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4.00uM col 25C\Red\"/>
    </mc:Choice>
  </mc:AlternateContent>
  <bookViews>
    <workbookView xWindow="0" yWindow="0" windowWidth="20490" windowHeight="8910" activeTab="1"/>
  </bookViews>
  <sheets>
    <sheet name="Expt" sheetId="37" r:id="rId1"/>
    <sheet name="A" sheetId="44" r:id="rId2"/>
    <sheet name="B" sheetId="86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A!$N$21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4" i="87" l="1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BM227" i="87" s="1"/>
  <c r="AG227" i="87" s="1"/>
  <c r="P231" i="87"/>
  <c r="BL227" i="87" s="1"/>
  <c r="AF227" i="87" s="1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FU227" i="87"/>
  <c r="IW226" i="87"/>
  <c r="IV226" i="87"/>
  <c r="IG226" i="87"/>
  <c r="IF226" i="87"/>
  <c r="HQ226" i="87"/>
  <c r="HP226" i="87"/>
  <c r="HA226" i="87"/>
  <c r="GZ226" i="87"/>
  <c r="GI226" i="87"/>
  <c r="FU226" i="87"/>
  <c r="IW225" i="87"/>
  <c r="IV225" i="87"/>
  <c r="IG225" i="87"/>
  <c r="IF225" i="87"/>
  <c r="HQ225" i="87"/>
  <c r="HP225" i="87"/>
  <c r="HA225" i="87"/>
  <c r="GZ225" i="87"/>
  <c r="FU225" i="87"/>
  <c r="IW224" i="87"/>
  <c r="IV224" i="87"/>
  <c r="IG224" i="87"/>
  <c r="IF224" i="87"/>
  <c r="HQ224" i="87"/>
  <c r="HP224" i="87"/>
  <c r="HA224" i="87"/>
  <c r="GZ224" i="87"/>
  <c r="GI224" i="87"/>
  <c r="FU224" i="87"/>
  <c r="FM224" i="87"/>
  <c r="FI224" i="87"/>
  <c r="IW223" i="87"/>
  <c r="IV223" i="87"/>
  <c r="IG223" i="87"/>
  <c r="IF223" i="87"/>
  <c r="HQ223" i="87"/>
  <c r="HP223" i="87"/>
  <c r="HA223" i="87"/>
  <c r="GZ223" i="87"/>
  <c r="GK223" i="87"/>
  <c r="FU223" i="87"/>
  <c r="FQ223" i="87"/>
  <c r="FI223" i="87"/>
  <c r="AV223" i="87"/>
  <c r="IW222" i="87"/>
  <c r="IV222" i="87"/>
  <c r="IG222" i="87"/>
  <c r="IF222" i="87"/>
  <c r="HQ222" i="87"/>
  <c r="HP222" i="87"/>
  <c r="HA222" i="87"/>
  <c r="GZ222" i="87"/>
  <c r="GK222" i="87"/>
  <c r="FU222" i="87"/>
  <c r="FT222" i="87"/>
  <c r="FI222" i="87"/>
  <c r="IW221" i="87"/>
  <c r="IV221" i="87"/>
  <c r="IG221" i="87"/>
  <c r="IF221" i="87"/>
  <c r="HQ221" i="87"/>
  <c r="HP221" i="87"/>
  <c r="HA221" i="87"/>
  <c r="GZ221" i="87"/>
  <c r="FU221" i="87"/>
  <c r="FT221" i="87"/>
  <c r="FI221" i="87"/>
  <c r="AW221" i="87"/>
  <c r="IW220" i="87"/>
  <c r="IV220" i="87"/>
  <c r="IG220" i="87"/>
  <c r="IF220" i="87"/>
  <c r="HQ220" i="87"/>
  <c r="HP220" i="87"/>
  <c r="HA220" i="87"/>
  <c r="GZ220" i="87"/>
  <c r="GK220" i="87"/>
  <c r="FU220" i="87"/>
  <c r="FT220" i="87"/>
  <c r="FQ220" i="87"/>
  <c r="FM220" i="87"/>
  <c r="FI220" i="87"/>
  <c r="IW219" i="87"/>
  <c r="IV219" i="87"/>
  <c r="IG219" i="87"/>
  <c r="IF219" i="87"/>
  <c r="HQ219" i="87"/>
  <c r="HP219" i="87"/>
  <c r="HA219" i="87"/>
  <c r="GZ219" i="87"/>
  <c r="GK219" i="87"/>
  <c r="FU219" i="87"/>
  <c r="FT219" i="87"/>
  <c r="FI219" i="87"/>
  <c r="IW218" i="87"/>
  <c r="IV218" i="87"/>
  <c r="IG218" i="87"/>
  <c r="IF218" i="87"/>
  <c r="HQ218" i="87"/>
  <c r="HP218" i="87"/>
  <c r="HA218" i="87"/>
  <c r="GZ218" i="87"/>
  <c r="GI218" i="87"/>
  <c r="FU218" i="87"/>
  <c r="FT218" i="87"/>
  <c r="FI218" i="87"/>
  <c r="BL218" i="87"/>
  <c r="AF218" i="87" s="1"/>
  <c r="IW217" i="87"/>
  <c r="IV217" i="87"/>
  <c r="IG217" i="87"/>
  <c r="IF217" i="87"/>
  <c r="HQ217" i="87"/>
  <c r="HP217" i="87"/>
  <c r="HA217" i="87"/>
  <c r="GZ217" i="87"/>
  <c r="GI217" i="87"/>
  <c r="FU217" i="87"/>
  <c r="FT217" i="87"/>
  <c r="FI217" i="87"/>
  <c r="IW216" i="87"/>
  <c r="IV216" i="87"/>
  <c r="IG216" i="87"/>
  <c r="IF216" i="87"/>
  <c r="HQ216" i="87"/>
  <c r="HP216" i="87"/>
  <c r="HA216" i="87"/>
  <c r="GZ216" i="87"/>
  <c r="GI216" i="87"/>
  <c r="FU216" i="87"/>
  <c r="FT216" i="87"/>
  <c r="FP216" i="87"/>
  <c r="FM216" i="87"/>
  <c r="FI216" i="87"/>
  <c r="BL216" i="87"/>
  <c r="AF216" i="87" s="1"/>
  <c r="IW215" i="87"/>
  <c r="IV215" i="87"/>
  <c r="IG215" i="87"/>
  <c r="IF215" i="87"/>
  <c r="HQ215" i="87"/>
  <c r="HP215" i="87"/>
  <c r="HA215" i="87"/>
  <c r="GZ215" i="87"/>
  <c r="GK215" i="87"/>
  <c r="GI215" i="87"/>
  <c r="FU215" i="87"/>
  <c r="FT215" i="87"/>
  <c r="FI215" i="87"/>
  <c r="AV215" i="87"/>
  <c r="IW214" i="87"/>
  <c r="IV214" i="87"/>
  <c r="IG214" i="87"/>
  <c r="IF214" i="87"/>
  <c r="HQ214" i="87"/>
  <c r="HP214" i="87"/>
  <c r="HA214" i="87"/>
  <c r="GZ214" i="87"/>
  <c r="GK214" i="87"/>
  <c r="GI214" i="87"/>
  <c r="FU214" i="87"/>
  <c r="FT214" i="87"/>
  <c r="FS214" i="87"/>
  <c r="FR214" i="87"/>
  <c r="FQ214" i="87"/>
  <c r="FM214" i="87"/>
  <c r="FI214" i="87"/>
  <c r="BL214" i="87"/>
  <c r="AF214" i="87" s="1"/>
  <c r="IW213" i="87"/>
  <c r="IV213" i="87"/>
  <c r="IG213" i="87"/>
  <c r="IF213" i="87"/>
  <c r="HQ213" i="87"/>
  <c r="HP213" i="87"/>
  <c r="HA213" i="87"/>
  <c r="GZ213" i="87"/>
  <c r="GK213" i="87"/>
  <c r="GI213" i="87"/>
  <c r="FU213" i="87"/>
  <c r="FT213" i="87"/>
  <c r="FQ213" i="87"/>
  <c r="FP213" i="87"/>
  <c r="FJ213" i="87"/>
  <c r="FI213" i="87"/>
  <c r="AW213" i="87"/>
  <c r="AV213" i="87"/>
  <c r="IW212" i="87"/>
  <c r="IV212" i="87"/>
  <c r="IG212" i="87"/>
  <c r="IF212" i="87"/>
  <c r="HQ212" i="87"/>
  <c r="HP212" i="87"/>
  <c r="HA212" i="87"/>
  <c r="GZ212" i="87"/>
  <c r="GK212" i="87"/>
  <c r="GI212" i="87"/>
  <c r="FU212" i="87"/>
  <c r="FT212" i="87"/>
  <c r="FJ212" i="87"/>
  <c r="FI212" i="87"/>
  <c r="BL212" i="87"/>
  <c r="AF212" i="87" s="1"/>
  <c r="IW211" i="87"/>
  <c r="IV211" i="87"/>
  <c r="IG211" i="87"/>
  <c r="IF211" i="87"/>
  <c r="HQ211" i="87"/>
  <c r="HP211" i="87"/>
  <c r="HA211" i="87"/>
  <c r="GZ211" i="87"/>
  <c r="GK211" i="87"/>
  <c r="GI211" i="87"/>
  <c r="FU211" i="87"/>
  <c r="FT211" i="87"/>
  <c r="FR211" i="87"/>
  <c r="FP211" i="87"/>
  <c r="FJ211" i="87"/>
  <c r="FI211" i="87"/>
  <c r="AW211" i="87"/>
  <c r="AV211" i="87"/>
  <c r="IW210" i="87"/>
  <c r="IV210" i="87"/>
  <c r="IG210" i="87"/>
  <c r="IF210" i="87"/>
  <c r="HQ210" i="87"/>
  <c r="HP210" i="87"/>
  <c r="HA210" i="87"/>
  <c r="GZ210" i="87"/>
  <c r="GK210" i="87"/>
  <c r="GI210" i="87"/>
  <c r="FU210" i="87"/>
  <c r="FT210" i="87"/>
  <c r="FJ210" i="87"/>
  <c r="FI210" i="87"/>
  <c r="AW210" i="87"/>
  <c r="IW209" i="87"/>
  <c r="IV209" i="87"/>
  <c r="IG209" i="87"/>
  <c r="IF209" i="87"/>
  <c r="HQ209" i="87"/>
  <c r="HP209" i="87"/>
  <c r="HA209" i="87"/>
  <c r="GZ209" i="87"/>
  <c r="GK209" i="87"/>
  <c r="GI209" i="87"/>
  <c r="FU209" i="87"/>
  <c r="FT209" i="87"/>
  <c r="FR209" i="87"/>
  <c r="FP209" i="87"/>
  <c r="FJ209" i="87"/>
  <c r="FI209" i="87"/>
  <c r="BM209" i="87"/>
  <c r="AG209" i="87" s="1"/>
  <c r="BL209" i="87"/>
  <c r="AF209" i="87" s="1"/>
  <c r="AW209" i="87"/>
  <c r="IW208" i="87"/>
  <c r="IV208" i="87"/>
  <c r="IG208" i="87"/>
  <c r="IF208" i="87"/>
  <c r="HQ208" i="87"/>
  <c r="HP208" i="87"/>
  <c r="HA208" i="87"/>
  <c r="GZ208" i="87"/>
  <c r="GK208" i="87"/>
  <c r="GI208" i="87"/>
  <c r="FU208" i="87"/>
  <c r="FT208" i="87"/>
  <c r="FR208" i="87"/>
  <c r="FP208" i="87"/>
  <c r="FI208" i="87"/>
  <c r="BM208" i="87"/>
  <c r="AG208" i="87" s="1"/>
  <c r="IW207" i="87"/>
  <c r="IV207" i="87"/>
  <c r="IG207" i="87"/>
  <c r="IF207" i="87"/>
  <c r="HQ207" i="87"/>
  <c r="HP207" i="87"/>
  <c r="HA207" i="87"/>
  <c r="GZ207" i="87"/>
  <c r="GK207" i="87"/>
  <c r="GI207" i="87"/>
  <c r="FU207" i="87"/>
  <c r="FT207" i="87"/>
  <c r="FP207" i="87"/>
  <c r="FI207" i="87"/>
  <c r="AW207" i="87"/>
  <c r="AV207" i="87"/>
  <c r="IW206" i="87"/>
  <c r="IV206" i="87"/>
  <c r="IG206" i="87"/>
  <c r="IF206" i="87"/>
  <c r="HQ206" i="87"/>
  <c r="HP206" i="87"/>
  <c r="HA206" i="87"/>
  <c r="GZ206" i="87"/>
  <c r="GK206" i="87"/>
  <c r="GI206" i="87"/>
  <c r="FU206" i="87"/>
  <c r="FT206" i="87"/>
  <c r="FL206" i="87"/>
  <c r="FI206" i="87"/>
  <c r="BM206" i="87"/>
  <c r="AG206" i="87" s="1"/>
  <c r="AW206" i="87"/>
  <c r="IW205" i="87"/>
  <c r="IV205" i="87"/>
  <c r="IG205" i="87"/>
  <c r="IF205" i="87"/>
  <c r="HQ205" i="87"/>
  <c r="HP205" i="87"/>
  <c r="HA205" i="87"/>
  <c r="GZ205" i="87"/>
  <c r="GK205" i="87"/>
  <c r="GI205" i="87"/>
  <c r="FU205" i="87"/>
  <c r="FT205" i="87"/>
  <c r="FQ205" i="87"/>
  <c r="FL205" i="87"/>
  <c r="FJ205" i="87"/>
  <c r="FI205" i="87"/>
  <c r="BM205" i="87"/>
  <c r="AG205" i="87" s="1"/>
  <c r="AW205" i="87"/>
  <c r="IW204" i="87"/>
  <c r="IV204" i="87"/>
  <c r="IG204" i="87"/>
  <c r="IF204" i="87"/>
  <c r="HQ204" i="87"/>
  <c r="HP204" i="87"/>
  <c r="HA204" i="87"/>
  <c r="GZ204" i="87"/>
  <c r="GK204" i="87"/>
  <c r="GI204" i="87"/>
  <c r="FU204" i="87"/>
  <c r="FT204" i="87"/>
  <c r="FR204" i="87"/>
  <c r="FJ204" i="87"/>
  <c r="FI204" i="87"/>
  <c r="IW203" i="87"/>
  <c r="IV203" i="87"/>
  <c r="IG203" i="87"/>
  <c r="IF203" i="87"/>
  <c r="HQ203" i="87"/>
  <c r="HP203" i="87"/>
  <c r="HA203" i="87"/>
  <c r="GZ203" i="87"/>
  <c r="GK203" i="87"/>
  <c r="GI203" i="87"/>
  <c r="FU203" i="87"/>
  <c r="FT203" i="87"/>
  <c r="FJ203" i="87"/>
  <c r="FI203" i="87"/>
  <c r="IW202" i="87"/>
  <c r="IV202" i="87"/>
  <c r="IG202" i="87"/>
  <c r="IF202" i="87"/>
  <c r="HQ202" i="87"/>
  <c r="HP202" i="87"/>
  <c r="HA202" i="87"/>
  <c r="GZ202" i="87"/>
  <c r="GK202" i="87"/>
  <c r="GI202" i="87"/>
  <c r="FU202" i="87"/>
  <c r="FT202" i="87"/>
  <c r="FJ202" i="87"/>
  <c r="FI202" i="87"/>
  <c r="IW201" i="87"/>
  <c r="IV201" i="87"/>
  <c r="IG201" i="87"/>
  <c r="IF201" i="87"/>
  <c r="HQ201" i="87"/>
  <c r="HP201" i="87"/>
  <c r="HA201" i="87"/>
  <c r="GZ201" i="87"/>
  <c r="GK201" i="87"/>
  <c r="GI201" i="87"/>
  <c r="FU201" i="87"/>
  <c r="FT201" i="87"/>
  <c r="FQ201" i="87"/>
  <c r="FJ201" i="87"/>
  <c r="FI201" i="87"/>
  <c r="IW200" i="87"/>
  <c r="IV200" i="87"/>
  <c r="IG200" i="87"/>
  <c r="IF200" i="87"/>
  <c r="HQ200" i="87"/>
  <c r="HP200" i="87"/>
  <c r="HA200" i="87"/>
  <c r="GZ200" i="87"/>
  <c r="GK200" i="87"/>
  <c r="GI200" i="87"/>
  <c r="FU200" i="87"/>
  <c r="FT200" i="87"/>
  <c r="FJ200" i="87"/>
  <c r="FI200" i="87"/>
  <c r="IW199" i="87"/>
  <c r="IV199" i="87"/>
  <c r="IG199" i="87"/>
  <c r="IF199" i="87"/>
  <c r="HQ199" i="87"/>
  <c r="HP199" i="87"/>
  <c r="HA199" i="87"/>
  <c r="GZ199" i="87"/>
  <c r="GK199" i="87"/>
  <c r="GI199" i="87"/>
  <c r="FU199" i="87"/>
  <c r="FT199" i="87"/>
  <c r="FM199" i="87"/>
  <c r="FJ199" i="87"/>
  <c r="FI199" i="87"/>
  <c r="IW198" i="87"/>
  <c r="IV198" i="87"/>
  <c r="IG198" i="87"/>
  <c r="IF198" i="87"/>
  <c r="HQ198" i="87"/>
  <c r="HP198" i="87"/>
  <c r="HA198" i="87"/>
  <c r="GZ198" i="87"/>
  <c r="GK198" i="87"/>
  <c r="GI198" i="87"/>
  <c r="FU198" i="87"/>
  <c r="FT198" i="87"/>
  <c r="FP198" i="87"/>
  <c r="FJ198" i="87"/>
  <c r="FI198" i="87"/>
  <c r="IW197" i="87"/>
  <c r="IV197" i="87"/>
  <c r="IG197" i="87"/>
  <c r="IF197" i="87"/>
  <c r="HQ197" i="87"/>
  <c r="HP197" i="87"/>
  <c r="HA197" i="87"/>
  <c r="GZ197" i="87"/>
  <c r="GK197" i="87"/>
  <c r="GI197" i="87"/>
  <c r="FU197" i="87"/>
  <c r="FT197" i="87"/>
  <c r="FP197" i="87"/>
  <c r="FJ197" i="87"/>
  <c r="FI197" i="87"/>
  <c r="IW196" i="87"/>
  <c r="IV196" i="87"/>
  <c r="IG196" i="87"/>
  <c r="IF196" i="87"/>
  <c r="HQ196" i="87"/>
  <c r="HP196" i="87"/>
  <c r="HA196" i="87"/>
  <c r="GZ196" i="87"/>
  <c r="GK196" i="87"/>
  <c r="GI196" i="87"/>
  <c r="FU196" i="87"/>
  <c r="FT196" i="87"/>
  <c r="FP196" i="87"/>
  <c r="FL196" i="87"/>
  <c r="FJ196" i="87"/>
  <c r="FI196" i="87"/>
  <c r="IW195" i="87"/>
  <c r="IV195" i="87"/>
  <c r="IG195" i="87"/>
  <c r="IF195" i="87"/>
  <c r="HQ195" i="87"/>
  <c r="HP195" i="87"/>
  <c r="HA195" i="87"/>
  <c r="GZ195" i="87"/>
  <c r="GK195" i="87"/>
  <c r="GI195" i="87"/>
  <c r="FU195" i="87"/>
  <c r="FT195" i="87"/>
  <c r="FJ195" i="87"/>
  <c r="FI195" i="87"/>
  <c r="IW194" i="87"/>
  <c r="IV194" i="87"/>
  <c r="IG194" i="87"/>
  <c r="IF194" i="87"/>
  <c r="HQ194" i="87"/>
  <c r="HP194" i="87"/>
  <c r="HA194" i="87"/>
  <c r="GZ194" i="87"/>
  <c r="GK194" i="87"/>
  <c r="GI194" i="87"/>
  <c r="FU194" i="87"/>
  <c r="FT194" i="87"/>
  <c r="FJ194" i="87"/>
  <c r="FI194" i="87"/>
  <c r="IW193" i="87"/>
  <c r="IV193" i="87"/>
  <c r="IG193" i="87"/>
  <c r="IF193" i="87"/>
  <c r="HQ193" i="87"/>
  <c r="HP193" i="87"/>
  <c r="HA193" i="87"/>
  <c r="GZ193" i="87"/>
  <c r="GK193" i="87"/>
  <c r="GI193" i="87"/>
  <c r="FU193" i="87"/>
  <c r="FT193" i="87"/>
  <c r="FJ193" i="87"/>
  <c r="FI193" i="87"/>
  <c r="IW192" i="87"/>
  <c r="IV192" i="87"/>
  <c r="IG192" i="87"/>
  <c r="IF192" i="87"/>
  <c r="HQ192" i="87"/>
  <c r="HP192" i="87"/>
  <c r="HA192" i="87"/>
  <c r="GZ192" i="87"/>
  <c r="GK192" i="87"/>
  <c r="GI192" i="87"/>
  <c r="FU192" i="87"/>
  <c r="FT192" i="87"/>
  <c r="FQ192" i="87"/>
  <c r="FM192" i="87"/>
  <c r="FJ192" i="87"/>
  <c r="FI192" i="87"/>
  <c r="IW191" i="87"/>
  <c r="IV191" i="87"/>
  <c r="IG191" i="87"/>
  <c r="IF191" i="87"/>
  <c r="HQ191" i="87"/>
  <c r="HP191" i="87"/>
  <c r="HA191" i="87"/>
  <c r="GZ191" i="87"/>
  <c r="GK191" i="87"/>
  <c r="GI191" i="87"/>
  <c r="FU191" i="87"/>
  <c r="FT191" i="87"/>
  <c r="FR191" i="87"/>
  <c r="FJ191" i="87"/>
  <c r="FI191" i="87"/>
  <c r="IW190" i="87"/>
  <c r="IV190" i="87"/>
  <c r="IG190" i="87"/>
  <c r="IF190" i="87"/>
  <c r="HQ190" i="87"/>
  <c r="HP190" i="87"/>
  <c r="HA190" i="87"/>
  <c r="GZ190" i="87"/>
  <c r="GK190" i="87"/>
  <c r="GI190" i="87"/>
  <c r="FU190" i="87"/>
  <c r="FT190" i="87"/>
  <c r="FR190" i="87"/>
  <c r="FP190" i="87"/>
  <c r="FN190" i="87"/>
  <c r="FJ190" i="87"/>
  <c r="FI190" i="87"/>
  <c r="FH190" i="87"/>
  <c r="IW189" i="87"/>
  <c r="IV189" i="87"/>
  <c r="IG189" i="87"/>
  <c r="IF189" i="87"/>
  <c r="HQ189" i="87"/>
  <c r="HP189" i="87"/>
  <c r="HA189" i="87"/>
  <c r="GZ189" i="87"/>
  <c r="GK189" i="87"/>
  <c r="GI189" i="87"/>
  <c r="FU189" i="87"/>
  <c r="FT189" i="87"/>
  <c r="FR189" i="87"/>
  <c r="FQ189" i="87"/>
  <c r="FJ189" i="87"/>
  <c r="FI189" i="87"/>
  <c r="IW188" i="87"/>
  <c r="IV188" i="87"/>
  <c r="IG188" i="87"/>
  <c r="IF188" i="87"/>
  <c r="HQ188" i="87"/>
  <c r="HP188" i="87"/>
  <c r="HA188" i="87"/>
  <c r="GZ188" i="87"/>
  <c r="GK188" i="87"/>
  <c r="GI188" i="87"/>
  <c r="FU188" i="87"/>
  <c r="FT188" i="87"/>
  <c r="FR188" i="87"/>
  <c r="FQ188" i="87"/>
  <c r="FP188" i="87"/>
  <c r="FJ188" i="87"/>
  <c r="FI188" i="87"/>
  <c r="IW187" i="87"/>
  <c r="IV187" i="87"/>
  <c r="IG187" i="87"/>
  <c r="IF187" i="87"/>
  <c r="HQ187" i="87"/>
  <c r="HP187" i="87"/>
  <c r="HA187" i="87"/>
  <c r="GZ187" i="87"/>
  <c r="GK187" i="87"/>
  <c r="GI187" i="87"/>
  <c r="FU187" i="87"/>
  <c r="FT187" i="87"/>
  <c r="FR187" i="87"/>
  <c r="FJ187" i="87"/>
  <c r="FI187" i="87"/>
  <c r="IW186" i="87"/>
  <c r="IV186" i="87"/>
  <c r="IG186" i="87"/>
  <c r="IF186" i="87"/>
  <c r="HQ186" i="87"/>
  <c r="HP186" i="87"/>
  <c r="HA186" i="87"/>
  <c r="GZ186" i="87"/>
  <c r="GK186" i="87"/>
  <c r="GI186" i="87"/>
  <c r="FU186" i="87"/>
  <c r="FT186" i="87"/>
  <c r="FR186" i="87"/>
  <c r="FJ186" i="87"/>
  <c r="FI186" i="87"/>
  <c r="IW185" i="87"/>
  <c r="IV185" i="87"/>
  <c r="IG185" i="87"/>
  <c r="IF185" i="87"/>
  <c r="HQ185" i="87"/>
  <c r="HP185" i="87"/>
  <c r="HA185" i="87"/>
  <c r="GZ185" i="87"/>
  <c r="GK185" i="87"/>
  <c r="GI185" i="87"/>
  <c r="FU185" i="87"/>
  <c r="FT185" i="87"/>
  <c r="FR185" i="87"/>
  <c r="FJ185" i="87"/>
  <c r="FI185" i="87"/>
  <c r="IW184" i="87"/>
  <c r="IV184" i="87"/>
  <c r="IG184" i="87"/>
  <c r="IF184" i="87"/>
  <c r="HQ184" i="87"/>
  <c r="HP184" i="87"/>
  <c r="HA184" i="87"/>
  <c r="GZ184" i="87"/>
  <c r="GK184" i="87"/>
  <c r="GI184" i="87"/>
  <c r="FU184" i="87"/>
  <c r="FT184" i="87"/>
  <c r="FR184" i="87"/>
  <c r="FP184" i="87"/>
  <c r="FJ184" i="87"/>
  <c r="FI184" i="87"/>
  <c r="IW183" i="87"/>
  <c r="IV183" i="87"/>
  <c r="IG183" i="87"/>
  <c r="IF183" i="87"/>
  <c r="HQ183" i="87"/>
  <c r="HP183" i="87"/>
  <c r="HA183" i="87"/>
  <c r="GZ183" i="87"/>
  <c r="GK183" i="87"/>
  <c r="GI183" i="87"/>
  <c r="FU183" i="87"/>
  <c r="FT183" i="87"/>
  <c r="FR183" i="87"/>
  <c r="FJ183" i="87"/>
  <c r="FI183" i="87"/>
  <c r="IW182" i="87"/>
  <c r="IV182" i="87"/>
  <c r="IG182" i="87"/>
  <c r="IF182" i="87"/>
  <c r="HQ182" i="87"/>
  <c r="HP182" i="87"/>
  <c r="HA182" i="87"/>
  <c r="GZ182" i="87"/>
  <c r="GK182" i="87"/>
  <c r="GI182" i="87"/>
  <c r="FU182" i="87"/>
  <c r="FT182" i="87"/>
  <c r="FR182" i="87"/>
  <c r="FJ182" i="87"/>
  <c r="FI182" i="87"/>
  <c r="FH182" i="87"/>
  <c r="IW181" i="87"/>
  <c r="IV181" i="87"/>
  <c r="IG181" i="87"/>
  <c r="IF181" i="87"/>
  <c r="HQ181" i="87"/>
  <c r="HP181" i="87"/>
  <c r="HA181" i="87"/>
  <c r="GZ181" i="87"/>
  <c r="GK181" i="87"/>
  <c r="GI181" i="87"/>
  <c r="FU181" i="87"/>
  <c r="FT181" i="87"/>
  <c r="FR181" i="87"/>
  <c r="FP181" i="87"/>
  <c r="FO181" i="87"/>
  <c r="FJ181" i="87"/>
  <c r="FI181" i="87"/>
  <c r="IW180" i="87"/>
  <c r="IV180" i="87"/>
  <c r="IG180" i="87"/>
  <c r="IF180" i="87"/>
  <c r="HQ180" i="87"/>
  <c r="HP180" i="87"/>
  <c r="HA180" i="87"/>
  <c r="GZ180" i="87"/>
  <c r="GK180" i="87"/>
  <c r="GI180" i="87"/>
  <c r="FU180" i="87"/>
  <c r="FT180" i="87"/>
  <c r="FR180" i="87"/>
  <c r="FJ180" i="87"/>
  <c r="FI180" i="87"/>
  <c r="IW179" i="87"/>
  <c r="IV179" i="87"/>
  <c r="IG179" i="87"/>
  <c r="IF179" i="87"/>
  <c r="HQ179" i="87"/>
  <c r="HP179" i="87"/>
  <c r="HA179" i="87"/>
  <c r="GZ179" i="87"/>
  <c r="GK179" i="87"/>
  <c r="GI179" i="87"/>
  <c r="FU179" i="87"/>
  <c r="FT179" i="87"/>
  <c r="FR179" i="87"/>
  <c r="FJ179" i="87"/>
  <c r="FI179" i="87"/>
  <c r="IW178" i="87"/>
  <c r="IV178" i="87"/>
  <c r="IG178" i="87"/>
  <c r="IF178" i="87"/>
  <c r="HQ178" i="87"/>
  <c r="HP178" i="87"/>
  <c r="HA178" i="87"/>
  <c r="GZ178" i="87"/>
  <c r="GK178" i="87"/>
  <c r="GI178" i="87"/>
  <c r="FU178" i="87"/>
  <c r="FT178" i="87"/>
  <c r="FR178" i="87"/>
  <c r="FP178" i="87"/>
  <c r="FJ178" i="87"/>
  <c r="FI178" i="87"/>
  <c r="IW177" i="87"/>
  <c r="IV177" i="87"/>
  <c r="IG177" i="87"/>
  <c r="IF177" i="87"/>
  <c r="HQ177" i="87"/>
  <c r="HP177" i="87"/>
  <c r="HA177" i="87"/>
  <c r="GZ177" i="87"/>
  <c r="GK177" i="87"/>
  <c r="GI177" i="87"/>
  <c r="FU177" i="87"/>
  <c r="FT177" i="87"/>
  <c r="FR177" i="87"/>
  <c r="FJ177" i="87"/>
  <c r="FI177" i="87"/>
  <c r="IW176" i="87"/>
  <c r="IV176" i="87"/>
  <c r="IG176" i="87"/>
  <c r="IF176" i="87"/>
  <c r="HQ176" i="87"/>
  <c r="HP176" i="87"/>
  <c r="HA176" i="87"/>
  <c r="GZ176" i="87"/>
  <c r="GK176" i="87"/>
  <c r="GI176" i="87"/>
  <c r="FU176" i="87"/>
  <c r="FT176" i="87"/>
  <c r="FR176" i="87"/>
  <c r="FJ176" i="87"/>
  <c r="FI176" i="87"/>
  <c r="FH176" i="87"/>
  <c r="IW175" i="87"/>
  <c r="IV175" i="87"/>
  <c r="IG175" i="87"/>
  <c r="IF175" i="87"/>
  <c r="HQ175" i="87"/>
  <c r="HP175" i="87"/>
  <c r="HA175" i="87"/>
  <c r="GZ175" i="87"/>
  <c r="GK175" i="87"/>
  <c r="GI175" i="87"/>
  <c r="FU175" i="87"/>
  <c r="FT175" i="87"/>
  <c r="FS175" i="87"/>
  <c r="FR175" i="87"/>
  <c r="FQ175" i="87"/>
  <c r="FJ175" i="87"/>
  <c r="FI175" i="87"/>
  <c r="IW174" i="87"/>
  <c r="IV174" i="87"/>
  <c r="IG174" i="87"/>
  <c r="IF174" i="87"/>
  <c r="HQ174" i="87"/>
  <c r="HP174" i="87"/>
  <c r="HA174" i="87"/>
  <c r="GZ174" i="87"/>
  <c r="GK174" i="87"/>
  <c r="GI174" i="87"/>
  <c r="FU174" i="87"/>
  <c r="FT174" i="87"/>
  <c r="FR174" i="87"/>
  <c r="FQ174" i="87"/>
  <c r="FJ174" i="87"/>
  <c r="FI174" i="87"/>
  <c r="IW173" i="87"/>
  <c r="IV173" i="87"/>
  <c r="IG173" i="87"/>
  <c r="IF173" i="87"/>
  <c r="HQ173" i="87"/>
  <c r="HP173" i="87"/>
  <c r="HA173" i="87"/>
  <c r="GZ173" i="87"/>
  <c r="GK173" i="87"/>
  <c r="GI173" i="87"/>
  <c r="FU173" i="87"/>
  <c r="FT173" i="87"/>
  <c r="FR173" i="87"/>
  <c r="FQ173" i="87"/>
  <c r="FJ173" i="87"/>
  <c r="FI173" i="87"/>
  <c r="IW172" i="87"/>
  <c r="IV172" i="87"/>
  <c r="IG172" i="87"/>
  <c r="IF172" i="87"/>
  <c r="HQ172" i="87"/>
  <c r="HP172" i="87"/>
  <c r="HA172" i="87"/>
  <c r="GZ172" i="87"/>
  <c r="GK172" i="87"/>
  <c r="GI172" i="87"/>
  <c r="FU172" i="87"/>
  <c r="FT172" i="87"/>
  <c r="FR172" i="87"/>
  <c r="FQ172" i="87"/>
  <c r="FP172" i="87"/>
  <c r="FM172" i="87"/>
  <c r="FJ172" i="87"/>
  <c r="FI172" i="87"/>
  <c r="IW171" i="87"/>
  <c r="IV171" i="87"/>
  <c r="IG171" i="87"/>
  <c r="IF171" i="87"/>
  <c r="HQ171" i="87"/>
  <c r="HP171" i="87"/>
  <c r="HA171" i="87"/>
  <c r="GZ171" i="87"/>
  <c r="GK171" i="87"/>
  <c r="GI171" i="87"/>
  <c r="FU171" i="87"/>
  <c r="FT171" i="87"/>
  <c r="FS171" i="87"/>
  <c r="FR171" i="87"/>
  <c r="FJ171" i="87"/>
  <c r="FI171" i="87"/>
  <c r="IW170" i="87"/>
  <c r="IV170" i="87"/>
  <c r="IG170" i="87"/>
  <c r="IF170" i="87"/>
  <c r="HQ170" i="87"/>
  <c r="HP170" i="87"/>
  <c r="HA170" i="87"/>
  <c r="GZ170" i="87"/>
  <c r="GK170" i="87"/>
  <c r="GI170" i="87"/>
  <c r="FU170" i="87"/>
  <c r="FT170" i="87"/>
  <c r="FR170" i="87"/>
  <c r="FP170" i="87"/>
  <c r="FM170" i="87"/>
  <c r="FJ170" i="87"/>
  <c r="FI170" i="87"/>
  <c r="IW169" i="87"/>
  <c r="IV169" i="87"/>
  <c r="IG169" i="87"/>
  <c r="IF169" i="87"/>
  <c r="HQ169" i="87"/>
  <c r="HP169" i="87"/>
  <c r="HA169" i="87"/>
  <c r="GZ169" i="87"/>
  <c r="GK169" i="87"/>
  <c r="GI169" i="87"/>
  <c r="FU169" i="87"/>
  <c r="FT169" i="87"/>
  <c r="FR169" i="87"/>
  <c r="FJ169" i="87"/>
  <c r="FI169" i="87"/>
  <c r="IW168" i="87"/>
  <c r="IV168" i="87"/>
  <c r="IG168" i="87"/>
  <c r="IF168" i="87"/>
  <c r="HQ168" i="87"/>
  <c r="HP168" i="87"/>
  <c r="HA168" i="87"/>
  <c r="GZ168" i="87"/>
  <c r="GK168" i="87"/>
  <c r="GI168" i="87"/>
  <c r="FU168" i="87"/>
  <c r="FT168" i="87"/>
  <c r="FR168" i="87"/>
  <c r="FQ168" i="87"/>
  <c r="FJ168" i="87"/>
  <c r="FI168" i="87"/>
  <c r="IW167" i="87"/>
  <c r="IV167" i="87"/>
  <c r="IG167" i="87"/>
  <c r="IF167" i="87"/>
  <c r="HQ167" i="87"/>
  <c r="HP167" i="87"/>
  <c r="HA167" i="87"/>
  <c r="GZ167" i="87"/>
  <c r="GK167" i="87"/>
  <c r="GI167" i="87"/>
  <c r="FU167" i="87"/>
  <c r="FT167" i="87"/>
  <c r="FS167" i="87"/>
  <c r="FR167" i="87"/>
  <c r="FQ167" i="87"/>
  <c r="FJ167" i="87"/>
  <c r="FI167" i="87"/>
  <c r="FH167" i="87"/>
  <c r="IW166" i="87"/>
  <c r="IV166" i="87"/>
  <c r="IG166" i="87"/>
  <c r="IF166" i="87"/>
  <c r="HQ166" i="87"/>
  <c r="HP166" i="87"/>
  <c r="HA166" i="87"/>
  <c r="GZ166" i="87"/>
  <c r="GK166" i="87"/>
  <c r="GI166" i="87"/>
  <c r="FU166" i="87"/>
  <c r="FT166" i="87"/>
  <c r="FR166" i="87"/>
  <c r="FQ166" i="87"/>
  <c r="FJ166" i="87"/>
  <c r="FI166" i="87"/>
  <c r="IW165" i="87"/>
  <c r="IV165" i="87"/>
  <c r="IG165" i="87"/>
  <c r="IF165" i="87"/>
  <c r="HQ165" i="87"/>
  <c r="HP165" i="87"/>
  <c r="HA165" i="87"/>
  <c r="GZ165" i="87"/>
  <c r="GK165" i="87"/>
  <c r="GI165" i="87"/>
  <c r="FU165" i="87"/>
  <c r="FT165" i="87"/>
  <c r="FR165" i="87"/>
  <c r="FQ165" i="87"/>
  <c r="FP165" i="87"/>
  <c r="FJ165" i="87"/>
  <c r="FI165" i="87"/>
  <c r="IW164" i="87"/>
  <c r="IV164" i="87"/>
  <c r="IG164" i="87"/>
  <c r="IF164" i="87"/>
  <c r="HQ164" i="87"/>
  <c r="HP164" i="87"/>
  <c r="HA164" i="87"/>
  <c r="GZ164" i="87"/>
  <c r="GK164" i="87"/>
  <c r="GI164" i="87"/>
  <c r="FU164" i="87"/>
  <c r="FT164" i="87"/>
  <c r="FR164" i="87"/>
  <c r="FQ164" i="87"/>
  <c r="FJ164" i="87"/>
  <c r="FI164" i="87"/>
  <c r="IW163" i="87"/>
  <c r="IV163" i="87"/>
  <c r="IG163" i="87"/>
  <c r="IF163" i="87"/>
  <c r="HQ163" i="87"/>
  <c r="HP163" i="87"/>
  <c r="HA163" i="87"/>
  <c r="GZ163" i="87"/>
  <c r="GK163" i="87"/>
  <c r="GI163" i="87"/>
  <c r="FU163" i="87"/>
  <c r="FT163" i="87"/>
  <c r="FS163" i="87"/>
  <c r="FR163" i="87"/>
  <c r="FQ163" i="87"/>
  <c r="FJ163" i="87"/>
  <c r="FI163" i="87"/>
  <c r="IW162" i="87"/>
  <c r="IV162" i="87"/>
  <c r="IG162" i="87"/>
  <c r="IF162" i="87"/>
  <c r="HQ162" i="87"/>
  <c r="HP162" i="87"/>
  <c r="HA162" i="87"/>
  <c r="GZ162" i="87"/>
  <c r="GK162" i="87"/>
  <c r="GI162" i="87"/>
  <c r="FU162" i="87"/>
  <c r="FT162" i="87"/>
  <c r="FR162" i="87"/>
  <c r="FQ162" i="87"/>
  <c r="FP162" i="87"/>
  <c r="FJ162" i="87"/>
  <c r="FI162" i="87"/>
  <c r="IW161" i="87"/>
  <c r="IV161" i="87"/>
  <c r="IG161" i="87"/>
  <c r="IF161" i="87"/>
  <c r="HQ161" i="87"/>
  <c r="HP161" i="87"/>
  <c r="HA161" i="87"/>
  <c r="GZ161" i="87"/>
  <c r="GK161" i="87"/>
  <c r="GI161" i="87"/>
  <c r="FU161" i="87"/>
  <c r="FT161" i="87"/>
  <c r="FR161" i="87"/>
  <c r="FQ161" i="87"/>
  <c r="FJ161" i="87"/>
  <c r="FI161" i="87"/>
  <c r="IW160" i="87"/>
  <c r="IV160" i="87"/>
  <c r="IG160" i="87"/>
  <c r="IF160" i="87"/>
  <c r="HQ160" i="87"/>
  <c r="HP160" i="87"/>
  <c r="HA160" i="87"/>
  <c r="GZ160" i="87"/>
  <c r="GK160" i="87"/>
  <c r="GI160" i="87"/>
  <c r="FU160" i="87"/>
  <c r="FT160" i="87"/>
  <c r="FR160" i="87"/>
  <c r="FQ160" i="87"/>
  <c r="FJ160" i="87"/>
  <c r="FI160" i="87"/>
  <c r="IW159" i="87"/>
  <c r="IV159" i="87"/>
  <c r="IG159" i="87"/>
  <c r="IF159" i="87"/>
  <c r="HQ159" i="87"/>
  <c r="HP159" i="87"/>
  <c r="HA159" i="87"/>
  <c r="GZ159" i="87"/>
  <c r="GK159" i="87"/>
  <c r="GJ159" i="87"/>
  <c r="GI159" i="87"/>
  <c r="FU159" i="87"/>
  <c r="FT159" i="87"/>
  <c r="FR159" i="87"/>
  <c r="FQ159" i="87"/>
  <c r="FP159" i="87"/>
  <c r="FJ159" i="87"/>
  <c r="FI159" i="87"/>
  <c r="IW158" i="87"/>
  <c r="IV158" i="87"/>
  <c r="IG158" i="87"/>
  <c r="IF158" i="87"/>
  <c r="HQ158" i="87"/>
  <c r="HP158" i="87"/>
  <c r="HA158" i="87"/>
  <c r="GZ158" i="87"/>
  <c r="GK158" i="87"/>
  <c r="GJ158" i="87"/>
  <c r="GI158" i="87"/>
  <c r="FU158" i="87"/>
  <c r="FT158" i="87"/>
  <c r="FR158" i="87"/>
  <c r="FQ158" i="87"/>
  <c r="FJ158" i="87"/>
  <c r="FI158" i="87"/>
  <c r="IW157" i="87"/>
  <c r="IV157" i="87"/>
  <c r="IG157" i="87"/>
  <c r="IF157" i="87"/>
  <c r="HQ157" i="87"/>
  <c r="HP157" i="87"/>
  <c r="HA157" i="87"/>
  <c r="GZ157" i="87"/>
  <c r="GK157" i="87"/>
  <c r="GI157" i="87"/>
  <c r="FU157" i="87"/>
  <c r="FT157" i="87"/>
  <c r="FS157" i="87"/>
  <c r="FR157" i="87"/>
  <c r="FQ157" i="87"/>
  <c r="FP157" i="87"/>
  <c r="FJ157" i="87"/>
  <c r="FI157" i="87"/>
  <c r="IW156" i="87"/>
  <c r="IV156" i="87"/>
  <c r="IG156" i="87"/>
  <c r="IF156" i="87"/>
  <c r="HQ156" i="87"/>
  <c r="HP156" i="87"/>
  <c r="HA156" i="87"/>
  <c r="GZ156" i="87"/>
  <c r="GK156" i="87"/>
  <c r="GI156" i="87"/>
  <c r="FU156" i="87"/>
  <c r="FT156" i="87"/>
  <c r="FR156" i="87"/>
  <c r="FQ156" i="87"/>
  <c r="FM156" i="87"/>
  <c r="FJ156" i="87"/>
  <c r="FI156" i="87"/>
  <c r="IW155" i="87"/>
  <c r="IV155" i="87"/>
  <c r="IG155" i="87"/>
  <c r="IF155" i="87"/>
  <c r="HQ155" i="87"/>
  <c r="HP155" i="87"/>
  <c r="HA155" i="87"/>
  <c r="GZ155" i="87"/>
  <c r="GK155" i="87"/>
  <c r="GI155" i="87"/>
  <c r="FU155" i="87"/>
  <c r="FT155" i="87"/>
  <c r="FR155" i="87"/>
  <c r="FQ155" i="87"/>
  <c r="FN155" i="87"/>
  <c r="FJ155" i="87"/>
  <c r="FI155" i="87"/>
  <c r="IW154" i="87"/>
  <c r="IV154" i="87"/>
  <c r="IG154" i="87"/>
  <c r="IF154" i="87"/>
  <c r="HQ154" i="87"/>
  <c r="HP154" i="87"/>
  <c r="HA154" i="87"/>
  <c r="GZ154" i="87"/>
  <c r="GK154" i="87"/>
  <c r="GI154" i="87"/>
  <c r="FU154" i="87"/>
  <c r="FT154" i="87"/>
  <c r="FR154" i="87"/>
  <c r="FQ154" i="87"/>
  <c r="FJ154" i="87"/>
  <c r="FI154" i="87"/>
  <c r="IW153" i="87"/>
  <c r="IV153" i="87"/>
  <c r="IG153" i="87"/>
  <c r="IF153" i="87"/>
  <c r="HQ153" i="87"/>
  <c r="HP153" i="87"/>
  <c r="HA153" i="87"/>
  <c r="GZ153" i="87"/>
  <c r="GK153" i="87"/>
  <c r="GI153" i="87"/>
  <c r="FU153" i="87"/>
  <c r="FT153" i="87"/>
  <c r="FS153" i="87"/>
  <c r="FR153" i="87"/>
  <c r="FQ153" i="87"/>
  <c r="FM153" i="87"/>
  <c r="FJ153" i="87"/>
  <c r="FI153" i="87"/>
  <c r="IW152" i="87"/>
  <c r="IV152" i="87"/>
  <c r="IG152" i="87"/>
  <c r="IF152" i="87"/>
  <c r="HQ152" i="87"/>
  <c r="HP152" i="87"/>
  <c r="HA152" i="87"/>
  <c r="GZ152" i="87"/>
  <c r="GK152" i="87"/>
  <c r="GI152" i="87"/>
  <c r="FU152" i="87"/>
  <c r="FT152" i="87"/>
  <c r="FR152" i="87"/>
  <c r="FQ152" i="87"/>
  <c r="FJ152" i="87"/>
  <c r="FI152" i="87"/>
  <c r="IW151" i="87"/>
  <c r="IV151" i="87"/>
  <c r="IG151" i="87"/>
  <c r="IF151" i="87"/>
  <c r="HQ151" i="87"/>
  <c r="HP151" i="87"/>
  <c r="HA151" i="87"/>
  <c r="GZ151" i="87"/>
  <c r="GK151" i="87"/>
  <c r="GI151" i="87"/>
  <c r="FU151" i="87"/>
  <c r="FT151" i="87"/>
  <c r="FR151" i="87"/>
  <c r="FQ151" i="87"/>
  <c r="FJ151" i="87"/>
  <c r="FI151" i="87"/>
  <c r="IW150" i="87"/>
  <c r="IV150" i="87"/>
  <c r="IG150" i="87"/>
  <c r="IF150" i="87"/>
  <c r="HQ150" i="87"/>
  <c r="HP150" i="87"/>
  <c r="HA150" i="87"/>
  <c r="GZ150" i="87"/>
  <c r="GK150" i="87"/>
  <c r="GI150" i="87"/>
  <c r="FU150" i="87"/>
  <c r="FT150" i="87"/>
  <c r="FR150" i="87"/>
  <c r="FQ150" i="87"/>
  <c r="FJ150" i="87"/>
  <c r="FI150" i="87"/>
  <c r="IW149" i="87"/>
  <c r="IV149" i="87"/>
  <c r="IG149" i="87"/>
  <c r="IF149" i="87"/>
  <c r="HQ149" i="87"/>
  <c r="HP149" i="87"/>
  <c r="HA149" i="87"/>
  <c r="GZ149" i="87"/>
  <c r="GK149" i="87"/>
  <c r="GI149" i="87"/>
  <c r="FU149" i="87"/>
  <c r="FT149" i="87"/>
  <c r="FS149" i="87"/>
  <c r="FR149" i="87"/>
  <c r="FQ149" i="87"/>
  <c r="FJ149" i="87"/>
  <c r="FI149" i="87"/>
  <c r="IW148" i="87"/>
  <c r="IV148" i="87"/>
  <c r="IG148" i="87"/>
  <c r="IF148" i="87"/>
  <c r="HQ148" i="87"/>
  <c r="HP148" i="87"/>
  <c r="HA148" i="87"/>
  <c r="GZ148" i="87"/>
  <c r="GK148" i="87"/>
  <c r="GI148" i="87"/>
  <c r="FU148" i="87"/>
  <c r="FT148" i="87"/>
  <c r="FR148" i="87"/>
  <c r="FQ148" i="87"/>
  <c r="FJ148" i="87"/>
  <c r="FI148" i="87"/>
  <c r="IW147" i="87"/>
  <c r="IV147" i="87"/>
  <c r="IG147" i="87"/>
  <c r="IF147" i="87"/>
  <c r="HQ147" i="87"/>
  <c r="HP147" i="87"/>
  <c r="HA147" i="87"/>
  <c r="GZ147" i="87"/>
  <c r="GK147" i="87"/>
  <c r="GI147" i="87"/>
  <c r="FU147" i="87"/>
  <c r="FT147" i="87"/>
  <c r="FR147" i="87"/>
  <c r="FQ147" i="87"/>
  <c r="FJ147" i="87"/>
  <c r="FI147" i="87"/>
  <c r="FH147" i="87"/>
  <c r="IW146" i="87"/>
  <c r="IV146" i="87"/>
  <c r="IG146" i="87"/>
  <c r="IF146" i="87"/>
  <c r="HQ146" i="87"/>
  <c r="HP146" i="87"/>
  <c r="HA146" i="87"/>
  <c r="GZ146" i="87"/>
  <c r="GK146" i="87"/>
  <c r="GI146" i="87"/>
  <c r="FU146" i="87"/>
  <c r="FT146" i="87"/>
  <c r="FR146" i="87"/>
  <c r="FQ146" i="87"/>
  <c r="FJ146" i="87"/>
  <c r="FI146" i="87"/>
  <c r="IW145" i="87"/>
  <c r="IV145" i="87"/>
  <c r="IG145" i="87"/>
  <c r="IF145" i="87"/>
  <c r="HQ145" i="87"/>
  <c r="HP145" i="87"/>
  <c r="HA145" i="87"/>
  <c r="GZ145" i="87"/>
  <c r="GK145" i="87"/>
  <c r="GI145" i="87"/>
  <c r="FU145" i="87"/>
  <c r="FT145" i="87"/>
  <c r="FS145" i="87"/>
  <c r="FR145" i="87"/>
  <c r="FQ145" i="87"/>
  <c r="FJ145" i="87"/>
  <c r="FI145" i="87"/>
  <c r="IW144" i="87"/>
  <c r="IV144" i="87"/>
  <c r="IG144" i="87"/>
  <c r="IF144" i="87"/>
  <c r="HQ144" i="87"/>
  <c r="HP144" i="87"/>
  <c r="HA144" i="87"/>
  <c r="GZ144" i="87"/>
  <c r="GK144" i="87"/>
  <c r="GI144" i="87"/>
  <c r="FU144" i="87"/>
  <c r="FT144" i="87"/>
  <c r="FR144" i="87"/>
  <c r="FQ144" i="87"/>
  <c r="FP144" i="87"/>
  <c r="FJ144" i="87"/>
  <c r="FI144" i="87"/>
  <c r="IW143" i="87"/>
  <c r="IV143" i="87"/>
  <c r="IG143" i="87"/>
  <c r="IF143" i="87"/>
  <c r="HQ143" i="87"/>
  <c r="HP143" i="87"/>
  <c r="HA143" i="87"/>
  <c r="GZ143" i="87"/>
  <c r="GK143" i="87"/>
  <c r="GI143" i="87"/>
  <c r="FU143" i="87"/>
  <c r="FT143" i="87"/>
  <c r="FR143" i="87"/>
  <c r="FQ143" i="87"/>
  <c r="FM143" i="87"/>
  <c r="FJ143" i="87"/>
  <c r="FI143" i="87"/>
  <c r="FH143" i="87"/>
  <c r="IW142" i="87"/>
  <c r="IV142" i="87"/>
  <c r="IG142" i="87"/>
  <c r="IF142" i="87"/>
  <c r="HQ142" i="87"/>
  <c r="HP142" i="87"/>
  <c r="HA142" i="87"/>
  <c r="GZ142" i="87"/>
  <c r="GK142" i="87"/>
  <c r="GI142" i="87"/>
  <c r="FU142" i="87"/>
  <c r="FT142" i="87"/>
  <c r="FR142" i="87"/>
  <c r="FQ142" i="87"/>
  <c r="FP142" i="87"/>
  <c r="FJ142" i="87"/>
  <c r="FI142" i="87"/>
  <c r="IW141" i="87"/>
  <c r="IV141" i="87"/>
  <c r="IG141" i="87"/>
  <c r="IF141" i="87"/>
  <c r="HQ141" i="87"/>
  <c r="HP141" i="87"/>
  <c r="HA141" i="87"/>
  <c r="GZ141" i="87"/>
  <c r="GK141" i="87"/>
  <c r="GI141" i="87"/>
  <c r="FU141" i="87"/>
  <c r="FT141" i="87"/>
  <c r="FS141" i="87"/>
  <c r="FR141" i="87"/>
  <c r="FQ141" i="87"/>
  <c r="FJ141" i="87"/>
  <c r="FI141" i="87"/>
  <c r="IW140" i="87"/>
  <c r="IV140" i="87"/>
  <c r="IG140" i="87"/>
  <c r="IF140" i="87"/>
  <c r="HQ140" i="87"/>
  <c r="HP140" i="87"/>
  <c r="HA140" i="87"/>
  <c r="GZ140" i="87"/>
  <c r="GK140" i="87"/>
  <c r="GJ140" i="87"/>
  <c r="GI140" i="87"/>
  <c r="FU140" i="87"/>
  <c r="FT140" i="87"/>
  <c r="FR140" i="87"/>
  <c r="FQ140" i="87"/>
  <c r="FP140" i="87"/>
  <c r="FJ140" i="87"/>
  <c r="FI140" i="87"/>
  <c r="IW139" i="87"/>
  <c r="IV139" i="87"/>
  <c r="IG139" i="87"/>
  <c r="IF139" i="87"/>
  <c r="HQ139" i="87"/>
  <c r="HP139" i="87"/>
  <c r="HA139" i="87"/>
  <c r="GZ139" i="87"/>
  <c r="GK139" i="87"/>
  <c r="GI139" i="87"/>
  <c r="FU139" i="87"/>
  <c r="FT139" i="87"/>
  <c r="FR139" i="87"/>
  <c r="FQ139" i="87"/>
  <c r="FJ139" i="87"/>
  <c r="FI139" i="87"/>
  <c r="IW138" i="87"/>
  <c r="IV138" i="87"/>
  <c r="IG138" i="87"/>
  <c r="IF138" i="87"/>
  <c r="HQ138" i="87"/>
  <c r="HP138" i="87"/>
  <c r="HA138" i="87"/>
  <c r="GZ138" i="87"/>
  <c r="GK138" i="87"/>
  <c r="GI138" i="87"/>
  <c r="FU138" i="87"/>
  <c r="FT138" i="87"/>
  <c r="FS138" i="87"/>
  <c r="FR138" i="87"/>
  <c r="FQ138" i="87"/>
  <c r="FN138" i="87"/>
  <c r="FJ138" i="87"/>
  <c r="FI138" i="87"/>
  <c r="IW137" i="87"/>
  <c r="IV137" i="87"/>
  <c r="IG137" i="87"/>
  <c r="IF137" i="87"/>
  <c r="HQ137" i="87"/>
  <c r="HP137" i="87"/>
  <c r="HA137" i="87"/>
  <c r="GZ137" i="87"/>
  <c r="GK137" i="87"/>
  <c r="GI137" i="87"/>
  <c r="FU137" i="87"/>
  <c r="FT137" i="87"/>
  <c r="FR137" i="87"/>
  <c r="FQ137" i="87"/>
  <c r="FJ137" i="87"/>
  <c r="FI137" i="87"/>
  <c r="IW136" i="87"/>
  <c r="IV136" i="87"/>
  <c r="IG136" i="87"/>
  <c r="IF136" i="87"/>
  <c r="HQ136" i="87"/>
  <c r="HP136" i="87"/>
  <c r="HA136" i="87"/>
  <c r="GZ136" i="87"/>
  <c r="GK136" i="87"/>
  <c r="GI136" i="87"/>
  <c r="FU136" i="87"/>
  <c r="FT136" i="87"/>
  <c r="FR136" i="87"/>
  <c r="FQ136" i="87"/>
  <c r="FN136" i="87"/>
  <c r="FJ136" i="87"/>
  <c r="FI136" i="87"/>
  <c r="IW135" i="87"/>
  <c r="IV135" i="87"/>
  <c r="IG135" i="87"/>
  <c r="IF135" i="87"/>
  <c r="HQ135" i="87"/>
  <c r="HP135" i="87"/>
  <c r="HA135" i="87"/>
  <c r="GZ135" i="87"/>
  <c r="GK135" i="87"/>
  <c r="GI135" i="87"/>
  <c r="FU135" i="87"/>
  <c r="FT135" i="87"/>
  <c r="FR135" i="87"/>
  <c r="FQ135" i="87"/>
  <c r="FP135" i="87"/>
  <c r="FJ135" i="87"/>
  <c r="FI135" i="87"/>
  <c r="IW134" i="87"/>
  <c r="IV134" i="87"/>
  <c r="IG134" i="87"/>
  <c r="IF134" i="87"/>
  <c r="HQ134" i="87"/>
  <c r="HP134" i="87"/>
  <c r="HA134" i="87"/>
  <c r="GZ134" i="87"/>
  <c r="GK134" i="87"/>
  <c r="GJ134" i="87"/>
  <c r="GI134" i="87"/>
  <c r="FU134" i="87"/>
  <c r="FT134" i="87"/>
  <c r="FR134" i="87"/>
  <c r="FQ134" i="87"/>
  <c r="FJ134" i="87"/>
  <c r="FI134" i="87"/>
  <c r="IW133" i="87"/>
  <c r="IV133" i="87"/>
  <c r="IG133" i="87"/>
  <c r="IF133" i="87"/>
  <c r="HQ133" i="87"/>
  <c r="HP133" i="87"/>
  <c r="HA133" i="87"/>
  <c r="GZ133" i="87"/>
  <c r="GK133" i="87"/>
  <c r="GI133" i="87"/>
  <c r="FU133" i="87"/>
  <c r="FT133" i="87"/>
  <c r="FR133" i="87"/>
  <c r="FQ133" i="87"/>
  <c r="FJ133" i="87"/>
  <c r="FI133" i="87"/>
  <c r="IW132" i="87"/>
  <c r="IV132" i="87"/>
  <c r="IG132" i="87"/>
  <c r="IF132" i="87"/>
  <c r="HQ132" i="87"/>
  <c r="HP132" i="87"/>
  <c r="HA132" i="87"/>
  <c r="GZ132" i="87"/>
  <c r="GK132" i="87"/>
  <c r="GI132" i="87"/>
  <c r="FU132" i="87"/>
  <c r="FT132" i="87"/>
  <c r="FR132" i="87"/>
  <c r="FQ132" i="87"/>
  <c r="FP132" i="87"/>
  <c r="FJ132" i="87"/>
  <c r="FI132" i="87"/>
  <c r="IW131" i="87"/>
  <c r="IV131" i="87"/>
  <c r="IG131" i="87"/>
  <c r="IF131" i="87"/>
  <c r="HQ131" i="87"/>
  <c r="HP131" i="87"/>
  <c r="HA131" i="87"/>
  <c r="GZ131" i="87"/>
  <c r="GK131" i="87"/>
  <c r="GI131" i="87"/>
  <c r="FU131" i="87"/>
  <c r="FT131" i="87"/>
  <c r="FS131" i="87"/>
  <c r="FR131" i="87"/>
  <c r="FQ131" i="87"/>
  <c r="FN131" i="87"/>
  <c r="FJ131" i="87"/>
  <c r="FI131" i="87"/>
  <c r="IW130" i="87"/>
  <c r="IV130" i="87"/>
  <c r="IG130" i="87"/>
  <c r="IF130" i="87"/>
  <c r="HQ130" i="87"/>
  <c r="HP130" i="87"/>
  <c r="HA130" i="87"/>
  <c r="GZ130" i="87"/>
  <c r="GK130" i="87"/>
  <c r="GI130" i="87"/>
  <c r="FU130" i="87"/>
  <c r="FT130" i="87"/>
  <c r="FR130" i="87"/>
  <c r="FQ130" i="87"/>
  <c r="FP130" i="87"/>
  <c r="FN130" i="87"/>
  <c r="FJ130" i="87"/>
  <c r="FI130" i="87"/>
  <c r="IW129" i="87"/>
  <c r="IV129" i="87"/>
  <c r="IG129" i="87"/>
  <c r="IF129" i="87"/>
  <c r="HQ129" i="87"/>
  <c r="HP129" i="87"/>
  <c r="HA129" i="87"/>
  <c r="GZ129" i="87"/>
  <c r="GK129" i="87"/>
  <c r="GI129" i="87"/>
  <c r="FU129" i="87"/>
  <c r="FT129" i="87"/>
  <c r="FR129" i="87"/>
  <c r="FQ129" i="87"/>
  <c r="FN129" i="87"/>
  <c r="FJ129" i="87"/>
  <c r="FI129" i="87"/>
  <c r="IW128" i="87"/>
  <c r="IV128" i="87"/>
  <c r="IG128" i="87"/>
  <c r="IF128" i="87"/>
  <c r="HQ128" i="87"/>
  <c r="HP128" i="87"/>
  <c r="HA128" i="87"/>
  <c r="GZ128" i="87"/>
  <c r="GK128" i="87"/>
  <c r="GI128" i="87"/>
  <c r="FU128" i="87"/>
  <c r="FT128" i="87"/>
  <c r="FR128" i="87"/>
  <c r="FQ128" i="87"/>
  <c r="FP128" i="87"/>
  <c r="FN128" i="87"/>
  <c r="FJ128" i="87"/>
  <c r="FI128" i="87"/>
  <c r="FH128" i="87"/>
  <c r="IW127" i="87"/>
  <c r="IV127" i="87"/>
  <c r="IG127" i="87"/>
  <c r="IF127" i="87"/>
  <c r="HQ127" i="87"/>
  <c r="HP127" i="87"/>
  <c r="HA127" i="87"/>
  <c r="GZ127" i="87"/>
  <c r="GK127" i="87"/>
  <c r="GI127" i="87"/>
  <c r="FU127" i="87"/>
  <c r="FT127" i="87"/>
  <c r="FS127" i="87"/>
  <c r="FR127" i="87"/>
  <c r="FQ127" i="87"/>
  <c r="FP127" i="87"/>
  <c r="FJ127" i="87"/>
  <c r="FI127" i="87"/>
  <c r="IW126" i="87"/>
  <c r="IV126" i="87"/>
  <c r="IG126" i="87"/>
  <c r="IF126" i="87"/>
  <c r="HQ126" i="87"/>
  <c r="HP126" i="87"/>
  <c r="HA126" i="87"/>
  <c r="GZ126" i="87"/>
  <c r="GK126" i="87"/>
  <c r="GJ126" i="87"/>
  <c r="GI126" i="87"/>
  <c r="FU126" i="87"/>
  <c r="FT126" i="87"/>
  <c r="FR126" i="87"/>
  <c r="FQ126" i="87"/>
  <c r="FJ126" i="87"/>
  <c r="FI126" i="87"/>
  <c r="IW125" i="87"/>
  <c r="IV125" i="87"/>
  <c r="IG125" i="87"/>
  <c r="IF125" i="87"/>
  <c r="HQ125" i="87"/>
  <c r="HP125" i="87"/>
  <c r="HA125" i="87"/>
  <c r="GZ125" i="87"/>
  <c r="GK125" i="87"/>
  <c r="GI125" i="87"/>
  <c r="FU125" i="87"/>
  <c r="FT125" i="87"/>
  <c r="FR125" i="87"/>
  <c r="FQ125" i="87"/>
  <c r="FJ125" i="87"/>
  <c r="FI125" i="87"/>
  <c r="FH125" i="87"/>
  <c r="IW124" i="87"/>
  <c r="IV124" i="87"/>
  <c r="IG124" i="87"/>
  <c r="IF124" i="87"/>
  <c r="HQ124" i="87"/>
  <c r="HP124" i="87"/>
  <c r="HA124" i="87"/>
  <c r="GZ124" i="87"/>
  <c r="GK124" i="87"/>
  <c r="GI124" i="87"/>
  <c r="FU124" i="87"/>
  <c r="FT124" i="87"/>
  <c r="FS124" i="87"/>
  <c r="FR124" i="87"/>
  <c r="FQ124" i="87"/>
  <c r="FJ124" i="87"/>
  <c r="FI124" i="87"/>
  <c r="IW123" i="87"/>
  <c r="IV123" i="87"/>
  <c r="IG123" i="87"/>
  <c r="IF123" i="87"/>
  <c r="HQ123" i="87"/>
  <c r="HP123" i="87"/>
  <c r="HA123" i="87"/>
  <c r="GZ123" i="87"/>
  <c r="GK123" i="87"/>
  <c r="GI123" i="87"/>
  <c r="FU123" i="87"/>
  <c r="FT123" i="87"/>
  <c r="FR123" i="87"/>
  <c r="FQ123" i="87"/>
  <c r="FJ123" i="87"/>
  <c r="FI123" i="87"/>
  <c r="FH123" i="87"/>
  <c r="IW122" i="87"/>
  <c r="IV122" i="87"/>
  <c r="IG122" i="87"/>
  <c r="IF122" i="87"/>
  <c r="HQ122" i="87"/>
  <c r="HP122" i="87"/>
  <c r="HA122" i="87"/>
  <c r="GZ122" i="87"/>
  <c r="GK122" i="87"/>
  <c r="GI122" i="87"/>
  <c r="FU122" i="87"/>
  <c r="FT122" i="87"/>
  <c r="FR122" i="87"/>
  <c r="FQ122" i="87"/>
  <c r="FJ122" i="87"/>
  <c r="FI122" i="87"/>
  <c r="FH122" i="87"/>
  <c r="IW121" i="87"/>
  <c r="IV121" i="87"/>
  <c r="IG121" i="87"/>
  <c r="IF121" i="87"/>
  <c r="HQ121" i="87"/>
  <c r="HP121" i="87"/>
  <c r="HA121" i="87"/>
  <c r="GZ121" i="87"/>
  <c r="GK121" i="87"/>
  <c r="GJ121" i="87"/>
  <c r="GI121" i="87"/>
  <c r="FU121" i="87"/>
  <c r="FT121" i="87"/>
  <c r="FS121" i="87"/>
  <c r="FR121" i="87"/>
  <c r="FQ121" i="87"/>
  <c r="FP121" i="87"/>
  <c r="FJ121" i="87"/>
  <c r="FI121" i="87"/>
  <c r="FH121" i="87"/>
  <c r="IW120" i="87"/>
  <c r="IV120" i="87"/>
  <c r="IG120" i="87"/>
  <c r="IF120" i="87"/>
  <c r="HQ120" i="87"/>
  <c r="HP120" i="87"/>
  <c r="HA120" i="87"/>
  <c r="GZ120" i="87"/>
  <c r="GK120" i="87"/>
  <c r="GJ120" i="87"/>
  <c r="GI120" i="87"/>
  <c r="FU120" i="87"/>
  <c r="FT120" i="87"/>
  <c r="FR120" i="87"/>
  <c r="FQ120" i="87"/>
  <c r="FP120" i="87"/>
  <c r="FJ120" i="87"/>
  <c r="FI120" i="87"/>
  <c r="IW119" i="87"/>
  <c r="IV119" i="87"/>
  <c r="IG119" i="87"/>
  <c r="IF119" i="87"/>
  <c r="HQ119" i="87"/>
  <c r="HP119" i="87"/>
  <c r="HA119" i="87"/>
  <c r="GZ119" i="87"/>
  <c r="GK119" i="87"/>
  <c r="GI119" i="87"/>
  <c r="FU119" i="87"/>
  <c r="FT119" i="87"/>
  <c r="FR119" i="87"/>
  <c r="FQ119" i="87"/>
  <c r="FP119" i="87"/>
  <c r="FJ119" i="87"/>
  <c r="FI119" i="87"/>
  <c r="IW118" i="87"/>
  <c r="IV118" i="87"/>
  <c r="IG118" i="87"/>
  <c r="IF118" i="87"/>
  <c r="HQ118" i="87"/>
  <c r="HP118" i="87"/>
  <c r="HA118" i="87"/>
  <c r="GZ118" i="87"/>
  <c r="GK118" i="87"/>
  <c r="GI118" i="87"/>
  <c r="FU118" i="87"/>
  <c r="FT118" i="87"/>
  <c r="FS118" i="87"/>
  <c r="FR118" i="87"/>
  <c r="FQ118" i="87"/>
  <c r="FP118" i="87"/>
  <c r="FJ118" i="87"/>
  <c r="FI118" i="87"/>
  <c r="IW117" i="87"/>
  <c r="IV117" i="87"/>
  <c r="IG117" i="87"/>
  <c r="IF117" i="87"/>
  <c r="HQ117" i="87"/>
  <c r="HP117" i="87"/>
  <c r="HA117" i="87"/>
  <c r="GZ117" i="87"/>
  <c r="GK117" i="87"/>
  <c r="GI117" i="87"/>
  <c r="FU117" i="87"/>
  <c r="FT117" i="87"/>
  <c r="FR117" i="87"/>
  <c r="FQ117" i="87"/>
  <c r="FP117" i="87"/>
  <c r="FJ117" i="87"/>
  <c r="FI117" i="87"/>
  <c r="IW116" i="87"/>
  <c r="IV116" i="87"/>
  <c r="IG116" i="87"/>
  <c r="IF116" i="87"/>
  <c r="HQ116" i="87"/>
  <c r="HP116" i="87"/>
  <c r="HA116" i="87"/>
  <c r="GZ116" i="87"/>
  <c r="GK116" i="87"/>
  <c r="GI116" i="87"/>
  <c r="FU116" i="87"/>
  <c r="FT116" i="87"/>
  <c r="FR116" i="87"/>
  <c r="FQ116" i="87"/>
  <c r="FP116" i="87"/>
  <c r="FJ116" i="87"/>
  <c r="FI116" i="87"/>
  <c r="FH116" i="87"/>
  <c r="IW115" i="87"/>
  <c r="IV115" i="87"/>
  <c r="IG115" i="87"/>
  <c r="IF115" i="87"/>
  <c r="HQ115" i="87"/>
  <c r="HP115" i="87"/>
  <c r="HA115" i="87"/>
  <c r="GZ115" i="87"/>
  <c r="GK115" i="87"/>
  <c r="GI115" i="87"/>
  <c r="FU115" i="87"/>
  <c r="FT115" i="87"/>
  <c r="FR115" i="87"/>
  <c r="FQ115" i="87"/>
  <c r="FP115" i="87"/>
  <c r="FM115" i="87"/>
  <c r="FJ115" i="87"/>
  <c r="FI115" i="87"/>
  <c r="FH115" i="87"/>
  <c r="IW114" i="87"/>
  <c r="IV114" i="87"/>
  <c r="IG114" i="87"/>
  <c r="IF114" i="87"/>
  <c r="HQ114" i="87"/>
  <c r="HP114" i="87"/>
  <c r="HA114" i="87"/>
  <c r="GZ114" i="87"/>
  <c r="GK114" i="87"/>
  <c r="GI114" i="87"/>
  <c r="FU114" i="87"/>
  <c r="FT114" i="87"/>
  <c r="FS114" i="87"/>
  <c r="FR114" i="87"/>
  <c r="FQ114" i="87"/>
  <c r="FP114" i="87"/>
  <c r="FN114" i="87"/>
  <c r="FJ114" i="87"/>
  <c r="FI114" i="87"/>
  <c r="IW113" i="87"/>
  <c r="IV113" i="87"/>
  <c r="IG113" i="87"/>
  <c r="IF113" i="87"/>
  <c r="HQ113" i="87"/>
  <c r="HP113" i="87"/>
  <c r="HA113" i="87"/>
  <c r="GZ113" i="87"/>
  <c r="GK113" i="87"/>
  <c r="GI113" i="87"/>
  <c r="FU113" i="87"/>
  <c r="FT113" i="87"/>
  <c r="FR113" i="87"/>
  <c r="FQ113" i="87"/>
  <c r="FP113" i="87"/>
  <c r="FN113" i="87"/>
  <c r="FJ113" i="87"/>
  <c r="FI113" i="87"/>
  <c r="FH113" i="87"/>
  <c r="IW112" i="87"/>
  <c r="IV112" i="87"/>
  <c r="IG112" i="87"/>
  <c r="IF112" i="87"/>
  <c r="HQ112" i="87"/>
  <c r="HP112" i="87"/>
  <c r="HA112" i="87"/>
  <c r="GZ112" i="87"/>
  <c r="GK112" i="87"/>
  <c r="GJ112" i="87"/>
  <c r="GI112" i="87"/>
  <c r="FU112" i="87"/>
  <c r="FT112" i="87"/>
  <c r="FR112" i="87"/>
  <c r="FQ112" i="87"/>
  <c r="FP112" i="87"/>
  <c r="FN112" i="87"/>
  <c r="FJ112" i="87"/>
  <c r="FI112" i="87"/>
  <c r="IW111" i="87"/>
  <c r="IV111" i="87"/>
  <c r="IG111" i="87"/>
  <c r="IF111" i="87"/>
  <c r="HQ111" i="87"/>
  <c r="HP111" i="87"/>
  <c r="HA111" i="87"/>
  <c r="GZ111" i="87"/>
  <c r="GK111" i="87"/>
  <c r="GI111" i="87"/>
  <c r="FU111" i="87"/>
  <c r="FT111" i="87"/>
  <c r="FS111" i="87"/>
  <c r="FR111" i="87"/>
  <c r="FQ111" i="87"/>
  <c r="FP111" i="87"/>
  <c r="FN111" i="87"/>
  <c r="FJ111" i="87"/>
  <c r="FI111" i="87"/>
  <c r="FH111" i="87"/>
  <c r="IW110" i="87"/>
  <c r="IV110" i="87"/>
  <c r="IG110" i="87"/>
  <c r="IF110" i="87"/>
  <c r="HQ110" i="87"/>
  <c r="HP110" i="87"/>
  <c r="HA110" i="87"/>
  <c r="GZ110" i="87"/>
  <c r="GK110" i="87"/>
  <c r="GI110" i="87"/>
  <c r="FU110" i="87"/>
  <c r="FT110" i="87"/>
  <c r="FR110" i="87"/>
  <c r="FQ110" i="87"/>
  <c r="FP110" i="87"/>
  <c r="FN110" i="87"/>
  <c r="FJ110" i="87"/>
  <c r="FI110" i="87"/>
  <c r="FH110" i="87"/>
  <c r="IW109" i="87"/>
  <c r="IV109" i="87"/>
  <c r="IG109" i="87"/>
  <c r="IF109" i="87"/>
  <c r="HQ109" i="87"/>
  <c r="HP109" i="87"/>
  <c r="HA109" i="87"/>
  <c r="GZ109" i="87"/>
  <c r="GK109" i="87"/>
  <c r="GI109" i="87"/>
  <c r="FU109" i="87"/>
  <c r="FT109" i="87"/>
  <c r="FR109" i="87"/>
  <c r="FQ109" i="87"/>
  <c r="FP109" i="87"/>
  <c r="FN109" i="87"/>
  <c r="FJ109" i="87"/>
  <c r="FI109" i="87"/>
  <c r="IW108" i="87"/>
  <c r="IV108" i="87"/>
  <c r="IG108" i="87"/>
  <c r="IF108" i="87"/>
  <c r="HQ108" i="87"/>
  <c r="HP108" i="87"/>
  <c r="HA108" i="87"/>
  <c r="GZ108" i="87"/>
  <c r="GK108" i="87"/>
  <c r="GI108" i="87"/>
  <c r="FU108" i="87"/>
  <c r="FT108" i="87"/>
  <c r="FR108" i="87"/>
  <c r="FQ108" i="87"/>
  <c r="FP108" i="87"/>
  <c r="FN108" i="87"/>
  <c r="FJ108" i="87"/>
  <c r="FI108" i="87"/>
  <c r="IW107" i="87"/>
  <c r="IV107" i="87"/>
  <c r="IG107" i="87"/>
  <c r="IF107" i="87"/>
  <c r="HQ107" i="87"/>
  <c r="HP107" i="87"/>
  <c r="HA107" i="87"/>
  <c r="GZ107" i="87"/>
  <c r="GK107" i="87"/>
  <c r="GI107" i="87"/>
  <c r="FU107" i="87"/>
  <c r="FT107" i="87"/>
  <c r="FS107" i="87"/>
  <c r="FR107" i="87"/>
  <c r="FQ107" i="87"/>
  <c r="FP107" i="87"/>
  <c r="FN107" i="87"/>
  <c r="FL107" i="87"/>
  <c r="FJ107" i="87"/>
  <c r="FI107" i="87"/>
  <c r="FH107" i="87"/>
  <c r="IW106" i="87"/>
  <c r="IV106" i="87"/>
  <c r="IG106" i="87"/>
  <c r="IF106" i="87"/>
  <c r="HQ106" i="87"/>
  <c r="HP106" i="87"/>
  <c r="HA106" i="87"/>
  <c r="GZ106" i="87"/>
  <c r="GK106" i="87"/>
  <c r="GI106" i="87"/>
  <c r="FU106" i="87"/>
  <c r="FT106" i="87"/>
  <c r="FR106" i="87"/>
  <c r="FQ106" i="87"/>
  <c r="FP106" i="87"/>
  <c r="FN106" i="87"/>
  <c r="FJ106" i="87"/>
  <c r="FI106" i="87"/>
  <c r="IW105" i="87"/>
  <c r="IV105" i="87"/>
  <c r="IG105" i="87"/>
  <c r="IF105" i="87"/>
  <c r="HQ105" i="87"/>
  <c r="HP105" i="87"/>
  <c r="HA105" i="87"/>
  <c r="GZ105" i="87"/>
  <c r="GK105" i="87"/>
  <c r="GI105" i="87"/>
  <c r="FU105" i="87"/>
  <c r="FT105" i="87"/>
  <c r="FR105" i="87"/>
  <c r="FQ105" i="87"/>
  <c r="FP105" i="87"/>
  <c r="FN105" i="87"/>
  <c r="FJ105" i="87"/>
  <c r="FI105" i="87"/>
  <c r="FH105" i="87"/>
  <c r="IW104" i="87"/>
  <c r="IV104" i="87"/>
  <c r="IG104" i="87"/>
  <c r="IF104" i="87"/>
  <c r="HQ104" i="87"/>
  <c r="HP104" i="87"/>
  <c r="HA104" i="87"/>
  <c r="GZ104" i="87"/>
  <c r="GK104" i="87"/>
  <c r="GI104" i="87"/>
  <c r="FU104" i="87"/>
  <c r="FT104" i="87"/>
  <c r="FR104" i="87"/>
  <c r="FQ104" i="87"/>
  <c r="FP104" i="87"/>
  <c r="FN104" i="87"/>
  <c r="FJ104" i="87"/>
  <c r="FI104" i="87"/>
  <c r="FH104" i="87"/>
  <c r="IW103" i="87"/>
  <c r="IV103" i="87"/>
  <c r="IG103" i="87"/>
  <c r="IF103" i="87"/>
  <c r="HQ103" i="87"/>
  <c r="HP103" i="87"/>
  <c r="HA103" i="87"/>
  <c r="GZ103" i="87"/>
  <c r="GK103" i="87"/>
  <c r="GI103" i="87"/>
  <c r="FU103" i="87"/>
  <c r="FT103" i="87"/>
  <c r="FS103" i="87"/>
  <c r="FR103" i="87"/>
  <c r="FQ103" i="87"/>
  <c r="FP103" i="87"/>
  <c r="FN103" i="87"/>
  <c r="FJ103" i="87"/>
  <c r="FI103" i="87"/>
  <c r="FH103" i="87"/>
  <c r="IW102" i="87"/>
  <c r="IV102" i="87"/>
  <c r="IG102" i="87"/>
  <c r="IF102" i="87"/>
  <c r="HQ102" i="87"/>
  <c r="HP102" i="87"/>
  <c r="HA102" i="87"/>
  <c r="GZ102" i="87"/>
  <c r="GK102" i="87"/>
  <c r="GI102" i="87"/>
  <c r="FU102" i="87"/>
  <c r="FT102" i="87"/>
  <c r="FR102" i="87"/>
  <c r="FQ102" i="87"/>
  <c r="FP102" i="87"/>
  <c r="FN102" i="87"/>
  <c r="FJ102" i="87"/>
  <c r="FI102" i="87"/>
  <c r="FH102" i="87"/>
  <c r="IW101" i="87"/>
  <c r="IV101" i="87"/>
  <c r="IG101" i="87"/>
  <c r="IF101" i="87"/>
  <c r="HQ101" i="87"/>
  <c r="HP101" i="87"/>
  <c r="HA101" i="87"/>
  <c r="GZ101" i="87"/>
  <c r="GK101" i="87"/>
  <c r="GI101" i="87"/>
  <c r="FU101" i="87"/>
  <c r="FT101" i="87"/>
  <c r="FR101" i="87"/>
  <c r="FQ101" i="87"/>
  <c r="FP101" i="87"/>
  <c r="FN101" i="87"/>
  <c r="FJ101" i="87"/>
  <c r="FI101" i="87"/>
  <c r="FH101" i="87"/>
  <c r="IW100" i="87"/>
  <c r="IV100" i="87"/>
  <c r="IG100" i="87"/>
  <c r="IF100" i="87"/>
  <c r="HQ100" i="87"/>
  <c r="HP100" i="87"/>
  <c r="HA100" i="87"/>
  <c r="GZ100" i="87"/>
  <c r="GK100" i="87"/>
  <c r="GI100" i="87"/>
  <c r="FU100" i="87"/>
  <c r="FT100" i="87"/>
  <c r="FR100" i="87"/>
  <c r="FQ100" i="87"/>
  <c r="FP100" i="87"/>
  <c r="FN100" i="87"/>
  <c r="FJ100" i="87"/>
  <c r="FI100" i="87"/>
  <c r="FH100" i="87"/>
  <c r="IW99" i="87"/>
  <c r="IV99" i="87"/>
  <c r="IG99" i="87"/>
  <c r="IF99" i="87"/>
  <c r="HQ99" i="87"/>
  <c r="HP99" i="87"/>
  <c r="HA99" i="87"/>
  <c r="GZ99" i="87"/>
  <c r="GK99" i="87"/>
  <c r="GI99" i="87"/>
  <c r="FU99" i="87"/>
  <c r="FT99" i="87"/>
  <c r="FS99" i="87"/>
  <c r="FR99" i="87"/>
  <c r="FQ99" i="87"/>
  <c r="FP99" i="87"/>
  <c r="FN99" i="87"/>
  <c r="FM99" i="87"/>
  <c r="FJ99" i="87"/>
  <c r="FI99" i="87"/>
  <c r="FH99" i="87"/>
  <c r="IW98" i="87"/>
  <c r="IV98" i="87"/>
  <c r="IG98" i="87"/>
  <c r="IF98" i="87"/>
  <c r="HQ98" i="87"/>
  <c r="HP98" i="87"/>
  <c r="HA98" i="87"/>
  <c r="GZ98" i="87"/>
  <c r="GK98" i="87"/>
  <c r="GI98" i="87"/>
  <c r="FU98" i="87"/>
  <c r="FT98" i="87"/>
  <c r="FR98" i="87"/>
  <c r="FQ98" i="87"/>
  <c r="FP98" i="87"/>
  <c r="FN98" i="87"/>
  <c r="FM98" i="87"/>
  <c r="FJ98" i="87"/>
  <c r="FI98" i="87"/>
  <c r="FH98" i="87"/>
  <c r="IW97" i="87"/>
  <c r="IV97" i="87"/>
  <c r="IG97" i="87"/>
  <c r="IF97" i="87"/>
  <c r="HQ97" i="87"/>
  <c r="HP97" i="87"/>
  <c r="HA97" i="87"/>
  <c r="GZ97" i="87"/>
  <c r="GK97" i="87"/>
  <c r="GI97" i="87"/>
  <c r="FU97" i="87"/>
  <c r="FT97" i="87"/>
  <c r="FR97" i="87"/>
  <c r="FQ97" i="87"/>
  <c r="FP97" i="87"/>
  <c r="FN97" i="87"/>
  <c r="FJ97" i="87"/>
  <c r="FI97" i="87"/>
  <c r="FH97" i="87"/>
  <c r="IW96" i="87"/>
  <c r="IV96" i="87"/>
  <c r="IG96" i="87"/>
  <c r="IF96" i="87"/>
  <c r="HQ96" i="87"/>
  <c r="HP96" i="87"/>
  <c r="HA96" i="87"/>
  <c r="GZ96" i="87"/>
  <c r="GK96" i="87"/>
  <c r="GJ96" i="87"/>
  <c r="GI96" i="87"/>
  <c r="FU96" i="87"/>
  <c r="FT96" i="87"/>
  <c r="FS96" i="87"/>
  <c r="FR96" i="87"/>
  <c r="FQ96" i="87"/>
  <c r="FP96" i="87"/>
  <c r="FN96" i="87"/>
  <c r="FJ96" i="87"/>
  <c r="FI96" i="87"/>
  <c r="FH96" i="87"/>
  <c r="IW95" i="87"/>
  <c r="IV95" i="87"/>
  <c r="IG95" i="87"/>
  <c r="IF95" i="87"/>
  <c r="HQ95" i="87"/>
  <c r="HP95" i="87"/>
  <c r="HA95" i="87"/>
  <c r="GZ95" i="87"/>
  <c r="GK95" i="87"/>
  <c r="GI95" i="87"/>
  <c r="FU95" i="87"/>
  <c r="FT95" i="87"/>
  <c r="FR95" i="87"/>
  <c r="FQ95" i="87"/>
  <c r="FP95" i="87"/>
  <c r="FN95" i="87"/>
  <c r="FJ95" i="87"/>
  <c r="FI95" i="87"/>
  <c r="FH95" i="87"/>
  <c r="IW94" i="87"/>
  <c r="IV94" i="87"/>
  <c r="IG94" i="87"/>
  <c r="IF94" i="87"/>
  <c r="HQ94" i="87"/>
  <c r="HP94" i="87"/>
  <c r="HA94" i="87"/>
  <c r="GZ94" i="87"/>
  <c r="GK94" i="87"/>
  <c r="GI94" i="87"/>
  <c r="FU94" i="87"/>
  <c r="FT94" i="87"/>
  <c r="FR94" i="87"/>
  <c r="FQ94" i="87"/>
  <c r="FP94" i="87"/>
  <c r="FN94" i="87"/>
  <c r="FJ94" i="87"/>
  <c r="FI94" i="87"/>
  <c r="FH94" i="87"/>
  <c r="IW93" i="87"/>
  <c r="IV93" i="87"/>
  <c r="IG93" i="87"/>
  <c r="IF93" i="87"/>
  <c r="HQ93" i="87"/>
  <c r="HP93" i="87"/>
  <c r="HA93" i="87"/>
  <c r="GZ93" i="87"/>
  <c r="GK93" i="87"/>
  <c r="GI93" i="87"/>
  <c r="FU93" i="87"/>
  <c r="FT93" i="87"/>
  <c r="FR93" i="87"/>
  <c r="FQ93" i="87"/>
  <c r="FP93" i="87"/>
  <c r="FN93" i="87"/>
  <c r="FJ93" i="87"/>
  <c r="FI93" i="87"/>
  <c r="FH93" i="87"/>
  <c r="IW92" i="87"/>
  <c r="IV92" i="87"/>
  <c r="IG92" i="87"/>
  <c r="IF92" i="87"/>
  <c r="HQ92" i="87"/>
  <c r="HP92" i="87"/>
  <c r="HA92" i="87"/>
  <c r="GZ92" i="87"/>
  <c r="GK92" i="87"/>
  <c r="GI92" i="87"/>
  <c r="FU92" i="87"/>
  <c r="FT92" i="87"/>
  <c r="FS92" i="87"/>
  <c r="FR92" i="87"/>
  <c r="FQ92" i="87"/>
  <c r="FP92" i="87"/>
  <c r="FN92" i="87"/>
  <c r="FJ92" i="87"/>
  <c r="FI92" i="87"/>
  <c r="FH92" i="87"/>
  <c r="IW91" i="87"/>
  <c r="IV91" i="87"/>
  <c r="IG91" i="87"/>
  <c r="IF91" i="87"/>
  <c r="HQ91" i="87"/>
  <c r="HP91" i="87"/>
  <c r="HA91" i="87"/>
  <c r="GZ91" i="87"/>
  <c r="GK91" i="87"/>
  <c r="GI91" i="87"/>
  <c r="FU91" i="87"/>
  <c r="FT91" i="87"/>
  <c r="FR91" i="87"/>
  <c r="FQ91" i="87"/>
  <c r="FP91" i="87"/>
  <c r="FN91" i="87"/>
  <c r="FJ91" i="87"/>
  <c r="FI91" i="87"/>
  <c r="FH91" i="87"/>
  <c r="IW90" i="87"/>
  <c r="IV90" i="87"/>
  <c r="IG90" i="87"/>
  <c r="IF90" i="87"/>
  <c r="HQ90" i="87"/>
  <c r="HP90" i="87"/>
  <c r="HA90" i="87"/>
  <c r="GZ90" i="87"/>
  <c r="GK90" i="87"/>
  <c r="GI90" i="87"/>
  <c r="FU90" i="87"/>
  <c r="FT90" i="87"/>
  <c r="FR90" i="87"/>
  <c r="FQ90" i="87"/>
  <c r="FP90" i="87"/>
  <c r="FN90" i="87"/>
  <c r="FJ90" i="87"/>
  <c r="FI90" i="87"/>
  <c r="FH90" i="87"/>
  <c r="IW89" i="87"/>
  <c r="IV89" i="87"/>
  <c r="IG89" i="87"/>
  <c r="IF89" i="87"/>
  <c r="HQ89" i="87"/>
  <c r="HP89" i="87"/>
  <c r="HA89" i="87"/>
  <c r="GZ89" i="87"/>
  <c r="GK89" i="87"/>
  <c r="GI89" i="87"/>
  <c r="FU89" i="87"/>
  <c r="FT89" i="87"/>
  <c r="FR89" i="87"/>
  <c r="FQ89" i="87"/>
  <c r="FP89" i="87"/>
  <c r="FN89" i="87"/>
  <c r="FJ89" i="87"/>
  <c r="FI89" i="87"/>
  <c r="FH89" i="87"/>
  <c r="IW88" i="87"/>
  <c r="IV88" i="87"/>
  <c r="IG88" i="87"/>
  <c r="IF88" i="87"/>
  <c r="HQ88" i="87"/>
  <c r="HP88" i="87"/>
  <c r="HA88" i="87"/>
  <c r="GZ88" i="87"/>
  <c r="GK88" i="87"/>
  <c r="GJ88" i="87"/>
  <c r="GI88" i="87"/>
  <c r="FU88" i="87"/>
  <c r="FT88" i="87"/>
  <c r="FR88" i="87"/>
  <c r="FQ88" i="87"/>
  <c r="FP88" i="87"/>
  <c r="FN88" i="87"/>
  <c r="FJ88" i="87"/>
  <c r="FI88" i="87"/>
  <c r="FH88" i="87"/>
  <c r="IW87" i="87"/>
  <c r="IV87" i="87"/>
  <c r="IG87" i="87"/>
  <c r="IF87" i="87"/>
  <c r="HQ87" i="87"/>
  <c r="HP87" i="87"/>
  <c r="HA87" i="87"/>
  <c r="GZ87" i="87"/>
  <c r="GK87" i="87"/>
  <c r="GI87" i="87"/>
  <c r="FU87" i="87"/>
  <c r="FT87" i="87"/>
  <c r="FR87" i="87"/>
  <c r="FQ87" i="87"/>
  <c r="FP87" i="87"/>
  <c r="FN87" i="87"/>
  <c r="FJ87" i="87"/>
  <c r="FI87" i="87"/>
  <c r="FH87" i="87"/>
  <c r="IW86" i="87"/>
  <c r="IV86" i="87"/>
  <c r="IG86" i="87"/>
  <c r="IF86" i="87"/>
  <c r="HQ86" i="87"/>
  <c r="HP86" i="87"/>
  <c r="HA86" i="87"/>
  <c r="GZ86" i="87"/>
  <c r="GK86" i="87"/>
  <c r="GI86" i="87"/>
  <c r="FU86" i="87"/>
  <c r="FT86" i="87"/>
  <c r="FR86" i="87"/>
  <c r="FQ86" i="87"/>
  <c r="FP86" i="87"/>
  <c r="FN86" i="87"/>
  <c r="FJ86" i="87"/>
  <c r="FI86" i="87"/>
  <c r="FH86" i="87"/>
  <c r="IW85" i="87"/>
  <c r="IV85" i="87"/>
  <c r="IG85" i="87"/>
  <c r="IF85" i="87"/>
  <c r="HQ85" i="87"/>
  <c r="HP85" i="87"/>
  <c r="HA85" i="87"/>
  <c r="GZ85" i="87"/>
  <c r="GK85" i="87"/>
  <c r="GI85" i="87"/>
  <c r="FU85" i="87"/>
  <c r="FT85" i="87"/>
  <c r="FS85" i="87"/>
  <c r="FR85" i="87"/>
  <c r="FQ85" i="87"/>
  <c r="FP85" i="87"/>
  <c r="FN85" i="87"/>
  <c r="FJ85" i="87"/>
  <c r="FI85" i="87"/>
  <c r="FH85" i="87"/>
  <c r="IW84" i="87"/>
  <c r="IV84" i="87"/>
  <c r="IG84" i="87"/>
  <c r="IF84" i="87"/>
  <c r="HQ84" i="87"/>
  <c r="HP84" i="87"/>
  <c r="HA84" i="87"/>
  <c r="GZ84" i="87"/>
  <c r="GK84" i="87"/>
  <c r="GI84" i="87"/>
  <c r="FU84" i="87"/>
  <c r="FT84" i="87"/>
  <c r="FR84" i="87"/>
  <c r="FQ84" i="87"/>
  <c r="FP84" i="87"/>
  <c r="FN84" i="87"/>
  <c r="FJ84" i="87"/>
  <c r="FI84" i="87"/>
  <c r="FH84" i="87"/>
  <c r="IW83" i="87"/>
  <c r="IV83" i="87"/>
  <c r="IG83" i="87"/>
  <c r="IF83" i="87"/>
  <c r="HQ83" i="87"/>
  <c r="HP83" i="87"/>
  <c r="HA83" i="87"/>
  <c r="GZ83" i="87"/>
  <c r="GK83" i="87"/>
  <c r="GI83" i="87"/>
  <c r="FU83" i="87"/>
  <c r="FT83" i="87"/>
  <c r="FR83" i="87"/>
  <c r="FQ83" i="87"/>
  <c r="FP83" i="87"/>
  <c r="FN83" i="87"/>
  <c r="FJ83" i="87"/>
  <c r="FI83" i="87"/>
  <c r="FH83" i="87"/>
  <c r="IW82" i="87"/>
  <c r="IV82" i="87"/>
  <c r="IG82" i="87"/>
  <c r="IF82" i="87"/>
  <c r="HQ82" i="87"/>
  <c r="HP82" i="87"/>
  <c r="HA82" i="87"/>
  <c r="GZ82" i="87"/>
  <c r="GK82" i="87"/>
  <c r="GI82" i="87"/>
  <c r="FU82" i="87"/>
  <c r="FT82" i="87"/>
  <c r="FR82" i="87"/>
  <c r="FQ82" i="87"/>
  <c r="FP82" i="87"/>
  <c r="FN82" i="87"/>
  <c r="FJ82" i="87"/>
  <c r="FI82" i="87"/>
  <c r="FH82" i="87"/>
  <c r="IW81" i="87"/>
  <c r="IV81" i="87"/>
  <c r="IG81" i="87"/>
  <c r="IF81" i="87"/>
  <c r="HQ81" i="87"/>
  <c r="HP81" i="87"/>
  <c r="HA81" i="87"/>
  <c r="GZ81" i="87"/>
  <c r="GK81" i="87"/>
  <c r="GI81" i="87"/>
  <c r="FU81" i="87"/>
  <c r="FT81" i="87"/>
  <c r="FS81" i="87"/>
  <c r="FR81" i="87"/>
  <c r="FQ81" i="87"/>
  <c r="FP81" i="87"/>
  <c r="FN81" i="87"/>
  <c r="FJ81" i="87"/>
  <c r="FI81" i="87"/>
  <c r="FH81" i="87"/>
  <c r="IW80" i="87"/>
  <c r="IV80" i="87"/>
  <c r="IG80" i="87"/>
  <c r="IF80" i="87"/>
  <c r="HQ80" i="87"/>
  <c r="HP80" i="87"/>
  <c r="HA80" i="87"/>
  <c r="GZ80" i="87"/>
  <c r="GK80" i="87"/>
  <c r="GI80" i="87"/>
  <c r="FU80" i="87"/>
  <c r="FT80" i="87"/>
  <c r="FR80" i="87"/>
  <c r="FQ80" i="87"/>
  <c r="FP80" i="87"/>
  <c r="FN80" i="87"/>
  <c r="FJ80" i="87"/>
  <c r="FI80" i="87"/>
  <c r="FH80" i="87"/>
  <c r="IW79" i="87"/>
  <c r="IV79" i="87"/>
  <c r="IG79" i="87"/>
  <c r="IF79" i="87"/>
  <c r="HQ79" i="87"/>
  <c r="HP79" i="87"/>
  <c r="HA79" i="87"/>
  <c r="GZ79" i="87"/>
  <c r="GK79" i="87"/>
  <c r="GI79" i="87"/>
  <c r="FU79" i="87"/>
  <c r="FT79" i="87"/>
  <c r="FR79" i="87"/>
  <c r="FQ79" i="87"/>
  <c r="FP79" i="87"/>
  <c r="FN79" i="87"/>
  <c r="FJ79" i="87"/>
  <c r="FI79" i="87"/>
  <c r="FH79" i="87"/>
  <c r="IW78" i="87"/>
  <c r="IV78" i="87"/>
  <c r="IG78" i="87"/>
  <c r="IF78" i="87"/>
  <c r="HQ78" i="87"/>
  <c r="HP78" i="87"/>
  <c r="HA78" i="87"/>
  <c r="GZ78" i="87"/>
  <c r="GK78" i="87"/>
  <c r="GI78" i="87"/>
  <c r="FU78" i="87"/>
  <c r="FT78" i="87"/>
  <c r="FR78" i="87"/>
  <c r="FQ78" i="87"/>
  <c r="FP78" i="87"/>
  <c r="FN78" i="87"/>
  <c r="FJ78" i="87"/>
  <c r="FI78" i="87"/>
  <c r="FH78" i="87"/>
  <c r="IW77" i="87"/>
  <c r="IV77" i="87"/>
  <c r="IG77" i="87"/>
  <c r="IF77" i="87"/>
  <c r="HQ77" i="87"/>
  <c r="HP77" i="87"/>
  <c r="HA77" i="87"/>
  <c r="GZ77" i="87"/>
  <c r="GK77" i="87"/>
  <c r="GJ77" i="87"/>
  <c r="GI77" i="87"/>
  <c r="FU77" i="87"/>
  <c r="FT77" i="87"/>
  <c r="FR77" i="87"/>
  <c r="FQ77" i="87"/>
  <c r="FP77" i="87"/>
  <c r="FN77" i="87"/>
  <c r="FM77" i="87"/>
  <c r="FJ77" i="87"/>
  <c r="FI77" i="87"/>
  <c r="FH77" i="87"/>
  <c r="IW76" i="87"/>
  <c r="IV76" i="87"/>
  <c r="IG76" i="87"/>
  <c r="IF76" i="87"/>
  <c r="HQ76" i="87"/>
  <c r="HP76" i="87"/>
  <c r="HA76" i="87"/>
  <c r="GZ76" i="87"/>
  <c r="GK76" i="87"/>
  <c r="GI76" i="87"/>
  <c r="FU76" i="87"/>
  <c r="FT76" i="87"/>
  <c r="FR76" i="87"/>
  <c r="FQ76" i="87"/>
  <c r="FP76" i="87"/>
  <c r="FN76" i="87"/>
  <c r="FJ76" i="87"/>
  <c r="FI76" i="87"/>
  <c r="FH76" i="87"/>
  <c r="IW75" i="87"/>
  <c r="IV75" i="87"/>
  <c r="IG75" i="87"/>
  <c r="IF75" i="87"/>
  <c r="HQ75" i="87"/>
  <c r="HP75" i="87"/>
  <c r="HA75" i="87"/>
  <c r="GZ75" i="87"/>
  <c r="GK75" i="87"/>
  <c r="GI75" i="87"/>
  <c r="FU75" i="87"/>
  <c r="FT75" i="87"/>
  <c r="FR75" i="87"/>
  <c r="FQ75" i="87"/>
  <c r="FP75" i="87"/>
  <c r="FN75" i="87"/>
  <c r="FJ75" i="87"/>
  <c r="FI75" i="87"/>
  <c r="FH75" i="87"/>
  <c r="IW74" i="87"/>
  <c r="IV74" i="87"/>
  <c r="IG74" i="87"/>
  <c r="IF74" i="87"/>
  <c r="HQ74" i="87"/>
  <c r="HP74" i="87"/>
  <c r="HA74" i="87"/>
  <c r="GZ74" i="87"/>
  <c r="GK74" i="87"/>
  <c r="GI74" i="87"/>
  <c r="FU74" i="87"/>
  <c r="FT74" i="87"/>
  <c r="FS74" i="87"/>
  <c r="FR74" i="87"/>
  <c r="FQ74" i="87"/>
  <c r="FP74" i="87"/>
  <c r="FN74" i="87"/>
  <c r="FJ74" i="87"/>
  <c r="FI74" i="87"/>
  <c r="FH74" i="87"/>
  <c r="IW73" i="87"/>
  <c r="IV73" i="87"/>
  <c r="IG73" i="87"/>
  <c r="IF73" i="87"/>
  <c r="HQ73" i="87"/>
  <c r="HP73" i="87"/>
  <c r="HA73" i="87"/>
  <c r="GZ73" i="87"/>
  <c r="GK73" i="87"/>
  <c r="GI73" i="87"/>
  <c r="FU73" i="87"/>
  <c r="FT73" i="87"/>
  <c r="FR73" i="87"/>
  <c r="FQ73" i="87"/>
  <c r="FP73" i="87"/>
  <c r="FN73" i="87"/>
  <c r="FJ73" i="87"/>
  <c r="FI73" i="87"/>
  <c r="FH73" i="87"/>
  <c r="IW72" i="87"/>
  <c r="IV72" i="87"/>
  <c r="IG72" i="87"/>
  <c r="IF72" i="87"/>
  <c r="HQ72" i="87"/>
  <c r="HP72" i="87"/>
  <c r="HA72" i="87"/>
  <c r="GZ72" i="87"/>
  <c r="GK72" i="87"/>
  <c r="GI72" i="87"/>
  <c r="FU72" i="87"/>
  <c r="FT72" i="87"/>
  <c r="FR72" i="87"/>
  <c r="FQ72" i="87"/>
  <c r="FP72" i="87"/>
  <c r="FN72" i="87"/>
  <c r="FJ72" i="87"/>
  <c r="FI72" i="87"/>
  <c r="FH72" i="87"/>
  <c r="IW71" i="87"/>
  <c r="IV71" i="87"/>
  <c r="IG71" i="87"/>
  <c r="IF71" i="87"/>
  <c r="HQ71" i="87"/>
  <c r="HP71" i="87"/>
  <c r="HA71" i="87"/>
  <c r="GZ71" i="87"/>
  <c r="GK71" i="87"/>
  <c r="GI71" i="87"/>
  <c r="FU71" i="87"/>
  <c r="FT71" i="87"/>
  <c r="FR71" i="87"/>
  <c r="FQ71" i="87"/>
  <c r="FP71" i="87"/>
  <c r="FN71" i="87"/>
  <c r="FJ71" i="87"/>
  <c r="FI71" i="87"/>
  <c r="FH71" i="87"/>
  <c r="IW70" i="87"/>
  <c r="IV70" i="87"/>
  <c r="IG70" i="87"/>
  <c r="IF70" i="87"/>
  <c r="HQ70" i="87"/>
  <c r="HP70" i="87"/>
  <c r="HA70" i="87"/>
  <c r="GZ70" i="87"/>
  <c r="GK70" i="87"/>
  <c r="GJ70" i="87"/>
  <c r="GI70" i="87"/>
  <c r="FU70" i="87"/>
  <c r="FT70" i="87"/>
  <c r="FR70" i="87"/>
  <c r="FQ70" i="87"/>
  <c r="FP70" i="87"/>
  <c r="FN70" i="87"/>
  <c r="FJ70" i="87"/>
  <c r="FI70" i="87"/>
  <c r="FH70" i="87"/>
  <c r="IW69" i="87"/>
  <c r="IV69" i="87"/>
  <c r="IG69" i="87"/>
  <c r="IF69" i="87"/>
  <c r="HQ69" i="87"/>
  <c r="HP69" i="87"/>
  <c r="HA69" i="87"/>
  <c r="GZ69" i="87"/>
  <c r="GK69" i="87"/>
  <c r="GI69" i="87"/>
  <c r="FU69" i="87"/>
  <c r="FT69" i="87"/>
  <c r="FR69" i="87"/>
  <c r="FQ69" i="87"/>
  <c r="FP69" i="87"/>
  <c r="FN69" i="87"/>
  <c r="FJ69" i="87"/>
  <c r="FI69" i="87"/>
  <c r="FH69" i="87"/>
  <c r="IW68" i="87"/>
  <c r="IV68" i="87"/>
  <c r="IG68" i="87"/>
  <c r="IF68" i="87"/>
  <c r="HQ68" i="87"/>
  <c r="HP68" i="87"/>
  <c r="HA68" i="87"/>
  <c r="GZ68" i="87"/>
  <c r="GK68" i="87"/>
  <c r="GI68" i="87"/>
  <c r="FU68" i="87"/>
  <c r="FT68" i="87"/>
  <c r="FS68" i="87"/>
  <c r="FR68" i="87"/>
  <c r="FQ68" i="87"/>
  <c r="FP68" i="87"/>
  <c r="FN68" i="87"/>
  <c r="FJ68" i="87"/>
  <c r="FI68" i="87"/>
  <c r="FH68" i="87"/>
  <c r="IW67" i="87"/>
  <c r="IV67" i="87"/>
  <c r="IG67" i="87"/>
  <c r="IF67" i="87"/>
  <c r="HQ67" i="87"/>
  <c r="HP67" i="87"/>
  <c r="HA67" i="87"/>
  <c r="GZ67" i="87"/>
  <c r="GK67" i="87"/>
  <c r="GI67" i="87"/>
  <c r="FU67" i="87"/>
  <c r="FT67" i="87"/>
  <c r="FS67" i="87"/>
  <c r="FR67" i="87"/>
  <c r="FQ67" i="87"/>
  <c r="FP67" i="87"/>
  <c r="FN67" i="87"/>
  <c r="FJ67" i="87"/>
  <c r="FI67" i="87"/>
  <c r="FH67" i="87"/>
  <c r="IW66" i="87"/>
  <c r="IV66" i="87"/>
  <c r="IG66" i="87"/>
  <c r="IF66" i="87"/>
  <c r="HQ66" i="87"/>
  <c r="HP66" i="87"/>
  <c r="HA66" i="87"/>
  <c r="GZ66" i="87"/>
  <c r="GK66" i="87"/>
  <c r="GI66" i="87"/>
  <c r="FU66" i="87"/>
  <c r="FT66" i="87"/>
  <c r="FS66" i="87"/>
  <c r="FR66" i="87"/>
  <c r="FQ66" i="87"/>
  <c r="FP66" i="87"/>
  <c r="FN66" i="87"/>
  <c r="FJ66" i="87"/>
  <c r="FI66" i="87"/>
  <c r="FH66" i="87"/>
  <c r="IW65" i="87"/>
  <c r="IV65" i="87"/>
  <c r="IG65" i="87"/>
  <c r="IF65" i="87"/>
  <c r="HQ65" i="87"/>
  <c r="HP65" i="87"/>
  <c r="HA65" i="87"/>
  <c r="GZ65" i="87"/>
  <c r="GK65" i="87"/>
  <c r="GI65" i="87"/>
  <c r="FU65" i="87"/>
  <c r="FT65" i="87"/>
  <c r="FS65" i="87"/>
  <c r="FR65" i="87"/>
  <c r="FQ65" i="87"/>
  <c r="FP65" i="87"/>
  <c r="FN65" i="87"/>
  <c r="FJ65" i="87"/>
  <c r="FI65" i="87"/>
  <c r="FH65" i="87"/>
  <c r="IW64" i="87"/>
  <c r="IV64" i="87"/>
  <c r="IG64" i="87"/>
  <c r="IF64" i="87"/>
  <c r="HQ64" i="87"/>
  <c r="HP64" i="87"/>
  <c r="HA64" i="87"/>
  <c r="GZ64" i="87"/>
  <c r="GK64" i="87"/>
  <c r="GI64" i="87"/>
  <c r="FU64" i="87"/>
  <c r="FT64" i="87"/>
  <c r="FS64" i="87"/>
  <c r="FR64" i="87"/>
  <c r="FQ64" i="87"/>
  <c r="FP64" i="87"/>
  <c r="FN64" i="87"/>
  <c r="FJ64" i="87"/>
  <c r="FI64" i="87"/>
  <c r="FH64" i="87"/>
  <c r="IW63" i="87"/>
  <c r="IV63" i="87"/>
  <c r="IG63" i="87"/>
  <c r="IF63" i="87"/>
  <c r="HQ63" i="87"/>
  <c r="HP63" i="87"/>
  <c r="HA63" i="87"/>
  <c r="GZ63" i="87"/>
  <c r="GK63" i="87"/>
  <c r="GI63" i="87"/>
  <c r="FU63" i="87"/>
  <c r="FT63" i="87"/>
  <c r="FS63" i="87"/>
  <c r="FR63" i="87"/>
  <c r="FQ63" i="87"/>
  <c r="FP63" i="87"/>
  <c r="FN63" i="87"/>
  <c r="FJ63" i="87"/>
  <c r="FI63" i="87"/>
  <c r="FH63" i="87"/>
  <c r="IW62" i="87"/>
  <c r="IV62" i="87"/>
  <c r="IG62" i="87"/>
  <c r="IF62" i="87"/>
  <c r="HQ62" i="87"/>
  <c r="HP62" i="87"/>
  <c r="HA62" i="87"/>
  <c r="GZ62" i="87"/>
  <c r="GK62" i="87"/>
  <c r="GJ62" i="87"/>
  <c r="GI62" i="87"/>
  <c r="FU62" i="87"/>
  <c r="FT62" i="87"/>
  <c r="FS62" i="87"/>
  <c r="FR62" i="87"/>
  <c r="FQ62" i="87"/>
  <c r="FP62" i="87"/>
  <c r="FN62" i="87"/>
  <c r="FJ62" i="87"/>
  <c r="FI62" i="87"/>
  <c r="FH62" i="87"/>
  <c r="IW61" i="87"/>
  <c r="IV61" i="87"/>
  <c r="IG61" i="87"/>
  <c r="IF61" i="87"/>
  <c r="HQ61" i="87"/>
  <c r="HP61" i="87"/>
  <c r="HA61" i="87"/>
  <c r="GZ61" i="87"/>
  <c r="GK61" i="87"/>
  <c r="GI61" i="87"/>
  <c r="FU61" i="87"/>
  <c r="FT61" i="87"/>
  <c r="FS61" i="87"/>
  <c r="FR61" i="87"/>
  <c r="FQ61" i="87"/>
  <c r="FP61" i="87"/>
  <c r="FN61" i="87"/>
  <c r="FJ61" i="87"/>
  <c r="FI61" i="87"/>
  <c r="FH61" i="87"/>
  <c r="IW60" i="87"/>
  <c r="IV60" i="87"/>
  <c r="IG60" i="87"/>
  <c r="IF60" i="87"/>
  <c r="HQ60" i="87"/>
  <c r="HP60" i="87"/>
  <c r="HA60" i="87"/>
  <c r="GZ60" i="87"/>
  <c r="GK60" i="87"/>
  <c r="GI60" i="87"/>
  <c r="FU60" i="87"/>
  <c r="FT60" i="87"/>
  <c r="FS60" i="87"/>
  <c r="FR60" i="87"/>
  <c r="FQ60" i="87"/>
  <c r="FP60" i="87"/>
  <c r="FN60" i="87"/>
  <c r="FM60" i="87"/>
  <c r="FJ60" i="87"/>
  <c r="FI60" i="87"/>
  <c r="FH60" i="87"/>
  <c r="IW59" i="87"/>
  <c r="IV59" i="87"/>
  <c r="IG59" i="87"/>
  <c r="IF59" i="87"/>
  <c r="HQ59" i="87"/>
  <c r="HP59" i="87"/>
  <c r="HA59" i="87"/>
  <c r="GZ59" i="87"/>
  <c r="GK59" i="87"/>
  <c r="GI59" i="87"/>
  <c r="FU59" i="87"/>
  <c r="FT59" i="87"/>
  <c r="FS59" i="87"/>
  <c r="FR59" i="87"/>
  <c r="FQ59" i="87"/>
  <c r="FP59" i="87"/>
  <c r="FN59" i="87"/>
  <c r="FJ59" i="87"/>
  <c r="FI59" i="87"/>
  <c r="FH59" i="87"/>
  <c r="IW58" i="87"/>
  <c r="IV58" i="87"/>
  <c r="IG58" i="87"/>
  <c r="IF58" i="87"/>
  <c r="HQ58" i="87"/>
  <c r="HP58" i="87"/>
  <c r="HA58" i="87"/>
  <c r="GZ58" i="87"/>
  <c r="GK58" i="87"/>
  <c r="GI58" i="87"/>
  <c r="FU58" i="87"/>
  <c r="FT58" i="87"/>
  <c r="FS58" i="87"/>
  <c r="FR58" i="87"/>
  <c r="FQ58" i="87"/>
  <c r="FP58" i="87"/>
  <c r="FN58" i="87"/>
  <c r="FJ58" i="87"/>
  <c r="FI58" i="87"/>
  <c r="FH58" i="87"/>
  <c r="IW57" i="87"/>
  <c r="IV57" i="87"/>
  <c r="IG57" i="87"/>
  <c r="IF57" i="87"/>
  <c r="HQ57" i="87"/>
  <c r="HP57" i="87"/>
  <c r="HA57" i="87"/>
  <c r="GZ57" i="87"/>
  <c r="GK57" i="87"/>
  <c r="GI57" i="87"/>
  <c r="FU57" i="87"/>
  <c r="FT57" i="87"/>
  <c r="FS57" i="87"/>
  <c r="FR57" i="87"/>
  <c r="FQ57" i="87"/>
  <c r="FP57" i="87"/>
  <c r="FN57" i="87"/>
  <c r="FJ57" i="87"/>
  <c r="FI57" i="87"/>
  <c r="FH57" i="87"/>
  <c r="IW56" i="87"/>
  <c r="IV56" i="87"/>
  <c r="IG56" i="87"/>
  <c r="IF56" i="87"/>
  <c r="HQ56" i="87"/>
  <c r="HP56" i="87"/>
  <c r="HA56" i="87"/>
  <c r="GZ56" i="87"/>
  <c r="GK56" i="87"/>
  <c r="GI56" i="87"/>
  <c r="FU56" i="87"/>
  <c r="FT56" i="87"/>
  <c r="FS56" i="87"/>
  <c r="FR56" i="87"/>
  <c r="FQ56" i="87"/>
  <c r="FP56" i="87"/>
  <c r="FN56" i="87"/>
  <c r="FJ56" i="87"/>
  <c r="FI56" i="87"/>
  <c r="FH56" i="87"/>
  <c r="IW55" i="87"/>
  <c r="IV55" i="87"/>
  <c r="IG55" i="87"/>
  <c r="IF55" i="87"/>
  <c r="HQ55" i="87"/>
  <c r="HP55" i="87"/>
  <c r="HA55" i="87"/>
  <c r="GZ55" i="87"/>
  <c r="GK55" i="87"/>
  <c r="GI55" i="87"/>
  <c r="FU55" i="87"/>
  <c r="FT55" i="87"/>
  <c r="FS55" i="87"/>
  <c r="FR55" i="87"/>
  <c r="FQ55" i="87"/>
  <c r="FP55" i="87"/>
  <c r="FN55" i="87"/>
  <c r="FJ55" i="87"/>
  <c r="FI55" i="87"/>
  <c r="FH55" i="87"/>
  <c r="IW54" i="87"/>
  <c r="IV54" i="87"/>
  <c r="IG54" i="87"/>
  <c r="IF54" i="87"/>
  <c r="HQ54" i="87"/>
  <c r="HP54" i="87"/>
  <c r="HA54" i="87"/>
  <c r="GZ54" i="87"/>
  <c r="GK54" i="87"/>
  <c r="GJ54" i="87"/>
  <c r="GI54" i="87"/>
  <c r="FU54" i="87"/>
  <c r="FT54" i="87"/>
  <c r="FS54" i="87"/>
  <c r="FR54" i="87"/>
  <c r="FQ54" i="87"/>
  <c r="FP54" i="87"/>
  <c r="FN54" i="87"/>
  <c r="FJ54" i="87"/>
  <c r="FI54" i="87"/>
  <c r="FH54" i="87"/>
  <c r="IW53" i="87"/>
  <c r="IV53" i="87"/>
  <c r="IG53" i="87"/>
  <c r="IF53" i="87"/>
  <c r="HQ53" i="87"/>
  <c r="HP53" i="87"/>
  <c r="HA53" i="87"/>
  <c r="GZ53" i="87"/>
  <c r="GK53" i="87"/>
  <c r="GI53" i="87"/>
  <c r="FU53" i="87"/>
  <c r="FT53" i="87"/>
  <c r="FS53" i="87"/>
  <c r="FR53" i="87"/>
  <c r="FQ53" i="87"/>
  <c r="FP53" i="87"/>
  <c r="FN53" i="87"/>
  <c r="FJ53" i="87"/>
  <c r="FI53" i="87"/>
  <c r="FH53" i="87"/>
  <c r="IW52" i="87"/>
  <c r="IV52" i="87"/>
  <c r="IG52" i="87"/>
  <c r="IF52" i="87"/>
  <c r="HQ52" i="87"/>
  <c r="HP52" i="87"/>
  <c r="HA52" i="87"/>
  <c r="GZ52" i="87"/>
  <c r="GK52" i="87"/>
  <c r="GI52" i="87"/>
  <c r="FU52" i="87"/>
  <c r="FT52" i="87"/>
  <c r="FS52" i="87"/>
  <c r="FR52" i="87"/>
  <c r="FQ52" i="87"/>
  <c r="FP52" i="87"/>
  <c r="FN52" i="87"/>
  <c r="FM52" i="87"/>
  <c r="FJ52" i="87"/>
  <c r="FI52" i="87"/>
  <c r="FH52" i="87"/>
  <c r="IW51" i="87"/>
  <c r="IV51" i="87"/>
  <c r="IG51" i="87"/>
  <c r="IF51" i="87"/>
  <c r="HQ51" i="87"/>
  <c r="HP51" i="87"/>
  <c r="HA51" i="87"/>
  <c r="GZ51" i="87"/>
  <c r="GK51" i="87"/>
  <c r="GI51" i="87"/>
  <c r="FU51" i="87"/>
  <c r="FT51" i="87"/>
  <c r="FS51" i="87"/>
  <c r="FR51" i="87"/>
  <c r="FQ51" i="87"/>
  <c r="FP51" i="87"/>
  <c r="FN51" i="87"/>
  <c r="FJ51" i="87"/>
  <c r="FI51" i="87"/>
  <c r="FH51" i="87"/>
  <c r="IW50" i="87"/>
  <c r="IV50" i="87"/>
  <c r="IG50" i="87"/>
  <c r="IF50" i="87"/>
  <c r="HQ50" i="87"/>
  <c r="HP50" i="87"/>
  <c r="HA50" i="87"/>
  <c r="GZ50" i="87"/>
  <c r="GK50" i="87"/>
  <c r="GI50" i="87"/>
  <c r="FU50" i="87"/>
  <c r="FT50" i="87"/>
  <c r="FS50" i="87"/>
  <c r="FR50" i="87"/>
  <c r="FQ50" i="87"/>
  <c r="FP50" i="87"/>
  <c r="FN50" i="87"/>
  <c r="FJ50" i="87"/>
  <c r="FI50" i="87"/>
  <c r="FH50" i="87"/>
  <c r="IW49" i="87"/>
  <c r="IV49" i="87"/>
  <c r="IG49" i="87"/>
  <c r="IF49" i="87"/>
  <c r="HQ49" i="87"/>
  <c r="HP49" i="87"/>
  <c r="HA49" i="87"/>
  <c r="GZ49" i="87"/>
  <c r="GK49" i="87"/>
  <c r="GI49" i="87"/>
  <c r="FU49" i="87"/>
  <c r="FT49" i="87"/>
  <c r="FS49" i="87"/>
  <c r="FR49" i="87"/>
  <c r="FQ49" i="87"/>
  <c r="FP49" i="87"/>
  <c r="FN49" i="87"/>
  <c r="FM49" i="87"/>
  <c r="FJ49" i="87"/>
  <c r="FI49" i="87"/>
  <c r="FH49" i="87"/>
  <c r="IW48" i="87"/>
  <c r="IV48" i="87"/>
  <c r="IG48" i="87"/>
  <c r="IF48" i="87"/>
  <c r="HQ48" i="87"/>
  <c r="HP48" i="87"/>
  <c r="HA48" i="87"/>
  <c r="GZ48" i="87"/>
  <c r="GK48" i="87"/>
  <c r="GI48" i="87"/>
  <c r="FU48" i="87"/>
  <c r="FT48" i="87"/>
  <c r="FS48" i="87"/>
  <c r="FR48" i="87"/>
  <c r="FQ48" i="87"/>
  <c r="FP48" i="87"/>
  <c r="FN48" i="87"/>
  <c r="FJ48" i="87"/>
  <c r="FI48" i="87"/>
  <c r="FH48" i="87"/>
  <c r="IW47" i="87"/>
  <c r="IV47" i="87"/>
  <c r="IG47" i="87"/>
  <c r="IF47" i="87"/>
  <c r="HQ47" i="87"/>
  <c r="HP47" i="87"/>
  <c r="HA47" i="87"/>
  <c r="GZ47" i="87"/>
  <c r="GK47" i="87"/>
  <c r="GI47" i="87"/>
  <c r="FU47" i="87"/>
  <c r="FT47" i="87"/>
  <c r="FS47" i="87"/>
  <c r="FR47" i="87"/>
  <c r="FQ47" i="87"/>
  <c r="FP47" i="87"/>
  <c r="FN47" i="87"/>
  <c r="FJ47" i="87"/>
  <c r="FI47" i="87"/>
  <c r="FH47" i="87"/>
  <c r="IW46" i="87"/>
  <c r="IV46" i="87"/>
  <c r="IG46" i="87"/>
  <c r="IF46" i="87"/>
  <c r="HQ46" i="87"/>
  <c r="HP46" i="87"/>
  <c r="HA46" i="87"/>
  <c r="GZ46" i="87"/>
  <c r="GK46" i="87"/>
  <c r="GI46" i="87"/>
  <c r="FU46" i="87"/>
  <c r="FT46" i="87"/>
  <c r="FS46" i="87"/>
  <c r="FR46" i="87"/>
  <c r="FQ46" i="87"/>
  <c r="FP46" i="87"/>
  <c r="FN46" i="87"/>
  <c r="FJ46" i="87"/>
  <c r="FI46" i="87"/>
  <c r="FH46" i="87"/>
  <c r="IW45" i="87"/>
  <c r="IV45" i="87"/>
  <c r="IG45" i="87"/>
  <c r="IF45" i="87"/>
  <c r="HQ45" i="87"/>
  <c r="HP45" i="87"/>
  <c r="HA45" i="87"/>
  <c r="GZ45" i="87"/>
  <c r="GK45" i="87"/>
  <c r="GI45" i="87"/>
  <c r="FU45" i="87"/>
  <c r="FT45" i="87"/>
  <c r="FS45" i="87"/>
  <c r="FR45" i="87"/>
  <c r="FQ45" i="87"/>
  <c r="FP45" i="87"/>
  <c r="FN45" i="87"/>
  <c r="FJ45" i="87"/>
  <c r="FI45" i="87"/>
  <c r="FH45" i="87"/>
  <c r="IW44" i="87"/>
  <c r="IV44" i="87"/>
  <c r="IG44" i="87"/>
  <c r="IF44" i="87"/>
  <c r="HQ44" i="87"/>
  <c r="HP44" i="87"/>
  <c r="HA44" i="87"/>
  <c r="GZ44" i="87"/>
  <c r="GK44" i="87"/>
  <c r="GI44" i="87"/>
  <c r="FU44" i="87"/>
  <c r="FT44" i="87"/>
  <c r="FS44" i="87"/>
  <c r="FR44" i="87"/>
  <c r="FQ44" i="87"/>
  <c r="FP44" i="87"/>
  <c r="FN44" i="87"/>
  <c r="FJ44" i="87"/>
  <c r="FI44" i="87"/>
  <c r="FH44" i="87"/>
  <c r="IW43" i="87"/>
  <c r="IV43" i="87"/>
  <c r="IG43" i="87"/>
  <c r="IF43" i="87"/>
  <c r="HQ43" i="87"/>
  <c r="HP43" i="87"/>
  <c r="HA43" i="87"/>
  <c r="GZ43" i="87"/>
  <c r="GK43" i="87"/>
  <c r="GI43" i="87"/>
  <c r="FU43" i="87"/>
  <c r="FT43" i="87"/>
  <c r="FS43" i="87"/>
  <c r="FR43" i="87"/>
  <c r="FQ43" i="87"/>
  <c r="FP43" i="87"/>
  <c r="FN43" i="87"/>
  <c r="FM43" i="87"/>
  <c r="FJ43" i="87"/>
  <c r="FI43" i="87"/>
  <c r="FH43" i="87"/>
  <c r="IW42" i="87"/>
  <c r="IV42" i="87"/>
  <c r="IG42" i="87"/>
  <c r="IF42" i="87"/>
  <c r="HQ42" i="87"/>
  <c r="HP42" i="87"/>
  <c r="HA42" i="87"/>
  <c r="GZ42" i="87"/>
  <c r="GK42" i="87"/>
  <c r="GI42" i="87"/>
  <c r="FU42" i="87"/>
  <c r="FT42" i="87"/>
  <c r="FS42" i="87"/>
  <c r="FR42" i="87"/>
  <c r="FQ42" i="87"/>
  <c r="FP42" i="87"/>
  <c r="FN42" i="87"/>
  <c r="FJ42" i="87"/>
  <c r="FI42" i="87"/>
  <c r="FH42" i="87"/>
  <c r="IW41" i="87"/>
  <c r="IV41" i="87"/>
  <c r="IG41" i="87"/>
  <c r="IF41" i="87"/>
  <c r="HQ41" i="87"/>
  <c r="HP41" i="87"/>
  <c r="HA41" i="87"/>
  <c r="GZ41" i="87"/>
  <c r="GK41" i="87"/>
  <c r="GI41" i="87"/>
  <c r="FU41" i="87"/>
  <c r="FT41" i="87"/>
  <c r="FS41" i="87"/>
  <c r="FR41" i="87"/>
  <c r="FQ41" i="87"/>
  <c r="FP41" i="87"/>
  <c r="FN41" i="87"/>
  <c r="FJ41" i="87"/>
  <c r="FI41" i="87"/>
  <c r="FH41" i="87"/>
  <c r="IW40" i="87"/>
  <c r="IV40" i="87"/>
  <c r="IG40" i="87"/>
  <c r="IF40" i="87"/>
  <c r="HQ40" i="87"/>
  <c r="HP40" i="87"/>
  <c r="HA40" i="87"/>
  <c r="GZ40" i="87"/>
  <c r="GK40" i="87"/>
  <c r="GI40" i="87"/>
  <c r="FU40" i="87"/>
  <c r="FT40" i="87"/>
  <c r="FS40" i="87"/>
  <c r="FR40" i="87"/>
  <c r="FQ40" i="87"/>
  <c r="FP40" i="87"/>
  <c r="FN40" i="87"/>
  <c r="FJ40" i="87"/>
  <c r="FI40" i="87"/>
  <c r="FH40" i="87"/>
  <c r="IW39" i="87"/>
  <c r="IV39" i="87"/>
  <c r="IG39" i="87"/>
  <c r="IF39" i="87"/>
  <c r="HQ39" i="87"/>
  <c r="HP39" i="87"/>
  <c r="HA39" i="87"/>
  <c r="GZ39" i="87"/>
  <c r="GK39" i="87"/>
  <c r="GI39" i="87"/>
  <c r="FU39" i="87"/>
  <c r="FT39" i="87"/>
  <c r="FS39" i="87"/>
  <c r="FR39" i="87"/>
  <c r="FQ39" i="87"/>
  <c r="FP39" i="87"/>
  <c r="FN39" i="87"/>
  <c r="FJ39" i="87"/>
  <c r="FI39" i="87"/>
  <c r="FH39" i="87"/>
  <c r="IW38" i="87"/>
  <c r="IV38" i="87"/>
  <c r="IG38" i="87"/>
  <c r="IF38" i="87"/>
  <c r="HQ38" i="87"/>
  <c r="HP38" i="87"/>
  <c r="HA38" i="87"/>
  <c r="GZ38" i="87"/>
  <c r="GK38" i="87"/>
  <c r="GI38" i="87"/>
  <c r="FU38" i="87"/>
  <c r="FT38" i="87"/>
  <c r="FS38" i="87"/>
  <c r="FR38" i="87"/>
  <c r="FQ38" i="87"/>
  <c r="FP38" i="87"/>
  <c r="FN38" i="87"/>
  <c r="FJ38" i="87"/>
  <c r="FI38" i="87"/>
  <c r="FH38" i="87"/>
  <c r="IW37" i="87"/>
  <c r="IV37" i="87"/>
  <c r="IG37" i="87"/>
  <c r="IF37" i="87"/>
  <c r="HQ37" i="87"/>
  <c r="HP37" i="87"/>
  <c r="HA37" i="87"/>
  <c r="GZ37" i="87"/>
  <c r="GK37" i="87"/>
  <c r="GI37" i="87"/>
  <c r="FU37" i="87"/>
  <c r="FT37" i="87"/>
  <c r="FS37" i="87"/>
  <c r="FR37" i="87"/>
  <c r="FQ37" i="87"/>
  <c r="FP37" i="87"/>
  <c r="FN37" i="87"/>
  <c r="FJ37" i="87"/>
  <c r="FI37" i="87"/>
  <c r="FH37" i="87"/>
  <c r="IW36" i="87"/>
  <c r="IV36" i="87"/>
  <c r="IG36" i="87"/>
  <c r="IF36" i="87"/>
  <c r="HQ36" i="87"/>
  <c r="HP36" i="87"/>
  <c r="HA36" i="87"/>
  <c r="GZ36" i="87"/>
  <c r="GK36" i="87"/>
  <c r="GI36" i="87"/>
  <c r="FU36" i="87"/>
  <c r="FT36" i="87"/>
  <c r="FS36" i="87"/>
  <c r="FR36" i="87"/>
  <c r="FQ36" i="87"/>
  <c r="FP36" i="87"/>
  <c r="FN36" i="87"/>
  <c r="FJ36" i="87"/>
  <c r="FI36" i="87"/>
  <c r="FH36" i="87"/>
  <c r="IW35" i="87"/>
  <c r="IV35" i="87"/>
  <c r="IG35" i="87"/>
  <c r="IF35" i="87"/>
  <c r="HQ35" i="87"/>
  <c r="HP35" i="87"/>
  <c r="HA35" i="87"/>
  <c r="GZ35" i="87"/>
  <c r="GK35" i="87"/>
  <c r="GI35" i="87"/>
  <c r="FU35" i="87"/>
  <c r="FT35" i="87"/>
  <c r="FS35" i="87"/>
  <c r="FR35" i="87"/>
  <c r="FQ35" i="87"/>
  <c r="FP35" i="87"/>
  <c r="FN35" i="87"/>
  <c r="FM35" i="87"/>
  <c r="FJ35" i="87"/>
  <c r="FI35" i="87"/>
  <c r="FH35" i="87"/>
  <c r="IW34" i="87"/>
  <c r="IV34" i="87"/>
  <c r="IG34" i="87"/>
  <c r="IF34" i="87"/>
  <c r="HQ34" i="87"/>
  <c r="HP34" i="87"/>
  <c r="HA34" i="87"/>
  <c r="GZ34" i="87"/>
  <c r="GK34" i="87"/>
  <c r="GI34" i="87"/>
  <c r="FU34" i="87"/>
  <c r="FT34" i="87"/>
  <c r="FS34" i="87"/>
  <c r="FR34" i="87"/>
  <c r="FQ34" i="87"/>
  <c r="FP34" i="87"/>
  <c r="FN34" i="87"/>
  <c r="FJ34" i="87"/>
  <c r="FI34" i="87"/>
  <c r="FH34" i="87"/>
  <c r="BM34" i="87"/>
  <c r="AG34" i="87" s="1"/>
  <c r="AW34" i="87"/>
  <c r="IW33" i="87"/>
  <c r="IV33" i="87"/>
  <c r="IG33" i="87"/>
  <c r="IF33" i="87"/>
  <c r="HQ33" i="87"/>
  <c r="HP33" i="87"/>
  <c r="HA33" i="87"/>
  <c r="GZ33" i="87"/>
  <c r="GK33" i="87"/>
  <c r="GJ33" i="87"/>
  <c r="GI33" i="87"/>
  <c r="FU33" i="87"/>
  <c r="FT33" i="87"/>
  <c r="FS33" i="87"/>
  <c r="FR33" i="87"/>
  <c r="FQ33" i="87"/>
  <c r="FP33" i="87"/>
  <c r="FN33" i="87"/>
  <c r="FJ33" i="87"/>
  <c r="FI33" i="87"/>
  <c r="FH33" i="87"/>
  <c r="BM33" i="87"/>
  <c r="AG33" i="87" s="1"/>
  <c r="AW33" i="87"/>
  <c r="IW32" i="87"/>
  <c r="IV32" i="87"/>
  <c r="IG32" i="87"/>
  <c r="IF32" i="87"/>
  <c r="HQ32" i="87"/>
  <c r="HP32" i="87"/>
  <c r="HA32" i="87"/>
  <c r="GZ32" i="87"/>
  <c r="GK32" i="87"/>
  <c r="GI32" i="87"/>
  <c r="FU32" i="87"/>
  <c r="FT32" i="87"/>
  <c r="FS32" i="87"/>
  <c r="FR32" i="87"/>
  <c r="FQ32" i="87"/>
  <c r="FP32" i="87"/>
  <c r="FN32" i="87"/>
  <c r="FJ32" i="87"/>
  <c r="FI32" i="87"/>
  <c r="FH32" i="87"/>
  <c r="BM32" i="87"/>
  <c r="AG32" i="87" s="1"/>
  <c r="AW32" i="87"/>
  <c r="IW31" i="87"/>
  <c r="IV31" i="87"/>
  <c r="IG31" i="87"/>
  <c r="IF31" i="87"/>
  <c r="HQ31" i="87"/>
  <c r="HP31" i="87"/>
  <c r="HA31" i="87"/>
  <c r="GZ31" i="87"/>
  <c r="GK31" i="87"/>
  <c r="GI31" i="87"/>
  <c r="FU31" i="87"/>
  <c r="FT31" i="87"/>
  <c r="FS31" i="87"/>
  <c r="FR31" i="87"/>
  <c r="FQ31" i="87"/>
  <c r="FP31" i="87"/>
  <c r="FN31" i="87"/>
  <c r="FJ31" i="87"/>
  <c r="FI31" i="87"/>
  <c r="FH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T30" i="87"/>
  <c r="FS30" i="87"/>
  <c r="FR30" i="87"/>
  <c r="FQ30" i="87"/>
  <c r="FP30" i="87"/>
  <c r="FN30" i="87"/>
  <c r="FJ30" i="87"/>
  <c r="FI30" i="87"/>
  <c r="FH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GI29" i="87"/>
  <c r="FU29" i="87"/>
  <c r="FT29" i="87"/>
  <c r="FS29" i="87"/>
  <c r="FR29" i="87"/>
  <c r="FQ29" i="87"/>
  <c r="FP29" i="87"/>
  <c r="FN29" i="87"/>
  <c r="FJ29" i="87"/>
  <c r="FI29" i="87"/>
  <c r="FH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GI28" i="87"/>
  <c r="FU28" i="87"/>
  <c r="FT28" i="87"/>
  <c r="FS28" i="87"/>
  <c r="FR28" i="87"/>
  <c r="FQ28" i="87"/>
  <c r="FP28" i="87"/>
  <c r="FN28" i="87"/>
  <c r="FJ28" i="87"/>
  <c r="FI28" i="87"/>
  <c r="FH28" i="87"/>
  <c r="BM28" i="87"/>
  <c r="AG28" i="87" s="1"/>
  <c r="AW28" i="87"/>
  <c r="AV27" i="87"/>
  <c r="BL27" i="87" s="1"/>
  <c r="CB27" i="87" s="1"/>
  <c r="AG27" i="87"/>
  <c r="AW27" i="87" s="1"/>
  <c r="BM27" i="87" s="1"/>
  <c r="CC27" i="87" s="1"/>
  <c r="AF27" i="87"/>
  <c r="Q23" i="87"/>
  <c r="P23" i="87"/>
  <c r="O23" i="87" s="1"/>
  <c r="O6" i="54" s="1"/>
  <c r="Q22" i="87"/>
  <c r="P22" i="87"/>
  <c r="M22" i="87" s="1"/>
  <c r="M6" i="53" s="1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Q234" i="86"/>
  <c r="P234" i="86"/>
  <c r="Q233" i="86"/>
  <c r="GK228" i="86" s="1"/>
  <c r="P233" i="86"/>
  <c r="GJ228" i="86" s="1"/>
  <c r="O233" i="86"/>
  <c r="GI228" i="86" s="1"/>
  <c r="Q232" i="86"/>
  <c r="FU228" i="86" s="1"/>
  <c r="P232" i="86"/>
  <c r="FT228" i="86" s="1"/>
  <c r="O232" i="86"/>
  <c r="FS228" i="86" s="1"/>
  <c r="N232" i="86"/>
  <c r="FR228" i="86" s="1"/>
  <c r="M232" i="86"/>
  <c r="FQ228" i="86" s="1"/>
  <c r="L232" i="86"/>
  <c r="FP228" i="86" s="1"/>
  <c r="K232" i="86"/>
  <c r="FO228" i="86" s="1"/>
  <c r="J232" i="86"/>
  <c r="FN227" i="86" s="1"/>
  <c r="I232" i="86"/>
  <c r="FM228" i="86" s="1"/>
  <c r="H232" i="86"/>
  <c r="FL228" i="86" s="1"/>
  <c r="G232" i="86"/>
  <c r="FK228" i="86" s="1"/>
  <c r="F232" i="86"/>
  <c r="FJ228" i="86" s="1"/>
  <c r="E232" i="86"/>
  <c r="FI216" i="86" s="1"/>
  <c r="D232" i="86"/>
  <c r="FH228" i="86" s="1"/>
  <c r="C232" i="86"/>
  <c r="FG228" i="86" s="1"/>
  <c r="Q231" i="86"/>
  <c r="BM228" i="86" s="1"/>
  <c r="AG228" i="86" s="1"/>
  <c r="P231" i="86"/>
  <c r="AV228" i="86" s="1"/>
  <c r="IW228" i="86"/>
  <c r="IV228" i="86"/>
  <c r="IG228" i="86"/>
  <c r="IF228" i="86"/>
  <c r="HQ228" i="86"/>
  <c r="HP228" i="86"/>
  <c r="HA228" i="86"/>
  <c r="GZ228" i="86"/>
  <c r="IW227" i="86"/>
  <c r="IV227" i="86"/>
  <c r="IG227" i="86"/>
  <c r="IF227" i="86"/>
  <c r="HQ227" i="86"/>
  <c r="HP227" i="86"/>
  <c r="HA227" i="86"/>
  <c r="GZ227" i="86"/>
  <c r="FU227" i="86"/>
  <c r="FS227" i="86"/>
  <c r="FR227" i="86"/>
  <c r="FQ227" i="86"/>
  <c r="FK227" i="86"/>
  <c r="FH227" i="86"/>
  <c r="BM227" i="86"/>
  <c r="AG227" i="86" s="1"/>
  <c r="IW226" i="86"/>
  <c r="IV226" i="86"/>
  <c r="IG226" i="86"/>
  <c r="IF226" i="86"/>
  <c r="HQ226" i="86"/>
  <c r="HP226" i="86"/>
  <c r="HA226" i="86"/>
  <c r="GZ226" i="86"/>
  <c r="GK226" i="86"/>
  <c r="FU226" i="86"/>
  <c r="FS226" i="86"/>
  <c r="FR226" i="86"/>
  <c r="FQ226" i="86"/>
  <c r="FN226" i="86"/>
  <c r="FL226" i="86"/>
  <c r="FK226" i="86"/>
  <c r="FJ226" i="86"/>
  <c r="FH226" i="86"/>
  <c r="IW225" i="86"/>
  <c r="IV225" i="86"/>
  <c r="IG225" i="86"/>
  <c r="IF225" i="86"/>
  <c r="HQ225" i="86"/>
  <c r="HP225" i="86"/>
  <c r="HA225" i="86"/>
  <c r="GZ225" i="86"/>
  <c r="FU225" i="86"/>
  <c r="FS225" i="86"/>
  <c r="FR225" i="86"/>
  <c r="FN225" i="86"/>
  <c r="FK225" i="86"/>
  <c r="FJ225" i="86"/>
  <c r="IW224" i="86"/>
  <c r="IV224" i="86"/>
  <c r="IG224" i="86"/>
  <c r="IF224" i="86"/>
  <c r="HQ224" i="86"/>
  <c r="HP224" i="86"/>
  <c r="HA224" i="86"/>
  <c r="GZ224" i="86"/>
  <c r="GI224" i="86"/>
  <c r="FU224" i="86"/>
  <c r="FS224" i="86"/>
  <c r="FR224" i="86"/>
  <c r="FN224" i="86"/>
  <c r="FK224" i="86"/>
  <c r="FJ224" i="86"/>
  <c r="IW223" i="86"/>
  <c r="IV223" i="86"/>
  <c r="IG223" i="86"/>
  <c r="IF223" i="86"/>
  <c r="HQ223" i="86"/>
  <c r="HP223" i="86"/>
  <c r="HA223" i="86"/>
  <c r="GZ223" i="86"/>
  <c r="FU223" i="86"/>
  <c r="FS223" i="86"/>
  <c r="FR223" i="86"/>
  <c r="FN223" i="86"/>
  <c r="FK223" i="86"/>
  <c r="FJ223" i="86"/>
  <c r="AW223" i="86"/>
  <c r="IW222" i="86"/>
  <c r="IV222" i="86"/>
  <c r="IG222" i="86"/>
  <c r="IF222" i="86"/>
  <c r="HQ222" i="86"/>
  <c r="HP222" i="86"/>
  <c r="HA222" i="86"/>
  <c r="GZ222" i="86"/>
  <c r="FU222" i="86"/>
  <c r="FS222" i="86"/>
  <c r="FR222" i="86"/>
  <c r="FP222" i="86"/>
  <c r="FN222" i="86"/>
  <c r="FK222" i="86"/>
  <c r="FJ222" i="86"/>
  <c r="FH222" i="86"/>
  <c r="BM222" i="86"/>
  <c r="AG222" i="86" s="1"/>
  <c r="IW221" i="86"/>
  <c r="IV221" i="86"/>
  <c r="IG221" i="86"/>
  <c r="IF221" i="86"/>
  <c r="HQ221" i="86"/>
  <c r="HP221" i="86"/>
  <c r="HA221" i="86"/>
  <c r="GZ221" i="86"/>
  <c r="FU221" i="86"/>
  <c r="FS221" i="86"/>
  <c r="FR221" i="86"/>
  <c r="FN221" i="86"/>
  <c r="FL221" i="86"/>
  <c r="FK221" i="86"/>
  <c r="FJ221" i="86"/>
  <c r="FG221" i="86"/>
  <c r="IW220" i="86"/>
  <c r="IV220" i="86"/>
  <c r="IG220" i="86"/>
  <c r="IF220" i="86"/>
  <c r="HQ220" i="86"/>
  <c r="HP220" i="86"/>
  <c r="HA220" i="86"/>
  <c r="GZ220" i="86"/>
  <c r="FU220" i="86"/>
  <c r="FS220" i="86"/>
  <c r="FR220" i="86"/>
  <c r="FN220" i="86"/>
  <c r="FK220" i="86"/>
  <c r="FJ220" i="86"/>
  <c r="IW219" i="86"/>
  <c r="IV219" i="86"/>
  <c r="IG219" i="86"/>
  <c r="IF219" i="86"/>
  <c r="HQ219" i="86"/>
  <c r="HP219" i="86"/>
  <c r="HA219" i="86"/>
  <c r="GZ219" i="86"/>
  <c r="FU219" i="86"/>
  <c r="FS219" i="86"/>
  <c r="FR219" i="86"/>
  <c r="FN219" i="86"/>
  <c r="FK219" i="86"/>
  <c r="FJ219" i="86"/>
  <c r="FH219" i="86"/>
  <c r="AW219" i="86"/>
  <c r="IW218" i="86"/>
  <c r="IV218" i="86"/>
  <c r="IG218" i="86"/>
  <c r="IF218" i="86"/>
  <c r="HQ218" i="86"/>
  <c r="HP218" i="86"/>
  <c r="HA218" i="86"/>
  <c r="GZ218" i="86"/>
  <c r="FU218" i="86"/>
  <c r="FS218" i="86"/>
  <c r="FR218" i="86"/>
  <c r="FN218" i="86"/>
  <c r="FK218" i="86"/>
  <c r="FJ218" i="86"/>
  <c r="BM218" i="86"/>
  <c r="AG218" i="86" s="1"/>
  <c r="IW217" i="86"/>
  <c r="IV217" i="86"/>
  <c r="IG217" i="86"/>
  <c r="IF217" i="86"/>
  <c r="HQ217" i="86"/>
  <c r="HP217" i="86"/>
  <c r="HA217" i="86"/>
  <c r="GZ217" i="86"/>
  <c r="FU217" i="86"/>
  <c r="FS217" i="86"/>
  <c r="FR217" i="86"/>
  <c r="FN217" i="86"/>
  <c r="FL217" i="86"/>
  <c r="FK217" i="86"/>
  <c r="FJ217" i="86"/>
  <c r="IW216" i="86"/>
  <c r="IV216" i="86"/>
  <c r="IG216" i="86"/>
  <c r="IF216" i="86"/>
  <c r="HQ216" i="86"/>
  <c r="HP216" i="86"/>
  <c r="HA216" i="86"/>
  <c r="GZ216" i="86"/>
  <c r="FU216" i="86"/>
  <c r="FS216" i="86"/>
  <c r="FR216" i="86"/>
  <c r="FN216" i="86"/>
  <c r="FK216" i="86"/>
  <c r="FJ216" i="86"/>
  <c r="FH216" i="86"/>
  <c r="IW215" i="86"/>
  <c r="IV215" i="86"/>
  <c r="IG215" i="86"/>
  <c r="IF215" i="86"/>
  <c r="HQ215" i="86"/>
  <c r="HP215" i="86"/>
  <c r="HA215" i="86"/>
  <c r="GZ215" i="86"/>
  <c r="GI215" i="86"/>
  <c r="FU215" i="86"/>
  <c r="FS215" i="86"/>
  <c r="FR215" i="86"/>
  <c r="FN215" i="86"/>
  <c r="FL215" i="86"/>
  <c r="FK215" i="86"/>
  <c r="FJ215" i="86"/>
  <c r="AW215" i="86"/>
  <c r="IW214" i="86"/>
  <c r="IV214" i="86"/>
  <c r="IG214" i="86"/>
  <c r="IF214" i="86"/>
  <c r="HQ214" i="86"/>
  <c r="HP214" i="86"/>
  <c r="HA214" i="86"/>
  <c r="GZ214" i="86"/>
  <c r="GI214" i="86"/>
  <c r="FU214" i="86"/>
  <c r="FS214" i="86"/>
  <c r="FR214" i="86"/>
  <c r="FN214" i="86"/>
  <c r="FK214" i="86"/>
  <c r="FJ214" i="86"/>
  <c r="BM214" i="86"/>
  <c r="AG214" i="86" s="1"/>
  <c r="IW213" i="86"/>
  <c r="IV213" i="86"/>
  <c r="IG213" i="86"/>
  <c r="IF213" i="86"/>
  <c r="HQ213" i="86"/>
  <c r="HP213" i="86"/>
  <c r="HA213" i="86"/>
  <c r="GZ213" i="86"/>
  <c r="GI213" i="86"/>
  <c r="FU213" i="86"/>
  <c r="FS213" i="86"/>
  <c r="FR213" i="86"/>
  <c r="FN213" i="86"/>
  <c r="FK213" i="86"/>
  <c r="FJ213" i="86"/>
  <c r="IW212" i="86"/>
  <c r="IV212" i="86"/>
  <c r="IG212" i="86"/>
  <c r="IF212" i="86"/>
  <c r="HQ212" i="86"/>
  <c r="HP212" i="86"/>
  <c r="HA212" i="86"/>
  <c r="GZ212" i="86"/>
  <c r="FU212" i="86"/>
  <c r="FS212" i="86"/>
  <c r="FR212" i="86"/>
  <c r="FN212" i="86"/>
  <c r="FK212" i="86"/>
  <c r="FJ212" i="86"/>
  <c r="AW212" i="86"/>
  <c r="IW211" i="86"/>
  <c r="IV211" i="86"/>
  <c r="IG211" i="86"/>
  <c r="IF211" i="86"/>
  <c r="HQ211" i="86"/>
  <c r="HP211" i="86"/>
  <c r="HA211" i="86"/>
  <c r="GZ211" i="86"/>
  <c r="FU211" i="86"/>
  <c r="FS211" i="86"/>
  <c r="FR211" i="86"/>
  <c r="FN211" i="86"/>
  <c r="FK211" i="86"/>
  <c r="FJ211" i="86"/>
  <c r="FH211" i="86"/>
  <c r="BM211" i="86"/>
  <c r="AG211" i="86" s="1"/>
  <c r="AW211" i="86"/>
  <c r="IW210" i="86"/>
  <c r="IV210" i="86"/>
  <c r="IG210" i="86"/>
  <c r="IF210" i="86"/>
  <c r="HQ210" i="86"/>
  <c r="HP210" i="86"/>
  <c r="HA210" i="86"/>
  <c r="GZ210" i="86"/>
  <c r="GI210" i="86"/>
  <c r="FU210" i="86"/>
  <c r="FS210" i="86"/>
  <c r="FR210" i="86"/>
  <c r="FN210" i="86"/>
  <c r="FK210" i="86"/>
  <c r="FJ210" i="86"/>
  <c r="BM210" i="86"/>
  <c r="AG210" i="86" s="1"/>
  <c r="IW209" i="86"/>
  <c r="IV209" i="86"/>
  <c r="IG209" i="86"/>
  <c r="IF209" i="86"/>
  <c r="HQ209" i="86"/>
  <c r="HP209" i="86"/>
  <c r="HA209" i="86"/>
  <c r="GZ209" i="86"/>
  <c r="GI209" i="86"/>
  <c r="FU209" i="86"/>
  <c r="FS209" i="86"/>
  <c r="FR209" i="86"/>
  <c r="FN209" i="86"/>
  <c r="FK209" i="86"/>
  <c r="FJ209" i="86"/>
  <c r="IW208" i="86"/>
  <c r="IV208" i="86"/>
  <c r="IG208" i="86"/>
  <c r="IF208" i="86"/>
  <c r="HQ208" i="86"/>
  <c r="HP208" i="86"/>
  <c r="HA208" i="86"/>
  <c r="GZ208" i="86"/>
  <c r="FU208" i="86"/>
  <c r="FS208" i="86"/>
  <c r="FR208" i="86"/>
  <c r="FN208" i="86"/>
  <c r="FK208" i="86"/>
  <c r="FJ208" i="86"/>
  <c r="AW208" i="86"/>
  <c r="IW207" i="86"/>
  <c r="IV207" i="86"/>
  <c r="IG207" i="86"/>
  <c r="IF207" i="86"/>
  <c r="HQ207" i="86"/>
  <c r="HP207" i="86"/>
  <c r="HA207" i="86"/>
  <c r="GZ207" i="86"/>
  <c r="FU207" i="86"/>
  <c r="FS207" i="86"/>
  <c r="FR207" i="86"/>
  <c r="FN207" i="86"/>
  <c r="FK207" i="86"/>
  <c r="FJ207" i="86"/>
  <c r="FH207" i="86"/>
  <c r="BM207" i="86"/>
  <c r="AG207" i="86" s="1"/>
  <c r="AW207" i="86"/>
  <c r="IW206" i="86"/>
  <c r="IV206" i="86"/>
  <c r="IG206" i="86"/>
  <c r="IF206" i="86"/>
  <c r="HQ206" i="86"/>
  <c r="HP206" i="86"/>
  <c r="HA206" i="86"/>
  <c r="GZ206" i="86"/>
  <c r="GI206" i="86"/>
  <c r="FU206" i="86"/>
  <c r="FS206" i="86"/>
  <c r="FR206" i="86"/>
  <c r="FN206" i="86"/>
  <c r="FK206" i="86"/>
  <c r="FJ206" i="86"/>
  <c r="BM206" i="86"/>
  <c r="AG206" i="86" s="1"/>
  <c r="IW205" i="86"/>
  <c r="IV205" i="86"/>
  <c r="IG205" i="86"/>
  <c r="IF205" i="86"/>
  <c r="HQ205" i="86"/>
  <c r="HP205" i="86"/>
  <c r="HA205" i="86"/>
  <c r="GZ205" i="86"/>
  <c r="GI205" i="86"/>
  <c r="FU205" i="86"/>
  <c r="FS205" i="86"/>
  <c r="FR205" i="86"/>
  <c r="FN205" i="86"/>
  <c r="FL205" i="86"/>
  <c r="FK205" i="86"/>
  <c r="FJ205" i="86"/>
  <c r="BM205" i="86"/>
  <c r="AG205" i="86" s="1"/>
  <c r="AW205" i="86"/>
  <c r="IW204" i="86"/>
  <c r="IV204" i="86"/>
  <c r="IG204" i="86"/>
  <c r="IF204" i="86"/>
  <c r="HQ204" i="86"/>
  <c r="HP204" i="86"/>
  <c r="HA204" i="86"/>
  <c r="GZ204" i="86"/>
  <c r="FU204" i="86"/>
  <c r="FS204" i="86"/>
  <c r="FR204" i="86"/>
  <c r="FN204" i="86"/>
  <c r="FL204" i="86"/>
  <c r="FK204" i="86"/>
  <c r="FJ204" i="86"/>
  <c r="BM204" i="86"/>
  <c r="AG204" i="86" s="1"/>
  <c r="AW204" i="86"/>
  <c r="IW203" i="86"/>
  <c r="IV203" i="86"/>
  <c r="IG203" i="86"/>
  <c r="IF203" i="86"/>
  <c r="HQ203" i="86"/>
  <c r="HP203" i="86"/>
  <c r="HA203" i="86"/>
  <c r="GZ203" i="86"/>
  <c r="FU203" i="86"/>
  <c r="FS203" i="86"/>
  <c r="FR203" i="86"/>
  <c r="FN203" i="86"/>
  <c r="FL203" i="86"/>
  <c r="FK203" i="86"/>
  <c r="FJ203" i="86"/>
  <c r="BM203" i="86"/>
  <c r="AG203" i="86" s="1"/>
  <c r="AW203" i="86"/>
  <c r="IW202" i="86"/>
  <c r="IV202" i="86"/>
  <c r="IG202" i="86"/>
  <c r="IF202" i="86"/>
  <c r="HQ202" i="86"/>
  <c r="HP202" i="86"/>
  <c r="HA202" i="86"/>
  <c r="GZ202" i="86"/>
  <c r="FU202" i="86"/>
  <c r="FS202" i="86"/>
  <c r="FR202" i="86"/>
  <c r="FN202" i="86"/>
  <c r="FL202" i="86"/>
  <c r="FK202" i="86"/>
  <c r="FJ202" i="86"/>
  <c r="FH202" i="86"/>
  <c r="IW201" i="86"/>
  <c r="IV201" i="86"/>
  <c r="IG201" i="86"/>
  <c r="IF201" i="86"/>
  <c r="HQ201" i="86"/>
  <c r="HP201" i="86"/>
  <c r="HA201" i="86"/>
  <c r="GZ201" i="86"/>
  <c r="FU201" i="86"/>
  <c r="FS201" i="86"/>
  <c r="FR201" i="86"/>
  <c r="FN201" i="86"/>
  <c r="FL201" i="86"/>
  <c r="FK201" i="86"/>
  <c r="FJ201" i="86"/>
  <c r="IW200" i="86"/>
  <c r="IV200" i="86"/>
  <c r="IG200" i="86"/>
  <c r="IF200" i="86"/>
  <c r="HQ200" i="86"/>
  <c r="HP200" i="86"/>
  <c r="HA200" i="86"/>
  <c r="GZ200" i="86"/>
  <c r="GJ200" i="86"/>
  <c r="FU200" i="86"/>
  <c r="FS200" i="86"/>
  <c r="FR200" i="86"/>
  <c r="FN200" i="86"/>
  <c r="FL200" i="86"/>
  <c r="FK200" i="86"/>
  <c r="FJ200" i="86"/>
  <c r="IW199" i="86"/>
  <c r="IV199" i="86"/>
  <c r="IG199" i="86"/>
  <c r="IF199" i="86"/>
  <c r="HQ199" i="86"/>
  <c r="HP199" i="86"/>
  <c r="HA199" i="86"/>
  <c r="GZ199" i="86"/>
  <c r="GK199" i="86"/>
  <c r="FU199" i="86"/>
  <c r="FS199" i="86"/>
  <c r="FR199" i="86"/>
  <c r="FN199" i="86"/>
  <c r="FL199" i="86"/>
  <c r="FK199" i="86"/>
  <c r="FJ199" i="86"/>
  <c r="FH199" i="86"/>
  <c r="IW198" i="86"/>
  <c r="IV198" i="86"/>
  <c r="IG198" i="86"/>
  <c r="IF198" i="86"/>
  <c r="HQ198" i="86"/>
  <c r="HP198" i="86"/>
  <c r="HA198" i="86"/>
  <c r="GZ198" i="86"/>
  <c r="GK198" i="86"/>
  <c r="FU198" i="86"/>
  <c r="FS198" i="86"/>
  <c r="FR198" i="86"/>
  <c r="FN198" i="86"/>
  <c r="FL198" i="86"/>
  <c r="FK198" i="86"/>
  <c r="FJ198" i="86"/>
  <c r="FH198" i="86"/>
  <c r="IW197" i="86"/>
  <c r="IV197" i="86"/>
  <c r="IG197" i="86"/>
  <c r="IF197" i="86"/>
  <c r="HQ197" i="86"/>
  <c r="HP197" i="86"/>
  <c r="HA197" i="86"/>
  <c r="GZ197" i="86"/>
  <c r="GK197" i="86"/>
  <c r="FU197" i="86"/>
  <c r="FS197" i="86"/>
  <c r="FR197" i="86"/>
  <c r="FN197" i="86"/>
  <c r="FL197" i="86"/>
  <c r="FK197" i="86"/>
  <c r="FJ197" i="86"/>
  <c r="FH197" i="86"/>
  <c r="IW196" i="86"/>
  <c r="IV196" i="86"/>
  <c r="IG196" i="86"/>
  <c r="IF196" i="86"/>
  <c r="HQ196" i="86"/>
  <c r="HP196" i="86"/>
  <c r="HA196" i="86"/>
  <c r="GZ196" i="86"/>
  <c r="GK196" i="86"/>
  <c r="FU196" i="86"/>
  <c r="FS196" i="86"/>
  <c r="FR196" i="86"/>
  <c r="FN196" i="86"/>
  <c r="FL196" i="86"/>
  <c r="FK196" i="86"/>
  <c r="FJ196" i="86"/>
  <c r="FH196" i="86"/>
  <c r="IW195" i="86"/>
  <c r="IV195" i="86"/>
  <c r="IG195" i="86"/>
  <c r="IF195" i="86"/>
  <c r="HQ195" i="86"/>
  <c r="HP195" i="86"/>
  <c r="HA195" i="86"/>
  <c r="GZ195" i="86"/>
  <c r="GK195" i="86"/>
  <c r="FU195" i="86"/>
  <c r="FS195" i="86"/>
  <c r="FR195" i="86"/>
  <c r="FN195" i="86"/>
  <c r="FL195" i="86"/>
  <c r="FK195" i="86"/>
  <c r="FJ195" i="86"/>
  <c r="IW194" i="86"/>
  <c r="IV194" i="86"/>
  <c r="IG194" i="86"/>
  <c r="IF194" i="86"/>
  <c r="HQ194" i="86"/>
  <c r="HP194" i="86"/>
  <c r="HA194" i="86"/>
  <c r="GZ194" i="86"/>
  <c r="GK194" i="86"/>
  <c r="FU194" i="86"/>
  <c r="FS194" i="86"/>
  <c r="FR194" i="86"/>
  <c r="FN194" i="86"/>
  <c r="FL194" i="86"/>
  <c r="FK194" i="86"/>
  <c r="FJ194" i="86"/>
  <c r="IW193" i="86"/>
  <c r="IV193" i="86"/>
  <c r="IG193" i="86"/>
  <c r="IF193" i="86"/>
  <c r="HQ193" i="86"/>
  <c r="HP193" i="86"/>
  <c r="HA193" i="86"/>
  <c r="GZ193" i="86"/>
  <c r="GK193" i="86"/>
  <c r="FU193" i="86"/>
  <c r="FS193" i="86"/>
  <c r="FR193" i="86"/>
  <c r="FN193" i="86"/>
  <c r="FL193" i="86"/>
  <c r="FK193" i="86"/>
  <c r="FJ193" i="86"/>
  <c r="FH193" i="86"/>
  <c r="IW192" i="86"/>
  <c r="IV192" i="86"/>
  <c r="IG192" i="86"/>
  <c r="IF192" i="86"/>
  <c r="HQ192" i="86"/>
  <c r="HP192" i="86"/>
  <c r="HA192" i="86"/>
  <c r="GZ192" i="86"/>
  <c r="GK192" i="86"/>
  <c r="FU192" i="86"/>
  <c r="FS192" i="86"/>
  <c r="FR192" i="86"/>
  <c r="FN192" i="86"/>
  <c r="FL192" i="86"/>
  <c r="FK192" i="86"/>
  <c r="FJ192" i="86"/>
  <c r="FH192" i="86"/>
  <c r="IW191" i="86"/>
  <c r="IV191" i="86"/>
  <c r="IG191" i="86"/>
  <c r="IF191" i="86"/>
  <c r="HQ191" i="86"/>
  <c r="HP191" i="86"/>
  <c r="HA191" i="86"/>
  <c r="GZ191" i="86"/>
  <c r="GK191" i="86"/>
  <c r="FU191" i="86"/>
  <c r="FS191" i="86"/>
  <c r="FR191" i="86"/>
  <c r="FN191" i="86"/>
  <c r="FL191" i="86"/>
  <c r="FK191" i="86"/>
  <c r="FJ191" i="86"/>
  <c r="FH191" i="86"/>
  <c r="IW190" i="86"/>
  <c r="IV190" i="86"/>
  <c r="IG190" i="86"/>
  <c r="IF190" i="86"/>
  <c r="HQ190" i="86"/>
  <c r="HP190" i="86"/>
  <c r="HA190" i="86"/>
  <c r="GZ190" i="86"/>
  <c r="GK190" i="86"/>
  <c r="FU190" i="86"/>
  <c r="FS190" i="86"/>
  <c r="FR190" i="86"/>
  <c r="FN190" i="86"/>
  <c r="FL190" i="86"/>
  <c r="FK190" i="86"/>
  <c r="FJ190" i="86"/>
  <c r="FH190" i="86"/>
  <c r="IW189" i="86"/>
  <c r="IV189" i="86"/>
  <c r="IG189" i="86"/>
  <c r="IF189" i="86"/>
  <c r="HQ189" i="86"/>
  <c r="HP189" i="86"/>
  <c r="HA189" i="86"/>
  <c r="GZ189" i="86"/>
  <c r="GK189" i="86"/>
  <c r="FU189" i="86"/>
  <c r="FS189" i="86"/>
  <c r="FR189" i="86"/>
  <c r="FN189" i="86"/>
  <c r="FL189" i="86"/>
  <c r="FK189" i="86"/>
  <c r="FJ189" i="86"/>
  <c r="FH189" i="86"/>
  <c r="IW188" i="86"/>
  <c r="IV188" i="86"/>
  <c r="IG188" i="86"/>
  <c r="IF188" i="86"/>
  <c r="HQ188" i="86"/>
  <c r="HP188" i="86"/>
  <c r="HA188" i="86"/>
  <c r="GZ188" i="86"/>
  <c r="GK188" i="86"/>
  <c r="FU188" i="86"/>
  <c r="FS188" i="86"/>
  <c r="FR188" i="86"/>
  <c r="FN188" i="86"/>
  <c r="FL188" i="86"/>
  <c r="FK188" i="86"/>
  <c r="FJ188" i="86"/>
  <c r="FH188" i="86"/>
  <c r="IW187" i="86"/>
  <c r="IV187" i="86"/>
  <c r="IG187" i="86"/>
  <c r="IF187" i="86"/>
  <c r="HQ187" i="86"/>
  <c r="HP187" i="86"/>
  <c r="HA187" i="86"/>
  <c r="GZ187" i="86"/>
  <c r="GK187" i="86"/>
  <c r="FU187" i="86"/>
  <c r="FS187" i="86"/>
  <c r="FR187" i="86"/>
  <c r="FN187" i="86"/>
  <c r="FL187" i="86"/>
  <c r="FK187" i="86"/>
  <c r="FJ187" i="86"/>
  <c r="FH187" i="86"/>
  <c r="IW186" i="86"/>
  <c r="IV186" i="86"/>
  <c r="IG186" i="86"/>
  <c r="IF186" i="86"/>
  <c r="HQ186" i="86"/>
  <c r="HP186" i="86"/>
  <c r="HA186" i="86"/>
  <c r="GZ186" i="86"/>
  <c r="GK186" i="86"/>
  <c r="FU186" i="86"/>
  <c r="FS186" i="86"/>
  <c r="FR186" i="86"/>
  <c r="FN186" i="86"/>
  <c r="FL186" i="86"/>
  <c r="FK186" i="86"/>
  <c r="FJ186" i="86"/>
  <c r="FH186" i="86"/>
  <c r="IW185" i="86"/>
  <c r="IV185" i="86"/>
  <c r="IG185" i="86"/>
  <c r="IF185" i="86"/>
  <c r="HQ185" i="86"/>
  <c r="HP185" i="86"/>
  <c r="HA185" i="86"/>
  <c r="GZ185" i="86"/>
  <c r="GK185" i="86"/>
  <c r="FU185" i="86"/>
  <c r="FS185" i="86"/>
  <c r="FR185" i="86"/>
  <c r="FN185" i="86"/>
  <c r="FL185" i="86"/>
  <c r="FK185" i="86"/>
  <c r="FJ185" i="86"/>
  <c r="FH185" i="86"/>
  <c r="IW184" i="86"/>
  <c r="IV184" i="86"/>
  <c r="IG184" i="86"/>
  <c r="IF184" i="86"/>
  <c r="HQ184" i="86"/>
  <c r="HP184" i="86"/>
  <c r="HA184" i="86"/>
  <c r="GZ184" i="86"/>
  <c r="GK184" i="86"/>
  <c r="GJ184" i="86"/>
  <c r="FU184" i="86"/>
  <c r="FS184" i="86"/>
  <c r="FR184" i="86"/>
  <c r="FN184" i="86"/>
  <c r="FL184" i="86"/>
  <c r="FK184" i="86"/>
  <c r="FJ184" i="86"/>
  <c r="FH184" i="86"/>
  <c r="IW183" i="86"/>
  <c r="IV183" i="86"/>
  <c r="IG183" i="86"/>
  <c r="IF183" i="86"/>
  <c r="HQ183" i="86"/>
  <c r="HP183" i="86"/>
  <c r="HA183" i="86"/>
  <c r="GZ183" i="86"/>
  <c r="FU183" i="86"/>
  <c r="FS183" i="86"/>
  <c r="FR183" i="86"/>
  <c r="FN183" i="86"/>
  <c r="FL183" i="86"/>
  <c r="FK183" i="86"/>
  <c r="FJ183" i="86"/>
  <c r="FH183" i="86"/>
  <c r="IW182" i="86"/>
  <c r="IV182" i="86"/>
  <c r="IG182" i="86"/>
  <c r="IF182" i="86"/>
  <c r="HQ182" i="86"/>
  <c r="HP182" i="86"/>
  <c r="HA182" i="86"/>
  <c r="GZ182" i="86"/>
  <c r="FU182" i="86"/>
  <c r="FS182" i="86"/>
  <c r="FR182" i="86"/>
  <c r="FN182" i="86"/>
  <c r="FL182" i="86"/>
  <c r="FK182" i="86"/>
  <c r="FJ182" i="86"/>
  <c r="FH182" i="86"/>
  <c r="IW181" i="86"/>
  <c r="IV181" i="86"/>
  <c r="IG181" i="86"/>
  <c r="IF181" i="86"/>
  <c r="HQ181" i="86"/>
  <c r="HP181" i="86"/>
  <c r="HA181" i="86"/>
  <c r="GZ181" i="86"/>
  <c r="GI181" i="86"/>
  <c r="FU181" i="86"/>
  <c r="FS181" i="86"/>
  <c r="FR181" i="86"/>
  <c r="FN181" i="86"/>
  <c r="FL181" i="86"/>
  <c r="FK181" i="86"/>
  <c r="FJ181" i="86"/>
  <c r="FH181" i="86"/>
  <c r="IW180" i="86"/>
  <c r="IV180" i="86"/>
  <c r="IG180" i="86"/>
  <c r="IF180" i="86"/>
  <c r="HQ180" i="86"/>
  <c r="HP180" i="86"/>
  <c r="HA180" i="86"/>
  <c r="GZ180" i="86"/>
  <c r="FU180" i="86"/>
  <c r="FS180" i="86"/>
  <c r="FR180" i="86"/>
  <c r="FN180" i="86"/>
  <c r="FL180" i="86"/>
  <c r="FK180" i="86"/>
  <c r="FJ180" i="86"/>
  <c r="FH180" i="86"/>
  <c r="IW179" i="86"/>
  <c r="IV179" i="86"/>
  <c r="IG179" i="86"/>
  <c r="IF179" i="86"/>
  <c r="HQ179" i="86"/>
  <c r="HP179" i="86"/>
  <c r="HA179" i="86"/>
  <c r="GZ179" i="86"/>
  <c r="GK179" i="86"/>
  <c r="FU179" i="86"/>
  <c r="FS179" i="86"/>
  <c r="FR179" i="86"/>
  <c r="FO179" i="86"/>
  <c r="FN179" i="86"/>
  <c r="FL179" i="86"/>
  <c r="FK179" i="86"/>
  <c r="FJ179" i="86"/>
  <c r="FH179" i="86"/>
  <c r="IW178" i="86"/>
  <c r="IV178" i="86"/>
  <c r="IG178" i="86"/>
  <c r="IF178" i="86"/>
  <c r="HQ178" i="86"/>
  <c r="HP178" i="86"/>
  <c r="HA178" i="86"/>
  <c r="GZ178" i="86"/>
  <c r="GK178" i="86"/>
  <c r="GJ178" i="86"/>
  <c r="GI178" i="86"/>
  <c r="FU178" i="86"/>
  <c r="FS178" i="86"/>
  <c r="FR178" i="86"/>
  <c r="FN178" i="86"/>
  <c r="FL178" i="86"/>
  <c r="FK178" i="86"/>
  <c r="FJ178" i="86"/>
  <c r="FH178" i="86"/>
  <c r="IW177" i="86"/>
  <c r="IV177" i="86"/>
  <c r="IG177" i="86"/>
  <c r="IF177" i="86"/>
  <c r="HQ177" i="86"/>
  <c r="HP177" i="86"/>
  <c r="HA177" i="86"/>
  <c r="GZ177" i="86"/>
  <c r="FU177" i="86"/>
  <c r="FS177" i="86"/>
  <c r="FR177" i="86"/>
  <c r="FN177" i="86"/>
  <c r="FL177" i="86"/>
  <c r="FK177" i="86"/>
  <c r="FJ177" i="86"/>
  <c r="FH177" i="86"/>
  <c r="IW176" i="86"/>
  <c r="IV176" i="86"/>
  <c r="IG176" i="86"/>
  <c r="IF176" i="86"/>
  <c r="HQ176" i="86"/>
  <c r="HP176" i="86"/>
  <c r="HA176" i="86"/>
  <c r="GZ176" i="86"/>
  <c r="FU176" i="86"/>
  <c r="FS176" i="86"/>
  <c r="FR176" i="86"/>
  <c r="FN176" i="86"/>
  <c r="FL176" i="86"/>
  <c r="FK176" i="86"/>
  <c r="FJ176" i="86"/>
  <c r="FH176" i="86"/>
  <c r="IW175" i="86"/>
  <c r="IV175" i="86"/>
  <c r="IG175" i="86"/>
  <c r="IF175" i="86"/>
  <c r="HQ175" i="86"/>
  <c r="HP175" i="86"/>
  <c r="HA175" i="86"/>
  <c r="GZ175" i="86"/>
  <c r="FU175" i="86"/>
  <c r="FS175" i="86"/>
  <c r="FR175" i="86"/>
  <c r="FN175" i="86"/>
  <c r="FL175" i="86"/>
  <c r="FK175" i="86"/>
  <c r="FJ175" i="86"/>
  <c r="FH175" i="86"/>
  <c r="IW174" i="86"/>
  <c r="IV174" i="86"/>
  <c r="IG174" i="86"/>
  <c r="IF174" i="86"/>
  <c r="HQ174" i="86"/>
  <c r="HP174" i="86"/>
  <c r="HA174" i="86"/>
  <c r="GZ174" i="86"/>
  <c r="GI174" i="86"/>
  <c r="FU174" i="86"/>
  <c r="FS174" i="86"/>
  <c r="FR174" i="86"/>
  <c r="FN174" i="86"/>
  <c r="FL174" i="86"/>
  <c r="FK174" i="86"/>
  <c r="FJ174" i="86"/>
  <c r="FH174" i="86"/>
  <c r="IW173" i="86"/>
  <c r="IV173" i="86"/>
  <c r="IG173" i="86"/>
  <c r="IF173" i="86"/>
  <c r="HQ173" i="86"/>
  <c r="HP173" i="86"/>
  <c r="HA173" i="86"/>
  <c r="GZ173" i="86"/>
  <c r="FU173" i="86"/>
  <c r="FS173" i="86"/>
  <c r="FR173" i="86"/>
  <c r="FN173" i="86"/>
  <c r="FL173" i="86"/>
  <c r="FK173" i="86"/>
  <c r="FJ173" i="86"/>
  <c r="FH173" i="86"/>
  <c r="IW172" i="86"/>
  <c r="IV172" i="86"/>
  <c r="IG172" i="86"/>
  <c r="IF172" i="86"/>
  <c r="HQ172" i="86"/>
  <c r="HP172" i="86"/>
  <c r="HA172" i="86"/>
  <c r="GZ172" i="86"/>
  <c r="GJ172" i="86"/>
  <c r="FU172" i="86"/>
  <c r="FS172" i="86"/>
  <c r="FR172" i="86"/>
  <c r="FN172" i="86"/>
  <c r="FL172" i="86"/>
  <c r="FK172" i="86"/>
  <c r="FJ172" i="86"/>
  <c r="FH172" i="86"/>
  <c r="FG172" i="86"/>
  <c r="IW171" i="86"/>
  <c r="IV171" i="86"/>
  <c r="IG171" i="86"/>
  <c r="IF171" i="86"/>
  <c r="HQ171" i="86"/>
  <c r="HP171" i="86"/>
  <c r="HA171" i="86"/>
  <c r="GZ171" i="86"/>
  <c r="GK171" i="86"/>
  <c r="FU171" i="86"/>
  <c r="FS171" i="86"/>
  <c r="FR171" i="86"/>
  <c r="FN171" i="86"/>
  <c r="FL171" i="86"/>
  <c r="FK171" i="86"/>
  <c r="FJ171" i="86"/>
  <c r="FH171" i="86"/>
  <c r="IW170" i="86"/>
  <c r="IV170" i="86"/>
  <c r="IG170" i="86"/>
  <c r="IF170" i="86"/>
  <c r="HQ170" i="86"/>
  <c r="HP170" i="86"/>
  <c r="HA170" i="86"/>
  <c r="GZ170" i="86"/>
  <c r="GK170" i="86"/>
  <c r="FU170" i="86"/>
  <c r="FS170" i="86"/>
  <c r="FR170" i="86"/>
  <c r="FN170" i="86"/>
  <c r="FL170" i="86"/>
  <c r="FK170" i="86"/>
  <c r="FJ170" i="86"/>
  <c r="FH170" i="86"/>
  <c r="IW169" i="86"/>
  <c r="IV169" i="86"/>
  <c r="IG169" i="86"/>
  <c r="IF169" i="86"/>
  <c r="HQ169" i="86"/>
  <c r="HP169" i="86"/>
  <c r="HA169" i="86"/>
  <c r="GZ169" i="86"/>
  <c r="GK169" i="86"/>
  <c r="FU169" i="86"/>
  <c r="FS169" i="86"/>
  <c r="FR169" i="86"/>
  <c r="FN169" i="86"/>
  <c r="FL169" i="86"/>
  <c r="FK169" i="86"/>
  <c r="FJ169" i="86"/>
  <c r="FH169" i="86"/>
  <c r="IW168" i="86"/>
  <c r="IV168" i="86"/>
  <c r="IG168" i="86"/>
  <c r="IF168" i="86"/>
  <c r="HQ168" i="86"/>
  <c r="HP168" i="86"/>
  <c r="HA168" i="86"/>
  <c r="GZ168" i="86"/>
  <c r="GK168" i="86"/>
  <c r="FU168" i="86"/>
  <c r="FS168" i="86"/>
  <c r="FR168" i="86"/>
  <c r="FO168" i="86"/>
  <c r="FN168" i="86"/>
  <c r="FL168" i="86"/>
  <c r="FK168" i="86"/>
  <c r="FJ168" i="86"/>
  <c r="FH168" i="86"/>
  <c r="IW167" i="86"/>
  <c r="IV167" i="86"/>
  <c r="IG167" i="86"/>
  <c r="IF167" i="86"/>
  <c r="HQ167" i="86"/>
  <c r="HP167" i="86"/>
  <c r="HA167" i="86"/>
  <c r="GZ167" i="86"/>
  <c r="GK167" i="86"/>
  <c r="FU167" i="86"/>
  <c r="FS167" i="86"/>
  <c r="FR167" i="86"/>
  <c r="FN167" i="86"/>
  <c r="FL167" i="86"/>
  <c r="FK167" i="86"/>
  <c r="FJ167" i="86"/>
  <c r="FH167" i="86"/>
  <c r="IW166" i="86"/>
  <c r="IV166" i="86"/>
  <c r="IG166" i="86"/>
  <c r="IF166" i="86"/>
  <c r="HQ166" i="86"/>
  <c r="HP166" i="86"/>
  <c r="HA166" i="86"/>
  <c r="GZ166" i="86"/>
  <c r="GK166" i="86"/>
  <c r="FU166" i="86"/>
  <c r="FS166" i="86"/>
  <c r="FR166" i="86"/>
  <c r="FN166" i="86"/>
  <c r="FL166" i="86"/>
  <c r="FK166" i="86"/>
  <c r="FJ166" i="86"/>
  <c r="FH166" i="86"/>
  <c r="IW165" i="86"/>
  <c r="IV165" i="86"/>
  <c r="IG165" i="86"/>
  <c r="IF165" i="86"/>
  <c r="HQ165" i="86"/>
  <c r="HP165" i="86"/>
  <c r="HA165" i="86"/>
  <c r="GZ165" i="86"/>
  <c r="GK165" i="86"/>
  <c r="FU165" i="86"/>
  <c r="FS165" i="86"/>
  <c r="FR165" i="86"/>
  <c r="FN165" i="86"/>
  <c r="FL165" i="86"/>
  <c r="FK165" i="86"/>
  <c r="FJ165" i="86"/>
  <c r="FH165" i="86"/>
  <c r="IW164" i="86"/>
  <c r="IV164" i="86"/>
  <c r="IG164" i="86"/>
  <c r="IF164" i="86"/>
  <c r="HQ164" i="86"/>
  <c r="HP164" i="86"/>
  <c r="HA164" i="86"/>
  <c r="GZ164" i="86"/>
  <c r="GK164" i="86"/>
  <c r="FU164" i="86"/>
  <c r="FS164" i="86"/>
  <c r="FR164" i="86"/>
  <c r="FO164" i="86"/>
  <c r="FN164" i="86"/>
  <c r="FL164" i="86"/>
  <c r="FK164" i="86"/>
  <c r="FJ164" i="86"/>
  <c r="FH164" i="86"/>
  <c r="IW163" i="86"/>
  <c r="IV163" i="86"/>
  <c r="IG163" i="86"/>
  <c r="IF163" i="86"/>
  <c r="HQ163" i="86"/>
  <c r="HP163" i="86"/>
  <c r="HA163" i="86"/>
  <c r="GZ163" i="86"/>
  <c r="GK163" i="86"/>
  <c r="FU163" i="86"/>
  <c r="FS163" i="86"/>
  <c r="FR163" i="86"/>
  <c r="FN163" i="86"/>
  <c r="FL163" i="86"/>
  <c r="FK163" i="86"/>
  <c r="FJ163" i="86"/>
  <c r="FH163" i="86"/>
  <c r="IW162" i="86"/>
  <c r="IV162" i="86"/>
  <c r="IG162" i="86"/>
  <c r="IF162" i="86"/>
  <c r="HQ162" i="86"/>
  <c r="HP162" i="86"/>
  <c r="HA162" i="86"/>
  <c r="GZ162" i="86"/>
  <c r="GK162" i="86"/>
  <c r="GJ162" i="86"/>
  <c r="GI162" i="86"/>
  <c r="FU162" i="86"/>
  <c r="FS162" i="86"/>
  <c r="FR162" i="86"/>
  <c r="FO162" i="86"/>
  <c r="FN162" i="86"/>
  <c r="FL162" i="86"/>
  <c r="FK162" i="86"/>
  <c r="FJ162" i="86"/>
  <c r="FH162" i="86"/>
  <c r="IW161" i="86"/>
  <c r="IV161" i="86"/>
  <c r="IG161" i="86"/>
  <c r="IF161" i="86"/>
  <c r="HQ161" i="86"/>
  <c r="HP161" i="86"/>
  <c r="HA161" i="86"/>
  <c r="GZ161" i="86"/>
  <c r="GK161" i="86"/>
  <c r="GI161" i="86"/>
  <c r="FU161" i="86"/>
  <c r="FS161" i="86"/>
  <c r="FR161" i="86"/>
  <c r="FO161" i="86"/>
  <c r="FN161" i="86"/>
  <c r="FL161" i="86"/>
  <c r="FK161" i="86"/>
  <c r="FJ161" i="86"/>
  <c r="FH161" i="86"/>
  <c r="IW160" i="86"/>
  <c r="IV160" i="86"/>
  <c r="IG160" i="86"/>
  <c r="IF160" i="86"/>
  <c r="HQ160" i="86"/>
  <c r="HP160" i="86"/>
  <c r="HA160" i="86"/>
  <c r="GZ160" i="86"/>
  <c r="GK160" i="86"/>
  <c r="GI160" i="86"/>
  <c r="FU160" i="86"/>
  <c r="FS160" i="86"/>
  <c r="FR160" i="86"/>
  <c r="FO160" i="86"/>
  <c r="FN160" i="86"/>
  <c r="FL160" i="86"/>
  <c r="FK160" i="86"/>
  <c r="FJ160" i="86"/>
  <c r="FH160" i="86"/>
  <c r="IW159" i="86"/>
  <c r="IV159" i="86"/>
  <c r="IG159" i="86"/>
  <c r="IF159" i="86"/>
  <c r="HQ159" i="86"/>
  <c r="HP159" i="86"/>
  <c r="HA159" i="86"/>
  <c r="GZ159" i="86"/>
  <c r="GK159" i="86"/>
  <c r="GI159" i="86"/>
  <c r="FU159" i="86"/>
  <c r="FS159" i="86"/>
  <c r="FR159" i="86"/>
  <c r="FO159" i="86"/>
  <c r="FN159" i="86"/>
  <c r="FL159" i="86"/>
  <c r="FK159" i="86"/>
  <c r="FJ159" i="86"/>
  <c r="FH159" i="86"/>
  <c r="IW158" i="86"/>
  <c r="IV158" i="86"/>
  <c r="IG158" i="86"/>
  <c r="IF158" i="86"/>
  <c r="HQ158" i="86"/>
  <c r="HP158" i="86"/>
  <c r="HA158" i="86"/>
  <c r="GZ158" i="86"/>
  <c r="GK158" i="86"/>
  <c r="GI158" i="86"/>
  <c r="FU158" i="86"/>
  <c r="FS158" i="86"/>
  <c r="FR158" i="86"/>
  <c r="FO158" i="86"/>
  <c r="FN158" i="86"/>
  <c r="FL158" i="86"/>
  <c r="FK158" i="86"/>
  <c r="FJ158" i="86"/>
  <c r="FH158" i="86"/>
  <c r="IW157" i="86"/>
  <c r="IV157" i="86"/>
  <c r="IG157" i="86"/>
  <c r="IF157" i="86"/>
  <c r="HQ157" i="86"/>
  <c r="HP157" i="86"/>
  <c r="HA157" i="86"/>
  <c r="GZ157" i="86"/>
  <c r="GK157" i="86"/>
  <c r="GJ157" i="86"/>
  <c r="FU157" i="86"/>
  <c r="FS157" i="86"/>
  <c r="FR157" i="86"/>
  <c r="FO157" i="86"/>
  <c r="FN157" i="86"/>
  <c r="FL157" i="86"/>
  <c r="FK157" i="86"/>
  <c r="FJ157" i="86"/>
  <c r="FH157" i="86"/>
  <c r="IW156" i="86"/>
  <c r="IV156" i="86"/>
  <c r="IG156" i="86"/>
  <c r="IF156" i="86"/>
  <c r="HQ156" i="86"/>
  <c r="HP156" i="86"/>
  <c r="HA156" i="86"/>
  <c r="GZ156" i="86"/>
  <c r="GK156" i="86"/>
  <c r="FU156" i="86"/>
  <c r="FS156" i="86"/>
  <c r="FR156" i="86"/>
  <c r="FN156" i="86"/>
  <c r="FL156" i="86"/>
  <c r="FK156" i="86"/>
  <c r="FJ156" i="86"/>
  <c r="FH156" i="86"/>
  <c r="IW155" i="86"/>
  <c r="IV155" i="86"/>
  <c r="IG155" i="86"/>
  <c r="IF155" i="86"/>
  <c r="HQ155" i="86"/>
  <c r="HP155" i="86"/>
  <c r="HA155" i="86"/>
  <c r="GZ155" i="86"/>
  <c r="GK155" i="86"/>
  <c r="FU155" i="86"/>
  <c r="FS155" i="86"/>
  <c r="FR155" i="86"/>
  <c r="FN155" i="86"/>
  <c r="FL155" i="86"/>
  <c r="FK155" i="86"/>
  <c r="FJ155" i="86"/>
  <c r="FH155" i="86"/>
  <c r="IW154" i="86"/>
  <c r="IV154" i="86"/>
  <c r="IG154" i="86"/>
  <c r="IF154" i="86"/>
  <c r="HQ154" i="86"/>
  <c r="HP154" i="86"/>
  <c r="HA154" i="86"/>
  <c r="GZ154" i="86"/>
  <c r="GK154" i="86"/>
  <c r="FU154" i="86"/>
  <c r="FS154" i="86"/>
  <c r="FR154" i="86"/>
  <c r="FN154" i="86"/>
  <c r="FL154" i="86"/>
  <c r="FK154" i="86"/>
  <c r="FJ154" i="86"/>
  <c r="FH154" i="86"/>
  <c r="IW153" i="86"/>
  <c r="IV153" i="86"/>
  <c r="IG153" i="86"/>
  <c r="IF153" i="86"/>
  <c r="HQ153" i="86"/>
  <c r="HP153" i="86"/>
  <c r="HA153" i="86"/>
  <c r="GZ153" i="86"/>
  <c r="GK153" i="86"/>
  <c r="GJ153" i="86"/>
  <c r="FU153" i="86"/>
  <c r="FS153" i="86"/>
  <c r="FR153" i="86"/>
  <c r="FN153" i="86"/>
  <c r="FL153" i="86"/>
  <c r="FK153" i="86"/>
  <c r="FJ153" i="86"/>
  <c r="FH153" i="86"/>
  <c r="IW152" i="86"/>
  <c r="IV152" i="86"/>
  <c r="IG152" i="86"/>
  <c r="IF152" i="86"/>
  <c r="HQ152" i="86"/>
  <c r="HP152" i="86"/>
  <c r="HA152" i="86"/>
  <c r="GZ152" i="86"/>
  <c r="GK152" i="86"/>
  <c r="FU152" i="86"/>
  <c r="FS152" i="86"/>
  <c r="FR152" i="86"/>
  <c r="FO152" i="86"/>
  <c r="FN152" i="86"/>
  <c r="FL152" i="86"/>
  <c r="FK152" i="86"/>
  <c r="FJ152" i="86"/>
  <c r="FH152" i="86"/>
  <c r="IW151" i="86"/>
  <c r="IV151" i="86"/>
  <c r="IG151" i="86"/>
  <c r="IF151" i="86"/>
  <c r="HQ151" i="86"/>
  <c r="HP151" i="86"/>
  <c r="HA151" i="86"/>
  <c r="GZ151" i="86"/>
  <c r="GK151" i="86"/>
  <c r="GJ151" i="86"/>
  <c r="FU151" i="86"/>
  <c r="FS151" i="86"/>
  <c r="FR151" i="86"/>
  <c r="FO151" i="86"/>
  <c r="FN151" i="86"/>
  <c r="FL151" i="86"/>
  <c r="FK151" i="86"/>
  <c r="FJ151" i="86"/>
  <c r="FH151" i="86"/>
  <c r="FG151" i="86"/>
  <c r="IW150" i="86"/>
  <c r="IV150" i="86"/>
  <c r="IG150" i="86"/>
  <c r="IF150" i="86"/>
  <c r="HQ150" i="86"/>
  <c r="HP150" i="86"/>
  <c r="HA150" i="86"/>
  <c r="GZ150" i="86"/>
  <c r="GK150" i="86"/>
  <c r="FU150" i="86"/>
  <c r="FS150" i="86"/>
  <c r="FR150" i="86"/>
  <c r="FO150" i="86"/>
  <c r="FN150" i="86"/>
  <c r="FL150" i="86"/>
  <c r="FK150" i="86"/>
  <c r="FJ150" i="86"/>
  <c r="FH150" i="86"/>
  <c r="IW149" i="86"/>
  <c r="IV149" i="86"/>
  <c r="IG149" i="86"/>
  <c r="IF149" i="86"/>
  <c r="HQ149" i="86"/>
  <c r="HP149" i="86"/>
  <c r="HA149" i="86"/>
  <c r="GZ149" i="86"/>
  <c r="GK149" i="86"/>
  <c r="FU149" i="86"/>
  <c r="FS149" i="86"/>
  <c r="FR149" i="86"/>
  <c r="FN149" i="86"/>
  <c r="FL149" i="86"/>
  <c r="FK149" i="86"/>
  <c r="FJ149" i="86"/>
  <c r="FH149" i="86"/>
  <c r="IW148" i="86"/>
  <c r="IV148" i="86"/>
  <c r="IG148" i="86"/>
  <c r="IF148" i="86"/>
  <c r="HQ148" i="86"/>
  <c r="HP148" i="86"/>
  <c r="HA148" i="86"/>
  <c r="GZ148" i="86"/>
  <c r="GK148" i="86"/>
  <c r="FU148" i="86"/>
  <c r="FS148" i="86"/>
  <c r="FR148" i="86"/>
  <c r="FN148" i="86"/>
  <c r="FL148" i="86"/>
  <c r="FK148" i="86"/>
  <c r="FJ148" i="86"/>
  <c r="FH148" i="86"/>
  <c r="IW147" i="86"/>
  <c r="IV147" i="86"/>
  <c r="IG147" i="86"/>
  <c r="IF147" i="86"/>
  <c r="HQ147" i="86"/>
  <c r="HP147" i="86"/>
  <c r="HA147" i="86"/>
  <c r="GZ147" i="86"/>
  <c r="GK147" i="86"/>
  <c r="GJ147" i="86"/>
  <c r="GI147" i="86"/>
  <c r="FU147" i="86"/>
  <c r="FS147" i="86"/>
  <c r="FR147" i="86"/>
  <c r="FN147" i="86"/>
  <c r="FL147" i="86"/>
  <c r="FK147" i="86"/>
  <c r="FJ147" i="86"/>
  <c r="FH147" i="86"/>
  <c r="IW146" i="86"/>
  <c r="IV146" i="86"/>
  <c r="IG146" i="86"/>
  <c r="IF146" i="86"/>
  <c r="HQ146" i="86"/>
  <c r="HP146" i="86"/>
  <c r="HA146" i="86"/>
  <c r="GZ146" i="86"/>
  <c r="GK146" i="86"/>
  <c r="GI146" i="86"/>
  <c r="FU146" i="86"/>
  <c r="FS146" i="86"/>
  <c r="FR146" i="86"/>
  <c r="FN146" i="86"/>
  <c r="FL146" i="86"/>
  <c r="FK146" i="86"/>
  <c r="FJ146" i="86"/>
  <c r="FH146" i="86"/>
  <c r="IW145" i="86"/>
  <c r="IV145" i="86"/>
  <c r="IG145" i="86"/>
  <c r="IF145" i="86"/>
  <c r="HQ145" i="86"/>
  <c r="HP145" i="86"/>
  <c r="HA145" i="86"/>
  <c r="GZ145" i="86"/>
  <c r="GK145" i="86"/>
  <c r="GI145" i="86"/>
  <c r="FU145" i="86"/>
  <c r="FS145" i="86"/>
  <c r="FR145" i="86"/>
  <c r="FN145" i="86"/>
  <c r="FL145" i="86"/>
  <c r="FK145" i="86"/>
  <c r="FJ145" i="86"/>
  <c r="FI145" i="86"/>
  <c r="FH145" i="86"/>
  <c r="IW144" i="86"/>
  <c r="IV144" i="86"/>
  <c r="IG144" i="86"/>
  <c r="IF144" i="86"/>
  <c r="HQ144" i="86"/>
  <c r="HP144" i="86"/>
  <c r="HA144" i="86"/>
  <c r="GZ144" i="86"/>
  <c r="GK144" i="86"/>
  <c r="GI144" i="86"/>
  <c r="FU144" i="86"/>
  <c r="FS144" i="86"/>
  <c r="FR144" i="86"/>
  <c r="FO144" i="86"/>
  <c r="FN144" i="86"/>
  <c r="FL144" i="86"/>
  <c r="FK144" i="86"/>
  <c r="FJ144" i="86"/>
  <c r="FH144" i="86"/>
  <c r="IW143" i="86"/>
  <c r="IV143" i="86"/>
  <c r="IG143" i="86"/>
  <c r="IF143" i="86"/>
  <c r="HQ143" i="86"/>
  <c r="HP143" i="86"/>
  <c r="HA143" i="86"/>
  <c r="GZ143" i="86"/>
  <c r="GK143" i="86"/>
  <c r="GJ143" i="86"/>
  <c r="FU143" i="86"/>
  <c r="FS143" i="86"/>
  <c r="FR143" i="86"/>
  <c r="FO143" i="86"/>
  <c r="FN143" i="86"/>
  <c r="FL143" i="86"/>
  <c r="FK143" i="86"/>
  <c r="FJ143" i="86"/>
  <c r="FH143" i="86"/>
  <c r="IW142" i="86"/>
  <c r="IV142" i="86"/>
  <c r="IG142" i="86"/>
  <c r="IF142" i="86"/>
  <c r="HQ142" i="86"/>
  <c r="HP142" i="86"/>
  <c r="HA142" i="86"/>
  <c r="GZ142" i="86"/>
  <c r="GK142" i="86"/>
  <c r="FU142" i="86"/>
  <c r="FS142" i="86"/>
  <c r="FR142" i="86"/>
  <c r="FN142" i="86"/>
  <c r="FL142" i="86"/>
  <c r="FK142" i="86"/>
  <c r="FJ142" i="86"/>
  <c r="FH142" i="86"/>
  <c r="IW141" i="86"/>
  <c r="IV141" i="86"/>
  <c r="IG141" i="86"/>
  <c r="IF141" i="86"/>
  <c r="HQ141" i="86"/>
  <c r="HP141" i="86"/>
  <c r="HA141" i="86"/>
  <c r="GZ141" i="86"/>
  <c r="GK141" i="86"/>
  <c r="FU141" i="86"/>
  <c r="FS141" i="86"/>
  <c r="FR141" i="86"/>
  <c r="FN141" i="86"/>
  <c r="FL141" i="86"/>
  <c r="FK141" i="86"/>
  <c r="FJ141" i="86"/>
  <c r="FH141" i="86"/>
  <c r="IW140" i="86"/>
  <c r="IV140" i="86"/>
  <c r="IG140" i="86"/>
  <c r="IF140" i="86"/>
  <c r="HQ140" i="86"/>
  <c r="HP140" i="86"/>
  <c r="HA140" i="86"/>
  <c r="GZ140" i="86"/>
  <c r="GK140" i="86"/>
  <c r="FU140" i="86"/>
  <c r="FS140" i="86"/>
  <c r="FR140" i="86"/>
  <c r="FN140" i="86"/>
  <c r="FL140" i="86"/>
  <c r="FK140" i="86"/>
  <c r="FJ140" i="86"/>
  <c r="FH140" i="86"/>
  <c r="IW139" i="86"/>
  <c r="IV139" i="86"/>
  <c r="IG139" i="86"/>
  <c r="IF139" i="86"/>
  <c r="HQ139" i="86"/>
  <c r="HP139" i="86"/>
  <c r="HA139" i="86"/>
  <c r="GZ139" i="86"/>
  <c r="GK139" i="86"/>
  <c r="GJ139" i="86"/>
  <c r="FU139" i="86"/>
  <c r="FS139" i="86"/>
  <c r="FR139" i="86"/>
  <c r="FP139" i="86"/>
  <c r="FN139" i="86"/>
  <c r="FL139" i="86"/>
  <c r="FK139" i="86"/>
  <c r="FJ139" i="86"/>
  <c r="FH139" i="86"/>
  <c r="IW138" i="86"/>
  <c r="IV138" i="86"/>
  <c r="IG138" i="86"/>
  <c r="IF138" i="86"/>
  <c r="HQ138" i="86"/>
  <c r="HP138" i="86"/>
  <c r="HA138" i="86"/>
  <c r="GZ138" i="86"/>
  <c r="GK138" i="86"/>
  <c r="FU138" i="86"/>
  <c r="FS138" i="86"/>
  <c r="FR138" i="86"/>
  <c r="FO138" i="86"/>
  <c r="FN138" i="86"/>
  <c r="FL138" i="86"/>
  <c r="FK138" i="86"/>
  <c r="FJ138" i="86"/>
  <c r="FH138" i="86"/>
  <c r="IW137" i="86"/>
  <c r="IV137" i="86"/>
  <c r="IG137" i="86"/>
  <c r="IF137" i="86"/>
  <c r="HQ137" i="86"/>
  <c r="HP137" i="86"/>
  <c r="HA137" i="86"/>
  <c r="GZ137" i="86"/>
  <c r="GK137" i="86"/>
  <c r="FU137" i="86"/>
  <c r="FS137" i="86"/>
  <c r="FR137" i="86"/>
  <c r="FN137" i="86"/>
  <c r="FL137" i="86"/>
  <c r="FK137" i="86"/>
  <c r="FJ137" i="86"/>
  <c r="FH137" i="86"/>
  <c r="IW136" i="86"/>
  <c r="IV136" i="86"/>
  <c r="IG136" i="86"/>
  <c r="IF136" i="86"/>
  <c r="HQ136" i="86"/>
  <c r="HP136" i="86"/>
  <c r="HA136" i="86"/>
  <c r="GZ136" i="86"/>
  <c r="GK136" i="86"/>
  <c r="GJ136" i="86"/>
  <c r="FU136" i="86"/>
  <c r="FS136" i="86"/>
  <c r="FR136" i="86"/>
  <c r="FN136" i="86"/>
  <c r="FL136" i="86"/>
  <c r="FK136" i="86"/>
  <c r="FJ136" i="86"/>
  <c r="FH136" i="86"/>
  <c r="IW135" i="86"/>
  <c r="IV135" i="86"/>
  <c r="IG135" i="86"/>
  <c r="IF135" i="86"/>
  <c r="HQ135" i="86"/>
  <c r="HP135" i="86"/>
  <c r="HA135" i="86"/>
  <c r="GZ135" i="86"/>
  <c r="GK135" i="86"/>
  <c r="FU135" i="86"/>
  <c r="FS135" i="86"/>
  <c r="FR135" i="86"/>
  <c r="FN135" i="86"/>
  <c r="FL135" i="86"/>
  <c r="FK135" i="86"/>
  <c r="FJ135" i="86"/>
  <c r="FH135" i="86"/>
  <c r="IW134" i="86"/>
  <c r="IV134" i="86"/>
  <c r="IG134" i="86"/>
  <c r="IF134" i="86"/>
  <c r="HQ134" i="86"/>
  <c r="HP134" i="86"/>
  <c r="HA134" i="86"/>
  <c r="GZ134" i="86"/>
  <c r="GK134" i="86"/>
  <c r="FU134" i="86"/>
  <c r="FS134" i="86"/>
  <c r="FR134" i="86"/>
  <c r="FN134" i="86"/>
  <c r="FL134" i="86"/>
  <c r="FK134" i="86"/>
  <c r="FJ134" i="86"/>
  <c r="FI134" i="86"/>
  <c r="FH134" i="86"/>
  <c r="IW133" i="86"/>
  <c r="IV133" i="86"/>
  <c r="IG133" i="86"/>
  <c r="IF133" i="86"/>
  <c r="HQ133" i="86"/>
  <c r="HP133" i="86"/>
  <c r="HA133" i="86"/>
  <c r="GZ133" i="86"/>
  <c r="GK133" i="86"/>
  <c r="FU133" i="86"/>
  <c r="FS133" i="86"/>
  <c r="FR133" i="86"/>
  <c r="FN133" i="86"/>
  <c r="FL133" i="86"/>
  <c r="FK133" i="86"/>
  <c r="FJ133" i="86"/>
  <c r="FH133" i="86"/>
  <c r="IW132" i="86"/>
  <c r="IV132" i="86"/>
  <c r="IG132" i="86"/>
  <c r="IF132" i="86"/>
  <c r="HQ132" i="86"/>
  <c r="HP132" i="86"/>
  <c r="HA132" i="86"/>
  <c r="GZ132" i="86"/>
  <c r="GK132" i="86"/>
  <c r="GJ132" i="86"/>
  <c r="GI132" i="86"/>
  <c r="FU132" i="86"/>
  <c r="FS132" i="86"/>
  <c r="FR132" i="86"/>
  <c r="FN132" i="86"/>
  <c r="FL132" i="86"/>
  <c r="FK132" i="86"/>
  <c r="FJ132" i="86"/>
  <c r="FH132" i="86"/>
  <c r="IW131" i="86"/>
  <c r="IV131" i="86"/>
  <c r="IG131" i="86"/>
  <c r="IF131" i="86"/>
  <c r="HQ131" i="86"/>
  <c r="HP131" i="86"/>
  <c r="HA131" i="86"/>
  <c r="GZ131" i="86"/>
  <c r="GK131" i="86"/>
  <c r="GI131" i="86"/>
  <c r="FU131" i="86"/>
  <c r="FS131" i="86"/>
  <c r="FR131" i="86"/>
  <c r="FN131" i="86"/>
  <c r="FL131" i="86"/>
  <c r="FK131" i="86"/>
  <c r="FJ131" i="86"/>
  <c r="FH131" i="86"/>
  <c r="IW130" i="86"/>
  <c r="IV130" i="86"/>
  <c r="IG130" i="86"/>
  <c r="IF130" i="86"/>
  <c r="HQ130" i="86"/>
  <c r="HP130" i="86"/>
  <c r="HA130" i="86"/>
  <c r="GZ130" i="86"/>
  <c r="GK130" i="86"/>
  <c r="GI130" i="86"/>
  <c r="FU130" i="86"/>
  <c r="FS130" i="86"/>
  <c r="FR130" i="86"/>
  <c r="FN130" i="86"/>
  <c r="FL130" i="86"/>
  <c r="FK130" i="86"/>
  <c r="FJ130" i="86"/>
  <c r="FH130" i="86"/>
  <c r="IW129" i="86"/>
  <c r="IV129" i="86"/>
  <c r="IG129" i="86"/>
  <c r="IF129" i="86"/>
  <c r="HQ129" i="86"/>
  <c r="HP129" i="86"/>
  <c r="HA129" i="86"/>
  <c r="GZ129" i="86"/>
  <c r="GK129" i="86"/>
  <c r="GI129" i="86"/>
  <c r="FU129" i="86"/>
  <c r="FS129" i="86"/>
  <c r="FR129" i="86"/>
  <c r="FP129" i="86"/>
  <c r="FN129" i="86"/>
  <c r="FL129" i="86"/>
  <c r="FK129" i="86"/>
  <c r="FJ129" i="86"/>
  <c r="FH129" i="86"/>
  <c r="IW128" i="86"/>
  <c r="IV128" i="86"/>
  <c r="IG128" i="86"/>
  <c r="IF128" i="86"/>
  <c r="HQ128" i="86"/>
  <c r="HP128" i="86"/>
  <c r="HA128" i="86"/>
  <c r="GZ128" i="86"/>
  <c r="GK128" i="86"/>
  <c r="GJ128" i="86"/>
  <c r="FU128" i="86"/>
  <c r="FS128" i="86"/>
  <c r="FR128" i="86"/>
  <c r="FN128" i="86"/>
  <c r="FL128" i="86"/>
  <c r="FK128" i="86"/>
  <c r="FJ128" i="86"/>
  <c r="FH128" i="86"/>
  <c r="IW127" i="86"/>
  <c r="IV127" i="86"/>
  <c r="IG127" i="86"/>
  <c r="IF127" i="86"/>
  <c r="HQ127" i="86"/>
  <c r="HP127" i="86"/>
  <c r="HA127" i="86"/>
  <c r="GZ127" i="86"/>
  <c r="GK127" i="86"/>
  <c r="FU127" i="86"/>
  <c r="FS127" i="86"/>
  <c r="FR127" i="86"/>
  <c r="FN127" i="86"/>
  <c r="FL127" i="86"/>
  <c r="FK127" i="86"/>
  <c r="FJ127" i="86"/>
  <c r="FI127" i="86"/>
  <c r="FH127" i="86"/>
  <c r="IW126" i="86"/>
  <c r="IV126" i="86"/>
  <c r="IG126" i="86"/>
  <c r="IF126" i="86"/>
  <c r="HQ126" i="86"/>
  <c r="HP126" i="86"/>
  <c r="HA126" i="86"/>
  <c r="GZ126" i="86"/>
  <c r="GK126" i="86"/>
  <c r="FU126" i="86"/>
  <c r="FS126" i="86"/>
  <c r="FR126" i="86"/>
  <c r="FP126" i="86"/>
  <c r="FN126" i="86"/>
  <c r="FL126" i="86"/>
  <c r="FK126" i="86"/>
  <c r="FJ126" i="86"/>
  <c r="FH126" i="86"/>
  <c r="IW125" i="86"/>
  <c r="IV125" i="86"/>
  <c r="IG125" i="86"/>
  <c r="IF125" i="86"/>
  <c r="HQ125" i="86"/>
  <c r="HP125" i="86"/>
  <c r="HA125" i="86"/>
  <c r="GZ125" i="86"/>
  <c r="GK125" i="86"/>
  <c r="FU125" i="86"/>
  <c r="FS125" i="86"/>
  <c r="FR125" i="86"/>
  <c r="FO125" i="86"/>
  <c r="FN125" i="86"/>
  <c r="FL125" i="86"/>
  <c r="FK125" i="86"/>
  <c r="FJ125" i="86"/>
  <c r="FH125" i="86"/>
  <c r="IW124" i="86"/>
  <c r="IV124" i="86"/>
  <c r="IG124" i="86"/>
  <c r="IF124" i="86"/>
  <c r="HQ124" i="86"/>
  <c r="HP124" i="86"/>
  <c r="HA124" i="86"/>
  <c r="GZ124" i="86"/>
  <c r="GK124" i="86"/>
  <c r="GJ124" i="86"/>
  <c r="FU124" i="86"/>
  <c r="FS124" i="86"/>
  <c r="FR124" i="86"/>
  <c r="FO124" i="86"/>
  <c r="FN124" i="86"/>
  <c r="FL124" i="86"/>
  <c r="FK124" i="86"/>
  <c r="FJ124" i="86"/>
  <c r="FH124" i="86"/>
  <c r="IW123" i="86"/>
  <c r="IV123" i="86"/>
  <c r="IG123" i="86"/>
  <c r="IF123" i="86"/>
  <c r="HQ123" i="86"/>
  <c r="HP123" i="86"/>
  <c r="HA123" i="86"/>
  <c r="GZ123" i="86"/>
  <c r="GK123" i="86"/>
  <c r="FU123" i="86"/>
  <c r="FS123" i="86"/>
  <c r="FR123" i="86"/>
  <c r="FN123" i="86"/>
  <c r="FL123" i="86"/>
  <c r="FK123" i="86"/>
  <c r="FJ123" i="86"/>
  <c r="FH123" i="86"/>
  <c r="IW122" i="86"/>
  <c r="IV122" i="86"/>
  <c r="IG122" i="86"/>
  <c r="IF122" i="86"/>
  <c r="HQ122" i="86"/>
  <c r="HP122" i="86"/>
  <c r="HA122" i="86"/>
  <c r="GZ122" i="86"/>
  <c r="GK122" i="86"/>
  <c r="FU122" i="86"/>
  <c r="FS122" i="86"/>
  <c r="FR122" i="86"/>
  <c r="FN122" i="86"/>
  <c r="FL122" i="86"/>
  <c r="FK122" i="86"/>
  <c r="FJ122" i="86"/>
  <c r="FH122" i="86"/>
  <c r="IW121" i="86"/>
  <c r="IV121" i="86"/>
  <c r="IG121" i="86"/>
  <c r="IF121" i="86"/>
  <c r="HQ121" i="86"/>
  <c r="HP121" i="86"/>
  <c r="HA121" i="86"/>
  <c r="GZ121" i="86"/>
  <c r="GK121" i="86"/>
  <c r="FU121" i="86"/>
  <c r="FS121" i="86"/>
  <c r="FR121" i="86"/>
  <c r="FN121" i="86"/>
  <c r="FL121" i="86"/>
  <c r="FK121" i="86"/>
  <c r="FJ121" i="86"/>
  <c r="FH121" i="86"/>
  <c r="IW120" i="86"/>
  <c r="IV120" i="86"/>
  <c r="IG120" i="86"/>
  <c r="IF120" i="86"/>
  <c r="HQ120" i="86"/>
  <c r="HP120" i="86"/>
  <c r="HA120" i="86"/>
  <c r="GZ120" i="86"/>
  <c r="GK120" i="86"/>
  <c r="GJ120" i="86"/>
  <c r="FU120" i="86"/>
  <c r="FS120" i="86"/>
  <c r="FR120" i="86"/>
  <c r="FP120" i="86"/>
  <c r="FN120" i="86"/>
  <c r="FL120" i="86"/>
  <c r="FK120" i="86"/>
  <c r="FJ120" i="86"/>
  <c r="FH120" i="86"/>
  <c r="IW119" i="86"/>
  <c r="IV119" i="86"/>
  <c r="IG119" i="86"/>
  <c r="IF119" i="86"/>
  <c r="HQ119" i="86"/>
  <c r="HP119" i="86"/>
  <c r="HA119" i="86"/>
  <c r="GZ119" i="86"/>
  <c r="GK119" i="86"/>
  <c r="FU119" i="86"/>
  <c r="FS119" i="86"/>
  <c r="FR119" i="86"/>
  <c r="FO119" i="86"/>
  <c r="FN119" i="86"/>
  <c r="FL119" i="86"/>
  <c r="FK119" i="86"/>
  <c r="FJ119" i="86"/>
  <c r="FH119" i="86"/>
  <c r="FG119" i="86"/>
  <c r="IW118" i="86"/>
  <c r="IV118" i="86"/>
  <c r="IG118" i="86"/>
  <c r="IF118" i="86"/>
  <c r="HQ118" i="86"/>
  <c r="HP118" i="86"/>
  <c r="HA118" i="86"/>
  <c r="GZ118" i="86"/>
  <c r="GK118" i="86"/>
  <c r="FU118" i="86"/>
  <c r="FS118" i="86"/>
  <c r="FR118" i="86"/>
  <c r="FO118" i="86"/>
  <c r="FN118" i="86"/>
  <c r="FL118" i="86"/>
  <c r="FK118" i="86"/>
  <c r="FJ118" i="86"/>
  <c r="FH118" i="86"/>
  <c r="IW117" i="86"/>
  <c r="IV117" i="86"/>
  <c r="IG117" i="86"/>
  <c r="IF117" i="86"/>
  <c r="HQ117" i="86"/>
  <c r="HP117" i="86"/>
  <c r="HA117" i="86"/>
  <c r="GZ117" i="86"/>
  <c r="GK117" i="86"/>
  <c r="GJ117" i="86"/>
  <c r="GI117" i="86"/>
  <c r="FU117" i="86"/>
  <c r="FS117" i="86"/>
  <c r="FR117" i="86"/>
  <c r="FN117" i="86"/>
  <c r="FL117" i="86"/>
  <c r="FK117" i="86"/>
  <c r="FJ117" i="86"/>
  <c r="FH117" i="86"/>
  <c r="IW116" i="86"/>
  <c r="IV116" i="86"/>
  <c r="IG116" i="86"/>
  <c r="IF116" i="86"/>
  <c r="HQ116" i="86"/>
  <c r="HP116" i="86"/>
  <c r="HA116" i="86"/>
  <c r="GZ116" i="86"/>
  <c r="GK116" i="86"/>
  <c r="GI116" i="86"/>
  <c r="FU116" i="86"/>
  <c r="FS116" i="86"/>
  <c r="FR116" i="86"/>
  <c r="FP116" i="86"/>
  <c r="FN116" i="86"/>
  <c r="FL116" i="86"/>
  <c r="FK116" i="86"/>
  <c r="FJ116" i="86"/>
  <c r="FH116" i="86"/>
  <c r="IW115" i="86"/>
  <c r="IV115" i="86"/>
  <c r="IG115" i="86"/>
  <c r="IF115" i="86"/>
  <c r="HQ115" i="86"/>
  <c r="HP115" i="86"/>
  <c r="HA115" i="86"/>
  <c r="GZ115" i="86"/>
  <c r="GK115" i="86"/>
  <c r="GI115" i="86"/>
  <c r="FU115" i="86"/>
  <c r="FS115" i="86"/>
  <c r="FR115" i="86"/>
  <c r="FP115" i="86"/>
  <c r="FN115" i="86"/>
  <c r="FL115" i="86"/>
  <c r="FK115" i="86"/>
  <c r="FJ115" i="86"/>
  <c r="FH115" i="86"/>
  <c r="IW114" i="86"/>
  <c r="IV114" i="86"/>
  <c r="IG114" i="86"/>
  <c r="IF114" i="86"/>
  <c r="HQ114" i="86"/>
  <c r="HP114" i="86"/>
  <c r="HA114" i="86"/>
  <c r="GZ114" i="86"/>
  <c r="GK114" i="86"/>
  <c r="GI114" i="86"/>
  <c r="FU114" i="86"/>
  <c r="FS114" i="86"/>
  <c r="FR114" i="86"/>
  <c r="FP114" i="86"/>
  <c r="FN114" i="86"/>
  <c r="FL114" i="86"/>
  <c r="FK114" i="86"/>
  <c r="FJ114" i="86"/>
  <c r="FH114" i="86"/>
  <c r="IW113" i="86"/>
  <c r="IV113" i="86"/>
  <c r="IG113" i="86"/>
  <c r="IF113" i="86"/>
  <c r="HQ113" i="86"/>
  <c r="HP113" i="86"/>
  <c r="HA113" i="86"/>
  <c r="GZ113" i="86"/>
  <c r="GK113" i="86"/>
  <c r="GJ113" i="86"/>
  <c r="FU113" i="86"/>
  <c r="FS113" i="86"/>
  <c r="FR113" i="86"/>
  <c r="FP113" i="86"/>
  <c r="FN113" i="86"/>
  <c r="FL113" i="86"/>
  <c r="FK113" i="86"/>
  <c r="FJ113" i="86"/>
  <c r="FH113" i="86"/>
  <c r="IW112" i="86"/>
  <c r="IV112" i="86"/>
  <c r="IG112" i="86"/>
  <c r="IF112" i="86"/>
  <c r="HQ112" i="86"/>
  <c r="HP112" i="86"/>
  <c r="HA112" i="86"/>
  <c r="GZ112" i="86"/>
  <c r="GK112" i="86"/>
  <c r="FU112" i="86"/>
  <c r="FS112" i="86"/>
  <c r="FR112" i="86"/>
  <c r="FP112" i="86"/>
  <c r="FO112" i="86"/>
  <c r="FN112" i="86"/>
  <c r="FL112" i="86"/>
  <c r="FK112" i="86"/>
  <c r="FJ112" i="86"/>
  <c r="FH112" i="86"/>
  <c r="IW111" i="86"/>
  <c r="IV111" i="86"/>
  <c r="IG111" i="86"/>
  <c r="IF111" i="86"/>
  <c r="HQ111" i="86"/>
  <c r="HP111" i="86"/>
  <c r="HA111" i="86"/>
  <c r="GZ111" i="86"/>
  <c r="GK111" i="86"/>
  <c r="FU111" i="86"/>
  <c r="FS111" i="86"/>
  <c r="FR111" i="86"/>
  <c r="FP111" i="86"/>
  <c r="FN111" i="86"/>
  <c r="FL111" i="86"/>
  <c r="FK111" i="86"/>
  <c r="FJ111" i="86"/>
  <c r="FH111" i="86"/>
  <c r="IW110" i="86"/>
  <c r="IV110" i="86"/>
  <c r="IG110" i="86"/>
  <c r="IF110" i="86"/>
  <c r="HQ110" i="86"/>
  <c r="HP110" i="86"/>
  <c r="HA110" i="86"/>
  <c r="GZ110" i="86"/>
  <c r="GK110" i="86"/>
  <c r="GJ110" i="86"/>
  <c r="FU110" i="86"/>
  <c r="FS110" i="86"/>
  <c r="FR110" i="86"/>
  <c r="FP110" i="86"/>
  <c r="FN110" i="86"/>
  <c r="FL110" i="86"/>
  <c r="FK110" i="86"/>
  <c r="FJ110" i="86"/>
  <c r="FH110" i="86"/>
  <c r="IW109" i="86"/>
  <c r="IV109" i="86"/>
  <c r="IG109" i="86"/>
  <c r="IF109" i="86"/>
  <c r="HQ109" i="86"/>
  <c r="HP109" i="86"/>
  <c r="HA109" i="86"/>
  <c r="GZ109" i="86"/>
  <c r="GK109" i="86"/>
  <c r="FU109" i="86"/>
  <c r="FS109" i="86"/>
  <c r="FR109" i="86"/>
  <c r="FP109" i="86"/>
  <c r="FN109" i="86"/>
  <c r="FL109" i="86"/>
  <c r="FK109" i="86"/>
  <c r="FJ109" i="86"/>
  <c r="FH109" i="86"/>
  <c r="IW108" i="86"/>
  <c r="IV108" i="86"/>
  <c r="IG108" i="86"/>
  <c r="IF108" i="86"/>
  <c r="HQ108" i="86"/>
  <c r="HP108" i="86"/>
  <c r="HA108" i="86"/>
  <c r="GZ108" i="86"/>
  <c r="GK108" i="86"/>
  <c r="FU108" i="86"/>
  <c r="FS108" i="86"/>
  <c r="FR108" i="86"/>
  <c r="FP108" i="86"/>
  <c r="FN108" i="86"/>
  <c r="FL108" i="86"/>
  <c r="FK108" i="86"/>
  <c r="FJ108" i="86"/>
  <c r="FH108" i="86"/>
  <c r="IW107" i="86"/>
  <c r="IV107" i="86"/>
  <c r="IG107" i="86"/>
  <c r="IF107" i="86"/>
  <c r="HQ107" i="86"/>
  <c r="HP107" i="86"/>
  <c r="HA107" i="86"/>
  <c r="GZ107" i="86"/>
  <c r="GK107" i="86"/>
  <c r="GJ107" i="86"/>
  <c r="FU107" i="86"/>
  <c r="FS107" i="86"/>
  <c r="FR107" i="86"/>
  <c r="FP107" i="86"/>
  <c r="FN107" i="86"/>
  <c r="FL107" i="86"/>
  <c r="FK107" i="86"/>
  <c r="FJ107" i="86"/>
  <c r="FH107" i="86"/>
  <c r="IW106" i="86"/>
  <c r="IV106" i="86"/>
  <c r="IG106" i="86"/>
  <c r="IF106" i="86"/>
  <c r="HQ106" i="86"/>
  <c r="HP106" i="86"/>
  <c r="HA106" i="86"/>
  <c r="GZ106" i="86"/>
  <c r="GK106" i="86"/>
  <c r="FU106" i="86"/>
  <c r="FS106" i="86"/>
  <c r="FR106" i="86"/>
  <c r="FP106" i="86"/>
  <c r="FN106" i="86"/>
  <c r="FL106" i="86"/>
  <c r="FK106" i="86"/>
  <c r="FJ106" i="86"/>
  <c r="FH106" i="86"/>
  <c r="IW105" i="86"/>
  <c r="IV105" i="86"/>
  <c r="IG105" i="86"/>
  <c r="IF105" i="86"/>
  <c r="HQ105" i="86"/>
  <c r="HP105" i="86"/>
  <c r="HA105" i="86"/>
  <c r="GZ105" i="86"/>
  <c r="GK105" i="86"/>
  <c r="FU105" i="86"/>
  <c r="FS105" i="86"/>
  <c r="FR105" i="86"/>
  <c r="FP105" i="86"/>
  <c r="FO105" i="86"/>
  <c r="FN105" i="86"/>
  <c r="FL105" i="86"/>
  <c r="FK105" i="86"/>
  <c r="FJ105" i="86"/>
  <c r="FH105" i="86"/>
  <c r="IW104" i="86"/>
  <c r="IV104" i="86"/>
  <c r="IG104" i="86"/>
  <c r="IF104" i="86"/>
  <c r="HQ104" i="86"/>
  <c r="HP104" i="86"/>
  <c r="HA104" i="86"/>
  <c r="GZ104" i="86"/>
  <c r="GK104" i="86"/>
  <c r="FU104" i="86"/>
  <c r="FS104" i="86"/>
  <c r="FR104" i="86"/>
  <c r="FP104" i="86"/>
  <c r="FN104" i="86"/>
  <c r="FL104" i="86"/>
  <c r="FK104" i="86"/>
  <c r="FJ104" i="86"/>
  <c r="FH104" i="86"/>
  <c r="IW103" i="86"/>
  <c r="IV103" i="86"/>
  <c r="IG103" i="86"/>
  <c r="IF103" i="86"/>
  <c r="HQ103" i="86"/>
  <c r="HP103" i="86"/>
  <c r="HA103" i="86"/>
  <c r="GZ103" i="86"/>
  <c r="GK103" i="86"/>
  <c r="GJ103" i="86"/>
  <c r="GI103" i="86"/>
  <c r="FU103" i="86"/>
  <c r="FS103" i="86"/>
  <c r="FR103" i="86"/>
  <c r="FP103" i="86"/>
  <c r="FN103" i="86"/>
  <c r="FL103" i="86"/>
  <c r="FK103" i="86"/>
  <c r="FJ103" i="86"/>
  <c r="FH103" i="86"/>
  <c r="IW102" i="86"/>
  <c r="IV102" i="86"/>
  <c r="IG102" i="86"/>
  <c r="IF102" i="86"/>
  <c r="HQ102" i="86"/>
  <c r="HP102" i="86"/>
  <c r="HA102" i="86"/>
  <c r="GZ102" i="86"/>
  <c r="GK102" i="86"/>
  <c r="GI102" i="86"/>
  <c r="FU102" i="86"/>
  <c r="FS102" i="86"/>
  <c r="FR102" i="86"/>
  <c r="FP102" i="86"/>
  <c r="FN102" i="86"/>
  <c r="FL102" i="86"/>
  <c r="FK102" i="86"/>
  <c r="FJ102" i="86"/>
  <c r="FH102" i="86"/>
  <c r="IW101" i="86"/>
  <c r="IV101" i="86"/>
  <c r="IG101" i="86"/>
  <c r="IF101" i="86"/>
  <c r="HQ101" i="86"/>
  <c r="HP101" i="86"/>
  <c r="HA101" i="86"/>
  <c r="GZ101" i="86"/>
  <c r="GK101" i="86"/>
  <c r="GI101" i="86"/>
  <c r="FU101" i="86"/>
  <c r="FS101" i="86"/>
  <c r="FR101" i="86"/>
  <c r="FP101" i="86"/>
  <c r="FN101" i="86"/>
  <c r="FL101" i="86"/>
  <c r="FK101" i="86"/>
  <c r="FJ101" i="86"/>
  <c r="FH101" i="86"/>
  <c r="IW100" i="86"/>
  <c r="IV100" i="86"/>
  <c r="IG100" i="86"/>
  <c r="IF100" i="86"/>
  <c r="HQ100" i="86"/>
  <c r="HP100" i="86"/>
  <c r="HA100" i="86"/>
  <c r="GZ100" i="86"/>
  <c r="GK100" i="86"/>
  <c r="GI100" i="86"/>
  <c r="FU100" i="86"/>
  <c r="FS100" i="86"/>
  <c r="FR100" i="86"/>
  <c r="FP100" i="86"/>
  <c r="FN100" i="86"/>
  <c r="FM100" i="86"/>
  <c r="FL100" i="86"/>
  <c r="FK100" i="86"/>
  <c r="FJ100" i="86"/>
  <c r="FH100" i="86"/>
  <c r="IW99" i="86"/>
  <c r="IV99" i="86"/>
  <c r="IG99" i="86"/>
  <c r="IF99" i="86"/>
  <c r="HQ99" i="86"/>
  <c r="HP99" i="86"/>
  <c r="HA99" i="86"/>
  <c r="GZ99" i="86"/>
  <c r="GK99" i="86"/>
  <c r="GJ99" i="86"/>
  <c r="FU99" i="86"/>
  <c r="FS99" i="86"/>
  <c r="FR99" i="86"/>
  <c r="FP99" i="86"/>
  <c r="FN99" i="86"/>
  <c r="FL99" i="86"/>
  <c r="FK99" i="86"/>
  <c r="FJ99" i="86"/>
  <c r="FH99" i="86"/>
  <c r="IW98" i="86"/>
  <c r="IV98" i="86"/>
  <c r="IG98" i="86"/>
  <c r="IF98" i="86"/>
  <c r="HQ98" i="86"/>
  <c r="HP98" i="86"/>
  <c r="HA98" i="86"/>
  <c r="GZ98" i="86"/>
  <c r="GK98" i="86"/>
  <c r="FU98" i="86"/>
  <c r="FS98" i="86"/>
  <c r="FR98" i="86"/>
  <c r="FP98" i="86"/>
  <c r="FN98" i="86"/>
  <c r="FL98" i="86"/>
  <c r="FK98" i="86"/>
  <c r="FJ98" i="86"/>
  <c r="FH98" i="86"/>
  <c r="IW97" i="86"/>
  <c r="IV97" i="86"/>
  <c r="IG97" i="86"/>
  <c r="IF97" i="86"/>
  <c r="HQ97" i="86"/>
  <c r="HP97" i="86"/>
  <c r="HA97" i="86"/>
  <c r="GZ97" i="86"/>
  <c r="GK97" i="86"/>
  <c r="FU97" i="86"/>
  <c r="FS97" i="86"/>
  <c r="FR97" i="86"/>
  <c r="FP97" i="86"/>
  <c r="FN97" i="86"/>
  <c r="FL97" i="86"/>
  <c r="FK97" i="86"/>
  <c r="FJ97" i="86"/>
  <c r="FH97" i="86"/>
  <c r="IW96" i="86"/>
  <c r="IV96" i="86"/>
  <c r="IG96" i="86"/>
  <c r="IF96" i="86"/>
  <c r="HQ96" i="86"/>
  <c r="HP96" i="86"/>
  <c r="HA96" i="86"/>
  <c r="GZ96" i="86"/>
  <c r="GK96" i="86"/>
  <c r="FU96" i="86"/>
  <c r="FS96" i="86"/>
  <c r="FR96" i="86"/>
  <c r="FP96" i="86"/>
  <c r="FO96" i="86"/>
  <c r="FN96" i="86"/>
  <c r="FL96" i="86"/>
  <c r="FK96" i="86"/>
  <c r="FJ96" i="86"/>
  <c r="FH96" i="86"/>
  <c r="IW95" i="86"/>
  <c r="IV95" i="86"/>
  <c r="IG95" i="86"/>
  <c r="IF95" i="86"/>
  <c r="HQ95" i="86"/>
  <c r="HP95" i="86"/>
  <c r="HA95" i="86"/>
  <c r="GZ95" i="86"/>
  <c r="GK95" i="86"/>
  <c r="GJ95" i="86"/>
  <c r="FU95" i="86"/>
  <c r="FS95" i="86"/>
  <c r="FR95" i="86"/>
  <c r="FP95" i="86"/>
  <c r="FO95" i="86"/>
  <c r="FN95" i="86"/>
  <c r="FL95" i="86"/>
  <c r="FK95" i="86"/>
  <c r="FJ95" i="86"/>
  <c r="FH95" i="86"/>
  <c r="IW94" i="86"/>
  <c r="IV94" i="86"/>
  <c r="IG94" i="86"/>
  <c r="IF94" i="86"/>
  <c r="HQ94" i="86"/>
  <c r="HP94" i="86"/>
  <c r="HA94" i="86"/>
  <c r="GZ94" i="86"/>
  <c r="GK94" i="86"/>
  <c r="FU94" i="86"/>
  <c r="FS94" i="86"/>
  <c r="FR94" i="86"/>
  <c r="FP94" i="86"/>
  <c r="FN94" i="86"/>
  <c r="FL94" i="86"/>
  <c r="FK94" i="86"/>
  <c r="FJ94" i="86"/>
  <c r="FH94" i="86"/>
  <c r="IW93" i="86"/>
  <c r="IV93" i="86"/>
  <c r="IG93" i="86"/>
  <c r="IF93" i="86"/>
  <c r="HQ93" i="86"/>
  <c r="HP93" i="86"/>
  <c r="HA93" i="86"/>
  <c r="GZ93" i="86"/>
  <c r="GK93" i="86"/>
  <c r="FU93" i="86"/>
  <c r="FS93" i="86"/>
  <c r="FR93" i="86"/>
  <c r="FP93" i="86"/>
  <c r="FN93" i="86"/>
  <c r="FL93" i="86"/>
  <c r="FK93" i="86"/>
  <c r="FJ93" i="86"/>
  <c r="FH93" i="86"/>
  <c r="IW92" i="86"/>
  <c r="IV92" i="86"/>
  <c r="IG92" i="86"/>
  <c r="IF92" i="86"/>
  <c r="HQ92" i="86"/>
  <c r="HP92" i="86"/>
  <c r="HA92" i="86"/>
  <c r="GZ92" i="86"/>
  <c r="GK92" i="86"/>
  <c r="GJ92" i="86"/>
  <c r="FU92" i="86"/>
  <c r="FS92" i="86"/>
  <c r="FR92" i="86"/>
  <c r="FP92" i="86"/>
  <c r="FN92" i="86"/>
  <c r="FL92" i="86"/>
  <c r="FK92" i="86"/>
  <c r="FJ92" i="86"/>
  <c r="FH92" i="86"/>
  <c r="IW91" i="86"/>
  <c r="IV91" i="86"/>
  <c r="IG91" i="86"/>
  <c r="IF91" i="86"/>
  <c r="HQ91" i="86"/>
  <c r="HP91" i="86"/>
  <c r="HA91" i="86"/>
  <c r="GZ91" i="86"/>
  <c r="GK91" i="86"/>
  <c r="FU91" i="86"/>
  <c r="FS91" i="86"/>
  <c r="FR91" i="86"/>
  <c r="FP91" i="86"/>
  <c r="FN91" i="86"/>
  <c r="FL91" i="86"/>
  <c r="FK91" i="86"/>
  <c r="FJ91" i="86"/>
  <c r="FH91" i="86"/>
  <c r="IW90" i="86"/>
  <c r="IV90" i="86"/>
  <c r="IG90" i="86"/>
  <c r="IF90" i="86"/>
  <c r="HQ90" i="86"/>
  <c r="HP90" i="86"/>
  <c r="HA90" i="86"/>
  <c r="GZ90" i="86"/>
  <c r="GK90" i="86"/>
  <c r="FU90" i="86"/>
  <c r="FS90" i="86"/>
  <c r="FR90" i="86"/>
  <c r="FP90" i="86"/>
  <c r="FO90" i="86"/>
  <c r="FN90" i="86"/>
  <c r="FL90" i="86"/>
  <c r="FK90" i="86"/>
  <c r="FJ90" i="86"/>
  <c r="FI90" i="86"/>
  <c r="FH90" i="86"/>
  <c r="IW89" i="86"/>
  <c r="IV89" i="86"/>
  <c r="IG89" i="86"/>
  <c r="IF89" i="86"/>
  <c r="HQ89" i="86"/>
  <c r="HP89" i="86"/>
  <c r="HA89" i="86"/>
  <c r="GZ89" i="86"/>
  <c r="GK89" i="86"/>
  <c r="FU89" i="86"/>
  <c r="FS89" i="86"/>
  <c r="FR89" i="86"/>
  <c r="FP89" i="86"/>
  <c r="FO89" i="86"/>
  <c r="FN89" i="86"/>
  <c r="FL89" i="86"/>
  <c r="FK89" i="86"/>
  <c r="FJ89" i="86"/>
  <c r="FH89" i="86"/>
  <c r="IW88" i="86"/>
  <c r="IV88" i="86"/>
  <c r="IG88" i="86"/>
  <c r="IF88" i="86"/>
  <c r="HQ88" i="86"/>
  <c r="HP88" i="86"/>
  <c r="HA88" i="86"/>
  <c r="GZ88" i="86"/>
  <c r="GK88" i="86"/>
  <c r="FU88" i="86"/>
  <c r="FS88" i="86"/>
  <c r="FR88" i="86"/>
  <c r="FP88" i="86"/>
  <c r="FN88" i="86"/>
  <c r="FL88" i="86"/>
  <c r="FK88" i="86"/>
  <c r="FJ88" i="86"/>
  <c r="FH88" i="86"/>
  <c r="IW87" i="86"/>
  <c r="IV87" i="86"/>
  <c r="IG87" i="86"/>
  <c r="IF87" i="86"/>
  <c r="HQ87" i="86"/>
  <c r="HP87" i="86"/>
  <c r="HA87" i="86"/>
  <c r="GZ87" i="86"/>
  <c r="GK87" i="86"/>
  <c r="GJ87" i="86"/>
  <c r="GI87" i="86"/>
  <c r="FU87" i="86"/>
  <c r="FS87" i="86"/>
  <c r="FR87" i="86"/>
  <c r="FP87" i="86"/>
  <c r="FO87" i="86"/>
  <c r="FN87" i="86"/>
  <c r="FL87" i="86"/>
  <c r="FK87" i="86"/>
  <c r="FJ87" i="86"/>
  <c r="FI87" i="86"/>
  <c r="FH87" i="86"/>
  <c r="IW86" i="86"/>
  <c r="IV86" i="86"/>
  <c r="IG86" i="86"/>
  <c r="IF86" i="86"/>
  <c r="HQ86" i="86"/>
  <c r="HP86" i="86"/>
  <c r="HA86" i="86"/>
  <c r="GZ86" i="86"/>
  <c r="GK86" i="86"/>
  <c r="GI86" i="86"/>
  <c r="FU86" i="86"/>
  <c r="FS86" i="86"/>
  <c r="FR86" i="86"/>
  <c r="FP86" i="86"/>
  <c r="FN86" i="86"/>
  <c r="FL86" i="86"/>
  <c r="FK86" i="86"/>
  <c r="FJ86" i="86"/>
  <c r="FH86" i="86"/>
  <c r="IW85" i="86"/>
  <c r="IV85" i="86"/>
  <c r="IG85" i="86"/>
  <c r="IF85" i="86"/>
  <c r="HQ85" i="86"/>
  <c r="HP85" i="86"/>
  <c r="HA85" i="86"/>
  <c r="GZ85" i="86"/>
  <c r="GK85" i="86"/>
  <c r="GI85" i="86"/>
  <c r="FU85" i="86"/>
  <c r="FS85" i="86"/>
  <c r="FR85" i="86"/>
  <c r="FP85" i="86"/>
  <c r="FN85" i="86"/>
  <c r="FL85" i="86"/>
  <c r="FK85" i="86"/>
  <c r="FJ85" i="86"/>
  <c r="FH85" i="86"/>
  <c r="IW84" i="86"/>
  <c r="IV84" i="86"/>
  <c r="IG84" i="86"/>
  <c r="IF84" i="86"/>
  <c r="HQ84" i="86"/>
  <c r="HP84" i="86"/>
  <c r="HA84" i="86"/>
  <c r="GZ84" i="86"/>
  <c r="GK84" i="86"/>
  <c r="GI84" i="86"/>
  <c r="FU84" i="86"/>
  <c r="FS84" i="86"/>
  <c r="FR84" i="86"/>
  <c r="FP84" i="86"/>
  <c r="FN84" i="86"/>
  <c r="FL84" i="86"/>
  <c r="FK84" i="86"/>
  <c r="FJ84" i="86"/>
  <c r="FH84" i="86"/>
  <c r="IW83" i="86"/>
  <c r="IV83" i="86"/>
  <c r="IG83" i="86"/>
  <c r="IF83" i="86"/>
  <c r="HQ83" i="86"/>
  <c r="HP83" i="86"/>
  <c r="HA83" i="86"/>
  <c r="GZ83" i="86"/>
  <c r="GK83" i="86"/>
  <c r="GJ83" i="86"/>
  <c r="FU83" i="86"/>
  <c r="FS83" i="86"/>
  <c r="FR83" i="86"/>
  <c r="FP83" i="86"/>
  <c r="FN83" i="86"/>
  <c r="FL83" i="86"/>
  <c r="FK83" i="86"/>
  <c r="FJ83" i="86"/>
  <c r="FH83" i="86"/>
  <c r="IW82" i="86"/>
  <c r="IV82" i="86"/>
  <c r="IG82" i="86"/>
  <c r="IF82" i="86"/>
  <c r="HQ82" i="86"/>
  <c r="HP82" i="86"/>
  <c r="HA82" i="86"/>
  <c r="GZ82" i="86"/>
  <c r="GK82" i="86"/>
  <c r="FU82" i="86"/>
  <c r="FS82" i="86"/>
  <c r="FR82" i="86"/>
  <c r="FP82" i="86"/>
  <c r="FO82" i="86"/>
  <c r="FN82" i="86"/>
  <c r="FL82" i="86"/>
  <c r="FK82" i="86"/>
  <c r="FJ82" i="86"/>
  <c r="FH82" i="86"/>
  <c r="IW81" i="86"/>
  <c r="IV81" i="86"/>
  <c r="IG81" i="86"/>
  <c r="IF81" i="86"/>
  <c r="HQ81" i="86"/>
  <c r="HP81" i="86"/>
  <c r="HA81" i="86"/>
  <c r="GZ81" i="86"/>
  <c r="GK81" i="86"/>
  <c r="FU81" i="86"/>
  <c r="FS81" i="86"/>
  <c r="FR81" i="86"/>
  <c r="FP81" i="86"/>
  <c r="FO81" i="86"/>
  <c r="FN81" i="86"/>
  <c r="FL81" i="86"/>
  <c r="FK81" i="86"/>
  <c r="FJ81" i="86"/>
  <c r="FH81" i="86"/>
  <c r="IW80" i="86"/>
  <c r="IV80" i="86"/>
  <c r="IG80" i="86"/>
  <c r="IF80" i="86"/>
  <c r="HQ80" i="86"/>
  <c r="HP80" i="86"/>
  <c r="HA80" i="86"/>
  <c r="GZ80" i="86"/>
  <c r="GK80" i="86"/>
  <c r="FU80" i="86"/>
  <c r="FS80" i="86"/>
  <c r="FR80" i="86"/>
  <c r="FP80" i="86"/>
  <c r="FN80" i="86"/>
  <c r="FL80" i="86"/>
  <c r="FK80" i="86"/>
  <c r="FJ80" i="86"/>
  <c r="FH80" i="86"/>
  <c r="IW79" i="86"/>
  <c r="IV79" i="86"/>
  <c r="IG79" i="86"/>
  <c r="IF79" i="86"/>
  <c r="HQ79" i="86"/>
  <c r="HP79" i="86"/>
  <c r="HA79" i="86"/>
  <c r="GZ79" i="86"/>
  <c r="GK79" i="86"/>
  <c r="GJ79" i="86"/>
  <c r="FU79" i="86"/>
  <c r="FS79" i="86"/>
  <c r="FR79" i="86"/>
  <c r="FP79" i="86"/>
  <c r="FN79" i="86"/>
  <c r="FL79" i="86"/>
  <c r="FK79" i="86"/>
  <c r="FJ79" i="86"/>
  <c r="FH79" i="86"/>
  <c r="IW78" i="86"/>
  <c r="IV78" i="86"/>
  <c r="IG78" i="86"/>
  <c r="IF78" i="86"/>
  <c r="HQ78" i="86"/>
  <c r="HP78" i="86"/>
  <c r="HA78" i="86"/>
  <c r="GZ78" i="86"/>
  <c r="GK78" i="86"/>
  <c r="FU78" i="86"/>
  <c r="FS78" i="86"/>
  <c r="FR78" i="86"/>
  <c r="FP78" i="86"/>
  <c r="FN78" i="86"/>
  <c r="FL78" i="86"/>
  <c r="FK78" i="86"/>
  <c r="FJ78" i="86"/>
  <c r="FH78" i="86"/>
  <c r="IW77" i="86"/>
  <c r="IV77" i="86"/>
  <c r="IG77" i="86"/>
  <c r="IF77" i="86"/>
  <c r="HQ77" i="86"/>
  <c r="HP77" i="86"/>
  <c r="HA77" i="86"/>
  <c r="GZ77" i="86"/>
  <c r="GK77" i="86"/>
  <c r="FU77" i="86"/>
  <c r="FS77" i="86"/>
  <c r="FR77" i="86"/>
  <c r="FP77" i="86"/>
  <c r="FN77" i="86"/>
  <c r="FL77" i="86"/>
  <c r="FK77" i="86"/>
  <c r="FJ77" i="86"/>
  <c r="FH77" i="86"/>
  <c r="IW76" i="86"/>
  <c r="IV76" i="86"/>
  <c r="IG76" i="86"/>
  <c r="IF76" i="86"/>
  <c r="HQ76" i="86"/>
  <c r="HP76" i="86"/>
  <c r="HA76" i="86"/>
  <c r="GZ76" i="86"/>
  <c r="GK76" i="86"/>
  <c r="FU76" i="86"/>
  <c r="FS76" i="86"/>
  <c r="FR76" i="86"/>
  <c r="FP76" i="86"/>
  <c r="FO76" i="86"/>
  <c r="FN76" i="86"/>
  <c r="FL76" i="86"/>
  <c r="FK76" i="86"/>
  <c r="FJ76" i="86"/>
  <c r="FH76" i="86"/>
  <c r="IW75" i="86"/>
  <c r="IV75" i="86"/>
  <c r="IG75" i="86"/>
  <c r="IF75" i="86"/>
  <c r="HQ75" i="86"/>
  <c r="HP75" i="86"/>
  <c r="HA75" i="86"/>
  <c r="GZ75" i="86"/>
  <c r="GK75" i="86"/>
  <c r="GJ75" i="86"/>
  <c r="FU75" i="86"/>
  <c r="FS75" i="86"/>
  <c r="FR75" i="86"/>
  <c r="FP75" i="86"/>
  <c r="FO75" i="86"/>
  <c r="FN75" i="86"/>
  <c r="FL75" i="86"/>
  <c r="FK75" i="86"/>
  <c r="FJ75" i="86"/>
  <c r="FI75" i="86"/>
  <c r="FH75" i="86"/>
  <c r="IW74" i="86"/>
  <c r="IV74" i="86"/>
  <c r="IG74" i="86"/>
  <c r="IF74" i="86"/>
  <c r="HQ74" i="86"/>
  <c r="HP74" i="86"/>
  <c r="HA74" i="86"/>
  <c r="GZ74" i="86"/>
  <c r="GK74" i="86"/>
  <c r="FU74" i="86"/>
  <c r="FS74" i="86"/>
  <c r="FR74" i="86"/>
  <c r="FP74" i="86"/>
  <c r="FO74" i="86"/>
  <c r="FN74" i="86"/>
  <c r="FM74" i="86"/>
  <c r="FL74" i="86"/>
  <c r="FK74" i="86"/>
  <c r="FJ74" i="86"/>
  <c r="FH74" i="86"/>
  <c r="IW73" i="86"/>
  <c r="IV73" i="86"/>
  <c r="IG73" i="86"/>
  <c r="IF73" i="86"/>
  <c r="HQ73" i="86"/>
  <c r="HP73" i="86"/>
  <c r="HA73" i="86"/>
  <c r="GZ73" i="86"/>
  <c r="GK73" i="86"/>
  <c r="FU73" i="86"/>
  <c r="FS73" i="86"/>
  <c r="FR73" i="86"/>
  <c r="FP73" i="86"/>
  <c r="FO73" i="86"/>
  <c r="FN73" i="86"/>
  <c r="FM73" i="86"/>
  <c r="FL73" i="86"/>
  <c r="FK73" i="86"/>
  <c r="FJ73" i="86"/>
  <c r="FH73" i="86"/>
  <c r="FG73" i="86"/>
  <c r="IW72" i="86"/>
  <c r="IV72" i="86"/>
  <c r="IG72" i="86"/>
  <c r="IF72" i="86"/>
  <c r="HQ72" i="86"/>
  <c r="HP72" i="86"/>
  <c r="HA72" i="86"/>
  <c r="GZ72" i="86"/>
  <c r="GK72" i="86"/>
  <c r="FU72" i="86"/>
  <c r="FS72" i="86"/>
  <c r="FR72" i="86"/>
  <c r="FP72" i="86"/>
  <c r="FN72" i="86"/>
  <c r="FL72" i="86"/>
  <c r="FK72" i="86"/>
  <c r="FJ72" i="86"/>
  <c r="FH72" i="86"/>
  <c r="IW71" i="86"/>
  <c r="IV71" i="86"/>
  <c r="IG71" i="86"/>
  <c r="IF71" i="86"/>
  <c r="HQ71" i="86"/>
  <c r="HP71" i="86"/>
  <c r="HA71" i="86"/>
  <c r="GZ71" i="86"/>
  <c r="GK71" i="86"/>
  <c r="GJ71" i="86"/>
  <c r="GI71" i="86"/>
  <c r="FU71" i="86"/>
  <c r="FS71" i="86"/>
  <c r="FR71" i="86"/>
  <c r="FP71" i="86"/>
  <c r="FN71" i="86"/>
  <c r="FL71" i="86"/>
  <c r="FK71" i="86"/>
  <c r="FJ71" i="86"/>
  <c r="FH71" i="86"/>
  <c r="FG71" i="86"/>
  <c r="IW70" i="86"/>
  <c r="IV70" i="86"/>
  <c r="IG70" i="86"/>
  <c r="IF70" i="86"/>
  <c r="HQ70" i="86"/>
  <c r="HP70" i="86"/>
  <c r="HA70" i="86"/>
  <c r="GZ70" i="86"/>
  <c r="GK70" i="86"/>
  <c r="GI70" i="86"/>
  <c r="FU70" i="86"/>
  <c r="FS70" i="86"/>
  <c r="FR70" i="86"/>
  <c r="FP70" i="86"/>
  <c r="FN70" i="86"/>
  <c r="FL70" i="86"/>
  <c r="FK70" i="86"/>
  <c r="FJ70" i="86"/>
  <c r="FH70" i="86"/>
  <c r="IW69" i="86"/>
  <c r="IV69" i="86"/>
  <c r="IG69" i="86"/>
  <c r="IF69" i="86"/>
  <c r="HQ69" i="86"/>
  <c r="HP69" i="86"/>
  <c r="HA69" i="86"/>
  <c r="GZ69" i="86"/>
  <c r="GK69" i="86"/>
  <c r="GI69" i="86"/>
  <c r="FU69" i="86"/>
  <c r="FS69" i="86"/>
  <c r="FR69" i="86"/>
  <c r="FP69" i="86"/>
  <c r="FN69" i="86"/>
  <c r="FL69" i="86"/>
  <c r="FK69" i="86"/>
  <c r="FJ69" i="86"/>
  <c r="FH69" i="86"/>
  <c r="FG69" i="86"/>
  <c r="IW68" i="86"/>
  <c r="IV68" i="86"/>
  <c r="IG68" i="86"/>
  <c r="IF68" i="86"/>
  <c r="HQ68" i="86"/>
  <c r="HP68" i="86"/>
  <c r="HA68" i="86"/>
  <c r="GZ68" i="86"/>
  <c r="GK68" i="86"/>
  <c r="GJ68" i="86"/>
  <c r="FU68" i="86"/>
  <c r="FS68" i="86"/>
  <c r="FR68" i="86"/>
  <c r="FP68" i="86"/>
  <c r="FO68" i="86"/>
  <c r="FN68" i="86"/>
  <c r="FM68" i="86"/>
  <c r="FL68" i="86"/>
  <c r="FK68" i="86"/>
  <c r="FJ68" i="86"/>
  <c r="FH68" i="86"/>
  <c r="IW67" i="86"/>
  <c r="IV67" i="86"/>
  <c r="IG67" i="86"/>
  <c r="IF67" i="86"/>
  <c r="HQ67" i="86"/>
  <c r="HP67" i="86"/>
  <c r="HA67" i="86"/>
  <c r="GZ67" i="86"/>
  <c r="GK67" i="86"/>
  <c r="FU67" i="86"/>
  <c r="FS67" i="86"/>
  <c r="FR67" i="86"/>
  <c r="FP67" i="86"/>
  <c r="FO67" i="86"/>
  <c r="FN67" i="86"/>
  <c r="FM67" i="86"/>
  <c r="FL67" i="86"/>
  <c r="FK67" i="86"/>
  <c r="FJ67" i="86"/>
  <c r="FH67" i="86"/>
  <c r="IW66" i="86"/>
  <c r="IV66" i="86"/>
  <c r="IG66" i="86"/>
  <c r="IF66" i="86"/>
  <c r="HQ66" i="86"/>
  <c r="HP66" i="86"/>
  <c r="HA66" i="86"/>
  <c r="GZ66" i="86"/>
  <c r="GK66" i="86"/>
  <c r="FU66" i="86"/>
  <c r="FS66" i="86"/>
  <c r="FR66" i="86"/>
  <c r="FP66" i="86"/>
  <c r="FO66" i="86"/>
  <c r="FN66" i="86"/>
  <c r="FM66" i="86"/>
  <c r="FL66" i="86"/>
  <c r="FK66" i="86"/>
  <c r="FJ66" i="86"/>
  <c r="FH66" i="86"/>
  <c r="IW65" i="86"/>
  <c r="IV65" i="86"/>
  <c r="IG65" i="86"/>
  <c r="IF65" i="86"/>
  <c r="HQ65" i="86"/>
  <c r="HP65" i="86"/>
  <c r="HA65" i="86"/>
  <c r="GZ65" i="86"/>
  <c r="GK65" i="86"/>
  <c r="FU65" i="86"/>
  <c r="FS65" i="86"/>
  <c r="FR65" i="86"/>
  <c r="FP65" i="86"/>
  <c r="FO65" i="86"/>
  <c r="FN65" i="86"/>
  <c r="FM65" i="86"/>
  <c r="FL65" i="86"/>
  <c r="FK65" i="86"/>
  <c r="FJ65" i="86"/>
  <c r="FH65" i="86"/>
  <c r="IW64" i="86"/>
  <c r="IV64" i="86"/>
  <c r="IG64" i="86"/>
  <c r="IF64" i="86"/>
  <c r="HQ64" i="86"/>
  <c r="HP64" i="86"/>
  <c r="HA64" i="86"/>
  <c r="GZ64" i="86"/>
  <c r="GK64" i="86"/>
  <c r="GJ64" i="86"/>
  <c r="FU64" i="86"/>
  <c r="FS64" i="86"/>
  <c r="FR64" i="86"/>
  <c r="FP64" i="86"/>
  <c r="FN64" i="86"/>
  <c r="FL64" i="86"/>
  <c r="FK64" i="86"/>
  <c r="FJ64" i="86"/>
  <c r="FH64" i="86"/>
  <c r="FG64" i="86"/>
  <c r="IW63" i="86"/>
  <c r="IV63" i="86"/>
  <c r="IG63" i="86"/>
  <c r="IF63" i="86"/>
  <c r="HQ63" i="86"/>
  <c r="HP63" i="86"/>
  <c r="HA63" i="86"/>
  <c r="GZ63" i="86"/>
  <c r="GK63" i="86"/>
  <c r="FU63" i="86"/>
  <c r="FS63" i="86"/>
  <c r="FR63" i="86"/>
  <c r="FP63" i="86"/>
  <c r="FN63" i="86"/>
  <c r="FL63" i="86"/>
  <c r="FK63" i="86"/>
  <c r="FJ63" i="86"/>
  <c r="FH63" i="86"/>
  <c r="IW62" i="86"/>
  <c r="IV62" i="86"/>
  <c r="IG62" i="86"/>
  <c r="IF62" i="86"/>
  <c r="HQ62" i="86"/>
  <c r="HP62" i="86"/>
  <c r="HA62" i="86"/>
  <c r="GZ62" i="86"/>
  <c r="GK62" i="86"/>
  <c r="FU62" i="86"/>
  <c r="FS62" i="86"/>
  <c r="FR62" i="86"/>
  <c r="FP62" i="86"/>
  <c r="FO62" i="86"/>
  <c r="FN62" i="86"/>
  <c r="FL62" i="86"/>
  <c r="FK62" i="86"/>
  <c r="FJ62" i="86"/>
  <c r="FH62" i="86"/>
  <c r="IW61" i="86"/>
  <c r="IV61" i="86"/>
  <c r="IG61" i="86"/>
  <c r="IF61" i="86"/>
  <c r="HQ61" i="86"/>
  <c r="HP61" i="86"/>
  <c r="HA61" i="86"/>
  <c r="GZ61" i="86"/>
  <c r="GK61" i="86"/>
  <c r="GJ61" i="86"/>
  <c r="FU61" i="86"/>
  <c r="FS61" i="86"/>
  <c r="FR61" i="86"/>
  <c r="FP61" i="86"/>
  <c r="FO61" i="86"/>
  <c r="FN61" i="86"/>
  <c r="FL61" i="86"/>
  <c r="FK61" i="86"/>
  <c r="FJ61" i="86"/>
  <c r="FH61" i="86"/>
  <c r="FG61" i="86"/>
  <c r="IW60" i="86"/>
  <c r="IV60" i="86"/>
  <c r="IG60" i="86"/>
  <c r="IF60" i="86"/>
  <c r="HQ60" i="86"/>
  <c r="HP60" i="86"/>
  <c r="HA60" i="86"/>
  <c r="GZ60" i="86"/>
  <c r="GK60" i="86"/>
  <c r="FU60" i="86"/>
  <c r="FS60" i="86"/>
  <c r="FR60" i="86"/>
  <c r="FP60" i="86"/>
  <c r="FO60" i="86"/>
  <c r="FN60" i="86"/>
  <c r="FM60" i="86"/>
  <c r="FL60" i="86"/>
  <c r="FK60" i="86"/>
  <c r="FJ60" i="86"/>
  <c r="FH60" i="86"/>
  <c r="IW59" i="86"/>
  <c r="IV59" i="86"/>
  <c r="IG59" i="86"/>
  <c r="IF59" i="86"/>
  <c r="HQ59" i="86"/>
  <c r="HP59" i="86"/>
  <c r="HA59" i="86"/>
  <c r="GZ59" i="86"/>
  <c r="GK59" i="86"/>
  <c r="FU59" i="86"/>
  <c r="FS59" i="86"/>
  <c r="FR59" i="86"/>
  <c r="FP59" i="86"/>
  <c r="FO59" i="86"/>
  <c r="FN59" i="86"/>
  <c r="FM59" i="86"/>
  <c r="FL59" i="86"/>
  <c r="FK59" i="86"/>
  <c r="FJ59" i="86"/>
  <c r="FH59" i="86"/>
  <c r="IW58" i="86"/>
  <c r="IV58" i="86"/>
  <c r="IG58" i="86"/>
  <c r="IF58" i="86"/>
  <c r="HQ58" i="86"/>
  <c r="HP58" i="86"/>
  <c r="HA58" i="86"/>
  <c r="GZ58" i="86"/>
  <c r="GK58" i="86"/>
  <c r="FU58" i="86"/>
  <c r="FS58" i="86"/>
  <c r="FR58" i="86"/>
  <c r="FP58" i="86"/>
  <c r="FO58" i="86"/>
  <c r="FN58" i="86"/>
  <c r="FM58" i="86"/>
  <c r="FL58" i="86"/>
  <c r="FK58" i="86"/>
  <c r="FJ58" i="86"/>
  <c r="FH58" i="86"/>
  <c r="FG58" i="86"/>
  <c r="IW57" i="86"/>
  <c r="IV57" i="86"/>
  <c r="IG57" i="86"/>
  <c r="IF57" i="86"/>
  <c r="HQ57" i="86"/>
  <c r="HP57" i="86"/>
  <c r="HA57" i="86"/>
  <c r="GZ57" i="86"/>
  <c r="GK57" i="86"/>
  <c r="GJ57" i="86"/>
  <c r="GI57" i="86"/>
  <c r="FU57" i="86"/>
  <c r="FS57" i="86"/>
  <c r="FR57" i="86"/>
  <c r="FP57" i="86"/>
  <c r="FN57" i="86"/>
  <c r="FL57" i="86"/>
  <c r="FK57" i="86"/>
  <c r="FJ57" i="86"/>
  <c r="FH57" i="86"/>
  <c r="IW56" i="86"/>
  <c r="IV56" i="86"/>
  <c r="IG56" i="86"/>
  <c r="IF56" i="86"/>
  <c r="HQ56" i="86"/>
  <c r="HP56" i="86"/>
  <c r="HA56" i="86"/>
  <c r="GZ56" i="86"/>
  <c r="GK56" i="86"/>
  <c r="GI56" i="86"/>
  <c r="FU56" i="86"/>
  <c r="FS56" i="86"/>
  <c r="FR56" i="86"/>
  <c r="FP56" i="86"/>
  <c r="FN56" i="86"/>
  <c r="FL56" i="86"/>
  <c r="FK56" i="86"/>
  <c r="FJ56" i="86"/>
  <c r="FH56" i="86"/>
  <c r="IW55" i="86"/>
  <c r="IV55" i="86"/>
  <c r="IG55" i="86"/>
  <c r="IF55" i="86"/>
  <c r="HQ55" i="86"/>
  <c r="HP55" i="86"/>
  <c r="HA55" i="86"/>
  <c r="GZ55" i="86"/>
  <c r="GK55" i="86"/>
  <c r="GI55" i="86"/>
  <c r="FU55" i="86"/>
  <c r="FS55" i="86"/>
  <c r="FR55" i="86"/>
  <c r="FP55" i="86"/>
  <c r="FN55" i="86"/>
  <c r="FL55" i="86"/>
  <c r="FK55" i="86"/>
  <c r="FJ55" i="86"/>
  <c r="FH55" i="86"/>
  <c r="IW54" i="86"/>
  <c r="IV54" i="86"/>
  <c r="IG54" i="86"/>
  <c r="IF54" i="86"/>
  <c r="HQ54" i="86"/>
  <c r="HP54" i="86"/>
  <c r="HA54" i="86"/>
  <c r="GZ54" i="86"/>
  <c r="GK54" i="86"/>
  <c r="GI54" i="86"/>
  <c r="FU54" i="86"/>
  <c r="FS54" i="86"/>
  <c r="FR54" i="86"/>
  <c r="FP54" i="86"/>
  <c r="FN54" i="86"/>
  <c r="FL54" i="86"/>
  <c r="FK54" i="86"/>
  <c r="FJ54" i="86"/>
  <c r="FH54" i="86"/>
  <c r="IW53" i="86"/>
  <c r="IV53" i="86"/>
  <c r="IG53" i="86"/>
  <c r="IF53" i="86"/>
  <c r="HQ53" i="86"/>
  <c r="HP53" i="86"/>
  <c r="HA53" i="86"/>
  <c r="GZ53" i="86"/>
  <c r="GK53" i="86"/>
  <c r="GJ53" i="86"/>
  <c r="FU53" i="86"/>
  <c r="FS53" i="86"/>
  <c r="FR53" i="86"/>
  <c r="FP53" i="86"/>
  <c r="FN53" i="86"/>
  <c r="FL53" i="86"/>
  <c r="FK53" i="86"/>
  <c r="FJ53" i="86"/>
  <c r="FH53" i="86"/>
  <c r="IW52" i="86"/>
  <c r="IV52" i="86"/>
  <c r="IG52" i="86"/>
  <c r="IF52" i="86"/>
  <c r="HQ52" i="86"/>
  <c r="HP52" i="86"/>
  <c r="HA52" i="86"/>
  <c r="GZ52" i="86"/>
  <c r="GK52" i="86"/>
  <c r="FU52" i="86"/>
  <c r="FS52" i="86"/>
  <c r="FR52" i="86"/>
  <c r="FP52" i="86"/>
  <c r="FN52" i="86"/>
  <c r="FL52" i="86"/>
  <c r="FK52" i="86"/>
  <c r="FJ52" i="86"/>
  <c r="FH52" i="86"/>
  <c r="FG52" i="86"/>
  <c r="IW51" i="86"/>
  <c r="IV51" i="86"/>
  <c r="IG51" i="86"/>
  <c r="IF51" i="86"/>
  <c r="HQ51" i="86"/>
  <c r="HP51" i="86"/>
  <c r="HA51" i="86"/>
  <c r="GZ51" i="86"/>
  <c r="GK51" i="86"/>
  <c r="FU51" i="86"/>
  <c r="FS51" i="86"/>
  <c r="FR51" i="86"/>
  <c r="FP51" i="86"/>
  <c r="FN51" i="86"/>
  <c r="FL51" i="86"/>
  <c r="FK51" i="86"/>
  <c r="FJ51" i="86"/>
  <c r="FH51" i="86"/>
  <c r="IW50" i="86"/>
  <c r="IV50" i="86"/>
  <c r="IG50" i="86"/>
  <c r="IF50" i="86"/>
  <c r="HQ50" i="86"/>
  <c r="HP50" i="86"/>
  <c r="HA50" i="86"/>
  <c r="GZ50" i="86"/>
  <c r="GK50" i="86"/>
  <c r="FU50" i="86"/>
  <c r="FS50" i="86"/>
  <c r="FR50" i="86"/>
  <c r="FP50" i="86"/>
  <c r="FN50" i="86"/>
  <c r="FL50" i="86"/>
  <c r="FK50" i="86"/>
  <c r="FJ50" i="86"/>
  <c r="FH50" i="86"/>
  <c r="IW49" i="86"/>
  <c r="IV49" i="86"/>
  <c r="IG49" i="86"/>
  <c r="IF49" i="86"/>
  <c r="HQ49" i="86"/>
  <c r="HP49" i="86"/>
  <c r="HA49" i="86"/>
  <c r="GZ49" i="86"/>
  <c r="GK49" i="86"/>
  <c r="GJ49" i="86"/>
  <c r="FU49" i="86"/>
  <c r="FS49" i="86"/>
  <c r="FR49" i="86"/>
  <c r="FP49" i="86"/>
  <c r="FN49" i="86"/>
  <c r="FL49" i="86"/>
  <c r="FK49" i="86"/>
  <c r="FJ49" i="86"/>
  <c r="FH49" i="86"/>
  <c r="IW48" i="86"/>
  <c r="IV48" i="86"/>
  <c r="IG48" i="86"/>
  <c r="IF48" i="86"/>
  <c r="HQ48" i="86"/>
  <c r="HP48" i="86"/>
  <c r="HA48" i="86"/>
  <c r="GZ48" i="86"/>
  <c r="GK48" i="86"/>
  <c r="FU48" i="86"/>
  <c r="FS48" i="86"/>
  <c r="FR48" i="86"/>
  <c r="FP48" i="86"/>
  <c r="FO48" i="86"/>
  <c r="FN48" i="86"/>
  <c r="FL48" i="86"/>
  <c r="FK48" i="86"/>
  <c r="FJ48" i="86"/>
  <c r="FH48" i="86"/>
  <c r="IW47" i="86"/>
  <c r="IV47" i="86"/>
  <c r="IG47" i="86"/>
  <c r="IF47" i="86"/>
  <c r="HQ47" i="86"/>
  <c r="HP47" i="86"/>
  <c r="HA47" i="86"/>
  <c r="GZ47" i="86"/>
  <c r="GK47" i="86"/>
  <c r="FU47" i="86"/>
  <c r="FS47" i="86"/>
  <c r="FR47" i="86"/>
  <c r="FP47" i="86"/>
  <c r="FN47" i="86"/>
  <c r="FL47" i="86"/>
  <c r="FK47" i="86"/>
  <c r="FJ47" i="86"/>
  <c r="FH47" i="86"/>
  <c r="FG47" i="86"/>
  <c r="IW46" i="86"/>
  <c r="IV46" i="86"/>
  <c r="IG46" i="86"/>
  <c r="IF46" i="86"/>
  <c r="HQ46" i="86"/>
  <c r="HP46" i="86"/>
  <c r="HA46" i="86"/>
  <c r="GZ46" i="86"/>
  <c r="GK46" i="86"/>
  <c r="FU46" i="86"/>
  <c r="FS46" i="86"/>
  <c r="FR46" i="86"/>
  <c r="FP46" i="86"/>
  <c r="FN46" i="86"/>
  <c r="FL46" i="86"/>
  <c r="FK46" i="86"/>
  <c r="FJ46" i="86"/>
  <c r="FH46" i="86"/>
  <c r="IW45" i="86"/>
  <c r="IV45" i="86"/>
  <c r="IG45" i="86"/>
  <c r="IF45" i="86"/>
  <c r="HQ45" i="86"/>
  <c r="HP45" i="86"/>
  <c r="HA45" i="86"/>
  <c r="GZ45" i="86"/>
  <c r="GK45" i="86"/>
  <c r="GJ45" i="86"/>
  <c r="FU45" i="86"/>
  <c r="FS45" i="86"/>
  <c r="FR45" i="86"/>
  <c r="FP45" i="86"/>
  <c r="FN45" i="86"/>
  <c r="FL45" i="86"/>
  <c r="FK45" i="86"/>
  <c r="FJ45" i="86"/>
  <c r="FH45" i="86"/>
  <c r="IW44" i="86"/>
  <c r="IV44" i="86"/>
  <c r="IG44" i="86"/>
  <c r="IF44" i="86"/>
  <c r="HQ44" i="86"/>
  <c r="HP44" i="86"/>
  <c r="HA44" i="86"/>
  <c r="GZ44" i="86"/>
  <c r="GK44" i="86"/>
  <c r="FU44" i="86"/>
  <c r="FS44" i="86"/>
  <c r="FR44" i="86"/>
  <c r="FP44" i="86"/>
  <c r="FN44" i="86"/>
  <c r="FL44" i="86"/>
  <c r="FK44" i="86"/>
  <c r="FJ44" i="86"/>
  <c r="FI44" i="86"/>
  <c r="FH44" i="86"/>
  <c r="IW43" i="86"/>
  <c r="IV43" i="86"/>
  <c r="IG43" i="86"/>
  <c r="IF43" i="86"/>
  <c r="HQ43" i="86"/>
  <c r="HP43" i="86"/>
  <c r="HA43" i="86"/>
  <c r="GZ43" i="86"/>
  <c r="GK43" i="86"/>
  <c r="FU43" i="86"/>
  <c r="FT43" i="86"/>
  <c r="FS43" i="86"/>
  <c r="FR43" i="86"/>
  <c r="FP43" i="86"/>
  <c r="FN43" i="86"/>
  <c r="FL43" i="86"/>
  <c r="FK43" i="86"/>
  <c r="FJ43" i="86"/>
  <c r="FH43" i="86"/>
  <c r="FG43" i="86"/>
  <c r="IW42" i="86"/>
  <c r="IV42" i="86"/>
  <c r="IG42" i="86"/>
  <c r="IF42" i="86"/>
  <c r="HQ42" i="86"/>
  <c r="HP42" i="86"/>
  <c r="HA42" i="86"/>
  <c r="GZ42" i="86"/>
  <c r="GK42" i="86"/>
  <c r="GJ42" i="86"/>
  <c r="FU42" i="86"/>
  <c r="FS42" i="86"/>
  <c r="FR42" i="86"/>
  <c r="FP42" i="86"/>
  <c r="FO42" i="86"/>
  <c r="FN42" i="86"/>
  <c r="FL42" i="86"/>
  <c r="FK42" i="86"/>
  <c r="FJ42" i="86"/>
  <c r="FH42" i="86"/>
  <c r="IW41" i="86"/>
  <c r="IV41" i="86"/>
  <c r="IG41" i="86"/>
  <c r="IF41" i="86"/>
  <c r="HQ41" i="86"/>
  <c r="HP41" i="86"/>
  <c r="HA41" i="86"/>
  <c r="GZ41" i="86"/>
  <c r="GK41" i="86"/>
  <c r="FU41" i="86"/>
  <c r="FS41" i="86"/>
  <c r="FR41" i="86"/>
  <c r="FP41" i="86"/>
  <c r="FN41" i="86"/>
  <c r="FL41" i="86"/>
  <c r="FK41" i="86"/>
  <c r="FJ41" i="86"/>
  <c r="FH41" i="86"/>
  <c r="FG41" i="86"/>
  <c r="IW40" i="86"/>
  <c r="IV40" i="86"/>
  <c r="IG40" i="86"/>
  <c r="IF40" i="86"/>
  <c r="HQ40" i="86"/>
  <c r="HP40" i="86"/>
  <c r="HA40" i="86"/>
  <c r="GZ40" i="86"/>
  <c r="GK40" i="86"/>
  <c r="FU40" i="86"/>
  <c r="FS40" i="86"/>
  <c r="FR40" i="86"/>
  <c r="FP40" i="86"/>
  <c r="FO40" i="86"/>
  <c r="FN40" i="86"/>
  <c r="FL40" i="86"/>
  <c r="FK40" i="86"/>
  <c r="FJ40" i="86"/>
  <c r="FH40" i="86"/>
  <c r="IW39" i="86"/>
  <c r="IV39" i="86"/>
  <c r="IG39" i="86"/>
  <c r="IF39" i="86"/>
  <c r="HQ39" i="86"/>
  <c r="HP39" i="86"/>
  <c r="HA39" i="86"/>
  <c r="GZ39" i="86"/>
  <c r="GK39" i="86"/>
  <c r="FU39" i="86"/>
  <c r="FS39" i="86"/>
  <c r="FR39" i="86"/>
  <c r="FP39" i="86"/>
  <c r="FN39" i="86"/>
  <c r="FL39" i="86"/>
  <c r="FK39" i="86"/>
  <c r="FJ39" i="86"/>
  <c r="FH39" i="86"/>
  <c r="IW38" i="86"/>
  <c r="IV38" i="86"/>
  <c r="IG38" i="86"/>
  <c r="IF38" i="86"/>
  <c r="HQ38" i="86"/>
  <c r="HP38" i="86"/>
  <c r="HA38" i="86"/>
  <c r="GZ38" i="86"/>
  <c r="GK38" i="86"/>
  <c r="GJ38" i="86"/>
  <c r="FU38" i="86"/>
  <c r="FS38" i="86"/>
  <c r="FR38" i="86"/>
  <c r="FP38" i="86"/>
  <c r="FN38" i="86"/>
  <c r="FL38" i="86"/>
  <c r="FK38" i="86"/>
  <c r="FJ38" i="86"/>
  <c r="FH38" i="86"/>
  <c r="IW37" i="86"/>
  <c r="IV37" i="86"/>
  <c r="IG37" i="86"/>
  <c r="IF37" i="86"/>
  <c r="HQ37" i="86"/>
  <c r="HP37" i="86"/>
  <c r="HA37" i="86"/>
  <c r="GZ37" i="86"/>
  <c r="GK37" i="86"/>
  <c r="FU37" i="86"/>
  <c r="FS37" i="86"/>
  <c r="FR37" i="86"/>
  <c r="FP37" i="86"/>
  <c r="FN37" i="86"/>
  <c r="FL37" i="86"/>
  <c r="FK37" i="86"/>
  <c r="FJ37" i="86"/>
  <c r="FH37" i="86"/>
  <c r="IW36" i="86"/>
  <c r="IV36" i="86"/>
  <c r="IG36" i="86"/>
  <c r="IF36" i="86"/>
  <c r="HQ36" i="86"/>
  <c r="HP36" i="86"/>
  <c r="HA36" i="86"/>
  <c r="GZ36" i="86"/>
  <c r="GK36" i="86"/>
  <c r="FU36" i="86"/>
  <c r="FS36" i="86"/>
  <c r="FR36" i="86"/>
  <c r="FP36" i="86"/>
  <c r="FN36" i="86"/>
  <c r="FL36" i="86"/>
  <c r="FK36" i="86"/>
  <c r="FJ36" i="86"/>
  <c r="FH36" i="86"/>
  <c r="FG36" i="86"/>
  <c r="IW35" i="86"/>
  <c r="IV35" i="86"/>
  <c r="IG35" i="86"/>
  <c r="IF35" i="86"/>
  <c r="HQ35" i="86"/>
  <c r="HP35" i="86"/>
  <c r="HA35" i="86"/>
  <c r="GZ35" i="86"/>
  <c r="GK35" i="86"/>
  <c r="FU35" i="86"/>
  <c r="FS35" i="86"/>
  <c r="FR35" i="86"/>
  <c r="FP35" i="86"/>
  <c r="FN35" i="86"/>
  <c r="FL35" i="86"/>
  <c r="FK35" i="86"/>
  <c r="FJ35" i="86"/>
  <c r="FH35" i="86"/>
  <c r="IW34" i="86"/>
  <c r="IV34" i="86"/>
  <c r="IG34" i="86"/>
  <c r="IF34" i="86"/>
  <c r="HQ34" i="86"/>
  <c r="HP34" i="86"/>
  <c r="HA34" i="86"/>
  <c r="GZ34" i="86"/>
  <c r="GK34" i="86"/>
  <c r="FU34" i="86"/>
  <c r="FS34" i="86"/>
  <c r="FR34" i="86"/>
  <c r="FP34" i="86"/>
  <c r="FN34" i="86"/>
  <c r="FL34" i="86"/>
  <c r="FK34" i="86"/>
  <c r="FJ34" i="86"/>
  <c r="FH34" i="86"/>
  <c r="IW33" i="86"/>
  <c r="IV33" i="86"/>
  <c r="IG33" i="86"/>
  <c r="IF33" i="86"/>
  <c r="HQ33" i="86"/>
  <c r="HP33" i="86"/>
  <c r="HA33" i="86"/>
  <c r="GZ33" i="86"/>
  <c r="GK33" i="86"/>
  <c r="FU33" i="86"/>
  <c r="FS33" i="86"/>
  <c r="FR33" i="86"/>
  <c r="FP33" i="86"/>
  <c r="FO33" i="86"/>
  <c r="FN33" i="86"/>
  <c r="FL33" i="86"/>
  <c r="FK33" i="86"/>
  <c r="FJ33" i="86"/>
  <c r="FI33" i="86"/>
  <c r="FH33" i="86"/>
  <c r="IW32" i="86"/>
  <c r="IV32" i="86"/>
  <c r="IG32" i="86"/>
  <c r="IF32" i="86"/>
  <c r="HQ32" i="86"/>
  <c r="HP32" i="86"/>
  <c r="HA32" i="86"/>
  <c r="GZ32" i="86"/>
  <c r="GK32" i="86"/>
  <c r="GJ32" i="86"/>
  <c r="FU32" i="86"/>
  <c r="FS32" i="86"/>
  <c r="FR32" i="86"/>
  <c r="FP32" i="86"/>
  <c r="FN32" i="86"/>
  <c r="FL32" i="86"/>
  <c r="FK32" i="86"/>
  <c r="FJ32" i="86"/>
  <c r="FH32" i="86"/>
  <c r="FG32" i="86"/>
  <c r="BM32" i="86"/>
  <c r="AG32" i="86" s="1"/>
  <c r="AW32" i="86"/>
  <c r="IW31" i="86"/>
  <c r="IV31" i="86"/>
  <c r="IG31" i="86"/>
  <c r="IF31" i="86"/>
  <c r="HQ31" i="86"/>
  <c r="HP31" i="86"/>
  <c r="HA31" i="86"/>
  <c r="GZ31" i="86"/>
  <c r="GK31" i="86"/>
  <c r="FU31" i="86"/>
  <c r="FS31" i="86"/>
  <c r="FR31" i="86"/>
  <c r="FP31" i="86"/>
  <c r="FN31" i="86"/>
  <c r="FL31" i="86"/>
  <c r="FK31" i="86"/>
  <c r="FJ31" i="86"/>
  <c r="FH31" i="86"/>
  <c r="BM31" i="86"/>
  <c r="AG31" i="86" s="1"/>
  <c r="AW31" i="86"/>
  <c r="IW30" i="86"/>
  <c r="IV30" i="86"/>
  <c r="IG30" i="86"/>
  <c r="IF30" i="86"/>
  <c r="HQ30" i="86"/>
  <c r="HP30" i="86"/>
  <c r="HA30" i="86"/>
  <c r="GZ30" i="86"/>
  <c r="GK30" i="86"/>
  <c r="FU30" i="86"/>
  <c r="FS30" i="86"/>
  <c r="FR30" i="86"/>
  <c r="FP30" i="86"/>
  <c r="FO30" i="86"/>
  <c r="FN30" i="86"/>
  <c r="FL30" i="86"/>
  <c r="FK30" i="86"/>
  <c r="FJ30" i="86"/>
  <c r="FH30" i="86"/>
  <c r="BM30" i="86"/>
  <c r="AG30" i="86" s="1"/>
  <c r="AW30" i="86"/>
  <c r="IW29" i="86"/>
  <c r="IV29" i="86"/>
  <c r="IG29" i="86"/>
  <c r="IF29" i="86"/>
  <c r="HQ29" i="86"/>
  <c r="HP29" i="86"/>
  <c r="HA29" i="86"/>
  <c r="GZ29" i="86"/>
  <c r="GK29" i="86"/>
  <c r="FU29" i="86"/>
  <c r="FS29" i="86"/>
  <c r="FR29" i="86"/>
  <c r="FP29" i="86"/>
  <c r="FN29" i="86"/>
  <c r="FL29" i="86"/>
  <c r="FK29" i="86"/>
  <c r="FJ29" i="86"/>
  <c r="FH29" i="86"/>
  <c r="BM29" i="86"/>
  <c r="AG29" i="86" s="1"/>
  <c r="AW29" i="86"/>
  <c r="IW28" i="86"/>
  <c r="IV28" i="86"/>
  <c r="IG28" i="86"/>
  <c r="IF28" i="86"/>
  <c r="HQ28" i="86"/>
  <c r="HP28" i="86"/>
  <c r="HA28" i="86"/>
  <c r="GZ28" i="86"/>
  <c r="GK28" i="86"/>
  <c r="GJ28" i="86"/>
  <c r="GI28" i="86"/>
  <c r="FU28" i="86"/>
  <c r="FS28" i="86"/>
  <c r="FR28" i="86"/>
  <c r="FP28" i="86"/>
  <c r="FO28" i="86"/>
  <c r="FN28" i="86"/>
  <c r="FL28" i="86"/>
  <c r="FK28" i="86"/>
  <c r="FJ28" i="86"/>
  <c r="FH28" i="86"/>
  <c r="BM28" i="86"/>
  <c r="AG28" i="86" s="1"/>
  <c r="AW28" i="86"/>
  <c r="AW27" i="86"/>
  <c r="BM27" i="86" s="1"/>
  <c r="CC27" i="86" s="1"/>
  <c r="AG27" i="86"/>
  <c r="AF27" i="86"/>
  <c r="AV27" i="86" s="1"/>
  <c r="BL27" i="86" s="1"/>
  <c r="CB27" i="86" s="1"/>
  <c r="Q23" i="86"/>
  <c r="P23" i="86"/>
  <c r="O23" i="86" s="1"/>
  <c r="O5" i="54" s="1"/>
  <c r="Q22" i="86"/>
  <c r="P22" i="86"/>
  <c r="N22" i="86" s="1"/>
  <c r="N5" i="53" s="1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O14" i="86"/>
  <c r="IU62" i="86" s="1"/>
  <c r="N14" i="86"/>
  <c r="M14" i="86"/>
  <c r="L14" i="86"/>
  <c r="K14" i="86"/>
  <c r="J14" i="86"/>
  <c r="I14" i="86"/>
  <c r="H14" i="86"/>
  <c r="G14" i="86"/>
  <c r="F14" i="86"/>
  <c r="E14" i="86"/>
  <c r="D14" i="86"/>
  <c r="C14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O12" i="86"/>
  <c r="HO80" i="86" s="1"/>
  <c r="N12" i="86"/>
  <c r="M12" i="86"/>
  <c r="L12" i="86"/>
  <c r="K12" i="86"/>
  <c r="J12" i="86"/>
  <c r="I12" i="86"/>
  <c r="H12" i="86"/>
  <c r="G12" i="86"/>
  <c r="F12" i="86"/>
  <c r="E12" i="86"/>
  <c r="D12" i="86"/>
  <c r="C12" i="86"/>
  <c r="O11" i="86"/>
  <c r="N11" i="86"/>
  <c r="GX80" i="86" s="1"/>
  <c r="M11" i="86"/>
  <c r="L11" i="86"/>
  <c r="GV62" i="86" s="1"/>
  <c r="K11" i="86"/>
  <c r="GU68" i="86" s="1"/>
  <c r="J11" i="86"/>
  <c r="GT79" i="86" s="1"/>
  <c r="I11" i="86"/>
  <c r="H11" i="86"/>
  <c r="GR62" i="86" s="1"/>
  <c r="G11" i="86"/>
  <c r="F11" i="86"/>
  <c r="GP82" i="86" s="1"/>
  <c r="E11" i="86"/>
  <c r="D11" i="86"/>
  <c r="GN62" i="86" s="1"/>
  <c r="C11" i="86"/>
  <c r="GM68" i="86" s="1"/>
  <c r="N10" i="86"/>
  <c r="M10" i="86"/>
  <c r="L10" i="86"/>
  <c r="K10" i="86"/>
  <c r="J10" i="86"/>
  <c r="I10" i="86"/>
  <c r="H10" i="86"/>
  <c r="G10" i="86"/>
  <c r="F10" i="86"/>
  <c r="E10" i="86"/>
  <c r="D10" i="86"/>
  <c r="C10" i="86"/>
  <c r="N9" i="86"/>
  <c r="M9" i="86"/>
  <c r="L9" i="86"/>
  <c r="K9" i="86"/>
  <c r="J9" i="86"/>
  <c r="I9" i="86"/>
  <c r="H9" i="86"/>
  <c r="G9" i="86"/>
  <c r="F9" i="86"/>
  <c r="E9" i="86"/>
  <c r="D9" i="86"/>
  <c r="C9" i="86"/>
  <c r="N8" i="86"/>
  <c r="M8" i="86"/>
  <c r="L8" i="86"/>
  <c r="K8" i="86"/>
  <c r="J8" i="86"/>
  <c r="I8" i="86"/>
  <c r="H8" i="86"/>
  <c r="G8" i="86"/>
  <c r="F8" i="86"/>
  <c r="E8" i="86"/>
  <c r="D8" i="86"/>
  <c r="C8" i="86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Q176" i="87" l="1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ID62" i="86"/>
  <c r="FQ97" i="86"/>
  <c r="FQ40" i="86"/>
  <c r="FQ35" i="86"/>
  <c r="FQ103" i="86"/>
  <c r="FQ81" i="86"/>
  <c r="FQ109" i="86"/>
  <c r="FP173" i="86"/>
  <c r="FP207" i="86"/>
  <c r="FP208" i="86"/>
  <c r="FP200" i="86"/>
  <c r="FP147" i="86"/>
  <c r="FP148" i="86"/>
  <c r="FP182" i="86"/>
  <c r="FP205" i="86"/>
  <c r="FP136" i="86"/>
  <c r="FP166" i="86"/>
  <c r="FP176" i="86"/>
  <c r="FP203" i="86"/>
  <c r="FP134" i="86"/>
  <c r="FP155" i="86"/>
  <c r="FP164" i="86"/>
  <c r="FP210" i="86"/>
  <c r="FP117" i="86"/>
  <c r="FP122" i="86"/>
  <c r="FP128" i="86"/>
  <c r="FP132" i="86"/>
  <c r="FP133" i="86"/>
  <c r="FP141" i="86"/>
  <c r="FP146" i="86"/>
  <c r="FP150" i="86"/>
  <c r="FP151" i="86"/>
  <c r="FP152" i="86"/>
  <c r="FP157" i="86"/>
  <c r="FP158" i="86"/>
  <c r="FP159" i="86"/>
  <c r="FP160" i="86"/>
  <c r="FP161" i="86"/>
  <c r="FP162" i="86"/>
  <c r="FP163" i="86"/>
  <c r="FP168" i="86"/>
  <c r="FP170" i="86"/>
  <c r="FP174" i="86"/>
  <c r="FP177" i="86"/>
  <c r="FP180" i="86"/>
  <c r="FP183" i="86"/>
  <c r="FP185" i="86"/>
  <c r="FP187" i="86"/>
  <c r="FP189" i="86"/>
  <c r="FP191" i="86"/>
  <c r="FP193" i="86"/>
  <c r="FP196" i="86"/>
  <c r="FP198" i="86"/>
  <c r="FP201" i="86"/>
  <c r="FP206" i="86"/>
  <c r="FP215" i="86"/>
  <c r="FP118" i="86"/>
  <c r="FP119" i="86"/>
  <c r="FP124" i="86"/>
  <c r="FP125" i="86"/>
  <c r="FP131" i="86"/>
  <c r="FP135" i="86"/>
  <c r="FP138" i="86"/>
  <c r="FP143" i="86"/>
  <c r="FP144" i="86"/>
  <c r="FP145" i="86"/>
  <c r="FP149" i="86"/>
  <c r="FP154" i="86"/>
  <c r="FP156" i="86"/>
  <c r="FP165" i="86"/>
  <c r="FP167" i="86"/>
  <c r="FP172" i="86"/>
  <c r="FP178" i="86"/>
  <c r="FP181" i="86"/>
  <c r="FP184" i="86"/>
  <c r="FP194" i="86"/>
  <c r="FP202" i="86"/>
  <c r="FP204" i="86"/>
  <c r="FP213" i="86"/>
  <c r="FP216" i="86"/>
  <c r="FP217" i="86"/>
  <c r="FP218" i="86"/>
  <c r="FP220" i="86"/>
  <c r="FP121" i="86"/>
  <c r="FP123" i="86"/>
  <c r="FP127" i="86"/>
  <c r="FP130" i="86"/>
  <c r="FP137" i="86"/>
  <c r="FP140" i="86"/>
  <c r="FP142" i="86"/>
  <c r="FP153" i="86"/>
  <c r="FP169" i="86"/>
  <c r="FP171" i="86"/>
  <c r="FP175" i="86"/>
  <c r="FP179" i="86"/>
  <c r="FP186" i="86"/>
  <c r="FP188" i="86"/>
  <c r="FP190" i="86"/>
  <c r="FP192" i="86"/>
  <c r="FP195" i="86"/>
  <c r="FP197" i="86"/>
  <c r="FP199" i="86"/>
  <c r="FP209" i="86"/>
  <c r="FP211" i="86"/>
  <c r="FP212" i="86"/>
  <c r="FP214" i="86"/>
  <c r="FP219" i="86"/>
  <c r="FP221" i="86"/>
  <c r="FO182" i="86"/>
  <c r="FO189" i="86"/>
  <c r="FO195" i="86"/>
  <c r="FO217" i="86"/>
  <c r="FO193" i="86"/>
  <c r="FO173" i="86"/>
  <c r="FO184" i="86"/>
  <c r="FO185" i="86"/>
  <c r="FO35" i="86"/>
  <c r="FO37" i="86"/>
  <c r="FO44" i="86"/>
  <c r="FO51" i="86"/>
  <c r="FO52" i="86"/>
  <c r="FO71" i="86"/>
  <c r="FO78" i="86"/>
  <c r="FO92" i="86"/>
  <c r="FO93" i="86"/>
  <c r="FO99" i="86"/>
  <c r="FO107" i="86"/>
  <c r="FO108" i="86"/>
  <c r="FO122" i="86"/>
  <c r="FO128" i="86"/>
  <c r="FO129" i="86"/>
  <c r="FO130" i="86"/>
  <c r="FO131" i="86"/>
  <c r="FO132" i="86"/>
  <c r="FO135" i="86"/>
  <c r="FO141" i="86"/>
  <c r="FO148" i="86"/>
  <c r="FO155" i="86"/>
  <c r="FO166" i="86"/>
  <c r="FO170" i="86"/>
  <c r="FO174" i="86"/>
  <c r="FO183" i="86"/>
  <c r="FO187" i="86"/>
  <c r="FO191" i="86"/>
  <c r="FO194" i="86"/>
  <c r="FO197" i="86"/>
  <c r="FO29" i="86"/>
  <c r="FO32" i="86"/>
  <c r="FO34" i="86"/>
  <c r="FO36" i="86"/>
  <c r="FO49" i="86"/>
  <c r="FO50" i="86"/>
  <c r="FO63" i="86"/>
  <c r="FO64" i="86"/>
  <c r="FO72" i="86"/>
  <c r="FO77" i="86"/>
  <c r="FO83" i="86"/>
  <c r="FO84" i="86"/>
  <c r="FO85" i="86"/>
  <c r="FO86" i="86"/>
  <c r="FO91" i="86"/>
  <c r="FO97" i="86"/>
  <c r="FO98" i="86"/>
  <c r="FO100" i="86"/>
  <c r="FO101" i="86"/>
  <c r="FO102" i="86"/>
  <c r="FO103" i="86"/>
  <c r="FO106" i="86"/>
  <c r="FO113" i="86"/>
  <c r="FO114" i="86"/>
  <c r="FO115" i="86"/>
  <c r="FO116" i="86"/>
  <c r="FO117" i="86"/>
  <c r="FO120" i="86"/>
  <c r="FO121" i="86"/>
  <c r="FO126" i="86"/>
  <c r="FO127" i="86"/>
  <c r="FO133" i="86"/>
  <c r="FO134" i="86"/>
  <c r="FO139" i="86"/>
  <c r="FO140" i="86"/>
  <c r="FO153" i="86"/>
  <c r="FO154" i="86"/>
  <c r="FO165" i="86"/>
  <c r="FO169" i="86"/>
  <c r="FO176" i="86"/>
  <c r="FO178" i="86"/>
  <c r="FO180" i="86"/>
  <c r="FO186" i="86"/>
  <c r="FO190" i="86"/>
  <c r="FO196" i="86"/>
  <c r="FO206" i="86"/>
  <c r="FO207" i="86"/>
  <c r="FO212" i="86"/>
  <c r="FO213" i="86"/>
  <c r="FO223" i="86"/>
  <c r="FO31" i="86"/>
  <c r="FO38" i="86"/>
  <c r="FO39" i="86"/>
  <c r="FO41" i="86"/>
  <c r="FO43" i="86"/>
  <c r="FO45" i="86"/>
  <c r="FO46" i="86"/>
  <c r="FO47" i="86"/>
  <c r="FO53" i="86"/>
  <c r="FO54" i="86"/>
  <c r="FO55" i="86"/>
  <c r="FO56" i="86"/>
  <c r="FO57" i="86"/>
  <c r="FO69" i="86"/>
  <c r="FO70" i="86"/>
  <c r="FO79" i="86"/>
  <c r="FO80" i="86"/>
  <c r="FO88" i="86"/>
  <c r="FO94" i="86"/>
  <c r="FO104" i="86"/>
  <c r="FO109" i="86"/>
  <c r="FO110" i="86"/>
  <c r="FO111" i="86"/>
  <c r="FO123" i="86"/>
  <c r="FO136" i="86"/>
  <c r="FO137" i="86"/>
  <c r="FO142" i="86"/>
  <c r="FO145" i="86"/>
  <c r="FO146" i="86"/>
  <c r="FO147" i="86"/>
  <c r="FO149" i="86"/>
  <c r="FO156" i="86"/>
  <c r="FO163" i="86"/>
  <c r="FO167" i="86"/>
  <c r="FO171" i="86"/>
  <c r="FO172" i="86"/>
  <c r="FO175" i="86"/>
  <c r="FO177" i="86"/>
  <c r="FO181" i="86"/>
  <c r="FO188" i="86"/>
  <c r="FO192" i="86"/>
  <c r="FO198" i="86"/>
  <c r="FO203" i="86"/>
  <c r="FO226" i="86"/>
  <c r="FO205" i="86"/>
  <c r="FO214" i="86"/>
  <c r="FO199" i="86"/>
  <c r="FO201" i="86"/>
  <c r="FO204" i="86"/>
  <c r="FO210" i="86"/>
  <c r="FO211" i="86"/>
  <c r="FO216" i="86"/>
  <c r="FO219" i="86"/>
  <c r="FO220" i="86"/>
  <c r="FO222" i="86"/>
  <c r="FO224" i="86"/>
  <c r="FO225" i="86"/>
  <c r="FO200" i="86"/>
  <c r="FO202" i="86"/>
  <c r="FO208" i="86"/>
  <c r="FO209" i="86"/>
  <c r="FO215" i="86"/>
  <c r="FO218" i="86"/>
  <c r="FO221" i="86"/>
  <c r="FO227" i="86"/>
  <c r="HZ62" i="86"/>
  <c r="FM119" i="86"/>
  <c r="FM120" i="86"/>
  <c r="FM129" i="86"/>
  <c r="FM146" i="86"/>
  <c r="FM151" i="86"/>
  <c r="FM50" i="86"/>
  <c r="FM51" i="86"/>
  <c r="FM56" i="86"/>
  <c r="FM82" i="86"/>
  <c r="FM83" i="86"/>
  <c r="FM161" i="86"/>
  <c r="FM187" i="86"/>
  <c r="FM116" i="86"/>
  <c r="FM140" i="86"/>
  <c r="FM141" i="86"/>
  <c r="FM142" i="86"/>
  <c r="FM143" i="86"/>
  <c r="FM33" i="86"/>
  <c r="FM34" i="86"/>
  <c r="FM35" i="86"/>
  <c r="FM90" i="86"/>
  <c r="FM91" i="86"/>
  <c r="FM92" i="86"/>
  <c r="FM110" i="86"/>
  <c r="FM172" i="86"/>
  <c r="FM223" i="86"/>
  <c r="FM30" i="86"/>
  <c r="FM41" i="86"/>
  <c r="FM42" i="86"/>
  <c r="FM44" i="86"/>
  <c r="FM45" i="86"/>
  <c r="FM52" i="86"/>
  <c r="FM53" i="86"/>
  <c r="FM57" i="86"/>
  <c r="FM61" i="86"/>
  <c r="FM71" i="86"/>
  <c r="FM75" i="86"/>
  <c r="FM84" i="86"/>
  <c r="FM87" i="86"/>
  <c r="FM93" i="86"/>
  <c r="FM94" i="86"/>
  <c r="FM95" i="86"/>
  <c r="FM101" i="86"/>
  <c r="FM111" i="86"/>
  <c r="FM112" i="86"/>
  <c r="FM113" i="86"/>
  <c r="FM117" i="86"/>
  <c r="FM121" i="86"/>
  <c r="FM122" i="86"/>
  <c r="FM123" i="86"/>
  <c r="FM124" i="86"/>
  <c r="FM130" i="86"/>
  <c r="FM133" i="86"/>
  <c r="FM144" i="86"/>
  <c r="FM147" i="86"/>
  <c r="FM152" i="86"/>
  <c r="FM153" i="86"/>
  <c r="FM169" i="86"/>
  <c r="FM184" i="86"/>
  <c r="FM32" i="86"/>
  <c r="FM36" i="86"/>
  <c r="FM37" i="86"/>
  <c r="FM38" i="86"/>
  <c r="FM46" i="86"/>
  <c r="FM54" i="86"/>
  <c r="FM62" i="86"/>
  <c r="FM63" i="86"/>
  <c r="FM69" i="86"/>
  <c r="FM76" i="86"/>
  <c r="FM77" i="86"/>
  <c r="FM78" i="86"/>
  <c r="FM79" i="86"/>
  <c r="FM85" i="86"/>
  <c r="FM96" i="86"/>
  <c r="FM97" i="86"/>
  <c r="FM102" i="86"/>
  <c r="FM104" i="86"/>
  <c r="FM105" i="86"/>
  <c r="FM106" i="86"/>
  <c r="FM107" i="86"/>
  <c r="FM114" i="86"/>
  <c r="FM125" i="86"/>
  <c r="FM126" i="86"/>
  <c r="FM131" i="86"/>
  <c r="FM134" i="86"/>
  <c r="FM135" i="86"/>
  <c r="FM136" i="86"/>
  <c r="FM154" i="86"/>
  <c r="FM155" i="86"/>
  <c r="FM156" i="86"/>
  <c r="FM157" i="86"/>
  <c r="FM197" i="86"/>
  <c r="FM206" i="86"/>
  <c r="FM28" i="86"/>
  <c r="FM29" i="86"/>
  <c r="FM31" i="86"/>
  <c r="FM39" i="86"/>
  <c r="FM40" i="86"/>
  <c r="FM43" i="86"/>
  <c r="FM47" i="86"/>
  <c r="FM48" i="86"/>
  <c r="FM49" i="86"/>
  <c r="FM55" i="86"/>
  <c r="FM64" i="86"/>
  <c r="FM70" i="86"/>
  <c r="FM72" i="86"/>
  <c r="FM80" i="86"/>
  <c r="FM81" i="86"/>
  <c r="FM86" i="86"/>
  <c r="FM88" i="86"/>
  <c r="FM89" i="86"/>
  <c r="FM98" i="86"/>
  <c r="FM99" i="86"/>
  <c r="FM103" i="86"/>
  <c r="FM108" i="86"/>
  <c r="FM109" i="86"/>
  <c r="FM115" i="86"/>
  <c r="FM118" i="86"/>
  <c r="FM127" i="86"/>
  <c r="FM128" i="86"/>
  <c r="FM132" i="86"/>
  <c r="FM137" i="86"/>
  <c r="FM138" i="86"/>
  <c r="FM139" i="86"/>
  <c r="FM145" i="86"/>
  <c r="FM148" i="86"/>
  <c r="FM149" i="86"/>
  <c r="FM150" i="86"/>
  <c r="FM158" i="86"/>
  <c r="FM166" i="86"/>
  <c r="FM180" i="86"/>
  <c r="FM189" i="86"/>
  <c r="FM207" i="86"/>
  <c r="FL206" i="86"/>
  <c r="FL212" i="86"/>
  <c r="FL214" i="86"/>
  <c r="FL219" i="86"/>
  <c r="FL223" i="86"/>
  <c r="FL208" i="86"/>
  <c r="FL210" i="86"/>
  <c r="FL213" i="86"/>
  <c r="FL218" i="86"/>
  <c r="FL220" i="86"/>
  <c r="FL224" i="86"/>
  <c r="FL207" i="86"/>
  <c r="FL209" i="86"/>
  <c r="FL211" i="86"/>
  <c r="FL216" i="86"/>
  <c r="FL222" i="86"/>
  <c r="FL225" i="86"/>
  <c r="FL227" i="86"/>
  <c r="HV62" i="86"/>
  <c r="FJ227" i="86"/>
  <c r="FI175" i="86"/>
  <c r="FI166" i="86"/>
  <c r="FI206" i="86"/>
  <c r="FI181" i="86"/>
  <c r="FI184" i="86"/>
  <c r="FI50" i="86"/>
  <c r="FI81" i="86"/>
  <c r="FI101" i="86"/>
  <c r="FI124" i="86"/>
  <c r="FI142" i="86"/>
  <c r="FI149" i="86"/>
  <c r="FI155" i="86"/>
  <c r="FI164" i="86"/>
  <c r="FI179" i="86"/>
  <c r="FI196" i="86"/>
  <c r="FI198" i="86"/>
  <c r="FI227" i="86"/>
  <c r="FI32" i="86"/>
  <c r="FI43" i="86"/>
  <c r="FI60" i="86"/>
  <c r="FI76" i="86"/>
  <c r="FI93" i="86"/>
  <c r="FI98" i="86"/>
  <c r="FI137" i="86"/>
  <c r="FI173" i="86"/>
  <c r="FI37" i="86"/>
  <c r="FI42" i="86"/>
  <c r="FI49" i="86"/>
  <c r="FI66" i="86"/>
  <c r="FI78" i="86"/>
  <c r="FI83" i="86"/>
  <c r="FI88" i="86"/>
  <c r="FI95" i="86"/>
  <c r="FI105" i="86"/>
  <c r="FI111" i="86"/>
  <c r="FI119" i="86"/>
  <c r="FI125" i="86"/>
  <c r="FI130" i="86"/>
  <c r="FI139" i="86"/>
  <c r="FI178" i="86"/>
  <c r="FI189" i="86"/>
  <c r="FI191" i="86"/>
  <c r="FI202" i="86"/>
  <c r="FI207" i="86"/>
  <c r="FI228" i="86"/>
  <c r="FH195" i="86"/>
  <c r="FH203" i="86"/>
  <c r="FH204" i="86"/>
  <c r="FH205" i="86"/>
  <c r="FH206" i="86"/>
  <c r="FH208" i="86"/>
  <c r="FH213" i="86"/>
  <c r="FH214" i="86"/>
  <c r="FH215" i="86"/>
  <c r="FH218" i="86"/>
  <c r="FH221" i="86"/>
  <c r="FH224" i="86"/>
  <c r="FH194" i="86"/>
  <c r="FH201" i="86"/>
  <c r="FH217" i="86"/>
  <c r="FH220" i="86"/>
  <c r="FH200" i="86"/>
  <c r="FH209" i="86"/>
  <c r="FH210" i="86"/>
  <c r="FH212" i="86"/>
  <c r="FH223" i="86"/>
  <c r="FH225" i="86"/>
  <c r="FG28" i="86"/>
  <c r="FG30" i="86"/>
  <c r="FG35" i="86"/>
  <c r="FG40" i="86"/>
  <c r="FG49" i="86"/>
  <c r="FG60" i="86"/>
  <c r="FG62" i="86"/>
  <c r="FG65" i="86"/>
  <c r="FG68" i="86"/>
  <c r="FG70" i="86"/>
  <c r="FG75" i="86"/>
  <c r="FG91" i="86"/>
  <c r="FG125" i="86"/>
  <c r="FG141" i="86"/>
  <c r="FG152" i="86"/>
  <c r="FG160" i="86"/>
  <c r="FG164" i="86"/>
  <c r="FG168" i="86"/>
  <c r="FG188" i="86"/>
  <c r="FG192" i="86"/>
  <c r="FG216" i="86"/>
  <c r="FG29" i="86"/>
  <c r="FG33" i="86"/>
  <c r="FG38" i="86"/>
  <c r="FG44" i="86"/>
  <c r="FG46" i="86"/>
  <c r="FG51" i="86"/>
  <c r="FG54" i="86"/>
  <c r="FG56" i="86"/>
  <c r="FG63" i="86"/>
  <c r="FG66" i="86"/>
  <c r="FG72" i="86"/>
  <c r="FG97" i="86"/>
  <c r="FG107" i="86"/>
  <c r="FG114" i="86"/>
  <c r="FG116" i="86"/>
  <c r="FG124" i="86"/>
  <c r="FG158" i="86"/>
  <c r="FG161" i="86"/>
  <c r="FG175" i="86"/>
  <c r="FG196" i="86"/>
  <c r="FG200" i="86"/>
  <c r="FG219" i="86"/>
  <c r="FG31" i="86"/>
  <c r="FG34" i="86"/>
  <c r="FG37" i="86"/>
  <c r="FG39" i="86"/>
  <c r="FG42" i="86"/>
  <c r="FG45" i="86"/>
  <c r="FG48" i="86"/>
  <c r="FG50" i="86"/>
  <c r="FG53" i="86"/>
  <c r="FG55" i="86"/>
  <c r="FG57" i="86"/>
  <c r="FG59" i="86"/>
  <c r="FG67" i="86"/>
  <c r="FG74" i="86"/>
  <c r="FG76" i="86"/>
  <c r="FG81" i="86"/>
  <c r="FG108" i="86"/>
  <c r="FG113" i="86"/>
  <c r="FG115" i="86"/>
  <c r="FG117" i="86"/>
  <c r="FG135" i="86"/>
  <c r="FG157" i="86"/>
  <c r="FG159" i="86"/>
  <c r="FG162" i="86"/>
  <c r="FG177" i="86"/>
  <c r="FG181" i="86"/>
  <c r="FG211" i="86"/>
  <c r="FG224" i="86"/>
  <c r="FQ32" i="86"/>
  <c r="FQ33" i="86"/>
  <c r="FQ74" i="86"/>
  <c r="FQ95" i="86"/>
  <c r="FQ101" i="86"/>
  <c r="FQ107" i="86"/>
  <c r="FQ166" i="86"/>
  <c r="FQ167" i="86"/>
  <c r="FQ172" i="86"/>
  <c r="FQ47" i="86"/>
  <c r="FQ56" i="86"/>
  <c r="FQ71" i="86"/>
  <c r="FQ72" i="86"/>
  <c r="FQ197" i="86"/>
  <c r="FQ210" i="86"/>
  <c r="FQ215" i="86"/>
  <c r="FQ60" i="86"/>
  <c r="FQ65" i="86"/>
  <c r="FQ77" i="86"/>
  <c r="FQ87" i="86"/>
  <c r="FQ88" i="86"/>
  <c r="FQ111" i="86"/>
  <c r="FQ116" i="86"/>
  <c r="FQ122" i="86"/>
  <c r="FQ135" i="86"/>
  <c r="FQ187" i="86"/>
  <c r="FQ28" i="86"/>
  <c r="FQ37" i="86"/>
  <c r="FQ42" i="86"/>
  <c r="FQ43" i="86"/>
  <c r="FQ44" i="86"/>
  <c r="FQ49" i="86"/>
  <c r="FQ50" i="86"/>
  <c r="FQ52" i="86"/>
  <c r="FQ55" i="86"/>
  <c r="FQ59" i="86"/>
  <c r="FQ62" i="86"/>
  <c r="FQ64" i="86"/>
  <c r="FQ67" i="86"/>
  <c r="FQ70" i="86"/>
  <c r="FQ80" i="86"/>
  <c r="FQ82" i="86"/>
  <c r="FQ84" i="86"/>
  <c r="FQ86" i="86"/>
  <c r="FQ89" i="86"/>
  <c r="FQ91" i="86"/>
  <c r="FQ93" i="86"/>
  <c r="FQ100" i="86"/>
  <c r="FQ105" i="86"/>
  <c r="FQ110" i="86"/>
  <c r="FQ112" i="86"/>
  <c r="FQ115" i="86"/>
  <c r="FQ119" i="86"/>
  <c r="FQ128" i="86"/>
  <c r="FQ133" i="86"/>
  <c r="FQ144" i="86"/>
  <c r="FQ149" i="86"/>
  <c r="FQ191" i="86"/>
  <c r="FQ206" i="86"/>
  <c r="FQ207" i="86"/>
  <c r="FQ208" i="86"/>
  <c r="FQ34" i="86"/>
  <c r="FQ36" i="86"/>
  <c r="FQ39" i="86"/>
  <c r="FQ41" i="86"/>
  <c r="FQ46" i="86"/>
  <c r="FQ48" i="86"/>
  <c r="FQ54" i="86"/>
  <c r="FQ61" i="86"/>
  <c r="FQ69" i="86"/>
  <c r="FQ73" i="86"/>
  <c r="FQ78" i="86"/>
  <c r="FQ92" i="86"/>
  <c r="FQ94" i="86"/>
  <c r="FQ96" i="86"/>
  <c r="FQ98" i="86"/>
  <c r="FQ102" i="86"/>
  <c r="FQ106" i="86"/>
  <c r="FQ114" i="86"/>
  <c r="FQ118" i="86"/>
  <c r="FQ120" i="86"/>
  <c r="FQ163" i="86"/>
  <c r="FQ204" i="86"/>
  <c r="FQ220" i="86"/>
  <c r="FQ221" i="86"/>
  <c r="FQ222" i="86"/>
  <c r="FQ223" i="86"/>
  <c r="FQ29" i="86"/>
  <c r="FQ30" i="86"/>
  <c r="FQ31" i="86"/>
  <c r="FQ38" i="86"/>
  <c r="FQ45" i="86"/>
  <c r="FQ51" i="86"/>
  <c r="FQ53" i="86"/>
  <c r="FQ57" i="86"/>
  <c r="FQ58" i="86"/>
  <c r="FQ63" i="86"/>
  <c r="FQ66" i="86"/>
  <c r="FQ68" i="86"/>
  <c r="FQ75" i="86"/>
  <c r="FQ76" i="86"/>
  <c r="FQ79" i="86"/>
  <c r="FQ83" i="86"/>
  <c r="FQ85" i="86"/>
  <c r="FQ90" i="86"/>
  <c r="FQ99" i="86"/>
  <c r="FQ104" i="86"/>
  <c r="FQ108" i="86"/>
  <c r="FQ113" i="86"/>
  <c r="FQ117" i="86"/>
  <c r="FQ124" i="86"/>
  <c r="FQ125" i="86"/>
  <c r="FQ137" i="86"/>
  <c r="FQ156" i="86"/>
  <c r="FQ161" i="86"/>
  <c r="FQ174" i="86"/>
  <c r="FQ179" i="86"/>
  <c r="FQ217" i="86"/>
  <c r="FQ218" i="86"/>
  <c r="FQ123" i="86"/>
  <c r="FQ126" i="86"/>
  <c r="FQ130" i="86"/>
  <c r="FQ132" i="86"/>
  <c r="FQ136" i="86"/>
  <c r="FQ138" i="86"/>
  <c r="FQ140" i="86"/>
  <c r="FQ142" i="86"/>
  <c r="FQ146" i="86"/>
  <c r="FQ150" i="86"/>
  <c r="FQ154" i="86"/>
  <c r="FQ158" i="86"/>
  <c r="FQ160" i="86"/>
  <c r="FQ168" i="86"/>
  <c r="FQ173" i="86"/>
  <c r="FQ176" i="86"/>
  <c r="FQ177" i="86"/>
  <c r="FQ178" i="86"/>
  <c r="FQ180" i="86"/>
  <c r="FQ183" i="86"/>
  <c r="FQ188" i="86"/>
  <c r="FQ192" i="86"/>
  <c r="FQ193" i="86"/>
  <c r="FQ194" i="86"/>
  <c r="FQ195" i="86"/>
  <c r="FQ198" i="86"/>
  <c r="FQ199" i="86"/>
  <c r="FQ205" i="86"/>
  <c r="FQ216" i="86"/>
  <c r="FQ219" i="86"/>
  <c r="FQ129" i="86"/>
  <c r="FQ134" i="86"/>
  <c r="FQ143" i="86"/>
  <c r="FQ148" i="86"/>
  <c r="FQ152" i="86"/>
  <c r="FQ157" i="86"/>
  <c r="FQ162" i="86"/>
  <c r="FQ164" i="86"/>
  <c r="FQ165" i="86"/>
  <c r="FQ169" i="86"/>
  <c r="FQ170" i="86"/>
  <c r="FQ171" i="86"/>
  <c r="FQ175" i="86"/>
  <c r="FQ181" i="86"/>
  <c r="FQ182" i="86"/>
  <c r="FQ184" i="86"/>
  <c r="FQ200" i="86"/>
  <c r="FQ201" i="86"/>
  <c r="FQ202" i="86"/>
  <c r="FQ213" i="86"/>
  <c r="FQ225" i="86"/>
  <c r="FQ121" i="86"/>
  <c r="FQ127" i="86"/>
  <c r="FQ131" i="86"/>
  <c r="FQ139" i="86"/>
  <c r="FQ141" i="86"/>
  <c r="FQ145" i="86"/>
  <c r="FQ147" i="86"/>
  <c r="FQ151" i="86"/>
  <c r="FQ153" i="86"/>
  <c r="FQ155" i="86"/>
  <c r="FQ159" i="86"/>
  <c r="FQ185" i="86"/>
  <c r="FQ186" i="86"/>
  <c r="FQ189" i="86"/>
  <c r="FQ190" i="86"/>
  <c r="FQ196" i="86"/>
  <c r="FQ203" i="86"/>
  <c r="FQ209" i="86"/>
  <c r="FQ211" i="86"/>
  <c r="FQ212" i="86"/>
  <c r="FQ214" i="86"/>
  <c r="FQ224" i="86"/>
  <c r="FP226" i="86"/>
  <c r="FP223" i="86"/>
  <c r="FP224" i="86"/>
  <c r="FP225" i="86"/>
  <c r="FP227" i="86"/>
  <c r="FN228" i="86"/>
  <c r="FM212" i="86"/>
  <c r="FM213" i="86"/>
  <c r="FM195" i="86"/>
  <c r="FM215" i="86"/>
  <c r="FM160" i="86"/>
  <c r="FM164" i="86"/>
  <c r="FM167" i="86"/>
  <c r="FM170" i="86"/>
  <c r="FM175" i="86"/>
  <c r="FM176" i="86"/>
  <c r="FM190" i="86"/>
  <c r="FM192" i="86"/>
  <c r="FM200" i="86"/>
  <c r="FM203" i="86"/>
  <c r="FM205" i="86"/>
  <c r="FM208" i="86"/>
  <c r="FM209" i="86"/>
  <c r="FM219" i="86"/>
  <c r="FM220" i="86"/>
  <c r="FM224" i="86"/>
  <c r="FM227" i="86"/>
  <c r="FM159" i="86"/>
  <c r="FM163" i="86"/>
  <c r="FM165" i="86"/>
  <c r="FM171" i="86"/>
  <c r="FM173" i="86"/>
  <c r="FM174" i="86"/>
  <c r="FM177" i="86"/>
  <c r="FM181" i="86"/>
  <c r="FM185" i="86"/>
  <c r="FM188" i="86"/>
  <c r="FM193" i="86"/>
  <c r="FM198" i="86"/>
  <c r="FM201" i="86"/>
  <c r="FM214" i="86"/>
  <c r="FM216" i="86"/>
  <c r="FM217" i="86"/>
  <c r="FM221" i="86"/>
  <c r="FM225" i="86"/>
  <c r="FM226" i="86"/>
  <c r="FM162" i="86"/>
  <c r="FM168" i="86"/>
  <c r="FM178" i="86"/>
  <c r="FM179" i="86"/>
  <c r="FM182" i="86"/>
  <c r="FM183" i="86"/>
  <c r="FM186" i="86"/>
  <c r="FM191" i="86"/>
  <c r="FM194" i="86"/>
  <c r="FM196" i="86"/>
  <c r="FM199" i="86"/>
  <c r="FM202" i="86"/>
  <c r="FM204" i="86"/>
  <c r="FM210" i="86"/>
  <c r="FM211" i="86"/>
  <c r="FM218" i="86"/>
  <c r="FM222" i="86"/>
  <c r="FI225" i="86"/>
  <c r="FI217" i="86"/>
  <c r="FI223" i="86"/>
  <c r="FI215" i="86"/>
  <c r="FI221" i="86"/>
  <c r="FI29" i="86"/>
  <c r="FI36" i="86"/>
  <c r="FI41" i="86"/>
  <c r="FI48" i="86"/>
  <c r="FI53" i="86"/>
  <c r="FI54" i="86"/>
  <c r="FI55" i="86"/>
  <c r="FI56" i="86"/>
  <c r="FI57" i="86"/>
  <c r="FI59" i="86"/>
  <c r="FI64" i="86"/>
  <c r="FI65" i="86"/>
  <c r="FI74" i="86"/>
  <c r="FI80" i="86"/>
  <c r="FI86" i="86"/>
  <c r="FI92" i="86"/>
  <c r="FI100" i="86"/>
  <c r="FI107" i="86"/>
  <c r="FI108" i="86"/>
  <c r="FI110" i="86"/>
  <c r="FI113" i="86"/>
  <c r="FI114" i="86"/>
  <c r="FI115" i="86"/>
  <c r="FI116" i="86"/>
  <c r="FI117" i="86"/>
  <c r="FI118" i="86"/>
  <c r="FI121" i="86"/>
  <c r="FI123" i="86"/>
  <c r="FI129" i="86"/>
  <c r="FI136" i="86"/>
  <c r="FI144" i="86"/>
  <c r="FI151" i="86"/>
  <c r="FI152" i="86"/>
  <c r="FI157" i="86"/>
  <c r="FI158" i="86"/>
  <c r="FI159" i="86"/>
  <c r="FI160" i="86"/>
  <c r="FI161" i="86"/>
  <c r="FI162" i="86"/>
  <c r="FI163" i="86"/>
  <c r="FI168" i="86"/>
  <c r="FI170" i="86"/>
  <c r="FI174" i="86"/>
  <c r="FI176" i="86"/>
  <c r="FI186" i="86"/>
  <c r="FI193" i="86"/>
  <c r="FI195" i="86"/>
  <c r="FI200" i="86"/>
  <c r="FI205" i="86"/>
  <c r="FI212" i="86"/>
  <c r="FI214" i="86"/>
  <c r="FI219" i="86"/>
  <c r="FI226" i="86"/>
  <c r="FI28" i="86"/>
  <c r="FI30" i="86"/>
  <c r="FI35" i="86"/>
  <c r="FI40" i="86"/>
  <c r="FI47" i="86"/>
  <c r="FI52" i="86"/>
  <c r="FI58" i="86"/>
  <c r="FI63" i="86"/>
  <c r="FI68" i="86"/>
  <c r="FI69" i="86"/>
  <c r="FI70" i="86"/>
  <c r="FI71" i="86"/>
  <c r="FI73" i="86"/>
  <c r="FI77" i="86"/>
  <c r="FI79" i="86"/>
  <c r="FI82" i="86"/>
  <c r="FI85" i="86"/>
  <c r="FI89" i="86"/>
  <c r="FI94" i="86"/>
  <c r="FI97" i="86"/>
  <c r="FI99" i="86"/>
  <c r="FI103" i="86"/>
  <c r="FI104" i="86"/>
  <c r="FI106" i="86"/>
  <c r="FI112" i="86"/>
  <c r="FI120" i="86"/>
  <c r="FI126" i="86"/>
  <c r="FI128" i="86"/>
  <c r="FI132" i="86"/>
  <c r="FI133" i="86"/>
  <c r="FI138" i="86"/>
  <c r="FI141" i="86"/>
  <c r="FI143" i="86"/>
  <c r="FI147" i="86"/>
  <c r="FI148" i="86"/>
  <c r="FI150" i="86"/>
  <c r="FI154" i="86"/>
  <c r="FI156" i="86"/>
  <c r="FI165" i="86"/>
  <c r="FI167" i="86"/>
  <c r="FI172" i="86"/>
  <c r="FI180" i="86"/>
  <c r="FI182" i="86"/>
  <c r="FI188" i="86"/>
  <c r="FI190" i="86"/>
  <c r="FI197" i="86"/>
  <c r="FI199" i="86"/>
  <c r="FI204" i="86"/>
  <c r="FI208" i="86"/>
  <c r="FI210" i="86"/>
  <c r="FI213" i="86"/>
  <c r="FI218" i="86"/>
  <c r="FI220" i="86"/>
  <c r="FI222" i="86"/>
  <c r="FI224" i="86"/>
  <c r="FI31" i="86"/>
  <c r="FI34" i="86"/>
  <c r="FI38" i="86"/>
  <c r="FI39" i="86"/>
  <c r="FI45" i="86"/>
  <c r="FI46" i="86"/>
  <c r="FI51" i="86"/>
  <c r="FI61" i="86"/>
  <c r="FI62" i="86"/>
  <c r="FI67" i="86"/>
  <c r="FI72" i="86"/>
  <c r="FI84" i="86"/>
  <c r="FI91" i="86"/>
  <c r="FI96" i="86"/>
  <c r="FI102" i="86"/>
  <c r="FI109" i="86"/>
  <c r="FI122" i="86"/>
  <c r="FI131" i="86"/>
  <c r="FI135" i="86"/>
  <c r="FI140" i="86"/>
  <c r="FI146" i="86"/>
  <c r="FI153" i="86"/>
  <c r="FI169" i="86"/>
  <c r="FI171" i="86"/>
  <c r="FI177" i="86"/>
  <c r="FI183" i="86"/>
  <c r="FI185" i="86"/>
  <c r="FI187" i="86"/>
  <c r="FI192" i="86"/>
  <c r="FI194" i="86"/>
  <c r="FI201" i="86"/>
  <c r="FI203" i="86"/>
  <c r="FI209" i="86"/>
  <c r="FI211" i="86"/>
  <c r="FG78" i="86"/>
  <c r="FG83" i="86"/>
  <c r="FG84" i="86"/>
  <c r="FG85" i="86"/>
  <c r="FG86" i="86"/>
  <c r="FG87" i="86"/>
  <c r="FG89" i="86"/>
  <c r="FG94" i="86"/>
  <c r="FG99" i="86"/>
  <c r="FG100" i="86"/>
  <c r="FG101" i="86"/>
  <c r="FG102" i="86"/>
  <c r="FG103" i="86"/>
  <c r="FG105" i="86"/>
  <c r="FG110" i="86"/>
  <c r="FG111" i="86"/>
  <c r="FG122" i="86"/>
  <c r="FG127" i="86"/>
  <c r="FG133" i="86"/>
  <c r="FG138" i="86"/>
  <c r="FG143" i="86"/>
  <c r="FG144" i="86"/>
  <c r="FG145" i="86"/>
  <c r="FG146" i="86"/>
  <c r="FG147" i="86"/>
  <c r="FG149" i="86"/>
  <c r="FG155" i="86"/>
  <c r="FG166" i="86"/>
  <c r="FG170" i="86"/>
  <c r="FG176" i="86"/>
  <c r="FG178" i="86"/>
  <c r="FG180" i="86"/>
  <c r="FG186" i="86"/>
  <c r="FG190" i="86"/>
  <c r="FG194" i="86"/>
  <c r="FG198" i="86"/>
  <c r="FG207" i="86"/>
  <c r="FG217" i="86"/>
  <c r="FG220" i="86"/>
  <c r="FG223" i="86"/>
  <c r="FG77" i="86"/>
  <c r="FG82" i="86"/>
  <c r="FG88" i="86"/>
  <c r="FG92" i="86"/>
  <c r="FG93" i="86"/>
  <c r="FG98" i="86"/>
  <c r="FG104" i="86"/>
  <c r="FG109" i="86"/>
  <c r="FG120" i="86"/>
  <c r="FG121" i="86"/>
  <c r="FG126" i="86"/>
  <c r="FG136" i="86"/>
  <c r="FG137" i="86"/>
  <c r="FG142" i="86"/>
  <c r="FG148" i="86"/>
  <c r="FG153" i="86"/>
  <c r="FG154" i="86"/>
  <c r="FG165" i="86"/>
  <c r="FG169" i="86"/>
  <c r="FG173" i="86"/>
  <c r="FG179" i="86"/>
  <c r="FG182" i="86"/>
  <c r="FG184" i="86"/>
  <c r="FG185" i="86"/>
  <c r="FG189" i="86"/>
  <c r="FG193" i="86"/>
  <c r="FG197" i="86"/>
  <c r="FG201" i="86"/>
  <c r="FG209" i="86"/>
  <c r="FG210" i="86"/>
  <c r="FG212" i="86"/>
  <c r="FG222" i="86"/>
  <c r="FG225" i="86"/>
  <c r="FG79" i="86"/>
  <c r="FG80" i="86"/>
  <c r="FG90" i="86"/>
  <c r="FG95" i="86"/>
  <c r="FG96" i="86"/>
  <c r="FG106" i="86"/>
  <c r="FG112" i="86"/>
  <c r="FG118" i="86"/>
  <c r="FG123" i="86"/>
  <c r="FG128" i="86"/>
  <c r="FG129" i="86"/>
  <c r="FG130" i="86"/>
  <c r="FG131" i="86"/>
  <c r="FG132" i="86"/>
  <c r="FG134" i="86"/>
  <c r="FG139" i="86"/>
  <c r="FG140" i="86"/>
  <c r="FG150" i="86"/>
  <c r="FG156" i="86"/>
  <c r="FG163" i="86"/>
  <c r="FG167" i="86"/>
  <c r="FG171" i="86"/>
  <c r="FG174" i="86"/>
  <c r="FG183" i="86"/>
  <c r="FG187" i="86"/>
  <c r="FG191" i="86"/>
  <c r="FG195" i="86"/>
  <c r="FG199" i="86"/>
  <c r="FG202" i="86"/>
  <c r="FG203" i="86"/>
  <c r="FG204" i="86"/>
  <c r="FG205" i="86"/>
  <c r="FG206" i="86"/>
  <c r="FG208" i="86"/>
  <c r="FG213" i="86"/>
  <c r="FG214" i="86"/>
  <c r="FG215" i="86"/>
  <c r="FG218" i="86"/>
  <c r="FG226" i="86"/>
  <c r="FG227" i="86"/>
  <c r="GI29" i="86"/>
  <c r="GI31" i="86"/>
  <c r="GI39" i="86"/>
  <c r="GI40" i="86"/>
  <c r="GI41" i="86"/>
  <c r="GI42" i="86"/>
  <c r="GI50" i="86"/>
  <c r="GI51" i="86"/>
  <c r="GI52" i="86"/>
  <c r="GI53" i="86"/>
  <c r="GI65" i="86"/>
  <c r="GI66" i="86"/>
  <c r="GI67" i="86"/>
  <c r="GI68" i="86"/>
  <c r="GI80" i="86"/>
  <c r="GI81" i="86"/>
  <c r="GI82" i="86"/>
  <c r="GI83" i="86"/>
  <c r="GI96" i="86"/>
  <c r="GI97" i="86"/>
  <c r="GI98" i="86"/>
  <c r="GI99" i="86"/>
  <c r="GI111" i="86"/>
  <c r="GI112" i="86"/>
  <c r="GI113" i="86"/>
  <c r="GI125" i="86"/>
  <c r="GI126" i="86"/>
  <c r="GI127" i="86"/>
  <c r="GI128" i="86"/>
  <c r="GI140" i="86"/>
  <c r="GI141" i="86"/>
  <c r="GI142" i="86"/>
  <c r="GI143" i="86"/>
  <c r="GI154" i="86"/>
  <c r="GI155" i="86"/>
  <c r="GI156" i="86"/>
  <c r="GI157" i="86"/>
  <c r="GI175" i="86"/>
  <c r="GI182" i="86"/>
  <c r="GI204" i="86"/>
  <c r="GI216" i="86"/>
  <c r="GI30" i="86"/>
  <c r="GI32" i="86"/>
  <c r="GI43" i="86"/>
  <c r="GI44" i="86"/>
  <c r="GI45" i="86"/>
  <c r="GI58" i="86"/>
  <c r="GI59" i="86"/>
  <c r="GI60" i="86"/>
  <c r="GI61" i="86"/>
  <c r="GI72" i="86"/>
  <c r="GI73" i="86"/>
  <c r="GI74" i="86"/>
  <c r="GI75" i="86"/>
  <c r="GI88" i="86"/>
  <c r="GI89" i="86"/>
  <c r="GI90" i="86"/>
  <c r="GI91" i="86"/>
  <c r="GI92" i="86"/>
  <c r="GI104" i="86"/>
  <c r="GI105" i="86"/>
  <c r="GI106" i="86"/>
  <c r="GI107" i="86"/>
  <c r="GI118" i="86"/>
  <c r="GI119" i="86"/>
  <c r="GI120" i="86"/>
  <c r="GI133" i="86"/>
  <c r="GI134" i="86"/>
  <c r="GI135" i="86"/>
  <c r="GI136" i="86"/>
  <c r="GI148" i="86"/>
  <c r="GI149" i="86"/>
  <c r="GI150" i="86"/>
  <c r="GI151" i="86"/>
  <c r="GI163" i="86"/>
  <c r="GI164" i="86"/>
  <c r="GI165" i="86"/>
  <c r="GI166" i="86"/>
  <c r="GI167" i="86"/>
  <c r="GI168" i="86"/>
  <c r="GI169" i="86"/>
  <c r="GI170" i="86"/>
  <c r="GI171" i="86"/>
  <c r="GI172" i="86"/>
  <c r="GI173" i="86"/>
  <c r="GI177" i="86"/>
  <c r="GI179" i="86"/>
  <c r="GI180" i="86"/>
  <c r="GI184" i="86"/>
  <c r="GI202" i="86"/>
  <c r="GI207" i="86"/>
  <c r="GI208" i="86"/>
  <c r="GI211" i="86"/>
  <c r="GI212" i="86"/>
  <c r="GI220" i="86"/>
  <c r="GI33" i="86"/>
  <c r="GI34" i="86"/>
  <c r="GI35" i="86"/>
  <c r="GI36" i="86"/>
  <c r="GI37" i="86"/>
  <c r="GI38" i="86"/>
  <c r="GI46" i="86"/>
  <c r="GI47" i="86"/>
  <c r="GI48" i="86"/>
  <c r="GI49" i="86"/>
  <c r="GI62" i="86"/>
  <c r="GI63" i="86"/>
  <c r="GI64" i="86"/>
  <c r="GI76" i="86"/>
  <c r="GI77" i="86"/>
  <c r="GI78" i="86"/>
  <c r="GI79" i="86"/>
  <c r="GI93" i="86"/>
  <c r="GI94" i="86"/>
  <c r="GI95" i="86"/>
  <c r="GI108" i="86"/>
  <c r="GI109" i="86"/>
  <c r="GI110" i="86"/>
  <c r="GI121" i="86"/>
  <c r="GI122" i="86"/>
  <c r="GI123" i="86"/>
  <c r="GI124" i="86"/>
  <c r="GI137" i="86"/>
  <c r="GI138" i="86"/>
  <c r="GI139" i="86"/>
  <c r="GI152" i="86"/>
  <c r="GI153" i="86"/>
  <c r="GI176" i="86"/>
  <c r="GI183" i="86"/>
  <c r="GI185" i="86"/>
  <c r="GI186" i="86"/>
  <c r="GI187" i="86"/>
  <c r="GI188" i="86"/>
  <c r="GI189" i="86"/>
  <c r="GI190" i="86"/>
  <c r="GI191" i="86"/>
  <c r="GI192" i="86"/>
  <c r="GI193" i="86"/>
  <c r="GI194" i="86"/>
  <c r="GI195" i="86"/>
  <c r="GI196" i="86"/>
  <c r="GI197" i="86"/>
  <c r="GI198" i="86"/>
  <c r="GI199" i="86"/>
  <c r="GI200" i="86"/>
  <c r="GI201" i="86"/>
  <c r="GI203" i="86"/>
  <c r="GI217" i="86"/>
  <c r="GI218" i="86"/>
  <c r="GI219" i="86"/>
  <c r="GI225" i="86"/>
  <c r="GI227" i="86"/>
  <c r="GI221" i="86"/>
  <c r="GI222" i="86"/>
  <c r="GI223" i="86"/>
  <c r="GI226" i="86"/>
  <c r="HC29" i="86"/>
  <c r="HG33" i="86"/>
  <c r="HK34" i="86"/>
  <c r="HV38" i="86"/>
  <c r="HZ33" i="86"/>
  <c r="ID38" i="86"/>
  <c r="IK33" i="86"/>
  <c r="IO30" i="86"/>
  <c r="HT49" i="86"/>
  <c r="HX42" i="86"/>
  <c r="IB34" i="86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BM222" i="87"/>
  <c r="AG222" i="87" s="1"/>
  <c r="AW219" i="87"/>
  <c r="AW218" i="87"/>
  <c r="GK216" i="87"/>
  <c r="GK218" i="87"/>
  <c r="GK217" i="87"/>
  <c r="GK221" i="87"/>
  <c r="AW215" i="87"/>
  <c r="BM217" i="87"/>
  <c r="AG217" i="87" s="1"/>
  <c r="BM218" i="87"/>
  <c r="AG218" i="87" s="1"/>
  <c r="BM220" i="87"/>
  <c r="AG220" i="87" s="1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BM223" i="87"/>
  <c r="AG223" i="87" s="1"/>
  <c r="BM224" i="87"/>
  <c r="AG224" i="87" s="1"/>
  <c r="JM151" i="87"/>
  <c r="DI151" i="87" s="1"/>
  <c r="JM158" i="87"/>
  <c r="CC158" i="87" s="1"/>
  <c r="JM225" i="87"/>
  <c r="CS225" i="87" s="1"/>
  <c r="JM155" i="87"/>
  <c r="CS155" i="87" s="1"/>
  <c r="JM165" i="87"/>
  <c r="JM169" i="87"/>
  <c r="DI169" i="87" s="1"/>
  <c r="JM181" i="87"/>
  <c r="CS181" i="87" s="1"/>
  <c r="JM213" i="87"/>
  <c r="DI213" i="87" s="1"/>
  <c r="JM211" i="87"/>
  <c r="BM207" i="87"/>
  <c r="AG207" i="87" s="1"/>
  <c r="AW212" i="87"/>
  <c r="AW214" i="87"/>
  <c r="AW216" i="87"/>
  <c r="AW217" i="87"/>
  <c r="BM219" i="87"/>
  <c r="AG219" i="87" s="1"/>
  <c r="AW222" i="87"/>
  <c r="AW223" i="87"/>
  <c r="AW225" i="87"/>
  <c r="BM225" i="87"/>
  <c r="AG225" i="87" s="1"/>
  <c r="JM171" i="87"/>
  <c r="CS171" i="87" s="1"/>
  <c r="AW208" i="87"/>
  <c r="BM210" i="87"/>
  <c r="AG210" i="87" s="1"/>
  <c r="BM211" i="87"/>
  <c r="AG211" i="87" s="1"/>
  <c r="BM212" i="87"/>
  <c r="AG212" i="87" s="1"/>
  <c r="BM213" i="87"/>
  <c r="AG213" i="87" s="1"/>
  <c r="BM214" i="87"/>
  <c r="AG214" i="87" s="1"/>
  <c r="BM215" i="87"/>
  <c r="AG215" i="87" s="1"/>
  <c r="BM216" i="87"/>
  <c r="AG216" i="87" s="1"/>
  <c r="AW220" i="87"/>
  <c r="BM221" i="87"/>
  <c r="AG221" i="87" s="1"/>
  <c r="AW224" i="87"/>
  <c r="BM226" i="87"/>
  <c r="AG226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JM59" i="87"/>
  <c r="CC59" i="87" s="1"/>
  <c r="JM62" i="87"/>
  <c r="DI62" i="87" s="1"/>
  <c r="JM66" i="87"/>
  <c r="CS66" i="87" s="1"/>
  <c r="JM73" i="87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JM117" i="87"/>
  <c r="DI117" i="87" s="1"/>
  <c r="BM228" i="87"/>
  <c r="AG228" i="87" s="1"/>
  <c r="JM41" i="87"/>
  <c r="DI41" i="87" s="1"/>
  <c r="JM49" i="87"/>
  <c r="JM53" i="87"/>
  <c r="CS53" i="87" s="1"/>
  <c r="JM56" i="87"/>
  <c r="DI56" i="87" s="1"/>
  <c r="JM60" i="87"/>
  <c r="DI60" i="87" s="1"/>
  <c r="JM63" i="87"/>
  <c r="JM67" i="87"/>
  <c r="CC67" i="87" s="1"/>
  <c r="JM70" i="87"/>
  <c r="CS70" i="87" s="1"/>
  <c r="JM74" i="87"/>
  <c r="CS74" i="87" s="1"/>
  <c r="JM77" i="87"/>
  <c r="JM81" i="87"/>
  <c r="CC81" i="87" s="1"/>
  <c r="JM85" i="87"/>
  <c r="CS85" i="87" s="1"/>
  <c r="JM88" i="87"/>
  <c r="DI88" i="87" s="1"/>
  <c r="JM92" i="87"/>
  <c r="JM107" i="87"/>
  <c r="DI107" i="87" s="1"/>
  <c r="JM111" i="87"/>
  <c r="CS111" i="87" s="1"/>
  <c r="JM114" i="87"/>
  <c r="CS114" i="87" s="1"/>
  <c r="JM118" i="87"/>
  <c r="JM124" i="87"/>
  <c r="CS124" i="87" s="1"/>
  <c r="JM127" i="87"/>
  <c r="CC127" i="87" s="1"/>
  <c r="JM131" i="87"/>
  <c r="CC131" i="87" s="1"/>
  <c r="JM134" i="87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JM177" i="87"/>
  <c r="DI177" i="87" s="1"/>
  <c r="JM180" i="87"/>
  <c r="DI180" i="87" s="1"/>
  <c r="AW227" i="87"/>
  <c r="GK227" i="87"/>
  <c r="JM226" i="87"/>
  <c r="DI226" i="87" s="1"/>
  <c r="JM30" i="87"/>
  <c r="CC30" i="87" s="1"/>
  <c r="JM176" i="87"/>
  <c r="DI176" i="87" s="1"/>
  <c r="AW226" i="87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DI155" i="87"/>
  <c r="JM52" i="87"/>
  <c r="JM144" i="87"/>
  <c r="CS144" i="87" s="1"/>
  <c r="JM167" i="87"/>
  <c r="DI167" i="87" s="1"/>
  <c r="JM216" i="87"/>
  <c r="DI216" i="87" s="1"/>
  <c r="AW228" i="87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JM58" i="87"/>
  <c r="CS58" i="87" s="1"/>
  <c r="JM65" i="87"/>
  <c r="CC65" i="87" s="1"/>
  <c r="JM69" i="87"/>
  <c r="CS69" i="87" s="1"/>
  <c r="JM72" i="87"/>
  <c r="JM75" i="87"/>
  <c r="CS75" i="87" s="1"/>
  <c r="JM84" i="87"/>
  <c r="DI84" i="87" s="1"/>
  <c r="JM87" i="87"/>
  <c r="CC87" i="87" s="1"/>
  <c r="JM90" i="87"/>
  <c r="JM94" i="87"/>
  <c r="DI94" i="87" s="1"/>
  <c r="JM97" i="87"/>
  <c r="CS97" i="87" s="1"/>
  <c r="JM100" i="87"/>
  <c r="CC100" i="87" s="1"/>
  <c r="JM109" i="87"/>
  <c r="JM112" i="87"/>
  <c r="DI112" i="87" s="1"/>
  <c r="JM116" i="87"/>
  <c r="DI116" i="87" s="1"/>
  <c r="JM123" i="87"/>
  <c r="CS123" i="87" s="1"/>
  <c r="JM129" i="87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JM210" i="87"/>
  <c r="CS210" i="87" s="1"/>
  <c r="JM218" i="87"/>
  <c r="CC218" i="87" s="1"/>
  <c r="JM220" i="87"/>
  <c r="DI220" i="87" s="1"/>
  <c r="AV217" i="87"/>
  <c r="AV219" i="87"/>
  <c r="GJ214" i="87"/>
  <c r="BL222" i="87"/>
  <c r="AF222" i="87" s="1"/>
  <c r="AV227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BL225" i="87"/>
  <c r="AF225" i="87" s="1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BL207" i="87"/>
  <c r="AF207" i="87" s="1"/>
  <c r="AV209" i="87"/>
  <c r="BL211" i="87"/>
  <c r="AF211" i="87" s="1"/>
  <c r="AV212" i="87"/>
  <c r="BL213" i="87"/>
  <c r="AF213" i="87" s="1"/>
  <c r="AV214" i="87"/>
  <c r="BL215" i="87"/>
  <c r="AF215" i="87" s="1"/>
  <c r="AV216" i="87"/>
  <c r="BL217" i="87"/>
  <c r="AF217" i="87" s="1"/>
  <c r="AV218" i="87"/>
  <c r="BL219" i="87"/>
  <c r="AF219" i="87" s="1"/>
  <c r="AV222" i="87"/>
  <c r="BL223" i="87"/>
  <c r="AF223" i="87" s="1"/>
  <c r="BL224" i="87"/>
  <c r="AF224" i="87" s="1"/>
  <c r="BL205" i="87"/>
  <c r="AF205" i="87" s="1"/>
  <c r="BL206" i="87"/>
  <c r="AF206" i="87" s="1"/>
  <c r="AV208" i="87"/>
  <c r="BL210" i="87"/>
  <c r="AF210" i="87" s="1"/>
  <c r="AV220" i="87"/>
  <c r="AV221" i="87"/>
  <c r="AV205" i="87"/>
  <c r="AV206" i="87"/>
  <c r="BL208" i="87"/>
  <c r="AF208" i="87" s="1"/>
  <c r="AV210" i="87"/>
  <c r="BL220" i="87"/>
  <c r="AF220" i="87" s="1"/>
  <c r="BL221" i="87"/>
  <c r="AF221" i="87" s="1"/>
  <c r="IU28" i="87"/>
  <c r="JL226" i="87"/>
  <c r="CR226" i="87" s="1"/>
  <c r="BL226" i="87"/>
  <c r="AF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JL50" i="87"/>
  <c r="DH50" i="87" s="1"/>
  <c r="JL52" i="87"/>
  <c r="JL54" i="87"/>
  <c r="CR54" i="87" s="1"/>
  <c r="JL56" i="87"/>
  <c r="JL58" i="87"/>
  <c r="CR58" i="87" s="1"/>
  <c r="JL60" i="87"/>
  <c r="JL62" i="87"/>
  <c r="DH62" i="87" s="1"/>
  <c r="JL64" i="87"/>
  <c r="DH64" i="87" s="1"/>
  <c r="JL66" i="87"/>
  <c r="CB66" i="87" s="1"/>
  <c r="JL68" i="87"/>
  <c r="JL70" i="87"/>
  <c r="DH70" i="87" s="1"/>
  <c r="JL72" i="87"/>
  <c r="JL86" i="87"/>
  <c r="CR86" i="87" s="1"/>
  <c r="JL88" i="87"/>
  <c r="JL90" i="87"/>
  <c r="CB90" i="87" s="1"/>
  <c r="JL92" i="87"/>
  <c r="CR92" i="87" s="1"/>
  <c r="JL94" i="87"/>
  <c r="CR94" i="87" s="1"/>
  <c r="JL96" i="87"/>
  <c r="JL108" i="87"/>
  <c r="DH108" i="87" s="1"/>
  <c r="JL110" i="87"/>
  <c r="DH110" i="87" s="1"/>
  <c r="JL112" i="87"/>
  <c r="CR112" i="87" s="1"/>
  <c r="JL114" i="87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JL99" i="87"/>
  <c r="CB99" i="87" s="1"/>
  <c r="JL102" i="87"/>
  <c r="DH102" i="87" s="1"/>
  <c r="JL104" i="87"/>
  <c r="DH104" i="87" s="1"/>
  <c r="JL106" i="87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JL85" i="87"/>
  <c r="CB85" i="87" s="1"/>
  <c r="JL100" i="87"/>
  <c r="JL103" i="87"/>
  <c r="CB103" i="87" s="1"/>
  <c r="JL105" i="87"/>
  <c r="JL147" i="87"/>
  <c r="CR147" i="87" s="1"/>
  <c r="JL150" i="87"/>
  <c r="CB150" i="87" s="1"/>
  <c r="JL151" i="87"/>
  <c r="CB151" i="87" s="1"/>
  <c r="JL163" i="87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JL93" i="87"/>
  <c r="DH93" i="87" s="1"/>
  <c r="JL95" i="87"/>
  <c r="DH95" i="87" s="1"/>
  <c r="JL97" i="87"/>
  <c r="CB97" i="87" s="1"/>
  <c r="JL107" i="87"/>
  <c r="JL109" i="87"/>
  <c r="DH109" i="87" s="1"/>
  <c r="JL111" i="87"/>
  <c r="DH111" i="87" s="1"/>
  <c r="JL113" i="87"/>
  <c r="CR113" i="87" s="1"/>
  <c r="JL115" i="87"/>
  <c r="JL117" i="87"/>
  <c r="CR117" i="87" s="1"/>
  <c r="JL119" i="87"/>
  <c r="CR119" i="87" s="1"/>
  <c r="JL125" i="87"/>
  <c r="CB125" i="87" s="1"/>
  <c r="JL127" i="87"/>
  <c r="JL129" i="87"/>
  <c r="CB129" i="87" s="1"/>
  <c r="JL131" i="87"/>
  <c r="CB131" i="87" s="1"/>
  <c r="JL133" i="87"/>
  <c r="DH133" i="87" s="1"/>
  <c r="JL135" i="87"/>
  <c r="JL137" i="87"/>
  <c r="CB137" i="87" s="1"/>
  <c r="JL139" i="87"/>
  <c r="CR139" i="87" s="1"/>
  <c r="JL141" i="87"/>
  <c r="CR141" i="87" s="1"/>
  <c r="JL143" i="87"/>
  <c r="JL146" i="87"/>
  <c r="CB146" i="87" s="1"/>
  <c r="JL149" i="87"/>
  <c r="CB149" i="87" s="1"/>
  <c r="JL156" i="87"/>
  <c r="CR156" i="87" s="1"/>
  <c r="JL158" i="87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JL225" i="87"/>
  <c r="CB225" i="87" s="1"/>
  <c r="AV225" i="87"/>
  <c r="JL40" i="87"/>
  <c r="CR40" i="87" s="1"/>
  <c r="AV226" i="87"/>
  <c r="F22" i="87"/>
  <c r="F6" i="53" s="1"/>
  <c r="FT224" i="87"/>
  <c r="FT223" i="87"/>
  <c r="AV224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AV228" i="87"/>
  <c r="D22" i="87"/>
  <c r="D6" i="53" s="1"/>
  <c r="J22" i="87"/>
  <c r="J6" i="53" s="1"/>
  <c r="O22" i="87"/>
  <c r="O6" i="53" s="1"/>
  <c r="BL228" i="87"/>
  <c r="AF228" i="87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JM174" i="86"/>
  <c r="DI174" i="86" s="1"/>
  <c r="BM215" i="86"/>
  <c r="AG215" i="86" s="1"/>
  <c r="AW216" i="86"/>
  <c r="BM219" i="86"/>
  <c r="AG219" i="86" s="1"/>
  <c r="AW220" i="86"/>
  <c r="BM223" i="86"/>
  <c r="AG223" i="86" s="1"/>
  <c r="AW224" i="86"/>
  <c r="BM208" i="86"/>
  <c r="AG208" i="86" s="1"/>
  <c r="AW209" i="86"/>
  <c r="BM212" i="86"/>
  <c r="AG212" i="86" s="1"/>
  <c r="AW213" i="86"/>
  <c r="BM216" i="86"/>
  <c r="AG216" i="86" s="1"/>
  <c r="AW217" i="86"/>
  <c r="BM220" i="86"/>
  <c r="AG220" i="86" s="1"/>
  <c r="AW221" i="86"/>
  <c r="BM224" i="86"/>
  <c r="AG224" i="86" s="1"/>
  <c r="BM225" i="86"/>
  <c r="AG225" i="86" s="1"/>
  <c r="AW226" i="86"/>
  <c r="AW206" i="86"/>
  <c r="BM209" i="86"/>
  <c r="AG209" i="86" s="1"/>
  <c r="AW210" i="86"/>
  <c r="BM213" i="86"/>
  <c r="AG213" i="86" s="1"/>
  <c r="AW214" i="86"/>
  <c r="BM217" i="86"/>
  <c r="AG217" i="86" s="1"/>
  <c r="AW218" i="86"/>
  <c r="BM221" i="86"/>
  <c r="AG221" i="86" s="1"/>
  <c r="AW222" i="86"/>
  <c r="BM226" i="86"/>
  <c r="AG226" i="86" s="1"/>
  <c r="JM28" i="86"/>
  <c r="CC28" i="86" s="1"/>
  <c r="JM124" i="86"/>
  <c r="DI124" i="86" s="1"/>
  <c r="JM125" i="86"/>
  <c r="JM126" i="86"/>
  <c r="CS126" i="86" s="1"/>
  <c r="JM127" i="86"/>
  <c r="DI127" i="86" s="1"/>
  <c r="JM203" i="86"/>
  <c r="CC203" i="86" s="1"/>
  <c r="JM35" i="86"/>
  <c r="JM36" i="86"/>
  <c r="DI36" i="86" s="1"/>
  <c r="JM37" i="86"/>
  <c r="DI37" i="86" s="1"/>
  <c r="JM45" i="86"/>
  <c r="CC45" i="86" s="1"/>
  <c r="JM46" i="86"/>
  <c r="JM47" i="86"/>
  <c r="DI47" i="86" s="1"/>
  <c r="JM48" i="86"/>
  <c r="CC48" i="86" s="1"/>
  <c r="JM61" i="86"/>
  <c r="CC61" i="86" s="1"/>
  <c r="JM63" i="86"/>
  <c r="DI63" i="86" s="1"/>
  <c r="JM107" i="86"/>
  <c r="DI107" i="86" s="1"/>
  <c r="JM108" i="86"/>
  <c r="CC108" i="86" s="1"/>
  <c r="JM109" i="86"/>
  <c r="DI109" i="86" s="1"/>
  <c r="JM123" i="86"/>
  <c r="JM137" i="86"/>
  <c r="CS137" i="86" s="1"/>
  <c r="JM204" i="86"/>
  <c r="CC204" i="86" s="1"/>
  <c r="JM99" i="86"/>
  <c r="CS99" i="86" s="1"/>
  <c r="JM173" i="86"/>
  <c r="CS173" i="86" s="1"/>
  <c r="JM227" i="86"/>
  <c r="CC227" i="86" s="1"/>
  <c r="JM219" i="86"/>
  <c r="CC219" i="86" s="1"/>
  <c r="JM38" i="86"/>
  <c r="CC38" i="86" s="1"/>
  <c r="JM39" i="86"/>
  <c r="JM40" i="86"/>
  <c r="DI40" i="86" s="1"/>
  <c r="JM49" i="86"/>
  <c r="DI49" i="86" s="1"/>
  <c r="JM50" i="86"/>
  <c r="CS50" i="86" s="1"/>
  <c r="JM51" i="86"/>
  <c r="JM52" i="86"/>
  <c r="DI52" i="86" s="1"/>
  <c r="JM64" i="86"/>
  <c r="CC64" i="86" s="1"/>
  <c r="JM66" i="86"/>
  <c r="CC66" i="86" s="1"/>
  <c r="JM79" i="86"/>
  <c r="JM80" i="86"/>
  <c r="CC80" i="86" s="1"/>
  <c r="JM81" i="86"/>
  <c r="CC81" i="86" s="1"/>
  <c r="JM95" i="86"/>
  <c r="CS95" i="86" s="1"/>
  <c r="JM96" i="86"/>
  <c r="JM97" i="86"/>
  <c r="CC97" i="86" s="1"/>
  <c r="JM98" i="86"/>
  <c r="CS98" i="86" s="1"/>
  <c r="JM110" i="86"/>
  <c r="CS110" i="86" s="1"/>
  <c r="GK180" i="86"/>
  <c r="GK181" i="86"/>
  <c r="GK182" i="86"/>
  <c r="GK183" i="86"/>
  <c r="GK203" i="86"/>
  <c r="GK205" i="86"/>
  <c r="GK207" i="86"/>
  <c r="GK209" i="86"/>
  <c r="GK211" i="86"/>
  <c r="GK213" i="86"/>
  <c r="GK215" i="86"/>
  <c r="GK217" i="86"/>
  <c r="GK219" i="86"/>
  <c r="GK221" i="86"/>
  <c r="GK223" i="86"/>
  <c r="GK200" i="86"/>
  <c r="GK201" i="86"/>
  <c r="GK202" i="86"/>
  <c r="GK204" i="86"/>
  <c r="GK206" i="86"/>
  <c r="GK208" i="86"/>
  <c r="GK210" i="86"/>
  <c r="GK212" i="86"/>
  <c r="GK214" i="86"/>
  <c r="GK216" i="86"/>
  <c r="GK218" i="86"/>
  <c r="GK220" i="86"/>
  <c r="GK222" i="86"/>
  <c r="GK224" i="86"/>
  <c r="GK227" i="86"/>
  <c r="JM31" i="86"/>
  <c r="CC31" i="86" s="1"/>
  <c r="JM43" i="86"/>
  <c r="CC43" i="86" s="1"/>
  <c r="JM44" i="86"/>
  <c r="JM57" i="86"/>
  <c r="CC57" i="86" s="1"/>
  <c r="JM58" i="86"/>
  <c r="DI58" i="86" s="1"/>
  <c r="JM59" i="86"/>
  <c r="CS59" i="86" s="1"/>
  <c r="JM60" i="86"/>
  <c r="JM71" i="86"/>
  <c r="DI71" i="86" s="1"/>
  <c r="JM72" i="86"/>
  <c r="DI72" i="86" s="1"/>
  <c r="JM73" i="86"/>
  <c r="CS73" i="86" s="1"/>
  <c r="JM74" i="86"/>
  <c r="JM88" i="86"/>
  <c r="CC88" i="86" s="1"/>
  <c r="JM91" i="86"/>
  <c r="DI91" i="86" s="1"/>
  <c r="JM103" i="86"/>
  <c r="CS103" i="86" s="1"/>
  <c r="JM104" i="86"/>
  <c r="JM105" i="86"/>
  <c r="CS105" i="86" s="1"/>
  <c r="JM106" i="86"/>
  <c r="DI106" i="86" s="1"/>
  <c r="JM113" i="86"/>
  <c r="DI113" i="86" s="1"/>
  <c r="JM114" i="86"/>
  <c r="JM128" i="86"/>
  <c r="DI128" i="86" s="1"/>
  <c r="JM129" i="86"/>
  <c r="CC129" i="86" s="1"/>
  <c r="JM130" i="86"/>
  <c r="CS130" i="86" s="1"/>
  <c r="JM131" i="86"/>
  <c r="GK172" i="86"/>
  <c r="GK173" i="86"/>
  <c r="GK174" i="86"/>
  <c r="GK175" i="86"/>
  <c r="GK176" i="86"/>
  <c r="GK177" i="86"/>
  <c r="GK225" i="86"/>
  <c r="JM226" i="86"/>
  <c r="JM228" i="86"/>
  <c r="CC228" i="86" s="1"/>
  <c r="JM120" i="86"/>
  <c r="DI120" i="86" s="1"/>
  <c r="JM121" i="86"/>
  <c r="CS121" i="86" s="1"/>
  <c r="JM122" i="86"/>
  <c r="JM75" i="86"/>
  <c r="CC75" i="86" s="1"/>
  <c r="JM76" i="86"/>
  <c r="CC76" i="86" s="1"/>
  <c r="JM77" i="86"/>
  <c r="CS77" i="86" s="1"/>
  <c r="JM93" i="86"/>
  <c r="CS93" i="86" s="1"/>
  <c r="JM117" i="86"/>
  <c r="DI117" i="86" s="1"/>
  <c r="JM164" i="86"/>
  <c r="CS164" i="86" s="1"/>
  <c r="JM208" i="86"/>
  <c r="CC208" i="86" s="1"/>
  <c r="JM83" i="86"/>
  <c r="JM139" i="86"/>
  <c r="CC139" i="86" s="1"/>
  <c r="JM84" i="86"/>
  <c r="CS84" i="86" s="1"/>
  <c r="JM85" i="86"/>
  <c r="CS85" i="86" s="1"/>
  <c r="JM100" i="86"/>
  <c r="JM101" i="86"/>
  <c r="CC101" i="86" s="1"/>
  <c r="JM111" i="86"/>
  <c r="CS111" i="86" s="1"/>
  <c r="JM78" i="86"/>
  <c r="CS78" i="86" s="1"/>
  <c r="JM94" i="86"/>
  <c r="JM118" i="86"/>
  <c r="DI118" i="86" s="1"/>
  <c r="JM41" i="86"/>
  <c r="CC41" i="86" s="1"/>
  <c r="JM82" i="86"/>
  <c r="CS82" i="86" s="1"/>
  <c r="JM69" i="86"/>
  <c r="DI69" i="86" s="1"/>
  <c r="JM70" i="86"/>
  <c r="CS70" i="86" s="1"/>
  <c r="JM86" i="86"/>
  <c r="DI86" i="86" s="1"/>
  <c r="JM102" i="86"/>
  <c r="DI102" i="86" s="1"/>
  <c r="JM142" i="86"/>
  <c r="JM154" i="86"/>
  <c r="CC154" i="86" s="1"/>
  <c r="JM155" i="86"/>
  <c r="CS155" i="86" s="1"/>
  <c r="JM156" i="86"/>
  <c r="CC156" i="86" s="1"/>
  <c r="JM115" i="86"/>
  <c r="DI115" i="86" s="1"/>
  <c r="AW225" i="86"/>
  <c r="AW227" i="86"/>
  <c r="JM116" i="86"/>
  <c r="DI116" i="86" s="1"/>
  <c r="JM221" i="86"/>
  <c r="CC221" i="86" s="1"/>
  <c r="JM29" i="86"/>
  <c r="CS29" i="86" s="1"/>
  <c r="CS91" i="86"/>
  <c r="AW228" i="86"/>
  <c r="JM33" i="86"/>
  <c r="JM87" i="86"/>
  <c r="CC87" i="86" s="1"/>
  <c r="JM89" i="86"/>
  <c r="CC89" i="86" s="1"/>
  <c r="JM90" i="86"/>
  <c r="DI90" i="86" s="1"/>
  <c r="JM158" i="86"/>
  <c r="DI158" i="86" s="1"/>
  <c r="JM159" i="86"/>
  <c r="CC159" i="86" s="1"/>
  <c r="JM160" i="86"/>
  <c r="CS160" i="86" s="1"/>
  <c r="JM184" i="86"/>
  <c r="CC184" i="86" s="1"/>
  <c r="JM185" i="86"/>
  <c r="JM186" i="86"/>
  <c r="CS186" i="86" s="1"/>
  <c r="JM187" i="86"/>
  <c r="CS187" i="86" s="1"/>
  <c r="JM188" i="86"/>
  <c r="CS188" i="86" s="1"/>
  <c r="JM189" i="86"/>
  <c r="JM190" i="86"/>
  <c r="CS190" i="86" s="1"/>
  <c r="JM191" i="86"/>
  <c r="CC191" i="86" s="1"/>
  <c r="JM192" i="86"/>
  <c r="CS192" i="86" s="1"/>
  <c r="JM193" i="86"/>
  <c r="JM194" i="86"/>
  <c r="CS194" i="86" s="1"/>
  <c r="JM195" i="86"/>
  <c r="CC195" i="86" s="1"/>
  <c r="JM196" i="86"/>
  <c r="DI196" i="86" s="1"/>
  <c r="JM198" i="86"/>
  <c r="JM199" i="86"/>
  <c r="CC199" i="86" s="1"/>
  <c r="CS204" i="86"/>
  <c r="JM205" i="86"/>
  <c r="CS205" i="86" s="1"/>
  <c r="JM216" i="86"/>
  <c r="CS216" i="86" s="1"/>
  <c r="JM225" i="86"/>
  <c r="CC225" i="86" s="1"/>
  <c r="JM30" i="86"/>
  <c r="DI30" i="86" s="1"/>
  <c r="JM147" i="86"/>
  <c r="CC147" i="86" s="1"/>
  <c r="JM150" i="86"/>
  <c r="JM162" i="86"/>
  <c r="DI162" i="86" s="1"/>
  <c r="JM163" i="86"/>
  <c r="CS163" i="86" s="1"/>
  <c r="JM53" i="86"/>
  <c r="DI53" i="86" s="1"/>
  <c r="JM54" i="86"/>
  <c r="JM55" i="86"/>
  <c r="DI55" i="86" s="1"/>
  <c r="JM56" i="86"/>
  <c r="DI56" i="86" s="1"/>
  <c r="JM32" i="86"/>
  <c r="CC32" i="86" s="1"/>
  <c r="DI221" i="86"/>
  <c r="JM112" i="86"/>
  <c r="CS112" i="86" s="1"/>
  <c r="JM42" i="86"/>
  <c r="JM207" i="86"/>
  <c r="CS207" i="86" s="1"/>
  <c r="JM218" i="86"/>
  <c r="CC218" i="86" s="1"/>
  <c r="JM220" i="86"/>
  <c r="CC220" i="86" s="1"/>
  <c r="JM222" i="86"/>
  <c r="CS63" i="86"/>
  <c r="JM68" i="86"/>
  <c r="CS68" i="86" s="1"/>
  <c r="JM119" i="86"/>
  <c r="DI119" i="86" s="1"/>
  <c r="JM166" i="86"/>
  <c r="JM167" i="86"/>
  <c r="DI167" i="86" s="1"/>
  <c r="JM168" i="86"/>
  <c r="CS168" i="86" s="1"/>
  <c r="CC173" i="86"/>
  <c r="JM200" i="86"/>
  <c r="JM201" i="86"/>
  <c r="CC201" i="86" s="1"/>
  <c r="JM202" i="86"/>
  <c r="CC202" i="86" s="1"/>
  <c r="JM209" i="86"/>
  <c r="CS209" i="86" s="1"/>
  <c r="JM210" i="86"/>
  <c r="CS210" i="86" s="1"/>
  <c r="JM211" i="86"/>
  <c r="CS211" i="86" s="1"/>
  <c r="JM62" i="86"/>
  <c r="CC62" i="86" s="1"/>
  <c r="JM143" i="86"/>
  <c r="CC143" i="86" s="1"/>
  <c r="JM146" i="86"/>
  <c r="DI146" i="86" s="1"/>
  <c r="JM152" i="86"/>
  <c r="DI173" i="86"/>
  <c r="JM183" i="86"/>
  <c r="CS183" i="86" s="1"/>
  <c r="GJ31" i="86"/>
  <c r="GJ35" i="86"/>
  <c r="GJ39" i="86"/>
  <c r="GJ46" i="86"/>
  <c r="GJ50" i="86"/>
  <c r="GJ54" i="86"/>
  <c r="GJ58" i="86"/>
  <c r="GJ62" i="86"/>
  <c r="GJ65" i="86"/>
  <c r="GJ72" i="86"/>
  <c r="GJ76" i="86"/>
  <c r="GJ80" i="86"/>
  <c r="GJ84" i="86"/>
  <c r="GJ88" i="86"/>
  <c r="GJ96" i="86"/>
  <c r="GJ100" i="86"/>
  <c r="GJ104" i="86"/>
  <c r="GJ108" i="86"/>
  <c r="GJ114" i="86"/>
  <c r="GJ118" i="86"/>
  <c r="GJ121" i="86"/>
  <c r="GJ125" i="86"/>
  <c r="GJ129" i="86"/>
  <c r="GJ133" i="86"/>
  <c r="GJ140" i="86"/>
  <c r="GJ144" i="86"/>
  <c r="GJ148" i="86"/>
  <c r="GJ154" i="86"/>
  <c r="GJ158" i="86"/>
  <c r="GJ164" i="86"/>
  <c r="GJ182" i="86"/>
  <c r="GJ188" i="86"/>
  <c r="GJ226" i="86"/>
  <c r="GJ30" i="86"/>
  <c r="GJ34" i="86"/>
  <c r="GJ36" i="86"/>
  <c r="GJ40" i="86"/>
  <c r="GJ43" i="86"/>
  <c r="GJ47" i="86"/>
  <c r="GJ51" i="86"/>
  <c r="GJ55" i="86"/>
  <c r="GJ59" i="86"/>
  <c r="GJ66" i="86"/>
  <c r="GJ69" i="86"/>
  <c r="GJ73" i="86"/>
  <c r="GJ77" i="86"/>
  <c r="GJ81" i="86"/>
  <c r="GJ85" i="86"/>
  <c r="GJ89" i="86"/>
  <c r="GJ93" i="86"/>
  <c r="GJ97" i="86"/>
  <c r="GJ101" i="86"/>
  <c r="GJ105" i="86"/>
  <c r="GJ109" i="86"/>
  <c r="GJ111" i="86"/>
  <c r="GJ115" i="86"/>
  <c r="GJ119" i="86"/>
  <c r="GJ122" i="86"/>
  <c r="GJ126" i="86"/>
  <c r="GJ130" i="86"/>
  <c r="GJ134" i="86"/>
  <c r="GJ137" i="86"/>
  <c r="GJ141" i="86"/>
  <c r="GJ145" i="86"/>
  <c r="GJ149" i="86"/>
  <c r="GJ155" i="86"/>
  <c r="GJ159" i="86"/>
  <c r="GJ166" i="86"/>
  <c r="GJ192" i="86"/>
  <c r="GJ219" i="86"/>
  <c r="GJ224" i="86"/>
  <c r="GJ29" i="86"/>
  <c r="GJ33" i="86"/>
  <c r="GJ37" i="86"/>
  <c r="GJ41" i="86"/>
  <c r="GJ44" i="86"/>
  <c r="GJ48" i="86"/>
  <c r="GJ52" i="86"/>
  <c r="GJ56" i="86"/>
  <c r="GJ60" i="86"/>
  <c r="GJ63" i="86"/>
  <c r="GJ67" i="86"/>
  <c r="GJ70" i="86"/>
  <c r="GJ74" i="86"/>
  <c r="GJ78" i="86"/>
  <c r="GJ82" i="86"/>
  <c r="GJ86" i="86"/>
  <c r="GJ90" i="86"/>
  <c r="GJ91" i="86"/>
  <c r="GJ94" i="86"/>
  <c r="GJ98" i="86"/>
  <c r="GJ102" i="86"/>
  <c r="GJ106" i="86"/>
  <c r="GJ112" i="86"/>
  <c r="GJ116" i="86"/>
  <c r="GJ123" i="86"/>
  <c r="GJ127" i="86"/>
  <c r="GJ131" i="86"/>
  <c r="GJ135" i="86"/>
  <c r="GJ138" i="86"/>
  <c r="GJ142" i="86"/>
  <c r="GJ146" i="86"/>
  <c r="GJ150" i="86"/>
  <c r="GJ152" i="86"/>
  <c r="GJ156" i="86"/>
  <c r="GJ160" i="86"/>
  <c r="GJ168" i="86"/>
  <c r="GJ174" i="86"/>
  <c r="GJ196" i="86"/>
  <c r="JL211" i="86"/>
  <c r="GJ161" i="86"/>
  <c r="GJ165" i="86"/>
  <c r="GJ169" i="86"/>
  <c r="GJ175" i="86"/>
  <c r="GJ179" i="86"/>
  <c r="GJ185" i="86"/>
  <c r="GJ189" i="86"/>
  <c r="GJ193" i="86"/>
  <c r="GJ197" i="86"/>
  <c r="GJ201" i="86"/>
  <c r="GJ209" i="86"/>
  <c r="GJ213" i="86"/>
  <c r="GJ214" i="86"/>
  <c r="GJ215" i="86"/>
  <c r="GJ217" i="86"/>
  <c r="GJ218" i="86"/>
  <c r="GJ221" i="86"/>
  <c r="GJ222" i="86"/>
  <c r="GJ223" i="86"/>
  <c r="GJ227" i="86"/>
  <c r="GJ170" i="86"/>
  <c r="GJ176" i="86"/>
  <c r="GJ180" i="86"/>
  <c r="GJ183" i="86"/>
  <c r="GJ186" i="86"/>
  <c r="GJ190" i="86"/>
  <c r="GJ194" i="86"/>
  <c r="GJ198" i="86"/>
  <c r="GJ202" i="86"/>
  <c r="GJ203" i="86"/>
  <c r="GJ205" i="86"/>
  <c r="GJ206" i="86"/>
  <c r="GJ207" i="86"/>
  <c r="GJ208" i="86"/>
  <c r="GJ210" i="86"/>
  <c r="GJ212" i="86"/>
  <c r="GJ216" i="86"/>
  <c r="GJ163" i="86"/>
  <c r="GJ167" i="86"/>
  <c r="GJ171" i="86"/>
  <c r="GJ173" i="86"/>
  <c r="GJ177" i="86"/>
  <c r="GJ181" i="86"/>
  <c r="GJ187" i="86"/>
  <c r="GJ191" i="86"/>
  <c r="GJ195" i="86"/>
  <c r="GJ199" i="86"/>
  <c r="GJ204" i="86"/>
  <c r="GJ211" i="86"/>
  <c r="GJ220" i="86"/>
  <c r="GJ225" i="86"/>
  <c r="JL204" i="86"/>
  <c r="JL220" i="86"/>
  <c r="DH220" i="86" s="1"/>
  <c r="IL67" i="86"/>
  <c r="IP65" i="86"/>
  <c r="IT67" i="86"/>
  <c r="IS31" i="86"/>
  <c r="IK34" i="86"/>
  <c r="IO35" i="86"/>
  <c r="IS35" i="86"/>
  <c r="II62" i="86"/>
  <c r="IM62" i="86"/>
  <c r="IU28" i="86"/>
  <c r="IK29" i="86"/>
  <c r="IU33" i="86"/>
  <c r="IO34" i="86"/>
  <c r="JL191" i="86"/>
  <c r="DH191" i="86" s="1"/>
  <c r="IU29" i="86"/>
  <c r="IU34" i="86"/>
  <c r="IU35" i="86"/>
  <c r="IU37" i="86"/>
  <c r="IU30" i="86"/>
  <c r="IU31" i="86"/>
  <c r="IU32" i="86"/>
  <c r="IU36" i="86"/>
  <c r="IU38" i="86"/>
  <c r="HT79" i="86"/>
  <c r="HX80" i="86"/>
  <c r="IB81" i="86"/>
  <c r="HV28" i="86"/>
  <c r="ID28" i="86"/>
  <c r="HZ29" i="86"/>
  <c r="HT30" i="86"/>
  <c r="IB30" i="86"/>
  <c r="HV31" i="86"/>
  <c r="ID31" i="86"/>
  <c r="HX32" i="86"/>
  <c r="HT33" i="86"/>
  <c r="IB33" i="86"/>
  <c r="HV34" i="86"/>
  <c r="ID34" i="86"/>
  <c r="HX35" i="86"/>
  <c r="HX36" i="86"/>
  <c r="HX37" i="86"/>
  <c r="HX38" i="86"/>
  <c r="IB39" i="86"/>
  <c r="IB40" i="86"/>
  <c r="IB41" i="86"/>
  <c r="IB42" i="86"/>
  <c r="HX43" i="86"/>
  <c r="HX44" i="86"/>
  <c r="HX45" i="86"/>
  <c r="HX46" i="86"/>
  <c r="HX47" i="86"/>
  <c r="HX48" i="86"/>
  <c r="HX49" i="86"/>
  <c r="HX28" i="86"/>
  <c r="HT29" i="86"/>
  <c r="IB29" i="86"/>
  <c r="HV30" i="86"/>
  <c r="ID30" i="86"/>
  <c r="HX31" i="86"/>
  <c r="HZ32" i="86"/>
  <c r="HV33" i="86"/>
  <c r="ID33" i="86"/>
  <c r="HX34" i="86"/>
  <c r="HZ35" i="86"/>
  <c r="HZ36" i="86"/>
  <c r="HZ37" i="86"/>
  <c r="HZ38" i="86"/>
  <c r="IB43" i="86"/>
  <c r="IB44" i="86"/>
  <c r="IB45" i="86"/>
  <c r="IB46" i="86"/>
  <c r="IB47" i="86"/>
  <c r="IB48" i="86"/>
  <c r="IB49" i="86"/>
  <c r="HZ28" i="86"/>
  <c r="HV29" i="86"/>
  <c r="ID29" i="86"/>
  <c r="HX30" i="86"/>
  <c r="HZ31" i="86"/>
  <c r="HT32" i="86"/>
  <c r="IB32" i="86"/>
  <c r="HX33" i="86"/>
  <c r="HZ34" i="86"/>
  <c r="HT35" i="86"/>
  <c r="IB35" i="86"/>
  <c r="HT36" i="86"/>
  <c r="IB36" i="86"/>
  <c r="HT37" i="86"/>
  <c r="IB37" i="86"/>
  <c r="HT38" i="86"/>
  <c r="IB38" i="86"/>
  <c r="HT39" i="86"/>
  <c r="HT40" i="86"/>
  <c r="HT41" i="86"/>
  <c r="HT42" i="86"/>
  <c r="HT28" i="86"/>
  <c r="IB28" i="86"/>
  <c r="HX29" i="86"/>
  <c r="HZ30" i="86"/>
  <c r="HT31" i="86"/>
  <c r="IB31" i="86"/>
  <c r="HV32" i="86"/>
  <c r="ID32" i="86"/>
  <c r="HT34" i="86"/>
  <c r="HV35" i="86"/>
  <c r="ID35" i="86"/>
  <c r="HV36" i="86"/>
  <c r="ID36" i="86"/>
  <c r="HV37" i="86"/>
  <c r="ID37" i="86"/>
  <c r="HX39" i="86"/>
  <c r="HX40" i="86"/>
  <c r="HX41" i="86"/>
  <c r="HT43" i="86"/>
  <c r="HT44" i="86"/>
  <c r="HT45" i="86"/>
  <c r="HT46" i="86"/>
  <c r="HT47" i="86"/>
  <c r="HT48" i="86"/>
  <c r="JL33" i="86"/>
  <c r="HF63" i="86"/>
  <c r="HJ62" i="86"/>
  <c r="HN62" i="86"/>
  <c r="HD66" i="86"/>
  <c r="HH68" i="86"/>
  <c r="HL66" i="86"/>
  <c r="JL196" i="86"/>
  <c r="JL200" i="86"/>
  <c r="DH200" i="86" s="1"/>
  <c r="JL192" i="86"/>
  <c r="F23" i="86"/>
  <c r="F5" i="54" s="1"/>
  <c r="JL42" i="86"/>
  <c r="JL46" i="86"/>
  <c r="JL48" i="86"/>
  <c r="CR48" i="86" s="1"/>
  <c r="HO28" i="86"/>
  <c r="HG29" i="86"/>
  <c r="HK30" i="86"/>
  <c r="HO31" i="86"/>
  <c r="HC32" i="86"/>
  <c r="HK33" i="86"/>
  <c r="HO34" i="86"/>
  <c r="HC35" i="86"/>
  <c r="HC36" i="86"/>
  <c r="HC37" i="86"/>
  <c r="HC38" i="86"/>
  <c r="HC39" i="86"/>
  <c r="HC40" i="86"/>
  <c r="HC41" i="86"/>
  <c r="HC42" i="86"/>
  <c r="JL44" i="86"/>
  <c r="DH44" i="86" s="1"/>
  <c r="HO46" i="86"/>
  <c r="JL52" i="86"/>
  <c r="JL56" i="86"/>
  <c r="JL60" i="86"/>
  <c r="JL67" i="86"/>
  <c r="CB67" i="86" s="1"/>
  <c r="JL86" i="86"/>
  <c r="JL90" i="86"/>
  <c r="JL91" i="86"/>
  <c r="JL106" i="86"/>
  <c r="DH106" i="86" s="1"/>
  <c r="JL123" i="86"/>
  <c r="JL127" i="86"/>
  <c r="JL131" i="86"/>
  <c r="JL135" i="86"/>
  <c r="CB135" i="86" s="1"/>
  <c r="JL152" i="86"/>
  <c r="DH152" i="86" s="1"/>
  <c r="JL156" i="86"/>
  <c r="JL160" i="86"/>
  <c r="JL164" i="86"/>
  <c r="CB164" i="86" s="1"/>
  <c r="JL168" i="86"/>
  <c r="CB168" i="86" s="1"/>
  <c r="JL172" i="86"/>
  <c r="JL174" i="86"/>
  <c r="JL178" i="86"/>
  <c r="CB178" i="86" s="1"/>
  <c r="JL182" i="86"/>
  <c r="CB182" i="86" s="1"/>
  <c r="JL188" i="86"/>
  <c r="JL219" i="86"/>
  <c r="DH219" i="86" s="1"/>
  <c r="JL224" i="86"/>
  <c r="DH224" i="86" s="1"/>
  <c r="J23" i="86"/>
  <c r="J5" i="54" s="1"/>
  <c r="HC28" i="86"/>
  <c r="JL29" i="86"/>
  <c r="CR29" i="86" s="1"/>
  <c r="HK29" i="86"/>
  <c r="HO30" i="86"/>
  <c r="HC31" i="86"/>
  <c r="HG32" i="86"/>
  <c r="HO33" i="86"/>
  <c r="HC34" i="86"/>
  <c r="HG35" i="86"/>
  <c r="HG36" i="86"/>
  <c r="HG37" i="86"/>
  <c r="HG38" i="86"/>
  <c r="HG39" i="86"/>
  <c r="HG40" i="86"/>
  <c r="HG41" i="86"/>
  <c r="HG42" i="86"/>
  <c r="HO43" i="86"/>
  <c r="JL45" i="86"/>
  <c r="CB45" i="86" s="1"/>
  <c r="HO47" i="86"/>
  <c r="JL49" i="86"/>
  <c r="JL53" i="86"/>
  <c r="JL57" i="86"/>
  <c r="CR57" i="86" s="1"/>
  <c r="JL61" i="86"/>
  <c r="DH61" i="86" s="1"/>
  <c r="JL71" i="86"/>
  <c r="DH71" i="86" s="1"/>
  <c r="JL75" i="86"/>
  <c r="DH75" i="86" s="1"/>
  <c r="JL79" i="86"/>
  <c r="DH79" i="86" s="1"/>
  <c r="JL83" i="86"/>
  <c r="DH83" i="86" s="1"/>
  <c r="JL87" i="86"/>
  <c r="JL92" i="86"/>
  <c r="JL95" i="86"/>
  <c r="DH95" i="86" s="1"/>
  <c r="JL99" i="86"/>
  <c r="DH99" i="86" s="1"/>
  <c r="JL103" i="86"/>
  <c r="DH103" i="86" s="1"/>
  <c r="JL107" i="86"/>
  <c r="JL113" i="86"/>
  <c r="CR113" i="86" s="1"/>
  <c r="JL124" i="86"/>
  <c r="JL128" i="86"/>
  <c r="JL132" i="86"/>
  <c r="JL136" i="86"/>
  <c r="JL143" i="86"/>
  <c r="CR143" i="86" s="1"/>
  <c r="JL147" i="86"/>
  <c r="JL153" i="86"/>
  <c r="CB153" i="86" s="1"/>
  <c r="JL157" i="86"/>
  <c r="CB157" i="86" s="1"/>
  <c r="JL161" i="86"/>
  <c r="CB161" i="86" s="1"/>
  <c r="JL165" i="86"/>
  <c r="CB165" i="86" s="1"/>
  <c r="JL169" i="86"/>
  <c r="CB169" i="86" s="1"/>
  <c r="JL175" i="86"/>
  <c r="CB175" i="86" s="1"/>
  <c r="JL179" i="86"/>
  <c r="CB179" i="86" s="1"/>
  <c r="JL185" i="86"/>
  <c r="DH185" i="86" s="1"/>
  <c r="JL189" i="86"/>
  <c r="JL201" i="86"/>
  <c r="JL209" i="86"/>
  <c r="DH209" i="86" s="1"/>
  <c r="JL213" i="86"/>
  <c r="JL214" i="86"/>
  <c r="JL215" i="86"/>
  <c r="CB215" i="86" s="1"/>
  <c r="JL221" i="86"/>
  <c r="CB221" i="86" s="1"/>
  <c r="JL222" i="86"/>
  <c r="JL223" i="86"/>
  <c r="JL227" i="86"/>
  <c r="CB227" i="86" s="1"/>
  <c r="JL228" i="86"/>
  <c r="CB228" i="86" s="1"/>
  <c r="HC81" i="86"/>
  <c r="HG82" i="86"/>
  <c r="N23" i="86"/>
  <c r="N5" i="54" s="1"/>
  <c r="HG28" i="86"/>
  <c r="HO29" i="86"/>
  <c r="HC30" i="86"/>
  <c r="HG31" i="86"/>
  <c r="JL32" i="86"/>
  <c r="DH32" i="86" s="1"/>
  <c r="HK32" i="86"/>
  <c r="HC33" i="86"/>
  <c r="HG34" i="86"/>
  <c r="HK35" i="86"/>
  <c r="JL36" i="86"/>
  <c r="HK36" i="86"/>
  <c r="JL37" i="86"/>
  <c r="CB37" i="86" s="1"/>
  <c r="HK37" i="86"/>
  <c r="JL38" i="86"/>
  <c r="HK38" i="86"/>
  <c r="JL39" i="86"/>
  <c r="HK39" i="86"/>
  <c r="JL40" i="86"/>
  <c r="HK40" i="86"/>
  <c r="JL41" i="86"/>
  <c r="HK41" i="86"/>
  <c r="HK42" i="86"/>
  <c r="HO44" i="86"/>
  <c r="HO48" i="86"/>
  <c r="JL50" i="86"/>
  <c r="CR50" i="86" s="1"/>
  <c r="JL54" i="86"/>
  <c r="JL58" i="86"/>
  <c r="JL62" i="86"/>
  <c r="JL65" i="86"/>
  <c r="CB65" i="86" s="1"/>
  <c r="JL84" i="86"/>
  <c r="JL88" i="86"/>
  <c r="JL104" i="86"/>
  <c r="JL108" i="86"/>
  <c r="JL114" i="86"/>
  <c r="JL121" i="86"/>
  <c r="JL125" i="86"/>
  <c r="JL129" i="86"/>
  <c r="JL133" i="86"/>
  <c r="JL140" i="86"/>
  <c r="JL144" i="86"/>
  <c r="CB144" i="86" s="1"/>
  <c r="JL148" i="86"/>
  <c r="CB148" i="86" s="1"/>
  <c r="JL170" i="86"/>
  <c r="CR170" i="86" s="1"/>
  <c r="JL176" i="86"/>
  <c r="CB176" i="86" s="1"/>
  <c r="JL180" i="86"/>
  <c r="CB180" i="86" s="1"/>
  <c r="JL183" i="86"/>
  <c r="JL186" i="86"/>
  <c r="JL190" i="86"/>
  <c r="JL202" i="86"/>
  <c r="DH202" i="86" s="1"/>
  <c r="JL203" i="86"/>
  <c r="CR203" i="86" s="1"/>
  <c r="JL205" i="86"/>
  <c r="CB205" i="86" s="1"/>
  <c r="JL206" i="86"/>
  <c r="JL208" i="86"/>
  <c r="JL210" i="86"/>
  <c r="CB210" i="86" s="1"/>
  <c r="JL212" i="86"/>
  <c r="JL216" i="86"/>
  <c r="DH216" i="86" s="1"/>
  <c r="JL28" i="86"/>
  <c r="HK28" i="86"/>
  <c r="HG30" i="86"/>
  <c r="HK31" i="86"/>
  <c r="HO32" i="86"/>
  <c r="JL34" i="86"/>
  <c r="DH34" i="86" s="1"/>
  <c r="HO35" i="86"/>
  <c r="HO36" i="86"/>
  <c r="HO37" i="86"/>
  <c r="HO38" i="86"/>
  <c r="HO39" i="86"/>
  <c r="HO40" i="86"/>
  <c r="HO41" i="86"/>
  <c r="HO42" i="86"/>
  <c r="JL43" i="86"/>
  <c r="HO45" i="86"/>
  <c r="JL47" i="86"/>
  <c r="HO49" i="86"/>
  <c r="JL51" i="86"/>
  <c r="JL55" i="86"/>
  <c r="JL59" i="86"/>
  <c r="DH59" i="86" s="1"/>
  <c r="JL69" i="86"/>
  <c r="CB69" i="86" s="1"/>
  <c r="JL73" i="86"/>
  <c r="DH73" i="86" s="1"/>
  <c r="JL77" i="86"/>
  <c r="DH77" i="86" s="1"/>
  <c r="JL81" i="86"/>
  <c r="DH81" i="86" s="1"/>
  <c r="JL85" i="86"/>
  <c r="CB85" i="86" s="1"/>
  <c r="JL89" i="86"/>
  <c r="DH89" i="86" s="1"/>
  <c r="JL101" i="86"/>
  <c r="DH101" i="86" s="1"/>
  <c r="JL105" i="86"/>
  <c r="JL109" i="86"/>
  <c r="CB109" i="86" s="1"/>
  <c r="JL122" i="86"/>
  <c r="JL126" i="86"/>
  <c r="JL130" i="86"/>
  <c r="JL134" i="86"/>
  <c r="CR134" i="86" s="1"/>
  <c r="JL155" i="86"/>
  <c r="JL159" i="86"/>
  <c r="JL163" i="86"/>
  <c r="JL167" i="86"/>
  <c r="DH167" i="86" s="1"/>
  <c r="JL171" i="86"/>
  <c r="JL173" i="86"/>
  <c r="CR173" i="86" s="1"/>
  <c r="JL177" i="86"/>
  <c r="CB177" i="86" s="1"/>
  <c r="JL181" i="86"/>
  <c r="CB181" i="86" s="1"/>
  <c r="JL187" i="86"/>
  <c r="FT183" i="86"/>
  <c r="BL216" i="86"/>
  <c r="AF216" i="86" s="1"/>
  <c r="AV217" i="86"/>
  <c r="BL228" i="86"/>
  <c r="AF228" i="86" s="1"/>
  <c r="BL209" i="86"/>
  <c r="AF209" i="86" s="1"/>
  <c r="BL213" i="86"/>
  <c r="AF213" i="86" s="1"/>
  <c r="AV208" i="86"/>
  <c r="BL210" i="86"/>
  <c r="AF210" i="86" s="1"/>
  <c r="BL218" i="86"/>
  <c r="AF218" i="86" s="1"/>
  <c r="AV219" i="86"/>
  <c r="AV220" i="86"/>
  <c r="AV211" i="86"/>
  <c r="CB160" i="86"/>
  <c r="CB204" i="86"/>
  <c r="BL208" i="86"/>
  <c r="AF208" i="86" s="1"/>
  <c r="AV209" i="86"/>
  <c r="BL212" i="86"/>
  <c r="AF212" i="86" s="1"/>
  <c r="BL221" i="86"/>
  <c r="AF221" i="86" s="1"/>
  <c r="BL226" i="86"/>
  <c r="AF226" i="86" s="1"/>
  <c r="AV210" i="86"/>
  <c r="AV213" i="86"/>
  <c r="BL214" i="86"/>
  <c r="AF214" i="86" s="1"/>
  <c r="AV215" i="86"/>
  <c r="BL222" i="86"/>
  <c r="AF222" i="86" s="1"/>
  <c r="AV223" i="86"/>
  <c r="AV218" i="86"/>
  <c r="BL219" i="86"/>
  <c r="AF219" i="86" s="1"/>
  <c r="CB223" i="86"/>
  <c r="AV224" i="86"/>
  <c r="BL211" i="86"/>
  <c r="AF211" i="86" s="1"/>
  <c r="AV212" i="86"/>
  <c r="AV214" i="86"/>
  <c r="BL215" i="86"/>
  <c r="AF215" i="86" s="1"/>
  <c r="AV216" i="86"/>
  <c r="BL217" i="86"/>
  <c r="AF217" i="86" s="1"/>
  <c r="BL220" i="86"/>
  <c r="AF220" i="86" s="1"/>
  <c r="AV221" i="86"/>
  <c r="AV222" i="86"/>
  <c r="BL223" i="86"/>
  <c r="AF223" i="86" s="1"/>
  <c r="FT51" i="86"/>
  <c r="FT113" i="86"/>
  <c r="FT59" i="86"/>
  <c r="FT76" i="86"/>
  <c r="FT98" i="86"/>
  <c r="FT84" i="86"/>
  <c r="FT106" i="86"/>
  <c r="FT144" i="86"/>
  <c r="CB216" i="86"/>
  <c r="BL225" i="86"/>
  <c r="AF225" i="86" s="1"/>
  <c r="FT49" i="86"/>
  <c r="FT57" i="86"/>
  <c r="FT74" i="86"/>
  <c r="FT82" i="86"/>
  <c r="FT90" i="86"/>
  <c r="FT96" i="86"/>
  <c r="FT104" i="86"/>
  <c r="FT111" i="86"/>
  <c r="FT119" i="86"/>
  <c r="FT142" i="86"/>
  <c r="FT150" i="86"/>
  <c r="FT219" i="86"/>
  <c r="FT34" i="86"/>
  <c r="FT55" i="86"/>
  <c r="FT94" i="86"/>
  <c r="FT102" i="86"/>
  <c r="FT117" i="86"/>
  <c r="FT140" i="86"/>
  <c r="FT148" i="86"/>
  <c r="CR172" i="86"/>
  <c r="FT213" i="86"/>
  <c r="FT214" i="86"/>
  <c r="FT33" i="86"/>
  <c r="FT35" i="86"/>
  <c r="FT47" i="86"/>
  <c r="FT72" i="86"/>
  <c r="FT80" i="86"/>
  <c r="FT88" i="86"/>
  <c r="FT39" i="86"/>
  <c r="FT45" i="86"/>
  <c r="FT53" i="86"/>
  <c r="FT61" i="86"/>
  <c r="FT70" i="86"/>
  <c r="FT78" i="86"/>
  <c r="FT86" i="86"/>
  <c r="FT100" i="86"/>
  <c r="FT108" i="86"/>
  <c r="FT115" i="86"/>
  <c r="FT138" i="86"/>
  <c r="FT146" i="86"/>
  <c r="FT205" i="86"/>
  <c r="FT206" i="86"/>
  <c r="FT207" i="86"/>
  <c r="FT211" i="86"/>
  <c r="FT225" i="86"/>
  <c r="AV226" i="86"/>
  <c r="FT29" i="86"/>
  <c r="FT30" i="86"/>
  <c r="FT31" i="86"/>
  <c r="FT32" i="86"/>
  <c r="FT36" i="86"/>
  <c r="FT40" i="86"/>
  <c r="FT63" i="86"/>
  <c r="FT65" i="86"/>
  <c r="FT67" i="86"/>
  <c r="FT91" i="86"/>
  <c r="FT110" i="86"/>
  <c r="FT121" i="86"/>
  <c r="FT123" i="86"/>
  <c r="FT125" i="86"/>
  <c r="FT127" i="86"/>
  <c r="FT129" i="86"/>
  <c r="FT131" i="86"/>
  <c r="FT133" i="86"/>
  <c r="FT135" i="86"/>
  <c r="FT153" i="86"/>
  <c r="FT155" i="86"/>
  <c r="FT157" i="86"/>
  <c r="FT159" i="86"/>
  <c r="FT161" i="86"/>
  <c r="FT163" i="86"/>
  <c r="FT165" i="86"/>
  <c r="FT167" i="86"/>
  <c r="FT169" i="86"/>
  <c r="FT171" i="86"/>
  <c r="FT174" i="86"/>
  <c r="FT176" i="86"/>
  <c r="FT178" i="86"/>
  <c r="FT180" i="86"/>
  <c r="FT182" i="86"/>
  <c r="FT185" i="86"/>
  <c r="FT187" i="86"/>
  <c r="FT189" i="86"/>
  <c r="FT191" i="86"/>
  <c r="FT193" i="86"/>
  <c r="FT195" i="86"/>
  <c r="FT197" i="86"/>
  <c r="FT199" i="86"/>
  <c r="CR206" i="86"/>
  <c r="FT209" i="86"/>
  <c r="FT216" i="86"/>
  <c r="FT223" i="86"/>
  <c r="FT226" i="86"/>
  <c r="FT37" i="86"/>
  <c r="FT46" i="86"/>
  <c r="FT85" i="86"/>
  <c r="FT87" i="86"/>
  <c r="FT89" i="86"/>
  <c r="FT103" i="86"/>
  <c r="FT107" i="86"/>
  <c r="FT109" i="86"/>
  <c r="FT116" i="86"/>
  <c r="FT137" i="86"/>
  <c r="FT139" i="86"/>
  <c r="FT141" i="86"/>
  <c r="FT143" i="86"/>
  <c r="FT145" i="86"/>
  <c r="FT147" i="86"/>
  <c r="FT149" i="86"/>
  <c r="FT151" i="86"/>
  <c r="CR171" i="86"/>
  <c r="FT203" i="86"/>
  <c r="FT204" i="86"/>
  <c r="FT212" i="86"/>
  <c r="FT218" i="86"/>
  <c r="FT220" i="86"/>
  <c r="FT222" i="86"/>
  <c r="FT28" i="86"/>
  <c r="FT41" i="86"/>
  <c r="FT44" i="86"/>
  <c r="FT48" i="86"/>
  <c r="FT50" i="86"/>
  <c r="FT52" i="86"/>
  <c r="FT54" i="86"/>
  <c r="FT56" i="86"/>
  <c r="FT58" i="86"/>
  <c r="FT60" i="86"/>
  <c r="FT62" i="86"/>
  <c r="FT69" i="86"/>
  <c r="FT71" i="86"/>
  <c r="FT73" i="86"/>
  <c r="FT75" i="86"/>
  <c r="FT77" i="86"/>
  <c r="FT79" i="86"/>
  <c r="FT81" i="86"/>
  <c r="FT83" i="86"/>
  <c r="FT93" i="86"/>
  <c r="FT95" i="86"/>
  <c r="FT97" i="86"/>
  <c r="FT99" i="86"/>
  <c r="FT101" i="86"/>
  <c r="FT105" i="86"/>
  <c r="FT112" i="86"/>
  <c r="FT114" i="86"/>
  <c r="FT118" i="86"/>
  <c r="FT38" i="86"/>
  <c r="FT42" i="86"/>
  <c r="FT64" i="86"/>
  <c r="FT66" i="86"/>
  <c r="FT68" i="86"/>
  <c r="FT92" i="86"/>
  <c r="FT120" i="86"/>
  <c r="FT122" i="86"/>
  <c r="FT124" i="86"/>
  <c r="FT126" i="86"/>
  <c r="FT128" i="86"/>
  <c r="FT130" i="86"/>
  <c r="FT132" i="86"/>
  <c r="FT134" i="86"/>
  <c r="FT136" i="86"/>
  <c r="FT152" i="86"/>
  <c r="FT154" i="86"/>
  <c r="FT156" i="86"/>
  <c r="FT158" i="86"/>
  <c r="FT160" i="86"/>
  <c r="FT162" i="86"/>
  <c r="FT164" i="86"/>
  <c r="FT166" i="86"/>
  <c r="FT168" i="86"/>
  <c r="FT170" i="86"/>
  <c r="FT172" i="86"/>
  <c r="FT173" i="86"/>
  <c r="FT175" i="86"/>
  <c r="FT177" i="86"/>
  <c r="FT179" i="86"/>
  <c r="FT181" i="86"/>
  <c r="FT184" i="86"/>
  <c r="FT186" i="86"/>
  <c r="FT188" i="86"/>
  <c r="FT190" i="86"/>
  <c r="FT192" i="86"/>
  <c r="FT194" i="86"/>
  <c r="FT196" i="86"/>
  <c r="FT198" i="86"/>
  <c r="FT200" i="86"/>
  <c r="FT201" i="86"/>
  <c r="FT202" i="86"/>
  <c r="FT208" i="86"/>
  <c r="FT210" i="86"/>
  <c r="FT215" i="86"/>
  <c r="FT217" i="86"/>
  <c r="FT221" i="86"/>
  <c r="FT224" i="86"/>
  <c r="FT227" i="86"/>
  <c r="BL224" i="86"/>
  <c r="AF224" i="86" s="1"/>
  <c r="CR169" i="86"/>
  <c r="AV225" i="86"/>
  <c r="AV227" i="86"/>
  <c r="CR153" i="86"/>
  <c r="GN28" i="86"/>
  <c r="GT31" i="86"/>
  <c r="CR227" i="86"/>
  <c r="GV28" i="86"/>
  <c r="GT29" i="86"/>
  <c r="GP32" i="86"/>
  <c r="CR148" i="86"/>
  <c r="GP30" i="86"/>
  <c r="GX32" i="86"/>
  <c r="GN33" i="86"/>
  <c r="CR223" i="86"/>
  <c r="GX30" i="86"/>
  <c r="GV33" i="86"/>
  <c r="DH214" i="86"/>
  <c r="CR214" i="86"/>
  <c r="CB214" i="86"/>
  <c r="DH205" i="86"/>
  <c r="E22" i="86"/>
  <c r="E5" i="53" s="1"/>
  <c r="GP34" i="86"/>
  <c r="GX34" i="86"/>
  <c r="GT35" i="86"/>
  <c r="GN36" i="86"/>
  <c r="GV36" i="86"/>
  <c r="GP37" i="86"/>
  <c r="GX37" i="86"/>
  <c r="GR38" i="86"/>
  <c r="GX44" i="86"/>
  <c r="GT45" i="86"/>
  <c r="GP46" i="86"/>
  <c r="GX48" i="86"/>
  <c r="GT49" i="86"/>
  <c r="JL137" i="86"/>
  <c r="CB137" i="86" s="1"/>
  <c r="JL193" i="86"/>
  <c r="DH193" i="86" s="1"/>
  <c r="JL207" i="86"/>
  <c r="CR207" i="86" s="1"/>
  <c r="G22" i="86"/>
  <c r="G5" i="53" s="1"/>
  <c r="L22" i="86"/>
  <c r="L5" i="53" s="1"/>
  <c r="GP28" i="86"/>
  <c r="GX28" i="86"/>
  <c r="GN29" i="86"/>
  <c r="GV29" i="86"/>
  <c r="GR30" i="86"/>
  <c r="GN31" i="86"/>
  <c r="GV31" i="86"/>
  <c r="GR32" i="86"/>
  <c r="GP33" i="86"/>
  <c r="GX33" i="86"/>
  <c r="GR34" i="86"/>
  <c r="GN35" i="86"/>
  <c r="GV35" i="86"/>
  <c r="GP36" i="86"/>
  <c r="GX36" i="86"/>
  <c r="GR37" i="86"/>
  <c r="GT38" i="86"/>
  <c r="GP39" i="86"/>
  <c r="GP40" i="86"/>
  <c r="GP41" i="86"/>
  <c r="GP42" i="86"/>
  <c r="GP43" i="86"/>
  <c r="GX45" i="86"/>
  <c r="GT46" i="86"/>
  <c r="GP47" i="86"/>
  <c r="GX49" i="86"/>
  <c r="JL139" i="86"/>
  <c r="CB139" i="86" s="1"/>
  <c r="JL151" i="86"/>
  <c r="CR151" i="86" s="1"/>
  <c r="CR216" i="86"/>
  <c r="DH223" i="86"/>
  <c r="BL227" i="86"/>
  <c r="AF227" i="86" s="1"/>
  <c r="C22" i="86"/>
  <c r="C5" i="53" s="1"/>
  <c r="H22" i="86"/>
  <c r="H5" i="53" s="1"/>
  <c r="M22" i="86"/>
  <c r="M5" i="53" s="1"/>
  <c r="GR28" i="86"/>
  <c r="GP29" i="86"/>
  <c r="GX29" i="86"/>
  <c r="GT30" i="86"/>
  <c r="GP31" i="86"/>
  <c r="GX31" i="86"/>
  <c r="GT32" i="86"/>
  <c r="GR33" i="86"/>
  <c r="GT34" i="86"/>
  <c r="GP35" i="86"/>
  <c r="GX35" i="86"/>
  <c r="GR36" i="86"/>
  <c r="GT37" i="86"/>
  <c r="GN38" i="86"/>
  <c r="GV38" i="86"/>
  <c r="GT39" i="86"/>
  <c r="GT40" i="86"/>
  <c r="GT41" i="86"/>
  <c r="GT42" i="86"/>
  <c r="GT43" i="86"/>
  <c r="GP44" i="86"/>
  <c r="GX46" i="86"/>
  <c r="GT47" i="86"/>
  <c r="GP48" i="86"/>
  <c r="K22" i="86"/>
  <c r="K5" i="53" s="1"/>
  <c r="D22" i="86"/>
  <c r="D5" i="53" s="1"/>
  <c r="I22" i="86"/>
  <c r="I5" i="53" s="1"/>
  <c r="O22" i="86"/>
  <c r="O5" i="53" s="1"/>
  <c r="GT28" i="86"/>
  <c r="GR29" i="86"/>
  <c r="GN30" i="86"/>
  <c r="GV30" i="86"/>
  <c r="GR31" i="86"/>
  <c r="GN32" i="86"/>
  <c r="GV32" i="86"/>
  <c r="GT33" i="86"/>
  <c r="GN34" i="86"/>
  <c r="GV34" i="86"/>
  <c r="GR35" i="86"/>
  <c r="GT36" i="86"/>
  <c r="GN37" i="86"/>
  <c r="GV37" i="86"/>
  <c r="GP38" i="86"/>
  <c r="GX38" i="86"/>
  <c r="GX39" i="86"/>
  <c r="GX40" i="86"/>
  <c r="GX41" i="86"/>
  <c r="GX42" i="86"/>
  <c r="GX43" i="86"/>
  <c r="GT44" i="86"/>
  <c r="GP45" i="86"/>
  <c r="GX47" i="86"/>
  <c r="GT48" i="86"/>
  <c r="GP49" i="86"/>
  <c r="CS27" i="87"/>
  <c r="DI27" i="87"/>
  <c r="DY27" i="87" s="1"/>
  <c r="CR27" i="87"/>
  <c r="DH27" i="87"/>
  <c r="DX27" i="87" s="1"/>
  <c r="CB44" i="87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JC211" i="87" s="1"/>
  <c r="GQ210" i="87"/>
  <c r="GQ209" i="87"/>
  <c r="GQ208" i="87"/>
  <c r="GQ216" i="87"/>
  <c r="GQ207" i="87"/>
  <c r="GQ206" i="87"/>
  <c r="GQ205" i="87"/>
  <c r="JC205" i="87" s="1"/>
  <c r="GQ204" i="87"/>
  <c r="JC204" i="87" s="1"/>
  <c r="GQ203" i="87"/>
  <c r="GQ220" i="87"/>
  <c r="GQ213" i="87"/>
  <c r="GQ212" i="87"/>
  <c r="GQ200" i="87"/>
  <c r="JC200" i="87" s="1"/>
  <c r="GQ199" i="87"/>
  <c r="JC199" i="87" s="1"/>
  <c r="GQ198" i="87"/>
  <c r="JC198" i="87" s="1"/>
  <c r="GQ197" i="87"/>
  <c r="JC197" i="87" s="1"/>
  <c r="GQ196" i="87"/>
  <c r="JC196" i="87" s="1"/>
  <c r="GQ195" i="87"/>
  <c r="JC195" i="87" s="1"/>
  <c r="GQ194" i="87"/>
  <c r="JC194" i="87" s="1"/>
  <c r="GQ193" i="87"/>
  <c r="JC193" i="87" s="1"/>
  <c r="GQ192" i="87"/>
  <c r="JC192" i="87" s="1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CC38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CR49" i="87"/>
  <c r="DH57" i="87"/>
  <c r="DH61" i="87"/>
  <c r="DH65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JD147" i="87" s="1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JH208" i="87" s="1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DI49" i="87"/>
  <c r="CC49" i="87"/>
  <c r="CS49" i="87"/>
  <c r="DI55" i="87"/>
  <c r="CC55" i="87"/>
  <c r="CS55" i="87"/>
  <c r="DI57" i="87"/>
  <c r="CC57" i="87"/>
  <c r="CS57" i="87"/>
  <c r="DI63" i="87"/>
  <c r="CC63" i="87"/>
  <c r="CS63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DH48" i="87"/>
  <c r="CR50" i="87"/>
  <c r="CR52" i="87"/>
  <c r="DH52" i="87"/>
  <c r="CB52" i="87"/>
  <c r="CB54" i="87"/>
  <c r="CR60" i="87"/>
  <c r="DH60" i="87"/>
  <c r="CB60" i="87"/>
  <c r="CR62" i="87"/>
  <c r="DH66" i="87"/>
  <c r="CR68" i="87"/>
  <c r="DH68" i="87"/>
  <c r="CB68" i="87"/>
  <c r="CR70" i="87"/>
  <c r="DI73" i="87"/>
  <c r="CC73" i="87"/>
  <c r="CS73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DI48" i="87"/>
  <c r="CC50" i="87"/>
  <c r="DI52" i="87"/>
  <c r="CC52" i="87"/>
  <c r="CS52" i="87"/>
  <c r="DI54" i="87"/>
  <c r="CC54" i="87"/>
  <c r="CS54" i="87"/>
  <c r="CC58" i="87"/>
  <c r="CS60" i="87"/>
  <c r="CC64" i="87"/>
  <c r="CC66" i="87"/>
  <c r="DI68" i="87"/>
  <c r="DI72" i="87"/>
  <c r="CC72" i="87"/>
  <c r="CS72" i="87"/>
  <c r="CS77" i="87"/>
  <c r="DI77" i="87"/>
  <c r="CS79" i="87"/>
  <c r="DI79" i="87"/>
  <c r="CB86" i="87"/>
  <c r="DI93" i="87"/>
  <c r="CC95" i="87"/>
  <c r="DI99" i="87"/>
  <c r="JL74" i="87"/>
  <c r="CB88" i="87"/>
  <c r="CR88" i="87"/>
  <c r="DH88" i="87"/>
  <c r="DH92" i="87"/>
  <c r="CB94" i="87"/>
  <c r="CB96" i="87"/>
  <c r="CR96" i="87"/>
  <c r="DH96" i="87"/>
  <c r="DI76" i="87"/>
  <c r="JL76" i="87"/>
  <c r="CC77" i="87"/>
  <c r="JL77" i="87"/>
  <c r="JL78" i="87"/>
  <c r="CC79" i="87"/>
  <c r="JL79" i="87"/>
  <c r="JL80" i="87"/>
  <c r="JL81" i="87"/>
  <c r="CB84" i="87"/>
  <c r="CR84" i="87"/>
  <c r="DH84" i="87"/>
  <c r="CS88" i="87"/>
  <c r="CC90" i="87"/>
  <c r="CS90" i="87"/>
  <c r="DI90" i="87"/>
  <c r="CC92" i="87"/>
  <c r="CS92" i="87"/>
  <c r="DI92" i="87"/>
  <c r="CS94" i="87"/>
  <c r="CC76" i="87"/>
  <c r="CB83" i="87"/>
  <c r="CR83" i="87"/>
  <c r="DH83" i="87"/>
  <c r="CR87" i="87"/>
  <c r="CR89" i="87"/>
  <c r="CB91" i="87"/>
  <c r="CR91" i="87"/>
  <c r="DH91" i="87"/>
  <c r="CR93" i="87"/>
  <c r="DH103" i="87"/>
  <c r="DH105" i="87"/>
  <c r="CB105" i="87"/>
  <c r="DH106" i="87"/>
  <c r="CB106" i="87"/>
  <c r="DH107" i="87"/>
  <c r="CB107" i="87"/>
  <c r="DI109" i="87"/>
  <c r="CC109" i="87"/>
  <c r="CS109" i="87"/>
  <c r="CS113" i="87"/>
  <c r="CC119" i="87"/>
  <c r="JL98" i="87"/>
  <c r="DH100" i="87"/>
  <c r="JM102" i="87"/>
  <c r="JM103" i="87"/>
  <c r="JM104" i="87"/>
  <c r="JM105" i="87"/>
  <c r="JM106" i="87"/>
  <c r="CR108" i="87"/>
  <c r="CB112" i="87"/>
  <c r="CR114" i="87"/>
  <c r="DH114" i="87"/>
  <c r="CB114" i="87"/>
  <c r="CR120" i="87"/>
  <c r="DI98" i="87"/>
  <c r="JL101" i="87"/>
  <c r="CC114" i="87"/>
  <c r="DI118" i="87"/>
  <c r="CC118" i="87"/>
  <c r="CS118" i="87"/>
  <c r="DI120" i="87"/>
  <c r="CC98" i="87"/>
  <c r="DH99" i="87"/>
  <c r="CR105" i="87"/>
  <c r="CR106" i="87"/>
  <c r="CR107" i="87"/>
  <c r="CR109" i="87"/>
  <c r="CR111" i="87"/>
  <c r="CR115" i="87"/>
  <c r="DH115" i="87"/>
  <c r="CB115" i="87"/>
  <c r="CB119" i="87"/>
  <c r="CB121" i="87"/>
  <c r="CC129" i="87"/>
  <c r="CS129" i="87"/>
  <c r="DI129" i="87"/>
  <c r="DI131" i="87"/>
  <c r="CB126" i="87"/>
  <c r="DH128" i="87"/>
  <c r="DH130" i="87"/>
  <c r="CS133" i="87"/>
  <c r="DH121" i="87"/>
  <c r="CB123" i="87"/>
  <c r="CR123" i="87"/>
  <c r="DH123" i="87"/>
  <c r="CC126" i="87"/>
  <c r="CS126" i="87"/>
  <c r="DI126" i="87"/>
  <c r="DI132" i="87"/>
  <c r="CR122" i="87"/>
  <c r="CB127" i="87"/>
  <c r="CR127" i="87"/>
  <c r="DH127" i="87"/>
  <c r="DH131" i="87"/>
  <c r="CS134" i="87"/>
  <c r="DI134" i="87"/>
  <c r="CC134" i="87"/>
  <c r="CB135" i="87"/>
  <c r="CR135" i="87"/>
  <c r="DH135" i="87"/>
  <c r="CB134" i="87"/>
  <c r="CR134" i="87"/>
  <c r="DH134" i="87"/>
  <c r="CS140" i="87"/>
  <c r="JL132" i="87"/>
  <c r="DH137" i="87"/>
  <c r="CC139" i="87"/>
  <c r="CC141" i="87"/>
  <c r="JL138" i="87"/>
  <c r="CS142" i="87"/>
  <c r="CC144" i="87"/>
  <c r="JL142" i="87"/>
  <c r="CB147" i="87"/>
  <c r="CB143" i="87"/>
  <c r="DH143" i="87"/>
  <c r="DH146" i="87"/>
  <c r="CC147" i="87"/>
  <c r="DH141" i="87"/>
  <c r="CR143" i="87"/>
  <c r="JL145" i="87"/>
  <c r="JL148" i="87"/>
  <c r="DI148" i="87"/>
  <c r="CC148" i="87"/>
  <c r="CS165" i="87"/>
  <c r="CC165" i="87"/>
  <c r="DI165" i="87"/>
  <c r="CR150" i="87"/>
  <c r="DH151" i="87"/>
  <c r="DI152" i="87"/>
  <c r="CR153" i="87"/>
  <c r="DH153" i="87"/>
  <c r="CR155" i="87"/>
  <c r="DH155" i="87"/>
  <c r="CR158" i="87"/>
  <c r="CB158" i="87"/>
  <c r="DH158" i="87"/>
  <c r="DH160" i="87"/>
  <c r="DI160" i="87"/>
  <c r="CC160" i="87"/>
  <c r="CS160" i="87"/>
  <c r="CB163" i="87"/>
  <c r="CR163" i="87"/>
  <c r="DH163" i="87"/>
  <c r="CS161" i="87"/>
  <c r="CS163" i="87"/>
  <c r="CC151" i="87"/>
  <c r="CC153" i="87"/>
  <c r="JM164" i="87"/>
  <c r="DI171" i="87"/>
  <c r="CS173" i="87"/>
  <c r="CC173" i="87"/>
  <c r="DI173" i="87"/>
  <c r="CS179" i="87"/>
  <c r="JL162" i="87"/>
  <c r="JL165" i="87"/>
  <c r="JM166" i="87"/>
  <c r="JL161" i="87"/>
  <c r="JM162" i="87"/>
  <c r="CB167" i="87"/>
  <c r="CS170" i="87"/>
  <c r="CS172" i="87"/>
  <c r="CC174" i="87"/>
  <c r="CS176" i="87"/>
  <c r="CC176" i="87"/>
  <c r="CS178" i="87"/>
  <c r="CC178" i="87"/>
  <c r="JM188" i="87"/>
  <c r="CR201" i="87"/>
  <c r="DH201" i="87"/>
  <c r="CB201" i="87"/>
  <c r="JL169" i="87"/>
  <c r="JL171" i="87"/>
  <c r="JL173" i="87"/>
  <c r="JL175" i="87"/>
  <c r="JL177" i="87"/>
  <c r="JL179" i="87"/>
  <c r="JL181" i="87"/>
  <c r="CR198" i="87"/>
  <c r="CS205" i="87"/>
  <c r="JL182" i="87"/>
  <c r="JL190" i="87"/>
  <c r="CR195" i="87"/>
  <c r="DH195" i="87"/>
  <c r="CR199" i="87"/>
  <c r="DH199" i="87"/>
  <c r="JL186" i="87"/>
  <c r="JM183" i="87"/>
  <c r="JL184" i="87"/>
  <c r="JL185" i="87"/>
  <c r="JL189" i="87"/>
  <c r="CS190" i="87"/>
  <c r="CR197" i="87"/>
  <c r="CC202" i="87"/>
  <c r="CS202" i="87"/>
  <c r="DI202" i="87"/>
  <c r="JM184" i="87"/>
  <c r="CB188" i="87"/>
  <c r="CR188" i="87"/>
  <c r="CB191" i="87"/>
  <c r="DH192" i="87"/>
  <c r="CR208" i="87"/>
  <c r="JM192" i="87"/>
  <c r="JM193" i="87"/>
  <c r="JM194" i="87"/>
  <c r="JM195" i="87"/>
  <c r="JM196" i="87"/>
  <c r="JM197" i="87"/>
  <c r="JM198" i="87"/>
  <c r="JM199" i="87"/>
  <c r="JM200" i="87"/>
  <c r="CR205" i="87"/>
  <c r="CR206" i="87"/>
  <c r="DH206" i="87"/>
  <c r="JM191" i="87"/>
  <c r="CB202" i="87"/>
  <c r="CR202" i="87"/>
  <c r="CC210" i="87"/>
  <c r="JM206" i="87"/>
  <c r="JM203" i="87"/>
  <c r="DH203" i="87"/>
  <c r="JM207" i="87"/>
  <c r="CS209" i="87"/>
  <c r="DI209" i="87"/>
  <c r="CC209" i="87"/>
  <c r="JM204" i="87"/>
  <c r="CS211" i="87"/>
  <c r="DI211" i="87"/>
  <c r="CC211" i="87"/>
  <c r="CR210" i="87"/>
  <c r="DH209" i="87"/>
  <c r="CS213" i="87"/>
  <c r="DH216" i="87"/>
  <c r="CB216" i="87"/>
  <c r="CR216" i="87"/>
  <c r="CB215" i="87"/>
  <c r="CB214" i="87"/>
  <c r="JM215" i="87"/>
  <c r="JL213" i="87"/>
  <c r="JM214" i="87"/>
  <c r="JL217" i="87"/>
  <c r="JL218" i="87"/>
  <c r="JM217" i="87"/>
  <c r="CB219" i="87"/>
  <c r="CR219" i="87"/>
  <c r="JM221" i="87"/>
  <c r="JM222" i="87"/>
  <c r="JL222" i="87"/>
  <c r="JL223" i="87"/>
  <c r="JM223" i="87"/>
  <c r="CS227" i="87"/>
  <c r="DI227" i="87"/>
  <c r="CB228" i="87"/>
  <c r="DH27" i="86"/>
  <c r="DX27" i="86" s="1"/>
  <c r="CR27" i="86"/>
  <c r="HI227" i="86"/>
  <c r="HI228" i="86"/>
  <c r="HI226" i="86"/>
  <c r="HI225" i="86"/>
  <c r="HI224" i="86"/>
  <c r="HI223" i="86"/>
  <c r="HI222" i="86"/>
  <c r="HI219" i="86"/>
  <c r="HI218" i="86"/>
  <c r="HI217" i="86"/>
  <c r="HI216" i="86"/>
  <c r="HI221" i="86"/>
  <c r="HI220" i="86"/>
  <c r="HI215" i="86"/>
  <c r="HI213" i="86"/>
  <c r="HI212" i="86"/>
  <c r="HI210" i="86"/>
  <c r="HI214" i="86"/>
  <c r="HI209" i="86"/>
  <c r="HI207" i="86"/>
  <c r="HI208" i="86"/>
  <c r="HI206" i="86"/>
  <c r="HI211" i="86"/>
  <c r="HI204" i="86"/>
  <c r="HI203" i="86"/>
  <c r="HI202" i="86"/>
  <c r="HI201" i="86"/>
  <c r="HI200" i="86"/>
  <c r="HI199" i="86"/>
  <c r="HI198" i="86"/>
  <c r="HI197" i="86"/>
  <c r="HI196" i="86"/>
  <c r="HI195" i="86"/>
  <c r="HI194" i="86"/>
  <c r="HI192" i="86"/>
  <c r="HI191" i="86"/>
  <c r="HI190" i="86"/>
  <c r="HI189" i="86"/>
  <c r="HI188" i="86"/>
  <c r="HI187" i="86"/>
  <c r="HI186" i="86"/>
  <c r="HI185" i="86"/>
  <c r="HI184" i="86"/>
  <c r="HI205" i="86"/>
  <c r="HI193" i="86"/>
  <c r="HI183" i="86"/>
  <c r="HI182" i="86"/>
  <c r="HI181" i="86"/>
  <c r="HI180" i="86"/>
  <c r="HI179" i="86"/>
  <c r="HI178" i="86"/>
  <c r="HI177" i="86"/>
  <c r="HI176" i="86"/>
  <c r="HI175" i="86"/>
  <c r="HI173" i="86"/>
  <c r="HI172" i="86"/>
  <c r="HI171" i="86"/>
  <c r="HI170" i="86"/>
  <c r="HI169" i="86"/>
  <c r="HI168" i="86"/>
  <c r="HI167" i="86"/>
  <c r="HI166" i="86"/>
  <c r="HI165" i="86"/>
  <c r="HI164" i="86"/>
  <c r="HI163" i="86"/>
  <c r="HI162" i="86"/>
  <c r="HI161" i="86"/>
  <c r="HI160" i="86"/>
  <c r="HI159" i="86"/>
  <c r="HI158" i="86"/>
  <c r="HI157" i="86"/>
  <c r="HI156" i="86"/>
  <c r="HI155" i="86"/>
  <c r="HI154" i="86"/>
  <c r="HI153" i="86"/>
  <c r="HI152" i="86"/>
  <c r="HI174" i="86"/>
  <c r="HI151" i="86"/>
  <c r="HI150" i="86"/>
  <c r="HI149" i="86"/>
  <c r="HI148" i="86"/>
  <c r="HI147" i="86"/>
  <c r="HI146" i="86"/>
  <c r="HI145" i="86"/>
  <c r="HI144" i="86"/>
  <c r="HI143" i="86"/>
  <c r="HI142" i="86"/>
  <c r="HI141" i="86"/>
  <c r="HI140" i="86"/>
  <c r="HI138" i="86"/>
  <c r="HI139" i="86"/>
  <c r="HI137" i="86"/>
  <c r="HI136" i="86"/>
  <c r="HI135" i="86"/>
  <c r="HI134" i="86"/>
  <c r="HI133" i="86"/>
  <c r="HI132" i="86"/>
  <c r="HI131" i="86"/>
  <c r="HI130" i="86"/>
  <c r="HI129" i="86"/>
  <c r="HI128" i="86"/>
  <c r="HI127" i="86"/>
  <c r="HI126" i="86"/>
  <c r="HI125" i="86"/>
  <c r="HI124" i="86"/>
  <c r="HI123" i="86"/>
  <c r="HI122" i="86"/>
  <c r="HI121" i="86"/>
  <c r="HI120" i="86"/>
  <c r="HI119" i="86"/>
  <c r="HI118" i="86"/>
  <c r="HI117" i="86"/>
  <c r="HI116" i="86"/>
  <c r="HI115" i="86"/>
  <c r="HI114" i="86"/>
  <c r="HI113" i="86"/>
  <c r="HI112" i="86"/>
  <c r="HI111" i="86"/>
  <c r="HI110" i="86"/>
  <c r="HI109" i="86"/>
  <c r="HI108" i="86"/>
  <c r="HI107" i="86"/>
  <c r="HI106" i="86"/>
  <c r="HI105" i="86"/>
  <c r="HI104" i="86"/>
  <c r="HI103" i="86"/>
  <c r="HI102" i="86"/>
  <c r="HI101" i="86"/>
  <c r="HI100" i="86"/>
  <c r="HI99" i="86"/>
  <c r="HI98" i="86"/>
  <c r="HI97" i="86"/>
  <c r="HI96" i="86"/>
  <c r="HI95" i="86"/>
  <c r="HI94" i="86"/>
  <c r="HI93" i="86"/>
  <c r="HI89" i="86"/>
  <c r="HI92" i="86"/>
  <c r="HI90" i="86"/>
  <c r="HI88" i="86"/>
  <c r="HI87" i="86"/>
  <c r="HI86" i="86"/>
  <c r="HI85" i="86"/>
  <c r="HI84" i="86"/>
  <c r="HI83" i="86"/>
  <c r="HI82" i="86"/>
  <c r="HI81" i="86"/>
  <c r="HI80" i="86"/>
  <c r="HI79" i="86"/>
  <c r="HI78" i="86"/>
  <c r="HI77" i="86"/>
  <c r="HI76" i="86"/>
  <c r="HI75" i="86"/>
  <c r="HI74" i="86"/>
  <c r="HI73" i="86"/>
  <c r="HI72" i="86"/>
  <c r="HI71" i="86"/>
  <c r="HI70" i="86"/>
  <c r="HI69" i="86"/>
  <c r="HI68" i="86"/>
  <c r="HI67" i="86"/>
  <c r="HI66" i="86"/>
  <c r="HI65" i="86"/>
  <c r="HI64" i="86"/>
  <c r="HI63" i="86"/>
  <c r="HI91" i="86"/>
  <c r="HI37" i="86"/>
  <c r="HI36" i="86"/>
  <c r="HI35" i="86"/>
  <c r="HI32" i="86"/>
  <c r="HI30" i="86"/>
  <c r="HI62" i="86"/>
  <c r="HI61" i="86"/>
  <c r="HI60" i="86"/>
  <c r="HI59" i="86"/>
  <c r="HI58" i="86"/>
  <c r="HI57" i="86"/>
  <c r="HI56" i="86"/>
  <c r="HI55" i="86"/>
  <c r="HI54" i="86"/>
  <c r="HI53" i="86"/>
  <c r="HI52" i="86"/>
  <c r="HI51" i="86"/>
  <c r="HI50" i="86"/>
  <c r="HI49" i="86"/>
  <c r="HI48" i="86"/>
  <c r="HI47" i="86"/>
  <c r="HI46" i="86"/>
  <c r="HI45" i="86"/>
  <c r="HI44" i="86"/>
  <c r="HI43" i="86"/>
  <c r="HI42" i="86"/>
  <c r="HI41" i="86"/>
  <c r="HI40" i="86"/>
  <c r="HI39" i="86"/>
  <c r="HI38" i="86"/>
  <c r="HI34" i="86"/>
  <c r="HI33" i="86"/>
  <c r="HI31" i="86"/>
  <c r="HI29" i="86"/>
  <c r="HI28" i="86"/>
  <c r="IS28" i="86"/>
  <c r="JL30" i="86"/>
  <c r="IK30" i="86"/>
  <c r="DI31" i="86"/>
  <c r="IO31" i="86"/>
  <c r="IS32" i="86"/>
  <c r="CB34" i="86"/>
  <c r="DI35" i="86"/>
  <c r="CC35" i="86"/>
  <c r="CS35" i="86"/>
  <c r="DH37" i="86"/>
  <c r="CS38" i="86"/>
  <c r="DI39" i="86"/>
  <c r="CC39" i="86"/>
  <c r="CS39" i="86"/>
  <c r="DI41" i="86"/>
  <c r="DI42" i="86"/>
  <c r="CC42" i="86"/>
  <c r="CS42" i="86"/>
  <c r="DI43" i="86"/>
  <c r="CR44" i="86"/>
  <c r="CB48" i="86"/>
  <c r="DI54" i="86"/>
  <c r="CC54" i="86"/>
  <c r="CS54" i="86"/>
  <c r="CS56" i="86"/>
  <c r="DI60" i="86"/>
  <c r="CC60" i="86"/>
  <c r="CS60" i="86"/>
  <c r="DI62" i="86"/>
  <c r="CR33" i="86"/>
  <c r="CB33" i="86"/>
  <c r="JM34" i="86"/>
  <c r="CR36" i="86"/>
  <c r="CB36" i="86"/>
  <c r="DI44" i="86"/>
  <c r="CC44" i="86"/>
  <c r="CS44" i="86"/>
  <c r="DH45" i="86"/>
  <c r="DI48" i="86"/>
  <c r="CR49" i="86"/>
  <c r="DH49" i="86"/>
  <c r="CB49" i="86"/>
  <c r="CR51" i="86"/>
  <c r="DH51" i="86"/>
  <c r="CB51" i="86"/>
  <c r="CR53" i="86"/>
  <c r="DH53" i="86"/>
  <c r="CB53" i="86"/>
  <c r="CR55" i="86"/>
  <c r="DH55" i="86"/>
  <c r="CB55" i="86"/>
  <c r="CR59" i="86"/>
  <c r="HM227" i="86"/>
  <c r="HM228" i="86"/>
  <c r="HM226" i="86"/>
  <c r="HM225" i="86"/>
  <c r="HM224" i="86"/>
  <c r="HM223" i="86"/>
  <c r="HM222" i="86"/>
  <c r="HM221" i="86"/>
  <c r="HM219" i="86"/>
  <c r="HM218" i="86"/>
  <c r="HM217" i="86"/>
  <c r="HM216" i="86"/>
  <c r="HM214" i="86"/>
  <c r="HM220" i="86"/>
  <c r="HM213" i="86"/>
  <c r="HM212" i="86"/>
  <c r="HM209" i="86"/>
  <c r="HM208" i="86"/>
  <c r="HM215" i="86"/>
  <c r="HM211" i="86"/>
  <c r="HM207" i="86"/>
  <c r="HM206" i="86"/>
  <c r="HM210" i="86"/>
  <c r="HM205" i="86"/>
  <c r="HM202" i="86"/>
  <c r="HM201" i="86"/>
  <c r="HM200" i="86"/>
  <c r="HM199" i="86"/>
  <c r="HM198" i="86"/>
  <c r="HM197" i="86"/>
  <c r="HM196" i="86"/>
  <c r="HM195" i="86"/>
  <c r="HM194" i="86"/>
  <c r="HM204" i="86"/>
  <c r="HM192" i="86"/>
  <c r="HM191" i="86"/>
  <c r="HM190" i="86"/>
  <c r="HM189" i="86"/>
  <c r="HM188" i="86"/>
  <c r="HM187" i="86"/>
  <c r="HM186" i="86"/>
  <c r="HM185" i="86"/>
  <c r="HM184" i="86"/>
  <c r="HM193" i="86"/>
  <c r="HM203" i="86"/>
  <c r="HM174" i="86"/>
  <c r="HM173" i="86"/>
  <c r="HM172" i="86"/>
  <c r="HM171" i="86"/>
  <c r="HM170" i="86"/>
  <c r="HM169" i="86"/>
  <c r="HM168" i="86"/>
  <c r="HM167" i="86"/>
  <c r="HM166" i="86"/>
  <c r="HM165" i="86"/>
  <c r="HM164" i="86"/>
  <c r="HM163" i="86"/>
  <c r="HM162" i="86"/>
  <c r="HM161" i="86"/>
  <c r="HM160" i="86"/>
  <c r="HM159" i="86"/>
  <c r="HM158" i="86"/>
  <c r="HM157" i="86"/>
  <c r="HM156" i="86"/>
  <c r="HM155" i="86"/>
  <c r="HM154" i="86"/>
  <c r="HM153" i="86"/>
  <c r="HM152" i="86"/>
  <c r="HM182" i="86"/>
  <c r="HM178" i="86"/>
  <c r="HM183" i="86"/>
  <c r="HM179" i="86"/>
  <c r="HM175" i="86"/>
  <c r="HM151" i="86"/>
  <c r="HM150" i="86"/>
  <c r="HM149" i="86"/>
  <c r="HM148" i="86"/>
  <c r="HM147" i="86"/>
  <c r="HM146" i="86"/>
  <c r="HM145" i="86"/>
  <c r="HM144" i="86"/>
  <c r="HM143" i="86"/>
  <c r="HM142" i="86"/>
  <c r="HM141" i="86"/>
  <c r="HM180" i="86"/>
  <c r="HM176" i="86"/>
  <c r="HM181" i="86"/>
  <c r="HM177" i="86"/>
  <c r="HM139" i="86"/>
  <c r="HM137" i="86"/>
  <c r="HM140" i="86"/>
  <c r="HM138" i="86"/>
  <c r="HM131" i="86"/>
  <c r="HM130" i="86"/>
  <c r="HM129" i="86"/>
  <c r="HM128" i="86"/>
  <c r="HM127" i="86"/>
  <c r="HM126" i="86"/>
  <c r="HM125" i="86"/>
  <c r="HM124" i="86"/>
  <c r="HM123" i="86"/>
  <c r="HM122" i="86"/>
  <c r="HM121" i="86"/>
  <c r="HM120" i="86"/>
  <c r="HM119" i="86"/>
  <c r="HM118" i="86"/>
  <c r="HM117" i="86"/>
  <c r="HM116" i="86"/>
  <c r="HM115" i="86"/>
  <c r="HM114" i="86"/>
  <c r="HM113" i="86"/>
  <c r="HM112" i="86"/>
  <c r="HM111" i="86"/>
  <c r="HM110" i="86"/>
  <c r="HM136" i="86"/>
  <c r="HM135" i="86"/>
  <c r="HM134" i="86"/>
  <c r="HM133" i="86"/>
  <c r="HM132" i="86"/>
  <c r="HM109" i="86"/>
  <c r="HM108" i="86"/>
  <c r="HM107" i="86"/>
  <c r="HM106" i="86"/>
  <c r="HM105" i="86"/>
  <c r="HM104" i="86"/>
  <c r="HM103" i="86"/>
  <c r="HM102" i="86"/>
  <c r="HM101" i="86"/>
  <c r="HM100" i="86"/>
  <c r="HM99" i="86"/>
  <c r="HM98" i="86"/>
  <c r="HM97" i="86"/>
  <c r="HM96" i="86"/>
  <c r="HM95" i="86"/>
  <c r="HM94" i="86"/>
  <c r="HM93" i="86"/>
  <c r="HM92" i="86"/>
  <c r="HM91" i="86"/>
  <c r="HM89" i="86"/>
  <c r="HM88" i="86"/>
  <c r="HM87" i="86"/>
  <c r="HM86" i="86"/>
  <c r="HM85" i="86"/>
  <c r="HM84" i="86"/>
  <c r="HM83" i="86"/>
  <c r="HM82" i="86"/>
  <c r="HM81" i="86"/>
  <c r="HM80" i="86"/>
  <c r="HM79" i="86"/>
  <c r="HM78" i="86"/>
  <c r="HM77" i="86"/>
  <c r="HM76" i="86"/>
  <c r="HM75" i="86"/>
  <c r="HM74" i="86"/>
  <c r="HM73" i="86"/>
  <c r="HM72" i="86"/>
  <c r="HM71" i="86"/>
  <c r="HM70" i="86"/>
  <c r="HM69" i="86"/>
  <c r="HM68" i="86"/>
  <c r="HM67" i="86"/>
  <c r="HM66" i="86"/>
  <c r="HM65" i="86"/>
  <c r="HM64" i="86"/>
  <c r="HM63" i="86"/>
  <c r="HM90" i="86"/>
  <c r="HM37" i="86"/>
  <c r="HM35" i="86"/>
  <c r="HM32" i="86"/>
  <c r="HM30" i="86"/>
  <c r="HM62" i="86"/>
  <c r="HM61" i="86"/>
  <c r="HM60" i="86"/>
  <c r="HM59" i="86"/>
  <c r="HM58" i="86"/>
  <c r="HM57" i="86"/>
  <c r="HM56" i="86"/>
  <c r="HM55" i="86"/>
  <c r="HM54" i="86"/>
  <c r="HM53" i="86"/>
  <c r="HM52" i="86"/>
  <c r="HM51" i="86"/>
  <c r="HM50" i="86"/>
  <c r="HM49" i="86"/>
  <c r="HM48" i="86"/>
  <c r="HM47" i="86"/>
  <c r="HM46" i="86"/>
  <c r="HM45" i="86"/>
  <c r="HM44" i="86"/>
  <c r="HM43" i="86"/>
  <c r="HM42" i="86"/>
  <c r="HM41" i="86"/>
  <c r="HM40" i="86"/>
  <c r="HM39" i="86"/>
  <c r="HM38" i="86"/>
  <c r="HM36" i="86"/>
  <c r="HM34" i="86"/>
  <c r="HM33" i="86"/>
  <c r="HM31" i="86"/>
  <c r="HM29" i="86"/>
  <c r="HM28" i="86"/>
  <c r="HU228" i="86"/>
  <c r="HU227" i="86"/>
  <c r="HU226" i="86"/>
  <c r="HU225" i="86"/>
  <c r="HU224" i="86"/>
  <c r="HU222" i="86"/>
  <c r="HU221" i="86"/>
  <c r="HU220" i="86"/>
  <c r="HU223" i="86"/>
  <c r="HU219" i="86"/>
  <c r="HU218" i="86"/>
  <c r="HU217" i="86"/>
  <c r="HU215" i="86"/>
  <c r="HU216" i="86"/>
  <c r="HU211" i="86"/>
  <c r="HU210" i="86"/>
  <c r="HU209" i="86"/>
  <c r="HU214" i="86"/>
  <c r="HU213" i="86"/>
  <c r="HU212" i="86"/>
  <c r="HU208" i="86"/>
  <c r="HU207" i="86"/>
  <c r="HU203" i="86"/>
  <c r="HU206" i="86"/>
  <c r="HU205" i="86"/>
  <c r="HU202" i="86"/>
  <c r="HU201" i="86"/>
  <c r="HU200" i="86"/>
  <c r="HU199" i="86"/>
  <c r="HU198" i="86"/>
  <c r="HU197" i="86"/>
  <c r="HU196" i="86"/>
  <c r="HU195" i="86"/>
  <c r="HU194" i="86"/>
  <c r="HU193" i="86"/>
  <c r="HU204" i="86"/>
  <c r="HU192" i="86"/>
  <c r="HU191" i="86"/>
  <c r="HU190" i="86"/>
  <c r="HU189" i="86"/>
  <c r="HU188" i="86"/>
  <c r="HU187" i="86"/>
  <c r="HU186" i="86"/>
  <c r="HU185" i="86"/>
  <c r="HU184" i="86"/>
  <c r="HU183" i="86"/>
  <c r="HU182" i="86"/>
  <c r="HU181" i="86"/>
  <c r="HU180" i="86"/>
  <c r="HU179" i="86"/>
  <c r="HU178" i="86"/>
  <c r="HU177" i="86"/>
  <c r="HU176" i="86"/>
  <c r="HU175" i="86"/>
  <c r="HU174" i="86"/>
  <c r="HU173" i="86"/>
  <c r="HU166" i="86"/>
  <c r="HU162" i="86"/>
  <c r="HU158" i="86"/>
  <c r="HU154" i="86"/>
  <c r="HU169" i="86"/>
  <c r="HU165" i="86"/>
  <c r="HU161" i="86"/>
  <c r="HU157" i="86"/>
  <c r="HU153" i="86"/>
  <c r="HU168" i="86"/>
  <c r="HU164" i="86"/>
  <c r="HU160" i="86"/>
  <c r="HU170" i="86"/>
  <c r="HU159" i="86"/>
  <c r="HU155" i="86"/>
  <c r="HU150" i="86"/>
  <c r="HU171" i="86"/>
  <c r="HU163" i="86"/>
  <c r="HU152" i="86"/>
  <c r="HU149" i="86"/>
  <c r="HU145" i="86"/>
  <c r="HU141" i="86"/>
  <c r="HU172" i="86"/>
  <c r="HU167" i="86"/>
  <c r="HU148" i="86"/>
  <c r="HU144" i="86"/>
  <c r="HU143" i="86"/>
  <c r="HU151" i="86"/>
  <c r="HU142" i="86"/>
  <c r="HU156" i="86"/>
  <c r="HU147" i="86"/>
  <c r="HU140" i="86"/>
  <c r="HU138" i="86"/>
  <c r="HU146" i="86"/>
  <c r="HU136" i="86"/>
  <c r="HU135" i="86"/>
  <c r="HU134" i="86"/>
  <c r="HU133" i="86"/>
  <c r="HU132" i="86"/>
  <c r="HU139" i="86"/>
  <c r="HU137" i="86"/>
  <c r="HU131" i="86"/>
  <c r="HU130" i="86"/>
  <c r="HU129" i="86"/>
  <c r="HU128" i="86"/>
  <c r="HU127" i="86"/>
  <c r="HU126" i="86"/>
  <c r="HU125" i="86"/>
  <c r="HU124" i="86"/>
  <c r="HU123" i="86"/>
  <c r="HU122" i="86"/>
  <c r="HU121" i="86"/>
  <c r="HU114" i="86"/>
  <c r="HU113" i="86"/>
  <c r="HU111" i="86"/>
  <c r="HU120" i="86"/>
  <c r="HU119" i="86"/>
  <c r="HU118" i="86"/>
  <c r="HU117" i="86"/>
  <c r="HU116" i="86"/>
  <c r="HU115" i="86"/>
  <c r="HU112" i="86"/>
  <c r="HU109" i="86"/>
  <c r="HU108" i="86"/>
  <c r="HU107" i="86"/>
  <c r="HU106" i="86"/>
  <c r="HU105" i="86"/>
  <c r="HU104" i="86"/>
  <c r="HU103" i="86"/>
  <c r="HU102" i="86"/>
  <c r="HU101" i="86"/>
  <c r="HU100" i="86"/>
  <c r="HU99" i="86"/>
  <c r="HU98" i="86"/>
  <c r="HU97" i="86"/>
  <c r="HU96" i="86"/>
  <c r="HU95" i="86"/>
  <c r="HU94" i="86"/>
  <c r="HU93" i="86"/>
  <c r="HU92" i="86"/>
  <c r="HU91" i="86"/>
  <c r="HU90" i="86"/>
  <c r="HU89" i="86"/>
  <c r="HU110" i="86"/>
  <c r="HU88" i="86"/>
  <c r="HU87" i="86"/>
  <c r="HU86" i="86"/>
  <c r="HU85" i="86"/>
  <c r="HU84" i="86"/>
  <c r="HU83" i="86"/>
  <c r="HU82" i="86"/>
  <c r="HU81" i="86"/>
  <c r="HU80" i="86"/>
  <c r="HU79" i="86"/>
  <c r="HU78" i="86"/>
  <c r="HU77" i="86"/>
  <c r="HU76" i="86"/>
  <c r="HU75" i="86"/>
  <c r="HU74" i="86"/>
  <c r="HU73" i="86"/>
  <c r="HU72" i="86"/>
  <c r="HU71" i="86"/>
  <c r="HU70" i="86"/>
  <c r="HU69" i="86"/>
  <c r="HU68" i="86"/>
  <c r="HU64" i="86"/>
  <c r="HU62" i="86"/>
  <c r="HU61" i="86"/>
  <c r="HU60" i="86"/>
  <c r="HU59" i="86"/>
  <c r="HU58" i="86"/>
  <c r="HU57" i="86"/>
  <c r="HU56" i="86"/>
  <c r="HU55" i="86"/>
  <c r="HU54" i="86"/>
  <c r="HU53" i="86"/>
  <c r="HU52" i="86"/>
  <c r="HU51" i="86"/>
  <c r="HU50" i="86"/>
  <c r="HU49" i="86"/>
  <c r="HU48" i="86"/>
  <c r="HU47" i="86"/>
  <c r="HU46" i="86"/>
  <c r="HU45" i="86"/>
  <c r="HU44" i="86"/>
  <c r="HU43" i="86"/>
  <c r="HU42" i="86"/>
  <c r="HU41" i="86"/>
  <c r="HU40" i="86"/>
  <c r="HU39" i="86"/>
  <c r="HU38" i="86"/>
  <c r="HU37" i="86"/>
  <c r="HU36" i="86"/>
  <c r="HU35" i="86"/>
  <c r="HU34" i="86"/>
  <c r="HU33" i="86"/>
  <c r="HU32" i="86"/>
  <c r="HU31" i="86"/>
  <c r="HU30" i="86"/>
  <c r="HU29" i="86"/>
  <c r="HU28" i="86"/>
  <c r="HU67" i="86"/>
  <c r="HU66" i="86"/>
  <c r="HU63" i="86"/>
  <c r="HU65" i="86"/>
  <c r="HY227" i="86"/>
  <c r="HY228" i="86"/>
  <c r="HY226" i="86"/>
  <c r="HY225" i="86"/>
  <c r="HY224" i="86"/>
  <c r="HY223" i="86"/>
  <c r="HY222" i="86"/>
  <c r="HY221" i="86"/>
  <c r="HY220" i="86"/>
  <c r="HY219" i="86"/>
  <c r="HY218" i="86"/>
  <c r="HY217" i="86"/>
  <c r="HY215" i="86"/>
  <c r="HY216" i="86"/>
  <c r="HY214" i="86"/>
  <c r="HY211" i="86"/>
  <c r="HY210" i="86"/>
  <c r="HY209" i="86"/>
  <c r="HY213" i="86"/>
  <c r="HY212" i="86"/>
  <c r="HY207" i="86"/>
  <c r="HY205" i="86"/>
  <c r="HY206" i="86"/>
  <c r="HY204" i="86"/>
  <c r="HY208" i="86"/>
  <c r="HY203" i="86"/>
  <c r="HY202" i="86"/>
  <c r="HY201" i="86"/>
  <c r="HY200" i="86"/>
  <c r="HY199" i="86"/>
  <c r="HY198" i="86"/>
  <c r="HY197" i="86"/>
  <c r="HY196" i="86"/>
  <c r="HY195" i="86"/>
  <c r="HY194" i="86"/>
  <c r="HY193" i="86"/>
  <c r="HY192" i="86"/>
  <c r="HY191" i="86"/>
  <c r="HY190" i="86"/>
  <c r="HY189" i="86"/>
  <c r="HY188" i="86"/>
  <c r="HY187" i="86"/>
  <c r="HY186" i="86"/>
  <c r="HY185" i="86"/>
  <c r="HY184" i="86"/>
  <c r="HY183" i="86"/>
  <c r="HY182" i="86"/>
  <c r="HY181" i="86"/>
  <c r="HY180" i="86"/>
  <c r="HY179" i="86"/>
  <c r="HY178" i="86"/>
  <c r="HY177" i="86"/>
  <c r="HY176" i="86"/>
  <c r="HY175" i="86"/>
  <c r="HY174" i="86"/>
  <c r="HY173" i="86"/>
  <c r="HY168" i="86"/>
  <c r="HY164" i="86"/>
  <c r="HY160" i="86"/>
  <c r="HY156" i="86"/>
  <c r="HY152" i="86"/>
  <c r="HY167" i="86"/>
  <c r="HY163" i="86"/>
  <c r="HY159" i="86"/>
  <c r="HY155" i="86"/>
  <c r="HY172" i="86"/>
  <c r="HY171" i="86"/>
  <c r="HY170" i="86"/>
  <c r="HY166" i="86"/>
  <c r="HY162" i="86"/>
  <c r="HY158" i="86"/>
  <c r="HY161" i="86"/>
  <c r="HY154" i="86"/>
  <c r="HY148" i="86"/>
  <c r="HY165" i="86"/>
  <c r="HY157" i="86"/>
  <c r="HY147" i="86"/>
  <c r="HY143" i="86"/>
  <c r="HY169" i="86"/>
  <c r="HY151" i="86"/>
  <c r="HY150" i="86"/>
  <c r="HY146" i="86"/>
  <c r="HY142" i="86"/>
  <c r="HY149" i="86"/>
  <c r="HY140" i="86"/>
  <c r="HY139" i="86"/>
  <c r="HY153" i="86"/>
  <c r="HY144" i="86"/>
  <c r="HY141" i="86"/>
  <c r="HY137" i="86"/>
  <c r="HY145" i="86"/>
  <c r="HY136" i="86"/>
  <c r="HY135" i="86"/>
  <c r="HY134" i="86"/>
  <c r="HY133" i="86"/>
  <c r="HY132" i="86"/>
  <c r="HY138" i="86"/>
  <c r="HY131" i="86"/>
  <c r="HY130" i="86"/>
  <c r="HY129" i="86"/>
  <c r="HY128" i="86"/>
  <c r="HY127" i="86"/>
  <c r="HY126" i="86"/>
  <c r="HY125" i="86"/>
  <c r="HY124" i="86"/>
  <c r="HY123" i="86"/>
  <c r="HY122" i="86"/>
  <c r="HY121" i="86"/>
  <c r="HY112" i="86"/>
  <c r="HY110" i="86"/>
  <c r="HY120" i="86"/>
  <c r="HY119" i="86"/>
  <c r="HY118" i="86"/>
  <c r="HY117" i="86"/>
  <c r="HY116" i="86"/>
  <c r="HY115" i="86"/>
  <c r="HY114" i="86"/>
  <c r="HY111" i="86"/>
  <c r="HY109" i="86"/>
  <c r="HY108" i="86"/>
  <c r="HY107" i="86"/>
  <c r="HY106" i="86"/>
  <c r="HY105" i="86"/>
  <c r="HY104" i="86"/>
  <c r="HY103" i="86"/>
  <c r="HY102" i="86"/>
  <c r="HY101" i="86"/>
  <c r="HY100" i="86"/>
  <c r="HY99" i="86"/>
  <c r="HY98" i="86"/>
  <c r="HY97" i="86"/>
  <c r="HY96" i="86"/>
  <c r="HY95" i="86"/>
  <c r="HY94" i="86"/>
  <c r="HY93" i="86"/>
  <c r="HY92" i="86"/>
  <c r="HY91" i="86"/>
  <c r="HY90" i="86"/>
  <c r="HY89" i="86"/>
  <c r="HY113" i="86"/>
  <c r="HY88" i="86"/>
  <c r="HY87" i="86"/>
  <c r="HY86" i="86"/>
  <c r="HY85" i="86"/>
  <c r="HY84" i="86"/>
  <c r="HY83" i="86"/>
  <c r="HY82" i="86"/>
  <c r="HY81" i="86"/>
  <c r="HY80" i="86"/>
  <c r="HY79" i="86"/>
  <c r="HY78" i="86"/>
  <c r="HY77" i="86"/>
  <c r="HY76" i="86"/>
  <c r="HY75" i="86"/>
  <c r="HY74" i="86"/>
  <c r="HY73" i="86"/>
  <c r="HY72" i="86"/>
  <c r="HY71" i="86"/>
  <c r="HY70" i="86"/>
  <c r="HY69" i="86"/>
  <c r="HY66" i="86"/>
  <c r="HY62" i="86"/>
  <c r="HY61" i="86"/>
  <c r="HY60" i="86"/>
  <c r="HY59" i="86"/>
  <c r="HY58" i="86"/>
  <c r="HY57" i="86"/>
  <c r="HY56" i="86"/>
  <c r="HY55" i="86"/>
  <c r="HY54" i="86"/>
  <c r="HY53" i="86"/>
  <c r="HY52" i="86"/>
  <c r="HY51" i="86"/>
  <c r="HY50" i="86"/>
  <c r="HY49" i="86"/>
  <c r="HY48" i="86"/>
  <c r="HY47" i="86"/>
  <c r="HY46" i="86"/>
  <c r="HY45" i="86"/>
  <c r="HY44" i="86"/>
  <c r="HY43" i="86"/>
  <c r="HY42" i="86"/>
  <c r="HY41" i="86"/>
  <c r="HY40" i="86"/>
  <c r="HY39" i="86"/>
  <c r="HY38" i="86"/>
  <c r="HY37" i="86"/>
  <c r="HY36" i="86"/>
  <c r="HY35" i="86"/>
  <c r="HY34" i="86"/>
  <c r="HY33" i="86"/>
  <c r="HY32" i="86"/>
  <c r="HY31" i="86"/>
  <c r="HY30" i="86"/>
  <c r="HY29" i="86"/>
  <c r="HY28" i="86"/>
  <c r="HY65" i="86"/>
  <c r="HY68" i="86"/>
  <c r="HY64" i="86"/>
  <c r="HY67" i="86"/>
  <c r="HY63" i="86"/>
  <c r="IC228" i="86"/>
  <c r="IC227" i="86"/>
  <c r="IC225" i="86"/>
  <c r="IC224" i="86"/>
  <c r="IC222" i="86"/>
  <c r="IC221" i="86"/>
  <c r="IC220" i="86"/>
  <c r="IC223" i="86"/>
  <c r="IC226" i="86"/>
  <c r="IC219" i="86"/>
  <c r="IC218" i="86"/>
  <c r="IC217" i="86"/>
  <c r="IC215" i="86"/>
  <c r="IC216" i="86"/>
  <c r="IC213" i="86"/>
  <c r="IC212" i="86"/>
  <c r="IC211" i="86"/>
  <c r="IC210" i="86"/>
  <c r="IC209" i="86"/>
  <c r="IC214" i="86"/>
  <c r="IC208" i="86"/>
  <c r="IC206" i="86"/>
  <c r="IC203" i="86"/>
  <c r="IC207" i="86"/>
  <c r="IC205" i="86"/>
  <c r="IC202" i="86"/>
  <c r="IC201" i="86"/>
  <c r="IC200" i="86"/>
  <c r="IC199" i="86"/>
  <c r="IC198" i="86"/>
  <c r="IC197" i="86"/>
  <c r="IC196" i="86"/>
  <c r="IC195" i="86"/>
  <c r="IC194" i="86"/>
  <c r="IC193" i="86"/>
  <c r="IC204" i="86"/>
  <c r="IC192" i="86"/>
  <c r="IC191" i="86"/>
  <c r="IC190" i="86"/>
  <c r="IC189" i="86"/>
  <c r="IC188" i="86"/>
  <c r="IC187" i="86"/>
  <c r="IC186" i="86"/>
  <c r="IC185" i="86"/>
  <c r="IC184" i="86"/>
  <c r="IC183" i="86"/>
  <c r="IC182" i="86"/>
  <c r="IC181" i="86"/>
  <c r="IC180" i="86"/>
  <c r="IC179" i="86"/>
  <c r="IC178" i="86"/>
  <c r="IC177" i="86"/>
  <c r="IC176" i="86"/>
  <c r="IC175" i="86"/>
  <c r="IC174" i="86"/>
  <c r="IC173" i="86"/>
  <c r="IC166" i="86"/>
  <c r="IC162" i="86"/>
  <c r="IC158" i="86"/>
  <c r="IC154" i="86"/>
  <c r="IC151" i="86"/>
  <c r="IC172" i="86"/>
  <c r="IC171" i="86"/>
  <c r="IC170" i="86"/>
  <c r="IC169" i="86"/>
  <c r="IC165" i="86"/>
  <c r="IC161" i="86"/>
  <c r="IC157" i="86"/>
  <c r="IC153" i="86"/>
  <c r="IC168" i="86"/>
  <c r="IC164" i="86"/>
  <c r="IC160" i="86"/>
  <c r="IC163" i="86"/>
  <c r="IC150" i="86"/>
  <c r="IC167" i="86"/>
  <c r="IC156" i="86"/>
  <c r="IC149" i="86"/>
  <c r="IC145" i="86"/>
  <c r="IC141" i="86"/>
  <c r="IC140" i="86"/>
  <c r="IC155" i="86"/>
  <c r="IC148" i="86"/>
  <c r="IC144" i="86"/>
  <c r="IC159" i="86"/>
  <c r="IC147" i="86"/>
  <c r="IC138" i="86"/>
  <c r="IC152" i="86"/>
  <c r="IC146" i="86"/>
  <c r="IC143" i="86"/>
  <c r="IC142" i="86"/>
  <c r="IC139" i="86"/>
  <c r="IC137" i="86"/>
  <c r="IC136" i="86"/>
  <c r="IC135" i="86"/>
  <c r="IC134" i="86"/>
  <c r="IC133" i="86"/>
  <c r="IC132" i="86"/>
  <c r="IC131" i="86"/>
  <c r="IC130" i="86"/>
  <c r="IC129" i="86"/>
  <c r="IC128" i="86"/>
  <c r="IC127" i="86"/>
  <c r="IC126" i="86"/>
  <c r="IC125" i="86"/>
  <c r="IC124" i="86"/>
  <c r="IC123" i="86"/>
  <c r="IC122" i="86"/>
  <c r="IC121" i="86"/>
  <c r="IC120" i="86"/>
  <c r="IC119" i="86"/>
  <c r="IC118" i="86"/>
  <c r="IC117" i="86"/>
  <c r="IC116" i="86"/>
  <c r="IC115" i="86"/>
  <c r="IC114" i="86"/>
  <c r="IC113" i="86"/>
  <c r="IC110" i="86"/>
  <c r="IC112" i="86"/>
  <c r="IC109" i="86"/>
  <c r="IC108" i="86"/>
  <c r="IC107" i="86"/>
  <c r="IC106" i="86"/>
  <c r="IC105" i="86"/>
  <c r="IC104" i="86"/>
  <c r="IC103" i="86"/>
  <c r="IC102" i="86"/>
  <c r="IC101" i="86"/>
  <c r="IC100" i="86"/>
  <c r="IC99" i="86"/>
  <c r="IC98" i="86"/>
  <c r="IC97" i="86"/>
  <c r="IC96" i="86"/>
  <c r="IC95" i="86"/>
  <c r="IC94" i="86"/>
  <c r="IC93" i="86"/>
  <c r="IC92" i="86"/>
  <c r="IC91" i="86"/>
  <c r="IC90" i="86"/>
  <c r="IC89" i="86"/>
  <c r="IC111" i="86"/>
  <c r="IC88" i="86"/>
  <c r="IC87" i="86"/>
  <c r="IC86" i="86"/>
  <c r="IC85" i="86"/>
  <c r="IC84" i="86"/>
  <c r="IC83" i="86"/>
  <c r="IC82" i="86"/>
  <c r="IC81" i="86"/>
  <c r="IC80" i="86"/>
  <c r="IC79" i="86"/>
  <c r="IC78" i="86"/>
  <c r="IC77" i="86"/>
  <c r="IC76" i="86"/>
  <c r="IC75" i="86"/>
  <c r="IC74" i="86"/>
  <c r="IC73" i="86"/>
  <c r="IC72" i="86"/>
  <c r="IC71" i="86"/>
  <c r="IC70" i="86"/>
  <c r="IC69" i="86"/>
  <c r="IC68" i="86"/>
  <c r="IC64" i="86"/>
  <c r="IC63" i="86"/>
  <c r="IC62" i="86"/>
  <c r="IC61" i="86"/>
  <c r="IC60" i="86"/>
  <c r="IC59" i="86"/>
  <c r="IC58" i="86"/>
  <c r="IC57" i="86"/>
  <c r="IC56" i="86"/>
  <c r="IC55" i="86"/>
  <c r="IC54" i="86"/>
  <c r="IC53" i="86"/>
  <c r="IC52" i="86"/>
  <c r="IC51" i="86"/>
  <c r="IC50" i="86"/>
  <c r="IC49" i="86"/>
  <c r="IC48" i="86"/>
  <c r="IC47" i="86"/>
  <c r="IC46" i="86"/>
  <c r="IC45" i="86"/>
  <c r="IC44" i="86"/>
  <c r="IC43" i="86"/>
  <c r="IC42" i="86"/>
  <c r="IC41" i="86"/>
  <c r="IC40" i="86"/>
  <c r="IC39" i="86"/>
  <c r="IC38" i="86"/>
  <c r="IC37" i="86"/>
  <c r="IC36" i="86"/>
  <c r="IC35" i="86"/>
  <c r="IC34" i="86"/>
  <c r="IC33" i="86"/>
  <c r="IC32" i="86"/>
  <c r="IC31" i="86"/>
  <c r="IC30" i="86"/>
  <c r="IC29" i="86"/>
  <c r="IC28" i="86"/>
  <c r="IC67" i="86"/>
  <c r="IC66" i="86"/>
  <c r="IC65" i="86"/>
  <c r="E234" i="86"/>
  <c r="IK228" i="86"/>
  <c r="E233" i="86"/>
  <c r="IK227" i="86"/>
  <c r="IK226" i="86"/>
  <c r="IK225" i="86"/>
  <c r="IK222" i="86"/>
  <c r="IK221" i="86"/>
  <c r="IK220" i="86"/>
  <c r="IK224" i="86"/>
  <c r="IK223" i="86"/>
  <c r="IK219" i="86"/>
  <c r="IK218" i="86"/>
  <c r="IK217" i="86"/>
  <c r="IK215" i="86"/>
  <c r="IK214" i="86"/>
  <c r="IK216" i="86"/>
  <c r="IK211" i="86"/>
  <c r="IK210" i="86"/>
  <c r="IK209" i="86"/>
  <c r="IK208" i="86"/>
  <c r="IK213" i="86"/>
  <c r="IK212" i="86"/>
  <c r="IK206" i="86"/>
  <c r="IK205" i="86"/>
  <c r="IK204" i="86"/>
  <c r="IK203" i="86"/>
  <c r="IK207" i="86"/>
  <c r="IK198" i="86"/>
  <c r="IK194" i="86"/>
  <c r="IK193" i="86"/>
  <c r="IK199" i="86"/>
  <c r="IK195" i="86"/>
  <c r="IK202" i="86"/>
  <c r="IK201" i="86"/>
  <c r="IK200" i="86"/>
  <c r="IK196" i="86"/>
  <c r="IK192" i="86"/>
  <c r="IK191" i="86"/>
  <c r="IK190" i="86"/>
  <c r="IK189" i="86"/>
  <c r="IK188" i="86"/>
  <c r="IK187" i="86"/>
  <c r="IK186" i="86"/>
  <c r="IK185" i="86"/>
  <c r="IK183" i="86"/>
  <c r="IK182" i="86"/>
  <c r="IK181" i="86"/>
  <c r="IK180" i="86"/>
  <c r="IK179" i="86"/>
  <c r="IK178" i="86"/>
  <c r="IK177" i="86"/>
  <c r="IK176" i="86"/>
  <c r="IK175" i="86"/>
  <c r="IK174" i="86"/>
  <c r="IK172" i="86"/>
  <c r="IK171" i="86"/>
  <c r="IK170" i="86"/>
  <c r="IK184" i="86"/>
  <c r="IK167" i="86"/>
  <c r="IK163" i="86"/>
  <c r="IK159" i="86"/>
  <c r="IK155" i="86"/>
  <c r="IK166" i="86"/>
  <c r="IK162" i="86"/>
  <c r="IK158" i="86"/>
  <c r="IK154" i="86"/>
  <c r="IK173" i="86"/>
  <c r="IK169" i="86"/>
  <c r="IK165" i="86"/>
  <c r="IK161" i="86"/>
  <c r="IK168" i="86"/>
  <c r="IK152" i="86"/>
  <c r="IK197" i="86"/>
  <c r="IK157" i="86"/>
  <c r="IK151" i="86"/>
  <c r="IK150" i="86"/>
  <c r="IK146" i="86"/>
  <c r="IK142" i="86"/>
  <c r="IK160" i="86"/>
  <c r="IK156" i="86"/>
  <c r="IK149" i="86"/>
  <c r="IK145" i="86"/>
  <c r="IK164" i="86"/>
  <c r="IK139" i="86"/>
  <c r="IK147" i="86"/>
  <c r="IK153" i="86"/>
  <c r="IK148" i="86"/>
  <c r="IK144" i="86"/>
  <c r="IK141" i="86"/>
  <c r="IK140" i="86"/>
  <c r="IK137" i="86"/>
  <c r="IK143" i="86"/>
  <c r="IK138" i="86"/>
  <c r="IK136" i="86"/>
  <c r="IK135" i="86"/>
  <c r="IK134" i="86"/>
  <c r="IK133" i="86"/>
  <c r="IK132" i="86"/>
  <c r="IK131" i="86"/>
  <c r="IK130" i="86"/>
  <c r="IK129" i="86"/>
  <c r="IK128" i="86"/>
  <c r="IK127" i="86"/>
  <c r="IK126" i="86"/>
  <c r="IK125" i="86"/>
  <c r="IK124" i="86"/>
  <c r="IK123" i="86"/>
  <c r="IK122" i="86"/>
  <c r="IK121" i="86"/>
  <c r="IK120" i="86"/>
  <c r="IK119" i="86"/>
  <c r="IK118" i="86"/>
  <c r="IK117" i="86"/>
  <c r="IK116" i="86"/>
  <c r="IK115" i="86"/>
  <c r="IK114" i="86"/>
  <c r="IK113" i="86"/>
  <c r="IK112" i="86"/>
  <c r="IK110" i="86"/>
  <c r="IK111" i="86"/>
  <c r="IK109" i="86"/>
  <c r="IK108" i="86"/>
  <c r="IK107" i="86"/>
  <c r="IK106" i="86"/>
  <c r="IK105" i="86"/>
  <c r="IK104" i="86"/>
  <c r="IK100" i="86"/>
  <c r="IK96" i="86"/>
  <c r="IK91" i="86"/>
  <c r="IK90" i="86"/>
  <c r="IK88" i="86"/>
  <c r="IK87" i="86"/>
  <c r="IK86" i="86"/>
  <c r="IK85" i="86"/>
  <c r="IK84" i="86"/>
  <c r="IK83" i="86"/>
  <c r="IK101" i="86"/>
  <c r="IK97" i="86"/>
  <c r="IK93" i="86"/>
  <c r="IK102" i="86"/>
  <c r="IK98" i="86"/>
  <c r="IK94" i="86"/>
  <c r="IK89" i="86"/>
  <c r="IK103" i="86"/>
  <c r="IK99" i="86"/>
  <c r="IK95" i="86"/>
  <c r="IK92" i="86"/>
  <c r="IK81" i="86"/>
  <c r="IK77" i="86"/>
  <c r="IK73" i="86"/>
  <c r="IK69" i="86"/>
  <c r="IK65" i="86"/>
  <c r="IK48" i="86"/>
  <c r="IK47" i="86"/>
  <c r="IK46" i="86"/>
  <c r="IK45" i="86"/>
  <c r="IK44" i="86"/>
  <c r="IK43" i="86"/>
  <c r="IK39" i="86"/>
  <c r="IK37" i="86"/>
  <c r="IK36" i="86"/>
  <c r="IK82" i="86"/>
  <c r="IK78" i="86"/>
  <c r="IK74" i="86"/>
  <c r="IK70" i="86"/>
  <c r="IK68" i="86"/>
  <c r="IK64" i="86"/>
  <c r="IK62" i="86"/>
  <c r="IK61" i="86"/>
  <c r="IK60" i="86"/>
  <c r="IK59" i="86"/>
  <c r="IK58" i="86"/>
  <c r="IK57" i="86"/>
  <c r="IK56" i="86"/>
  <c r="IK55" i="86"/>
  <c r="IK54" i="86"/>
  <c r="IK53" i="86"/>
  <c r="IK52" i="86"/>
  <c r="IK51" i="86"/>
  <c r="IK50" i="86"/>
  <c r="IK49" i="86"/>
  <c r="IK79" i="86"/>
  <c r="IK75" i="86"/>
  <c r="IK71" i="86"/>
  <c r="IK67" i="86"/>
  <c r="IK42" i="86"/>
  <c r="IK41" i="86"/>
  <c r="IK40" i="86"/>
  <c r="IK80" i="86"/>
  <c r="IK76" i="86"/>
  <c r="IK72" i="86"/>
  <c r="IK66" i="86"/>
  <c r="IK63" i="86"/>
  <c r="IK38" i="86"/>
  <c r="I234" i="86"/>
  <c r="IO228" i="86"/>
  <c r="I233" i="86"/>
  <c r="IO227" i="86"/>
  <c r="IO226" i="86"/>
  <c r="IO225" i="86"/>
  <c r="IO223" i="86"/>
  <c r="IO224" i="86"/>
  <c r="IO222" i="86"/>
  <c r="IO221" i="86"/>
  <c r="IO220" i="86"/>
  <c r="IO218" i="86"/>
  <c r="IO215" i="86"/>
  <c r="IO214" i="86"/>
  <c r="IO216" i="86"/>
  <c r="IO213" i="86"/>
  <c r="IO212" i="86"/>
  <c r="IO219" i="86"/>
  <c r="IO211" i="86"/>
  <c r="IO210" i="86"/>
  <c r="IO209" i="86"/>
  <c r="IO208" i="86"/>
  <c r="IO206" i="86"/>
  <c r="IO205" i="86"/>
  <c r="IO204" i="86"/>
  <c r="IO203" i="86"/>
  <c r="IO207" i="86"/>
  <c r="IO217" i="86"/>
  <c r="IO199" i="86"/>
  <c r="IO195" i="86"/>
  <c r="IO202" i="86"/>
  <c r="IO201" i="86"/>
  <c r="IO200" i="86"/>
  <c r="IO196" i="86"/>
  <c r="IO197" i="86"/>
  <c r="IO193" i="86"/>
  <c r="IO192" i="86"/>
  <c r="IO191" i="86"/>
  <c r="IO190" i="86"/>
  <c r="IO189" i="86"/>
  <c r="IO188" i="86"/>
  <c r="IO187" i="86"/>
  <c r="IO186" i="86"/>
  <c r="IO185" i="86"/>
  <c r="IO198" i="86"/>
  <c r="IO194" i="86"/>
  <c r="IO184" i="86"/>
  <c r="IO183" i="86"/>
  <c r="IO182" i="86"/>
  <c r="IO181" i="86"/>
  <c r="IO180" i="86"/>
  <c r="IO179" i="86"/>
  <c r="IO178" i="86"/>
  <c r="IO177" i="86"/>
  <c r="IO176" i="86"/>
  <c r="IO175" i="86"/>
  <c r="IO174" i="86"/>
  <c r="IO173" i="86"/>
  <c r="IO172" i="86"/>
  <c r="IO171" i="86"/>
  <c r="IO170" i="86"/>
  <c r="IO169" i="86"/>
  <c r="IO165" i="86"/>
  <c r="IO161" i="86"/>
  <c r="IO157" i="86"/>
  <c r="IO153" i="86"/>
  <c r="IO151" i="86"/>
  <c r="IO168" i="86"/>
  <c r="IO164" i="86"/>
  <c r="IO160" i="86"/>
  <c r="IO156" i="86"/>
  <c r="IO152" i="86"/>
  <c r="IO167" i="86"/>
  <c r="IO163" i="86"/>
  <c r="IO159" i="86"/>
  <c r="IO149" i="86"/>
  <c r="IO158" i="86"/>
  <c r="IO154" i="86"/>
  <c r="IO148" i="86"/>
  <c r="IO144" i="86"/>
  <c r="IO140" i="86"/>
  <c r="IO162" i="86"/>
  <c r="IO155" i="86"/>
  <c r="IO147" i="86"/>
  <c r="IO143" i="86"/>
  <c r="IO166" i="86"/>
  <c r="IO145" i="86"/>
  <c r="IO138" i="86"/>
  <c r="IO146" i="86"/>
  <c r="IO141" i="86"/>
  <c r="IO150" i="86"/>
  <c r="IO142" i="86"/>
  <c r="IO136" i="86"/>
  <c r="IO135" i="86"/>
  <c r="IO134" i="86"/>
  <c r="IO133" i="86"/>
  <c r="IO132" i="86"/>
  <c r="IO139" i="86"/>
  <c r="IO131" i="86"/>
  <c r="IO130" i="86"/>
  <c r="IO129" i="86"/>
  <c r="IO128" i="86"/>
  <c r="IO127" i="86"/>
  <c r="IO126" i="86"/>
  <c r="IO125" i="86"/>
  <c r="IO124" i="86"/>
  <c r="IO123" i="86"/>
  <c r="IO122" i="86"/>
  <c r="IO121" i="86"/>
  <c r="IO120" i="86"/>
  <c r="IO119" i="86"/>
  <c r="IO118" i="86"/>
  <c r="IO117" i="86"/>
  <c r="IO116" i="86"/>
  <c r="IO115" i="86"/>
  <c r="IO114" i="86"/>
  <c r="IO113" i="86"/>
  <c r="IO112" i="86"/>
  <c r="IO137" i="86"/>
  <c r="IO110" i="86"/>
  <c r="IO111" i="86"/>
  <c r="IO109" i="86"/>
  <c r="IO108" i="86"/>
  <c r="IO107" i="86"/>
  <c r="IO106" i="86"/>
  <c r="IO105" i="86"/>
  <c r="IO104" i="86"/>
  <c r="IO101" i="86"/>
  <c r="IO97" i="86"/>
  <c r="IO93" i="86"/>
  <c r="IO88" i="86"/>
  <c r="IO87" i="86"/>
  <c r="IO86" i="86"/>
  <c r="IO85" i="86"/>
  <c r="IO84" i="86"/>
  <c r="IO83" i="86"/>
  <c r="IO82" i="86"/>
  <c r="IO102" i="86"/>
  <c r="IO98" i="86"/>
  <c r="IO94" i="86"/>
  <c r="IO92" i="86"/>
  <c r="IO90" i="86"/>
  <c r="IO103" i="86"/>
  <c r="IO99" i="86"/>
  <c r="IO95" i="86"/>
  <c r="IO91" i="86"/>
  <c r="IO100" i="86"/>
  <c r="IO96" i="86"/>
  <c r="IO89" i="86"/>
  <c r="IO78" i="86"/>
  <c r="IO74" i="86"/>
  <c r="IO70" i="86"/>
  <c r="IO67" i="86"/>
  <c r="IO63" i="86"/>
  <c r="IO48" i="86"/>
  <c r="IO47" i="86"/>
  <c r="IO46" i="86"/>
  <c r="IO45" i="86"/>
  <c r="IO44" i="86"/>
  <c r="IO43" i="86"/>
  <c r="IO38" i="86"/>
  <c r="IO36" i="86"/>
  <c r="IO79" i="86"/>
  <c r="IO75" i="86"/>
  <c r="IO71" i="86"/>
  <c r="IO66" i="86"/>
  <c r="IO62" i="86"/>
  <c r="IO61" i="86"/>
  <c r="IO60" i="86"/>
  <c r="IO59" i="86"/>
  <c r="IO58" i="86"/>
  <c r="IO57" i="86"/>
  <c r="IO56" i="86"/>
  <c r="IO55" i="86"/>
  <c r="IO54" i="86"/>
  <c r="IO53" i="86"/>
  <c r="IO52" i="86"/>
  <c r="IO51" i="86"/>
  <c r="IO50" i="86"/>
  <c r="IO49" i="86"/>
  <c r="IO80" i="86"/>
  <c r="IO76" i="86"/>
  <c r="IO72" i="86"/>
  <c r="IO65" i="86"/>
  <c r="IO42" i="86"/>
  <c r="IO41" i="86"/>
  <c r="IO40" i="86"/>
  <c r="IO81" i="86"/>
  <c r="IO77" i="86"/>
  <c r="IO73" i="86"/>
  <c r="IO69" i="86"/>
  <c r="IO68" i="86"/>
  <c r="IO64" i="86"/>
  <c r="IO39" i="86"/>
  <c r="IO37" i="86"/>
  <c r="M234" i="86"/>
  <c r="IS228" i="86"/>
  <c r="M233" i="86"/>
  <c r="IS227" i="86"/>
  <c r="IS226" i="86"/>
  <c r="IS224" i="86"/>
  <c r="IS222" i="86"/>
  <c r="IS221" i="86"/>
  <c r="IS223" i="86"/>
  <c r="IS225" i="86"/>
  <c r="IS220" i="86"/>
  <c r="IS216" i="86"/>
  <c r="IS217" i="86"/>
  <c r="IS215" i="86"/>
  <c r="IS214" i="86"/>
  <c r="IS219" i="86"/>
  <c r="IS213" i="86"/>
  <c r="IS212" i="86"/>
  <c r="IS211" i="86"/>
  <c r="IS210" i="86"/>
  <c r="IS209" i="86"/>
  <c r="IS208" i="86"/>
  <c r="IS218" i="86"/>
  <c r="IS207" i="86"/>
  <c r="IS206" i="86"/>
  <c r="IS205" i="86"/>
  <c r="IS204" i="86"/>
  <c r="IS203" i="86"/>
  <c r="IS202" i="86"/>
  <c r="IS201" i="86"/>
  <c r="IS200" i="86"/>
  <c r="IS196" i="86"/>
  <c r="IS193" i="86"/>
  <c r="IS197" i="86"/>
  <c r="IS198" i="86"/>
  <c r="IS194" i="86"/>
  <c r="IS192" i="86"/>
  <c r="IS191" i="86"/>
  <c r="IS190" i="86"/>
  <c r="IS189" i="86"/>
  <c r="IS188" i="86"/>
  <c r="IS187" i="86"/>
  <c r="IS186" i="86"/>
  <c r="IS185" i="86"/>
  <c r="IS199" i="86"/>
  <c r="IS195" i="86"/>
  <c r="IS183" i="86"/>
  <c r="IS182" i="86"/>
  <c r="IS181" i="86"/>
  <c r="IS180" i="86"/>
  <c r="IS179" i="86"/>
  <c r="IS178" i="86"/>
  <c r="IS177" i="86"/>
  <c r="IS176" i="86"/>
  <c r="IS175" i="86"/>
  <c r="IS174" i="86"/>
  <c r="IS172" i="86"/>
  <c r="IS171" i="86"/>
  <c r="IS170" i="86"/>
  <c r="IS184" i="86"/>
  <c r="IS173" i="86"/>
  <c r="IS167" i="86"/>
  <c r="IS163" i="86"/>
  <c r="IS159" i="86"/>
  <c r="IS155" i="86"/>
  <c r="IS166" i="86"/>
  <c r="IS162" i="86"/>
  <c r="IS158" i="86"/>
  <c r="IS154" i="86"/>
  <c r="IS151" i="86"/>
  <c r="IS169" i="86"/>
  <c r="IS165" i="86"/>
  <c r="IS161" i="86"/>
  <c r="IS156" i="86"/>
  <c r="IS160" i="86"/>
  <c r="IS153" i="86"/>
  <c r="IS150" i="86"/>
  <c r="IS146" i="86"/>
  <c r="IS142" i="86"/>
  <c r="IS164" i="86"/>
  <c r="IS152" i="86"/>
  <c r="IS149" i="86"/>
  <c r="IS145" i="86"/>
  <c r="IS168" i="86"/>
  <c r="IS144" i="86"/>
  <c r="IS137" i="86"/>
  <c r="IS148" i="86"/>
  <c r="IS143" i="86"/>
  <c r="IS140" i="86"/>
  <c r="IS157" i="86"/>
  <c r="IS139" i="86"/>
  <c r="IS147" i="86"/>
  <c r="IS141" i="86"/>
  <c r="IS136" i="86"/>
  <c r="IS135" i="86"/>
  <c r="IS134" i="86"/>
  <c r="IS133" i="86"/>
  <c r="IS132" i="86"/>
  <c r="IS138" i="86"/>
  <c r="IS131" i="86"/>
  <c r="IS130" i="86"/>
  <c r="IS129" i="86"/>
  <c r="IS128" i="86"/>
  <c r="IS127" i="86"/>
  <c r="IS126" i="86"/>
  <c r="IS125" i="86"/>
  <c r="IS124" i="86"/>
  <c r="IS123" i="86"/>
  <c r="IS122" i="86"/>
  <c r="IS121" i="86"/>
  <c r="IS120" i="86"/>
  <c r="IS119" i="86"/>
  <c r="IS118" i="86"/>
  <c r="IS117" i="86"/>
  <c r="IS116" i="86"/>
  <c r="IS115" i="86"/>
  <c r="IS114" i="86"/>
  <c r="IS113" i="86"/>
  <c r="IS112" i="86"/>
  <c r="IS111" i="86"/>
  <c r="IS110" i="86"/>
  <c r="IS109" i="86"/>
  <c r="IS108" i="86"/>
  <c r="IS107" i="86"/>
  <c r="IS106" i="86"/>
  <c r="IS105" i="86"/>
  <c r="IS104" i="86"/>
  <c r="IS102" i="86"/>
  <c r="IS98" i="86"/>
  <c r="IS94" i="86"/>
  <c r="IS91" i="86"/>
  <c r="IS89" i="86"/>
  <c r="IS88" i="86"/>
  <c r="IS87" i="86"/>
  <c r="IS86" i="86"/>
  <c r="IS85" i="86"/>
  <c r="IS84" i="86"/>
  <c r="IS83" i="86"/>
  <c r="IS82" i="86"/>
  <c r="IS103" i="86"/>
  <c r="IS99" i="86"/>
  <c r="IS95" i="86"/>
  <c r="IS100" i="86"/>
  <c r="IS96" i="86"/>
  <c r="IS90" i="86"/>
  <c r="IS101" i="86"/>
  <c r="IS97" i="86"/>
  <c r="IS93" i="86"/>
  <c r="IS92" i="86"/>
  <c r="IS79" i="86"/>
  <c r="IS75" i="86"/>
  <c r="IS71" i="86"/>
  <c r="IS65" i="86"/>
  <c r="IS48" i="86"/>
  <c r="IS47" i="86"/>
  <c r="IS46" i="86"/>
  <c r="IS45" i="86"/>
  <c r="IS44" i="86"/>
  <c r="IS43" i="86"/>
  <c r="IS39" i="86"/>
  <c r="IS38" i="86"/>
  <c r="IS37" i="86"/>
  <c r="IS36" i="86"/>
  <c r="IS80" i="86"/>
  <c r="IS76" i="86"/>
  <c r="IS72" i="86"/>
  <c r="IS68" i="86"/>
  <c r="IS64" i="86"/>
  <c r="IS63" i="86"/>
  <c r="IS62" i="86"/>
  <c r="IS61" i="86"/>
  <c r="IS60" i="86"/>
  <c r="IS59" i="86"/>
  <c r="IS58" i="86"/>
  <c r="IS57" i="86"/>
  <c r="IS56" i="86"/>
  <c r="IS55" i="86"/>
  <c r="IS54" i="86"/>
  <c r="IS53" i="86"/>
  <c r="IS52" i="86"/>
  <c r="IS51" i="86"/>
  <c r="IS50" i="86"/>
  <c r="IS49" i="86"/>
  <c r="IS81" i="86"/>
  <c r="IS77" i="86"/>
  <c r="IS73" i="86"/>
  <c r="IS69" i="86"/>
  <c r="IS67" i="86"/>
  <c r="IS42" i="86"/>
  <c r="IS41" i="86"/>
  <c r="IS78" i="86"/>
  <c r="IS74" i="86"/>
  <c r="IS70" i="86"/>
  <c r="IS66" i="86"/>
  <c r="IS40" i="86"/>
  <c r="E231" i="86"/>
  <c r="GO228" i="86"/>
  <c r="GO227" i="86"/>
  <c r="GO226" i="86"/>
  <c r="GO225" i="86"/>
  <c r="GO224" i="86"/>
  <c r="GO223" i="86"/>
  <c r="GO220" i="86"/>
  <c r="GO219" i="86"/>
  <c r="GO218" i="86"/>
  <c r="GO222" i="86"/>
  <c r="GO217" i="86"/>
  <c r="GO221" i="86"/>
  <c r="GO216" i="86"/>
  <c r="GO215" i="86"/>
  <c r="GO214" i="86"/>
  <c r="GO213" i="86"/>
  <c r="GO212" i="86"/>
  <c r="GO211" i="86"/>
  <c r="GO210" i="86"/>
  <c r="GO209" i="86"/>
  <c r="GO208" i="86"/>
  <c r="GO207" i="86"/>
  <c r="GO206" i="86"/>
  <c r="GO205" i="86"/>
  <c r="GO204" i="86"/>
  <c r="GO203" i="86"/>
  <c r="GO202" i="86"/>
  <c r="GO201" i="86"/>
  <c r="GO200" i="86"/>
  <c r="GO199" i="86"/>
  <c r="GO198" i="86"/>
  <c r="GO197" i="86"/>
  <c r="GO196" i="86"/>
  <c r="GO195" i="86"/>
  <c r="GO194" i="86"/>
  <c r="GO193" i="86"/>
  <c r="GO192" i="86"/>
  <c r="GO188" i="86"/>
  <c r="GO189" i="86"/>
  <c r="GO185" i="86"/>
  <c r="GO190" i="86"/>
  <c r="GO186" i="86"/>
  <c r="GO184" i="86"/>
  <c r="GO183" i="86"/>
  <c r="GO182" i="86"/>
  <c r="GO181" i="86"/>
  <c r="GO180" i="86"/>
  <c r="GO179" i="86"/>
  <c r="GO178" i="86"/>
  <c r="GO177" i="86"/>
  <c r="GO176" i="86"/>
  <c r="GO175" i="86"/>
  <c r="GO174" i="86"/>
  <c r="GO191" i="86"/>
  <c r="GO187" i="86"/>
  <c r="GO173" i="86"/>
  <c r="GO172" i="86"/>
  <c r="GO171" i="86"/>
  <c r="GO170" i="86"/>
  <c r="GO169" i="86"/>
  <c r="GO168" i="86"/>
  <c r="GO167" i="86"/>
  <c r="GO166" i="86"/>
  <c r="GO165" i="86"/>
  <c r="GO164" i="86"/>
  <c r="GO163" i="86"/>
  <c r="GO162" i="86"/>
  <c r="GO161" i="86"/>
  <c r="GO160" i="86"/>
  <c r="GO159" i="86"/>
  <c r="GO158" i="86"/>
  <c r="GO157" i="86"/>
  <c r="GO156" i="86"/>
  <c r="GO155" i="86"/>
  <c r="GO154" i="86"/>
  <c r="GO153" i="86"/>
  <c r="GO152" i="86"/>
  <c r="GO151" i="86"/>
  <c r="GO150" i="86"/>
  <c r="GO149" i="86"/>
  <c r="GO148" i="86"/>
  <c r="GO147" i="86"/>
  <c r="GO146" i="86"/>
  <c r="GO145" i="86"/>
  <c r="GO144" i="86"/>
  <c r="GO143" i="86"/>
  <c r="GO142" i="86"/>
  <c r="GO141" i="86"/>
  <c r="GO140" i="86"/>
  <c r="GO139" i="86"/>
  <c r="GO138" i="86"/>
  <c r="GO137" i="86"/>
  <c r="GO136" i="86"/>
  <c r="GO135" i="86"/>
  <c r="GO134" i="86"/>
  <c r="GO133" i="86"/>
  <c r="GO132" i="86"/>
  <c r="GO131" i="86"/>
  <c r="GO130" i="86"/>
  <c r="GO129" i="86"/>
  <c r="GO128" i="86"/>
  <c r="GO127" i="86"/>
  <c r="GO126" i="86"/>
  <c r="GO125" i="86"/>
  <c r="GO124" i="86"/>
  <c r="GO123" i="86"/>
  <c r="GO122" i="86"/>
  <c r="GO121" i="86"/>
  <c r="GO120" i="86"/>
  <c r="GO119" i="86"/>
  <c r="GO118" i="86"/>
  <c r="GO117" i="86"/>
  <c r="GO116" i="86"/>
  <c r="GO115" i="86"/>
  <c r="GO110" i="86"/>
  <c r="GO109" i="86"/>
  <c r="GO108" i="86"/>
  <c r="GO107" i="86"/>
  <c r="GO106" i="86"/>
  <c r="GO105" i="86"/>
  <c r="GO104" i="86"/>
  <c r="GO103" i="86"/>
  <c r="GO102" i="86"/>
  <c r="GO101" i="86"/>
  <c r="GO100" i="86"/>
  <c r="GO99" i="86"/>
  <c r="GO98" i="86"/>
  <c r="GO97" i="86"/>
  <c r="GO96" i="86"/>
  <c r="GO95" i="86"/>
  <c r="GO94" i="86"/>
  <c r="GO93" i="86"/>
  <c r="GO92" i="86"/>
  <c r="GO91" i="86"/>
  <c r="GO114" i="86"/>
  <c r="GO113" i="86"/>
  <c r="GO111" i="86"/>
  <c r="GO112" i="86"/>
  <c r="GO90" i="86"/>
  <c r="GO88" i="86"/>
  <c r="GO87" i="86"/>
  <c r="GO86" i="86"/>
  <c r="GO85" i="86"/>
  <c r="GO84" i="86"/>
  <c r="GO83" i="86"/>
  <c r="GO82" i="86"/>
  <c r="GO81" i="86"/>
  <c r="GO80" i="86"/>
  <c r="GO79" i="86"/>
  <c r="GO78" i="86"/>
  <c r="GO77" i="86"/>
  <c r="GO76" i="86"/>
  <c r="GO75" i="86"/>
  <c r="GO74" i="86"/>
  <c r="GO73" i="86"/>
  <c r="GO72" i="86"/>
  <c r="GO71" i="86"/>
  <c r="GO70" i="86"/>
  <c r="GO69" i="86"/>
  <c r="GO68" i="86"/>
  <c r="GO67" i="86"/>
  <c r="GO66" i="86"/>
  <c r="GO65" i="86"/>
  <c r="GO64" i="86"/>
  <c r="GO89" i="86"/>
  <c r="GO62" i="86"/>
  <c r="GO61" i="86"/>
  <c r="GO60" i="86"/>
  <c r="GO59" i="86"/>
  <c r="GO58" i="86"/>
  <c r="GO57" i="86"/>
  <c r="GO56" i="86"/>
  <c r="GO55" i="86"/>
  <c r="GO54" i="86"/>
  <c r="GO53" i="86"/>
  <c r="GO52" i="86"/>
  <c r="GO51" i="86"/>
  <c r="GO50" i="86"/>
  <c r="GO49" i="86"/>
  <c r="GO48" i="86"/>
  <c r="GO47" i="86"/>
  <c r="GO46" i="86"/>
  <c r="GO45" i="86"/>
  <c r="GO44" i="86"/>
  <c r="GO43" i="86"/>
  <c r="GO42" i="86"/>
  <c r="GO41" i="86"/>
  <c r="GO40" i="86"/>
  <c r="GO39" i="86"/>
  <c r="GO38" i="86"/>
  <c r="GO37" i="86"/>
  <c r="GO36" i="86"/>
  <c r="GO35" i="86"/>
  <c r="GO34" i="86"/>
  <c r="GO33" i="86"/>
  <c r="GO32" i="86"/>
  <c r="GO31" i="86"/>
  <c r="GO30" i="86"/>
  <c r="GO29" i="86"/>
  <c r="GO28" i="86"/>
  <c r="GO63" i="86"/>
  <c r="I231" i="86"/>
  <c r="GS228" i="86"/>
  <c r="GS227" i="86"/>
  <c r="GS226" i="86"/>
  <c r="GS225" i="86"/>
  <c r="GS224" i="86"/>
  <c r="GS223" i="86"/>
  <c r="GS222" i="86"/>
  <c r="GS219" i="86"/>
  <c r="GS218" i="86"/>
  <c r="GS221" i="86"/>
  <c r="GS220" i="86"/>
  <c r="GS217" i="86"/>
  <c r="GS215" i="86"/>
  <c r="GS214" i="86"/>
  <c r="GS213" i="86"/>
  <c r="GS212" i="86"/>
  <c r="GS211" i="86"/>
  <c r="GS210" i="86"/>
  <c r="GS209" i="86"/>
  <c r="GS208" i="86"/>
  <c r="GS207" i="86"/>
  <c r="GS206" i="86"/>
  <c r="GS205" i="86"/>
  <c r="GS204" i="86"/>
  <c r="GS203" i="86"/>
  <c r="GS202" i="86"/>
  <c r="GS201" i="86"/>
  <c r="GS200" i="86"/>
  <c r="GS199" i="86"/>
  <c r="GS198" i="86"/>
  <c r="GS197" i="86"/>
  <c r="GS196" i="86"/>
  <c r="GS195" i="86"/>
  <c r="GS194" i="86"/>
  <c r="GS216" i="86"/>
  <c r="GS193" i="86"/>
  <c r="GS189" i="86"/>
  <c r="GS185" i="86"/>
  <c r="GS184" i="86"/>
  <c r="GS190" i="86"/>
  <c r="GS186" i="86"/>
  <c r="GS191" i="86"/>
  <c r="GS187" i="86"/>
  <c r="GS183" i="86"/>
  <c r="GS182" i="86"/>
  <c r="GS181" i="86"/>
  <c r="GS180" i="86"/>
  <c r="GS179" i="86"/>
  <c r="GS178" i="86"/>
  <c r="GS177" i="86"/>
  <c r="GS176" i="86"/>
  <c r="GS175" i="86"/>
  <c r="GS174" i="86"/>
  <c r="GS173" i="86"/>
  <c r="GS172" i="86"/>
  <c r="GS171" i="86"/>
  <c r="GS170" i="86"/>
  <c r="GS169" i="86"/>
  <c r="GS168" i="86"/>
  <c r="GS167" i="86"/>
  <c r="JE167" i="86" s="1"/>
  <c r="GS166" i="86"/>
  <c r="GS165" i="86"/>
  <c r="GS164" i="86"/>
  <c r="GS163" i="86"/>
  <c r="GS162" i="86"/>
  <c r="GS161" i="86"/>
  <c r="GS160" i="86"/>
  <c r="GS159" i="86"/>
  <c r="GS158" i="86"/>
  <c r="GS157" i="86"/>
  <c r="GS156" i="86"/>
  <c r="GS155" i="86"/>
  <c r="GS154" i="86"/>
  <c r="GS153" i="86"/>
  <c r="GS152" i="86"/>
  <c r="GS192" i="86"/>
  <c r="GS151" i="86"/>
  <c r="GS150" i="86"/>
  <c r="GS149" i="86"/>
  <c r="GS148" i="86"/>
  <c r="GS147" i="86"/>
  <c r="GS146" i="86"/>
  <c r="GS145" i="86"/>
  <c r="GS144" i="86"/>
  <c r="GS143" i="86"/>
  <c r="GS142" i="86"/>
  <c r="GS141" i="86"/>
  <c r="GS140" i="86"/>
  <c r="GS139" i="86"/>
  <c r="GS138" i="86"/>
  <c r="GS188" i="86"/>
  <c r="GS137" i="86"/>
  <c r="GS136" i="86"/>
  <c r="GS135" i="86"/>
  <c r="GS134" i="86"/>
  <c r="GS133" i="86"/>
  <c r="GS132" i="86"/>
  <c r="GS131" i="86"/>
  <c r="GS130" i="86"/>
  <c r="GS129" i="86"/>
  <c r="GS128" i="86"/>
  <c r="GS127" i="86"/>
  <c r="GS126" i="86"/>
  <c r="GS125" i="86"/>
  <c r="GS124" i="86"/>
  <c r="GS123" i="86"/>
  <c r="GS122" i="86"/>
  <c r="GS121" i="86"/>
  <c r="GS120" i="86"/>
  <c r="GS119" i="86"/>
  <c r="GS118" i="86"/>
  <c r="GS117" i="86"/>
  <c r="GS116" i="86"/>
  <c r="GS115" i="86"/>
  <c r="GS113" i="86"/>
  <c r="GS109" i="86"/>
  <c r="GS108" i="86"/>
  <c r="GS107" i="86"/>
  <c r="GS106" i="86"/>
  <c r="GS105" i="86"/>
  <c r="GS104" i="86"/>
  <c r="GS103" i="86"/>
  <c r="GS102" i="86"/>
  <c r="GS101" i="86"/>
  <c r="GS100" i="86"/>
  <c r="GS99" i="86"/>
  <c r="GS98" i="86"/>
  <c r="GS97" i="86"/>
  <c r="GS96" i="86"/>
  <c r="GS95" i="86"/>
  <c r="GS94" i="86"/>
  <c r="GS93" i="86"/>
  <c r="GS92" i="86"/>
  <c r="GS91" i="86"/>
  <c r="GS112" i="86"/>
  <c r="GS110" i="86"/>
  <c r="GS114" i="86"/>
  <c r="GS111" i="86"/>
  <c r="GS90" i="86"/>
  <c r="GS88" i="86"/>
  <c r="GS87" i="86"/>
  <c r="GS86" i="86"/>
  <c r="GS85" i="86"/>
  <c r="GS84" i="86"/>
  <c r="GS83" i="86"/>
  <c r="GS82" i="86"/>
  <c r="GS81" i="86"/>
  <c r="GS80" i="86"/>
  <c r="GS79" i="86"/>
  <c r="GS78" i="86"/>
  <c r="GS77" i="86"/>
  <c r="GS76" i="86"/>
  <c r="GS75" i="86"/>
  <c r="GS74" i="86"/>
  <c r="GS73" i="86"/>
  <c r="GS72" i="86"/>
  <c r="GS71" i="86"/>
  <c r="GS70" i="86"/>
  <c r="GS69" i="86"/>
  <c r="GS68" i="86"/>
  <c r="GS67" i="86"/>
  <c r="GS66" i="86"/>
  <c r="GS65" i="86"/>
  <c r="GS64" i="86"/>
  <c r="GS89" i="86"/>
  <c r="GS63" i="86"/>
  <c r="GS62" i="86"/>
  <c r="GS61" i="86"/>
  <c r="GS60" i="86"/>
  <c r="GS59" i="86"/>
  <c r="GS58" i="86"/>
  <c r="GS57" i="86"/>
  <c r="GS56" i="86"/>
  <c r="GS55" i="86"/>
  <c r="GS54" i="86"/>
  <c r="GS53" i="86"/>
  <c r="GS52" i="86"/>
  <c r="GS51" i="86"/>
  <c r="GS50" i="86"/>
  <c r="GS49" i="86"/>
  <c r="GS48" i="86"/>
  <c r="GS47" i="86"/>
  <c r="GS46" i="86"/>
  <c r="GS45" i="86"/>
  <c r="GS44" i="86"/>
  <c r="GS43" i="86"/>
  <c r="GS42" i="86"/>
  <c r="GS41" i="86"/>
  <c r="GS40" i="86"/>
  <c r="GS39" i="86"/>
  <c r="GS38" i="86"/>
  <c r="GS37" i="86"/>
  <c r="GS36" i="86"/>
  <c r="GS35" i="86"/>
  <c r="GS34" i="86"/>
  <c r="GS33" i="86"/>
  <c r="GS32" i="86"/>
  <c r="GS31" i="86"/>
  <c r="GS30" i="86"/>
  <c r="GS29" i="86"/>
  <c r="GS28" i="86"/>
  <c r="M231" i="86"/>
  <c r="GW228" i="86"/>
  <c r="GW226" i="86"/>
  <c r="GW225" i="86"/>
  <c r="GW224" i="86"/>
  <c r="GW223" i="86"/>
  <c r="GW227" i="86"/>
  <c r="GW219" i="86"/>
  <c r="GW218" i="86"/>
  <c r="GW220" i="86"/>
  <c r="GW221" i="86"/>
  <c r="GW217" i="86"/>
  <c r="GW216" i="86"/>
  <c r="GW222" i="86"/>
  <c r="GW215" i="86"/>
  <c r="GW214" i="86"/>
  <c r="GW213" i="86"/>
  <c r="GW212" i="86"/>
  <c r="GW211" i="86"/>
  <c r="GW210" i="86"/>
  <c r="GW209" i="86"/>
  <c r="GW208" i="86"/>
  <c r="GW207" i="86"/>
  <c r="GW206" i="86"/>
  <c r="GW205" i="86"/>
  <c r="GW204" i="86"/>
  <c r="GW203" i="86"/>
  <c r="GW202" i="86"/>
  <c r="GW201" i="86"/>
  <c r="GW200" i="86"/>
  <c r="GW199" i="86"/>
  <c r="GW198" i="86"/>
  <c r="JI198" i="86" s="1"/>
  <c r="GW197" i="86"/>
  <c r="GW196" i="86"/>
  <c r="GW195" i="86"/>
  <c r="JI195" i="86" s="1"/>
  <c r="GW194" i="86"/>
  <c r="GW193" i="86"/>
  <c r="GW190" i="86"/>
  <c r="GW186" i="86"/>
  <c r="GW191" i="86"/>
  <c r="GW187" i="86"/>
  <c r="GW192" i="86"/>
  <c r="JI192" i="86" s="1"/>
  <c r="GW188" i="86"/>
  <c r="GW184" i="86"/>
  <c r="GW183" i="86"/>
  <c r="GW182" i="86"/>
  <c r="GW181" i="86"/>
  <c r="GW180" i="86"/>
  <c r="GW179" i="86"/>
  <c r="GW178" i="86"/>
  <c r="GW177" i="86"/>
  <c r="GW176" i="86"/>
  <c r="GW175" i="86"/>
  <c r="GW174" i="86"/>
  <c r="GW173" i="86"/>
  <c r="GW172" i="86"/>
  <c r="GW171" i="86"/>
  <c r="GW170" i="86"/>
  <c r="GW169" i="86"/>
  <c r="GW168" i="86"/>
  <c r="GW167" i="86"/>
  <c r="GW166" i="86"/>
  <c r="GW165" i="86"/>
  <c r="GW164" i="86"/>
  <c r="GW163" i="86"/>
  <c r="GW162" i="86"/>
  <c r="GW161" i="86"/>
  <c r="GW160" i="86"/>
  <c r="GW159" i="86"/>
  <c r="GW158" i="86"/>
  <c r="GW157" i="86"/>
  <c r="GW156" i="86"/>
  <c r="GW155" i="86"/>
  <c r="GW154" i="86"/>
  <c r="GW153" i="86"/>
  <c r="GW152" i="86"/>
  <c r="GW189" i="86"/>
  <c r="GW151" i="86"/>
  <c r="GW150" i="86"/>
  <c r="GW149" i="86"/>
  <c r="GW148" i="86"/>
  <c r="GW147" i="86"/>
  <c r="GW146" i="86"/>
  <c r="GW145" i="86"/>
  <c r="JI145" i="86" s="1"/>
  <c r="GW144" i="86"/>
  <c r="GW143" i="86"/>
  <c r="GW142" i="86"/>
  <c r="GW141" i="86"/>
  <c r="GW140" i="86"/>
  <c r="GW139" i="86"/>
  <c r="GW138" i="86"/>
  <c r="GW137" i="86"/>
  <c r="GW185" i="86"/>
  <c r="GW136" i="86"/>
  <c r="GW135" i="86"/>
  <c r="GW134" i="86"/>
  <c r="GW133" i="86"/>
  <c r="GW132" i="86"/>
  <c r="GW131" i="86"/>
  <c r="GW130" i="86"/>
  <c r="GW129" i="86"/>
  <c r="GW128" i="86"/>
  <c r="GW127" i="86"/>
  <c r="GW126" i="86"/>
  <c r="GW125" i="86"/>
  <c r="GW124" i="86"/>
  <c r="GW123" i="86"/>
  <c r="GW122" i="86"/>
  <c r="GW121" i="86"/>
  <c r="GW120" i="86"/>
  <c r="GW119" i="86"/>
  <c r="GW118" i="86"/>
  <c r="GW117" i="86"/>
  <c r="GW116" i="86"/>
  <c r="GW115" i="86"/>
  <c r="GW111" i="86"/>
  <c r="GW109" i="86"/>
  <c r="GW108" i="86"/>
  <c r="GW107" i="86"/>
  <c r="GW106" i="86"/>
  <c r="GW105" i="86"/>
  <c r="GW104" i="86"/>
  <c r="GW103" i="86"/>
  <c r="GW102" i="86"/>
  <c r="GW101" i="86"/>
  <c r="GW100" i="86"/>
  <c r="GW99" i="86"/>
  <c r="GW98" i="86"/>
  <c r="GW97" i="86"/>
  <c r="GW96" i="86"/>
  <c r="GW95" i="86"/>
  <c r="GW94" i="86"/>
  <c r="GW93" i="86"/>
  <c r="JI93" i="86" s="1"/>
  <c r="GW92" i="86"/>
  <c r="GW91" i="86"/>
  <c r="GW114" i="86"/>
  <c r="GW113" i="86"/>
  <c r="GW110" i="86"/>
  <c r="GW112" i="86"/>
  <c r="GW89" i="86"/>
  <c r="GW88" i="86"/>
  <c r="GW87" i="86"/>
  <c r="GW86" i="86"/>
  <c r="GW85" i="86"/>
  <c r="GW84" i="86"/>
  <c r="GW83" i="86"/>
  <c r="GW82" i="86"/>
  <c r="GW81" i="86"/>
  <c r="GW80" i="86"/>
  <c r="JI80" i="86" s="1"/>
  <c r="GW79" i="86"/>
  <c r="GW78" i="86"/>
  <c r="GW77" i="86"/>
  <c r="GW76" i="86"/>
  <c r="GW75" i="86"/>
  <c r="GW74" i="86"/>
  <c r="GW73" i="86"/>
  <c r="GW72" i="86"/>
  <c r="GW71" i="86"/>
  <c r="GW70" i="86"/>
  <c r="GW69" i="86"/>
  <c r="GW68" i="86"/>
  <c r="GW67" i="86"/>
  <c r="GW66" i="86"/>
  <c r="GW65" i="86"/>
  <c r="GW64" i="86"/>
  <c r="GW90" i="86"/>
  <c r="GW63" i="86"/>
  <c r="GW62" i="86"/>
  <c r="GW61" i="86"/>
  <c r="GW60" i="86"/>
  <c r="GW59" i="86"/>
  <c r="GW58" i="86"/>
  <c r="GW57" i="86"/>
  <c r="GW56" i="86"/>
  <c r="GW55" i="86"/>
  <c r="GW54" i="86"/>
  <c r="GW53" i="86"/>
  <c r="GW52" i="86"/>
  <c r="GW51" i="86"/>
  <c r="GW50" i="86"/>
  <c r="GW49" i="86"/>
  <c r="GW48" i="86"/>
  <c r="GW47" i="86"/>
  <c r="GW46" i="86"/>
  <c r="GW45" i="86"/>
  <c r="GW44" i="86"/>
  <c r="GW43" i="86"/>
  <c r="GW42" i="86"/>
  <c r="GW41" i="86"/>
  <c r="GW40" i="86"/>
  <c r="GW39" i="86"/>
  <c r="GW38" i="86"/>
  <c r="GW37" i="86"/>
  <c r="GW36" i="86"/>
  <c r="GW35" i="86"/>
  <c r="GW34" i="86"/>
  <c r="GW33" i="86"/>
  <c r="GW32" i="86"/>
  <c r="GW31" i="86"/>
  <c r="GW30" i="86"/>
  <c r="GW29" i="86"/>
  <c r="GW28" i="86"/>
  <c r="IE228" i="86"/>
  <c r="IE227" i="86"/>
  <c r="IE226" i="86"/>
  <c r="IE225" i="86"/>
  <c r="IE224" i="86"/>
  <c r="IE223" i="86"/>
  <c r="IE222" i="86"/>
  <c r="IE219" i="86"/>
  <c r="IE218" i="86"/>
  <c r="IE220" i="86"/>
  <c r="IE221" i="86"/>
  <c r="IE217" i="86"/>
  <c r="IE216" i="86"/>
  <c r="IE215" i="86"/>
  <c r="IE214" i="86"/>
  <c r="IE213" i="86"/>
  <c r="IE212" i="86"/>
  <c r="IE211" i="86"/>
  <c r="IE210" i="86"/>
  <c r="IE209" i="86"/>
  <c r="IE208" i="86"/>
  <c r="IE207" i="86"/>
  <c r="IE206" i="86"/>
  <c r="IE205" i="86"/>
  <c r="IE204" i="86"/>
  <c r="IE203" i="86"/>
  <c r="IE202" i="86"/>
  <c r="IE201" i="86"/>
  <c r="IE200" i="86"/>
  <c r="IE199" i="86"/>
  <c r="IE198" i="86"/>
  <c r="IE197" i="86"/>
  <c r="IE196" i="86"/>
  <c r="IE195" i="86"/>
  <c r="IE194" i="86"/>
  <c r="IE193" i="86"/>
  <c r="IE189" i="86"/>
  <c r="IE185" i="86"/>
  <c r="IE190" i="86"/>
  <c r="IE186" i="86"/>
  <c r="IE191" i="86"/>
  <c r="IE187" i="86"/>
  <c r="IE183" i="86"/>
  <c r="IE182" i="86"/>
  <c r="IE181" i="86"/>
  <c r="IE180" i="86"/>
  <c r="IE179" i="86"/>
  <c r="IE178" i="86"/>
  <c r="IE177" i="86"/>
  <c r="IE176" i="86"/>
  <c r="IE175" i="86"/>
  <c r="IE174" i="86"/>
  <c r="IE192" i="86"/>
  <c r="IE173" i="86"/>
  <c r="IE188" i="86"/>
  <c r="IE184" i="86"/>
  <c r="IE172" i="86"/>
  <c r="IE171" i="86"/>
  <c r="IE170" i="86"/>
  <c r="IE169" i="86"/>
  <c r="IE168" i="86"/>
  <c r="IE167" i="86"/>
  <c r="IE166" i="86"/>
  <c r="IE165" i="86"/>
  <c r="IE164" i="86"/>
  <c r="IE163" i="86"/>
  <c r="IE162" i="86"/>
  <c r="IE161" i="86"/>
  <c r="IE160" i="86"/>
  <c r="IE159" i="86"/>
  <c r="IE158" i="86"/>
  <c r="IE157" i="86"/>
  <c r="IE156" i="86"/>
  <c r="IE155" i="86"/>
  <c r="IE154" i="86"/>
  <c r="IE153" i="86"/>
  <c r="IE152" i="86"/>
  <c r="IE151" i="86"/>
  <c r="IE150" i="86"/>
  <c r="IE149" i="86"/>
  <c r="IE148" i="86"/>
  <c r="IE147" i="86"/>
  <c r="IE146" i="86"/>
  <c r="IE145" i="86"/>
  <c r="IE144" i="86"/>
  <c r="IE143" i="86"/>
  <c r="IE142" i="86"/>
  <c r="IE141" i="86"/>
  <c r="IE140" i="86"/>
  <c r="IE139" i="86"/>
  <c r="IE138" i="86"/>
  <c r="IE137" i="86"/>
  <c r="IE136" i="86"/>
  <c r="IE135" i="86"/>
  <c r="IE134" i="86"/>
  <c r="IE133" i="86"/>
  <c r="IE132" i="86"/>
  <c r="IE131" i="86"/>
  <c r="IE130" i="86"/>
  <c r="IE129" i="86"/>
  <c r="IE128" i="86"/>
  <c r="IE127" i="86"/>
  <c r="IE126" i="86"/>
  <c r="IE125" i="86"/>
  <c r="IE124" i="86"/>
  <c r="IE123" i="86"/>
  <c r="IE122" i="86"/>
  <c r="IE121" i="86"/>
  <c r="IE120" i="86"/>
  <c r="IE119" i="86"/>
  <c r="IE118" i="86"/>
  <c r="IE117" i="86"/>
  <c r="IE116" i="86"/>
  <c r="IE115" i="86"/>
  <c r="IE113" i="86"/>
  <c r="IE110" i="86"/>
  <c r="IE109" i="86"/>
  <c r="IE108" i="86"/>
  <c r="IE107" i="86"/>
  <c r="IE106" i="86"/>
  <c r="IE105" i="86"/>
  <c r="IE104" i="86"/>
  <c r="IE103" i="86"/>
  <c r="IE102" i="86"/>
  <c r="IE101" i="86"/>
  <c r="IE100" i="86"/>
  <c r="IE99" i="86"/>
  <c r="IE98" i="86"/>
  <c r="IE97" i="86"/>
  <c r="IE96" i="86"/>
  <c r="IE95" i="86"/>
  <c r="IE94" i="86"/>
  <c r="IE93" i="86"/>
  <c r="IE92" i="86"/>
  <c r="IE91" i="86"/>
  <c r="IE112" i="86"/>
  <c r="IE111" i="86"/>
  <c r="IE114" i="86"/>
  <c r="IE90" i="86"/>
  <c r="IE88" i="86"/>
  <c r="IE87" i="86"/>
  <c r="IE86" i="86"/>
  <c r="IE85" i="86"/>
  <c r="IE84" i="86"/>
  <c r="IE83" i="86"/>
  <c r="IE82" i="86"/>
  <c r="IE81" i="86"/>
  <c r="IE80" i="86"/>
  <c r="IE79" i="86"/>
  <c r="IE78" i="86"/>
  <c r="IE77" i="86"/>
  <c r="IE76" i="86"/>
  <c r="IE75" i="86"/>
  <c r="IE74" i="86"/>
  <c r="IE73" i="86"/>
  <c r="IE72" i="86"/>
  <c r="IE71" i="86"/>
  <c r="IE70" i="86"/>
  <c r="IE69" i="86"/>
  <c r="IE68" i="86"/>
  <c r="IE67" i="86"/>
  <c r="IE66" i="86"/>
  <c r="IE65" i="86"/>
  <c r="IE64" i="86"/>
  <c r="IE89" i="86"/>
  <c r="IE62" i="86"/>
  <c r="IE61" i="86"/>
  <c r="IE60" i="86"/>
  <c r="IE59" i="86"/>
  <c r="IE58" i="86"/>
  <c r="IE57" i="86"/>
  <c r="IE56" i="86"/>
  <c r="IE55" i="86"/>
  <c r="IE54" i="86"/>
  <c r="IE53" i="86"/>
  <c r="IE52" i="86"/>
  <c r="IE51" i="86"/>
  <c r="IE50" i="86"/>
  <c r="IE49" i="86"/>
  <c r="IE48" i="86"/>
  <c r="IE47" i="86"/>
  <c r="IE46" i="86"/>
  <c r="IE45" i="86"/>
  <c r="IE44" i="86"/>
  <c r="IE43" i="86"/>
  <c r="IE42" i="86"/>
  <c r="IE41" i="86"/>
  <c r="IE40" i="86"/>
  <c r="IE39" i="86"/>
  <c r="IE38" i="86"/>
  <c r="IE37" i="86"/>
  <c r="IE36" i="86"/>
  <c r="IE35" i="86"/>
  <c r="IE34" i="86"/>
  <c r="IE33" i="86"/>
  <c r="IE32" i="86"/>
  <c r="IE31" i="86"/>
  <c r="IE30" i="86"/>
  <c r="IE29" i="86"/>
  <c r="IE28" i="86"/>
  <c r="IE63" i="86"/>
  <c r="CR28" i="86"/>
  <c r="CB28" i="86"/>
  <c r="IK28" i="86"/>
  <c r="DH29" i="86"/>
  <c r="IO29" i="86"/>
  <c r="IS30" i="86"/>
  <c r="CB32" i="86"/>
  <c r="IK32" i="86"/>
  <c r="DH33" i="86"/>
  <c r="DI33" i="86"/>
  <c r="CC33" i="86"/>
  <c r="CS33" i="86"/>
  <c r="IO33" i="86"/>
  <c r="IS34" i="86"/>
  <c r="DH36" i="86"/>
  <c r="CS45" i="86"/>
  <c r="CR46" i="86"/>
  <c r="DH46" i="86"/>
  <c r="CB46" i="86"/>
  <c r="CS49" i="86"/>
  <c r="DI51" i="86"/>
  <c r="CC51" i="86"/>
  <c r="CS51" i="86"/>
  <c r="CS53" i="86"/>
  <c r="DI61" i="86"/>
  <c r="HE227" i="86"/>
  <c r="HE226" i="86"/>
  <c r="HE228" i="86"/>
  <c r="HE225" i="86"/>
  <c r="HE224" i="86"/>
  <c r="HE223" i="86"/>
  <c r="HE222" i="86"/>
  <c r="HE221" i="86"/>
  <c r="HE220" i="86"/>
  <c r="HE219" i="86"/>
  <c r="HE218" i="86"/>
  <c r="HE217" i="86"/>
  <c r="HE216" i="86"/>
  <c r="HE215" i="86"/>
  <c r="HE214" i="86"/>
  <c r="HE213" i="86"/>
  <c r="HE212" i="86"/>
  <c r="HE211" i="86"/>
  <c r="HE208" i="86"/>
  <c r="HE207" i="86"/>
  <c r="HE210" i="86"/>
  <c r="HE209" i="86"/>
  <c r="HE206" i="86"/>
  <c r="HE205" i="86"/>
  <c r="HE202" i="86"/>
  <c r="HE201" i="86"/>
  <c r="HE200" i="86"/>
  <c r="HE199" i="86"/>
  <c r="HE198" i="86"/>
  <c r="HE197" i="86"/>
  <c r="HE196" i="86"/>
  <c r="HE195" i="86"/>
  <c r="HE194" i="86"/>
  <c r="HE204" i="86"/>
  <c r="HE192" i="86"/>
  <c r="HE191" i="86"/>
  <c r="HE190" i="86"/>
  <c r="HE189" i="86"/>
  <c r="HE188" i="86"/>
  <c r="HE187" i="86"/>
  <c r="HE186" i="86"/>
  <c r="HE185" i="86"/>
  <c r="HE184" i="86"/>
  <c r="HE193" i="86"/>
  <c r="HE203" i="86"/>
  <c r="HE183" i="86"/>
  <c r="HE182" i="86"/>
  <c r="HE181" i="86"/>
  <c r="HE180" i="86"/>
  <c r="HE179" i="86"/>
  <c r="HE178" i="86"/>
  <c r="HE177" i="86"/>
  <c r="HE176" i="86"/>
  <c r="HE175" i="86"/>
  <c r="HE174" i="86"/>
  <c r="HE173" i="86"/>
  <c r="HE172" i="86"/>
  <c r="HE171" i="86"/>
  <c r="HE170" i="86"/>
  <c r="HE169" i="86"/>
  <c r="HE168" i="86"/>
  <c r="HE167" i="86"/>
  <c r="HE166" i="86"/>
  <c r="HE165" i="86"/>
  <c r="HE164" i="86"/>
  <c r="HE163" i="86"/>
  <c r="HE162" i="86"/>
  <c r="HE161" i="86"/>
  <c r="HE160" i="86"/>
  <c r="HE159" i="86"/>
  <c r="HE158" i="86"/>
  <c r="HE157" i="86"/>
  <c r="HE156" i="86"/>
  <c r="HE155" i="86"/>
  <c r="HE154" i="86"/>
  <c r="HE153" i="86"/>
  <c r="HE152" i="86"/>
  <c r="HE151" i="86"/>
  <c r="HE150" i="86"/>
  <c r="HE149" i="86"/>
  <c r="HE148" i="86"/>
  <c r="HE147" i="86"/>
  <c r="HE146" i="86"/>
  <c r="HE145" i="86"/>
  <c r="HE144" i="86"/>
  <c r="HE143" i="86"/>
  <c r="HE142" i="86"/>
  <c r="HE141" i="86"/>
  <c r="HE137" i="86"/>
  <c r="HE139" i="86"/>
  <c r="HE140" i="86"/>
  <c r="HE138" i="86"/>
  <c r="HE136" i="86"/>
  <c r="HE135" i="86"/>
  <c r="HE134" i="86"/>
  <c r="HE133" i="86"/>
  <c r="HE132" i="86"/>
  <c r="HE131" i="86"/>
  <c r="HE130" i="86"/>
  <c r="HE129" i="86"/>
  <c r="HE128" i="86"/>
  <c r="HE127" i="86"/>
  <c r="HE126" i="86"/>
  <c r="HE125" i="86"/>
  <c r="HE124" i="86"/>
  <c r="HE123" i="86"/>
  <c r="HE122" i="86"/>
  <c r="HE121" i="86"/>
  <c r="HE120" i="86"/>
  <c r="HE119" i="86"/>
  <c r="HE118" i="86"/>
  <c r="HE117" i="86"/>
  <c r="HE116" i="86"/>
  <c r="HE115" i="86"/>
  <c r="HE114" i="86"/>
  <c r="HE113" i="86"/>
  <c r="HE112" i="86"/>
  <c r="HE111" i="86"/>
  <c r="HE110" i="86"/>
  <c r="HE109" i="86"/>
  <c r="HE108" i="86"/>
  <c r="HE107" i="86"/>
  <c r="HE106" i="86"/>
  <c r="HE105" i="86"/>
  <c r="HE104" i="86"/>
  <c r="HE103" i="86"/>
  <c r="HE102" i="86"/>
  <c r="HE101" i="86"/>
  <c r="HE100" i="86"/>
  <c r="HE99" i="86"/>
  <c r="HE98" i="86"/>
  <c r="HE97" i="86"/>
  <c r="HE96" i="86"/>
  <c r="HE95" i="86"/>
  <c r="HE94" i="86"/>
  <c r="HE93" i="86"/>
  <c r="HE92" i="86"/>
  <c r="HE91" i="86"/>
  <c r="HE90" i="86"/>
  <c r="HE88" i="86"/>
  <c r="HE87" i="86"/>
  <c r="HE86" i="86"/>
  <c r="HE85" i="86"/>
  <c r="HE84" i="86"/>
  <c r="HE83" i="86"/>
  <c r="HE82" i="86"/>
  <c r="HE81" i="86"/>
  <c r="HE80" i="86"/>
  <c r="HE79" i="86"/>
  <c r="HE78" i="86"/>
  <c r="HE77" i="86"/>
  <c r="HE76" i="86"/>
  <c r="HE75" i="86"/>
  <c r="HE74" i="86"/>
  <c r="HE73" i="86"/>
  <c r="HE72" i="86"/>
  <c r="HE71" i="86"/>
  <c r="HE70" i="86"/>
  <c r="HE69" i="86"/>
  <c r="HE68" i="86"/>
  <c r="HE67" i="86"/>
  <c r="HE66" i="86"/>
  <c r="HE65" i="86"/>
  <c r="HE64" i="86"/>
  <c r="HE63" i="86"/>
  <c r="HE89" i="86"/>
  <c r="HE37" i="86"/>
  <c r="HE35" i="86"/>
  <c r="HE33" i="86"/>
  <c r="HE32" i="86"/>
  <c r="HE62" i="86"/>
  <c r="HE61" i="86"/>
  <c r="HE60" i="86"/>
  <c r="HE59" i="86"/>
  <c r="HE58" i="86"/>
  <c r="HE57" i="86"/>
  <c r="HE56" i="86"/>
  <c r="HE55" i="86"/>
  <c r="HE54" i="86"/>
  <c r="HE53" i="86"/>
  <c r="HE52" i="86"/>
  <c r="HE51" i="86"/>
  <c r="HE50" i="86"/>
  <c r="HE49" i="86"/>
  <c r="HE48" i="86"/>
  <c r="HE47" i="86"/>
  <c r="HE46" i="86"/>
  <c r="HE45" i="86"/>
  <c r="HE44" i="86"/>
  <c r="HE43" i="86"/>
  <c r="HE42" i="86"/>
  <c r="HE41" i="86"/>
  <c r="HE40" i="86"/>
  <c r="HE39" i="86"/>
  <c r="HE38" i="86"/>
  <c r="HE36" i="86"/>
  <c r="HE34" i="86"/>
  <c r="HE31" i="86"/>
  <c r="HE30" i="86"/>
  <c r="HE29" i="86"/>
  <c r="HE28" i="86"/>
  <c r="CS27" i="86"/>
  <c r="DI27" i="86"/>
  <c r="DY27" i="86" s="1"/>
  <c r="DH28" i="86"/>
  <c r="DI28" i="86"/>
  <c r="IO28" i="86"/>
  <c r="IS29" i="86"/>
  <c r="JL31" i="86"/>
  <c r="IK31" i="86"/>
  <c r="DI32" i="86"/>
  <c r="IO32" i="86"/>
  <c r="IS33" i="86"/>
  <c r="JL35" i="86"/>
  <c r="IK35" i="86"/>
  <c r="CR38" i="86"/>
  <c r="DH38" i="86"/>
  <c r="CB38" i="86"/>
  <c r="CR39" i="86"/>
  <c r="DH39" i="86"/>
  <c r="CB39" i="86"/>
  <c r="CR40" i="86"/>
  <c r="DH40" i="86"/>
  <c r="CB40" i="86"/>
  <c r="CR41" i="86"/>
  <c r="CB41" i="86"/>
  <c r="DH41" i="86"/>
  <c r="CR42" i="86"/>
  <c r="DH42" i="86"/>
  <c r="CB42" i="86"/>
  <c r="CR43" i="86"/>
  <c r="DH43" i="86"/>
  <c r="CB43" i="86"/>
  <c r="DI46" i="86"/>
  <c r="CC46" i="86"/>
  <c r="CS46" i="86"/>
  <c r="CR47" i="86"/>
  <c r="DH47" i="86"/>
  <c r="CB47" i="86"/>
  <c r="CB50" i="86"/>
  <c r="CR52" i="86"/>
  <c r="DH52" i="86"/>
  <c r="CB52" i="86"/>
  <c r="CR54" i="86"/>
  <c r="DH54" i="86"/>
  <c r="CB54" i="86"/>
  <c r="CR56" i="86"/>
  <c r="DH56" i="86"/>
  <c r="CB56" i="86"/>
  <c r="CR58" i="86"/>
  <c r="DH58" i="86"/>
  <c r="CB58" i="86"/>
  <c r="CR60" i="86"/>
  <c r="DH60" i="86"/>
  <c r="CB60" i="86"/>
  <c r="CR62" i="86"/>
  <c r="DH62" i="86"/>
  <c r="CB62" i="86"/>
  <c r="HK228" i="86"/>
  <c r="HK227" i="86"/>
  <c r="HK226" i="86"/>
  <c r="HK224" i="86"/>
  <c r="HK223" i="86"/>
  <c r="HK225" i="86"/>
  <c r="HK222" i="86"/>
  <c r="HK221" i="86"/>
  <c r="HK220" i="86"/>
  <c r="HK217" i="86"/>
  <c r="HK219" i="86"/>
  <c r="HK216" i="86"/>
  <c r="HK215" i="86"/>
  <c r="HK214" i="86"/>
  <c r="HK218" i="86"/>
  <c r="HK213" i="86"/>
  <c r="HK212" i="86"/>
  <c r="HK211" i="86"/>
  <c r="HK210" i="86"/>
  <c r="HK209" i="86"/>
  <c r="HK208" i="86"/>
  <c r="HK207" i="86"/>
  <c r="HK206" i="86"/>
  <c r="HK205" i="86"/>
  <c r="HK204" i="86"/>
  <c r="HK203" i="86"/>
  <c r="HK197" i="86"/>
  <c r="HK198" i="86"/>
  <c r="HK194" i="86"/>
  <c r="HK199" i="86"/>
  <c r="HK195" i="86"/>
  <c r="HK193" i="86"/>
  <c r="HK192" i="86"/>
  <c r="HK191" i="86"/>
  <c r="HK190" i="86"/>
  <c r="HK189" i="86"/>
  <c r="HK188" i="86"/>
  <c r="HK187" i="86"/>
  <c r="HK186" i="86"/>
  <c r="HK185" i="86"/>
  <c r="HK196" i="86"/>
  <c r="HK201" i="86"/>
  <c r="HK183" i="86"/>
  <c r="HK182" i="86"/>
  <c r="HK181" i="86"/>
  <c r="HK180" i="86"/>
  <c r="HK179" i="86"/>
  <c r="HK178" i="86"/>
  <c r="HK177" i="86"/>
  <c r="HK176" i="86"/>
  <c r="HK175" i="86"/>
  <c r="HK184" i="86"/>
  <c r="HK173" i="86"/>
  <c r="HK172" i="86"/>
  <c r="HK171" i="86"/>
  <c r="HK170" i="86"/>
  <c r="HK200" i="86"/>
  <c r="HK174" i="86"/>
  <c r="HK168" i="86"/>
  <c r="HK164" i="86"/>
  <c r="HK160" i="86"/>
  <c r="HK156" i="86"/>
  <c r="HK152" i="86"/>
  <c r="HK167" i="86"/>
  <c r="HK163" i="86"/>
  <c r="HK159" i="86"/>
  <c r="HK155" i="86"/>
  <c r="HK202" i="86"/>
  <c r="HK166" i="86"/>
  <c r="HK162" i="86"/>
  <c r="HK158" i="86"/>
  <c r="HK165" i="86"/>
  <c r="HK154" i="86"/>
  <c r="HK153" i="86"/>
  <c r="HK148" i="86"/>
  <c r="HK169" i="86"/>
  <c r="HK151" i="86"/>
  <c r="HK147" i="86"/>
  <c r="HK143" i="86"/>
  <c r="HK157" i="86"/>
  <c r="HK150" i="86"/>
  <c r="HK146" i="86"/>
  <c r="HK142" i="86"/>
  <c r="HK161" i="86"/>
  <c r="HK141" i="86"/>
  <c r="HK140" i="86"/>
  <c r="HK137" i="86"/>
  <c r="HK139" i="86"/>
  <c r="HK149" i="86"/>
  <c r="HK145" i="86"/>
  <c r="HK144" i="86"/>
  <c r="HK138" i="86"/>
  <c r="HK136" i="86"/>
  <c r="HK135" i="86"/>
  <c r="HK134" i="86"/>
  <c r="HK133" i="86"/>
  <c r="HK132" i="86"/>
  <c r="HK131" i="86"/>
  <c r="HK130" i="86"/>
  <c r="HK129" i="86"/>
  <c r="HK128" i="86"/>
  <c r="HK127" i="86"/>
  <c r="HK126" i="86"/>
  <c r="HK125" i="86"/>
  <c r="HK124" i="86"/>
  <c r="HK123" i="86"/>
  <c r="HK122" i="86"/>
  <c r="HK121" i="86"/>
  <c r="HK120" i="86"/>
  <c r="HK119" i="86"/>
  <c r="HK118" i="86"/>
  <c r="HK117" i="86"/>
  <c r="HK116" i="86"/>
  <c r="HK115" i="86"/>
  <c r="HK114" i="86"/>
  <c r="HK113" i="86"/>
  <c r="HK112" i="86"/>
  <c r="HK111" i="86"/>
  <c r="HK110" i="86"/>
  <c r="HK109" i="86"/>
  <c r="HK108" i="86"/>
  <c r="HK107" i="86"/>
  <c r="HK106" i="86"/>
  <c r="HK105" i="86"/>
  <c r="HK104" i="86"/>
  <c r="HK103" i="86"/>
  <c r="HK99" i="86"/>
  <c r="HK95" i="86"/>
  <c r="HK90" i="86"/>
  <c r="HK88" i="86"/>
  <c r="HK87" i="86"/>
  <c r="HK86" i="86"/>
  <c r="HK85" i="86"/>
  <c r="HK84" i="86"/>
  <c r="HK83" i="86"/>
  <c r="HK100" i="86"/>
  <c r="HK96" i="86"/>
  <c r="HK92" i="86"/>
  <c r="HK101" i="86"/>
  <c r="HK97" i="86"/>
  <c r="HK93" i="86"/>
  <c r="HK91" i="86"/>
  <c r="HK89" i="86"/>
  <c r="HK102" i="86"/>
  <c r="HK98" i="86"/>
  <c r="HK94" i="86"/>
  <c r="IA228" i="86"/>
  <c r="IA227" i="86"/>
  <c r="IA226" i="86"/>
  <c r="IA225" i="86"/>
  <c r="IA224" i="86"/>
  <c r="IA223" i="86"/>
  <c r="IA221" i="86"/>
  <c r="IA220" i="86"/>
  <c r="IA219" i="86"/>
  <c r="IA218" i="86"/>
  <c r="IA222" i="86"/>
  <c r="IA216" i="86"/>
  <c r="IA215" i="86"/>
  <c r="IA214" i="86"/>
  <c r="IA213" i="86"/>
  <c r="IA212" i="86"/>
  <c r="IA217" i="86"/>
  <c r="IA211" i="86"/>
  <c r="IA210" i="86"/>
  <c r="IA209" i="86"/>
  <c r="IA208" i="86"/>
  <c r="IA207" i="86"/>
  <c r="IA206" i="86"/>
  <c r="IA205" i="86"/>
  <c r="IA204" i="86"/>
  <c r="IA203" i="86"/>
  <c r="IA202" i="86"/>
  <c r="IA201" i="86"/>
  <c r="IA200" i="86"/>
  <c r="IA199" i="86"/>
  <c r="IA198" i="86"/>
  <c r="IA197" i="86"/>
  <c r="IA196" i="86"/>
  <c r="IA195" i="86"/>
  <c r="IA194" i="86"/>
  <c r="IA193" i="86"/>
  <c r="IA192" i="86"/>
  <c r="IA188" i="86"/>
  <c r="IA189" i="86"/>
  <c r="IA185" i="86"/>
  <c r="IA184" i="86"/>
  <c r="IA190" i="86"/>
  <c r="IA186" i="86"/>
  <c r="IA183" i="86"/>
  <c r="IA182" i="86"/>
  <c r="IA181" i="86"/>
  <c r="IA180" i="86"/>
  <c r="IA179" i="86"/>
  <c r="IA178" i="86"/>
  <c r="IA177" i="86"/>
  <c r="IA176" i="86"/>
  <c r="IA175" i="86"/>
  <c r="IA174" i="86"/>
  <c r="IA187" i="86"/>
  <c r="IA172" i="86"/>
  <c r="IA171" i="86"/>
  <c r="IA170" i="86"/>
  <c r="IA169" i="86"/>
  <c r="IA168" i="86"/>
  <c r="IA167" i="86"/>
  <c r="IA166" i="86"/>
  <c r="IA165" i="86"/>
  <c r="IA164" i="86"/>
  <c r="IA163" i="86"/>
  <c r="IA162" i="86"/>
  <c r="IA161" i="86"/>
  <c r="IA160" i="86"/>
  <c r="IA159" i="86"/>
  <c r="IA158" i="86"/>
  <c r="IA157" i="86"/>
  <c r="IA156" i="86"/>
  <c r="IA155" i="86"/>
  <c r="IA154" i="86"/>
  <c r="IA153" i="86"/>
  <c r="IA152" i="86"/>
  <c r="IA151" i="86"/>
  <c r="IA191" i="86"/>
  <c r="IA150" i="86"/>
  <c r="IA149" i="86"/>
  <c r="IA148" i="86"/>
  <c r="IA147" i="86"/>
  <c r="IA146" i="86"/>
  <c r="IA145" i="86"/>
  <c r="IA144" i="86"/>
  <c r="IA143" i="86"/>
  <c r="IA142" i="86"/>
  <c r="IA141" i="86"/>
  <c r="IA140" i="86"/>
  <c r="IA139" i="86"/>
  <c r="IA138" i="86"/>
  <c r="IA137" i="86"/>
  <c r="IA173" i="86"/>
  <c r="IA136" i="86"/>
  <c r="IA135" i="86"/>
  <c r="IA134" i="86"/>
  <c r="IA133" i="86"/>
  <c r="IA132" i="86"/>
  <c r="IA131" i="86"/>
  <c r="IA130" i="86"/>
  <c r="IA129" i="86"/>
  <c r="IA128" i="86"/>
  <c r="IA127" i="86"/>
  <c r="IA126" i="86"/>
  <c r="IA125" i="86"/>
  <c r="IA124" i="86"/>
  <c r="IA123" i="86"/>
  <c r="IA122" i="86"/>
  <c r="IA121" i="86"/>
  <c r="IA120" i="86"/>
  <c r="IA119" i="86"/>
  <c r="IA118" i="86"/>
  <c r="IA117" i="86"/>
  <c r="IA116" i="86"/>
  <c r="IA115" i="86"/>
  <c r="IA109" i="86"/>
  <c r="IA108" i="86"/>
  <c r="IA107" i="86"/>
  <c r="IA106" i="86"/>
  <c r="IA105" i="86"/>
  <c r="IA104" i="86"/>
  <c r="IA103" i="86"/>
  <c r="IA102" i="86"/>
  <c r="IA101" i="86"/>
  <c r="IA100" i="86"/>
  <c r="IA99" i="86"/>
  <c r="IA98" i="86"/>
  <c r="IA97" i="86"/>
  <c r="IA96" i="86"/>
  <c r="IA95" i="86"/>
  <c r="IA94" i="86"/>
  <c r="IA93" i="86"/>
  <c r="IA92" i="86"/>
  <c r="IA91" i="86"/>
  <c r="IA114" i="86"/>
  <c r="IA111" i="86"/>
  <c r="IA113" i="86"/>
  <c r="IA112" i="86"/>
  <c r="IA110" i="86"/>
  <c r="IA90" i="86"/>
  <c r="IA88" i="86"/>
  <c r="IA87" i="86"/>
  <c r="IA86" i="86"/>
  <c r="IA85" i="86"/>
  <c r="IA84" i="86"/>
  <c r="IA83" i="86"/>
  <c r="IA82" i="86"/>
  <c r="IA81" i="86"/>
  <c r="IA80" i="86"/>
  <c r="IA79" i="86"/>
  <c r="IA78" i="86"/>
  <c r="IA77" i="86"/>
  <c r="IA76" i="86"/>
  <c r="IA75" i="86"/>
  <c r="IA74" i="86"/>
  <c r="IA73" i="86"/>
  <c r="IA72" i="86"/>
  <c r="IA71" i="86"/>
  <c r="IA70" i="86"/>
  <c r="IA69" i="86"/>
  <c r="IA68" i="86"/>
  <c r="IA67" i="86"/>
  <c r="IA66" i="86"/>
  <c r="IA65" i="86"/>
  <c r="IA64" i="86"/>
  <c r="IA89" i="86"/>
  <c r="K233" i="86"/>
  <c r="K234" i="86"/>
  <c r="IQ228" i="86"/>
  <c r="IQ227" i="86"/>
  <c r="IQ226" i="86"/>
  <c r="IQ225" i="86"/>
  <c r="IQ224" i="86"/>
  <c r="IQ223" i="86"/>
  <c r="IQ222" i="86"/>
  <c r="IQ220" i="86"/>
  <c r="IQ219" i="86"/>
  <c r="IQ218" i="86"/>
  <c r="IQ217" i="86"/>
  <c r="IQ216" i="86"/>
  <c r="IQ221" i="86"/>
  <c r="IQ215" i="86"/>
  <c r="IQ214" i="86"/>
  <c r="IQ213" i="86"/>
  <c r="IQ212" i="86"/>
  <c r="IQ211" i="86"/>
  <c r="IQ210" i="86"/>
  <c r="IQ207" i="86"/>
  <c r="IQ209" i="86"/>
  <c r="IQ206" i="86"/>
  <c r="IQ203" i="86"/>
  <c r="IQ202" i="86"/>
  <c r="IQ201" i="86"/>
  <c r="IQ200" i="86"/>
  <c r="IQ199" i="86"/>
  <c r="IQ198" i="86"/>
  <c r="IQ197" i="86"/>
  <c r="IQ196" i="86"/>
  <c r="IQ195" i="86"/>
  <c r="IQ194" i="86"/>
  <c r="IQ205" i="86"/>
  <c r="IQ204" i="86"/>
  <c r="IQ192" i="86"/>
  <c r="IQ191" i="86"/>
  <c r="IQ190" i="86"/>
  <c r="IQ189" i="86"/>
  <c r="IQ188" i="86"/>
  <c r="IQ187" i="86"/>
  <c r="IQ186" i="86"/>
  <c r="IQ185" i="86"/>
  <c r="IQ184" i="86"/>
  <c r="IQ193" i="86"/>
  <c r="IQ208" i="86"/>
  <c r="IQ183" i="86"/>
  <c r="IQ182" i="86"/>
  <c r="IQ181" i="86"/>
  <c r="IQ180" i="86"/>
  <c r="IQ179" i="86"/>
  <c r="IQ178" i="86"/>
  <c r="IQ177" i="86"/>
  <c r="IQ176" i="86"/>
  <c r="IQ175" i="86"/>
  <c r="IQ174" i="86"/>
  <c r="IQ172" i="86"/>
  <c r="IQ171" i="86"/>
  <c r="IQ170" i="86"/>
  <c r="IQ169" i="86"/>
  <c r="IQ168" i="86"/>
  <c r="IQ167" i="86"/>
  <c r="IQ166" i="86"/>
  <c r="IQ165" i="86"/>
  <c r="IQ164" i="86"/>
  <c r="IQ163" i="86"/>
  <c r="IQ162" i="86"/>
  <c r="IQ161" i="86"/>
  <c r="IQ160" i="86"/>
  <c r="IQ159" i="86"/>
  <c r="IQ158" i="86"/>
  <c r="IQ157" i="86"/>
  <c r="IQ156" i="86"/>
  <c r="IQ155" i="86"/>
  <c r="IQ154" i="86"/>
  <c r="IQ153" i="86"/>
  <c r="IQ152" i="86"/>
  <c r="IQ173" i="86"/>
  <c r="IQ150" i="86"/>
  <c r="IQ149" i="86"/>
  <c r="IQ148" i="86"/>
  <c r="IQ147" i="86"/>
  <c r="IQ146" i="86"/>
  <c r="IQ145" i="86"/>
  <c r="IQ144" i="86"/>
  <c r="IQ143" i="86"/>
  <c r="IQ142" i="86"/>
  <c r="IQ141" i="86"/>
  <c r="IQ151" i="86"/>
  <c r="IQ140" i="86"/>
  <c r="IQ138" i="86"/>
  <c r="IQ139" i="86"/>
  <c r="IQ137" i="86"/>
  <c r="IQ136" i="86"/>
  <c r="IQ135" i="86"/>
  <c r="IQ134" i="86"/>
  <c r="IQ133" i="86"/>
  <c r="IQ132" i="86"/>
  <c r="IQ131" i="86"/>
  <c r="IQ130" i="86"/>
  <c r="IQ129" i="86"/>
  <c r="IQ128" i="86"/>
  <c r="IQ127" i="86"/>
  <c r="IQ126" i="86"/>
  <c r="IQ125" i="86"/>
  <c r="IQ124" i="86"/>
  <c r="IQ123" i="86"/>
  <c r="IQ122" i="86"/>
  <c r="IQ121" i="86"/>
  <c r="IQ120" i="86"/>
  <c r="IQ119" i="86"/>
  <c r="IQ118" i="86"/>
  <c r="IQ117" i="86"/>
  <c r="IQ116" i="86"/>
  <c r="IQ115" i="86"/>
  <c r="IQ114" i="86"/>
  <c r="IQ113" i="86"/>
  <c r="IQ112" i="86"/>
  <c r="IQ111" i="86"/>
  <c r="IQ110" i="86"/>
  <c r="IQ109" i="86"/>
  <c r="IQ108" i="86"/>
  <c r="IQ107" i="86"/>
  <c r="IQ106" i="86"/>
  <c r="IQ105" i="86"/>
  <c r="IQ104" i="86"/>
  <c r="IQ103" i="86"/>
  <c r="IQ102" i="86"/>
  <c r="IQ101" i="86"/>
  <c r="IQ100" i="86"/>
  <c r="IQ99" i="86"/>
  <c r="IQ98" i="86"/>
  <c r="IQ97" i="86"/>
  <c r="IQ96" i="86"/>
  <c r="IQ95" i="86"/>
  <c r="IQ94" i="86"/>
  <c r="IQ93" i="86"/>
  <c r="IQ92" i="86"/>
  <c r="IQ90" i="86"/>
  <c r="IQ91" i="86"/>
  <c r="IQ89" i="86"/>
  <c r="IQ88" i="86"/>
  <c r="IQ87" i="86"/>
  <c r="IQ86" i="86"/>
  <c r="IQ85" i="86"/>
  <c r="IQ84" i="86"/>
  <c r="IQ83" i="86"/>
  <c r="IQ82" i="86"/>
  <c r="IQ81" i="86"/>
  <c r="IQ80" i="86"/>
  <c r="IQ79" i="86"/>
  <c r="IQ78" i="86"/>
  <c r="IQ77" i="86"/>
  <c r="IQ76" i="86"/>
  <c r="IQ75" i="86"/>
  <c r="IQ74" i="86"/>
  <c r="IQ73" i="86"/>
  <c r="IQ72" i="86"/>
  <c r="IQ71" i="86"/>
  <c r="IQ70" i="86"/>
  <c r="IQ69" i="86"/>
  <c r="IQ68" i="86"/>
  <c r="IQ67" i="86"/>
  <c r="IQ66" i="86"/>
  <c r="IQ65" i="86"/>
  <c r="IQ64" i="86"/>
  <c r="IQ63" i="86"/>
  <c r="GQ227" i="86"/>
  <c r="G231" i="86"/>
  <c r="GQ228" i="86"/>
  <c r="GQ225" i="86"/>
  <c r="GQ224" i="86"/>
  <c r="GQ226" i="86"/>
  <c r="GQ222" i="86"/>
  <c r="GQ221" i="86"/>
  <c r="GQ220" i="86"/>
  <c r="GQ223" i="86"/>
  <c r="GQ219" i="86"/>
  <c r="GQ218" i="86"/>
  <c r="GQ217" i="86"/>
  <c r="GQ216" i="86"/>
  <c r="GQ215" i="86"/>
  <c r="GQ213" i="86"/>
  <c r="GQ212" i="86"/>
  <c r="GQ211" i="86"/>
  <c r="GQ210" i="86"/>
  <c r="GQ209" i="86"/>
  <c r="GQ214" i="86"/>
  <c r="GQ208" i="86"/>
  <c r="GQ206" i="86"/>
  <c r="GQ205" i="86"/>
  <c r="GQ207" i="86"/>
  <c r="GQ204" i="86"/>
  <c r="GQ202" i="86"/>
  <c r="GQ201" i="86"/>
  <c r="GQ200" i="86"/>
  <c r="GQ199" i="86"/>
  <c r="GQ198" i="86"/>
  <c r="GQ197" i="86"/>
  <c r="GQ196" i="86"/>
  <c r="GQ195" i="86"/>
  <c r="GQ194" i="86"/>
  <c r="GQ193" i="86"/>
  <c r="GQ192" i="86"/>
  <c r="GQ191" i="86"/>
  <c r="GQ190" i="86"/>
  <c r="GQ189" i="86"/>
  <c r="GQ188" i="86"/>
  <c r="GQ187" i="86"/>
  <c r="GQ186" i="86"/>
  <c r="GQ185" i="86"/>
  <c r="GQ184" i="86"/>
  <c r="GQ203" i="86"/>
  <c r="GQ183" i="86"/>
  <c r="GQ182" i="86"/>
  <c r="GQ181" i="86"/>
  <c r="GQ180" i="86"/>
  <c r="GQ179" i="86"/>
  <c r="GQ178" i="86"/>
  <c r="GQ177" i="86"/>
  <c r="GQ176" i="86"/>
  <c r="GQ175" i="86"/>
  <c r="GQ174" i="86"/>
  <c r="GQ173" i="86"/>
  <c r="GQ167" i="86"/>
  <c r="GQ163" i="86"/>
  <c r="GQ159" i="86"/>
  <c r="GQ155" i="86"/>
  <c r="GQ172" i="86"/>
  <c r="GQ171" i="86"/>
  <c r="GQ170" i="86"/>
  <c r="GQ166" i="86"/>
  <c r="GQ162" i="86"/>
  <c r="GQ158" i="86"/>
  <c r="GQ154" i="86"/>
  <c r="GQ152" i="86"/>
  <c r="GQ169" i="86"/>
  <c r="GQ165" i="86"/>
  <c r="GQ161" i="86"/>
  <c r="GQ168" i="86"/>
  <c r="GQ151" i="86"/>
  <c r="GQ157" i="86"/>
  <c r="GQ150" i="86"/>
  <c r="GQ146" i="86"/>
  <c r="GQ142" i="86"/>
  <c r="GQ140" i="86"/>
  <c r="GQ160" i="86"/>
  <c r="GQ149" i="86"/>
  <c r="GQ145" i="86"/>
  <c r="GQ164" i="86"/>
  <c r="GQ156" i="86"/>
  <c r="GQ143" i="86"/>
  <c r="GQ138" i="86"/>
  <c r="GQ137" i="86"/>
  <c r="GQ141" i="86"/>
  <c r="GQ148" i="86"/>
  <c r="GQ147" i="86"/>
  <c r="GQ144" i="86"/>
  <c r="GQ153" i="86"/>
  <c r="GQ136" i="86"/>
  <c r="GQ135" i="86"/>
  <c r="GQ134" i="86"/>
  <c r="GQ133" i="86"/>
  <c r="GQ132" i="86"/>
  <c r="GQ139" i="86"/>
  <c r="GQ131" i="86"/>
  <c r="GQ130" i="86"/>
  <c r="GQ129" i="86"/>
  <c r="GQ128" i="86"/>
  <c r="GQ127" i="86"/>
  <c r="GQ126" i="86"/>
  <c r="GQ125" i="86"/>
  <c r="GQ124" i="86"/>
  <c r="GQ123" i="86"/>
  <c r="GQ122" i="86"/>
  <c r="GQ121" i="86"/>
  <c r="GQ120" i="86"/>
  <c r="GQ119" i="86"/>
  <c r="GQ118" i="86"/>
  <c r="GQ117" i="86"/>
  <c r="GQ116" i="86"/>
  <c r="GQ115" i="86"/>
  <c r="GQ114" i="86"/>
  <c r="GQ111" i="86"/>
  <c r="GQ113" i="86"/>
  <c r="GQ112" i="86"/>
  <c r="GQ110" i="86"/>
  <c r="GQ109" i="86"/>
  <c r="GQ108" i="86"/>
  <c r="GQ107" i="86"/>
  <c r="GQ106" i="86"/>
  <c r="GQ105" i="86"/>
  <c r="GQ104" i="86"/>
  <c r="GQ103" i="86"/>
  <c r="GQ102" i="86"/>
  <c r="GQ101" i="86"/>
  <c r="GQ100" i="86"/>
  <c r="GQ99" i="86"/>
  <c r="GQ98" i="86"/>
  <c r="GQ97" i="86"/>
  <c r="GQ96" i="86"/>
  <c r="GQ95" i="86"/>
  <c r="GQ94" i="86"/>
  <c r="GQ93" i="86"/>
  <c r="GQ92" i="86"/>
  <c r="GQ91" i="86"/>
  <c r="GQ90" i="86"/>
  <c r="GQ89" i="86"/>
  <c r="GQ88" i="86"/>
  <c r="GQ87" i="86"/>
  <c r="GQ86" i="86"/>
  <c r="GQ85" i="86"/>
  <c r="GQ84" i="86"/>
  <c r="GQ83" i="86"/>
  <c r="GQ82" i="86"/>
  <c r="GQ81" i="86"/>
  <c r="GQ80" i="86"/>
  <c r="GQ79" i="86"/>
  <c r="GQ78" i="86"/>
  <c r="GQ77" i="86"/>
  <c r="GQ76" i="86"/>
  <c r="GQ75" i="86"/>
  <c r="GQ74" i="86"/>
  <c r="GQ73" i="86"/>
  <c r="GQ72" i="86"/>
  <c r="GQ71" i="86"/>
  <c r="GQ70" i="86"/>
  <c r="GQ69" i="86"/>
  <c r="O231" i="86"/>
  <c r="GY227" i="86"/>
  <c r="GY228" i="86"/>
  <c r="GY226" i="86"/>
  <c r="GY225" i="86"/>
  <c r="GY224" i="86"/>
  <c r="GY222" i="86"/>
  <c r="GY221" i="86"/>
  <c r="GY220" i="86"/>
  <c r="GY223" i="86"/>
  <c r="GY219" i="86"/>
  <c r="GY218" i="86"/>
  <c r="GY217" i="86"/>
  <c r="GY215" i="86"/>
  <c r="GY216" i="86"/>
  <c r="GY211" i="86"/>
  <c r="GY210" i="86"/>
  <c r="GY209" i="86"/>
  <c r="GY214" i="86"/>
  <c r="GY213" i="86"/>
  <c r="GY212" i="86"/>
  <c r="GY208" i="86"/>
  <c r="GY207" i="86"/>
  <c r="GY205" i="86"/>
  <c r="GY206" i="86"/>
  <c r="GY204" i="86"/>
  <c r="GY202" i="86"/>
  <c r="GY201" i="86"/>
  <c r="GY200" i="86"/>
  <c r="GY199" i="86"/>
  <c r="GY198" i="86"/>
  <c r="GY197" i="86"/>
  <c r="GY196" i="86"/>
  <c r="GY195" i="86"/>
  <c r="GY194" i="86"/>
  <c r="GY193" i="86"/>
  <c r="GY192" i="86"/>
  <c r="GY191" i="86"/>
  <c r="GY190" i="86"/>
  <c r="GY189" i="86"/>
  <c r="GY188" i="86"/>
  <c r="GY187" i="86"/>
  <c r="GY186" i="86"/>
  <c r="GY185" i="86"/>
  <c r="GY184" i="86"/>
  <c r="GY203" i="86"/>
  <c r="GY183" i="86"/>
  <c r="GY182" i="86"/>
  <c r="GY181" i="86"/>
  <c r="GY180" i="86"/>
  <c r="GY179" i="86"/>
  <c r="GY178" i="86"/>
  <c r="GY177" i="86"/>
  <c r="GY176" i="86"/>
  <c r="GY175" i="86"/>
  <c r="GY174" i="86"/>
  <c r="GY167" i="86"/>
  <c r="GY163" i="86"/>
  <c r="GY159" i="86"/>
  <c r="GY155" i="86"/>
  <c r="GY166" i="86"/>
  <c r="GY162" i="86"/>
  <c r="GY158" i="86"/>
  <c r="GY154" i="86"/>
  <c r="GY173" i="86"/>
  <c r="GY169" i="86"/>
  <c r="GY165" i="86"/>
  <c r="GY161" i="86"/>
  <c r="GY172" i="86"/>
  <c r="GY151" i="86"/>
  <c r="GY160" i="86"/>
  <c r="GY156" i="86"/>
  <c r="GY153" i="86"/>
  <c r="GY150" i="86"/>
  <c r="GY146" i="86"/>
  <c r="GY142" i="86"/>
  <c r="GY170" i="86"/>
  <c r="GY164" i="86"/>
  <c r="GY149" i="86"/>
  <c r="GY145" i="86"/>
  <c r="GY171" i="86"/>
  <c r="GY168" i="86"/>
  <c r="GY147" i="86"/>
  <c r="GY144" i="86"/>
  <c r="GY140" i="86"/>
  <c r="GY148" i="86"/>
  <c r="GY157" i="86"/>
  <c r="GY143" i="86"/>
  <c r="GY141" i="86"/>
  <c r="GY138" i="86"/>
  <c r="GY152" i="86"/>
  <c r="GY139" i="86"/>
  <c r="GY136" i="86"/>
  <c r="GY135" i="86"/>
  <c r="GY134" i="86"/>
  <c r="GY133" i="86"/>
  <c r="GY132" i="86"/>
  <c r="GY137" i="86"/>
  <c r="GY131" i="86"/>
  <c r="GY130" i="86"/>
  <c r="GY129" i="86"/>
  <c r="GY128" i="86"/>
  <c r="GY127" i="86"/>
  <c r="GY126" i="86"/>
  <c r="GY125" i="86"/>
  <c r="GY124" i="86"/>
  <c r="GY123" i="86"/>
  <c r="GY122" i="86"/>
  <c r="GY121" i="86"/>
  <c r="GY114" i="86"/>
  <c r="GY110" i="86"/>
  <c r="GY113" i="86"/>
  <c r="GY120" i="86"/>
  <c r="GY119" i="86"/>
  <c r="GY118" i="86"/>
  <c r="GY117" i="86"/>
  <c r="GY116" i="86"/>
  <c r="GY115" i="86"/>
  <c r="GY112" i="86"/>
  <c r="GY111" i="86"/>
  <c r="GY109" i="86"/>
  <c r="GY108" i="86"/>
  <c r="GY107" i="86"/>
  <c r="GY106" i="86"/>
  <c r="GY105" i="86"/>
  <c r="GY104" i="86"/>
  <c r="GY103" i="86"/>
  <c r="GY102" i="86"/>
  <c r="GY101" i="86"/>
  <c r="GY100" i="86"/>
  <c r="GY99" i="86"/>
  <c r="GY98" i="86"/>
  <c r="GY97" i="86"/>
  <c r="GY96" i="86"/>
  <c r="GY95" i="86"/>
  <c r="GY94" i="86"/>
  <c r="GY93" i="86"/>
  <c r="GY92" i="86"/>
  <c r="GY91" i="86"/>
  <c r="GY90" i="86"/>
  <c r="GY89" i="86"/>
  <c r="GY88" i="86"/>
  <c r="GY87" i="86"/>
  <c r="GY86" i="86"/>
  <c r="GY85" i="86"/>
  <c r="GY84" i="86"/>
  <c r="GY83" i="86"/>
  <c r="GY82" i="86"/>
  <c r="GY81" i="86"/>
  <c r="GY80" i="86"/>
  <c r="GY79" i="86"/>
  <c r="GY78" i="86"/>
  <c r="GY77" i="86"/>
  <c r="GY76" i="86"/>
  <c r="GY75" i="86"/>
  <c r="GY74" i="86"/>
  <c r="GY73" i="86"/>
  <c r="GY72" i="86"/>
  <c r="GY71" i="86"/>
  <c r="GY70" i="86"/>
  <c r="GY69" i="86"/>
  <c r="II30" i="86"/>
  <c r="IM30" i="86"/>
  <c r="IQ30" i="86"/>
  <c r="II32" i="86"/>
  <c r="IM32" i="86"/>
  <c r="IQ32" i="86"/>
  <c r="II35" i="86"/>
  <c r="IM35" i="86"/>
  <c r="IQ35" i="86"/>
  <c r="II37" i="86"/>
  <c r="II38" i="86"/>
  <c r="IM38" i="86"/>
  <c r="IQ38" i="86"/>
  <c r="GN39" i="86"/>
  <c r="GR39" i="86"/>
  <c r="GV39" i="86"/>
  <c r="HV39" i="86"/>
  <c r="HZ39" i="86"/>
  <c r="ID39" i="86"/>
  <c r="II39" i="86"/>
  <c r="IM39" i="86"/>
  <c r="IQ39" i="86"/>
  <c r="IU39" i="86"/>
  <c r="GN40" i="86"/>
  <c r="GR40" i="86"/>
  <c r="GV40" i="86"/>
  <c r="HV40" i="86"/>
  <c r="HZ40" i="86"/>
  <c r="ID40" i="86"/>
  <c r="II40" i="86"/>
  <c r="IM40" i="86"/>
  <c r="IQ40" i="86"/>
  <c r="IU40" i="86"/>
  <c r="GN41" i="86"/>
  <c r="GR41" i="86"/>
  <c r="GV41" i="86"/>
  <c r="HV41" i="86"/>
  <c r="HZ41" i="86"/>
  <c r="ID41" i="86"/>
  <c r="II41" i="86"/>
  <c r="IM41" i="86"/>
  <c r="IQ41" i="86"/>
  <c r="IU41" i="86"/>
  <c r="GN42" i="86"/>
  <c r="GR42" i="86"/>
  <c r="GV42" i="86"/>
  <c r="HV42" i="86"/>
  <c r="HZ42" i="86"/>
  <c r="ID42" i="86"/>
  <c r="II42" i="86"/>
  <c r="IM42" i="86"/>
  <c r="IQ42" i="86"/>
  <c r="IU42" i="86"/>
  <c r="GN43" i="86"/>
  <c r="GR43" i="86"/>
  <c r="GV43" i="86"/>
  <c r="HV43" i="86"/>
  <c r="HZ43" i="86"/>
  <c r="ID43" i="86"/>
  <c r="II43" i="86"/>
  <c r="IM43" i="86"/>
  <c r="IQ43" i="86"/>
  <c r="IU43" i="86"/>
  <c r="GN44" i="86"/>
  <c r="GR44" i="86"/>
  <c r="GV44" i="86"/>
  <c r="HV44" i="86"/>
  <c r="HZ44" i="86"/>
  <c r="ID44" i="86"/>
  <c r="II44" i="86"/>
  <c r="IM44" i="86"/>
  <c r="IQ44" i="86"/>
  <c r="IU44" i="86"/>
  <c r="GN45" i="86"/>
  <c r="GR45" i="86"/>
  <c r="GV45" i="86"/>
  <c r="HV45" i="86"/>
  <c r="HZ45" i="86"/>
  <c r="ID45" i="86"/>
  <c r="II45" i="86"/>
  <c r="IM45" i="86"/>
  <c r="IQ45" i="86"/>
  <c r="IU45" i="86"/>
  <c r="GN46" i="86"/>
  <c r="GR46" i="86"/>
  <c r="GV46" i="86"/>
  <c r="HV46" i="86"/>
  <c r="HZ46" i="86"/>
  <c r="ID46" i="86"/>
  <c r="II46" i="86"/>
  <c r="IM46" i="86"/>
  <c r="IQ46" i="86"/>
  <c r="IU46" i="86"/>
  <c r="GN47" i="86"/>
  <c r="GR47" i="86"/>
  <c r="GV47" i="86"/>
  <c r="HV47" i="86"/>
  <c r="HZ47" i="86"/>
  <c r="ID47" i="86"/>
  <c r="II47" i="86"/>
  <c r="IM47" i="86"/>
  <c r="IQ47" i="86"/>
  <c r="IU47" i="86"/>
  <c r="GN48" i="86"/>
  <c r="GR48" i="86"/>
  <c r="GV48" i="86"/>
  <c r="HV48" i="86"/>
  <c r="HZ48" i="86"/>
  <c r="ID48" i="86"/>
  <c r="II48" i="86"/>
  <c r="IM48" i="86"/>
  <c r="IQ48" i="86"/>
  <c r="IU48" i="86"/>
  <c r="GN49" i="86"/>
  <c r="GR49" i="86"/>
  <c r="GV49" i="86"/>
  <c r="HV49" i="86"/>
  <c r="HZ49" i="86"/>
  <c r="ID49" i="86"/>
  <c r="II49" i="86"/>
  <c r="IM49" i="86"/>
  <c r="IQ49" i="86"/>
  <c r="IU49" i="86"/>
  <c r="GN50" i="86"/>
  <c r="GR50" i="86"/>
  <c r="GV50" i="86"/>
  <c r="HV50" i="86"/>
  <c r="HZ50" i="86"/>
  <c r="ID50" i="86"/>
  <c r="II50" i="86"/>
  <c r="IM50" i="86"/>
  <c r="IQ50" i="86"/>
  <c r="IU50" i="86"/>
  <c r="GN51" i="86"/>
  <c r="GR51" i="86"/>
  <c r="GV51" i="86"/>
  <c r="HV51" i="86"/>
  <c r="HZ51" i="86"/>
  <c r="ID51" i="86"/>
  <c r="II51" i="86"/>
  <c r="IM51" i="86"/>
  <c r="IQ51" i="86"/>
  <c r="IU51" i="86"/>
  <c r="GN52" i="86"/>
  <c r="GR52" i="86"/>
  <c r="GV52" i="86"/>
  <c r="HV52" i="86"/>
  <c r="HZ52" i="86"/>
  <c r="ID52" i="86"/>
  <c r="II52" i="86"/>
  <c r="IM52" i="86"/>
  <c r="IQ52" i="86"/>
  <c r="IU52" i="86"/>
  <c r="GN53" i="86"/>
  <c r="GR53" i="86"/>
  <c r="GV53" i="86"/>
  <c r="HV53" i="86"/>
  <c r="HZ53" i="86"/>
  <c r="ID53" i="86"/>
  <c r="II53" i="86"/>
  <c r="IM53" i="86"/>
  <c r="IQ53" i="86"/>
  <c r="IU53" i="86"/>
  <c r="GN54" i="86"/>
  <c r="GR54" i="86"/>
  <c r="GV54" i="86"/>
  <c r="HV54" i="86"/>
  <c r="HZ54" i="86"/>
  <c r="ID54" i="86"/>
  <c r="II54" i="86"/>
  <c r="IM54" i="86"/>
  <c r="IQ54" i="86"/>
  <c r="IU54" i="86"/>
  <c r="GN55" i="86"/>
  <c r="GR55" i="86"/>
  <c r="GV55" i="86"/>
  <c r="HV55" i="86"/>
  <c r="HZ55" i="86"/>
  <c r="ID55" i="86"/>
  <c r="II55" i="86"/>
  <c r="IM55" i="86"/>
  <c r="IQ55" i="86"/>
  <c r="IU55" i="86"/>
  <c r="GN56" i="86"/>
  <c r="GR56" i="86"/>
  <c r="GV56" i="86"/>
  <c r="HV56" i="86"/>
  <c r="HZ56" i="86"/>
  <c r="ID56" i="86"/>
  <c r="II56" i="86"/>
  <c r="IM56" i="86"/>
  <c r="IQ56" i="86"/>
  <c r="IU56" i="86"/>
  <c r="GN57" i="86"/>
  <c r="GR57" i="86"/>
  <c r="GV57" i="86"/>
  <c r="HV57" i="86"/>
  <c r="HZ57" i="86"/>
  <c r="ID57" i="86"/>
  <c r="II57" i="86"/>
  <c r="IM57" i="86"/>
  <c r="IQ57" i="86"/>
  <c r="IU57" i="86"/>
  <c r="GN58" i="86"/>
  <c r="GR58" i="86"/>
  <c r="GV58" i="86"/>
  <c r="HV58" i="86"/>
  <c r="HZ58" i="86"/>
  <c r="ID58" i="86"/>
  <c r="II58" i="86"/>
  <c r="IM58" i="86"/>
  <c r="IQ58" i="86"/>
  <c r="IU58" i="86"/>
  <c r="GN59" i="86"/>
  <c r="GR59" i="86"/>
  <c r="GV59" i="86"/>
  <c r="HV59" i="86"/>
  <c r="HZ59" i="86"/>
  <c r="ID59" i="86"/>
  <c r="II59" i="86"/>
  <c r="IM59" i="86"/>
  <c r="IQ59" i="86"/>
  <c r="IU59" i="86"/>
  <c r="GN60" i="86"/>
  <c r="GR60" i="86"/>
  <c r="GV60" i="86"/>
  <c r="HV60" i="86"/>
  <c r="HZ60" i="86"/>
  <c r="ID60" i="86"/>
  <c r="II60" i="86"/>
  <c r="IM60" i="86"/>
  <c r="IQ60" i="86"/>
  <c r="IU60" i="86"/>
  <c r="GN61" i="86"/>
  <c r="GR61" i="86"/>
  <c r="GV61" i="86"/>
  <c r="HV61" i="86"/>
  <c r="HZ61" i="86"/>
  <c r="ID61" i="86"/>
  <c r="II61" i="86"/>
  <c r="IM61" i="86"/>
  <c r="IQ61" i="86"/>
  <c r="IU61" i="86"/>
  <c r="IQ62" i="86"/>
  <c r="GT63" i="86"/>
  <c r="GY63" i="86"/>
  <c r="HD63" i="86"/>
  <c r="HJ63" i="86"/>
  <c r="HO63" i="86"/>
  <c r="HT63" i="86"/>
  <c r="IP63" i="86"/>
  <c r="GM64" i="86"/>
  <c r="GU64" i="86"/>
  <c r="HH64" i="86"/>
  <c r="HX64" i="86"/>
  <c r="GT65" i="86"/>
  <c r="HG65" i="86"/>
  <c r="HO65" i="86"/>
  <c r="IL65" i="86"/>
  <c r="IT65" i="86"/>
  <c r="GQ66" i="86"/>
  <c r="GY66" i="86"/>
  <c r="HT66" i="86"/>
  <c r="IB66" i="86"/>
  <c r="GP67" i="86"/>
  <c r="GX67" i="86"/>
  <c r="HC67" i="86"/>
  <c r="HK67" i="86"/>
  <c r="IP67" i="86"/>
  <c r="CC68" i="86"/>
  <c r="HX68" i="86"/>
  <c r="GT69" i="86"/>
  <c r="HC69" i="86"/>
  <c r="IB69" i="86"/>
  <c r="GX70" i="86"/>
  <c r="HG70" i="86"/>
  <c r="CB71" i="86"/>
  <c r="CR71" i="86"/>
  <c r="HK71" i="86"/>
  <c r="HT71" i="86"/>
  <c r="GP72" i="86"/>
  <c r="CS72" i="86"/>
  <c r="HO72" i="86"/>
  <c r="HX72" i="86"/>
  <c r="GT73" i="86"/>
  <c r="HC73" i="86"/>
  <c r="IB73" i="86"/>
  <c r="GX74" i="86"/>
  <c r="HG74" i="86"/>
  <c r="CB75" i="86"/>
  <c r="CR75" i="86"/>
  <c r="HK75" i="86"/>
  <c r="HT75" i="86"/>
  <c r="GP76" i="86"/>
  <c r="DI76" i="86"/>
  <c r="HO76" i="86"/>
  <c r="HX76" i="86"/>
  <c r="GT77" i="86"/>
  <c r="HC77" i="86"/>
  <c r="IB77" i="86"/>
  <c r="GX78" i="86"/>
  <c r="HG78" i="86"/>
  <c r="CB79" i="86"/>
  <c r="CR79" i="86"/>
  <c r="HK79" i="86"/>
  <c r="GP80" i="86"/>
  <c r="GT81" i="86"/>
  <c r="GX82" i="86"/>
  <c r="CC83" i="86"/>
  <c r="CS83" i="86"/>
  <c r="DI83" i="86"/>
  <c r="CC85" i="86"/>
  <c r="CR90" i="86"/>
  <c r="CB90" i="86"/>
  <c r="DH90" i="86"/>
  <c r="HC228" i="86"/>
  <c r="HC227" i="86"/>
  <c r="HC226" i="86"/>
  <c r="HC225" i="86"/>
  <c r="HC223" i="86"/>
  <c r="HC224" i="86"/>
  <c r="HC222" i="86"/>
  <c r="HC221" i="86"/>
  <c r="HC220" i="86"/>
  <c r="HC218" i="86"/>
  <c r="HC217" i="86"/>
  <c r="HC215" i="86"/>
  <c r="HC214" i="86"/>
  <c r="HC211" i="86"/>
  <c r="HC210" i="86"/>
  <c r="HC209" i="86"/>
  <c r="HC208" i="86"/>
  <c r="HC216" i="86"/>
  <c r="HC206" i="86"/>
  <c r="HC205" i="86"/>
  <c r="HC204" i="86"/>
  <c r="HC203" i="86"/>
  <c r="HC219" i="86"/>
  <c r="HC213" i="86"/>
  <c r="HC212" i="86"/>
  <c r="HC207" i="86"/>
  <c r="HC199" i="86"/>
  <c r="HC195" i="86"/>
  <c r="HC202" i="86"/>
  <c r="HC201" i="86"/>
  <c r="HC200" i="86"/>
  <c r="HC196" i="86"/>
  <c r="HC197" i="86"/>
  <c r="HC193" i="86"/>
  <c r="HC192" i="86"/>
  <c r="HC191" i="86"/>
  <c r="HC190" i="86"/>
  <c r="HC189" i="86"/>
  <c r="HC188" i="86"/>
  <c r="HC187" i="86"/>
  <c r="HC186" i="86"/>
  <c r="HC185" i="86"/>
  <c r="HC183" i="86"/>
  <c r="HC182" i="86"/>
  <c r="HC181" i="86"/>
  <c r="HC180" i="86"/>
  <c r="HC179" i="86"/>
  <c r="HC178" i="86"/>
  <c r="HC177" i="86"/>
  <c r="HC176" i="86"/>
  <c r="HC175" i="86"/>
  <c r="HC198" i="86"/>
  <c r="HC184" i="86"/>
  <c r="HC194" i="86"/>
  <c r="HC173" i="86"/>
  <c r="HC172" i="86"/>
  <c r="HC171" i="86"/>
  <c r="HC170" i="86"/>
  <c r="HC174" i="86"/>
  <c r="HC168" i="86"/>
  <c r="HC164" i="86"/>
  <c r="HC160" i="86"/>
  <c r="HC156" i="86"/>
  <c r="HC152" i="86"/>
  <c r="HC167" i="86"/>
  <c r="HC163" i="86"/>
  <c r="HC159" i="86"/>
  <c r="HC155" i="86"/>
  <c r="HC166" i="86"/>
  <c r="HC162" i="86"/>
  <c r="HC158" i="86"/>
  <c r="HC161" i="86"/>
  <c r="HC157" i="86"/>
  <c r="HC148" i="86"/>
  <c r="HC165" i="86"/>
  <c r="HC151" i="86"/>
  <c r="HC147" i="86"/>
  <c r="HC143" i="86"/>
  <c r="HC169" i="86"/>
  <c r="HC154" i="86"/>
  <c r="HC153" i="86"/>
  <c r="HC150" i="86"/>
  <c r="HC146" i="86"/>
  <c r="HC142" i="86"/>
  <c r="HC149" i="86"/>
  <c r="HC139" i="86"/>
  <c r="HC145" i="86"/>
  <c r="HC144" i="86"/>
  <c r="HC140" i="86"/>
  <c r="HC137" i="86"/>
  <c r="HC141" i="86"/>
  <c r="HC136" i="86"/>
  <c r="HC135" i="86"/>
  <c r="HC134" i="86"/>
  <c r="HC133" i="86"/>
  <c r="HC132" i="86"/>
  <c r="HC131" i="86"/>
  <c r="HC130" i="86"/>
  <c r="HC129" i="86"/>
  <c r="HC128" i="86"/>
  <c r="HC127" i="86"/>
  <c r="HC126" i="86"/>
  <c r="HC125" i="86"/>
  <c r="HC124" i="86"/>
  <c r="HC123" i="86"/>
  <c r="HC122" i="86"/>
  <c r="HC121" i="86"/>
  <c r="HC120" i="86"/>
  <c r="HC119" i="86"/>
  <c r="HC118" i="86"/>
  <c r="HC117" i="86"/>
  <c r="HC116" i="86"/>
  <c r="HC115" i="86"/>
  <c r="HC114" i="86"/>
  <c r="HC113" i="86"/>
  <c r="HC112" i="86"/>
  <c r="HC138" i="86"/>
  <c r="HC110" i="86"/>
  <c r="HC111" i="86"/>
  <c r="HC109" i="86"/>
  <c r="HC108" i="86"/>
  <c r="HC107" i="86"/>
  <c r="HC106" i="86"/>
  <c r="HC105" i="86"/>
  <c r="HC104" i="86"/>
  <c r="HC101" i="86"/>
  <c r="HC97" i="86"/>
  <c r="HC93" i="86"/>
  <c r="HC89" i="86"/>
  <c r="HC88" i="86"/>
  <c r="HC87" i="86"/>
  <c r="HC86" i="86"/>
  <c r="HC85" i="86"/>
  <c r="HC84" i="86"/>
  <c r="HC83" i="86"/>
  <c r="HC102" i="86"/>
  <c r="HC98" i="86"/>
  <c r="HC94" i="86"/>
  <c r="HC92" i="86"/>
  <c r="HC103" i="86"/>
  <c r="HC99" i="86"/>
  <c r="HC95" i="86"/>
  <c r="HC91" i="86"/>
  <c r="HC90" i="86"/>
  <c r="HC100" i="86"/>
  <c r="HC96" i="86"/>
  <c r="HG228" i="86"/>
  <c r="HG227" i="86"/>
  <c r="HG226" i="86"/>
  <c r="HG224" i="86"/>
  <c r="HG223" i="86"/>
  <c r="HG222" i="86"/>
  <c r="HG221" i="86"/>
  <c r="HG220" i="86"/>
  <c r="HG216" i="86"/>
  <c r="HG215" i="86"/>
  <c r="HG214" i="86"/>
  <c r="HG225" i="86"/>
  <c r="HG219" i="86"/>
  <c r="HG217" i="86"/>
  <c r="HG213" i="86"/>
  <c r="HG212" i="86"/>
  <c r="HG211" i="86"/>
  <c r="HG210" i="86"/>
  <c r="HG209" i="86"/>
  <c r="HG208" i="86"/>
  <c r="HG218" i="86"/>
  <c r="HG206" i="86"/>
  <c r="HG205" i="86"/>
  <c r="HG204" i="86"/>
  <c r="HG203" i="86"/>
  <c r="HG207" i="86"/>
  <c r="HG202" i="86"/>
  <c r="HG201" i="86"/>
  <c r="HG200" i="86"/>
  <c r="HG196" i="86"/>
  <c r="HG193" i="86"/>
  <c r="HG197" i="86"/>
  <c r="HG198" i="86"/>
  <c r="HG194" i="86"/>
  <c r="HG192" i="86"/>
  <c r="HG191" i="86"/>
  <c r="HG190" i="86"/>
  <c r="HG189" i="86"/>
  <c r="HG188" i="86"/>
  <c r="HG187" i="86"/>
  <c r="HG186" i="86"/>
  <c r="HG185" i="86"/>
  <c r="HG184" i="86"/>
  <c r="HG199" i="86"/>
  <c r="HG183" i="86"/>
  <c r="HG182" i="86"/>
  <c r="HG181" i="86"/>
  <c r="HG180" i="86"/>
  <c r="HG179" i="86"/>
  <c r="HG178" i="86"/>
  <c r="HG177" i="86"/>
  <c r="HG176" i="86"/>
  <c r="HG175" i="86"/>
  <c r="HG195" i="86"/>
  <c r="HG174" i="86"/>
  <c r="HG173" i="86"/>
  <c r="HG172" i="86"/>
  <c r="HG171" i="86"/>
  <c r="HG170" i="86"/>
  <c r="HG166" i="86"/>
  <c r="HG162" i="86"/>
  <c r="HG158" i="86"/>
  <c r="HG154" i="86"/>
  <c r="HG169" i="86"/>
  <c r="HG165" i="86"/>
  <c r="HG161" i="86"/>
  <c r="HG157" i="86"/>
  <c r="HG153" i="86"/>
  <c r="HG168" i="86"/>
  <c r="HG164" i="86"/>
  <c r="HG160" i="86"/>
  <c r="HG159" i="86"/>
  <c r="HG150" i="86"/>
  <c r="HG163" i="86"/>
  <c r="HG156" i="86"/>
  <c r="HG155" i="86"/>
  <c r="HG149" i="86"/>
  <c r="HG145" i="86"/>
  <c r="HG141" i="86"/>
  <c r="HG140" i="86"/>
  <c r="HG167" i="86"/>
  <c r="HG148" i="86"/>
  <c r="HG144" i="86"/>
  <c r="HG152" i="86"/>
  <c r="HG147" i="86"/>
  <c r="HG146" i="86"/>
  <c r="HG138" i="86"/>
  <c r="HG151" i="86"/>
  <c r="HG143" i="86"/>
  <c r="HG142" i="86"/>
  <c r="HG139" i="86"/>
  <c r="HG137" i="86"/>
  <c r="HG136" i="86"/>
  <c r="HG135" i="86"/>
  <c r="HG134" i="86"/>
  <c r="HG133" i="86"/>
  <c r="HG132" i="86"/>
  <c r="HG131" i="86"/>
  <c r="HG130" i="86"/>
  <c r="HG129" i="86"/>
  <c r="HG128" i="86"/>
  <c r="HG127" i="86"/>
  <c r="HG126" i="86"/>
  <c r="HG125" i="86"/>
  <c r="HG124" i="86"/>
  <c r="HG123" i="86"/>
  <c r="HG122" i="86"/>
  <c r="HG121" i="86"/>
  <c r="HG120" i="86"/>
  <c r="HG119" i="86"/>
  <c r="HG118" i="86"/>
  <c r="HG117" i="86"/>
  <c r="HG116" i="86"/>
  <c r="HG115" i="86"/>
  <c r="HG114" i="86"/>
  <c r="HG113" i="86"/>
  <c r="HG112" i="86"/>
  <c r="HG111" i="86"/>
  <c r="HG110" i="86"/>
  <c r="HG109" i="86"/>
  <c r="HG108" i="86"/>
  <c r="HG107" i="86"/>
  <c r="HG106" i="86"/>
  <c r="HG105" i="86"/>
  <c r="HG104" i="86"/>
  <c r="HG102" i="86"/>
  <c r="HG98" i="86"/>
  <c r="HG94" i="86"/>
  <c r="HG91" i="86"/>
  <c r="HG88" i="86"/>
  <c r="HG87" i="86"/>
  <c r="HG86" i="86"/>
  <c r="HG85" i="86"/>
  <c r="HG84" i="86"/>
  <c r="HG83" i="86"/>
  <c r="HG103" i="86"/>
  <c r="HG99" i="86"/>
  <c r="HG95" i="86"/>
  <c r="HG89" i="86"/>
  <c r="HG100" i="86"/>
  <c r="HG96" i="86"/>
  <c r="HG101" i="86"/>
  <c r="HG97" i="86"/>
  <c r="HG93" i="86"/>
  <c r="HG92" i="86"/>
  <c r="HG90" i="86"/>
  <c r="HS228" i="86"/>
  <c r="HS226" i="86"/>
  <c r="HS225" i="86"/>
  <c r="HS224" i="86"/>
  <c r="HS223" i="86"/>
  <c r="HS227" i="86"/>
  <c r="HS221" i="86"/>
  <c r="HS219" i="86"/>
  <c r="HS218" i="86"/>
  <c r="HS220" i="86"/>
  <c r="HS222" i="86"/>
  <c r="HS215" i="86"/>
  <c r="HS214" i="86"/>
  <c r="HS213" i="86"/>
  <c r="HS212" i="86"/>
  <c r="HS216" i="86"/>
  <c r="HS211" i="86"/>
  <c r="HS210" i="86"/>
  <c r="HS209" i="86"/>
  <c r="HS208" i="86"/>
  <c r="HS207" i="86"/>
  <c r="HS206" i="86"/>
  <c r="HS205" i="86"/>
  <c r="HS204" i="86"/>
  <c r="HS203" i="86"/>
  <c r="HS217" i="86"/>
  <c r="HS202" i="86"/>
  <c r="HS201" i="86"/>
  <c r="HS200" i="86"/>
  <c r="HS199" i="86"/>
  <c r="HS198" i="86"/>
  <c r="HS197" i="86"/>
  <c r="HS196" i="86"/>
  <c r="HS195" i="86"/>
  <c r="HS194" i="86"/>
  <c r="HS193" i="86"/>
  <c r="HS190" i="86"/>
  <c r="HS186" i="86"/>
  <c r="HS191" i="86"/>
  <c r="HS187" i="86"/>
  <c r="HS184" i="86"/>
  <c r="HS192" i="86"/>
  <c r="HS188" i="86"/>
  <c r="HS183" i="86"/>
  <c r="HS182" i="86"/>
  <c r="HS181" i="86"/>
  <c r="HS180" i="86"/>
  <c r="HS179" i="86"/>
  <c r="HS178" i="86"/>
  <c r="HS177" i="86"/>
  <c r="HS176" i="86"/>
  <c r="HS175" i="86"/>
  <c r="HS174" i="86"/>
  <c r="HS189" i="86"/>
  <c r="HS185" i="86"/>
  <c r="HS173" i="86"/>
  <c r="HS172" i="86"/>
  <c r="HS171" i="86"/>
  <c r="HS170" i="86"/>
  <c r="HS169" i="86"/>
  <c r="HS168" i="86"/>
  <c r="HS167" i="86"/>
  <c r="HS166" i="86"/>
  <c r="HS165" i="86"/>
  <c r="HS164" i="86"/>
  <c r="HS163" i="86"/>
  <c r="HS162" i="86"/>
  <c r="HS161" i="86"/>
  <c r="HS160" i="86"/>
  <c r="HS159" i="86"/>
  <c r="HS158" i="86"/>
  <c r="HS157" i="86"/>
  <c r="HS156" i="86"/>
  <c r="HS155" i="86"/>
  <c r="HS154" i="86"/>
  <c r="HS153" i="86"/>
  <c r="HS152" i="86"/>
  <c r="HS151" i="86"/>
  <c r="HS150" i="86"/>
  <c r="HS149" i="86"/>
  <c r="HS148" i="86"/>
  <c r="HS147" i="86"/>
  <c r="HS146" i="86"/>
  <c r="HS145" i="86"/>
  <c r="HS144" i="86"/>
  <c r="HS143" i="86"/>
  <c r="HS142" i="86"/>
  <c r="HS141" i="86"/>
  <c r="HS140" i="86"/>
  <c r="HS139" i="86"/>
  <c r="HS138" i="86"/>
  <c r="HS137" i="86"/>
  <c r="HS136" i="86"/>
  <c r="HS135" i="86"/>
  <c r="HS134" i="86"/>
  <c r="HS133" i="86"/>
  <c r="HS132" i="86"/>
  <c r="HS131" i="86"/>
  <c r="HS130" i="86"/>
  <c r="HS129" i="86"/>
  <c r="HS128" i="86"/>
  <c r="HS127" i="86"/>
  <c r="HS126" i="86"/>
  <c r="HS125" i="86"/>
  <c r="HS124" i="86"/>
  <c r="HS123" i="86"/>
  <c r="HS122" i="86"/>
  <c r="HS121" i="86"/>
  <c r="HS120" i="86"/>
  <c r="HS119" i="86"/>
  <c r="HS118" i="86"/>
  <c r="HS117" i="86"/>
  <c r="HS116" i="86"/>
  <c r="HS115" i="86"/>
  <c r="HS109" i="86"/>
  <c r="HS108" i="86"/>
  <c r="HS107" i="86"/>
  <c r="HS106" i="86"/>
  <c r="HS105" i="86"/>
  <c r="HS104" i="86"/>
  <c r="HS103" i="86"/>
  <c r="HS102" i="86"/>
  <c r="HS101" i="86"/>
  <c r="HS100" i="86"/>
  <c r="HS99" i="86"/>
  <c r="HS98" i="86"/>
  <c r="HS97" i="86"/>
  <c r="HS96" i="86"/>
  <c r="HS95" i="86"/>
  <c r="HS94" i="86"/>
  <c r="HS93" i="86"/>
  <c r="HS92" i="86"/>
  <c r="HS91" i="86"/>
  <c r="HS114" i="86"/>
  <c r="HS110" i="86"/>
  <c r="HS113" i="86"/>
  <c r="HS112" i="86"/>
  <c r="HS111" i="86"/>
  <c r="HS89" i="86"/>
  <c r="HS88" i="86"/>
  <c r="HS87" i="86"/>
  <c r="HS86" i="86"/>
  <c r="HS85" i="86"/>
  <c r="HS84" i="86"/>
  <c r="HS83" i="86"/>
  <c r="HS82" i="86"/>
  <c r="HS81" i="86"/>
  <c r="HS80" i="86"/>
  <c r="HS79" i="86"/>
  <c r="HS78" i="86"/>
  <c r="HS77" i="86"/>
  <c r="HS76" i="86"/>
  <c r="HS75" i="86"/>
  <c r="HS74" i="86"/>
  <c r="HS73" i="86"/>
  <c r="HS72" i="86"/>
  <c r="HS71" i="86"/>
  <c r="HS70" i="86"/>
  <c r="HS69" i="86"/>
  <c r="HS68" i="86"/>
  <c r="HS67" i="86"/>
  <c r="HS66" i="86"/>
  <c r="HS65" i="86"/>
  <c r="HS64" i="86"/>
  <c r="HS90" i="86"/>
  <c r="HW228" i="86"/>
  <c r="HW226" i="86"/>
  <c r="HW227" i="86"/>
  <c r="HW225" i="86"/>
  <c r="HW224" i="86"/>
  <c r="HW223" i="86"/>
  <c r="HW219" i="86"/>
  <c r="HW218" i="86"/>
  <c r="HW222" i="86"/>
  <c r="HW221" i="86"/>
  <c r="HW220" i="86"/>
  <c r="HW216" i="86"/>
  <c r="HW217" i="86"/>
  <c r="HW215" i="86"/>
  <c r="HW214" i="86"/>
  <c r="HW213" i="86"/>
  <c r="HW212" i="86"/>
  <c r="HW211" i="86"/>
  <c r="HW210" i="86"/>
  <c r="HW209" i="86"/>
  <c r="HW208" i="86"/>
  <c r="HW207" i="86"/>
  <c r="HW206" i="86"/>
  <c r="HW205" i="86"/>
  <c r="HW204" i="86"/>
  <c r="HW203" i="86"/>
  <c r="HW202" i="86"/>
  <c r="HW201" i="86"/>
  <c r="HW200" i="86"/>
  <c r="HW199" i="86"/>
  <c r="HW198" i="86"/>
  <c r="HW197" i="86"/>
  <c r="HW196" i="86"/>
  <c r="HW195" i="86"/>
  <c r="HW194" i="86"/>
  <c r="HW193" i="86"/>
  <c r="HW191" i="86"/>
  <c r="HW187" i="86"/>
  <c r="HW192" i="86"/>
  <c r="HW188" i="86"/>
  <c r="HW189" i="86"/>
  <c r="HW185" i="86"/>
  <c r="HW183" i="86"/>
  <c r="HW182" i="86"/>
  <c r="HW181" i="86"/>
  <c r="HW180" i="86"/>
  <c r="HW179" i="86"/>
  <c r="HW178" i="86"/>
  <c r="HW177" i="86"/>
  <c r="HW176" i="86"/>
  <c r="HW175" i="86"/>
  <c r="HW174" i="86"/>
  <c r="HW190" i="86"/>
  <c r="HW172" i="86"/>
  <c r="HW171" i="86"/>
  <c r="HW170" i="86"/>
  <c r="HW169" i="86"/>
  <c r="HW168" i="86"/>
  <c r="HW167" i="86"/>
  <c r="HW166" i="86"/>
  <c r="HW165" i="86"/>
  <c r="HW164" i="86"/>
  <c r="HW163" i="86"/>
  <c r="HW162" i="86"/>
  <c r="HW161" i="86"/>
  <c r="HW160" i="86"/>
  <c r="HW159" i="86"/>
  <c r="HW158" i="86"/>
  <c r="HW157" i="86"/>
  <c r="HW156" i="86"/>
  <c r="HW155" i="86"/>
  <c r="HW154" i="86"/>
  <c r="HW153" i="86"/>
  <c r="HW152" i="86"/>
  <c r="HW151" i="86"/>
  <c r="HW186" i="86"/>
  <c r="HW184" i="86"/>
  <c r="HW173" i="86"/>
  <c r="HW150" i="86"/>
  <c r="HW149" i="86"/>
  <c r="HW148" i="86"/>
  <c r="HW147" i="86"/>
  <c r="HW146" i="86"/>
  <c r="HW145" i="86"/>
  <c r="HW144" i="86"/>
  <c r="HW143" i="86"/>
  <c r="HW142" i="86"/>
  <c r="HW141" i="86"/>
  <c r="HW140" i="86"/>
  <c r="HW139" i="86"/>
  <c r="HW138" i="86"/>
  <c r="HW137" i="86"/>
  <c r="HW136" i="86"/>
  <c r="HW135" i="86"/>
  <c r="HW134" i="86"/>
  <c r="HW133" i="86"/>
  <c r="HW132" i="86"/>
  <c r="HW131" i="86"/>
  <c r="HW130" i="86"/>
  <c r="HW129" i="86"/>
  <c r="HW128" i="86"/>
  <c r="HW127" i="86"/>
  <c r="HW126" i="86"/>
  <c r="HW125" i="86"/>
  <c r="HW124" i="86"/>
  <c r="HW123" i="86"/>
  <c r="HW122" i="86"/>
  <c r="HW121" i="86"/>
  <c r="HW120" i="86"/>
  <c r="HW119" i="86"/>
  <c r="HW118" i="86"/>
  <c r="HW117" i="86"/>
  <c r="HW116" i="86"/>
  <c r="HW115" i="86"/>
  <c r="HW113" i="86"/>
  <c r="HW111" i="86"/>
  <c r="HW109" i="86"/>
  <c r="HW108" i="86"/>
  <c r="HW107" i="86"/>
  <c r="HW106" i="86"/>
  <c r="HW105" i="86"/>
  <c r="HW104" i="86"/>
  <c r="HW103" i="86"/>
  <c r="HW102" i="86"/>
  <c r="HW101" i="86"/>
  <c r="HW100" i="86"/>
  <c r="HW99" i="86"/>
  <c r="HW98" i="86"/>
  <c r="HW97" i="86"/>
  <c r="HW96" i="86"/>
  <c r="HW95" i="86"/>
  <c r="HW94" i="86"/>
  <c r="HW93" i="86"/>
  <c r="HW92" i="86"/>
  <c r="HW91" i="86"/>
  <c r="HW112" i="86"/>
  <c r="HW110" i="86"/>
  <c r="HW114" i="86"/>
  <c r="HW89" i="86"/>
  <c r="HW88" i="86"/>
  <c r="HW87" i="86"/>
  <c r="HW86" i="86"/>
  <c r="HW85" i="86"/>
  <c r="HW84" i="86"/>
  <c r="HW83" i="86"/>
  <c r="HW82" i="86"/>
  <c r="HW81" i="86"/>
  <c r="HW80" i="86"/>
  <c r="HW79" i="86"/>
  <c r="HW78" i="86"/>
  <c r="HW77" i="86"/>
  <c r="HW76" i="86"/>
  <c r="HW75" i="86"/>
  <c r="HW74" i="86"/>
  <c r="HW73" i="86"/>
  <c r="HW72" i="86"/>
  <c r="HW71" i="86"/>
  <c r="HW70" i="86"/>
  <c r="HW69" i="86"/>
  <c r="HW68" i="86"/>
  <c r="HW67" i="86"/>
  <c r="HW66" i="86"/>
  <c r="HW65" i="86"/>
  <c r="HW64" i="86"/>
  <c r="HW90" i="86"/>
  <c r="C233" i="86"/>
  <c r="C234" i="86"/>
  <c r="II228" i="86"/>
  <c r="II227" i="86"/>
  <c r="II226" i="86"/>
  <c r="II225" i="86"/>
  <c r="II224" i="86"/>
  <c r="II223" i="86"/>
  <c r="II222" i="86"/>
  <c r="II219" i="86"/>
  <c r="II218" i="86"/>
  <c r="II217" i="86"/>
  <c r="II216" i="86"/>
  <c r="II220" i="86"/>
  <c r="II221" i="86"/>
  <c r="II213" i="86"/>
  <c r="II212" i="86"/>
  <c r="II214" i="86"/>
  <c r="II215" i="86"/>
  <c r="II209" i="86"/>
  <c r="II208" i="86"/>
  <c r="II211" i="86"/>
  <c r="II206" i="86"/>
  <c r="II203" i="86"/>
  <c r="II202" i="86"/>
  <c r="II201" i="86"/>
  <c r="II200" i="86"/>
  <c r="II199" i="86"/>
  <c r="II198" i="86"/>
  <c r="II197" i="86"/>
  <c r="II196" i="86"/>
  <c r="II195" i="86"/>
  <c r="II194" i="86"/>
  <c r="II210" i="86"/>
  <c r="II207" i="86"/>
  <c r="II205" i="86"/>
  <c r="II192" i="86"/>
  <c r="II191" i="86"/>
  <c r="II190" i="86"/>
  <c r="II189" i="86"/>
  <c r="II188" i="86"/>
  <c r="II187" i="86"/>
  <c r="II186" i="86"/>
  <c r="II185" i="86"/>
  <c r="II184" i="86"/>
  <c r="II204" i="86"/>
  <c r="II193" i="86"/>
  <c r="II173" i="86"/>
  <c r="II172" i="86"/>
  <c r="II171" i="86"/>
  <c r="II170" i="86"/>
  <c r="II169" i="86"/>
  <c r="II168" i="86"/>
  <c r="II167" i="86"/>
  <c r="II166" i="86"/>
  <c r="II165" i="86"/>
  <c r="II164" i="86"/>
  <c r="II163" i="86"/>
  <c r="II162" i="86"/>
  <c r="II161" i="86"/>
  <c r="II160" i="86"/>
  <c r="II159" i="86"/>
  <c r="II158" i="86"/>
  <c r="II157" i="86"/>
  <c r="II156" i="86"/>
  <c r="II155" i="86"/>
  <c r="II154" i="86"/>
  <c r="II153" i="86"/>
  <c r="II152" i="86"/>
  <c r="II180" i="86"/>
  <c r="II176" i="86"/>
  <c r="II151" i="86"/>
  <c r="II181" i="86"/>
  <c r="II177" i="86"/>
  <c r="II150" i="86"/>
  <c r="II149" i="86"/>
  <c r="II148" i="86"/>
  <c r="II147" i="86"/>
  <c r="II146" i="86"/>
  <c r="II145" i="86"/>
  <c r="II144" i="86"/>
  <c r="II143" i="86"/>
  <c r="II142" i="86"/>
  <c r="II141" i="86"/>
  <c r="II182" i="86"/>
  <c r="II178" i="86"/>
  <c r="II174" i="86"/>
  <c r="II183" i="86"/>
  <c r="II140" i="86"/>
  <c r="II179" i="86"/>
  <c r="II175" i="86"/>
  <c r="II138" i="86"/>
  <c r="II139" i="86"/>
  <c r="II137" i="86"/>
  <c r="II131" i="86"/>
  <c r="II130" i="86"/>
  <c r="II129" i="86"/>
  <c r="II128" i="86"/>
  <c r="II127" i="86"/>
  <c r="II126" i="86"/>
  <c r="II125" i="86"/>
  <c r="II124" i="86"/>
  <c r="II123" i="86"/>
  <c r="II122" i="86"/>
  <c r="II121" i="86"/>
  <c r="II120" i="86"/>
  <c r="II119" i="86"/>
  <c r="II118" i="86"/>
  <c r="II117" i="86"/>
  <c r="II116" i="86"/>
  <c r="II115" i="86"/>
  <c r="II114" i="86"/>
  <c r="II113" i="86"/>
  <c r="II112" i="86"/>
  <c r="II111" i="86"/>
  <c r="II110" i="86"/>
  <c r="II136" i="86"/>
  <c r="II135" i="86"/>
  <c r="II134" i="86"/>
  <c r="II133" i="86"/>
  <c r="II132" i="86"/>
  <c r="II109" i="86"/>
  <c r="II108" i="86"/>
  <c r="II107" i="86"/>
  <c r="II106" i="86"/>
  <c r="II105" i="86"/>
  <c r="II104" i="86"/>
  <c r="II103" i="86"/>
  <c r="II102" i="86"/>
  <c r="II101" i="86"/>
  <c r="II100" i="86"/>
  <c r="II99" i="86"/>
  <c r="II98" i="86"/>
  <c r="II97" i="86"/>
  <c r="II96" i="86"/>
  <c r="II95" i="86"/>
  <c r="II94" i="86"/>
  <c r="II93" i="86"/>
  <c r="II92" i="86"/>
  <c r="II89" i="86"/>
  <c r="II91" i="86"/>
  <c r="II90" i="86"/>
  <c r="II88" i="86"/>
  <c r="II87" i="86"/>
  <c r="II86" i="86"/>
  <c r="II85" i="86"/>
  <c r="II84" i="86"/>
  <c r="II83" i="86"/>
  <c r="II82" i="86"/>
  <c r="II81" i="86"/>
  <c r="II80" i="86"/>
  <c r="II79" i="86"/>
  <c r="II78" i="86"/>
  <c r="II77" i="86"/>
  <c r="II76" i="86"/>
  <c r="II75" i="86"/>
  <c r="II74" i="86"/>
  <c r="II73" i="86"/>
  <c r="II72" i="86"/>
  <c r="II71" i="86"/>
  <c r="II70" i="86"/>
  <c r="II69" i="86"/>
  <c r="II68" i="86"/>
  <c r="II67" i="86"/>
  <c r="II66" i="86"/>
  <c r="II65" i="86"/>
  <c r="II64" i="86"/>
  <c r="II63" i="86"/>
  <c r="G233" i="86"/>
  <c r="G234" i="86"/>
  <c r="IM227" i="86"/>
  <c r="IM228" i="86"/>
  <c r="IM226" i="86"/>
  <c r="IM225" i="86"/>
  <c r="IM224" i="86"/>
  <c r="IM223" i="86"/>
  <c r="IM222" i="86"/>
  <c r="IM221" i="86"/>
  <c r="IM219" i="86"/>
  <c r="IM218" i="86"/>
  <c r="IM217" i="86"/>
  <c r="IM216" i="86"/>
  <c r="IM220" i="86"/>
  <c r="IM214" i="86"/>
  <c r="IM213" i="86"/>
  <c r="IM212" i="86"/>
  <c r="IM215" i="86"/>
  <c r="IM208" i="86"/>
  <c r="IM207" i="86"/>
  <c r="IM211" i="86"/>
  <c r="IM210" i="86"/>
  <c r="IM206" i="86"/>
  <c r="IM205" i="86"/>
  <c r="IM204" i="86"/>
  <c r="IM202" i="86"/>
  <c r="IM201" i="86"/>
  <c r="IM200" i="86"/>
  <c r="IM199" i="86"/>
  <c r="IM198" i="86"/>
  <c r="IM197" i="86"/>
  <c r="IM196" i="86"/>
  <c r="IM195" i="86"/>
  <c r="IM194" i="86"/>
  <c r="IM209" i="86"/>
  <c r="IM203" i="86"/>
  <c r="IM192" i="86"/>
  <c r="IM191" i="86"/>
  <c r="IM190" i="86"/>
  <c r="IM189" i="86"/>
  <c r="IM188" i="86"/>
  <c r="IM187" i="86"/>
  <c r="IM186" i="86"/>
  <c r="IM185" i="86"/>
  <c r="IM184" i="86"/>
  <c r="IM193" i="86"/>
  <c r="IM183" i="86"/>
  <c r="IM182" i="86"/>
  <c r="IM181" i="86"/>
  <c r="IM180" i="86"/>
  <c r="IM179" i="86"/>
  <c r="IM178" i="86"/>
  <c r="IM177" i="86"/>
  <c r="IM176" i="86"/>
  <c r="IM175" i="86"/>
  <c r="IM174" i="86"/>
  <c r="IM173" i="86"/>
  <c r="IM172" i="86"/>
  <c r="IM171" i="86"/>
  <c r="IM170" i="86"/>
  <c r="IM169" i="86"/>
  <c r="IM168" i="86"/>
  <c r="IM167" i="86"/>
  <c r="IM166" i="86"/>
  <c r="IM165" i="86"/>
  <c r="IM164" i="86"/>
  <c r="IM163" i="86"/>
  <c r="IM162" i="86"/>
  <c r="IM161" i="86"/>
  <c r="IM160" i="86"/>
  <c r="IM159" i="86"/>
  <c r="IM158" i="86"/>
  <c r="IM157" i="86"/>
  <c r="IM156" i="86"/>
  <c r="IM155" i="86"/>
  <c r="IM154" i="86"/>
  <c r="IM153" i="86"/>
  <c r="IM152" i="86"/>
  <c r="IM151" i="86"/>
  <c r="IM150" i="86"/>
  <c r="IM149" i="86"/>
  <c r="IM148" i="86"/>
  <c r="IM147" i="86"/>
  <c r="IM146" i="86"/>
  <c r="IM145" i="86"/>
  <c r="IM144" i="86"/>
  <c r="IM143" i="86"/>
  <c r="IM142" i="86"/>
  <c r="IM141" i="86"/>
  <c r="IM140" i="86"/>
  <c r="IM137" i="86"/>
  <c r="IM139" i="86"/>
  <c r="IM138" i="86"/>
  <c r="IM136" i="86"/>
  <c r="IM135" i="86"/>
  <c r="IM134" i="86"/>
  <c r="IM133" i="86"/>
  <c r="IM132" i="86"/>
  <c r="IM131" i="86"/>
  <c r="IM130" i="86"/>
  <c r="IM129" i="86"/>
  <c r="IM128" i="86"/>
  <c r="IM127" i="86"/>
  <c r="IM126" i="86"/>
  <c r="IM125" i="86"/>
  <c r="IM124" i="86"/>
  <c r="IM123" i="86"/>
  <c r="IM122" i="86"/>
  <c r="IM121" i="86"/>
  <c r="IM120" i="86"/>
  <c r="IM119" i="86"/>
  <c r="IM118" i="86"/>
  <c r="IM117" i="86"/>
  <c r="IM116" i="86"/>
  <c r="IM115" i="86"/>
  <c r="IM114" i="86"/>
  <c r="IM113" i="86"/>
  <c r="IM112" i="86"/>
  <c r="IM111" i="86"/>
  <c r="IM110" i="86"/>
  <c r="IM109" i="86"/>
  <c r="IM108" i="86"/>
  <c r="IM107" i="86"/>
  <c r="IM106" i="86"/>
  <c r="IM105" i="86"/>
  <c r="IM104" i="86"/>
  <c r="IM103" i="86"/>
  <c r="IM102" i="86"/>
  <c r="IM101" i="86"/>
  <c r="IM100" i="86"/>
  <c r="IM99" i="86"/>
  <c r="IM98" i="86"/>
  <c r="IM97" i="86"/>
  <c r="IM96" i="86"/>
  <c r="IM95" i="86"/>
  <c r="IM94" i="86"/>
  <c r="IM93" i="86"/>
  <c r="IM89" i="86"/>
  <c r="IM92" i="86"/>
  <c r="IM88" i="86"/>
  <c r="IM87" i="86"/>
  <c r="IM86" i="86"/>
  <c r="IM85" i="86"/>
  <c r="IM84" i="86"/>
  <c r="IM83" i="86"/>
  <c r="IM82" i="86"/>
  <c r="IM81" i="86"/>
  <c r="IM80" i="86"/>
  <c r="IM79" i="86"/>
  <c r="IM78" i="86"/>
  <c r="IM77" i="86"/>
  <c r="IM76" i="86"/>
  <c r="IM75" i="86"/>
  <c r="IM74" i="86"/>
  <c r="IM73" i="86"/>
  <c r="IM72" i="86"/>
  <c r="IM71" i="86"/>
  <c r="IM70" i="86"/>
  <c r="IM69" i="86"/>
  <c r="IM68" i="86"/>
  <c r="IM67" i="86"/>
  <c r="IM66" i="86"/>
  <c r="IM65" i="86"/>
  <c r="IM64" i="86"/>
  <c r="IM63" i="86"/>
  <c r="IM91" i="86"/>
  <c r="IM90" i="86"/>
  <c r="GM228" i="86"/>
  <c r="GM227" i="86"/>
  <c r="GM226" i="86"/>
  <c r="C231" i="86"/>
  <c r="GM225" i="86"/>
  <c r="GM224" i="86"/>
  <c r="GM223" i="86"/>
  <c r="GM222" i="86"/>
  <c r="GM221" i="86"/>
  <c r="GM220" i="86"/>
  <c r="GM219" i="86"/>
  <c r="GM218" i="86"/>
  <c r="GM217" i="86"/>
  <c r="GM215" i="86"/>
  <c r="GM216" i="86"/>
  <c r="GM211" i="86"/>
  <c r="GM210" i="86"/>
  <c r="GM209" i="86"/>
  <c r="GM214" i="86"/>
  <c r="GM208" i="86"/>
  <c r="GM207" i="86"/>
  <c r="GM213" i="86"/>
  <c r="GM204" i="86"/>
  <c r="GM212" i="86"/>
  <c r="GM206" i="86"/>
  <c r="GM203" i="86"/>
  <c r="GM202" i="86"/>
  <c r="GM201" i="86"/>
  <c r="GM200" i="86"/>
  <c r="GM199" i="86"/>
  <c r="GM198" i="86"/>
  <c r="GM197" i="86"/>
  <c r="GM196" i="86"/>
  <c r="GM195" i="86"/>
  <c r="GM194" i="86"/>
  <c r="GM193" i="86"/>
  <c r="GM192" i="86"/>
  <c r="GM191" i="86"/>
  <c r="GM190" i="86"/>
  <c r="IY190" i="86" s="1"/>
  <c r="GM189" i="86"/>
  <c r="IY189" i="86" s="1"/>
  <c r="GM188" i="86"/>
  <c r="IY188" i="86" s="1"/>
  <c r="GM187" i="86"/>
  <c r="IY187" i="86" s="1"/>
  <c r="GM186" i="86"/>
  <c r="GM185" i="86"/>
  <c r="GM184" i="86"/>
  <c r="GM205" i="86"/>
  <c r="GM183" i="86"/>
  <c r="GM182" i="86"/>
  <c r="GM181" i="86"/>
  <c r="GM180" i="86"/>
  <c r="GM179" i="86"/>
  <c r="GM178" i="86"/>
  <c r="GM177" i="86"/>
  <c r="GM176" i="86"/>
  <c r="GM175" i="86"/>
  <c r="GM174" i="86"/>
  <c r="GM169" i="86"/>
  <c r="GM165" i="86"/>
  <c r="GM161" i="86"/>
  <c r="GM157" i="86"/>
  <c r="GM153" i="86"/>
  <c r="GM152" i="86"/>
  <c r="GM173" i="86"/>
  <c r="GM168" i="86"/>
  <c r="GM164" i="86"/>
  <c r="GM160" i="86"/>
  <c r="GM156" i="86"/>
  <c r="GM172" i="86"/>
  <c r="GM171" i="86"/>
  <c r="GM170" i="86"/>
  <c r="GM167" i="86"/>
  <c r="GM163" i="86"/>
  <c r="GM159" i="86"/>
  <c r="GM162" i="86"/>
  <c r="GM154" i="86"/>
  <c r="GM149" i="86"/>
  <c r="GM166" i="86"/>
  <c r="GM148" i="86"/>
  <c r="GM144" i="86"/>
  <c r="GM155" i="86"/>
  <c r="GM151" i="86"/>
  <c r="GM147" i="86"/>
  <c r="GM143" i="86"/>
  <c r="GM150" i="86"/>
  <c r="GM139" i="86"/>
  <c r="GM137" i="86"/>
  <c r="GM146" i="86"/>
  <c r="GM158" i="86"/>
  <c r="GM145" i="86"/>
  <c r="GM142" i="86"/>
  <c r="GM141" i="86"/>
  <c r="GM140" i="86"/>
  <c r="GM136" i="86"/>
  <c r="GM135" i="86"/>
  <c r="GM134" i="86"/>
  <c r="GM133" i="86"/>
  <c r="GM132" i="86"/>
  <c r="GM138" i="86"/>
  <c r="GM131" i="86"/>
  <c r="GM130" i="86"/>
  <c r="GM129" i="86"/>
  <c r="GM128" i="86"/>
  <c r="GM127" i="86"/>
  <c r="GM126" i="86"/>
  <c r="GM125" i="86"/>
  <c r="GM124" i="86"/>
  <c r="GM123" i="86"/>
  <c r="GM122" i="86"/>
  <c r="GM121" i="86"/>
  <c r="GM112" i="86"/>
  <c r="GM120" i="86"/>
  <c r="GM119" i="86"/>
  <c r="GM118" i="86"/>
  <c r="GM117" i="86"/>
  <c r="GM116" i="86"/>
  <c r="GM115" i="86"/>
  <c r="GM110" i="86"/>
  <c r="GM114" i="86"/>
  <c r="GM109" i="86"/>
  <c r="GM108" i="86"/>
  <c r="GM107" i="86"/>
  <c r="GM106" i="86"/>
  <c r="GM105" i="86"/>
  <c r="GM104" i="86"/>
  <c r="GM103" i="86"/>
  <c r="GM102" i="86"/>
  <c r="GM101" i="86"/>
  <c r="GM100" i="86"/>
  <c r="GM99" i="86"/>
  <c r="GM98" i="86"/>
  <c r="GM97" i="86"/>
  <c r="GM96" i="86"/>
  <c r="GM95" i="86"/>
  <c r="GM94" i="86"/>
  <c r="GM93" i="86"/>
  <c r="GM92" i="86"/>
  <c r="GM91" i="86"/>
  <c r="GM90" i="86"/>
  <c r="GM89" i="86"/>
  <c r="GM113" i="86"/>
  <c r="GM111" i="86"/>
  <c r="GM88" i="86"/>
  <c r="GM87" i="86"/>
  <c r="GM86" i="86"/>
  <c r="GM85" i="86"/>
  <c r="GM84" i="86"/>
  <c r="GM83" i="86"/>
  <c r="GM82" i="86"/>
  <c r="GM81" i="86"/>
  <c r="GM80" i="86"/>
  <c r="GM79" i="86"/>
  <c r="GM78" i="86"/>
  <c r="GM77" i="86"/>
  <c r="GM76" i="86"/>
  <c r="GM75" i="86"/>
  <c r="GM74" i="86"/>
  <c r="GM73" i="86"/>
  <c r="GM72" i="86"/>
  <c r="GM71" i="86"/>
  <c r="GM70" i="86"/>
  <c r="GM69" i="86"/>
  <c r="K231" i="86"/>
  <c r="GU228" i="86"/>
  <c r="GU227" i="86"/>
  <c r="GU226" i="86"/>
  <c r="GU225" i="86"/>
  <c r="GU224" i="86"/>
  <c r="GU223" i="86"/>
  <c r="GU222" i="86"/>
  <c r="GU221" i="86"/>
  <c r="GU220" i="86"/>
  <c r="GU219" i="86"/>
  <c r="GU218" i="86"/>
  <c r="GU217" i="86"/>
  <c r="GU215" i="86"/>
  <c r="GU216" i="86"/>
  <c r="GU211" i="86"/>
  <c r="GU210" i="86"/>
  <c r="GU209" i="86"/>
  <c r="GU213" i="86"/>
  <c r="GU212" i="86"/>
  <c r="GU214" i="86"/>
  <c r="GU207" i="86"/>
  <c r="GU208" i="86"/>
  <c r="GU204" i="86"/>
  <c r="GU203" i="86"/>
  <c r="GU202" i="86"/>
  <c r="GU201" i="86"/>
  <c r="GU200" i="86"/>
  <c r="GU199" i="86"/>
  <c r="GU198" i="86"/>
  <c r="GU197" i="86"/>
  <c r="GU196" i="86"/>
  <c r="GU195" i="86"/>
  <c r="GU194" i="86"/>
  <c r="JG194" i="86" s="1"/>
  <c r="GU193" i="86"/>
  <c r="GU206" i="86"/>
  <c r="GU205" i="86"/>
  <c r="GU192" i="86"/>
  <c r="GU191" i="86"/>
  <c r="GU190" i="86"/>
  <c r="GU189" i="86"/>
  <c r="GU188" i="86"/>
  <c r="GU187" i="86"/>
  <c r="GU186" i="86"/>
  <c r="GU185" i="86"/>
  <c r="GU184" i="86"/>
  <c r="GU183" i="86"/>
  <c r="GU182" i="86"/>
  <c r="GU181" i="86"/>
  <c r="GU180" i="86"/>
  <c r="GU179" i="86"/>
  <c r="GU178" i="86"/>
  <c r="GU177" i="86"/>
  <c r="GU176" i="86"/>
  <c r="GU175" i="86"/>
  <c r="GU174" i="86"/>
  <c r="GU172" i="86"/>
  <c r="GU171" i="86"/>
  <c r="GU170" i="86"/>
  <c r="GU169" i="86"/>
  <c r="GU165" i="86"/>
  <c r="GU161" i="86"/>
  <c r="GU157" i="86"/>
  <c r="GU153" i="86"/>
  <c r="GU168" i="86"/>
  <c r="GU164" i="86"/>
  <c r="GU160" i="86"/>
  <c r="GU156" i="86"/>
  <c r="GU167" i="86"/>
  <c r="GU163" i="86"/>
  <c r="GU159" i="86"/>
  <c r="GU166" i="86"/>
  <c r="GU155" i="86"/>
  <c r="GU152" i="86"/>
  <c r="GU149" i="86"/>
  <c r="GU173" i="86"/>
  <c r="GU148" i="86"/>
  <c r="GU144" i="86"/>
  <c r="GU158" i="86"/>
  <c r="GU154" i="86"/>
  <c r="GU151" i="86"/>
  <c r="GU147" i="86"/>
  <c r="GU143" i="86"/>
  <c r="GU162" i="86"/>
  <c r="GU141" i="86"/>
  <c r="GU137" i="86"/>
  <c r="GU145" i="86"/>
  <c r="GU142" i="86"/>
  <c r="GU140" i="86"/>
  <c r="GU139" i="86"/>
  <c r="GU150" i="86"/>
  <c r="GU146" i="86"/>
  <c r="GU136" i="86"/>
  <c r="GU135" i="86"/>
  <c r="GU134" i="86"/>
  <c r="GU133" i="86"/>
  <c r="GU132" i="86"/>
  <c r="GU138" i="86"/>
  <c r="GU131" i="86"/>
  <c r="GU130" i="86"/>
  <c r="GU129" i="86"/>
  <c r="GU128" i="86"/>
  <c r="GU127" i="86"/>
  <c r="GU126" i="86"/>
  <c r="GU125" i="86"/>
  <c r="GU124" i="86"/>
  <c r="GU123" i="86"/>
  <c r="GU122" i="86"/>
  <c r="GU121" i="86"/>
  <c r="GU112" i="86"/>
  <c r="GU111" i="86"/>
  <c r="GU114" i="86"/>
  <c r="GU109" i="86"/>
  <c r="GU108" i="86"/>
  <c r="GU107" i="86"/>
  <c r="GU106" i="86"/>
  <c r="GU105" i="86"/>
  <c r="GU104" i="86"/>
  <c r="GU103" i="86"/>
  <c r="GU102" i="86"/>
  <c r="GU101" i="86"/>
  <c r="GU100" i="86"/>
  <c r="GU99" i="86"/>
  <c r="GU98" i="86"/>
  <c r="GU97" i="86"/>
  <c r="GU96" i="86"/>
  <c r="GU95" i="86"/>
  <c r="GU94" i="86"/>
  <c r="GU93" i="86"/>
  <c r="GU92" i="86"/>
  <c r="GU91" i="86"/>
  <c r="GU90" i="86"/>
  <c r="GU89" i="86"/>
  <c r="GU120" i="86"/>
  <c r="GU119" i="86"/>
  <c r="GU118" i="86"/>
  <c r="GU117" i="86"/>
  <c r="GU116" i="86"/>
  <c r="GU115" i="86"/>
  <c r="GU113" i="86"/>
  <c r="GU110" i="86"/>
  <c r="GU88" i="86"/>
  <c r="GU87" i="86"/>
  <c r="GU86" i="86"/>
  <c r="GU85" i="86"/>
  <c r="GU84" i="86"/>
  <c r="GU83" i="86"/>
  <c r="GU82" i="86"/>
  <c r="GU81" i="86"/>
  <c r="GU80" i="86"/>
  <c r="GU79" i="86"/>
  <c r="GU78" i="86"/>
  <c r="GU77" i="86"/>
  <c r="GU76" i="86"/>
  <c r="GU75" i="86"/>
  <c r="GU74" i="86"/>
  <c r="GU73" i="86"/>
  <c r="GU72" i="86"/>
  <c r="GU71" i="86"/>
  <c r="GU70" i="86"/>
  <c r="GU69" i="86"/>
  <c r="D23" i="86"/>
  <c r="D5" i="54" s="1"/>
  <c r="H23" i="86"/>
  <c r="H5" i="54" s="1"/>
  <c r="L23" i="86"/>
  <c r="L5" i="54" s="1"/>
  <c r="II28" i="86"/>
  <c r="IM28" i="86"/>
  <c r="IQ28" i="86"/>
  <c r="II29" i="86"/>
  <c r="IM29" i="86"/>
  <c r="IQ29" i="86"/>
  <c r="II31" i="86"/>
  <c r="IM31" i="86"/>
  <c r="IQ31" i="86"/>
  <c r="II33" i="86"/>
  <c r="IM33" i="86"/>
  <c r="IQ33" i="86"/>
  <c r="II34" i="86"/>
  <c r="IM34" i="86"/>
  <c r="IQ34" i="86"/>
  <c r="II36" i="86"/>
  <c r="IM36" i="86"/>
  <c r="IQ36" i="86"/>
  <c r="IM37" i="86"/>
  <c r="IQ37" i="86"/>
  <c r="HD228" i="86"/>
  <c r="HD227" i="86"/>
  <c r="HD226" i="86"/>
  <c r="HD225" i="86"/>
  <c r="HD224" i="86"/>
  <c r="HD222" i="86"/>
  <c r="HD221" i="86"/>
  <c r="HD220" i="86"/>
  <c r="HD223" i="86"/>
  <c r="HD219" i="86"/>
  <c r="HD218" i="86"/>
  <c r="HD217" i="86"/>
  <c r="HD215" i="86"/>
  <c r="HD216" i="86"/>
  <c r="HD211" i="86"/>
  <c r="HD210" i="86"/>
  <c r="HD209" i="86"/>
  <c r="HD214" i="86"/>
  <c r="HD213" i="86"/>
  <c r="HD212" i="86"/>
  <c r="HD208" i="86"/>
  <c r="HD207" i="86"/>
  <c r="HD203" i="86"/>
  <c r="HD205" i="86"/>
  <c r="HD202" i="86"/>
  <c r="HD201" i="86"/>
  <c r="HD200" i="86"/>
  <c r="HD199" i="86"/>
  <c r="HD198" i="86"/>
  <c r="HD197" i="86"/>
  <c r="HD196" i="86"/>
  <c r="HD195" i="86"/>
  <c r="HD194" i="86"/>
  <c r="HD193" i="86"/>
  <c r="HD204" i="86"/>
  <c r="HD192" i="86"/>
  <c r="HD191" i="86"/>
  <c r="HD190" i="86"/>
  <c r="HD189" i="86"/>
  <c r="HD188" i="86"/>
  <c r="HD187" i="86"/>
  <c r="HD186" i="86"/>
  <c r="HD185" i="86"/>
  <c r="HD184" i="86"/>
  <c r="HD206" i="86"/>
  <c r="HD183" i="86"/>
  <c r="HD182" i="86"/>
  <c r="HD181" i="86"/>
  <c r="HD180" i="86"/>
  <c r="HD179" i="86"/>
  <c r="HD178" i="86"/>
  <c r="HD177" i="86"/>
  <c r="HD176" i="86"/>
  <c r="HD175" i="86"/>
  <c r="HD174" i="86"/>
  <c r="HD172" i="86"/>
  <c r="HD171" i="86"/>
  <c r="HD170" i="86"/>
  <c r="HD167" i="86"/>
  <c r="HD163" i="86"/>
  <c r="HD159" i="86"/>
  <c r="HD155" i="86"/>
  <c r="HD166" i="86"/>
  <c r="HD162" i="86"/>
  <c r="HD158" i="86"/>
  <c r="HD154" i="86"/>
  <c r="HD169" i="86"/>
  <c r="HD165" i="86"/>
  <c r="HD161" i="86"/>
  <c r="HD168" i="86"/>
  <c r="HD152" i="86"/>
  <c r="HD151" i="86"/>
  <c r="HD153" i="86"/>
  <c r="HD150" i="86"/>
  <c r="HD146" i="86"/>
  <c r="HD142" i="86"/>
  <c r="HD173" i="86"/>
  <c r="HD160" i="86"/>
  <c r="HD156" i="86"/>
  <c r="HD149" i="86"/>
  <c r="HD145" i="86"/>
  <c r="HD164" i="86"/>
  <c r="HD144" i="86"/>
  <c r="HD140" i="86"/>
  <c r="HD147" i="86"/>
  <c r="HD148" i="86"/>
  <c r="HD141" i="86"/>
  <c r="HD138" i="86"/>
  <c r="HD157" i="86"/>
  <c r="HD143" i="86"/>
  <c r="HD136" i="86"/>
  <c r="HD135" i="86"/>
  <c r="HD134" i="86"/>
  <c r="HD133" i="86"/>
  <c r="HD132" i="86"/>
  <c r="HD139" i="86"/>
  <c r="HD137" i="86"/>
  <c r="HD131" i="86"/>
  <c r="HD130" i="86"/>
  <c r="HD129" i="86"/>
  <c r="HD128" i="86"/>
  <c r="HD127" i="86"/>
  <c r="HD126" i="86"/>
  <c r="HD125" i="86"/>
  <c r="HD124" i="86"/>
  <c r="HD123" i="86"/>
  <c r="HD122" i="86"/>
  <c r="HD121" i="86"/>
  <c r="HD110" i="86"/>
  <c r="HD114" i="86"/>
  <c r="HD113" i="86"/>
  <c r="HD111" i="86"/>
  <c r="HD109" i="86"/>
  <c r="HD108" i="86"/>
  <c r="HD107" i="86"/>
  <c r="HD106" i="86"/>
  <c r="HD105" i="86"/>
  <c r="HD104" i="86"/>
  <c r="HD103" i="86"/>
  <c r="HD102" i="86"/>
  <c r="HD101" i="86"/>
  <c r="HD100" i="86"/>
  <c r="HD99" i="86"/>
  <c r="HD98" i="86"/>
  <c r="HD97" i="86"/>
  <c r="HD96" i="86"/>
  <c r="HD95" i="86"/>
  <c r="HD94" i="86"/>
  <c r="HD93" i="86"/>
  <c r="HD92" i="86"/>
  <c r="HD91" i="86"/>
  <c r="HD90" i="86"/>
  <c r="HD89" i="86"/>
  <c r="HD120" i="86"/>
  <c r="HD119" i="86"/>
  <c r="HD118" i="86"/>
  <c r="HD117" i="86"/>
  <c r="HD116" i="86"/>
  <c r="HD115" i="86"/>
  <c r="HD112" i="86"/>
  <c r="HD88" i="86"/>
  <c r="HD87" i="86"/>
  <c r="HD86" i="86"/>
  <c r="HD85" i="86"/>
  <c r="HD84" i="86"/>
  <c r="HD83" i="86"/>
  <c r="HD82" i="86"/>
  <c r="HD81" i="86"/>
  <c r="HD80" i="86"/>
  <c r="HD79" i="86"/>
  <c r="HD78" i="86"/>
  <c r="HD77" i="86"/>
  <c r="HD76" i="86"/>
  <c r="HD75" i="86"/>
  <c r="HD74" i="86"/>
  <c r="HD73" i="86"/>
  <c r="HD72" i="86"/>
  <c r="HD71" i="86"/>
  <c r="HD70" i="86"/>
  <c r="HD69" i="86"/>
  <c r="HH227" i="86"/>
  <c r="HH228" i="86"/>
  <c r="HH226" i="86"/>
  <c r="HH225" i="86"/>
  <c r="HH224" i="86"/>
  <c r="HH223" i="86"/>
  <c r="HH222" i="86"/>
  <c r="HH221" i="86"/>
  <c r="HH220" i="86"/>
  <c r="HH219" i="86"/>
  <c r="HH218" i="86"/>
  <c r="HH217" i="86"/>
  <c r="HH215" i="86"/>
  <c r="HH214" i="86"/>
  <c r="HH211" i="86"/>
  <c r="HH210" i="86"/>
  <c r="HH209" i="86"/>
  <c r="HH216" i="86"/>
  <c r="HH213" i="86"/>
  <c r="HH212" i="86"/>
  <c r="HH207" i="86"/>
  <c r="HH205" i="86"/>
  <c r="HH208" i="86"/>
  <c r="HH204" i="86"/>
  <c r="HH206" i="86"/>
  <c r="HH203" i="86"/>
  <c r="HH202" i="86"/>
  <c r="HH201" i="86"/>
  <c r="HH200" i="86"/>
  <c r="HH199" i="86"/>
  <c r="HH198" i="86"/>
  <c r="HH197" i="86"/>
  <c r="HH196" i="86"/>
  <c r="HH195" i="86"/>
  <c r="HH194" i="86"/>
  <c r="HH193" i="86"/>
  <c r="HH192" i="86"/>
  <c r="HH191" i="86"/>
  <c r="HH190" i="86"/>
  <c r="HH189" i="86"/>
  <c r="HH188" i="86"/>
  <c r="HH187" i="86"/>
  <c r="HH186" i="86"/>
  <c r="HH185" i="86"/>
  <c r="HH184" i="86"/>
  <c r="HH183" i="86"/>
  <c r="HH182" i="86"/>
  <c r="HH181" i="86"/>
  <c r="HH180" i="86"/>
  <c r="HH179" i="86"/>
  <c r="HH178" i="86"/>
  <c r="HH177" i="86"/>
  <c r="HH176" i="86"/>
  <c r="HH175" i="86"/>
  <c r="HH174" i="86"/>
  <c r="HH169" i="86"/>
  <c r="HH165" i="86"/>
  <c r="HH161" i="86"/>
  <c r="HH157" i="86"/>
  <c r="HH153" i="86"/>
  <c r="HH168" i="86"/>
  <c r="HH164" i="86"/>
  <c r="HH160" i="86"/>
  <c r="HH156" i="86"/>
  <c r="HH152" i="86"/>
  <c r="HH173" i="86"/>
  <c r="HH167" i="86"/>
  <c r="HH163" i="86"/>
  <c r="HH159" i="86"/>
  <c r="HH171" i="86"/>
  <c r="HH162" i="86"/>
  <c r="HH155" i="86"/>
  <c r="HH149" i="86"/>
  <c r="HH172" i="86"/>
  <c r="HH166" i="86"/>
  <c r="HH154" i="86"/>
  <c r="HH148" i="86"/>
  <c r="HH144" i="86"/>
  <c r="HH151" i="86"/>
  <c r="HH147" i="86"/>
  <c r="HH143" i="86"/>
  <c r="HH170" i="86"/>
  <c r="HH158" i="86"/>
  <c r="HH150" i="86"/>
  <c r="HH145" i="86"/>
  <c r="HH139" i="86"/>
  <c r="HH142" i="86"/>
  <c r="HH141" i="86"/>
  <c r="HH140" i="86"/>
  <c r="HH137" i="86"/>
  <c r="HH146" i="86"/>
  <c r="HH136" i="86"/>
  <c r="HH135" i="86"/>
  <c r="HH134" i="86"/>
  <c r="HH133" i="86"/>
  <c r="HH132" i="86"/>
  <c r="HH138" i="86"/>
  <c r="HH131" i="86"/>
  <c r="HH130" i="86"/>
  <c r="HH129" i="86"/>
  <c r="HH128" i="86"/>
  <c r="HH127" i="86"/>
  <c r="HH126" i="86"/>
  <c r="HH125" i="86"/>
  <c r="HH124" i="86"/>
  <c r="HH123" i="86"/>
  <c r="HH122" i="86"/>
  <c r="HH121" i="86"/>
  <c r="HH113" i="86"/>
  <c r="HH112" i="86"/>
  <c r="HH110" i="86"/>
  <c r="HH120" i="86"/>
  <c r="HH119" i="86"/>
  <c r="HH118" i="86"/>
  <c r="HH117" i="86"/>
  <c r="HH116" i="86"/>
  <c r="HH115" i="86"/>
  <c r="HH109" i="86"/>
  <c r="HH108" i="86"/>
  <c r="HH107" i="86"/>
  <c r="HH106" i="86"/>
  <c r="HH105" i="86"/>
  <c r="HH104" i="86"/>
  <c r="HH103" i="86"/>
  <c r="HH102" i="86"/>
  <c r="HH101" i="86"/>
  <c r="HH100" i="86"/>
  <c r="HH99" i="86"/>
  <c r="HH98" i="86"/>
  <c r="HH97" i="86"/>
  <c r="HH96" i="86"/>
  <c r="HH95" i="86"/>
  <c r="HH94" i="86"/>
  <c r="HH93" i="86"/>
  <c r="HH92" i="86"/>
  <c r="HH91" i="86"/>
  <c r="HH90" i="86"/>
  <c r="HH89" i="86"/>
  <c r="HH114" i="86"/>
  <c r="HH111" i="86"/>
  <c r="HH88" i="86"/>
  <c r="HH87" i="86"/>
  <c r="HH86" i="86"/>
  <c r="HH85" i="86"/>
  <c r="HH84" i="86"/>
  <c r="HH83" i="86"/>
  <c r="HH82" i="86"/>
  <c r="HH81" i="86"/>
  <c r="HH80" i="86"/>
  <c r="HH79" i="86"/>
  <c r="HH78" i="86"/>
  <c r="HH77" i="86"/>
  <c r="HH76" i="86"/>
  <c r="HH75" i="86"/>
  <c r="HH74" i="86"/>
  <c r="HH73" i="86"/>
  <c r="HH72" i="86"/>
  <c r="HH71" i="86"/>
  <c r="HH70" i="86"/>
  <c r="HH69" i="86"/>
  <c r="HL228" i="86"/>
  <c r="HL227" i="86"/>
  <c r="HL226" i="86"/>
  <c r="HL225" i="86"/>
  <c r="HL224" i="86"/>
  <c r="HL222" i="86"/>
  <c r="HL221" i="86"/>
  <c r="HL220" i="86"/>
  <c r="HL223" i="86"/>
  <c r="HL219" i="86"/>
  <c r="HL218" i="86"/>
  <c r="HL217" i="86"/>
  <c r="HL216" i="86"/>
  <c r="HL215" i="86"/>
  <c r="HL213" i="86"/>
  <c r="HL212" i="86"/>
  <c r="HL211" i="86"/>
  <c r="HL210" i="86"/>
  <c r="HL209" i="86"/>
  <c r="HL214" i="86"/>
  <c r="HL208" i="86"/>
  <c r="HL203" i="86"/>
  <c r="HL207" i="86"/>
  <c r="HL206" i="86"/>
  <c r="HL205" i="86"/>
  <c r="HL202" i="86"/>
  <c r="HL201" i="86"/>
  <c r="HL200" i="86"/>
  <c r="HL199" i="86"/>
  <c r="HL198" i="86"/>
  <c r="HL197" i="86"/>
  <c r="HL196" i="86"/>
  <c r="HL195" i="86"/>
  <c r="HL194" i="86"/>
  <c r="HL193" i="86"/>
  <c r="HL204" i="86"/>
  <c r="HL192" i="86"/>
  <c r="HL191" i="86"/>
  <c r="HL190" i="86"/>
  <c r="HL189" i="86"/>
  <c r="HL188" i="86"/>
  <c r="HL187" i="86"/>
  <c r="HL186" i="86"/>
  <c r="HL185" i="86"/>
  <c r="HL184" i="86"/>
  <c r="HL183" i="86"/>
  <c r="HL182" i="86"/>
  <c r="HL181" i="86"/>
  <c r="HL180" i="86"/>
  <c r="HL179" i="86"/>
  <c r="HL178" i="86"/>
  <c r="HL177" i="86"/>
  <c r="HL176" i="86"/>
  <c r="HL175" i="86"/>
  <c r="HL174" i="86"/>
  <c r="HL167" i="86"/>
  <c r="HL163" i="86"/>
  <c r="HL159" i="86"/>
  <c r="HL155" i="86"/>
  <c r="HL173" i="86"/>
  <c r="HL166" i="86"/>
  <c r="HL162" i="86"/>
  <c r="HL158" i="86"/>
  <c r="HL154" i="86"/>
  <c r="HL172" i="86"/>
  <c r="HL171" i="86"/>
  <c r="HL170" i="86"/>
  <c r="HL169" i="86"/>
  <c r="HL165" i="86"/>
  <c r="HL161" i="86"/>
  <c r="HL156" i="86"/>
  <c r="HL151" i="86"/>
  <c r="HL160" i="86"/>
  <c r="HL157" i="86"/>
  <c r="HL150" i="86"/>
  <c r="HL146" i="86"/>
  <c r="HL142" i="86"/>
  <c r="HL140" i="86"/>
  <c r="HL164" i="86"/>
  <c r="HL152" i="86"/>
  <c r="HL149" i="86"/>
  <c r="HL145" i="86"/>
  <c r="HL168" i="86"/>
  <c r="HL153" i="86"/>
  <c r="HL138" i="86"/>
  <c r="HL148" i="86"/>
  <c r="HL143" i="86"/>
  <c r="HL144" i="86"/>
  <c r="HL147" i="86"/>
  <c r="HL141" i="86"/>
  <c r="HL136" i="86"/>
  <c r="HL135" i="86"/>
  <c r="HL134" i="86"/>
  <c r="HL133" i="86"/>
  <c r="HL132" i="86"/>
  <c r="HL139" i="86"/>
  <c r="HL137" i="86"/>
  <c r="HL131" i="86"/>
  <c r="HL130" i="86"/>
  <c r="HL129" i="86"/>
  <c r="HL128" i="86"/>
  <c r="HL127" i="86"/>
  <c r="HL126" i="86"/>
  <c r="HL125" i="86"/>
  <c r="HL124" i="86"/>
  <c r="HL123" i="86"/>
  <c r="HL122" i="86"/>
  <c r="HL121" i="86"/>
  <c r="HL111" i="86"/>
  <c r="HL120" i="86"/>
  <c r="HL119" i="86"/>
  <c r="HL118" i="86"/>
  <c r="HL117" i="86"/>
  <c r="HL116" i="86"/>
  <c r="HL115" i="86"/>
  <c r="HL114" i="86"/>
  <c r="HL113" i="86"/>
  <c r="HL110" i="86"/>
  <c r="HL109" i="86"/>
  <c r="HL108" i="86"/>
  <c r="HL107" i="86"/>
  <c r="HL106" i="86"/>
  <c r="HL105" i="86"/>
  <c r="HL104" i="86"/>
  <c r="HL103" i="86"/>
  <c r="HL102" i="86"/>
  <c r="HL101" i="86"/>
  <c r="HL100" i="86"/>
  <c r="HL99" i="86"/>
  <c r="HL98" i="86"/>
  <c r="HL97" i="86"/>
  <c r="HL96" i="86"/>
  <c r="HL95" i="86"/>
  <c r="HL94" i="86"/>
  <c r="HL93" i="86"/>
  <c r="HL92" i="86"/>
  <c r="HL91" i="86"/>
  <c r="HL90" i="86"/>
  <c r="HL89" i="86"/>
  <c r="HL112" i="86"/>
  <c r="HL88" i="86"/>
  <c r="HL87" i="86"/>
  <c r="HL86" i="86"/>
  <c r="HL85" i="86"/>
  <c r="HL84" i="86"/>
  <c r="HL83" i="86"/>
  <c r="HL82" i="86"/>
  <c r="HL81" i="86"/>
  <c r="HL80" i="86"/>
  <c r="HL79" i="86"/>
  <c r="HL78" i="86"/>
  <c r="HL77" i="86"/>
  <c r="HL76" i="86"/>
  <c r="HL75" i="86"/>
  <c r="HL74" i="86"/>
  <c r="HL73" i="86"/>
  <c r="HL72" i="86"/>
  <c r="HL71" i="86"/>
  <c r="HL70" i="86"/>
  <c r="HL69" i="86"/>
  <c r="HT228" i="86"/>
  <c r="HT227" i="86"/>
  <c r="HT226" i="86"/>
  <c r="HT224" i="86"/>
  <c r="HT225" i="86"/>
  <c r="HT222" i="86"/>
  <c r="HT221" i="86"/>
  <c r="HT220" i="86"/>
  <c r="HT223" i="86"/>
  <c r="HT219" i="86"/>
  <c r="HT215" i="86"/>
  <c r="HT214" i="86"/>
  <c r="HT218" i="86"/>
  <c r="HT217" i="86"/>
  <c r="HT216" i="86"/>
  <c r="HT211" i="86"/>
  <c r="HT210" i="86"/>
  <c r="HT209" i="86"/>
  <c r="HT208" i="86"/>
  <c r="HT206" i="86"/>
  <c r="HT205" i="86"/>
  <c r="HT204" i="86"/>
  <c r="HT203" i="86"/>
  <c r="HT213" i="86"/>
  <c r="HT212" i="86"/>
  <c r="HT207" i="86"/>
  <c r="HT197" i="86"/>
  <c r="HT198" i="86"/>
  <c r="HT194" i="86"/>
  <c r="HT193" i="86"/>
  <c r="HT199" i="86"/>
  <c r="HT195" i="86"/>
  <c r="HT192" i="86"/>
  <c r="HT191" i="86"/>
  <c r="HT190" i="86"/>
  <c r="HT189" i="86"/>
  <c r="HT188" i="86"/>
  <c r="HT187" i="86"/>
  <c r="HT186" i="86"/>
  <c r="HT185" i="86"/>
  <c r="HT202" i="86"/>
  <c r="HT200" i="86"/>
  <c r="HT184" i="86"/>
  <c r="HT196" i="86"/>
  <c r="HT183" i="86"/>
  <c r="HT182" i="86"/>
  <c r="HT181" i="86"/>
  <c r="HT180" i="86"/>
  <c r="HT179" i="86"/>
  <c r="HT178" i="86"/>
  <c r="HT177" i="86"/>
  <c r="HT176" i="86"/>
  <c r="HT175" i="86"/>
  <c r="HT201" i="86"/>
  <c r="HT173" i="86"/>
  <c r="HT172" i="86"/>
  <c r="HT171" i="86"/>
  <c r="HT170" i="86"/>
  <c r="HT174" i="86"/>
  <c r="HT167" i="86"/>
  <c r="HT163" i="86"/>
  <c r="HT159" i="86"/>
  <c r="HT155" i="86"/>
  <c r="HT166" i="86"/>
  <c r="HT162" i="86"/>
  <c r="HT158" i="86"/>
  <c r="HT154" i="86"/>
  <c r="HT169" i="86"/>
  <c r="HT165" i="86"/>
  <c r="HT161" i="86"/>
  <c r="HT168" i="86"/>
  <c r="HT156" i="86"/>
  <c r="HT153" i="86"/>
  <c r="HT151" i="86"/>
  <c r="HT150" i="86"/>
  <c r="HT146" i="86"/>
  <c r="HT142" i="86"/>
  <c r="HT160" i="86"/>
  <c r="HT157" i="86"/>
  <c r="HT152" i="86"/>
  <c r="HT149" i="86"/>
  <c r="HT145" i="86"/>
  <c r="HT164" i="86"/>
  <c r="HT141" i="86"/>
  <c r="HT139" i="86"/>
  <c r="HT143" i="86"/>
  <c r="HT148" i="86"/>
  <c r="HT137" i="86"/>
  <c r="HT147" i="86"/>
  <c r="HT144" i="86"/>
  <c r="HT140" i="86"/>
  <c r="HT138" i="86"/>
  <c r="HT136" i="86"/>
  <c r="HT135" i="86"/>
  <c r="HT134" i="86"/>
  <c r="HT133" i="86"/>
  <c r="HT132" i="86"/>
  <c r="HT131" i="86"/>
  <c r="HT130" i="86"/>
  <c r="HT129" i="86"/>
  <c r="HT128" i="86"/>
  <c r="HT127" i="86"/>
  <c r="HT126" i="86"/>
  <c r="HT125" i="86"/>
  <c r="HT124" i="86"/>
  <c r="HT123" i="86"/>
  <c r="HT122" i="86"/>
  <c r="HT121" i="86"/>
  <c r="HT120" i="86"/>
  <c r="HT119" i="86"/>
  <c r="HT118" i="86"/>
  <c r="HT117" i="86"/>
  <c r="HT116" i="86"/>
  <c r="HT115" i="86"/>
  <c r="HT114" i="86"/>
  <c r="HT113" i="86"/>
  <c r="HT112" i="86"/>
  <c r="HT110" i="86"/>
  <c r="HT111" i="86"/>
  <c r="HT109" i="86"/>
  <c r="HT108" i="86"/>
  <c r="HT107" i="86"/>
  <c r="HT106" i="86"/>
  <c r="HT105" i="86"/>
  <c r="HT104" i="86"/>
  <c r="HT103" i="86"/>
  <c r="HT99" i="86"/>
  <c r="HT95" i="86"/>
  <c r="HT92" i="86"/>
  <c r="HT88" i="86"/>
  <c r="HT87" i="86"/>
  <c r="HT86" i="86"/>
  <c r="HT85" i="86"/>
  <c r="HT84" i="86"/>
  <c r="HT83" i="86"/>
  <c r="HT100" i="86"/>
  <c r="HT96" i="86"/>
  <c r="HT91" i="86"/>
  <c r="HT90" i="86"/>
  <c r="HT101" i="86"/>
  <c r="HT97" i="86"/>
  <c r="HT93" i="86"/>
  <c r="HT102" i="86"/>
  <c r="HT98" i="86"/>
  <c r="HT94" i="86"/>
  <c r="HT89" i="86"/>
  <c r="HX228" i="86"/>
  <c r="HX227" i="86"/>
  <c r="HX226" i="86"/>
  <c r="HX225" i="86"/>
  <c r="HX223" i="86"/>
  <c r="HX222" i="86"/>
  <c r="HX221" i="86"/>
  <c r="HX224" i="86"/>
  <c r="HX220" i="86"/>
  <c r="HX219" i="86"/>
  <c r="HX217" i="86"/>
  <c r="HX218" i="86"/>
  <c r="HX215" i="86"/>
  <c r="HX214" i="86"/>
  <c r="HX213" i="86"/>
  <c r="HX212" i="86"/>
  <c r="HX216" i="86"/>
  <c r="HX211" i="86"/>
  <c r="HX210" i="86"/>
  <c r="HX209" i="86"/>
  <c r="HX208" i="86"/>
  <c r="HX206" i="86"/>
  <c r="HX205" i="86"/>
  <c r="HX204" i="86"/>
  <c r="HX203" i="86"/>
  <c r="HX207" i="86"/>
  <c r="HX198" i="86"/>
  <c r="HX194" i="86"/>
  <c r="HX199" i="86"/>
  <c r="HX195" i="86"/>
  <c r="HX202" i="86"/>
  <c r="HX201" i="86"/>
  <c r="HX200" i="86"/>
  <c r="HX196" i="86"/>
  <c r="HX192" i="86"/>
  <c r="HX191" i="86"/>
  <c r="HX190" i="86"/>
  <c r="HX189" i="86"/>
  <c r="HX188" i="86"/>
  <c r="HX187" i="86"/>
  <c r="HX186" i="86"/>
  <c r="HX185" i="86"/>
  <c r="HX183" i="86"/>
  <c r="HX182" i="86"/>
  <c r="HX181" i="86"/>
  <c r="HX180" i="86"/>
  <c r="HX179" i="86"/>
  <c r="HX178" i="86"/>
  <c r="HX177" i="86"/>
  <c r="HX176" i="86"/>
  <c r="HX175" i="86"/>
  <c r="HX174" i="86"/>
  <c r="HX197" i="86"/>
  <c r="HX193" i="86"/>
  <c r="HX184" i="86"/>
  <c r="HX172" i="86"/>
  <c r="HX171" i="86"/>
  <c r="HX170" i="86"/>
  <c r="HX173" i="86"/>
  <c r="HX169" i="86"/>
  <c r="HX165" i="86"/>
  <c r="HX161" i="86"/>
  <c r="HX157" i="86"/>
  <c r="HX153" i="86"/>
  <c r="HX151" i="86"/>
  <c r="HX168" i="86"/>
  <c r="HX164" i="86"/>
  <c r="HX160" i="86"/>
  <c r="HX156" i="86"/>
  <c r="HX152" i="86"/>
  <c r="HX167" i="86"/>
  <c r="HX163" i="86"/>
  <c r="HX159" i="86"/>
  <c r="HX158" i="86"/>
  <c r="HX149" i="86"/>
  <c r="HX162" i="86"/>
  <c r="HX154" i="86"/>
  <c r="HX148" i="86"/>
  <c r="HX144" i="86"/>
  <c r="HX140" i="86"/>
  <c r="HX166" i="86"/>
  <c r="HX147" i="86"/>
  <c r="HX143" i="86"/>
  <c r="HX145" i="86"/>
  <c r="HX142" i="86"/>
  <c r="HX138" i="86"/>
  <c r="HX150" i="86"/>
  <c r="HX155" i="86"/>
  <c r="HX146" i="86"/>
  <c r="HX141" i="86"/>
  <c r="HX139" i="86"/>
  <c r="HX136" i="86"/>
  <c r="HX135" i="86"/>
  <c r="HX134" i="86"/>
  <c r="HX133" i="86"/>
  <c r="HX132" i="86"/>
  <c r="HX137" i="86"/>
  <c r="HX131" i="86"/>
  <c r="HX130" i="86"/>
  <c r="HX129" i="86"/>
  <c r="HX128" i="86"/>
  <c r="HX127" i="86"/>
  <c r="HX126" i="86"/>
  <c r="HX125" i="86"/>
  <c r="HX124" i="86"/>
  <c r="HX123" i="86"/>
  <c r="HX122" i="86"/>
  <c r="HX121" i="86"/>
  <c r="HX120" i="86"/>
  <c r="HX119" i="86"/>
  <c r="HX118" i="86"/>
  <c r="HX117" i="86"/>
  <c r="HX116" i="86"/>
  <c r="HX115" i="86"/>
  <c r="HX114" i="86"/>
  <c r="HX113" i="86"/>
  <c r="HX112" i="86"/>
  <c r="HX110" i="86"/>
  <c r="HX111" i="86"/>
  <c r="HX109" i="86"/>
  <c r="HX108" i="86"/>
  <c r="HX107" i="86"/>
  <c r="HX106" i="86"/>
  <c r="HX105" i="86"/>
  <c r="HX104" i="86"/>
  <c r="HX100" i="86"/>
  <c r="HX96" i="86"/>
  <c r="HX89" i="86"/>
  <c r="HX88" i="86"/>
  <c r="HX87" i="86"/>
  <c r="HX86" i="86"/>
  <c r="HX85" i="86"/>
  <c r="HX84" i="86"/>
  <c r="HX83" i="86"/>
  <c r="HX101" i="86"/>
  <c r="HX97" i="86"/>
  <c r="HX93" i="86"/>
  <c r="HX102" i="86"/>
  <c r="HX98" i="86"/>
  <c r="HX94" i="86"/>
  <c r="HX92" i="86"/>
  <c r="HX90" i="86"/>
  <c r="HX103" i="86"/>
  <c r="HX99" i="86"/>
  <c r="HX95" i="86"/>
  <c r="HX91" i="86"/>
  <c r="IB228" i="86"/>
  <c r="IB227" i="86"/>
  <c r="IB226" i="86"/>
  <c r="IB225" i="86"/>
  <c r="IB224" i="86"/>
  <c r="IB222" i="86"/>
  <c r="IB221" i="86"/>
  <c r="IB223" i="86"/>
  <c r="IB218" i="86"/>
  <c r="IB216" i="86"/>
  <c r="IB215" i="86"/>
  <c r="IB214" i="86"/>
  <c r="IB217" i="86"/>
  <c r="IB220" i="86"/>
  <c r="IB219" i="86"/>
  <c r="IB213" i="86"/>
  <c r="IB212" i="86"/>
  <c r="IB211" i="86"/>
  <c r="IB210" i="86"/>
  <c r="IB209" i="86"/>
  <c r="IB208" i="86"/>
  <c r="IB207" i="86"/>
  <c r="IB206" i="86"/>
  <c r="IB205" i="86"/>
  <c r="IB204" i="86"/>
  <c r="IB203" i="86"/>
  <c r="IB199" i="86"/>
  <c r="IB195" i="86"/>
  <c r="IB202" i="86"/>
  <c r="IB201" i="86"/>
  <c r="IB200" i="86"/>
  <c r="IB196" i="86"/>
  <c r="IB193" i="86"/>
  <c r="IB197" i="86"/>
  <c r="IB192" i="86"/>
  <c r="IB191" i="86"/>
  <c r="IB190" i="86"/>
  <c r="IB189" i="86"/>
  <c r="IB188" i="86"/>
  <c r="IB187" i="86"/>
  <c r="IB186" i="86"/>
  <c r="IB185" i="86"/>
  <c r="IB194" i="86"/>
  <c r="IB184" i="86"/>
  <c r="IB183" i="86"/>
  <c r="IB182" i="86"/>
  <c r="IB181" i="86"/>
  <c r="IB180" i="86"/>
  <c r="IB179" i="86"/>
  <c r="IB178" i="86"/>
  <c r="IB177" i="86"/>
  <c r="IB176" i="86"/>
  <c r="IB175" i="86"/>
  <c r="IB174" i="86"/>
  <c r="IB198" i="86"/>
  <c r="IB172" i="86"/>
  <c r="IB171" i="86"/>
  <c r="IB170" i="86"/>
  <c r="IB173" i="86"/>
  <c r="IB167" i="86"/>
  <c r="IB163" i="86"/>
  <c r="IB159" i="86"/>
  <c r="IB155" i="86"/>
  <c r="IB166" i="86"/>
  <c r="IB162" i="86"/>
  <c r="IB158" i="86"/>
  <c r="IB154" i="86"/>
  <c r="IB151" i="86"/>
  <c r="IB169" i="86"/>
  <c r="IB165" i="86"/>
  <c r="IB161" i="86"/>
  <c r="IB157" i="86"/>
  <c r="IB152" i="86"/>
  <c r="IB160" i="86"/>
  <c r="IB150" i="86"/>
  <c r="IB146" i="86"/>
  <c r="IB142" i="86"/>
  <c r="IB164" i="86"/>
  <c r="IB156" i="86"/>
  <c r="IB153" i="86"/>
  <c r="IB149" i="86"/>
  <c r="IB145" i="86"/>
  <c r="IB168" i="86"/>
  <c r="IB137" i="86"/>
  <c r="IB148" i="86"/>
  <c r="IB147" i="86"/>
  <c r="IB144" i="86"/>
  <c r="IB141" i="86"/>
  <c r="IB140" i="86"/>
  <c r="IB139" i="86"/>
  <c r="IB143" i="86"/>
  <c r="IB138" i="86"/>
  <c r="IB136" i="86"/>
  <c r="IB135" i="86"/>
  <c r="IB134" i="86"/>
  <c r="IB133" i="86"/>
  <c r="IB132" i="86"/>
  <c r="IB131" i="86"/>
  <c r="IB130" i="86"/>
  <c r="IB129" i="86"/>
  <c r="IB128" i="86"/>
  <c r="IB127" i="86"/>
  <c r="IB126" i="86"/>
  <c r="IB125" i="86"/>
  <c r="IB124" i="86"/>
  <c r="IB123" i="86"/>
  <c r="IB122" i="86"/>
  <c r="IB121" i="86"/>
  <c r="IB120" i="86"/>
  <c r="IB119" i="86"/>
  <c r="IB118" i="86"/>
  <c r="IB117" i="86"/>
  <c r="IB116" i="86"/>
  <c r="IB115" i="86"/>
  <c r="IB114" i="86"/>
  <c r="IB113" i="86"/>
  <c r="IB112" i="86"/>
  <c r="IB111" i="86"/>
  <c r="IB110" i="86"/>
  <c r="IB109" i="86"/>
  <c r="IB108" i="86"/>
  <c r="IB107" i="86"/>
  <c r="IB106" i="86"/>
  <c r="IB105" i="86"/>
  <c r="IB104" i="86"/>
  <c r="IB101" i="86"/>
  <c r="IB97" i="86"/>
  <c r="IB93" i="86"/>
  <c r="IB92" i="86"/>
  <c r="IB88" i="86"/>
  <c r="IB87" i="86"/>
  <c r="IB86" i="86"/>
  <c r="IB85" i="86"/>
  <c r="IB84" i="86"/>
  <c r="IB83" i="86"/>
  <c r="IB102" i="86"/>
  <c r="IB98" i="86"/>
  <c r="IB94" i="86"/>
  <c r="IB91" i="86"/>
  <c r="IB89" i="86"/>
  <c r="IB103" i="86"/>
  <c r="IB99" i="86"/>
  <c r="IB95" i="86"/>
  <c r="IB100" i="86"/>
  <c r="IB96" i="86"/>
  <c r="IB90" i="86"/>
  <c r="D233" i="86"/>
  <c r="D234" i="86"/>
  <c r="IJ228" i="86"/>
  <c r="IJ227" i="86"/>
  <c r="IJ226" i="86"/>
  <c r="IJ225" i="86"/>
  <c r="IJ224" i="86"/>
  <c r="IJ223" i="86"/>
  <c r="IJ219" i="86"/>
  <c r="IJ218" i="86"/>
  <c r="IJ222" i="86"/>
  <c r="IJ220" i="86"/>
  <c r="IJ221" i="86"/>
  <c r="IJ217" i="86"/>
  <c r="IJ215" i="86"/>
  <c r="IJ214" i="86"/>
  <c r="IJ213" i="86"/>
  <c r="IJ212" i="86"/>
  <c r="IJ216" i="86"/>
  <c r="IJ211" i="86"/>
  <c r="IJ210" i="86"/>
  <c r="IJ209" i="86"/>
  <c r="IJ208" i="86"/>
  <c r="IJ207" i="86"/>
  <c r="IJ206" i="86"/>
  <c r="IJ205" i="86"/>
  <c r="IJ204" i="86"/>
  <c r="IJ203" i="86"/>
  <c r="IJ202" i="86"/>
  <c r="IJ201" i="86"/>
  <c r="IJ200" i="86"/>
  <c r="IJ199" i="86"/>
  <c r="IJ198" i="86"/>
  <c r="IJ197" i="86"/>
  <c r="IJ196" i="86"/>
  <c r="IJ195" i="86"/>
  <c r="IJ194" i="86"/>
  <c r="IJ193" i="86"/>
  <c r="IJ192" i="86"/>
  <c r="IJ188" i="86"/>
  <c r="IJ184" i="86"/>
  <c r="IJ189" i="86"/>
  <c r="IJ185" i="86"/>
  <c r="IJ190" i="86"/>
  <c r="IJ186" i="86"/>
  <c r="IJ183" i="86"/>
  <c r="IJ182" i="86"/>
  <c r="IJ181" i="86"/>
  <c r="IJ180" i="86"/>
  <c r="IJ179" i="86"/>
  <c r="IJ178" i="86"/>
  <c r="IJ177" i="86"/>
  <c r="IJ176" i="86"/>
  <c r="IJ175" i="86"/>
  <c r="IJ174" i="86"/>
  <c r="IJ191" i="86"/>
  <c r="IJ173" i="86"/>
  <c r="IJ187" i="86"/>
  <c r="IJ172" i="86"/>
  <c r="IJ171" i="86"/>
  <c r="IJ170" i="86"/>
  <c r="IJ169" i="86"/>
  <c r="IJ168" i="86"/>
  <c r="IJ167" i="86"/>
  <c r="IJ166" i="86"/>
  <c r="IJ165" i="86"/>
  <c r="IJ164" i="86"/>
  <c r="IJ163" i="86"/>
  <c r="IJ162" i="86"/>
  <c r="IJ161" i="86"/>
  <c r="IJ160" i="86"/>
  <c r="IJ159" i="86"/>
  <c r="IJ158" i="86"/>
  <c r="IJ157" i="86"/>
  <c r="IJ156" i="86"/>
  <c r="IJ155" i="86"/>
  <c r="IJ154" i="86"/>
  <c r="IJ153" i="86"/>
  <c r="IJ152" i="86"/>
  <c r="IJ151" i="86"/>
  <c r="IJ150" i="86"/>
  <c r="IJ149" i="86"/>
  <c r="IJ148" i="86"/>
  <c r="IJ147" i="86"/>
  <c r="IJ146" i="86"/>
  <c r="IJ145" i="86"/>
  <c r="IJ144" i="86"/>
  <c r="IJ143" i="86"/>
  <c r="IJ142" i="86"/>
  <c r="IJ141" i="86"/>
  <c r="IJ140" i="86"/>
  <c r="IJ139" i="86"/>
  <c r="IJ138" i="86"/>
  <c r="IJ137" i="86"/>
  <c r="IJ136" i="86"/>
  <c r="IJ135" i="86"/>
  <c r="IJ134" i="86"/>
  <c r="IJ133" i="86"/>
  <c r="IJ132" i="86"/>
  <c r="IJ131" i="86"/>
  <c r="IJ130" i="86"/>
  <c r="IJ129" i="86"/>
  <c r="IJ128" i="86"/>
  <c r="IJ127" i="86"/>
  <c r="IJ126" i="86"/>
  <c r="IJ125" i="86"/>
  <c r="IJ124" i="86"/>
  <c r="IJ123" i="86"/>
  <c r="IJ122" i="86"/>
  <c r="IJ121" i="86"/>
  <c r="IJ120" i="86"/>
  <c r="IJ119" i="86"/>
  <c r="IJ118" i="86"/>
  <c r="IJ117" i="86"/>
  <c r="IJ116" i="86"/>
  <c r="IJ115" i="86"/>
  <c r="IJ114" i="86"/>
  <c r="IJ109" i="86"/>
  <c r="IJ108" i="86"/>
  <c r="IJ107" i="86"/>
  <c r="IJ106" i="86"/>
  <c r="IJ105" i="86"/>
  <c r="IJ104" i="86"/>
  <c r="IJ103" i="86"/>
  <c r="IJ102" i="86"/>
  <c r="IJ101" i="86"/>
  <c r="IJ100" i="86"/>
  <c r="IJ99" i="86"/>
  <c r="IJ98" i="86"/>
  <c r="IJ97" i="86"/>
  <c r="IJ96" i="86"/>
  <c r="IJ95" i="86"/>
  <c r="IJ94" i="86"/>
  <c r="IJ93" i="86"/>
  <c r="IJ92" i="86"/>
  <c r="IJ91" i="86"/>
  <c r="IJ113" i="86"/>
  <c r="IJ110" i="86"/>
  <c r="IJ112" i="86"/>
  <c r="IJ111" i="86"/>
  <c r="IJ90" i="86"/>
  <c r="IJ88" i="86"/>
  <c r="IJ87" i="86"/>
  <c r="IJ86" i="86"/>
  <c r="IJ85" i="86"/>
  <c r="IJ84" i="86"/>
  <c r="IJ83" i="86"/>
  <c r="IJ82" i="86"/>
  <c r="IJ81" i="86"/>
  <c r="IJ80" i="86"/>
  <c r="IJ79" i="86"/>
  <c r="IJ78" i="86"/>
  <c r="IJ77" i="86"/>
  <c r="IJ76" i="86"/>
  <c r="IJ75" i="86"/>
  <c r="IJ74" i="86"/>
  <c r="IJ73" i="86"/>
  <c r="IJ72" i="86"/>
  <c r="IJ71" i="86"/>
  <c r="IJ70" i="86"/>
  <c r="IJ69" i="86"/>
  <c r="IJ68" i="86"/>
  <c r="IJ67" i="86"/>
  <c r="IJ66" i="86"/>
  <c r="IJ65" i="86"/>
  <c r="IJ64" i="86"/>
  <c r="IJ89" i="86"/>
  <c r="H233" i="86"/>
  <c r="H234" i="86"/>
  <c r="IN228" i="86"/>
  <c r="IN227" i="86"/>
  <c r="IN226" i="86"/>
  <c r="IN225" i="86"/>
  <c r="IN224" i="86"/>
  <c r="IN223" i="86"/>
  <c r="IN222" i="86"/>
  <c r="IN221" i="86"/>
  <c r="IN219" i="86"/>
  <c r="IN218" i="86"/>
  <c r="IN220" i="86"/>
  <c r="IN217" i="86"/>
  <c r="IN216" i="86"/>
  <c r="IN215" i="86"/>
  <c r="IN214" i="86"/>
  <c r="IN213" i="86"/>
  <c r="IN212" i="86"/>
  <c r="IN211" i="86"/>
  <c r="IN210" i="86"/>
  <c r="IN209" i="86"/>
  <c r="IN208" i="86"/>
  <c r="IN207" i="86"/>
  <c r="IN206" i="86"/>
  <c r="IN205" i="86"/>
  <c r="IN204" i="86"/>
  <c r="IN203" i="86"/>
  <c r="IN202" i="86"/>
  <c r="IN201" i="86"/>
  <c r="IN200" i="86"/>
  <c r="IN199" i="86"/>
  <c r="IN198" i="86"/>
  <c r="IN197" i="86"/>
  <c r="IN196" i="86"/>
  <c r="IN195" i="86"/>
  <c r="IN194" i="86"/>
  <c r="IN193" i="86"/>
  <c r="IN189" i="86"/>
  <c r="IN185" i="86"/>
  <c r="IN190" i="86"/>
  <c r="IN186" i="86"/>
  <c r="IN191" i="86"/>
  <c r="IN187" i="86"/>
  <c r="IN184" i="86"/>
  <c r="IN183" i="86"/>
  <c r="IN182" i="86"/>
  <c r="IN181" i="86"/>
  <c r="IN180" i="86"/>
  <c r="IN179" i="86"/>
  <c r="IN178" i="86"/>
  <c r="IN177" i="86"/>
  <c r="IN176" i="86"/>
  <c r="IN175" i="86"/>
  <c r="IN174" i="86"/>
  <c r="IN192" i="86"/>
  <c r="IN173" i="86"/>
  <c r="IN172" i="86"/>
  <c r="IN171" i="86"/>
  <c r="IN170" i="86"/>
  <c r="IN169" i="86"/>
  <c r="IN168" i="86"/>
  <c r="IN167" i="86"/>
  <c r="IN166" i="86"/>
  <c r="IN165" i="86"/>
  <c r="IN164" i="86"/>
  <c r="IN163" i="86"/>
  <c r="IN162" i="86"/>
  <c r="IN161" i="86"/>
  <c r="IN160" i="86"/>
  <c r="IN159" i="86"/>
  <c r="IN158" i="86"/>
  <c r="IN157" i="86"/>
  <c r="IN156" i="86"/>
  <c r="IN155" i="86"/>
  <c r="IN154" i="86"/>
  <c r="IN153" i="86"/>
  <c r="IN152" i="86"/>
  <c r="IN151" i="86"/>
  <c r="IN188" i="86"/>
  <c r="IN150" i="86"/>
  <c r="IN149" i="86"/>
  <c r="IN148" i="86"/>
  <c r="IN147" i="86"/>
  <c r="IN146" i="86"/>
  <c r="IN145" i="86"/>
  <c r="IN144" i="86"/>
  <c r="IN143" i="86"/>
  <c r="IN142" i="86"/>
  <c r="IN141" i="86"/>
  <c r="IN140" i="86"/>
  <c r="IN139" i="86"/>
  <c r="IN138" i="86"/>
  <c r="IN137" i="86"/>
  <c r="IN136" i="86"/>
  <c r="IN135" i="86"/>
  <c r="IN134" i="86"/>
  <c r="IN133" i="86"/>
  <c r="IN132" i="86"/>
  <c r="IN131" i="86"/>
  <c r="IN130" i="86"/>
  <c r="IN129" i="86"/>
  <c r="IN128" i="86"/>
  <c r="IN127" i="86"/>
  <c r="IN126" i="86"/>
  <c r="IN125" i="86"/>
  <c r="IN124" i="86"/>
  <c r="IN123" i="86"/>
  <c r="IN122" i="86"/>
  <c r="IN121" i="86"/>
  <c r="IN120" i="86"/>
  <c r="IN119" i="86"/>
  <c r="IN118" i="86"/>
  <c r="IN117" i="86"/>
  <c r="IN116" i="86"/>
  <c r="IN115" i="86"/>
  <c r="IN112" i="86"/>
  <c r="IN111" i="86"/>
  <c r="IN109" i="86"/>
  <c r="IN108" i="86"/>
  <c r="IN107" i="86"/>
  <c r="IN106" i="86"/>
  <c r="IN105" i="86"/>
  <c r="IN104" i="86"/>
  <c r="IN103" i="86"/>
  <c r="IN102" i="86"/>
  <c r="IN101" i="86"/>
  <c r="IN100" i="86"/>
  <c r="IN99" i="86"/>
  <c r="IN98" i="86"/>
  <c r="IN97" i="86"/>
  <c r="IN96" i="86"/>
  <c r="IN95" i="86"/>
  <c r="IN94" i="86"/>
  <c r="IN93" i="86"/>
  <c r="IN92" i="86"/>
  <c r="IN91" i="86"/>
  <c r="IN114" i="86"/>
  <c r="IN110" i="86"/>
  <c r="IN113" i="86"/>
  <c r="IN89" i="86"/>
  <c r="IN88" i="86"/>
  <c r="IN87" i="86"/>
  <c r="IN86" i="86"/>
  <c r="IN85" i="86"/>
  <c r="IN84" i="86"/>
  <c r="IN83" i="86"/>
  <c r="IN82" i="86"/>
  <c r="IN81" i="86"/>
  <c r="IN80" i="86"/>
  <c r="IN79" i="86"/>
  <c r="IN78" i="86"/>
  <c r="IN77" i="86"/>
  <c r="IN76" i="86"/>
  <c r="IN75" i="86"/>
  <c r="IN74" i="86"/>
  <c r="IN73" i="86"/>
  <c r="IN72" i="86"/>
  <c r="IN71" i="86"/>
  <c r="IN70" i="86"/>
  <c r="IN69" i="86"/>
  <c r="IN68" i="86"/>
  <c r="IN67" i="86"/>
  <c r="IN66" i="86"/>
  <c r="IN65" i="86"/>
  <c r="IN64" i="86"/>
  <c r="IN90" i="86"/>
  <c r="L233" i="86"/>
  <c r="L234" i="86"/>
  <c r="IR228" i="86"/>
  <c r="IR226" i="86"/>
  <c r="IR225" i="86"/>
  <c r="IR224" i="86"/>
  <c r="IR223" i="86"/>
  <c r="IR227" i="86"/>
  <c r="IR219" i="86"/>
  <c r="IR218" i="86"/>
  <c r="IR221" i="86"/>
  <c r="IR222" i="86"/>
  <c r="IR216" i="86"/>
  <c r="IR217" i="86"/>
  <c r="IR215" i="86"/>
  <c r="IR214" i="86"/>
  <c r="IR213" i="86"/>
  <c r="IR212" i="86"/>
  <c r="IR220" i="86"/>
  <c r="IR211" i="86"/>
  <c r="IR210" i="86"/>
  <c r="IR209" i="86"/>
  <c r="IR208" i="86"/>
  <c r="IR207" i="86"/>
  <c r="IR206" i="86"/>
  <c r="IR205" i="86"/>
  <c r="IR204" i="86"/>
  <c r="IR203" i="86"/>
  <c r="IR202" i="86"/>
  <c r="IR201" i="86"/>
  <c r="IR200" i="86"/>
  <c r="IR199" i="86"/>
  <c r="IR198" i="86"/>
  <c r="IR197" i="86"/>
  <c r="IR196" i="86"/>
  <c r="IR195" i="86"/>
  <c r="IR194" i="86"/>
  <c r="IR193" i="86"/>
  <c r="IR190" i="86"/>
  <c r="IR186" i="86"/>
  <c r="IR184" i="86"/>
  <c r="IR191" i="86"/>
  <c r="IR187" i="86"/>
  <c r="IR192" i="86"/>
  <c r="IR188" i="86"/>
  <c r="IR183" i="86"/>
  <c r="IR182" i="86"/>
  <c r="IR181" i="86"/>
  <c r="IR180" i="86"/>
  <c r="IR179" i="86"/>
  <c r="IR178" i="86"/>
  <c r="IR177" i="86"/>
  <c r="IR176" i="86"/>
  <c r="IR175" i="86"/>
  <c r="IR174" i="86"/>
  <c r="IR189" i="86"/>
  <c r="IR172" i="86"/>
  <c r="IR171" i="86"/>
  <c r="IR170" i="86"/>
  <c r="IR169" i="86"/>
  <c r="IR168" i="86"/>
  <c r="IR167" i="86"/>
  <c r="IR166" i="86"/>
  <c r="IR165" i="86"/>
  <c r="IR164" i="86"/>
  <c r="IR163" i="86"/>
  <c r="IR162" i="86"/>
  <c r="IR161" i="86"/>
  <c r="IR160" i="86"/>
  <c r="IR159" i="86"/>
  <c r="IR158" i="86"/>
  <c r="IR157" i="86"/>
  <c r="IR156" i="86"/>
  <c r="IR155" i="86"/>
  <c r="IR154" i="86"/>
  <c r="IR153" i="86"/>
  <c r="IR152" i="86"/>
  <c r="IR151" i="86"/>
  <c r="IR185" i="86"/>
  <c r="IR173" i="86"/>
  <c r="IR150" i="86"/>
  <c r="IR149" i="86"/>
  <c r="IR148" i="86"/>
  <c r="IR147" i="86"/>
  <c r="IR146" i="86"/>
  <c r="IR145" i="86"/>
  <c r="IR144" i="86"/>
  <c r="IR143" i="86"/>
  <c r="IR142" i="86"/>
  <c r="IR141" i="86"/>
  <c r="IR140" i="86"/>
  <c r="IR139" i="86"/>
  <c r="IR138" i="86"/>
  <c r="IR137" i="86"/>
  <c r="IR136" i="86"/>
  <c r="IR135" i="86"/>
  <c r="IR134" i="86"/>
  <c r="IR133" i="86"/>
  <c r="IR132" i="86"/>
  <c r="IR131" i="86"/>
  <c r="IR130" i="86"/>
  <c r="IR129" i="86"/>
  <c r="IR128" i="86"/>
  <c r="IR127" i="86"/>
  <c r="IR126" i="86"/>
  <c r="IR125" i="86"/>
  <c r="IR124" i="86"/>
  <c r="IR123" i="86"/>
  <c r="IR122" i="86"/>
  <c r="IR121" i="86"/>
  <c r="IR120" i="86"/>
  <c r="IR119" i="86"/>
  <c r="IR118" i="86"/>
  <c r="IR117" i="86"/>
  <c r="IR116" i="86"/>
  <c r="IR115" i="86"/>
  <c r="IR114" i="86"/>
  <c r="IR109" i="86"/>
  <c r="IR108" i="86"/>
  <c r="IR107" i="86"/>
  <c r="IR106" i="86"/>
  <c r="IR105" i="86"/>
  <c r="IR104" i="86"/>
  <c r="IR103" i="86"/>
  <c r="IR102" i="86"/>
  <c r="IR101" i="86"/>
  <c r="IR100" i="86"/>
  <c r="IR99" i="86"/>
  <c r="IR98" i="86"/>
  <c r="IR97" i="86"/>
  <c r="IR96" i="86"/>
  <c r="IR95" i="86"/>
  <c r="IR94" i="86"/>
  <c r="IR93" i="86"/>
  <c r="IR92" i="86"/>
  <c r="IR91" i="86"/>
  <c r="IR113" i="86"/>
  <c r="IR111" i="86"/>
  <c r="IR112" i="86"/>
  <c r="IR110" i="86"/>
  <c r="IR89" i="86"/>
  <c r="IR88" i="86"/>
  <c r="IR87" i="86"/>
  <c r="IR86" i="86"/>
  <c r="IR85" i="86"/>
  <c r="IR84" i="86"/>
  <c r="IR83" i="86"/>
  <c r="IR82" i="86"/>
  <c r="IR81" i="86"/>
  <c r="IR80" i="86"/>
  <c r="IR79" i="86"/>
  <c r="IR78" i="86"/>
  <c r="IR77" i="86"/>
  <c r="IR76" i="86"/>
  <c r="IR75" i="86"/>
  <c r="IR74" i="86"/>
  <c r="IR73" i="86"/>
  <c r="IR72" i="86"/>
  <c r="IR71" i="86"/>
  <c r="IR70" i="86"/>
  <c r="IR69" i="86"/>
  <c r="IR68" i="86"/>
  <c r="IR67" i="86"/>
  <c r="IR66" i="86"/>
  <c r="IR65" i="86"/>
  <c r="IR64" i="86"/>
  <c r="IR90" i="86"/>
  <c r="D231" i="86"/>
  <c r="GN228" i="86"/>
  <c r="IZ228" i="86" s="1"/>
  <c r="GN227" i="86"/>
  <c r="IZ227" i="86" s="1"/>
  <c r="GN226" i="86"/>
  <c r="IZ226" i="86" s="1"/>
  <c r="GN225" i="86"/>
  <c r="GN224" i="86"/>
  <c r="GN223" i="86"/>
  <c r="GN222" i="86"/>
  <c r="GN221" i="86"/>
  <c r="GN220" i="86"/>
  <c r="GN219" i="86"/>
  <c r="GN218" i="86"/>
  <c r="GN217" i="86"/>
  <c r="GN216" i="86"/>
  <c r="GN215" i="86"/>
  <c r="GN214" i="86"/>
  <c r="GN213" i="86"/>
  <c r="GN212" i="86"/>
  <c r="GN211" i="86"/>
  <c r="GN208" i="86"/>
  <c r="GN207" i="86"/>
  <c r="GN210" i="86"/>
  <c r="GN206" i="86"/>
  <c r="GN203" i="86"/>
  <c r="GN202" i="86"/>
  <c r="GN201" i="86"/>
  <c r="GN200" i="86"/>
  <c r="GN199" i="86"/>
  <c r="GN198" i="86"/>
  <c r="GN197" i="86"/>
  <c r="GN196" i="86"/>
  <c r="GN195" i="86"/>
  <c r="GN194" i="86"/>
  <c r="GN209" i="86"/>
  <c r="GN205" i="86"/>
  <c r="GN192" i="86"/>
  <c r="GN191" i="86"/>
  <c r="GN190" i="86"/>
  <c r="GN189" i="86"/>
  <c r="GN188" i="86"/>
  <c r="GN187" i="86"/>
  <c r="GN186" i="86"/>
  <c r="GN185" i="86"/>
  <c r="GN184" i="86"/>
  <c r="GN204" i="86"/>
  <c r="GN193" i="86"/>
  <c r="GN183" i="86"/>
  <c r="GN182" i="86"/>
  <c r="GN181" i="86"/>
  <c r="GN180" i="86"/>
  <c r="GN179" i="86"/>
  <c r="GN178" i="86"/>
  <c r="GN177" i="86"/>
  <c r="GN176" i="86"/>
  <c r="GN175" i="86"/>
  <c r="GN174" i="86"/>
  <c r="GN173" i="86"/>
  <c r="GN172" i="86"/>
  <c r="GN171" i="86"/>
  <c r="GN170" i="86"/>
  <c r="GN169" i="86"/>
  <c r="GN168" i="86"/>
  <c r="GN167" i="86"/>
  <c r="GN166" i="86"/>
  <c r="GN165" i="86"/>
  <c r="GN164" i="86"/>
  <c r="GN163" i="86"/>
  <c r="GN162" i="86"/>
  <c r="GN161" i="86"/>
  <c r="GN160" i="86"/>
  <c r="GN159" i="86"/>
  <c r="GN158" i="86"/>
  <c r="GN157" i="86"/>
  <c r="GN156" i="86"/>
  <c r="GN155" i="86"/>
  <c r="GN154" i="86"/>
  <c r="GN153" i="86"/>
  <c r="GN151" i="86"/>
  <c r="GN150" i="86"/>
  <c r="GN149" i="86"/>
  <c r="GN148" i="86"/>
  <c r="GN147" i="86"/>
  <c r="GN146" i="86"/>
  <c r="GN145" i="86"/>
  <c r="GN144" i="86"/>
  <c r="GN143" i="86"/>
  <c r="GN142" i="86"/>
  <c r="GN141" i="86"/>
  <c r="GN152" i="86"/>
  <c r="GN140" i="86"/>
  <c r="GN138" i="86"/>
  <c r="GN139" i="86"/>
  <c r="GN137" i="86"/>
  <c r="GN136" i="86"/>
  <c r="GN135" i="86"/>
  <c r="GN134" i="86"/>
  <c r="GN133" i="86"/>
  <c r="GN132" i="86"/>
  <c r="GN131" i="86"/>
  <c r="IZ131" i="86" s="1"/>
  <c r="GN130" i="86"/>
  <c r="IZ130" i="86" s="1"/>
  <c r="GN129" i="86"/>
  <c r="IZ129" i="86" s="1"/>
  <c r="GN128" i="86"/>
  <c r="IZ128" i="86" s="1"/>
  <c r="GN127" i="86"/>
  <c r="IZ127" i="86" s="1"/>
  <c r="GN126" i="86"/>
  <c r="IZ126" i="86" s="1"/>
  <c r="GN125" i="86"/>
  <c r="IZ125" i="86" s="1"/>
  <c r="GN124" i="86"/>
  <c r="IZ124" i="86" s="1"/>
  <c r="GN123" i="86"/>
  <c r="IZ123" i="86" s="1"/>
  <c r="GN122" i="86"/>
  <c r="IZ122" i="86" s="1"/>
  <c r="GN121" i="86"/>
  <c r="IZ121" i="86" s="1"/>
  <c r="GN120" i="86"/>
  <c r="GN119" i="86"/>
  <c r="GN118" i="86"/>
  <c r="GN117" i="86"/>
  <c r="GN116" i="86"/>
  <c r="GN115" i="86"/>
  <c r="GN114" i="86"/>
  <c r="GN113" i="86"/>
  <c r="GN112" i="86"/>
  <c r="GN111" i="86"/>
  <c r="GN110" i="86"/>
  <c r="GN109" i="86"/>
  <c r="GN108" i="86"/>
  <c r="GN107" i="86"/>
  <c r="GN106" i="86"/>
  <c r="GN105" i="86"/>
  <c r="GN104" i="86"/>
  <c r="GN103" i="86"/>
  <c r="GN102" i="86"/>
  <c r="GN101" i="86"/>
  <c r="GN100" i="86"/>
  <c r="GN99" i="86"/>
  <c r="GN98" i="86"/>
  <c r="GN97" i="86"/>
  <c r="GN96" i="86"/>
  <c r="GN95" i="86"/>
  <c r="GN94" i="86"/>
  <c r="GN93" i="86"/>
  <c r="GN92" i="86"/>
  <c r="GN90" i="86"/>
  <c r="GN91" i="86"/>
  <c r="GN88" i="86"/>
  <c r="GN87" i="86"/>
  <c r="GN86" i="86"/>
  <c r="GN85" i="86"/>
  <c r="GN84" i="86"/>
  <c r="GN83" i="86"/>
  <c r="GN82" i="86"/>
  <c r="GN81" i="86"/>
  <c r="GN80" i="86"/>
  <c r="GN79" i="86"/>
  <c r="GN78" i="86"/>
  <c r="GN77" i="86"/>
  <c r="GN76" i="86"/>
  <c r="GN75" i="86"/>
  <c r="GN74" i="86"/>
  <c r="GN73" i="86"/>
  <c r="GN72" i="86"/>
  <c r="GN71" i="86"/>
  <c r="GN70" i="86"/>
  <c r="GN69" i="86"/>
  <c r="GN68" i="86"/>
  <c r="GN67" i="86"/>
  <c r="GN66" i="86"/>
  <c r="GN65" i="86"/>
  <c r="GN64" i="86"/>
  <c r="GN63" i="86"/>
  <c r="GN89" i="86"/>
  <c r="H231" i="86"/>
  <c r="GR227" i="86"/>
  <c r="GR228" i="86"/>
  <c r="GR226" i="86"/>
  <c r="GR225" i="86"/>
  <c r="GR224" i="86"/>
  <c r="GR223" i="86"/>
  <c r="GR222" i="86"/>
  <c r="GR219" i="86"/>
  <c r="GR218" i="86"/>
  <c r="GR217" i="86"/>
  <c r="GR216" i="86"/>
  <c r="GR221" i="86"/>
  <c r="GR220" i="86"/>
  <c r="GR214" i="86"/>
  <c r="GR215" i="86"/>
  <c r="GR211" i="86"/>
  <c r="GR210" i="86"/>
  <c r="GR213" i="86"/>
  <c r="GR212" i="86"/>
  <c r="GR209" i="86"/>
  <c r="GR207" i="86"/>
  <c r="GR206" i="86"/>
  <c r="GR208" i="86"/>
  <c r="GR205" i="86"/>
  <c r="GR204" i="86"/>
  <c r="GR202" i="86"/>
  <c r="GR201" i="86"/>
  <c r="GR200" i="86"/>
  <c r="GR199" i="86"/>
  <c r="GR198" i="86"/>
  <c r="GR197" i="86"/>
  <c r="GR196" i="86"/>
  <c r="GR195" i="86"/>
  <c r="GR194" i="86"/>
  <c r="GR203" i="86"/>
  <c r="GR192" i="86"/>
  <c r="GR191" i="86"/>
  <c r="GR190" i="86"/>
  <c r="GR189" i="86"/>
  <c r="GR188" i="86"/>
  <c r="GR187" i="86"/>
  <c r="GR186" i="86"/>
  <c r="GR185" i="86"/>
  <c r="GR184" i="86"/>
  <c r="GR193" i="86"/>
  <c r="GR174" i="86"/>
  <c r="GR183" i="86"/>
  <c r="GR182" i="86"/>
  <c r="GR181" i="86"/>
  <c r="GR180" i="86"/>
  <c r="GR179" i="86"/>
  <c r="GR178" i="86"/>
  <c r="GR177" i="86"/>
  <c r="GR176" i="86"/>
  <c r="GR175" i="86"/>
  <c r="GR173" i="86"/>
  <c r="GR172" i="86"/>
  <c r="GR171" i="86"/>
  <c r="GR170" i="86"/>
  <c r="GR169" i="86"/>
  <c r="GR168" i="86"/>
  <c r="GR167" i="86"/>
  <c r="GR166" i="86"/>
  <c r="GR165" i="86"/>
  <c r="GR164" i="86"/>
  <c r="GR163" i="86"/>
  <c r="GR162" i="86"/>
  <c r="GR161" i="86"/>
  <c r="GR160" i="86"/>
  <c r="GR159" i="86"/>
  <c r="GR158" i="86"/>
  <c r="GR157" i="86"/>
  <c r="GR156" i="86"/>
  <c r="GR155" i="86"/>
  <c r="GR154" i="86"/>
  <c r="GR153" i="86"/>
  <c r="GR152" i="86"/>
  <c r="GR151" i="86"/>
  <c r="GR150" i="86"/>
  <c r="GR149" i="86"/>
  <c r="GR148" i="86"/>
  <c r="GR147" i="86"/>
  <c r="GR146" i="86"/>
  <c r="GR145" i="86"/>
  <c r="GR144" i="86"/>
  <c r="GR143" i="86"/>
  <c r="JD143" i="86" s="1"/>
  <c r="GR142" i="86"/>
  <c r="GR141" i="86"/>
  <c r="GR140" i="86"/>
  <c r="GR139" i="86"/>
  <c r="GR138" i="86"/>
  <c r="GR137" i="86"/>
  <c r="GR136" i="86"/>
  <c r="GR135" i="86"/>
  <c r="GR134" i="86"/>
  <c r="GR133" i="86"/>
  <c r="GR132" i="86"/>
  <c r="GR131" i="86"/>
  <c r="GR130" i="86"/>
  <c r="GR129" i="86"/>
  <c r="GR128" i="86"/>
  <c r="GR127" i="86"/>
  <c r="GR126" i="86"/>
  <c r="GR125" i="86"/>
  <c r="GR124" i="86"/>
  <c r="GR123" i="86"/>
  <c r="GR122" i="86"/>
  <c r="GR121" i="86"/>
  <c r="GR120" i="86"/>
  <c r="GR119" i="86"/>
  <c r="GR118" i="86"/>
  <c r="GR117" i="86"/>
  <c r="GR116" i="86"/>
  <c r="GR115" i="86"/>
  <c r="GR114" i="86"/>
  <c r="GR113" i="86"/>
  <c r="GR112" i="86"/>
  <c r="GR111" i="86"/>
  <c r="GR110" i="86"/>
  <c r="GR109" i="86"/>
  <c r="GR108" i="86"/>
  <c r="GR107" i="86"/>
  <c r="GR106" i="86"/>
  <c r="GR105" i="86"/>
  <c r="GR104" i="86"/>
  <c r="GR103" i="86"/>
  <c r="GR102" i="86"/>
  <c r="GR101" i="86"/>
  <c r="GR100" i="86"/>
  <c r="GR99" i="86"/>
  <c r="GR98" i="86"/>
  <c r="GR97" i="86"/>
  <c r="GR96" i="86"/>
  <c r="GR95" i="86"/>
  <c r="GR94" i="86"/>
  <c r="GR91" i="86"/>
  <c r="GR89" i="86"/>
  <c r="GR93" i="86"/>
  <c r="GR90" i="86"/>
  <c r="GR88" i="86"/>
  <c r="GR87" i="86"/>
  <c r="GR86" i="86"/>
  <c r="GR85" i="86"/>
  <c r="GR84" i="86"/>
  <c r="GR83" i="86"/>
  <c r="GR82" i="86"/>
  <c r="GR81" i="86"/>
  <c r="GR80" i="86"/>
  <c r="GR79" i="86"/>
  <c r="GR78" i="86"/>
  <c r="GR77" i="86"/>
  <c r="GR76" i="86"/>
  <c r="GR75" i="86"/>
  <c r="GR74" i="86"/>
  <c r="GR73" i="86"/>
  <c r="GR72" i="86"/>
  <c r="GR71" i="86"/>
  <c r="GR70" i="86"/>
  <c r="GR69" i="86"/>
  <c r="GR68" i="86"/>
  <c r="GR67" i="86"/>
  <c r="GR66" i="86"/>
  <c r="GR65" i="86"/>
  <c r="GR64" i="86"/>
  <c r="GR63" i="86"/>
  <c r="GR92" i="86"/>
  <c r="L231" i="86"/>
  <c r="GV228" i="86"/>
  <c r="GV227" i="86"/>
  <c r="GV226" i="86"/>
  <c r="GV225" i="86"/>
  <c r="GV224" i="86"/>
  <c r="GV223" i="86"/>
  <c r="GV222" i="86"/>
  <c r="GV221" i="86"/>
  <c r="GV219" i="86"/>
  <c r="GV218" i="86"/>
  <c r="GV217" i="86"/>
  <c r="GV216" i="86"/>
  <c r="GV215" i="86"/>
  <c r="GV213" i="86"/>
  <c r="GV212" i="86"/>
  <c r="GV220" i="86"/>
  <c r="GV214" i="86"/>
  <c r="GV210" i="86"/>
  <c r="GV209" i="86"/>
  <c r="GV208" i="86"/>
  <c r="GV206" i="86"/>
  <c r="GV203" i="86"/>
  <c r="GV207" i="86"/>
  <c r="GV202" i="86"/>
  <c r="GV201" i="86"/>
  <c r="GV200" i="86"/>
  <c r="GV199" i="86"/>
  <c r="GV198" i="86"/>
  <c r="GV197" i="86"/>
  <c r="GV196" i="86"/>
  <c r="GV195" i="86"/>
  <c r="GV194" i="86"/>
  <c r="GV205" i="86"/>
  <c r="GV204" i="86"/>
  <c r="GV192" i="86"/>
  <c r="GV191" i="86"/>
  <c r="GV190" i="86"/>
  <c r="GV189" i="86"/>
  <c r="GV188" i="86"/>
  <c r="GV187" i="86"/>
  <c r="GV186" i="86"/>
  <c r="GV185" i="86"/>
  <c r="GV184" i="86"/>
  <c r="GV193" i="86"/>
  <c r="GV211" i="86"/>
  <c r="GV183" i="86"/>
  <c r="GV182" i="86"/>
  <c r="GV181" i="86"/>
  <c r="GV180" i="86"/>
  <c r="GV179" i="86"/>
  <c r="GV178" i="86"/>
  <c r="GV177" i="86"/>
  <c r="GV176" i="86"/>
  <c r="GV175" i="86"/>
  <c r="GV174" i="86"/>
  <c r="GV173" i="86"/>
  <c r="GV172" i="86"/>
  <c r="GV171" i="86"/>
  <c r="GV170" i="86"/>
  <c r="GV169" i="86"/>
  <c r="GV168" i="86"/>
  <c r="GV167" i="86"/>
  <c r="GV166" i="86"/>
  <c r="GV165" i="86"/>
  <c r="GV164" i="86"/>
  <c r="GV163" i="86"/>
  <c r="GV162" i="86"/>
  <c r="GV161" i="86"/>
  <c r="GV160" i="86"/>
  <c r="GV159" i="86"/>
  <c r="GV158" i="86"/>
  <c r="GV157" i="86"/>
  <c r="GV156" i="86"/>
  <c r="GV155" i="86"/>
  <c r="GV154" i="86"/>
  <c r="GV153" i="86"/>
  <c r="GV152" i="86"/>
  <c r="GV151" i="86"/>
  <c r="GV150" i="86"/>
  <c r="GV149" i="86"/>
  <c r="GV148" i="86"/>
  <c r="GV147" i="86"/>
  <c r="GV146" i="86"/>
  <c r="GV145" i="86"/>
  <c r="JH145" i="86" s="1"/>
  <c r="GV144" i="86"/>
  <c r="GV143" i="86"/>
  <c r="GV142" i="86"/>
  <c r="JH142" i="86" s="1"/>
  <c r="GV141" i="86"/>
  <c r="GV140" i="86"/>
  <c r="GV138" i="86"/>
  <c r="GV139" i="86"/>
  <c r="GV137" i="86"/>
  <c r="GV136" i="86"/>
  <c r="GV135" i="86"/>
  <c r="GV134" i="86"/>
  <c r="GV133" i="86"/>
  <c r="GV132" i="86"/>
  <c r="GV131" i="86"/>
  <c r="GV130" i="86"/>
  <c r="GV129" i="86"/>
  <c r="GV128" i="86"/>
  <c r="GV127" i="86"/>
  <c r="GV126" i="86"/>
  <c r="GV125" i="86"/>
  <c r="GV124" i="86"/>
  <c r="GV123" i="86"/>
  <c r="GV122" i="86"/>
  <c r="GV121" i="86"/>
  <c r="GV120" i="86"/>
  <c r="GV119" i="86"/>
  <c r="GV118" i="86"/>
  <c r="GV117" i="86"/>
  <c r="GV116" i="86"/>
  <c r="GV115" i="86"/>
  <c r="GV114" i="86"/>
  <c r="GV113" i="86"/>
  <c r="GV112" i="86"/>
  <c r="GV111" i="86"/>
  <c r="GV110" i="86"/>
  <c r="GV109" i="86"/>
  <c r="GV108" i="86"/>
  <c r="GV107" i="86"/>
  <c r="GV106" i="86"/>
  <c r="GV105" i="86"/>
  <c r="GV104" i="86"/>
  <c r="GV103" i="86"/>
  <c r="GV102" i="86"/>
  <c r="GV101" i="86"/>
  <c r="GV100" i="86"/>
  <c r="GV99" i="86"/>
  <c r="GV98" i="86"/>
  <c r="GV97" i="86"/>
  <c r="GV96" i="86"/>
  <c r="GV95" i="86"/>
  <c r="GV94" i="86"/>
  <c r="GV93" i="86"/>
  <c r="GV92" i="86"/>
  <c r="GV89" i="86"/>
  <c r="GV91" i="86"/>
  <c r="GV88" i="86"/>
  <c r="GV87" i="86"/>
  <c r="GV86" i="86"/>
  <c r="GV85" i="86"/>
  <c r="GV84" i="86"/>
  <c r="GV83" i="86"/>
  <c r="GV82" i="86"/>
  <c r="GV81" i="86"/>
  <c r="GV80" i="86"/>
  <c r="GV79" i="86"/>
  <c r="GV78" i="86"/>
  <c r="GV77" i="86"/>
  <c r="GV76" i="86"/>
  <c r="GV75" i="86"/>
  <c r="GV74" i="86"/>
  <c r="GV73" i="86"/>
  <c r="GV72" i="86"/>
  <c r="GV71" i="86"/>
  <c r="GV70" i="86"/>
  <c r="GV69" i="86"/>
  <c r="GV68" i="86"/>
  <c r="GV67" i="86"/>
  <c r="GV66" i="86"/>
  <c r="GV65" i="86"/>
  <c r="GV64" i="86"/>
  <c r="GV63" i="86"/>
  <c r="GV90" i="86"/>
  <c r="HO228" i="86"/>
  <c r="HO227" i="86"/>
  <c r="HO226" i="86"/>
  <c r="HO225" i="86"/>
  <c r="HO223" i="86"/>
  <c r="HO222" i="86"/>
  <c r="HO221" i="86"/>
  <c r="HO220" i="86"/>
  <c r="HO224" i="86"/>
  <c r="HO219" i="86"/>
  <c r="HO218" i="86"/>
  <c r="HO215" i="86"/>
  <c r="HO214" i="86"/>
  <c r="HO217" i="86"/>
  <c r="HO216" i="86"/>
  <c r="HO211" i="86"/>
  <c r="HO210" i="86"/>
  <c r="HO209" i="86"/>
  <c r="HO208" i="86"/>
  <c r="HO213" i="86"/>
  <c r="HO212" i="86"/>
  <c r="HO206" i="86"/>
  <c r="HO205" i="86"/>
  <c r="HO204" i="86"/>
  <c r="HO203" i="86"/>
  <c r="HO207" i="86"/>
  <c r="HO198" i="86"/>
  <c r="HO194" i="86"/>
  <c r="HO193" i="86"/>
  <c r="HO199" i="86"/>
  <c r="HO195" i="86"/>
  <c r="HO202" i="86"/>
  <c r="HO201" i="86"/>
  <c r="HO200" i="86"/>
  <c r="HO196" i="86"/>
  <c r="HO192" i="86"/>
  <c r="HO191" i="86"/>
  <c r="HO190" i="86"/>
  <c r="HO189" i="86"/>
  <c r="HO188" i="86"/>
  <c r="HO187" i="86"/>
  <c r="HO186" i="86"/>
  <c r="HO185" i="86"/>
  <c r="HO184" i="86"/>
  <c r="HO197" i="86"/>
  <c r="HO183" i="86"/>
  <c r="HO182" i="86"/>
  <c r="HO181" i="86"/>
  <c r="HO180" i="86"/>
  <c r="HO179" i="86"/>
  <c r="HO178" i="86"/>
  <c r="HO177" i="86"/>
  <c r="HO176" i="86"/>
  <c r="HO175" i="86"/>
  <c r="HO174" i="86"/>
  <c r="HO173" i="86"/>
  <c r="HO172" i="86"/>
  <c r="HO171" i="86"/>
  <c r="HO170" i="86"/>
  <c r="HO166" i="86"/>
  <c r="HO162" i="86"/>
  <c r="HO158" i="86"/>
  <c r="HO154" i="86"/>
  <c r="HO169" i="86"/>
  <c r="HO165" i="86"/>
  <c r="HO161" i="86"/>
  <c r="HO157" i="86"/>
  <c r="HO153" i="86"/>
  <c r="HO168" i="86"/>
  <c r="HO164" i="86"/>
  <c r="HO160" i="86"/>
  <c r="HO163" i="86"/>
  <c r="HO150" i="86"/>
  <c r="HO167" i="86"/>
  <c r="HO152" i="86"/>
  <c r="HO149" i="86"/>
  <c r="HO145" i="86"/>
  <c r="HO141" i="86"/>
  <c r="HO148" i="86"/>
  <c r="HO144" i="86"/>
  <c r="HO151" i="86"/>
  <c r="HO143" i="86"/>
  <c r="HO142" i="86"/>
  <c r="HO156" i="86"/>
  <c r="HO155" i="86"/>
  <c r="HO147" i="86"/>
  <c r="HO146" i="86"/>
  <c r="HO140" i="86"/>
  <c r="HO138" i="86"/>
  <c r="HO159" i="86"/>
  <c r="HO139" i="86"/>
  <c r="HO136" i="86"/>
  <c r="HO135" i="86"/>
  <c r="HO134" i="86"/>
  <c r="HO133" i="86"/>
  <c r="HO132" i="86"/>
  <c r="HO137" i="86"/>
  <c r="HO131" i="86"/>
  <c r="HO130" i="86"/>
  <c r="HO129" i="86"/>
  <c r="HO128" i="86"/>
  <c r="HO127" i="86"/>
  <c r="HO126" i="86"/>
  <c r="HO125" i="86"/>
  <c r="HO124" i="86"/>
  <c r="HO123" i="86"/>
  <c r="HO122" i="86"/>
  <c r="HO121" i="86"/>
  <c r="HO120" i="86"/>
  <c r="HO119" i="86"/>
  <c r="HO118" i="86"/>
  <c r="HO117" i="86"/>
  <c r="HO116" i="86"/>
  <c r="HO115" i="86"/>
  <c r="HO114" i="86"/>
  <c r="HO113" i="86"/>
  <c r="HO112" i="86"/>
  <c r="HO110" i="86"/>
  <c r="HO111" i="86"/>
  <c r="HO109" i="86"/>
  <c r="HO108" i="86"/>
  <c r="HO107" i="86"/>
  <c r="HO106" i="86"/>
  <c r="HO105" i="86"/>
  <c r="HO104" i="86"/>
  <c r="HO100" i="86"/>
  <c r="HO96" i="86"/>
  <c r="HO91" i="86"/>
  <c r="HO88" i="86"/>
  <c r="HO87" i="86"/>
  <c r="HO86" i="86"/>
  <c r="HO85" i="86"/>
  <c r="HO84" i="86"/>
  <c r="HO83" i="86"/>
  <c r="HO101" i="86"/>
  <c r="HO97" i="86"/>
  <c r="HO93" i="86"/>
  <c r="HO90" i="86"/>
  <c r="HO102" i="86"/>
  <c r="HO98" i="86"/>
  <c r="HO94" i="86"/>
  <c r="HO103" i="86"/>
  <c r="HO99" i="86"/>
  <c r="HO95" i="86"/>
  <c r="HO92" i="86"/>
  <c r="HO89" i="86"/>
  <c r="E23" i="86"/>
  <c r="E5" i="54" s="1"/>
  <c r="I23" i="86"/>
  <c r="I5" i="54" s="1"/>
  <c r="M23" i="86"/>
  <c r="M5" i="54" s="1"/>
  <c r="HF28" i="86"/>
  <c r="HJ28" i="86"/>
  <c r="HN28" i="86"/>
  <c r="HS28" i="86"/>
  <c r="HW28" i="86"/>
  <c r="IA28" i="86"/>
  <c r="IJ28" i="86"/>
  <c r="IN28" i="86"/>
  <c r="IR28" i="86"/>
  <c r="HF29" i="86"/>
  <c r="HJ29" i="86"/>
  <c r="HN29" i="86"/>
  <c r="HS29" i="86"/>
  <c r="HW29" i="86"/>
  <c r="IA29" i="86"/>
  <c r="IJ29" i="86"/>
  <c r="IN29" i="86"/>
  <c r="IR29" i="86"/>
  <c r="HF30" i="86"/>
  <c r="HJ30" i="86"/>
  <c r="HN30" i="86"/>
  <c r="HS30" i="86"/>
  <c r="HW30" i="86"/>
  <c r="IA30" i="86"/>
  <c r="IJ30" i="86"/>
  <c r="IN30" i="86"/>
  <c r="IR30" i="86"/>
  <c r="HF31" i="86"/>
  <c r="HJ31" i="86"/>
  <c r="HN31" i="86"/>
  <c r="HS31" i="86"/>
  <c r="HW31" i="86"/>
  <c r="IA31" i="86"/>
  <c r="IJ31" i="86"/>
  <c r="IN31" i="86"/>
  <c r="IR31" i="86"/>
  <c r="HF32" i="86"/>
  <c r="HJ32" i="86"/>
  <c r="HN32" i="86"/>
  <c r="HS32" i="86"/>
  <c r="HW32" i="86"/>
  <c r="IA32" i="86"/>
  <c r="IJ32" i="86"/>
  <c r="IN32" i="86"/>
  <c r="IR32" i="86"/>
  <c r="HF33" i="86"/>
  <c r="HJ33" i="86"/>
  <c r="HN33" i="86"/>
  <c r="HS33" i="86"/>
  <c r="HW33" i="86"/>
  <c r="IA33" i="86"/>
  <c r="IJ33" i="86"/>
  <c r="IN33" i="86"/>
  <c r="IR33" i="86"/>
  <c r="HF34" i="86"/>
  <c r="HJ34" i="86"/>
  <c r="HN34" i="86"/>
  <c r="HS34" i="86"/>
  <c r="HW34" i="86"/>
  <c r="IA34" i="86"/>
  <c r="IJ34" i="86"/>
  <c r="IN34" i="86"/>
  <c r="IR34" i="86"/>
  <c r="HF35" i="86"/>
  <c r="HJ35" i="86"/>
  <c r="HN35" i="86"/>
  <c r="HS35" i="86"/>
  <c r="HW35" i="86"/>
  <c r="IA35" i="86"/>
  <c r="IJ35" i="86"/>
  <c r="IN35" i="86"/>
  <c r="IR35" i="86"/>
  <c r="HF36" i="86"/>
  <c r="HJ36" i="86"/>
  <c r="HN36" i="86"/>
  <c r="HS36" i="86"/>
  <c r="HW36" i="86"/>
  <c r="IA36" i="86"/>
  <c r="IJ36" i="86"/>
  <c r="IN36" i="86"/>
  <c r="IR36" i="86"/>
  <c r="HF37" i="86"/>
  <c r="HJ37" i="86"/>
  <c r="HN37" i="86"/>
  <c r="HS37" i="86"/>
  <c r="HW37" i="86"/>
  <c r="IA37" i="86"/>
  <c r="IJ37" i="86"/>
  <c r="IN37" i="86"/>
  <c r="IR37" i="86"/>
  <c r="HF38" i="86"/>
  <c r="HJ38" i="86"/>
  <c r="HN38" i="86"/>
  <c r="HS38" i="86"/>
  <c r="HW38" i="86"/>
  <c r="IA38" i="86"/>
  <c r="IJ38" i="86"/>
  <c r="IN38" i="86"/>
  <c r="IR38" i="86"/>
  <c r="HF39" i="86"/>
  <c r="HJ39" i="86"/>
  <c r="HN39" i="86"/>
  <c r="HS39" i="86"/>
  <c r="HW39" i="86"/>
  <c r="IA39" i="86"/>
  <c r="IJ39" i="86"/>
  <c r="IN39" i="86"/>
  <c r="IR39" i="86"/>
  <c r="HF40" i="86"/>
  <c r="HJ40" i="86"/>
  <c r="HN40" i="86"/>
  <c r="HS40" i="86"/>
  <c r="HW40" i="86"/>
  <c r="IA40" i="86"/>
  <c r="IJ40" i="86"/>
  <c r="IN40" i="86"/>
  <c r="IR40" i="86"/>
  <c r="HF41" i="86"/>
  <c r="HJ41" i="86"/>
  <c r="HN41" i="86"/>
  <c r="HS41" i="86"/>
  <c r="HW41" i="86"/>
  <c r="IA41" i="86"/>
  <c r="IJ41" i="86"/>
  <c r="IN41" i="86"/>
  <c r="IR41" i="86"/>
  <c r="HF42" i="86"/>
  <c r="HJ42" i="86"/>
  <c r="HN42" i="86"/>
  <c r="HS42" i="86"/>
  <c r="HW42" i="86"/>
  <c r="IA42" i="86"/>
  <c r="IJ42" i="86"/>
  <c r="IN42" i="86"/>
  <c r="IR42" i="86"/>
  <c r="HF43" i="86"/>
  <c r="HJ43" i="86"/>
  <c r="HN43" i="86"/>
  <c r="HS43" i="86"/>
  <c r="HW43" i="86"/>
  <c r="IA43" i="86"/>
  <c r="IJ43" i="86"/>
  <c r="IN43" i="86"/>
  <c r="IR43" i="86"/>
  <c r="HF44" i="86"/>
  <c r="HJ44" i="86"/>
  <c r="HN44" i="86"/>
  <c r="HS44" i="86"/>
  <c r="HW44" i="86"/>
  <c r="IA44" i="86"/>
  <c r="IJ44" i="86"/>
  <c r="IN44" i="86"/>
  <c r="IR44" i="86"/>
  <c r="HF45" i="86"/>
  <c r="HJ45" i="86"/>
  <c r="HN45" i="86"/>
  <c r="HS45" i="86"/>
  <c r="HW45" i="86"/>
  <c r="IA45" i="86"/>
  <c r="IJ45" i="86"/>
  <c r="IN45" i="86"/>
  <c r="IR45" i="86"/>
  <c r="HF46" i="86"/>
  <c r="HJ46" i="86"/>
  <c r="HN46" i="86"/>
  <c r="HS46" i="86"/>
  <c r="HW46" i="86"/>
  <c r="IA46" i="86"/>
  <c r="IJ46" i="86"/>
  <c r="IN46" i="86"/>
  <c r="IR46" i="86"/>
  <c r="HF47" i="86"/>
  <c r="HJ47" i="86"/>
  <c r="HN47" i="86"/>
  <c r="HS47" i="86"/>
  <c r="HW47" i="86"/>
  <c r="IA47" i="86"/>
  <c r="IJ47" i="86"/>
  <c r="IN47" i="86"/>
  <c r="IR47" i="86"/>
  <c r="HF48" i="86"/>
  <c r="HJ48" i="86"/>
  <c r="HN48" i="86"/>
  <c r="HS48" i="86"/>
  <c r="HW48" i="86"/>
  <c r="IA48" i="86"/>
  <c r="IJ48" i="86"/>
  <c r="IN48" i="86"/>
  <c r="IR48" i="86"/>
  <c r="HF49" i="86"/>
  <c r="HJ49" i="86"/>
  <c r="HN49" i="86"/>
  <c r="HS49" i="86"/>
  <c r="HW49" i="86"/>
  <c r="IA49" i="86"/>
  <c r="IJ49" i="86"/>
  <c r="IN49" i="86"/>
  <c r="IR49" i="86"/>
  <c r="HF50" i="86"/>
  <c r="HJ50" i="86"/>
  <c r="HN50" i="86"/>
  <c r="HS50" i="86"/>
  <c r="HW50" i="86"/>
  <c r="IA50" i="86"/>
  <c r="IJ50" i="86"/>
  <c r="IN50" i="86"/>
  <c r="IR50" i="86"/>
  <c r="HF51" i="86"/>
  <c r="HJ51" i="86"/>
  <c r="HN51" i="86"/>
  <c r="HS51" i="86"/>
  <c r="HW51" i="86"/>
  <c r="IA51" i="86"/>
  <c r="IJ51" i="86"/>
  <c r="IN51" i="86"/>
  <c r="IR51" i="86"/>
  <c r="HF52" i="86"/>
  <c r="HJ52" i="86"/>
  <c r="HN52" i="86"/>
  <c r="HS52" i="86"/>
  <c r="HW52" i="86"/>
  <c r="IA52" i="86"/>
  <c r="IJ52" i="86"/>
  <c r="IN52" i="86"/>
  <c r="IR52" i="86"/>
  <c r="HF53" i="86"/>
  <c r="HJ53" i="86"/>
  <c r="HN53" i="86"/>
  <c r="HS53" i="86"/>
  <c r="HW53" i="86"/>
  <c r="IA53" i="86"/>
  <c r="IJ53" i="86"/>
  <c r="IN53" i="86"/>
  <c r="IR53" i="86"/>
  <c r="HF54" i="86"/>
  <c r="HJ54" i="86"/>
  <c r="HN54" i="86"/>
  <c r="HS54" i="86"/>
  <c r="HW54" i="86"/>
  <c r="IA54" i="86"/>
  <c r="IJ54" i="86"/>
  <c r="IN54" i="86"/>
  <c r="IR54" i="86"/>
  <c r="HF55" i="86"/>
  <c r="HJ55" i="86"/>
  <c r="HN55" i="86"/>
  <c r="HS55" i="86"/>
  <c r="HW55" i="86"/>
  <c r="IA55" i="86"/>
  <c r="IJ55" i="86"/>
  <c r="IN55" i="86"/>
  <c r="IR55" i="86"/>
  <c r="HF56" i="86"/>
  <c r="HJ56" i="86"/>
  <c r="HN56" i="86"/>
  <c r="HS56" i="86"/>
  <c r="HW56" i="86"/>
  <c r="IA56" i="86"/>
  <c r="IJ56" i="86"/>
  <c r="IN56" i="86"/>
  <c r="IR56" i="86"/>
  <c r="HF57" i="86"/>
  <c r="HJ57" i="86"/>
  <c r="HN57" i="86"/>
  <c r="HS57" i="86"/>
  <c r="HW57" i="86"/>
  <c r="IA57" i="86"/>
  <c r="IJ57" i="86"/>
  <c r="IN57" i="86"/>
  <c r="IR57" i="86"/>
  <c r="HF58" i="86"/>
  <c r="HJ58" i="86"/>
  <c r="HN58" i="86"/>
  <c r="HS58" i="86"/>
  <c r="HW58" i="86"/>
  <c r="IA58" i="86"/>
  <c r="IJ58" i="86"/>
  <c r="IN58" i="86"/>
  <c r="IR58" i="86"/>
  <c r="HF59" i="86"/>
  <c r="HJ59" i="86"/>
  <c r="HN59" i="86"/>
  <c r="HS59" i="86"/>
  <c r="HW59" i="86"/>
  <c r="IA59" i="86"/>
  <c r="IJ59" i="86"/>
  <c r="IN59" i="86"/>
  <c r="IR59" i="86"/>
  <c r="HF60" i="86"/>
  <c r="HJ60" i="86"/>
  <c r="HN60" i="86"/>
  <c r="HS60" i="86"/>
  <c r="HW60" i="86"/>
  <c r="IA60" i="86"/>
  <c r="IJ60" i="86"/>
  <c r="IN60" i="86"/>
  <c r="IR60" i="86"/>
  <c r="HF61" i="86"/>
  <c r="HJ61" i="86"/>
  <c r="HN61" i="86"/>
  <c r="HS61" i="86"/>
  <c r="HW61" i="86"/>
  <c r="IA61" i="86"/>
  <c r="IJ61" i="86"/>
  <c r="IN61" i="86"/>
  <c r="IR61" i="86"/>
  <c r="HF62" i="86"/>
  <c r="HS62" i="86"/>
  <c r="HW62" i="86"/>
  <c r="IA62" i="86"/>
  <c r="IJ62" i="86"/>
  <c r="IN62" i="86"/>
  <c r="IR62" i="86"/>
  <c r="CC63" i="86"/>
  <c r="GP63" i="86"/>
  <c r="GU63" i="86"/>
  <c r="JL63" i="86"/>
  <c r="HK63" i="86"/>
  <c r="IA63" i="86"/>
  <c r="IL63" i="86"/>
  <c r="IR63" i="86"/>
  <c r="GP64" i="86"/>
  <c r="GX64" i="86"/>
  <c r="HC64" i="86"/>
  <c r="HK64" i="86"/>
  <c r="IP64" i="86"/>
  <c r="GM65" i="86"/>
  <c r="GU65" i="86"/>
  <c r="JM65" i="86"/>
  <c r="HH65" i="86"/>
  <c r="HX65" i="86"/>
  <c r="GT66" i="86"/>
  <c r="JL66" i="86"/>
  <c r="HG66" i="86"/>
  <c r="HO66" i="86"/>
  <c r="IL66" i="86"/>
  <c r="IT66" i="86"/>
  <c r="GQ67" i="86"/>
  <c r="GY67" i="86"/>
  <c r="HD67" i="86"/>
  <c r="HL67" i="86"/>
  <c r="HT67" i="86"/>
  <c r="IB67" i="86"/>
  <c r="GP68" i="86"/>
  <c r="GX68" i="86"/>
  <c r="HC68" i="86"/>
  <c r="HK68" i="86"/>
  <c r="IP68" i="86"/>
  <c r="GX69" i="86"/>
  <c r="HG69" i="86"/>
  <c r="JL70" i="86"/>
  <c r="HK70" i="86"/>
  <c r="HT70" i="86"/>
  <c r="GP71" i="86"/>
  <c r="HO71" i="86"/>
  <c r="HX71" i="86"/>
  <c r="GT72" i="86"/>
  <c r="HC72" i="86"/>
  <c r="IB72" i="86"/>
  <c r="GX73" i="86"/>
  <c r="HG73" i="86"/>
  <c r="JL74" i="86"/>
  <c r="HK74" i="86"/>
  <c r="HT74" i="86"/>
  <c r="GP75" i="86"/>
  <c r="HO75" i="86"/>
  <c r="HX75" i="86"/>
  <c r="GT76" i="86"/>
  <c r="HC76" i="86"/>
  <c r="IB76" i="86"/>
  <c r="GX77" i="86"/>
  <c r="HG77" i="86"/>
  <c r="JL78" i="86"/>
  <c r="HK78" i="86"/>
  <c r="HT78" i="86"/>
  <c r="GP79" i="86"/>
  <c r="CC79" i="86"/>
  <c r="CS79" i="86"/>
  <c r="DI79" i="86"/>
  <c r="HO79" i="86"/>
  <c r="HX79" i="86"/>
  <c r="GT80" i="86"/>
  <c r="HC80" i="86"/>
  <c r="IB80" i="86"/>
  <c r="GX81" i="86"/>
  <c r="HG81" i="86"/>
  <c r="JL82" i="86"/>
  <c r="HK82" i="86"/>
  <c r="HT82" i="86"/>
  <c r="DH84" i="86"/>
  <c r="CB84" i="86"/>
  <c r="CR84" i="86"/>
  <c r="DH86" i="86"/>
  <c r="CB86" i="86"/>
  <c r="CR86" i="86"/>
  <c r="DH88" i="86"/>
  <c r="CB88" i="86"/>
  <c r="CR88" i="86"/>
  <c r="CR91" i="86"/>
  <c r="CB91" i="86"/>
  <c r="DH91" i="86"/>
  <c r="GP50" i="86"/>
  <c r="GT50" i="86"/>
  <c r="GX50" i="86"/>
  <c r="HC50" i="86"/>
  <c r="HG50" i="86"/>
  <c r="HK50" i="86"/>
  <c r="HO50" i="86"/>
  <c r="HT50" i="86"/>
  <c r="HX50" i="86"/>
  <c r="IB50" i="86"/>
  <c r="GP51" i="86"/>
  <c r="GT51" i="86"/>
  <c r="GX51" i="86"/>
  <c r="HC51" i="86"/>
  <c r="HG51" i="86"/>
  <c r="HK51" i="86"/>
  <c r="HO51" i="86"/>
  <c r="HT51" i="86"/>
  <c r="HX51" i="86"/>
  <c r="IB51" i="86"/>
  <c r="GP52" i="86"/>
  <c r="GT52" i="86"/>
  <c r="GX52" i="86"/>
  <c r="HC52" i="86"/>
  <c r="HG52" i="86"/>
  <c r="HK52" i="86"/>
  <c r="HO52" i="86"/>
  <c r="HT52" i="86"/>
  <c r="HX52" i="86"/>
  <c r="IB52" i="86"/>
  <c r="GP53" i="86"/>
  <c r="GT53" i="86"/>
  <c r="GX53" i="86"/>
  <c r="HC53" i="86"/>
  <c r="HG53" i="86"/>
  <c r="HK53" i="86"/>
  <c r="HO53" i="86"/>
  <c r="HT53" i="86"/>
  <c r="HX53" i="86"/>
  <c r="IB53" i="86"/>
  <c r="GP54" i="86"/>
  <c r="GT54" i="86"/>
  <c r="GX54" i="86"/>
  <c r="HC54" i="86"/>
  <c r="HG54" i="86"/>
  <c r="HK54" i="86"/>
  <c r="HO54" i="86"/>
  <c r="HT54" i="86"/>
  <c r="HX54" i="86"/>
  <c r="IB54" i="86"/>
  <c r="GP55" i="86"/>
  <c r="GT55" i="86"/>
  <c r="GX55" i="86"/>
  <c r="HC55" i="86"/>
  <c r="HG55" i="86"/>
  <c r="HK55" i="86"/>
  <c r="HO55" i="86"/>
  <c r="HT55" i="86"/>
  <c r="HX55" i="86"/>
  <c r="IB55" i="86"/>
  <c r="GP56" i="86"/>
  <c r="GT56" i="86"/>
  <c r="GX56" i="86"/>
  <c r="HC56" i="86"/>
  <c r="HG56" i="86"/>
  <c r="HK56" i="86"/>
  <c r="HO56" i="86"/>
  <c r="HT56" i="86"/>
  <c r="HX56" i="86"/>
  <c r="IB56" i="86"/>
  <c r="GP57" i="86"/>
  <c r="GT57" i="86"/>
  <c r="GX57" i="86"/>
  <c r="HC57" i="86"/>
  <c r="HG57" i="86"/>
  <c r="HK57" i="86"/>
  <c r="HO57" i="86"/>
  <c r="HT57" i="86"/>
  <c r="HX57" i="86"/>
  <c r="IB57" i="86"/>
  <c r="GP58" i="86"/>
  <c r="GT58" i="86"/>
  <c r="GX58" i="86"/>
  <c r="HC58" i="86"/>
  <c r="HG58" i="86"/>
  <c r="HK58" i="86"/>
  <c r="HO58" i="86"/>
  <c r="HT58" i="86"/>
  <c r="HX58" i="86"/>
  <c r="IB58" i="86"/>
  <c r="GP59" i="86"/>
  <c r="GT59" i="86"/>
  <c r="GX59" i="86"/>
  <c r="HC59" i="86"/>
  <c r="HG59" i="86"/>
  <c r="HK59" i="86"/>
  <c r="HO59" i="86"/>
  <c r="HT59" i="86"/>
  <c r="HX59" i="86"/>
  <c r="IB59" i="86"/>
  <c r="GP60" i="86"/>
  <c r="GT60" i="86"/>
  <c r="GX60" i="86"/>
  <c r="HC60" i="86"/>
  <c r="HG60" i="86"/>
  <c r="HK60" i="86"/>
  <c r="HO60" i="86"/>
  <c r="HT60" i="86"/>
  <c r="HX60" i="86"/>
  <c r="IB60" i="86"/>
  <c r="GP61" i="86"/>
  <c r="GT61" i="86"/>
  <c r="GX61" i="86"/>
  <c r="HC61" i="86"/>
  <c r="HG61" i="86"/>
  <c r="HK61" i="86"/>
  <c r="HO61" i="86"/>
  <c r="HT61" i="86"/>
  <c r="HX61" i="86"/>
  <c r="IB61" i="86"/>
  <c r="GP62" i="86"/>
  <c r="GT62" i="86"/>
  <c r="GX62" i="86"/>
  <c r="HC62" i="86"/>
  <c r="HG62" i="86"/>
  <c r="HK62" i="86"/>
  <c r="HO62" i="86"/>
  <c r="HT62" i="86"/>
  <c r="HX62" i="86"/>
  <c r="IB62" i="86"/>
  <c r="GQ63" i="86"/>
  <c r="HG63" i="86"/>
  <c r="HL63" i="86"/>
  <c r="HW63" i="86"/>
  <c r="IB63" i="86"/>
  <c r="IN63" i="86"/>
  <c r="GQ64" i="86"/>
  <c r="GY64" i="86"/>
  <c r="HD64" i="86"/>
  <c r="HL64" i="86"/>
  <c r="HT64" i="86"/>
  <c r="IB64" i="86"/>
  <c r="GP65" i="86"/>
  <c r="GX65" i="86"/>
  <c r="HC65" i="86"/>
  <c r="HK65" i="86"/>
  <c r="GM66" i="86"/>
  <c r="GU66" i="86"/>
  <c r="CS66" i="86"/>
  <c r="HH66" i="86"/>
  <c r="HX66" i="86"/>
  <c r="GT67" i="86"/>
  <c r="HG67" i="86"/>
  <c r="HO67" i="86"/>
  <c r="GQ68" i="86"/>
  <c r="GY68" i="86"/>
  <c r="HD68" i="86"/>
  <c r="HL68" i="86"/>
  <c r="HT68" i="86"/>
  <c r="IB68" i="86"/>
  <c r="HK69" i="86"/>
  <c r="HT69" i="86"/>
  <c r="GP70" i="86"/>
  <c r="HO70" i="86"/>
  <c r="HX70" i="86"/>
  <c r="GT71" i="86"/>
  <c r="HC71" i="86"/>
  <c r="IB71" i="86"/>
  <c r="GX72" i="86"/>
  <c r="HG72" i="86"/>
  <c r="CB73" i="86"/>
  <c r="CR73" i="86"/>
  <c r="HK73" i="86"/>
  <c r="HT73" i="86"/>
  <c r="GP74" i="86"/>
  <c r="CC74" i="86"/>
  <c r="CS74" i="86"/>
  <c r="DI74" i="86"/>
  <c r="HO74" i="86"/>
  <c r="HX74" i="86"/>
  <c r="GT75" i="86"/>
  <c r="HC75" i="86"/>
  <c r="IB75" i="86"/>
  <c r="GX76" i="86"/>
  <c r="HG76" i="86"/>
  <c r="CB77" i="86"/>
  <c r="CR77" i="86"/>
  <c r="HK77" i="86"/>
  <c r="HT77" i="86"/>
  <c r="GP78" i="86"/>
  <c r="DI78" i="86"/>
  <c r="HO78" i="86"/>
  <c r="HX78" i="86"/>
  <c r="HC79" i="86"/>
  <c r="IB79" i="86"/>
  <c r="HG80" i="86"/>
  <c r="CB81" i="86"/>
  <c r="CR81" i="86"/>
  <c r="HK81" i="86"/>
  <c r="HT81" i="86"/>
  <c r="DI82" i="86"/>
  <c r="HO82" i="86"/>
  <c r="HX82" i="86"/>
  <c r="CC84" i="86"/>
  <c r="CS86" i="86"/>
  <c r="DI89" i="86"/>
  <c r="HC43" i="86"/>
  <c r="HG43" i="86"/>
  <c r="HK43" i="86"/>
  <c r="HC44" i="86"/>
  <c r="HG44" i="86"/>
  <c r="HK44" i="86"/>
  <c r="HC45" i="86"/>
  <c r="HG45" i="86"/>
  <c r="HK45" i="86"/>
  <c r="HC46" i="86"/>
  <c r="HG46" i="86"/>
  <c r="HK46" i="86"/>
  <c r="HC47" i="86"/>
  <c r="HG47" i="86"/>
  <c r="HK47" i="86"/>
  <c r="HC48" i="86"/>
  <c r="HG48" i="86"/>
  <c r="HK48" i="86"/>
  <c r="HC49" i="86"/>
  <c r="HG49" i="86"/>
  <c r="HK49" i="86"/>
  <c r="HF228" i="86"/>
  <c r="HF227" i="86"/>
  <c r="HF226" i="86"/>
  <c r="HF225" i="86"/>
  <c r="HF224" i="86"/>
  <c r="HF223" i="86"/>
  <c r="HF222" i="86"/>
  <c r="HF220" i="86"/>
  <c r="HF219" i="86"/>
  <c r="HF218" i="86"/>
  <c r="HF221" i="86"/>
  <c r="HF216" i="86"/>
  <c r="HF215" i="86"/>
  <c r="HF214" i="86"/>
  <c r="HF213" i="86"/>
  <c r="HF212" i="86"/>
  <c r="HF211" i="86"/>
  <c r="HF210" i="86"/>
  <c r="HF209" i="86"/>
  <c r="HF208" i="86"/>
  <c r="HF207" i="86"/>
  <c r="HF217" i="86"/>
  <c r="HF206" i="86"/>
  <c r="HF205" i="86"/>
  <c r="HF204" i="86"/>
  <c r="HF203" i="86"/>
  <c r="HF202" i="86"/>
  <c r="HF201" i="86"/>
  <c r="HF200" i="86"/>
  <c r="HF199" i="86"/>
  <c r="HF198" i="86"/>
  <c r="HF197" i="86"/>
  <c r="HF196" i="86"/>
  <c r="HF195" i="86"/>
  <c r="HF194" i="86"/>
  <c r="HF193" i="86"/>
  <c r="HF189" i="86"/>
  <c r="HF185" i="86"/>
  <c r="HF190" i="86"/>
  <c r="HF186" i="86"/>
  <c r="HF184" i="86"/>
  <c r="HF191" i="86"/>
  <c r="HF187" i="86"/>
  <c r="HF183" i="86"/>
  <c r="HF182" i="86"/>
  <c r="HF181" i="86"/>
  <c r="HF180" i="86"/>
  <c r="HF179" i="86"/>
  <c r="HF178" i="86"/>
  <c r="HF177" i="86"/>
  <c r="HF176" i="86"/>
  <c r="HF175" i="86"/>
  <c r="HF174" i="86"/>
  <c r="HF188" i="86"/>
  <c r="HF173" i="86"/>
  <c r="HF172" i="86"/>
  <c r="HF171" i="86"/>
  <c r="HF170" i="86"/>
  <c r="HF169" i="86"/>
  <c r="HF168" i="86"/>
  <c r="HF167" i="86"/>
  <c r="HF166" i="86"/>
  <c r="HF165" i="86"/>
  <c r="HF164" i="86"/>
  <c r="HF163" i="86"/>
  <c r="HF162" i="86"/>
  <c r="HF161" i="86"/>
  <c r="HF160" i="86"/>
  <c r="HF159" i="86"/>
  <c r="HF158" i="86"/>
  <c r="HF157" i="86"/>
  <c r="HF156" i="86"/>
  <c r="HF155" i="86"/>
  <c r="HF154" i="86"/>
  <c r="HF153" i="86"/>
  <c r="HF152" i="86"/>
  <c r="HF151" i="86"/>
  <c r="HF150" i="86"/>
  <c r="HF149" i="86"/>
  <c r="HF148" i="86"/>
  <c r="HF147" i="86"/>
  <c r="HF146" i="86"/>
  <c r="HF145" i="86"/>
  <c r="HF144" i="86"/>
  <c r="HF143" i="86"/>
  <c r="HF142" i="86"/>
  <c r="HF141" i="86"/>
  <c r="HF140" i="86"/>
  <c r="HF139" i="86"/>
  <c r="HF138" i="86"/>
  <c r="HF137" i="86"/>
  <c r="HF192" i="86"/>
  <c r="HF136" i="86"/>
  <c r="HF135" i="86"/>
  <c r="HF134" i="86"/>
  <c r="HF133" i="86"/>
  <c r="HF132" i="86"/>
  <c r="HF131" i="86"/>
  <c r="HF130" i="86"/>
  <c r="HF129" i="86"/>
  <c r="HF128" i="86"/>
  <c r="HF127" i="86"/>
  <c r="HF126" i="86"/>
  <c r="HF125" i="86"/>
  <c r="HF124" i="86"/>
  <c r="HF123" i="86"/>
  <c r="HF122" i="86"/>
  <c r="HF121" i="86"/>
  <c r="HF120" i="86"/>
  <c r="HF119" i="86"/>
  <c r="HF118" i="86"/>
  <c r="HF117" i="86"/>
  <c r="HF116" i="86"/>
  <c r="HF115" i="86"/>
  <c r="HF114" i="86"/>
  <c r="HF109" i="86"/>
  <c r="HF108" i="86"/>
  <c r="HF107" i="86"/>
  <c r="HF106" i="86"/>
  <c r="HF105" i="86"/>
  <c r="HF104" i="86"/>
  <c r="HF103" i="86"/>
  <c r="HF102" i="86"/>
  <c r="HF101" i="86"/>
  <c r="HF100" i="86"/>
  <c r="HF99" i="86"/>
  <c r="HF98" i="86"/>
  <c r="HF97" i="86"/>
  <c r="HF96" i="86"/>
  <c r="HF95" i="86"/>
  <c r="HF94" i="86"/>
  <c r="HF93" i="86"/>
  <c r="HF92" i="86"/>
  <c r="HF91" i="86"/>
  <c r="HF113" i="86"/>
  <c r="HF111" i="86"/>
  <c r="HF112" i="86"/>
  <c r="HF110" i="86"/>
  <c r="HF90" i="86"/>
  <c r="HF88" i="86"/>
  <c r="HF87" i="86"/>
  <c r="HF86" i="86"/>
  <c r="HF85" i="86"/>
  <c r="HF84" i="86"/>
  <c r="HF83" i="86"/>
  <c r="HF82" i="86"/>
  <c r="HF81" i="86"/>
  <c r="HF80" i="86"/>
  <c r="HF79" i="86"/>
  <c r="HF78" i="86"/>
  <c r="HF77" i="86"/>
  <c r="HF76" i="86"/>
  <c r="HF75" i="86"/>
  <c r="HF74" i="86"/>
  <c r="HF73" i="86"/>
  <c r="HF72" i="86"/>
  <c r="HF71" i="86"/>
  <c r="HF70" i="86"/>
  <c r="HF69" i="86"/>
  <c r="HF68" i="86"/>
  <c r="HF67" i="86"/>
  <c r="HF66" i="86"/>
  <c r="HF65" i="86"/>
  <c r="HF64" i="86"/>
  <c r="HF89" i="86"/>
  <c r="HJ228" i="86"/>
  <c r="HJ226" i="86"/>
  <c r="HJ227" i="86"/>
  <c r="HJ225" i="86"/>
  <c r="HJ224" i="86"/>
  <c r="HJ223" i="86"/>
  <c r="HJ219" i="86"/>
  <c r="HJ218" i="86"/>
  <c r="HJ221" i="86"/>
  <c r="HJ220" i="86"/>
  <c r="HJ217" i="86"/>
  <c r="HJ216" i="86"/>
  <c r="HJ215" i="86"/>
  <c r="HJ214" i="86"/>
  <c r="HJ213" i="86"/>
  <c r="HJ212" i="86"/>
  <c r="HJ222" i="86"/>
  <c r="HJ211" i="86"/>
  <c r="HJ210" i="86"/>
  <c r="HJ209" i="86"/>
  <c r="HJ208" i="86"/>
  <c r="HJ207" i="86"/>
  <c r="HJ206" i="86"/>
  <c r="HJ205" i="86"/>
  <c r="HJ204" i="86"/>
  <c r="HJ203" i="86"/>
  <c r="HJ202" i="86"/>
  <c r="HJ201" i="86"/>
  <c r="HJ200" i="86"/>
  <c r="HJ199" i="86"/>
  <c r="HJ198" i="86"/>
  <c r="HJ197" i="86"/>
  <c r="HJ196" i="86"/>
  <c r="HJ195" i="86"/>
  <c r="HJ194" i="86"/>
  <c r="HJ193" i="86"/>
  <c r="HJ190" i="86"/>
  <c r="HJ186" i="86"/>
  <c r="HJ191" i="86"/>
  <c r="HJ187" i="86"/>
  <c r="HJ192" i="86"/>
  <c r="HJ188" i="86"/>
  <c r="HJ183" i="86"/>
  <c r="HJ182" i="86"/>
  <c r="HJ181" i="86"/>
  <c r="HJ180" i="86"/>
  <c r="HJ179" i="86"/>
  <c r="HJ178" i="86"/>
  <c r="HJ177" i="86"/>
  <c r="HJ176" i="86"/>
  <c r="HJ175" i="86"/>
  <c r="HJ174" i="86"/>
  <c r="HJ185" i="86"/>
  <c r="HJ184" i="86"/>
  <c r="HJ173" i="86"/>
  <c r="HJ172" i="86"/>
  <c r="HJ171" i="86"/>
  <c r="HJ170" i="86"/>
  <c r="HJ169" i="86"/>
  <c r="HJ168" i="86"/>
  <c r="HJ167" i="86"/>
  <c r="HJ166" i="86"/>
  <c r="HJ165" i="86"/>
  <c r="HJ164" i="86"/>
  <c r="HJ163" i="86"/>
  <c r="HJ162" i="86"/>
  <c r="HJ161" i="86"/>
  <c r="HJ160" i="86"/>
  <c r="HJ159" i="86"/>
  <c r="HJ158" i="86"/>
  <c r="HJ157" i="86"/>
  <c r="HJ156" i="86"/>
  <c r="HJ155" i="86"/>
  <c r="HJ154" i="86"/>
  <c r="HJ153" i="86"/>
  <c r="HJ152" i="86"/>
  <c r="HJ151" i="86"/>
  <c r="HJ150" i="86"/>
  <c r="HJ149" i="86"/>
  <c r="HJ148" i="86"/>
  <c r="HJ147" i="86"/>
  <c r="HJ146" i="86"/>
  <c r="HJ145" i="86"/>
  <c r="HJ144" i="86"/>
  <c r="HJ143" i="86"/>
  <c r="HJ142" i="86"/>
  <c r="HJ141" i="86"/>
  <c r="HJ140" i="86"/>
  <c r="HJ139" i="86"/>
  <c r="HJ138" i="86"/>
  <c r="HJ137" i="86"/>
  <c r="HJ189" i="86"/>
  <c r="HJ136" i="86"/>
  <c r="HJ135" i="86"/>
  <c r="HJ134" i="86"/>
  <c r="HJ133" i="86"/>
  <c r="HJ132" i="86"/>
  <c r="HJ131" i="86"/>
  <c r="HJ130" i="86"/>
  <c r="HJ129" i="86"/>
  <c r="HJ128" i="86"/>
  <c r="HJ127" i="86"/>
  <c r="HJ126" i="86"/>
  <c r="HJ125" i="86"/>
  <c r="HJ124" i="86"/>
  <c r="HJ123" i="86"/>
  <c r="HJ122" i="86"/>
  <c r="HJ121" i="86"/>
  <c r="HJ120" i="86"/>
  <c r="HJ119" i="86"/>
  <c r="HJ118" i="86"/>
  <c r="HJ117" i="86"/>
  <c r="HJ116" i="86"/>
  <c r="HJ115" i="86"/>
  <c r="HJ112" i="86"/>
  <c r="HJ110" i="86"/>
  <c r="HJ109" i="86"/>
  <c r="HJ108" i="86"/>
  <c r="HJ107" i="86"/>
  <c r="HJ106" i="86"/>
  <c r="HJ105" i="86"/>
  <c r="HJ104" i="86"/>
  <c r="HJ103" i="86"/>
  <c r="HJ102" i="86"/>
  <c r="HJ101" i="86"/>
  <c r="HJ100" i="86"/>
  <c r="HJ99" i="86"/>
  <c r="HJ98" i="86"/>
  <c r="HJ97" i="86"/>
  <c r="HJ96" i="86"/>
  <c r="HJ95" i="86"/>
  <c r="HJ94" i="86"/>
  <c r="HJ93" i="86"/>
  <c r="HJ92" i="86"/>
  <c r="HJ91" i="86"/>
  <c r="HJ114" i="86"/>
  <c r="HJ111" i="86"/>
  <c r="HJ113" i="86"/>
  <c r="HJ90" i="86"/>
  <c r="HJ88" i="86"/>
  <c r="HJ87" i="86"/>
  <c r="HJ86" i="86"/>
  <c r="HJ85" i="86"/>
  <c r="HJ84" i="86"/>
  <c r="HJ83" i="86"/>
  <c r="HJ82" i="86"/>
  <c r="HJ81" i="86"/>
  <c r="HJ80" i="86"/>
  <c r="HJ79" i="86"/>
  <c r="HJ78" i="86"/>
  <c r="HJ77" i="86"/>
  <c r="HJ76" i="86"/>
  <c r="HJ75" i="86"/>
  <c r="HJ74" i="86"/>
  <c r="HJ73" i="86"/>
  <c r="HJ72" i="86"/>
  <c r="HJ71" i="86"/>
  <c r="HJ70" i="86"/>
  <c r="HJ69" i="86"/>
  <c r="HJ68" i="86"/>
  <c r="HJ67" i="86"/>
  <c r="HJ66" i="86"/>
  <c r="HJ65" i="86"/>
  <c r="HJ64" i="86"/>
  <c r="HJ89" i="86"/>
  <c r="HN228" i="86"/>
  <c r="HN226" i="86"/>
  <c r="HN227" i="86"/>
  <c r="HN225" i="86"/>
  <c r="HN224" i="86"/>
  <c r="HN223" i="86"/>
  <c r="HN219" i="86"/>
  <c r="HN218" i="86"/>
  <c r="HN222" i="86"/>
  <c r="HN220" i="86"/>
  <c r="HN221" i="86"/>
  <c r="HN215" i="86"/>
  <c r="HN214" i="86"/>
  <c r="HN213" i="86"/>
  <c r="HN212" i="86"/>
  <c r="HN216" i="86"/>
  <c r="HN217" i="86"/>
  <c r="HN211" i="86"/>
  <c r="HN210" i="86"/>
  <c r="HN209" i="86"/>
  <c r="HN208" i="86"/>
  <c r="HN207" i="86"/>
  <c r="HN206" i="86"/>
  <c r="HN205" i="86"/>
  <c r="HN204" i="86"/>
  <c r="HN203" i="86"/>
  <c r="HN202" i="86"/>
  <c r="HN201" i="86"/>
  <c r="HN200" i="86"/>
  <c r="HN199" i="86"/>
  <c r="HN198" i="86"/>
  <c r="HN197" i="86"/>
  <c r="HN196" i="86"/>
  <c r="HN195" i="86"/>
  <c r="HN194" i="86"/>
  <c r="HN193" i="86"/>
  <c r="HN191" i="86"/>
  <c r="HN187" i="86"/>
  <c r="HN192" i="86"/>
  <c r="HN188" i="86"/>
  <c r="HN184" i="86"/>
  <c r="HN189" i="86"/>
  <c r="HN185" i="86"/>
  <c r="HN183" i="86"/>
  <c r="HN182" i="86"/>
  <c r="HN181" i="86"/>
  <c r="HN180" i="86"/>
  <c r="HN179" i="86"/>
  <c r="HN178" i="86"/>
  <c r="HN177" i="86"/>
  <c r="HN176" i="86"/>
  <c r="HN175" i="86"/>
  <c r="HN174" i="86"/>
  <c r="HN190" i="86"/>
  <c r="HN186" i="86"/>
  <c r="HN173" i="86"/>
  <c r="HN172" i="86"/>
  <c r="HN171" i="86"/>
  <c r="HN170" i="86"/>
  <c r="HN169" i="86"/>
  <c r="HN168" i="86"/>
  <c r="HN167" i="86"/>
  <c r="HN166" i="86"/>
  <c r="HN165" i="86"/>
  <c r="HN164" i="86"/>
  <c r="HN163" i="86"/>
  <c r="HN162" i="86"/>
  <c r="HN161" i="86"/>
  <c r="HN160" i="86"/>
  <c r="HN159" i="86"/>
  <c r="HN158" i="86"/>
  <c r="HN157" i="86"/>
  <c r="HN156" i="86"/>
  <c r="HN155" i="86"/>
  <c r="HN154" i="86"/>
  <c r="HN153" i="86"/>
  <c r="HN152" i="86"/>
  <c r="HN151" i="86"/>
  <c r="HN150" i="86"/>
  <c r="HN149" i="86"/>
  <c r="HN148" i="86"/>
  <c r="HN147" i="86"/>
  <c r="HN146" i="86"/>
  <c r="HN145" i="86"/>
  <c r="HN144" i="86"/>
  <c r="HN143" i="86"/>
  <c r="HN142" i="86"/>
  <c r="HN141" i="86"/>
  <c r="HN140" i="86"/>
  <c r="HN139" i="86"/>
  <c r="HN138" i="86"/>
  <c r="HN137" i="86"/>
  <c r="HN136" i="86"/>
  <c r="HN135" i="86"/>
  <c r="HN134" i="86"/>
  <c r="HN133" i="86"/>
  <c r="HN132" i="86"/>
  <c r="HN131" i="86"/>
  <c r="HN130" i="86"/>
  <c r="HN129" i="86"/>
  <c r="HN128" i="86"/>
  <c r="HN127" i="86"/>
  <c r="HN126" i="86"/>
  <c r="HN125" i="86"/>
  <c r="HN124" i="86"/>
  <c r="HN123" i="86"/>
  <c r="HN122" i="86"/>
  <c r="HN121" i="86"/>
  <c r="HN120" i="86"/>
  <c r="HN119" i="86"/>
  <c r="HN118" i="86"/>
  <c r="HN117" i="86"/>
  <c r="HN116" i="86"/>
  <c r="HN115" i="86"/>
  <c r="HN114" i="86"/>
  <c r="HN109" i="86"/>
  <c r="HN108" i="86"/>
  <c r="HN107" i="86"/>
  <c r="HN106" i="86"/>
  <c r="HN105" i="86"/>
  <c r="HN104" i="86"/>
  <c r="HN103" i="86"/>
  <c r="HN102" i="86"/>
  <c r="HN101" i="86"/>
  <c r="HN100" i="86"/>
  <c r="HN99" i="86"/>
  <c r="HN98" i="86"/>
  <c r="HN97" i="86"/>
  <c r="HN96" i="86"/>
  <c r="HN95" i="86"/>
  <c r="HN94" i="86"/>
  <c r="HN93" i="86"/>
  <c r="HN92" i="86"/>
  <c r="HN91" i="86"/>
  <c r="HN113" i="86"/>
  <c r="HN110" i="86"/>
  <c r="HN112" i="86"/>
  <c r="HN111" i="86"/>
  <c r="HN89" i="86"/>
  <c r="HN88" i="86"/>
  <c r="HN87" i="86"/>
  <c r="HN86" i="86"/>
  <c r="HN85" i="86"/>
  <c r="HN84" i="86"/>
  <c r="HN83" i="86"/>
  <c r="HN82" i="86"/>
  <c r="HN81" i="86"/>
  <c r="HN80" i="86"/>
  <c r="HN79" i="86"/>
  <c r="HN78" i="86"/>
  <c r="HN77" i="86"/>
  <c r="HN76" i="86"/>
  <c r="HN75" i="86"/>
  <c r="HN74" i="86"/>
  <c r="HN73" i="86"/>
  <c r="HN72" i="86"/>
  <c r="HN71" i="86"/>
  <c r="HN70" i="86"/>
  <c r="HN69" i="86"/>
  <c r="HN68" i="86"/>
  <c r="HN67" i="86"/>
  <c r="HN66" i="86"/>
  <c r="HN65" i="86"/>
  <c r="HN64" i="86"/>
  <c r="HN90" i="86"/>
  <c r="HV227" i="86"/>
  <c r="HV226" i="86"/>
  <c r="HV225" i="86"/>
  <c r="HV224" i="86"/>
  <c r="HV223" i="86"/>
  <c r="HV228" i="86"/>
  <c r="HV222" i="86"/>
  <c r="HV220" i="86"/>
  <c r="HV219" i="86"/>
  <c r="HV218" i="86"/>
  <c r="HV217" i="86"/>
  <c r="HV216" i="86"/>
  <c r="HV221" i="86"/>
  <c r="HV215" i="86"/>
  <c r="HV214" i="86"/>
  <c r="HV213" i="86"/>
  <c r="HV212" i="86"/>
  <c r="HV210" i="86"/>
  <c r="HV208" i="86"/>
  <c r="HV207" i="86"/>
  <c r="HV209" i="86"/>
  <c r="HV206" i="86"/>
  <c r="HV211" i="86"/>
  <c r="HV205" i="86"/>
  <c r="HV202" i="86"/>
  <c r="HV201" i="86"/>
  <c r="HV200" i="86"/>
  <c r="HV199" i="86"/>
  <c r="HV198" i="86"/>
  <c r="HV197" i="86"/>
  <c r="HV196" i="86"/>
  <c r="HV195" i="86"/>
  <c r="HV194" i="86"/>
  <c r="HV204" i="86"/>
  <c r="HV193" i="86"/>
  <c r="HV192" i="86"/>
  <c r="HV191" i="86"/>
  <c r="HV190" i="86"/>
  <c r="HV189" i="86"/>
  <c r="HV188" i="86"/>
  <c r="HV187" i="86"/>
  <c r="HV186" i="86"/>
  <c r="HV185" i="86"/>
  <c r="HV184" i="86"/>
  <c r="HV203" i="86"/>
  <c r="HV183" i="86"/>
  <c r="HV182" i="86"/>
  <c r="HV181" i="86"/>
  <c r="HV180" i="86"/>
  <c r="HV179" i="86"/>
  <c r="HV178" i="86"/>
  <c r="HV177" i="86"/>
  <c r="HV176" i="86"/>
  <c r="HV175" i="86"/>
  <c r="HV174" i="86"/>
  <c r="HV172" i="86"/>
  <c r="HV171" i="86"/>
  <c r="HV170" i="86"/>
  <c r="HV169" i="86"/>
  <c r="HV168" i="86"/>
  <c r="HV167" i="86"/>
  <c r="HV166" i="86"/>
  <c r="HV165" i="86"/>
  <c r="HV164" i="86"/>
  <c r="HV163" i="86"/>
  <c r="HV162" i="86"/>
  <c r="HV161" i="86"/>
  <c r="HV160" i="86"/>
  <c r="HV159" i="86"/>
  <c r="HV158" i="86"/>
  <c r="HV157" i="86"/>
  <c r="HV156" i="86"/>
  <c r="HV155" i="86"/>
  <c r="HV154" i="86"/>
  <c r="HV153" i="86"/>
  <c r="HV152" i="86"/>
  <c r="HV151" i="86"/>
  <c r="HV150" i="86"/>
  <c r="HV149" i="86"/>
  <c r="HV148" i="86"/>
  <c r="HV147" i="86"/>
  <c r="HV146" i="86"/>
  <c r="HV145" i="86"/>
  <c r="HV144" i="86"/>
  <c r="HV143" i="86"/>
  <c r="HV142" i="86"/>
  <c r="HV141" i="86"/>
  <c r="HV173" i="86"/>
  <c r="HV137" i="86"/>
  <c r="HV140" i="86"/>
  <c r="HV139" i="86"/>
  <c r="HV136" i="86"/>
  <c r="HV135" i="86"/>
  <c r="HV134" i="86"/>
  <c r="HV133" i="86"/>
  <c r="HV132" i="86"/>
  <c r="HV131" i="86"/>
  <c r="HV130" i="86"/>
  <c r="HV129" i="86"/>
  <c r="HV128" i="86"/>
  <c r="HV127" i="86"/>
  <c r="HV126" i="86"/>
  <c r="HV125" i="86"/>
  <c r="HV124" i="86"/>
  <c r="HV123" i="86"/>
  <c r="HV122" i="86"/>
  <c r="HV121" i="86"/>
  <c r="HV120" i="86"/>
  <c r="HV119" i="86"/>
  <c r="HV118" i="86"/>
  <c r="HV117" i="86"/>
  <c r="HV116" i="86"/>
  <c r="HV115" i="86"/>
  <c r="HV114" i="86"/>
  <c r="HV113" i="86"/>
  <c r="HV112" i="86"/>
  <c r="HV111" i="86"/>
  <c r="HV110" i="86"/>
  <c r="HV138" i="86"/>
  <c r="HV109" i="86"/>
  <c r="HV108" i="86"/>
  <c r="HV107" i="86"/>
  <c r="HV106" i="86"/>
  <c r="HV105" i="86"/>
  <c r="HV104" i="86"/>
  <c r="HV103" i="86"/>
  <c r="HV102" i="86"/>
  <c r="HV101" i="86"/>
  <c r="HV100" i="86"/>
  <c r="HV99" i="86"/>
  <c r="HV98" i="86"/>
  <c r="HV97" i="86"/>
  <c r="HV96" i="86"/>
  <c r="HV95" i="86"/>
  <c r="HV94" i="86"/>
  <c r="HV93" i="86"/>
  <c r="HV91" i="86"/>
  <c r="HV90" i="86"/>
  <c r="HV89" i="86"/>
  <c r="HV88" i="86"/>
  <c r="HV87" i="86"/>
  <c r="HV86" i="86"/>
  <c r="HV85" i="86"/>
  <c r="HV84" i="86"/>
  <c r="HV83" i="86"/>
  <c r="HV82" i="86"/>
  <c r="HV81" i="86"/>
  <c r="HV80" i="86"/>
  <c r="HV79" i="86"/>
  <c r="HV78" i="86"/>
  <c r="HV77" i="86"/>
  <c r="HV76" i="86"/>
  <c r="HV75" i="86"/>
  <c r="HV74" i="86"/>
  <c r="HV73" i="86"/>
  <c r="HV72" i="86"/>
  <c r="HV71" i="86"/>
  <c r="HV70" i="86"/>
  <c r="HV69" i="86"/>
  <c r="HV68" i="86"/>
  <c r="HV67" i="86"/>
  <c r="HV66" i="86"/>
  <c r="HV65" i="86"/>
  <c r="HV64" i="86"/>
  <c r="HV63" i="86"/>
  <c r="HV92" i="86"/>
  <c r="HZ227" i="86"/>
  <c r="HZ228" i="86"/>
  <c r="HZ226" i="86"/>
  <c r="HZ225" i="86"/>
  <c r="HZ224" i="86"/>
  <c r="HZ223" i="86"/>
  <c r="HZ222" i="86"/>
  <c r="HZ221" i="86"/>
  <c r="HZ220" i="86"/>
  <c r="HZ219" i="86"/>
  <c r="HZ218" i="86"/>
  <c r="HZ217" i="86"/>
  <c r="HZ216" i="86"/>
  <c r="HZ213" i="86"/>
  <c r="HZ212" i="86"/>
  <c r="HZ209" i="86"/>
  <c r="HZ207" i="86"/>
  <c r="HZ214" i="86"/>
  <c r="HZ211" i="86"/>
  <c r="HZ208" i="86"/>
  <c r="HZ206" i="86"/>
  <c r="HZ215" i="86"/>
  <c r="HZ204" i="86"/>
  <c r="HZ210" i="86"/>
  <c r="HZ203" i="86"/>
  <c r="HZ202" i="86"/>
  <c r="HZ201" i="86"/>
  <c r="HZ200" i="86"/>
  <c r="HZ199" i="86"/>
  <c r="HZ198" i="86"/>
  <c r="HZ197" i="86"/>
  <c r="HZ196" i="86"/>
  <c r="HZ195" i="86"/>
  <c r="HZ194" i="86"/>
  <c r="HZ192" i="86"/>
  <c r="HZ191" i="86"/>
  <c r="HZ190" i="86"/>
  <c r="HZ189" i="86"/>
  <c r="HZ188" i="86"/>
  <c r="HZ187" i="86"/>
  <c r="HZ186" i="86"/>
  <c r="HZ185" i="86"/>
  <c r="HZ184" i="86"/>
  <c r="HZ193" i="86"/>
  <c r="HZ173" i="86"/>
  <c r="HZ205" i="86"/>
  <c r="HZ172" i="86"/>
  <c r="HZ171" i="86"/>
  <c r="HZ170" i="86"/>
  <c r="HZ169" i="86"/>
  <c r="HZ168" i="86"/>
  <c r="HZ167" i="86"/>
  <c r="HZ166" i="86"/>
  <c r="HZ165" i="86"/>
  <c r="HZ164" i="86"/>
  <c r="HZ163" i="86"/>
  <c r="HZ162" i="86"/>
  <c r="HZ161" i="86"/>
  <c r="HZ160" i="86"/>
  <c r="HZ159" i="86"/>
  <c r="HZ158" i="86"/>
  <c r="HZ157" i="86"/>
  <c r="HZ156" i="86"/>
  <c r="HZ155" i="86"/>
  <c r="HZ154" i="86"/>
  <c r="HZ153" i="86"/>
  <c r="HZ152" i="86"/>
  <c r="HZ181" i="86"/>
  <c r="HZ177" i="86"/>
  <c r="HZ182" i="86"/>
  <c r="HZ178" i="86"/>
  <c r="HZ174" i="86"/>
  <c r="HZ150" i="86"/>
  <c r="HZ149" i="86"/>
  <c r="HZ148" i="86"/>
  <c r="HZ147" i="86"/>
  <c r="HZ146" i="86"/>
  <c r="HZ145" i="86"/>
  <c r="HZ144" i="86"/>
  <c r="HZ143" i="86"/>
  <c r="HZ142" i="86"/>
  <c r="HZ141" i="86"/>
  <c r="HZ183" i="86"/>
  <c r="HZ179" i="86"/>
  <c r="HZ175" i="86"/>
  <c r="HZ151" i="86"/>
  <c r="HZ180" i="86"/>
  <c r="HZ176" i="86"/>
  <c r="HZ138" i="86"/>
  <c r="HZ140" i="86"/>
  <c r="HZ139" i="86"/>
  <c r="HZ137" i="86"/>
  <c r="HZ131" i="86"/>
  <c r="HZ130" i="86"/>
  <c r="HZ129" i="86"/>
  <c r="HZ128" i="86"/>
  <c r="HZ127" i="86"/>
  <c r="HZ126" i="86"/>
  <c r="HZ125" i="86"/>
  <c r="HZ124" i="86"/>
  <c r="HZ123" i="86"/>
  <c r="HZ122" i="86"/>
  <c r="HZ121" i="86"/>
  <c r="HZ120" i="86"/>
  <c r="HZ119" i="86"/>
  <c r="HZ118" i="86"/>
  <c r="HZ117" i="86"/>
  <c r="HZ116" i="86"/>
  <c r="HZ115" i="86"/>
  <c r="HZ114" i="86"/>
  <c r="HZ113" i="86"/>
  <c r="HZ112" i="86"/>
  <c r="HZ111" i="86"/>
  <c r="HZ110" i="86"/>
  <c r="HZ136" i="86"/>
  <c r="HZ135" i="86"/>
  <c r="HZ134" i="86"/>
  <c r="HZ133" i="86"/>
  <c r="HZ132" i="86"/>
  <c r="HZ109" i="86"/>
  <c r="HZ108" i="86"/>
  <c r="HZ107" i="86"/>
  <c r="HZ106" i="86"/>
  <c r="HZ105" i="86"/>
  <c r="HZ104" i="86"/>
  <c r="HZ103" i="86"/>
  <c r="HZ102" i="86"/>
  <c r="HZ101" i="86"/>
  <c r="HZ100" i="86"/>
  <c r="HZ99" i="86"/>
  <c r="HZ98" i="86"/>
  <c r="HZ97" i="86"/>
  <c r="HZ96" i="86"/>
  <c r="HZ95" i="86"/>
  <c r="HZ94" i="86"/>
  <c r="HZ93" i="86"/>
  <c r="HZ92" i="86"/>
  <c r="HZ90" i="86"/>
  <c r="HZ91" i="86"/>
  <c r="HZ88" i="86"/>
  <c r="HZ87" i="86"/>
  <c r="HZ86" i="86"/>
  <c r="HZ85" i="86"/>
  <c r="HZ84" i="86"/>
  <c r="HZ83" i="86"/>
  <c r="HZ82" i="86"/>
  <c r="HZ81" i="86"/>
  <c r="HZ80" i="86"/>
  <c r="HZ79" i="86"/>
  <c r="HZ78" i="86"/>
  <c r="HZ77" i="86"/>
  <c r="HZ76" i="86"/>
  <c r="HZ75" i="86"/>
  <c r="HZ74" i="86"/>
  <c r="HZ73" i="86"/>
  <c r="HZ72" i="86"/>
  <c r="HZ71" i="86"/>
  <c r="HZ70" i="86"/>
  <c r="HZ69" i="86"/>
  <c r="HZ68" i="86"/>
  <c r="HZ67" i="86"/>
  <c r="HZ66" i="86"/>
  <c r="HZ65" i="86"/>
  <c r="HZ64" i="86"/>
  <c r="HZ63" i="86"/>
  <c r="HZ89" i="86"/>
  <c r="ID227" i="86"/>
  <c r="ID228" i="86"/>
  <c r="ID226" i="86"/>
  <c r="ID225" i="86"/>
  <c r="ID224" i="86"/>
  <c r="ID223" i="86"/>
  <c r="ID222" i="86"/>
  <c r="ID219" i="86"/>
  <c r="ID218" i="86"/>
  <c r="ID217" i="86"/>
  <c r="ID216" i="86"/>
  <c r="ID220" i="86"/>
  <c r="ID221" i="86"/>
  <c r="ID214" i="86"/>
  <c r="ID215" i="86"/>
  <c r="ID208" i="86"/>
  <c r="ID211" i="86"/>
  <c r="ID210" i="86"/>
  <c r="ID207" i="86"/>
  <c r="ID206" i="86"/>
  <c r="ID212" i="86"/>
  <c r="ID209" i="86"/>
  <c r="ID205" i="86"/>
  <c r="ID202" i="86"/>
  <c r="ID201" i="86"/>
  <c r="ID200" i="86"/>
  <c r="ID199" i="86"/>
  <c r="ID198" i="86"/>
  <c r="ID197" i="86"/>
  <c r="ID196" i="86"/>
  <c r="ID195" i="86"/>
  <c r="ID194" i="86"/>
  <c r="ID204" i="86"/>
  <c r="ID193" i="86"/>
  <c r="ID192" i="86"/>
  <c r="ID191" i="86"/>
  <c r="ID190" i="86"/>
  <c r="ID189" i="86"/>
  <c r="ID188" i="86"/>
  <c r="ID187" i="86"/>
  <c r="ID186" i="86"/>
  <c r="ID185" i="86"/>
  <c r="ID184" i="86"/>
  <c r="ID213" i="86"/>
  <c r="ID203" i="86"/>
  <c r="ID173" i="86"/>
  <c r="ID183" i="86"/>
  <c r="ID182" i="86"/>
  <c r="ID181" i="86"/>
  <c r="ID180" i="86"/>
  <c r="ID179" i="86"/>
  <c r="ID178" i="86"/>
  <c r="ID177" i="86"/>
  <c r="ID176" i="86"/>
  <c r="ID175" i="86"/>
  <c r="ID174" i="86"/>
  <c r="ID172" i="86"/>
  <c r="ID171" i="86"/>
  <c r="ID170" i="86"/>
  <c r="ID169" i="86"/>
  <c r="ID168" i="86"/>
  <c r="ID167" i="86"/>
  <c r="ID166" i="86"/>
  <c r="ID165" i="86"/>
  <c r="ID164" i="86"/>
  <c r="ID163" i="86"/>
  <c r="ID162" i="86"/>
  <c r="ID161" i="86"/>
  <c r="ID160" i="86"/>
  <c r="ID159" i="86"/>
  <c r="ID158" i="86"/>
  <c r="ID157" i="86"/>
  <c r="ID156" i="86"/>
  <c r="ID155" i="86"/>
  <c r="ID154" i="86"/>
  <c r="ID153" i="86"/>
  <c r="ID152" i="86"/>
  <c r="ID150" i="86"/>
  <c r="ID149" i="86"/>
  <c r="ID148" i="86"/>
  <c r="ID147" i="86"/>
  <c r="ID146" i="86"/>
  <c r="ID145" i="86"/>
  <c r="ID144" i="86"/>
  <c r="ID143" i="86"/>
  <c r="ID142" i="86"/>
  <c r="ID141" i="86"/>
  <c r="ID151" i="86"/>
  <c r="ID139" i="86"/>
  <c r="ID140" i="86"/>
  <c r="ID137" i="86"/>
  <c r="ID138" i="86"/>
  <c r="ID136" i="86"/>
  <c r="ID135" i="86"/>
  <c r="ID134" i="86"/>
  <c r="ID133" i="86"/>
  <c r="ID132" i="86"/>
  <c r="ID131" i="86"/>
  <c r="ID130" i="86"/>
  <c r="ID129" i="86"/>
  <c r="ID128" i="86"/>
  <c r="ID127" i="86"/>
  <c r="ID126" i="86"/>
  <c r="ID125" i="86"/>
  <c r="ID124" i="86"/>
  <c r="ID123" i="86"/>
  <c r="ID122" i="86"/>
  <c r="ID121" i="86"/>
  <c r="ID120" i="86"/>
  <c r="ID119" i="86"/>
  <c r="ID118" i="86"/>
  <c r="ID117" i="86"/>
  <c r="ID116" i="86"/>
  <c r="ID115" i="86"/>
  <c r="ID114" i="86"/>
  <c r="ID113" i="86"/>
  <c r="ID112" i="86"/>
  <c r="ID111" i="86"/>
  <c r="ID110" i="86"/>
  <c r="ID109" i="86"/>
  <c r="ID108" i="86"/>
  <c r="ID107" i="86"/>
  <c r="ID106" i="86"/>
  <c r="ID105" i="86"/>
  <c r="ID104" i="86"/>
  <c r="ID103" i="86"/>
  <c r="ID102" i="86"/>
  <c r="ID101" i="86"/>
  <c r="ID100" i="86"/>
  <c r="ID99" i="86"/>
  <c r="ID98" i="86"/>
  <c r="ID97" i="86"/>
  <c r="ID96" i="86"/>
  <c r="ID95" i="86"/>
  <c r="ID94" i="86"/>
  <c r="ID93" i="86"/>
  <c r="ID91" i="86"/>
  <c r="ID89" i="86"/>
  <c r="ID90" i="86"/>
  <c r="ID88" i="86"/>
  <c r="ID87" i="86"/>
  <c r="ID86" i="86"/>
  <c r="ID85" i="86"/>
  <c r="ID84" i="86"/>
  <c r="ID83" i="86"/>
  <c r="ID82" i="86"/>
  <c r="ID81" i="86"/>
  <c r="ID80" i="86"/>
  <c r="ID79" i="86"/>
  <c r="ID78" i="86"/>
  <c r="ID77" i="86"/>
  <c r="ID76" i="86"/>
  <c r="ID75" i="86"/>
  <c r="ID74" i="86"/>
  <c r="ID73" i="86"/>
  <c r="ID72" i="86"/>
  <c r="ID71" i="86"/>
  <c r="ID70" i="86"/>
  <c r="ID69" i="86"/>
  <c r="ID68" i="86"/>
  <c r="ID67" i="86"/>
  <c r="ID66" i="86"/>
  <c r="ID65" i="86"/>
  <c r="ID64" i="86"/>
  <c r="ID63" i="86"/>
  <c r="ID92" i="86"/>
  <c r="F233" i="86"/>
  <c r="F234" i="86"/>
  <c r="IL227" i="86"/>
  <c r="IL226" i="86"/>
  <c r="IL225" i="86"/>
  <c r="IL224" i="86"/>
  <c r="IL228" i="86"/>
  <c r="IL222" i="86"/>
  <c r="IL221" i="86"/>
  <c r="IL220" i="86"/>
  <c r="IL223" i="86"/>
  <c r="IL219" i="86"/>
  <c r="IL218" i="86"/>
  <c r="IL217" i="86"/>
  <c r="IL215" i="86"/>
  <c r="IL216" i="86"/>
  <c r="IL211" i="86"/>
  <c r="IL210" i="86"/>
  <c r="IL209" i="86"/>
  <c r="IL208" i="86"/>
  <c r="IL214" i="86"/>
  <c r="IL213" i="86"/>
  <c r="IL212" i="86"/>
  <c r="IL207" i="86"/>
  <c r="IL206" i="86"/>
  <c r="IL205" i="86"/>
  <c r="IL204" i="86"/>
  <c r="IL202" i="86"/>
  <c r="IL201" i="86"/>
  <c r="IL200" i="86"/>
  <c r="IL199" i="86"/>
  <c r="IL198" i="86"/>
  <c r="IL197" i="86"/>
  <c r="IL196" i="86"/>
  <c r="IL195" i="86"/>
  <c r="IL194" i="86"/>
  <c r="IL193" i="86"/>
  <c r="IL192" i="86"/>
  <c r="IL191" i="86"/>
  <c r="IL190" i="86"/>
  <c r="IL189" i="86"/>
  <c r="IL188" i="86"/>
  <c r="IL187" i="86"/>
  <c r="IL186" i="86"/>
  <c r="IL185" i="86"/>
  <c r="IL184" i="86"/>
  <c r="IL183" i="86"/>
  <c r="IL182" i="86"/>
  <c r="IL181" i="86"/>
  <c r="IL180" i="86"/>
  <c r="IL179" i="86"/>
  <c r="IL178" i="86"/>
  <c r="IL177" i="86"/>
  <c r="IL176" i="86"/>
  <c r="IL175" i="86"/>
  <c r="IL174" i="86"/>
  <c r="IL173" i="86"/>
  <c r="IL203" i="86"/>
  <c r="IL166" i="86"/>
  <c r="IL162" i="86"/>
  <c r="IL158" i="86"/>
  <c r="IL154" i="86"/>
  <c r="IL169" i="86"/>
  <c r="IL165" i="86"/>
  <c r="IL161" i="86"/>
  <c r="IL157" i="86"/>
  <c r="IL153" i="86"/>
  <c r="IL172" i="86"/>
  <c r="IL171" i="86"/>
  <c r="IL170" i="86"/>
  <c r="IL168" i="86"/>
  <c r="IL164" i="86"/>
  <c r="IL160" i="86"/>
  <c r="IL159" i="86"/>
  <c r="IL151" i="86"/>
  <c r="IL150" i="86"/>
  <c r="IL163" i="86"/>
  <c r="IL156" i="86"/>
  <c r="IL149" i="86"/>
  <c r="IL145" i="86"/>
  <c r="IL141" i="86"/>
  <c r="IL167" i="86"/>
  <c r="IL148" i="86"/>
  <c r="IL144" i="86"/>
  <c r="IL147" i="86"/>
  <c r="IL142" i="86"/>
  <c r="IL140" i="86"/>
  <c r="IL152" i="86"/>
  <c r="IL146" i="86"/>
  <c r="IL143" i="86"/>
  <c r="IL138" i="86"/>
  <c r="IL155" i="86"/>
  <c r="IL139" i="86"/>
  <c r="IL137" i="86"/>
  <c r="IL136" i="86"/>
  <c r="IL135" i="86"/>
  <c r="IL134" i="86"/>
  <c r="IL133" i="86"/>
  <c r="IL132" i="86"/>
  <c r="IL131" i="86"/>
  <c r="IL130" i="86"/>
  <c r="IL129" i="86"/>
  <c r="IL128" i="86"/>
  <c r="IL127" i="86"/>
  <c r="IL126" i="86"/>
  <c r="IL125" i="86"/>
  <c r="IL124" i="86"/>
  <c r="IL123" i="86"/>
  <c r="IL122" i="86"/>
  <c r="IL121" i="86"/>
  <c r="IL113" i="86"/>
  <c r="IL120" i="86"/>
  <c r="IL119" i="86"/>
  <c r="IL118" i="86"/>
  <c r="IL117" i="86"/>
  <c r="IL116" i="86"/>
  <c r="IL115" i="86"/>
  <c r="IL112" i="86"/>
  <c r="IL111" i="86"/>
  <c r="IL109" i="86"/>
  <c r="IL108" i="86"/>
  <c r="IL107" i="86"/>
  <c r="IL106" i="86"/>
  <c r="IL105" i="86"/>
  <c r="IL104" i="86"/>
  <c r="IL103" i="86"/>
  <c r="IL102" i="86"/>
  <c r="IL101" i="86"/>
  <c r="IL100" i="86"/>
  <c r="IL99" i="86"/>
  <c r="IL98" i="86"/>
  <c r="IL97" i="86"/>
  <c r="IL96" i="86"/>
  <c r="IL95" i="86"/>
  <c r="IL94" i="86"/>
  <c r="IL93" i="86"/>
  <c r="IL92" i="86"/>
  <c r="IL91" i="86"/>
  <c r="IL90" i="86"/>
  <c r="IL89" i="86"/>
  <c r="IL114" i="86"/>
  <c r="IL110" i="86"/>
  <c r="IL88" i="86"/>
  <c r="IL87" i="86"/>
  <c r="IL86" i="86"/>
  <c r="IL85" i="86"/>
  <c r="IL84" i="86"/>
  <c r="IL83" i="86"/>
  <c r="IL82" i="86"/>
  <c r="IL81" i="86"/>
  <c r="IL80" i="86"/>
  <c r="IL79" i="86"/>
  <c r="IL78" i="86"/>
  <c r="IL77" i="86"/>
  <c r="IL76" i="86"/>
  <c r="IL75" i="86"/>
  <c r="IL74" i="86"/>
  <c r="IL73" i="86"/>
  <c r="IL72" i="86"/>
  <c r="IL71" i="86"/>
  <c r="IL70" i="86"/>
  <c r="IL69" i="86"/>
  <c r="J233" i="86"/>
  <c r="IP228" i="86"/>
  <c r="IP227" i="86"/>
  <c r="J234" i="86"/>
  <c r="IP225" i="86"/>
  <c r="IP224" i="86"/>
  <c r="IP226" i="86"/>
  <c r="IP223" i="86"/>
  <c r="IP222" i="86"/>
  <c r="IP221" i="86"/>
  <c r="IP220" i="86"/>
  <c r="IP219" i="86"/>
  <c r="IP218" i="86"/>
  <c r="IP217" i="86"/>
  <c r="IP215" i="86"/>
  <c r="IP216" i="86"/>
  <c r="IP211" i="86"/>
  <c r="IP210" i="86"/>
  <c r="IP209" i="86"/>
  <c r="IP208" i="86"/>
  <c r="IP207" i="86"/>
  <c r="IP214" i="86"/>
  <c r="IP213" i="86"/>
  <c r="IP206" i="86"/>
  <c r="IP204" i="86"/>
  <c r="IP212" i="86"/>
  <c r="IP203" i="86"/>
  <c r="IP202" i="86"/>
  <c r="IP201" i="86"/>
  <c r="IP200" i="86"/>
  <c r="IP199" i="86"/>
  <c r="IP198" i="86"/>
  <c r="IP197" i="86"/>
  <c r="IP196" i="86"/>
  <c r="IP195" i="86"/>
  <c r="IP194" i="86"/>
  <c r="IP193" i="86"/>
  <c r="IP205" i="86"/>
  <c r="IP192" i="86"/>
  <c r="IP191" i="86"/>
  <c r="IP190" i="86"/>
  <c r="IP189" i="86"/>
  <c r="IP188" i="86"/>
  <c r="IP187" i="86"/>
  <c r="IP186" i="86"/>
  <c r="IP185" i="86"/>
  <c r="IP184" i="86"/>
  <c r="IP183" i="86"/>
  <c r="IP182" i="86"/>
  <c r="IP181" i="86"/>
  <c r="IP180" i="86"/>
  <c r="IP179" i="86"/>
  <c r="IP178" i="86"/>
  <c r="IP177" i="86"/>
  <c r="IP176" i="86"/>
  <c r="IP175" i="86"/>
  <c r="IP174" i="86"/>
  <c r="IP173" i="86"/>
  <c r="IP168" i="86"/>
  <c r="IP164" i="86"/>
  <c r="IP160" i="86"/>
  <c r="IP156" i="86"/>
  <c r="IP152" i="86"/>
  <c r="IP172" i="86"/>
  <c r="IP171" i="86"/>
  <c r="IP170" i="86"/>
  <c r="IP167" i="86"/>
  <c r="IP163" i="86"/>
  <c r="IP159" i="86"/>
  <c r="IP155" i="86"/>
  <c r="IP166" i="86"/>
  <c r="IP162" i="86"/>
  <c r="IP158" i="86"/>
  <c r="IP157" i="86"/>
  <c r="IP154" i="86"/>
  <c r="IP148" i="86"/>
  <c r="IP161" i="86"/>
  <c r="IP147" i="86"/>
  <c r="IP143" i="86"/>
  <c r="IP165" i="86"/>
  <c r="IP153" i="86"/>
  <c r="IP150" i="86"/>
  <c r="IP146" i="86"/>
  <c r="IP142" i="86"/>
  <c r="IP169" i="86"/>
  <c r="IP141" i="86"/>
  <c r="IP139" i="86"/>
  <c r="IP149" i="86"/>
  <c r="IP144" i="86"/>
  <c r="IP151" i="86"/>
  <c r="IP137" i="86"/>
  <c r="IP145" i="86"/>
  <c r="IP140" i="86"/>
  <c r="IP136" i="86"/>
  <c r="IP135" i="86"/>
  <c r="IP134" i="86"/>
  <c r="IP133" i="86"/>
  <c r="IP132" i="86"/>
  <c r="IP138" i="86"/>
  <c r="IP131" i="86"/>
  <c r="IP130" i="86"/>
  <c r="IP129" i="86"/>
  <c r="IP128" i="86"/>
  <c r="IP127" i="86"/>
  <c r="IP126" i="86"/>
  <c r="IP125" i="86"/>
  <c r="IP124" i="86"/>
  <c r="IP123" i="86"/>
  <c r="IP122" i="86"/>
  <c r="IP121" i="86"/>
  <c r="IP120" i="86"/>
  <c r="IP119" i="86"/>
  <c r="IP118" i="86"/>
  <c r="IP117" i="86"/>
  <c r="IP116" i="86"/>
  <c r="IP115" i="86"/>
  <c r="IP110" i="86"/>
  <c r="IP114" i="86"/>
  <c r="IP113" i="86"/>
  <c r="IP111" i="86"/>
  <c r="IP109" i="86"/>
  <c r="IP108" i="86"/>
  <c r="IP107" i="86"/>
  <c r="IP106" i="86"/>
  <c r="IP105" i="86"/>
  <c r="IP104" i="86"/>
  <c r="IP103" i="86"/>
  <c r="IP102" i="86"/>
  <c r="IP101" i="86"/>
  <c r="IP100" i="86"/>
  <c r="IP99" i="86"/>
  <c r="IP98" i="86"/>
  <c r="IP97" i="86"/>
  <c r="IP96" i="86"/>
  <c r="IP95" i="86"/>
  <c r="IP94" i="86"/>
  <c r="IP93" i="86"/>
  <c r="IP92" i="86"/>
  <c r="IP91" i="86"/>
  <c r="IP90" i="86"/>
  <c r="IP89" i="86"/>
  <c r="IP112" i="86"/>
  <c r="IP88" i="86"/>
  <c r="IP87" i="86"/>
  <c r="IP86" i="86"/>
  <c r="IP85" i="86"/>
  <c r="IP84" i="86"/>
  <c r="IP83" i="86"/>
  <c r="IP82" i="86"/>
  <c r="IP81" i="86"/>
  <c r="IP80" i="86"/>
  <c r="IP79" i="86"/>
  <c r="IP78" i="86"/>
  <c r="IP77" i="86"/>
  <c r="IP76" i="86"/>
  <c r="IP75" i="86"/>
  <c r="IP74" i="86"/>
  <c r="IP73" i="86"/>
  <c r="IP72" i="86"/>
  <c r="IP71" i="86"/>
  <c r="IP70" i="86"/>
  <c r="IP69" i="86"/>
  <c r="N233" i="86"/>
  <c r="IT227" i="86"/>
  <c r="N234" i="86"/>
  <c r="IT228" i="86"/>
  <c r="IT226" i="86"/>
  <c r="IT225" i="86"/>
  <c r="IT224" i="86"/>
  <c r="IT222" i="86"/>
  <c r="IT221" i="86"/>
  <c r="IT220" i="86"/>
  <c r="IT223" i="86"/>
  <c r="IT219" i="86"/>
  <c r="IT218" i="86"/>
  <c r="IT217" i="86"/>
  <c r="IT215" i="86"/>
  <c r="IT213" i="86"/>
  <c r="IT212" i="86"/>
  <c r="IT211" i="86"/>
  <c r="IT210" i="86"/>
  <c r="IT209" i="86"/>
  <c r="IT208" i="86"/>
  <c r="IT214" i="86"/>
  <c r="IT207" i="86"/>
  <c r="IT205" i="86"/>
  <c r="IT216" i="86"/>
  <c r="IT204" i="86"/>
  <c r="IT202" i="86"/>
  <c r="IT201" i="86"/>
  <c r="IT200" i="86"/>
  <c r="IT199" i="86"/>
  <c r="IT198" i="86"/>
  <c r="IT197" i="86"/>
  <c r="IT196" i="86"/>
  <c r="IT195" i="86"/>
  <c r="IT194" i="86"/>
  <c r="IT193" i="86"/>
  <c r="IT206" i="86"/>
  <c r="IT192" i="86"/>
  <c r="IT191" i="86"/>
  <c r="IT190" i="86"/>
  <c r="IT189" i="86"/>
  <c r="IT188" i="86"/>
  <c r="IT187" i="86"/>
  <c r="IT186" i="86"/>
  <c r="IT185" i="86"/>
  <c r="IT184" i="86"/>
  <c r="IT203" i="86"/>
  <c r="IT183" i="86"/>
  <c r="IT182" i="86"/>
  <c r="IT181" i="86"/>
  <c r="IT180" i="86"/>
  <c r="IT179" i="86"/>
  <c r="IT178" i="86"/>
  <c r="IT177" i="86"/>
  <c r="IT176" i="86"/>
  <c r="IT175" i="86"/>
  <c r="IT174" i="86"/>
  <c r="IT173" i="86"/>
  <c r="IT172" i="86"/>
  <c r="IT171" i="86"/>
  <c r="IT170" i="86"/>
  <c r="IT166" i="86"/>
  <c r="IT162" i="86"/>
  <c r="IT158" i="86"/>
  <c r="IT154" i="86"/>
  <c r="IT151" i="86"/>
  <c r="IT169" i="86"/>
  <c r="IT165" i="86"/>
  <c r="IT161" i="86"/>
  <c r="IT157" i="86"/>
  <c r="IT153" i="86"/>
  <c r="IT168" i="86"/>
  <c r="IT164" i="86"/>
  <c r="IT160" i="86"/>
  <c r="IT163" i="86"/>
  <c r="IT150" i="86"/>
  <c r="IT167" i="86"/>
  <c r="IT155" i="86"/>
  <c r="IT152" i="86"/>
  <c r="IT149" i="86"/>
  <c r="IT145" i="86"/>
  <c r="IT141" i="86"/>
  <c r="IT140" i="86"/>
  <c r="IT148" i="86"/>
  <c r="IT144" i="86"/>
  <c r="IT146" i="86"/>
  <c r="IT143" i="86"/>
  <c r="IT138" i="86"/>
  <c r="IT159" i="86"/>
  <c r="IT147" i="86"/>
  <c r="IT142" i="86"/>
  <c r="IT156" i="86"/>
  <c r="IT139" i="86"/>
  <c r="IT136" i="86"/>
  <c r="IT135" i="86"/>
  <c r="IT134" i="86"/>
  <c r="IT133" i="86"/>
  <c r="IT132" i="86"/>
  <c r="IT137" i="86"/>
  <c r="IT131" i="86"/>
  <c r="IT130" i="86"/>
  <c r="IT129" i="86"/>
  <c r="IT128" i="86"/>
  <c r="IT127" i="86"/>
  <c r="IT126" i="86"/>
  <c r="IT125" i="86"/>
  <c r="IT124" i="86"/>
  <c r="IT123" i="86"/>
  <c r="IT122" i="86"/>
  <c r="IT121" i="86"/>
  <c r="IT113" i="86"/>
  <c r="IT112" i="86"/>
  <c r="IT110" i="86"/>
  <c r="IT109" i="86"/>
  <c r="IT108" i="86"/>
  <c r="IT107" i="86"/>
  <c r="IT106" i="86"/>
  <c r="IT105" i="86"/>
  <c r="IT104" i="86"/>
  <c r="IT103" i="86"/>
  <c r="IT102" i="86"/>
  <c r="IT101" i="86"/>
  <c r="IT100" i="86"/>
  <c r="IT99" i="86"/>
  <c r="IT98" i="86"/>
  <c r="IT97" i="86"/>
  <c r="IT96" i="86"/>
  <c r="IT95" i="86"/>
  <c r="IT94" i="86"/>
  <c r="IT93" i="86"/>
  <c r="IT92" i="86"/>
  <c r="IT91" i="86"/>
  <c r="IT90" i="86"/>
  <c r="IT89" i="86"/>
  <c r="IT120" i="86"/>
  <c r="IT119" i="86"/>
  <c r="IT118" i="86"/>
  <c r="IT117" i="86"/>
  <c r="IT116" i="86"/>
  <c r="IT115" i="86"/>
  <c r="IT114" i="86"/>
  <c r="IT111" i="86"/>
  <c r="IT88" i="86"/>
  <c r="IT87" i="86"/>
  <c r="IT86" i="86"/>
  <c r="IT85" i="86"/>
  <c r="IT84" i="86"/>
  <c r="IT83" i="86"/>
  <c r="IT82" i="86"/>
  <c r="IT81" i="86"/>
  <c r="IT80" i="86"/>
  <c r="IT79" i="86"/>
  <c r="IT78" i="86"/>
  <c r="IT77" i="86"/>
  <c r="IT76" i="86"/>
  <c r="IT75" i="86"/>
  <c r="IT74" i="86"/>
  <c r="IT73" i="86"/>
  <c r="IT72" i="86"/>
  <c r="IT71" i="86"/>
  <c r="IT70" i="86"/>
  <c r="IT69" i="86"/>
  <c r="F231" i="86"/>
  <c r="GP228" i="86"/>
  <c r="GP227" i="86"/>
  <c r="GP226" i="86"/>
  <c r="GP223" i="86"/>
  <c r="GP225" i="86"/>
  <c r="GP222" i="86"/>
  <c r="GP221" i="86"/>
  <c r="GP224" i="86"/>
  <c r="GP220" i="86"/>
  <c r="GP219" i="86"/>
  <c r="GP218" i="86"/>
  <c r="GP216" i="86"/>
  <c r="GP215" i="86"/>
  <c r="GP214" i="86"/>
  <c r="JB214" i="86" s="1"/>
  <c r="GP213" i="86"/>
  <c r="JB213" i="86" s="1"/>
  <c r="GP212" i="86"/>
  <c r="JB212" i="86" s="1"/>
  <c r="GP211" i="86"/>
  <c r="GP210" i="86"/>
  <c r="GP209" i="86"/>
  <c r="GP208" i="86"/>
  <c r="GP217" i="86"/>
  <c r="GP207" i="86"/>
  <c r="GP206" i="86"/>
  <c r="GP205" i="86"/>
  <c r="GP204" i="86"/>
  <c r="GP203" i="86"/>
  <c r="GP198" i="86"/>
  <c r="GP194" i="86"/>
  <c r="GP199" i="86"/>
  <c r="GP195" i="86"/>
  <c r="GP202" i="86"/>
  <c r="GP201" i="86"/>
  <c r="GP200" i="86"/>
  <c r="GP196" i="86"/>
  <c r="GP192" i="86"/>
  <c r="GP191" i="86"/>
  <c r="GP190" i="86"/>
  <c r="GP189" i="86"/>
  <c r="GP188" i="86"/>
  <c r="GP187" i="86"/>
  <c r="GP186" i="86"/>
  <c r="GP185" i="86"/>
  <c r="JB185" i="86" s="1"/>
  <c r="GP197" i="86"/>
  <c r="GP193" i="86"/>
  <c r="GP184" i="86"/>
  <c r="GP183" i="86"/>
  <c r="GP182" i="86"/>
  <c r="GP181" i="86"/>
  <c r="GP180" i="86"/>
  <c r="GP179" i="86"/>
  <c r="GP178" i="86"/>
  <c r="GP177" i="86"/>
  <c r="GP176" i="86"/>
  <c r="GP175" i="86"/>
  <c r="GP173" i="86"/>
  <c r="GP172" i="86"/>
  <c r="GP171" i="86"/>
  <c r="GP170" i="86"/>
  <c r="GP174" i="86"/>
  <c r="GP168" i="86"/>
  <c r="GP164" i="86"/>
  <c r="GP160" i="86"/>
  <c r="GP156" i="86"/>
  <c r="GP167" i="86"/>
  <c r="GP163" i="86"/>
  <c r="GP159" i="86"/>
  <c r="GP155" i="86"/>
  <c r="GP166" i="86"/>
  <c r="GP162" i="86"/>
  <c r="GP158" i="86"/>
  <c r="GP161" i="86"/>
  <c r="GP153" i="86"/>
  <c r="GP148" i="86"/>
  <c r="GP165" i="86"/>
  <c r="GP151" i="86"/>
  <c r="GP147" i="86"/>
  <c r="GP143" i="86"/>
  <c r="GP169" i="86"/>
  <c r="GP157" i="86"/>
  <c r="GP152" i="86"/>
  <c r="GP150" i="86"/>
  <c r="GP146" i="86"/>
  <c r="GP142" i="86"/>
  <c r="GP154" i="86"/>
  <c r="GP149" i="86"/>
  <c r="GP140" i="86"/>
  <c r="GP145" i="86"/>
  <c r="GP141" i="86"/>
  <c r="GP139" i="86"/>
  <c r="GP144" i="86"/>
  <c r="GP138" i="86"/>
  <c r="GP137" i="86"/>
  <c r="GP136" i="86"/>
  <c r="GP135" i="86"/>
  <c r="GP134" i="86"/>
  <c r="GP133" i="86"/>
  <c r="GP132" i="86"/>
  <c r="GP131" i="86"/>
  <c r="GP130" i="86"/>
  <c r="GP129" i="86"/>
  <c r="GP128" i="86"/>
  <c r="GP127" i="86"/>
  <c r="GP126" i="86"/>
  <c r="GP125" i="86"/>
  <c r="GP124" i="86"/>
  <c r="GP123" i="86"/>
  <c r="GP122" i="86"/>
  <c r="GP121" i="86"/>
  <c r="GP120" i="86"/>
  <c r="GP119" i="86"/>
  <c r="GP118" i="86"/>
  <c r="GP117" i="86"/>
  <c r="GP116" i="86"/>
  <c r="GP115" i="86"/>
  <c r="GP114" i="86"/>
  <c r="GP113" i="86"/>
  <c r="GP112" i="86"/>
  <c r="GP111" i="86"/>
  <c r="GP110" i="86"/>
  <c r="GP109" i="86"/>
  <c r="GP108" i="86"/>
  <c r="GP107" i="86"/>
  <c r="GP106" i="86"/>
  <c r="GP105" i="86"/>
  <c r="GP104" i="86"/>
  <c r="GP100" i="86"/>
  <c r="GP96" i="86"/>
  <c r="GP92" i="86"/>
  <c r="GP88" i="86"/>
  <c r="GP87" i="86"/>
  <c r="GP86" i="86"/>
  <c r="GP85" i="86"/>
  <c r="GP84" i="86"/>
  <c r="GP83" i="86"/>
  <c r="GP101" i="86"/>
  <c r="GP97" i="86"/>
  <c r="GP91" i="86"/>
  <c r="GP89" i="86"/>
  <c r="GP102" i="86"/>
  <c r="GP98" i="86"/>
  <c r="GP94" i="86"/>
  <c r="GP103" i="86"/>
  <c r="GP99" i="86"/>
  <c r="GP95" i="86"/>
  <c r="GP93" i="86"/>
  <c r="GP90" i="86"/>
  <c r="J231" i="86"/>
  <c r="GT228" i="86"/>
  <c r="GT227" i="86"/>
  <c r="GT226" i="86"/>
  <c r="GT225" i="86"/>
  <c r="GT224" i="86"/>
  <c r="GT223" i="86"/>
  <c r="GT222" i="86"/>
  <c r="GT221" i="86"/>
  <c r="GT220" i="86"/>
  <c r="GT218" i="86"/>
  <c r="GT217" i="86"/>
  <c r="GT215" i="86"/>
  <c r="GT214" i="86"/>
  <c r="GT216" i="86"/>
  <c r="GT211" i="86"/>
  <c r="GT210" i="86"/>
  <c r="GT209" i="86"/>
  <c r="GT208" i="86"/>
  <c r="GT219" i="86"/>
  <c r="GT213" i="86"/>
  <c r="GT212" i="86"/>
  <c r="GT206" i="86"/>
  <c r="GT205" i="86"/>
  <c r="GT204" i="86"/>
  <c r="GT203" i="86"/>
  <c r="GT207" i="86"/>
  <c r="GT199" i="86"/>
  <c r="GT195" i="86"/>
  <c r="GT193" i="86"/>
  <c r="GT202" i="86"/>
  <c r="GT201" i="86"/>
  <c r="GT200" i="86"/>
  <c r="GT196" i="86"/>
  <c r="GT197" i="86"/>
  <c r="GT192" i="86"/>
  <c r="GT191" i="86"/>
  <c r="GT190" i="86"/>
  <c r="GT189" i="86"/>
  <c r="GT188" i="86"/>
  <c r="GT187" i="86"/>
  <c r="GT186" i="86"/>
  <c r="GT185" i="86"/>
  <c r="GT198" i="86"/>
  <c r="GT183" i="86"/>
  <c r="GT182" i="86"/>
  <c r="GT181" i="86"/>
  <c r="GT180" i="86"/>
  <c r="GT179" i="86"/>
  <c r="GT178" i="86"/>
  <c r="GT177" i="86"/>
  <c r="GT176" i="86"/>
  <c r="GT175" i="86"/>
  <c r="GT194" i="86"/>
  <c r="GT184" i="86"/>
  <c r="GT173" i="86"/>
  <c r="GT172" i="86"/>
  <c r="GT171" i="86"/>
  <c r="GT170" i="86"/>
  <c r="GT166" i="86"/>
  <c r="GT162" i="86"/>
  <c r="GT158" i="86"/>
  <c r="GT154" i="86"/>
  <c r="GT169" i="86"/>
  <c r="GT165" i="86"/>
  <c r="GT161" i="86"/>
  <c r="GT157" i="86"/>
  <c r="GT153" i="86"/>
  <c r="GT168" i="86"/>
  <c r="GT164" i="86"/>
  <c r="GT160" i="86"/>
  <c r="GT163" i="86"/>
  <c r="GT150" i="86"/>
  <c r="GT167" i="86"/>
  <c r="GT155" i="86"/>
  <c r="GT152" i="86"/>
  <c r="GT149" i="86"/>
  <c r="GT145" i="86"/>
  <c r="GT141" i="86"/>
  <c r="GT156" i="86"/>
  <c r="GT148" i="86"/>
  <c r="GT144" i="86"/>
  <c r="GT174" i="86"/>
  <c r="GT151" i="86"/>
  <c r="GT146" i="86"/>
  <c r="GT147" i="86"/>
  <c r="GT159" i="86"/>
  <c r="GT142" i="86"/>
  <c r="GT138" i="86"/>
  <c r="GT143" i="86"/>
  <c r="GT140" i="86"/>
  <c r="GT136" i="86"/>
  <c r="GT135" i="86"/>
  <c r="GT134" i="86"/>
  <c r="GT133" i="86"/>
  <c r="GT132" i="86"/>
  <c r="GT139" i="86"/>
  <c r="GT131" i="86"/>
  <c r="GT130" i="86"/>
  <c r="GT129" i="86"/>
  <c r="GT128" i="86"/>
  <c r="GT127" i="86"/>
  <c r="GT126" i="86"/>
  <c r="GT125" i="86"/>
  <c r="GT124" i="86"/>
  <c r="GT123" i="86"/>
  <c r="GT122" i="86"/>
  <c r="GT121" i="86"/>
  <c r="GT120" i="86"/>
  <c r="GT119" i="86"/>
  <c r="GT118" i="86"/>
  <c r="GT117" i="86"/>
  <c r="GT116" i="86"/>
  <c r="GT115" i="86"/>
  <c r="GT114" i="86"/>
  <c r="GT113" i="86"/>
  <c r="GT112" i="86"/>
  <c r="GT137" i="86"/>
  <c r="GT110" i="86"/>
  <c r="GT111" i="86"/>
  <c r="GT109" i="86"/>
  <c r="GT108" i="86"/>
  <c r="GT107" i="86"/>
  <c r="GT106" i="86"/>
  <c r="GT105" i="86"/>
  <c r="GT104" i="86"/>
  <c r="GT101" i="86"/>
  <c r="GT97" i="86"/>
  <c r="GT90" i="86"/>
  <c r="GT88" i="86"/>
  <c r="GT87" i="86"/>
  <c r="GT86" i="86"/>
  <c r="GT85" i="86"/>
  <c r="GT84" i="86"/>
  <c r="GT83" i="86"/>
  <c r="GT102" i="86"/>
  <c r="GT98" i="86"/>
  <c r="GT94" i="86"/>
  <c r="GT93" i="86"/>
  <c r="GT103" i="86"/>
  <c r="GT99" i="86"/>
  <c r="GT95" i="86"/>
  <c r="GT92" i="86"/>
  <c r="GT89" i="86"/>
  <c r="GT100" i="86"/>
  <c r="GT96" i="86"/>
  <c r="GT91" i="86"/>
  <c r="N231" i="86"/>
  <c r="GX228" i="86"/>
  <c r="GX227" i="86"/>
  <c r="GX226" i="86"/>
  <c r="GX223" i="86"/>
  <c r="GX224" i="86"/>
  <c r="GX222" i="86"/>
  <c r="GX221" i="86"/>
  <c r="GX220" i="86"/>
  <c r="GX225" i="86"/>
  <c r="GX215" i="86"/>
  <c r="GX214" i="86"/>
  <c r="GX219" i="86"/>
  <c r="GX211" i="86"/>
  <c r="GX210" i="86"/>
  <c r="GX209" i="86"/>
  <c r="GX208" i="86"/>
  <c r="GX218" i="86"/>
  <c r="GX217" i="86"/>
  <c r="GX216" i="86"/>
  <c r="GX206" i="86"/>
  <c r="GX205" i="86"/>
  <c r="GX204" i="86"/>
  <c r="GX203" i="86"/>
  <c r="GX213" i="86"/>
  <c r="GX212" i="86"/>
  <c r="GX207" i="86"/>
  <c r="GX202" i="86"/>
  <c r="GX201" i="86"/>
  <c r="GX200" i="86"/>
  <c r="GX196" i="86"/>
  <c r="GX197" i="86"/>
  <c r="GX193" i="86"/>
  <c r="GX198" i="86"/>
  <c r="GX194" i="86"/>
  <c r="GX192" i="86"/>
  <c r="GX191" i="86"/>
  <c r="GX190" i="86"/>
  <c r="GX189" i="86"/>
  <c r="GX188" i="86"/>
  <c r="GX187" i="86"/>
  <c r="GX186" i="86"/>
  <c r="GX185" i="86"/>
  <c r="GX199" i="86"/>
  <c r="GX195" i="86"/>
  <c r="GX184" i="86"/>
  <c r="GX183" i="86"/>
  <c r="GX182" i="86"/>
  <c r="GX181" i="86"/>
  <c r="GX180" i="86"/>
  <c r="GX179" i="86"/>
  <c r="GX178" i="86"/>
  <c r="GX177" i="86"/>
  <c r="GX176" i="86"/>
  <c r="GX175" i="86"/>
  <c r="GX173" i="86"/>
  <c r="GX172" i="86"/>
  <c r="GX171" i="86"/>
  <c r="GX170" i="86"/>
  <c r="GX174" i="86"/>
  <c r="GX168" i="86"/>
  <c r="GX164" i="86"/>
  <c r="GX160" i="86"/>
  <c r="GX156" i="86"/>
  <c r="GX152" i="86"/>
  <c r="GX167" i="86"/>
  <c r="GX163" i="86"/>
  <c r="GX159" i="86"/>
  <c r="GX155" i="86"/>
  <c r="GX166" i="86"/>
  <c r="GX162" i="86"/>
  <c r="GX158" i="86"/>
  <c r="GX165" i="86"/>
  <c r="GX157" i="86"/>
  <c r="GX148" i="86"/>
  <c r="GX169" i="86"/>
  <c r="GX154" i="86"/>
  <c r="GX151" i="86"/>
  <c r="GX147" i="86"/>
  <c r="GX143" i="86"/>
  <c r="GX153" i="86"/>
  <c r="GX150" i="86"/>
  <c r="GX146" i="86"/>
  <c r="GX142" i="86"/>
  <c r="GX161" i="86"/>
  <c r="GX145" i="86"/>
  <c r="GX139" i="86"/>
  <c r="GX144" i="86"/>
  <c r="GX140" i="86"/>
  <c r="GX137" i="86"/>
  <c r="GX149" i="86"/>
  <c r="GX141" i="86"/>
  <c r="GX136" i="86"/>
  <c r="GX135" i="86"/>
  <c r="GX134" i="86"/>
  <c r="GX133" i="86"/>
  <c r="GX132" i="86"/>
  <c r="GX138" i="86"/>
  <c r="GX131" i="86"/>
  <c r="GX130" i="86"/>
  <c r="GX129" i="86"/>
  <c r="GX128" i="86"/>
  <c r="GX127" i="86"/>
  <c r="GX126" i="86"/>
  <c r="GX125" i="86"/>
  <c r="GX124" i="86"/>
  <c r="GX123" i="86"/>
  <c r="GX122" i="86"/>
  <c r="GX121" i="86"/>
  <c r="GX120" i="86"/>
  <c r="GX119" i="86"/>
  <c r="GX118" i="86"/>
  <c r="GX117" i="86"/>
  <c r="GX116" i="86"/>
  <c r="GX115" i="86"/>
  <c r="GX114" i="86"/>
  <c r="GX113" i="86"/>
  <c r="GX112" i="86"/>
  <c r="GX110" i="86"/>
  <c r="GX111" i="86"/>
  <c r="GX109" i="86"/>
  <c r="GX108" i="86"/>
  <c r="GX107" i="86"/>
  <c r="GX106" i="86"/>
  <c r="GX105" i="86"/>
  <c r="GX104" i="86"/>
  <c r="GX102" i="86"/>
  <c r="GX98" i="86"/>
  <c r="GX94" i="86"/>
  <c r="GX92" i="86"/>
  <c r="GX88" i="86"/>
  <c r="GX87" i="86"/>
  <c r="GX86" i="86"/>
  <c r="GX85" i="86"/>
  <c r="GX84" i="86"/>
  <c r="GX83" i="86"/>
  <c r="GX103" i="86"/>
  <c r="GX99" i="86"/>
  <c r="GX95" i="86"/>
  <c r="GX91" i="86"/>
  <c r="GX90" i="86"/>
  <c r="GX100" i="86"/>
  <c r="GX96" i="86"/>
  <c r="GX101" i="86"/>
  <c r="GX97" i="86"/>
  <c r="GX93" i="86"/>
  <c r="GX89" i="86"/>
  <c r="O234" i="86"/>
  <c r="IU227" i="86"/>
  <c r="IU228" i="86"/>
  <c r="IU226" i="86"/>
  <c r="IU225" i="86"/>
  <c r="IU224" i="86"/>
  <c r="IU223" i="86"/>
  <c r="IU222" i="86"/>
  <c r="IU221" i="86"/>
  <c r="IU220" i="86"/>
  <c r="IU219" i="86"/>
  <c r="IU218" i="86"/>
  <c r="IU217" i="86"/>
  <c r="IU216" i="86"/>
  <c r="IU215" i="86"/>
  <c r="IU214" i="86"/>
  <c r="IU210" i="86"/>
  <c r="IU209" i="86"/>
  <c r="IU213" i="86"/>
  <c r="IU212" i="86"/>
  <c r="IU208" i="86"/>
  <c r="IU207" i="86"/>
  <c r="IU206" i="86"/>
  <c r="IU205" i="86"/>
  <c r="IU204" i="86"/>
  <c r="IU202" i="86"/>
  <c r="IU201" i="86"/>
  <c r="IU200" i="86"/>
  <c r="IU199" i="86"/>
  <c r="IU198" i="86"/>
  <c r="IU197" i="86"/>
  <c r="IU196" i="86"/>
  <c r="IU195" i="86"/>
  <c r="IU194" i="86"/>
  <c r="IU211" i="86"/>
  <c r="IU203" i="86"/>
  <c r="IU192" i="86"/>
  <c r="IU191" i="86"/>
  <c r="IU190" i="86"/>
  <c r="IU189" i="86"/>
  <c r="IU188" i="86"/>
  <c r="IU187" i="86"/>
  <c r="IU186" i="86"/>
  <c r="IU185" i="86"/>
  <c r="IU184" i="86"/>
  <c r="IU193" i="86"/>
  <c r="IU183" i="86"/>
  <c r="IU182" i="86"/>
  <c r="IU181" i="86"/>
  <c r="IU180" i="86"/>
  <c r="IU179" i="86"/>
  <c r="IU178" i="86"/>
  <c r="IU177" i="86"/>
  <c r="IU176" i="86"/>
  <c r="IU175" i="86"/>
  <c r="IU174" i="86"/>
  <c r="IU173" i="86"/>
  <c r="IU172" i="86"/>
  <c r="IU171" i="86"/>
  <c r="IU170" i="86"/>
  <c r="IU169" i="86"/>
  <c r="IU168" i="86"/>
  <c r="IU167" i="86"/>
  <c r="IU166" i="86"/>
  <c r="IU165" i="86"/>
  <c r="IU164" i="86"/>
  <c r="IU163" i="86"/>
  <c r="IU162" i="86"/>
  <c r="IU161" i="86"/>
  <c r="IU160" i="86"/>
  <c r="IU159" i="86"/>
  <c r="IU158" i="86"/>
  <c r="IU157" i="86"/>
  <c r="IU156" i="86"/>
  <c r="IU155" i="86"/>
  <c r="IU154" i="86"/>
  <c r="IU153" i="86"/>
  <c r="IU152" i="86"/>
  <c r="IU150" i="86"/>
  <c r="IU149" i="86"/>
  <c r="IU148" i="86"/>
  <c r="IU147" i="86"/>
  <c r="IU146" i="86"/>
  <c r="IU145" i="86"/>
  <c r="IU144" i="86"/>
  <c r="IU143" i="86"/>
  <c r="IU142" i="86"/>
  <c r="IU141" i="86"/>
  <c r="IU151" i="86"/>
  <c r="IU140" i="86"/>
  <c r="IU139" i="86"/>
  <c r="IU137" i="86"/>
  <c r="IU138" i="86"/>
  <c r="IU136" i="86"/>
  <c r="IU135" i="86"/>
  <c r="IU134" i="86"/>
  <c r="IU133" i="86"/>
  <c r="IU132" i="86"/>
  <c r="IU131" i="86"/>
  <c r="IU130" i="86"/>
  <c r="IU129" i="86"/>
  <c r="IU128" i="86"/>
  <c r="IU127" i="86"/>
  <c r="IU126" i="86"/>
  <c r="IU125" i="86"/>
  <c r="IU124" i="86"/>
  <c r="IU123" i="86"/>
  <c r="IU122" i="86"/>
  <c r="IU121" i="86"/>
  <c r="IU120" i="86"/>
  <c r="IU119" i="86"/>
  <c r="IU118" i="86"/>
  <c r="IU117" i="86"/>
  <c r="IU116" i="86"/>
  <c r="IU115" i="86"/>
  <c r="IU114" i="86"/>
  <c r="IU113" i="86"/>
  <c r="IU112" i="86"/>
  <c r="IU111" i="86"/>
  <c r="IU110" i="86"/>
  <c r="IU109" i="86"/>
  <c r="IU108" i="86"/>
  <c r="IU107" i="86"/>
  <c r="IU106" i="86"/>
  <c r="IU105" i="86"/>
  <c r="IU104" i="86"/>
  <c r="IU103" i="86"/>
  <c r="IU102" i="86"/>
  <c r="IU101" i="86"/>
  <c r="IU100" i="86"/>
  <c r="IU99" i="86"/>
  <c r="IU98" i="86"/>
  <c r="IU97" i="86"/>
  <c r="IU96" i="86"/>
  <c r="IU95" i="86"/>
  <c r="IU94" i="86"/>
  <c r="IU93" i="86"/>
  <c r="IU90" i="86"/>
  <c r="IU92" i="86"/>
  <c r="IU88" i="86"/>
  <c r="IU87" i="86"/>
  <c r="IU86" i="86"/>
  <c r="IU85" i="86"/>
  <c r="IU84" i="86"/>
  <c r="IU83" i="86"/>
  <c r="IU82" i="86"/>
  <c r="IU81" i="86"/>
  <c r="IU80" i="86"/>
  <c r="IU79" i="86"/>
  <c r="IU78" i="86"/>
  <c r="IU77" i="86"/>
  <c r="IU76" i="86"/>
  <c r="IU75" i="86"/>
  <c r="IU74" i="86"/>
  <c r="IU73" i="86"/>
  <c r="IU72" i="86"/>
  <c r="IU71" i="86"/>
  <c r="IU70" i="86"/>
  <c r="IU69" i="86"/>
  <c r="IU68" i="86"/>
  <c r="IU67" i="86"/>
  <c r="IU66" i="86"/>
  <c r="IU65" i="86"/>
  <c r="IU64" i="86"/>
  <c r="IU63" i="86"/>
  <c r="IU91" i="86"/>
  <c r="IU89" i="86"/>
  <c r="F22" i="86"/>
  <c r="F5" i="53" s="1"/>
  <c r="J22" i="86"/>
  <c r="J5" i="53" s="1"/>
  <c r="C23" i="86"/>
  <c r="C5" i="54" s="1"/>
  <c r="G23" i="86"/>
  <c r="G5" i="54" s="1"/>
  <c r="K23" i="86"/>
  <c r="K5" i="54" s="1"/>
  <c r="GM28" i="86"/>
  <c r="GQ28" i="86"/>
  <c r="GU28" i="86"/>
  <c r="GY28" i="86"/>
  <c r="HD28" i="86"/>
  <c r="HH28" i="86"/>
  <c r="HL28" i="86"/>
  <c r="IL28" i="86"/>
  <c r="IP28" i="86"/>
  <c r="IT28" i="86"/>
  <c r="GM29" i="86"/>
  <c r="GQ29" i="86"/>
  <c r="GU29" i="86"/>
  <c r="GY29" i="86"/>
  <c r="HD29" i="86"/>
  <c r="HH29" i="86"/>
  <c r="HL29" i="86"/>
  <c r="IL29" i="86"/>
  <c r="IP29" i="86"/>
  <c r="IT29" i="86"/>
  <c r="GM30" i="86"/>
  <c r="GQ30" i="86"/>
  <c r="GU30" i="86"/>
  <c r="GY30" i="86"/>
  <c r="JK30" i="86" s="1"/>
  <c r="HD30" i="86"/>
  <c r="HH30" i="86"/>
  <c r="HL30" i="86"/>
  <c r="IL30" i="86"/>
  <c r="IP30" i="86"/>
  <c r="IT30" i="86"/>
  <c r="GM31" i="86"/>
  <c r="GQ31" i="86"/>
  <c r="GU31" i="86"/>
  <c r="GY31" i="86"/>
  <c r="JK31" i="86" s="1"/>
  <c r="HD31" i="86"/>
  <c r="HH31" i="86"/>
  <c r="HL31" i="86"/>
  <c r="IL31" i="86"/>
  <c r="IP31" i="86"/>
  <c r="IT31" i="86"/>
  <c r="GM32" i="86"/>
  <c r="GQ32" i="86"/>
  <c r="GU32" i="86"/>
  <c r="GY32" i="86"/>
  <c r="HD32" i="86"/>
  <c r="HH32" i="86"/>
  <c r="HL32" i="86"/>
  <c r="IL32" i="86"/>
  <c r="IP32" i="86"/>
  <c r="IT32" i="86"/>
  <c r="GM33" i="86"/>
  <c r="GQ33" i="86"/>
  <c r="GU33" i="86"/>
  <c r="GY33" i="86"/>
  <c r="JK33" i="86" s="1"/>
  <c r="HD33" i="86"/>
  <c r="HH33" i="86"/>
  <c r="HL33" i="86"/>
  <c r="IL33" i="86"/>
  <c r="IP33" i="86"/>
  <c r="IT33" i="86"/>
  <c r="GM34" i="86"/>
  <c r="GQ34" i="86"/>
  <c r="GU34" i="86"/>
  <c r="GY34" i="86"/>
  <c r="JK34" i="86" s="1"/>
  <c r="HD34" i="86"/>
  <c r="HH34" i="86"/>
  <c r="HL34" i="86"/>
  <c r="IL34" i="86"/>
  <c r="IP34" i="86"/>
  <c r="IT34" i="86"/>
  <c r="GM35" i="86"/>
  <c r="GQ35" i="86"/>
  <c r="GU35" i="86"/>
  <c r="GY35" i="86"/>
  <c r="HD35" i="86"/>
  <c r="HH35" i="86"/>
  <c r="HL35" i="86"/>
  <c r="IL35" i="86"/>
  <c r="IP35" i="86"/>
  <c r="IT35" i="86"/>
  <c r="GM36" i="86"/>
  <c r="GQ36" i="86"/>
  <c r="GU36" i="86"/>
  <c r="GY36" i="86"/>
  <c r="HD36" i="86"/>
  <c r="HH36" i="86"/>
  <c r="HL36" i="86"/>
  <c r="IL36" i="86"/>
  <c r="IP36" i="86"/>
  <c r="IT36" i="86"/>
  <c r="GM37" i="86"/>
  <c r="GQ37" i="86"/>
  <c r="GU37" i="86"/>
  <c r="GY37" i="86"/>
  <c r="JK37" i="86" s="1"/>
  <c r="HD37" i="86"/>
  <c r="HH37" i="86"/>
  <c r="HL37" i="86"/>
  <c r="IL37" i="86"/>
  <c r="IP37" i="86"/>
  <c r="IT37" i="86"/>
  <c r="GM38" i="86"/>
  <c r="GQ38" i="86"/>
  <c r="GU38" i="86"/>
  <c r="GY38" i="86"/>
  <c r="HD38" i="86"/>
  <c r="HH38" i="86"/>
  <c r="HL38" i="86"/>
  <c r="IL38" i="86"/>
  <c r="IP38" i="86"/>
  <c r="IT38" i="86"/>
  <c r="GM39" i="86"/>
  <c r="GQ39" i="86"/>
  <c r="GU39" i="86"/>
  <c r="GY39" i="86"/>
  <c r="HD39" i="86"/>
  <c r="HH39" i="86"/>
  <c r="HL39" i="86"/>
  <c r="IL39" i="86"/>
  <c r="IP39" i="86"/>
  <c r="IT39" i="86"/>
  <c r="GM40" i="86"/>
  <c r="GQ40" i="86"/>
  <c r="GU40" i="86"/>
  <c r="GY40" i="86"/>
  <c r="HD40" i="86"/>
  <c r="HH40" i="86"/>
  <c r="HL40" i="86"/>
  <c r="IL40" i="86"/>
  <c r="IP40" i="86"/>
  <c r="IT40" i="86"/>
  <c r="GM41" i="86"/>
  <c r="GQ41" i="86"/>
  <c r="GU41" i="86"/>
  <c r="GY41" i="86"/>
  <c r="HD41" i="86"/>
  <c r="HH41" i="86"/>
  <c r="HL41" i="86"/>
  <c r="IL41" i="86"/>
  <c r="IP41" i="86"/>
  <c r="IT41" i="86"/>
  <c r="GM42" i="86"/>
  <c r="GQ42" i="86"/>
  <c r="GU42" i="86"/>
  <c r="GY42" i="86"/>
  <c r="HD42" i="86"/>
  <c r="HH42" i="86"/>
  <c r="HL42" i="86"/>
  <c r="IL42" i="86"/>
  <c r="IP42" i="86"/>
  <c r="IT42" i="86"/>
  <c r="GM43" i="86"/>
  <c r="GQ43" i="86"/>
  <c r="GU43" i="86"/>
  <c r="GY43" i="86"/>
  <c r="HD43" i="86"/>
  <c r="HH43" i="86"/>
  <c r="HL43" i="86"/>
  <c r="IL43" i="86"/>
  <c r="IP43" i="86"/>
  <c r="IT43" i="86"/>
  <c r="GM44" i="86"/>
  <c r="GQ44" i="86"/>
  <c r="GU44" i="86"/>
  <c r="GY44" i="86"/>
  <c r="HD44" i="86"/>
  <c r="HH44" i="86"/>
  <c r="HL44" i="86"/>
  <c r="IL44" i="86"/>
  <c r="IP44" i="86"/>
  <c r="IT44" i="86"/>
  <c r="GM45" i="86"/>
  <c r="GQ45" i="86"/>
  <c r="GU45" i="86"/>
  <c r="GY45" i="86"/>
  <c r="HD45" i="86"/>
  <c r="HH45" i="86"/>
  <c r="HL45" i="86"/>
  <c r="IL45" i="86"/>
  <c r="IP45" i="86"/>
  <c r="IT45" i="86"/>
  <c r="GM46" i="86"/>
  <c r="GQ46" i="86"/>
  <c r="GU46" i="86"/>
  <c r="GY46" i="86"/>
  <c r="HD46" i="86"/>
  <c r="HH46" i="86"/>
  <c r="HL46" i="86"/>
  <c r="IL46" i="86"/>
  <c r="IP46" i="86"/>
  <c r="IT46" i="86"/>
  <c r="GM47" i="86"/>
  <c r="GQ47" i="86"/>
  <c r="GU47" i="86"/>
  <c r="GY47" i="86"/>
  <c r="HD47" i="86"/>
  <c r="HH47" i="86"/>
  <c r="HL47" i="86"/>
  <c r="IL47" i="86"/>
  <c r="IP47" i="86"/>
  <c r="IT47" i="86"/>
  <c r="GM48" i="86"/>
  <c r="GQ48" i="86"/>
  <c r="GU48" i="86"/>
  <c r="GY48" i="86"/>
  <c r="HD48" i="86"/>
  <c r="HH48" i="86"/>
  <c r="HL48" i="86"/>
  <c r="IL48" i="86"/>
  <c r="IP48" i="86"/>
  <c r="IT48" i="86"/>
  <c r="GM49" i="86"/>
  <c r="GQ49" i="86"/>
  <c r="GU49" i="86"/>
  <c r="GY49" i="86"/>
  <c r="HD49" i="86"/>
  <c r="HH49" i="86"/>
  <c r="HL49" i="86"/>
  <c r="IL49" i="86"/>
  <c r="IP49" i="86"/>
  <c r="IT49" i="86"/>
  <c r="GM50" i="86"/>
  <c r="GQ50" i="86"/>
  <c r="GU50" i="86"/>
  <c r="GY50" i="86"/>
  <c r="HD50" i="86"/>
  <c r="HH50" i="86"/>
  <c r="HL50" i="86"/>
  <c r="IL50" i="86"/>
  <c r="IP50" i="86"/>
  <c r="IT50" i="86"/>
  <c r="GM51" i="86"/>
  <c r="GQ51" i="86"/>
  <c r="GU51" i="86"/>
  <c r="GY51" i="86"/>
  <c r="HD51" i="86"/>
  <c r="HH51" i="86"/>
  <c r="HL51" i="86"/>
  <c r="IL51" i="86"/>
  <c r="IP51" i="86"/>
  <c r="IT51" i="86"/>
  <c r="GM52" i="86"/>
  <c r="GQ52" i="86"/>
  <c r="GU52" i="86"/>
  <c r="GY52" i="86"/>
  <c r="HD52" i="86"/>
  <c r="HH52" i="86"/>
  <c r="HL52" i="86"/>
  <c r="IL52" i="86"/>
  <c r="IP52" i="86"/>
  <c r="IT52" i="86"/>
  <c r="GM53" i="86"/>
  <c r="GQ53" i="86"/>
  <c r="GU53" i="86"/>
  <c r="GY53" i="86"/>
  <c r="HD53" i="86"/>
  <c r="HH53" i="86"/>
  <c r="HL53" i="86"/>
  <c r="IL53" i="86"/>
  <c r="IP53" i="86"/>
  <c r="IT53" i="86"/>
  <c r="GM54" i="86"/>
  <c r="GQ54" i="86"/>
  <c r="GU54" i="86"/>
  <c r="GY54" i="86"/>
  <c r="HD54" i="86"/>
  <c r="HH54" i="86"/>
  <c r="HL54" i="86"/>
  <c r="IL54" i="86"/>
  <c r="IP54" i="86"/>
  <c r="IT54" i="86"/>
  <c r="GM55" i="86"/>
  <c r="GQ55" i="86"/>
  <c r="GU55" i="86"/>
  <c r="GY55" i="86"/>
  <c r="HD55" i="86"/>
  <c r="HH55" i="86"/>
  <c r="HL55" i="86"/>
  <c r="IL55" i="86"/>
  <c r="IP55" i="86"/>
  <c r="IT55" i="86"/>
  <c r="GM56" i="86"/>
  <c r="GQ56" i="86"/>
  <c r="GU56" i="86"/>
  <c r="GY56" i="86"/>
  <c r="HD56" i="86"/>
  <c r="HH56" i="86"/>
  <c r="HL56" i="86"/>
  <c r="IL56" i="86"/>
  <c r="IP56" i="86"/>
  <c r="IT56" i="86"/>
  <c r="GM57" i="86"/>
  <c r="GQ57" i="86"/>
  <c r="GU57" i="86"/>
  <c r="GY57" i="86"/>
  <c r="HD57" i="86"/>
  <c r="HH57" i="86"/>
  <c r="HL57" i="86"/>
  <c r="IL57" i="86"/>
  <c r="IP57" i="86"/>
  <c r="IT57" i="86"/>
  <c r="GM58" i="86"/>
  <c r="GQ58" i="86"/>
  <c r="GU58" i="86"/>
  <c r="GY58" i="86"/>
  <c r="HD58" i="86"/>
  <c r="HH58" i="86"/>
  <c r="HL58" i="86"/>
  <c r="IL58" i="86"/>
  <c r="IP58" i="86"/>
  <c r="IT58" i="86"/>
  <c r="GM59" i="86"/>
  <c r="GQ59" i="86"/>
  <c r="GU59" i="86"/>
  <c r="GY59" i="86"/>
  <c r="HD59" i="86"/>
  <c r="HH59" i="86"/>
  <c r="HL59" i="86"/>
  <c r="IL59" i="86"/>
  <c r="IP59" i="86"/>
  <c r="IT59" i="86"/>
  <c r="GM60" i="86"/>
  <c r="GQ60" i="86"/>
  <c r="GU60" i="86"/>
  <c r="GY60" i="86"/>
  <c r="HD60" i="86"/>
  <c r="HH60" i="86"/>
  <c r="HL60" i="86"/>
  <c r="IL60" i="86"/>
  <c r="IP60" i="86"/>
  <c r="IT60" i="86"/>
  <c r="GM61" i="86"/>
  <c r="GQ61" i="86"/>
  <c r="GU61" i="86"/>
  <c r="GY61" i="86"/>
  <c r="HD61" i="86"/>
  <c r="HH61" i="86"/>
  <c r="HL61" i="86"/>
  <c r="IL61" i="86"/>
  <c r="IP61" i="86"/>
  <c r="IT61" i="86"/>
  <c r="GM62" i="86"/>
  <c r="GQ62" i="86"/>
  <c r="GU62" i="86"/>
  <c r="GY62" i="86"/>
  <c r="HD62" i="86"/>
  <c r="HH62" i="86"/>
  <c r="HL62" i="86"/>
  <c r="IL62" i="86"/>
  <c r="IP62" i="86"/>
  <c r="IT62" i="86"/>
  <c r="GM63" i="86"/>
  <c r="GX63" i="86"/>
  <c r="HC63" i="86"/>
  <c r="HH63" i="86"/>
  <c r="HN63" i="86"/>
  <c r="HS63" i="86"/>
  <c r="HX63" i="86"/>
  <c r="IJ63" i="86"/>
  <c r="IT63" i="86"/>
  <c r="GT64" i="86"/>
  <c r="JL64" i="86"/>
  <c r="HG64" i="86"/>
  <c r="HO64" i="86"/>
  <c r="IL64" i="86"/>
  <c r="IT64" i="86"/>
  <c r="GQ65" i="86"/>
  <c r="GY65" i="86"/>
  <c r="JK65" i="86" s="1"/>
  <c r="HD65" i="86"/>
  <c r="HL65" i="86"/>
  <c r="HT65" i="86"/>
  <c r="IB65" i="86"/>
  <c r="GP66" i="86"/>
  <c r="GX66" i="86"/>
  <c r="HC66" i="86"/>
  <c r="HK66" i="86"/>
  <c r="IP66" i="86"/>
  <c r="DH67" i="86"/>
  <c r="GM67" i="86"/>
  <c r="GU67" i="86"/>
  <c r="JM67" i="86"/>
  <c r="HH67" i="86"/>
  <c r="HX67" i="86"/>
  <c r="GT68" i="86"/>
  <c r="JL68" i="86"/>
  <c r="HG68" i="86"/>
  <c r="HO68" i="86"/>
  <c r="IL68" i="86"/>
  <c r="IT68" i="86"/>
  <c r="GP69" i="86"/>
  <c r="CC69" i="86"/>
  <c r="CS69" i="86"/>
  <c r="HO69" i="86"/>
  <c r="HX69" i="86"/>
  <c r="GT70" i="86"/>
  <c r="HC70" i="86"/>
  <c r="IB70" i="86"/>
  <c r="GX71" i="86"/>
  <c r="HG71" i="86"/>
  <c r="JL72" i="86"/>
  <c r="HK72" i="86"/>
  <c r="HT72" i="86"/>
  <c r="GP73" i="86"/>
  <c r="DI73" i="86"/>
  <c r="HO73" i="86"/>
  <c r="HX73" i="86"/>
  <c r="GT74" i="86"/>
  <c r="HC74" i="86"/>
  <c r="IB74" i="86"/>
  <c r="GX75" i="86"/>
  <c r="HG75" i="86"/>
  <c r="JL76" i="86"/>
  <c r="HK76" i="86"/>
  <c r="HT76" i="86"/>
  <c r="GP77" i="86"/>
  <c r="CC77" i="86"/>
  <c r="HO77" i="86"/>
  <c r="HX77" i="86"/>
  <c r="GT78" i="86"/>
  <c r="HC78" i="86"/>
  <c r="IB78" i="86"/>
  <c r="GX79" i="86"/>
  <c r="HG79" i="86"/>
  <c r="JL80" i="86"/>
  <c r="HK80" i="86"/>
  <c r="HT80" i="86"/>
  <c r="GP81" i="86"/>
  <c r="HO81" i="86"/>
  <c r="HX81" i="86"/>
  <c r="GT82" i="86"/>
  <c r="HC82" i="86"/>
  <c r="IB82" i="86"/>
  <c r="CB83" i="86"/>
  <c r="CR83" i="86"/>
  <c r="DH85" i="86"/>
  <c r="CR85" i="86"/>
  <c r="DH87" i="86"/>
  <c r="CB87" i="86"/>
  <c r="CR87" i="86"/>
  <c r="CR92" i="86"/>
  <c r="CB92" i="86"/>
  <c r="DH92" i="86"/>
  <c r="JL94" i="86"/>
  <c r="DI95" i="86"/>
  <c r="JL98" i="86"/>
  <c r="DI99" i="86"/>
  <c r="JL102" i="86"/>
  <c r="DI103" i="86"/>
  <c r="CB104" i="86"/>
  <c r="CR104" i="86"/>
  <c r="CB106" i="86"/>
  <c r="CR106" i="86"/>
  <c r="CB108" i="86"/>
  <c r="CR108" i="86"/>
  <c r="DH108" i="86"/>
  <c r="JM92" i="86"/>
  <c r="JL93" i="86"/>
  <c r="CC94" i="86"/>
  <c r="CS94" i="86"/>
  <c r="DI94" i="86"/>
  <c r="JL97" i="86"/>
  <c r="CC98" i="86"/>
  <c r="CB101" i="86"/>
  <c r="CR101" i="86"/>
  <c r="CC104" i="86"/>
  <c r="CS104" i="86"/>
  <c r="DI104" i="86"/>
  <c r="CS106" i="86"/>
  <c r="DI108" i="86"/>
  <c r="CC90" i="86"/>
  <c r="CC93" i="86"/>
  <c r="DI93" i="86"/>
  <c r="JL96" i="86"/>
  <c r="JL100" i="86"/>
  <c r="DH104" i="86"/>
  <c r="CB105" i="86"/>
  <c r="CR105" i="86"/>
  <c r="DH105" i="86"/>
  <c r="CB107" i="86"/>
  <c r="CR107" i="86"/>
  <c r="DH107" i="86"/>
  <c r="CR109" i="86"/>
  <c r="DH109" i="86"/>
  <c r="CB95" i="86"/>
  <c r="CR95" i="86"/>
  <c r="CC96" i="86"/>
  <c r="CS96" i="86"/>
  <c r="DI96" i="86"/>
  <c r="CR99" i="86"/>
  <c r="CC100" i="86"/>
  <c r="CS100" i="86"/>
  <c r="DI100" i="86"/>
  <c r="CB103" i="86"/>
  <c r="CR103" i="86"/>
  <c r="CS114" i="86"/>
  <c r="CC114" i="86"/>
  <c r="DI114" i="86"/>
  <c r="JL110" i="86"/>
  <c r="DH114" i="86"/>
  <c r="CB114" i="86"/>
  <c r="CC122" i="86"/>
  <c r="CS122" i="86"/>
  <c r="DI122" i="86"/>
  <c r="CC130" i="86"/>
  <c r="DH121" i="86"/>
  <c r="CB121" i="86"/>
  <c r="CR121" i="86"/>
  <c r="DH123" i="86"/>
  <c r="CB123" i="86"/>
  <c r="CR123" i="86"/>
  <c r="DH125" i="86"/>
  <c r="CB125" i="86"/>
  <c r="CR125" i="86"/>
  <c r="DH127" i="86"/>
  <c r="CB127" i="86"/>
  <c r="CR127" i="86"/>
  <c r="DH129" i="86"/>
  <c r="CB129" i="86"/>
  <c r="CR129" i="86"/>
  <c r="DH131" i="86"/>
  <c r="CB131" i="86"/>
  <c r="CR131" i="86"/>
  <c r="CR133" i="86"/>
  <c r="DH133" i="86"/>
  <c r="CB133" i="86"/>
  <c r="CR135" i="86"/>
  <c r="DH135" i="86"/>
  <c r="JL111" i="86"/>
  <c r="JL112" i="86"/>
  <c r="CR114" i="86"/>
  <c r="JL115" i="86"/>
  <c r="JL116" i="86"/>
  <c r="JL117" i="86"/>
  <c r="JL118" i="86"/>
  <c r="JL119" i="86"/>
  <c r="JL120" i="86"/>
  <c r="CC121" i="86"/>
  <c r="CC123" i="86"/>
  <c r="CS123" i="86"/>
  <c r="DI123" i="86"/>
  <c r="CC125" i="86"/>
  <c r="CS125" i="86"/>
  <c r="DI125" i="86"/>
  <c r="CS127" i="86"/>
  <c r="DI129" i="86"/>
  <c r="CC131" i="86"/>
  <c r="CS131" i="86"/>
  <c r="DI131" i="86"/>
  <c r="DH113" i="86"/>
  <c r="CB113" i="86"/>
  <c r="CC115" i="86"/>
  <c r="CS115" i="86"/>
  <c r="CC120" i="86"/>
  <c r="DH122" i="86"/>
  <c r="CB122" i="86"/>
  <c r="CR122" i="86"/>
  <c r="DH124" i="86"/>
  <c r="CB124" i="86"/>
  <c r="CR124" i="86"/>
  <c r="DH126" i="86"/>
  <c r="CB126" i="86"/>
  <c r="CR126" i="86"/>
  <c r="DH128" i="86"/>
  <c r="CB128" i="86"/>
  <c r="CR128" i="86"/>
  <c r="DH130" i="86"/>
  <c r="CB130" i="86"/>
  <c r="CR130" i="86"/>
  <c r="CR132" i="86"/>
  <c r="CB132" i="86"/>
  <c r="DH132" i="86"/>
  <c r="DH134" i="86"/>
  <c r="CB134" i="86"/>
  <c r="CR136" i="86"/>
  <c r="DH136" i="86"/>
  <c r="CB136" i="86"/>
  <c r="CR139" i="86"/>
  <c r="DH139" i="86"/>
  <c r="JM132" i="86"/>
  <c r="JM133" i="86"/>
  <c r="JM134" i="86"/>
  <c r="JM135" i="86"/>
  <c r="JM136" i="86"/>
  <c r="CR137" i="86"/>
  <c r="DH137" i="86"/>
  <c r="DH140" i="86"/>
  <c r="CB140" i="86"/>
  <c r="JL138" i="86"/>
  <c r="CR140" i="86"/>
  <c r="CC142" i="86"/>
  <c r="CS142" i="86"/>
  <c r="CB147" i="86"/>
  <c r="CR147" i="86"/>
  <c r="DH147" i="86"/>
  <c r="CB151" i="86"/>
  <c r="CB155" i="86"/>
  <c r="CR155" i="86"/>
  <c r="DH155" i="86"/>
  <c r="JM145" i="86"/>
  <c r="JL146" i="86"/>
  <c r="DI142" i="86"/>
  <c r="CB143" i="86"/>
  <c r="DH143" i="86"/>
  <c r="CS146" i="86"/>
  <c r="CC150" i="86"/>
  <c r="CS150" i="86"/>
  <c r="DI150" i="86"/>
  <c r="JM138" i="86"/>
  <c r="JM141" i="86"/>
  <c r="JL142" i="86"/>
  <c r="CB163" i="86"/>
  <c r="CR163" i="86"/>
  <c r="DH163" i="86"/>
  <c r="CR183" i="86"/>
  <c r="DH183" i="86"/>
  <c r="DI191" i="86"/>
  <c r="CC155" i="86"/>
  <c r="CB159" i="86"/>
  <c r="CR159" i="86"/>
  <c r="DH159" i="86"/>
  <c r="CC166" i="86"/>
  <c r="CS166" i="86"/>
  <c r="DI166" i="86"/>
  <c r="JM140" i="86"/>
  <c r="JL141" i="86"/>
  <c r="DH144" i="86"/>
  <c r="JM144" i="86"/>
  <c r="JL145" i="86"/>
  <c r="DH148" i="86"/>
  <c r="JM148" i="86"/>
  <c r="JL149" i="86"/>
  <c r="CR152" i="86"/>
  <c r="CB183" i="86"/>
  <c r="JM149" i="86"/>
  <c r="JL150" i="86"/>
  <c r="CB156" i="86"/>
  <c r="CR156" i="86"/>
  <c r="DH156" i="86"/>
  <c r="CC158" i="86"/>
  <c r="CS158" i="86"/>
  <c r="CB167" i="86"/>
  <c r="CR167" i="86"/>
  <c r="CR175" i="86"/>
  <c r="DH175" i="86"/>
  <c r="CR179" i="86"/>
  <c r="CB186" i="86"/>
  <c r="CR186" i="86"/>
  <c r="DH186" i="86"/>
  <c r="CC163" i="86"/>
  <c r="CS167" i="86"/>
  <c r="DH171" i="86"/>
  <c r="CB171" i="86"/>
  <c r="DH172" i="86"/>
  <c r="CB172" i="86"/>
  <c r="CR174" i="86"/>
  <c r="CB174" i="86"/>
  <c r="DH174" i="86"/>
  <c r="CR178" i="86"/>
  <c r="DH178" i="86"/>
  <c r="CR182" i="86"/>
  <c r="DH182" i="86"/>
  <c r="CC187" i="86"/>
  <c r="DH160" i="86"/>
  <c r="CC160" i="86"/>
  <c r="DH164" i="86"/>
  <c r="CC164" i="86"/>
  <c r="DH168" i="86"/>
  <c r="CC168" i="86"/>
  <c r="JM170" i="86"/>
  <c r="JM171" i="86"/>
  <c r="JM172" i="86"/>
  <c r="DH173" i="86"/>
  <c r="CB173" i="86"/>
  <c r="CR177" i="86"/>
  <c r="DH177" i="86"/>
  <c r="DH181" i="86"/>
  <c r="JM151" i="86"/>
  <c r="DH153" i="86"/>
  <c r="JM153" i="86"/>
  <c r="JL154" i="86"/>
  <c r="DH157" i="86"/>
  <c r="JM157" i="86"/>
  <c r="JL158" i="86"/>
  <c r="CR160" i="86"/>
  <c r="DI160" i="86"/>
  <c r="JM161" i="86"/>
  <c r="JL162" i="86"/>
  <c r="CR164" i="86"/>
  <c r="DI164" i="86"/>
  <c r="DH165" i="86"/>
  <c r="JM165" i="86"/>
  <c r="JL166" i="86"/>
  <c r="CR168" i="86"/>
  <c r="DH169" i="86"/>
  <c r="JM169" i="86"/>
  <c r="CR176" i="86"/>
  <c r="DH176" i="86"/>
  <c r="CR180" i="86"/>
  <c r="DH180" i="86"/>
  <c r="JM175" i="86"/>
  <c r="JM176" i="86"/>
  <c r="JM177" i="86"/>
  <c r="JM178" i="86"/>
  <c r="JM179" i="86"/>
  <c r="JM180" i="86"/>
  <c r="JM181" i="86"/>
  <c r="JM182" i="86"/>
  <c r="CB190" i="86"/>
  <c r="CR190" i="86"/>
  <c r="DH190" i="86"/>
  <c r="CB201" i="86"/>
  <c r="CR201" i="86"/>
  <c r="DH201" i="86"/>
  <c r="CS185" i="86"/>
  <c r="DI185" i="86"/>
  <c r="CC185" i="86"/>
  <c r="CS189" i="86"/>
  <c r="DI189" i="86"/>
  <c r="CC189" i="86"/>
  <c r="CB185" i="86"/>
  <c r="CR185" i="86"/>
  <c r="CB189" i="86"/>
  <c r="CR189" i="86"/>
  <c r="DH189" i="86"/>
  <c r="DI193" i="86"/>
  <c r="CC193" i="86"/>
  <c r="CS193" i="86"/>
  <c r="CB196" i="86"/>
  <c r="CR196" i="86"/>
  <c r="JM197" i="86"/>
  <c r="CB188" i="86"/>
  <c r="CR188" i="86"/>
  <c r="DH188" i="86"/>
  <c r="CB192" i="86"/>
  <c r="CR192" i="86"/>
  <c r="DH192" i="86"/>
  <c r="CR193" i="86"/>
  <c r="CB193" i="86"/>
  <c r="CB200" i="86"/>
  <c r="CR200" i="86"/>
  <c r="CB202" i="86"/>
  <c r="CR202" i="86"/>
  <c r="JL184" i="86"/>
  <c r="CB187" i="86"/>
  <c r="CR187" i="86"/>
  <c r="DH187" i="86"/>
  <c r="CB191" i="86"/>
  <c r="CR191" i="86"/>
  <c r="DH196" i="86"/>
  <c r="JL195" i="86"/>
  <c r="JL199" i="86"/>
  <c r="CC200" i="86"/>
  <c r="CS200" i="86"/>
  <c r="DI200" i="86"/>
  <c r="DI201" i="86"/>
  <c r="DI202" i="86"/>
  <c r="DI207" i="86"/>
  <c r="JL194" i="86"/>
  <c r="DI195" i="86"/>
  <c r="JL198" i="86"/>
  <c r="JL197" i="86"/>
  <c r="CC198" i="86"/>
  <c r="CS198" i="86"/>
  <c r="DI198" i="86"/>
  <c r="DH204" i="86"/>
  <c r="CR204" i="86"/>
  <c r="DH208" i="86"/>
  <c r="CR208" i="86"/>
  <c r="CB208" i="86"/>
  <c r="CR209" i="86"/>
  <c r="CB209" i="86"/>
  <c r="CR210" i="86"/>
  <c r="CR211" i="86"/>
  <c r="DH211" i="86"/>
  <c r="CB211" i="86"/>
  <c r="DH206" i="86"/>
  <c r="CB206" i="86"/>
  <c r="JM206" i="86"/>
  <c r="DH207" i="86"/>
  <c r="JM214" i="86"/>
  <c r="CB212" i="86"/>
  <c r="CR212" i="86"/>
  <c r="DH212" i="86"/>
  <c r="CB213" i="86"/>
  <c r="CR213" i="86"/>
  <c r="DH213" i="86"/>
  <c r="CR215" i="86"/>
  <c r="DH215" i="86"/>
  <c r="JM215" i="86"/>
  <c r="JM212" i="86"/>
  <c r="JM213" i="86"/>
  <c r="DI216" i="86"/>
  <c r="CC216" i="86"/>
  <c r="JM217" i="86"/>
  <c r="JL217" i="86"/>
  <c r="JL218" i="86"/>
  <c r="CB220" i="86"/>
  <c r="CR220" i="86"/>
  <c r="CB219" i="86"/>
  <c r="CR219" i="86"/>
  <c r="CS222" i="86"/>
  <c r="DI222" i="86"/>
  <c r="CC222" i="86"/>
  <c r="DH221" i="86"/>
  <c r="CB222" i="86"/>
  <c r="CR222" i="86"/>
  <c r="DH222" i="86"/>
  <c r="JM224" i="86"/>
  <c r="JL225" i="86"/>
  <c r="CC226" i="86"/>
  <c r="CS226" i="86"/>
  <c r="DI226" i="86"/>
  <c r="JM223" i="86"/>
  <c r="CB224" i="86"/>
  <c r="CR224" i="86"/>
  <c r="JL226" i="86"/>
  <c r="DH228" i="86"/>
  <c r="HM28" i="44"/>
  <c r="O234" i="44"/>
  <c r="O231" i="44"/>
  <c r="P231" i="44"/>
  <c r="Q231" i="44"/>
  <c r="O232" i="44"/>
  <c r="FS62" i="44" s="1"/>
  <c r="P232" i="44"/>
  <c r="Q232" i="44"/>
  <c r="O233" i="44"/>
  <c r="P233" i="44"/>
  <c r="Q233" i="44"/>
  <c r="GK29" i="44" s="1"/>
  <c r="P234" i="44"/>
  <c r="Q234" i="44"/>
  <c r="FT28" i="44"/>
  <c r="FT29" i="44"/>
  <c r="FT30" i="44"/>
  <c r="FT31" i="44"/>
  <c r="FT32" i="44"/>
  <c r="FT33" i="44"/>
  <c r="FT34" i="44"/>
  <c r="FT35" i="44"/>
  <c r="FT36" i="44"/>
  <c r="FT37" i="44"/>
  <c r="FT38" i="44"/>
  <c r="FT39" i="44"/>
  <c r="FT40" i="44"/>
  <c r="FT41" i="44"/>
  <c r="FT42" i="44"/>
  <c r="FT43" i="44"/>
  <c r="FT44" i="44"/>
  <c r="FT45" i="44"/>
  <c r="FT46" i="44"/>
  <c r="FT47" i="44"/>
  <c r="FT48" i="44"/>
  <c r="FT49" i="44"/>
  <c r="FT50" i="44"/>
  <c r="FT51" i="44"/>
  <c r="FT52" i="44"/>
  <c r="FT53" i="44"/>
  <c r="FT54" i="44"/>
  <c r="FT55" i="44"/>
  <c r="FT56" i="44"/>
  <c r="FT57" i="44"/>
  <c r="FT58" i="44"/>
  <c r="FT59" i="44"/>
  <c r="FT60" i="44"/>
  <c r="FT61" i="44"/>
  <c r="FT62" i="44"/>
  <c r="FT63" i="44"/>
  <c r="FT64" i="44"/>
  <c r="FT65" i="44"/>
  <c r="FT66" i="44"/>
  <c r="FT67" i="44"/>
  <c r="FT68" i="44"/>
  <c r="FT69" i="44"/>
  <c r="FT70" i="44"/>
  <c r="FT71" i="44"/>
  <c r="FT72" i="44"/>
  <c r="FT73" i="44"/>
  <c r="FT74" i="44"/>
  <c r="FT75" i="44"/>
  <c r="FT76" i="44"/>
  <c r="FT77" i="44"/>
  <c r="FT78" i="44"/>
  <c r="FT79" i="44"/>
  <c r="FT80" i="44"/>
  <c r="FT81" i="44"/>
  <c r="FT82" i="44"/>
  <c r="FT83" i="44"/>
  <c r="FT84" i="44"/>
  <c r="FT85" i="44"/>
  <c r="FT86" i="44"/>
  <c r="FT87" i="44"/>
  <c r="FT88" i="44"/>
  <c r="FT89" i="44"/>
  <c r="FT90" i="44"/>
  <c r="FT91" i="44"/>
  <c r="FT92" i="44"/>
  <c r="FT93" i="44"/>
  <c r="FS94" i="44"/>
  <c r="FT94" i="44"/>
  <c r="FT95" i="44"/>
  <c r="FT96" i="44"/>
  <c r="FT97" i="44"/>
  <c r="FT98" i="44"/>
  <c r="FT99" i="44"/>
  <c r="FT100" i="44"/>
  <c r="FT101" i="44"/>
  <c r="FT102" i="44"/>
  <c r="FT103" i="44"/>
  <c r="FT104" i="44"/>
  <c r="FT105" i="44"/>
  <c r="FT106" i="44"/>
  <c r="FT107" i="44"/>
  <c r="FT108" i="44"/>
  <c r="FT109" i="44"/>
  <c r="FT110" i="44"/>
  <c r="FT111" i="44"/>
  <c r="FT112" i="44"/>
  <c r="FT113" i="44"/>
  <c r="FT114" i="44"/>
  <c r="FT115" i="44"/>
  <c r="FT116" i="44"/>
  <c r="FT117" i="44"/>
  <c r="FT118" i="44"/>
  <c r="FT119" i="44"/>
  <c r="FT120" i="44"/>
  <c r="FT121" i="44"/>
  <c r="FT122" i="44"/>
  <c r="FT123" i="44"/>
  <c r="FT124" i="44"/>
  <c r="FT125" i="44"/>
  <c r="FS126" i="44"/>
  <c r="FT126" i="44"/>
  <c r="FT127" i="44"/>
  <c r="FT128" i="44"/>
  <c r="FT129" i="44"/>
  <c r="FT130" i="44"/>
  <c r="FT131" i="44"/>
  <c r="FT132" i="44"/>
  <c r="FT133" i="44"/>
  <c r="FT134" i="44"/>
  <c r="FT135" i="44"/>
  <c r="FT136" i="44"/>
  <c r="FT137" i="44"/>
  <c r="FT138" i="44"/>
  <c r="FT139" i="44"/>
  <c r="FT140" i="44"/>
  <c r="FT141" i="44"/>
  <c r="FT142" i="44"/>
  <c r="FT143" i="44"/>
  <c r="FT144" i="44"/>
  <c r="FT145" i="44"/>
  <c r="FT146" i="44"/>
  <c r="FT147" i="44"/>
  <c r="FT148" i="44"/>
  <c r="FT149" i="44"/>
  <c r="FT150" i="44"/>
  <c r="FT151" i="44"/>
  <c r="FT152" i="44"/>
  <c r="FT153" i="44"/>
  <c r="FT154" i="44"/>
  <c r="FT155" i="44"/>
  <c r="FT156" i="44"/>
  <c r="FT157" i="44"/>
  <c r="FS158" i="44"/>
  <c r="FT158" i="44"/>
  <c r="FT159" i="44"/>
  <c r="FT160" i="44"/>
  <c r="FT161" i="44"/>
  <c r="FT162" i="44"/>
  <c r="FT163" i="44"/>
  <c r="FT164" i="44"/>
  <c r="FT165" i="44"/>
  <c r="FT166" i="44"/>
  <c r="FT167" i="44"/>
  <c r="FT168" i="44"/>
  <c r="FT169" i="44"/>
  <c r="FT170" i="44"/>
  <c r="FT171" i="44"/>
  <c r="FT172" i="44"/>
  <c r="FT173" i="44"/>
  <c r="FT174" i="44"/>
  <c r="FT175" i="44"/>
  <c r="FT176" i="44"/>
  <c r="FT177" i="44"/>
  <c r="FT178" i="44"/>
  <c r="FT179" i="44"/>
  <c r="FT180" i="44"/>
  <c r="FT181" i="44"/>
  <c r="FT182" i="44"/>
  <c r="FT183" i="44"/>
  <c r="FT184" i="44"/>
  <c r="FT185" i="44"/>
  <c r="FT186" i="44"/>
  <c r="FT187" i="44"/>
  <c r="FT188" i="44"/>
  <c r="FT189" i="44"/>
  <c r="FS190" i="44"/>
  <c r="FT190" i="44"/>
  <c r="FT191" i="44"/>
  <c r="FT192" i="44"/>
  <c r="FT193" i="44"/>
  <c r="FT194" i="44"/>
  <c r="FT195" i="44"/>
  <c r="FT196" i="44"/>
  <c r="FT197" i="44"/>
  <c r="FT198" i="44"/>
  <c r="FT199" i="44"/>
  <c r="FT200" i="44"/>
  <c r="FT201" i="44"/>
  <c r="FT202" i="44"/>
  <c r="FT203" i="44"/>
  <c r="FT204" i="44"/>
  <c r="FT205" i="44"/>
  <c r="FT206" i="44"/>
  <c r="FT207" i="44"/>
  <c r="FT208" i="44"/>
  <c r="FT209" i="44"/>
  <c r="FT210" i="44"/>
  <c r="FT211" i="44"/>
  <c r="FT212" i="44"/>
  <c r="FT213" i="44"/>
  <c r="FT214" i="44"/>
  <c r="FT215" i="44"/>
  <c r="FT216" i="44"/>
  <c r="FT217" i="44"/>
  <c r="FT218" i="44"/>
  <c r="FT219" i="44"/>
  <c r="FT220" i="44"/>
  <c r="FT221" i="44"/>
  <c r="FS222" i="44"/>
  <c r="FT222" i="44"/>
  <c r="FT223" i="44"/>
  <c r="FT224" i="44"/>
  <c r="FT225" i="44"/>
  <c r="FT226" i="44"/>
  <c r="FT227" i="44"/>
  <c r="FT228" i="44"/>
  <c r="GI28" i="44"/>
  <c r="GJ28" i="44"/>
  <c r="GI29" i="44"/>
  <c r="GI30" i="44"/>
  <c r="GI31" i="44"/>
  <c r="GI32" i="44"/>
  <c r="GK32" i="44"/>
  <c r="GI33" i="44"/>
  <c r="GI34" i="44"/>
  <c r="GK34" i="44"/>
  <c r="GI35" i="44"/>
  <c r="GI36" i="44"/>
  <c r="GJ36" i="44"/>
  <c r="GK36" i="44"/>
  <c r="GI37" i="44"/>
  <c r="GI38" i="44"/>
  <c r="GI39" i="44"/>
  <c r="GI40" i="44"/>
  <c r="GI41" i="44"/>
  <c r="GI42" i="44"/>
  <c r="GK42" i="44"/>
  <c r="GI43" i="44"/>
  <c r="GI44" i="44"/>
  <c r="GJ44" i="44"/>
  <c r="GI45" i="44"/>
  <c r="GI46" i="44"/>
  <c r="GI47" i="44"/>
  <c r="GK47" i="44"/>
  <c r="GI48" i="44"/>
  <c r="GI49" i="44"/>
  <c r="GK49" i="44"/>
  <c r="GI50" i="44"/>
  <c r="GI51" i="44"/>
  <c r="GI52" i="44"/>
  <c r="GJ52" i="44"/>
  <c r="GI53" i="44"/>
  <c r="GI54" i="44"/>
  <c r="GI55" i="44"/>
  <c r="GI56" i="44"/>
  <c r="GI57" i="44"/>
  <c r="GK57" i="44"/>
  <c r="GI58" i="44"/>
  <c r="GI59" i="44"/>
  <c r="GK59" i="44"/>
  <c r="GI60" i="44"/>
  <c r="GJ60" i="44"/>
  <c r="GI61" i="44"/>
  <c r="GI62" i="44"/>
  <c r="GI63" i="44"/>
  <c r="GI64" i="44"/>
  <c r="GK64" i="44"/>
  <c r="GI65" i="44"/>
  <c r="GI66" i="44"/>
  <c r="GK66" i="44"/>
  <c r="GI67" i="44"/>
  <c r="GI68" i="44"/>
  <c r="GJ68" i="44"/>
  <c r="GK68" i="44"/>
  <c r="GI69" i="44"/>
  <c r="GI70" i="44"/>
  <c r="GI71" i="44"/>
  <c r="GI72" i="44"/>
  <c r="GI73" i="44"/>
  <c r="GI74" i="44"/>
  <c r="GK74" i="44"/>
  <c r="GI75" i="44"/>
  <c r="GI76" i="44"/>
  <c r="GJ76" i="44"/>
  <c r="GI77" i="44"/>
  <c r="GI78" i="44"/>
  <c r="GI79" i="44"/>
  <c r="GK79" i="44"/>
  <c r="GI80" i="44"/>
  <c r="GI81" i="44"/>
  <c r="GK81" i="44"/>
  <c r="GI82" i="44"/>
  <c r="GI83" i="44"/>
  <c r="GI84" i="44"/>
  <c r="GJ84" i="44"/>
  <c r="GI85" i="44"/>
  <c r="GI86" i="44"/>
  <c r="GI87" i="44"/>
  <c r="GI88" i="44"/>
  <c r="GI89" i="44"/>
  <c r="GK89" i="44"/>
  <c r="GI90" i="44"/>
  <c r="GI91" i="44"/>
  <c r="GK91" i="44"/>
  <c r="GI92" i="44"/>
  <c r="GJ92" i="44"/>
  <c r="GI93" i="44"/>
  <c r="GI94" i="44"/>
  <c r="GI95" i="44"/>
  <c r="GI96" i="44"/>
  <c r="GK96" i="44"/>
  <c r="GI97" i="44"/>
  <c r="GI98" i="44"/>
  <c r="GK98" i="44"/>
  <c r="GI99" i="44"/>
  <c r="GI100" i="44"/>
  <c r="GJ100" i="44"/>
  <c r="GK100" i="44"/>
  <c r="GI101" i="44"/>
  <c r="GI102" i="44"/>
  <c r="GI103" i="44"/>
  <c r="GI104" i="44"/>
  <c r="GI105" i="44"/>
  <c r="GI106" i="44"/>
  <c r="GK106" i="44"/>
  <c r="GI107" i="44"/>
  <c r="GI108" i="44"/>
  <c r="GJ108" i="44"/>
  <c r="GI109" i="44"/>
  <c r="GI110" i="44"/>
  <c r="GI111" i="44"/>
  <c r="GK111" i="44"/>
  <c r="GI112" i="44"/>
  <c r="GI113" i="44"/>
  <c r="GK113" i="44"/>
  <c r="GI114" i="44"/>
  <c r="GI115" i="44"/>
  <c r="GI116" i="44"/>
  <c r="GJ116" i="44"/>
  <c r="GI117" i="44"/>
  <c r="GI118" i="44"/>
  <c r="GI119" i="44"/>
  <c r="GI120" i="44"/>
  <c r="GI121" i="44"/>
  <c r="GK121" i="44"/>
  <c r="GI122" i="44"/>
  <c r="GI123" i="44"/>
  <c r="GK123" i="44"/>
  <c r="GI124" i="44"/>
  <c r="GJ124" i="44"/>
  <c r="GI125" i="44"/>
  <c r="GI126" i="44"/>
  <c r="GI127" i="44"/>
  <c r="GI128" i="44"/>
  <c r="GK128" i="44"/>
  <c r="GI129" i="44"/>
  <c r="GI130" i="44"/>
  <c r="GK130" i="44"/>
  <c r="GI131" i="44"/>
  <c r="GI132" i="44"/>
  <c r="GJ132" i="44"/>
  <c r="GK132" i="44"/>
  <c r="GI133" i="44"/>
  <c r="GI134" i="44"/>
  <c r="GI135" i="44"/>
  <c r="GI136" i="44"/>
  <c r="GI137" i="44"/>
  <c r="GI138" i="44"/>
  <c r="GK138" i="44"/>
  <c r="GI139" i="44"/>
  <c r="GI140" i="44"/>
  <c r="GJ140" i="44"/>
  <c r="GI141" i="44"/>
  <c r="GI142" i="44"/>
  <c r="GI143" i="44"/>
  <c r="GK143" i="44"/>
  <c r="GI144" i="44"/>
  <c r="GI145" i="44"/>
  <c r="GK145" i="44"/>
  <c r="GI146" i="44"/>
  <c r="GI147" i="44"/>
  <c r="GI148" i="44"/>
  <c r="GJ148" i="44"/>
  <c r="GI149" i="44"/>
  <c r="GI150" i="44"/>
  <c r="GI151" i="44"/>
  <c r="GI152" i="44"/>
  <c r="GI153" i="44"/>
  <c r="GK153" i="44"/>
  <c r="GI154" i="44"/>
  <c r="GI155" i="44"/>
  <c r="GK155" i="44"/>
  <c r="GI156" i="44"/>
  <c r="GJ156" i="44"/>
  <c r="GI157" i="44"/>
  <c r="GI158" i="44"/>
  <c r="GI159" i="44"/>
  <c r="GI160" i="44"/>
  <c r="GK160" i="44"/>
  <c r="GI161" i="44"/>
  <c r="GI162" i="44"/>
  <c r="GK162" i="44"/>
  <c r="GI163" i="44"/>
  <c r="GI164" i="44"/>
  <c r="GJ164" i="44"/>
  <c r="GK164" i="44"/>
  <c r="GI165" i="44"/>
  <c r="GI166" i="44"/>
  <c r="GI167" i="44"/>
  <c r="GI168" i="44"/>
  <c r="GI169" i="44"/>
  <c r="GI170" i="44"/>
  <c r="GK170" i="44"/>
  <c r="GI171" i="44"/>
  <c r="GI172" i="44"/>
  <c r="GJ172" i="44"/>
  <c r="GI173" i="44"/>
  <c r="GI174" i="44"/>
  <c r="GI175" i="44"/>
  <c r="GK175" i="44"/>
  <c r="GI176" i="44"/>
  <c r="GI177" i="44"/>
  <c r="GK177" i="44"/>
  <c r="GI178" i="44"/>
  <c r="GI179" i="44"/>
  <c r="GI180" i="44"/>
  <c r="GJ180" i="44"/>
  <c r="GI181" i="44"/>
  <c r="GI182" i="44"/>
  <c r="GI183" i="44"/>
  <c r="GI184" i="44"/>
  <c r="GI185" i="44"/>
  <c r="GK185" i="44"/>
  <c r="GI186" i="44"/>
  <c r="GI187" i="44"/>
  <c r="GK187" i="44"/>
  <c r="GI188" i="44"/>
  <c r="GJ188" i="44"/>
  <c r="GI189" i="44"/>
  <c r="GI190" i="44"/>
  <c r="GI191" i="44"/>
  <c r="GI192" i="44"/>
  <c r="GK192" i="44"/>
  <c r="GI193" i="44"/>
  <c r="GI194" i="44"/>
  <c r="GK194" i="44"/>
  <c r="GI195" i="44"/>
  <c r="GI196" i="44"/>
  <c r="GJ196" i="44"/>
  <c r="GK196" i="44"/>
  <c r="GI197" i="44"/>
  <c r="GI198" i="44"/>
  <c r="GI199" i="44"/>
  <c r="GI200" i="44"/>
  <c r="GI201" i="44"/>
  <c r="GI202" i="44"/>
  <c r="GK202" i="44"/>
  <c r="GI203" i="44"/>
  <c r="GI204" i="44"/>
  <c r="GJ204" i="44"/>
  <c r="GI205" i="44"/>
  <c r="GI206" i="44"/>
  <c r="GI207" i="44"/>
  <c r="GK207" i="44"/>
  <c r="GI208" i="44"/>
  <c r="GI209" i="44"/>
  <c r="GK209" i="44"/>
  <c r="GI210" i="44"/>
  <c r="GI211" i="44"/>
  <c r="GK211" i="44"/>
  <c r="GI212" i="44"/>
  <c r="GJ212" i="44"/>
  <c r="GI213" i="44"/>
  <c r="GK213" i="44"/>
  <c r="GI214" i="44"/>
  <c r="GI215" i="44"/>
  <c r="GI216" i="44"/>
  <c r="GI217" i="44"/>
  <c r="GK217" i="44"/>
  <c r="GI218" i="44"/>
  <c r="GI219" i="44"/>
  <c r="GK219" i="44"/>
  <c r="GI220" i="44"/>
  <c r="GJ220" i="44"/>
  <c r="GK220" i="44"/>
  <c r="GI221" i="44"/>
  <c r="GI222" i="44"/>
  <c r="GI223" i="44"/>
  <c r="GI224" i="44"/>
  <c r="GK224" i="44"/>
  <c r="GI225" i="44"/>
  <c r="GJ225" i="44"/>
  <c r="GI226" i="44"/>
  <c r="GK226" i="44"/>
  <c r="GI227" i="44"/>
  <c r="GJ227" i="44"/>
  <c r="GK227" i="44"/>
  <c r="GI228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JK210" i="44" s="1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JK214" i="44" s="1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JK218" i="44" s="1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JK222" i="44" s="1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JK226" i="44" s="1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JG192" i="87" l="1"/>
  <c r="BW192" i="87" s="1"/>
  <c r="JG196" i="87"/>
  <c r="JG200" i="87"/>
  <c r="IZ29" i="87"/>
  <c r="CF29" i="87" s="1"/>
  <c r="IY211" i="87"/>
  <c r="CE211" i="87" s="1"/>
  <c r="IY213" i="87"/>
  <c r="CU213" i="87" s="1"/>
  <c r="JE116" i="86"/>
  <c r="BU116" i="86" s="1"/>
  <c r="JE120" i="86"/>
  <c r="JE195" i="86"/>
  <c r="BU195" i="86" s="1"/>
  <c r="JE203" i="86"/>
  <c r="BU203" i="86" s="1"/>
  <c r="JG28" i="86"/>
  <c r="BW28" i="86" s="1"/>
  <c r="JE34" i="86"/>
  <c r="BU34" i="86" s="1"/>
  <c r="JI197" i="86"/>
  <c r="JI201" i="86"/>
  <c r="DE201" i="86" s="1"/>
  <c r="JI205" i="86"/>
  <c r="IZ35" i="86"/>
  <c r="JG32" i="86"/>
  <c r="BW32" i="86" s="1"/>
  <c r="JK35" i="86"/>
  <c r="CQ35" i="86" s="1"/>
  <c r="JK29" i="86"/>
  <c r="JD37" i="86"/>
  <c r="CJ37" i="86" s="1"/>
  <c r="JC35" i="86"/>
  <c r="BS35" i="86" s="1"/>
  <c r="JG67" i="86"/>
  <c r="DC67" i="86" s="1"/>
  <c r="JG40" i="86"/>
  <c r="DC40" i="86" s="1"/>
  <c r="JG206" i="86"/>
  <c r="CM206" i="86" s="1"/>
  <c r="JC31" i="86"/>
  <c r="BS31" i="86" s="1"/>
  <c r="JG89" i="86"/>
  <c r="CM89" i="86" s="1"/>
  <c r="JG101" i="86"/>
  <c r="BW101" i="86" s="1"/>
  <c r="JG168" i="86"/>
  <c r="DC168" i="86" s="1"/>
  <c r="JC38" i="86"/>
  <c r="CI38" i="86" s="1"/>
  <c r="JC30" i="86"/>
  <c r="CY30" i="86" s="1"/>
  <c r="JG75" i="86"/>
  <c r="CM75" i="86" s="1"/>
  <c r="JG79" i="86"/>
  <c r="BW79" i="86" s="1"/>
  <c r="JG83" i="86"/>
  <c r="CM83" i="86" s="1"/>
  <c r="JG87" i="86"/>
  <c r="CM87" i="86" s="1"/>
  <c r="JG99" i="86"/>
  <c r="DC99" i="86" s="1"/>
  <c r="JG158" i="86"/>
  <c r="BW158" i="86" s="1"/>
  <c r="JD85" i="86"/>
  <c r="BT85" i="86" s="1"/>
  <c r="JD134" i="86"/>
  <c r="CZ134" i="86" s="1"/>
  <c r="IZ135" i="86"/>
  <c r="BP135" i="86" s="1"/>
  <c r="JG137" i="86"/>
  <c r="CM137" i="86" s="1"/>
  <c r="JG152" i="86"/>
  <c r="DC152" i="86" s="1"/>
  <c r="JG215" i="86"/>
  <c r="CM215" i="86" s="1"/>
  <c r="IY146" i="86"/>
  <c r="CU146" i="86" s="1"/>
  <c r="JG46" i="86"/>
  <c r="BW46" i="86" s="1"/>
  <c r="JG42" i="86"/>
  <c r="CM42" i="86" s="1"/>
  <c r="JG34" i="86"/>
  <c r="DC34" i="86" s="1"/>
  <c r="JE36" i="86"/>
  <c r="CK36" i="86" s="1"/>
  <c r="JD62" i="86"/>
  <c r="CZ62" i="86" s="1"/>
  <c r="JD32" i="86"/>
  <c r="CJ32" i="86" s="1"/>
  <c r="JD28" i="86"/>
  <c r="CJ28" i="86" s="1"/>
  <c r="JD68" i="86"/>
  <c r="JI35" i="86"/>
  <c r="BY35" i="86" s="1"/>
  <c r="JE117" i="86"/>
  <c r="CK117" i="86" s="1"/>
  <c r="JE121" i="86"/>
  <c r="BU121" i="86" s="1"/>
  <c r="JE125" i="86"/>
  <c r="CK125" i="86" s="1"/>
  <c r="JE129" i="86"/>
  <c r="BU129" i="86" s="1"/>
  <c r="JE137" i="86"/>
  <c r="CK137" i="86" s="1"/>
  <c r="JE148" i="86"/>
  <c r="CK148" i="86" s="1"/>
  <c r="JE159" i="86"/>
  <c r="CK159" i="86" s="1"/>
  <c r="JE204" i="86"/>
  <c r="JE212" i="86"/>
  <c r="BU212" i="86" s="1"/>
  <c r="IY40" i="86"/>
  <c r="CE40" i="86" s="1"/>
  <c r="IY36" i="86"/>
  <c r="BO36" i="86" s="1"/>
  <c r="JH35" i="86"/>
  <c r="IY32" i="86"/>
  <c r="CE32" i="86" s="1"/>
  <c r="IY28" i="86"/>
  <c r="CE28" i="86" s="1"/>
  <c r="JE149" i="86"/>
  <c r="BU149" i="86" s="1"/>
  <c r="JE152" i="86"/>
  <c r="JE168" i="86"/>
  <c r="BU168" i="86" s="1"/>
  <c r="JE205" i="86"/>
  <c r="BU205" i="86" s="1"/>
  <c r="JD28" i="87"/>
  <c r="BT28" i="87" s="1"/>
  <c r="JF39" i="87"/>
  <c r="CL39" i="87" s="1"/>
  <c r="JH42" i="87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JB107" i="87"/>
  <c r="CX107" i="87" s="1"/>
  <c r="JB111" i="87"/>
  <c r="JB115" i="87"/>
  <c r="BR115" i="87" s="1"/>
  <c r="JB119" i="87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IY98" i="87"/>
  <c r="CE98" i="87" s="1"/>
  <c r="IY110" i="87"/>
  <c r="CE110" i="87" s="1"/>
  <c r="IY114" i="87"/>
  <c r="CE114" i="87" s="1"/>
  <c r="IY118" i="87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JB37" i="87"/>
  <c r="JB84" i="87"/>
  <c r="CH84" i="87" s="1"/>
  <c r="JB88" i="87"/>
  <c r="CH88" i="87" s="1"/>
  <c r="JB92" i="87"/>
  <c r="CH92" i="87" s="1"/>
  <c r="JB96" i="87"/>
  <c r="JB124" i="87"/>
  <c r="BR124" i="87" s="1"/>
  <c r="JB128" i="87"/>
  <c r="JB132" i="87"/>
  <c r="CH132" i="87" s="1"/>
  <c r="JB157" i="87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JB80" i="87"/>
  <c r="BR80" i="87" s="1"/>
  <c r="JB145" i="87"/>
  <c r="BR145" i="87" s="1"/>
  <c r="JB175" i="87"/>
  <c r="CH175" i="87" s="1"/>
  <c r="JB187" i="87"/>
  <c r="JB194" i="87"/>
  <c r="CX194" i="87" s="1"/>
  <c r="JB198" i="87"/>
  <c r="JB211" i="87"/>
  <c r="BR211" i="87" s="1"/>
  <c r="JB227" i="87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JH154" i="87"/>
  <c r="CN154" i="87" s="1"/>
  <c r="JH165" i="87"/>
  <c r="BX165" i="87" s="1"/>
  <c r="JH173" i="87"/>
  <c r="JH181" i="87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JB155" i="87"/>
  <c r="CX155" i="87" s="1"/>
  <c r="JB184" i="87"/>
  <c r="CH184" i="87" s="1"/>
  <c r="JB176" i="87"/>
  <c r="CH176" i="87" s="1"/>
  <c r="JB186" i="87"/>
  <c r="JB203" i="87"/>
  <c r="CH203" i="87" s="1"/>
  <c r="JB207" i="87"/>
  <c r="BR207" i="87" s="1"/>
  <c r="JB218" i="87"/>
  <c r="CH218" i="87" s="1"/>
  <c r="JB216" i="87"/>
  <c r="JH45" i="87"/>
  <c r="JA142" i="87"/>
  <c r="BQ142" i="87" s="1"/>
  <c r="JA210" i="87"/>
  <c r="CW210" i="87" s="1"/>
  <c r="JA221" i="87"/>
  <c r="JH139" i="87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JI150" i="87"/>
  <c r="JI158" i="87"/>
  <c r="DE158" i="87" s="1"/>
  <c r="JF43" i="87"/>
  <c r="JH40" i="87"/>
  <c r="JD33" i="87"/>
  <c r="CJ33" i="87" s="1"/>
  <c r="JD42" i="87"/>
  <c r="CZ42" i="87" s="1"/>
  <c r="JE42" i="87"/>
  <c r="IZ46" i="87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JH51" i="87"/>
  <c r="DD51" i="87" s="1"/>
  <c r="JH55" i="87"/>
  <c r="DD55" i="87" s="1"/>
  <c r="JH59" i="87"/>
  <c r="DD59" i="87" s="1"/>
  <c r="JH63" i="87"/>
  <c r="JH67" i="87"/>
  <c r="JH71" i="87"/>
  <c r="CN71" i="87" s="1"/>
  <c r="JH75" i="87"/>
  <c r="CN75" i="87" s="1"/>
  <c r="JI155" i="87"/>
  <c r="JI194" i="87"/>
  <c r="CO194" i="87" s="1"/>
  <c r="JI214" i="87"/>
  <c r="DE214" i="87" s="1"/>
  <c r="JI217" i="87"/>
  <c r="CO217" i="87" s="1"/>
  <c r="JI226" i="87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JI62" i="87"/>
  <c r="BY62" i="87" s="1"/>
  <c r="JI66" i="87"/>
  <c r="CO66" i="87" s="1"/>
  <c r="JI70" i="87"/>
  <c r="JI84" i="87"/>
  <c r="JI86" i="87"/>
  <c r="BY86" i="87" s="1"/>
  <c r="JI90" i="87"/>
  <c r="CO90" i="87" s="1"/>
  <c r="JI94" i="87"/>
  <c r="CO94" i="87" s="1"/>
  <c r="JI124" i="87"/>
  <c r="JI126" i="87"/>
  <c r="JI130" i="87"/>
  <c r="DE130" i="87" s="1"/>
  <c r="JI146" i="87"/>
  <c r="JI167" i="87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JI117" i="87"/>
  <c r="DE117" i="87" s="1"/>
  <c r="JI133" i="87"/>
  <c r="CO133" i="87" s="1"/>
  <c r="JI145" i="87"/>
  <c r="JI172" i="87"/>
  <c r="JI180" i="87"/>
  <c r="CO180" i="87" s="1"/>
  <c r="JI182" i="87"/>
  <c r="DE182" i="87" s="1"/>
  <c r="JI186" i="87"/>
  <c r="JI190" i="87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DI211" i="86"/>
  <c r="CC207" i="86"/>
  <c r="CC205" i="86"/>
  <c r="CC192" i="86"/>
  <c r="CS156" i="86"/>
  <c r="CS116" i="86"/>
  <c r="DI121" i="86"/>
  <c r="DI130" i="86"/>
  <c r="CS124" i="86"/>
  <c r="CS109" i="86"/>
  <c r="CC113" i="86"/>
  <c r="CS102" i="86"/>
  <c r="CC103" i="86"/>
  <c r="CC99" i="86"/>
  <c r="CC95" i="86"/>
  <c r="DI77" i="86"/>
  <c r="CC73" i="86"/>
  <c r="DI66" i="86"/>
  <c r="CC82" i="86"/>
  <c r="CC78" i="86"/>
  <c r="DI85" i="86"/>
  <c r="CS61" i="86"/>
  <c r="CC59" i="86"/>
  <c r="DI45" i="86"/>
  <c r="CC50" i="86"/>
  <c r="CS43" i="86"/>
  <c r="DI38" i="86"/>
  <c r="CS208" i="86"/>
  <c r="DI184" i="86"/>
  <c r="DI156" i="86"/>
  <c r="CC124" i="86"/>
  <c r="CC109" i="86"/>
  <c r="CS113" i="86"/>
  <c r="CC102" i="86"/>
  <c r="DI59" i="86"/>
  <c r="DI50" i="86"/>
  <c r="CC211" i="86"/>
  <c r="DI203" i="86"/>
  <c r="CS196" i="86"/>
  <c r="DI110" i="86"/>
  <c r="CS203" i="86"/>
  <c r="DI220" i="86"/>
  <c r="DI80" i="86"/>
  <c r="CC209" i="86"/>
  <c r="CS162" i="86"/>
  <c r="CC137" i="86"/>
  <c r="CS118" i="86"/>
  <c r="CS128" i="86"/>
  <c r="CC194" i="86"/>
  <c r="CC183" i="86"/>
  <c r="CS139" i="86"/>
  <c r="DI139" i="86"/>
  <c r="CC126" i="86"/>
  <c r="CS107" i="86"/>
  <c r="CC70" i="86"/>
  <c r="CS71" i="86"/>
  <c r="CC29" i="86"/>
  <c r="CS47" i="86"/>
  <c r="CC105" i="86"/>
  <c r="DI57" i="86"/>
  <c r="DI219" i="86"/>
  <c r="CS220" i="86"/>
  <c r="DI209" i="86"/>
  <c r="CS195" i="86"/>
  <c r="DI183" i="86"/>
  <c r="CS174" i="86"/>
  <c r="DI187" i="86"/>
  <c r="DI143" i="86"/>
  <c r="CS143" i="86"/>
  <c r="CS191" i="86"/>
  <c r="CS119" i="86"/>
  <c r="CS129" i="86"/>
  <c r="CC127" i="86"/>
  <c r="DI112" i="86"/>
  <c r="CC111" i="86"/>
  <c r="CS108" i="86"/>
  <c r="CC106" i="86"/>
  <c r="DI81" i="86"/>
  <c r="CS89" i="86"/>
  <c r="CC86" i="86"/>
  <c r="CS76" i="86"/>
  <c r="CC72" i="86"/>
  <c r="CC49" i="86"/>
  <c r="CS37" i="86"/>
  <c r="CS58" i="86"/>
  <c r="CC56" i="86"/>
  <c r="CS30" i="86"/>
  <c r="CC91" i="86"/>
  <c r="CS219" i="86"/>
  <c r="CC174" i="86"/>
  <c r="DI163" i="86"/>
  <c r="DI155" i="86"/>
  <c r="CC119" i="86"/>
  <c r="CC112" i="86"/>
  <c r="DI111" i="86"/>
  <c r="DI98" i="86"/>
  <c r="CS81" i="86"/>
  <c r="DI84" i="86"/>
  <c r="CS64" i="86"/>
  <c r="CS28" i="86"/>
  <c r="CS48" i="86"/>
  <c r="CC37" i="86"/>
  <c r="CC58" i="86"/>
  <c r="CS41" i="86"/>
  <c r="CS31" i="86"/>
  <c r="CC30" i="86"/>
  <c r="DI204" i="86"/>
  <c r="CS120" i="86"/>
  <c r="DI64" i="86"/>
  <c r="DI227" i="86"/>
  <c r="DI225" i="86"/>
  <c r="DI199" i="86"/>
  <c r="CS202" i="86"/>
  <c r="CC190" i="86"/>
  <c r="CC186" i="86"/>
  <c r="DI168" i="86"/>
  <c r="DI159" i="86"/>
  <c r="CS159" i="86"/>
  <c r="CC162" i="86"/>
  <c r="DI154" i="86"/>
  <c r="DI137" i="86"/>
  <c r="CC118" i="86"/>
  <c r="CC128" i="86"/>
  <c r="CC107" i="86"/>
  <c r="DI101" i="86"/>
  <c r="DI97" i="86"/>
  <c r="DI88" i="86"/>
  <c r="DI75" i="86"/>
  <c r="CC71" i="86"/>
  <c r="DI68" i="86"/>
  <c r="DI87" i="86"/>
  <c r="CS80" i="86"/>
  <c r="CS55" i="86"/>
  <c r="CS36" i="86"/>
  <c r="DI29" i="86"/>
  <c r="CS52" i="86"/>
  <c r="CC47" i="86"/>
  <c r="CS40" i="86"/>
  <c r="DI228" i="86"/>
  <c r="CS227" i="86"/>
  <c r="CS225" i="86"/>
  <c r="DI194" i="86"/>
  <c r="CS199" i="86"/>
  <c r="DI190" i="86"/>
  <c r="DI186" i="86"/>
  <c r="CS154" i="86"/>
  <c r="CS117" i="86"/>
  <c r="DI126" i="86"/>
  <c r="DI105" i="86"/>
  <c r="CS101" i="86"/>
  <c r="CS97" i="86"/>
  <c r="CS88" i="86"/>
  <c r="DI70" i="86"/>
  <c r="CS75" i="86"/>
  <c r="CS87" i="86"/>
  <c r="CS57" i="86"/>
  <c r="CC55" i="86"/>
  <c r="CC36" i="86"/>
  <c r="CS62" i="86"/>
  <c r="CC52" i="86"/>
  <c r="CC40" i="86"/>
  <c r="CC117" i="86"/>
  <c r="CS228" i="86"/>
  <c r="CC110" i="86"/>
  <c r="DI208" i="86"/>
  <c r="CS221" i="86"/>
  <c r="CS201" i="86"/>
  <c r="CC196" i="86"/>
  <c r="DI192" i="86"/>
  <c r="CC188" i="86"/>
  <c r="CS184" i="86"/>
  <c r="CC167" i="86"/>
  <c r="DI147" i="86"/>
  <c r="CS147" i="86"/>
  <c r="CC146" i="86"/>
  <c r="CC116" i="86"/>
  <c r="CC53" i="86"/>
  <c r="DI218" i="86"/>
  <c r="CC210" i="86"/>
  <c r="DI205" i="86"/>
  <c r="DI188" i="86"/>
  <c r="CS90" i="86"/>
  <c r="CS32" i="86"/>
  <c r="CS218" i="86"/>
  <c r="DI210" i="86"/>
  <c r="CC152" i="86"/>
  <c r="DI152" i="86"/>
  <c r="CS152" i="86"/>
  <c r="IY67" i="86"/>
  <c r="JG36" i="86"/>
  <c r="JH32" i="86"/>
  <c r="BX32" i="86" s="1"/>
  <c r="JG30" i="86"/>
  <c r="DC30" i="86" s="1"/>
  <c r="JH28" i="86"/>
  <c r="BX28" i="86" s="1"/>
  <c r="IY68" i="86"/>
  <c r="JG110" i="86"/>
  <c r="BW110" i="86" s="1"/>
  <c r="JG97" i="86"/>
  <c r="CM97" i="86" s="1"/>
  <c r="JG105" i="86"/>
  <c r="CM105" i="86" s="1"/>
  <c r="JG109" i="86"/>
  <c r="BW109" i="86" s="1"/>
  <c r="JG165" i="86"/>
  <c r="BW165" i="86" s="1"/>
  <c r="JG189" i="86"/>
  <c r="BW189" i="86" s="1"/>
  <c r="JG195" i="86"/>
  <c r="CM195" i="86" s="1"/>
  <c r="JG210" i="86"/>
  <c r="JC62" i="86"/>
  <c r="CI62" i="86" s="1"/>
  <c r="JK61" i="86"/>
  <c r="CA61" i="86" s="1"/>
  <c r="JC60" i="86"/>
  <c r="BS60" i="86" s="1"/>
  <c r="JK59" i="86"/>
  <c r="DG59" i="86" s="1"/>
  <c r="JC58" i="86"/>
  <c r="CY58" i="86" s="1"/>
  <c r="JK57" i="86"/>
  <c r="CA57" i="86" s="1"/>
  <c r="JC56" i="86"/>
  <c r="BS56" i="86" s="1"/>
  <c r="JK55" i="86"/>
  <c r="JC54" i="86"/>
  <c r="BS54" i="86" s="1"/>
  <c r="JK53" i="86"/>
  <c r="CQ53" i="86" s="1"/>
  <c r="JC52" i="86"/>
  <c r="BS52" i="86" s="1"/>
  <c r="JK51" i="86"/>
  <c r="DG51" i="86" s="1"/>
  <c r="JC50" i="86"/>
  <c r="BS50" i="86" s="1"/>
  <c r="JK49" i="86"/>
  <c r="CA49" i="86" s="1"/>
  <c r="JC48" i="86"/>
  <c r="CY48" i="86" s="1"/>
  <c r="JK47" i="86"/>
  <c r="JC46" i="86"/>
  <c r="BS46" i="86" s="1"/>
  <c r="JK45" i="86"/>
  <c r="DG45" i="86" s="1"/>
  <c r="JC44" i="86"/>
  <c r="CI44" i="86" s="1"/>
  <c r="JK43" i="86"/>
  <c r="JC42" i="86"/>
  <c r="CY42" i="86" s="1"/>
  <c r="JK41" i="86"/>
  <c r="CQ41" i="86" s="1"/>
  <c r="JC40" i="86"/>
  <c r="BS40" i="86" s="1"/>
  <c r="JK39" i="86"/>
  <c r="JC36" i="86"/>
  <c r="CI36" i="86" s="1"/>
  <c r="JC34" i="86"/>
  <c r="BS34" i="86" s="1"/>
  <c r="JC28" i="86"/>
  <c r="CY28" i="86" s="1"/>
  <c r="IY62" i="86"/>
  <c r="CU62" i="86" s="1"/>
  <c r="IY60" i="86"/>
  <c r="CE60" i="86" s="1"/>
  <c r="IY56" i="86"/>
  <c r="CU56" i="86" s="1"/>
  <c r="IY52" i="86"/>
  <c r="BO52" i="86" s="1"/>
  <c r="IZ38" i="86"/>
  <c r="JH62" i="86"/>
  <c r="CN62" i="86" s="1"/>
  <c r="JF192" i="86"/>
  <c r="CL192" i="86" s="1"/>
  <c r="JB115" i="86"/>
  <c r="JB119" i="86"/>
  <c r="CX119" i="86" s="1"/>
  <c r="JH191" i="86"/>
  <c r="CN191" i="86" s="1"/>
  <c r="JG103" i="86"/>
  <c r="CM103" i="86" s="1"/>
  <c r="JG111" i="86"/>
  <c r="DC111" i="86" s="1"/>
  <c r="JG175" i="86"/>
  <c r="BW175" i="86" s="1"/>
  <c r="JG68" i="86"/>
  <c r="BW68" i="86" s="1"/>
  <c r="JG38" i="86"/>
  <c r="BW38" i="86" s="1"/>
  <c r="JD64" i="86"/>
  <c r="JG107" i="86"/>
  <c r="DC107" i="86" s="1"/>
  <c r="JG143" i="86"/>
  <c r="BW143" i="86" s="1"/>
  <c r="JG159" i="86"/>
  <c r="BW159" i="86" s="1"/>
  <c r="JG179" i="86"/>
  <c r="BW179" i="86" s="1"/>
  <c r="JG183" i="86"/>
  <c r="DC183" i="86" s="1"/>
  <c r="JG191" i="86"/>
  <c r="CM191" i="86" s="1"/>
  <c r="JG197" i="86"/>
  <c r="DC197" i="86" s="1"/>
  <c r="JG201" i="86"/>
  <c r="BW201" i="86" s="1"/>
  <c r="JG219" i="86"/>
  <c r="DC219" i="86" s="1"/>
  <c r="JF166" i="86"/>
  <c r="JF180" i="86"/>
  <c r="DB180" i="86" s="1"/>
  <c r="JF188" i="86"/>
  <c r="JF199" i="86"/>
  <c r="CL199" i="86" s="1"/>
  <c r="JF226" i="86"/>
  <c r="BV226" i="86" s="1"/>
  <c r="JD222" i="86"/>
  <c r="CZ222" i="86" s="1"/>
  <c r="IZ66" i="86"/>
  <c r="CF66" i="86" s="1"/>
  <c r="IZ86" i="86"/>
  <c r="CV86" i="86" s="1"/>
  <c r="IZ95" i="86"/>
  <c r="BP95" i="86" s="1"/>
  <c r="IZ103" i="86"/>
  <c r="CF103" i="86" s="1"/>
  <c r="IZ107" i="86"/>
  <c r="CF107" i="86" s="1"/>
  <c r="IZ115" i="86"/>
  <c r="IZ119" i="86"/>
  <c r="BP119" i="86" s="1"/>
  <c r="IZ167" i="86"/>
  <c r="CV167" i="86" s="1"/>
  <c r="IZ211" i="86"/>
  <c r="CV211" i="86" s="1"/>
  <c r="JG144" i="86"/>
  <c r="CM144" i="86" s="1"/>
  <c r="JG220" i="86"/>
  <c r="CM220" i="86" s="1"/>
  <c r="JG228" i="86"/>
  <c r="CM228" i="86" s="1"/>
  <c r="DH50" i="86"/>
  <c r="CR32" i="86"/>
  <c r="JI185" i="86"/>
  <c r="CO185" i="86" s="1"/>
  <c r="JI189" i="86"/>
  <c r="CO189" i="86" s="1"/>
  <c r="JE35" i="86"/>
  <c r="CK35" i="86" s="1"/>
  <c r="JE111" i="86"/>
  <c r="DA111" i="86" s="1"/>
  <c r="JE95" i="86"/>
  <c r="CK95" i="86" s="1"/>
  <c r="JE103" i="86"/>
  <c r="BU103" i="86" s="1"/>
  <c r="JE115" i="86"/>
  <c r="BU115" i="86" s="1"/>
  <c r="JE119" i="86"/>
  <c r="BU119" i="86" s="1"/>
  <c r="JE123" i="86"/>
  <c r="CK123" i="86" s="1"/>
  <c r="JE127" i="86"/>
  <c r="BU127" i="86" s="1"/>
  <c r="JE131" i="86"/>
  <c r="BU131" i="86" s="1"/>
  <c r="JE185" i="86"/>
  <c r="CK185" i="86" s="1"/>
  <c r="JE210" i="86"/>
  <c r="CK210" i="86" s="1"/>
  <c r="JE223" i="86"/>
  <c r="DA223" i="86" s="1"/>
  <c r="JE227" i="86"/>
  <c r="CK227" i="86" s="1"/>
  <c r="DH203" i="86"/>
  <c r="IY48" i="86"/>
  <c r="CE48" i="86" s="1"/>
  <c r="IY46" i="86"/>
  <c r="CU46" i="86" s="1"/>
  <c r="IY42" i="86"/>
  <c r="CE42" i="86" s="1"/>
  <c r="IY38" i="86"/>
  <c r="BO38" i="86" s="1"/>
  <c r="IY34" i="86"/>
  <c r="CE34" i="86" s="1"/>
  <c r="DH69" i="86"/>
  <c r="DH65" i="86"/>
  <c r="IZ132" i="86"/>
  <c r="IZ136" i="86"/>
  <c r="CV136" i="86" s="1"/>
  <c r="JG117" i="86"/>
  <c r="DC117" i="86" s="1"/>
  <c r="JG121" i="86"/>
  <c r="BW121" i="86" s="1"/>
  <c r="JG125" i="86"/>
  <c r="JG129" i="86"/>
  <c r="CM129" i="86" s="1"/>
  <c r="JG148" i="86"/>
  <c r="DC148" i="86" s="1"/>
  <c r="JG172" i="86"/>
  <c r="CM172" i="86" s="1"/>
  <c r="JG185" i="86"/>
  <c r="JG199" i="86"/>
  <c r="CM199" i="86" s="1"/>
  <c r="JG203" i="86"/>
  <c r="BW203" i="86" s="1"/>
  <c r="JG214" i="86"/>
  <c r="JG217" i="86"/>
  <c r="CM217" i="86" s="1"/>
  <c r="JG221" i="86"/>
  <c r="BW221" i="86" s="1"/>
  <c r="JG225" i="86"/>
  <c r="CM225" i="86" s="1"/>
  <c r="CR67" i="86"/>
  <c r="JI69" i="86"/>
  <c r="BY69" i="86" s="1"/>
  <c r="JI160" i="86"/>
  <c r="JI214" i="86"/>
  <c r="DE214" i="86" s="1"/>
  <c r="JE124" i="86"/>
  <c r="DA124" i="86" s="1"/>
  <c r="JE128" i="86"/>
  <c r="BU128" i="86" s="1"/>
  <c r="JE154" i="86"/>
  <c r="BU154" i="86" s="1"/>
  <c r="JE162" i="86"/>
  <c r="BU162" i="86" s="1"/>
  <c r="JE166" i="86"/>
  <c r="BU166" i="86" s="1"/>
  <c r="JE189" i="86"/>
  <c r="DA189" i="86" s="1"/>
  <c r="JE218" i="86"/>
  <c r="CK218" i="86" s="1"/>
  <c r="JE224" i="86"/>
  <c r="BU224" i="86" s="1"/>
  <c r="JE228" i="86"/>
  <c r="CK228" i="86" s="1"/>
  <c r="IY58" i="86"/>
  <c r="CE58" i="86" s="1"/>
  <c r="IY54" i="86"/>
  <c r="BO54" i="86" s="1"/>
  <c r="IY50" i="86"/>
  <c r="CU50" i="86" s="1"/>
  <c r="IY44" i="86"/>
  <c r="CE44" i="86" s="1"/>
  <c r="IZ30" i="86"/>
  <c r="CV30" i="86" s="1"/>
  <c r="JB190" i="86"/>
  <c r="CX190" i="86" s="1"/>
  <c r="CR228" i="86"/>
  <c r="CR221" i="86"/>
  <c r="DH210" i="86"/>
  <c r="DH161" i="86"/>
  <c r="CR181" i="86"/>
  <c r="DH179" i="86"/>
  <c r="CB99" i="86"/>
  <c r="JK62" i="86"/>
  <c r="CA62" i="86" s="1"/>
  <c r="JC61" i="86"/>
  <c r="BS61" i="86" s="1"/>
  <c r="JK60" i="86"/>
  <c r="CQ60" i="86" s="1"/>
  <c r="JC59" i="86"/>
  <c r="JK58" i="86"/>
  <c r="CQ58" i="86" s="1"/>
  <c r="JC57" i="86"/>
  <c r="CI57" i="86" s="1"/>
  <c r="JK56" i="86"/>
  <c r="JC55" i="86"/>
  <c r="JK54" i="86"/>
  <c r="CQ54" i="86" s="1"/>
  <c r="JC53" i="86"/>
  <c r="CY53" i="86" s="1"/>
  <c r="JK52" i="86"/>
  <c r="CQ52" i="86" s="1"/>
  <c r="JK38" i="86"/>
  <c r="JK36" i="86"/>
  <c r="CA36" i="86" s="1"/>
  <c r="JD35" i="86"/>
  <c r="BT35" i="86" s="1"/>
  <c r="JD33" i="86"/>
  <c r="JK32" i="86"/>
  <c r="JD29" i="86"/>
  <c r="CJ29" i="86" s="1"/>
  <c r="JC29" i="86"/>
  <c r="CY29" i="86" s="1"/>
  <c r="JK28" i="86"/>
  <c r="DG28" i="86" s="1"/>
  <c r="JF161" i="86"/>
  <c r="BV161" i="86" s="1"/>
  <c r="JB98" i="86"/>
  <c r="CH98" i="86" s="1"/>
  <c r="JB113" i="86"/>
  <c r="CX113" i="86" s="1"/>
  <c r="JB117" i="86"/>
  <c r="CH117" i="86" s="1"/>
  <c r="JB153" i="86"/>
  <c r="CX153" i="86" s="1"/>
  <c r="JB168" i="86"/>
  <c r="BR168" i="86" s="1"/>
  <c r="JB187" i="86"/>
  <c r="BR187" i="86" s="1"/>
  <c r="JH66" i="86"/>
  <c r="BX66" i="86" s="1"/>
  <c r="JH86" i="86"/>
  <c r="CN86" i="86" s="1"/>
  <c r="JD132" i="86"/>
  <c r="CJ132" i="86" s="1"/>
  <c r="JD136" i="86"/>
  <c r="BT136" i="86" s="1"/>
  <c r="IZ169" i="86"/>
  <c r="IZ217" i="86"/>
  <c r="JG162" i="86"/>
  <c r="CM162" i="86" s="1"/>
  <c r="JG156" i="86"/>
  <c r="BW156" i="86" s="1"/>
  <c r="IY91" i="86"/>
  <c r="JI31" i="86"/>
  <c r="JI146" i="86"/>
  <c r="DE146" i="86" s="1"/>
  <c r="JI157" i="86"/>
  <c r="CO157" i="86" s="1"/>
  <c r="JI161" i="86"/>
  <c r="BY161" i="86" s="1"/>
  <c r="JI173" i="86"/>
  <c r="JI177" i="86"/>
  <c r="BY177" i="86" s="1"/>
  <c r="JI181" i="86"/>
  <c r="CO181" i="86" s="1"/>
  <c r="JI188" i="86"/>
  <c r="CO188" i="86" s="1"/>
  <c r="JI199" i="86"/>
  <c r="DE199" i="86" s="1"/>
  <c r="JI215" i="86"/>
  <c r="DE215" i="86" s="1"/>
  <c r="JI226" i="86"/>
  <c r="CO226" i="86" s="1"/>
  <c r="JE68" i="86"/>
  <c r="JE72" i="86"/>
  <c r="CK72" i="86" s="1"/>
  <c r="JE80" i="86"/>
  <c r="BU80" i="86" s="1"/>
  <c r="JE84" i="86"/>
  <c r="CK84" i="86" s="1"/>
  <c r="JE88" i="86"/>
  <c r="CK88" i="86" s="1"/>
  <c r="JE140" i="86"/>
  <c r="BU140" i="86" s="1"/>
  <c r="JE144" i="86"/>
  <c r="BU144" i="86" s="1"/>
  <c r="JE155" i="86"/>
  <c r="DA155" i="86" s="1"/>
  <c r="JE175" i="86"/>
  <c r="BU175" i="86" s="1"/>
  <c r="JE179" i="86"/>
  <c r="DA179" i="86" s="1"/>
  <c r="JE183" i="86"/>
  <c r="BU183" i="86" s="1"/>
  <c r="JE193" i="86"/>
  <c r="BU193" i="86" s="1"/>
  <c r="JE200" i="86"/>
  <c r="JE217" i="86"/>
  <c r="BU217" i="86" s="1"/>
  <c r="CR61" i="86"/>
  <c r="CR65" i="86"/>
  <c r="JB160" i="86"/>
  <c r="IZ111" i="86"/>
  <c r="IZ155" i="86"/>
  <c r="BP155" i="86" s="1"/>
  <c r="JB116" i="86"/>
  <c r="CH116" i="86" s="1"/>
  <c r="JB120" i="86"/>
  <c r="JD135" i="86"/>
  <c r="BT135" i="86" s="1"/>
  <c r="JF189" i="86"/>
  <c r="JJ75" i="86"/>
  <c r="CP75" i="86" s="1"/>
  <c r="JF214" i="86"/>
  <c r="BV214" i="86" s="1"/>
  <c r="JB97" i="86"/>
  <c r="CX97" i="86" s="1"/>
  <c r="JB105" i="86"/>
  <c r="CX105" i="86" s="1"/>
  <c r="JB109" i="86"/>
  <c r="JB152" i="86"/>
  <c r="CX152" i="86" s="1"/>
  <c r="JB172" i="86"/>
  <c r="JB194" i="86"/>
  <c r="CX194" i="86" s="1"/>
  <c r="JB208" i="86"/>
  <c r="CH208" i="86" s="1"/>
  <c r="JB216" i="86"/>
  <c r="CX216" i="86" s="1"/>
  <c r="JD218" i="86"/>
  <c r="CZ218" i="86" s="1"/>
  <c r="IZ152" i="86"/>
  <c r="BP152" i="86" s="1"/>
  <c r="IZ144" i="86"/>
  <c r="IZ204" i="86"/>
  <c r="CV204" i="86" s="1"/>
  <c r="JG86" i="86"/>
  <c r="BW86" i="86" s="1"/>
  <c r="JG113" i="86"/>
  <c r="DC113" i="86" s="1"/>
  <c r="JG118" i="86"/>
  <c r="CM118" i="86" s="1"/>
  <c r="JG94" i="86"/>
  <c r="CM94" i="86" s="1"/>
  <c r="JG102" i="86"/>
  <c r="BW102" i="86" s="1"/>
  <c r="JG106" i="86"/>
  <c r="BW106" i="86" s="1"/>
  <c r="JG114" i="86"/>
  <c r="JG122" i="86"/>
  <c r="CM122" i="86" s="1"/>
  <c r="JG126" i="86"/>
  <c r="CM126" i="86" s="1"/>
  <c r="JG130" i="86"/>
  <c r="CM130" i="86" s="1"/>
  <c r="JG133" i="86"/>
  <c r="DC133" i="86" s="1"/>
  <c r="JG146" i="86"/>
  <c r="JG142" i="86"/>
  <c r="DC142" i="86" s="1"/>
  <c r="JG153" i="86"/>
  <c r="DC153" i="86" s="1"/>
  <c r="JG169" i="86"/>
  <c r="JG174" i="86"/>
  <c r="BW174" i="86" s="1"/>
  <c r="JG178" i="86"/>
  <c r="BW178" i="86" s="1"/>
  <c r="JG182" i="86"/>
  <c r="BW182" i="86" s="1"/>
  <c r="JG211" i="86"/>
  <c r="JG218" i="86"/>
  <c r="DC218" i="86" s="1"/>
  <c r="JG222" i="86"/>
  <c r="DC222" i="86" s="1"/>
  <c r="JG226" i="86"/>
  <c r="CM226" i="86" s="1"/>
  <c r="IY69" i="86"/>
  <c r="IY81" i="86"/>
  <c r="CE81" i="86" s="1"/>
  <c r="JI169" i="86"/>
  <c r="CO169" i="86" s="1"/>
  <c r="JI211" i="86"/>
  <c r="DE211" i="86" s="1"/>
  <c r="JE76" i="86"/>
  <c r="JE196" i="86"/>
  <c r="CK196" i="86" s="1"/>
  <c r="JE208" i="86"/>
  <c r="BU208" i="86" s="1"/>
  <c r="JE219" i="86"/>
  <c r="CK219" i="86" s="1"/>
  <c r="JE225" i="86"/>
  <c r="CB57" i="86"/>
  <c r="CR45" i="86"/>
  <c r="CB29" i="86"/>
  <c r="DH48" i="86"/>
  <c r="CR37" i="86"/>
  <c r="CR144" i="86"/>
  <c r="JG48" i="86"/>
  <c r="BW48" i="86" s="1"/>
  <c r="JG44" i="86"/>
  <c r="IZ134" i="86"/>
  <c r="CF134" i="86" s="1"/>
  <c r="IZ174" i="86"/>
  <c r="IZ208" i="86"/>
  <c r="BP208" i="86" s="1"/>
  <c r="JG71" i="86"/>
  <c r="DC71" i="86" s="1"/>
  <c r="JG115" i="86"/>
  <c r="CM115" i="86" s="1"/>
  <c r="JG119" i="86"/>
  <c r="CM119" i="86" s="1"/>
  <c r="JG91" i="86"/>
  <c r="DC91" i="86" s="1"/>
  <c r="JG95" i="86"/>
  <c r="DC95" i="86" s="1"/>
  <c r="JG123" i="86"/>
  <c r="BW123" i="86" s="1"/>
  <c r="JG127" i="86"/>
  <c r="BW127" i="86" s="1"/>
  <c r="JG131" i="86"/>
  <c r="BW131" i="86" s="1"/>
  <c r="JG134" i="86"/>
  <c r="BW134" i="86" s="1"/>
  <c r="JG145" i="86"/>
  <c r="DC145" i="86" s="1"/>
  <c r="JG157" i="86"/>
  <c r="CM157" i="86" s="1"/>
  <c r="JG170" i="86"/>
  <c r="DC170" i="86" s="1"/>
  <c r="JG187" i="86"/>
  <c r="CM187" i="86" s="1"/>
  <c r="JG193" i="86"/>
  <c r="BW193" i="86" s="1"/>
  <c r="JG213" i="86"/>
  <c r="CM213" i="86" s="1"/>
  <c r="JG216" i="86"/>
  <c r="BW216" i="86" s="1"/>
  <c r="JG227" i="86"/>
  <c r="CM227" i="86" s="1"/>
  <c r="IY163" i="86"/>
  <c r="CE163" i="86" s="1"/>
  <c r="JI116" i="86"/>
  <c r="DE116" i="86" s="1"/>
  <c r="JI120" i="86"/>
  <c r="BY120" i="86" s="1"/>
  <c r="JI124" i="86"/>
  <c r="JI128" i="86"/>
  <c r="JI200" i="86"/>
  <c r="JI222" i="86"/>
  <c r="CO222" i="86" s="1"/>
  <c r="JE112" i="86"/>
  <c r="JE141" i="86"/>
  <c r="BU141" i="86" s="1"/>
  <c r="JE187" i="86"/>
  <c r="DA187" i="86" s="1"/>
  <c r="CB59" i="86"/>
  <c r="DH57" i="86"/>
  <c r="CB44" i="86"/>
  <c r="JD185" i="86"/>
  <c r="CJ185" i="86" s="1"/>
  <c r="IZ185" i="86"/>
  <c r="CF185" i="86" s="1"/>
  <c r="IZ196" i="86"/>
  <c r="IZ200" i="86"/>
  <c r="IZ215" i="86"/>
  <c r="CV215" i="86" s="1"/>
  <c r="JG138" i="86"/>
  <c r="DC138" i="86" s="1"/>
  <c r="JG135" i="86"/>
  <c r="JG139" i="86"/>
  <c r="JG164" i="86"/>
  <c r="DC164" i="86" s="1"/>
  <c r="JG161" i="86"/>
  <c r="DC161" i="86" s="1"/>
  <c r="JG184" i="86"/>
  <c r="CM184" i="86" s="1"/>
  <c r="JG188" i="86"/>
  <c r="JG192" i="86"/>
  <c r="DC192" i="86" s="1"/>
  <c r="JG198" i="86"/>
  <c r="DC198" i="86" s="1"/>
  <c r="JG202" i="86"/>
  <c r="JG207" i="86"/>
  <c r="DC207" i="86" s="1"/>
  <c r="JG224" i="86"/>
  <c r="BW224" i="86" s="1"/>
  <c r="IY97" i="86"/>
  <c r="CU97" i="86" s="1"/>
  <c r="IY214" i="86"/>
  <c r="JI218" i="86"/>
  <c r="JE31" i="86"/>
  <c r="DA31" i="86" s="1"/>
  <c r="JE39" i="86"/>
  <c r="CK39" i="86" s="1"/>
  <c r="JE51" i="86"/>
  <c r="DA51" i="86" s="1"/>
  <c r="JE55" i="86"/>
  <c r="JE59" i="86"/>
  <c r="DA59" i="86" s="1"/>
  <c r="JE63" i="86"/>
  <c r="BU63" i="86" s="1"/>
  <c r="JE66" i="86"/>
  <c r="BU66" i="86" s="1"/>
  <c r="JE91" i="86"/>
  <c r="CK91" i="86" s="1"/>
  <c r="JE135" i="86"/>
  <c r="BU135" i="86" s="1"/>
  <c r="JE146" i="86"/>
  <c r="CK146" i="86" s="1"/>
  <c r="JE150" i="86"/>
  <c r="CK150" i="86" s="1"/>
  <c r="JE157" i="86"/>
  <c r="DA157" i="86" s="1"/>
  <c r="JE161" i="86"/>
  <c r="BU161" i="86" s="1"/>
  <c r="JE173" i="86"/>
  <c r="BU173" i="86" s="1"/>
  <c r="JE177" i="86"/>
  <c r="DA177" i="86" s="1"/>
  <c r="JE181" i="86"/>
  <c r="DA181" i="86" s="1"/>
  <c r="JE191" i="86"/>
  <c r="BU191" i="86" s="1"/>
  <c r="JE221" i="86"/>
  <c r="DA221" i="86" s="1"/>
  <c r="DH227" i="86"/>
  <c r="CR157" i="86"/>
  <c r="JF113" i="86"/>
  <c r="CL113" i="86" s="1"/>
  <c r="JB146" i="86"/>
  <c r="CX146" i="86" s="1"/>
  <c r="JB158" i="86"/>
  <c r="BR158" i="86" s="1"/>
  <c r="JH133" i="86"/>
  <c r="JH141" i="86"/>
  <c r="JB226" i="86"/>
  <c r="CH226" i="86" s="1"/>
  <c r="JB141" i="86"/>
  <c r="JB193" i="86"/>
  <c r="JB201" i="86"/>
  <c r="BR201" i="86" s="1"/>
  <c r="IZ177" i="86"/>
  <c r="CF177" i="86" s="1"/>
  <c r="IZ181" i="86"/>
  <c r="IY200" i="86"/>
  <c r="IY207" i="86"/>
  <c r="BO207" i="86" s="1"/>
  <c r="JF132" i="86"/>
  <c r="JF136" i="86"/>
  <c r="JF173" i="86"/>
  <c r="JB123" i="86"/>
  <c r="CX123" i="86" s="1"/>
  <c r="JB127" i="86"/>
  <c r="CH127" i="86" s="1"/>
  <c r="JB131" i="86"/>
  <c r="BR131" i="86" s="1"/>
  <c r="JB135" i="86"/>
  <c r="JB144" i="86"/>
  <c r="CH144" i="86" s="1"/>
  <c r="JB165" i="86"/>
  <c r="BR165" i="86" s="1"/>
  <c r="JB222" i="86"/>
  <c r="JH225" i="86"/>
  <c r="JD158" i="86"/>
  <c r="BT158" i="86" s="1"/>
  <c r="JD162" i="86"/>
  <c r="CJ162" i="86" s="1"/>
  <c r="JD170" i="86"/>
  <c r="JH213" i="86"/>
  <c r="BX213" i="86" s="1"/>
  <c r="JD100" i="86"/>
  <c r="BT100" i="86" s="1"/>
  <c r="JH168" i="86"/>
  <c r="BX168" i="86" s="1"/>
  <c r="JI46" i="86"/>
  <c r="DE46" i="86" s="1"/>
  <c r="JI81" i="86"/>
  <c r="JI85" i="86"/>
  <c r="DE85" i="86" s="1"/>
  <c r="JI89" i="86"/>
  <c r="JI102" i="86"/>
  <c r="BY102" i="86" s="1"/>
  <c r="JI111" i="86"/>
  <c r="JI134" i="86"/>
  <c r="CO134" i="86" s="1"/>
  <c r="JI164" i="86"/>
  <c r="JI168" i="86"/>
  <c r="CO168" i="86" s="1"/>
  <c r="JI184" i="86"/>
  <c r="JI194" i="86"/>
  <c r="BY194" i="86" s="1"/>
  <c r="JI210" i="86"/>
  <c r="JI219" i="86"/>
  <c r="BY219" i="86" s="1"/>
  <c r="JE40" i="86"/>
  <c r="DA40" i="86" s="1"/>
  <c r="JE44" i="86"/>
  <c r="DA44" i="86" s="1"/>
  <c r="JE48" i="86"/>
  <c r="BU48" i="86" s="1"/>
  <c r="JE79" i="86"/>
  <c r="CK79" i="86" s="1"/>
  <c r="JE100" i="86"/>
  <c r="BU100" i="86" s="1"/>
  <c r="JE104" i="86"/>
  <c r="BU104" i="86" s="1"/>
  <c r="JE108" i="86"/>
  <c r="DA108" i="86" s="1"/>
  <c r="JE151" i="86"/>
  <c r="BU151" i="86" s="1"/>
  <c r="JE186" i="86"/>
  <c r="CK186" i="86" s="1"/>
  <c r="JE207" i="86"/>
  <c r="DA207" i="86" s="1"/>
  <c r="JI153" i="86"/>
  <c r="BY153" i="86" s="1"/>
  <c r="JI196" i="86"/>
  <c r="JE50" i="86"/>
  <c r="JE54" i="86"/>
  <c r="CK54" i="86" s="1"/>
  <c r="JE58" i="86"/>
  <c r="BU58" i="86" s="1"/>
  <c r="JE62" i="86"/>
  <c r="CK62" i="86" s="1"/>
  <c r="JE156" i="86"/>
  <c r="JE172" i="86"/>
  <c r="JE176" i="86"/>
  <c r="DA176" i="86" s="1"/>
  <c r="JE180" i="86"/>
  <c r="JE220" i="86"/>
  <c r="DA220" i="86" s="1"/>
  <c r="JH151" i="86"/>
  <c r="BX151" i="86" s="1"/>
  <c r="JH167" i="86"/>
  <c r="CN167" i="86" s="1"/>
  <c r="JF78" i="86"/>
  <c r="BV78" i="86" s="1"/>
  <c r="JF70" i="86"/>
  <c r="JH38" i="86"/>
  <c r="DD38" i="86" s="1"/>
  <c r="JH34" i="86"/>
  <c r="JD204" i="86"/>
  <c r="BT204" i="86" s="1"/>
  <c r="JI45" i="86"/>
  <c r="JI76" i="86"/>
  <c r="BY76" i="86" s="1"/>
  <c r="JI84" i="86"/>
  <c r="BY84" i="86" s="1"/>
  <c r="JI88" i="86"/>
  <c r="BY88" i="86" s="1"/>
  <c r="JI133" i="86"/>
  <c r="JI140" i="86"/>
  <c r="BY140" i="86" s="1"/>
  <c r="JI193" i="86"/>
  <c r="CO193" i="86" s="1"/>
  <c r="JI213" i="86"/>
  <c r="BY213" i="86" s="1"/>
  <c r="JE43" i="86"/>
  <c r="CK43" i="86" s="1"/>
  <c r="JE47" i="86"/>
  <c r="DA47" i="86" s="1"/>
  <c r="JE99" i="86"/>
  <c r="BU99" i="86" s="1"/>
  <c r="JE107" i="86"/>
  <c r="BU107" i="86" s="1"/>
  <c r="JE138" i="86"/>
  <c r="BU138" i="86" s="1"/>
  <c r="JI38" i="86"/>
  <c r="CO38" i="86" s="1"/>
  <c r="JI42" i="86"/>
  <c r="JI65" i="86"/>
  <c r="CO65" i="86" s="1"/>
  <c r="JI77" i="86"/>
  <c r="JI98" i="86"/>
  <c r="BY98" i="86" s="1"/>
  <c r="JI106" i="86"/>
  <c r="JI141" i="86"/>
  <c r="DE141" i="86" s="1"/>
  <c r="JI152" i="86"/>
  <c r="JI172" i="86"/>
  <c r="BY172" i="86" s="1"/>
  <c r="JI202" i="86"/>
  <c r="JI217" i="86"/>
  <c r="CO217" i="86" s="1"/>
  <c r="JE75" i="86"/>
  <c r="CK75" i="86" s="1"/>
  <c r="JE83" i="86"/>
  <c r="BU83" i="86" s="1"/>
  <c r="JE87" i="86"/>
  <c r="CK87" i="86" s="1"/>
  <c r="JE96" i="86"/>
  <c r="BU96" i="86" s="1"/>
  <c r="JE147" i="86"/>
  <c r="BU147" i="86" s="1"/>
  <c r="JJ139" i="86"/>
  <c r="BZ139" i="86" s="1"/>
  <c r="JH89" i="86"/>
  <c r="DD89" i="86" s="1"/>
  <c r="JJ201" i="86"/>
  <c r="JI49" i="86"/>
  <c r="CO49" i="86" s="1"/>
  <c r="JI53" i="86"/>
  <c r="DE53" i="86" s="1"/>
  <c r="JI57" i="86"/>
  <c r="DE57" i="86" s="1"/>
  <c r="JI61" i="86"/>
  <c r="DE61" i="86" s="1"/>
  <c r="JI68" i="86"/>
  <c r="BY68" i="86" s="1"/>
  <c r="JI97" i="86"/>
  <c r="CO97" i="86" s="1"/>
  <c r="JH156" i="86"/>
  <c r="CN156" i="86" s="1"/>
  <c r="JI37" i="86"/>
  <c r="JI41" i="86"/>
  <c r="JI72" i="86"/>
  <c r="DE72" i="86" s="1"/>
  <c r="JI113" i="86"/>
  <c r="DE113" i="86" s="1"/>
  <c r="JI101" i="86"/>
  <c r="DE101" i="86" s="1"/>
  <c r="JI105" i="86"/>
  <c r="JI109" i="86"/>
  <c r="CO109" i="86" s="1"/>
  <c r="JI117" i="86"/>
  <c r="BY117" i="86" s="1"/>
  <c r="JI121" i="86"/>
  <c r="BY121" i="86" s="1"/>
  <c r="JI125" i="86"/>
  <c r="DE125" i="86" s="1"/>
  <c r="JI129" i="86"/>
  <c r="BY129" i="86" s="1"/>
  <c r="JC65" i="86"/>
  <c r="CI65" i="86" s="1"/>
  <c r="JD34" i="86"/>
  <c r="CJ34" i="86" s="1"/>
  <c r="JC32" i="86"/>
  <c r="CI32" i="86" s="1"/>
  <c r="JD30" i="86"/>
  <c r="JF111" i="86"/>
  <c r="DB111" i="86" s="1"/>
  <c r="JF142" i="86"/>
  <c r="BV142" i="86" s="1"/>
  <c r="JF153" i="86"/>
  <c r="JF169" i="86"/>
  <c r="BV169" i="86" s="1"/>
  <c r="JF198" i="86"/>
  <c r="JF219" i="86"/>
  <c r="CL219" i="86" s="1"/>
  <c r="JF211" i="86"/>
  <c r="JF222" i="86"/>
  <c r="DB222" i="86" s="1"/>
  <c r="JB111" i="86"/>
  <c r="BR111" i="86" s="1"/>
  <c r="JB140" i="86"/>
  <c r="CH140" i="86" s="1"/>
  <c r="JB169" i="86"/>
  <c r="JB170" i="86"/>
  <c r="BR170" i="86" s="1"/>
  <c r="JB175" i="86"/>
  <c r="CX175" i="86" s="1"/>
  <c r="JB179" i="86"/>
  <c r="CH179" i="86" s="1"/>
  <c r="JB183" i="86"/>
  <c r="JB195" i="86"/>
  <c r="CH195" i="86" s="1"/>
  <c r="JB203" i="86"/>
  <c r="BR203" i="86" s="1"/>
  <c r="JB210" i="86"/>
  <c r="CH210" i="86" s="1"/>
  <c r="JB227" i="86"/>
  <c r="JH157" i="86"/>
  <c r="DD157" i="86" s="1"/>
  <c r="JH187" i="86"/>
  <c r="JH220" i="86"/>
  <c r="JD110" i="86"/>
  <c r="JD189" i="86"/>
  <c r="CZ189" i="86" s="1"/>
  <c r="JD201" i="86"/>
  <c r="JD212" i="86"/>
  <c r="IZ138" i="86"/>
  <c r="IZ146" i="86"/>
  <c r="IZ150" i="86"/>
  <c r="IZ189" i="86"/>
  <c r="IZ219" i="86"/>
  <c r="CF219" i="86" s="1"/>
  <c r="JG84" i="86"/>
  <c r="DC84" i="86" s="1"/>
  <c r="JG88" i="86"/>
  <c r="JG116" i="86"/>
  <c r="JG120" i="86"/>
  <c r="JG92" i="86"/>
  <c r="JG96" i="86"/>
  <c r="JG100" i="86"/>
  <c r="JG104" i="86"/>
  <c r="BW104" i="86" s="1"/>
  <c r="JG108" i="86"/>
  <c r="BW108" i="86" s="1"/>
  <c r="JG112" i="86"/>
  <c r="JG124" i="86"/>
  <c r="JG128" i="86"/>
  <c r="DC128" i="86" s="1"/>
  <c r="JG147" i="86"/>
  <c r="BW147" i="86" s="1"/>
  <c r="JG163" i="86"/>
  <c r="JG171" i="86"/>
  <c r="JG176" i="86"/>
  <c r="CM176" i="86" s="1"/>
  <c r="JG180" i="86"/>
  <c r="CM180" i="86" s="1"/>
  <c r="JG209" i="86"/>
  <c r="DC209" i="86" s="1"/>
  <c r="IY83" i="86"/>
  <c r="IY87" i="86"/>
  <c r="CU87" i="86" s="1"/>
  <c r="IY89" i="86"/>
  <c r="CU89" i="86" s="1"/>
  <c r="IY223" i="86"/>
  <c r="IZ62" i="86"/>
  <c r="JH37" i="86"/>
  <c r="DD37" i="86" s="1"/>
  <c r="IZ36" i="86"/>
  <c r="CF36" i="86" s="1"/>
  <c r="JH33" i="86"/>
  <c r="IZ32" i="86"/>
  <c r="BP32" i="86" s="1"/>
  <c r="IY30" i="86"/>
  <c r="BO30" i="86" s="1"/>
  <c r="JH29" i="86"/>
  <c r="IZ28" i="86"/>
  <c r="BP28" i="86" s="1"/>
  <c r="JF223" i="86"/>
  <c r="DB223" i="86" s="1"/>
  <c r="JB112" i="86"/>
  <c r="JB184" i="86"/>
  <c r="CH184" i="86" s="1"/>
  <c r="JD186" i="86"/>
  <c r="JD213" i="86"/>
  <c r="JG140" i="86"/>
  <c r="CM140" i="86" s="1"/>
  <c r="JG155" i="86"/>
  <c r="JG167" i="86"/>
  <c r="JG205" i="86"/>
  <c r="IY195" i="86"/>
  <c r="CU195" i="86" s="1"/>
  <c r="IY213" i="86"/>
  <c r="BO213" i="86" s="1"/>
  <c r="IY227" i="86"/>
  <c r="CE227" i="86" s="1"/>
  <c r="JC51" i="86"/>
  <c r="JK50" i="86"/>
  <c r="JC49" i="86"/>
  <c r="JK48" i="86"/>
  <c r="JC47" i="86"/>
  <c r="JK46" i="86"/>
  <c r="DG46" i="86" s="1"/>
  <c r="JC45" i="86"/>
  <c r="JK44" i="86"/>
  <c r="JC43" i="86"/>
  <c r="JK42" i="86"/>
  <c r="JC41" i="86"/>
  <c r="BS41" i="86" s="1"/>
  <c r="JK40" i="86"/>
  <c r="JC39" i="86"/>
  <c r="JC37" i="86"/>
  <c r="CI37" i="86" s="1"/>
  <c r="JC33" i="86"/>
  <c r="CY33" i="86" s="1"/>
  <c r="JJ147" i="86"/>
  <c r="JJ160" i="86"/>
  <c r="BZ160" i="86" s="1"/>
  <c r="JJ204" i="86"/>
  <c r="CP204" i="86" s="1"/>
  <c r="JF145" i="86"/>
  <c r="JF194" i="86"/>
  <c r="JB85" i="86"/>
  <c r="JB121" i="86"/>
  <c r="JB125" i="86"/>
  <c r="JB129" i="86"/>
  <c r="JB133" i="86"/>
  <c r="JB137" i="86"/>
  <c r="BR137" i="86" s="1"/>
  <c r="JB205" i="86"/>
  <c r="JH196" i="86"/>
  <c r="DD196" i="86" s="1"/>
  <c r="JD160" i="86"/>
  <c r="JD193" i="86"/>
  <c r="IZ113" i="86"/>
  <c r="IZ213" i="86"/>
  <c r="BP213" i="86" s="1"/>
  <c r="IZ221" i="86"/>
  <c r="BP221" i="86" s="1"/>
  <c r="JG186" i="86"/>
  <c r="BW186" i="86" s="1"/>
  <c r="JG190" i="86"/>
  <c r="DC190" i="86" s="1"/>
  <c r="IY107" i="86"/>
  <c r="CU107" i="86" s="1"/>
  <c r="IY110" i="86"/>
  <c r="CE110" i="86" s="1"/>
  <c r="IY118" i="86"/>
  <c r="CE118" i="86" s="1"/>
  <c r="JJ48" i="86"/>
  <c r="BZ48" i="86" s="1"/>
  <c r="JB46" i="86"/>
  <c r="JF45" i="86"/>
  <c r="JB42" i="86"/>
  <c r="JF41" i="86"/>
  <c r="DB41" i="86" s="1"/>
  <c r="JJ40" i="86"/>
  <c r="JB38" i="86"/>
  <c r="JF33" i="86"/>
  <c r="DB33" i="86" s="1"/>
  <c r="JJ32" i="86"/>
  <c r="CP32" i="86" s="1"/>
  <c r="JF29" i="86"/>
  <c r="JJ28" i="86"/>
  <c r="JB49" i="86"/>
  <c r="CH49" i="86" s="1"/>
  <c r="JB45" i="86"/>
  <c r="BR45" i="86" s="1"/>
  <c r="JF44" i="86"/>
  <c r="JB41" i="86"/>
  <c r="JB37" i="86"/>
  <c r="JJ35" i="86"/>
  <c r="BZ35" i="86" s="1"/>
  <c r="JB33" i="86"/>
  <c r="JJ31" i="86"/>
  <c r="JF47" i="86"/>
  <c r="BV47" i="86" s="1"/>
  <c r="JJ46" i="86"/>
  <c r="BZ46" i="86" s="1"/>
  <c r="JB44" i="86"/>
  <c r="JB40" i="86"/>
  <c r="JF35" i="86"/>
  <c r="JJ34" i="86"/>
  <c r="JF31" i="86"/>
  <c r="JJ30" i="86"/>
  <c r="JB28" i="86"/>
  <c r="JJ49" i="86"/>
  <c r="BZ49" i="86" s="1"/>
  <c r="JB47" i="86"/>
  <c r="JF46" i="86"/>
  <c r="JB43" i="86"/>
  <c r="CX43" i="86" s="1"/>
  <c r="JF42" i="86"/>
  <c r="DB42" i="86" s="1"/>
  <c r="JJ41" i="86"/>
  <c r="CP41" i="86" s="1"/>
  <c r="JB39" i="86"/>
  <c r="JF38" i="86"/>
  <c r="DB38" i="86" s="1"/>
  <c r="JJ37" i="86"/>
  <c r="BZ37" i="86" s="1"/>
  <c r="JF30" i="86"/>
  <c r="CB89" i="86"/>
  <c r="DH170" i="86"/>
  <c r="CB152" i="86"/>
  <c r="CR165" i="86"/>
  <c r="CR205" i="86"/>
  <c r="JF151" i="86"/>
  <c r="BV151" i="86" s="1"/>
  <c r="JF114" i="86"/>
  <c r="BV114" i="86" s="1"/>
  <c r="JF217" i="86"/>
  <c r="CL217" i="86" s="1"/>
  <c r="JB90" i="86"/>
  <c r="CH90" i="86" s="1"/>
  <c r="JB103" i="86"/>
  <c r="JB107" i="86"/>
  <c r="CH107" i="86" s="1"/>
  <c r="JD226" i="86"/>
  <c r="IZ142" i="86"/>
  <c r="IZ163" i="86"/>
  <c r="BP163" i="86" s="1"/>
  <c r="IZ175" i="86"/>
  <c r="IZ179" i="86"/>
  <c r="IZ183" i="86"/>
  <c r="IZ205" i="86"/>
  <c r="BP205" i="86" s="1"/>
  <c r="IZ223" i="86"/>
  <c r="IY179" i="86"/>
  <c r="IY183" i="86"/>
  <c r="IY204" i="86"/>
  <c r="CU204" i="86" s="1"/>
  <c r="IY219" i="86"/>
  <c r="CU219" i="86" s="1"/>
  <c r="JI64" i="86"/>
  <c r="DE64" i="86" s="1"/>
  <c r="JI179" i="86"/>
  <c r="CO179" i="86" s="1"/>
  <c r="JI183" i="86"/>
  <c r="JI187" i="86"/>
  <c r="BY187" i="86" s="1"/>
  <c r="JI216" i="86"/>
  <c r="DE216" i="86" s="1"/>
  <c r="JE70" i="86"/>
  <c r="CK70" i="86" s="1"/>
  <c r="JE74" i="86"/>
  <c r="DA74" i="86" s="1"/>
  <c r="JE78" i="86"/>
  <c r="DA78" i="86" s="1"/>
  <c r="JE82" i="86"/>
  <c r="CK82" i="86" s="1"/>
  <c r="JE86" i="86"/>
  <c r="CK86" i="86" s="1"/>
  <c r="JE142" i="86"/>
  <c r="DA142" i="86" s="1"/>
  <c r="JE153" i="86"/>
  <c r="CK153" i="86" s="1"/>
  <c r="JE165" i="86"/>
  <c r="BU165" i="86" s="1"/>
  <c r="JE169" i="86"/>
  <c r="DA169" i="86" s="1"/>
  <c r="JE194" i="86"/>
  <c r="DA194" i="86" s="1"/>
  <c r="JE198" i="86"/>
  <c r="DA198" i="86" s="1"/>
  <c r="JE202" i="86"/>
  <c r="DA202" i="86" s="1"/>
  <c r="JE206" i="86"/>
  <c r="BU206" i="86" s="1"/>
  <c r="JE214" i="86"/>
  <c r="DA214" i="86" s="1"/>
  <c r="IZ165" i="86"/>
  <c r="IZ225" i="86"/>
  <c r="BP225" i="86" s="1"/>
  <c r="JI112" i="86"/>
  <c r="JI135" i="86"/>
  <c r="JI138" i="86"/>
  <c r="JI142" i="86"/>
  <c r="JI150" i="86"/>
  <c r="JI165" i="86"/>
  <c r="CO165" i="86" s="1"/>
  <c r="JI221" i="86"/>
  <c r="JE29" i="86"/>
  <c r="JE41" i="86"/>
  <c r="JE45" i="86"/>
  <c r="DA45" i="86" s="1"/>
  <c r="JE49" i="86"/>
  <c r="CK49" i="86" s="1"/>
  <c r="JE53" i="86"/>
  <c r="JE57" i="86"/>
  <c r="BU57" i="86" s="1"/>
  <c r="JE61" i="86"/>
  <c r="BU61" i="86" s="1"/>
  <c r="JE64" i="86"/>
  <c r="JE93" i="86"/>
  <c r="JE97" i="86"/>
  <c r="JE101" i="86"/>
  <c r="CK101" i="86" s="1"/>
  <c r="JE105" i="86"/>
  <c r="DA105" i="86" s="1"/>
  <c r="JE109" i="86"/>
  <c r="JE133" i="86"/>
  <c r="JE163" i="86"/>
  <c r="DA163" i="86" s="1"/>
  <c r="JE171" i="86"/>
  <c r="DA171" i="86" s="1"/>
  <c r="JE190" i="86"/>
  <c r="IY201" i="86"/>
  <c r="BO201" i="86" s="1"/>
  <c r="JI36" i="86"/>
  <c r="DE36" i="86" s="1"/>
  <c r="JE145" i="86"/>
  <c r="CK145" i="86" s="1"/>
  <c r="JE160" i="86"/>
  <c r="CK160" i="86" s="1"/>
  <c r="JJ193" i="86"/>
  <c r="CP193" i="86" s="1"/>
  <c r="JF97" i="86"/>
  <c r="JF163" i="86"/>
  <c r="CL163" i="86" s="1"/>
  <c r="JF176" i="86"/>
  <c r="JH202" i="86"/>
  <c r="JD118" i="86"/>
  <c r="JD122" i="86"/>
  <c r="CJ122" i="86" s="1"/>
  <c r="JD126" i="86"/>
  <c r="JD130" i="86"/>
  <c r="JD150" i="86"/>
  <c r="CJ150" i="86" s="1"/>
  <c r="JD175" i="86"/>
  <c r="CJ175" i="86" s="1"/>
  <c r="JD179" i="86"/>
  <c r="JD183" i="86"/>
  <c r="IY141" i="86"/>
  <c r="CE141" i="86" s="1"/>
  <c r="IY173" i="86"/>
  <c r="CE173" i="86" s="1"/>
  <c r="IY175" i="86"/>
  <c r="IY169" i="86"/>
  <c r="JB77" i="86"/>
  <c r="CR89" i="86"/>
  <c r="CB170" i="86"/>
  <c r="JH134" i="86"/>
  <c r="JH188" i="86"/>
  <c r="CN188" i="86" s="1"/>
  <c r="JF95" i="86"/>
  <c r="CL95" i="86" s="1"/>
  <c r="JH143" i="86"/>
  <c r="BX143" i="86" s="1"/>
  <c r="JH155" i="86"/>
  <c r="JH200" i="86"/>
  <c r="JD104" i="86"/>
  <c r="CJ104" i="86" s="1"/>
  <c r="JD108" i="86"/>
  <c r="BT108" i="86" s="1"/>
  <c r="JD116" i="86"/>
  <c r="JD120" i="86"/>
  <c r="JD156" i="86"/>
  <c r="CJ156" i="86" s="1"/>
  <c r="JD177" i="86"/>
  <c r="CJ177" i="86" s="1"/>
  <c r="JD181" i="86"/>
  <c r="IY111" i="86"/>
  <c r="CU111" i="86" s="1"/>
  <c r="IY139" i="86"/>
  <c r="CE139" i="86" s="1"/>
  <c r="IY159" i="86"/>
  <c r="CU159" i="86" s="1"/>
  <c r="IY192" i="86"/>
  <c r="IY206" i="86"/>
  <c r="BO206" i="86" s="1"/>
  <c r="IY210" i="86"/>
  <c r="CE210" i="86" s="1"/>
  <c r="IY217" i="86"/>
  <c r="CE217" i="86" s="1"/>
  <c r="JJ97" i="86"/>
  <c r="CP97" i="86" s="1"/>
  <c r="JJ105" i="86"/>
  <c r="JJ109" i="86"/>
  <c r="CP109" i="86" s="1"/>
  <c r="JJ117" i="86"/>
  <c r="BZ117" i="86" s="1"/>
  <c r="JJ121" i="86"/>
  <c r="BZ121" i="86" s="1"/>
  <c r="JJ125" i="86"/>
  <c r="BZ125" i="86" s="1"/>
  <c r="JJ129" i="86"/>
  <c r="DF129" i="86" s="1"/>
  <c r="JJ161" i="86"/>
  <c r="CP161" i="86" s="1"/>
  <c r="JJ153" i="86"/>
  <c r="BZ153" i="86" s="1"/>
  <c r="JJ165" i="86"/>
  <c r="JF89" i="86"/>
  <c r="DB89" i="86" s="1"/>
  <c r="JF103" i="86"/>
  <c r="JF86" i="86"/>
  <c r="CL86" i="86" s="1"/>
  <c r="JH161" i="86"/>
  <c r="JH194" i="86"/>
  <c r="DD194" i="86" s="1"/>
  <c r="JH198" i="86"/>
  <c r="JD142" i="86"/>
  <c r="JD146" i="86"/>
  <c r="CZ146" i="86" s="1"/>
  <c r="JD154" i="86"/>
  <c r="JD166" i="86"/>
  <c r="JD203" i="86"/>
  <c r="JD197" i="86"/>
  <c r="JD208" i="86"/>
  <c r="JD216" i="86"/>
  <c r="IZ90" i="86"/>
  <c r="IZ99" i="86"/>
  <c r="CF99" i="86" s="1"/>
  <c r="IY123" i="86"/>
  <c r="CU123" i="86" s="1"/>
  <c r="IY127" i="86"/>
  <c r="IY131" i="86"/>
  <c r="IY143" i="86"/>
  <c r="BO143" i="86" s="1"/>
  <c r="IY167" i="86"/>
  <c r="CU167" i="86" s="1"/>
  <c r="IY186" i="86"/>
  <c r="JJ95" i="86"/>
  <c r="BZ95" i="86" s="1"/>
  <c r="JJ107" i="86"/>
  <c r="BZ107" i="86" s="1"/>
  <c r="JJ115" i="86"/>
  <c r="BZ115" i="86" s="1"/>
  <c r="JJ119" i="86"/>
  <c r="JJ123" i="86"/>
  <c r="JJ127" i="86"/>
  <c r="BZ127" i="86" s="1"/>
  <c r="JJ131" i="86"/>
  <c r="CP131" i="86" s="1"/>
  <c r="JJ163" i="86"/>
  <c r="JJ189" i="86"/>
  <c r="JJ196" i="86"/>
  <c r="CP196" i="86" s="1"/>
  <c r="JJ207" i="86"/>
  <c r="JJ217" i="86"/>
  <c r="JJ222" i="86"/>
  <c r="JF96" i="86"/>
  <c r="BV96" i="86" s="1"/>
  <c r="JF104" i="86"/>
  <c r="BV104" i="86" s="1"/>
  <c r="JF108" i="86"/>
  <c r="JF137" i="86"/>
  <c r="JF115" i="86"/>
  <c r="JF119" i="86"/>
  <c r="JF123" i="86"/>
  <c r="JF127" i="86"/>
  <c r="JF131" i="86"/>
  <c r="JF134" i="86"/>
  <c r="BV134" i="86" s="1"/>
  <c r="JF158" i="86"/>
  <c r="JF186" i="86"/>
  <c r="JF203" i="86"/>
  <c r="JF220" i="86"/>
  <c r="JH115" i="86"/>
  <c r="BX115" i="86" s="1"/>
  <c r="JH119" i="86"/>
  <c r="JH135" i="86"/>
  <c r="DD135" i="86" s="1"/>
  <c r="JH185" i="86"/>
  <c r="JH189" i="86"/>
  <c r="BX189" i="86" s="1"/>
  <c r="JH204" i="86"/>
  <c r="JH218" i="86"/>
  <c r="JD96" i="86"/>
  <c r="BT96" i="86" s="1"/>
  <c r="JD210" i="86"/>
  <c r="CJ210" i="86" s="1"/>
  <c r="IY121" i="86"/>
  <c r="CE121" i="86" s="1"/>
  <c r="IY125" i="86"/>
  <c r="BO125" i="86" s="1"/>
  <c r="IY129" i="86"/>
  <c r="CU129" i="86" s="1"/>
  <c r="IY145" i="86"/>
  <c r="CU145" i="86" s="1"/>
  <c r="JJ228" i="86"/>
  <c r="JB118" i="86"/>
  <c r="BR118" i="86" s="1"/>
  <c r="JH132" i="86"/>
  <c r="JH136" i="86"/>
  <c r="CN136" i="86" s="1"/>
  <c r="JH190" i="86"/>
  <c r="CN190" i="86" s="1"/>
  <c r="JD133" i="86"/>
  <c r="JH74" i="86"/>
  <c r="JH82" i="86"/>
  <c r="DD82" i="86" s="1"/>
  <c r="JJ80" i="86"/>
  <c r="JF79" i="86"/>
  <c r="JB82" i="86"/>
  <c r="CX82" i="86" s="1"/>
  <c r="JD69" i="86"/>
  <c r="JD77" i="86"/>
  <c r="IZ74" i="86"/>
  <c r="CF74" i="86" s="1"/>
  <c r="IZ82" i="86"/>
  <c r="JB66" i="86"/>
  <c r="CX66" i="86" s="1"/>
  <c r="JJ110" i="86"/>
  <c r="BZ110" i="86" s="1"/>
  <c r="JJ149" i="86"/>
  <c r="DF149" i="86" s="1"/>
  <c r="JJ175" i="86"/>
  <c r="DF175" i="86" s="1"/>
  <c r="JJ179" i="86"/>
  <c r="CP179" i="86" s="1"/>
  <c r="JJ183" i="86"/>
  <c r="BZ183" i="86" s="1"/>
  <c r="JG62" i="86"/>
  <c r="DC62" i="86" s="1"/>
  <c r="JG60" i="86"/>
  <c r="DC60" i="86" s="1"/>
  <c r="JG58" i="86"/>
  <c r="DC58" i="86" s="1"/>
  <c r="JG56" i="86"/>
  <c r="BW56" i="86" s="1"/>
  <c r="JG54" i="86"/>
  <c r="JG52" i="86"/>
  <c r="DC52" i="86" s="1"/>
  <c r="JG50" i="86"/>
  <c r="JJ215" i="86"/>
  <c r="JF143" i="86"/>
  <c r="CL143" i="86" s="1"/>
  <c r="JF147" i="86"/>
  <c r="DB147" i="86" s="1"/>
  <c r="JF167" i="86"/>
  <c r="DB167" i="86" s="1"/>
  <c r="JF171" i="86"/>
  <c r="JF190" i="86"/>
  <c r="CL190" i="86" s="1"/>
  <c r="JF196" i="86"/>
  <c r="CL196" i="86" s="1"/>
  <c r="JF224" i="86"/>
  <c r="JF228" i="86"/>
  <c r="JB95" i="86"/>
  <c r="CX95" i="86" s="1"/>
  <c r="JB154" i="86"/>
  <c r="BR154" i="86" s="1"/>
  <c r="JB166" i="86"/>
  <c r="JB177" i="86"/>
  <c r="JB181" i="86"/>
  <c r="JB191" i="86"/>
  <c r="JB223" i="86"/>
  <c r="JH90" i="86"/>
  <c r="DD90" i="86" s="1"/>
  <c r="JH123" i="86"/>
  <c r="BX123" i="86" s="1"/>
  <c r="JH127" i="86"/>
  <c r="JH131" i="86"/>
  <c r="BX131" i="86" s="1"/>
  <c r="JH159" i="86"/>
  <c r="JH171" i="86"/>
  <c r="CN171" i="86" s="1"/>
  <c r="JH175" i="86"/>
  <c r="JH179" i="86"/>
  <c r="DD179" i="86" s="1"/>
  <c r="JH183" i="86"/>
  <c r="JH203" i="86"/>
  <c r="BX203" i="86" s="1"/>
  <c r="JH210" i="86"/>
  <c r="JH227" i="86"/>
  <c r="DD227" i="86" s="1"/>
  <c r="JD71" i="86"/>
  <c r="JD79" i="86"/>
  <c r="JD83" i="86"/>
  <c r="CJ83" i="86" s="1"/>
  <c r="JD87" i="86"/>
  <c r="CJ87" i="86" s="1"/>
  <c r="JD89" i="86"/>
  <c r="BT89" i="86" s="1"/>
  <c r="JD112" i="86"/>
  <c r="JD144" i="86"/>
  <c r="CZ144" i="86" s="1"/>
  <c r="JD164" i="86"/>
  <c r="BT164" i="86" s="1"/>
  <c r="JD172" i="86"/>
  <c r="JD187" i="86"/>
  <c r="JD191" i="86"/>
  <c r="CJ191" i="86" s="1"/>
  <c r="JD195" i="86"/>
  <c r="BT195" i="86" s="1"/>
  <c r="JD199" i="86"/>
  <c r="IZ133" i="86"/>
  <c r="IZ148" i="86"/>
  <c r="IZ207" i="86"/>
  <c r="CV207" i="86" s="1"/>
  <c r="JG90" i="86"/>
  <c r="JG98" i="86"/>
  <c r="JG154" i="86"/>
  <c r="DC154" i="86" s="1"/>
  <c r="JG173" i="86"/>
  <c r="CM173" i="86" s="1"/>
  <c r="JG166" i="86"/>
  <c r="JG196" i="86"/>
  <c r="CM196" i="86" s="1"/>
  <c r="JG200" i="86"/>
  <c r="CM200" i="86" s="1"/>
  <c r="JG204" i="86"/>
  <c r="CM204" i="86" s="1"/>
  <c r="JG212" i="86"/>
  <c r="IY73" i="86"/>
  <c r="CU73" i="86" s="1"/>
  <c r="IY85" i="86"/>
  <c r="CU85" i="86" s="1"/>
  <c r="IY99" i="86"/>
  <c r="CE99" i="86" s="1"/>
  <c r="IY166" i="86"/>
  <c r="IY171" i="86"/>
  <c r="IY164" i="86"/>
  <c r="CU164" i="86" s="1"/>
  <c r="IY153" i="86"/>
  <c r="CU153" i="86" s="1"/>
  <c r="IY177" i="86"/>
  <c r="IY181" i="86"/>
  <c r="CU181" i="86" s="1"/>
  <c r="IY184" i="86"/>
  <c r="CE184" i="86" s="1"/>
  <c r="IY228" i="86"/>
  <c r="BO228" i="86" s="1"/>
  <c r="JI39" i="86"/>
  <c r="JI43" i="86"/>
  <c r="BY43" i="86" s="1"/>
  <c r="JI47" i="86"/>
  <c r="CO47" i="86" s="1"/>
  <c r="JI51" i="86"/>
  <c r="JI55" i="86"/>
  <c r="JI59" i="86"/>
  <c r="BY59" i="86" s="1"/>
  <c r="JI66" i="86"/>
  <c r="BY66" i="86" s="1"/>
  <c r="JI70" i="86"/>
  <c r="JI74" i="86"/>
  <c r="JI78" i="86"/>
  <c r="CO78" i="86" s="1"/>
  <c r="JI82" i="86"/>
  <c r="DE82" i="86" s="1"/>
  <c r="JI86" i="86"/>
  <c r="JI91" i="86"/>
  <c r="JI95" i="86"/>
  <c r="CO95" i="86" s="1"/>
  <c r="JI99" i="86"/>
  <c r="BY99" i="86" s="1"/>
  <c r="JI103" i="86"/>
  <c r="JI107" i="86"/>
  <c r="JE37" i="86"/>
  <c r="BU37" i="86" s="1"/>
  <c r="JE110" i="86"/>
  <c r="BU110" i="86" s="1"/>
  <c r="JE192" i="86"/>
  <c r="CB61" i="86"/>
  <c r="JG150" i="86"/>
  <c r="DC150" i="86" s="1"/>
  <c r="JG149" i="86"/>
  <c r="DC149" i="86" s="1"/>
  <c r="JG160" i="86"/>
  <c r="CM160" i="86" s="1"/>
  <c r="JG208" i="86"/>
  <c r="BW208" i="86" s="1"/>
  <c r="JG223" i="86"/>
  <c r="CM223" i="86" s="1"/>
  <c r="JI90" i="86"/>
  <c r="BY90" i="86" s="1"/>
  <c r="JI110" i="86"/>
  <c r="JI143" i="86"/>
  <c r="JI147" i="86"/>
  <c r="JI154" i="86"/>
  <c r="DE154" i="86" s="1"/>
  <c r="JI158" i="86"/>
  <c r="CO158" i="86" s="1"/>
  <c r="JI162" i="86"/>
  <c r="JI170" i="86"/>
  <c r="JI174" i="86"/>
  <c r="CO174" i="86" s="1"/>
  <c r="JI178" i="86"/>
  <c r="CO178" i="86" s="1"/>
  <c r="JI204" i="86"/>
  <c r="JI220" i="86"/>
  <c r="CO220" i="86" s="1"/>
  <c r="JI223" i="86"/>
  <c r="JE30" i="86"/>
  <c r="CK30" i="86" s="1"/>
  <c r="JE65" i="86"/>
  <c r="JE69" i="86"/>
  <c r="CK69" i="86" s="1"/>
  <c r="JE73" i="86"/>
  <c r="JE81" i="86"/>
  <c r="BU81" i="86" s="1"/>
  <c r="JE85" i="86"/>
  <c r="JE90" i="86"/>
  <c r="JE94" i="86"/>
  <c r="JE98" i="86"/>
  <c r="BU98" i="86" s="1"/>
  <c r="JE102" i="86"/>
  <c r="JE118" i="86"/>
  <c r="JE122" i="86"/>
  <c r="JE126" i="86"/>
  <c r="DA126" i="86" s="1"/>
  <c r="JE130" i="86"/>
  <c r="JE134" i="86"/>
  <c r="DA134" i="86" s="1"/>
  <c r="JE184" i="86"/>
  <c r="DA184" i="86" s="1"/>
  <c r="JE216" i="86"/>
  <c r="DA216" i="86" s="1"/>
  <c r="JE197" i="86"/>
  <c r="JE201" i="86"/>
  <c r="DA201" i="86" s="1"/>
  <c r="JE213" i="86"/>
  <c r="BU213" i="86" s="1"/>
  <c r="CB203" i="86"/>
  <c r="CR69" i="86"/>
  <c r="JG85" i="86"/>
  <c r="DC85" i="86" s="1"/>
  <c r="JG93" i="86"/>
  <c r="BW93" i="86" s="1"/>
  <c r="JG132" i="86"/>
  <c r="JG136" i="86"/>
  <c r="JG141" i="86"/>
  <c r="JG151" i="86"/>
  <c r="CM151" i="86" s="1"/>
  <c r="JG177" i="86"/>
  <c r="DC177" i="86" s="1"/>
  <c r="JG181" i="86"/>
  <c r="JI114" i="86"/>
  <c r="JI118" i="86"/>
  <c r="BY118" i="86" s="1"/>
  <c r="JI122" i="86"/>
  <c r="JI126" i="86"/>
  <c r="BY126" i="86" s="1"/>
  <c r="JI130" i="86"/>
  <c r="JI206" i="86"/>
  <c r="DE206" i="86" s="1"/>
  <c r="JE114" i="86"/>
  <c r="DA114" i="86" s="1"/>
  <c r="JE139" i="86"/>
  <c r="CK139" i="86" s="1"/>
  <c r="JE211" i="86"/>
  <c r="CK211" i="86" s="1"/>
  <c r="CR34" i="86"/>
  <c r="CR161" i="86"/>
  <c r="JJ103" i="86"/>
  <c r="CP103" i="86" s="1"/>
  <c r="JJ86" i="86"/>
  <c r="BZ86" i="86" s="1"/>
  <c r="JJ155" i="86"/>
  <c r="CP155" i="86" s="1"/>
  <c r="JJ168" i="86"/>
  <c r="DF168" i="86" s="1"/>
  <c r="JJ172" i="86"/>
  <c r="BZ172" i="86" s="1"/>
  <c r="JJ177" i="86"/>
  <c r="JJ181" i="86"/>
  <c r="BZ181" i="86" s="1"/>
  <c r="JJ195" i="86"/>
  <c r="DF195" i="86" s="1"/>
  <c r="JJ187" i="86"/>
  <c r="DF187" i="86" s="1"/>
  <c r="JJ191" i="86"/>
  <c r="JJ213" i="86"/>
  <c r="DF213" i="86" s="1"/>
  <c r="JJ208" i="86"/>
  <c r="DF208" i="86" s="1"/>
  <c r="JJ220" i="86"/>
  <c r="JJ223" i="86"/>
  <c r="JH93" i="86"/>
  <c r="BX93" i="86" s="1"/>
  <c r="JH97" i="86"/>
  <c r="JH101" i="86"/>
  <c r="JH105" i="86"/>
  <c r="DD105" i="86" s="1"/>
  <c r="JH109" i="86"/>
  <c r="JH121" i="86"/>
  <c r="BX121" i="86" s="1"/>
  <c r="JH125" i="86"/>
  <c r="JH129" i="86"/>
  <c r="CN129" i="86" s="1"/>
  <c r="JH153" i="86"/>
  <c r="CN153" i="86" s="1"/>
  <c r="JH169" i="86"/>
  <c r="CN169" i="86" s="1"/>
  <c r="JH173" i="86"/>
  <c r="JH177" i="86"/>
  <c r="DD177" i="86" s="1"/>
  <c r="JH181" i="86"/>
  <c r="BX181" i="86" s="1"/>
  <c r="JH193" i="86"/>
  <c r="JH221" i="86"/>
  <c r="JD114" i="86"/>
  <c r="IY101" i="86"/>
  <c r="CE101" i="86" s="1"/>
  <c r="IY134" i="86"/>
  <c r="JJ214" i="86"/>
  <c r="BZ214" i="86" s="1"/>
  <c r="JH122" i="86"/>
  <c r="JH126" i="86"/>
  <c r="JH130" i="86"/>
  <c r="JH150" i="86"/>
  <c r="JD92" i="86"/>
  <c r="JD86" i="86"/>
  <c r="CZ86" i="86" s="1"/>
  <c r="IY114" i="86"/>
  <c r="IY137" i="86"/>
  <c r="IY95" i="86"/>
  <c r="CE95" i="86" s="1"/>
  <c r="JJ84" i="86"/>
  <c r="DF84" i="86" s="1"/>
  <c r="JJ88" i="86"/>
  <c r="JJ90" i="86"/>
  <c r="JJ94" i="86"/>
  <c r="JJ113" i="86"/>
  <c r="DF113" i="86" s="1"/>
  <c r="JJ132" i="86"/>
  <c r="BZ132" i="86" s="1"/>
  <c r="JJ136" i="86"/>
  <c r="DF136" i="86" s="1"/>
  <c r="JJ140" i="86"/>
  <c r="JJ154" i="86"/>
  <c r="CP154" i="86" s="1"/>
  <c r="JJ152" i="86"/>
  <c r="BZ152" i="86" s="1"/>
  <c r="JJ206" i="86"/>
  <c r="CP206" i="86" s="1"/>
  <c r="JJ219" i="86"/>
  <c r="JF102" i="86"/>
  <c r="CL102" i="86" s="1"/>
  <c r="JF106" i="86"/>
  <c r="DB106" i="86" s="1"/>
  <c r="JF117" i="86"/>
  <c r="BV117" i="86" s="1"/>
  <c r="JF121" i="86"/>
  <c r="JF125" i="86"/>
  <c r="BV125" i="86" s="1"/>
  <c r="JF129" i="86"/>
  <c r="DB129" i="86" s="1"/>
  <c r="JF156" i="86"/>
  <c r="CL156" i="86" s="1"/>
  <c r="JF152" i="86"/>
  <c r="JF201" i="86"/>
  <c r="BV201" i="86" s="1"/>
  <c r="JF205" i="86"/>
  <c r="BV205" i="86" s="1"/>
  <c r="JB89" i="86"/>
  <c r="CX89" i="86" s="1"/>
  <c r="JB83" i="86"/>
  <c r="JB87" i="86"/>
  <c r="BR87" i="86" s="1"/>
  <c r="JB100" i="86"/>
  <c r="CX100" i="86" s="1"/>
  <c r="JB159" i="86"/>
  <c r="CH159" i="86" s="1"/>
  <c r="JB189" i="86"/>
  <c r="JB196" i="86"/>
  <c r="CH196" i="86" s="1"/>
  <c r="JB207" i="86"/>
  <c r="CX207" i="86" s="1"/>
  <c r="JB219" i="86"/>
  <c r="BR219" i="86" s="1"/>
  <c r="JH113" i="86"/>
  <c r="JH117" i="86"/>
  <c r="BX117" i="86" s="1"/>
  <c r="JH137" i="86"/>
  <c r="JH149" i="86"/>
  <c r="JH165" i="86"/>
  <c r="BX165" i="86" s="1"/>
  <c r="JH208" i="86"/>
  <c r="JH216" i="86"/>
  <c r="JD90" i="86"/>
  <c r="JD94" i="86"/>
  <c r="CZ94" i="86" s="1"/>
  <c r="JD98" i="86"/>
  <c r="JD102" i="86"/>
  <c r="JD106" i="86"/>
  <c r="JD138" i="86"/>
  <c r="BT138" i="86" s="1"/>
  <c r="JD215" i="86"/>
  <c r="CZ215" i="86" s="1"/>
  <c r="IZ89" i="86"/>
  <c r="IZ159" i="86"/>
  <c r="IZ171" i="86"/>
  <c r="IZ206" i="86"/>
  <c r="IY93" i="86"/>
  <c r="IY105" i="86"/>
  <c r="IY109" i="86"/>
  <c r="CU109" i="86" s="1"/>
  <c r="IY116" i="86"/>
  <c r="CE116" i="86" s="1"/>
  <c r="IY120" i="86"/>
  <c r="CU120" i="86" s="1"/>
  <c r="IY154" i="86"/>
  <c r="IY161" i="86"/>
  <c r="JI144" i="86"/>
  <c r="BY144" i="86" s="1"/>
  <c r="JI148" i="86"/>
  <c r="DE148" i="86" s="1"/>
  <c r="JI155" i="86"/>
  <c r="DE155" i="86" s="1"/>
  <c r="JI159" i="86"/>
  <c r="DE159" i="86" s="1"/>
  <c r="JI163" i="86"/>
  <c r="BY163" i="86" s="1"/>
  <c r="JI167" i="86"/>
  <c r="BY167" i="86" s="1"/>
  <c r="JI171" i="86"/>
  <c r="BY171" i="86" s="1"/>
  <c r="JI175" i="86"/>
  <c r="JI209" i="86"/>
  <c r="BY209" i="86" s="1"/>
  <c r="JI224" i="86"/>
  <c r="CO224" i="86" s="1"/>
  <c r="JF64" i="86"/>
  <c r="JJ89" i="86"/>
  <c r="DF89" i="86" s="1"/>
  <c r="JJ96" i="86"/>
  <c r="DF96" i="86" s="1"/>
  <c r="JJ102" i="86"/>
  <c r="JJ134" i="86"/>
  <c r="BZ134" i="86" s="1"/>
  <c r="JJ146" i="86"/>
  <c r="BZ146" i="86" s="1"/>
  <c r="JJ148" i="86"/>
  <c r="CP148" i="86" s="1"/>
  <c r="JJ162" i="86"/>
  <c r="JJ170" i="86"/>
  <c r="JJ185" i="86"/>
  <c r="CP185" i="86" s="1"/>
  <c r="JJ194" i="86"/>
  <c r="JJ210" i="86"/>
  <c r="JJ227" i="86"/>
  <c r="JF94" i="86"/>
  <c r="JF84" i="86"/>
  <c r="CL84" i="86" s="1"/>
  <c r="JF88" i="86"/>
  <c r="DB88" i="86" s="1"/>
  <c r="JF144" i="86"/>
  <c r="JF164" i="86"/>
  <c r="DB164" i="86" s="1"/>
  <c r="JF178" i="86"/>
  <c r="JF182" i="86"/>
  <c r="JF193" i="86"/>
  <c r="JF212" i="86"/>
  <c r="JF209" i="86"/>
  <c r="DB209" i="86" s="1"/>
  <c r="JB92" i="86"/>
  <c r="JB147" i="86"/>
  <c r="JB167" i="86"/>
  <c r="BR167" i="86" s="1"/>
  <c r="JB224" i="86"/>
  <c r="CX224" i="86" s="1"/>
  <c r="JH107" i="86"/>
  <c r="BX107" i="86" s="1"/>
  <c r="JH111" i="86"/>
  <c r="CN111" i="86" s="1"/>
  <c r="JH138" i="86"/>
  <c r="DD138" i="86" s="1"/>
  <c r="JH147" i="86"/>
  <c r="BX147" i="86" s="1"/>
  <c r="JH163" i="86"/>
  <c r="DD163" i="86" s="1"/>
  <c r="JH223" i="86"/>
  <c r="JD124" i="86"/>
  <c r="JD128" i="86"/>
  <c r="CZ128" i="86" s="1"/>
  <c r="JD140" i="86"/>
  <c r="CZ140" i="86" s="1"/>
  <c r="JD148" i="86"/>
  <c r="JD152" i="86"/>
  <c r="JD168" i="86"/>
  <c r="CZ168" i="86" s="1"/>
  <c r="JD207" i="86"/>
  <c r="CZ207" i="86" s="1"/>
  <c r="JD220" i="86"/>
  <c r="JD224" i="86"/>
  <c r="JD227" i="86"/>
  <c r="CZ227" i="86" s="1"/>
  <c r="IZ72" i="86"/>
  <c r="BP72" i="86" s="1"/>
  <c r="IZ80" i="86"/>
  <c r="CV80" i="86" s="1"/>
  <c r="IZ84" i="86"/>
  <c r="IZ88" i="86"/>
  <c r="IZ93" i="86"/>
  <c r="CV93" i="86" s="1"/>
  <c r="IZ97" i="86"/>
  <c r="BP97" i="86" s="1"/>
  <c r="IZ101" i="86"/>
  <c r="CF101" i="86" s="1"/>
  <c r="IZ105" i="86"/>
  <c r="IZ109" i="86"/>
  <c r="CV109" i="86" s="1"/>
  <c r="IZ117" i="86"/>
  <c r="IZ137" i="86"/>
  <c r="CF137" i="86" s="1"/>
  <c r="IZ153" i="86"/>
  <c r="IZ157" i="86"/>
  <c r="CV157" i="86" s="1"/>
  <c r="IZ161" i="86"/>
  <c r="IZ173" i="86"/>
  <c r="IZ187" i="86"/>
  <c r="IZ191" i="86"/>
  <c r="BP191" i="86" s="1"/>
  <c r="IZ194" i="86"/>
  <c r="IZ198" i="86"/>
  <c r="CV198" i="86" s="1"/>
  <c r="IZ202" i="86"/>
  <c r="IY77" i="86"/>
  <c r="CU77" i="86" s="1"/>
  <c r="IY103" i="86"/>
  <c r="IY132" i="86"/>
  <c r="CE132" i="86" s="1"/>
  <c r="IY136" i="86"/>
  <c r="BO136" i="86" s="1"/>
  <c r="IY151" i="86"/>
  <c r="BO151" i="86" s="1"/>
  <c r="IY196" i="86"/>
  <c r="BO196" i="86" s="1"/>
  <c r="IY221" i="86"/>
  <c r="IY225" i="86"/>
  <c r="BO225" i="86" s="1"/>
  <c r="JI63" i="86"/>
  <c r="JI115" i="86"/>
  <c r="JI119" i="86"/>
  <c r="CO119" i="86" s="1"/>
  <c r="JI123" i="86"/>
  <c r="DE123" i="86" s="1"/>
  <c r="JI127" i="86"/>
  <c r="CO127" i="86" s="1"/>
  <c r="JI131" i="86"/>
  <c r="JI186" i="86"/>
  <c r="DE186" i="86" s="1"/>
  <c r="JI203" i="86"/>
  <c r="JI207" i="86"/>
  <c r="CO207" i="86" s="1"/>
  <c r="JI227" i="86"/>
  <c r="JJ138" i="86"/>
  <c r="BZ138" i="86" s="1"/>
  <c r="JJ150" i="86"/>
  <c r="BZ150" i="86" s="1"/>
  <c r="JF187" i="86"/>
  <c r="CL187" i="86" s="1"/>
  <c r="JH124" i="86"/>
  <c r="DD124" i="86" s="1"/>
  <c r="JH128" i="86"/>
  <c r="CN128" i="86" s="1"/>
  <c r="JH228" i="86"/>
  <c r="JD72" i="86"/>
  <c r="BT72" i="86" s="1"/>
  <c r="JD76" i="86"/>
  <c r="BT76" i="86" s="1"/>
  <c r="JD80" i="86"/>
  <c r="JD84" i="86"/>
  <c r="CJ84" i="86" s="1"/>
  <c r="JD88" i="86"/>
  <c r="CZ88" i="86" s="1"/>
  <c r="JD149" i="86"/>
  <c r="BT149" i="86" s="1"/>
  <c r="JD188" i="86"/>
  <c r="JD192" i="86"/>
  <c r="BT192" i="86" s="1"/>
  <c r="IY155" i="86"/>
  <c r="BO155" i="86" s="1"/>
  <c r="JI28" i="86"/>
  <c r="CO28" i="86" s="1"/>
  <c r="JI32" i="86"/>
  <c r="JI40" i="86"/>
  <c r="JI52" i="86"/>
  <c r="BY52" i="86" s="1"/>
  <c r="JI56" i="86"/>
  <c r="JI60" i="86"/>
  <c r="CO60" i="86" s="1"/>
  <c r="JI67" i="86"/>
  <c r="JI71" i="86"/>
  <c r="CO71" i="86" s="1"/>
  <c r="JI75" i="86"/>
  <c r="JI92" i="86"/>
  <c r="CO92" i="86" s="1"/>
  <c r="JI96" i="86"/>
  <c r="JI100" i="86"/>
  <c r="CO100" i="86" s="1"/>
  <c r="JI104" i="86"/>
  <c r="DE104" i="86" s="1"/>
  <c r="JI108" i="86"/>
  <c r="CO108" i="86" s="1"/>
  <c r="JI139" i="86"/>
  <c r="CO139" i="86" s="1"/>
  <c r="JI182" i="86"/>
  <c r="DE182" i="86" s="1"/>
  <c r="JI190" i="86"/>
  <c r="JH95" i="86"/>
  <c r="CN95" i="86" s="1"/>
  <c r="JH99" i="86"/>
  <c r="JH103" i="86"/>
  <c r="DD103" i="86" s="1"/>
  <c r="JH76" i="86"/>
  <c r="JH84" i="86"/>
  <c r="JH88" i="86"/>
  <c r="DD88" i="86" s="1"/>
  <c r="JJ63" i="86"/>
  <c r="JC68" i="86"/>
  <c r="JG66" i="86"/>
  <c r="BW66" i="86" s="1"/>
  <c r="JG70" i="86"/>
  <c r="DC70" i="86" s="1"/>
  <c r="JG78" i="86"/>
  <c r="CM78" i="86" s="1"/>
  <c r="JC63" i="86"/>
  <c r="BS63" i="86" s="1"/>
  <c r="JC95" i="86"/>
  <c r="CI95" i="86" s="1"/>
  <c r="JC103" i="86"/>
  <c r="JC107" i="86"/>
  <c r="CY107" i="86" s="1"/>
  <c r="JC171" i="86"/>
  <c r="JC163" i="86"/>
  <c r="JH64" i="86"/>
  <c r="BX64" i="86" s="1"/>
  <c r="JH68" i="86"/>
  <c r="JC93" i="86"/>
  <c r="JC101" i="86"/>
  <c r="JC105" i="86"/>
  <c r="CI105" i="86" s="1"/>
  <c r="JC109" i="86"/>
  <c r="JC155" i="86"/>
  <c r="JC212" i="86"/>
  <c r="BS212" i="86" s="1"/>
  <c r="IZ34" i="86"/>
  <c r="CV34" i="86" s="1"/>
  <c r="JH31" i="86"/>
  <c r="JJ45" i="86"/>
  <c r="JF34" i="86"/>
  <c r="JD31" i="86"/>
  <c r="JF49" i="86"/>
  <c r="JJ44" i="86"/>
  <c r="JF37" i="86"/>
  <c r="JJ36" i="86"/>
  <c r="BZ36" i="86" s="1"/>
  <c r="JB34" i="86"/>
  <c r="IZ37" i="86"/>
  <c r="JH36" i="86"/>
  <c r="BX36" i="86" s="1"/>
  <c r="IZ29" i="86"/>
  <c r="CV29" i="86" s="1"/>
  <c r="JF48" i="86"/>
  <c r="JJ43" i="86"/>
  <c r="JF40" i="86"/>
  <c r="JJ39" i="86"/>
  <c r="CP39" i="86" s="1"/>
  <c r="DH151" i="86"/>
  <c r="IZ33" i="86"/>
  <c r="IZ31" i="86"/>
  <c r="BP31" i="86" s="1"/>
  <c r="JH30" i="86"/>
  <c r="BX30" i="86" s="1"/>
  <c r="JJ47" i="86"/>
  <c r="JF36" i="86"/>
  <c r="CB207" i="86"/>
  <c r="JD38" i="86"/>
  <c r="CZ38" i="86" s="1"/>
  <c r="JD36" i="86"/>
  <c r="CJ36" i="86" s="1"/>
  <c r="JB48" i="86"/>
  <c r="JF43" i="86"/>
  <c r="CL43" i="86" s="1"/>
  <c r="JJ42" i="86"/>
  <c r="BZ42" i="86" s="1"/>
  <c r="JF39" i="86"/>
  <c r="JJ38" i="86"/>
  <c r="JB36" i="86"/>
  <c r="BR36" i="86" s="1"/>
  <c r="JB32" i="86"/>
  <c r="CH32" i="86" s="1"/>
  <c r="CF46" i="87"/>
  <c r="DD40" i="87"/>
  <c r="BR103" i="87"/>
  <c r="CH103" i="87"/>
  <c r="CX103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CN223" i="87"/>
  <c r="CZ101" i="87"/>
  <c r="AN228" i="87"/>
  <c r="BD228" i="87"/>
  <c r="X228" i="87" s="1"/>
  <c r="AN227" i="87"/>
  <c r="AN226" i="87"/>
  <c r="AN225" i="87"/>
  <c r="BD227" i="87"/>
  <c r="X227" i="87" s="1"/>
  <c r="BD226" i="87"/>
  <c r="X226" i="87" s="1"/>
  <c r="BD225" i="87"/>
  <c r="X225" i="87" s="1"/>
  <c r="BD224" i="87"/>
  <c r="X224" i="87" s="1"/>
  <c r="AN222" i="87"/>
  <c r="AN221" i="87"/>
  <c r="AN224" i="87"/>
  <c r="BD223" i="87"/>
  <c r="X223" i="87" s="1"/>
  <c r="AN223" i="87"/>
  <c r="BD222" i="87"/>
  <c r="X222" i="87" s="1"/>
  <c r="BD221" i="87"/>
  <c r="X221" i="87" s="1"/>
  <c r="BD220" i="87"/>
  <c r="X220" i="87" s="1"/>
  <c r="BD219" i="87"/>
  <c r="X219" i="87" s="1"/>
  <c r="BD218" i="87"/>
  <c r="X218" i="87" s="1"/>
  <c r="AN220" i="87"/>
  <c r="AN217" i="87"/>
  <c r="AN216" i="87"/>
  <c r="AN215" i="87"/>
  <c r="AN214" i="87"/>
  <c r="AN218" i="87"/>
  <c r="BD217" i="87"/>
  <c r="X217" i="87" s="1"/>
  <c r="BD216" i="87"/>
  <c r="X216" i="87" s="1"/>
  <c r="BD215" i="87"/>
  <c r="X215" i="87" s="1"/>
  <c r="BD214" i="87"/>
  <c r="X214" i="87" s="1"/>
  <c r="AN219" i="87"/>
  <c r="AN213" i="87"/>
  <c r="BD213" i="87"/>
  <c r="X213" i="87" s="1"/>
  <c r="AN212" i="87"/>
  <c r="AN211" i="87"/>
  <c r="AN210" i="87"/>
  <c r="AN209" i="87"/>
  <c r="BD210" i="87"/>
  <c r="X210" i="87" s="1"/>
  <c r="BD211" i="87"/>
  <c r="X211" i="87" s="1"/>
  <c r="AN208" i="87"/>
  <c r="AN207" i="87"/>
  <c r="BD212" i="87"/>
  <c r="X212" i="87" s="1"/>
  <c r="BD207" i="87"/>
  <c r="X207" i="87" s="1"/>
  <c r="BD209" i="87"/>
  <c r="X209" i="87" s="1"/>
  <c r="BD208" i="87"/>
  <c r="X208" i="87" s="1"/>
  <c r="CF178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BK228" i="87"/>
  <c r="AE228" i="87" s="1"/>
  <c r="BK227" i="87"/>
  <c r="AE227" i="87" s="1"/>
  <c r="AU227" i="87"/>
  <c r="AU228" i="87"/>
  <c r="AU226" i="87"/>
  <c r="AU225" i="87"/>
  <c r="BK226" i="87"/>
  <c r="AE226" i="87" s="1"/>
  <c r="AU224" i="87"/>
  <c r="BK225" i="87"/>
  <c r="AE225" i="87" s="1"/>
  <c r="BK224" i="87"/>
  <c r="AE224" i="87" s="1"/>
  <c r="BK223" i="87"/>
  <c r="AE223" i="87" s="1"/>
  <c r="AU222" i="87"/>
  <c r="AU221" i="87"/>
  <c r="AU223" i="87"/>
  <c r="BK222" i="87"/>
  <c r="AE222" i="87" s="1"/>
  <c r="AU220" i="87"/>
  <c r="AU219" i="87"/>
  <c r="AU218" i="87"/>
  <c r="BK221" i="87"/>
  <c r="AE221" i="87" s="1"/>
  <c r="BK219" i="87"/>
  <c r="AE219" i="87" s="1"/>
  <c r="BK218" i="87"/>
  <c r="AE218" i="87" s="1"/>
  <c r="BK220" i="87"/>
  <c r="AE220" i="87" s="1"/>
  <c r="AU217" i="87"/>
  <c r="AU216" i="87"/>
  <c r="AU215" i="87"/>
  <c r="AU214" i="87"/>
  <c r="BK217" i="87"/>
  <c r="AE217" i="87" s="1"/>
  <c r="BK216" i="87"/>
  <c r="AE216" i="87" s="1"/>
  <c r="BK215" i="87"/>
  <c r="AE215" i="87" s="1"/>
  <c r="BK214" i="87"/>
  <c r="AE214" i="87" s="1"/>
  <c r="BK213" i="87"/>
  <c r="AE213" i="87" s="1"/>
  <c r="AU213" i="87"/>
  <c r="BK212" i="87"/>
  <c r="AE212" i="87" s="1"/>
  <c r="BK211" i="87"/>
  <c r="AE211" i="87" s="1"/>
  <c r="BK210" i="87"/>
  <c r="AE210" i="87" s="1"/>
  <c r="BK209" i="87"/>
  <c r="AE209" i="87" s="1"/>
  <c r="AU210" i="87"/>
  <c r="AU211" i="87"/>
  <c r="AU212" i="87"/>
  <c r="BK208" i="87"/>
  <c r="AE208" i="87" s="1"/>
  <c r="AU208" i="87"/>
  <c r="AU209" i="87"/>
  <c r="JG31" i="87"/>
  <c r="JG35" i="87"/>
  <c r="JG39" i="87"/>
  <c r="JG43" i="87"/>
  <c r="JC29" i="87"/>
  <c r="JC33" i="87"/>
  <c r="JC37" i="87"/>
  <c r="JC41" i="87"/>
  <c r="BS178" i="87"/>
  <c r="BS193" i="87"/>
  <c r="CI193" i="87"/>
  <c r="CY193" i="87"/>
  <c r="BS197" i="87"/>
  <c r="CI197" i="87"/>
  <c r="CY197" i="87"/>
  <c r="BS204" i="87"/>
  <c r="CI204" i="87"/>
  <c r="CY204" i="87"/>
  <c r="BS211" i="87"/>
  <c r="CI211" i="87"/>
  <c r="CY211" i="87"/>
  <c r="IY29" i="87"/>
  <c r="IY33" i="87"/>
  <c r="IY37" i="87"/>
  <c r="IY41" i="87"/>
  <c r="IY45" i="87"/>
  <c r="CE53" i="87"/>
  <c r="CU118" i="87"/>
  <c r="CU211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CA28" i="87"/>
  <c r="CQ28" i="87"/>
  <c r="DG28" i="87"/>
  <c r="JJ77" i="87"/>
  <c r="JJ33" i="87"/>
  <c r="JJ53" i="87"/>
  <c r="JJ65" i="87"/>
  <c r="JJ73" i="87"/>
  <c r="JJ192" i="87"/>
  <c r="JJ200" i="87"/>
  <c r="BV39" i="87"/>
  <c r="CL47" i="87"/>
  <c r="CH73" i="87"/>
  <c r="BR119" i="87"/>
  <c r="CH119" i="87"/>
  <c r="CX119" i="87"/>
  <c r="BR162" i="87"/>
  <c r="CX157" i="87"/>
  <c r="CX228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CP129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BJ227" i="87"/>
  <c r="AD227" i="87" s="1"/>
  <c r="AT227" i="87"/>
  <c r="BJ226" i="87"/>
  <c r="AD226" i="87" s="1"/>
  <c r="AT226" i="87"/>
  <c r="AT224" i="87"/>
  <c r="AT223" i="87"/>
  <c r="BJ225" i="87"/>
  <c r="AD225" i="87" s="1"/>
  <c r="AT225" i="87"/>
  <c r="BJ224" i="87"/>
  <c r="AD224" i="87" s="1"/>
  <c r="BJ223" i="87"/>
  <c r="AD223" i="87" s="1"/>
  <c r="AT222" i="87"/>
  <c r="BJ222" i="87"/>
  <c r="AD222" i="87" s="1"/>
  <c r="AT220" i="87"/>
  <c r="AT219" i="87"/>
  <c r="AT218" i="87"/>
  <c r="BJ221" i="87"/>
  <c r="AD221" i="87" s="1"/>
  <c r="AT221" i="87"/>
  <c r="BJ219" i="87"/>
  <c r="AD219" i="87" s="1"/>
  <c r="BJ220" i="87"/>
  <c r="AD220" i="87" s="1"/>
  <c r="BJ218" i="87"/>
  <c r="AD218" i="87" s="1"/>
  <c r="AT217" i="87"/>
  <c r="AT216" i="87"/>
  <c r="AT215" i="87"/>
  <c r="AT214" i="87"/>
  <c r="AT213" i="87"/>
  <c r="BJ214" i="87"/>
  <c r="AD214" i="87" s="1"/>
  <c r="AT212" i="87"/>
  <c r="AT211" i="87"/>
  <c r="AT210" i="87"/>
  <c r="AT209" i="87"/>
  <c r="BJ215" i="87"/>
  <c r="AD215" i="87" s="1"/>
  <c r="BJ213" i="87"/>
  <c r="AD213" i="87" s="1"/>
  <c r="BJ212" i="87"/>
  <c r="AD212" i="87" s="1"/>
  <c r="BJ211" i="87"/>
  <c r="AD211" i="87" s="1"/>
  <c r="BJ210" i="87"/>
  <c r="AD210" i="87" s="1"/>
  <c r="BJ209" i="87"/>
  <c r="AD209" i="87" s="1"/>
  <c r="BJ208" i="87"/>
  <c r="AD208" i="87" s="1"/>
  <c r="BJ216" i="87"/>
  <c r="AD216" i="87" s="1"/>
  <c r="BJ207" i="87"/>
  <c r="AD207" i="87" s="1"/>
  <c r="BJ206" i="87"/>
  <c r="AD206" i="87" s="1"/>
  <c r="BJ205" i="87"/>
  <c r="AD205" i="87" s="1"/>
  <c r="BJ217" i="87"/>
  <c r="AD217" i="87" s="1"/>
  <c r="AT205" i="87"/>
  <c r="AT208" i="87"/>
  <c r="AT207" i="87"/>
  <c r="AT206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BF227" i="87"/>
  <c r="Z227" i="87" s="1"/>
  <c r="AP227" i="87"/>
  <c r="BF228" i="87"/>
  <c r="Z228" i="87" s="1"/>
  <c r="AP228" i="87"/>
  <c r="BF225" i="87"/>
  <c r="Z225" i="87" s="1"/>
  <c r="AP225" i="87"/>
  <c r="AP224" i="87"/>
  <c r="AP223" i="87"/>
  <c r="BF224" i="87"/>
  <c r="Z224" i="87" s="1"/>
  <c r="BF223" i="87"/>
  <c r="Z223" i="87" s="1"/>
  <c r="AP226" i="87"/>
  <c r="BF226" i="87"/>
  <c r="Z226" i="87" s="1"/>
  <c r="AP222" i="87"/>
  <c r="BF221" i="87"/>
  <c r="Z221" i="87" s="1"/>
  <c r="AP221" i="87"/>
  <c r="BF222" i="87"/>
  <c r="Z222" i="87" s="1"/>
  <c r="AP220" i="87"/>
  <c r="AP219" i="87"/>
  <c r="AP218" i="87"/>
  <c r="BF220" i="87"/>
  <c r="Z220" i="87" s="1"/>
  <c r="BF219" i="87"/>
  <c r="Z219" i="87" s="1"/>
  <c r="BF218" i="87"/>
  <c r="Z218" i="87" s="1"/>
  <c r="AP217" i="87"/>
  <c r="AP216" i="87"/>
  <c r="AP215" i="87"/>
  <c r="AP214" i="87"/>
  <c r="AP213" i="87"/>
  <c r="BF217" i="87"/>
  <c r="Z217" i="87" s="1"/>
  <c r="BF213" i="87"/>
  <c r="Z213" i="87" s="1"/>
  <c r="AP212" i="87"/>
  <c r="AP211" i="87"/>
  <c r="AP210" i="87"/>
  <c r="AP209" i="87"/>
  <c r="BF214" i="87"/>
  <c r="Z214" i="87" s="1"/>
  <c r="BF212" i="87"/>
  <c r="Z212" i="87" s="1"/>
  <c r="BF211" i="87"/>
  <c r="Z211" i="87" s="1"/>
  <c r="BF210" i="87"/>
  <c r="Z210" i="87" s="1"/>
  <c r="BF209" i="87"/>
  <c r="Z209" i="87" s="1"/>
  <c r="BF208" i="87"/>
  <c r="Z208" i="87" s="1"/>
  <c r="BF215" i="87"/>
  <c r="Z215" i="87" s="1"/>
  <c r="BF207" i="87"/>
  <c r="Z207" i="87" s="1"/>
  <c r="BF206" i="87"/>
  <c r="Z206" i="87" s="1"/>
  <c r="BF205" i="87"/>
  <c r="Z205" i="87" s="1"/>
  <c r="BF204" i="87"/>
  <c r="Z204" i="87" s="1"/>
  <c r="BF216" i="87"/>
  <c r="Z216" i="87" s="1"/>
  <c r="AP206" i="87"/>
  <c r="AP205" i="87"/>
  <c r="AP204" i="87"/>
  <c r="BF203" i="87"/>
  <c r="Z203" i="87" s="1"/>
  <c r="AP203" i="87"/>
  <c r="AP207" i="87"/>
  <c r="AP208" i="87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BB228" i="87"/>
  <c r="V228" i="87" s="1"/>
  <c r="AL228" i="87"/>
  <c r="BB227" i="87"/>
  <c r="V227" i="87" s="1"/>
  <c r="AL227" i="87"/>
  <c r="BB226" i="87"/>
  <c r="V226" i="87" s="1"/>
  <c r="AL226" i="87"/>
  <c r="AL224" i="87"/>
  <c r="AL223" i="87"/>
  <c r="BB225" i="87"/>
  <c r="V225" i="87" s="1"/>
  <c r="AL225" i="87"/>
  <c r="BB224" i="87"/>
  <c r="V224" i="87" s="1"/>
  <c r="BB223" i="87"/>
  <c r="V223" i="87" s="1"/>
  <c r="AL222" i="87"/>
  <c r="AL220" i="87"/>
  <c r="AL219" i="87"/>
  <c r="AL218" i="87"/>
  <c r="BB222" i="87"/>
  <c r="V222" i="87" s="1"/>
  <c r="BB221" i="87"/>
  <c r="V221" i="87" s="1"/>
  <c r="AL221" i="87"/>
  <c r="BB220" i="87"/>
  <c r="V220" i="87" s="1"/>
  <c r="BB219" i="87"/>
  <c r="V219" i="87" s="1"/>
  <c r="BB218" i="87"/>
  <c r="V218" i="87" s="1"/>
  <c r="AL217" i="87"/>
  <c r="AL216" i="87"/>
  <c r="AL215" i="87"/>
  <c r="AL214" i="87"/>
  <c r="AL213" i="87"/>
  <c r="BB216" i="87"/>
  <c r="V216" i="87" s="1"/>
  <c r="AL212" i="87"/>
  <c r="AL211" i="87"/>
  <c r="AL210" i="87"/>
  <c r="AL209" i="87"/>
  <c r="BB217" i="87"/>
  <c r="V217" i="87" s="1"/>
  <c r="BB212" i="87"/>
  <c r="V212" i="87" s="1"/>
  <c r="BB211" i="87"/>
  <c r="V211" i="87" s="1"/>
  <c r="BB210" i="87"/>
  <c r="V210" i="87" s="1"/>
  <c r="BB209" i="87"/>
  <c r="V209" i="87" s="1"/>
  <c r="BB208" i="87"/>
  <c r="V208" i="87" s="1"/>
  <c r="BB214" i="87"/>
  <c r="V214" i="87" s="1"/>
  <c r="BB207" i="87"/>
  <c r="V207" i="87" s="1"/>
  <c r="BB206" i="87"/>
  <c r="V206" i="87" s="1"/>
  <c r="BB205" i="87"/>
  <c r="V205" i="87" s="1"/>
  <c r="BB215" i="87"/>
  <c r="V215" i="87" s="1"/>
  <c r="AL208" i="87"/>
  <c r="AL207" i="87"/>
  <c r="AL206" i="87"/>
  <c r="BB213" i="87"/>
  <c r="V213" i="87" s="1"/>
  <c r="AL205" i="87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CN45" i="87"/>
  <c r="DD45" i="87"/>
  <c r="BX45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BE228" i="87"/>
  <c r="Y228" i="87" s="1"/>
  <c r="AO228" i="87"/>
  <c r="BE227" i="87"/>
  <c r="Y227" i="87" s="1"/>
  <c r="BE226" i="87"/>
  <c r="Y226" i="87" s="1"/>
  <c r="BE225" i="87"/>
  <c r="Y225" i="87" s="1"/>
  <c r="AO227" i="87"/>
  <c r="AO226" i="87"/>
  <c r="AO225" i="87"/>
  <c r="AO224" i="87"/>
  <c r="AO223" i="87"/>
  <c r="BE224" i="87"/>
  <c r="Y224" i="87" s="1"/>
  <c r="BE223" i="87"/>
  <c r="Y223" i="87" s="1"/>
  <c r="BE222" i="87"/>
  <c r="Y222" i="87" s="1"/>
  <c r="BE221" i="87"/>
  <c r="Y221" i="87" s="1"/>
  <c r="AO221" i="87"/>
  <c r="AO222" i="87"/>
  <c r="AO220" i="87"/>
  <c r="AO219" i="87"/>
  <c r="AO218" i="87"/>
  <c r="BE217" i="87"/>
  <c r="Y217" i="87" s="1"/>
  <c r="BE216" i="87"/>
  <c r="Y216" i="87" s="1"/>
  <c r="BE215" i="87"/>
  <c r="Y215" i="87" s="1"/>
  <c r="BE214" i="87"/>
  <c r="Y214" i="87" s="1"/>
  <c r="BE218" i="87"/>
  <c r="Y218" i="87" s="1"/>
  <c r="BE219" i="87"/>
  <c r="Y219" i="87" s="1"/>
  <c r="AO216" i="87"/>
  <c r="AO213" i="87"/>
  <c r="AO217" i="87"/>
  <c r="BE213" i="87"/>
  <c r="Y213" i="87" s="1"/>
  <c r="AO212" i="87"/>
  <c r="AO211" i="87"/>
  <c r="AO210" i="87"/>
  <c r="AO209" i="87"/>
  <c r="AO214" i="87"/>
  <c r="BE212" i="87"/>
  <c r="Y212" i="87" s="1"/>
  <c r="BE211" i="87"/>
  <c r="Y211" i="87" s="1"/>
  <c r="BE210" i="87"/>
  <c r="Y210" i="87" s="1"/>
  <c r="BE209" i="87"/>
  <c r="Y209" i="87" s="1"/>
  <c r="AO215" i="87"/>
  <c r="AO208" i="87"/>
  <c r="AO207" i="87"/>
  <c r="AO206" i="87"/>
  <c r="AO205" i="87"/>
  <c r="AO204" i="87"/>
  <c r="BE207" i="87"/>
  <c r="Y207" i="87" s="1"/>
  <c r="BE206" i="87"/>
  <c r="Y206" i="87" s="1"/>
  <c r="BE205" i="87"/>
  <c r="Y205" i="87" s="1"/>
  <c r="BE204" i="87"/>
  <c r="Y204" i="87" s="1"/>
  <c r="BE203" i="87"/>
  <c r="Y203" i="87" s="1"/>
  <c r="BE208" i="87"/>
  <c r="Y208" i="87" s="1"/>
  <c r="BE220" i="87"/>
  <c r="Y220" i="87" s="1"/>
  <c r="AO202" i="87"/>
  <c r="AO203" i="87"/>
  <c r="BE202" i="87"/>
  <c r="Y202" i="87" s="1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CG174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AR225" i="87"/>
  <c r="BH226" i="87"/>
  <c r="AB226" i="87" s="1"/>
  <c r="BH225" i="87"/>
  <c r="AB225" i="87" s="1"/>
  <c r="BH227" i="87"/>
  <c r="AB227" i="87" s="1"/>
  <c r="BH224" i="87"/>
  <c r="AB224" i="87" s="1"/>
  <c r="AR224" i="87"/>
  <c r="AR222" i="87"/>
  <c r="AR221" i="87"/>
  <c r="BH222" i="87"/>
  <c r="AB222" i="87" s="1"/>
  <c r="BH221" i="87"/>
  <c r="AB221" i="87" s="1"/>
  <c r="BH220" i="87"/>
  <c r="AB220" i="87" s="1"/>
  <c r="BH219" i="87"/>
  <c r="AB219" i="87" s="1"/>
  <c r="BH218" i="87"/>
  <c r="AB218" i="87" s="1"/>
  <c r="BH223" i="87"/>
  <c r="AB223" i="87" s="1"/>
  <c r="AR223" i="87"/>
  <c r="AR217" i="87"/>
  <c r="AR216" i="87"/>
  <c r="AR215" i="87"/>
  <c r="AR214" i="87"/>
  <c r="BH217" i="87"/>
  <c r="AB217" i="87" s="1"/>
  <c r="BH216" i="87"/>
  <c r="AB216" i="87" s="1"/>
  <c r="BH215" i="87"/>
  <c r="AB215" i="87" s="1"/>
  <c r="BH214" i="87"/>
  <c r="AB214" i="87" s="1"/>
  <c r="AR219" i="87"/>
  <c r="AR218" i="87"/>
  <c r="AR220" i="87"/>
  <c r="AR213" i="87"/>
  <c r="AR212" i="87"/>
  <c r="AR211" i="87"/>
  <c r="AR210" i="87"/>
  <c r="AR209" i="87"/>
  <c r="BH211" i="87"/>
  <c r="AB211" i="87" s="1"/>
  <c r="BH208" i="87"/>
  <c r="AB208" i="87" s="1"/>
  <c r="BH212" i="87"/>
  <c r="AB212" i="87" s="1"/>
  <c r="AR208" i="87"/>
  <c r="AR207" i="87"/>
  <c r="AR206" i="87"/>
  <c r="AR205" i="87"/>
  <c r="AR204" i="87"/>
  <c r="AR203" i="87"/>
  <c r="BH213" i="87"/>
  <c r="AB213" i="87" s="1"/>
  <c r="BH209" i="87"/>
  <c r="AB209" i="87" s="1"/>
  <c r="BH207" i="87"/>
  <c r="AB207" i="87" s="1"/>
  <c r="BH206" i="87"/>
  <c r="AB206" i="87" s="1"/>
  <c r="BH205" i="87"/>
  <c r="AB205" i="87" s="1"/>
  <c r="BH204" i="87"/>
  <c r="AB204" i="87" s="1"/>
  <c r="BH203" i="87"/>
  <c r="AB203" i="87" s="1"/>
  <c r="BH202" i="87"/>
  <c r="AB202" i="87" s="1"/>
  <c r="AR202" i="87"/>
  <c r="BH210" i="87"/>
  <c r="AB210" i="87" s="1"/>
  <c r="AR201" i="87"/>
  <c r="BH201" i="87"/>
  <c r="AB201" i="87" s="1"/>
  <c r="AR29" i="87"/>
  <c r="AR28" i="87"/>
  <c r="BH29" i="87"/>
  <c r="AB29" i="87" s="1"/>
  <c r="BH28" i="87"/>
  <c r="AB28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DC220" i="87"/>
  <c r="BG228" i="87"/>
  <c r="AA228" i="87" s="1"/>
  <c r="AQ228" i="87"/>
  <c r="BG227" i="87"/>
  <c r="AA227" i="87" s="1"/>
  <c r="AQ227" i="87"/>
  <c r="AQ226" i="87"/>
  <c r="AQ225" i="87"/>
  <c r="AQ224" i="87"/>
  <c r="BG224" i="87"/>
  <c r="AA224" i="87" s="1"/>
  <c r="BG223" i="87"/>
  <c r="AA223" i="87" s="1"/>
  <c r="BG226" i="87"/>
  <c r="AA226" i="87" s="1"/>
  <c r="BG225" i="87"/>
  <c r="AA225" i="87" s="1"/>
  <c r="AQ223" i="87"/>
  <c r="AQ222" i="87"/>
  <c r="AQ221" i="87"/>
  <c r="BG222" i="87"/>
  <c r="AA222" i="87" s="1"/>
  <c r="AQ220" i="87"/>
  <c r="AQ219" i="87"/>
  <c r="AQ218" i="87"/>
  <c r="BG220" i="87"/>
  <c r="AA220" i="87" s="1"/>
  <c r="BG219" i="87"/>
  <c r="AA219" i="87" s="1"/>
  <c r="BG218" i="87"/>
  <c r="AA218" i="87" s="1"/>
  <c r="BG221" i="87"/>
  <c r="AA221" i="87" s="1"/>
  <c r="AQ217" i="87"/>
  <c r="AQ216" i="87"/>
  <c r="AQ215" i="87"/>
  <c r="AQ214" i="87"/>
  <c r="BG217" i="87"/>
  <c r="AA217" i="87" s="1"/>
  <c r="BG216" i="87"/>
  <c r="AA216" i="87" s="1"/>
  <c r="BG215" i="87"/>
  <c r="AA215" i="87" s="1"/>
  <c r="BG214" i="87"/>
  <c r="AA214" i="87" s="1"/>
  <c r="BG213" i="87"/>
  <c r="AA213" i="87" s="1"/>
  <c r="BG212" i="87"/>
  <c r="AA212" i="87" s="1"/>
  <c r="BG211" i="87"/>
  <c r="AA211" i="87" s="1"/>
  <c r="BG210" i="87"/>
  <c r="AA210" i="87" s="1"/>
  <c r="BG209" i="87"/>
  <c r="AA209" i="87" s="1"/>
  <c r="AQ209" i="87"/>
  <c r="AQ210" i="87"/>
  <c r="BG208" i="87"/>
  <c r="AA208" i="87" s="1"/>
  <c r="AQ213" i="87"/>
  <c r="AQ211" i="87"/>
  <c r="AQ208" i="87"/>
  <c r="AQ207" i="87"/>
  <c r="AQ206" i="87"/>
  <c r="AQ205" i="87"/>
  <c r="AQ204" i="87"/>
  <c r="AQ203" i="87"/>
  <c r="AQ202" i="87"/>
  <c r="AQ212" i="87"/>
  <c r="BG204" i="87"/>
  <c r="AA204" i="87" s="1"/>
  <c r="BG207" i="87"/>
  <c r="AA207" i="87" s="1"/>
  <c r="BG203" i="87"/>
  <c r="AA203" i="87" s="1"/>
  <c r="BG202" i="87"/>
  <c r="AA202" i="87" s="1"/>
  <c r="BG206" i="87"/>
  <c r="AA206" i="87" s="1"/>
  <c r="BG205" i="87"/>
  <c r="AA205" i="87" s="1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CY124" i="87"/>
  <c r="JC138" i="87"/>
  <c r="JC142" i="87"/>
  <c r="CY172" i="87"/>
  <c r="CY184" i="87"/>
  <c r="JC149" i="87"/>
  <c r="JC157" i="87"/>
  <c r="CY188" i="87"/>
  <c r="JC201" i="87"/>
  <c r="BS194" i="87"/>
  <c r="CI194" i="87"/>
  <c r="CY194" i="87"/>
  <c r="BS198" i="87"/>
  <c r="CI198" i="87"/>
  <c r="CY198" i="87"/>
  <c r="BS205" i="87"/>
  <c r="CI205" i="87"/>
  <c r="CY205" i="87"/>
  <c r="JC215" i="87"/>
  <c r="BC228" i="87"/>
  <c r="W228" i="87" s="1"/>
  <c r="AM228" i="87"/>
  <c r="AM226" i="87"/>
  <c r="AM225" i="87"/>
  <c r="BC226" i="87"/>
  <c r="W226" i="87" s="1"/>
  <c r="AM224" i="87"/>
  <c r="BC227" i="87"/>
  <c r="W227" i="87" s="1"/>
  <c r="AM227" i="87"/>
  <c r="BC225" i="87"/>
  <c r="W225" i="87" s="1"/>
  <c r="BC224" i="87"/>
  <c r="W224" i="87" s="1"/>
  <c r="BC223" i="87"/>
  <c r="W223" i="87" s="1"/>
  <c r="AM222" i="87"/>
  <c r="AM221" i="87"/>
  <c r="AM223" i="87"/>
  <c r="BC222" i="87"/>
  <c r="W222" i="87" s="1"/>
  <c r="AM220" i="87"/>
  <c r="AM219" i="87"/>
  <c r="AM218" i="87"/>
  <c r="BC221" i="87"/>
  <c r="W221" i="87" s="1"/>
  <c r="BC220" i="87"/>
  <c r="W220" i="87" s="1"/>
  <c r="BC219" i="87"/>
  <c r="W219" i="87" s="1"/>
  <c r="BC218" i="87"/>
  <c r="W218" i="87" s="1"/>
  <c r="AM217" i="87"/>
  <c r="AM216" i="87"/>
  <c r="AM215" i="87"/>
  <c r="AM214" i="87"/>
  <c r="BC217" i="87"/>
  <c r="W217" i="87" s="1"/>
  <c r="BC216" i="87"/>
  <c r="W216" i="87" s="1"/>
  <c r="BC215" i="87"/>
  <c r="W215" i="87" s="1"/>
  <c r="BC214" i="87"/>
  <c r="W214" i="87" s="1"/>
  <c r="BC213" i="87"/>
  <c r="W213" i="87" s="1"/>
  <c r="BC212" i="87"/>
  <c r="W212" i="87" s="1"/>
  <c r="BC211" i="87"/>
  <c r="W211" i="87" s="1"/>
  <c r="BC210" i="87"/>
  <c r="W210" i="87" s="1"/>
  <c r="BC209" i="87"/>
  <c r="W209" i="87" s="1"/>
  <c r="AM213" i="87"/>
  <c r="AM212" i="87"/>
  <c r="BC208" i="87"/>
  <c r="W208" i="87" s="1"/>
  <c r="AM209" i="87"/>
  <c r="AM210" i="87"/>
  <c r="AM208" i="87"/>
  <c r="AM207" i="87"/>
  <c r="AM206" i="87"/>
  <c r="AM205" i="87"/>
  <c r="BC205" i="87"/>
  <c r="W205" i="87" s="1"/>
  <c r="AM211" i="87"/>
  <c r="BC207" i="87"/>
  <c r="W207" i="87" s="1"/>
  <c r="BC206" i="87"/>
  <c r="W206" i="87" s="1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CU89" i="87"/>
  <c r="CE123" i="87"/>
  <c r="CU133" i="87"/>
  <c r="IY146" i="87"/>
  <c r="CE150" i="87"/>
  <c r="IY154" i="87"/>
  <c r="CE175" i="87"/>
  <c r="IY194" i="87"/>
  <c r="BO216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BZ135" i="87"/>
  <c r="JJ196" i="87"/>
  <c r="CX61" i="87"/>
  <c r="CH96" i="87"/>
  <c r="CH170" i="87"/>
  <c r="BR201" i="87"/>
  <c r="CH201" i="87"/>
  <c r="CX201" i="87"/>
  <c r="BR204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CO82" i="87"/>
  <c r="DE82" i="87"/>
  <c r="BY82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DE208" i="87"/>
  <c r="BY208" i="87"/>
  <c r="CO208" i="87"/>
  <c r="JI213" i="87"/>
  <c r="JI223" i="87"/>
  <c r="JI225" i="87"/>
  <c r="BI228" i="87"/>
  <c r="AC228" i="87" s="1"/>
  <c r="AS228" i="87"/>
  <c r="BI227" i="87"/>
  <c r="AC227" i="87" s="1"/>
  <c r="BI226" i="87"/>
  <c r="AC226" i="87" s="1"/>
  <c r="BI225" i="87"/>
  <c r="AC225" i="87" s="1"/>
  <c r="AS227" i="87"/>
  <c r="AS226" i="87"/>
  <c r="AS224" i="87"/>
  <c r="AS223" i="87"/>
  <c r="AS225" i="87"/>
  <c r="BI222" i="87"/>
  <c r="AC222" i="87" s="1"/>
  <c r="BI221" i="87"/>
  <c r="AC221" i="87" s="1"/>
  <c r="BI223" i="87"/>
  <c r="AC223" i="87" s="1"/>
  <c r="BI220" i="87"/>
  <c r="AC220" i="87" s="1"/>
  <c r="BI224" i="87"/>
  <c r="AC224" i="87" s="1"/>
  <c r="AS222" i="87"/>
  <c r="AS220" i="87"/>
  <c r="AS219" i="87"/>
  <c r="AS221" i="87"/>
  <c r="BI217" i="87"/>
  <c r="AC217" i="87" s="1"/>
  <c r="BI216" i="87"/>
  <c r="AC216" i="87" s="1"/>
  <c r="BI215" i="87"/>
  <c r="AC215" i="87" s="1"/>
  <c r="BI214" i="87"/>
  <c r="AC214" i="87" s="1"/>
  <c r="BI219" i="87"/>
  <c r="AC219" i="87" s="1"/>
  <c r="AS218" i="87"/>
  <c r="BI218" i="87"/>
  <c r="AC218" i="87" s="1"/>
  <c r="AS217" i="87"/>
  <c r="AS214" i="87"/>
  <c r="AS213" i="87"/>
  <c r="AS212" i="87"/>
  <c r="AS211" i="87"/>
  <c r="AS210" i="87"/>
  <c r="AS209" i="87"/>
  <c r="AS215" i="87"/>
  <c r="BI213" i="87"/>
  <c r="AC213" i="87" s="1"/>
  <c r="BI212" i="87"/>
  <c r="AC212" i="87" s="1"/>
  <c r="BI211" i="87"/>
  <c r="AC211" i="87" s="1"/>
  <c r="BI210" i="87"/>
  <c r="AC210" i="87" s="1"/>
  <c r="BI209" i="87"/>
  <c r="AC209" i="87" s="1"/>
  <c r="AS216" i="87"/>
  <c r="AS208" i="87"/>
  <c r="AS207" i="87"/>
  <c r="AS206" i="87"/>
  <c r="AS205" i="87"/>
  <c r="AS204" i="87"/>
  <c r="BI207" i="87"/>
  <c r="AC207" i="87" s="1"/>
  <c r="BI206" i="87"/>
  <c r="AC206" i="87" s="1"/>
  <c r="BI205" i="87"/>
  <c r="AC205" i="87" s="1"/>
  <c r="BI204" i="87"/>
  <c r="AC204" i="87" s="1"/>
  <c r="BI203" i="87"/>
  <c r="AC203" i="87" s="1"/>
  <c r="BI202" i="87"/>
  <c r="AC202" i="87" s="1"/>
  <c r="BI208" i="87"/>
  <c r="AC208" i="87" s="1"/>
  <c r="AS203" i="87"/>
  <c r="AS202" i="87"/>
  <c r="AS29" i="87"/>
  <c r="AS28" i="87"/>
  <c r="BI29" i="87"/>
  <c r="AC29" i="87" s="1"/>
  <c r="BI28" i="87"/>
  <c r="AC28" i="87" s="1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CG209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CN146" i="87"/>
  <c r="BX146" i="87"/>
  <c r="DD146" i="87"/>
  <c r="JH138" i="87"/>
  <c r="JH147" i="87"/>
  <c r="JH155" i="87"/>
  <c r="JH161" i="87"/>
  <c r="JH169" i="87"/>
  <c r="JH177" i="87"/>
  <c r="BX181" i="87"/>
  <c r="CN181" i="87"/>
  <c r="DD181" i="87"/>
  <c r="JH184" i="87"/>
  <c r="JH188" i="87"/>
  <c r="JH192" i="87"/>
  <c r="JH196" i="87"/>
  <c r="JH200" i="87"/>
  <c r="JH201" i="87"/>
  <c r="JH214" i="87"/>
  <c r="JH221" i="87"/>
  <c r="DD222" i="87"/>
  <c r="BX222" i="87"/>
  <c r="CN222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BP60" i="87"/>
  <c r="IZ76" i="87"/>
  <c r="IZ80" i="87"/>
  <c r="IZ84" i="87"/>
  <c r="IZ88" i="87"/>
  <c r="IZ92" i="87"/>
  <c r="IZ96" i="87"/>
  <c r="IZ100" i="87"/>
  <c r="IZ104" i="87"/>
  <c r="CF108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DC73" i="87"/>
  <c r="JG78" i="87"/>
  <c r="JG82" i="87"/>
  <c r="JG86" i="87"/>
  <c r="JG90" i="87"/>
  <c r="JG94" i="87"/>
  <c r="JG99" i="87"/>
  <c r="JG139" i="87"/>
  <c r="JG142" i="87"/>
  <c r="JG153" i="87"/>
  <c r="BW196" i="87"/>
  <c r="CM196" i="87"/>
  <c r="DC196" i="87"/>
  <c r="BW200" i="87"/>
  <c r="CM200" i="87"/>
  <c r="DC200" i="87"/>
  <c r="JG221" i="87"/>
  <c r="JC31" i="87"/>
  <c r="JC35" i="87"/>
  <c r="JC39" i="87"/>
  <c r="JC43" i="87"/>
  <c r="CI59" i="87"/>
  <c r="CY83" i="87"/>
  <c r="CI87" i="87"/>
  <c r="BS103" i="87"/>
  <c r="CY107" i="87"/>
  <c r="CY139" i="87"/>
  <c r="BS180" i="87"/>
  <c r="JC162" i="87"/>
  <c r="JC146" i="87"/>
  <c r="JC154" i="87"/>
  <c r="JC163" i="87"/>
  <c r="JC171" i="87"/>
  <c r="JC179" i="87"/>
  <c r="JC185" i="87"/>
  <c r="JC189" i="87"/>
  <c r="JC202" i="87"/>
  <c r="BS195" i="87"/>
  <c r="CI195" i="87"/>
  <c r="CY195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CU132" i="87"/>
  <c r="IY134" i="87"/>
  <c r="CU163" i="87"/>
  <c r="IY170" i="87"/>
  <c r="IY178" i="87"/>
  <c r="IY147" i="87"/>
  <c r="IY151" i="87"/>
  <c r="IY159" i="87"/>
  <c r="IY184" i="87"/>
  <c r="IY188" i="87"/>
  <c r="IY202" i="87"/>
  <c r="CE195" i="87"/>
  <c r="IY199" i="87"/>
  <c r="IY203" i="87"/>
  <c r="BO21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CF35" i="87"/>
  <c r="DF80" i="87"/>
  <c r="JJ32" i="87"/>
  <c r="BZ52" i="87"/>
  <c r="BZ103" i="87"/>
  <c r="DF145" i="87"/>
  <c r="CP164" i="87"/>
  <c r="DF211" i="87"/>
  <c r="JF30" i="87"/>
  <c r="JF34" i="87"/>
  <c r="BR76" i="87"/>
  <c r="CX68" i="87"/>
  <c r="CH110" i="87"/>
  <c r="BR147" i="87"/>
  <c r="CX187" i="87"/>
  <c r="CH186" i="87"/>
  <c r="CX189" i="87"/>
  <c r="BR216" i="87"/>
  <c r="CX227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CN42" i="87"/>
  <c r="DD42" i="87"/>
  <c r="BX42" i="87"/>
  <c r="DE58" i="87"/>
  <c r="BY58" i="87"/>
  <c r="CO58" i="87"/>
  <c r="CO84" i="87"/>
  <c r="DE84" i="87"/>
  <c r="BY84" i="87"/>
  <c r="CO124" i="87"/>
  <c r="DE124" i="87"/>
  <c r="BY124" i="87"/>
  <c r="DE113" i="87"/>
  <c r="BY113" i="87"/>
  <c r="CO113" i="87"/>
  <c r="CO139" i="87"/>
  <c r="BY139" i="87"/>
  <c r="DE139" i="87"/>
  <c r="DE155" i="87"/>
  <c r="BY155" i="87"/>
  <c r="CO155" i="87"/>
  <c r="CO172" i="87"/>
  <c r="BY172" i="87"/>
  <c r="DE172" i="87"/>
  <c r="DE156" i="87"/>
  <c r="CO156" i="87"/>
  <c r="BY156" i="87"/>
  <c r="CO166" i="87"/>
  <c r="BY166" i="87"/>
  <c r="DE166" i="87"/>
  <c r="CO167" i="87"/>
  <c r="DE167" i="87"/>
  <c r="BY167" i="87"/>
  <c r="BY190" i="87"/>
  <c r="CO190" i="87"/>
  <c r="DE190" i="87"/>
  <c r="DE226" i="87"/>
  <c r="BY226" i="87"/>
  <c r="CO226" i="87"/>
  <c r="JE46" i="87"/>
  <c r="CK125" i="87"/>
  <c r="DA125" i="87"/>
  <c r="BU125" i="87"/>
  <c r="CG56" i="87"/>
  <c r="CW72" i="87"/>
  <c r="BQ92" i="87"/>
  <c r="CW114" i="87"/>
  <c r="CW124" i="87"/>
  <c r="CG144" i="87"/>
  <c r="CW148" i="87"/>
  <c r="CW162" i="87"/>
  <c r="CW184" i="87"/>
  <c r="CG196" i="87"/>
  <c r="BQ219" i="87"/>
  <c r="CW228" i="87"/>
  <c r="IZ41" i="87"/>
  <c r="JE38" i="87"/>
  <c r="JH33" i="87"/>
  <c r="JI30" i="87"/>
  <c r="JB29" i="87"/>
  <c r="JE28" i="87"/>
  <c r="CN47" i="87"/>
  <c r="DD47" i="87"/>
  <c r="BX47" i="87"/>
  <c r="CN63" i="87"/>
  <c r="DD63" i="87"/>
  <c r="BX63" i="87"/>
  <c r="BX83" i="87"/>
  <c r="CN83" i="87"/>
  <c r="DD83" i="87"/>
  <c r="BX95" i="87"/>
  <c r="CN95" i="87"/>
  <c r="DD95" i="87"/>
  <c r="BX127" i="87"/>
  <c r="CN127" i="87"/>
  <c r="DD127" i="87"/>
  <c r="CN148" i="87"/>
  <c r="BX148" i="87"/>
  <c r="DD148" i="87"/>
  <c r="BX139" i="87"/>
  <c r="CN139" i="87"/>
  <c r="DD139" i="87"/>
  <c r="BX143" i="87"/>
  <c r="DD143" i="87"/>
  <c r="CN143" i="87"/>
  <c r="BX166" i="87"/>
  <c r="CN166" i="87"/>
  <c r="DD166" i="87"/>
  <c r="DD174" i="87"/>
  <c r="BX191" i="87"/>
  <c r="CN191" i="87"/>
  <c r="DD191" i="87"/>
  <c r="BX193" i="87"/>
  <c r="CN208" i="87"/>
  <c r="BX208" i="87"/>
  <c r="DD208" i="87"/>
  <c r="CN205" i="87"/>
  <c r="DD205" i="87"/>
  <c r="BX205" i="87"/>
  <c r="CJ147" i="87"/>
  <c r="CZ147" i="87"/>
  <c r="BT147" i="87"/>
  <c r="CJ145" i="87"/>
  <c r="BT176" i="87"/>
  <c r="CJ176" i="87"/>
  <c r="CZ176" i="87"/>
  <c r="CF61" i="87"/>
  <c r="CF73" i="87"/>
  <c r="CF77" i="87"/>
  <c r="CV105" i="87"/>
  <c r="CV121" i="87"/>
  <c r="CV125" i="87"/>
  <c r="CF137" i="87"/>
  <c r="BP146" i="87"/>
  <c r="CF161" i="87"/>
  <c r="CF177" i="87"/>
  <c r="CV203" i="87"/>
  <c r="CF216" i="87"/>
  <c r="BP223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BW133" i="87"/>
  <c r="CM187" i="87"/>
  <c r="BS74" i="87"/>
  <c r="JC32" i="87"/>
  <c r="JC36" i="87"/>
  <c r="JC40" i="87"/>
  <c r="JC44" i="87"/>
  <c r="CY60" i="87"/>
  <c r="CI76" i="87"/>
  <c r="CY80" i="87"/>
  <c r="CY96" i="87"/>
  <c r="BS104" i="87"/>
  <c r="BS113" i="87"/>
  <c r="CI117" i="87"/>
  <c r="CY130" i="87"/>
  <c r="BS141" i="87"/>
  <c r="CY174" i="87"/>
  <c r="CI147" i="87"/>
  <c r="CI155" i="87"/>
  <c r="CY173" i="87"/>
  <c r="CY190" i="87"/>
  <c r="BS192" i="87"/>
  <c r="CI192" i="87"/>
  <c r="CY192" i="87"/>
  <c r="BS196" i="87"/>
  <c r="CI196" i="87"/>
  <c r="CY196" i="87"/>
  <c r="BS200" i="87"/>
  <c r="CI200" i="87"/>
  <c r="CY200" i="87"/>
  <c r="CI203" i="87"/>
  <c r="CY207" i="87"/>
  <c r="BS210" i="87"/>
  <c r="CI222" i="87"/>
  <c r="IY32" i="87"/>
  <c r="IY36" i="87"/>
  <c r="IY40" i="87"/>
  <c r="IY44" i="87"/>
  <c r="BO56" i="87"/>
  <c r="BO68" i="87"/>
  <c r="BO72" i="87"/>
  <c r="CU102" i="87"/>
  <c r="BO83" i="87"/>
  <c r="BO100" i="87"/>
  <c r="CU117" i="87"/>
  <c r="BO138" i="87"/>
  <c r="CU160" i="87"/>
  <c r="CE179" i="87"/>
  <c r="CE210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CZ30" i="86"/>
  <c r="CF38" i="86"/>
  <c r="BT37" i="86"/>
  <c r="CF35" i="86"/>
  <c r="BP35" i="86"/>
  <c r="CV35" i="86"/>
  <c r="CN32" i="86"/>
  <c r="CC148" i="86"/>
  <c r="CS148" i="86"/>
  <c r="DI148" i="86"/>
  <c r="DI134" i="86"/>
  <c r="CC134" i="86"/>
  <c r="CS134" i="86"/>
  <c r="DH117" i="86"/>
  <c r="CB117" i="86"/>
  <c r="CR117" i="86"/>
  <c r="CR93" i="86"/>
  <c r="DH93" i="86"/>
  <c r="CB93" i="86"/>
  <c r="DG62" i="86"/>
  <c r="CL123" i="86"/>
  <c r="CH212" i="86"/>
  <c r="BR212" i="86"/>
  <c r="CX212" i="86"/>
  <c r="BB228" i="86"/>
  <c r="V228" i="86" s="1"/>
  <c r="AL228" i="86"/>
  <c r="BB227" i="86"/>
  <c r="V227" i="86" s="1"/>
  <c r="AL227" i="86"/>
  <c r="AL226" i="86"/>
  <c r="BB226" i="86"/>
  <c r="V226" i="86" s="1"/>
  <c r="AL225" i="86"/>
  <c r="AL224" i="86"/>
  <c r="BB225" i="86"/>
  <c r="V225" i="86" s="1"/>
  <c r="BB224" i="86"/>
  <c r="V224" i="86" s="1"/>
  <c r="AL223" i="86"/>
  <c r="AL222" i="86"/>
  <c r="BB223" i="86"/>
  <c r="V223" i="86" s="1"/>
  <c r="BB222" i="86"/>
  <c r="V222" i="86" s="1"/>
  <c r="BB221" i="86"/>
  <c r="V221" i="86" s="1"/>
  <c r="AL220" i="86"/>
  <c r="AL219" i="86"/>
  <c r="AL218" i="86"/>
  <c r="AL217" i="86"/>
  <c r="AL221" i="86"/>
  <c r="BB220" i="86"/>
  <c r="V220" i="86" s="1"/>
  <c r="BB219" i="86"/>
  <c r="V219" i="86" s="1"/>
  <c r="BB218" i="86"/>
  <c r="V218" i="86" s="1"/>
  <c r="BB217" i="86"/>
  <c r="V217" i="86" s="1"/>
  <c r="BB216" i="86"/>
  <c r="V216" i="86" s="1"/>
  <c r="BB215" i="86"/>
  <c r="V215" i="86" s="1"/>
  <c r="AL216" i="86"/>
  <c r="BB213" i="86"/>
  <c r="V213" i="86" s="1"/>
  <c r="BB212" i="86"/>
  <c r="V212" i="86" s="1"/>
  <c r="BB211" i="86"/>
  <c r="V211" i="86" s="1"/>
  <c r="BB210" i="86"/>
  <c r="V210" i="86" s="1"/>
  <c r="BB209" i="86"/>
  <c r="V209" i="86" s="1"/>
  <c r="AL215" i="86"/>
  <c r="BB214" i="86"/>
  <c r="V214" i="86" s="1"/>
  <c r="AL214" i="86"/>
  <c r="AL211" i="86"/>
  <c r="AL213" i="86"/>
  <c r="AL212" i="86"/>
  <c r="AL210" i="86"/>
  <c r="AL209" i="86"/>
  <c r="AL208" i="86"/>
  <c r="AL207" i="86"/>
  <c r="AL206" i="86"/>
  <c r="BB205" i="86"/>
  <c r="V205" i="86" s="1"/>
  <c r="AL205" i="86"/>
  <c r="AL203" i="86"/>
  <c r="AL202" i="86"/>
  <c r="BB208" i="86"/>
  <c r="V208" i="86" s="1"/>
  <c r="BB207" i="86"/>
  <c r="V207" i="86" s="1"/>
  <c r="BB206" i="86"/>
  <c r="V206" i="86" s="1"/>
  <c r="BB204" i="86"/>
  <c r="V204" i="86" s="1"/>
  <c r="AL204" i="86"/>
  <c r="BB203" i="86"/>
  <c r="V203" i="86" s="1"/>
  <c r="BB202" i="86"/>
  <c r="V202" i="86" s="1"/>
  <c r="GD227" i="86"/>
  <c r="GD228" i="86"/>
  <c r="GD226" i="86"/>
  <c r="GD225" i="86"/>
  <c r="GD224" i="86"/>
  <c r="GD222" i="86"/>
  <c r="GD221" i="86"/>
  <c r="GD220" i="86"/>
  <c r="GD223" i="86"/>
  <c r="GD219" i="86"/>
  <c r="GD218" i="86"/>
  <c r="GD217" i="86"/>
  <c r="GD215" i="86"/>
  <c r="GD216" i="86"/>
  <c r="GD211" i="86"/>
  <c r="GD210" i="86"/>
  <c r="GD209" i="86"/>
  <c r="GD214" i="86"/>
  <c r="GD213" i="86"/>
  <c r="GD212" i="86"/>
  <c r="GD208" i="86"/>
  <c r="GD207" i="86"/>
  <c r="GD205" i="86"/>
  <c r="GD206" i="86"/>
  <c r="GD204" i="86"/>
  <c r="GD202" i="86"/>
  <c r="GD201" i="86"/>
  <c r="GD200" i="86"/>
  <c r="GD199" i="86"/>
  <c r="GD198" i="86"/>
  <c r="GD197" i="86"/>
  <c r="GD196" i="86"/>
  <c r="GD195" i="86"/>
  <c r="GD194" i="86"/>
  <c r="GD193" i="86"/>
  <c r="GD192" i="86"/>
  <c r="GD191" i="86"/>
  <c r="GD190" i="86"/>
  <c r="GD189" i="86"/>
  <c r="GD188" i="86"/>
  <c r="GD187" i="86"/>
  <c r="GD186" i="86"/>
  <c r="GD185" i="86"/>
  <c r="GD184" i="86"/>
  <c r="GD203" i="86"/>
  <c r="GD183" i="86"/>
  <c r="GD182" i="86"/>
  <c r="GD181" i="86"/>
  <c r="GD180" i="86"/>
  <c r="GD179" i="86"/>
  <c r="GD178" i="86"/>
  <c r="GD177" i="86"/>
  <c r="GD176" i="86"/>
  <c r="GD175" i="86"/>
  <c r="GD174" i="86"/>
  <c r="GD167" i="86"/>
  <c r="GD163" i="86"/>
  <c r="GD159" i="86"/>
  <c r="GD155" i="86"/>
  <c r="GD166" i="86"/>
  <c r="GD162" i="86"/>
  <c r="GD158" i="86"/>
  <c r="GD154" i="86"/>
  <c r="GD173" i="86"/>
  <c r="GD169" i="86"/>
  <c r="GD165" i="86"/>
  <c r="GD161" i="86"/>
  <c r="GD172" i="86"/>
  <c r="GD168" i="86"/>
  <c r="GD156" i="86"/>
  <c r="GD153" i="86"/>
  <c r="GD152" i="86"/>
  <c r="GD151" i="86"/>
  <c r="GD150" i="86"/>
  <c r="GD146" i="86"/>
  <c r="GD142" i="86"/>
  <c r="GD170" i="86"/>
  <c r="GD160" i="86"/>
  <c r="GD157" i="86"/>
  <c r="GD149" i="86"/>
  <c r="GD145" i="86"/>
  <c r="GD171" i="86"/>
  <c r="GD164" i="86"/>
  <c r="GD141" i="86"/>
  <c r="GD137" i="86"/>
  <c r="GD143" i="86"/>
  <c r="GD140" i="86"/>
  <c r="GD148" i="86"/>
  <c r="GD138" i="86"/>
  <c r="GD147" i="86"/>
  <c r="GD144" i="86"/>
  <c r="GD136" i="86"/>
  <c r="GD135" i="86"/>
  <c r="GD134" i="86"/>
  <c r="GD133" i="86"/>
  <c r="GD132" i="86"/>
  <c r="GD139" i="86"/>
  <c r="GD131" i="86"/>
  <c r="GD130" i="86"/>
  <c r="GD129" i="86"/>
  <c r="GD128" i="86"/>
  <c r="GD127" i="86"/>
  <c r="GD126" i="86"/>
  <c r="GD125" i="86"/>
  <c r="GD124" i="86"/>
  <c r="GD123" i="86"/>
  <c r="GD122" i="86"/>
  <c r="GD121" i="86"/>
  <c r="GD114" i="86"/>
  <c r="GD110" i="86"/>
  <c r="GD113" i="86"/>
  <c r="GD120" i="86"/>
  <c r="GD119" i="86"/>
  <c r="GD118" i="86"/>
  <c r="GD117" i="86"/>
  <c r="GD116" i="86"/>
  <c r="GD115" i="86"/>
  <c r="GD112" i="86"/>
  <c r="GD111" i="86"/>
  <c r="GD109" i="86"/>
  <c r="GD108" i="86"/>
  <c r="GD107" i="86"/>
  <c r="GD106" i="86"/>
  <c r="GD105" i="86"/>
  <c r="GD104" i="86"/>
  <c r="GD103" i="86"/>
  <c r="GD102" i="86"/>
  <c r="GD101" i="86"/>
  <c r="GD100" i="86"/>
  <c r="GD99" i="86"/>
  <c r="GD98" i="86"/>
  <c r="GD97" i="86"/>
  <c r="GD96" i="86"/>
  <c r="GD95" i="86"/>
  <c r="GD94" i="86"/>
  <c r="GD93" i="86"/>
  <c r="GD92" i="86"/>
  <c r="GD91" i="86"/>
  <c r="GD90" i="86"/>
  <c r="GD89" i="86"/>
  <c r="GD88" i="86"/>
  <c r="GD87" i="86"/>
  <c r="GD86" i="86"/>
  <c r="GD85" i="86"/>
  <c r="GD84" i="86"/>
  <c r="GD83" i="86"/>
  <c r="GD82" i="86"/>
  <c r="GD81" i="86"/>
  <c r="GD80" i="86"/>
  <c r="GD79" i="86"/>
  <c r="GD78" i="86"/>
  <c r="GD77" i="86"/>
  <c r="GD76" i="86"/>
  <c r="GD75" i="86"/>
  <c r="GD74" i="86"/>
  <c r="GD73" i="86"/>
  <c r="GD72" i="86"/>
  <c r="GD71" i="86"/>
  <c r="GD70" i="86"/>
  <c r="GD69" i="86"/>
  <c r="GD65" i="86"/>
  <c r="GD63" i="86"/>
  <c r="GD62" i="86"/>
  <c r="GD61" i="86"/>
  <c r="GD60" i="86"/>
  <c r="GD59" i="86"/>
  <c r="GD58" i="86"/>
  <c r="GD57" i="86"/>
  <c r="GD56" i="86"/>
  <c r="GD55" i="86"/>
  <c r="GD54" i="86"/>
  <c r="GD53" i="86"/>
  <c r="GD52" i="86"/>
  <c r="GD51" i="86"/>
  <c r="GD50" i="86"/>
  <c r="GD49" i="86"/>
  <c r="GD48" i="86"/>
  <c r="GD47" i="86"/>
  <c r="GD46" i="86"/>
  <c r="GD45" i="86"/>
  <c r="GD44" i="86"/>
  <c r="GD43" i="86"/>
  <c r="GD42" i="86"/>
  <c r="GD41" i="86"/>
  <c r="GD40" i="86"/>
  <c r="GD39" i="86"/>
  <c r="GD38" i="86"/>
  <c r="GD37" i="86"/>
  <c r="GD36" i="86"/>
  <c r="GD35" i="86"/>
  <c r="GD34" i="86"/>
  <c r="GD33" i="86"/>
  <c r="GD32" i="86"/>
  <c r="GD31" i="86"/>
  <c r="GD30" i="86"/>
  <c r="GD29" i="86"/>
  <c r="GD28" i="86"/>
  <c r="GD68" i="86"/>
  <c r="GD64" i="86"/>
  <c r="GD67" i="86"/>
  <c r="GD66" i="86"/>
  <c r="JJ64" i="86"/>
  <c r="JH72" i="86"/>
  <c r="JH80" i="86"/>
  <c r="BX145" i="86"/>
  <c r="CN145" i="86"/>
  <c r="DD145" i="86"/>
  <c r="AR228" i="86"/>
  <c r="BH228" i="86"/>
  <c r="AB228" i="86" s="1"/>
  <c r="AR226" i="86"/>
  <c r="AR227" i="86"/>
  <c r="BH226" i="86"/>
  <c r="AB226" i="86" s="1"/>
  <c r="BH227" i="86"/>
  <c r="AB227" i="86" s="1"/>
  <c r="BH225" i="86"/>
  <c r="AB225" i="86" s="1"/>
  <c r="BH224" i="86"/>
  <c r="AB224" i="86" s="1"/>
  <c r="AR225" i="86"/>
  <c r="AR224" i="86"/>
  <c r="AR223" i="86"/>
  <c r="AR222" i="86"/>
  <c r="AR221" i="86"/>
  <c r="BH223" i="86"/>
  <c r="AB223" i="86" s="1"/>
  <c r="BH220" i="86"/>
  <c r="AB220" i="86" s="1"/>
  <c r="BH219" i="86"/>
  <c r="AB219" i="86" s="1"/>
  <c r="BH221" i="86"/>
  <c r="AB221" i="86" s="1"/>
  <c r="BH217" i="86"/>
  <c r="AB217" i="86" s="1"/>
  <c r="AR216" i="86"/>
  <c r="AR215" i="86"/>
  <c r="BH222" i="86"/>
  <c r="AB222" i="86" s="1"/>
  <c r="AR220" i="86"/>
  <c r="BH216" i="86"/>
  <c r="AB216" i="86" s="1"/>
  <c r="BH215" i="86"/>
  <c r="AB215" i="86" s="1"/>
  <c r="BH214" i="86"/>
  <c r="AB214" i="86" s="1"/>
  <c r="BH213" i="86"/>
  <c r="AB213" i="86" s="1"/>
  <c r="BH212" i="86"/>
  <c r="AB212" i="86" s="1"/>
  <c r="BH218" i="86"/>
  <c r="AB218" i="86" s="1"/>
  <c r="AR218" i="86"/>
  <c r="AR219" i="86"/>
  <c r="AR217" i="86"/>
  <c r="AR211" i="86"/>
  <c r="AR210" i="86"/>
  <c r="AR209" i="86"/>
  <c r="BH211" i="86"/>
  <c r="AB211" i="86" s="1"/>
  <c r="BH210" i="86"/>
  <c r="AB210" i="86" s="1"/>
  <c r="BH209" i="86"/>
  <c r="AB209" i="86" s="1"/>
  <c r="BH208" i="86"/>
  <c r="AB208" i="86" s="1"/>
  <c r="AR213" i="86"/>
  <c r="AR212" i="86"/>
  <c r="AR207" i="86"/>
  <c r="AR206" i="86"/>
  <c r="AR205" i="86"/>
  <c r="AR204" i="86"/>
  <c r="BH207" i="86"/>
  <c r="AB207" i="86" s="1"/>
  <c r="BH206" i="86"/>
  <c r="AB206" i="86" s="1"/>
  <c r="BH205" i="86"/>
  <c r="AB205" i="86" s="1"/>
  <c r="BH204" i="86"/>
  <c r="AB204" i="86" s="1"/>
  <c r="AR208" i="86"/>
  <c r="BH203" i="86"/>
  <c r="AB203" i="86" s="1"/>
  <c r="BH202" i="86"/>
  <c r="AB202" i="86" s="1"/>
  <c r="BH201" i="86"/>
  <c r="AB201" i="86" s="1"/>
  <c r="BH200" i="86"/>
  <c r="AB200" i="86" s="1"/>
  <c r="BH199" i="86"/>
  <c r="AB199" i="86" s="1"/>
  <c r="BH198" i="86"/>
  <c r="AB198" i="86" s="1"/>
  <c r="AR214" i="86"/>
  <c r="AR203" i="86"/>
  <c r="AR202" i="86"/>
  <c r="AR201" i="86"/>
  <c r="AR198" i="86"/>
  <c r="AR199" i="86"/>
  <c r="AR200" i="86"/>
  <c r="BH29" i="86"/>
  <c r="AB29" i="86" s="1"/>
  <c r="BH28" i="86"/>
  <c r="AB28" i="86" s="1"/>
  <c r="AR29" i="86"/>
  <c r="AR28" i="86"/>
  <c r="JD65" i="86"/>
  <c r="JD73" i="86"/>
  <c r="JD81" i="86"/>
  <c r="CZ98" i="86"/>
  <c r="BT114" i="86"/>
  <c r="CJ197" i="86"/>
  <c r="CZ208" i="86"/>
  <c r="IZ70" i="86"/>
  <c r="IZ78" i="86"/>
  <c r="CV115" i="86"/>
  <c r="CV123" i="86"/>
  <c r="BP123" i="86"/>
  <c r="CF123" i="86"/>
  <c r="CV127" i="86"/>
  <c r="BP127" i="86"/>
  <c r="CF127" i="86"/>
  <c r="CV131" i="86"/>
  <c r="BP131" i="86"/>
  <c r="CF131" i="86"/>
  <c r="CV146" i="86"/>
  <c r="CV175" i="86"/>
  <c r="BP227" i="86"/>
  <c r="CF227" i="86"/>
  <c r="CV227" i="86"/>
  <c r="GB228" i="86"/>
  <c r="GB226" i="86"/>
  <c r="GB227" i="86"/>
  <c r="GB225" i="86"/>
  <c r="GB224" i="86"/>
  <c r="GB223" i="86"/>
  <c r="GB219" i="86"/>
  <c r="GB218" i="86"/>
  <c r="GB220" i="86"/>
  <c r="GB222" i="86"/>
  <c r="GB221" i="86"/>
  <c r="GB216" i="86"/>
  <c r="GB215" i="86"/>
  <c r="GB214" i="86"/>
  <c r="GB213" i="86"/>
  <c r="GB212" i="86"/>
  <c r="GB211" i="86"/>
  <c r="GB210" i="86"/>
  <c r="GB209" i="86"/>
  <c r="GB208" i="86"/>
  <c r="GB207" i="86"/>
  <c r="GB217" i="86"/>
  <c r="GB206" i="86"/>
  <c r="GB205" i="86"/>
  <c r="GB204" i="86"/>
  <c r="GB203" i="86"/>
  <c r="GB202" i="86"/>
  <c r="GB201" i="86"/>
  <c r="GB200" i="86"/>
  <c r="GB199" i="86"/>
  <c r="GB198" i="86"/>
  <c r="GB197" i="86"/>
  <c r="GB196" i="86"/>
  <c r="GB195" i="86"/>
  <c r="GB194" i="86"/>
  <c r="GB193" i="86"/>
  <c r="GB191" i="86"/>
  <c r="GB187" i="86"/>
  <c r="GB192" i="86"/>
  <c r="GB188" i="86"/>
  <c r="GB184" i="86"/>
  <c r="GB189" i="86"/>
  <c r="GB185" i="86"/>
  <c r="GB183" i="86"/>
  <c r="GB182" i="86"/>
  <c r="GB181" i="86"/>
  <c r="GB180" i="86"/>
  <c r="GB179" i="86"/>
  <c r="GB178" i="86"/>
  <c r="GB177" i="86"/>
  <c r="GB176" i="86"/>
  <c r="GB175" i="86"/>
  <c r="GB174" i="86"/>
  <c r="GB173" i="86"/>
  <c r="GB172" i="86"/>
  <c r="GB171" i="86"/>
  <c r="GB170" i="86"/>
  <c r="GB169" i="86"/>
  <c r="GB168" i="86"/>
  <c r="GB167" i="86"/>
  <c r="GB166" i="86"/>
  <c r="GB165" i="86"/>
  <c r="GB164" i="86"/>
  <c r="GB163" i="86"/>
  <c r="GB162" i="86"/>
  <c r="GB161" i="86"/>
  <c r="GB160" i="86"/>
  <c r="GB159" i="86"/>
  <c r="GB158" i="86"/>
  <c r="GB157" i="86"/>
  <c r="GB156" i="86"/>
  <c r="GB155" i="86"/>
  <c r="GB154" i="86"/>
  <c r="GB153" i="86"/>
  <c r="GB152" i="86"/>
  <c r="GB190" i="86"/>
  <c r="GB151" i="86"/>
  <c r="GB150" i="86"/>
  <c r="GB149" i="86"/>
  <c r="GB148" i="86"/>
  <c r="GB147" i="86"/>
  <c r="GB146" i="86"/>
  <c r="GB145" i="86"/>
  <c r="GB144" i="86"/>
  <c r="GB143" i="86"/>
  <c r="GB142" i="86"/>
  <c r="GB141" i="86"/>
  <c r="GB140" i="86"/>
  <c r="GB139" i="86"/>
  <c r="GB138" i="86"/>
  <c r="GB186" i="86"/>
  <c r="GB137" i="86"/>
  <c r="GB136" i="86"/>
  <c r="GB135" i="86"/>
  <c r="GB134" i="86"/>
  <c r="GB133" i="86"/>
  <c r="GB132" i="86"/>
  <c r="GB131" i="86"/>
  <c r="GB130" i="86"/>
  <c r="GB129" i="86"/>
  <c r="GB128" i="86"/>
  <c r="GB127" i="86"/>
  <c r="GB126" i="86"/>
  <c r="GB125" i="86"/>
  <c r="GB124" i="86"/>
  <c r="GB123" i="86"/>
  <c r="GB122" i="86"/>
  <c r="GB121" i="86"/>
  <c r="GB120" i="86"/>
  <c r="GB119" i="86"/>
  <c r="GB118" i="86"/>
  <c r="GB117" i="86"/>
  <c r="GB116" i="86"/>
  <c r="GB115" i="86"/>
  <c r="GB111" i="86"/>
  <c r="GB109" i="86"/>
  <c r="GB108" i="86"/>
  <c r="GB107" i="86"/>
  <c r="GB106" i="86"/>
  <c r="GB105" i="86"/>
  <c r="GB104" i="86"/>
  <c r="GB103" i="86"/>
  <c r="GB102" i="86"/>
  <c r="GB101" i="86"/>
  <c r="GB100" i="86"/>
  <c r="GB99" i="86"/>
  <c r="GB98" i="86"/>
  <c r="GB97" i="86"/>
  <c r="GB96" i="86"/>
  <c r="GB95" i="86"/>
  <c r="GB94" i="86"/>
  <c r="GB93" i="86"/>
  <c r="GB92" i="86"/>
  <c r="GB91" i="86"/>
  <c r="GB114" i="86"/>
  <c r="GB113" i="86"/>
  <c r="GB110" i="86"/>
  <c r="GB112" i="86"/>
  <c r="GB90" i="86"/>
  <c r="GB88" i="86"/>
  <c r="GB87" i="86"/>
  <c r="GB86" i="86"/>
  <c r="GB85" i="86"/>
  <c r="GB84" i="86"/>
  <c r="GB83" i="86"/>
  <c r="GB82" i="86"/>
  <c r="GB81" i="86"/>
  <c r="GB80" i="86"/>
  <c r="GB79" i="86"/>
  <c r="GB78" i="86"/>
  <c r="GB77" i="86"/>
  <c r="GB76" i="86"/>
  <c r="GB75" i="86"/>
  <c r="GB74" i="86"/>
  <c r="GB73" i="86"/>
  <c r="GB72" i="86"/>
  <c r="GB71" i="86"/>
  <c r="GB70" i="86"/>
  <c r="GB69" i="86"/>
  <c r="GB68" i="86"/>
  <c r="GB67" i="86"/>
  <c r="GB66" i="86"/>
  <c r="GB65" i="86"/>
  <c r="GB64" i="86"/>
  <c r="GB89" i="86"/>
  <c r="GB63" i="86"/>
  <c r="GB62" i="86"/>
  <c r="GB61" i="86"/>
  <c r="GB60" i="86"/>
  <c r="GB59" i="86"/>
  <c r="GB58" i="86"/>
  <c r="GB57" i="86"/>
  <c r="GB56" i="86"/>
  <c r="GB55" i="86"/>
  <c r="GB54" i="86"/>
  <c r="GB53" i="86"/>
  <c r="GB52" i="86"/>
  <c r="GB51" i="86"/>
  <c r="GB50" i="86"/>
  <c r="GB49" i="86"/>
  <c r="GB48" i="86"/>
  <c r="GB47" i="86"/>
  <c r="GB46" i="86"/>
  <c r="GB45" i="86"/>
  <c r="GB44" i="86"/>
  <c r="GB43" i="86"/>
  <c r="GB42" i="86"/>
  <c r="GB41" i="86"/>
  <c r="GB40" i="86"/>
  <c r="GB39" i="86"/>
  <c r="GB38" i="86"/>
  <c r="GB37" i="86"/>
  <c r="GB36" i="86"/>
  <c r="GB35" i="86"/>
  <c r="GB34" i="86"/>
  <c r="GB33" i="86"/>
  <c r="GB32" i="86"/>
  <c r="GB31" i="86"/>
  <c r="GB30" i="86"/>
  <c r="GB29" i="86"/>
  <c r="GB28" i="86"/>
  <c r="JG72" i="86"/>
  <c r="JG76" i="86"/>
  <c r="JG80" i="86"/>
  <c r="DC194" i="86"/>
  <c r="BW194" i="86"/>
  <c r="CM194" i="86"/>
  <c r="IY71" i="86"/>
  <c r="IY75" i="86"/>
  <c r="IY79" i="86"/>
  <c r="IY144" i="86"/>
  <c r="IY156" i="86"/>
  <c r="BO190" i="86"/>
  <c r="CE190" i="86"/>
  <c r="CU190" i="86"/>
  <c r="IY194" i="86"/>
  <c r="IY198" i="86"/>
  <c r="IY202" i="86"/>
  <c r="IY216" i="86"/>
  <c r="IY226" i="86"/>
  <c r="JJ82" i="86"/>
  <c r="JB76" i="86"/>
  <c r="JB72" i="86"/>
  <c r="JC66" i="86"/>
  <c r="JD61" i="86"/>
  <c r="JD59" i="86"/>
  <c r="JD57" i="86"/>
  <c r="JD55" i="86"/>
  <c r="JD53" i="86"/>
  <c r="JD51" i="86"/>
  <c r="JD49" i="86"/>
  <c r="JD47" i="86"/>
  <c r="JD45" i="86"/>
  <c r="JD43" i="86"/>
  <c r="JD41" i="86"/>
  <c r="JD39" i="86"/>
  <c r="JK70" i="86"/>
  <c r="JK74" i="86"/>
  <c r="JK78" i="86"/>
  <c r="JK82" i="86"/>
  <c r="JK86" i="86"/>
  <c r="JK90" i="86"/>
  <c r="JK94" i="86"/>
  <c r="JK98" i="86"/>
  <c r="JK102" i="86"/>
  <c r="JK106" i="86"/>
  <c r="JK111" i="86"/>
  <c r="JK117" i="86"/>
  <c r="JK113" i="86"/>
  <c r="JK122" i="86"/>
  <c r="JK126" i="86"/>
  <c r="JK130" i="86"/>
  <c r="JK133" i="86"/>
  <c r="JK139" i="86"/>
  <c r="JK143" i="86"/>
  <c r="JK144" i="86"/>
  <c r="JK145" i="86"/>
  <c r="JK142" i="86"/>
  <c r="JK156" i="86"/>
  <c r="JK161" i="86"/>
  <c r="JK154" i="86"/>
  <c r="JK155" i="86"/>
  <c r="JK174" i="86"/>
  <c r="JK178" i="86"/>
  <c r="JK182" i="86"/>
  <c r="JK185" i="86"/>
  <c r="JK189" i="86"/>
  <c r="JK193" i="86"/>
  <c r="JK197" i="86"/>
  <c r="JK201" i="86"/>
  <c r="JK205" i="86"/>
  <c r="JK213" i="86"/>
  <c r="JK211" i="86"/>
  <c r="JK218" i="86"/>
  <c r="JK221" i="86"/>
  <c r="JK226" i="86"/>
  <c r="JC69" i="86"/>
  <c r="JC73" i="86"/>
  <c r="JC77" i="86"/>
  <c r="JC81" i="86"/>
  <c r="JC85" i="86"/>
  <c r="JC89" i="86"/>
  <c r="JC97" i="86"/>
  <c r="JC111" i="86"/>
  <c r="JC117" i="86"/>
  <c r="JC121" i="86"/>
  <c r="JC125" i="86"/>
  <c r="JC129" i="86"/>
  <c r="JC132" i="86"/>
  <c r="JC136" i="86"/>
  <c r="JC148" i="86"/>
  <c r="JC143" i="86"/>
  <c r="JC149" i="86"/>
  <c r="JC146" i="86"/>
  <c r="JC168" i="86"/>
  <c r="JC152" i="86"/>
  <c r="JC166" i="86"/>
  <c r="JC173" i="86"/>
  <c r="JC177" i="86"/>
  <c r="JC181" i="86"/>
  <c r="JC184" i="86"/>
  <c r="JC188" i="86"/>
  <c r="JC192" i="86"/>
  <c r="JC196" i="86"/>
  <c r="JC200" i="86"/>
  <c r="JC207" i="86"/>
  <c r="JC214" i="86"/>
  <c r="JC217" i="86"/>
  <c r="JC220" i="86"/>
  <c r="JC224" i="86"/>
  <c r="JC227" i="86"/>
  <c r="GE227" i="86"/>
  <c r="GE228" i="86"/>
  <c r="GE226" i="86"/>
  <c r="GE225" i="86"/>
  <c r="GE224" i="86"/>
  <c r="GE223" i="86"/>
  <c r="GE222" i="86"/>
  <c r="GE221" i="86"/>
  <c r="GE219" i="86"/>
  <c r="GE218" i="86"/>
  <c r="GE217" i="86"/>
  <c r="GE216" i="86"/>
  <c r="GE220" i="86"/>
  <c r="GE214" i="86"/>
  <c r="GE213" i="86"/>
  <c r="GE212" i="86"/>
  <c r="GE215" i="86"/>
  <c r="GE207" i="86"/>
  <c r="GE211" i="86"/>
  <c r="GE210" i="86"/>
  <c r="GE206" i="86"/>
  <c r="GE208" i="86"/>
  <c r="GE205" i="86"/>
  <c r="GE204" i="86"/>
  <c r="GE202" i="86"/>
  <c r="GE201" i="86"/>
  <c r="GE200" i="86"/>
  <c r="GE199" i="86"/>
  <c r="GE198" i="86"/>
  <c r="GE197" i="86"/>
  <c r="GE196" i="86"/>
  <c r="GE195" i="86"/>
  <c r="GE194" i="86"/>
  <c r="GE209" i="86"/>
  <c r="GE203" i="86"/>
  <c r="GE192" i="86"/>
  <c r="GE191" i="86"/>
  <c r="GE190" i="86"/>
  <c r="GE189" i="86"/>
  <c r="GE188" i="86"/>
  <c r="GE187" i="86"/>
  <c r="GE186" i="86"/>
  <c r="GE185" i="86"/>
  <c r="GE184" i="86"/>
  <c r="GE193" i="86"/>
  <c r="GE183" i="86"/>
  <c r="GE182" i="86"/>
  <c r="GE181" i="86"/>
  <c r="GE180" i="86"/>
  <c r="GE179" i="86"/>
  <c r="GE178" i="86"/>
  <c r="GE177" i="86"/>
  <c r="GE176" i="86"/>
  <c r="GE175" i="86"/>
  <c r="GE173" i="86"/>
  <c r="GE172" i="86"/>
  <c r="GE171" i="86"/>
  <c r="GE170" i="86"/>
  <c r="GE169" i="86"/>
  <c r="GE168" i="86"/>
  <c r="GE167" i="86"/>
  <c r="GE166" i="86"/>
  <c r="GE165" i="86"/>
  <c r="GE164" i="86"/>
  <c r="GE163" i="86"/>
  <c r="GE162" i="86"/>
  <c r="GE161" i="86"/>
  <c r="GE160" i="86"/>
  <c r="GE159" i="86"/>
  <c r="GE158" i="86"/>
  <c r="GE157" i="86"/>
  <c r="GE156" i="86"/>
  <c r="GE155" i="86"/>
  <c r="GE154" i="86"/>
  <c r="GE153" i="86"/>
  <c r="GE151" i="86"/>
  <c r="GE150" i="86"/>
  <c r="GE149" i="86"/>
  <c r="GE148" i="86"/>
  <c r="GE147" i="86"/>
  <c r="GE146" i="86"/>
  <c r="GE145" i="86"/>
  <c r="GE144" i="86"/>
  <c r="GE143" i="86"/>
  <c r="GE142" i="86"/>
  <c r="GE141" i="86"/>
  <c r="GE174" i="86"/>
  <c r="GE152" i="86"/>
  <c r="GE140" i="86"/>
  <c r="GE139" i="86"/>
  <c r="GE138" i="86"/>
  <c r="GE136" i="86"/>
  <c r="GE135" i="86"/>
  <c r="GE134" i="86"/>
  <c r="GE133" i="86"/>
  <c r="GE132" i="86"/>
  <c r="GE131" i="86"/>
  <c r="GE130" i="86"/>
  <c r="GE129" i="86"/>
  <c r="GE128" i="86"/>
  <c r="GE127" i="86"/>
  <c r="GE126" i="86"/>
  <c r="GE125" i="86"/>
  <c r="GE124" i="86"/>
  <c r="GE123" i="86"/>
  <c r="GE122" i="86"/>
  <c r="GE121" i="86"/>
  <c r="GE120" i="86"/>
  <c r="GE119" i="86"/>
  <c r="GE118" i="86"/>
  <c r="GE117" i="86"/>
  <c r="GE116" i="86"/>
  <c r="GE115" i="86"/>
  <c r="GE114" i="86"/>
  <c r="GE113" i="86"/>
  <c r="GE112" i="86"/>
  <c r="GE111" i="86"/>
  <c r="GE110" i="86"/>
  <c r="GE137" i="86"/>
  <c r="GE109" i="86"/>
  <c r="GE108" i="86"/>
  <c r="GE107" i="86"/>
  <c r="GE106" i="86"/>
  <c r="GE105" i="86"/>
  <c r="GE104" i="86"/>
  <c r="GE103" i="86"/>
  <c r="GE102" i="86"/>
  <c r="GE101" i="86"/>
  <c r="GE100" i="86"/>
  <c r="GE99" i="86"/>
  <c r="GE98" i="86"/>
  <c r="GE97" i="86"/>
  <c r="GE96" i="86"/>
  <c r="GE95" i="86"/>
  <c r="GE94" i="86"/>
  <c r="GE93" i="86"/>
  <c r="GE89" i="86"/>
  <c r="GE92" i="86"/>
  <c r="GE88" i="86"/>
  <c r="GE87" i="86"/>
  <c r="GE86" i="86"/>
  <c r="GE85" i="86"/>
  <c r="GE84" i="86"/>
  <c r="GE83" i="86"/>
  <c r="GE82" i="86"/>
  <c r="GE81" i="86"/>
  <c r="GE80" i="86"/>
  <c r="GE79" i="86"/>
  <c r="GE78" i="86"/>
  <c r="GE77" i="86"/>
  <c r="GE76" i="86"/>
  <c r="GE75" i="86"/>
  <c r="GE74" i="86"/>
  <c r="GE73" i="86"/>
  <c r="GE72" i="86"/>
  <c r="GE71" i="86"/>
  <c r="GE70" i="86"/>
  <c r="GE69" i="86"/>
  <c r="GE68" i="86"/>
  <c r="GE67" i="86"/>
  <c r="GE66" i="86"/>
  <c r="GE65" i="86"/>
  <c r="GE64" i="86"/>
  <c r="GE91" i="86"/>
  <c r="GE90" i="86"/>
  <c r="GE38" i="86"/>
  <c r="GE37" i="86"/>
  <c r="GE35" i="86"/>
  <c r="GE32" i="86"/>
  <c r="GE30" i="86"/>
  <c r="GE28" i="86"/>
  <c r="GE63" i="86"/>
  <c r="GE62" i="86"/>
  <c r="GE61" i="86"/>
  <c r="GE60" i="86"/>
  <c r="GE59" i="86"/>
  <c r="GE58" i="86"/>
  <c r="GE57" i="86"/>
  <c r="GE56" i="86"/>
  <c r="GE55" i="86"/>
  <c r="GE54" i="86"/>
  <c r="GE53" i="86"/>
  <c r="GE52" i="86"/>
  <c r="GE51" i="86"/>
  <c r="GE50" i="86"/>
  <c r="GE49" i="86"/>
  <c r="GE48" i="86"/>
  <c r="GE47" i="86"/>
  <c r="GE46" i="86"/>
  <c r="GE45" i="86"/>
  <c r="GE44" i="86"/>
  <c r="GE43" i="86"/>
  <c r="GE42" i="86"/>
  <c r="GE41" i="86"/>
  <c r="GE40" i="86"/>
  <c r="GE39" i="86"/>
  <c r="GE36" i="86"/>
  <c r="GE34" i="86"/>
  <c r="GE33" i="86"/>
  <c r="GE31" i="86"/>
  <c r="GE29" i="86"/>
  <c r="CO146" i="86"/>
  <c r="DE173" i="86"/>
  <c r="BY195" i="86"/>
  <c r="CO195" i="86"/>
  <c r="DE195" i="86"/>
  <c r="JE33" i="86"/>
  <c r="BU117" i="86"/>
  <c r="BU137" i="86"/>
  <c r="BU167" i="86"/>
  <c r="CK167" i="86"/>
  <c r="DA167" i="86"/>
  <c r="BE228" i="86"/>
  <c r="Y228" i="86" s="1"/>
  <c r="AO228" i="86"/>
  <c r="BE227" i="86"/>
  <c r="Y227" i="86" s="1"/>
  <c r="BE226" i="86"/>
  <c r="Y226" i="86" s="1"/>
  <c r="AO227" i="86"/>
  <c r="AO225" i="86"/>
  <c r="AO224" i="86"/>
  <c r="BE225" i="86"/>
  <c r="Y225" i="86" s="1"/>
  <c r="AO223" i="86"/>
  <c r="AO222" i="86"/>
  <c r="AO221" i="86"/>
  <c r="AO226" i="86"/>
  <c r="BE224" i="86"/>
  <c r="Y224" i="86" s="1"/>
  <c r="BE223" i="86"/>
  <c r="Y223" i="86" s="1"/>
  <c r="BE222" i="86"/>
  <c r="Y222" i="86" s="1"/>
  <c r="BE221" i="86"/>
  <c r="Y221" i="86" s="1"/>
  <c r="AO220" i="86"/>
  <c r="AO219" i="86"/>
  <c r="AO218" i="86"/>
  <c r="BE218" i="86"/>
  <c r="Y218" i="86" s="1"/>
  <c r="AO216" i="86"/>
  <c r="AO215" i="86"/>
  <c r="AO217" i="86"/>
  <c r="BE216" i="86"/>
  <c r="Y216" i="86" s="1"/>
  <c r="BE215" i="86"/>
  <c r="Y215" i="86" s="1"/>
  <c r="BE214" i="86"/>
  <c r="Y214" i="86" s="1"/>
  <c r="BE220" i="86"/>
  <c r="Y220" i="86" s="1"/>
  <c r="BE217" i="86"/>
  <c r="Y217" i="86" s="1"/>
  <c r="AO211" i="86"/>
  <c r="AO210" i="86"/>
  <c r="AO209" i="86"/>
  <c r="AO214" i="86"/>
  <c r="AO213" i="86"/>
  <c r="AO212" i="86"/>
  <c r="BE211" i="86"/>
  <c r="Y211" i="86" s="1"/>
  <c r="BE210" i="86"/>
  <c r="Y210" i="86" s="1"/>
  <c r="BE209" i="86"/>
  <c r="Y209" i="86" s="1"/>
  <c r="BE219" i="86"/>
  <c r="Y219" i="86" s="1"/>
  <c r="BE213" i="86"/>
  <c r="Y213" i="86" s="1"/>
  <c r="BE212" i="86"/>
  <c r="Y212" i="86" s="1"/>
  <c r="AO208" i="86"/>
  <c r="BE207" i="86"/>
  <c r="Y207" i="86" s="1"/>
  <c r="BE206" i="86"/>
  <c r="Y206" i="86" s="1"/>
  <c r="BE205" i="86"/>
  <c r="Y205" i="86" s="1"/>
  <c r="BE204" i="86"/>
  <c r="Y204" i="86" s="1"/>
  <c r="BE208" i="86"/>
  <c r="Y208" i="86" s="1"/>
  <c r="AO205" i="86"/>
  <c r="AO204" i="86"/>
  <c r="AO207" i="86"/>
  <c r="AO206" i="86"/>
  <c r="AO203" i="86"/>
  <c r="AO202" i="86"/>
  <c r="BE203" i="86"/>
  <c r="Y203" i="86" s="1"/>
  <c r="BE202" i="86"/>
  <c r="Y202" i="86" s="1"/>
  <c r="JA30" i="86"/>
  <c r="JA34" i="86"/>
  <c r="JA38" i="86"/>
  <c r="JA42" i="86"/>
  <c r="JA46" i="86"/>
  <c r="JA50" i="86"/>
  <c r="JA54" i="86"/>
  <c r="JA58" i="86"/>
  <c r="JA62" i="86"/>
  <c r="JA66" i="86"/>
  <c r="JA70" i="86"/>
  <c r="JA74" i="86"/>
  <c r="JA78" i="86"/>
  <c r="JA82" i="86"/>
  <c r="JA86" i="86"/>
  <c r="JA112" i="86"/>
  <c r="JA91" i="86"/>
  <c r="JA95" i="86"/>
  <c r="JA99" i="86"/>
  <c r="JA103" i="86"/>
  <c r="JA107" i="86"/>
  <c r="JA115" i="86"/>
  <c r="JA119" i="86"/>
  <c r="JA123" i="86"/>
  <c r="JA127" i="86"/>
  <c r="JA131" i="86"/>
  <c r="JA135" i="86"/>
  <c r="JA139" i="86"/>
  <c r="JA143" i="86"/>
  <c r="JA147" i="86"/>
  <c r="JA151" i="86"/>
  <c r="JA155" i="86"/>
  <c r="JA159" i="86"/>
  <c r="JA163" i="86"/>
  <c r="JA167" i="86"/>
  <c r="JA171" i="86"/>
  <c r="JA191" i="86"/>
  <c r="JA177" i="86"/>
  <c r="JA181" i="86"/>
  <c r="JA186" i="86"/>
  <c r="JA188" i="86"/>
  <c r="JA195" i="86"/>
  <c r="JA199" i="86"/>
  <c r="JA203" i="86"/>
  <c r="JA207" i="86"/>
  <c r="JA211" i="86"/>
  <c r="JA215" i="86"/>
  <c r="JA222" i="86"/>
  <c r="JA223" i="86"/>
  <c r="JA227" i="86"/>
  <c r="DI34" i="86"/>
  <c r="CC34" i="86"/>
  <c r="CS34" i="86"/>
  <c r="CR30" i="86"/>
  <c r="CB30" i="86"/>
  <c r="DH30" i="86"/>
  <c r="CB218" i="86"/>
  <c r="CR218" i="86"/>
  <c r="DH218" i="86"/>
  <c r="CB197" i="86"/>
  <c r="CR197" i="86"/>
  <c r="DH197" i="86"/>
  <c r="CB199" i="86"/>
  <c r="CR199" i="86"/>
  <c r="DH199" i="86"/>
  <c r="DI181" i="86"/>
  <c r="CC181" i="86"/>
  <c r="CS181" i="86"/>
  <c r="CC165" i="86"/>
  <c r="CS165" i="86"/>
  <c r="DI165" i="86"/>
  <c r="CC157" i="86"/>
  <c r="CS157" i="86"/>
  <c r="DI157" i="86"/>
  <c r="CB154" i="86"/>
  <c r="CR154" i="86"/>
  <c r="DH154" i="86"/>
  <c r="CB145" i="86"/>
  <c r="DH145" i="86"/>
  <c r="CR145" i="86"/>
  <c r="CB102" i="86"/>
  <c r="CR102" i="86"/>
  <c r="DH102" i="86"/>
  <c r="CB76" i="86"/>
  <c r="CR76" i="86"/>
  <c r="DH76" i="86"/>
  <c r="CA42" i="86"/>
  <c r="CA38" i="86"/>
  <c r="CI35" i="86"/>
  <c r="CA34" i="86"/>
  <c r="DG34" i="86"/>
  <c r="CQ34" i="86"/>
  <c r="CQ32" i="86"/>
  <c r="CI31" i="86"/>
  <c r="CA30" i="86"/>
  <c r="DG30" i="86"/>
  <c r="CQ30" i="86"/>
  <c r="BZ194" i="86"/>
  <c r="JF75" i="86"/>
  <c r="JF71" i="86"/>
  <c r="JJ65" i="86"/>
  <c r="JC64" i="86"/>
  <c r="JB62" i="86"/>
  <c r="JJ61" i="86"/>
  <c r="JB60" i="86"/>
  <c r="JJ59" i="86"/>
  <c r="JB58" i="86"/>
  <c r="JJ57" i="86"/>
  <c r="JB56" i="86"/>
  <c r="JJ55" i="86"/>
  <c r="JB54" i="86"/>
  <c r="JJ53" i="86"/>
  <c r="JB52" i="86"/>
  <c r="JJ51" i="86"/>
  <c r="JB50" i="86"/>
  <c r="JF80" i="86"/>
  <c r="JJ77" i="86"/>
  <c r="JB71" i="86"/>
  <c r="CB70" i="86"/>
  <c r="CR70" i="86"/>
  <c r="DH70" i="86"/>
  <c r="JB68" i="86"/>
  <c r="JC67" i="86"/>
  <c r="CR63" i="86"/>
  <c r="DH63" i="86"/>
  <c r="CB63" i="86"/>
  <c r="CB217" i="86"/>
  <c r="CR217" i="86"/>
  <c r="DH217" i="86"/>
  <c r="CC213" i="86"/>
  <c r="CS213" i="86"/>
  <c r="DI213" i="86"/>
  <c r="CB198" i="86"/>
  <c r="CR198" i="86"/>
  <c r="DH198" i="86"/>
  <c r="CB195" i="86"/>
  <c r="CR195" i="86"/>
  <c r="DH195" i="86"/>
  <c r="DI180" i="86"/>
  <c r="CC180" i="86"/>
  <c r="CS180" i="86"/>
  <c r="DI178" i="86"/>
  <c r="CC178" i="86"/>
  <c r="CS178" i="86"/>
  <c r="DI176" i="86"/>
  <c r="CC176" i="86"/>
  <c r="CS176" i="86"/>
  <c r="CB162" i="86"/>
  <c r="CR162" i="86"/>
  <c r="DH162" i="86"/>
  <c r="CC153" i="86"/>
  <c r="CS153" i="86"/>
  <c r="DI153" i="86"/>
  <c r="CC172" i="86"/>
  <c r="CS172" i="86"/>
  <c r="DI172" i="86"/>
  <c r="CC170" i="86"/>
  <c r="CS170" i="86"/>
  <c r="DI170" i="86"/>
  <c r="CB150" i="86"/>
  <c r="CR150" i="86"/>
  <c r="DH150" i="86"/>
  <c r="CC144" i="86"/>
  <c r="CS144" i="86"/>
  <c r="DI144" i="86"/>
  <c r="DH141" i="86"/>
  <c r="CR141" i="86"/>
  <c r="CB141" i="86"/>
  <c r="CC138" i="86"/>
  <c r="CS138" i="86"/>
  <c r="DI138" i="86"/>
  <c r="DI133" i="86"/>
  <c r="CC133" i="86"/>
  <c r="CS133" i="86"/>
  <c r="DH120" i="86"/>
  <c r="CB120" i="86"/>
  <c r="CR120" i="86"/>
  <c r="DH116" i="86"/>
  <c r="CB116" i="86"/>
  <c r="CR116" i="86"/>
  <c r="CB112" i="86"/>
  <c r="CR112" i="86"/>
  <c r="DH112" i="86"/>
  <c r="CB100" i="86"/>
  <c r="CR100" i="86"/>
  <c r="DH100" i="86"/>
  <c r="CC92" i="86"/>
  <c r="DI92" i="86"/>
  <c r="CS92" i="86"/>
  <c r="CB98" i="86"/>
  <c r="CR98" i="86"/>
  <c r="DH98" i="86"/>
  <c r="JB81" i="86"/>
  <c r="CB80" i="86"/>
  <c r="CR80" i="86"/>
  <c r="DH80" i="86"/>
  <c r="JF74" i="86"/>
  <c r="JJ71" i="86"/>
  <c r="JB69" i="86"/>
  <c r="JJ66" i="86"/>
  <c r="DG65" i="86"/>
  <c r="CA65" i="86"/>
  <c r="CQ65" i="86"/>
  <c r="IY63" i="86"/>
  <c r="IY61" i="86"/>
  <c r="IY59" i="86"/>
  <c r="IY57" i="86"/>
  <c r="IY55" i="86"/>
  <c r="BW54" i="86"/>
  <c r="IY53" i="86"/>
  <c r="IY51" i="86"/>
  <c r="IY49" i="86"/>
  <c r="IY47" i="86"/>
  <c r="IY45" i="86"/>
  <c r="IY43" i="86"/>
  <c r="BW42" i="86"/>
  <c r="IY41" i="86"/>
  <c r="IY39" i="86"/>
  <c r="IY37" i="86"/>
  <c r="IY35" i="86"/>
  <c r="IY33" i="86"/>
  <c r="IY31" i="86"/>
  <c r="IY29" i="86"/>
  <c r="DC28" i="86"/>
  <c r="JJ93" i="86"/>
  <c r="JJ100" i="86"/>
  <c r="JJ99" i="86"/>
  <c r="JJ85" i="86"/>
  <c r="JJ92" i="86"/>
  <c r="JJ104" i="86"/>
  <c r="JJ108" i="86"/>
  <c r="JJ112" i="86"/>
  <c r="JJ116" i="86"/>
  <c r="JJ120" i="86"/>
  <c r="JJ124" i="86"/>
  <c r="JJ128" i="86"/>
  <c r="JJ135" i="86"/>
  <c r="JJ137" i="86"/>
  <c r="JJ145" i="86"/>
  <c r="JJ151" i="86"/>
  <c r="JJ157" i="86"/>
  <c r="JJ166" i="86"/>
  <c r="JJ167" i="86"/>
  <c r="JJ164" i="86"/>
  <c r="JJ171" i="86"/>
  <c r="JJ176" i="86"/>
  <c r="JJ180" i="86"/>
  <c r="JJ184" i="86"/>
  <c r="JJ186" i="86"/>
  <c r="JJ190" i="86"/>
  <c r="JJ198" i="86"/>
  <c r="JJ200" i="86"/>
  <c r="JJ212" i="86"/>
  <c r="JJ205" i="86"/>
  <c r="JJ218" i="86"/>
  <c r="JJ211" i="86"/>
  <c r="JJ225" i="86"/>
  <c r="JJ224" i="86"/>
  <c r="JF100" i="86"/>
  <c r="JF99" i="86"/>
  <c r="JF98" i="86"/>
  <c r="JF85" i="86"/>
  <c r="JF90" i="86"/>
  <c r="JF105" i="86"/>
  <c r="JF109" i="86"/>
  <c r="JF112" i="86"/>
  <c r="JF116" i="86"/>
  <c r="JF120" i="86"/>
  <c r="JF124" i="86"/>
  <c r="JF128" i="86"/>
  <c r="JF139" i="86"/>
  <c r="JF135" i="86"/>
  <c r="JF138" i="86"/>
  <c r="JF146" i="86"/>
  <c r="JF148" i="86"/>
  <c r="JF149" i="86"/>
  <c r="JF150" i="86"/>
  <c r="JF168" i="86"/>
  <c r="JF165" i="86"/>
  <c r="JF162" i="86"/>
  <c r="JF172" i="86"/>
  <c r="JF175" i="86"/>
  <c r="JF179" i="86"/>
  <c r="JF183" i="86"/>
  <c r="JF191" i="86"/>
  <c r="JF200" i="86"/>
  <c r="JF195" i="86"/>
  <c r="JF204" i="86"/>
  <c r="JF213" i="86"/>
  <c r="JF210" i="86"/>
  <c r="JF215" i="86"/>
  <c r="JF221" i="86"/>
  <c r="JF225" i="86"/>
  <c r="BF228" i="86"/>
  <c r="Z228" i="86" s="1"/>
  <c r="AP228" i="86"/>
  <c r="AP227" i="86"/>
  <c r="BF227" i="86"/>
  <c r="Z227" i="86" s="1"/>
  <c r="BF226" i="86"/>
  <c r="Z226" i="86" s="1"/>
  <c r="AP225" i="86"/>
  <c r="AP224" i="86"/>
  <c r="AP226" i="86"/>
  <c r="BF225" i="86"/>
  <c r="Z225" i="86" s="1"/>
  <c r="BF224" i="86"/>
  <c r="Z224" i="86" s="1"/>
  <c r="AP223" i="86"/>
  <c r="AP222" i="86"/>
  <c r="BF223" i="86"/>
  <c r="Z223" i="86" s="1"/>
  <c r="BF222" i="86"/>
  <c r="Z222" i="86" s="1"/>
  <c r="BF221" i="86"/>
  <c r="Z221" i="86" s="1"/>
  <c r="AP221" i="86"/>
  <c r="AP220" i="86"/>
  <c r="AP219" i="86"/>
  <c r="AP218" i="86"/>
  <c r="AP217" i="86"/>
  <c r="BF220" i="86"/>
  <c r="Z220" i="86" s="1"/>
  <c r="BF219" i="86"/>
  <c r="Z219" i="86" s="1"/>
  <c r="BF218" i="86"/>
  <c r="Z218" i="86" s="1"/>
  <c r="BF216" i="86"/>
  <c r="Z216" i="86" s="1"/>
  <c r="BF215" i="86"/>
  <c r="Z215" i="86" s="1"/>
  <c r="BF217" i="86"/>
  <c r="Z217" i="86" s="1"/>
  <c r="AP215" i="86"/>
  <c r="AP214" i="86"/>
  <c r="AP213" i="86"/>
  <c r="AP212" i="86"/>
  <c r="BF211" i="86"/>
  <c r="Z211" i="86" s="1"/>
  <c r="BF210" i="86"/>
  <c r="Z210" i="86" s="1"/>
  <c r="BF209" i="86"/>
  <c r="Z209" i="86" s="1"/>
  <c r="BF213" i="86"/>
  <c r="Z213" i="86" s="1"/>
  <c r="BF212" i="86"/>
  <c r="Z212" i="86" s="1"/>
  <c r="BF214" i="86"/>
  <c r="Z214" i="86" s="1"/>
  <c r="AP210" i="86"/>
  <c r="BF208" i="86"/>
  <c r="Z208" i="86" s="1"/>
  <c r="AP216" i="86"/>
  <c r="AP209" i="86"/>
  <c r="AP207" i="86"/>
  <c r="AP206" i="86"/>
  <c r="BF204" i="86"/>
  <c r="Z204" i="86" s="1"/>
  <c r="AP204" i="86"/>
  <c r="AP208" i="86"/>
  <c r="BF207" i="86"/>
  <c r="Z207" i="86" s="1"/>
  <c r="BF206" i="86"/>
  <c r="Z206" i="86" s="1"/>
  <c r="AP203" i="86"/>
  <c r="AP202" i="86"/>
  <c r="BF203" i="86"/>
  <c r="Z203" i="86" s="1"/>
  <c r="BF202" i="86"/>
  <c r="Z202" i="86" s="1"/>
  <c r="AP205" i="86"/>
  <c r="AP211" i="86"/>
  <c r="BF205" i="86"/>
  <c r="Z205" i="86" s="1"/>
  <c r="JB99" i="86"/>
  <c r="JB102" i="86"/>
  <c r="JB101" i="86"/>
  <c r="JB86" i="86"/>
  <c r="JB96" i="86"/>
  <c r="JB106" i="86"/>
  <c r="JB110" i="86"/>
  <c r="JB114" i="86"/>
  <c r="JB122" i="86"/>
  <c r="JB126" i="86"/>
  <c r="JB130" i="86"/>
  <c r="JB134" i="86"/>
  <c r="JB138" i="86"/>
  <c r="JB145" i="86"/>
  <c r="JB142" i="86"/>
  <c r="JB157" i="86"/>
  <c r="JB151" i="86"/>
  <c r="JB161" i="86"/>
  <c r="JB155" i="86"/>
  <c r="JB156" i="86"/>
  <c r="JB174" i="86"/>
  <c r="JB173" i="86"/>
  <c r="JB178" i="86"/>
  <c r="JB182" i="86"/>
  <c r="JB197" i="86"/>
  <c r="JB188" i="86"/>
  <c r="JB192" i="86"/>
  <c r="JB202" i="86"/>
  <c r="JB198" i="86"/>
  <c r="JB206" i="86"/>
  <c r="JB209" i="86"/>
  <c r="CH213" i="86"/>
  <c r="BR213" i="86"/>
  <c r="CX213" i="86"/>
  <c r="JB218" i="86"/>
  <c r="JB221" i="86"/>
  <c r="JJ76" i="86"/>
  <c r="JJ72" i="86"/>
  <c r="IY66" i="86"/>
  <c r="JB65" i="86"/>
  <c r="JF61" i="86"/>
  <c r="JF59" i="86"/>
  <c r="JF57" i="86"/>
  <c r="JF55" i="86"/>
  <c r="JF53" i="86"/>
  <c r="JF51" i="86"/>
  <c r="JJ81" i="86"/>
  <c r="JB75" i="86"/>
  <c r="CB74" i="86"/>
  <c r="CR74" i="86"/>
  <c r="DH74" i="86"/>
  <c r="CB66" i="86"/>
  <c r="CR66" i="86"/>
  <c r="DH66" i="86"/>
  <c r="CC65" i="86"/>
  <c r="CS65" i="86"/>
  <c r="DI65" i="86"/>
  <c r="JB64" i="86"/>
  <c r="JG63" i="86"/>
  <c r="JB35" i="86"/>
  <c r="JJ33" i="86"/>
  <c r="JB31" i="86"/>
  <c r="JJ29" i="86"/>
  <c r="JH65" i="86"/>
  <c r="JH69" i="86"/>
  <c r="JH73" i="86"/>
  <c r="JH77" i="86"/>
  <c r="JH81" i="86"/>
  <c r="JH85" i="86"/>
  <c r="JH91" i="86"/>
  <c r="JH94" i="86"/>
  <c r="JH98" i="86"/>
  <c r="JH102" i="86"/>
  <c r="JH106" i="86"/>
  <c r="JH110" i="86"/>
  <c r="JH114" i="86"/>
  <c r="JH118" i="86"/>
  <c r="BX126" i="86"/>
  <c r="JH139" i="86"/>
  <c r="BX142" i="86"/>
  <c r="DD142" i="86"/>
  <c r="CN142" i="86"/>
  <c r="JH146" i="86"/>
  <c r="JH154" i="86"/>
  <c r="JH158" i="86"/>
  <c r="JH162" i="86"/>
  <c r="JH166" i="86"/>
  <c r="JH170" i="86"/>
  <c r="JH174" i="86"/>
  <c r="JH178" i="86"/>
  <c r="JH182" i="86"/>
  <c r="JH184" i="86"/>
  <c r="JH192" i="86"/>
  <c r="JH195" i="86"/>
  <c r="JH199" i="86"/>
  <c r="JH207" i="86"/>
  <c r="JH209" i="86"/>
  <c r="JH212" i="86"/>
  <c r="JH217" i="86"/>
  <c r="JH222" i="86"/>
  <c r="JH226" i="86"/>
  <c r="BT92" i="86"/>
  <c r="JD66" i="86"/>
  <c r="JD70" i="86"/>
  <c r="JD74" i="86"/>
  <c r="JD78" i="86"/>
  <c r="JD82" i="86"/>
  <c r="JD93" i="86"/>
  <c r="JD95" i="86"/>
  <c r="JD99" i="86"/>
  <c r="JD103" i="86"/>
  <c r="JD107" i="86"/>
  <c r="JD111" i="86"/>
  <c r="JD115" i="86"/>
  <c r="JD119" i="86"/>
  <c r="JD123" i="86"/>
  <c r="JD127" i="86"/>
  <c r="JD131" i="86"/>
  <c r="JD139" i="86"/>
  <c r="BT143" i="86"/>
  <c r="CJ143" i="86"/>
  <c r="CZ143" i="86"/>
  <c r="JD147" i="86"/>
  <c r="JD151" i="86"/>
  <c r="JD155" i="86"/>
  <c r="JD159" i="86"/>
  <c r="JD163" i="86"/>
  <c r="JD167" i="86"/>
  <c r="JD171" i="86"/>
  <c r="JD176" i="86"/>
  <c r="JD180" i="86"/>
  <c r="JD174" i="86"/>
  <c r="JD190" i="86"/>
  <c r="JD194" i="86"/>
  <c r="JD198" i="86"/>
  <c r="JD202" i="86"/>
  <c r="JD206" i="86"/>
  <c r="JD214" i="86"/>
  <c r="JD217" i="86"/>
  <c r="JD223" i="86"/>
  <c r="JD228" i="86"/>
  <c r="IZ63" i="86"/>
  <c r="IZ67" i="86"/>
  <c r="IZ71" i="86"/>
  <c r="IZ75" i="86"/>
  <c r="IZ79" i="86"/>
  <c r="IZ83" i="86"/>
  <c r="IZ87" i="86"/>
  <c r="IZ92" i="86"/>
  <c r="IZ96" i="86"/>
  <c r="IZ100" i="86"/>
  <c r="IZ104" i="86"/>
  <c r="IZ108" i="86"/>
  <c r="IZ112" i="86"/>
  <c r="IZ116" i="86"/>
  <c r="IZ120" i="86"/>
  <c r="CV124" i="86"/>
  <c r="BP124" i="86"/>
  <c r="CF124" i="86"/>
  <c r="CV128" i="86"/>
  <c r="BP128" i="86"/>
  <c r="CF128" i="86"/>
  <c r="IZ140" i="86"/>
  <c r="IZ143" i="86"/>
  <c r="IZ147" i="86"/>
  <c r="IZ151" i="86"/>
  <c r="IZ156" i="86"/>
  <c r="IZ160" i="86"/>
  <c r="IZ164" i="86"/>
  <c r="IZ168" i="86"/>
  <c r="IZ172" i="86"/>
  <c r="IZ176" i="86"/>
  <c r="IZ180" i="86"/>
  <c r="IZ193" i="86"/>
  <c r="IZ186" i="86"/>
  <c r="IZ190" i="86"/>
  <c r="IZ209" i="86"/>
  <c r="IZ197" i="86"/>
  <c r="IZ201" i="86"/>
  <c r="IZ210" i="86"/>
  <c r="IZ212" i="86"/>
  <c r="IZ216" i="86"/>
  <c r="IZ220" i="86"/>
  <c r="IZ224" i="86"/>
  <c r="CV228" i="86"/>
  <c r="BP228" i="86"/>
  <c r="CF228" i="86"/>
  <c r="GF228" i="86"/>
  <c r="GF227" i="86"/>
  <c r="GF226" i="86"/>
  <c r="GF225" i="86"/>
  <c r="GF224" i="86"/>
  <c r="GF223" i="86"/>
  <c r="GF221" i="86"/>
  <c r="GF219" i="86"/>
  <c r="GF218" i="86"/>
  <c r="GF222" i="86"/>
  <c r="GF220" i="86"/>
  <c r="GF217" i="86"/>
  <c r="GF216" i="86"/>
  <c r="GF215" i="86"/>
  <c r="GF214" i="86"/>
  <c r="GF213" i="86"/>
  <c r="GF212" i="86"/>
  <c r="GF211" i="86"/>
  <c r="GF210" i="86"/>
  <c r="GF209" i="86"/>
  <c r="GF208" i="86"/>
  <c r="GF207" i="86"/>
  <c r="GF206" i="86"/>
  <c r="GF205" i="86"/>
  <c r="GF204" i="86"/>
  <c r="GF203" i="86"/>
  <c r="GF202" i="86"/>
  <c r="GF201" i="86"/>
  <c r="GF200" i="86"/>
  <c r="GF199" i="86"/>
  <c r="GF198" i="86"/>
  <c r="GF197" i="86"/>
  <c r="GF196" i="86"/>
  <c r="GF195" i="86"/>
  <c r="GF194" i="86"/>
  <c r="GF193" i="86"/>
  <c r="GF192" i="86"/>
  <c r="GF188" i="86"/>
  <c r="GF189" i="86"/>
  <c r="GF185" i="86"/>
  <c r="GF190" i="86"/>
  <c r="GF186" i="86"/>
  <c r="GF183" i="86"/>
  <c r="GF182" i="86"/>
  <c r="GF181" i="86"/>
  <c r="GF180" i="86"/>
  <c r="GF179" i="86"/>
  <c r="GF178" i="86"/>
  <c r="GF177" i="86"/>
  <c r="GF176" i="86"/>
  <c r="GF175" i="86"/>
  <c r="GF174" i="86"/>
  <c r="GF191" i="86"/>
  <c r="GF184" i="86"/>
  <c r="GF187" i="86"/>
  <c r="GF173" i="86"/>
  <c r="GF172" i="86"/>
  <c r="GF171" i="86"/>
  <c r="GF170" i="86"/>
  <c r="GF169" i="86"/>
  <c r="GF168" i="86"/>
  <c r="GF167" i="86"/>
  <c r="GF166" i="86"/>
  <c r="GF165" i="86"/>
  <c r="GF164" i="86"/>
  <c r="GF163" i="86"/>
  <c r="GF162" i="86"/>
  <c r="GF161" i="86"/>
  <c r="GF160" i="86"/>
  <c r="GF159" i="86"/>
  <c r="GF158" i="86"/>
  <c r="GF157" i="86"/>
  <c r="GF156" i="86"/>
  <c r="GF155" i="86"/>
  <c r="GF154" i="86"/>
  <c r="GF153" i="86"/>
  <c r="GF152" i="86"/>
  <c r="GF151" i="86"/>
  <c r="GF150" i="86"/>
  <c r="GF149" i="86"/>
  <c r="GF148" i="86"/>
  <c r="GF147" i="86"/>
  <c r="GF146" i="86"/>
  <c r="GF145" i="86"/>
  <c r="GF144" i="86"/>
  <c r="GF143" i="86"/>
  <c r="GF142" i="86"/>
  <c r="GF141" i="86"/>
  <c r="GF140" i="86"/>
  <c r="GF139" i="86"/>
  <c r="GF138" i="86"/>
  <c r="GF137" i="86"/>
  <c r="GF136" i="86"/>
  <c r="GF135" i="86"/>
  <c r="GF134" i="86"/>
  <c r="GF133" i="86"/>
  <c r="GF132" i="86"/>
  <c r="GF131" i="86"/>
  <c r="GF130" i="86"/>
  <c r="GF129" i="86"/>
  <c r="GF128" i="86"/>
  <c r="GF127" i="86"/>
  <c r="GF126" i="86"/>
  <c r="GF125" i="86"/>
  <c r="GF124" i="86"/>
  <c r="GF123" i="86"/>
  <c r="GF122" i="86"/>
  <c r="GF121" i="86"/>
  <c r="GF120" i="86"/>
  <c r="GF119" i="86"/>
  <c r="GF118" i="86"/>
  <c r="GF117" i="86"/>
  <c r="GF116" i="86"/>
  <c r="GF115" i="86"/>
  <c r="GF113" i="86"/>
  <c r="GF109" i="86"/>
  <c r="GF108" i="86"/>
  <c r="GF107" i="86"/>
  <c r="GF106" i="86"/>
  <c r="GF105" i="86"/>
  <c r="GF104" i="86"/>
  <c r="GF103" i="86"/>
  <c r="GF102" i="86"/>
  <c r="GF101" i="86"/>
  <c r="GF100" i="86"/>
  <c r="GF99" i="86"/>
  <c r="GF98" i="86"/>
  <c r="GF97" i="86"/>
  <c r="GF96" i="86"/>
  <c r="GF95" i="86"/>
  <c r="GF94" i="86"/>
  <c r="GF93" i="86"/>
  <c r="GF92" i="86"/>
  <c r="GF91" i="86"/>
  <c r="GF112" i="86"/>
  <c r="GF111" i="86"/>
  <c r="GF114" i="86"/>
  <c r="GF110" i="86"/>
  <c r="GF89" i="86"/>
  <c r="GF88" i="86"/>
  <c r="GF87" i="86"/>
  <c r="GF86" i="86"/>
  <c r="GF85" i="86"/>
  <c r="GF84" i="86"/>
  <c r="GF83" i="86"/>
  <c r="GF82" i="86"/>
  <c r="GF81" i="86"/>
  <c r="GF80" i="86"/>
  <c r="GF79" i="86"/>
  <c r="GF78" i="86"/>
  <c r="GF77" i="86"/>
  <c r="GF76" i="86"/>
  <c r="GF75" i="86"/>
  <c r="GF74" i="86"/>
  <c r="GF73" i="86"/>
  <c r="GF72" i="86"/>
  <c r="GF71" i="86"/>
  <c r="GF70" i="86"/>
  <c r="GF69" i="86"/>
  <c r="GF68" i="86"/>
  <c r="GF67" i="86"/>
  <c r="GF66" i="86"/>
  <c r="GF65" i="86"/>
  <c r="GF64" i="86"/>
  <c r="GF90" i="86"/>
  <c r="GF63" i="86"/>
  <c r="GF62" i="86"/>
  <c r="GF61" i="86"/>
  <c r="GF60" i="86"/>
  <c r="GF59" i="86"/>
  <c r="GF58" i="86"/>
  <c r="GF57" i="86"/>
  <c r="GF56" i="86"/>
  <c r="GF55" i="86"/>
  <c r="GF54" i="86"/>
  <c r="GF53" i="86"/>
  <c r="GF52" i="86"/>
  <c r="GF51" i="86"/>
  <c r="GF50" i="86"/>
  <c r="GF49" i="86"/>
  <c r="GF48" i="86"/>
  <c r="GF47" i="86"/>
  <c r="GF46" i="86"/>
  <c r="GF45" i="86"/>
  <c r="GF44" i="86"/>
  <c r="GF43" i="86"/>
  <c r="GF42" i="86"/>
  <c r="GF41" i="86"/>
  <c r="GF40" i="86"/>
  <c r="GF39" i="86"/>
  <c r="GF38" i="86"/>
  <c r="GF37" i="86"/>
  <c r="GF36" i="86"/>
  <c r="GF35" i="86"/>
  <c r="GF34" i="86"/>
  <c r="GF33" i="86"/>
  <c r="GF32" i="86"/>
  <c r="GF31" i="86"/>
  <c r="GF30" i="86"/>
  <c r="GF29" i="86"/>
  <c r="GF28" i="86"/>
  <c r="JG69" i="86"/>
  <c r="JG73" i="86"/>
  <c r="JG77" i="86"/>
  <c r="JG81" i="86"/>
  <c r="DC110" i="86"/>
  <c r="DC165" i="86"/>
  <c r="DC221" i="86"/>
  <c r="AQ228" i="86"/>
  <c r="BG227" i="86"/>
  <c r="AA227" i="86" s="1"/>
  <c r="AQ226" i="86"/>
  <c r="AQ227" i="86"/>
  <c r="BG226" i="86"/>
  <c r="AA226" i="86" s="1"/>
  <c r="BG228" i="86"/>
  <c r="AA228" i="86" s="1"/>
  <c r="AQ225" i="86"/>
  <c r="AQ224" i="86"/>
  <c r="BG225" i="86"/>
  <c r="AA225" i="86" s="1"/>
  <c r="BG224" i="86"/>
  <c r="AA224" i="86" s="1"/>
  <c r="BG223" i="86"/>
  <c r="AA223" i="86" s="1"/>
  <c r="BG222" i="86"/>
  <c r="AA222" i="86" s="1"/>
  <c r="AQ220" i="86"/>
  <c r="AQ219" i="86"/>
  <c r="AQ222" i="86"/>
  <c r="BG220" i="86"/>
  <c r="AA220" i="86" s="1"/>
  <c r="BG219" i="86"/>
  <c r="AA219" i="86" s="1"/>
  <c r="BG218" i="86"/>
  <c r="AA218" i="86" s="1"/>
  <c r="BG217" i="86"/>
  <c r="AA217" i="86" s="1"/>
  <c r="AQ223" i="86"/>
  <c r="BG221" i="86"/>
  <c r="AA221" i="86" s="1"/>
  <c r="AQ218" i="86"/>
  <c r="AQ217" i="86"/>
  <c r="AQ221" i="86"/>
  <c r="AQ216" i="86"/>
  <c r="AQ215" i="86"/>
  <c r="AQ214" i="86"/>
  <c r="AQ213" i="86"/>
  <c r="AQ212" i="86"/>
  <c r="BG213" i="86"/>
  <c r="AA213" i="86" s="1"/>
  <c r="BG212" i="86"/>
  <c r="AA212" i="86" s="1"/>
  <c r="BG216" i="86"/>
  <c r="AA216" i="86" s="1"/>
  <c r="BG215" i="86"/>
  <c r="AA215" i="86" s="1"/>
  <c r="BG214" i="86"/>
  <c r="AA214" i="86" s="1"/>
  <c r="AQ211" i="86"/>
  <c r="AQ210" i="86"/>
  <c r="AQ209" i="86"/>
  <c r="AQ208" i="86"/>
  <c r="BG211" i="86"/>
  <c r="AA211" i="86" s="1"/>
  <c r="AQ207" i="86"/>
  <c r="AQ206" i="86"/>
  <c r="AQ205" i="86"/>
  <c r="AQ204" i="86"/>
  <c r="BG210" i="86"/>
  <c r="AA210" i="86" s="1"/>
  <c r="BG207" i="86"/>
  <c r="AA207" i="86" s="1"/>
  <c r="BG206" i="86"/>
  <c r="AA206" i="86" s="1"/>
  <c r="AQ203" i="86"/>
  <c r="AQ202" i="86"/>
  <c r="AQ201" i="86"/>
  <c r="AQ200" i="86"/>
  <c r="AQ199" i="86"/>
  <c r="BG208" i="86"/>
  <c r="AA208" i="86" s="1"/>
  <c r="BG203" i="86"/>
  <c r="AA203" i="86" s="1"/>
  <c r="BG202" i="86"/>
  <c r="AA202" i="86" s="1"/>
  <c r="BG201" i="86"/>
  <c r="AA201" i="86" s="1"/>
  <c r="BG200" i="86"/>
  <c r="AA200" i="86" s="1"/>
  <c r="BG199" i="86"/>
  <c r="AA199" i="86" s="1"/>
  <c r="BG209" i="86"/>
  <c r="AA209" i="86" s="1"/>
  <c r="BG205" i="86"/>
  <c r="AA205" i="86" s="1"/>
  <c r="BG204" i="86"/>
  <c r="AA204" i="86" s="1"/>
  <c r="AQ28" i="86"/>
  <c r="BG28" i="86"/>
  <c r="AA28" i="86" s="1"/>
  <c r="IY72" i="86"/>
  <c r="IY76" i="86"/>
  <c r="IY80" i="86"/>
  <c r="IY84" i="86"/>
  <c r="IY88" i="86"/>
  <c r="IY90" i="86"/>
  <c r="IY94" i="86"/>
  <c r="IY98" i="86"/>
  <c r="IY102" i="86"/>
  <c r="IY106" i="86"/>
  <c r="IY117" i="86"/>
  <c r="IY112" i="86"/>
  <c r="IY124" i="86"/>
  <c r="IY128" i="86"/>
  <c r="IY138" i="86"/>
  <c r="IY135" i="86"/>
  <c r="IY142" i="86"/>
  <c r="IY147" i="86"/>
  <c r="IY148" i="86"/>
  <c r="IY162" i="86"/>
  <c r="IY170" i="86"/>
  <c r="IY160" i="86"/>
  <c r="IY152" i="86"/>
  <c r="IY165" i="86"/>
  <c r="IY176" i="86"/>
  <c r="IY180" i="86"/>
  <c r="IY205" i="86"/>
  <c r="BO187" i="86"/>
  <c r="CE187" i="86"/>
  <c r="CU187" i="86"/>
  <c r="IY191" i="86"/>
  <c r="IY199" i="86"/>
  <c r="IY203" i="86"/>
  <c r="IY209" i="86"/>
  <c r="IY215" i="86"/>
  <c r="IY220" i="86"/>
  <c r="IY224" i="86"/>
  <c r="JF81" i="86"/>
  <c r="JB80" i="86"/>
  <c r="JJ67" i="86"/>
  <c r="JF65" i="86"/>
  <c r="JK63" i="86"/>
  <c r="IZ61" i="86"/>
  <c r="JH60" i="86"/>
  <c r="IZ59" i="86"/>
  <c r="JH58" i="86"/>
  <c r="IZ57" i="86"/>
  <c r="JH56" i="86"/>
  <c r="IZ55" i="86"/>
  <c r="JH54" i="86"/>
  <c r="IZ53" i="86"/>
  <c r="JH52" i="86"/>
  <c r="IZ51" i="86"/>
  <c r="JH50" i="86"/>
  <c r="IZ49" i="86"/>
  <c r="JH48" i="86"/>
  <c r="IZ47" i="86"/>
  <c r="JH46" i="86"/>
  <c r="IZ45" i="86"/>
  <c r="JH44" i="86"/>
  <c r="IZ43" i="86"/>
  <c r="JH42" i="86"/>
  <c r="IZ41" i="86"/>
  <c r="JH40" i="86"/>
  <c r="IZ39" i="86"/>
  <c r="JK71" i="86"/>
  <c r="JK75" i="86"/>
  <c r="JK79" i="86"/>
  <c r="JK83" i="86"/>
  <c r="JK87" i="86"/>
  <c r="JK91" i="86"/>
  <c r="JK95" i="86"/>
  <c r="JK99" i="86"/>
  <c r="JK103" i="86"/>
  <c r="JK107" i="86"/>
  <c r="JK112" i="86"/>
  <c r="JK118" i="86"/>
  <c r="JK110" i="86"/>
  <c r="JK123" i="86"/>
  <c r="JK127" i="86"/>
  <c r="JK131" i="86"/>
  <c r="JK134" i="86"/>
  <c r="JK152" i="86"/>
  <c r="JK157" i="86"/>
  <c r="JK147" i="86"/>
  <c r="JK149" i="86"/>
  <c r="JK146" i="86"/>
  <c r="JK160" i="86"/>
  <c r="JK165" i="86"/>
  <c r="JK158" i="86"/>
  <c r="JK159" i="86"/>
  <c r="JK175" i="86"/>
  <c r="JK179" i="86"/>
  <c r="JK183" i="86"/>
  <c r="JK186" i="86"/>
  <c r="JK190" i="86"/>
  <c r="JK194" i="86"/>
  <c r="JK198" i="86"/>
  <c r="JK202" i="86"/>
  <c r="JK207" i="86"/>
  <c r="JK214" i="86"/>
  <c r="JK216" i="86"/>
  <c r="JK219" i="86"/>
  <c r="JK222" i="86"/>
  <c r="JK228" i="86"/>
  <c r="JC70" i="86"/>
  <c r="JC74" i="86"/>
  <c r="JC78" i="86"/>
  <c r="JC82" i="86"/>
  <c r="JC86" i="86"/>
  <c r="JC90" i="86"/>
  <c r="JC94" i="86"/>
  <c r="JC98" i="86"/>
  <c r="JC102" i="86"/>
  <c r="JC106" i="86"/>
  <c r="JC110" i="86"/>
  <c r="JC114" i="86"/>
  <c r="JC118" i="86"/>
  <c r="JC122" i="86"/>
  <c r="JC126" i="86"/>
  <c r="JC130" i="86"/>
  <c r="JC133" i="86"/>
  <c r="JC153" i="86"/>
  <c r="JC141" i="86"/>
  <c r="JC156" i="86"/>
  <c r="JC160" i="86"/>
  <c r="JC150" i="86"/>
  <c r="JC161" i="86"/>
  <c r="JC154" i="86"/>
  <c r="JC170" i="86"/>
  <c r="JC159" i="86"/>
  <c r="JC174" i="86"/>
  <c r="JC178" i="86"/>
  <c r="JC182" i="86"/>
  <c r="JC185" i="86"/>
  <c r="JC189" i="86"/>
  <c r="JC193" i="86"/>
  <c r="JC197" i="86"/>
  <c r="JC201" i="86"/>
  <c r="JC205" i="86"/>
  <c r="JC209" i="86"/>
  <c r="JC213" i="86"/>
  <c r="JC218" i="86"/>
  <c r="JC221" i="86"/>
  <c r="JC225" i="86"/>
  <c r="FE27" i="86"/>
  <c r="FU27" i="86" s="1"/>
  <c r="GK27" i="86" s="1"/>
  <c r="HA27" i="86" s="1"/>
  <c r="HQ27" i="86" s="1"/>
  <c r="IG27" i="86" s="1"/>
  <c r="IW27" i="86" s="1"/>
  <c r="JM27" i="86" s="1"/>
  <c r="EO27" i="86"/>
  <c r="BY40" i="86"/>
  <c r="JI44" i="86"/>
  <c r="JI48" i="86"/>
  <c r="DE67" i="86"/>
  <c r="JI79" i="86"/>
  <c r="JI83" i="86"/>
  <c r="JI87" i="86"/>
  <c r="CO96" i="86"/>
  <c r="DE120" i="86"/>
  <c r="BY128" i="86"/>
  <c r="JI132" i="86"/>
  <c r="JI136" i="86"/>
  <c r="DE147" i="86"/>
  <c r="JI151" i="86"/>
  <c r="JI166" i="86"/>
  <c r="BY178" i="86"/>
  <c r="CO192" i="86"/>
  <c r="DE192" i="86"/>
  <c r="BY192" i="86"/>
  <c r="JI208" i="86"/>
  <c r="JI212" i="86"/>
  <c r="JI228" i="86"/>
  <c r="DA34" i="86"/>
  <c r="JE38" i="86"/>
  <c r="JE42" i="86"/>
  <c r="JE46" i="86"/>
  <c r="DA73" i="86"/>
  <c r="JE77" i="86"/>
  <c r="DA90" i="86"/>
  <c r="JE106" i="86"/>
  <c r="JE113" i="86"/>
  <c r="JE188" i="86"/>
  <c r="CK156" i="86"/>
  <c r="JE164" i="86"/>
  <c r="DA168" i="86"/>
  <c r="CK172" i="86"/>
  <c r="JE209" i="86"/>
  <c r="JE222" i="86"/>
  <c r="JE226" i="86"/>
  <c r="JA63" i="86"/>
  <c r="JA31" i="86"/>
  <c r="JA35" i="86"/>
  <c r="JA39" i="86"/>
  <c r="JA43" i="86"/>
  <c r="JA47" i="86"/>
  <c r="JA51" i="86"/>
  <c r="JA55" i="86"/>
  <c r="JA59" i="86"/>
  <c r="JA89" i="86"/>
  <c r="JA67" i="86"/>
  <c r="JA71" i="86"/>
  <c r="JA75" i="86"/>
  <c r="JA79" i="86"/>
  <c r="JA83" i="86"/>
  <c r="JA87" i="86"/>
  <c r="JA111" i="86"/>
  <c r="JA92" i="86"/>
  <c r="JA96" i="86"/>
  <c r="JA100" i="86"/>
  <c r="JA104" i="86"/>
  <c r="JA108" i="86"/>
  <c r="JA116" i="86"/>
  <c r="JA120" i="86"/>
  <c r="JA124" i="86"/>
  <c r="JA128" i="86"/>
  <c r="JA132" i="86"/>
  <c r="JA136" i="86"/>
  <c r="JA140" i="86"/>
  <c r="JA144" i="86"/>
  <c r="JA148" i="86"/>
  <c r="JA152" i="86"/>
  <c r="JA156" i="86"/>
  <c r="JA160" i="86"/>
  <c r="JA164" i="86"/>
  <c r="JA168" i="86"/>
  <c r="JA172" i="86"/>
  <c r="JA174" i="86"/>
  <c r="JA178" i="86"/>
  <c r="JA182" i="86"/>
  <c r="JA190" i="86"/>
  <c r="JA192" i="86"/>
  <c r="JA196" i="86"/>
  <c r="JA200" i="86"/>
  <c r="JA204" i="86"/>
  <c r="JA208" i="86"/>
  <c r="JA212" i="86"/>
  <c r="JA216" i="86"/>
  <c r="JA218" i="86"/>
  <c r="JA224" i="86"/>
  <c r="JA228" i="86"/>
  <c r="FY228" i="86"/>
  <c r="FY227" i="86"/>
  <c r="FY226" i="86"/>
  <c r="FY224" i="86"/>
  <c r="FY223" i="86"/>
  <c r="FY222" i="86"/>
  <c r="FY221" i="86"/>
  <c r="FY225" i="86"/>
  <c r="FY217" i="86"/>
  <c r="FY220" i="86"/>
  <c r="FY215" i="86"/>
  <c r="FY214" i="86"/>
  <c r="FY219" i="86"/>
  <c r="FY216" i="86"/>
  <c r="FY211" i="86"/>
  <c r="FY210" i="86"/>
  <c r="FY209" i="86"/>
  <c r="FY208" i="86"/>
  <c r="FY218" i="86"/>
  <c r="FY213" i="86"/>
  <c r="FY212" i="86"/>
  <c r="FY206" i="86"/>
  <c r="FY205" i="86"/>
  <c r="FY204" i="86"/>
  <c r="FY203" i="86"/>
  <c r="FY207" i="86"/>
  <c r="FY202" i="86"/>
  <c r="FY201" i="86"/>
  <c r="FY200" i="86"/>
  <c r="FY196" i="86"/>
  <c r="FY197" i="86"/>
  <c r="FY198" i="86"/>
  <c r="FY194" i="86"/>
  <c r="FY192" i="86"/>
  <c r="FY191" i="86"/>
  <c r="FY190" i="86"/>
  <c r="FY189" i="86"/>
  <c r="FY188" i="86"/>
  <c r="FY187" i="86"/>
  <c r="FY186" i="86"/>
  <c r="FY185" i="86"/>
  <c r="FY199" i="86"/>
  <c r="FY195" i="86"/>
  <c r="FY183" i="86"/>
  <c r="FY182" i="86"/>
  <c r="FY181" i="86"/>
  <c r="FY180" i="86"/>
  <c r="FY179" i="86"/>
  <c r="FY178" i="86"/>
  <c r="FY177" i="86"/>
  <c r="FY176" i="86"/>
  <c r="FY175" i="86"/>
  <c r="FY193" i="86"/>
  <c r="FY184" i="86"/>
  <c r="FY173" i="86"/>
  <c r="FY172" i="86"/>
  <c r="FY171" i="86"/>
  <c r="FY170" i="86"/>
  <c r="FY174" i="86"/>
  <c r="FY166" i="86"/>
  <c r="FY162" i="86"/>
  <c r="FY158" i="86"/>
  <c r="FY154" i="86"/>
  <c r="FY169" i="86"/>
  <c r="FY165" i="86"/>
  <c r="FY161" i="86"/>
  <c r="FY157" i="86"/>
  <c r="FY153" i="86"/>
  <c r="FY168" i="86"/>
  <c r="FY164" i="86"/>
  <c r="FY160" i="86"/>
  <c r="FY159" i="86"/>
  <c r="FY150" i="86"/>
  <c r="FY163" i="86"/>
  <c r="FY156" i="86"/>
  <c r="FY155" i="86"/>
  <c r="FY149" i="86"/>
  <c r="FY145" i="86"/>
  <c r="FY141" i="86"/>
  <c r="FY167" i="86"/>
  <c r="FY152" i="86"/>
  <c r="FY148" i="86"/>
  <c r="FY144" i="86"/>
  <c r="FY147" i="86"/>
  <c r="FY146" i="86"/>
  <c r="FY140" i="86"/>
  <c r="FY151" i="86"/>
  <c r="FY143" i="86"/>
  <c r="FY142" i="86"/>
  <c r="FY138" i="86"/>
  <c r="FY136" i="86"/>
  <c r="FY135" i="86"/>
  <c r="FY134" i="86"/>
  <c r="FY133" i="86"/>
  <c r="FY132" i="86"/>
  <c r="FY137" i="86"/>
  <c r="FY139" i="86"/>
  <c r="FY131" i="86"/>
  <c r="FY130" i="86"/>
  <c r="FY129" i="86"/>
  <c r="FY128" i="86"/>
  <c r="FY127" i="86"/>
  <c r="FY126" i="86"/>
  <c r="FY125" i="86"/>
  <c r="FY124" i="86"/>
  <c r="FY123" i="86"/>
  <c r="FY122" i="86"/>
  <c r="FY121" i="86"/>
  <c r="FY120" i="86"/>
  <c r="FY119" i="86"/>
  <c r="FY118" i="86"/>
  <c r="FY117" i="86"/>
  <c r="FY116" i="86"/>
  <c r="FY115" i="86"/>
  <c r="FY114" i="86"/>
  <c r="FY113" i="86"/>
  <c r="FY112" i="86"/>
  <c r="FY110" i="86"/>
  <c r="FY111" i="86"/>
  <c r="FY109" i="86"/>
  <c r="FY108" i="86"/>
  <c r="FY107" i="86"/>
  <c r="FY106" i="86"/>
  <c r="FY105" i="86"/>
  <c r="FY104" i="86"/>
  <c r="FY102" i="86"/>
  <c r="FY98" i="86"/>
  <c r="FY94" i="86"/>
  <c r="FY93" i="86"/>
  <c r="FY88" i="86"/>
  <c r="FY87" i="86"/>
  <c r="FY86" i="86"/>
  <c r="FY85" i="86"/>
  <c r="FY84" i="86"/>
  <c r="FY83" i="86"/>
  <c r="FY103" i="86"/>
  <c r="FY99" i="86"/>
  <c r="FY95" i="86"/>
  <c r="FY92" i="86"/>
  <c r="FY89" i="86"/>
  <c r="FY100" i="86"/>
  <c r="FY96" i="86"/>
  <c r="FY91" i="86"/>
  <c r="FY101" i="86"/>
  <c r="FY97" i="86"/>
  <c r="FY90" i="86"/>
  <c r="FY79" i="86"/>
  <c r="FY75" i="86"/>
  <c r="FY71" i="86"/>
  <c r="FY68" i="86"/>
  <c r="FY64" i="86"/>
  <c r="FY49" i="86"/>
  <c r="FY48" i="86"/>
  <c r="FY47" i="86"/>
  <c r="FY46" i="86"/>
  <c r="FY45" i="86"/>
  <c r="FY44" i="86"/>
  <c r="FY43" i="86"/>
  <c r="FY42" i="86"/>
  <c r="FY39" i="86"/>
  <c r="FY38" i="86"/>
  <c r="FY80" i="86"/>
  <c r="FY76" i="86"/>
  <c r="FY72" i="86"/>
  <c r="FY67" i="86"/>
  <c r="FY63" i="86"/>
  <c r="FY62" i="86"/>
  <c r="FY61" i="86"/>
  <c r="FY60" i="86"/>
  <c r="FY59" i="86"/>
  <c r="FY58" i="86"/>
  <c r="FY57" i="86"/>
  <c r="FY56" i="86"/>
  <c r="FY55" i="86"/>
  <c r="FY54" i="86"/>
  <c r="FY53" i="86"/>
  <c r="FY52" i="86"/>
  <c r="FY51" i="86"/>
  <c r="FY50" i="86"/>
  <c r="FY81" i="86"/>
  <c r="FY77" i="86"/>
  <c r="FY73" i="86"/>
  <c r="FY66" i="86"/>
  <c r="FY40" i="86"/>
  <c r="FY37" i="86"/>
  <c r="FY82" i="86"/>
  <c r="FY78" i="86"/>
  <c r="FY74" i="86"/>
  <c r="FY70" i="86"/>
  <c r="FY69" i="86"/>
  <c r="FY65" i="86"/>
  <c r="FY41" i="86"/>
  <c r="FY36" i="86"/>
  <c r="FY35" i="86"/>
  <c r="FY31" i="86"/>
  <c r="FY32" i="86"/>
  <c r="FY28" i="86"/>
  <c r="FY33" i="86"/>
  <c r="FY29" i="86"/>
  <c r="FY34" i="86"/>
  <c r="FY30" i="86"/>
  <c r="EN27" i="86"/>
  <c r="FD27" i="86"/>
  <c r="FT27" i="86" s="1"/>
  <c r="GJ27" i="86" s="1"/>
  <c r="GZ27" i="86" s="1"/>
  <c r="HP27" i="86" s="1"/>
  <c r="IF27" i="86" s="1"/>
  <c r="IV27" i="86" s="1"/>
  <c r="JL27" i="86" s="1"/>
  <c r="DH119" i="86"/>
  <c r="CB119" i="86"/>
  <c r="CR119" i="86"/>
  <c r="CA59" i="86"/>
  <c r="CQ59" i="86"/>
  <c r="DG55" i="86"/>
  <c r="CA51" i="86"/>
  <c r="CQ51" i="86"/>
  <c r="DG47" i="86"/>
  <c r="CY46" i="86"/>
  <c r="CA45" i="86"/>
  <c r="DG43" i="86"/>
  <c r="CY36" i="86"/>
  <c r="CA33" i="86"/>
  <c r="DG33" i="86"/>
  <c r="CQ33" i="86"/>
  <c r="CP140" i="86"/>
  <c r="CP177" i="86"/>
  <c r="CL97" i="86"/>
  <c r="CL111" i="86"/>
  <c r="CL121" i="86"/>
  <c r="CL188" i="86"/>
  <c r="DB211" i="86"/>
  <c r="DB226" i="86"/>
  <c r="CX83" i="86"/>
  <c r="BR127" i="86"/>
  <c r="BR135" i="86"/>
  <c r="CH160" i="86"/>
  <c r="BR189" i="86"/>
  <c r="BR214" i="86"/>
  <c r="CH214" i="86"/>
  <c r="CX214" i="86"/>
  <c r="GH228" i="86"/>
  <c r="GH227" i="86"/>
  <c r="GH226" i="86"/>
  <c r="GH225" i="86"/>
  <c r="GH224" i="86"/>
  <c r="GH223" i="86"/>
  <c r="GH222" i="86"/>
  <c r="GH221" i="86"/>
  <c r="GH220" i="86"/>
  <c r="GH219" i="86"/>
  <c r="GH218" i="86"/>
  <c r="GH217" i="86"/>
  <c r="GH215" i="86"/>
  <c r="GH216" i="86"/>
  <c r="GH211" i="86"/>
  <c r="GH210" i="86"/>
  <c r="GH209" i="86"/>
  <c r="GH214" i="86"/>
  <c r="GH208" i="86"/>
  <c r="GH207" i="86"/>
  <c r="GH213" i="86"/>
  <c r="GH204" i="86"/>
  <c r="GH212" i="86"/>
  <c r="GH206" i="86"/>
  <c r="GH203" i="86"/>
  <c r="GH202" i="86"/>
  <c r="GH201" i="86"/>
  <c r="GH200" i="86"/>
  <c r="GH199" i="86"/>
  <c r="GH198" i="86"/>
  <c r="GH197" i="86"/>
  <c r="GH196" i="86"/>
  <c r="GH195" i="86"/>
  <c r="GH194" i="86"/>
  <c r="GH193" i="86"/>
  <c r="GH192" i="86"/>
  <c r="GH191" i="86"/>
  <c r="GH190" i="86"/>
  <c r="GH189" i="86"/>
  <c r="GH188" i="86"/>
  <c r="GH187" i="86"/>
  <c r="GH186" i="86"/>
  <c r="GH185" i="86"/>
  <c r="GH184" i="86"/>
  <c r="GH205" i="86"/>
  <c r="GH183" i="86"/>
  <c r="GH182" i="86"/>
  <c r="GH181" i="86"/>
  <c r="GH180" i="86"/>
  <c r="GH179" i="86"/>
  <c r="GH178" i="86"/>
  <c r="GH177" i="86"/>
  <c r="GH176" i="86"/>
  <c r="GH175" i="86"/>
  <c r="GH174" i="86"/>
  <c r="GH169" i="86"/>
  <c r="GH165" i="86"/>
  <c r="GH161" i="86"/>
  <c r="GH157" i="86"/>
  <c r="GH153" i="86"/>
  <c r="GH152" i="86"/>
  <c r="GH173" i="86"/>
  <c r="GH168" i="86"/>
  <c r="GH164" i="86"/>
  <c r="GH160" i="86"/>
  <c r="GH156" i="86"/>
  <c r="GH172" i="86"/>
  <c r="GH171" i="86"/>
  <c r="GH170" i="86"/>
  <c r="GH167" i="86"/>
  <c r="GH163" i="86"/>
  <c r="GH159" i="86"/>
  <c r="GH162" i="86"/>
  <c r="GH154" i="86"/>
  <c r="GH149" i="86"/>
  <c r="GH166" i="86"/>
  <c r="GH148" i="86"/>
  <c r="GH144" i="86"/>
  <c r="GH155" i="86"/>
  <c r="GH151" i="86"/>
  <c r="GH147" i="86"/>
  <c r="GH143" i="86"/>
  <c r="GH150" i="86"/>
  <c r="GH139" i="86"/>
  <c r="GH137" i="86"/>
  <c r="GH146" i="86"/>
  <c r="GH158" i="86"/>
  <c r="GH145" i="86"/>
  <c r="GH142" i="86"/>
  <c r="GH141" i="86"/>
  <c r="GH140" i="86"/>
  <c r="GH136" i="86"/>
  <c r="GH135" i="86"/>
  <c r="GH134" i="86"/>
  <c r="GH133" i="86"/>
  <c r="GH132" i="86"/>
  <c r="GH138" i="86"/>
  <c r="GH131" i="86"/>
  <c r="GH130" i="86"/>
  <c r="GH129" i="86"/>
  <c r="GH128" i="86"/>
  <c r="GH127" i="86"/>
  <c r="GH126" i="86"/>
  <c r="GH125" i="86"/>
  <c r="GH124" i="86"/>
  <c r="GH123" i="86"/>
  <c r="GH122" i="86"/>
  <c r="GH121" i="86"/>
  <c r="GH112" i="86"/>
  <c r="GH120" i="86"/>
  <c r="GH119" i="86"/>
  <c r="GH118" i="86"/>
  <c r="GH117" i="86"/>
  <c r="GH116" i="86"/>
  <c r="GH115" i="86"/>
  <c r="GH110" i="86"/>
  <c r="GH114" i="86"/>
  <c r="GH109" i="86"/>
  <c r="GH108" i="86"/>
  <c r="GH107" i="86"/>
  <c r="GH106" i="86"/>
  <c r="GH105" i="86"/>
  <c r="GH104" i="86"/>
  <c r="GH103" i="86"/>
  <c r="GH102" i="86"/>
  <c r="GH101" i="86"/>
  <c r="GH100" i="86"/>
  <c r="GH99" i="86"/>
  <c r="GH98" i="86"/>
  <c r="GH97" i="86"/>
  <c r="GH96" i="86"/>
  <c r="GH95" i="86"/>
  <c r="GH94" i="86"/>
  <c r="GH93" i="86"/>
  <c r="GH92" i="86"/>
  <c r="GH91" i="86"/>
  <c r="GH90" i="86"/>
  <c r="GH89" i="86"/>
  <c r="GH113" i="86"/>
  <c r="GH111" i="86"/>
  <c r="GH88" i="86"/>
  <c r="GH87" i="86"/>
  <c r="GH86" i="86"/>
  <c r="GH85" i="86"/>
  <c r="GH84" i="86"/>
  <c r="GH83" i="86"/>
  <c r="GH82" i="86"/>
  <c r="GH81" i="86"/>
  <c r="GH80" i="86"/>
  <c r="GH79" i="86"/>
  <c r="GH78" i="86"/>
  <c r="GH77" i="86"/>
  <c r="GH76" i="86"/>
  <c r="GH75" i="86"/>
  <c r="GH74" i="86"/>
  <c r="GH73" i="86"/>
  <c r="GH72" i="86"/>
  <c r="GH71" i="86"/>
  <c r="GH70" i="86"/>
  <c r="GH69" i="86"/>
  <c r="GH67" i="86"/>
  <c r="GH63" i="86"/>
  <c r="GH62" i="86"/>
  <c r="GH61" i="86"/>
  <c r="GH60" i="86"/>
  <c r="GH59" i="86"/>
  <c r="GH58" i="86"/>
  <c r="GH57" i="86"/>
  <c r="GH56" i="86"/>
  <c r="GH55" i="86"/>
  <c r="GH54" i="86"/>
  <c r="GH53" i="86"/>
  <c r="GH52" i="86"/>
  <c r="GH51" i="86"/>
  <c r="GH50" i="86"/>
  <c r="GH49" i="86"/>
  <c r="GH48" i="86"/>
  <c r="GH47" i="86"/>
  <c r="GH46" i="86"/>
  <c r="GH45" i="86"/>
  <c r="GH44" i="86"/>
  <c r="GH43" i="86"/>
  <c r="GH42" i="86"/>
  <c r="GH41" i="86"/>
  <c r="GH40" i="86"/>
  <c r="GH39" i="86"/>
  <c r="GH38" i="86"/>
  <c r="GH37" i="86"/>
  <c r="GH36" i="86"/>
  <c r="GH35" i="86"/>
  <c r="GH34" i="86"/>
  <c r="GH33" i="86"/>
  <c r="GH32" i="86"/>
  <c r="GH31" i="86"/>
  <c r="GH30" i="86"/>
  <c r="GH29" i="86"/>
  <c r="GH28" i="86"/>
  <c r="GH66" i="86"/>
  <c r="GH65" i="86"/>
  <c r="GH68" i="86"/>
  <c r="GH64" i="86"/>
  <c r="JJ62" i="86"/>
  <c r="JJ54" i="86"/>
  <c r="JJ50" i="86"/>
  <c r="JB79" i="86"/>
  <c r="JF72" i="86"/>
  <c r="JJ69" i="86"/>
  <c r="JF66" i="86"/>
  <c r="JB30" i="86"/>
  <c r="JH70" i="86"/>
  <c r="JH78" i="86"/>
  <c r="DD86" i="86"/>
  <c r="BX86" i="86"/>
  <c r="DD99" i="86"/>
  <c r="CN127" i="86"/>
  <c r="CN147" i="86"/>
  <c r="DD147" i="86"/>
  <c r="DD151" i="86"/>
  <c r="CN151" i="86"/>
  <c r="CN175" i="86"/>
  <c r="DD175" i="86"/>
  <c r="BX175" i="86"/>
  <c r="BX185" i="86"/>
  <c r="CN185" i="86"/>
  <c r="DD185" i="86"/>
  <c r="CN210" i="86"/>
  <c r="DD210" i="86"/>
  <c r="BX210" i="86"/>
  <c r="JD63" i="86"/>
  <c r="JD67" i="86"/>
  <c r="JD75" i="86"/>
  <c r="BT79" i="86"/>
  <c r="BT83" i="86"/>
  <c r="CZ96" i="86"/>
  <c r="BT104" i="86"/>
  <c r="CJ112" i="86"/>
  <c r="CJ120" i="86"/>
  <c r="BT144" i="86"/>
  <c r="BT152" i="86"/>
  <c r="BT156" i="86"/>
  <c r="CJ168" i="86"/>
  <c r="CJ193" i="86"/>
  <c r="CJ187" i="86"/>
  <c r="BT191" i="86"/>
  <c r="CJ218" i="86"/>
  <c r="BT224" i="86"/>
  <c r="CJ227" i="86"/>
  <c r="IZ64" i="86"/>
  <c r="IZ68" i="86"/>
  <c r="IZ76" i="86"/>
  <c r="CV88" i="86"/>
  <c r="BP88" i="86"/>
  <c r="CF88" i="86"/>
  <c r="BP105" i="86"/>
  <c r="CF105" i="86"/>
  <c r="CV105" i="86"/>
  <c r="CV113" i="86"/>
  <c r="BP113" i="86"/>
  <c r="CF113" i="86"/>
  <c r="CV121" i="86"/>
  <c r="BP121" i="86"/>
  <c r="CF121" i="86"/>
  <c r="CV125" i="86"/>
  <c r="BP125" i="86"/>
  <c r="CF125" i="86"/>
  <c r="CV129" i="86"/>
  <c r="BP129" i="86"/>
  <c r="CF129" i="86"/>
  <c r="BP148" i="86"/>
  <c r="CF148" i="86"/>
  <c r="CV148" i="86"/>
  <c r="BP153" i="86"/>
  <c r="CF153" i="86"/>
  <c r="CV153" i="86"/>
  <c r="BP165" i="86"/>
  <c r="CF165" i="86"/>
  <c r="CV165" i="86"/>
  <c r="CV173" i="86"/>
  <c r="BP187" i="86"/>
  <c r="CF187" i="86"/>
  <c r="CV187" i="86"/>
  <c r="BP202" i="86"/>
  <c r="CF202" i="86"/>
  <c r="CV202" i="86"/>
  <c r="BP217" i="86"/>
  <c r="CF217" i="86"/>
  <c r="CV217" i="86"/>
  <c r="JG74" i="86"/>
  <c r="JG82" i="86"/>
  <c r="DC106" i="86"/>
  <c r="BW146" i="86"/>
  <c r="DC196" i="86"/>
  <c r="CU81" i="86"/>
  <c r="BO91" i="86"/>
  <c r="BO118" i="86"/>
  <c r="CU132" i="86"/>
  <c r="BO171" i="86"/>
  <c r="BO188" i="86"/>
  <c r="CE188" i="86"/>
  <c r="CU188" i="86"/>
  <c r="CU200" i="86"/>
  <c r="BO221" i="86"/>
  <c r="GA227" i="86"/>
  <c r="GA228" i="86"/>
  <c r="GA226" i="86"/>
  <c r="GA225" i="86"/>
  <c r="GA224" i="86"/>
  <c r="GA223" i="86"/>
  <c r="GA222" i="86"/>
  <c r="GA219" i="86"/>
  <c r="GA218" i="86"/>
  <c r="GA217" i="86"/>
  <c r="GA216" i="86"/>
  <c r="GA220" i="86"/>
  <c r="GA221" i="86"/>
  <c r="GA213" i="86"/>
  <c r="GA212" i="86"/>
  <c r="GA214" i="86"/>
  <c r="GA215" i="86"/>
  <c r="GA209" i="86"/>
  <c r="GA208" i="86"/>
  <c r="GA211" i="86"/>
  <c r="GA206" i="86"/>
  <c r="GA203" i="86"/>
  <c r="GA202" i="86"/>
  <c r="GA201" i="86"/>
  <c r="GA200" i="86"/>
  <c r="GA199" i="86"/>
  <c r="GA198" i="86"/>
  <c r="GA197" i="86"/>
  <c r="GA196" i="86"/>
  <c r="GA195" i="86"/>
  <c r="GA194" i="86"/>
  <c r="GA210" i="86"/>
  <c r="GA205" i="86"/>
  <c r="GA192" i="86"/>
  <c r="GA191" i="86"/>
  <c r="GA190" i="86"/>
  <c r="GA189" i="86"/>
  <c r="GA188" i="86"/>
  <c r="GA187" i="86"/>
  <c r="GA186" i="86"/>
  <c r="GA185" i="86"/>
  <c r="GA184" i="86"/>
  <c r="GA204" i="86"/>
  <c r="GA193" i="86"/>
  <c r="GA207" i="86"/>
  <c r="GA174" i="86"/>
  <c r="GA173" i="86"/>
  <c r="GA172" i="86"/>
  <c r="GA171" i="86"/>
  <c r="GA170" i="86"/>
  <c r="GA169" i="86"/>
  <c r="GA168" i="86"/>
  <c r="GA167" i="86"/>
  <c r="GA166" i="86"/>
  <c r="GA165" i="86"/>
  <c r="GA164" i="86"/>
  <c r="GA163" i="86"/>
  <c r="GA162" i="86"/>
  <c r="GA161" i="86"/>
  <c r="GA160" i="86"/>
  <c r="GA159" i="86"/>
  <c r="GA158" i="86"/>
  <c r="GA157" i="86"/>
  <c r="GA156" i="86"/>
  <c r="GA155" i="86"/>
  <c r="GA154" i="86"/>
  <c r="GA153" i="86"/>
  <c r="GA180" i="86"/>
  <c r="GA176" i="86"/>
  <c r="GA181" i="86"/>
  <c r="GA177" i="86"/>
  <c r="GA152" i="86"/>
  <c r="GA151" i="86"/>
  <c r="GA150" i="86"/>
  <c r="GA149" i="86"/>
  <c r="GA148" i="86"/>
  <c r="GA147" i="86"/>
  <c r="GA146" i="86"/>
  <c r="GA145" i="86"/>
  <c r="GA144" i="86"/>
  <c r="GA143" i="86"/>
  <c r="GA142" i="86"/>
  <c r="GA141" i="86"/>
  <c r="GA182" i="86"/>
  <c r="GA178" i="86"/>
  <c r="GA179" i="86"/>
  <c r="GA175" i="86"/>
  <c r="GA140" i="86"/>
  <c r="GA183" i="86"/>
  <c r="GA138" i="86"/>
  <c r="GA137" i="86"/>
  <c r="GA139" i="86"/>
  <c r="GA131" i="86"/>
  <c r="GA130" i="86"/>
  <c r="GA129" i="86"/>
  <c r="GA128" i="86"/>
  <c r="GA127" i="86"/>
  <c r="GA126" i="86"/>
  <c r="GA125" i="86"/>
  <c r="GA124" i="86"/>
  <c r="GA123" i="86"/>
  <c r="GA122" i="86"/>
  <c r="GA121" i="86"/>
  <c r="GA120" i="86"/>
  <c r="GA119" i="86"/>
  <c r="GA118" i="86"/>
  <c r="GA117" i="86"/>
  <c r="GA116" i="86"/>
  <c r="GA115" i="86"/>
  <c r="GA114" i="86"/>
  <c r="GA113" i="86"/>
  <c r="GA112" i="86"/>
  <c r="GA111" i="86"/>
  <c r="GA110" i="86"/>
  <c r="GA136" i="86"/>
  <c r="GA135" i="86"/>
  <c r="GA134" i="86"/>
  <c r="GA133" i="86"/>
  <c r="GA132" i="86"/>
  <c r="GA109" i="86"/>
  <c r="GA108" i="86"/>
  <c r="GA107" i="86"/>
  <c r="GA106" i="86"/>
  <c r="GA105" i="86"/>
  <c r="GA104" i="86"/>
  <c r="GA103" i="86"/>
  <c r="GA102" i="86"/>
  <c r="GA101" i="86"/>
  <c r="GA100" i="86"/>
  <c r="GA99" i="86"/>
  <c r="GA98" i="86"/>
  <c r="GA97" i="86"/>
  <c r="GA96" i="86"/>
  <c r="GA95" i="86"/>
  <c r="GA94" i="86"/>
  <c r="GA92" i="86"/>
  <c r="GA89" i="86"/>
  <c r="GA91" i="86"/>
  <c r="GA90" i="86"/>
  <c r="GA88" i="86"/>
  <c r="GA87" i="86"/>
  <c r="GA86" i="86"/>
  <c r="GA85" i="86"/>
  <c r="GA84" i="86"/>
  <c r="GA83" i="86"/>
  <c r="GA82" i="86"/>
  <c r="GA81" i="86"/>
  <c r="GA80" i="86"/>
  <c r="GA79" i="86"/>
  <c r="GA78" i="86"/>
  <c r="GA77" i="86"/>
  <c r="GA76" i="86"/>
  <c r="GA75" i="86"/>
  <c r="GA74" i="86"/>
  <c r="GA73" i="86"/>
  <c r="GA72" i="86"/>
  <c r="GA71" i="86"/>
  <c r="GA70" i="86"/>
  <c r="GA69" i="86"/>
  <c r="GA68" i="86"/>
  <c r="GA67" i="86"/>
  <c r="GA66" i="86"/>
  <c r="GA65" i="86"/>
  <c r="GA64" i="86"/>
  <c r="GA93" i="86"/>
  <c r="GA37" i="86"/>
  <c r="GA36" i="86"/>
  <c r="GA35" i="86"/>
  <c r="GA34" i="86"/>
  <c r="GA32" i="86"/>
  <c r="GA28" i="86"/>
  <c r="GA63" i="86"/>
  <c r="GA62" i="86"/>
  <c r="GA61" i="86"/>
  <c r="GA60" i="86"/>
  <c r="GA59" i="86"/>
  <c r="GA58" i="86"/>
  <c r="GA57" i="86"/>
  <c r="GA56" i="86"/>
  <c r="GA55" i="86"/>
  <c r="GA54" i="86"/>
  <c r="GA53" i="86"/>
  <c r="GA52" i="86"/>
  <c r="GA51" i="86"/>
  <c r="GA50" i="86"/>
  <c r="GA49" i="86"/>
  <c r="GA48" i="86"/>
  <c r="GA47" i="86"/>
  <c r="GA46" i="86"/>
  <c r="GA45" i="86"/>
  <c r="GA44" i="86"/>
  <c r="GA43" i="86"/>
  <c r="GA42" i="86"/>
  <c r="GA41" i="86"/>
  <c r="GA40" i="86"/>
  <c r="GA39" i="86"/>
  <c r="GA38" i="86"/>
  <c r="GA33" i="86"/>
  <c r="GA31" i="86"/>
  <c r="GA30" i="86"/>
  <c r="GA29" i="86"/>
  <c r="FW227" i="86"/>
  <c r="FW228" i="86"/>
  <c r="FW226" i="86"/>
  <c r="FW225" i="86"/>
  <c r="FW224" i="86"/>
  <c r="FW223" i="86"/>
  <c r="FW222" i="86"/>
  <c r="FW221" i="86"/>
  <c r="FW220" i="86"/>
  <c r="FW219" i="86"/>
  <c r="FW218" i="86"/>
  <c r="FW217" i="86"/>
  <c r="FW216" i="86"/>
  <c r="FW215" i="86"/>
  <c r="FW214" i="86"/>
  <c r="FW210" i="86"/>
  <c r="FW213" i="86"/>
  <c r="FW212" i="86"/>
  <c r="FW209" i="86"/>
  <c r="FW207" i="86"/>
  <c r="FW206" i="86"/>
  <c r="FW205" i="86"/>
  <c r="FW208" i="86"/>
  <c r="FW204" i="86"/>
  <c r="FW202" i="86"/>
  <c r="FW201" i="86"/>
  <c r="FW200" i="86"/>
  <c r="FW199" i="86"/>
  <c r="FW198" i="86"/>
  <c r="FW197" i="86"/>
  <c r="FW196" i="86"/>
  <c r="FW195" i="86"/>
  <c r="FW194" i="86"/>
  <c r="FW203" i="86"/>
  <c r="FW192" i="86"/>
  <c r="FW191" i="86"/>
  <c r="FW190" i="86"/>
  <c r="FW189" i="86"/>
  <c r="FW188" i="86"/>
  <c r="FW187" i="86"/>
  <c r="FW186" i="86"/>
  <c r="FW185" i="86"/>
  <c r="FW184" i="86"/>
  <c r="FW193" i="86"/>
  <c r="FW211" i="86"/>
  <c r="FW183" i="86"/>
  <c r="FW182" i="86"/>
  <c r="FW181" i="86"/>
  <c r="FW180" i="86"/>
  <c r="FW179" i="86"/>
  <c r="FW178" i="86"/>
  <c r="FW177" i="86"/>
  <c r="FW176" i="86"/>
  <c r="FW175" i="86"/>
  <c r="FW173" i="86"/>
  <c r="FW172" i="86"/>
  <c r="FW171" i="86"/>
  <c r="FW170" i="86"/>
  <c r="FW169" i="86"/>
  <c r="FW168" i="86"/>
  <c r="FW167" i="86"/>
  <c r="FW166" i="86"/>
  <c r="FW165" i="86"/>
  <c r="FW164" i="86"/>
  <c r="FW163" i="86"/>
  <c r="FW162" i="86"/>
  <c r="FW161" i="86"/>
  <c r="FW160" i="86"/>
  <c r="FW159" i="86"/>
  <c r="FW158" i="86"/>
  <c r="FW157" i="86"/>
  <c r="FW156" i="86"/>
  <c r="FW155" i="86"/>
  <c r="FW154" i="86"/>
  <c r="FW153" i="86"/>
  <c r="FW174" i="86"/>
  <c r="FW152" i="86"/>
  <c r="FW151" i="86"/>
  <c r="FW150" i="86"/>
  <c r="FW149" i="86"/>
  <c r="FW148" i="86"/>
  <c r="FW147" i="86"/>
  <c r="FW146" i="86"/>
  <c r="FW145" i="86"/>
  <c r="FW144" i="86"/>
  <c r="FW143" i="86"/>
  <c r="FW142" i="86"/>
  <c r="FW141" i="86"/>
  <c r="FW139" i="86"/>
  <c r="FW140" i="86"/>
  <c r="FW138" i="86"/>
  <c r="FW137" i="86"/>
  <c r="FW136" i="86"/>
  <c r="FW135" i="86"/>
  <c r="FW134" i="86"/>
  <c r="FW133" i="86"/>
  <c r="FW132" i="86"/>
  <c r="FW131" i="86"/>
  <c r="FW130" i="86"/>
  <c r="FW129" i="86"/>
  <c r="FW128" i="86"/>
  <c r="FW127" i="86"/>
  <c r="FW126" i="86"/>
  <c r="FW125" i="86"/>
  <c r="FW124" i="86"/>
  <c r="FW123" i="86"/>
  <c r="FW122" i="86"/>
  <c r="FW121" i="86"/>
  <c r="FW120" i="86"/>
  <c r="FW119" i="86"/>
  <c r="FW118" i="86"/>
  <c r="FW117" i="86"/>
  <c r="FW116" i="86"/>
  <c r="FW115" i="86"/>
  <c r="FW114" i="86"/>
  <c r="FW113" i="86"/>
  <c r="FW112" i="86"/>
  <c r="FW111" i="86"/>
  <c r="FW110" i="86"/>
  <c r="FW109" i="86"/>
  <c r="FW108" i="86"/>
  <c r="FW107" i="86"/>
  <c r="FW106" i="86"/>
  <c r="FW105" i="86"/>
  <c r="FW104" i="86"/>
  <c r="FW103" i="86"/>
  <c r="FW102" i="86"/>
  <c r="FW101" i="86"/>
  <c r="FW100" i="86"/>
  <c r="FW99" i="86"/>
  <c r="FW98" i="86"/>
  <c r="FW97" i="86"/>
  <c r="FW96" i="86"/>
  <c r="FW95" i="86"/>
  <c r="FW94" i="86"/>
  <c r="FW93" i="86"/>
  <c r="FW90" i="86"/>
  <c r="FW92" i="86"/>
  <c r="FW88" i="86"/>
  <c r="FW87" i="86"/>
  <c r="FW86" i="86"/>
  <c r="FW85" i="86"/>
  <c r="FW84" i="86"/>
  <c r="FW83" i="86"/>
  <c r="FW82" i="86"/>
  <c r="FW81" i="86"/>
  <c r="FW80" i="86"/>
  <c r="FW79" i="86"/>
  <c r="FW78" i="86"/>
  <c r="FW77" i="86"/>
  <c r="FW76" i="86"/>
  <c r="FW75" i="86"/>
  <c r="FW74" i="86"/>
  <c r="FW73" i="86"/>
  <c r="FW72" i="86"/>
  <c r="FW71" i="86"/>
  <c r="FW70" i="86"/>
  <c r="FW69" i="86"/>
  <c r="FW68" i="86"/>
  <c r="FW67" i="86"/>
  <c r="FW66" i="86"/>
  <c r="FW65" i="86"/>
  <c r="FW64" i="86"/>
  <c r="FW91" i="86"/>
  <c r="FW89" i="86"/>
  <c r="FW38" i="86"/>
  <c r="FW37" i="86"/>
  <c r="FW36" i="86"/>
  <c r="FW35" i="86"/>
  <c r="FW34" i="86"/>
  <c r="FW33" i="86"/>
  <c r="FW32" i="86"/>
  <c r="FW30" i="86"/>
  <c r="FW28" i="86"/>
  <c r="FW63" i="86"/>
  <c r="FW62" i="86"/>
  <c r="FW61" i="86"/>
  <c r="FW60" i="86"/>
  <c r="FW59" i="86"/>
  <c r="FW58" i="86"/>
  <c r="FW57" i="86"/>
  <c r="FW56" i="86"/>
  <c r="FW55" i="86"/>
  <c r="FW54" i="86"/>
  <c r="FW53" i="86"/>
  <c r="FW52" i="86"/>
  <c r="FW51" i="86"/>
  <c r="FW50" i="86"/>
  <c r="FW49" i="86"/>
  <c r="FW48" i="86"/>
  <c r="FW47" i="86"/>
  <c r="FW46" i="86"/>
  <c r="FW45" i="86"/>
  <c r="FW44" i="86"/>
  <c r="FW43" i="86"/>
  <c r="FW42" i="86"/>
  <c r="FW41" i="86"/>
  <c r="FW40" i="86"/>
  <c r="FW39" i="86"/>
  <c r="FW31" i="86"/>
  <c r="FW29" i="86"/>
  <c r="JF77" i="86"/>
  <c r="JF73" i="86"/>
  <c r="JF69" i="86"/>
  <c r="JB67" i="86"/>
  <c r="JG64" i="86"/>
  <c r="JF63" i="86"/>
  <c r="JD60" i="86"/>
  <c r="JD58" i="86"/>
  <c r="JD56" i="86"/>
  <c r="JD54" i="86"/>
  <c r="JD52" i="86"/>
  <c r="JD50" i="86"/>
  <c r="JD48" i="86"/>
  <c r="JD46" i="86"/>
  <c r="JD44" i="86"/>
  <c r="JD42" i="86"/>
  <c r="JD40" i="86"/>
  <c r="JK72" i="86"/>
  <c r="JK76" i="86"/>
  <c r="JK80" i="86"/>
  <c r="JK84" i="86"/>
  <c r="JK88" i="86"/>
  <c r="JK92" i="86"/>
  <c r="JK96" i="86"/>
  <c r="JK100" i="86"/>
  <c r="JK104" i="86"/>
  <c r="JK108" i="86"/>
  <c r="JK115" i="86"/>
  <c r="JK119" i="86"/>
  <c r="JK114" i="86"/>
  <c r="JK124" i="86"/>
  <c r="JK128" i="86"/>
  <c r="JK137" i="86"/>
  <c r="JK135" i="86"/>
  <c r="JK138" i="86"/>
  <c r="JK148" i="86"/>
  <c r="JK168" i="86"/>
  <c r="JK164" i="86"/>
  <c r="JK150" i="86"/>
  <c r="JK151" i="86"/>
  <c r="JK169" i="86"/>
  <c r="JK162" i="86"/>
  <c r="JK163" i="86"/>
  <c r="JK176" i="86"/>
  <c r="JK180" i="86"/>
  <c r="JK203" i="86"/>
  <c r="JK187" i="86"/>
  <c r="JK191" i="86"/>
  <c r="JK195" i="86"/>
  <c r="JK199" i="86"/>
  <c r="JK204" i="86"/>
  <c r="JK208" i="86"/>
  <c r="JK209" i="86"/>
  <c r="JK215" i="86"/>
  <c r="JK223" i="86"/>
  <c r="JK224" i="86"/>
  <c r="JK227" i="86"/>
  <c r="JC71" i="86"/>
  <c r="JC75" i="86"/>
  <c r="JC79" i="86"/>
  <c r="JC83" i="86"/>
  <c r="JC87" i="86"/>
  <c r="JC91" i="86"/>
  <c r="CY95" i="86"/>
  <c r="JC99" i="86"/>
  <c r="CY103" i="86"/>
  <c r="BS103" i="86"/>
  <c r="CI103" i="86"/>
  <c r="JC112" i="86"/>
  <c r="JC115" i="86"/>
  <c r="JC119" i="86"/>
  <c r="JC123" i="86"/>
  <c r="JC127" i="86"/>
  <c r="JC131" i="86"/>
  <c r="JC134" i="86"/>
  <c r="JC144" i="86"/>
  <c r="JC137" i="86"/>
  <c r="JC164" i="86"/>
  <c r="JC140" i="86"/>
  <c r="JC157" i="86"/>
  <c r="JC165" i="86"/>
  <c r="JC158" i="86"/>
  <c r="CY163" i="86"/>
  <c r="JC175" i="86"/>
  <c r="JC179" i="86"/>
  <c r="JC183" i="86"/>
  <c r="JC186" i="86"/>
  <c r="JC190" i="86"/>
  <c r="JC194" i="86"/>
  <c r="JC198" i="86"/>
  <c r="JC202" i="86"/>
  <c r="JC206" i="86"/>
  <c r="JC210" i="86"/>
  <c r="JC215" i="86"/>
  <c r="JC219" i="86"/>
  <c r="JC222" i="86"/>
  <c r="JC228" i="86"/>
  <c r="CR35" i="86"/>
  <c r="CB35" i="86"/>
  <c r="DH35" i="86"/>
  <c r="CR31" i="86"/>
  <c r="CB31" i="86"/>
  <c r="DH31" i="86"/>
  <c r="JI29" i="86"/>
  <c r="JI33" i="86"/>
  <c r="CO41" i="86"/>
  <c r="DE45" i="86"/>
  <c r="DE49" i="86"/>
  <c r="BY49" i="86"/>
  <c r="BY64" i="86"/>
  <c r="CO68" i="86"/>
  <c r="DE68" i="86"/>
  <c r="CO72" i="86"/>
  <c r="DE76" i="86"/>
  <c r="BY80" i="86"/>
  <c r="CO80" i="86"/>
  <c r="DE80" i="86"/>
  <c r="CO113" i="86"/>
  <c r="BY93" i="86"/>
  <c r="DE93" i="86"/>
  <c r="CO93" i="86"/>
  <c r="BY97" i="86"/>
  <c r="DE105" i="86"/>
  <c r="BY109" i="86"/>
  <c r="BY125" i="86"/>
  <c r="CO125" i="86"/>
  <c r="CO133" i="86"/>
  <c r="BY185" i="86"/>
  <c r="DE140" i="86"/>
  <c r="BY159" i="86"/>
  <c r="CO159" i="86"/>
  <c r="DE163" i="86"/>
  <c r="CO175" i="86"/>
  <c r="DE183" i="86"/>
  <c r="DE187" i="86"/>
  <c r="BY197" i="86"/>
  <c r="CO197" i="86"/>
  <c r="DE197" i="86"/>
  <c r="BY205" i="86"/>
  <c r="CO205" i="86"/>
  <c r="DE205" i="86"/>
  <c r="DE209" i="86"/>
  <c r="CO216" i="86"/>
  <c r="CO218" i="86"/>
  <c r="BY224" i="86"/>
  <c r="BI228" i="86"/>
  <c r="AC228" i="86" s="1"/>
  <c r="AS227" i="86"/>
  <c r="BI226" i="86"/>
  <c r="AC226" i="86" s="1"/>
  <c r="BI227" i="86"/>
  <c r="AC227" i="86" s="1"/>
  <c r="AS226" i="86"/>
  <c r="AS225" i="86"/>
  <c r="AS224" i="86"/>
  <c r="AS228" i="86"/>
  <c r="BI224" i="86"/>
  <c r="AC224" i="86" s="1"/>
  <c r="AS223" i="86"/>
  <c r="AS222" i="86"/>
  <c r="AS221" i="86"/>
  <c r="BI223" i="86"/>
  <c r="AC223" i="86" s="1"/>
  <c r="BI222" i="86"/>
  <c r="AC222" i="86" s="1"/>
  <c r="BI221" i="86"/>
  <c r="AC221" i="86" s="1"/>
  <c r="BI225" i="86"/>
  <c r="AC225" i="86" s="1"/>
  <c r="AS220" i="86"/>
  <c r="AS219" i="86"/>
  <c r="AS218" i="86"/>
  <c r="AS216" i="86"/>
  <c r="AS215" i="86"/>
  <c r="BI220" i="86"/>
  <c r="AC220" i="86" s="1"/>
  <c r="BI216" i="86"/>
  <c r="AC216" i="86" s="1"/>
  <c r="BI215" i="86"/>
  <c r="AC215" i="86" s="1"/>
  <c r="BI214" i="86"/>
  <c r="AC214" i="86" s="1"/>
  <c r="BI219" i="86"/>
  <c r="AC219" i="86" s="1"/>
  <c r="BI218" i="86"/>
  <c r="AC218" i="86" s="1"/>
  <c r="AS217" i="86"/>
  <c r="AS211" i="86"/>
  <c r="AS210" i="86"/>
  <c r="AS209" i="86"/>
  <c r="BI217" i="86"/>
  <c r="AC217" i="86" s="1"/>
  <c r="BI211" i="86"/>
  <c r="AC211" i="86" s="1"/>
  <c r="BI210" i="86"/>
  <c r="AC210" i="86" s="1"/>
  <c r="BI209" i="86"/>
  <c r="AC209" i="86" s="1"/>
  <c r="AS214" i="86"/>
  <c r="AS213" i="86"/>
  <c r="AS212" i="86"/>
  <c r="BI213" i="86"/>
  <c r="AC213" i="86" s="1"/>
  <c r="BI212" i="86"/>
  <c r="AC212" i="86" s="1"/>
  <c r="BI207" i="86"/>
  <c r="AC207" i="86" s="1"/>
  <c r="BI206" i="86"/>
  <c r="AC206" i="86" s="1"/>
  <c r="BI205" i="86"/>
  <c r="AC205" i="86" s="1"/>
  <c r="BI204" i="86"/>
  <c r="AC204" i="86" s="1"/>
  <c r="AS208" i="86"/>
  <c r="BI208" i="86"/>
  <c r="AC208" i="86" s="1"/>
  <c r="AS207" i="86"/>
  <c r="AS206" i="86"/>
  <c r="AS205" i="86"/>
  <c r="AS203" i="86"/>
  <c r="AS202" i="86"/>
  <c r="AS201" i="86"/>
  <c r="BI202" i="86"/>
  <c r="AC202" i="86" s="1"/>
  <c r="BI201" i="86"/>
  <c r="AC201" i="86" s="1"/>
  <c r="AS204" i="86"/>
  <c r="BI203" i="86"/>
  <c r="AC203" i="86" s="1"/>
  <c r="AS30" i="86"/>
  <c r="AS29" i="86"/>
  <c r="AS28" i="86"/>
  <c r="BI29" i="86"/>
  <c r="AC29" i="86" s="1"/>
  <c r="BI28" i="86"/>
  <c r="AC28" i="86" s="1"/>
  <c r="BI30" i="86"/>
  <c r="AC30" i="86" s="1"/>
  <c r="DA35" i="86"/>
  <c r="CK55" i="86"/>
  <c r="CK78" i="86"/>
  <c r="BU111" i="86"/>
  <c r="DA91" i="86"/>
  <c r="CK131" i="86"/>
  <c r="DA135" i="86"/>
  <c r="BU142" i="86"/>
  <c r="BU153" i="86"/>
  <c r="CK157" i="86"/>
  <c r="DA191" i="86"/>
  <c r="BU185" i="86"/>
  <c r="CK198" i="86"/>
  <c r="BU214" i="86"/>
  <c r="DA227" i="86"/>
  <c r="JA28" i="86"/>
  <c r="JA32" i="86"/>
  <c r="JA36" i="86"/>
  <c r="JA40" i="86"/>
  <c r="JA44" i="86"/>
  <c r="JA48" i="86"/>
  <c r="JA52" i="86"/>
  <c r="JA56" i="86"/>
  <c r="JA60" i="86"/>
  <c r="JA64" i="86"/>
  <c r="JA68" i="86"/>
  <c r="JA72" i="86"/>
  <c r="JA76" i="86"/>
  <c r="JA80" i="86"/>
  <c r="JA84" i="86"/>
  <c r="JA88" i="86"/>
  <c r="JA113" i="86"/>
  <c r="JA93" i="86"/>
  <c r="JA97" i="86"/>
  <c r="JA101" i="86"/>
  <c r="JA105" i="86"/>
  <c r="JA109" i="86"/>
  <c r="JA117" i="86"/>
  <c r="JA121" i="86"/>
  <c r="JA125" i="86"/>
  <c r="JA129" i="86"/>
  <c r="JA133" i="86"/>
  <c r="JA137" i="86"/>
  <c r="JA141" i="86"/>
  <c r="JA145" i="86"/>
  <c r="JA149" i="86"/>
  <c r="JA153" i="86"/>
  <c r="JA157" i="86"/>
  <c r="JA161" i="86"/>
  <c r="JA165" i="86"/>
  <c r="JA169" i="86"/>
  <c r="JA173" i="86"/>
  <c r="JA175" i="86"/>
  <c r="JA179" i="86"/>
  <c r="JA183" i="86"/>
  <c r="JA185" i="86"/>
  <c r="JA193" i="86"/>
  <c r="JA197" i="86"/>
  <c r="JA201" i="86"/>
  <c r="JA205" i="86"/>
  <c r="JA209" i="86"/>
  <c r="JA213" i="86"/>
  <c r="JA221" i="86"/>
  <c r="JA219" i="86"/>
  <c r="JA225" i="86"/>
  <c r="GC228" i="86"/>
  <c r="GC227" i="86"/>
  <c r="GC226" i="86"/>
  <c r="GC224" i="86"/>
  <c r="GC223" i="86"/>
  <c r="GC225" i="86"/>
  <c r="GC222" i="86"/>
  <c r="GC221" i="86"/>
  <c r="GC220" i="86"/>
  <c r="GC219" i="86"/>
  <c r="GC215" i="86"/>
  <c r="GC214" i="86"/>
  <c r="GC218" i="86"/>
  <c r="GC217" i="86"/>
  <c r="GC216" i="86"/>
  <c r="GC211" i="86"/>
  <c r="GC210" i="86"/>
  <c r="GC209" i="86"/>
  <c r="GC208" i="86"/>
  <c r="GC213" i="86"/>
  <c r="GC212" i="86"/>
  <c r="GC206" i="86"/>
  <c r="GC205" i="86"/>
  <c r="GC204" i="86"/>
  <c r="GC203" i="86"/>
  <c r="GC207" i="86"/>
  <c r="GC197" i="86"/>
  <c r="GC193" i="86"/>
  <c r="GC198" i="86"/>
  <c r="GC194" i="86"/>
  <c r="GC199" i="86"/>
  <c r="GC195" i="86"/>
  <c r="GC192" i="86"/>
  <c r="GC191" i="86"/>
  <c r="GC190" i="86"/>
  <c r="GC189" i="86"/>
  <c r="GC188" i="86"/>
  <c r="GC187" i="86"/>
  <c r="GC186" i="86"/>
  <c r="GC185" i="86"/>
  <c r="GC184" i="86"/>
  <c r="GC202" i="86"/>
  <c r="GC200" i="86"/>
  <c r="GC183" i="86"/>
  <c r="GC182" i="86"/>
  <c r="GC181" i="86"/>
  <c r="GC180" i="86"/>
  <c r="GC179" i="86"/>
  <c r="GC178" i="86"/>
  <c r="GC177" i="86"/>
  <c r="GC176" i="86"/>
  <c r="GC175" i="86"/>
  <c r="GC196" i="86"/>
  <c r="GC174" i="86"/>
  <c r="GC173" i="86"/>
  <c r="GC172" i="86"/>
  <c r="GC171" i="86"/>
  <c r="GC170" i="86"/>
  <c r="GC201" i="86"/>
  <c r="GC168" i="86"/>
  <c r="GC164" i="86"/>
  <c r="GC160" i="86"/>
  <c r="GC156" i="86"/>
  <c r="GC152" i="86"/>
  <c r="GC167" i="86"/>
  <c r="GC163" i="86"/>
  <c r="GC159" i="86"/>
  <c r="GC155" i="86"/>
  <c r="GC166" i="86"/>
  <c r="GC162" i="86"/>
  <c r="GC158" i="86"/>
  <c r="GC161" i="86"/>
  <c r="GC148" i="86"/>
  <c r="GC165" i="86"/>
  <c r="GC154" i="86"/>
  <c r="GC153" i="86"/>
  <c r="GC151" i="86"/>
  <c r="GC147" i="86"/>
  <c r="GC143" i="86"/>
  <c r="GC169" i="86"/>
  <c r="GC150" i="86"/>
  <c r="GC146" i="86"/>
  <c r="GC142" i="86"/>
  <c r="GC149" i="86"/>
  <c r="GC145" i="86"/>
  <c r="GC144" i="86"/>
  <c r="GC139" i="86"/>
  <c r="GC141" i="86"/>
  <c r="GC157" i="86"/>
  <c r="GC140" i="86"/>
  <c r="GC138" i="86"/>
  <c r="GC137" i="86"/>
  <c r="GC136" i="86"/>
  <c r="GC135" i="86"/>
  <c r="GC134" i="86"/>
  <c r="GC133" i="86"/>
  <c r="GC132" i="86"/>
  <c r="GC131" i="86"/>
  <c r="GC130" i="86"/>
  <c r="GC129" i="86"/>
  <c r="GC128" i="86"/>
  <c r="GC127" i="86"/>
  <c r="GC126" i="86"/>
  <c r="GC125" i="86"/>
  <c r="GC124" i="86"/>
  <c r="GC123" i="86"/>
  <c r="GC122" i="86"/>
  <c r="GC121" i="86"/>
  <c r="GC120" i="86"/>
  <c r="GC119" i="86"/>
  <c r="GC118" i="86"/>
  <c r="GC117" i="86"/>
  <c r="GC116" i="86"/>
  <c r="GC115" i="86"/>
  <c r="GC114" i="86"/>
  <c r="GC113" i="86"/>
  <c r="GC112" i="86"/>
  <c r="GC110" i="86"/>
  <c r="GC111" i="86"/>
  <c r="GC109" i="86"/>
  <c r="GC108" i="86"/>
  <c r="GC107" i="86"/>
  <c r="GC106" i="86"/>
  <c r="GC105" i="86"/>
  <c r="GC104" i="86"/>
  <c r="GC103" i="86"/>
  <c r="GC99" i="86"/>
  <c r="GC95" i="86"/>
  <c r="GC91" i="86"/>
  <c r="GC90" i="86"/>
  <c r="GC88" i="86"/>
  <c r="GC87" i="86"/>
  <c r="GC86" i="86"/>
  <c r="GC85" i="86"/>
  <c r="GC84" i="86"/>
  <c r="GC83" i="86"/>
  <c r="GC100" i="86"/>
  <c r="GC96" i="86"/>
  <c r="GC101" i="86"/>
  <c r="GC97" i="86"/>
  <c r="GC93" i="86"/>
  <c r="GC89" i="86"/>
  <c r="GC102" i="86"/>
  <c r="GC98" i="86"/>
  <c r="GC94" i="86"/>
  <c r="GC92" i="86"/>
  <c r="GC80" i="86"/>
  <c r="GC76" i="86"/>
  <c r="GC72" i="86"/>
  <c r="GC66" i="86"/>
  <c r="GC49" i="86"/>
  <c r="GC48" i="86"/>
  <c r="GC47" i="86"/>
  <c r="GC46" i="86"/>
  <c r="GC45" i="86"/>
  <c r="GC44" i="86"/>
  <c r="GC43" i="86"/>
  <c r="GC40" i="86"/>
  <c r="GC81" i="86"/>
  <c r="GC77" i="86"/>
  <c r="GC73" i="86"/>
  <c r="GC69" i="86"/>
  <c r="GC65" i="86"/>
  <c r="GC63" i="86"/>
  <c r="GC62" i="86"/>
  <c r="GC61" i="86"/>
  <c r="GC60" i="86"/>
  <c r="GC59" i="86"/>
  <c r="GC58" i="86"/>
  <c r="GC57" i="86"/>
  <c r="GC56" i="86"/>
  <c r="GC55" i="86"/>
  <c r="GC54" i="86"/>
  <c r="GC53" i="86"/>
  <c r="GC52" i="86"/>
  <c r="GC51" i="86"/>
  <c r="GC50" i="86"/>
  <c r="GC82" i="86"/>
  <c r="GC78" i="86"/>
  <c r="GC74" i="86"/>
  <c r="GC70" i="86"/>
  <c r="GC68" i="86"/>
  <c r="GC64" i="86"/>
  <c r="GC42" i="86"/>
  <c r="GC41" i="86"/>
  <c r="GC39" i="86"/>
  <c r="GC37" i="86"/>
  <c r="GC79" i="86"/>
  <c r="GC75" i="86"/>
  <c r="GC71" i="86"/>
  <c r="GC67" i="86"/>
  <c r="GC38" i="86"/>
  <c r="GC36" i="86"/>
  <c r="GC32" i="86"/>
  <c r="GC28" i="86"/>
  <c r="GC33" i="86"/>
  <c r="GC29" i="86"/>
  <c r="GC34" i="86"/>
  <c r="GC35" i="86"/>
  <c r="GC31" i="86"/>
  <c r="GC30" i="86"/>
  <c r="DH226" i="86"/>
  <c r="CB226" i="86"/>
  <c r="CR226" i="86"/>
  <c r="CB225" i="86"/>
  <c r="CR225" i="86"/>
  <c r="DH225" i="86"/>
  <c r="CS217" i="86"/>
  <c r="DI217" i="86"/>
  <c r="CC217" i="86"/>
  <c r="CC212" i="86"/>
  <c r="CS212" i="86"/>
  <c r="DI212" i="86"/>
  <c r="CB194" i="86"/>
  <c r="CR194" i="86"/>
  <c r="DH194" i="86"/>
  <c r="CB184" i="86"/>
  <c r="CR184" i="86"/>
  <c r="DH184" i="86"/>
  <c r="CC197" i="86"/>
  <c r="CS197" i="86"/>
  <c r="DI197" i="86"/>
  <c r="CC169" i="86"/>
  <c r="CS169" i="86"/>
  <c r="DI169" i="86"/>
  <c r="CC161" i="86"/>
  <c r="CS161" i="86"/>
  <c r="DI161" i="86"/>
  <c r="CC149" i="86"/>
  <c r="CS149" i="86"/>
  <c r="DI149" i="86"/>
  <c r="CC140" i="86"/>
  <c r="CS140" i="86"/>
  <c r="DI140" i="86"/>
  <c r="CB142" i="86"/>
  <c r="DH142" i="86"/>
  <c r="CR142" i="86"/>
  <c r="CB146" i="86"/>
  <c r="CR146" i="86"/>
  <c r="DH146" i="86"/>
  <c r="DI136" i="86"/>
  <c r="CC136" i="86"/>
  <c r="CS136" i="86"/>
  <c r="DI132" i="86"/>
  <c r="CC132" i="86"/>
  <c r="CS132" i="86"/>
  <c r="DH115" i="86"/>
  <c r="CB115" i="86"/>
  <c r="CR115" i="86"/>
  <c r="CB111" i="86"/>
  <c r="CR111" i="86"/>
  <c r="DH111" i="86"/>
  <c r="CB96" i="86"/>
  <c r="CR96" i="86"/>
  <c r="DH96" i="86"/>
  <c r="CB94" i="86"/>
  <c r="CR94" i="86"/>
  <c r="DH94" i="86"/>
  <c r="CB68" i="86"/>
  <c r="CR68" i="86"/>
  <c r="DH68" i="86"/>
  <c r="CC67" i="86"/>
  <c r="CS67" i="86"/>
  <c r="DI67" i="86"/>
  <c r="BS62" i="86"/>
  <c r="CI58" i="86"/>
  <c r="CY54" i="86"/>
  <c r="BS42" i="86"/>
  <c r="CI40" i="86"/>
  <c r="CA39" i="86"/>
  <c r="CQ39" i="86"/>
  <c r="DG39" i="86"/>
  <c r="CY38" i="86"/>
  <c r="CA37" i="86"/>
  <c r="CQ37" i="86"/>
  <c r="DG37" i="86"/>
  <c r="CA31" i="86"/>
  <c r="DG31" i="86"/>
  <c r="CQ31" i="86"/>
  <c r="CA29" i="86"/>
  <c r="DG29" i="86"/>
  <c r="CQ29" i="86"/>
  <c r="CP94" i="86"/>
  <c r="DF94" i="86"/>
  <c r="BZ94" i="86"/>
  <c r="CP105" i="86"/>
  <c r="DF105" i="86"/>
  <c r="BZ105" i="86"/>
  <c r="CP168" i="86"/>
  <c r="DF191" i="86"/>
  <c r="BZ191" i="86"/>
  <c r="CP191" i="86"/>
  <c r="CP219" i="86"/>
  <c r="DF219" i="86"/>
  <c r="BZ219" i="86"/>
  <c r="DF223" i="86"/>
  <c r="CP223" i="86"/>
  <c r="BZ223" i="86"/>
  <c r="AT227" i="86"/>
  <c r="BJ228" i="86"/>
  <c r="AD228" i="86" s="1"/>
  <c r="AT228" i="86"/>
  <c r="BJ227" i="86"/>
  <c r="AD227" i="86" s="1"/>
  <c r="AT226" i="86"/>
  <c r="AT225" i="86"/>
  <c r="AT224" i="86"/>
  <c r="BJ225" i="86"/>
  <c r="AD225" i="86" s="1"/>
  <c r="BJ224" i="86"/>
  <c r="AD224" i="86" s="1"/>
  <c r="AT223" i="86"/>
  <c r="AT222" i="86"/>
  <c r="BJ223" i="86"/>
  <c r="AD223" i="86" s="1"/>
  <c r="BJ222" i="86"/>
  <c r="AD222" i="86" s="1"/>
  <c r="BJ221" i="86"/>
  <c r="AD221" i="86" s="1"/>
  <c r="BJ226" i="86"/>
  <c r="AD226" i="86" s="1"/>
  <c r="AT220" i="86"/>
  <c r="AT219" i="86"/>
  <c r="AT218" i="86"/>
  <c r="AT217" i="86"/>
  <c r="AT221" i="86"/>
  <c r="BJ220" i="86"/>
  <c r="AD220" i="86" s="1"/>
  <c r="BJ219" i="86"/>
  <c r="AD219" i="86" s="1"/>
  <c r="BJ218" i="86"/>
  <c r="AD218" i="86" s="1"/>
  <c r="BJ216" i="86"/>
  <c r="AD216" i="86" s="1"/>
  <c r="BJ215" i="86"/>
  <c r="AD215" i="86" s="1"/>
  <c r="BJ217" i="86"/>
  <c r="AD217" i="86" s="1"/>
  <c r="BJ211" i="86"/>
  <c r="AD211" i="86" s="1"/>
  <c r="BJ210" i="86"/>
  <c r="AD210" i="86" s="1"/>
  <c r="BJ209" i="86"/>
  <c r="AD209" i="86" s="1"/>
  <c r="BJ214" i="86"/>
  <c r="AD214" i="86" s="1"/>
  <c r="AT214" i="86"/>
  <c r="AT213" i="86"/>
  <c r="AT212" i="86"/>
  <c r="AT216" i="86"/>
  <c r="BJ213" i="86"/>
  <c r="AD213" i="86" s="1"/>
  <c r="BJ212" i="86"/>
  <c r="AD212" i="86" s="1"/>
  <c r="AT209" i="86"/>
  <c r="AT208" i="86"/>
  <c r="BJ208" i="86"/>
  <c r="AD208" i="86" s="1"/>
  <c r="AT215" i="86"/>
  <c r="AT211" i="86"/>
  <c r="AT207" i="86"/>
  <c r="AT206" i="86"/>
  <c r="AT210" i="86"/>
  <c r="BJ207" i="86"/>
  <c r="AD207" i="86" s="1"/>
  <c r="BJ206" i="86"/>
  <c r="AD206" i="86" s="1"/>
  <c r="BJ205" i="86"/>
  <c r="AD205" i="86" s="1"/>
  <c r="AT205" i="86"/>
  <c r="CL103" i="86"/>
  <c r="DB103" i="86"/>
  <c r="BV103" i="86"/>
  <c r="CL106" i="86"/>
  <c r="BV106" i="86"/>
  <c r="DB132" i="86"/>
  <c r="BV132" i="86"/>
  <c r="CL132" i="86"/>
  <c r="CL152" i="86"/>
  <c r="DB152" i="86"/>
  <c r="BV152" i="86"/>
  <c r="CL153" i="86"/>
  <c r="DB153" i="86"/>
  <c r="BV153" i="86"/>
  <c r="CL166" i="86"/>
  <c r="DB166" i="86"/>
  <c r="BV166" i="86"/>
  <c r="BV176" i="86"/>
  <c r="CL176" i="86"/>
  <c r="DB176" i="86"/>
  <c r="CL198" i="86"/>
  <c r="DB198" i="86"/>
  <c r="BV198" i="86"/>
  <c r="BR115" i="86"/>
  <c r="CH115" i="86"/>
  <c r="CX115" i="86"/>
  <c r="CH146" i="86"/>
  <c r="CX165" i="86"/>
  <c r="CX185" i="86"/>
  <c r="BR185" i="86"/>
  <c r="CH185" i="86"/>
  <c r="CX203" i="86"/>
  <c r="CX227" i="86"/>
  <c r="CH227" i="86"/>
  <c r="BR227" i="86"/>
  <c r="FZ228" i="86"/>
  <c r="FZ227" i="86"/>
  <c r="FZ226" i="86"/>
  <c r="FZ225" i="86"/>
  <c r="FZ224" i="86"/>
  <c r="FZ223" i="86"/>
  <c r="FZ222" i="86"/>
  <c r="FZ221" i="86"/>
  <c r="FZ220" i="86"/>
  <c r="FZ219" i="86"/>
  <c r="FZ218" i="86"/>
  <c r="FZ217" i="86"/>
  <c r="FZ215" i="86"/>
  <c r="FZ216" i="86"/>
  <c r="FZ211" i="86"/>
  <c r="FZ210" i="86"/>
  <c r="FZ209" i="86"/>
  <c r="FZ213" i="86"/>
  <c r="FZ212" i="86"/>
  <c r="FZ207" i="86"/>
  <c r="FZ214" i="86"/>
  <c r="FZ208" i="86"/>
  <c r="FZ204" i="86"/>
  <c r="FZ203" i="86"/>
  <c r="FZ202" i="86"/>
  <c r="FZ201" i="86"/>
  <c r="FZ200" i="86"/>
  <c r="FZ199" i="86"/>
  <c r="FZ198" i="86"/>
  <c r="FZ197" i="86"/>
  <c r="FZ196" i="86"/>
  <c r="FZ195" i="86"/>
  <c r="FZ194" i="86"/>
  <c r="FZ193" i="86"/>
  <c r="FZ206" i="86"/>
  <c r="FZ192" i="86"/>
  <c r="FZ191" i="86"/>
  <c r="FZ190" i="86"/>
  <c r="FZ189" i="86"/>
  <c r="FZ188" i="86"/>
  <c r="FZ187" i="86"/>
  <c r="FZ186" i="86"/>
  <c r="FZ185" i="86"/>
  <c r="FZ184" i="86"/>
  <c r="FZ183" i="86"/>
  <c r="FZ182" i="86"/>
  <c r="FZ181" i="86"/>
  <c r="FZ180" i="86"/>
  <c r="FZ179" i="86"/>
  <c r="FZ178" i="86"/>
  <c r="FZ177" i="86"/>
  <c r="FZ176" i="86"/>
  <c r="FZ175" i="86"/>
  <c r="FZ174" i="86"/>
  <c r="FZ205" i="86"/>
  <c r="FZ172" i="86"/>
  <c r="FZ171" i="86"/>
  <c r="FZ170" i="86"/>
  <c r="FZ169" i="86"/>
  <c r="FZ165" i="86"/>
  <c r="FZ161" i="86"/>
  <c r="FZ157" i="86"/>
  <c r="FZ153" i="86"/>
  <c r="FZ168" i="86"/>
  <c r="FZ164" i="86"/>
  <c r="FZ160" i="86"/>
  <c r="FZ156" i="86"/>
  <c r="FZ167" i="86"/>
  <c r="FZ163" i="86"/>
  <c r="FZ159" i="86"/>
  <c r="FZ158" i="86"/>
  <c r="FZ155" i="86"/>
  <c r="FZ149" i="86"/>
  <c r="FZ173" i="86"/>
  <c r="FZ162" i="86"/>
  <c r="FZ152" i="86"/>
  <c r="FZ148" i="86"/>
  <c r="FZ144" i="86"/>
  <c r="FZ166" i="86"/>
  <c r="FZ154" i="86"/>
  <c r="FZ151" i="86"/>
  <c r="FZ147" i="86"/>
  <c r="FZ143" i="86"/>
  <c r="FZ137" i="86"/>
  <c r="FZ150" i="86"/>
  <c r="FZ145" i="86"/>
  <c r="FZ142" i="86"/>
  <c r="FZ141" i="86"/>
  <c r="FZ139" i="86"/>
  <c r="FZ146" i="86"/>
  <c r="FZ136" i="86"/>
  <c r="FZ135" i="86"/>
  <c r="FZ134" i="86"/>
  <c r="FZ133" i="86"/>
  <c r="FZ132" i="86"/>
  <c r="FZ140" i="86"/>
  <c r="FZ138" i="86"/>
  <c r="FZ131" i="86"/>
  <c r="FZ130" i="86"/>
  <c r="FZ129" i="86"/>
  <c r="FZ128" i="86"/>
  <c r="FZ127" i="86"/>
  <c r="FZ126" i="86"/>
  <c r="FZ125" i="86"/>
  <c r="FZ124" i="86"/>
  <c r="FZ123" i="86"/>
  <c r="FZ122" i="86"/>
  <c r="FZ121" i="86"/>
  <c r="FZ112" i="86"/>
  <c r="FZ111" i="86"/>
  <c r="FZ114" i="86"/>
  <c r="FZ109" i="86"/>
  <c r="FZ108" i="86"/>
  <c r="FZ107" i="86"/>
  <c r="FZ106" i="86"/>
  <c r="FZ105" i="86"/>
  <c r="FZ104" i="86"/>
  <c r="FZ103" i="86"/>
  <c r="FZ102" i="86"/>
  <c r="FZ101" i="86"/>
  <c r="FZ100" i="86"/>
  <c r="FZ99" i="86"/>
  <c r="FZ98" i="86"/>
  <c r="FZ97" i="86"/>
  <c r="FZ96" i="86"/>
  <c r="FZ95" i="86"/>
  <c r="FZ94" i="86"/>
  <c r="FZ93" i="86"/>
  <c r="FZ92" i="86"/>
  <c r="FZ91" i="86"/>
  <c r="FZ90" i="86"/>
  <c r="FZ89" i="86"/>
  <c r="FZ120" i="86"/>
  <c r="FZ119" i="86"/>
  <c r="FZ118" i="86"/>
  <c r="FZ117" i="86"/>
  <c r="FZ116" i="86"/>
  <c r="FZ115" i="86"/>
  <c r="FZ113" i="86"/>
  <c r="FZ110" i="86"/>
  <c r="FZ88" i="86"/>
  <c r="FZ87" i="86"/>
  <c r="FZ86" i="86"/>
  <c r="FZ85" i="86"/>
  <c r="FZ84" i="86"/>
  <c r="FZ83" i="86"/>
  <c r="FZ82" i="86"/>
  <c r="FZ81" i="86"/>
  <c r="FZ80" i="86"/>
  <c r="FZ79" i="86"/>
  <c r="FZ78" i="86"/>
  <c r="FZ77" i="86"/>
  <c r="FZ76" i="86"/>
  <c r="FZ75" i="86"/>
  <c r="FZ74" i="86"/>
  <c r="FZ73" i="86"/>
  <c r="FZ72" i="86"/>
  <c r="FZ71" i="86"/>
  <c r="FZ70" i="86"/>
  <c r="FZ67" i="86"/>
  <c r="FZ63" i="86"/>
  <c r="FZ62" i="86"/>
  <c r="FZ61" i="86"/>
  <c r="FZ60" i="86"/>
  <c r="FZ59" i="86"/>
  <c r="FZ58" i="86"/>
  <c r="FZ57" i="86"/>
  <c r="FZ56" i="86"/>
  <c r="FZ55" i="86"/>
  <c r="FZ54" i="86"/>
  <c r="FZ53" i="86"/>
  <c r="FZ52" i="86"/>
  <c r="FZ51" i="86"/>
  <c r="FZ50" i="86"/>
  <c r="FZ49" i="86"/>
  <c r="FZ48" i="86"/>
  <c r="FZ47" i="86"/>
  <c r="FZ46" i="86"/>
  <c r="FZ45" i="86"/>
  <c r="FZ44" i="86"/>
  <c r="FZ43" i="86"/>
  <c r="FZ42" i="86"/>
  <c r="FZ41" i="86"/>
  <c r="FZ40" i="86"/>
  <c r="FZ39" i="86"/>
  <c r="FZ38" i="86"/>
  <c r="FZ37" i="86"/>
  <c r="FZ36" i="86"/>
  <c r="FZ35" i="86"/>
  <c r="FZ34" i="86"/>
  <c r="FZ33" i="86"/>
  <c r="FZ32" i="86"/>
  <c r="FZ31" i="86"/>
  <c r="FZ30" i="86"/>
  <c r="FZ29" i="86"/>
  <c r="FZ28" i="86"/>
  <c r="FZ66" i="86"/>
  <c r="FZ69" i="86"/>
  <c r="FZ65" i="86"/>
  <c r="FZ68" i="86"/>
  <c r="FZ64" i="86"/>
  <c r="JB78" i="86"/>
  <c r="JB74" i="86"/>
  <c r="JB70" i="86"/>
  <c r="JB61" i="86"/>
  <c r="JJ60" i="86"/>
  <c r="JB59" i="86"/>
  <c r="JJ58" i="86"/>
  <c r="JB57" i="86"/>
  <c r="JJ56" i="86"/>
  <c r="JB55" i="86"/>
  <c r="JB53" i="86"/>
  <c r="JJ52" i="86"/>
  <c r="JB51" i="86"/>
  <c r="CB78" i="86"/>
  <c r="CR78" i="86"/>
  <c r="DH78" i="86"/>
  <c r="JG65" i="86"/>
  <c r="JB63" i="86"/>
  <c r="BX74" i="86"/>
  <c r="CN74" i="86"/>
  <c r="DD74" i="86"/>
  <c r="CN82" i="86"/>
  <c r="CS223" i="86"/>
  <c r="CC223" i="86"/>
  <c r="DI223" i="86"/>
  <c r="CC224" i="86"/>
  <c r="CS224" i="86"/>
  <c r="DI224" i="86"/>
  <c r="DI215" i="86"/>
  <c r="CC215" i="86"/>
  <c r="CS215" i="86"/>
  <c r="CC214" i="86"/>
  <c r="CS214" i="86"/>
  <c r="DI214" i="86"/>
  <c r="CC206" i="86"/>
  <c r="CS206" i="86"/>
  <c r="DI206" i="86"/>
  <c r="DI182" i="86"/>
  <c r="CC182" i="86"/>
  <c r="CS182" i="86"/>
  <c r="DI179" i="86"/>
  <c r="CC179" i="86"/>
  <c r="CS179" i="86"/>
  <c r="DI177" i="86"/>
  <c r="CC177" i="86"/>
  <c r="CS177" i="86"/>
  <c r="DI175" i="86"/>
  <c r="CC175" i="86"/>
  <c r="CS175" i="86"/>
  <c r="CB166" i="86"/>
  <c r="CR166" i="86"/>
  <c r="DH166" i="86"/>
  <c r="CB158" i="86"/>
  <c r="CR158" i="86"/>
  <c r="DH158" i="86"/>
  <c r="CC151" i="86"/>
  <c r="CS151" i="86"/>
  <c r="DI151" i="86"/>
  <c r="CC171" i="86"/>
  <c r="CS171" i="86"/>
  <c r="DI171" i="86"/>
  <c r="CB149" i="86"/>
  <c r="DH149" i="86"/>
  <c r="CR149" i="86"/>
  <c r="CC141" i="86"/>
  <c r="DI141" i="86"/>
  <c r="CS141" i="86"/>
  <c r="CC145" i="86"/>
  <c r="CS145" i="86"/>
  <c r="DI145" i="86"/>
  <c r="CB138" i="86"/>
  <c r="DH138" i="86"/>
  <c r="CR138" i="86"/>
  <c r="DI135" i="86"/>
  <c r="CC135" i="86"/>
  <c r="CS135" i="86"/>
  <c r="DH118" i="86"/>
  <c r="CB118" i="86"/>
  <c r="CR118" i="86"/>
  <c r="CB110" i="86"/>
  <c r="CR110" i="86"/>
  <c r="DH110" i="86"/>
  <c r="CB97" i="86"/>
  <c r="CR97" i="86"/>
  <c r="DH97" i="86"/>
  <c r="JF82" i="86"/>
  <c r="JJ79" i="86"/>
  <c r="JB73" i="86"/>
  <c r="CB72" i="86"/>
  <c r="CR72" i="86"/>
  <c r="DH72" i="86"/>
  <c r="JF68" i="86"/>
  <c r="CB64" i="86"/>
  <c r="CR64" i="86"/>
  <c r="DH64" i="86"/>
  <c r="JG61" i="86"/>
  <c r="JG59" i="86"/>
  <c r="JG57" i="86"/>
  <c r="JG55" i="86"/>
  <c r="CU54" i="86"/>
  <c r="JG53" i="86"/>
  <c r="CU52" i="86"/>
  <c r="JG51" i="86"/>
  <c r="JG49" i="86"/>
  <c r="JG47" i="86"/>
  <c r="JG45" i="86"/>
  <c r="BO44" i="86"/>
  <c r="JG43" i="86"/>
  <c r="BO42" i="86"/>
  <c r="JG41" i="86"/>
  <c r="JG39" i="86"/>
  <c r="JG37" i="86"/>
  <c r="JG35" i="86"/>
  <c r="BO34" i="86"/>
  <c r="JG33" i="86"/>
  <c r="BO32" i="86"/>
  <c r="JG31" i="86"/>
  <c r="JG29" i="86"/>
  <c r="JJ101" i="86"/>
  <c r="JJ91" i="86"/>
  <c r="JJ83" i="86"/>
  <c r="JJ87" i="86"/>
  <c r="JJ98" i="86"/>
  <c r="JJ106" i="86"/>
  <c r="JJ111" i="86"/>
  <c r="JJ114" i="86"/>
  <c r="JJ118" i="86"/>
  <c r="JJ122" i="86"/>
  <c r="JJ126" i="86"/>
  <c r="JJ130" i="86"/>
  <c r="JJ133" i="86"/>
  <c r="JJ141" i="86"/>
  <c r="JJ144" i="86"/>
  <c r="JJ142" i="86"/>
  <c r="JJ143" i="86"/>
  <c r="JJ169" i="86"/>
  <c r="JJ158" i="86"/>
  <c r="JJ159" i="86"/>
  <c r="JJ156" i="86"/>
  <c r="JJ174" i="86"/>
  <c r="JJ173" i="86"/>
  <c r="JJ178" i="86"/>
  <c r="JJ182" i="86"/>
  <c r="JJ199" i="86"/>
  <c r="JJ188" i="86"/>
  <c r="JJ192" i="86"/>
  <c r="JJ197" i="86"/>
  <c r="JJ202" i="86"/>
  <c r="JJ203" i="86"/>
  <c r="JJ216" i="86"/>
  <c r="JJ209" i="86"/>
  <c r="JJ221" i="86"/>
  <c r="JJ226" i="86"/>
  <c r="JF91" i="86"/>
  <c r="JF92" i="86"/>
  <c r="JF93" i="86"/>
  <c r="JF83" i="86"/>
  <c r="JF87" i="86"/>
  <c r="JF101" i="86"/>
  <c r="JF107" i="86"/>
  <c r="JF110" i="86"/>
  <c r="JF118" i="86"/>
  <c r="JF122" i="86"/>
  <c r="JF126" i="86"/>
  <c r="JF130" i="86"/>
  <c r="JF133" i="86"/>
  <c r="JF140" i="86"/>
  <c r="JF159" i="86"/>
  <c r="JF174" i="86"/>
  <c r="JF141" i="86"/>
  <c r="JF155" i="86"/>
  <c r="JF160" i="86"/>
  <c r="JF157" i="86"/>
  <c r="JF154" i="86"/>
  <c r="JF170" i="86"/>
  <c r="JF184" i="86"/>
  <c r="JF177" i="86"/>
  <c r="JF181" i="86"/>
  <c r="JF185" i="86"/>
  <c r="DB189" i="86"/>
  <c r="BV189" i="86"/>
  <c r="CL189" i="86"/>
  <c r="JF197" i="86"/>
  <c r="JF202" i="86"/>
  <c r="JF207" i="86"/>
  <c r="JF206" i="86"/>
  <c r="JF208" i="86"/>
  <c r="JF216" i="86"/>
  <c r="JF218" i="86"/>
  <c r="JF227" i="86"/>
  <c r="JB93" i="86"/>
  <c r="JB94" i="86"/>
  <c r="JB91" i="86"/>
  <c r="JB84" i="86"/>
  <c r="JB88" i="86"/>
  <c r="JB104" i="86"/>
  <c r="JB108" i="86"/>
  <c r="CX112" i="86"/>
  <c r="BR112" i="86"/>
  <c r="CH112" i="86"/>
  <c r="BR120" i="86"/>
  <c r="CH120" i="86"/>
  <c r="CX120" i="86"/>
  <c r="JB124" i="86"/>
  <c r="JB128" i="86"/>
  <c r="JB132" i="86"/>
  <c r="JB136" i="86"/>
  <c r="JB139" i="86"/>
  <c r="JB149" i="86"/>
  <c r="JB150" i="86"/>
  <c r="JB143" i="86"/>
  <c r="JB148" i="86"/>
  <c r="JB162" i="86"/>
  <c r="JB163" i="86"/>
  <c r="JB164" i="86"/>
  <c r="JB171" i="86"/>
  <c r="JB176" i="86"/>
  <c r="JB180" i="86"/>
  <c r="JB186" i="86"/>
  <c r="JB200" i="86"/>
  <c r="JB199" i="86"/>
  <c r="JB204" i="86"/>
  <c r="JB217" i="86"/>
  <c r="JB211" i="86"/>
  <c r="JB215" i="86"/>
  <c r="JB220" i="86"/>
  <c r="JB225" i="86"/>
  <c r="JB228" i="86"/>
  <c r="JK68" i="86"/>
  <c r="JF67" i="86"/>
  <c r="JK64" i="86"/>
  <c r="JF62" i="86"/>
  <c r="JF60" i="86"/>
  <c r="JF58" i="86"/>
  <c r="JF56" i="86"/>
  <c r="JF54" i="86"/>
  <c r="JF52" i="86"/>
  <c r="JF50" i="86"/>
  <c r="CB82" i="86"/>
  <c r="CR82" i="86"/>
  <c r="DH82" i="86"/>
  <c r="JF76" i="86"/>
  <c r="JJ73" i="86"/>
  <c r="JJ68" i="86"/>
  <c r="JK67" i="86"/>
  <c r="IY65" i="86"/>
  <c r="JF32" i="86"/>
  <c r="JB29" i="86"/>
  <c r="JF28" i="86"/>
  <c r="JH63" i="86"/>
  <c r="JH67" i="86"/>
  <c r="JH71" i="86"/>
  <c r="JH75" i="86"/>
  <c r="JH79" i="86"/>
  <c r="JH83" i="86"/>
  <c r="JH87" i="86"/>
  <c r="JH92" i="86"/>
  <c r="JH96" i="86"/>
  <c r="JH100" i="86"/>
  <c r="JH104" i="86"/>
  <c r="JH108" i="86"/>
  <c r="JH112" i="86"/>
  <c r="JH116" i="86"/>
  <c r="JH120" i="86"/>
  <c r="BX128" i="86"/>
  <c r="CN132" i="86"/>
  <c r="DD132" i="86"/>
  <c r="BX132" i="86"/>
  <c r="JH140" i="86"/>
  <c r="JH144" i="86"/>
  <c r="JH148" i="86"/>
  <c r="JH152" i="86"/>
  <c r="BX156" i="86"/>
  <c r="JH160" i="86"/>
  <c r="JH164" i="86"/>
  <c r="JH172" i="86"/>
  <c r="JH176" i="86"/>
  <c r="JH180" i="86"/>
  <c r="JH211" i="86"/>
  <c r="JH186" i="86"/>
  <c r="JH205" i="86"/>
  <c r="JH197" i="86"/>
  <c r="JH201" i="86"/>
  <c r="JH206" i="86"/>
  <c r="JH214" i="86"/>
  <c r="JH215" i="86"/>
  <c r="JH219" i="86"/>
  <c r="JH224" i="86"/>
  <c r="DD228" i="86"/>
  <c r="BX228" i="86"/>
  <c r="CN228" i="86"/>
  <c r="BT64" i="86"/>
  <c r="CJ64" i="86"/>
  <c r="CZ64" i="86"/>
  <c r="BT68" i="86"/>
  <c r="CJ68" i="86"/>
  <c r="CZ68" i="86"/>
  <c r="BT80" i="86"/>
  <c r="CJ80" i="86"/>
  <c r="CZ80" i="86"/>
  <c r="BT84" i="86"/>
  <c r="JD91" i="86"/>
  <c r="JD97" i="86"/>
  <c r="JD101" i="86"/>
  <c r="JD105" i="86"/>
  <c r="JD109" i="86"/>
  <c r="JD113" i="86"/>
  <c r="JD117" i="86"/>
  <c r="JD121" i="86"/>
  <c r="JD125" i="86"/>
  <c r="JD129" i="86"/>
  <c r="CJ133" i="86"/>
  <c r="CZ133" i="86"/>
  <c r="BT133" i="86"/>
  <c r="JD137" i="86"/>
  <c r="JD141" i="86"/>
  <c r="JD145" i="86"/>
  <c r="JD153" i="86"/>
  <c r="JD157" i="86"/>
  <c r="JD161" i="86"/>
  <c r="JD165" i="86"/>
  <c r="JD169" i="86"/>
  <c r="JD173" i="86"/>
  <c r="JD178" i="86"/>
  <c r="JD182" i="86"/>
  <c r="JD184" i="86"/>
  <c r="BT188" i="86"/>
  <c r="CJ188" i="86"/>
  <c r="CZ188" i="86"/>
  <c r="CZ192" i="86"/>
  <c r="JD196" i="86"/>
  <c r="JD200" i="86"/>
  <c r="JD205" i="86"/>
  <c r="JD209" i="86"/>
  <c r="JD211" i="86"/>
  <c r="JD221" i="86"/>
  <c r="JD219" i="86"/>
  <c r="JD225" i="86"/>
  <c r="AN228" i="86"/>
  <c r="BD228" i="86"/>
  <c r="X228" i="86" s="1"/>
  <c r="AN227" i="86"/>
  <c r="AN226" i="86"/>
  <c r="BD227" i="86"/>
  <c r="X227" i="86" s="1"/>
  <c r="BD226" i="86"/>
  <c r="X226" i="86" s="1"/>
  <c r="BD225" i="86"/>
  <c r="X225" i="86" s="1"/>
  <c r="BD224" i="86"/>
  <c r="X224" i="86" s="1"/>
  <c r="AN225" i="86"/>
  <c r="AN223" i="86"/>
  <c r="AN222" i="86"/>
  <c r="AN221" i="86"/>
  <c r="BD222" i="86"/>
  <c r="X222" i="86" s="1"/>
  <c r="BD220" i="86"/>
  <c r="X220" i="86" s="1"/>
  <c r="BD219" i="86"/>
  <c r="X219" i="86" s="1"/>
  <c r="AN224" i="86"/>
  <c r="BD223" i="86"/>
  <c r="X223" i="86" s="1"/>
  <c r="AN219" i="86"/>
  <c r="BD218" i="86"/>
  <c r="X218" i="86" s="1"/>
  <c r="AN218" i="86"/>
  <c r="AN216" i="86"/>
  <c r="AN215" i="86"/>
  <c r="AN217" i="86"/>
  <c r="BD216" i="86"/>
  <c r="X216" i="86" s="1"/>
  <c r="BD215" i="86"/>
  <c r="X215" i="86" s="1"/>
  <c r="BD214" i="86"/>
  <c r="X214" i="86" s="1"/>
  <c r="BD213" i="86"/>
  <c r="X213" i="86" s="1"/>
  <c r="BD212" i="86"/>
  <c r="X212" i="86" s="1"/>
  <c r="AN220" i="86"/>
  <c r="BD221" i="86"/>
  <c r="X221" i="86" s="1"/>
  <c r="AN211" i="86"/>
  <c r="AN210" i="86"/>
  <c r="AN209" i="86"/>
  <c r="BD217" i="86"/>
  <c r="X217" i="86" s="1"/>
  <c r="AN214" i="86"/>
  <c r="AN213" i="86"/>
  <c r="AN212" i="86"/>
  <c r="BD211" i="86"/>
  <c r="X211" i="86" s="1"/>
  <c r="BD210" i="86"/>
  <c r="X210" i="86" s="1"/>
  <c r="BD209" i="86"/>
  <c r="X209" i="86" s="1"/>
  <c r="BD208" i="86"/>
  <c r="X208" i="86" s="1"/>
  <c r="AN207" i="86"/>
  <c r="AN206" i="86"/>
  <c r="AN205" i="86"/>
  <c r="AN204" i="86"/>
  <c r="AN208" i="86"/>
  <c r="BD207" i="86"/>
  <c r="X207" i="86" s="1"/>
  <c r="BD206" i="86"/>
  <c r="X206" i="86" s="1"/>
  <c r="BD205" i="86"/>
  <c r="X205" i="86" s="1"/>
  <c r="BD204" i="86"/>
  <c r="X204" i="86" s="1"/>
  <c r="BD203" i="86"/>
  <c r="X203" i="86" s="1"/>
  <c r="AN203" i="86"/>
  <c r="IZ65" i="86"/>
  <c r="IZ69" i="86"/>
  <c r="IZ73" i="86"/>
  <c r="IZ77" i="86"/>
  <c r="IZ81" i="86"/>
  <c r="IZ85" i="86"/>
  <c r="IZ91" i="86"/>
  <c r="IZ94" i="86"/>
  <c r="IZ98" i="86"/>
  <c r="IZ102" i="86"/>
  <c r="IZ106" i="86"/>
  <c r="IZ110" i="86"/>
  <c r="IZ114" i="86"/>
  <c r="IZ118" i="86"/>
  <c r="CV122" i="86"/>
  <c r="BP122" i="86"/>
  <c r="CF122" i="86"/>
  <c r="CV126" i="86"/>
  <c r="BP126" i="86"/>
  <c r="CF126" i="86"/>
  <c r="CV130" i="86"/>
  <c r="BP130" i="86"/>
  <c r="CF130" i="86"/>
  <c r="CV134" i="86"/>
  <c r="IZ139" i="86"/>
  <c r="IZ141" i="86"/>
  <c r="IZ145" i="86"/>
  <c r="IZ149" i="86"/>
  <c r="IZ154" i="86"/>
  <c r="IZ158" i="86"/>
  <c r="IZ162" i="86"/>
  <c r="IZ166" i="86"/>
  <c r="IZ170" i="86"/>
  <c r="CF174" i="86"/>
  <c r="CV174" i="86"/>
  <c r="BP174" i="86"/>
  <c r="IZ178" i="86"/>
  <c r="IZ182" i="86"/>
  <c r="IZ184" i="86"/>
  <c r="IZ188" i="86"/>
  <c r="IZ192" i="86"/>
  <c r="IZ195" i="86"/>
  <c r="IZ199" i="86"/>
  <c r="IZ203" i="86"/>
  <c r="IZ214" i="86"/>
  <c r="IZ218" i="86"/>
  <c r="IZ222" i="86"/>
  <c r="CV226" i="86"/>
  <c r="BP226" i="86"/>
  <c r="CF226" i="86"/>
  <c r="FX228" i="86"/>
  <c r="FX226" i="86"/>
  <c r="FX225" i="86"/>
  <c r="FX224" i="86"/>
  <c r="FX223" i="86"/>
  <c r="FX227" i="86"/>
  <c r="FX221" i="86"/>
  <c r="FX220" i="86"/>
  <c r="FX219" i="86"/>
  <c r="FX218" i="86"/>
  <c r="FX217" i="86"/>
  <c r="FX222" i="86"/>
  <c r="FX215" i="86"/>
  <c r="FX214" i="86"/>
  <c r="FX213" i="86"/>
  <c r="FX212" i="86"/>
  <c r="FX216" i="86"/>
  <c r="FX211" i="86"/>
  <c r="FX210" i="86"/>
  <c r="FX209" i="86"/>
  <c r="FX208" i="86"/>
  <c r="FX207" i="86"/>
  <c r="FX206" i="86"/>
  <c r="FX205" i="86"/>
  <c r="FX204" i="86"/>
  <c r="FX203" i="86"/>
  <c r="FX202" i="86"/>
  <c r="FX201" i="86"/>
  <c r="FX200" i="86"/>
  <c r="FX199" i="86"/>
  <c r="FX198" i="86"/>
  <c r="FX197" i="86"/>
  <c r="FX196" i="86"/>
  <c r="FX195" i="86"/>
  <c r="FX194" i="86"/>
  <c r="FX193" i="86"/>
  <c r="FX190" i="86"/>
  <c r="FX186" i="86"/>
  <c r="FX191" i="86"/>
  <c r="FX187" i="86"/>
  <c r="FX192" i="86"/>
  <c r="FX188" i="86"/>
  <c r="FX183" i="86"/>
  <c r="FX182" i="86"/>
  <c r="FX181" i="86"/>
  <c r="FX180" i="86"/>
  <c r="FX179" i="86"/>
  <c r="FX178" i="86"/>
  <c r="FX177" i="86"/>
  <c r="FX176" i="86"/>
  <c r="FX175" i="86"/>
  <c r="FX174" i="86"/>
  <c r="FX184" i="86"/>
  <c r="FX173" i="86"/>
  <c r="FX172" i="86"/>
  <c r="FX171" i="86"/>
  <c r="FX170" i="86"/>
  <c r="FX169" i="86"/>
  <c r="FX168" i="86"/>
  <c r="FX167" i="86"/>
  <c r="FX166" i="86"/>
  <c r="FX165" i="86"/>
  <c r="FX164" i="86"/>
  <c r="FX163" i="86"/>
  <c r="FX162" i="86"/>
  <c r="FX161" i="86"/>
  <c r="FX160" i="86"/>
  <c r="FX159" i="86"/>
  <c r="FX158" i="86"/>
  <c r="FX157" i="86"/>
  <c r="FX156" i="86"/>
  <c r="FX155" i="86"/>
  <c r="FX154" i="86"/>
  <c r="FX153" i="86"/>
  <c r="FX152" i="86"/>
  <c r="FX189" i="86"/>
  <c r="FX151" i="86"/>
  <c r="FX150" i="86"/>
  <c r="FX149" i="86"/>
  <c r="FX148" i="86"/>
  <c r="FX147" i="86"/>
  <c r="FX146" i="86"/>
  <c r="FX145" i="86"/>
  <c r="FX144" i="86"/>
  <c r="FX143" i="86"/>
  <c r="FX142" i="86"/>
  <c r="FX141" i="86"/>
  <c r="FX140" i="86"/>
  <c r="FX139" i="86"/>
  <c r="FX138" i="86"/>
  <c r="FX185" i="86"/>
  <c r="FX137" i="86"/>
  <c r="FX136" i="86"/>
  <c r="FX135" i="86"/>
  <c r="FX134" i="86"/>
  <c r="FX133" i="86"/>
  <c r="FX132" i="86"/>
  <c r="FX131" i="86"/>
  <c r="FX130" i="86"/>
  <c r="FX129" i="86"/>
  <c r="FX128" i="86"/>
  <c r="FX127" i="86"/>
  <c r="FX126" i="86"/>
  <c r="FX125" i="86"/>
  <c r="FX124" i="86"/>
  <c r="FX123" i="86"/>
  <c r="FX122" i="86"/>
  <c r="FX121" i="86"/>
  <c r="FX120" i="86"/>
  <c r="FX119" i="86"/>
  <c r="FX118" i="86"/>
  <c r="FX117" i="86"/>
  <c r="FX116" i="86"/>
  <c r="FX115" i="86"/>
  <c r="FX113" i="86"/>
  <c r="FX109" i="86"/>
  <c r="FX108" i="86"/>
  <c r="FX107" i="86"/>
  <c r="FX106" i="86"/>
  <c r="FX105" i="86"/>
  <c r="FX104" i="86"/>
  <c r="FX103" i="86"/>
  <c r="FX102" i="86"/>
  <c r="FX101" i="86"/>
  <c r="FX100" i="86"/>
  <c r="FX99" i="86"/>
  <c r="FX98" i="86"/>
  <c r="FX97" i="86"/>
  <c r="FX96" i="86"/>
  <c r="FX95" i="86"/>
  <c r="FX94" i="86"/>
  <c r="FX93" i="86"/>
  <c r="FX92" i="86"/>
  <c r="FX91" i="86"/>
  <c r="FX112" i="86"/>
  <c r="FX110" i="86"/>
  <c r="FX114" i="86"/>
  <c r="FX111" i="86"/>
  <c r="FX90" i="86"/>
  <c r="FX88" i="86"/>
  <c r="FX87" i="86"/>
  <c r="FX86" i="86"/>
  <c r="FX85" i="86"/>
  <c r="FX84" i="86"/>
  <c r="FX83" i="86"/>
  <c r="FX82" i="86"/>
  <c r="FX81" i="86"/>
  <c r="FX80" i="86"/>
  <c r="FX79" i="86"/>
  <c r="FX78" i="86"/>
  <c r="FX77" i="86"/>
  <c r="FX76" i="86"/>
  <c r="FX75" i="86"/>
  <c r="FX74" i="86"/>
  <c r="FX73" i="86"/>
  <c r="FX72" i="86"/>
  <c r="FX71" i="86"/>
  <c r="FX70" i="86"/>
  <c r="FX69" i="86"/>
  <c r="FX68" i="86"/>
  <c r="FX67" i="86"/>
  <c r="FX66" i="86"/>
  <c r="FX65" i="86"/>
  <c r="FX64" i="86"/>
  <c r="FX89" i="86"/>
  <c r="FX63" i="86"/>
  <c r="FX62" i="86"/>
  <c r="FX61" i="86"/>
  <c r="FX60" i="86"/>
  <c r="FX59" i="86"/>
  <c r="FX58" i="86"/>
  <c r="FX57" i="86"/>
  <c r="FX56" i="86"/>
  <c r="FX55" i="86"/>
  <c r="FX54" i="86"/>
  <c r="FX53" i="86"/>
  <c r="FX52" i="86"/>
  <c r="FX51" i="86"/>
  <c r="FX50" i="86"/>
  <c r="FX49" i="86"/>
  <c r="FX48" i="86"/>
  <c r="FX47" i="86"/>
  <c r="FX46" i="86"/>
  <c r="FX45" i="86"/>
  <c r="FX44" i="86"/>
  <c r="FX43" i="86"/>
  <c r="FX42" i="86"/>
  <c r="FX41" i="86"/>
  <c r="FX40" i="86"/>
  <c r="FX39" i="86"/>
  <c r="FX38" i="86"/>
  <c r="FX37" i="86"/>
  <c r="FX36" i="86"/>
  <c r="FX35" i="86"/>
  <c r="FX34" i="86"/>
  <c r="FX33" i="86"/>
  <c r="FX32" i="86"/>
  <c r="FX31" i="86"/>
  <c r="FX30" i="86"/>
  <c r="FX29" i="86"/>
  <c r="FX28" i="86"/>
  <c r="BW75" i="86"/>
  <c r="BW115" i="86"/>
  <c r="CM111" i="86"/>
  <c r="DC123" i="86"/>
  <c r="CM150" i="86"/>
  <c r="DC143" i="86"/>
  <c r="BW191" i="86"/>
  <c r="DC201" i="86"/>
  <c r="BW223" i="86"/>
  <c r="IY70" i="86"/>
  <c r="IY74" i="86"/>
  <c r="IY78" i="86"/>
  <c r="IY82" i="86"/>
  <c r="IY86" i="86"/>
  <c r="IY113" i="86"/>
  <c r="IY92" i="86"/>
  <c r="IY96" i="86"/>
  <c r="IY100" i="86"/>
  <c r="IY104" i="86"/>
  <c r="IY108" i="86"/>
  <c r="IY115" i="86"/>
  <c r="IY119" i="86"/>
  <c r="IY122" i="86"/>
  <c r="IY126" i="86"/>
  <c r="IY130" i="86"/>
  <c r="IY133" i="86"/>
  <c r="IY140" i="86"/>
  <c r="IY158" i="86"/>
  <c r="IY150" i="86"/>
  <c r="CU155" i="86"/>
  <c r="IY149" i="86"/>
  <c r="CU163" i="86"/>
  <c r="IY172" i="86"/>
  <c r="IY168" i="86"/>
  <c r="IY157" i="86"/>
  <c r="IY174" i="86"/>
  <c r="IY178" i="86"/>
  <c r="IY182" i="86"/>
  <c r="IY185" i="86"/>
  <c r="BO189" i="86"/>
  <c r="CE189" i="86"/>
  <c r="CU189" i="86"/>
  <c r="IY193" i="86"/>
  <c r="IY197" i="86"/>
  <c r="IY212" i="86"/>
  <c r="IY208" i="86"/>
  <c r="IY211" i="86"/>
  <c r="IY218" i="86"/>
  <c r="IY222" i="86"/>
  <c r="JJ78" i="86"/>
  <c r="JJ74" i="86"/>
  <c r="JJ70" i="86"/>
  <c r="JK66" i="86"/>
  <c r="IY64" i="86"/>
  <c r="JH61" i="86"/>
  <c r="IZ60" i="86"/>
  <c r="JH59" i="86"/>
  <c r="IZ58" i="86"/>
  <c r="JH57" i="86"/>
  <c r="IZ56" i="86"/>
  <c r="JH55" i="86"/>
  <c r="IZ54" i="86"/>
  <c r="JH53" i="86"/>
  <c r="IZ52" i="86"/>
  <c r="JH51" i="86"/>
  <c r="IZ50" i="86"/>
  <c r="JH49" i="86"/>
  <c r="IZ48" i="86"/>
  <c r="JH47" i="86"/>
  <c r="IZ46" i="86"/>
  <c r="JH45" i="86"/>
  <c r="IZ44" i="86"/>
  <c r="JH43" i="86"/>
  <c r="IZ42" i="86"/>
  <c r="JH41" i="86"/>
  <c r="IZ40" i="86"/>
  <c r="JH39" i="86"/>
  <c r="JK69" i="86"/>
  <c r="JK73" i="86"/>
  <c r="JK77" i="86"/>
  <c r="JK81" i="86"/>
  <c r="JK85" i="86"/>
  <c r="JK89" i="86"/>
  <c r="JK93" i="86"/>
  <c r="JK97" i="86"/>
  <c r="JK101" i="86"/>
  <c r="JK105" i="86"/>
  <c r="JK109" i="86"/>
  <c r="JK116" i="86"/>
  <c r="JK120" i="86"/>
  <c r="JK121" i="86"/>
  <c r="JK125" i="86"/>
  <c r="JK129" i="86"/>
  <c r="JK132" i="86"/>
  <c r="JK136" i="86"/>
  <c r="JK141" i="86"/>
  <c r="JK140" i="86"/>
  <c r="JK171" i="86"/>
  <c r="JK170" i="86"/>
  <c r="JK153" i="86"/>
  <c r="JK172" i="86"/>
  <c r="JK173" i="86"/>
  <c r="JK166" i="86"/>
  <c r="JK167" i="86"/>
  <c r="JK177" i="86"/>
  <c r="JK181" i="86"/>
  <c r="JK184" i="86"/>
  <c r="JK188" i="86"/>
  <c r="JK192" i="86"/>
  <c r="JK196" i="86"/>
  <c r="JK200" i="86"/>
  <c r="JK206" i="86"/>
  <c r="JK212" i="86"/>
  <c r="JK210" i="86"/>
  <c r="JK217" i="86"/>
  <c r="JK220" i="86"/>
  <c r="JK225" i="86"/>
  <c r="AU228" i="86"/>
  <c r="BK227" i="86"/>
  <c r="AE227" i="86" s="1"/>
  <c r="BK228" i="86"/>
  <c r="AE228" i="86" s="1"/>
  <c r="AU226" i="86"/>
  <c r="BK226" i="86"/>
  <c r="AE226" i="86" s="1"/>
  <c r="AU227" i="86"/>
  <c r="AU225" i="86"/>
  <c r="AU224" i="86"/>
  <c r="BK225" i="86"/>
  <c r="AE225" i="86" s="1"/>
  <c r="BK224" i="86"/>
  <c r="AE224" i="86" s="1"/>
  <c r="BK223" i="86"/>
  <c r="AE223" i="86" s="1"/>
  <c r="BK222" i="86"/>
  <c r="AE222" i="86" s="1"/>
  <c r="AU222" i="86"/>
  <c r="BK221" i="86"/>
  <c r="AE221" i="86" s="1"/>
  <c r="AU220" i="86"/>
  <c r="AU219" i="86"/>
  <c r="AU223" i="86"/>
  <c r="AU221" i="86"/>
  <c r="BK220" i="86"/>
  <c r="AE220" i="86" s="1"/>
  <c r="BK219" i="86"/>
  <c r="AE219" i="86" s="1"/>
  <c r="BK218" i="86"/>
  <c r="AE218" i="86" s="1"/>
  <c r="BK217" i="86"/>
  <c r="AE217" i="86" s="1"/>
  <c r="AU217" i="86"/>
  <c r="AU218" i="86"/>
  <c r="AU216" i="86"/>
  <c r="AU215" i="86"/>
  <c r="AU214" i="86"/>
  <c r="AU213" i="86"/>
  <c r="AU212" i="86"/>
  <c r="BK216" i="86"/>
  <c r="AE216" i="86" s="1"/>
  <c r="BK214" i="86"/>
  <c r="AE214" i="86" s="1"/>
  <c r="BK215" i="86"/>
  <c r="AE215" i="86" s="1"/>
  <c r="BK213" i="86"/>
  <c r="AE213" i="86" s="1"/>
  <c r="BK212" i="86"/>
  <c r="AE212" i="86" s="1"/>
  <c r="AU211" i="86"/>
  <c r="AU210" i="86"/>
  <c r="AU209" i="86"/>
  <c r="AU208" i="86"/>
  <c r="BK211" i="86"/>
  <c r="AE211" i="86" s="1"/>
  <c r="BK208" i="86"/>
  <c r="AE208" i="86" s="1"/>
  <c r="BK210" i="86"/>
  <c r="AE210" i="86" s="1"/>
  <c r="AU207" i="86"/>
  <c r="AU206" i="86"/>
  <c r="AU205" i="86"/>
  <c r="BK209" i="86"/>
  <c r="AE209" i="86" s="1"/>
  <c r="BK207" i="86"/>
  <c r="AE207" i="86" s="1"/>
  <c r="BK206" i="86"/>
  <c r="AE206" i="86" s="1"/>
  <c r="BK205" i="86"/>
  <c r="AE205" i="86" s="1"/>
  <c r="JC72" i="86"/>
  <c r="JC76" i="86"/>
  <c r="JC80" i="86"/>
  <c r="JC84" i="86"/>
  <c r="JC88" i="86"/>
  <c r="JC92" i="86"/>
  <c r="JC96" i="86"/>
  <c r="JC100" i="86"/>
  <c r="JC104" i="86"/>
  <c r="JC108" i="86"/>
  <c r="JC113" i="86"/>
  <c r="JC116" i="86"/>
  <c r="JC120" i="86"/>
  <c r="JC124" i="86"/>
  <c r="JC128" i="86"/>
  <c r="JC139" i="86"/>
  <c r="JC135" i="86"/>
  <c r="JC147" i="86"/>
  <c r="JC138" i="86"/>
  <c r="JC145" i="86"/>
  <c r="JC142" i="86"/>
  <c r="JC151" i="86"/>
  <c r="JC169" i="86"/>
  <c r="JC162" i="86"/>
  <c r="JC172" i="86"/>
  <c r="JC167" i="86"/>
  <c r="JC176" i="86"/>
  <c r="JC180" i="86"/>
  <c r="JC203" i="86"/>
  <c r="JC187" i="86"/>
  <c r="JC191" i="86"/>
  <c r="JC195" i="86"/>
  <c r="JC199" i="86"/>
  <c r="JC204" i="86"/>
  <c r="JC208" i="86"/>
  <c r="JC211" i="86"/>
  <c r="JC216" i="86"/>
  <c r="JC223" i="86"/>
  <c r="JC226" i="86"/>
  <c r="AM228" i="86"/>
  <c r="BC227" i="86"/>
  <c r="W227" i="86" s="1"/>
  <c r="BC228" i="86"/>
  <c r="W228" i="86" s="1"/>
  <c r="AM227" i="86"/>
  <c r="AM226" i="86"/>
  <c r="BC226" i="86"/>
  <c r="W226" i="86" s="1"/>
  <c r="AM225" i="86"/>
  <c r="AM224" i="86"/>
  <c r="BC225" i="86"/>
  <c r="W225" i="86" s="1"/>
  <c r="BC224" i="86"/>
  <c r="W224" i="86" s="1"/>
  <c r="BC223" i="86"/>
  <c r="W223" i="86" s="1"/>
  <c r="BC222" i="86"/>
  <c r="W222" i="86" s="1"/>
  <c r="BC221" i="86"/>
  <c r="W221" i="86" s="1"/>
  <c r="AM220" i="86"/>
  <c r="AM219" i="86"/>
  <c r="AM221" i="86"/>
  <c r="BC220" i="86"/>
  <c r="W220" i="86" s="1"/>
  <c r="BC219" i="86"/>
  <c r="W219" i="86" s="1"/>
  <c r="BC218" i="86"/>
  <c r="W218" i="86" s="1"/>
  <c r="BC217" i="86"/>
  <c r="W217" i="86" s="1"/>
  <c r="AM222" i="86"/>
  <c r="AM218" i="86"/>
  <c r="AM216" i="86"/>
  <c r="AM215" i="86"/>
  <c r="AM214" i="86"/>
  <c r="AM213" i="86"/>
  <c r="AM212" i="86"/>
  <c r="BC214" i="86"/>
  <c r="W214" i="86" s="1"/>
  <c r="AM223" i="86"/>
  <c r="AM217" i="86"/>
  <c r="BC216" i="86"/>
  <c r="W216" i="86" s="1"/>
  <c r="AM211" i="86"/>
  <c r="AM210" i="86"/>
  <c r="AM209" i="86"/>
  <c r="AM208" i="86"/>
  <c r="BC209" i="86"/>
  <c r="W209" i="86" s="1"/>
  <c r="BC213" i="86"/>
  <c r="W213" i="86" s="1"/>
  <c r="BC212" i="86"/>
  <c r="W212" i="86" s="1"/>
  <c r="AM207" i="86"/>
  <c r="AM206" i="86"/>
  <c r="AM205" i="86"/>
  <c r="AM204" i="86"/>
  <c r="BC211" i="86"/>
  <c r="W211" i="86" s="1"/>
  <c r="BC208" i="86"/>
  <c r="W208" i="86" s="1"/>
  <c r="BC207" i="86"/>
  <c r="W207" i="86" s="1"/>
  <c r="BC206" i="86"/>
  <c r="W206" i="86" s="1"/>
  <c r="BC205" i="86"/>
  <c r="W205" i="86" s="1"/>
  <c r="AM203" i="86"/>
  <c r="AM202" i="86"/>
  <c r="BC210" i="86"/>
  <c r="W210" i="86" s="1"/>
  <c r="BC204" i="86"/>
  <c r="W204" i="86" s="1"/>
  <c r="BC203" i="86"/>
  <c r="W203" i="86" s="1"/>
  <c r="BC202" i="86"/>
  <c r="W202" i="86" s="1"/>
  <c r="BC215" i="86"/>
  <c r="W215" i="86" s="1"/>
  <c r="JI30" i="86"/>
  <c r="JI34" i="86"/>
  <c r="BY38" i="86"/>
  <c r="DE42" i="86"/>
  <c r="BY42" i="86"/>
  <c r="CO42" i="86"/>
  <c r="JI50" i="86"/>
  <c r="JI54" i="86"/>
  <c r="JI58" i="86"/>
  <c r="JI62" i="86"/>
  <c r="JI73" i="86"/>
  <c r="BY77" i="86"/>
  <c r="CO77" i="86"/>
  <c r="DE77" i="86"/>
  <c r="BY81" i="86"/>
  <c r="CO81" i="86"/>
  <c r="DE81" i="86"/>
  <c r="CO85" i="86"/>
  <c r="BY89" i="86"/>
  <c r="CO89" i="86"/>
  <c r="DE89" i="86"/>
  <c r="CO114" i="86"/>
  <c r="BY114" i="86"/>
  <c r="DE114" i="86"/>
  <c r="JI94" i="86"/>
  <c r="BY106" i="86"/>
  <c r="CO106" i="86"/>
  <c r="DE106" i="86"/>
  <c r="CO111" i="86"/>
  <c r="BY111" i="86"/>
  <c r="DE111" i="86"/>
  <c r="DE118" i="86"/>
  <c r="BY122" i="86"/>
  <c r="CO122" i="86"/>
  <c r="DE122" i="86"/>
  <c r="BY130" i="86"/>
  <c r="CO130" i="86"/>
  <c r="DE130" i="86"/>
  <c r="BY134" i="86"/>
  <c r="JI137" i="86"/>
  <c r="BY145" i="86"/>
  <c r="CO145" i="86"/>
  <c r="DE145" i="86"/>
  <c r="JI149" i="86"/>
  <c r="BY152" i="86"/>
  <c r="CO152" i="86"/>
  <c r="DE152" i="86"/>
  <c r="JI156" i="86"/>
  <c r="BY160" i="86"/>
  <c r="CO160" i="86"/>
  <c r="DE160" i="86"/>
  <c r="BY164" i="86"/>
  <c r="CO164" i="86"/>
  <c r="DE164" i="86"/>
  <c r="JI176" i="86"/>
  <c r="JI180" i="86"/>
  <c r="CO184" i="86"/>
  <c r="BY184" i="86"/>
  <c r="DE184" i="86"/>
  <c r="JI191" i="86"/>
  <c r="DE194" i="86"/>
  <c r="BY198" i="86"/>
  <c r="CO198" i="86"/>
  <c r="DE198" i="86"/>
  <c r="BY202" i="86"/>
  <c r="CO202" i="86"/>
  <c r="DE202" i="86"/>
  <c r="CO206" i="86"/>
  <c r="DE210" i="86"/>
  <c r="BY210" i="86"/>
  <c r="CO210" i="86"/>
  <c r="JI225" i="86"/>
  <c r="JE28" i="86"/>
  <c r="JE32" i="86"/>
  <c r="BU36" i="86"/>
  <c r="CK40" i="86"/>
  <c r="CK44" i="86"/>
  <c r="JE52" i="86"/>
  <c r="JE56" i="86"/>
  <c r="JE60" i="86"/>
  <c r="JE89" i="86"/>
  <c r="JE67" i="86"/>
  <c r="JE71" i="86"/>
  <c r="BU75" i="86"/>
  <c r="BU114" i="86"/>
  <c r="JE92" i="86"/>
  <c r="DA104" i="86"/>
  <c r="BU120" i="86"/>
  <c r="CK120" i="86"/>
  <c r="DA120" i="86"/>
  <c r="CK124" i="86"/>
  <c r="DA128" i="86"/>
  <c r="JE132" i="86"/>
  <c r="JE136" i="86"/>
  <c r="JE143" i="86"/>
  <c r="DA147" i="86"/>
  <c r="JE158" i="86"/>
  <c r="DA166" i="86"/>
  <c r="JE170" i="86"/>
  <c r="JE174" i="86"/>
  <c r="JE178" i="86"/>
  <c r="JE182" i="86"/>
  <c r="CK189" i="86"/>
  <c r="JE199" i="86"/>
  <c r="CK207" i="86"/>
  <c r="BU211" i="86"/>
  <c r="JE215" i="86"/>
  <c r="DA228" i="86"/>
  <c r="JA29" i="86"/>
  <c r="JA33" i="86"/>
  <c r="JA37" i="86"/>
  <c r="JA41" i="86"/>
  <c r="JA45" i="86"/>
  <c r="JA49" i="86"/>
  <c r="JA53" i="86"/>
  <c r="JA57" i="86"/>
  <c r="JA61" i="86"/>
  <c r="JA65" i="86"/>
  <c r="JA69" i="86"/>
  <c r="JA73" i="86"/>
  <c r="JA77" i="86"/>
  <c r="JA81" i="86"/>
  <c r="JA85" i="86"/>
  <c r="JA90" i="86"/>
  <c r="JA114" i="86"/>
  <c r="JA94" i="86"/>
  <c r="JA98" i="86"/>
  <c r="JA102" i="86"/>
  <c r="JA106" i="86"/>
  <c r="JA110" i="86"/>
  <c r="JA118" i="86"/>
  <c r="JA122" i="86"/>
  <c r="JA126" i="86"/>
  <c r="JA130" i="86"/>
  <c r="JA134" i="86"/>
  <c r="JA138" i="86"/>
  <c r="JA142" i="86"/>
  <c r="JA146" i="86"/>
  <c r="JA150" i="86"/>
  <c r="JA154" i="86"/>
  <c r="JA158" i="86"/>
  <c r="JA162" i="86"/>
  <c r="JA166" i="86"/>
  <c r="JA170" i="86"/>
  <c r="JA187" i="86"/>
  <c r="JA176" i="86"/>
  <c r="JA180" i="86"/>
  <c r="JA184" i="86"/>
  <c r="JA189" i="86"/>
  <c r="JA194" i="86"/>
  <c r="JA198" i="86"/>
  <c r="JA202" i="86"/>
  <c r="JA206" i="86"/>
  <c r="JA210" i="86"/>
  <c r="JA214" i="86"/>
  <c r="JA217" i="86"/>
  <c r="JA220" i="86"/>
  <c r="JA226" i="86"/>
  <c r="GG228" i="86"/>
  <c r="GG227" i="86"/>
  <c r="GG226" i="86"/>
  <c r="GG225" i="86"/>
  <c r="GG223" i="86"/>
  <c r="GG222" i="86"/>
  <c r="GG221" i="86"/>
  <c r="GG220" i="86"/>
  <c r="GG224" i="86"/>
  <c r="GG219" i="86"/>
  <c r="GG217" i="86"/>
  <c r="GG216" i="86"/>
  <c r="GG218" i="86"/>
  <c r="GG215" i="86"/>
  <c r="GG214" i="86"/>
  <c r="GG213" i="86"/>
  <c r="GG212" i="86"/>
  <c r="GG211" i="86"/>
  <c r="GG210" i="86"/>
  <c r="GG209" i="86"/>
  <c r="GG208" i="86"/>
  <c r="GG206" i="86"/>
  <c r="GG205" i="86"/>
  <c r="GG204" i="86"/>
  <c r="GG203" i="86"/>
  <c r="GG207" i="86"/>
  <c r="GG198" i="86"/>
  <c r="GG194" i="86"/>
  <c r="GG199" i="86"/>
  <c r="GG195" i="86"/>
  <c r="GG193" i="86"/>
  <c r="GG202" i="86"/>
  <c r="GG201" i="86"/>
  <c r="GG200" i="86"/>
  <c r="GG196" i="86"/>
  <c r="GG192" i="86"/>
  <c r="GG191" i="86"/>
  <c r="GG190" i="86"/>
  <c r="GG189" i="86"/>
  <c r="GG188" i="86"/>
  <c r="GG187" i="86"/>
  <c r="GG186" i="86"/>
  <c r="GG185" i="86"/>
  <c r="GG197" i="86"/>
  <c r="GG183" i="86"/>
  <c r="GG182" i="86"/>
  <c r="GG181" i="86"/>
  <c r="GG180" i="86"/>
  <c r="GG179" i="86"/>
  <c r="GG178" i="86"/>
  <c r="GG177" i="86"/>
  <c r="GG176" i="86"/>
  <c r="GG175" i="86"/>
  <c r="GG184" i="86"/>
  <c r="GG173" i="86"/>
  <c r="GG172" i="86"/>
  <c r="GG171" i="86"/>
  <c r="GG170" i="86"/>
  <c r="GG174" i="86"/>
  <c r="GG166" i="86"/>
  <c r="GG162" i="86"/>
  <c r="GG158" i="86"/>
  <c r="GG154" i="86"/>
  <c r="GG169" i="86"/>
  <c r="GG165" i="86"/>
  <c r="GG161" i="86"/>
  <c r="GG157" i="86"/>
  <c r="GG153" i="86"/>
  <c r="GG152" i="86"/>
  <c r="GG168" i="86"/>
  <c r="GG164" i="86"/>
  <c r="GG160" i="86"/>
  <c r="GG163" i="86"/>
  <c r="GG150" i="86"/>
  <c r="GG167" i="86"/>
  <c r="GG149" i="86"/>
  <c r="GG145" i="86"/>
  <c r="GG141" i="86"/>
  <c r="GG140" i="86"/>
  <c r="GG148" i="86"/>
  <c r="GG144" i="86"/>
  <c r="GG156" i="86"/>
  <c r="GG151" i="86"/>
  <c r="GG143" i="86"/>
  <c r="GG142" i="86"/>
  <c r="GG138" i="86"/>
  <c r="GG159" i="86"/>
  <c r="GG147" i="86"/>
  <c r="GG146" i="86"/>
  <c r="GG155" i="86"/>
  <c r="GG139" i="86"/>
  <c r="GG136" i="86"/>
  <c r="GG135" i="86"/>
  <c r="GG134" i="86"/>
  <c r="GG133" i="86"/>
  <c r="GG132" i="86"/>
  <c r="GG137" i="86"/>
  <c r="GG131" i="86"/>
  <c r="GG130" i="86"/>
  <c r="GG129" i="86"/>
  <c r="GG128" i="86"/>
  <c r="GG127" i="86"/>
  <c r="GG126" i="86"/>
  <c r="GG125" i="86"/>
  <c r="GG124" i="86"/>
  <c r="GG123" i="86"/>
  <c r="GG122" i="86"/>
  <c r="GG121" i="86"/>
  <c r="GG120" i="86"/>
  <c r="GG119" i="86"/>
  <c r="GG118" i="86"/>
  <c r="GG117" i="86"/>
  <c r="GG116" i="86"/>
  <c r="GG115" i="86"/>
  <c r="GG114" i="86"/>
  <c r="GG113" i="86"/>
  <c r="GG112" i="86"/>
  <c r="GG111" i="86"/>
  <c r="GG110" i="86"/>
  <c r="GG109" i="86"/>
  <c r="GG108" i="86"/>
  <c r="GG107" i="86"/>
  <c r="GG106" i="86"/>
  <c r="GG105" i="86"/>
  <c r="GG104" i="86"/>
  <c r="GG100" i="86"/>
  <c r="GG96" i="86"/>
  <c r="GG93" i="86"/>
  <c r="GG88" i="86"/>
  <c r="GG87" i="86"/>
  <c r="GG86" i="86"/>
  <c r="GG85" i="86"/>
  <c r="GG84" i="86"/>
  <c r="GG83" i="86"/>
  <c r="GG101" i="86"/>
  <c r="GG97" i="86"/>
  <c r="GG92" i="86"/>
  <c r="GG90" i="86"/>
  <c r="GG102" i="86"/>
  <c r="GG98" i="86"/>
  <c r="GG94" i="86"/>
  <c r="GG91" i="86"/>
  <c r="GG103" i="86"/>
  <c r="GG99" i="86"/>
  <c r="GG95" i="86"/>
  <c r="GG89" i="86"/>
  <c r="GG81" i="86"/>
  <c r="GG77" i="86"/>
  <c r="GG73" i="86"/>
  <c r="GG69" i="86"/>
  <c r="GG68" i="86"/>
  <c r="GG64" i="86"/>
  <c r="GG49" i="86"/>
  <c r="GG48" i="86"/>
  <c r="GG47" i="86"/>
  <c r="GG46" i="86"/>
  <c r="GG45" i="86"/>
  <c r="GG44" i="86"/>
  <c r="GG43" i="86"/>
  <c r="GG42" i="86"/>
  <c r="GG39" i="86"/>
  <c r="GG38" i="86"/>
  <c r="GG82" i="86"/>
  <c r="GG78" i="86"/>
  <c r="GG74" i="86"/>
  <c r="GG70" i="86"/>
  <c r="GG67" i="86"/>
  <c r="GG63" i="86"/>
  <c r="GG62" i="86"/>
  <c r="GG61" i="86"/>
  <c r="GG60" i="86"/>
  <c r="GG59" i="86"/>
  <c r="GG58" i="86"/>
  <c r="GG57" i="86"/>
  <c r="GG56" i="86"/>
  <c r="GG55" i="86"/>
  <c r="GG54" i="86"/>
  <c r="GG53" i="86"/>
  <c r="GG52" i="86"/>
  <c r="GG51" i="86"/>
  <c r="GG50" i="86"/>
  <c r="GG79" i="86"/>
  <c r="GG75" i="86"/>
  <c r="GG71" i="86"/>
  <c r="GG66" i="86"/>
  <c r="GG41" i="86"/>
  <c r="GG40" i="86"/>
  <c r="GG37" i="86"/>
  <c r="GG80" i="86"/>
  <c r="GG76" i="86"/>
  <c r="GG72" i="86"/>
  <c r="GG65" i="86"/>
  <c r="GG36" i="86"/>
  <c r="GG33" i="86"/>
  <c r="GG29" i="86"/>
  <c r="GG34" i="86"/>
  <c r="GG30" i="86"/>
  <c r="GG35" i="86"/>
  <c r="GG31" i="86"/>
  <c r="GG32" i="86"/>
  <c r="GG28" i="86"/>
  <c r="JL227" i="44"/>
  <c r="DG226" i="44"/>
  <c r="CQ226" i="44"/>
  <c r="CA226" i="44"/>
  <c r="JL223" i="44"/>
  <c r="DG222" i="44"/>
  <c r="CQ222" i="44"/>
  <c r="CA222" i="44"/>
  <c r="JL219" i="44"/>
  <c r="DG218" i="44"/>
  <c r="CQ218" i="44"/>
  <c r="CA218" i="44"/>
  <c r="JL215" i="44"/>
  <c r="DG214" i="44"/>
  <c r="CQ214" i="44"/>
  <c r="CA214" i="44"/>
  <c r="JL211" i="44"/>
  <c r="DG210" i="44"/>
  <c r="CQ210" i="44"/>
  <c r="CA210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DI167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BL219" i="44"/>
  <c r="AF219" i="44" s="1"/>
  <c r="BL203" i="44"/>
  <c r="AF203" i="44" s="1"/>
  <c r="BL227" i="44"/>
  <c r="AF227" i="44" s="1"/>
  <c r="BL211" i="44"/>
  <c r="AF211" i="44" s="1"/>
  <c r="BL224" i="44"/>
  <c r="AF224" i="44" s="1"/>
  <c r="BL216" i="44"/>
  <c r="AF216" i="44" s="1"/>
  <c r="BL208" i="44"/>
  <c r="AF208" i="44" s="1"/>
  <c r="AV225" i="44"/>
  <c r="AV217" i="44"/>
  <c r="AV209" i="44"/>
  <c r="AV201" i="44"/>
  <c r="AV228" i="44"/>
  <c r="AV220" i="44"/>
  <c r="AV212" i="44"/>
  <c r="AV204" i="44"/>
  <c r="BL223" i="44"/>
  <c r="AF223" i="44" s="1"/>
  <c r="BL215" i="44"/>
  <c r="AF215" i="44" s="1"/>
  <c r="BL207" i="44"/>
  <c r="AF207" i="44" s="1"/>
  <c r="AV224" i="44"/>
  <c r="AV216" i="44"/>
  <c r="AV208" i="44"/>
  <c r="AV202" i="44"/>
  <c r="AV206" i="44"/>
  <c r="AV210" i="44"/>
  <c r="AV214" i="44"/>
  <c r="AV218" i="44"/>
  <c r="AV222" i="44"/>
  <c r="AV226" i="44"/>
  <c r="BL201" i="44"/>
  <c r="AF201" i="44" s="1"/>
  <c r="BL205" i="44"/>
  <c r="AF205" i="44" s="1"/>
  <c r="BL209" i="44"/>
  <c r="AF209" i="44" s="1"/>
  <c r="BL213" i="44"/>
  <c r="AF213" i="44" s="1"/>
  <c r="BL217" i="44"/>
  <c r="AF217" i="44" s="1"/>
  <c r="BL221" i="44"/>
  <c r="AF221" i="44" s="1"/>
  <c r="BL225" i="44"/>
  <c r="AF225" i="44" s="1"/>
  <c r="AV203" i="44"/>
  <c r="AV207" i="44"/>
  <c r="AV211" i="44"/>
  <c r="AV215" i="44"/>
  <c r="AV219" i="44"/>
  <c r="AV223" i="44"/>
  <c r="AV227" i="44"/>
  <c r="BL202" i="44"/>
  <c r="AF202" i="44" s="1"/>
  <c r="BL206" i="44"/>
  <c r="AF206" i="44" s="1"/>
  <c r="BL210" i="44"/>
  <c r="AF210" i="44" s="1"/>
  <c r="BL214" i="44"/>
  <c r="AF214" i="44" s="1"/>
  <c r="BL218" i="44"/>
  <c r="AF218" i="44" s="1"/>
  <c r="BL222" i="44"/>
  <c r="AF222" i="44" s="1"/>
  <c r="BL226" i="44"/>
  <c r="AF226" i="44" s="1"/>
  <c r="BL228" i="44"/>
  <c r="AF228" i="44" s="1"/>
  <c r="BL220" i="44"/>
  <c r="AF220" i="44" s="1"/>
  <c r="BL212" i="44"/>
  <c r="AF212" i="44" s="1"/>
  <c r="BL204" i="44"/>
  <c r="AF204" i="44" s="1"/>
  <c r="AV221" i="44"/>
  <c r="AV213" i="44"/>
  <c r="AV205" i="44"/>
  <c r="BM222" i="44"/>
  <c r="AG222" i="44" s="1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AU202" i="44"/>
  <c r="AU204" i="44"/>
  <c r="AU206" i="44"/>
  <c r="AU208" i="44"/>
  <c r="AU210" i="44"/>
  <c r="AU212" i="44"/>
  <c r="AU214" i="44"/>
  <c r="AU216" i="44"/>
  <c r="AU218" i="44"/>
  <c r="AU220" i="44"/>
  <c r="AU222" i="44"/>
  <c r="AU224" i="44"/>
  <c r="AU226" i="44"/>
  <c r="AU228" i="44"/>
  <c r="BK201" i="44"/>
  <c r="AE201" i="44" s="1"/>
  <c r="BK203" i="44"/>
  <c r="AE203" i="44" s="1"/>
  <c r="BK205" i="44"/>
  <c r="AE205" i="44" s="1"/>
  <c r="BK207" i="44"/>
  <c r="AE207" i="44" s="1"/>
  <c r="BK209" i="44"/>
  <c r="AE209" i="44" s="1"/>
  <c r="BK211" i="44"/>
  <c r="AE211" i="44" s="1"/>
  <c r="BK213" i="44"/>
  <c r="AE213" i="44" s="1"/>
  <c r="BK215" i="44"/>
  <c r="AE215" i="44" s="1"/>
  <c r="BK217" i="44"/>
  <c r="AE217" i="44" s="1"/>
  <c r="BK219" i="44"/>
  <c r="AE219" i="44" s="1"/>
  <c r="BK221" i="44"/>
  <c r="AE221" i="44" s="1"/>
  <c r="BK223" i="44"/>
  <c r="AE223" i="44" s="1"/>
  <c r="BK225" i="44"/>
  <c r="AE225" i="44" s="1"/>
  <c r="BK227" i="44"/>
  <c r="AE227" i="44" s="1"/>
  <c r="AU201" i="44"/>
  <c r="AU203" i="44"/>
  <c r="AU205" i="44"/>
  <c r="AU207" i="44"/>
  <c r="AU209" i="44"/>
  <c r="AU211" i="44"/>
  <c r="AU213" i="44"/>
  <c r="AU215" i="44"/>
  <c r="AU217" i="44"/>
  <c r="AU219" i="44"/>
  <c r="AU221" i="44"/>
  <c r="AU223" i="44"/>
  <c r="AU225" i="44"/>
  <c r="AU227" i="44"/>
  <c r="BK202" i="44"/>
  <c r="AE202" i="44" s="1"/>
  <c r="BK204" i="44"/>
  <c r="AE204" i="44" s="1"/>
  <c r="BK206" i="44"/>
  <c r="AE206" i="44" s="1"/>
  <c r="BK208" i="44"/>
  <c r="AE208" i="44" s="1"/>
  <c r="BK210" i="44"/>
  <c r="AE210" i="44" s="1"/>
  <c r="BK212" i="44"/>
  <c r="AE212" i="44" s="1"/>
  <c r="BK214" i="44"/>
  <c r="AE214" i="44" s="1"/>
  <c r="BK216" i="44"/>
  <c r="AE216" i="44" s="1"/>
  <c r="BK218" i="44"/>
  <c r="AE218" i="44" s="1"/>
  <c r="BK220" i="44"/>
  <c r="AE220" i="44" s="1"/>
  <c r="BK222" i="44"/>
  <c r="AE222" i="44" s="1"/>
  <c r="BK224" i="44"/>
  <c r="AE224" i="44" s="1"/>
  <c r="BK226" i="44"/>
  <c r="AE226" i="44" s="1"/>
  <c r="BK228" i="44"/>
  <c r="AE228" i="44" s="1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AW218" i="44"/>
  <c r="AW220" i="44"/>
  <c r="AW222" i="44"/>
  <c r="AW224" i="44"/>
  <c r="AW226" i="44"/>
  <c r="AW228" i="44"/>
  <c r="AW217" i="44"/>
  <c r="AW219" i="44"/>
  <c r="AW221" i="44"/>
  <c r="AW223" i="44"/>
  <c r="AW225" i="44"/>
  <c r="AW227" i="44"/>
  <c r="BM217" i="44"/>
  <c r="AG217" i="44" s="1"/>
  <c r="BM219" i="44"/>
  <c r="AG219" i="44" s="1"/>
  <c r="BM221" i="44"/>
  <c r="AG221" i="44" s="1"/>
  <c r="BM223" i="44"/>
  <c r="AG223" i="44" s="1"/>
  <c r="BM225" i="44"/>
  <c r="AG225" i="44" s="1"/>
  <c r="BM227" i="44"/>
  <c r="AG227" i="44" s="1"/>
  <c r="BM220" i="44"/>
  <c r="AG220" i="44" s="1"/>
  <c r="BM228" i="44"/>
  <c r="AG228" i="44" s="1"/>
  <c r="BM218" i="44"/>
  <c r="AG218" i="44" s="1"/>
  <c r="BM226" i="44"/>
  <c r="AG226" i="44" s="1"/>
  <c r="BM224" i="44"/>
  <c r="AG224" i="44" s="1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FW123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BX60" i="87" l="1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BZ113" i="86"/>
  <c r="BZ154" i="86"/>
  <c r="CP129" i="86"/>
  <c r="BZ213" i="86"/>
  <c r="CN89" i="86"/>
  <c r="DD128" i="86"/>
  <c r="DC223" i="86"/>
  <c r="DC193" i="86"/>
  <c r="DC179" i="86"/>
  <c r="CM145" i="86"/>
  <c r="BW150" i="86"/>
  <c r="CM123" i="86"/>
  <c r="CM99" i="86"/>
  <c r="DC115" i="86"/>
  <c r="DC75" i="86"/>
  <c r="DC186" i="86"/>
  <c r="CM201" i="86"/>
  <c r="CM193" i="86"/>
  <c r="CM179" i="86"/>
  <c r="BW145" i="86"/>
  <c r="BW111" i="86"/>
  <c r="BW99" i="86"/>
  <c r="CM186" i="86"/>
  <c r="BW196" i="86"/>
  <c r="CM28" i="86"/>
  <c r="BW160" i="86"/>
  <c r="DC131" i="86"/>
  <c r="CM91" i="86"/>
  <c r="CM170" i="86"/>
  <c r="BU228" i="86"/>
  <c r="DA211" i="86"/>
  <c r="BU186" i="86"/>
  <c r="CK166" i="86"/>
  <c r="CK147" i="86"/>
  <c r="BU124" i="86"/>
  <c r="DA116" i="86"/>
  <c r="DA100" i="86"/>
  <c r="BU40" i="86"/>
  <c r="DA36" i="86"/>
  <c r="BU227" i="86"/>
  <c r="BU157" i="86"/>
  <c r="DA115" i="86"/>
  <c r="BU43" i="86"/>
  <c r="DA186" i="86"/>
  <c r="CK116" i="86"/>
  <c r="CK100" i="86"/>
  <c r="DA75" i="86"/>
  <c r="CK194" i="86"/>
  <c r="CK181" i="86"/>
  <c r="CK115" i="86"/>
  <c r="DA43" i="86"/>
  <c r="CK214" i="86"/>
  <c r="BU194" i="86"/>
  <c r="BU181" i="86"/>
  <c r="CK142" i="86"/>
  <c r="DA131" i="86"/>
  <c r="BU91" i="86"/>
  <c r="BU35" i="86"/>
  <c r="DA48" i="86"/>
  <c r="DA154" i="86"/>
  <c r="BU87" i="86"/>
  <c r="BU218" i="86"/>
  <c r="CK108" i="86"/>
  <c r="BU210" i="86"/>
  <c r="DA218" i="86"/>
  <c r="DA195" i="86"/>
  <c r="CK154" i="86"/>
  <c r="BU108" i="86"/>
  <c r="CK114" i="86"/>
  <c r="BU221" i="86"/>
  <c r="CK202" i="86"/>
  <c r="CK173" i="86"/>
  <c r="DA146" i="86"/>
  <c r="DA123" i="86"/>
  <c r="CK99" i="86"/>
  <c r="CK168" i="86"/>
  <c r="DA212" i="86"/>
  <c r="DA137" i="86"/>
  <c r="CK195" i="86"/>
  <c r="DA87" i="86"/>
  <c r="CK48" i="86"/>
  <c r="BU146" i="86"/>
  <c r="BU123" i="86"/>
  <c r="DA95" i="86"/>
  <c r="CK63" i="86"/>
  <c r="CK176" i="86"/>
  <c r="CK212" i="86"/>
  <c r="DA117" i="86"/>
  <c r="BU95" i="86"/>
  <c r="BU82" i="86"/>
  <c r="DA63" i="86"/>
  <c r="BU39" i="86"/>
  <c r="DA58" i="86"/>
  <c r="BU207" i="86"/>
  <c r="CK104" i="86"/>
  <c r="DA83" i="86"/>
  <c r="BU44" i="86"/>
  <c r="BU198" i="86"/>
  <c r="DA185" i="86"/>
  <c r="CK191" i="86"/>
  <c r="DA161" i="86"/>
  <c r="DA119" i="86"/>
  <c r="CK111" i="86"/>
  <c r="BU78" i="86"/>
  <c r="CK59" i="86"/>
  <c r="CK47" i="86"/>
  <c r="CK31" i="86"/>
  <c r="BU189" i="86"/>
  <c r="CK128" i="86"/>
  <c r="CK83" i="86"/>
  <c r="CK161" i="86"/>
  <c r="DA153" i="86"/>
  <c r="CK135" i="86"/>
  <c r="CK119" i="86"/>
  <c r="BU59" i="86"/>
  <c r="BU47" i="86"/>
  <c r="BU31" i="86"/>
  <c r="CK34" i="86"/>
  <c r="CK203" i="86"/>
  <c r="CJ192" i="86"/>
  <c r="CZ84" i="86"/>
  <c r="BT227" i="86"/>
  <c r="BT218" i="86"/>
  <c r="BT168" i="86"/>
  <c r="CJ128" i="86"/>
  <c r="CZ100" i="86"/>
  <c r="CJ96" i="86"/>
  <c r="CZ83" i="86"/>
  <c r="CZ37" i="86"/>
  <c r="CZ191" i="86"/>
  <c r="CZ156" i="86"/>
  <c r="CJ144" i="86"/>
  <c r="BT128" i="86"/>
  <c r="CZ104" i="86"/>
  <c r="CJ100" i="86"/>
  <c r="BS38" i="86"/>
  <c r="CY50" i="86"/>
  <c r="CI54" i="86"/>
  <c r="BS58" i="86"/>
  <c r="BS65" i="86"/>
  <c r="BS36" i="86"/>
  <c r="CI46" i="86"/>
  <c r="CY31" i="86"/>
  <c r="CY35" i="86"/>
  <c r="CI42" i="86"/>
  <c r="CI50" i="86"/>
  <c r="CY62" i="86"/>
  <c r="CY65" i="86"/>
  <c r="BS28" i="86"/>
  <c r="CY40" i="86"/>
  <c r="BS95" i="86"/>
  <c r="CI28" i="86"/>
  <c r="CH123" i="86"/>
  <c r="CX87" i="86"/>
  <c r="CX184" i="86"/>
  <c r="CX170" i="86"/>
  <c r="BR195" i="86"/>
  <c r="BR144" i="86"/>
  <c r="BR196" i="86"/>
  <c r="CH170" i="86"/>
  <c r="CX144" i="86"/>
  <c r="BR123" i="86"/>
  <c r="BR107" i="86"/>
  <c r="CH87" i="86"/>
  <c r="CX195" i="86"/>
  <c r="BR184" i="86"/>
  <c r="CX196" i="86"/>
  <c r="CX107" i="86"/>
  <c r="CH190" i="86"/>
  <c r="CH203" i="86"/>
  <c r="CH165" i="86"/>
  <c r="BR66" i="86"/>
  <c r="CH194" i="86"/>
  <c r="BR190" i="86"/>
  <c r="BR146" i="86"/>
  <c r="CH66" i="86"/>
  <c r="CH111" i="86"/>
  <c r="BP134" i="86"/>
  <c r="CU58" i="86"/>
  <c r="CU38" i="86"/>
  <c r="CP213" i="86"/>
  <c r="DF181" i="86"/>
  <c r="BZ155" i="86"/>
  <c r="DF154" i="86"/>
  <c r="BZ129" i="86"/>
  <c r="CP181" i="86"/>
  <c r="DF155" i="86"/>
  <c r="CP113" i="86"/>
  <c r="BZ195" i="86"/>
  <c r="CP195" i="86"/>
  <c r="BZ168" i="86"/>
  <c r="DF161" i="86"/>
  <c r="BY214" i="86"/>
  <c r="BY206" i="86"/>
  <c r="CO194" i="86"/>
  <c r="DE172" i="86"/>
  <c r="DE134" i="86"/>
  <c r="CO118" i="86"/>
  <c r="DE98" i="86"/>
  <c r="BY85" i="86"/>
  <c r="DE69" i="86"/>
  <c r="DE38" i="86"/>
  <c r="CO187" i="86"/>
  <c r="CO163" i="86"/>
  <c r="DE144" i="86"/>
  <c r="CO140" i="86"/>
  <c r="DE129" i="86"/>
  <c r="CO76" i="86"/>
  <c r="BY72" i="86"/>
  <c r="CO53" i="86"/>
  <c r="CO172" i="86"/>
  <c r="CO98" i="86"/>
  <c r="CO69" i="86"/>
  <c r="CO209" i="86"/>
  <c r="CO144" i="86"/>
  <c r="CO129" i="86"/>
  <c r="DE109" i="86"/>
  <c r="DE97" i="86"/>
  <c r="BY53" i="86"/>
  <c r="DD168" i="86"/>
  <c r="BX136" i="86"/>
  <c r="BX89" i="86"/>
  <c r="BX82" i="86"/>
  <c r="CN168" i="86"/>
  <c r="DD156" i="86"/>
  <c r="DD136" i="86"/>
  <c r="BX227" i="86"/>
  <c r="CN196" i="86"/>
  <c r="CN179" i="86"/>
  <c r="DD167" i="86"/>
  <c r="BX62" i="86"/>
  <c r="DC216" i="86"/>
  <c r="BW170" i="86"/>
  <c r="DC160" i="86"/>
  <c r="CM131" i="86"/>
  <c r="BW91" i="86"/>
  <c r="BW83" i="86"/>
  <c r="BW226" i="86"/>
  <c r="BW162" i="86"/>
  <c r="BW199" i="86"/>
  <c r="BW129" i="86"/>
  <c r="CM32" i="86"/>
  <c r="CM152" i="86"/>
  <c r="CM216" i="86"/>
  <c r="DC191" i="86"/>
  <c r="CM143" i="86"/>
  <c r="DC83" i="86"/>
  <c r="BW113" i="86"/>
  <c r="CM165" i="86"/>
  <c r="CM110" i="86"/>
  <c r="DC32" i="86"/>
  <c r="DC42" i="86"/>
  <c r="BW152" i="86"/>
  <c r="DC182" i="86"/>
  <c r="CM183" i="86"/>
  <c r="DC79" i="86"/>
  <c r="DC158" i="86"/>
  <c r="DC127" i="86"/>
  <c r="BW213" i="86"/>
  <c r="CM158" i="86"/>
  <c r="BW206" i="86"/>
  <c r="CM70" i="86"/>
  <c r="BW157" i="86"/>
  <c r="BW200" i="86"/>
  <c r="CM190" i="86"/>
  <c r="DC86" i="86"/>
  <c r="DC102" i="86"/>
  <c r="CM107" i="86"/>
  <c r="CM222" i="86"/>
  <c r="CM219" i="86"/>
  <c r="DC213" i="86"/>
  <c r="BW183" i="86"/>
  <c r="DC175" i="86"/>
  <c r="DC157" i="86"/>
  <c r="CM149" i="86"/>
  <c r="CM127" i="86"/>
  <c r="BW107" i="86"/>
  <c r="BW119" i="86"/>
  <c r="BW222" i="86"/>
  <c r="DC200" i="86"/>
  <c r="DC206" i="86"/>
  <c r="BW190" i="86"/>
  <c r="DC178" i="86"/>
  <c r="CM154" i="86"/>
  <c r="BW142" i="86"/>
  <c r="BW126" i="86"/>
  <c r="CM86" i="86"/>
  <c r="BW70" i="86"/>
  <c r="BW219" i="86"/>
  <c r="CM175" i="86"/>
  <c r="BW149" i="86"/>
  <c r="DC119" i="86"/>
  <c r="CM79" i="86"/>
  <c r="CM178" i="86"/>
  <c r="BW154" i="86"/>
  <c r="CM142" i="86"/>
  <c r="DC126" i="86"/>
  <c r="CM102" i="86"/>
  <c r="CL201" i="86"/>
  <c r="BV199" i="86"/>
  <c r="CL114" i="86"/>
  <c r="CL222" i="86"/>
  <c r="DB199" i="86"/>
  <c r="DB125" i="86"/>
  <c r="DB114" i="86"/>
  <c r="BV222" i="86"/>
  <c r="CL125" i="86"/>
  <c r="DB169" i="86"/>
  <c r="DB113" i="86"/>
  <c r="DB201" i="86"/>
  <c r="CL169" i="86"/>
  <c r="BV113" i="86"/>
  <c r="DA203" i="86"/>
  <c r="DA103" i="86"/>
  <c r="BT88" i="86"/>
  <c r="CJ108" i="86"/>
  <c r="BT32" i="86"/>
  <c r="CZ72" i="86"/>
  <c r="BT177" i="86"/>
  <c r="CJ88" i="86"/>
  <c r="CZ108" i="86"/>
  <c r="CZ85" i="86"/>
  <c r="CZ32" i="86"/>
  <c r="CJ72" i="86"/>
  <c r="CJ85" i="86"/>
  <c r="BT162" i="86"/>
  <c r="CV208" i="86"/>
  <c r="BP177" i="86"/>
  <c r="CF208" i="86"/>
  <c r="CF152" i="86"/>
  <c r="BO58" i="86"/>
  <c r="CE62" i="86"/>
  <c r="CE38" i="86"/>
  <c r="BO62" i="86"/>
  <c r="CU225" i="86"/>
  <c r="CE136" i="86"/>
  <c r="BO164" i="86"/>
  <c r="CE155" i="86"/>
  <c r="CU32" i="86"/>
  <c r="CU34" i="86"/>
  <c r="BO48" i="86"/>
  <c r="BO60" i="86"/>
  <c r="CE151" i="86"/>
  <c r="CU48" i="86"/>
  <c r="CE54" i="86"/>
  <c r="CU60" i="86"/>
  <c r="BO210" i="86"/>
  <c r="BO129" i="86"/>
  <c r="BO184" i="86"/>
  <c r="BO139" i="86"/>
  <c r="CE85" i="86"/>
  <c r="CE30" i="86"/>
  <c r="CE36" i="86"/>
  <c r="CE52" i="86"/>
  <c r="CE181" i="86"/>
  <c r="BO132" i="86"/>
  <c r="CU118" i="86"/>
  <c r="BO163" i="86"/>
  <c r="CU30" i="86"/>
  <c r="CU36" i="86"/>
  <c r="CU42" i="86"/>
  <c r="CU44" i="86"/>
  <c r="CU206" i="86"/>
  <c r="BO181" i="86"/>
  <c r="BO95" i="86"/>
  <c r="CE206" i="86"/>
  <c r="CU95" i="86"/>
  <c r="BO81" i="86"/>
  <c r="CE225" i="86"/>
  <c r="CU210" i="86"/>
  <c r="CU207" i="86"/>
  <c r="CU184" i="86"/>
  <c r="CU139" i="86"/>
  <c r="CE129" i="86"/>
  <c r="BO85" i="86"/>
  <c r="CE207" i="86"/>
  <c r="CE164" i="86"/>
  <c r="CU136" i="86"/>
  <c r="BS163" i="86"/>
  <c r="CI163" i="86"/>
  <c r="DD95" i="86"/>
  <c r="BX95" i="86"/>
  <c r="CE221" i="86"/>
  <c r="CU221" i="86"/>
  <c r="BP198" i="86"/>
  <c r="CF198" i="86"/>
  <c r="BP173" i="86"/>
  <c r="CF173" i="86"/>
  <c r="CV137" i="86"/>
  <c r="BP137" i="86"/>
  <c r="CV101" i="86"/>
  <c r="BP101" i="86"/>
  <c r="CV84" i="86"/>
  <c r="BP84" i="86"/>
  <c r="CF84" i="86"/>
  <c r="CJ224" i="86"/>
  <c r="CZ224" i="86"/>
  <c r="CJ152" i="86"/>
  <c r="CZ152" i="86"/>
  <c r="CZ124" i="86"/>
  <c r="BT124" i="86"/>
  <c r="CJ124" i="86"/>
  <c r="CN138" i="86"/>
  <c r="BX138" i="86"/>
  <c r="DE175" i="86"/>
  <c r="BY175" i="86"/>
  <c r="CX189" i="86"/>
  <c r="CH189" i="86"/>
  <c r="BV121" i="86"/>
  <c r="DB121" i="86"/>
  <c r="DF140" i="86"/>
  <c r="BZ140" i="86"/>
  <c r="BZ177" i="86"/>
  <c r="DF177" i="86"/>
  <c r="CE171" i="86"/>
  <c r="CU171" i="86"/>
  <c r="BO73" i="86"/>
  <c r="CE73" i="86"/>
  <c r="DC98" i="86"/>
  <c r="BW98" i="86"/>
  <c r="CM98" i="86"/>
  <c r="CF133" i="86"/>
  <c r="CV133" i="86"/>
  <c r="BP133" i="86"/>
  <c r="CZ187" i="86"/>
  <c r="BT187" i="86"/>
  <c r="CZ112" i="86"/>
  <c r="BT112" i="86"/>
  <c r="CJ79" i="86"/>
  <c r="CZ79" i="86"/>
  <c r="CN203" i="86"/>
  <c r="DD203" i="86"/>
  <c r="DD171" i="86"/>
  <c r="BX171" i="86"/>
  <c r="CN123" i="86"/>
  <c r="DD123" i="86"/>
  <c r="CE125" i="86"/>
  <c r="CU125" i="86"/>
  <c r="BX218" i="86"/>
  <c r="CN218" i="86"/>
  <c r="DD218" i="86"/>
  <c r="BX135" i="86"/>
  <c r="CN135" i="86"/>
  <c r="BZ165" i="86"/>
  <c r="CP165" i="86"/>
  <c r="DF165" i="86"/>
  <c r="BO111" i="86"/>
  <c r="CE111" i="86"/>
  <c r="CZ120" i="86"/>
  <c r="BT120" i="86"/>
  <c r="BX200" i="86"/>
  <c r="CN200" i="86"/>
  <c r="DD200" i="86"/>
  <c r="BU74" i="86"/>
  <c r="CK74" i="86"/>
  <c r="BY183" i="86"/>
  <c r="CO183" i="86"/>
  <c r="CH103" i="86"/>
  <c r="CX103" i="86"/>
  <c r="BR103" i="86"/>
  <c r="BT193" i="86"/>
  <c r="CZ193" i="86"/>
  <c r="BR183" i="86"/>
  <c r="CH183" i="86"/>
  <c r="CX183" i="86"/>
  <c r="BR169" i="86"/>
  <c r="CH169" i="86"/>
  <c r="CX169" i="86"/>
  <c r="BV211" i="86"/>
  <c r="CL211" i="86"/>
  <c r="BY105" i="86"/>
  <c r="CO105" i="86"/>
  <c r="DE41" i="86"/>
  <c r="BY41" i="86"/>
  <c r="CK138" i="86"/>
  <c r="DA138" i="86"/>
  <c r="DE133" i="86"/>
  <c r="BY133" i="86"/>
  <c r="BY45" i="86"/>
  <c r="CO45" i="86"/>
  <c r="CN213" i="86"/>
  <c r="DD213" i="86"/>
  <c r="CX135" i="86"/>
  <c r="CH135" i="86"/>
  <c r="DB173" i="86"/>
  <c r="BV173" i="86"/>
  <c r="CL173" i="86"/>
  <c r="BO200" i="86"/>
  <c r="CE200" i="86"/>
  <c r="DA55" i="86"/>
  <c r="BU55" i="86"/>
  <c r="DE218" i="86"/>
  <c r="BY218" i="86"/>
  <c r="BW218" i="86"/>
  <c r="CM218" i="86"/>
  <c r="DC174" i="86"/>
  <c r="CM174" i="86"/>
  <c r="DC146" i="86"/>
  <c r="CM146" i="86"/>
  <c r="DC122" i="86"/>
  <c r="BW122" i="86"/>
  <c r="DC94" i="86"/>
  <c r="BW94" i="86"/>
  <c r="BP204" i="86"/>
  <c r="CF204" i="86"/>
  <c r="BR160" i="86"/>
  <c r="CX160" i="86"/>
  <c r="CE91" i="86"/>
  <c r="CU91" i="86"/>
  <c r="BP169" i="86"/>
  <c r="CF169" i="86"/>
  <c r="CV169" i="86"/>
  <c r="CN66" i="86"/>
  <c r="DD66" i="86"/>
  <c r="CY44" i="86"/>
  <c r="BS44" i="86"/>
  <c r="CY60" i="86"/>
  <c r="CI60" i="86"/>
  <c r="CO102" i="86"/>
  <c r="CO46" i="86"/>
  <c r="CM71" i="86"/>
  <c r="DC159" i="86"/>
  <c r="DC134" i="86"/>
  <c r="DC103" i="86"/>
  <c r="CM95" i="86"/>
  <c r="BR89" i="86"/>
  <c r="BU139" i="86"/>
  <c r="DA96" i="86"/>
  <c r="DE217" i="86"/>
  <c r="BY141" i="86"/>
  <c r="DE126" i="86"/>
  <c r="CM208" i="86"/>
  <c r="CM197" i="86"/>
  <c r="CP214" i="86"/>
  <c r="BO40" i="86"/>
  <c r="BO50" i="86"/>
  <c r="DB192" i="86"/>
  <c r="BV156" i="86"/>
  <c r="BZ103" i="86"/>
  <c r="DA127" i="86"/>
  <c r="BY201" i="86"/>
  <c r="CQ61" i="86"/>
  <c r="DC228" i="86"/>
  <c r="DA162" i="86"/>
  <c r="CZ76" i="86"/>
  <c r="CL223" i="86"/>
  <c r="BO28" i="86"/>
  <c r="BO46" i="86"/>
  <c r="BO56" i="86"/>
  <c r="CM67" i="86"/>
  <c r="BZ206" i="86"/>
  <c r="BZ193" i="86"/>
  <c r="CY34" i="86"/>
  <c r="CQ57" i="86"/>
  <c r="CJ136" i="86"/>
  <c r="BW89" i="86"/>
  <c r="CH113" i="86"/>
  <c r="CK224" i="86"/>
  <c r="CK151" i="86"/>
  <c r="DE219" i="86"/>
  <c r="DC227" i="86"/>
  <c r="BW87" i="86"/>
  <c r="BR210" i="86"/>
  <c r="CA35" i="86"/>
  <c r="CQ49" i="86"/>
  <c r="DB78" i="86"/>
  <c r="BU86" i="86"/>
  <c r="BU70" i="86"/>
  <c r="BY189" i="86"/>
  <c r="BV180" i="86"/>
  <c r="DA205" i="86"/>
  <c r="CK121" i="86"/>
  <c r="CZ28" i="86"/>
  <c r="DA224" i="86"/>
  <c r="DA151" i="86"/>
  <c r="DA139" i="86"/>
  <c r="BU79" i="86"/>
  <c r="BY217" i="86"/>
  <c r="CO214" i="86"/>
  <c r="BY168" i="86"/>
  <c r="CO141" i="86"/>
  <c r="DE102" i="86"/>
  <c r="BY65" i="86"/>
  <c r="CU201" i="86"/>
  <c r="BW227" i="86"/>
  <c r="DC208" i="86"/>
  <c r="BW187" i="86"/>
  <c r="CM159" i="86"/>
  <c r="BW103" i="86"/>
  <c r="BX190" i="86"/>
  <c r="BR116" i="86"/>
  <c r="BV223" i="86"/>
  <c r="DF214" i="86"/>
  <c r="CU28" i="86"/>
  <c r="CU40" i="86"/>
  <c r="CE46" i="86"/>
  <c r="CE50" i="86"/>
  <c r="CE56" i="86"/>
  <c r="CH219" i="86"/>
  <c r="CX159" i="86"/>
  <c r="CH89" i="86"/>
  <c r="BV192" i="86"/>
  <c r="CL142" i="86"/>
  <c r="CL117" i="86"/>
  <c r="CP172" i="86"/>
  <c r="BS30" i="86"/>
  <c r="CI34" i="86"/>
  <c r="DG35" i="86"/>
  <c r="CA41" i="86"/>
  <c r="DG49" i="86"/>
  <c r="CA53" i="86"/>
  <c r="DG57" i="86"/>
  <c r="DF75" i="86"/>
  <c r="CK223" i="86"/>
  <c r="CK169" i="86"/>
  <c r="DA107" i="86"/>
  <c r="CO213" i="86"/>
  <c r="CO201" i="86"/>
  <c r="DE121" i="86"/>
  <c r="CO61" i="86"/>
  <c r="DC156" i="86"/>
  <c r="CZ136" i="86"/>
  <c r="CL180" i="86"/>
  <c r="CQ45" i="86"/>
  <c r="DG61" i="86"/>
  <c r="BW148" i="86"/>
  <c r="BW117" i="86"/>
  <c r="BW30" i="86"/>
  <c r="BW34" i="86"/>
  <c r="BS29" i="86"/>
  <c r="DA148" i="86"/>
  <c r="BW215" i="86"/>
  <c r="CF167" i="86"/>
  <c r="CJ134" i="86"/>
  <c r="CK162" i="86"/>
  <c r="CK96" i="86"/>
  <c r="DA79" i="86"/>
  <c r="CO219" i="86"/>
  <c r="DE168" i="86"/>
  <c r="CO126" i="86"/>
  <c r="DE65" i="86"/>
  <c r="BY46" i="86"/>
  <c r="CE201" i="86"/>
  <c r="BW197" i="86"/>
  <c r="DC187" i="86"/>
  <c r="CM134" i="86"/>
  <c r="BW95" i="86"/>
  <c r="DC87" i="86"/>
  <c r="BW71" i="86"/>
  <c r="DD190" i="86"/>
  <c r="CX116" i="86"/>
  <c r="BW67" i="86"/>
  <c r="BX90" i="86"/>
  <c r="CX131" i="86"/>
  <c r="BR90" i="86"/>
  <c r="BV219" i="86"/>
  <c r="DB156" i="86"/>
  <c r="DF193" i="86"/>
  <c r="CP136" i="86"/>
  <c r="BZ97" i="86"/>
  <c r="CI30" i="86"/>
  <c r="DG41" i="86"/>
  <c r="DG53" i="86"/>
  <c r="CL78" i="86"/>
  <c r="BU223" i="86"/>
  <c r="DA206" i="86"/>
  <c r="BU150" i="86"/>
  <c r="CK127" i="86"/>
  <c r="CK103" i="86"/>
  <c r="DE189" i="86"/>
  <c r="CM156" i="86"/>
  <c r="CK205" i="86"/>
  <c r="CM189" i="86"/>
  <c r="DC89" i="86"/>
  <c r="CM34" i="86"/>
  <c r="BU84" i="86"/>
  <c r="BY157" i="86"/>
  <c r="DC215" i="86"/>
  <c r="CV103" i="86"/>
  <c r="BT134" i="86"/>
  <c r="BT28" i="86"/>
  <c r="CJ149" i="86"/>
  <c r="CN124" i="86"/>
  <c r="CN90" i="86"/>
  <c r="CY63" i="86"/>
  <c r="CX219" i="86"/>
  <c r="BR179" i="86"/>
  <c r="BR159" i="86"/>
  <c r="CH131" i="86"/>
  <c r="DB219" i="86"/>
  <c r="DB142" i="86"/>
  <c r="DB117" i="86"/>
  <c r="BV86" i="86"/>
  <c r="DF172" i="86"/>
  <c r="BZ136" i="86"/>
  <c r="DF121" i="86"/>
  <c r="DF97" i="86"/>
  <c r="BZ75" i="86"/>
  <c r="BY179" i="86"/>
  <c r="CO101" i="86"/>
  <c r="DC203" i="86"/>
  <c r="CM38" i="86"/>
  <c r="CI61" i="86"/>
  <c r="BY226" i="86"/>
  <c r="CH187" i="86"/>
  <c r="CY57" i="86"/>
  <c r="CJ35" i="86"/>
  <c r="BW225" i="86"/>
  <c r="CM203" i="86"/>
  <c r="BW97" i="86"/>
  <c r="CM117" i="86"/>
  <c r="CM30" i="86"/>
  <c r="BR113" i="86"/>
  <c r="CI29" i="86"/>
  <c r="CK193" i="86"/>
  <c r="CK155" i="86"/>
  <c r="BU148" i="86"/>
  <c r="DA84" i="86"/>
  <c r="DE226" i="86"/>
  <c r="BY181" i="86"/>
  <c r="DE157" i="86"/>
  <c r="BP167" i="86"/>
  <c r="BP103" i="86"/>
  <c r="CJ222" i="86"/>
  <c r="CX187" i="86"/>
  <c r="CI53" i="86"/>
  <c r="BS57" i="86"/>
  <c r="CZ35" i="86"/>
  <c r="CO155" i="86"/>
  <c r="DC225" i="86"/>
  <c r="DC189" i="86"/>
  <c r="CM148" i="86"/>
  <c r="DC97" i="86"/>
  <c r="DC38" i="86"/>
  <c r="CY61" i="86"/>
  <c r="DA193" i="86"/>
  <c r="BU155" i="86"/>
  <c r="DA121" i="86"/>
  <c r="DE181" i="86"/>
  <c r="BW228" i="86"/>
  <c r="BT222" i="86"/>
  <c r="BS53" i="86"/>
  <c r="CF109" i="86"/>
  <c r="BP93" i="86"/>
  <c r="DD107" i="86"/>
  <c r="CH207" i="86"/>
  <c r="CF136" i="86"/>
  <c r="CX168" i="86"/>
  <c r="CO211" i="86"/>
  <c r="DE177" i="86"/>
  <c r="BP185" i="86"/>
  <c r="DC68" i="86"/>
  <c r="DD62" i="86"/>
  <c r="BU219" i="86"/>
  <c r="BW220" i="86"/>
  <c r="CV119" i="86"/>
  <c r="BX191" i="86"/>
  <c r="DD32" i="86"/>
  <c r="CF157" i="86"/>
  <c r="DE158" i="86"/>
  <c r="BR226" i="86"/>
  <c r="CH105" i="86"/>
  <c r="CA54" i="86"/>
  <c r="DA183" i="86"/>
  <c r="DE153" i="86"/>
  <c r="CM161" i="86"/>
  <c r="CV95" i="86"/>
  <c r="CA58" i="86"/>
  <c r="CI212" i="86"/>
  <c r="CY212" i="86"/>
  <c r="BS101" i="86"/>
  <c r="CY101" i="86"/>
  <c r="CI101" i="86"/>
  <c r="CM66" i="86"/>
  <c r="DC66" i="86"/>
  <c r="DE108" i="86"/>
  <c r="BY108" i="86"/>
  <c r="BY92" i="86"/>
  <c r="DE92" i="86"/>
  <c r="DE60" i="86"/>
  <c r="BY60" i="86"/>
  <c r="DE32" i="86"/>
  <c r="BY32" i="86"/>
  <c r="CO32" i="86"/>
  <c r="DF138" i="86"/>
  <c r="CP138" i="86"/>
  <c r="DF185" i="86"/>
  <c r="BZ185" i="86"/>
  <c r="CP146" i="86"/>
  <c r="DF146" i="86"/>
  <c r="BZ89" i="86"/>
  <c r="CP89" i="86"/>
  <c r="BO161" i="86"/>
  <c r="CU161" i="86"/>
  <c r="CE161" i="86"/>
  <c r="BO109" i="86"/>
  <c r="CE109" i="86"/>
  <c r="BP171" i="86"/>
  <c r="CV171" i="86"/>
  <c r="CF171" i="86"/>
  <c r="CJ94" i="86"/>
  <c r="BT94" i="86"/>
  <c r="BR83" i="86"/>
  <c r="CH83" i="86"/>
  <c r="CZ92" i="86"/>
  <c r="CJ92" i="86"/>
  <c r="DD122" i="86"/>
  <c r="BX122" i="86"/>
  <c r="CN122" i="86"/>
  <c r="CP86" i="86"/>
  <c r="DF86" i="86"/>
  <c r="DC141" i="86"/>
  <c r="CM141" i="86"/>
  <c r="BW141" i="86"/>
  <c r="BW85" i="86"/>
  <c r="CM85" i="86"/>
  <c r="BU201" i="86"/>
  <c r="CK201" i="86"/>
  <c r="BU134" i="86"/>
  <c r="CK134" i="86"/>
  <c r="BU118" i="86"/>
  <c r="CK118" i="86"/>
  <c r="DA118" i="86"/>
  <c r="CK90" i="86"/>
  <c r="BU90" i="86"/>
  <c r="DA69" i="86"/>
  <c r="BU69" i="86"/>
  <c r="DE220" i="86"/>
  <c r="BY220" i="86"/>
  <c r="BY170" i="86"/>
  <c r="CO170" i="86"/>
  <c r="DE170" i="86"/>
  <c r="BY147" i="86"/>
  <c r="CO147" i="86"/>
  <c r="CM54" i="86"/>
  <c r="DC54" i="86"/>
  <c r="BW62" i="86"/>
  <c r="CM62" i="86"/>
  <c r="BZ149" i="86"/>
  <c r="CP149" i="86"/>
  <c r="CH118" i="86"/>
  <c r="CX118" i="86"/>
  <c r="CL203" i="86"/>
  <c r="DB203" i="86"/>
  <c r="BV203" i="86"/>
  <c r="CP107" i="86"/>
  <c r="DF107" i="86"/>
  <c r="CJ146" i="86"/>
  <c r="BT146" i="86"/>
  <c r="CP125" i="86"/>
  <c r="DF125" i="86"/>
  <c r="DD188" i="86"/>
  <c r="BX188" i="86"/>
  <c r="BR77" i="86"/>
  <c r="CH77" i="86"/>
  <c r="CX77" i="86"/>
  <c r="BT118" i="86"/>
  <c r="CZ118" i="86"/>
  <c r="CJ118" i="86"/>
  <c r="DB97" i="86"/>
  <c r="BV97" i="86"/>
  <c r="BY36" i="86"/>
  <c r="CO36" i="86"/>
  <c r="CK163" i="86"/>
  <c r="BU163" i="86"/>
  <c r="BU45" i="86"/>
  <c r="CK45" i="86"/>
  <c r="BY135" i="86"/>
  <c r="DE135" i="86"/>
  <c r="CO135" i="86"/>
  <c r="CV163" i="86"/>
  <c r="CF163" i="86"/>
  <c r="CL151" i="86"/>
  <c r="DB151" i="86"/>
  <c r="CH137" i="86"/>
  <c r="CX137" i="86"/>
  <c r="BR121" i="86"/>
  <c r="CH121" i="86"/>
  <c r="CX121" i="86"/>
  <c r="BS37" i="86"/>
  <c r="CY37" i="86"/>
  <c r="DG42" i="86"/>
  <c r="CQ42" i="86"/>
  <c r="CA50" i="86"/>
  <c r="CQ50" i="86"/>
  <c r="DG50" i="86"/>
  <c r="BO195" i="86"/>
  <c r="CE195" i="86"/>
  <c r="DC140" i="86"/>
  <c r="BW140" i="86"/>
  <c r="DC120" i="86"/>
  <c r="CM120" i="86"/>
  <c r="BW120" i="86"/>
  <c r="CV138" i="86"/>
  <c r="CF138" i="86"/>
  <c r="BP138" i="86"/>
  <c r="CJ110" i="86"/>
  <c r="BT110" i="86"/>
  <c r="CZ110" i="86"/>
  <c r="BS32" i="86"/>
  <c r="CY32" i="86"/>
  <c r="CL70" i="86"/>
  <c r="DB70" i="86"/>
  <c r="BV70" i="86"/>
  <c r="BU220" i="86"/>
  <c r="CK220" i="86"/>
  <c r="DA156" i="86"/>
  <c r="BU156" i="86"/>
  <c r="DA50" i="86"/>
  <c r="BU50" i="86"/>
  <c r="CK50" i="86"/>
  <c r="BR193" i="86"/>
  <c r="CH193" i="86"/>
  <c r="CX193" i="86"/>
  <c r="CM188" i="86"/>
  <c r="BW188" i="86"/>
  <c r="DC188" i="86"/>
  <c r="CM139" i="86"/>
  <c r="DC139" i="86"/>
  <c r="BW139" i="86"/>
  <c r="CF200" i="86"/>
  <c r="BP200" i="86"/>
  <c r="CV200" i="86"/>
  <c r="DA141" i="86"/>
  <c r="CK141" i="86"/>
  <c r="CO128" i="86"/>
  <c r="DE128" i="86"/>
  <c r="BR216" i="86"/>
  <c r="CH216" i="86"/>
  <c r="CK200" i="86"/>
  <c r="BU200" i="86"/>
  <c r="DA200" i="86"/>
  <c r="CK68" i="86"/>
  <c r="BU68" i="86"/>
  <c r="DA68" i="86"/>
  <c r="DE188" i="86"/>
  <c r="BY188" i="86"/>
  <c r="CO161" i="86"/>
  <c r="DE161" i="86"/>
  <c r="CQ28" i="86"/>
  <c r="CA28" i="86"/>
  <c r="DG60" i="86"/>
  <c r="CA60" i="86"/>
  <c r="CM214" i="86"/>
  <c r="DC214" i="86"/>
  <c r="BW214" i="86"/>
  <c r="DC172" i="86"/>
  <c r="BW172" i="86"/>
  <c r="CM121" i="86"/>
  <c r="DC121" i="86"/>
  <c r="DB188" i="86"/>
  <c r="BV188" i="86"/>
  <c r="BS48" i="86"/>
  <c r="CI48" i="86"/>
  <c r="CI52" i="86"/>
  <c r="CY52" i="86"/>
  <c r="CI56" i="86"/>
  <c r="CY56" i="86"/>
  <c r="DC195" i="86"/>
  <c r="BW195" i="86"/>
  <c r="DC105" i="86"/>
  <c r="BW105" i="86"/>
  <c r="CK149" i="86"/>
  <c r="DA149" i="86"/>
  <c r="CE146" i="86"/>
  <c r="BO146" i="86"/>
  <c r="CF135" i="86"/>
  <c r="CV135" i="86"/>
  <c r="CM101" i="86"/>
  <c r="DC101" i="86"/>
  <c r="CM40" i="86"/>
  <c r="BW40" i="86"/>
  <c r="BX99" i="86"/>
  <c r="CN99" i="86"/>
  <c r="DE139" i="86"/>
  <c r="BY139" i="86"/>
  <c r="DE96" i="86"/>
  <c r="BY96" i="86"/>
  <c r="BY67" i="86"/>
  <c r="CO67" i="86"/>
  <c r="CO40" i="86"/>
  <c r="DE40" i="86"/>
  <c r="CP150" i="86"/>
  <c r="DF150" i="86"/>
  <c r="BV209" i="86"/>
  <c r="CL209" i="86"/>
  <c r="BV178" i="86"/>
  <c r="CL178" i="86"/>
  <c r="DB178" i="86"/>
  <c r="DB84" i="86"/>
  <c r="BV84" i="86"/>
  <c r="CP194" i="86"/>
  <c r="DF194" i="86"/>
  <c r="DF148" i="86"/>
  <c r="BZ148" i="86"/>
  <c r="DB102" i="86"/>
  <c r="BV102" i="86"/>
  <c r="BT86" i="86"/>
  <c r="CJ86" i="86"/>
  <c r="CN126" i="86"/>
  <c r="DD126" i="86"/>
  <c r="BW151" i="86"/>
  <c r="DC151" i="86"/>
  <c r="CM93" i="86"/>
  <c r="DC93" i="86"/>
  <c r="CK213" i="86"/>
  <c r="DA213" i="86"/>
  <c r="CK184" i="86"/>
  <c r="BU184" i="86"/>
  <c r="BU122" i="86"/>
  <c r="CK122" i="86"/>
  <c r="DA122" i="86"/>
  <c r="BU94" i="86"/>
  <c r="CK94" i="86"/>
  <c r="DA94" i="86"/>
  <c r="BU73" i="86"/>
  <c r="CK73" i="86"/>
  <c r="CO223" i="86"/>
  <c r="DE223" i="86"/>
  <c r="BY223" i="86"/>
  <c r="DE174" i="86"/>
  <c r="BY174" i="86"/>
  <c r="BY154" i="86"/>
  <c r="CO154" i="86"/>
  <c r="CO90" i="86"/>
  <c r="DE90" i="86"/>
  <c r="DD127" i="86"/>
  <c r="BX127" i="86"/>
  <c r="CX191" i="86"/>
  <c r="BR191" i="86"/>
  <c r="CH191" i="86"/>
  <c r="CH154" i="86"/>
  <c r="CX154" i="86"/>
  <c r="DB196" i="86"/>
  <c r="BV196" i="86"/>
  <c r="BV147" i="86"/>
  <c r="CL147" i="86"/>
  <c r="BW52" i="86"/>
  <c r="CM52" i="86"/>
  <c r="BW60" i="86"/>
  <c r="CM60" i="86"/>
  <c r="CL220" i="86"/>
  <c r="DB220" i="86"/>
  <c r="BV220" i="86"/>
  <c r="CL134" i="86"/>
  <c r="DB134" i="86"/>
  <c r="BV119" i="86"/>
  <c r="CL119" i="86"/>
  <c r="DB119" i="86"/>
  <c r="CL104" i="86"/>
  <c r="DB104" i="86"/>
  <c r="BZ207" i="86"/>
  <c r="CP207" i="86"/>
  <c r="DF207" i="86"/>
  <c r="DF131" i="86"/>
  <c r="BZ131" i="86"/>
  <c r="CP115" i="86"/>
  <c r="DF115" i="86"/>
  <c r="BV89" i="86"/>
  <c r="CL89" i="86"/>
  <c r="DF109" i="86"/>
  <c r="BZ109" i="86"/>
  <c r="DB95" i="86"/>
  <c r="BV95" i="86"/>
  <c r="DB163" i="86"/>
  <c r="BV163" i="86"/>
  <c r="DA145" i="86"/>
  <c r="BU145" i="86"/>
  <c r="CI33" i="86"/>
  <c r="BS33" i="86"/>
  <c r="BS45" i="86"/>
  <c r="CI45" i="86"/>
  <c r="CY45" i="86"/>
  <c r="CE213" i="86"/>
  <c r="CU213" i="86"/>
  <c r="DC155" i="86"/>
  <c r="CM155" i="86"/>
  <c r="BW155" i="86"/>
  <c r="DA172" i="86"/>
  <c r="BU172" i="86"/>
  <c r="DA54" i="86"/>
  <c r="BU54" i="86"/>
  <c r="BU187" i="86"/>
  <c r="CK187" i="86"/>
  <c r="BY200" i="86"/>
  <c r="CO200" i="86"/>
  <c r="DE200" i="86"/>
  <c r="BY116" i="86"/>
  <c r="CO116" i="86"/>
  <c r="CJ135" i="86"/>
  <c r="CZ135" i="86"/>
  <c r="CL161" i="86"/>
  <c r="DB161" i="86"/>
  <c r="CA32" i="86"/>
  <c r="DG32" i="86"/>
  <c r="DG38" i="86"/>
  <c r="CQ38" i="86"/>
  <c r="CY55" i="86"/>
  <c r="BS55" i="86"/>
  <c r="CI55" i="86"/>
  <c r="BW217" i="86"/>
  <c r="DC217" i="86"/>
  <c r="BW185" i="86"/>
  <c r="DC185" i="86"/>
  <c r="CM185" i="86"/>
  <c r="CM125" i="86"/>
  <c r="DC125" i="86"/>
  <c r="BW125" i="86"/>
  <c r="CF132" i="86"/>
  <c r="CV132" i="86"/>
  <c r="BP132" i="86"/>
  <c r="BR119" i="86"/>
  <c r="CH119" i="86"/>
  <c r="CV38" i="86"/>
  <c r="BP38" i="86"/>
  <c r="CA43" i="86"/>
  <c r="CQ43" i="86"/>
  <c r="CA47" i="86"/>
  <c r="CQ47" i="86"/>
  <c r="CA55" i="86"/>
  <c r="CQ55" i="86"/>
  <c r="BW210" i="86"/>
  <c r="CM210" i="86"/>
  <c r="DC210" i="86"/>
  <c r="CM109" i="86"/>
  <c r="DC109" i="86"/>
  <c r="CU68" i="86"/>
  <c r="BO68" i="86"/>
  <c r="CE68" i="86"/>
  <c r="BW36" i="86"/>
  <c r="DC36" i="86"/>
  <c r="CM36" i="86"/>
  <c r="BU152" i="86"/>
  <c r="DA152" i="86"/>
  <c r="CK152" i="86"/>
  <c r="CN35" i="86"/>
  <c r="BX35" i="86"/>
  <c r="DD35" i="86"/>
  <c r="BU204" i="86"/>
  <c r="DA204" i="86"/>
  <c r="CK204" i="86"/>
  <c r="CK129" i="86"/>
  <c r="DA129" i="86"/>
  <c r="CO35" i="86"/>
  <c r="DE35" i="86"/>
  <c r="BT62" i="86"/>
  <c r="CJ62" i="86"/>
  <c r="CM46" i="86"/>
  <c r="DC46" i="86"/>
  <c r="DC137" i="86"/>
  <c r="BW137" i="86"/>
  <c r="BW168" i="86"/>
  <c r="CM168" i="86"/>
  <c r="DB40" i="86"/>
  <c r="CL40" i="86"/>
  <c r="CL37" i="86"/>
  <c r="BV37" i="86"/>
  <c r="CL34" i="86"/>
  <c r="BV34" i="86"/>
  <c r="DD84" i="86"/>
  <c r="BX84" i="86"/>
  <c r="CN84" i="86"/>
  <c r="BY186" i="86"/>
  <c r="CO186" i="86"/>
  <c r="DE119" i="86"/>
  <c r="BY119" i="86"/>
  <c r="CH167" i="86"/>
  <c r="CX167" i="86"/>
  <c r="CL212" i="86"/>
  <c r="BV212" i="86"/>
  <c r="DB212" i="86"/>
  <c r="BV164" i="86"/>
  <c r="CL164" i="86"/>
  <c r="CL94" i="86"/>
  <c r="DB94" i="86"/>
  <c r="BV94" i="86"/>
  <c r="CJ138" i="86"/>
  <c r="CZ138" i="86"/>
  <c r="CN165" i="86"/>
  <c r="DD165" i="86"/>
  <c r="DD113" i="86"/>
  <c r="BX113" i="86"/>
  <c r="CN113" i="86"/>
  <c r="CZ114" i="86"/>
  <c r="CJ114" i="86"/>
  <c r="BX177" i="86"/>
  <c r="CN177" i="86"/>
  <c r="DD129" i="86"/>
  <c r="BX129" i="86"/>
  <c r="BX105" i="86"/>
  <c r="CN105" i="86"/>
  <c r="CK37" i="86"/>
  <c r="DA37" i="86"/>
  <c r="DE95" i="86"/>
  <c r="BY95" i="86"/>
  <c r="DE78" i="86"/>
  <c r="BY78" i="86"/>
  <c r="CO59" i="86"/>
  <c r="DE59" i="86"/>
  <c r="CO43" i="86"/>
  <c r="DE43" i="86"/>
  <c r="BR181" i="86"/>
  <c r="CH181" i="86"/>
  <c r="CX181" i="86"/>
  <c r="BR95" i="86"/>
  <c r="CH95" i="86"/>
  <c r="DB190" i="86"/>
  <c r="BV190" i="86"/>
  <c r="DB143" i="86"/>
  <c r="BV143" i="86"/>
  <c r="BP74" i="86"/>
  <c r="CV74" i="86"/>
  <c r="CL79" i="86"/>
  <c r="DB79" i="86"/>
  <c r="BV79" i="86"/>
  <c r="BV131" i="86"/>
  <c r="CL131" i="86"/>
  <c r="DB131" i="86"/>
  <c r="BV115" i="86"/>
  <c r="CL115" i="86"/>
  <c r="DB115" i="86"/>
  <c r="CL96" i="86"/>
  <c r="DB96" i="86"/>
  <c r="DF196" i="86"/>
  <c r="BZ196" i="86"/>
  <c r="CP127" i="86"/>
  <c r="DF127" i="86"/>
  <c r="CE143" i="86"/>
  <c r="CU143" i="86"/>
  <c r="CV99" i="86"/>
  <c r="BP99" i="86"/>
  <c r="BT197" i="86"/>
  <c r="CZ197" i="86"/>
  <c r="BX161" i="86"/>
  <c r="CN161" i="86"/>
  <c r="DD161" i="86"/>
  <c r="CU141" i="86"/>
  <c r="BO141" i="86"/>
  <c r="BT150" i="86"/>
  <c r="CZ150" i="86"/>
  <c r="BU101" i="86"/>
  <c r="DA101" i="86"/>
  <c r="CK61" i="86"/>
  <c r="DA61" i="86"/>
  <c r="DE165" i="86"/>
  <c r="BY165" i="86"/>
  <c r="BO204" i="86"/>
  <c r="CE204" i="86"/>
  <c r="CV205" i="86"/>
  <c r="CF205" i="86"/>
  <c r="CL38" i="86"/>
  <c r="BV38" i="86"/>
  <c r="BR43" i="86"/>
  <c r="CH43" i="86"/>
  <c r="CH28" i="86"/>
  <c r="CX28" i="86"/>
  <c r="BR28" i="86"/>
  <c r="CL35" i="86"/>
  <c r="DB35" i="86"/>
  <c r="BV35" i="86"/>
  <c r="CL47" i="86"/>
  <c r="DB47" i="86"/>
  <c r="BR37" i="86"/>
  <c r="CH37" i="86"/>
  <c r="CX37" i="86"/>
  <c r="CX49" i="86"/>
  <c r="BR49" i="86"/>
  <c r="BV33" i="86"/>
  <c r="CL33" i="86"/>
  <c r="CH42" i="86"/>
  <c r="BR42" i="86"/>
  <c r="CX42" i="86"/>
  <c r="DF204" i="86"/>
  <c r="BZ204" i="86"/>
  <c r="CA46" i="86"/>
  <c r="CQ46" i="86"/>
  <c r="BX37" i="86"/>
  <c r="CN37" i="86"/>
  <c r="BO87" i="86"/>
  <c r="CE87" i="86"/>
  <c r="BW176" i="86"/>
  <c r="DC176" i="86"/>
  <c r="CM128" i="86"/>
  <c r="BW128" i="86"/>
  <c r="DC104" i="86"/>
  <c r="CM104" i="86"/>
  <c r="CV219" i="86"/>
  <c r="BP219" i="86"/>
  <c r="BX225" i="86"/>
  <c r="CN225" i="86"/>
  <c r="DD225" i="86"/>
  <c r="CN133" i="86"/>
  <c r="DD133" i="86"/>
  <c r="BX133" i="86"/>
  <c r="CM207" i="86"/>
  <c r="BW207" i="86"/>
  <c r="BU196" i="86"/>
  <c r="DA196" i="86"/>
  <c r="CH152" i="86"/>
  <c r="BR152" i="86"/>
  <c r="CL214" i="86"/>
  <c r="DB214" i="86"/>
  <c r="DA175" i="86"/>
  <c r="CK175" i="86"/>
  <c r="BU88" i="86"/>
  <c r="DA88" i="86"/>
  <c r="CX117" i="86"/>
  <c r="BR117" i="86"/>
  <c r="CJ33" i="86"/>
  <c r="BT33" i="86"/>
  <c r="CZ33" i="86"/>
  <c r="DG52" i="86"/>
  <c r="CA52" i="86"/>
  <c r="CA56" i="86"/>
  <c r="CQ56" i="86"/>
  <c r="DG56" i="86"/>
  <c r="BP211" i="86"/>
  <c r="CF211" i="86"/>
  <c r="BP107" i="86"/>
  <c r="CV107" i="86"/>
  <c r="BP66" i="86"/>
  <c r="CV66" i="86"/>
  <c r="DD28" i="86"/>
  <c r="CN28" i="86"/>
  <c r="CU67" i="86"/>
  <c r="BO67" i="86"/>
  <c r="CE67" i="86"/>
  <c r="DA159" i="86"/>
  <c r="BU159" i="86"/>
  <c r="DA125" i="86"/>
  <c r="BU125" i="86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DI230" i="86"/>
  <c r="DI229" i="86"/>
  <c r="CX32" i="86"/>
  <c r="BR32" i="86"/>
  <c r="DF42" i="86"/>
  <c r="CP42" i="86"/>
  <c r="CJ38" i="86"/>
  <c r="BT38" i="86"/>
  <c r="DD30" i="86"/>
  <c r="CN30" i="86"/>
  <c r="BZ39" i="86"/>
  <c r="DF39" i="86"/>
  <c r="CF29" i="86"/>
  <c r="BP29" i="86"/>
  <c r="CP36" i="86"/>
  <c r="DF36" i="86"/>
  <c r="CJ31" i="86"/>
  <c r="BT31" i="86"/>
  <c r="CZ31" i="86"/>
  <c r="CF34" i="86"/>
  <c r="BP34" i="86"/>
  <c r="CY105" i="86"/>
  <c r="BS105" i="86"/>
  <c r="CN64" i="86"/>
  <c r="DD64" i="86"/>
  <c r="BX88" i="86"/>
  <c r="CN88" i="86"/>
  <c r="BY203" i="86"/>
  <c r="CO203" i="86"/>
  <c r="DE203" i="86"/>
  <c r="BY123" i="86"/>
  <c r="CO123" i="86"/>
  <c r="BR224" i="86"/>
  <c r="CH224" i="86"/>
  <c r="BZ96" i="86"/>
  <c r="CP96" i="86"/>
  <c r="CU116" i="86"/>
  <c r="BO116" i="86"/>
  <c r="CV206" i="86"/>
  <c r="BP206" i="86"/>
  <c r="CF206" i="86"/>
  <c r="BT215" i="86"/>
  <c r="CJ215" i="86"/>
  <c r="BT98" i="86"/>
  <c r="CJ98" i="86"/>
  <c r="DD208" i="86"/>
  <c r="CN208" i="86"/>
  <c r="BX208" i="86"/>
  <c r="CN117" i="86"/>
  <c r="DD117" i="86"/>
  <c r="BZ84" i="86"/>
  <c r="CP84" i="86"/>
  <c r="CU101" i="86"/>
  <c r="BO101" i="86"/>
  <c r="CN181" i="86"/>
  <c r="DD181" i="86"/>
  <c r="DD153" i="86"/>
  <c r="BX153" i="86"/>
  <c r="BX109" i="86"/>
  <c r="CN109" i="86"/>
  <c r="DD109" i="86"/>
  <c r="DD93" i="86"/>
  <c r="CN93" i="86"/>
  <c r="CK110" i="86"/>
  <c r="DA110" i="86"/>
  <c r="CO99" i="86"/>
  <c r="DE99" i="86"/>
  <c r="BY82" i="86"/>
  <c r="CO82" i="86"/>
  <c r="CO66" i="86"/>
  <c r="DE66" i="86"/>
  <c r="DE47" i="86"/>
  <c r="BY47" i="86"/>
  <c r="BZ175" i="86"/>
  <c r="CP175" i="86"/>
  <c r="BP82" i="86"/>
  <c r="CF82" i="86"/>
  <c r="CV82" i="86"/>
  <c r="BR82" i="86"/>
  <c r="CH82" i="86"/>
  <c r="CE167" i="86"/>
  <c r="BO167" i="86"/>
  <c r="BO123" i="86"/>
  <c r="CE123" i="86"/>
  <c r="BT208" i="86"/>
  <c r="CJ208" i="86"/>
  <c r="BT154" i="86"/>
  <c r="CJ154" i="86"/>
  <c r="CZ154" i="86"/>
  <c r="BX194" i="86"/>
  <c r="CN194" i="86"/>
  <c r="CU173" i="86"/>
  <c r="BO173" i="86"/>
  <c r="CZ175" i="86"/>
  <c r="BT175" i="86"/>
  <c r="CZ122" i="86"/>
  <c r="BT122" i="86"/>
  <c r="BU171" i="86"/>
  <c r="CK171" i="86"/>
  <c r="BU105" i="86"/>
  <c r="CK105" i="86"/>
  <c r="BU64" i="86"/>
  <c r="CK64" i="86"/>
  <c r="DA64" i="86"/>
  <c r="DA49" i="86"/>
  <c r="BU49" i="86"/>
  <c r="DE221" i="86"/>
  <c r="BY221" i="86"/>
  <c r="CO221" i="86"/>
  <c r="BY138" i="86"/>
  <c r="DE138" i="86"/>
  <c r="CO138" i="86"/>
  <c r="BO219" i="86"/>
  <c r="CE219" i="86"/>
  <c r="BP223" i="86"/>
  <c r="CV223" i="86"/>
  <c r="CF223" i="86"/>
  <c r="BP175" i="86"/>
  <c r="CF175" i="86"/>
  <c r="CP37" i="86"/>
  <c r="DF37" i="86"/>
  <c r="BV42" i="86"/>
  <c r="CL42" i="86"/>
  <c r="CP49" i="86"/>
  <c r="DF49" i="86"/>
  <c r="CP34" i="86"/>
  <c r="DF34" i="86"/>
  <c r="BZ34" i="86"/>
  <c r="CP46" i="86"/>
  <c r="DF46" i="86"/>
  <c r="CP35" i="86"/>
  <c r="DF35" i="86"/>
  <c r="CH45" i="86"/>
  <c r="CX45" i="86"/>
  <c r="DF32" i="86"/>
  <c r="BZ32" i="86"/>
  <c r="BV41" i="86"/>
  <c r="CL41" i="86"/>
  <c r="CP48" i="86"/>
  <c r="DF48" i="86"/>
  <c r="BR205" i="86"/>
  <c r="CH205" i="86"/>
  <c r="CX205" i="86"/>
  <c r="BR125" i="86"/>
  <c r="CH125" i="86"/>
  <c r="CX125" i="86"/>
  <c r="CL145" i="86"/>
  <c r="DB145" i="86"/>
  <c r="BV145" i="86"/>
  <c r="CI41" i="86"/>
  <c r="CY41" i="86"/>
  <c r="BS49" i="86"/>
  <c r="CI49" i="86"/>
  <c r="CY49" i="86"/>
  <c r="CN29" i="86"/>
  <c r="BX29" i="86"/>
  <c r="DD29" i="86"/>
  <c r="BP36" i="86"/>
  <c r="CV36" i="86"/>
  <c r="BO89" i="86"/>
  <c r="CE89" i="86"/>
  <c r="DC180" i="86"/>
  <c r="BW180" i="86"/>
  <c r="CM147" i="86"/>
  <c r="DC147" i="86"/>
  <c r="CM108" i="86"/>
  <c r="DC108" i="86"/>
  <c r="DC92" i="86"/>
  <c r="BW92" i="86"/>
  <c r="CM92" i="86"/>
  <c r="BW84" i="86"/>
  <c r="CM84" i="86"/>
  <c r="CF146" i="86"/>
  <c r="BP146" i="86"/>
  <c r="BT189" i="86"/>
  <c r="CJ189" i="86"/>
  <c r="BX157" i="86"/>
  <c r="CN157" i="86"/>
  <c r="CJ30" i="86"/>
  <c r="BT30" i="86"/>
  <c r="CP139" i="86"/>
  <c r="DF139" i="86"/>
  <c r="CN38" i="86"/>
  <c r="BX38" i="86"/>
  <c r="CJ158" i="86"/>
  <c r="CZ158" i="86"/>
  <c r="CH201" i="86"/>
  <c r="CX201" i="86"/>
  <c r="BX141" i="86"/>
  <c r="DD141" i="86"/>
  <c r="CN141" i="86"/>
  <c r="CM224" i="86"/>
  <c r="DC224" i="86"/>
  <c r="BW192" i="86"/>
  <c r="CM192" i="86"/>
  <c r="BW164" i="86"/>
  <c r="CM164" i="86"/>
  <c r="BP215" i="86"/>
  <c r="CF215" i="86"/>
  <c r="CZ185" i="86"/>
  <c r="BT185" i="86"/>
  <c r="CK208" i="86"/>
  <c r="DA208" i="86"/>
  <c r="DE169" i="86"/>
  <c r="BY169" i="86"/>
  <c r="BR172" i="86"/>
  <c r="CH172" i="86"/>
  <c r="CX172" i="86"/>
  <c r="BR97" i="86"/>
  <c r="CH97" i="86"/>
  <c r="BP111" i="86"/>
  <c r="CF111" i="86"/>
  <c r="CV111" i="86"/>
  <c r="CK217" i="86"/>
  <c r="DA217" i="86"/>
  <c r="BU179" i="86"/>
  <c r="CK179" i="86"/>
  <c r="CK140" i="86"/>
  <c r="DA140" i="86"/>
  <c r="DA72" i="86"/>
  <c r="BU72" i="86"/>
  <c r="BY199" i="86"/>
  <c r="CO199" i="86"/>
  <c r="BY173" i="86"/>
  <c r="CO173" i="86"/>
  <c r="DE31" i="86"/>
  <c r="BY31" i="86"/>
  <c r="CO31" i="86"/>
  <c r="BR153" i="86"/>
  <c r="CH153" i="86"/>
  <c r="BS59" i="86"/>
  <c r="CI59" i="86"/>
  <c r="CY59" i="86"/>
  <c r="CF30" i="86"/>
  <c r="BP30" i="86"/>
  <c r="DC144" i="86"/>
  <c r="BW144" i="86"/>
  <c r="BP115" i="86"/>
  <c r="CF115" i="86"/>
  <c r="BP86" i="86"/>
  <c r="CF86" i="86"/>
  <c r="BZ161" i="86"/>
  <c r="CK221" i="86"/>
  <c r="DA210" i="86"/>
  <c r="BU202" i="86"/>
  <c r="DA173" i="86"/>
  <c r="DA165" i="86"/>
  <c r="DA99" i="86"/>
  <c r="DA39" i="86"/>
  <c r="CO148" i="86"/>
  <c r="DE185" i="86"/>
  <c r="DE117" i="86"/>
  <c r="DE84" i="86"/>
  <c r="CE153" i="86"/>
  <c r="BO99" i="86"/>
  <c r="DC226" i="86"/>
  <c r="CM182" i="86"/>
  <c r="CM153" i="86"/>
  <c r="DC162" i="86"/>
  <c r="BW130" i="86"/>
  <c r="CM113" i="86"/>
  <c r="CV225" i="86"/>
  <c r="CV191" i="86"/>
  <c r="CV177" i="86"/>
  <c r="CV152" i="86"/>
  <c r="CV72" i="86"/>
  <c r="CJ207" i="86"/>
  <c r="CJ140" i="86"/>
  <c r="CZ132" i="86"/>
  <c r="BX167" i="86"/>
  <c r="CN103" i="86"/>
  <c r="CH100" i="86"/>
  <c r="CL226" i="86"/>
  <c r="CL129" i="86"/>
  <c r="CK216" i="86"/>
  <c r="BU176" i="86"/>
  <c r="DA81" i="86"/>
  <c r="BU30" i="86"/>
  <c r="BY222" i="86"/>
  <c r="CO120" i="86"/>
  <c r="CM221" i="86"/>
  <c r="DC199" i="86"/>
  <c r="DC129" i="86"/>
  <c r="DC48" i="86"/>
  <c r="CH168" i="86"/>
  <c r="BR98" i="86"/>
  <c r="CQ36" i="86"/>
  <c r="DA144" i="86"/>
  <c r="DA80" i="86"/>
  <c r="CO215" i="86"/>
  <c r="BY211" i="86"/>
  <c r="CO153" i="86"/>
  <c r="BY146" i="86"/>
  <c r="CE97" i="86"/>
  <c r="DC220" i="86"/>
  <c r="CM198" i="86"/>
  <c r="BW161" i="86"/>
  <c r="CM138" i="86"/>
  <c r="CF155" i="86"/>
  <c r="CF95" i="86"/>
  <c r="CQ62" i="86"/>
  <c r="CZ29" i="86"/>
  <c r="CK165" i="86"/>
  <c r="DA82" i="86"/>
  <c r="BY193" i="86"/>
  <c r="DE167" i="86"/>
  <c r="CO117" i="86"/>
  <c r="CO84" i="86"/>
  <c r="CO57" i="86"/>
  <c r="CI107" i="86"/>
  <c r="BO217" i="86"/>
  <c r="BW153" i="86"/>
  <c r="DC130" i="86"/>
  <c r="CM106" i="86"/>
  <c r="BW78" i="86"/>
  <c r="CF207" i="86"/>
  <c r="BT132" i="86"/>
  <c r="BT87" i="86"/>
  <c r="BX163" i="86"/>
  <c r="DD115" i="86"/>
  <c r="CH175" i="86"/>
  <c r="CX127" i="86"/>
  <c r="BZ208" i="86"/>
  <c r="BU160" i="86"/>
  <c r="CK126" i="86"/>
  <c r="CK58" i="86"/>
  <c r="DE222" i="86"/>
  <c r="BY100" i="86"/>
  <c r="BP136" i="86"/>
  <c r="CX226" i="86"/>
  <c r="CM48" i="86"/>
  <c r="BR194" i="86"/>
  <c r="BR105" i="86"/>
  <c r="CX98" i="86"/>
  <c r="DG36" i="86"/>
  <c r="DG54" i="86"/>
  <c r="DA219" i="86"/>
  <c r="CK183" i="86"/>
  <c r="CK144" i="86"/>
  <c r="CK80" i="86"/>
  <c r="BY215" i="86"/>
  <c r="CO177" i="86"/>
  <c r="BO97" i="86"/>
  <c r="BW198" i="86"/>
  <c r="BW138" i="86"/>
  <c r="CV185" i="86"/>
  <c r="CV155" i="86"/>
  <c r="CF119" i="86"/>
  <c r="CZ162" i="86"/>
  <c r="DD191" i="86"/>
  <c r="DG58" i="86"/>
  <c r="CM68" i="86"/>
  <c r="BT29" i="86"/>
  <c r="DE193" i="86"/>
  <c r="CO64" i="86"/>
  <c r="CU228" i="86"/>
  <c r="BW173" i="86"/>
  <c r="DD131" i="86"/>
  <c r="DB217" i="86"/>
  <c r="DB205" i="86"/>
  <c r="DF152" i="86"/>
  <c r="CP132" i="86"/>
  <c r="DF38" i="86"/>
  <c r="BZ38" i="86"/>
  <c r="CP38" i="86"/>
  <c r="CH48" i="86"/>
  <c r="CX48" i="86"/>
  <c r="CL36" i="86"/>
  <c r="DB36" i="86"/>
  <c r="BV36" i="86"/>
  <c r="CF33" i="86"/>
  <c r="BP33" i="86"/>
  <c r="CV33" i="86"/>
  <c r="BZ43" i="86"/>
  <c r="CP43" i="86"/>
  <c r="DF43" i="86"/>
  <c r="CV37" i="86"/>
  <c r="CF37" i="86"/>
  <c r="BP37" i="86"/>
  <c r="CP44" i="86"/>
  <c r="DF44" i="86"/>
  <c r="BZ44" i="86"/>
  <c r="DF45" i="86"/>
  <c r="BZ45" i="86"/>
  <c r="CY155" i="86"/>
  <c r="BS155" i="86"/>
  <c r="CI155" i="86"/>
  <c r="CY93" i="86"/>
  <c r="BS93" i="86"/>
  <c r="CI93" i="86"/>
  <c r="CI171" i="86"/>
  <c r="CY171" i="86"/>
  <c r="BS171" i="86"/>
  <c r="BS68" i="86"/>
  <c r="CI68" i="86"/>
  <c r="DD76" i="86"/>
  <c r="BX76" i="86"/>
  <c r="CN76" i="86"/>
  <c r="CO190" i="86"/>
  <c r="DE190" i="86"/>
  <c r="BY104" i="86"/>
  <c r="CO104" i="86"/>
  <c r="BY75" i="86"/>
  <c r="CO75" i="86"/>
  <c r="DE75" i="86"/>
  <c r="DE56" i="86"/>
  <c r="BY56" i="86"/>
  <c r="CO56" i="86"/>
  <c r="DE28" i="86"/>
  <c r="BY28" i="86"/>
  <c r="BY227" i="86"/>
  <c r="DE227" i="86"/>
  <c r="CO227" i="86"/>
  <c r="CO131" i="86"/>
  <c r="DE131" i="86"/>
  <c r="BY131" i="86"/>
  <c r="BY115" i="86"/>
  <c r="CO115" i="86"/>
  <c r="DE115" i="86"/>
  <c r="CE196" i="86"/>
  <c r="CU196" i="86"/>
  <c r="CE103" i="86"/>
  <c r="CU103" i="86"/>
  <c r="BP194" i="86"/>
  <c r="CF194" i="86"/>
  <c r="CV194" i="86"/>
  <c r="CF161" i="86"/>
  <c r="CV161" i="86"/>
  <c r="CV117" i="86"/>
  <c r="BP117" i="86"/>
  <c r="CF117" i="86"/>
  <c r="CF97" i="86"/>
  <c r="CV97" i="86"/>
  <c r="BP80" i="86"/>
  <c r="CF80" i="86"/>
  <c r="BT220" i="86"/>
  <c r="CJ220" i="86"/>
  <c r="CZ148" i="86"/>
  <c r="CJ148" i="86"/>
  <c r="BX223" i="86"/>
  <c r="CN223" i="86"/>
  <c r="BX111" i="86"/>
  <c r="DD111" i="86"/>
  <c r="BR147" i="86"/>
  <c r="CX147" i="86"/>
  <c r="DB193" i="86"/>
  <c r="BV193" i="86"/>
  <c r="CL193" i="86"/>
  <c r="BV144" i="86"/>
  <c r="DB144" i="86"/>
  <c r="BZ227" i="86"/>
  <c r="DF227" i="86"/>
  <c r="DF170" i="86"/>
  <c r="CP170" i="86"/>
  <c r="BZ170" i="86"/>
  <c r="CP134" i="86"/>
  <c r="DF134" i="86"/>
  <c r="DB64" i="86"/>
  <c r="CL64" i="86"/>
  <c r="BV64" i="86"/>
  <c r="CU154" i="86"/>
  <c r="BO154" i="86"/>
  <c r="CE154" i="86"/>
  <c r="BO105" i="86"/>
  <c r="CE105" i="86"/>
  <c r="CU105" i="86"/>
  <c r="BP159" i="86"/>
  <c r="CV159" i="86"/>
  <c r="CF159" i="86"/>
  <c r="BT106" i="86"/>
  <c r="CJ106" i="86"/>
  <c r="CZ106" i="86"/>
  <c r="BT90" i="86"/>
  <c r="CZ90" i="86"/>
  <c r="CJ90" i="86"/>
  <c r="DD149" i="86"/>
  <c r="BX149" i="86"/>
  <c r="CN149" i="86"/>
  <c r="CP90" i="86"/>
  <c r="DF90" i="86"/>
  <c r="CU137" i="86"/>
  <c r="BO137" i="86"/>
  <c r="CN150" i="86"/>
  <c r="DD150" i="86"/>
  <c r="BX221" i="86"/>
  <c r="CN221" i="86"/>
  <c r="DD221" i="86"/>
  <c r="CN173" i="86"/>
  <c r="DD173" i="86"/>
  <c r="BX173" i="86"/>
  <c r="BX125" i="86"/>
  <c r="CN125" i="86"/>
  <c r="CN101" i="86"/>
  <c r="DD101" i="86"/>
  <c r="BX101" i="86"/>
  <c r="BZ220" i="86"/>
  <c r="CP220" i="86"/>
  <c r="BZ187" i="86"/>
  <c r="CP187" i="86"/>
  <c r="CM181" i="86"/>
  <c r="DC181" i="86"/>
  <c r="CM136" i="86"/>
  <c r="DC136" i="86"/>
  <c r="DA197" i="86"/>
  <c r="BU197" i="86"/>
  <c r="CK130" i="86"/>
  <c r="DA130" i="86"/>
  <c r="CK102" i="86"/>
  <c r="DA102" i="86"/>
  <c r="CK85" i="86"/>
  <c r="DA85" i="86"/>
  <c r="BU65" i="86"/>
  <c r="CK65" i="86"/>
  <c r="DA65" i="86"/>
  <c r="DE204" i="86"/>
  <c r="BY204" i="86"/>
  <c r="CO162" i="86"/>
  <c r="DE162" i="86"/>
  <c r="BY143" i="86"/>
  <c r="CO143" i="86"/>
  <c r="DE143" i="86"/>
  <c r="DE107" i="86"/>
  <c r="BY107" i="86"/>
  <c r="DE91" i="86"/>
  <c r="BY91" i="86"/>
  <c r="CO91" i="86"/>
  <c r="BY74" i="86"/>
  <c r="CO74" i="86"/>
  <c r="DE74" i="86"/>
  <c r="DE55" i="86"/>
  <c r="BY55" i="86"/>
  <c r="CO55" i="86"/>
  <c r="BY39" i="86"/>
  <c r="CO39" i="86"/>
  <c r="CE177" i="86"/>
  <c r="CU177" i="86"/>
  <c r="CE166" i="86"/>
  <c r="CU166" i="86"/>
  <c r="DC212" i="86"/>
  <c r="BW212" i="86"/>
  <c r="DC166" i="86"/>
  <c r="BW166" i="86"/>
  <c r="DC90" i="86"/>
  <c r="BW90" i="86"/>
  <c r="CZ199" i="86"/>
  <c r="BT199" i="86"/>
  <c r="CJ172" i="86"/>
  <c r="CZ172" i="86"/>
  <c r="CJ89" i="86"/>
  <c r="CZ89" i="86"/>
  <c r="CJ71" i="86"/>
  <c r="CZ71" i="86"/>
  <c r="CN183" i="86"/>
  <c r="DD183" i="86"/>
  <c r="BX183" i="86"/>
  <c r="CN159" i="86"/>
  <c r="BX159" i="86"/>
  <c r="BR177" i="86"/>
  <c r="CH177" i="86"/>
  <c r="CX177" i="86"/>
  <c r="DB228" i="86"/>
  <c r="BV228" i="86"/>
  <c r="CL228" i="86"/>
  <c r="BV171" i="86"/>
  <c r="CL171" i="86"/>
  <c r="BZ215" i="86"/>
  <c r="CP215" i="86"/>
  <c r="DF215" i="86"/>
  <c r="CM56" i="86"/>
  <c r="DC56" i="86"/>
  <c r="CP183" i="86"/>
  <c r="DF183" i="86"/>
  <c r="CP110" i="86"/>
  <c r="DF110" i="86"/>
  <c r="BT77" i="86"/>
  <c r="CJ77" i="86"/>
  <c r="CZ77" i="86"/>
  <c r="DF80" i="86"/>
  <c r="BZ80" i="86"/>
  <c r="CP80" i="86"/>
  <c r="CP228" i="86"/>
  <c r="DF228" i="86"/>
  <c r="CU121" i="86"/>
  <c r="BO121" i="86"/>
  <c r="CN204" i="86"/>
  <c r="DD204" i="86"/>
  <c r="DD119" i="86"/>
  <c r="BX119" i="86"/>
  <c r="BV186" i="86"/>
  <c r="CL186" i="86"/>
  <c r="DB127" i="86"/>
  <c r="BV127" i="86"/>
  <c r="CL137" i="86"/>
  <c r="BV137" i="86"/>
  <c r="DB137" i="86"/>
  <c r="BZ222" i="86"/>
  <c r="CP222" i="86"/>
  <c r="CP189" i="86"/>
  <c r="DF189" i="86"/>
  <c r="BZ189" i="86"/>
  <c r="BZ123" i="86"/>
  <c r="CP123" i="86"/>
  <c r="DF95" i="86"/>
  <c r="CP95" i="86"/>
  <c r="CE131" i="86"/>
  <c r="CU131" i="86"/>
  <c r="BO131" i="86"/>
  <c r="CF90" i="86"/>
  <c r="CV90" i="86"/>
  <c r="BT203" i="86"/>
  <c r="CJ203" i="86"/>
  <c r="BT142" i="86"/>
  <c r="CZ142" i="86"/>
  <c r="CJ142" i="86"/>
  <c r="CP153" i="86"/>
  <c r="DF153" i="86"/>
  <c r="CE192" i="86"/>
  <c r="CU192" i="86"/>
  <c r="BT181" i="86"/>
  <c r="CJ181" i="86"/>
  <c r="CZ116" i="86"/>
  <c r="BT116" i="86"/>
  <c r="DD155" i="86"/>
  <c r="CN155" i="86"/>
  <c r="DD134" i="86"/>
  <c r="BX134" i="86"/>
  <c r="CU169" i="86"/>
  <c r="BO169" i="86"/>
  <c r="CE169" i="86"/>
  <c r="CJ183" i="86"/>
  <c r="CZ183" i="86"/>
  <c r="BT183" i="86"/>
  <c r="BT130" i="86"/>
  <c r="CJ130" i="86"/>
  <c r="BX202" i="86"/>
  <c r="CN202" i="86"/>
  <c r="DA133" i="86"/>
  <c r="BU133" i="86"/>
  <c r="BU97" i="86"/>
  <c r="CK97" i="86"/>
  <c r="DA97" i="86"/>
  <c r="CK57" i="86"/>
  <c r="DA57" i="86"/>
  <c r="DA41" i="86"/>
  <c r="BU41" i="86"/>
  <c r="CK41" i="86"/>
  <c r="CO150" i="86"/>
  <c r="DE150" i="86"/>
  <c r="BY150" i="86"/>
  <c r="DE112" i="86"/>
  <c r="CO112" i="86"/>
  <c r="CU183" i="86"/>
  <c r="BO183" i="86"/>
  <c r="CE183" i="86"/>
  <c r="CF183" i="86"/>
  <c r="CV183" i="86"/>
  <c r="BP183" i="86"/>
  <c r="BP142" i="86"/>
  <c r="CV142" i="86"/>
  <c r="CF142" i="86"/>
  <c r="CH39" i="86"/>
  <c r="BR39" i="86"/>
  <c r="CX39" i="86"/>
  <c r="CL46" i="86"/>
  <c r="DB46" i="86"/>
  <c r="BV46" i="86"/>
  <c r="BZ30" i="86"/>
  <c r="CP30" i="86"/>
  <c r="DF30" i="86"/>
  <c r="BR40" i="86"/>
  <c r="CX40" i="86"/>
  <c r="CH40" i="86"/>
  <c r="DF31" i="86"/>
  <c r="BZ31" i="86"/>
  <c r="CP31" i="86"/>
  <c r="BR41" i="86"/>
  <c r="CX41" i="86"/>
  <c r="CH41" i="86"/>
  <c r="CP28" i="86"/>
  <c r="DF28" i="86"/>
  <c r="BZ28" i="86"/>
  <c r="BR38" i="86"/>
  <c r="CH38" i="86"/>
  <c r="CX38" i="86"/>
  <c r="BV45" i="86"/>
  <c r="CL45" i="86"/>
  <c r="DB45" i="86"/>
  <c r="CU110" i="86"/>
  <c r="BO110" i="86"/>
  <c r="CF221" i="86"/>
  <c r="CV221" i="86"/>
  <c r="BT160" i="86"/>
  <c r="CJ160" i="86"/>
  <c r="CZ160" i="86"/>
  <c r="BR133" i="86"/>
  <c r="CH133" i="86"/>
  <c r="CX133" i="86"/>
  <c r="BR85" i="86"/>
  <c r="CH85" i="86"/>
  <c r="CP160" i="86"/>
  <c r="DF160" i="86"/>
  <c r="BS39" i="86"/>
  <c r="CI39" i="86"/>
  <c r="CY39" i="86"/>
  <c r="CI43" i="86"/>
  <c r="BS43" i="86"/>
  <c r="CY43" i="86"/>
  <c r="BS47" i="86"/>
  <c r="CI47" i="86"/>
  <c r="CY47" i="86"/>
  <c r="CY51" i="86"/>
  <c r="BS51" i="86"/>
  <c r="CI51" i="86"/>
  <c r="CM205" i="86"/>
  <c r="DC205" i="86"/>
  <c r="BW205" i="86"/>
  <c r="BT213" i="86"/>
  <c r="CJ213" i="86"/>
  <c r="CV32" i="86"/>
  <c r="CF32" i="86"/>
  <c r="CF62" i="86"/>
  <c r="CV62" i="86"/>
  <c r="BP62" i="86"/>
  <c r="CE83" i="86"/>
  <c r="CU83" i="86"/>
  <c r="BO83" i="86"/>
  <c r="BW171" i="86"/>
  <c r="CM171" i="86"/>
  <c r="DC171" i="86"/>
  <c r="CM124" i="86"/>
  <c r="DC124" i="86"/>
  <c r="DC100" i="86"/>
  <c r="BW100" i="86"/>
  <c r="CM100" i="86"/>
  <c r="DC116" i="86"/>
  <c r="BW116" i="86"/>
  <c r="CM116" i="86"/>
  <c r="CV189" i="86"/>
  <c r="BP189" i="86"/>
  <c r="CF189" i="86"/>
  <c r="CJ212" i="86"/>
  <c r="CZ212" i="86"/>
  <c r="BT212" i="86"/>
  <c r="CN220" i="86"/>
  <c r="DD220" i="86"/>
  <c r="BR140" i="86"/>
  <c r="CX140" i="86"/>
  <c r="BT34" i="86"/>
  <c r="CZ34" i="86"/>
  <c r="DE37" i="86"/>
  <c r="BY37" i="86"/>
  <c r="CO37" i="86"/>
  <c r="BZ201" i="86"/>
  <c r="CP201" i="86"/>
  <c r="CZ204" i="86"/>
  <c r="CJ204" i="86"/>
  <c r="DA180" i="86"/>
  <c r="BU180" i="86"/>
  <c r="CK180" i="86"/>
  <c r="DA62" i="86"/>
  <c r="BU62" i="86"/>
  <c r="BY196" i="86"/>
  <c r="CO196" i="86"/>
  <c r="DE196" i="86"/>
  <c r="CZ170" i="86"/>
  <c r="BT170" i="86"/>
  <c r="CJ170" i="86"/>
  <c r="CX222" i="86"/>
  <c r="BR222" i="86"/>
  <c r="DB136" i="86"/>
  <c r="BV136" i="86"/>
  <c r="BP181" i="86"/>
  <c r="CF181" i="86"/>
  <c r="CX141" i="86"/>
  <c r="BR141" i="86"/>
  <c r="CH141" i="86"/>
  <c r="CH158" i="86"/>
  <c r="CX158" i="86"/>
  <c r="BO214" i="86"/>
  <c r="CE214" i="86"/>
  <c r="CU214" i="86"/>
  <c r="CM202" i="86"/>
  <c r="DC202" i="86"/>
  <c r="BW202" i="86"/>
  <c r="DC184" i="86"/>
  <c r="BW184" i="86"/>
  <c r="DC135" i="86"/>
  <c r="BW135" i="86"/>
  <c r="CM135" i="86"/>
  <c r="BP196" i="86"/>
  <c r="CF196" i="86"/>
  <c r="CV196" i="86"/>
  <c r="CK112" i="86"/>
  <c r="DA112" i="86"/>
  <c r="BY124" i="86"/>
  <c r="CO124" i="86"/>
  <c r="BW44" i="86"/>
  <c r="CM44" i="86"/>
  <c r="DC44" i="86"/>
  <c r="BU225" i="86"/>
  <c r="CK225" i="86"/>
  <c r="DA225" i="86"/>
  <c r="BU76" i="86"/>
  <c r="CK76" i="86"/>
  <c r="DA76" i="86"/>
  <c r="CU69" i="86"/>
  <c r="CE69" i="86"/>
  <c r="BO69" i="86"/>
  <c r="BW211" i="86"/>
  <c r="CM211" i="86"/>
  <c r="DC211" i="86"/>
  <c r="CM169" i="86"/>
  <c r="DC169" i="86"/>
  <c r="BW133" i="86"/>
  <c r="CM133" i="86"/>
  <c r="CM114" i="86"/>
  <c r="DC114" i="86"/>
  <c r="DC118" i="86"/>
  <c r="BW118" i="86"/>
  <c r="BP144" i="86"/>
  <c r="CF144" i="86"/>
  <c r="CX208" i="86"/>
  <c r="BR208" i="86"/>
  <c r="CX109" i="86"/>
  <c r="BR109" i="86"/>
  <c r="CH109" i="86"/>
  <c r="CZ149" i="86"/>
  <c r="CJ76" i="86"/>
  <c r="BX124" i="86"/>
  <c r="CI63" i="86"/>
  <c r="CX210" i="86"/>
  <c r="CX179" i="86"/>
  <c r="CX90" i="86"/>
  <c r="DB86" i="86"/>
  <c r="DF206" i="86"/>
  <c r="CP121" i="86"/>
  <c r="DF103" i="86"/>
  <c r="CK206" i="86"/>
  <c r="CK177" i="86"/>
  <c r="BU169" i="86"/>
  <c r="CK107" i="86"/>
  <c r="DA66" i="86"/>
  <c r="CK51" i="86"/>
  <c r="DE213" i="86"/>
  <c r="DE179" i="86"/>
  <c r="DE171" i="86"/>
  <c r="BY155" i="86"/>
  <c r="CO121" i="86"/>
  <c r="BY101" i="86"/>
  <c r="DE88" i="86"/>
  <c r="BY61" i="86"/>
  <c r="BO192" i="86"/>
  <c r="BO103" i="86"/>
  <c r="CJ199" i="86"/>
  <c r="BT172" i="86"/>
  <c r="BT71" i="86"/>
  <c r="DD223" i="86"/>
  <c r="DD159" i="86"/>
  <c r="DF220" i="86"/>
  <c r="BU130" i="86"/>
  <c r="CO204" i="86"/>
  <c r="BY190" i="86"/>
  <c r="BY162" i="86"/>
  <c r="CE137" i="86"/>
  <c r="BW136" i="86"/>
  <c r="BX150" i="86"/>
  <c r="BZ228" i="86"/>
  <c r="CH147" i="86"/>
  <c r="CX85" i="86"/>
  <c r="DB186" i="86"/>
  <c r="DB171" i="86"/>
  <c r="CL127" i="86"/>
  <c r="DF123" i="86"/>
  <c r="CK133" i="86"/>
  <c r="DE39" i="86"/>
  <c r="CZ130" i="86"/>
  <c r="DD125" i="86"/>
  <c r="DF222" i="86"/>
  <c r="CP45" i="86"/>
  <c r="BR48" i="86"/>
  <c r="BU177" i="86"/>
  <c r="DA150" i="86"/>
  <c r="DA86" i="86"/>
  <c r="DA70" i="86"/>
  <c r="CK66" i="86"/>
  <c r="BU51" i="86"/>
  <c r="CO171" i="86"/>
  <c r="CO88" i="86"/>
  <c r="CM212" i="86"/>
  <c r="CM166" i="86"/>
  <c r="BW114" i="86"/>
  <c r="CV181" i="86"/>
  <c r="CZ220" i="86"/>
  <c r="BX204" i="86"/>
  <c r="BX155" i="86"/>
  <c r="CN119" i="86"/>
  <c r="CH222" i="86"/>
  <c r="BZ90" i="86"/>
  <c r="DE124" i="86"/>
  <c r="CY68" i="86"/>
  <c r="CL144" i="86"/>
  <c r="CP227" i="86"/>
  <c r="BY112" i="86"/>
  <c r="BW124" i="86"/>
  <c r="CZ203" i="86"/>
  <c r="BO177" i="86"/>
  <c r="BO166" i="86"/>
  <c r="BW169" i="86"/>
  <c r="CM90" i="86"/>
  <c r="BP161" i="86"/>
  <c r="CV144" i="86"/>
  <c r="CZ181" i="86"/>
  <c r="BT148" i="86"/>
  <c r="CJ116" i="86"/>
  <c r="CL136" i="86"/>
  <c r="DF201" i="86"/>
  <c r="CK197" i="86"/>
  <c r="BU102" i="86"/>
  <c r="BU112" i="86"/>
  <c r="BU85" i="86"/>
  <c r="BW181" i="86"/>
  <c r="CZ213" i="86"/>
  <c r="CN134" i="86"/>
  <c r="CO107" i="86"/>
  <c r="BP90" i="86"/>
  <c r="BX220" i="86"/>
  <c r="DD202" i="86"/>
  <c r="BV39" i="86"/>
  <c r="CL39" i="86"/>
  <c r="DB39" i="86"/>
  <c r="BT36" i="86"/>
  <c r="CZ36" i="86"/>
  <c r="CP47" i="86"/>
  <c r="DF47" i="86"/>
  <c r="BV48" i="86"/>
  <c r="CL48" i="86"/>
  <c r="DB48" i="86"/>
  <c r="CH34" i="86"/>
  <c r="CX34" i="86"/>
  <c r="DB49" i="86"/>
  <c r="BV49" i="86"/>
  <c r="CN31" i="86"/>
  <c r="BX31" i="86"/>
  <c r="CY109" i="86"/>
  <c r="BS109" i="86"/>
  <c r="CI109" i="86"/>
  <c r="CN68" i="86"/>
  <c r="DD68" i="86"/>
  <c r="CP63" i="86"/>
  <c r="DF63" i="86"/>
  <c r="CO52" i="86"/>
  <c r="DE52" i="86"/>
  <c r="DB187" i="86"/>
  <c r="BV187" i="86"/>
  <c r="DE207" i="86"/>
  <c r="BY207" i="86"/>
  <c r="DE127" i="86"/>
  <c r="BY127" i="86"/>
  <c r="CO63" i="86"/>
  <c r="DE63" i="86"/>
  <c r="BR92" i="86"/>
  <c r="CX92" i="86"/>
  <c r="CL182" i="86"/>
  <c r="DB182" i="86"/>
  <c r="BV88" i="86"/>
  <c r="CL88" i="86"/>
  <c r="BZ210" i="86"/>
  <c r="CP210" i="86"/>
  <c r="CP162" i="86"/>
  <c r="DF162" i="86"/>
  <c r="BZ162" i="86"/>
  <c r="DF102" i="86"/>
  <c r="BZ102" i="86"/>
  <c r="BO120" i="86"/>
  <c r="CE120" i="86"/>
  <c r="CU93" i="86"/>
  <c r="BO93" i="86"/>
  <c r="CE93" i="86"/>
  <c r="BP89" i="86"/>
  <c r="CF89" i="86"/>
  <c r="CJ102" i="86"/>
  <c r="CZ102" i="86"/>
  <c r="CN216" i="86"/>
  <c r="DD216" i="86"/>
  <c r="BX216" i="86"/>
  <c r="BX137" i="86"/>
  <c r="CN137" i="86"/>
  <c r="BZ88" i="86"/>
  <c r="CP88" i="86"/>
  <c r="DF88" i="86"/>
  <c r="CE114" i="86"/>
  <c r="BO114" i="86"/>
  <c r="CN130" i="86"/>
  <c r="DD130" i="86"/>
  <c r="CU134" i="86"/>
  <c r="BO134" i="86"/>
  <c r="DD193" i="86"/>
  <c r="CN193" i="86"/>
  <c r="DD169" i="86"/>
  <c r="BX169" i="86"/>
  <c r="CN121" i="86"/>
  <c r="DD121" i="86"/>
  <c r="BX97" i="86"/>
  <c r="CN97" i="86"/>
  <c r="DD97" i="86"/>
  <c r="BW177" i="86"/>
  <c r="CM177" i="86"/>
  <c r="BW132" i="86"/>
  <c r="DC132" i="86"/>
  <c r="CM132" i="86"/>
  <c r="DE110" i="86"/>
  <c r="BY110" i="86"/>
  <c r="DA192" i="86"/>
  <c r="BU192" i="86"/>
  <c r="CO103" i="86"/>
  <c r="DE103" i="86"/>
  <c r="BY86" i="86"/>
  <c r="CO86" i="86"/>
  <c r="DE86" i="86"/>
  <c r="BY70" i="86"/>
  <c r="CO70" i="86"/>
  <c r="DE70" i="86"/>
  <c r="DE51" i="86"/>
  <c r="BY51" i="86"/>
  <c r="BR223" i="86"/>
  <c r="CH223" i="86"/>
  <c r="CX166" i="86"/>
  <c r="BR166" i="86"/>
  <c r="BV224" i="86"/>
  <c r="CL224" i="86"/>
  <c r="BV167" i="86"/>
  <c r="CL167" i="86"/>
  <c r="BW50" i="86"/>
  <c r="CM50" i="86"/>
  <c r="BW58" i="86"/>
  <c r="CM58" i="86"/>
  <c r="DF179" i="86"/>
  <c r="BZ179" i="86"/>
  <c r="CJ69" i="86"/>
  <c r="CZ69" i="86"/>
  <c r="CL158" i="86"/>
  <c r="DB158" i="86"/>
  <c r="DB123" i="86"/>
  <c r="BV123" i="86"/>
  <c r="CL108" i="86"/>
  <c r="DB108" i="86"/>
  <c r="BV108" i="86"/>
  <c r="BZ217" i="86"/>
  <c r="DF217" i="86"/>
  <c r="CP163" i="86"/>
  <c r="DF163" i="86"/>
  <c r="BZ163" i="86"/>
  <c r="BZ119" i="86"/>
  <c r="CP119" i="86"/>
  <c r="BO186" i="86"/>
  <c r="CE186" i="86"/>
  <c r="CE127" i="86"/>
  <c r="CU127" i="86"/>
  <c r="BO127" i="86"/>
  <c r="BT216" i="86"/>
  <c r="CJ216" i="86"/>
  <c r="CJ166" i="86"/>
  <c r="CZ166" i="86"/>
  <c r="DD198" i="86"/>
  <c r="BX198" i="86"/>
  <c r="BO175" i="86"/>
  <c r="CE175" i="86"/>
  <c r="CU175" i="86"/>
  <c r="CJ179" i="86"/>
  <c r="CZ179" i="86"/>
  <c r="BT179" i="86"/>
  <c r="CZ126" i="86"/>
  <c r="BT126" i="86"/>
  <c r="BU190" i="86"/>
  <c r="CK190" i="86"/>
  <c r="BU109" i="86"/>
  <c r="CK109" i="86"/>
  <c r="BU93" i="86"/>
  <c r="DA93" i="86"/>
  <c r="DA53" i="86"/>
  <c r="BU53" i="86"/>
  <c r="CK53" i="86"/>
  <c r="DA29" i="86"/>
  <c r="BU29" i="86"/>
  <c r="CK29" i="86"/>
  <c r="DE142" i="86"/>
  <c r="BY142" i="86"/>
  <c r="CE179" i="86"/>
  <c r="CU179" i="86"/>
  <c r="BP179" i="86"/>
  <c r="CF179" i="86"/>
  <c r="CZ226" i="86"/>
  <c r="BT226" i="86"/>
  <c r="CJ226" i="86"/>
  <c r="CL30" i="86"/>
  <c r="DB30" i="86"/>
  <c r="BV30" i="86"/>
  <c r="BZ41" i="86"/>
  <c r="DF41" i="86"/>
  <c r="BR47" i="86"/>
  <c r="CH47" i="86"/>
  <c r="CX47" i="86"/>
  <c r="CL31" i="86"/>
  <c r="DB31" i="86"/>
  <c r="CH44" i="86"/>
  <c r="CX44" i="86"/>
  <c r="CX33" i="86"/>
  <c r="BR33" i="86"/>
  <c r="BV44" i="86"/>
  <c r="CL44" i="86"/>
  <c r="BV29" i="86"/>
  <c r="CL29" i="86"/>
  <c r="CP40" i="86"/>
  <c r="DF40" i="86"/>
  <c r="BR46" i="86"/>
  <c r="CH46" i="86"/>
  <c r="CX46" i="86"/>
  <c r="CH129" i="86"/>
  <c r="CX129" i="86"/>
  <c r="CL194" i="86"/>
  <c r="DB194" i="86"/>
  <c r="BV194" i="86"/>
  <c r="CP147" i="86"/>
  <c r="DF147" i="86"/>
  <c r="DG40" i="86"/>
  <c r="CQ40" i="86"/>
  <c r="CQ44" i="86"/>
  <c r="DG44" i="86"/>
  <c r="CA48" i="86"/>
  <c r="CQ48" i="86"/>
  <c r="DG48" i="86"/>
  <c r="DC167" i="86"/>
  <c r="CM167" i="86"/>
  <c r="BT186" i="86"/>
  <c r="CJ186" i="86"/>
  <c r="CZ186" i="86"/>
  <c r="CV28" i="86"/>
  <c r="CF28" i="86"/>
  <c r="BX33" i="86"/>
  <c r="DD33" i="86"/>
  <c r="BO223" i="86"/>
  <c r="CU223" i="86"/>
  <c r="CE223" i="86"/>
  <c r="BW209" i="86"/>
  <c r="CM209" i="86"/>
  <c r="BW163" i="86"/>
  <c r="DC163" i="86"/>
  <c r="BW112" i="86"/>
  <c r="CM112" i="86"/>
  <c r="DC112" i="86"/>
  <c r="DC96" i="86"/>
  <c r="BW96" i="86"/>
  <c r="CM96" i="86"/>
  <c r="CM88" i="86"/>
  <c r="DC88" i="86"/>
  <c r="BW88" i="86"/>
  <c r="BP150" i="86"/>
  <c r="CF150" i="86"/>
  <c r="CZ201" i="86"/>
  <c r="BT201" i="86"/>
  <c r="BX187" i="86"/>
  <c r="CN187" i="86"/>
  <c r="CN34" i="86"/>
  <c r="BX34" i="86"/>
  <c r="DD34" i="86"/>
  <c r="BY216" i="86"/>
  <c r="CO167" i="86"/>
  <c r="BY148" i="86"/>
  <c r="BY113" i="86"/>
  <c r="BY57" i="86"/>
  <c r="BS107" i="86"/>
  <c r="CE228" i="86"/>
  <c r="CU217" i="86"/>
  <c r="BO153" i="86"/>
  <c r="BO159" i="86"/>
  <c r="CU151" i="86"/>
  <c r="CE145" i="86"/>
  <c r="CE107" i="86"/>
  <c r="CU99" i="86"/>
  <c r="CE77" i="86"/>
  <c r="BW204" i="86"/>
  <c r="DC173" i="86"/>
  <c r="DC78" i="86"/>
  <c r="CF225" i="86"/>
  <c r="CV213" i="86"/>
  <c r="BP207" i="86"/>
  <c r="CF191" i="86"/>
  <c r="BP157" i="86"/>
  <c r="BP109" i="86"/>
  <c r="CF93" i="86"/>
  <c r="CF72" i="86"/>
  <c r="BT210" i="86"/>
  <c r="BT207" i="86"/>
  <c r="CZ195" i="86"/>
  <c r="CZ177" i="86"/>
  <c r="CZ164" i="86"/>
  <c r="BT140" i="86"/>
  <c r="CZ87" i="86"/>
  <c r="BX196" i="86"/>
  <c r="DD189" i="86"/>
  <c r="DD143" i="86"/>
  <c r="CN107" i="86"/>
  <c r="BX103" i="86"/>
  <c r="BR207" i="86"/>
  <c r="BR175" i="86"/>
  <c r="CX111" i="86"/>
  <c r="CL205" i="86"/>
  <c r="BV129" i="86"/>
  <c r="BV111" i="86"/>
  <c r="CP208" i="86"/>
  <c r="CP152" i="86"/>
  <c r="DF132" i="86"/>
  <c r="DF117" i="86"/>
  <c r="BU216" i="86"/>
  <c r="BU126" i="86"/>
  <c r="DA98" i="86"/>
  <c r="CK81" i="86"/>
  <c r="DA30" i="86"/>
  <c r="CO182" i="86"/>
  <c r="DE178" i="86"/>
  <c r="BY158" i="86"/>
  <c r="CU227" i="86"/>
  <c r="BX130" i="86"/>
  <c r="CX223" i="86"/>
  <c r="BR129" i="86"/>
  <c r="CA44" i="86"/>
  <c r="CK93" i="86"/>
  <c r="BY103" i="86"/>
  <c r="CO51" i="86"/>
  <c r="CU186" i="86"/>
  <c r="BO179" i="86"/>
  <c r="CE134" i="86"/>
  <c r="CM163" i="86"/>
  <c r="CV150" i="86"/>
  <c r="CV89" i="86"/>
  <c r="CZ216" i="86"/>
  <c r="BT166" i="86"/>
  <c r="CJ126" i="86"/>
  <c r="BT102" i="86"/>
  <c r="DD187" i="86"/>
  <c r="DB224" i="86"/>
  <c r="BZ147" i="86"/>
  <c r="DE224" i="86"/>
  <c r="CE159" i="86"/>
  <c r="BO145" i="86"/>
  <c r="BO107" i="86"/>
  <c r="BO77" i="86"/>
  <c r="DC204" i="86"/>
  <c r="CF213" i="86"/>
  <c r="CZ210" i="86"/>
  <c r="CJ195" i="86"/>
  <c r="CJ164" i="86"/>
  <c r="CN227" i="86"/>
  <c r="CN189" i="86"/>
  <c r="BX179" i="86"/>
  <c r="CN163" i="86"/>
  <c r="CN143" i="86"/>
  <c r="CN131" i="86"/>
  <c r="CN115" i="86"/>
  <c r="BR100" i="86"/>
  <c r="BV217" i="86"/>
  <c r="CP117" i="86"/>
  <c r="DA160" i="86"/>
  <c r="CK98" i="86"/>
  <c r="BY182" i="86"/>
  <c r="DE71" i="86"/>
  <c r="BO227" i="86"/>
  <c r="BW167" i="86"/>
  <c r="DC50" i="86"/>
  <c r="CP217" i="86"/>
  <c r="DA190" i="86"/>
  <c r="CO142" i="86"/>
  <c r="BY63" i="86"/>
  <c r="CV179" i="86"/>
  <c r="CN198" i="86"/>
  <c r="BX193" i="86"/>
  <c r="DD137" i="86"/>
  <c r="BX68" i="86"/>
  <c r="BV31" i="86"/>
  <c r="CH92" i="86"/>
  <c r="BV182" i="86"/>
  <c r="DF210" i="86"/>
  <c r="CH33" i="86"/>
  <c r="DB44" i="86"/>
  <c r="BZ47" i="86"/>
  <c r="BR34" i="86"/>
  <c r="BZ40" i="86"/>
  <c r="CL49" i="86"/>
  <c r="BR44" i="86"/>
  <c r="DE100" i="86"/>
  <c r="CO110" i="86"/>
  <c r="BY71" i="86"/>
  <c r="CU114" i="86"/>
  <c r="CH166" i="86"/>
  <c r="CA40" i="86"/>
  <c r="BZ63" i="86"/>
  <c r="CK192" i="86"/>
  <c r="DA109" i="86"/>
  <c r="CJ201" i="86"/>
  <c r="BT69" i="86"/>
  <c r="BV158" i="86"/>
  <c r="DF119" i="86"/>
  <c r="CP102" i="86"/>
  <c r="DB29" i="86"/>
  <c r="DD31" i="86"/>
  <c r="CN33" i="86"/>
  <c r="CN36" i="86"/>
  <c r="DB37" i="86"/>
  <c r="DB34" i="86"/>
  <c r="BV40" i="86"/>
  <c r="DD36" i="86"/>
  <c r="CH36" i="86"/>
  <c r="CF31" i="86"/>
  <c r="CX36" i="86"/>
  <c r="BV43" i="86"/>
  <c r="CV31" i="86"/>
  <c r="DB43" i="86"/>
  <c r="CC230" i="87"/>
  <c r="CC229" i="87"/>
  <c r="DI229" i="87"/>
  <c r="CS229" i="87"/>
  <c r="CB229" i="87"/>
  <c r="CR230" i="87"/>
  <c r="DI230" i="87"/>
  <c r="FE228" i="87" s="1"/>
  <c r="CR229" i="87"/>
  <c r="CR230" i="86"/>
  <c r="CS230" i="86"/>
  <c r="CB230" i="86"/>
  <c r="DH230" i="86"/>
  <c r="CC230" i="86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BQ214" i="86"/>
  <c r="CG214" i="86"/>
  <c r="CW214" i="86"/>
  <c r="BQ198" i="86"/>
  <c r="CG198" i="86"/>
  <c r="CW198" i="86"/>
  <c r="CW180" i="86"/>
  <c r="BQ180" i="86"/>
  <c r="CG180" i="86"/>
  <c r="BQ166" i="86"/>
  <c r="CG166" i="86"/>
  <c r="CW166" i="86"/>
  <c r="BQ150" i="86"/>
  <c r="CG150" i="86"/>
  <c r="CW150" i="86"/>
  <c r="CW134" i="86"/>
  <c r="BQ134" i="86"/>
  <c r="CG134" i="86"/>
  <c r="BQ118" i="86"/>
  <c r="CG118" i="86"/>
  <c r="CW118" i="86"/>
  <c r="BQ98" i="86"/>
  <c r="CG98" i="86"/>
  <c r="CW98" i="86"/>
  <c r="BQ85" i="86"/>
  <c r="CG85" i="86"/>
  <c r="CW85" i="86"/>
  <c r="BQ69" i="86"/>
  <c r="CG69" i="86"/>
  <c r="CW69" i="86"/>
  <c r="CW53" i="86"/>
  <c r="BQ53" i="86"/>
  <c r="CG53" i="86"/>
  <c r="CW37" i="86"/>
  <c r="BQ37" i="86"/>
  <c r="CG37" i="86"/>
  <c r="DA215" i="86"/>
  <c r="BU215" i="86"/>
  <c r="CK215" i="86"/>
  <c r="DA182" i="86"/>
  <c r="BU182" i="86"/>
  <c r="CK182" i="86"/>
  <c r="BU143" i="86"/>
  <c r="CK143" i="86"/>
  <c r="DA143" i="86"/>
  <c r="DA136" i="86"/>
  <c r="BU136" i="86"/>
  <c r="CK136" i="86"/>
  <c r="BU89" i="86"/>
  <c r="CK89" i="86"/>
  <c r="DA89" i="86"/>
  <c r="DA32" i="86"/>
  <c r="BU32" i="86"/>
  <c r="CK32" i="86"/>
  <c r="DE176" i="86"/>
  <c r="BY176" i="86"/>
  <c r="CO176" i="86"/>
  <c r="DE137" i="86"/>
  <c r="BY137" i="86"/>
  <c r="CO137" i="86"/>
  <c r="BY94" i="86"/>
  <c r="CO94" i="86"/>
  <c r="DE94" i="86"/>
  <c r="BY73" i="86"/>
  <c r="CO73" i="86"/>
  <c r="DE73" i="86"/>
  <c r="DE58" i="86"/>
  <c r="BY58" i="86"/>
  <c r="CO58" i="86"/>
  <c r="DE34" i="86"/>
  <c r="BY34" i="86"/>
  <c r="CO34" i="86"/>
  <c r="BS216" i="86"/>
  <c r="CI216" i="86"/>
  <c r="CY216" i="86"/>
  <c r="CY199" i="86"/>
  <c r="BS199" i="86"/>
  <c r="CI199" i="86"/>
  <c r="CY203" i="86"/>
  <c r="BS203" i="86"/>
  <c r="CI203" i="86"/>
  <c r="CI172" i="86"/>
  <c r="CY172" i="86"/>
  <c r="BS172" i="86"/>
  <c r="CY142" i="86"/>
  <c r="BS142" i="86"/>
  <c r="CI142" i="86"/>
  <c r="BS135" i="86"/>
  <c r="CI135" i="86"/>
  <c r="CY135" i="86"/>
  <c r="CI120" i="86"/>
  <c r="CY120" i="86"/>
  <c r="BS120" i="86"/>
  <c r="CY104" i="86"/>
  <c r="BS104" i="86"/>
  <c r="CI104" i="86"/>
  <c r="CI88" i="86"/>
  <c r="CY88" i="86"/>
  <c r="BS88" i="86"/>
  <c r="CY72" i="86"/>
  <c r="BS72" i="86"/>
  <c r="CI72" i="86"/>
  <c r="DG220" i="86"/>
  <c r="CA220" i="86"/>
  <c r="CQ220" i="86"/>
  <c r="CQ206" i="86"/>
  <c r="DG206" i="86"/>
  <c r="CA206" i="86"/>
  <c r="CA188" i="86"/>
  <c r="CQ188" i="86"/>
  <c r="DG188" i="86"/>
  <c r="DG167" i="86"/>
  <c r="CA167" i="86"/>
  <c r="CQ167" i="86"/>
  <c r="DG153" i="86"/>
  <c r="CQ153" i="86"/>
  <c r="CA153" i="86"/>
  <c r="DG141" i="86"/>
  <c r="CQ141" i="86"/>
  <c r="CA141" i="86"/>
  <c r="CQ125" i="86"/>
  <c r="DG125" i="86"/>
  <c r="CA125" i="86"/>
  <c r="DG109" i="86"/>
  <c r="CA109" i="86"/>
  <c r="CQ109" i="86"/>
  <c r="DG93" i="86"/>
  <c r="CA93" i="86"/>
  <c r="CQ93" i="86"/>
  <c r="DG77" i="86"/>
  <c r="CA77" i="86"/>
  <c r="CQ77" i="86"/>
  <c r="CF40" i="86"/>
  <c r="CV40" i="86"/>
  <c r="BP40" i="86"/>
  <c r="CF44" i="86"/>
  <c r="CV44" i="86"/>
  <c r="BP44" i="86"/>
  <c r="CF48" i="86"/>
  <c r="CV48" i="86"/>
  <c r="BP48" i="86"/>
  <c r="CF52" i="86"/>
  <c r="CV52" i="86"/>
  <c r="BP52" i="86"/>
  <c r="CF56" i="86"/>
  <c r="CV56" i="86"/>
  <c r="BP56" i="86"/>
  <c r="CF60" i="86"/>
  <c r="CV60" i="86"/>
  <c r="BP60" i="86"/>
  <c r="CP70" i="86"/>
  <c r="DF70" i="86"/>
  <c r="BZ70" i="86"/>
  <c r="CU208" i="86"/>
  <c r="BO208" i="86"/>
  <c r="CE208" i="86"/>
  <c r="BO178" i="86"/>
  <c r="CE178" i="86"/>
  <c r="CU178" i="86"/>
  <c r="CE172" i="86"/>
  <c r="CU172" i="86"/>
  <c r="BO172" i="86"/>
  <c r="CU149" i="86"/>
  <c r="BO149" i="86"/>
  <c r="CE149" i="86"/>
  <c r="CU150" i="86"/>
  <c r="BO150" i="86"/>
  <c r="CE150" i="86"/>
  <c r="CE130" i="86"/>
  <c r="CU130" i="86"/>
  <c r="BO130" i="86"/>
  <c r="CE115" i="86"/>
  <c r="CU115" i="86"/>
  <c r="BO115" i="86"/>
  <c r="CU96" i="86"/>
  <c r="BO96" i="86"/>
  <c r="CE96" i="86"/>
  <c r="CU82" i="86"/>
  <c r="BO82" i="86"/>
  <c r="CE82" i="86"/>
  <c r="BP222" i="86"/>
  <c r="CF222" i="86"/>
  <c r="CV222" i="86"/>
  <c r="BP195" i="86"/>
  <c r="CF195" i="86"/>
  <c r="CV195" i="86"/>
  <c r="CF182" i="86"/>
  <c r="CV182" i="86"/>
  <c r="BP182" i="86"/>
  <c r="BP158" i="86"/>
  <c r="CF158" i="86"/>
  <c r="CV158" i="86"/>
  <c r="CV141" i="86"/>
  <c r="CF141" i="86"/>
  <c r="BP141" i="86"/>
  <c r="BP110" i="86"/>
  <c r="CF110" i="86"/>
  <c r="CV110" i="86"/>
  <c r="BP94" i="86"/>
  <c r="CF94" i="86"/>
  <c r="CV94" i="86"/>
  <c r="BP77" i="86"/>
  <c r="CF77" i="86"/>
  <c r="CV77" i="86"/>
  <c r="CJ221" i="86"/>
  <c r="CZ221" i="86"/>
  <c r="BT221" i="86"/>
  <c r="BT200" i="86"/>
  <c r="CJ200" i="86"/>
  <c r="CZ200" i="86"/>
  <c r="BT184" i="86"/>
  <c r="CJ184" i="86"/>
  <c r="CZ184" i="86"/>
  <c r="BT169" i="86"/>
  <c r="CZ169" i="86"/>
  <c r="CJ169" i="86"/>
  <c r="BT153" i="86"/>
  <c r="CZ153" i="86"/>
  <c r="CJ153" i="86"/>
  <c r="BT145" i="86"/>
  <c r="CJ145" i="86"/>
  <c r="CZ145" i="86"/>
  <c r="CZ121" i="86"/>
  <c r="BT121" i="86"/>
  <c r="CJ121" i="86"/>
  <c r="BT105" i="86"/>
  <c r="CJ105" i="86"/>
  <c r="CZ105" i="86"/>
  <c r="BX224" i="86"/>
  <c r="CN224" i="86"/>
  <c r="DD224" i="86"/>
  <c r="DD206" i="86"/>
  <c r="BX206" i="86"/>
  <c r="CN206" i="86"/>
  <c r="CN211" i="86"/>
  <c r="DD211" i="86"/>
  <c r="BX211" i="86"/>
  <c r="BX160" i="86"/>
  <c r="CN160" i="86"/>
  <c r="DD160" i="86"/>
  <c r="BX152" i="86"/>
  <c r="CN152" i="86"/>
  <c r="DD152" i="86"/>
  <c r="DD120" i="86"/>
  <c r="BX120" i="86"/>
  <c r="CN120" i="86"/>
  <c r="BX104" i="86"/>
  <c r="CN104" i="86"/>
  <c r="DD104" i="86"/>
  <c r="DD87" i="86"/>
  <c r="BX87" i="86"/>
  <c r="CN87" i="86"/>
  <c r="BX71" i="86"/>
  <c r="CN71" i="86"/>
  <c r="DD71" i="86"/>
  <c r="CH29" i="86"/>
  <c r="CX29" i="86"/>
  <c r="BR29" i="86"/>
  <c r="CP68" i="86"/>
  <c r="DF68" i="86"/>
  <c r="BZ68" i="86"/>
  <c r="BV54" i="86"/>
  <c r="CL54" i="86"/>
  <c r="DB54" i="86"/>
  <c r="BV62" i="86"/>
  <c r="CL62" i="86"/>
  <c r="DB62" i="86"/>
  <c r="BR228" i="86"/>
  <c r="CH228" i="86"/>
  <c r="CX228" i="86"/>
  <c r="BR211" i="86"/>
  <c r="CH211" i="86"/>
  <c r="CX211" i="86"/>
  <c r="CH200" i="86"/>
  <c r="CX200" i="86"/>
  <c r="BR200" i="86"/>
  <c r="CX186" i="86"/>
  <c r="BR186" i="86"/>
  <c r="CH186" i="86"/>
  <c r="BR180" i="86"/>
  <c r="CH180" i="86"/>
  <c r="CX180" i="86"/>
  <c r="CH163" i="86"/>
  <c r="CX163" i="86"/>
  <c r="BR163" i="86"/>
  <c r="CH150" i="86"/>
  <c r="CX150" i="86"/>
  <c r="BR150" i="86"/>
  <c r="CX132" i="86"/>
  <c r="BR132" i="86"/>
  <c r="CH132" i="86"/>
  <c r="CH108" i="86"/>
  <c r="CX108" i="86"/>
  <c r="BR108" i="86"/>
  <c r="CH91" i="86"/>
  <c r="CX91" i="86"/>
  <c r="BR91" i="86"/>
  <c r="BV216" i="86"/>
  <c r="CL216" i="86"/>
  <c r="DB216" i="86"/>
  <c r="CL202" i="86"/>
  <c r="DB202" i="86"/>
  <c r="BV202" i="86"/>
  <c r="DB184" i="86"/>
  <c r="BV184" i="86"/>
  <c r="CL184" i="86"/>
  <c r="CL160" i="86"/>
  <c r="DB160" i="86"/>
  <c r="BV160" i="86"/>
  <c r="CL159" i="86"/>
  <c r="DB159" i="86"/>
  <c r="BV159" i="86"/>
  <c r="BV126" i="86"/>
  <c r="CL126" i="86"/>
  <c r="DB126" i="86"/>
  <c r="CL101" i="86"/>
  <c r="DB101" i="86"/>
  <c r="BV101" i="86"/>
  <c r="CL92" i="86"/>
  <c r="DB92" i="86"/>
  <c r="BV92" i="86"/>
  <c r="BZ216" i="86"/>
  <c r="CP216" i="86"/>
  <c r="DF216" i="86"/>
  <c r="DF192" i="86"/>
  <c r="BZ192" i="86"/>
  <c r="CP192" i="86"/>
  <c r="BZ178" i="86"/>
  <c r="CP178" i="86"/>
  <c r="DF178" i="86"/>
  <c r="CP159" i="86"/>
  <c r="DF159" i="86"/>
  <c r="BZ159" i="86"/>
  <c r="CP142" i="86"/>
  <c r="DF142" i="86"/>
  <c r="BZ142" i="86"/>
  <c r="BZ130" i="86"/>
  <c r="CP130" i="86"/>
  <c r="DF130" i="86"/>
  <c r="BZ114" i="86"/>
  <c r="DF114" i="86"/>
  <c r="CP114" i="86"/>
  <c r="BZ87" i="86"/>
  <c r="CP87" i="86"/>
  <c r="DF87" i="86"/>
  <c r="BZ52" i="86"/>
  <c r="CP52" i="86"/>
  <c r="DF52" i="86"/>
  <c r="BR57" i="86"/>
  <c r="CH57" i="86"/>
  <c r="CX57" i="86"/>
  <c r="BR61" i="86"/>
  <c r="CH61" i="86"/>
  <c r="CX61" i="86"/>
  <c r="CH70" i="86"/>
  <c r="CX70" i="86"/>
  <c r="BR70" i="86"/>
  <c r="BQ225" i="86"/>
  <c r="CG225" i="86"/>
  <c r="CW225" i="86"/>
  <c r="CW209" i="86"/>
  <c r="BQ209" i="86"/>
  <c r="CG209" i="86"/>
  <c r="CW193" i="86"/>
  <c r="BQ193" i="86"/>
  <c r="CG193" i="86"/>
  <c r="CW175" i="86"/>
  <c r="BQ175" i="86"/>
  <c r="CG175" i="86"/>
  <c r="BQ161" i="86"/>
  <c r="CG161" i="86"/>
  <c r="CW161" i="86"/>
  <c r="BQ145" i="86"/>
  <c r="CG145" i="86"/>
  <c r="CW145" i="86"/>
  <c r="BQ129" i="86"/>
  <c r="CG129" i="86"/>
  <c r="CW129" i="86"/>
  <c r="BQ109" i="86"/>
  <c r="CG109" i="86"/>
  <c r="CW109" i="86"/>
  <c r="BQ93" i="86"/>
  <c r="CW93" i="86"/>
  <c r="CG93" i="86"/>
  <c r="BQ80" i="86"/>
  <c r="CG80" i="86"/>
  <c r="CW80" i="86"/>
  <c r="BQ64" i="86"/>
  <c r="CG64" i="86"/>
  <c r="CW64" i="86"/>
  <c r="CW48" i="86"/>
  <c r="BQ48" i="86"/>
  <c r="CG48" i="86"/>
  <c r="CW32" i="86"/>
  <c r="BQ32" i="86"/>
  <c r="CG32" i="86"/>
  <c r="CR229" i="86"/>
  <c r="CY219" i="86"/>
  <c r="BS219" i="86"/>
  <c r="CI219" i="86"/>
  <c r="CY202" i="86"/>
  <c r="BS202" i="86"/>
  <c r="CI202" i="86"/>
  <c r="BS186" i="86"/>
  <c r="CI186" i="86"/>
  <c r="CY186" i="86"/>
  <c r="CY157" i="86"/>
  <c r="CI157" i="86"/>
  <c r="BS157" i="86"/>
  <c r="CY144" i="86"/>
  <c r="CI144" i="86"/>
  <c r="BS144" i="86"/>
  <c r="CI123" i="86"/>
  <c r="CY123" i="86"/>
  <c r="BS123" i="86"/>
  <c r="CI83" i="86"/>
  <c r="CY83" i="86"/>
  <c r="BS83" i="86"/>
  <c r="CA227" i="86"/>
  <c r="CQ227" i="86"/>
  <c r="DG227" i="86"/>
  <c r="CA209" i="86"/>
  <c r="CQ209" i="86"/>
  <c r="DG209" i="86"/>
  <c r="DG195" i="86"/>
  <c r="CA195" i="86"/>
  <c r="CQ195" i="86"/>
  <c r="CA180" i="86"/>
  <c r="CQ180" i="86"/>
  <c r="DG180" i="86"/>
  <c r="DG169" i="86"/>
  <c r="CQ169" i="86"/>
  <c r="CA169" i="86"/>
  <c r="DG168" i="86"/>
  <c r="CA168" i="86"/>
  <c r="CQ168" i="86"/>
  <c r="CA137" i="86"/>
  <c r="CQ137" i="86"/>
  <c r="DG137" i="86"/>
  <c r="CQ119" i="86"/>
  <c r="DG119" i="86"/>
  <c r="CA119" i="86"/>
  <c r="DG100" i="86"/>
  <c r="CA100" i="86"/>
  <c r="CQ100" i="86"/>
  <c r="CQ84" i="86"/>
  <c r="DG84" i="86"/>
  <c r="CA84" i="86"/>
  <c r="CJ40" i="86"/>
  <c r="CZ40" i="86"/>
  <c r="BT40" i="86"/>
  <c r="CJ48" i="86"/>
  <c r="CZ48" i="86"/>
  <c r="BT48" i="86"/>
  <c r="CJ56" i="86"/>
  <c r="CZ56" i="86"/>
  <c r="BT56" i="86"/>
  <c r="DC64" i="86"/>
  <c r="BW64" i="86"/>
  <c r="CM64" i="86"/>
  <c r="CL77" i="86"/>
  <c r="DB77" i="86"/>
  <c r="BV77" i="86"/>
  <c r="BP64" i="86"/>
  <c r="CF64" i="86"/>
  <c r="CV64" i="86"/>
  <c r="BT75" i="86"/>
  <c r="CJ75" i="86"/>
  <c r="CZ75" i="86"/>
  <c r="BT67" i="86"/>
  <c r="CZ67" i="86"/>
  <c r="CJ67" i="86"/>
  <c r="BX70" i="86"/>
  <c r="CN70" i="86"/>
  <c r="DD70" i="86"/>
  <c r="CH30" i="86"/>
  <c r="CX30" i="86"/>
  <c r="BR30" i="86"/>
  <c r="CH79" i="86"/>
  <c r="CX79" i="86"/>
  <c r="BR79" i="86"/>
  <c r="BQ224" i="86"/>
  <c r="CG224" i="86"/>
  <c r="CW224" i="86"/>
  <c r="BQ208" i="86"/>
  <c r="CW208" i="86"/>
  <c r="CG208" i="86"/>
  <c r="CG192" i="86"/>
  <c r="CW192" i="86"/>
  <c r="BQ192" i="86"/>
  <c r="CW174" i="86"/>
  <c r="BQ174" i="86"/>
  <c r="CG174" i="86"/>
  <c r="BQ160" i="86"/>
  <c r="CG160" i="86"/>
  <c r="CW160" i="86"/>
  <c r="BQ144" i="86"/>
  <c r="CG144" i="86"/>
  <c r="CW144" i="86"/>
  <c r="BQ128" i="86"/>
  <c r="CG128" i="86"/>
  <c r="CW128" i="86"/>
  <c r="BQ108" i="86"/>
  <c r="CG108" i="86"/>
  <c r="CW108" i="86"/>
  <c r="BQ92" i="86"/>
  <c r="CW92" i="86"/>
  <c r="CG92" i="86"/>
  <c r="BQ79" i="86"/>
  <c r="CG79" i="86"/>
  <c r="CW79" i="86"/>
  <c r="BQ89" i="86"/>
  <c r="CG89" i="86"/>
  <c r="CW89" i="86"/>
  <c r="CW47" i="86"/>
  <c r="BQ47" i="86"/>
  <c r="CG47" i="86"/>
  <c r="CW31" i="86"/>
  <c r="BQ31" i="86"/>
  <c r="CG31" i="86"/>
  <c r="CK188" i="86"/>
  <c r="DA188" i="86"/>
  <c r="BU188" i="86"/>
  <c r="CK113" i="86"/>
  <c r="BU113" i="86"/>
  <c r="DA113" i="86"/>
  <c r="BY212" i="86"/>
  <c r="DE212" i="86"/>
  <c r="CO212" i="86"/>
  <c r="CB229" i="86"/>
  <c r="CS229" i="86"/>
  <c r="CY213" i="86"/>
  <c r="CI213" i="86"/>
  <c r="BS213" i="86"/>
  <c r="CY197" i="86"/>
  <c r="BS197" i="86"/>
  <c r="CI197" i="86"/>
  <c r="BS182" i="86"/>
  <c r="CI182" i="86"/>
  <c r="CY182" i="86"/>
  <c r="CY170" i="86"/>
  <c r="BS170" i="86"/>
  <c r="CI170" i="86"/>
  <c r="CY160" i="86"/>
  <c r="BS160" i="86"/>
  <c r="CI160" i="86"/>
  <c r="BS133" i="86"/>
  <c r="CI133" i="86"/>
  <c r="CY133" i="86"/>
  <c r="CI118" i="86"/>
  <c r="CY118" i="86"/>
  <c r="BS118" i="86"/>
  <c r="CY102" i="86"/>
  <c r="BS102" i="86"/>
  <c r="CI102" i="86"/>
  <c r="CI86" i="86"/>
  <c r="CY86" i="86"/>
  <c r="BS86" i="86"/>
  <c r="CY70" i="86"/>
  <c r="BS70" i="86"/>
  <c r="CI70" i="86"/>
  <c r="CA216" i="86"/>
  <c r="CQ216" i="86"/>
  <c r="DG216" i="86"/>
  <c r="DG198" i="86"/>
  <c r="CA198" i="86"/>
  <c r="CQ198" i="86"/>
  <c r="CA183" i="86"/>
  <c r="CQ183" i="86"/>
  <c r="DG183" i="86"/>
  <c r="DG158" i="86"/>
  <c r="CA158" i="86"/>
  <c r="CQ158" i="86"/>
  <c r="DG149" i="86"/>
  <c r="CQ149" i="86"/>
  <c r="CA149" i="86"/>
  <c r="CA134" i="86"/>
  <c r="CQ134" i="86"/>
  <c r="DG134" i="86"/>
  <c r="DG110" i="86"/>
  <c r="CA110" i="86"/>
  <c r="CQ110" i="86"/>
  <c r="DG103" i="86"/>
  <c r="CA103" i="86"/>
  <c r="CQ103" i="86"/>
  <c r="CQ87" i="86"/>
  <c r="DG87" i="86"/>
  <c r="CA87" i="86"/>
  <c r="DG71" i="86"/>
  <c r="CA71" i="86"/>
  <c r="CQ71" i="86"/>
  <c r="CN42" i="86"/>
  <c r="DD42" i="86"/>
  <c r="BX42" i="86"/>
  <c r="CN46" i="86"/>
  <c r="DD46" i="86"/>
  <c r="BX46" i="86"/>
  <c r="CN50" i="86"/>
  <c r="DD50" i="86"/>
  <c r="BX50" i="86"/>
  <c r="CN54" i="86"/>
  <c r="DD54" i="86"/>
  <c r="BX54" i="86"/>
  <c r="CN58" i="86"/>
  <c r="DD58" i="86"/>
  <c r="BX58" i="86"/>
  <c r="CA63" i="86"/>
  <c r="CQ63" i="86"/>
  <c r="DG63" i="86"/>
  <c r="CL81" i="86"/>
  <c r="DB81" i="86"/>
  <c r="BV81" i="86"/>
  <c r="CU224" i="86"/>
  <c r="BO224" i="86"/>
  <c r="CE224" i="86"/>
  <c r="CU199" i="86"/>
  <c r="BO199" i="86"/>
  <c r="CE199" i="86"/>
  <c r="BO191" i="86"/>
  <c r="CE191" i="86"/>
  <c r="CU191" i="86"/>
  <c r="CE205" i="86"/>
  <c r="CU205" i="86"/>
  <c r="BO205" i="86"/>
  <c r="CU152" i="86"/>
  <c r="CE152" i="86"/>
  <c r="BO152" i="86"/>
  <c r="CU148" i="86"/>
  <c r="BO148" i="86"/>
  <c r="CE148" i="86"/>
  <c r="CE128" i="86"/>
  <c r="CU128" i="86"/>
  <c r="BO128" i="86"/>
  <c r="CU102" i="86"/>
  <c r="BO102" i="86"/>
  <c r="CE102" i="86"/>
  <c r="CE88" i="86"/>
  <c r="CU88" i="86"/>
  <c r="BO88" i="86"/>
  <c r="CU72" i="86"/>
  <c r="BO72" i="86"/>
  <c r="CE72" i="86"/>
  <c r="DC77" i="86"/>
  <c r="BW77" i="86"/>
  <c r="CM77" i="86"/>
  <c r="BP220" i="86"/>
  <c r="CF220" i="86"/>
  <c r="CV220" i="86"/>
  <c r="BP201" i="86"/>
  <c r="CF201" i="86"/>
  <c r="CV201" i="86"/>
  <c r="BP186" i="86"/>
  <c r="CF186" i="86"/>
  <c r="CV186" i="86"/>
  <c r="CV172" i="86"/>
  <c r="BP172" i="86"/>
  <c r="CF172" i="86"/>
  <c r="BP156" i="86"/>
  <c r="CV156" i="86"/>
  <c r="CF156" i="86"/>
  <c r="CF140" i="86"/>
  <c r="CV140" i="86"/>
  <c r="BP140" i="86"/>
  <c r="BP108" i="86"/>
  <c r="CF108" i="86"/>
  <c r="CV108" i="86"/>
  <c r="CF92" i="86"/>
  <c r="BP92" i="86"/>
  <c r="CV92" i="86"/>
  <c r="BP75" i="86"/>
  <c r="CF75" i="86"/>
  <c r="CV75" i="86"/>
  <c r="CZ228" i="86"/>
  <c r="CJ228" i="86"/>
  <c r="BT228" i="86"/>
  <c r="BT202" i="86"/>
  <c r="CJ202" i="86"/>
  <c r="CZ202" i="86"/>
  <c r="CJ180" i="86"/>
  <c r="CZ180" i="86"/>
  <c r="BT180" i="86"/>
  <c r="BT163" i="86"/>
  <c r="CJ163" i="86"/>
  <c r="CZ163" i="86"/>
  <c r="BT147" i="86"/>
  <c r="CJ147" i="86"/>
  <c r="CZ147" i="86"/>
  <c r="CJ139" i="86"/>
  <c r="BT139" i="86"/>
  <c r="CZ139" i="86"/>
  <c r="CZ131" i="86"/>
  <c r="BT131" i="86"/>
  <c r="CJ131" i="86"/>
  <c r="CZ115" i="86"/>
  <c r="BT115" i="86"/>
  <c r="CJ115" i="86"/>
  <c r="BT99" i="86"/>
  <c r="CJ99" i="86"/>
  <c r="CZ99" i="86"/>
  <c r="BT74" i="86"/>
  <c r="CJ74" i="86"/>
  <c r="CZ74" i="86"/>
  <c r="BX217" i="86"/>
  <c r="CN217" i="86"/>
  <c r="DD217" i="86"/>
  <c r="BX199" i="86"/>
  <c r="CN199" i="86"/>
  <c r="DD199" i="86"/>
  <c r="CN178" i="86"/>
  <c r="DD178" i="86"/>
  <c r="BX178" i="86"/>
  <c r="BX162" i="86"/>
  <c r="CN162" i="86"/>
  <c r="DD162" i="86"/>
  <c r="DD114" i="86"/>
  <c r="BX114" i="86"/>
  <c r="CN114" i="86"/>
  <c r="BX98" i="86"/>
  <c r="CN98" i="86"/>
  <c r="DD98" i="86"/>
  <c r="BX81" i="86"/>
  <c r="CN81" i="86"/>
  <c r="DD81" i="86"/>
  <c r="BX65" i="86"/>
  <c r="DD65" i="86"/>
  <c r="CN65" i="86"/>
  <c r="CH35" i="86"/>
  <c r="CX35" i="86"/>
  <c r="BR35" i="86"/>
  <c r="CH75" i="86"/>
  <c r="CX75" i="86"/>
  <c r="BR75" i="86"/>
  <c r="BV55" i="86"/>
  <c r="CL55" i="86"/>
  <c r="DB55" i="86"/>
  <c r="CH65" i="86"/>
  <c r="CX65" i="86"/>
  <c r="BR65" i="86"/>
  <c r="CX218" i="86"/>
  <c r="BR218" i="86"/>
  <c r="CH218" i="86"/>
  <c r="BR209" i="86"/>
  <c r="CH209" i="86"/>
  <c r="CX209" i="86"/>
  <c r="CX192" i="86"/>
  <c r="BR192" i="86"/>
  <c r="CH192" i="86"/>
  <c r="BR178" i="86"/>
  <c r="CH178" i="86"/>
  <c r="CX178" i="86"/>
  <c r="CH155" i="86"/>
  <c r="CX155" i="86"/>
  <c r="BR155" i="86"/>
  <c r="CH142" i="86"/>
  <c r="CX142" i="86"/>
  <c r="BR142" i="86"/>
  <c r="BR130" i="86"/>
  <c r="CH130" i="86"/>
  <c r="CX130" i="86"/>
  <c r="CH106" i="86"/>
  <c r="CX106" i="86"/>
  <c r="BR106" i="86"/>
  <c r="CH102" i="86"/>
  <c r="CX102" i="86"/>
  <c r="BR102" i="86"/>
  <c r="CL225" i="86"/>
  <c r="DB225" i="86"/>
  <c r="BV225" i="86"/>
  <c r="CL213" i="86"/>
  <c r="BV213" i="86"/>
  <c r="DB213" i="86"/>
  <c r="DB191" i="86"/>
  <c r="BV191" i="86"/>
  <c r="CL191" i="86"/>
  <c r="BV183" i="86"/>
  <c r="CL183" i="86"/>
  <c r="DB183" i="86"/>
  <c r="CL162" i="86"/>
  <c r="DB162" i="86"/>
  <c r="BV162" i="86"/>
  <c r="CL149" i="86"/>
  <c r="DB149" i="86"/>
  <c r="BV149" i="86"/>
  <c r="BV135" i="86"/>
  <c r="CL135" i="86"/>
  <c r="DB135" i="86"/>
  <c r="BV120" i="86"/>
  <c r="CL120" i="86"/>
  <c r="DB120" i="86"/>
  <c r="CL105" i="86"/>
  <c r="DB105" i="86"/>
  <c r="BV105" i="86"/>
  <c r="CL99" i="86"/>
  <c r="DB99" i="86"/>
  <c r="BV99" i="86"/>
  <c r="DF218" i="86"/>
  <c r="BZ218" i="86"/>
  <c r="CP218" i="86"/>
  <c r="CP198" i="86"/>
  <c r="DF198" i="86"/>
  <c r="BZ198" i="86"/>
  <c r="BZ180" i="86"/>
  <c r="CP180" i="86"/>
  <c r="DF180" i="86"/>
  <c r="CP167" i="86"/>
  <c r="DF167" i="86"/>
  <c r="BZ167" i="86"/>
  <c r="BZ137" i="86"/>
  <c r="CP137" i="86"/>
  <c r="DF137" i="86"/>
  <c r="BZ116" i="86"/>
  <c r="CP116" i="86"/>
  <c r="DF116" i="86"/>
  <c r="CP92" i="86"/>
  <c r="BZ92" i="86"/>
  <c r="DF92" i="86"/>
  <c r="CP93" i="86"/>
  <c r="BZ93" i="86"/>
  <c r="DF93" i="86"/>
  <c r="BO29" i="86"/>
  <c r="CU29" i="86"/>
  <c r="CE29" i="86"/>
  <c r="BO31" i="86"/>
  <c r="CU31" i="86"/>
  <c r="CE31" i="86"/>
  <c r="BO33" i="86"/>
  <c r="CU33" i="86"/>
  <c r="CE33" i="86"/>
  <c r="BO35" i="86"/>
  <c r="CU35" i="86"/>
  <c r="CE35" i="86"/>
  <c r="BO37" i="86"/>
  <c r="CU37" i="86"/>
  <c r="CE37" i="86"/>
  <c r="BO39" i="86"/>
  <c r="CE39" i="86"/>
  <c r="CU39" i="86"/>
  <c r="BO41" i="86"/>
  <c r="CU41" i="86"/>
  <c r="CE41" i="86"/>
  <c r="BO43" i="86"/>
  <c r="CE43" i="86"/>
  <c r="CU43" i="86"/>
  <c r="BO45" i="86"/>
  <c r="CE45" i="86"/>
  <c r="CU45" i="86"/>
  <c r="BO47" i="86"/>
  <c r="CE47" i="86"/>
  <c r="CU47" i="86"/>
  <c r="BO49" i="86"/>
  <c r="CE49" i="86"/>
  <c r="CU49" i="86"/>
  <c r="BO51" i="86"/>
  <c r="CE51" i="86"/>
  <c r="CU51" i="86"/>
  <c r="BO53" i="86"/>
  <c r="CE53" i="86"/>
  <c r="CU53" i="86"/>
  <c r="BO55" i="86"/>
  <c r="CE55" i="86"/>
  <c r="CU55" i="86"/>
  <c r="BO57" i="86"/>
  <c r="CE57" i="86"/>
  <c r="CU57" i="86"/>
  <c r="BO59" i="86"/>
  <c r="CE59" i="86"/>
  <c r="CU59" i="86"/>
  <c r="BO61" i="86"/>
  <c r="CE61" i="86"/>
  <c r="CU61" i="86"/>
  <c r="BO63" i="86"/>
  <c r="CE63" i="86"/>
  <c r="CU63" i="86"/>
  <c r="CP66" i="86"/>
  <c r="DF66" i="86"/>
  <c r="BZ66" i="86"/>
  <c r="CY67" i="86"/>
  <c r="CI67" i="86"/>
  <c r="BS67" i="86"/>
  <c r="BR50" i="86"/>
  <c r="CH50" i="86"/>
  <c r="CX50" i="86"/>
  <c r="BR54" i="86"/>
  <c r="CH54" i="86"/>
  <c r="CX54" i="86"/>
  <c r="BR58" i="86"/>
  <c r="CH58" i="86"/>
  <c r="CX58" i="86"/>
  <c r="BR62" i="86"/>
  <c r="CH62" i="86"/>
  <c r="CX62" i="86"/>
  <c r="CW223" i="86"/>
  <c r="CG223" i="86"/>
  <c r="BQ223" i="86"/>
  <c r="BQ207" i="86"/>
  <c r="CG207" i="86"/>
  <c r="CW207" i="86"/>
  <c r="CG188" i="86"/>
  <c r="CW188" i="86"/>
  <c r="BQ188" i="86"/>
  <c r="CG191" i="86"/>
  <c r="CW191" i="86"/>
  <c r="BQ191" i="86"/>
  <c r="BQ159" i="86"/>
  <c r="CG159" i="86"/>
  <c r="CW159" i="86"/>
  <c r="BQ143" i="86"/>
  <c r="CG143" i="86"/>
  <c r="CW143" i="86"/>
  <c r="BQ127" i="86"/>
  <c r="CG127" i="86"/>
  <c r="CW127" i="86"/>
  <c r="BQ107" i="86"/>
  <c r="CG107" i="86"/>
  <c r="CW107" i="86"/>
  <c r="CW91" i="86"/>
  <c r="BQ91" i="86"/>
  <c r="CG91" i="86"/>
  <c r="BQ78" i="86"/>
  <c r="CG78" i="86"/>
  <c r="CW78" i="86"/>
  <c r="CW62" i="86"/>
  <c r="BQ62" i="86"/>
  <c r="CG62" i="86"/>
  <c r="CW46" i="86"/>
  <c r="BQ46" i="86"/>
  <c r="CG46" i="86"/>
  <c r="CW30" i="86"/>
  <c r="BQ30" i="86"/>
  <c r="CG30" i="86"/>
  <c r="CY227" i="86"/>
  <c r="BS227" i="86"/>
  <c r="CI227" i="86"/>
  <c r="CI207" i="86"/>
  <c r="CY207" i="86"/>
  <c r="BS207" i="86"/>
  <c r="BS188" i="86"/>
  <c r="CI188" i="86"/>
  <c r="CY188" i="86"/>
  <c r="CI173" i="86"/>
  <c r="CY173" i="86"/>
  <c r="BS173" i="86"/>
  <c r="CY166" i="86"/>
  <c r="BS166" i="86"/>
  <c r="CI166" i="86"/>
  <c r="CY149" i="86"/>
  <c r="CI149" i="86"/>
  <c r="BS149" i="86"/>
  <c r="BS132" i="86"/>
  <c r="CY132" i="86"/>
  <c r="CI132" i="86"/>
  <c r="CI117" i="86"/>
  <c r="CY117" i="86"/>
  <c r="BS117" i="86"/>
  <c r="CI85" i="86"/>
  <c r="CY85" i="86"/>
  <c r="BS85" i="86"/>
  <c r="CY69" i="86"/>
  <c r="BS69" i="86"/>
  <c r="CI69" i="86"/>
  <c r="CA211" i="86"/>
  <c r="CQ211" i="86"/>
  <c r="DG211" i="86"/>
  <c r="DG197" i="86"/>
  <c r="CA197" i="86"/>
  <c r="CQ197" i="86"/>
  <c r="CA182" i="86"/>
  <c r="CQ182" i="86"/>
  <c r="DG182" i="86"/>
  <c r="DG154" i="86"/>
  <c r="CA154" i="86"/>
  <c r="CQ154" i="86"/>
  <c r="DG145" i="86"/>
  <c r="CQ145" i="86"/>
  <c r="CA145" i="86"/>
  <c r="CA133" i="86"/>
  <c r="CQ133" i="86"/>
  <c r="DG133" i="86"/>
  <c r="CQ113" i="86"/>
  <c r="CA113" i="86"/>
  <c r="DG113" i="86"/>
  <c r="DG102" i="86"/>
  <c r="CA102" i="86"/>
  <c r="CQ102" i="86"/>
  <c r="CQ86" i="86"/>
  <c r="DG86" i="86"/>
  <c r="CA86" i="86"/>
  <c r="DG70" i="86"/>
  <c r="CA70" i="86"/>
  <c r="CQ70" i="86"/>
  <c r="CJ45" i="86"/>
  <c r="CZ45" i="86"/>
  <c r="BT45" i="86"/>
  <c r="CJ53" i="86"/>
  <c r="CZ53" i="86"/>
  <c r="BT53" i="86"/>
  <c r="CJ61" i="86"/>
  <c r="CZ61" i="86"/>
  <c r="BT61" i="86"/>
  <c r="CP82" i="86"/>
  <c r="DF82" i="86"/>
  <c r="BZ82" i="86"/>
  <c r="BO216" i="86"/>
  <c r="CE216" i="86"/>
  <c r="CU216" i="86"/>
  <c r="CU198" i="86"/>
  <c r="BO198" i="86"/>
  <c r="CE198" i="86"/>
  <c r="CU71" i="86"/>
  <c r="BO71" i="86"/>
  <c r="CE71" i="86"/>
  <c r="DC80" i="86"/>
  <c r="BW80" i="86"/>
  <c r="CM80" i="86"/>
  <c r="CP64" i="86"/>
  <c r="DF64" i="86"/>
  <c r="BZ64" i="86"/>
  <c r="BQ226" i="86"/>
  <c r="CG226" i="86"/>
  <c r="CW226" i="86"/>
  <c r="CW210" i="86"/>
  <c r="BQ210" i="86"/>
  <c r="CG210" i="86"/>
  <c r="BQ194" i="86"/>
  <c r="CG194" i="86"/>
  <c r="CW194" i="86"/>
  <c r="CW176" i="86"/>
  <c r="BQ176" i="86"/>
  <c r="CG176" i="86"/>
  <c r="BQ162" i="86"/>
  <c r="CG162" i="86"/>
  <c r="CW162" i="86"/>
  <c r="BQ146" i="86"/>
  <c r="CG146" i="86"/>
  <c r="CW146" i="86"/>
  <c r="BQ130" i="86"/>
  <c r="CG130" i="86"/>
  <c r="CW130" i="86"/>
  <c r="BQ110" i="86"/>
  <c r="CG110" i="86"/>
  <c r="CW110" i="86"/>
  <c r="BQ94" i="86"/>
  <c r="CG94" i="86"/>
  <c r="CW94" i="86"/>
  <c r="BQ81" i="86"/>
  <c r="CG81" i="86"/>
  <c r="CW81" i="86"/>
  <c r="BQ65" i="86"/>
  <c r="CG65" i="86"/>
  <c r="CW65" i="86"/>
  <c r="CW49" i="86"/>
  <c r="BQ49" i="86"/>
  <c r="CG49" i="86"/>
  <c r="CW33" i="86"/>
  <c r="BQ33" i="86"/>
  <c r="CG33" i="86"/>
  <c r="DA178" i="86"/>
  <c r="BU178" i="86"/>
  <c r="CK178" i="86"/>
  <c r="DA132" i="86"/>
  <c r="CK132" i="86"/>
  <c r="BU132" i="86"/>
  <c r="DA60" i="86"/>
  <c r="BU60" i="86"/>
  <c r="CK60" i="86"/>
  <c r="DA28" i="86"/>
  <c r="BU28" i="86"/>
  <c r="CK28" i="86"/>
  <c r="BY156" i="86"/>
  <c r="CO156" i="86"/>
  <c r="DE156" i="86"/>
  <c r="BY149" i="86"/>
  <c r="CO149" i="86"/>
  <c r="DE149" i="86"/>
  <c r="DE54" i="86"/>
  <c r="BY54" i="86"/>
  <c r="CO54" i="86"/>
  <c r="DE30" i="86"/>
  <c r="BY30" i="86"/>
  <c r="CO30" i="86"/>
  <c r="BS211" i="86"/>
  <c r="CI211" i="86"/>
  <c r="CY211" i="86"/>
  <c r="CY195" i="86"/>
  <c r="BS195" i="86"/>
  <c r="CI195" i="86"/>
  <c r="BS180" i="86"/>
  <c r="CI180" i="86"/>
  <c r="CY180" i="86"/>
  <c r="CY162" i="86"/>
  <c r="BS162" i="86"/>
  <c r="CI162" i="86"/>
  <c r="CY145" i="86"/>
  <c r="BS145" i="86"/>
  <c r="CI145" i="86"/>
  <c r="CY139" i="86"/>
  <c r="BS139" i="86"/>
  <c r="CI139" i="86"/>
  <c r="CI116" i="86"/>
  <c r="CY116" i="86"/>
  <c r="BS116" i="86"/>
  <c r="CY100" i="86"/>
  <c r="BS100" i="86"/>
  <c r="CI100" i="86"/>
  <c r="CI84" i="86"/>
  <c r="CY84" i="86"/>
  <c r="BS84" i="86"/>
  <c r="CA217" i="86"/>
  <c r="DG217" i="86"/>
  <c r="CQ217" i="86"/>
  <c r="DG200" i="86"/>
  <c r="CA200" i="86"/>
  <c r="CQ200" i="86"/>
  <c r="CA184" i="86"/>
  <c r="CQ184" i="86"/>
  <c r="DG184" i="86"/>
  <c r="DG166" i="86"/>
  <c r="CA166" i="86"/>
  <c r="CQ166" i="86"/>
  <c r="DG170" i="86"/>
  <c r="CA170" i="86"/>
  <c r="CQ170" i="86"/>
  <c r="CA136" i="86"/>
  <c r="CQ136" i="86"/>
  <c r="DG136" i="86"/>
  <c r="CQ121" i="86"/>
  <c r="DG121" i="86"/>
  <c r="CA121" i="86"/>
  <c r="DG105" i="86"/>
  <c r="CA105" i="86"/>
  <c r="CQ105" i="86"/>
  <c r="CQ89" i="86"/>
  <c r="DG89" i="86"/>
  <c r="CA89" i="86"/>
  <c r="DG73" i="86"/>
  <c r="CA73" i="86"/>
  <c r="CQ73" i="86"/>
  <c r="CN41" i="86"/>
  <c r="DD41" i="86"/>
  <c r="BX41" i="86"/>
  <c r="CN45" i="86"/>
  <c r="DD45" i="86"/>
  <c r="BX45" i="86"/>
  <c r="CN49" i="86"/>
  <c r="DD49" i="86"/>
  <c r="BX49" i="86"/>
  <c r="CN53" i="86"/>
  <c r="DD53" i="86"/>
  <c r="BX53" i="86"/>
  <c r="CN57" i="86"/>
  <c r="DD57" i="86"/>
  <c r="BX57" i="86"/>
  <c r="CN61" i="86"/>
  <c r="DD61" i="86"/>
  <c r="BX61" i="86"/>
  <c r="CP74" i="86"/>
  <c r="DF74" i="86"/>
  <c r="BZ74" i="86"/>
  <c r="BO222" i="86"/>
  <c r="CE222" i="86"/>
  <c r="CU222" i="86"/>
  <c r="CU212" i="86"/>
  <c r="BO212" i="86"/>
  <c r="CE212" i="86"/>
  <c r="CU197" i="86"/>
  <c r="BO197" i="86"/>
  <c r="CE197" i="86"/>
  <c r="BO174" i="86"/>
  <c r="CU174" i="86"/>
  <c r="CE174" i="86"/>
  <c r="CU158" i="86"/>
  <c r="BO158" i="86"/>
  <c r="CE158" i="86"/>
  <c r="CE126" i="86"/>
  <c r="CU126" i="86"/>
  <c r="BO126" i="86"/>
  <c r="CU108" i="86"/>
  <c r="BO108" i="86"/>
  <c r="CE108" i="86"/>
  <c r="CU92" i="86"/>
  <c r="BO92" i="86"/>
  <c r="CE92" i="86"/>
  <c r="CU78" i="86"/>
  <c r="BO78" i="86"/>
  <c r="CE78" i="86"/>
  <c r="BP218" i="86"/>
  <c r="CF218" i="86"/>
  <c r="CV218" i="86"/>
  <c r="BP192" i="86"/>
  <c r="CF192" i="86"/>
  <c r="CV192" i="86"/>
  <c r="CF178" i="86"/>
  <c r="CV178" i="86"/>
  <c r="BP178" i="86"/>
  <c r="BP170" i="86"/>
  <c r="CF170" i="86"/>
  <c r="CV170" i="86"/>
  <c r="BP154" i="86"/>
  <c r="CF154" i="86"/>
  <c r="CV154" i="86"/>
  <c r="CV139" i="86"/>
  <c r="BP139" i="86"/>
  <c r="CF139" i="86"/>
  <c r="BP106" i="86"/>
  <c r="CF106" i="86"/>
  <c r="CV106" i="86"/>
  <c r="CF91" i="86"/>
  <c r="BP91" i="86"/>
  <c r="CV91" i="86"/>
  <c r="BP73" i="86"/>
  <c r="CF73" i="86"/>
  <c r="CV73" i="86"/>
  <c r="CJ211" i="86"/>
  <c r="CZ211" i="86"/>
  <c r="BT211" i="86"/>
  <c r="BT196" i="86"/>
  <c r="CJ196" i="86"/>
  <c r="CZ196" i="86"/>
  <c r="CJ182" i="86"/>
  <c r="CZ182" i="86"/>
  <c r="BT182" i="86"/>
  <c r="BT165" i="86"/>
  <c r="CZ165" i="86"/>
  <c r="CJ165" i="86"/>
  <c r="CJ141" i="86"/>
  <c r="CZ141" i="86"/>
  <c r="BT141" i="86"/>
  <c r="CZ117" i="86"/>
  <c r="BT117" i="86"/>
  <c r="CJ117" i="86"/>
  <c r="BT101" i="86"/>
  <c r="CJ101" i="86"/>
  <c r="CZ101" i="86"/>
  <c r="BX219" i="86"/>
  <c r="CN219" i="86"/>
  <c r="DD219" i="86"/>
  <c r="BX201" i="86"/>
  <c r="CN201" i="86"/>
  <c r="DD201" i="86"/>
  <c r="CN180" i="86"/>
  <c r="DD180" i="86"/>
  <c r="BX180" i="86"/>
  <c r="BX148" i="86"/>
  <c r="CN148" i="86"/>
  <c r="DD148" i="86"/>
  <c r="DD116" i="86"/>
  <c r="BX116" i="86"/>
  <c r="CN116" i="86"/>
  <c r="BX100" i="86"/>
  <c r="CN100" i="86"/>
  <c r="DD100" i="86"/>
  <c r="DD83" i="86"/>
  <c r="BX83" i="86"/>
  <c r="CN83" i="86"/>
  <c r="BX67" i="86"/>
  <c r="CN67" i="86"/>
  <c r="DD67" i="86"/>
  <c r="CL32" i="86"/>
  <c r="DB32" i="86"/>
  <c r="BV32" i="86"/>
  <c r="CP73" i="86"/>
  <c r="DF73" i="86"/>
  <c r="BZ73" i="86"/>
  <c r="BV56" i="86"/>
  <c r="CL56" i="86"/>
  <c r="DB56" i="86"/>
  <c r="DG64" i="86"/>
  <c r="CA64" i="86"/>
  <c r="CQ64" i="86"/>
  <c r="CH225" i="86"/>
  <c r="CX225" i="86"/>
  <c r="BR225" i="86"/>
  <c r="CX217" i="86"/>
  <c r="CH217" i="86"/>
  <c r="BR217" i="86"/>
  <c r="BR176" i="86"/>
  <c r="CH176" i="86"/>
  <c r="CX176" i="86"/>
  <c r="CH162" i="86"/>
  <c r="CX162" i="86"/>
  <c r="BR162" i="86"/>
  <c r="CH149" i="86"/>
  <c r="CX149" i="86"/>
  <c r="BR149" i="86"/>
  <c r="BR128" i="86"/>
  <c r="CH128" i="86"/>
  <c r="CX128" i="86"/>
  <c r="CH104" i="86"/>
  <c r="CX104" i="86"/>
  <c r="BR104" i="86"/>
  <c r="CH94" i="86"/>
  <c r="CX94" i="86"/>
  <c r="BR94" i="86"/>
  <c r="CL208" i="86"/>
  <c r="BV208" i="86"/>
  <c r="DB208" i="86"/>
  <c r="CL197" i="86"/>
  <c r="DB197" i="86"/>
  <c r="BV197" i="86"/>
  <c r="DB185" i="86"/>
  <c r="CL185" i="86"/>
  <c r="BV185" i="86"/>
  <c r="CL170" i="86"/>
  <c r="DB170" i="86"/>
  <c r="BV170" i="86"/>
  <c r="CL155" i="86"/>
  <c r="DB155" i="86"/>
  <c r="BV155" i="86"/>
  <c r="CL140" i="86"/>
  <c r="DB140" i="86"/>
  <c r="BV140" i="86"/>
  <c r="BV122" i="86"/>
  <c r="CL122" i="86"/>
  <c r="DB122" i="86"/>
  <c r="BV87" i="86"/>
  <c r="CL87" i="86"/>
  <c r="DB87" i="86"/>
  <c r="BV91" i="86"/>
  <c r="CL91" i="86"/>
  <c r="DB91" i="86"/>
  <c r="CP203" i="86"/>
  <c r="DF203" i="86"/>
  <c r="BZ203" i="86"/>
  <c r="DF188" i="86"/>
  <c r="BZ188" i="86"/>
  <c r="CP188" i="86"/>
  <c r="BZ173" i="86"/>
  <c r="CP173" i="86"/>
  <c r="DF173" i="86"/>
  <c r="CP158" i="86"/>
  <c r="DF158" i="86"/>
  <c r="BZ158" i="86"/>
  <c r="CP144" i="86"/>
  <c r="DF144" i="86"/>
  <c r="BZ144" i="86"/>
  <c r="BZ126" i="86"/>
  <c r="CP126" i="86"/>
  <c r="DF126" i="86"/>
  <c r="DF111" i="86"/>
  <c r="BZ111" i="86"/>
  <c r="CP111" i="86"/>
  <c r="BZ83" i="86"/>
  <c r="CP83" i="86"/>
  <c r="DF83" i="86"/>
  <c r="CL68" i="86"/>
  <c r="DB68" i="86"/>
  <c r="BV68" i="86"/>
  <c r="CH73" i="86"/>
  <c r="CX73" i="86"/>
  <c r="BR73" i="86"/>
  <c r="BR53" i="86"/>
  <c r="CH53" i="86"/>
  <c r="CX53" i="86"/>
  <c r="BZ58" i="86"/>
  <c r="CP58" i="86"/>
  <c r="DF58" i="86"/>
  <c r="CH74" i="86"/>
  <c r="CX74" i="86"/>
  <c r="BR74" i="86"/>
  <c r="BQ219" i="86"/>
  <c r="CG219" i="86"/>
  <c r="CW219" i="86"/>
  <c r="BQ205" i="86"/>
  <c r="CG205" i="86"/>
  <c r="CW205" i="86"/>
  <c r="CG185" i="86"/>
  <c r="CW185" i="86"/>
  <c r="BQ185" i="86"/>
  <c r="BQ173" i="86"/>
  <c r="CG173" i="86"/>
  <c r="CW173" i="86"/>
  <c r="BQ157" i="86"/>
  <c r="CG157" i="86"/>
  <c r="CW157" i="86"/>
  <c r="BQ141" i="86"/>
  <c r="CW141" i="86"/>
  <c r="CG141" i="86"/>
  <c r="BQ125" i="86"/>
  <c r="CG125" i="86"/>
  <c r="CW125" i="86"/>
  <c r="BQ105" i="86"/>
  <c r="CG105" i="86"/>
  <c r="CW105" i="86"/>
  <c r="CG113" i="86"/>
  <c r="CW113" i="86"/>
  <c r="BQ113" i="86"/>
  <c r="BQ76" i="86"/>
  <c r="CG76" i="86"/>
  <c r="CW76" i="86"/>
  <c r="CW60" i="86"/>
  <c r="BQ60" i="86"/>
  <c r="CG60" i="86"/>
  <c r="CW44" i="86"/>
  <c r="BQ44" i="86"/>
  <c r="CG44" i="86"/>
  <c r="CW28" i="86"/>
  <c r="BQ28" i="86"/>
  <c r="CG28" i="86"/>
  <c r="BS215" i="86"/>
  <c r="CI215" i="86"/>
  <c r="CY215" i="86"/>
  <c r="CY198" i="86"/>
  <c r="BS198" i="86"/>
  <c r="CI198" i="86"/>
  <c r="BS183" i="86"/>
  <c r="CI183" i="86"/>
  <c r="CY183" i="86"/>
  <c r="CY140" i="86"/>
  <c r="BS140" i="86"/>
  <c r="CI140" i="86"/>
  <c r="BS134" i="86"/>
  <c r="CI134" i="86"/>
  <c r="CY134" i="86"/>
  <c r="CI119" i="86"/>
  <c r="CY119" i="86"/>
  <c r="BS119" i="86"/>
  <c r="CY79" i="86"/>
  <c r="BS79" i="86"/>
  <c r="CI79" i="86"/>
  <c r="DG224" i="86"/>
  <c r="CA224" i="86"/>
  <c r="CQ224" i="86"/>
  <c r="CQ208" i="86"/>
  <c r="DG208" i="86"/>
  <c r="CA208" i="86"/>
  <c r="CA191" i="86"/>
  <c r="CQ191" i="86"/>
  <c r="DG191" i="86"/>
  <c r="CA176" i="86"/>
  <c r="CQ176" i="86"/>
  <c r="DG176" i="86"/>
  <c r="DG151" i="86"/>
  <c r="CA151" i="86"/>
  <c r="CQ151" i="86"/>
  <c r="DG148" i="86"/>
  <c r="CQ148" i="86"/>
  <c r="CA148" i="86"/>
  <c r="CQ128" i="86"/>
  <c r="DG128" i="86"/>
  <c r="CA128" i="86"/>
  <c r="CQ115" i="86"/>
  <c r="DG115" i="86"/>
  <c r="CA115" i="86"/>
  <c r="DG96" i="86"/>
  <c r="CA96" i="86"/>
  <c r="CQ96" i="86"/>
  <c r="DG80" i="86"/>
  <c r="CA80" i="86"/>
  <c r="CQ80" i="86"/>
  <c r="CJ42" i="86"/>
  <c r="CZ42" i="86"/>
  <c r="BT42" i="86"/>
  <c r="CJ50" i="86"/>
  <c r="CZ50" i="86"/>
  <c r="BT50" i="86"/>
  <c r="CJ58" i="86"/>
  <c r="CZ58" i="86"/>
  <c r="BT58" i="86"/>
  <c r="CH67" i="86"/>
  <c r="CX67" i="86"/>
  <c r="BR67" i="86"/>
  <c r="CJ63" i="86"/>
  <c r="CZ63" i="86"/>
  <c r="BT63" i="86"/>
  <c r="CL66" i="86"/>
  <c r="DB66" i="86"/>
  <c r="BV66" i="86"/>
  <c r="BZ50" i="86"/>
  <c r="CP50" i="86"/>
  <c r="DF50" i="86"/>
  <c r="CG218" i="86"/>
  <c r="CW218" i="86"/>
  <c r="BQ218" i="86"/>
  <c r="BQ204" i="86"/>
  <c r="CG204" i="86"/>
  <c r="CW204" i="86"/>
  <c r="CG190" i="86"/>
  <c r="CW190" i="86"/>
  <c r="BQ190" i="86"/>
  <c r="BQ172" i="86"/>
  <c r="CG172" i="86"/>
  <c r="CW172" i="86"/>
  <c r="BQ156" i="86"/>
  <c r="CG156" i="86"/>
  <c r="CW156" i="86"/>
  <c r="BQ140" i="86"/>
  <c r="CW140" i="86"/>
  <c r="CG140" i="86"/>
  <c r="BQ124" i="86"/>
  <c r="CG124" i="86"/>
  <c r="CW124" i="86"/>
  <c r="BQ104" i="86"/>
  <c r="CG104" i="86"/>
  <c r="CW104" i="86"/>
  <c r="CG111" i="86"/>
  <c r="BQ111" i="86"/>
  <c r="CW111" i="86"/>
  <c r="BQ75" i="86"/>
  <c r="CG75" i="86"/>
  <c r="CW75" i="86"/>
  <c r="CW59" i="86"/>
  <c r="BQ59" i="86"/>
  <c r="CG59" i="86"/>
  <c r="CW43" i="86"/>
  <c r="BQ43" i="86"/>
  <c r="CG43" i="86"/>
  <c r="CW63" i="86"/>
  <c r="BQ63" i="86"/>
  <c r="CG63" i="86"/>
  <c r="BU164" i="86"/>
  <c r="CK164" i="86"/>
  <c r="DA164" i="86"/>
  <c r="BU106" i="86"/>
  <c r="CK106" i="86"/>
  <c r="DA106" i="86"/>
  <c r="DA46" i="86"/>
  <c r="BU46" i="86"/>
  <c r="CK46" i="86"/>
  <c r="BY208" i="86"/>
  <c r="DE208" i="86"/>
  <c r="CO208" i="86"/>
  <c r="BY166" i="86"/>
  <c r="CO166" i="86"/>
  <c r="DE166" i="86"/>
  <c r="DE136" i="86"/>
  <c r="BY136" i="86"/>
  <c r="CO136" i="86"/>
  <c r="BY87" i="86"/>
  <c r="CO87" i="86"/>
  <c r="DE87" i="86"/>
  <c r="DE48" i="86"/>
  <c r="BY48" i="86"/>
  <c r="CO48" i="86"/>
  <c r="CY225" i="86"/>
  <c r="BS225" i="86"/>
  <c r="CI225" i="86"/>
  <c r="BS209" i="86"/>
  <c r="CI209" i="86"/>
  <c r="CY209" i="86"/>
  <c r="BS193" i="86"/>
  <c r="CI193" i="86"/>
  <c r="CY193" i="86"/>
  <c r="BS178" i="86"/>
  <c r="CI178" i="86"/>
  <c r="CY178" i="86"/>
  <c r="CY154" i="86"/>
  <c r="BS154" i="86"/>
  <c r="CI154" i="86"/>
  <c r="CY156" i="86"/>
  <c r="BS156" i="86"/>
  <c r="CI156" i="86"/>
  <c r="CI130" i="86"/>
  <c r="CY130" i="86"/>
  <c r="BS130" i="86"/>
  <c r="CI114" i="86"/>
  <c r="BS114" i="86"/>
  <c r="CY114" i="86"/>
  <c r="CY98" i="86"/>
  <c r="BS98" i="86"/>
  <c r="CI98" i="86"/>
  <c r="CY82" i="86"/>
  <c r="BS82" i="86"/>
  <c r="CI82" i="86"/>
  <c r="CQ228" i="86"/>
  <c r="DG228" i="86"/>
  <c r="CA228" i="86"/>
  <c r="CQ214" i="86"/>
  <c r="DG214" i="86"/>
  <c r="CA214" i="86"/>
  <c r="DG194" i="86"/>
  <c r="CA194" i="86"/>
  <c r="CQ194" i="86"/>
  <c r="CA179" i="86"/>
  <c r="CQ179" i="86"/>
  <c r="DG179" i="86"/>
  <c r="DG165" i="86"/>
  <c r="CQ165" i="86"/>
  <c r="CA165" i="86"/>
  <c r="DG147" i="86"/>
  <c r="CA147" i="86"/>
  <c r="CQ147" i="86"/>
  <c r="CQ131" i="86"/>
  <c r="DG131" i="86"/>
  <c r="CA131" i="86"/>
  <c r="CQ118" i="86"/>
  <c r="DG118" i="86"/>
  <c r="CA118" i="86"/>
  <c r="DG99" i="86"/>
  <c r="CA99" i="86"/>
  <c r="CQ99" i="86"/>
  <c r="CQ83" i="86"/>
  <c r="DG83" i="86"/>
  <c r="CA83" i="86"/>
  <c r="CF39" i="86"/>
  <c r="CV39" i="86"/>
  <c r="BP39" i="86"/>
  <c r="CF43" i="86"/>
  <c r="CV43" i="86"/>
  <c r="BP43" i="86"/>
  <c r="CF47" i="86"/>
  <c r="CV47" i="86"/>
  <c r="BP47" i="86"/>
  <c r="CF51" i="86"/>
  <c r="CV51" i="86"/>
  <c r="BP51" i="86"/>
  <c r="CF55" i="86"/>
  <c r="CV55" i="86"/>
  <c r="BP55" i="86"/>
  <c r="CF59" i="86"/>
  <c r="CV59" i="86"/>
  <c r="BP59" i="86"/>
  <c r="CL65" i="86"/>
  <c r="DB65" i="86"/>
  <c r="BV65" i="86"/>
  <c r="CU220" i="86"/>
  <c r="BO220" i="86"/>
  <c r="CE220" i="86"/>
  <c r="BO180" i="86"/>
  <c r="CE180" i="86"/>
  <c r="CU180" i="86"/>
  <c r="CU160" i="86"/>
  <c r="BO160" i="86"/>
  <c r="CE160" i="86"/>
  <c r="CU147" i="86"/>
  <c r="BO147" i="86"/>
  <c r="CE147" i="86"/>
  <c r="CU142" i="86"/>
  <c r="CE142" i="86"/>
  <c r="BO142" i="86"/>
  <c r="CE124" i="86"/>
  <c r="CU124" i="86"/>
  <c r="BO124" i="86"/>
  <c r="CU98" i="86"/>
  <c r="BO98" i="86"/>
  <c r="CE98" i="86"/>
  <c r="CE84" i="86"/>
  <c r="CU84" i="86"/>
  <c r="BO84" i="86"/>
  <c r="DC73" i="86"/>
  <c r="BW73" i="86"/>
  <c r="CM73" i="86"/>
  <c r="CF216" i="86"/>
  <c r="CV216" i="86"/>
  <c r="BP216" i="86"/>
  <c r="BP197" i="86"/>
  <c r="CF197" i="86"/>
  <c r="CV197" i="86"/>
  <c r="CF193" i="86"/>
  <c r="CV193" i="86"/>
  <c r="BP193" i="86"/>
  <c r="BP168" i="86"/>
  <c r="CF168" i="86"/>
  <c r="CV168" i="86"/>
  <c r="BP151" i="86"/>
  <c r="CV151" i="86"/>
  <c r="CF151" i="86"/>
  <c r="CV120" i="86"/>
  <c r="BP120" i="86"/>
  <c r="CF120" i="86"/>
  <c r="BP104" i="86"/>
  <c r="CF104" i="86"/>
  <c r="CV104" i="86"/>
  <c r="CV87" i="86"/>
  <c r="BP87" i="86"/>
  <c r="CF87" i="86"/>
  <c r="BP71" i="86"/>
  <c r="CF71" i="86"/>
  <c r="CV71" i="86"/>
  <c r="BT223" i="86"/>
  <c r="CJ223" i="86"/>
  <c r="CZ223" i="86"/>
  <c r="BT198" i="86"/>
  <c r="CJ198" i="86"/>
  <c r="CZ198" i="86"/>
  <c r="CJ176" i="86"/>
  <c r="CZ176" i="86"/>
  <c r="BT176" i="86"/>
  <c r="BT159" i="86"/>
  <c r="CJ159" i="86"/>
  <c r="CZ159" i="86"/>
  <c r="CZ127" i="86"/>
  <c r="BT127" i="86"/>
  <c r="CJ127" i="86"/>
  <c r="BT111" i="86"/>
  <c r="CJ111" i="86"/>
  <c r="CZ111" i="86"/>
  <c r="BT95" i="86"/>
  <c r="CJ95" i="86"/>
  <c r="CZ95" i="86"/>
  <c r="BT70" i="86"/>
  <c r="CJ70" i="86"/>
  <c r="CZ70" i="86"/>
  <c r="CN212" i="86"/>
  <c r="DD212" i="86"/>
  <c r="BX212" i="86"/>
  <c r="BX195" i="86"/>
  <c r="CN195" i="86"/>
  <c r="DD195" i="86"/>
  <c r="CN174" i="86"/>
  <c r="DD174" i="86"/>
  <c r="BX174" i="86"/>
  <c r="BX158" i="86"/>
  <c r="CN158" i="86"/>
  <c r="DD158" i="86"/>
  <c r="BX110" i="86"/>
  <c r="CN110" i="86"/>
  <c r="DD110" i="86"/>
  <c r="BX94" i="86"/>
  <c r="CN94" i="86"/>
  <c r="DD94" i="86"/>
  <c r="BX77" i="86"/>
  <c r="CN77" i="86"/>
  <c r="DD77" i="86"/>
  <c r="CP29" i="86"/>
  <c r="DF29" i="86"/>
  <c r="BZ29" i="86"/>
  <c r="BW63" i="86"/>
  <c r="CM63" i="86"/>
  <c r="DC63" i="86"/>
  <c r="CP81" i="86"/>
  <c r="DF81" i="86"/>
  <c r="BZ81" i="86"/>
  <c r="BV57" i="86"/>
  <c r="CL57" i="86"/>
  <c r="DB57" i="86"/>
  <c r="CU66" i="86"/>
  <c r="BO66" i="86"/>
  <c r="CE66" i="86"/>
  <c r="BR206" i="86"/>
  <c r="CH206" i="86"/>
  <c r="CX206" i="86"/>
  <c r="CX188" i="86"/>
  <c r="BR188" i="86"/>
  <c r="CH188" i="86"/>
  <c r="BR173" i="86"/>
  <c r="CH173" i="86"/>
  <c r="CX173" i="86"/>
  <c r="CH161" i="86"/>
  <c r="CX161" i="86"/>
  <c r="BR161" i="86"/>
  <c r="CH145" i="86"/>
  <c r="CX145" i="86"/>
  <c r="BR145" i="86"/>
  <c r="BR126" i="86"/>
  <c r="CH126" i="86"/>
  <c r="CX126" i="86"/>
  <c r="CH96" i="86"/>
  <c r="CX96" i="86"/>
  <c r="BR96" i="86"/>
  <c r="CH99" i="86"/>
  <c r="CX99" i="86"/>
  <c r="BR99" i="86"/>
  <c r="BV221" i="86"/>
  <c r="CL221" i="86"/>
  <c r="DB221" i="86"/>
  <c r="BV204" i="86"/>
  <c r="CL204" i="86"/>
  <c r="DB204" i="86"/>
  <c r="BV179" i="86"/>
  <c r="CL179" i="86"/>
  <c r="DB179" i="86"/>
  <c r="CL165" i="86"/>
  <c r="DB165" i="86"/>
  <c r="BV165" i="86"/>
  <c r="CL148" i="86"/>
  <c r="DB148" i="86"/>
  <c r="BV148" i="86"/>
  <c r="CL139" i="86"/>
  <c r="BV139" i="86"/>
  <c r="DB139" i="86"/>
  <c r="BV116" i="86"/>
  <c r="CL116" i="86"/>
  <c r="DB116" i="86"/>
  <c r="DB90" i="86"/>
  <c r="BV90" i="86"/>
  <c r="CL90" i="86"/>
  <c r="CL100" i="86"/>
  <c r="DB100" i="86"/>
  <c r="BV100" i="86"/>
  <c r="CP224" i="86"/>
  <c r="DF224" i="86"/>
  <c r="BZ224" i="86"/>
  <c r="BZ205" i="86"/>
  <c r="CP205" i="86"/>
  <c r="DF205" i="86"/>
  <c r="DF190" i="86"/>
  <c r="BZ190" i="86"/>
  <c r="CP190" i="86"/>
  <c r="BZ176" i="86"/>
  <c r="CP176" i="86"/>
  <c r="DF176" i="86"/>
  <c r="CP166" i="86"/>
  <c r="DF166" i="86"/>
  <c r="BZ166" i="86"/>
  <c r="BZ135" i="86"/>
  <c r="CP135" i="86"/>
  <c r="DF135" i="86"/>
  <c r="BZ128" i="86"/>
  <c r="CP128" i="86"/>
  <c r="DF128" i="86"/>
  <c r="DF112" i="86"/>
  <c r="CP112" i="86"/>
  <c r="BZ112" i="86"/>
  <c r="BZ85" i="86"/>
  <c r="CP85" i="86"/>
  <c r="DF85" i="86"/>
  <c r="CH69" i="86"/>
  <c r="CX69" i="86"/>
  <c r="BR69" i="86"/>
  <c r="CH68" i="86"/>
  <c r="CX68" i="86"/>
  <c r="BR68" i="86"/>
  <c r="CH71" i="86"/>
  <c r="CX71" i="86"/>
  <c r="BR71" i="86"/>
  <c r="BZ51" i="86"/>
  <c r="CP51" i="86"/>
  <c r="DF51" i="86"/>
  <c r="BZ55" i="86"/>
  <c r="CP55" i="86"/>
  <c r="DF55" i="86"/>
  <c r="BZ59" i="86"/>
  <c r="CP59" i="86"/>
  <c r="DF59" i="86"/>
  <c r="CY64" i="86"/>
  <c r="BS64" i="86"/>
  <c r="CI64" i="86"/>
  <c r="CL71" i="86"/>
  <c r="DB71" i="86"/>
  <c r="BV71" i="86"/>
  <c r="CG222" i="86"/>
  <c r="CW222" i="86"/>
  <c r="BQ222" i="86"/>
  <c r="BQ203" i="86"/>
  <c r="CG203" i="86"/>
  <c r="CW203" i="86"/>
  <c r="CG186" i="86"/>
  <c r="CW186" i="86"/>
  <c r="BQ186" i="86"/>
  <c r="BQ171" i="86"/>
  <c r="CG171" i="86"/>
  <c r="CW171" i="86"/>
  <c r="BQ155" i="86"/>
  <c r="CG155" i="86"/>
  <c r="CW155" i="86"/>
  <c r="BQ139" i="86"/>
  <c r="CG139" i="86"/>
  <c r="CW139" i="86"/>
  <c r="BQ123" i="86"/>
  <c r="CG123" i="86"/>
  <c r="CW123" i="86"/>
  <c r="BQ103" i="86"/>
  <c r="CG103" i="86"/>
  <c r="CW103" i="86"/>
  <c r="CG112" i="86"/>
  <c r="BQ112" i="86"/>
  <c r="CW112" i="86"/>
  <c r="BQ74" i="86"/>
  <c r="CG74" i="86"/>
  <c r="CW74" i="86"/>
  <c r="CW58" i="86"/>
  <c r="BQ58" i="86"/>
  <c r="CG58" i="86"/>
  <c r="CW42" i="86"/>
  <c r="BQ42" i="86"/>
  <c r="CG42" i="86"/>
  <c r="DH229" i="86"/>
  <c r="CY224" i="86"/>
  <c r="BS224" i="86"/>
  <c r="CI224" i="86"/>
  <c r="CY200" i="86"/>
  <c r="BS200" i="86"/>
  <c r="CI200" i="86"/>
  <c r="CY184" i="86"/>
  <c r="BS184" i="86"/>
  <c r="CI184" i="86"/>
  <c r="CY152" i="86"/>
  <c r="BS152" i="86"/>
  <c r="CI152" i="86"/>
  <c r="CY143" i="86"/>
  <c r="BS143" i="86"/>
  <c r="CI143" i="86"/>
  <c r="CI129" i="86"/>
  <c r="CY129" i="86"/>
  <c r="BS129" i="86"/>
  <c r="CY111" i="86"/>
  <c r="BS111" i="86"/>
  <c r="CI111" i="86"/>
  <c r="CY81" i="86"/>
  <c r="BS81" i="86"/>
  <c r="CI81" i="86"/>
  <c r="CQ226" i="86"/>
  <c r="DG226" i="86"/>
  <c r="CA226" i="86"/>
  <c r="DG213" i="86"/>
  <c r="CA213" i="86"/>
  <c r="CQ213" i="86"/>
  <c r="CA193" i="86"/>
  <c r="DG193" i="86"/>
  <c r="CQ193" i="86"/>
  <c r="CA178" i="86"/>
  <c r="CQ178" i="86"/>
  <c r="DG178" i="86"/>
  <c r="DG161" i="86"/>
  <c r="CQ161" i="86"/>
  <c r="CA161" i="86"/>
  <c r="DG144" i="86"/>
  <c r="CQ144" i="86"/>
  <c r="CA144" i="86"/>
  <c r="CQ130" i="86"/>
  <c r="DG130" i="86"/>
  <c r="CA130" i="86"/>
  <c r="CQ117" i="86"/>
  <c r="DG117" i="86"/>
  <c r="CA117" i="86"/>
  <c r="DG98" i="86"/>
  <c r="CA98" i="86"/>
  <c r="CQ98" i="86"/>
  <c r="DG82" i="86"/>
  <c r="CA82" i="86"/>
  <c r="CQ82" i="86"/>
  <c r="CJ39" i="86"/>
  <c r="BT39" i="86"/>
  <c r="CZ39" i="86"/>
  <c r="CJ47" i="86"/>
  <c r="CZ47" i="86"/>
  <c r="BT47" i="86"/>
  <c r="CJ55" i="86"/>
  <c r="CZ55" i="86"/>
  <c r="BT55" i="86"/>
  <c r="CY66" i="86"/>
  <c r="BS66" i="86"/>
  <c r="CI66" i="86"/>
  <c r="CE226" i="86"/>
  <c r="CU226" i="86"/>
  <c r="BO226" i="86"/>
  <c r="CU194" i="86"/>
  <c r="BO194" i="86"/>
  <c r="CE194" i="86"/>
  <c r="DC76" i="86"/>
  <c r="BW76" i="86"/>
  <c r="CM76" i="86"/>
  <c r="BQ220" i="86"/>
  <c r="CG220" i="86"/>
  <c r="CW220" i="86"/>
  <c r="BQ206" i="86"/>
  <c r="CG206" i="86"/>
  <c r="CW206" i="86"/>
  <c r="CG189" i="86"/>
  <c r="CW189" i="86"/>
  <c r="BQ189" i="86"/>
  <c r="CG187" i="86"/>
  <c r="CW187" i="86"/>
  <c r="BQ187" i="86"/>
  <c r="BQ158" i="86"/>
  <c r="CG158" i="86"/>
  <c r="CW158" i="86"/>
  <c r="BQ142" i="86"/>
  <c r="CG142" i="86"/>
  <c r="CW142" i="86"/>
  <c r="BQ126" i="86"/>
  <c r="CG126" i="86"/>
  <c r="CW126" i="86"/>
  <c r="BQ106" i="86"/>
  <c r="CG106" i="86"/>
  <c r="CW106" i="86"/>
  <c r="CG114" i="86"/>
  <c r="BQ114" i="86"/>
  <c r="CW114" i="86"/>
  <c r="BQ77" i="86"/>
  <c r="CG77" i="86"/>
  <c r="CW77" i="86"/>
  <c r="CW61" i="86"/>
  <c r="BQ61" i="86"/>
  <c r="CG61" i="86"/>
  <c r="CW45" i="86"/>
  <c r="BQ45" i="86"/>
  <c r="CG45" i="86"/>
  <c r="CW29" i="86"/>
  <c r="BQ29" i="86"/>
  <c r="CG29" i="86"/>
  <c r="BU199" i="86"/>
  <c r="CK199" i="86"/>
  <c r="DA199" i="86"/>
  <c r="DA174" i="86"/>
  <c r="BU174" i="86"/>
  <c r="CK174" i="86"/>
  <c r="BU158" i="86"/>
  <c r="CK158" i="86"/>
  <c r="DA158" i="86"/>
  <c r="BU92" i="86"/>
  <c r="DA92" i="86"/>
  <c r="CK92" i="86"/>
  <c r="BU71" i="86"/>
  <c r="CK71" i="86"/>
  <c r="DA71" i="86"/>
  <c r="DA56" i="86"/>
  <c r="BU56" i="86"/>
  <c r="CK56" i="86"/>
  <c r="BY225" i="86"/>
  <c r="CO225" i="86"/>
  <c r="DE225" i="86"/>
  <c r="DE50" i="86"/>
  <c r="BY50" i="86"/>
  <c r="CO50" i="86"/>
  <c r="FE219" i="86"/>
  <c r="FE201" i="86"/>
  <c r="FE185" i="86"/>
  <c r="FE170" i="86"/>
  <c r="FE154" i="86"/>
  <c r="FE140" i="86"/>
  <c r="FE123" i="86"/>
  <c r="FE107" i="86"/>
  <c r="FE92" i="86"/>
  <c r="FE73" i="86"/>
  <c r="FE61" i="86"/>
  <c r="FE45" i="86"/>
  <c r="CI226" i="86"/>
  <c r="CY226" i="86"/>
  <c r="BS226" i="86"/>
  <c r="CY208" i="86"/>
  <c r="BS208" i="86"/>
  <c r="CI208" i="86"/>
  <c r="BS191" i="86"/>
  <c r="CI191" i="86"/>
  <c r="CY191" i="86"/>
  <c r="BS176" i="86"/>
  <c r="CI176" i="86"/>
  <c r="CY176" i="86"/>
  <c r="CY169" i="86"/>
  <c r="CI169" i="86"/>
  <c r="BS169" i="86"/>
  <c r="CY138" i="86"/>
  <c r="CI138" i="86"/>
  <c r="BS138" i="86"/>
  <c r="CI128" i="86"/>
  <c r="CY128" i="86"/>
  <c r="BS128" i="86"/>
  <c r="CI113" i="86"/>
  <c r="BS113" i="86"/>
  <c r="CY113" i="86"/>
  <c r="CY96" i="86"/>
  <c r="BS96" i="86"/>
  <c r="CI96" i="86"/>
  <c r="CY80" i="86"/>
  <c r="BS80" i="86"/>
  <c r="CI80" i="86"/>
  <c r="CA210" i="86"/>
  <c r="CQ210" i="86"/>
  <c r="DG210" i="86"/>
  <c r="DG196" i="86"/>
  <c r="CA196" i="86"/>
  <c r="CQ196" i="86"/>
  <c r="CA181" i="86"/>
  <c r="CQ181" i="86"/>
  <c r="DG181" i="86"/>
  <c r="CQ173" i="86"/>
  <c r="DG173" i="86"/>
  <c r="CA173" i="86"/>
  <c r="CQ171" i="86"/>
  <c r="DG171" i="86"/>
  <c r="CA171" i="86"/>
  <c r="CA132" i="86"/>
  <c r="DG132" i="86"/>
  <c r="CQ132" i="86"/>
  <c r="CQ120" i="86"/>
  <c r="DG120" i="86"/>
  <c r="CA120" i="86"/>
  <c r="DG101" i="86"/>
  <c r="CA101" i="86"/>
  <c r="CQ101" i="86"/>
  <c r="CQ85" i="86"/>
  <c r="DG85" i="86"/>
  <c r="CA85" i="86"/>
  <c r="DG69" i="86"/>
  <c r="CA69" i="86"/>
  <c r="CQ69" i="86"/>
  <c r="CF42" i="86"/>
  <c r="CV42" i="86"/>
  <c r="BP42" i="86"/>
  <c r="CF46" i="86"/>
  <c r="CV46" i="86"/>
  <c r="BP46" i="86"/>
  <c r="CF50" i="86"/>
  <c r="CV50" i="86"/>
  <c r="BP50" i="86"/>
  <c r="CF54" i="86"/>
  <c r="CV54" i="86"/>
  <c r="BP54" i="86"/>
  <c r="CF58" i="86"/>
  <c r="CV58" i="86"/>
  <c r="BP58" i="86"/>
  <c r="CU64" i="86"/>
  <c r="BO64" i="86"/>
  <c r="CE64" i="86"/>
  <c r="CP78" i="86"/>
  <c r="DF78" i="86"/>
  <c r="BZ78" i="86"/>
  <c r="BO218" i="86"/>
  <c r="CE218" i="86"/>
  <c r="CU218" i="86"/>
  <c r="BO193" i="86"/>
  <c r="CE193" i="86"/>
  <c r="CU193" i="86"/>
  <c r="BO185" i="86"/>
  <c r="CU185" i="86"/>
  <c r="CE185" i="86"/>
  <c r="CU157" i="86"/>
  <c r="BO157" i="86"/>
  <c r="CE157" i="86"/>
  <c r="CU140" i="86"/>
  <c r="BO140" i="86"/>
  <c r="CE140" i="86"/>
  <c r="CE122" i="86"/>
  <c r="CU122" i="86"/>
  <c r="BO122" i="86"/>
  <c r="CU104" i="86"/>
  <c r="BO104" i="86"/>
  <c r="CE104" i="86"/>
  <c r="CE113" i="86"/>
  <c r="BO113" i="86"/>
  <c r="CU113" i="86"/>
  <c r="CU74" i="86"/>
  <c r="BO74" i="86"/>
  <c r="CE74" i="86"/>
  <c r="CV214" i="86"/>
  <c r="BP214" i="86"/>
  <c r="CF214" i="86"/>
  <c r="BP203" i="86"/>
  <c r="CF203" i="86"/>
  <c r="CV203" i="86"/>
  <c r="BP188" i="86"/>
  <c r="CF188" i="86"/>
  <c r="CV188" i="86"/>
  <c r="BP166" i="86"/>
  <c r="CF166" i="86"/>
  <c r="CV166" i="86"/>
  <c r="BP149" i="86"/>
  <c r="CF149" i="86"/>
  <c r="CV149" i="86"/>
  <c r="CV118" i="86"/>
  <c r="BP118" i="86"/>
  <c r="CF118" i="86"/>
  <c r="BP102" i="86"/>
  <c r="CF102" i="86"/>
  <c r="CV102" i="86"/>
  <c r="CV85" i="86"/>
  <c r="BP85" i="86"/>
  <c r="CF85" i="86"/>
  <c r="BP69" i="86"/>
  <c r="CV69" i="86"/>
  <c r="CF69" i="86"/>
  <c r="BT225" i="86"/>
  <c r="CJ225" i="86"/>
  <c r="CZ225" i="86"/>
  <c r="CJ209" i="86"/>
  <c r="CZ209" i="86"/>
  <c r="BT209" i="86"/>
  <c r="CJ178" i="86"/>
  <c r="CZ178" i="86"/>
  <c r="BT178" i="86"/>
  <c r="BT161" i="86"/>
  <c r="CZ161" i="86"/>
  <c r="CJ161" i="86"/>
  <c r="CJ137" i="86"/>
  <c r="CZ137" i="86"/>
  <c r="BT137" i="86"/>
  <c r="CZ129" i="86"/>
  <c r="BT129" i="86"/>
  <c r="CJ129" i="86"/>
  <c r="CZ113" i="86"/>
  <c r="BT113" i="86"/>
  <c r="CJ113" i="86"/>
  <c r="BT97" i="86"/>
  <c r="CJ97" i="86"/>
  <c r="CZ97" i="86"/>
  <c r="CN215" i="86"/>
  <c r="DD215" i="86"/>
  <c r="BX215" i="86"/>
  <c r="BX197" i="86"/>
  <c r="CN197" i="86"/>
  <c r="DD197" i="86"/>
  <c r="CN176" i="86"/>
  <c r="DD176" i="86"/>
  <c r="BX176" i="86"/>
  <c r="BX144" i="86"/>
  <c r="CN144" i="86"/>
  <c r="DD144" i="86"/>
  <c r="BX112" i="86"/>
  <c r="CN112" i="86"/>
  <c r="DD112" i="86"/>
  <c r="BX96" i="86"/>
  <c r="CN96" i="86"/>
  <c r="DD96" i="86"/>
  <c r="BX79" i="86"/>
  <c r="CN79" i="86"/>
  <c r="DD79" i="86"/>
  <c r="CN63" i="86"/>
  <c r="DD63" i="86"/>
  <c r="BX63" i="86"/>
  <c r="CU65" i="86"/>
  <c r="CE65" i="86"/>
  <c r="BO65" i="86"/>
  <c r="CL76" i="86"/>
  <c r="DB76" i="86"/>
  <c r="BV76" i="86"/>
  <c r="BV50" i="86"/>
  <c r="CL50" i="86"/>
  <c r="DB50" i="86"/>
  <c r="BV58" i="86"/>
  <c r="CL58" i="86"/>
  <c r="DB58" i="86"/>
  <c r="CL67" i="86"/>
  <c r="DB67" i="86"/>
  <c r="BV67" i="86"/>
  <c r="CH220" i="86"/>
  <c r="CX220" i="86"/>
  <c r="BR220" i="86"/>
  <c r="BR204" i="86"/>
  <c r="CH204" i="86"/>
  <c r="CX204" i="86"/>
  <c r="BR171" i="86"/>
  <c r="CH171" i="86"/>
  <c r="CX171" i="86"/>
  <c r="CH148" i="86"/>
  <c r="CX148" i="86"/>
  <c r="BR148" i="86"/>
  <c r="CH139" i="86"/>
  <c r="CX139" i="86"/>
  <c r="BR139" i="86"/>
  <c r="BR124" i="86"/>
  <c r="CH124" i="86"/>
  <c r="CX124" i="86"/>
  <c r="BR88" i="86"/>
  <c r="CH88" i="86"/>
  <c r="CX88" i="86"/>
  <c r="CH93" i="86"/>
  <c r="BR93" i="86"/>
  <c r="CX93" i="86"/>
  <c r="BV206" i="86"/>
  <c r="CL206" i="86"/>
  <c r="DB206" i="86"/>
  <c r="BV181" i="86"/>
  <c r="CL181" i="86"/>
  <c r="DB181" i="86"/>
  <c r="CL154" i="86"/>
  <c r="DB154" i="86"/>
  <c r="BV154" i="86"/>
  <c r="CL141" i="86"/>
  <c r="BV141" i="86"/>
  <c r="DB141" i="86"/>
  <c r="BV133" i="86"/>
  <c r="CL133" i="86"/>
  <c r="DB133" i="86"/>
  <c r="BV118" i="86"/>
  <c r="CL118" i="86"/>
  <c r="DB118" i="86"/>
  <c r="CL110" i="86"/>
  <c r="DB110" i="86"/>
  <c r="BV110" i="86"/>
  <c r="BV83" i="86"/>
  <c r="CL83" i="86"/>
  <c r="DB83" i="86"/>
  <c r="BZ226" i="86"/>
  <c r="CP226" i="86"/>
  <c r="DF226" i="86"/>
  <c r="CP202" i="86"/>
  <c r="DF202" i="86"/>
  <c r="BZ202" i="86"/>
  <c r="CP199" i="86"/>
  <c r="DF199" i="86"/>
  <c r="BZ199" i="86"/>
  <c r="CP174" i="86"/>
  <c r="BZ174" i="86"/>
  <c r="DF174" i="86"/>
  <c r="CP169" i="86"/>
  <c r="DF169" i="86"/>
  <c r="BZ169" i="86"/>
  <c r="CP141" i="86"/>
  <c r="DF141" i="86"/>
  <c r="BZ141" i="86"/>
  <c r="BZ122" i="86"/>
  <c r="CP122" i="86"/>
  <c r="DF122" i="86"/>
  <c r="CP106" i="86"/>
  <c r="DF106" i="86"/>
  <c r="BZ106" i="86"/>
  <c r="BZ91" i="86"/>
  <c r="CP91" i="86"/>
  <c r="DF91" i="86"/>
  <c r="CP79" i="86"/>
  <c r="DF79" i="86"/>
  <c r="BZ79" i="86"/>
  <c r="BR63" i="86"/>
  <c r="CH63" i="86"/>
  <c r="CX63" i="86"/>
  <c r="BR55" i="86"/>
  <c r="CH55" i="86"/>
  <c r="CX55" i="86"/>
  <c r="BR59" i="86"/>
  <c r="CH59" i="86"/>
  <c r="CX59" i="86"/>
  <c r="CH78" i="86"/>
  <c r="CX78" i="86"/>
  <c r="BR78" i="86"/>
  <c r="CW221" i="86"/>
  <c r="BQ221" i="86"/>
  <c r="CG221" i="86"/>
  <c r="BQ201" i="86"/>
  <c r="CG201" i="86"/>
  <c r="CW201" i="86"/>
  <c r="CW183" i="86"/>
  <c r="BQ183" i="86"/>
  <c r="CG183" i="86"/>
  <c r="BQ169" i="86"/>
  <c r="CG169" i="86"/>
  <c r="CW169" i="86"/>
  <c r="BQ153" i="86"/>
  <c r="CG153" i="86"/>
  <c r="CW153" i="86"/>
  <c r="CW137" i="86"/>
  <c r="BQ137" i="86"/>
  <c r="CG137" i="86"/>
  <c r="BQ121" i="86"/>
  <c r="CG121" i="86"/>
  <c r="CW121" i="86"/>
  <c r="BQ101" i="86"/>
  <c r="CG101" i="86"/>
  <c r="CW101" i="86"/>
  <c r="BQ88" i="86"/>
  <c r="CG88" i="86"/>
  <c r="CW88" i="86"/>
  <c r="BQ72" i="86"/>
  <c r="CG72" i="86"/>
  <c r="CW72" i="86"/>
  <c r="CW56" i="86"/>
  <c r="BQ56" i="86"/>
  <c r="CG56" i="86"/>
  <c r="CW40" i="86"/>
  <c r="BQ40" i="86"/>
  <c r="CG40" i="86"/>
  <c r="DE33" i="86"/>
  <c r="BY33" i="86"/>
  <c r="CO33" i="86"/>
  <c r="CC229" i="86"/>
  <c r="CI228" i="86"/>
  <c r="CY228" i="86"/>
  <c r="BS228" i="86"/>
  <c r="BS210" i="86"/>
  <c r="CI210" i="86"/>
  <c r="CY210" i="86"/>
  <c r="CY194" i="86"/>
  <c r="BS194" i="86"/>
  <c r="CI194" i="86"/>
  <c r="BS179" i="86"/>
  <c r="CI179" i="86"/>
  <c r="CY179" i="86"/>
  <c r="CY158" i="86"/>
  <c r="BS158" i="86"/>
  <c r="CI158" i="86"/>
  <c r="CY164" i="86"/>
  <c r="BS164" i="86"/>
  <c r="CI164" i="86"/>
  <c r="CI131" i="86"/>
  <c r="CY131" i="86"/>
  <c r="BS131" i="86"/>
  <c r="CI115" i="86"/>
  <c r="CY115" i="86"/>
  <c r="BS115" i="86"/>
  <c r="CY99" i="86"/>
  <c r="BS99" i="86"/>
  <c r="CI99" i="86"/>
  <c r="BS91" i="86"/>
  <c r="CY91" i="86"/>
  <c r="CI91" i="86"/>
  <c r="CY75" i="86"/>
  <c r="BS75" i="86"/>
  <c r="CI75" i="86"/>
  <c r="CQ223" i="86"/>
  <c r="DG223" i="86"/>
  <c r="CA223" i="86"/>
  <c r="CQ204" i="86"/>
  <c r="DG204" i="86"/>
  <c r="CA204" i="86"/>
  <c r="CA187" i="86"/>
  <c r="CQ187" i="86"/>
  <c r="DG187" i="86"/>
  <c r="DG163" i="86"/>
  <c r="CA163" i="86"/>
  <c r="CQ163" i="86"/>
  <c r="DG150" i="86"/>
  <c r="CA150" i="86"/>
  <c r="CQ150" i="86"/>
  <c r="DG138" i="86"/>
  <c r="CQ138" i="86"/>
  <c r="CA138" i="86"/>
  <c r="CQ124" i="86"/>
  <c r="DG124" i="86"/>
  <c r="CA124" i="86"/>
  <c r="DG108" i="86"/>
  <c r="CA108" i="86"/>
  <c r="CQ108" i="86"/>
  <c r="DG92" i="86"/>
  <c r="CA92" i="86"/>
  <c r="CQ92" i="86"/>
  <c r="DG76" i="86"/>
  <c r="CA76" i="86"/>
  <c r="CQ76" i="86"/>
  <c r="CJ44" i="86"/>
  <c r="CZ44" i="86"/>
  <c r="BT44" i="86"/>
  <c r="CJ52" i="86"/>
  <c r="CZ52" i="86"/>
  <c r="BT52" i="86"/>
  <c r="CJ60" i="86"/>
  <c r="CZ60" i="86"/>
  <c r="BT60" i="86"/>
  <c r="CL69" i="86"/>
  <c r="DB69" i="86"/>
  <c r="BV69" i="86"/>
  <c r="DC82" i="86"/>
  <c r="BW82" i="86"/>
  <c r="CM82" i="86"/>
  <c r="DC74" i="86"/>
  <c r="BW74" i="86"/>
  <c r="CM74" i="86"/>
  <c r="CP69" i="86"/>
  <c r="DF69" i="86"/>
  <c r="BZ69" i="86"/>
  <c r="BZ54" i="86"/>
  <c r="CP54" i="86"/>
  <c r="DF54" i="86"/>
  <c r="CW216" i="86"/>
  <c r="BQ216" i="86"/>
  <c r="CG216" i="86"/>
  <c r="BQ200" i="86"/>
  <c r="CG200" i="86"/>
  <c r="CW200" i="86"/>
  <c r="CW182" i="86"/>
  <c r="BQ182" i="86"/>
  <c r="CG182" i="86"/>
  <c r="BQ168" i="86"/>
  <c r="CG168" i="86"/>
  <c r="CW168" i="86"/>
  <c r="BQ152" i="86"/>
  <c r="CG152" i="86"/>
  <c r="CW152" i="86"/>
  <c r="CW136" i="86"/>
  <c r="BQ136" i="86"/>
  <c r="CG136" i="86"/>
  <c r="BQ120" i="86"/>
  <c r="CG120" i="86"/>
  <c r="CW120" i="86"/>
  <c r="BQ100" i="86"/>
  <c r="CG100" i="86"/>
  <c r="CW100" i="86"/>
  <c r="BQ87" i="86"/>
  <c r="CG87" i="86"/>
  <c r="CW87" i="86"/>
  <c r="BQ71" i="86"/>
  <c r="CG71" i="86"/>
  <c r="CW71" i="86"/>
  <c r="CW55" i="86"/>
  <c r="BQ55" i="86"/>
  <c r="CG55" i="86"/>
  <c r="CW39" i="86"/>
  <c r="BQ39" i="86"/>
  <c r="CG39" i="86"/>
  <c r="BU226" i="86"/>
  <c r="CK226" i="86"/>
  <c r="DA226" i="86"/>
  <c r="DA209" i="86"/>
  <c r="BU209" i="86"/>
  <c r="CK209" i="86"/>
  <c r="DA42" i="86"/>
  <c r="BU42" i="86"/>
  <c r="CK42" i="86"/>
  <c r="BY228" i="86"/>
  <c r="CO228" i="86"/>
  <c r="DE228" i="86"/>
  <c r="DE132" i="86"/>
  <c r="BY132" i="86"/>
  <c r="CO132" i="86"/>
  <c r="BY83" i="86"/>
  <c r="CO83" i="86"/>
  <c r="DE83" i="86"/>
  <c r="DE44" i="86"/>
  <c r="BY44" i="86"/>
  <c r="CO44" i="86"/>
  <c r="BS221" i="86"/>
  <c r="CI221" i="86"/>
  <c r="CY221" i="86"/>
  <c r="CI205" i="86"/>
  <c r="CY205" i="86"/>
  <c r="BS205" i="86"/>
  <c r="BS189" i="86"/>
  <c r="CI189" i="86"/>
  <c r="CY189" i="86"/>
  <c r="BS174" i="86"/>
  <c r="CY174" i="86"/>
  <c r="CI174" i="86"/>
  <c r="CY161" i="86"/>
  <c r="CI161" i="86"/>
  <c r="BS161" i="86"/>
  <c r="CY141" i="86"/>
  <c r="BS141" i="86"/>
  <c r="CI141" i="86"/>
  <c r="CI126" i="86"/>
  <c r="CY126" i="86"/>
  <c r="BS126" i="86"/>
  <c r="CY110" i="86"/>
  <c r="BS110" i="86"/>
  <c r="CI110" i="86"/>
  <c r="CY94" i="86"/>
  <c r="BS94" i="86"/>
  <c r="CI94" i="86"/>
  <c r="CY78" i="86"/>
  <c r="BS78" i="86"/>
  <c r="CI78" i="86"/>
  <c r="CA222" i="86"/>
  <c r="CQ222" i="86"/>
  <c r="DG222" i="86"/>
  <c r="CQ207" i="86"/>
  <c r="DG207" i="86"/>
  <c r="CA207" i="86"/>
  <c r="CA190" i="86"/>
  <c r="CQ190" i="86"/>
  <c r="DG190" i="86"/>
  <c r="CA175" i="86"/>
  <c r="CQ175" i="86"/>
  <c r="DG175" i="86"/>
  <c r="DG160" i="86"/>
  <c r="CA160" i="86"/>
  <c r="CQ160" i="86"/>
  <c r="DG157" i="86"/>
  <c r="CQ157" i="86"/>
  <c r="CA157" i="86"/>
  <c r="CQ127" i="86"/>
  <c r="DG127" i="86"/>
  <c r="CA127" i="86"/>
  <c r="DG112" i="86"/>
  <c r="CA112" i="86"/>
  <c r="CQ112" i="86"/>
  <c r="DG95" i="86"/>
  <c r="CA95" i="86"/>
  <c r="CQ95" i="86"/>
  <c r="DG79" i="86"/>
  <c r="CA79" i="86"/>
  <c r="CQ79" i="86"/>
  <c r="CN40" i="86"/>
  <c r="DD40" i="86"/>
  <c r="BX40" i="86"/>
  <c r="CN44" i="86"/>
  <c r="DD44" i="86"/>
  <c r="BX44" i="86"/>
  <c r="CN48" i="86"/>
  <c r="DD48" i="86"/>
  <c r="BX48" i="86"/>
  <c r="CN52" i="86"/>
  <c r="DD52" i="86"/>
  <c r="BX52" i="86"/>
  <c r="CN56" i="86"/>
  <c r="DD56" i="86"/>
  <c r="BX56" i="86"/>
  <c r="CN60" i="86"/>
  <c r="DD60" i="86"/>
  <c r="BX60" i="86"/>
  <c r="CP67" i="86"/>
  <c r="DF67" i="86"/>
  <c r="BZ67" i="86"/>
  <c r="BO215" i="86"/>
  <c r="CE215" i="86"/>
  <c r="CU215" i="86"/>
  <c r="BO176" i="86"/>
  <c r="CE176" i="86"/>
  <c r="CU176" i="86"/>
  <c r="CU170" i="86"/>
  <c r="BO170" i="86"/>
  <c r="CE170" i="86"/>
  <c r="BO135" i="86"/>
  <c r="CE135" i="86"/>
  <c r="CU135" i="86"/>
  <c r="CE112" i="86"/>
  <c r="CU112" i="86"/>
  <c r="BO112" i="86"/>
  <c r="CU94" i="86"/>
  <c r="BO94" i="86"/>
  <c r="CE94" i="86"/>
  <c r="CU80" i="86"/>
  <c r="BO80" i="86"/>
  <c r="CE80" i="86"/>
  <c r="DC69" i="86"/>
  <c r="CM69" i="86"/>
  <c r="BW69" i="86"/>
  <c r="BP212" i="86"/>
  <c r="CF212" i="86"/>
  <c r="CV212" i="86"/>
  <c r="CF209" i="86"/>
  <c r="CV209" i="86"/>
  <c r="BP209" i="86"/>
  <c r="CF180" i="86"/>
  <c r="CV180" i="86"/>
  <c r="BP180" i="86"/>
  <c r="BP164" i="86"/>
  <c r="CF164" i="86"/>
  <c r="CV164" i="86"/>
  <c r="BP147" i="86"/>
  <c r="CF147" i="86"/>
  <c r="CV147" i="86"/>
  <c r="CV116" i="86"/>
  <c r="BP116" i="86"/>
  <c r="CF116" i="86"/>
  <c r="BP100" i="86"/>
  <c r="CF100" i="86"/>
  <c r="CV100" i="86"/>
  <c r="CV83" i="86"/>
  <c r="BP83" i="86"/>
  <c r="CF83" i="86"/>
  <c r="BP67" i="86"/>
  <c r="CF67" i="86"/>
  <c r="CV67" i="86"/>
  <c r="BT217" i="86"/>
  <c r="CJ217" i="86"/>
  <c r="CZ217" i="86"/>
  <c r="BT194" i="86"/>
  <c r="CJ194" i="86"/>
  <c r="CZ194" i="86"/>
  <c r="CZ171" i="86"/>
  <c r="BT171" i="86"/>
  <c r="CJ171" i="86"/>
  <c r="BT155" i="86"/>
  <c r="CJ155" i="86"/>
  <c r="CZ155" i="86"/>
  <c r="CZ123" i="86"/>
  <c r="BT123" i="86"/>
  <c r="CJ123" i="86"/>
  <c r="BT107" i="86"/>
  <c r="CJ107" i="86"/>
  <c r="CZ107" i="86"/>
  <c r="CJ93" i="86"/>
  <c r="CZ93" i="86"/>
  <c r="BT93" i="86"/>
  <c r="BT82" i="86"/>
  <c r="CJ82" i="86"/>
  <c r="CZ82" i="86"/>
  <c r="BT66" i="86"/>
  <c r="CJ66" i="86"/>
  <c r="CZ66" i="86"/>
  <c r="DD226" i="86"/>
  <c r="BX226" i="86"/>
  <c r="CN226" i="86"/>
  <c r="CN209" i="86"/>
  <c r="DD209" i="86"/>
  <c r="BX209" i="86"/>
  <c r="BX192" i="86"/>
  <c r="CN192" i="86"/>
  <c r="DD192" i="86"/>
  <c r="BX184" i="86"/>
  <c r="DD184" i="86"/>
  <c r="CN184" i="86"/>
  <c r="BX170" i="86"/>
  <c r="CN170" i="86"/>
  <c r="DD170" i="86"/>
  <c r="BX154" i="86"/>
  <c r="CN154" i="86"/>
  <c r="DD154" i="86"/>
  <c r="BX146" i="86"/>
  <c r="DD146" i="86"/>
  <c r="CN146" i="86"/>
  <c r="BX139" i="86"/>
  <c r="DD139" i="86"/>
  <c r="CN139" i="86"/>
  <c r="BX106" i="86"/>
  <c r="CN106" i="86"/>
  <c r="DD106" i="86"/>
  <c r="CN91" i="86"/>
  <c r="DD91" i="86"/>
  <c r="BX91" i="86"/>
  <c r="BX73" i="86"/>
  <c r="CN73" i="86"/>
  <c r="DD73" i="86"/>
  <c r="CH31" i="86"/>
  <c r="CX31" i="86"/>
  <c r="BR31" i="86"/>
  <c r="CH64" i="86"/>
  <c r="CX64" i="86"/>
  <c r="BR64" i="86"/>
  <c r="BV51" i="86"/>
  <c r="CL51" i="86"/>
  <c r="DB51" i="86"/>
  <c r="BV59" i="86"/>
  <c r="CL59" i="86"/>
  <c r="DB59" i="86"/>
  <c r="CP72" i="86"/>
  <c r="DF72" i="86"/>
  <c r="BZ72" i="86"/>
  <c r="CH198" i="86"/>
  <c r="CX198" i="86"/>
  <c r="BR198" i="86"/>
  <c r="CH197" i="86"/>
  <c r="CX197" i="86"/>
  <c r="BR197" i="86"/>
  <c r="CH174" i="86"/>
  <c r="BR174" i="86"/>
  <c r="CX174" i="86"/>
  <c r="CH151" i="86"/>
  <c r="CX151" i="86"/>
  <c r="BR151" i="86"/>
  <c r="CH138" i="86"/>
  <c r="BR138" i="86"/>
  <c r="CX138" i="86"/>
  <c r="BR122" i="86"/>
  <c r="CH122" i="86"/>
  <c r="CX122" i="86"/>
  <c r="BR114" i="86"/>
  <c r="CX114" i="86"/>
  <c r="CH114" i="86"/>
  <c r="BR86" i="86"/>
  <c r="CH86" i="86"/>
  <c r="CX86" i="86"/>
  <c r="BV215" i="86"/>
  <c r="CL215" i="86"/>
  <c r="DB215" i="86"/>
  <c r="CL195" i="86"/>
  <c r="DB195" i="86"/>
  <c r="BV195" i="86"/>
  <c r="BV175" i="86"/>
  <c r="CL175" i="86"/>
  <c r="DB175" i="86"/>
  <c r="CL168" i="86"/>
  <c r="DB168" i="86"/>
  <c r="BV168" i="86"/>
  <c r="CL146" i="86"/>
  <c r="DB146" i="86"/>
  <c r="BV146" i="86"/>
  <c r="BV128" i="86"/>
  <c r="CL128" i="86"/>
  <c r="DB128" i="86"/>
  <c r="DB112" i="86"/>
  <c r="BV112" i="86"/>
  <c r="CL112" i="86"/>
  <c r="BV85" i="86"/>
  <c r="CL85" i="86"/>
  <c r="DB85" i="86"/>
  <c r="CP225" i="86"/>
  <c r="DF225" i="86"/>
  <c r="BZ225" i="86"/>
  <c r="CP212" i="86"/>
  <c r="BZ212" i="86"/>
  <c r="DF212" i="86"/>
  <c r="DF186" i="86"/>
  <c r="BZ186" i="86"/>
  <c r="CP186" i="86"/>
  <c r="BZ171" i="86"/>
  <c r="CP171" i="86"/>
  <c r="DF171" i="86"/>
  <c r="CP157" i="86"/>
  <c r="DF157" i="86"/>
  <c r="BZ157" i="86"/>
  <c r="BZ124" i="86"/>
  <c r="CP124" i="86"/>
  <c r="DF124" i="86"/>
  <c r="CP108" i="86"/>
  <c r="DF108" i="86"/>
  <c r="BZ108" i="86"/>
  <c r="CP99" i="86"/>
  <c r="DF99" i="86"/>
  <c r="BZ99" i="86"/>
  <c r="CP71" i="86"/>
  <c r="DF71" i="86"/>
  <c r="BZ71" i="86"/>
  <c r="CP77" i="86"/>
  <c r="DF77" i="86"/>
  <c r="BZ77" i="86"/>
  <c r="BR52" i="86"/>
  <c r="CH52" i="86"/>
  <c r="CX52" i="86"/>
  <c r="BR56" i="86"/>
  <c r="CH56" i="86"/>
  <c r="CX56" i="86"/>
  <c r="BR60" i="86"/>
  <c r="CH60" i="86"/>
  <c r="CX60" i="86"/>
  <c r="CP65" i="86"/>
  <c r="DF65" i="86"/>
  <c r="BZ65" i="86"/>
  <c r="CL75" i="86"/>
  <c r="DB75" i="86"/>
  <c r="BV75" i="86"/>
  <c r="CW215" i="86"/>
  <c r="BQ215" i="86"/>
  <c r="CG215" i="86"/>
  <c r="BQ199" i="86"/>
  <c r="CG199" i="86"/>
  <c r="CW199" i="86"/>
  <c r="CW181" i="86"/>
  <c r="BQ181" i="86"/>
  <c r="CG181" i="86"/>
  <c r="BQ167" i="86"/>
  <c r="CG167" i="86"/>
  <c r="CW167" i="86"/>
  <c r="BQ151" i="86"/>
  <c r="CG151" i="86"/>
  <c r="CW151" i="86"/>
  <c r="CW135" i="86"/>
  <c r="BQ135" i="86"/>
  <c r="CG135" i="86"/>
  <c r="BQ119" i="86"/>
  <c r="CG119" i="86"/>
  <c r="CW119" i="86"/>
  <c r="BQ99" i="86"/>
  <c r="CG99" i="86"/>
  <c r="CW99" i="86"/>
  <c r="BQ86" i="86"/>
  <c r="CG86" i="86"/>
  <c r="CW86" i="86"/>
  <c r="BQ70" i="86"/>
  <c r="CG70" i="86"/>
  <c r="CW70" i="86"/>
  <c r="CW54" i="86"/>
  <c r="BQ54" i="86"/>
  <c r="CG54" i="86"/>
  <c r="CW38" i="86"/>
  <c r="BQ38" i="86"/>
  <c r="CG38" i="86"/>
  <c r="CY220" i="86"/>
  <c r="BS220" i="86"/>
  <c r="CI220" i="86"/>
  <c r="CY196" i="86"/>
  <c r="BS196" i="86"/>
  <c r="CI196" i="86"/>
  <c r="BS181" i="86"/>
  <c r="CI181" i="86"/>
  <c r="CY181" i="86"/>
  <c r="CY168" i="86"/>
  <c r="BS168" i="86"/>
  <c r="CI168" i="86"/>
  <c r="CY148" i="86"/>
  <c r="CI148" i="86"/>
  <c r="BS148" i="86"/>
  <c r="CI125" i="86"/>
  <c r="CY125" i="86"/>
  <c r="BS125" i="86"/>
  <c r="CY77" i="86"/>
  <c r="BS77" i="86"/>
  <c r="CI77" i="86"/>
  <c r="CA221" i="86"/>
  <c r="CQ221" i="86"/>
  <c r="DG221" i="86"/>
  <c r="CQ205" i="86"/>
  <c r="DG205" i="86"/>
  <c r="CA205" i="86"/>
  <c r="CA189" i="86"/>
  <c r="CQ189" i="86"/>
  <c r="DG189" i="86"/>
  <c r="CA174" i="86"/>
  <c r="DG174" i="86"/>
  <c r="CQ174" i="86"/>
  <c r="DG156" i="86"/>
  <c r="CA156" i="86"/>
  <c r="CQ156" i="86"/>
  <c r="DG143" i="86"/>
  <c r="CA143" i="86"/>
  <c r="CQ143" i="86"/>
  <c r="CQ126" i="86"/>
  <c r="DG126" i="86"/>
  <c r="CA126" i="86"/>
  <c r="CA111" i="86"/>
  <c r="CQ111" i="86"/>
  <c r="DG111" i="86"/>
  <c r="DG94" i="86"/>
  <c r="CA94" i="86"/>
  <c r="CQ94" i="86"/>
  <c r="DG78" i="86"/>
  <c r="CA78" i="86"/>
  <c r="CQ78" i="86"/>
  <c r="CJ41" i="86"/>
  <c r="CZ41" i="86"/>
  <c r="BT41" i="86"/>
  <c r="CJ49" i="86"/>
  <c r="CZ49" i="86"/>
  <c r="BT49" i="86"/>
  <c r="CJ57" i="86"/>
  <c r="CZ57" i="86"/>
  <c r="BT57" i="86"/>
  <c r="CH72" i="86"/>
  <c r="CX72" i="86"/>
  <c r="BR72" i="86"/>
  <c r="CU144" i="86"/>
  <c r="BO144" i="86"/>
  <c r="CE144" i="86"/>
  <c r="CU79" i="86"/>
  <c r="BO79" i="86"/>
  <c r="CE79" i="86"/>
  <c r="DC72" i="86"/>
  <c r="BW72" i="86"/>
  <c r="CM72" i="86"/>
  <c r="BT81" i="86"/>
  <c r="CJ81" i="86"/>
  <c r="CZ81" i="86"/>
  <c r="BT73" i="86"/>
  <c r="CJ73" i="86"/>
  <c r="CZ73" i="86"/>
  <c r="BT65" i="86"/>
  <c r="CJ65" i="86"/>
  <c r="CZ65" i="86"/>
  <c r="BX80" i="86"/>
  <c r="CN80" i="86"/>
  <c r="DD80" i="86"/>
  <c r="BX72" i="86"/>
  <c r="CN72" i="86"/>
  <c r="DD72" i="86"/>
  <c r="CG217" i="86"/>
  <c r="CW217" i="86"/>
  <c r="BQ217" i="86"/>
  <c r="BQ202" i="86"/>
  <c r="CG202" i="86"/>
  <c r="CW202" i="86"/>
  <c r="CG184" i="86"/>
  <c r="BQ184" i="86"/>
  <c r="CW184" i="86"/>
  <c r="BQ170" i="86"/>
  <c r="CG170" i="86"/>
  <c r="CW170" i="86"/>
  <c r="BQ154" i="86"/>
  <c r="CG154" i="86"/>
  <c r="CW154" i="86"/>
  <c r="BQ138" i="86"/>
  <c r="CW138" i="86"/>
  <c r="CG138" i="86"/>
  <c r="BQ122" i="86"/>
  <c r="CG122" i="86"/>
  <c r="CW122" i="86"/>
  <c r="BQ102" i="86"/>
  <c r="CG102" i="86"/>
  <c r="CW102" i="86"/>
  <c r="CW90" i="86"/>
  <c r="BQ90" i="86"/>
  <c r="CG90" i="86"/>
  <c r="BQ73" i="86"/>
  <c r="CG73" i="86"/>
  <c r="CW73" i="86"/>
  <c r="CW57" i="86"/>
  <c r="BQ57" i="86"/>
  <c r="CG57" i="86"/>
  <c r="CW41" i="86"/>
  <c r="BQ41" i="86"/>
  <c r="CG41" i="86"/>
  <c r="BU170" i="86"/>
  <c r="CK170" i="86"/>
  <c r="DA170" i="86"/>
  <c r="BU67" i="86"/>
  <c r="CK67" i="86"/>
  <c r="DA67" i="86"/>
  <c r="DA52" i="86"/>
  <c r="BU52" i="86"/>
  <c r="CK52" i="86"/>
  <c r="CO191" i="86"/>
  <c r="DE191" i="86"/>
  <c r="BY191" i="86"/>
  <c r="DE180" i="86"/>
  <c r="BY180" i="86"/>
  <c r="CO180" i="86"/>
  <c r="DE62" i="86"/>
  <c r="BY62" i="86"/>
  <c r="CO62" i="86"/>
  <c r="BS223" i="86"/>
  <c r="CI223" i="86"/>
  <c r="CY223" i="86"/>
  <c r="CI204" i="86"/>
  <c r="CY204" i="86"/>
  <c r="BS204" i="86"/>
  <c r="BS187" i="86"/>
  <c r="CI187" i="86"/>
  <c r="CY187" i="86"/>
  <c r="CY167" i="86"/>
  <c r="BS167" i="86"/>
  <c r="CI167" i="86"/>
  <c r="CY151" i="86"/>
  <c r="BS151" i="86"/>
  <c r="CI151" i="86"/>
  <c r="CY147" i="86"/>
  <c r="BS147" i="86"/>
  <c r="CI147" i="86"/>
  <c r="CI124" i="86"/>
  <c r="CY124" i="86"/>
  <c r="BS124" i="86"/>
  <c r="CY108" i="86"/>
  <c r="BS108" i="86"/>
  <c r="CI108" i="86"/>
  <c r="CY92" i="86"/>
  <c r="BS92" i="86"/>
  <c r="CI92" i="86"/>
  <c r="CY76" i="86"/>
  <c r="BS76" i="86"/>
  <c r="CI76" i="86"/>
  <c r="DG225" i="86"/>
  <c r="CA225" i="86"/>
  <c r="CQ225" i="86"/>
  <c r="DG212" i="86"/>
  <c r="CA212" i="86"/>
  <c r="CQ212" i="86"/>
  <c r="CA192" i="86"/>
  <c r="CQ192" i="86"/>
  <c r="DG192" i="86"/>
  <c r="CA177" i="86"/>
  <c r="CQ177" i="86"/>
  <c r="DG177" i="86"/>
  <c r="CQ172" i="86"/>
  <c r="DG172" i="86"/>
  <c r="CA172" i="86"/>
  <c r="DG140" i="86"/>
  <c r="CQ140" i="86"/>
  <c r="CA140" i="86"/>
  <c r="CQ129" i="86"/>
  <c r="DG129" i="86"/>
  <c r="CA129" i="86"/>
  <c r="CQ116" i="86"/>
  <c r="DG116" i="86"/>
  <c r="CA116" i="86"/>
  <c r="DG97" i="86"/>
  <c r="CA97" i="86"/>
  <c r="CQ97" i="86"/>
  <c r="DG81" i="86"/>
  <c r="CA81" i="86"/>
  <c r="CQ81" i="86"/>
  <c r="CN39" i="86"/>
  <c r="DD39" i="86"/>
  <c r="BX39" i="86"/>
  <c r="CN43" i="86"/>
  <c r="DD43" i="86"/>
  <c r="BX43" i="86"/>
  <c r="CN47" i="86"/>
  <c r="DD47" i="86"/>
  <c r="BX47" i="86"/>
  <c r="CN51" i="86"/>
  <c r="DD51" i="86"/>
  <c r="BX51" i="86"/>
  <c r="CN55" i="86"/>
  <c r="DD55" i="86"/>
  <c r="BX55" i="86"/>
  <c r="CN59" i="86"/>
  <c r="DD59" i="86"/>
  <c r="BX59" i="86"/>
  <c r="DG66" i="86"/>
  <c r="CA66" i="86"/>
  <c r="CQ66" i="86"/>
  <c r="BO211" i="86"/>
  <c r="CE211" i="86"/>
  <c r="CU211" i="86"/>
  <c r="BO182" i="86"/>
  <c r="CE182" i="86"/>
  <c r="CU182" i="86"/>
  <c r="CU168" i="86"/>
  <c r="BO168" i="86"/>
  <c r="CE168" i="86"/>
  <c r="BO133" i="86"/>
  <c r="CE133" i="86"/>
  <c r="CU133" i="86"/>
  <c r="CE119" i="86"/>
  <c r="CU119" i="86"/>
  <c r="BO119" i="86"/>
  <c r="CU100" i="86"/>
  <c r="BO100" i="86"/>
  <c r="CE100" i="86"/>
  <c r="CE86" i="86"/>
  <c r="CU86" i="86"/>
  <c r="BO86" i="86"/>
  <c r="CU70" i="86"/>
  <c r="BO70" i="86"/>
  <c r="CE70" i="86"/>
  <c r="BP199" i="86"/>
  <c r="CF199" i="86"/>
  <c r="CV199" i="86"/>
  <c r="BP184" i="86"/>
  <c r="CF184" i="86"/>
  <c r="CV184" i="86"/>
  <c r="BP162" i="86"/>
  <c r="CF162" i="86"/>
  <c r="CV162" i="86"/>
  <c r="BP145" i="86"/>
  <c r="CF145" i="86"/>
  <c r="CV145" i="86"/>
  <c r="CV114" i="86"/>
  <c r="BP114" i="86"/>
  <c r="CF114" i="86"/>
  <c r="BP98" i="86"/>
  <c r="CF98" i="86"/>
  <c r="CV98" i="86"/>
  <c r="BP81" i="86"/>
  <c r="CF81" i="86"/>
  <c r="CV81" i="86"/>
  <c r="BP65" i="86"/>
  <c r="CV65" i="86"/>
  <c r="CF65" i="86"/>
  <c r="BT219" i="86"/>
  <c r="CJ219" i="86"/>
  <c r="CZ219" i="86"/>
  <c r="CZ205" i="86"/>
  <c r="BT205" i="86"/>
  <c r="CJ205" i="86"/>
  <c r="CZ173" i="86"/>
  <c r="BT173" i="86"/>
  <c r="CJ173" i="86"/>
  <c r="BT157" i="86"/>
  <c r="CZ157" i="86"/>
  <c r="CJ157" i="86"/>
  <c r="CZ125" i="86"/>
  <c r="BT125" i="86"/>
  <c r="CJ125" i="86"/>
  <c r="BT109" i="86"/>
  <c r="CJ109" i="86"/>
  <c r="CZ109" i="86"/>
  <c r="CJ91" i="86"/>
  <c r="BT91" i="86"/>
  <c r="CZ91" i="86"/>
  <c r="DD214" i="86"/>
  <c r="BX214" i="86"/>
  <c r="CN214" i="86"/>
  <c r="DD205" i="86"/>
  <c r="BX205" i="86"/>
  <c r="CN205" i="86"/>
  <c r="BX186" i="86"/>
  <c r="CN186" i="86"/>
  <c r="DD186" i="86"/>
  <c r="DD172" i="86"/>
  <c r="BX172" i="86"/>
  <c r="CN172" i="86"/>
  <c r="BX164" i="86"/>
  <c r="CN164" i="86"/>
  <c r="DD164" i="86"/>
  <c r="BX140" i="86"/>
  <c r="CN140" i="86"/>
  <c r="DD140" i="86"/>
  <c r="BX108" i="86"/>
  <c r="CN108" i="86"/>
  <c r="DD108" i="86"/>
  <c r="CN92" i="86"/>
  <c r="BX92" i="86"/>
  <c r="DD92" i="86"/>
  <c r="BX75" i="86"/>
  <c r="CN75" i="86"/>
  <c r="DD75" i="86"/>
  <c r="CL28" i="86"/>
  <c r="DB28" i="86"/>
  <c r="BV28" i="86"/>
  <c r="DG67" i="86"/>
  <c r="CQ67" i="86"/>
  <c r="CA67" i="86"/>
  <c r="BV52" i="86"/>
  <c r="CL52" i="86"/>
  <c r="DB52" i="86"/>
  <c r="BV60" i="86"/>
  <c r="CL60" i="86"/>
  <c r="DB60" i="86"/>
  <c r="DG68" i="86"/>
  <c r="CA68" i="86"/>
  <c r="CQ68" i="86"/>
  <c r="BR215" i="86"/>
  <c r="CH215" i="86"/>
  <c r="CX215" i="86"/>
  <c r="CH199" i="86"/>
  <c r="CX199" i="86"/>
  <c r="BR199" i="86"/>
  <c r="CH164" i="86"/>
  <c r="CX164" i="86"/>
  <c r="BR164" i="86"/>
  <c r="CH143" i="86"/>
  <c r="CX143" i="86"/>
  <c r="BR143" i="86"/>
  <c r="BR136" i="86"/>
  <c r="CH136" i="86"/>
  <c r="CX136" i="86"/>
  <c r="BR84" i="86"/>
  <c r="CH84" i="86"/>
  <c r="CX84" i="86"/>
  <c r="DB227" i="86"/>
  <c r="BV227" i="86"/>
  <c r="CL227" i="86"/>
  <c r="DB218" i="86"/>
  <c r="BV218" i="86"/>
  <c r="CL218" i="86"/>
  <c r="BV207" i="86"/>
  <c r="CL207" i="86"/>
  <c r="DB207" i="86"/>
  <c r="BV177" i="86"/>
  <c r="CL177" i="86"/>
  <c r="DB177" i="86"/>
  <c r="CL157" i="86"/>
  <c r="DB157" i="86"/>
  <c r="BV157" i="86"/>
  <c r="CL174" i="86"/>
  <c r="BV174" i="86"/>
  <c r="DB174" i="86"/>
  <c r="BV130" i="86"/>
  <c r="CL130" i="86"/>
  <c r="DB130" i="86"/>
  <c r="CL107" i="86"/>
  <c r="DB107" i="86"/>
  <c r="BV107" i="86"/>
  <c r="CL93" i="86"/>
  <c r="BV93" i="86"/>
  <c r="DB93" i="86"/>
  <c r="BZ221" i="86"/>
  <c r="CP221" i="86"/>
  <c r="DF221" i="86"/>
  <c r="BZ209" i="86"/>
  <c r="CP209" i="86"/>
  <c r="DF209" i="86"/>
  <c r="CP197" i="86"/>
  <c r="DF197" i="86"/>
  <c r="BZ197" i="86"/>
  <c r="BZ182" i="86"/>
  <c r="CP182" i="86"/>
  <c r="DF182" i="86"/>
  <c r="CP156" i="86"/>
  <c r="DF156" i="86"/>
  <c r="BZ156" i="86"/>
  <c r="CP143" i="86"/>
  <c r="DF143" i="86"/>
  <c r="BZ143" i="86"/>
  <c r="BZ133" i="86"/>
  <c r="CP133" i="86"/>
  <c r="DF133" i="86"/>
  <c r="BZ118" i="86"/>
  <c r="CP118" i="86"/>
  <c r="DF118" i="86"/>
  <c r="CP98" i="86"/>
  <c r="DF98" i="86"/>
  <c r="BZ98" i="86"/>
  <c r="CP101" i="86"/>
  <c r="DF101" i="86"/>
  <c r="BZ101" i="86"/>
  <c r="BW29" i="86"/>
  <c r="DC29" i="86"/>
  <c r="CM29" i="86"/>
  <c r="BW31" i="86"/>
  <c r="DC31" i="86"/>
  <c r="CM31" i="86"/>
  <c r="BW33" i="86"/>
  <c r="DC33" i="86"/>
  <c r="CM33" i="86"/>
  <c r="BW35" i="86"/>
  <c r="DC35" i="86"/>
  <c r="CM35" i="86"/>
  <c r="BW37" i="86"/>
  <c r="DC37" i="86"/>
  <c r="CM37" i="86"/>
  <c r="BW39" i="86"/>
  <c r="DC39" i="86"/>
  <c r="CM39" i="86"/>
  <c r="BW41" i="86"/>
  <c r="DC41" i="86"/>
  <c r="CM41" i="86"/>
  <c r="BW43" i="86"/>
  <c r="CM43" i="86"/>
  <c r="DC43" i="86"/>
  <c r="BW45" i="86"/>
  <c r="CM45" i="86"/>
  <c r="DC45" i="86"/>
  <c r="BW47" i="86"/>
  <c r="CM47" i="86"/>
  <c r="DC47" i="86"/>
  <c r="BW49" i="86"/>
  <c r="CM49" i="86"/>
  <c r="DC49" i="86"/>
  <c r="BW51" i="86"/>
  <c r="CM51" i="86"/>
  <c r="DC51" i="86"/>
  <c r="BW53" i="86"/>
  <c r="CM53" i="86"/>
  <c r="DC53" i="86"/>
  <c r="BW55" i="86"/>
  <c r="CM55" i="86"/>
  <c r="DC55" i="86"/>
  <c r="BW57" i="86"/>
  <c r="CM57" i="86"/>
  <c r="DC57" i="86"/>
  <c r="BW59" i="86"/>
  <c r="CM59" i="86"/>
  <c r="DC59" i="86"/>
  <c r="BW61" i="86"/>
  <c r="CM61" i="86"/>
  <c r="DC61" i="86"/>
  <c r="CL82" i="86"/>
  <c r="DB82" i="86"/>
  <c r="BV82" i="86"/>
  <c r="DC65" i="86"/>
  <c r="CM65" i="86"/>
  <c r="BW65" i="86"/>
  <c r="BR51" i="86"/>
  <c r="CH51" i="86"/>
  <c r="CX51" i="86"/>
  <c r="BZ56" i="86"/>
  <c r="CP56" i="86"/>
  <c r="DF56" i="86"/>
  <c r="BZ60" i="86"/>
  <c r="CP60" i="86"/>
  <c r="DF60" i="86"/>
  <c r="BQ213" i="86"/>
  <c r="CG213" i="86"/>
  <c r="CW213" i="86"/>
  <c r="BQ197" i="86"/>
  <c r="CG197" i="86"/>
  <c r="CW197" i="86"/>
  <c r="CW179" i="86"/>
  <c r="BQ179" i="86"/>
  <c r="CG179" i="86"/>
  <c r="BQ165" i="86"/>
  <c r="CG165" i="86"/>
  <c r="CW165" i="86"/>
  <c r="BQ149" i="86"/>
  <c r="CG149" i="86"/>
  <c r="CW149" i="86"/>
  <c r="CW133" i="86"/>
  <c r="BQ133" i="86"/>
  <c r="CG133" i="86"/>
  <c r="BQ117" i="86"/>
  <c r="CG117" i="86"/>
  <c r="CW117" i="86"/>
  <c r="BQ97" i="86"/>
  <c r="CG97" i="86"/>
  <c r="CW97" i="86"/>
  <c r="BQ84" i="86"/>
  <c r="CG84" i="86"/>
  <c r="CW84" i="86"/>
  <c r="BQ68" i="86"/>
  <c r="CG68" i="86"/>
  <c r="CW68" i="86"/>
  <c r="CW52" i="86"/>
  <c r="BQ52" i="86"/>
  <c r="CG52" i="86"/>
  <c r="CW36" i="86"/>
  <c r="BQ36" i="86"/>
  <c r="CG36" i="86"/>
  <c r="DE29" i="86"/>
  <c r="BY29" i="86"/>
  <c r="CO29" i="86"/>
  <c r="BS222" i="86"/>
  <c r="CI222" i="86"/>
  <c r="CY222" i="86"/>
  <c r="CI206" i="86"/>
  <c r="CY206" i="86"/>
  <c r="BS206" i="86"/>
  <c r="BS190" i="86"/>
  <c r="CI190" i="86"/>
  <c r="CY190" i="86"/>
  <c r="BS175" i="86"/>
  <c r="CI175" i="86"/>
  <c r="CY175" i="86"/>
  <c r="CY165" i="86"/>
  <c r="CI165" i="86"/>
  <c r="BS165" i="86"/>
  <c r="BS137" i="86"/>
  <c r="CI137" i="86"/>
  <c r="CY137" i="86"/>
  <c r="CI127" i="86"/>
  <c r="CY127" i="86"/>
  <c r="BS127" i="86"/>
  <c r="BS112" i="86"/>
  <c r="CI112" i="86"/>
  <c r="CY112" i="86"/>
  <c r="CI87" i="86"/>
  <c r="CY87" i="86"/>
  <c r="BS87" i="86"/>
  <c r="CY71" i="86"/>
  <c r="BS71" i="86"/>
  <c r="CI71" i="86"/>
  <c r="CA215" i="86"/>
  <c r="CQ215" i="86"/>
  <c r="DG215" i="86"/>
  <c r="DG199" i="86"/>
  <c r="CA199" i="86"/>
  <c r="CQ199" i="86"/>
  <c r="DG203" i="86"/>
  <c r="CA203" i="86"/>
  <c r="CQ203" i="86"/>
  <c r="DG162" i="86"/>
  <c r="CA162" i="86"/>
  <c r="CQ162" i="86"/>
  <c r="DG164" i="86"/>
  <c r="CA164" i="86"/>
  <c r="CQ164" i="86"/>
  <c r="CA135" i="86"/>
  <c r="CQ135" i="86"/>
  <c r="DG135" i="86"/>
  <c r="CQ114" i="86"/>
  <c r="CA114" i="86"/>
  <c r="DG114" i="86"/>
  <c r="DG104" i="86"/>
  <c r="CA104" i="86"/>
  <c r="CQ104" i="86"/>
  <c r="CQ88" i="86"/>
  <c r="DG88" i="86"/>
  <c r="CA88" i="86"/>
  <c r="DG72" i="86"/>
  <c r="CA72" i="86"/>
  <c r="CQ72" i="86"/>
  <c r="CJ46" i="86"/>
  <c r="CZ46" i="86"/>
  <c r="BT46" i="86"/>
  <c r="CJ54" i="86"/>
  <c r="CZ54" i="86"/>
  <c r="BT54" i="86"/>
  <c r="BV63" i="86"/>
  <c r="CL63" i="86"/>
  <c r="DB63" i="86"/>
  <c r="CL73" i="86"/>
  <c r="DB73" i="86"/>
  <c r="BV73" i="86"/>
  <c r="BP76" i="86"/>
  <c r="CF76" i="86"/>
  <c r="CV76" i="86"/>
  <c r="BP68" i="86"/>
  <c r="CF68" i="86"/>
  <c r="CV68" i="86"/>
  <c r="BX78" i="86"/>
  <c r="CN78" i="86"/>
  <c r="DD78" i="86"/>
  <c r="CL72" i="86"/>
  <c r="DB72" i="86"/>
  <c r="BV72" i="86"/>
  <c r="BZ62" i="86"/>
  <c r="CP62" i="86"/>
  <c r="DF62" i="86"/>
  <c r="BQ228" i="86"/>
  <c r="CG228" i="86"/>
  <c r="CW228" i="86"/>
  <c r="BQ212" i="86"/>
  <c r="CG212" i="86"/>
  <c r="CW212" i="86"/>
  <c r="BQ196" i="86"/>
  <c r="CG196" i="86"/>
  <c r="CW196" i="86"/>
  <c r="CW178" i="86"/>
  <c r="BQ178" i="86"/>
  <c r="CG178" i="86"/>
  <c r="BQ164" i="86"/>
  <c r="CG164" i="86"/>
  <c r="CW164" i="86"/>
  <c r="BQ148" i="86"/>
  <c r="CG148" i="86"/>
  <c r="CW148" i="86"/>
  <c r="CW132" i="86"/>
  <c r="BQ132" i="86"/>
  <c r="CG132" i="86"/>
  <c r="BQ116" i="86"/>
  <c r="CG116" i="86"/>
  <c r="CW116" i="86"/>
  <c r="BQ96" i="86"/>
  <c r="CG96" i="86"/>
  <c r="CW96" i="86"/>
  <c r="BQ83" i="86"/>
  <c r="CG83" i="86"/>
  <c r="CW83" i="86"/>
  <c r="BQ67" i="86"/>
  <c r="CG67" i="86"/>
  <c r="CW67" i="86"/>
  <c r="CW51" i="86"/>
  <c r="BQ51" i="86"/>
  <c r="CG51" i="86"/>
  <c r="CW35" i="86"/>
  <c r="BQ35" i="86"/>
  <c r="CG35" i="86"/>
  <c r="CK222" i="86"/>
  <c r="DA222" i="86"/>
  <c r="BU222" i="86"/>
  <c r="BU77" i="86"/>
  <c r="CK77" i="86"/>
  <c r="DA77" i="86"/>
  <c r="DA38" i="86"/>
  <c r="BU38" i="86"/>
  <c r="CK38" i="86"/>
  <c r="BY151" i="86"/>
  <c r="CO151" i="86"/>
  <c r="DE151" i="86"/>
  <c r="BY79" i="86"/>
  <c r="CO79" i="86"/>
  <c r="DE79" i="86"/>
  <c r="BS218" i="86"/>
  <c r="CI218" i="86"/>
  <c r="CY218" i="86"/>
  <c r="CY201" i="86"/>
  <c r="BS201" i="86"/>
  <c r="CI201" i="86"/>
  <c r="BS185" i="86"/>
  <c r="CI185" i="86"/>
  <c r="CY185" i="86"/>
  <c r="CY159" i="86"/>
  <c r="BS159" i="86"/>
  <c r="CI159" i="86"/>
  <c r="CY150" i="86"/>
  <c r="BS150" i="86"/>
  <c r="CI150" i="86"/>
  <c r="CY153" i="86"/>
  <c r="CI153" i="86"/>
  <c r="BS153" i="86"/>
  <c r="CI122" i="86"/>
  <c r="CY122" i="86"/>
  <c r="BS122" i="86"/>
  <c r="CY106" i="86"/>
  <c r="BS106" i="86"/>
  <c r="CI106" i="86"/>
  <c r="BS90" i="86"/>
  <c r="CI90" i="86"/>
  <c r="CY90" i="86"/>
  <c r="CY74" i="86"/>
  <c r="BS74" i="86"/>
  <c r="CI74" i="86"/>
  <c r="DG219" i="86"/>
  <c r="CA219" i="86"/>
  <c r="CQ219" i="86"/>
  <c r="DG202" i="86"/>
  <c r="CA202" i="86"/>
  <c r="CQ202" i="86"/>
  <c r="CA186" i="86"/>
  <c r="CQ186" i="86"/>
  <c r="DG186" i="86"/>
  <c r="DG159" i="86"/>
  <c r="CA159" i="86"/>
  <c r="CQ159" i="86"/>
  <c r="DG146" i="86"/>
  <c r="CA146" i="86"/>
  <c r="CQ146" i="86"/>
  <c r="DG152" i="86"/>
  <c r="CQ152" i="86"/>
  <c r="CA152" i="86"/>
  <c r="CQ123" i="86"/>
  <c r="DG123" i="86"/>
  <c r="CA123" i="86"/>
  <c r="DG107" i="86"/>
  <c r="CA107" i="86"/>
  <c r="CQ107" i="86"/>
  <c r="CA91" i="86"/>
  <c r="CQ91" i="86"/>
  <c r="DG91" i="86"/>
  <c r="DG75" i="86"/>
  <c r="CA75" i="86"/>
  <c r="CQ75" i="86"/>
  <c r="CF41" i="86"/>
  <c r="CV41" i="86"/>
  <c r="BP41" i="86"/>
  <c r="CF45" i="86"/>
  <c r="CV45" i="86"/>
  <c r="BP45" i="86"/>
  <c r="CF49" i="86"/>
  <c r="CV49" i="86"/>
  <c r="BP49" i="86"/>
  <c r="CF53" i="86"/>
  <c r="CV53" i="86"/>
  <c r="BP53" i="86"/>
  <c r="CF57" i="86"/>
  <c r="CV57" i="86"/>
  <c r="BP57" i="86"/>
  <c r="CF61" i="86"/>
  <c r="CV61" i="86"/>
  <c r="BP61" i="86"/>
  <c r="CH80" i="86"/>
  <c r="CX80" i="86"/>
  <c r="BR80" i="86"/>
  <c r="BO209" i="86"/>
  <c r="CE209" i="86"/>
  <c r="CU209" i="86"/>
  <c r="CU203" i="86"/>
  <c r="BO203" i="86"/>
  <c r="CE203" i="86"/>
  <c r="CU165" i="86"/>
  <c r="BO165" i="86"/>
  <c r="CE165" i="86"/>
  <c r="CU162" i="86"/>
  <c r="BO162" i="86"/>
  <c r="CE162" i="86"/>
  <c r="CU138" i="86"/>
  <c r="BO138" i="86"/>
  <c r="CE138" i="86"/>
  <c r="CE117" i="86"/>
  <c r="CU117" i="86"/>
  <c r="BO117" i="86"/>
  <c r="CU106" i="86"/>
  <c r="BO106" i="86"/>
  <c r="CE106" i="86"/>
  <c r="BO90" i="86"/>
  <c r="CE90" i="86"/>
  <c r="CU90" i="86"/>
  <c r="CU76" i="86"/>
  <c r="BO76" i="86"/>
  <c r="CE76" i="86"/>
  <c r="DC81" i="86"/>
  <c r="BW81" i="86"/>
  <c r="CM81" i="86"/>
  <c r="BP224" i="86"/>
  <c r="CF224" i="86"/>
  <c r="CV224" i="86"/>
  <c r="CF210" i="86"/>
  <c r="CV210" i="86"/>
  <c r="BP210" i="86"/>
  <c r="BP190" i="86"/>
  <c r="CF190" i="86"/>
  <c r="CV190" i="86"/>
  <c r="CF176" i="86"/>
  <c r="CV176" i="86"/>
  <c r="BP176" i="86"/>
  <c r="BP160" i="86"/>
  <c r="CF160" i="86"/>
  <c r="CV160" i="86"/>
  <c r="BP143" i="86"/>
  <c r="CF143" i="86"/>
  <c r="CV143" i="86"/>
  <c r="BP112" i="86"/>
  <c r="CV112" i="86"/>
  <c r="CF112" i="86"/>
  <c r="BP96" i="86"/>
  <c r="CF96" i="86"/>
  <c r="CV96" i="86"/>
  <c r="BP79" i="86"/>
  <c r="CF79" i="86"/>
  <c r="CV79" i="86"/>
  <c r="CF63" i="86"/>
  <c r="CV63" i="86"/>
  <c r="BP63" i="86"/>
  <c r="CZ214" i="86"/>
  <c r="BT214" i="86"/>
  <c r="CJ214" i="86"/>
  <c r="CZ206" i="86"/>
  <c r="BT206" i="86"/>
  <c r="CJ206" i="86"/>
  <c r="BT190" i="86"/>
  <c r="CJ190" i="86"/>
  <c r="CZ190" i="86"/>
  <c r="CJ174" i="86"/>
  <c r="BT174" i="86"/>
  <c r="CZ174" i="86"/>
  <c r="BT167" i="86"/>
  <c r="CJ167" i="86"/>
  <c r="CZ167" i="86"/>
  <c r="BT151" i="86"/>
  <c r="CJ151" i="86"/>
  <c r="CZ151" i="86"/>
  <c r="CZ119" i="86"/>
  <c r="BT119" i="86"/>
  <c r="CJ119" i="86"/>
  <c r="BT103" i="86"/>
  <c r="CJ103" i="86"/>
  <c r="CZ103" i="86"/>
  <c r="BT78" i="86"/>
  <c r="CJ78" i="86"/>
  <c r="CZ78" i="86"/>
  <c r="BX222" i="86"/>
  <c r="CN222" i="86"/>
  <c r="DD222" i="86"/>
  <c r="DD207" i="86"/>
  <c r="BX207" i="86"/>
  <c r="CN207" i="86"/>
  <c r="CN182" i="86"/>
  <c r="DD182" i="86"/>
  <c r="BX182" i="86"/>
  <c r="BX166" i="86"/>
  <c r="CN166" i="86"/>
  <c r="DD166" i="86"/>
  <c r="DD118" i="86"/>
  <c r="BX118" i="86"/>
  <c r="CN118" i="86"/>
  <c r="BX102" i="86"/>
  <c r="CN102" i="86"/>
  <c r="DD102" i="86"/>
  <c r="DD85" i="86"/>
  <c r="BX85" i="86"/>
  <c r="CN85" i="86"/>
  <c r="BX69" i="86"/>
  <c r="DD69" i="86"/>
  <c r="CN69" i="86"/>
  <c r="CP33" i="86"/>
  <c r="DF33" i="86"/>
  <c r="BZ33" i="86"/>
  <c r="BV53" i="86"/>
  <c r="CL53" i="86"/>
  <c r="DB53" i="86"/>
  <c r="BV61" i="86"/>
  <c r="CL61" i="86"/>
  <c r="DB61" i="86"/>
  <c r="CP76" i="86"/>
  <c r="DF76" i="86"/>
  <c r="BZ76" i="86"/>
  <c r="BR221" i="86"/>
  <c r="CH221" i="86"/>
  <c r="CX221" i="86"/>
  <c r="CH202" i="86"/>
  <c r="CX202" i="86"/>
  <c r="BR202" i="86"/>
  <c r="BR182" i="86"/>
  <c r="CH182" i="86"/>
  <c r="CX182" i="86"/>
  <c r="CH156" i="86"/>
  <c r="CX156" i="86"/>
  <c r="BR156" i="86"/>
  <c r="CH157" i="86"/>
  <c r="CX157" i="86"/>
  <c r="BR157" i="86"/>
  <c r="BR134" i="86"/>
  <c r="CH134" i="86"/>
  <c r="CX134" i="86"/>
  <c r="CH110" i="86"/>
  <c r="CX110" i="86"/>
  <c r="BR110" i="86"/>
  <c r="CH101" i="86"/>
  <c r="CX101" i="86"/>
  <c r="BR101" i="86"/>
  <c r="BV210" i="86"/>
  <c r="CL210" i="86"/>
  <c r="DB210" i="86"/>
  <c r="CL200" i="86"/>
  <c r="DB200" i="86"/>
  <c r="BV200" i="86"/>
  <c r="BV172" i="86"/>
  <c r="CL172" i="86"/>
  <c r="DB172" i="86"/>
  <c r="CL150" i="86"/>
  <c r="DB150" i="86"/>
  <c r="BV150" i="86"/>
  <c r="CL138" i="86"/>
  <c r="DB138" i="86"/>
  <c r="BV138" i="86"/>
  <c r="BV124" i="86"/>
  <c r="CL124" i="86"/>
  <c r="DB124" i="86"/>
  <c r="CL109" i="86"/>
  <c r="DB109" i="86"/>
  <c r="BV109" i="86"/>
  <c r="CL98" i="86"/>
  <c r="DB98" i="86"/>
  <c r="BV98" i="86"/>
  <c r="BZ211" i="86"/>
  <c r="CP211" i="86"/>
  <c r="DF211" i="86"/>
  <c r="CP200" i="86"/>
  <c r="DF200" i="86"/>
  <c r="BZ200" i="86"/>
  <c r="DF184" i="86"/>
  <c r="BZ184" i="86"/>
  <c r="CP184" i="86"/>
  <c r="CP164" i="86"/>
  <c r="DF164" i="86"/>
  <c r="BZ164" i="86"/>
  <c r="CP151" i="86"/>
  <c r="DF151" i="86"/>
  <c r="BZ151" i="86"/>
  <c r="CP145" i="86"/>
  <c r="DF145" i="86"/>
  <c r="BZ145" i="86"/>
  <c r="BZ120" i="86"/>
  <c r="CP120" i="86"/>
  <c r="DF120" i="86"/>
  <c r="CP104" i="86"/>
  <c r="DF104" i="86"/>
  <c r="BZ104" i="86"/>
  <c r="CP100" i="86"/>
  <c r="DF100" i="86"/>
  <c r="BZ100" i="86"/>
  <c r="CL74" i="86"/>
  <c r="DB74" i="86"/>
  <c r="BV74" i="86"/>
  <c r="CH81" i="86"/>
  <c r="CX81" i="86"/>
  <c r="BR81" i="86"/>
  <c r="CL80" i="86"/>
  <c r="DB80" i="86"/>
  <c r="BV80" i="86"/>
  <c r="BZ53" i="86"/>
  <c r="CP53" i="86"/>
  <c r="DF53" i="86"/>
  <c r="BZ57" i="86"/>
  <c r="CP57" i="86"/>
  <c r="DF57" i="86"/>
  <c r="BZ61" i="86"/>
  <c r="CP61" i="86"/>
  <c r="DF61" i="86"/>
  <c r="CG227" i="86"/>
  <c r="BQ227" i="86"/>
  <c r="CW227" i="86"/>
  <c r="CW211" i="86"/>
  <c r="BQ211" i="86"/>
  <c r="CG211" i="86"/>
  <c r="BQ195" i="86"/>
  <c r="CG195" i="86"/>
  <c r="CW195" i="86"/>
  <c r="CW177" i="86"/>
  <c r="BQ177" i="86"/>
  <c r="CG177" i="86"/>
  <c r="BQ163" i="86"/>
  <c r="CG163" i="86"/>
  <c r="CW163" i="86"/>
  <c r="BQ147" i="86"/>
  <c r="CG147" i="86"/>
  <c r="CW147" i="86"/>
  <c r="BQ131" i="86"/>
  <c r="CG131" i="86"/>
  <c r="CW131" i="86"/>
  <c r="BQ115" i="86"/>
  <c r="CG115" i="86"/>
  <c r="CW115" i="86"/>
  <c r="BQ95" i="86"/>
  <c r="CG95" i="86"/>
  <c r="CW95" i="86"/>
  <c r="BQ82" i="86"/>
  <c r="CG82" i="86"/>
  <c r="CW82" i="86"/>
  <c r="BQ66" i="86"/>
  <c r="CG66" i="86"/>
  <c r="CW66" i="86"/>
  <c r="CW50" i="86"/>
  <c r="BQ50" i="86"/>
  <c r="CG50" i="86"/>
  <c r="CW34" i="86"/>
  <c r="BQ34" i="86"/>
  <c r="CG34" i="86"/>
  <c r="DA33" i="86"/>
  <c r="BU33" i="86"/>
  <c r="CK33" i="86"/>
  <c r="CY217" i="86"/>
  <c r="BS217" i="86"/>
  <c r="CI217" i="86"/>
  <c r="CI214" i="86"/>
  <c r="CY214" i="86"/>
  <c r="BS214" i="86"/>
  <c r="BS192" i="86"/>
  <c r="CI192" i="86"/>
  <c r="CY192" i="86"/>
  <c r="BS177" i="86"/>
  <c r="CI177" i="86"/>
  <c r="CY177" i="86"/>
  <c r="CY146" i="86"/>
  <c r="BS146" i="86"/>
  <c r="CI146" i="86"/>
  <c r="BS136" i="86"/>
  <c r="CI136" i="86"/>
  <c r="CY136" i="86"/>
  <c r="CI121" i="86"/>
  <c r="CY121" i="86"/>
  <c r="BS121" i="86"/>
  <c r="CY97" i="86"/>
  <c r="BS97" i="86"/>
  <c r="CI97" i="86"/>
  <c r="CI89" i="86"/>
  <c r="CY89" i="86"/>
  <c r="BS89" i="86"/>
  <c r="CY73" i="86"/>
  <c r="BS73" i="86"/>
  <c r="CI73" i="86"/>
  <c r="CA218" i="86"/>
  <c r="CQ218" i="86"/>
  <c r="DG218" i="86"/>
  <c r="DG201" i="86"/>
  <c r="CA201" i="86"/>
  <c r="CQ201" i="86"/>
  <c r="CA185" i="86"/>
  <c r="CQ185" i="86"/>
  <c r="DG185" i="86"/>
  <c r="DG155" i="86"/>
  <c r="CA155" i="86"/>
  <c r="CQ155" i="86"/>
  <c r="DG142" i="86"/>
  <c r="CQ142" i="86"/>
  <c r="CA142" i="86"/>
  <c r="DG139" i="86"/>
  <c r="CA139" i="86"/>
  <c r="CQ139" i="86"/>
  <c r="CQ122" i="86"/>
  <c r="DG122" i="86"/>
  <c r="CA122" i="86"/>
  <c r="DG106" i="86"/>
  <c r="CA106" i="86"/>
  <c r="CQ106" i="86"/>
  <c r="CA90" i="86"/>
  <c r="DG90" i="86"/>
  <c r="CQ90" i="86"/>
  <c r="DG74" i="86"/>
  <c r="CA74" i="86"/>
  <c r="CQ74" i="86"/>
  <c r="CJ43" i="86"/>
  <c r="CZ43" i="86"/>
  <c r="BT43" i="86"/>
  <c r="CJ51" i="86"/>
  <c r="CZ51" i="86"/>
  <c r="BT51" i="86"/>
  <c r="CJ59" i="86"/>
  <c r="CZ59" i="86"/>
  <c r="BT59" i="86"/>
  <c r="CH76" i="86"/>
  <c r="CX76" i="86"/>
  <c r="BR76" i="86"/>
  <c r="CU202" i="86"/>
  <c r="BO202" i="86"/>
  <c r="CE202" i="86"/>
  <c r="CU156" i="86"/>
  <c r="CE156" i="86"/>
  <c r="BO156" i="86"/>
  <c r="CU75" i="86"/>
  <c r="BO75" i="86"/>
  <c r="CE75" i="86"/>
  <c r="BP78" i="86"/>
  <c r="CF78" i="86"/>
  <c r="CV78" i="86"/>
  <c r="BP70" i="86"/>
  <c r="CF70" i="86"/>
  <c r="CV70" i="86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AT202" i="44"/>
  <c r="AT206" i="44"/>
  <c r="AT210" i="44"/>
  <c r="AT214" i="44"/>
  <c r="AT218" i="44"/>
  <c r="AT222" i="44"/>
  <c r="AT226" i="44"/>
  <c r="AT199" i="44"/>
  <c r="AT203" i="44"/>
  <c r="AT207" i="44"/>
  <c r="AT211" i="44"/>
  <c r="AT215" i="44"/>
  <c r="AT219" i="44"/>
  <c r="AT223" i="44"/>
  <c r="AT227" i="44"/>
  <c r="AT200" i="44"/>
  <c r="AT204" i="44"/>
  <c r="AT208" i="44"/>
  <c r="AT212" i="44"/>
  <c r="AT216" i="44"/>
  <c r="AT220" i="44"/>
  <c r="AT224" i="44"/>
  <c r="AT228" i="44"/>
  <c r="AT209" i="44"/>
  <c r="AT225" i="44"/>
  <c r="BJ201" i="44"/>
  <c r="AD201" i="44" s="1"/>
  <c r="BJ205" i="44"/>
  <c r="AD205" i="44" s="1"/>
  <c r="BJ209" i="44"/>
  <c r="AD209" i="44" s="1"/>
  <c r="BJ213" i="44"/>
  <c r="AD213" i="44" s="1"/>
  <c r="BJ217" i="44"/>
  <c r="AD217" i="44" s="1"/>
  <c r="BJ221" i="44"/>
  <c r="AD221" i="44" s="1"/>
  <c r="BJ224" i="44"/>
  <c r="AD224" i="44" s="1"/>
  <c r="BJ228" i="44"/>
  <c r="AD228" i="44" s="1"/>
  <c r="AT205" i="44"/>
  <c r="AT221" i="44"/>
  <c r="BJ202" i="44"/>
  <c r="AD202" i="44" s="1"/>
  <c r="BJ206" i="44"/>
  <c r="AD206" i="44" s="1"/>
  <c r="BJ210" i="44"/>
  <c r="AD210" i="44" s="1"/>
  <c r="BJ214" i="44"/>
  <c r="AD214" i="44" s="1"/>
  <c r="BJ218" i="44"/>
  <c r="AD218" i="44" s="1"/>
  <c r="BJ222" i="44"/>
  <c r="AD222" i="44" s="1"/>
  <c r="BJ225" i="44"/>
  <c r="AD225" i="44" s="1"/>
  <c r="AT201" i="44"/>
  <c r="AT217" i="44"/>
  <c r="BJ199" i="44"/>
  <c r="AD199" i="44" s="1"/>
  <c r="BJ203" i="44"/>
  <c r="AD203" i="44" s="1"/>
  <c r="BJ207" i="44"/>
  <c r="AD207" i="44" s="1"/>
  <c r="BJ211" i="44"/>
  <c r="AD211" i="44" s="1"/>
  <c r="BJ215" i="44"/>
  <c r="AD215" i="44" s="1"/>
  <c r="BJ219" i="44"/>
  <c r="AD219" i="44" s="1"/>
  <c r="BJ226" i="44"/>
  <c r="AD226" i="44" s="1"/>
  <c r="BJ204" i="44"/>
  <c r="AD204" i="44" s="1"/>
  <c r="BJ220" i="44"/>
  <c r="AD220" i="44" s="1"/>
  <c r="BJ223" i="44"/>
  <c r="AD223" i="44" s="1"/>
  <c r="AT213" i="44"/>
  <c r="BJ200" i="44"/>
  <c r="AD200" i="44" s="1"/>
  <c r="BJ216" i="44"/>
  <c r="AD216" i="44" s="1"/>
  <c r="BJ212" i="44"/>
  <c r="AD212" i="44" s="1"/>
  <c r="BJ208" i="44"/>
  <c r="AD208" i="44" s="1"/>
  <c r="BJ227" i="44"/>
  <c r="AD227" i="44" s="1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JJ211" i="44" s="1"/>
  <c r="GX213" i="44"/>
  <c r="GX215" i="44"/>
  <c r="GX217" i="44"/>
  <c r="GX219" i="44"/>
  <c r="JJ219" i="44" s="1"/>
  <c r="GX221" i="44"/>
  <c r="GX223" i="44"/>
  <c r="GX225" i="44"/>
  <c r="GX227" i="44"/>
  <c r="JJ227" i="44" s="1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JJ216" i="44" s="1"/>
  <c r="AS199" i="44"/>
  <c r="AS203" i="44"/>
  <c r="AS207" i="44"/>
  <c r="AS211" i="44"/>
  <c r="AS215" i="44"/>
  <c r="AS219" i="44"/>
  <c r="AS223" i="44"/>
  <c r="AS227" i="44"/>
  <c r="AS196" i="44"/>
  <c r="AS200" i="44"/>
  <c r="AS204" i="44"/>
  <c r="AS208" i="44"/>
  <c r="AS212" i="44"/>
  <c r="AS216" i="44"/>
  <c r="AS220" i="44"/>
  <c r="AS224" i="44"/>
  <c r="AS228" i="44"/>
  <c r="AS197" i="44"/>
  <c r="AS201" i="44"/>
  <c r="AS205" i="44"/>
  <c r="AS209" i="44"/>
  <c r="AS213" i="44"/>
  <c r="AS217" i="44"/>
  <c r="AS221" i="44"/>
  <c r="AS225" i="44"/>
  <c r="AS198" i="44"/>
  <c r="AS214" i="44"/>
  <c r="BI198" i="44"/>
  <c r="AC198" i="44" s="1"/>
  <c r="BI202" i="44"/>
  <c r="AC202" i="44" s="1"/>
  <c r="BI206" i="44"/>
  <c r="AC206" i="44" s="1"/>
  <c r="BI210" i="44"/>
  <c r="AC210" i="44" s="1"/>
  <c r="BI214" i="44"/>
  <c r="AC214" i="44" s="1"/>
  <c r="BI218" i="44"/>
  <c r="AC218" i="44" s="1"/>
  <c r="BI222" i="44"/>
  <c r="AC222" i="44" s="1"/>
  <c r="BI225" i="44"/>
  <c r="AC225" i="44" s="1"/>
  <c r="AS210" i="44"/>
  <c r="AS226" i="44"/>
  <c r="BI199" i="44"/>
  <c r="AC199" i="44" s="1"/>
  <c r="BI203" i="44"/>
  <c r="AC203" i="44" s="1"/>
  <c r="BI207" i="44"/>
  <c r="AC207" i="44" s="1"/>
  <c r="BI211" i="44"/>
  <c r="AC211" i="44" s="1"/>
  <c r="BI215" i="44"/>
  <c r="AC215" i="44" s="1"/>
  <c r="BI219" i="44"/>
  <c r="AC219" i="44" s="1"/>
  <c r="BI226" i="44"/>
  <c r="AC226" i="44" s="1"/>
  <c r="AS206" i="44"/>
  <c r="AS222" i="44"/>
  <c r="BI196" i="44"/>
  <c r="AC196" i="44" s="1"/>
  <c r="BI200" i="44"/>
  <c r="AC200" i="44" s="1"/>
  <c r="BI204" i="44"/>
  <c r="AC204" i="44" s="1"/>
  <c r="BI208" i="44"/>
  <c r="AC208" i="44" s="1"/>
  <c r="BI212" i="44"/>
  <c r="AC212" i="44" s="1"/>
  <c r="BI216" i="44"/>
  <c r="AC216" i="44" s="1"/>
  <c r="BI220" i="44"/>
  <c r="AC220" i="44" s="1"/>
  <c r="BI223" i="44"/>
  <c r="AC223" i="44" s="1"/>
  <c r="BI227" i="44"/>
  <c r="AC227" i="44" s="1"/>
  <c r="BI209" i="44"/>
  <c r="AC209" i="44" s="1"/>
  <c r="BI228" i="44"/>
  <c r="AC228" i="44" s="1"/>
  <c r="BI205" i="44"/>
  <c r="AC205" i="44" s="1"/>
  <c r="BI221" i="44"/>
  <c r="AC221" i="44" s="1"/>
  <c r="BI224" i="44"/>
  <c r="AC224" i="44" s="1"/>
  <c r="AS218" i="44"/>
  <c r="BI201" i="44"/>
  <c r="AC201" i="44" s="1"/>
  <c r="BI217" i="44"/>
  <c r="AC217" i="44" s="1"/>
  <c r="AS202" i="44"/>
  <c r="BI213" i="44"/>
  <c r="AC213" i="44" s="1"/>
  <c r="BI197" i="44"/>
  <c r="AC197" i="44" s="1"/>
  <c r="AN200" i="44"/>
  <c r="AN204" i="44"/>
  <c r="AN208" i="44"/>
  <c r="AN212" i="44"/>
  <c r="AN216" i="44"/>
  <c r="AN220" i="44"/>
  <c r="AN224" i="44"/>
  <c r="AN228" i="44"/>
  <c r="AN201" i="44"/>
  <c r="AN205" i="44"/>
  <c r="AN209" i="44"/>
  <c r="AN213" i="44"/>
  <c r="AN217" i="44"/>
  <c r="AN221" i="44"/>
  <c r="AN225" i="44"/>
  <c r="AN202" i="44"/>
  <c r="AN206" i="44"/>
  <c r="AN210" i="44"/>
  <c r="AN214" i="44"/>
  <c r="AN218" i="44"/>
  <c r="AN222" i="44"/>
  <c r="AN226" i="44"/>
  <c r="AN199" i="44"/>
  <c r="AN215" i="44"/>
  <c r="BD199" i="44"/>
  <c r="X199" i="44" s="1"/>
  <c r="BD203" i="44"/>
  <c r="X203" i="44" s="1"/>
  <c r="BD207" i="44"/>
  <c r="X207" i="44" s="1"/>
  <c r="BD211" i="44"/>
  <c r="X211" i="44" s="1"/>
  <c r="BD215" i="44"/>
  <c r="X215" i="44" s="1"/>
  <c r="BD219" i="44"/>
  <c r="X219" i="44" s="1"/>
  <c r="BD226" i="44"/>
  <c r="X226" i="44" s="1"/>
  <c r="AN211" i="44"/>
  <c r="AN227" i="44"/>
  <c r="BD200" i="44"/>
  <c r="X200" i="44" s="1"/>
  <c r="BD204" i="44"/>
  <c r="X204" i="44" s="1"/>
  <c r="BD208" i="44"/>
  <c r="X208" i="44" s="1"/>
  <c r="BD212" i="44"/>
  <c r="X212" i="44" s="1"/>
  <c r="BD216" i="44"/>
  <c r="X216" i="44" s="1"/>
  <c r="BD220" i="44"/>
  <c r="X220" i="44" s="1"/>
  <c r="BD223" i="44"/>
  <c r="X223" i="44" s="1"/>
  <c r="BD227" i="44"/>
  <c r="X227" i="44" s="1"/>
  <c r="AN207" i="44"/>
  <c r="AN223" i="44"/>
  <c r="BD201" i="44"/>
  <c r="X201" i="44" s="1"/>
  <c r="BD205" i="44"/>
  <c r="X205" i="44" s="1"/>
  <c r="BD209" i="44"/>
  <c r="X209" i="44" s="1"/>
  <c r="BD213" i="44"/>
  <c r="X213" i="44" s="1"/>
  <c r="BD217" i="44"/>
  <c r="X217" i="44" s="1"/>
  <c r="BD221" i="44"/>
  <c r="X221" i="44" s="1"/>
  <c r="BD224" i="44"/>
  <c r="X224" i="44" s="1"/>
  <c r="BD228" i="44"/>
  <c r="X228" i="44" s="1"/>
  <c r="BD210" i="44"/>
  <c r="X210" i="44" s="1"/>
  <c r="AN219" i="44"/>
  <c r="BD206" i="44"/>
  <c r="X206" i="44" s="1"/>
  <c r="BD222" i="44"/>
  <c r="X222" i="44" s="1"/>
  <c r="BD225" i="44"/>
  <c r="X225" i="44" s="1"/>
  <c r="AN203" i="44"/>
  <c r="BD202" i="44"/>
  <c r="X202" i="44" s="1"/>
  <c r="BD218" i="44"/>
  <c r="X218" i="44" s="1"/>
  <c r="BD214" i="44"/>
  <c r="X214" i="44" s="1"/>
  <c r="AP198" i="44"/>
  <c r="AP202" i="44"/>
  <c r="AP206" i="44"/>
  <c r="AP210" i="44"/>
  <c r="AP214" i="44"/>
  <c r="AP218" i="44"/>
  <c r="AP222" i="44"/>
  <c r="AP226" i="44"/>
  <c r="AP199" i="44"/>
  <c r="AP203" i="44"/>
  <c r="AP207" i="44"/>
  <c r="AP211" i="44"/>
  <c r="AP215" i="44"/>
  <c r="AP219" i="44"/>
  <c r="AP223" i="44"/>
  <c r="AP227" i="44"/>
  <c r="AP200" i="44"/>
  <c r="AP204" i="44"/>
  <c r="AP208" i="44"/>
  <c r="AP212" i="44"/>
  <c r="AP216" i="44"/>
  <c r="AP220" i="44"/>
  <c r="AP224" i="44"/>
  <c r="AP228" i="44"/>
  <c r="AP205" i="44"/>
  <c r="AP221" i="44"/>
  <c r="BF197" i="44"/>
  <c r="Z197" i="44" s="1"/>
  <c r="BF201" i="44"/>
  <c r="Z201" i="44" s="1"/>
  <c r="BF205" i="44"/>
  <c r="Z205" i="44" s="1"/>
  <c r="BF209" i="44"/>
  <c r="Z209" i="44" s="1"/>
  <c r="BF213" i="44"/>
  <c r="Z213" i="44" s="1"/>
  <c r="BF217" i="44"/>
  <c r="Z217" i="44" s="1"/>
  <c r="BF221" i="44"/>
  <c r="Z221" i="44" s="1"/>
  <c r="BF224" i="44"/>
  <c r="Z224" i="44" s="1"/>
  <c r="BF228" i="44"/>
  <c r="Z228" i="44" s="1"/>
  <c r="AP201" i="44"/>
  <c r="AP217" i="44"/>
  <c r="BF198" i="44"/>
  <c r="Z198" i="44" s="1"/>
  <c r="BF202" i="44"/>
  <c r="Z202" i="44" s="1"/>
  <c r="BF206" i="44"/>
  <c r="Z206" i="44" s="1"/>
  <c r="BF210" i="44"/>
  <c r="Z210" i="44" s="1"/>
  <c r="BF214" i="44"/>
  <c r="Z214" i="44" s="1"/>
  <c r="BF218" i="44"/>
  <c r="Z218" i="44" s="1"/>
  <c r="BF222" i="44"/>
  <c r="Z222" i="44" s="1"/>
  <c r="BF225" i="44"/>
  <c r="Z225" i="44" s="1"/>
  <c r="AP197" i="44"/>
  <c r="AP213" i="44"/>
  <c r="BF199" i="44"/>
  <c r="Z199" i="44" s="1"/>
  <c r="BF203" i="44"/>
  <c r="Z203" i="44" s="1"/>
  <c r="BF207" i="44"/>
  <c r="Z207" i="44" s="1"/>
  <c r="BF211" i="44"/>
  <c r="Z211" i="44" s="1"/>
  <c r="BF215" i="44"/>
  <c r="Z215" i="44" s="1"/>
  <c r="BF219" i="44"/>
  <c r="Z219" i="44" s="1"/>
  <c r="BF226" i="44"/>
  <c r="Z226" i="44" s="1"/>
  <c r="BF200" i="44"/>
  <c r="Z200" i="44" s="1"/>
  <c r="BF216" i="44"/>
  <c r="Z216" i="44" s="1"/>
  <c r="BF212" i="44"/>
  <c r="Z212" i="44" s="1"/>
  <c r="AP225" i="44"/>
  <c r="BF208" i="44"/>
  <c r="Z208" i="44" s="1"/>
  <c r="BF227" i="44"/>
  <c r="Z227" i="44" s="1"/>
  <c r="AP209" i="44"/>
  <c r="BF220" i="44"/>
  <c r="Z220" i="44" s="1"/>
  <c r="BF204" i="44"/>
  <c r="Z204" i="44" s="1"/>
  <c r="BF223" i="44"/>
  <c r="Z223" i="44" s="1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JD225" i="44" s="1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JD215" i="44" s="1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AR196" i="44"/>
  <c r="AR200" i="44"/>
  <c r="AR204" i="44"/>
  <c r="AR208" i="44"/>
  <c r="AR212" i="44"/>
  <c r="AR216" i="44"/>
  <c r="AR220" i="44"/>
  <c r="AR224" i="44"/>
  <c r="AR228" i="44"/>
  <c r="AR197" i="44"/>
  <c r="AR201" i="44"/>
  <c r="AR205" i="44"/>
  <c r="AR209" i="44"/>
  <c r="AR213" i="44"/>
  <c r="AR217" i="44"/>
  <c r="AR221" i="44"/>
  <c r="AR225" i="44"/>
  <c r="AR198" i="44"/>
  <c r="AR202" i="44"/>
  <c r="AR206" i="44"/>
  <c r="AR210" i="44"/>
  <c r="AR214" i="44"/>
  <c r="AR218" i="44"/>
  <c r="AR222" i="44"/>
  <c r="AR226" i="44"/>
  <c r="AR203" i="44"/>
  <c r="AR219" i="44"/>
  <c r="BH195" i="44"/>
  <c r="AB195" i="44" s="1"/>
  <c r="BH199" i="44"/>
  <c r="AB199" i="44" s="1"/>
  <c r="BH203" i="44"/>
  <c r="AB203" i="44" s="1"/>
  <c r="BH207" i="44"/>
  <c r="AB207" i="44" s="1"/>
  <c r="BH211" i="44"/>
  <c r="AB211" i="44" s="1"/>
  <c r="BH215" i="44"/>
  <c r="AB215" i="44" s="1"/>
  <c r="BH219" i="44"/>
  <c r="AB219" i="44" s="1"/>
  <c r="BH226" i="44"/>
  <c r="AB226" i="44" s="1"/>
  <c r="AR199" i="44"/>
  <c r="AR215" i="44"/>
  <c r="BH196" i="44"/>
  <c r="AB196" i="44" s="1"/>
  <c r="BH200" i="44"/>
  <c r="AB200" i="44" s="1"/>
  <c r="BH204" i="44"/>
  <c r="AB204" i="44" s="1"/>
  <c r="BH208" i="44"/>
  <c r="AB208" i="44" s="1"/>
  <c r="BH212" i="44"/>
  <c r="AB212" i="44" s="1"/>
  <c r="BH216" i="44"/>
  <c r="AB216" i="44" s="1"/>
  <c r="BH220" i="44"/>
  <c r="AB220" i="44" s="1"/>
  <c r="BH223" i="44"/>
  <c r="AB223" i="44" s="1"/>
  <c r="BH227" i="44"/>
  <c r="AB227" i="44" s="1"/>
  <c r="AR195" i="44"/>
  <c r="AR211" i="44"/>
  <c r="AR227" i="44"/>
  <c r="BH197" i="44"/>
  <c r="AB197" i="44" s="1"/>
  <c r="BH201" i="44"/>
  <c r="AB201" i="44" s="1"/>
  <c r="BH205" i="44"/>
  <c r="AB205" i="44" s="1"/>
  <c r="BH209" i="44"/>
  <c r="AB209" i="44" s="1"/>
  <c r="BH213" i="44"/>
  <c r="AB213" i="44" s="1"/>
  <c r="BH217" i="44"/>
  <c r="AB217" i="44" s="1"/>
  <c r="BH221" i="44"/>
  <c r="AB221" i="44" s="1"/>
  <c r="BH224" i="44"/>
  <c r="AB224" i="44" s="1"/>
  <c r="BH228" i="44"/>
  <c r="AB228" i="44" s="1"/>
  <c r="AR223" i="44"/>
  <c r="BH198" i="44"/>
  <c r="AB198" i="44" s="1"/>
  <c r="BH214" i="44"/>
  <c r="AB214" i="44" s="1"/>
  <c r="AR207" i="44"/>
  <c r="BH210" i="44"/>
  <c r="AB210" i="44" s="1"/>
  <c r="BH206" i="44"/>
  <c r="AB206" i="44" s="1"/>
  <c r="BH222" i="44"/>
  <c r="AB222" i="44" s="1"/>
  <c r="BH225" i="44"/>
  <c r="AB225" i="44" s="1"/>
  <c r="BH218" i="44"/>
  <c r="AB218" i="44" s="1"/>
  <c r="BH202" i="44"/>
  <c r="AB202" i="44" s="1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AO199" i="44"/>
  <c r="AO203" i="44"/>
  <c r="AO207" i="44"/>
  <c r="AO211" i="44"/>
  <c r="AO215" i="44"/>
  <c r="AO219" i="44"/>
  <c r="AO223" i="44"/>
  <c r="AO227" i="44"/>
  <c r="AO196" i="44"/>
  <c r="AO200" i="44"/>
  <c r="AO204" i="44"/>
  <c r="AO208" i="44"/>
  <c r="AO212" i="44"/>
  <c r="AO216" i="44"/>
  <c r="AO220" i="44"/>
  <c r="AO224" i="44"/>
  <c r="AO228" i="44"/>
  <c r="AO197" i="44"/>
  <c r="AO201" i="44"/>
  <c r="AO205" i="44"/>
  <c r="AO209" i="44"/>
  <c r="AO213" i="44"/>
  <c r="AO217" i="44"/>
  <c r="AO221" i="44"/>
  <c r="AO225" i="44"/>
  <c r="AO210" i="44"/>
  <c r="AO226" i="44"/>
  <c r="BE198" i="44"/>
  <c r="Y198" i="44" s="1"/>
  <c r="BE202" i="44"/>
  <c r="Y202" i="44" s="1"/>
  <c r="BE206" i="44"/>
  <c r="Y206" i="44" s="1"/>
  <c r="BE210" i="44"/>
  <c r="Y210" i="44" s="1"/>
  <c r="BE214" i="44"/>
  <c r="Y214" i="44" s="1"/>
  <c r="BE218" i="44"/>
  <c r="Y218" i="44" s="1"/>
  <c r="BE222" i="44"/>
  <c r="Y222" i="44" s="1"/>
  <c r="BE225" i="44"/>
  <c r="Y225" i="44" s="1"/>
  <c r="AO206" i="44"/>
  <c r="AO222" i="44"/>
  <c r="BE199" i="44"/>
  <c r="Y199" i="44" s="1"/>
  <c r="BE203" i="44"/>
  <c r="Y203" i="44" s="1"/>
  <c r="BE207" i="44"/>
  <c r="Y207" i="44" s="1"/>
  <c r="BE211" i="44"/>
  <c r="Y211" i="44" s="1"/>
  <c r="BE215" i="44"/>
  <c r="Y215" i="44" s="1"/>
  <c r="BE219" i="44"/>
  <c r="Y219" i="44" s="1"/>
  <c r="BE226" i="44"/>
  <c r="Y226" i="44" s="1"/>
  <c r="AO202" i="44"/>
  <c r="AO218" i="44"/>
  <c r="BE196" i="44"/>
  <c r="Y196" i="44" s="1"/>
  <c r="BE200" i="44"/>
  <c r="Y200" i="44" s="1"/>
  <c r="BE204" i="44"/>
  <c r="Y204" i="44" s="1"/>
  <c r="BE208" i="44"/>
  <c r="Y208" i="44" s="1"/>
  <c r="BE212" i="44"/>
  <c r="Y212" i="44" s="1"/>
  <c r="BE216" i="44"/>
  <c r="Y216" i="44" s="1"/>
  <c r="BE220" i="44"/>
  <c r="Y220" i="44" s="1"/>
  <c r="BE223" i="44"/>
  <c r="Y223" i="44" s="1"/>
  <c r="BE227" i="44"/>
  <c r="Y227" i="44" s="1"/>
  <c r="AO214" i="44"/>
  <c r="BE205" i="44"/>
  <c r="Y205" i="44" s="1"/>
  <c r="BE221" i="44"/>
  <c r="Y221" i="44" s="1"/>
  <c r="BE224" i="44"/>
  <c r="Y224" i="44" s="1"/>
  <c r="AO198" i="44"/>
  <c r="BE201" i="44"/>
  <c r="Y201" i="44" s="1"/>
  <c r="BE217" i="44"/>
  <c r="Y217" i="44" s="1"/>
  <c r="BE197" i="44"/>
  <c r="Y197" i="44" s="1"/>
  <c r="BE213" i="44"/>
  <c r="Y213" i="44" s="1"/>
  <c r="BE209" i="44"/>
  <c r="Y209" i="44" s="1"/>
  <c r="BE228" i="44"/>
  <c r="Y228" i="44" s="1"/>
  <c r="AL198" i="44"/>
  <c r="AL202" i="44"/>
  <c r="AL206" i="44"/>
  <c r="AL210" i="44"/>
  <c r="AL214" i="44"/>
  <c r="AL218" i="44"/>
  <c r="AL222" i="44"/>
  <c r="AL226" i="44"/>
  <c r="AL199" i="44"/>
  <c r="AL203" i="44"/>
  <c r="AL207" i="44"/>
  <c r="AL211" i="44"/>
  <c r="AL215" i="44"/>
  <c r="AL219" i="44"/>
  <c r="AL223" i="44"/>
  <c r="AL227" i="44"/>
  <c r="AL200" i="44"/>
  <c r="AL204" i="44"/>
  <c r="AL208" i="44"/>
  <c r="AL212" i="44"/>
  <c r="AL216" i="44"/>
  <c r="AL220" i="44"/>
  <c r="AL224" i="44"/>
  <c r="AL228" i="44"/>
  <c r="AL201" i="44"/>
  <c r="AL217" i="44"/>
  <c r="BB201" i="44"/>
  <c r="V201" i="44" s="1"/>
  <c r="BB205" i="44"/>
  <c r="V205" i="44" s="1"/>
  <c r="BB209" i="44"/>
  <c r="V209" i="44" s="1"/>
  <c r="BB213" i="44"/>
  <c r="V213" i="44" s="1"/>
  <c r="BB217" i="44"/>
  <c r="V217" i="44" s="1"/>
  <c r="BB221" i="44"/>
  <c r="V221" i="44" s="1"/>
  <c r="BB224" i="44"/>
  <c r="V224" i="44" s="1"/>
  <c r="BB228" i="44"/>
  <c r="V228" i="44" s="1"/>
  <c r="AL213" i="44"/>
  <c r="BB198" i="44"/>
  <c r="V198" i="44" s="1"/>
  <c r="BB202" i="44"/>
  <c r="V202" i="44" s="1"/>
  <c r="BB206" i="44"/>
  <c r="V206" i="44" s="1"/>
  <c r="BB210" i="44"/>
  <c r="V210" i="44" s="1"/>
  <c r="BB214" i="44"/>
  <c r="V214" i="44" s="1"/>
  <c r="BB218" i="44"/>
  <c r="V218" i="44" s="1"/>
  <c r="BB222" i="44"/>
  <c r="V222" i="44" s="1"/>
  <c r="BB225" i="44"/>
  <c r="V225" i="44" s="1"/>
  <c r="AL209" i="44"/>
  <c r="AL225" i="44"/>
  <c r="BB199" i="44"/>
  <c r="V199" i="44" s="1"/>
  <c r="BB203" i="44"/>
  <c r="V203" i="44" s="1"/>
  <c r="BB207" i="44"/>
  <c r="V207" i="44" s="1"/>
  <c r="BB211" i="44"/>
  <c r="V211" i="44" s="1"/>
  <c r="BB215" i="44"/>
  <c r="V215" i="44" s="1"/>
  <c r="BB219" i="44"/>
  <c r="V219" i="44" s="1"/>
  <c r="BB226" i="44"/>
  <c r="V226" i="44" s="1"/>
  <c r="AL205" i="44"/>
  <c r="BB212" i="44"/>
  <c r="V212" i="44" s="1"/>
  <c r="BB208" i="44"/>
  <c r="V208" i="44" s="1"/>
  <c r="BB227" i="44"/>
  <c r="V227" i="44" s="1"/>
  <c r="BB204" i="44"/>
  <c r="V204" i="44" s="1"/>
  <c r="BB220" i="44"/>
  <c r="V220" i="44" s="1"/>
  <c r="BB223" i="44"/>
  <c r="V223" i="44" s="1"/>
  <c r="BB200" i="44"/>
  <c r="V200" i="44" s="1"/>
  <c r="AL221" i="44"/>
  <c r="BB216" i="44"/>
  <c r="V216" i="44" s="1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IZ212" i="44" s="1"/>
  <c r="GN214" i="44"/>
  <c r="GN216" i="44"/>
  <c r="GN218" i="44"/>
  <c r="GN220" i="44"/>
  <c r="IZ220" i="44" s="1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AQ197" i="44"/>
  <c r="AQ201" i="44"/>
  <c r="AQ205" i="44"/>
  <c r="AQ209" i="44"/>
  <c r="AQ213" i="44"/>
  <c r="AQ217" i="44"/>
  <c r="AQ221" i="44"/>
  <c r="AQ225" i="44"/>
  <c r="AQ198" i="44"/>
  <c r="AQ202" i="44"/>
  <c r="AQ206" i="44"/>
  <c r="AQ210" i="44"/>
  <c r="AQ214" i="44"/>
  <c r="AQ218" i="44"/>
  <c r="AQ222" i="44"/>
  <c r="AQ226" i="44"/>
  <c r="AQ199" i="44"/>
  <c r="AQ203" i="44"/>
  <c r="AQ207" i="44"/>
  <c r="AQ211" i="44"/>
  <c r="AQ215" i="44"/>
  <c r="AQ219" i="44"/>
  <c r="AQ223" i="44"/>
  <c r="AQ227" i="44"/>
  <c r="AQ204" i="44"/>
  <c r="AQ220" i="44"/>
  <c r="BG200" i="44"/>
  <c r="AA200" i="44" s="1"/>
  <c r="BG204" i="44"/>
  <c r="AA204" i="44" s="1"/>
  <c r="BG208" i="44"/>
  <c r="AA208" i="44" s="1"/>
  <c r="BG212" i="44"/>
  <c r="AA212" i="44" s="1"/>
  <c r="BG216" i="44"/>
  <c r="AA216" i="44" s="1"/>
  <c r="BG220" i="44"/>
  <c r="AA220" i="44" s="1"/>
  <c r="BG223" i="44"/>
  <c r="AA223" i="44" s="1"/>
  <c r="BG227" i="44"/>
  <c r="AA227" i="44" s="1"/>
  <c r="AQ200" i="44"/>
  <c r="AQ216" i="44"/>
  <c r="BG197" i="44"/>
  <c r="AA197" i="44" s="1"/>
  <c r="BG201" i="44"/>
  <c r="AA201" i="44" s="1"/>
  <c r="BG205" i="44"/>
  <c r="AA205" i="44" s="1"/>
  <c r="BG209" i="44"/>
  <c r="AA209" i="44" s="1"/>
  <c r="BG213" i="44"/>
  <c r="AA213" i="44" s="1"/>
  <c r="BG217" i="44"/>
  <c r="AA217" i="44" s="1"/>
  <c r="BG221" i="44"/>
  <c r="AA221" i="44" s="1"/>
  <c r="BG224" i="44"/>
  <c r="AA224" i="44" s="1"/>
  <c r="BG228" i="44"/>
  <c r="AA228" i="44" s="1"/>
  <c r="AQ212" i="44"/>
  <c r="AQ228" i="44"/>
  <c r="BG198" i="44"/>
  <c r="AA198" i="44" s="1"/>
  <c r="BG202" i="44"/>
  <c r="AA202" i="44" s="1"/>
  <c r="BG206" i="44"/>
  <c r="AA206" i="44" s="1"/>
  <c r="BG210" i="44"/>
  <c r="AA210" i="44" s="1"/>
  <c r="BG214" i="44"/>
  <c r="AA214" i="44" s="1"/>
  <c r="BG218" i="44"/>
  <c r="AA218" i="44" s="1"/>
  <c r="BG222" i="44"/>
  <c r="AA222" i="44" s="1"/>
  <c r="BG225" i="44"/>
  <c r="AA225" i="44" s="1"/>
  <c r="AQ208" i="44"/>
  <c r="BG199" i="44"/>
  <c r="AA199" i="44" s="1"/>
  <c r="BG215" i="44"/>
  <c r="AA215" i="44" s="1"/>
  <c r="BG211" i="44"/>
  <c r="AA211" i="44" s="1"/>
  <c r="BG207" i="44"/>
  <c r="AA207" i="44" s="1"/>
  <c r="BG226" i="44"/>
  <c r="AA226" i="44" s="1"/>
  <c r="BG203" i="44"/>
  <c r="AA203" i="44" s="1"/>
  <c r="AQ224" i="44"/>
  <c r="BG219" i="44"/>
  <c r="AA219" i="44" s="1"/>
  <c r="AM201" i="44"/>
  <c r="AM205" i="44"/>
  <c r="AM209" i="44"/>
  <c r="AM213" i="44"/>
  <c r="AM217" i="44"/>
  <c r="AM221" i="44"/>
  <c r="AM225" i="44"/>
  <c r="AM198" i="44"/>
  <c r="AM202" i="44"/>
  <c r="AM206" i="44"/>
  <c r="AM210" i="44"/>
  <c r="AM214" i="44"/>
  <c r="AM218" i="44"/>
  <c r="AM222" i="44"/>
  <c r="AM226" i="44"/>
  <c r="AM199" i="44"/>
  <c r="AM203" i="44"/>
  <c r="AM207" i="44"/>
  <c r="AM211" i="44"/>
  <c r="AM215" i="44"/>
  <c r="AM219" i="44"/>
  <c r="AM223" i="44"/>
  <c r="AM227" i="44"/>
  <c r="AM200" i="44"/>
  <c r="AM216" i="44"/>
  <c r="BC200" i="44"/>
  <c r="W200" i="44" s="1"/>
  <c r="BC204" i="44"/>
  <c r="W204" i="44" s="1"/>
  <c r="BC208" i="44"/>
  <c r="W208" i="44" s="1"/>
  <c r="BC212" i="44"/>
  <c r="W212" i="44" s="1"/>
  <c r="BC216" i="44"/>
  <c r="W216" i="44" s="1"/>
  <c r="BC220" i="44"/>
  <c r="W220" i="44" s="1"/>
  <c r="BC223" i="44"/>
  <c r="W223" i="44" s="1"/>
  <c r="BC227" i="44"/>
  <c r="W227" i="44" s="1"/>
  <c r="AM212" i="44"/>
  <c r="AM228" i="44"/>
  <c r="BC201" i="44"/>
  <c r="W201" i="44" s="1"/>
  <c r="BC205" i="44"/>
  <c r="W205" i="44" s="1"/>
  <c r="BC209" i="44"/>
  <c r="W209" i="44" s="1"/>
  <c r="BC213" i="44"/>
  <c r="W213" i="44" s="1"/>
  <c r="BC217" i="44"/>
  <c r="W217" i="44" s="1"/>
  <c r="BC221" i="44"/>
  <c r="W221" i="44" s="1"/>
  <c r="BC224" i="44"/>
  <c r="W224" i="44" s="1"/>
  <c r="BC228" i="44"/>
  <c r="W228" i="44" s="1"/>
  <c r="AM208" i="44"/>
  <c r="AM224" i="44"/>
  <c r="BC198" i="44"/>
  <c r="W198" i="44" s="1"/>
  <c r="BC202" i="44"/>
  <c r="W202" i="44" s="1"/>
  <c r="BC206" i="44"/>
  <c r="W206" i="44" s="1"/>
  <c r="BC210" i="44"/>
  <c r="W210" i="44" s="1"/>
  <c r="BC214" i="44"/>
  <c r="W214" i="44" s="1"/>
  <c r="BC218" i="44"/>
  <c r="W218" i="44" s="1"/>
  <c r="BC222" i="44"/>
  <c r="W222" i="44" s="1"/>
  <c r="BC225" i="44"/>
  <c r="W225" i="44" s="1"/>
  <c r="AM220" i="44"/>
  <c r="BC211" i="44"/>
  <c r="W211" i="44" s="1"/>
  <c r="AM204" i="44"/>
  <c r="BC207" i="44"/>
  <c r="W207" i="44" s="1"/>
  <c r="BC226" i="44"/>
  <c r="W226" i="44" s="1"/>
  <c r="BC203" i="44"/>
  <c r="W203" i="44" s="1"/>
  <c r="BC219" i="44"/>
  <c r="W219" i="44" s="1"/>
  <c r="BC215" i="44"/>
  <c r="W215" i="44" s="1"/>
  <c r="BC199" i="44"/>
  <c r="W199" i="44" s="1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JA214" i="44" s="1"/>
  <c r="GO216" i="44"/>
  <c r="GO218" i="44"/>
  <c r="GO220" i="44"/>
  <c r="GO222" i="44"/>
  <c r="JA222" i="44" s="1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CR229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DY222" i="87" l="1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FE223" i="86"/>
  <c r="FE37" i="86"/>
  <c r="FE53" i="86"/>
  <c r="FE65" i="86"/>
  <c r="FE81" i="86"/>
  <c r="FE99" i="86"/>
  <c r="FE115" i="86"/>
  <c r="FE131" i="86"/>
  <c r="FE147" i="86"/>
  <c r="FE162" i="86"/>
  <c r="FE179" i="86"/>
  <c r="FE203" i="86"/>
  <c r="FE212" i="86"/>
  <c r="FE228" i="86"/>
  <c r="FE41" i="86"/>
  <c r="FE57" i="86"/>
  <c r="FE69" i="86"/>
  <c r="FE85" i="86"/>
  <c r="FE103" i="86"/>
  <c r="FE119" i="86"/>
  <c r="FE135" i="86"/>
  <c r="FE151" i="86"/>
  <c r="FE166" i="86"/>
  <c r="FE183" i="86"/>
  <c r="FE197" i="86"/>
  <c r="FE215" i="86"/>
  <c r="FE31" i="86"/>
  <c r="FE49" i="86"/>
  <c r="FE35" i="86"/>
  <c r="FE77" i="86"/>
  <c r="FE95" i="86"/>
  <c r="FE111" i="86"/>
  <c r="FE127" i="86"/>
  <c r="FE143" i="86"/>
  <c r="FE158" i="86"/>
  <c r="FE175" i="86"/>
  <c r="FE189" i="86"/>
  <c r="FE205" i="86"/>
  <c r="FE226" i="86"/>
  <c r="FE28" i="86"/>
  <c r="FE33" i="86"/>
  <c r="FE38" i="86"/>
  <c r="FE42" i="86"/>
  <c r="FE46" i="86"/>
  <c r="FE50" i="86"/>
  <c r="FE54" i="86"/>
  <c r="FE58" i="86"/>
  <c r="FE62" i="86"/>
  <c r="FE89" i="86"/>
  <c r="FE66" i="86"/>
  <c r="FE70" i="86"/>
  <c r="FE74" i="86"/>
  <c r="FE78" i="86"/>
  <c r="FE82" i="86"/>
  <c r="FE86" i="86"/>
  <c r="FE90" i="86"/>
  <c r="FE96" i="86"/>
  <c r="FE100" i="86"/>
  <c r="FE104" i="86"/>
  <c r="FE108" i="86"/>
  <c r="FE112" i="86"/>
  <c r="FE116" i="86"/>
  <c r="FE120" i="86"/>
  <c r="FE124" i="86"/>
  <c r="FE128" i="86"/>
  <c r="FE132" i="86"/>
  <c r="FE136" i="86"/>
  <c r="FE139" i="86"/>
  <c r="FE144" i="86"/>
  <c r="FE148" i="86"/>
  <c r="FE152" i="86"/>
  <c r="FE155" i="86"/>
  <c r="FE159" i="86"/>
  <c r="FE163" i="86"/>
  <c r="FE167" i="86"/>
  <c r="FE171" i="86"/>
  <c r="FE176" i="86"/>
  <c r="FE180" i="86"/>
  <c r="FE211" i="86"/>
  <c r="FE186" i="86"/>
  <c r="FE190" i="86"/>
  <c r="FE194" i="86"/>
  <c r="FE198" i="86"/>
  <c r="FE202" i="86"/>
  <c r="FE206" i="86"/>
  <c r="FE213" i="86"/>
  <c r="FE216" i="86"/>
  <c r="FE220" i="86"/>
  <c r="FE224" i="86"/>
  <c r="FE227" i="86"/>
  <c r="FE29" i="86"/>
  <c r="FE34" i="86"/>
  <c r="FE39" i="86"/>
  <c r="FE43" i="86"/>
  <c r="FE47" i="86"/>
  <c r="FE51" i="86"/>
  <c r="FE55" i="86"/>
  <c r="FE59" i="86"/>
  <c r="FE63" i="86"/>
  <c r="FE91" i="86"/>
  <c r="FE67" i="86"/>
  <c r="FE71" i="86"/>
  <c r="FE75" i="86"/>
  <c r="FE79" i="86"/>
  <c r="FE83" i="86"/>
  <c r="FE87" i="86"/>
  <c r="FE93" i="86"/>
  <c r="FE97" i="86"/>
  <c r="FE101" i="86"/>
  <c r="FE105" i="86"/>
  <c r="FE109" i="86"/>
  <c r="FE113" i="86"/>
  <c r="FE117" i="86"/>
  <c r="FE121" i="86"/>
  <c r="FE125" i="86"/>
  <c r="FE129" i="86"/>
  <c r="FE133" i="86"/>
  <c r="FE137" i="86"/>
  <c r="FE141" i="86"/>
  <c r="FE145" i="86"/>
  <c r="FE149" i="86"/>
  <c r="FE174" i="86"/>
  <c r="FE156" i="86"/>
  <c r="FE160" i="86"/>
  <c r="FE164" i="86"/>
  <c r="FE168" i="86"/>
  <c r="FE172" i="86"/>
  <c r="FE177" i="86"/>
  <c r="FE181" i="86"/>
  <c r="FE193" i="86"/>
  <c r="FE187" i="86"/>
  <c r="FE191" i="86"/>
  <c r="FE195" i="86"/>
  <c r="FE199" i="86"/>
  <c r="FE204" i="86"/>
  <c r="FE207" i="86"/>
  <c r="FE210" i="86"/>
  <c r="FE217" i="86"/>
  <c r="FE221" i="86"/>
  <c r="FE225" i="86"/>
  <c r="FE30" i="86"/>
  <c r="FE36" i="86"/>
  <c r="FE40" i="86"/>
  <c r="FE44" i="86"/>
  <c r="FE48" i="86"/>
  <c r="FE52" i="86"/>
  <c r="FE56" i="86"/>
  <c r="FE60" i="86"/>
  <c r="FE32" i="86"/>
  <c r="FE64" i="86"/>
  <c r="FE68" i="86"/>
  <c r="FE72" i="86"/>
  <c r="FE76" i="86"/>
  <c r="FE80" i="86"/>
  <c r="FE84" i="86"/>
  <c r="FE88" i="86"/>
  <c r="FE94" i="86"/>
  <c r="FE98" i="86"/>
  <c r="FE102" i="86"/>
  <c r="FE106" i="86"/>
  <c r="FE110" i="86"/>
  <c r="FE114" i="86"/>
  <c r="FE118" i="86"/>
  <c r="FE122" i="86"/>
  <c r="FE126" i="86"/>
  <c r="FE130" i="86"/>
  <c r="FE134" i="86"/>
  <c r="FE138" i="86"/>
  <c r="FE142" i="86"/>
  <c r="FE146" i="86"/>
  <c r="FE150" i="86"/>
  <c r="FE153" i="86"/>
  <c r="FE157" i="86"/>
  <c r="FE161" i="86"/>
  <c r="FE165" i="86"/>
  <c r="FE169" i="86"/>
  <c r="FE173" i="86"/>
  <c r="FE178" i="86"/>
  <c r="FE182" i="86"/>
  <c r="FE184" i="86"/>
  <c r="FE188" i="86"/>
  <c r="FE192" i="86"/>
  <c r="FE196" i="86"/>
  <c r="FE200" i="86"/>
  <c r="FE208" i="86"/>
  <c r="FE209" i="86"/>
  <c r="FE214" i="86"/>
  <c r="FE218" i="86"/>
  <c r="FE222" i="86"/>
  <c r="CP230" i="86"/>
  <c r="BZ230" i="86"/>
  <c r="BR229" i="86"/>
  <c r="DF229" i="86"/>
  <c r="CH230" i="86"/>
  <c r="CX229" i="86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M230" i="86"/>
  <c r="DD230" i="86"/>
  <c r="BR230" i="86"/>
  <c r="BS229" i="86"/>
  <c r="DC229" i="86"/>
  <c r="CN229" i="86"/>
  <c r="CU229" i="86"/>
  <c r="CH229" i="86"/>
  <c r="DE229" i="86"/>
  <c r="CY229" i="86"/>
  <c r="BZ229" i="86"/>
  <c r="BP230" i="86"/>
  <c r="CY230" i="86"/>
  <c r="CO229" i="86"/>
  <c r="DC230" i="86"/>
  <c r="BW230" i="86"/>
  <c r="CA229" i="86"/>
  <c r="CN230" i="86"/>
  <c r="CZ230" i="86"/>
  <c r="BT230" i="86"/>
  <c r="CI230" i="86"/>
  <c r="DF230" i="86"/>
  <c r="DG230" i="86"/>
  <c r="BP229" i="86"/>
  <c r="DL176" i="86" s="1"/>
  <c r="CP229" i="86"/>
  <c r="BW229" i="86"/>
  <c r="DE230" i="86"/>
  <c r="CQ230" i="86"/>
  <c r="CU230" i="86"/>
  <c r="CA230" i="86"/>
  <c r="BS230" i="86"/>
  <c r="CV230" i="86"/>
  <c r="BY230" i="86"/>
  <c r="BX229" i="86"/>
  <c r="CJ230" i="86"/>
  <c r="CV229" i="86"/>
  <c r="CF230" i="86"/>
  <c r="CX230" i="86"/>
  <c r="BO230" i="86"/>
  <c r="CE230" i="86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DX204" i="87"/>
  <c r="BL204" i="87" s="1"/>
  <c r="AF204" i="87" s="1"/>
  <c r="AV204" i="87" s="1"/>
  <c r="DX210" i="87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DX205" i="87"/>
  <c r="DX209" i="87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BL202" i="87" s="1"/>
  <c r="AF202" i="87" s="1"/>
  <c r="AV202" i="87" s="1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BL28" i="87" s="1"/>
  <c r="AF28" i="87" s="1"/>
  <c r="AV28" i="87" s="1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BL203" i="87" s="1"/>
  <c r="AF203" i="87" s="1"/>
  <c r="AV203" i="87" s="1"/>
  <c r="DX207" i="87"/>
  <c r="DX213" i="87"/>
  <c r="DX217" i="87"/>
  <c r="DX220" i="87"/>
  <c r="CL230" i="86"/>
  <c r="CL229" i="86"/>
  <c r="CW230" i="86"/>
  <c r="CW229" i="86"/>
  <c r="DA230" i="86"/>
  <c r="DA229" i="86"/>
  <c r="DX228" i="86"/>
  <c r="DX226" i="86"/>
  <c r="DX227" i="86"/>
  <c r="DX225" i="86"/>
  <c r="DX224" i="86"/>
  <c r="DX223" i="86"/>
  <c r="DX221" i="86"/>
  <c r="DX220" i="86"/>
  <c r="DX219" i="86"/>
  <c r="DX222" i="86"/>
  <c r="DX217" i="86"/>
  <c r="DX216" i="86"/>
  <c r="DX215" i="86"/>
  <c r="DX214" i="86"/>
  <c r="DX213" i="86"/>
  <c r="DX212" i="86"/>
  <c r="DX218" i="86"/>
  <c r="DX211" i="86"/>
  <c r="DX210" i="86"/>
  <c r="DX209" i="86"/>
  <c r="DX208" i="86"/>
  <c r="DX207" i="86"/>
  <c r="DX206" i="86"/>
  <c r="DX205" i="86"/>
  <c r="DX204" i="86"/>
  <c r="DX203" i="86"/>
  <c r="DX202" i="86"/>
  <c r="DX201" i="86"/>
  <c r="DX200" i="86"/>
  <c r="DX199" i="86"/>
  <c r="DX198" i="86"/>
  <c r="DX197" i="86"/>
  <c r="DX196" i="86"/>
  <c r="DX195" i="86"/>
  <c r="DX194" i="86"/>
  <c r="DX193" i="86"/>
  <c r="DX191" i="86"/>
  <c r="DX187" i="86"/>
  <c r="DX192" i="86"/>
  <c r="DX188" i="86"/>
  <c r="DX189" i="86"/>
  <c r="DX185" i="86"/>
  <c r="DX184" i="86"/>
  <c r="DX183" i="86"/>
  <c r="DX182" i="86"/>
  <c r="DX181" i="86"/>
  <c r="DX180" i="86"/>
  <c r="DX179" i="86"/>
  <c r="DX178" i="86"/>
  <c r="DX177" i="86"/>
  <c r="DX176" i="86"/>
  <c r="DX175" i="86"/>
  <c r="DX174" i="86"/>
  <c r="DX186" i="86"/>
  <c r="DX173" i="86"/>
  <c r="DX172" i="86"/>
  <c r="DX171" i="86"/>
  <c r="DX170" i="86"/>
  <c r="DX169" i="86"/>
  <c r="DX168" i="86"/>
  <c r="DX167" i="86"/>
  <c r="DX166" i="86"/>
  <c r="DX165" i="86"/>
  <c r="DX164" i="86"/>
  <c r="DX163" i="86"/>
  <c r="DX162" i="86"/>
  <c r="DX161" i="86"/>
  <c r="DX160" i="86"/>
  <c r="DX159" i="86"/>
  <c r="DX158" i="86"/>
  <c r="DX157" i="86"/>
  <c r="DX156" i="86"/>
  <c r="DX155" i="86"/>
  <c r="DX154" i="86"/>
  <c r="DX153" i="86"/>
  <c r="DX152" i="86"/>
  <c r="DX151" i="86"/>
  <c r="DX150" i="86"/>
  <c r="DX149" i="86"/>
  <c r="DX148" i="86"/>
  <c r="DX147" i="86"/>
  <c r="DX146" i="86"/>
  <c r="DX145" i="86"/>
  <c r="DX144" i="86"/>
  <c r="DX143" i="86"/>
  <c r="DX142" i="86"/>
  <c r="DX141" i="86"/>
  <c r="DX140" i="86"/>
  <c r="DX139" i="86"/>
  <c r="DX138" i="86"/>
  <c r="DX190" i="86"/>
  <c r="DX137" i="86"/>
  <c r="DX136" i="86"/>
  <c r="DX135" i="86"/>
  <c r="DX134" i="86"/>
  <c r="DX133" i="86"/>
  <c r="DX132" i="86"/>
  <c r="DX131" i="86"/>
  <c r="DX130" i="86"/>
  <c r="DX129" i="86"/>
  <c r="DX128" i="86"/>
  <c r="DX127" i="86"/>
  <c r="DX126" i="86"/>
  <c r="DX125" i="86"/>
  <c r="DX124" i="86"/>
  <c r="DX123" i="86"/>
  <c r="DX122" i="86"/>
  <c r="DX121" i="86"/>
  <c r="DX120" i="86"/>
  <c r="DX119" i="86"/>
  <c r="DX118" i="86"/>
  <c r="DX117" i="86"/>
  <c r="DX116" i="86"/>
  <c r="DX115" i="86"/>
  <c r="DX112" i="86"/>
  <c r="DX110" i="86"/>
  <c r="DX109" i="86"/>
  <c r="DX108" i="86"/>
  <c r="DX107" i="86"/>
  <c r="DX106" i="86"/>
  <c r="DX105" i="86"/>
  <c r="DX104" i="86"/>
  <c r="DX103" i="86"/>
  <c r="DX102" i="86"/>
  <c r="DX101" i="86"/>
  <c r="DX100" i="86"/>
  <c r="DX99" i="86"/>
  <c r="DX98" i="86"/>
  <c r="DX97" i="86"/>
  <c r="DX96" i="86"/>
  <c r="DX95" i="86"/>
  <c r="DX94" i="86"/>
  <c r="DX93" i="86"/>
  <c r="DX92" i="86"/>
  <c r="DX114" i="86"/>
  <c r="DX111" i="86"/>
  <c r="DX113" i="86"/>
  <c r="DX90" i="86"/>
  <c r="DX89" i="86"/>
  <c r="DX88" i="86"/>
  <c r="DX87" i="86"/>
  <c r="DX86" i="86"/>
  <c r="DX85" i="86"/>
  <c r="DX84" i="86"/>
  <c r="DX83" i="86"/>
  <c r="DX82" i="86"/>
  <c r="DX81" i="86"/>
  <c r="DX80" i="86"/>
  <c r="DX79" i="86"/>
  <c r="DX78" i="86"/>
  <c r="DX77" i="86"/>
  <c r="DX76" i="86"/>
  <c r="DX75" i="86"/>
  <c r="DX74" i="86"/>
  <c r="DX73" i="86"/>
  <c r="DX72" i="86"/>
  <c r="DX71" i="86"/>
  <c r="DX70" i="86"/>
  <c r="DX69" i="86"/>
  <c r="DX68" i="86"/>
  <c r="DX67" i="86"/>
  <c r="DX66" i="86"/>
  <c r="DX65" i="86"/>
  <c r="DX64" i="86"/>
  <c r="DX91" i="86"/>
  <c r="DX63" i="86"/>
  <c r="DX62" i="86"/>
  <c r="DX61" i="86"/>
  <c r="DX60" i="86"/>
  <c r="DX59" i="86"/>
  <c r="DX58" i="86"/>
  <c r="DX57" i="86"/>
  <c r="DX56" i="86"/>
  <c r="DX55" i="86"/>
  <c r="DX54" i="86"/>
  <c r="DX53" i="86"/>
  <c r="DX52" i="86"/>
  <c r="DX51" i="86"/>
  <c r="DX50" i="86"/>
  <c r="DX49" i="86"/>
  <c r="DX48" i="86"/>
  <c r="DX47" i="86"/>
  <c r="DX46" i="86"/>
  <c r="DX45" i="86"/>
  <c r="DX44" i="86"/>
  <c r="DX43" i="86"/>
  <c r="DX42" i="86"/>
  <c r="DX41" i="86"/>
  <c r="DX40" i="86"/>
  <c r="DX39" i="86"/>
  <c r="DX38" i="86"/>
  <c r="DX37" i="86"/>
  <c r="DX36" i="86"/>
  <c r="DX35" i="86"/>
  <c r="DX34" i="86"/>
  <c r="DX33" i="86"/>
  <c r="DX32" i="86"/>
  <c r="DX31" i="86"/>
  <c r="DX30" i="86"/>
  <c r="DX29" i="86"/>
  <c r="DX28" i="86"/>
  <c r="CE229" i="86"/>
  <c r="CZ229" i="86"/>
  <c r="DD229" i="86"/>
  <c r="DY228" i="86"/>
  <c r="DY226" i="86"/>
  <c r="DY227" i="86"/>
  <c r="DY224" i="86"/>
  <c r="DY223" i="86"/>
  <c r="DY225" i="86"/>
  <c r="DY222" i="86"/>
  <c r="DY221" i="86"/>
  <c r="DY220" i="86"/>
  <c r="DY219" i="86"/>
  <c r="DY216" i="86"/>
  <c r="DY215" i="86"/>
  <c r="DY214" i="86"/>
  <c r="DY218" i="86"/>
  <c r="DY211" i="86"/>
  <c r="DY210" i="86"/>
  <c r="DY209" i="86"/>
  <c r="DY208" i="86"/>
  <c r="DY217" i="86"/>
  <c r="DY213" i="86"/>
  <c r="DY212" i="86"/>
  <c r="DY207" i="86"/>
  <c r="DY206" i="86"/>
  <c r="DY205" i="86"/>
  <c r="DY204" i="86"/>
  <c r="DY203" i="86"/>
  <c r="DY197" i="86"/>
  <c r="DY198" i="86"/>
  <c r="DY194" i="86"/>
  <c r="DY199" i="86"/>
  <c r="DY195" i="86"/>
  <c r="DY192" i="86"/>
  <c r="DY191" i="86"/>
  <c r="DY190" i="86"/>
  <c r="DY189" i="86"/>
  <c r="DY188" i="86"/>
  <c r="DY187" i="86"/>
  <c r="DY186" i="86"/>
  <c r="DY201" i="86"/>
  <c r="DY185" i="86"/>
  <c r="DY184" i="86"/>
  <c r="DY183" i="86"/>
  <c r="DY182" i="86"/>
  <c r="DY181" i="86"/>
  <c r="DY180" i="86"/>
  <c r="DY179" i="86"/>
  <c r="DY178" i="86"/>
  <c r="DY177" i="86"/>
  <c r="DY176" i="86"/>
  <c r="DY175" i="86"/>
  <c r="DY202" i="86"/>
  <c r="DY200" i="86"/>
  <c r="DY196" i="86"/>
  <c r="DY193" i="86"/>
  <c r="DY173" i="86"/>
  <c r="DY172" i="86"/>
  <c r="DY171" i="86"/>
  <c r="DY174" i="86"/>
  <c r="DY169" i="86"/>
  <c r="DY165" i="86"/>
  <c r="DY161" i="86"/>
  <c r="DY157" i="86"/>
  <c r="DY153" i="86"/>
  <c r="DY168" i="86"/>
  <c r="DY164" i="86"/>
  <c r="DY160" i="86"/>
  <c r="DY156" i="86"/>
  <c r="DY167" i="86"/>
  <c r="DY163" i="86"/>
  <c r="DY159" i="86"/>
  <c r="DY162" i="86"/>
  <c r="DY155" i="86"/>
  <c r="DY149" i="86"/>
  <c r="DY170" i="86"/>
  <c r="DY166" i="86"/>
  <c r="DY154" i="86"/>
  <c r="DY152" i="86"/>
  <c r="DY148" i="86"/>
  <c r="DY144" i="86"/>
  <c r="DY151" i="86"/>
  <c r="DY147" i="86"/>
  <c r="DY143" i="86"/>
  <c r="DY158" i="86"/>
  <c r="DY150" i="86"/>
  <c r="DY145" i="86"/>
  <c r="DY142" i="86"/>
  <c r="DY140" i="86"/>
  <c r="DY138" i="86"/>
  <c r="DY146" i="86"/>
  <c r="DY141" i="86"/>
  <c r="DY137" i="86"/>
  <c r="DY136" i="86"/>
  <c r="DY135" i="86"/>
  <c r="DY134" i="86"/>
  <c r="DY133" i="86"/>
  <c r="DY139" i="86"/>
  <c r="DY131" i="86"/>
  <c r="DY130" i="86"/>
  <c r="DY129" i="86"/>
  <c r="DY128" i="86"/>
  <c r="DY127" i="86"/>
  <c r="DY126" i="86"/>
  <c r="DY125" i="86"/>
  <c r="DY124" i="86"/>
  <c r="DY123" i="86"/>
  <c r="DY122" i="86"/>
  <c r="DY121" i="86"/>
  <c r="DY120" i="86"/>
  <c r="DY119" i="86"/>
  <c r="DY118" i="86"/>
  <c r="DY117" i="86"/>
  <c r="DY116" i="86"/>
  <c r="DY115" i="86"/>
  <c r="DY114" i="86"/>
  <c r="DY113" i="86"/>
  <c r="DY132" i="86"/>
  <c r="DY111" i="86"/>
  <c r="DY112" i="86"/>
  <c r="DY110" i="86"/>
  <c r="DY109" i="86"/>
  <c r="DY108" i="86"/>
  <c r="DY107" i="86"/>
  <c r="DY106" i="86"/>
  <c r="DY105" i="86"/>
  <c r="DY103" i="86"/>
  <c r="DY99" i="86"/>
  <c r="DY95" i="86"/>
  <c r="DY93" i="86"/>
  <c r="DY89" i="86"/>
  <c r="DY88" i="86"/>
  <c r="DY87" i="86"/>
  <c r="DY86" i="86"/>
  <c r="DY85" i="86"/>
  <c r="DY84" i="86"/>
  <c r="DY83" i="86"/>
  <c r="DY104" i="86"/>
  <c r="DY100" i="86"/>
  <c r="DY96" i="86"/>
  <c r="DY92" i="86"/>
  <c r="DY91" i="86"/>
  <c r="DY101" i="86"/>
  <c r="DY97" i="86"/>
  <c r="DY102" i="86"/>
  <c r="DY98" i="86"/>
  <c r="DY94" i="86"/>
  <c r="DY90" i="86"/>
  <c r="DY80" i="86"/>
  <c r="DY76" i="86"/>
  <c r="DY72" i="86"/>
  <c r="DY67" i="86"/>
  <c r="DY49" i="86"/>
  <c r="DY48" i="86"/>
  <c r="DY47" i="86"/>
  <c r="DY46" i="86"/>
  <c r="DY45" i="86"/>
  <c r="DY44" i="86"/>
  <c r="DY43" i="86"/>
  <c r="DY42" i="86"/>
  <c r="DY41" i="86"/>
  <c r="DY39" i="86"/>
  <c r="DY38" i="86"/>
  <c r="DY37" i="86"/>
  <c r="DY81" i="86"/>
  <c r="DY77" i="86"/>
  <c r="DY73" i="86"/>
  <c r="DY66" i="86"/>
  <c r="DY63" i="86"/>
  <c r="DY62" i="86"/>
  <c r="DY61" i="86"/>
  <c r="DY60" i="86"/>
  <c r="DY59" i="86"/>
  <c r="DY58" i="86"/>
  <c r="DY57" i="86"/>
  <c r="DY56" i="86"/>
  <c r="DY55" i="86"/>
  <c r="DY54" i="86"/>
  <c r="DY53" i="86"/>
  <c r="DY52" i="86"/>
  <c r="DY51" i="86"/>
  <c r="DY50" i="86"/>
  <c r="DY82" i="86"/>
  <c r="DY78" i="86"/>
  <c r="DY74" i="86"/>
  <c r="DY70" i="86"/>
  <c r="DY69" i="86"/>
  <c r="DY65" i="86"/>
  <c r="DY40" i="86"/>
  <c r="DY79" i="86"/>
  <c r="DY75" i="86"/>
  <c r="DY71" i="86"/>
  <c r="DY68" i="86"/>
  <c r="DY64" i="86"/>
  <c r="DY36" i="86"/>
  <c r="DY32" i="86"/>
  <c r="DY28" i="86"/>
  <c r="DY33" i="86"/>
  <c r="DY29" i="86"/>
  <c r="DY34" i="86"/>
  <c r="DY35" i="86"/>
  <c r="DY31" i="86"/>
  <c r="DY30" i="86"/>
  <c r="CJ229" i="86"/>
  <c r="CM229" i="86"/>
  <c r="BY229" i="86"/>
  <c r="CI229" i="86"/>
  <c r="BT229" i="86"/>
  <c r="CF229" i="86"/>
  <c r="BX230" i="86"/>
  <c r="DG229" i="86"/>
  <c r="CO230" i="86"/>
  <c r="CQ229" i="86"/>
  <c r="BO229" i="86"/>
  <c r="FD228" i="86"/>
  <c r="FD226" i="86"/>
  <c r="FD225" i="86"/>
  <c r="FD224" i="86"/>
  <c r="FD227" i="86"/>
  <c r="FD222" i="86"/>
  <c r="FD221" i="86"/>
  <c r="FD223" i="86"/>
  <c r="FD220" i="86"/>
  <c r="FD219" i="86"/>
  <c r="FD218" i="86"/>
  <c r="FD217" i="86"/>
  <c r="FD215" i="86"/>
  <c r="FD213" i="86"/>
  <c r="FD212" i="86"/>
  <c r="FD211" i="86"/>
  <c r="FD210" i="86"/>
  <c r="FD209" i="86"/>
  <c r="FD214" i="86"/>
  <c r="FD216" i="86"/>
  <c r="FD208" i="86"/>
  <c r="FD205" i="86"/>
  <c r="FD204" i="86"/>
  <c r="FD202" i="86"/>
  <c r="FD201" i="86"/>
  <c r="FD200" i="86"/>
  <c r="FD199" i="86"/>
  <c r="FD198" i="86"/>
  <c r="FD197" i="86"/>
  <c r="FD196" i="86"/>
  <c r="FD195" i="86"/>
  <c r="FD194" i="86"/>
  <c r="FD193" i="86"/>
  <c r="FD206" i="86"/>
  <c r="FD192" i="86"/>
  <c r="FD191" i="86"/>
  <c r="FD190" i="86"/>
  <c r="FD189" i="86"/>
  <c r="FD188" i="86"/>
  <c r="FD187" i="86"/>
  <c r="FD186" i="86"/>
  <c r="FD185" i="86"/>
  <c r="FD207" i="86"/>
  <c r="FD203" i="86"/>
  <c r="FD183" i="86"/>
  <c r="FD182" i="86"/>
  <c r="FD181" i="86"/>
  <c r="FD180" i="86"/>
  <c r="FD179" i="86"/>
  <c r="FD178" i="86"/>
  <c r="FD177" i="86"/>
  <c r="FD176" i="86"/>
  <c r="FD175" i="86"/>
  <c r="FD174" i="86"/>
  <c r="FD184" i="86"/>
  <c r="FD172" i="86"/>
  <c r="FD171" i="86"/>
  <c r="FD170" i="86"/>
  <c r="FD166" i="86"/>
  <c r="FD162" i="86"/>
  <c r="FD158" i="86"/>
  <c r="FD154" i="86"/>
  <c r="FD169" i="86"/>
  <c r="FD165" i="86"/>
  <c r="FD161" i="86"/>
  <c r="FD157" i="86"/>
  <c r="FD153" i="86"/>
  <c r="FD152" i="86"/>
  <c r="FD168" i="86"/>
  <c r="FD164" i="86"/>
  <c r="FD160" i="86"/>
  <c r="FD159" i="86"/>
  <c r="FD150" i="86"/>
  <c r="FD173" i="86"/>
  <c r="FD163" i="86"/>
  <c r="FD156" i="86"/>
  <c r="FD155" i="86"/>
  <c r="FD149" i="86"/>
  <c r="FD145" i="86"/>
  <c r="FD167" i="86"/>
  <c r="FD148" i="86"/>
  <c r="FD144" i="86"/>
  <c r="FD147" i="86"/>
  <c r="FD146" i="86"/>
  <c r="FD138" i="86"/>
  <c r="FD151" i="86"/>
  <c r="FD143" i="86"/>
  <c r="FD142" i="86"/>
  <c r="FD141" i="86"/>
  <c r="FD140" i="86"/>
  <c r="FD137" i="86"/>
  <c r="FD136" i="86"/>
  <c r="FD135" i="86"/>
  <c r="FD134" i="86"/>
  <c r="FD133" i="86"/>
  <c r="FD132" i="86"/>
  <c r="FD139" i="86"/>
  <c r="FD131" i="86"/>
  <c r="FD130" i="86"/>
  <c r="FD129" i="86"/>
  <c r="FD128" i="86"/>
  <c r="FD127" i="86"/>
  <c r="FD126" i="86"/>
  <c r="FD125" i="86"/>
  <c r="FD124" i="86"/>
  <c r="FD123" i="86"/>
  <c r="FD122" i="86"/>
  <c r="FD121" i="86"/>
  <c r="FD113" i="86"/>
  <c r="FD112" i="86"/>
  <c r="FD110" i="86"/>
  <c r="FD109" i="86"/>
  <c r="FD108" i="86"/>
  <c r="FD107" i="86"/>
  <c r="FD106" i="86"/>
  <c r="FD105" i="86"/>
  <c r="FD104" i="86"/>
  <c r="FD103" i="86"/>
  <c r="FD102" i="86"/>
  <c r="FD101" i="86"/>
  <c r="FD100" i="86"/>
  <c r="FD99" i="86"/>
  <c r="FD98" i="86"/>
  <c r="FD97" i="86"/>
  <c r="FD96" i="86"/>
  <c r="FD95" i="86"/>
  <c r="FD94" i="86"/>
  <c r="FD93" i="86"/>
  <c r="FD92" i="86"/>
  <c r="FD91" i="86"/>
  <c r="FD90" i="86"/>
  <c r="FD89" i="86"/>
  <c r="FD120" i="86"/>
  <c r="FD119" i="86"/>
  <c r="FD118" i="86"/>
  <c r="FD117" i="86"/>
  <c r="FD116" i="86"/>
  <c r="FD115" i="86"/>
  <c r="FD114" i="86"/>
  <c r="FD111" i="86"/>
  <c r="FD88" i="86"/>
  <c r="FD87" i="86"/>
  <c r="FD86" i="86"/>
  <c r="FD85" i="86"/>
  <c r="FD84" i="86"/>
  <c r="FD83" i="86"/>
  <c r="FD82" i="86"/>
  <c r="FD81" i="86"/>
  <c r="FD80" i="86"/>
  <c r="FD79" i="86"/>
  <c r="FD78" i="86"/>
  <c r="FD77" i="86"/>
  <c r="FD76" i="86"/>
  <c r="FD75" i="86"/>
  <c r="FD74" i="86"/>
  <c r="FD73" i="86"/>
  <c r="FD72" i="86"/>
  <c r="FD71" i="86"/>
  <c r="FD70" i="86"/>
  <c r="FD68" i="86"/>
  <c r="FD64" i="86"/>
  <c r="FD63" i="86"/>
  <c r="FD62" i="86"/>
  <c r="FD61" i="86"/>
  <c r="FD60" i="86"/>
  <c r="FD59" i="86"/>
  <c r="FD58" i="86"/>
  <c r="FD57" i="86"/>
  <c r="FD56" i="86"/>
  <c r="FD55" i="86"/>
  <c r="FD54" i="86"/>
  <c r="FD53" i="86"/>
  <c r="FD52" i="86"/>
  <c r="FD51" i="86"/>
  <c r="FD50" i="86"/>
  <c r="FD49" i="86"/>
  <c r="FD48" i="86"/>
  <c r="FD47" i="86"/>
  <c r="FD46" i="86"/>
  <c r="FD45" i="86"/>
  <c r="FD44" i="86"/>
  <c r="FD43" i="86"/>
  <c r="FD42" i="86"/>
  <c r="FD41" i="86"/>
  <c r="FD40" i="86"/>
  <c r="FD39" i="86"/>
  <c r="FD38" i="86"/>
  <c r="FD37" i="86"/>
  <c r="FD36" i="86"/>
  <c r="FD35" i="86"/>
  <c r="FD34" i="86"/>
  <c r="FD33" i="86"/>
  <c r="FD32" i="86"/>
  <c r="FD31" i="86"/>
  <c r="FD30" i="86"/>
  <c r="FD29" i="86"/>
  <c r="FD28" i="86"/>
  <c r="FD67" i="86"/>
  <c r="FD66" i="86"/>
  <c r="FD69" i="86"/>
  <c r="FD65" i="86"/>
  <c r="CG229" i="86"/>
  <c r="CG230" i="86"/>
  <c r="CK229" i="86"/>
  <c r="CK230" i="86"/>
  <c r="BV230" i="86"/>
  <c r="BV229" i="86"/>
  <c r="DB229" i="86"/>
  <c r="DB230" i="86"/>
  <c r="BQ230" i="86"/>
  <c r="BQ229" i="86"/>
  <c r="BU230" i="86"/>
  <c r="BU229" i="86"/>
  <c r="EO228" i="86"/>
  <c r="EO226" i="86"/>
  <c r="EO227" i="86"/>
  <c r="EO225" i="86"/>
  <c r="EO224" i="86"/>
  <c r="EO223" i="86"/>
  <c r="EO221" i="86"/>
  <c r="EO220" i="86"/>
  <c r="EO219" i="86"/>
  <c r="EO222" i="86"/>
  <c r="EO217" i="86"/>
  <c r="EO216" i="86"/>
  <c r="EO215" i="86"/>
  <c r="EO214" i="86"/>
  <c r="EO213" i="86"/>
  <c r="EO212" i="86"/>
  <c r="EO211" i="86"/>
  <c r="EO210" i="86"/>
  <c r="EO209" i="86"/>
  <c r="EO208" i="86"/>
  <c r="EO218" i="86"/>
  <c r="EO207" i="86"/>
  <c r="EO206" i="86"/>
  <c r="EO205" i="86"/>
  <c r="EO204" i="86"/>
  <c r="EO203" i="86"/>
  <c r="EO202" i="86"/>
  <c r="EO201" i="86"/>
  <c r="EO200" i="86"/>
  <c r="EO199" i="86"/>
  <c r="EO198" i="86"/>
  <c r="EO197" i="86"/>
  <c r="EO196" i="86"/>
  <c r="EO195" i="86"/>
  <c r="EO194" i="86"/>
  <c r="EO193" i="86"/>
  <c r="EO191" i="86"/>
  <c r="EO187" i="86"/>
  <c r="EO192" i="86"/>
  <c r="EO188" i="86"/>
  <c r="EO189" i="86"/>
  <c r="EO185" i="86"/>
  <c r="EO184" i="86"/>
  <c r="EO183" i="86"/>
  <c r="EO182" i="86"/>
  <c r="EO181" i="86"/>
  <c r="EO180" i="86"/>
  <c r="EO179" i="86"/>
  <c r="EO178" i="86"/>
  <c r="EO177" i="86"/>
  <c r="EO176" i="86"/>
  <c r="EO175" i="86"/>
  <c r="EO174" i="86"/>
  <c r="EO173" i="86"/>
  <c r="EO172" i="86"/>
  <c r="EO171" i="86"/>
  <c r="EO170" i="86"/>
  <c r="EO169" i="86"/>
  <c r="EO168" i="86"/>
  <c r="EO167" i="86"/>
  <c r="EO166" i="86"/>
  <c r="EO165" i="86"/>
  <c r="EO164" i="86"/>
  <c r="EO163" i="86"/>
  <c r="EO162" i="86"/>
  <c r="EO161" i="86"/>
  <c r="EO160" i="86"/>
  <c r="EO159" i="86"/>
  <c r="EO158" i="86"/>
  <c r="EO157" i="86"/>
  <c r="EO156" i="86"/>
  <c r="EO155" i="86"/>
  <c r="EO154" i="86"/>
  <c r="EO153" i="86"/>
  <c r="EO152" i="86"/>
  <c r="EO190" i="86"/>
  <c r="EO151" i="86"/>
  <c r="EO150" i="86"/>
  <c r="EO149" i="86"/>
  <c r="EO148" i="86"/>
  <c r="EO147" i="86"/>
  <c r="EO146" i="86"/>
  <c r="EO145" i="86"/>
  <c r="EO144" i="86"/>
  <c r="EO143" i="86"/>
  <c r="EO142" i="86"/>
  <c r="EO141" i="86"/>
  <c r="EO140" i="86"/>
  <c r="EO139" i="86"/>
  <c r="EO138" i="86"/>
  <c r="EO186" i="86"/>
  <c r="EO137" i="86"/>
  <c r="EO136" i="86"/>
  <c r="EO135" i="86"/>
  <c r="EO134" i="86"/>
  <c r="EO133" i="86"/>
  <c r="EO132" i="86"/>
  <c r="EO131" i="86"/>
  <c r="EO130" i="86"/>
  <c r="EO129" i="86"/>
  <c r="EO128" i="86"/>
  <c r="EO127" i="86"/>
  <c r="EO126" i="86"/>
  <c r="EO125" i="86"/>
  <c r="EO124" i="86"/>
  <c r="EO123" i="86"/>
  <c r="EO122" i="86"/>
  <c r="EO121" i="86"/>
  <c r="EO120" i="86"/>
  <c r="EO119" i="86"/>
  <c r="EO118" i="86"/>
  <c r="EO117" i="86"/>
  <c r="EO116" i="86"/>
  <c r="EO115" i="86"/>
  <c r="EO112" i="86"/>
  <c r="EO110" i="86"/>
  <c r="EO109" i="86"/>
  <c r="EO108" i="86"/>
  <c r="EO107" i="86"/>
  <c r="EO106" i="86"/>
  <c r="EO105" i="86"/>
  <c r="EO104" i="86"/>
  <c r="EO103" i="86"/>
  <c r="EO102" i="86"/>
  <c r="EO101" i="86"/>
  <c r="EO100" i="86"/>
  <c r="EO99" i="86"/>
  <c r="EO98" i="86"/>
  <c r="EO97" i="86"/>
  <c r="EO96" i="86"/>
  <c r="EO95" i="86"/>
  <c r="EO94" i="86"/>
  <c r="EO93" i="86"/>
  <c r="EO92" i="86"/>
  <c r="EO114" i="86"/>
  <c r="EO111" i="86"/>
  <c r="EO113" i="86"/>
  <c r="EO90" i="86"/>
  <c r="EO89" i="86"/>
  <c r="EO88" i="86"/>
  <c r="EO87" i="86"/>
  <c r="EO86" i="86"/>
  <c r="EO85" i="86"/>
  <c r="EO84" i="86"/>
  <c r="EO83" i="86"/>
  <c r="EO82" i="86"/>
  <c r="EO81" i="86"/>
  <c r="EO80" i="86"/>
  <c r="EO79" i="86"/>
  <c r="EO78" i="86"/>
  <c r="EO77" i="86"/>
  <c r="EO76" i="86"/>
  <c r="EO75" i="86"/>
  <c r="EO74" i="86"/>
  <c r="EO73" i="86"/>
  <c r="EO72" i="86"/>
  <c r="EO71" i="86"/>
  <c r="EO70" i="86"/>
  <c r="EO69" i="86"/>
  <c r="EO68" i="86"/>
  <c r="EO67" i="86"/>
  <c r="EO66" i="86"/>
  <c r="EO65" i="86"/>
  <c r="EO64" i="86"/>
  <c r="EO91" i="86"/>
  <c r="EO63" i="86"/>
  <c r="EO62" i="86"/>
  <c r="EO61" i="86"/>
  <c r="EO60" i="86"/>
  <c r="EO59" i="86"/>
  <c r="EO58" i="86"/>
  <c r="EO57" i="86"/>
  <c r="EO56" i="86"/>
  <c r="EO55" i="86"/>
  <c r="EO54" i="86"/>
  <c r="EO53" i="86"/>
  <c r="EO52" i="86"/>
  <c r="EO51" i="86"/>
  <c r="EO50" i="86"/>
  <c r="EO49" i="86"/>
  <c r="EO48" i="86"/>
  <c r="EO47" i="86"/>
  <c r="EO46" i="86"/>
  <c r="EO45" i="86"/>
  <c r="EO44" i="86"/>
  <c r="EO43" i="86"/>
  <c r="EO42" i="86"/>
  <c r="EO41" i="86"/>
  <c r="EO40" i="86"/>
  <c r="EO39" i="86"/>
  <c r="EO38" i="86"/>
  <c r="EO37" i="86"/>
  <c r="EO36" i="86"/>
  <c r="EO35" i="86"/>
  <c r="EO34" i="86"/>
  <c r="EO33" i="86"/>
  <c r="EO32" i="86"/>
  <c r="EO31" i="86"/>
  <c r="EO30" i="86"/>
  <c r="EO29" i="86"/>
  <c r="EO28" i="86"/>
  <c r="EN227" i="86"/>
  <c r="EN228" i="86"/>
  <c r="EN226" i="86"/>
  <c r="EN225" i="86"/>
  <c r="EN224" i="86"/>
  <c r="EN223" i="86"/>
  <c r="EN222" i="86"/>
  <c r="EN221" i="86"/>
  <c r="EN220" i="86"/>
  <c r="EN219" i="86"/>
  <c r="EN218" i="86"/>
  <c r="EN217" i="86"/>
  <c r="EN215" i="86"/>
  <c r="EN214" i="86"/>
  <c r="EN216" i="86"/>
  <c r="EN213" i="86"/>
  <c r="EN212" i="86"/>
  <c r="EN210" i="86"/>
  <c r="EN209" i="86"/>
  <c r="EN207" i="86"/>
  <c r="EN206" i="86"/>
  <c r="EN211" i="86"/>
  <c r="EN205" i="86"/>
  <c r="EN204" i="86"/>
  <c r="EN203" i="86"/>
  <c r="EN202" i="86"/>
  <c r="EN201" i="86"/>
  <c r="EN200" i="86"/>
  <c r="EN199" i="86"/>
  <c r="EN198" i="86"/>
  <c r="EN197" i="86"/>
  <c r="EN196" i="86"/>
  <c r="EN195" i="86"/>
  <c r="EN194" i="86"/>
  <c r="EN192" i="86"/>
  <c r="EN191" i="86"/>
  <c r="EN190" i="86"/>
  <c r="EN189" i="86"/>
  <c r="EN188" i="86"/>
  <c r="EN187" i="86"/>
  <c r="EN186" i="86"/>
  <c r="EN185" i="86"/>
  <c r="EN184" i="86"/>
  <c r="EN193" i="86"/>
  <c r="EN208" i="86"/>
  <c r="EN183" i="86"/>
  <c r="EN182" i="86"/>
  <c r="EN181" i="86"/>
  <c r="EN180" i="86"/>
  <c r="EN179" i="86"/>
  <c r="EN178" i="86"/>
  <c r="EN177" i="86"/>
  <c r="EN176" i="86"/>
  <c r="EN175" i="86"/>
  <c r="EN173" i="86"/>
  <c r="EN172" i="86"/>
  <c r="EN171" i="86"/>
  <c r="EN170" i="86"/>
  <c r="EN169" i="86"/>
  <c r="EN168" i="86"/>
  <c r="EN167" i="86"/>
  <c r="EN166" i="86"/>
  <c r="EN165" i="86"/>
  <c r="EN164" i="86"/>
  <c r="EN163" i="86"/>
  <c r="EN162" i="86"/>
  <c r="EN161" i="86"/>
  <c r="EN160" i="86"/>
  <c r="EN159" i="86"/>
  <c r="EN158" i="86"/>
  <c r="EN157" i="86"/>
  <c r="EN156" i="86"/>
  <c r="EN155" i="86"/>
  <c r="EN154" i="86"/>
  <c r="EN153" i="86"/>
  <c r="EN152" i="86"/>
  <c r="EN151" i="86"/>
  <c r="EN150" i="86"/>
  <c r="EN149" i="86"/>
  <c r="EN148" i="86"/>
  <c r="EN147" i="86"/>
  <c r="EN146" i="86"/>
  <c r="EN145" i="86"/>
  <c r="EN144" i="86"/>
  <c r="EN143" i="86"/>
  <c r="EN142" i="86"/>
  <c r="EN174" i="86"/>
  <c r="EN141" i="86"/>
  <c r="EN139" i="86"/>
  <c r="EN140" i="86"/>
  <c r="EN138" i="86"/>
  <c r="EN137" i="86"/>
  <c r="EN136" i="86"/>
  <c r="EN135" i="86"/>
  <c r="EN134" i="86"/>
  <c r="EN133" i="86"/>
  <c r="EN132" i="86"/>
  <c r="EN131" i="86"/>
  <c r="EN130" i="86"/>
  <c r="EN129" i="86"/>
  <c r="EN128" i="86"/>
  <c r="EN127" i="86"/>
  <c r="EN126" i="86"/>
  <c r="EN125" i="86"/>
  <c r="EN124" i="86"/>
  <c r="EN123" i="86"/>
  <c r="EN122" i="86"/>
  <c r="EN121" i="86"/>
  <c r="EN120" i="86"/>
  <c r="EN119" i="86"/>
  <c r="EN118" i="86"/>
  <c r="EN117" i="86"/>
  <c r="EN116" i="86"/>
  <c r="EN115" i="86"/>
  <c r="EN114" i="86"/>
  <c r="EN113" i="86"/>
  <c r="EN112" i="86"/>
  <c r="EN111" i="86"/>
  <c r="EN110" i="86"/>
  <c r="EN109" i="86"/>
  <c r="EN108" i="86"/>
  <c r="EN107" i="86"/>
  <c r="EN106" i="86"/>
  <c r="EN105" i="86"/>
  <c r="EN104" i="86"/>
  <c r="EN103" i="86"/>
  <c r="EN102" i="86"/>
  <c r="EN101" i="86"/>
  <c r="EN100" i="86"/>
  <c r="EN99" i="86"/>
  <c r="EN98" i="86"/>
  <c r="EN97" i="86"/>
  <c r="EN96" i="86"/>
  <c r="EN95" i="86"/>
  <c r="EN94" i="86"/>
  <c r="EN93" i="86"/>
  <c r="EN90" i="86"/>
  <c r="EN92" i="86"/>
  <c r="EN89" i="86"/>
  <c r="EN88" i="86"/>
  <c r="EN87" i="86"/>
  <c r="EN86" i="86"/>
  <c r="EN85" i="86"/>
  <c r="EN84" i="86"/>
  <c r="EN83" i="86"/>
  <c r="EN82" i="86"/>
  <c r="EN81" i="86"/>
  <c r="EN80" i="86"/>
  <c r="EN79" i="86"/>
  <c r="EN78" i="86"/>
  <c r="EN77" i="86"/>
  <c r="EN76" i="86"/>
  <c r="EN75" i="86"/>
  <c r="EN74" i="86"/>
  <c r="EN73" i="86"/>
  <c r="EN72" i="86"/>
  <c r="EN71" i="86"/>
  <c r="EN70" i="86"/>
  <c r="EN69" i="86"/>
  <c r="EN68" i="86"/>
  <c r="EN67" i="86"/>
  <c r="EN66" i="86"/>
  <c r="EN65" i="86"/>
  <c r="EN64" i="86"/>
  <c r="EN91" i="86"/>
  <c r="EN37" i="86"/>
  <c r="EN36" i="86"/>
  <c r="EN35" i="86"/>
  <c r="EN33" i="86"/>
  <c r="EN31" i="86"/>
  <c r="EN30" i="86"/>
  <c r="EN63" i="86"/>
  <c r="EN62" i="86"/>
  <c r="EN61" i="86"/>
  <c r="EN60" i="86"/>
  <c r="EN59" i="86"/>
  <c r="EN58" i="86"/>
  <c r="EN57" i="86"/>
  <c r="EN56" i="86"/>
  <c r="EN55" i="86"/>
  <c r="EN54" i="86"/>
  <c r="EN53" i="86"/>
  <c r="EN52" i="86"/>
  <c r="EN51" i="86"/>
  <c r="EN50" i="86"/>
  <c r="EN49" i="86"/>
  <c r="EN48" i="86"/>
  <c r="EN47" i="86"/>
  <c r="EN46" i="86"/>
  <c r="EN45" i="86"/>
  <c r="EN44" i="86"/>
  <c r="EN43" i="86"/>
  <c r="EN42" i="86"/>
  <c r="EN41" i="86"/>
  <c r="EN40" i="86"/>
  <c r="EN39" i="86"/>
  <c r="EN38" i="86"/>
  <c r="EN34" i="86"/>
  <c r="EN32" i="86"/>
  <c r="EN29" i="86"/>
  <c r="EN28" i="86"/>
  <c r="IZ216" i="44"/>
  <c r="IZ209" i="44"/>
  <c r="IZ217" i="44"/>
  <c r="JI221" i="44"/>
  <c r="BY221" i="44" s="1"/>
  <c r="JI213" i="44"/>
  <c r="JF226" i="44"/>
  <c r="JF219" i="44"/>
  <c r="CL219" i="44" s="1"/>
  <c r="JF211" i="44"/>
  <c r="DB211" i="44" s="1"/>
  <c r="JF216" i="44"/>
  <c r="JD216" i="44"/>
  <c r="JB212" i="44"/>
  <c r="CH212" i="44" s="1"/>
  <c r="JB220" i="44"/>
  <c r="CX220" i="44" s="1"/>
  <c r="JB223" i="44"/>
  <c r="CX223" i="44" s="1"/>
  <c r="JB215" i="44"/>
  <c r="BR215" i="44" s="1"/>
  <c r="JJ228" i="44"/>
  <c r="JB227" i="44"/>
  <c r="BR227" i="44" s="1"/>
  <c r="JB219" i="44"/>
  <c r="CH219" i="44" s="1"/>
  <c r="JB211" i="44"/>
  <c r="CH211" i="44" s="1"/>
  <c r="JF227" i="44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JD220" i="44"/>
  <c r="CZ220" i="44" s="1"/>
  <c r="JD212" i="44"/>
  <c r="JJ212" i="44"/>
  <c r="DF212" i="44" s="1"/>
  <c r="JI222" i="44"/>
  <c r="CO222" i="44" s="1"/>
  <c r="JI214" i="44"/>
  <c r="CO214" i="44" s="1"/>
  <c r="JD226" i="44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BV226" i="44"/>
  <c r="CL226" i="44"/>
  <c r="DB219" i="44"/>
  <c r="CW222" i="44"/>
  <c r="CG222" i="44"/>
  <c r="BQ222" i="44"/>
  <c r="CW211" i="44"/>
  <c r="CV225" i="44"/>
  <c r="CV226" i="44"/>
  <c r="CH215" i="44"/>
  <c r="JH225" i="44"/>
  <c r="BX228" i="44"/>
  <c r="JH220" i="44"/>
  <c r="DA228" i="44"/>
  <c r="CK228" i="44"/>
  <c r="CK213" i="44"/>
  <c r="DE210" i="44"/>
  <c r="CZ215" i="44"/>
  <c r="BT215" i="44"/>
  <c r="CJ215" i="44"/>
  <c r="CZ222" i="44"/>
  <c r="CZ214" i="44"/>
  <c r="CJ214" i="44"/>
  <c r="BT214" i="44"/>
  <c r="CL222" i="44"/>
  <c r="CW225" i="44"/>
  <c r="DB227" i="44"/>
  <c r="CL227" i="44"/>
  <c r="BV227" i="44"/>
  <c r="CW214" i="44"/>
  <c r="CG214" i="44"/>
  <c r="BQ214" i="44"/>
  <c r="DB216" i="44"/>
  <c r="BV216" i="44"/>
  <c r="CL216" i="44"/>
  <c r="BQ210" i="44"/>
  <c r="DB212" i="44"/>
  <c r="CL213" i="44"/>
  <c r="CW216" i="44"/>
  <c r="DF227" i="44"/>
  <c r="CP227" i="44"/>
  <c r="BZ227" i="44"/>
  <c r="DF219" i="44"/>
  <c r="CP219" i="44"/>
  <c r="BZ219" i="44"/>
  <c r="DF211" i="44"/>
  <c r="CP211" i="44"/>
  <c r="BZ211" i="44"/>
  <c r="JC226" i="44"/>
  <c r="JC210" i="44"/>
  <c r="JC217" i="44"/>
  <c r="CV216" i="44"/>
  <c r="CF216" i="44"/>
  <c r="BP216" i="44"/>
  <c r="JB222" i="44"/>
  <c r="CX21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CJ212" i="44"/>
  <c r="CZ212" i="44"/>
  <c r="BT212" i="44"/>
  <c r="JD227" i="44"/>
  <c r="BZ21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FD43" i="44" s="1"/>
  <c r="CV209" i="44"/>
  <c r="CF209" i="44"/>
  <c r="BP209" i="44"/>
  <c r="CV217" i="44"/>
  <c r="CF217" i="44"/>
  <c r="BP217" i="44"/>
  <c r="CH227" i="44"/>
  <c r="JH215" i="44"/>
  <c r="JH221" i="44"/>
  <c r="JH224" i="44"/>
  <c r="JH216" i="44"/>
  <c r="JH209" i="44"/>
  <c r="JE224" i="44"/>
  <c r="JE216" i="44"/>
  <c r="JE225" i="44"/>
  <c r="JE217" i="44"/>
  <c r="JE209" i="44"/>
  <c r="DE213" i="44"/>
  <c r="CO213" i="44"/>
  <c r="BY213" i="44"/>
  <c r="JD211" i="44"/>
  <c r="CZ226" i="44"/>
  <c r="CJ226" i="44"/>
  <c r="BT226" i="44"/>
  <c r="CZ210" i="44"/>
  <c r="BT210" i="44"/>
  <c r="CZ225" i="44"/>
  <c r="BT225" i="44"/>
  <c r="CJ225" i="44"/>
  <c r="CP210" i="44"/>
  <c r="DF228" i="44"/>
  <c r="BZ228" i="44"/>
  <c r="CP228" i="44"/>
  <c r="JJ223" i="44"/>
  <c r="JJ215" i="44"/>
  <c r="JG222" i="44"/>
  <c r="JG215" i="44"/>
  <c r="JC219" i="44"/>
  <c r="JC218" i="44"/>
  <c r="JC225" i="44"/>
  <c r="JC209" i="44"/>
  <c r="JC224" i="44"/>
  <c r="CV228" i="44"/>
  <c r="BP228" i="44"/>
  <c r="CV220" i="44"/>
  <c r="CF220" i="44"/>
  <c r="BP220" i="44"/>
  <c r="CV212" i="44"/>
  <c r="CF212" i="44"/>
  <c r="BP212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CZ209" i="44"/>
  <c r="BT209" i="44"/>
  <c r="CJ209" i="44"/>
  <c r="CZ224" i="44"/>
  <c r="CJ224" i="44"/>
  <c r="BT224" i="44"/>
  <c r="CZ216" i="44"/>
  <c r="CJ216" i="44"/>
  <c r="BT216" i="44"/>
  <c r="JD223" i="44"/>
  <c r="DF216" i="44"/>
  <c r="CP216" i="44"/>
  <c r="BZ216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DX39" i="44" s="1"/>
  <c r="CC229" i="44"/>
  <c r="DI230" i="44"/>
  <c r="CC230" i="44"/>
  <c r="DI229" i="44"/>
  <c r="CS229" i="44"/>
  <c r="CS230" i="44"/>
  <c r="DX74" i="44"/>
  <c r="DX221" i="44"/>
  <c r="DX157" i="44"/>
  <c r="DX93" i="44"/>
  <c r="DX29" i="44"/>
  <c r="DX168" i="44"/>
  <c r="DX104" i="44"/>
  <c r="DX40" i="44"/>
  <c r="DX179" i="44"/>
  <c r="DX115" i="44"/>
  <c r="DX51" i="44"/>
  <c r="DX114" i="44"/>
  <c r="DX62" i="44"/>
  <c r="DX198" i="44"/>
  <c r="DX205" i="44"/>
  <c r="DX141" i="44"/>
  <c r="DX77" i="44"/>
  <c r="DX216" i="44"/>
  <c r="DX152" i="44"/>
  <c r="DX88" i="44"/>
  <c r="DX227" i="44"/>
  <c r="DX163" i="44"/>
  <c r="DX99" i="44"/>
  <c r="DX35" i="44"/>
  <c r="DX50" i="44"/>
  <c r="DX202" i="44"/>
  <c r="DX134" i="44"/>
  <c r="DX189" i="44"/>
  <c r="DX125" i="44"/>
  <c r="DX61" i="44"/>
  <c r="DX200" i="44"/>
  <c r="DX136" i="44"/>
  <c r="DX72" i="44"/>
  <c r="DX211" i="44"/>
  <c r="DX147" i="44"/>
  <c r="DX83" i="44"/>
  <c r="DX190" i="44"/>
  <c r="DX138" i="44"/>
  <c r="DX70" i="44"/>
  <c r="DX173" i="44"/>
  <c r="DX109" i="44"/>
  <c r="DX45" i="44"/>
  <c r="DX184" i="44"/>
  <c r="DX120" i="44"/>
  <c r="DX56" i="44"/>
  <c r="DX195" i="44"/>
  <c r="DX131" i="44"/>
  <c r="DX67" i="44"/>
  <c r="DX226" i="44"/>
  <c r="DX162" i="44"/>
  <c r="DX98" i="44"/>
  <c r="DX34" i="44"/>
  <c r="DX174" i="44"/>
  <c r="DX110" i="44"/>
  <c r="DX46" i="44"/>
  <c r="DX186" i="44"/>
  <c r="DX122" i="44"/>
  <c r="DX58" i="44"/>
  <c r="DX182" i="44"/>
  <c r="DX118" i="44"/>
  <c r="DX54" i="44"/>
  <c r="DX217" i="44"/>
  <c r="DX201" i="44"/>
  <c r="DX185" i="44"/>
  <c r="DX169" i="44"/>
  <c r="DX153" i="44"/>
  <c r="DX137" i="44"/>
  <c r="DX121" i="44"/>
  <c r="DX105" i="44"/>
  <c r="DX89" i="44"/>
  <c r="DX73" i="44"/>
  <c r="DX57" i="44"/>
  <c r="DX41" i="44"/>
  <c r="DX228" i="44"/>
  <c r="DX212" i="44"/>
  <c r="DX196" i="44"/>
  <c r="DX180" i="44"/>
  <c r="DX164" i="44"/>
  <c r="DX148" i="44"/>
  <c r="DX132" i="44"/>
  <c r="DX116" i="44"/>
  <c r="DX100" i="44"/>
  <c r="DX84" i="44"/>
  <c r="DX68" i="44"/>
  <c r="DX52" i="44"/>
  <c r="DX36" i="44"/>
  <c r="DX223" i="44"/>
  <c r="DX207" i="44"/>
  <c r="DX191" i="44"/>
  <c r="DX175" i="44"/>
  <c r="DX159" i="44"/>
  <c r="DX143" i="44"/>
  <c r="DX127" i="44"/>
  <c r="DX111" i="44"/>
  <c r="DX95" i="44"/>
  <c r="DX79" i="44"/>
  <c r="DX63" i="44"/>
  <c r="DX47" i="44"/>
  <c r="DX31" i="44"/>
  <c r="DX210" i="44"/>
  <c r="DX146" i="44"/>
  <c r="DX82" i="44"/>
  <c r="DX222" i="44"/>
  <c r="DX158" i="44"/>
  <c r="DX94" i="44"/>
  <c r="DX30" i="44"/>
  <c r="DX170" i="44"/>
  <c r="DX106" i="44"/>
  <c r="DX42" i="44"/>
  <c r="DX166" i="44"/>
  <c r="DX102" i="44"/>
  <c r="DX38" i="44"/>
  <c r="DX213" i="44"/>
  <c r="DX197" i="44"/>
  <c r="DX181" i="44"/>
  <c r="DX165" i="44"/>
  <c r="DX149" i="44"/>
  <c r="DX133" i="44"/>
  <c r="DX117" i="44"/>
  <c r="DX101" i="44"/>
  <c r="DX85" i="44"/>
  <c r="DX69" i="44"/>
  <c r="DX53" i="44"/>
  <c r="DX37" i="44"/>
  <c r="DX224" i="44"/>
  <c r="DX208" i="44"/>
  <c r="DX192" i="44"/>
  <c r="DX176" i="44"/>
  <c r="DX160" i="44"/>
  <c r="DX144" i="44"/>
  <c r="DX128" i="44"/>
  <c r="DX112" i="44"/>
  <c r="DX96" i="44"/>
  <c r="DX80" i="44"/>
  <c r="DX64" i="44"/>
  <c r="DX48" i="44"/>
  <c r="DX32" i="44"/>
  <c r="DX219" i="44"/>
  <c r="DX203" i="44"/>
  <c r="DX187" i="44"/>
  <c r="DX171" i="44"/>
  <c r="DX155" i="44"/>
  <c r="DX139" i="44"/>
  <c r="DX123" i="44"/>
  <c r="DX107" i="44"/>
  <c r="DX91" i="44"/>
  <c r="DX75" i="44"/>
  <c r="DX59" i="44"/>
  <c r="DX43" i="44"/>
  <c r="DX194" i="44"/>
  <c r="DX130" i="44"/>
  <c r="DX66" i="44"/>
  <c r="DX206" i="44"/>
  <c r="DX142" i="44"/>
  <c r="DX78" i="44"/>
  <c r="DX218" i="44"/>
  <c r="DX154" i="44"/>
  <c r="DX90" i="44"/>
  <c r="DX214" i="44"/>
  <c r="DX150" i="44"/>
  <c r="DX86" i="44"/>
  <c r="DX225" i="44"/>
  <c r="DX209" i="44"/>
  <c r="DX193" i="44"/>
  <c r="DX177" i="44"/>
  <c r="DX161" i="44"/>
  <c r="DX145" i="44"/>
  <c r="DX129" i="44"/>
  <c r="DX113" i="44"/>
  <c r="DX97" i="44"/>
  <c r="DX81" i="44"/>
  <c r="DX65" i="44"/>
  <c r="DX49" i="44"/>
  <c r="DX33" i="44"/>
  <c r="DX220" i="44"/>
  <c r="DX204" i="44"/>
  <c r="DX188" i="44"/>
  <c r="DX172" i="44"/>
  <c r="DX156" i="44"/>
  <c r="DX140" i="44"/>
  <c r="DX124" i="44"/>
  <c r="DX108" i="44"/>
  <c r="DX92" i="44"/>
  <c r="DX76" i="44"/>
  <c r="DX60" i="44"/>
  <c r="DX44" i="44"/>
  <c r="DX28" i="44"/>
  <c r="DX215" i="44"/>
  <c r="DX199" i="44"/>
  <c r="DX183" i="44"/>
  <c r="DX167" i="44"/>
  <c r="DX151" i="44"/>
  <c r="DX135" i="44"/>
  <c r="DX119" i="44"/>
  <c r="DX103" i="44"/>
  <c r="DX87" i="44"/>
  <c r="DX71" i="44"/>
  <c r="DX55" i="44"/>
  <c r="EN28" i="44"/>
  <c r="BL28" i="44" s="1"/>
  <c r="AF28" i="44" s="1"/>
  <c r="AV28" i="44" s="1"/>
  <c r="EN32" i="44"/>
  <c r="EN36" i="44"/>
  <c r="EN40" i="44"/>
  <c r="EN44" i="44"/>
  <c r="EN48" i="44"/>
  <c r="EN52" i="44"/>
  <c r="EN56" i="44"/>
  <c r="EN60" i="44"/>
  <c r="EN64" i="44"/>
  <c r="EN68" i="44"/>
  <c r="EN72" i="44"/>
  <c r="EN76" i="44"/>
  <c r="EN80" i="44"/>
  <c r="EN84" i="44"/>
  <c r="EN88" i="44"/>
  <c r="EN92" i="44"/>
  <c r="EN96" i="44"/>
  <c r="EN100" i="44"/>
  <c r="EN104" i="44"/>
  <c r="EN108" i="44"/>
  <c r="EN112" i="44"/>
  <c r="EN116" i="44"/>
  <c r="EN120" i="44"/>
  <c r="EN124" i="44"/>
  <c r="EN128" i="44"/>
  <c r="EN132" i="44"/>
  <c r="EN136" i="44"/>
  <c r="EN140" i="44"/>
  <c r="EN144" i="44"/>
  <c r="EN148" i="44"/>
  <c r="EN152" i="44"/>
  <c r="EN156" i="44"/>
  <c r="EN160" i="44"/>
  <c r="EN164" i="44"/>
  <c r="EN168" i="44"/>
  <c r="EN172" i="44"/>
  <c r="EN176" i="44"/>
  <c r="EN180" i="44"/>
  <c r="EN184" i="44"/>
  <c r="EN188" i="44"/>
  <c r="EN192" i="44"/>
  <c r="EN196" i="44"/>
  <c r="EN200" i="44"/>
  <c r="EN204" i="44"/>
  <c r="EN208" i="44"/>
  <c r="EN212" i="44"/>
  <c r="EN216" i="44"/>
  <c r="EN220" i="44"/>
  <c r="EN224" i="44"/>
  <c r="EN228" i="44"/>
  <c r="EN31" i="44"/>
  <c r="EN35" i="44"/>
  <c r="EN39" i="44"/>
  <c r="EN43" i="44"/>
  <c r="EN47" i="44"/>
  <c r="EN51" i="44"/>
  <c r="EN55" i="44"/>
  <c r="EN59" i="44"/>
  <c r="EN63" i="44"/>
  <c r="EN67" i="44"/>
  <c r="EN71" i="44"/>
  <c r="EN75" i="44"/>
  <c r="EN79" i="44"/>
  <c r="EN83" i="44"/>
  <c r="EN87" i="44"/>
  <c r="EN91" i="44"/>
  <c r="EN95" i="44"/>
  <c r="EN99" i="44"/>
  <c r="EN103" i="44"/>
  <c r="EN107" i="44"/>
  <c r="EN111" i="44"/>
  <c r="EN115" i="44"/>
  <c r="EN119" i="44"/>
  <c r="EN123" i="44"/>
  <c r="EN127" i="44"/>
  <c r="EN131" i="44"/>
  <c r="EN135" i="44"/>
  <c r="EN139" i="44"/>
  <c r="EN143" i="44"/>
  <c r="EN147" i="44"/>
  <c r="EN151" i="44"/>
  <c r="EN155" i="44"/>
  <c r="EN159" i="44"/>
  <c r="EN163" i="44"/>
  <c r="EN167" i="44"/>
  <c r="EN171" i="44"/>
  <c r="EN175" i="44"/>
  <c r="EN179" i="44"/>
  <c r="EN183" i="44"/>
  <c r="EN187" i="44"/>
  <c r="EN191" i="44"/>
  <c r="EN195" i="44"/>
  <c r="EN199" i="44"/>
  <c r="EN203" i="44"/>
  <c r="EN207" i="44"/>
  <c r="EN211" i="44"/>
  <c r="EN215" i="44"/>
  <c r="EN219" i="44"/>
  <c r="EN223" i="44"/>
  <c r="EN227" i="44"/>
  <c r="EN30" i="44"/>
  <c r="EN34" i="44"/>
  <c r="EN38" i="44"/>
  <c r="EN42" i="44"/>
  <c r="EN46" i="44"/>
  <c r="EN50" i="44"/>
  <c r="EN54" i="44"/>
  <c r="EN58" i="44"/>
  <c r="EN62" i="44"/>
  <c r="EN66" i="44"/>
  <c r="EN70" i="44"/>
  <c r="EN74" i="44"/>
  <c r="EN78" i="44"/>
  <c r="EN82" i="44"/>
  <c r="EN86" i="44"/>
  <c r="EN90" i="44"/>
  <c r="EN94" i="44"/>
  <c r="EN98" i="44"/>
  <c r="EN102" i="44"/>
  <c r="EN106" i="44"/>
  <c r="EN110" i="44"/>
  <c r="EN114" i="44"/>
  <c r="EN118" i="44"/>
  <c r="EN122" i="44"/>
  <c r="EN126" i="44"/>
  <c r="EN130" i="44"/>
  <c r="EN134" i="44"/>
  <c r="EN138" i="44"/>
  <c r="EN142" i="44"/>
  <c r="EN146" i="44"/>
  <c r="EN150" i="44"/>
  <c r="EN154" i="44"/>
  <c r="EN158" i="44"/>
  <c r="EN162" i="44"/>
  <c r="EN166" i="44"/>
  <c r="EN170" i="44"/>
  <c r="EN174" i="44"/>
  <c r="EN178" i="44"/>
  <c r="EN182" i="44"/>
  <c r="EN186" i="44"/>
  <c r="EN190" i="44"/>
  <c r="EN194" i="44"/>
  <c r="EN198" i="44"/>
  <c r="EN202" i="44"/>
  <c r="EN206" i="44"/>
  <c r="EN210" i="44"/>
  <c r="EN214" i="44"/>
  <c r="EN218" i="44"/>
  <c r="EN222" i="44"/>
  <c r="EN226" i="44"/>
  <c r="EN29" i="44"/>
  <c r="EN45" i="44"/>
  <c r="EN61" i="44"/>
  <c r="EN77" i="44"/>
  <c r="EN93" i="44"/>
  <c r="EN109" i="44"/>
  <c r="EN125" i="44"/>
  <c r="EN141" i="44"/>
  <c r="EN157" i="44"/>
  <c r="EN173" i="44"/>
  <c r="EN189" i="44"/>
  <c r="EN205" i="44"/>
  <c r="EN221" i="44"/>
  <c r="EN41" i="44"/>
  <c r="EN73" i="44"/>
  <c r="EN89" i="44"/>
  <c r="EN121" i="44"/>
  <c r="EN185" i="44"/>
  <c r="EN217" i="44"/>
  <c r="EN33" i="44"/>
  <c r="EN49" i="44"/>
  <c r="EN65" i="44"/>
  <c r="EN81" i="44"/>
  <c r="EN97" i="44"/>
  <c r="EN113" i="44"/>
  <c r="EN129" i="44"/>
  <c r="EN145" i="44"/>
  <c r="EN161" i="44"/>
  <c r="EN177" i="44"/>
  <c r="EN193" i="44"/>
  <c r="EN209" i="44"/>
  <c r="EN225" i="44"/>
  <c r="EN57" i="44"/>
  <c r="EN105" i="44"/>
  <c r="EN137" i="44"/>
  <c r="EN153" i="44"/>
  <c r="EN169" i="44"/>
  <c r="EN201" i="44"/>
  <c r="EN37" i="44"/>
  <c r="EN53" i="44"/>
  <c r="EN69" i="44"/>
  <c r="EN85" i="44"/>
  <c r="EN101" i="44"/>
  <c r="EN117" i="44"/>
  <c r="EN133" i="44"/>
  <c r="EN149" i="44"/>
  <c r="EN165" i="44"/>
  <c r="EN181" i="44"/>
  <c r="EN197" i="44"/>
  <c r="EN213" i="44"/>
  <c r="BM28" i="44"/>
  <c r="AG28" i="44" s="1"/>
  <c r="AW28" i="44" s="1"/>
  <c r="ED215" i="86" l="1"/>
  <c r="ER120" i="86"/>
  <c r="ET75" i="86"/>
  <c r="ED68" i="86"/>
  <c r="EL59" i="86"/>
  <c r="ED226" i="86"/>
  <c r="EL216" i="86"/>
  <c r="DS50" i="86"/>
  <c r="EU89" i="86"/>
  <c r="EJ142" i="86"/>
  <c r="ET161" i="86"/>
  <c r="EU149" i="86"/>
  <c r="ET225" i="86"/>
  <c r="EU166" i="86"/>
  <c r="EL104" i="86"/>
  <c r="ET95" i="86"/>
  <c r="ET180" i="86"/>
  <c r="ET34" i="86"/>
  <c r="ET119" i="86"/>
  <c r="ET204" i="86"/>
  <c r="EL153" i="86"/>
  <c r="ET55" i="86"/>
  <c r="ET139" i="86"/>
  <c r="EU39" i="86"/>
  <c r="EL28" i="86"/>
  <c r="DL211" i="86"/>
  <c r="DW196" i="86"/>
  <c r="ET218" i="86"/>
  <c r="ET39" i="86"/>
  <c r="ET60" i="86"/>
  <c r="ET81" i="86"/>
  <c r="ET100" i="86"/>
  <c r="ET124" i="86"/>
  <c r="ET145" i="86"/>
  <c r="ET166" i="86"/>
  <c r="ET190" i="86"/>
  <c r="ET210" i="86"/>
  <c r="EU53" i="86"/>
  <c r="EU115" i="86"/>
  <c r="EU178" i="86"/>
  <c r="EL36" i="86"/>
  <c r="EL76" i="86"/>
  <c r="EL87" i="86"/>
  <c r="EL199" i="86"/>
  <c r="ET44" i="86"/>
  <c r="ET65" i="86"/>
  <c r="ET86" i="86"/>
  <c r="ET105" i="86"/>
  <c r="ET130" i="86"/>
  <c r="ET150" i="86"/>
  <c r="ET171" i="86"/>
  <c r="ET203" i="86"/>
  <c r="ET214" i="86"/>
  <c r="EU82" i="86"/>
  <c r="EU131" i="86"/>
  <c r="EL82" i="86"/>
  <c r="EL46" i="86"/>
  <c r="EL106" i="86"/>
  <c r="FA165" i="86"/>
  <c r="DV34" i="86"/>
  <c r="ET28" i="86"/>
  <c r="ET50" i="86"/>
  <c r="ET70" i="86"/>
  <c r="ET111" i="86"/>
  <c r="ET114" i="86"/>
  <c r="ET135" i="86"/>
  <c r="ET155" i="86"/>
  <c r="ET175" i="86"/>
  <c r="ET198" i="86"/>
  <c r="EU95" i="86"/>
  <c r="EL30" i="86"/>
  <c r="EL51" i="86"/>
  <c r="EL79" i="86"/>
  <c r="EL121" i="86"/>
  <c r="ET224" i="86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BM34" i="86"/>
  <c r="AG34" i="86" s="1"/>
  <c r="AW34" i="86" s="1"/>
  <c r="BM33" i="86"/>
  <c r="AG33" i="86" s="1"/>
  <c r="AW33" i="86" s="1"/>
  <c r="BM35" i="86"/>
  <c r="AG35" i="86" s="1"/>
  <c r="AW35" i="86" s="1"/>
  <c r="FA138" i="86"/>
  <c r="DW68" i="86"/>
  <c r="EU209" i="86"/>
  <c r="EJ207" i="86"/>
  <c r="ET32" i="86"/>
  <c r="ET38" i="86"/>
  <c r="ET43" i="86"/>
  <c r="ET48" i="86"/>
  <c r="ET54" i="86"/>
  <c r="ET59" i="86"/>
  <c r="ET91" i="86"/>
  <c r="ET69" i="86"/>
  <c r="ET74" i="86"/>
  <c r="ET79" i="86"/>
  <c r="ET85" i="86"/>
  <c r="ET90" i="86"/>
  <c r="ET93" i="86"/>
  <c r="ET99" i="86"/>
  <c r="ET104" i="86"/>
  <c r="ET109" i="86"/>
  <c r="ET118" i="86"/>
  <c r="ET123" i="86"/>
  <c r="ET128" i="86"/>
  <c r="ET134" i="86"/>
  <c r="ET138" i="86"/>
  <c r="ET143" i="86"/>
  <c r="ET149" i="86"/>
  <c r="ET154" i="86"/>
  <c r="ET159" i="86"/>
  <c r="ET165" i="86"/>
  <c r="ET170" i="86"/>
  <c r="ET191" i="86"/>
  <c r="ET179" i="86"/>
  <c r="ET186" i="86"/>
  <c r="ET192" i="86"/>
  <c r="ET197" i="86"/>
  <c r="ET202" i="86"/>
  <c r="ET208" i="86"/>
  <c r="ET213" i="86"/>
  <c r="ET222" i="86"/>
  <c r="ET227" i="86"/>
  <c r="EU30" i="86"/>
  <c r="EU79" i="86"/>
  <c r="EU68" i="86"/>
  <c r="EU73" i="86"/>
  <c r="EU85" i="86"/>
  <c r="EU112" i="86"/>
  <c r="EU127" i="86"/>
  <c r="EU143" i="86"/>
  <c r="EU169" i="86"/>
  <c r="EU184" i="86"/>
  <c r="EU226" i="86"/>
  <c r="EJ78" i="86"/>
  <c r="DN202" i="86"/>
  <c r="ET30" i="86"/>
  <c r="ET35" i="86"/>
  <c r="ET40" i="86"/>
  <c r="ET46" i="86"/>
  <c r="ET51" i="86"/>
  <c r="ET56" i="86"/>
  <c r="ET62" i="86"/>
  <c r="ET66" i="86"/>
  <c r="ET71" i="86"/>
  <c r="ET77" i="86"/>
  <c r="ET82" i="86"/>
  <c r="ET87" i="86"/>
  <c r="ET113" i="86"/>
  <c r="ET96" i="86"/>
  <c r="ET101" i="86"/>
  <c r="ET107" i="86"/>
  <c r="ET115" i="86"/>
  <c r="ET120" i="86"/>
  <c r="ET126" i="86"/>
  <c r="ET131" i="86"/>
  <c r="ET136" i="86"/>
  <c r="ET141" i="86"/>
  <c r="ET146" i="86"/>
  <c r="ET151" i="86"/>
  <c r="ET157" i="86"/>
  <c r="ET162" i="86"/>
  <c r="ET167" i="86"/>
  <c r="ET173" i="86"/>
  <c r="ET176" i="86"/>
  <c r="ET181" i="86"/>
  <c r="ET185" i="86"/>
  <c r="ET194" i="86"/>
  <c r="ET199" i="86"/>
  <c r="ET206" i="86"/>
  <c r="ET211" i="86"/>
  <c r="ET215" i="86"/>
  <c r="ET220" i="86"/>
  <c r="ET226" i="86"/>
  <c r="EU76" i="86"/>
  <c r="EU57" i="86"/>
  <c r="EU44" i="86"/>
  <c r="EU93" i="86"/>
  <c r="EU104" i="86"/>
  <c r="EU119" i="86"/>
  <c r="EU135" i="86"/>
  <c r="EU150" i="86"/>
  <c r="EU159" i="86"/>
  <c r="EU200" i="86"/>
  <c r="ET31" i="86"/>
  <c r="ET36" i="86"/>
  <c r="ET42" i="86"/>
  <c r="ET47" i="86"/>
  <c r="ET52" i="86"/>
  <c r="ET58" i="86"/>
  <c r="ET63" i="86"/>
  <c r="ET67" i="86"/>
  <c r="ET73" i="86"/>
  <c r="ET78" i="86"/>
  <c r="ET83" i="86"/>
  <c r="ET89" i="86"/>
  <c r="ET92" i="86"/>
  <c r="ET97" i="86"/>
  <c r="ET103" i="86"/>
  <c r="ET108" i="86"/>
  <c r="ET116" i="86"/>
  <c r="ET122" i="86"/>
  <c r="ET127" i="86"/>
  <c r="ET132" i="86"/>
  <c r="ET184" i="86"/>
  <c r="ET142" i="86"/>
  <c r="ET147" i="86"/>
  <c r="ET153" i="86"/>
  <c r="ET158" i="86"/>
  <c r="ET163" i="86"/>
  <c r="ET169" i="86"/>
  <c r="ET187" i="86"/>
  <c r="ET177" i="86"/>
  <c r="ET183" i="86"/>
  <c r="ET188" i="86"/>
  <c r="ET195" i="86"/>
  <c r="ET201" i="86"/>
  <c r="ET207" i="86"/>
  <c r="ET216" i="86"/>
  <c r="ET221" i="86"/>
  <c r="ET223" i="86"/>
  <c r="ET228" i="86"/>
  <c r="EK226" i="86"/>
  <c r="EU31" i="86"/>
  <c r="EU41" i="86"/>
  <c r="EU61" i="86"/>
  <c r="EU48" i="86"/>
  <c r="EU97" i="86"/>
  <c r="EU108" i="86"/>
  <c r="EU123" i="86"/>
  <c r="EU144" i="86"/>
  <c r="EU156" i="86"/>
  <c r="EU172" i="86"/>
  <c r="DS170" i="86"/>
  <c r="EL209" i="86"/>
  <c r="DS106" i="86"/>
  <c r="EL34" i="86"/>
  <c r="EL32" i="86"/>
  <c r="EL38" i="86"/>
  <c r="EL39" i="86"/>
  <c r="EL52" i="86"/>
  <c r="EL60" i="86"/>
  <c r="EL80" i="86"/>
  <c r="EL47" i="86"/>
  <c r="EL92" i="86"/>
  <c r="EL95" i="86"/>
  <c r="EL88" i="86"/>
  <c r="EL107" i="86"/>
  <c r="EL129" i="86"/>
  <c r="EL154" i="86"/>
  <c r="EL192" i="86"/>
  <c r="ER150" i="86"/>
  <c r="ED88" i="86"/>
  <c r="EL29" i="86"/>
  <c r="EL31" i="86"/>
  <c r="EL66" i="86"/>
  <c r="EL73" i="86"/>
  <c r="EL55" i="86"/>
  <c r="EL63" i="86"/>
  <c r="EL42" i="86"/>
  <c r="EL65" i="86"/>
  <c r="EL90" i="86"/>
  <c r="EL83" i="86"/>
  <c r="EL94" i="86"/>
  <c r="EL110" i="86"/>
  <c r="EL138" i="86"/>
  <c r="EL167" i="86"/>
  <c r="EL202" i="86"/>
  <c r="DL53" i="86"/>
  <c r="ED140" i="86"/>
  <c r="EL33" i="86"/>
  <c r="EL35" i="86"/>
  <c r="EL70" i="86"/>
  <c r="EL77" i="86"/>
  <c r="EL56" i="86"/>
  <c r="EL64" i="86"/>
  <c r="EL43" i="86"/>
  <c r="EL69" i="86"/>
  <c r="EL93" i="86"/>
  <c r="EL84" i="86"/>
  <c r="EL98" i="86"/>
  <c r="EL113" i="86"/>
  <c r="EL144" i="86"/>
  <c r="EL176" i="86"/>
  <c r="DL117" i="86"/>
  <c r="ED30" i="86"/>
  <c r="ED182" i="86"/>
  <c r="BL28" i="86"/>
  <c r="AF28" i="86" s="1"/>
  <c r="AV28" i="86" s="1"/>
  <c r="DV94" i="86"/>
  <c r="DN74" i="86"/>
  <c r="DS227" i="86"/>
  <c r="EL223" i="86"/>
  <c r="DS31" i="86"/>
  <c r="DS122" i="86"/>
  <c r="DS185" i="86"/>
  <c r="EL117" i="86"/>
  <c r="EL134" i="86"/>
  <c r="EL168" i="86"/>
  <c r="EL170" i="86"/>
  <c r="EL180" i="86"/>
  <c r="EL197" i="86"/>
  <c r="EL213" i="86"/>
  <c r="ER49" i="86"/>
  <c r="ER182" i="86"/>
  <c r="DL68" i="86"/>
  <c r="DL133" i="86"/>
  <c r="ED36" i="86"/>
  <c r="ED44" i="86"/>
  <c r="ED110" i="86"/>
  <c r="ED146" i="86"/>
  <c r="ED200" i="86"/>
  <c r="DS73" i="86"/>
  <c r="DS139" i="86"/>
  <c r="DS200" i="86"/>
  <c r="ER86" i="86"/>
  <c r="ER211" i="86"/>
  <c r="DL84" i="86"/>
  <c r="DL148" i="86"/>
  <c r="ED79" i="86"/>
  <c r="ED73" i="86"/>
  <c r="ED119" i="86"/>
  <c r="ED162" i="86"/>
  <c r="ED204" i="86"/>
  <c r="DS89" i="86"/>
  <c r="DS154" i="86"/>
  <c r="EL125" i="86"/>
  <c r="EL139" i="86"/>
  <c r="EL160" i="86"/>
  <c r="EL173" i="86"/>
  <c r="EL188" i="86"/>
  <c r="EL206" i="86"/>
  <c r="DL37" i="86"/>
  <c r="DL98" i="86"/>
  <c r="ED57" i="86"/>
  <c r="ED93" i="86"/>
  <c r="ED130" i="86"/>
  <c r="ED173" i="86"/>
  <c r="ER225" i="86"/>
  <c r="ER207" i="86"/>
  <c r="ER174" i="86"/>
  <c r="ER139" i="86"/>
  <c r="ER110" i="86"/>
  <c r="ER78" i="86"/>
  <c r="ER41" i="86"/>
  <c r="ER196" i="86"/>
  <c r="ER155" i="86"/>
  <c r="ER133" i="86"/>
  <c r="ER102" i="86"/>
  <c r="ER70" i="86"/>
  <c r="ER33" i="86"/>
  <c r="ER221" i="86"/>
  <c r="ER190" i="86"/>
  <c r="ER161" i="86"/>
  <c r="ER126" i="86"/>
  <c r="ER94" i="86"/>
  <c r="ER57" i="86"/>
  <c r="ER68" i="86"/>
  <c r="DL223" i="86"/>
  <c r="DL199" i="86"/>
  <c r="DL165" i="86"/>
  <c r="DL142" i="86"/>
  <c r="DL127" i="86"/>
  <c r="DL108" i="86"/>
  <c r="DL92" i="86"/>
  <c r="DL78" i="86"/>
  <c r="DL63" i="86"/>
  <c r="DL47" i="86"/>
  <c r="DL31" i="86"/>
  <c r="DL226" i="86"/>
  <c r="DL195" i="86"/>
  <c r="DL161" i="86"/>
  <c r="DL140" i="86"/>
  <c r="DL125" i="86"/>
  <c r="DL106" i="86"/>
  <c r="DL112" i="86"/>
  <c r="DL76" i="86"/>
  <c r="DL61" i="86"/>
  <c r="DL45" i="86"/>
  <c r="DL29" i="86"/>
  <c r="DL215" i="86"/>
  <c r="DL180" i="86"/>
  <c r="DL150" i="86"/>
  <c r="DL135" i="86"/>
  <c r="DL119" i="86"/>
  <c r="DL100" i="86"/>
  <c r="DL86" i="86"/>
  <c r="DL70" i="86"/>
  <c r="DL55" i="86"/>
  <c r="DL39" i="86"/>
  <c r="ED223" i="86"/>
  <c r="ED211" i="86"/>
  <c r="ED212" i="86"/>
  <c r="ED191" i="86"/>
  <c r="ED180" i="86"/>
  <c r="ED185" i="86"/>
  <c r="ED169" i="86"/>
  <c r="ED141" i="86"/>
  <c r="ED147" i="86"/>
  <c r="ED127" i="86"/>
  <c r="ED117" i="86"/>
  <c r="ED107" i="86"/>
  <c r="ED85" i="86"/>
  <c r="ED103" i="86"/>
  <c r="ED65" i="86"/>
  <c r="ED42" i="86"/>
  <c r="ED63" i="86"/>
  <c r="ED55" i="86"/>
  <c r="ED71" i="86"/>
  <c r="ED76" i="86"/>
  <c r="ED31" i="86"/>
  <c r="ED221" i="86"/>
  <c r="ED208" i="86"/>
  <c r="ED193" i="86"/>
  <c r="ED189" i="86"/>
  <c r="ED177" i="86"/>
  <c r="ED159" i="86"/>
  <c r="ED161" i="86"/>
  <c r="ED145" i="86"/>
  <c r="ED136" i="86"/>
  <c r="ED125" i="86"/>
  <c r="ED114" i="86"/>
  <c r="ED104" i="86"/>
  <c r="ED83" i="86"/>
  <c r="ED95" i="86"/>
  <c r="ED48" i="86"/>
  <c r="ED82" i="86"/>
  <c r="ED61" i="86"/>
  <c r="ED53" i="86"/>
  <c r="ED41" i="86"/>
  <c r="ED66" i="86"/>
  <c r="ED28" i="86"/>
  <c r="ED224" i="86"/>
  <c r="ED206" i="86"/>
  <c r="ED195" i="86"/>
  <c r="ED186" i="86"/>
  <c r="ED184" i="86"/>
  <c r="ED152" i="86"/>
  <c r="ED160" i="86"/>
  <c r="ED139" i="86"/>
  <c r="ED134" i="86"/>
  <c r="ED122" i="86"/>
  <c r="ED112" i="86"/>
  <c r="ED96" i="86"/>
  <c r="ED102" i="86"/>
  <c r="ED81" i="86"/>
  <c r="ED46" i="86"/>
  <c r="ED74" i="86"/>
  <c r="ED59" i="86"/>
  <c r="ED51" i="86"/>
  <c r="ED38" i="86"/>
  <c r="ED29" i="86"/>
  <c r="EL224" i="86"/>
  <c r="EL218" i="86"/>
  <c r="EL215" i="86"/>
  <c r="EL212" i="86"/>
  <c r="EL208" i="86"/>
  <c r="EL205" i="86"/>
  <c r="EL201" i="86"/>
  <c r="EL198" i="86"/>
  <c r="EL191" i="86"/>
  <c r="EL187" i="86"/>
  <c r="EL183" i="86"/>
  <c r="EL179" i="86"/>
  <c r="EL175" i="86"/>
  <c r="EL172" i="86"/>
  <c r="EL163" i="86"/>
  <c r="EL166" i="86"/>
  <c r="EL169" i="86"/>
  <c r="EL152" i="86"/>
  <c r="EL150" i="86"/>
  <c r="EL156" i="86"/>
  <c r="EL141" i="86"/>
  <c r="EL157" i="86"/>
  <c r="EL137" i="86"/>
  <c r="EL133" i="86"/>
  <c r="EL128" i="86"/>
  <c r="EL124" i="86"/>
  <c r="EL120" i="86"/>
  <c r="EL116" i="86"/>
  <c r="EL132" i="86"/>
  <c r="EL109" i="86"/>
  <c r="EL105" i="86"/>
  <c r="EL91" i="86"/>
  <c r="EL86" i="86"/>
  <c r="EL103" i="86"/>
  <c r="EL100" i="86"/>
  <c r="EL101" i="86"/>
  <c r="EL75" i="86"/>
  <c r="EL49" i="86"/>
  <c r="EL45" i="86"/>
  <c r="EL40" i="86"/>
  <c r="EL72" i="86"/>
  <c r="EL62" i="86"/>
  <c r="EL58" i="86"/>
  <c r="EL54" i="86"/>
  <c r="EL50" i="86"/>
  <c r="EL67" i="86"/>
  <c r="EL78" i="86"/>
  <c r="EL222" i="86"/>
  <c r="EL220" i="86"/>
  <c r="EL214" i="86"/>
  <c r="EL211" i="86"/>
  <c r="EL225" i="86"/>
  <c r="EL204" i="86"/>
  <c r="EL200" i="86"/>
  <c r="EL194" i="86"/>
  <c r="EL190" i="86"/>
  <c r="EL186" i="86"/>
  <c r="EL182" i="86"/>
  <c r="EL178" i="86"/>
  <c r="EL195" i="86"/>
  <c r="EL171" i="86"/>
  <c r="EL159" i="86"/>
  <c r="EL162" i="86"/>
  <c r="EL165" i="86"/>
  <c r="EL151" i="86"/>
  <c r="EL146" i="86"/>
  <c r="EL149" i="86"/>
  <c r="EL147" i="86"/>
  <c r="EL143" i="86"/>
  <c r="EL136" i="86"/>
  <c r="EL131" i="86"/>
  <c r="EL127" i="86"/>
  <c r="EL123" i="86"/>
  <c r="EL119" i="86"/>
  <c r="EL115" i="86"/>
  <c r="EL111" i="86"/>
  <c r="EL108" i="86"/>
  <c r="EL102" i="86"/>
  <c r="EL89" i="86"/>
  <c r="EL85" i="86"/>
  <c r="EL99" i="86"/>
  <c r="EL96" i="86"/>
  <c r="EL97" i="86"/>
  <c r="EL71" i="86"/>
  <c r="EL48" i="86"/>
  <c r="EL44" i="86"/>
  <c r="EL37" i="86"/>
  <c r="EL68" i="86"/>
  <c r="EL61" i="86"/>
  <c r="EL57" i="86"/>
  <c r="EL53" i="86"/>
  <c r="EL81" i="86"/>
  <c r="EL41" i="86"/>
  <c r="EL74" i="86"/>
  <c r="EL221" i="86"/>
  <c r="EL217" i="86"/>
  <c r="EL219" i="86"/>
  <c r="EL210" i="86"/>
  <c r="EL207" i="86"/>
  <c r="EL203" i="86"/>
  <c r="EL196" i="86"/>
  <c r="EL193" i="86"/>
  <c r="EL189" i="86"/>
  <c r="EL184" i="86"/>
  <c r="EL181" i="86"/>
  <c r="EL177" i="86"/>
  <c r="EL174" i="86"/>
  <c r="EL185" i="86"/>
  <c r="EL155" i="86"/>
  <c r="EL158" i="86"/>
  <c r="EL161" i="86"/>
  <c r="EL164" i="86"/>
  <c r="EL142" i="86"/>
  <c r="EL145" i="86"/>
  <c r="EL148" i="86"/>
  <c r="EL140" i="86"/>
  <c r="EL135" i="86"/>
  <c r="EL130" i="86"/>
  <c r="EL126" i="86"/>
  <c r="EL122" i="86"/>
  <c r="EL118" i="86"/>
  <c r="EL114" i="86"/>
  <c r="EL112" i="86"/>
  <c r="DO30" i="86"/>
  <c r="EL228" i="86"/>
  <c r="BL201" i="86"/>
  <c r="AF201" i="86" s="1"/>
  <c r="AV201" i="86" s="1"/>
  <c r="BL205" i="86"/>
  <c r="AF205" i="86" s="1"/>
  <c r="AV205" i="86" s="1"/>
  <c r="BL202" i="86"/>
  <c r="AF202" i="86" s="1"/>
  <c r="AV202" i="86" s="1"/>
  <c r="BL206" i="86"/>
  <c r="AF206" i="86" s="1"/>
  <c r="AV206" i="86" s="1"/>
  <c r="BL203" i="86"/>
  <c r="AF203" i="86" s="1"/>
  <c r="AV203" i="86" s="1"/>
  <c r="BL207" i="86"/>
  <c r="AF207" i="86" s="1"/>
  <c r="AV207" i="86" s="1"/>
  <c r="BL204" i="86"/>
  <c r="AF204" i="86" s="1"/>
  <c r="AV204" i="86" s="1"/>
  <c r="DS219" i="86"/>
  <c r="FB189" i="86"/>
  <c r="FA181" i="86"/>
  <c r="DN112" i="86"/>
  <c r="FB120" i="86"/>
  <c r="FA74" i="86"/>
  <c r="DN149" i="86"/>
  <c r="FA91" i="86"/>
  <c r="DW164" i="86"/>
  <c r="EU222" i="86"/>
  <c r="EJ190" i="86"/>
  <c r="EU35" i="86"/>
  <c r="EU33" i="86"/>
  <c r="EU72" i="86"/>
  <c r="EU37" i="86"/>
  <c r="EU75" i="86"/>
  <c r="EU52" i="86"/>
  <c r="EU56" i="86"/>
  <c r="EU60" i="86"/>
  <c r="EU64" i="86"/>
  <c r="EU78" i="86"/>
  <c r="EU43" i="86"/>
  <c r="EU47" i="86"/>
  <c r="EU69" i="86"/>
  <c r="EU92" i="86"/>
  <c r="EU91" i="86"/>
  <c r="EU102" i="86"/>
  <c r="EU84" i="86"/>
  <c r="EU88" i="86"/>
  <c r="EU100" i="86"/>
  <c r="EU107" i="86"/>
  <c r="EU111" i="86"/>
  <c r="EU114" i="86"/>
  <c r="EU118" i="86"/>
  <c r="EU122" i="86"/>
  <c r="EU126" i="86"/>
  <c r="EU130" i="86"/>
  <c r="EU134" i="86"/>
  <c r="EU147" i="86"/>
  <c r="EU140" i="86"/>
  <c r="EU145" i="86"/>
  <c r="EU146" i="86"/>
  <c r="EU151" i="86"/>
  <c r="EU165" i="86"/>
  <c r="EU162" i="86"/>
  <c r="EU155" i="86"/>
  <c r="EU171" i="86"/>
  <c r="EU185" i="86"/>
  <c r="EU177" i="86"/>
  <c r="EU190" i="86"/>
  <c r="EU205" i="86"/>
  <c r="DS46" i="86"/>
  <c r="DS62" i="86"/>
  <c r="DS69" i="86"/>
  <c r="DS85" i="86"/>
  <c r="DS102" i="86"/>
  <c r="DS118" i="86"/>
  <c r="DS134" i="86"/>
  <c r="DS149" i="86"/>
  <c r="DS166" i="86"/>
  <c r="DS182" i="86"/>
  <c r="DS196" i="86"/>
  <c r="DW43" i="86"/>
  <c r="EJ38" i="86"/>
  <c r="EJ127" i="86"/>
  <c r="DW217" i="86"/>
  <c r="DW200" i="86"/>
  <c r="DW184" i="86"/>
  <c r="DW168" i="86"/>
  <c r="DW174" i="86"/>
  <c r="DW137" i="86"/>
  <c r="DW121" i="86"/>
  <c r="DW105" i="86"/>
  <c r="DW88" i="86"/>
  <c r="DW72" i="86"/>
  <c r="DW63" i="86"/>
  <c r="DW47" i="86"/>
  <c r="DW221" i="86"/>
  <c r="DW204" i="86"/>
  <c r="DW188" i="86"/>
  <c r="DW172" i="86"/>
  <c r="DW156" i="86"/>
  <c r="DW141" i="86"/>
  <c r="DW125" i="86"/>
  <c r="DW109" i="86"/>
  <c r="DW93" i="86"/>
  <c r="DW76" i="86"/>
  <c r="DW35" i="86"/>
  <c r="DW51" i="86"/>
  <c r="DW29" i="86"/>
  <c r="DW210" i="86"/>
  <c r="DW181" i="86"/>
  <c r="DW149" i="86"/>
  <c r="DW117" i="86"/>
  <c r="DW84" i="86"/>
  <c r="DW59" i="86"/>
  <c r="DW205" i="86"/>
  <c r="DW177" i="86"/>
  <c r="DW145" i="86"/>
  <c r="DW113" i="86"/>
  <c r="DW80" i="86"/>
  <c r="DW55" i="86"/>
  <c r="DW225" i="86"/>
  <c r="DW192" i="86"/>
  <c r="DW160" i="86"/>
  <c r="DW129" i="86"/>
  <c r="DW97" i="86"/>
  <c r="DW64" i="86"/>
  <c r="DW39" i="86"/>
  <c r="DS226" i="86"/>
  <c r="DS222" i="86"/>
  <c r="DS217" i="86"/>
  <c r="DS214" i="86"/>
  <c r="DS210" i="86"/>
  <c r="DS228" i="86"/>
  <c r="DS223" i="86"/>
  <c r="DS218" i="86"/>
  <c r="DS216" i="86"/>
  <c r="DS211" i="86"/>
  <c r="DS224" i="86"/>
  <c r="DS215" i="86"/>
  <c r="DS209" i="86"/>
  <c r="DS202" i="86"/>
  <c r="DS198" i="86"/>
  <c r="DS194" i="86"/>
  <c r="DS191" i="86"/>
  <c r="DS187" i="86"/>
  <c r="DS204" i="86"/>
  <c r="DS180" i="86"/>
  <c r="DS176" i="86"/>
  <c r="DS172" i="86"/>
  <c r="DS168" i="86"/>
  <c r="DS164" i="86"/>
  <c r="DS160" i="86"/>
  <c r="DS156" i="86"/>
  <c r="DS151" i="86"/>
  <c r="DS147" i="86"/>
  <c r="DS143" i="86"/>
  <c r="DS138" i="86"/>
  <c r="DS136" i="86"/>
  <c r="DS132" i="86"/>
  <c r="DS128" i="86"/>
  <c r="DS124" i="86"/>
  <c r="DS120" i="86"/>
  <c r="DS116" i="86"/>
  <c r="DS112" i="86"/>
  <c r="DS108" i="86"/>
  <c r="DS104" i="86"/>
  <c r="DS100" i="86"/>
  <c r="DS96" i="86"/>
  <c r="DS90" i="86"/>
  <c r="DS87" i="86"/>
  <c r="DS83" i="86"/>
  <c r="DS79" i="86"/>
  <c r="DS75" i="86"/>
  <c r="DS71" i="86"/>
  <c r="DS67" i="86"/>
  <c r="DS93" i="86"/>
  <c r="DS33" i="86"/>
  <c r="DS28" i="86"/>
  <c r="DS60" i="86"/>
  <c r="DS56" i="86"/>
  <c r="DS52" i="86"/>
  <c r="DS48" i="86"/>
  <c r="DS44" i="86"/>
  <c r="DS40" i="86"/>
  <c r="DS30" i="86"/>
  <c r="DS220" i="86"/>
  <c r="DS213" i="86"/>
  <c r="DS207" i="86"/>
  <c r="DS201" i="86"/>
  <c r="DS197" i="86"/>
  <c r="DS205" i="86"/>
  <c r="DS190" i="86"/>
  <c r="DS186" i="86"/>
  <c r="DS183" i="86"/>
  <c r="DS179" i="86"/>
  <c r="DS175" i="86"/>
  <c r="DS171" i="86"/>
  <c r="DS167" i="86"/>
  <c r="DS163" i="86"/>
  <c r="DS159" i="86"/>
  <c r="DS155" i="86"/>
  <c r="DS150" i="86"/>
  <c r="DS146" i="86"/>
  <c r="DS142" i="86"/>
  <c r="DS152" i="86"/>
  <c r="DS135" i="86"/>
  <c r="DS131" i="86"/>
  <c r="DS127" i="86"/>
  <c r="DS123" i="86"/>
  <c r="DS119" i="86"/>
  <c r="DS115" i="86"/>
  <c r="DS111" i="86"/>
  <c r="DS107" i="86"/>
  <c r="DS103" i="86"/>
  <c r="DS99" i="86"/>
  <c r="DS95" i="86"/>
  <c r="DS91" i="86"/>
  <c r="DS86" i="86"/>
  <c r="DS82" i="86"/>
  <c r="DS78" i="86"/>
  <c r="DS74" i="86"/>
  <c r="DS70" i="86"/>
  <c r="DS66" i="86"/>
  <c r="DS38" i="86"/>
  <c r="DS32" i="86"/>
  <c r="DS63" i="86"/>
  <c r="DS59" i="86"/>
  <c r="DS55" i="86"/>
  <c r="DS51" i="86"/>
  <c r="DS47" i="86"/>
  <c r="DS43" i="86"/>
  <c r="DS39" i="86"/>
  <c r="DS225" i="86"/>
  <c r="DS221" i="86"/>
  <c r="DS208" i="86"/>
  <c r="DS203" i="86"/>
  <c r="DS199" i="86"/>
  <c r="DS195" i="86"/>
  <c r="DS192" i="86"/>
  <c r="DS188" i="86"/>
  <c r="DS184" i="86"/>
  <c r="DS181" i="86"/>
  <c r="DS177" i="86"/>
  <c r="DS173" i="86"/>
  <c r="DS169" i="86"/>
  <c r="DS165" i="86"/>
  <c r="DS161" i="86"/>
  <c r="DS157" i="86"/>
  <c r="DS153" i="86"/>
  <c r="DS148" i="86"/>
  <c r="DS144" i="86"/>
  <c r="DS141" i="86"/>
  <c r="DS137" i="86"/>
  <c r="DS133" i="86"/>
  <c r="DS129" i="86"/>
  <c r="DS125" i="86"/>
  <c r="DS121" i="86"/>
  <c r="DS117" i="86"/>
  <c r="DS113" i="86"/>
  <c r="DS109" i="86"/>
  <c r="DS105" i="86"/>
  <c r="DS101" i="86"/>
  <c r="DS97" i="86"/>
  <c r="DS92" i="86"/>
  <c r="DS88" i="86"/>
  <c r="DS84" i="86"/>
  <c r="DS80" i="86"/>
  <c r="DS76" i="86"/>
  <c r="DS72" i="86"/>
  <c r="DS68" i="86"/>
  <c r="DS64" i="86"/>
  <c r="DS34" i="86"/>
  <c r="DS29" i="86"/>
  <c r="DS61" i="86"/>
  <c r="DS57" i="86"/>
  <c r="DS53" i="86"/>
  <c r="DS49" i="86"/>
  <c r="DS45" i="86"/>
  <c r="DS41" i="86"/>
  <c r="DS36" i="86"/>
  <c r="FB224" i="86"/>
  <c r="FB208" i="86"/>
  <c r="FB186" i="86"/>
  <c r="FB175" i="86"/>
  <c r="FB159" i="86"/>
  <c r="FB144" i="86"/>
  <c r="FB128" i="86"/>
  <c r="FB109" i="86"/>
  <c r="FB93" i="86"/>
  <c r="FB79" i="86"/>
  <c r="FB90" i="86"/>
  <c r="FB48" i="86"/>
  <c r="FB32" i="86"/>
  <c r="FB228" i="86"/>
  <c r="FB212" i="86"/>
  <c r="FB196" i="86"/>
  <c r="FB179" i="86"/>
  <c r="FB163" i="86"/>
  <c r="FB148" i="86"/>
  <c r="FB132" i="86"/>
  <c r="FB116" i="86"/>
  <c r="FB97" i="86"/>
  <c r="FB83" i="86"/>
  <c r="FB67" i="86"/>
  <c r="FB52" i="86"/>
  <c r="FB36" i="86"/>
  <c r="FB200" i="86"/>
  <c r="FB167" i="86"/>
  <c r="FB136" i="86"/>
  <c r="FB101" i="86"/>
  <c r="FB71" i="86"/>
  <c r="FB40" i="86"/>
  <c r="FB218" i="86"/>
  <c r="FB184" i="86"/>
  <c r="FB155" i="86"/>
  <c r="FB124" i="86"/>
  <c r="FB112" i="86"/>
  <c r="FB60" i="86"/>
  <c r="FB28" i="86"/>
  <c r="FB204" i="86"/>
  <c r="FB171" i="86"/>
  <c r="FB140" i="86"/>
  <c r="FB105" i="86"/>
  <c r="FB75" i="86"/>
  <c r="FB44" i="86"/>
  <c r="EU225" i="86"/>
  <c r="EU224" i="86"/>
  <c r="EU215" i="86"/>
  <c r="EU211" i="86"/>
  <c r="EU207" i="86"/>
  <c r="EU203" i="86"/>
  <c r="EU194" i="86"/>
  <c r="EU202" i="86"/>
  <c r="EU192" i="86"/>
  <c r="EU188" i="86"/>
  <c r="EU183" i="86"/>
  <c r="EU179" i="86"/>
  <c r="EU228" i="86"/>
  <c r="EU223" i="86"/>
  <c r="EU219" i="86"/>
  <c r="EU214" i="86"/>
  <c r="EU210" i="86"/>
  <c r="EU206" i="86"/>
  <c r="EU213" i="86"/>
  <c r="EU193" i="86"/>
  <c r="EU201" i="86"/>
  <c r="EU191" i="86"/>
  <c r="EU187" i="86"/>
  <c r="EU182" i="86"/>
  <c r="EU227" i="86"/>
  <c r="EU221" i="86"/>
  <c r="EU217" i="86"/>
  <c r="EU220" i="86"/>
  <c r="EU208" i="86"/>
  <c r="EU204" i="86"/>
  <c r="EU198" i="86"/>
  <c r="EU195" i="86"/>
  <c r="EU196" i="86"/>
  <c r="EU189" i="86"/>
  <c r="EU197" i="86"/>
  <c r="EU180" i="86"/>
  <c r="EJ225" i="86"/>
  <c r="EJ220" i="86"/>
  <c r="EJ215" i="86"/>
  <c r="EJ213" i="86"/>
  <c r="EJ208" i="86"/>
  <c r="EJ203" i="86"/>
  <c r="EJ199" i="86"/>
  <c r="EJ195" i="86"/>
  <c r="EJ192" i="86"/>
  <c r="EJ188" i="86"/>
  <c r="EJ184" i="86"/>
  <c r="EJ181" i="86"/>
  <c r="EJ177" i="86"/>
  <c r="EJ173" i="86"/>
  <c r="EJ169" i="86"/>
  <c r="EJ165" i="86"/>
  <c r="EJ161" i="86"/>
  <c r="EJ157" i="86"/>
  <c r="EJ153" i="86"/>
  <c r="EJ148" i="86"/>
  <c r="EJ144" i="86"/>
  <c r="EJ140" i="86"/>
  <c r="EJ137" i="86"/>
  <c r="EJ133" i="86"/>
  <c r="EJ129" i="86"/>
  <c r="EJ125" i="86"/>
  <c r="EJ121" i="86"/>
  <c r="EJ117" i="86"/>
  <c r="EJ113" i="86"/>
  <c r="EJ109" i="86"/>
  <c r="EJ105" i="86"/>
  <c r="EJ101" i="86"/>
  <c r="EJ97" i="86"/>
  <c r="EJ92" i="86"/>
  <c r="EJ88" i="86"/>
  <c r="EJ84" i="86"/>
  <c r="EJ80" i="86"/>
  <c r="EJ76" i="86"/>
  <c r="EJ72" i="86"/>
  <c r="EJ68" i="86"/>
  <c r="EJ64" i="86"/>
  <c r="EJ32" i="86"/>
  <c r="EJ61" i="86"/>
  <c r="EJ57" i="86"/>
  <c r="EJ53" i="86"/>
  <c r="EJ49" i="86"/>
  <c r="EJ45" i="86"/>
  <c r="EJ41" i="86"/>
  <c r="EJ36" i="86"/>
  <c r="EJ30" i="86"/>
  <c r="EJ227" i="86"/>
  <c r="EJ224" i="86"/>
  <c r="EJ219" i="86"/>
  <c r="EJ221" i="86"/>
  <c r="EJ212" i="86"/>
  <c r="EJ209" i="86"/>
  <c r="EJ202" i="86"/>
  <c r="EJ198" i="86"/>
  <c r="EJ194" i="86"/>
  <c r="EJ191" i="86"/>
  <c r="EJ187" i="86"/>
  <c r="EJ204" i="86"/>
  <c r="EJ180" i="86"/>
  <c r="EJ176" i="86"/>
  <c r="EJ172" i="86"/>
  <c r="EJ168" i="86"/>
  <c r="EJ164" i="86"/>
  <c r="EJ160" i="86"/>
  <c r="EJ156" i="86"/>
  <c r="EJ151" i="86"/>
  <c r="EJ147" i="86"/>
  <c r="EJ143" i="86"/>
  <c r="EJ141" i="86"/>
  <c r="EJ136" i="86"/>
  <c r="EJ132" i="86"/>
  <c r="EJ128" i="86"/>
  <c r="EJ124" i="86"/>
  <c r="EJ120" i="86"/>
  <c r="EJ116" i="86"/>
  <c r="EJ112" i="86"/>
  <c r="EJ108" i="86"/>
  <c r="EJ104" i="86"/>
  <c r="EJ100" i="86"/>
  <c r="EJ96" i="86"/>
  <c r="EJ90" i="86"/>
  <c r="EJ87" i="86"/>
  <c r="EJ83" i="86"/>
  <c r="EJ79" i="86"/>
  <c r="EJ75" i="86"/>
  <c r="EJ71" i="86"/>
  <c r="EJ67" i="86"/>
  <c r="EJ93" i="86"/>
  <c r="EJ29" i="86"/>
  <c r="EJ60" i="86"/>
  <c r="EJ56" i="86"/>
  <c r="EJ52" i="86"/>
  <c r="EJ48" i="86"/>
  <c r="EJ44" i="86"/>
  <c r="EJ40" i="86"/>
  <c r="EJ35" i="86"/>
  <c r="EJ28" i="86"/>
  <c r="EJ226" i="86"/>
  <c r="EJ222" i="86"/>
  <c r="EJ217" i="86"/>
  <c r="EJ214" i="86"/>
  <c r="EJ210" i="86"/>
  <c r="EJ206" i="86"/>
  <c r="EJ200" i="86"/>
  <c r="EJ196" i="86"/>
  <c r="EJ193" i="86"/>
  <c r="EJ189" i="86"/>
  <c r="EJ185" i="86"/>
  <c r="EJ182" i="86"/>
  <c r="EJ178" i="86"/>
  <c r="EJ174" i="86"/>
  <c r="EJ170" i="86"/>
  <c r="EJ166" i="86"/>
  <c r="EJ162" i="86"/>
  <c r="EJ158" i="86"/>
  <c r="EJ154" i="86"/>
  <c r="EJ149" i="86"/>
  <c r="EJ145" i="86"/>
  <c r="EJ152" i="86"/>
  <c r="EJ139" i="86"/>
  <c r="EJ134" i="86"/>
  <c r="EJ130" i="86"/>
  <c r="EJ126" i="86"/>
  <c r="EJ122" i="86"/>
  <c r="EJ118" i="86"/>
  <c r="EJ114" i="86"/>
  <c r="EJ110" i="86"/>
  <c r="EJ106" i="86"/>
  <c r="EJ102" i="86"/>
  <c r="EJ98" i="86"/>
  <c r="EJ94" i="86"/>
  <c r="EJ89" i="86"/>
  <c r="EJ85" i="86"/>
  <c r="EJ81" i="86"/>
  <c r="EJ77" i="86"/>
  <c r="EJ73" i="86"/>
  <c r="EJ69" i="86"/>
  <c r="EJ65" i="86"/>
  <c r="EJ34" i="86"/>
  <c r="EJ62" i="86"/>
  <c r="EJ58" i="86"/>
  <c r="EJ54" i="86"/>
  <c r="EJ50" i="86"/>
  <c r="EJ46" i="86"/>
  <c r="EJ42" i="86"/>
  <c r="EJ37" i="86"/>
  <c r="EJ31" i="86"/>
  <c r="EJ216" i="86"/>
  <c r="EJ197" i="86"/>
  <c r="EJ183" i="86"/>
  <c r="EJ167" i="86"/>
  <c r="EJ150" i="86"/>
  <c r="EJ135" i="86"/>
  <c r="EJ119" i="86"/>
  <c r="EJ103" i="86"/>
  <c r="EJ86" i="86"/>
  <c r="EJ70" i="86"/>
  <c r="EJ59" i="86"/>
  <c r="EJ43" i="86"/>
  <c r="EJ228" i="86"/>
  <c r="EJ211" i="86"/>
  <c r="EJ205" i="86"/>
  <c r="EJ179" i="86"/>
  <c r="EJ163" i="86"/>
  <c r="EJ146" i="86"/>
  <c r="EJ131" i="86"/>
  <c r="EJ115" i="86"/>
  <c r="EJ99" i="86"/>
  <c r="EJ82" i="86"/>
  <c r="EJ66" i="86"/>
  <c r="EJ55" i="86"/>
  <c r="EJ39" i="86"/>
  <c r="EJ218" i="86"/>
  <c r="EJ201" i="86"/>
  <c r="EJ186" i="86"/>
  <c r="EJ171" i="86"/>
  <c r="EJ155" i="86"/>
  <c r="EJ138" i="86"/>
  <c r="EJ123" i="86"/>
  <c r="EJ107" i="86"/>
  <c r="EJ91" i="86"/>
  <c r="EJ74" i="86"/>
  <c r="EJ63" i="86"/>
  <c r="EJ47" i="86"/>
  <c r="ET29" i="86"/>
  <c r="ET33" i="86"/>
  <c r="ET37" i="86"/>
  <c r="ET41" i="86"/>
  <c r="ET45" i="86"/>
  <c r="ET49" i="86"/>
  <c r="ET53" i="86"/>
  <c r="ET57" i="86"/>
  <c r="ET61" i="86"/>
  <c r="ET64" i="86"/>
  <c r="ET68" i="86"/>
  <c r="ET72" i="86"/>
  <c r="ET76" i="86"/>
  <c r="ET80" i="86"/>
  <c r="ET84" i="86"/>
  <c r="ET88" i="86"/>
  <c r="ET112" i="86"/>
  <c r="ET94" i="86"/>
  <c r="ET98" i="86"/>
  <c r="ET102" i="86"/>
  <c r="ET106" i="86"/>
  <c r="ET110" i="86"/>
  <c r="ET117" i="86"/>
  <c r="ET121" i="86"/>
  <c r="ET125" i="86"/>
  <c r="ET129" i="86"/>
  <c r="ET133" i="86"/>
  <c r="ET137" i="86"/>
  <c r="ET140" i="86"/>
  <c r="ET144" i="86"/>
  <c r="ET148" i="86"/>
  <c r="ET152" i="86"/>
  <c r="ET156" i="86"/>
  <c r="ET160" i="86"/>
  <c r="ET164" i="86"/>
  <c r="ET168" i="86"/>
  <c r="ET172" i="86"/>
  <c r="ET174" i="86"/>
  <c r="ET178" i="86"/>
  <c r="ET182" i="86"/>
  <c r="ET189" i="86"/>
  <c r="ET193" i="86"/>
  <c r="ET196" i="86"/>
  <c r="ET200" i="86"/>
  <c r="ET205" i="86"/>
  <c r="ET209" i="86"/>
  <c r="ET212" i="86"/>
  <c r="ET217" i="86"/>
  <c r="ET219" i="86"/>
  <c r="EU28" i="86"/>
  <c r="EU34" i="86"/>
  <c r="EU40" i="86"/>
  <c r="EU80" i="86"/>
  <c r="EU67" i="86"/>
  <c r="EU50" i="86"/>
  <c r="EU54" i="86"/>
  <c r="EU58" i="86"/>
  <c r="EU62" i="86"/>
  <c r="EU70" i="86"/>
  <c r="EU38" i="86"/>
  <c r="EU45" i="86"/>
  <c r="EU49" i="86"/>
  <c r="EU77" i="86"/>
  <c r="EU99" i="86"/>
  <c r="EU94" i="86"/>
  <c r="EU101" i="86"/>
  <c r="EU86" i="86"/>
  <c r="EU90" i="86"/>
  <c r="EU105" i="86"/>
  <c r="EU109" i="86"/>
  <c r="EU132" i="86"/>
  <c r="EU116" i="86"/>
  <c r="EU120" i="86"/>
  <c r="EU124" i="86"/>
  <c r="EU128" i="86"/>
  <c r="EU138" i="86"/>
  <c r="EU136" i="86"/>
  <c r="EU153" i="86"/>
  <c r="EU139" i="86"/>
  <c r="EU141" i="86"/>
  <c r="EU157" i="86"/>
  <c r="EU164" i="86"/>
  <c r="EU154" i="86"/>
  <c r="EU170" i="86"/>
  <c r="EU163" i="86"/>
  <c r="EU173" i="86"/>
  <c r="EU175" i="86"/>
  <c r="EU181" i="86"/>
  <c r="EU199" i="86"/>
  <c r="EU216" i="86"/>
  <c r="DS37" i="86"/>
  <c r="DS54" i="86"/>
  <c r="DS35" i="86"/>
  <c r="DS77" i="86"/>
  <c r="DS94" i="86"/>
  <c r="DS110" i="86"/>
  <c r="DS126" i="86"/>
  <c r="DS140" i="86"/>
  <c r="DS158" i="86"/>
  <c r="DS174" i="86"/>
  <c r="DS189" i="86"/>
  <c r="DS206" i="86"/>
  <c r="FB56" i="86"/>
  <c r="FB183" i="86"/>
  <c r="DW101" i="86"/>
  <c r="EJ33" i="86"/>
  <c r="EJ95" i="86"/>
  <c r="EJ159" i="86"/>
  <c r="EJ223" i="86"/>
  <c r="DT225" i="86"/>
  <c r="EU32" i="86"/>
  <c r="EU29" i="86"/>
  <c r="EU66" i="86"/>
  <c r="EU36" i="86"/>
  <c r="EU71" i="86"/>
  <c r="EU51" i="86"/>
  <c r="EU55" i="86"/>
  <c r="EU59" i="86"/>
  <c r="EU63" i="86"/>
  <c r="EU74" i="86"/>
  <c r="EU42" i="86"/>
  <c r="EU46" i="86"/>
  <c r="EU65" i="86"/>
  <c r="EU81" i="86"/>
  <c r="EU103" i="86"/>
  <c r="EU98" i="86"/>
  <c r="EU83" i="86"/>
  <c r="EU87" i="86"/>
  <c r="EU96" i="86"/>
  <c r="EU106" i="86"/>
  <c r="EU110" i="86"/>
  <c r="EU113" i="86"/>
  <c r="EU117" i="86"/>
  <c r="EU121" i="86"/>
  <c r="EU125" i="86"/>
  <c r="EU129" i="86"/>
  <c r="EU133" i="86"/>
  <c r="EU137" i="86"/>
  <c r="EU160" i="86"/>
  <c r="EU148" i="86"/>
  <c r="EU142" i="86"/>
  <c r="EU168" i="86"/>
  <c r="EU161" i="86"/>
  <c r="EU158" i="86"/>
  <c r="EU152" i="86"/>
  <c r="EU167" i="86"/>
  <c r="EU174" i="86"/>
  <c r="EU176" i="86"/>
  <c r="EU186" i="86"/>
  <c r="EU212" i="86"/>
  <c r="EU218" i="86"/>
  <c r="DS42" i="86"/>
  <c r="DS58" i="86"/>
  <c r="DS65" i="86"/>
  <c r="DS81" i="86"/>
  <c r="DS98" i="86"/>
  <c r="DS114" i="86"/>
  <c r="DS130" i="86"/>
  <c r="DS145" i="86"/>
  <c r="DS162" i="86"/>
  <c r="DS178" i="86"/>
  <c r="DS193" i="86"/>
  <c r="DS212" i="86"/>
  <c r="FB87" i="86"/>
  <c r="FB217" i="86"/>
  <c r="DW133" i="86"/>
  <c r="EJ51" i="86"/>
  <c r="EJ111" i="86"/>
  <c r="EJ175" i="86"/>
  <c r="DN158" i="86"/>
  <c r="DN104" i="86"/>
  <c r="DN38" i="86"/>
  <c r="DN186" i="86"/>
  <c r="DN122" i="86"/>
  <c r="DN54" i="86"/>
  <c r="DN137" i="86"/>
  <c r="DN198" i="86"/>
  <c r="ER69" i="86"/>
  <c r="ER35" i="86"/>
  <c r="ER43" i="86"/>
  <c r="ER51" i="86"/>
  <c r="ER59" i="86"/>
  <c r="ER72" i="86"/>
  <c r="ER80" i="86"/>
  <c r="ER88" i="86"/>
  <c r="ER96" i="86"/>
  <c r="ER104" i="86"/>
  <c r="ER113" i="86"/>
  <c r="ER111" i="86"/>
  <c r="ER128" i="86"/>
  <c r="ER135" i="86"/>
  <c r="ER142" i="86"/>
  <c r="ER157" i="86"/>
  <c r="ER154" i="86"/>
  <c r="ER163" i="86"/>
  <c r="ER176" i="86"/>
  <c r="ER184" i="86"/>
  <c r="ER192" i="86"/>
  <c r="ER198" i="86"/>
  <c r="ER204" i="86"/>
  <c r="ER216" i="86"/>
  <c r="ER224" i="86"/>
  <c r="ER29" i="86"/>
  <c r="ER37" i="86"/>
  <c r="ER45" i="86"/>
  <c r="ER53" i="86"/>
  <c r="ER61" i="86"/>
  <c r="ER74" i="86"/>
  <c r="ER82" i="86"/>
  <c r="ER90" i="86"/>
  <c r="ER98" i="86"/>
  <c r="ER106" i="86"/>
  <c r="ER116" i="86"/>
  <c r="ER122" i="86"/>
  <c r="ER130" i="86"/>
  <c r="ER137" i="86"/>
  <c r="ER149" i="86"/>
  <c r="ER165" i="86"/>
  <c r="ER162" i="86"/>
  <c r="ER156" i="86"/>
  <c r="ER178" i="86"/>
  <c r="ER186" i="86"/>
  <c r="ER205" i="86"/>
  <c r="ER200" i="86"/>
  <c r="ER212" i="86"/>
  <c r="ER218" i="86"/>
  <c r="ER226" i="86"/>
  <c r="DL33" i="86"/>
  <c r="DL41" i="86"/>
  <c r="DL49" i="86"/>
  <c r="DL57" i="86"/>
  <c r="DL64" i="86"/>
  <c r="DL72" i="86"/>
  <c r="DL80" i="86"/>
  <c r="DL88" i="86"/>
  <c r="DL94" i="86"/>
  <c r="DL102" i="86"/>
  <c r="DL110" i="86"/>
  <c r="DL121" i="86"/>
  <c r="DL129" i="86"/>
  <c r="DL137" i="86"/>
  <c r="DL144" i="86"/>
  <c r="DL153" i="86"/>
  <c r="DL169" i="86"/>
  <c r="DL186" i="86"/>
  <c r="DL203" i="86"/>
  <c r="DL221" i="86"/>
  <c r="ER67" i="86"/>
  <c r="ER31" i="86"/>
  <c r="ER39" i="86"/>
  <c r="ER47" i="86"/>
  <c r="ER55" i="86"/>
  <c r="ER63" i="86"/>
  <c r="ER76" i="86"/>
  <c r="ER84" i="86"/>
  <c r="ER92" i="86"/>
  <c r="ER100" i="86"/>
  <c r="ER108" i="86"/>
  <c r="ER118" i="86"/>
  <c r="ER124" i="86"/>
  <c r="ER138" i="86"/>
  <c r="ER144" i="86"/>
  <c r="ER171" i="86"/>
  <c r="ER147" i="86"/>
  <c r="ER170" i="86"/>
  <c r="ER164" i="86"/>
  <c r="ER180" i="86"/>
  <c r="ER188" i="86"/>
  <c r="ER194" i="86"/>
  <c r="ER202" i="86"/>
  <c r="ER209" i="86"/>
  <c r="ER220" i="86"/>
  <c r="ER228" i="86"/>
  <c r="DL35" i="86"/>
  <c r="DL43" i="86"/>
  <c r="DL51" i="86"/>
  <c r="DL59" i="86"/>
  <c r="DL66" i="86"/>
  <c r="DL74" i="86"/>
  <c r="DL82" i="86"/>
  <c r="DL90" i="86"/>
  <c r="DL96" i="86"/>
  <c r="DL104" i="86"/>
  <c r="DL115" i="86"/>
  <c r="DL123" i="86"/>
  <c r="DL131" i="86"/>
  <c r="DL138" i="86"/>
  <c r="DL146" i="86"/>
  <c r="DL157" i="86"/>
  <c r="DL173" i="86"/>
  <c r="DL188" i="86"/>
  <c r="DL207" i="86"/>
  <c r="FA44" i="86"/>
  <c r="FA107" i="86"/>
  <c r="FA60" i="86"/>
  <c r="FA123" i="86"/>
  <c r="EQ157" i="86"/>
  <c r="FB227" i="86"/>
  <c r="FB29" i="86"/>
  <c r="FB33" i="86"/>
  <c r="FB37" i="86"/>
  <c r="FB41" i="86"/>
  <c r="FB45" i="86"/>
  <c r="FB49" i="86"/>
  <c r="FB53" i="86"/>
  <c r="FB57" i="86"/>
  <c r="FB61" i="86"/>
  <c r="FB64" i="86"/>
  <c r="FB68" i="86"/>
  <c r="FB72" i="86"/>
  <c r="FB76" i="86"/>
  <c r="FB80" i="86"/>
  <c r="FB84" i="86"/>
  <c r="FB88" i="86"/>
  <c r="FB111" i="86"/>
  <c r="FB94" i="86"/>
  <c r="FB98" i="86"/>
  <c r="FB102" i="86"/>
  <c r="FB106" i="86"/>
  <c r="FB110" i="86"/>
  <c r="FB117" i="86"/>
  <c r="FB121" i="86"/>
  <c r="FB125" i="86"/>
  <c r="FB129" i="86"/>
  <c r="FB133" i="86"/>
  <c r="FB137" i="86"/>
  <c r="FB141" i="86"/>
  <c r="FB145" i="86"/>
  <c r="FB149" i="86"/>
  <c r="FB152" i="86"/>
  <c r="FB156" i="86"/>
  <c r="FB160" i="86"/>
  <c r="FB164" i="86"/>
  <c r="FB168" i="86"/>
  <c r="FB172" i="86"/>
  <c r="FB176" i="86"/>
  <c r="FB180" i="86"/>
  <c r="FB188" i="86"/>
  <c r="FB187" i="86"/>
  <c r="FB190" i="86"/>
  <c r="FB197" i="86"/>
  <c r="FB201" i="86"/>
  <c r="FB205" i="86"/>
  <c r="FB209" i="86"/>
  <c r="FB213" i="86"/>
  <c r="FB222" i="86"/>
  <c r="FB219" i="86"/>
  <c r="FB225" i="86"/>
  <c r="FA31" i="86"/>
  <c r="FA48" i="86"/>
  <c r="FA33" i="86"/>
  <c r="FA78" i="86"/>
  <c r="FA95" i="86"/>
  <c r="FA111" i="86"/>
  <c r="FA127" i="86"/>
  <c r="FA143" i="86"/>
  <c r="FA195" i="86"/>
  <c r="DN66" i="86"/>
  <c r="DN42" i="86"/>
  <c r="DN58" i="86"/>
  <c r="DN78" i="86"/>
  <c r="DN92" i="86"/>
  <c r="DN108" i="86"/>
  <c r="DN126" i="86"/>
  <c r="DN151" i="86"/>
  <c r="DN160" i="86"/>
  <c r="DN184" i="86"/>
  <c r="DN190" i="86"/>
  <c r="DN207" i="86"/>
  <c r="DV165" i="86"/>
  <c r="FB30" i="86"/>
  <c r="FB34" i="86"/>
  <c r="FB38" i="86"/>
  <c r="FB42" i="86"/>
  <c r="FB46" i="86"/>
  <c r="FB50" i="86"/>
  <c r="FB54" i="86"/>
  <c r="FB58" i="86"/>
  <c r="FB62" i="86"/>
  <c r="FB65" i="86"/>
  <c r="FB69" i="86"/>
  <c r="FB73" i="86"/>
  <c r="FB77" i="86"/>
  <c r="FB81" i="86"/>
  <c r="FB85" i="86"/>
  <c r="FB89" i="86"/>
  <c r="FB113" i="86"/>
  <c r="FB95" i="86"/>
  <c r="FB99" i="86"/>
  <c r="FB103" i="86"/>
  <c r="FB107" i="86"/>
  <c r="FB114" i="86"/>
  <c r="FB118" i="86"/>
  <c r="FB122" i="86"/>
  <c r="FB126" i="86"/>
  <c r="FB130" i="86"/>
  <c r="FB134" i="86"/>
  <c r="FB138" i="86"/>
  <c r="FB142" i="86"/>
  <c r="FB146" i="86"/>
  <c r="FB150" i="86"/>
  <c r="FB153" i="86"/>
  <c r="FB157" i="86"/>
  <c r="FB161" i="86"/>
  <c r="FB165" i="86"/>
  <c r="FB169" i="86"/>
  <c r="FB173" i="86"/>
  <c r="FB177" i="86"/>
  <c r="FB181" i="86"/>
  <c r="FB192" i="86"/>
  <c r="FB191" i="86"/>
  <c r="FB194" i="86"/>
  <c r="FB198" i="86"/>
  <c r="FB202" i="86"/>
  <c r="FB206" i="86"/>
  <c r="FB210" i="86"/>
  <c r="FB214" i="86"/>
  <c r="FB216" i="86"/>
  <c r="FB220" i="86"/>
  <c r="FB226" i="86"/>
  <c r="FA36" i="86"/>
  <c r="FA52" i="86"/>
  <c r="FA66" i="86"/>
  <c r="FA82" i="86"/>
  <c r="FA99" i="86"/>
  <c r="FA115" i="86"/>
  <c r="FA131" i="86"/>
  <c r="FA151" i="86"/>
  <c r="FA213" i="86"/>
  <c r="DN30" i="86"/>
  <c r="DN46" i="86"/>
  <c r="DN62" i="86"/>
  <c r="DN82" i="86"/>
  <c r="DN96" i="86"/>
  <c r="DN115" i="86"/>
  <c r="DN130" i="86"/>
  <c r="DN140" i="86"/>
  <c r="DN172" i="86"/>
  <c r="DN177" i="86"/>
  <c r="DN194" i="86"/>
  <c r="DN223" i="86"/>
  <c r="FB31" i="86"/>
  <c r="FB35" i="86"/>
  <c r="FB39" i="86"/>
  <c r="FB43" i="86"/>
  <c r="FB47" i="86"/>
  <c r="FB51" i="86"/>
  <c r="FB55" i="86"/>
  <c r="FB59" i="86"/>
  <c r="FB63" i="86"/>
  <c r="FB66" i="86"/>
  <c r="FB70" i="86"/>
  <c r="FB74" i="86"/>
  <c r="FB78" i="86"/>
  <c r="FB82" i="86"/>
  <c r="FB86" i="86"/>
  <c r="FB91" i="86"/>
  <c r="FB92" i="86"/>
  <c r="FB96" i="86"/>
  <c r="FB100" i="86"/>
  <c r="FB104" i="86"/>
  <c r="FB108" i="86"/>
  <c r="FB115" i="86"/>
  <c r="FB119" i="86"/>
  <c r="FB123" i="86"/>
  <c r="FB127" i="86"/>
  <c r="FB131" i="86"/>
  <c r="FB135" i="86"/>
  <c r="FB139" i="86"/>
  <c r="FB143" i="86"/>
  <c r="FB147" i="86"/>
  <c r="FB151" i="86"/>
  <c r="FB154" i="86"/>
  <c r="FB158" i="86"/>
  <c r="FB162" i="86"/>
  <c r="FB166" i="86"/>
  <c r="FB170" i="86"/>
  <c r="FB174" i="86"/>
  <c r="FB178" i="86"/>
  <c r="FB182" i="86"/>
  <c r="FB193" i="86"/>
  <c r="FB185" i="86"/>
  <c r="FB195" i="86"/>
  <c r="FB199" i="86"/>
  <c r="FB203" i="86"/>
  <c r="FB207" i="86"/>
  <c r="FB211" i="86"/>
  <c r="FB215" i="86"/>
  <c r="FB221" i="86"/>
  <c r="FB223" i="86"/>
  <c r="FA40" i="86"/>
  <c r="FA56" i="86"/>
  <c r="FA70" i="86"/>
  <c r="FA86" i="86"/>
  <c r="FA103" i="86"/>
  <c r="FA119" i="86"/>
  <c r="FA135" i="86"/>
  <c r="DN34" i="86"/>
  <c r="DN50" i="86"/>
  <c r="DN70" i="86"/>
  <c r="DN86" i="86"/>
  <c r="DN100" i="86"/>
  <c r="DN119" i="86"/>
  <c r="DN133" i="86"/>
  <c r="DN144" i="86"/>
  <c r="DN165" i="86"/>
  <c r="DN181" i="86"/>
  <c r="DO213" i="86"/>
  <c r="DO198" i="86"/>
  <c r="DO183" i="86"/>
  <c r="DO166" i="86"/>
  <c r="DO150" i="86"/>
  <c r="DO136" i="86"/>
  <c r="DO119" i="86"/>
  <c r="DO103" i="86"/>
  <c r="DO86" i="86"/>
  <c r="DO70" i="86"/>
  <c r="DO61" i="86"/>
  <c r="DO45" i="86"/>
  <c r="DO228" i="86"/>
  <c r="DO211" i="86"/>
  <c r="DO194" i="86"/>
  <c r="DO179" i="86"/>
  <c r="DO162" i="86"/>
  <c r="DO146" i="86"/>
  <c r="DO131" i="86"/>
  <c r="DO115" i="86"/>
  <c r="DO99" i="86"/>
  <c r="DO82" i="86"/>
  <c r="DO66" i="86"/>
  <c r="DO57" i="86"/>
  <c r="DO41" i="86"/>
  <c r="DO223" i="86"/>
  <c r="DO209" i="86"/>
  <c r="DO190" i="86"/>
  <c r="DO175" i="86"/>
  <c r="DO158" i="86"/>
  <c r="DO142" i="86"/>
  <c r="DO127" i="86"/>
  <c r="DO111" i="86"/>
  <c r="DO95" i="86"/>
  <c r="DO78" i="86"/>
  <c r="DO38" i="86"/>
  <c r="DO53" i="86"/>
  <c r="DO33" i="86"/>
  <c r="DO170" i="86"/>
  <c r="DO107" i="86"/>
  <c r="DO49" i="86"/>
  <c r="DO219" i="86"/>
  <c r="DO154" i="86"/>
  <c r="DO92" i="86"/>
  <c r="DO202" i="86"/>
  <c r="DO140" i="86"/>
  <c r="DO74" i="86"/>
  <c r="FA227" i="86"/>
  <c r="FA224" i="86"/>
  <c r="FA219" i="86"/>
  <c r="FA221" i="86"/>
  <c r="FA212" i="86"/>
  <c r="FA209" i="86"/>
  <c r="FA202" i="86"/>
  <c r="FA198" i="86"/>
  <c r="FA194" i="86"/>
  <c r="FA191" i="86"/>
  <c r="FA187" i="86"/>
  <c r="FA204" i="86"/>
  <c r="FA180" i="86"/>
  <c r="FA176" i="86"/>
  <c r="FA172" i="86"/>
  <c r="FA168" i="86"/>
  <c r="FA164" i="86"/>
  <c r="FA160" i="86"/>
  <c r="FA156" i="86"/>
  <c r="FA228" i="86"/>
  <c r="FA223" i="86"/>
  <c r="FA218" i="86"/>
  <c r="FA215" i="86"/>
  <c r="FA211" i="86"/>
  <c r="FA207" i="86"/>
  <c r="FA201" i="86"/>
  <c r="FA197" i="86"/>
  <c r="FA205" i="86"/>
  <c r="FA190" i="86"/>
  <c r="FA186" i="86"/>
  <c r="FA183" i="86"/>
  <c r="FA179" i="86"/>
  <c r="FA175" i="86"/>
  <c r="FA171" i="86"/>
  <c r="FA167" i="86"/>
  <c r="FA163" i="86"/>
  <c r="FA159" i="86"/>
  <c r="FA155" i="86"/>
  <c r="FA150" i="86"/>
  <c r="FA146" i="86"/>
  <c r="FA142" i="86"/>
  <c r="FA226" i="86"/>
  <c r="FA222" i="86"/>
  <c r="FA217" i="86"/>
  <c r="FA214" i="86"/>
  <c r="FA210" i="86"/>
  <c r="FA206" i="86"/>
  <c r="FA200" i="86"/>
  <c r="FA196" i="86"/>
  <c r="FA193" i="86"/>
  <c r="FA189" i="86"/>
  <c r="FA185" i="86"/>
  <c r="FA182" i="86"/>
  <c r="FA178" i="86"/>
  <c r="FA174" i="86"/>
  <c r="FA170" i="86"/>
  <c r="FA166" i="86"/>
  <c r="FA162" i="86"/>
  <c r="FA158" i="86"/>
  <c r="FA154" i="86"/>
  <c r="FA149" i="86"/>
  <c r="FA145" i="86"/>
  <c r="EY222" i="86"/>
  <c r="EY205" i="86"/>
  <c r="EY188" i="86"/>
  <c r="EY172" i="86"/>
  <c r="EY159" i="86"/>
  <c r="EY145" i="86"/>
  <c r="EY125" i="86"/>
  <c r="EY110" i="86"/>
  <c r="EY102" i="86"/>
  <c r="EY67" i="86"/>
  <c r="EY62" i="86"/>
  <c r="EY69" i="86"/>
  <c r="EY32" i="86"/>
  <c r="EY214" i="86"/>
  <c r="EY199" i="86"/>
  <c r="EY194" i="86"/>
  <c r="EY169" i="86"/>
  <c r="EY148" i="86"/>
  <c r="EY139" i="86"/>
  <c r="EY121" i="86"/>
  <c r="EY106" i="86"/>
  <c r="EY90" i="86"/>
  <c r="EY46" i="86"/>
  <c r="EY58" i="86"/>
  <c r="EY77" i="86"/>
  <c r="EY219" i="86"/>
  <c r="EY200" i="86"/>
  <c r="EY181" i="86"/>
  <c r="EY153" i="86"/>
  <c r="EY155" i="86"/>
  <c r="EY134" i="86"/>
  <c r="EY117" i="86"/>
  <c r="EY93" i="86"/>
  <c r="EY104" i="86"/>
  <c r="EY42" i="86"/>
  <c r="EY54" i="86"/>
  <c r="EY40" i="86"/>
  <c r="EY177" i="86"/>
  <c r="EY113" i="86"/>
  <c r="EY50" i="86"/>
  <c r="EY227" i="86"/>
  <c r="EY156" i="86"/>
  <c r="EY86" i="86"/>
  <c r="EY30" i="86"/>
  <c r="EY208" i="86"/>
  <c r="EY138" i="86"/>
  <c r="EY82" i="86"/>
  <c r="DV225" i="86"/>
  <c r="DV223" i="86"/>
  <c r="DV217" i="86"/>
  <c r="DV212" i="86"/>
  <c r="DV214" i="86"/>
  <c r="DV203" i="86"/>
  <c r="BJ203" i="86" s="1"/>
  <c r="AD203" i="86" s="1"/>
  <c r="AT203" i="86" s="1"/>
  <c r="DV199" i="86"/>
  <c r="BJ199" i="86" s="1"/>
  <c r="AD199" i="86" s="1"/>
  <c r="AT199" i="86" s="1"/>
  <c r="DV195" i="86"/>
  <c r="DV192" i="86"/>
  <c r="DV188" i="86"/>
  <c r="DV183" i="86"/>
  <c r="DV179" i="86"/>
  <c r="DV175" i="86"/>
  <c r="DV171" i="86"/>
  <c r="DV158" i="86"/>
  <c r="DV161" i="86"/>
  <c r="DV168" i="86"/>
  <c r="DV159" i="86"/>
  <c r="DV155" i="86"/>
  <c r="BJ155" i="86" s="1"/>
  <c r="AD155" i="86" s="1"/>
  <c r="AT155" i="86" s="1"/>
  <c r="DV148" i="86"/>
  <c r="DV146" i="86"/>
  <c r="DV142" i="86"/>
  <c r="DV136" i="86"/>
  <c r="DV132" i="86"/>
  <c r="DV129" i="86"/>
  <c r="DV125" i="86"/>
  <c r="DV121" i="86"/>
  <c r="DV109" i="86"/>
  <c r="BJ109" i="86" s="1"/>
  <c r="AD109" i="86" s="1"/>
  <c r="AT109" i="86" s="1"/>
  <c r="DV105" i="86"/>
  <c r="DV101" i="86"/>
  <c r="BJ101" i="86" s="1"/>
  <c r="AD101" i="86" s="1"/>
  <c r="AT101" i="86" s="1"/>
  <c r="DV97" i="86"/>
  <c r="DV93" i="86"/>
  <c r="DV120" i="86"/>
  <c r="DV116" i="86"/>
  <c r="DV89" i="86"/>
  <c r="DV85" i="86"/>
  <c r="DV81" i="86"/>
  <c r="DV77" i="86"/>
  <c r="DV73" i="86"/>
  <c r="DV68" i="86"/>
  <c r="DV61" i="86"/>
  <c r="DV57" i="86"/>
  <c r="DV53" i="86"/>
  <c r="DV49" i="86"/>
  <c r="DV45" i="86"/>
  <c r="DV41" i="86"/>
  <c r="DV37" i="86"/>
  <c r="DV33" i="86"/>
  <c r="DV29" i="86"/>
  <c r="BJ29" i="86" s="1"/>
  <c r="AD29" i="86" s="1"/>
  <c r="AT29" i="86" s="1"/>
  <c r="DV69" i="86"/>
  <c r="DV228" i="86"/>
  <c r="DV224" i="86"/>
  <c r="DV220" i="86"/>
  <c r="DV216" i="86"/>
  <c r="DV211" i="86"/>
  <c r="DV208" i="86"/>
  <c r="DV202" i="86"/>
  <c r="BJ202" i="86" s="1"/>
  <c r="AD202" i="86" s="1"/>
  <c r="AT202" i="86" s="1"/>
  <c r="DV198" i="86"/>
  <c r="BJ198" i="86" s="1"/>
  <c r="AD198" i="86" s="1"/>
  <c r="AT198" i="86" s="1"/>
  <c r="DV194" i="86"/>
  <c r="DV191" i="86"/>
  <c r="DV187" i="86"/>
  <c r="DV182" i="86"/>
  <c r="DV178" i="86"/>
  <c r="DV174" i="86"/>
  <c r="DV170" i="86"/>
  <c r="DV154" i="86"/>
  <c r="DV157" i="86"/>
  <c r="DV164" i="86"/>
  <c r="DV150" i="86"/>
  <c r="DV149" i="86"/>
  <c r="DV144" i="86"/>
  <c r="DV141" i="86"/>
  <c r="DV143" i="86"/>
  <c r="DV135" i="86"/>
  <c r="DV139" i="86"/>
  <c r="DV128" i="86"/>
  <c r="DV124" i="86"/>
  <c r="DV113" i="86"/>
  <c r="DV108" i="86"/>
  <c r="BJ108" i="86" s="1"/>
  <c r="AD108" i="86" s="1"/>
  <c r="AT108" i="86" s="1"/>
  <c r="DV104" i="86"/>
  <c r="DV100" i="86"/>
  <c r="BJ100" i="86" s="1"/>
  <c r="AD100" i="86" s="1"/>
  <c r="AT100" i="86" s="1"/>
  <c r="DV96" i="86"/>
  <c r="DV92" i="86"/>
  <c r="DV119" i="86"/>
  <c r="DV115" i="86"/>
  <c r="DV88" i="86"/>
  <c r="DV84" i="86"/>
  <c r="DV80" i="86"/>
  <c r="DV76" i="86"/>
  <c r="DV72" i="86"/>
  <c r="DV64" i="86"/>
  <c r="DV60" i="86"/>
  <c r="DV56" i="86"/>
  <c r="DV52" i="86"/>
  <c r="DV48" i="86"/>
  <c r="DV44" i="86"/>
  <c r="DV40" i="86"/>
  <c r="DV36" i="86"/>
  <c r="DV32" i="86"/>
  <c r="DV28" i="86"/>
  <c r="BJ28" i="86" s="1"/>
  <c r="AD28" i="86" s="1"/>
  <c r="AT28" i="86" s="1"/>
  <c r="DV65" i="86"/>
  <c r="DV227" i="86"/>
  <c r="DV222" i="86"/>
  <c r="DV219" i="86"/>
  <c r="DV215" i="86"/>
  <c r="DV210" i="86"/>
  <c r="DV205" i="86"/>
  <c r="DV201" i="86"/>
  <c r="DV197" i="86"/>
  <c r="DV193" i="86"/>
  <c r="DV190" i="86"/>
  <c r="DV186" i="86"/>
  <c r="DV181" i="86"/>
  <c r="DV177" i="86"/>
  <c r="DV206" i="86"/>
  <c r="DV166" i="86"/>
  <c r="DV169" i="86"/>
  <c r="DV153" i="86"/>
  <c r="DV160" i="86"/>
  <c r="DV163" i="86"/>
  <c r="DV145" i="86"/>
  <c r="DV173" i="86"/>
  <c r="DV138" i="86"/>
  <c r="DV140" i="86"/>
  <c r="DV134" i="86"/>
  <c r="DV131" i="86"/>
  <c r="DV127" i="86"/>
  <c r="DV123" i="86"/>
  <c r="DV112" i="86"/>
  <c r="BJ112" i="86" s="1"/>
  <c r="AD112" i="86" s="1"/>
  <c r="AT112" i="86" s="1"/>
  <c r="DV107" i="86"/>
  <c r="DV103" i="86"/>
  <c r="DV99" i="86"/>
  <c r="DV95" i="86"/>
  <c r="BJ95" i="86" s="1"/>
  <c r="AD95" i="86" s="1"/>
  <c r="AT95" i="86" s="1"/>
  <c r="DV91" i="86"/>
  <c r="BJ91" i="86" s="1"/>
  <c r="AD91" i="86" s="1"/>
  <c r="AT91" i="86" s="1"/>
  <c r="DV118" i="86"/>
  <c r="DV114" i="86"/>
  <c r="DV87" i="86"/>
  <c r="DV83" i="86"/>
  <c r="DV79" i="86"/>
  <c r="DV75" i="86"/>
  <c r="DV71" i="86"/>
  <c r="DV63" i="86"/>
  <c r="DV59" i="86"/>
  <c r="DV55" i="86"/>
  <c r="DV51" i="86"/>
  <c r="DV47" i="86"/>
  <c r="DV43" i="86"/>
  <c r="DV39" i="86"/>
  <c r="DV35" i="86"/>
  <c r="DV31" i="86"/>
  <c r="DV67" i="86"/>
  <c r="DV226" i="86"/>
  <c r="DV209" i="86"/>
  <c r="DV207" i="86"/>
  <c r="DV176" i="86"/>
  <c r="DV152" i="86"/>
  <c r="DV147" i="86"/>
  <c r="DV130" i="86"/>
  <c r="DV106" i="86"/>
  <c r="DV90" i="86"/>
  <c r="DV82" i="86"/>
  <c r="DV62" i="86"/>
  <c r="DV46" i="86"/>
  <c r="DV30" i="86"/>
  <c r="DV221" i="86"/>
  <c r="DV204" i="86"/>
  <c r="BJ204" i="86" s="1"/>
  <c r="AD204" i="86" s="1"/>
  <c r="AT204" i="86" s="1"/>
  <c r="DV189" i="86"/>
  <c r="DV172" i="86"/>
  <c r="BJ172" i="86" s="1"/>
  <c r="AD172" i="86" s="1"/>
  <c r="AT172" i="86" s="1"/>
  <c r="DV184" i="86"/>
  <c r="DV151" i="86"/>
  <c r="DV126" i="86"/>
  <c r="DV102" i="86"/>
  <c r="DV117" i="86"/>
  <c r="DV78" i="86"/>
  <c r="DV58" i="86"/>
  <c r="DV42" i="86"/>
  <c r="DV66" i="86"/>
  <c r="DV218" i="86"/>
  <c r="DV200" i="86"/>
  <c r="BJ200" i="86" s="1"/>
  <c r="AD200" i="86" s="1"/>
  <c r="AT200" i="86" s="1"/>
  <c r="DV185" i="86"/>
  <c r="DV162" i="86"/>
  <c r="DV156" i="86"/>
  <c r="DV137" i="86"/>
  <c r="DV122" i="86"/>
  <c r="DV98" i="86"/>
  <c r="DV111" i="86"/>
  <c r="DV74" i="86"/>
  <c r="DV54" i="86"/>
  <c r="DV38" i="86"/>
  <c r="FA28" i="86"/>
  <c r="FA32" i="86"/>
  <c r="FA37" i="86"/>
  <c r="FA41" i="86"/>
  <c r="FA45" i="86"/>
  <c r="FA49" i="86"/>
  <c r="FA53" i="86"/>
  <c r="FA57" i="86"/>
  <c r="FA61" i="86"/>
  <c r="FA93" i="86"/>
  <c r="FA67" i="86"/>
  <c r="FA71" i="86"/>
  <c r="FA75" i="86"/>
  <c r="FA79" i="86"/>
  <c r="FA83" i="86"/>
  <c r="FA87" i="86"/>
  <c r="FA90" i="86"/>
  <c r="FA96" i="86"/>
  <c r="FA100" i="86"/>
  <c r="FA104" i="86"/>
  <c r="FA108" i="86"/>
  <c r="FA112" i="86"/>
  <c r="FA116" i="86"/>
  <c r="FA120" i="86"/>
  <c r="FA124" i="86"/>
  <c r="FA128" i="86"/>
  <c r="FA132" i="86"/>
  <c r="FA136" i="86"/>
  <c r="FA140" i="86"/>
  <c r="FA144" i="86"/>
  <c r="FA153" i="86"/>
  <c r="FA169" i="86"/>
  <c r="FA184" i="86"/>
  <c r="FA199" i="86"/>
  <c r="FA216" i="86"/>
  <c r="DV50" i="86"/>
  <c r="DV110" i="86"/>
  <c r="DV180" i="86"/>
  <c r="EY75" i="86"/>
  <c r="DO123" i="86"/>
  <c r="FA29" i="86"/>
  <c r="FA34" i="86"/>
  <c r="FA38" i="86"/>
  <c r="FA42" i="86"/>
  <c r="FA46" i="86"/>
  <c r="FA50" i="86"/>
  <c r="FA54" i="86"/>
  <c r="FA58" i="86"/>
  <c r="FA62" i="86"/>
  <c r="FA64" i="86"/>
  <c r="FA68" i="86"/>
  <c r="FA72" i="86"/>
  <c r="FA76" i="86"/>
  <c r="FA80" i="86"/>
  <c r="FA84" i="86"/>
  <c r="FA88" i="86"/>
  <c r="FA92" i="86"/>
  <c r="FA97" i="86"/>
  <c r="FA101" i="86"/>
  <c r="FA105" i="86"/>
  <c r="FA109" i="86"/>
  <c r="FA113" i="86"/>
  <c r="FA117" i="86"/>
  <c r="FA121" i="86"/>
  <c r="FA125" i="86"/>
  <c r="FA129" i="86"/>
  <c r="FA133" i="86"/>
  <c r="FA137" i="86"/>
  <c r="FA141" i="86"/>
  <c r="FA147" i="86"/>
  <c r="FA157" i="86"/>
  <c r="FA173" i="86"/>
  <c r="FA188" i="86"/>
  <c r="FA203" i="86"/>
  <c r="FA220" i="86"/>
  <c r="DV70" i="86"/>
  <c r="DV133" i="86"/>
  <c r="BJ133" i="86" s="1"/>
  <c r="AD133" i="86" s="1"/>
  <c r="AT133" i="86" s="1"/>
  <c r="DV196" i="86"/>
  <c r="EY129" i="86"/>
  <c r="DO186" i="86"/>
  <c r="FA30" i="86"/>
  <c r="FA35" i="86"/>
  <c r="FA39" i="86"/>
  <c r="FA43" i="86"/>
  <c r="FA47" i="86"/>
  <c r="FA51" i="86"/>
  <c r="FA55" i="86"/>
  <c r="FA59" i="86"/>
  <c r="FA63" i="86"/>
  <c r="FA65" i="86"/>
  <c r="FA69" i="86"/>
  <c r="FA73" i="86"/>
  <c r="FA77" i="86"/>
  <c r="FA81" i="86"/>
  <c r="FA85" i="86"/>
  <c r="FA89" i="86"/>
  <c r="FA94" i="86"/>
  <c r="FA98" i="86"/>
  <c r="FA102" i="86"/>
  <c r="FA106" i="86"/>
  <c r="FA110" i="86"/>
  <c r="FA114" i="86"/>
  <c r="FA118" i="86"/>
  <c r="FA122" i="86"/>
  <c r="FA126" i="86"/>
  <c r="FA130" i="86"/>
  <c r="FA134" i="86"/>
  <c r="FA139" i="86"/>
  <c r="FA152" i="86"/>
  <c r="FA148" i="86"/>
  <c r="FA161" i="86"/>
  <c r="FA177" i="86"/>
  <c r="FA192" i="86"/>
  <c r="FA208" i="86"/>
  <c r="FA225" i="86"/>
  <c r="DV86" i="86"/>
  <c r="DV167" i="86"/>
  <c r="DV213" i="86"/>
  <c r="EY192" i="86"/>
  <c r="EQ135" i="86"/>
  <c r="EQ78" i="86"/>
  <c r="EQ99" i="86"/>
  <c r="EQ29" i="86"/>
  <c r="EQ199" i="86"/>
  <c r="EQ72" i="86"/>
  <c r="DN226" i="86"/>
  <c r="DN222" i="86"/>
  <c r="DN218" i="86"/>
  <c r="DN211" i="86"/>
  <c r="DN213" i="86"/>
  <c r="DN206" i="86"/>
  <c r="DN225" i="86"/>
  <c r="DN221" i="86"/>
  <c r="DN217" i="86"/>
  <c r="DN210" i="86"/>
  <c r="DN212" i="86"/>
  <c r="DN228" i="86"/>
  <c r="DN224" i="86"/>
  <c r="DN220" i="86"/>
  <c r="DN216" i="86"/>
  <c r="DN209" i="86"/>
  <c r="DN208" i="86"/>
  <c r="DN67" i="86"/>
  <c r="DN31" i="86"/>
  <c r="DN35" i="86"/>
  <c r="DN39" i="86"/>
  <c r="DN43" i="86"/>
  <c r="DN47" i="86"/>
  <c r="DN51" i="86"/>
  <c r="DN55" i="86"/>
  <c r="DN59" i="86"/>
  <c r="DN63" i="86"/>
  <c r="DN71" i="86"/>
  <c r="DN75" i="86"/>
  <c r="DN79" i="86"/>
  <c r="DN83" i="86"/>
  <c r="DN87" i="86"/>
  <c r="DN114" i="86"/>
  <c r="DN93" i="86"/>
  <c r="DN97" i="86"/>
  <c r="DN101" i="86"/>
  <c r="DN105" i="86"/>
  <c r="DN109" i="86"/>
  <c r="DN116" i="86"/>
  <c r="DN120" i="86"/>
  <c r="DN123" i="86"/>
  <c r="DN127" i="86"/>
  <c r="DN131" i="86"/>
  <c r="DN134" i="86"/>
  <c r="DN138" i="86"/>
  <c r="DN156" i="86"/>
  <c r="DN142" i="86"/>
  <c r="DN148" i="86"/>
  <c r="DN152" i="86"/>
  <c r="DN164" i="86"/>
  <c r="DN153" i="86"/>
  <c r="DN169" i="86"/>
  <c r="DN162" i="86"/>
  <c r="DN174" i="86"/>
  <c r="DN178" i="86"/>
  <c r="DN182" i="86"/>
  <c r="DN187" i="86"/>
  <c r="DN191" i="86"/>
  <c r="DN195" i="86"/>
  <c r="DN199" i="86"/>
  <c r="DN203" i="86"/>
  <c r="DN214" i="86"/>
  <c r="DN227" i="86"/>
  <c r="DN65" i="86"/>
  <c r="DN28" i="86"/>
  <c r="BB28" i="86" s="1"/>
  <c r="V28" i="86" s="1"/>
  <c r="AL28" i="86" s="1"/>
  <c r="DN32" i="86"/>
  <c r="DN36" i="86"/>
  <c r="DN40" i="86"/>
  <c r="DN44" i="86"/>
  <c r="DN48" i="86"/>
  <c r="DN52" i="86"/>
  <c r="DN56" i="86"/>
  <c r="DN60" i="86"/>
  <c r="DN64" i="86"/>
  <c r="DN72" i="86"/>
  <c r="DN76" i="86"/>
  <c r="DN80" i="86"/>
  <c r="DN84" i="86"/>
  <c r="DN88" i="86"/>
  <c r="DN90" i="86"/>
  <c r="DN94" i="86"/>
  <c r="DN98" i="86"/>
  <c r="DN102" i="86"/>
  <c r="DN106" i="86"/>
  <c r="DN110" i="86"/>
  <c r="DN117" i="86"/>
  <c r="DN113" i="86"/>
  <c r="DN124" i="86"/>
  <c r="DN128" i="86"/>
  <c r="DN139" i="86"/>
  <c r="DN135" i="86"/>
  <c r="DN146" i="86"/>
  <c r="DN141" i="86"/>
  <c r="DN143" i="86"/>
  <c r="DN163" i="86"/>
  <c r="DN159" i="86"/>
  <c r="DN168" i="86"/>
  <c r="DN157" i="86"/>
  <c r="DN173" i="86"/>
  <c r="DN166" i="86"/>
  <c r="DN175" i="86"/>
  <c r="DN179" i="86"/>
  <c r="DN183" i="86"/>
  <c r="DN188" i="86"/>
  <c r="DN192" i="86"/>
  <c r="DN196" i="86"/>
  <c r="DN200" i="86"/>
  <c r="BB200" i="86" s="1"/>
  <c r="V200" i="86" s="1"/>
  <c r="AL200" i="86" s="1"/>
  <c r="DN204" i="86"/>
  <c r="DN215" i="86"/>
  <c r="DN69" i="86"/>
  <c r="DN29" i="86"/>
  <c r="DN33" i="86"/>
  <c r="DN37" i="86"/>
  <c r="DN41" i="86"/>
  <c r="DN45" i="86"/>
  <c r="DN49" i="86"/>
  <c r="DN53" i="86"/>
  <c r="DN57" i="86"/>
  <c r="DN61" i="86"/>
  <c r="DN68" i="86"/>
  <c r="DN73" i="86"/>
  <c r="DN77" i="86"/>
  <c r="DN81" i="86"/>
  <c r="DN85" i="86"/>
  <c r="DN89" i="86"/>
  <c r="DN91" i="86"/>
  <c r="DN95" i="86"/>
  <c r="DN99" i="86"/>
  <c r="DN103" i="86"/>
  <c r="DN107" i="86"/>
  <c r="DN111" i="86"/>
  <c r="DN118" i="86"/>
  <c r="DN121" i="86"/>
  <c r="DN125" i="86"/>
  <c r="DN129" i="86"/>
  <c r="DN132" i="86"/>
  <c r="DN136" i="86"/>
  <c r="DN147" i="86"/>
  <c r="DN155" i="86"/>
  <c r="DN167" i="86"/>
  <c r="DN145" i="86"/>
  <c r="DN150" i="86"/>
  <c r="DN171" i="86"/>
  <c r="DN161" i="86"/>
  <c r="DN154" i="86"/>
  <c r="DN170" i="86"/>
  <c r="DN176" i="86"/>
  <c r="DN180" i="86"/>
  <c r="DN185" i="86"/>
  <c r="DN189" i="86"/>
  <c r="DN193" i="86"/>
  <c r="DN197" i="86"/>
  <c r="DN201" i="86"/>
  <c r="DN205" i="86"/>
  <c r="DN219" i="86"/>
  <c r="EQ66" i="86"/>
  <c r="DW227" i="86"/>
  <c r="EY225" i="86"/>
  <c r="EQ227" i="86"/>
  <c r="EQ222" i="86"/>
  <c r="EQ216" i="86"/>
  <c r="EQ217" i="86"/>
  <c r="EQ208" i="86"/>
  <c r="EQ206" i="86"/>
  <c r="EQ197" i="86"/>
  <c r="EQ195" i="86"/>
  <c r="EQ189" i="86"/>
  <c r="EQ193" i="86"/>
  <c r="EQ184" i="86"/>
  <c r="EQ180" i="86"/>
  <c r="EQ176" i="86"/>
  <c r="EQ172" i="86"/>
  <c r="EQ169" i="86"/>
  <c r="EQ153" i="86"/>
  <c r="EQ156" i="86"/>
  <c r="EQ155" i="86"/>
  <c r="EQ144" i="86"/>
  <c r="EQ143" i="86"/>
  <c r="EQ140" i="86"/>
  <c r="EQ141" i="86"/>
  <c r="EQ139" i="86"/>
  <c r="EQ134" i="86"/>
  <c r="EQ129" i="86"/>
  <c r="EQ125" i="86"/>
  <c r="EQ121" i="86"/>
  <c r="EQ117" i="86"/>
  <c r="EQ113" i="86"/>
  <c r="EQ110" i="86"/>
  <c r="EQ106" i="86"/>
  <c r="EQ95" i="86"/>
  <c r="EQ87" i="86"/>
  <c r="EQ83" i="86"/>
  <c r="EQ224" i="86"/>
  <c r="EQ221" i="86"/>
  <c r="EQ215" i="86"/>
  <c r="EQ211" i="86"/>
  <c r="EQ213" i="86"/>
  <c r="EQ205" i="86"/>
  <c r="EQ198" i="86"/>
  <c r="EQ192" i="86"/>
  <c r="EQ188" i="86"/>
  <c r="EQ202" i="86"/>
  <c r="EQ183" i="86"/>
  <c r="EQ179" i="86"/>
  <c r="EQ175" i="86"/>
  <c r="EQ171" i="86"/>
  <c r="EQ165" i="86"/>
  <c r="EQ168" i="86"/>
  <c r="EQ167" i="86"/>
  <c r="EQ149" i="86"/>
  <c r="EQ162" i="86"/>
  <c r="EQ170" i="86"/>
  <c r="EQ152" i="86"/>
  <c r="EQ138" i="86"/>
  <c r="EQ137" i="86"/>
  <c r="EQ133" i="86"/>
  <c r="EQ128" i="86"/>
  <c r="EQ124" i="86"/>
  <c r="EQ120" i="86"/>
  <c r="EQ116" i="86"/>
  <c r="EQ132" i="86"/>
  <c r="EQ109" i="86"/>
  <c r="EQ105" i="86"/>
  <c r="EQ93" i="86"/>
  <c r="EQ86" i="86"/>
  <c r="EQ104" i="86"/>
  <c r="EQ91" i="86"/>
  <c r="EQ228" i="86"/>
  <c r="EQ220" i="86"/>
  <c r="EQ210" i="86"/>
  <c r="EQ204" i="86"/>
  <c r="EQ191" i="86"/>
  <c r="EQ200" i="86"/>
  <c r="EQ178" i="86"/>
  <c r="EQ201" i="86"/>
  <c r="EQ164" i="86"/>
  <c r="EQ154" i="86"/>
  <c r="EQ166" i="86"/>
  <c r="EQ158" i="86"/>
  <c r="EQ131" i="86"/>
  <c r="EQ123" i="86"/>
  <c r="EQ115" i="86"/>
  <c r="EQ108" i="86"/>
  <c r="EQ89" i="86"/>
  <c r="EQ100" i="86"/>
  <c r="EQ97" i="86"/>
  <c r="EQ90" i="86"/>
  <c r="EQ67" i="86"/>
  <c r="EQ46" i="86"/>
  <c r="EQ42" i="86"/>
  <c r="EQ81" i="86"/>
  <c r="EQ63" i="86"/>
  <c r="EQ59" i="86"/>
  <c r="EQ55" i="86"/>
  <c r="EQ51" i="86"/>
  <c r="EQ74" i="86"/>
  <c r="EQ40" i="86"/>
  <c r="EQ75" i="86"/>
  <c r="EQ32" i="86"/>
  <c r="EQ34" i="86"/>
  <c r="EQ226" i="86"/>
  <c r="EQ219" i="86"/>
  <c r="EQ209" i="86"/>
  <c r="EQ203" i="86"/>
  <c r="EQ190" i="86"/>
  <c r="EQ185" i="86"/>
  <c r="EQ177" i="86"/>
  <c r="EQ174" i="86"/>
  <c r="EQ160" i="86"/>
  <c r="EQ148" i="86"/>
  <c r="EQ145" i="86"/>
  <c r="EQ146" i="86"/>
  <c r="EQ130" i="86"/>
  <c r="EQ122" i="86"/>
  <c r="EQ114" i="86"/>
  <c r="EQ107" i="86"/>
  <c r="EQ88" i="86"/>
  <c r="EQ96" i="86"/>
  <c r="EQ102" i="86"/>
  <c r="EQ80" i="86"/>
  <c r="EQ49" i="86"/>
  <c r="EQ45" i="86"/>
  <c r="EQ41" i="86"/>
  <c r="EQ77" i="86"/>
  <c r="EQ62" i="86"/>
  <c r="EQ58" i="86"/>
  <c r="EQ54" i="86"/>
  <c r="EQ50" i="86"/>
  <c r="EQ70" i="86"/>
  <c r="EQ38" i="86"/>
  <c r="EQ71" i="86"/>
  <c r="EQ28" i="86"/>
  <c r="EQ35" i="86"/>
  <c r="EQ223" i="86"/>
  <c r="EQ214" i="86"/>
  <c r="EQ212" i="86"/>
  <c r="EQ194" i="86"/>
  <c r="EQ187" i="86"/>
  <c r="EQ182" i="86"/>
  <c r="EQ196" i="86"/>
  <c r="EQ161" i="86"/>
  <c r="EQ163" i="86"/>
  <c r="EQ151" i="86"/>
  <c r="EQ150" i="86"/>
  <c r="EQ136" i="86"/>
  <c r="EQ127" i="86"/>
  <c r="EQ119" i="86"/>
  <c r="EQ111" i="86"/>
  <c r="EQ103" i="86"/>
  <c r="EQ85" i="86"/>
  <c r="EQ92" i="86"/>
  <c r="EQ98" i="86"/>
  <c r="EQ76" i="86"/>
  <c r="EQ48" i="86"/>
  <c r="EQ44" i="86"/>
  <c r="EQ39" i="86"/>
  <c r="EQ73" i="86"/>
  <c r="EQ61" i="86"/>
  <c r="EQ57" i="86"/>
  <c r="EQ53" i="86"/>
  <c r="EQ82" i="86"/>
  <c r="EQ69" i="86"/>
  <c r="EQ36" i="86"/>
  <c r="EQ68" i="86"/>
  <c r="EQ33" i="86"/>
  <c r="EQ31" i="86"/>
  <c r="EQ64" i="86"/>
  <c r="EQ52" i="86"/>
  <c r="EQ37" i="86"/>
  <c r="EQ94" i="86"/>
  <c r="EQ112" i="86"/>
  <c r="EQ142" i="86"/>
  <c r="EQ173" i="86"/>
  <c r="EQ207" i="86"/>
  <c r="EQ79" i="86"/>
  <c r="EQ56" i="86"/>
  <c r="EQ43" i="86"/>
  <c r="EQ101" i="86"/>
  <c r="EQ118" i="86"/>
  <c r="EQ147" i="86"/>
  <c r="EQ181" i="86"/>
  <c r="EQ218" i="86"/>
  <c r="EQ30" i="86"/>
  <c r="EQ65" i="86"/>
  <c r="EQ60" i="86"/>
  <c r="EQ47" i="86"/>
  <c r="EQ84" i="86"/>
  <c r="EQ126" i="86"/>
  <c r="EQ159" i="86"/>
  <c r="EQ186" i="86"/>
  <c r="EQ225" i="86"/>
  <c r="EL226" i="86"/>
  <c r="DW31" i="86"/>
  <c r="DW40" i="86"/>
  <c r="DW44" i="86"/>
  <c r="DW48" i="86"/>
  <c r="DW52" i="86"/>
  <c r="DW56" i="86"/>
  <c r="DW60" i="86"/>
  <c r="DW30" i="86"/>
  <c r="DW36" i="86"/>
  <c r="DW65" i="86"/>
  <c r="DW69" i="86"/>
  <c r="DW73" i="86"/>
  <c r="DW77" i="86"/>
  <c r="DW81" i="86"/>
  <c r="DW85" i="86"/>
  <c r="DW89" i="86"/>
  <c r="DW94" i="86"/>
  <c r="DW98" i="86"/>
  <c r="DW102" i="86"/>
  <c r="DW106" i="86"/>
  <c r="DW110" i="86"/>
  <c r="DW114" i="86"/>
  <c r="DW118" i="86"/>
  <c r="DW122" i="86"/>
  <c r="DW126" i="86"/>
  <c r="DW130" i="86"/>
  <c r="DW134" i="86"/>
  <c r="DW138" i="86"/>
  <c r="DW142" i="86"/>
  <c r="DW146" i="86"/>
  <c r="DW150" i="86"/>
  <c r="DW153" i="86"/>
  <c r="DW157" i="86"/>
  <c r="DW161" i="86"/>
  <c r="DW165" i="86"/>
  <c r="DW169" i="86"/>
  <c r="DW173" i="86"/>
  <c r="DW178" i="86"/>
  <c r="DW182" i="86"/>
  <c r="DW185" i="86"/>
  <c r="DW189" i="86"/>
  <c r="DW212" i="86"/>
  <c r="DW197" i="86"/>
  <c r="DW201" i="86"/>
  <c r="DW208" i="86"/>
  <c r="DW206" i="86"/>
  <c r="DW216" i="86"/>
  <c r="DW218" i="86"/>
  <c r="DW222" i="86"/>
  <c r="DW226" i="86"/>
  <c r="EL227" i="86"/>
  <c r="DW34" i="86"/>
  <c r="DW41" i="86"/>
  <c r="DW45" i="86"/>
  <c r="DW49" i="86"/>
  <c r="DW53" i="86"/>
  <c r="DW57" i="86"/>
  <c r="DW61" i="86"/>
  <c r="DW32" i="86"/>
  <c r="DW37" i="86"/>
  <c r="DW66" i="86"/>
  <c r="DW70" i="86"/>
  <c r="DW74" i="86"/>
  <c r="DW78" i="86"/>
  <c r="DW82" i="86"/>
  <c r="DW86" i="86"/>
  <c r="DW92" i="86"/>
  <c r="DW95" i="86"/>
  <c r="DW99" i="86"/>
  <c r="DW103" i="86"/>
  <c r="DW107" i="86"/>
  <c r="DW111" i="86"/>
  <c r="DW115" i="86"/>
  <c r="DW119" i="86"/>
  <c r="DW123" i="86"/>
  <c r="DW127" i="86"/>
  <c r="DW131" i="86"/>
  <c r="DW135" i="86"/>
  <c r="DW140" i="86"/>
  <c r="DW143" i="86"/>
  <c r="DW147" i="86"/>
  <c r="DW151" i="86"/>
  <c r="DW154" i="86"/>
  <c r="DW158" i="86"/>
  <c r="DW162" i="86"/>
  <c r="DW166" i="86"/>
  <c r="DW170" i="86"/>
  <c r="DW175" i="86"/>
  <c r="DW179" i="86"/>
  <c r="DW183" i="86"/>
  <c r="DW186" i="86"/>
  <c r="DW190" i="86"/>
  <c r="DW194" i="86"/>
  <c r="DW198" i="86"/>
  <c r="DW202" i="86"/>
  <c r="DW211" i="86"/>
  <c r="DW207" i="86"/>
  <c r="DW214" i="86"/>
  <c r="DW219" i="86"/>
  <c r="DW223" i="86"/>
  <c r="DW228" i="86"/>
  <c r="DW28" i="86"/>
  <c r="DW38" i="86"/>
  <c r="DW42" i="86"/>
  <c r="DW46" i="86"/>
  <c r="DW50" i="86"/>
  <c r="DW54" i="86"/>
  <c r="DW58" i="86"/>
  <c r="DW62" i="86"/>
  <c r="DW33" i="86"/>
  <c r="DW91" i="86"/>
  <c r="DW67" i="86"/>
  <c r="DW71" i="86"/>
  <c r="DW75" i="86"/>
  <c r="DW79" i="86"/>
  <c r="DW83" i="86"/>
  <c r="DW87" i="86"/>
  <c r="DW90" i="86"/>
  <c r="DW96" i="86"/>
  <c r="DW100" i="86"/>
  <c r="DW104" i="86"/>
  <c r="DW108" i="86"/>
  <c r="DW112" i="86"/>
  <c r="DW116" i="86"/>
  <c r="DW120" i="86"/>
  <c r="DW124" i="86"/>
  <c r="DW128" i="86"/>
  <c r="DW132" i="86"/>
  <c r="DW136" i="86"/>
  <c r="DW139" i="86"/>
  <c r="DW144" i="86"/>
  <c r="DW148" i="86"/>
  <c r="DW152" i="86"/>
  <c r="DW155" i="86"/>
  <c r="DW159" i="86"/>
  <c r="DW163" i="86"/>
  <c r="DW167" i="86"/>
  <c r="DW171" i="86"/>
  <c r="DW176" i="86"/>
  <c r="DW180" i="86"/>
  <c r="DW193" i="86"/>
  <c r="DW187" i="86"/>
  <c r="DW191" i="86"/>
  <c r="DW195" i="86"/>
  <c r="DW199" i="86"/>
  <c r="DW203" i="86"/>
  <c r="DW213" i="86"/>
  <c r="DW209" i="86"/>
  <c r="DW215" i="86"/>
  <c r="DW220" i="86"/>
  <c r="DW224" i="86"/>
  <c r="EY28" i="86"/>
  <c r="EY34" i="86"/>
  <c r="EY64" i="86"/>
  <c r="EY81" i="86"/>
  <c r="EY72" i="86"/>
  <c r="EY51" i="86"/>
  <c r="EY55" i="86"/>
  <c r="EY59" i="86"/>
  <c r="EY63" i="86"/>
  <c r="EY79" i="86"/>
  <c r="EY43" i="86"/>
  <c r="EY47" i="86"/>
  <c r="EY70" i="86"/>
  <c r="EY91" i="86"/>
  <c r="EY95" i="86"/>
  <c r="EY92" i="86"/>
  <c r="EY83" i="86"/>
  <c r="EY87" i="86"/>
  <c r="EY97" i="86"/>
  <c r="EY107" i="86"/>
  <c r="EY111" i="86"/>
  <c r="EY114" i="86"/>
  <c r="EY118" i="86"/>
  <c r="EY122" i="86"/>
  <c r="EY126" i="86"/>
  <c r="EY130" i="86"/>
  <c r="EY135" i="86"/>
  <c r="EY142" i="86"/>
  <c r="EY141" i="86"/>
  <c r="EY143" i="86"/>
  <c r="EY166" i="86"/>
  <c r="EY158" i="86"/>
  <c r="EY163" i="86"/>
  <c r="EY160" i="86"/>
  <c r="EY157" i="86"/>
  <c r="EY174" i="86"/>
  <c r="EY173" i="86"/>
  <c r="EY178" i="86"/>
  <c r="EY182" i="86"/>
  <c r="EY198" i="86"/>
  <c r="EY189" i="86"/>
  <c r="EY197" i="86"/>
  <c r="EY201" i="86"/>
  <c r="EY216" i="86"/>
  <c r="EY206" i="86"/>
  <c r="EY209" i="86"/>
  <c r="EY212" i="86"/>
  <c r="EY215" i="86"/>
  <c r="EY223" i="86"/>
  <c r="EY226" i="86"/>
  <c r="EY29" i="86"/>
  <c r="EY31" i="86"/>
  <c r="EY36" i="86"/>
  <c r="EY68" i="86"/>
  <c r="EY38" i="86"/>
  <c r="EY76" i="86"/>
  <c r="EY52" i="86"/>
  <c r="EY56" i="86"/>
  <c r="EY60" i="86"/>
  <c r="EY66" i="86"/>
  <c r="EY37" i="86"/>
  <c r="EY44" i="86"/>
  <c r="EY48" i="86"/>
  <c r="EY74" i="86"/>
  <c r="EY96" i="86"/>
  <c r="EY99" i="86"/>
  <c r="EY94" i="86"/>
  <c r="EY84" i="86"/>
  <c r="EY88" i="86"/>
  <c r="EY101" i="86"/>
  <c r="EY108" i="86"/>
  <c r="EY112" i="86"/>
  <c r="EY115" i="86"/>
  <c r="EY119" i="86"/>
  <c r="EY123" i="86"/>
  <c r="EY127" i="86"/>
  <c r="EY131" i="86"/>
  <c r="EY136" i="86"/>
  <c r="EY154" i="86"/>
  <c r="EY146" i="86"/>
  <c r="EY147" i="86"/>
  <c r="EY170" i="86"/>
  <c r="EY162" i="86"/>
  <c r="EY167" i="86"/>
  <c r="EY164" i="86"/>
  <c r="EY161" i="86"/>
  <c r="EY184" i="86"/>
  <c r="EY175" i="86"/>
  <c r="EY179" i="86"/>
  <c r="EY183" i="86"/>
  <c r="EY186" i="86"/>
  <c r="EY190" i="86"/>
  <c r="EY193" i="86"/>
  <c r="EY202" i="86"/>
  <c r="EY203" i="86"/>
  <c r="EY207" i="86"/>
  <c r="EY210" i="86"/>
  <c r="EY213" i="86"/>
  <c r="EY218" i="86"/>
  <c r="EY224" i="86"/>
  <c r="EY228" i="86"/>
  <c r="EY33" i="86"/>
  <c r="EY35" i="86"/>
  <c r="EY39" i="86"/>
  <c r="EY73" i="86"/>
  <c r="EY65" i="86"/>
  <c r="EY80" i="86"/>
  <c r="EY53" i="86"/>
  <c r="EY57" i="86"/>
  <c r="EY61" i="86"/>
  <c r="EY71" i="86"/>
  <c r="EY41" i="86"/>
  <c r="EY45" i="86"/>
  <c r="EY49" i="86"/>
  <c r="EY78" i="86"/>
  <c r="EY100" i="86"/>
  <c r="EY103" i="86"/>
  <c r="EY98" i="86"/>
  <c r="EY85" i="86"/>
  <c r="EY89" i="86"/>
  <c r="EY105" i="86"/>
  <c r="EY109" i="86"/>
  <c r="EY132" i="86"/>
  <c r="EY116" i="86"/>
  <c r="EY120" i="86"/>
  <c r="EY124" i="86"/>
  <c r="EY128" i="86"/>
  <c r="EY133" i="86"/>
  <c r="EY137" i="86"/>
  <c r="EY140" i="86"/>
  <c r="EY150" i="86"/>
  <c r="EY151" i="86"/>
  <c r="EY144" i="86"/>
  <c r="EY149" i="86"/>
  <c r="EY152" i="86"/>
  <c r="EY168" i="86"/>
  <c r="EY165" i="86"/>
  <c r="EY171" i="86"/>
  <c r="EY176" i="86"/>
  <c r="EY180" i="86"/>
  <c r="EY185" i="86"/>
  <c r="EY187" i="86"/>
  <c r="EY191" i="86"/>
  <c r="EY196" i="86"/>
  <c r="EY195" i="86"/>
  <c r="EY204" i="86"/>
  <c r="EY217" i="86"/>
  <c r="EY211" i="86"/>
  <c r="EY220" i="86"/>
  <c r="EY221" i="86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L228" i="86"/>
  <c r="DL227" i="86"/>
  <c r="DL222" i="86"/>
  <c r="DL216" i="86"/>
  <c r="DL212" i="86"/>
  <c r="DL208" i="86"/>
  <c r="DL204" i="86"/>
  <c r="DL200" i="86"/>
  <c r="DL196" i="86"/>
  <c r="DL192" i="86"/>
  <c r="DL190" i="86"/>
  <c r="DL181" i="86"/>
  <c r="DL177" i="86"/>
  <c r="DL184" i="86"/>
  <c r="DL170" i="86"/>
  <c r="DL166" i="86"/>
  <c r="DL162" i="86"/>
  <c r="DL158" i="86"/>
  <c r="DL154" i="86"/>
  <c r="DL151" i="86"/>
  <c r="DL225" i="86"/>
  <c r="DL220" i="86"/>
  <c r="DL218" i="86"/>
  <c r="DL214" i="86"/>
  <c r="DL210" i="86"/>
  <c r="DL206" i="86"/>
  <c r="DL202" i="86"/>
  <c r="DL198" i="86"/>
  <c r="DL194" i="86"/>
  <c r="DL185" i="86"/>
  <c r="DL183" i="86"/>
  <c r="DL179" i="86"/>
  <c r="DL175" i="86"/>
  <c r="DL172" i="86"/>
  <c r="DL168" i="86"/>
  <c r="DL164" i="86"/>
  <c r="DL160" i="86"/>
  <c r="DL156" i="86"/>
  <c r="DL152" i="86"/>
  <c r="ER65" i="86"/>
  <c r="ER30" i="86"/>
  <c r="ER34" i="86"/>
  <c r="ER38" i="86"/>
  <c r="ER42" i="86"/>
  <c r="ER46" i="86"/>
  <c r="ER50" i="86"/>
  <c r="ER54" i="86"/>
  <c r="ER58" i="86"/>
  <c r="ER62" i="86"/>
  <c r="ER71" i="86"/>
  <c r="ER75" i="86"/>
  <c r="ER79" i="86"/>
  <c r="ER83" i="86"/>
  <c r="ER87" i="86"/>
  <c r="ER91" i="86"/>
  <c r="ER95" i="86"/>
  <c r="ER99" i="86"/>
  <c r="ER103" i="86"/>
  <c r="ER107" i="86"/>
  <c r="ER112" i="86"/>
  <c r="ER117" i="86"/>
  <c r="ER114" i="86"/>
  <c r="ER123" i="86"/>
  <c r="ER127" i="86"/>
  <c r="ER131" i="86"/>
  <c r="ER134" i="86"/>
  <c r="ER140" i="86"/>
  <c r="ER141" i="86"/>
  <c r="ER169" i="86"/>
  <c r="ER152" i="86"/>
  <c r="ER143" i="86"/>
  <c r="ER153" i="86"/>
  <c r="ER166" i="86"/>
  <c r="ER159" i="86"/>
  <c r="ER160" i="86"/>
  <c r="ER175" i="86"/>
  <c r="ER179" i="86"/>
  <c r="ER183" i="86"/>
  <c r="ER187" i="86"/>
  <c r="ER191" i="86"/>
  <c r="ER193" i="86"/>
  <c r="ER197" i="86"/>
  <c r="ER201" i="86"/>
  <c r="ER214" i="86"/>
  <c r="ER213" i="86"/>
  <c r="ER215" i="86"/>
  <c r="ER219" i="86"/>
  <c r="ER222" i="86"/>
  <c r="ER227" i="86"/>
  <c r="DL30" i="86"/>
  <c r="DL34" i="86"/>
  <c r="DL38" i="86"/>
  <c r="DL42" i="86"/>
  <c r="DL46" i="86"/>
  <c r="DL50" i="86"/>
  <c r="DL54" i="86"/>
  <c r="DL58" i="86"/>
  <c r="DL62" i="86"/>
  <c r="DL65" i="86"/>
  <c r="DL69" i="86"/>
  <c r="DL73" i="86"/>
  <c r="DL77" i="86"/>
  <c r="DL81" i="86"/>
  <c r="DL85" i="86"/>
  <c r="DL89" i="86"/>
  <c r="DL113" i="86"/>
  <c r="DL95" i="86"/>
  <c r="DL99" i="86"/>
  <c r="DL103" i="86"/>
  <c r="DL107" i="86"/>
  <c r="DL114" i="86"/>
  <c r="DL118" i="86"/>
  <c r="DL122" i="86"/>
  <c r="DL126" i="86"/>
  <c r="DL130" i="86"/>
  <c r="DL134" i="86"/>
  <c r="DL187" i="86"/>
  <c r="DL141" i="86"/>
  <c r="DL145" i="86"/>
  <c r="DL149" i="86"/>
  <c r="DL155" i="86"/>
  <c r="DL163" i="86"/>
  <c r="DL171" i="86"/>
  <c r="DL178" i="86"/>
  <c r="DL189" i="86"/>
  <c r="DL197" i="86"/>
  <c r="DL205" i="86"/>
  <c r="DL213" i="86"/>
  <c r="DL219" i="86"/>
  <c r="ER64" i="86"/>
  <c r="ER28" i="86"/>
  <c r="ER32" i="86"/>
  <c r="ER36" i="86"/>
  <c r="ER40" i="86"/>
  <c r="ER44" i="86"/>
  <c r="ER48" i="86"/>
  <c r="ER52" i="86"/>
  <c r="ER56" i="86"/>
  <c r="ER60" i="86"/>
  <c r="ER66" i="86"/>
  <c r="ER73" i="86"/>
  <c r="ER77" i="86"/>
  <c r="ER81" i="86"/>
  <c r="ER85" i="86"/>
  <c r="ER89" i="86"/>
  <c r="ER93" i="86"/>
  <c r="ER97" i="86"/>
  <c r="ER101" i="86"/>
  <c r="ER105" i="86"/>
  <c r="ER109" i="86"/>
  <c r="ER115" i="86"/>
  <c r="ER119" i="86"/>
  <c r="ER121" i="86"/>
  <c r="ER125" i="86"/>
  <c r="ER129" i="86"/>
  <c r="ER132" i="86"/>
  <c r="ER136" i="86"/>
  <c r="ER145" i="86"/>
  <c r="ER148" i="86"/>
  <c r="ER146" i="86"/>
  <c r="ER158" i="86"/>
  <c r="ER151" i="86"/>
  <c r="ER172" i="86"/>
  <c r="ER173" i="86"/>
  <c r="ER167" i="86"/>
  <c r="ER168" i="86"/>
  <c r="ER177" i="86"/>
  <c r="ER181" i="86"/>
  <c r="ER185" i="86"/>
  <c r="ER189" i="86"/>
  <c r="ER203" i="86"/>
  <c r="ER195" i="86"/>
  <c r="ER199" i="86"/>
  <c r="ER206" i="86"/>
  <c r="ER208" i="86"/>
  <c r="ER210" i="86"/>
  <c r="ER217" i="86"/>
  <c r="ER223" i="86"/>
  <c r="DL28" i="86"/>
  <c r="DL32" i="86"/>
  <c r="DL36" i="86"/>
  <c r="DL40" i="86"/>
  <c r="DL44" i="86"/>
  <c r="DL48" i="86"/>
  <c r="DL52" i="86"/>
  <c r="DL56" i="86"/>
  <c r="DL60" i="86"/>
  <c r="DL91" i="86"/>
  <c r="DL67" i="86"/>
  <c r="DL71" i="86"/>
  <c r="DL75" i="86"/>
  <c r="DL79" i="86"/>
  <c r="DL83" i="86"/>
  <c r="DL87" i="86"/>
  <c r="DL111" i="86"/>
  <c r="DL93" i="86"/>
  <c r="DL97" i="86"/>
  <c r="DL101" i="86"/>
  <c r="DL105" i="86"/>
  <c r="DL109" i="86"/>
  <c r="DL116" i="86"/>
  <c r="DL120" i="86"/>
  <c r="DL124" i="86"/>
  <c r="DL128" i="86"/>
  <c r="DL132" i="86"/>
  <c r="DL136" i="86"/>
  <c r="DL139" i="86"/>
  <c r="DL143" i="86"/>
  <c r="DL147" i="86"/>
  <c r="DL191" i="86"/>
  <c r="DL159" i="86"/>
  <c r="DL167" i="86"/>
  <c r="DL174" i="86"/>
  <c r="DL182" i="86"/>
  <c r="DL193" i="86"/>
  <c r="DL201" i="86"/>
  <c r="DL209" i="86"/>
  <c r="DL217" i="86"/>
  <c r="DL224" i="86"/>
  <c r="ED225" i="86"/>
  <c r="ED219" i="86"/>
  <c r="ED216" i="86"/>
  <c r="ED210" i="86"/>
  <c r="ED207" i="86"/>
  <c r="ED203" i="86"/>
  <c r="ED194" i="86"/>
  <c r="ED202" i="86"/>
  <c r="ED192" i="86"/>
  <c r="ED188" i="86"/>
  <c r="ED183" i="86"/>
  <c r="ED179" i="86"/>
  <c r="ED175" i="86"/>
  <c r="ED172" i="86"/>
  <c r="ED163" i="86"/>
  <c r="ED170" i="86"/>
  <c r="ED154" i="86"/>
  <c r="ED156" i="86"/>
  <c r="ED150" i="86"/>
  <c r="ED164" i="86"/>
  <c r="ED148" i="86"/>
  <c r="ED144" i="86"/>
  <c r="ED137" i="86"/>
  <c r="ED133" i="86"/>
  <c r="ED128" i="86"/>
  <c r="ED124" i="86"/>
  <c r="ED120" i="86"/>
  <c r="ED116" i="86"/>
  <c r="ED132" i="86"/>
  <c r="ED109" i="86"/>
  <c r="ED105" i="86"/>
  <c r="ED90" i="86"/>
  <c r="ED86" i="86"/>
  <c r="ED101" i="86"/>
  <c r="ED94" i="86"/>
  <c r="DO225" i="86"/>
  <c r="DO221" i="86"/>
  <c r="DO217" i="86"/>
  <c r="DO215" i="86"/>
  <c r="DO207" i="86"/>
  <c r="DO204" i="86"/>
  <c r="DO200" i="86"/>
  <c r="DO196" i="86"/>
  <c r="DO192" i="86"/>
  <c r="DO188" i="86"/>
  <c r="DO184" i="86"/>
  <c r="DO181" i="86"/>
  <c r="DO177" i="86"/>
  <c r="DO172" i="86"/>
  <c r="DO168" i="86"/>
  <c r="DO164" i="86"/>
  <c r="DO160" i="86"/>
  <c r="DO156" i="86"/>
  <c r="DO174" i="86"/>
  <c r="DO148" i="86"/>
  <c r="DO144" i="86"/>
  <c r="DO141" i="86"/>
  <c r="DO132" i="86"/>
  <c r="DO134" i="86"/>
  <c r="DO129" i="86"/>
  <c r="DO125" i="86"/>
  <c r="DO121" i="86"/>
  <c r="DO117" i="86"/>
  <c r="DO113" i="86"/>
  <c r="DO109" i="86"/>
  <c r="DO105" i="86"/>
  <c r="DO101" i="86"/>
  <c r="DO97" i="86"/>
  <c r="DO93" i="86"/>
  <c r="DO88" i="86"/>
  <c r="DO84" i="86"/>
  <c r="DO80" i="86"/>
  <c r="DO76" i="86"/>
  <c r="DO72" i="86"/>
  <c r="DO68" i="86"/>
  <c r="DO64" i="86"/>
  <c r="DO36" i="86"/>
  <c r="DO63" i="86"/>
  <c r="DO59" i="86"/>
  <c r="DO55" i="86"/>
  <c r="DO51" i="86"/>
  <c r="DO47" i="86"/>
  <c r="DO43" i="86"/>
  <c r="DO39" i="86"/>
  <c r="DO31" i="86"/>
  <c r="DO227" i="86"/>
  <c r="DO224" i="86"/>
  <c r="DO220" i="86"/>
  <c r="DO214" i="86"/>
  <c r="DO216" i="86"/>
  <c r="DO206" i="86"/>
  <c r="DO203" i="86"/>
  <c r="DO199" i="86"/>
  <c r="DO195" i="86"/>
  <c r="DO191" i="86"/>
  <c r="DO187" i="86"/>
  <c r="DO193" i="86"/>
  <c r="DO180" i="86"/>
  <c r="DO176" i="86"/>
  <c r="DO171" i="86"/>
  <c r="DO167" i="86"/>
  <c r="DO163" i="86"/>
  <c r="DO159" i="86"/>
  <c r="DO155" i="86"/>
  <c r="DO151" i="86"/>
  <c r="DO147" i="86"/>
  <c r="DO143" i="86"/>
  <c r="DO139" i="86"/>
  <c r="DO137" i="86"/>
  <c r="DO133" i="86"/>
  <c r="DO128" i="86"/>
  <c r="DO124" i="86"/>
  <c r="DO120" i="86"/>
  <c r="DO116" i="86"/>
  <c r="DO112" i="86"/>
  <c r="DO108" i="86"/>
  <c r="DO104" i="86"/>
  <c r="DO100" i="86"/>
  <c r="DO96" i="86"/>
  <c r="DO91" i="86"/>
  <c r="DO87" i="86"/>
  <c r="DO83" i="86"/>
  <c r="DO79" i="86"/>
  <c r="DO75" i="86"/>
  <c r="DO71" i="86"/>
  <c r="DO67" i="86"/>
  <c r="DO90" i="86"/>
  <c r="DO34" i="86"/>
  <c r="DO62" i="86"/>
  <c r="DO58" i="86"/>
  <c r="DO54" i="86"/>
  <c r="DO50" i="86"/>
  <c r="DO46" i="86"/>
  <c r="DO42" i="86"/>
  <c r="DO35" i="86"/>
  <c r="DO29" i="86"/>
  <c r="ED35" i="86"/>
  <c r="ED33" i="86"/>
  <c r="ED80" i="86"/>
  <c r="ED39" i="86"/>
  <c r="ED75" i="86"/>
  <c r="ED52" i="86"/>
  <c r="ED56" i="86"/>
  <c r="ED60" i="86"/>
  <c r="ED64" i="86"/>
  <c r="ED78" i="86"/>
  <c r="ED43" i="86"/>
  <c r="ED47" i="86"/>
  <c r="ED69" i="86"/>
  <c r="ED92" i="86"/>
  <c r="ED91" i="86"/>
  <c r="ED97" i="86"/>
  <c r="ED87" i="86"/>
  <c r="ED100" i="86"/>
  <c r="ED108" i="86"/>
  <c r="ED113" i="86"/>
  <c r="ED118" i="86"/>
  <c r="BB118" i="86" s="1"/>
  <c r="V118" i="86" s="1"/>
  <c r="AL118" i="86" s="1"/>
  <c r="ED123" i="86"/>
  <c r="ED129" i="86"/>
  <c r="ED135" i="86"/>
  <c r="ED153" i="86"/>
  <c r="ED168" i="86"/>
  <c r="ED142" i="86"/>
  <c r="ED151" i="86"/>
  <c r="ED158" i="86"/>
  <c r="ED155" i="86"/>
  <c r="ED171" i="86"/>
  <c r="ED176" i="86"/>
  <c r="ED181" i="86"/>
  <c r="ED187" i="86"/>
  <c r="ED196" i="86"/>
  <c r="ED199" i="86"/>
  <c r="ED213" i="86"/>
  <c r="ED220" i="86"/>
  <c r="ED214" i="86"/>
  <c r="ED218" i="86"/>
  <c r="ED227" i="86"/>
  <c r="DO40" i="86"/>
  <c r="DO48" i="86"/>
  <c r="DO56" i="86"/>
  <c r="DO28" i="86"/>
  <c r="DO65" i="86"/>
  <c r="DO73" i="86"/>
  <c r="DO81" i="86"/>
  <c r="DO89" i="86"/>
  <c r="DO98" i="86"/>
  <c r="DO106" i="86"/>
  <c r="DO114" i="86"/>
  <c r="DO122" i="86"/>
  <c r="DO130" i="86"/>
  <c r="DO138" i="86"/>
  <c r="DO145" i="86"/>
  <c r="DO153" i="86"/>
  <c r="DO161" i="86"/>
  <c r="DO169" i="86"/>
  <c r="DO178" i="86"/>
  <c r="DO185" i="86"/>
  <c r="DO208" i="86"/>
  <c r="DO201" i="86"/>
  <c r="DO210" i="86"/>
  <c r="DO218" i="86"/>
  <c r="DO226" i="86"/>
  <c r="ED32" i="86"/>
  <c r="ED34" i="86"/>
  <c r="ED72" i="86"/>
  <c r="ED37" i="86"/>
  <c r="ED67" i="86"/>
  <c r="ED50" i="86"/>
  <c r="ED54" i="86"/>
  <c r="ED58" i="86"/>
  <c r="ED62" i="86"/>
  <c r="ED70" i="86"/>
  <c r="ED40" i="86"/>
  <c r="BB40" i="86" s="1"/>
  <c r="V40" i="86" s="1"/>
  <c r="AL40" i="86" s="1"/>
  <c r="ED45" i="86"/>
  <c r="ED49" i="86"/>
  <c r="ED77" i="86"/>
  <c r="ED99" i="86"/>
  <c r="ED98" i="86"/>
  <c r="ED84" i="86"/>
  <c r="ED89" i="86"/>
  <c r="ED106" i="86"/>
  <c r="BB106" i="86" s="1"/>
  <c r="V106" i="86" s="1"/>
  <c r="AL106" i="86" s="1"/>
  <c r="ED111" i="86"/>
  <c r="ED115" i="86"/>
  <c r="BB115" i="86" s="1"/>
  <c r="V115" i="86" s="1"/>
  <c r="AL115" i="86" s="1"/>
  <c r="ED121" i="86"/>
  <c r="ED126" i="86"/>
  <c r="ED131" i="86"/>
  <c r="ED138" i="86"/>
  <c r="ED143" i="86"/>
  <c r="ED149" i="86"/>
  <c r="ED157" i="86"/>
  <c r="ED165" i="86"/>
  <c r="ED166" i="86"/>
  <c r="ED167" i="86"/>
  <c r="BB167" i="86" s="1"/>
  <c r="V167" i="86" s="1"/>
  <c r="AL167" i="86" s="1"/>
  <c r="ED174" i="86"/>
  <c r="ED178" i="86"/>
  <c r="ED197" i="86"/>
  <c r="ED190" i="86"/>
  <c r="ED201" i="86"/>
  <c r="ED198" i="86"/>
  <c r="ED205" i="86"/>
  <c r="ED209" i="86"/>
  <c r="ED217" i="86"/>
  <c r="ED222" i="86"/>
  <c r="ED228" i="86"/>
  <c r="DO32" i="86"/>
  <c r="DO44" i="86"/>
  <c r="DO52" i="86"/>
  <c r="DO60" i="86"/>
  <c r="DO37" i="86"/>
  <c r="DO69" i="86"/>
  <c r="DO77" i="86"/>
  <c r="DO85" i="86"/>
  <c r="DO94" i="86"/>
  <c r="DO102" i="86"/>
  <c r="DO110" i="86"/>
  <c r="DO118" i="86"/>
  <c r="DO126" i="86"/>
  <c r="DO135" i="86"/>
  <c r="DO152" i="86"/>
  <c r="DO149" i="86"/>
  <c r="DO157" i="86"/>
  <c r="DO165" i="86"/>
  <c r="DO173" i="86"/>
  <c r="DO182" i="86"/>
  <c r="DO189" i="86"/>
  <c r="DO197" i="86"/>
  <c r="DO205" i="86"/>
  <c r="DO212" i="86"/>
  <c r="DO222" i="86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AZ66" i="87" s="1"/>
  <c r="T66" i="87" s="1"/>
  <c r="AJ66" i="87" s="1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AZ203" i="87" s="1"/>
  <c r="T203" i="87" s="1"/>
  <c r="AJ203" i="87" s="1"/>
  <c r="DL207" i="87"/>
  <c r="AZ207" i="87" s="1"/>
  <c r="T207" i="87" s="1"/>
  <c r="AJ207" i="87" s="1"/>
  <c r="DL209" i="87"/>
  <c r="AZ209" i="87" s="1"/>
  <c r="T209" i="87" s="1"/>
  <c r="AJ209" i="87" s="1"/>
  <c r="DL215" i="87"/>
  <c r="AZ215" i="87" s="1"/>
  <c r="T215" i="87" s="1"/>
  <c r="AJ215" i="87" s="1"/>
  <c r="DL219" i="87"/>
  <c r="AZ219" i="87" s="1"/>
  <c r="T219" i="87" s="1"/>
  <c r="AJ219" i="87" s="1"/>
  <c r="DL223" i="87"/>
  <c r="AZ223" i="87" s="1"/>
  <c r="T223" i="87" s="1"/>
  <c r="AJ223" i="87" s="1"/>
  <c r="DL226" i="87"/>
  <c r="AZ226" i="87" s="1"/>
  <c r="T226" i="87" s="1"/>
  <c r="AJ226" i="87" s="1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AY228" i="87" s="1"/>
  <c r="S228" i="87" s="1"/>
  <c r="AI228" i="87" s="1"/>
  <c r="DK227" i="87"/>
  <c r="AY227" i="87" s="1"/>
  <c r="S227" i="87" s="1"/>
  <c r="AI227" i="87" s="1"/>
  <c r="DK226" i="87"/>
  <c r="DK224" i="87"/>
  <c r="AY224" i="87" s="1"/>
  <c r="S224" i="87" s="1"/>
  <c r="AI224" i="87" s="1"/>
  <c r="DK223" i="87"/>
  <c r="AY223" i="87" s="1"/>
  <c r="S223" i="87" s="1"/>
  <c r="AI223" i="87" s="1"/>
  <c r="DK222" i="87"/>
  <c r="AY222" i="87" s="1"/>
  <c r="S222" i="87" s="1"/>
  <c r="AI222" i="87" s="1"/>
  <c r="DK220" i="87"/>
  <c r="DK219" i="87"/>
  <c r="DK218" i="87"/>
  <c r="DK225" i="87"/>
  <c r="AY225" i="87" s="1"/>
  <c r="S225" i="87" s="1"/>
  <c r="AI225" i="87" s="1"/>
  <c r="DK217" i="87"/>
  <c r="AY217" i="87" s="1"/>
  <c r="S217" i="87" s="1"/>
  <c r="AI217" i="87" s="1"/>
  <c r="DK216" i="87"/>
  <c r="DK215" i="87"/>
  <c r="AY215" i="87" s="1"/>
  <c r="S215" i="87" s="1"/>
  <c r="AI215" i="87" s="1"/>
  <c r="DK214" i="87"/>
  <c r="AY214" i="87" s="1"/>
  <c r="S214" i="87" s="1"/>
  <c r="AI214" i="87" s="1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DV206" i="87"/>
  <c r="DV205" i="87"/>
  <c r="DV204" i="87"/>
  <c r="DV203" i="87"/>
  <c r="BJ203" i="87" s="1"/>
  <c r="AD203" i="87" s="1"/>
  <c r="AT203" i="87" s="1"/>
  <c r="DV201" i="87"/>
  <c r="DV200" i="87"/>
  <c r="BJ200" i="87" s="1"/>
  <c r="AD200" i="87" s="1"/>
  <c r="AT200" i="87" s="1"/>
  <c r="DV199" i="87"/>
  <c r="DV198" i="87"/>
  <c r="DV197" i="87"/>
  <c r="DV196" i="87"/>
  <c r="DV195" i="87"/>
  <c r="DV194" i="87"/>
  <c r="DV193" i="87"/>
  <c r="DV192" i="87"/>
  <c r="DV202" i="87"/>
  <c r="BJ202" i="87" s="1"/>
  <c r="AD202" i="87" s="1"/>
  <c r="AT202" i="87" s="1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BJ28" i="87" s="1"/>
  <c r="AD28" i="87" s="1"/>
  <c r="AT28" i="87" s="1"/>
  <c r="DP228" i="87"/>
  <c r="DP227" i="87"/>
  <c r="DP226" i="87"/>
  <c r="DP225" i="87"/>
  <c r="DP224" i="87"/>
  <c r="DP222" i="87"/>
  <c r="DP221" i="87"/>
  <c r="DP220" i="87"/>
  <c r="DP223" i="87"/>
  <c r="DP219" i="87"/>
  <c r="DP218" i="87"/>
  <c r="DP217" i="87"/>
  <c r="DP216" i="87"/>
  <c r="DP215" i="87"/>
  <c r="DP214" i="87"/>
  <c r="DP213" i="87"/>
  <c r="DP210" i="87"/>
  <c r="DP211" i="87"/>
  <c r="DP207" i="87"/>
  <c r="DP206" i="87"/>
  <c r="BD206" i="87" s="1"/>
  <c r="X206" i="87" s="1"/>
  <c r="AN206" i="87" s="1"/>
  <c r="DP205" i="87"/>
  <c r="BD205" i="87" s="1"/>
  <c r="X205" i="87" s="1"/>
  <c r="AN205" i="87" s="1"/>
  <c r="DP204" i="87"/>
  <c r="BD204" i="87" s="1"/>
  <c r="X204" i="87" s="1"/>
  <c r="AN204" i="87" s="1"/>
  <c r="DP203" i="87"/>
  <c r="BD203" i="87" s="1"/>
  <c r="X203" i="87" s="1"/>
  <c r="AN203" i="87" s="1"/>
  <c r="DP202" i="87"/>
  <c r="DP209" i="87"/>
  <c r="DP212" i="87"/>
  <c r="DP208" i="87"/>
  <c r="DP201" i="87"/>
  <c r="BD201" i="87" s="1"/>
  <c r="X201" i="87" s="1"/>
  <c r="AN201" i="87" s="1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BD189" i="87" s="1"/>
  <c r="X189" i="87" s="1"/>
  <c r="AN189" i="87" s="1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AZ204" i="87" s="1"/>
  <c r="T204" i="87" s="1"/>
  <c r="AJ204" i="87" s="1"/>
  <c r="DL211" i="87"/>
  <c r="AZ211" i="87" s="1"/>
  <c r="T211" i="87" s="1"/>
  <c r="AJ211" i="87" s="1"/>
  <c r="DL212" i="87"/>
  <c r="AZ212" i="87" s="1"/>
  <c r="T212" i="87" s="1"/>
  <c r="AJ212" i="87" s="1"/>
  <c r="DL216" i="87"/>
  <c r="AZ216" i="87" s="1"/>
  <c r="T216" i="87" s="1"/>
  <c r="AJ216" i="87" s="1"/>
  <c r="DL220" i="87"/>
  <c r="AZ220" i="87" s="1"/>
  <c r="T220" i="87" s="1"/>
  <c r="AJ220" i="87" s="1"/>
  <c r="DL227" i="87"/>
  <c r="AZ227" i="87" s="1"/>
  <c r="T227" i="87" s="1"/>
  <c r="AJ227" i="87" s="1"/>
  <c r="DL228" i="87"/>
  <c r="AZ228" i="87" s="1"/>
  <c r="T228" i="87" s="1"/>
  <c r="AJ228" i="87" s="1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DS207" i="87"/>
  <c r="DS203" i="87"/>
  <c r="DS206" i="87"/>
  <c r="DS205" i="87"/>
  <c r="DS201" i="87"/>
  <c r="BG201" i="87" s="1"/>
  <c r="AA201" i="87" s="1"/>
  <c r="AQ201" i="87" s="1"/>
  <c r="DS202" i="87"/>
  <c r="DS200" i="87"/>
  <c r="BG200" i="87" s="1"/>
  <c r="AA200" i="87" s="1"/>
  <c r="AQ200" i="87" s="1"/>
  <c r="DS199" i="87"/>
  <c r="BG199" i="87" s="1"/>
  <c r="AA199" i="87" s="1"/>
  <c r="AQ199" i="87" s="1"/>
  <c r="DS198" i="87"/>
  <c r="DS197" i="87"/>
  <c r="BG197" i="87" s="1"/>
  <c r="AA197" i="87" s="1"/>
  <c r="AQ197" i="87" s="1"/>
  <c r="DS196" i="87"/>
  <c r="BG196" i="87" s="1"/>
  <c r="AA196" i="87" s="1"/>
  <c r="AQ196" i="87" s="1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BG30" i="87" s="1"/>
  <c r="AA30" i="87" s="1"/>
  <c r="AQ30" i="87" s="1"/>
  <c r="DS43" i="87"/>
  <c r="DS39" i="87"/>
  <c r="DS35" i="87"/>
  <c r="DS31" i="87"/>
  <c r="DS29" i="87"/>
  <c r="BG29" i="87" s="1"/>
  <c r="AA29" i="87" s="1"/>
  <c r="AQ29" i="87" s="1"/>
  <c r="DS28" i="87"/>
  <c r="BG28" i="87" s="1"/>
  <c r="AA28" i="87" s="1"/>
  <c r="AQ28" i="87" s="1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DR213" i="87"/>
  <c r="DR215" i="87"/>
  <c r="DR212" i="87"/>
  <c r="DR211" i="87"/>
  <c r="DR210" i="87"/>
  <c r="DR209" i="87"/>
  <c r="DR208" i="87"/>
  <c r="DR216" i="87"/>
  <c r="DR207" i="87"/>
  <c r="DR206" i="87"/>
  <c r="DR205" i="87"/>
  <c r="DR204" i="87"/>
  <c r="DR203" i="87"/>
  <c r="DR202" i="87"/>
  <c r="BF202" i="87" s="1"/>
  <c r="Z202" i="87" s="1"/>
  <c r="AP202" i="87" s="1"/>
  <c r="DR201" i="87"/>
  <c r="BF201" i="87" s="1"/>
  <c r="Z201" i="87" s="1"/>
  <c r="AP201" i="87" s="1"/>
  <c r="DR200" i="87"/>
  <c r="BF200" i="87" s="1"/>
  <c r="Z200" i="87" s="1"/>
  <c r="AP200" i="87" s="1"/>
  <c r="DR199" i="87"/>
  <c r="BF199" i="87" s="1"/>
  <c r="Z199" i="87" s="1"/>
  <c r="AP199" i="87" s="1"/>
  <c r="DR198" i="87"/>
  <c r="BF198" i="87" s="1"/>
  <c r="Z198" i="87" s="1"/>
  <c r="AP198" i="87" s="1"/>
  <c r="DR197" i="87"/>
  <c r="BF197" i="87" s="1"/>
  <c r="Z197" i="87" s="1"/>
  <c r="AP197" i="87" s="1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BF28" i="87" s="1"/>
  <c r="Z28" i="87" s="1"/>
  <c r="AP28" i="87" s="1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DW213" i="87"/>
  <c r="DW212" i="87"/>
  <c r="DW211" i="87"/>
  <c r="DW210" i="87"/>
  <c r="DW209" i="87"/>
  <c r="DW208" i="87"/>
  <c r="DW206" i="87"/>
  <c r="BK206" i="87" s="1"/>
  <c r="AE206" i="87" s="1"/>
  <c r="AU206" i="87" s="1"/>
  <c r="DW202" i="87"/>
  <c r="BK202" i="87" s="1"/>
  <c r="AE202" i="87" s="1"/>
  <c r="AU202" i="87" s="1"/>
  <c r="DW205" i="87"/>
  <c r="BK205" i="87" s="1"/>
  <c r="AE205" i="87" s="1"/>
  <c r="AU205" i="87" s="1"/>
  <c r="DW204" i="87"/>
  <c r="BK204" i="87" s="1"/>
  <c r="AE204" i="87" s="1"/>
  <c r="AU204" i="87" s="1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BK201" i="87" s="1"/>
  <c r="AE201" i="87" s="1"/>
  <c r="AU201" i="87" s="1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DQ212" i="87"/>
  <c r="DQ211" i="87"/>
  <c r="DQ210" i="87"/>
  <c r="DQ209" i="87"/>
  <c r="DQ208" i="87"/>
  <c r="DQ207" i="87"/>
  <c r="DQ206" i="87"/>
  <c r="DQ205" i="87"/>
  <c r="DQ204" i="87"/>
  <c r="DQ203" i="87"/>
  <c r="DQ202" i="87"/>
  <c r="DQ201" i="87"/>
  <c r="DQ200" i="87"/>
  <c r="BE200" i="87" s="1"/>
  <c r="Y200" i="87" s="1"/>
  <c r="AO200" i="87" s="1"/>
  <c r="DQ199" i="87"/>
  <c r="BE199" i="87" s="1"/>
  <c r="Y199" i="87" s="1"/>
  <c r="AO199" i="87" s="1"/>
  <c r="DQ198" i="87"/>
  <c r="BE198" i="87" s="1"/>
  <c r="Y198" i="87" s="1"/>
  <c r="AO198" i="87" s="1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BE54" i="87" s="1"/>
  <c r="Y54" i="87" s="1"/>
  <c r="AO54" i="87" s="1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AZ205" i="87" s="1"/>
  <c r="T205" i="87" s="1"/>
  <c r="AJ205" i="87" s="1"/>
  <c r="DL208" i="87"/>
  <c r="AZ208" i="87" s="1"/>
  <c r="T208" i="87" s="1"/>
  <c r="AJ208" i="87" s="1"/>
  <c r="DL213" i="87"/>
  <c r="AZ213" i="87" s="1"/>
  <c r="T213" i="87" s="1"/>
  <c r="AJ213" i="87" s="1"/>
  <c r="DL217" i="87"/>
  <c r="AZ217" i="87" s="1"/>
  <c r="T217" i="87" s="1"/>
  <c r="AJ217" i="87" s="1"/>
  <c r="DL221" i="87"/>
  <c r="AZ221" i="87" s="1"/>
  <c r="T221" i="87" s="1"/>
  <c r="AJ221" i="87" s="1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BH198" i="87" s="1"/>
  <c r="AB198" i="87" s="1"/>
  <c r="AR198" i="87" s="1"/>
  <c r="DT202" i="87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EX228" i="86"/>
  <c r="EX227" i="86"/>
  <c r="EX226" i="86"/>
  <c r="EX225" i="86"/>
  <c r="EX224" i="86"/>
  <c r="EX222" i="86"/>
  <c r="EX221" i="86"/>
  <c r="EX220" i="86"/>
  <c r="EX219" i="86"/>
  <c r="EX218" i="86"/>
  <c r="EX223" i="86"/>
  <c r="EX217" i="86"/>
  <c r="EX216" i="86"/>
  <c r="EX215" i="86"/>
  <c r="EX214" i="86"/>
  <c r="EX213" i="86"/>
  <c r="EX212" i="86"/>
  <c r="EX211" i="86"/>
  <c r="EX210" i="86"/>
  <c r="EX209" i="86"/>
  <c r="EX208" i="86"/>
  <c r="EX207" i="86"/>
  <c r="EX206" i="86"/>
  <c r="EX205" i="86"/>
  <c r="EX204" i="86"/>
  <c r="EX202" i="86"/>
  <c r="EX201" i="86"/>
  <c r="EX200" i="86"/>
  <c r="EX199" i="86"/>
  <c r="EX198" i="86"/>
  <c r="EX197" i="86"/>
  <c r="EX196" i="86"/>
  <c r="EX195" i="86"/>
  <c r="EX194" i="86"/>
  <c r="EX203" i="86"/>
  <c r="EX193" i="86"/>
  <c r="EX189" i="86"/>
  <c r="EX184" i="86"/>
  <c r="EX190" i="86"/>
  <c r="EX186" i="86"/>
  <c r="EX191" i="86"/>
  <c r="EX187" i="86"/>
  <c r="EX185" i="86"/>
  <c r="EX183" i="86"/>
  <c r="EX182" i="86"/>
  <c r="EX181" i="86"/>
  <c r="EX180" i="86"/>
  <c r="EX179" i="86"/>
  <c r="EX178" i="86"/>
  <c r="EX177" i="86"/>
  <c r="EX176" i="86"/>
  <c r="EX175" i="86"/>
  <c r="EX174" i="86"/>
  <c r="EX192" i="86"/>
  <c r="EX173" i="86"/>
  <c r="EX172" i="86"/>
  <c r="EX171" i="86"/>
  <c r="EX170" i="86"/>
  <c r="EX169" i="86"/>
  <c r="EX168" i="86"/>
  <c r="EX167" i="86"/>
  <c r="EX166" i="86"/>
  <c r="EX165" i="86"/>
  <c r="EX164" i="86"/>
  <c r="EX163" i="86"/>
  <c r="EX162" i="86"/>
  <c r="EX161" i="86"/>
  <c r="EX160" i="86"/>
  <c r="EX159" i="86"/>
  <c r="EX158" i="86"/>
  <c r="EX157" i="86"/>
  <c r="EX156" i="86"/>
  <c r="EX155" i="86"/>
  <c r="EX154" i="86"/>
  <c r="EX153" i="86"/>
  <c r="EX152" i="86"/>
  <c r="EX188" i="86"/>
  <c r="EX151" i="86"/>
  <c r="EX150" i="86"/>
  <c r="EX149" i="86"/>
  <c r="EX148" i="86"/>
  <c r="EX147" i="86"/>
  <c r="EX146" i="86"/>
  <c r="EX145" i="86"/>
  <c r="EX144" i="86"/>
  <c r="EX143" i="86"/>
  <c r="EX142" i="86"/>
  <c r="EX141" i="86"/>
  <c r="EX140" i="86"/>
  <c r="EX139" i="86"/>
  <c r="EX138" i="86"/>
  <c r="EX137" i="86"/>
  <c r="EX136" i="86"/>
  <c r="EX135" i="86"/>
  <c r="EX134" i="86"/>
  <c r="EX133" i="86"/>
  <c r="EX132" i="86"/>
  <c r="EX131" i="86"/>
  <c r="EX130" i="86"/>
  <c r="EX129" i="86"/>
  <c r="EX128" i="86"/>
  <c r="EX127" i="86"/>
  <c r="EX126" i="86"/>
  <c r="EX125" i="86"/>
  <c r="EX124" i="86"/>
  <c r="EX123" i="86"/>
  <c r="EX122" i="86"/>
  <c r="EX121" i="86"/>
  <c r="EX120" i="86"/>
  <c r="EX119" i="86"/>
  <c r="EX118" i="86"/>
  <c r="EX117" i="86"/>
  <c r="EX116" i="86"/>
  <c r="EX115" i="86"/>
  <c r="EX111" i="86"/>
  <c r="EX110" i="86"/>
  <c r="EX109" i="86"/>
  <c r="EX108" i="86"/>
  <c r="EX107" i="86"/>
  <c r="EX106" i="86"/>
  <c r="EX105" i="86"/>
  <c r="EX104" i="86"/>
  <c r="EX103" i="86"/>
  <c r="EX102" i="86"/>
  <c r="EX101" i="86"/>
  <c r="EX100" i="86"/>
  <c r="EX99" i="86"/>
  <c r="EX98" i="86"/>
  <c r="EX97" i="86"/>
  <c r="EX96" i="86"/>
  <c r="EX95" i="86"/>
  <c r="EX94" i="86"/>
  <c r="EX93" i="86"/>
  <c r="EX92" i="86"/>
  <c r="EX114" i="86"/>
  <c r="EX112" i="86"/>
  <c r="EX113" i="86"/>
  <c r="EX91" i="86"/>
  <c r="EX89" i="86"/>
  <c r="EX88" i="86"/>
  <c r="EX87" i="86"/>
  <c r="EX86" i="86"/>
  <c r="EX85" i="86"/>
  <c r="EX84" i="86"/>
  <c r="EX83" i="86"/>
  <c r="EX82" i="86"/>
  <c r="EX81" i="86"/>
  <c r="EX80" i="86"/>
  <c r="EX79" i="86"/>
  <c r="EX78" i="86"/>
  <c r="EX77" i="86"/>
  <c r="EX76" i="86"/>
  <c r="EX75" i="86"/>
  <c r="EX74" i="86"/>
  <c r="EX73" i="86"/>
  <c r="EX72" i="86"/>
  <c r="EX71" i="86"/>
  <c r="EX70" i="86"/>
  <c r="EX69" i="86"/>
  <c r="EX68" i="86"/>
  <c r="EX67" i="86"/>
  <c r="EX66" i="86"/>
  <c r="EX65" i="86"/>
  <c r="EX64" i="86"/>
  <c r="EX90" i="86"/>
  <c r="EX63" i="86"/>
  <c r="EX62" i="86"/>
  <c r="EX61" i="86"/>
  <c r="EX60" i="86"/>
  <c r="EX59" i="86"/>
  <c r="EX58" i="86"/>
  <c r="EX57" i="86"/>
  <c r="EX56" i="86"/>
  <c r="EX55" i="86"/>
  <c r="EX54" i="86"/>
  <c r="EX53" i="86"/>
  <c r="EX52" i="86"/>
  <c r="EX51" i="86"/>
  <c r="EX50" i="86"/>
  <c r="EX49" i="86"/>
  <c r="EX48" i="86"/>
  <c r="EX47" i="86"/>
  <c r="EX46" i="86"/>
  <c r="EX45" i="86"/>
  <c r="EX44" i="86"/>
  <c r="EX43" i="86"/>
  <c r="EX42" i="86"/>
  <c r="EX41" i="86"/>
  <c r="EX40" i="86"/>
  <c r="EX39" i="86"/>
  <c r="EX38" i="86"/>
  <c r="EX37" i="86"/>
  <c r="EX36" i="86"/>
  <c r="EX35" i="86"/>
  <c r="EX34" i="86"/>
  <c r="EX33" i="86"/>
  <c r="EX32" i="86"/>
  <c r="EX31" i="86"/>
  <c r="EX30" i="86"/>
  <c r="EX29" i="86"/>
  <c r="EX28" i="86"/>
  <c r="FC228" i="86"/>
  <c r="FC227" i="86"/>
  <c r="FC226" i="86"/>
  <c r="FC224" i="86"/>
  <c r="FC222" i="86"/>
  <c r="FC221" i="86"/>
  <c r="FC225" i="86"/>
  <c r="FC223" i="86"/>
  <c r="FC216" i="86"/>
  <c r="FC220" i="86"/>
  <c r="FC217" i="86"/>
  <c r="FC215" i="86"/>
  <c r="FC214" i="86"/>
  <c r="FC219" i="86"/>
  <c r="FC213" i="86"/>
  <c r="FC212" i="86"/>
  <c r="FC211" i="86"/>
  <c r="FC210" i="86"/>
  <c r="FC209" i="86"/>
  <c r="FC208" i="86"/>
  <c r="FC218" i="86"/>
  <c r="FC207" i="86"/>
  <c r="FC206" i="86"/>
  <c r="FC205" i="86"/>
  <c r="FC204" i="86"/>
  <c r="FC203" i="86"/>
  <c r="FC202" i="86"/>
  <c r="FC201" i="86"/>
  <c r="FC200" i="86"/>
  <c r="FC196" i="86"/>
  <c r="FC197" i="86"/>
  <c r="FC198" i="86"/>
  <c r="FC194" i="86"/>
  <c r="FC193" i="86"/>
  <c r="FC192" i="86"/>
  <c r="FC191" i="86"/>
  <c r="FC190" i="86"/>
  <c r="FC189" i="86"/>
  <c r="FC188" i="86"/>
  <c r="FC187" i="86"/>
  <c r="FC186" i="86"/>
  <c r="FC199" i="86"/>
  <c r="FC184" i="86"/>
  <c r="FC195" i="86"/>
  <c r="FC183" i="86"/>
  <c r="FC182" i="86"/>
  <c r="FC181" i="86"/>
  <c r="FC180" i="86"/>
  <c r="FC179" i="86"/>
  <c r="FC178" i="86"/>
  <c r="FC177" i="86"/>
  <c r="FC176" i="86"/>
  <c r="FC175" i="86"/>
  <c r="FC174" i="86"/>
  <c r="FC173" i="86"/>
  <c r="FC172" i="86"/>
  <c r="FC171" i="86"/>
  <c r="FC167" i="86"/>
  <c r="FC163" i="86"/>
  <c r="FC159" i="86"/>
  <c r="FC155" i="86"/>
  <c r="FC170" i="86"/>
  <c r="FC166" i="86"/>
  <c r="FC162" i="86"/>
  <c r="FC158" i="86"/>
  <c r="FC154" i="86"/>
  <c r="FC185" i="86"/>
  <c r="FC169" i="86"/>
  <c r="FC165" i="86"/>
  <c r="FC161" i="86"/>
  <c r="FC168" i="86"/>
  <c r="FC151" i="86"/>
  <c r="FC153" i="86"/>
  <c r="FC150" i="86"/>
  <c r="FC146" i="86"/>
  <c r="FC142" i="86"/>
  <c r="FC160" i="86"/>
  <c r="FC156" i="86"/>
  <c r="FC152" i="86"/>
  <c r="FC149" i="86"/>
  <c r="FC145" i="86"/>
  <c r="FC164" i="86"/>
  <c r="FC144" i="86"/>
  <c r="FC147" i="86"/>
  <c r="FC157" i="86"/>
  <c r="FC148" i="86"/>
  <c r="FC139" i="86"/>
  <c r="FC143" i="86"/>
  <c r="FC141" i="86"/>
  <c r="FC140" i="86"/>
  <c r="FC137" i="86"/>
  <c r="FC136" i="86"/>
  <c r="FC135" i="86"/>
  <c r="FC134" i="86"/>
  <c r="FC133" i="86"/>
  <c r="FC131" i="86"/>
  <c r="FC130" i="86"/>
  <c r="FC129" i="86"/>
  <c r="FC128" i="86"/>
  <c r="FC127" i="86"/>
  <c r="FC126" i="86"/>
  <c r="FC125" i="86"/>
  <c r="FC124" i="86"/>
  <c r="FC123" i="86"/>
  <c r="FC122" i="86"/>
  <c r="FC121" i="86"/>
  <c r="FC120" i="86"/>
  <c r="FC119" i="86"/>
  <c r="FC118" i="86"/>
  <c r="FC117" i="86"/>
  <c r="FC116" i="86"/>
  <c r="FC115" i="86"/>
  <c r="FC114" i="86"/>
  <c r="FC113" i="86"/>
  <c r="FC132" i="86"/>
  <c r="FC138" i="86"/>
  <c r="FC111" i="86"/>
  <c r="FC112" i="86"/>
  <c r="FC110" i="86"/>
  <c r="FC109" i="86"/>
  <c r="FC108" i="86"/>
  <c r="FC107" i="86"/>
  <c r="FC106" i="86"/>
  <c r="FC105" i="86"/>
  <c r="FC102" i="86"/>
  <c r="FC98" i="86"/>
  <c r="FC94" i="86"/>
  <c r="FC91" i="86"/>
  <c r="FC89" i="86"/>
  <c r="FC88" i="86"/>
  <c r="FC87" i="86"/>
  <c r="FC86" i="86"/>
  <c r="FC85" i="86"/>
  <c r="FC84" i="86"/>
  <c r="FC83" i="86"/>
  <c r="FC103" i="86"/>
  <c r="FC99" i="86"/>
  <c r="FC95" i="86"/>
  <c r="FC104" i="86"/>
  <c r="FC100" i="86"/>
  <c r="FC96" i="86"/>
  <c r="FC93" i="86"/>
  <c r="FC90" i="86"/>
  <c r="FC101" i="86"/>
  <c r="FC97" i="86"/>
  <c r="FC92" i="86"/>
  <c r="FC79" i="86"/>
  <c r="FC75" i="86"/>
  <c r="FC71" i="86"/>
  <c r="FC69" i="86"/>
  <c r="FC65" i="86"/>
  <c r="FC49" i="86"/>
  <c r="FC48" i="86"/>
  <c r="FC47" i="86"/>
  <c r="FC46" i="86"/>
  <c r="FC45" i="86"/>
  <c r="FC44" i="86"/>
  <c r="FC43" i="86"/>
  <c r="FC42" i="86"/>
  <c r="FC41" i="86"/>
  <c r="FC80" i="86"/>
  <c r="FC76" i="86"/>
  <c r="FC72" i="86"/>
  <c r="FC68" i="86"/>
  <c r="FC64" i="86"/>
  <c r="FC63" i="86"/>
  <c r="FC62" i="86"/>
  <c r="FC61" i="86"/>
  <c r="FC60" i="86"/>
  <c r="FC59" i="86"/>
  <c r="FC58" i="86"/>
  <c r="FC57" i="86"/>
  <c r="FC56" i="86"/>
  <c r="FC55" i="86"/>
  <c r="FC54" i="86"/>
  <c r="FC53" i="86"/>
  <c r="FC52" i="86"/>
  <c r="FC51" i="86"/>
  <c r="FC50" i="86"/>
  <c r="FC81" i="86"/>
  <c r="FC77" i="86"/>
  <c r="FC73" i="86"/>
  <c r="FC67" i="86"/>
  <c r="FC38" i="86"/>
  <c r="FC37" i="86"/>
  <c r="FC36" i="86"/>
  <c r="FC82" i="86"/>
  <c r="FC78" i="86"/>
  <c r="FC74" i="86"/>
  <c r="FC70" i="86"/>
  <c r="FC66" i="86"/>
  <c r="FC40" i="86"/>
  <c r="FC39" i="86"/>
  <c r="FC35" i="86"/>
  <c r="FC31" i="86"/>
  <c r="FC32" i="86"/>
  <c r="FC28" i="86"/>
  <c r="FC29" i="86"/>
  <c r="FC34" i="86"/>
  <c r="FC30" i="86"/>
  <c r="FC33" i="86"/>
  <c r="EE228" i="86"/>
  <c r="EE227" i="86"/>
  <c r="EE226" i="86"/>
  <c r="EE225" i="86"/>
  <c r="EE224" i="86"/>
  <c r="EE223" i="86"/>
  <c r="EE222" i="86"/>
  <c r="EE221" i="86"/>
  <c r="EE220" i="86"/>
  <c r="EE219" i="86"/>
  <c r="EE218" i="86"/>
  <c r="EE217" i="86"/>
  <c r="EE216" i="86"/>
  <c r="EE215" i="86"/>
  <c r="EE211" i="86"/>
  <c r="EE210" i="86"/>
  <c r="EE209" i="86"/>
  <c r="EE214" i="86"/>
  <c r="EE213" i="86"/>
  <c r="EE212" i="86"/>
  <c r="EE208" i="86"/>
  <c r="EE203" i="86"/>
  <c r="EE207" i="86"/>
  <c r="EE206" i="86"/>
  <c r="EE205" i="86"/>
  <c r="EE204" i="86"/>
  <c r="EE202" i="86"/>
  <c r="EE201" i="86"/>
  <c r="EE200" i="86"/>
  <c r="EE199" i="86"/>
  <c r="EE198" i="86"/>
  <c r="EE197" i="86"/>
  <c r="EE196" i="86"/>
  <c r="EE195" i="86"/>
  <c r="EE194" i="86"/>
  <c r="EE193" i="86"/>
  <c r="EE192" i="86"/>
  <c r="EE191" i="86"/>
  <c r="EE190" i="86"/>
  <c r="EE189" i="86"/>
  <c r="EE188" i="86"/>
  <c r="EE187" i="86"/>
  <c r="EE186" i="86"/>
  <c r="EE185" i="86"/>
  <c r="EE183" i="86"/>
  <c r="EE182" i="86"/>
  <c r="EE181" i="86"/>
  <c r="EE180" i="86"/>
  <c r="EE179" i="86"/>
  <c r="EE178" i="86"/>
  <c r="EE177" i="86"/>
  <c r="EE176" i="86"/>
  <c r="EE175" i="86"/>
  <c r="EE174" i="86"/>
  <c r="EE184" i="86"/>
  <c r="EE170" i="86"/>
  <c r="EE166" i="86"/>
  <c r="EE162" i="86"/>
  <c r="EE158" i="86"/>
  <c r="EE154" i="86"/>
  <c r="EE173" i="86"/>
  <c r="EE169" i="86"/>
  <c r="EE165" i="86"/>
  <c r="EE161" i="86"/>
  <c r="EE157" i="86"/>
  <c r="EE153" i="86"/>
  <c r="EE172" i="86"/>
  <c r="EE171" i="86"/>
  <c r="BC171" i="86" s="1"/>
  <c r="W171" i="86" s="1"/>
  <c r="AM171" i="86" s="1"/>
  <c r="EE168" i="86"/>
  <c r="EE164" i="86"/>
  <c r="EE160" i="86"/>
  <c r="EE163" i="86"/>
  <c r="EE150" i="86"/>
  <c r="EE167" i="86"/>
  <c r="EE149" i="86"/>
  <c r="EE145" i="86"/>
  <c r="EE148" i="86"/>
  <c r="EE144" i="86"/>
  <c r="EE155" i="86"/>
  <c r="EE151" i="86"/>
  <c r="EE143" i="86"/>
  <c r="EE141" i="86"/>
  <c r="EE140" i="86"/>
  <c r="EE156" i="86"/>
  <c r="EE159" i="86"/>
  <c r="EE152" i="86"/>
  <c r="EE147" i="86"/>
  <c r="EE146" i="86"/>
  <c r="EE142" i="86"/>
  <c r="EE138" i="86"/>
  <c r="EE139" i="86"/>
  <c r="EE137" i="86"/>
  <c r="EE136" i="86"/>
  <c r="EE135" i="86"/>
  <c r="EE134" i="86"/>
  <c r="EE133" i="86"/>
  <c r="EE132" i="86"/>
  <c r="EE131" i="86"/>
  <c r="EE130" i="86"/>
  <c r="EE129" i="86"/>
  <c r="EE128" i="86"/>
  <c r="EE127" i="86"/>
  <c r="EE126" i="86"/>
  <c r="EE125" i="86"/>
  <c r="EE124" i="86"/>
  <c r="EE123" i="86"/>
  <c r="EE122" i="86"/>
  <c r="EE121" i="86"/>
  <c r="EE113" i="86"/>
  <c r="EE120" i="86"/>
  <c r="EE119" i="86"/>
  <c r="EE118" i="86"/>
  <c r="EE117" i="86"/>
  <c r="EE116" i="86"/>
  <c r="EE115" i="86"/>
  <c r="EE111" i="86"/>
  <c r="EE110" i="86"/>
  <c r="EE109" i="86"/>
  <c r="EE108" i="86"/>
  <c r="EE107" i="86"/>
  <c r="EE106" i="86"/>
  <c r="EE105" i="86"/>
  <c r="EE104" i="86"/>
  <c r="EE103" i="86"/>
  <c r="EE102" i="86"/>
  <c r="EE101" i="86"/>
  <c r="EE100" i="86"/>
  <c r="EE99" i="86"/>
  <c r="EE98" i="86"/>
  <c r="EE97" i="86"/>
  <c r="EE96" i="86"/>
  <c r="EE95" i="86"/>
  <c r="EE94" i="86"/>
  <c r="EE93" i="86"/>
  <c r="EE92" i="86"/>
  <c r="EE91" i="86"/>
  <c r="EE90" i="86"/>
  <c r="EE114" i="86"/>
  <c r="EE112" i="86"/>
  <c r="EE89" i="86"/>
  <c r="EE88" i="86"/>
  <c r="EE87" i="86"/>
  <c r="EE86" i="86"/>
  <c r="EE85" i="86"/>
  <c r="EE84" i="86"/>
  <c r="EE83" i="86"/>
  <c r="EE82" i="86"/>
  <c r="EE81" i="86"/>
  <c r="EE80" i="86"/>
  <c r="EE79" i="86"/>
  <c r="EE78" i="86"/>
  <c r="EE77" i="86"/>
  <c r="EE76" i="86"/>
  <c r="EE75" i="86"/>
  <c r="EE74" i="86"/>
  <c r="EE73" i="86"/>
  <c r="EE72" i="86"/>
  <c r="EE71" i="86"/>
  <c r="EE70" i="86"/>
  <c r="EE68" i="86"/>
  <c r="EE64" i="86"/>
  <c r="EE63" i="86"/>
  <c r="EE62" i="86"/>
  <c r="EE61" i="86"/>
  <c r="EE60" i="86"/>
  <c r="EE59" i="86"/>
  <c r="EE58" i="86"/>
  <c r="EE57" i="86"/>
  <c r="EE56" i="86"/>
  <c r="EE55" i="86"/>
  <c r="EE54" i="86"/>
  <c r="EE53" i="86"/>
  <c r="EE52" i="86"/>
  <c r="EE51" i="86"/>
  <c r="EE50" i="86"/>
  <c r="EE49" i="86"/>
  <c r="EE48" i="86"/>
  <c r="EE47" i="86"/>
  <c r="EE46" i="86"/>
  <c r="EE45" i="86"/>
  <c r="EE44" i="86"/>
  <c r="EE43" i="86"/>
  <c r="EE42" i="86"/>
  <c r="EE41" i="86"/>
  <c r="EE40" i="86"/>
  <c r="EE39" i="86"/>
  <c r="EE38" i="86"/>
  <c r="EE37" i="86"/>
  <c r="EE36" i="86"/>
  <c r="EE35" i="86"/>
  <c r="EE34" i="86"/>
  <c r="EE33" i="86"/>
  <c r="EE32" i="86"/>
  <c r="EE31" i="86"/>
  <c r="EE30" i="86"/>
  <c r="EE29" i="86"/>
  <c r="EE28" i="86"/>
  <c r="EE67" i="86"/>
  <c r="EE66" i="86"/>
  <c r="EE69" i="86"/>
  <c r="EE65" i="86"/>
  <c r="BM36" i="86"/>
  <c r="AG36" i="86" s="1"/>
  <c r="AW36" i="86" s="1"/>
  <c r="BM75" i="86"/>
  <c r="AG75" i="86" s="1"/>
  <c r="AW75" i="86" s="1"/>
  <c r="BM69" i="86"/>
  <c r="AG69" i="86" s="1"/>
  <c r="AW69" i="86" s="1"/>
  <c r="BM82" i="86"/>
  <c r="AG82" i="86" s="1"/>
  <c r="AW82" i="86" s="1"/>
  <c r="BM53" i="86"/>
  <c r="AG53" i="86" s="1"/>
  <c r="AW53" i="86" s="1"/>
  <c r="BM57" i="86"/>
  <c r="AG57" i="86" s="1"/>
  <c r="AW57" i="86" s="1"/>
  <c r="BM61" i="86"/>
  <c r="AG61" i="86" s="1"/>
  <c r="AW61" i="86" s="1"/>
  <c r="BM73" i="86"/>
  <c r="AG73" i="86" s="1"/>
  <c r="AW73" i="86" s="1"/>
  <c r="BM38" i="86"/>
  <c r="AG38" i="86" s="1"/>
  <c r="AW38" i="86" s="1"/>
  <c r="BM43" i="86"/>
  <c r="AG43" i="86" s="1"/>
  <c r="AW43" i="86" s="1"/>
  <c r="BM47" i="86"/>
  <c r="AG47" i="86" s="1"/>
  <c r="AW47" i="86" s="1"/>
  <c r="BM72" i="86"/>
  <c r="AG72" i="86" s="1"/>
  <c r="AW72" i="86" s="1"/>
  <c r="BM94" i="86"/>
  <c r="AG94" i="86" s="1"/>
  <c r="AW94" i="86" s="1"/>
  <c r="BM101" i="86"/>
  <c r="AG101" i="86" s="1"/>
  <c r="AW101" i="86" s="1"/>
  <c r="BM100" i="86"/>
  <c r="AG100" i="86" s="1"/>
  <c r="AW100" i="86" s="1"/>
  <c r="BM85" i="86"/>
  <c r="AG85" i="86" s="1"/>
  <c r="AW85" i="86" s="1"/>
  <c r="BM89" i="86"/>
  <c r="AG89" i="86" s="1"/>
  <c r="AW89" i="86" s="1"/>
  <c r="BM103" i="86"/>
  <c r="AG103" i="86" s="1"/>
  <c r="AW103" i="86" s="1"/>
  <c r="BM108" i="86"/>
  <c r="AG108" i="86" s="1"/>
  <c r="AW108" i="86" s="1"/>
  <c r="BM111" i="86"/>
  <c r="AG111" i="86" s="1"/>
  <c r="AW111" i="86" s="1"/>
  <c r="BM115" i="86"/>
  <c r="AG115" i="86" s="1"/>
  <c r="AW115" i="86" s="1"/>
  <c r="BM119" i="86"/>
  <c r="AG119" i="86" s="1"/>
  <c r="AW119" i="86" s="1"/>
  <c r="BM123" i="86"/>
  <c r="AG123" i="86" s="1"/>
  <c r="AW123" i="86" s="1"/>
  <c r="BM127" i="86"/>
  <c r="AG127" i="86" s="1"/>
  <c r="AW127" i="86" s="1"/>
  <c r="BM131" i="86"/>
  <c r="AG131" i="86" s="1"/>
  <c r="AW131" i="86" s="1"/>
  <c r="BM135" i="86"/>
  <c r="AG135" i="86" s="1"/>
  <c r="AW135" i="86" s="1"/>
  <c r="BM146" i="86"/>
  <c r="AG146" i="86" s="1"/>
  <c r="AW146" i="86" s="1"/>
  <c r="BM145" i="86"/>
  <c r="AG145" i="86" s="1"/>
  <c r="AW145" i="86" s="1"/>
  <c r="BM147" i="86"/>
  <c r="AG147" i="86" s="1"/>
  <c r="AW147" i="86" s="1"/>
  <c r="BM152" i="86"/>
  <c r="AG152" i="86" s="1"/>
  <c r="AW152" i="86" s="1"/>
  <c r="BM149" i="86"/>
  <c r="AG149" i="86" s="1"/>
  <c r="AW149" i="86" s="1"/>
  <c r="BM163" i="86"/>
  <c r="AG163" i="86" s="1"/>
  <c r="AW163" i="86" s="1"/>
  <c r="BM164" i="86"/>
  <c r="AG164" i="86" s="1"/>
  <c r="AW164" i="86" s="1"/>
  <c r="BM161" i="86"/>
  <c r="AG161" i="86" s="1"/>
  <c r="AW161" i="86" s="1"/>
  <c r="BM171" i="86"/>
  <c r="AG171" i="86" s="1"/>
  <c r="AW171" i="86" s="1"/>
  <c r="BM196" i="86"/>
  <c r="AG196" i="86" s="1"/>
  <c r="AW196" i="86" s="1"/>
  <c r="BM176" i="86"/>
  <c r="AG176" i="86" s="1"/>
  <c r="AW176" i="86" s="1"/>
  <c r="BM180" i="86"/>
  <c r="AG180" i="86" s="1"/>
  <c r="AW180" i="86" s="1"/>
  <c r="BM184" i="86"/>
  <c r="AG184" i="86" s="1"/>
  <c r="AW184" i="86" s="1"/>
  <c r="BM187" i="86"/>
  <c r="AG187" i="86" s="1"/>
  <c r="AW187" i="86" s="1"/>
  <c r="BM191" i="86"/>
  <c r="AG191" i="86" s="1"/>
  <c r="AW191" i="86" s="1"/>
  <c r="BM194" i="86"/>
  <c r="AG194" i="86" s="1"/>
  <c r="AW194" i="86" s="1"/>
  <c r="BL32" i="86"/>
  <c r="AF32" i="86" s="1"/>
  <c r="AV32" i="86" s="1"/>
  <c r="BL36" i="86"/>
  <c r="AF36" i="86" s="1"/>
  <c r="AV36" i="86" s="1"/>
  <c r="BL40" i="86"/>
  <c r="AF40" i="86" s="1"/>
  <c r="AV40" i="86" s="1"/>
  <c r="BL44" i="86"/>
  <c r="AF44" i="86" s="1"/>
  <c r="AV44" i="86" s="1"/>
  <c r="BL48" i="86"/>
  <c r="AF48" i="86" s="1"/>
  <c r="AV48" i="86" s="1"/>
  <c r="BL52" i="86"/>
  <c r="AF52" i="86" s="1"/>
  <c r="AV52" i="86" s="1"/>
  <c r="BL56" i="86"/>
  <c r="AF56" i="86" s="1"/>
  <c r="AV56" i="86" s="1"/>
  <c r="BL60" i="86"/>
  <c r="AF60" i="86" s="1"/>
  <c r="AV60" i="86" s="1"/>
  <c r="BL91" i="86"/>
  <c r="AF91" i="86" s="1"/>
  <c r="AV91" i="86" s="1"/>
  <c r="BL67" i="86"/>
  <c r="AF67" i="86" s="1"/>
  <c r="AV67" i="86" s="1"/>
  <c r="BL71" i="86"/>
  <c r="AF71" i="86" s="1"/>
  <c r="AV71" i="86" s="1"/>
  <c r="BL75" i="86"/>
  <c r="AF75" i="86" s="1"/>
  <c r="AV75" i="86" s="1"/>
  <c r="BL79" i="86"/>
  <c r="AF79" i="86" s="1"/>
  <c r="AV79" i="86" s="1"/>
  <c r="BL83" i="86"/>
  <c r="AF83" i="86" s="1"/>
  <c r="AV83" i="86" s="1"/>
  <c r="BL87" i="86"/>
  <c r="AF87" i="86" s="1"/>
  <c r="AV87" i="86" s="1"/>
  <c r="BL113" i="86"/>
  <c r="AF113" i="86" s="1"/>
  <c r="AV113" i="86" s="1"/>
  <c r="BL93" i="86"/>
  <c r="AF93" i="86" s="1"/>
  <c r="AV93" i="86" s="1"/>
  <c r="BL97" i="86"/>
  <c r="AF97" i="86" s="1"/>
  <c r="AV97" i="86" s="1"/>
  <c r="BL101" i="86"/>
  <c r="AF101" i="86" s="1"/>
  <c r="AV101" i="86" s="1"/>
  <c r="BL105" i="86"/>
  <c r="AF105" i="86" s="1"/>
  <c r="AV105" i="86" s="1"/>
  <c r="BL109" i="86"/>
  <c r="AF109" i="86" s="1"/>
  <c r="AV109" i="86" s="1"/>
  <c r="BL116" i="86"/>
  <c r="AF116" i="86" s="1"/>
  <c r="AV116" i="86" s="1"/>
  <c r="BL120" i="86"/>
  <c r="AF120" i="86" s="1"/>
  <c r="AV120" i="86" s="1"/>
  <c r="BL124" i="86"/>
  <c r="AF124" i="86" s="1"/>
  <c r="AV124" i="86" s="1"/>
  <c r="BL128" i="86"/>
  <c r="AF128" i="86" s="1"/>
  <c r="AV128" i="86" s="1"/>
  <c r="BL132" i="86"/>
  <c r="AF132" i="86" s="1"/>
  <c r="AV132" i="86" s="1"/>
  <c r="BL136" i="86"/>
  <c r="AF136" i="86" s="1"/>
  <c r="AV136" i="86" s="1"/>
  <c r="BL139" i="86"/>
  <c r="AF139" i="86" s="1"/>
  <c r="AV139" i="86" s="1"/>
  <c r="BL143" i="86"/>
  <c r="AF143" i="86" s="1"/>
  <c r="AV143" i="86" s="1"/>
  <c r="BL147" i="86"/>
  <c r="AF147" i="86" s="1"/>
  <c r="AV147" i="86" s="1"/>
  <c r="BL151" i="86"/>
  <c r="AF151" i="86" s="1"/>
  <c r="AV151" i="86" s="1"/>
  <c r="BL155" i="86"/>
  <c r="AF155" i="86" s="1"/>
  <c r="AV155" i="86" s="1"/>
  <c r="BL159" i="86"/>
  <c r="AF159" i="86" s="1"/>
  <c r="AV159" i="86" s="1"/>
  <c r="BL163" i="86"/>
  <c r="AF163" i="86" s="1"/>
  <c r="AV163" i="86" s="1"/>
  <c r="BL167" i="86"/>
  <c r="AF167" i="86" s="1"/>
  <c r="AV167" i="86" s="1"/>
  <c r="BL171" i="86"/>
  <c r="AF171" i="86" s="1"/>
  <c r="AV171" i="86" s="1"/>
  <c r="BL174" i="86"/>
  <c r="AF174" i="86" s="1"/>
  <c r="AV174" i="86" s="1"/>
  <c r="BL178" i="86"/>
  <c r="AF178" i="86" s="1"/>
  <c r="AV178" i="86" s="1"/>
  <c r="BL182" i="86"/>
  <c r="AF182" i="86" s="1"/>
  <c r="AV182" i="86" s="1"/>
  <c r="BL189" i="86"/>
  <c r="AF189" i="86" s="1"/>
  <c r="AV189" i="86" s="1"/>
  <c r="BL191" i="86"/>
  <c r="AF191" i="86" s="1"/>
  <c r="AV191" i="86" s="1"/>
  <c r="BL196" i="86"/>
  <c r="AF196" i="86" s="1"/>
  <c r="AV196" i="86" s="1"/>
  <c r="BL200" i="86"/>
  <c r="AF200" i="86" s="1"/>
  <c r="AV200" i="86" s="1"/>
  <c r="DT30" i="86"/>
  <c r="DT34" i="86"/>
  <c r="DT38" i="86"/>
  <c r="DT42" i="86"/>
  <c r="DT46" i="86"/>
  <c r="DT50" i="86"/>
  <c r="DT54" i="86"/>
  <c r="DT58" i="86"/>
  <c r="DT62" i="86"/>
  <c r="DT65" i="86"/>
  <c r="DT69" i="86"/>
  <c r="DT73" i="86"/>
  <c r="DT77" i="86"/>
  <c r="DT81" i="86"/>
  <c r="DT85" i="86"/>
  <c r="DT89" i="86"/>
  <c r="DT113" i="86"/>
  <c r="DT95" i="86"/>
  <c r="DT99" i="86"/>
  <c r="DT103" i="86"/>
  <c r="DT107" i="86"/>
  <c r="DT114" i="86"/>
  <c r="DT118" i="86"/>
  <c r="DT122" i="86"/>
  <c r="DT126" i="86"/>
  <c r="DT130" i="86"/>
  <c r="DT134" i="86"/>
  <c r="DT138" i="86"/>
  <c r="DT142" i="86"/>
  <c r="DT146" i="86"/>
  <c r="DT150" i="86"/>
  <c r="DT154" i="86"/>
  <c r="DT158" i="86"/>
  <c r="DT162" i="86"/>
  <c r="DT166" i="86"/>
  <c r="DT170" i="86"/>
  <c r="DT189" i="86"/>
  <c r="DT177" i="86"/>
  <c r="DT181" i="86"/>
  <c r="DT192" i="86"/>
  <c r="DT185" i="86"/>
  <c r="DT194" i="86"/>
  <c r="DT198" i="86"/>
  <c r="DT202" i="86"/>
  <c r="DT206" i="86"/>
  <c r="DT210" i="86"/>
  <c r="DT214" i="86"/>
  <c r="DT218" i="86"/>
  <c r="DT220" i="86"/>
  <c r="DT226" i="86"/>
  <c r="EK31" i="86"/>
  <c r="EK35" i="86"/>
  <c r="EK39" i="86"/>
  <c r="EK43" i="86"/>
  <c r="EK47" i="86"/>
  <c r="EK51" i="86"/>
  <c r="EK55" i="86"/>
  <c r="EK59" i="86"/>
  <c r="EK63" i="86"/>
  <c r="EK66" i="86"/>
  <c r="EK70" i="86"/>
  <c r="EK74" i="86"/>
  <c r="EK78" i="86"/>
  <c r="EK82" i="86"/>
  <c r="EK86" i="86"/>
  <c r="EK91" i="86"/>
  <c r="EK92" i="86"/>
  <c r="EK96" i="86"/>
  <c r="EK100" i="86"/>
  <c r="EK104" i="86"/>
  <c r="EK108" i="86"/>
  <c r="EK115" i="86"/>
  <c r="EK119" i="86"/>
  <c r="EK123" i="86"/>
  <c r="EK127" i="86"/>
  <c r="EK131" i="86"/>
  <c r="EK135" i="86"/>
  <c r="EK139" i="86"/>
  <c r="EK143" i="86"/>
  <c r="EK147" i="86"/>
  <c r="EK151" i="86"/>
  <c r="EK154" i="86"/>
  <c r="EK158" i="86"/>
  <c r="EK162" i="86"/>
  <c r="EK166" i="86"/>
  <c r="EK170" i="86"/>
  <c r="EK174" i="86"/>
  <c r="EK178" i="86"/>
  <c r="EK182" i="86"/>
  <c r="EK184" i="86"/>
  <c r="EK185" i="86"/>
  <c r="EK194" i="86"/>
  <c r="EK198" i="86"/>
  <c r="EK202" i="86"/>
  <c r="EK207" i="86"/>
  <c r="EK210" i="86"/>
  <c r="EK214" i="86"/>
  <c r="EK218" i="86"/>
  <c r="EK223" i="86"/>
  <c r="EK227" i="86"/>
  <c r="DM228" i="86"/>
  <c r="DM226" i="86"/>
  <c r="DM227" i="86"/>
  <c r="DM225" i="86"/>
  <c r="DM223" i="86"/>
  <c r="DM222" i="86"/>
  <c r="DM221" i="86"/>
  <c r="DM224" i="86"/>
  <c r="DM219" i="86"/>
  <c r="DM218" i="86"/>
  <c r="DM217" i="86"/>
  <c r="DM216" i="86"/>
  <c r="DM215" i="86"/>
  <c r="DM214" i="86"/>
  <c r="DM211" i="86"/>
  <c r="DM210" i="86"/>
  <c r="DM209" i="86"/>
  <c r="DM208" i="86"/>
  <c r="DM207" i="86"/>
  <c r="DM206" i="86"/>
  <c r="DM205" i="86"/>
  <c r="DM204" i="86"/>
  <c r="DM220" i="86"/>
  <c r="DM213" i="86"/>
  <c r="DM212" i="86"/>
  <c r="DM198" i="86"/>
  <c r="DM194" i="86"/>
  <c r="DM193" i="86"/>
  <c r="DM199" i="86"/>
  <c r="DM195" i="86"/>
  <c r="DM202" i="86"/>
  <c r="DM201" i="86"/>
  <c r="DM200" i="86"/>
  <c r="DM196" i="86"/>
  <c r="DM192" i="86"/>
  <c r="DM191" i="86"/>
  <c r="DM190" i="86"/>
  <c r="DM189" i="86"/>
  <c r="DM188" i="86"/>
  <c r="DM187" i="86"/>
  <c r="DM186" i="86"/>
  <c r="DM183" i="86"/>
  <c r="DM182" i="86"/>
  <c r="DM181" i="86"/>
  <c r="DM180" i="86"/>
  <c r="DM179" i="86"/>
  <c r="DM178" i="86"/>
  <c r="DM177" i="86"/>
  <c r="DM176" i="86"/>
  <c r="DM175" i="86"/>
  <c r="DM203" i="86"/>
  <c r="DM197" i="86"/>
  <c r="DM184" i="86"/>
  <c r="DM185" i="86"/>
  <c r="DM174" i="86"/>
  <c r="DM173" i="86"/>
  <c r="DM172" i="86"/>
  <c r="DM171" i="86"/>
  <c r="DM167" i="86"/>
  <c r="DM163" i="86"/>
  <c r="DM159" i="86"/>
  <c r="DM155" i="86"/>
  <c r="DM152" i="86"/>
  <c r="DM170" i="86"/>
  <c r="DM166" i="86"/>
  <c r="DM162" i="86"/>
  <c r="DM158" i="86"/>
  <c r="DM154" i="86"/>
  <c r="DM169" i="86"/>
  <c r="DM165" i="86"/>
  <c r="DM161" i="86"/>
  <c r="DM164" i="86"/>
  <c r="DM156" i="86"/>
  <c r="DM151" i="86"/>
  <c r="DM168" i="86"/>
  <c r="DM157" i="86"/>
  <c r="DM150" i="86"/>
  <c r="DM146" i="86"/>
  <c r="DM142" i="86"/>
  <c r="DM141" i="86"/>
  <c r="DM149" i="86"/>
  <c r="DM145" i="86"/>
  <c r="DM153" i="86"/>
  <c r="DM148" i="86"/>
  <c r="DM139" i="86"/>
  <c r="DM143" i="86"/>
  <c r="DM140" i="86"/>
  <c r="DM144" i="86"/>
  <c r="DM160" i="86"/>
  <c r="DM147" i="86"/>
  <c r="DM137" i="86"/>
  <c r="DM136" i="86"/>
  <c r="DM135" i="86"/>
  <c r="DM134" i="86"/>
  <c r="DM133" i="86"/>
  <c r="DM138" i="86"/>
  <c r="DM131" i="86"/>
  <c r="DM130" i="86"/>
  <c r="DM129" i="86"/>
  <c r="DM128" i="86"/>
  <c r="DM127" i="86"/>
  <c r="DM126" i="86"/>
  <c r="DM125" i="86"/>
  <c r="DM124" i="86"/>
  <c r="DM123" i="86"/>
  <c r="DM122" i="86"/>
  <c r="DM121" i="86"/>
  <c r="DM120" i="86"/>
  <c r="DM119" i="86"/>
  <c r="DM118" i="86"/>
  <c r="DM117" i="86"/>
  <c r="DM116" i="86"/>
  <c r="DM115" i="86"/>
  <c r="DM114" i="86"/>
  <c r="DM113" i="86"/>
  <c r="DM132" i="86"/>
  <c r="DM112" i="86"/>
  <c r="DM111" i="86"/>
  <c r="DM110" i="86"/>
  <c r="DM109" i="86"/>
  <c r="DM108" i="86"/>
  <c r="DM107" i="86"/>
  <c r="DM106" i="86"/>
  <c r="DM105" i="86"/>
  <c r="DM104" i="86"/>
  <c r="DM100" i="86"/>
  <c r="DM96" i="86"/>
  <c r="DM90" i="86"/>
  <c r="DM89" i="86"/>
  <c r="DM88" i="86"/>
  <c r="DM87" i="86"/>
  <c r="DM86" i="86"/>
  <c r="DM85" i="86"/>
  <c r="DM84" i="86"/>
  <c r="DM83" i="86"/>
  <c r="DM101" i="86"/>
  <c r="DM97" i="86"/>
  <c r="DM102" i="86"/>
  <c r="DM98" i="86"/>
  <c r="DM94" i="86"/>
  <c r="DM93" i="86"/>
  <c r="DM91" i="86"/>
  <c r="DM103" i="86"/>
  <c r="DM99" i="86"/>
  <c r="DM95" i="86"/>
  <c r="DM92" i="86"/>
  <c r="DM81" i="86"/>
  <c r="DM77" i="86"/>
  <c r="DM73" i="86"/>
  <c r="DM69" i="86"/>
  <c r="DM65" i="86"/>
  <c r="DM49" i="86"/>
  <c r="DM48" i="86"/>
  <c r="DM47" i="86"/>
  <c r="DM46" i="86"/>
  <c r="DM45" i="86"/>
  <c r="DM44" i="86"/>
  <c r="DM43" i="86"/>
  <c r="DM42" i="86"/>
  <c r="DM39" i="86"/>
  <c r="DM82" i="86"/>
  <c r="DM78" i="86"/>
  <c r="DM74" i="86"/>
  <c r="DM70" i="86"/>
  <c r="DM68" i="86"/>
  <c r="DM64" i="86"/>
  <c r="DM63" i="86"/>
  <c r="DM62" i="86"/>
  <c r="DM61" i="86"/>
  <c r="DM60" i="86"/>
  <c r="DM59" i="86"/>
  <c r="DM58" i="86"/>
  <c r="DM57" i="86"/>
  <c r="DM56" i="86"/>
  <c r="DM55" i="86"/>
  <c r="DM54" i="86"/>
  <c r="DM53" i="86"/>
  <c r="DM52" i="86"/>
  <c r="DM51" i="86"/>
  <c r="DM50" i="86"/>
  <c r="DM79" i="86"/>
  <c r="DM75" i="86"/>
  <c r="DM71" i="86"/>
  <c r="DM67" i="86"/>
  <c r="DM41" i="86"/>
  <c r="DM38" i="86"/>
  <c r="DM37" i="86"/>
  <c r="DM80" i="86"/>
  <c r="DM76" i="86"/>
  <c r="DM72" i="86"/>
  <c r="DM66" i="86"/>
  <c r="DM40" i="86"/>
  <c r="DM36" i="86"/>
  <c r="DM33" i="86"/>
  <c r="DM29" i="86"/>
  <c r="DM34" i="86"/>
  <c r="DM30" i="86"/>
  <c r="DM31" i="86"/>
  <c r="DM35" i="86"/>
  <c r="DM32" i="86"/>
  <c r="DM28" i="86"/>
  <c r="DR228" i="86"/>
  <c r="DR227" i="86"/>
  <c r="DR225" i="86"/>
  <c r="DR224" i="86"/>
  <c r="DR226" i="86"/>
  <c r="DR223" i="86"/>
  <c r="DR222" i="86"/>
  <c r="DR221" i="86"/>
  <c r="DR220" i="86"/>
  <c r="DR219" i="86"/>
  <c r="DR218" i="86"/>
  <c r="DR217" i="86"/>
  <c r="DR216" i="86"/>
  <c r="DR215" i="86"/>
  <c r="DR211" i="86"/>
  <c r="DR210" i="86"/>
  <c r="DR209" i="86"/>
  <c r="DR213" i="86"/>
  <c r="DR212" i="86"/>
  <c r="DR214" i="86"/>
  <c r="DR208" i="86"/>
  <c r="DR207" i="86"/>
  <c r="DR206" i="86"/>
  <c r="DR204" i="86"/>
  <c r="DR203" i="86"/>
  <c r="DR202" i="86"/>
  <c r="DR201" i="86"/>
  <c r="DR200" i="86"/>
  <c r="DR199" i="86"/>
  <c r="DR198" i="86"/>
  <c r="DR197" i="86"/>
  <c r="DR196" i="86"/>
  <c r="DR195" i="86"/>
  <c r="DR194" i="86"/>
  <c r="DR193" i="86"/>
  <c r="DR192" i="86"/>
  <c r="DR191" i="86"/>
  <c r="DR190" i="86"/>
  <c r="DR189" i="86"/>
  <c r="DR188" i="86"/>
  <c r="DR187" i="86"/>
  <c r="DR186" i="86"/>
  <c r="DR185" i="86"/>
  <c r="DR205" i="86"/>
  <c r="DR183" i="86"/>
  <c r="DR182" i="86"/>
  <c r="DR181" i="86"/>
  <c r="DR180" i="86"/>
  <c r="DR179" i="86"/>
  <c r="DR178" i="86"/>
  <c r="DR177" i="86"/>
  <c r="DR176" i="86"/>
  <c r="DR175" i="86"/>
  <c r="DR174" i="86"/>
  <c r="DR184" i="86"/>
  <c r="DR173" i="86"/>
  <c r="DR168" i="86"/>
  <c r="DR164" i="86"/>
  <c r="DR160" i="86"/>
  <c r="DR156" i="86"/>
  <c r="DR152" i="86"/>
  <c r="DR172" i="86"/>
  <c r="DR171" i="86"/>
  <c r="DR167" i="86"/>
  <c r="DR163" i="86"/>
  <c r="DR159" i="86"/>
  <c r="DR155" i="86"/>
  <c r="DR170" i="86"/>
  <c r="DR166" i="86"/>
  <c r="DR162" i="86"/>
  <c r="DR161" i="86"/>
  <c r="DR158" i="86"/>
  <c r="DR157" i="86"/>
  <c r="DR165" i="86"/>
  <c r="DR151" i="86"/>
  <c r="DR147" i="86"/>
  <c r="DR143" i="86"/>
  <c r="DR141" i="86"/>
  <c r="DR169" i="86"/>
  <c r="DR154" i="86"/>
  <c r="DR153" i="86"/>
  <c r="DR150" i="86"/>
  <c r="DR146" i="86"/>
  <c r="DR149" i="86"/>
  <c r="DR139" i="86"/>
  <c r="DR145" i="86"/>
  <c r="DR144" i="86"/>
  <c r="DR140" i="86"/>
  <c r="DR142" i="86"/>
  <c r="DR148" i="86"/>
  <c r="DR138" i="86"/>
  <c r="DR137" i="86"/>
  <c r="DR136" i="86"/>
  <c r="DR135" i="86"/>
  <c r="DR134" i="86"/>
  <c r="DR133" i="86"/>
  <c r="DR132" i="86"/>
  <c r="DR131" i="86"/>
  <c r="DR130" i="86"/>
  <c r="DR129" i="86"/>
  <c r="DR128" i="86"/>
  <c r="DR127" i="86"/>
  <c r="DR126" i="86"/>
  <c r="DR125" i="86"/>
  <c r="DR124" i="86"/>
  <c r="DR123" i="86"/>
  <c r="DR122" i="86"/>
  <c r="DR121" i="86"/>
  <c r="DR120" i="86"/>
  <c r="DR119" i="86"/>
  <c r="DR118" i="86"/>
  <c r="DR117" i="86"/>
  <c r="DR116" i="86"/>
  <c r="DR115" i="86"/>
  <c r="DR112" i="86"/>
  <c r="DR114" i="86"/>
  <c r="DR113" i="86"/>
  <c r="DR111" i="86"/>
  <c r="DR110" i="86"/>
  <c r="DR109" i="86"/>
  <c r="DR108" i="86"/>
  <c r="DR107" i="86"/>
  <c r="DR106" i="86"/>
  <c r="DR105" i="86"/>
  <c r="DR104" i="86"/>
  <c r="DR103" i="86"/>
  <c r="DR102" i="86"/>
  <c r="DR101" i="86"/>
  <c r="DR100" i="86"/>
  <c r="DR99" i="86"/>
  <c r="DR98" i="86"/>
  <c r="DR97" i="86"/>
  <c r="DR96" i="86"/>
  <c r="DR95" i="86"/>
  <c r="DR94" i="86"/>
  <c r="DR93" i="86"/>
  <c r="DR92" i="86"/>
  <c r="DR91" i="86"/>
  <c r="DR90" i="86"/>
  <c r="DR89" i="86"/>
  <c r="DR88" i="86"/>
  <c r="DR87" i="86"/>
  <c r="DR86" i="86"/>
  <c r="DR85" i="86"/>
  <c r="DR84" i="86"/>
  <c r="DR83" i="86"/>
  <c r="DR82" i="86"/>
  <c r="DR81" i="86"/>
  <c r="DR80" i="86"/>
  <c r="DR79" i="86"/>
  <c r="DR78" i="86"/>
  <c r="DR77" i="86"/>
  <c r="DR76" i="86"/>
  <c r="DR75" i="86"/>
  <c r="DR74" i="86"/>
  <c r="DR73" i="86"/>
  <c r="DR72" i="86"/>
  <c r="DR71" i="86"/>
  <c r="DR70" i="86"/>
  <c r="DR66" i="86"/>
  <c r="DR63" i="86"/>
  <c r="DR62" i="86"/>
  <c r="DR61" i="86"/>
  <c r="DR60" i="86"/>
  <c r="DR59" i="86"/>
  <c r="DR58" i="86"/>
  <c r="DR57" i="86"/>
  <c r="DR56" i="86"/>
  <c r="DR55" i="86"/>
  <c r="DR54" i="86"/>
  <c r="DR53" i="86"/>
  <c r="DR52" i="86"/>
  <c r="DR51" i="86"/>
  <c r="DR50" i="86"/>
  <c r="DR49" i="86"/>
  <c r="DR48" i="86"/>
  <c r="DR47" i="86"/>
  <c r="DR46" i="86"/>
  <c r="DR45" i="86"/>
  <c r="DR44" i="86"/>
  <c r="DR43" i="86"/>
  <c r="DR42" i="86"/>
  <c r="DR41" i="86"/>
  <c r="DR40" i="86"/>
  <c r="DR39" i="86"/>
  <c r="DR38" i="86"/>
  <c r="DR37" i="86"/>
  <c r="DR36" i="86"/>
  <c r="DR35" i="86"/>
  <c r="DR34" i="86"/>
  <c r="DR33" i="86"/>
  <c r="DR32" i="86"/>
  <c r="DR31" i="86"/>
  <c r="DR30" i="86"/>
  <c r="DR29" i="86"/>
  <c r="DR28" i="86"/>
  <c r="DR69" i="86"/>
  <c r="DR65" i="86"/>
  <c r="DR68" i="86"/>
  <c r="DR64" i="86"/>
  <c r="DR67" i="86"/>
  <c r="EG228" i="86"/>
  <c r="EG227" i="86"/>
  <c r="EG226" i="86"/>
  <c r="EG225" i="86"/>
  <c r="EG224" i="86"/>
  <c r="EG222" i="86"/>
  <c r="EG221" i="86"/>
  <c r="EG220" i="86"/>
  <c r="EG219" i="86"/>
  <c r="EG223" i="86"/>
  <c r="EG217" i="86"/>
  <c r="EG216" i="86"/>
  <c r="EG215" i="86"/>
  <c r="EG214" i="86"/>
  <c r="EG213" i="86"/>
  <c r="EG212" i="86"/>
  <c r="EG218" i="86"/>
  <c r="EG211" i="86"/>
  <c r="EG210" i="86"/>
  <c r="EG209" i="86"/>
  <c r="EG208" i="86"/>
  <c r="EG207" i="86"/>
  <c r="EG206" i="86"/>
  <c r="EG205" i="86"/>
  <c r="EG204" i="86"/>
  <c r="EG202" i="86"/>
  <c r="EG201" i="86"/>
  <c r="EG200" i="86"/>
  <c r="EG199" i="86"/>
  <c r="EG198" i="86"/>
  <c r="EG197" i="86"/>
  <c r="EG196" i="86"/>
  <c r="EG195" i="86"/>
  <c r="EG194" i="86"/>
  <c r="EG203" i="86"/>
  <c r="EG193" i="86"/>
  <c r="EG189" i="86"/>
  <c r="EG184" i="86"/>
  <c r="EG190" i="86"/>
  <c r="EG186" i="86"/>
  <c r="EG191" i="86"/>
  <c r="EG187" i="86"/>
  <c r="EG185" i="86"/>
  <c r="EG183" i="86"/>
  <c r="EG182" i="86"/>
  <c r="EG181" i="86"/>
  <c r="EG180" i="86"/>
  <c r="EG179" i="86"/>
  <c r="EG178" i="86"/>
  <c r="EG177" i="86"/>
  <c r="EG176" i="86"/>
  <c r="EG175" i="86"/>
  <c r="EG174" i="86"/>
  <c r="EG173" i="86"/>
  <c r="EG172" i="86"/>
  <c r="EG171" i="86"/>
  <c r="EG170" i="86"/>
  <c r="EG169" i="86"/>
  <c r="EG168" i="86"/>
  <c r="EG167" i="86"/>
  <c r="EG166" i="86"/>
  <c r="EG165" i="86"/>
  <c r="EG164" i="86"/>
  <c r="EG163" i="86"/>
  <c r="EG162" i="86"/>
  <c r="EG161" i="86"/>
  <c r="EG160" i="86"/>
  <c r="EG159" i="86"/>
  <c r="EG158" i="86"/>
  <c r="EG157" i="86"/>
  <c r="EG156" i="86"/>
  <c r="EG155" i="86"/>
  <c r="EG154" i="86"/>
  <c r="EG153" i="86"/>
  <c r="EG152" i="86"/>
  <c r="EG192" i="86"/>
  <c r="EG151" i="86"/>
  <c r="EG150" i="86"/>
  <c r="EG149" i="86"/>
  <c r="EG148" i="86"/>
  <c r="EG147" i="86"/>
  <c r="EG146" i="86"/>
  <c r="EG145" i="86"/>
  <c r="EG144" i="86"/>
  <c r="EG143" i="86"/>
  <c r="EG142" i="86"/>
  <c r="EG141" i="86"/>
  <c r="EG140" i="86"/>
  <c r="EG139" i="86"/>
  <c r="EG138" i="86"/>
  <c r="EG188" i="86"/>
  <c r="EG137" i="86"/>
  <c r="EG136" i="86"/>
  <c r="EG135" i="86"/>
  <c r="EG134" i="86"/>
  <c r="EG133" i="86"/>
  <c r="EG132" i="86"/>
  <c r="EG131" i="86"/>
  <c r="EG130" i="86"/>
  <c r="EG129" i="86"/>
  <c r="EG128" i="86"/>
  <c r="EG127" i="86"/>
  <c r="EG126" i="86"/>
  <c r="EG125" i="86"/>
  <c r="EG124" i="86"/>
  <c r="EG123" i="86"/>
  <c r="EG122" i="86"/>
  <c r="EG121" i="86"/>
  <c r="EG120" i="86"/>
  <c r="EG119" i="86"/>
  <c r="EG118" i="86"/>
  <c r="EG117" i="86"/>
  <c r="EG116" i="86"/>
  <c r="EG115" i="86"/>
  <c r="EG111" i="86"/>
  <c r="EG110" i="86"/>
  <c r="EG109" i="86"/>
  <c r="EG108" i="86"/>
  <c r="EG107" i="86"/>
  <c r="EG106" i="86"/>
  <c r="EG105" i="86"/>
  <c r="EG104" i="86"/>
  <c r="EG103" i="86"/>
  <c r="EG102" i="86"/>
  <c r="EG101" i="86"/>
  <c r="EG100" i="86"/>
  <c r="EG99" i="86"/>
  <c r="EG98" i="86"/>
  <c r="EG97" i="86"/>
  <c r="EG96" i="86"/>
  <c r="EG95" i="86"/>
  <c r="EG94" i="86"/>
  <c r="EG93" i="86"/>
  <c r="EG92" i="86"/>
  <c r="EG114" i="86"/>
  <c r="EG112" i="86"/>
  <c r="EG113" i="86"/>
  <c r="EG91" i="86"/>
  <c r="EG89" i="86"/>
  <c r="EG88" i="86"/>
  <c r="EG87" i="86"/>
  <c r="EG86" i="86"/>
  <c r="EG85" i="86"/>
  <c r="EG84" i="86"/>
  <c r="EG83" i="86"/>
  <c r="EG82" i="86"/>
  <c r="EG81" i="86"/>
  <c r="EG80" i="86"/>
  <c r="EG79" i="86"/>
  <c r="EG78" i="86"/>
  <c r="EG77" i="86"/>
  <c r="EG76" i="86"/>
  <c r="EG75" i="86"/>
  <c r="EG74" i="86"/>
  <c r="EG73" i="86"/>
  <c r="EG72" i="86"/>
  <c r="EG71" i="86"/>
  <c r="EG70" i="86"/>
  <c r="EG69" i="86"/>
  <c r="EG68" i="86"/>
  <c r="EG67" i="86"/>
  <c r="EG66" i="86"/>
  <c r="EG65" i="86"/>
  <c r="EG64" i="86"/>
  <c r="EG90" i="86"/>
  <c r="EG63" i="86"/>
  <c r="EG62" i="86"/>
  <c r="EG61" i="86"/>
  <c r="EG60" i="86"/>
  <c r="EG59" i="86"/>
  <c r="EG58" i="86"/>
  <c r="EG57" i="86"/>
  <c r="EG56" i="86"/>
  <c r="EG55" i="86"/>
  <c r="EG54" i="86"/>
  <c r="EG53" i="86"/>
  <c r="EG52" i="86"/>
  <c r="EG51" i="86"/>
  <c r="EG50" i="86"/>
  <c r="EG49" i="86"/>
  <c r="EG48" i="86"/>
  <c r="EG47" i="86"/>
  <c r="EG46" i="86"/>
  <c r="EG45" i="86"/>
  <c r="EG44" i="86"/>
  <c r="EG43" i="86"/>
  <c r="EG42" i="86"/>
  <c r="EG41" i="86"/>
  <c r="EG40" i="86"/>
  <c r="EG39" i="86"/>
  <c r="EG38" i="86"/>
  <c r="EG37" i="86"/>
  <c r="EG36" i="86"/>
  <c r="EG35" i="86"/>
  <c r="EG34" i="86"/>
  <c r="EG33" i="86"/>
  <c r="EG32" i="86"/>
  <c r="EG31" i="86"/>
  <c r="EG30" i="86"/>
  <c r="EG29" i="86"/>
  <c r="EG28" i="86"/>
  <c r="DK227" i="86"/>
  <c r="DK226" i="86"/>
  <c r="DK225" i="86"/>
  <c r="DK224" i="86"/>
  <c r="DK223" i="86"/>
  <c r="DK222" i="86"/>
  <c r="DK228" i="86"/>
  <c r="DK220" i="86"/>
  <c r="DK219" i="86"/>
  <c r="DK218" i="86"/>
  <c r="DK217" i="86"/>
  <c r="DK221" i="86"/>
  <c r="DK216" i="86"/>
  <c r="DK213" i="86"/>
  <c r="DK212" i="86"/>
  <c r="DK214" i="86"/>
  <c r="DK209" i="86"/>
  <c r="DK208" i="86"/>
  <c r="DK215" i="86"/>
  <c r="DK211" i="86"/>
  <c r="DK207" i="86"/>
  <c r="DK206" i="86"/>
  <c r="DK210" i="86"/>
  <c r="DK203" i="86"/>
  <c r="DK202" i="86"/>
  <c r="DK201" i="86"/>
  <c r="DK200" i="86"/>
  <c r="DK199" i="86"/>
  <c r="DK198" i="86"/>
  <c r="DK197" i="86"/>
  <c r="DK196" i="86"/>
  <c r="DK195" i="86"/>
  <c r="DK194" i="86"/>
  <c r="DK205" i="86"/>
  <c r="DK192" i="86"/>
  <c r="DK191" i="86"/>
  <c r="DK190" i="86"/>
  <c r="DK189" i="86"/>
  <c r="DK188" i="86"/>
  <c r="DK187" i="86"/>
  <c r="DK186" i="86"/>
  <c r="DK185" i="86"/>
  <c r="DK184" i="86"/>
  <c r="DK204" i="86"/>
  <c r="DK193" i="86"/>
  <c r="DK174" i="86"/>
  <c r="DK173" i="86"/>
  <c r="DK172" i="86"/>
  <c r="DK171" i="86"/>
  <c r="DK170" i="86"/>
  <c r="DK169" i="86"/>
  <c r="DK168" i="86"/>
  <c r="DK167" i="86"/>
  <c r="DK166" i="86"/>
  <c r="DK165" i="86"/>
  <c r="DK164" i="86"/>
  <c r="DK163" i="86"/>
  <c r="DK162" i="86"/>
  <c r="DK161" i="86"/>
  <c r="DK160" i="86"/>
  <c r="DK159" i="86"/>
  <c r="DK158" i="86"/>
  <c r="DK157" i="86"/>
  <c r="DK156" i="86"/>
  <c r="DK155" i="86"/>
  <c r="DK154" i="86"/>
  <c r="DK153" i="86"/>
  <c r="DK182" i="86"/>
  <c r="DK178" i="86"/>
  <c r="DK183" i="86"/>
  <c r="DK179" i="86"/>
  <c r="DK175" i="86"/>
  <c r="DK152" i="86"/>
  <c r="DK151" i="86"/>
  <c r="DK150" i="86"/>
  <c r="DK149" i="86"/>
  <c r="DK148" i="86"/>
  <c r="DK147" i="86"/>
  <c r="DK146" i="86"/>
  <c r="DK145" i="86"/>
  <c r="DK144" i="86"/>
  <c r="DK143" i="86"/>
  <c r="DK142" i="86"/>
  <c r="DK180" i="86"/>
  <c r="DK176" i="86"/>
  <c r="DK181" i="86"/>
  <c r="DK177" i="86"/>
  <c r="DK138" i="86"/>
  <c r="DK141" i="86"/>
  <c r="DK140" i="86"/>
  <c r="DK139" i="86"/>
  <c r="DK132" i="86"/>
  <c r="DK131" i="86"/>
  <c r="DK130" i="86"/>
  <c r="DK129" i="86"/>
  <c r="DK128" i="86"/>
  <c r="DK127" i="86"/>
  <c r="DK126" i="86"/>
  <c r="DK125" i="86"/>
  <c r="DK124" i="86"/>
  <c r="DK123" i="86"/>
  <c r="DK122" i="86"/>
  <c r="DK121" i="86"/>
  <c r="DK120" i="86"/>
  <c r="DK119" i="86"/>
  <c r="DK118" i="86"/>
  <c r="DK117" i="86"/>
  <c r="DK116" i="86"/>
  <c r="DK115" i="86"/>
  <c r="DK114" i="86"/>
  <c r="DK113" i="86"/>
  <c r="DK112" i="86"/>
  <c r="DK111" i="86"/>
  <c r="DK137" i="86"/>
  <c r="DK136" i="86"/>
  <c r="DK135" i="86"/>
  <c r="DK134" i="86"/>
  <c r="DK133" i="86"/>
  <c r="DK110" i="86"/>
  <c r="DK109" i="86"/>
  <c r="DK108" i="86"/>
  <c r="DK107" i="86"/>
  <c r="DK106" i="86"/>
  <c r="DK105" i="86"/>
  <c r="DK104" i="86"/>
  <c r="DK103" i="86"/>
  <c r="DK102" i="86"/>
  <c r="DK101" i="86"/>
  <c r="DK100" i="86"/>
  <c r="DK99" i="86"/>
  <c r="DK98" i="86"/>
  <c r="DK97" i="86"/>
  <c r="DK96" i="86"/>
  <c r="DK95" i="86"/>
  <c r="DK94" i="86"/>
  <c r="DK92" i="86"/>
  <c r="DK91" i="86"/>
  <c r="DK90" i="86"/>
  <c r="DK89" i="86"/>
  <c r="DK88" i="86"/>
  <c r="DK87" i="86"/>
  <c r="DK86" i="86"/>
  <c r="DK85" i="86"/>
  <c r="DK84" i="86"/>
  <c r="DK83" i="86"/>
  <c r="DK82" i="86"/>
  <c r="DK81" i="86"/>
  <c r="DK80" i="86"/>
  <c r="DK79" i="86"/>
  <c r="DK78" i="86"/>
  <c r="DK77" i="86"/>
  <c r="DK76" i="86"/>
  <c r="DK75" i="86"/>
  <c r="DK74" i="86"/>
  <c r="DK73" i="86"/>
  <c r="DK72" i="86"/>
  <c r="DK71" i="86"/>
  <c r="DK70" i="86"/>
  <c r="DK69" i="86"/>
  <c r="DK68" i="86"/>
  <c r="DK67" i="86"/>
  <c r="DK66" i="86"/>
  <c r="DK65" i="86"/>
  <c r="DK64" i="86"/>
  <c r="DK93" i="86"/>
  <c r="DK37" i="86"/>
  <c r="DK36" i="86"/>
  <c r="DK35" i="86"/>
  <c r="DK33" i="86"/>
  <c r="DK32" i="86"/>
  <c r="DK31" i="86"/>
  <c r="DK29" i="86"/>
  <c r="DK63" i="86"/>
  <c r="DK62" i="86"/>
  <c r="DK61" i="86"/>
  <c r="DK60" i="86"/>
  <c r="DK59" i="86"/>
  <c r="DK58" i="86"/>
  <c r="DK57" i="86"/>
  <c r="DK56" i="86"/>
  <c r="DK55" i="86"/>
  <c r="DK54" i="86"/>
  <c r="DK53" i="86"/>
  <c r="DK52" i="86"/>
  <c r="DK51" i="86"/>
  <c r="DK50" i="86"/>
  <c r="DK49" i="86"/>
  <c r="DK48" i="86"/>
  <c r="DK47" i="86"/>
  <c r="DK46" i="86"/>
  <c r="DK45" i="86"/>
  <c r="DK44" i="86"/>
  <c r="DK43" i="86"/>
  <c r="DK42" i="86"/>
  <c r="DK41" i="86"/>
  <c r="DK40" i="86"/>
  <c r="DK39" i="86"/>
  <c r="DK38" i="86"/>
  <c r="DK34" i="86"/>
  <c r="DK30" i="86"/>
  <c r="DK28" i="86"/>
  <c r="DU228" i="86"/>
  <c r="DU227" i="86"/>
  <c r="DU226" i="86"/>
  <c r="DU224" i="86"/>
  <c r="DU222" i="86"/>
  <c r="DU221" i="86"/>
  <c r="DU225" i="86"/>
  <c r="DU223" i="86"/>
  <c r="DU218" i="86"/>
  <c r="DU220" i="86"/>
  <c r="DU217" i="86"/>
  <c r="DU216" i="86"/>
  <c r="DU215" i="86"/>
  <c r="DU214" i="86"/>
  <c r="DU219" i="86"/>
  <c r="DU213" i="86"/>
  <c r="DU212" i="86"/>
  <c r="DU211" i="86"/>
  <c r="DU210" i="86"/>
  <c r="DU209" i="86"/>
  <c r="DU208" i="86"/>
  <c r="DU207" i="86"/>
  <c r="DU206" i="86"/>
  <c r="DU205" i="86"/>
  <c r="DU204" i="86"/>
  <c r="DU202" i="86"/>
  <c r="DU201" i="86"/>
  <c r="DU200" i="86"/>
  <c r="DU196" i="86"/>
  <c r="DU203" i="86"/>
  <c r="DU197" i="86"/>
  <c r="DU198" i="86"/>
  <c r="BI198" i="86" s="1"/>
  <c r="AC198" i="86" s="1"/>
  <c r="AS198" i="86" s="1"/>
  <c r="DU194" i="86"/>
  <c r="DU193" i="86"/>
  <c r="DU192" i="86"/>
  <c r="DU191" i="86"/>
  <c r="DU190" i="86"/>
  <c r="DU189" i="86"/>
  <c r="DU188" i="86"/>
  <c r="DU187" i="86"/>
  <c r="DU186" i="86"/>
  <c r="DU184" i="86"/>
  <c r="DU183" i="86"/>
  <c r="DU182" i="86"/>
  <c r="DU181" i="86"/>
  <c r="DU180" i="86"/>
  <c r="DU179" i="86"/>
  <c r="DU178" i="86"/>
  <c r="DU177" i="86"/>
  <c r="DU176" i="86"/>
  <c r="DU175" i="86"/>
  <c r="DU199" i="86"/>
  <c r="DU195" i="86"/>
  <c r="DU174" i="86"/>
  <c r="DU173" i="86"/>
  <c r="DU172" i="86"/>
  <c r="DU171" i="86"/>
  <c r="DU167" i="86"/>
  <c r="DU163" i="86"/>
  <c r="DU159" i="86"/>
  <c r="DU155" i="86"/>
  <c r="DU170" i="86"/>
  <c r="DU166" i="86"/>
  <c r="DU162" i="86"/>
  <c r="DU158" i="86"/>
  <c r="DU154" i="86"/>
  <c r="DU169" i="86"/>
  <c r="DU165" i="86"/>
  <c r="DU161" i="86"/>
  <c r="DU168" i="86"/>
  <c r="DU151" i="86"/>
  <c r="DU153" i="86"/>
  <c r="DU150" i="86"/>
  <c r="DU146" i="86"/>
  <c r="DU142" i="86"/>
  <c r="DU160" i="86"/>
  <c r="DU156" i="86"/>
  <c r="DU152" i="86"/>
  <c r="DU149" i="86"/>
  <c r="DU145" i="86"/>
  <c r="DU185" i="86"/>
  <c r="DU164" i="86"/>
  <c r="DU157" i="86"/>
  <c r="DU144" i="86"/>
  <c r="DU147" i="86"/>
  <c r="DU141" i="86"/>
  <c r="DU148" i="86"/>
  <c r="DU139" i="86"/>
  <c r="DU143" i="86"/>
  <c r="DU140" i="86"/>
  <c r="DU137" i="86"/>
  <c r="DU136" i="86"/>
  <c r="DU135" i="86"/>
  <c r="DU134" i="86"/>
  <c r="DU133" i="86"/>
  <c r="DU131" i="86"/>
  <c r="DU130" i="86"/>
  <c r="DU129" i="86"/>
  <c r="DU128" i="86"/>
  <c r="DU127" i="86"/>
  <c r="DU126" i="86"/>
  <c r="DU125" i="86"/>
  <c r="DU124" i="86"/>
  <c r="DU123" i="86"/>
  <c r="DU122" i="86"/>
  <c r="DU121" i="86"/>
  <c r="DU120" i="86"/>
  <c r="DU119" i="86"/>
  <c r="DU118" i="86"/>
  <c r="DU117" i="86"/>
  <c r="DU116" i="86"/>
  <c r="DU115" i="86"/>
  <c r="DU114" i="86"/>
  <c r="DU113" i="86"/>
  <c r="DU138" i="86"/>
  <c r="DU132" i="86"/>
  <c r="DU111" i="86"/>
  <c r="DU112" i="86"/>
  <c r="DU110" i="86"/>
  <c r="DU109" i="86"/>
  <c r="DU108" i="86"/>
  <c r="DU107" i="86"/>
  <c r="DU106" i="86"/>
  <c r="DU105" i="86"/>
  <c r="DU102" i="86"/>
  <c r="DU98" i="86"/>
  <c r="DU94" i="86"/>
  <c r="DU91" i="86"/>
  <c r="DU89" i="86"/>
  <c r="DU88" i="86"/>
  <c r="DU87" i="86"/>
  <c r="DU86" i="86"/>
  <c r="DU85" i="86"/>
  <c r="DU84" i="86"/>
  <c r="DU83" i="86"/>
  <c r="DU103" i="86"/>
  <c r="DU99" i="86"/>
  <c r="DU95" i="86"/>
  <c r="DU104" i="86"/>
  <c r="DU100" i="86"/>
  <c r="DU96" i="86"/>
  <c r="DU93" i="86"/>
  <c r="DU90" i="86"/>
  <c r="DU101" i="86"/>
  <c r="DU97" i="86"/>
  <c r="DU92" i="86"/>
  <c r="DU79" i="86"/>
  <c r="DU75" i="86"/>
  <c r="DU71" i="86"/>
  <c r="DU69" i="86"/>
  <c r="DU65" i="86"/>
  <c r="DU49" i="86"/>
  <c r="DU48" i="86"/>
  <c r="DU47" i="86"/>
  <c r="DU46" i="86"/>
  <c r="DU45" i="86"/>
  <c r="DU44" i="86"/>
  <c r="DU43" i="86"/>
  <c r="DU40" i="86"/>
  <c r="DU80" i="86"/>
  <c r="DU76" i="86"/>
  <c r="DU72" i="86"/>
  <c r="DU68" i="86"/>
  <c r="DU64" i="86"/>
  <c r="DU63" i="86"/>
  <c r="DU62" i="86"/>
  <c r="DU61" i="86"/>
  <c r="DU60" i="86"/>
  <c r="DU59" i="86"/>
  <c r="DU58" i="86"/>
  <c r="DU57" i="86"/>
  <c r="DU56" i="86"/>
  <c r="DU55" i="86"/>
  <c r="DU54" i="86"/>
  <c r="DU53" i="86"/>
  <c r="DU52" i="86"/>
  <c r="DU51" i="86"/>
  <c r="DU50" i="86"/>
  <c r="DU81" i="86"/>
  <c r="DU77" i="86"/>
  <c r="DU73" i="86"/>
  <c r="DU67" i="86"/>
  <c r="DU42" i="86"/>
  <c r="DU41" i="86"/>
  <c r="DU38" i="86"/>
  <c r="DU37" i="86"/>
  <c r="DU36" i="86"/>
  <c r="DU82" i="86"/>
  <c r="DU78" i="86"/>
  <c r="DU74" i="86"/>
  <c r="DU70" i="86"/>
  <c r="DU66" i="86"/>
  <c r="DU39" i="86"/>
  <c r="DU35" i="86"/>
  <c r="DU31" i="86"/>
  <c r="BI31" i="86" s="1"/>
  <c r="AC31" i="86" s="1"/>
  <c r="AS31" i="86" s="1"/>
  <c r="DU29" i="86"/>
  <c r="DU32" i="86"/>
  <c r="DU28" i="86"/>
  <c r="DU33" i="86"/>
  <c r="DU34" i="86"/>
  <c r="DU30" i="86"/>
  <c r="BM64" i="86"/>
  <c r="AG64" i="86" s="1"/>
  <c r="AW64" i="86" s="1"/>
  <c r="BM79" i="86"/>
  <c r="AG79" i="86" s="1"/>
  <c r="AW79" i="86" s="1"/>
  <c r="BM70" i="86"/>
  <c r="AG70" i="86" s="1"/>
  <c r="AW70" i="86" s="1"/>
  <c r="BM50" i="86"/>
  <c r="AG50" i="86" s="1"/>
  <c r="AW50" i="86" s="1"/>
  <c r="BM54" i="86"/>
  <c r="AG54" i="86" s="1"/>
  <c r="AW54" i="86" s="1"/>
  <c r="BM58" i="86"/>
  <c r="AG58" i="86" s="1"/>
  <c r="AW58" i="86" s="1"/>
  <c r="BM62" i="86"/>
  <c r="AG62" i="86" s="1"/>
  <c r="AW62" i="86" s="1"/>
  <c r="BM77" i="86"/>
  <c r="AG77" i="86" s="1"/>
  <c r="AW77" i="86" s="1"/>
  <c r="BM39" i="86"/>
  <c r="AG39" i="86" s="1"/>
  <c r="AW39" i="86" s="1"/>
  <c r="BM44" i="86"/>
  <c r="AG44" i="86" s="1"/>
  <c r="AW44" i="86" s="1"/>
  <c r="BM48" i="86"/>
  <c r="AG48" i="86" s="1"/>
  <c r="AW48" i="86" s="1"/>
  <c r="BM76" i="86"/>
  <c r="AG76" i="86" s="1"/>
  <c r="AW76" i="86" s="1"/>
  <c r="BM98" i="86"/>
  <c r="AG98" i="86" s="1"/>
  <c r="AW98" i="86" s="1"/>
  <c r="BM91" i="86"/>
  <c r="AG91" i="86" s="1"/>
  <c r="AW91" i="86" s="1"/>
  <c r="BM104" i="86"/>
  <c r="AG104" i="86" s="1"/>
  <c r="AW104" i="86" s="1"/>
  <c r="BM86" i="86"/>
  <c r="AG86" i="86" s="1"/>
  <c r="AW86" i="86" s="1"/>
  <c r="BM93" i="86"/>
  <c r="AG93" i="86" s="1"/>
  <c r="AW93" i="86" s="1"/>
  <c r="BM105" i="86"/>
  <c r="AG105" i="86" s="1"/>
  <c r="AW105" i="86" s="1"/>
  <c r="BM109" i="86"/>
  <c r="AG109" i="86" s="1"/>
  <c r="AW109" i="86" s="1"/>
  <c r="BM132" i="86"/>
  <c r="AG132" i="86" s="1"/>
  <c r="AW132" i="86" s="1"/>
  <c r="BM116" i="86"/>
  <c r="AG116" i="86" s="1"/>
  <c r="AW116" i="86" s="1"/>
  <c r="BM120" i="86"/>
  <c r="AG120" i="86" s="1"/>
  <c r="AW120" i="86" s="1"/>
  <c r="BM124" i="86"/>
  <c r="AG124" i="86" s="1"/>
  <c r="AW124" i="86" s="1"/>
  <c r="BM128" i="86"/>
  <c r="AG128" i="86" s="1"/>
  <c r="AW128" i="86" s="1"/>
  <c r="BM139" i="86"/>
  <c r="AG139" i="86" s="1"/>
  <c r="AW139" i="86" s="1"/>
  <c r="BM136" i="86"/>
  <c r="AG136" i="86" s="1"/>
  <c r="AW136" i="86" s="1"/>
  <c r="BM138" i="86"/>
  <c r="AG138" i="86" s="1"/>
  <c r="AW138" i="86" s="1"/>
  <c r="BM150" i="86"/>
  <c r="AG150" i="86" s="1"/>
  <c r="AW150" i="86" s="1"/>
  <c r="BM151" i="86"/>
  <c r="AG151" i="86" s="1"/>
  <c r="AW151" i="86" s="1"/>
  <c r="BM154" i="86"/>
  <c r="AG154" i="86" s="1"/>
  <c r="AW154" i="86" s="1"/>
  <c r="BM155" i="86"/>
  <c r="AG155" i="86" s="1"/>
  <c r="AW155" i="86" s="1"/>
  <c r="BM167" i="86"/>
  <c r="AG167" i="86" s="1"/>
  <c r="AW167" i="86" s="1"/>
  <c r="BM168" i="86"/>
  <c r="AG168" i="86" s="1"/>
  <c r="AW168" i="86" s="1"/>
  <c r="BM165" i="86"/>
  <c r="AG165" i="86" s="1"/>
  <c r="AW165" i="86" s="1"/>
  <c r="BM172" i="86"/>
  <c r="AG172" i="86" s="1"/>
  <c r="AW172" i="86" s="1"/>
  <c r="BM200" i="86"/>
  <c r="AG200" i="86" s="1"/>
  <c r="AW200" i="86" s="1"/>
  <c r="BM177" i="86"/>
  <c r="AG177" i="86" s="1"/>
  <c r="AW177" i="86" s="1"/>
  <c r="BM181" i="86"/>
  <c r="AG181" i="86" s="1"/>
  <c r="AW181" i="86" s="1"/>
  <c r="BM185" i="86"/>
  <c r="AG185" i="86" s="1"/>
  <c r="AW185" i="86" s="1"/>
  <c r="BM188" i="86"/>
  <c r="AG188" i="86" s="1"/>
  <c r="AW188" i="86" s="1"/>
  <c r="BM192" i="86"/>
  <c r="AG192" i="86" s="1"/>
  <c r="AW192" i="86" s="1"/>
  <c r="BM198" i="86"/>
  <c r="AG198" i="86" s="1"/>
  <c r="AW198" i="86" s="1"/>
  <c r="EZ228" i="86"/>
  <c r="EZ227" i="86"/>
  <c r="EZ225" i="86"/>
  <c r="EZ224" i="86"/>
  <c r="EZ223" i="86"/>
  <c r="EZ222" i="86"/>
  <c r="EZ221" i="86"/>
  <c r="EZ226" i="86"/>
  <c r="EZ220" i="86"/>
  <c r="EZ219" i="86"/>
  <c r="EZ218" i="86"/>
  <c r="EZ217" i="86"/>
  <c r="EZ215" i="86"/>
  <c r="EZ216" i="86"/>
  <c r="EZ211" i="86"/>
  <c r="EZ210" i="86"/>
  <c r="EZ209" i="86"/>
  <c r="EZ214" i="86"/>
  <c r="EZ213" i="86"/>
  <c r="EZ212" i="86"/>
  <c r="EZ208" i="86"/>
  <c r="EZ207" i="86"/>
  <c r="EZ206" i="86"/>
  <c r="EZ204" i="86"/>
  <c r="EZ203" i="86"/>
  <c r="EZ202" i="86"/>
  <c r="EZ201" i="86"/>
  <c r="EZ200" i="86"/>
  <c r="EZ199" i="86"/>
  <c r="EZ198" i="86"/>
  <c r="EZ197" i="86"/>
  <c r="EZ196" i="86"/>
  <c r="EZ195" i="86"/>
  <c r="EZ194" i="86"/>
  <c r="EZ193" i="86"/>
  <c r="EZ192" i="86"/>
  <c r="EZ191" i="86"/>
  <c r="EZ190" i="86"/>
  <c r="EZ189" i="86"/>
  <c r="EZ188" i="86"/>
  <c r="EZ187" i="86"/>
  <c r="EZ186" i="86"/>
  <c r="EZ185" i="86"/>
  <c r="EZ183" i="86"/>
  <c r="EZ182" i="86"/>
  <c r="EZ181" i="86"/>
  <c r="EZ180" i="86"/>
  <c r="EZ179" i="86"/>
  <c r="EZ178" i="86"/>
  <c r="EZ177" i="86"/>
  <c r="EZ176" i="86"/>
  <c r="EZ175" i="86"/>
  <c r="EZ174" i="86"/>
  <c r="EZ184" i="86"/>
  <c r="EZ205" i="86"/>
  <c r="EZ173" i="86"/>
  <c r="EZ168" i="86"/>
  <c r="EZ164" i="86"/>
  <c r="EZ160" i="86"/>
  <c r="EZ156" i="86"/>
  <c r="EZ152" i="86"/>
  <c r="EZ172" i="86"/>
  <c r="EZ171" i="86"/>
  <c r="EZ167" i="86"/>
  <c r="EZ163" i="86"/>
  <c r="EZ159" i="86"/>
  <c r="EZ155" i="86"/>
  <c r="EZ170" i="86"/>
  <c r="EZ166" i="86"/>
  <c r="EZ162" i="86"/>
  <c r="EZ161" i="86"/>
  <c r="EZ158" i="86"/>
  <c r="EZ157" i="86"/>
  <c r="EZ165" i="86"/>
  <c r="EZ151" i="86"/>
  <c r="EZ147" i="86"/>
  <c r="EZ143" i="86"/>
  <c r="EZ141" i="86"/>
  <c r="EZ169" i="86"/>
  <c r="EZ154" i="86"/>
  <c r="EZ153" i="86"/>
  <c r="EZ150" i="86"/>
  <c r="EZ146" i="86"/>
  <c r="EZ142" i="86"/>
  <c r="EZ149" i="86"/>
  <c r="EZ139" i="86"/>
  <c r="EZ145" i="86"/>
  <c r="EZ144" i="86"/>
  <c r="EZ140" i="86"/>
  <c r="EZ148" i="86"/>
  <c r="EZ138" i="86"/>
  <c r="EZ137" i="86"/>
  <c r="EZ136" i="86"/>
  <c r="EZ135" i="86"/>
  <c r="EZ134" i="86"/>
  <c r="EZ133" i="86"/>
  <c r="EZ132" i="86"/>
  <c r="EZ131" i="86"/>
  <c r="EZ130" i="86"/>
  <c r="EZ129" i="86"/>
  <c r="EZ128" i="86"/>
  <c r="EZ127" i="86"/>
  <c r="EZ126" i="86"/>
  <c r="EZ125" i="86"/>
  <c r="EZ124" i="86"/>
  <c r="EZ123" i="86"/>
  <c r="EZ122" i="86"/>
  <c r="EZ121" i="86"/>
  <c r="EZ120" i="86"/>
  <c r="EZ119" i="86"/>
  <c r="EZ118" i="86"/>
  <c r="EZ117" i="86"/>
  <c r="EZ116" i="86"/>
  <c r="EZ115" i="86"/>
  <c r="EZ112" i="86"/>
  <c r="EZ114" i="86"/>
  <c r="EZ113" i="86"/>
  <c r="EZ111" i="86"/>
  <c r="EZ110" i="86"/>
  <c r="EZ109" i="86"/>
  <c r="EZ108" i="86"/>
  <c r="EZ107" i="86"/>
  <c r="EZ106" i="86"/>
  <c r="EZ105" i="86"/>
  <c r="EZ104" i="86"/>
  <c r="EZ103" i="86"/>
  <c r="EZ102" i="86"/>
  <c r="EZ101" i="86"/>
  <c r="EZ100" i="86"/>
  <c r="EZ99" i="86"/>
  <c r="EZ98" i="86"/>
  <c r="EZ97" i="86"/>
  <c r="EZ96" i="86"/>
  <c r="EZ95" i="86"/>
  <c r="EZ94" i="86"/>
  <c r="EZ93" i="86"/>
  <c r="EZ92" i="86"/>
  <c r="EZ91" i="86"/>
  <c r="EZ90" i="86"/>
  <c r="EZ89" i="86"/>
  <c r="EZ88" i="86"/>
  <c r="EZ87" i="86"/>
  <c r="EZ86" i="86"/>
  <c r="EZ85" i="86"/>
  <c r="EZ84" i="86"/>
  <c r="EZ83" i="86"/>
  <c r="EZ82" i="86"/>
  <c r="EZ81" i="86"/>
  <c r="EZ80" i="86"/>
  <c r="EZ79" i="86"/>
  <c r="EZ78" i="86"/>
  <c r="EZ77" i="86"/>
  <c r="EZ76" i="86"/>
  <c r="EZ75" i="86"/>
  <c r="EZ74" i="86"/>
  <c r="EZ73" i="86"/>
  <c r="EZ72" i="86"/>
  <c r="EZ71" i="86"/>
  <c r="EZ70" i="86"/>
  <c r="EZ66" i="86"/>
  <c r="EZ63" i="86"/>
  <c r="EZ62" i="86"/>
  <c r="EZ61" i="86"/>
  <c r="EZ60" i="86"/>
  <c r="EZ59" i="86"/>
  <c r="EZ58" i="86"/>
  <c r="EZ57" i="86"/>
  <c r="EZ56" i="86"/>
  <c r="EZ55" i="86"/>
  <c r="EZ54" i="86"/>
  <c r="EZ53" i="86"/>
  <c r="EZ52" i="86"/>
  <c r="EZ51" i="86"/>
  <c r="EZ50" i="86"/>
  <c r="EZ49" i="86"/>
  <c r="EZ48" i="86"/>
  <c r="EZ47" i="86"/>
  <c r="EZ46" i="86"/>
  <c r="EZ45" i="86"/>
  <c r="EZ44" i="86"/>
  <c r="EZ43" i="86"/>
  <c r="EZ42" i="86"/>
  <c r="EZ41" i="86"/>
  <c r="EZ40" i="86"/>
  <c r="EZ39" i="86"/>
  <c r="EZ38" i="86"/>
  <c r="EZ37" i="86"/>
  <c r="EZ36" i="86"/>
  <c r="EZ35" i="86"/>
  <c r="EZ34" i="86"/>
  <c r="EZ33" i="86"/>
  <c r="EZ32" i="86"/>
  <c r="EZ31" i="86"/>
  <c r="EZ30" i="86"/>
  <c r="EZ29" i="86"/>
  <c r="EZ28" i="86"/>
  <c r="EZ69" i="86"/>
  <c r="EZ65" i="86"/>
  <c r="EZ68" i="86"/>
  <c r="EZ64" i="86"/>
  <c r="EZ67" i="86"/>
  <c r="BL29" i="86"/>
  <c r="AF29" i="86" s="1"/>
  <c r="AV29" i="86" s="1"/>
  <c r="BL33" i="86"/>
  <c r="AF33" i="86" s="1"/>
  <c r="AV33" i="86" s="1"/>
  <c r="BL37" i="86"/>
  <c r="AF37" i="86" s="1"/>
  <c r="AV37" i="86" s="1"/>
  <c r="BL41" i="86"/>
  <c r="AF41" i="86" s="1"/>
  <c r="AV41" i="86" s="1"/>
  <c r="BL45" i="86"/>
  <c r="AF45" i="86" s="1"/>
  <c r="AV45" i="86" s="1"/>
  <c r="BL49" i="86"/>
  <c r="AF49" i="86" s="1"/>
  <c r="AV49" i="86" s="1"/>
  <c r="BL53" i="86"/>
  <c r="AF53" i="86" s="1"/>
  <c r="AV53" i="86" s="1"/>
  <c r="BL57" i="86"/>
  <c r="AF57" i="86" s="1"/>
  <c r="AV57" i="86" s="1"/>
  <c r="BL61" i="86"/>
  <c r="AF61" i="86" s="1"/>
  <c r="AV61" i="86" s="1"/>
  <c r="BL64" i="86"/>
  <c r="AF64" i="86" s="1"/>
  <c r="AV64" i="86" s="1"/>
  <c r="BL68" i="86"/>
  <c r="AF68" i="86" s="1"/>
  <c r="AV68" i="86" s="1"/>
  <c r="BL72" i="86"/>
  <c r="AF72" i="86" s="1"/>
  <c r="AV72" i="86" s="1"/>
  <c r="BL76" i="86"/>
  <c r="AF76" i="86" s="1"/>
  <c r="AV76" i="86" s="1"/>
  <c r="BL80" i="86"/>
  <c r="AF80" i="86" s="1"/>
  <c r="AV80" i="86" s="1"/>
  <c r="BL84" i="86"/>
  <c r="AF84" i="86" s="1"/>
  <c r="AV84" i="86" s="1"/>
  <c r="BL88" i="86"/>
  <c r="AF88" i="86" s="1"/>
  <c r="AV88" i="86" s="1"/>
  <c r="BL111" i="86"/>
  <c r="AF111" i="86" s="1"/>
  <c r="AV111" i="86" s="1"/>
  <c r="BL94" i="86"/>
  <c r="AF94" i="86" s="1"/>
  <c r="AV94" i="86" s="1"/>
  <c r="BL98" i="86"/>
  <c r="AF98" i="86" s="1"/>
  <c r="AV98" i="86" s="1"/>
  <c r="BL102" i="86"/>
  <c r="AF102" i="86" s="1"/>
  <c r="AV102" i="86" s="1"/>
  <c r="BL106" i="86"/>
  <c r="AF106" i="86" s="1"/>
  <c r="AV106" i="86" s="1"/>
  <c r="BL110" i="86"/>
  <c r="AF110" i="86" s="1"/>
  <c r="AV110" i="86" s="1"/>
  <c r="BL117" i="86"/>
  <c r="AF117" i="86" s="1"/>
  <c r="AV117" i="86" s="1"/>
  <c r="BL121" i="86"/>
  <c r="AF121" i="86" s="1"/>
  <c r="AV121" i="86" s="1"/>
  <c r="BL125" i="86"/>
  <c r="AF125" i="86" s="1"/>
  <c r="AV125" i="86" s="1"/>
  <c r="BL129" i="86"/>
  <c r="AF129" i="86" s="1"/>
  <c r="AV129" i="86" s="1"/>
  <c r="BL133" i="86"/>
  <c r="AF133" i="86" s="1"/>
  <c r="AV133" i="86" s="1"/>
  <c r="BL137" i="86"/>
  <c r="AF137" i="86" s="1"/>
  <c r="AV137" i="86" s="1"/>
  <c r="BL140" i="86"/>
  <c r="AF140" i="86" s="1"/>
  <c r="AV140" i="86" s="1"/>
  <c r="BL144" i="86"/>
  <c r="AF144" i="86" s="1"/>
  <c r="AV144" i="86" s="1"/>
  <c r="BL148" i="86"/>
  <c r="AF148" i="86" s="1"/>
  <c r="AV148" i="86" s="1"/>
  <c r="BL152" i="86"/>
  <c r="AF152" i="86" s="1"/>
  <c r="AV152" i="86" s="1"/>
  <c r="BL156" i="86"/>
  <c r="AF156" i="86" s="1"/>
  <c r="AV156" i="86" s="1"/>
  <c r="BL160" i="86"/>
  <c r="AF160" i="86" s="1"/>
  <c r="AV160" i="86" s="1"/>
  <c r="BL164" i="86"/>
  <c r="AF164" i="86" s="1"/>
  <c r="AV164" i="86" s="1"/>
  <c r="BL168" i="86"/>
  <c r="AF168" i="86" s="1"/>
  <c r="AV168" i="86" s="1"/>
  <c r="BL172" i="86"/>
  <c r="AF172" i="86" s="1"/>
  <c r="AV172" i="86" s="1"/>
  <c r="BL175" i="86"/>
  <c r="AF175" i="86" s="1"/>
  <c r="AV175" i="86" s="1"/>
  <c r="BL179" i="86"/>
  <c r="AF179" i="86" s="1"/>
  <c r="AV179" i="86" s="1"/>
  <c r="BL183" i="86"/>
  <c r="AF183" i="86" s="1"/>
  <c r="AV183" i="86" s="1"/>
  <c r="BL188" i="86"/>
  <c r="AF188" i="86" s="1"/>
  <c r="AV188" i="86" s="1"/>
  <c r="BL193" i="86"/>
  <c r="AF193" i="86" s="1"/>
  <c r="AV193" i="86" s="1"/>
  <c r="BL197" i="86"/>
  <c r="AF197" i="86" s="1"/>
  <c r="AV197" i="86" s="1"/>
  <c r="EW227" i="86"/>
  <c r="EW228" i="86"/>
  <c r="EW226" i="86"/>
  <c r="EW225" i="86"/>
  <c r="EW224" i="86"/>
  <c r="EW223" i="86"/>
  <c r="EW222" i="86"/>
  <c r="EW221" i="86"/>
  <c r="EW220" i="86"/>
  <c r="EW219" i="86"/>
  <c r="EW218" i="86"/>
  <c r="EW217" i="86"/>
  <c r="EW216" i="86"/>
  <c r="EW214" i="86"/>
  <c r="EW213" i="86"/>
  <c r="EW212" i="86"/>
  <c r="EW215" i="86"/>
  <c r="EW211" i="86"/>
  <c r="EW210" i="86"/>
  <c r="EW207" i="86"/>
  <c r="EW206" i="86"/>
  <c r="EW205" i="86"/>
  <c r="EW204" i="86"/>
  <c r="EW202" i="86"/>
  <c r="EW201" i="86"/>
  <c r="EW200" i="86"/>
  <c r="EW199" i="86"/>
  <c r="EW198" i="86"/>
  <c r="EW197" i="86"/>
  <c r="EW196" i="86"/>
  <c r="EW195" i="86"/>
  <c r="EW194" i="86"/>
  <c r="EW209" i="86"/>
  <c r="EW208" i="86"/>
  <c r="EW203" i="86"/>
  <c r="EW192" i="86"/>
  <c r="EW191" i="86"/>
  <c r="EW190" i="86"/>
  <c r="EW189" i="86"/>
  <c r="EW188" i="86"/>
  <c r="EW187" i="86"/>
  <c r="EW186" i="86"/>
  <c r="EW185" i="86"/>
  <c r="EW184" i="86"/>
  <c r="EW183" i="86"/>
  <c r="EW182" i="86"/>
  <c r="EW181" i="86"/>
  <c r="EW180" i="86"/>
  <c r="EW179" i="86"/>
  <c r="EW178" i="86"/>
  <c r="EW177" i="86"/>
  <c r="EW176" i="86"/>
  <c r="EW175" i="86"/>
  <c r="EW173" i="86"/>
  <c r="EW172" i="86"/>
  <c r="EW171" i="86"/>
  <c r="EW170" i="86"/>
  <c r="EW169" i="86"/>
  <c r="EW168" i="86"/>
  <c r="EW167" i="86"/>
  <c r="EW166" i="86"/>
  <c r="EW165" i="86"/>
  <c r="EW164" i="86"/>
  <c r="EW163" i="86"/>
  <c r="EW162" i="86"/>
  <c r="EW161" i="86"/>
  <c r="EW160" i="86"/>
  <c r="EW159" i="86"/>
  <c r="EW158" i="86"/>
  <c r="EW157" i="86"/>
  <c r="EW156" i="86"/>
  <c r="EW155" i="86"/>
  <c r="EW154" i="86"/>
  <c r="EW153" i="86"/>
  <c r="EW193" i="86"/>
  <c r="EW174" i="86"/>
  <c r="EW151" i="86"/>
  <c r="EW150" i="86"/>
  <c r="EW149" i="86"/>
  <c r="EW148" i="86"/>
  <c r="EW147" i="86"/>
  <c r="EW146" i="86"/>
  <c r="EW145" i="86"/>
  <c r="EW144" i="86"/>
  <c r="EW143" i="86"/>
  <c r="EW142" i="86"/>
  <c r="EW152" i="86"/>
  <c r="EW141" i="86"/>
  <c r="EW139" i="86"/>
  <c r="EW138" i="86"/>
  <c r="EW140" i="86"/>
  <c r="EW132" i="86"/>
  <c r="EW137" i="86"/>
  <c r="EW136" i="86"/>
  <c r="EW135" i="86"/>
  <c r="EW134" i="86"/>
  <c r="EW133" i="86"/>
  <c r="EW131" i="86"/>
  <c r="EW130" i="86"/>
  <c r="EW129" i="86"/>
  <c r="EW128" i="86"/>
  <c r="EW127" i="86"/>
  <c r="EW126" i="86"/>
  <c r="EW125" i="86"/>
  <c r="EW124" i="86"/>
  <c r="EW123" i="86"/>
  <c r="EW122" i="86"/>
  <c r="EW121" i="86"/>
  <c r="EW120" i="86"/>
  <c r="EW119" i="86"/>
  <c r="EW118" i="86"/>
  <c r="EW117" i="86"/>
  <c r="EW116" i="86"/>
  <c r="EW115" i="86"/>
  <c r="EW114" i="86"/>
  <c r="EW113" i="86"/>
  <c r="EW112" i="86"/>
  <c r="EW111" i="86"/>
  <c r="EW110" i="86"/>
  <c r="EW109" i="86"/>
  <c r="EW108" i="86"/>
  <c r="EW107" i="86"/>
  <c r="EW106" i="86"/>
  <c r="EW105" i="86"/>
  <c r="EW104" i="86"/>
  <c r="EW103" i="86"/>
  <c r="EW102" i="86"/>
  <c r="EW101" i="86"/>
  <c r="EW100" i="86"/>
  <c r="EW99" i="86"/>
  <c r="EW98" i="86"/>
  <c r="EW97" i="86"/>
  <c r="EW96" i="86"/>
  <c r="EW95" i="86"/>
  <c r="EW94" i="86"/>
  <c r="EW93" i="86"/>
  <c r="EW91" i="86"/>
  <c r="EW92" i="86"/>
  <c r="EW89" i="86"/>
  <c r="EW88" i="86"/>
  <c r="EW87" i="86"/>
  <c r="EW86" i="86"/>
  <c r="EW85" i="86"/>
  <c r="EW84" i="86"/>
  <c r="EW83" i="86"/>
  <c r="EW82" i="86"/>
  <c r="EW81" i="86"/>
  <c r="EW80" i="86"/>
  <c r="EW79" i="86"/>
  <c r="EW78" i="86"/>
  <c r="EW77" i="86"/>
  <c r="EW76" i="86"/>
  <c r="EW75" i="86"/>
  <c r="EW74" i="86"/>
  <c r="EW73" i="86"/>
  <c r="EW72" i="86"/>
  <c r="EW71" i="86"/>
  <c r="EW70" i="86"/>
  <c r="EW69" i="86"/>
  <c r="EW68" i="86"/>
  <c r="EW67" i="86"/>
  <c r="EW66" i="86"/>
  <c r="EW65" i="86"/>
  <c r="EW64" i="86"/>
  <c r="EW90" i="86"/>
  <c r="EW37" i="86"/>
  <c r="EW36" i="86"/>
  <c r="EW32" i="86"/>
  <c r="EW31" i="86"/>
  <c r="EW30" i="86"/>
  <c r="EW63" i="86"/>
  <c r="EW62" i="86"/>
  <c r="EW61" i="86"/>
  <c r="EW60" i="86"/>
  <c r="EW59" i="86"/>
  <c r="EW58" i="86"/>
  <c r="EW57" i="86"/>
  <c r="EW56" i="86"/>
  <c r="EW55" i="86"/>
  <c r="EW54" i="86"/>
  <c r="EW53" i="86"/>
  <c r="EW52" i="86"/>
  <c r="EW51" i="86"/>
  <c r="EW50" i="86"/>
  <c r="EW49" i="86"/>
  <c r="EW48" i="86"/>
  <c r="EW47" i="86"/>
  <c r="EW46" i="86"/>
  <c r="EW45" i="86"/>
  <c r="EW44" i="86"/>
  <c r="EW43" i="86"/>
  <c r="EW42" i="86"/>
  <c r="EW41" i="86"/>
  <c r="EW40" i="86"/>
  <c r="EW39" i="86"/>
  <c r="EW38" i="86"/>
  <c r="EW35" i="86"/>
  <c r="EW34" i="86"/>
  <c r="EW33" i="86"/>
  <c r="EW29" i="86"/>
  <c r="EW28" i="86"/>
  <c r="EH228" i="86"/>
  <c r="EH226" i="86"/>
  <c r="EH225" i="86"/>
  <c r="EH227" i="86"/>
  <c r="EH224" i="86"/>
  <c r="EH223" i="86"/>
  <c r="EH222" i="86"/>
  <c r="EH221" i="86"/>
  <c r="EH216" i="86"/>
  <c r="EH215" i="86"/>
  <c r="EH214" i="86"/>
  <c r="EH220" i="86"/>
  <c r="EH218" i="86"/>
  <c r="EH213" i="86"/>
  <c r="EH212" i="86"/>
  <c r="EH217" i="86"/>
  <c r="EH211" i="86"/>
  <c r="EH210" i="86"/>
  <c r="EH209" i="86"/>
  <c r="EH208" i="86"/>
  <c r="EH219" i="86"/>
  <c r="EH207" i="86"/>
  <c r="EH206" i="86"/>
  <c r="EH205" i="86"/>
  <c r="EH204" i="86"/>
  <c r="EH203" i="86"/>
  <c r="EH199" i="86"/>
  <c r="EH195" i="86"/>
  <c r="EH202" i="86"/>
  <c r="EH201" i="86"/>
  <c r="EH200" i="86"/>
  <c r="EH196" i="86"/>
  <c r="EH193" i="86"/>
  <c r="EH197" i="86"/>
  <c r="EH192" i="86"/>
  <c r="EH191" i="86"/>
  <c r="EH190" i="86"/>
  <c r="EH189" i="86"/>
  <c r="EH188" i="86"/>
  <c r="EH187" i="86"/>
  <c r="EH186" i="86"/>
  <c r="EH198" i="86"/>
  <c r="EH185" i="86"/>
  <c r="EH183" i="86"/>
  <c r="EH182" i="86"/>
  <c r="EH181" i="86"/>
  <c r="EH180" i="86"/>
  <c r="EH179" i="86"/>
  <c r="EH178" i="86"/>
  <c r="EH177" i="86"/>
  <c r="EH176" i="86"/>
  <c r="EH175" i="86"/>
  <c r="EH194" i="86"/>
  <c r="EH173" i="86"/>
  <c r="EH172" i="86"/>
  <c r="EH171" i="86"/>
  <c r="EH184" i="86"/>
  <c r="EH174" i="86"/>
  <c r="EH169" i="86"/>
  <c r="EH165" i="86"/>
  <c r="EH161" i="86"/>
  <c r="EH157" i="86"/>
  <c r="EH153" i="86"/>
  <c r="EH168" i="86"/>
  <c r="EH164" i="86"/>
  <c r="EH160" i="86"/>
  <c r="EH156" i="86"/>
  <c r="EH152" i="86"/>
  <c r="EH167" i="86"/>
  <c r="EH163" i="86"/>
  <c r="EH159" i="86"/>
  <c r="EH170" i="86"/>
  <c r="EH166" i="86"/>
  <c r="EH149" i="86"/>
  <c r="EH158" i="86"/>
  <c r="EH148" i="86"/>
  <c r="EH144" i="86"/>
  <c r="EH155" i="86"/>
  <c r="EH151" i="86"/>
  <c r="EH147" i="86"/>
  <c r="EH143" i="86"/>
  <c r="EH162" i="86"/>
  <c r="EH154" i="86"/>
  <c r="EH138" i="86"/>
  <c r="EH146" i="86"/>
  <c r="EH142" i="86"/>
  <c r="EH145" i="86"/>
  <c r="EH141" i="86"/>
  <c r="EH140" i="86"/>
  <c r="EH150" i="86"/>
  <c r="EH137" i="86"/>
  <c r="EH136" i="86"/>
  <c r="EH135" i="86"/>
  <c r="EH134" i="86"/>
  <c r="EH133" i="86"/>
  <c r="EH131" i="86"/>
  <c r="EH130" i="86"/>
  <c r="EH129" i="86"/>
  <c r="EH128" i="86"/>
  <c r="EH127" i="86"/>
  <c r="EH126" i="86"/>
  <c r="EH125" i="86"/>
  <c r="EH124" i="86"/>
  <c r="EH123" i="86"/>
  <c r="EH122" i="86"/>
  <c r="EH121" i="86"/>
  <c r="EH120" i="86"/>
  <c r="EH119" i="86"/>
  <c r="EH118" i="86"/>
  <c r="EH117" i="86"/>
  <c r="EH116" i="86"/>
  <c r="EH115" i="86"/>
  <c r="EH114" i="86"/>
  <c r="EH113" i="86"/>
  <c r="EH139" i="86"/>
  <c r="EH132" i="86"/>
  <c r="EH112" i="86"/>
  <c r="EH111" i="86"/>
  <c r="EH110" i="86"/>
  <c r="EH109" i="86"/>
  <c r="EH108" i="86"/>
  <c r="EH107" i="86"/>
  <c r="EH106" i="86"/>
  <c r="EH105" i="86"/>
  <c r="EH101" i="86"/>
  <c r="EH97" i="86"/>
  <c r="EH93" i="86"/>
  <c r="EH89" i="86"/>
  <c r="EH88" i="86"/>
  <c r="EH87" i="86"/>
  <c r="EH86" i="86"/>
  <c r="EH85" i="86"/>
  <c r="EH84" i="86"/>
  <c r="EH83" i="86"/>
  <c r="EH102" i="86"/>
  <c r="EH98" i="86"/>
  <c r="EH94" i="86"/>
  <c r="EH92" i="86"/>
  <c r="EH90" i="86"/>
  <c r="EH103" i="86"/>
  <c r="EH99" i="86"/>
  <c r="EH95" i="86"/>
  <c r="EH104" i="86"/>
  <c r="EH100" i="86"/>
  <c r="EH96" i="86"/>
  <c r="EH91" i="86"/>
  <c r="EH82" i="86"/>
  <c r="EH78" i="86"/>
  <c r="EH74" i="86"/>
  <c r="EH70" i="86"/>
  <c r="EH67" i="86"/>
  <c r="EH49" i="86"/>
  <c r="EH48" i="86"/>
  <c r="EH47" i="86"/>
  <c r="EH46" i="86"/>
  <c r="EH45" i="86"/>
  <c r="EH44" i="86"/>
  <c r="EH43" i="86"/>
  <c r="EH42" i="86"/>
  <c r="EH41" i="86"/>
  <c r="EH38" i="86"/>
  <c r="EH36" i="86"/>
  <c r="EH79" i="86"/>
  <c r="EH75" i="86"/>
  <c r="EH71" i="86"/>
  <c r="EH66" i="86"/>
  <c r="EH63" i="86"/>
  <c r="EH62" i="86"/>
  <c r="EH61" i="86"/>
  <c r="EH60" i="86"/>
  <c r="EH59" i="86"/>
  <c r="EH58" i="86"/>
  <c r="EH57" i="86"/>
  <c r="EH56" i="86"/>
  <c r="EH55" i="86"/>
  <c r="EH54" i="86"/>
  <c r="EH53" i="86"/>
  <c r="EH52" i="86"/>
  <c r="EH51" i="86"/>
  <c r="EH50" i="86"/>
  <c r="EH80" i="86"/>
  <c r="EH76" i="86"/>
  <c r="EH72" i="86"/>
  <c r="EH69" i="86"/>
  <c r="EH65" i="86"/>
  <c r="EH37" i="86"/>
  <c r="EH81" i="86"/>
  <c r="EH77" i="86"/>
  <c r="EH73" i="86"/>
  <c r="EH68" i="86"/>
  <c r="EH64" i="86"/>
  <c r="EH40" i="86"/>
  <c r="EH39" i="86"/>
  <c r="EH34" i="86"/>
  <c r="EH30" i="86"/>
  <c r="EH35" i="86"/>
  <c r="EH31" i="86"/>
  <c r="EH28" i="86"/>
  <c r="EH32" i="86"/>
  <c r="EH33" i="86"/>
  <c r="EH29" i="86"/>
  <c r="DT31" i="86"/>
  <c r="BH31" i="86" s="1"/>
  <c r="AB31" i="86" s="1"/>
  <c r="AR31" i="86" s="1"/>
  <c r="DT35" i="86"/>
  <c r="DT39" i="86"/>
  <c r="DT43" i="86"/>
  <c r="DT47" i="86"/>
  <c r="DT51" i="86"/>
  <c r="DT55" i="86"/>
  <c r="DT59" i="86"/>
  <c r="DT63" i="86"/>
  <c r="DT66" i="86"/>
  <c r="DT70" i="86"/>
  <c r="DT74" i="86"/>
  <c r="DT78" i="86"/>
  <c r="DT82" i="86"/>
  <c r="DT86" i="86"/>
  <c r="DT91" i="86"/>
  <c r="DT92" i="86"/>
  <c r="DT96" i="86"/>
  <c r="DT100" i="86"/>
  <c r="DT104" i="86"/>
  <c r="DT108" i="86"/>
  <c r="DT115" i="86"/>
  <c r="DT119" i="86"/>
  <c r="DT123" i="86"/>
  <c r="DT127" i="86"/>
  <c r="DT131" i="86"/>
  <c r="DT135" i="86"/>
  <c r="DT139" i="86"/>
  <c r="DT143" i="86"/>
  <c r="DT147" i="86"/>
  <c r="DT151" i="86"/>
  <c r="DT155" i="86"/>
  <c r="DT159" i="86"/>
  <c r="DT163" i="86"/>
  <c r="DT167" i="86"/>
  <c r="DT171" i="86"/>
  <c r="DT174" i="86"/>
  <c r="DT178" i="86"/>
  <c r="DT182" i="86"/>
  <c r="DT184" i="86"/>
  <c r="DT186" i="86"/>
  <c r="DT195" i="86"/>
  <c r="BH195" i="86" s="1"/>
  <c r="AB195" i="86" s="1"/>
  <c r="AR195" i="86" s="1"/>
  <c r="DT199" i="86"/>
  <c r="DT203" i="86"/>
  <c r="DT207" i="86"/>
  <c r="DT211" i="86"/>
  <c r="DT215" i="86"/>
  <c r="DT222" i="86"/>
  <c r="DT223" i="86"/>
  <c r="DT227" i="86"/>
  <c r="EK28" i="86"/>
  <c r="EK32" i="86"/>
  <c r="EK36" i="86"/>
  <c r="EK40" i="86"/>
  <c r="EK44" i="86"/>
  <c r="EK48" i="86"/>
  <c r="EK52" i="86"/>
  <c r="EK56" i="86"/>
  <c r="EK60" i="86"/>
  <c r="EK90" i="86"/>
  <c r="EK67" i="86"/>
  <c r="EK71" i="86"/>
  <c r="EK75" i="86"/>
  <c r="EK79" i="86"/>
  <c r="EK83" i="86"/>
  <c r="EK87" i="86"/>
  <c r="EK112" i="86"/>
  <c r="EK93" i="86"/>
  <c r="EK97" i="86"/>
  <c r="EK101" i="86"/>
  <c r="EK105" i="86"/>
  <c r="EK109" i="86"/>
  <c r="EK116" i="86"/>
  <c r="EK120" i="86"/>
  <c r="EK124" i="86"/>
  <c r="EK128" i="86"/>
  <c r="EK132" i="86"/>
  <c r="EK136" i="86"/>
  <c r="EK140" i="86"/>
  <c r="EK144" i="86"/>
  <c r="EK148" i="86"/>
  <c r="EK189" i="86"/>
  <c r="EK155" i="86"/>
  <c r="EK159" i="86"/>
  <c r="EK163" i="86"/>
  <c r="EK167" i="86"/>
  <c r="EK171" i="86"/>
  <c r="EK175" i="86"/>
  <c r="EK179" i="86"/>
  <c r="EK183" i="86"/>
  <c r="EK187" i="86"/>
  <c r="EK186" i="86"/>
  <c r="EK195" i="86"/>
  <c r="EK199" i="86"/>
  <c r="EK204" i="86"/>
  <c r="EK222" i="86"/>
  <c r="EK211" i="86"/>
  <c r="EK215" i="86"/>
  <c r="EK221" i="86"/>
  <c r="EK224" i="86"/>
  <c r="EK228" i="86"/>
  <c r="EM228" i="86"/>
  <c r="EM227" i="86"/>
  <c r="EM226" i="86"/>
  <c r="EM225" i="86"/>
  <c r="EM224" i="86"/>
  <c r="EM222" i="86"/>
  <c r="EM221" i="86"/>
  <c r="EM223" i="86"/>
  <c r="EM220" i="86"/>
  <c r="EM219" i="86"/>
  <c r="EM218" i="86"/>
  <c r="EM217" i="86"/>
  <c r="EM216" i="86"/>
  <c r="EM215" i="86"/>
  <c r="EM213" i="86"/>
  <c r="EM212" i="86"/>
  <c r="EM211" i="86"/>
  <c r="EM210" i="86"/>
  <c r="EM209" i="86"/>
  <c r="EM214" i="86"/>
  <c r="EM208" i="86"/>
  <c r="EM205" i="86"/>
  <c r="EM204" i="86"/>
  <c r="EM203" i="86"/>
  <c r="EM202" i="86"/>
  <c r="EM201" i="86"/>
  <c r="EM200" i="86"/>
  <c r="EM199" i="86"/>
  <c r="EM198" i="86"/>
  <c r="EM197" i="86"/>
  <c r="EM196" i="86"/>
  <c r="EM195" i="86"/>
  <c r="EM194" i="86"/>
  <c r="EM193" i="86"/>
  <c r="EM207" i="86"/>
  <c r="EM192" i="86"/>
  <c r="EM191" i="86"/>
  <c r="EM190" i="86"/>
  <c r="EM189" i="86"/>
  <c r="EM188" i="86"/>
  <c r="EM187" i="86"/>
  <c r="EM186" i="86"/>
  <c r="EM185" i="86"/>
  <c r="EM206" i="86"/>
  <c r="EM183" i="86"/>
  <c r="EM182" i="86"/>
  <c r="EM181" i="86"/>
  <c r="EM180" i="86"/>
  <c r="EM179" i="86"/>
  <c r="EM178" i="86"/>
  <c r="EM177" i="86"/>
  <c r="EM176" i="86"/>
  <c r="EM175" i="86"/>
  <c r="EM174" i="86"/>
  <c r="EM184" i="86"/>
  <c r="EM172" i="86"/>
  <c r="EM171" i="86"/>
  <c r="EM170" i="86"/>
  <c r="EM166" i="86"/>
  <c r="EM162" i="86"/>
  <c r="EM158" i="86"/>
  <c r="EM154" i="86"/>
  <c r="EM169" i="86"/>
  <c r="EM165" i="86"/>
  <c r="EM161" i="86"/>
  <c r="EM157" i="86"/>
  <c r="EM153" i="86"/>
  <c r="EM152" i="86"/>
  <c r="EM168" i="86"/>
  <c r="EM164" i="86"/>
  <c r="EM160" i="86"/>
  <c r="EM167" i="86"/>
  <c r="EM150" i="86"/>
  <c r="EM156" i="86"/>
  <c r="EM155" i="86"/>
  <c r="EM149" i="86"/>
  <c r="EM145" i="86"/>
  <c r="EM173" i="86"/>
  <c r="EM159" i="86"/>
  <c r="EM148" i="86"/>
  <c r="EM144" i="86"/>
  <c r="EM163" i="86"/>
  <c r="EM147" i="86"/>
  <c r="EM146" i="86"/>
  <c r="EM138" i="86"/>
  <c r="EM143" i="86"/>
  <c r="EM140" i="86"/>
  <c r="EM151" i="86"/>
  <c r="EM142" i="86"/>
  <c r="EM141" i="86"/>
  <c r="EM137" i="86"/>
  <c r="EM136" i="86"/>
  <c r="EM135" i="86"/>
  <c r="EM134" i="86"/>
  <c r="EM133" i="86"/>
  <c r="EM132" i="86"/>
  <c r="EM139" i="86"/>
  <c r="EM131" i="86"/>
  <c r="EM130" i="86"/>
  <c r="EM129" i="86"/>
  <c r="EM128" i="86"/>
  <c r="EM127" i="86"/>
  <c r="EM126" i="86"/>
  <c r="EM125" i="86"/>
  <c r="EM124" i="86"/>
  <c r="EM123" i="86"/>
  <c r="EM122" i="86"/>
  <c r="EM121" i="86"/>
  <c r="EM113" i="86"/>
  <c r="EM112" i="86"/>
  <c r="EM110" i="86"/>
  <c r="EM109" i="86"/>
  <c r="EM108" i="86"/>
  <c r="EM107" i="86"/>
  <c r="EM106" i="86"/>
  <c r="EM105" i="86"/>
  <c r="EM104" i="86"/>
  <c r="EM103" i="86"/>
  <c r="EM102" i="86"/>
  <c r="EM101" i="86"/>
  <c r="EM100" i="86"/>
  <c r="EM99" i="86"/>
  <c r="EM98" i="86"/>
  <c r="EM97" i="86"/>
  <c r="EM96" i="86"/>
  <c r="EM95" i="86"/>
  <c r="EM94" i="86"/>
  <c r="EM93" i="86"/>
  <c r="EM92" i="86"/>
  <c r="EM91" i="86"/>
  <c r="EM90" i="86"/>
  <c r="EM120" i="86"/>
  <c r="EM119" i="86"/>
  <c r="EM118" i="86"/>
  <c r="EM117" i="86"/>
  <c r="EM116" i="86"/>
  <c r="EM115" i="86"/>
  <c r="EM114" i="86"/>
  <c r="EM111" i="86"/>
  <c r="EM89" i="86"/>
  <c r="EM88" i="86"/>
  <c r="EM87" i="86"/>
  <c r="EM86" i="86"/>
  <c r="EM85" i="86"/>
  <c r="EM84" i="86"/>
  <c r="EM83" i="86"/>
  <c r="EM82" i="86"/>
  <c r="EM81" i="86"/>
  <c r="EM80" i="86"/>
  <c r="EM79" i="86"/>
  <c r="EM78" i="86"/>
  <c r="EM77" i="86"/>
  <c r="EM76" i="86"/>
  <c r="EM75" i="86"/>
  <c r="EM74" i="86"/>
  <c r="EM73" i="86"/>
  <c r="EM72" i="86"/>
  <c r="EM71" i="86"/>
  <c r="EM70" i="86"/>
  <c r="EM68" i="86"/>
  <c r="EM64" i="86"/>
  <c r="EM63" i="86"/>
  <c r="EM62" i="86"/>
  <c r="EM61" i="86"/>
  <c r="EM60" i="86"/>
  <c r="EM59" i="86"/>
  <c r="EM58" i="86"/>
  <c r="EM57" i="86"/>
  <c r="EM56" i="86"/>
  <c r="EM55" i="86"/>
  <c r="EM54" i="86"/>
  <c r="EM53" i="86"/>
  <c r="EM52" i="86"/>
  <c r="EM51" i="86"/>
  <c r="EM50" i="86"/>
  <c r="EM49" i="86"/>
  <c r="EM48" i="86"/>
  <c r="EM47" i="86"/>
  <c r="EM46" i="86"/>
  <c r="EM45" i="86"/>
  <c r="EM44" i="86"/>
  <c r="EM43" i="86"/>
  <c r="EM42" i="86"/>
  <c r="EM41" i="86"/>
  <c r="EM40" i="86"/>
  <c r="EM39" i="86"/>
  <c r="EM38" i="86"/>
  <c r="EM37" i="86"/>
  <c r="EM36" i="86"/>
  <c r="EM35" i="86"/>
  <c r="EM34" i="86"/>
  <c r="EM33" i="86"/>
  <c r="EM32" i="86"/>
  <c r="EM31" i="86"/>
  <c r="EM30" i="86"/>
  <c r="EM29" i="86"/>
  <c r="EM28" i="86"/>
  <c r="EM67" i="86"/>
  <c r="EM66" i="86"/>
  <c r="EM69" i="86"/>
  <c r="EM65" i="86"/>
  <c r="EB227" i="86"/>
  <c r="EB228" i="86"/>
  <c r="EB226" i="86"/>
  <c r="EB225" i="86"/>
  <c r="EB224" i="86"/>
  <c r="EB223" i="86"/>
  <c r="EB222" i="86"/>
  <c r="EB220" i="86"/>
  <c r="EB219" i="86"/>
  <c r="EB218" i="86"/>
  <c r="EB217" i="86"/>
  <c r="EB221" i="86"/>
  <c r="EB216" i="86"/>
  <c r="EB213" i="86"/>
  <c r="EB212" i="86"/>
  <c r="EB214" i="86"/>
  <c r="EB209" i="86"/>
  <c r="EB215" i="86"/>
  <c r="EB208" i="86"/>
  <c r="EB211" i="86"/>
  <c r="EB207" i="86"/>
  <c r="EB206" i="86"/>
  <c r="EB202" i="86"/>
  <c r="EB201" i="86"/>
  <c r="EB200" i="86"/>
  <c r="EB199" i="86"/>
  <c r="EB198" i="86"/>
  <c r="EB197" i="86"/>
  <c r="EB196" i="86"/>
  <c r="EB195" i="86"/>
  <c r="EB194" i="86"/>
  <c r="EB205" i="86"/>
  <c r="EB203" i="86"/>
  <c r="EB204" i="86"/>
  <c r="EB192" i="86"/>
  <c r="EB191" i="86"/>
  <c r="EB190" i="86"/>
  <c r="EB189" i="86"/>
  <c r="EB188" i="86"/>
  <c r="EB187" i="86"/>
  <c r="EB186" i="86"/>
  <c r="EB185" i="86"/>
  <c r="EB184" i="86"/>
  <c r="EB193" i="86"/>
  <c r="EB210" i="86"/>
  <c r="EB174" i="86"/>
  <c r="EB173" i="86"/>
  <c r="EB172" i="86"/>
  <c r="EB171" i="86"/>
  <c r="EB170" i="86"/>
  <c r="EB169" i="86"/>
  <c r="EB168" i="86"/>
  <c r="EB167" i="86"/>
  <c r="EB166" i="86"/>
  <c r="EB165" i="86"/>
  <c r="EB164" i="86"/>
  <c r="EB163" i="86"/>
  <c r="EB162" i="86"/>
  <c r="EB161" i="86"/>
  <c r="EB160" i="86"/>
  <c r="EB159" i="86"/>
  <c r="EB158" i="86"/>
  <c r="EB157" i="86"/>
  <c r="EB156" i="86"/>
  <c r="EB155" i="86"/>
  <c r="EB154" i="86"/>
  <c r="EB153" i="86"/>
  <c r="EB183" i="86"/>
  <c r="EB179" i="86"/>
  <c r="EB175" i="86"/>
  <c r="EB180" i="86"/>
  <c r="EB176" i="86"/>
  <c r="EB152" i="86"/>
  <c r="EB151" i="86"/>
  <c r="EB150" i="86"/>
  <c r="EB149" i="86"/>
  <c r="EB148" i="86"/>
  <c r="EB147" i="86"/>
  <c r="EB146" i="86"/>
  <c r="EB145" i="86"/>
  <c r="EB144" i="86"/>
  <c r="EB143" i="86"/>
  <c r="EB142" i="86"/>
  <c r="EB181" i="86"/>
  <c r="EB177" i="86"/>
  <c r="EB182" i="86"/>
  <c r="EB178" i="86"/>
  <c r="EB138" i="86"/>
  <c r="EB141" i="86"/>
  <c r="EB140" i="86"/>
  <c r="EB139" i="86"/>
  <c r="EB132" i="86"/>
  <c r="EB131" i="86"/>
  <c r="EB130" i="86"/>
  <c r="EB129" i="86"/>
  <c r="EB128" i="86"/>
  <c r="EB127" i="86"/>
  <c r="EB126" i="86"/>
  <c r="EB125" i="86"/>
  <c r="EB124" i="86"/>
  <c r="EB123" i="86"/>
  <c r="EB122" i="86"/>
  <c r="EB121" i="86"/>
  <c r="EB120" i="86"/>
  <c r="EB119" i="86"/>
  <c r="EB118" i="86"/>
  <c r="EB117" i="86"/>
  <c r="EB116" i="86"/>
  <c r="EB115" i="86"/>
  <c r="EB114" i="86"/>
  <c r="EB113" i="86"/>
  <c r="EB112" i="86"/>
  <c r="EB111" i="86"/>
  <c r="EB137" i="86"/>
  <c r="EB136" i="86"/>
  <c r="EB135" i="86"/>
  <c r="EB134" i="86"/>
  <c r="EB133" i="86"/>
  <c r="EB110" i="86"/>
  <c r="EB109" i="86"/>
  <c r="EB108" i="86"/>
  <c r="EB107" i="86"/>
  <c r="EB106" i="86"/>
  <c r="EB105" i="86"/>
  <c r="EB104" i="86"/>
  <c r="EB103" i="86"/>
  <c r="EB102" i="86"/>
  <c r="EB101" i="86"/>
  <c r="EB100" i="86"/>
  <c r="EB99" i="86"/>
  <c r="EB98" i="86"/>
  <c r="EB97" i="86"/>
  <c r="EB96" i="86"/>
  <c r="EB95" i="86"/>
  <c r="EB94" i="86"/>
  <c r="EB92" i="86"/>
  <c r="EB91" i="86"/>
  <c r="EB90" i="86"/>
  <c r="EB89" i="86"/>
  <c r="EB88" i="86"/>
  <c r="EB87" i="86"/>
  <c r="EB86" i="86"/>
  <c r="EB85" i="86"/>
  <c r="EB84" i="86"/>
  <c r="EB83" i="86"/>
  <c r="EB82" i="86"/>
  <c r="EB81" i="86"/>
  <c r="EB80" i="86"/>
  <c r="EB79" i="86"/>
  <c r="EB78" i="86"/>
  <c r="EB77" i="86"/>
  <c r="EB76" i="86"/>
  <c r="EB75" i="86"/>
  <c r="EB74" i="86"/>
  <c r="EB73" i="86"/>
  <c r="EB72" i="86"/>
  <c r="EB71" i="86"/>
  <c r="EB70" i="86"/>
  <c r="EB69" i="86"/>
  <c r="EB68" i="86"/>
  <c r="EB67" i="86"/>
  <c r="EB66" i="86"/>
  <c r="EB65" i="86"/>
  <c r="EB64" i="86"/>
  <c r="EB93" i="86"/>
  <c r="EB38" i="86"/>
  <c r="EB34" i="86"/>
  <c r="EB31" i="86"/>
  <c r="EB29" i="86"/>
  <c r="EB63" i="86"/>
  <c r="EB62" i="86"/>
  <c r="EB61" i="86"/>
  <c r="EB60" i="86"/>
  <c r="EB59" i="86"/>
  <c r="EB58" i="86"/>
  <c r="EB57" i="86"/>
  <c r="EB56" i="86"/>
  <c r="EB55" i="86"/>
  <c r="EB54" i="86"/>
  <c r="EB53" i="86"/>
  <c r="EB52" i="86"/>
  <c r="EB51" i="86"/>
  <c r="EB50" i="86"/>
  <c r="EB49" i="86"/>
  <c r="EB48" i="86"/>
  <c r="EB47" i="86"/>
  <c r="EB46" i="86"/>
  <c r="EB45" i="86"/>
  <c r="EB44" i="86"/>
  <c r="EB43" i="86"/>
  <c r="EB42" i="86"/>
  <c r="EB41" i="86"/>
  <c r="EB40" i="86"/>
  <c r="EB39" i="86"/>
  <c r="EB37" i="86"/>
  <c r="EB36" i="86"/>
  <c r="EB35" i="86"/>
  <c r="EB33" i="86"/>
  <c r="EB32" i="86"/>
  <c r="EB30" i="86"/>
  <c r="EB28" i="86"/>
  <c r="EI228" i="86"/>
  <c r="EI227" i="86"/>
  <c r="EI225" i="86"/>
  <c r="EI224" i="86"/>
  <c r="EI226" i="86"/>
  <c r="EI223" i="86"/>
  <c r="EI222" i="86"/>
  <c r="EI221" i="86"/>
  <c r="EI220" i="86"/>
  <c r="EI219" i="86"/>
  <c r="EI218" i="86"/>
  <c r="EI217" i="86"/>
  <c r="EI216" i="86"/>
  <c r="EI215" i="86"/>
  <c r="EI211" i="86"/>
  <c r="EI210" i="86"/>
  <c r="EI209" i="86"/>
  <c r="EI214" i="86"/>
  <c r="EI213" i="86"/>
  <c r="EI212" i="86"/>
  <c r="EI208" i="86"/>
  <c r="EI207" i="86"/>
  <c r="EI206" i="86"/>
  <c r="EI204" i="86"/>
  <c r="EI203" i="86"/>
  <c r="EI202" i="86"/>
  <c r="EI201" i="86"/>
  <c r="EI200" i="86"/>
  <c r="EI199" i="86"/>
  <c r="EI198" i="86"/>
  <c r="EI197" i="86"/>
  <c r="EI196" i="86"/>
  <c r="EI195" i="86"/>
  <c r="EI194" i="86"/>
  <c r="EI193" i="86"/>
  <c r="EI205" i="86"/>
  <c r="EI192" i="86"/>
  <c r="EI191" i="86"/>
  <c r="EI190" i="86"/>
  <c r="EI189" i="86"/>
  <c r="EI188" i="86"/>
  <c r="EI187" i="86"/>
  <c r="EI186" i="86"/>
  <c r="EI185" i="86"/>
  <c r="EI183" i="86"/>
  <c r="EI182" i="86"/>
  <c r="EI181" i="86"/>
  <c r="EI180" i="86"/>
  <c r="EI179" i="86"/>
  <c r="EI178" i="86"/>
  <c r="EI177" i="86"/>
  <c r="EI176" i="86"/>
  <c r="EI175" i="86"/>
  <c r="EI174" i="86"/>
  <c r="EI184" i="86"/>
  <c r="EI173" i="86"/>
  <c r="EI168" i="86"/>
  <c r="EI164" i="86"/>
  <c r="EI160" i="86"/>
  <c r="EI156" i="86"/>
  <c r="EI152" i="86"/>
  <c r="EI172" i="86"/>
  <c r="EI171" i="86"/>
  <c r="EI167" i="86"/>
  <c r="EI163" i="86"/>
  <c r="EI159" i="86"/>
  <c r="EI155" i="86"/>
  <c r="EI170" i="86"/>
  <c r="EI166" i="86"/>
  <c r="EI162" i="86"/>
  <c r="EI169" i="86"/>
  <c r="EI158" i="86"/>
  <c r="EI157" i="86"/>
  <c r="EI151" i="86"/>
  <c r="EI147" i="86"/>
  <c r="EI143" i="86"/>
  <c r="EI141" i="86"/>
  <c r="EI161" i="86"/>
  <c r="EI154" i="86"/>
  <c r="EI153" i="86"/>
  <c r="EI150" i="86"/>
  <c r="EI146" i="86"/>
  <c r="EI165" i="86"/>
  <c r="EI142" i="86"/>
  <c r="EI139" i="86"/>
  <c r="EI145" i="86"/>
  <c r="EI144" i="86"/>
  <c r="EI140" i="86"/>
  <c r="EI149" i="86"/>
  <c r="EI148" i="86"/>
  <c r="EI137" i="86"/>
  <c r="EI136" i="86"/>
  <c r="EI135" i="86"/>
  <c r="EI134" i="86"/>
  <c r="EI133" i="86"/>
  <c r="EI132" i="86"/>
  <c r="EI138" i="86"/>
  <c r="EI131" i="86"/>
  <c r="EI130" i="86"/>
  <c r="EI129" i="86"/>
  <c r="EI128" i="86"/>
  <c r="EI127" i="86"/>
  <c r="EI126" i="86"/>
  <c r="EI125" i="86"/>
  <c r="EI124" i="86"/>
  <c r="EI123" i="86"/>
  <c r="EI122" i="86"/>
  <c r="EI121" i="86"/>
  <c r="EI120" i="86"/>
  <c r="EI119" i="86"/>
  <c r="EI118" i="86"/>
  <c r="EI117" i="86"/>
  <c r="EI116" i="86"/>
  <c r="EI115" i="86"/>
  <c r="EI112" i="86"/>
  <c r="EI114" i="86"/>
  <c r="EI113" i="86"/>
  <c r="EI111" i="86"/>
  <c r="EI110" i="86"/>
  <c r="EI109" i="86"/>
  <c r="EI108" i="86"/>
  <c r="EI107" i="86"/>
  <c r="EI106" i="86"/>
  <c r="EI105" i="86"/>
  <c r="EI104" i="86"/>
  <c r="EI103" i="86"/>
  <c r="EI102" i="86"/>
  <c r="EI101" i="86"/>
  <c r="EI100" i="86"/>
  <c r="EI99" i="86"/>
  <c r="EI98" i="86"/>
  <c r="EI97" i="86"/>
  <c r="EI96" i="86"/>
  <c r="EI95" i="86"/>
  <c r="EI94" i="86"/>
  <c r="EI93" i="86"/>
  <c r="EI92" i="86"/>
  <c r="EI91" i="86"/>
  <c r="EI90" i="86"/>
  <c r="EI89" i="86"/>
  <c r="EI88" i="86"/>
  <c r="EI87" i="86"/>
  <c r="EI86" i="86"/>
  <c r="EI85" i="86"/>
  <c r="EI84" i="86"/>
  <c r="EI83" i="86"/>
  <c r="EI82" i="86"/>
  <c r="EI81" i="86"/>
  <c r="EI80" i="86"/>
  <c r="EI79" i="86"/>
  <c r="EI78" i="86"/>
  <c r="EI77" i="86"/>
  <c r="EI76" i="86"/>
  <c r="EI75" i="86"/>
  <c r="EI74" i="86"/>
  <c r="EI73" i="86"/>
  <c r="EI72" i="86"/>
  <c r="EI71" i="86"/>
  <c r="EI70" i="86"/>
  <c r="EI66" i="86"/>
  <c r="EI63" i="86"/>
  <c r="EI62" i="86"/>
  <c r="EI61" i="86"/>
  <c r="EI60" i="86"/>
  <c r="EI59" i="86"/>
  <c r="EI58" i="86"/>
  <c r="EI57" i="86"/>
  <c r="EI56" i="86"/>
  <c r="EI55" i="86"/>
  <c r="EI54" i="86"/>
  <c r="EI53" i="86"/>
  <c r="EI52" i="86"/>
  <c r="EI51" i="86"/>
  <c r="EI50" i="86"/>
  <c r="EI49" i="86"/>
  <c r="EI48" i="86"/>
  <c r="EI47" i="86"/>
  <c r="EI46" i="86"/>
  <c r="EI45" i="86"/>
  <c r="EI44" i="86"/>
  <c r="EI43" i="86"/>
  <c r="EI42" i="86"/>
  <c r="EI41" i="86"/>
  <c r="EI40" i="86"/>
  <c r="EI39" i="86"/>
  <c r="EI38" i="86"/>
  <c r="EI37" i="86"/>
  <c r="EI36" i="86"/>
  <c r="EI35" i="86"/>
  <c r="EI34" i="86"/>
  <c r="EI33" i="86"/>
  <c r="EI32" i="86"/>
  <c r="EI31" i="86"/>
  <c r="EI30" i="86"/>
  <c r="EI29" i="86"/>
  <c r="EI28" i="86"/>
  <c r="EI69" i="86"/>
  <c r="EI65" i="86"/>
  <c r="EI68" i="86"/>
  <c r="EI64" i="86"/>
  <c r="EI67" i="86"/>
  <c r="BM68" i="86"/>
  <c r="AG68" i="86" s="1"/>
  <c r="AW68" i="86" s="1"/>
  <c r="BM40" i="86"/>
  <c r="AG40" i="86" s="1"/>
  <c r="AW40" i="86" s="1"/>
  <c r="BM74" i="86"/>
  <c r="AG74" i="86" s="1"/>
  <c r="AW74" i="86" s="1"/>
  <c r="BM51" i="86"/>
  <c r="AG51" i="86" s="1"/>
  <c r="AW51" i="86" s="1"/>
  <c r="BM55" i="86"/>
  <c r="AG55" i="86" s="1"/>
  <c r="AW55" i="86" s="1"/>
  <c r="BM59" i="86"/>
  <c r="AG59" i="86" s="1"/>
  <c r="AW59" i="86" s="1"/>
  <c r="BM63" i="86"/>
  <c r="AG63" i="86" s="1"/>
  <c r="AW63" i="86" s="1"/>
  <c r="BM81" i="86"/>
  <c r="AG81" i="86" s="1"/>
  <c r="AW81" i="86" s="1"/>
  <c r="BM41" i="86"/>
  <c r="AG41" i="86" s="1"/>
  <c r="AW41" i="86" s="1"/>
  <c r="BM45" i="86"/>
  <c r="AG45" i="86" s="1"/>
  <c r="AW45" i="86" s="1"/>
  <c r="BM49" i="86"/>
  <c r="AG49" i="86" s="1"/>
  <c r="AW49" i="86" s="1"/>
  <c r="BM80" i="86"/>
  <c r="AG80" i="86" s="1"/>
  <c r="AW80" i="86" s="1"/>
  <c r="BM102" i="86"/>
  <c r="AG102" i="86" s="1"/>
  <c r="AW102" i="86" s="1"/>
  <c r="BM92" i="86"/>
  <c r="AG92" i="86" s="1"/>
  <c r="AW92" i="86" s="1"/>
  <c r="BM83" i="86"/>
  <c r="AG83" i="86" s="1"/>
  <c r="AW83" i="86" s="1"/>
  <c r="BM87" i="86"/>
  <c r="AG87" i="86" s="1"/>
  <c r="AW87" i="86" s="1"/>
  <c r="BM95" i="86"/>
  <c r="AG95" i="86" s="1"/>
  <c r="AW95" i="86" s="1"/>
  <c r="BM106" i="86"/>
  <c r="AG106" i="86" s="1"/>
  <c r="AW106" i="86" s="1"/>
  <c r="BM110" i="86"/>
  <c r="AG110" i="86" s="1"/>
  <c r="AW110" i="86" s="1"/>
  <c r="BM113" i="86"/>
  <c r="AG113" i="86" s="1"/>
  <c r="AW113" i="86" s="1"/>
  <c r="BM117" i="86"/>
  <c r="AG117" i="86" s="1"/>
  <c r="AW117" i="86" s="1"/>
  <c r="BM121" i="86"/>
  <c r="AG121" i="86" s="1"/>
  <c r="AW121" i="86" s="1"/>
  <c r="BM125" i="86"/>
  <c r="AG125" i="86" s="1"/>
  <c r="AW125" i="86" s="1"/>
  <c r="BM129" i="86"/>
  <c r="AG129" i="86" s="1"/>
  <c r="AW129" i="86" s="1"/>
  <c r="BM133" i="86"/>
  <c r="AG133" i="86" s="1"/>
  <c r="AW133" i="86" s="1"/>
  <c r="BM137" i="86"/>
  <c r="AG137" i="86" s="1"/>
  <c r="AW137" i="86" s="1"/>
  <c r="BM140" i="86"/>
  <c r="AG140" i="86" s="1"/>
  <c r="AW140" i="86" s="1"/>
  <c r="BM158" i="86"/>
  <c r="AG158" i="86" s="1"/>
  <c r="AW158" i="86" s="1"/>
  <c r="BM144" i="86"/>
  <c r="AG144" i="86" s="1"/>
  <c r="AW144" i="86" s="1"/>
  <c r="BM166" i="86"/>
  <c r="AG166" i="86" s="1"/>
  <c r="AW166" i="86" s="1"/>
  <c r="BM162" i="86"/>
  <c r="AG162" i="86" s="1"/>
  <c r="AW162" i="86" s="1"/>
  <c r="BM156" i="86"/>
  <c r="AG156" i="86" s="1"/>
  <c r="AW156" i="86" s="1"/>
  <c r="BM153" i="86"/>
  <c r="AG153" i="86" s="1"/>
  <c r="AW153" i="86" s="1"/>
  <c r="BM169" i="86"/>
  <c r="AG169" i="86" s="1"/>
  <c r="AW169" i="86" s="1"/>
  <c r="BM173" i="86"/>
  <c r="AG173" i="86" s="1"/>
  <c r="AW173" i="86" s="1"/>
  <c r="BM202" i="86"/>
  <c r="AG202" i="86" s="1"/>
  <c r="AW202" i="86" s="1"/>
  <c r="BM178" i="86"/>
  <c r="AG178" i="86" s="1"/>
  <c r="AW178" i="86" s="1"/>
  <c r="BM182" i="86"/>
  <c r="AG182" i="86" s="1"/>
  <c r="AW182" i="86" s="1"/>
  <c r="BM201" i="86"/>
  <c r="AG201" i="86" s="1"/>
  <c r="AW201" i="86" s="1"/>
  <c r="BM189" i="86"/>
  <c r="AG189" i="86" s="1"/>
  <c r="AW189" i="86" s="1"/>
  <c r="BM195" i="86"/>
  <c r="AG195" i="86" s="1"/>
  <c r="AW195" i="86" s="1"/>
  <c r="BM197" i="86"/>
  <c r="AG197" i="86" s="1"/>
  <c r="AW197" i="86" s="1"/>
  <c r="EV228" i="86"/>
  <c r="EV227" i="86"/>
  <c r="EV226" i="86"/>
  <c r="EV225" i="86"/>
  <c r="EV224" i="86"/>
  <c r="EV223" i="86"/>
  <c r="EV222" i="86"/>
  <c r="EV221" i="86"/>
  <c r="EV220" i="86"/>
  <c r="EV219" i="86"/>
  <c r="EV218" i="86"/>
  <c r="EV217" i="86"/>
  <c r="EV215" i="86"/>
  <c r="EV216" i="86"/>
  <c r="EV211" i="86"/>
  <c r="EV210" i="86"/>
  <c r="EV209" i="86"/>
  <c r="EV214" i="86"/>
  <c r="EV213" i="86"/>
  <c r="EV212" i="86"/>
  <c r="EV208" i="86"/>
  <c r="EV203" i="86"/>
  <c r="EV207" i="86"/>
  <c r="EV206" i="86"/>
  <c r="EV205" i="86"/>
  <c r="EV204" i="86"/>
  <c r="EV202" i="86"/>
  <c r="EV201" i="86"/>
  <c r="EV200" i="86"/>
  <c r="EV199" i="86"/>
  <c r="EV198" i="86"/>
  <c r="EV197" i="86"/>
  <c r="EV196" i="86"/>
  <c r="EV195" i="86"/>
  <c r="EV194" i="86"/>
  <c r="EV193" i="86"/>
  <c r="EV192" i="86"/>
  <c r="EV191" i="86"/>
  <c r="EV190" i="86"/>
  <c r="EV189" i="86"/>
  <c r="EV188" i="86"/>
  <c r="EV187" i="86"/>
  <c r="EV186" i="86"/>
  <c r="EV185" i="86"/>
  <c r="EV183" i="86"/>
  <c r="EV182" i="86"/>
  <c r="EV181" i="86"/>
  <c r="EV180" i="86"/>
  <c r="EV179" i="86"/>
  <c r="EV178" i="86"/>
  <c r="EV177" i="86"/>
  <c r="EV176" i="86"/>
  <c r="EV175" i="86"/>
  <c r="EV174" i="86"/>
  <c r="EV184" i="86"/>
  <c r="EV170" i="86"/>
  <c r="EV166" i="86"/>
  <c r="EV162" i="86"/>
  <c r="EV158" i="86"/>
  <c r="EV154" i="86"/>
  <c r="EV173" i="86"/>
  <c r="EV169" i="86"/>
  <c r="EV165" i="86"/>
  <c r="EV161" i="86"/>
  <c r="EV157" i="86"/>
  <c r="EV153" i="86"/>
  <c r="EV172" i="86"/>
  <c r="EV171" i="86"/>
  <c r="EV168" i="86"/>
  <c r="EV164" i="86"/>
  <c r="EV160" i="86"/>
  <c r="EV150" i="86"/>
  <c r="EV159" i="86"/>
  <c r="EV152" i="86"/>
  <c r="EV149" i="86"/>
  <c r="EV145" i="86"/>
  <c r="EV163" i="86"/>
  <c r="EV148" i="86"/>
  <c r="EV144" i="86"/>
  <c r="EV167" i="86"/>
  <c r="EV156" i="86"/>
  <c r="EV143" i="86"/>
  <c r="EV142" i="86"/>
  <c r="EV140" i="86"/>
  <c r="EV151" i="86"/>
  <c r="EV147" i="86"/>
  <c r="EV146" i="86"/>
  <c r="EV138" i="86"/>
  <c r="EV155" i="86"/>
  <c r="EV141" i="86"/>
  <c r="EV137" i="86"/>
  <c r="EV136" i="86"/>
  <c r="EV135" i="86"/>
  <c r="EV134" i="86"/>
  <c r="EV133" i="86"/>
  <c r="EV132" i="86"/>
  <c r="EV139" i="86"/>
  <c r="EV131" i="86"/>
  <c r="EV130" i="86"/>
  <c r="EV129" i="86"/>
  <c r="EV128" i="86"/>
  <c r="EV127" i="86"/>
  <c r="EV126" i="86"/>
  <c r="EV125" i="86"/>
  <c r="EV124" i="86"/>
  <c r="EV123" i="86"/>
  <c r="EV122" i="86"/>
  <c r="EV121" i="86"/>
  <c r="EV113" i="86"/>
  <c r="EV120" i="86"/>
  <c r="EV119" i="86"/>
  <c r="EV118" i="86"/>
  <c r="EV117" i="86"/>
  <c r="EV116" i="86"/>
  <c r="EV115" i="86"/>
  <c r="EV111" i="86"/>
  <c r="EV110" i="86"/>
  <c r="EV109" i="86"/>
  <c r="EV108" i="86"/>
  <c r="EV107" i="86"/>
  <c r="EV106" i="86"/>
  <c r="EV105" i="86"/>
  <c r="EV104" i="86"/>
  <c r="EV103" i="86"/>
  <c r="EV102" i="86"/>
  <c r="EV101" i="86"/>
  <c r="EV100" i="86"/>
  <c r="EV99" i="86"/>
  <c r="EV98" i="86"/>
  <c r="EV97" i="86"/>
  <c r="EV96" i="86"/>
  <c r="EV95" i="86"/>
  <c r="EV94" i="86"/>
  <c r="EV93" i="86"/>
  <c r="EV92" i="86"/>
  <c r="EV91" i="86"/>
  <c r="EV90" i="86"/>
  <c r="EV114" i="86"/>
  <c r="EV112" i="86"/>
  <c r="EV89" i="86"/>
  <c r="EV88" i="86"/>
  <c r="EV87" i="86"/>
  <c r="EV86" i="86"/>
  <c r="EV85" i="86"/>
  <c r="EV84" i="86"/>
  <c r="EV83" i="86"/>
  <c r="EV82" i="86"/>
  <c r="EV81" i="86"/>
  <c r="EV80" i="86"/>
  <c r="EV79" i="86"/>
  <c r="EV78" i="86"/>
  <c r="EV77" i="86"/>
  <c r="EV76" i="86"/>
  <c r="EV75" i="86"/>
  <c r="EV74" i="86"/>
  <c r="EV73" i="86"/>
  <c r="EV72" i="86"/>
  <c r="EV71" i="86"/>
  <c r="EV70" i="86"/>
  <c r="EV68" i="86"/>
  <c r="EV64" i="86"/>
  <c r="EV63" i="86"/>
  <c r="EV62" i="86"/>
  <c r="EV61" i="86"/>
  <c r="EV60" i="86"/>
  <c r="EV59" i="86"/>
  <c r="EV58" i="86"/>
  <c r="EV57" i="86"/>
  <c r="EV56" i="86"/>
  <c r="EV55" i="86"/>
  <c r="EV54" i="86"/>
  <c r="EV53" i="86"/>
  <c r="EV52" i="86"/>
  <c r="EV51" i="86"/>
  <c r="EV50" i="86"/>
  <c r="EV49" i="86"/>
  <c r="EV48" i="86"/>
  <c r="EV47" i="86"/>
  <c r="EV46" i="86"/>
  <c r="EV45" i="86"/>
  <c r="EV44" i="86"/>
  <c r="EV43" i="86"/>
  <c r="EV42" i="86"/>
  <c r="EV41" i="86"/>
  <c r="EV40" i="86"/>
  <c r="EV39" i="86"/>
  <c r="EV38" i="86"/>
  <c r="EV37" i="86"/>
  <c r="EV36" i="86"/>
  <c r="EV35" i="86"/>
  <c r="EV34" i="86"/>
  <c r="EV33" i="86"/>
  <c r="EV32" i="86"/>
  <c r="EV31" i="86"/>
  <c r="EV30" i="86"/>
  <c r="EV29" i="86"/>
  <c r="EV28" i="86"/>
  <c r="EV67" i="86"/>
  <c r="EV66" i="86"/>
  <c r="EV69" i="86"/>
  <c r="EV65" i="86"/>
  <c r="BL30" i="86"/>
  <c r="AF30" i="86" s="1"/>
  <c r="AV30" i="86" s="1"/>
  <c r="BL34" i="86"/>
  <c r="AF34" i="86" s="1"/>
  <c r="AV34" i="86" s="1"/>
  <c r="BL38" i="86"/>
  <c r="AF38" i="86" s="1"/>
  <c r="AV38" i="86" s="1"/>
  <c r="BL42" i="86"/>
  <c r="AF42" i="86" s="1"/>
  <c r="AV42" i="86" s="1"/>
  <c r="BL46" i="86"/>
  <c r="AF46" i="86" s="1"/>
  <c r="AV46" i="86" s="1"/>
  <c r="BL50" i="86"/>
  <c r="AF50" i="86" s="1"/>
  <c r="AV50" i="86" s="1"/>
  <c r="BL54" i="86"/>
  <c r="AF54" i="86" s="1"/>
  <c r="AV54" i="86" s="1"/>
  <c r="BL58" i="86"/>
  <c r="AF58" i="86" s="1"/>
  <c r="AV58" i="86" s="1"/>
  <c r="BL62" i="86"/>
  <c r="AF62" i="86" s="1"/>
  <c r="AV62" i="86" s="1"/>
  <c r="BL65" i="86"/>
  <c r="AF65" i="86" s="1"/>
  <c r="AV65" i="86" s="1"/>
  <c r="BL69" i="86"/>
  <c r="AF69" i="86" s="1"/>
  <c r="AV69" i="86" s="1"/>
  <c r="BL73" i="86"/>
  <c r="AF73" i="86" s="1"/>
  <c r="AV73" i="86" s="1"/>
  <c r="BL77" i="86"/>
  <c r="AF77" i="86" s="1"/>
  <c r="AV77" i="86" s="1"/>
  <c r="BL81" i="86"/>
  <c r="AF81" i="86" s="1"/>
  <c r="AV81" i="86" s="1"/>
  <c r="BL85" i="86"/>
  <c r="AF85" i="86" s="1"/>
  <c r="AV85" i="86" s="1"/>
  <c r="BL89" i="86"/>
  <c r="AF89" i="86" s="1"/>
  <c r="AV89" i="86" s="1"/>
  <c r="BL114" i="86"/>
  <c r="AF114" i="86" s="1"/>
  <c r="AV114" i="86" s="1"/>
  <c r="BL95" i="86"/>
  <c r="AF95" i="86" s="1"/>
  <c r="AV95" i="86" s="1"/>
  <c r="BL99" i="86"/>
  <c r="AF99" i="86" s="1"/>
  <c r="AV99" i="86" s="1"/>
  <c r="BL103" i="86"/>
  <c r="AF103" i="86" s="1"/>
  <c r="AV103" i="86" s="1"/>
  <c r="BL107" i="86"/>
  <c r="AF107" i="86" s="1"/>
  <c r="AV107" i="86" s="1"/>
  <c r="BL112" i="86"/>
  <c r="AF112" i="86" s="1"/>
  <c r="AV112" i="86" s="1"/>
  <c r="BL118" i="86"/>
  <c r="AF118" i="86" s="1"/>
  <c r="AV118" i="86" s="1"/>
  <c r="BL122" i="86"/>
  <c r="AF122" i="86" s="1"/>
  <c r="AV122" i="86" s="1"/>
  <c r="BL126" i="86"/>
  <c r="AF126" i="86" s="1"/>
  <c r="AV126" i="86" s="1"/>
  <c r="BL130" i="86"/>
  <c r="AF130" i="86" s="1"/>
  <c r="AV130" i="86" s="1"/>
  <c r="BL134" i="86"/>
  <c r="AF134" i="86" s="1"/>
  <c r="AV134" i="86" s="1"/>
  <c r="BL190" i="86"/>
  <c r="AF190" i="86" s="1"/>
  <c r="AV190" i="86" s="1"/>
  <c r="BL141" i="86"/>
  <c r="AF141" i="86" s="1"/>
  <c r="AV141" i="86" s="1"/>
  <c r="BL145" i="86"/>
  <c r="AF145" i="86" s="1"/>
  <c r="AV145" i="86" s="1"/>
  <c r="BL149" i="86"/>
  <c r="AF149" i="86" s="1"/>
  <c r="AV149" i="86" s="1"/>
  <c r="BL153" i="86"/>
  <c r="AF153" i="86" s="1"/>
  <c r="AV153" i="86" s="1"/>
  <c r="BL157" i="86"/>
  <c r="AF157" i="86" s="1"/>
  <c r="AV157" i="86" s="1"/>
  <c r="BL161" i="86"/>
  <c r="AF161" i="86" s="1"/>
  <c r="AV161" i="86" s="1"/>
  <c r="BL165" i="86"/>
  <c r="AF165" i="86" s="1"/>
  <c r="AV165" i="86" s="1"/>
  <c r="BL169" i="86"/>
  <c r="AF169" i="86" s="1"/>
  <c r="AV169" i="86" s="1"/>
  <c r="BL173" i="86"/>
  <c r="AF173" i="86" s="1"/>
  <c r="AV173" i="86" s="1"/>
  <c r="BL176" i="86"/>
  <c r="AF176" i="86" s="1"/>
  <c r="AV176" i="86" s="1"/>
  <c r="BL180" i="86"/>
  <c r="AF180" i="86" s="1"/>
  <c r="AV180" i="86" s="1"/>
  <c r="BL184" i="86"/>
  <c r="AF184" i="86" s="1"/>
  <c r="AV184" i="86" s="1"/>
  <c r="BL192" i="86"/>
  <c r="AF192" i="86" s="1"/>
  <c r="AV192" i="86" s="1"/>
  <c r="BL194" i="86"/>
  <c r="AF194" i="86" s="1"/>
  <c r="AV194" i="86" s="1"/>
  <c r="BL198" i="86"/>
  <c r="AF198" i="86" s="1"/>
  <c r="AV198" i="86" s="1"/>
  <c r="DT28" i="86"/>
  <c r="DT32" i="86"/>
  <c r="BH32" i="86" s="1"/>
  <c r="AB32" i="86" s="1"/>
  <c r="AR32" i="86" s="1"/>
  <c r="DT36" i="86"/>
  <c r="DT40" i="86"/>
  <c r="DT44" i="86"/>
  <c r="DT48" i="86"/>
  <c r="DT52" i="86"/>
  <c r="DT56" i="86"/>
  <c r="DT60" i="86"/>
  <c r="DT90" i="86"/>
  <c r="DT67" i="86"/>
  <c r="DT71" i="86"/>
  <c r="DT75" i="86"/>
  <c r="DT79" i="86"/>
  <c r="DT83" i="86"/>
  <c r="DT87" i="86"/>
  <c r="DT112" i="86"/>
  <c r="DT93" i="86"/>
  <c r="DT97" i="86"/>
  <c r="DT101" i="86"/>
  <c r="DT105" i="86"/>
  <c r="DT109" i="86"/>
  <c r="DT116" i="86"/>
  <c r="DT120" i="86"/>
  <c r="DT124" i="86"/>
  <c r="DT128" i="86"/>
  <c r="DT132" i="86"/>
  <c r="DT136" i="86"/>
  <c r="DT140" i="86"/>
  <c r="DT144" i="86"/>
  <c r="DT148" i="86"/>
  <c r="DT152" i="86"/>
  <c r="DT156" i="86"/>
  <c r="DT160" i="86"/>
  <c r="DT164" i="86"/>
  <c r="DT168" i="86"/>
  <c r="DT172" i="86"/>
  <c r="DT175" i="86"/>
  <c r="DT179" i="86"/>
  <c r="DT183" i="86"/>
  <c r="DT187" i="86"/>
  <c r="DT190" i="86"/>
  <c r="DT196" i="86"/>
  <c r="BH196" i="86" s="1"/>
  <c r="AB196" i="86" s="1"/>
  <c r="AR196" i="86" s="1"/>
  <c r="DT200" i="86"/>
  <c r="DT204" i="86"/>
  <c r="DT208" i="86"/>
  <c r="DT212" i="86"/>
  <c r="DT216" i="86"/>
  <c r="DT221" i="86"/>
  <c r="DT224" i="86"/>
  <c r="DT228" i="86"/>
  <c r="EK29" i="86"/>
  <c r="EK33" i="86"/>
  <c r="EK37" i="86"/>
  <c r="EK41" i="86"/>
  <c r="EK45" i="86"/>
  <c r="EK49" i="86"/>
  <c r="EK53" i="86"/>
  <c r="EK57" i="86"/>
  <c r="EK61" i="86"/>
  <c r="EK64" i="86"/>
  <c r="EK68" i="86"/>
  <c r="EK72" i="86"/>
  <c r="EK76" i="86"/>
  <c r="EK80" i="86"/>
  <c r="EK84" i="86"/>
  <c r="EK88" i="86"/>
  <c r="EK111" i="86"/>
  <c r="EK94" i="86"/>
  <c r="EK98" i="86"/>
  <c r="EK102" i="86"/>
  <c r="EK106" i="86"/>
  <c r="EK110" i="86"/>
  <c r="EK117" i="86"/>
  <c r="EK121" i="86"/>
  <c r="EK125" i="86"/>
  <c r="EK129" i="86"/>
  <c r="EK133" i="86"/>
  <c r="EK137" i="86"/>
  <c r="EK141" i="86"/>
  <c r="EK145" i="86"/>
  <c r="EK149" i="86"/>
  <c r="EK152" i="86"/>
  <c r="EK156" i="86"/>
  <c r="EK160" i="86"/>
  <c r="EK164" i="86"/>
  <c r="EK168" i="86"/>
  <c r="EK172" i="86"/>
  <c r="EK176" i="86"/>
  <c r="EK180" i="86"/>
  <c r="EK188" i="86"/>
  <c r="EK191" i="86"/>
  <c r="EK190" i="86"/>
  <c r="EK196" i="86"/>
  <c r="EK200" i="86"/>
  <c r="EK205" i="86"/>
  <c r="EK208" i="86"/>
  <c r="EK212" i="86"/>
  <c r="EK216" i="86"/>
  <c r="EK219" i="86"/>
  <c r="EK225" i="86"/>
  <c r="DQ228" i="86"/>
  <c r="DQ226" i="86"/>
  <c r="DQ227" i="86"/>
  <c r="DQ225" i="86"/>
  <c r="DQ224" i="86"/>
  <c r="DQ223" i="86"/>
  <c r="DQ222" i="86"/>
  <c r="DQ221" i="86"/>
  <c r="DQ216" i="86"/>
  <c r="DQ215" i="86"/>
  <c r="DQ214" i="86"/>
  <c r="DQ220" i="86"/>
  <c r="DQ218" i="86"/>
  <c r="DQ213" i="86"/>
  <c r="DQ212" i="86"/>
  <c r="DQ211" i="86"/>
  <c r="DQ210" i="86"/>
  <c r="DQ209" i="86"/>
  <c r="DQ208" i="86"/>
  <c r="DQ207" i="86"/>
  <c r="DQ206" i="86"/>
  <c r="DQ205" i="86"/>
  <c r="DQ204" i="86"/>
  <c r="DQ217" i="86"/>
  <c r="DQ219" i="86"/>
  <c r="DQ199" i="86"/>
  <c r="DQ195" i="86"/>
  <c r="DQ202" i="86"/>
  <c r="DQ201" i="86"/>
  <c r="BE201" i="86" s="1"/>
  <c r="Y201" i="86" s="1"/>
  <c r="AO201" i="86" s="1"/>
  <c r="DQ200" i="86"/>
  <c r="BE200" i="86" s="1"/>
  <c r="Y200" i="86" s="1"/>
  <c r="AO200" i="86" s="1"/>
  <c r="DQ196" i="86"/>
  <c r="DQ193" i="86"/>
  <c r="DQ203" i="86"/>
  <c r="DQ197" i="86"/>
  <c r="DQ192" i="86"/>
  <c r="DQ191" i="86"/>
  <c r="DQ190" i="86"/>
  <c r="DQ189" i="86"/>
  <c r="DQ188" i="86"/>
  <c r="DQ187" i="86"/>
  <c r="DQ186" i="86"/>
  <c r="DQ185" i="86"/>
  <c r="DQ183" i="86"/>
  <c r="DQ182" i="86"/>
  <c r="DQ181" i="86"/>
  <c r="DQ180" i="86"/>
  <c r="DQ179" i="86"/>
  <c r="DQ178" i="86"/>
  <c r="DQ177" i="86"/>
  <c r="DQ176" i="86"/>
  <c r="DQ175" i="86"/>
  <c r="DQ198" i="86"/>
  <c r="DQ184" i="86"/>
  <c r="DQ173" i="86"/>
  <c r="DQ172" i="86"/>
  <c r="DQ171" i="86"/>
  <c r="DQ194" i="86"/>
  <c r="DQ174" i="86"/>
  <c r="DQ169" i="86"/>
  <c r="DQ165" i="86"/>
  <c r="DQ161" i="86"/>
  <c r="DQ157" i="86"/>
  <c r="DQ153" i="86"/>
  <c r="DQ168" i="86"/>
  <c r="DQ164" i="86"/>
  <c r="DQ160" i="86"/>
  <c r="DQ156" i="86"/>
  <c r="DQ152" i="86"/>
  <c r="DQ167" i="86"/>
  <c r="DQ163" i="86"/>
  <c r="DQ159" i="86"/>
  <c r="DQ149" i="86"/>
  <c r="DQ162" i="86"/>
  <c r="DQ158" i="86"/>
  <c r="DQ148" i="86"/>
  <c r="DQ144" i="86"/>
  <c r="DQ170" i="86"/>
  <c r="DQ166" i="86"/>
  <c r="DQ155" i="86"/>
  <c r="DQ151" i="86"/>
  <c r="DQ147" i="86"/>
  <c r="DQ143" i="86"/>
  <c r="DQ138" i="86"/>
  <c r="DQ154" i="86"/>
  <c r="DQ150" i="86"/>
  <c r="DQ146" i="86"/>
  <c r="DQ145" i="86"/>
  <c r="DQ140" i="86"/>
  <c r="DQ142" i="86"/>
  <c r="DQ141" i="86"/>
  <c r="DQ139" i="86"/>
  <c r="DQ137" i="86"/>
  <c r="DQ136" i="86"/>
  <c r="DQ135" i="86"/>
  <c r="DQ134" i="86"/>
  <c r="DQ133" i="86"/>
  <c r="DQ131" i="86"/>
  <c r="DQ130" i="86"/>
  <c r="DQ129" i="86"/>
  <c r="DQ128" i="86"/>
  <c r="DQ127" i="86"/>
  <c r="DQ126" i="86"/>
  <c r="DQ125" i="86"/>
  <c r="DQ124" i="86"/>
  <c r="DQ123" i="86"/>
  <c r="DQ122" i="86"/>
  <c r="DQ121" i="86"/>
  <c r="DQ120" i="86"/>
  <c r="DQ119" i="86"/>
  <c r="DQ118" i="86"/>
  <c r="DQ117" i="86"/>
  <c r="DQ116" i="86"/>
  <c r="DQ115" i="86"/>
  <c r="DQ114" i="86"/>
  <c r="DQ113" i="86"/>
  <c r="DQ132" i="86"/>
  <c r="DQ112" i="86"/>
  <c r="DQ111" i="86"/>
  <c r="DQ110" i="86"/>
  <c r="DQ109" i="86"/>
  <c r="DQ108" i="86"/>
  <c r="DQ107" i="86"/>
  <c r="DQ106" i="86"/>
  <c r="DQ105" i="86"/>
  <c r="DQ101" i="86"/>
  <c r="DQ97" i="86"/>
  <c r="DQ93" i="86"/>
  <c r="DQ89" i="86"/>
  <c r="DQ88" i="86"/>
  <c r="DQ87" i="86"/>
  <c r="DQ86" i="86"/>
  <c r="DQ85" i="86"/>
  <c r="DQ84" i="86"/>
  <c r="DQ83" i="86"/>
  <c r="DQ102" i="86"/>
  <c r="DQ98" i="86"/>
  <c r="DQ94" i="86"/>
  <c r="DQ92" i="86"/>
  <c r="DQ90" i="86"/>
  <c r="DQ103" i="86"/>
  <c r="DQ99" i="86"/>
  <c r="DQ95" i="86"/>
  <c r="DQ104" i="86"/>
  <c r="DQ100" i="86"/>
  <c r="DQ96" i="86"/>
  <c r="DQ91" i="86"/>
  <c r="DQ82" i="86"/>
  <c r="DQ78" i="86"/>
  <c r="DQ74" i="86"/>
  <c r="DQ70" i="86"/>
  <c r="DQ67" i="86"/>
  <c r="DQ49" i="86"/>
  <c r="DQ48" i="86"/>
  <c r="DQ47" i="86"/>
  <c r="DQ46" i="86"/>
  <c r="DQ45" i="86"/>
  <c r="DQ44" i="86"/>
  <c r="DQ43" i="86"/>
  <c r="DQ42" i="86"/>
  <c r="DQ41" i="86"/>
  <c r="DQ37" i="86"/>
  <c r="DQ79" i="86"/>
  <c r="DQ75" i="86"/>
  <c r="DQ71" i="86"/>
  <c r="DQ66" i="86"/>
  <c r="DQ63" i="86"/>
  <c r="DQ62" i="86"/>
  <c r="DQ61" i="86"/>
  <c r="DQ60" i="86"/>
  <c r="DQ59" i="86"/>
  <c r="DQ58" i="86"/>
  <c r="DQ57" i="86"/>
  <c r="DQ56" i="86"/>
  <c r="DQ55" i="86"/>
  <c r="DQ54" i="86"/>
  <c r="DQ53" i="86"/>
  <c r="DQ52" i="86"/>
  <c r="DQ51" i="86"/>
  <c r="DQ50" i="86"/>
  <c r="DQ80" i="86"/>
  <c r="DQ76" i="86"/>
  <c r="DQ72" i="86"/>
  <c r="DQ69" i="86"/>
  <c r="DQ65" i="86"/>
  <c r="DQ40" i="86"/>
  <c r="DQ39" i="86"/>
  <c r="DQ81" i="86"/>
  <c r="DQ77" i="86"/>
  <c r="DQ73" i="86"/>
  <c r="DQ68" i="86"/>
  <c r="DQ64" i="86"/>
  <c r="DQ38" i="86"/>
  <c r="DQ34" i="86"/>
  <c r="DQ30" i="86"/>
  <c r="DQ35" i="86"/>
  <c r="DQ31" i="86"/>
  <c r="DQ28" i="86"/>
  <c r="BE28" i="86" s="1"/>
  <c r="Y28" i="86" s="1"/>
  <c r="AO28" i="86" s="1"/>
  <c r="DQ32" i="86"/>
  <c r="DQ36" i="86"/>
  <c r="DQ33" i="86"/>
  <c r="DQ29" i="86"/>
  <c r="BE29" i="86" s="1"/>
  <c r="Y29" i="86" s="1"/>
  <c r="AO29" i="86" s="1"/>
  <c r="EC228" i="86"/>
  <c r="EC226" i="86"/>
  <c r="EC227" i="86"/>
  <c r="EC225" i="86"/>
  <c r="EC224" i="86"/>
  <c r="EC223" i="86"/>
  <c r="EC220" i="86"/>
  <c r="EC219" i="86"/>
  <c r="EC222" i="86"/>
  <c r="EC221" i="86"/>
  <c r="EC218" i="86"/>
  <c r="EC217" i="86"/>
  <c r="EC216" i="86"/>
  <c r="EC215" i="86"/>
  <c r="EC214" i="86"/>
  <c r="EC213" i="86"/>
  <c r="EC212" i="86"/>
  <c r="EC211" i="86"/>
  <c r="EC210" i="86"/>
  <c r="EC209" i="86"/>
  <c r="EC208" i="86"/>
  <c r="EC207" i="86"/>
  <c r="EC206" i="86"/>
  <c r="EC205" i="86"/>
  <c r="EC204" i="86"/>
  <c r="EC202" i="86"/>
  <c r="EC201" i="86"/>
  <c r="EC200" i="86"/>
  <c r="EC199" i="86"/>
  <c r="EC198" i="86"/>
  <c r="EC197" i="86"/>
  <c r="EC196" i="86"/>
  <c r="EC195" i="86"/>
  <c r="EC194" i="86"/>
  <c r="EC203" i="86"/>
  <c r="EC193" i="86"/>
  <c r="EC192" i="86"/>
  <c r="EC188" i="86"/>
  <c r="EC185" i="86"/>
  <c r="EC189" i="86"/>
  <c r="EC190" i="86"/>
  <c r="EC186" i="86"/>
  <c r="EC183" i="86"/>
  <c r="EC182" i="86"/>
  <c r="EC181" i="86"/>
  <c r="EC180" i="86"/>
  <c r="EC179" i="86"/>
  <c r="EC178" i="86"/>
  <c r="EC177" i="86"/>
  <c r="EC176" i="86"/>
  <c r="EC175" i="86"/>
  <c r="EC174" i="86"/>
  <c r="EC191" i="86"/>
  <c r="EC173" i="86"/>
  <c r="EC172" i="86"/>
  <c r="EC171" i="86"/>
  <c r="EC170" i="86"/>
  <c r="EC169" i="86"/>
  <c r="EC168" i="86"/>
  <c r="EC167" i="86"/>
  <c r="EC166" i="86"/>
  <c r="EC165" i="86"/>
  <c r="EC164" i="86"/>
  <c r="EC163" i="86"/>
  <c r="EC162" i="86"/>
  <c r="EC161" i="86"/>
  <c r="EC160" i="86"/>
  <c r="EC159" i="86"/>
  <c r="EC158" i="86"/>
  <c r="EC157" i="86"/>
  <c r="EC156" i="86"/>
  <c r="EC155" i="86"/>
  <c r="EC154" i="86"/>
  <c r="EC153" i="86"/>
  <c r="EC152" i="86"/>
  <c r="EC187" i="86"/>
  <c r="EC184" i="86"/>
  <c r="EC151" i="86"/>
  <c r="EC150" i="86"/>
  <c r="EC149" i="86"/>
  <c r="EC148" i="86"/>
  <c r="EC147" i="86"/>
  <c r="EC146" i="86"/>
  <c r="EC145" i="86"/>
  <c r="EC144" i="86"/>
  <c r="EC143" i="86"/>
  <c r="EC142" i="86"/>
  <c r="EC141" i="86"/>
  <c r="EC140" i="86"/>
  <c r="EC139" i="86"/>
  <c r="EC138" i="86"/>
  <c r="EC137" i="86"/>
  <c r="EC136" i="86"/>
  <c r="EC135" i="86"/>
  <c r="EC134" i="86"/>
  <c r="EC133" i="86"/>
  <c r="EC132" i="86"/>
  <c r="EC131" i="86"/>
  <c r="EC130" i="86"/>
  <c r="EC129" i="86"/>
  <c r="EC128" i="86"/>
  <c r="EC127" i="86"/>
  <c r="EC126" i="86"/>
  <c r="EC125" i="86"/>
  <c r="EC124" i="86"/>
  <c r="EC123" i="86"/>
  <c r="EC122" i="86"/>
  <c r="EC121" i="86"/>
  <c r="EC120" i="86"/>
  <c r="EC119" i="86"/>
  <c r="EC118" i="86"/>
  <c r="EC117" i="86"/>
  <c r="EC116" i="86"/>
  <c r="EC115" i="86"/>
  <c r="EC114" i="86"/>
  <c r="EC110" i="86"/>
  <c r="EC109" i="86"/>
  <c r="EC108" i="86"/>
  <c r="EC107" i="86"/>
  <c r="EC106" i="86"/>
  <c r="EC105" i="86"/>
  <c r="EC104" i="86"/>
  <c r="EC103" i="86"/>
  <c r="EC102" i="86"/>
  <c r="EC101" i="86"/>
  <c r="EC100" i="86"/>
  <c r="EC99" i="86"/>
  <c r="EC98" i="86"/>
  <c r="EC97" i="86"/>
  <c r="EC96" i="86"/>
  <c r="EC95" i="86"/>
  <c r="EC94" i="86"/>
  <c r="EC93" i="86"/>
  <c r="EC92" i="86"/>
  <c r="EC113" i="86"/>
  <c r="EC112" i="86"/>
  <c r="EC111" i="86"/>
  <c r="EC90" i="86"/>
  <c r="EC89" i="86"/>
  <c r="EC88" i="86"/>
  <c r="EC87" i="86"/>
  <c r="EC86" i="86"/>
  <c r="EC85" i="86"/>
  <c r="EC84" i="86"/>
  <c r="EC83" i="86"/>
  <c r="EC82" i="86"/>
  <c r="EC81" i="86"/>
  <c r="EC80" i="86"/>
  <c r="EC79" i="86"/>
  <c r="EC78" i="86"/>
  <c r="EC77" i="86"/>
  <c r="EC76" i="86"/>
  <c r="EC75" i="86"/>
  <c r="EC74" i="86"/>
  <c r="EC73" i="86"/>
  <c r="EC72" i="86"/>
  <c r="EC71" i="86"/>
  <c r="EC70" i="86"/>
  <c r="EC69" i="86"/>
  <c r="EC68" i="86"/>
  <c r="EC67" i="86"/>
  <c r="EC66" i="86"/>
  <c r="EC65" i="86"/>
  <c r="EC64" i="86"/>
  <c r="EC91" i="86"/>
  <c r="EC63" i="86"/>
  <c r="EC62" i="86"/>
  <c r="EC61" i="86"/>
  <c r="EC60" i="86"/>
  <c r="EC59" i="86"/>
  <c r="EC58" i="86"/>
  <c r="EC57" i="86"/>
  <c r="EC56" i="86"/>
  <c r="EC55" i="86"/>
  <c r="EC54" i="86"/>
  <c r="EC53" i="86"/>
  <c r="EC52" i="86"/>
  <c r="EC51" i="86"/>
  <c r="EC50" i="86"/>
  <c r="EC49" i="86"/>
  <c r="EC48" i="86"/>
  <c r="EC47" i="86"/>
  <c r="EC46" i="86"/>
  <c r="EC45" i="86"/>
  <c r="EC44" i="86"/>
  <c r="EC43" i="86"/>
  <c r="EC42" i="86"/>
  <c r="EC41" i="86"/>
  <c r="EC40" i="86"/>
  <c r="EC39" i="86"/>
  <c r="EC38" i="86"/>
  <c r="EC37" i="86"/>
  <c r="EC36" i="86"/>
  <c r="EC35" i="86"/>
  <c r="EC34" i="86"/>
  <c r="EC33" i="86"/>
  <c r="EC32" i="86"/>
  <c r="EC31" i="86"/>
  <c r="EC30" i="86"/>
  <c r="EC29" i="86"/>
  <c r="EC28" i="86"/>
  <c r="DP228" i="86"/>
  <c r="DP227" i="86"/>
  <c r="DP226" i="86"/>
  <c r="DP225" i="86"/>
  <c r="DP224" i="86"/>
  <c r="DP222" i="86"/>
  <c r="DP221" i="86"/>
  <c r="DP220" i="86"/>
  <c r="DP219" i="86"/>
  <c r="DP223" i="86"/>
  <c r="DP217" i="86"/>
  <c r="DP216" i="86"/>
  <c r="DP215" i="86"/>
  <c r="DP214" i="86"/>
  <c r="DP213" i="86"/>
  <c r="DP212" i="86"/>
  <c r="DP218" i="86"/>
  <c r="DP211" i="86"/>
  <c r="DP210" i="86"/>
  <c r="DP209" i="86"/>
  <c r="DP208" i="86"/>
  <c r="DP207" i="86"/>
  <c r="DP206" i="86"/>
  <c r="DP205" i="86"/>
  <c r="DP204" i="86"/>
  <c r="DP203" i="86"/>
  <c r="DP202" i="86"/>
  <c r="DP201" i="86"/>
  <c r="DP200" i="86"/>
  <c r="DP199" i="86"/>
  <c r="DP198" i="86"/>
  <c r="DP197" i="86"/>
  <c r="DP196" i="86"/>
  <c r="DP195" i="86"/>
  <c r="DP194" i="86"/>
  <c r="DP193" i="86"/>
  <c r="DP189" i="86"/>
  <c r="DP184" i="86"/>
  <c r="DP190" i="86"/>
  <c r="DP186" i="86"/>
  <c r="DP191" i="86"/>
  <c r="DP187" i="86"/>
  <c r="DP185" i="86"/>
  <c r="DP183" i="86"/>
  <c r="DP182" i="86"/>
  <c r="DP181" i="86"/>
  <c r="DP180" i="86"/>
  <c r="DP179" i="86"/>
  <c r="DP178" i="86"/>
  <c r="DP177" i="86"/>
  <c r="DP176" i="86"/>
  <c r="DP175" i="86"/>
  <c r="DP174" i="86"/>
  <c r="DP188" i="86"/>
  <c r="DP173" i="86"/>
  <c r="DP172" i="86"/>
  <c r="DP171" i="86"/>
  <c r="DP170" i="86"/>
  <c r="DP169" i="86"/>
  <c r="DP168" i="86"/>
  <c r="DP167" i="86"/>
  <c r="DP166" i="86"/>
  <c r="DP165" i="86"/>
  <c r="DP164" i="86"/>
  <c r="DP163" i="86"/>
  <c r="DP162" i="86"/>
  <c r="DP161" i="86"/>
  <c r="DP160" i="86"/>
  <c r="DP159" i="86"/>
  <c r="DP158" i="86"/>
  <c r="DP157" i="86"/>
  <c r="DP156" i="86"/>
  <c r="DP155" i="86"/>
  <c r="DP154" i="86"/>
  <c r="DP153" i="86"/>
  <c r="DP152" i="86"/>
  <c r="DP151" i="86"/>
  <c r="DP150" i="86"/>
  <c r="DP149" i="86"/>
  <c r="DP148" i="86"/>
  <c r="DP147" i="86"/>
  <c r="DP146" i="86"/>
  <c r="DP145" i="86"/>
  <c r="DP144" i="86"/>
  <c r="DP143" i="86"/>
  <c r="DP142" i="86"/>
  <c r="DP141" i="86"/>
  <c r="DP140" i="86"/>
  <c r="DP139" i="86"/>
  <c r="DP138" i="86"/>
  <c r="DP192" i="86"/>
  <c r="DP137" i="86"/>
  <c r="DP136" i="86"/>
  <c r="DP135" i="86"/>
  <c r="DP134" i="86"/>
  <c r="DP133" i="86"/>
  <c r="DP132" i="86"/>
  <c r="DP131" i="86"/>
  <c r="DP130" i="86"/>
  <c r="DP129" i="86"/>
  <c r="DP128" i="86"/>
  <c r="DP127" i="86"/>
  <c r="DP126" i="86"/>
  <c r="DP125" i="86"/>
  <c r="DP124" i="86"/>
  <c r="DP123" i="86"/>
  <c r="DP122" i="86"/>
  <c r="DP121" i="86"/>
  <c r="DP120" i="86"/>
  <c r="DP119" i="86"/>
  <c r="DP118" i="86"/>
  <c r="DP117" i="86"/>
  <c r="DP116" i="86"/>
  <c r="DP115" i="86"/>
  <c r="DP111" i="86"/>
  <c r="DP110" i="86"/>
  <c r="DP109" i="86"/>
  <c r="DP108" i="86"/>
  <c r="DP107" i="86"/>
  <c r="DP106" i="86"/>
  <c r="DP105" i="86"/>
  <c r="DP104" i="86"/>
  <c r="DP103" i="86"/>
  <c r="DP102" i="86"/>
  <c r="DP101" i="86"/>
  <c r="DP100" i="86"/>
  <c r="DP99" i="86"/>
  <c r="DP98" i="86"/>
  <c r="DP97" i="86"/>
  <c r="DP96" i="86"/>
  <c r="DP95" i="86"/>
  <c r="DP94" i="86"/>
  <c r="DP93" i="86"/>
  <c r="DP92" i="86"/>
  <c r="DP114" i="86"/>
  <c r="DP112" i="86"/>
  <c r="DP113" i="86"/>
  <c r="DP91" i="86"/>
  <c r="DP89" i="86"/>
  <c r="DP88" i="86"/>
  <c r="DP87" i="86"/>
  <c r="DP86" i="86"/>
  <c r="DP85" i="86"/>
  <c r="DP84" i="86"/>
  <c r="DP83" i="86"/>
  <c r="DP82" i="86"/>
  <c r="DP81" i="86"/>
  <c r="DP80" i="86"/>
  <c r="DP79" i="86"/>
  <c r="DP78" i="86"/>
  <c r="DP77" i="86"/>
  <c r="DP76" i="86"/>
  <c r="DP75" i="86"/>
  <c r="DP74" i="86"/>
  <c r="DP73" i="86"/>
  <c r="DP72" i="86"/>
  <c r="DP71" i="86"/>
  <c r="DP70" i="86"/>
  <c r="DP69" i="86"/>
  <c r="DP68" i="86"/>
  <c r="DP67" i="86"/>
  <c r="DP66" i="86"/>
  <c r="DP65" i="86"/>
  <c r="DP64" i="86"/>
  <c r="DP90" i="86"/>
  <c r="DP63" i="86"/>
  <c r="DP62" i="86"/>
  <c r="DP61" i="86"/>
  <c r="DP60" i="86"/>
  <c r="DP59" i="86"/>
  <c r="DP58" i="86"/>
  <c r="DP57" i="86"/>
  <c r="DP56" i="86"/>
  <c r="DP55" i="86"/>
  <c r="DP54" i="86"/>
  <c r="DP53" i="86"/>
  <c r="DP52" i="86"/>
  <c r="DP51" i="86"/>
  <c r="DP50" i="86"/>
  <c r="DP49" i="86"/>
  <c r="DP48" i="86"/>
  <c r="DP47" i="86"/>
  <c r="DP46" i="86"/>
  <c r="DP45" i="86"/>
  <c r="DP44" i="86"/>
  <c r="DP43" i="86"/>
  <c r="DP42" i="86"/>
  <c r="DP41" i="86"/>
  <c r="DP40" i="86"/>
  <c r="DP39" i="86"/>
  <c r="DP38" i="86"/>
  <c r="DP37" i="86"/>
  <c r="DP36" i="86"/>
  <c r="DP35" i="86"/>
  <c r="DP34" i="86"/>
  <c r="DP33" i="86"/>
  <c r="DP32" i="86"/>
  <c r="DP31" i="86"/>
  <c r="DP30" i="86"/>
  <c r="DP29" i="86"/>
  <c r="DP28" i="86"/>
  <c r="EF227" i="86"/>
  <c r="EF228" i="86"/>
  <c r="EF226" i="86"/>
  <c r="EF225" i="86"/>
  <c r="EF224" i="86"/>
  <c r="EF223" i="86"/>
  <c r="EF222" i="86"/>
  <c r="EF221" i="86"/>
  <c r="EF220" i="86"/>
  <c r="EF219" i="86"/>
  <c r="EF218" i="86"/>
  <c r="EF217" i="86"/>
  <c r="EF214" i="86"/>
  <c r="EF213" i="86"/>
  <c r="EF212" i="86"/>
  <c r="EF215" i="86"/>
  <c r="EF211" i="86"/>
  <c r="EF210" i="86"/>
  <c r="EF207" i="86"/>
  <c r="EF206" i="86"/>
  <c r="EF216" i="86"/>
  <c r="EF208" i="86"/>
  <c r="EF205" i="86"/>
  <c r="EF204" i="86"/>
  <c r="EF202" i="86"/>
  <c r="EF201" i="86"/>
  <c r="EF200" i="86"/>
  <c r="EF199" i="86"/>
  <c r="EF198" i="86"/>
  <c r="EF197" i="86"/>
  <c r="EF196" i="86"/>
  <c r="EF195" i="86"/>
  <c r="EF194" i="86"/>
  <c r="EF192" i="86"/>
  <c r="EF191" i="86"/>
  <c r="EF190" i="86"/>
  <c r="EF189" i="86"/>
  <c r="EF188" i="86"/>
  <c r="EF187" i="86"/>
  <c r="EF186" i="86"/>
  <c r="EF185" i="86"/>
  <c r="EF184" i="86"/>
  <c r="EF203" i="86"/>
  <c r="EF193" i="86"/>
  <c r="EF209" i="86"/>
  <c r="EF183" i="86"/>
  <c r="EF182" i="86"/>
  <c r="EF181" i="86"/>
  <c r="EF180" i="86"/>
  <c r="EF179" i="86"/>
  <c r="EF178" i="86"/>
  <c r="EF177" i="86"/>
  <c r="EF176" i="86"/>
  <c r="EF175" i="86"/>
  <c r="EF173" i="86"/>
  <c r="EF172" i="86"/>
  <c r="EF171" i="86"/>
  <c r="EF170" i="86"/>
  <c r="EF169" i="86"/>
  <c r="EF168" i="86"/>
  <c r="EF167" i="86"/>
  <c r="EF166" i="86"/>
  <c r="EF165" i="86"/>
  <c r="EF164" i="86"/>
  <c r="EF163" i="86"/>
  <c r="EF162" i="86"/>
  <c r="EF161" i="86"/>
  <c r="EF160" i="86"/>
  <c r="EF159" i="86"/>
  <c r="EF158" i="86"/>
  <c r="EF157" i="86"/>
  <c r="EF156" i="86"/>
  <c r="EF155" i="86"/>
  <c r="EF154" i="86"/>
  <c r="EF153" i="86"/>
  <c r="EF151" i="86"/>
  <c r="EF150" i="86"/>
  <c r="EF149" i="86"/>
  <c r="EF148" i="86"/>
  <c r="EF147" i="86"/>
  <c r="EF146" i="86"/>
  <c r="EF145" i="86"/>
  <c r="EF144" i="86"/>
  <c r="EF143" i="86"/>
  <c r="EF142" i="86"/>
  <c r="EF152" i="86"/>
  <c r="EF174" i="86"/>
  <c r="EF139" i="86"/>
  <c r="EF141" i="86"/>
  <c r="EF140" i="86"/>
  <c r="EF138" i="86"/>
  <c r="EF132" i="86"/>
  <c r="EF137" i="86"/>
  <c r="EF136" i="86"/>
  <c r="EF135" i="86"/>
  <c r="EF134" i="86"/>
  <c r="EF133" i="86"/>
  <c r="EF131" i="86"/>
  <c r="EF130" i="86"/>
  <c r="EF129" i="86"/>
  <c r="EF128" i="86"/>
  <c r="EF127" i="86"/>
  <c r="EF126" i="86"/>
  <c r="EF125" i="86"/>
  <c r="EF124" i="86"/>
  <c r="EF123" i="86"/>
  <c r="EF122" i="86"/>
  <c r="EF121" i="86"/>
  <c r="EF120" i="86"/>
  <c r="EF119" i="86"/>
  <c r="EF118" i="86"/>
  <c r="EF117" i="86"/>
  <c r="EF116" i="86"/>
  <c r="EF115" i="86"/>
  <c r="EF114" i="86"/>
  <c r="EF113" i="86"/>
  <c r="EF112" i="86"/>
  <c r="EF111" i="86"/>
  <c r="EF110" i="86"/>
  <c r="EF109" i="86"/>
  <c r="EF108" i="86"/>
  <c r="EF107" i="86"/>
  <c r="EF106" i="86"/>
  <c r="EF105" i="86"/>
  <c r="EF104" i="86"/>
  <c r="EF103" i="86"/>
  <c r="EF102" i="86"/>
  <c r="EF101" i="86"/>
  <c r="EF100" i="86"/>
  <c r="EF99" i="86"/>
  <c r="EF98" i="86"/>
  <c r="EF97" i="86"/>
  <c r="EF96" i="86"/>
  <c r="EF95" i="86"/>
  <c r="EF94" i="86"/>
  <c r="EF93" i="86"/>
  <c r="EF91" i="86"/>
  <c r="EF92" i="86"/>
  <c r="EF89" i="86"/>
  <c r="EF88" i="86"/>
  <c r="EF87" i="86"/>
  <c r="EF86" i="86"/>
  <c r="EF85" i="86"/>
  <c r="EF84" i="86"/>
  <c r="EF83" i="86"/>
  <c r="EF82" i="86"/>
  <c r="EF81" i="86"/>
  <c r="EF80" i="86"/>
  <c r="EF79" i="86"/>
  <c r="EF78" i="86"/>
  <c r="EF77" i="86"/>
  <c r="EF76" i="86"/>
  <c r="EF75" i="86"/>
  <c r="EF74" i="86"/>
  <c r="EF73" i="86"/>
  <c r="EF72" i="86"/>
  <c r="EF71" i="86"/>
  <c r="EF70" i="86"/>
  <c r="EF69" i="86"/>
  <c r="EF68" i="86"/>
  <c r="EF67" i="86"/>
  <c r="EF66" i="86"/>
  <c r="EF65" i="86"/>
  <c r="EF64" i="86"/>
  <c r="EF90" i="86"/>
  <c r="EF37" i="86"/>
  <c r="EF36" i="86"/>
  <c r="EF35" i="86"/>
  <c r="EF33" i="86"/>
  <c r="EF32" i="86"/>
  <c r="EF31" i="86"/>
  <c r="EF30" i="86"/>
  <c r="EF28" i="86"/>
  <c r="EF63" i="86"/>
  <c r="EF62" i="86"/>
  <c r="EF61" i="86"/>
  <c r="EF60" i="86"/>
  <c r="EF59" i="86"/>
  <c r="EF58" i="86"/>
  <c r="EF57" i="86"/>
  <c r="EF56" i="86"/>
  <c r="EF55" i="86"/>
  <c r="EF54" i="86"/>
  <c r="EF53" i="86"/>
  <c r="EF52" i="86"/>
  <c r="EF51" i="86"/>
  <c r="EF50" i="86"/>
  <c r="EF49" i="86"/>
  <c r="EF48" i="86"/>
  <c r="EF47" i="86"/>
  <c r="EF46" i="86"/>
  <c r="EF45" i="86"/>
  <c r="EF44" i="86"/>
  <c r="EF43" i="86"/>
  <c r="EF42" i="86"/>
  <c r="EF41" i="86"/>
  <c r="EF40" i="86"/>
  <c r="EF39" i="86"/>
  <c r="EF38" i="86"/>
  <c r="EF34" i="86"/>
  <c r="EF29" i="86"/>
  <c r="BM71" i="86"/>
  <c r="AG71" i="86" s="1"/>
  <c r="AW71" i="86" s="1"/>
  <c r="BM65" i="86"/>
  <c r="AG65" i="86" s="1"/>
  <c r="AW65" i="86" s="1"/>
  <c r="BM78" i="86"/>
  <c r="AG78" i="86" s="1"/>
  <c r="AW78" i="86" s="1"/>
  <c r="BM52" i="86"/>
  <c r="AG52" i="86" s="1"/>
  <c r="AW52" i="86" s="1"/>
  <c r="BM56" i="86"/>
  <c r="AG56" i="86" s="1"/>
  <c r="AW56" i="86" s="1"/>
  <c r="BM60" i="86"/>
  <c r="AG60" i="86" s="1"/>
  <c r="AW60" i="86" s="1"/>
  <c r="BM66" i="86"/>
  <c r="AG66" i="86" s="1"/>
  <c r="AW66" i="86" s="1"/>
  <c r="BM37" i="86"/>
  <c r="AG37" i="86" s="1"/>
  <c r="AW37" i="86" s="1"/>
  <c r="BM42" i="86"/>
  <c r="AG42" i="86" s="1"/>
  <c r="AW42" i="86" s="1"/>
  <c r="BM46" i="86"/>
  <c r="AG46" i="86" s="1"/>
  <c r="AW46" i="86" s="1"/>
  <c r="BM67" i="86"/>
  <c r="AG67" i="86" s="1"/>
  <c r="AW67" i="86" s="1"/>
  <c r="BM90" i="86"/>
  <c r="AG90" i="86" s="1"/>
  <c r="AW90" i="86" s="1"/>
  <c r="BM97" i="86"/>
  <c r="AG97" i="86" s="1"/>
  <c r="AW97" i="86" s="1"/>
  <c r="BM96" i="86"/>
  <c r="AG96" i="86" s="1"/>
  <c r="AW96" i="86" s="1"/>
  <c r="BM84" i="86"/>
  <c r="AG84" i="86" s="1"/>
  <c r="AW84" i="86" s="1"/>
  <c r="BM88" i="86"/>
  <c r="AG88" i="86" s="1"/>
  <c r="AW88" i="86" s="1"/>
  <c r="BM99" i="86"/>
  <c r="AG99" i="86" s="1"/>
  <c r="AW99" i="86" s="1"/>
  <c r="BM107" i="86"/>
  <c r="AG107" i="86" s="1"/>
  <c r="AW107" i="86" s="1"/>
  <c r="BM112" i="86"/>
  <c r="AG112" i="86" s="1"/>
  <c r="AW112" i="86" s="1"/>
  <c r="BM114" i="86"/>
  <c r="AG114" i="86" s="1"/>
  <c r="AW114" i="86" s="1"/>
  <c r="BM118" i="86"/>
  <c r="AG118" i="86" s="1"/>
  <c r="AW118" i="86" s="1"/>
  <c r="BM122" i="86"/>
  <c r="AG122" i="86" s="1"/>
  <c r="AW122" i="86" s="1"/>
  <c r="BM126" i="86"/>
  <c r="AG126" i="86" s="1"/>
  <c r="AW126" i="86" s="1"/>
  <c r="BM130" i="86"/>
  <c r="AG130" i="86" s="1"/>
  <c r="AW130" i="86" s="1"/>
  <c r="BM134" i="86"/>
  <c r="AG134" i="86" s="1"/>
  <c r="AW134" i="86" s="1"/>
  <c r="BM141" i="86"/>
  <c r="AG141" i="86" s="1"/>
  <c r="AW141" i="86" s="1"/>
  <c r="BM142" i="86"/>
  <c r="AG142" i="86" s="1"/>
  <c r="AW142" i="86" s="1"/>
  <c r="BM143" i="86"/>
  <c r="AG143" i="86" s="1"/>
  <c r="AW143" i="86" s="1"/>
  <c r="BM148" i="86"/>
  <c r="AG148" i="86" s="1"/>
  <c r="AW148" i="86" s="1"/>
  <c r="BM170" i="86"/>
  <c r="AG170" i="86" s="1"/>
  <c r="AW170" i="86" s="1"/>
  <c r="BM159" i="86"/>
  <c r="AG159" i="86" s="1"/>
  <c r="AW159" i="86" s="1"/>
  <c r="BM160" i="86"/>
  <c r="AG160" i="86" s="1"/>
  <c r="AW160" i="86" s="1"/>
  <c r="BM157" i="86"/>
  <c r="AG157" i="86" s="1"/>
  <c r="AW157" i="86" s="1"/>
  <c r="BM174" i="86"/>
  <c r="AG174" i="86" s="1"/>
  <c r="AW174" i="86" s="1"/>
  <c r="BM193" i="86"/>
  <c r="AG193" i="86" s="1"/>
  <c r="AW193" i="86" s="1"/>
  <c r="BM175" i="86"/>
  <c r="AG175" i="86" s="1"/>
  <c r="AW175" i="86" s="1"/>
  <c r="BM179" i="86"/>
  <c r="AG179" i="86" s="1"/>
  <c r="AW179" i="86" s="1"/>
  <c r="BM183" i="86"/>
  <c r="AG183" i="86" s="1"/>
  <c r="AW183" i="86" s="1"/>
  <c r="BM186" i="86"/>
  <c r="AG186" i="86" s="1"/>
  <c r="AW186" i="86" s="1"/>
  <c r="BM190" i="86"/>
  <c r="AG190" i="86" s="1"/>
  <c r="AW190" i="86" s="1"/>
  <c r="BM199" i="86"/>
  <c r="AG199" i="86" s="1"/>
  <c r="AW199" i="86" s="1"/>
  <c r="EA228" i="86"/>
  <c r="EA227" i="86"/>
  <c r="EA226" i="86"/>
  <c r="EA225" i="86"/>
  <c r="EA224" i="86"/>
  <c r="EA222" i="86"/>
  <c r="EA221" i="86"/>
  <c r="EA220" i="86"/>
  <c r="EA219" i="86"/>
  <c r="EA218" i="86"/>
  <c r="EA217" i="86"/>
  <c r="EA216" i="86"/>
  <c r="EA215" i="86"/>
  <c r="EA223" i="86"/>
  <c r="EA211" i="86"/>
  <c r="EA210" i="86"/>
  <c r="EA209" i="86"/>
  <c r="EA213" i="86"/>
  <c r="EA212" i="86"/>
  <c r="EA214" i="86"/>
  <c r="EA208" i="86"/>
  <c r="EA204" i="86"/>
  <c r="EA207" i="86"/>
  <c r="EA206" i="86"/>
  <c r="EA202" i="86"/>
  <c r="EA201" i="86"/>
  <c r="EA200" i="86"/>
  <c r="EA199" i="86"/>
  <c r="EA198" i="86"/>
  <c r="EA197" i="86"/>
  <c r="EA196" i="86"/>
  <c r="EA195" i="86"/>
  <c r="EA194" i="86"/>
  <c r="EA193" i="86"/>
  <c r="EA203" i="86"/>
  <c r="EA192" i="86"/>
  <c r="EA191" i="86"/>
  <c r="EA190" i="86"/>
  <c r="EA189" i="86"/>
  <c r="EA188" i="86"/>
  <c r="EA187" i="86"/>
  <c r="EA186" i="86"/>
  <c r="EA185" i="86"/>
  <c r="EA205" i="86"/>
  <c r="EA184" i="86"/>
  <c r="EA183" i="86"/>
  <c r="EA182" i="86"/>
  <c r="EA181" i="86"/>
  <c r="EA180" i="86"/>
  <c r="EA179" i="86"/>
  <c r="EA178" i="86"/>
  <c r="EA177" i="86"/>
  <c r="EA176" i="86"/>
  <c r="EA175" i="86"/>
  <c r="EA174" i="86"/>
  <c r="EA168" i="86"/>
  <c r="EA164" i="86"/>
  <c r="EA160" i="86"/>
  <c r="EA156" i="86"/>
  <c r="EA167" i="86"/>
  <c r="EA163" i="86"/>
  <c r="EA159" i="86"/>
  <c r="EA155" i="86"/>
  <c r="EA173" i="86"/>
  <c r="EA170" i="86"/>
  <c r="EA166" i="86"/>
  <c r="EA162" i="86"/>
  <c r="EA171" i="86"/>
  <c r="EA165" i="86"/>
  <c r="EA154" i="86"/>
  <c r="EA153" i="86"/>
  <c r="EA152" i="86"/>
  <c r="EA172" i="86"/>
  <c r="EA169" i="86"/>
  <c r="EA151" i="86"/>
  <c r="EA147" i="86"/>
  <c r="EA143" i="86"/>
  <c r="EA158" i="86"/>
  <c r="EA157" i="86"/>
  <c r="EA150" i="86"/>
  <c r="EA146" i="86"/>
  <c r="EA161" i="86"/>
  <c r="EA148" i="86"/>
  <c r="EA141" i="86"/>
  <c r="EA139" i="86"/>
  <c r="EA149" i="86"/>
  <c r="EA145" i="86"/>
  <c r="EA144" i="86"/>
  <c r="EA142" i="86"/>
  <c r="EA137" i="86"/>
  <c r="EA136" i="86"/>
  <c r="EA135" i="86"/>
  <c r="EA134" i="86"/>
  <c r="EA133" i="86"/>
  <c r="EA132" i="86"/>
  <c r="EA138" i="86"/>
  <c r="EA140" i="86"/>
  <c r="EA131" i="86"/>
  <c r="EA130" i="86"/>
  <c r="EA129" i="86"/>
  <c r="EA128" i="86"/>
  <c r="EA127" i="86"/>
  <c r="EA126" i="86"/>
  <c r="EA125" i="86"/>
  <c r="EA124" i="86"/>
  <c r="EA123" i="86"/>
  <c r="EA122" i="86"/>
  <c r="EA121" i="86"/>
  <c r="EA111" i="86"/>
  <c r="EA114" i="86"/>
  <c r="EA120" i="86"/>
  <c r="EA119" i="86"/>
  <c r="EA118" i="86"/>
  <c r="EA117" i="86"/>
  <c r="EA116" i="86"/>
  <c r="EA115" i="86"/>
  <c r="EA113" i="86"/>
  <c r="EA112" i="86"/>
  <c r="EA110" i="86"/>
  <c r="EA109" i="86"/>
  <c r="EA108" i="86"/>
  <c r="EA107" i="86"/>
  <c r="EA106" i="86"/>
  <c r="EA105" i="86"/>
  <c r="EA104" i="86"/>
  <c r="EA103" i="86"/>
  <c r="EA102" i="86"/>
  <c r="EA101" i="86"/>
  <c r="EA100" i="86"/>
  <c r="EA99" i="86"/>
  <c r="EA98" i="86"/>
  <c r="EA97" i="86"/>
  <c r="EA96" i="86"/>
  <c r="EA95" i="86"/>
  <c r="EA94" i="86"/>
  <c r="EA93" i="86"/>
  <c r="EA92" i="86"/>
  <c r="EA91" i="86"/>
  <c r="EA90" i="86"/>
  <c r="EA89" i="86"/>
  <c r="EA88" i="86"/>
  <c r="EA87" i="86"/>
  <c r="EA86" i="86"/>
  <c r="EA85" i="86"/>
  <c r="EA84" i="86"/>
  <c r="EA83" i="86"/>
  <c r="EA82" i="86"/>
  <c r="EA81" i="86"/>
  <c r="EA80" i="86"/>
  <c r="EA79" i="86"/>
  <c r="EA78" i="86"/>
  <c r="EA77" i="86"/>
  <c r="EA76" i="86"/>
  <c r="EA75" i="86"/>
  <c r="EA74" i="86"/>
  <c r="EA73" i="86"/>
  <c r="EA72" i="86"/>
  <c r="EA71" i="86"/>
  <c r="EA70" i="86"/>
  <c r="EA66" i="86"/>
  <c r="EA63" i="86"/>
  <c r="EA62" i="86"/>
  <c r="EA61" i="86"/>
  <c r="EA60" i="86"/>
  <c r="EA59" i="86"/>
  <c r="EA58" i="86"/>
  <c r="EA57" i="86"/>
  <c r="EA56" i="86"/>
  <c r="EA55" i="86"/>
  <c r="EA54" i="86"/>
  <c r="EA53" i="86"/>
  <c r="EA52" i="86"/>
  <c r="EA51" i="86"/>
  <c r="EA50" i="86"/>
  <c r="EA49" i="86"/>
  <c r="EA48" i="86"/>
  <c r="EA47" i="86"/>
  <c r="EA46" i="86"/>
  <c r="EA45" i="86"/>
  <c r="EA44" i="86"/>
  <c r="EA43" i="86"/>
  <c r="EA42" i="86"/>
  <c r="EA41" i="86"/>
  <c r="EA40" i="86"/>
  <c r="EA39" i="86"/>
  <c r="EA38" i="86"/>
  <c r="EA37" i="86"/>
  <c r="EA36" i="86"/>
  <c r="EA35" i="86"/>
  <c r="EA34" i="86"/>
  <c r="EA33" i="86"/>
  <c r="EA32" i="86"/>
  <c r="EA31" i="86"/>
  <c r="EA30" i="86"/>
  <c r="EA29" i="86"/>
  <c r="EA28" i="86"/>
  <c r="EA69" i="86"/>
  <c r="EA65" i="86"/>
  <c r="EA68" i="86"/>
  <c r="EA64" i="86"/>
  <c r="EA67" i="86"/>
  <c r="BL31" i="86"/>
  <c r="AF31" i="86" s="1"/>
  <c r="AV31" i="86" s="1"/>
  <c r="BL35" i="86"/>
  <c r="AF35" i="86" s="1"/>
  <c r="AV35" i="86" s="1"/>
  <c r="BL39" i="86"/>
  <c r="AF39" i="86" s="1"/>
  <c r="AV39" i="86" s="1"/>
  <c r="BL43" i="86"/>
  <c r="AF43" i="86" s="1"/>
  <c r="AV43" i="86" s="1"/>
  <c r="BL47" i="86"/>
  <c r="AF47" i="86" s="1"/>
  <c r="AV47" i="86" s="1"/>
  <c r="BL51" i="86"/>
  <c r="AF51" i="86" s="1"/>
  <c r="AV51" i="86" s="1"/>
  <c r="BL55" i="86"/>
  <c r="AF55" i="86" s="1"/>
  <c r="AV55" i="86" s="1"/>
  <c r="BL59" i="86"/>
  <c r="AF59" i="86" s="1"/>
  <c r="AV59" i="86" s="1"/>
  <c r="BL63" i="86"/>
  <c r="AF63" i="86" s="1"/>
  <c r="AV63" i="86" s="1"/>
  <c r="BL66" i="86"/>
  <c r="AF66" i="86" s="1"/>
  <c r="AV66" i="86" s="1"/>
  <c r="BL70" i="86"/>
  <c r="AF70" i="86" s="1"/>
  <c r="AV70" i="86" s="1"/>
  <c r="BL74" i="86"/>
  <c r="AF74" i="86" s="1"/>
  <c r="AV74" i="86" s="1"/>
  <c r="BL78" i="86"/>
  <c r="AF78" i="86" s="1"/>
  <c r="AV78" i="86" s="1"/>
  <c r="BL82" i="86"/>
  <c r="AF82" i="86" s="1"/>
  <c r="AV82" i="86" s="1"/>
  <c r="BL86" i="86"/>
  <c r="AF86" i="86" s="1"/>
  <c r="AV86" i="86" s="1"/>
  <c r="BL90" i="86"/>
  <c r="AF90" i="86" s="1"/>
  <c r="AV90" i="86" s="1"/>
  <c r="BL92" i="86"/>
  <c r="AF92" i="86" s="1"/>
  <c r="AV92" i="86" s="1"/>
  <c r="BL96" i="86"/>
  <c r="AF96" i="86" s="1"/>
  <c r="AV96" i="86" s="1"/>
  <c r="BL100" i="86"/>
  <c r="AF100" i="86" s="1"/>
  <c r="AV100" i="86" s="1"/>
  <c r="BL104" i="86"/>
  <c r="AF104" i="86" s="1"/>
  <c r="AV104" i="86" s="1"/>
  <c r="BL108" i="86"/>
  <c r="AF108" i="86" s="1"/>
  <c r="AV108" i="86" s="1"/>
  <c r="BL115" i="86"/>
  <c r="AF115" i="86" s="1"/>
  <c r="AV115" i="86" s="1"/>
  <c r="BL119" i="86"/>
  <c r="AF119" i="86" s="1"/>
  <c r="AV119" i="86" s="1"/>
  <c r="BL123" i="86"/>
  <c r="AF123" i="86" s="1"/>
  <c r="AV123" i="86" s="1"/>
  <c r="BL127" i="86"/>
  <c r="AF127" i="86" s="1"/>
  <c r="AV127" i="86" s="1"/>
  <c r="BL131" i="86"/>
  <c r="AF131" i="86" s="1"/>
  <c r="AV131" i="86" s="1"/>
  <c r="BL135" i="86"/>
  <c r="AF135" i="86" s="1"/>
  <c r="AV135" i="86" s="1"/>
  <c r="BL138" i="86"/>
  <c r="AF138" i="86" s="1"/>
  <c r="AV138" i="86" s="1"/>
  <c r="BL142" i="86"/>
  <c r="AF142" i="86" s="1"/>
  <c r="AV142" i="86" s="1"/>
  <c r="BL146" i="86"/>
  <c r="AF146" i="86" s="1"/>
  <c r="AV146" i="86" s="1"/>
  <c r="BL150" i="86"/>
  <c r="AF150" i="86" s="1"/>
  <c r="AV150" i="86" s="1"/>
  <c r="BL154" i="86"/>
  <c r="AF154" i="86" s="1"/>
  <c r="AV154" i="86" s="1"/>
  <c r="BL158" i="86"/>
  <c r="AF158" i="86" s="1"/>
  <c r="AV158" i="86" s="1"/>
  <c r="BL162" i="86"/>
  <c r="AF162" i="86" s="1"/>
  <c r="AV162" i="86" s="1"/>
  <c r="BL166" i="86"/>
  <c r="AF166" i="86" s="1"/>
  <c r="AV166" i="86" s="1"/>
  <c r="BL170" i="86"/>
  <c r="AF170" i="86" s="1"/>
  <c r="AV170" i="86" s="1"/>
  <c r="BL186" i="86"/>
  <c r="AF186" i="86" s="1"/>
  <c r="AV186" i="86" s="1"/>
  <c r="BL177" i="86"/>
  <c r="AF177" i="86" s="1"/>
  <c r="AV177" i="86" s="1"/>
  <c r="BL181" i="86"/>
  <c r="AF181" i="86" s="1"/>
  <c r="AV181" i="86" s="1"/>
  <c r="BL185" i="86"/>
  <c r="AF185" i="86" s="1"/>
  <c r="AV185" i="86" s="1"/>
  <c r="BL187" i="86"/>
  <c r="AF187" i="86" s="1"/>
  <c r="AV187" i="86" s="1"/>
  <c r="BL195" i="86"/>
  <c r="AF195" i="86" s="1"/>
  <c r="AV195" i="86" s="1"/>
  <c r="BL199" i="86"/>
  <c r="AF199" i="86" s="1"/>
  <c r="AV199" i="86" s="1"/>
  <c r="ES227" i="86"/>
  <c r="ES226" i="86"/>
  <c r="ES225" i="86"/>
  <c r="ES224" i="86"/>
  <c r="ES223" i="86"/>
  <c r="ES228" i="86"/>
  <c r="ES222" i="86"/>
  <c r="ES220" i="86"/>
  <c r="ES219" i="86"/>
  <c r="ES218" i="86"/>
  <c r="ES217" i="86"/>
  <c r="ES216" i="86"/>
  <c r="ES221" i="86"/>
  <c r="ES213" i="86"/>
  <c r="ES212" i="86"/>
  <c r="ES214" i="86"/>
  <c r="ES215" i="86"/>
  <c r="ES209" i="86"/>
  <c r="ES208" i="86"/>
  <c r="ES211" i="86"/>
  <c r="ES207" i="86"/>
  <c r="ES206" i="86"/>
  <c r="ES202" i="86"/>
  <c r="ES201" i="86"/>
  <c r="ES200" i="86"/>
  <c r="ES199" i="86"/>
  <c r="ES198" i="86"/>
  <c r="ES197" i="86"/>
  <c r="ES196" i="86"/>
  <c r="ES195" i="86"/>
  <c r="ES194" i="86"/>
  <c r="ES210" i="86"/>
  <c r="ES205" i="86"/>
  <c r="ES203" i="86"/>
  <c r="ES192" i="86"/>
  <c r="ES191" i="86"/>
  <c r="ES190" i="86"/>
  <c r="ES189" i="86"/>
  <c r="ES188" i="86"/>
  <c r="ES187" i="86"/>
  <c r="ES186" i="86"/>
  <c r="ES185" i="86"/>
  <c r="ES184" i="86"/>
  <c r="ES204" i="86"/>
  <c r="ES193" i="86"/>
  <c r="ES174" i="86"/>
  <c r="ES173" i="86"/>
  <c r="ES172" i="86"/>
  <c r="ES171" i="86"/>
  <c r="ES170" i="86"/>
  <c r="ES169" i="86"/>
  <c r="ES168" i="86"/>
  <c r="ES167" i="86"/>
  <c r="ES166" i="86"/>
  <c r="ES165" i="86"/>
  <c r="ES164" i="86"/>
  <c r="ES163" i="86"/>
  <c r="ES162" i="86"/>
  <c r="ES161" i="86"/>
  <c r="ES160" i="86"/>
  <c r="ES159" i="86"/>
  <c r="ES158" i="86"/>
  <c r="ES157" i="86"/>
  <c r="ES156" i="86"/>
  <c r="ES155" i="86"/>
  <c r="ES154" i="86"/>
  <c r="ES153" i="86"/>
  <c r="ES180" i="86"/>
  <c r="ES176" i="86"/>
  <c r="ES181" i="86"/>
  <c r="ES177" i="86"/>
  <c r="ES152" i="86"/>
  <c r="ES151" i="86"/>
  <c r="ES150" i="86"/>
  <c r="ES149" i="86"/>
  <c r="ES148" i="86"/>
  <c r="ES147" i="86"/>
  <c r="ES146" i="86"/>
  <c r="ES145" i="86"/>
  <c r="ES144" i="86"/>
  <c r="ES143" i="86"/>
  <c r="ES142" i="86"/>
  <c r="ES182" i="86"/>
  <c r="ES178" i="86"/>
  <c r="ES179" i="86"/>
  <c r="ES175" i="86"/>
  <c r="ES183" i="86"/>
  <c r="ES141" i="86"/>
  <c r="ES138" i="86"/>
  <c r="ES140" i="86"/>
  <c r="ES139" i="86"/>
  <c r="ES132" i="86"/>
  <c r="ES131" i="86"/>
  <c r="ES130" i="86"/>
  <c r="ES129" i="86"/>
  <c r="ES128" i="86"/>
  <c r="ES127" i="86"/>
  <c r="ES126" i="86"/>
  <c r="ES125" i="86"/>
  <c r="ES124" i="86"/>
  <c r="ES123" i="86"/>
  <c r="ES122" i="86"/>
  <c r="ES121" i="86"/>
  <c r="ES120" i="86"/>
  <c r="ES119" i="86"/>
  <c r="ES118" i="86"/>
  <c r="ES117" i="86"/>
  <c r="ES116" i="86"/>
  <c r="ES115" i="86"/>
  <c r="ES114" i="86"/>
  <c r="ES113" i="86"/>
  <c r="ES112" i="86"/>
  <c r="ES111" i="86"/>
  <c r="ES137" i="86"/>
  <c r="ES136" i="86"/>
  <c r="ES135" i="86"/>
  <c r="ES134" i="86"/>
  <c r="ES133" i="86"/>
  <c r="ES110" i="86"/>
  <c r="ES109" i="86"/>
  <c r="ES108" i="86"/>
  <c r="ES107" i="86"/>
  <c r="ES106" i="86"/>
  <c r="ES105" i="86"/>
  <c r="ES104" i="86"/>
  <c r="ES103" i="86"/>
  <c r="ES102" i="86"/>
  <c r="ES101" i="86"/>
  <c r="ES100" i="86"/>
  <c r="ES99" i="86"/>
  <c r="ES98" i="86"/>
  <c r="ES97" i="86"/>
  <c r="ES96" i="86"/>
  <c r="ES95" i="86"/>
  <c r="ES94" i="86"/>
  <c r="ES92" i="86"/>
  <c r="ES91" i="86"/>
  <c r="ES90" i="86"/>
  <c r="ES89" i="86"/>
  <c r="ES88" i="86"/>
  <c r="ES87" i="86"/>
  <c r="ES86" i="86"/>
  <c r="ES85" i="86"/>
  <c r="ES84" i="86"/>
  <c r="ES83" i="86"/>
  <c r="ES82" i="86"/>
  <c r="ES81" i="86"/>
  <c r="ES80" i="86"/>
  <c r="ES79" i="86"/>
  <c r="ES78" i="86"/>
  <c r="ES77" i="86"/>
  <c r="ES76" i="86"/>
  <c r="ES75" i="86"/>
  <c r="ES74" i="86"/>
  <c r="ES73" i="86"/>
  <c r="ES72" i="86"/>
  <c r="ES71" i="86"/>
  <c r="ES70" i="86"/>
  <c r="ES69" i="86"/>
  <c r="ES68" i="86"/>
  <c r="ES67" i="86"/>
  <c r="ES66" i="86"/>
  <c r="ES65" i="86"/>
  <c r="ES64" i="86"/>
  <c r="ES93" i="86"/>
  <c r="ES35" i="86"/>
  <c r="ES34" i="86"/>
  <c r="ES33" i="86"/>
  <c r="ES32" i="86"/>
  <c r="ES29" i="86"/>
  <c r="ES63" i="86"/>
  <c r="ES62" i="86"/>
  <c r="ES61" i="86"/>
  <c r="ES60" i="86"/>
  <c r="ES59" i="86"/>
  <c r="ES58" i="86"/>
  <c r="ES57" i="86"/>
  <c r="ES56" i="86"/>
  <c r="ES55" i="86"/>
  <c r="ES54" i="86"/>
  <c r="ES53" i="86"/>
  <c r="ES52" i="86"/>
  <c r="ES51" i="86"/>
  <c r="ES50" i="86"/>
  <c r="ES49" i="86"/>
  <c r="ES48" i="86"/>
  <c r="ES47" i="86"/>
  <c r="ES46" i="86"/>
  <c r="ES45" i="86"/>
  <c r="ES44" i="86"/>
  <c r="ES43" i="86"/>
  <c r="ES42" i="86"/>
  <c r="ES41" i="86"/>
  <c r="ES40" i="86"/>
  <c r="ES39" i="86"/>
  <c r="ES38" i="86"/>
  <c r="ES37" i="86"/>
  <c r="ES36" i="86"/>
  <c r="ES31" i="86"/>
  <c r="ES30" i="86"/>
  <c r="ES28" i="86"/>
  <c r="BB63" i="86"/>
  <c r="V63" i="86" s="1"/>
  <c r="AL63" i="86" s="1"/>
  <c r="DT29" i="86"/>
  <c r="DT33" i="86"/>
  <c r="DT37" i="86"/>
  <c r="DT41" i="86"/>
  <c r="DT45" i="86"/>
  <c r="DT49" i="86"/>
  <c r="DT53" i="86"/>
  <c r="DT57" i="86"/>
  <c r="DT61" i="86"/>
  <c r="DT64" i="86"/>
  <c r="DT68" i="86"/>
  <c r="DT72" i="86"/>
  <c r="DT76" i="86"/>
  <c r="DT80" i="86"/>
  <c r="DT84" i="86"/>
  <c r="DT88" i="86"/>
  <c r="DT111" i="86"/>
  <c r="DT94" i="86"/>
  <c r="DT98" i="86"/>
  <c r="DT102" i="86"/>
  <c r="DT106" i="86"/>
  <c r="DT110" i="86"/>
  <c r="DT117" i="86"/>
  <c r="DT121" i="86"/>
  <c r="DT125" i="86"/>
  <c r="DT129" i="86"/>
  <c r="DT133" i="86"/>
  <c r="DT137" i="86"/>
  <c r="DT141" i="86"/>
  <c r="DT145" i="86"/>
  <c r="DT149" i="86"/>
  <c r="DT153" i="86"/>
  <c r="DT157" i="86"/>
  <c r="DT161" i="86"/>
  <c r="DT165" i="86"/>
  <c r="DT169" i="86"/>
  <c r="DT173" i="86"/>
  <c r="DT176" i="86"/>
  <c r="DT180" i="86"/>
  <c r="DT188" i="86"/>
  <c r="DT191" i="86"/>
  <c r="DT193" i="86"/>
  <c r="DT197" i="86"/>
  <c r="BH197" i="86" s="1"/>
  <c r="AB197" i="86" s="1"/>
  <c r="AR197" i="86" s="1"/>
  <c r="DT201" i="86"/>
  <c r="DT205" i="86"/>
  <c r="DT209" i="86"/>
  <c r="DT213" i="86"/>
  <c r="DT217" i="86"/>
  <c r="DT219" i="86"/>
  <c r="EK30" i="86"/>
  <c r="EK34" i="86"/>
  <c r="EK38" i="86"/>
  <c r="EK42" i="86"/>
  <c r="EK46" i="86"/>
  <c r="EK50" i="86"/>
  <c r="EK54" i="86"/>
  <c r="EK58" i="86"/>
  <c r="EK62" i="86"/>
  <c r="EK65" i="86"/>
  <c r="EK69" i="86"/>
  <c r="EK73" i="86"/>
  <c r="EK77" i="86"/>
  <c r="EK81" i="86"/>
  <c r="EK85" i="86"/>
  <c r="EK89" i="86"/>
  <c r="EK113" i="86"/>
  <c r="EK95" i="86"/>
  <c r="EK99" i="86"/>
  <c r="EK103" i="86"/>
  <c r="EK107" i="86"/>
  <c r="EK114" i="86"/>
  <c r="EK118" i="86"/>
  <c r="EK122" i="86"/>
  <c r="EK126" i="86"/>
  <c r="EK130" i="86"/>
  <c r="EK134" i="86"/>
  <c r="EK138" i="86"/>
  <c r="EK142" i="86"/>
  <c r="EK146" i="86"/>
  <c r="EK150" i="86"/>
  <c r="EK153" i="86"/>
  <c r="EK157" i="86"/>
  <c r="EK161" i="86"/>
  <c r="EK165" i="86"/>
  <c r="EK169" i="86"/>
  <c r="EK173" i="86"/>
  <c r="EK177" i="86"/>
  <c r="EK181" i="86"/>
  <c r="EK192" i="86"/>
  <c r="EK193" i="86"/>
  <c r="EK203" i="86"/>
  <c r="EK197" i="86"/>
  <c r="EK201" i="86"/>
  <c r="EK206" i="86"/>
  <c r="EK209" i="86"/>
  <c r="EK213" i="86"/>
  <c r="EK217" i="86"/>
  <c r="EK220" i="86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BL43" i="44"/>
  <c r="AF43" i="44" s="1"/>
  <c r="AV43" i="44" s="1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BL60" i="44" s="1"/>
  <c r="AF60" i="44" s="1"/>
  <c r="AV60" i="44" s="1"/>
  <c r="FD104" i="44"/>
  <c r="BL104" i="44" s="1"/>
  <c r="AF104" i="44" s="1"/>
  <c r="AV104" i="44" s="1"/>
  <c r="FD164" i="44"/>
  <c r="BL164" i="44" s="1"/>
  <c r="AF164" i="44" s="1"/>
  <c r="AV164" i="44" s="1"/>
  <c r="FD197" i="44"/>
  <c r="FD133" i="44"/>
  <c r="BL133" i="44" s="1"/>
  <c r="AF133" i="44" s="1"/>
  <c r="AV133" i="44" s="1"/>
  <c r="FD69" i="44"/>
  <c r="BL69" i="44" s="1"/>
  <c r="AF69" i="44" s="1"/>
  <c r="AV69" i="44" s="1"/>
  <c r="FD206" i="44"/>
  <c r="FD142" i="44"/>
  <c r="BL142" i="44" s="1"/>
  <c r="AF142" i="44" s="1"/>
  <c r="AV142" i="44" s="1"/>
  <c r="FD78" i="44"/>
  <c r="BL78" i="44" s="1"/>
  <c r="AF78" i="44" s="1"/>
  <c r="AV78" i="44" s="1"/>
  <c r="FD215" i="44"/>
  <c r="FD151" i="44"/>
  <c r="BL151" i="44" s="1"/>
  <c r="AF151" i="44" s="1"/>
  <c r="AV151" i="44" s="1"/>
  <c r="FD87" i="44"/>
  <c r="BL87" i="44" s="1"/>
  <c r="AF87" i="44" s="1"/>
  <c r="AV87" i="44" s="1"/>
  <c r="FD172" i="44"/>
  <c r="BL172" i="44" s="1"/>
  <c r="AF172" i="44" s="1"/>
  <c r="AV172" i="44" s="1"/>
  <c r="FD216" i="44"/>
  <c r="FD96" i="44"/>
  <c r="BL96" i="44" s="1"/>
  <c r="AF96" i="44" s="1"/>
  <c r="AV96" i="44" s="1"/>
  <c r="FD225" i="44"/>
  <c r="FD161" i="44"/>
  <c r="BL161" i="44" s="1"/>
  <c r="AF161" i="44" s="1"/>
  <c r="AV161" i="44" s="1"/>
  <c r="FD97" i="44"/>
  <c r="BL97" i="44" s="1"/>
  <c r="AF97" i="44" s="1"/>
  <c r="AV97" i="44" s="1"/>
  <c r="FD33" i="44"/>
  <c r="BL33" i="44" s="1"/>
  <c r="AF33" i="44" s="1"/>
  <c r="AV33" i="44" s="1"/>
  <c r="FD170" i="44"/>
  <c r="BL170" i="44" s="1"/>
  <c r="AF170" i="44" s="1"/>
  <c r="AV170" i="44" s="1"/>
  <c r="FD106" i="44"/>
  <c r="FD42" i="44"/>
  <c r="BL42" i="44" s="1"/>
  <c r="AF42" i="44" s="1"/>
  <c r="AV42" i="44" s="1"/>
  <c r="FD179" i="44"/>
  <c r="FD115" i="44"/>
  <c r="BL115" i="44" s="1"/>
  <c r="AF115" i="44" s="1"/>
  <c r="AV115" i="44" s="1"/>
  <c r="FD51" i="44"/>
  <c r="BL51" i="44" s="1"/>
  <c r="AF51" i="44" s="1"/>
  <c r="AV51" i="44" s="1"/>
  <c r="FD92" i="44"/>
  <c r="BL92" i="44" s="1"/>
  <c r="AF92" i="44" s="1"/>
  <c r="AV92" i="44" s="1"/>
  <c r="FD136" i="44"/>
  <c r="FD196" i="44"/>
  <c r="FD205" i="44"/>
  <c r="FD141" i="44"/>
  <c r="FD77" i="44"/>
  <c r="FD214" i="44"/>
  <c r="FD150" i="44"/>
  <c r="FD86" i="44"/>
  <c r="BL86" i="44" s="1"/>
  <c r="AF86" i="44" s="1"/>
  <c r="AV86" i="44" s="1"/>
  <c r="FD223" i="44"/>
  <c r="FD159" i="44"/>
  <c r="BL159" i="44" s="1"/>
  <c r="AF159" i="44" s="1"/>
  <c r="AV159" i="44" s="1"/>
  <c r="FD95" i="44"/>
  <c r="BL95" i="44" s="1"/>
  <c r="AF95" i="44" s="1"/>
  <c r="AV95" i="44" s="1"/>
  <c r="FD31" i="44"/>
  <c r="BL31" i="44" s="1"/>
  <c r="AF31" i="44" s="1"/>
  <c r="AV31" i="44" s="1"/>
  <c r="FD176" i="44"/>
  <c r="BL176" i="44" s="1"/>
  <c r="AF176" i="44" s="1"/>
  <c r="AV176" i="44" s="1"/>
  <c r="FD56" i="44"/>
  <c r="FD116" i="44"/>
  <c r="FD185" i="44"/>
  <c r="BL185" i="44" s="1"/>
  <c r="AF185" i="44" s="1"/>
  <c r="AV185" i="44" s="1"/>
  <c r="FD121" i="44"/>
  <c r="FD57" i="44"/>
  <c r="FD194" i="44"/>
  <c r="FD130" i="44"/>
  <c r="FD66" i="44"/>
  <c r="FD203" i="44"/>
  <c r="FD139" i="44"/>
  <c r="BL139" i="44" s="1"/>
  <c r="AF139" i="44" s="1"/>
  <c r="AV139" i="44" s="1"/>
  <c r="FD75" i="44"/>
  <c r="BL75" i="44" s="1"/>
  <c r="AF75" i="44" s="1"/>
  <c r="AV75" i="44" s="1"/>
  <c r="FD168" i="44"/>
  <c r="BL168" i="44" s="1"/>
  <c r="AF168" i="44" s="1"/>
  <c r="AV168" i="44" s="1"/>
  <c r="FD213" i="44"/>
  <c r="FD85" i="44"/>
  <c r="BL85" i="44" s="1"/>
  <c r="AF85" i="44" s="1"/>
  <c r="AV85" i="44" s="1"/>
  <c r="FD158" i="44"/>
  <c r="BL158" i="44" s="1"/>
  <c r="AF158" i="44" s="1"/>
  <c r="AV158" i="44" s="1"/>
  <c r="FD167" i="44"/>
  <c r="BL167" i="44" s="1"/>
  <c r="AF167" i="44" s="1"/>
  <c r="AV167" i="44" s="1"/>
  <c r="FD144" i="44"/>
  <c r="BL144" i="44" s="1"/>
  <c r="AF144" i="44" s="1"/>
  <c r="AV144" i="44" s="1"/>
  <c r="FD84" i="44"/>
  <c r="BL84" i="44" s="1"/>
  <c r="AF84" i="44" s="1"/>
  <c r="AV84" i="44" s="1"/>
  <c r="FD49" i="44"/>
  <c r="BL49" i="44" s="1"/>
  <c r="AF49" i="44" s="1"/>
  <c r="AV49" i="44" s="1"/>
  <c r="FD58" i="44"/>
  <c r="BL58" i="44" s="1"/>
  <c r="AF58" i="44" s="1"/>
  <c r="AV58" i="44" s="1"/>
  <c r="FD156" i="44"/>
  <c r="FD221" i="44"/>
  <c r="FD29" i="44"/>
  <c r="BL29" i="44" s="1"/>
  <c r="AF29" i="44" s="1"/>
  <c r="AV29" i="44" s="1"/>
  <c r="FD175" i="44"/>
  <c r="BL175" i="44" s="1"/>
  <c r="AF175" i="44" s="1"/>
  <c r="AV175" i="44" s="1"/>
  <c r="FD120" i="44"/>
  <c r="FD73" i="44"/>
  <c r="BL73" i="44" s="1"/>
  <c r="AF73" i="44" s="1"/>
  <c r="AV73" i="44" s="1"/>
  <c r="FD219" i="44"/>
  <c r="FD160" i="44"/>
  <c r="BL160" i="44" s="1"/>
  <c r="AF160" i="44" s="1"/>
  <c r="AV160" i="44" s="1"/>
  <c r="FD40" i="44"/>
  <c r="FD100" i="44"/>
  <c r="BL100" i="44" s="1"/>
  <c r="AF100" i="44" s="1"/>
  <c r="AV100" i="44" s="1"/>
  <c r="FD181" i="44"/>
  <c r="BL181" i="44" s="1"/>
  <c r="AF181" i="44" s="1"/>
  <c r="AV181" i="44" s="1"/>
  <c r="FD117" i="44"/>
  <c r="BL117" i="44" s="1"/>
  <c r="AF117" i="44" s="1"/>
  <c r="AV117" i="44" s="1"/>
  <c r="FD53" i="44"/>
  <c r="BL53" i="44" s="1"/>
  <c r="AF53" i="44" s="1"/>
  <c r="AV53" i="44" s="1"/>
  <c r="FD190" i="44"/>
  <c r="BL190" i="44" s="1"/>
  <c r="AF190" i="44" s="1"/>
  <c r="AV190" i="44" s="1"/>
  <c r="FD126" i="44"/>
  <c r="BL126" i="44" s="1"/>
  <c r="AF126" i="44" s="1"/>
  <c r="AV126" i="44" s="1"/>
  <c r="FD62" i="44"/>
  <c r="BL62" i="44" s="1"/>
  <c r="AF62" i="44" s="1"/>
  <c r="AV62" i="44" s="1"/>
  <c r="FD199" i="44"/>
  <c r="FD135" i="44"/>
  <c r="BL135" i="44" s="1"/>
  <c r="AF135" i="44" s="1"/>
  <c r="AV135" i="44" s="1"/>
  <c r="FD71" i="44"/>
  <c r="BL71" i="44" s="1"/>
  <c r="AF71" i="44" s="1"/>
  <c r="AV71" i="44" s="1"/>
  <c r="FD108" i="44"/>
  <c r="BL108" i="44" s="1"/>
  <c r="AF108" i="44" s="1"/>
  <c r="AV108" i="44" s="1"/>
  <c r="FD152" i="44"/>
  <c r="BL152" i="44" s="1"/>
  <c r="AF152" i="44" s="1"/>
  <c r="AV152" i="44" s="1"/>
  <c r="FD212" i="44"/>
  <c r="FD209" i="44"/>
  <c r="FD145" i="44"/>
  <c r="BL145" i="44" s="1"/>
  <c r="AF145" i="44" s="1"/>
  <c r="AV145" i="44" s="1"/>
  <c r="FD81" i="44"/>
  <c r="BL81" i="44" s="1"/>
  <c r="AF81" i="44" s="1"/>
  <c r="AV81" i="44" s="1"/>
  <c r="FD218" i="44"/>
  <c r="FD154" i="44"/>
  <c r="BL154" i="44" s="1"/>
  <c r="AF154" i="44" s="1"/>
  <c r="AV154" i="44" s="1"/>
  <c r="FD90" i="44"/>
  <c r="BL90" i="44" s="1"/>
  <c r="AF90" i="44" s="1"/>
  <c r="AV90" i="44" s="1"/>
  <c r="FD227" i="44"/>
  <c r="FD163" i="44"/>
  <c r="BL163" i="44" s="1"/>
  <c r="AF163" i="44" s="1"/>
  <c r="AV163" i="44" s="1"/>
  <c r="FD99" i="44"/>
  <c r="BL99" i="44" s="1"/>
  <c r="AF99" i="44" s="1"/>
  <c r="AV99" i="44" s="1"/>
  <c r="FD35" i="44"/>
  <c r="FD28" i="44"/>
  <c r="FD72" i="44"/>
  <c r="BL72" i="44" s="1"/>
  <c r="AF72" i="44" s="1"/>
  <c r="AV72" i="44" s="1"/>
  <c r="FD132" i="44"/>
  <c r="BL132" i="44" s="1"/>
  <c r="AF132" i="44" s="1"/>
  <c r="AV132" i="44" s="1"/>
  <c r="FD189" i="44"/>
  <c r="FD125" i="44"/>
  <c r="BL125" i="44" s="1"/>
  <c r="AF125" i="44" s="1"/>
  <c r="AV125" i="44" s="1"/>
  <c r="FD61" i="44"/>
  <c r="BL61" i="44" s="1"/>
  <c r="AF61" i="44" s="1"/>
  <c r="AV61" i="44" s="1"/>
  <c r="FD198" i="44"/>
  <c r="BL198" i="44" s="1"/>
  <c r="AF198" i="44" s="1"/>
  <c r="AV198" i="44" s="1"/>
  <c r="FD134" i="44"/>
  <c r="BL134" i="44" s="1"/>
  <c r="AF134" i="44" s="1"/>
  <c r="AV134" i="44" s="1"/>
  <c r="FD70" i="44"/>
  <c r="BL70" i="44" s="1"/>
  <c r="AF70" i="44" s="1"/>
  <c r="AV70" i="44" s="1"/>
  <c r="FD207" i="44"/>
  <c r="FD143" i="44"/>
  <c r="BL143" i="44" s="1"/>
  <c r="AF143" i="44" s="1"/>
  <c r="AV143" i="44" s="1"/>
  <c r="FD79" i="44"/>
  <c r="FD204" i="44"/>
  <c r="FD80" i="44"/>
  <c r="BL80" i="44" s="1"/>
  <c r="AF80" i="44" s="1"/>
  <c r="AV80" i="44" s="1"/>
  <c r="FD192" i="44"/>
  <c r="BL192" i="44" s="1"/>
  <c r="AF192" i="44" s="1"/>
  <c r="AV192" i="44" s="1"/>
  <c r="FD52" i="44"/>
  <c r="FD169" i="44"/>
  <c r="FD105" i="44"/>
  <c r="FD41" i="44"/>
  <c r="FD178" i="44"/>
  <c r="BL178" i="44" s="1"/>
  <c r="AF178" i="44" s="1"/>
  <c r="AV178" i="44" s="1"/>
  <c r="FD114" i="44"/>
  <c r="FD50" i="44"/>
  <c r="BL50" i="44" s="1"/>
  <c r="AF50" i="44" s="1"/>
  <c r="AV50" i="44" s="1"/>
  <c r="FD187" i="44"/>
  <c r="BL187" i="44" s="1"/>
  <c r="AF187" i="44" s="1"/>
  <c r="AV187" i="44" s="1"/>
  <c r="FD123" i="44"/>
  <c r="FD59" i="44"/>
  <c r="FD94" i="44"/>
  <c r="BL94" i="44" s="1"/>
  <c r="AF94" i="44" s="1"/>
  <c r="AV94" i="44" s="1"/>
  <c r="FD177" i="44"/>
  <c r="BL177" i="44" s="1"/>
  <c r="AF177" i="44" s="1"/>
  <c r="AV177" i="44" s="1"/>
  <c r="FD122" i="44"/>
  <c r="FD67" i="44"/>
  <c r="FD93" i="44"/>
  <c r="FD38" i="44"/>
  <c r="BL38" i="44" s="1"/>
  <c r="AF38" i="44" s="1"/>
  <c r="AV38" i="44" s="1"/>
  <c r="FD76" i="44"/>
  <c r="FD137" i="44"/>
  <c r="BL137" i="44" s="1"/>
  <c r="AF137" i="44" s="1"/>
  <c r="AV137" i="44" s="1"/>
  <c r="FD146" i="44"/>
  <c r="BL146" i="44" s="1"/>
  <c r="AF146" i="44" s="1"/>
  <c r="AV146" i="44" s="1"/>
  <c r="FD91" i="44"/>
  <c r="BL91" i="44" s="1"/>
  <c r="AF91" i="44" s="1"/>
  <c r="AV91" i="44" s="1"/>
  <c r="FD188" i="44"/>
  <c r="FD32" i="44"/>
  <c r="BL32" i="44" s="1"/>
  <c r="AF32" i="44" s="1"/>
  <c r="AV32" i="44" s="1"/>
  <c r="FD112" i="44"/>
  <c r="BL112" i="44" s="1"/>
  <c r="AF112" i="44" s="1"/>
  <c r="AV112" i="44" s="1"/>
  <c r="FD36" i="44"/>
  <c r="BL36" i="44" s="1"/>
  <c r="AF36" i="44" s="1"/>
  <c r="AV36" i="44" s="1"/>
  <c r="FD165" i="44"/>
  <c r="BL165" i="44" s="1"/>
  <c r="AF165" i="44" s="1"/>
  <c r="AV165" i="44" s="1"/>
  <c r="FD101" i="44"/>
  <c r="BL101" i="44" s="1"/>
  <c r="AF101" i="44" s="1"/>
  <c r="AV101" i="44" s="1"/>
  <c r="FD37" i="44"/>
  <c r="BL37" i="44" s="1"/>
  <c r="AF37" i="44" s="1"/>
  <c r="AV37" i="44" s="1"/>
  <c r="FD174" i="44"/>
  <c r="BL174" i="44" s="1"/>
  <c r="AF174" i="44" s="1"/>
  <c r="AV174" i="44" s="1"/>
  <c r="FD110" i="44"/>
  <c r="BL110" i="44" s="1"/>
  <c r="AF110" i="44" s="1"/>
  <c r="AV110" i="44" s="1"/>
  <c r="FD46" i="44"/>
  <c r="BL46" i="44" s="1"/>
  <c r="AF46" i="44" s="1"/>
  <c r="AV46" i="44" s="1"/>
  <c r="FD183" i="44"/>
  <c r="BL183" i="44" s="1"/>
  <c r="AF183" i="44" s="1"/>
  <c r="AV183" i="44" s="1"/>
  <c r="FD119" i="44"/>
  <c r="BL119" i="44" s="1"/>
  <c r="AF119" i="44" s="1"/>
  <c r="AV119" i="44" s="1"/>
  <c r="FD55" i="44"/>
  <c r="BL55" i="44" s="1"/>
  <c r="AF55" i="44" s="1"/>
  <c r="AV55" i="44" s="1"/>
  <c r="FD44" i="44"/>
  <c r="BL44" i="44" s="1"/>
  <c r="AF44" i="44" s="1"/>
  <c r="AV44" i="44" s="1"/>
  <c r="FD88" i="44"/>
  <c r="FD148" i="44"/>
  <c r="BL148" i="44" s="1"/>
  <c r="AF148" i="44" s="1"/>
  <c r="AV148" i="44" s="1"/>
  <c r="FD193" i="44"/>
  <c r="FD129" i="44"/>
  <c r="FD65" i="44"/>
  <c r="FD202" i="44"/>
  <c r="FD138" i="44"/>
  <c r="BL138" i="44" s="1"/>
  <c r="AF138" i="44" s="1"/>
  <c r="AV138" i="44" s="1"/>
  <c r="FD74" i="44"/>
  <c r="FD211" i="44"/>
  <c r="FD147" i="44"/>
  <c r="BL147" i="44" s="1"/>
  <c r="AF147" i="44" s="1"/>
  <c r="AV147" i="44" s="1"/>
  <c r="FD83" i="44"/>
  <c r="FD220" i="44"/>
  <c r="FD128" i="44"/>
  <c r="BL128" i="44" s="1"/>
  <c r="AF128" i="44" s="1"/>
  <c r="AV128" i="44" s="1"/>
  <c r="FD208" i="44"/>
  <c r="FD68" i="44"/>
  <c r="FD173" i="44"/>
  <c r="FD109" i="44"/>
  <c r="FD45" i="44"/>
  <c r="BL45" i="44" s="1"/>
  <c r="AF45" i="44" s="1"/>
  <c r="AV45" i="44" s="1"/>
  <c r="FD182" i="44"/>
  <c r="BL182" i="44" s="1"/>
  <c r="AF182" i="44" s="1"/>
  <c r="AV182" i="44" s="1"/>
  <c r="FD118" i="44"/>
  <c r="FD54" i="44"/>
  <c r="FD191" i="44"/>
  <c r="BL191" i="44" s="1"/>
  <c r="AF191" i="44" s="1"/>
  <c r="AV191" i="44" s="1"/>
  <c r="FD127" i="44"/>
  <c r="FD63" i="44"/>
  <c r="FD140" i="44"/>
  <c r="FD184" i="44"/>
  <c r="BL184" i="44" s="1"/>
  <c r="AF184" i="44" s="1"/>
  <c r="AV184" i="44" s="1"/>
  <c r="FD48" i="44"/>
  <c r="BL48" i="44" s="1"/>
  <c r="AF48" i="44" s="1"/>
  <c r="AV48" i="44" s="1"/>
  <c r="FD217" i="44"/>
  <c r="FD153" i="44"/>
  <c r="BL153" i="44" s="1"/>
  <c r="AF153" i="44" s="1"/>
  <c r="AV153" i="44" s="1"/>
  <c r="FD89" i="44"/>
  <c r="BL89" i="44" s="1"/>
  <c r="AF89" i="44" s="1"/>
  <c r="AV89" i="44" s="1"/>
  <c r="FD226" i="44"/>
  <c r="FD162" i="44"/>
  <c r="BL162" i="44" s="1"/>
  <c r="AF162" i="44" s="1"/>
  <c r="AV162" i="44" s="1"/>
  <c r="FD98" i="44"/>
  <c r="BL98" i="44" s="1"/>
  <c r="AF98" i="44" s="1"/>
  <c r="AV98" i="44" s="1"/>
  <c r="FD34" i="44"/>
  <c r="BL34" i="44" s="1"/>
  <c r="AF34" i="44" s="1"/>
  <c r="AV34" i="44" s="1"/>
  <c r="FD171" i="44"/>
  <c r="BL171" i="44" s="1"/>
  <c r="AF171" i="44" s="1"/>
  <c r="AV171" i="44" s="1"/>
  <c r="FD107" i="44"/>
  <c r="BL107" i="44" s="1"/>
  <c r="AF107" i="44" s="1"/>
  <c r="AV107" i="44" s="1"/>
  <c r="FD124" i="44"/>
  <c r="BL124" i="44" s="1"/>
  <c r="AF124" i="44" s="1"/>
  <c r="AV124" i="44" s="1"/>
  <c r="FD228" i="44"/>
  <c r="FD149" i="44"/>
  <c r="BL149" i="44" s="1"/>
  <c r="AF149" i="44" s="1"/>
  <c r="AV149" i="44" s="1"/>
  <c r="FD222" i="44"/>
  <c r="FD30" i="44"/>
  <c r="BL30" i="44" s="1"/>
  <c r="AF30" i="44" s="1"/>
  <c r="AV30" i="44" s="1"/>
  <c r="FD103" i="44"/>
  <c r="BL103" i="44" s="1"/>
  <c r="AF103" i="44" s="1"/>
  <c r="AV103" i="44" s="1"/>
  <c r="FD224" i="44"/>
  <c r="FD113" i="44"/>
  <c r="BL113" i="44" s="1"/>
  <c r="AF113" i="44" s="1"/>
  <c r="AV113" i="44" s="1"/>
  <c r="FD195" i="44"/>
  <c r="FD200" i="44"/>
  <c r="BL200" i="44" s="1"/>
  <c r="AF200" i="44" s="1"/>
  <c r="AV200" i="44" s="1"/>
  <c r="FD157" i="44"/>
  <c r="BL157" i="44" s="1"/>
  <c r="AF157" i="44" s="1"/>
  <c r="AV157" i="44" s="1"/>
  <c r="FD102" i="44"/>
  <c r="BL102" i="44" s="1"/>
  <c r="AF102" i="44" s="1"/>
  <c r="AV102" i="44" s="1"/>
  <c r="FD111" i="44"/>
  <c r="BL111" i="44" s="1"/>
  <c r="AF111" i="44" s="1"/>
  <c r="AV111" i="44" s="1"/>
  <c r="FD180" i="44"/>
  <c r="FD210" i="44"/>
  <c r="FD155" i="44"/>
  <c r="BL155" i="44" s="1"/>
  <c r="AF155" i="44" s="1"/>
  <c r="AV155" i="44" s="1"/>
  <c r="FD39" i="44"/>
  <c r="BL39" i="44" s="1"/>
  <c r="AF39" i="44" s="1"/>
  <c r="AV39" i="44" s="1"/>
  <c r="FD186" i="44"/>
  <c r="BL186" i="44" s="1"/>
  <c r="AF186" i="44" s="1"/>
  <c r="AV186" i="44" s="1"/>
  <c r="FD131" i="44"/>
  <c r="BL131" i="44" s="1"/>
  <c r="AF131" i="44" s="1"/>
  <c r="AV131" i="44" s="1"/>
  <c r="FD64" i="44"/>
  <c r="BL64" i="44" s="1"/>
  <c r="AF64" i="44" s="1"/>
  <c r="AV64" i="44" s="1"/>
  <c r="FD166" i="44"/>
  <c r="BL166" i="44" s="1"/>
  <c r="AF166" i="44" s="1"/>
  <c r="AV166" i="44" s="1"/>
  <c r="FD47" i="44"/>
  <c r="BL47" i="44" s="1"/>
  <c r="AF47" i="44" s="1"/>
  <c r="AV47" i="44" s="1"/>
  <c r="FD201" i="44"/>
  <c r="FD82" i="44"/>
  <c r="BL82" i="44" s="1"/>
  <c r="AF82" i="44" s="1"/>
  <c r="AV82" i="44" s="1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BM215" i="44" s="1"/>
  <c r="AG215" i="44" s="1"/>
  <c r="AW215" i="44" s="1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BM216" i="44" s="1"/>
  <c r="AG216" i="44" s="1"/>
  <c r="AW216" i="44" s="1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BM213" i="44" s="1"/>
  <c r="AG213" i="44" s="1"/>
  <c r="AW213" i="44" s="1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BM214" i="44" s="1"/>
  <c r="AG214" i="44" s="1"/>
  <c r="AW214" i="44" s="1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BM212" i="44" s="1"/>
  <c r="AG212" i="44" s="1"/>
  <c r="AW212" i="44" s="1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BM206" i="44" s="1"/>
  <c r="AG206" i="44" s="1"/>
  <c r="AW206" i="44" s="1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BM114" i="44" s="1"/>
  <c r="AG114" i="44" s="1"/>
  <c r="AW114" i="44" s="1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BM204" i="44" s="1"/>
  <c r="AG204" i="44" s="1"/>
  <c r="AW204" i="44" s="1"/>
  <c r="EO36" i="44"/>
  <c r="EO69" i="44"/>
  <c r="EO52" i="44"/>
  <c r="BM52" i="44" s="1"/>
  <c r="AG52" i="44" s="1"/>
  <c r="AW52" i="44" s="1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BM140" i="44" s="1"/>
  <c r="AG140" i="44" s="1"/>
  <c r="AW140" i="44" s="1"/>
  <c r="EO172" i="44"/>
  <c r="EO151" i="44"/>
  <c r="EO182" i="44"/>
  <c r="EO214" i="44"/>
  <c r="EO199" i="44"/>
  <c r="EO35" i="44"/>
  <c r="BM35" i="44" s="1"/>
  <c r="AG35" i="44" s="1"/>
  <c r="AW35" i="44" s="1"/>
  <c r="EO42" i="44"/>
  <c r="EO75" i="44"/>
  <c r="BM75" i="44" s="1"/>
  <c r="AG75" i="44" s="1"/>
  <c r="AW75" i="44" s="1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BM108" i="44" s="1"/>
  <c r="AG108" i="44" s="1"/>
  <c r="AW108" i="44" s="1"/>
  <c r="EO181" i="44"/>
  <c r="EO89" i="44"/>
  <c r="EO189" i="44"/>
  <c r="EO109" i="44"/>
  <c r="EO178" i="44"/>
  <c r="BM178" i="44" s="1"/>
  <c r="AG178" i="44" s="1"/>
  <c r="AW178" i="44" s="1"/>
  <c r="EO205" i="44"/>
  <c r="EO132" i="44"/>
  <c r="BL193" i="44"/>
  <c r="AF193" i="44" s="1"/>
  <c r="AV193" i="44" s="1"/>
  <c r="BL129" i="44"/>
  <c r="AF129" i="44" s="1"/>
  <c r="AV129" i="44" s="1"/>
  <c r="BL65" i="44"/>
  <c r="AF65" i="44" s="1"/>
  <c r="AV65" i="44" s="1"/>
  <c r="BL173" i="44"/>
  <c r="AF173" i="44" s="1"/>
  <c r="AV173" i="44" s="1"/>
  <c r="BL83" i="44"/>
  <c r="AF83" i="44" s="1"/>
  <c r="AV83" i="44" s="1"/>
  <c r="BL67" i="44"/>
  <c r="AF67" i="44" s="1"/>
  <c r="AV67" i="44" s="1"/>
  <c r="BL35" i="44"/>
  <c r="AF35" i="44" s="1"/>
  <c r="AV35" i="44" s="1"/>
  <c r="BL140" i="44"/>
  <c r="AF140" i="44" s="1"/>
  <c r="AV140" i="44" s="1"/>
  <c r="BL76" i="44"/>
  <c r="AF76" i="44" s="1"/>
  <c r="AV76" i="44" s="1"/>
  <c r="BL57" i="44"/>
  <c r="AF57" i="44" s="1"/>
  <c r="AV57" i="44" s="1"/>
  <c r="BL121" i="44"/>
  <c r="AF121" i="44" s="1"/>
  <c r="AV121" i="44" s="1"/>
  <c r="BL93" i="44"/>
  <c r="AF93" i="44" s="1"/>
  <c r="AV93" i="44" s="1"/>
  <c r="BL150" i="44"/>
  <c r="AF150" i="44" s="1"/>
  <c r="AV150" i="44" s="1"/>
  <c r="BL118" i="44"/>
  <c r="AF118" i="44" s="1"/>
  <c r="AV118" i="44" s="1"/>
  <c r="BL79" i="44"/>
  <c r="AF79" i="44" s="1"/>
  <c r="AV79" i="44" s="1"/>
  <c r="BL136" i="44"/>
  <c r="AF136" i="44" s="1"/>
  <c r="AV136" i="44" s="1"/>
  <c r="BL120" i="44"/>
  <c r="AF120" i="44" s="1"/>
  <c r="AV120" i="44" s="1"/>
  <c r="BL88" i="44"/>
  <c r="AF88" i="44" s="1"/>
  <c r="AV88" i="44" s="1"/>
  <c r="BL40" i="44"/>
  <c r="AF40" i="44" s="1"/>
  <c r="AV40" i="44" s="1"/>
  <c r="BL141" i="44"/>
  <c r="AF141" i="44" s="1"/>
  <c r="AV141" i="44" s="1"/>
  <c r="BL114" i="44"/>
  <c r="AF114" i="44" s="1"/>
  <c r="AV114" i="44" s="1"/>
  <c r="BL66" i="44"/>
  <c r="AF66" i="44" s="1"/>
  <c r="AV66" i="44" s="1"/>
  <c r="BL196" i="44"/>
  <c r="AF196" i="44" s="1"/>
  <c r="AV196" i="44" s="1"/>
  <c r="BL68" i="44"/>
  <c r="AF68" i="44" s="1"/>
  <c r="AV68" i="44" s="1"/>
  <c r="BM205" i="44"/>
  <c r="AG205" i="44" s="1"/>
  <c r="AW205" i="44" s="1"/>
  <c r="BM208" i="44"/>
  <c r="AG208" i="44" s="1"/>
  <c r="AW208" i="44" s="1"/>
  <c r="BM207" i="44"/>
  <c r="AG207" i="44" s="1"/>
  <c r="AW207" i="44" s="1"/>
  <c r="BM211" i="44"/>
  <c r="AG211" i="44" s="1"/>
  <c r="AW211" i="44" s="1"/>
  <c r="BM209" i="44"/>
  <c r="AG209" i="44" s="1"/>
  <c r="AW209" i="44" s="1"/>
  <c r="BM210" i="44"/>
  <c r="AG210" i="44" s="1"/>
  <c r="AW210" i="44" s="1"/>
  <c r="BM34" i="44"/>
  <c r="AG34" i="44" s="1"/>
  <c r="AW34" i="44" s="1"/>
  <c r="BM30" i="44"/>
  <c r="AG30" i="44" s="1"/>
  <c r="AW30" i="44" s="1"/>
  <c r="BM32" i="44"/>
  <c r="AG32" i="44" s="1"/>
  <c r="AW32" i="44" s="1"/>
  <c r="BM33" i="44"/>
  <c r="AG33" i="44" s="1"/>
  <c r="AW33" i="44" s="1"/>
  <c r="BL194" i="44"/>
  <c r="AF194" i="44" s="1"/>
  <c r="AV194" i="44" s="1"/>
  <c r="BL199" i="44"/>
  <c r="AF199" i="44" s="1"/>
  <c r="AV199" i="44" s="1"/>
  <c r="BL188" i="44"/>
  <c r="AF188" i="44" s="1"/>
  <c r="AV188" i="44" s="1"/>
  <c r="BL197" i="44"/>
  <c r="AF197" i="44" s="1"/>
  <c r="AV197" i="44" s="1"/>
  <c r="BL189" i="44"/>
  <c r="AF189" i="44" s="1"/>
  <c r="AV189" i="44" s="1"/>
  <c r="BL195" i="44"/>
  <c r="AF195" i="44" s="1"/>
  <c r="AV195" i="44" s="1"/>
  <c r="BL105" i="44"/>
  <c r="AF105" i="44" s="1"/>
  <c r="AV105" i="44" s="1"/>
  <c r="BL41" i="44"/>
  <c r="AF41" i="44" s="1"/>
  <c r="AV41" i="44" s="1"/>
  <c r="BL109" i="44"/>
  <c r="AF109" i="44" s="1"/>
  <c r="AV109" i="44" s="1"/>
  <c r="BL122" i="44"/>
  <c r="AF122" i="44" s="1"/>
  <c r="AV122" i="44" s="1"/>
  <c r="BL106" i="44"/>
  <c r="AF106" i="44" s="1"/>
  <c r="AV106" i="44" s="1"/>
  <c r="BL74" i="44"/>
  <c r="AF74" i="44" s="1"/>
  <c r="AV74" i="44" s="1"/>
  <c r="BL179" i="44"/>
  <c r="AF179" i="44" s="1"/>
  <c r="AV179" i="44" s="1"/>
  <c r="BL156" i="44"/>
  <c r="AF156" i="44" s="1"/>
  <c r="AV156" i="44" s="1"/>
  <c r="BL169" i="44"/>
  <c r="AF169" i="44" s="1"/>
  <c r="AV169" i="44" s="1"/>
  <c r="BL54" i="44"/>
  <c r="AF54" i="44" s="1"/>
  <c r="AV54" i="44" s="1"/>
  <c r="BL127" i="44"/>
  <c r="AF127" i="44" s="1"/>
  <c r="AV127" i="44" s="1"/>
  <c r="BL63" i="44"/>
  <c r="AF63" i="44" s="1"/>
  <c r="AV63" i="44" s="1"/>
  <c r="BL56" i="44"/>
  <c r="AF56" i="44" s="1"/>
  <c r="AV56" i="44" s="1"/>
  <c r="BL77" i="44"/>
  <c r="AF77" i="44" s="1"/>
  <c r="AV77" i="44" s="1"/>
  <c r="BL130" i="44"/>
  <c r="AF130" i="44" s="1"/>
  <c r="AV130" i="44" s="1"/>
  <c r="BL123" i="44"/>
  <c r="AF123" i="44" s="1"/>
  <c r="AV123" i="44" s="1"/>
  <c r="BL59" i="44"/>
  <c r="AF59" i="44" s="1"/>
  <c r="AV59" i="44" s="1"/>
  <c r="BL180" i="44"/>
  <c r="AF180" i="44" s="1"/>
  <c r="AV180" i="44" s="1"/>
  <c r="BL116" i="44"/>
  <c r="AF116" i="44" s="1"/>
  <c r="AV116" i="44" s="1"/>
  <c r="BL52" i="44"/>
  <c r="AF52" i="44" s="1"/>
  <c r="AV52" i="44" s="1"/>
  <c r="BM29" i="44"/>
  <c r="AG29" i="44" s="1"/>
  <c r="AW29" i="44" s="1"/>
  <c r="BI30" i="87" l="1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J32" i="86"/>
  <c r="AD32" i="86" s="1"/>
  <c r="AT32" i="86" s="1"/>
  <c r="BJ201" i="86"/>
  <c r="AD201" i="86" s="1"/>
  <c r="AT201" i="86" s="1"/>
  <c r="BI32" i="86"/>
  <c r="AC32" i="86" s="1"/>
  <c r="AS32" i="86" s="1"/>
  <c r="BI194" i="86"/>
  <c r="AC194" i="86" s="1"/>
  <c r="AS194" i="86" s="1"/>
  <c r="BI199" i="86"/>
  <c r="AC199" i="86" s="1"/>
  <c r="AS199" i="86" s="1"/>
  <c r="BI200" i="86"/>
  <c r="AC200" i="86" s="1"/>
  <c r="AS200" i="86" s="1"/>
  <c r="BG31" i="86"/>
  <c r="AA31" i="86" s="1"/>
  <c r="AQ31" i="86" s="1"/>
  <c r="BF28" i="86"/>
  <c r="Z28" i="86" s="1"/>
  <c r="AP28" i="86" s="1"/>
  <c r="BF201" i="86"/>
  <c r="Z201" i="86" s="1"/>
  <c r="AP201" i="86" s="1"/>
  <c r="BF200" i="86"/>
  <c r="Z200" i="86" s="1"/>
  <c r="AP200" i="86" s="1"/>
  <c r="BE198" i="86"/>
  <c r="Y198" i="86" s="1"/>
  <c r="AO198" i="86" s="1"/>
  <c r="BE199" i="86"/>
  <c r="Y199" i="86" s="1"/>
  <c r="AO199" i="86" s="1"/>
  <c r="BE197" i="86"/>
  <c r="Y197" i="86" s="1"/>
  <c r="AO197" i="86" s="1"/>
  <c r="AZ104" i="86"/>
  <c r="T104" i="86" s="1"/>
  <c r="AJ104" i="86" s="1"/>
  <c r="BJ129" i="86"/>
  <c r="AD129" i="86" s="1"/>
  <c r="AT129" i="86" s="1"/>
  <c r="BH30" i="86"/>
  <c r="AB30" i="86" s="1"/>
  <c r="AR30" i="86" s="1"/>
  <c r="BG81" i="86"/>
  <c r="AA81" i="86" s="1"/>
  <c r="AQ81" i="86" s="1"/>
  <c r="BG125" i="86"/>
  <c r="AA125" i="86" s="1"/>
  <c r="AQ125" i="86" s="1"/>
  <c r="BG29" i="86"/>
  <c r="AA29" i="86" s="1"/>
  <c r="AQ29" i="86" s="1"/>
  <c r="BG30" i="86"/>
  <c r="AA30" i="86" s="1"/>
  <c r="AQ30" i="86" s="1"/>
  <c r="BE196" i="86"/>
  <c r="Y196" i="86" s="1"/>
  <c r="AO196" i="86" s="1"/>
  <c r="BE195" i="86"/>
  <c r="Y195" i="86" s="1"/>
  <c r="AO195" i="86" s="1"/>
  <c r="BC28" i="86"/>
  <c r="W28" i="86" s="1"/>
  <c r="AM28" i="86" s="1"/>
  <c r="BC29" i="86"/>
  <c r="W29" i="86" s="1"/>
  <c r="AM29" i="86" s="1"/>
  <c r="BA212" i="86"/>
  <c r="U212" i="86" s="1"/>
  <c r="AK212" i="86" s="1"/>
  <c r="BA205" i="86"/>
  <c r="U205" i="86" s="1"/>
  <c r="AK205" i="86" s="1"/>
  <c r="BA209" i="86"/>
  <c r="U209" i="86" s="1"/>
  <c r="AK209" i="86" s="1"/>
  <c r="BA215" i="86"/>
  <c r="U215" i="86" s="1"/>
  <c r="AK215" i="86" s="1"/>
  <c r="BA219" i="86"/>
  <c r="U219" i="86" s="1"/>
  <c r="AK219" i="86" s="1"/>
  <c r="BA223" i="86"/>
  <c r="U223" i="86" s="1"/>
  <c r="AK223" i="86" s="1"/>
  <c r="BA228" i="86"/>
  <c r="U228" i="86" s="1"/>
  <c r="AK228" i="86" s="1"/>
  <c r="BA213" i="86"/>
  <c r="U213" i="86" s="1"/>
  <c r="AK213" i="86" s="1"/>
  <c r="BA206" i="86"/>
  <c r="U206" i="86" s="1"/>
  <c r="AK206" i="86" s="1"/>
  <c r="BA210" i="86"/>
  <c r="U210" i="86" s="1"/>
  <c r="AK210" i="86" s="1"/>
  <c r="BA216" i="86"/>
  <c r="U216" i="86" s="1"/>
  <c r="AK216" i="86" s="1"/>
  <c r="BA224" i="86"/>
  <c r="U224" i="86" s="1"/>
  <c r="AK224" i="86" s="1"/>
  <c r="BA225" i="86"/>
  <c r="U225" i="86" s="1"/>
  <c r="AK225" i="86" s="1"/>
  <c r="BA220" i="86"/>
  <c r="U220" i="86" s="1"/>
  <c r="AK220" i="86" s="1"/>
  <c r="BA207" i="86"/>
  <c r="U207" i="86" s="1"/>
  <c r="AK207" i="86" s="1"/>
  <c r="BA211" i="86"/>
  <c r="U211" i="86" s="1"/>
  <c r="AK211" i="86" s="1"/>
  <c r="BA217" i="86"/>
  <c r="U217" i="86" s="1"/>
  <c r="AK217" i="86" s="1"/>
  <c r="BA221" i="86"/>
  <c r="U221" i="86" s="1"/>
  <c r="AK221" i="86" s="1"/>
  <c r="BA227" i="86"/>
  <c r="U227" i="86" s="1"/>
  <c r="AK227" i="86" s="1"/>
  <c r="BA208" i="86"/>
  <c r="U208" i="86" s="1"/>
  <c r="AK208" i="86" s="1"/>
  <c r="BA214" i="86"/>
  <c r="U214" i="86" s="1"/>
  <c r="AK214" i="86" s="1"/>
  <c r="BA218" i="86"/>
  <c r="U218" i="86" s="1"/>
  <c r="AK218" i="86" s="1"/>
  <c r="BA222" i="86"/>
  <c r="U222" i="86" s="1"/>
  <c r="AK222" i="86" s="1"/>
  <c r="BA226" i="86"/>
  <c r="U226" i="86" s="1"/>
  <c r="AK226" i="86" s="1"/>
  <c r="AZ217" i="86"/>
  <c r="T217" i="86" s="1"/>
  <c r="AJ217" i="86" s="1"/>
  <c r="AZ206" i="86"/>
  <c r="T206" i="86" s="1"/>
  <c r="AJ206" i="86" s="1"/>
  <c r="AZ220" i="86"/>
  <c r="T220" i="86" s="1"/>
  <c r="AJ220" i="86" s="1"/>
  <c r="AZ208" i="86"/>
  <c r="T208" i="86" s="1"/>
  <c r="AJ208" i="86" s="1"/>
  <c r="AZ227" i="86"/>
  <c r="T227" i="86" s="1"/>
  <c r="AJ227" i="86" s="1"/>
  <c r="AZ221" i="86"/>
  <c r="T221" i="86" s="1"/>
  <c r="AJ221" i="86" s="1"/>
  <c r="AZ226" i="86"/>
  <c r="T226" i="86" s="1"/>
  <c r="AJ226" i="86" s="1"/>
  <c r="AZ209" i="86"/>
  <c r="T209" i="86" s="1"/>
  <c r="AJ209" i="86" s="1"/>
  <c r="AZ219" i="86"/>
  <c r="T219" i="86" s="1"/>
  <c r="AJ219" i="86" s="1"/>
  <c r="AZ210" i="86"/>
  <c r="T210" i="86" s="1"/>
  <c r="AJ210" i="86" s="1"/>
  <c r="AZ225" i="86"/>
  <c r="T225" i="86" s="1"/>
  <c r="AJ225" i="86" s="1"/>
  <c r="AZ212" i="86"/>
  <c r="T212" i="86" s="1"/>
  <c r="AJ212" i="86" s="1"/>
  <c r="AZ228" i="86"/>
  <c r="T228" i="86" s="1"/>
  <c r="AJ228" i="86" s="1"/>
  <c r="AZ215" i="86"/>
  <c r="T215" i="86" s="1"/>
  <c r="AJ215" i="86" s="1"/>
  <c r="AZ213" i="86"/>
  <c r="T213" i="86" s="1"/>
  <c r="AJ213" i="86" s="1"/>
  <c r="AZ214" i="86"/>
  <c r="T214" i="86" s="1"/>
  <c r="AJ214" i="86" s="1"/>
  <c r="AZ216" i="86"/>
  <c r="T216" i="86" s="1"/>
  <c r="AJ216" i="86" s="1"/>
  <c r="AZ224" i="86"/>
  <c r="T224" i="86" s="1"/>
  <c r="AJ224" i="86" s="1"/>
  <c r="AZ218" i="86"/>
  <c r="T218" i="86" s="1"/>
  <c r="AJ218" i="86" s="1"/>
  <c r="AZ222" i="86"/>
  <c r="T222" i="86" s="1"/>
  <c r="AJ222" i="86" s="1"/>
  <c r="AZ207" i="86"/>
  <c r="T207" i="86" s="1"/>
  <c r="AJ207" i="86" s="1"/>
  <c r="AZ223" i="86"/>
  <c r="T223" i="86" s="1"/>
  <c r="AJ223" i="86" s="1"/>
  <c r="AZ211" i="86"/>
  <c r="T211" i="86" s="1"/>
  <c r="AJ211" i="86" s="1"/>
  <c r="AY215" i="86"/>
  <c r="S215" i="86" s="1"/>
  <c r="AI215" i="86" s="1"/>
  <c r="AY212" i="86"/>
  <c r="S212" i="86" s="1"/>
  <c r="AI212" i="86" s="1"/>
  <c r="AY217" i="86"/>
  <c r="S217" i="86" s="1"/>
  <c r="AI217" i="86" s="1"/>
  <c r="AY228" i="86"/>
  <c r="S228" i="86" s="1"/>
  <c r="AI228" i="86" s="1"/>
  <c r="AY225" i="86"/>
  <c r="S225" i="86" s="1"/>
  <c r="AI225" i="86" s="1"/>
  <c r="AY213" i="86"/>
  <c r="S213" i="86" s="1"/>
  <c r="AI213" i="86" s="1"/>
  <c r="AY218" i="86"/>
  <c r="S218" i="86" s="1"/>
  <c r="AI218" i="86" s="1"/>
  <c r="AY222" i="86"/>
  <c r="S222" i="86" s="1"/>
  <c r="AI222" i="86" s="1"/>
  <c r="AY226" i="86"/>
  <c r="S226" i="86" s="1"/>
  <c r="AI226" i="86" s="1"/>
  <c r="AY216" i="86"/>
  <c r="S216" i="86" s="1"/>
  <c r="AI216" i="86" s="1"/>
  <c r="AY219" i="86"/>
  <c r="S219" i="86" s="1"/>
  <c r="AI219" i="86" s="1"/>
  <c r="AY223" i="86"/>
  <c r="S223" i="86" s="1"/>
  <c r="AI223" i="86" s="1"/>
  <c r="AY227" i="86"/>
  <c r="S227" i="86" s="1"/>
  <c r="AI227" i="86" s="1"/>
  <c r="AY214" i="86"/>
  <c r="S214" i="86" s="1"/>
  <c r="AI214" i="86" s="1"/>
  <c r="AY221" i="86"/>
  <c r="S221" i="86" s="1"/>
  <c r="AI221" i="86" s="1"/>
  <c r="AY220" i="86"/>
  <c r="S220" i="86" s="1"/>
  <c r="AI220" i="86" s="1"/>
  <c r="AY224" i="86"/>
  <c r="S224" i="86" s="1"/>
  <c r="AI224" i="86" s="1"/>
  <c r="BI197" i="86"/>
  <c r="AC197" i="86" s="1"/>
  <c r="AS197" i="86" s="1"/>
  <c r="AY211" i="86"/>
  <c r="S211" i="86" s="1"/>
  <c r="AI211" i="86" s="1"/>
  <c r="BF198" i="86"/>
  <c r="Z198" i="86" s="1"/>
  <c r="AP198" i="86" s="1"/>
  <c r="BA203" i="86"/>
  <c r="U203" i="86" s="1"/>
  <c r="AK203" i="86" s="1"/>
  <c r="BK201" i="86"/>
  <c r="AE201" i="86" s="1"/>
  <c r="AU201" i="86" s="1"/>
  <c r="BG198" i="86"/>
  <c r="AA198" i="86" s="1"/>
  <c r="AQ198" i="86" s="1"/>
  <c r="BD201" i="86"/>
  <c r="X201" i="86" s="1"/>
  <c r="AN201" i="86" s="1"/>
  <c r="AY210" i="86"/>
  <c r="S210" i="86" s="1"/>
  <c r="AI210" i="86" s="1"/>
  <c r="BF199" i="86"/>
  <c r="Z199" i="86" s="1"/>
  <c r="AP199" i="86" s="1"/>
  <c r="BA204" i="86"/>
  <c r="U204" i="86" s="1"/>
  <c r="AK204" i="86" s="1"/>
  <c r="AZ205" i="86"/>
  <c r="T205" i="86" s="1"/>
  <c r="AJ205" i="86" s="1"/>
  <c r="AZ204" i="86"/>
  <c r="T204" i="86" s="1"/>
  <c r="AJ204" i="86" s="1"/>
  <c r="BK202" i="86"/>
  <c r="AE202" i="86" s="1"/>
  <c r="AU202" i="86" s="1"/>
  <c r="BK204" i="86"/>
  <c r="AE204" i="86" s="1"/>
  <c r="AU204" i="86" s="1"/>
  <c r="BD198" i="86"/>
  <c r="X198" i="86" s="1"/>
  <c r="AN198" i="86" s="1"/>
  <c r="BD202" i="86"/>
  <c r="X202" i="86" s="1"/>
  <c r="AN202" i="86" s="1"/>
  <c r="BC201" i="86"/>
  <c r="W201" i="86" s="1"/>
  <c r="AM201" i="86" s="1"/>
  <c r="BK203" i="86"/>
  <c r="AE203" i="86" s="1"/>
  <c r="AU203" i="86" s="1"/>
  <c r="BC200" i="86"/>
  <c r="W200" i="86" s="1"/>
  <c r="AM200" i="86" s="1"/>
  <c r="BB201" i="86"/>
  <c r="V201" i="86" s="1"/>
  <c r="AL201" i="86" s="1"/>
  <c r="BB70" i="86"/>
  <c r="V70" i="86" s="1"/>
  <c r="AL70" i="86" s="1"/>
  <c r="BC126" i="86"/>
  <c r="W126" i="86" s="1"/>
  <c r="AM126" i="86" s="1"/>
  <c r="BC172" i="86"/>
  <c r="W172" i="86" s="1"/>
  <c r="AM172" i="86" s="1"/>
  <c r="BB144" i="86"/>
  <c r="V144" i="86" s="1"/>
  <c r="AL144" i="86" s="1"/>
  <c r="BJ87" i="86"/>
  <c r="AD87" i="86" s="1"/>
  <c r="AT87" i="86" s="1"/>
  <c r="BJ81" i="86"/>
  <c r="AD81" i="86" s="1"/>
  <c r="AT81" i="86" s="1"/>
  <c r="BB139" i="86"/>
  <c r="V139" i="86" s="1"/>
  <c r="AL139" i="86" s="1"/>
  <c r="BB127" i="86"/>
  <c r="V127" i="86" s="1"/>
  <c r="AL127" i="86" s="1"/>
  <c r="BB93" i="86"/>
  <c r="V93" i="86" s="1"/>
  <c r="AL93" i="86" s="1"/>
  <c r="BJ54" i="86"/>
  <c r="AD54" i="86" s="1"/>
  <c r="AT54" i="86" s="1"/>
  <c r="BJ30" i="86"/>
  <c r="AD30" i="86" s="1"/>
  <c r="AT30" i="86" s="1"/>
  <c r="BB119" i="86"/>
  <c r="V119" i="86" s="1"/>
  <c r="AL119" i="86" s="1"/>
  <c r="BB42" i="86"/>
  <c r="V42" i="86" s="1"/>
  <c r="AL42" i="86" s="1"/>
  <c r="BB43" i="86"/>
  <c r="V43" i="86" s="1"/>
  <c r="AL43" i="86" s="1"/>
  <c r="BB161" i="86"/>
  <c r="V161" i="86" s="1"/>
  <c r="AL161" i="86" s="1"/>
  <c r="BC159" i="86"/>
  <c r="W159" i="86" s="1"/>
  <c r="AM159" i="86" s="1"/>
  <c r="BC91" i="86"/>
  <c r="W91" i="86" s="1"/>
  <c r="AM91" i="86" s="1"/>
  <c r="BB176" i="86"/>
  <c r="V176" i="86" s="1"/>
  <c r="AL176" i="86" s="1"/>
  <c r="BC71" i="86"/>
  <c r="W71" i="86" s="1"/>
  <c r="AM71" i="86" s="1"/>
  <c r="BJ36" i="86"/>
  <c r="AD36" i="86" s="1"/>
  <c r="AT36" i="86" s="1"/>
  <c r="BB31" i="86"/>
  <c r="V31" i="86" s="1"/>
  <c r="AL31" i="86" s="1"/>
  <c r="BB73" i="86"/>
  <c r="V73" i="86" s="1"/>
  <c r="AL73" i="86" s="1"/>
  <c r="BB44" i="86"/>
  <c r="V44" i="86" s="1"/>
  <c r="AL44" i="86" s="1"/>
  <c r="BJ92" i="86"/>
  <c r="AD92" i="86" s="1"/>
  <c r="AT92" i="86" s="1"/>
  <c r="BJ73" i="86"/>
  <c r="AD73" i="86" s="1"/>
  <c r="AT73" i="86" s="1"/>
  <c r="BJ75" i="86"/>
  <c r="AD75" i="86" s="1"/>
  <c r="AT75" i="86" s="1"/>
  <c r="BB38" i="86"/>
  <c r="V38" i="86" s="1"/>
  <c r="AL38" i="86" s="1"/>
  <c r="BJ34" i="86"/>
  <c r="AD34" i="86" s="1"/>
  <c r="AT34" i="86" s="1"/>
  <c r="AZ190" i="86"/>
  <c r="T190" i="86" s="1"/>
  <c r="AJ190" i="86" s="1"/>
  <c r="BC49" i="86"/>
  <c r="W49" i="86" s="1"/>
  <c r="AM49" i="86" s="1"/>
  <c r="BB102" i="86"/>
  <c r="V102" i="86" s="1"/>
  <c r="AL102" i="86" s="1"/>
  <c r="BJ168" i="86"/>
  <c r="AD168" i="86" s="1"/>
  <c r="AT168" i="86" s="1"/>
  <c r="BC191" i="86"/>
  <c r="W191" i="86" s="1"/>
  <c r="AM191" i="86" s="1"/>
  <c r="BJ158" i="86"/>
  <c r="AD158" i="86" s="1"/>
  <c r="AT158" i="86" s="1"/>
  <c r="BC176" i="86"/>
  <c r="W176" i="86" s="1"/>
  <c r="AM176" i="86" s="1"/>
  <c r="BC187" i="86"/>
  <c r="W187" i="86" s="1"/>
  <c r="AM187" i="86" s="1"/>
  <c r="BB178" i="86"/>
  <c r="V178" i="86" s="1"/>
  <c r="AL178" i="86" s="1"/>
  <c r="BB142" i="86"/>
  <c r="V142" i="86" s="1"/>
  <c r="AL142" i="86" s="1"/>
  <c r="BB116" i="86"/>
  <c r="V116" i="86" s="1"/>
  <c r="AL116" i="86" s="1"/>
  <c r="BB97" i="86"/>
  <c r="V97" i="86" s="1"/>
  <c r="AL97" i="86" s="1"/>
  <c r="BB47" i="86"/>
  <c r="V47" i="86" s="1"/>
  <c r="AL47" i="86" s="1"/>
  <c r="BJ49" i="86"/>
  <c r="AD49" i="86" s="1"/>
  <c r="AT49" i="86" s="1"/>
  <c r="BJ33" i="86"/>
  <c r="AD33" i="86" s="1"/>
  <c r="AT33" i="86" s="1"/>
  <c r="BB137" i="86"/>
  <c r="V137" i="86" s="1"/>
  <c r="AL137" i="86" s="1"/>
  <c r="BC90" i="86"/>
  <c r="W90" i="86" s="1"/>
  <c r="AM90" i="86" s="1"/>
  <c r="BJ44" i="86"/>
  <c r="AD44" i="86" s="1"/>
  <c r="AT44" i="86" s="1"/>
  <c r="BJ93" i="86"/>
  <c r="AD93" i="86" s="1"/>
  <c r="AT93" i="86" s="1"/>
  <c r="BJ149" i="86"/>
  <c r="AD149" i="86" s="1"/>
  <c r="AT149" i="86" s="1"/>
  <c r="BJ163" i="86"/>
  <c r="AD163" i="86" s="1"/>
  <c r="AT163" i="86" s="1"/>
  <c r="BB82" i="86"/>
  <c r="V82" i="86" s="1"/>
  <c r="AL82" i="86" s="1"/>
  <c r="BB85" i="86"/>
  <c r="V85" i="86" s="1"/>
  <c r="AL85" i="86" s="1"/>
  <c r="BB191" i="86"/>
  <c r="V191" i="86" s="1"/>
  <c r="AL191" i="86" s="1"/>
  <c r="BG50" i="86"/>
  <c r="AA50" i="86" s="1"/>
  <c r="AQ50" i="86" s="1"/>
  <c r="BG54" i="86"/>
  <c r="AA54" i="86" s="1"/>
  <c r="AQ54" i="86" s="1"/>
  <c r="BG107" i="86"/>
  <c r="AA107" i="86" s="1"/>
  <c r="AQ107" i="86" s="1"/>
  <c r="BG172" i="86"/>
  <c r="AA172" i="86" s="1"/>
  <c r="AQ172" i="86" s="1"/>
  <c r="BG174" i="86"/>
  <c r="AA174" i="86" s="1"/>
  <c r="AQ174" i="86" s="1"/>
  <c r="AZ81" i="86"/>
  <c r="T81" i="86" s="1"/>
  <c r="AJ81" i="86" s="1"/>
  <c r="AZ106" i="86"/>
  <c r="T106" i="86" s="1"/>
  <c r="AJ106" i="86" s="1"/>
  <c r="AZ129" i="86"/>
  <c r="T129" i="86" s="1"/>
  <c r="AJ129" i="86" s="1"/>
  <c r="BC123" i="86"/>
  <c r="W123" i="86" s="1"/>
  <c r="AM123" i="86" s="1"/>
  <c r="BB131" i="86"/>
  <c r="V131" i="86" s="1"/>
  <c r="AL131" i="86" s="1"/>
  <c r="BB58" i="86"/>
  <c r="V58" i="86" s="1"/>
  <c r="AL58" i="86" s="1"/>
  <c r="BB145" i="86"/>
  <c r="V145" i="86" s="1"/>
  <c r="AL145" i="86" s="1"/>
  <c r="BB162" i="86"/>
  <c r="V162" i="86" s="1"/>
  <c r="AL162" i="86" s="1"/>
  <c r="BJ137" i="86"/>
  <c r="AD137" i="86" s="1"/>
  <c r="AT137" i="86" s="1"/>
  <c r="BJ58" i="86"/>
  <c r="AD58" i="86" s="1"/>
  <c r="AT58" i="86" s="1"/>
  <c r="BJ126" i="86"/>
  <c r="AD126" i="86" s="1"/>
  <c r="AT126" i="86" s="1"/>
  <c r="BJ138" i="86"/>
  <c r="AD138" i="86" s="1"/>
  <c r="AT138" i="86" s="1"/>
  <c r="BJ64" i="86"/>
  <c r="AD64" i="86" s="1"/>
  <c r="AT64" i="86" s="1"/>
  <c r="BJ89" i="86"/>
  <c r="AD89" i="86" s="1"/>
  <c r="AT89" i="86" s="1"/>
  <c r="BJ121" i="86"/>
  <c r="AD121" i="86" s="1"/>
  <c r="AT121" i="86" s="1"/>
  <c r="BJ136" i="86"/>
  <c r="AD136" i="86" s="1"/>
  <c r="AT136" i="86" s="1"/>
  <c r="BJ183" i="86"/>
  <c r="AD183" i="86" s="1"/>
  <c r="AT183" i="86" s="1"/>
  <c r="BB30" i="86"/>
  <c r="V30" i="86" s="1"/>
  <c r="AL30" i="86" s="1"/>
  <c r="BB160" i="86"/>
  <c r="V160" i="86" s="1"/>
  <c r="AL160" i="86" s="1"/>
  <c r="BB66" i="86"/>
  <c r="V66" i="86" s="1"/>
  <c r="AL66" i="86" s="1"/>
  <c r="AZ33" i="86"/>
  <c r="T33" i="86" s="1"/>
  <c r="AJ33" i="86" s="1"/>
  <c r="AZ51" i="86"/>
  <c r="T51" i="86" s="1"/>
  <c r="AJ51" i="86" s="1"/>
  <c r="AZ63" i="86"/>
  <c r="T63" i="86" s="1"/>
  <c r="AJ63" i="86" s="1"/>
  <c r="AZ82" i="86"/>
  <c r="T82" i="86" s="1"/>
  <c r="AJ82" i="86" s="1"/>
  <c r="AZ86" i="86"/>
  <c r="T86" i="86" s="1"/>
  <c r="AJ86" i="86" s="1"/>
  <c r="AZ133" i="86"/>
  <c r="T133" i="86" s="1"/>
  <c r="AJ133" i="86" s="1"/>
  <c r="AZ137" i="86"/>
  <c r="T137" i="86" s="1"/>
  <c r="AJ137" i="86" s="1"/>
  <c r="BB190" i="86"/>
  <c r="V190" i="86" s="1"/>
  <c r="AL190" i="86" s="1"/>
  <c r="BB149" i="86"/>
  <c r="V149" i="86" s="1"/>
  <c r="AL149" i="86" s="1"/>
  <c r="BB126" i="86"/>
  <c r="V126" i="86" s="1"/>
  <c r="AL126" i="86" s="1"/>
  <c r="BB180" i="86"/>
  <c r="V180" i="86" s="1"/>
  <c r="AL180" i="86" s="1"/>
  <c r="BB146" i="86"/>
  <c r="V146" i="86" s="1"/>
  <c r="AL146" i="86" s="1"/>
  <c r="BB182" i="86"/>
  <c r="V182" i="86" s="1"/>
  <c r="AL182" i="86" s="1"/>
  <c r="BJ154" i="86"/>
  <c r="AD154" i="86" s="1"/>
  <c r="AT154" i="86" s="1"/>
  <c r="BJ69" i="86"/>
  <c r="AD69" i="86" s="1"/>
  <c r="AT69" i="86" s="1"/>
  <c r="BJ116" i="86"/>
  <c r="AD116" i="86" s="1"/>
  <c r="AT116" i="86" s="1"/>
  <c r="BB140" i="86"/>
  <c r="V140" i="86" s="1"/>
  <c r="AL140" i="86" s="1"/>
  <c r="BB74" i="86"/>
  <c r="V74" i="86" s="1"/>
  <c r="AL74" i="86" s="1"/>
  <c r="BG122" i="86"/>
  <c r="AA122" i="86" s="1"/>
  <c r="AQ122" i="86" s="1"/>
  <c r="AZ176" i="86"/>
  <c r="T176" i="86" s="1"/>
  <c r="AJ176" i="86" s="1"/>
  <c r="BC108" i="86"/>
  <c r="W108" i="86" s="1"/>
  <c r="AM108" i="86" s="1"/>
  <c r="BC186" i="86"/>
  <c r="W186" i="86" s="1"/>
  <c r="AM186" i="86" s="1"/>
  <c r="BB62" i="86"/>
  <c r="V62" i="86" s="1"/>
  <c r="AL62" i="86" s="1"/>
  <c r="BB171" i="86"/>
  <c r="V171" i="86" s="1"/>
  <c r="AL171" i="86" s="1"/>
  <c r="BB147" i="86"/>
  <c r="V147" i="86" s="1"/>
  <c r="AL147" i="86" s="1"/>
  <c r="BB57" i="86"/>
  <c r="V57" i="86" s="1"/>
  <c r="AL57" i="86" s="1"/>
  <c r="BB41" i="86"/>
  <c r="V41" i="86" s="1"/>
  <c r="AL41" i="86" s="1"/>
  <c r="BB48" i="86"/>
  <c r="V48" i="86" s="1"/>
  <c r="AL48" i="86" s="1"/>
  <c r="BJ55" i="86"/>
  <c r="AD55" i="86" s="1"/>
  <c r="AT55" i="86" s="1"/>
  <c r="BJ114" i="86"/>
  <c r="AD114" i="86" s="1"/>
  <c r="AT114" i="86" s="1"/>
  <c r="BJ80" i="86"/>
  <c r="AD80" i="86" s="1"/>
  <c r="AT80" i="86" s="1"/>
  <c r="BJ119" i="86"/>
  <c r="AD119" i="86" s="1"/>
  <c r="AT119" i="86" s="1"/>
  <c r="BJ161" i="86"/>
  <c r="AD161" i="86" s="1"/>
  <c r="AT161" i="86" s="1"/>
  <c r="BB104" i="86"/>
  <c r="V104" i="86" s="1"/>
  <c r="AL104" i="86" s="1"/>
  <c r="BC116" i="86"/>
  <c r="W116" i="86" s="1"/>
  <c r="AM116" i="86" s="1"/>
  <c r="BK197" i="86"/>
  <c r="AE197" i="86" s="1"/>
  <c r="AU197" i="86" s="1"/>
  <c r="BC121" i="86"/>
  <c r="W121" i="86" s="1"/>
  <c r="AM121" i="86" s="1"/>
  <c r="AY209" i="86"/>
  <c r="S209" i="86" s="1"/>
  <c r="AI209" i="86" s="1"/>
  <c r="BF197" i="86"/>
  <c r="Z197" i="86" s="1"/>
  <c r="AP197" i="86" s="1"/>
  <c r="BA201" i="86"/>
  <c r="U201" i="86" s="1"/>
  <c r="AK201" i="86" s="1"/>
  <c r="AZ202" i="86"/>
  <c r="T202" i="86" s="1"/>
  <c r="AJ202" i="86" s="1"/>
  <c r="BD199" i="86"/>
  <c r="X199" i="86" s="1"/>
  <c r="AN199" i="86" s="1"/>
  <c r="BA202" i="86"/>
  <c r="U202" i="86" s="1"/>
  <c r="AK202" i="86" s="1"/>
  <c r="BK28" i="86"/>
  <c r="AE28" i="86" s="1"/>
  <c r="AU28" i="86" s="1"/>
  <c r="BG196" i="86"/>
  <c r="AA196" i="86" s="1"/>
  <c r="AQ196" i="86" s="1"/>
  <c r="BD200" i="86"/>
  <c r="X200" i="86" s="1"/>
  <c r="AN200" i="86" s="1"/>
  <c r="AZ203" i="86"/>
  <c r="T203" i="86" s="1"/>
  <c r="AJ203" i="86" s="1"/>
  <c r="BI195" i="86"/>
  <c r="AC195" i="86" s="1"/>
  <c r="AS195" i="86" s="1"/>
  <c r="BI196" i="86"/>
  <c r="AC196" i="86" s="1"/>
  <c r="AS196" i="86" s="1"/>
  <c r="AY208" i="86"/>
  <c r="S208" i="86" s="1"/>
  <c r="AI208" i="86" s="1"/>
  <c r="BF196" i="86"/>
  <c r="Z196" i="86" s="1"/>
  <c r="AP196" i="86" s="1"/>
  <c r="BH194" i="86"/>
  <c r="AB194" i="86" s="1"/>
  <c r="AR194" i="86" s="1"/>
  <c r="BC199" i="86"/>
  <c r="W199" i="86" s="1"/>
  <c r="AM199" i="86" s="1"/>
  <c r="BB199" i="86"/>
  <c r="V199" i="86" s="1"/>
  <c r="AL199" i="86" s="1"/>
  <c r="BC198" i="86"/>
  <c r="W198" i="86" s="1"/>
  <c r="AM198" i="86" s="1"/>
  <c r="BB198" i="86"/>
  <c r="V198" i="86" s="1"/>
  <c r="AL198" i="86" s="1"/>
  <c r="BG195" i="86"/>
  <c r="AA195" i="86" s="1"/>
  <c r="AQ195" i="86" s="1"/>
  <c r="BG197" i="86"/>
  <c r="AA197" i="86" s="1"/>
  <c r="AQ197" i="86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J104" i="86"/>
  <c r="AD104" i="86" s="1"/>
  <c r="AT104" i="86" s="1"/>
  <c r="BC67" i="86"/>
  <c r="W67" i="86" s="1"/>
  <c r="AM67" i="86" s="1"/>
  <c r="BC180" i="86"/>
  <c r="W180" i="86" s="1"/>
  <c r="AM180" i="86" s="1"/>
  <c r="BC195" i="86"/>
  <c r="W195" i="86" s="1"/>
  <c r="AM195" i="86" s="1"/>
  <c r="BB187" i="86"/>
  <c r="V187" i="86" s="1"/>
  <c r="AL187" i="86" s="1"/>
  <c r="BB123" i="86"/>
  <c r="V123" i="86" s="1"/>
  <c r="AL123" i="86" s="1"/>
  <c r="BC170" i="86"/>
  <c r="W170" i="86" s="1"/>
  <c r="AM170" i="86" s="1"/>
  <c r="BB100" i="86"/>
  <c r="V100" i="86" s="1"/>
  <c r="AL100" i="86" s="1"/>
  <c r="BJ192" i="86"/>
  <c r="AD192" i="86" s="1"/>
  <c r="AT192" i="86" s="1"/>
  <c r="BJ105" i="86"/>
  <c r="AD105" i="86" s="1"/>
  <c r="AT105" i="86" s="1"/>
  <c r="BJ148" i="86"/>
  <c r="AD148" i="86" s="1"/>
  <c r="AT148" i="86" s="1"/>
  <c r="BJ120" i="86"/>
  <c r="AD120" i="86" s="1"/>
  <c r="AT120" i="86" s="1"/>
  <c r="BB95" i="86"/>
  <c r="V95" i="86" s="1"/>
  <c r="AL95" i="86" s="1"/>
  <c r="BB65" i="86"/>
  <c r="V65" i="86" s="1"/>
  <c r="AL65" i="86" s="1"/>
  <c r="BB130" i="86"/>
  <c r="V130" i="86" s="1"/>
  <c r="AL130" i="86" s="1"/>
  <c r="BB195" i="86"/>
  <c r="V195" i="86" s="1"/>
  <c r="AL195" i="86" s="1"/>
  <c r="BB186" i="86"/>
  <c r="V186" i="86" s="1"/>
  <c r="AL186" i="86" s="1"/>
  <c r="BG33" i="86"/>
  <c r="AA33" i="86" s="1"/>
  <c r="AQ33" i="86" s="1"/>
  <c r="BG49" i="86"/>
  <c r="AA49" i="86" s="1"/>
  <c r="AQ49" i="86" s="1"/>
  <c r="BG90" i="86"/>
  <c r="AA90" i="86" s="1"/>
  <c r="AQ90" i="86" s="1"/>
  <c r="BG98" i="86"/>
  <c r="AA98" i="86" s="1"/>
  <c r="AQ98" i="86" s="1"/>
  <c r="BG130" i="86"/>
  <c r="AA130" i="86" s="1"/>
  <c r="AQ130" i="86" s="1"/>
  <c r="BG155" i="86"/>
  <c r="AA155" i="86" s="1"/>
  <c r="AQ155" i="86" s="1"/>
  <c r="BG171" i="86"/>
  <c r="AA171" i="86" s="1"/>
  <c r="AQ171" i="86" s="1"/>
  <c r="BG177" i="86"/>
  <c r="AA177" i="86" s="1"/>
  <c r="AQ177" i="86" s="1"/>
  <c r="AZ36" i="86"/>
  <c r="T36" i="86" s="1"/>
  <c r="AJ36" i="86" s="1"/>
  <c r="AZ76" i="86"/>
  <c r="T76" i="86" s="1"/>
  <c r="AJ76" i="86" s="1"/>
  <c r="AZ80" i="86"/>
  <c r="T80" i="86" s="1"/>
  <c r="AJ80" i="86" s="1"/>
  <c r="AZ92" i="86"/>
  <c r="T92" i="86" s="1"/>
  <c r="AJ92" i="86" s="1"/>
  <c r="AZ97" i="86"/>
  <c r="T97" i="86" s="1"/>
  <c r="AJ97" i="86" s="1"/>
  <c r="BC30" i="86"/>
  <c r="W30" i="86" s="1"/>
  <c r="AM30" i="86" s="1"/>
  <c r="BB99" i="86"/>
  <c r="V99" i="86" s="1"/>
  <c r="AL99" i="86" s="1"/>
  <c r="BB153" i="86"/>
  <c r="V153" i="86" s="1"/>
  <c r="AL153" i="86" s="1"/>
  <c r="BB132" i="86"/>
  <c r="V132" i="86" s="1"/>
  <c r="AL132" i="86" s="1"/>
  <c r="BJ31" i="86"/>
  <c r="AD31" i="86" s="1"/>
  <c r="AT31" i="86" s="1"/>
  <c r="BJ41" i="86"/>
  <c r="AD41" i="86" s="1"/>
  <c r="AT41" i="86" s="1"/>
  <c r="BJ171" i="86"/>
  <c r="AD171" i="86" s="1"/>
  <c r="AT171" i="86" s="1"/>
  <c r="BJ188" i="86"/>
  <c r="AD188" i="86" s="1"/>
  <c r="AT188" i="86" s="1"/>
  <c r="BG65" i="86"/>
  <c r="AA65" i="86" s="1"/>
  <c r="AQ65" i="86" s="1"/>
  <c r="BG91" i="86"/>
  <c r="AA91" i="86" s="1"/>
  <c r="AQ91" i="86" s="1"/>
  <c r="BG99" i="86"/>
  <c r="AA99" i="86" s="1"/>
  <c r="AQ99" i="86" s="1"/>
  <c r="BG146" i="86"/>
  <c r="AA146" i="86" s="1"/>
  <c r="AQ146" i="86" s="1"/>
  <c r="BG161" i="86"/>
  <c r="AA161" i="86" s="1"/>
  <c r="AQ161" i="86" s="1"/>
  <c r="BG187" i="86"/>
  <c r="AA187" i="86" s="1"/>
  <c r="AQ187" i="86" s="1"/>
  <c r="BG194" i="86"/>
  <c r="AA194" i="86" s="1"/>
  <c r="AQ194" i="86" s="1"/>
  <c r="AZ37" i="86"/>
  <c r="T37" i="86" s="1"/>
  <c r="AJ37" i="86" s="1"/>
  <c r="AZ73" i="86"/>
  <c r="T73" i="86" s="1"/>
  <c r="AJ73" i="86" s="1"/>
  <c r="AZ89" i="86"/>
  <c r="T89" i="86" s="1"/>
  <c r="AJ89" i="86" s="1"/>
  <c r="AZ110" i="86"/>
  <c r="T110" i="86" s="1"/>
  <c r="AJ110" i="86" s="1"/>
  <c r="AZ150" i="86"/>
  <c r="T150" i="86" s="1"/>
  <c r="AJ150" i="86" s="1"/>
  <c r="AZ165" i="86"/>
  <c r="T165" i="86" s="1"/>
  <c r="AJ165" i="86" s="1"/>
  <c r="AZ55" i="86"/>
  <c r="T55" i="86" s="1"/>
  <c r="AJ55" i="86" s="1"/>
  <c r="BK74" i="86"/>
  <c r="AE74" i="86" s="1"/>
  <c r="AU74" i="86" s="1"/>
  <c r="BC40" i="86"/>
  <c r="W40" i="86" s="1"/>
  <c r="AM40" i="86" s="1"/>
  <c r="BC124" i="86"/>
  <c r="W124" i="86" s="1"/>
  <c r="AM124" i="86" s="1"/>
  <c r="BB165" i="86"/>
  <c r="V165" i="86" s="1"/>
  <c r="AL165" i="86" s="1"/>
  <c r="BB138" i="86"/>
  <c r="V138" i="86" s="1"/>
  <c r="AL138" i="86" s="1"/>
  <c r="BB194" i="86"/>
  <c r="V194" i="86" s="1"/>
  <c r="AL194" i="86" s="1"/>
  <c r="BB125" i="86"/>
  <c r="V125" i="86" s="1"/>
  <c r="AL125" i="86" s="1"/>
  <c r="BB107" i="86"/>
  <c r="V107" i="86" s="1"/>
  <c r="AL107" i="86" s="1"/>
  <c r="BB117" i="86"/>
  <c r="V117" i="86" s="1"/>
  <c r="AL117" i="86" s="1"/>
  <c r="BB164" i="86"/>
  <c r="V164" i="86" s="1"/>
  <c r="AL164" i="86" s="1"/>
  <c r="BB59" i="86"/>
  <c r="V59" i="86" s="1"/>
  <c r="AL59" i="86" s="1"/>
  <c r="BJ39" i="86"/>
  <c r="AD39" i="86" s="1"/>
  <c r="AT39" i="86" s="1"/>
  <c r="BJ128" i="86"/>
  <c r="AD128" i="86" s="1"/>
  <c r="AT128" i="86" s="1"/>
  <c r="BJ141" i="86"/>
  <c r="AD141" i="86" s="1"/>
  <c r="AT141" i="86" s="1"/>
  <c r="BJ191" i="86"/>
  <c r="AD191" i="86" s="1"/>
  <c r="AT191" i="86" s="1"/>
  <c r="BJ132" i="86"/>
  <c r="AD132" i="86" s="1"/>
  <c r="AT132" i="86" s="1"/>
  <c r="BB46" i="86"/>
  <c r="V46" i="86" s="1"/>
  <c r="AL46" i="86" s="1"/>
  <c r="BB184" i="86"/>
  <c r="V184" i="86" s="1"/>
  <c r="AL184" i="86" s="1"/>
  <c r="BH111" i="86"/>
  <c r="AB111" i="86" s="1"/>
  <c r="AR111" i="86" s="1"/>
  <c r="BC106" i="86"/>
  <c r="W106" i="86" s="1"/>
  <c r="AM106" i="86" s="1"/>
  <c r="BC143" i="86"/>
  <c r="W143" i="86" s="1"/>
  <c r="AM143" i="86" s="1"/>
  <c r="BJ178" i="86"/>
  <c r="AD178" i="86" s="1"/>
  <c r="AT178" i="86" s="1"/>
  <c r="BJ147" i="86"/>
  <c r="AD147" i="86" s="1"/>
  <c r="AT147" i="86" s="1"/>
  <c r="BJ82" i="86"/>
  <c r="AD82" i="86" s="1"/>
  <c r="AT82" i="86" s="1"/>
  <c r="BJ61" i="86"/>
  <c r="AD61" i="86" s="1"/>
  <c r="AT61" i="86" s="1"/>
  <c r="BJ45" i="86"/>
  <c r="AD45" i="86" s="1"/>
  <c r="AT45" i="86" s="1"/>
  <c r="BC83" i="86"/>
  <c r="W83" i="86" s="1"/>
  <c r="AM83" i="86" s="1"/>
  <c r="BJ175" i="86"/>
  <c r="AD175" i="86" s="1"/>
  <c r="AT175" i="86" s="1"/>
  <c r="BJ146" i="86"/>
  <c r="AD146" i="86" s="1"/>
  <c r="AT146" i="86" s="1"/>
  <c r="BJ103" i="86"/>
  <c r="AD103" i="86" s="1"/>
  <c r="AT103" i="86" s="1"/>
  <c r="BB81" i="86"/>
  <c r="V81" i="86" s="1"/>
  <c r="AL81" i="86" s="1"/>
  <c r="BB122" i="86"/>
  <c r="V122" i="86" s="1"/>
  <c r="AL122" i="86" s="1"/>
  <c r="BJ94" i="86"/>
  <c r="AD94" i="86" s="1"/>
  <c r="AT94" i="86" s="1"/>
  <c r="BB88" i="86"/>
  <c r="V88" i="86" s="1"/>
  <c r="AL88" i="86" s="1"/>
  <c r="BC173" i="86"/>
  <c r="W173" i="86" s="1"/>
  <c r="AM173" i="86" s="1"/>
  <c r="BC110" i="86"/>
  <c r="W110" i="86" s="1"/>
  <c r="AM110" i="86" s="1"/>
  <c r="BC52" i="86"/>
  <c r="W52" i="86" s="1"/>
  <c r="AM52" i="86" s="1"/>
  <c r="BC48" i="86"/>
  <c r="W48" i="86" s="1"/>
  <c r="AM48" i="86" s="1"/>
  <c r="BC128" i="86"/>
  <c r="W128" i="86" s="1"/>
  <c r="AM128" i="86" s="1"/>
  <c r="BC148" i="86"/>
  <c r="W148" i="86" s="1"/>
  <c r="AM148" i="86" s="1"/>
  <c r="BB150" i="86"/>
  <c r="V150" i="86" s="1"/>
  <c r="AL150" i="86" s="1"/>
  <c r="BB91" i="86"/>
  <c r="V91" i="86" s="1"/>
  <c r="AL91" i="86" s="1"/>
  <c r="BB196" i="86"/>
  <c r="V196" i="86" s="1"/>
  <c r="AL196" i="86" s="1"/>
  <c r="BB84" i="86"/>
  <c r="V84" i="86" s="1"/>
  <c r="AL84" i="86" s="1"/>
  <c r="BB32" i="86"/>
  <c r="V32" i="86" s="1"/>
  <c r="AL32" i="86" s="1"/>
  <c r="BB67" i="86"/>
  <c r="V67" i="86" s="1"/>
  <c r="AL67" i="86" s="1"/>
  <c r="BC179" i="86"/>
  <c r="W179" i="86" s="1"/>
  <c r="AM179" i="86" s="1"/>
  <c r="BC166" i="86"/>
  <c r="W166" i="86" s="1"/>
  <c r="AM166" i="86" s="1"/>
  <c r="BB108" i="86"/>
  <c r="V108" i="86" s="1"/>
  <c r="AL108" i="86" s="1"/>
  <c r="BG85" i="86"/>
  <c r="AA85" i="86" s="1"/>
  <c r="AQ85" i="86" s="1"/>
  <c r="BG176" i="86"/>
  <c r="AA176" i="86" s="1"/>
  <c r="AQ176" i="86" s="1"/>
  <c r="AZ40" i="86"/>
  <c r="T40" i="86" s="1"/>
  <c r="AJ40" i="86" s="1"/>
  <c r="AZ56" i="86"/>
  <c r="T56" i="86" s="1"/>
  <c r="AJ56" i="86" s="1"/>
  <c r="AZ71" i="86"/>
  <c r="T71" i="86" s="1"/>
  <c r="AJ71" i="86" s="1"/>
  <c r="AZ87" i="86"/>
  <c r="T87" i="86" s="1"/>
  <c r="AJ87" i="86" s="1"/>
  <c r="AZ163" i="86"/>
  <c r="T163" i="86" s="1"/>
  <c r="AJ163" i="86" s="1"/>
  <c r="BK43" i="86"/>
  <c r="AE43" i="86" s="1"/>
  <c r="AU43" i="86" s="1"/>
  <c r="BK55" i="86"/>
  <c r="AE55" i="86" s="1"/>
  <c r="AU55" i="86" s="1"/>
  <c r="BK156" i="86"/>
  <c r="AE156" i="86" s="1"/>
  <c r="AU156" i="86" s="1"/>
  <c r="BK154" i="86"/>
  <c r="AE154" i="86" s="1"/>
  <c r="AU154" i="86" s="1"/>
  <c r="BK170" i="86"/>
  <c r="AE170" i="86" s="1"/>
  <c r="AU170" i="86" s="1"/>
  <c r="BK174" i="86"/>
  <c r="AE174" i="86" s="1"/>
  <c r="AU174" i="86" s="1"/>
  <c r="BK178" i="86"/>
  <c r="AE178" i="86" s="1"/>
  <c r="AU178" i="86" s="1"/>
  <c r="BG78" i="86"/>
  <c r="AA78" i="86" s="1"/>
  <c r="AQ78" i="86" s="1"/>
  <c r="BG82" i="86"/>
  <c r="AA82" i="86" s="1"/>
  <c r="AQ82" i="86" s="1"/>
  <c r="BG94" i="86"/>
  <c r="AA94" i="86" s="1"/>
  <c r="AQ94" i="86" s="1"/>
  <c r="BG118" i="86"/>
  <c r="AA118" i="86" s="1"/>
  <c r="AQ118" i="86" s="1"/>
  <c r="BG154" i="86"/>
  <c r="AA154" i="86" s="1"/>
  <c r="AQ154" i="86" s="1"/>
  <c r="BG160" i="86"/>
  <c r="AA160" i="86" s="1"/>
  <c r="AQ160" i="86" s="1"/>
  <c r="BG184" i="86"/>
  <c r="AA184" i="86" s="1"/>
  <c r="AQ184" i="86" s="1"/>
  <c r="BG186" i="86"/>
  <c r="AA186" i="86" s="1"/>
  <c r="AQ186" i="86" s="1"/>
  <c r="AZ30" i="86"/>
  <c r="T30" i="86" s="1"/>
  <c r="AJ30" i="86" s="1"/>
  <c r="AZ53" i="86"/>
  <c r="T53" i="86" s="1"/>
  <c r="AJ53" i="86" s="1"/>
  <c r="AZ57" i="86"/>
  <c r="T57" i="86" s="1"/>
  <c r="AJ57" i="86" s="1"/>
  <c r="AZ61" i="86"/>
  <c r="T61" i="86" s="1"/>
  <c r="AJ61" i="86" s="1"/>
  <c r="AZ64" i="86"/>
  <c r="T64" i="86" s="1"/>
  <c r="AJ64" i="86" s="1"/>
  <c r="AZ68" i="86"/>
  <c r="T68" i="86" s="1"/>
  <c r="AJ68" i="86" s="1"/>
  <c r="AZ84" i="86"/>
  <c r="T84" i="86" s="1"/>
  <c r="AJ84" i="86" s="1"/>
  <c r="AZ120" i="86"/>
  <c r="T120" i="86" s="1"/>
  <c r="AJ120" i="86" s="1"/>
  <c r="AZ156" i="86"/>
  <c r="T156" i="86" s="1"/>
  <c r="AJ156" i="86" s="1"/>
  <c r="AZ197" i="86"/>
  <c r="T197" i="86" s="1"/>
  <c r="AJ197" i="86" s="1"/>
  <c r="BK76" i="86"/>
  <c r="AE76" i="86" s="1"/>
  <c r="AU76" i="86" s="1"/>
  <c r="BK84" i="86"/>
  <c r="AE84" i="86" s="1"/>
  <c r="AU84" i="86" s="1"/>
  <c r="BK88" i="86"/>
  <c r="AE88" i="86" s="1"/>
  <c r="AU88" i="86" s="1"/>
  <c r="BK161" i="86"/>
  <c r="AE161" i="86" s="1"/>
  <c r="AU161" i="86" s="1"/>
  <c r="BC57" i="86"/>
  <c r="W57" i="86" s="1"/>
  <c r="AM57" i="86" s="1"/>
  <c r="BC68" i="86"/>
  <c r="W68" i="86" s="1"/>
  <c r="AM68" i="86" s="1"/>
  <c r="BC73" i="86"/>
  <c r="W73" i="86" s="1"/>
  <c r="AM73" i="86" s="1"/>
  <c r="BC77" i="86"/>
  <c r="W77" i="86" s="1"/>
  <c r="AM77" i="86" s="1"/>
  <c r="BC107" i="86"/>
  <c r="W107" i="86" s="1"/>
  <c r="AM107" i="86" s="1"/>
  <c r="BC161" i="86"/>
  <c r="W161" i="86" s="1"/>
  <c r="AM161" i="86" s="1"/>
  <c r="BB174" i="86"/>
  <c r="V174" i="86" s="1"/>
  <c r="AL174" i="86" s="1"/>
  <c r="BB157" i="86"/>
  <c r="V157" i="86" s="1"/>
  <c r="AL157" i="86" s="1"/>
  <c r="BB98" i="86"/>
  <c r="V98" i="86" s="1"/>
  <c r="AL98" i="86" s="1"/>
  <c r="BB109" i="86"/>
  <c r="V109" i="86" s="1"/>
  <c r="AL109" i="86" s="1"/>
  <c r="BB53" i="86"/>
  <c r="V53" i="86" s="1"/>
  <c r="AL53" i="86" s="1"/>
  <c r="BB141" i="86"/>
  <c r="V141" i="86" s="1"/>
  <c r="AL141" i="86" s="1"/>
  <c r="BB110" i="86"/>
  <c r="V110" i="86" s="1"/>
  <c r="AL110" i="86" s="1"/>
  <c r="BB80" i="86"/>
  <c r="V80" i="86" s="1"/>
  <c r="AL80" i="86" s="1"/>
  <c r="BB152" i="86"/>
  <c r="V152" i="86" s="1"/>
  <c r="AL152" i="86" s="1"/>
  <c r="BB114" i="86"/>
  <c r="V114" i="86" s="1"/>
  <c r="AL114" i="86" s="1"/>
  <c r="BJ196" i="86"/>
  <c r="AD196" i="86" s="1"/>
  <c r="AT196" i="86" s="1"/>
  <c r="BJ189" i="86"/>
  <c r="AD189" i="86" s="1"/>
  <c r="AT189" i="86" s="1"/>
  <c r="BJ46" i="86"/>
  <c r="AD46" i="86" s="1"/>
  <c r="AT46" i="86" s="1"/>
  <c r="BJ106" i="86"/>
  <c r="AD106" i="86" s="1"/>
  <c r="AT106" i="86" s="1"/>
  <c r="BJ67" i="86"/>
  <c r="AD67" i="86" s="1"/>
  <c r="AT67" i="86" s="1"/>
  <c r="BJ48" i="86"/>
  <c r="AD48" i="86" s="1"/>
  <c r="AT48" i="86" s="1"/>
  <c r="BJ157" i="86"/>
  <c r="AD157" i="86" s="1"/>
  <c r="AT157" i="86" s="1"/>
  <c r="BG34" i="86"/>
  <c r="AA34" i="86" s="1"/>
  <c r="AQ34" i="86" s="1"/>
  <c r="BG38" i="86"/>
  <c r="AA38" i="86" s="1"/>
  <c r="AQ38" i="86" s="1"/>
  <c r="BG42" i="86"/>
  <c r="AA42" i="86" s="1"/>
  <c r="AQ42" i="86" s="1"/>
  <c r="BG62" i="86"/>
  <c r="AA62" i="86" s="1"/>
  <c r="AQ62" i="86" s="1"/>
  <c r="BG75" i="86"/>
  <c r="AA75" i="86" s="1"/>
  <c r="AQ75" i="86" s="1"/>
  <c r="BG79" i="86"/>
  <c r="AA79" i="86" s="1"/>
  <c r="AQ79" i="86" s="1"/>
  <c r="BG95" i="86"/>
  <c r="AA95" i="86" s="1"/>
  <c r="AQ95" i="86" s="1"/>
  <c r="BG123" i="86"/>
  <c r="AA123" i="86" s="1"/>
  <c r="AQ123" i="86" s="1"/>
  <c r="BG127" i="86"/>
  <c r="AA127" i="86" s="1"/>
  <c r="AQ127" i="86" s="1"/>
  <c r="BG134" i="86"/>
  <c r="AA134" i="86" s="1"/>
  <c r="AQ134" i="86" s="1"/>
  <c r="BG145" i="86"/>
  <c r="AA145" i="86" s="1"/>
  <c r="AQ145" i="86" s="1"/>
  <c r="BG162" i="86"/>
  <c r="AA162" i="86" s="1"/>
  <c r="AQ162" i="86" s="1"/>
  <c r="BG182" i="86"/>
  <c r="AA182" i="86" s="1"/>
  <c r="AQ182" i="86" s="1"/>
  <c r="BG191" i="86"/>
  <c r="AA191" i="86" s="1"/>
  <c r="AQ191" i="86" s="1"/>
  <c r="AZ46" i="86"/>
  <c r="T46" i="86" s="1"/>
  <c r="AJ46" i="86" s="1"/>
  <c r="AZ50" i="86"/>
  <c r="T50" i="86" s="1"/>
  <c r="AJ50" i="86" s="1"/>
  <c r="AZ62" i="86"/>
  <c r="T62" i="86" s="1"/>
  <c r="AJ62" i="86" s="1"/>
  <c r="AZ34" i="86"/>
  <c r="T34" i="86" s="1"/>
  <c r="AJ34" i="86" s="1"/>
  <c r="AZ77" i="86"/>
  <c r="T77" i="86" s="1"/>
  <c r="AJ77" i="86" s="1"/>
  <c r="AZ98" i="86"/>
  <c r="T98" i="86" s="1"/>
  <c r="AJ98" i="86" s="1"/>
  <c r="AZ136" i="86"/>
  <c r="T136" i="86" s="1"/>
  <c r="AJ136" i="86" s="1"/>
  <c r="AZ113" i="86"/>
  <c r="T113" i="86" s="1"/>
  <c r="AJ113" i="86" s="1"/>
  <c r="AZ117" i="86"/>
  <c r="T117" i="86" s="1"/>
  <c r="AJ117" i="86" s="1"/>
  <c r="AZ121" i="86"/>
  <c r="T121" i="86" s="1"/>
  <c r="AJ121" i="86" s="1"/>
  <c r="AZ125" i="86"/>
  <c r="T125" i="86" s="1"/>
  <c r="AJ125" i="86" s="1"/>
  <c r="AZ142" i="86"/>
  <c r="T142" i="86" s="1"/>
  <c r="AJ142" i="86" s="1"/>
  <c r="AZ180" i="86"/>
  <c r="T180" i="86" s="1"/>
  <c r="AJ180" i="86" s="1"/>
  <c r="AZ188" i="86"/>
  <c r="T188" i="86" s="1"/>
  <c r="AJ188" i="86" s="1"/>
  <c r="AZ192" i="86"/>
  <c r="T192" i="86" s="1"/>
  <c r="AJ192" i="86" s="1"/>
  <c r="BK69" i="86"/>
  <c r="AE69" i="86" s="1"/>
  <c r="AU69" i="86" s="1"/>
  <c r="BK29" i="86"/>
  <c r="AE29" i="86" s="1"/>
  <c r="AU29" i="86" s="1"/>
  <c r="BK93" i="86"/>
  <c r="AE93" i="86" s="1"/>
  <c r="AU93" i="86" s="1"/>
  <c r="BK129" i="86"/>
  <c r="AE129" i="86" s="1"/>
  <c r="AU129" i="86" s="1"/>
  <c r="BC34" i="86"/>
  <c r="W34" i="86" s="1"/>
  <c r="AM34" i="86" s="1"/>
  <c r="BC38" i="86"/>
  <c r="W38" i="86" s="1"/>
  <c r="AM38" i="86" s="1"/>
  <c r="BC50" i="86"/>
  <c r="W50" i="86" s="1"/>
  <c r="AM50" i="86" s="1"/>
  <c r="BC54" i="86"/>
  <c r="W54" i="86" s="1"/>
  <c r="AM54" i="86" s="1"/>
  <c r="BC112" i="86"/>
  <c r="W112" i="86" s="1"/>
  <c r="AM112" i="86" s="1"/>
  <c r="BC96" i="86"/>
  <c r="W96" i="86" s="1"/>
  <c r="AM96" i="86" s="1"/>
  <c r="BC115" i="86"/>
  <c r="W115" i="86" s="1"/>
  <c r="AM115" i="86" s="1"/>
  <c r="BC134" i="86"/>
  <c r="W134" i="86" s="1"/>
  <c r="AM134" i="86" s="1"/>
  <c r="BC139" i="86"/>
  <c r="W139" i="86" s="1"/>
  <c r="AM139" i="86" s="1"/>
  <c r="BC155" i="86"/>
  <c r="W155" i="86" s="1"/>
  <c r="AM155" i="86" s="1"/>
  <c r="BC181" i="86"/>
  <c r="W181" i="86" s="1"/>
  <c r="AM181" i="86" s="1"/>
  <c r="BC190" i="86"/>
  <c r="W190" i="86" s="1"/>
  <c r="AM190" i="86" s="1"/>
  <c r="BB54" i="86"/>
  <c r="V54" i="86" s="1"/>
  <c r="AL54" i="86" s="1"/>
  <c r="BB181" i="86"/>
  <c r="V181" i="86" s="1"/>
  <c r="AL181" i="86" s="1"/>
  <c r="BB69" i="86"/>
  <c r="V69" i="86" s="1"/>
  <c r="AL69" i="86" s="1"/>
  <c r="BB68" i="86"/>
  <c r="V68" i="86" s="1"/>
  <c r="AL68" i="86" s="1"/>
  <c r="BB76" i="86"/>
  <c r="V76" i="86" s="1"/>
  <c r="AL76" i="86" s="1"/>
  <c r="BB56" i="86"/>
  <c r="V56" i="86" s="1"/>
  <c r="AL56" i="86" s="1"/>
  <c r="BB51" i="86"/>
  <c r="V51" i="86" s="1"/>
  <c r="AL51" i="86" s="1"/>
  <c r="BJ167" i="86"/>
  <c r="AD167" i="86" s="1"/>
  <c r="AT167" i="86" s="1"/>
  <c r="BJ111" i="86"/>
  <c r="AD111" i="86" s="1"/>
  <c r="AT111" i="86" s="1"/>
  <c r="BJ156" i="86"/>
  <c r="AD156" i="86" s="1"/>
  <c r="AT156" i="86" s="1"/>
  <c r="BJ62" i="86"/>
  <c r="AD62" i="86" s="1"/>
  <c r="AT62" i="86" s="1"/>
  <c r="BJ130" i="86"/>
  <c r="AD130" i="86" s="1"/>
  <c r="AT130" i="86" s="1"/>
  <c r="BJ107" i="86"/>
  <c r="AD107" i="86" s="1"/>
  <c r="AT107" i="86" s="1"/>
  <c r="BJ131" i="86"/>
  <c r="AD131" i="86" s="1"/>
  <c r="AT131" i="86" s="1"/>
  <c r="BJ173" i="86"/>
  <c r="AD173" i="86" s="1"/>
  <c r="AT173" i="86" s="1"/>
  <c r="BJ193" i="86"/>
  <c r="AD193" i="86" s="1"/>
  <c r="AT193" i="86" s="1"/>
  <c r="BJ57" i="86"/>
  <c r="AD57" i="86" s="1"/>
  <c r="AT57" i="86" s="1"/>
  <c r="BJ77" i="86"/>
  <c r="AD77" i="86" s="1"/>
  <c r="AT77" i="86" s="1"/>
  <c r="BJ125" i="86"/>
  <c r="AD125" i="86" s="1"/>
  <c r="AT125" i="86" s="1"/>
  <c r="BJ142" i="86"/>
  <c r="AD142" i="86" s="1"/>
  <c r="AT142" i="86" s="1"/>
  <c r="BJ159" i="86"/>
  <c r="AD159" i="86" s="1"/>
  <c r="AT159" i="86" s="1"/>
  <c r="BE30" i="86"/>
  <c r="Y30" i="86" s="1"/>
  <c r="AO30" i="86" s="1"/>
  <c r="BE95" i="86"/>
  <c r="Y95" i="86" s="1"/>
  <c r="AO95" i="86" s="1"/>
  <c r="BE107" i="86"/>
  <c r="Y107" i="86" s="1"/>
  <c r="AO107" i="86" s="1"/>
  <c r="BE111" i="86"/>
  <c r="Y111" i="86" s="1"/>
  <c r="AO111" i="86" s="1"/>
  <c r="BG35" i="86"/>
  <c r="AA35" i="86" s="1"/>
  <c r="AQ35" i="86" s="1"/>
  <c r="BG55" i="86"/>
  <c r="AA55" i="86" s="1"/>
  <c r="AQ55" i="86" s="1"/>
  <c r="BG108" i="86"/>
  <c r="AA108" i="86" s="1"/>
  <c r="AQ108" i="86" s="1"/>
  <c r="BG128" i="86"/>
  <c r="AA128" i="86" s="1"/>
  <c r="AQ128" i="86" s="1"/>
  <c r="BG135" i="86"/>
  <c r="AA135" i="86" s="1"/>
  <c r="AQ135" i="86" s="1"/>
  <c r="BG139" i="86"/>
  <c r="AA139" i="86" s="1"/>
  <c r="AQ139" i="86" s="1"/>
  <c r="BG150" i="86"/>
  <c r="AA150" i="86" s="1"/>
  <c r="AQ150" i="86" s="1"/>
  <c r="BG157" i="86"/>
  <c r="AA157" i="86" s="1"/>
  <c r="AQ157" i="86" s="1"/>
  <c r="BG166" i="86"/>
  <c r="AA166" i="86" s="1"/>
  <c r="AQ166" i="86" s="1"/>
  <c r="BG152" i="86"/>
  <c r="AA152" i="86" s="1"/>
  <c r="AQ152" i="86" s="1"/>
  <c r="BG188" i="86"/>
  <c r="AA188" i="86" s="1"/>
  <c r="AQ188" i="86" s="1"/>
  <c r="AZ43" i="86"/>
  <c r="T43" i="86" s="1"/>
  <c r="AJ43" i="86" s="1"/>
  <c r="AZ47" i="86"/>
  <c r="T47" i="86" s="1"/>
  <c r="AJ47" i="86" s="1"/>
  <c r="AZ70" i="86"/>
  <c r="T70" i="86" s="1"/>
  <c r="AJ70" i="86" s="1"/>
  <c r="AZ74" i="86"/>
  <c r="T74" i="86" s="1"/>
  <c r="AJ74" i="86" s="1"/>
  <c r="AZ78" i="86"/>
  <c r="T78" i="86" s="1"/>
  <c r="AJ78" i="86" s="1"/>
  <c r="AZ126" i="86"/>
  <c r="T126" i="86" s="1"/>
  <c r="AJ126" i="86" s="1"/>
  <c r="AZ182" i="86"/>
  <c r="T182" i="86" s="1"/>
  <c r="AJ182" i="86" s="1"/>
  <c r="BK70" i="86"/>
  <c r="AE70" i="86" s="1"/>
  <c r="AU70" i="86" s="1"/>
  <c r="BK117" i="86"/>
  <c r="AE117" i="86" s="1"/>
  <c r="AU117" i="86" s="1"/>
  <c r="BK98" i="86"/>
  <c r="AE98" i="86" s="1"/>
  <c r="AU98" i="86" s="1"/>
  <c r="BK140" i="86"/>
  <c r="AE140" i="86" s="1"/>
  <c r="AU140" i="86" s="1"/>
  <c r="BK196" i="86"/>
  <c r="AE196" i="86" s="1"/>
  <c r="AU196" i="86" s="1"/>
  <c r="BC43" i="86"/>
  <c r="W43" i="86" s="1"/>
  <c r="AM43" i="86" s="1"/>
  <c r="BC79" i="86"/>
  <c r="W79" i="86" s="1"/>
  <c r="AM79" i="86" s="1"/>
  <c r="BC127" i="86"/>
  <c r="W127" i="86" s="1"/>
  <c r="AM127" i="86" s="1"/>
  <c r="BC138" i="86"/>
  <c r="W138" i="86" s="1"/>
  <c r="AM138" i="86" s="1"/>
  <c r="BC169" i="86"/>
  <c r="W169" i="86" s="1"/>
  <c r="AM169" i="86" s="1"/>
  <c r="BB143" i="86"/>
  <c r="V143" i="86" s="1"/>
  <c r="AL143" i="86" s="1"/>
  <c r="BB77" i="86"/>
  <c r="V77" i="86" s="1"/>
  <c r="AL77" i="86" s="1"/>
  <c r="BB50" i="86"/>
  <c r="V50" i="86" s="1"/>
  <c r="AL50" i="86" s="1"/>
  <c r="BB133" i="86"/>
  <c r="V133" i="86" s="1"/>
  <c r="AL133" i="86" s="1"/>
  <c r="BB170" i="86"/>
  <c r="V170" i="86" s="1"/>
  <c r="AL170" i="86" s="1"/>
  <c r="BB179" i="86"/>
  <c r="V179" i="86" s="1"/>
  <c r="AL179" i="86" s="1"/>
  <c r="BB173" i="86"/>
  <c r="V173" i="86" s="1"/>
  <c r="AL173" i="86" s="1"/>
  <c r="BJ70" i="86"/>
  <c r="AD70" i="86" s="1"/>
  <c r="AT70" i="86" s="1"/>
  <c r="BJ162" i="86"/>
  <c r="AD162" i="86" s="1"/>
  <c r="AT162" i="86" s="1"/>
  <c r="BJ66" i="86"/>
  <c r="AD66" i="86" s="1"/>
  <c r="AT66" i="86" s="1"/>
  <c r="BJ35" i="86"/>
  <c r="AD35" i="86" s="1"/>
  <c r="AT35" i="86" s="1"/>
  <c r="BJ51" i="86"/>
  <c r="AD51" i="86" s="1"/>
  <c r="AT51" i="86" s="1"/>
  <c r="BJ145" i="86"/>
  <c r="AD145" i="86" s="1"/>
  <c r="AT145" i="86" s="1"/>
  <c r="BJ65" i="86"/>
  <c r="AD65" i="86" s="1"/>
  <c r="AT65" i="86" s="1"/>
  <c r="BJ56" i="86"/>
  <c r="AD56" i="86" s="1"/>
  <c r="AT56" i="86" s="1"/>
  <c r="BJ76" i="86"/>
  <c r="AD76" i="86" s="1"/>
  <c r="AT76" i="86" s="1"/>
  <c r="BJ124" i="86"/>
  <c r="AD124" i="86" s="1"/>
  <c r="AT124" i="86" s="1"/>
  <c r="BH191" i="86"/>
  <c r="AB191" i="86" s="1"/>
  <c r="AR191" i="86" s="1"/>
  <c r="BH157" i="86"/>
  <c r="AB157" i="86" s="1"/>
  <c r="AR157" i="86" s="1"/>
  <c r="BH76" i="86"/>
  <c r="AB76" i="86" s="1"/>
  <c r="AR76" i="86" s="1"/>
  <c r="BH169" i="86"/>
  <c r="AB169" i="86" s="1"/>
  <c r="AR169" i="86" s="1"/>
  <c r="BH57" i="86"/>
  <c r="AB57" i="86" s="1"/>
  <c r="AR57" i="86" s="1"/>
  <c r="BH41" i="86"/>
  <c r="AB41" i="86" s="1"/>
  <c r="AR41" i="86" s="1"/>
  <c r="BJ174" i="86"/>
  <c r="AD174" i="86" s="1"/>
  <c r="AT174" i="86" s="1"/>
  <c r="BK142" i="86"/>
  <c r="AE142" i="86" s="1"/>
  <c r="AU142" i="86" s="1"/>
  <c r="BC82" i="86"/>
  <c r="W82" i="86" s="1"/>
  <c r="AM82" i="86" s="1"/>
  <c r="BC136" i="86"/>
  <c r="W136" i="86" s="1"/>
  <c r="AM136" i="86" s="1"/>
  <c r="BB86" i="86"/>
  <c r="V86" i="86" s="1"/>
  <c r="AL86" i="86" s="1"/>
  <c r="BJ123" i="86"/>
  <c r="AD123" i="86" s="1"/>
  <c r="AT123" i="86" s="1"/>
  <c r="BJ74" i="86"/>
  <c r="AD74" i="86" s="1"/>
  <c r="AT74" i="86" s="1"/>
  <c r="BJ59" i="86"/>
  <c r="AD59" i="86" s="1"/>
  <c r="AT59" i="86" s="1"/>
  <c r="BJ181" i="86"/>
  <c r="AD181" i="86" s="1"/>
  <c r="AT181" i="86" s="1"/>
  <c r="BJ118" i="86"/>
  <c r="AD118" i="86" s="1"/>
  <c r="AT118" i="86" s="1"/>
  <c r="BJ99" i="86"/>
  <c r="AD99" i="86" s="1"/>
  <c r="AT99" i="86" s="1"/>
  <c r="BJ197" i="86"/>
  <c r="AD197" i="86" s="1"/>
  <c r="AT197" i="86" s="1"/>
  <c r="BJ53" i="86"/>
  <c r="AD53" i="86" s="1"/>
  <c r="AT53" i="86" s="1"/>
  <c r="BJ37" i="86"/>
  <c r="AD37" i="86" s="1"/>
  <c r="AT37" i="86" s="1"/>
  <c r="BC142" i="86"/>
  <c r="W142" i="86" s="1"/>
  <c r="AM142" i="86" s="1"/>
  <c r="BC133" i="86"/>
  <c r="W133" i="86" s="1"/>
  <c r="AM133" i="86" s="1"/>
  <c r="BC117" i="86"/>
  <c r="W117" i="86" s="1"/>
  <c r="AM117" i="86" s="1"/>
  <c r="BC103" i="86"/>
  <c r="W103" i="86" s="1"/>
  <c r="AM103" i="86" s="1"/>
  <c r="BB189" i="86"/>
  <c r="V189" i="86" s="1"/>
  <c r="AL189" i="86" s="1"/>
  <c r="BB156" i="86"/>
  <c r="V156" i="86" s="1"/>
  <c r="AL156" i="86" s="1"/>
  <c r="BC196" i="86"/>
  <c r="W196" i="86" s="1"/>
  <c r="AM196" i="86" s="1"/>
  <c r="BJ60" i="86"/>
  <c r="AD60" i="86" s="1"/>
  <c r="AT60" i="86" s="1"/>
  <c r="BJ97" i="86"/>
  <c r="AD97" i="86" s="1"/>
  <c r="AT97" i="86" s="1"/>
  <c r="BC84" i="86"/>
  <c r="W84" i="86" s="1"/>
  <c r="AM84" i="86" s="1"/>
  <c r="BC75" i="86"/>
  <c r="W75" i="86" s="1"/>
  <c r="AM75" i="86" s="1"/>
  <c r="BB112" i="86"/>
  <c r="V112" i="86" s="1"/>
  <c r="AL112" i="86" s="1"/>
  <c r="BJ140" i="86"/>
  <c r="AD140" i="86" s="1"/>
  <c r="AT140" i="86" s="1"/>
  <c r="BJ164" i="86"/>
  <c r="AD164" i="86" s="1"/>
  <c r="AT164" i="86" s="1"/>
  <c r="BJ68" i="86"/>
  <c r="AD68" i="86" s="1"/>
  <c r="AT68" i="86" s="1"/>
  <c r="BJ85" i="86"/>
  <c r="AD85" i="86" s="1"/>
  <c r="AT85" i="86" s="1"/>
  <c r="BJ195" i="86"/>
  <c r="AD195" i="86" s="1"/>
  <c r="AT195" i="86" s="1"/>
  <c r="BJ166" i="86"/>
  <c r="AD166" i="86" s="1"/>
  <c r="AT166" i="86" s="1"/>
  <c r="BJ179" i="86"/>
  <c r="AD179" i="86" s="1"/>
  <c r="AT179" i="86" s="1"/>
  <c r="BB29" i="86"/>
  <c r="V29" i="86" s="1"/>
  <c r="AL29" i="86" s="1"/>
  <c r="BB61" i="86"/>
  <c r="V61" i="86" s="1"/>
  <c r="AL61" i="86" s="1"/>
  <c r="BB83" i="86"/>
  <c r="V83" i="86" s="1"/>
  <c r="AL83" i="86" s="1"/>
  <c r="BB177" i="86"/>
  <c r="V177" i="86" s="1"/>
  <c r="AL177" i="86" s="1"/>
  <c r="BJ139" i="86"/>
  <c r="AD139" i="86" s="1"/>
  <c r="AT139" i="86" s="1"/>
  <c r="BB79" i="86"/>
  <c r="V79" i="86" s="1"/>
  <c r="AL79" i="86" s="1"/>
  <c r="BG32" i="86"/>
  <c r="AA32" i="86" s="1"/>
  <c r="AQ32" i="86" s="1"/>
  <c r="BG48" i="86"/>
  <c r="AA48" i="86" s="1"/>
  <c r="AQ48" i="86" s="1"/>
  <c r="BG167" i="86"/>
  <c r="AA167" i="86" s="1"/>
  <c r="AQ167" i="86" s="1"/>
  <c r="AZ48" i="86"/>
  <c r="T48" i="86" s="1"/>
  <c r="AJ48" i="86" s="1"/>
  <c r="AZ29" i="86"/>
  <c r="T29" i="86" s="1"/>
  <c r="AJ29" i="86" s="1"/>
  <c r="AZ100" i="86"/>
  <c r="T100" i="86" s="1"/>
  <c r="AJ100" i="86" s="1"/>
  <c r="BK35" i="86"/>
  <c r="AE35" i="86" s="1"/>
  <c r="AU35" i="86" s="1"/>
  <c r="BK59" i="86"/>
  <c r="AE59" i="86" s="1"/>
  <c r="AU59" i="86" s="1"/>
  <c r="BK63" i="86"/>
  <c r="AE63" i="86" s="1"/>
  <c r="AU63" i="86" s="1"/>
  <c r="BC35" i="86"/>
  <c r="W35" i="86" s="1"/>
  <c r="AM35" i="86" s="1"/>
  <c r="BC152" i="86"/>
  <c r="W152" i="86" s="1"/>
  <c r="AM152" i="86" s="1"/>
  <c r="BB151" i="86"/>
  <c r="V151" i="86" s="1"/>
  <c r="AL151" i="86" s="1"/>
  <c r="BB36" i="86"/>
  <c r="V36" i="86" s="1"/>
  <c r="AL36" i="86" s="1"/>
  <c r="BJ38" i="86"/>
  <c r="AD38" i="86" s="1"/>
  <c r="AT38" i="86" s="1"/>
  <c r="BJ98" i="86"/>
  <c r="AD98" i="86" s="1"/>
  <c r="AT98" i="86" s="1"/>
  <c r="BJ184" i="86"/>
  <c r="AD184" i="86" s="1"/>
  <c r="AT184" i="86" s="1"/>
  <c r="BJ40" i="86"/>
  <c r="AD40" i="86" s="1"/>
  <c r="AT40" i="86" s="1"/>
  <c r="BH173" i="86"/>
  <c r="AB173" i="86" s="1"/>
  <c r="AR173" i="86" s="1"/>
  <c r="BH141" i="86"/>
  <c r="AB141" i="86" s="1"/>
  <c r="AR141" i="86" s="1"/>
  <c r="BH125" i="86"/>
  <c r="AB125" i="86" s="1"/>
  <c r="AR125" i="86" s="1"/>
  <c r="BG68" i="86"/>
  <c r="AA68" i="86" s="1"/>
  <c r="AQ68" i="86" s="1"/>
  <c r="BG37" i="86"/>
  <c r="AA37" i="86" s="1"/>
  <c r="AQ37" i="86" s="1"/>
  <c r="BG45" i="86"/>
  <c r="AA45" i="86" s="1"/>
  <c r="AQ45" i="86" s="1"/>
  <c r="BG57" i="86"/>
  <c r="AA57" i="86" s="1"/>
  <c r="AQ57" i="86" s="1"/>
  <c r="BG61" i="86"/>
  <c r="AA61" i="86" s="1"/>
  <c r="AQ61" i="86" s="1"/>
  <c r="BG70" i="86"/>
  <c r="AA70" i="86" s="1"/>
  <c r="AQ70" i="86" s="1"/>
  <c r="BG86" i="86"/>
  <c r="AA86" i="86" s="1"/>
  <c r="AQ86" i="86" s="1"/>
  <c r="BG102" i="86"/>
  <c r="AA102" i="86" s="1"/>
  <c r="AQ102" i="86" s="1"/>
  <c r="BG106" i="86"/>
  <c r="AA106" i="86" s="1"/>
  <c r="AQ106" i="86" s="1"/>
  <c r="BG126" i="86"/>
  <c r="AA126" i="86" s="1"/>
  <c r="AQ126" i="86" s="1"/>
  <c r="BG137" i="86"/>
  <c r="AA137" i="86" s="1"/>
  <c r="AQ137" i="86" s="1"/>
  <c r="BG144" i="86"/>
  <c r="AA144" i="86" s="1"/>
  <c r="AQ144" i="86" s="1"/>
  <c r="BG165" i="86"/>
  <c r="AA165" i="86" s="1"/>
  <c r="AQ165" i="86" s="1"/>
  <c r="BG147" i="86"/>
  <c r="AA147" i="86" s="1"/>
  <c r="AQ147" i="86" s="1"/>
  <c r="BG169" i="86"/>
  <c r="AA169" i="86" s="1"/>
  <c r="AQ169" i="86" s="1"/>
  <c r="BG193" i="86"/>
  <c r="AA193" i="86" s="1"/>
  <c r="AQ193" i="86" s="1"/>
  <c r="AZ41" i="86"/>
  <c r="T41" i="86" s="1"/>
  <c r="AJ41" i="86" s="1"/>
  <c r="AZ45" i="86"/>
  <c r="T45" i="86" s="1"/>
  <c r="AJ45" i="86" s="1"/>
  <c r="AZ49" i="86"/>
  <c r="T49" i="86" s="1"/>
  <c r="AJ49" i="86" s="1"/>
  <c r="AZ31" i="86"/>
  <c r="T31" i="86" s="1"/>
  <c r="AJ31" i="86" s="1"/>
  <c r="AZ72" i="86"/>
  <c r="T72" i="86" s="1"/>
  <c r="AJ72" i="86" s="1"/>
  <c r="AZ88" i="86"/>
  <c r="T88" i="86" s="1"/>
  <c r="AJ88" i="86" s="1"/>
  <c r="AZ101" i="86"/>
  <c r="T101" i="86" s="1"/>
  <c r="AJ101" i="86" s="1"/>
  <c r="AZ109" i="86"/>
  <c r="T109" i="86" s="1"/>
  <c r="AJ109" i="86" s="1"/>
  <c r="AZ135" i="86"/>
  <c r="T135" i="86" s="1"/>
  <c r="AJ135" i="86" s="1"/>
  <c r="AZ112" i="86"/>
  <c r="T112" i="86" s="1"/>
  <c r="AJ112" i="86" s="1"/>
  <c r="AZ116" i="86"/>
  <c r="T116" i="86" s="1"/>
  <c r="AJ116" i="86" s="1"/>
  <c r="AZ138" i="86"/>
  <c r="T138" i="86" s="1"/>
  <c r="AJ138" i="86" s="1"/>
  <c r="AZ191" i="86"/>
  <c r="T191" i="86" s="1"/>
  <c r="AJ191" i="86" s="1"/>
  <c r="BK113" i="86"/>
  <c r="AE113" i="86" s="1"/>
  <c r="AU113" i="86" s="1"/>
  <c r="BH102" i="86"/>
  <c r="AB102" i="86" s="1"/>
  <c r="AR102" i="86" s="1"/>
  <c r="BG46" i="86"/>
  <c r="AA46" i="86" s="1"/>
  <c r="AQ46" i="86" s="1"/>
  <c r="BG58" i="86"/>
  <c r="AA58" i="86" s="1"/>
  <c r="AQ58" i="86" s="1"/>
  <c r="BG71" i="86"/>
  <c r="AA71" i="86" s="1"/>
  <c r="AQ71" i="86" s="1"/>
  <c r="BG87" i="86"/>
  <c r="AA87" i="86" s="1"/>
  <c r="AQ87" i="86" s="1"/>
  <c r="BG119" i="86"/>
  <c r="AA119" i="86" s="1"/>
  <c r="AQ119" i="86" s="1"/>
  <c r="BG148" i="86"/>
  <c r="AA148" i="86" s="1"/>
  <c r="AQ148" i="86" s="1"/>
  <c r="BG151" i="86"/>
  <c r="AA151" i="86" s="1"/>
  <c r="AQ151" i="86" s="1"/>
  <c r="BG178" i="86"/>
  <c r="AA178" i="86" s="1"/>
  <c r="AQ178" i="86" s="1"/>
  <c r="AZ94" i="86"/>
  <c r="T94" i="86" s="1"/>
  <c r="AJ94" i="86" s="1"/>
  <c r="AZ102" i="86"/>
  <c r="T102" i="86" s="1"/>
  <c r="AJ102" i="86" s="1"/>
  <c r="AZ157" i="86"/>
  <c r="T157" i="86" s="1"/>
  <c r="AJ157" i="86" s="1"/>
  <c r="AZ161" i="86"/>
  <c r="T161" i="86" s="1"/>
  <c r="AJ161" i="86" s="1"/>
  <c r="AZ184" i="86"/>
  <c r="T184" i="86" s="1"/>
  <c r="AJ184" i="86" s="1"/>
  <c r="BK121" i="86"/>
  <c r="AE121" i="86" s="1"/>
  <c r="AU121" i="86" s="1"/>
  <c r="BK125" i="86"/>
  <c r="AE125" i="86" s="1"/>
  <c r="AU125" i="86" s="1"/>
  <c r="BC69" i="86"/>
  <c r="W69" i="86" s="1"/>
  <c r="AM69" i="86" s="1"/>
  <c r="BC45" i="86"/>
  <c r="W45" i="86" s="1"/>
  <c r="AM45" i="86" s="1"/>
  <c r="BC163" i="86"/>
  <c r="W163" i="86" s="1"/>
  <c r="AM163" i="86" s="1"/>
  <c r="BB45" i="86"/>
  <c r="V45" i="86" s="1"/>
  <c r="AL45" i="86" s="1"/>
  <c r="BB78" i="86"/>
  <c r="V78" i="86" s="1"/>
  <c r="AL78" i="86" s="1"/>
  <c r="BB185" i="86"/>
  <c r="V185" i="86" s="1"/>
  <c r="AL185" i="86" s="1"/>
  <c r="BB136" i="86"/>
  <c r="V136" i="86" s="1"/>
  <c r="AL136" i="86" s="1"/>
  <c r="BB103" i="86"/>
  <c r="V103" i="86" s="1"/>
  <c r="AL103" i="86" s="1"/>
  <c r="BB55" i="86"/>
  <c r="V55" i="86" s="1"/>
  <c r="AL55" i="86" s="1"/>
  <c r="BJ180" i="86"/>
  <c r="AD180" i="86" s="1"/>
  <c r="AT180" i="86" s="1"/>
  <c r="BJ43" i="86"/>
  <c r="AD43" i="86" s="1"/>
  <c r="AT43" i="86" s="1"/>
  <c r="BJ79" i="86"/>
  <c r="AD79" i="86" s="1"/>
  <c r="AT79" i="86" s="1"/>
  <c r="BJ127" i="86"/>
  <c r="AD127" i="86" s="1"/>
  <c r="AT127" i="86" s="1"/>
  <c r="BJ185" i="86"/>
  <c r="AD185" i="86" s="1"/>
  <c r="AT185" i="86" s="1"/>
  <c r="BB96" i="86"/>
  <c r="V96" i="86" s="1"/>
  <c r="AL96" i="86" s="1"/>
  <c r="BC65" i="86"/>
  <c r="W65" i="86" s="1"/>
  <c r="AM65" i="86" s="1"/>
  <c r="BC72" i="86"/>
  <c r="W72" i="86" s="1"/>
  <c r="AM72" i="86" s="1"/>
  <c r="BC132" i="86"/>
  <c r="W132" i="86" s="1"/>
  <c r="AM132" i="86" s="1"/>
  <c r="BJ152" i="86"/>
  <c r="AD152" i="86" s="1"/>
  <c r="AT152" i="86" s="1"/>
  <c r="AZ132" i="86"/>
  <c r="T132" i="86" s="1"/>
  <c r="AJ132" i="86" s="1"/>
  <c r="BK36" i="86"/>
  <c r="AE36" i="86" s="1"/>
  <c r="AU36" i="86" s="1"/>
  <c r="BK52" i="86"/>
  <c r="AE52" i="86" s="1"/>
  <c r="AU52" i="86" s="1"/>
  <c r="BK56" i="86"/>
  <c r="AE56" i="86" s="1"/>
  <c r="AU56" i="86" s="1"/>
  <c r="BK135" i="86"/>
  <c r="AE135" i="86" s="1"/>
  <c r="AU135" i="86" s="1"/>
  <c r="BK179" i="86"/>
  <c r="AE179" i="86" s="1"/>
  <c r="AU179" i="86" s="1"/>
  <c r="BK183" i="86"/>
  <c r="AE183" i="86" s="1"/>
  <c r="AU183" i="86" s="1"/>
  <c r="BK194" i="86"/>
  <c r="AE194" i="86" s="1"/>
  <c r="AU194" i="86" s="1"/>
  <c r="BC46" i="86"/>
  <c r="W46" i="86" s="1"/>
  <c r="AM46" i="86" s="1"/>
  <c r="BC62" i="86"/>
  <c r="W62" i="86" s="1"/>
  <c r="AM62" i="86" s="1"/>
  <c r="BB159" i="86"/>
  <c r="V159" i="86" s="1"/>
  <c r="AL159" i="86" s="1"/>
  <c r="BB169" i="86"/>
  <c r="V169" i="86" s="1"/>
  <c r="AL169" i="86" s="1"/>
  <c r="BB134" i="86"/>
  <c r="V134" i="86" s="1"/>
  <c r="AL134" i="86" s="1"/>
  <c r="BB71" i="86"/>
  <c r="V71" i="86" s="1"/>
  <c r="AL71" i="86" s="1"/>
  <c r="AZ169" i="86"/>
  <c r="T169" i="86" s="1"/>
  <c r="AJ169" i="86" s="1"/>
  <c r="AZ194" i="86"/>
  <c r="T194" i="86" s="1"/>
  <c r="AJ194" i="86" s="1"/>
  <c r="BK167" i="86"/>
  <c r="AE167" i="86" s="1"/>
  <c r="AU167" i="86" s="1"/>
  <c r="BK199" i="86"/>
  <c r="AE199" i="86" s="1"/>
  <c r="AU199" i="86" s="1"/>
  <c r="BJ86" i="86"/>
  <c r="AD86" i="86" s="1"/>
  <c r="AT86" i="86" s="1"/>
  <c r="BJ50" i="86"/>
  <c r="AD50" i="86" s="1"/>
  <c r="AT50" i="86" s="1"/>
  <c r="BJ117" i="86"/>
  <c r="AD117" i="86" s="1"/>
  <c r="AT117" i="86" s="1"/>
  <c r="BB94" i="86"/>
  <c r="V94" i="86" s="1"/>
  <c r="AL94" i="86" s="1"/>
  <c r="BB105" i="86"/>
  <c r="V105" i="86" s="1"/>
  <c r="AL105" i="86" s="1"/>
  <c r="BJ176" i="86"/>
  <c r="AD176" i="86" s="1"/>
  <c r="AT176" i="86" s="1"/>
  <c r="BJ160" i="86"/>
  <c r="AD160" i="86" s="1"/>
  <c r="AT160" i="86" s="1"/>
  <c r="BJ190" i="86"/>
  <c r="AD190" i="86" s="1"/>
  <c r="AT190" i="86" s="1"/>
  <c r="BJ194" i="86"/>
  <c r="AD194" i="86" s="1"/>
  <c r="AT194" i="86" s="1"/>
  <c r="BJ110" i="86"/>
  <c r="AD110" i="86" s="1"/>
  <c r="AT110" i="86" s="1"/>
  <c r="BJ151" i="86"/>
  <c r="AD151" i="86" s="1"/>
  <c r="AT151" i="86" s="1"/>
  <c r="BJ177" i="86"/>
  <c r="AD177" i="86" s="1"/>
  <c r="AT177" i="86" s="1"/>
  <c r="BJ52" i="86"/>
  <c r="AD52" i="86" s="1"/>
  <c r="AT52" i="86" s="1"/>
  <c r="BJ135" i="86"/>
  <c r="AD135" i="86" s="1"/>
  <c r="AT135" i="86" s="1"/>
  <c r="BJ182" i="86"/>
  <c r="AD182" i="86" s="1"/>
  <c r="AT182" i="86" s="1"/>
  <c r="BJ84" i="86"/>
  <c r="AD84" i="86" s="1"/>
  <c r="AT84" i="86" s="1"/>
  <c r="BJ144" i="86"/>
  <c r="AD144" i="86" s="1"/>
  <c r="AT144" i="86" s="1"/>
  <c r="AY207" i="86"/>
  <c r="S207" i="86" s="1"/>
  <c r="AI207" i="86" s="1"/>
  <c r="BJ165" i="86"/>
  <c r="AD165" i="86" s="1"/>
  <c r="AT165" i="86" s="1"/>
  <c r="BK143" i="86"/>
  <c r="AE143" i="86" s="1"/>
  <c r="AU143" i="86" s="1"/>
  <c r="BH153" i="86"/>
  <c r="AB153" i="86" s="1"/>
  <c r="AR153" i="86" s="1"/>
  <c r="BH88" i="86"/>
  <c r="AB88" i="86" s="1"/>
  <c r="AR88" i="86" s="1"/>
  <c r="BH72" i="86"/>
  <c r="AB72" i="86" s="1"/>
  <c r="AR72" i="86" s="1"/>
  <c r="BH149" i="86"/>
  <c r="AB149" i="86" s="1"/>
  <c r="AR149" i="86" s="1"/>
  <c r="BH84" i="86"/>
  <c r="AB84" i="86" s="1"/>
  <c r="AR84" i="86" s="1"/>
  <c r="BE70" i="86"/>
  <c r="Y70" i="86" s="1"/>
  <c r="AO70" i="86" s="1"/>
  <c r="BE92" i="86"/>
  <c r="Y92" i="86" s="1"/>
  <c r="AO92" i="86" s="1"/>
  <c r="BE146" i="86"/>
  <c r="Y146" i="86" s="1"/>
  <c r="AO146" i="86" s="1"/>
  <c r="BE157" i="86"/>
  <c r="Y157" i="86" s="1"/>
  <c r="AO157" i="86" s="1"/>
  <c r="BE173" i="86"/>
  <c r="Y173" i="86" s="1"/>
  <c r="AO173" i="86" s="1"/>
  <c r="BK103" i="86"/>
  <c r="AE103" i="86" s="1"/>
  <c r="AU103" i="86" s="1"/>
  <c r="BK127" i="86"/>
  <c r="AE127" i="86" s="1"/>
  <c r="AU127" i="86" s="1"/>
  <c r="BH175" i="86"/>
  <c r="AB175" i="86" s="1"/>
  <c r="AR175" i="86" s="1"/>
  <c r="BH144" i="86"/>
  <c r="AB144" i="86" s="1"/>
  <c r="AR144" i="86" s="1"/>
  <c r="BH93" i="86"/>
  <c r="AB93" i="86" s="1"/>
  <c r="AR93" i="86" s="1"/>
  <c r="BH48" i="86"/>
  <c r="AB48" i="86" s="1"/>
  <c r="AR48" i="86" s="1"/>
  <c r="BC102" i="86"/>
  <c r="W102" i="86" s="1"/>
  <c r="AM102" i="86" s="1"/>
  <c r="BC44" i="86"/>
  <c r="W44" i="86" s="1"/>
  <c r="AM44" i="86" s="1"/>
  <c r="BC98" i="86"/>
  <c r="W98" i="86" s="1"/>
  <c r="AM98" i="86" s="1"/>
  <c r="BC88" i="86"/>
  <c r="W88" i="86" s="1"/>
  <c r="AM88" i="86" s="1"/>
  <c r="BC168" i="86"/>
  <c r="W168" i="86" s="1"/>
  <c r="AM168" i="86" s="1"/>
  <c r="BB121" i="86"/>
  <c r="V121" i="86" s="1"/>
  <c r="AL121" i="86" s="1"/>
  <c r="BB37" i="86"/>
  <c r="V37" i="86" s="1"/>
  <c r="AL37" i="86" s="1"/>
  <c r="BB168" i="86"/>
  <c r="V168" i="86" s="1"/>
  <c r="AL168" i="86" s="1"/>
  <c r="BC154" i="86"/>
  <c r="W154" i="86" s="1"/>
  <c r="AM154" i="86" s="1"/>
  <c r="BC66" i="86"/>
  <c r="W66" i="86" s="1"/>
  <c r="AM66" i="86" s="1"/>
  <c r="BC194" i="86"/>
  <c r="W194" i="86" s="1"/>
  <c r="AM194" i="86" s="1"/>
  <c r="BC61" i="86"/>
  <c r="W61" i="86" s="1"/>
  <c r="AM61" i="86" s="1"/>
  <c r="BC183" i="86"/>
  <c r="W183" i="86" s="1"/>
  <c r="AM183" i="86" s="1"/>
  <c r="BB172" i="86"/>
  <c r="V172" i="86" s="1"/>
  <c r="AL172" i="86" s="1"/>
  <c r="BJ153" i="86"/>
  <c r="AD153" i="86" s="1"/>
  <c r="AT153" i="86" s="1"/>
  <c r="BJ122" i="86"/>
  <c r="AD122" i="86" s="1"/>
  <c r="AT122" i="86" s="1"/>
  <c r="BJ42" i="86"/>
  <c r="AD42" i="86" s="1"/>
  <c r="AT42" i="86" s="1"/>
  <c r="BB92" i="86"/>
  <c r="V92" i="86" s="1"/>
  <c r="AL92" i="86" s="1"/>
  <c r="BJ102" i="86"/>
  <c r="AD102" i="86" s="1"/>
  <c r="AT102" i="86" s="1"/>
  <c r="BJ88" i="86"/>
  <c r="AD88" i="86" s="1"/>
  <c r="AT88" i="86" s="1"/>
  <c r="BB193" i="86"/>
  <c r="V193" i="86" s="1"/>
  <c r="AL193" i="86" s="1"/>
  <c r="BJ90" i="86"/>
  <c r="AD90" i="86" s="1"/>
  <c r="AT90" i="86" s="1"/>
  <c r="BJ186" i="86"/>
  <c r="AD186" i="86" s="1"/>
  <c r="AT186" i="86" s="1"/>
  <c r="BC114" i="86"/>
  <c r="W114" i="86" s="1"/>
  <c r="AM114" i="86" s="1"/>
  <c r="BK33" i="86"/>
  <c r="AE33" i="86" s="1"/>
  <c r="AU33" i="86" s="1"/>
  <c r="BK77" i="86"/>
  <c r="AE77" i="86" s="1"/>
  <c r="AU77" i="86" s="1"/>
  <c r="BK85" i="86"/>
  <c r="AE85" i="86" s="1"/>
  <c r="AU85" i="86" s="1"/>
  <c r="BK97" i="86"/>
  <c r="AE97" i="86" s="1"/>
  <c r="AU97" i="86" s="1"/>
  <c r="BK165" i="86"/>
  <c r="AE165" i="86" s="1"/>
  <c r="AU165" i="86" s="1"/>
  <c r="BC42" i="86"/>
  <c r="W42" i="86" s="1"/>
  <c r="AM42" i="86" s="1"/>
  <c r="BC58" i="86"/>
  <c r="W58" i="86" s="1"/>
  <c r="AM58" i="86" s="1"/>
  <c r="BC74" i="86"/>
  <c r="W74" i="86" s="1"/>
  <c r="AM74" i="86" s="1"/>
  <c r="BC78" i="86"/>
  <c r="W78" i="86" s="1"/>
  <c r="AM78" i="86" s="1"/>
  <c r="BC92" i="86"/>
  <c r="W92" i="86" s="1"/>
  <c r="AM92" i="86" s="1"/>
  <c r="BC100" i="86"/>
  <c r="W100" i="86" s="1"/>
  <c r="AM100" i="86" s="1"/>
  <c r="BC119" i="86"/>
  <c r="W119" i="86" s="1"/>
  <c r="AM119" i="86" s="1"/>
  <c r="BC130" i="86"/>
  <c r="W130" i="86" s="1"/>
  <c r="AM130" i="86" s="1"/>
  <c r="BC147" i="86"/>
  <c r="W147" i="86" s="1"/>
  <c r="AM147" i="86" s="1"/>
  <c r="BC165" i="86"/>
  <c r="W165" i="86" s="1"/>
  <c r="AM165" i="86" s="1"/>
  <c r="BC184" i="86"/>
  <c r="W184" i="86" s="1"/>
  <c r="AM184" i="86" s="1"/>
  <c r="BH128" i="86"/>
  <c r="AB128" i="86" s="1"/>
  <c r="AR128" i="86" s="1"/>
  <c r="BH109" i="86"/>
  <c r="AB109" i="86" s="1"/>
  <c r="AR109" i="86" s="1"/>
  <c r="BG67" i="86"/>
  <c r="AA67" i="86" s="1"/>
  <c r="AQ67" i="86" s="1"/>
  <c r="BG43" i="86"/>
  <c r="AA43" i="86" s="1"/>
  <c r="AQ43" i="86" s="1"/>
  <c r="BG51" i="86"/>
  <c r="AA51" i="86" s="1"/>
  <c r="AQ51" i="86" s="1"/>
  <c r="BG80" i="86"/>
  <c r="AA80" i="86" s="1"/>
  <c r="AQ80" i="86" s="1"/>
  <c r="BG104" i="86"/>
  <c r="AA104" i="86" s="1"/>
  <c r="AQ104" i="86" s="1"/>
  <c r="BG113" i="86"/>
  <c r="AA113" i="86" s="1"/>
  <c r="AQ113" i="86" s="1"/>
  <c r="BG124" i="86"/>
  <c r="AA124" i="86" s="1"/>
  <c r="AQ124" i="86" s="1"/>
  <c r="BG138" i="86"/>
  <c r="AA138" i="86" s="1"/>
  <c r="AQ138" i="86" s="1"/>
  <c r="BG149" i="86"/>
  <c r="AA149" i="86" s="1"/>
  <c r="AQ149" i="86" s="1"/>
  <c r="BG183" i="86"/>
  <c r="AA183" i="86" s="1"/>
  <c r="AQ183" i="86" s="1"/>
  <c r="BG192" i="86"/>
  <c r="AA192" i="86" s="1"/>
  <c r="AQ192" i="86" s="1"/>
  <c r="AZ39" i="86"/>
  <c r="T39" i="86" s="1"/>
  <c r="AJ39" i="86" s="1"/>
  <c r="AZ59" i="86"/>
  <c r="T59" i="86" s="1"/>
  <c r="AJ59" i="86" s="1"/>
  <c r="AZ90" i="86"/>
  <c r="T90" i="86" s="1"/>
  <c r="AJ90" i="86" s="1"/>
  <c r="AZ103" i="86"/>
  <c r="T103" i="86" s="1"/>
  <c r="AJ103" i="86" s="1"/>
  <c r="AZ122" i="86"/>
  <c r="T122" i="86" s="1"/>
  <c r="AJ122" i="86" s="1"/>
  <c r="AZ147" i="86"/>
  <c r="T147" i="86" s="1"/>
  <c r="AJ147" i="86" s="1"/>
  <c r="AZ158" i="86"/>
  <c r="T158" i="86" s="1"/>
  <c r="AJ158" i="86" s="1"/>
  <c r="AZ162" i="86"/>
  <c r="T162" i="86" s="1"/>
  <c r="AJ162" i="86" s="1"/>
  <c r="AZ174" i="86"/>
  <c r="T174" i="86" s="1"/>
  <c r="AJ174" i="86" s="1"/>
  <c r="AZ185" i="86"/>
  <c r="T185" i="86" s="1"/>
  <c r="AJ185" i="86" s="1"/>
  <c r="AZ189" i="86"/>
  <c r="T189" i="86" s="1"/>
  <c r="AJ189" i="86" s="1"/>
  <c r="AZ199" i="86"/>
  <c r="T199" i="86" s="1"/>
  <c r="AJ199" i="86" s="1"/>
  <c r="BK126" i="86"/>
  <c r="AE126" i="86" s="1"/>
  <c r="AU126" i="86" s="1"/>
  <c r="BK130" i="86"/>
  <c r="AE130" i="86" s="1"/>
  <c r="AU130" i="86" s="1"/>
  <c r="BK155" i="86"/>
  <c r="AE155" i="86" s="1"/>
  <c r="AU155" i="86" s="1"/>
  <c r="BK160" i="86"/>
  <c r="AE160" i="86" s="1"/>
  <c r="AU160" i="86" s="1"/>
  <c r="BK189" i="86"/>
  <c r="AE189" i="86" s="1"/>
  <c r="AU189" i="86" s="1"/>
  <c r="BK200" i="86"/>
  <c r="AE200" i="86" s="1"/>
  <c r="AU200" i="86" s="1"/>
  <c r="BC47" i="86"/>
  <c r="W47" i="86" s="1"/>
  <c r="AM47" i="86" s="1"/>
  <c r="BC59" i="86"/>
  <c r="W59" i="86" s="1"/>
  <c r="AM59" i="86" s="1"/>
  <c r="BC63" i="86"/>
  <c r="W63" i="86" s="1"/>
  <c r="AM63" i="86" s="1"/>
  <c r="BC101" i="86"/>
  <c r="W101" i="86" s="1"/>
  <c r="AM101" i="86" s="1"/>
  <c r="BC105" i="86"/>
  <c r="W105" i="86" s="1"/>
  <c r="AM105" i="86" s="1"/>
  <c r="BC131" i="86"/>
  <c r="W131" i="86" s="1"/>
  <c r="AM131" i="86" s="1"/>
  <c r="BC135" i="86"/>
  <c r="W135" i="86" s="1"/>
  <c r="AM135" i="86" s="1"/>
  <c r="BC164" i="86"/>
  <c r="W164" i="86" s="1"/>
  <c r="AM164" i="86" s="1"/>
  <c r="BC174" i="86"/>
  <c r="W174" i="86" s="1"/>
  <c r="AM174" i="86" s="1"/>
  <c r="BE35" i="86"/>
  <c r="Y35" i="86" s="1"/>
  <c r="AO35" i="86" s="1"/>
  <c r="BE104" i="86"/>
  <c r="Y104" i="86" s="1"/>
  <c r="AO104" i="86" s="1"/>
  <c r="BG64" i="86"/>
  <c r="AA64" i="86" s="1"/>
  <c r="AQ64" i="86" s="1"/>
  <c r="BG44" i="86"/>
  <c r="AA44" i="86" s="1"/>
  <c r="AQ44" i="86" s="1"/>
  <c r="BG56" i="86"/>
  <c r="AA56" i="86" s="1"/>
  <c r="AQ56" i="86" s="1"/>
  <c r="BG60" i="86"/>
  <c r="AA60" i="86" s="1"/>
  <c r="AQ60" i="86" s="1"/>
  <c r="BG66" i="86"/>
  <c r="AA66" i="86" s="1"/>
  <c r="AQ66" i="86" s="1"/>
  <c r="BG97" i="86"/>
  <c r="AA97" i="86" s="1"/>
  <c r="AQ97" i="86" s="1"/>
  <c r="BG101" i="86"/>
  <c r="AA101" i="86" s="1"/>
  <c r="AQ101" i="86" s="1"/>
  <c r="BG109" i="86"/>
  <c r="AA109" i="86" s="1"/>
  <c r="AQ109" i="86" s="1"/>
  <c r="BG114" i="86"/>
  <c r="AA114" i="86" s="1"/>
  <c r="AQ114" i="86" s="1"/>
  <c r="BG129" i="86"/>
  <c r="AA129" i="86" s="1"/>
  <c r="AQ129" i="86" s="1"/>
  <c r="BG132" i="86"/>
  <c r="AA132" i="86" s="1"/>
  <c r="AQ132" i="86" s="1"/>
  <c r="BG136" i="86"/>
  <c r="AA136" i="86" s="1"/>
  <c r="AQ136" i="86" s="1"/>
  <c r="BG140" i="86"/>
  <c r="AA140" i="86" s="1"/>
  <c r="AQ140" i="86" s="1"/>
  <c r="BG143" i="86"/>
  <c r="AA143" i="86" s="1"/>
  <c r="AQ143" i="86" s="1"/>
  <c r="BG170" i="86"/>
  <c r="AA170" i="86" s="1"/>
  <c r="AQ170" i="86" s="1"/>
  <c r="BG156" i="86"/>
  <c r="AA156" i="86" s="1"/>
  <c r="AQ156" i="86" s="1"/>
  <c r="AZ35" i="86"/>
  <c r="T35" i="86" s="1"/>
  <c r="AJ35" i="86" s="1"/>
  <c r="AZ52" i="86"/>
  <c r="T52" i="86" s="1"/>
  <c r="AJ52" i="86" s="1"/>
  <c r="AZ67" i="86"/>
  <c r="T67" i="86" s="1"/>
  <c r="AJ67" i="86" s="1"/>
  <c r="AZ83" i="86"/>
  <c r="T83" i="86" s="1"/>
  <c r="AJ83" i="86" s="1"/>
  <c r="AZ96" i="86"/>
  <c r="T96" i="86" s="1"/>
  <c r="AJ96" i="86" s="1"/>
  <c r="AZ108" i="86"/>
  <c r="T108" i="86" s="1"/>
  <c r="AJ108" i="86" s="1"/>
  <c r="AZ131" i="86"/>
  <c r="T131" i="86" s="1"/>
  <c r="AJ131" i="86" s="1"/>
  <c r="AZ144" i="86"/>
  <c r="T144" i="86" s="1"/>
  <c r="AJ144" i="86" s="1"/>
  <c r="AZ155" i="86"/>
  <c r="T155" i="86" s="1"/>
  <c r="AJ155" i="86" s="1"/>
  <c r="AZ186" i="86"/>
  <c r="T186" i="86" s="1"/>
  <c r="AJ186" i="86" s="1"/>
  <c r="AZ196" i="86"/>
  <c r="T196" i="86" s="1"/>
  <c r="AJ196" i="86" s="1"/>
  <c r="BK31" i="86"/>
  <c r="AE31" i="86" s="1"/>
  <c r="AU31" i="86" s="1"/>
  <c r="BK39" i="86"/>
  <c r="AE39" i="86" s="1"/>
  <c r="AU39" i="86" s="1"/>
  <c r="BK47" i="86"/>
  <c r="AE47" i="86" s="1"/>
  <c r="AU47" i="86" s="1"/>
  <c r="BK51" i="86"/>
  <c r="AE51" i="86" s="1"/>
  <c r="AU51" i="86" s="1"/>
  <c r="BK71" i="86"/>
  <c r="AE71" i="86" s="1"/>
  <c r="AU71" i="86" s="1"/>
  <c r="BK114" i="86"/>
  <c r="AE114" i="86" s="1"/>
  <c r="AU114" i="86" s="1"/>
  <c r="BK118" i="86"/>
  <c r="AE118" i="86" s="1"/>
  <c r="AU118" i="86" s="1"/>
  <c r="BK99" i="86"/>
  <c r="AE99" i="86" s="1"/>
  <c r="AU99" i="86" s="1"/>
  <c r="BK141" i="86"/>
  <c r="AE141" i="86" s="1"/>
  <c r="AU141" i="86" s="1"/>
  <c r="BK164" i="86"/>
  <c r="AE164" i="86" s="1"/>
  <c r="AU164" i="86" s="1"/>
  <c r="BK157" i="86"/>
  <c r="AE157" i="86" s="1"/>
  <c r="AU157" i="86" s="1"/>
  <c r="BK186" i="86"/>
  <c r="AE186" i="86" s="1"/>
  <c r="AU186" i="86" s="1"/>
  <c r="BK193" i="86"/>
  <c r="AE193" i="86" s="1"/>
  <c r="AU193" i="86" s="1"/>
  <c r="BH172" i="86"/>
  <c r="AB172" i="86" s="1"/>
  <c r="AR172" i="86" s="1"/>
  <c r="BH75" i="86"/>
  <c r="AB75" i="86" s="1"/>
  <c r="AR75" i="86" s="1"/>
  <c r="BC197" i="86"/>
  <c r="W197" i="86" s="1"/>
  <c r="AM197" i="86" s="1"/>
  <c r="BH133" i="86"/>
  <c r="AB133" i="86" s="1"/>
  <c r="AR133" i="86" s="1"/>
  <c r="BH117" i="86"/>
  <c r="AB117" i="86" s="1"/>
  <c r="AR117" i="86" s="1"/>
  <c r="BH129" i="86"/>
  <c r="AB129" i="86" s="1"/>
  <c r="AR129" i="86" s="1"/>
  <c r="BH64" i="86"/>
  <c r="AB64" i="86" s="1"/>
  <c r="AR64" i="86" s="1"/>
  <c r="BE105" i="86"/>
  <c r="Y105" i="86" s="1"/>
  <c r="AO105" i="86" s="1"/>
  <c r="BE109" i="86"/>
  <c r="Y109" i="86" s="1"/>
  <c r="AO109" i="86" s="1"/>
  <c r="BE132" i="86"/>
  <c r="Y132" i="86" s="1"/>
  <c r="AO132" i="86" s="1"/>
  <c r="BH188" i="86"/>
  <c r="AB188" i="86" s="1"/>
  <c r="AR188" i="86" s="1"/>
  <c r="BH137" i="86"/>
  <c r="AB137" i="86" s="1"/>
  <c r="AR137" i="86" s="1"/>
  <c r="BH121" i="86"/>
  <c r="AB121" i="86" s="1"/>
  <c r="AR121" i="86" s="1"/>
  <c r="BJ96" i="86"/>
  <c r="AD96" i="86" s="1"/>
  <c r="AT96" i="86" s="1"/>
  <c r="BJ113" i="86"/>
  <c r="AD113" i="86" s="1"/>
  <c r="AT113" i="86" s="1"/>
  <c r="BJ115" i="86"/>
  <c r="AD115" i="86" s="1"/>
  <c r="AT115" i="86" s="1"/>
  <c r="BJ187" i="86"/>
  <c r="AD187" i="86" s="1"/>
  <c r="AT187" i="86" s="1"/>
  <c r="BC94" i="86"/>
  <c r="W94" i="86" s="1"/>
  <c r="AM94" i="86" s="1"/>
  <c r="BC32" i="86"/>
  <c r="W32" i="86" s="1"/>
  <c r="AM32" i="86" s="1"/>
  <c r="BB158" i="86"/>
  <c r="V158" i="86" s="1"/>
  <c r="AL158" i="86" s="1"/>
  <c r="BB64" i="86"/>
  <c r="V64" i="86" s="1"/>
  <c r="AL64" i="86" s="1"/>
  <c r="BB75" i="86"/>
  <c r="V75" i="86" s="1"/>
  <c r="AL75" i="86" s="1"/>
  <c r="BB128" i="86"/>
  <c r="V128" i="86" s="1"/>
  <c r="AL128" i="86" s="1"/>
  <c r="BB154" i="86"/>
  <c r="V154" i="86" s="1"/>
  <c r="AL154" i="86" s="1"/>
  <c r="BB175" i="86"/>
  <c r="V175" i="86" s="1"/>
  <c r="AL175" i="86" s="1"/>
  <c r="BB192" i="86"/>
  <c r="V192" i="86" s="1"/>
  <c r="AL192" i="86" s="1"/>
  <c r="BB33" i="86"/>
  <c r="V33" i="86" s="1"/>
  <c r="AL33" i="86" s="1"/>
  <c r="BB188" i="86"/>
  <c r="V188" i="86" s="1"/>
  <c r="AL188" i="86" s="1"/>
  <c r="BB124" i="86"/>
  <c r="V124" i="86" s="1"/>
  <c r="AL124" i="86" s="1"/>
  <c r="BB101" i="86"/>
  <c r="V101" i="86" s="1"/>
  <c r="AL101" i="86" s="1"/>
  <c r="BJ78" i="86"/>
  <c r="AD78" i="86" s="1"/>
  <c r="AT78" i="86" s="1"/>
  <c r="BJ47" i="86"/>
  <c r="AD47" i="86" s="1"/>
  <c r="AT47" i="86" s="1"/>
  <c r="BJ63" i="86"/>
  <c r="AD63" i="86" s="1"/>
  <c r="AT63" i="86" s="1"/>
  <c r="BJ83" i="86"/>
  <c r="AD83" i="86" s="1"/>
  <c r="AT83" i="86" s="1"/>
  <c r="BJ72" i="86"/>
  <c r="AD72" i="86" s="1"/>
  <c r="AT72" i="86" s="1"/>
  <c r="BB89" i="86"/>
  <c r="V89" i="86" s="1"/>
  <c r="AL89" i="86" s="1"/>
  <c r="BB34" i="86"/>
  <c r="V34" i="86" s="1"/>
  <c r="AL34" i="86" s="1"/>
  <c r="BB60" i="86"/>
  <c r="V60" i="86" s="1"/>
  <c r="AL60" i="86" s="1"/>
  <c r="BB39" i="86"/>
  <c r="V39" i="86" s="1"/>
  <c r="AL39" i="86" s="1"/>
  <c r="BB155" i="86"/>
  <c r="V155" i="86" s="1"/>
  <c r="AL155" i="86" s="1"/>
  <c r="BB111" i="86"/>
  <c r="V111" i="86" s="1"/>
  <c r="AL111" i="86" s="1"/>
  <c r="BB52" i="86"/>
  <c r="V52" i="86" s="1"/>
  <c r="AL52" i="86" s="1"/>
  <c r="BJ71" i="86"/>
  <c r="AD71" i="86" s="1"/>
  <c r="AT71" i="86" s="1"/>
  <c r="BJ169" i="86"/>
  <c r="AD169" i="86" s="1"/>
  <c r="AT169" i="86" s="1"/>
  <c r="BJ143" i="86"/>
  <c r="AD143" i="86" s="1"/>
  <c r="AT143" i="86" s="1"/>
  <c r="BJ134" i="86"/>
  <c r="AD134" i="86" s="1"/>
  <c r="AT134" i="86" s="1"/>
  <c r="BJ150" i="86"/>
  <c r="AD150" i="86" s="1"/>
  <c r="AT150" i="86" s="1"/>
  <c r="BJ170" i="86"/>
  <c r="AD170" i="86" s="1"/>
  <c r="AT170" i="86" s="1"/>
  <c r="BE91" i="86"/>
  <c r="Y91" i="86" s="1"/>
  <c r="AO91" i="86" s="1"/>
  <c r="BH187" i="86"/>
  <c r="AB187" i="86" s="1"/>
  <c r="AR187" i="86" s="1"/>
  <c r="BH140" i="86"/>
  <c r="AB140" i="86" s="1"/>
  <c r="AR140" i="86" s="1"/>
  <c r="BH124" i="86"/>
  <c r="AB124" i="86" s="1"/>
  <c r="AR124" i="86" s="1"/>
  <c r="BH80" i="86"/>
  <c r="AB80" i="86" s="1"/>
  <c r="AR80" i="86" s="1"/>
  <c r="BE96" i="86"/>
  <c r="Y96" i="86" s="1"/>
  <c r="AO96" i="86" s="1"/>
  <c r="BE108" i="86"/>
  <c r="Y108" i="86" s="1"/>
  <c r="AO108" i="86" s="1"/>
  <c r="BH168" i="86"/>
  <c r="AB168" i="86" s="1"/>
  <c r="AR168" i="86" s="1"/>
  <c r="BH152" i="86"/>
  <c r="AB152" i="86" s="1"/>
  <c r="AR152" i="86" s="1"/>
  <c r="BH136" i="86"/>
  <c r="AB136" i="86" s="1"/>
  <c r="AR136" i="86" s="1"/>
  <c r="BH120" i="86"/>
  <c r="AB120" i="86" s="1"/>
  <c r="AR120" i="86" s="1"/>
  <c r="BE31" i="86"/>
  <c r="Y31" i="86" s="1"/>
  <c r="AO31" i="86" s="1"/>
  <c r="BE71" i="86"/>
  <c r="Y71" i="86" s="1"/>
  <c r="AO71" i="86" s="1"/>
  <c r="BE100" i="86"/>
  <c r="Y100" i="86" s="1"/>
  <c r="AO100" i="86" s="1"/>
  <c r="BE116" i="86"/>
  <c r="Y116" i="86" s="1"/>
  <c r="AO116" i="86" s="1"/>
  <c r="BE120" i="86"/>
  <c r="Y120" i="86" s="1"/>
  <c r="AO120" i="86" s="1"/>
  <c r="BE124" i="86"/>
  <c r="Y124" i="86" s="1"/>
  <c r="AO124" i="86" s="1"/>
  <c r="BE128" i="86"/>
  <c r="Y128" i="86" s="1"/>
  <c r="AO128" i="86" s="1"/>
  <c r="BE154" i="86"/>
  <c r="Y154" i="86" s="1"/>
  <c r="AO154" i="86" s="1"/>
  <c r="BE151" i="86"/>
  <c r="Y151" i="86" s="1"/>
  <c r="AO151" i="86" s="1"/>
  <c r="BE187" i="86"/>
  <c r="Y187" i="86" s="1"/>
  <c r="AO187" i="86" s="1"/>
  <c r="BE191" i="86"/>
  <c r="Y191" i="86" s="1"/>
  <c r="AO191" i="86" s="1"/>
  <c r="BH132" i="86"/>
  <c r="AB132" i="86" s="1"/>
  <c r="AR132" i="86" s="1"/>
  <c r="BH116" i="86"/>
  <c r="AB116" i="86" s="1"/>
  <c r="AR116" i="86" s="1"/>
  <c r="BH67" i="86"/>
  <c r="AB67" i="86" s="1"/>
  <c r="AR67" i="86" s="1"/>
  <c r="BH174" i="86"/>
  <c r="AB174" i="86" s="1"/>
  <c r="AR174" i="86" s="1"/>
  <c r="BH143" i="86"/>
  <c r="AB143" i="86" s="1"/>
  <c r="AR143" i="86" s="1"/>
  <c r="BH108" i="86"/>
  <c r="AB108" i="86" s="1"/>
  <c r="AR108" i="86" s="1"/>
  <c r="BH92" i="86"/>
  <c r="AB92" i="86" s="1"/>
  <c r="AR92" i="86" s="1"/>
  <c r="BH63" i="86"/>
  <c r="AB63" i="86" s="1"/>
  <c r="AR63" i="86" s="1"/>
  <c r="BH47" i="86"/>
  <c r="AB47" i="86" s="1"/>
  <c r="AR47" i="86" s="1"/>
  <c r="BI47" i="86"/>
  <c r="AC47" i="86" s="1"/>
  <c r="AS47" i="86" s="1"/>
  <c r="BI92" i="86"/>
  <c r="AC92" i="86" s="1"/>
  <c r="AS92" i="86" s="1"/>
  <c r="BI174" i="86"/>
  <c r="AC174" i="86" s="1"/>
  <c r="AS174" i="86" s="1"/>
  <c r="BC153" i="86"/>
  <c r="W153" i="86" s="1"/>
  <c r="AM153" i="86" s="1"/>
  <c r="BE32" i="86"/>
  <c r="Y32" i="86" s="1"/>
  <c r="AO32" i="86" s="1"/>
  <c r="BE79" i="86"/>
  <c r="Y79" i="86" s="1"/>
  <c r="AO79" i="86" s="1"/>
  <c r="BE83" i="86"/>
  <c r="Y83" i="86" s="1"/>
  <c r="AO83" i="86" s="1"/>
  <c r="BE87" i="86"/>
  <c r="Y87" i="86" s="1"/>
  <c r="AO87" i="86" s="1"/>
  <c r="BE97" i="86"/>
  <c r="Y97" i="86" s="1"/>
  <c r="AO97" i="86" s="1"/>
  <c r="BE141" i="86"/>
  <c r="Y141" i="86" s="1"/>
  <c r="AO141" i="86" s="1"/>
  <c r="BE143" i="86"/>
  <c r="Y143" i="86" s="1"/>
  <c r="AO143" i="86" s="1"/>
  <c r="BE166" i="86"/>
  <c r="Y166" i="86" s="1"/>
  <c r="AO166" i="86" s="1"/>
  <c r="BE158" i="86"/>
  <c r="Y158" i="86" s="1"/>
  <c r="AO158" i="86" s="1"/>
  <c r="BE174" i="86"/>
  <c r="Y174" i="86" s="1"/>
  <c r="AO174" i="86" s="1"/>
  <c r="BE176" i="86"/>
  <c r="Y176" i="86" s="1"/>
  <c r="AO176" i="86" s="1"/>
  <c r="BE180" i="86"/>
  <c r="Y180" i="86" s="1"/>
  <c r="AO180" i="86" s="1"/>
  <c r="BH183" i="86"/>
  <c r="AB183" i="86" s="1"/>
  <c r="AR183" i="86" s="1"/>
  <c r="BH101" i="86"/>
  <c r="AB101" i="86" s="1"/>
  <c r="AR101" i="86" s="1"/>
  <c r="BH56" i="86"/>
  <c r="AB56" i="86" s="1"/>
  <c r="AR56" i="86" s="1"/>
  <c r="BH40" i="86"/>
  <c r="AB40" i="86" s="1"/>
  <c r="AR40" i="86" s="1"/>
  <c r="BE101" i="86"/>
  <c r="Y101" i="86" s="1"/>
  <c r="AO101" i="86" s="1"/>
  <c r="BE147" i="86"/>
  <c r="Y147" i="86" s="1"/>
  <c r="AO147" i="86" s="1"/>
  <c r="BE170" i="86"/>
  <c r="Y170" i="86" s="1"/>
  <c r="AO170" i="86" s="1"/>
  <c r="BE162" i="86"/>
  <c r="Y162" i="86" s="1"/>
  <c r="AO162" i="86" s="1"/>
  <c r="BE194" i="86"/>
  <c r="Y194" i="86" s="1"/>
  <c r="AO194" i="86" s="1"/>
  <c r="BE184" i="86"/>
  <c r="Y184" i="86" s="1"/>
  <c r="AO184" i="86" s="1"/>
  <c r="BH179" i="86"/>
  <c r="AB179" i="86" s="1"/>
  <c r="AR179" i="86" s="1"/>
  <c r="BH97" i="86"/>
  <c r="AB97" i="86" s="1"/>
  <c r="AR97" i="86" s="1"/>
  <c r="BH52" i="86"/>
  <c r="AB52" i="86" s="1"/>
  <c r="AR52" i="86" s="1"/>
  <c r="BH36" i="86"/>
  <c r="AB36" i="86" s="1"/>
  <c r="AR36" i="86" s="1"/>
  <c r="BK40" i="86"/>
  <c r="AE40" i="86" s="1"/>
  <c r="AU40" i="86" s="1"/>
  <c r="BK115" i="86"/>
  <c r="AE115" i="86" s="1"/>
  <c r="AU115" i="86" s="1"/>
  <c r="BK119" i="86"/>
  <c r="AE119" i="86" s="1"/>
  <c r="AU119" i="86" s="1"/>
  <c r="BK100" i="86"/>
  <c r="AE100" i="86" s="1"/>
  <c r="AU100" i="86" s="1"/>
  <c r="BK187" i="86"/>
  <c r="AE187" i="86" s="1"/>
  <c r="AU187" i="86" s="1"/>
  <c r="BK198" i="86"/>
  <c r="AE198" i="86" s="1"/>
  <c r="AU198" i="86" s="1"/>
  <c r="BE75" i="86"/>
  <c r="Y75" i="86" s="1"/>
  <c r="AO75" i="86" s="1"/>
  <c r="BE67" i="86"/>
  <c r="Y67" i="86" s="1"/>
  <c r="AO67" i="86" s="1"/>
  <c r="BE90" i="86"/>
  <c r="Y90" i="86" s="1"/>
  <c r="AO90" i="86" s="1"/>
  <c r="BE93" i="86"/>
  <c r="Y93" i="86" s="1"/>
  <c r="AO93" i="86" s="1"/>
  <c r="BE113" i="86"/>
  <c r="Y113" i="86" s="1"/>
  <c r="AO113" i="86" s="1"/>
  <c r="BE139" i="86"/>
  <c r="Y139" i="86" s="1"/>
  <c r="AO139" i="86" s="1"/>
  <c r="BH156" i="86"/>
  <c r="AB156" i="86" s="1"/>
  <c r="AR156" i="86" s="1"/>
  <c r="BH105" i="86"/>
  <c r="AB105" i="86" s="1"/>
  <c r="AR105" i="86" s="1"/>
  <c r="BH60" i="86"/>
  <c r="AB60" i="86" s="1"/>
  <c r="AR60" i="86" s="1"/>
  <c r="BH44" i="86"/>
  <c r="AB44" i="86" s="1"/>
  <c r="AR44" i="86" s="1"/>
  <c r="BC189" i="86"/>
  <c r="W189" i="86" s="1"/>
  <c r="AM189" i="86" s="1"/>
  <c r="BC157" i="86"/>
  <c r="W157" i="86" s="1"/>
  <c r="AM157" i="86" s="1"/>
  <c r="BC89" i="86"/>
  <c r="W89" i="86" s="1"/>
  <c r="AM89" i="86" s="1"/>
  <c r="BC137" i="86"/>
  <c r="W137" i="86" s="1"/>
  <c r="AM137" i="86" s="1"/>
  <c r="BC151" i="86"/>
  <c r="W151" i="86" s="1"/>
  <c r="AM151" i="86" s="1"/>
  <c r="BC193" i="86"/>
  <c r="W193" i="86" s="1"/>
  <c r="AM193" i="86" s="1"/>
  <c r="BC36" i="86"/>
  <c r="W36" i="86" s="1"/>
  <c r="AM36" i="86" s="1"/>
  <c r="BC76" i="86"/>
  <c r="W76" i="86" s="1"/>
  <c r="AM76" i="86" s="1"/>
  <c r="BC188" i="86"/>
  <c r="W188" i="86" s="1"/>
  <c r="AM188" i="86" s="1"/>
  <c r="BB49" i="86"/>
  <c r="V49" i="86" s="1"/>
  <c r="AL49" i="86" s="1"/>
  <c r="BB120" i="86"/>
  <c r="V120" i="86" s="1"/>
  <c r="AL120" i="86" s="1"/>
  <c r="BC60" i="86"/>
  <c r="W60" i="86" s="1"/>
  <c r="AM60" i="86" s="1"/>
  <c r="BB129" i="86"/>
  <c r="V129" i="86" s="1"/>
  <c r="AL129" i="86" s="1"/>
  <c r="BB183" i="86"/>
  <c r="V183" i="86" s="1"/>
  <c r="AL183" i="86" s="1"/>
  <c r="BB163" i="86"/>
  <c r="V163" i="86" s="1"/>
  <c r="AL163" i="86" s="1"/>
  <c r="BH131" i="86"/>
  <c r="AB131" i="86" s="1"/>
  <c r="AR131" i="86" s="1"/>
  <c r="BH115" i="86"/>
  <c r="AB115" i="86" s="1"/>
  <c r="AR115" i="86" s="1"/>
  <c r="BI100" i="86"/>
  <c r="AC100" i="86" s="1"/>
  <c r="AS100" i="86" s="1"/>
  <c r="BI86" i="86"/>
  <c r="AC86" i="86" s="1"/>
  <c r="AS86" i="86" s="1"/>
  <c r="BI119" i="86"/>
  <c r="AC119" i="86" s="1"/>
  <c r="AS119" i="86" s="1"/>
  <c r="BI182" i="86"/>
  <c r="AC182" i="86" s="1"/>
  <c r="AS182" i="86" s="1"/>
  <c r="BK57" i="86"/>
  <c r="AE57" i="86" s="1"/>
  <c r="AU57" i="86" s="1"/>
  <c r="BK86" i="86"/>
  <c r="AE86" i="86" s="1"/>
  <c r="AU86" i="86" s="1"/>
  <c r="BK123" i="86"/>
  <c r="AE123" i="86" s="1"/>
  <c r="AU123" i="86" s="1"/>
  <c r="BK131" i="86"/>
  <c r="AE131" i="86" s="1"/>
  <c r="AU131" i="86" s="1"/>
  <c r="BK151" i="86"/>
  <c r="AE151" i="86" s="1"/>
  <c r="AU151" i="86" s="1"/>
  <c r="BC122" i="86"/>
  <c r="W122" i="86" s="1"/>
  <c r="AM122" i="86" s="1"/>
  <c r="BC87" i="86"/>
  <c r="W87" i="86" s="1"/>
  <c r="AM87" i="86" s="1"/>
  <c r="BC104" i="86"/>
  <c r="W104" i="86" s="1"/>
  <c r="AM104" i="86" s="1"/>
  <c r="BC120" i="86"/>
  <c r="W120" i="86" s="1"/>
  <c r="AM120" i="86" s="1"/>
  <c r="BC167" i="86"/>
  <c r="W167" i="86" s="1"/>
  <c r="AM167" i="86" s="1"/>
  <c r="AZ128" i="86"/>
  <c r="T128" i="86" s="1"/>
  <c r="AJ128" i="86" s="1"/>
  <c r="AZ93" i="86"/>
  <c r="T93" i="86" s="1"/>
  <c r="AJ93" i="86" s="1"/>
  <c r="AZ79" i="86"/>
  <c r="T79" i="86" s="1"/>
  <c r="AJ79" i="86" s="1"/>
  <c r="AZ91" i="86"/>
  <c r="T91" i="86" s="1"/>
  <c r="AJ91" i="86" s="1"/>
  <c r="AZ151" i="86"/>
  <c r="T151" i="86" s="1"/>
  <c r="AJ151" i="86" s="1"/>
  <c r="AZ181" i="86"/>
  <c r="T181" i="86" s="1"/>
  <c r="AJ181" i="86" s="1"/>
  <c r="AZ200" i="86"/>
  <c r="T200" i="86" s="1"/>
  <c r="AJ200" i="86" s="1"/>
  <c r="BG73" i="86"/>
  <c r="AA73" i="86" s="1"/>
  <c r="AQ73" i="86" s="1"/>
  <c r="BG63" i="86"/>
  <c r="AA63" i="86" s="1"/>
  <c r="AQ63" i="86" s="1"/>
  <c r="BK190" i="86"/>
  <c r="AE190" i="86" s="1"/>
  <c r="AU190" i="86" s="1"/>
  <c r="BK175" i="86"/>
  <c r="AE175" i="86" s="1"/>
  <c r="AU175" i="86" s="1"/>
  <c r="BK158" i="86"/>
  <c r="AE158" i="86" s="1"/>
  <c r="AU158" i="86" s="1"/>
  <c r="BK95" i="86"/>
  <c r="AE95" i="86" s="1"/>
  <c r="AU95" i="86" s="1"/>
  <c r="BK138" i="86"/>
  <c r="AE138" i="86" s="1"/>
  <c r="AU138" i="86" s="1"/>
  <c r="BK48" i="86"/>
  <c r="AE48" i="86" s="1"/>
  <c r="AU48" i="86" s="1"/>
  <c r="BB148" i="86"/>
  <c r="V148" i="86" s="1"/>
  <c r="AL148" i="86" s="1"/>
  <c r="BB87" i="86"/>
  <c r="V87" i="86" s="1"/>
  <c r="AL87" i="86" s="1"/>
  <c r="BB35" i="86"/>
  <c r="V35" i="86" s="1"/>
  <c r="AL35" i="86" s="1"/>
  <c r="BC140" i="86"/>
  <c r="W140" i="86" s="1"/>
  <c r="AM140" i="86" s="1"/>
  <c r="BC33" i="86"/>
  <c r="W33" i="86" s="1"/>
  <c r="AM33" i="86" s="1"/>
  <c r="BC95" i="86"/>
  <c r="W95" i="86" s="1"/>
  <c r="AM95" i="86" s="1"/>
  <c r="BC158" i="86"/>
  <c r="W158" i="86" s="1"/>
  <c r="AM158" i="86" s="1"/>
  <c r="BC146" i="86"/>
  <c r="W146" i="86" s="1"/>
  <c r="AM146" i="86" s="1"/>
  <c r="BC70" i="86"/>
  <c r="W70" i="86" s="1"/>
  <c r="AM70" i="86" s="1"/>
  <c r="BE68" i="86"/>
  <c r="Y68" i="86" s="1"/>
  <c r="AO68" i="86" s="1"/>
  <c r="BE39" i="86"/>
  <c r="Y39" i="86" s="1"/>
  <c r="AO39" i="86" s="1"/>
  <c r="BE72" i="86"/>
  <c r="Y72" i="86" s="1"/>
  <c r="AO72" i="86" s="1"/>
  <c r="BE51" i="86"/>
  <c r="Y51" i="86" s="1"/>
  <c r="AO51" i="86" s="1"/>
  <c r="BE55" i="86"/>
  <c r="Y55" i="86" s="1"/>
  <c r="AO55" i="86" s="1"/>
  <c r="BE59" i="86"/>
  <c r="Y59" i="86" s="1"/>
  <c r="AO59" i="86" s="1"/>
  <c r="BE63" i="86"/>
  <c r="Y63" i="86" s="1"/>
  <c r="AO63" i="86" s="1"/>
  <c r="BE43" i="86"/>
  <c r="Y43" i="86" s="1"/>
  <c r="AO43" i="86" s="1"/>
  <c r="BE47" i="86"/>
  <c r="Y47" i="86" s="1"/>
  <c r="AO47" i="86" s="1"/>
  <c r="BE163" i="86"/>
  <c r="Y163" i="86" s="1"/>
  <c r="AO163" i="86" s="1"/>
  <c r="BG72" i="86"/>
  <c r="AA72" i="86" s="1"/>
  <c r="AQ72" i="86" s="1"/>
  <c r="BG88" i="86"/>
  <c r="AA88" i="86" s="1"/>
  <c r="AQ88" i="86" s="1"/>
  <c r="BG96" i="86"/>
  <c r="AA96" i="86" s="1"/>
  <c r="AQ96" i="86" s="1"/>
  <c r="BG120" i="86"/>
  <c r="AA120" i="86" s="1"/>
  <c r="AQ120" i="86" s="1"/>
  <c r="BG141" i="86"/>
  <c r="AA141" i="86" s="1"/>
  <c r="AQ141" i="86" s="1"/>
  <c r="BG163" i="86"/>
  <c r="AA163" i="86" s="1"/>
  <c r="AQ163" i="86" s="1"/>
  <c r="BG179" i="86"/>
  <c r="AA179" i="86" s="1"/>
  <c r="AQ179" i="86" s="1"/>
  <c r="AZ66" i="86"/>
  <c r="T66" i="86" s="1"/>
  <c r="AJ66" i="86" s="1"/>
  <c r="AZ99" i="86"/>
  <c r="T99" i="86" s="1"/>
  <c r="AJ99" i="86" s="1"/>
  <c r="AZ118" i="86"/>
  <c r="T118" i="86" s="1"/>
  <c r="AJ118" i="86" s="1"/>
  <c r="AZ175" i="86"/>
  <c r="T175" i="86" s="1"/>
  <c r="AJ175" i="86" s="1"/>
  <c r="AZ166" i="86"/>
  <c r="T166" i="86" s="1"/>
  <c r="AJ166" i="86" s="1"/>
  <c r="AZ195" i="86"/>
  <c r="T195" i="86" s="1"/>
  <c r="AJ195" i="86" s="1"/>
  <c r="BK30" i="86"/>
  <c r="AE30" i="86" s="1"/>
  <c r="AU30" i="86" s="1"/>
  <c r="BK78" i="86"/>
  <c r="AE78" i="86" s="1"/>
  <c r="AU78" i="86" s="1"/>
  <c r="BK111" i="86"/>
  <c r="AE111" i="86" s="1"/>
  <c r="AU111" i="86" s="1"/>
  <c r="BK122" i="86"/>
  <c r="AE122" i="86" s="1"/>
  <c r="AU122" i="86" s="1"/>
  <c r="BK147" i="86"/>
  <c r="AE147" i="86" s="1"/>
  <c r="AU147" i="86" s="1"/>
  <c r="BK153" i="86"/>
  <c r="AE153" i="86" s="1"/>
  <c r="AU153" i="86" s="1"/>
  <c r="BK169" i="86"/>
  <c r="AE169" i="86" s="1"/>
  <c r="AU169" i="86" s="1"/>
  <c r="BH180" i="86"/>
  <c r="AB180" i="86" s="1"/>
  <c r="AR180" i="86" s="1"/>
  <c r="BH68" i="86"/>
  <c r="AB68" i="86" s="1"/>
  <c r="AR68" i="86" s="1"/>
  <c r="BG36" i="86"/>
  <c r="AA36" i="86" s="1"/>
  <c r="AQ36" i="86" s="1"/>
  <c r="BG40" i="86"/>
  <c r="AA40" i="86" s="1"/>
  <c r="AQ40" i="86" s="1"/>
  <c r="BG52" i="86"/>
  <c r="AA52" i="86" s="1"/>
  <c r="AQ52" i="86" s="1"/>
  <c r="BG77" i="86"/>
  <c r="AA77" i="86" s="1"/>
  <c r="AQ77" i="86" s="1"/>
  <c r="BG93" i="86"/>
  <c r="AA93" i="86" s="1"/>
  <c r="AQ93" i="86" s="1"/>
  <c r="BG105" i="86"/>
  <c r="AA105" i="86" s="1"/>
  <c r="AQ105" i="86" s="1"/>
  <c r="BG153" i="86"/>
  <c r="AA153" i="86" s="1"/>
  <c r="AQ153" i="86" s="1"/>
  <c r="BG173" i="86"/>
  <c r="AA173" i="86" s="1"/>
  <c r="AQ173" i="86" s="1"/>
  <c r="BG185" i="86"/>
  <c r="AA185" i="86" s="1"/>
  <c r="AQ185" i="86" s="1"/>
  <c r="BG189" i="86"/>
  <c r="AA189" i="86" s="1"/>
  <c r="AQ189" i="86" s="1"/>
  <c r="AZ119" i="86"/>
  <c r="T119" i="86" s="1"/>
  <c r="AJ119" i="86" s="1"/>
  <c r="AZ127" i="86"/>
  <c r="T127" i="86" s="1"/>
  <c r="AJ127" i="86" s="1"/>
  <c r="AZ141" i="86"/>
  <c r="T141" i="86" s="1"/>
  <c r="AJ141" i="86" s="1"/>
  <c r="AZ167" i="86"/>
  <c r="T167" i="86" s="1"/>
  <c r="AJ167" i="86" s="1"/>
  <c r="BC125" i="86"/>
  <c r="W125" i="86" s="1"/>
  <c r="AM125" i="86" s="1"/>
  <c r="BC156" i="86"/>
  <c r="W156" i="86" s="1"/>
  <c r="AM156" i="86" s="1"/>
  <c r="BC185" i="86"/>
  <c r="W185" i="86" s="1"/>
  <c r="AM185" i="86" s="1"/>
  <c r="BH98" i="86"/>
  <c r="AB98" i="86" s="1"/>
  <c r="AR98" i="86" s="1"/>
  <c r="BH53" i="86"/>
  <c r="AB53" i="86" s="1"/>
  <c r="AR53" i="86" s="1"/>
  <c r="BH37" i="86"/>
  <c r="AB37" i="86" s="1"/>
  <c r="AR37" i="86" s="1"/>
  <c r="BG83" i="86"/>
  <c r="AA83" i="86" s="1"/>
  <c r="AQ83" i="86" s="1"/>
  <c r="BG103" i="86"/>
  <c r="AA103" i="86" s="1"/>
  <c r="AQ103" i="86" s="1"/>
  <c r="BG111" i="86"/>
  <c r="AA111" i="86" s="1"/>
  <c r="AQ111" i="86" s="1"/>
  <c r="BG115" i="86"/>
  <c r="AA115" i="86" s="1"/>
  <c r="AQ115" i="86" s="1"/>
  <c r="BG131" i="86"/>
  <c r="AA131" i="86" s="1"/>
  <c r="AQ131" i="86" s="1"/>
  <c r="BG159" i="86"/>
  <c r="AA159" i="86" s="1"/>
  <c r="AQ159" i="86" s="1"/>
  <c r="BG164" i="86"/>
  <c r="AA164" i="86" s="1"/>
  <c r="AQ164" i="86" s="1"/>
  <c r="AZ32" i="86"/>
  <c r="T32" i="86" s="1"/>
  <c r="AJ32" i="86" s="1"/>
  <c r="AZ42" i="86"/>
  <c r="T42" i="86" s="1"/>
  <c r="AJ42" i="86" s="1"/>
  <c r="AZ54" i="86"/>
  <c r="T54" i="86" s="1"/>
  <c r="AJ54" i="86" s="1"/>
  <c r="AZ58" i="86"/>
  <c r="T58" i="86" s="1"/>
  <c r="AJ58" i="86" s="1"/>
  <c r="AZ65" i="86"/>
  <c r="T65" i="86" s="1"/>
  <c r="AJ65" i="86" s="1"/>
  <c r="AZ85" i="86"/>
  <c r="T85" i="86" s="1"/>
  <c r="AJ85" i="86" s="1"/>
  <c r="AZ178" i="86"/>
  <c r="T178" i="86" s="1"/>
  <c r="AJ178" i="86" s="1"/>
  <c r="AZ146" i="86"/>
  <c r="T146" i="86" s="1"/>
  <c r="AJ146" i="86" s="1"/>
  <c r="AZ153" i="86"/>
  <c r="T153" i="86" s="1"/>
  <c r="AJ153" i="86" s="1"/>
  <c r="AZ173" i="86"/>
  <c r="T173" i="86" s="1"/>
  <c r="AJ173" i="86" s="1"/>
  <c r="BK37" i="86"/>
  <c r="AE37" i="86" s="1"/>
  <c r="AU37" i="86" s="1"/>
  <c r="BK41" i="86"/>
  <c r="AE41" i="86" s="1"/>
  <c r="AU41" i="86" s="1"/>
  <c r="BK45" i="86"/>
  <c r="AE45" i="86" s="1"/>
  <c r="AU45" i="86" s="1"/>
  <c r="BK53" i="86"/>
  <c r="AE53" i="86" s="1"/>
  <c r="AU53" i="86" s="1"/>
  <c r="BK61" i="86"/>
  <c r="AE61" i="86" s="1"/>
  <c r="AU61" i="86" s="1"/>
  <c r="BK68" i="86"/>
  <c r="AE68" i="86" s="1"/>
  <c r="AU68" i="86" s="1"/>
  <c r="BK73" i="86"/>
  <c r="AE73" i="86" s="1"/>
  <c r="AU73" i="86" s="1"/>
  <c r="BK81" i="86"/>
  <c r="AE81" i="86" s="1"/>
  <c r="AU81" i="86" s="1"/>
  <c r="BK89" i="86"/>
  <c r="AE89" i="86" s="1"/>
  <c r="AU89" i="86" s="1"/>
  <c r="BK105" i="86"/>
  <c r="AE105" i="86" s="1"/>
  <c r="AU105" i="86" s="1"/>
  <c r="BK148" i="86"/>
  <c r="AE148" i="86" s="1"/>
  <c r="AU148" i="86" s="1"/>
  <c r="BK162" i="86"/>
  <c r="AE162" i="86" s="1"/>
  <c r="AU162" i="86" s="1"/>
  <c r="BC31" i="86"/>
  <c r="W31" i="86" s="1"/>
  <c r="AM31" i="86" s="1"/>
  <c r="BC51" i="86"/>
  <c r="W51" i="86" s="1"/>
  <c r="AM51" i="86" s="1"/>
  <c r="BC93" i="86"/>
  <c r="W93" i="86" s="1"/>
  <c r="AM93" i="86" s="1"/>
  <c r="BC109" i="86"/>
  <c r="W109" i="86" s="1"/>
  <c r="AM109" i="86" s="1"/>
  <c r="BC141" i="86"/>
  <c r="W141" i="86" s="1"/>
  <c r="AM141" i="86" s="1"/>
  <c r="BB197" i="86"/>
  <c r="V197" i="86" s="1"/>
  <c r="AL197" i="86" s="1"/>
  <c r="BB166" i="86"/>
  <c r="V166" i="86" s="1"/>
  <c r="AL166" i="86" s="1"/>
  <c r="BB90" i="86"/>
  <c r="V90" i="86" s="1"/>
  <c r="AL90" i="86" s="1"/>
  <c r="BI66" i="86"/>
  <c r="AC66" i="86" s="1"/>
  <c r="AS66" i="86" s="1"/>
  <c r="BI82" i="86"/>
  <c r="AC82" i="86" s="1"/>
  <c r="AS82" i="86" s="1"/>
  <c r="BI115" i="86"/>
  <c r="AC115" i="86" s="1"/>
  <c r="AS115" i="86" s="1"/>
  <c r="BI131" i="86"/>
  <c r="AC131" i="86" s="1"/>
  <c r="AS131" i="86" s="1"/>
  <c r="BK64" i="86"/>
  <c r="AE64" i="86" s="1"/>
  <c r="AU64" i="86" s="1"/>
  <c r="BK80" i="86"/>
  <c r="AE80" i="86" s="1"/>
  <c r="AU80" i="86" s="1"/>
  <c r="BK108" i="86"/>
  <c r="AE108" i="86" s="1"/>
  <c r="AU108" i="86" s="1"/>
  <c r="BK145" i="86"/>
  <c r="AE145" i="86" s="1"/>
  <c r="AU145" i="86" s="1"/>
  <c r="BK171" i="86"/>
  <c r="AE171" i="86" s="1"/>
  <c r="AU171" i="86" s="1"/>
  <c r="BI35" i="86"/>
  <c r="AC35" i="86" s="1"/>
  <c r="AS35" i="86" s="1"/>
  <c r="BH147" i="86"/>
  <c r="AB147" i="86" s="1"/>
  <c r="AR147" i="86" s="1"/>
  <c r="BH66" i="86"/>
  <c r="AB66" i="86" s="1"/>
  <c r="AR66" i="86" s="1"/>
  <c r="BI51" i="86"/>
  <c r="AC51" i="86" s="1"/>
  <c r="AS51" i="86" s="1"/>
  <c r="BI96" i="86"/>
  <c r="AC96" i="86" s="1"/>
  <c r="AS96" i="86" s="1"/>
  <c r="BI147" i="86"/>
  <c r="AC147" i="86" s="1"/>
  <c r="AS147" i="86" s="1"/>
  <c r="BC118" i="86"/>
  <c r="W118" i="86" s="1"/>
  <c r="AM118" i="86" s="1"/>
  <c r="BC85" i="86"/>
  <c r="W85" i="86" s="1"/>
  <c r="AM85" i="86" s="1"/>
  <c r="BC145" i="86"/>
  <c r="W145" i="86" s="1"/>
  <c r="AM145" i="86" s="1"/>
  <c r="BC81" i="86"/>
  <c r="W81" i="86" s="1"/>
  <c r="AM81" i="86" s="1"/>
  <c r="BC56" i="86"/>
  <c r="W56" i="86" s="1"/>
  <c r="AM56" i="86" s="1"/>
  <c r="BE34" i="86"/>
  <c r="Y34" i="86" s="1"/>
  <c r="AO34" i="86" s="1"/>
  <c r="BE40" i="86"/>
  <c r="Y40" i="86" s="1"/>
  <c r="AO40" i="86" s="1"/>
  <c r="BE52" i="86"/>
  <c r="Y52" i="86" s="1"/>
  <c r="AO52" i="86" s="1"/>
  <c r="BE56" i="86"/>
  <c r="Y56" i="86" s="1"/>
  <c r="AO56" i="86" s="1"/>
  <c r="BE60" i="86"/>
  <c r="Y60" i="86" s="1"/>
  <c r="AO60" i="86" s="1"/>
  <c r="BE66" i="86"/>
  <c r="Y66" i="86" s="1"/>
  <c r="AO66" i="86" s="1"/>
  <c r="BE44" i="86"/>
  <c r="Y44" i="86" s="1"/>
  <c r="AO44" i="86" s="1"/>
  <c r="BE48" i="86"/>
  <c r="Y48" i="86" s="1"/>
  <c r="AO48" i="86" s="1"/>
  <c r="BE74" i="86"/>
  <c r="Y74" i="86" s="1"/>
  <c r="AO74" i="86" s="1"/>
  <c r="BE99" i="86"/>
  <c r="Y99" i="86" s="1"/>
  <c r="AO99" i="86" s="1"/>
  <c r="BE115" i="86"/>
  <c r="Y115" i="86" s="1"/>
  <c r="AO115" i="86" s="1"/>
  <c r="BE119" i="86"/>
  <c r="Y119" i="86" s="1"/>
  <c r="AO119" i="86" s="1"/>
  <c r="BE123" i="86"/>
  <c r="Y123" i="86" s="1"/>
  <c r="AO123" i="86" s="1"/>
  <c r="BE127" i="86"/>
  <c r="Y127" i="86" s="1"/>
  <c r="AO127" i="86" s="1"/>
  <c r="BE131" i="86"/>
  <c r="Y131" i="86" s="1"/>
  <c r="AO131" i="86" s="1"/>
  <c r="BE136" i="86"/>
  <c r="Y136" i="86" s="1"/>
  <c r="AO136" i="86" s="1"/>
  <c r="BE142" i="86"/>
  <c r="Y142" i="86" s="1"/>
  <c r="AO142" i="86" s="1"/>
  <c r="BE150" i="86"/>
  <c r="Y150" i="86" s="1"/>
  <c r="AO150" i="86" s="1"/>
  <c r="BE161" i="86"/>
  <c r="Y161" i="86" s="1"/>
  <c r="AO161" i="86" s="1"/>
  <c r="BE190" i="86"/>
  <c r="Y190" i="86" s="1"/>
  <c r="AO190" i="86" s="1"/>
  <c r="BH87" i="86"/>
  <c r="AB87" i="86" s="1"/>
  <c r="AR87" i="86" s="1"/>
  <c r="BH71" i="86"/>
  <c r="AB71" i="86" s="1"/>
  <c r="AR71" i="86" s="1"/>
  <c r="BH165" i="86"/>
  <c r="AB165" i="86" s="1"/>
  <c r="AR165" i="86" s="1"/>
  <c r="BE38" i="86"/>
  <c r="Y38" i="86" s="1"/>
  <c r="AO38" i="86" s="1"/>
  <c r="BE78" i="86"/>
  <c r="Y78" i="86" s="1"/>
  <c r="AO78" i="86" s="1"/>
  <c r="BE103" i="86"/>
  <c r="Y103" i="86" s="1"/>
  <c r="AO103" i="86" s="1"/>
  <c r="BE165" i="86"/>
  <c r="Y165" i="86" s="1"/>
  <c r="AO165" i="86" s="1"/>
  <c r="BE178" i="86"/>
  <c r="Y178" i="86" s="1"/>
  <c r="AO178" i="86" s="1"/>
  <c r="BE182" i="86"/>
  <c r="Y182" i="86" s="1"/>
  <c r="AO182" i="86" s="1"/>
  <c r="BH164" i="86"/>
  <c r="AB164" i="86" s="1"/>
  <c r="AR164" i="86" s="1"/>
  <c r="BH148" i="86"/>
  <c r="AB148" i="86" s="1"/>
  <c r="AR148" i="86" s="1"/>
  <c r="BH83" i="86"/>
  <c r="AB83" i="86" s="1"/>
  <c r="AR83" i="86" s="1"/>
  <c r="BE50" i="86"/>
  <c r="Y50" i="86" s="1"/>
  <c r="AO50" i="86" s="1"/>
  <c r="BE54" i="86"/>
  <c r="Y54" i="86" s="1"/>
  <c r="AO54" i="86" s="1"/>
  <c r="BE58" i="86"/>
  <c r="Y58" i="86" s="1"/>
  <c r="AO58" i="86" s="1"/>
  <c r="BE62" i="86"/>
  <c r="Y62" i="86" s="1"/>
  <c r="AO62" i="86" s="1"/>
  <c r="BE42" i="86"/>
  <c r="Y42" i="86" s="1"/>
  <c r="AO42" i="86" s="1"/>
  <c r="BE46" i="86"/>
  <c r="Y46" i="86" s="1"/>
  <c r="AO46" i="86" s="1"/>
  <c r="BE82" i="86"/>
  <c r="Y82" i="86" s="1"/>
  <c r="AO82" i="86" s="1"/>
  <c r="BE86" i="86"/>
  <c r="Y86" i="86" s="1"/>
  <c r="AO86" i="86" s="1"/>
  <c r="BE134" i="86"/>
  <c r="Y134" i="86" s="1"/>
  <c r="AO134" i="86" s="1"/>
  <c r="BE138" i="86"/>
  <c r="Y138" i="86" s="1"/>
  <c r="AO138" i="86" s="1"/>
  <c r="BE153" i="86"/>
  <c r="Y153" i="86" s="1"/>
  <c r="AO153" i="86" s="1"/>
  <c r="BE169" i="86"/>
  <c r="Y169" i="86" s="1"/>
  <c r="AO169" i="86" s="1"/>
  <c r="BE188" i="86"/>
  <c r="Y188" i="86" s="1"/>
  <c r="AO188" i="86" s="1"/>
  <c r="BH190" i="86"/>
  <c r="AB190" i="86" s="1"/>
  <c r="AR190" i="86" s="1"/>
  <c r="BH79" i="86"/>
  <c r="AB79" i="86" s="1"/>
  <c r="AR79" i="86" s="1"/>
  <c r="BC64" i="86"/>
  <c r="W64" i="86" s="1"/>
  <c r="AM64" i="86" s="1"/>
  <c r="BC80" i="86"/>
  <c r="W80" i="86" s="1"/>
  <c r="AM80" i="86" s="1"/>
  <c r="BC113" i="86"/>
  <c r="W113" i="86" s="1"/>
  <c r="AM113" i="86" s="1"/>
  <c r="BC129" i="86"/>
  <c r="W129" i="86" s="1"/>
  <c r="AM129" i="86" s="1"/>
  <c r="BC192" i="86"/>
  <c r="W192" i="86" s="1"/>
  <c r="AM192" i="86" s="1"/>
  <c r="BI74" i="86"/>
  <c r="AC74" i="86" s="1"/>
  <c r="AS74" i="86" s="1"/>
  <c r="BI43" i="86"/>
  <c r="AC43" i="86" s="1"/>
  <c r="AS43" i="86" s="1"/>
  <c r="BI154" i="86"/>
  <c r="AC154" i="86" s="1"/>
  <c r="AS154" i="86" s="1"/>
  <c r="BI170" i="86"/>
  <c r="AC170" i="86" s="1"/>
  <c r="AS170" i="86" s="1"/>
  <c r="BI184" i="86"/>
  <c r="AC184" i="86" s="1"/>
  <c r="AS184" i="86" s="1"/>
  <c r="BI70" i="86"/>
  <c r="AC70" i="86" s="1"/>
  <c r="AS70" i="86" s="1"/>
  <c r="BI151" i="86"/>
  <c r="AC151" i="86" s="1"/>
  <c r="AS151" i="86" s="1"/>
  <c r="BI166" i="86"/>
  <c r="AC166" i="86" s="1"/>
  <c r="AS166" i="86" s="1"/>
  <c r="BH182" i="86"/>
  <c r="AB182" i="86" s="1"/>
  <c r="AR182" i="86" s="1"/>
  <c r="BH100" i="86"/>
  <c r="AB100" i="86" s="1"/>
  <c r="AR100" i="86" s="1"/>
  <c r="BH55" i="86"/>
  <c r="AB55" i="86" s="1"/>
  <c r="AR55" i="86" s="1"/>
  <c r="BH39" i="86"/>
  <c r="AB39" i="86" s="1"/>
  <c r="AR39" i="86" s="1"/>
  <c r="BI39" i="86"/>
  <c r="AC39" i="86" s="1"/>
  <c r="AS39" i="86" s="1"/>
  <c r="BI55" i="86"/>
  <c r="AC55" i="86" s="1"/>
  <c r="AS55" i="86" s="1"/>
  <c r="BI135" i="86"/>
  <c r="AC135" i="86" s="1"/>
  <c r="AS135" i="86" s="1"/>
  <c r="BK65" i="86"/>
  <c r="AE65" i="86" s="1"/>
  <c r="AU65" i="86" s="1"/>
  <c r="BK146" i="86"/>
  <c r="AE146" i="86" s="1"/>
  <c r="AU146" i="86" s="1"/>
  <c r="BK173" i="86"/>
  <c r="AE173" i="86" s="1"/>
  <c r="AU173" i="86" s="1"/>
  <c r="AZ124" i="86"/>
  <c r="T124" i="86" s="1"/>
  <c r="AJ124" i="86" s="1"/>
  <c r="AZ105" i="86"/>
  <c r="T105" i="86" s="1"/>
  <c r="AJ105" i="86" s="1"/>
  <c r="AZ111" i="86"/>
  <c r="T111" i="86" s="1"/>
  <c r="AJ111" i="86" s="1"/>
  <c r="AZ75" i="86"/>
  <c r="T75" i="86" s="1"/>
  <c r="AJ75" i="86" s="1"/>
  <c r="AZ60" i="86"/>
  <c r="T60" i="86" s="1"/>
  <c r="AJ60" i="86" s="1"/>
  <c r="AZ44" i="86"/>
  <c r="T44" i="86" s="1"/>
  <c r="AJ44" i="86" s="1"/>
  <c r="AZ28" i="86"/>
  <c r="T28" i="86" s="1"/>
  <c r="AJ28" i="86" s="1"/>
  <c r="AZ177" i="86"/>
  <c r="T177" i="86" s="1"/>
  <c r="AJ177" i="86" s="1"/>
  <c r="AZ115" i="86"/>
  <c r="T115" i="86" s="1"/>
  <c r="AJ115" i="86" s="1"/>
  <c r="AZ123" i="86"/>
  <c r="T123" i="86" s="1"/>
  <c r="AJ123" i="86" s="1"/>
  <c r="BG89" i="86"/>
  <c r="AA89" i="86" s="1"/>
  <c r="AQ89" i="86" s="1"/>
  <c r="BG190" i="86"/>
  <c r="AA190" i="86" s="1"/>
  <c r="AQ190" i="86" s="1"/>
  <c r="BG74" i="86"/>
  <c r="AA74" i="86" s="1"/>
  <c r="AQ74" i="86" s="1"/>
  <c r="BG158" i="86"/>
  <c r="AA158" i="86" s="1"/>
  <c r="AQ158" i="86" s="1"/>
  <c r="BG142" i="86"/>
  <c r="AA142" i="86" s="1"/>
  <c r="AQ142" i="86" s="1"/>
  <c r="BK107" i="86"/>
  <c r="AE107" i="86" s="1"/>
  <c r="AU107" i="86" s="1"/>
  <c r="BK92" i="86"/>
  <c r="AE92" i="86" s="1"/>
  <c r="AU92" i="86" s="1"/>
  <c r="BK32" i="86"/>
  <c r="AE32" i="86" s="1"/>
  <c r="AU32" i="86" s="1"/>
  <c r="BK182" i="86"/>
  <c r="AE182" i="86" s="1"/>
  <c r="AU182" i="86" s="1"/>
  <c r="BK150" i="86"/>
  <c r="AE150" i="86" s="1"/>
  <c r="AU150" i="86" s="1"/>
  <c r="BK134" i="86"/>
  <c r="AE134" i="86" s="1"/>
  <c r="AU134" i="86" s="1"/>
  <c r="BK60" i="86"/>
  <c r="AE60" i="86" s="1"/>
  <c r="AU60" i="86" s="1"/>
  <c r="BK44" i="86"/>
  <c r="AE44" i="86" s="1"/>
  <c r="AU44" i="86" s="1"/>
  <c r="BG110" i="86"/>
  <c r="AA110" i="86" s="1"/>
  <c r="AQ110" i="86" s="1"/>
  <c r="BC53" i="86"/>
  <c r="W53" i="86" s="1"/>
  <c r="AM53" i="86" s="1"/>
  <c r="BC111" i="86"/>
  <c r="W111" i="86" s="1"/>
  <c r="AM111" i="86" s="1"/>
  <c r="BC175" i="86"/>
  <c r="W175" i="86" s="1"/>
  <c r="AM175" i="86" s="1"/>
  <c r="BC41" i="86"/>
  <c r="W41" i="86" s="1"/>
  <c r="AM41" i="86" s="1"/>
  <c r="BC99" i="86"/>
  <c r="W99" i="86" s="1"/>
  <c r="AM99" i="86" s="1"/>
  <c r="BC86" i="86"/>
  <c r="W86" i="86" s="1"/>
  <c r="AM86" i="86" s="1"/>
  <c r="BC150" i="86"/>
  <c r="W150" i="86" s="1"/>
  <c r="AM150" i="86" s="1"/>
  <c r="BK116" i="86"/>
  <c r="AE116" i="86" s="1"/>
  <c r="AU116" i="86" s="1"/>
  <c r="BK120" i="86"/>
  <c r="AE120" i="86" s="1"/>
  <c r="AU120" i="86" s="1"/>
  <c r="BK132" i="86"/>
  <c r="AE132" i="86" s="1"/>
  <c r="AU132" i="86" s="1"/>
  <c r="BK152" i="86"/>
  <c r="AE152" i="86" s="1"/>
  <c r="AU152" i="86" s="1"/>
  <c r="BK188" i="86"/>
  <c r="AE188" i="86" s="1"/>
  <c r="AU188" i="86" s="1"/>
  <c r="BK192" i="86"/>
  <c r="AE192" i="86" s="1"/>
  <c r="AU192" i="86" s="1"/>
  <c r="BC182" i="86"/>
  <c r="W182" i="86" s="1"/>
  <c r="AM182" i="86" s="1"/>
  <c r="BC178" i="86"/>
  <c r="W178" i="86" s="1"/>
  <c r="AM178" i="86" s="1"/>
  <c r="BC39" i="86"/>
  <c r="W39" i="86" s="1"/>
  <c r="AM39" i="86" s="1"/>
  <c r="BC55" i="86"/>
  <c r="W55" i="86" s="1"/>
  <c r="AM55" i="86" s="1"/>
  <c r="BC97" i="86"/>
  <c r="W97" i="86" s="1"/>
  <c r="AM97" i="86" s="1"/>
  <c r="BC144" i="86"/>
  <c r="W144" i="86" s="1"/>
  <c r="AM144" i="86" s="1"/>
  <c r="AZ139" i="86"/>
  <c r="T139" i="86" s="1"/>
  <c r="AJ139" i="86" s="1"/>
  <c r="BK49" i="86"/>
  <c r="AE49" i="86" s="1"/>
  <c r="AU49" i="86" s="1"/>
  <c r="BB135" i="86"/>
  <c r="V135" i="86" s="1"/>
  <c r="AL135" i="86" s="1"/>
  <c r="BB113" i="86"/>
  <c r="V113" i="86" s="1"/>
  <c r="AL113" i="86" s="1"/>
  <c r="BC162" i="86"/>
  <c r="W162" i="86" s="1"/>
  <c r="AM162" i="86" s="1"/>
  <c r="BE73" i="86"/>
  <c r="Y73" i="86" s="1"/>
  <c r="AO73" i="86" s="1"/>
  <c r="BE76" i="86"/>
  <c r="Y76" i="86" s="1"/>
  <c r="AO76" i="86" s="1"/>
  <c r="BE37" i="86"/>
  <c r="Y37" i="86" s="1"/>
  <c r="AO37" i="86" s="1"/>
  <c r="BE94" i="86"/>
  <c r="Y94" i="86" s="1"/>
  <c r="AO94" i="86" s="1"/>
  <c r="BE84" i="86"/>
  <c r="Y84" i="86" s="1"/>
  <c r="AO84" i="86" s="1"/>
  <c r="BE88" i="86"/>
  <c r="Y88" i="86" s="1"/>
  <c r="AO88" i="86" s="1"/>
  <c r="BE112" i="86"/>
  <c r="Y112" i="86" s="1"/>
  <c r="AO112" i="86" s="1"/>
  <c r="BE167" i="86"/>
  <c r="Y167" i="86" s="1"/>
  <c r="AO167" i="86" s="1"/>
  <c r="BE164" i="86"/>
  <c r="Y164" i="86" s="1"/>
  <c r="AO164" i="86" s="1"/>
  <c r="BE177" i="86"/>
  <c r="Y177" i="86" s="1"/>
  <c r="AO177" i="86" s="1"/>
  <c r="BE181" i="86"/>
  <c r="Y181" i="86" s="1"/>
  <c r="AO181" i="86" s="1"/>
  <c r="BE186" i="86"/>
  <c r="Y186" i="86" s="1"/>
  <c r="AO186" i="86" s="1"/>
  <c r="BG69" i="86"/>
  <c r="AA69" i="86" s="1"/>
  <c r="AQ69" i="86" s="1"/>
  <c r="BG39" i="86"/>
  <c r="AA39" i="86" s="1"/>
  <c r="AQ39" i="86" s="1"/>
  <c r="BG47" i="86"/>
  <c r="AA47" i="86" s="1"/>
  <c r="AQ47" i="86" s="1"/>
  <c r="BG59" i="86"/>
  <c r="AA59" i="86" s="1"/>
  <c r="AQ59" i="86" s="1"/>
  <c r="BG76" i="86"/>
  <c r="AA76" i="86" s="1"/>
  <c r="AQ76" i="86" s="1"/>
  <c r="BG84" i="86"/>
  <c r="AA84" i="86" s="1"/>
  <c r="AQ84" i="86" s="1"/>
  <c r="BG92" i="86"/>
  <c r="AA92" i="86" s="1"/>
  <c r="AQ92" i="86" s="1"/>
  <c r="BG100" i="86"/>
  <c r="AA100" i="86" s="1"/>
  <c r="AQ100" i="86" s="1"/>
  <c r="BG116" i="86"/>
  <c r="AA116" i="86" s="1"/>
  <c r="AQ116" i="86" s="1"/>
  <c r="BG168" i="86"/>
  <c r="AA168" i="86" s="1"/>
  <c r="AQ168" i="86" s="1"/>
  <c r="BG175" i="86"/>
  <c r="AA175" i="86" s="1"/>
  <c r="AQ175" i="86" s="1"/>
  <c r="AZ38" i="86"/>
  <c r="T38" i="86" s="1"/>
  <c r="AJ38" i="86" s="1"/>
  <c r="AZ95" i="86"/>
  <c r="T95" i="86" s="1"/>
  <c r="AJ95" i="86" s="1"/>
  <c r="AZ107" i="86"/>
  <c r="T107" i="86" s="1"/>
  <c r="AJ107" i="86" s="1"/>
  <c r="AZ114" i="86"/>
  <c r="T114" i="86" s="1"/>
  <c r="AJ114" i="86" s="1"/>
  <c r="AZ130" i="86"/>
  <c r="T130" i="86" s="1"/>
  <c r="AJ130" i="86" s="1"/>
  <c r="AZ140" i="86"/>
  <c r="T140" i="86" s="1"/>
  <c r="AJ140" i="86" s="1"/>
  <c r="AZ143" i="86"/>
  <c r="T143" i="86" s="1"/>
  <c r="AJ143" i="86" s="1"/>
  <c r="AZ154" i="86"/>
  <c r="T154" i="86" s="1"/>
  <c r="AJ154" i="86" s="1"/>
  <c r="AZ170" i="86"/>
  <c r="T170" i="86" s="1"/>
  <c r="AJ170" i="86" s="1"/>
  <c r="BK66" i="86"/>
  <c r="AE66" i="86" s="1"/>
  <c r="AU66" i="86" s="1"/>
  <c r="BK34" i="86"/>
  <c r="AE34" i="86" s="1"/>
  <c r="AU34" i="86" s="1"/>
  <c r="BK38" i="86"/>
  <c r="AE38" i="86" s="1"/>
  <c r="AU38" i="86" s="1"/>
  <c r="BK42" i="86"/>
  <c r="AE42" i="86" s="1"/>
  <c r="AU42" i="86" s="1"/>
  <c r="BK46" i="86"/>
  <c r="AE46" i="86" s="1"/>
  <c r="AU46" i="86" s="1"/>
  <c r="BK50" i="86"/>
  <c r="AE50" i="86" s="1"/>
  <c r="AU50" i="86" s="1"/>
  <c r="BK54" i="86"/>
  <c r="AE54" i="86" s="1"/>
  <c r="AU54" i="86" s="1"/>
  <c r="BK58" i="86"/>
  <c r="AE58" i="86" s="1"/>
  <c r="AU58" i="86" s="1"/>
  <c r="BK62" i="86"/>
  <c r="AE62" i="86" s="1"/>
  <c r="AU62" i="86" s="1"/>
  <c r="BK82" i="86"/>
  <c r="AE82" i="86" s="1"/>
  <c r="AU82" i="86" s="1"/>
  <c r="BK90" i="86"/>
  <c r="AE90" i="86" s="1"/>
  <c r="AU90" i="86" s="1"/>
  <c r="BK94" i="86"/>
  <c r="AE94" i="86" s="1"/>
  <c r="AU94" i="86" s="1"/>
  <c r="BK102" i="86"/>
  <c r="AE102" i="86" s="1"/>
  <c r="AU102" i="86" s="1"/>
  <c r="BK106" i="86"/>
  <c r="AE106" i="86" s="1"/>
  <c r="AU106" i="86" s="1"/>
  <c r="BK110" i="86"/>
  <c r="AE110" i="86" s="1"/>
  <c r="AU110" i="86" s="1"/>
  <c r="BK133" i="86"/>
  <c r="AE133" i="86" s="1"/>
  <c r="AU133" i="86" s="1"/>
  <c r="BK137" i="86"/>
  <c r="AE137" i="86" s="1"/>
  <c r="AU137" i="86" s="1"/>
  <c r="BK159" i="86"/>
  <c r="AE159" i="86" s="1"/>
  <c r="AU159" i="86" s="1"/>
  <c r="BK166" i="86"/>
  <c r="AE166" i="86" s="1"/>
  <c r="AU166" i="86" s="1"/>
  <c r="BK184" i="86"/>
  <c r="AE184" i="86" s="1"/>
  <c r="AU184" i="86" s="1"/>
  <c r="BK177" i="86"/>
  <c r="AE177" i="86" s="1"/>
  <c r="AU177" i="86" s="1"/>
  <c r="BK181" i="86"/>
  <c r="AE181" i="86" s="1"/>
  <c r="AU181" i="86" s="1"/>
  <c r="BK185" i="86"/>
  <c r="AE185" i="86" s="1"/>
  <c r="AU185" i="86" s="1"/>
  <c r="BI59" i="86"/>
  <c r="AC59" i="86" s="1"/>
  <c r="AS59" i="86" s="1"/>
  <c r="BG117" i="86"/>
  <c r="AA117" i="86" s="1"/>
  <c r="AQ117" i="86" s="1"/>
  <c r="BG121" i="86"/>
  <c r="AA121" i="86" s="1"/>
  <c r="AQ121" i="86" s="1"/>
  <c r="BG180" i="86"/>
  <c r="AA180" i="86" s="1"/>
  <c r="AQ180" i="86" s="1"/>
  <c r="AZ148" i="86"/>
  <c r="T148" i="86" s="1"/>
  <c r="AJ148" i="86" s="1"/>
  <c r="AZ152" i="86"/>
  <c r="T152" i="86" s="1"/>
  <c r="AJ152" i="86" s="1"/>
  <c r="AZ159" i="86"/>
  <c r="T159" i="86" s="1"/>
  <c r="AJ159" i="86" s="1"/>
  <c r="AZ171" i="86"/>
  <c r="T171" i="86" s="1"/>
  <c r="AJ171" i="86" s="1"/>
  <c r="BK67" i="86"/>
  <c r="AE67" i="86" s="1"/>
  <c r="AU67" i="86" s="1"/>
  <c r="BK79" i="86"/>
  <c r="AE79" i="86" s="1"/>
  <c r="AU79" i="86" s="1"/>
  <c r="BK83" i="86"/>
  <c r="AE83" i="86" s="1"/>
  <c r="AU83" i="86" s="1"/>
  <c r="BK87" i="86"/>
  <c r="AE87" i="86" s="1"/>
  <c r="AU87" i="86" s="1"/>
  <c r="BK112" i="86"/>
  <c r="AE112" i="86" s="1"/>
  <c r="AU112" i="86" s="1"/>
  <c r="BK163" i="86"/>
  <c r="AE163" i="86" s="1"/>
  <c r="AU163" i="86" s="1"/>
  <c r="BI91" i="86"/>
  <c r="AC91" i="86" s="1"/>
  <c r="AS91" i="86" s="1"/>
  <c r="BI123" i="86"/>
  <c r="AC123" i="86" s="1"/>
  <c r="AS123" i="86" s="1"/>
  <c r="BI139" i="86"/>
  <c r="AC139" i="86" s="1"/>
  <c r="AS139" i="86" s="1"/>
  <c r="BI162" i="86"/>
  <c r="AC162" i="86" s="1"/>
  <c r="AS162" i="86" s="1"/>
  <c r="BI178" i="86"/>
  <c r="AC178" i="86" s="1"/>
  <c r="AS178" i="86" s="1"/>
  <c r="BH106" i="86"/>
  <c r="AB106" i="86" s="1"/>
  <c r="AR106" i="86" s="1"/>
  <c r="BH61" i="86"/>
  <c r="AB61" i="86" s="1"/>
  <c r="AR61" i="86" s="1"/>
  <c r="BH45" i="86"/>
  <c r="AB45" i="86" s="1"/>
  <c r="AR45" i="86" s="1"/>
  <c r="BE36" i="86"/>
  <c r="Y36" i="86" s="1"/>
  <c r="AO36" i="86" s="1"/>
  <c r="BE64" i="86"/>
  <c r="Y64" i="86" s="1"/>
  <c r="AO64" i="86" s="1"/>
  <c r="BE81" i="86"/>
  <c r="Y81" i="86" s="1"/>
  <c r="AO81" i="86" s="1"/>
  <c r="BE69" i="86"/>
  <c r="Y69" i="86" s="1"/>
  <c r="AO69" i="86" s="1"/>
  <c r="BE117" i="86"/>
  <c r="Y117" i="86" s="1"/>
  <c r="AO117" i="86" s="1"/>
  <c r="BE121" i="86"/>
  <c r="Y121" i="86" s="1"/>
  <c r="AO121" i="86" s="1"/>
  <c r="BE125" i="86"/>
  <c r="Y125" i="86" s="1"/>
  <c r="AO125" i="86" s="1"/>
  <c r="BE129" i="86"/>
  <c r="Y129" i="86" s="1"/>
  <c r="AO129" i="86" s="1"/>
  <c r="BE155" i="86"/>
  <c r="Y155" i="86" s="1"/>
  <c r="AO155" i="86" s="1"/>
  <c r="BE148" i="86"/>
  <c r="Y148" i="86" s="1"/>
  <c r="AO148" i="86" s="1"/>
  <c r="BE159" i="86"/>
  <c r="Y159" i="86" s="1"/>
  <c r="AO159" i="86" s="1"/>
  <c r="BE175" i="86"/>
  <c r="Y175" i="86" s="1"/>
  <c r="AO175" i="86" s="1"/>
  <c r="BE179" i="86"/>
  <c r="Y179" i="86" s="1"/>
  <c r="AO179" i="86" s="1"/>
  <c r="BE183" i="86"/>
  <c r="Y183" i="86" s="1"/>
  <c r="AO183" i="86" s="1"/>
  <c r="BE192" i="86"/>
  <c r="Y192" i="86" s="1"/>
  <c r="AO192" i="86" s="1"/>
  <c r="BG41" i="86"/>
  <c r="AA41" i="86" s="1"/>
  <c r="AQ41" i="86" s="1"/>
  <c r="BG53" i="86"/>
  <c r="AA53" i="86" s="1"/>
  <c r="AQ53" i="86" s="1"/>
  <c r="BG112" i="86"/>
  <c r="AA112" i="86" s="1"/>
  <c r="AQ112" i="86" s="1"/>
  <c r="BG133" i="86"/>
  <c r="AA133" i="86" s="1"/>
  <c r="AQ133" i="86" s="1"/>
  <c r="BG181" i="86"/>
  <c r="AA181" i="86" s="1"/>
  <c r="AQ181" i="86" s="1"/>
  <c r="AZ145" i="86"/>
  <c r="T145" i="86" s="1"/>
  <c r="AJ145" i="86" s="1"/>
  <c r="AZ183" i="86"/>
  <c r="T183" i="86" s="1"/>
  <c r="AJ183" i="86" s="1"/>
  <c r="AZ160" i="86"/>
  <c r="T160" i="86" s="1"/>
  <c r="AJ160" i="86" s="1"/>
  <c r="AZ168" i="86"/>
  <c r="T168" i="86" s="1"/>
  <c r="AJ168" i="86" s="1"/>
  <c r="AZ172" i="86"/>
  <c r="T172" i="86" s="1"/>
  <c r="AJ172" i="86" s="1"/>
  <c r="AZ193" i="86"/>
  <c r="T193" i="86" s="1"/>
  <c r="AJ193" i="86" s="1"/>
  <c r="AZ187" i="86"/>
  <c r="T187" i="86" s="1"/>
  <c r="AJ187" i="86" s="1"/>
  <c r="AZ201" i="86"/>
  <c r="T201" i="86" s="1"/>
  <c r="AJ201" i="86" s="1"/>
  <c r="BK72" i="86"/>
  <c r="AE72" i="86" s="1"/>
  <c r="AU72" i="86" s="1"/>
  <c r="BK96" i="86"/>
  <c r="AE96" i="86" s="1"/>
  <c r="AU96" i="86" s="1"/>
  <c r="BK104" i="86"/>
  <c r="AE104" i="86" s="1"/>
  <c r="AU104" i="86" s="1"/>
  <c r="BK124" i="86"/>
  <c r="AE124" i="86" s="1"/>
  <c r="AU124" i="86" s="1"/>
  <c r="BK128" i="86"/>
  <c r="AE128" i="86" s="1"/>
  <c r="AU128" i="86" s="1"/>
  <c r="BK139" i="86"/>
  <c r="AE139" i="86" s="1"/>
  <c r="AU139" i="86" s="1"/>
  <c r="BK144" i="86"/>
  <c r="AE144" i="86" s="1"/>
  <c r="AU144" i="86" s="1"/>
  <c r="BK168" i="86"/>
  <c r="AE168" i="86" s="1"/>
  <c r="AU168" i="86" s="1"/>
  <c r="BK191" i="86"/>
  <c r="AE191" i="86" s="1"/>
  <c r="AU191" i="86" s="1"/>
  <c r="BI104" i="86"/>
  <c r="AC104" i="86" s="1"/>
  <c r="AS104" i="86" s="1"/>
  <c r="BC149" i="86"/>
  <c r="W149" i="86" s="1"/>
  <c r="AM149" i="86" s="1"/>
  <c r="BC160" i="86"/>
  <c r="W160" i="86" s="1"/>
  <c r="AM160" i="86" s="1"/>
  <c r="BC177" i="86"/>
  <c r="W177" i="86" s="1"/>
  <c r="AM177" i="86" s="1"/>
  <c r="BB72" i="86"/>
  <c r="V72" i="86" s="1"/>
  <c r="AL72" i="86" s="1"/>
  <c r="BH186" i="86"/>
  <c r="AB186" i="86" s="1"/>
  <c r="AR186" i="86" s="1"/>
  <c r="BH159" i="86"/>
  <c r="AB159" i="86" s="1"/>
  <c r="AR159" i="86" s="1"/>
  <c r="BH127" i="86"/>
  <c r="AB127" i="86" s="1"/>
  <c r="AR127" i="86" s="1"/>
  <c r="BH184" i="86"/>
  <c r="AB184" i="86" s="1"/>
  <c r="AR184" i="86" s="1"/>
  <c r="BH139" i="86"/>
  <c r="AB139" i="86" s="1"/>
  <c r="AR139" i="86" s="1"/>
  <c r="BH123" i="86"/>
  <c r="AB123" i="86" s="1"/>
  <c r="AR123" i="86" s="1"/>
  <c r="BH91" i="86"/>
  <c r="AB91" i="86" s="1"/>
  <c r="AR91" i="86" s="1"/>
  <c r="BH135" i="86"/>
  <c r="AB135" i="86" s="1"/>
  <c r="AR135" i="86" s="1"/>
  <c r="BH119" i="86"/>
  <c r="AB119" i="86" s="1"/>
  <c r="AR119" i="86" s="1"/>
  <c r="BD28" i="86"/>
  <c r="X28" i="86" s="1"/>
  <c r="AN28" i="86" s="1"/>
  <c r="BD40" i="86"/>
  <c r="X40" i="86" s="1"/>
  <c r="AN40" i="86" s="1"/>
  <c r="BD44" i="86"/>
  <c r="X44" i="86" s="1"/>
  <c r="AN44" i="86" s="1"/>
  <c r="BD48" i="86"/>
  <c r="X48" i="86" s="1"/>
  <c r="AN48" i="86" s="1"/>
  <c r="BD52" i="86"/>
  <c r="X52" i="86" s="1"/>
  <c r="AN52" i="86" s="1"/>
  <c r="BD56" i="86"/>
  <c r="X56" i="86" s="1"/>
  <c r="AN56" i="86" s="1"/>
  <c r="BD60" i="86"/>
  <c r="X60" i="86" s="1"/>
  <c r="AN60" i="86" s="1"/>
  <c r="BD90" i="86"/>
  <c r="X90" i="86" s="1"/>
  <c r="AN90" i="86" s="1"/>
  <c r="BD124" i="86"/>
  <c r="X124" i="86" s="1"/>
  <c r="AN124" i="86" s="1"/>
  <c r="BD128" i="86"/>
  <c r="X128" i="86" s="1"/>
  <c r="AN128" i="86" s="1"/>
  <c r="BD38" i="86"/>
  <c r="X38" i="86" s="1"/>
  <c r="AN38" i="86" s="1"/>
  <c r="BD42" i="86"/>
  <c r="X42" i="86" s="1"/>
  <c r="AN42" i="86" s="1"/>
  <c r="BD46" i="86"/>
  <c r="X46" i="86" s="1"/>
  <c r="AN46" i="86" s="1"/>
  <c r="BD50" i="86"/>
  <c r="X50" i="86" s="1"/>
  <c r="AN50" i="86" s="1"/>
  <c r="BD54" i="86"/>
  <c r="X54" i="86" s="1"/>
  <c r="AN54" i="86" s="1"/>
  <c r="BD58" i="86"/>
  <c r="X58" i="86" s="1"/>
  <c r="AN58" i="86" s="1"/>
  <c r="BD62" i="86"/>
  <c r="X62" i="86" s="1"/>
  <c r="AN62" i="86" s="1"/>
  <c r="BD65" i="86"/>
  <c r="X65" i="86" s="1"/>
  <c r="AN65" i="86" s="1"/>
  <c r="BD69" i="86"/>
  <c r="X69" i="86" s="1"/>
  <c r="AN69" i="86" s="1"/>
  <c r="BD73" i="86"/>
  <c r="X73" i="86" s="1"/>
  <c r="AN73" i="86" s="1"/>
  <c r="BD77" i="86"/>
  <c r="X77" i="86" s="1"/>
  <c r="AN77" i="86" s="1"/>
  <c r="BD81" i="86"/>
  <c r="X81" i="86" s="1"/>
  <c r="AN81" i="86" s="1"/>
  <c r="BD85" i="86"/>
  <c r="X85" i="86" s="1"/>
  <c r="AN85" i="86" s="1"/>
  <c r="BD89" i="86"/>
  <c r="X89" i="86" s="1"/>
  <c r="AN89" i="86" s="1"/>
  <c r="BD114" i="86"/>
  <c r="X114" i="86" s="1"/>
  <c r="AN114" i="86" s="1"/>
  <c r="BD118" i="86"/>
  <c r="X118" i="86" s="1"/>
  <c r="AN118" i="86" s="1"/>
  <c r="BD122" i="86"/>
  <c r="X122" i="86" s="1"/>
  <c r="AN122" i="86" s="1"/>
  <c r="BD126" i="86"/>
  <c r="X126" i="86" s="1"/>
  <c r="AN126" i="86" s="1"/>
  <c r="BD130" i="86"/>
  <c r="X130" i="86" s="1"/>
  <c r="AN130" i="86" s="1"/>
  <c r="BC37" i="86"/>
  <c r="W37" i="86" s="1"/>
  <c r="AM37" i="86" s="1"/>
  <c r="AZ149" i="86"/>
  <c r="T149" i="86" s="1"/>
  <c r="AJ149" i="86" s="1"/>
  <c r="AZ134" i="86"/>
  <c r="T134" i="86" s="1"/>
  <c r="AJ134" i="86" s="1"/>
  <c r="AZ69" i="86"/>
  <c r="T69" i="86" s="1"/>
  <c r="AJ69" i="86" s="1"/>
  <c r="AZ164" i="86"/>
  <c r="T164" i="86" s="1"/>
  <c r="AJ164" i="86" s="1"/>
  <c r="AZ179" i="86"/>
  <c r="T179" i="86" s="1"/>
  <c r="AJ179" i="86" s="1"/>
  <c r="AZ198" i="86"/>
  <c r="T198" i="86" s="1"/>
  <c r="AJ198" i="86" s="1"/>
  <c r="BD29" i="86"/>
  <c r="X29" i="86" s="1"/>
  <c r="AN29" i="86" s="1"/>
  <c r="BD33" i="86"/>
  <c r="X33" i="86" s="1"/>
  <c r="AN33" i="86" s="1"/>
  <c r="BD41" i="86"/>
  <c r="X41" i="86" s="1"/>
  <c r="AN41" i="86" s="1"/>
  <c r="BD45" i="86"/>
  <c r="X45" i="86" s="1"/>
  <c r="AN45" i="86" s="1"/>
  <c r="BD49" i="86"/>
  <c r="X49" i="86" s="1"/>
  <c r="AN49" i="86" s="1"/>
  <c r="BD53" i="86"/>
  <c r="X53" i="86" s="1"/>
  <c r="AN53" i="86" s="1"/>
  <c r="BD112" i="86"/>
  <c r="X112" i="86" s="1"/>
  <c r="AN112" i="86" s="1"/>
  <c r="BD133" i="86"/>
  <c r="X133" i="86" s="1"/>
  <c r="AN133" i="86" s="1"/>
  <c r="BD137" i="86"/>
  <c r="X137" i="86" s="1"/>
  <c r="AN137" i="86" s="1"/>
  <c r="BD30" i="86"/>
  <c r="X30" i="86" s="1"/>
  <c r="AN30" i="86" s="1"/>
  <c r="BD34" i="86"/>
  <c r="X34" i="86" s="1"/>
  <c r="AN34" i="86" s="1"/>
  <c r="BD134" i="86"/>
  <c r="X134" i="86" s="1"/>
  <c r="AN134" i="86" s="1"/>
  <c r="BD141" i="86"/>
  <c r="X141" i="86" s="1"/>
  <c r="AN141" i="86" s="1"/>
  <c r="BD176" i="86"/>
  <c r="X176" i="86" s="1"/>
  <c r="AN176" i="86" s="1"/>
  <c r="BD180" i="86"/>
  <c r="X180" i="86" s="1"/>
  <c r="AN180" i="86" s="1"/>
  <c r="BD185" i="86"/>
  <c r="X185" i="86" s="1"/>
  <c r="AN185" i="86" s="1"/>
  <c r="BD190" i="86"/>
  <c r="X190" i="86" s="1"/>
  <c r="AN190" i="86" s="1"/>
  <c r="BD194" i="86"/>
  <c r="X194" i="86" s="1"/>
  <c r="AN194" i="86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H193" i="86"/>
  <c r="AB193" i="86" s="1"/>
  <c r="AR193" i="86" s="1"/>
  <c r="BH176" i="86"/>
  <c r="AB176" i="86" s="1"/>
  <c r="AR176" i="86" s="1"/>
  <c r="BH161" i="86"/>
  <c r="AB161" i="86" s="1"/>
  <c r="AR161" i="86" s="1"/>
  <c r="BH145" i="86"/>
  <c r="AB145" i="86" s="1"/>
  <c r="AR145" i="86" s="1"/>
  <c r="BH110" i="86"/>
  <c r="AB110" i="86" s="1"/>
  <c r="AR110" i="86" s="1"/>
  <c r="BH94" i="86"/>
  <c r="AB94" i="86" s="1"/>
  <c r="AR94" i="86" s="1"/>
  <c r="BH49" i="86"/>
  <c r="AB49" i="86" s="1"/>
  <c r="AR49" i="86" s="1"/>
  <c r="BH33" i="86"/>
  <c r="AB33" i="86" s="1"/>
  <c r="AR33" i="86" s="1"/>
  <c r="BE33" i="86"/>
  <c r="Y33" i="86" s="1"/>
  <c r="AO33" i="86" s="1"/>
  <c r="BE77" i="86"/>
  <c r="Y77" i="86" s="1"/>
  <c r="AO77" i="86" s="1"/>
  <c r="BE65" i="86"/>
  <c r="Y65" i="86" s="1"/>
  <c r="AO65" i="86" s="1"/>
  <c r="BE80" i="86"/>
  <c r="Y80" i="86" s="1"/>
  <c r="AO80" i="86" s="1"/>
  <c r="BE53" i="86"/>
  <c r="Y53" i="86" s="1"/>
  <c r="AO53" i="86" s="1"/>
  <c r="BE57" i="86"/>
  <c r="Y57" i="86" s="1"/>
  <c r="AO57" i="86" s="1"/>
  <c r="BE61" i="86"/>
  <c r="Y61" i="86" s="1"/>
  <c r="AO61" i="86" s="1"/>
  <c r="BE41" i="86"/>
  <c r="Y41" i="86" s="1"/>
  <c r="AO41" i="86" s="1"/>
  <c r="BE45" i="86"/>
  <c r="Y45" i="86" s="1"/>
  <c r="AO45" i="86" s="1"/>
  <c r="BE49" i="86"/>
  <c r="Y49" i="86" s="1"/>
  <c r="AO49" i="86" s="1"/>
  <c r="BE98" i="86"/>
  <c r="Y98" i="86" s="1"/>
  <c r="AO98" i="86" s="1"/>
  <c r="BE85" i="86"/>
  <c r="Y85" i="86" s="1"/>
  <c r="AO85" i="86" s="1"/>
  <c r="BE89" i="86"/>
  <c r="Y89" i="86" s="1"/>
  <c r="AO89" i="86" s="1"/>
  <c r="BE133" i="86"/>
  <c r="Y133" i="86" s="1"/>
  <c r="AO133" i="86" s="1"/>
  <c r="BE137" i="86"/>
  <c r="Y137" i="86" s="1"/>
  <c r="AO137" i="86" s="1"/>
  <c r="BE140" i="86"/>
  <c r="Y140" i="86" s="1"/>
  <c r="AO140" i="86" s="1"/>
  <c r="BE144" i="86"/>
  <c r="Y144" i="86" s="1"/>
  <c r="AO144" i="86" s="1"/>
  <c r="BE149" i="86"/>
  <c r="Y149" i="86" s="1"/>
  <c r="AO149" i="86" s="1"/>
  <c r="BE152" i="86"/>
  <c r="Y152" i="86" s="1"/>
  <c r="AO152" i="86" s="1"/>
  <c r="BE168" i="86"/>
  <c r="Y168" i="86" s="1"/>
  <c r="AO168" i="86" s="1"/>
  <c r="BE171" i="86"/>
  <c r="Y171" i="86" s="1"/>
  <c r="AO171" i="86" s="1"/>
  <c r="BE193" i="86"/>
  <c r="Y193" i="86" s="1"/>
  <c r="AO193" i="86" s="1"/>
  <c r="BK75" i="86"/>
  <c r="AE75" i="86" s="1"/>
  <c r="AU75" i="86" s="1"/>
  <c r="BK91" i="86"/>
  <c r="AE91" i="86" s="1"/>
  <c r="AU91" i="86" s="1"/>
  <c r="BH178" i="86"/>
  <c r="AB178" i="86" s="1"/>
  <c r="AR178" i="86" s="1"/>
  <c r="BH163" i="86"/>
  <c r="AB163" i="86" s="1"/>
  <c r="AR163" i="86" s="1"/>
  <c r="BH96" i="86"/>
  <c r="AB96" i="86" s="1"/>
  <c r="AR96" i="86" s="1"/>
  <c r="BH82" i="86"/>
  <c r="AB82" i="86" s="1"/>
  <c r="AR82" i="86" s="1"/>
  <c r="BH51" i="86"/>
  <c r="AB51" i="86" s="1"/>
  <c r="AR51" i="86" s="1"/>
  <c r="BH35" i="86"/>
  <c r="AB35" i="86" s="1"/>
  <c r="AR35" i="86" s="1"/>
  <c r="BI78" i="86"/>
  <c r="AC78" i="86" s="1"/>
  <c r="AS78" i="86" s="1"/>
  <c r="BI63" i="86"/>
  <c r="AC63" i="86" s="1"/>
  <c r="AS63" i="86" s="1"/>
  <c r="BI108" i="86"/>
  <c r="AC108" i="86" s="1"/>
  <c r="AS108" i="86" s="1"/>
  <c r="BI143" i="86"/>
  <c r="AC143" i="86" s="1"/>
  <c r="AS143" i="86" s="1"/>
  <c r="BI185" i="86"/>
  <c r="AC185" i="86" s="1"/>
  <c r="AS185" i="86" s="1"/>
  <c r="BI158" i="86"/>
  <c r="AC158" i="86" s="1"/>
  <c r="AS158" i="86" s="1"/>
  <c r="BE102" i="86"/>
  <c r="Y102" i="86" s="1"/>
  <c r="AO102" i="86" s="1"/>
  <c r="BE106" i="86"/>
  <c r="Y106" i="86" s="1"/>
  <c r="AO106" i="86" s="1"/>
  <c r="BE110" i="86"/>
  <c r="Y110" i="86" s="1"/>
  <c r="AO110" i="86" s="1"/>
  <c r="BE145" i="86"/>
  <c r="Y145" i="86" s="1"/>
  <c r="AO145" i="86" s="1"/>
  <c r="BE156" i="86"/>
  <c r="Y156" i="86" s="1"/>
  <c r="AO156" i="86" s="1"/>
  <c r="BE172" i="86"/>
  <c r="Y172" i="86" s="1"/>
  <c r="AO172" i="86" s="1"/>
  <c r="BH160" i="86"/>
  <c r="AB160" i="86" s="1"/>
  <c r="AR160" i="86" s="1"/>
  <c r="BH90" i="86"/>
  <c r="AB90" i="86" s="1"/>
  <c r="AR90" i="86" s="1"/>
  <c r="BH78" i="86"/>
  <c r="AB78" i="86" s="1"/>
  <c r="AR78" i="86" s="1"/>
  <c r="BI127" i="86"/>
  <c r="AC127" i="86" s="1"/>
  <c r="AS127" i="86" s="1"/>
  <c r="BD57" i="86"/>
  <c r="X57" i="86" s="1"/>
  <c r="AN57" i="86" s="1"/>
  <c r="BD61" i="86"/>
  <c r="X61" i="86" s="1"/>
  <c r="AN61" i="86" s="1"/>
  <c r="BD64" i="86"/>
  <c r="X64" i="86" s="1"/>
  <c r="AN64" i="86" s="1"/>
  <c r="BD68" i="86"/>
  <c r="X68" i="86" s="1"/>
  <c r="AN68" i="86" s="1"/>
  <c r="BD72" i="86"/>
  <c r="X72" i="86" s="1"/>
  <c r="AN72" i="86" s="1"/>
  <c r="BD76" i="86"/>
  <c r="X76" i="86" s="1"/>
  <c r="AN76" i="86" s="1"/>
  <c r="BD80" i="86"/>
  <c r="X80" i="86" s="1"/>
  <c r="AN80" i="86" s="1"/>
  <c r="BD84" i="86"/>
  <c r="X84" i="86" s="1"/>
  <c r="AN84" i="86" s="1"/>
  <c r="BD88" i="86"/>
  <c r="X88" i="86" s="1"/>
  <c r="AN88" i="86" s="1"/>
  <c r="BD117" i="86"/>
  <c r="X117" i="86" s="1"/>
  <c r="AN117" i="86" s="1"/>
  <c r="BD121" i="86"/>
  <c r="X121" i="86" s="1"/>
  <c r="AN121" i="86" s="1"/>
  <c r="BD125" i="86"/>
  <c r="X125" i="86" s="1"/>
  <c r="AN125" i="86" s="1"/>
  <c r="BD129" i="86"/>
  <c r="X129" i="86" s="1"/>
  <c r="AN129" i="86" s="1"/>
  <c r="BD156" i="86"/>
  <c r="X156" i="86" s="1"/>
  <c r="AN156" i="86" s="1"/>
  <c r="BD160" i="86"/>
  <c r="X160" i="86" s="1"/>
  <c r="AN160" i="86" s="1"/>
  <c r="BD164" i="86"/>
  <c r="X164" i="86" s="1"/>
  <c r="AN164" i="86" s="1"/>
  <c r="BD168" i="86"/>
  <c r="X168" i="86" s="1"/>
  <c r="AN168" i="86" s="1"/>
  <c r="BD172" i="86"/>
  <c r="X172" i="86" s="1"/>
  <c r="AN172" i="86" s="1"/>
  <c r="BD186" i="86"/>
  <c r="X186" i="86" s="1"/>
  <c r="AN186" i="86" s="1"/>
  <c r="BD193" i="86"/>
  <c r="X193" i="86" s="1"/>
  <c r="AN193" i="86" s="1"/>
  <c r="BE114" i="86"/>
  <c r="Y114" i="86" s="1"/>
  <c r="AO114" i="86" s="1"/>
  <c r="BE118" i="86"/>
  <c r="Y118" i="86" s="1"/>
  <c r="AO118" i="86" s="1"/>
  <c r="BE122" i="86"/>
  <c r="Y122" i="86" s="1"/>
  <c r="AO122" i="86" s="1"/>
  <c r="BE126" i="86"/>
  <c r="Y126" i="86" s="1"/>
  <c r="AO126" i="86" s="1"/>
  <c r="BE130" i="86"/>
  <c r="Y130" i="86" s="1"/>
  <c r="AO130" i="86" s="1"/>
  <c r="BE135" i="86"/>
  <c r="Y135" i="86" s="1"/>
  <c r="AO135" i="86" s="1"/>
  <c r="BE160" i="86"/>
  <c r="Y160" i="86" s="1"/>
  <c r="AO160" i="86" s="1"/>
  <c r="BE185" i="86"/>
  <c r="Y185" i="86" s="1"/>
  <c r="AO185" i="86" s="1"/>
  <c r="BE189" i="86"/>
  <c r="Y189" i="86" s="1"/>
  <c r="AO189" i="86" s="1"/>
  <c r="BH112" i="86"/>
  <c r="AB112" i="86" s="1"/>
  <c r="AR112" i="86" s="1"/>
  <c r="BK101" i="86"/>
  <c r="AE101" i="86" s="1"/>
  <c r="AU101" i="86" s="1"/>
  <c r="BK109" i="86"/>
  <c r="AE109" i="86" s="1"/>
  <c r="AU109" i="86" s="1"/>
  <c r="BK136" i="86"/>
  <c r="AE136" i="86" s="1"/>
  <c r="AU136" i="86" s="1"/>
  <c r="BK149" i="86"/>
  <c r="AE149" i="86" s="1"/>
  <c r="AU149" i="86" s="1"/>
  <c r="BK172" i="86"/>
  <c r="AE172" i="86" s="1"/>
  <c r="AU172" i="86" s="1"/>
  <c r="BK176" i="86"/>
  <c r="AE176" i="86" s="1"/>
  <c r="AU176" i="86" s="1"/>
  <c r="BK180" i="86"/>
  <c r="AE180" i="86" s="1"/>
  <c r="AU180" i="86" s="1"/>
  <c r="BK195" i="86"/>
  <c r="AE195" i="86" s="1"/>
  <c r="AU195" i="86" s="1"/>
  <c r="BH104" i="86"/>
  <c r="AB104" i="86" s="1"/>
  <c r="AR104" i="86" s="1"/>
  <c r="BH59" i="86"/>
  <c r="AB59" i="86" s="1"/>
  <c r="AR59" i="86" s="1"/>
  <c r="BH43" i="86"/>
  <c r="AB43" i="86" s="1"/>
  <c r="AR43" i="86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D99" i="86"/>
  <c r="X99" i="86" s="1"/>
  <c r="AN99" i="86" s="1"/>
  <c r="BD107" i="86"/>
  <c r="X107" i="86" s="1"/>
  <c r="AN107" i="86" s="1"/>
  <c r="BD145" i="86"/>
  <c r="X145" i="86" s="1"/>
  <c r="AN145" i="86" s="1"/>
  <c r="BI37" i="86"/>
  <c r="AC37" i="86" s="1"/>
  <c r="AS37" i="86" s="1"/>
  <c r="BI67" i="86"/>
  <c r="AC67" i="86" s="1"/>
  <c r="AS67" i="86" s="1"/>
  <c r="BI50" i="86"/>
  <c r="AC50" i="86" s="1"/>
  <c r="AS50" i="86" s="1"/>
  <c r="BI54" i="86"/>
  <c r="AC54" i="86" s="1"/>
  <c r="AS54" i="86" s="1"/>
  <c r="BI58" i="86"/>
  <c r="AC58" i="86" s="1"/>
  <c r="AS58" i="86" s="1"/>
  <c r="BI62" i="86"/>
  <c r="AC62" i="86" s="1"/>
  <c r="AS62" i="86" s="1"/>
  <c r="BI72" i="86"/>
  <c r="AC72" i="86" s="1"/>
  <c r="AS72" i="86" s="1"/>
  <c r="BI69" i="86"/>
  <c r="AC69" i="86" s="1"/>
  <c r="AS69" i="86" s="1"/>
  <c r="BI93" i="86"/>
  <c r="AC93" i="86" s="1"/>
  <c r="AS93" i="86" s="1"/>
  <c r="BI95" i="86"/>
  <c r="AC95" i="86" s="1"/>
  <c r="AS95" i="86" s="1"/>
  <c r="BI84" i="86"/>
  <c r="AC84" i="86" s="1"/>
  <c r="AS84" i="86" s="1"/>
  <c r="BI88" i="86"/>
  <c r="AC88" i="86" s="1"/>
  <c r="AS88" i="86" s="1"/>
  <c r="BI98" i="86"/>
  <c r="AC98" i="86" s="1"/>
  <c r="AS98" i="86" s="1"/>
  <c r="BI107" i="86"/>
  <c r="AC107" i="86" s="1"/>
  <c r="AS107" i="86" s="1"/>
  <c r="BI112" i="86"/>
  <c r="AC112" i="86" s="1"/>
  <c r="AS112" i="86" s="1"/>
  <c r="BI113" i="86"/>
  <c r="AC113" i="86" s="1"/>
  <c r="AS113" i="86" s="1"/>
  <c r="BI117" i="86"/>
  <c r="AC117" i="86" s="1"/>
  <c r="AS117" i="86" s="1"/>
  <c r="BI121" i="86"/>
  <c r="AC121" i="86" s="1"/>
  <c r="AS121" i="86" s="1"/>
  <c r="BI125" i="86"/>
  <c r="AC125" i="86" s="1"/>
  <c r="AS125" i="86" s="1"/>
  <c r="BI129" i="86"/>
  <c r="AC129" i="86" s="1"/>
  <c r="AS129" i="86" s="1"/>
  <c r="BI134" i="86"/>
  <c r="AC134" i="86" s="1"/>
  <c r="AS134" i="86" s="1"/>
  <c r="BI140" i="86"/>
  <c r="AC140" i="86" s="1"/>
  <c r="AS140" i="86" s="1"/>
  <c r="BI141" i="86"/>
  <c r="AC141" i="86" s="1"/>
  <c r="AS141" i="86" s="1"/>
  <c r="BI164" i="86"/>
  <c r="AC164" i="86" s="1"/>
  <c r="AS164" i="86" s="1"/>
  <c r="BI152" i="86"/>
  <c r="AC152" i="86" s="1"/>
  <c r="AS152" i="86" s="1"/>
  <c r="BI146" i="86"/>
  <c r="AC146" i="86" s="1"/>
  <c r="AS146" i="86" s="1"/>
  <c r="BI168" i="86"/>
  <c r="AC168" i="86" s="1"/>
  <c r="AS168" i="86" s="1"/>
  <c r="BI167" i="86"/>
  <c r="AC167" i="86" s="1"/>
  <c r="AS167" i="86" s="1"/>
  <c r="BI176" i="86"/>
  <c r="AC176" i="86" s="1"/>
  <c r="AS176" i="86" s="1"/>
  <c r="BI180" i="86"/>
  <c r="AC180" i="86" s="1"/>
  <c r="AS180" i="86" s="1"/>
  <c r="BI189" i="86"/>
  <c r="AC189" i="86" s="1"/>
  <c r="AS189" i="86" s="1"/>
  <c r="BI193" i="86"/>
  <c r="AC193" i="86" s="1"/>
  <c r="AS193" i="86" s="1"/>
  <c r="AY34" i="86"/>
  <c r="S34" i="86" s="1"/>
  <c r="AI34" i="86" s="1"/>
  <c r="AY41" i="86"/>
  <c r="S41" i="86" s="1"/>
  <c r="AI41" i="86" s="1"/>
  <c r="AY45" i="86"/>
  <c r="S45" i="86" s="1"/>
  <c r="AI45" i="86" s="1"/>
  <c r="AY49" i="86"/>
  <c r="S49" i="86" s="1"/>
  <c r="AI49" i="86" s="1"/>
  <c r="AY53" i="86"/>
  <c r="S53" i="86" s="1"/>
  <c r="AI53" i="86" s="1"/>
  <c r="AY57" i="86"/>
  <c r="S57" i="86" s="1"/>
  <c r="AI57" i="86" s="1"/>
  <c r="AY61" i="86"/>
  <c r="S61" i="86" s="1"/>
  <c r="AI61" i="86" s="1"/>
  <c r="AY31" i="86"/>
  <c r="S31" i="86" s="1"/>
  <c r="AI31" i="86" s="1"/>
  <c r="AY36" i="86"/>
  <c r="S36" i="86" s="1"/>
  <c r="AI36" i="86" s="1"/>
  <c r="AY65" i="86"/>
  <c r="S65" i="86" s="1"/>
  <c r="AI65" i="86" s="1"/>
  <c r="AY69" i="86"/>
  <c r="S69" i="86" s="1"/>
  <c r="AI69" i="86" s="1"/>
  <c r="AY73" i="86"/>
  <c r="S73" i="86" s="1"/>
  <c r="AI73" i="86" s="1"/>
  <c r="AY77" i="86"/>
  <c r="S77" i="86" s="1"/>
  <c r="AI77" i="86" s="1"/>
  <c r="AY81" i="86"/>
  <c r="S81" i="86" s="1"/>
  <c r="AI81" i="86" s="1"/>
  <c r="AY85" i="86"/>
  <c r="S85" i="86" s="1"/>
  <c r="AI85" i="86" s="1"/>
  <c r="AY89" i="86"/>
  <c r="S89" i="86" s="1"/>
  <c r="AI89" i="86" s="1"/>
  <c r="AY94" i="86"/>
  <c r="S94" i="86" s="1"/>
  <c r="AI94" i="86" s="1"/>
  <c r="AY98" i="86"/>
  <c r="S98" i="86" s="1"/>
  <c r="AI98" i="86" s="1"/>
  <c r="AY102" i="86"/>
  <c r="S102" i="86" s="1"/>
  <c r="AI102" i="86" s="1"/>
  <c r="AY106" i="86"/>
  <c r="S106" i="86" s="1"/>
  <c r="AI106" i="86" s="1"/>
  <c r="AY110" i="86"/>
  <c r="S110" i="86" s="1"/>
  <c r="AI110" i="86" s="1"/>
  <c r="AY136" i="86"/>
  <c r="S136" i="86" s="1"/>
  <c r="AI136" i="86" s="1"/>
  <c r="AY113" i="86"/>
  <c r="S113" i="86" s="1"/>
  <c r="AI113" i="86" s="1"/>
  <c r="AY117" i="86"/>
  <c r="S117" i="86" s="1"/>
  <c r="AI117" i="86" s="1"/>
  <c r="AY121" i="86"/>
  <c r="S121" i="86" s="1"/>
  <c r="AI121" i="86" s="1"/>
  <c r="AY125" i="86"/>
  <c r="S125" i="86" s="1"/>
  <c r="AI125" i="86" s="1"/>
  <c r="AY129" i="86"/>
  <c r="S129" i="86" s="1"/>
  <c r="AI129" i="86" s="1"/>
  <c r="AY139" i="86"/>
  <c r="S139" i="86" s="1"/>
  <c r="AI139" i="86" s="1"/>
  <c r="AY177" i="86"/>
  <c r="S177" i="86" s="1"/>
  <c r="AI177" i="86" s="1"/>
  <c r="AY142" i="86"/>
  <c r="S142" i="86" s="1"/>
  <c r="AI142" i="86" s="1"/>
  <c r="AY146" i="86"/>
  <c r="S146" i="86" s="1"/>
  <c r="AI146" i="86" s="1"/>
  <c r="AY150" i="86"/>
  <c r="S150" i="86" s="1"/>
  <c r="AI150" i="86" s="1"/>
  <c r="AY179" i="86"/>
  <c r="S179" i="86" s="1"/>
  <c r="AI179" i="86" s="1"/>
  <c r="AY153" i="86"/>
  <c r="S153" i="86" s="1"/>
  <c r="AI153" i="86" s="1"/>
  <c r="AY157" i="86"/>
  <c r="S157" i="86" s="1"/>
  <c r="AI157" i="86" s="1"/>
  <c r="AY161" i="86"/>
  <c r="S161" i="86" s="1"/>
  <c r="AI161" i="86" s="1"/>
  <c r="AY165" i="86"/>
  <c r="S165" i="86" s="1"/>
  <c r="AI165" i="86" s="1"/>
  <c r="AY169" i="86"/>
  <c r="S169" i="86" s="1"/>
  <c r="AI169" i="86" s="1"/>
  <c r="AY173" i="86"/>
  <c r="S173" i="86" s="1"/>
  <c r="AI173" i="86" s="1"/>
  <c r="AY184" i="86"/>
  <c r="S184" i="86" s="1"/>
  <c r="AI184" i="86" s="1"/>
  <c r="AY188" i="86"/>
  <c r="S188" i="86" s="1"/>
  <c r="AI188" i="86" s="1"/>
  <c r="AY192" i="86"/>
  <c r="S192" i="86" s="1"/>
  <c r="AI192" i="86" s="1"/>
  <c r="AY196" i="86"/>
  <c r="S196" i="86" s="1"/>
  <c r="AI196" i="86" s="1"/>
  <c r="AY200" i="86"/>
  <c r="S200" i="86" s="1"/>
  <c r="AI200" i="86" s="1"/>
  <c r="BF67" i="86"/>
  <c r="Z67" i="86" s="1"/>
  <c r="AP67" i="86" s="1"/>
  <c r="BF69" i="86"/>
  <c r="Z69" i="86" s="1"/>
  <c r="AP69" i="86" s="1"/>
  <c r="BF31" i="86"/>
  <c r="Z31" i="86" s="1"/>
  <c r="AP31" i="86" s="1"/>
  <c r="BF35" i="86"/>
  <c r="Z35" i="86" s="1"/>
  <c r="AP35" i="86" s="1"/>
  <c r="BF39" i="86"/>
  <c r="Z39" i="86" s="1"/>
  <c r="AP39" i="86" s="1"/>
  <c r="BF43" i="86"/>
  <c r="Z43" i="86" s="1"/>
  <c r="AP43" i="86" s="1"/>
  <c r="BF47" i="86"/>
  <c r="Z47" i="86" s="1"/>
  <c r="AP47" i="86" s="1"/>
  <c r="BF51" i="86"/>
  <c r="Z51" i="86" s="1"/>
  <c r="AP51" i="86" s="1"/>
  <c r="BF55" i="86"/>
  <c r="Z55" i="86" s="1"/>
  <c r="AP55" i="86" s="1"/>
  <c r="BF59" i="86"/>
  <c r="Z59" i="86" s="1"/>
  <c r="AP59" i="86" s="1"/>
  <c r="BF63" i="86"/>
  <c r="Z63" i="86" s="1"/>
  <c r="AP63" i="86" s="1"/>
  <c r="BF72" i="86"/>
  <c r="Z72" i="86" s="1"/>
  <c r="AP72" i="86" s="1"/>
  <c r="BF76" i="86"/>
  <c r="Z76" i="86" s="1"/>
  <c r="AP76" i="86" s="1"/>
  <c r="BF80" i="86"/>
  <c r="Z80" i="86" s="1"/>
  <c r="AP80" i="86" s="1"/>
  <c r="BF84" i="86"/>
  <c r="Z84" i="86" s="1"/>
  <c r="AP84" i="86" s="1"/>
  <c r="BF88" i="86"/>
  <c r="Z88" i="86" s="1"/>
  <c r="AP88" i="86" s="1"/>
  <c r="BF92" i="86"/>
  <c r="Z92" i="86" s="1"/>
  <c r="AP92" i="86" s="1"/>
  <c r="BF96" i="86"/>
  <c r="Z96" i="86" s="1"/>
  <c r="AP96" i="86" s="1"/>
  <c r="BF100" i="86"/>
  <c r="Z100" i="86" s="1"/>
  <c r="AP100" i="86" s="1"/>
  <c r="BF104" i="86"/>
  <c r="Z104" i="86" s="1"/>
  <c r="AP104" i="86" s="1"/>
  <c r="BF108" i="86"/>
  <c r="Z108" i="86" s="1"/>
  <c r="AP108" i="86" s="1"/>
  <c r="BF113" i="86"/>
  <c r="Z113" i="86" s="1"/>
  <c r="AP113" i="86" s="1"/>
  <c r="BF116" i="86"/>
  <c r="Z116" i="86" s="1"/>
  <c r="AP116" i="86" s="1"/>
  <c r="BF120" i="86"/>
  <c r="Z120" i="86" s="1"/>
  <c r="AP120" i="86" s="1"/>
  <c r="BF124" i="86"/>
  <c r="Z124" i="86" s="1"/>
  <c r="AP124" i="86" s="1"/>
  <c r="BF128" i="86"/>
  <c r="Z128" i="86" s="1"/>
  <c r="AP128" i="86" s="1"/>
  <c r="BF132" i="86"/>
  <c r="Z132" i="86" s="1"/>
  <c r="AP132" i="86" s="1"/>
  <c r="BF136" i="86"/>
  <c r="Z136" i="86" s="1"/>
  <c r="AP136" i="86" s="1"/>
  <c r="BF142" i="86"/>
  <c r="Z142" i="86" s="1"/>
  <c r="AP142" i="86" s="1"/>
  <c r="BF139" i="86"/>
  <c r="Z139" i="86" s="1"/>
  <c r="AP139" i="86" s="1"/>
  <c r="BF153" i="86"/>
  <c r="Z153" i="86" s="1"/>
  <c r="AP153" i="86" s="1"/>
  <c r="BF143" i="86"/>
  <c r="Z143" i="86" s="1"/>
  <c r="AP143" i="86" s="1"/>
  <c r="BF157" i="86"/>
  <c r="Z157" i="86" s="1"/>
  <c r="AP157" i="86" s="1"/>
  <c r="BF166" i="86"/>
  <c r="Z166" i="86" s="1"/>
  <c r="AP166" i="86" s="1"/>
  <c r="BF163" i="86"/>
  <c r="Z163" i="86" s="1"/>
  <c r="AP163" i="86" s="1"/>
  <c r="BF152" i="86"/>
  <c r="Z152" i="86" s="1"/>
  <c r="AP152" i="86" s="1"/>
  <c r="BF168" i="86"/>
  <c r="Z168" i="86" s="1"/>
  <c r="AP168" i="86" s="1"/>
  <c r="BF175" i="86"/>
  <c r="Z175" i="86" s="1"/>
  <c r="AP175" i="86" s="1"/>
  <c r="BF179" i="86"/>
  <c r="Z179" i="86" s="1"/>
  <c r="AP179" i="86" s="1"/>
  <c r="BF183" i="86"/>
  <c r="Z183" i="86" s="1"/>
  <c r="AP183" i="86" s="1"/>
  <c r="BF187" i="86"/>
  <c r="Z187" i="86" s="1"/>
  <c r="AP187" i="86" s="1"/>
  <c r="BF191" i="86"/>
  <c r="Z191" i="86" s="1"/>
  <c r="AP191" i="86" s="1"/>
  <c r="BF195" i="86"/>
  <c r="Z195" i="86" s="1"/>
  <c r="AP195" i="86" s="1"/>
  <c r="BA31" i="86"/>
  <c r="U31" i="86" s="1"/>
  <c r="AK31" i="86" s="1"/>
  <c r="BA33" i="86"/>
  <c r="U33" i="86" s="1"/>
  <c r="AK33" i="86" s="1"/>
  <c r="BA72" i="86"/>
  <c r="U72" i="86" s="1"/>
  <c r="AK72" i="86" s="1"/>
  <c r="BA38" i="86"/>
  <c r="U38" i="86" s="1"/>
  <c r="AK38" i="86" s="1"/>
  <c r="BA75" i="86"/>
  <c r="U75" i="86" s="1"/>
  <c r="AK75" i="86" s="1"/>
  <c r="BA52" i="86"/>
  <c r="U52" i="86" s="1"/>
  <c r="AK52" i="86" s="1"/>
  <c r="BA56" i="86"/>
  <c r="U56" i="86" s="1"/>
  <c r="AK56" i="86" s="1"/>
  <c r="BA60" i="86"/>
  <c r="U60" i="86" s="1"/>
  <c r="AK60" i="86" s="1"/>
  <c r="BA64" i="86"/>
  <c r="U64" i="86" s="1"/>
  <c r="AK64" i="86" s="1"/>
  <c r="BA78" i="86"/>
  <c r="U78" i="86" s="1"/>
  <c r="AK78" i="86" s="1"/>
  <c r="BA43" i="86"/>
  <c r="U43" i="86" s="1"/>
  <c r="AK43" i="86" s="1"/>
  <c r="BA47" i="86"/>
  <c r="U47" i="86" s="1"/>
  <c r="AK47" i="86" s="1"/>
  <c r="BA69" i="86"/>
  <c r="U69" i="86" s="1"/>
  <c r="AK69" i="86" s="1"/>
  <c r="BA92" i="86"/>
  <c r="U92" i="86" s="1"/>
  <c r="AK92" i="86" s="1"/>
  <c r="BA91" i="86"/>
  <c r="U91" i="86" s="1"/>
  <c r="AK91" i="86" s="1"/>
  <c r="BA102" i="86"/>
  <c r="U102" i="86" s="1"/>
  <c r="AK102" i="86" s="1"/>
  <c r="BA84" i="86"/>
  <c r="U84" i="86" s="1"/>
  <c r="AK84" i="86" s="1"/>
  <c r="BA88" i="86"/>
  <c r="U88" i="86" s="1"/>
  <c r="AK88" i="86" s="1"/>
  <c r="BA100" i="86"/>
  <c r="U100" i="86" s="1"/>
  <c r="AK100" i="86" s="1"/>
  <c r="BA107" i="86"/>
  <c r="U107" i="86" s="1"/>
  <c r="AK107" i="86" s="1"/>
  <c r="BA111" i="86"/>
  <c r="U111" i="86" s="1"/>
  <c r="AK111" i="86" s="1"/>
  <c r="BA114" i="86"/>
  <c r="U114" i="86" s="1"/>
  <c r="AK114" i="86" s="1"/>
  <c r="BA118" i="86"/>
  <c r="U118" i="86" s="1"/>
  <c r="AK118" i="86" s="1"/>
  <c r="BA122" i="86"/>
  <c r="U122" i="86" s="1"/>
  <c r="AK122" i="86" s="1"/>
  <c r="BA126" i="86"/>
  <c r="U126" i="86" s="1"/>
  <c r="AK126" i="86" s="1"/>
  <c r="BA130" i="86"/>
  <c r="U130" i="86" s="1"/>
  <c r="AK130" i="86" s="1"/>
  <c r="BA134" i="86"/>
  <c r="U134" i="86" s="1"/>
  <c r="AK134" i="86" s="1"/>
  <c r="BA147" i="86"/>
  <c r="U147" i="86" s="1"/>
  <c r="AK147" i="86" s="1"/>
  <c r="BA143" i="86"/>
  <c r="U143" i="86" s="1"/>
  <c r="AK143" i="86" s="1"/>
  <c r="BA145" i="86"/>
  <c r="U145" i="86" s="1"/>
  <c r="AK145" i="86" s="1"/>
  <c r="BA146" i="86"/>
  <c r="U146" i="86" s="1"/>
  <c r="AK146" i="86" s="1"/>
  <c r="BA151" i="86"/>
  <c r="U151" i="86" s="1"/>
  <c r="AK151" i="86" s="1"/>
  <c r="BA165" i="86"/>
  <c r="U165" i="86" s="1"/>
  <c r="AK165" i="86" s="1"/>
  <c r="BA162" i="86"/>
  <c r="U162" i="86" s="1"/>
  <c r="AK162" i="86" s="1"/>
  <c r="BA155" i="86"/>
  <c r="U155" i="86" s="1"/>
  <c r="AK155" i="86" s="1"/>
  <c r="BA171" i="86"/>
  <c r="U171" i="86" s="1"/>
  <c r="AK171" i="86" s="1"/>
  <c r="BA185" i="86"/>
  <c r="U185" i="86" s="1"/>
  <c r="AK185" i="86" s="1"/>
  <c r="BA175" i="86"/>
  <c r="U175" i="86" s="1"/>
  <c r="AK175" i="86" s="1"/>
  <c r="BA179" i="86"/>
  <c r="U179" i="86" s="1"/>
  <c r="AK179" i="86" s="1"/>
  <c r="BA183" i="86"/>
  <c r="U183" i="86" s="1"/>
  <c r="AK183" i="86" s="1"/>
  <c r="BA189" i="86"/>
  <c r="U189" i="86" s="1"/>
  <c r="AK189" i="86" s="1"/>
  <c r="BA196" i="86"/>
  <c r="U196" i="86" s="1"/>
  <c r="AK196" i="86" s="1"/>
  <c r="BA195" i="86"/>
  <c r="U195" i="86" s="1"/>
  <c r="AK195" i="86" s="1"/>
  <c r="BA198" i="86"/>
  <c r="U198" i="86" s="1"/>
  <c r="AK198" i="86" s="1"/>
  <c r="BH177" i="86"/>
  <c r="AB177" i="86" s="1"/>
  <c r="AR177" i="86" s="1"/>
  <c r="BH162" i="86"/>
  <c r="AB162" i="86" s="1"/>
  <c r="AR162" i="86" s="1"/>
  <c r="BH146" i="86"/>
  <c r="AB146" i="86" s="1"/>
  <c r="AR146" i="86" s="1"/>
  <c r="BH130" i="86"/>
  <c r="AB130" i="86" s="1"/>
  <c r="AR130" i="86" s="1"/>
  <c r="BH114" i="86"/>
  <c r="AB114" i="86" s="1"/>
  <c r="AR114" i="86" s="1"/>
  <c r="BH95" i="86"/>
  <c r="AB95" i="86" s="1"/>
  <c r="AR95" i="86" s="1"/>
  <c r="BH81" i="86"/>
  <c r="AB81" i="86" s="1"/>
  <c r="AR81" i="86" s="1"/>
  <c r="BH65" i="86"/>
  <c r="AB65" i="86" s="1"/>
  <c r="AR65" i="86" s="1"/>
  <c r="BH50" i="86"/>
  <c r="AB50" i="86" s="1"/>
  <c r="AR50" i="86" s="1"/>
  <c r="BH34" i="86"/>
  <c r="AB34" i="86" s="1"/>
  <c r="AR34" i="86" s="1"/>
  <c r="Q2" i="86"/>
  <c r="BD192" i="86"/>
  <c r="X192" i="86" s="1"/>
  <c r="AN192" i="86" s="1"/>
  <c r="BD149" i="86"/>
  <c r="X149" i="86" s="1"/>
  <c r="AN149" i="86" s="1"/>
  <c r="BD157" i="86"/>
  <c r="X157" i="86" s="1"/>
  <c r="AN157" i="86" s="1"/>
  <c r="BD161" i="86"/>
  <c r="X161" i="86" s="1"/>
  <c r="AN161" i="86" s="1"/>
  <c r="BD165" i="86"/>
  <c r="X165" i="86" s="1"/>
  <c r="AN165" i="86" s="1"/>
  <c r="BD169" i="86"/>
  <c r="X169" i="86" s="1"/>
  <c r="AN169" i="86" s="1"/>
  <c r="BD173" i="86"/>
  <c r="X173" i="86" s="1"/>
  <c r="AN173" i="86" s="1"/>
  <c r="BD31" i="86"/>
  <c r="X31" i="86" s="1"/>
  <c r="AN31" i="86" s="1"/>
  <c r="BD35" i="86"/>
  <c r="X35" i="86" s="1"/>
  <c r="AN35" i="86" s="1"/>
  <c r="BD39" i="86"/>
  <c r="X39" i="86" s="1"/>
  <c r="AN39" i="86" s="1"/>
  <c r="BD43" i="86"/>
  <c r="X43" i="86" s="1"/>
  <c r="AN43" i="86" s="1"/>
  <c r="BD47" i="86"/>
  <c r="X47" i="86" s="1"/>
  <c r="AN47" i="86" s="1"/>
  <c r="BD51" i="86"/>
  <c r="X51" i="86" s="1"/>
  <c r="AN51" i="86" s="1"/>
  <c r="BD55" i="86"/>
  <c r="X55" i="86" s="1"/>
  <c r="AN55" i="86" s="1"/>
  <c r="BD59" i="86"/>
  <c r="X59" i="86" s="1"/>
  <c r="AN59" i="86" s="1"/>
  <c r="BD63" i="86"/>
  <c r="X63" i="86" s="1"/>
  <c r="AN63" i="86" s="1"/>
  <c r="BD66" i="86"/>
  <c r="X66" i="86" s="1"/>
  <c r="AN66" i="86" s="1"/>
  <c r="BD70" i="86"/>
  <c r="X70" i="86" s="1"/>
  <c r="AN70" i="86" s="1"/>
  <c r="BD74" i="86"/>
  <c r="X74" i="86" s="1"/>
  <c r="AN74" i="86" s="1"/>
  <c r="BD78" i="86"/>
  <c r="X78" i="86" s="1"/>
  <c r="AN78" i="86" s="1"/>
  <c r="BD82" i="86"/>
  <c r="X82" i="86" s="1"/>
  <c r="AN82" i="86" s="1"/>
  <c r="BD86" i="86"/>
  <c r="X86" i="86" s="1"/>
  <c r="AN86" i="86" s="1"/>
  <c r="BD91" i="86"/>
  <c r="X91" i="86" s="1"/>
  <c r="AN91" i="86" s="1"/>
  <c r="BD92" i="86"/>
  <c r="X92" i="86" s="1"/>
  <c r="AN92" i="86" s="1"/>
  <c r="BD96" i="86"/>
  <c r="X96" i="86" s="1"/>
  <c r="AN96" i="86" s="1"/>
  <c r="BD100" i="86"/>
  <c r="X100" i="86" s="1"/>
  <c r="AN100" i="86" s="1"/>
  <c r="BD104" i="86"/>
  <c r="X104" i="86" s="1"/>
  <c r="AN104" i="86" s="1"/>
  <c r="BD108" i="86"/>
  <c r="X108" i="86" s="1"/>
  <c r="AN108" i="86" s="1"/>
  <c r="BD115" i="86"/>
  <c r="X115" i="86" s="1"/>
  <c r="AN115" i="86" s="1"/>
  <c r="BD119" i="86"/>
  <c r="X119" i="86" s="1"/>
  <c r="AN119" i="86" s="1"/>
  <c r="BD123" i="86"/>
  <c r="X123" i="86" s="1"/>
  <c r="AN123" i="86" s="1"/>
  <c r="BD127" i="86"/>
  <c r="X127" i="86" s="1"/>
  <c r="AN127" i="86" s="1"/>
  <c r="BD131" i="86"/>
  <c r="X131" i="86" s="1"/>
  <c r="AN131" i="86" s="1"/>
  <c r="BD135" i="86"/>
  <c r="X135" i="86" s="1"/>
  <c r="AN135" i="86" s="1"/>
  <c r="BD138" i="86"/>
  <c r="X138" i="86" s="1"/>
  <c r="AN138" i="86" s="1"/>
  <c r="BD142" i="86"/>
  <c r="X142" i="86" s="1"/>
  <c r="AN142" i="86" s="1"/>
  <c r="BD146" i="86"/>
  <c r="X146" i="86" s="1"/>
  <c r="AN146" i="86" s="1"/>
  <c r="BD150" i="86"/>
  <c r="X150" i="86" s="1"/>
  <c r="AN150" i="86" s="1"/>
  <c r="BD154" i="86"/>
  <c r="X154" i="86" s="1"/>
  <c r="AN154" i="86" s="1"/>
  <c r="BD158" i="86"/>
  <c r="X158" i="86" s="1"/>
  <c r="AN158" i="86" s="1"/>
  <c r="BD162" i="86"/>
  <c r="X162" i="86" s="1"/>
  <c r="AN162" i="86" s="1"/>
  <c r="BD166" i="86"/>
  <c r="X166" i="86" s="1"/>
  <c r="AN166" i="86" s="1"/>
  <c r="BD170" i="86"/>
  <c r="X170" i="86" s="1"/>
  <c r="AN170" i="86" s="1"/>
  <c r="BD188" i="86"/>
  <c r="X188" i="86" s="1"/>
  <c r="AN188" i="86" s="1"/>
  <c r="BD177" i="86"/>
  <c r="X177" i="86" s="1"/>
  <c r="AN177" i="86" s="1"/>
  <c r="BD181" i="86"/>
  <c r="X181" i="86" s="1"/>
  <c r="AN181" i="86" s="1"/>
  <c r="BD187" i="86"/>
  <c r="X187" i="86" s="1"/>
  <c r="AN187" i="86" s="1"/>
  <c r="BD184" i="86"/>
  <c r="X184" i="86" s="1"/>
  <c r="AN184" i="86" s="1"/>
  <c r="BD195" i="86"/>
  <c r="X195" i="86" s="1"/>
  <c r="AN195" i="86" s="1"/>
  <c r="BH171" i="86"/>
  <c r="AB171" i="86" s="1"/>
  <c r="AR171" i="86" s="1"/>
  <c r="BH155" i="86"/>
  <c r="AB155" i="86" s="1"/>
  <c r="AR155" i="86" s="1"/>
  <c r="BH74" i="86"/>
  <c r="AB74" i="86" s="1"/>
  <c r="AR74" i="86" s="1"/>
  <c r="P2" i="86"/>
  <c r="BI38" i="86"/>
  <c r="AC38" i="86" s="1"/>
  <c r="AS38" i="86" s="1"/>
  <c r="BI73" i="86"/>
  <c r="AC73" i="86" s="1"/>
  <c r="AS73" i="86" s="1"/>
  <c r="BI76" i="86"/>
  <c r="AC76" i="86" s="1"/>
  <c r="AS76" i="86" s="1"/>
  <c r="BI44" i="86"/>
  <c r="AC44" i="86" s="1"/>
  <c r="AS44" i="86" s="1"/>
  <c r="BI48" i="86"/>
  <c r="AC48" i="86" s="1"/>
  <c r="AS48" i="86" s="1"/>
  <c r="BI71" i="86"/>
  <c r="AC71" i="86" s="1"/>
  <c r="AS71" i="86" s="1"/>
  <c r="BI97" i="86"/>
  <c r="AC97" i="86" s="1"/>
  <c r="AS97" i="86" s="1"/>
  <c r="BI99" i="86"/>
  <c r="AC99" i="86" s="1"/>
  <c r="AS99" i="86" s="1"/>
  <c r="BI85" i="86"/>
  <c r="AC85" i="86" s="1"/>
  <c r="AS85" i="86" s="1"/>
  <c r="BI89" i="86"/>
  <c r="AC89" i="86" s="1"/>
  <c r="AS89" i="86" s="1"/>
  <c r="BI102" i="86"/>
  <c r="AC102" i="86" s="1"/>
  <c r="AS102" i="86" s="1"/>
  <c r="BI111" i="86"/>
  <c r="AC111" i="86" s="1"/>
  <c r="AS111" i="86" s="1"/>
  <c r="BI114" i="86"/>
  <c r="AC114" i="86" s="1"/>
  <c r="AS114" i="86" s="1"/>
  <c r="BI118" i="86"/>
  <c r="AC118" i="86" s="1"/>
  <c r="AS118" i="86" s="1"/>
  <c r="BI122" i="86"/>
  <c r="AC122" i="86" s="1"/>
  <c r="AS122" i="86" s="1"/>
  <c r="BI126" i="86"/>
  <c r="AC126" i="86" s="1"/>
  <c r="AS126" i="86" s="1"/>
  <c r="BI130" i="86"/>
  <c r="AC130" i="86" s="1"/>
  <c r="AS130" i="86" s="1"/>
  <c r="BI156" i="86"/>
  <c r="AC156" i="86" s="1"/>
  <c r="AS156" i="86" s="1"/>
  <c r="BI150" i="86"/>
  <c r="AC150" i="86" s="1"/>
  <c r="AS150" i="86" s="1"/>
  <c r="BI161" i="86"/>
  <c r="AC161" i="86" s="1"/>
  <c r="AS161" i="86" s="1"/>
  <c r="BI155" i="86"/>
  <c r="AC155" i="86" s="1"/>
  <c r="AS155" i="86" s="1"/>
  <c r="BI171" i="86"/>
  <c r="AC171" i="86" s="1"/>
  <c r="AS171" i="86" s="1"/>
  <c r="BI177" i="86"/>
  <c r="AC177" i="86" s="1"/>
  <c r="AS177" i="86" s="1"/>
  <c r="BI181" i="86"/>
  <c r="AC181" i="86" s="1"/>
  <c r="AS181" i="86" s="1"/>
  <c r="BI186" i="86"/>
  <c r="AC186" i="86" s="1"/>
  <c r="AS186" i="86" s="1"/>
  <c r="BI190" i="86"/>
  <c r="AC190" i="86" s="1"/>
  <c r="AS190" i="86" s="1"/>
  <c r="AY38" i="86"/>
  <c r="S38" i="86" s="1"/>
  <c r="AI38" i="86" s="1"/>
  <c r="AY42" i="86"/>
  <c r="S42" i="86" s="1"/>
  <c r="AI42" i="86" s="1"/>
  <c r="AY46" i="86"/>
  <c r="S46" i="86" s="1"/>
  <c r="AI46" i="86" s="1"/>
  <c r="AY50" i="86"/>
  <c r="S50" i="86" s="1"/>
  <c r="AI50" i="86" s="1"/>
  <c r="AY54" i="86"/>
  <c r="S54" i="86" s="1"/>
  <c r="AI54" i="86" s="1"/>
  <c r="AY58" i="86"/>
  <c r="S58" i="86" s="1"/>
  <c r="AI58" i="86" s="1"/>
  <c r="AY62" i="86"/>
  <c r="S62" i="86" s="1"/>
  <c r="AI62" i="86" s="1"/>
  <c r="AY32" i="86"/>
  <c r="S32" i="86" s="1"/>
  <c r="AI32" i="86" s="1"/>
  <c r="AY37" i="86"/>
  <c r="S37" i="86" s="1"/>
  <c r="AI37" i="86" s="1"/>
  <c r="AY66" i="86"/>
  <c r="S66" i="86" s="1"/>
  <c r="AI66" i="86" s="1"/>
  <c r="AY70" i="86"/>
  <c r="S70" i="86" s="1"/>
  <c r="AI70" i="86" s="1"/>
  <c r="AY74" i="86"/>
  <c r="S74" i="86" s="1"/>
  <c r="AI74" i="86" s="1"/>
  <c r="AY78" i="86"/>
  <c r="S78" i="86" s="1"/>
  <c r="AI78" i="86" s="1"/>
  <c r="AY82" i="86"/>
  <c r="S82" i="86" s="1"/>
  <c r="AI82" i="86" s="1"/>
  <c r="AY86" i="86"/>
  <c r="S86" i="86" s="1"/>
  <c r="AI86" i="86" s="1"/>
  <c r="AY90" i="86"/>
  <c r="S90" i="86" s="1"/>
  <c r="AI90" i="86" s="1"/>
  <c r="AY95" i="86"/>
  <c r="S95" i="86" s="1"/>
  <c r="AI95" i="86" s="1"/>
  <c r="AY99" i="86"/>
  <c r="S99" i="86" s="1"/>
  <c r="AI99" i="86" s="1"/>
  <c r="AY103" i="86"/>
  <c r="S103" i="86" s="1"/>
  <c r="AI103" i="86" s="1"/>
  <c r="AY107" i="86"/>
  <c r="S107" i="86" s="1"/>
  <c r="AI107" i="86" s="1"/>
  <c r="AY133" i="86"/>
  <c r="S133" i="86" s="1"/>
  <c r="AI133" i="86" s="1"/>
  <c r="AY137" i="86"/>
  <c r="S137" i="86" s="1"/>
  <c r="AI137" i="86" s="1"/>
  <c r="AY114" i="86"/>
  <c r="S114" i="86" s="1"/>
  <c r="AI114" i="86" s="1"/>
  <c r="AY118" i="86"/>
  <c r="S118" i="86" s="1"/>
  <c r="AI118" i="86" s="1"/>
  <c r="AY122" i="86"/>
  <c r="S122" i="86" s="1"/>
  <c r="AI122" i="86" s="1"/>
  <c r="AY126" i="86"/>
  <c r="S126" i="86" s="1"/>
  <c r="AI126" i="86" s="1"/>
  <c r="AY130" i="86"/>
  <c r="S130" i="86" s="1"/>
  <c r="AI130" i="86" s="1"/>
  <c r="AY140" i="86"/>
  <c r="S140" i="86" s="1"/>
  <c r="AI140" i="86" s="1"/>
  <c r="AY181" i="86"/>
  <c r="S181" i="86" s="1"/>
  <c r="AI181" i="86" s="1"/>
  <c r="AY143" i="86"/>
  <c r="S143" i="86" s="1"/>
  <c r="AI143" i="86" s="1"/>
  <c r="AY147" i="86"/>
  <c r="S147" i="86" s="1"/>
  <c r="AI147" i="86" s="1"/>
  <c r="AY151" i="86"/>
  <c r="S151" i="86" s="1"/>
  <c r="AI151" i="86" s="1"/>
  <c r="AY183" i="86"/>
  <c r="S183" i="86" s="1"/>
  <c r="AI183" i="86" s="1"/>
  <c r="AY154" i="86"/>
  <c r="S154" i="86" s="1"/>
  <c r="AI154" i="86" s="1"/>
  <c r="AY158" i="86"/>
  <c r="S158" i="86" s="1"/>
  <c r="AI158" i="86" s="1"/>
  <c r="AY162" i="86"/>
  <c r="S162" i="86" s="1"/>
  <c r="AI162" i="86" s="1"/>
  <c r="AY166" i="86"/>
  <c r="S166" i="86" s="1"/>
  <c r="AI166" i="86" s="1"/>
  <c r="AY170" i="86"/>
  <c r="S170" i="86" s="1"/>
  <c r="AI170" i="86" s="1"/>
  <c r="AY174" i="86"/>
  <c r="S174" i="86" s="1"/>
  <c r="AI174" i="86" s="1"/>
  <c r="AY185" i="86"/>
  <c r="S185" i="86" s="1"/>
  <c r="AI185" i="86" s="1"/>
  <c r="AY189" i="86"/>
  <c r="S189" i="86" s="1"/>
  <c r="AI189" i="86" s="1"/>
  <c r="AY205" i="86"/>
  <c r="S205" i="86" s="1"/>
  <c r="AI205" i="86" s="1"/>
  <c r="AY197" i="86"/>
  <c r="S197" i="86" s="1"/>
  <c r="AI197" i="86" s="1"/>
  <c r="AY201" i="86"/>
  <c r="S201" i="86" s="1"/>
  <c r="AI201" i="86" s="1"/>
  <c r="AY206" i="86"/>
  <c r="S206" i="86" s="1"/>
  <c r="AI206" i="86" s="1"/>
  <c r="BF64" i="86"/>
  <c r="Z64" i="86" s="1"/>
  <c r="AP64" i="86" s="1"/>
  <c r="BF32" i="86"/>
  <c r="Z32" i="86" s="1"/>
  <c r="AP32" i="86" s="1"/>
  <c r="BF36" i="86"/>
  <c r="Z36" i="86" s="1"/>
  <c r="AP36" i="86" s="1"/>
  <c r="BF40" i="86"/>
  <c r="Z40" i="86" s="1"/>
  <c r="AP40" i="86" s="1"/>
  <c r="BF44" i="86"/>
  <c r="Z44" i="86" s="1"/>
  <c r="AP44" i="86" s="1"/>
  <c r="BF48" i="86"/>
  <c r="Z48" i="86" s="1"/>
  <c r="AP48" i="86" s="1"/>
  <c r="BF52" i="86"/>
  <c r="Z52" i="86" s="1"/>
  <c r="AP52" i="86" s="1"/>
  <c r="BF56" i="86"/>
  <c r="Z56" i="86" s="1"/>
  <c r="AP56" i="86" s="1"/>
  <c r="BF60" i="86"/>
  <c r="Z60" i="86" s="1"/>
  <c r="AP60" i="86" s="1"/>
  <c r="BF66" i="86"/>
  <c r="Z66" i="86" s="1"/>
  <c r="AP66" i="86" s="1"/>
  <c r="BF73" i="86"/>
  <c r="Z73" i="86" s="1"/>
  <c r="AP73" i="86" s="1"/>
  <c r="BF77" i="86"/>
  <c r="Z77" i="86" s="1"/>
  <c r="AP77" i="86" s="1"/>
  <c r="BF81" i="86"/>
  <c r="Z81" i="86" s="1"/>
  <c r="AP81" i="86" s="1"/>
  <c r="BF85" i="86"/>
  <c r="Z85" i="86" s="1"/>
  <c r="AP85" i="86" s="1"/>
  <c r="BF89" i="86"/>
  <c r="Z89" i="86" s="1"/>
  <c r="AP89" i="86" s="1"/>
  <c r="BF93" i="86"/>
  <c r="Z93" i="86" s="1"/>
  <c r="AP93" i="86" s="1"/>
  <c r="BF97" i="86"/>
  <c r="Z97" i="86" s="1"/>
  <c r="AP97" i="86" s="1"/>
  <c r="BF101" i="86"/>
  <c r="Z101" i="86" s="1"/>
  <c r="AP101" i="86" s="1"/>
  <c r="BF105" i="86"/>
  <c r="Z105" i="86" s="1"/>
  <c r="AP105" i="86" s="1"/>
  <c r="BF109" i="86"/>
  <c r="Z109" i="86" s="1"/>
  <c r="AP109" i="86" s="1"/>
  <c r="BF114" i="86"/>
  <c r="Z114" i="86" s="1"/>
  <c r="AP114" i="86" s="1"/>
  <c r="BF117" i="86"/>
  <c r="Z117" i="86" s="1"/>
  <c r="AP117" i="86" s="1"/>
  <c r="BF121" i="86"/>
  <c r="Z121" i="86" s="1"/>
  <c r="AP121" i="86" s="1"/>
  <c r="BF125" i="86"/>
  <c r="Z125" i="86" s="1"/>
  <c r="AP125" i="86" s="1"/>
  <c r="BF129" i="86"/>
  <c r="Z129" i="86" s="1"/>
  <c r="AP129" i="86" s="1"/>
  <c r="BF133" i="86"/>
  <c r="Z133" i="86" s="1"/>
  <c r="AP133" i="86" s="1"/>
  <c r="BF137" i="86"/>
  <c r="Z137" i="86" s="1"/>
  <c r="AP137" i="86" s="1"/>
  <c r="BF140" i="86"/>
  <c r="Z140" i="86" s="1"/>
  <c r="AP140" i="86" s="1"/>
  <c r="BF149" i="86"/>
  <c r="Z149" i="86" s="1"/>
  <c r="AP149" i="86" s="1"/>
  <c r="BF154" i="86"/>
  <c r="Z154" i="86" s="1"/>
  <c r="AP154" i="86" s="1"/>
  <c r="BF147" i="86"/>
  <c r="Z147" i="86" s="1"/>
  <c r="AP147" i="86" s="1"/>
  <c r="BF158" i="86"/>
  <c r="Z158" i="86" s="1"/>
  <c r="AP158" i="86" s="1"/>
  <c r="BF170" i="86"/>
  <c r="Z170" i="86" s="1"/>
  <c r="AP170" i="86" s="1"/>
  <c r="BF167" i="86"/>
  <c r="Z167" i="86" s="1"/>
  <c r="AP167" i="86" s="1"/>
  <c r="BF156" i="86"/>
  <c r="Z156" i="86" s="1"/>
  <c r="AP156" i="86" s="1"/>
  <c r="BF173" i="86"/>
  <c r="Z173" i="86" s="1"/>
  <c r="AP173" i="86" s="1"/>
  <c r="BF176" i="86"/>
  <c r="Z176" i="86" s="1"/>
  <c r="AP176" i="86" s="1"/>
  <c r="BF180" i="86"/>
  <c r="Z180" i="86" s="1"/>
  <c r="AP180" i="86" s="1"/>
  <c r="BF188" i="86"/>
  <c r="Z188" i="86" s="1"/>
  <c r="AP188" i="86" s="1"/>
  <c r="BF192" i="86"/>
  <c r="Z192" i="86" s="1"/>
  <c r="AP192" i="86" s="1"/>
  <c r="BA28" i="86"/>
  <c r="U28" i="86" s="1"/>
  <c r="AK28" i="86" s="1"/>
  <c r="BA30" i="86"/>
  <c r="U30" i="86" s="1"/>
  <c r="AK30" i="86" s="1"/>
  <c r="BA36" i="86"/>
  <c r="U36" i="86" s="1"/>
  <c r="AK36" i="86" s="1"/>
  <c r="BA76" i="86"/>
  <c r="U76" i="86" s="1"/>
  <c r="AK76" i="86" s="1"/>
  <c r="BA41" i="86"/>
  <c r="U41" i="86" s="1"/>
  <c r="AK41" i="86" s="1"/>
  <c r="BA79" i="86"/>
  <c r="U79" i="86" s="1"/>
  <c r="AK79" i="86" s="1"/>
  <c r="BA53" i="86"/>
  <c r="U53" i="86" s="1"/>
  <c r="AK53" i="86" s="1"/>
  <c r="BA57" i="86"/>
  <c r="U57" i="86" s="1"/>
  <c r="AK57" i="86" s="1"/>
  <c r="BA61" i="86"/>
  <c r="U61" i="86" s="1"/>
  <c r="AK61" i="86" s="1"/>
  <c r="BA68" i="86"/>
  <c r="U68" i="86" s="1"/>
  <c r="AK68" i="86" s="1"/>
  <c r="BA82" i="86"/>
  <c r="U82" i="86" s="1"/>
  <c r="AK82" i="86" s="1"/>
  <c r="BA44" i="86"/>
  <c r="U44" i="86" s="1"/>
  <c r="AK44" i="86" s="1"/>
  <c r="BA48" i="86"/>
  <c r="U48" i="86" s="1"/>
  <c r="AK48" i="86" s="1"/>
  <c r="BA73" i="86"/>
  <c r="U73" i="86" s="1"/>
  <c r="AK73" i="86" s="1"/>
  <c r="BA95" i="86"/>
  <c r="U95" i="86" s="1"/>
  <c r="AK95" i="86" s="1"/>
  <c r="BA93" i="86"/>
  <c r="U93" i="86" s="1"/>
  <c r="AK93" i="86" s="1"/>
  <c r="BA97" i="86"/>
  <c r="U97" i="86" s="1"/>
  <c r="AK97" i="86" s="1"/>
  <c r="BA85" i="86"/>
  <c r="U85" i="86" s="1"/>
  <c r="AK85" i="86" s="1"/>
  <c r="BA89" i="86"/>
  <c r="U89" i="86" s="1"/>
  <c r="AK89" i="86" s="1"/>
  <c r="BA104" i="86"/>
  <c r="U104" i="86" s="1"/>
  <c r="AK104" i="86" s="1"/>
  <c r="BA108" i="86"/>
  <c r="U108" i="86" s="1"/>
  <c r="AK108" i="86" s="1"/>
  <c r="BA112" i="86"/>
  <c r="U112" i="86" s="1"/>
  <c r="AK112" i="86" s="1"/>
  <c r="BA115" i="86"/>
  <c r="U115" i="86" s="1"/>
  <c r="AK115" i="86" s="1"/>
  <c r="BA119" i="86"/>
  <c r="U119" i="86" s="1"/>
  <c r="AK119" i="86" s="1"/>
  <c r="BA123" i="86"/>
  <c r="U123" i="86" s="1"/>
  <c r="AK123" i="86" s="1"/>
  <c r="BA127" i="86"/>
  <c r="U127" i="86" s="1"/>
  <c r="AK127" i="86" s="1"/>
  <c r="BA131" i="86"/>
  <c r="U131" i="86" s="1"/>
  <c r="AK131" i="86" s="1"/>
  <c r="BA135" i="86"/>
  <c r="U135" i="86" s="1"/>
  <c r="AK135" i="86" s="1"/>
  <c r="BA160" i="86"/>
  <c r="U160" i="86" s="1"/>
  <c r="AK160" i="86" s="1"/>
  <c r="BA139" i="86"/>
  <c r="U139" i="86" s="1"/>
  <c r="AK139" i="86" s="1"/>
  <c r="BA149" i="86"/>
  <c r="U149" i="86" s="1"/>
  <c r="AK149" i="86" s="1"/>
  <c r="BA150" i="86"/>
  <c r="U150" i="86" s="1"/>
  <c r="AK150" i="86" s="1"/>
  <c r="BA156" i="86"/>
  <c r="U156" i="86" s="1"/>
  <c r="AK156" i="86" s="1"/>
  <c r="BA169" i="86"/>
  <c r="U169" i="86" s="1"/>
  <c r="AK169" i="86" s="1"/>
  <c r="BA166" i="86"/>
  <c r="U166" i="86" s="1"/>
  <c r="AK166" i="86" s="1"/>
  <c r="BA159" i="86"/>
  <c r="U159" i="86" s="1"/>
  <c r="AK159" i="86" s="1"/>
  <c r="BA172" i="86"/>
  <c r="U172" i="86" s="1"/>
  <c r="AK172" i="86" s="1"/>
  <c r="BA184" i="86"/>
  <c r="U184" i="86" s="1"/>
  <c r="AK184" i="86" s="1"/>
  <c r="BA176" i="86"/>
  <c r="U176" i="86" s="1"/>
  <c r="AK176" i="86" s="1"/>
  <c r="BA180" i="86"/>
  <c r="U180" i="86" s="1"/>
  <c r="AK180" i="86" s="1"/>
  <c r="BA186" i="86"/>
  <c r="U186" i="86" s="1"/>
  <c r="AK186" i="86" s="1"/>
  <c r="BA190" i="86"/>
  <c r="U190" i="86" s="1"/>
  <c r="AK190" i="86" s="1"/>
  <c r="BA200" i="86"/>
  <c r="U200" i="86" s="1"/>
  <c r="AK200" i="86" s="1"/>
  <c r="BA199" i="86"/>
  <c r="U199" i="86" s="1"/>
  <c r="AK199" i="86" s="1"/>
  <c r="BH185" i="86"/>
  <c r="AB185" i="86" s="1"/>
  <c r="AR185" i="86" s="1"/>
  <c r="BH189" i="86"/>
  <c r="AB189" i="86" s="1"/>
  <c r="AR189" i="86" s="1"/>
  <c r="BH158" i="86"/>
  <c r="AB158" i="86" s="1"/>
  <c r="AR158" i="86" s="1"/>
  <c r="BH142" i="86"/>
  <c r="AB142" i="86" s="1"/>
  <c r="AR142" i="86" s="1"/>
  <c r="BH126" i="86"/>
  <c r="AB126" i="86" s="1"/>
  <c r="AR126" i="86" s="1"/>
  <c r="BH107" i="86"/>
  <c r="AB107" i="86" s="1"/>
  <c r="AR107" i="86" s="1"/>
  <c r="BH113" i="86"/>
  <c r="AB113" i="86" s="1"/>
  <c r="AR113" i="86" s="1"/>
  <c r="BH77" i="86"/>
  <c r="AB77" i="86" s="1"/>
  <c r="AR77" i="86" s="1"/>
  <c r="BH62" i="86"/>
  <c r="AB62" i="86" s="1"/>
  <c r="AR62" i="86" s="1"/>
  <c r="BH46" i="86"/>
  <c r="AB46" i="86" s="1"/>
  <c r="AR46" i="86" s="1"/>
  <c r="BD95" i="86"/>
  <c r="X95" i="86" s="1"/>
  <c r="AN95" i="86" s="1"/>
  <c r="BD103" i="86"/>
  <c r="X103" i="86" s="1"/>
  <c r="AN103" i="86" s="1"/>
  <c r="BD111" i="86"/>
  <c r="X111" i="86" s="1"/>
  <c r="AN111" i="86" s="1"/>
  <c r="BD153" i="86"/>
  <c r="X153" i="86" s="1"/>
  <c r="AN153" i="86" s="1"/>
  <c r="BD32" i="86"/>
  <c r="X32" i="86" s="1"/>
  <c r="AN32" i="86" s="1"/>
  <c r="BD36" i="86"/>
  <c r="X36" i="86" s="1"/>
  <c r="AN36" i="86" s="1"/>
  <c r="BD67" i="86"/>
  <c r="X67" i="86" s="1"/>
  <c r="AN67" i="86" s="1"/>
  <c r="BD71" i="86"/>
  <c r="X71" i="86" s="1"/>
  <c r="AN71" i="86" s="1"/>
  <c r="BD75" i="86"/>
  <c r="X75" i="86" s="1"/>
  <c r="AN75" i="86" s="1"/>
  <c r="BD79" i="86"/>
  <c r="X79" i="86" s="1"/>
  <c r="AN79" i="86" s="1"/>
  <c r="BD83" i="86"/>
  <c r="X83" i="86" s="1"/>
  <c r="AN83" i="86" s="1"/>
  <c r="BD87" i="86"/>
  <c r="X87" i="86" s="1"/>
  <c r="AN87" i="86" s="1"/>
  <c r="BD113" i="86"/>
  <c r="X113" i="86" s="1"/>
  <c r="AN113" i="86" s="1"/>
  <c r="BD93" i="86"/>
  <c r="X93" i="86" s="1"/>
  <c r="AN93" i="86" s="1"/>
  <c r="BD97" i="86"/>
  <c r="X97" i="86" s="1"/>
  <c r="AN97" i="86" s="1"/>
  <c r="BD101" i="86"/>
  <c r="X101" i="86" s="1"/>
  <c r="AN101" i="86" s="1"/>
  <c r="BD105" i="86"/>
  <c r="X105" i="86" s="1"/>
  <c r="AN105" i="86" s="1"/>
  <c r="BD109" i="86"/>
  <c r="X109" i="86" s="1"/>
  <c r="AN109" i="86" s="1"/>
  <c r="BD116" i="86"/>
  <c r="X116" i="86" s="1"/>
  <c r="AN116" i="86" s="1"/>
  <c r="BD120" i="86"/>
  <c r="X120" i="86" s="1"/>
  <c r="AN120" i="86" s="1"/>
  <c r="BD132" i="86"/>
  <c r="X132" i="86" s="1"/>
  <c r="AN132" i="86" s="1"/>
  <c r="BD136" i="86"/>
  <c r="X136" i="86" s="1"/>
  <c r="AN136" i="86" s="1"/>
  <c r="BD139" i="86"/>
  <c r="X139" i="86" s="1"/>
  <c r="AN139" i="86" s="1"/>
  <c r="BD143" i="86"/>
  <c r="X143" i="86" s="1"/>
  <c r="AN143" i="86" s="1"/>
  <c r="BD147" i="86"/>
  <c r="X147" i="86" s="1"/>
  <c r="AN147" i="86" s="1"/>
  <c r="BD151" i="86"/>
  <c r="X151" i="86" s="1"/>
  <c r="AN151" i="86" s="1"/>
  <c r="BD155" i="86"/>
  <c r="X155" i="86" s="1"/>
  <c r="AN155" i="86" s="1"/>
  <c r="BD159" i="86"/>
  <c r="X159" i="86" s="1"/>
  <c r="AN159" i="86" s="1"/>
  <c r="BD163" i="86"/>
  <c r="X163" i="86" s="1"/>
  <c r="AN163" i="86" s="1"/>
  <c r="BD167" i="86"/>
  <c r="X167" i="86" s="1"/>
  <c r="AN167" i="86" s="1"/>
  <c r="BD171" i="86"/>
  <c r="X171" i="86" s="1"/>
  <c r="AN171" i="86" s="1"/>
  <c r="BD174" i="86"/>
  <c r="X174" i="86" s="1"/>
  <c r="AN174" i="86" s="1"/>
  <c r="BD178" i="86"/>
  <c r="X178" i="86" s="1"/>
  <c r="AN178" i="86" s="1"/>
  <c r="BD182" i="86"/>
  <c r="X182" i="86" s="1"/>
  <c r="AN182" i="86" s="1"/>
  <c r="BD191" i="86"/>
  <c r="X191" i="86" s="1"/>
  <c r="AN191" i="86" s="1"/>
  <c r="BD189" i="86"/>
  <c r="X189" i="86" s="1"/>
  <c r="AN189" i="86" s="1"/>
  <c r="BD196" i="86"/>
  <c r="X196" i="86" s="1"/>
  <c r="AN196" i="86" s="1"/>
  <c r="BH167" i="86"/>
  <c r="AB167" i="86" s="1"/>
  <c r="AR167" i="86" s="1"/>
  <c r="BH151" i="86"/>
  <c r="AB151" i="86" s="1"/>
  <c r="AR151" i="86" s="1"/>
  <c r="BH86" i="86"/>
  <c r="AB86" i="86" s="1"/>
  <c r="AR86" i="86" s="1"/>
  <c r="BH70" i="86"/>
  <c r="AB70" i="86" s="1"/>
  <c r="AR70" i="86" s="1"/>
  <c r="BI34" i="86"/>
  <c r="AC34" i="86" s="1"/>
  <c r="AS34" i="86" s="1"/>
  <c r="BI41" i="86"/>
  <c r="AC41" i="86" s="1"/>
  <c r="AS41" i="86" s="1"/>
  <c r="BI77" i="86"/>
  <c r="AC77" i="86" s="1"/>
  <c r="AS77" i="86" s="1"/>
  <c r="BI52" i="86"/>
  <c r="AC52" i="86" s="1"/>
  <c r="AS52" i="86" s="1"/>
  <c r="BI56" i="86"/>
  <c r="AC56" i="86" s="1"/>
  <c r="AS56" i="86" s="1"/>
  <c r="BI60" i="86"/>
  <c r="AC60" i="86" s="1"/>
  <c r="AS60" i="86" s="1"/>
  <c r="BI64" i="86"/>
  <c r="AC64" i="86" s="1"/>
  <c r="AS64" i="86" s="1"/>
  <c r="BI80" i="86"/>
  <c r="AC80" i="86" s="1"/>
  <c r="AS80" i="86" s="1"/>
  <c r="BI45" i="86"/>
  <c r="AC45" i="86" s="1"/>
  <c r="AS45" i="86" s="1"/>
  <c r="BI49" i="86"/>
  <c r="AC49" i="86" s="1"/>
  <c r="AS49" i="86" s="1"/>
  <c r="BI75" i="86"/>
  <c r="AC75" i="86" s="1"/>
  <c r="AS75" i="86" s="1"/>
  <c r="BI101" i="86"/>
  <c r="AC101" i="86" s="1"/>
  <c r="AS101" i="86" s="1"/>
  <c r="BI103" i="86"/>
  <c r="AC103" i="86" s="1"/>
  <c r="AS103" i="86" s="1"/>
  <c r="BI105" i="86"/>
  <c r="AC105" i="86" s="1"/>
  <c r="AS105" i="86" s="1"/>
  <c r="BI109" i="86"/>
  <c r="AC109" i="86" s="1"/>
  <c r="AS109" i="86" s="1"/>
  <c r="BI132" i="86"/>
  <c r="AC132" i="86" s="1"/>
  <c r="AS132" i="86" s="1"/>
  <c r="BI136" i="86"/>
  <c r="AC136" i="86" s="1"/>
  <c r="AS136" i="86" s="1"/>
  <c r="BI144" i="86"/>
  <c r="AC144" i="86" s="1"/>
  <c r="AS144" i="86" s="1"/>
  <c r="BI145" i="86"/>
  <c r="AC145" i="86" s="1"/>
  <c r="AS145" i="86" s="1"/>
  <c r="BI160" i="86"/>
  <c r="AC160" i="86" s="1"/>
  <c r="AS160" i="86" s="1"/>
  <c r="BI153" i="86"/>
  <c r="AC153" i="86" s="1"/>
  <c r="AS153" i="86" s="1"/>
  <c r="BI165" i="86"/>
  <c r="AC165" i="86" s="1"/>
  <c r="AS165" i="86" s="1"/>
  <c r="BI159" i="86"/>
  <c r="AC159" i="86" s="1"/>
  <c r="AS159" i="86" s="1"/>
  <c r="BI172" i="86"/>
  <c r="AC172" i="86" s="1"/>
  <c r="AS172" i="86" s="1"/>
  <c r="BI187" i="86"/>
  <c r="AC187" i="86" s="1"/>
  <c r="AS187" i="86" s="1"/>
  <c r="BI191" i="86"/>
  <c r="AC191" i="86" s="1"/>
  <c r="AS191" i="86" s="1"/>
  <c r="AY28" i="86"/>
  <c r="S28" i="86" s="1"/>
  <c r="AI28" i="86" s="1"/>
  <c r="AY39" i="86"/>
  <c r="S39" i="86" s="1"/>
  <c r="AI39" i="86" s="1"/>
  <c r="AY43" i="86"/>
  <c r="S43" i="86" s="1"/>
  <c r="AI43" i="86" s="1"/>
  <c r="AY47" i="86"/>
  <c r="S47" i="86" s="1"/>
  <c r="AI47" i="86" s="1"/>
  <c r="AY51" i="86"/>
  <c r="S51" i="86" s="1"/>
  <c r="AI51" i="86" s="1"/>
  <c r="AY55" i="86"/>
  <c r="S55" i="86" s="1"/>
  <c r="AI55" i="86" s="1"/>
  <c r="AY59" i="86"/>
  <c r="S59" i="86" s="1"/>
  <c r="AI59" i="86" s="1"/>
  <c r="AY63" i="86"/>
  <c r="S63" i="86" s="1"/>
  <c r="AI63" i="86" s="1"/>
  <c r="AY33" i="86"/>
  <c r="S33" i="86" s="1"/>
  <c r="AI33" i="86" s="1"/>
  <c r="AY93" i="86"/>
  <c r="S93" i="86" s="1"/>
  <c r="AI93" i="86" s="1"/>
  <c r="AY67" i="86"/>
  <c r="S67" i="86" s="1"/>
  <c r="AI67" i="86" s="1"/>
  <c r="AY71" i="86"/>
  <c r="S71" i="86" s="1"/>
  <c r="AI71" i="86" s="1"/>
  <c r="AY75" i="86"/>
  <c r="S75" i="86" s="1"/>
  <c r="AI75" i="86" s="1"/>
  <c r="AY79" i="86"/>
  <c r="S79" i="86" s="1"/>
  <c r="AI79" i="86" s="1"/>
  <c r="AY83" i="86"/>
  <c r="S83" i="86" s="1"/>
  <c r="AI83" i="86" s="1"/>
  <c r="AY87" i="86"/>
  <c r="S87" i="86" s="1"/>
  <c r="AI87" i="86" s="1"/>
  <c r="AY91" i="86"/>
  <c r="S91" i="86" s="1"/>
  <c r="AI91" i="86" s="1"/>
  <c r="AY96" i="86"/>
  <c r="S96" i="86" s="1"/>
  <c r="AI96" i="86" s="1"/>
  <c r="AY100" i="86"/>
  <c r="S100" i="86" s="1"/>
  <c r="AI100" i="86" s="1"/>
  <c r="AY104" i="86"/>
  <c r="S104" i="86" s="1"/>
  <c r="AI104" i="86" s="1"/>
  <c r="AY108" i="86"/>
  <c r="S108" i="86" s="1"/>
  <c r="AI108" i="86" s="1"/>
  <c r="AY134" i="86"/>
  <c r="S134" i="86" s="1"/>
  <c r="AI134" i="86" s="1"/>
  <c r="AY111" i="86"/>
  <c r="S111" i="86" s="1"/>
  <c r="AI111" i="86" s="1"/>
  <c r="AY115" i="86"/>
  <c r="S115" i="86" s="1"/>
  <c r="AI115" i="86" s="1"/>
  <c r="AY119" i="86"/>
  <c r="S119" i="86" s="1"/>
  <c r="AI119" i="86" s="1"/>
  <c r="AY123" i="86"/>
  <c r="S123" i="86" s="1"/>
  <c r="AI123" i="86" s="1"/>
  <c r="AY127" i="86"/>
  <c r="S127" i="86" s="1"/>
  <c r="AI127" i="86" s="1"/>
  <c r="AY131" i="86"/>
  <c r="S131" i="86" s="1"/>
  <c r="AI131" i="86" s="1"/>
  <c r="AY141" i="86"/>
  <c r="S141" i="86" s="1"/>
  <c r="AI141" i="86" s="1"/>
  <c r="AY176" i="86"/>
  <c r="S176" i="86" s="1"/>
  <c r="AI176" i="86" s="1"/>
  <c r="AY144" i="86"/>
  <c r="S144" i="86" s="1"/>
  <c r="AI144" i="86" s="1"/>
  <c r="AY148" i="86"/>
  <c r="S148" i="86" s="1"/>
  <c r="AI148" i="86" s="1"/>
  <c r="AY152" i="86"/>
  <c r="S152" i="86" s="1"/>
  <c r="AI152" i="86" s="1"/>
  <c r="AY178" i="86"/>
  <c r="S178" i="86" s="1"/>
  <c r="AI178" i="86" s="1"/>
  <c r="AY155" i="86"/>
  <c r="S155" i="86" s="1"/>
  <c r="AI155" i="86" s="1"/>
  <c r="AY159" i="86"/>
  <c r="S159" i="86" s="1"/>
  <c r="AI159" i="86" s="1"/>
  <c r="AY163" i="86"/>
  <c r="S163" i="86" s="1"/>
  <c r="AI163" i="86" s="1"/>
  <c r="AY167" i="86"/>
  <c r="S167" i="86" s="1"/>
  <c r="AI167" i="86" s="1"/>
  <c r="AY171" i="86"/>
  <c r="S171" i="86" s="1"/>
  <c r="AI171" i="86" s="1"/>
  <c r="AY193" i="86"/>
  <c r="S193" i="86" s="1"/>
  <c r="AI193" i="86" s="1"/>
  <c r="AY186" i="86"/>
  <c r="S186" i="86" s="1"/>
  <c r="AI186" i="86" s="1"/>
  <c r="AY190" i="86"/>
  <c r="S190" i="86" s="1"/>
  <c r="AI190" i="86" s="1"/>
  <c r="AY194" i="86"/>
  <c r="S194" i="86" s="1"/>
  <c r="AI194" i="86" s="1"/>
  <c r="AY198" i="86"/>
  <c r="S198" i="86" s="1"/>
  <c r="AI198" i="86" s="1"/>
  <c r="AY202" i="86"/>
  <c r="S202" i="86" s="1"/>
  <c r="AI202" i="86" s="1"/>
  <c r="BF68" i="86"/>
  <c r="Z68" i="86" s="1"/>
  <c r="AP68" i="86" s="1"/>
  <c r="BF29" i="86"/>
  <c r="Z29" i="86" s="1"/>
  <c r="AP29" i="86" s="1"/>
  <c r="BF33" i="86"/>
  <c r="Z33" i="86" s="1"/>
  <c r="AP33" i="86" s="1"/>
  <c r="BF37" i="86"/>
  <c r="Z37" i="86" s="1"/>
  <c r="AP37" i="86" s="1"/>
  <c r="BF41" i="86"/>
  <c r="Z41" i="86" s="1"/>
  <c r="AP41" i="86" s="1"/>
  <c r="BF45" i="86"/>
  <c r="Z45" i="86" s="1"/>
  <c r="AP45" i="86" s="1"/>
  <c r="BF49" i="86"/>
  <c r="Z49" i="86" s="1"/>
  <c r="AP49" i="86" s="1"/>
  <c r="BF53" i="86"/>
  <c r="Z53" i="86" s="1"/>
  <c r="AP53" i="86" s="1"/>
  <c r="BF57" i="86"/>
  <c r="Z57" i="86" s="1"/>
  <c r="AP57" i="86" s="1"/>
  <c r="BF61" i="86"/>
  <c r="Z61" i="86" s="1"/>
  <c r="AP61" i="86" s="1"/>
  <c r="BF70" i="86"/>
  <c r="Z70" i="86" s="1"/>
  <c r="AP70" i="86" s="1"/>
  <c r="BF74" i="86"/>
  <c r="Z74" i="86" s="1"/>
  <c r="AP74" i="86" s="1"/>
  <c r="BF78" i="86"/>
  <c r="Z78" i="86" s="1"/>
  <c r="AP78" i="86" s="1"/>
  <c r="BF82" i="86"/>
  <c r="Z82" i="86" s="1"/>
  <c r="AP82" i="86" s="1"/>
  <c r="BF86" i="86"/>
  <c r="Z86" i="86" s="1"/>
  <c r="AP86" i="86" s="1"/>
  <c r="BF90" i="86"/>
  <c r="Z90" i="86" s="1"/>
  <c r="AP90" i="86" s="1"/>
  <c r="BF94" i="86"/>
  <c r="Z94" i="86" s="1"/>
  <c r="AP94" i="86" s="1"/>
  <c r="BF98" i="86"/>
  <c r="Z98" i="86" s="1"/>
  <c r="AP98" i="86" s="1"/>
  <c r="BF102" i="86"/>
  <c r="Z102" i="86" s="1"/>
  <c r="AP102" i="86" s="1"/>
  <c r="BF106" i="86"/>
  <c r="Z106" i="86" s="1"/>
  <c r="AP106" i="86" s="1"/>
  <c r="BF110" i="86"/>
  <c r="Z110" i="86" s="1"/>
  <c r="AP110" i="86" s="1"/>
  <c r="BF112" i="86"/>
  <c r="Z112" i="86" s="1"/>
  <c r="AP112" i="86" s="1"/>
  <c r="BF118" i="86"/>
  <c r="Z118" i="86" s="1"/>
  <c r="AP118" i="86" s="1"/>
  <c r="BF122" i="86"/>
  <c r="Z122" i="86" s="1"/>
  <c r="AP122" i="86" s="1"/>
  <c r="BF126" i="86"/>
  <c r="Z126" i="86" s="1"/>
  <c r="AP126" i="86" s="1"/>
  <c r="BF130" i="86"/>
  <c r="Z130" i="86" s="1"/>
  <c r="AP130" i="86" s="1"/>
  <c r="BF134" i="86"/>
  <c r="Z134" i="86" s="1"/>
  <c r="AP134" i="86" s="1"/>
  <c r="BF138" i="86"/>
  <c r="Z138" i="86" s="1"/>
  <c r="AP138" i="86" s="1"/>
  <c r="BF144" i="86"/>
  <c r="Z144" i="86" s="1"/>
  <c r="AP144" i="86" s="1"/>
  <c r="BF146" i="86"/>
  <c r="Z146" i="86" s="1"/>
  <c r="AP146" i="86" s="1"/>
  <c r="BF169" i="86"/>
  <c r="Z169" i="86" s="1"/>
  <c r="AP169" i="86" s="1"/>
  <c r="BF151" i="86"/>
  <c r="Z151" i="86" s="1"/>
  <c r="AP151" i="86" s="1"/>
  <c r="BF161" i="86"/>
  <c r="Z161" i="86" s="1"/>
  <c r="AP161" i="86" s="1"/>
  <c r="BF155" i="86"/>
  <c r="Z155" i="86" s="1"/>
  <c r="AP155" i="86" s="1"/>
  <c r="BF171" i="86"/>
  <c r="Z171" i="86" s="1"/>
  <c r="AP171" i="86" s="1"/>
  <c r="BF160" i="86"/>
  <c r="Z160" i="86" s="1"/>
  <c r="AP160" i="86" s="1"/>
  <c r="BF184" i="86"/>
  <c r="Z184" i="86" s="1"/>
  <c r="AP184" i="86" s="1"/>
  <c r="BF177" i="86"/>
  <c r="Z177" i="86" s="1"/>
  <c r="AP177" i="86" s="1"/>
  <c r="BF181" i="86"/>
  <c r="Z181" i="86" s="1"/>
  <c r="AP181" i="86" s="1"/>
  <c r="BF185" i="86"/>
  <c r="Z185" i="86" s="1"/>
  <c r="AP185" i="86" s="1"/>
  <c r="BF189" i="86"/>
  <c r="Z189" i="86" s="1"/>
  <c r="AP189" i="86" s="1"/>
  <c r="BF193" i="86"/>
  <c r="Z193" i="86" s="1"/>
  <c r="AP193" i="86" s="1"/>
  <c r="BA32" i="86"/>
  <c r="U32" i="86" s="1"/>
  <c r="AK32" i="86" s="1"/>
  <c r="BA34" i="86"/>
  <c r="U34" i="86" s="1"/>
  <c r="AK34" i="86" s="1"/>
  <c r="BA40" i="86"/>
  <c r="U40" i="86" s="1"/>
  <c r="AK40" i="86" s="1"/>
  <c r="BA80" i="86"/>
  <c r="U80" i="86" s="1"/>
  <c r="AK80" i="86" s="1"/>
  <c r="BA67" i="86"/>
  <c r="U67" i="86" s="1"/>
  <c r="AK67" i="86" s="1"/>
  <c r="BA50" i="86"/>
  <c r="U50" i="86" s="1"/>
  <c r="AK50" i="86" s="1"/>
  <c r="BA54" i="86"/>
  <c r="U54" i="86" s="1"/>
  <c r="AK54" i="86" s="1"/>
  <c r="BA58" i="86"/>
  <c r="U58" i="86" s="1"/>
  <c r="AK58" i="86" s="1"/>
  <c r="BA62" i="86"/>
  <c r="U62" i="86" s="1"/>
  <c r="AK62" i="86" s="1"/>
  <c r="BA70" i="86"/>
  <c r="U70" i="86" s="1"/>
  <c r="AK70" i="86" s="1"/>
  <c r="BA39" i="86"/>
  <c r="U39" i="86" s="1"/>
  <c r="AK39" i="86" s="1"/>
  <c r="BA45" i="86"/>
  <c r="U45" i="86" s="1"/>
  <c r="AK45" i="86" s="1"/>
  <c r="BA49" i="86"/>
  <c r="U49" i="86" s="1"/>
  <c r="AK49" i="86" s="1"/>
  <c r="BA77" i="86"/>
  <c r="U77" i="86" s="1"/>
  <c r="AK77" i="86" s="1"/>
  <c r="BA99" i="86"/>
  <c r="U99" i="86" s="1"/>
  <c r="AK99" i="86" s="1"/>
  <c r="BA94" i="86"/>
  <c r="U94" i="86" s="1"/>
  <c r="AK94" i="86" s="1"/>
  <c r="BA101" i="86"/>
  <c r="U101" i="86" s="1"/>
  <c r="AK101" i="86" s="1"/>
  <c r="BA86" i="86"/>
  <c r="U86" i="86" s="1"/>
  <c r="AK86" i="86" s="1"/>
  <c r="BA90" i="86"/>
  <c r="U90" i="86" s="1"/>
  <c r="AK90" i="86" s="1"/>
  <c r="BA105" i="86"/>
  <c r="U105" i="86" s="1"/>
  <c r="AK105" i="86" s="1"/>
  <c r="BA109" i="86"/>
  <c r="U109" i="86" s="1"/>
  <c r="AK109" i="86" s="1"/>
  <c r="BA132" i="86"/>
  <c r="U132" i="86" s="1"/>
  <c r="AK132" i="86" s="1"/>
  <c r="BA116" i="86"/>
  <c r="U116" i="86" s="1"/>
  <c r="AK116" i="86" s="1"/>
  <c r="BA120" i="86"/>
  <c r="U120" i="86" s="1"/>
  <c r="AK120" i="86" s="1"/>
  <c r="BA124" i="86"/>
  <c r="U124" i="86" s="1"/>
  <c r="AK124" i="86" s="1"/>
  <c r="BA128" i="86"/>
  <c r="U128" i="86" s="1"/>
  <c r="AK128" i="86" s="1"/>
  <c r="BA138" i="86"/>
  <c r="U138" i="86" s="1"/>
  <c r="AK138" i="86" s="1"/>
  <c r="BA136" i="86"/>
  <c r="U136" i="86" s="1"/>
  <c r="AK136" i="86" s="1"/>
  <c r="BA144" i="86"/>
  <c r="U144" i="86" s="1"/>
  <c r="AK144" i="86" s="1"/>
  <c r="BA148" i="86"/>
  <c r="U148" i="86" s="1"/>
  <c r="AK148" i="86" s="1"/>
  <c r="BA141" i="86"/>
  <c r="U141" i="86" s="1"/>
  <c r="AK141" i="86" s="1"/>
  <c r="BA157" i="86"/>
  <c r="U157" i="86" s="1"/>
  <c r="AK157" i="86" s="1"/>
  <c r="BA164" i="86"/>
  <c r="U164" i="86" s="1"/>
  <c r="AK164" i="86" s="1"/>
  <c r="BA154" i="86"/>
  <c r="U154" i="86" s="1"/>
  <c r="AK154" i="86" s="1"/>
  <c r="BA170" i="86"/>
  <c r="U170" i="86" s="1"/>
  <c r="AK170" i="86" s="1"/>
  <c r="BA163" i="86"/>
  <c r="U163" i="86" s="1"/>
  <c r="AK163" i="86" s="1"/>
  <c r="BA173" i="86"/>
  <c r="U173" i="86" s="1"/>
  <c r="AK173" i="86" s="1"/>
  <c r="BA197" i="86"/>
  <c r="U197" i="86" s="1"/>
  <c r="AK197" i="86" s="1"/>
  <c r="BA177" i="86"/>
  <c r="U177" i="86" s="1"/>
  <c r="AK177" i="86" s="1"/>
  <c r="BA181" i="86"/>
  <c r="U181" i="86" s="1"/>
  <c r="AK181" i="86" s="1"/>
  <c r="BA187" i="86"/>
  <c r="U187" i="86" s="1"/>
  <c r="AK187" i="86" s="1"/>
  <c r="BA191" i="86"/>
  <c r="U191" i="86" s="1"/>
  <c r="AK191" i="86" s="1"/>
  <c r="BA193" i="86"/>
  <c r="U193" i="86" s="1"/>
  <c r="AK193" i="86" s="1"/>
  <c r="BH192" i="86"/>
  <c r="AB192" i="86" s="1"/>
  <c r="AR192" i="86" s="1"/>
  <c r="BH170" i="86"/>
  <c r="AB170" i="86" s="1"/>
  <c r="AR170" i="86" s="1"/>
  <c r="BH154" i="86"/>
  <c r="AB154" i="86" s="1"/>
  <c r="AR154" i="86" s="1"/>
  <c r="BH138" i="86"/>
  <c r="AB138" i="86" s="1"/>
  <c r="AR138" i="86" s="1"/>
  <c r="BH122" i="86"/>
  <c r="AB122" i="86" s="1"/>
  <c r="AR122" i="86" s="1"/>
  <c r="BH103" i="86"/>
  <c r="AB103" i="86" s="1"/>
  <c r="AR103" i="86" s="1"/>
  <c r="BH89" i="86"/>
  <c r="AB89" i="86" s="1"/>
  <c r="AR89" i="86" s="1"/>
  <c r="BH73" i="86"/>
  <c r="AB73" i="86" s="1"/>
  <c r="AR73" i="86" s="1"/>
  <c r="BH58" i="86"/>
  <c r="AB58" i="86" s="1"/>
  <c r="AR58" i="86" s="1"/>
  <c r="BH42" i="86"/>
  <c r="AB42" i="86" s="1"/>
  <c r="AR42" i="86" s="1"/>
  <c r="BD37" i="86"/>
  <c r="X37" i="86" s="1"/>
  <c r="AN37" i="86" s="1"/>
  <c r="BD94" i="86"/>
  <c r="X94" i="86" s="1"/>
  <c r="AN94" i="86" s="1"/>
  <c r="BD98" i="86"/>
  <c r="X98" i="86" s="1"/>
  <c r="AN98" i="86" s="1"/>
  <c r="BD102" i="86"/>
  <c r="X102" i="86" s="1"/>
  <c r="AN102" i="86" s="1"/>
  <c r="BD106" i="86"/>
  <c r="X106" i="86" s="1"/>
  <c r="AN106" i="86" s="1"/>
  <c r="BD110" i="86"/>
  <c r="X110" i="86" s="1"/>
  <c r="AN110" i="86" s="1"/>
  <c r="BD140" i="86"/>
  <c r="X140" i="86" s="1"/>
  <c r="AN140" i="86" s="1"/>
  <c r="BD144" i="86"/>
  <c r="X144" i="86" s="1"/>
  <c r="AN144" i="86" s="1"/>
  <c r="BD148" i="86"/>
  <c r="X148" i="86" s="1"/>
  <c r="AN148" i="86" s="1"/>
  <c r="BD152" i="86"/>
  <c r="X152" i="86" s="1"/>
  <c r="AN152" i="86" s="1"/>
  <c r="BD175" i="86"/>
  <c r="X175" i="86" s="1"/>
  <c r="AN175" i="86" s="1"/>
  <c r="BD179" i="86"/>
  <c r="X179" i="86" s="1"/>
  <c r="AN179" i="86" s="1"/>
  <c r="BD183" i="86"/>
  <c r="X183" i="86" s="1"/>
  <c r="AN183" i="86" s="1"/>
  <c r="BD197" i="86"/>
  <c r="X197" i="86" s="1"/>
  <c r="AN197" i="86" s="1"/>
  <c r="BI33" i="86"/>
  <c r="AC33" i="86" s="1"/>
  <c r="AS33" i="86" s="1"/>
  <c r="BI36" i="86"/>
  <c r="AC36" i="86" s="1"/>
  <c r="AS36" i="86" s="1"/>
  <c r="BI42" i="86"/>
  <c r="AC42" i="86" s="1"/>
  <c r="AS42" i="86" s="1"/>
  <c r="BI81" i="86"/>
  <c r="AC81" i="86" s="1"/>
  <c r="AS81" i="86" s="1"/>
  <c r="BI53" i="86"/>
  <c r="AC53" i="86" s="1"/>
  <c r="AS53" i="86" s="1"/>
  <c r="BI57" i="86"/>
  <c r="AC57" i="86" s="1"/>
  <c r="AS57" i="86" s="1"/>
  <c r="BI61" i="86"/>
  <c r="AC61" i="86" s="1"/>
  <c r="AS61" i="86" s="1"/>
  <c r="BI68" i="86"/>
  <c r="AC68" i="86" s="1"/>
  <c r="AS68" i="86" s="1"/>
  <c r="BI40" i="86"/>
  <c r="AC40" i="86" s="1"/>
  <c r="AS40" i="86" s="1"/>
  <c r="BI46" i="86"/>
  <c r="AC46" i="86" s="1"/>
  <c r="AS46" i="86" s="1"/>
  <c r="BI65" i="86"/>
  <c r="AC65" i="86" s="1"/>
  <c r="AS65" i="86" s="1"/>
  <c r="BI79" i="86"/>
  <c r="AC79" i="86" s="1"/>
  <c r="AS79" i="86" s="1"/>
  <c r="BI90" i="86"/>
  <c r="AC90" i="86" s="1"/>
  <c r="AS90" i="86" s="1"/>
  <c r="BI83" i="86"/>
  <c r="AC83" i="86" s="1"/>
  <c r="AS83" i="86" s="1"/>
  <c r="BI87" i="86"/>
  <c r="AC87" i="86" s="1"/>
  <c r="AS87" i="86" s="1"/>
  <c r="BI94" i="86"/>
  <c r="AC94" i="86" s="1"/>
  <c r="AS94" i="86" s="1"/>
  <c r="BI106" i="86"/>
  <c r="AC106" i="86" s="1"/>
  <c r="AS106" i="86" s="1"/>
  <c r="BI110" i="86"/>
  <c r="AC110" i="86" s="1"/>
  <c r="AS110" i="86" s="1"/>
  <c r="BI138" i="86"/>
  <c r="AC138" i="86" s="1"/>
  <c r="AS138" i="86" s="1"/>
  <c r="BI116" i="86"/>
  <c r="AC116" i="86" s="1"/>
  <c r="AS116" i="86" s="1"/>
  <c r="BI120" i="86"/>
  <c r="AC120" i="86" s="1"/>
  <c r="AS120" i="86" s="1"/>
  <c r="BI124" i="86"/>
  <c r="AC124" i="86" s="1"/>
  <c r="AS124" i="86" s="1"/>
  <c r="BI128" i="86"/>
  <c r="AC128" i="86" s="1"/>
  <c r="AS128" i="86" s="1"/>
  <c r="BI133" i="86"/>
  <c r="AC133" i="86" s="1"/>
  <c r="AS133" i="86" s="1"/>
  <c r="BI137" i="86"/>
  <c r="AC137" i="86" s="1"/>
  <c r="AS137" i="86" s="1"/>
  <c r="BI148" i="86"/>
  <c r="AC148" i="86" s="1"/>
  <c r="AS148" i="86" s="1"/>
  <c r="BI157" i="86"/>
  <c r="AC157" i="86" s="1"/>
  <c r="AS157" i="86" s="1"/>
  <c r="BI149" i="86"/>
  <c r="AC149" i="86" s="1"/>
  <c r="AS149" i="86" s="1"/>
  <c r="BI142" i="86"/>
  <c r="AC142" i="86" s="1"/>
  <c r="AS142" i="86" s="1"/>
  <c r="BI169" i="86"/>
  <c r="AC169" i="86" s="1"/>
  <c r="AS169" i="86" s="1"/>
  <c r="BI163" i="86"/>
  <c r="AC163" i="86" s="1"/>
  <c r="AS163" i="86" s="1"/>
  <c r="BI173" i="86"/>
  <c r="AC173" i="86" s="1"/>
  <c r="AS173" i="86" s="1"/>
  <c r="BI175" i="86"/>
  <c r="AC175" i="86" s="1"/>
  <c r="AS175" i="86" s="1"/>
  <c r="BI179" i="86"/>
  <c r="AC179" i="86" s="1"/>
  <c r="AS179" i="86" s="1"/>
  <c r="BI183" i="86"/>
  <c r="AC183" i="86" s="1"/>
  <c r="AS183" i="86" s="1"/>
  <c r="BI188" i="86"/>
  <c r="AC188" i="86" s="1"/>
  <c r="AS188" i="86" s="1"/>
  <c r="BI192" i="86"/>
  <c r="AC192" i="86" s="1"/>
  <c r="AS192" i="86" s="1"/>
  <c r="AY30" i="86"/>
  <c r="S30" i="86" s="1"/>
  <c r="AI30" i="86" s="1"/>
  <c r="AY40" i="86"/>
  <c r="S40" i="86" s="1"/>
  <c r="AI40" i="86" s="1"/>
  <c r="AY44" i="86"/>
  <c r="S44" i="86" s="1"/>
  <c r="AI44" i="86" s="1"/>
  <c r="AY48" i="86"/>
  <c r="S48" i="86" s="1"/>
  <c r="AI48" i="86" s="1"/>
  <c r="AY52" i="86"/>
  <c r="S52" i="86" s="1"/>
  <c r="AI52" i="86" s="1"/>
  <c r="AY56" i="86"/>
  <c r="S56" i="86" s="1"/>
  <c r="AI56" i="86" s="1"/>
  <c r="AY60" i="86"/>
  <c r="S60" i="86" s="1"/>
  <c r="AI60" i="86" s="1"/>
  <c r="AY29" i="86"/>
  <c r="S29" i="86" s="1"/>
  <c r="AI29" i="86" s="1"/>
  <c r="AY35" i="86"/>
  <c r="S35" i="86" s="1"/>
  <c r="AI35" i="86" s="1"/>
  <c r="AY64" i="86"/>
  <c r="S64" i="86" s="1"/>
  <c r="AI64" i="86" s="1"/>
  <c r="AY68" i="86"/>
  <c r="S68" i="86" s="1"/>
  <c r="AI68" i="86" s="1"/>
  <c r="AY72" i="86"/>
  <c r="S72" i="86" s="1"/>
  <c r="AI72" i="86" s="1"/>
  <c r="AY76" i="86"/>
  <c r="S76" i="86" s="1"/>
  <c r="AI76" i="86" s="1"/>
  <c r="AY80" i="86"/>
  <c r="S80" i="86" s="1"/>
  <c r="AI80" i="86" s="1"/>
  <c r="AY84" i="86"/>
  <c r="S84" i="86" s="1"/>
  <c r="AI84" i="86" s="1"/>
  <c r="AY88" i="86"/>
  <c r="S88" i="86" s="1"/>
  <c r="AI88" i="86" s="1"/>
  <c r="AY92" i="86"/>
  <c r="S92" i="86" s="1"/>
  <c r="AI92" i="86" s="1"/>
  <c r="AY97" i="86"/>
  <c r="S97" i="86" s="1"/>
  <c r="AI97" i="86" s="1"/>
  <c r="AY101" i="86"/>
  <c r="S101" i="86" s="1"/>
  <c r="AI101" i="86" s="1"/>
  <c r="AY105" i="86"/>
  <c r="S105" i="86" s="1"/>
  <c r="AI105" i="86" s="1"/>
  <c r="AY109" i="86"/>
  <c r="S109" i="86" s="1"/>
  <c r="AI109" i="86" s="1"/>
  <c r="AY135" i="86"/>
  <c r="S135" i="86" s="1"/>
  <c r="AI135" i="86" s="1"/>
  <c r="AY112" i="86"/>
  <c r="S112" i="86" s="1"/>
  <c r="AI112" i="86" s="1"/>
  <c r="AY116" i="86"/>
  <c r="S116" i="86" s="1"/>
  <c r="AI116" i="86" s="1"/>
  <c r="AY120" i="86"/>
  <c r="S120" i="86" s="1"/>
  <c r="AI120" i="86" s="1"/>
  <c r="AY124" i="86"/>
  <c r="S124" i="86" s="1"/>
  <c r="AI124" i="86" s="1"/>
  <c r="AY128" i="86"/>
  <c r="S128" i="86" s="1"/>
  <c r="AI128" i="86" s="1"/>
  <c r="AY132" i="86"/>
  <c r="S132" i="86" s="1"/>
  <c r="AI132" i="86" s="1"/>
  <c r="AY138" i="86"/>
  <c r="S138" i="86" s="1"/>
  <c r="AI138" i="86" s="1"/>
  <c r="AY180" i="86"/>
  <c r="S180" i="86" s="1"/>
  <c r="AI180" i="86" s="1"/>
  <c r="AY145" i="86"/>
  <c r="S145" i="86" s="1"/>
  <c r="AI145" i="86" s="1"/>
  <c r="AY149" i="86"/>
  <c r="S149" i="86" s="1"/>
  <c r="AI149" i="86" s="1"/>
  <c r="AY175" i="86"/>
  <c r="S175" i="86" s="1"/>
  <c r="AI175" i="86" s="1"/>
  <c r="AY182" i="86"/>
  <c r="S182" i="86" s="1"/>
  <c r="AI182" i="86" s="1"/>
  <c r="AY156" i="86"/>
  <c r="S156" i="86" s="1"/>
  <c r="AI156" i="86" s="1"/>
  <c r="AY160" i="86"/>
  <c r="S160" i="86" s="1"/>
  <c r="AI160" i="86" s="1"/>
  <c r="AY164" i="86"/>
  <c r="S164" i="86" s="1"/>
  <c r="AI164" i="86" s="1"/>
  <c r="AY168" i="86"/>
  <c r="S168" i="86" s="1"/>
  <c r="AI168" i="86" s="1"/>
  <c r="AY172" i="86"/>
  <c r="S172" i="86" s="1"/>
  <c r="AI172" i="86" s="1"/>
  <c r="AY204" i="86"/>
  <c r="S204" i="86" s="1"/>
  <c r="AI204" i="86" s="1"/>
  <c r="AY187" i="86"/>
  <c r="S187" i="86" s="1"/>
  <c r="AI187" i="86" s="1"/>
  <c r="AY191" i="86"/>
  <c r="S191" i="86" s="1"/>
  <c r="AI191" i="86" s="1"/>
  <c r="AY195" i="86"/>
  <c r="S195" i="86" s="1"/>
  <c r="AI195" i="86" s="1"/>
  <c r="AY199" i="86"/>
  <c r="S199" i="86" s="1"/>
  <c r="AI199" i="86" s="1"/>
  <c r="AY203" i="86"/>
  <c r="S203" i="86" s="1"/>
  <c r="AI203" i="86" s="1"/>
  <c r="BF65" i="86"/>
  <c r="Z65" i="86" s="1"/>
  <c r="AP65" i="86" s="1"/>
  <c r="BF30" i="86"/>
  <c r="Z30" i="86" s="1"/>
  <c r="AP30" i="86" s="1"/>
  <c r="BF34" i="86"/>
  <c r="Z34" i="86" s="1"/>
  <c r="AP34" i="86" s="1"/>
  <c r="BF38" i="86"/>
  <c r="Z38" i="86" s="1"/>
  <c r="AP38" i="86" s="1"/>
  <c r="BF42" i="86"/>
  <c r="Z42" i="86" s="1"/>
  <c r="AP42" i="86" s="1"/>
  <c r="BF46" i="86"/>
  <c r="Z46" i="86" s="1"/>
  <c r="AP46" i="86" s="1"/>
  <c r="BF50" i="86"/>
  <c r="Z50" i="86" s="1"/>
  <c r="AP50" i="86" s="1"/>
  <c r="BF54" i="86"/>
  <c r="Z54" i="86" s="1"/>
  <c r="AP54" i="86" s="1"/>
  <c r="BF58" i="86"/>
  <c r="Z58" i="86" s="1"/>
  <c r="AP58" i="86" s="1"/>
  <c r="BF62" i="86"/>
  <c r="Z62" i="86" s="1"/>
  <c r="AP62" i="86" s="1"/>
  <c r="BF71" i="86"/>
  <c r="Z71" i="86" s="1"/>
  <c r="AP71" i="86" s="1"/>
  <c r="BF75" i="86"/>
  <c r="Z75" i="86" s="1"/>
  <c r="AP75" i="86" s="1"/>
  <c r="BF79" i="86"/>
  <c r="Z79" i="86" s="1"/>
  <c r="AP79" i="86" s="1"/>
  <c r="BF83" i="86"/>
  <c r="Z83" i="86" s="1"/>
  <c r="AP83" i="86" s="1"/>
  <c r="BF87" i="86"/>
  <c r="Z87" i="86" s="1"/>
  <c r="AP87" i="86" s="1"/>
  <c r="BF91" i="86"/>
  <c r="Z91" i="86" s="1"/>
  <c r="AP91" i="86" s="1"/>
  <c r="BF95" i="86"/>
  <c r="Z95" i="86" s="1"/>
  <c r="AP95" i="86" s="1"/>
  <c r="BF99" i="86"/>
  <c r="Z99" i="86" s="1"/>
  <c r="AP99" i="86" s="1"/>
  <c r="BF103" i="86"/>
  <c r="Z103" i="86" s="1"/>
  <c r="AP103" i="86" s="1"/>
  <c r="BF107" i="86"/>
  <c r="Z107" i="86" s="1"/>
  <c r="AP107" i="86" s="1"/>
  <c r="BF111" i="86"/>
  <c r="Z111" i="86" s="1"/>
  <c r="AP111" i="86" s="1"/>
  <c r="BF115" i="86"/>
  <c r="Z115" i="86" s="1"/>
  <c r="AP115" i="86" s="1"/>
  <c r="BF119" i="86"/>
  <c r="Z119" i="86" s="1"/>
  <c r="AP119" i="86" s="1"/>
  <c r="BF123" i="86"/>
  <c r="Z123" i="86" s="1"/>
  <c r="AP123" i="86" s="1"/>
  <c r="BF127" i="86"/>
  <c r="Z127" i="86" s="1"/>
  <c r="AP127" i="86" s="1"/>
  <c r="BF131" i="86"/>
  <c r="Z131" i="86" s="1"/>
  <c r="AP131" i="86" s="1"/>
  <c r="BF135" i="86"/>
  <c r="Z135" i="86" s="1"/>
  <c r="AP135" i="86" s="1"/>
  <c r="BF148" i="86"/>
  <c r="Z148" i="86" s="1"/>
  <c r="AP148" i="86" s="1"/>
  <c r="BF145" i="86"/>
  <c r="Z145" i="86" s="1"/>
  <c r="AP145" i="86" s="1"/>
  <c r="BF150" i="86"/>
  <c r="Z150" i="86" s="1"/>
  <c r="AP150" i="86" s="1"/>
  <c r="BF141" i="86"/>
  <c r="Z141" i="86" s="1"/>
  <c r="AP141" i="86" s="1"/>
  <c r="BF165" i="86"/>
  <c r="Z165" i="86" s="1"/>
  <c r="AP165" i="86" s="1"/>
  <c r="BF162" i="86"/>
  <c r="Z162" i="86" s="1"/>
  <c r="AP162" i="86" s="1"/>
  <c r="BF159" i="86"/>
  <c r="Z159" i="86" s="1"/>
  <c r="AP159" i="86" s="1"/>
  <c r="BF172" i="86"/>
  <c r="Z172" i="86" s="1"/>
  <c r="AP172" i="86" s="1"/>
  <c r="BF164" i="86"/>
  <c r="Z164" i="86" s="1"/>
  <c r="AP164" i="86" s="1"/>
  <c r="BF174" i="86"/>
  <c r="Z174" i="86" s="1"/>
  <c r="AP174" i="86" s="1"/>
  <c r="BF178" i="86"/>
  <c r="Z178" i="86" s="1"/>
  <c r="AP178" i="86" s="1"/>
  <c r="BF182" i="86"/>
  <c r="Z182" i="86" s="1"/>
  <c r="AP182" i="86" s="1"/>
  <c r="BF186" i="86"/>
  <c r="Z186" i="86" s="1"/>
  <c r="AP186" i="86" s="1"/>
  <c r="BF190" i="86"/>
  <c r="Z190" i="86" s="1"/>
  <c r="AP190" i="86" s="1"/>
  <c r="BF194" i="86"/>
  <c r="Z194" i="86" s="1"/>
  <c r="AP194" i="86" s="1"/>
  <c r="BA35" i="86"/>
  <c r="U35" i="86" s="1"/>
  <c r="AK35" i="86" s="1"/>
  <c r="BA29" i="86"/>
  <c r="U29" i="86" s="1"/>
  <c r="AK29" i="86" s="1"/>
  <c r="BA66" i="86"/>
  <c r="U66" i="86" s="1"/>
  <c r="AK66" i="86" s="1"/>
  <c r="BA37" i="86"/>
  <c r="U37" i="86" s="1"/>
  <c r="AK37" i="86" s="1"/>
  <c r="BA71" i="86"/>
  <c r="U71" i="86" s="1"/>
  <c r="AK71" i="86" s="1"/>
  <c r="BA51" i="86"/>
  <c r="U51" i="86" s="1"/>
  <c r="AK51" i="86" s="1"/>
  <c r="BA55" i="86"/>
  <c r="U55" i="86" s="1"/>
  <c r="AK55" i="86" s="1"/>
  <c r="BA59" i="86"/>
  <c r="U59" i="86" s="1"/>
  <c r="AK59" i="86" s="1"/>
  <c r="BA63" i="86"/>
  <c r="U63" i="86" s="1"/>
  <c r="AK63" i="86" s="1"/>
  <c r="BA74" i="86"/>
  <c r="U74" i="86" s="1"/>
  <c r="AK74" i="86" s="1"/>
  <c r="BA42" i="86"/>
  <c r="U42" i="86" s="1"/>
  <c r="AK42" i="86" s="1"/>
  <c r="BA46" i="86"/>
  <c r="U46" i="86" s="1"/>
  <c r="AK46" i="86" s="1"/>
  <c r="BA65" i="86"/>
  <c r="U65" i="86" s="1"/>
  <c r="AK65" i="86" s="1"/>
  <c r="BA81" i="86"/>
  <c r="U81" i="86" s="1"/>
  <c r="AK81" i="86" s="1"/>
  <c r="BA103" i="86"/>
  <c r="U103" i="86" s="1"/>
  <c r="AK103" i="86" s="1"/>
  <c r="BA98" i="86"/>
  <c r="U98" i="86" s="1"/>
  <c r="AK98" i="86" s="1"/>
  <c r="BA83" i="86"/>
  <c r="U83" i="86" s="1"/>
  <c r="AK83" i="86" s="1"/>
  <c r="BA87" i="86"/>
  <c r="U87" i="86" s="1"/>
  <c r="AK87" i="86" s="1"/>
  <c r="BA96" i="86"/>
  <c r="U96" i="86" s="1"/>
  <c r="AK96" i="86" s="1"/>
  <c r="BA106" i="86"/>
  <c r="U106" i="86" s="1"/>
  <c r="AK106" i="86" s="1"/>
  <c r="BA110" i="86"/>
  <c r="U110" i="86" s="1"/>
  <c r="AK110" i="86" s="1"/>
  <c r="BA113" i="86"/>
  <c r="U113" i="86" s="1"/>
  <c r="AK113" i="86" s="1"/>
  <c r="BA117" i="86"/>
  <c r="U117" i="86" s="1"/>
  <c r="AK117" i="86" s="1"/>
  <c r="BA121" i="86"/>
  <c r="U121" i="86" s="1"/>
  <c r="AK121" i="86" s="1"/>
  <c r="BA125" i="86"/>
  <c r="U125" i="86" s="1"/>
  <c r="AK125" i="86" s="1"/>
  <c r="BA129" i="86"/>
  <c r="U129" i="86" s="1"/>
  <c r="AK129" i="86" s="1"/>
  <c r="BA133" i="86"/>
  <c r="U133" i="86" s="1"/>
  <c r="AK133" i="86" s="1"/>
  <c r="BA137" i="86"/>
  <c r="U137" i="86" s="1"/>
  <c r="AK137" i="86" s="1"/>
  <c r="BA140" i="86"/>
  <c r="U140" i="86" s="1"/>
  <c r="AK140" i="86" s="1"/>
  <c r="BA153" i="86"/>
  <c r="U153" i="86" s="1"/>
  <c r="AK153" i="86" s="1"/>
  <c r="BA142" i="86"/>
  <c r="U142" i="86" s="1"/>
  <c r="AK142" i="86" s="1"/>
  <c r="BA168" i="86"/>
  <c r="U168" i="86" s="1"/>
  <c r="AK168" i="86" s="1"/>
  <c r="BA161" i="86"/>
  <c r="U161" i="86" s="1"/>
  <c r="AK161" i="86" s="1"/>
  <c r="BA158" i="86"/>
  <c r="U158" i="86" s="1"/>
  <c r="AK158" i="86" s="1"/>
  <c r="BA152" i="86"/>
  <c r="U152" i="86" s="1"/>
  <c r="AK152" i="86" s="1"/>
  <c r="BA167" i="86"/>
  <c r="U167" i="86" s="1"/>
  <c r="AK167" i="86" s="1"/>
  <c r="BA174" i="86"/>
  <c r="U174" i="86" s="1"/>
  <c r="AK174" i="86" s="1"/>
  <c r="BA178" i="86"/>
  <c r="U178" i="86" s="1"/>
  <c r="AK178" i="86" s="1"/>
  <c r="BA182" i="86"/>
  <c r="U182" i="86" s="1"/>
  <c r="AK182" i="86" s="1"/>
  <c r="BA188" i="86"/>
  <c r="U188" i="86" s="1"/>
  <c r="AK188" i="86" s="1"/>
  <c r="BA192" i="86"/>
  <c r="U192" i="86" s="1"/>
  <c r="AK192" i="86" s="1"/>
  <c r="BA194" i="86"/>
  <c r="U194" i="86" s="1"/>
  <c r="AK194" i="86" s="1"/>
  <c r="BH181" i="86"/>
  <c r="AB181" i="86" s="1"/>
  <c r="AR181" i="86" s="1"/>
  <c r="BH166" i="86"/>
  <c r="AB166" i="86" s="1"/>
  <c r="AR166" i="86" s="1"/>
  <c r="BH150" i="86"/>
  <c r="AB150" i="86" s="1"/>
  <c r="AR150" i="86" s="1"/>
  <c r="BH134" i="86"/>
  <c r="AB134" i="86" s="1"/>
  <c r="AR134" i="86" s="1"/>
  <c r="BH118" i="86"/>
  <c r="AB118" i="86" s="1"/>
  <c r="AR118" i="86" s="1"/>
  <c r="BH99" i="86"/>
  <c r="AB99" i="86" s="1"/>
  <c r="AR99" i="86" s="1"/>
  <c r="BH85" i="86"/>
  <c r="AB85" i="86" s="1"/>
  <c r="AR85" i="86" s="1"/>
  <c r="BH69" i="86"/>
  <c r="AB69" i="86" s="1"/>
  <c r="AR69" i="86" s="1"/>
  <c r="BH54" i="86"/>
  <c r="AB54" i="86" s="1"/>
  <c r="AR54" i="86" s="1"/>
  <c r="BH38" i="86"/>
  <c r="AB38" i="86" s="1"/>
  <c r="AR38" i="86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P2" i="44"/>
  <c r="J2" i="87" l="1"/>
  <c r="I2" i="87"/>
  <c r="H2" i="87"/>
  <c r="N2" i="86"/>
  <c r="I2" i="86"/>
  <c r="O2" i="86"/>
  <c r="G2" i="86"/>
  <c r="K2" i="86"/>
  <c r="F2" i="86"/>
  <c r="D2" i="86"/>
  <c r="L2" i="86"/>
  <c r="K2" i="87"/>
  <c r="D2" i="87"/>
  <c r="O2" i="87"/>
  <c r="C2" i="87"/>
  <c r="N2" i="87"/>
  <c r="H2" i="86"/>
  <c r="E2" i="87"/>
  <c r="G2" i="87"/>
  <c r="F2" i="87"/>
  <c r="M2" i="87"/>
  <c r="L2" i="87"/>
  <c r="J2" i="86"/>
  <c r="E2" i="86"/>
  <c r="M2" i="86"/>
  <c r="C2" i="86"/>
  <c r="Q2" i="44"/>
  <c r="B2" i="87" l="1"/>
  <c r="B2" i="86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IY211" i="44" s="1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IY65" i="44" s="1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IY174" i="44" s="1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63" i="44" l="1"/>
  <c r="IY121" i="44"/>
  <c r="IY58" i="44"/>
  <c r="IY96" i="44"/>
  <c r="CE96" i="44" s="1"/>
  <c r="IY108" i="44"/>
  <c r="CU108" i="44" s="1"/>
  <c r="IY89" i="44"/>
  <c r="IY166" i="44"/>
  <c r="CU166" i="44" s="1"/>
  <c r="IY160" i="44"/>
  <c r="BO160" i="44" s="1"/>
  <c r="IY128" i="44"/>
  <c r="CE128" i="44" s="1"/>
  <c r="IY172" i="44"/>
  <c r="IY83" i="44"/>
  <c r="BO83" i="44" s="1"/>
  <c r="IY120" i="44"/>
  <c r="CU120" i="44" s="1"/>
  <c r="IY117" i="44"/>
  <c r="BO117" i="44" s="1"/>
  <c r="IY204" i="44"/>
  <c r="IY112" i="44"/>
  <c r="CU112" i="44" s="1"/>
  <c r="IY41" i="44"/>
  <c r="BO41" i="44" s="1"/>
  <c r="IY151" i="44"/>
  <c r="CU151" i="44" s="1"/>
  <c r="IY32" i="44"/>
  <c r="IY191" i="44"/>
  <c r="CE191" i="44" s="1"/>
  <c r="IY168" i="44"/>
  <c r="CU168" i="44" s="1"/>
  <c r="IY143" i="44"/>
  <c r="CU143" i="44" s="1"/>
  <c r="IY49" i="44"/>
  <c r="IY92" i="44"/>
  <c r="CU92" i="44" s="1"/>
  <c r="IY94" i="44"/>
  <c r="BO94" i="44" s="1"/>
  <c r="IY210" i="44"/>
  <c r="CU210" i="44" s="1"/>
  <c r="IY46" i="44"/>
  <c r="IY99" i="44"/>
  <c r="CU99" i="44" s="1"/>
  <c r="IY162" i="44"/>
  <c r="CU162" i="44" s="1"/>
  <c r="IY158" i="44"/>
  <c r="BO158" i="44" s="1"/>
  <c r="IY64" i="44"/>
  <c r="IY145" i="44"/>
  <c r="BO145" i="44" s="1"/>
  <c r="IY35" i="44"/>
  <c r="CU35" i="44" s="1"/>
  <c r="IY203" i="44"/>
  <c r="CU203" i="44" s="1"/>
  <c r="IY215" i="44"/>
  <c r="IY42" i="44"/>
  <c r="BO42" i="44" s="1"/>
  <c r="IY113" i="44"/>
  <c r="CU113" i="44" s="1"/>
  <c r="IY217" i="44"/>
  <c r="CU217" i="44" s="1"/>
  <c r="IY225" i="44"/>
  <c r="IY159" i="44"/>
  <c r="BO159" i="44" s="1"/>
  <c r="IY77" i="44"/>
  <c r="CU77" i="44" s="1"/>
  <c r="IY141" i="44"/>
  <c r="CU141" i="44" s="1"/>
  <c r="IY47" i="44"/>
  <c r="IY176" i="44"/>
  <c r="BO176" i="44" s="1"/>
  <c r="IY177" i="44"/>
  <c r="BO177" i="44" s="1"/>
  <c r="IY183" i="44"/>
  <c r="CU183" i="44" s="1"/>
  <c r="IY152" i="44"/>
  <c r="IY216" i="44"/>
  <c r="CU216" i="44" s="1"/>
  <c r="IY155" i="44"/>
  <c r="CU155" i="44" s="1"/>
  <c r="IY167" i="44"/>
  <c r="CE167" i="44" s="1"/>
  <c r="IY148" i="44"/>
  <c r="IY209" i="44"/>
  <c r="BO209" i="44" s="1"/>
  <c r="IY196" i="44"/>
  <c r="BO196" i="44" s="1"/>
  <c r="IY111" i="44"/>
  <c r="BO111" i="44" s="1"/>
  <c r="IY44" i="44"/>
  <c r="IY60" i="44"/>
  <c r="CE60" i="44" s="1"/>
  <c r="IY90" i="44"/>
  <c r="CU90" i="44" s="1"/>
  <c r="IY132" i="44"/>
  <c r="CU132" i="44" s="1"/>
  <c r="IY213" i="44"/>
  <c r="IY198" i="44"/>
  <c r="CU198" i="44" s="1"/>
  <c r="IY107" i="44"/>
  <c r="CU107" i="44" s="1"/>
  <c r="IY57" i="44"/>
  <c r="BO57" i="44" s="1"/>
  <c r="IY224" i="44"/>
  <c r="IY102" i="44"/>
  <c r="BO102" i="44" s="1"/>
  <c r="IY199" i="44"/>
  <c r="CE199" i="44" s="1"/>
  <c r="IY181" i="44"/>
  <c r="CU181" i="44" s="1"/>
  <c r="IY70" i="44"/>
  <c r="IY59" i="44"/>
  <c r="CU59" i="44" s="1"/>
  <c r="IY51" i="44"/>
  <c r="BO51" i="44" s="1"/>
  <c r="IY182" i="44"/>
  <c r="CU182" i="44" s="1"/>
  <c r="IY53" i="44"/>
  <c r="IY179" i="44"/>
  <c r="CU179" i="44" s="1"/>
  <c r="IY170" i="44"/>
  <c r="BO170" i="44" s="1"/>
  <c r="IY110" i="44"/>
  <c r="CE110" i="44" s="1"/>
  <c r="IY137" i="44"/>
  <c r="IY161" i="44"/>
  <c r="CU161" i="44" s="1"/>
  <c r="IY34" i="44"/>
  <c r="CU34" i="44" s="1"/>
  <c r="IY38" i="44"/>
  <c r="CU38" i="44" s="1"/>
  <c r="IY81" i="44"/>
  <c r="IY205" i="44"/>
  <c r="CE205" i="44" s="1"/>
  <c r="IY149" i="44"/>
  <c r="BO149" i="44" s="1"/>
  <c r="IY156" i="44"/>
  <c r="CE156" i="44" s="1"/>
  <c r="IY98" i="44"/>
  <c r="IY207" i="44"/>
  <c r="CE207" i="44" s="1"/>
  <c r="IY97" i="44"/>
  <c r="CU97" i="44" s="1"/>
  <c r="IY208" i="44"/>
  <c r="CE208" i="44" s="1"/>
  <c r="IY146" i="44"/>
  <c r="IY68" i="44"/>
  <c r="BO68" i="44" s="1"/>
  <c r="IY30" i="44"/>
  <c r="BO30" i="44" s="1"/>
  <c r="IY189" i="44"/>
  <c r="CE189" i="44" s="1"/>
  <c r="IY75" i="44"/>
  <c r="IY163" i="44"/>
  <c r="CU163" i="44" s="1"/>
  <c r="IY202" i="44"/>
  <c r="CU202" i="44" s="1"/>
  <c r="IY39" i="44"/>
  <c r="CE39" i="44" s="1"/>
  <c r="IY129" i="44"/>
  <c r="IY226" i="44"/>
  <c r="CU226" i="44" s="1"/>
  <c r="IY138" i="44"/>
  <c r="BO138" i="44" s="1"/>
  <c r="IY91" i="44"/>
  <c r="CE91" i="44" s="1"/>
  <c r="IY131" i="44"/>
  <c r="IY56" i="44"/>
  <c r="CE56" i="44" s="1"/>
  <c r="IY200" i="44"/>
  <c r="CU200" i="44" s="1"/>
  <c r="IY140" i="44"/>
  <c r="CE140" i="44" s="1"/>
  <c r="IY114" i="44"/>
  <c r="IY122" i="44"/>
  <c r="BO122" i="44" s="1"/>
  <c r="IY86" i="44"/>
  <c r="BO86" i="44" s="1"/>
  <c r="IY197" i="44"/>
  <c r="CE197" i="44" s="1"/>
  <c r="IY221" i="44"/>
  <c r="IY45" i="44"/>
  <c r="CU45" i="44" s="1"/>
  <c r="IY43" i="44"/>
  <c r="CU43" i="44" s="1"/>
  <c r="IY71" i="44"/>
  <c r="CE71" i="44" s="1"/>
  <c r="IY52" i="44"/>
  <c r="IY195" i="44"/>
  <c r="CU195" i="44" s="1"/>
  <c r="IY180" i="44"/>
  <c r="BO180" i="44" s="1"/>
  <c r="IY116" i="44"/>
  <c r="CE116" i="44" s="1"/>
  <c r="IY126" i="44"/>
  <c r="IY36" i="44"/>
  <c r="CU36" i="44" s="1"/>
  <c r="IY33" i="44"/>
  <c r="CU33" i="44" s="1"/>
  <c r="IY78" i="44"/>
  <c r="CE78" i="44" s="1"/>
  <c r="IY228" i="44"/>
  <c r="IY87" i="44"/>
  <c r="CE87" i="44" s="1"/>
  <c r="IY79" i="44"/>
  <c r="BO79" i="44" s="1"/>
  <c r="IY139" i="44"/>
  <c r="CE139" i="44" s="1"/>
  <c r="IY31" i="44"/>
  <c r="IY175" i="44"/>
  <c r="BO175" i="44" s="1"/>
  <c r="IY150" i="44"/>
  <c r="CU150" i="44" s="1"/>
  <c r="IY169" i="44"/>
  <c r="CE169" i="44" s="1"/>
  <c r="IY115" i="44"/>
  <c r="IY55" i="44"/>
  <c r="CU55" i="44" s="1"/>
  <c r="IY220" i="44"/>
  <c r="CE220" i="44" s="1"/>
  <c r="IY54" i="44"/>
  <c r="CE54" i="44" s="1"/>
  <c r="IY178" i="44"/>
  <c r="IY118" i="44"/>
  <c r="CU118" i="44" s="1"/>
  <c r="IY201" i="44"/>
  <c r="CU201" i="44" s="1"/>
  <c r="IY144" i="44"/>
  <c r="CE144" i="44" s="1"/>
  <c r="IY153" i="44"/>
  <c r="IY192" i="44"/>
  <c r="CE192" i="44" s="1"/>
  <c r="IY227" i="44"/>
  <c r="CE227" i="44" s="1"/>
  <c r="IY127" i="44"/>
  <c r="CU127" i="44" s="1"/>
  <c r="IY130" i="44"/>
  <c r="IY212" i="44"/>
  <c r="CE212" i="44" s="1"/>
  <c r="IY136" i="44"/>
  <c r="CU136" i="44" s="1"/>
  <c r="IY218" i="44"/>
  <c r="BO218" i="44" s="1"/>
  <c r="IY154" i="44"/>
  <c r="IY124" i="44"/>
  <c r="CU124" i="44" s="1"/>
  <c r="IY61" i="44"/>
  <c r="CU61" i="44" s="1"/>
  <c r="IY194" i="44"/>
  <c r="BO194" i="44" s="1"/>
  <c r="IY188" i="44"/>
  <c r="IY73" i="44"/>
  <c r="CE73" i="44" s="1"/>
  <c r="IY171" i="44"/>
  <c r="CE171" i="44" s="1"/>
  <c r="IY184" i="44"/>
  <c r="BO184" i="44" s="1"/>
  <c r="IY147" i="44"/>
  <c r="IY37" i="44"/>
  <c r="BO37" i="44" s="1"/>
  <c r="IY187" i="44"/>
  <c r="CU187" i="44" s="1"/>
  <c r="IY69" i="44"/>
  <c r="CE69" i="44" s="1"/>
  <c r="IY119" i="44"/>
  <c r="IY134" i="44"/>
  <c r="CU134" i="44" s="1"/>
  <c r="IY125" i="44"/>
  <c r="BO125" i="44" s="1"/>
  <c r="IY101" i="44"/>
  <c r="CE101" i="44" s="1"/>
  <c r="IY164" i="44"/>
  <c r="IY74" i="44"/>
  <c r="CU74" i="44" s="1"/>
  <c r="IY190" i="44"/>
  <c r="CU190" i="44" s="1"/>
  <c r="IY72" i="44"/>
  <c r="BO72" i="44" s="1"/>
  <c r="IY214" i="44"/>
  <c r="IY29" i="44"/>
  <c r="CE29" i="44" s="1"/>
  <c r="IY223" i="44"/>
  <c r="CE223" i="44" s="1"/>
  <c r="IY186" i="44"/>
  <c r="CU186" i="44" s="1"/>
  <c r="IY93" i="44"/>
  <c r="IY173" i="44"/>
  <c r="CU173" i="44" s="1"/>
  <c r="IY50" i="44"/>
  <c r="CU50" i="44" s="1"/>
  <c r="IY66" i="44"/>
  <c r="CU66" i="44" s="1"/>
  <c r="IY165" i="44"/>
  <c r="IY206" i="44"/>
  <c r="CU206" i="44" s="1"/>
  <c r="IY193" i="44"/>
  <c r="CU193" i="44" s="1"/>
  <c r="IY40" i="44"/>
  <c r="CU40" i="44" s="1"/>
  <c r="IY76" i="44"/>
  <c r="IY85" i="44"/>
  <c r="CU85" i="44" s="1"/>
  <c r="IY28" i="44"/>
  <c r="BO28" i="44" s="1"/>
  <c r="IY105" i="44"/>
  <c r="CU105" i="44" s="1"/>
  <c r="IY82" i="44"/>
  <c r="IY219" i="44"/>
  <c r="CE219" i="44" s="1"/>
  <c r="IY142" i="44"/>
  <c r="CE142" i="44" s="1"/>
  <c r="IY104" i="44"/>
  <c r="CU104" i="44" s="1"/>
  <c r="IY135" i="44"/>
  <c r="IY62" i="44"/>
  <c r="CU62" i="44" s="1"/>
  <c r="IY100" i="44"/>
  <c r="CE100" i="44" s="1"/>
  <c r="IY185" i="44"/>
  <c r="CE185" i="44" s="1"/>
  <c r="IY67" i="44"/>
  <c r="IY133" i="44"/>
  <c r="CU133" i="44" s="1"/>
  <c r="IY88" i="44"/>
  <c r="CU88" i="44" s="1"/>
  <c r="IY106" i="44"/>
  <c r="CE106" i="44" s="1"/>
  <c r="IY222" i="44"/>
  <c r="CU44" i="44"/>
  <c r="CE44" i="44"/>
  <c r="BO44" i="44"/>
  <c r="CU172" i="44"/>
  <c r="CE172" i="44"/>
  <c r="BO172" i="44"/>
  <c r="CU204" i="44"/>
  <c r="CE204" i="44"/>
  <c r="BO204" i="44"/>
  <c r="CU89" i="44"/>
  <c r="CE89" i="44"/>
  <c r="BO89" i="44"/>
  <c r="CU174" i="44"/>
  <c r="CE174" i="44"/>
  <c r="BO174" i="44"/>
  <c r="CU32" i="44"/>
  <c r="CE32" i="44"/>
  <c r="BO32" i="44"/>
  <c r="CU213" i="44"/>
  <c r="CE213" i="44"/>
  <c r="BO213" i="44"/>
  <c r="CU178" i="44"/>
  <c r="CE178" i="44"/>
  <c r="BO178" i="44"/>
  <c r="CU49" i="44"/>
  <c r="CE49" i="44"/>
  <c r="BO49" i="44"/>
  <c r="CU46" i="44"/>
  <c r="CE46" i="44"/>
  <c r="BO46" i="44"/>
  <c r="CU137" i="44"/>
  <c r="CE137" i="44"/>
  <c r="BO137" i="44"/>
  <c r="CU64" i="44"/>
  <c r="CE64" i="44"/>
  <c r="BO64" i="44"/>
  <c r="CE145" i="44"/>
  <c r="CU215" i="44"/>
  <c r="CE215" i="44"/>
  <c r="BO215" i="44"/>
  <c r="CU225" i="44"/>
  <c r="CE225" i="44"/>
  <c r="BO225" i="44"/>
  <c r="CU153" i="44"/>
  <c r="CE153" i="44"/>
  <c r="BO153" i="44"/>
  <c r="CU224" i="44"/>
  <c r="CE224" i="44"/>
  <c r="BO224" i="44"/>
  <c r="CU47" i="44"/>
  <c r="CE47" i="44"/>
  <c r="BO47" i="44"/>
  <c r="CU130" i="44"/>
  <c r="CE130" i="44"/>
  <c r="BO130" i="44"/>
  <c r="CU70" i="44"/>
  <c r="CE70" i="44"/>
  <c r="BO70" i="44"/>
  <c r="BO59" i="44"/>
  <c r="CU152" i="44"/>
  <c r="CE152" i="44"/>
  <c r="BO152" i="44"/>
  <c r="CU121" i="44"/>
  <c r="CE121" i="44"/>
  <c r="BO121" i="44"/>
  <c r="CU53" i="44"/>
  <c r="CE53" i="44"/>
  <c r="BO53" i="44"/>
  <c r="CU81" i="44"/>
  <c r="CE81" i="44"/>
  <c r="BO81" i="44"/>
  <c r="CU148" i="44"/>
  <c r="CE148" i="44"/>
  <c r="BO148" i="44"/>
  <c r="CU154" i="44"/>
  <c r="CE154" i="44"/>
  <c r="BO154" i="44"/>
  <c r="CU98" i="44"/>
  <c r="CE98" i="44"/>
  <c r="BO98" i="44"/>
  <c r="CU207" i="44"/>
  <c r="CU146" i="44"/>
  <c r="CE146" i="44"/>
  <c r="BO146" i="44"/>
  <c r="CU75" i="44"/>
  <c r="CE75" i="44"/>
  <c r="BO75" i="44"/>
  <c r="CU129" i="44"/>
  <c r="CE129" i="44"/>
  <c r="BO129" i="44"/>
  <c r="CU131" i="44"/>
  <c r="CE131" i="44"/>
  <c r="BO131" i="44"/>
  <c r="CU114" i="44"/>
  <c r="CE114" i="44"/>
  <c r="BO114" i="44"/>
  <c r="CE122" i="44"/>
  <c r="CU221" i="44"/>
  <c r="CE221" i="44"/>
  <c r="BO221" i="44"/>
  <c r="CU52" i="44"/>
  <c r="CE52" i="44"/>
  <c r="BO52" i="44"/>
  <c r="CU126" i="44"/>
  <c r="CE126" i="44"/>
  <c r="BO126" i="44"/>
  <c r="CU228" i="44"/>
  <c r="CE228" i="44"/>
  <c r="BO228" i="44"/>
  <c r="CU31" i="44"/>
  <c r="CE31" i="44"/>
  <c r="BO31" i="44"/>
  <c r="CE175" i="44"/>
  <c r="CU115" i="44"/>
  <c r="CE115" i="44"/>
  <c r="BO115" i="44"/>
  <c r="CU188" i="44"/>
  <c r="CE188" i="44"/>
  <c r="BO188" i="44"/>
  <c r="CU147" i="44"/>
  <c r="CE147" i="44"/>
  <c r="BO147" i="44"/>
  <c r="CU119" i="44"/>
  <c r="CE119" i="44"/>
  <c r="BO119" i="44"/>
  <c r="CU164" i="44"/>
  <c r="CE164" i="44"/>
  <c r="BO164" i="44"/>
  <c r="CU214" i="44"/>
  <c r="CE214" i="44"/>
  <c r="BO214" i="44"/>
  <c r="CU63" i="44"/>
  <c r="CE63" i="44"/>
  <c r="BO63" i="44"/>
  <c r="CU93" i="44"/>
  <c r="BO93" i="44"/>
  <c r="CE93" i="44"/>
  <c r="CU165" i="44"/>
  <c r="CE165" i="44"/>
  <c r="BO165" i="44"/>
  <c r="CU65" i="44"/>
  <c r="CE65" i="44"/>
  <c r="BO65" i="44"/>
  <c r="CU76" i="44"/>
  <c r="CE76" i="44"/>
  <c r="BO76" i="44"/>
  <c r="CE85" i="44"/>
  <c r="CU82" i="44"/>
  <c r="CE82" i="44"/>
  <c r="BO82" i="44"/>
  <c r="CU219" i="44"/>
  <c r="CU211" i="44"/>
  <c r="CE211" i="44"/>
  <c r="BO211" i="44"/>
  <c r="CU135" i="44"/>
  <c r="CE135" i="44"/>
  <c r="BO135" i="44"/>
  <c r="CU67" i="44"/>
  <c r="CE67" i="44"/>
  <c r="BO67" i="44"/>
  <c r="CU222" i="44"/>
  <c r="CE222" i="44"/>
  <c r="BO222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CU58" i="44"/>
  <c r="CE58" i="44"/>
  <c r="BO58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CE180" i="44" l="1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195" i="44" l="1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DK213" i="44" s="1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BF135" i="44" s="1"/>
  <c r="Z135" i="44" s="1"/>
  <c r="AP135" i="44" s="1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DR215" i="44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DR202" i="44"/>
  <c r="DR206" i="44"/>
  <c r="DR210" i="44"/>
  <c r="DR214" i="44"/>
  <c r="DR218" i="44"/>
  <c r="DR222" i="44"/>
  <c r="DR226" i="44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DR225" i="44"/>
  <c r="DR28" i="44"/>
  <c r="BF28" i="44" s="1"/>
  <c r="Z28" i="44" s="1"/>
  <c r="AP28" i="44" s="1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BF196" i="44" s="1"/>
  <c r="Z196" i="44" s="1"/>
  <c r="AP196" i="44" s="1"/>
  <c r="DR200" i="44"/>
  <c r="DR204" i="44"/>
  <c r="DR208" i="44"/>
  <c r="DR212" i="44"/>
  <c r="DR216" i="44"/>
  <c r="DR220" i="44"/>
  <c r="DR224" i="44"/>
  <c r="DR228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BH28" i="44" s="1"/>
  <c r="AB28" i="44" s="1"/>
  <c r="AR28" i="44" s="1"/>
  <c r="DT32" i="44"/>
  <c r="BH32" i="44" s="1"/>
  <c r="AB32" i="44" s="1"/>
  <c r="AR32" i="44" s="1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DT200" i="44"/>
  <c r="DT204" i="44"/>
  <c r="DT208" i="44"/>
  <c r="DT212" i="44"/>
  <c r="DT216" i="44"/>
  <c r="DT220" i="44"/>
  <c r="DT224" i="44"/>
  <c r="DT228" i="44"/>
  <c r="DT31" i="44"/>
  <c r="BH31" i="44" s="1"/>
  <c r="AB31" i="44" s="1"/>
  <c r="AR31" i="44" s="1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DT227" i="44"/>
  <c r="DT30" i="44"/>
  <c r="BH30" i="44" s="1"/>
  <c r="AB30" i="44" s="1"/>
  <c r="AR30" i="44" s="1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DT206" i="44"/>
  <c r="DT210" i="44"/>
  <c r="DT214" i="44"/>
  <c r="DT218" i="44"/>
  <c r="DT222" i="44"/>
  <c r="DT226" i="44"/>
  <c r="DT29" i="44"/>
  <c r="BH29" i="44" s="1"/>
  <c r="AB29" i="44" s="1"/>
  <c r="AR29" i="44" s="1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DT205" i="44"/>
  <c r="DT209" i="44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BI186" i="44" s="1"/>
  <c r="AC186" i="44" s="1"/>
  <c r="AS186" i="44" s="1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BC56" i="44" s="1"/>
  <c r="W56" i="44" s="1"/>
  <c r="AM56" i="44" s="1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BC119" i="44" s="1"/>
  <c r="W119" i="44" s="1"/>
  <c r="AM119" i="44" s="1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DO227" i="44"/>
  <c r="DO145" i="44"/>
  <c r="DO177" i="44"/>
  <c r="DO209" i="44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BC47" i="44" s="1"/>
  <c r="W47" i="44" s="1"/>
  <c r="AM47" i="44" s="1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BC112" i="44" s="1"/>
  <c r="W112" i="44" s="1"/>
  <c r="AM112" i="44" s="1"/>
  <c r="DO126" i="44"/>
  <c r="DO134" i="44"/>
  <c r="DO142" i="44"/>
  <c r="DO150" i="44"/>
  <c r="BC150" i="44" s="1"/>
  <c r="W150" i="44" s="1"/>
  <c r="AM150" i="44" s="1"/>
  <c r="DO158" i="44"/>
  <c r="DO166" i="44"/>
  <c r="DO174" i="44"/>
  <c r="DO182" i="44"/>
  <c r="DO190" i="44"/>
  <c r="DO198" i="44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DO114" i="44"/>
  <c r="DO183" i="44"/>
  <c r="DO181" i="44"/>
  <c r="DO129" i="44"/>
  <c r="DO193" i="44"/>
  <c r="DO222" i="44"/>
  <c r="DO155" i="44"/>
  <c r="BC155" i="44" s="1"/>
  <c r="W155" i="44" s="1"/>
  <c r="AM155" i="44" s="1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DO163" i="44"/>
  <c r="DO215" i="44"/>
  <c r="DO49" i="44"/>
  <c r="DO32" i="44"/>
  <c r="DO28" i="44"/>
  <c r="BC28" i="44" s="1"/>
  <c r="W28" i="44" s="1"/>
  <c r="AM28" i="44" s="1"/>
  <c r="DO95" i="44"/>
  <c r="DO128" i="44"/>
  <c r="DO160" i="44"/>
  <c r="DO208" i="44"/>
  <c r="DO99" i="44"/>
  <c r="DO214" i="44"/>
  <c r="DO187" i="44"/>
  <c r="DO78" i="44"/>
  <c r="DO105" i="44"/>
  <c r="BC105" i="44" s="1"/>
  <c r="W105" i="44" s="1"/>
  <c r="AM105" i="44" s="1"/>
  <c r="DO192" i="44"/>
  <c r="DO161" i="44"/>
  <c r="BC161" i="44" s="1"/>
  <c r="W161" i="44" s="1"/>
  <c r="AM161" i="44" s="1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BG31" i="44" s="1"/>
  <c r="AA31" i="44" s="1"/>
  <c r="AQ31" i="44" s="1"/>
  <c r="DS39" i="44"/>
  <c r="DS47" i="44"/>
  <c r="DS48" i="44"/>
  <c r="DS57" i="44"/>
  <c r="DS65" i="44"/>
  <c r="DS28" i="44"/>
  <c r="DS66" i="44"/>
  <c r="BG66" i="44" s="1"/>
  <c r="AA66" i="44" s="1"/>
  <c r="AQ66" i="44" s="1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BG180" i="44" s="1"/>
  <c r="AA180" i="44" s="1"/>
  <c r="AQ180" i="44" s="1"/>
  <c r="DS188" i="44"/>
  <c r="DS196" i="44"/>
  <c r="BG196" i="44" s="1"/>
  <c r="AA196" i="44" s="1"/>
  <c r="AQ196" i="44" s="1"/>
  <c r="DS204" i="44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DS219" i="44"/>
  <c r="DS43" i="44"/>
  <c r="DS53" i="44"/>
  <c r="DS30" i="44"/>
  <c r="BG30" i="44" s="1"/>
  <c r="AA30" i="44" s="1"/>
  <c r="AQ30" i="44" s="1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DS85" i="44"/>
  <c r="DS177" i="44"/>
  <c r="BG177" i="44" s="1"/>
  <c r="AA177" i="44" s="1"/>
  <c r="AQ177" i="44" s="1"/>
  <c r="DS209" i="44"/>
  <c r="DS215" i="44"/>
  <c r="DS163" i="44"/>
  <c r="DS216" i="44"/>
  <c r="DS125" i="44"/>
  <c r="BG125" i="44" s="1"/>
  <c r="AA125" i="44" s="1"/>
  <c r="AQ125" i="44" s="1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BG178" i="44" s="1"/>
  <c r="AA178" i="44" s="1"/>
  <c r="AQ178" i="44" s="1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BG49" i="44" s="1"/>
  <c r="AA49" i="44" s="1"/>
  <c r="AQ49" i="44" s="1"/>
  <c r="DS51" i="44"/>
  <c r="DS59" i="44"/>
  <c r="DS67" i="44"/>
  <c r="DS38" i="44"/>
  <c r="DS70" i="44"/>
  <c r="BG70" i="44" s="1"/>
  <c r="AA70" i="44" s="1"/>
  <c r="AQ70" i="44" s="1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BG126" i="44" s="1"/>
  <c r="AA126" i="44" s="1"/>
  <c r="AQ126" i="44" s="1"/>
  <c r="DS134" i="44"/>
  <c r="DS142" i="44"/>
  <c r="DS150" i="44"/>
  <c r="DS158" i="44"/>
  <c r="BG158" i="44" s="1"/>
  <c r="AA158" i="44" s="1"/>
  <c r="AQ158" i="44" s="1"/>
  <c r="DS166" i="44"/>
  <c r="DS174" i="44"/>
  <c r="BG174" i="44" s="1"/>
  <c r="AA174" i="44" s="1"/>
  <c r="AQ174" i="44" s="1"/>
  <c r="DS182" i="44"/>
  <c r="DS190" i="44"/>
  <c r="DS198" i="44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DS35" i="44"/>
  <c r="DS32" i="44"/>
  <c r="DS61" i="44"/>
  <c r="DS50" i="44"/>
  <c r="BG50" i="44" s="1"/>
  <c r="AA50" i="44" s="1"/>
  <c r="AQ50" i="44" s="1"/>
  <c r="DS80" i="44"/>
  <c r="BG80" i="44" s="1"/>
  <c r="AA80" i="44" s="1"/>
  <c r="AQ80" i="44" s="1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BG144" i="44" s="1"/>
  <c r="AA144" i="44" s="1"/>
  <c r="AQ144" i="44" s="1"/>
  <c r="DS160" i="44"/>
  <c r="DS176" i="44"/>
  <c r="DS192" i="44"/>
  <c r="DS208" i="44"/>
  <c r="DS145" i="44"/>
  <c r="DS167" i="44"/>
  <c r="DS131" i="44"/>
  <c r="BG131" i="44" s="1"/>
  <c r="AA131" i="44" s="1"/>
  <c r="AQ131" i="44" s="1"/>
  <c r="DS195" i="44"/>
  <c r="BG195" i="44" s="1"/>
  <c r="AA195" i="44" s="1"/>
  <c r="AQ195" i="44" s="1"/>
  <c r="DS224" i="44"/>
  <c r="DS157" i="44"/>
  <c r="DS159" i="44"/>
  <c r="DS223" i="44"/>
  <c r="DS37" i="44"/>
  <c r="BG37" i="44" s="1"/>
  <c r="AA37" i="44" s="1"/>
  <c r="AQ37" i="44" s="1"/>
  <c r="DS55" i="44"/>
  <c r="BG55" i="44" s="1"/>
  <c r="AA55" i="44" s="1"/>
  <c r="AQ55" i="44" s="1"/>
  <c r="DS58" i="44"/>
  <c r="BG58" i="44" s="1"/>
  <c r="AA58" i="44" s="1"/>
  <c r="AQ58" i="44" s="1"/>
  <c r="DS82" i="44"/>
  <c r="DS106" i="44"/>
  <c r="DS56" i="44"/>
  <c r="DS105" i="44"/>
  <c r="BG105" i="44" s="1"/>
  <c r="AA105" i="44" s="1"/>
  <c r="AQ105" i="44" s="1"/>
  <c r="DS111" i="44"/>
  <c r="BG111" i="44" s="1"/>
  <c r="AA111" i="44" s="1"/>
  <c r="AQ111" i="44" s="1"/>
  <c r="DS69" i="44"/>
  <c r="DS138" i="44"/>
  <c r="DS154" i="44"/>
  <c r="DS186" i="44"/>
  <c r="DS202" i="44"/>
  <c r="DS153" i="44"/>
  <c r="DS135" i="44"/>
  <c r="DS139" i="44"/>
  <c r="DS226" i="44"/>
  <c r="DS197" i="44"/>
  <c r="DS227" i="44"/>
  <c r="DS45" i="44"/>
  <c r="DS42" i="44"/>
  <c r="DS98" i="44"/>
  <c r="DS73" i="44"/>
  <c r="BG73" i="44" s="1"/>
  <c r="AA73" i="44" s="1"/>
  <c r="AQ73" i="44" s="1"/>
  <c r="DS122" i="44"/>
  <c r="DS170" i="44"/>
  <c r="BG170" i="44" s="1"/>
  <c r="AA170" i="44" s="1"/>
  <c r="AQ170" i="44" s="1"/>
  <c r="DS210" i="44"/>
  <c r="DS175" i="44"/>
  <c r="DS218" i="44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BD186" i="44" s="1"/>
  <c r="X186" i="44" s="1"/>
  <c r="AN186" i="44" s="1"/>
  <c r="EV188" i="44"/>
  <c r="BD188" i="44" s="1"/>
  <c r="X188" i="44" s="1"/>
  <c r="AN188" i="44" s="1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BD191" i="44" s="1"/>
  <c r="X191" i="44" s="1"/>
  <c r="AN191" i="44" s="1"/>
  <c r="EV193" i="44"/>
  <c r="BD193" i="44" s="1"/>
  <c r="X193" i="44" s="1"/>
  <c r="AN193" i="44" s="1"/>
  <c r="EV195" i="44"/>
  <c r="BD195" i="44" s="1"/>
  <c r="X195" i="44" s="1"/>
  <c r="AN195" i="44" s="1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G45" i="44" l="1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AY58" i="44" s="1"/>
  <c r="S58" i="44" s="1"/>
  <c r="AI58" i="44" s="1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213" i="44" l="1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<sst xmlns="http://schemas.openxmlformats.org/spreadsheetml/2006/main" count="348" uniqueCount="76">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</sst>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71.296999999999997</c:v>
                </c:pt>
                <c:pt idx="1">
                  <c:v>70.843999999999994</c:v>
                </c:pt>
                <c:pt idx="2">
                  <c:v>70.203000000000003</c:v>
                </c:pt>
                <c:pt idx="3">
                  <c:v>70.766000000000005</c:v>
                </c:pt>
                <c:pt idx="4">
                  <c:v>70.406000000000006</c:v>
                </c:pt>
                <c:pt idx="5">
                  <c:v>71.281000000000006</c:v>
                </c:pt>
                <c:pt idx="6">
                  <c:v>71.203000000000003</c:v>
                </c:pt>
                <c:pt idx="7">
                  <c:v>71.358999999999995</c:v>
                </c:pt>
                <c:pt idx="8">
                  <c:v>70.718999999999994</c:v>
                </c:pt>
                <c:pt idx="9">
                  <c:v>70.438000000000002</c:v>
                </c:pt>
                <c:pt idx="10">
                  <c:v>70.078000000000003</c:v>
                </c:pt>
                <c:pt idx="11">
                  <c:v>71.546999999999997</c:v>
                </c:pt>
                <c:pt idx="12">
                  <c:v>71.375</c:v>
                </c:pt>
                <c:pt idx="13">
                  <c:v>71.328000000000003</c:v>
                </c:pt>
                <c:pt idx="14">
                  <c:v>70.906000000000006</c:v>
                </c:pt>
                <c:pt idx="15">
                  <c:v>71</c:v>
                </c:pt>
                <c:pt idx="16">
                  <c:v>71.578000000000003</c:v>
                </c:pt>
                <c:pt idx="17">
                  <c:v>71.641000000000005</c:v>
                </c:pt>
                <c:pt idx="18">
                  <c:v>71.375</c:v>
                </c:pt>
                <c:pt idx="19">
                  <c:v>70.906000000000006</c:v>
                </c:pt>
                <c:pt idx="20">
                  <c:v>69.578000000000003</c:v>
                </c:pt>
                <c:pt idx="21">
                  <c:v>70.296999999999997</c:v>
                </c:pt>
                <c:pt idx="22">
                  <c:v>70.421999999999997</c:v>
                </c:pt>
                <c:pt idx="23">
                  <c:v>68.906000000000006</c:v>
                </c:pt>
                <c:pt idx="24">
                  <c:v>69.391000000000005</c:v>
                </c:pt>
                <c:pt idx="25">
                  <c:v>70.641000000000005</c:v>
                </c:pt>
                <c:pt idx="26">
                  <c:v>70.483999999999995</c:v>
                </c:pt>
                <c:pt idx="27">
                  <c:v>71.983999999999995</c:v>
                </c:pt>
                <c:pt idx="28">
                  <c:v>71.968999999999994</c:v>
                </c:pt>
                <c:pt idx="29">
                  <c:v>73.046999999999997</c:v>
                </c:pt>
                <c:pt idx="30">
                  <c:v>72.453000000000003</c:v>
                </c:pt>
                <c:pt idx="31">
                  <c:v>72.391000000000005</c:v>
                </c:pt>
                <c:pt idx="32">
                  <c:v>71.766000000000005</c:v>
                </c:pt>
                <c:pt idx="33">
                  <c:v>72.608999999999995</c:v>
                </c:pt>
                <c:pt idx="34">
                  <c:v>74.125</c:v>
                </c:pt>
                <c:pt idx="35">
                  <c:v>76.358999999999995</c:v>
                </c:pt>
                <c:pt idx="36">
                  <c:v>77.766000000000005</c:v>
                </c:pt>
                <c:pt idx="37">
                  <c:v>79.828000000000003</c:v>
                </c:pt>
                <c:pt idx="38">
                  <c:v>84.343999999999994</c:v>
                </c:pt>
                <c:pt idx="39">
                  <c:v>89.875</c:v>
                </c:pt>
                <c:pt idx="40">
                  <c:v>99.858999999999995</c:v>
                </c:pt>
                <c:pt idx="41">
                  <c:v>112.98399999999999</c:v>
                </c:pt>
                <c:pt idx="42">
                  <c:v>129.797</c:v>
                </c:pt>
                <c:pt idx="43">
                  <c:v>147.89099999999999</c:v>
                </c:pt>
                <c:pt idx="44">
                  <c:v>166.125</c:v>
                </c:pt>
                <c:pt idx="45">
                  <c:v>184.60900000000001</c:v>
                </c:pt>
                <c:pt idx="46">
                  <c:v>200.453</c:v>
                </c:pt>
                <c:pt idx="47">
                  <c:v>212.328</c:v>
                </c:pt>
                <c:pt idx="48">
                  <c:v>222.39099999999999</c:v>
                </c:pt>
                <c:pt idx="49">
                  <c:v>229.23400000000001</c:v>
                </c:pt>
                <c:pt idx="50">
                  <c:v>231.43799999999999</c:v>
                </c:pt>
                <c:pt idx="51">
                  <c:v>231.68799999999999</c:v>
                </c:pt>
                <c:pt idx="52">
                  <c:v>228.09399999999999</c:v>
                </c:pt>
                <c:pt idx="53">
                  <c:v>218.922</c:v>
                </c:pt>
                <c:pt idx="54">
                  <c:v>203.96899999999999</c:v>
                </c:pt>
                <c:pt idx="55">
                  <c:v>181.28100000000001</c:v>
                </c:pt>
                <c:pt idx="56">
                  <c:v>150.98400000000001</c:v>
                </c:pt>
                <c:pt idx="57">
                  <c:v>119.46899999999999</c:v>
                </c:pt>
                <c:pt idx="58">
                  <c:v>91.656000000000006</c:v>
                </c:pt>
                <c:pt idx="59">
                  <c:v>75.046999999999997</c:v>
                </c:pt>
                <c:pt idx="60">
                  <c:v>72.906000000000006</c:v>
                </c:pt>
                <c:pt idx="61">
                  <c:v>77.093999999999994</c:v>
                </c:pt>
                <c:pt idx="62">
                  <c:v>85.141000000000005</c:v>
                </c:pt>
                <c:pt idx="63">
                  <c:v>95.656000000000006</c:v>
                </c:pt>
                <c:pt idx="64">
                  <c:v>108.562</c:v>
                </c:pt>
                <c:pt idx="65">
                  <c:v>123.15600000000001</c:v>
                </c:pt>
                <c:pt idx="66">
                  <c:v>137.76599999999999</c:v>
                </c:pt>
                <c:pt idx="67">
                  <c:v>149.81200000000001</c:v>
                </c:pt>
                <c:pt idx="68">
                  <c:v>162.51599999999999</c:v>
                </c:pt>
                <c:pt idx="69">
                  <c:v>170.203</c:v>
                </c:pt>
                <c:pt idx="70">
                  <c:v>175.828</c:v>
                </c:pt>
                <c:pt idx="71">
                  <c:v>179.65600000000001</c:v>
                </c:pt>
                <c:pt idx="72">
                  <c:v>180.68799999999999</c:v>
                </c:pt>
                <c:pt idx="73">
                  <c:v>177.922</c:v>
                </c:pt>
                <c:pt idx="74">
                  <c:v>169.84399999999999</c:v>
                </c:pt>
                <c:pt idx="75">
                  <c:v>154.23400000000001</c:v>
                </c:pt>
                <c:pt idx="76">
                  <c:v>133.48400000000001</c:v>
                </c:pt>
                <c:pt idx="77">
                  <c:v>107.703</c:v>
                </c:pt>
                <c:pt idx="78">
                  <c:v>81.953000000000003</c:v>
                </c:pt>
                <c:pt idx="79">
                  <c:v>65.968999999999994</c:v>
                </c:pt>
                <c:pt idx="80">
                  <c:v>58.75</c:v>
                </c:pt>
                <c:pt idx="81">
                  <c:v>58.796999999999997</c:v>
                </c:pt>
                <c:pt idx="82">
                  <c:v>57.905999999999999</c:v>
                </c:pt>
                <c:pt idx="83">
                  <c:v>57.359000000000002</c:v>
                </c:pt>
                <c:pt idx="84">
                  <c:v>58.625</c:v>
                </c:pt>
                <c:pt idx="85">
                  <c:v>57.844000000000001</c:v>
                </c:pt>
                <c:pt idx="86">
                  <c:v>58.75</c:v>
                </c:pt>
                <c:pt idx="87">
                  <c:v>59.140999999999998</c:v>
                </c:pt>
                <c:pt idx="88">
                  <c:v>59.015999999999998</c:v>
                </c:pt>
                <c:pt idx="89">
                  <c:v>59.530999999999999</c:v>
                </c:pt>
                <c:pt idx="90">
                  <c:v>59.094000000000001</c:v>
                </c:pt>
                <c:pt idx="91">
                  <c:v>59.344000000000001</c:v>
                </c:pt>
                <c:pt idx="92">
                  <c:v>59.640999999999998</c:v>
                </c:pt>
                <c:pt idx="93">
                  <c:v>58.780999999999999</c:v>
                </c:pt>
                <c:pt idx="94">
                  <c:v>59.609000000000002</c:v>
                </c:pt>
                <c:pt idx="95">
                  <c:v>59.469000000000001</c:v>
                </c:pt>
                <c:pt idx="96">
                  <c:v>58.359000000000002</c:v>
                </c:pt>
                <c:pt idx="97">
                  <c:v>59.094000000000001</c:v>
                </c:pt>
                <c:pt idx="98">
                  <c:v>59.030999999999999</c:v>
                </c:pt>
                <c:pt idx="99">
                  <c:v>59.890999999999998</c:v>
                </c:pt>
                <c:pt idx="100">
                  <c:v>59.421999999999997</c:v>
                </c:pt>
                <c:pt idx="101">
                  <c:v>58.061999999999998</c:v>
                </c:pt>
                <c:pt idx="102">
                  <c:v>58</c:v>
                </c:pt>
                <c:pt idx="103">
                  <c:v>58.438000000000002</c:v>
                </c:pt>
                <c:pt idx="104">
                  <c:v>58.328000000000003</c:v>
                </c:pt>
                <c:pt idx="105">
                  <c:v>59.828000000000003</c:v>
                </c:pt>
                <c:pt idx="106">
                  <c:v>58.609000000000002</c:v>
                </c:pt>
                <c:pt idx="107">
                  <c:v>58.609000000000002</c:v>
                </c:pt>
                <c:pt idx="108">
                  <c:v>57.828000000000003</c:v>
                </c:pt>
                <c:pt idx="109">
                  <c:v>58.046999999999997</c:v>
                </c:pt>
                <c:pt idx="110">
                  <c:v>58.094000000000001</c:v>
                </c:pt>
                <c:pt idx="111">
                  <c:v>56.469000000000001</c:v>
                </c:pt>
                <c:pt idx="112">
                  <c:v>56.655999999999999</c:v>
                </c:pt>
                <c:pt idx="113">
                  <c:v>57.421999999999997</c:v>
                </c:pt>
                <c:pt idx="114">
                  <c:v>57.609000000000002</c:v>
                </c:pt>
                <c:pt idx="115">
                  <c:v>57.171999999999997</c:v>
                </c:pt>
                <c:pt idx="116">
                  <c:v>56.015999999999998</c:v>
                </c:pt>
                <c:pt idx="117">
                  <c:v>56.515999999999998</c:v>
                </c:pt>
                <c:pt idx="118">
                  <c:v>56.75</c:v>
                </c:pt>
                <c:pt idx="119">
                  <c:v>57.890999999999998</c:v>
                </c:pt>
                <c:pt idx="120">
                  <c:v>56.828000000000003</c:v>
                </c:pt>
                <c:pt idx="121">
                  <c:v>57.640999999999998</c:v>
                </c:pt>
                <c:pt idx="122">
                  <c:v>57.046999999999997</c:v>
                </c:pt>
                <c:pt idx="123">
                  <c:v>56.921999999999997</c:v>
                </c:pt>
                <c:pt idx="124">
                  <c:v>57.265999999999998</c:v>
                </c:pt>
                <c:pt idx="125">
                  <c:v>55.561999999999998</c:v>
                </c:pt>
                <c:pt idx="126">
                  <c:v>57.203000000000003</c:v>
                </c:pt>
                <c:pt idx="127">
                  <c:v>58.188000000000002</c:v>
                </c:pt>
                <c:pt idx="128">
                  <c:v>56.811999999999998</c:v>
                </c:pt>
                <c:pt idx="129">
                  <c:v>58.030999999999999</c:v>
                </c:pt>
                <c:pt idx="130">
                  <c:v>57.828000000000003</c:v>
                </c:pt>
                <c:pt idx="131">
                  <c:v>56.530999999999999</c:v>
                </c:pt>
                <c:pt idx="132">
                  <c:v>56.046999999999997</c:v>
                </c:pt>
                <c:pt idx="133">
                  <c:v>56.875</c:v>
                </c:pt>
                <c:pt idx="134">
                  <c:v>56.5</c:v>
                </c:pt>
                <c:pt idx="135">
                  <c:v>55.594000000000001</c:v>
                </c:pt>
                <c:pt idx="136">
                  <c:v>56.094000000000001</c:v>
                </c:pt>
                <c:pt idx="137">
                  <c:v>55.719000000000001</c:v>
                </c:pt>
                <c:pt idx="138">
                  <c:v>56.375</c:v>
                </c:pt>
                <c:pt idx="139">
                  <c:v>55.078000000000003</c:v>
                </c:pt>
                <c:pt idx="140">
                  <c:v>56.109000000000002</c:v>
                </c:pt>
                <c:pt idx="141">
                  <c:v>54.280999999999999</c:v>
                </c:pt>
                <c:pt idx="142">
                  <c:v>54.155999999999999</c:v>
                </c:pt>
                <c:pt idx="143">
                  <c:v>55</c:v>
                </c:pt>
                <c:pt idx="144">
                  <c:v>55.344000000000001</c:v>
                </c:pt>
                <c:pt idx="145">
                  <c:v>54.109000000000002</c:v>
                </c:pt>
                <c:pt idx="146">
                  <c:v>55.515999999999998</c:v>
                </c:pt>
                <c:pt idx="147">
                  <c:v>55.578000000000003</c:v>
                </c:pt>
                <c:pt idx="148">
                  <c:v>54.5</c:v>
                </c:pt>
                <c:pt idx="149">
                  <c:v>53.359000000000002</c:v>
                </c:pt>
                <c:pt idx="150">
                  <c:v>54.890999999999998</c:v>
                </c:pt>
                <c:pt idx="151">
                  <c:v>55</c:v>
                </c:pt>
                <c:pt idx="152">
                  <c:v>55.984000000000002</c:v>
                </c:pt>
                <c:pt idx="153">
                  <c:v>55.671999999999997</c:v>
                </c:pt>
                <c:pt idx="154">
                  <c:v>55.344000000000001</c:v>
                </c:pt>
                <c:pt idx="155">
                  <c:v>55.061999999999998</c:v>
                </c:pt>
                <c:pt idx="156">
                  <c:v>54.515999999999998</c:v>
                </c:pt>
                <c:pt idx="157">
                  <c:v>55.405999999999999</c:v>
                </c:pt>
                <c:pt idx="158">
                  <c:v>56.546999999999997</c:v>
                </c:pt>
                <c:pt idx="159">
                  <c:v>56.015999999999998</c:v>
                </c:pt>
                <c:pt idx="160">
                  <c:v>55.484000000000002</c:v>
                </c:pt>
                <c:pt idx="161">
                  <c:v>54.671999999999997</c:v>
                </c:pt>
                <c:pt idx="162">
                  <c:v>55.234000000000002</c:v>
                </c:pt>
                <c:pt idx="163">
                  <c:v>54.875</c:v>
                </c:pt>
                <c:pt idx="164">
                  <c:v>56.953000000000003</c:v>
                </c:pt>
                <c:pt idx="165">
                  <c:v>55.780999999999999</c:v>
                </c:pt>
                <c:pt idx="166">
                  <c:v>57.688000000000002</c:v>
                </c:pt>
                <c:pt idx="167">
                  <c:v>57.905999999999999</c:v>
                </c:pt>
                <c:pt idx="168">
                  <c:v>57.859000000000002</c:v>
                </c:pt>
                <c:pt idx="169">
                  <c:v>57.969000000000001</c:v>
                </c:pt>
                <c:pt idx="170">
                  <c:v>57.078000000000003</c:v>
                </c:pt>
                <c:pt idx="171">
                  <c:v>57.609000000000002</c:v>
                </c:pt>
                <c:pt idx="172">
                  <c:v>57.484000000000002</c:v>
                </c:pt>
                <c:pt idx="173">
                  <c:v>58.234000000000002</c:v>
                </c:pt>
                <c:pt idx="174">
                  <c:v>55.984000000000002</c:v>
                </c:pt>
                <c:pt idx="175">
                  <c:v>55.859000000000002</c:v>
                </c:pt>
                <c:pt idx="176">
                  <c:v>55.984000000000002</c:v>
                </c:pt>
                <c:pt idx="177">
                  <c:v>56.984000000000002</c:v>
                </c:pt>
                <c:pt idx="178">
                  <c:v>56.015999999999998</c:v>
                </c:pt>
                <c:pt idx="179">
                  <c:v>56.280999999999999</c:v>
                </c:pt>
                <c:pt idx="180">
                  <c:v>57.938000000000002</c:v>
                </c:pt>
                <c:pt idx="181">
                  <c:v>56.75</c:v>
                </c:pt>
                <c:pt idx="182">
                  <c:v>57.811999999999998</c:v>
                </c:pt>
                <c:pt idx="183">
                  <c:v>55.921999999999997</c:v>
                </c:pt>
                <c:pt idx="184">
                  <c:v>56.25</c:v>
                </c:pt>
                <c:pt idx="185">
                  <c:v>56.203000000000003</c:v>
                </c:pt>
                <c:pt idx="186">
                  <c:v>55.765999999999998</c:v>
                </c:pt>
                <c:pt idx="187">
                  <c:v>56.530999999999999</c:v>
                </c:pt>
                <c:pt idx="188">
                  <c:v>57.296999999999997</c:v>
                </c:pt>
                <c:pt idx="189">
                  <c:v>56</c:v>
                </c:pt>
                <c:pt idx="190">
                  <c:v>55.344000000000001</c:v>
                </c:pt>
                <c:pt idx="191">
                  <c:v>55.671999999999997</c:v>
                </c:pt>
                <c:pt idx="192">
                  <c:v>56.125</c:v>
                </c:pt>
                <c:pt idx="193">
                  <c:v>56.469000000000001</c:v>
                </c:pt>
                <c:pt idx="194">
                  <c:v>56.578000000000003</c:v>
                </c:pt>
                <c:pt idx="195">
                  <c:v>56.25</c:v>
                </c:pt>
                <c:pt idx="196">
                  <c:v>57.015999999999998</c:v>
                </c:pt>
                <c:pt idx="197">
                  <c:v>57.030999999999999</c:v>
                </c:pt>
                <c:pt idx="198">
                  <c:v>54.811999999999998</c:v>
                </c:pt>
                <c:pt idx="199">
                  <c:v>55.640999999999998</c:v>
                </c:pt>
                <c:pt idx="200">
                  <c:v>54.578000000000003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70.721701124397882</c:v>
                </c:pt>
                <c:pt idx="1">
                  <c:v>70.736850652565991</c:v>
                </c:pt>
                <c:pt idx="2">
                  <c:v>70.751998041728996</c:v>
                </c:pt>
                <c:pt idx="3">
                  <c:v>70.767142744395741</c:v>
                </c:pt>
                <c:pt idx="4">
                  <c:v>70.782284089768169</c:v>
                </c:pt>
                <c:pt idx="5">
                  <c:v>70.797421274310636</c:v>
                </c:pt>
                <c:pt idx="6">
                  <c:v>70.812553373058421</c:v>
                </c:pt>
                <c:pt idx="7">
                  <c:v>70.82767939865974</c:v>
                </c:pt>
                <c:pt idx="8">
                  <c:v>70.84279846045915</c:v>
                </c:pt>
                <c:pt idx="9">
                  <c:v>70.857910121674436</c:v>
                </c:pt>
                <c:pt idx="10">
                  <c:v>70.873015133300768</c:v>
                </c:pt>
                <c:pt idx="11">
                  <c:v>70.888116861766591</c:v>
                </c:pt>
                <c:pt idx="12">
                  <c:v>70.903223959075262</c:v>
                </c:pt>
                <c:pt idx="13">
                  <c:v>70.91835520214525</c:v>
                </c:pt>
                <c:pt idx="14">
                  <c:v>70.933548028279432</c:v>
                </c:pt>
                <c:pt idx="15">
                  <c:v>70.948873220322199</c:v>
                </c:pt>
                <c:pt idx="16">
                  <c:v>70.964459583504663</c:v>
                </c:pt>
                <c:pt idx="17">
                  <c:v>70.98053447057967</c:v>
                </c:pt>
                <c:pt idx="18">
                  <c:v>70.997488833863258</c:v>
                </c:pt>
                <c:pt idx="19">
                  <c:v>71.015979282741853</c:v>
                </c:pt>
                <c:pt idx="20">
                  <c:v>71.037084513064002</c:v>
                </c:pt>
                <c:pt idx="21">
                  <c:v>71.062539422392533</c:v>
                </c:pt>
                <c:pt idx="22">
                  <c:v>71.095076957796806</c:v>
                </c:pt>
                <c:pt idx="23">
                  <c:v>71.138914605563798</c:v>
                </c:pt>
                <c:pt idx="24">
                  <c:v>71.200428244134613</c:v>
                </c:pt>
                <c:pt idx="25">
                  <c:v>71.289059011090274</c:v>
                </c:pt>
                <c:pt idx="26">
                  <c:v>71.418496342092283</c:v>
                </c:pt>
                <c:pt idx="27">
                  <c:v>71.608169249744606</c:v>
                </c:pt>
                <c:pt idx="28">
                  <c:v>71.885054690838459</c:v>
                </c:pt>
                <c:pt idx="29">
                  <c:v>72.285773173196404</c:v>
                </c:pt>
                <c:pt idx="30">
                  <c:v>72.858885253170797</c:v>
                </c:pt>
                <c:pt idx="31">
                  <c:v>73.667228072789229</c:v>
                </c:pt>
                <c:pt idx="32">
                  <c:v>74.790041754090822</c:v>
                </c:pt>
                <c:pt idx="33">
                  <c:v>76.32453900770895</c:v>
                </c:pt>
                <c:pt idx="34">
                  <c:v>78.386480684767079</c:v>
                </c:pt>
                <c:pt idx="35">
                  <c:v>81.109253341353579</c:v>
                </c:pt>
                <c:pt idx="36">
                  <c:v>84.64092421449476</c:v>
                </c:pt>
                <c:pt idx="37">
                  <c:v>89.138797490309372</c:v>
                </c:pt>
                <c:pt idx="38">
                  <c:v>94.761133459946478</c:v>
                </c:pt>
                <c:pt idx="39">
                  <c:v>101.65593055632485</c:v>
                </c:pt>
                <c:pt idx="40">
                  <c:v>109.94700481180149</c:v>
                </c:pt>
                <c:pt idx="41">
                  <c:v>119.71799779383504</c:v>
                </c:pt>
                <c:pt idx="42">
                  <c:v>130.99530055872384</c:v>
                </c:pt>
                <c:pt idx="43">
                  <c:v>143.7309195209518</c:v>
                </c:pt>
                <c:pt idx="44">
                  <c:v>157.78534992667559</c:v>
                </c:pt>
                <c:pt idx="45">
                  <c:v>172.90728734706346</c:v>
                </c:pt>
                <c:pt idx="46">
                  <c:v>188.70030125959767</c:v>
                </c:pt>
                <c:pt idx="47">
                  <c:v>204.5585358328151</c:v>
                </c:pt>
                <c:pt idx="48">
                  <c:v>219.55552472762491</c:v>
                </c:pt>
                <c:pt idx="49">
                  <c:v>232.30449358981349</c:v>
                </c:pt>
                <c:pt idx="50">
                  <c:v>240.88844871209292</c:v>
                </c:pt>
                <c:pt idx="51">
                  <c:v>243.0440203082081</c:v>
                </c:pt>
                <c:pt idx="52">
                  <c:v>236.75977744824829</c:v>
                </c:pt>
                <c:pt idx="53">
                  <c:v>221.21301764099582</c:v>
                </c:pt>
                <c:pt idx="54">
                  <c:v>197.60182233193723</c:v>
                </c:pt>
                <c:pt idx="55">
                  <c:v>169.25741256828985</c:v>
                </c:pt>
                <c:pt idx="56">
                  <c:v>140.74181428776296</c:v>
                </c:pt>
                <c:pt idx="57">
                  <c:v>116.31305471177714</c:v>
                </c:pt>
                <c:pt idx="58">
                  <c:v>98.611604014983669</c:v>
                </c:pt>
                <c:pt idx="59">
                  <c:v>88.246055668234234</c:v>
                </c:pt>
                <c:pt idx="60">
                  <c:v>84.301389980132228</c:v>
                </c:pt>
                <c:pt idx="61">
                  <c:v>85.248163686326805</c:v>
                </c:pt>
                <c:pt idx="62">
                  <c:v>89.680401908949122</c:v>
                </c:pt>
                <c:pt idx="63">
                  <c:v>96.631144338101279</c:v>
                </c:pt>
                <c:pt idx="64">
                  <c:v>105.54291886390865</c:v>
                </c:pt>
                <c:pt idx="65">
                  <c:v>116.09177935237139</c:v>
                </c:pt>
                <c:pt idx="66">
                  <c:v>128.01099102022437</c:v>
                </c:pt>
                <c:pt idx="67">
                  <c:v>140.96059641002662</c:v>
                </c:pt>
                <c:pt idx="68">
                  <c:v>154.42033177960289</c:v>
                </c:pt>
                <c:pt idx="69">
                  <c:v>167.56226537386135</c:v>
                </c:pt>
                <c:pt idx="70">
                  <c:v>179.09272489169251</c:v>
                </c:pt>
                <c:pt idx="71">
                  <c:v>187.15365332621022</c:v>
                </c:pt>
                <c:pt idx="72">
                  <c:v>189.50003728954212</c:v>
                </c:pt>
                <c:pt idx="73">
                  <c:v>184.16293325634825</c:v>
                </c:pt>
                <c:pt idx="74">
                  <c:v>170.49728187284504</c:v>
                </c:pt>
                <c:pt idx="75">
                  <c:v>150.02126904712475</c:v>
                </c:pt>
                <c:pt idx="76">
                  <c:v>126.29039761409868</c:v>
                </c:pt>
                <c:pt idx="77">
                  <c:v>103.6123485545408</c:v>
                </c:pt>
                <c:pt idx="78">
                  <c:v>85.330624079842238</c:v>
                </c:pt>
                <c:pt idx="79">
                  <c:v>72.773798838967679</c:v>
                </c:pt>
                <c:pt idx="80">
                  <c:v>65.386582376445901</c:v>
                </c:pt>
                <c:pt idx="81">
                  <c:v>61.649250591187943</c:v>
                </c:pt>
                <c:pt idx="82">
                  <c:v>60.013491226236702</c:v>
                </c:pt>
                <c:pt idx="83">
                  <c:v>59.384381613494604</c:v>
                </c:pt>
                <c:pt idx="84">
                  <c:v>59.160927444478375</c:v>
                </c:pt>
                <c:pt idx="85">
                  <c:v>59.076086321953959</c:v>
                </c:pt>
                <c:pt idx="86">
                  <c:v>59.031765155332373</c:v>
                </c:pt>
                <c:pt idx="87">
                  <c:v>58.997785827472164</c:v>
                </c:pt>
                <c:pt idx="88">
                  <c:v>58.966279575714843</c:v>
                </c:pt>
                <c:pt idx="89">
                  <c:v>58.935465809536417</c:v>
                </c:pt>
                <c:pt idx="90">
                  <c:v>58.904963905479342</c:v>
                </c:pt>
                <c:pt idx="91">
                  <c:v>58.874672201056384</c:v>
                </c:pt>
                <c:pt idx="92">
                  <c:v>58.844542712039981</c:v>
                </c:pt>
                <c:pt idx="93">
                  <c:v>58.814541736739947</c:v>
                </c:pt>
                <c:pt idx="94">
                  <c:v>58.784642891211917</c:v>
                </c:pt>
                <c:pt idx="95">
                  <c:v>58.754825123926615</c:v>
                </c:pt>
                <c:pt idx="96">
                  <c:v>58.725071567807454</c:v>
                </c:pt>
                <c:pt idx="97">
                  <c:v>58.69536866527438</c:v>
                </c:pt>
                <c:pt idx="98">
                  <c:v>58.665705468181578</c:v>
                </c:pt>
                <c:pt idx="99">
                  <c:v>58.636073072017965</c:v>
                </c:pt>
                <c:pt idx="100">
                  <c:v>58.606464154951418</c:v>
                </c:pt>
                <c:pt idx="101">
                  <c:v>58.576872597955166</c:v>
                </c:pt>
                <c:pt idx="102">
                  <c:v>58.547293166396521</c:v>
                </c:pt>
                <c:pt idx="103">
                  <c:v>58.517721236591399</c:v>
                </c:pt>
                <c:pt idx="104">
                  <c:v>58.488152553110858</c:v>
                </c:pt>
                <c:pt idx="105">
                  <c:v>58.458583004183637</c:v>
                </c:pt>
                <c:pt idx="106">
                  <c:v>58.429008403454503</c:v>
                </c:pt>
                <c:pt idx="107">
                  <c:v>58.399424266684662</c:v>
                </c:pt>
                <c:pt idx="108">
                  <c:v>58.369825571747533</c:v>
                </c:pt>
                <c:pt idx="109">
                  <c:v>58.340206489489638</c:v>
                </c:pt>
                <c:pt idx="110">
                  <c:v>58.310560071689004</c:v>
                </c:pt>
                <c:pt idx="111">
                  <c:v>58.280877880443583</c:v>
                </c:pt>
                <c:pt idx="112">
                  <c:v>58.251149540858471</c:v>
                </c:pt>
                <c:pt idx="113">
                  <c:v>58.221362195902294</c:v>
                </c:pt>
                <c:pt idx="114">
                  <c:v>58.191499838862065</c:v>
                </c:pt>
                <c:pt idx="115">
                  <c:v>58.161542495150236</c:v>
                </c:pt>
                <c:pt idx="116">
                  <c:v>58.13146522171909</c:v>
                </c:pt>
                <c:pt idx="117">
                  <c:v>58.101236889755704</c:v>
                </c:pt>
                <c:pt idx="118">
                  <c:v>58.070818715921369</c:v>
                </c:pt>
                <c:pt idx="119">
                  <c:v>58.040162511206653</c:v>
                </c:pt>
                <c:pt idx="120">
                  <c:v>58.009208627677282</c:v>
                </c:pt>
                <c:pt idx="121">
                  <c:v>57.97788360674614</c:v>
                </c:pt>
                <c:pt idx="122">
                  <c:v>57.946097574901103</c:v>
                </c:pt>
                <c:pt idx="123">
                  <c:v>57.91374150311465</c:v>
                </c:pt>
                <c:pt idx="124">
                  <c:v>57.880684555509397</c:v>
                </c:pt>
                <c:pt idx="125">
                  <c:v>57.846771912635198</c:v>
                </c:pt>
                <c:pt idx="126">
                  <c:v>57.811823672422221</c:v>
                </c:pt>
                <c:pt idx="127">
                  <c:v>57.775635702636976</c:v>
                </c:pt>
                <c:pt idx="128">
                  <c:v>57.737983610912394</c:v>
                </c:pt>
                <c:pt idx="129">
                  <c:v>57.698631233881329</c:v>
                </c:pt>
                <c:pt idx="130">
                  <c:v>57.657345080313796</c:v>
                </c:pt>
                <c:pt idx="131">
                  <c:v>57.6139157769638</c:v>
                </c:pt>
                <c:pt idx="132">
                  <c:v>57.568186509405379</c:v>
                </c:pt>
                <c:pt idx="133">
                  <c:v>57.520086557952411</c:v>
                </c:pt>
                <c:pt idx="134">
                  <c:v>57.469665428840081</c:v>
                </c:pt>
                <c:pt idx="135">
                  <c:v>57.417120423096875</c:v>
                </c:pt>
                <c:pt idx="136">
                  <c:v>57.362808995533413</c:v>
                </c:pt>
                <c:pt idx="137">
                  <c:v>57.307238361463781</c:v>
                </c:pt>
                <c:pt idx="138">
                  <c:v>57.251029274126822</c:v>
                </c:pt>
                <c:pt idx="139">
                  <c:v>57.194857892208915</c:v>
                </c:pt>
                <c:pt idx="140">
                  <c:v>57.139386601458938</c:v>
                </c:pt>
                <c:pt idx="141">
                  <c:v>57.0851983707079</c:v>
                </c:pt>
                <c:pt idx="142">
                  <c:v>57.032747870822497</c:v>
                </c:pt>
                <c:pt idx="143">
                  <c:v>56.982336892120756</c:v>
                </c:pt>
                <c:pt idx="144">
                  <c:v>56.934114338961486</c:v>
                </c:pt>
                <c:pt idx="145">
                  <c:v>56.888095285464317</c:v>
                </c:pt>
                <c:pt idx="146">
                  <c:v>56.844190901337171</c:v>
                </c:pt>
                <c:pt idx="147">
                  <c:v>56.802241391764127</c:v>
                </c:pt>
                <c:pt idx="148">
                  <c:v>56.76204624047714</c:v>
                </c:pt>
                <c:pt idx="149">
                  <c:v>56.723388657752388</c:v>
                </c:pt>
                <c:pt idx="150">
                  <c:v>56.686053317455304</c:v>
                </c:pt>
                <c:pt idx="151">
                  <c:v>56.649837876937873</c:v>
                </c:pt>
                <c:pt idx="152">
                  <c:v>56.614559455068814</c:v>
                </c:pt>
                <c:pt idx="153">
                  <c:v>56.580057408677874</c:v>
                </c:pt>
                <c:pt idx="154">
                  <c:v>56.546193621920288</c:v>
                </c:pt>
                <c:pt idx="155">
                  <c:v>56.512851277172821</c:v>
                </c:pt>
                <c:pt idx="156">
                  <c:v>56.479932813757195</c:v>
                </c:pt>
                <c:pt idx="157">
                  <c:v>56.44735755261609</c:v>
                </c:pt>
                <c:pt idx="158">
                  <c:v>56.41505928783203</c:v>
                </c:pt>
                <c:pt idx="159">
                  <c:v>56.382984018518677</c:v>
                </c:pt>
                <c:pt idx="160">
                  <c:v>56.351087908634135</c:v>
                </c:pt>
                <c:pt idx="161">
                  <c:v>56.319335507506999</c:v>
                </c:pt>
                <c:pt idx="162">
                  <c:v>56.287698231163326</c:v>
                </c:pt>
                <c:pt idx="163">
                  <c:v>56.256153086631102</c:v>
                </c:pt>
                <c:pt idx="164">
                  <c:v>56.22468161294676</c:v>
                </c:pt>
                <c:pt idx="165">
                  <c:v>56.19326900989207</c:v>
                </c:pt>
                <c:pt idx="166">
                  <c:v>56.161903426084152</c:v>
                </c:pt>
                <c:pt idx="167">
                  <c:v>56.130575380349171</c:v>
                </c:pt>
                <c:pt idx="168">
                  <c:v>56.099277293361915</c:v>
                </c:pt>
                <c:pt idx="169">
                  <c:v>56.068003109758159</c:v>
                </c:pt>
                <c:pt idx="170">
                  <c:v>56.036747994013439</c:v>
                </c:pt>
                <c:pt idx="171">
                  <c:v>56.005508086175112</c:v>
                </c:pt>
                <c:pt idx="172">
                  <c:v>55.97428030597618</c:v>
                </c:pt>
                <c:pt idx="173">
                  <c:v>55.943062195942908</c:v>
                </c:pt>
                <c:pt idx="174">
                  <c:v>55.911851795857636</c:v>
                </c:pt>
                <c:pt idx="175">
                  <c:v>55.880647542388907</c:v>
                </c:pt>
                <c:pt idx="176">
                  <c:v>55.849448188893113</c:v>
                </c:pt>
                <c:pt idx="177">
                  <c:v>55.818252741365605</c:v>
                </c:pt>
                <c:pt idx="178">
                  <c:v>55.787060407309362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70.721701113251768</c:v>
                </c:pt>
                <c:pt idx="1">
                  <c:v>70.736850626286284</c:v>
                </c:pt>
                <c:pt idx="2">
                  <c:v>70.7519979807401</c:v>
                </c:pt>
                <c:pt idx="3">
                  <c:v>70.767142605075563</c:v>
                </c:pt>
                <c:pt idx="4">
                  <c:v>70.782283776504258</c:v>
                </c:pt>
                <c:pt idx="5">
                  <c:v>70.797420580981083</c:v>
                </c:pt>
                <c:pt idx="6">
                  <c:v>70.812551862623252</c:v>
                </c:pt>
                <c:pt idx="7">
                  <c:v>70.827676159760088</c:v>
                </c:pt>
                <c:pt idx="8">
                  <c:v>70.842791624083432</c:v>
                </c:pt>
                <c:pt idx="9">
                  <c:v>70.857895918436014</c:v>
                </c:pt>
                <c:pt idx="10">
                  <c:v>70.872986087600125</c:v>
                </c:pt>
                <c:pt idx="11">
                  <c:v>70.888058394961561</c:v>
                </c:pt>
                <c:pt idx="12">
                  <c:v>70.903108116049566</c:v>
                </c:pt>
                <c:pt idx="13">
                  <c:v>70.918129277583915</c:v>
                </c:pt>
                <c:pt idx="14">
                  <c:v>70.933114327674119</c:v>
                </c:pt>
                <c:pt idx="15">
                  <c:v>70.948053719046314</c:v>
                </c:pt>
                <c:pt idx="16">
                  <c:v>70.962935382424689</c:v>
                </c:pt>
                <c:pt idx="17">
                  <c:v>70.977744061212505</c:v>
                </c:pt>
                <c:pt idx="18">
                  <c:v>70.992460471090311</c:v>
                </c:pt>
                <c:pt idx="19">
                  <c:v>71.007060238689093</c:v>
                </c:pt>
                <c:pt idx="20">
                  <c:v>71.021512561624377</c:v>
                </c:pt>
                <c:pt idx="21">
                  <c:v>71.035778517307307</c:v>
                </c:pt>
                <c:pt idx="22">
                  <c:v>71.04980892936932</c:v>
                </c:pt>
                <c:pt idx="23">
                  <c:v>71.06354167739363</c:v>
                </c:pt>
                <c:pt idx="24">
                  <c:v>71.076898306936556</c:v>
                </c:pt>
                <c:pt idx="25">
                  <c:v>71.089779761386779</c:v>
                </c:pt>
                <c:pt idx="26">
                  <c:v>71.102061013777373</c:v>
                </c:pt>
                <c:pt idx="27">
                  <c:v>71.113584323902472</c:v>
                </c:pt>
                <c:pt idx="28">
                  <c:v>71.124150782769377</c:v>
                </c:pt>
                <c:pt idx="29">
                  <c:v>71.133509731677904</c:v>
                </c:pt>
                <c:pt idx="30">
                  <c:v>71.141345557063573</c:v>
                </c:pt>
                <c:pt idx="31">
                  <c:v>71.147261266326055</c:v>
                </c:pt>
                <c:pt idx="32">
                  <c:v>71.150758148836573</c:v>
                </c:pt>
                <c:pt idx="33">
                  <c:v>71.151210729853545</c:v>
                </c:pt>
                <c:pt idx="34">
                  <c:v>71.147836151077612</c:v>
                </c:pt>
                <c:pt idx="35">
                  <c:v>71.139657090843301</c:v>
                </c:pt>
                <c:pt idx="36">
                  <c:v>71.125457419864119</c:v>
                </c:pt>
                <c:pt idx="37">
                  <c:v>71.103730053981309</c:v>
                </c:pt>
                <c:pt idx="38">
                  <c:v>71.072617032123304</c:v>
                </c:pt>
                <c:pt idx="39">
                  <c:v>71.029842885526008</c:v>
                </c:pt>
                <c:pt idx="40">
                  <c:v>70.972644101967461</c:v>
                </c:pt>
                <c:pt idx="41">
                  <c:v>70.897700207970402</c:v>
                </c:pt>
                <c:pt idx="42">
                  <c:v>70.801075988719703</c:v>
                </c:pt>
                <c:pt idx="43">
                  <c:v>70.678189848850096</c:v>
                </c:pt>
                <c:pt idx="44">
                  <c:v>70.523830201813794</c:v>
                </c:pt>
                <c:pt idx="45">
                  <c:v>70.332249325659348</c:v>
                </c:pt>
                <c:pt idx="46">
                  <c:v>70.097370446906382</c:v>
                </c:pt>
                <c:pt idx="47">
                  <c:v>69.813145328788693</c:v>
                </c:pt>
                <c:pt idx="48">
                  <c:v>69.474090880074513</c:v>
                </c:pt>
                <c:pt idx="49">
                  <c:v>69.076007789092884</c:v>
                </c:pt>
                <c:pt idx="50">
                  <c:v>68.61683728344579</c:v>
                </c:pt>
                <c:pt idx="51">
                  <c:v>68.097546219186071</c:v>
                </c:pt>
                <c:pt idx="52">
                  <c:v>67.522861248919909</c:v>
                </c:pt>
                <c:pt idx="53">
                  <c:v>66.901630313232388</c:v>
                </c:pt>
                <c:pt idx="54">
                  <c:v>66.246611221816721</c:v>
                </c:pt>
                <c:pt idx="55">
                  <c:v>65.573594870566936</c:v>
                </c:pt>
                <c:pt idx="56">
                  <c:v>64.89994742470158</c:v>
                </c:pt>
                <c:pt idx="57">
                  <c:v>64.24283819978622</c:v>
                </c:pt>
                <c:pt idx="58">
                  <c:v>63.617525554552948</c:v>
                </c:pt>
                <c:pt idx="59">
                  <c:v>63.036049750499167</c:v>
                </c:pt>
                <c:pt idx="60">
                  <c:v>62.506542347562878</c:v>
                </c:pt>
                <c:pt idx="61">
                  <c:v>62.033174906783003</c:v>
                </c:pt>
                <c:pt idx="62">
                  <c:v>61.616614917806025</c:v>
                </c:pt>
                <c:pt idx="63">
                  <c:v>61.254780584529172</c:v>
                </c:pt>
                <c:pt idx="64">
                  <c:v>60.94368904184163</c:v>
                </c:pt>
                <c:pt idx="65">
                  <c:v>60.678245246190365</c:v>
                </c:pt>
                <c:pt idx="66">
                  <c:v>60.452886139432906</c:v>
                </c:pt>
                <c:pt idx="67">
                  <c:v>60.262052366892014</c:v>
                </c:pt>
                <c:pt idx="68">
                  <c:v>60.100497902811156</c:v>
                </c:pt>
                <c:pt idx="69">
                  <c:v>59.963466920041569</c:v>
                </c:pt>
                <c:pt idx="70">
                  <c:v>59.846772402819674</c:v>
                </c:pt>
                <c:pt idx="71">
                  <c:v>59.746808217962801</c:v>
                </c:pt>
                <c:pt idx="72">
                  <c:v>59.660520172882684</c:v>
                </c:pt>
                <c:pt idx="73">
                  <c:v>59.585354807747756</c:v>
                </c:pt>
                <c:pt idx="74">
                  <c:v>59.519198694253504</c:v>
                </c:pt>
                <c:pt idx="75">
                  <c:v>59.460316334426587</c:v>
                </c:pt>
                <c:pt idx="76">
                  <c:v>59.407291369935741</c:v>
                </c:pt>
                <c:pt idx="77">
                  <c:v>59.358973516447072</c:v>
                </c:pt>
                <c:pt idx="78">
                  <c:v>59.314432167431185</c:v>
                </c:pt>
                <c:pt idx="79">
                  <c:v>59.272916728141318</c:v>
                </c:pt>
                <c:pt idx="80">
                  <c:v>59.233823251793524</c:v>
                </c:pt>
                <c:pt idx="81">
                  <c:v>59.196666715017372</c:v>
                </c:pt>
                <c:pt idx="82">
                  <c:v>59.161058189822207</c:v>
                </c:pt>
                <c:pt idx="83">
                  <c:v>59.12668617879968</c:v>
                </c:pt>
                <c:pt idx="84">
                  <c:v>59.093301436768286</c:v>
                </c:pt>
                <c:pt idx="85">
                  <c:v>59.060704679448214</c:v>
                </c:pt>
                <c:pt idx="86">
                  <c:v>59.02873666263563</c:v>
                </c:pt>
                <c:pt idx="87">
                  <c:v>58.997270195200855</c:v>
                </c:pt>
                <c:pt idx="88">
                  <c:v>58.966203721808789</c:v>
                </c:pt>
                <c:pt idx="89">
                  <c:v>58.935456174853371</c:v>
                </c:pt>
                <c:pt idx="90">
                  <c:v>58.904962849474913</c:v>
                </c:pt>
                <c:pt idx="91">
                  <c:v>58.874672101228917</c:v>
                </c:pt>
                <c:pt idx="92">
                  <c:v>58.844542703904004</c:v>
                </c:pt>
                <c:pt idx="93">
                  <c:v>58.814541736168479</c:v>
                </c:pt>
                <c:pt idx="94">
                  <c:v>58.784642891177334</c:v>
                </c:pt>
                <c:pt idx="95">
                  <c:v>58.75482512392481</c:v>
                </c:pt>
                <c:pt idx="96">
                  <c:v>58.725071567807376</c:v>
                </c:pt>
                <c:pt idx="97">
                  <c:v>58.69536866527438</c:v>
                </c:pt>
                <c:pt idx="98">
                  <c:v>58.665705468181578</c:v>
                </c:pt>
                <c:pt idx="99">
                  <c:v>58.636073072017965</c:v>
                </c:pt>
                <c:pt idx="100">
                  <c:v>58.606464154951418</c:v>
                </c:pt>
                <c:pt idx="101">
                  <c:v>58.576872597955166</c:v>
                </c:pt>
                <c:pt idx="102">
                  <c:v>58.547293166396521</c:v>
                </c:pt>
                <c:pt idx="103">
                  <c:v>58.517721236591399</c:v>
                </c:pt>
                <c:pt idx="104">
                  <c:v>58.488152553110858</c:v>
                </c:pt>
                <c:pt idx="105">
                  <c:v>58.458583004183637</c:v>
                </c:pt>
                <c:pt idx="106">
                  <c:v>58.429008403454503</c:v>
                </c:pt>
                <c:pt idx="107">
                  <c:v>58.399424266684662</c:v>
                </c:pt>
                <c:pt idx="108">
                  <c:v>58.369825571747533</c:v>
                </c:pt>
                <c:pt idx="109">
                  <c:v>58.340206489489638</c:v>
                </c:pt>
                <c:pt idx="110">
                  <c:v>58.310560071689004</c:v>
                </c:pt>
                <c:pt idx="111">
                  <c:v>58.280877880443583</c:v>
                </c:pt>
                <c:pt idx="112">
                  <c:v>58.251149540858471</c:v>
                </c:pt>
                <c:pt idx="113">
                  <c:v>58.221362195902294</c:v>
                </c:pt>
                <c:pt idx="114">
                  <c:v>58.191499838862065</c:v>
                </c:pt>
                <c:pt idx="115">
                  <c:v>58.161542495150236</c:v>
                </c:pt>
                <c:pt idx="116">
                  <c:v>58.13146522171909</c:v>
                </c:pt>
                <c:pt idx="117">
                  <c:v>58.101236889755704</c:v>
                </c:pt>
                <c:pt idx="118">
                  <c:v>58.070818715921369</c:v>
                </c:pt>
                <c:pt idx="119">
                  <c:v>58.040162511206653</c:v>
                </c:pt>
                <c:pt idx="120">
                  <c:v>58.009208627677282</c:v>
                </c:pt>
                <c:pt idx="121">
                  <c:v>57.97788360674614</c:v>
                </c:pt>
                <c:pt idx="122">
                  <c:v>57.946097574901103</c:v>
                </c:pt>
                <c:pt idx="123">
                  <c:v>57.91374150311465</c:v>
                </c:pt>
                <c:pt idx="124">
                  <c:v>57.880684555509397</c:v>
                </c:pt>
                <c:pt idx="125">
                  <c:v>57.846771912635198</c:v>
                </c:pt>
                <c:pt idx="126">
                  <c:v>57.811823672422221</c:v>
                </c:pt>
                <c:pt idx="127">
                  <c:v>57.775635702636976</c:v>
                </c:pt>
                <c:pt idx="128">
                  <c:v>57.737983610912394</c:v>
                </c:pt>
                <c:pt idx="129">
                  <c:v>57.698631233881329</c:v>
                </c:pt>
                <c:pt idx="130">
                  <c:v>57.657345080313796</c:v>
                </c:pt>
                <c:pt idx="131">
                  <c:v>57.6139157769638</c:v>
                </c:pt>
                <c:pt idx="132">
                  <c:v>57.568186509405379</c:v>
                </c:pt>
                <c:pt idx="133">
                  <c:v>57.520086557952411</c:v>
                </c:pt>
                <c:pt idx="134">
                  <c:v>57.469665428840081</c:v>
                </c:pt>
                <c:pt idx="135">
                  <c:v>57.417120423096875</c:v>
                </c:pt>
                <c:pt idx="136">
                  <c:v>57.362808995533413</c:v>
                </c:pt>
                <c:pt idx="137">
                  <c:v>57.307238361463781</c:v>
                </c:pt>
                <c:pt idx="138">
                  <c:v>57.251029274126822</c:v>
                </c:pt>
                <c:pt idx="139">
                  <c:v>57.194857892208915</c:v>
                </c:pt>
                <c:pt idx="140">
                  <c:v>57.139386601458938</c:v>
                </c:pt>
                <c:pt idx="141">
                  <c:v>57.0851983707079</c:v>
                </c:pt>
                <c:pt idx="142">
                  <c:v>57.032747870822497</c:v>
                </c:pt>
                <c:pt idx="143">
                  <c:v>56.982336892120756</c:v>
                </c:pt>
                <c:pt idx="144">
                  <c:v>56.934114338961486</c:v>
                </c:pt>
                <c:pt idx="145">
                  <c:v>56.888095285464317</c:v>
                </c:pt>
                <c:pt idx="146">
                  <c:v>56.844190901337171</c:v>
                </c:pt>
                <c:pt idx="147">
                  <c:v>56.802241391764127</c:v>
                </c:pt>
                <c:pt idx="148">
                  <c:v>56.76204624047714</c:v>
                </c:pt>
                <c:pt idx="149">
                  <c:v>56.723388657752388</c:v>
                </c:pt>
                <c:pt idx="150">
                  <c:v>56.686053317455304</c:v>
                </c:pt>
                <c:pt idx="151">
                  <c:v>56.649837876937873</c:v>
                </c:pt>
                <c:pt idx="152">
                  <c:v>56.614559455068814</c:v>
                </c:pt>
                <c:pt idx="153">
                  <c:v>56.580057408677874</c:v>
                </c:pt>
                <c:pt idx="154">
                  <c:v>56.546193621920288</c:v>
                </c:pt>
                <c:pt idx="155">
                  <c:v>56.512851277172821</c:v>
                </c:pt>
                <c:pt idx="156">
                  <c:v>56.479932813757195</c:v>
                </c:pt>
                <c:pt idx="157">
                  <c:v>56.44735755261609</c:v>
                </c:pt>
                <c:pt idx="158">
                  <c:v>56.41505928783203</c:v>
                </c:pt>
                <c:pt idx="159">
                  <c:v>56.382984018518677</c:v>
                </c:pt>
                <c:pt idx="160">
                  <c:v>56.351087908634135</c:v>
                </c:pt>
                <c:pt idx="161">
                  <c:v>56.319335507506999</c:v>
                </c:pt>
                <c:pt idx="162">
                  <c:v>56.287698231163326</c:v>
                </c:pt>
                <c:pt idx="163">
                  <c:v>56.256153086631102</c:v>
                </c:pt>
                <c:pt idx="164">
                  <c:v>56.22468161294676</c:v>
                </c:pt>
                <c:pt idx="165">
                  <c:v>56.19326900989207</c:v>
                </c:pt>
                <c:pt idx="166">
                  <c:v>56.161903426084152</c:v>
                </c:pt>
                <c:pt idx="167">
                  <c:v>56.130575380349171</c:v>
                </c:pt>
                <c:pt idx="168">
                  <c:v>56.099277293361915</c:v>
                </c:pt>
                <c:pt idx="169">
                  <c:v>56.068003109758159</c:v>
                </c:pt>
                <c:pt idx="170">
                  <c:v>56.036747994013439</c:v>
                </c:pt>
                <c:pt idx="171">
                  <c:v>56.005508086175112</c:v>
                </c:pt>
                <c:pt idx="172">
                  <c:v>55.97428030597618</c:v>
                </c:pt>
                <c:pt idx="173">
                  <c:v>55.943062195942908</c:v>
                </c:pt>
                <c:pt idx="174">
                  <c:v>55.911851795857636</c:v>
                </c:pt>
                <c:pt idx="175">
                  <c:v>55.880647542388907</c:v>
                </c:pt>
                <c:pt idx="176">
                  <c:v>55.849448188893113</c:v>
                </c:pt>
                <c:pt idx="177">
                  <c:v>55.818252741365605</c:v>
                </c:pt>
                <c:pt idx="178">
                  <c:v>55.787060407309362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72.483999999999995</c:v>
                </c:pt>
                <c:pt idx="1">
                  <c:v>71.403000000000006</c:v>
                </c:pt>
                <c:pt idx="2">
                  <c:v>72.805999999999997</c:v>
                </c:pt>
                <c:pt idx="3">
                  <c:v>70.790000000000006</c:v>
                </c:pt>
                <c:pt idx="4">
                  <c:v>71.370999999999995</c:v>
                </c:pt>
                <c:pt idx="5">
                  <c:v>72.370999999999995</c:v>
                </c:pt>
                <c:pt idx="6">
                  <c:v>71</c:v>
                </c:pt>
                <c:pt idx="7">
                  <c:v>71.194000000000003</c:v>
                </c:pt>
                <c:pt idx="8">
                  <c:v>71.031999999999996</c:v>
                </c:pt>
                <c:pt idx="9">
                  <c:v>71.305999999999997</c:v>
                </c:pt>
                <c:pt idx="10">
                  <c:v>71.370999999999995</c:v>
                </c:pt>
                <c:pt idx="11">
                  <c:v>70.725999999999999</c:v>
                </c:pt>
                <c:pt idx="12">
                  <c:v>71.338999999999999</c:v>
                </c:pt>
                <c:pt idx="13">
                  <c:v>71.581000000000003</c:v>
                </c:pt>
                <c:pt idx="14">
                  <c:v>71.822999999999993</c:v>
                </c:pt>
                <c:pt idx="15">
                  <c:v>71.531999999999996</c:v>
                </c:pt>
                <c:pt idx="16">
                  <c:v>71.838999999999999</c:v>
                </c:pt>
                <c:pt idx="17">
                  <c:v>72</c:v>
                </c:pt>
                <c:pt idx="18">
                  <c:v>72.113</c:v>
                </c:pt>
                <c:pt idx="19">
                  <c:v>72.968000000000004</c:v>
                </c:pt>
                <c:pt idx="20">
                  <c:v>72.322999999999993</c:v>
                </c:pt>
                <c:pt idx="21">
                  <c:v>72.983999999999995</c:v>
                </c:pt>
                <c:pt idx="22">
                  <c:v>72.209999999999994</c:v>
                </c:pt>
                <c:pt idx="23">
                  <c:v>73</c:v>
                </c:pt>
                <c:pt idx="24">
                  <c:v>73.064999999999998</c:v>
                </c:pt>
                <c:pt idx="25">
                  <c:v>72.242000000000004</c:v>
                </c:pt>
                <c:pt idx="26">
                  <c:v>73.370999999999995</c:v>
                </c:pt>
                <c:pt idx="27">
                  <c:v>73.468000000000004</c:v>
                </c:pt>
                <c:pt idx="28">
                  <c:v>74.322999999999993</c:v>
                </c:pt>
                <c:pt idx="29">
                  <c:v>74.064999999999998</c:v>
                </c:pt>
                <c:pt idx="30">
                  <c:v>73.951999999999998</c:v>
                </c:pt>
                <c:pt idx="31">
                  <c:v>74.918999999999997</c:v>
                </c:pt>
                <c:pt idx="32">
                  <c:v>74.968000000000004</c:v>
                </c:pt>
                <c:pt idx="33">
                  <c:v>76.387</c:v>
                </c:pt>
                <c:pt idx="34">
                  <c:v>78</c:v>
                </c:pt>
                <c:pt idx="35">
                  <c:v>78.048000000000002</c:v>
                </c:pt>
                <c:pt idx="36">
                  <c:v>80.355000000000004</c:v>
                </c:pt>
                <c:pt idx="37">
                  <c:v>82.242000000000004</c:v>
                </c:pt>
                <c:pt idx="38">
                  <c:v>86.903000000000006</c:v>
                </c:pt>
                <c:pt idx="39">
                  <c:v>92.468000000000004</c:v>
                </c:pt>
                <c:pt idx="40">
                  <c:v>101.919</c:v>
                </c:pt>
                <c:pt idx="41">
                  <c:v>113.59699999999999</c:v>
                </c:pt>
                <c:pt idx="42">
                  <c:v>129.19399999999999</c:v>
                </c:pt>
                <c:pt idx="43">
                  <c:v>149.14500000000001</c:v>
                </c:pt>
                <c:pt idx="44">
                  <c:v>169.75800000000001</c:v>
                </c:pt>
                <c:pt idx="45">
                  <c:v>188.01599999999999</c:v>
                </c:pt>
                <c:pt idx="46">
                  <c:v>204.14500000000001</c:v>
                </c:pt>
                <c:pt idx="47">
                  <c:v>217.065</c:v>
                </c:pt>
                <c:pt idx="48">
                  <c:v>225.69399999999999</c:v>
                </c:pt>
                <c:pt idx="49">
                  <c:v>231.91900000000001</c:v>
                </c:pt>
                <c:pt idx="50">
                  <c:v>233.774</c:v>
                </c:pt>
                <c:pt idx="51">
                  <c:v>231.065</c:v>
                </c:pt>
                <c:pt idx="52">
                  <c:v>224.87100000000001</c:v>
                </c:pt>
                <c:pt idx="53">
                  <c:v>211.065</c:v>
                </c:pt>
                <c:pt idx="54">
                  <c:v>187.53200000000001</c:v>
                </c:pt>
                <c:pt idx="55">
                  <c:v>157.274</c:v>
                </c:pt>
                <c:pt idx="56">
                  <c:v>123.081</c:v>
                </c:pt>
                <c:pt idx="57">
                  <c:v>89.338999999999999</c:v>
                </c:pt>
                <c:pt idx="58">
                  <c:v>72.918999999999997</c:v>
                </c:pt>
                <c:pt idx="59">
                  <c:v>72.968000000000004</c:v>
                </c:pt>
                <c:pt idx="60">
                  <c:v>76.887</c:v>
                </c:pt>
                <c:pt idx="61">
                  <c:v>83.435000000000002</c:v>
                </c:pt>
                <c:pt idx="62">
                  <c:v>91.935000000000002</c:v>
                </c:pt>
                <c:pt idx="63">
                  <c:v>103.17700000000001</c:v>
                </c:pt>
                <c:pt idx="64">
                  <c:v>117.242</c:v>
                </c:pt>
                <c:pt idx="65">
                  <c:v>132.887</c:v>
                </c:pt>
                <c:pt idx="66">
                  <c:v>146.774</c:v>
                </c:pt>
                <c:pt idx="67">
                  <c:v>160.01599999999999</c:v>
                </c:pt>
                <c:pt idx="68">
                  <c:v>168.548</c:v>
                </c:pt>
                <c:pt idx="69">
                  <c:v>176.25800000000001</c:v>
                </c:pt>
                <c:pt idx="70">
                  <c:v>181.80600000000001</c:v>
                </c:pt>
                <c:pt idx="71">
                  <c:v>183.113</c:v>
                </c:pt>
                <c:pt idx="72">
                  <c:v>178.774</c:v>
                </c:pt>
                <c:pt idx="73">
                  <c:v>171.113</c:v>
                </c:pt>
                <c:pt idx="74">
                  <c:v>155.065</c:v>
                </c:pt>
                <c:pt idx="75">
                  <c:v>131.37100000000001</c:v>
                </c:pt>
                <c:pt idx="76">
                  <c:v>104.871</c:v>
                </c:pt>
                <c:pt idx="77">
                  <c:v>77.757999999999996</c:v>
                </c:pt>
                <c:pt idx="78">
                  <c:v>63.21</c:v>
                </c:pt>
                <c:pt idx="79">
                  <c:v>61.048000000000002</c:v>
                </c:pt>
                <c:pt idx="80">
                  <c:v>60.564999999999998</c:v>
                </c:pt>
                <c:pt idx="81">
                  <c:v>60.774000000000001</c:v>
                </c:pt>
                <c:pt idx="82">
                  <c:v>60.661000000000001</c:v>
                </c:pt>
                <c:pt idx="83">
                  <c:v>60.741999999999997</c:v>
                </c:pt>
                <c:pt idx="84">
                  <c:v>60.918999999999997</c:v>
                </c:pt>
                <c:pt idx="85">
                  <c:v>61.402999999999999</c:v>
                </c:pt>
                <c:pt idx="86">
                  <c:v>60.887</c:v>
                </c:pt>
                <c:pt idx="87">
                  <c:v>62.081000000000003</c:v>
                </c:pt>
                <c:pt idx="88">
                  <c:v>59.902999999999999</c:v>
                </c:pt>
                <c:pt idx="89">
                  <c:v>61.015999999999998</c:v>
                </c:pt>
                <c:pt idx="90">
                  <c:v>61.323</c:v>
                </c:pt>
                <c:pt idx="91">
                  <c:v>60.984000000000002</c:v>
                </c:pt>
                <c:pt idx="92">
                  <c:v>61.048000000000002</c:v>
                </c:pt>
                <c:pt idx="93">
                  <c:v>61.984000000000002</c:v>
                </c:pt>
                <c:pt idx="94">
                  <c:v>60.161000000000001</c:v>
                </c:pt>
                <c:pt idx="95">
                  <c:v>60.613</c:v>
                </c:pt>
                <c:pt idx="96">
                  <c:v>59.241999999999997</c:v>
                </c:pt>
                <c:pt idx="97">
                  <c:v>58.048000000000002</c:v>
                </c:pt>
                <c:pt idx="98">
                  <c:v>60.081000000000003</c:v>
                </c:pt>
                <c:pt idx="99">
                  <c:v>60.758000000000003</c:v>
                </c:pt>
                <c:pt idx="100">
                  <c:v>61.741999999999997</c:v>
                </c:pt>
                <c:pt idx="101">
                  <c:v>63.081000000000003</c:v>
                </c:pt>
                <c:pt idx="102">
                  <c:v>63.21</c:v>
                </c:pt>
                <c:pt idx="103">
                  <c:v>64.144999999999996</c:v>
                </c:pt>
                <c:pt idx="104">
                  <c:v>64.435000000000002</c:v>
                </c:pt>
                <c:pt idx="105">
                  <c:v>64.918999999999997</c:v>
                </c:pt>
                <c:pt idx="106">
                  <c:v>63.918999999999997</c:v>
                </c:pt>
                <c:pt idx="107">
                  <c:v>63.274000000000001</c:v>
                </c:pt>
                <c:pt idx="108">
                  <c:v>60.935000000000002</c:v>
                </c:pt>
                <c:pt idx="109">
                  <c:v>60.048000000000002</c:v>
                </c:pt>
                <c:pt idx="110">
                  <c:v>57.968000000000004</c:v>
                </c:pt>
                <c:pt idx="111">
                  <c:v>59.064999999999998</c:v>
                </c:pt>
                <c:pt idx="112">
                  <c:v>58.531999999999996</c:v>
                </c:pt>
                <c:pt idx="113">
                  <c:v>58.694000000000003</c:v>
                </c:pt>
                <c:pt idx="114">
                  <c:v>57.418999999999997</c:v>
                </c:pt>
                <c:pt idx="115">
                  <c:v>58.984000000000002</c:v>
                </c:pt>
                <c:pt idx="116">
                  <c:v>58.581000000000003</c:v>
                </c:pt>
                <c:pt idx="117">
                  <c:v>58.871000000000002</c:v>
                </c:pt>
                <c:pt idx="118">
                  <c:v>58.887</c:v>
                </c:pt>
                <c:pt idx="119">
                  <c:v>59.338999999999999</c:v>
                </c:pt>
                <c:pt idx="120">
                  <c:v>59.048000000000002</c:v>
                </c:pt>
                <c:pt idx="121">
                  <c:v>57.677</c:v>
                </c:pt>
                <c:pt idx="122">
                  <c:v>58.097000000000001</c:v>
                </c:pt>
                <c:pt idx="123">
                  <c:v>57.305999999999997</c:v>
                </c:pt>
                <c:pt idx="124">
                  <c:v>58.225999999999999</c:v>
                </c:pt>
                <c:pt idx="125">
                  <c:v>58.21</c:v>
                </c:pt>
                <c:pt idx="126">
                  <c:v>57.435000000000002</c:v>
                </c:pt>
                <c:pt idx="127">
                  <c:v>57.805999999999997</c:v>
                </c:pt>
                <c:pt idx="128">
                  <c:v>59.097000000000001</c:v>
                </c:pt>
                <c:pt idx="129">
                  <c:v>57.402999999999999</c:v>
                </c:pt>
                <c:pt idx="130">
                  <c:v>58.402999999999999</c:v>
                </c:pt>
                <c:pt idx="131">
                  <c:v>59.71</c:v>
                </c:pt>
                <c:pt idx="132">
                  <c:v>57.887</c:v>
                </c:pt>
                <c:pt idx="133">
                  <c:v>59.305999999999997</c:v>
                </c:pt>
                <c:pt idx="134">
                  <c:v>57.935000000000002</c:v>
                </c:pt>
                <c:pt idx="135">
                  <c:v>57.258000000000003</c:v>
                </c:pt>
                <c:pt idx="136">
                  <c:v>56.484000000000002</c:v>
                </c:pt>
                <c:pt idx="137">
                  <c:v>55.145000000000003</c:v>
                </c:pt>
                <c:pt idx="138">
                  <c:v>56.241999999999997</c:v>
                </c:pt>
                <c:pt idx="139">
                  <c:v>55.451999999999998</c:v>
                </c:pt>
                <c:pt idx="140">
                  <c:v>55.177</c:v>
                </c:pt>
                <c:pt idx="141">
                  <c:v>54.097000000000001</c:v>
                </c:pt>
                <c:pt idx="142">
                  <c:v>53.21</c:v>
                </c:pt>
                <c:pt idx="143">
                  <c:v>53.484000000000002</c:v>
                </c:pt>
                <c:pt idx="144">
                  <c:v>54.838999999999999</c:v>
                </c:pt>
                <c:pt idx="145">
                  <c:v>54.515999999999998</c:v>
                </c:pt>
                <c:pt idx="146">
                  <c:v>53.838999999999999</c:v>
                </c:pt>
                <c:pt idx="147">
                  <c:v>54.031999999999996</c:v>
                </c:pt>
                <c:pt idx="148">
                  <c:v>53.418999999999997</c:v>
                </c:pt>
                <c:pt idx="149">
                  <c:v>53.21</c:v>
                </c:pt>
                <c:pt idx="150">
                  <c:v>53.935000000000002</c:v>
                </c:pt>
                <c:pt idx="151">
                  <c:v>54.031999999999996</c:v>
                </c:pt>
                <c:pt idx="152">
                  <c:v>54.177</c:v>
                </c:pt>
                <c:pt idx="153">
                  <c:v>53.694000000000003</c:v>
                </c:pt>
                <c:pt idx="154">
                  <c:v>53.645000000000003</c:v>
                </c:pt>
                <c:pt idx="155">
                  <c:v>54.21</c:v>
                </c:pt>
                <c:pt idx="156">
                  <c:v>54.661000000000001</c:v>
                </c:pt>
                <c:pt idx="157">
                  <c:v>53.564999999999998</c:v>
                </c:pt>
                <c:pt idx="158">
                  <c:v>53.081000000000003</c:v>
                </c:pt>
                <c:pt idx="159">
                  <c:v>53.515999999999998</c:v>
                </c:pt>
                <c:pt idx="160">
                  <c:v>54.338999999999999</c:v>
                </c:pt>
                <c:pt idx="161">
                  <c:v>54.823</c:v>
                </c:pt>
                <c:pt idx="162">
                  <c:v>54.854999999999997</c:v>
                </c:pt>
                <c:pt idx="163">
                  <c:v>55.21</c:v>
                </c:pt>
                <c:pt idx="164">
                  <c:v>55.984000000000002</c:v>
                </c:pt>
                <c:pt idx="165">
                  <c:v>55.177</c:v>
                </c:pt>
                <c:pt idx="166">
                  <c:v>55.677</c:v>
                </c:pt>
                <c:pt idx="167">
                  <c:v>54.241999999999997</c:v>
                </c:pt>
                <c:pt idx="168">
                  <c:v>54.338999999999999</c:v>
                </c:pt>
                <c:pt idx="169">
                  <c:v>55.194000000000003</c:v>
                </c:pt>
                <c:pt idx="170">
                  <c:v>54.402999999999999</c:v>
                </c:pt>
                <c:pt idx="171">
                  <c:v>55.064999999999998</c:v>
                </c:pt>
                <c:pt idx="172">
                  <c:v>53.984000000000002</c:v>
                </c:pt>
                <c:pt idx="173">
                  <c:v>54.484000000000002</c:v>
                </c:pt>
                <c:pt idx="174">
                  <c:v>54.531999999999996</c:v>
                </c:pt>
                <c:pt idx="175">
                  <c:v>53.402999999999999</c:v>
                </c:pt>
                <c:pt idx="176">
                  <c:v>54.081000000000003</c:v>
                </c:pt>
                <c:pt idx="177">
                  <c:v>54.548000000000002</c:v>
                </c:pt>
                <c:pt idx="178">
                  <c:v>53.71</c:v>
                </c:pt>
                <c:pt idx="179">
                  <c:v>53.968000000000004</c:v>
                </c:pt>
                <c:pt idx="180">
                  <c:v>54.354999999999997</c:v>
                </c:pt>
                <c:pt idx="181">
                  <c:v>53.354999999999997</c:v>
                </c:pt>
                <c:pt idx="182">
                  <c:v>53.902999999999999</c:v>
                </c:pt>
                <c:pt idx="183">
                  <c:v>54.113</c:v>
                </c:pt>
                <c:pt idx="184">
                  <c:v>53.823</c:v>
                </c:pt>
                <c:pt idx="185">
                  <c:v>54.064999999999998</c:v>
                </c:pt>
                <c:pt idx="186">
                  <c:v>53.951999999999998</c:v>
                </c:pt>
                <c:pt idx="187">
                  <c:v>54.081000000000003</c:v>
                </c:pt>
                <c:pt idx="188">
                  <c:v>54.015999999999998</c:v>
                </c:pt>
                <c:pt idx="189">
                  <c:v>54.581000000000003</c:v>
                </c:pt>
                <c:pt idx="190">
                  <c:v>54.935000000000002</c:v>
                </c:pt>
                <c:pt idx="191">
                  <c:v>53.725999999999999</c:v>
                </c:pt>
                <c:pt idx="192">
                  <c:v>54.613</c:v>
                </c:pt>
                <c:pt idx="193">
                  <c:v>54.081000000000003</c:v>
                </c:pt>
                <c:pt idx="194">
                  <c:v>53.29</c:v>
                </c:pt>
                <c:pt idx="195">
                  <c:v>53.128999999999998</c:v>
                </c:pt>
                <c:pt idx="196">
                  <c:v>53.694000000000003</c:v>
                </c:pt>
                <c:pt idx="197">
                  <c:v>53</c:v>
                </c:pt>
                <c:pt idx="198">
                  <c:v>53.451999999999998</c:v>
                </c:pt>
                <c:pt idx="199">
                  <c:v>52.887</c:v>
                </c:pt>
                <c:pt idx="200">
                  <c:v>53.613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70.903481158147613</c:v>
                </c:pt>
                <c:pt idx="1">
                  <c:v>70.992304166083557</c:v>
                </c:pt>
                <c:pt idx="2">
                  <c:v>71.081125527440591</c:v>
                </c:pt>
                <c:pt idx="3">
                  <c:v>71.169944768007099</c:v>
                </c:pt>
                <c:pt idx="4">
                  <c:v>71.258761280633763</c:v>
                </c:pt>
                <c:pt idx="5">
                  <c:v>71.347574291110419</c:v>
                </c:pt>
                <c:pt idx="6">
                  <c:v>71.436382818856927</c:v>
                </c:pt>
                <c:pt idx="7">
                  <c:v>71.525185636080138</c:v>
                </c:pt>
                <c:pt idx="8">
                  <c:v>71.613981235502095</c:v>
                </c:pt>
                <c:pt idx="9">
                  <c:v>71.702767830287783</c:v>
                </c:pt>
                <c:pt idx="10">
                  <c:v>71.791543436924471</c:v>
                </c:pt>
                <c:pt idx="11">
                  <c:v>71.880306144298487</c:v>
                </c:pt>
                <c:pt idx="12">
                  <c:v>71.969054770614491</c:v>
                </c:pt>
                <c:pt idx="13">
                  <c:v>72.057790288748478</c:v>
                </c:pt>
                <c:pt idx="14">
                  <c:v>72.146518716530323</c:v>
                </c:pt>
                <c:pt idx="15">
                  <c:v>72.235256709660092</c:v>
                </c:pt>
                <c:pt idx="16">
                  <c:v>72.3240419940837</c:v>
                </c:pt>
                <c:pt idx="17">
                  <c:v>72.41295222119652</c:v>
                </c:pt>
                <c:pt idx="18">
                  <c:v>72.502138078768141</c:v>
                </c:pt>
                <c:pt idx="19">
                  <c:v>72.59187986307937</c:v>
                </c:pt>
                <c:pt idx="20">
                  <c:v>72.682681574943928</c:v>
                </c:pt>
                <c:pt idx="21">
                  <c:v>72.775423287328323</c:v>
                </c:pt>
                <c:pt idx="22">
                  <c:v>72.871601256819318</c:v>
                </c:pt>
                <c:pt idx="23">
                  <c:v>72.973695912765294</c:v>
                </c:pt>
                <c:pt idx="24">
                  <c:v>73.08571978257271</c:v>
                </c:pt>
                <c:pt idx="25">
                  <c:v>73.214009036174346</c:v>
                </c:pt>
                <c:pt idx="26">
                  <c:v>73.368330874705677</c:v>
                </c:pt>
                <c:pt idx="27">
                  <c:v>73.563380197458471</c:v>
                </c:pt>
                <c:pt idx="28">
                  <c:v>73.820727113452065</c:v>
                </c:pt>
                <c:pt idx="29">
                  <c:v>74.171245061427413</c:v>
                </c:pt>
                <c:pt idx="30">
                  <c:v>74.657990560026278</c:v>
                </c:pt>
                <c:pt idx="31">
                  <c:v>75.339414459676647</c:v>
                </c:pt>
                <c:pt idx="32">
                  <c:v>76.292659458289222</c:v>
                </c:pt>
                <c:pt idx="33">
                  <c:v>77.616544772423623</c:v>
                </c:pt>
                <c:pt idx="34">
                  <c:v>79.433670903302769</c:v>
                </c:pt>
                <c:pt idx="35">
                  <c:v>81.890921345674613</c:v>
                </c:pt>
                <c:pt idx="36">
                  <c:v>85.157530851058155</c:v>
                </c:pt>
                <c:pt idx="37">
                  <c:v>89.419876305667813</c:v>
                </c:pt>
                <c:pt idx="38">
                  <c:v>94.872272229216506</c:v>
                </c:pt>
                <c:pt idx="39">
                  <c:v>101.70335464444319</c:v>
                </c:pt>
                <c:pt idx="40">
                  <c:v>110.0781273946606</c:v>
                </c:pt>
                <c:pt idx="41">
                  <c:v>120.11639176974809</c:v>
                </c:pt>
                <c:pt idx="42">
                  <c:v>131.86895385725006</c:v>
                </c:pt>
                <c:pt idx="43">
                  <c:v>145.29331391261235</c:v>
                </c:pt>
                <c:pt idx="44">
                  <c:v>160.22943007014462</c:v>
                </c:pt>
                <c:pt idx="45">
                  <c:v>176.37138519010333</c:v>
                </c:pt>
                <c:pt idx="46">
                  <c:v>193.21991831180276</c:v>
                </c:pt>
                <c:pt idx="47">
                  <c:v>209.98735655631933</c:v>
                </c:pt>
                <c:pt idx="48">
                  <c:v>225.43263730980343</c:v>
                </c:pt>
                <c:pt idx="49">
                  <c:v>237.67243369275596</c:v>
                </c:pt>
                <c:pt idx="50">
                  <c:v>244.16012121881801</c:v>
                </c:pt>
                <c:pt idx="51">
                  <c:v>242.13915810510065</c:v>
                </c:pt>
                <c:pt idx="52">
                  <c:v>229.72356602837641</c:v>
                </c:pt>
                <c:pt idx="53">
                  <c:v>207.22801672700965</c:v>
                </c:pt>
                <c:pt idx="54">
                  <c:v>177.83379544105478</c:v>
                </c:pt>
                <c:pt idx="55">
                  <c:v>146.81861880816291</c:v>
                </c:pt>
                <c:pt idx="56">
                  <c:v>119.56838233124438</c:v>
                </c:pt>
                <c:pt idx="57">
                  <c:v>99.594301700244515</c:v>
                </c:pt>
                <c:pt idx="58">
                  <c:v>87.765422942776752</c:v>
                </c:pt>
                <c:pt idx="59">
                  <c:v>82.949484037224536</c:v>
                </c:pt>
                <c:pt idx="60">
                  <c:v>83.280062364132434</c:v>
                </c:pt>
                <c:pt idx="61">
                  <c:v>87.148660923831017</c:v>
                </c:pt>
                <c:pt idx="62">
                  <c:v>93.564931620900168</c:v>
                </c:pt>
                <c:pt idx="63">
                  <c:v>102.0519646484598</c:v>
                </c:pt>
                <c:pt idx="64">
                  <c:v>112.38830602677831</c:v>
                </c:pt>
                <c:pt idx="65">
                  <c:v>124.38818339905951</c:v>
                </c:pt>
                <c:pt idx="66">
                  <c:v>137.76002796112834</c:v>
                </c:pt>
                <c:pt idx="67">
                  <c:v>152.00156009182922</c:v>
                </c:pt>
                <c:pt idx="68">
                  <c:v>166.26581434061819</c:v>
                </c:pt>
                <c:pt idx="69">
                  <c:v>179.16010084579301</c:v>
                </c:pt>
                <c:pt idx="70">
                  <c:v>188.5631073100603</c:v>
                </c:pt>
                <c:pt idx="71">
                  <c:v>191.75739129526033</c:v>
                </c:pt>
                <c:pt idx="72">
                  <c:v>186.24529533907844</c:v>
                </c:pt>
                <c:pt idx="73">
                  <c:v>171.18956389350214</c:v>
                </c:pt>
                <c:pt idx="74">
                  <c:v>148.59647003470405</c:v>
                </c:pt>
                <c:pt idx="75">
                  <c:v>123.04608353940006</c:v>
                </c:pt>
                <c:pt idx="76">
                  <c:v>99.746414830810508</c:v>
                </c:pt>
                <c:pt idx="77">
                  <c:v>82.208160235678974</c:v>
                </c:pt>
                <c:pt idx="78">
                  <c:v>71.197971207685129</c:v>
                </c:pt>
                <c:pt idx="79">
                  <c:v>65.396078741909818</c:v>
                </c:pt>
                <c:pt idx="80">
                  <c:v>62.80895158415116</c:v>
                </c:pt>
                <c:pt idx="81">
                  <c:v>61.812790152925793</c:v>
                </c:pt>
                <c:pt idx="82">
                  <c:v>61.459221366072335</c:v>
                </c:pt>
                <c:pt idx="83">
                  <c:v>61.319872529871809</c:v>
                </c:pt>
                <c:pt idx="84">
                  <c:v>61.240178757086326</c:v>
                </c:pt>
                <c:pt idx="85">
                  <c:v>61.174797629981391</c:v>
                </c:pt>
                <c:pt idx="86">
                  <c:v>61.112800529960538</c:v>
                </c:pt>
                <c:pt idx="87">
                  <c:v>61.052069305537714</c:v>
                </c:pt>
                <c:pt idx="88">
                  <c:v>60.992456502159278</c:v>
                </c:pt>
                <c:pt idx="89">
                  <c:v>60.934397818462841</c:v>
                </c:pt>
                <c:pt idx="90">
                  <c:v>60.878811918948799</c:v>
                </c:pt>
                <c:pt idx="91">
                  <c:v>60.827294904324241</c:v>
                </c:pt>
                <c:pt idx="92">
                  <c:v>60.782419566759515</c:v>
                </c:pt>
                <c:pt idx="93">
                  <c:v>60.748088759088702</c:v>
                </c:pt>
                <c:pt idx="94">
                  <c:v>60.729882051560871</c:v>
                </c:pt>
                <c:pt idx="95">
                  <c:v>60.735292334465633</c:v>
                </c:pt>
                <c:pt idx="96">
                  <c:v>60.773703753642359</c:v>
                </c:pt>
                <c:pt idx="97">
                  <c:v>60.855934148243243</c:v>
                </c:pt>
                <c:pt idx="98">
                  <c:v>60.993171739781822</c:v>
                </c:pt>
                <c:pt idx="99">
                  <c:v>61.195176378981564</c:v>
                </c:pt>
                <c:pt idx="100">
                  <c:v>61.467643694278713</c:v>
                </c:pt>
                <c:pt idx="101">
                  <c:v>61.80856208006319</c:v>
                </c:pt>
                <c:pt idx="102">
                  <c:v>62.203267388266774</c:v>
                </c:pt>
                <c:pt idx="103">
                  <c:v>62.618249269353797</c:v>
                </c:pt>
                <c:pt idx="104">
                  <c:v>62.995695193214175</c:v>
                </c:pt>
                <c:pt idx="105">
                  <c:v>63.254588780895283</c:v>
                </c:pt>
                <c:pt idx="106">
                  <c:v>63.306645635940264</c:v>
                </c:pt>
                <c:pt idx="107">
                  <c:v>63.089734744602353</c:v>
                </c:pt>
                <c:pt idx="108">
                  <c:v>62.605619891118103</c:v>
                </c:pt>
                <c:pt idx="109">
                  <c:v>61.935163712293203</c:v>
                </c:pt>
                <c:pt idx="110">
                  <c:v>61.211996236229275</c:v>
                </c:pt>
                <c:pt idx="111">
                  <c:v>60.566036555120704</c:v>
                </c:pt>
                <c:pt idx="112">
                  <c:v>60.073545991109334</c:v>
                </c:pt>
                <c:pt idx="113">
                  <c:v>59.743645723109573</c:v>
                </c:pt>
                <c:pt idx="114">
                  <c:v>59.540161470199827</c:v>
                </c:pt>
                <c:pt idx="115">
                  <c:v>59.41453326374873</c:v>
                </c:pt>
                <c:pt idx="116">
                  <c:v>59.327922206654229</c:v>
                </c:pt>
                <c:pt idx="117">
                  <c:v>59.257211401299315</c:v>
                </c:pt>
                <c:pt idx="118">
                  <c:v>59.191414791168363</c:v>
                </c:pt>
                <c:pt idx="119">
                  <c:v>59.126150512737077</c:v>
                </c:pt>
                <c:pt idx="120">
                  <c:v>59.059798359163956</c:v>
                </c:pt>
                <c:pt idx="121">
                  <c:v>58.991632582068199</c:v>
                </c:pt>
                <c:pt idx="122">
                  <c:v>58.921119772583978</c:v>
                </c:pt>
                <c:pt idx="123">
                  <c:v>58.847702987541616</c:v>
                </c:pt>
                <c:pt idx="124">
                  <c:v>58.770743406572464</c:v>
                </c:pt>
                <c:pt idx="125">
                  <c:v>58.689505008159124</c:v>
                </c:pt>
                <c:pt idx="126">
                  <c:v>58.603152975855735</c:v>
                </c:pt>
                <c:pt idx="127">
                  <c:v>58.510762526499569</c:v>
                </c:pt>
                <c:pt idx="128">
                  <c:v>58.411342033672049</c:v>
                </c:pt>
                <c:pt idx="129">
                  <c:v>58.303877840147898</c:v>
                </c:pt>
                <c:pt idx="130">
                  <c:v>58.187412777040144</c:v>
                </c:pt>
                <c:pt idx="131">
                  <c:v>58.061174784352701</c:v>
                </c:pt>
                <c:pt idx="132">
                  <c:v>57.924766482735869</c:v>
                </c:pt>
                <c:pt idx="133">
                  <c:v>57.778397084975879</c:v>
                </c:pt>
                <c:pt idx="134">
                  <c:v>57.62308554263182</c:v>
                </c:pt>
                <c:pt idx="135">
                  <c:v>57.460723470624721</c:v>
                </c:pt>
                <c:pt idx="136">
                  <c:v>57.293911200388138</c:v>
                </c:pt>
                <c:pt idx="137">
                  <c:v>57.125583160974998</c:v>
                </c:pt>
                <c:pt idx="138">
                  <c:v>56.95855523915457</c:v>
                </c:pt>
                <c:pt idx="139">
                  <c:v>56.795163399787405</c:v>
                </c:pt>
                <c:pt idx="140">
                  <c:v>56.6370921257801</c:v>
                </c:pt>
                <c:pt idx="141">
                  <c:v>56.485379456001894</c:v>
                </c:pt>
                <c:pt idx="142">
                  <c:v>56.340519215206726</c:v>
                </c:pt>
                <c:pt idx="143">
                  <c:v>56.202585934093726</c:v>
                </c:pt>
                <c:pt idx="144">
                  <c:v>56.071347161634698</c:v>
                </c:pt>
                <c:pt idx="145">
                  <c:v>55.946358155947749</c:v>
                </c:pt>
                <c:pt idx="146">
                  <c:v>55.827042567712553</c:v>
                </c:pt>
                <c:pt idx="147">
                  <c:v>55.712760060577551</c:v>
                </c:pt>
                <c:pt idx="148">
                  <c:v>55.602859276923034</c:v>
                </c:pt>
                <c:pt idx="149">
                  <c:v>55.496715303301791</c:v>
                </c:pt>
                <c:pt idx="150">
                  <c:v>55.393752925784057</c:v>
                </c:pt>
                <c:pt idx="151">
                  <c:v>55.293458494448089</c:v>
                </c:pt>
                <c:pt idx="152">
                  <c:v>55.195383620824465</c:v>
                </c:pt>
                <c:pt idx="153">
                  <c:v>55.099143573758766</c:v>
                </c:pt>
                <c:pt idx="154">
                  <c:v>55.004412589444847</c:v>
                </c:pt>
                <c:pt idx="155">
                  <c:v>54.910917659670481</c:v>
                </c:pt>
                <c:pt idx="156">
                  <c:v>54.818431825601557</c:v>
                </c:pt>
                <c:pt idx="157">
                  <c:v>54.72676760508346</c:v>
                </c:pt>
                <c:pt idx="158">
                  <c:v>54.63577090333176</c:v>
                </c:pt>
                <c:pt idx="159">
                  <c:v>54.545315573271409</c:v>
                </c:pt>
                <c:pt idx="160">
                  <c:v>54.455298676751021</c:v>
                </c:pt>
                <c:pt idx="161">
                  <c:v>54.365636430142182</c:v>
                </c:pt>
                <c:pt idx="162">
                  <c:v>54.276260781412084</c:v>
                </c:pt>
                <c:pt idx="163">
                  <c:v>54.187116549207062</c:v>
                </c:pt>
                <c:pt idx="164">
                  <c:v>54.098159049985782</c:v>
                </c:pt>
                <c:pt idx="165">
                  <c:v>54.009352141628874</c:v>
                </c:pt>
                <c:pt idx="166">
                  <c:v>53.920666617918847</c:v>
                </c:pt>
                <c:pt idx="167">
                  <c:v>53.832078895790417</c:v>
                </c:pt>
                <c:pt idx="168">
                  <c:v>53.743569945088119</c:v>
                </c:pt>
                <c:pt idx="169">
                  <c:v>53.655124418064126</c:v>
                </c:pt>
                <c:pt idx="170">
                  <c:v>53.566729942666299</c:v>
                </c:pt>
                <c:pt idx="171">
                  <c:v>53.478376549670998</c:v>
                </c:pt>
                <c:pt idx="172">
                  <c:v>53.390056208888602</c:v>
                </c:pt>
                <c:pt idx="173">
                  <c:v>53.301762454058526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70.903481157544519</c:v>
                </c:pt>
                <c:pt idx="1">
                  <c:v>70.99230416448269</c:v>
                </c:pt>
                <c:pt idx="2">
                  <c:v>71.081125523268057</c:v>
                </c:pt>
                <c:pt idx="3">
                  <c:v>71.169944757328366</c:v>
                </c:pt>
                <c:pt idx="4">
                  <c:v>71.258761253798085</c:v>
                </c:pt>
                <c:pt idx="5">
                  <c:v>71.347574224891943</c:v>
                </c:pt>
                <c:pt idx="6">
                  <c:v>71.436382658414431</c:v>
                </c:pt>
                <c:pt idx="7">
                  <c:v>71.525185254370456</c:v>
                </c:pt>
                <c:pt idx="8">
                  <c:v>71.613980343798517</c:v>
                </c:pt>
                <c:pt idx="9">
                  <c:v>71.702765784872867</c:v>
                </c:pt>
                <c:pt idx="10">
                  <c:v>71.791538829949033</c:v>
                </c:pt>
                <c:pt idx="11">
                  <c:v>71.88029595547728</c:v>
                </c:pt>
                <c:pt idx="12">
                  <c:v>71.969032644479682</c:v>
                </c:pt>
                <c:pt idx="13">
                  <c:v>72.05774310844447</c:v>
                </c:pt>
                <c:pt idx="14">
                  <c:v>72.146419931876125</c:v>
                </c:pt>
                <c:pt idx="15">
                  <c:v>72.235053618135012</c:v>
                </c:pt>
                <c:pt idx="16">
                  <c:v>72.323632009349652</c:v>
                </c:pt>
                <c:pt idx="17">
                  <c:v>72.412139545749241</c:v>
                </c:pt>
                <c:pt idx="18">
                  <c:v>72.500556320329565</c:v>
                </c:pt>
                <c:pt idx="19">
                  <c:v>72.588856872810098</c:v>
                </c:pt>
                <c:pt idx="20">
                  <c:v>72.677008651713919</c:v>
                </c:pt>
                <c:pt idx="21">
                  <c:v>72.76497005430771</c:v>
                </c:pt>
                <c:pt idx="22">
                  <c:v>72.852687930094831</c:v>
                </c:pt>
                <c:pt idx="23">
                  <c:v>72.940094403383412</c:v>
                </c:pt>
                <c:pt idx="24">
                  <c:v>73.027102832752249</c:v>
                </c:pt>
                <c:pt idx="25">
                  <c:v>73.113602678391132</c:v>
                </c:pt>
                <c:pt idx="26">
                  <c:v>73.19945299050471</c:v>
                </c:pt>
                <c:pt idx="27">
                  <c:v>73.284474161358006</c:v>
                </c:pt>
                <c:pt idx="28">
                  <c:v>73.36843749836838</c:v>
                </c:pt>
                <c:pt idx="29">
                  <c:v>73.45105207471326</c:v>
                </c:pt>
                <c:pt idx="30">
                  <c:v>73.531948197280542</c:v>
                </c:pt>
                <c:pt idx="31">
                  <c:v>73.610656701955023</c:v>
                </c:pt>
                <c:pt idx="32">
                  <c:v>73.686583150147413</c:v>
                </c:pt>
                <c:pt idx="33">
                  <c:v>73.758975872582596</c:v>
                </c:pt>
                <c:pt idx="34">
                  <c:v>73.826886713368523</c:v>
                </c:pt>
                <c:pt idx="35">
                  <c:v>73.889123315164056</c:v>
                </c:pt>
                <c:pt idx="36">
                  <c:v>73.94419192975586</c:v>
                </c:pt>
                <c:pt idx="37">
                  <c:v>73.990230154264296</c:v>
                </c:pt>
                <c:pt idx="38">
                  <c:v>74.02492985518326</c:v>
                </c:pt>
                <c:pt idx="39">
                  <c:v>74.045452095052497</c:v>
                </c:pt>
                <c:pt idx="40">
                  <c:v>74.048338439735772</c:v>
                </c:pt>
                <c:pt idx="41">
                  <c:v>74.02942697127132</c:v>
                </c:pt>
                <c:pt idx="42">
                  <c:v>73.983787009022663</c:v>
                </c:pt>
                <c:pt idx="43">
                  <c:v>73.90569408693581</c:v>
                </c:pt>
                <c:pt idx="44">
                  <c:v>73.788675727972461</c:v>
                </c:pt>
                <c:pt idx="45">
                  <c:v>73.62566748202299</c:v>
                </c:pt>
                <c:pt idx="46">
                  <c:v>73.409324264878734</c:v>
                </c:pt>
                <c:pt idx="47">
                  <c:v>73.132528695957447</c:v>
                </c:pt>
                <c:pt idx="48">
                  <c:v>72.789118413715741</c:v>
                </c:pt>
                <c:pt idx="49">
                  <c:v>72.374811155464272</c:v>
                </c:pt>
                <c:pt idx="50">
                  <c:v>71.888238078681624</c:v>
                </c:pt>
                <c:pt idx="51">
                  <c:v>71.331913320242634</c:v>
                </c:pt>
                <c:pt idx="52">
                  <c:v>70.712899771555982</c:v>
                </c:pt>
                <c:pt idx="53">
                  <c:v>70.042919466384888</c:v>
                </c:pt>
                <c:pt idx="54">
                  <c:v>69.337737686728289</c:v>
                </c:pt>
                <c:pt idx="55">
                  <c:v>68.615823420467393</c:v>
                </c:pt>
                <c:pt idx="56">
                  <c:v>67.896502214482979</c:v>
                </c:pt>
                <c:pt idx="57">
                  <c:v>67.197980502926853</c:v>
                </c:pt>
                <c:pt idx="58">
                  <c:v>66.535655680529956</c:v>
                </c:pt>
                <c:pt idx="59">
                  <c:v>65.921018686787605</c:v>
                </c:pt>
                <c:pt idx="60">
                  <c:v>65.361262182233574</c:v>
                </c:pt>
                <c:pt idx="61">
                  <c:v>64.859516344545497</c:v>
                </c:pt>
                <c:pt idx="62">
                  <c:v>64.415513941745999</c:v>
                </c:pt>
                <c:pt idx="63">
                  <c:v>64.02645595835061</c:v>
                </c:pt>
                <c:pt idx="64">
                  <c:v>63.687886707496126</c:v>
                </c:pt>
                <c:pt idx="65">
                  <c:v>63.394455418862343</c:v>
                </c:pt>
                <c:pt idx="66">
                  <c:v>63.14050830745218</c:v>
                </c:pt>
                <c:pt idx="67">
                  <c:v>62.920504600681056</c:v>
                </c:pt>
                <c:pt idx="68">
                  <c:v>62.729278553789584</c:v>
                </c:pt>
                <c:pt idx="69">
                  <c:v>62.562181049160316</c:v>
                </c:pt>
                <c:pt idx="70">
                  <c:v>62.415135054231804</c:v>
                </c:pt>
                <c:pt idx="71">
                  <c:v>62.284634375609201</c:v>
                </c:pt>
                <c:pt idx="72">
                  <c:v>62.167708457548208</c:v>
                </c:pt>
                <c:pt idx="73">
                  <c:v>62.061869478624807</c:v>
                </c:pt>
                <c:pt idx="74">
                  <c:v>61.965052597887215</c:v>
                </c:pt>
                <c:pt idx="75">
                  <c:v>61.875556109129867</c:v>
                </c:pt>
                <c:pt idx="76">
                  <c:v>61.791985364324724</c:v>
                </c:pt>
                <c:pt idx="77">
                  <c:v>61.713202388066321</c:v>
                </c:pt>
                <c:pt idx="78">
                  <c:v>61.63828187563842</c:v>
                </c:pt>
                <c:pt idx="79">
                  <c:v>61.566473534687518</c:v>
                </c:pt>
                <c:pt idx="80">
                  <c:v>61.497170329394784</c:v>
                </c:pt>
                <c:pt idx="81">
                  <c:v>61.42988199682997</c:v>
                </c:pt>
                <c:pt idx="82">
                  <c:v>61.364213145179107</c:v>
                </c:pt>
                <c:pt idx="83">
                  <c:v>61.299845257820884</c:v>
                </c:pt>
                <c:pt idx="84">
                  <c:v>61.236521980537596</c:v>
                </c:pt>
                <c:pt idx="85">
                  <c:v>61.174037139693667</c:v>
                </c:pt>
                <c:pt idx="86">
                  <c:v>61.11222501410483</c:v>
                </c:pt>
                <c:pt idx="87">
                  <c:v>61.050952455371565</c:v>
                </c:pt>
                <c:pt idx="88">
                  <c:v>60.990112517050015</c:v>
                </c:pt>
                <c:pt idx="89">
                  <c:v>60.929619310710102</c:v>
                </c:pt>
                <c:pt idx="90">
                  <c:v>60.869403856460174</c:v>
                </c:pt>
                <c:pt idx="91">
                  <c:v>60.809410737332108</c:v>
                </c:pt>
                <c:pt idx="92">
                  <c:v>60.749595401782251</c:v>
                </c:pt>
                <c:pt idx="93">
                  <c:v>60.689921987333953</c:v>
                </c:pt>
                <c:pt idx="94">
                  <c:v>60.630361561933917</c:v>
                </c:pt>
                <c:pt idx="95">
                  <c:v>60.570890698711764</c:v>
                </c:pt>
                <c:pt idx="96">
                  <c:v>60.511490315222645</c:v>
                </c:pt>
                <c:pt idx="97">
                  <c:v>60.452144720515932</c:v>
                </c:pt>
                <c:pt idx="98">
                  <c:v>60.39284082300393</c:v>
                </c:pt>
                <c:pt idx="99">
                  <c:v>60.333567459502397</c:v>
                </c:pt>
                <c:pt idx="100">
                  <c:v>60.274314811289663</c:v>
                </c:pt>
                <c:pt idx="101">
                  <c:v>60.215073876809605</c:v>
                </c:pt>
                <c:pt idx="102">
                  <c:v>60.155835972880269</c:v>
                </c:pt>
                <c:pt idx="103">
                  <c:v>60.096592237045037</c:v>
                </c:pt>
                <c:pt idx="104">
                  <c:v>60.03733310303371</c:v>
                </c:pt>
                <c:pt idx="105">
                  <c:v>59.978047719139639</c:v>
                </c:pt>
                <c:pt idx="106">
                  <c:v>59.918723275556253</c:v>
                </c:pt>
                <c:pt idx="107">
                  <c:v>59.859344201191554</c:v>
                </c:pt>
                <c:pt idx="108">
                  <c:v>59.799891182981426</c:v>
                </c:pt>
                <c:pt idx="109">
                  <c:v>59.740339951023145</c:v>
                </c:pt>
                <c:pt idx="110">
                  <c:v>59.680659760730457</c:v>
                </c:pt>
                <c:pt idx="111">
                  <c:v>59.620811488544781</c:v>
                </c:pt>
                <c:pt idx="112">
                  <c:v>59.560745240605677</c:v>
                </c:pt>
                <c:pt idx="113">
                  <c:v>59.500397354691586</c:v>
                </c:pt>
                <c:pt idx="114">
                  <c:v>59.439686655949849</c:v>
                </c:pt>
                <c:pt idx="115">
                  <c:v>59.378509808990145</c:v>
                </c:pt>
                <c:pt idx="116">
                  <c:v>59.316735597452848</c:v>
                </c:pt>
                <c:pt idx="117">
                  <c:v>59.254197965072208</c:v>
                </c:pt>
                <c:pt idx="118">
                  <c:v>59.190687682279297</c:v>
                </c:pt>
                <c:pt idx="119">
                  <c:v>59.125942579152586</c:v>
                </c:pt>
                <c:pt idx="120">
                  <c:v>59.059636437712705</c:v>
                </c:pt>
                <c:pt idx="121">
                  <c:v>58.991366903503192</c:v>
                </c:pt>
                <c:pt idx="122">
                  <c:v>58.920643207307755</c:v>
                </c:pt>
                <c:pt idx="123">
                  <c:v>58.846875135331892</c:v>
                </c:pt>
                <c:pt idx="124">
                  <c:v>58.769365588498303</c:v>
                </c:pt>
                <c:pt idx="125">
                  <c:v>58.687310216060254</c:v>
                </c:pt>
                <c:pt idx="126">
                  <c:v>58.59980886963104</c:v>
                </c:pt>
                <c:pt idx="127">
                  <c:v>58.505894674896815</c:v>
                </c:pt>
                <c:pt idx="128">
                  <c:v>58.404586747474816</c:v>
                </c:pt>
                <c:pt idx="129">
                  <c:v>58.294971074115566</c:v>
                </c:pt>
                <c:pt idx="130">
                  <c:v>58.176309813234717</c:v>
                </c:pt>
                <c:pt idx="131">
                  <c:v>58.048171623525846</c:v>
                </c:pt>
                <c:pt idx="132">
                  <c:v>57.910565278728001</c:v>
                </c:pt>
                <c:pt idx="133">
                  <c:v>57.764048598761491</c:v>
                </c:pt>
                <c:pt idx="134">
                  <c:v>57.609779609678725</c:v>
                </c:pt>
                <c:pt idx="135">
                  <c:v>57.449482181186767</c:v>
                </c:pt>
                <c:pt idx="136">
                  <c:v>57.285316343875891</c:v>
                </c:pt>
                <c:pt idx="137">
                  <c:v>57.119669827037825</c:v>
                </c:pt>
                <c:pt idx="138">
                  <c:v>56.954911781364729</c:v>
                </c:pt>
                <c:pt idx="139">
                  <c:v>56.793160954995145</c:v>
                </c:pt>
                <c:pt idx="140">
                  <c:v>56.636113620556472</c:v>
                </c:pt>
                <c:pt idx="141">
                  <c:v>56.484955449314725</c:v>
                </c:pt>
                <c:pt idx="142">
                  <c:v>56.34035664025334</c:v>
                </c:pt>
                <c:pt idx="143">
                  <c:v>56.202530873292957</c:v>
                </c:pt>
                <c:pt idx="144">
                  <c:v>56.071330713598329</c:v>
                </c:pt>
                <c:pt idx="145">
                  <c:v>55.94635382728746</c:v>
                </c:pt>
                <c:pt idx="146">
                  <c:v>55.827041565096387</c:v>
                </c:pt>
                <c:pt idx="147">
                  <c:v>55.71275985635549</c:v>
                </c:pt>
                <c:pt idx="148">
                  <c:v>55.602859240366946</c:v>
                </c:pt>
                <c:pt idx="149">
                  <c:v>55.496715297554609</c:v>
                </c:pt>
                <c:pt idx="150">
                  <c:v>55.393752924990871</c:v>
                </c:pt>
                <c:pt idx="151">
                  <c:v>55.293458494352031</c:v>
                </c:pt>
                <c:pt idx="152">
                  <c:v>55.195383620814262</c:v>
                </c:pt>
                <c:pt idx="153">
                  <c:v>55.099143573757814</c:v>
                </c:pt>
                <c:pt idx="154">
                  <c:v>55.004412589444769</c:v>
                </c:pt>
                <c:pt idx="155">
                  <c:v>54.910917659670474</c:v>
                </c:pt>
                <c:pt idx="156">
                  <c:v>54.818431825601557</c:v>
                </c:pt>
                <c:pt idx="157">
                  <c:v>54.72676760508346</c:v>
                </c:pt>
                <c:pt idx="158">
                  <c:v>54.63577090333176</c:v>
                </c:pt>
                <c:pt idx="159">
                  <c:v>54.545315573271409</c:v>
                </c:pt>
                <c:pt idx="160">
                  <c:v>54.455298676751021</c:v>
                </c:pt>
                <c:pt idx="161">
                  <c:v>54.365636430142182</c:v>
                </c:pt>
                <c:pt idx="162">
                  <c:v>54.276260781412084</c:v>
                </c:pt>
                <c:pt idx="163">
                  <c:v>54.187116549207062</c:v>
                </c:pt>
                <c:pt idx="164">
                  <c:v>54.098159049985782</c:v>
                </c:pt>
                <c:pt idx="165">
                  <c:v>54.009352141628874</c:v>
                </c:pt>
                <c:pt idx="166">
                  <c:v>53.920666617918847</c:v>
                </c:pt>
                <c:pt idx="167">
                  <c:v>53.832078895790417</c:v>
                </c:pt>
                <c:pt idx="168">
                  <c:v>53.743569945088119</c:v>
                </c:pt>
                <c:pt idx="169">
                  <c:v>53.655124418064126</c:v>
                </c:pt>
                <c:pt idx="170">
                  <c:v>53.566729942666299</c:v>
                </c:pt>
                <c:pt idx="171">
                  <c:v>53.478376549670998</c:v>
                </c:pt>
                <c:pt idx="172">
                  <c:v>53.390056208888602</c:v>
                </c:pt>
                <c:pt idx="173">
                  <c:v>53.301762454058526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72.656000000000006</c:v>
                </c:pt>
                <c:pt idx="1">
                  <c:v>72.016000000000005</c:v>
                </c:pt>
                <c:pt idx="2">
                  <c:v>71.738</c:v>
                </c:pt>
                <c:pt idx="3">
                  <c:v>71.754000000000005</c:v>
                </c:pt>
                <c:pt idx="4">
                  <c:v>72.114999999999995</c:v>
                </c:pt>
                <c:pt idx="5">
                  <c:v>72.295000000000002</c:v>
                </c:pt>
                <c:pt idx="6">
                  <c:v>72.164000000000001</c:v>
                </c:pt>
                <c:pt idx="7">
                  <c:v>72.361000000000004</c:v>
                </c:pt>
                <c:pt idx="8">
                  <c:v>73.59</c:v>
                </c:pt>
                <c:pt idx="9">
                  <c:v>72.081999999999994</c:v>
                </c:pt>
                <c:pt idx="10">
                  <c:v>71.721000000000004</c:v>
                </c:pt>
                <c:pt idx="11">
                  <c:v>72.114999999999995</c:v>
                </c:pt>
                <c:pt idx="12">
                  <c:v>72.164000000000001</c:v>
                </c:pt>
                <c:pt idx="13">
                  <c:v>72.376999999999995</c:v>
                </c:pt>
                <c:pt idx="14">
                  <c:v>71.638999999999996</c:v>
                </c:pt>
                <c:pt idx="15">
                  <c:v>73.164000000000001</c:v>
                </c:pt>
                <c:pt idx="16">
                  <c:v>72.492000000000004</c:v>
                </c:pt>
                <c:pt idx="17">
                  <c:v>72.278999999999996</c:v>
                </c:pt>
                <c:pt idx="18">
                  <c:v>73.311000000000007</c:v>
                </c:pt>
                <c:pt idx="19">
                  <c:v>73.197000000000003</c:v>
                </c:pt>
                <c:pt idx="20">
                  <c:v>73.016000000000005</c:v>
                </c:pt>
                <c:pt idx="21">
                  <c:v>72.557000000000002</c:v>
                </c:pt>
                <c:pt idx="22">
                  <c:v>74.114999999999995</c:v>
                </c:pt>
                <c:pt idx="23">
                  <c:v>73.557000000000002</c:v>
                </c:pt>
                <c:pt idx="24">
                  <c:v>73.869</c:v>
                </c:pt>
                <c:pt idx="25">
                  <c:v>73.638999999999996</c:v>
                </c:pt>
                <c:pt idx="26">
                  <c:v>75.852000000000004</c:v>
                </c:pt>
                <c:pt idx="27">
                  <c:v>75.492000000000004</c:v>
                </c:pt>
                <c:pt idx="28">
                  <c:v>76.278999999999996</c:v>
                </c:pt>
                <c:pt idx="29">
                  <c:v>74.754000000000005</c:v>
                </c:pt>
                <c:pt idx="30">
                  <c:v>75.671999999999997</c:v>
                </c:pt>
                <c:pt idx="31">
                  <c:v>75.376999999999995</c:v>
                </c:pt>
                <c:pt idx="32">
                  <c:v>76.525000000000006</c:v>
                </c:pt>
                <c:pt idx="33">
                  <c:v>75.933999999999997</c:v>
                </c:pt>
                <c:pt idx="34">
                  <c:v>78.459000000000003</c:v>
                </c:pt>
                <c:pt idx="35">
                  <c:v>78.933999999999997</c:v>
                </c:pt>
                <c:pt idx="36">
                  <c:v>81.704999999999998</c:v>
                </c:pt>
                <c:pt idx="37">
                  <c:v>83.41</c:v>
                </c:pt>
                <c:pt idx="38">
                  <c:v>87.918000000000006</c:v>
                </c:pt>
                <c:pt idx="39">
                  <c:v>94.262</c:v>
                </c:pt>
                <c:pt idx="40">
                  <c:v>101.639</c:v>
                </c:pt>
                <c:pt idx="41">
                  <c:v>114.52500000000001</c:v>
                </c:pt>
                <c:pt idx="42">
                  <c:v>132.24600000000001</c:v>
                </c:pt>
                <c:pt idx="43">
                  <c:v>152.44300000000001</c:v>
                </c:pt>
                <c:pt idx="44">
                  <c:v>174</c:v>
                </c:pt>
                <c:pt idx="45">
                  <c:v>193.77</c:v>
                </c:pt>
                <c:pt idx="46">
                  <c:v>209.672</c:v>
                </c:pt>
                <c:pt idx="47">
                  <c:v>223.36099999999999</c:v>
                </c:pt>
                <c:pt idx="48">
                  <c:v>232.08199999999999</c:v>
                </c:pt>
                <c:pt idx="49">
                  <c:v>236.78700000000001</c:v>
                </c:pt>
                <c:pt idx="50">
                  <c:v>239.803</c:v>
                </c:pt>
                <c:pt idx="51">
                  <c:v>236.88499999999999</c:v>
                </c:pt>
                <c:pt idx="52">
                  <c:v>228.98400000000001</c:v>
                </c:pt>
                <c:pt idx="53">
                  <c:v>214.36099999999999</c:v>
                </c:pt>
                <c:pt idx="54">
                  <c:v>188.96700000000001</c:v>
                </c:pt>
                <c:pt idx="55">
                  <c:v>156.04900000000001</c:v>
                </c:pt>
                <c:pt idx="56">
                  <c:v>119.557</c:v>
                </c:pt>
                <c:pt idx="57">
                  <c:v>84.656000000000006</c:v>
                </c:pt>
                <c:pt idx="58">
                  <c:v>72.819999999999993</c:v>
                </c:pt>
                <c:pt idx="59">
                  <c:v>73.343999999999994</c:v>
                </c:pt>
                <c:pt idx="60">
                  <c:v>76.885000000000005</c:v>
                </c:pt>
                <c:pt idx="61">
                  <c:v>83.18</c:v>
                </c:pt>
                <c:pt idx="62">
                  <c:v>92.787000000000006</c:v>
                </c:pt>
                <c:pt idx="63">
                  <c:v>104.34399999999999</c:v>
                </c:pt>
                <c:pt idx="64">
                  <c:v>120.836</c:v>
                </c:pt>
                <c:pt idx="65">
                  <c:v>136.262</c:v>
                </c:pt>
                <c:pt idx="66">
                  <c:v>151.83600000000001</c:v>
                </c:pt>
                <c:pt idx="67">
                  <c:v>164.88499999999999</c:v>
                </c:pt>
                <c:pt idx="68">
                  <c:v>174.852</c:v>
                </c:pt>
                <c:pt idx="69">
                  <c:v>182.95099999999999</c:v>
                </c:pt>
                <c:pt idx="70">
                  <c:v>187.59</c:v>
                </c:pt>
                <c:pt idx="71">
                  <c:v>188.34399999999999</c:v>
                </c:pt>
                <c:pt idx="72">
                  <c:v>186.03299999999999</c:v>
                </c:pt>
                <c:pt idx="73">
                  <c:v>174.95099999999999</c:v>
                </c:pt>
                <c:pt idx="74">
                  <c:v>155.803</c:v>
                </c:pt>
                <c:pt idx="75">
                  <c:v>130.31100000000001</c:v>
                </c:pt>
                <c:pt idx="76">
                  <c:v>100.91800000000001</c:v>
                </c:pt>
                <c:pt idx="77">
                  <c:v>74.983999999999995</c:v>
                </c:pt>
                <c:pt idx="78">
                  <c:v>64.278999999999996</c:v>
                </c:pt>
                <c:pt idx="79">
                  <c:v>61.704999999999998</c:v>
                </c:pt>
                <c:pt idx="80">
                  <c:v>62.262</c:v>
                </c:pt>
                <c:pt idx="81">
                  <c:v>62.015999999999998</c:v>
                </c:pt>
                <c:pt idx="82">
                  <c:v>62.41</c:v>
                </c:pt>
                <c:pt idx="83">
                  <c:v>61.671999999999997</c:v>
                </c:pt>
                <c:pt idx="84">
                  <c:v>62.360999999999997</c:v>
                </c:pt>
                <c:pt idx="85">
                  <c:v>61.164000000000001</c:v>
                </c:pt>
                <c:pt idx="86">
                  <c:v>61.360999999999997</c:v>
                </c:pt>
                <c:pt idx="87">
                  <c:v>62.197000000000003</c:v>
                </c:pt>
                <c:pt idx="88">
                  <c:v>61.279000000000003</c:v>
                </c:pt>
                <c:pt idx="89">
                  <c:v>61.933999999999997</c:v>
                </c:pt>
                <c:pt idx="90">
                  <c:v>61.426000000000002</c:v>
                </c:pt>
                <c:pt idx="91">
                  <c:v>62.884999999999998</c:v>
                </c:pt>
                <c:pt idx="92">
                  <c:v>62.491999999999997</c:v>
                </c:pt>
                <c:pt idx="93">
                  <c:v>62.377000000000002</c:v>
                </c:pt>
                <c:pt idx="94">
                  <c:v>61.82</c:v>
                </c:pt>
                <c:pt idx="95">
                  <c:v>61.508000000000003</c:v>
                </c:pt>
                <c:pt idx="96">
                  <c:v>59.82</c:v>
                </c:pt>
                <c:pt idx="97">
                  <c:v>60.59</c:v>
                </c:pt>
                <c:pt idx="98">
                  <c:v>62.442999999999998</c:v>
                </c:pt>
                <c:pt idx="99">
                  <c:v>62.475000000000001</c:v>
                </c:pt>
                <c:pt idx="100">
                  <c:v>64.688999999999993</c:v>
                </c:pt>
                <c:pt idx="101">
                  <c:v>64.426000000000002</c:v>
                </c:pt>
                <c:pt idx="102">
                  <c:v>68.295000000000002</c:v>
                </c:pt>
                <c:pt idx="103">
                  <c:v>69.525000000000006</c:v>
                </c:pt>
                <c:pt idx="104">
                  <c:v>72.180000000000007</c:v>
                </c:pt>
                <c:pt idx="105">
                  <c:v>70.573999999999998</c:v>
                </c:pt>
                <c:pt idx="106">
                  <c:v>69.525000000000006</c:v>
                </c:pt>
                <c:pt idx="107">
                  <c:v>66.573999999999998</c:v>
                </c:pt>
                <c:pt idx="108">
                  <c:v>65.097999999999999</c:v>
                </c:pt>
                <c:pt idx="109">
                  <c:v>62.18</c:v>
                </c:pt>
                <c:pt idx="110">
                  <c:v>60</c:v>
                </c:pt>
                <c:pt idx="111">
                  <c:v>60.082000000000001</c:v>
                </c:pt>
                <c:pt idx="112">
                  <c:v>57.984000000000002</c:v>
                </c:pt>
                <c:pt idx="113">
                  <c:v>57.933999999999997</c:v>
                </c:pt>
                <c:pt idx="114">
                  <c:v>59.033000000000001</c:v>
                </c:pt>
                <c:pt idx="115">
                  <c:v>57.671999999999997</c:v>
                </c:pt>
                <c:pt idx="116">
                  <c:v>58.164000000000001</c:v>
                </c:pt>
                <c:pt idx="117">
                  <c:v>57.753999999999998</c:v>
                </c:pt>
                <c:pt idx="118">
                  <c:v>57.377000000000002</c:v>
                </c:pt>
                <c:pt idx="119">
                  <c:v>57.328000000000003</c:v>
                </c:pt>
                <c:pt idx="120">
                  <c:v>58.475000000000001</c:v>
                </c:pt>
                <c:pt idx="121">
                  <c:v>57.573999999999998</c:v>
                </c:pt>
                <c:pt idx="122">
                  <c:v>57.097999999999999</c:v>
                </c:pt>
                <c:pt idx="123">
                  <c:v>59.311</c:v>
                </c:pt>
                <c:pt idx="124">
                  <c:v>58.655999999999999</c:v>
                </c:pt>
                <c:pt idx="125">
                  <c:v>57.573999999999998</c:v>
                </c:pt>
                <c:pt idx="126">
                  <c:v>59</c:v>
                </c:pt>
                <c:pt idx="127">
                  <c:v>58.18</c:v>
                </c:pt>
                <c:pt idx="128">
                  <c:v>59.851999999999997</c:v>
                </c:pt>
                <c:pt idx="129">
                  <c:v>61.835999999999999</c:v>
                </c:pt>
                <c:pt idx="130">
                  <c:v>63.606999999999999</c:v>
                </c:pt>
                <c:pt idx="131">
                  <c:v>63.59</c:v>
                </c:pt>
                <c:pt idx="132">
                  <c:v>64.066000000000003</c:v>
                </c:pt>
                <c:pt idx="133">
                  <c:v>63.295000000000002</c:v>
                </c:pt>
                <c:pt idx="134">
                  <c:v>61.884999999999998</c:v>
                </c:pt>
                <c:pt idx="135">
                  <c:v>59.753999999999998</c:v>
                </c:pt>
                <c:pt idx="136">
                  <c:v>57.655999999999999</c:v>
                </c:pt>
                <c:pt idx="137">
                  <c:v>56.164000000000001</c:v>
                </c:pt>
                <c:pt idx="138">
                  <c:v>55.360999999999997</c:v>
                </c:pt>
                <c:pt idx="139">
                  <c:v>54.557000000000002</c:v>
                </c:pt>
                <c:pt idx="140">
                  <c:v>55.23</c:v>
                </c:pt>
                <c:pt idx="141">
                  <c:v>54.786999999999999</c:v>
                </c:pt>
                <c:pt idx="142">
                  <c:v>54.524999999999999</c:v>
                </c:pt>
                <c:pt idx="143">
                  <c:v>54.524999999999999</c:v>
                </c:pt>
                <c:pt idx="144">
                  <c:v>54.951000000000001</c:v>
                </c:pt>
                <c:pt idx="145">
                  <c:v>54.884999999999998</c:v>
                </c:pt>
                <c:pt idx="146">
                  <c:v>54.18</c:v>
                </c:pt>
                <c:pt idx="147">
                  <c:v>53.902000000000001</c:v>
                </c:pt>
                <c:pt idx="148">
                  <c:v>54</c:v>
                </c:pt>
                <c:pt idx="149">
                  <c:v>53.786999999999999</c:v>
                </c:pt>
                <c:pt idx="150">
                  <c:v>52.442999999999998</c:v>
                </c:pt>
                <c:pt idx="151">
                  <c:v>53.442999999999998</c:v>
                </c:pt>
                <c:pt idx="152">
                  <c:v>53.655999999999999</c:v>
                </c:pt>
                <c:pt idx="153">
                  <c:v>54.753999999999998</c:v>
                </c:pt>
                <c:pt idx="154">
                  <c:v>53.328000000000003</c:v>
                </c:pt>
                <c:pt idx="155">
                  <c:v>55.23</c:v>
                </c:pt>
                <c:pt idx="156">
                  <c:v>54.262</c:v>
                </c:pt>
                <c:pt idx="157">
                  <c:v>54.442999999999998</c:v>
                </c:pt>
                <c:pt idx="158">
                  <c:v>54.18</c:v>
                </c:pt>
                <c:pt idx="159">
                  <c:v>54.902000000000001</c:v>
                </c:pt>
                <c:pt idx="160">
                  <c:v>52.048999999999999</c:v>
                </c:pt>
                <c:pt idx="161">
                  <c:v>54.015999999999998</c:v>
                </c:pt>
                <c:pt idx="162">
                  <c:v>52.344000000000001</c:v>
                </c:pt>
                <c:pt idx="163">
                  <c:v>53.738</c:v>
                </c:pt>
                <c:pt idx="164">
                  <c:v>52.869</c:v>
                </c:pt>
                <c:pt idx="165">
                  <c:v>53.59</c:v>
                </c:pt>
                <c:pt idx="166">
                  <c:v>53.148000000000003</c:v>
                </c:pt>
                <c:pt idx="167">
                  <c:v>53.557000000000002</c:v>
                </c:pt>
                <c:pt idx="168">
                  <c:v>53.77</c:v>
                </c:pt>
                <c:pt idx="169">
                  <c:v>53.442999999999998</c:v>
                </c:pt>
                <c:pt idx="170">
                  <c:v>53.015999999999998</c:v>
                </c:pt>
                <c:pt idx="171">
                  <c:v>52.869</c:v>
                </c:pt>
                <c:pt idx="172">
                  <c:v>51.951000000000001</c:v>
                </c:pt>
                <c:pt idx="173">
                  <c:v>51.689</c:v>
                </c:pt>
                <c:pt idx="174">
                  <c:v>50.82</c:v>
                </c:pt>
                <c:pt idx="175">
                  <c:v>53</c:v>
                </c:pt>
                <c:pt idx="176">
                  <c:v>53.393000000000001</c:v>
                </c:pt>
                <c:pt idx="177">
                  <c:v>51.966999999999999</c:v>
                </c:pt>
                <c:pt idx="178">
                  <c:v>52.835999999999999</c:v>
                </c:pt>
                <c:pt idx="179">
                  <c:v>52.442999999999998</c:v>
                </c:pt>
                <c:pt idx="180">
                  <c:v>53.18</c:v>
                </c:pt>
                <c:pt idx="181">
                  <c:v>53.066000000000003</c:v>
                </c:pt>
                <c:pt idx="182">
                  <c:v>52.59</c:v>
                </c:pt>
                <c:pt idx="183">
                  <c:v>52.41</c:v>
                </c:pt>
                <c:pt idx="184">
                  <c:v>52.82</c:v>
                </c:pt>
                <c:pt idx="185">
                  <c:v>52.851999999999997</c:v>
                </c:pt>
                <c:pt idx="186">
                  <c:v>53.115000000000002</c:v>
                </c:pt>
                <c:pt idx="187">
                  <c:v>53</c:v>
                </c:pt>
                <c:pt idx="188">
                  <c:v>52.851999999999997</c:v>
                </c:pt>
                <c:pt idx="189">
                  <c:v>53.246000000000002</c:v>
                </c:pt>
                <c:pt idx="190">
                  <c:v>53.066000000000003</c:v>
                </c:pt>
                <c:pt idx="191">
                  <c:v>51.786999999999999</c:v>
                </c:pt>
                <c:pt idx="192">
                  <c:v>53.197000000000003</c:v>
                </c:pt>
                <c:pt idx="193">
                  <c:v>51.951000000000001</c:v>
                </c:pt>
                <c:pt idx="194">
                  <c:v>52.655999999999999</c:v>
                </c:pt>
                <c:pt idx="195">
                  <c:v>52.148000000000003</c:v>
                </c:pt>
                <c:pt idx="196">
                  <c:v>52.197000000000003</c:v>
                </c:pt>
                <c:pt idx="197">
                  <c:v>52.213000000000001</c:v>
                </c:pt>
                <c:pt idx="198">
                  <c:v>51.753999999999998</c:v>
                </c:pt>
                <c:pt idx="199">
                  <c:v>53.18</c:v>
                </c:pt>
                <c:pt idx="200">
                  <c:v>51.131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71.329976881911094</c:v>
                </c:pt>
                <c:pt idx="1">
                  <c:v>71.448626001789791</c:v>
                </c:pt>
                <c:pt idx="2">
                  <c:v>71.567274824211154</c:v>
                </c:pt>
                <c:pt idx="3">
                  <c:v>71.685923188568296</c:v>
                </c:pt>
                <c:pt idx="4">
                  <c:v>71.804570872179696</c:v>
                </c:pt>
                <c:pt idx="5">
                  <c:v>71.923217570516755</c:v>
                </c:pt>
                <c:pt idx="6">
                  <c:v>72.041862873449062</c:v>
                </c:pt>
                <c:pt idx="7">
                  <c:v>72.160506239311829</c:v>
                </c:pt>
                <c:pt idx="8">
                  <c:v>72.279146972646998</c:v>
                </c:pt>
                <c:pt idx="9">
                  <c:v>72.397784220380601</c:v>
                </c:pt>
                <c:pt idx="10">
                  <c:v>72.516417019854373</c:v>
                </c:pt>
                <c:pt idx="11">
                  <c:v>72.635044469646758</c:v>
                </c:pt>
                <c:pt idx="12">
                  <c:v>72.75366616703424</c:v>
                </c:pt>
                <c:pt idx="13">
                  <c:v>72.872283193224362</c:v>
                </c:pt>
                <c:pt idx="14">
                  <c:v>72.990900178146745</c:v>
                </c:pt>
                <c:pt idx="15">
                  <c:v>73.109529420443891</c:v>
                </c:pt>
                <c:pt idx="16">
                  <c:v>73.228198800157784</c:v>
                </c:pt>
                <c:pt idx="17">
                  <c:v>73.346966487759772</c:v>
                </c:pt>
                <c:pt idx="18">
                  <c:v>73.465947487313429</c:v>
                </c:pt>
                <c:pt idx="19">
                  <c:v>73.585360203474224</c:v>
                </c:pt>
                <c:pt idx="20">
                  <c:v>73.705605917908997</c:v>
                </c:pt>
                <c:pt idx="21">
                  <c:v>73.827400758122906</c:v>
                </c:pt>
                <c:pt idx="22">
                  <c:v>73.951988827445192</c:v>
                </c:pt>
                <c:pt idx="23">
                  <c:v>74.081476772526742</c:v>
                </c:pt>
                <c:pt idx="24">
                  <c:v>74.219343794081183</c:v>
                </c:pt>
                <c:pt idx="25">
                  <c:v>74.371195648085475</c:v>
                </c:pt>
                <c:pt idx="26">
                  <c:v>74.54584388502262</c:v>
                </c:pt>
                <c:pt idx="27">
                  <c:v>74.756798037839957</c:v>
                </c:pt>
                <c:pt idx="28">
                  <c:v>75.024252351046627</c:v>
                </c:pt>
                <c:pt idx="29">
                  <c:v>75.377621864989408</c:v>
                </c:pt>
                <c:pt idx="30">
                  <c:v>75.858626305106313</c:v>
                </c:pt>
                <c:pt idx="31">
                  <c:v>76.524826285949516</c:v>
                </c:pt>
                <c:pt idx="32">
                  <c:v>77.45338052488141</c:v>
                </c:pt>
                <c:pt idx="33">
                  <c:v>78.744617995115519</c:v>
                </c:pt>
                <c:pt idx="34">
                  <c:v>80.524819109967083</c:v>
                </c:pt>
                <c:pt idx="35">
                  <c:v>82.947402864786639</c:v>
                </c:pt>
                <c:pt idx="36">
                  <c:v>86.191564724631689</c:v>
                </c:pt>
                <c:pt idx="37">
                  <c:v>90.457357035521284</c:v>
                </c:pt>
                <c:pt idx="38">
                  <c:v>95.956308159086319</c:v>
                </c:pt>
                <c:pt idx="39">
                  <c:v>102.89698839688687</c:v>
                </c:pt>
                <c:pt idx="40">
                  <c:v>111.46547464597205</c:v>
                </c:pt>
                <c:pt idx="41">
                  <c:v>121.80141580849545</c:v>
                </c:pt>
                <c:pt idx="42">
                  <c:v>133.97122462122371</c:v>
                </c:pt>
                <c:pt idx="43">
                  <c:v>147.94040241801665</c:v>
                </c:pt>
                <c:pt idx="44">
                  <c:v>163.54597000894199</c:v>
                </c:pt>
                <c:pt idx="45">
                  <c:v>180.46482933341147</c:v>
                </c:pt>
                <c:pt idx="46">
                  <c:v>198.16145085332346</c:v>
                </c:pt>
                <c:pt idx="47">
                  <c:v>215.78206288868529</c:v>
                </c:pt>
                <c:pt idx="48">
                  <c:v>231.96847353934857</c:v>
                </c:pt>
                <c:pt idx="49">
                  <c:v>244.64497695083813</c:v>
                </c:pt>
                <c:pt idx="50">
                  <c:v>251.00588360430402</c:v>
                </c:pt>
                <c:pt idx="51">
                  <c:v>248.06345148090185</c:v>
                </c:pt>
                <c:pt idx="52">
                  <c:v>233.91189759848484</c:v>
                </c:pt>
                <c:pt idx="53">
                  <c:v>209.21068392930954</c:v>
                </c:pt>
                <c:pt idx="54">
                  <c:v>177.78833707757158</c:v>
                </c:pt>
                <c:pt idx="55">
                  <c:v>145.55063626052245</c:v>
                </c:pt>
                <c:pt idx="56">
                  <c:v>118.1312761167485</c:v>
                </c:pt>
                <c:pt idx="57">
                  <c:v>98.8093480585311</c:v>
                </c:pt>
                <c:pt idx="58">
                  <c:v>87.968189018510643</c:v>
                </c:pt>
                <c:pt idx="59">
                  <c:v>84.062159578940907</c:v>
                </c:pt>
                <c:pt idx="60">
                  <c:v>85.054611456286622</c:v>
                </c:pt>
                <c:pt idx="61">
                  <c:v>89.374620781588973</c:v>
                </c:pt>
                <c:pt idx="62">
                  <c:v>96.15338691416521</c:v>
                </c:pt>
                <c:pt idx="63">
                  <c:v>105.02475975127936</c:v>
                </c:pt>
                <c:pt idx="64">
                  <c:v>115.83324331491119</c:v>
                </c:pt>
                <c:pt idx="65">
                  <c:v>128.41604844304109</c:v>
                </c:pt>
                <c:pt idx="66">
                  <c:v>142.47030511049553</c:v>
                </c:pt>
                <c:pt idx="67">
                  <c:v>157.44917131842948</c:v>
                </c:pt>
                <c:pt idx="68">
                  <c:v>172.41471773878638</c:v>
                </c:pt>
                <c:pt idx="69">
                  <c:v>185.80938473137931</c:v>
                </c:pt>
                <c:pt idx="70">
                  <c:v>195.25601596842716</c:v>
                </c:pt>
                <c:pt idx="71">
                  <c:v>197.74918445779841</c:v>
                </c:pt>
                <c:pt idx="72">
                  <c:v>190.65886207352304</c:v>
                </c:pt>
                <c:pt idx="73">
                  <c:v>173.40083520134698</c:v>
                </c:pt>
                <c:pt idx="74">
                  <c:v>148.64291513469232</c:v>
                </c:pt>
                <c:pt idx="75">
                  <c:v>121.69746102046928</c:v>
                </c:pt>
                <c:pt idx="76">
                  <c:v>98.102213691063241</c:v>
                </c:pt>
                <c:pt idx="77">
                  <c:v>81.12328450722525</c:v>
                </c:pt>
                <c:pt idx="78">
                  <c:v>70.978771316465682</c:v>
                </c:pt>
                <c:pt idx="79">
                  <c:v>65.901041891072126</c:v>
                </c:pt>
                <c:pt idx="80">
                  <c:v>63.734737520908396</c:v>
                </c:pt>
                <c:pt idx="81">
                  <c:v>62.90591578999323</c:v>
                </c:pt>
                <c:pt idx="82">
                  <c:v>62.57630946485061</c:v>
                </c:pt>
                <c:pt idx="83">
                  <c:v>62.399837408835801</c:v>
                </c:pt>
                <c:pt idx="84">
                  <c:v>62.262624152108643</c:v>
                </c:pt>
                <c:pt idx="85">
                  <c:v>62.134354200298496</c:v>
                </c:pt>
                <c:pt idx="86">
                  <c:v>62.008518821100516</c:v>
                </c:pt>
                <c:pt idx="87">
                  <c:v>61.884239951435056</c:v>
                </c:pt>
                <c:pt idx="88">
                  <c:v>61.762061700589769</c:v>
                </c:pt>
                <c:pt idx="89">
                  <c:v>61.643413026243991</c:v>
                </c:pt>
                <c:pt idx="90">
                  <c:v>61.530959872224223</c:v>
                </c:pt>
                <c:pt idx="91">
                  <c:v>61.429294135472411</c:v>
                </c:pt>
                <c:pt idx="92">
                  <c:v>61.345874352007257</c:v>
                </c:pt>
                <c:pt idx="93">
                  <c:v>61.292150697080785</c:v>
                </c:pt>
                <c:pt idx="94">
                  <c:v>61.284704403054874</c:v>
                </c:pt>
                <c:pt idx="95">
                  <c:v>61.346080403517163</c:v>
                </c:pt>
                <c:pt idx="96">
                  <c:v>61.504833351784846</c:v>
                </c:pt>
                <c:pt idx="97">
                  <c:v>61.794200496246624</c:v>
                </c:pt>
                <c:pt idx="98">
                  <c:v>62.248824062710632</c:v>
                </c:pt>
                <c:pt idx="99">
                  <c:v>62.899076818819275</c:v>
                </c:pt>
                <c:pt idx="100">
                  <c:v>63.762646266672611</c:v>
                </c:pt>
                <c:pt idx="101">
                  <c:v>64.832813934422049</c:v>
                </c:pt>
                <c:pt idx="102">
                  <c:v>66.062456003184721</c:v>
                </c:pt>
                <c:pt idx="103">
                  <c:v>67.344060037640787</c:v>
                </c:pt>
                <c:pt idx="104">
                  <c:v>68.492880347303839</c:v>
                </c:pt>
                <c:pt idx="105">
                  <c:v>69.25347441099494</c:v>
                </c:pt>
                <c:pt idx="106">
                  <c:v>69.356858298364671</c:v>
                </c:pt>
                <c:pt idx="107">
                  <c:v>68.632784255086534</c:v>
                </c:pt>
                <c:pt idx="108">
                  <c:v>67.12595182598541</c:v>
                </c:pt>
                <c:pt idx="109">
                  <c:v>65.125236518025346</c:v>
                </c:pt>
                <c:pt idx="110">
                  <c:v>63.055808211718301</c:v>
                </c:pt>
                <c:pt idx="111">
                  <c:v>61.292059836471836</c:v>
                </c:pt>
                <c:pt idx="112">
                  <c:v>60.018205030549353</c:v>
                </c:pt>
                <c:pt idx="113">
                  <c:v>59.216664268412096</c:v>
                </c:pt>
                <c:pt idx="114">
                  <c:v>58.755828660870691</c:v>
                </c:pt>
                <c:pt idx="115">
                  <c:v>58.490834245364852</c:v>
                </c:pt>
                <c:pt idx="116">
                  <c:v>58.318448728896293</c:v>
                </c:pt>
                <c:pt idx="117">
                  <c:v>58.183751050267283</c:v>
                </c:pt>
                <c:pt idx="118">
                  <c:v>58.064828642377478</c:v>
                </c:pt>
                <c:pt idx="119">
                  <c:v>57.957157949450902</c:v>
                </c:pt>
                <c:pt idx="120">
                  <c:v>57.864987017090023</c:v>
                </c:pt>
                <c:pt idx="121">
                  <c:v>57.798525791853798</c:v>
                </c:pt>
                <c:pt idx="122">
                  <c:v>57.773965429004214</c:v>
                </c:pt>
                <c:pt idx="123">
                  <c:v>57.814113338395046</c:v>
                </c:pt>
                <c:pt idx="124">
                  <c:v>57.948167513931672</c:v>
                </c:pt>
                <c:pt idx="125">
                  <c:v>58.209388301710725</c:v>
                </c:pt>
                <c:pt idx="126">
                  <c:v>58.629439566602585</c:v>
                </c:pt>
                <c:pt idx="127">
                  <c:v>59.228286820795503</c:v>
                </c:pt>
                <c:pt idx="128">
                  <c:v>59.999208724255638</c:v>
                </c:pt>
                <c:pt idx="129">
                  <c:v>60.890650467323447</c:v>
                </c:pt>
                <c:pt idx="130">
                  <c:v>61.791413357754408</c:v>
                </c:pt>
                <c:pt idx="131">
                  <c:v>62.53199129759026</c:v>
                </c:pt>
                <c:pt idx="132">
                  <c:v>62.916583215977056</c:v>
                </c:pt>
                <c:pt idx="133">
                  <c:v>62.788324821136413</c:v>
                </c:pt>
                <c:pt idx="134">
                  <c:v>62.104075068788667</c:v>
                </c:pt>
                <c:pt idx="135">
                  <c:v>60.973500348024487</c:v>
                </c:pt>
                <c:pt idx="136">
                  <c:v>59.62738551765316</c:v>
                </c:pt>
                <c:pt idx="137">
                  <c:v>58.325224737728917</c:v>
                </c:pt>
                <c:pt idx="138">
                  <c:v>57.256523771453757</c:v>
                </c:pt>
                <c:pt idx="139">
                  <c:v>56.492166359945664</c:v>
                </c:pt>
                <c:pt idx="140">
                  <c:v>56.000895964069663</c:v>
                </c:pt>
                <c:pt idx="141">
                  <c:v>55.702014763130798</c:v>
                </c:pt>
                <c:pt idx="142">
                  <c:v>55.514257390464714</c:v>
                </c:pt>
                <c:pt idx="143">
                  <c:v>55.379949053532002</c:v>
                </c:pt>
                <c:pt idx="144">
                  <c:v>55.266938747229581</c:v>
                </c:pt>
                <c:pt idx="145">
                  <c:v>55.160588197004444</c:v>
                </c:pt>
                <c:pt idx="146">
                  <c:v>55.055384389025832</c:v>
                </c:pt>
                <c:pt idx="147">
                  <c:v>54.949642107401928</c:v>
                </c:pt>
                <c:pt idx="148">
                  <c:v>54.843002130456817</c:v>
                </c:pt>
                <c:pt idx="149">
                  <c:v>54.735486220139322</c:v>
                </c:pt>
                <c:pt idx="150">
                  <c:v>54.627201846726607</c:v>
                </c:pt>
                <c:pt idx="151">
                  <c:v>54.518264033051629</c:v>
                </c:pt>
                <c:pt idx="152">
                  <c:v>54.408777582790364</c:v>
                </c:pt>
                <c:pt idx="153">
                  <c:v>54.29883393284161</c:v>
                </c:pt>
                <c:pt idx="154">
                  <c:v>54.188511385544295</c:v>
                </c:pt>
                <c:pt idx="155">
                  <c:v>54.077876211708364</c:v>
                </c:pt>
                <c:pt idx="156">
                  <c:v>53.966984009568797</c:v>
                </c:pt>
                <c:pt idx="157">
                  <c:v>53.855881104314626</c:v>
                </c:pt>
                <c:pt idx="158">
                  <c:v>53.74460588452807</c:v>
                </c:pt>
                <c:pt idx="159">
                  <c:v>53.633190022977907</c:v>
                </c:pt>
                <c:pt idx="160">
                  <c:v>53.521659559338495</c:v>
                </c:pt>
                <c:pt idx="161">
                  <c:v>53.410035840663276</c:v>
                </c:pt>
                <c:pt idx="162">
                  <c:v>53.298336325957706</c:v>
                </c:pt>
                <c:pt idx="163">
                  <c:v>53.186575266676925</c:v>
                </c:pt>
                <c:pt idx="164">
                  <c:v>53.074764277283428</c:v>
                </c:pt>
                <c:pt idx="165">
                  <c:v>52.962912810400638</c:v>
                </c:pt>
                <c:pt idx="166">
                  <c:v>52.851028550417709</c:v>
                </c:pt>
                <c:pt idx="167">
                  <c:v>52.739117738168403</c:v>
                </c:pt>
                <c:pt idx="168">
                  <c:v>52.627185437848865</c:v>
                </c:pt>
                <c:pt idx="169">
                  <c:v>52.515235755849588</c:v>
                </c:pt>
                <c:pt idx="170">
                  <c:v>52.40327201976271</c:v>
                </c:pt>
                <c:pt idx="171">
                  <c:v>52.291296924541825</c:v>
                </c:pt>
                <c:pt idx="172">
                  <c:v>52.179312651658051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71.329976881674327</c:v>
                </c:pt>
                <c:pt idx="1">
                  <c:v>71.448626001136873</c:v>
                </c:pt>
                <c:pt idx="2">
                  <c:v>71.567274822444546</c:v>
                </c:pt>
                <c:pt idx="3">
                  <c:v>71.685923183878472</c:v>
                </c:pt>
                <c:pt idx="4">
                  <c:v>71.804570859964088</c:v>
                </c:pt>
                <c:pt idx="5">
                  <c:v>71.923217539298207</c:v>
                </c:pt>
                <c:pt idx="6">
                  <c:v>72.041862795169152</c:v>
                </c:pt>
                <c:pt idx="7">
                  <c:v>72.16050604672445</c:v>
                </c:pt>
                <c:pt idx="8">
                  <c:v>72.279146507762334</c:v>
                </c:pt>
                <c:pt idx="9">
                  <c:v>72.397783119342179</c:v>
                </c:pt>
                <c:pt idx="10">
                  <c:v>72.516414461270841</c:v>
                </c:pt>
                <c:pt idx="11">
                  <c:v>72.63503863604754</c:v>
                </c:pt>
                <c:pt idx="12">
                  <c:v>72.753653116946111</c:v>
                </c:pt>
                <c:pt idx="13">
                  <c:v>72.87225454945515</c:v>
                </c:pt>
                <c:pt idx="14">
                  <c:v>72.990838492126258</c:v>
                </c:pt>
                <c:pt idx="15">
                  <c:v>73.109399078795889</c:v>
                </c:pt>
                <c:pt idx="16">
                  <c:v>73.227928578889461</c:v>
                </c:pt>
                <c:pt idx="17">
                  <c:v>73.346416825758766</c:v>
                </c:pt>
                <c:pt idx="18">
                  <c:v>73.464850474330873</c:v>
                </c:pt>
                <c:pt idx="19">
                  <c:v>73.583212038227899</c:v>
                </c:pt>
                <c:pt idx="20">
                  <c:v>73.701478642296621</c:v>
                </c:pt>
                <c:pt idx="21">
                  <c:v>73.819620408330479</c:v>
                </c:pt>
                <c:pt idx="22">
                  <c:v>73.9375983686529</c:v>
                </c:pt>
                <c:pt idx="23">
                  <c:v>74.05536177289784</c:v>
                </c:pt>
                <c:pt idx="24">
                  <c:v>74.172844616250018</c:v>
                </c:pt>
                <c:pt idx="25">
                  <c:v>74.289961170790349</c:v>
                </c:pt>
                <c:pt idx="26">
                  <c:v>74.406600243359804</c:v>
                </c:pt>
                <c:pt idx="27">
                  <c:v>74.522617811233474</c:v>
                </c:pt>
                <c:pt idx="28">
                  <c:v>74.637827598581097</c:v>
                </c:pt>
                <c:pt idx="29">
                  <c:v>74.751989050193174</c:v>
                </c:pt>
                <c:pt idx="30">
                  <c:v>74.864792033243177</c:v>
                </c:pt>
                <c:pt idx="31">
                  <c:v>74.975837453993975</c:v>
                </c:pt>
                <c:pt idx="32">
                  <c:v>75.084612819355954</c:v>
                </c:pt>
                <c:pt idx="33">
                  <c:v>75.190461615077979</c:v>
                </c:pt>
                <c:pt idx="34">
                  <c:v>75.292545236833163</c:v>
                </c:pt>
                <c:pt idx="35">
                  <c:v>75.389796140097445</c:v>
                </c:pt>
                <c:pt idx="36">
                  <c:v>75.48086094106678</c:v>
                </c:pt>
                <c:pt idx="37">
                  <c:v>75.564032518169867</c:v>
                </c:pt>
                <c:pt idx="38">
                  <c:v>75.637170905635514</c:v>
                </c:pt>
                <c:pt idx="39">
                  <c:v>75.697614186693059</c:v>
                </c:pt>
                <c:pt idx="40">
                  <c:v>75.742083018478766</c:v>
                </c:pt>
                <c:pt idx="41">
                  <c:v>75.766586255456232</c:v>
                </c:pt>
                <c:pt idx="42">
                  <c:v>75.766340778958792</c:v>
                </c:pt>
                <c:pt idx="43">
                  <c:v>75.735726296962667</c:v>
                </c:pt>
                <c:pt idx="44">
                  <c:v>75.668305226004676</c:v>
                </c:pt>
                <c:pt idx="45">
                  <c:v>75.556947390412176</c:v>
                </c:pt>
                <c:pt idx="46">
                  <c:v>75.394105956700486</c:v>
                </c:pt>
                <c:pt idx="47">
                  <c:v>75.172289189173981</c:v>
                </c:pt>
                <c:pt idx="48">
                  <c:v>74.884754635155232</c:v>
                </c:pt>
                <c:pt idx="49">
                  <c:v>74.52641079139714</c:v>
                </c:pt>
                <c:pt idx="50">
                  <c:v>74.094844049563335</c:v>
                </c:pt>
                <c:pt idx="51">
                  <c:v>73.591306209785756</c:v>
                </c:pt>
                <c:pt idx="52">
                  <c:v>73.02142827363302</c:v>
                </c:pt>
                <c:pt idx="53">
                  <c:v>72.395411174283794</c:v>
                </c:pt>
                <c:pt idx="54">
                  <c:v>71.727519163196703</c:v>
                </c:pt>
                <c:pt idx="55">
                  <c:v>71.034867570676226</c:v>
                </c:pt>
                <c:pt idx="56">
                  <c:v>70.335702316238184</c:v>
                </c:pt>
                <c:pt idx="57">
                  <c:v>69.647526933706018</c:v>
                </c:pt>
                <c:pt idx="58">
                  <c:v>68.985470086942414</c:v>
                </c:pt>
                <c:pt idx="59">
                  <c:v>68.361188755412641</c:v>
                </c:pt>
                <c:pt idx="60">
                  <c:v>67.782422782751425</c:v>
                </c:pt>
                <c:pt idx="61">
                  <c:v>67.25313822315222</c:v>
                </c:pt>
                <c:pt idx="62">
                  <c:v>66.774083030950493</c:v>
                </c:pt>
                <c:pt idx="63">
                  <c:v>66.343547199044423</c:v>
                </c:pt>
                <c:pt idx="64">
                  <c:v>65.958150803665802</c:v>
                </c:pt>
                <c:pt idx="65">
                  <c:v>65.61354356218537</c:v>
                </c:pt>
                <c:pt idx="66">
                  <c:v>65.30495990354629</c:v>
                </c:pt>
                <c:pt idx="67">
                  <c:v>65.027618955544384</c:v>
                </c:pt>
                <c:pt idx="68">
                  <c:v>64.776985807031934</c:v>
                </c:pt>
                <c:pt idx="69">
                  <c:v>64.548922089938529</c:v>
                </c:pt>
                <c:pt idx="70">
                  <c:v>64.339755612991922</c:v>
                </c:pt>
                <c:pt idx="71">
                  <c:v>64.14629520978086</c:v>
                </c:pt>
                <c:pt idx="72">
                  <c:v>63.965811441508372</c:v>
                </c:pt>
                <c:pt idx="73">
                  <c:v>63.795998216792746</c:v>
                </c:pt>
                <c:pt idx="74">
                  <c:v>63.634925632484922</c:v>
                </c:pt>
                <c:pt idx="75">
                  <c:v>63.480990658320998</c:v>
                </c:pt>
                <c:pt idx="76">
                  <c:v>63.332869627779445</c:v>
                </c:pt>
                <c:pt idx="77">
                  <c:v>63.189474676390127</c:v>
                </c:pt>
                <c:pt idx="78">
                  <c:v>63.049915082456934</c:v>
                </c:pt>
                <c:pt idx="79">
                  <c:v>62.913463731978254</c:v>
                </c:pt>
                <c:pt idx="80">
                  <c:v>62.779528505379339</c:v>
                </c:pt>
                <c:pt idx="81">
                  <c:v>62.647628161923869</c:v>
                </c:pt>
                <c:pt idx="82">
                  <c:v>62.517372203247866</c:v>
                </c:pt>
                <c:pt idx="83">
                  <c:v>62.38844417942348</c:v>
                </c:pt>
                <c:pt idx="84">
                  <c:v>62.260587925881467</c:v>
                </c:pt>
                <c:pt idx="85">
                  <c:v>62.133596266160033</c:v>
                </c:pt>
                <c:pt idx="86">
                  <c:v>62.007301770776834</c:v>
                </c:pt>
                <c:pt idx="87">
                  <c:v>61.88156921891234</c:v>
                </c:pt>
                <c:pt idx="88">
                  <c:v>61.756289462859407</c:v>
                </c:pt>
                <c:pt idx="89">
                  <c:v>61.631374443300736</c:v>
                </c:pt>
                <c:pt idx="90">
                  <c:v>61.506753145671105</c:v>
                </c:pt>
                <c:pt idx="91">
                  <c:v>61.382368324137218</c:v>
                </c:pt>
                <c:pt idx="92">
                  <c:v>61.258173850473753</c:v>
                </c:pt>
                <c:pt idx="93">
                  <c:v>61.13413257090216</c:v>
                </c:pt>
                <c:pt idx="94">
                  <c:v>61.010214575425991</c:v>
                </c:pt>
                <c:pt idx="95">
                  <c:v>60.886395801969179</c:v>
                </c:pt>
                <c:pt idx="96">
                  <c:v>60.762656912283418</c:v>
                </c:pt>
                <c:pt idx="97">
                  <c:v>60.638982388659066</c:v>
                </c:pt>
                <c:pt idx="98">
                  <c:v>60.515359810405897</c:v>
                </c:pt>
                <c:pt idx="99">
                  <c:v>60.391779277260412</c:v>
                </c:pt>
                <c:pt idx="100">
                  <c:v>60.268232953661574</c:v>
                </c:pt>
                <c:pt idx="101">
                  <c:v>60.144714713508066</c:v>
                </c:pt>
                <c:pt idx="102">
                  <c:v>60.021219869815909</c:v>
                </c:pt>
                <c:pt idx="103">
                  <c:v>59.897744977854039</c:v>
                </c:pt>
                <c:pt idx="104">
                  <c:v>59.774287704041697</c:v>
                </c:pt>
                <c:pt idx="105">
                  <c:v>59.650846756320881</c:v>
                </c:pt>
                <c:pt idx="106">
                  <c:v>59.527421875036815</c:v>
                </c:pt>
                <c:pt idx="107">
                  <c:v>59.404013886728045</c:v>
                </c:pt>
                <c:pt idx="108">
                  <c:v>59.280624826802658</c:v>
                </c:pt>
                <c:pt idx="109">
                  <c:v>59.157258141009429</c:v>
                </c:pt>
                <c:pt idx="110">
                  <c:v>59.033918980048291</c:v>
                </c:pt>
                <c:pt idx="111">
                  <c:v>58.910614606720777</c:v>
                </c:pt>
                <c:pt idx="112">
                  <c:v>58.787354940768495</c:v>
                </c:pt>
                <c:pt idx="113">
                  <c:v>58.664153272949555</c:v>
                </c:pt>
                <c:pt idx="114">
                  <c:v>58.541027186734446</c:v>
                </c:pt>
                <c:pt idx="115">
                  <c:v>58.417999732705439</c:v>
                </c:pt>
                <c:pt idx="116">
                  <c:v>58.295100906207686</c:v>
                </c:pt>
                <c:pt idx="117">
                  <c:v>58.172369481035012</c:v>
                </c:pt>
                <c:pt idx="118">
                  <c:v>58.049855247603745</c:v>
                </c:pt>
                <c:pt idx="119">
                  <c:v>57.92762168789573</c:v>
                </c:pt>
                <c:pt idx="120">
                  <c:v>57.805749083525541</c:v>
                </c:pt>
                <c:pt idx="121">
                  <c:v>57.684337986501689</c:v>
                </c:pt>
                <c:pt idx="122">
                  <c:v>57.563512870330982</c:v>
                </c:pt>
                <c:pt idx="123">
                  <c:v>57.443425606176731</c:v>
                </c:pt>
                <c:pt idx="124">
                  <c:v>57.32425816202759</c:v>
                </c:pt>
                <c:pt idx="125">
                  <c:v>57.206223602591621</c:v>
                </c:pt>
                <c:pt idx="126">
                  <c:v>57.089564104876601</c:v>
                </c:pt>
                <c:pt idx="127">
                  <c:v>56.97454438559204</c:v>
                </c:pt>
                <c:pt idx="128">
                  <c:v>56.861438828581242</c:v>
                </c:pt>
                <c:pt idx="129">
                  <c:v>56.750510956147842</c:v>
                </c:pt>
                <c:pt idx="130">
                  <c:v>56.641984994989919</c:v>
                </c:pt>
                <c:pt idx="131">
                  <c:v>56.53601132169473</c:v>
                </c:pt>
                <c:pt idx="132">
                  <c:v>56.432630356652751</c:v>
                </c:pt>
                <c:pt idx="133">
                  <c:v>56.33174224314714</c:v>
                </c:pt>
                <c:pt idx="134">
                  <c:v>56.233091058804483</c:v>
                </c:pt>
                <c:pt idx="135">
                  <c:v>56.136270948067484</c:v>
                </c:pt>
                <c:pt idx="136">
                  <c:v>56.040756905991884</c:v>
                </c:pt>
                <c:pt idx="137">
                  <c:v>55.94595614848059</c:v>
                </c:pt>
                <c:pt idx="138">
                  <c:v>55.85126976745434</c:v>
                </c:pt>
                <c:pt idx="139">
                  <c:v>55.756151523231559</c:v>
                </c:pt>
                <c:pt idx="140">
                  <c:v>55.660152383921748</c:v>
                </c:pt>
                <c:pt idx="141">
                  <c:v>55.562944656682689</c:v>
                </c:pt>
                <c:pt idx="142">
                  <c:v>55.464325673177299</c:v>
                </c:pt>
                <c:pt idx="143">
                  <c:v>55.36420557877436</c:v>
                </c:pt>
                <c:pt idx="144">
                  <c:v>55.262585744671831</c:v>
                </c:pt>
                <c:pt idx="145">
                  <c:v>55.159533969341574</c:v>
                </c:pt>
                <c:pt idx="146">
                  <c:v>55.055160971209943</c:v>
                </c:pt>
                <c:pt idx="147">
                  <c:v>54.949600708367072</c:v>
                </c:pt>
                <c:pt idx="148">
                  <c:v>54.842995427608557</c:v>
                </c:pt>
                <c:pt idx="149">
                  <c:v>54.735485272421883</c:v>
                </c:pt>
                <c:pt idx="150">
                  <c:v>54.627201729766021</c:v>
                </c:pt>
                <c:pt idx="151">
                  <c:v>54.518264020457657</c:v>
                </c:pt>
                <c:pt idx="152">
                  <c:v>54.408777581607609</c:v>
                </c:pt>
                <c:pt idx="153">
                  <c:v>54.298833932744756</c:v>
                </c:pt>
                <c:pt idx="154">
                  <c:v>54.188511385537382</c:v>
                </c:pt>
                <c:pt idx="155">
                  <c:v>54.077876211707931</c:v>
                </c:pt>
                <c:pt idx="156">
                  <c:v>53.966984009568776</c:v>
                </c:pt>
                <c:pt idx="157">
                  <c:v>53.855881104314626</c:v>
                </c:pt>
                <c:pt idx="158">
                  <c:v>53.74460588452807</c:v>
                </c:pt>
                <c:pt idx="159">
                  <c:v>53.633190022977907</c:v>
                </c:pt>
                <c:pt idx="160">
                  <c:v>53.521659559338495</c:v>
                </c:pt>
                <c:pt idx="161">
                  <c:v>53.410035840663276</c:v>
                </c:pt>
                <c:pt idx="162">
                  <c:v>53.298336325957706</c:v>
                </c:pt>
                <c:pt idx="163">
                  <c:v>53.186575266676925</c:v>
                </c:pt>
                <c:pt idx="164">
                  <c:v>53.074764277283428</c:v>
                </c:pt>
                <c:pt idx="165">
                  <c:v>52.962912810400638</c:v>
                </c:pt>
                <c:pt idx="166">
                  <c:v>52.851028550417709</c:v>
                </c:pt>
                <c:pt idx="167">
                  <c:v>52.739117738168403</c:v>
                </c:pt>
                <c:pt idx="168">
                  <c:v>52.627185437848865</c:v>
                </c:pt>
                <c:pt idx="169">
                  <c:v>52.515235755849588</c:v>
                </c:pt>
                <c:pt idx="170">
                  <c:v>52.40327201976271</c:v>
                </c:pt>
                <c:pt idx="171">
                  <c:v>52.291296924541825</c:v>
                </c:pt>
                <c:pt idx="172">
                  <c:v>52.179312651658051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69.852000000000004</c:v>
                </c:pt>
                <c:pt idx="1">
                  <c:v>71.033000000000001</c:v>
                </c:pt>
                <c:pt idx="2">
                  <c:v>69.852000000000004</c:v>
                </c:pt>
                <c:pt idx="3">
                  <c:v>68.492000000000004</c:v>
                </c:pt>
                <c:pt idx="4">
                  <c:v>68.721000000000004</c:v>
                </c:pt>
                <c:pt idx="5">
                  <c:v>69.41</c:v>
                </c:pt>
                <c:pt idx="6">
                  <c:v>69.097999999999999</c:v>
                </c:pt>
                <c:pt idx="7">
                  <c:v>68.950999999999993</c:v>
                </c:pt>
                <c:pt idx="8">
                  <c:v>70.212999999999994</c:v>
                </c:pt>
                <c:pt idx="9">
                  <c:v>69.097999999999999</c:v>
                </c:pt>
                <c:pt idx="10">
                  <c:v>69.918000000000006</c:v>
                </c:pt>
                <c:pt idx="11">
                  <c:v>70.197000000000003</c:v>
                </c:pt>
                <c:pt idx="12">
                  <c:v>69.852000000000004</c:v>
                </c:pt>
                <c:pt idx="13">
                  <c:v>68.819999999999993</c:v>
                </c:pt>
                <c:pt idx="14">
                  <c:v>69.066000000000003</c:v>
                </c:pt>
                <c:pt idx="15">
                  <c:v>69.606999999999999</c:v>
                </c:pt>
                <c:pt idx="16">
                  <c:v>69.540999999999997</c:v>
                </c:pt>
                <c:pt idx="17">
                  <c:v>68.819999999999993</c:v>
                </c:pt>
                <c:pt idx="18">
                  <c:v>69.721000000000004</c:v>
                </c:pt>
                <c:pt idx="19">
                  <c:v>69.097999999999999</c:v>
                </c:pt>
                <c:pt idx="20">
                  <c:v>69.671999999999997</c:v>
                </c:pt>
                <c:pt idx="21">
                  <c:v>70.114999999999995</c:v>
                </c:pt>
                <c:pt idx="22">
                  <c:v>70.41</c:v>
                </c:pt>
                <c:pt idx="23">
                  <c:v>70.704999999999998</c:v>
                </c:pt>
                <c:pt idx="24">
                  <c:v>71.426000000000002</c:v>
                </c:pt>
                <c:pt idx="25">
                  <c:v>70.376999999999995</c:v>
                </c:pt>
                <c:pt idx="26">
                  <c:v>71.77</c:v>
                </c:pt>
                <c:pt idx="27">
                  <c:v>70.656000000000006</c:v>
                </c:pt>
                <c:pt idx="28">
                  <c:v>71.933999999999997</c:v>
                </c:pt>
                <c:pt idx="29">
                  <c:v>72.704999999999998</c:v>
                </c:pt>
                <c:pt idx="30">
                  <c:v>72.295000000000002</c:v>
                </c:pt>
                <c:pt idx="31">
                  <c:v>73.343999999999994</c:v>
                </c:pt>
                <c:pt idx="32">
                  <c:v>73.197000000000003</c:v>
                </c:pt>
                <c:pt idx="33">
                  <c:v>72.966999999999999</c:v>
                </c:pt>
                <c:pt idx="34">
                  <c:v>73.426000000000002</c:v>
                </c:pt>
                <c:pt idx="35">
                  <c:v>75.311000000000007</c:v>
                </c:pt>
                <c:pt idx="36">
                  <c:v>77.459000000000003</c:v>
                </c:pt>
                <c:pt idx="37">
                  <c:v>78.033000000000001</c:v>
                </c:pt>
                <c:pt idx="38">
                  <c:v>81.23</c:v>
                </c:pt>
                <c:pt idx="39">
                  <c:v>83.376999999999995</c:v>
                </c:pt>
                <c:pt idx="40">
                  <c:v>89.656000000000006</c:v>
                </c:pt>
                <c:pt idx="41">
                  <c:v>98.245999999999995</c:v>
                </c:pt>
                <c:pt idx="42">
                  <c:v>110.41</c:v>
                </c:pt>
                <c:pt idx="43">
                  <c:v>128.96700000000001</c:v>
                </c:pt>
                <c:pt idx="44">
                  <c:v>149.37700000000001</c:v>
                </c:pt>
                <c:pt idx="45">
                  <c:v>171.066</c:v>
                </c:pt>
                <c:pt idx="46">
                  <c:v>190.59</c:v>
                </c:pt>
                <c:pt idx="47">
                  <c:v>206.68899999999999</c:v>
                </c:pt>
                <c:pt idx="48">
                  <c:v>219</c:v>
                </c:pt>
                <c:pt idx="49">
                  <c:v>226.37700000000001</c:v>
                </c:pt>
                <c:pt idx="50">
                  <c:v>230.55699999999999</c:v>
                </c:pt>
                <c:pt idx="51">
                  <c:v>230.459</c:v>
                </c:pt>
                <c:pt idx="52">
                  <c:v>222.91800000000001</c:v>
                </c:pt>
                <c:pt idx="53">
                  <c:v>205</c:v>
                </c:pt>
                <c:pt idx="54">
                  <c:v>177.541</c:v>
                </c:pt>
                <c:pt idx="55">
                  <c:v>141.59</c:v>
                </c:pt>
                <c:pt idx="56">
                  <c:v>102.721</c:v>
                </c:pt>
                <c:pt idx="57">
                  <c:v>76</c:v>
                </c:pt>
                <c:pt idx="58">
                  <c:v>68.835999999999999</c:v>
                </c:pt>
                <c:pt idx="59">
                  <c:v>67.688999999999993</c:v>
                </c:pt>
                <c:pt idx="60">
                  <c:v>70.819999999999993</c:v>
                </c:pt>
                <c:pt idx="61">
                  <c:v>75.869</c:v>
                </c:pt>
                <c:pt idx="62">
                  <c:v>81.671999999999997</c:v>
                </c:pt>
                <c:pt idx="63">
                  <c:v>92.442999999999998</c:v>
                </c:pt>
                <c:pt idx="64">
                  <c:v>106.393</c:v>
                </c:pt>
                <c:pt idx="65">
                  <c:v>121.52500000000001</c:v>
                </c:pt>
                <c:pt idx="66">
                  <c:v>136.91800000000001</c:v>
                </c:pt>
                <c:pt idx="67">
                  <c:v>151.70500000000001</c:v>
                </c:pt>
                <c:pt idx="68">
                  <c:v>164.95099999999999</c:v>
                </c:pt>
                <c:pt idx="69">
                  <c:v>174.066</c:v>
                </c:pt>
                <c:pt idx="70">
                  <c:v>180.78700000000001</c:v>
                </c:pt>
                <c:pt idx="71">
                  <c:v>182.18</c:v>
                </c:pt>
                <c:pt idx="72">
                  <c:v>177.47499999999999</c:v>
                </c:pt>
                <c:pt idx="73">
                  <c:v>162.77000000000001</c:v>
                </c:pt>
                <c:pt idx="74">
                  <c:v>138.88499999999999</c:v>
                </c:pt>
                <c:pt idx="75">
                  <c:v>111.754</c:v>
                </c:pt>
                <c:pt idx="76">
                  <c:v>80.802999999999997</c:v>
                </c:pt>
                <c:pt idx="77">
                  <c:v>64.049000000000007</c:v>
                </c:pt>
                <c:pt idx="78">
                  <c:v>59.869</c:v>
                </c:pt>
                <c:pt idx="79">
                  <c:v>58.984000000000002</c:v>
                </c:pt>
                <c:pt idx="80">
                  <c:v>58.82</c:v>
                </c:pt>
                <c:pt idx="81">
                  <c:v>58.655999999999999</c:v>
                </c:pt>
                <c:pt idx="82">
                  <c:v>58.82</c:v>
                </c:pt>
                <c:pt idx="83">
                  <c:v>58.835999999999999</c:v>
                </c:pt>
                <c:pt idx="84">
                  <c:v>60.639000000000003</c:v>
                </c:pt>
                <c:pt idx="85">
                  <c:v>59.033000000000001</c:v>
                </c:pt>
                <c:pt idx="86">
                  <c:v>58.606999999999999</c:v>
                </c:pt>
                <c:pt idx="87">
                  <c:v>59.164000000000001</c:v>
                </c:pt>
                <c:pt idx="88">
                  <c:v>58.426000000000002</c:v>
                </c:pt>
                <c:pt idx="89">
                  <c:v>58.671999999999997</c:v>
                </c:pt>
                <c:pt idx="90">
                  <c:v>58.869</c:v>
                </c:pt>
                <c:pt idx="91">
                  <c:v>59.262</c:v>
                </c:pt>
                <c:pt idx="92">
                  <c:v>59.639000000000003</c:v>
                </c:pt>
                <c:pt idx="93">
                  <c:v>58.360999999999997</c:v>
                </c:pt>
                <c:pt idx="94">
                  <c:v>59.148000000000003</c:v>
                </c:pt>
                <c:pt idx="95">
                  <c:v>59.328000000000003</c:v>
                </c:pt>
                <c:pt idx="96">
                  <c:v>58.426000000000002</c:v>
                </c:pt>
                <c:pt idx="97">
                  <c:v>58.491999999999997</c:v>
                </c:pt>
                <c:pt idx="98">
                  <c:v>59.393000000000001</c:v>
                </c:pt>
                <c:pt idx="99">
                  <c:v>59.295000000000002</c:v>
                </c:pt>
                <c:pt idx="100">
                  <c:v>60.984000000000002</c:v>
                </c:pt>
                <c:pt idx="101">
                  <c:v>62.573999999999998</c:v>
                </c:pt>
                <c:pt idx="102">
                  <c:v>64.869</c:v>
                </c:pt>
                <c:pt idx="103">
                  <c:v>68.459000000000003</c:v>
                </c:pt>
                <c:pt idx="104">
                  <c:v>70.802999999999997</c:v>
                </c:pt>
                <c:pt idx="105">
                  <c:v>73.393000000000001</c:v>
                </c:pt>
                <c:pt idx="106">
                  <c:v>72</c:v>
                </c:pt>
                <c:pt idx="107">
                  <c:v>70.081999999999994</c:v>
                </c:pt>
                <c:pt idx="108">
                  <c:v>67.295000000000002</c:v>
                </c:pt>
                <c:pt idx="109">
                  <c:v>64.328000000000003</c:v>
                </c:pt>
                <c:pt idx="110">
                  <c:v>61.671999999999997</c:v>
                </c:pt>
                <c:pt idx="111">
                  <c:v>59.689</c:v>
                </c:pt>
                <c:pt idx="112">
                  <c:v>57.557000000000002</c:v>
                </c:pt>
                <c:pt idx="113">
                  <c:v>57.066000000000003</c:v>
                </c:pt>
                <c:pt idx="114">
                  <c:v>57.164000000000001</c:v>
                </c:pt>
                <c:pt idx="115">
                  <c:v>57.262</c:v>
                </c:pt>
                <c:pt idx="116">
                  <c:v>56.475000000000001</c:v>
                </c:pt>
                <c:pt idx="117">
                  <c:v>56.606999999999999</c:v>
                </c:pt>
                <c:pt idx="118">
                  <c:v>56.753999999999998</c:v>
                </c:pt>
                <c:pt idx="119">
                  <c:v>57.671999999999997</c:v>
                </c:pt>
                <c:pt idx="120">
                  <c:v>57.262</c:v>
                </c:pt>
                <c:pt idx="121">
                  <c:v>56.164000000000001</c:v>
                </c:pt>
                <c:pt idx="122">
                  <c:v>56.015999999999998</c:v>
                </c:pt>
                <c:pt idx="123">
                  <c:v>55.344000000000001</c:v>
                </c:pt>
                <c:pt idx="124">
                  <c:v>54.671999999999997</c:v>
                </c:pt>
                <c:pt idx="125">
                  <c:v>53.984000000000002</c:v>
                </c:pt>
                <c:pt idx="126">
                  <c:v>54.753999999999998</c:v>
                </c:pt>
                <c:pt idx="127">
                  <c:v>55.540999999999997</c:v>
                </c:pt>
                <c:pt idx="128">
                  <c:v>55.328000000000003</c:v>
                </c:pt>
                <c:pt idx="129">
                  <c:v>57.033000000000001</c:v>
                </c:pt>
                <c:pt idx="130">
                  <c:v>58.802999999999997</c:v>
                </c:pt>
                <c:pt idx="131">
                  <c:v>60.295000000000002</c:v>
                </c:pt>
                <c:pt idx="132">
                  <c:v>61.048999999999999</c:v>
                </c:pt>
                <c:pt idx="133">
                  <c:v>62.835999999999999</c:v>
                </c:pt>
                <c:pt idx="134">
                  <c:v>60.951000000000001</c:v>
                </c:pt>
                <c:pt idx="135">
                  <c:v>60.279000000000003</c:v>
                </c:pt>
                <c:pt idx="136">
                  <c:v>56.77</c:v>
                </c:pt>
                <c:pt idx="137">
                  <c:v>54.639000000000003</c:v>
                </c:pt>
                <c:pt idx="138">
                  <c:v>52.475000000000001</c:v>
                </c:pt>
                <c:pt idx="139">
                  <c:v>53.115000000000002</c:v>
                </c:pt>
                <c:pt idx="140">
                  <c:v>52.066000000000003</c:v>
                </c:pt>
                <c:pt idx="141">
                  <c:v>51.933999999999997</c:v>
                </c:pt>
                <c:pt idx="142">
                  <c:v>52.59</c:v>
                </c:pt>
                <c:pt idx="143">
                  <c:v>53.066000000000003</c:v>
                </c:pt>
                <c:pt idx="144">
                  <c:v>51.902000000000001</c:v>
                </c:pt>
                <c:pt idx="145">
                  <c:v>52.869</c:v>
                </c:pt>
                <c:pt idx="146">
                  <c:v>52.197000000000003</c:v>
                </c:pt>
                <c:pt idx="147">
                  <c:v>52.23</c:v>
                </c:pt>
                <c:pt idx="148">
                  <c:v>51.41</c:v>
                </c:pt>
                <c:pt idx="149">
                  <c:v>51.262</c:v>
                </c:pt>
                <c:pt idx="150">
                  <c:v>52.197000000000003</c:v>
                </c:pt>
                <c:pt idx="151">
                  <c:v>50.77</c:v>
                </c:pt>
                <c:pt idx="152">
                  <c:v>50.851999999999997</c:v>
                </c:pt>
                <c:pt idx="153">
                  <c:v>50.59</c:v>
                </c:pt>
                <c:pt idx="154">
                  <c:v>51.459000000000003</c:v>
                </c:pt>
                <c:pt idx="155">
                  <c:v>50.508000000000003</c:v>
                </c:pt>
                <c:pt idx="156">
                  <c:v>49.802999999999997</c:v>
                </c:pt>
                <c:pt idx="157">
                  <c:v>51.655999999999999</c:v>
                </c:pt>
                <c:pt idx="158">
                  <c:v>50.77</c:v>
                </c:pt>
                <c:pt idx="159">
                  <c:v>52.048999999999999</c:v>
                </c:pt>
                <c:pt idx="160">
                  <c:v>51.884999999999998</c:v>
                </c:pt>
                <c:pt idx="161">
                  <c:v>52.442999999999998</c:v>
                </c:pt>
                <c:pt idx="162">
                  <c:v>50.884999999999998</c:v>
                </c:pt>
                <c:pt idx="163">
                  <c:v>49.951000000000001</c:v>
                </c:pt>
                <c:pt idx="164">
                  <c:v>50.066000000000003</c:v>
                </c:pt>
                <c:pt idx="165">
                  <c:v>51.344000000000001</c:v>
                </c:pt>
                <c:pt idx="166">
                  <c:v>49.459000000000003</c:v>
                </c:pt>
                <c:pt idx="167">
                  <c:v>50.655999999999999</c:v>
                </c:pt>
                <c:pt idx="168">
                  <c:v>50.213000000000001</c:v>
                </c:pt>
                <c:pt idx="169">
                  <c:v>50.459000000000003</c:v>
                </c:pt>
                <c:pt idx="170">
                  <c:v>50.984000000000002</c:v>
                </c:pt>
                <c:pt idx="171">
                  <c:v>50.704999999999998</c:v>
                </c:pt>
                <c:pt idx="172">
                  <c:v>50.738</c:v>
                </c:pt>
                <c:pt idx="173">
                  <c:v>50.41</c:v>
                </c:pt>
                <c:pt idx="174">
                  <c:v>50.213000000000001</c:v>
                </c:pt>
                <c:pt idx="175">
                  <c:v>50.197000000000003</c:v>
                </c:pt>
                <c:pt idx="176">
                  <c:v>48.524999999999999</c:v>
                </c:pt>
                <c:pt idx="177">
                  <c:v>48.508000000000003</c:v>
                </c:pt>
                <c:pt idx="178">
                  <c:v>48.197000000000003</c:v>
                </c:pt>
                <c:pt idx="179">
                  <c:v>48.475000000000001</c:v>
                </c:pt>
                <c:pt idx="180">
                  <c:v>48.262</c:v>
                </c:pt>
                <c:pt idx="181">
                  <c:v>48.835999999999999</c:v>
                </c:pt>
                <c:pt idx="182">
                  <c:v>49</c:v>
                </c:pt>
                <c:pt idx="183">
                  <c:v>49.917999999999999</c:v>
                </c:pt>
                <c:pt idx="184">
                  <c:v>48.393000000000001</c:v>
                </c:pt>
                <c:pt idx="185">
                  <c:v>49.197000000000003</c:v>
                </c:pt>
                <c:pt idx="186">
                  <c:v>49.622999999999998</c:v>
                </c:pt>
                <c:pt idx="187">
                  <c:v>47.966999999999999</c:v>
                </c:pt>
                <c:pt idx="188">
                  <c:v>48.148000000000003</c:v>
                </c:pt>
                <c:pt idx="189">
                  <c:v>49.606999999999999</c:v>
                </c:pt>
                <c:pt idx="190">
                  <c:v>47.689</c:v>
                </c:pt>
                <c:pt idx="191">
                  <c:v>48.377000000000002</c:v>
                </c:pt>
                <c:pt idx="192">
                  <c:v>49.753999999999998</c:v>
                </c:pt>
                <c:pt idx="193">
                  <c:v>48.082000000000001</c:v>
                </c:pt>
                <c:pt idx="194">
                  <c:v>48.835999999999999</c:v>
                </c:pt>
                <c:pt idx="195">
                  <c:v>48.360999999999997</c:v>
                </c:pt>
                <c:pt idx="196">
                  <c:v>48.097999999999999</c:v>
                </c:pt>
                <c:pt idx="197">
                  <c:v>48.984000000000002</c:v>
                </c:pt>
                <c:pt idx="198">
                  <c:v>48.148000000000003</c:v>
                </c:pt>
                <c:pt idx="199">
                  <c:v>49.048999999999999</c:v>
                </c:pt>
                <c:pt idx="200">
                  <c:v>49.015999999999998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#N/A</c:v>
                </c:pt>
                <c:pt idx="1">
                  <c:v>68.57055737680723</c:v>
                </c:pt>
                <c:pt idx="2">
                  <c:v>68.680876075161976</c:v>
                </c:pt>
                <c:pt idx="3">
                  <c:v>68.791192704609728</c:v>
                </c:pt>
                <c:pt idx="4">
                  <c:v>68.901506652131701</c:v>
                </c:pt>
                <c:pt idx="5">
                  <c:v>69.011817126020091</c:v>
                </c:pt>
                <c:pt idx="6">
                  <c:v>69.122123104542212</c:v>
                </c:pt>
                <c:pt idx="7">
                  <c:v>69.232423270168269</c:v>
                </c:pt>
                <c:pt idx="8">
                  <c:v>69.342715925599407</c:v>
                </c:pt>
                <c:pt idx="9">
                  <c:v>69.452998887256584</c:v>
                </c:pt>
                <c:pt idx="10">
                  <c:v>69.56326935183462</c:v>
                </c:pt>
                <c:pt idx="11">
                  <c:v>69.673523733006121</c:v>
                </c:pt>
                <c:pt idx="12">
                  <c:v>69.783757470709759</c:v>
                </c:pt>
                <c:pt idx="13">
                  <c:v>69.89396482971631</c:v>
                </c:pt>
                <c:pt idx="14">
                  <c:v>70.004138737828953</c:v>
                </c:pt>
                <c:pt idx="15">
                  <c:v>70.114270788083275</c:v>
                </c:pt>
                <c:pt idx="16">
                  <c:v>70.224351683866487</c:v>
                </c:pt>
                <c:pt idx="17">
                  <c:v>70.334372715049284</c:v>
                </c:pt>
                <c:pt idx="18">
                  <c:v>70.444329447794274</c:v>
                </c:pt>
                <c:pt idx="19">
                  <c:v>70.554229911138293</c:v>
                </c:pt>
                <c:pt idx="20">
                  <c:v>70.664111522916059</c:v>
                </c:pt>
                <c:pt idx="21">
                  <c:v>70.774074349773244</c:v>
                </c:pt>
                <c:pt idx="22">
                  <c:v>70.884343792751906</c:v>
                </c:pt>
                <c:pt idx="23">
                  <c:v>70.995384398728604</c:v>
                </c:pt>
                <c:pt idx="24">
                  <c:v>71.108099309413802</c:v>
                </c:pt>
                <c:pt idx="25">
                  <c:v>71.22416783473335</c:v>
                </c:pt>
                <c:pt idx="26">
                  <c:v>71.346597115677994</c:v>
                </c:pt>
                <c:pt idx="27">
                  <c:v>71.480591747854049</c:v>
                </c:pt>
                <c:pt idx="28">
                  <c:v>71.634873992711974</c:v>
                </c:pt>
                <c:pt idx="29">
                  <c:v>71.823609487191789</c:v>
                </c:pt>
                <c:pt idx="30">
                  <c:v>72.069097070624323</c:v>
                </c:pt>
                <c:pt idx="31">
                  <c:v>72.405349363104364</c:v>
                </c:pt>
                <c:pt idx="32">
                  <c:v>72.882602315692452</c:v>
                </c:pt>
                <c:pt idx="33">
                  <c:v>73.572626621096603</c:v>
                </c:pt>
                <c:pt idx="34">
                  <c:v>74.574458249860854</c:v>
                </c:pt>
                <c:pt idx="35">
                  <c:v>76.019822777435749</c:v>
                </c:pt>
                <c:pt idx="36">
                  <c:v>78.077129271746998</c:v>
                </c:pt>
                <c:pt idx="37">
                  <c:v>80.952520932473092</c:v>
                </c:pt>
                <c:pt idx="38">
                  <c:v>84.886195884266442</c:v>
                </c:pt>
                <c:pt idx="39">
                  <c:v>90.142185284476</c:v>
                </c:pt>
                <c:pt idx="40">
                  <c:v>96.990133754161349</c:v>
                </c:pt>
                <c:pt idx="41">
                  <c:v>105.67846938652603</c:v>
                </c:pt>
                <c:pt idx="42">
                  <c:v>116.39968373253274</c:v>
                </c:pt>
                <c:pt idx="43">
                  <c:v>129.25006782833674</c:v>
                </c:pt>
                <c:pt idx="44">
                  <c:v>144.18741647035216</c:v>
                </c:pt>
                <c:pt idx="45">
                  <c:v>160.98856107897856</c:v>
                </c:pt>
                <c:pt idx="46">
                  <c:v>179.1984514250687</c:v>
                </c:pt>
                <c:pt idx="47">
                  <c:v>198.0372703034086</c:v>
                </c:pt>
                <c:pt idx="48">
                  <c:v>216.20464220010928</c:v>
                </c:pt>
                <c:pt idx="49">
                  <c:v>231.56314792393704</c:v>
                </c:pt>
                <c:pt idx="50">
                  <c:v>240.91019696291579</c:v>
                </c:pt>
                <c:pt idx="51">
                  <c:v>240.39168155645626</c:v>
                </c:pt>
                <c:pt idx="52">
                  <c:v>227.06811162071332</c:v>
                </c:pt>
                <c:pt idx="53">
                  <c:v>201.17333743787148</c:v>
                </c:pt>
                <c:pt idx="54">
                  <c:v>167.30052467834838</c:v>
                </c:pt>
                <c:pt idx="55">
                  <c:v>132.91070589208306</c:v>
                </c:pt>
                <c:pt idx="56">
                  <c:v>104.80435429834344</c:v>
                </c:pt>
                <c:pt idx="57">
                  <c:v>86.238556560211336</c:v>
                </c:pt>
                <c:pt idx="58">
                  <c:v>76.684474992046077</c:v>
                </c:pt>
                <c:pt idx="59">
                  <c:v>73.679758810928774</c:v>
                </c:pt>
                <c:pt idx="60">
                  <c:v>74.82088939590318</c:v>
                </c:pt>
                <c:pt idx="61">
                  <c:v>78.670076092781642</c:v>
                </c:pt>
                <c:pt idx="62">
                  <c:v>84.684055333619625</c:v>
                </c:pt>
                <c:pt idx="63">
                  <c:v>92.796717692791418</c:v>
                </c:pt>
                <c:pt idx="64">
                  <c:v>103.0652796976283</c:v>
                </c:pt>
                <c:pt idx="65">
                  <c:v>115.46311711210134</c:v>
                </c:pt>
                <c:pt idx="66">
                  <c:v>129.76371407046449</c:v>
                </c:pt>
                <c:pt idx="67">
                  <c:v>145.4434980724273</c:v>
                </c:pt>
                <c:pt idx="68">
                  <c:v>161.52280823259886</c:v>
                </c:pt>
                <c:pt idx="69">
                  <c:v>176.26924678611283</c:v>
                </c:pt>
                <c:pt idx="70">
                  <c:v>186.85998952020643</c:v>
                </c:pt>
                <c:pt idx="71">
                  <c:v>189.53578189846039</c:v>
                </c:pt>
                <c:pt idx="72">
                  <c:v>181.00607208933718</c:v>
                </c:pt>
                <c:pt idx="73">
                  <c:v>160.92803504538026</c:v>
                </c:pt>
                <c:pt idx="74">
                  <c:v>133.4649704329085</c:v>
                </c:pt>
                <c:pt idx="75">
                  <c:v>105.75030138537694</c:v>
                </c:pt>
                <c:pt idx="76">
                  <c:v>83.94827040000412</c:v>
                </c:pt>
                <c:pt idx="77">
                  <c:v>70.316430583820733</c:v>
                </c:pt>
                <c:pt idx="78">
                  <c:v>63.475156904845868</c:v>
                </c:pt>
                <c:pt idx="79">
                  <c:v>60.689965794387177</c:v>
                </c:pt>
                <c:pt idx="80">
                  <c:v>59.743607373008338</c:v>
                </c:pt>
                <c:pt idx="81">
                  <c:v>59.445715295038418</c:v>
                </c:pt>
                <c:pt idx="82">
                  <c:v>59.328497048405808</c:v>
                </c:pt>
                <c:pt idx="83">
                  <c:v>59.251904935990552</c:v>
                </c:pt>
                <c:pt idx="84">
                  <c:v>59.183267246945356</c:v>
                </c:pt>
                <c:pt idx="85">
                  <c:v>59.116502968926653</c:v>
                </c:pt>
                <c:pt idx="86">
                  <c:v>59.050682746428265</c:v>
                </c:pt>
                <c:pt idx="87">
                  <c:v>58.985788726122763</c:v>
                </c:pt>
                <c:pt idx="88">
                  <c:v>58.922189525327965</c:v>
                </c:pt>
                <c:pt idx="89">
                  <c:v>58.86084043887395</c:v>
                </c:pt>
                <c:pt idx="90">
                  <c:v>58.803792389386274</c:v>
                </c:pt>
                <c:pt idx="91">
                  <c:v>58.755069972838314</c:v>
                </c:pt>
                <c:pt idx="92">
                  <c:v>58.72204420792135</c:v>
                </c:pt>
                <c:pt idx="93">
                  <c:v>58.717377292516865</c:v>
                </c:pt>
                <c:pt idx="94">
                  <c:v>58.761456999560522</c:v>
                </c:pt>
                <c:pt idx="95">
                  <c:v>58.884938037500319</c:v>
                </c:pt>
                <c:pt idx="96">
                  <c:v>59.130579306854038</c:v>
                </c:pt>
                <c:pt idx="97">
                  <c:v>59.553107972639751</c:v>
                </c:pt>
                <c:pt idx="98">
                  <c:v>60.215548600441032</c:v>
                </c:pt>
                <c:pt idx="99">
                  <c:v>61.180532126503174</c:v>
                </c:pt>
                <c:pt idx="100">
                  <c:v>62.495485512819698</c:v>
                </c:pt>
                <c:pt idx="101">
                  <c:v>64.170633175605317</c:v>
                </c:pt>
                <c:pt idx="102">
                  <c:v>66.147741404497296</c:v>
                </c:pt>
                <c:pt idx="103">
                  <c:v>68.258295428081908</c:v>
                </c:pt>
                <c:pt idx="104">
                  <c:v>70.182710640430571</c:v>
                </c:pt>
                <c:pt idx="105">
                  <c:v>71.45528200697882</c:v>
                </c:pt>
                <c:pt idx="106">
                  <c:v>71.584308934520564</c:v>
                </c:pt>
                <c:pt idx="107">
                  <c:v>70.300316600866338</c:v>
                </c:pt>
                <c:pt idx="108">
                  <c:v>67.792559638570609</c:v>
                </c:pt>
                <c:pt idx="109">
                  <c:v>64.704528842129051</c:v>
                </c:pt>
                <c:pt idx="110">
                  <c:v>61.81996102683685</c:v>
                </c:pt>
                <c:pt idx="111">
                  <c:v>59.667888439723349</c:v>
                </c:pt>
                <c:pt idx="112">
                  <c:v>58.352946546259844</c:v>
                </c:pt>
                <c:pt idx="113">
                  <c:v>57.676938951312152</c:v>
                </c:pt>
                <c:pt idx="114">
                  <c:v>57.366800911563274</c:v>
                </c:pt>
                <c:pt idx="115">
                  <c:v>57.22029183886702</c:v>
                </c:pt>
                <c:pt idx="116">
                  <c:v>57.131829903402625</c:v>
                </c:pt>
                <c:pt idx="117">
                  <c:v>57.059688736786136</c:v>
                </c:pt>
                <c:pt idx="118">
                  <c:v>56.991314130933894</c:v>
                </c:pt>
                <c:pt idx="119">
                  <c:v>56.924662595812919</c:v>
                </c:pt>
                <c:pt idx="120">
                  <c:v>56.861720546628284</c:v>
                </c:pt>
                <c:pt idx="121">
                  <c:v>56.807593136667982</c:v>
                </c:pt>
                <c:pt idx="122">
                  <c:v>56.771588730503375</c:v>
                </c:pt>
                <c:pt idx="123">
                  <c:v>56.768856322340824</c:v>
                </c:pt>
                <c:pt idx="124">
                  <c:v>56.821676444740966</c:v>
                </c:pt>
                <c:pt idx="125">
                  <c:v>56.959282153357734</c:v>
                </c:pt>
                <c:pt idx="126">
                  <c:v>57.214702435665515</c:v>
                </c:pt>
                <c:pt idx="127">
                  <c:v>57.616892783842772</c:v>
                </c:pt>
                <c:pt idx="128">
                  <c:v>58.176646837365816</c:v>
                </c:pt>
                <c:pt idx="129">
                  <c:v>58.866340906949731</c:v>
                </c:pt>
                <c:pt idx="130">
                  <c:v>59.598390988637561</c:v>
                </c:pt>
                <c:pt idx="131">
                  <c:v>60.216430090219781</c:v>
                </c:pt>
                <c:pt idx="132">
                  <c:v>60.52064901283461</c:v>
                </c:pt>
                <c:pt idx="133">
                  <c:v>60.338919168720707</c:v>
                </c:pt>
                <c:pt idx="134">
                  <c:v>59.61924003062461</c:v>
                </c:pt>
                <c:pt idx="135">
                  <c:v>58.481337452684613</c:v>
                </c:pt>
                <c:pt idx="136">
                  <c:v>57.175243738828804</c:v>
                </c:pt>
                <c:pt idx="137">
                  <c:v>55.963748949775038</c:v>
                </c:pt>
                <c:pt idx="138">
                  <c:v>55.010448947950401</c:v>
                </c:pt>
                <c:pt idx="139">
                  <c:v>54.344996187070095</c:v>
                </c:pt>
                <c:pt idx="140">
                  <c:v>53.905867561502632</c:v>
                </c:pt>
                <c:pt idx="141">
                  <c:v>53.607041838070593</c:v>
                </c:pt>
                <c:pt idx="142">
                  <c:v>53.38124110213203</c:v>
                </c:pt>
                <c:pt idx="143">
                  <c:v>53.190101404850054</c:v>
                </c:pt>
                <c:pt idx="144">
                  <c:v>53.01629305155879</c:v>
                </c:pt>
                <c:pt idx="145">
                  <c:v>52.853149800828668</c:v>
                </c:pt>
                <c:pt idx="146">
                  <c:v>52.698122073110625</c:v>
                </c:pt>
                <c:pt idx="147">
                  <c:v>52.549919181938087</c:v>
                </c:pt>
                <c:pt idx="148">
                  <c:v>52.407580904907739</c:v>
                </c:pt>
                <c:pt idx="149">
                  <c:v>52.270257520524623</c:v>
                </c:pt>
                <c:pt idx="150">
                  <c:v>52.137180609422913</c:v>
                </c:pt>
                <c:pt idx="151">
                  <c:v>52.007666946151836</c:v>
                </c:pt>
                <c:pt idx="152">
                  <c:v>51.88112086222894</c:v>
                </c:pt>
                <c:pt idx="153">
                  <c:v>51.75703132716955</c:v>
                </c:pt>
                <c:pt idx="154">
                  <c:v>51.634965405037441</c:v>
                </c:pt>
                <c:pt idx="155">
                  <c:v>51.514559902899016</c:v>
                </c:pt>
                <c:pt idx="156">
                  <c:v>51.395512474602121</c:v>
                </c:pt>
                <c:pt idx="157">
                  <c:v>51.277572954984699</c:v>
                </c:pt>
                <c:pt idx="158">
                  <c:v>51.1605353537119</c:v>
                </c:pt>
                <c:pt idx="159">
                  <c:v>51.044230709843831</c:v>
                </c:pt>
                <c:pt idx="160">
                  <c:v>50.928520865662158</c:v>
                </c:pt>
                <c:pt idx="161">
                  <c:v>50.813293134515582</c:v>
                </c:pt>
                <c:pt idx="162">
                  <c:v>50.698455792500241</c:v>
                </c:pt>
                <c:pt idx="163">
                  <c:v>50.583934303491539</c:v>
                </c:pt>
                <c:pt idx="164">
                  <c:v>50.469668181704058</c:v>
                </c:pt>
                <c:pt idx="165">
                  <c:v>50.355608399177825</c:v>
                </c:pt>
                <c:pt idx="166">
                  <c:v>50.241715253274734</c:v>
                </c:pt>
                <c:pt idx="167">
                  <c:v>50.127956618879146</c:v>
                </c:pt>
                <c:pt idx="168">
                  <c:v>50.014306520026551</c:v>
                </c:pt>
                <c:pt idx="169">
                  <c:v>49.900743965289756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68.570557376803919</c:v>
                </c:pt>
                <c:pt idx="2">
                  <c:v>68.680876075151062</c:v>
                </c:pt>
                <c:pt idx="3">
                  <c:v>68.791192704574513</c:v>
                </c:pt>
                <c:pt idx="4">
                  <c:v>68.9015066520207</c:v>
                </c:pt>
                <c:pt idx="5">
                  <c:v>69.011817125678078</c:v>
                </c:pt>
                <c:pt idx="6">
                  <c:v>69.122123103512237</c:v>
                </c:pt>
                <c:pt idx="7">
                  <c:v>69.232423267136483</c:v>
                </c:pt>
                <c:pt idx="8">
                  <c:v>69.342715916876685</c:v>
                </c:pt>
                <c:pt idx="9">
                  <c:v>69.452998862727242</c:v>
                </c:pt>
                <c:pt idx="10">
                  <c:v>69.563269284412627</c:v>
                </c:pt>
                <c:pt idx="11">
                  <c:v>69.67352355187262</c:v>
                </c:pt>
                <c:pt idx="12">
                  <c:v>69.78375699507076</c:v>
                </c:pt>
                <c:pt idx="13">
                  <c:v>69.893963608935692</c:v>
                </c:pt>
                <c:pt idx="14">
                  <c:v>70.00413567530633</c:v>
                </c:pt>
                <c:pt idx="15">
                  <c:v>70.114263278730903</c:v>
                </c:pt>
                <c:pt idx="16">
                  <c:v>70.224333686574369</c:v>
                </c:pt>
                <c:pt idx="17">
                  <c:v>70.334330555753283</c:v>
                </c:pt>
                <c:pt idx="18">
                  <c:v>70.444232918076352</c:v>
                </c:pt>
                <c:pt idx="19">
                  <c:v>70.554013883047944</c:v>
                </c:pt>
                <c:pt idx="20">
                  <c:v>70.663638980368205</c:v>
                </c:pt>
                <c:pt idx="21">
                  <c:v>70.773064043352221</c:v>
                </c:pt>
                <c:pt idx="22">
                  <c:v>70.882232508004293</c:v>
                </c:pt>
                <c:pt idx="23">
                  <c:v>70.991071969211959</c:v>
                </c:pt>
                <c:pt idx="24">
                  <c:v>71.099489793916192</c:v>
                </c:pt>
                <c:pt idx="25">
                  <c:v>71.207367539377543</c:v>
                </c:pt>
                <c:pt idx="26">
                  <c:v>71.314553860808516</c:v>
                </c:pt>
                <c:pt idx="27">
                  <c:v>71.420855514621351</c:v>
                </c:pt>
                <c:pt idx="28">
                  <c:v>71.526025969468904</c:v>
                </c:pt>
                <c:pt idx="29">
                  <c:v>71.629751025899097</c:v>
                </c:pt>
                <c:pt idx="30">
                  <c:v>71.731630717051004</c:v>
                </c:pt>
                <c:pt idx="31">
                  <c:v>71.83115662050092</c:v>
                </c:pt>
                <c:pt idx="32">
                  <c:v>71.927683563364724</c:v>
                </c:pt>
                <c:pt idx="33">
                  <c:v>72.020394566007425</c:v>
                </c:pt>
                <c:pt idx="34">
                  <c:v>72.108257775238869</c:v>
                </c:pt>
                <c:pt idx="35">
                  <c:v>72.18997413877473</c:v>
                </c:pt>
                <c:pt idx="36">
                  <c:v>72.263914755226295</c:v>
                </c:pt>
                <c:pt idx="37">
                  <c:v>72.328047331651618</c:v>
                </c:pt>
                <c:pt idx="38">
                  <c:v>72.379852191394008</c:v>
                </c:pt>
                <c:pt idx="39">
                  <c:v>72.416230074418323</c:v>
                </c:pt>
                <c:pt idx="40">
                  <c:v>72.43340691662975</c:v>
                </c:pt>
                <c:pt idx="41">
                  <c:v>72.426845288668716</c:v>
                </c:pt>
                <c:pt idx="42">
                  <c:v>72.391178572074182</c:v>
                </c:pt>
                <c:pt idx="43">
                  <c:v>72.320192331129803</c:v>
                </c:pt>
                <c:pt idx="44">
                  <c:v>72.206887102300669</c:v>
                </c:pt>
                <c:pt idx="45">
                  <c:v>72.043666076082829</c:v>
                </c:pt>
                <c:pt idx="46">
                  <c:v>71.822695979872066</c:v>
                </c:pt>
                <c:pt idx="47">
                  <c:v>71.536483524220358</c:v>
                </c:pt>
                <c:pt idx="48">
                  <c:v>71.178684904039912</c:v>
                </c:pt>
                <c:pt idx="49">
                  <c:v>70.745115061446228</c:v>
                </c:pt>
                <c:pt idx="50">
                  <c:v>70.234846839847577</c:v>
                </c:pt>
                <c:pt idx="51">
                  <c:v>69.651202663815042</c:v>
                </c:pt>
                <c:pt idx="52">
                  <c:v>69.002376758048825</c:v>
                </c:pt>
                <c:pt idx="53">
                  <c:v>68.301429460519685</c:v>
                </c:pt>
                <c:pt idx="54">
                  <c:v>67.565500124296094</c:v>
                </c:pt>
                <c:pt idx="55">
                  <c:v>66.814281884715385</c:v>
                </c:pt>
                <c:pt idx="56">
                  <c:v>66.068024176873294</c:v>
                </c:pt>
                <c:pt idx="57">
                  <c:v>65.345480063664908</c:v>
                </c:pt>
                <c:pt idx="58">
                  <c:v>64.662223085403781</c:v>
                </c:pt>
                <c:pt idx="59">
                  <c:v>64.029622305819146</c:v>
                </c:pt>
                <c:pt idx="60">
                  <c:v>63.454554620735685</c:v>
                </c:pt>
                <c:pt idx="61">
                  <c:v>62.939743098013345</c:v>
                </c:pt>
                <c:pt idx="62">
                  <c:v>62.484501687288095</c:v>
                </c:pt>
                <c:pt idx="63">
                  <c:v>62.085650528720613</c:v>
                </c:pt>
                <c:pt idx="64">
                  <c:v>61.738414087344431</c:v>
                </c:pt>
                <c:pt idx="65">
                  <c:v>61.437187029954792</c:v>
                </c:pt>
                <c:pt idx="66">
                  <c:v>61.176120017813759</c:v>
                </c:pt>
                <c:pt idx="67">
                  <c:v>60.949525122180319</c:v>
                </c:pt>
                <c:pt idx="68">
                  <c:v>60.752126736069592</c:v>
                </c:pt>
                <c:pt idx="69">
                  <c:v>60.579193474905686</c:v>
                </c:pt>
                <c:pt idx="70">
                  <c:v>60.426585970064231</c:v>
                </c:pt>
                <c:pt idx="71">
                  <c:v>60.290749940732475</c:v>
                </c:pt>
                <c:pt idx="72">
                  <c:v>60.168676954668335</c:v>
                </c:pt>
                <c:pt idx="73">
                  <c:v>60.057848732144393</c:v>
                </c:pt>
                <c:pt idx="74">
                  <c:v>59.956175486944048</c:v>
                </c:pt>
                <c:pt idx="75">
                  <c:v>59.861934782263582</c:v>
                </c:pt>
                <c:pt idx="76">
                  <c:v>59.773714558637089</c:v>
                </c:pt>
                <c:pt idx="77">
                  <c:v>59.690362115435946</c:v>
                </c:pt>
                <c:pt idx="78">
                  <c:v>59.610939645809175</c:v>
                </c:pt>
                <c:pt idx="79">
                  <c:v>59.534686225615232</c:v>
                </c:pt>
                <c:pt idx="80">
                  <c:v>59.46098577804338</c:v>
                </c:pt>
                <c:pt idx="81">
                  <c:v>59.389340360713561</c:v>
                </c:pt>
                <c:pt idx="82">
                  <c:v>59.319348070956217</c:v>
                </c:pt>
                <c:pt idx="83">
                  <c:v>59.250684884640279</c:v>
                </c:pt>
                <c:pt idx="84">
                  <c:v>59.183089800397418</c:v>
                </c:pt>
                <c:pt idx="85">
                  <c:v>59.116352733455393</c:v>
                </c:pt>
                <c:pt idx="86">
                  <c:v>59.050304679200501</c:v>
                </c:pt>
                <c:pt idx="87">
                  <c:v>58.984809739200166</c:v>
                </c:pt>
                <c:pt idx="88">
                  <c:v>58.919758668321194</c:v>
                </c:pt>
                <c:pt idx="89">
                  <c:v>58.855063659425085</c:v>
                </c:pt>
                <c:pt idx="90">
                  <c:v>58.790654131745193</c:v>
                </c:pt>
                <c:pt idx="91">
                  <c:v>58.72647333091772</c:v>
                </c:pt>
                <c:pt idx="92">
                  <c:v>58.662475583520511</c:v>
                </c:pt>
                <c:pt idx="93">
                  <c:v>58.598624077735778</c:v>
                </c:pt>
                <c:pt idx="94">
                  <c:v>58.534889065255427</c:v>
                </c:pt>
                <c:pt idx="95">
                  <c:v>58.471246398573243</c:v>
                </c:pt>
                <c:pt idx="96">
                  <c:v>58.407676333048421</c:v>
                </c:pt>
                <c:pt idx="97">
                  <c:v>58.344162535157579</c:v>
                </c:pt>
                <c:pt idx="98">
                  <c:v>58.280691247651404</c:v>
                </c:pt>
                <c:pt idx="99">
                  <c:v>58.217250569268025</c:v>
                </c:pt>
                <c:pt idx="100">
                  <c:v>58.153829811502064</c:v>
                </c:pt>
                <c:pt idx="101">
                  <c:v>58.090418897866414</c:v>
                </c:pt>
                <c:pt idx="102">
                  <c:v>58.027007772212464</c:v>
                </c:pt>
                <c:pt idx="103">
                  <c:v>57.963585782001005</c:v>
                </c:pt>
                <c:pt idx="104">
                  <c:v>57.900140999870985</c:v>
                </c:pt>
                <c:pt idx="105">
                  <c:v>57.836659442279178</c:v>
                </c:pt>
                <c:pt idx="106">
                  <c:v>57.773124137145416</c:v>
                </c:pt>
                <c:pt idx="107">
                  <c:v>57.709513983019548</c:v>
                </c:pt>
                <c:pt idx="108">
                  <c:v>57.645802329914041</c:v>
                </c:pt>
                <c:pt idx="109">
                  <c:v>57.581955196213663</c:v>
                </c:pt>
                <c:pt idx="110">
                  <c:v>57.517929016609628</c:v>
                </c:pt>
                <c:pt idx="111">
                  <c:v>57.453667792589393</c:v>
                </c:pt>
                <c:pt idx="112">
                  <c:v>57.389099489781067</c:v>
                </c:pt>
                <c:pt idx="113">
                  <c:v>57.324131496239282</c:v>
                </c:pt>
                <c:pt idx="114">
                  <c:v>57.258644924663841</c:v>
                </c:pt>
                <c:pt idx="115">
                  <c:v>57.19248751379773</c:v>
                </c:pt>
                <c:pt idx="116">
                  <c:v>57.125464867553006</c:v>
                </c:pt>
                <c:pt idx="117">
                  <c:v>57.057329777837417</c:v>
                </c:pt>
                <c:pt idx="118">
                  <c:v>56.987769429658179</c:v>
                </c:pt>
                <c:pt idx="119">
                  <c:v>56.916390417115274</c:v>
                </c:pt>
                <c:pt idx="120">
                  <c:v>56.842701753117886</c:v>
                </c:pt>
                <c:pt idx="121">
                  <c:v>56.766096497264122</c:v>
                </c:pt>
                <c:pt idx="122">
                  <c:v>56.685833332395383</c:v>
                </c:pt>
                <c:pt idx="123">
                  <c:v>56.601020468887221</c:v>
                </c:pt>
                <c:pt idx="124">
                  <c:v>56.510605693077373</c:v>
                </c:pt>
                <c:pt idx="125">
                  <c:v>56.413378152810125</c:v>
                </c:pt>
                <c:pt idx="126">
                  <c:v>56.307989339065891</c:v>
                </c:pt>
                <c:pt idx="127">
                  <c:v>56.193002092423328</c:v>
                </c:pt>
                <c:pt idx="128">
                  <c:v>56.066976302697306</c:v>
                </c:pt>
                <c:pt idx="129">
                  <c:v>55.928596838090357</c:v>
                </c:pt>
                <c:pt idx="130">
                  <c:v>55.776841689321621</c:v>
                </c:pt>
                <c:pt idx="131">
                  <c:v>55.611175835173221</c:v>
                </c:pt>
                <c:pt idx="132">
                  <c:v>55.431740728783559</c:v>
                </c:pt>
                <c:pt idx="133">
                  <c:v>55.239495719290858</c:v>
                </c:pt>
                <c:pt idx="134">
                  <c:v>55.036263970352763</c:v>
                </c:pt>
                <c:pt idx="135">
                  <c:v>54.824648451104551</c:v>
                </c:pt>
                <c:pt idx="136">
                  <c:v>54.607813992518842</c:v>
                </c:pt>
                <c:pt idx="137">
                  <c:v>54.389170070610632</c:v>
                </c:pt>
                <c:pt idx="138">
                  <c:v>54.172019705833463</c:v>
                </c:pt>
                <c:pt idx="139">
                  <c:v>53.959248397615518</c:v>
                </c:pt>
                <c:pt idx="140">
                  <c:v>53.753110053729159</c:v>
                </c:pt>
                <c:pt idx="141">
                  <c:v>53.555133862758318</c:v>
                </c:pt>
                <c:pt idx="142">
                  <c:v>53.366142425995221</c:v>
                </c:pt>
                <c:pt idx="143">
                  <c:v>53.186349349763084</c:v>
                </c:pt>
                <c:pt idx="144">
                  <c:v>53.015497730871239</c:v>
                </c:pt>
                <c:pt idx="145">
                  <c:v>52.853006184431059</c:v>
                </c:pt>
                <c:pt idx="146">
                  <c:v>52.698100003160512</c:v>
                </c:pt>
                <c:pt idx="147">
                  <c:v>52.549916298167211</c:v>
                </c:pt>
                <c:pt idx="148">
                  <c:v>52.407580584744167</c:v>
                </c:pt>
                <c:pt idx="149">
                  <c:v>52.27025749034074</c:v>
                </c:pt>
                <c:pt idx="150">
                  <c:v>52.137180607007721</c:v>
                </c:pt>
                <c:pt idx="151">
                  <c:v>52.007666945987886</c:v>
                </c:pt>
                <c:pt idx="152">
                  <c:v>51.881120862219504</c:v>
                </c:pt>
                <c:pt idx="153">
                  <c:v>51.757031327169088</c:v>
                </c:pt>
                <c:pt idx="154">
                  <c:v>51.63496540503742</c:v>
                </c:pt>
                <c:pt idx="155">
                  <c:v>51.514559902899016</c:v>
                </c:pt>
                <c:pt idx="156">
                  <c:v>51.395512474602121</c:v>
                </c:pt>
                <c:pt idx="157">
                  <c:v>51.277572954984699</c:v>
                </c:pt>
                <c:pt idx="158">
                  <c:v>51.1605353537119</c:v>
                </c:pt>
                <c:pt idx="159">
                  <c:v>51.044230709843831</c:v>
                </c:pt>
                <c:pt idx="160">
                  <c:v>50.928520865662158</c:v>
                </c:pt>
                <c:pt idx="161">
                  <c:v>50.813293134515582</c:v>
                </c:pt>
                <c:pt idx="162">
                  <c:v>50.698455792500241</c:v>
                </c:pt>
                <c:pt idx="163">
                  <c:v>50.583934303491539</c:v>
                </c:pt>
                <c:pt idx="164">
                  <c:v>50.469668181704058</c:v>
                </c:pt>
                <c:pt idx="165">
                  <c:v>50.355608399177825</c:v>
                </c:pt>
                <c:pt idx="166">
                  <c:v>50.241715253274734</c:v>
                </c:pt>
                <c:pt idx="167">
                  <c:v>50.127956618879146</c:v>
                </c:pt>
                <c:pt idx="168">
                  <c:v>50.014306520026551</c:v>
                </c:pt>
                <c:pt idx="169">
                  <c:v>49.900743965289756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71.819999999999993</c:v>
                </c:pt>
                <c:pt idx="1">
                  <c:v>72.656000000000006</c:v>
                </c:pt>
                <c:pt idx="2">
                  <c:v>72.328000000000003</c:v>
                </c:pt>
                <c:pt idx="3">
                  <c:v>71.540999999999997</c:v>
                </c:pt>
                <c:pt idx="4">
                  <c:v>71.081999999999994</c:v>
                </c:pt>
                <c:pt idx="5">
                  <c:v>71.328000000000003</c:v>
                </c:pt>
                <c:pt idx="6">
                  <c:v>71.704999999999998</c:v>
                </c:pt>
                <c:pt idx="7">
                  <c:v>71.77</c:v>
                </c:pt>
                <c:pt idx="8">
                  <c:v>71.442999999999998</c:v>
                </c:pt>
                <c:pt idx="9">
                  <c:v>72.295000000000002</c:v>
                </c:pt>
                <c:pt idx="10">
                  <c:v>72.819999999999993</c:v>
                </c:pt>
                <c:pt idx="11">
                  <c:v>72.835999999999999</c:v>
                </c:pt>
                <c:pt idx="12">
                  <c:v>72.557000000000002</c:v>
                </c:pt>
                <c:pt idx="13">
                  <c:v>72.802999999999997</c:v>
                </c:pt>
                <c:pt idx="14">
                  <c:v>73.361000000000004</c:v>
                </c:pt>
                <c:pt idx="15">
                  <c:v>72.606999999999999</c:v>
                </c:pt>
                <c:pt idx="16">
                  <c:v>72.540999999999997</c:v>
                </c:pt>
                <c:pt idx="17">
                  <c:v>72.606999999999999</c:v>
                </c:pt>
                <c:pt idx="18">
                  <c:v>74.393000000000001</c:v>
                </c:pt>
                <c:pt idx="19">
                  <c:v>73.114999999999995</c:v>
                </c:pt>
                <c:pt idx="20">
                  <c:v>73.295000000000002</c:v>
                </c:pt>
                <c:pt idx="21">
                  <c:v>74.097999999999999</c:v>
                </c:pt>
                <c:pt idx="22">
                  <c:v>75.606999999999999</c:v>
                </c:pt>
                <c:pt idx="23">
                  <c:v>75.131</c:v>
                </c:pt>
                <c:pt idx="24">
                  <c:v>75.623000000000005</c:v>
                </c:pt>
                <c:pt idx="25">
                  <c:v>75.426000000000002</c:v>
                </c:pt>
                <c:pt idx="26">
                  <c:v>76.114999999999995</c:v>
                </c:pt>
                <c:pt idx="27">
                  <c:v>76.328000000000003</c:v>
                </c:pt>
                <c:pt idx="28">
                  <c:v>76.197000000000003</c:v>
                </c:pt>
                <c:pt idx="29">
                  <c:v>76.295000000000002</c:v>
                </c:pt>
                <c:pt idx="30">
                  <c:v>78.081999999999994</c:v>
                </c:pt>
                <c:pt idx="31">
                  <c:v>77.852000000000004</c:v>
                </c:pt>
                <c:pt idx="32">
                  <c:v>77.540999999999997</c:v>
                </c:pt>
                <c:pt idx="33">
                  <c:v>78.459000000000003</c:v>
                </c:pt>
                <c:pt idx="34">
                  <c:v>79.492000000000004</c:v>
                </c:pt>
                <c:pt idx="35">
                  <c:v>80.23</c:v>
                </c:pt>
                <c:pt idx="36">
                  <c:v>81.819999999999993</c:v>
                </c:pt>
                <c:pt idx="37">
                  <c:v>84.18</c:v>
                </c:pt>
                <c:pt idx="38">
                  <c:v>85.606999999999999</c:v>
                </c:pt>
                <c:pt idx="39">
                  <c:v>90.016000000000005</c:v>
                </c:pt>
                <c:pt idx="40">
                  <c:v>95.638999999999996</c:v>
                </c:pt>
                <c:pt idx="41">
                  <c:v>105.197</c:v>
                </c:pt>
                <c:pt idx="42">
                  <c:v>118.23</c:v>
                </c:pt>
                <c:pt idx="43">
                  <c:v>135.08199999999999</c:v>
                </c:pt>
                <c:pt idx="44">
                  <c:v>154.09800000000001</c:v>
                </c:pt>
                <c:pt idx="45">
                  <c:v>174.852</c:v>
                </c:pt>
                <c:pt idx="46">
                  <c:v>194.44300000000001</c:v>
                </c:pt>
                <c:pt idx="47">
                  <c:v>210.29499999999999</c:v>
                </c:pt>
                <c:pt idx="48">
                  <c:v>221.96700000000001</c:v>
                </c:pt>
                <c:pt idx="49">
                  <c:v>229.37700000000001</c:v>
                </c:pt>
                <c:pt idx="50">
                  <c:v>233.83600000000001</c:v>
                </c:pt>
                <c:pt idx="51">
                  <c:v>232.459</c:v>
                </c:pt>
                <c:pt idx="52">
                  <c:v>225.01599999999999</c:v>
                </c:pt>
                <c:pt idx="53">
                  <c:v>208.68899999999999</c:v>
                </c:pt>
                <c:pt idx="54">
                  <c:v>181.11500000000001</c:v>
                </c:pt>
                <c:pt idx="55">
                  <c:v>145.59</c:v>
                </c:pt>
                <c:pt idx="56">
                  <c:v>104.98399999999999</c:v>
                </c:pt>
                <c:pt idx="57">
                  <c:v>78.704999999999998</c:v>
                </c:pt>
                <c:pt idx="58">
                  <c:v>72.902000000000001</c:v>
                </c:pt>
                <c:pt idx="59">
                  <c:v>75.23</c:v>
                </c:pt>
                <c:pt idx="60">
                  <c:v>77.376999999999995</c:v>
                </c:pt>
                <c:pt idx="61">
                  <c:v>80.328000000000003</c:v>
                </c:pt>
                <c:pt idx="62">
                  <c:v>88.442999999999998</c:v>
                </c:pt>
                <c:pt idx="63">
                  <c:v>98.114999999999995</c:v>
                </c:pt>
                <c:pt idx="64">
                  <c:v>111.574</c:v>
                </c:pt>
                <c:pt idx="65">
                  <c:v>125.066</c:v>
                </c:pt>
                <c:pt idx="66">
                  <c:v>142.08199999999999</c:v>
                </c:pt>
                <c:pt idx="67">
                  <c:v>157.11500000000001</c:v>
                </c:pt>
                <c:pt idx="68">
                  <c:v>168.934</c:v>
                </c:pt>
                <c:pt idx="69">
                  <c:v>178.738</c:v>
                </c:pt>
                <c:pt idx="70">
                  <c:v>183.852</c:v>
                </c:pt>
                <c:pt idx="71">
                  <c:v>185.57400000000001</c:v>
                </c:pt>
                <c:pt idx="72">
                  <c:v>180.18</c:v>
                </c:pt>
                <c:pt idx="73">
                  <c:v>165.90199999999999</c:v>
                </c:pt>
                <c:pt idx="74">
                  <c:v>143.95099999999999</c:v>
                </c:pt>
                <c:pt idx="75">
                  <c:v>113.131</c:v>
                </c:pt>
                <c:pt idx="76">
                  <c:v>83.835999999999999</c:v>
                </c:pt>
                <c:pt idx="77">
                  <c:v>67.656000000000006</c:v>
                </c:pt>
                <c:pt idx="78">
                  <c:v>63.524999999999999</c:v>
                </c:pt>
                <c:pt idx="79">
                  <c:v>63.131</c:v>
                </c:pt>
                <c:pt idx="80">
                  <c:v>64.623000000000005</c:v>
                </c:pt>
                <c:pt idx="81">
                  <c:v>64.557000000000002</c:v>
                </c:pt>
                <c:pt idx="82">
                  <c:v>64.049000000000007</c:v>
                </c:pt>
                <c:pt idx="83">
                  <c:v>64.180000000000007</c:v>
                </c:pt>
                <c:pt idx="84">
                  <c:v>65.721000000000004</c:v>
                </c:pt>
                <c:pt idx="85">
                  <c:v>65.442999999999998</c:v>
                </c:pt>
                <c:pt idx="86">
                  <c:v>64.738</c:v>
                </c:pt>
                <c:pt idx="87">
                  <c:v>65.081999999999994</c:v>
                </c:pt>
                <c:pt idx="88">
                  <c:v>64.835999999999999</c:v>
                </c:pt>
                <c:pt idx="89">
                  <c:v>65.902000000000001</c:v>
                </c:pt>
                <c:pt idx="90">
                  <c:v>65</c:v>
                </c:pt>
                <c:pt idx="91">
                  <c:v>65.540999999999997</c:v>
                </c:pt>
                <c:pt idx="92">
                  <c:v>64.933999999999997</c:v>
                </c:pt>
                <c:pt idx="93">
                  <c:v>64.197000000000003</c:v>
                </c:pt>
                <c:pt idx="94">
                  <c:v>65.540999999999997</c:v>
                </c:pt>
                <c:pt idx="95">
                  <c:v>63.82</c:v>
                </c:pt>
                <c:pt idx="96">
                  <c:v>63.951000000000001</c:v>
                </c:pt>
                <c:pt idx="97">
                  <c:v>63.377000000000002</c:v>
                </c:pt>
                <c:pt idx="98">
                  <c:v>64.802999999999997</c:v>
                </c:pt>
                <c:pt idx="99">
                  <c:v>65.245999999999995</c:v>
                </c:pt>
                <c:pt idx="100">
                  <c:v>65.983999999999995</c:v>
                </c:pt>
                <c:pt idx="101">
                  <c:v>68.23</c:v>
                </c:pt>
                <c:pt idx="102">
                  <c:v>71.704999999999998</c:v>
                </c:pt>
                <c:pt idx="103">
                  <c:v>75.525000000000006</c:v>
                </c:pt>
                <c:pt idx="104">
                  <c:v>78.393000000000001</c:v>
                </c:pt>
                <c:pt idx="105">
                  <c:v>80.802999999999997</c:v>
                </c:pt>
                <c:pt idx="106">
                  <c:v>79.606999999999999</c:v>
                </c:pt>
                <c:pt idx="107">
                  <c:v>79.343999999999994</c:v>
                </c:pt>
                <c:pt idx="108">
                  <c:v>76.066000000000003</c:v>
                </c:pt>
                <c:pt idx="109">
                  <c:v>71.376999999999995</c:v>
                </c:pt>
                <c:pt idx="110">
                  <c:v>66.41</c:v>
                </c:pt>
                <c:pt idx="111">
                  <c:v>62.655999999999999</c:v>
                </c:pt>
                <c:pt idx="112">
                  <c:v>61.475000000000001</c:v>
                </c:pt>
                <c:pt idx="113">
                  <c:v>60.951000000000001</c:v>
                </c:pt>
                <c:pt idx="114">
                  <c:v>59.851999999999997</c:v>
                </c:pt>
                <c:pt idx="115">
                  <c:v>60.442999999999998</c:v>
                </c:pt>
                <c:pt idx="116">
                  <c:v>60.77</c:v>
                </c:pt>
                <c:pt idx="117">
                  <c:v>61.033000000000001</c:v>
                </c:pt>
                <c:pt idx="118">
                  <c:v>60.753999999999998</c:v>
                </c:pt>
                <c:pt idx="119">
                  <c:v>60.18</c:v>
                </c:pt>
                <c:pt idx="120">
                  <c:v>59.835999999999999</c:v>
                </c:pt>
                <c:pt idx="121">
                  <c:v>58.933999999999997</c:v>
                </c:pt>
                <c:pt idx="122">
                  <c:v>59.933999999999997</c:v>
                </c:pt>
                <c:pt idx="123">
                  <c:v>59.475000000000001</c:v>
                </c:pt>
                <c:pt idx="124">
                  <c:v>58.902000000000001</c:v>
                </c:pt>
                <c:pt idx="125">
                  <c:v>58.295000000000002</c:v>
                </c:pt>
                <c:pt idx="126">
                  <c:v>59.048999999999999</c:v>
                </c:pt>
                <c:pt idx="127">
                  <c:v>58.82</c:v>
                </c:pt>
                <c:pt idx="128">
                  <c:v>60.082000000000001</c:v>
                </c:pt>
                <c:pt idx="129">
                  <c:v>60.984000000000002</c:v>
                </c:pt>
                <c:pt idx="130">
                  <c:v>63.18</c:v>
                </c:pt>
                <c:pt idx="131">
                  <c:v>66.787000000000006</c:v>
                </c:pt>
                <c:pt idx="132">
                  <c:v>68.131</c:v>
                </c:pt>
                <c:pt idx="133">
                  <c:v>69.049000000000007</c:v>
                </c:pt>
                <c:pt idx="134">
                  <c:v>67.787000000000006</c:v>
                </c:pt>
                <c:pt idx="135">
                  <c:v>64.573999999999998</c:v>
                </c:pt>
                <c:pt idx="136">
                  <c:v>63.426000000000002</c:v>
                </c:pt>
                <c:pt idx="137">
                  <c:v>58.720999999999997</c:v>
                </c:pt>
                <c:pt idx="138">
                  <c:v>56.328000000000003</c:v>
                </c:pt>
                <c:pt idx="139">
                  <c:v>56.459000000000003</c:v>
                </c:pt>
                <c:pt idx="140">
                  <c:v>57.246000000000002</c:v>
                </c:pt>
                <c:pt idx="141">
                  <c:v>57.115000000000002</c:v>
                </c:pt>
                <c:pt idx="142">
                  <c:v>56.442999999999998</c:v>
                </c:pt>
                <c:pt idx="143">
                  <c:v>56.344000000000001</c:v>
                </c:pt>
                <c:pt idx="144">
                  <c:v>56.77</c:v>
                </c:pt>
                <c:pt idx="145">
                  <c:v>55.835999999999999</c:v>
                </c:pt>
                <c:pt idx="146">
                  <c:v>55.033000000000001</c:v>
                </c:pt>
                <c:pt idx="147">
                  <c:v>56.951000000000001</c:v>
                </c:pt>
                <c:pt idx="148">
                  <c:v>56.246000000000002</c:v>
                </c:pt>
                <c:pt idx="149">
                  <c:v>55.41</c:v>
                </c:pt>
                <c:pt idx="150">
                  <c:v>54.606999999999999</c:v>
                </c:pt>
                <c:pt idx="151">
                  <c:v>54.917999999999999</c:v>
                </c:pt>
                <c:pt idx="152">
                  <c:v>55.573999999999998</c:v>
                </c:pt>
                <c:pt idx="153">
                  <c:v>54.459000000000003</c:v>
                </c:pt>
                <c:pt idx="154">
                  <c:v>54.835999999999999</c:v>
                </c:pt>
                <c:pt idx="155">
                  <c:v>53.720999999999997</c:v>
                </c:pt>
                <c:pt idx="156">
                  <c:v>53.18</c:v>
                </c:pt>
                <c:pt idx="157">
                  <c:v>53.524999999999999</c:v>
                </c:pt>
                <c:pt idx="158">
                  <c:v>53.164000000000001</c:v>
                </c:pt>
                <c:pt idx="159">
                  <c:v>53.933999999999997</c:v>
                </c:pt>
                <c:pt idx="160">
                  <c:v>52.671999999999997</c:v>
                </c:pt>
                <c:pt idx="161">
                  <c:v>53.59</c:v>
                </c:pt>
                <c:pt idx="162">
                  <c:v>54.393000000000001</c:v>
                </c:pt>
                <c:pt idx="163">
                  <c:v>53.753999999999998</c:v>
                </c:pt>
                <c:pt idx="164">
                  <c:v>53.851999999999997</c:v>
                </c:pt>
                <c:pt idx="165">
                  <c:v>54.82</c:v>
                </c:pt>
                <c:pt idx="166">
                  <c:v>53.426000000000002</c:v>
                </c:pt>
                <c:pt idx="167">
                  <c:v>53.18</c:v>
                </c:pt>
                <c:pt idx="168">
                  <c:v>53.18</c:v>
                </c:pt>
                <c:pt idx="169">
                  <c:v>53.573999999999998</c:v>
                </c:pt>
                <c:pt idx="170">
                  <c:v>54.115000000000002</c:v>
                </c:pt>
                <c:pt idx="171">
                  <c:v>54.164000000000001</c:v>
                </c:pt>
                <c:pt idx="172">
                  <c:v>51.869</c:v>
                </c:pt>
                <c:pt idx="173">
                  <c:v>53.720999999999997</c:v>
                </c:pt>
                <c:pt idx="174">
                  <c:v>52.802999999999997</c:v>
                </c:pt>
                <c:pt idx="175">
                  <c:v>52.131</c:v>
                </c:pt>
                <c:pt idx="176">
                  <c:v>51.671999999999997</c:v>
                </c:pt>
                <c:pt idx="177">
                  <c:v>53.262</c:v>
                </c:pt>
                <c:pt idx="178">
                  <c:v>51.902000000000001</c:v>
                </c:pt>
                <c:pt idx="179">
                  <c:v>51.933999999999997</c:v>
                </c:pt>
                <c:pt idx="180">
                  <c:v>52.720999999999997</c:v>
                </c:pt>
                <c:pt idx="181">
                  <c:v>51.851999999999997</c:v>
                </c:pt>
                <c:pt idx="182">
                  <c:v>51.573999999999998</c:v>
                </c:pt>
                <c:pt idx="183">
                  <c:v>50.671999999999997</c:v>
                </c:pt>
                <c:pt idx="184">
                  <c:v>51.033000000000001</c:v>
                </c:pt>
                <c:pt idx="185">
                  <c:v>51.148000000000003</c:v>
                </c:pt>
                <c:pt idx="186">
                  <c:v>50.82</c:v>
                </c:pt>
                <c:pt idx="187">
                  <c:v>51.689</c:v>
                </c:pt>
                <c:pt idx="188">
                  <c:v>50.951000000000001</c:v>
                </c:pt>
                <c:pt idx="189">
                  <c:v>51.475000000000001</c:v>
                </c:pt>
                <c:pt idx="190">
                  <c:v>50.835999999999999</c:v>
                </c:pt>
                <c:pt idx="191">
                  <c:v>51.066000000000003</c:v>
                </c:pt>
                <c:pt idx="192">
                  <c:v>50.738</c:v>
                </c:pt>
                <c:pt idx="193">
                  <c:v>50.508000000000003</c:v>
                </c:pt>
                <c:pt idx="194">
                  <c:v>49.689</c:v>
                </c:pt>
                <c:pt idx="195">
                  <c:v>51.622999999999998</c:v>
                </c:pt>
                <c:pt idx="196">
                  <c:v>50.197000000000003</c:v>
                </c:pt>
                <c:pt idx="197">
                  <c:v>50.23</c:v>
                </c:pt>
                <c:pt idx="198">
                  <c:v>51.066000000000003</c:v>
                </c:pt>
                <c:pt idx="199">
                  <c:v>50.966999999999999</c:v>
                </c:pt>
                <c:pt idx="200">
                  <c:v>50.689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70.591008950082312</c:v>
                </c:pt>
                <c:pt idx="3">
                  <c:v>70.813335712941409</c:v>
                </c:pt>
                <c:pt idx="4">
                  <c:v>71.035663749199216</c:v>
                </c:pt>
                <c:pt idx="5">
                  <c:v>71.257993179903394</c:v>
                </c:pt>
                <c:pt idx="6">
                  <c:v>71.480324103513595</c:v>
                </c:pt>
                <c:pt idx="7">
                  <c:v>71.702656576273142</c:v>
                </c:pt>
                <c:pt idx="8">
                  <c:v>71.924990584245137</c:v>
                </c:pt>
                <c:pt idx="9">
                  <c:v>72.14732600451778</c:v>
                </c:pt>
                <c:pt idx="10">
                  <c:v>72.369662553096148</c:v>
                </c:pt>
                <c:pt idx="11">
                  <c:v>72.591999718207703</c:v>
                </c:pt>
                <c:pt idx="12">
                  <c:v>72.814336682030344</c:v>
                </c:pt>
                <c:pt idx="13">
                  <c:v>73.036672245378213</c:v>
                </c:pt>
                <c:pt idx="14">
                  <c:v>73.259004797475171</c:v>
                </c:pt>
                <c:pt idx="15">
                  <c:v>73.481332434598414</c:v>
                </c:pt>
                <c:pt idx="16">
                  <c:v>73.703653462236019</c:v>
                </c:pt>
                <c:pt idx="17">
                  <c:v>73.925967781482157</c:v>
                </c:pt>
                <c:pt idx="18">
                  <c:v>74.148280180396341</c:v>
                </c:pt>
                <c:pt idx="19">
                  <c:v>74.370607528910213</c:v>
                </c:pt>
                <c:pt idx="20">
                  <c:v>74.592993644690921</c:v>
                </c:pt>
                <c:pt idx="21">
                  <c:v>74.815538671093535</c:v>
                </c:pt>
                <c:pt idx="22">
                  <c:v>75.03845492798601</c:v>
                </c:pt>
                <c:pt idx="23">
                  <c:v>75.262169342583618</c:v>
                </c:pt>
                <c:pt idx="24">
                  <c:v>75.4875048906041</c:v>
                </c:pt>
                <c:pt idx="25">
                  <c:v>75.715991071531946</c:v>
                </c:pt>
                <c:pt idx="26">
                  <c:v>75.950376873350805</c:v>
                </c:pt>
                <c:pt idx="27">
                  <c:v>76.1954482050796</c:v>
                </c:pt>
                <c:pt idx="28">
                  <c:v>76.459282204670941</c:v>
                </c:pt>
                <c:pt idx="29">
                  <c:v>76.75509620264198</c:v>
                </c:pt>
                <c:pt idx="30">
                  <c:v>77.103857484110563</c:v>
                </c:pt>
                <c:pt idx="31">
                  <c:v>77.537793928012874</c:v>
                </c:pt>
                <c:pt idx="32">
                  <c:v>78.104863382144885</c:v>
                </c:pt>
                <c:pt idx="33">
                  <c:v>78.874078932969297</c:v>
                </c:pt>
                <c:pt idx="34">
                  <c:v>79.941332101666092</c:v>
                </c:pt>
                <c:pt idx="35">
                  <c:v>81.435006937717404</c:v>
                </c:pt>
                <c:pt idx="36">
                  <c:v>83.52026354452282</c:v>
                </c:pt>
                <c:pt idx="37">
                  <c:v>86.400456226276987</c:v>
                </c:pt>
                <c:pt idx="38">
                  <c:v>90.31384676480134</c:v>
                </c:pt>
                <c:pt idx="39">
                  <c:v>95.523717109187032</c:v>
                </c:pt>
                <c:pt idx="40">
                  <c:v>102.30032496053592</c:v>
                </c:pt>
                <c:pt idx="41">
                  <c:v>110.89399234927784</c:v>
                </c:pt>
                <c:pt idx="42">
                  <c:v>121.49998734121581</c:v>
                </c:pt>
                <c:pt idx="43">
                  <c:v>134.21755742748951</c:v>
                </c:pt>
                <c:pt idx="44">
                  <c:v>149.00673549717354</c:v>
                </c:pt>
                <c:pt idx="45">
                  <c:v>165.64493157854403</c:v>
                </c:pt>
                <c:pt idx="46">
                  <c:v>183.67490740137549</c:v>
                </c:pt>
                <c:pt idx="47">
                  <c:v>202.30948446938632</c:v>
                </c:pt>
                <c:pt idx="48">
                  <c:v>220.22997154421287</c:v>
                </c:pt>
                <c:pt idx="49">
                  <c:v>235.26247559169232</c:v>
                </c:pt>
                <c:pt idx="50">
                  <c:v>244.1578391566253</c:v>
                </c:pt>
                <c:pt idx="51">
                  <c:v>243.05696281072227</c:v>
                </c:pt>
                <c:pt idx="52">
                  <c:v>229.14556911406373</c:v>
                </c:pt>
                <c:pt idx="53">
                  <c:v>202.94489761681845</c:v>
                </c:pt>
                <c:pt idx="54">
                  <c:v>169.3604941855632</c:v>
                </c:pt>
                <c:pt idx="55">
                  <c:v>135.93795586230976</c:v>
                </c:pt>
                <c:pt idx="56">
                  <c:v>109.21104897144079</c:v>
                </c:pt>
                <c:pt idx="57">
                  <c:v>91.981106733839525</c:v>
                </c:pt>
                <c:pt idx="58">
                  <c:v>83.369004543946218</c:v>
                </c:pt>
                <c:pt idx="59">
                  <c:v>80.819755353671866</c:v>
                </c:pt>
                <c:pt idx="60">
                  <c:v>82.029585309531782</c:v>
                </c:pt>
                <c:pt idx="61">
                  <c:v>85.708546897923895</c:v>
                </c:pt>
                <c:pt idx="62">
                  <c:v>91.421863428529974</c:v>
                </c:pt>
                <c:pt idx="63">
                  <c:v>99.161193184622007</c:v>
                </c:pt>
                <c:pt idx="64">
                  <c:v>109.01136822258988</c:v>
                </c:pt>
                <c:pt idx="65">
                  <c:v>120.96171441472816</c:v>
                </c:pt>
                <c:pt idx="66">
                  <c:v>134.79879274760822</c:v>
                </c:pt>
                <c:pt idx="67">
                  <c:v>150.01254011684824</c:v>
                </c:pt>
                <c:pt idx="68">
                  <c:v>165.63875283015938</c:v>
                </c:pt>
                <c:pt idx="69">
                  <c:v>179.96128482938551</c:v>
                </c:pt>
                <c:pt idx="70">
                  <c:v>190.16989551653685</c:v>
                </c:pt>
                <c:pt idx="71">
                  <c:v>192.51928547857844</c:v>
                </c:pt>
                <c:pt idx="72">
                  <c:v>183.76824159196943</c:v>
                </c:pt>
                <c:pt idx="73">
                  <c:v>163.69409590467751</c:v>
                </c:pt>
                <c:pt idx="74">
                  <c:v>136.60024737524154</c:v>
                </c:pt>
                <c:pt idx="75">
                  <c:v>109.63155091022442</c:v>
                </c:pt>
                <c:pt idx="76">
                  <c:v>88.752428981369462</c:v>
                </c:pt>
                <c:pt idx="77">
                  <c:v>75.929485354876348</c:v>
                </c:pt>
                <c:pt idx="78">
                  <c:v>69.604263310338041</c:v>
                </c:pt>
                <c:pt idx="79">
                  <c:v>67.046877670846627</c:v>
                </c:pt>
                <c:pt idx="80">
                  <c:v>66.144228098475537</c:v>
                </c:pt>
                <c:pt idx="81">
                  <c:v>65.80534340227571</c:v>
                </c:pt>
                <c:pt idx="82">
                  <c:v>65.6179428839027</c:v>
                </c:pt>
                <c:pt idx="83">
                  <c:v>65.46354950600653</c:v>
                </c:pt>
                <c:pt idx="84">
                  <c:v>65.315666009573448</c:v>
                </c:pt>
                <c:pt idx="85">
                  <c:v>65.169538506402773</c:v>
                </c:pt>
                <c:pt idx="86">
                  <c:v>65.024444223214488</c:v>
                </c:pt>
                <c:pt idx="87">
                  <c:v>64.880383659390418</c:v>
                </c:pt>
                <c:pt idx="88">
                  <c:v>64.737740699537639</c:v>
                </c:pt>
                <c:pt idx="89">
                  <c:v>64.597542147421876</c:v>
                </c:pt>
                <c:pt idx="90">
                  <c:v>64.462048213023706</c:v>
                </c:pt>
                <c:pt idx="91">
                  <c:v>64.335789814557799</c:v>
                </c:pt>
                <c:pt idx="92">
                  <c:v>64.227231436023828</c:v>
                </c:pt>
                <c:pt idx="93">
                  <c:v>64.151193246379947</c:v>
                </c:pt>
                <c:pt idx="94">
                  <c:v>64.131985686983612</c:v>
                </c:pt>
                <c:pt idx="95">
                  <c:v>64.206842001780814</c:v>
                </c:pt>
                <c:pt idx="96">
                  <c:v>64.428677045632057</c:v>
                </c:pt>
                <c:pt idx="97">
                  <c:v>64.866562509476111</c:v>
                </c:pt>
                <c:pt idx="98">
                  <c:v>65.601837873179605</c:v>
                </c:pt>
                <c:pt idx="99">
                  <c:v>66.717774559861127</c:v>
                </c:pt>
                <c:pt idx="100">
                  <c:v>68.281200830598792</c:v>
                </c:pt>
                <c:pt idx="101">
                  <c:v>70.314706515173484</c:v>
                </c:pt>
                <c:pt idx="102">
                  <c:v>72.75686420858429</c:v>
                </c:pt>
                <c:pt idx="103">
                  <c:v>75.408025593094635</c:v>
                </c:pt>
                <c:pt idx="104">
                  <c:v>77.873675042385798</c:v>
                </c:pt>
                <c:pt idx="105">
                  <c:v>79.559688023800831</c:v>
                </c:pt>
                <c:pt idx="106">
                  <c:v>79.81326748584317</c:v>
                </c:pt>
                <c:pt idx="107">
                  <c:v>78.242011664239868</c:v>
                </c:pt>
                <c:pt idx="108">
                  <c:v>75.042354457801025</c:v>
                </c:pt>
                <c:pt idx="109">
                  <c:v>71.026066331990648</c:v>
                </c:pt>
                <c:pt idx="110">
                  <c:v>67.224074617370988</c:v>
                </c:pt>
                <c:pt idx="111">
                  <c:v>64.354176870137493</c:v>
                </c:pt>
                <c:pt idx="112">
                  <c:v>62.574582812997356</c:v>
                </c:pt>
                <c:pt idx="113">
                  <c:v>61.63355207156328</c:v>
                </c:pt>
                <c:pt idx="114">
                  <c:v>61.173172607616934</c:v>
                </c:pt>
                <c:pt idx="115">
                  <c:v>60.92721263155687</c:v>
                </c:pt>
                <c:pt idx="116">
                  <c:v>60.757302667139783</c:v>
                </c:pt>
                <c:pt idx="117">
                  <c:v>60.609423332232829</c:v>
                </c:pt>
                <c:pt idx="118">
                  <c:v>60.467809686643513</c:v>
                </c:pt>
                <c:pt idx="119">
                  <c:v>60.330418188355509</c:v>
                </c:pt>
                <c:pt idx="120">
                  <c:v>60.20065069248907</c:v>
                </c:pt>
                <c:pt idx="121">
                  <c:v>60.086505820567218</c:v>
                </c:pt>
                <c:pt idx="122">
                  <c:v>60.002518807329494</c:v>
                </c:pt>
                <c:pt idx="123">
                  <c:v>59.972671549128144</c:v>
                </c:pt>
                <c:pt idx="124">
                  <c:v>60.033054514665373</c:v>
                </c:pt>
                <c:pt idx="125">
                  <c:v>60.232558683672622</c:v>
                </c:pt>
                <c:pt idx="126">
                  <c:v>60.62910455214017</c:v>
                </c:pt>
                <c:pt idx="127">
                  <c:v>61.278363320666166</c:v>
                </c:pt>
                <c:pt idx="128">
                  <c:v>62.212023151164814</c:v>
                </c:pt>
                <c:pt idx="129">
                  <c:v>63.404565746814072</c:v>
                </c:pt>
                <c:pt idx="130">
                  <c:v>64.734328154833264</c:v>
                </c:pt>
                <c:pt idx="131">
                  <c:v>65.959412150601793</c:v>
                </c:pt>
                <c:pt idx="132">
                  <c:v>66.745092197665329</c:v>
                </c:pt>
                <c:pt idx="133">
                  <c:v>66.771476740566442</c:v>
                </c:pt>
                <c:pt idx="134">
                  <c:v>65.894686197902345</c:v>
                </c:pt>
                <c:pt idx="135">
                  <c:v>64.260798590715723</c:v>
                </c:pt>
                <c:pt idx="136">
                  <c:v>62.266764141509221</c:v>
                </c:pt>
                <c:pt idx="137">
                  <c:v>60.370888167197052</c:v>
                </c:pt>
                <c:pt idx="138">
                  <c:v>58.884782184881004</c:v>
                </c:pt>
                <c:pt idx="139">
                  <c:v>57.887602231760269</c:v>
                </c:pt>
                <c:pt idx="140">
                  <c:v>57.285305948970397</c:v>
                </c:pt>
                <c:pt idx="141">
                  <c:v>56.927681478698567</c:v>
                </c:pt>
                <c:pt idx="142">
                  <c:v>56.691863079462024</c:v>
                </c:pt>
                <c:pt idx="143">
                  <c:v>56.50621955432694</c:v>
                </c:pt>
                <c:pt idx="144">
                  <c:v>56.33840470779748</c:v>
                </c:pt>
                <c:pt idx="145">
                  <c:v>56.176662011707933</c:v>
                </c:pt>
                <c:pt idx="146">
                  <c:v>56.017423296788429</c:v>
                </c:pt>
                <c:pt idx="147">
                  <c:v>55.859695777627635</c:v>
                </c:pt>
                <c:pt idx="148">
                  <c:v>55.703144372785978</c:v>
                </c:pt>
                <c:pt idx="149">
                  <c:v>55.547578760790024</c:v>
                </c:pt>
                <c:pt idx="150">
                  <c:v>55.39284535730382</c:v>
                </c:pt>
                <c:pt idx="151">
                  <c:v>55.238810019696267</c:v>
                </c:pt>
                <c:pt idx="152">
                  <c:v>55.085355972952094</c:v>
                </c:pt>
                <c:pt idx="153">
                  <c:v>54.932383000040005</c:v>
                </c:pt>
                <c:pt idx="154">
                  <c:v>54.7798061769968</c:v>
                </c:pt>
                <c:pt idx="155">
                  <c:v>54.627554259259767</c:v>
                </c:pt>
                <c:pt idx="156">
                  <c:v>54.475567948712388</c:v>
                </c:pt>
                <c:pt idx="157">
                  <c:v>54.323798197411961</c:v>
                </c:pt>
                <c:pt idx="158">
                  <c:v>54.1722046361445</c:v>
                </c:pt>
                <c:pt idx="159">
                  <c:v>54.020754169788262</c:v>
                </c:pt>
                <c:pt idx="160">
                  <c:v>53.869419752432513</c:v>
                </c:pt>
                <c:pt idx="161">
                  <c:v>53.718179338071735</c:v>
                </c:pt>
                <c:pt idx="162">
                  <c:v>53.567014993454904</c:v>
                </c:pt>
                <c:pt idx="163">
                  <c:v>53.415912155442811</c:v>
                </c:pt>
                <c:pt idx="164">
                  <c:v>53.264859014050145</c:v>
                </c:pt>
                <c:pt idx="165">
                  <c:v>53.11384600292083</c:v>
                </c:pt>
                <c:pt idx="166">
                  <c:v>52.962865380473716</c:v>
                </c:pt>
                <c:pt idx="167">
                  <c:v>52.811910886842661</c:v>
                </c:pt>
                <c:pt idx="168">
                  <c:v>52.660977463714751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70.591008950075775</c:v>
                </c:pt>
                <c:pt idx="3">
                  <c:v>70.813335712919866</c:v>
                </c:pt>
                <c:pt idx="4">
                  <c:v>71.035663749129938</c:v>
                </c:pt>
                <c:pt idx="5">
                  <c:v>71.257993179685684</c:v>
                </c:pt>
                <c:pt idx="6">
                  <c:v>71.480324102845216</c:v>
                </c:pt>
                <c:pt idx="7">
                  <c:v>71.70265657426836</c:v>
                </c:pt>
                <c:pt idx="8">
                  <c:v>71.924990578370256</c:v>
                </c:pt>
                <c:pt idx="9">
                  <c:v>72.147325987697982</c:v>
                </c:pt>
                <c:pt idx="10">
                  <c:v>72.369662506049252</c:v>
                </c:pt>
                <c:pt idx="11">
                  <c:v>72.591999589640352</c:v>
                </c:pt>
                <c:pt idx="12">
                  <c:v>72.81433633877316</c:v>
                </c:pt>
                <c:pt idx="13">
                  <c:v>73.036671350017912</c:v>
                </c:pt>
                <c:pt idx="14">
                  <c:v>73.259002515739766</c:v>
                </c:pt>
                <c:pt idx="15">
                  <c:v>73.481326753635045</c:v>
                </c:pt>
                <c:pt idx="16">
                  <c:v>73.703639643511707</c:v>
                </c:pt>
                <c:pt idx="17">
                  <c:v>73.925934941480335</c:v>
                </c:pt>
                <c:pt idx="18">
                  <c:v>74.148203932538081</c:v>
                </c:pt>
                <c:pt idx="19">
                  <c:v>74.370434570620418</c:v>
                </c:pt>
                <c:pt idx="20">
                  <c:v>74.592610339790127</c:v>
                </c:pt>
                <c:pt idx="21">
                  <c:v>74.814708750352921</c:v>
                </c:pt>
                <c:pt idx="22">
                  <c:v>75.036699358106816</c:v>
                </c:pt>
                <c:pt idx="23">
                  <c:v>75.258541162122711</c:v>
                </c:pt>
                <c:pt idx="24">
                  <c:v>75.480179194545627</c:v>
                </c:pt>
                <c:pt idx="25">
                  <c:v>75.701540062642039</c:v>
                </c:pt>
                <c:pt idx="26">
                  <c:v>75.922526136041014</c:v>
                </c:pt>
                <c:pt idx="27">
                  <c:v>76.143007987815309</c:v>
                </c:pt>
                <c:pt idx="28">
                  <c:v>76.362814593502847</c:v>
                </c:pt>
                <c:pt idx="29">
                  <c:v>76.581720664296611</c:v>
                </c:pt>
                <c:pt idx="30">
                  <c:v>76.799430337153609</c:v>
                </c:pt>
                <c:pt idx="31">
                  <c:v>77.01555626522881</c:v>
                </c:pt>
                <c:pt idx="32">
                  <c:v>77.229592950659153</c:v>
                </c:pt>
                <c:pt idx="33">
                  <c:v>77.440882949669941</c:v>
                </c:pt>
                <c:pt idx="34">
                  <c:v>77.648574381584126</c:v>
                </c:pt>
                <c:pt idx="35">
                  <c:v>77.851568034224854</c:v>
                </c:pt>
                <c:pt idx="36">
                  <c:v>78.04845235751668</c:v>
                </c:pt>
                <c:pt idx="37">
                  <c:v>78.237424904066856</c:v>
                </c:pt>
                <c:pt idx="38">
                  <c:v>78.416199510434708</c:v>
                </c:pt>
                <c:pt idx="39">
                  <c:v>78.581900008894095</c:v>
                </c:pt>
                <c:pt idx="40">
                  <c:v>78.730943916801607</c:v>
                </c:pt>
                <c:pt idx="41">
                  <c:v>78.858923861881465</c:v>
                </c:pt>
                <c:pt idx="42">
                  <c:v>78.960500972454525</c:v>
                </c:pt>
                <c:pt idx="43">
                  <c:v>79.029333405475583</c:v>
                </c:pt>
                <c:pt idx="44">
                  <c:v>79.058074317792943</c:v>
                </c:pt>
                <c:pt idx="45">
                  <c:v>79.038485362901596</c:v>
                </c:pt>
                <c:pt idx="46">
                  <c:v>78.961720556410029</c:v>
                </c:pt>
                <c:pt idx="47">
                  <c:v>78.818834625931927</c:v>
                </c:pt>
                <c:pt idx="48">
                  <c:v>78.601550762342328</c:v>
                </c:pt>
                <c:pt idx="49">
                  <c:v>78.303276132370442</c:v>
                </c:pt>
                <c:pt idx="50">
                  <c:v>77.920276792111125</c:v>
                </c:pt>
                <c:pt idx="51">
                  <c:v>77.452828503187064</c:v>
                </c:pt>
                <c:pt idx="52">
                  <c:v>76.906078686404854</c:v>
                </c:pt>
                <c:pt idx="53">
                  <c:v>76.290334996386377</c:v>
                </c:pt>
                <c:pt idx="54">
                  <c:v>75.620578241717197</c:v>
                </c:pt>
                <c:pt idx="55">
                  <c:v>74.915182194421419</c:v>
                </c:pt>
                <c:pt idx="56">
                  <c:v>74.19405211638103</c:v>
                </c:pt>
                <c:pt idx="57">
                  <c:v>73.476570509884766</c:v>
                </c:pt>
                <c:pt idx="58">
                  <c:v>72.779781537017044</c:v>
                </c:pt>
                <c:pt idx="59">
                  <c:v>72.117140702172804</c:v>
                </c:pt>
                <c:pt idx="60">
                  <c:v>71.497962733707567</c:v>
                </c:pt>
                <c:pt idx="61">
                  <c:v>70.927508023739009</c:v>
                </c:pt>
                <c:pt idx="62">
                  <c:v>70.407524084775858</c:v>
                </c:pt>
                <c:pt idx="63">
                  <c:v>69.937022378019691</c:v>
                </c:pt>
                <c:pt idx="64">
                  <c:v>69.513101749197077</c:v>
                </c:pt>
                <c:pt idx="65">
                  <c:v>69.131691791053242</c:v>
                </c:pt>
                <c:pt idx="66">
                  <c:v>68.788152681321293</c:v>
                </c:pt>
                <c:pt idx="67">
                  <c:v>68.477716238895567</c:v>
                </c:pt>
                <c:pt idx="68">
                  <c:v>68.195782170899719</c:v>
                </c:pt>
                <c:pt idx="69">
                  <c:v>67.938096795093543</c:v>
                </c:pt>
                <c:pt idx="70">
                  <c:v>67.700844229692365</c:v>
                </c:pt>
                <c:pt idx="71">
                  <c:v>67.480677017942867</c:v>
                </c:pt>
                <c:pt idx="72">
                  <c:v>67.274707845197767</c:v>
                </c:pt>
                <c:pt idx="73">
                  <c:v>67.080478435314973</c:v>
                </c:pt>
                <c:pt idx="74">
                  <c:v>66.895916851522074</c:v>
                </c:pt>
                <c:pt idx="75">
                  <c:v>66.719290596257267</c:v>
                </c:pt>
                <c:pt idx="76">
                  <c:v>66.549160087175437</c:v>
                </c:pt>
                <c:pt idx="77">
                  <c:v>66.384335121702563</c:v>
                </c:pt>
                <c:pt idx="78">
                  <c:v>66.223835634526708</c:v>
                </c:pt>
                <c:pt idx="79">
                  <c:v>66.066857221365865</c:v>
                </c:pt>
                <c:pt idx="80">
                  <c:v>65.91274140242794</c:v>
                </c:pt>
                <c:pt idx="81">
                  <c:v>65.760950320327368</c:v>
                </c:pt>
                <c:pt idx="82">
                  <c:v>65.611045431137569</c:v>
                </c:pt>
                <c:pt idx="83">
                  <c:v>65.462669699423529</c:v>
                </c:pt>
                <c:pt idx="84">
                  <c:v>65.315532812199834</c:v>
                </c:pt>
                <c:pt idx="85">
                  <c:v>65.169398959217915</c:v>
                </c:pt>
                <c:pt idx="86">
                  <c:v>65.02407677294849</c:v>
                </c:pt>
                <c:pt idx="87">
                  <c:v>64.879411072074262</c:v>
                </c:pt>
                <c:pt idx="88">
                  <c:v>64.735276102023576</c:v>
                </c:pt>
                <c:pt idx="89">
                  <c:v>64.591570012263077</c:v>
                </c:pt>
                <c:pt idx="90">
                  <c:v>64.448210351428997</c:v>
                </c:pt>
                <c:pt idx="91">
                  <c:v>64.30513039751348</c:v>
                </c:pt>
                <c:pt idx="92">
                  <c:v>64.162276171347301</c:v>
                </c:pt>
                <c:pt idx="93">
                  <c:v>64.019604007914637</c:v>
                </c:pt>
                <c:pt idx="94">
                  <c:v>63.877078582100829</c:v>
                </c:pt>
                <c:pt idx="95">
                  <c:v>63.734671303844031</c:v>
                </c:pt>
                <c:pt idx="96">
                  <c:v>63.592359012851908</c:v>
                </c:pt>
                <c:pt idx="97">
                  <c:v>63.450122915527459</c:v>
                </c:pt>
                <c:pt idx="98">
                  <c:v>63.307947716939687</c:v>
                </c:pt>
                <c:pt idx="99">
                  <c:v>63.165820908933817</c:v>
                </c:pt>
                <c:pt idx="100">
                  <c:v>63.023732182102343</c:v>
                </c:pt>
                <c:pt idx="101">
                  <c:v>62.881672934579754</c:v>
                </c:pt>
                <c:pt idx="102">
                  <c:v>62.739635854678113</c:v>
                </c:pt>
                <c:pt idx="103">
                  <c:v>62.597614557401187</c:v>
                </c:pt>
                <c:pt idx="104">
                  <c:v>62.455603256974932</c:v>
                </c:pt>
                <c:pt idx="105">
                  <c:v>62.31359645878706</c:v>
                </c:pt>
                <c:pt idx="106">
                  <c:v>62.171588654582962</c:v>
                </c:pt>
                <c:pt idx="107">
                  <c:v>62.029574004432554</c:v>
                </c:pt>
                <c:pt idx="108">
                  <c:v>61.887545987853592</c:v>
                </c:pt>
                <c:pt idx="109">
                  <c:v>61.745497004524196</c:v>
                </c:pt>
                <c:pt idx="110">
                  <c:v>61.603417902213934</c:v>
                </c:pt>
                <c:pt idx="111">
                  <c:v>61.461297405894726</c:v>
                </c:pt>
                <c:pt idx="112">
                  <c:v>61.319121417509407</c:v>
                </c:pt>
                <c:pt idx="113">
                  <c:v>61.176872150738348</c:v>
                </c:pt>
                <c:pt idx="114">
                  <c:v>61.034527059696231</c:v>
                </c:pt>
                <c:pt idx="115">
                  <c:v>60.892057515566563</c:v>
                </c:pt>
                <c:pt idx="116">
                  <c:v>60.749427182105897</c:v>
                </c:pt>
                <c:pt idx="117">
                  <c:v>60.606590042039322</c:v>
                </c:pt>
                <c:pt idx="118">
                  <c:v>60.463488035358452</c:v>
                </c:pt>
                <c:pt idx="119">
                  <c:v>60.320048293162408</c:v>
                </c:pt>
                <c:pt idx="120">
                  <c:v>60.176179995312488</c:v>
                </c:pt>
                <c:pt idx="121">
                  <c:v>60.031770958200852</c:v>
                </c:pt>
                <c:pt idx="122">
                  <c:v>59.886684184463874</c:v>
                </c:pt>
                <c:pt idx="123">
                  <c:v>59.74075479422536</c:v>
                </c:pt>
                <c:pt idx="124">
                  <c:v>59.5937880172823</c:v>
                </c:pt>
                <c:pt idx="125">
                  <c:v>59.445559251456878</c:v>
                </c:pt>
                <c:pt idx="126">
                  <c:v>59.295817543638492</c:v>
                </c:pt>
                <c:pt idx="127">
                  <c:v>59.144294127050017</c:v>
                </c:pt>
                <c:pt idx="128">
                  <c:v>58.990717669190801</c:v>
                </c:pt>
                <c:pt idx="129">
                  <c:v>58.83483738739649</c:v>
                </c:pt>
                <c:pt idx="130">
                  <c:v>58.676453893186874</c:v>
                </c:pt>
                <c:pt idx="131">
                  <c:v>58.515455396994426</c:v>
                </c:pt>
                <c:pt idx="132">
                  <c:v>58.351854001814502</c:v>
                </c:pt>
                <c:pt idx="133">
                  <c:v>58.1858141140615</c:v>
                </c:pt>
                <c:pt idx="134">
                  <c:v>58.01766393132764</c:v>
                </c:pt>
                <c:pt idx="135">
                  <c:v>57.847882927181374</c:v>
                </c:pt>
                <c:pt idx="136">
                  <c:v>57.677063602333419</c:v>
                </c:pt>
                <c:pt idx="137">
                  <c:v>57.505853054581806</c:v>
                </c:pt>
                <c:pt idx="138">
                  <c:v>57.334886177190754</c:v>
                </c:pt>
                <c:pt idx="139">
                  <c:v>57.164724634773059</c:v>
                </c:pt>
                <c:pt idx="140">
                  <c:v>56.995813180819049</c:v>
                </c:pt>
                <c:pt idx="141">
                  <c:v>56.828458854118367</c:v>
                </c:pt>
                <c:pt idx="142">
                  <c:v>56.662832011908989</c:v>
                </c:pt>
                <c:pt idx="143">
                  <c:v>56.498983527947843</c:v>
                </c:pt>
                <c:pt idx="144">
                  <c:v>56.336870784399103</c:v>
                </c:pt>
                <c:pt idx="145">
                  <c:v>56.176385831694176</c:v>
                </c:pt>
                <c:pt idx="146">
                  <c:v>56.0173811085197</c:v>
                </c:pt>
                <c:pt idx="147">
                  <c:v>55.85969031486708</c:v>
                </c:pt>
                <c:pt idx="148">
                  <c:v>55.703143773642999</c:v>
                </c:pt>
                <c:pt idx="149">
                  <c:v>55.547578705164177</c:v>
                </c:pt>
                <c:pt idx="150">
                  <c:v>55.392845352934401</c:v>
                </c:pt>
                <c:pt idx="151">
                  <c:v>55.23881001940601</c:v>
                </c:pt>
                <c:pt idx="152">
                  <c:v>55.085355972935794</c:v>
                </c:pt>
                <c:pt idx="153">
                  <c:v>54.932383000039231</c:v>
                </c:pt>
                <c:pt idx="154">
                  <c:v>54.779806176996772</c:v>
                </c:pt>
                <c:pt idx="155">
                  <c:v>54.627554259259767</c:v>
                </c:pt>
                <c:pt idx="156">
                  <c:v>54.475567948712388</c:v>
                </c:pt>
                <c:pt idx="157">
                  <c:v>54.323798197411961</c:v>
                </c:pt>
                <c:pt idx="158">
                  <c:v>54.1722046361445</c:v>
                </c:pt>
                <c:pt idx="159">
                  <c:v>54.020754169788262</c:v>
                </c:pt>
                <c:pt idx="160">
                  <c:v>53.869419752432513</c:v>
                </c:pt>
                <c:pt idx="161">
                  <c:v>53.718179338071735</c:v>
                </c:pt>
                <c:pt idx="162">
                  <c:v>53.567014993454904</c:v>
                </c:pt>
                <c:pt idx="163">
                  <c:v>53.415912155442811</c:v>
                </c:pt>
                <c:pt idx="164">
                  <c:v>53.264859014050145</c:v>
                </c:pt>
                <c:pt idx="165">
                  <c:v>53.11384600292083</c:v>
                </c:pt>
                <c:pt idx="166">
                  <c:v>52.962865380473716</c:v>
                </c:pt>
                <c:pt idx="167">
                  <c:v>52.811910886842661</c:v>
                </c:pt>
                <c:pt idx="168">
                  <c:v>52.660977463714751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77.283000000000001</c:v>
                </c:pt>
                <c:pt idx="1">
                  <c:v>78.55</c:v>
                </c:pt>
                <c:pt idx="2">
                  <c:v>79.632999999999996</c:v>
                </c:pt>
                <c:pt idx="3">
                  <c:v>77.566999999999993</c:v>
                </c:pt>
                <c:pt idx="4">
                  <c:v>78.233000000000004</c:v>
                </c:pt>
                <c:pt idx="5">
                  <c:v>77.667000000000002</c:v>
                </c:pt>
                <c:pt idx="6">
                  <c:v>77.832999999999998</c:v>
                </c:pt>
                <c:pt idx="7">
                  <c:v>79.599999999999994</c:v>
                </c:pt>
                <c:pt idx="8">
                  <c:v>77.316999999999993</c:v>
                </c:pt>
                <c:pt idx="9">
                  <c:v>77.216999999999999</c:v>
                </c:pt>
                <c:pt idx="10">
                  <c:v>76.917000000000002</c:v>
                </c:pt>
                <c:pt idx="11">
                  <c:v>77.417000000000002</c:v>
                </c:pt>
                <c:pt idx="12">
                  <c:v>78.216999999999999</c:v>
                </c:pt>
                <c:pt idx="13">
                  <c:v>77.733000000000004</c:v>
                </c:pt>
                <c:pt idx="14">
                  <c:v>77.832999999999998</c:v>
                </c:pt>
                <c:pt idx="15">
                  <c:v>77.150000000000006</c:v>
                </c:pt>
                <c:pt idx="16">
                  <c:v>78.082999999999998</c:v>
                </c:pt>
                <c:pt idx="17">
                  <c:v>78.150000000000006</c:v>
                </c:pt>
                <c:pt idx="18">
                  <c:v>78.2</c:v>
                </c:pt>
                <c:pt idx="19">
                  <c:v>78.632999999999996</c:v>
                </c:pt>
                <c:pt idx="20">
                  <c:v>79.582999999999998</c:v>
                </c:pt>
                <c:pt idx="21">
                  <c:v>78.45</c:v>
                </c:pt>
                <c:pt idx="22">
                  <c:v>79.082999999999998</c:v>
                </c:pt>
                <c:pt idx="23">
                  <c:v>79.683000000000007</c:v>
                </c:pt>
                <c:pt idx="24">
                  <c:v>78.783000000000001</c:v>
                </c:pt>
                <c:pt idx="25">
                  <c:v>79.7</c:v>
                </c:pt>
                <c:pt idx="26">
                  <c:v>79.349999999999994</c:v>
                </c:pt>
                <c:pt idx="27">
                  <c:v>80.599999999999994</c:v>
                </c:pt>
                <c:pt idx="28">
                  <c:v>80.566999999999993</c:v>
                </c:pt>
                <c:pt idx="29">
                  <c:v>81.55</c:v>
                </c:pt>
                <c:pt idx="30">
                  <c:v>81.832999999999998</c:v>
                </c:pt>
                <c:pt idx="31">
                  <c:v>83.65</c:v>
                </c:pt>
                <c:pt idx="32">
                  <c:v>81.7</c:v>
                </c:pt>
                <c:pt idx="33">
                  <c:v>82.867000000000004</c:v>
                </c:pt>
                <c:pt idx="34">
                  <c:v>83.516999999999996</c:v>
                </c:pt>
                <c:pt idx="35">
                  <c:v>83.966999999999999</c:v>
                </c:pt>
                <c:pt idx="36">
                  <c:v>86.117000000000004</c:v>
                </c:pt>
                <c:pt idx="37">
                  <c:v>87.683000000000007</c:v>
                </c:pt>
                <c:pt idx="38">
                  <c:v>90.45</c:v>
                </c:pt>
                <c:pt idx="39">
                  <c:v>94.683000000000007</c:v>
                </c:pt>
                <c:pt idx="40">
                  <c:v>101.06699999999999</c:v>
                </c:pt>
                <c:pt idx="41">
                  <c:v>110.133</c:v>
                </c:pt>
                <c:pt idx="42">
                  <c:v>124.65</c:v>
                </c:pt>
                <c:pt idx="43">
                  <c:v>142.517</c:v>
                </c:pt>
                <c:pt idx="44">
                  <c:v>163.43299999999999</c:v>
                </c:pt>
                <c:pt idx="45">
                  <c:v>182.85</c:v>
                </c:pt>
                <c:pt idx="46">
                  <c:v>201.28299999999999</c:v>
                </c:pt>
                <c:pt idx="47">
                  <c:v>216.28299999999999</c:v>
                </c:pt>
                <c:pt idx="48">
                  <c:v>227.45</c:v>
                </c:pt>
                <c:pt idx="49">
                  <c:v>234.15</c:v>
                </c:pt>
                <c:pt idx="50">
                  <c:v>236.483</c:v>
                </c:pt>
                <c:pt idx="51">
                  <c:v>233.517</c:v>
                </c:pt>
                <c:pt idx="52">
                  <c:v>222.31700000000001</c:v>
                </c:pt>
                <c:pt idx="53">
                  <c:v>202.63300000000001</c:v>
                </c:pt>
                <c:pt idx="54">
                  <c:v>173.68299999999999</c:v>
                </c:pt>
                <c:pt idx="55">
                  <c:v>139.38300000000001</c:v>
                </c:pt>
                <c:pt idx="56">
                  <c:v>105.467</c:v>
                </c:pt>
                <c:pt idx="57">
                  <c:v>87.183000000000007</c:v>
                </c:pt>
                <c:pt idx="58">
                  <c:v>82.632999999999996</c:v>
                </c:pt>
                <c:pt idx="59">
                  <c:v>82.516999999999996</c:v>
                </c:pt>
                <c:pt idx="60">
                  <c:v>85.433000000000007</c:v>
                </c:pt>
                <c:pt idx="61">
                  <c:v>87.566999999999993</c:v>
                </c:pt>
                <c:pt idx="62">
                  <c:v>94.35</c:v>
                </c:pt>
                <c:pt idx="63">
                  <c:v>103.65</c:v>
                </c:pt>
                <c:pt idx="64">
                  <c:v>115.18300000000001</c:v>
                </c:pt>
                <c:pt idx="65">
                  <c:v>129.68299999999999</c:v>
                </c:pt>
                <c:pt idx="66">
                  <c:v>144.1</c:v>
                </c:pt>
                <c:pt idx="67">
                  <c:v>158.4</c:v>
                </c:pt>
                <c:pt idx="68">
                  <c:v>169.65</c:v>
                </c:pt>
                <c:pt idx="69">
                  <c:v>179.767</c:v>
                </c:pt>
                <c:pt idx="70">
                  <c:v>184.017</c:v>
                </c:pt>
                <c:pt idx="71">
                  <c:v>184.68299999999999</c:v>
                </c:pt>
                <c:pt idx="72">
                  <c:v>178.267</c:v>
                </c:pt>
                <c:pt idx="73">
                  <c:v>162.483</c:v>
                </c:pt>
                <c:pt idx="74">
                  <c:v>138.9</c:v>
                </c:pt>
                <c:pt idx="75">
                  <c:v>109.2</c:v>
                </c:pt>
                <c:pt idx="76">
                  <c:v>82.766999999999996</c:v>
                </c:pt>
                <c:pt idx="77">
                  <c:v>70.933000000000007</c:v>
                </c:pt>
                <c:pt idx="78">
                  <c:v>69.45</c:v>
                </c:pt>
                <c:pt idx="79">
                  <c:v>69.849999999999994</c:v>
                </c:pt>
                <c:pt idx="80">
                  <c:v>68.167000000000002</c:v>
                </c:pt>
                <c:pt idx="81">
                  <c:v>69.25</c:v>
                </c:pt>
                <c:pt idx="82">
                  <c:v>68.55</c:v>
                </c:pt>
                <c:pt idx="83">
                  <c:v>68.349999999999994</c:v>
                </c:pt>
                <c:pt idx="84">
                  <c:v>67.05</c:v>
                </c:pt>
                <c:pt idx="85">
                  <c:v>68.150000000000006</c:v>
                </c:pt>
                <c:pt idx="86">
                  <c:v>66.3</c:v>
                </c:pt>
                <c:pt idx="87">
                  <c:v>66.867000000000004</c:v>
                </c:pt>
                <c:pt idx="88">
                  <c:v>66.832999999999998</c:v>
                </c:pt>
                <c:pt idx="89">
                  <c:v>65.516999999999996</c:v>
                </c:pt>
                <c:pt idx="90">
                  <c:v>64.900000000000006</c:v>
                </c:pt>
                <c:pt idx="91">
                  <c:v>65.433000000000007</c:v>
                </c:pt>
                <c:pt idx="92">
                  <c:v>65</c:v>
                </c:pt>
                <c:pt idx="93">
                  <c:v>64.466999999999999</c:v>
                </c:pt>
                <c:pt idx="94">
                  <c:v>62.866999999999997</c:v>
                </c:pt>
                <c:pt idx="95">
                  <c:v>63.383000000000003</c:v>
                </c:pt>
                <c:pt idx="96">
                  <c:v>64.099999999999994</c:v>
                </c:pt>
                <c:pt idx="97">
                  <c:v>62.866999999999997</c:v>
                </c:pt>
                <c:pt idx="98">
                  <c:v>61.95</c:v>
                </c:pt>
                <c:pt idx="99">
                  <c:v>63.567</c:v>
                </c:pt>
                <c:pt idx="100">
                  <c:v>64.650000000000006</c:v>
                </c:pt>
                <c:pt idx="101">
                  <c:v>68.099999999999994</c:v>
                </c:pt>
                <c:pt idx="102">
                  <c:v>71.900000000000006</c:v>
                </c:pt>
                <c:pt idx="103">
                  <c:v>75.816999999999993</c:v>
                </c:pt>
                <c:pt idx="104">
                  <c:v>79.783000000000001</c:v>
                </c:pt>
                <c:pt idx="105">
                  <c:v>81.849999999999994</c:v>
                </c:pt>
                <c:pt idx="106">
                  <c:v>82.582999999999998</c:v>
                </c:pt>
                <c:pt idx="107">
                  <c:v>79</c:v>
                </c:pt>
                <c:pt idx="108">
                  <c:v>75.466999999999999</c:v>
                </c:pt>
                <c:pt idx="109">
                  <c:v>70.25</c:v>
                </c:pt>
                <c:pt idx="110">
                  <c:v>65.582999999999998</c:v>
                </c:pt>
                <c:pt idx="111">
                  <c:v>62.433</c:v>
                </c:pt>
                <c:pt idx="112">
                  <c:v>59.35</c:v>
                </c:pt>
                <c:pt idx="113">
                  <c:v>57.582999999999998</c:v>
                </c:pt>
                <c:pt idx="114">
                  <c:v>57.966999999999999</c:v>
                </c:pt>
                <c:pt idx="115">
                  <c:v>57.466999999999999</c:v>
                </c:pt>
                <c:pt idx="116">
                  <c:v>58.2</c:v>
                </c:pt>
                <c:pt idx="117">
                  <c:v>58.466999999999999</c:v>
                </c:pt>
                <c:pt idx="118">
                  <c:v>57.85</c:v>
                </c:pt>
                <c:pt idx="119">
                  <c:v>58.116999999999997</c:v>
                </c:pt>
                <c:pt idx="120">
                  <c:v>57.2</c:v>
                </c:pt>
                <c:pt idx="121">
                  <c:v>57.783000000000001</c:v>
                </c:pt>
                <c:pt idx="122">
                  <c:v>57.567</c:v>
                </c:pt>
                <c:pt idx="123">
                  <c:v>57.45</c:v>
                </c:pt>
                <c:pt idx="124">
                  <c:v>56.933</c:v>
                </c:pt>
                <c:pt idx="125">
                  <c:v>57.567</c:v>
                </c:pt>
                <c:pt idx="126">
                  <c:v>57.8</c:v>
                </c:pt>
                <c:pt idx="127">
                  <c:v>58.65</c:v>
                </c:pt>
                <c:pt idx="128">
                  <c:v>61.183</c:v>
                </c:pt>
                <c:pt idx="129">
                  <c:v>61.683</c:v>
                </c:pt>
                <c:pt idx="130">
                  <c:v>65.016999999999996</c:v>
                </c:pt>
                <c:pt idx="131">
                  <c:v>67.582999999999998</c:v>
                </c:pt>
                <c:pt idx="132">
                  <c:v>68.917000000000002</c:v>
                </c:pt>
                <c:pt idx="133">
                  <c:v>69.8</c:v>
                </c:pt>
                <c:pt idx="134">
                  <c:v>69.283000000000001</c:v>
                </c:pt>
                <c:pt idx="135">
                  <c:v>66.433000000000007</c:v>
                </c:pt>
                <c:pt idx="136">
                  <c:v>62.433</c:v>
                </c:pt>
                <c:pt idx="137">
                  <c:v>60.317</c:v>
                </c:pt>
                <c:pt idx="138">
                  <c:v>57</c:v>
                </c:pt>
                <c:pt idx="139">
                  <c:v>56.95</c:v>
                </c:pt>
                <c:pt idx="140">
                  <c:v>55.082999999999998</c:v>
                </c:pt>
                <c:pt idx="141">
                  <c:v>56.65</c:v>
                </c:pt>
                <c:pt idx="142">
                  <c:v>55.067</c:v>
                </c:pt>
                <c:pt idx="143">
                  <c:v>55.232999999999997</c:v>
                </c:pt>
                <c:pt idx="144">
                  <c:v>55.216999999999999</c:v>
                </c:pt>
                <c:pt idx="145">
                  <c:v>54.75</c:v>
                </c:pt>
                <c:pt idx="146">
                  <c:v>55.35</c:v>
                </c:pt>
                <c:pt idx="147">
                  <c:v>54.817</c:v>
                </c:pt>
                <c:pt idx="148">
                  <c:v>54.317</c:v>
                </c:pt>
                <c:pt idx="149">
                  <c:v>54.9</c:v>
                </c:pt>
                <c:pt idx="150">
                  <c:v>55.383000000000003</c:v>
                </c:pt>
                <c:pt idx="151">
                  <c:v>55.183</c:v>
                </c:pt>
                <c:pt idx="152">
                  <c:v>55.017000000000003</c:v>
                </c:pt>
                <c:pt idx="153">
                  <c:v>54.683</c:v>
                </c:pt>
                <c:pt idx="154">
                  <c:v>54.267000000000003</c:v>
                </c:pt>
                <c:pt idx="155">
                  <c:v>54.25</c:v>
                </c:pt>
                <c:pt idx="156">
                  <c:v>53.25</c:v>
                </c:pt>
                <c:pt idx="157">
                  <c:v>53.232999999999997</c:v>
                </c:pt>
                <c:pt idx="158">
                  <c:v>53.1</c:v>
                </c:pt>
                <c:pt idx="159">
                  <c:v>52.933</c:v>
                </c:pt>
                <c:pt idx="160">
                  <c:v>52.5</c:v>
                </c:pt>
                <c:pt idx="161">
                  <c:v>53.75</c:v>
                </c:pt>
                <c:pt idx="162">
                  <c:v>53.917000000000002</c:v>
                </c:pt>
                <c:pt idx="163">
                  <c:v>53.216999999999999</c:v>
                </c:pt>
                <c:pt idx="164">
                  <c:v>51.75</c:v>
                </c:pt>
                <c:pt idx="165">
                  <c:v>53.35</c:v>
                </c:pt>
                <c:pt idx="166">
                  <c:v>52.633000000000003</c:v>
                </c:pt>
                <c:pt idx="167">
                  <c:v>52.4</c:v>
                </c:pt>
                <c:pt idx="168">
                  <c:v>51.667000000000002</c:v>
                </c:pt>
                <c:pt idx="169">
                  <c:v>53.732999999999997</c:v>
                </c:pt>
                <c:pt idx="170">
                  <c:v>51.366999999999997</c:v>
                </c:pt>
                <c:pt idx="171">
                  <c:v>51.832999999999998</c:v>
                </c:pt>
                <c:pt idx="172">
                  <c:v>51.45</c:v>
                </c:pt>
                <c:pt idx="173">
                  <c:v>52.45</c:v>
                </c:pt>
                <c:pt idx="174">
                  <c:v>51.45</c:v>
                </c:pt>
                <c:pt idx="175">
                  <c:v>51.45</c:v>
                </c:pt>
                <c:pt idx="176">
                  <c:v>51.6</c:v>
                </c:pt>
                <c:pt idx="177">
                  <c:v>52.133000000000003</c:v>
                </c:pt>
                <c:pt idx="178">
                  <c:v>51.332999999999998</c:v>
                </c:pt>
                <c:pt idx="179">
                  <c:v>51.033000000000001</c:v>
                </c:pt>
                <c:pt idx="180">
                  <c:v>50.767000000000003</c:v>
                </c:pt>
                <c:pt idx="181">
                  <c:v>50.767000000000003</c:v>
                </c:pt>
                <c:pt idx="182">
                  <c:v>51.2</c:v>
                </c:pt>
                <c:pt idx="183">
                  <c:v>49.982999999999997</c:v>
                </c:pt>
                <c:pt idx="184">
                  <c:v>50.332999999999998</c:v>
                </c:pt>
                <c:pt idx="185">
                  <c:v>51.116999999999997</c:v>
                </c:pt>
                <c:pt idx="186">
                  <c:v>50.933</c:v>
                </c:pt>
                <c:pt idx="187">
                  <c:v>51.267000000000003</c:v>
                </c:pt>
                <c:pt idx="188">
                  <c:v>51.067</c:v>
                </c:pt>
                <c:pt idx="189">
                  <c:v>50.75</c:v>
                </c:pt>
                <c:pt idx="190">
                  <c:v>51.6</c:v>
                </c:pt>
                <c:pt idx="191">
                  <c:v>50.433</c:v>
                </c:pt>
                <c:pt idx="192">
                  <c:v>51.232999999999997</c:v>
                </c:pt>
                <c:pt idx="193">
                  <c:v>50.567</c:v>
                </c:pt>
                <c:pt idx="194">
                  <c:v>50.45</c:v>
                </c:pt>
                <c:pt idx="195">
                  <c:v>51.15</c:v>
                </c:pt>
                <c:pt idx="196">
                  <c:v>51.383000000000003</c:v>
                </c:pt>
                <c:pt idx="197">
                  <c:v>49.383000000000003</c:v>
                </c:pt>
                <c:pt idx="198">
                  <c:v>49.966999999999999</c:v>
                </c:pt>
                <c:pt idx="199">
                  <c:v>50.732999999999997</c:v>
                </c:pt>
                <c:pt idx="200">
                  <c:v>50.133000000000003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76.96010248926541</c:v>
                </c:pt>
                <c:pt idx="1">
                  <c:v>77.081487255212309</c:v>
                </c:pt>
                <c:pt idx="2">
                  <c:v>77.202875086461233</c:v>
                </c:pt>
                <c:pt idx="3">
                  <c:v>77.324266624365492</c:v>
                </c:pt>
                <c:pt idx="4">
                  <c:v>77.445662636934102</c:v>
                </c:pt>
                <c:pt idx="5">
                  <c:v>77.567064041494845</c:v>
                </c:pt>
                <c:pt idx="6">
                  <c:v>77.688471930729435</c:v>
                </c:pt>
                <c:pt idx="7">
                  <c:v>77.809887602512333</c:v>
                </c:pt>
                <c:pt idx="8">
                  <c:v>77.931312594291143</c:v>
                </c:pt>
                <c:pt idx="9">
                  <c:v>78.052748723602278</c:v>
                </c:pt>
                <c:pt idx="10">
                  <c:v>78.174198138525895</c:v>
                </c:pt>
                <c:pt idx="11">
                  <c:v>78.295663387223428</c:v>
                </c:pt>
                <c:pt idx="12">
                  <c:v>78.417147527985094</c:v>
                </c:pt>
                <c:pt idx="13">
                  <c:v>78.538654328311367</c:v>
                </c:pt>
                <c:pt idx="14">
                  <c:v>78.660188659136637</c:v>
                </c:pt>
                <c:pt idx="15">
                  <c:v>78.781757308428411</c:v>
                </c:pt>
                <c:pt idx="16">
                  <c:v>78.903370672534137</c:v>
                </c:pt>
                <c:pt idx="17">
                  <c:v>79.025046232060873</c:v>
                </c:pt>
                <c:pt idx="18">
                  <c:v>79.146815548344222</c:v>
                </c:pt>
                <c:pt idx="19">
                  <c:v>79.268737995758414</c:v>
                </c:pt>
                <c:pt idx="20">
                  <c:v>79.390926985635005</c:v>
                </c:pt>
                <c:pt idx="21">
                  <c:v>79.513598628985406</c:v>
                </c:pt>
                <c:pt idx="22">
                  <c:v>79.637159406374948</c:v>
                </c:pt>
                <c:pt idx="23">
                  <c:v>79.762359382376843</c:v>
                </c:pt>
                <c:pt idx="24">
                  <c:v>79.8905517129663</c:v>
                </c:pt>
                <c:pt idx="25">
                  <c:v>80.024118174599664</c:v>
                </c:pt>
                <c:pt idx="26">
                  <c:v>80.167143775480227</c:v>
                </c:pt>
                <c:pt idx="27">
                  <c:v>80.326448993100954</c:v>
                </c:pt>
                <c:pt idx="28">
                  <c:v>80.513110816303282</c:v>
                </c:pt>
                <c:pt idx="29">
                  <c:v>80.744614770596868</c:v>
                </c:pt>
                <c:pt idx="30">
                  <c:v>81.047766384933894</c:v>
                </c:pt>
                <c:pt idx="31">
                  <c:v>81.462435283919604</c:v>
                </c:pt>
                <c:pt idx="32">
                  <c:v>82.046090034001949</c:v>
                </c:pt>
                <c:pt idx="33">
                  <c:v>82.878892135985907</c:v>
                </c:pt>
                <c:pt idx="34">
                  <c:v>84.068848750442996</c:v>
                </c:pt>
                <c:pt idx="35">
                  <c:v>85.756190804148304</c:v>
                </c:pt>
                <c:pt idx="36">
                  <c:v>88.115788697714464</c:v>
                </c:pt>
                <c:pt idx="37">
                  <c:v>91.356116900511026</c:v>
                </c:pt>
                <c:pt idx="38">
                  <c:v>95.713135471642417</c:v>
                </c:pt>
                <c:pt idx="39">
                  <c:v>101.43758994190441</c:v>
                </c:pt>
                <c:pt idx="40">
                  <c:v>108.77474739220457</c:v>
                </c:pt>
                <c:pt idx="41">
                  <c:v>117.93653965201251</c:v>
                </c:pt>
                <c:pt idx="42">
                  <c:v>129.06741353340598</c:v>
                </c:pt>
                <c:pt idx="43">
                  <c:v>142.20656316305153</c:v>
                </c:pt>
                <c:pt idx="44">
                  <c:v>157.24953211457364</c:v>
                </c:pt>
                <c:pt idx="45">
                  <c:v>173.90827450116512</c:v>
                </c:pt>
                <c:pt idx="46">
                  <c:v>191.65457678918384</c:v>
                </c:pt>
                <c:pt idx="47">
                  <c:v>209.60508373515958</c:v>
                </c:pt>
                <c:pt idx="48">
                  <c:v>226.29549716471448</c:v>
                </c:pt>
                <c:pt idx="49">
                  <c:v>239.38361057043306</c:v>
                </c:pt>
                <c:pt idx="50">
                  <c:v>245.58656040954745</c:v>
                </c:pt>
                <c:pt idx="51">
                  <c:v>241.40608876673591</c:v>
                </c:pt>
                <c:pt idx="52">
                  <c:v>224.88640839419446</c:v>
                </c:pt>
                <c:pt idx="53">
                  <c:v>197.55097046565464</c:v>
                </c:pt>
                <c:pt idx="54">
                  <c:v>164.7694842795037</c:v>
                </c:pt>
                <c:pt idx="55">
                  <c:v>133.62923980886362</c:v>
                </c:pt>
                <c:pt idx="56">
                  <c:v>109.62506341996445</c:v>
                </c:pt>
                <c:pt idx="57">
                  <c:v>94.664699100931671</c:v>
                </c:pt>
                <c:pt idx="58">
                  <c:v>87.544059130410801</c:v>
                </c:pt>
                <c:pt idx="59">
                  <c:v>85.843228663725995</c:v>
                </c:pt>
                <c:pt idx="60">
                  <c:v>87.524166152381198</c:v>
                </c:pt>
                <c:pt idx="61">
                  <c:v>91.479434223769886</c:v>
                </c:pt>
                <c:pt idx="62">
                  <c:v>97.337272404605429</c:v>
                </c:pt>
                <c:pt idx="63">
                  <c:v>105.07650020271821</c:v>
                </c:pt>
                <c:pt idx="64">
                  <c:v>114.73780907066117</c:v>
                </c:pt>
                <c:pt idx="65">
                  <c:v>126.26129394565905</c:v>
                </c:pt>
                <c:pt idx="66">
                  <c:v>139.39211543351291</c:v>
                </c:pt>
                <c:pt idx="67">
                  <c:v>153.58916303337037</c:v>
                </c:pt>
                <c:pt idx="68">
                  <c:v>167.86285674138017</c:v>
                </c:pt>
                <c:pt idx="69">
                  <c:v>180.49141569915136</c:v>
                </c:pt>
                <c:pt idx="70">
                  <c:v>188.76377808756195</c:v>
                </c:pt>
                <c:pt idx="71">
                  <c:v>189.28666805355795</c:v>
                </c:pt>
                <c:pt idx="72">
                  <c:v>179.44544068719765</c:v>
                </c:pt>
                <c:pt idx="73">
                  <c:v>159.58558589331375</c:v>
                </c:pt>
                <c:pt idx="74">
                  <c:v>134.0030952435792</c:v>
                </c:pt>
                <c:pt idx="75">
                  <c:v>109.14223553197505</c:v>
                </c:pt>
                <c:pt idx="76">
                  <c:v>90.087651191696764</c:v>
                </c:pt>
                <c:pt idx="77">
                  <c:v>78.350313433710895</c:v>
                </c:pt>
                <c:pt idx="78">
                  <c:v>72.444331192435897</c:v>
                </c:pt>
                <c:pt idx="79">
                  <c:v>69.932383030553794</c:v>
                </c:pt>
                <c:pt idx="80">
                  <c:v>68.933577004946599</c:v>
                </c:pt>
                <c:pt idx="81">
                  <c:v>68.463143915689244</c:v>
                </c:pt>
                <c:pt idx="82">
                  <c:v>68.139366355314962</c:v>
                </c:pt>
                <c:pt idx="83">
                  <c:v>67.848656399778037</c:v>
                </c:pt>
                <c:pt idx="84">
                  <c:v>67.564517834284331</c:v>
                </c:pt>
                <c:pt idx="85">
                  <c:v>67.282011916135374</c:v>
                </c:pt>
                <c:pt idx="86">
                  <c:v>67.000427481645033</c:v>
                </c:pt>
                <c:pt idx="87">
                  <c:v>66.719875271711018</c:v>
                </c:pt>
                <c:pt idx="88">
                  <c:v>66.440937770212344</c:v>
                </c:pt>
                <c:pt idx="89">
                  <c:v>66.164984954039966</c:v>
                </c:pt>
                <c:pt idx="90">
                  <c:v>65.894860547725102</c:v>
                </c:pt>
                <c:pt idx="91">
                  <c:v>65.636044017746826</c:v>
                </c:pt>
                <c:pt idx="92">
                  <c:v>65.39844641255705</c:v>
                </c:pt>
                <c:pt idx="93">
                  <c:v>65.198929532906277</c:v>
                </c:pt>
                <c:pt idx="94">
                  <c:v>65.064432005486438</c:v>
                </c:pt>
                <c:pt idx="95">
                  <c:v>65.035206964444626</c:v>
                </c:pt>
                <c:pt idx="96">
                  <c:v>65.167142579849695</c:v>
                </c:pt>
                <c:pt idx="97">
                  <c:v>65.531571540124233</c:v>
                </c:pt>
                <c:pt idx="98">
                  <c:v>66.210617115395181</c:v>
                </c:pt>
                <c:pt idx="99">
                  <c:v>67.286219098914913</c:v>
                </c:pt>
                <c:pt idx="100">
                  <c:v>68.821464310542538</c:v>
                </c:pt>
                <c:pt idx="101">
                  <c:v>70.832913755079389</c:v>
                </c:pt>
                <c:pt idx="102">
                  <c:v>73.251394717144521</c:v>
                </c:pt>
                <c:pt idx="103">
                  <c:v>75.869284130135625</c:v>
                </c:pt>
                <c:pt idx="104">
                  <c:v>78.286913567642728</c:v>
                </c:pt>
                <c:pt idx="105">
                  <c:v>79.910493620456606</c:v>
                </c:pt>
                <c:pt idx="106">
                  <c:v>80.088773229021015</c:v>
                </c:pt>
                <c:pt idx="107">
                  <c:v>78.418087724452988</c:v>
                </c:pt>
                <c:pt idx="108">
                  <c:v>75.06208735527413</c:v>
                </c:pt>
                <c:pt idx="109">
                  <c:v>70.797266791573648</c:v>
                </c:pt>
                <c:pt idx="110">
                  <c:v>66.655194739686863</c:v>
                </c:pt>
                <c:pt idx="111">
                  <c:v>63.404451463157976</c:v>
                </c:pt>
                <c:pt idx="112">
                  <c:v>61.271976516076776</c:v>
                </c:pt>
                <c:pt idx="113">
                  <c:v>60.047652909437119</c:v>
                </c:pt>
                <c:pt idx="114">
                  <c:v>59.37390602871902</c:v>
                </c:pt>
                <c:pt idx="115">
                  <c:v>58.961835127018212</c:v>
                </c:pt>
                <c:pt idx="116">
                  <c:v>58.650246816342822</c:v>
                </c:pt>
                <c:pt idx="117">
                  <c:v>58.371862803855109</c:v>
                </c:pt>
                <c:pt idx="118">
                  <c:v>58.106167187209337</c:v>
                </c:pt>
                <c:pt idx="119">
                  <c:v>57.851276983393205</c:v>
                </c:pt>
                <c:pt idx="120">
                  <c:v>57.613659328050716</c:v>
                </c:pt>
                <c:pt idx="121">
                  <c:v>57.407117434134527</c:v>
                </c:pt>
                <c:pt idx="122">
                  <c:v>57.255603581746016</c:v>
                </c:pt>
                <c:pt idx="123">
                  <c:v>57.197374593758134</c:v>
                </c:pt>
                <c:pt idx="124">
                  <c:v>57.288697473933965</c:v>
                </c:pt>
                <c:pt idx="125">
                  <c:v>57.60465885996944</c:v>
                </c:pt>
                <c:pt idx="126">
                  <c:v>58.233625593789569</c:v>
                </c:pt>
                <c:pt idx="127">
                  <c:v>59.261185867481473</c:v>
                </c:pt>
                <c:pt idx="128">
                  <c:v>60.739532577663823</c:v>
                </c:pt>
                <c:pt idx="129">
                  <c:v>62.640719222836154</c:v>
                </c:pt>
                <c:pt idx="130">
                  <c:v>64.800969002703724</c:v>
                </c:pt>
                <c:pt idx="131">
                  <c:v>66.882507862784976</c:v>
                </c:pt>
                <c:pt idx="132">
                  <c:v>68.40193335038019</c:v>
                </c:pt>
                <c:pt idx="133">
                  <c:v>68.868723284669244</c:v>
                </c:pt>
                <c:pt idx="134">
                  <c:v>68.01015678984092</c:v>
                </c:pt>
                <c:pt idx="135">
                  <c:v>65.956383201996601</c:v>
                </c:pt>
                <c:pt idx="136">
                  <c:v>63.230430604093172</c:v>
                </c:pt>
                <c:pt idx="137">
                  <c:v>60.511331309441175</c:v>
                </c:pt>
                <c:pt idx="138">
                  <c:v>58.324205205259965</c:v>
                </c:pt>
                <c:pt idx="139">
                  <c:v>56.866718288768446</c:v>
                </c:pt>
                <c:pt idx="140">
                  <c:v>56.048719026132304</c:v>
                </c:pt>
                <c:pt idx="141">
                  <c:v>55.652045766692765</c:v>
                </c:pt>
                <c:pt idx="142">
                  <c:v>55.472123207748083</c:v>
                </c:pt>
                <c:pt idx="143">
                  <c:v>55.376927921531802</c:v>
                </c:pt>
                <c:pt idx="144">
                  <c:v>55.301417181537524</c:v>
                </c:pt>
                <c:pt idx="145">
                  <c:v>55.220555341517489</c:v>
                </c:pt>
                <c:pt idx="146">
                  <c:v>55.127283342189102</c:v>
                </c:pt>
                <c:pt idx="147">
                  <c:v>55.020949727985602</c:v>
                </c:pt>
                <c:pt idx="148">
                  <c:v>54.902736312791021</c:v>
                </c:pt>
                <c:pt idx="149">
                  <c:v>54.774196829546391</c:v>
                </c:pt>
                <c:pt idx="150">
                  <c:v>54.636852894496492</c:v>
                </c:pt>
                <c:pt idx="151">
                  <c:v>54.49208799776838</c:v>
                </c:pt>
                <c:pt idx="152">
                  <c:v>54.341121066500556</c:v>
                </c:pt>
                <c:pt idx="153">
                  <c:v>54.185005334307249</c:v>
                </c:pt>
                <c:pt idx="154">
                  <c:v>54.024638012600988</c:v>
                </c:pt>
                <c:pt idx="155">
                  <c:v>53.860775094969689</c:v>
                </c:pt>
                <c:pt idx="156">
                  <c:v>53.694048167428541</c:v>
                </c:pt>
                <c:pt idx="157">
                  <c:v>53.52498134148415</c:v>
                </c:pt>
                <c:pt idx="158">
                  <c:v>53.354007226344933</c:v>
                </c:pt>
                <c:pt idx="159">
                  <c:v>53.181481385503403</c:v>
                </c:pt>
                <c:pt idx="160">
                  <c:v>53.007695060594536</c:v>
                </c:pt>
                <c:pt idx="161">
                  <c:v>52.832886149886512</c:v>
                </c:pt>
                <c:pt idx="162">
                  <c:v>52.657248543754299</c:v>
                </c:pt>
                <c:pt idx="163">
                  <c:v>52.480939976650319</c:v>
                </c:pt>
                <c:pt idx="164">
                  <c:v>52.304088576370695</c:v>
                </c:pt>
                <c:pt idx="165">
                  <c:v>52.126798291533824</c:v>
                </c:pt>
                <c:pt idx="166">
                  <c:v>51.949153366708117</c:v>
                </c:pt>
                <c:pt idx="167">
                  <c:v>51.771222017567105</c:v>
                </c:pt>
                <c:pt idx="168">
                  <c:v>51.593059439467403</c:v>
                </c:pt>
                <c:pt idx="169">
                  <c:v>51.414710264046164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76.96010248926261</c:v>
                </c:pt>
                <c:pt idx="1">
                  <c:v>77.081487255203172</c:v>
                </c:pt>
                <c:pt idx="2">
                  <c:v>77.202875086432059</c:v>
                </c:pt>
                <c:pt idx="3">
                  <c:v>77.324266624274415</c:v>
                </c:pt>
                <c:pt idx="4">
                  <c:v>77.445662636656067</c:v>
                </c:pt>
                <c:pt idx="5">
                  <c:v>77.567064040664818</c:v>
                </c:pt>
                <c:pt idx="6">
                  <c:v>77.688471928306271</c:v>
                </c:pt>
                <c:pt idx="7">
                  <c:v>77.809887595594503</c:v>
                </c:pt>
                <c:pt idx="8">
                  <c:v>77.931312574977881</c:v>
                </c:pt>
                <c:pt idx="9">
                  <c:v>78.052748670874365</c:v>
                </c:pt>
                <c:pt idx="10">
                  <c:v>78.174197997751236</c:v>
                </c:pt>
                <c:pt idx="11">
                  <c:v>78.295663019681101</c:v>
                </c:pt>
                <c:pt idx="12">
                  <c:v>78.417146589582345</c:v>
                </c:pt>
                <c:pt idx="13">
                  <c:v>78.538651985322474</c:v>
                </c:pt>
                <c:pt idx="14">
                  <c:v>78.660182938422878</c:v>
                </c:pt>
                <c:pt idx="15">
                  <c:v>78.781743649103376</c:v>
                </c:pt>
                <c:pt idx="16">
                  <c:v>78.903338778658608</c:v>
                </c:pt>
                <c:pt idx="17">
                  <c:v>79.024973406408463</c:v>
                </c:pt>
                <c:pt idx="18">
                  <c:v>79.146652933380551</c:v>
                </c:pt>
                <c:pt idx="19">
                  <c:v>79.268382908031001</c:v>
                </c:pt>
                <c:pt idx="20">
                  <c:v>79.390168740116906</c:v>
                </c:pt>
                <c:pt idx="21">
                  <c:v>79.512015256568901</c:v>
                </c:pt>
                <c:pt idx="22">
                  <c:v>79.633926036918695</c:v>
                </c:pt>
                <c:pt idx="23">
                  <c:v>79.75590244429921</c:v>
                </c:pt>
                <c:pt idx="24">
                  <c:v>79.877942239704382</c:v>
                </c:pt>
                <c:pt idx="25">
                  <c:v>80.000037630135026</c:v>
                </c:pt>
                <c:pt idx="26">
                  <c:v>80.122172553068907</c:v>
                </c:pt>
                <c:pt idx="27">
                  <c:v>80.244318937493105</c:v>
                </c:pt>
                <c:pt idx="28">
                  <c:v>80.366431602148666</c:v>
                </c:pt>
                <c:pt idx="29">
                  <c:v>80.488441350926337</c:v>
                </c:pt>
                <c:pt idx="30">
                  <c:v>80.610245699725198</c:v>
                </c:pt>
                <c:pt idx="31">
                  <c:v>80.731696515369677</c:v>
                </c:pt>
                <c:pt idx="32">
                  <c:v>80.852583664083298</c:v>
                </c:pt>
                <c:pt idx="33">
                  <c:v>80.972613557373023</c:v>
                </c:pt>
                <c:pt idx="34">
                  <c:v>81.091381257722759</c:v>
                </c:pt>
                <c:pt idx="35">
                  <c:v>81.208334589953637</c:v>
                </c:pt>
                <c:pt idx="36">
                  <c:v>81.322728544549534</c:v>
                </c:pt>
                <c:pt idx="37">
                  <c:v>81.43356824168427</c:v>
                </c:pt>
                <c:pt idx="38">
                  <c:v>81.539538989392426</c:v>
                </c:pt>
                <c:pt idx="39">
                  <c:v>81.638922733588103</c:v>
                </c:pt>
                <c:pt idx="40">
                  <c:v>81.729501775558347</c:v>
                </c:pt>
                <c:pt idx="41">
                  <c:v>81.808453439245184</c:v>
                </c:pt>
                <c:pt idx="42">
                  <c:v>81.872243882924849</c:v>
                </c:pt>
                <c:pt idx="43">
                  <c:v>81.916535876013114</c:v>
                </c:pt>
                <c:pt idx="44">
                  <c:v>81.936134153526083</c:v>
                </c:pt>
                <c:pt idx="45">
                  <c:v>81.925002107427133</c:v>
                </c:pt>
                <c:pt idx="46">
                  <c:v>81.876392692515338</c:v>
                </c:pt>
                <c:pt idx="47">
                  <c:v>81.783139876069626</c:v>
                </c:pt>
                <c:pt idx="48">
                  <c:v>81.638147813502528</c:v>
                </c:pt>
                <c:pt idx="49">
                  <c:v>81.435085608310374</c:v>
                </c:pt>
                <c:pt idx="50">
                  <c:v>81.169242095867631</c:v>
                </c:pt>
                <c:pt idx="51">
                  <c:v>80.838423878935103</c:v>
                </c:pt>
                <c:pt idx="52">
                  <c:v>80.443712663254772</c:v>
                </c:pt>
                <c:pt idx="53">
                  <c:v>79.989869604405925</c:v>
                </c:pt>
                <c:pt idx="54">
                  <c:v>79.48521716314518</c:v>
                </c:pt>
                <c:pt idx="55">
                  <c:v>78.940948586682708</c:v>
                </c:pt>
                <c:pt idx="56">
                  <c:v>78.369975347503086</c:v>
                </c:pt>
                <c:pt idx="57">
                  <c:v>77.785557084330975</c:v>
                </c:pt>
                <c:pt idx="58">
                  <c:v>77.200007216218907</c:v>
                </c:pt>
                <c:pt idx="59">
                  <c:v>76.623714500671198</c:v>
                </c:pt>
                <c:pt idx="60">
                  <c:v>76.06460082079515</c:v>
                </c:pt>
                <c:pt idx="61">
                  <c:v>75.528006874640582</c:v>
                </c:pt>
                <c:pt idx="62">
                  <c:v>75.016907244848255</c:v>
                </c:pt>
                <c:pt idx="63">
                  <c:v>74.532321262534012</c:v>
                </c:pt>
                <c:pt idx="64">
                  <c:v>74.073796220001057</c:v>
                </c:pt>
                <c:pt idx="65">
                  <c:v>73.639873459331042</c:v>
                </c:pt>
                <c:pt idx="66">
                  <c:v>73.228486296437282</c:v>
                </c:pt>
                <c:pt idx="67">
                  <c:v>72.837270204810537</c:v>
                </c:pt>
                <c:pt idx="68">
                  <c:v>72.463786396370807</c:v>
                </c:pt>
                <c:pt idx="69">
                  <c:v>72.10567083527701</c:v>
                </c:pt>
                <c:pt idx="70">
                  <c:v>71.760724595264591</c:v>
                </c:pt>
                <c:pt idx="71">
                  <c:v>71.426961181283019</c:v>
                </c:pt>
                <c:pt idx="72">
                  <c:v>71.102624158209011</c:v>
                </c:pt>
                <c:pt idx="73">
                  <c:v>70.786185541462459</c:v>
                </c:pt>
                <c:pt idx="74">
                  <c:v>70.476332645373375</c:v>
                </c:pt>
                <c:pt idx="75">
                  <c:v>70.171948771415515</c:v>
                </c:pt>
                <c:pt idx="76">
                  <c:v>69.872091325054669</c:v>
                </c:pt>
                <c:pt idx="77">
                  <c:v>69.575969634619483</c:v>
                </c:pt>
                <c:pt idx="78">
                  <c:v>69.282923821834885</c:v>
                </c:pt>
                <c:pt idx="79">
                  <c:v>68.992405449148976</c:v>
                </c:pt>
                <c:pt idx="80">
                  <c:v>68.703960262453833</c:v>
                </c:pt>
                <c:pt idx="81">
                  <c:v>68.417213094307499</c:v>
                </c:pt>
                <c:pt idx="82">
                  <c:v>68.131854843417884</c:v>
                </c:pt>
                <c:pt idx="83">
                  <c:v>67.847631365636659</c:v>
                </c:pt>
                <c:pt idx="84">
                  <c:v>67.564334075303279</c:v>
                </c:pt>
                <c:pt idx="85">
                  <c:v>67.281792046609596</c:v>
                </c:pt>
                <c:pt idx="86">
                  <c:v>66.999865411475611</c:v>
                </c:pt>
                <c:pt idx="87">
                  <c:v>66.718439865922946</c:v>
                </c:pt>
                <c:pt idx="88">
                  <c:v>66.437422116461363</c:v>
                </c:pt>
                <c:pt idx="89">
                  <c:v>66.156736118729839</c:v>
                </c:pt>
                <c:pt idx="90">
                  <c:v>65.876319980896795</c:v>
                </c:pt>
                <c:pt idx="91">
                  <c:v>65.596123423237501</c:v>
                </c:pt>
                <c:pt idx="92">
                  <c:v>65.316105702462622</c:v>
                </c:pt>
                <c:pt idx="93">
                  <c:v>65.036233924671166</c:v>
                </c:pt>
                <c:pt idx="94">
                  <c:v>64.75648168431826</c:v>
                </c:pt>
                <c:pt idx="95">
                  <c:v>64.476827978509178</c:v>
                </c:pt>
                <c:pt idx="96">
                  <c:v>64.197256356500191</c:v>
                </c:pt>
                <c:pt idx="97">
                  <c:v>63.917754273779209</c:v>
                </c:pt>
                <c:pt idx="98">
                  <c:v>63.638312628818063</c:v>
                </c:pt>
                <c:pt idx="99">
                  <c:v>63.358925468844177</c:v>
                </c:pt>
                <c:pt idx="100">
                  <c:v>63.079589859115544</c:v>
                </c:pt>
                <c:pt idx="101">
                  <c:v>62.800305918559033</c:v>
                </c:pt>
                <c:pt idx="102">
                  <c:v>62.521077033654102</c:v>
                </c:pt>
                <c:pt idx="103">
                  <c:v>62.241910272567985</c:v>
                </c:pt>
                <c:pt idx="104">
                  <c:v>61.962817033297227</c:v>
                </c:pt>
                <c:pt idx="105">
                  <c:v>61.683813973550372</c:v>
                </c:pt>
                <c:pt idx="106">
                  <c:v>61.404924287021451</c:v>
                </c:pt>
                <c:pt idx="107">
                  <c:v>61.126179411355935</c:v>
                </c:pt>
                <c:pt idx="108">
                  <c:v>60.847621278399309</c:v>
                </c:pt>
                <c:pt idx="109">
                  <c:v>60.569305248196336</c:v>
                </c:pt>
                <c:pt idx="110">
                  <c:v>60.291303905600387</c:v>
                </c:pt>
                <c:pt idx="111">
                  <c:v>60.013711942979306</c:v>
                </c:pt>
                <c:pt idx="112">
                  <c:v>59.736652404570364</c:v>
                </c:pt>
                <c:pt idx="113">
                  <c:v>59.460284626691831</c:v>
                </c:pt>
                <c:pt idx="114">
                  <c:v>59.184814270456165</c:v>
                </c:pt>
                <c:pt idx="115">
                  <c:v>58.91050590366568</c:v>
                </c:pt>
                <c:pt idx="116">
                  <c:v>58.637698634439737</c:v>
                </c:pt>
                <c:pt idx="117">
                  <c:v>58.366825310230382</c:v>
                </c:pt>
                <c:pt idx="118">
                  <c:v>58.098435738266801</c:v>
                </c:pt>
                <c:pt idx="119">
                  <c:v>57.833224203905473</c:v>
                </c:pt>
                <c:pt idx="120">
                  <c:v>57.572061182726365</c:v>
                </c:pt>
                <c:pt idx="121">
                  <c:v>57.316028449981793</c:v>
                </c:pt>
                <c:pt idx="122">
                  <c:v>57.066455645527711</c:v>
                </c:pt>
                <c:pt idx="123">
                  <c:v>56.824954595974958</c:v>
                </c:pt>
                <c:pt idx="124">
                  <c:v>56.593445200183893</c:v>
                </c:pt>
                <c:pt idx="125">
                  <c:v>56.374163447951744</c:v>
                </c:pt>
                <c:pt idx="126">
                  <c:v>56.169638461792061</c:v>
                </c:pt>
                <c:pt idx="127">
                  <c:v>55.982622170529048</c:v>
                </c:pt>
                <c:pt idx="128">
                  <c:v>55.815953989156306</c:v>
                </c:pt>
                <c:pt idx="129">
                  <c:v>55.672346230498697</c:v>
                </c:pt>
                <c:pt idx="130">
                  <c:v>55.554086894765113</c:v>
                </c:pt>
                <c:pt idx="131">
                  <c:v>55.46267700930828</c:v>
                </c:pt>
                <c:pt idx="132">
                  <c:v>55.398448475471277</c:v>
                </c:pt>
                <c:pt idx="133">
                  <c:v>55.360238122439171</c:v>
                </c:pt>
                <c:pt idx="134">
                  <c:v>55.345210742321854</c:v>
                </c:pt>
                <c:pt idx="135">
                  <c:v>55.34891290519419</c:v>
                </c:pt>
                <c:pt idx="136">
                  <c:v>55.36559288479755</c:v>
                </c:pt>
                <c:pt idx="137">
                  <c:v>55.388750017468539</c:v>
                </c:pt>
                <c:pt idx="138">
                  <c:v>55.411806811544295</c:v>
                </c:pt>
                <c:pt idx="139">
                  <c:v>55.428760820907641</c:v>
                </c:pt>
                <c:pt idx="140">
                  <c:v>55.434687104332603</c:v>
                </c:pt>
                <c:pt idx="141">
                  <c:v>55.426016861086225</c:v>
                </c:pt>
                <c:pt idx="142">
                  <c:v>55.400586078087997</c:v>
                </c:pt>
                <c:pt idx="143">
                  <c:v>55.357501796994704</c:v>
                </c:pt>
                <c:pt idx="144">
                  <c:v>55.296898647184712</c:v>
                </c:pt>
                <c:pt idx="145">
                  <c:v>55.219656312208365</c:v>
                </c:pt>
                <c:pt idx="146">
                  <c:v>55.127130504083958</c:v>
                </c:pt>
                <c:pt idx="147">
                  <c:v>55.020927547386094</c:v>
                </c:pt>
                <c:pt idx="148">
                  <c:v>54.902733566990577</c:v>
                </c:pt>
                <c:pt idx="149">
                  <c:v>54.77419653978324</c:v>
                </c:pt>
                <c:pt idx="150">
                  <c:v>54.636852868443121</c:v>
                </c:pt>
                <c:pt idx="151">
                  <c:v>54.492087995773417</c:v>
                </c:pt>
                <c:pt idx="152">
                  <c:v>54.341121066370512</c:v>
                </c:pt>
                <c:pt idx="153">
                  <c:v>54.185005334300037</c:v>
                </c:pt>
                <c:pt idx="154">
                  <c:v>54.024638012600647</c:v>
                </c:pt>
                <c:pt idx="155">
                  <c:v>53.860775094969675</c:v>
                </c:pt>
                <c:pt idx="156">
                  <c:v>53.694048167428541</c:v>
                </c:pt>
                <c:pt idx="157">
                  <c:v>53.52498134148415</c:v>
                </c:pt>
                <c:pt idx="158">
                  <c:v>53.354007226344933</c:v>
                </c:pt>
                <c:pt idx="159">
                  <c:v>53.181481385503403</c:v>
                </c:pt>
                <c:pt idx="160">
                  <c:v>53.007695060594536</c:v>
                </c:pt>
                <c:pt idx="161">
                  <c:v>52.832886149886512</c:v>
                </c:pt>
                <c:pt idx="162">
                  <c:v>52.657248543754299</c:v>
                </c:pt>
                <c:pt idx="163">
                  <c:v>52.480939976650319</c:v>
                </c:pt>
                <c:pt idx="164">
                  <c:v>52.304088576370695</c:v>
                </c:pt>
                <c:pt idx="165">
                  <c:v>52.126798291533824</c:v>
                </c:pt>
                <c:pt idx="166">
                  <c:v>51.949153366708117</c:v>
                </c:pt>
                <c:pt idx="167">
                  <c:v>51.771222017567105</c:v>
                </c:pt>
                <c:pt idx="168">
                  <c:v>51.593059439467403</c:v>
                </c:pt>
                <c:pt idx="169">
                  <c:v>51.414710264046164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73.566999999999993</c:v>
                </c:pt>
                <c:pt idx="1">
                  <c:v>73.716999999999999</c:v>
                </c:pt>
                <c:pt idx="2">
                  <c:v>73.349999999999994</c:v>
                </c:pt>
                <c:pt idx="3">
                  <c:v>73.75</c:v>
                </c:pt>
                <c:pt idx="4">
                  <c:v>74.533000000000001</c:v>
                </c:pt>
                <c:pt idx="5">
                  <c:v>73.466999999999999</c:v>
                </c:pt>
                <c:pt idx="6">
                  <c:v>74.683000000000007</c:v>
                </c:pt>
                <c:pt idx="7">
                  <c:v>73.632999999999996</c:v>
                </c:pt>
                <c:pt idx="8">
                  <c:v>74.617000000000004</c:v>
                </c:pt>
                <c:pt idx="9">
                  <c:v>73.683000000000007</c:v>
                </c:pt>
                <c:pt idx="10">
                  <c:v>73.349999999999994</c:v>
                </c:pt>
                <c:pt idx="11">
                  <c:v>73.983000000000004</c:v>
                </c:pt>
                <c:pt idx="12">
                  <c:v>74.516999999999996</c:v>
                </c:pt>
                <c:pt idx="13">
                  <c:v>75.632999999999996</c:v>
                </c:pt>
                <c:pt idx="14">
                  <c:v>75.283000000000001</c:v>
                </c:pt>
                <c:pt idx="15">
                  <c:v>74.816999999999993</c:v>
                </c:pt>
                <c:pt idx="16">
                  <c:v>75.05</c:v>
                </c:pt>
                <c:pt idx="17">
                  <c:v>74.3</c:v>
                </c:pt>
                <c:pt idx="18">
                  <c:v>75.3</c:v>
                </c:pt>
                <c:pt idx="19">
                  <c:v>75.033000000000001</c:v>
                </c:pt>
                <c:pt idx="20">
                  <c:v>75.283000000000001</c:v>
                </c:pt>
                <c:pt idx="21">
                  <c:v>74.316999999999993</c:v>
                </c:pt>
                <c:pt idx="22">
                  <c:v>74.933000000000007</c:v>
                </c:pt>
                <c:pt idx="23">
                  <c:v>76.033000000000001</c:v>
                </c:pt>
                <c:pt idx="24">
                  <c:v>75.45</c:v>
                </c:pt>
                <c:pt idx="25">
                  <c:v>75.832999999999998</c:v>
                </c:pt>
                <c:pt idx="26">
                  <c:v>76.95</c:v>
                </c:pt>
                <c:pt idx="27">
                  <c:v>76.667000000000002</c:v>
                </c:pt>
                <c:pt idx="28">
                  <c:v>78.483000000000004</c:v>
                </c:pt>
                <c:pt idx="29">
                  <c:v>77.533000000000001</c:v>
                </c:pt>
                <c:pt idx="30">
                  <c:v>78.400000000000006</c:v>
                </c:pt>
                <c:pt idx="31">
                  <c:v>77.849999999999994</c:v>
                </c:pt>
                <c:pt idx="32">
                  <c:v>78.599999999999994</c:v>
                </c:pt>
                <c:pt idx="33">
                  <c:v>78.766999999999996</c:v>
                </c:pt>
                <c:pt idx="34">
                  <c:v>80.45</c:v>
                </c:pt>
                <c:pt idx="35">
                  <c:v>82.233000000000004</c:v>
                </c:pt>
                <c:pt idx="36">
                  <c:v>82.233000000000004</c:v>
                </c:pt>
                <c:pt idx="37">
                  <c:v>84.716999999999999</c:v>
                </c:pt>
                <c:pt idx="38">
                  <c:v>87.9</c:v>
                </c:pt>
                <c:pt idx="39">
                  <c:v>90.516999999999996</c:v>
                </c:pt>
                <c:pt idx="40">
                  <c:v>96.716999999999999</c:v>
                </c:pt>
                <c:pt idx="41">
                  <c:v>108.233</c:v>
                </c:pt>
                <c:pt idx="42">
                  <c:v>121.533</c:v>
                </c:pt>
                <c:pt idx="43">
                  <c:v>139.983</c:v>
                </c:pt>
                <c:pt idx="44">
                  <c:v>160.88300000000001</c:v>
                </c:pt>
                <c:pt idx="45">
                  <c:v>181.7</c:v>
                </c:pt>
                <c:pt idx="46">
                  <c:v>201.333</c:v>
                </c:pt>
                <c:pt idx="47">
                  <c:v>217.18299999999999</c:v>
                </c:pt>
                <c:pt idx="48">
                  <c:v>228.75</c:v>
                </c:pt>
                <c:pt idx="49">
                  <c:v>236.483</c:v>
                </c:pt>
                <c:pt idx="50">
                  <c:v>239.93299999999999</c:v>
                </c:pt>
                <c:pt idx="51">
                  <c:v>236.93299999999999</c:v>
                </c:pt>
                <c:pt idx="52">
                  <c:v>226.3</c:v>
                </c:pt>
                <c:pt idx="53">
                  <c:v>203.28299999999999</c:v>
                </c:pt>
                <c:pt idx="54">
                  <c:v>172.28299999999999</c:v>
                </c:pt>
                <c:pt idx="55">
                  <c:v>133.71700000000001</c:v>
                </c:pt>
                <c:pt idx="56">
                  <c:v>96.55</c:v>
                </c:pt>
                <c:pt idx="57">
                  <c:v>78.882999999999996</c:v>
                </c:pt>
                <c:pt idx="58">
                  <c:v>76.349999999999994</c:v>
                </c:pt>
                <c:pt idx="59">
                  <c:v>78.400000000000006</c:v>
                </c:pt>
                <c:pt idx="60">
                  <c:v>82.5</c:v>
                </c:pt>
                <c:pt idx="61">
                  <c:v>87.2</c:v>
                </c:pt>
                <c:pt idx="62">
                  <c:v>95.3</c:v>
                </c:pt>
                <c:pt idx="63">
                  <c:v>106.8</c:v>
                </c:pt>
                <c:pt idx="64">
                  <c:v>122.4</c:v>
                </c:pt>
                <c:pt idx="65">
                  <c:v>137.03299999999999</c:v>
                </c:pt>
                <c:pt idx="66">
                  <c:v>152.55000000000001</c:v>
                </c:pt>
                <c:pt idx="67">
                  <c:v>167.083</c:v>
                </c:pt>
                <c:pt idx="68">
                  <c:v>177.2</c:v>
                </c:pt>
                <c:pt idx="69">
                  <c:v>184.233</c:v>
                </c:pt>
                <c:pt idx="70">
                  <c:v>188.267</c:v>
                </c:pt>
                <c:pt idx="71">
                  <c:v>183.483</c:v>
                </c:pt>
                <c:pt idx="72">
                  <c:v>169.43299999999999</c:v>
                </c:pt>
                <c:pt idx="73">
                  <c:v>147.083</c:v>
                </c:pt>
                <c:pt idx="74">
                  <c:v>118.033</c:v>
                </c:pt>
                <c:pt idx="75">
                  <c:v>89.016999999999996</c:v>
                </c:pt>
                <c:pt idx="76">
                  <c:v>72.966999999999999</c:v>
                </c:pt>
                <c:pt idx="77">
                  <c:v>70.2</c:v>
                </c:pt>
                <c:pt idx="78">
                  <c:v>69.667000000000002</c:v>
                </c:pt>
                <c:pt idx="79">
                  <c:v>68.5</c:v>
                </c:pt>
                <c:pt idx="80">
                  <c:v>68.25</c:v>
                </c:pt>
                <c:pt idx="81">
                  <c:v>68.533000000000001</c:v>
                </c:pt>
                <c:pt idx="82">
                  <c:v>67.917000000000002</c:v>
                </c:pt>
                <c:pt idx="83">
                  <c:v>69.117000000000004</c:v>
                </c:pt>
                <c:pt idx="84">
                  <c:v>68.483000000000004</c:v>
                </c:pt>
                <c:pt idx="85">
                  <c:v>66.882999999999996</c:v>
                </c:pt>
                <c:pt idx="86">
                  <c:v>65.632999999999996</c:v>
                </c:pt>
                <c:pt idx="87">
                  <c:v>66.917000000000002</c:v>
                </c:pt>
                <c:pt idx="88">
                  <c:v>66.766999999999996</c:v>
                </c:pt>
                <c:pt idx="89">
                  <c:v>67.417000000000002</c:v>
                </c:pt>
                <c:pt idx="90">
                  <c:v>68.117000000000004</c:v>
                </c:pt>
                <c:pt idx="91">
                  <c:v>67.367000000000004</c:v>
                </c:pt>
                <c:pt idx="92">
                  <c:v>66.483000000000004</c:v>
                </c:pt>
                <c:pt idx="93">
                  <c:v>65.816999999999993</c:v>
                </c:pt>
                <c:pt idx="94">
                  <c:v>66.617000000000004</c:v>
                </c:pt>
                <c:pt idx="95">
                  <c:v>65.367000000000004</c:v>
                </c:pt>
                <c:pt idx="96">
                  <c:v>68.016999999999996</c:v>
                </c:pt>
                <c:pt idx="97">
                  <c:v>66.650000000000006</c:v>
                </c:pt>
                <c:pt idx="98">
                  <c:v>68.75</c:v>
                </c:pt>
                <c:pt idx="99">
                  <c:v>72.75</c:v>
                </c:pt>
                <c:pt idx="100">
                  <c:v>75.816999999999993</c:v>
                </c:pt>
                <c:pt idx="101">
                  <c:v>80.433000000000007</c:v>
                </c:pt>
                <c:pt idx="102">
                  <c:v>85.266999999999996</c:v>
                </c:pt>
                <c:pt idx="103">
                  <c:v>89.8</c:v>
                </c:pt>
                <c:pt idx="104">
                  <c:v>90.266999999999996</c:v>
                </c:pt>
                <c:pt idx="105">
                  <c:v>88.45</c:v>
                </c:pt>
                <c:pt idx="106">
                  <c:v>84.332999999999998</c:v>
                </c:pt>
                <c:pt idx="107">
                  <c:v>78.816999999999993</c:v>
                </c:pt>
                <c:pt idx="108">
                  <c:v>73.117000000000004</c:v>
                </c:pt>
                <c:pt idx="109">
                  <c:v>68.167000000000002</c:v>
                </c:pt>
                <c:pt idx="110">
                  <c:v>63.75</c:v>
                </c:pt>
                <c:pt idx="111">
                  <c:v>62.216999999999999</c:v>
                </c:pt>
                <c:pt idx="112">
                  <c:v>61.067</c:v>
                </c:pt>
                <c:pt idx="113">
                  <c:v>62.033000000000001</c:v>
                </c:pt>
                <c:pt idx="114">
                  <c:v>61.7</c:v>
                </c:pt>
                <c:pt idx="115">
                  <c:v>61.517000000000003</c:v>
                </c:pt>
                <c:pt idx="116">
                  <c:v>61.466999999999999</c:v>
                </c:pt>
                <c:pt idx="117">
                  <c:v>60.1</c:v>
                </c:pt>
                <c:pt idx="118">
                  <c:v>60.95</c:v>
                </c:pt>
                <c:pt idx="119">
                  <c:v>60.2</c:v>
                </c:pt>
                <c:pt idx="120">
                  <c:v>60.433</c:v>
                </c:pt>
                <c:pt idx="121">
                  <c:v>58.633000000000003</c:v>
                </c:pt>
                <c:pt idx="122">
                  <c:v>59.017000000000003</c:v>
                </c:pt>
                <c:pt idx="123">
                  <c:v>59.267000000000003</c:v>
                </c:pt>
                <c:pt idx="124">
                  <c:v>60.35</c:v>
                </c:pt>
                <c:pt idx="125">
                  <c:v>60.716999999999999</c:v>
                </c:pt>
                <c:pt idx="126">
                  <c:v>62.85</c:v>
                </c:pt>
                <c:pt idx="127">
                  <c:v>64.917000000000002</c:v>
                </c:pt>
                <c:pt idx="128">
                  <c:v>67.45</c:v>
                </c:pt>
                <c:pt idx="129">
                  <c:v>71.033000000000001</c:v>
                </c:pt>
                <c:pt idx="130">
                  <c:v>72.367000000000004</c:v>
                </c:pt>
                <c:pt idx="131">
                  <c:v>73.566999999999993</c:v>
                </c:pt>
                <c:pt idx="132">
                  <c:v>71.5</c:v>
                </c:pt>
                <c:pt idx="133">
                  <c:v>68</c:v>
                </c:pt>
                <c:pt idx="134">
                  <c:v>65.082999999999998</c:v>
                </c:pt>
                <c:pt idx="135">
                  <c:v>60.482999999999997</c:v>
                </c:pt>
                <c:pt idx="136">
                  <c:v>58.283000000000001</c:v>
                </c:pt>
                <c:pt idx="137">
                  <c:v>57.866999999999997</c:v>
                </c:pt>
                <c:pt idx="138">
                  <c:v>56.667000000000002</c:v>
                </c:pt>
                <c:pt idx="139">
                  <c:v>57.067</c:v>
                </c:pt>
                <c:pt idx="140">
                  <c:v>56.216999999999999</c:v>
                </c:pt>
                <c:pt idx="141">
                  <c:v>56.75</c:v>
                </c:pt>
                <c:pt idx="142">
                  <c:v>56.933</c:v>
                </c:pt>
                <c:pt idx="143">
                  <c:v>55.817</c:v>
                </c:pt>
                <c:pt idx="144">
                  <c:v>55.917000000000002</c:v>
                </c:pt>
                <c:pt idx="145">
                  <c:v>56.5</c:v>
                </c:pt>
                <c:pt idx="146">
                  <c:v>55.45</c:v>
                </c:pt>
                <c:pt idx="147">
                  <c:v>56.567</c:v>
                </c:pt>
                <c:pt idx="148">
                  <c:v>55.067</c:v>
                </c:pt>
                <c:pt idx="149">
                  <c:v>55.767000000000003</c:v>
                </c:pt>
                <c:pt idx="150">
                  <c:v>55.267000000000003</c:v>
                </c:pt>
                <c:pt idx="151">
                  <c:v>54.95</c:v>
                </c:pt>
                <c:pt idx="152">
                  <c:v>56.05</c:v>
                </c:pt>
                <c:pt idx="153">
                  <c:v>53.982999999999997</c:v>
                </c:pt>
                <c:pt idx="154">
                  <c:v>54.517000000000003</c:v>
                </c:pt>
                <c:pt idx="155">
                  <c:v>55.667000000000002</c:v>
                </c:pt>
                <c:pt idx="156">
                  <c:v>55.267000000000003</c:v>
                </c:pt>
                <c:pt idx="157">
                  <c:v>54.982999999999997</c:v>
                </c:pt>
                <c:pt idx="158">
                  <c:v>54.982999999999997</c:v>
                </c:pt>
                <c:pt idx="159">
                  <c:v>54.683</c:v>
                </c:pt>
                <c:pt idx="160">
                  <c:v>54.4</c:v>
                </c:pt>
                <c:pt idx="161">
                  <c:v>54.667000000000002</c:v>
                </c:pt>
                <c:pt idx="162">
                  <c:v>55.017000000000003</c:v>
                </c:pt>
                <c:pt idx="163">
                  <c:v>54.15</c:v>
                </c:pt>
                <c:pt idx="164">
                  <c:v>54.116999999999997</c:v>
                </c:pt>
                <c:pt idx="165">
                  <c:v>53.332999999999998</c:v>
                </c:pt>
                <c:pt idx="166">
                  <c:v>53.283000000000001</c:v>
                </c:pt>
                <c:pt idx="167">
                  <c:v>53.482999999999997</c:v>
                </c:pt>
                <c:pt idx="168">
                  <c:v>53.567</c:v>
                </c:pt>
                <c:pt idx="169">
                  <c:v>52.933</c:v>
                </c:pt>
                <c:pt idx="170">
                  <c:v>53.466999999999999</c:v>
                </c:pt>
                <c:pt idx="171">
                  <c:v>52.55</c:v>
                </c:pt>
                <c:pt idx="172">
                  <c:v>52.482999999999997</c:v>
                </c:pt>
                <c:pt idx="173">
                  <c:v>53.5</c:v>
                </c:pt>
                <c:pt idx="174">
                  <c:v>51.866999999999997</c:v>
                </c:pt>
                <c:pt idx="175">
                  <c:v>53.033000000000001</c:v>
                </c:pt>
                <c:pt idx="176">
                  <c:v>52.917000000000002</c:v>
                </c:pt>
                <c:pt idx="177">
                  <c:v>53.466999999999999</c:v>
                </c:pt>
                <c:pt idx="178">
                  <c:v>52.517000000000003</c:v>
                </c:pt>
                <c:pt idx="179">
                  <c:v>54.567</c:v>
                </c:pt>
                <c:pt idx="180">
                  <c:v>52.9</c:v>
                </c:pt>
                <c:pt idx="181">
                  <c:v>53.133000000000003</c:v>
                </c:pt>
                <c:pt idx="182">
                  <c:v>52.716999999999999</c:v>
                </c:pt>
                <c:pt idx="183">
                  <c:v>52.366999999999997</c:v>
                </c:pt>
                <c:pt idx="184">
                  <c:v>52.216999999999999</c:v>
                </c:pt>
                <c:pt idx="185">
                  <c:v>52.133000000000003</c:v>
                </c:pt>
                <c:pt idx="186">
                  <c:v>51.55</c:v>
                </c:pt>
                <c:pt idx="187">
                  <c:v>52.116999999999997</c:v>
                </c:pt>
                <c:pt idx="188">
                  <c:v>52.033000000000001</c:v>
                </c:pt>
                <c:pt idx="189">
                  <c:v>51.667000000000002</c:v>
                </c:pt>
                <c:pt idx="190">
                  <c:v>52.216999999999999</c:v>
                </c:pt>
                <c:pt idx="191">
                  <c:v>52.8</c:v>
                </c:pt>
                <c:pt idx="192">
                  <c:v>51.767000000000003</c:v>
                </c:pt>
                <c:pt idx="193">
                  <c:v>52.616999999999997</c:v>
                </c:pt>
                <c:pt idx="194">
                  <c:v>52.4</c:v>
                </c:pt>
                <c:pt idx="195">
                  <c:v>51.183</c:v>
                </c:pt>
                <c:pt idx="196">
                  <c:v>51.517000000000003</c:v>
                </c:pt>
                <c:pt idx="197">
                  <c:v>51.767000000000003</c:v>
                </c:pt>
                <c:pt idx="198">
                  <c:v>52.417000000000002</c:v>
                </c:pt>
                <c:pt idx="199">
                  <c:v>52.966999999999999</c:v>
                </c:pt>
                <c:pt idx="200">
                  <c:v>52.966999999999999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73.035123773877473</c:v>
                </c:pt>
                <c:pt idx="3">
                  <c:v>73.190304708516109</c:v>
                </c:pt>
                <c:pt idx="4">
                  <c:v>73.345489898301722</c:v>
                </c:pt>
                <c:pt idx="5">
                  <c:v>73.500680217484927</c:v>
                </c:pt>
                <c:pt idx="6">
                  <c:v>73.655876707828611</c:v>
                </c:pt>
                <c:pt idx="7">
                  <c:v>73.811080606868188</c:v>
                </c:pt>
                <c:pt idx="8">
                  <c:v>73.966293379808661</c:v>
                </c:pt>
                <c:pt idx="9">
                  <c:v>74.121516755441803</c:v>
                </c:pt>
                <c:pt idx="10">
                  <c:v>74.276752767032889</c:v>
                </c:pt>
                <c:pt idx="11">
                  <c:v>74.432003800838103</c:v>
                </c:pt>
                <c:pt idx="12">
                  <c:v>74.587272659461888</c:v>
                </c:pt>
                <c:pt idx="13">
                  <c:v>74.742562658460173</c:v>
                </c:pt>
                <c:pt idx="14">
                  <c:v>74.897877800688462</c:v>
                </c:pt>
                <c:pt idx="15">
                  <c:v>75.053223131031729</c:v>
                </c:pt>
                <c:pt idx="16">
                  <c:v>75.208605498612442</c:v>
                </c:pt>
                <c:pt idx="17">
                  <c:v>75.364035210132144</c:v>
                </c:pt>
                <c:pt idx="18">
                  <c:v>75.519529567581415</c:v>
                </c:pt>
                <c:pt idx="19">
                  <c:v>75.675120258465483</c:v>
                </c:pt>
                <c:pt idx="20">
                  <c:v>75.830868361404626</c:v>
                </c:pt>
                <c:pt idx="21">
                  <c:v>75.986893903652543</c:v>
                </c:pt>
                <c:pt idx="22">
                  <c:v>76.143432284983092</c:v>
                </c:pt>
                <c:pt idx="23">
                  <c:v>76.300938585378688</c:v>
                </c:pt>
                <c:pt idx="24">
                  <c:v>76.460274159463651</c:v>
                </c:pt>
                <c:pt idx="25">
                  <c:v>76.623029348351935</c:v>
                </c:pt>
                <c:pt idx="26">
                  <c:v>76.792062451805592</c:v>
                </c:pt>
                <c:pt idx="27">
                  <c:v>76.972367716032849</c:v>
                </c:pt>
                <c:pt idx="28">
                  <c:v>77.172420657365535</c:v>
                </c:pt>
                <c:pt idx="29">
                  <c:v>77.406179805411412</c:v>
                </c:pt>
                <c:pt idx="30">
                  <c:v>77.695936194686908</c:v>
                </c:pt>
                <c:pt idx="31">
                  <c:v>78.076175262629874</c:v>
                </c:pt>
                <c:pt idx="32">
                  <c:v>78.598524350998716</c:v>
                </c:pt>
                <c:pt idx="33">
                  <c:v>79.337675771907072</c:v>
                </c:pt>
                <c:pt idx="34">
                  <c:v>80.397880714779745</c:v>
                </c:pt>
                <c:pt idx="35">
                  <c:v>81.919203136542322</c:v>
                </c:pt>
                <c:pt idx="36">
                  <c:v>84.082239263895033</c:v>
                </c:pt>
                <c:pt idx="37">
                  <c:v>87.109527809350041</c:v>
                </c:pt>
                <c:pt idx="38">
                  <c:v>91.261528933501566</c:v>
                </c:pt>
                <c:pt idx="39">
                  <c:v>96.825005417200458</c:v>
                </c:pt>
                <c:pt idx="40">
                  <c:v>104.09207305963913</c:v>
                </c:pt>
                <c:pt idx="41">
                  <c:v>113.3292275779939</c:v>
                </c:pt>
                <c:pt idx="42">
                  <c:v>124.7373050181106</c:v>
                </c:pt>
                <c:pt idx="43">
                  <c:v>138.40530959985435</c:v>
                </c:pt>
                <c:pt idx="44">
                  <c:v>154.26226216793327</c:v>
                </c:pt>
                <c:pt idx="45">
                  <c:v>172.02826917983012</c:v>
                </c:pt>
                <c:pt idx="46">
                  <c:v>191.15106982257211</c:v>
                </c:pt>
                <c:pt idx="47">
                  <c:v>210.68073411581159</c:v>
                </c:pt>
                <c:pt idx="48">
                  <c:v>229.01058458987475</c:v>
                </c:pt>
                <c:pt idx="49">
                  <c:v>243.50818911309452</c:v>
                </c:pt>
                <c:pt idx="50">
                  <c:v>250.39754024213505</c:v>
                </c:pt>
                <c:pt idx="51">
                  <c:v>245.61407732849491</c:v>
                </c:pt>
                <c:pt idx="52">
                  <c:v>226.98238850035096</c:v>
                </c:pt>
                <c:pt idx="53">
                  <c:v>196.58477951930993</c:v>
                </c:pt>
                <c:pt idx="54">
                  <c:v>161.0098084550844</c:v>
                </c:pt>
                <c:pt idx="55">
                  <c:v>128.43975525539511</c:v>
                </c:pt>
                <c:pt idx="56">
                  <c:v>104.59968849958526</c:v>
                </c:pt>
                <c:pt idx="57">
                  <c:v>90.799665864393305</c:v>
                </c:pt>
                <c:pt idx="58">
                  <c:v>85.064570127632308</c:v>
                </c:pt>
                <c:pt idx="59">
                  <c:v>84.564233321342485</c:v>
                </c:pt>
                <c:pt idx="60">
                  <c:v>87.255551459954958</c:v>
                </c:pt>
                <c:pt idx="61">
                  <c:v>92.200193296333012</c:v>
                </c:pt>
                <c:pt idx="62">
                  <c:v>99.176808221299467</c:v>
                </c:pt>
                <c:pt idx="63">
                  <c:v>108.23125847283444</c:v>
                </c:pt>
                <c:pt idx="64">
                  <c:v>119.39107779952175</c:v>
                </c:pt>
                <c:pt idx="65">
                  <c:v>132.51311657595832</c:v>
                </c:pt>
                <c:pt idx="66">
                  <c:v>147.18110428037011</c:v>
                </c:pt>
                <c:pt idx="67">
                  <c:v>162.56721731872352</c:v>
                </c:pt>
                <c:pt idx="68">
                  <c:v>177.16287226216079</c:v>
                </c:pt>
                <c:pt idx="69">
                  <c:v>188.401568277629</c:v>
                </c:pt>
                <c:pt idx="70">
                  <c:v>192.62326020162578</c:v>
                </c:pt>
                <c:pt idx="71">
                  <c:v>186.2365076071689</c:v>
                </c:pt>
                <c:pt idx="72">
                  <c:v>168.22903306511813</c:v>
                </c:pt>
                <c:pt idx="73">
                  <c:v>142.16837851028762</c:v>
                </c:pt>
                <c:pt idx="74">
                  <c:v>115.08964327092841</c:v>
                </c:pt>
                <c:pt idx="75">
                  <c:v>93.473694256253779</c:v>
                </c:pt>
                <c:pt idx="76">
                  <c:v>79.897427988049458</c:v>
                </c:pt>
                <c:pt idx="77">
                  <c:v>73.086107290688318</c:v>
                </c:pt>
                <c:pt idx="78">
                  <c:v>70.28450449753079</c:v>
                </c:pt>
                <c:pt idx="79">
                  <c:v>69.260959028953593</c:v>
                </c:pt>
                <c:pt idx="80">
                  <c:v>68.843069833035074</c:v>
                </c:pt>
                <c:pt idx="81">
                  <c:v>68.586302965866878</c:v>
                </c:pt>
                <c:pt idx="82">
                  <c:v>68.363828811947727</c:v>
                </c:pt>
                <c:pt idx="83">
                  <c:v>68.147778893440929</c:v>
                </c:pt>
                <c:pt idx="84">
                  <c:v>67.933337916587277</c:v>
                </c:pt>
                <c:pt idx="85">
                  <c:v>67.719895955276016</c:v>
                </c:pt>
                <c:pt idx="86">
                  <c:v>67.50766491672853</c:v>
                </c:pt>
                <c:pt idx="87">
                  <c:v>67.297465779621177</c:v>
                </c:pt>
                <c:pt idx="88">
                  <c:v>67.091249144121889</c:v>
                </c:pt>
                <c:pt idx="89">
                  <c:v>66.893163091319053</c:v>
                </c:pt>
                <c:pt idx="90">
                  <c:v>66.71140015786834</c:v>
                </c:pt>
                <c:pt idx="91">
                  <c:v>66.561112201255625</c:v>
                </c:pt>
                <c:pt idx="92">
                  <c:v>66.468560801001274</c:v>
                </c:pt>
                <c:pt idx="93">
                  <c:v>66.476297962144216</c:v>
                </c:pt>
                <c:pt idx="94">
                  <c:v>66.648471226741023</c:v>
                </c:pt>
                <c:pt idx="95">
                  <c:v>67.074358213354316</c:v>
                </c:pt>
                <c:pt idx="96">
                  <c:v>67.867213101321866</c:v>
                </c:pt>
                <c:pt idx="97">
                  <c:v>69.154932591693822</c:v>
                </c:pt>
                <c:pt idx="98">
                  <c:v>71.059362439918999</c:v>
                </c:pt>
                <c:pt idx="99">
                  <c:v>73.661924155784021</c:v>
                </c:pt>
                <c:pt idx="100">
                  <c:v>76.952838846182047</c:v>
                </c:pt>
                <c:pt idx="101">
                  <c:v>80.758910254607201</c:v>
                </c:pt>
                <c:pt idx="102">
                  <c:v>84.651276457555014</c:v>
                </c:pt>
                <c:pt idx="103">
                  <c:v>87.877246706680182</c:v>
                </c:pt>
                <c:pt idx="104">
                  <c:v>89.441213449952173</c:v>
                </c:pt>
                <c:pt idx="105">
                  <c:v>88.470162114594828</c:v>
                </c:pt>
                <c:pt idx="106">
                  <c:v>84.777933174937814</c:v>
                </c:pt>
                <c:pt idx="107">
                  <c:v>79.196132076648496</c:v>
                </c:pt>
                <c:pt idx="108">
                  <c:v>73.249661605136538</c:v>
                </c:pt>
                <c:pt idx="109">
                  <c:v>68.330980781393038</c:v>
                </c:pt>
                <c:pt idx="110">
                  <c:v>65.051126695857889</c:v>
                </c:pt>
                <c:pt idx="111">
                  <c:v>63.230416168277408</c:v>
                </c:pt>
                <c:pt idx="112">
                  <c:v>62.336292340271868</c:v>
                </c:pt>
                <c:pt idx="113">
                  <c:v>61.890749095595702</c:v>
                </c:pt>
                <c:pt idx="114">
                  <c:v>61.615756275702317</c:v>
                </c:pt>
                <c:pt idx="115">
                  <c:v>61.39319431928093</c:v>
                </c:pt>
                <c:pt idx="116">
                  <c:v>61.185542200703864</c:v>
                </c:pt>
                <c:pt idx="117">
                  <c:v>60.985643814878912</c:v>
                </c:pt>
                <c:pt idx="118">
                  <c:v>60.797250251870395</c:v>
                </c:pt>
                <c:pt idx="119">
                  <c:v>60.631311336541323</c:v>
                </c:pt>
                <c:pt idx="120">
                  <c:v>60.508342443291724</c:v>
                </c:pt>
                <c:pt idx="121">
                  <c:v>60.462989705532983</c:v>
                </c:pt>
                <c:pt idx="122">
                  <c:v>60.548737588874445</c:v>
                </c:pt>
                <c:pt idx="123">
                  <c:v>60.840138379584694</c:v>
                </c:pt>
                <c:pt idx="124">
                  <c:v>61.428629246399623</c:v>
                </c:pt>
                <c:pt idx="125">
                  <c:v>62.406905475404713</c:v>
                </c:pt>
                <c:pt idx="126">
                  <c:v>63.836663889805138</c:v>
                </c:pt>
                <c:pt idx="127">
                  <c:v>65.696953793143749</c:v>
                </c:pt>
                <c:pt idx="128">
                  <c:v>67.820129904142235</c:v>
                </c:pt>
                <c:pt idx="129">
                  <c:v>69.845650260695422</c:v>
                </c:pt>
                <c:pt idx="130">
                  <c:v>71.251042547859754</c:v>
                </c:pt>
                <c:pt idx="131">
                  <c:v>71.514018708572735</c:v>
                </c:pt>
                <c:pt idx="132">
                  <c:v>70.373856177603074</c:v>
                </c:pt>
                <c:pt idx="133">
                  <c:v>68.031209696584554</c:v>
                </c:pt>
                <c:pt idx="134">
                  <c:v>65.101901392452632</c:v>
                </c:pt>
                <c:pt idx="135">
                  <c:v>62.314484852525808</c:v>
                </c:pt>
                <c:pt idx="136">
                  <c:v>60.166753781048278</c:v>
                </c:pt>
                <c:pt idx="137">
                  <c:v>58.781632673983978</c:v>
                </c:pt>
                <c:pt idx="138">
                  <c:v>58.004395602736949</c:v>
                </c:pt>
                <c:pt idx="139">
                  <c:v>57.594470927128725</c:v>
                </c:pt>
                <c:pt idx="140">
                  <c:v>57.359270297303937</c:v>
                </c:pt>
                <c:pt idx="141">
                  <c:v>57.18939667758498</c:v>
                </c:pt>
                <c:pt idx="142">
                  <c:v>57.037139388999478</c:v>
                </c:pt>
                <c:pt idx="143">
                  <c:v>56.886124277180201</c:v>
                </c:pt>
                <c:pt idx="144">
                  <c:v>56.732051810295054</c:v>
                </c:pt>
                <c:pt idx="145">
                  <c:v>56.574301176394805</c:v>
                </c:pt>
                <c:pt idx="146">
                  <c:v>56.413150210183119</c:v>
                </c:pt>
                <c:pt idx="147">
                  <c:v>56.249038466824516</c:v>
                </c:pt>
                <c:pt idx="148">
                  <c:v>56.082401237704538</c:v>
                </c:pt>
                <c:pt idx="149">
                  <c:v>55.913634205138102</c:v>
                </c:pt>
                <c:pt idx="150">
                  <c:v>55.743085908987226</c:v>
                </c:pt>
                <c:pt idx="151">
                  <c:v>55.571057590763807</c:v>
                </c:pt>
                <c:pt idx="152">
                  <c:v>55.397806011974758</c:v>
                </c:pt>
                <c:pt idx="153">
                  <c:v>55.223547685263426</c:v>
                </c:pt>
                <c:pt idx="154">
                  <c:v>55.048463656134906</c:v>
                </c:pt>
                <c:pt idx="155">
                  <c:v>54.872704312080657</c:v>
                </c:pt>
                <c:pt idx="156">
                  <c:v>54.696393917313436</c:v>
                </c:pt>
                <c:pt idx="157">
                  <c:v>54.519634718490018</c:v>
                </c:pt>
                <c:pt idx="158">
                  <c:v>54.3425105608748</c:v>
                </c:pt>
                <c:pt idx="159">
                  <c:v>54.16509001142915</c:v>
                </c:pt>
                <c:pt idx="160">
                  <c:v>53.987429017459483</c:v>
                </c:pt>
                <c:pt idx="161">
                  <c:v>53.809573145502576</c:v>
                </c:pt>
                <c:pt idx="162">
                  <c:v>53.631559451161706</c:v>
                </c:pt>
                <c:pt idx="163">
                  <c:v>53.453418030721764</c:v>
                </c:pt>
                <c:pt idx="164">
                  <c:v>53.275173302224509</c:v>
                </c:pt>
                <c:pt idx="165">
                  <c:v>53.096845058958266</c:v>
                </c:pt>
                <c:pt idx="166">
                  <c:v>52.918449333029756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73.035123773873735</c:v>
                </c:pt>
                <c:pt idx="3">
                  <c:v>73.190304708503433</c:v>
                </c:pt>
                <c:pt idx="4">
                  <c:v>73.345489898259729</c:v>
                </c:pt>
                <c:pt idx="5">
                  <c:v>73.500680217349029</c:v>
                </c:pt>
                <c:pt idx="6">
                  <c:v>73.655876707399372</c:v>
                </c:pt>
                <c:pt idx="7">
                  <c:v>73.811080605544575</c:v>
                </c:pt>
                <c:pt idx="8">
                  <c:v>73.966293375824094</c:v>
                </c:pt>
                <c:pt idx="9">
                  <c:v>74.121516743731846</c:v>
                </c:pt>
                <c:pt idx="10">
                  <c:v>74.276752733437007</c:v>
                </c:pt>
                <c:pt idx="11">
                  <c:v>74.432003706741597</c:v>
                </c:pt>
                <c:pt idx="12">
                  <c:v>74.587272402175017</c:v>
                </c:pt>
                <c:pt idx="13">
                  <c:v>74.742561971678953</c:v>
                </c:pt>
                <c:pt idx="14">
                  <c:v>74.897876011006574</c:v>
                </c:pt>
                <c:pt idx="15">
                  <c:v>75.053218578112791</c:v>
                </c:pt>
                <c:pt idx="16">
                  <c:v>75.208594191267707</c:v>
                </c:pt>
                <c:pt idx="17">
                  <c:v>75.364007795148439</c:v>
                </c:pt>
                <c:pt idx="18">
                  <c:v>75.519464678445104</c:v>
                </c:pt>
                <c:pt idx="19">
                  <c:v>75.674970320146286</c:v>
                </c:pt>
                <c:pt idx="20">
                  <c:v>75.830530133118032</c:v>
                </c:pt>
                <c:pt idx="21">
                  <c:v>75.986149062169957</c:v>
                </c:pt>
                <c:pt idx="22">
                  <c:v>76.141830978621016</c:v>
                </c:pt>
                <c:pt idx="23">
                  <c:v>76.297577793297094</c:v>
                </c:pt>
                <c:pt idx="24">
                  <c:v>76.453388183469301</c:v>
                </c:pt>
                <c:pt idx="25">
                  <c:v>76.609255794659902</c:v>
                </c:pt>
                <c:pt idx="26">
                  <c:v>76.765166733270576</c:v>
                </c:pt>
                <c:pt idx="27">
                  <c:v>76.921096107933906</c:v>
                </c:pt>
                <c:pt idx="28">
                  <c:v>77.077003303219826</c:v>
                </c:pt>
                <c:pt idx="29">
                  <c:v>77.23282557538792</c:v>
                </c:pt>
                <c:pt idx="30">
                  <c:v>77.388469442795113</c:v>
                </c:pt>
                <c:pt idx="31">
                  <c:v>77.543799200510435</c:v>
                </c:pt>
                <c:pt idx="32">
                  <c:v>77.6986217186857</c:v>
                </c:pt>
                <c:pt idx="33">
                  <c:v>77.852666490333277</c:v>
                </c:pt>
                <c:pt idx="34">
                  <c:v>78.005559687076257</c:v>
                </c:pt>
                <c:pt idx="35">
                  <c:v>78.156790785344356</c:v>
                </c:pt>
                <c:pt idx="36">
                  <c:v>78.305670186962544</c:v>
                </c:pt>
                <c:pt idx="37">
                  <c:v>78.45127625896356</c:v>
                </c:pt>
                <c:pt idx="38">
                  <c:v>78.592390492036955</c:v>
                </c:pt>
                <c:pt idx="39">
                  <c:v>78.727420232073129</c:v>
                </c:pt>
                <c:pt idx="40">
                  <c:v>78.854309971375002</c:v>
                </c:pt>
                <c:pt idx="41">
                  <c:v>78.970444882793089</c:v>
                </c:pt>
                <c:pt idx="42">
                  <c:v>79.072554577266146</c:v>
                </c:pt>
                <c:pt idx="43">
                  <c:v>79.15663131584293</c:v>
                </c:pt>
                <c:pt idx="44">
                  <c:v>79.217885098559009</c:v>
                </c:pt>
                <c:pt idx="45">
                  <c:v>79.250767321149638</c:v>
                </c:pt>
                <c:pt idx="46">
                  <c:v>79.249102663130017</c:v>
                </c:pt>
                <c:pt idx="47">
                  <c:v>79.206371073853688</c:v>
                </c:pt>
                <c:pt idx="48">
                  <c:v>79.116171674294023</c:v>
                </c:pt>
                <c:pt idx="49">
                  <c:v>78.972871345546636</c:v>
                </c:pt>
                <c:pt idx="50">
                  <c:v>78.772389936853685</c:v>
                </c:pt>
                <c:pt idx="51">
                  <c:v>78.513008604467672</c:v>
                </c:pt>
                <c:pt idx="52">
                  <c:v>78.196029297587359</c:v>
                </c:pt>
                <c:pt idx="53">
                  <c:v>77.826094071042633</c:v>
                </c:pt>
                <c:pt idx="54">
                  <c:v>77.411020230414337</c:v>
                </c:pt>
                <c:pt idx="55">
                  <c:v>76.961122263961528</c:v>
                </c:pt>
                <c:pt idx="56">
                  <c:v>76.488136871994215</c:v>
                </c:pt>
                <c:pt idx="57">
                  <c:v>76.003981692475847</c:v>
                </c:pt>
                <c:pt idx="58">
                  <c:v>75.519611101973567</c:v>
                </c:pt>
                <c:pt idx="59">
                  <c:v>75.044175238756509</c:v>
                </c:pt>
                <c:pt idx="60">
                  <c:v>74.584576522703884</c:v>
                </c:pt>
                <c:pt idx="61">
                  <c:v>74.145404446534073</c:v>
                </c:pt>
                <c:pt idx="62">
                  <c:v>73.729153832461122</c:v>
                </c:pt>
                <c:pt idx="63">
                  <c:v>73.336605745743213</c:v>
                </c:pt>
                <c:pt idx="64">
                  <c:v>72.967262890403646</c:v>
                </c:pt>
                <c:pt idx="65">
                  <c:v>72.619763063386912</c:v>
                </c:pt>
                <c:pt idx="66">
                  <c:v>72.292228407375106</c:v>
                </c:pt>
                <c:pt idx="67">
                  <c:v>71.982535412347573</c:v>
                </c:pt>
                <c:pt idx="68">
                  <c:v>71.688508118726645</c:v>
                </c:pt>
                <c:pt idx="69">
                  <c:v>71.408045917931233</c:v>
                </c:pt>
                <c:pt idx="70">
                  <c:v>71.139200298369559</c:v>
                </c:pt>
                <c:pt idx="71">
                  <c:v>70.880214357760181</c:v>
                </c:pt>
                <c:pt idx="72">
                  <c:v>70.629536762834164</c:v>
                </c:pt>
                <c:pt idx="73">
                  <c:v>70.385819246022237</c:v>
                </c:pt>
                <c:pt idx="74">
                  <c:v>70.147904296291074</c:v>
                </c:pt>
                <c:pt idx="75">
                  <c:v>69.914807680778836</c:v>
                </c:pt>
                <c:pt idx="76">
                  <c:v>69.685698877209902</c:v>
                </c:pt>
                <c:pt idx="77">
                  <c:v>69.459881360119311</c:v>
                </c:pt>
                <c:pt idx="78">
                  <c:v>69.236773887990566</c:v>
                </c:pt>
                <c:pt idx="79">
                  <c:v>69.015893401775656</c:v>
                </c:pt>
                <c:pt idx="80">
                  <c:v>68.796839796857952</c:v>
                </c:pt>
                <c:pt idx="81">
                  <c:v>68.57928261392432</c:v>
                </c:pt>
                <c:pt idx="82">
                  <c:v>68.362949567148434</c:v>
                </c:pt>
                <c:pt idx="83">
                  <c:v>68.147616760088297</c:v>
                </c:pt>
                <c:pt idx="84">
                  <c:v>67.93310040948316</c:v>
                </c:pt>
                <c:pt idx="85">
                  <c:v>67.719249890187896</c:v>
                </c:pt>
                <c:pt idx="86">
                  <c:v>67.505941921155426</c:v>
                </c:pt>
                <c:pt idx="87">
                  <c:v>67.293075726383194</c:v>
                </c:pt>
                <c:pt idx="88">
                  <c:v>67.080569022104754</c:v>
                </c:pt>
                <c:pt idx="89">
                  <c:v>66.868354699797152</c:v>
                </c:pt>
                <c:pt idx="90">
                  <c:v>66.65637809236982</c:v>
                </c:pt>
                <c:pt idx="91">
                  <c:v>66.444594727439679</c:v>
                </c:pt>
                <c:pt idx="92">
                  <c:v>66.23296848653159</c:v>
                </c:pt>
                <c:pt idx="93">
                  <c:v>66.021470102280503</c:v>
                </c:pt>
                <c:pt idx="94">
                  <c:v>65.81007593731249</c:v>
                </c:pt>
                <c:pt idx="95">
                  <c:v>65.598766998590932</c:v>
                </c:pt>
                <c:pt idx="96">
                  <c:v>65.387528149822629</c:v>
                </c:pt>
                <c:pt idx="97">
                  <c:v>65.176347492242087</c:v>
                </c:pt>
                <c:pt idx="98">
                  <c:v>64.965215890949224</c:v>
                </c:pt>
                <c:pt idx="99">
                  <c:v>64.754126630195415</c:v>
                </c:pt>
                <c:pt idx="100">
                  <c:v>64.543075186822605</c:v>
                </c:pt>
                <c:pt idx="101">
                  <c:v>64.332059116693586</c:v>
                </c:pt>
                <c:pt idx="102">
                  <c:v>64.121078054654589</c:v>
                </c:pt>
                <c:pt idx="103">
                  <c:v>63.910133834602718</c:v>
                </c:pt>
                <c:pt idx="104">
                  <c:v>63.69923074286946</c:v>
                </c:pt>
                <c:pt idx="105">
                  <c:v>63.488375925682405</c:v>
                </c:pt>
                <c:pt idx="106">
                  <c:v>63.277579980254579</c:v>
                </c:pt>
                <c:pt idx="107">
                  <c:v>63.066857769410603</c:v>
                </c:pt>
                <c:pt idx="108">
                  <c:v>62.856229511915124</c:v>
                </c:pt>
                <c:pt idx="109">
                  <c:v>62.645722215073363</c:v>
                </c:pt>
                <c:pt idx="110">
                  <c:v>62.435371532815481</c:v>
                </c:pt>
                <c:pt idx="111">
                  <c:v>62.22522415110506</c:v>
                </c:pt>
                <c:pt idx="112">
                  <c:v>62.015340822257009</c:v>
                </c:pt>
                <c:pt idx="113">
                  <c:v>61.805800188666872</c:v>
                </c:pt>
                <c:pt idx="114">
                  <c:v>61.596703550825858</c:v>
                </c:pt>
                <c:pt idx="115">
                  <c:v>61.38818073780579</c:v>
                </c:pt>
                <c:pt idx="116">
                  <c:v>61.180397219891233</c:v>
                </c:pt>
                <c:pt idx="117">
                  <c:v>60.973562545874906</c:v>
                </c:pt>
                <c:pt idx="118">
                  <c:v>60.767940066741993</c:v>
                </c:pt>
                <c:pt idx="119">
                  <c:v>60.563857688325491</c:v>
                </c:pt>
                <c:pt idx="120">
                  <c:v>60.361719033901451</c:v>
                </c:pt>
                <c:pt idx="121">
                  <c:v>60.162013845379398</c:v>
                </c:pt>
                <c:pt idx="122">
                  <c:v>59.965325671569985</c:v>
                </c:pt>
                <c:pt idx="123">
                  <c:v>59.77233388979564</c:v>
                </c:pt>
                <c:pt idx="124">
                  <c:v>59.583805986680375</c:v>
                </c:pt>
                <c:pt idx="125">
                  <c:v>59.400575064259328</c:v>
                </c:pt>
                <c:pt idx="126">
                  <c:v>59.223497269179603</c:v>
                </c:pt>
                <c:pt idx="127">
                  <c:v>59.053385060471264</c:v>
                </c:pt>
                <c:pt idx="128">
                  <c:v>58.890915829722672</c:v>
                </c:pt>
                <c:pt idx="129">
                  <c:v>58.73652189704832</c:v>
                </c:pt>
                <c:pt idx="130">
                  <c:v>58.590276730473406</c:v>
                </c:pt>
                <c:pt idx="131">
                  <c:v>58.451800920223597</c:v>
                </c:pt>
                <c:pt idx="132">
                  <c:v>58.320215718313491</c:v>
                </c:pt>
                <c:pt idx="133">
                  <c:v>58.194167363988434</c:v>
                </c:pt>
                <c:pt idx="134">
                  <c:v>58.07193031500735</c:v>
                </c:pt>
                <c:pt idx="135">
                  <c:v>57.951575662164558</c:v>
                </c:pt>
                <c:pt idx="136">
                  <c:v>57.831171085071077</c:v>
                </c:pt>
                <c:pt idx="137">
                  <c:v>57.708969801512204</c:v>
                </c:pt>
                <c:pt idx="138">
                  <c:v>57.583551938966949</c:v>
                </c:pt>
                <c:pt idx="139">
                  <c:v>57.453898921730108</c:v>
                </c:pt>
                <c:pt idx="140">
                  <c:v>57.319401374439927</c:v>
                </c:pt>
                <c:pt idx="141">
                  <c:v>57.179815855895647</c:v>
                </c:pt>
                <c:pt idx="142">
                  <c:v>57.035191954447157</c:v>
                </c:pt>
                <c:pt idx="143">
                  <c:v>56.885789915044086</c:v>
                </c:pt>
                <c:pt idx="144">
                  <c:v>56.732003373090734</c:v>
                </c:pt>
                <c:pt idx="145">
                  <c:v>56.574295261462538</c:v>
                </c:pt>
                <c:pt idx="146">
                  <c:v>56.413149601769248</c:v>
                </c:pt>
                <c:pt idx="147">
                  <c:v>56.24903841414379</c:v>
                </c:pt>
                <c:pt idx="148">
                  <c:v>56.08240123386679</c:v>
                </c:pt>
                <c:pt idx="149">
                  <c:v>55.913634204902991</c:v>
                </c:pt>
                <c:pt idx="150">
                  <c:v>55.743085908975118</c:v>
                </c:pt>
                <c:pt idx="151">
                  <c:v>55.571057590763282</c:v>
                </c:pt>
                <c:pt idx="152">
                  <c:v>55.397806011974737</c:v>
                </c:pt>
                <c:pt idx="153">
                  <c:v>55.223547685263426</c:v>
                </c:pt>
                <c:pt idx="154">
                  <c:v>55.048463656134906</c:v>
                </c:pt>
                <c:pt idx="155">
                  <c:v>54.872704312080657</c:v>
                </c:pt>
                <c:pt idx="156">
                  <c:v>54.696393917313436</c:v>
                </c:pt>
                <c:pt idx="157">
                  <c:v>54.519634718490018</c:v>
                </c:pt>
                <c:pt idx="158">
                  <c:v>54.3425105608748</c:v>
                </c:pt>
                <c:pt idx="159">
                  <c:v>54.16509001142915</c:v>
                </c:pt>
                <c:pt idx="160">
                  <c:v>53.987429017459483</c:v>
                </c:pt>
                <c:pt idx="161">
                  <c:v>53.809573145502576</c:v>
                </c:pt>
                <c:pt idx="162">
                  <c:v>53.631559451161706</c:v>
                </c:pt>
                <c:pt idx="163">
                  <c:v>53.453418030721764</c:v>
                </c:pt>
                <c:pt idx="164">
                  <c:v>53.275173302224509</c:v>
                </c:pt>
                <c:pt idx="165">
                  <c:v>53.096845058958266</c:v>
                </c:pt>
                <c:pt idx="166">
                  <c:v>52.918449333029756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72.917000000000002</c:v>
                </c:pt>
                <c:pt idx="1">
                  <c:v>72.3</c:v>
                </c:pt>
                <c:pt idx="2">
                  <c:v>72.917000000000002</c:v>
                </c:pt>
                <c:pt idx="3">
                  <c:v>71.849999999999994</c:v>
                </c:pt>
                <c:pt idx="4">
                  <c:v>71.316999999999993</c:v>
                </c:pt>
                <c:pt idx="5">
                  <c:v>72.082999999999998</c:v>
                </c:pt>
                <c:pt idx="6">
                  <c:v>71.617000000000004</c:v>
                </c:pt>
                <c:pt idx="7">
                  <c:v>72.2</c:v>
                </c:pt>
                <c:pt idx="8">
                  <c:v>71.966999999999999</c:v>
                </c:pt>
                <c:pt idx="9">
                  <c:v>71.75</c:v>
                </c:pt>
                <c:pt idx="10">
                  <c:v>71.683000000000007</c:v>
                </c:pt>
                <c:pt idx="11">
                  <c:v>72.783000000000001</c:v>
                </c:pt>
                <c:pt idx="12">
                  <c:v>72.066999999999993</c:v>
                </c:pt>
                <c:pt idx="13">
                  <c:v>72.45</c:v>
                </c:pt>
                <c:pt idx="14">
                  <c:v>72.683000000000007</c:v>
                </c:pt>
                <c:pt idx="15">
                  <c:v>72.849999999999994</c:v>
                </c:pt>
                <c:pt idx="16">
                  <c:v>72.533000000000001</c:v>
                </c:pt>
                <c:pt idx="17">
                  <c:v>72.05</c:v>
                </c:pt>
                <c:pt idx="18">
                  <c:v>72.816999999999993</c:v>
                </c:pt>
                <c:pt idx="19">
                  <c:v>73.483000000000004</c:v>
                </c:pt>
                <c:pt idx="20">
                  <c:v>71.933000000000007</c:v>
                </c:pt>
                <c:pt idx="21">
                  <c:v>74.316999999999993</c:v>
                </c:pt>
                <c:pt idx="22">
                  <c:v>73.582999999999998</c:v>
                </c:pt>
                <c:pt idx="23">
                  <c:v>75.349999999999994</c:v>
                </c:pt>
                <c:pt idx="24">
                  <c:v>74.983000000000004</c:v>
                </c:pt>
                <c:pt idx="25">
                  <c:v>75.766999999999996</c:v>
                </c:pt>
                <c:pt idx="26">
                  <c:v>75.349999999999994</c:v>
                </c:pt>
                <c:pt idx="27">
                  <c:v>75.349999999999994</c:v>
                </c:pt>
                <c:pt idx="28">
                  <c:v>76.516999999999996</c:v>
                </c:pt>
                <c:pt idx="29">
                  <c:v>76.599999999999994</c:v>
                </c:pt>
                <c:pt idx="30">
                  <c:v>76.933000000000007</c:v>
                </c:pt>
                <c:pt idx="31">
                  <c:v>77.167000000000002</c:v>
                </c:pt>
                <c:pt idx="32">
                  <c:v>76.900000000000006</c:v>
                </c:pt>
                <c:pt idx="33">
                  <c:v>77.216999999999999</c:v>
                </c:pt>
                <c:pt idx="34">
                  <c:v>80.016999999999996</c:v>
                </c:pt>
                <c:pt idx="35">
                  <c:v>79.233000000000004</c:v>
                </c:pt>
                <c:pt idx="36">
                  <c:v>80.382999999999996</c:v>
                </c:pt>
                <c:pt idx="37">
                  <c:v>81.683000000000007</c:v>
                </c:pt>
                <c:pt idx="38">
                  <c:v>83.816999999999993</c:v>
                </c:pt>
                <c:pt idx="39">
                  <c:v>87.6</c:v>
                </c:pt>
                <c:pt idx="40">
                  <c:v>93.65</c:v>
                </c:pt>
                <c:pt idx="41">
                  <c:v>102.8</c:v>
                </c:pt>
                <c:pt idx="42">
                  <c:v>116.8</c:v>
                </c:pt>
                <c:pt idx="43">
                  <c:v>135.38300000000001</c:v>
                </c:pt>
                <c:pt idx="44">
                  <c:v>158.65</c:v>
                </c:pt>
                <c:pt idx="45">
                  <c:v>179.63300000000001</c:v>
                </c:pt>
                <c:pt idx="46">
                  <c:v>199.9</c:v>
                </c:pt>
                <c:pt idx="47">
                  <c:v>215.28299999999999</c:v>
                </c:pt>
                <c:pt idx="48">
                  <c:v>227.6</c:v>
                </c:pt>
                <c:pt idx="49">
                  <c:v>236.43299999999999</c:v>
                </c:pt>
                <c:pt idx="50">
                  <c:v>240.11699999999999</c:v>
                </c:pt>
                <c:pt idx="51">
                  <c:v>239.017</c:v>
                </c:pt>
                <c:pt idx="52">
                  <c:v>230.86699999999999</c:v>
                </c:pt>
                <c:pt idx="53">
                  <c:v>211.68299999999999</c:v>
                </c:pt>
                <c:pt idx="54">
                  <c:v>181.4</c:v>
                </c:pt>
                <c:pt idx="55">
                  <c:v>143.983</c:v>
                </c:pt>
                <c:pt idx="56">
                  <c:v>103.06699999999999</c:v>
                </c:pt>
                <c:pt idx="57">
                  <c:v>79.417000000000002</c:v>
                </c:pt>
                <c:pt idx="58">
                  <c:v>74.367000000000004</c:v>
                </c:pt>
                <c:pt idx="59">
                  <c:v>77.966999999999999</c:v>
                </c:pt>
                <c:pt idx="60">
                  <c:v>80.433000000000007</c:v>
                </c:pt>
                <c:pt idx="61">
                  <c:v>86.132999999999996</c:v>
                </c:pt>
                <c:pt idx="62">
                  <c:v>96.132999999999996</c:v>
                </c:pt>
                <c:pt idx="63">
                  <c:v>108.367</c:v>
                </c:pt>
                <c:pt idx="64">
                  <c:v>122.517</c:v>
                </c:pt>
                <c:pt idx="65">
                  <c:v>137.28299999999999</c:v>
                </c:pt>
                <c:pt idx="66">
                  <c:v>152.6</c:v>
                </c:pt>
                <c:pt idx="67">
                  <c:v>165.8</c:v>
                </c:pt>
                <c:pt idx="68">
                  <c:v>177.083</c:v>
                </c:pt>
                <c:pt idx="69">
                  <c:v>184.4</c:v>
                </c:pt>
                <c:pt idx="70">
                  <c:v>187.25</c:v>
                </c:pt>
                <c:pt idx="71">
                  <c:v>185.733</c:v>
                </c:pt>
                <c:pt idx="72">
                  <c:v>173.38300000000001</c:v>
                </c:pt>
                <c:pt idx="73">
                  <c:v>152.1</c:v>
                </c:pt>
                <c:pt idx="74">
                  <c:v>124.68300000000001</c:v>
                </c:pt>
                <c:pt idx="75">
                  <c:v>92.117000000000004</c:v>
                </c:pt>
                <c:pt idx="76">
                  <c:v>68.632999999999996</c:v>
                </c:pt>
                <c:pt idx="77">
                  <c:v>63.45</c:v>
                </c:pt>
                <c:pt idx="78">
                  <c:v>63.317</c:v>
                </c:pt>
                <c:pt idx="79">
                  <c:v>62.933</c:v>
                </c:pt>
                <c:pt idx="80">
                  <c:v>63.232999999999997</c:v>
                </c:pt>
                <c:pt idx="81">
                  <c:v>62.616999999999997</c:v>
                </c:pt>
                <c:pt idx="82">
                  <c:v>62.45</c:v>
                </c:pt>
                <c:pt idx="83">
                  <c:v>64.150000000000006</c:v>
                </c:pt>
                <c:pt idx="84">
                  <c:v>62.216999999999999</c:v>
                </c:pt>
                <c:pt idx="85">
                  <c:v>63.667000000000002</c:v>
                </c:pt>
                <c:pt idx="86">
                  <c:v>61.6</c:v>
                </c:pt>
                <c:pt idx="87">
                  <c:v>62.4</c:v>
                </c:pt>
                <c:pt idx="88">
                  <c:v>61.783000000000001</c:v>
                </c:pt>
                <c:pt idx="89">
                  <c:v>62.8</c:v>
                </c:pt>
                <c:pt idx="90">
                  <c:v>62.067</c:v>
                </c:pt>
                <c:pt idx="91">
                  <c:v>61.683</c:v>
                </c:pt>
                <c:pt idx="92">
                  <c:v>62.5</c:v>
                </c:pt>
                <c:pt idx="93">
                  <c:v>62.067</c:v>
                </c:pt>
                <c:pt idx="94">
                  <c:v>61.866999999999997</c:v>
                </c:pt>
                <c:pt idx="95">
                  <c:v>61.082999999999998</c:v>
                </c:pt>
                <c:pt idx="96">
                  <c:v>62.482999999999997</c:v>
                </c:pt>
                <c:pt idx="97">
                  <c:v>63.116999999999997</c:v>
                </c:pt>
                <c:pt idx="98">
                  <c:v>64.132999999999996</c:v>
                </c:pt>
                <c:pt idx="99">
                  <c:v>67.2</c:v>
                </c:pt>
                <c:pt idx="100">
                  <c:v>71.433000000000007</c:v>
                </c:pt>
                <c:pt idx="101">
                  <c:v>75.966999999999999</c:v>
                </c:pt>
                <c:pt idx="102">
                  <c:v>82.85</c:v>
                </c:pt>
                <c:pt idx="103">
                  <c:v>87.233000000000004</c:v>
                </c:pt>
                <c:pt idx="104">
                  <c:v>89.832999999999998</c:v>
                </c:pt>
                <c:pt idx="105">
                  <c:v>90.433000000000007</c:v>
                </c:pt>
                <c:pt idx="106">
                  <c:v>84.983000000000004</c:v>
                </c:pt>
                <c:pt idx="107">
                  <c:v>79.082999999999998</c:v>
                </c:pt>
                <c:pt idx="108">
                  <c:v>70.8</c:v>
                </c:pt>
                <c:pt idx="109">
                  <c:v>64.849999999999994</c:v>
                </c:pt>
                <c:pt idx="110">
                  <c:v>60.667000000000002</c:v>
                </c:pt>
                <c:pt idx="111">
                  <c:v>58.45</c:v>
                </c:pt>
                <c:pt idx="112">
                  <c:v>57.033000000000001</c:v>
                </c:pt>
                <c:pt idx="113">
                  <c:v>56.383000000000003</c:v>
                </c:pt>
                <c:pt idx="114">
                  <c:v>56.783000000000001</c:v>
                </c:pt>
                <c:pt idx="115">
                  <c:v>55.767000000000003</c:v>
                </c:pt>
                <c:pt idx="116">
                  <c:v>55.216999999999999</c:v>
                </c:pt>
                <c:pt idx="117">
                  <c:v>56.167000000000002</c:v>
                </c:pt>
                <c:pt idx="118">
                  <c:v>55.966999999999999</c:v>
                </c:pt>
                <c:pt idx="119">
                  <c:v>55.55</c:v>
                </c:pt>
                <c:pt idx="120">
                  <c:v>55.45</c:v>
                </c:pt>
                <c:pt idx="121">
                  <c:v>56.6</c:v>
                </c:pt>
                <c:pt idx="122">
                  <c:v>55.267000000000003</c:v>
                </c:pt>
                <c:pt idx="123">
                  <c:v>56.216999999999999</c:v>
                </c:pt>
                <c:pt idx="124">
                  <c:v>56.517000000000003</c:v>
                </c:pt>
                <c:pt idx="125">
                  <c:v>57.75</c:v>
                </c:pt>
                <c:pt idx="126">
                  <c:v>60.4</c:v>
                </c:pt>
                <c:pt idx="127">
                  <c:v>62.1</c:v>
                </c:pt>
                <c:pt idx="128">
                  <c:v>64.75</c:v>
                </c:pt>
                <c:pt idx="129">
                  <c:v>70.667000000000002</c:v>
                </c:pt>
                <c:pt idx="130">
                  <c:v>73.033000000000001</c:v>
                </c:pt>
                <c:pt idx="131">
                  <c:v>73.316999999999993</c:v>
                </c:pt>
                <c:pt idx="132">
                  <c:v>72.55</c:v>
                </c:pt>
                <c:pt idx="133">
                  <c:v>68.033000000000001</c:v>
                </c:pt>
                <c:pt idx="134">
                  <c:v>63.65</c:v>
                </c:pt>
                <c:pt idx="135">
                  <c:v>58.582999999999998</c:v>
                </c:pt>
                <c:pt idx="136">
                  <c:v>55.533000000000001</c:v>
                </c:pt>
                <c:pt idx="137">
                  <c:v>54.033000000000001</c:v>
                </c:pt>
                <c:pt idx="138">
                  <c:v>53.482999999999997</c:v>
                </c:pt>
                <c:pt idx="139">
                  <c:v>53.6</c:v>
                </c:pt>
                <c:pt idx="140">
                  <c:v>52.5</c:v>
                </c:pt>
                <c:pt idx="141">
                  <c:v>53.25</c:v>
                </c:pt>
                <c:pt idx="142">
                  <c:v>52.9</c:v>
                </c:pt>
                <c:pt idx="143">
                  <c:v>52.417000000000002</c:v>
                </c:pt>
                <c:pt idx="144">
                  <c:v>52.216999999999999</c:v>
                </c:pt>
                <c:pt idx="145">
                  <c:v>53.517000000000003</c:v>
                </c:pt>
                <c:pt idx="146">
                  <c:v>53.85</c:v>
                </c:pt>
                <c:pt idx="147">
                  <c:v>52.783000000000001</c:v>
                </c:pt>
                <c:pt idx="148">
                  <c:v>52.1</c:v>
                </c:pt>
                <c:pt idx="149">
                  <c:v>52.183</c:v>
                </c:pt>
                <c:pt idx="150">
                  <c:v>51.482999999999997</c:v>
                </c:pt>
                <c:pt idx="151">
                  <c:v>52.332999999999998</c:v>
                </c:pt>
                <c:pt idx="152">
                  <c:v>51.616999999999997</c:v>
                </c:pt>
                <c:pt idx="153">
                  <c:v>51.817</c:v>
                </c:pt>
                <c:pt idx="154">
                  <c:v>51.033000000000001</c:v>
                </c:pt>
                <c:pt idx="155">
                  <c:v>50.683</c:v>
                </c:pt>
                <c:pt idx="156">
                  <c:v>51.667000000000002</c:v>
                </c:pt>
                <c:pt idx="157">
                  <c:v>51.082999999999998</c:v>
                </c:pt>
                <c:pt idx="158">
                  <c:v>51.582999999999998</c:v>
                </c:pt>
                <c:pt idx="159">
                  <c:v>50.633000000000003</c:v>
                </c:pt>
                <c:pt idx="160">
                  <c:v>51.25</c:v>
                </c:pt>
                <c:pt idx="161">
                  <c:v>50.832999999999998</c:v>
                </c:pt>
                <c:pt idx="162">
                  <c:v>50.667000000000002</c:v>
                </c:pt>
                <c:pt idx="163">
                  <c:v>49.167000000000002</c:v>
                </c:pt>
                <c:pt idx="164">
                  <c:v>50.433</c:v>
                </c:pt>
                <c:pt idx="165">
                  <c:v>51.45</c:v>
                </c:pt>
                <c:pt idx="166">
                  <c:v>51.5</c:v>
                </c:pt>
                <c:pt idx="167">
                  <c:v>50.3</c:v>
                </c:pt>
                <c:pt idx="168">
                  <c:v>49.383000000000003</c:v>
                </c:pt>
                <c:pt idx="169">
                  <c:v>51.267000000000003</c:v>
                </c:pt>
                <c:pt idx="170">
                  <c:v>49.332999999999998</c:v>
                </c:pt>
                <c:pt idx="171">
                  <c:v>49.082999999999998</c:v>
                </c:pt>
                <c:pt idx="172">
                  <c:v>49.8</c:v>
                </c:pt>
                <c:pt idx="173">
                  <c:v>48.8</c:v>
                </c:pt>
                <c:pt idx="174">
                  <c:v>48.067</c:v>
                </c:pt>
                <c:pt idx="175">
                  <c:v>48.3</c:v>
                </c:pt>
                <c:pt idx="176">
                  <c:v>49.017000000000003</c:v>
                </c:pt>
                <c:pt idx="177">
                  <c:v>47.767000000000003</c:v>
                </c:pt>
                <c:pt idx="178">
                  <c:v>48.417000000000002</c:v>
                </c:pt>
                <c:pt idx="179">
                  <c:v>46.982999999999997</c:v>
                </c:pt>
                <c:pt idx="180">
                  <c:v>48.35</c:v>
                </c:pt>
                <c:pt idx="181">
                  <c:v>47.817</c:v>
                </c:pt>
                <c:pt idx="182">
                  <c:v>46.366999999999997</c:v>
                </c:pt>
                <c:pt idx="183">
                  <c:v>47.232999999999997</c:v>
                </c:pt>
                <c:pt idx="184">
                  <c:v>48.683</c:v>
                </c:pt>
                <c:pt idx="185">
                  <c:v>46.75</c:v>
                </c:pt>
                <c:pt idx="186">
                  <c:v>47.633000000000003</c:v>
                </c:pt>
                <c:pt idx="187">
                  <c:v>47.216999999999999</c:v>
                </c:pt>
                <c:pt idx="188">
                  <c:v>47.383000000000003</c:v>
                </c:pt>
                <c:pt idx="189">
                  <c:v>47.517000000000003</c:v>
                </c:pt>
                <c:pt idx="190">
                  <c:v>47.716999999999999</c:v>
                </c:pt>
                <c:pt idx="191">
                  <c:v>47.05</c:v>
                </c:pt>
                <c:pt idx="192">
                  <c:v>47.883000000000003</c:v>
                </c:pt>
                <c:pt idx="193">
                  <c:v>47.283000000000001</c:v>
                </c:pt>
                <c:pt idx="194">
                  <c:v>47.2</c:v>
                </c:pt>
                <c:pt idx="195">
                  <c:v>47.832999999999998</c:v>
                </c:pt>
                <c:pt idx="196">
                  <c:v>47.683</c:v>
                </c:pt>
                <c:pt idx="197">
                  <c:v>46.9</c:v>
                </c:pt>
                <c:pt idx="198">
                  <c:v>46.85</c:v>
                </c:pt>
                <c:pt idx="199">
                  <c:v>46.866999999999997</c:v>
                </c:pt>
                <c:pt idx="200">
                  <c:v>47.017000000000003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#N/A</c:v>
                </c:pt>
                <c:pt idx="1">
                  <c:v>70.785327368837187</c:v>
                </c:pt>
                <c:pt idx="2">
                  <c:v>70.966120449446478</c:v>
                </c:pt>
                <c:pt idx="3">
                  <c:v>71.146915680049105</c:v>
                </c:pt>
                <c:pt idx="4">
                  <c:v>71.327713436903124</c:v>
                </c:pt>
                <c:pt idx="5">
                  <c:v>71.508514147016967</c:v>
                </c:pt>
                <c:pt idx="6">
                  <c:v>71.689318289295912</c:v>
                </c:pt>
                <c:pt idx="7">
                  <c:v>71.870126393039939</c:v>
                </c:pt>
                <c:pt idx="8">
                  <c:v>72.050939032608426</c:v>
                </c:pt>
                <c:pt idx="9">
                  <c:v>72.231756817031226</c:v>
                </c:pt>
                <c:pt idx="10">
                  <c:v>72.412580373934787</c:v>
                </c:pt>
                <c:pt idx="11">
                  <c:v>72.593410329409551</c:v>
                </c:pt>
                <c:pt idx="12">
                  <c:v>72.774247291745979</c:v>
                </c:pt>
                <c:pt idx="13">
                  <c:v>72.95509186245468</c:v>
                </c:pt>
                <c:pt idx="14">
                  <c:v>73.135944733383639</c:v>
                </c:pt>
                <c:pt idx="15">
                  <c:v>73.316807005524325</c:v>
                </c:pt>
                <c:pt idx="16">
                  <c:v>73.497681024616128</c:v>
                </c:pt>
                <c:pt idx="17">
                  <c:v>73.678572347394663</c:v>
                </c:pt>
                <c:pt idx="18">
                  <c:v>73.859494065786208</c:v>
                </c:pt>
                <c:pt idx="19">
                  <c:v>74.040475853723805</c:v>
                </c:pt>
                <c:pt idx="20">
                  <c:v>74.221582130880833</c:v>
                </c:pt>
                <c:pt idx="21">
                  <c:v>74.40294721768764</c:v>
                </c:pt>
                <c:pt idx="22">
                  <c:v>74.584841075016129</c:v>
                </c:pt>
                <c:pt idx="23">
                  <c:v>74.767788196930724</c:v>
                </c:pt>
                <c:pt idx="24">
                  <c:v>74.952775604473743</c:v>
                </c:pt>
                <c:pt idx="25">
                  <c:v>75.141604685752824</c:v>
                </c:pt>
                <c:pt idx="26">
                  <c:v>75.337466198506803</c:v>
                </c:pt>
                <c:pt idx="27">
                  <c:v>75.545846951517902</c:v>
                </c:pt>
                <c:pt idx="28">
                  <c:v>75.775906708880967</c:v>
                </c:pt>
                <c:pt idx="29">
                  <c:v>76.042486939511363</c:v>
                </c:pt>
                <c:pt idx="30">
                  <c:v>76.368916315169059</c:v>
                </c:pt>
                <c:pt idx="31">
                  <c:v>76.790743200647441</c:v>
                </c:pt>
                <c:pt idx="32">
                  <c:v>77.360430869464778</c:v>
                </c:pt>
                <c:pt idx="33">
                  <c:v>78.152875323890129</c:v>
                </c:pt>
                <c:pt idx="34">
                  <c:v>79.271334709380596</c:v>
                </c:pt>
                <c:pt idx="35">
                  <c:v>80.852997747803528</c:v>
                </c:pt>
                <c:pt idx="36">
                  <c:v>83.073000098050429</c:v>
                </c:pt>
                <c:pt idx="37">
                  <c:v>86.145294092409628</c:v>
                </c:pt>
                <c:pt idx="38">
                  <c:v>90.318500773085461</c:v>
                </c:pt>
                <c:pt idx="39">
                  <c:v>95.864864439322275</c:v>
                </c:pt>
                <c:pt idx="40">
                  <c:v>103.06083197891216</c:v>
                </c:pt>
                <c:pt idx="41">
                  <c:v>112.15869374040746</c:v>
                </c:pt>
                <c:pt idx="42">
                  <c:v>123.3501470424788</c:v>
                </c:pt>
                <c:pt idx="43">
                  <c:v>136.72434443548605</c:v>
                </c:pt>
                <c:pt idx="44">
                  <c:v>152.22409726637053</c:v>
                </c:pt>
                <c:pt idx="45">
                  <c:v>169.60172074084116</c:v>
                </c:pt>
                <c:pt idx="46">
                  <c:v>188.36424821400377</c:v>
                </c:pt>
                <c:pt idx="47">
                  <c:v>207.67003337332849</c:v>
                </c:pt>
                <c:pt idx="48">
                  <c:v>226.11275126293788</c:v>
                </c:pt>
                <c:pt idx="49">
                  <c:v>241.38831493134626</c:v>
                </c:pt>
                <c:pt idx="50">
                  <c:v>250.09930708932077</c:v>
                </c:pt>
                <c:pt idx="51">
                  <c:v>248.30015897990276</c:v>
                </c:pt>
                <c:pt idx="52">
                  <c:v>233.25063119878143</c:v>
                </c:pt>
                <c:pt idx="53">
                  <c:v>205.72813184069787</c:v>
                </c:pt>
                <c:pt idx="54">
                  <c:v>170.96664513638999</c:v>
                </c:pt>
                <c:pt idx="55">
                  <c:v>136.75020812067305</c:v>
                </c:pt>
                <c:pt idx="56">
                  <c:v>109.68499990536877</c:v>
                </c:pt>
                <c:pt idx="57">
                  <c:v>92.527546315538444</c:v>
                </c:pt>
                <c:pt idx="58">
                  <c:v>84.327530194811729</c:v>
                </c:pt>
                <c:pt idx="59">
                  <c:v>82.482381083822716</c:v>
                </c:pt>
                <c:pt idx="60">
                  <c:v>84.664647255442034</c:v>
                </c:pt>
                <c:pt idx="61">
                  <c:v>89.565096161676394</c:v>
                </c:pt>
                <c:pt idx="62">
                  <c:v>96.714772789699865</c:v>
                </c:pt>
                <c:pt idx="63">
                  <c:v>106.04175451286002</c:v>
                </c:pt>
                <c:pt idx="64">
                  <c:v>117.52869403286314</c:v>
                </c:pt>
                <c:pt idx="65">
                  <c:v>131.01919086433188</c:v>
                </c:pt>
                <c:pt idx="66">
                  <c:v>146.10001478333803</c:v>
                </c:pt>
                <c:pt idx="67">
                  <c:v>161.96506123901079</c:v>
                </c:pt>
                <c:pt idx="68">
                  <c:v>177.16329659595351</c:v>
                </c:pt>
                <c:pt idx="69">
                  <c:v>189.23701119031642</c:v>
                </c:pt>
                <c:pt idx="70">
                  <c:v>194.63109677537147</c:v>
                </c:pt>
                <c:pt idx="71">
                  <c:v>189.65694087681982</c:v>
                </c:pt>
                <c:pt idx="72">
                  <c:v>172.7918431933154</c:v>
                </c:pt>
                <c:pt idx="73">
                  <c:v>146.83136899360804</c:v>
                </c:pt>
                <c:pt idx="74">
                  <c:v>118.39419018122595</c:v>
                </c:pt>
                <c:pt idx="75">
                  <c:v>94.377604382558232</c:v>
                </c:pt>
                <c:pt idx="76">
                  <c:v>78.317381107493986</c:v>
                </c:pt>
                <c:pt idx="77">
                  <c:v>69.690138207744653</c:v>
                </c:pt>
                <c:pt idx="78">
                  <c:v>65.89535302663586</c:v>
                </c:pt>
                <c:pt idx="79">
                  <c:v>64.454132845390561</c:v>
                </c:pt>
                <c:pt idx="80">
                  <c:v>63.898122537045253</c:v>
                </c:pt>
                <c:pt idx="81">
                  <c:v>63.603785469685199</c:v>
                </c:pt>
                <c:pt idx="82">
                  <c:v>63.371492292771926</c:v>
                </c:pt>
                <c:pt idx="83">
                  <c:v>63.151803467457675</c:v>
                </c:pt>
                <c:pt idx="84">
                  <c:v>62.93507117214812</c:v>
                </c:pt>
                <c:pt idx="85">
                  <c:v>62.71987858981479</c:v>
                </c:pt>
                <c:pt idx="86">
                  <c:v>62.506446630170458</c:v>
                </c:pt>
                <c:pt idx="87">
                  <c:v>62.295897608170982</c:v>
                </c:pt>
                <c:pt idx="88">
                  <c:v>62.090841160712849</c:v>
                </c:pt>
                <c:pt idx="89">
                  <c:v>61.896673174621277</c:v>
                </c:pt>
                <c:pt idx="90">
                  <c:v>61.723766133744398</c:v>
                </c:pt>
                <c:pt idx="91">
                  <c:v>61.590821531813788</c:v>
                </c:pt>
                <c:pt idx="92">
                  <c:v>61.529495706312261</c:v>
                </c:pt>
                <c:pt idx="93">
                  <c:v>61.589978657935426</c:v>
                </c:pt>
                <c:pt idx="94">
                  <c:v>61.846450013394197</c:v>
                </c:pt>
                <c:pt idx="95">
                  <c:v>62.400326925970177</c:v>
                </c:pt>
                <c:pt idx="96">
                  <c:v>63.378237137463586</c:v>
                </c:pt>
                <c:pt idx="97">
                  <c:v>64.921175510940728</c:v>
                </c:pt>
                <c:pt idx="98">
                  <c:v>67.16171666692162</c:v>
                </c:pt>
                <c:pt idx="99">
                  <c:v>70.187012071852394</c:v>
                </c:pt>
                <c:pt idx="100">
                  <c:v>73.98476333281684</c:v>
                </c:pt>
                <c:pt idx="101">
                  <c:v>78.36697012259414</c:v>
                </c:pt>
                <c:pt idx="102">
                  <c:v>82.872685730090851</c:v>
                </c:pt>
                <c:pt idx="103">
                  <c:v>86.693068775037872</c:v>
                </c:pt>
                <c:pt idx="104">
                  <c:v>88.743035553785674</c:v>
                </c:pt>
                <c:pt idx="105">
                  <c:v>88.023167621448479</c:v>
                </c:pt>
                <c:pt idx="106">
                  <c:v>84.212014865227829</c:v>
                </c:pt>
                <c:pt idx="107">
                  <c:v>78.07541531921261</c:v>
                </c:pt>
                <c:pt idx="108">
                  <c:v>71.226157903666902</c:v>
                </c:pt>
                <c:pt idx="109">
                  <c:v>65.291523846802946</c:v>
                </c:pt>
                <c:pt idx="110">
                  <c:v>61.138969888272641</c:v>
                </c:pt>
                <c:pt idx="111">
                  <c:v>58.728181059116743</c:v>
                </c:pt>
                <c:pt idx="112">
                  <c:v>57.515967110787685</c:v>
                </c:pt>
                <c:pt idx="113">
                  <c:v>56.933009481501479</c:v>
                </c:pt>
                <c:pt idx="114">
                  <c:v>56.610739905501951</c:v>
                </c:pt>
                <c:pt idx="115">
                  <c:v>56.376209278808503</c:v>
                </c:pt>
                <c:pt idx="116">
                  <c:v>56.168441898720133</c:v>
                </c:pt>
                <c:pt idx="117">
                  <c:v>55.973484704584273</c:v>
                </c:pt>
                <c:pt idx="118">
                  <c:v>55.795211765129586</c:v>
                </c:pt>
                <c:pt idx="119">
                  <c:v>55.648053833182004</c:v>
                </c:pt>
                <c:pt idx="120">
                  <c:v>55.559083616478787</c:v>
                </c:pt>
                <c:pt idx="121">
                  <c:v>55.573508984481947</c:v>
                </c:pt>
                <c:pt idx="122">
                  <c:v>55.760530712677493</c:v>
                </c:pt>
                <c:pt idx="123">
                  <c:v>56.216283810911904</c:v>
                </c:pt>
                <c:pt idx="124">
                  <c:v>57.05916888764839</c:v>
                </c:pt>
                <c:pt idx="125">
                  <c:v>58.411593310103548</c:v>
                </c:pt>
                <c:pt idx="126">
                  <c:v>60.361853624625077</c:v>
                </c:pt>
                <c:pt idx="127">
                  <c:v>62.902278466833714</c:v>
                </c:pt>
                <c:pt idx="128">
                  <c:v>65.849802077699678</c:v>
                </c:pt>
                <c:pt idx="129">
                  <c:v>68.780311326866197</c:v>
                </c:pt>
                <c:pt idx="130">
                  <c:v>71.043606280389085</c:v>
                </c:pt>
                <c:pt idx="131">
                  <c:v>71.931651841991382</c:v>
                </c:pt>
                <c:pt idx="132">
                  <c:v>70.990927892217982</c:v>
                </c:pt>
                <c:pt idx="133">
                  <c:v>68.315816980245543</c:v>
                </c:pt>
                <c:pt idx="134">
                  <c:v>64.58524696295548</c:v>
                </c:pt>
                <c:pt idx="135">
                  <c:v>60.756326916622207</c:v>
                </c:pt>
                <c:pt idx="136">
                  <c:v>57.611697770699024</c:v>
                </c:pt>
                <c:pt idx="137">
                  <c:v>55.477541491933934</c:v>
                </c:pt>
                <c:pt idx="138">
                  <c:v>54.255022247123932</c:v>
                </c:pt>
                <c:pt idx="139">
                  <c:v>53.645030367884225</c:v>
                </c:pt>
                <c:pt idx="140">
                  <c:v>53.358415795736896</c:v>
                </c:pt>
                <c:pt idx="141">
                  <c:v>53.207051812937024</c:v>
                </c:pt>
                <c:pt idx="142">
                  <c:v>53.098123178773804</c:v>
                </c:pt>
                <c:pt idx="143">
                  <c:v>52.995570103653257</c:v>
                </c:pt>
                <c:pt idx="144">
                  <c:v>52.888452060926362</c:v>
                </c:pt>
                <c:pt idx="145">
                  <c:v>52.774569153419058</c:v>
                </c:pt>
                <c:pt idx="146">
                  <c:v>52.654167377511627</c:v>
                </c:pt>
                <c:pt idx="147">
                  <c:v>52.52802450828171</c:v>
                </c:pt>
                <c:pt idx="148">
                  <c:v>52.3969656026729</c:v>
                </c:pt>
                <c:pt idx="149">
                  <c:v>52.261752999024864</c:v>
                </c:pt>
                <c:pt idx="150">
                  <c:v>52.123062266171026</c:v>
                </c:pt>
                <c:pt idx="151">
                  <c:v>51.981479285236247</c:v>
                </c:pt>
                <c:pt idx="152">
                  <c:v>51.837504583390142</c:v>
                </c:pt>
                <c:pt idx="153">
                  <c:v>51.691560910769034</c:v>
                </c:pt>
                <c:pt idx="154">
                  <c:v>51.544002160080922</c:v>
                </c:pt>
                <c:pt idx="155">
                  <c:v>51.395122511484587</c:v>
                </c:pt>
                <c:pt idx="156">
                  <c:v>51.245165151524681</c:v>
                </c:pt>
                <c:pt idx="157">
                  <c:v>51.09433022223746</c:v>
                </c:pt>
                <c:pt idx="158">
                  <c:v>50.942781854483705</c:v>
                </c:pt>
                <c:pt idx="159">
                  <c:v>50.790654260929614</c:v>
                </c:pt>
                <c:pt idx="160">
                  <c:v>50.63805693364521</c:v>
                </c:pt>
                <c:pt idx="161">
                  <c:v>50.485079027063236</c:v>
                </c:pt>
                <c:pt idx="162">
                  <c:v>50.331793021653766</c:v>
                </c:pt>
                <c:pt idx="163">
                  <c:v>50.17825776563712</c:v>
                </c:pt>
                <c:pt idx="164">
                  <c:v>50.024520986954947</c:v>
                </c:pt>
                <c:pt idx="165">
                  <c:v>49.87062135908203</c:v>
                </c:pt>
                <c:pt idx="166">
                  <c:v>49.716590194258004</c:v>
                </c:pt>
                <c:pt idx="167">
                  <c:v>49.562452827615104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70.78532736883416</c:v>
                </c:pt>
                <c:pt idx="2">
                  <c:v>70.966120449436417</c:v>
                </c:pt>
                <c:pt idx="3">
                  <c:v>71.146915680016463</c:v>
                </c:pt>
                <c:pt idx="4">
                  <c:v>71.327713436799556</c:v>
                </c:pt>
                <c:pt idx="5">
                  <c:v>71.508514146695859</c:v>
                </c:pt>
                <c:pt idx="6">
                  <c:v>71.689318288323022</c:v>
                </c:pt>
                <c:pt idx="7">
                  <c:v>71.870126390159413</c:v>
                </c:pt>
                <c:pt idx="8">
                  <c:v>72.050939024273859</c:v>
                </c:pt>
                <c:pt idx="9">
                  <c:v>72.231756793464839</c:v>
                </c:pt>
                <c:pt idx="10">
                  <c:v>72.41258030881653</c:v>
                </c:pt>
                <c:pt idx="11">
                  <c:v>72.59341015357181</c:v>
                </c:pt>
                <c:pt idx="12">
                  <c:v>72.774246827742687</c:v>
                </c:pt>
                <c:pt idx="13">
                  <c:v>72.955090665908088</c:v>
                </c:pt>
                <c:pt idx="14">
                  <c:v>73.135941718033266</c:v>
                </c:pt>
                <c:pt idx="15">
                  <c:v>73.316799579684712</c:v>
                </c:pt>
                <c:pt idx="16">
                  <c:v>73.497663153447235</c:v>
                </c:pt>
                <c:pt idx="17">
                  <c:v>73.678530317339025</c:v>
                </c:pt>
                <c:pt idx="18">
                  <c:v>73.859397468131377</c:v>
                </c:pt>
                <c:pt idx="19">
                  <c:v>74.040258897150494</c:v>
                </c:pt>
                <c:pt idx="20">
                  <c:v>74.221105942652798</c:v>
                </c:pt>
                <c:pt idx="21">
                  <c:v>74.401925845308668</c:v>
                </c:pt>
                <c:pt idx="22">
                  <c:v>74.582700210543251</c:v>
                </c:pt>
                <c:pt idx="23">
                  <c:v>74.763402952017415</c:v>
                </c:pt>
                <c:pt idx="24">
                  <c:v>74.943997552583625</c:v>
                </c:pt>
                <c:pt idx="25">
                  <c:v>75.124433430418804</c:v>
                </c:pt>
                <c:pt idx="26">
                  <c:v>75.304641136086971</c:v>
                </c:pt>
                <c:pt idx="27">
                  <c:v>75.484526027964151</c:v>
                </c:pt>
                <c:pt idx="28">
                  <c:v>75.663959975394661</c:v>
                </c:pt>
                <c:pt idx="29">
                  <c:v>75.842770517711031</c:v>
                </c:pt>
                <c:pt idx="30">
                  <c:v>76.020726759908385</c:v>
                </c:pt>
                <c:pt idx="31">
                  <c:v>76.197521110906834</c:v>
                </c:pt>
                <c:pt idx="32">
                  <c:v>76.372745769906302</c:v>
                </c:pt>
                <c:pt idx="33">
                  <c:v>76.545862648687589</c:v>
                </c:pt>
                <c:pt idx="34">
                  <c:v>76.716165202537368</c:v>
                </c:pt>
                <c:pt idx="35">
                  <c:v>76.882730468509948</c:v>
                </c:pt>
                <c:pt idx="36">
                  <c:v>77.044359546117704</c:v>
                </c:pt>
                <c:pt idx="37">
                  <c:v>77.199504917766319</c:v>
                </c:pt>
                <c:pt idx="38">
                  <c:v>77.346183576587336</c:v>
                </c:pt>
                <c:pt idx="39">
                  <c:v>77.481876179326605</c:v>
                </c:pt>
                <c:pt idx="40">
                  <c:v>77.603414749133307</c:v>
                </c:pt>
                <c:pt idx="41">
                  <c:v>77.706865293923016</c:v>
                </c:pt>
                <c:pt idx="42">
                  <c:v>77.787417590539746</c:v>
                </c:pt>
                <c:pt idx="43">
                  <c:v>77.839302676911686</c:v>
                </c:pt>
                <c:pt idx="44">
                  <c:v>77.85576914227974</c:v>
                </c:pt>
                <c:pt idx="45">
                  <c:v>77.829160825440979</c:v>
                </c:pt>
                <c:pt idx="46">
                  <c:v>77.751147783751122</c:v>
                </c:pt>
                <c:pt idx="47">
                  <c:v>77.613163468627249</c:v>
                </c:pt>
                <c:pt idx="48">
                  <c:v>77.407085504577125</c:v>
                </c:pt>
                <c:pt idx="49">
                  <c:v>77.126156629642978</c:v>
                </c:pt>
                <c:pt idx="50">
                  <c:v>76.766072724360768</c:v>
                </c:pt>
                <c:pt idx="51">
                  <c:v>76.326076107036343</c:v>
                </c:pt>
                <c:pt idx="52">
                  <c:v>75.809813262485832</c:v>
                </c:pt>
                <c:pt idx="53">
                  <c:v>75.225690907943417</c:v>
                </c:pt>
                <c:pt idx="54">
                  <c:v>74.586531766937668</c:v>
                </c:pt>
                <c:pt idx="55">
                  <c:v>73.908495230468887</c:v>
                </c:pt>
                <c:pt idx="56">
                  <c:v>73.209437872396592</c:v>
                </c:pt>
                <c:pt idx="57">
                  <c:v>72.507056570311292</c:v>
                </c:pt>
                <c:pt idx="58">
                  <c:v>71.817206553250756</c:v>
                </c:pt>
                <c:pt idx="59">
                  <c:v>71.152701267463357</c:v>
                </c:pt>
                <c:pt idx="60">
                  <c:v>70.522730667121436</c:v>
                </c:pt>
                <c:pt idx="61">
                  <c:v>69.932859839070545</c:v>
                </c:pt>
                <c:pt idx="62">
                  <c:v>69.385453322649752</c:v>
                </c:pt>
                <c:pt idx="63">
                  <c:v>68.880331875535205</c:v>
                </c:pt>
                <c:pt idx="64">
                  <c:v>68.415491131106236</c:v>
                </c:pt>
                <c:pt idx="65">
                  <c:v>67.987764368286292</c:v>
                </c:pt>
                <c:pt idx="66">
                  <c:v>67.593367388860571</c:v>
                </c:pt>
                <c:pt idx="67">
                  <c:v>67.228307126250968</c:v>
                </c:pt>
                <c:pt idx="68">
                  <c:v>66.888662878079884</c:v>
                </c:pt>
                <c:pt idx="69">
                  <c:v>66.570762177309064</c:v>
                </c:pt>
                <c:pt idx="70">
                  <c:v>66.271276771058851</c:v>
                </c:pt>
                <c:pt idx="71">
                  <c:v>65.987262225361974</c:v>
                </c:pt>
                <c:pt idx="72">
                  <c:v>65.716160412709272</c:v>
                </c:pt>
                <c:pt idx="73">
                  <c:v>65.455779433239201</c:v>
                </c:pt>
                <c:pt idx="74">
                  <c:v>65.204261301977809</c:v>
                </c:pt>
                <c:pt idx="75">
                  <c:v>64.960044346315399</c:v>
                </c:pt>
                <c:pt idx="76">
                  <c:v>64.721824724451324</c:v>
                </c:pt>
                <c:pt idx="77">
                  <c:v>64.488519679890857</c:v>
                </c:pt>
                <c:pt idx="78">
                  <c:v>64.259233930523493</c:v>
                </c:pt>
                <c:pt idx="79">
                  <c:v>64.033229801488019</c:v>
                </c:pt>
                <c:pt idx="80">
                  <c:v>63.809901222851629</c:v>
                </c:pt>
                <c:pt idx="81">
                  <c:v>63.588751429429138</c:v>
                </c:pt>
                <c:pt idx="82">
                  <c:v>63.369374050522374</c:v>
                </c:pt>
                <c:pt idx="83">
                  <c:v>63.151437212746323</c:v>
                </c:pt>
                <c:pt idx="84">
                  <c:v>62.934670266029954</c:v>
                </c:pt>
                <c:pt idx="85">
                  <c:v>62.718852759297512</c:v>
                </c:pt>
                <c:pt idx="86">
                  <c:v>62.503805324106438</c:v>
                </c:pt>
                <c:pt idx="87">
                  <c:v>62.289382162840312</c:v>
                </c:pt>
                <c:pt idx="88">
                  <c:v>62.075464877668473</c:v>
                </c:pt>
                <c:pt idx="89">
                  <c:v>61.861957414422115</c:v>
                </c:pt>
                <c:pt idx="90">
                  <c:v>61.648781930280371</c:v>
                </c:pt>
                <c:pt idx="91">
                  <c:v>61.435875425089655</c:v>
                </c:pt>
                <c:pt idx="92">
                  <c:v>61.223187003163417</c:v>
                </c:pt>
                <c:pt idx="93">
                  <c:v>61.010675655740741</c:v>
                </c:pt>
                <c:pt idx="94">
                  <c:v>60.798308474288604</c:v>
                </c:pt>
                <c:pt idx="95">
                  <c:v>60.586059221954415</c:v>
                </c:pt>
                <c:pt idx="96">
                  <c:v>60.373907205175556</c:v>
                </c:pt>
                <c:pt idx="97">
                  <c:v>60.161836400186367</c:v>
                </c:pt>
                <c:pt idx="98">
                  <c:v>59.949834800376891</c:v>
                </c:pt>
                <c:pt idx="99">
                  <c:v>59.737893960577345</c:v>
                </c:pt>
                <c:pt idx="100">
                  <c:v>59.526008723787513</c:v>
                </c:pt>
                <c:pt idx="101">
                  <c:v>59.314177125057796</c:v>
                </c:pt>
                <c:pt idx="102">
                  <c:v>59.102400476587526</c:v>
                </c:pt>
                <c:pt idx="103">
                  <c:v>58.890683648084348</c:v>
                </c:pt>
                <c:pt idx="104">
                  <c:v>58.679035567510418</c:v>
                </c:pt>
                <c:pt idx="105">
                  <c:v>58.46746998004987</c:v>
                </c:pt>
                <c:pt idx="106">
                  <c:v>58.256006518031391</c:v>
                </c:pt>
                <c:pt idx="107">
                  <c:v>58.044672152220905</c:v>
                </c:pt>
                <c:pt idx="108">
                  <c:v>57.833503115939457</c:v>
                </c:pt>
                <c:pt idx="109">
                  <c:v>57.622547418341753</c:v>
                </c:pt>
                <c:pt idx="110">
                  <c:v>57.411868092139315</c:v>
                </c:pt>
                <c:pt idx="111">
                  <c:v>57.201547353771048</c:v>
                </c:pt>
                <c:pt idx="112">
                  <c:v>56.991691889231873</c:v>
                </c:pt>
                <c:pt idx="113">
                  <c:v>56.782439513465206</c:v>
                </c:pt>
                <c:pt idx="114">
                  <c:v>56.573967479543676</c:v>
                </c:pt>
                <c:pt idx="115">
                  <c:v>56.366502725374652</c:v>
                </c:pt>
                <c:pt idx="116">
                  <c:v>56.160334322966719</c:v>
                </c:pt>
                <c:pt idx="117">
                  <c:v>55.95582831082443</c:v>
                </c:pt>
                <c:pt idx="118">
                  <c:v>55.753444902405874</c:v>
                </c:pt>
                <c:pt idx="119">
                  <c:v>55.553757714238195</c:v>
                </c:pt>
                <c:pt idx="120">
                  <c:v>55.357474069915142</c:v>
                </c:pt>
                <c:pt idx="121">
                  <c:v>55.165454523293974</c:v>
                </c:pt>
                <c:pt idx="122">
                  <c:v>54.978728428951513</c:v>
                </c:pt>
                <c:pt idx="123">
                  <c:v>54.798500653073681</c:v>
                </c:pt>
                <c:pt idx="124">
                  <c:v>54.626142494163979</c:v>
                </c:pt>
                <c:pt idx="125">
                  <c:v>54.463157980791465</c:v>
                </c:pt>
                <c:pt idx="126">
                  <c:v>54.311115771129451</c:v>
                </c:pt>
                <c:pt idx="127">
                  <c:v>54.171538233287883</c:v>
                </c:pt>
                <c:pt idx="128">
                  <c:v>54.045744583997902</c:v>
                </c:pt>
                <c:pt idx="129">
                  <c:v>53.934655480403549</c:v>
                </c:pt>
                <c:pt idx="130">
                  <c:v>53.838581819989592</c:v>
                </c:pt>
                <c:pt idx="131">
                  <c:v>53.757037213667445</c:v>
                </c:pt>
                <c:pt idx="132">
                  <c:v>53.688624569470051</c:v>
                </c:pt>
                <c:pt idx="133">
                  <c:v>53.631043855762101</c:v>
                </c:pt>
                <c:pt idx="134">
                  <c:v>53.581245325920094</c:v>
                </c:pt>
                <c:pt idx="135">
                  <c:v>53.53571423195735</c:v>
                </c:pt>
                <c:pt idx="136">
                  <c:v>53.490833379890866</c:v>
                </c:pt>
                <c:pt idx="137">
                  <c:v>53.443246496314359</c:v>
                </c:pt>
                <c:pt idx="138">
                  <c:v>53.390148978221625</c:v>
                </c:pt>
                <c:pt idx="139">
                  <c:v>53.329460110743227</c:v>
                </c:pt>
                <c:pt idx="140">
                  <c:v>53.259868097478318</c:v>
                </c:pt>
                <c:pt idx="141">
                  <c:v>53.18077043675649</c:v>
                </c:pt>
                <c:pt idx="142">
                  <c:v>53.092148227783596</c:v>
                </c:pt>
                <c:pt idx="143">
                  <c:v>52.994413762499327</c:v>
                </c:pt>
                <c:pt idx="144">
                  <c:v>52.888261778393634</c:v>
                </c:pt>
                <c:pt idx="145">
                  <c:v>52.774542554772381</c:v>
                </c:pt>
                <c:pt idx="146">
                  <c:v>52.65416422159366</c:v>
                </c:pt>
                <c:pt idx="147">
                  <c:v>52.528024190658513</c:v>
                </c:pt>
                <c:pt idx="148">
                  <c:v>52.396965575572267</c:v>
                </c:pt>
                <c:pt idx="149">
                  <c:v>52.261752997065457</c:v>
                </c:pt>
                <c:pt idx="150">
                  <c:v>52.123062266051029</c:v>
                </c:pt>
                <c:pt idx="151">
                  <c:v>51.981479285230023</c:v>
                </c:pt>
                <c:pt idx="152">
                  <c:v>51.837504583389872</c:v>
                </c:pt>
                <c:pt idx="153">
                  <c:v>51.691560910769027</c:v>
                </c:pt>
                <c:pt idx="154">
                  <c:v>51.544002160080922</c:v>
                </c:pt>
                <c:pt idx="155">
                  <c:v>51.395122511484587</c:v>
                </c:pt>
                <c:pt idx="156">
                  <c:v>51.245165151524681</c:v>
                </c:pt>
                <c:pt idx="157">
                  <c:v>51.09433022223746</c:v>
                </c:pt>
                <c:pt idx="158">
                  <c:v>50.942781854483705</c:v>
                </c:pt>
                <c:pt idx="159">
                  <c:v>50.790654260929614</c:v>
                </c:pt>
                <c:pt idx="160">
                  <c:v>50.63805693364521</c:v>
                </c:pt>
                <c:pt idx="161">
                  <c:v>50.485079027063236</c:v>
                </c:pt>
                <c:pt idx="162">
                  <c:v>50.331793021653766</c:v>
                </c:pt>
                <c:pt idx="163">
                  <c:v>50.17825776563712</c:v>
                </c:pt>
                <c:pt idx="164">
                  <c:v>50.024520986954947</c:v>
                </c:pt>
                <c:pt idx="165">
                  <c:v>49.87062135908203</c:v>
                </c:pt>
                <c:pt idx="166">
                  <c:v>49.716590194258004</c:v>
                </c:pt>
                <c:pt idx="167">
                  <c:v>49.562452827615104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71.844999999999999</c:v>
                </c:pt>
                <c:pt idx="1">
                  <c:v>70.861999999999995</c:v>
                </c:pt>
                <c:pt idx="2">
                  <c:v>70.879000000000005</c:v>
                </c:pt>
                <c:pt idx="3">
                  <c:v>70.052000000000007</c:v>
                </c:pt>
                <c:pt idx="4">
                  <c:v>70.465999999999994</c:v>
                </c:pt>
                <c:pt idx="5">
                  <c:v>70.069000000000003</c:v>
                </c:pt>
                <c:pt idx="6">
                  <c:v>70.828000000000003</c:v>
                </c:pt>
                <c:pt idx="7">
                  <c:v>69.224000000000004</c:v>
                </c:pt>
                <c:pt idx="8">
                  <c:v>70.293000000000006</c:v>
                </c:pt>
                <c:pt idx="9">
                  <c:v>70.241</c:v>
                </c:pt>
                <c:pt idx="10">
                  <c:v>70.052000000000007</c:v>
                </c:pt>
                <c:pt idx="11">
                  <c:v>70.447999999999993</c:v>
                </c:pt>
                <c:pt idx="12">
                  <c:v>70.259</c:v>
                </c:pt>
                <c:pt idx="13">
                  <c:v>70.155000000000001</c:v>
                </c:pt>
                <c:pt idx="14">
                  <c:v>70.344999999999999</c:v>
                </c:pt>
                <c:pt idx="15">
                  <c:v>69.206999999999994</c:v>
                </c:pt>
                <c:pt idx="16">
                  <c:v>70.328000000000003</c:v>
                </c:pt>
                <c:pt idx="17">
                  <c:v>70.5</c:v>
                </c:pt>
                <c:pt idx="18">
                  <c:v>70.759</c:v>
                </c:pt>
                <c:pt idx="19">
                  <c:v>71.052000000000007</c:v>
                </c:pt>
                <c:pt idx="20">
                  <c:v>70.206999999999994</c:v>
                </c:pt>
                <c:pt idx="21">
                  <c:v>70.275999999999996</c:v>
                </c:pt>
                <c:pt idx="22">
                  <c:v>69.983000000000004</c:v>
                </c:pt>
                <c:pt idx="23">
                  <c:v>71.361999999999995</c:v>
                </c:pt>
                <c:pt idx="24">
                  <c:v>71.741</c:v>
                </c:pt>
                <c:pt idx="25">
                  <c:v>70.379000000000005</c:v>
                </c:pt>
                <c:pt idx="26">
                  <c:v>70.897000000000006</c:v>
                </c:pt>
                <c:pt idx="27">
                  <c:v>71.171999999999997</c:v>
                </c:pt>
                <c:pt idx="28">
                  <c:v>71.052000000000007</c:v>
                </c:pt>
                <c:pt idx="29">
                  <c:v>70.983000000000004</c:v>
                </c:pt>
                <c:pt idx="30">
                  <c:v>70.085999999999999</c:v>
                </c:pt>
                <c:pt idx="31">
                  <c:v>71.983000000000004</c:v>
                </c:pt>
                <c:pt idx="32">
                  <c:v>72.016999999999996</c:v>
                </c:pt>
                <c:pt idx="33">
                  <c:v>70.775999999999996</c:v>
                </c:pt>
                <c:pt idx="34">
                  <c:v>72.120999999999995</c:v>
                </c:pt>
                <c:pt idx="35">
                  <c:v>73.724000000000004</c:v>
                </c:pt>
                <c:pt idx="36">
                  <c:v>73.534000000000006</c:v>
                </c:pt>
                <c:pt idx="37">
                  <c:v>74.379000000000005</c:v>
                </c:pt>
                <c:pt idx="38">
                  <c:v>76.602999999999994</c:v>
                </c:pt>
                <c:pt idx="39">
                  <c:v>80.638000000000005</c:v>
                </c:pt>
                <c:pt idx="40">
                  <c:v>86.206999999999994</c:v>
                </c:pt>
                <c:pt idx="41">
                  <c:v>90.483000000000004</c:v>
                </c:pt>
                <c:pt idx="42">
                  <c:v>101.483</c:v>
                </c:pt>
                <c:pt idx="43">
                  <c:v>115.328</c:v>
                </c:pt>
                <c:pt idx="44">
                  <c:v>135.517</c:v>
                </c:pt>
                <c:pt idx="45">
                  <c:v>159.70699999999999</c:v>
                </c:pt>
                <c:pt idx="46">
                  <c:v>180.89699999999999</c:v>
                </c:pt>
                <c:pt idx="47">
                  <c:v>200.53399999999999</c:v>
                </c:pt>
                <c:pt idx="48">
                  <c:v>216.58600000000001</c:v>
                </c:pt>
                <c:pt idx="49">
                  <c:v>228.94800000000001</c:v>
                </c:pt>
                <c:pt idx="50">
                  <c:v>235.41399999999999</c:v>
                </c:pt>
                <c:pt idx="51">
                  <c:v>237.77600000000001</c:v>
                </c:pt>
                <c:pt idx="52">
                  <c:v>234.24100000000001</c:v>
                </c:pt>
                <c:pt idx="53">
                  <c:v>218.172</c:v>
                </c:pt>
                <c:pt idx="54">
                  <c:v>188.79300000000001</c:v>
                </c:pt>
                <c:pt idx="55">
                  <c:v>150.19</c:v>
                </c:pt>
                <c:pt idx="56">
                  <c:v>106.259</c:v>
                </c:pt>
                <c:pt idx="57">
                  <c:v>74.516999999999996</c:v>
                </c:pt>
                <c:pt idx="58">
                  <c:v>68.397000000000006</c:v>
                </c:pt>
                <c:pt idx="59">
                  <c:v>69.447999999999993</c:v>
                </c:pt>
                <c:pt idx="60">
                  <c:v>72.016999999999996</c:v>
                </c:pt>
                <c:pt idx="61">
                  <c:v>76.69</c:v>
                </c:pt>
                <c:pt idx="62">
                  <c:v>84.793000000000006</c:v>
                </c:pt>
                <c:pt idx="63">
                  <c:v>94.585999999999999</c:v>
                </c:pt>
                <c:pt idx="64">
                  <c:v>107.60299999999999</c:v>
                </c:pt>
                <c:pt idx="65">
                  <c:v>123.276</c:v>
                </c:pt>
                <c:pt idx="66">
                  <c:v>139.39699999999999</c:v>
                </c:pt>
                <c:pt idx="67">
                  <c:v>154.672</c:v>
                </c:pt>
                <c:pt idx="68">
                  <c:v>167.72399999999999</c:v>
                </c:pt>
                <c:pt idx="69">
                  <c:v>177.672</c:v>
                </c:pt>
                <c:pt idx="70">
                  <c:v>183.89699999999999</c:v>
                </c:pt>
                <c:pt idx="71">
                  <c:v>182.828</c:v>
                </c:pt>
                <c:pt idx="72">
                  <c:v>173.483</c:v>
                </c:pt>
                <c:pt idx="73">
                  <c:v>151.69</c:v>
                </c:pt>
                <c:pt idx="74">
                  <c:v>124.155</c:v>
                </c:pt>
                <c:pt idx="75">
                  <c:v>88.585999999999999</c:v>
                </c:pt>
                <c:pt idx="76">
                  <c:v>63.241</c:v>
                </c:pt>
                <c:pt idx="77">
                  <c:v>58.033999999999999</c:v>
                </c:pt>
                <c:pt idx="78">
                  <c:v>56.569000000000003</c:v>
                </c:pt>
                <c:pt idx="79">
                  <c:v>56.862000000000002</c:v>
                </c:pt>
                <c:pt idx="80">
                  <c:v>57.19</c:v>
                </c:pt>
                <c:pt idx="81">
                  <c:v>55.466000000000001</c:v>
                </c:pt>
                <c:pt idx="82">
                  <c:v>57.121000000000002</c:v>
                </c:pt>
                <c:pt idx="83">
                  <c:v>56.69</c:v>
                </c:pt>
                <c:pt idx="84">
                  <c:v>55.878999999999998</c:v>
                </c:pt>
                <c:pt idx="85">
                  <c:v>56.637999999999998</c:v>
                </c:pt>
                <c:pt idx="86">
                  <c:v>56.585999999999999</c:v>
                </c:pt>
                <c:pt idx="87">
                  <c:v>56.982999999999997</c:v>
                </c:pt>
                <c:pt idx="88">
                  <c:v>56.137999999999998</c:v>
                </c:pt>
                <c:pt idx="89">
                  <c:v>56.637999999999998</c:v>
                </c:pt>
                <c:pt idx="90">
                  <c:v>56.552</c:v>
                </c:pt>
                <c:pt idx="91">
                  <c:v>55.121000000000002</c:v>
                </c:pt>
                <c:pt idx="92">
                  <c:v>55.914000000000001</c:v>
                </c:pt>
                <c:pt idx="93">
                  <c:v>55.655000000000001</c:v>
                </c:pt>
                <c:pt idx="94">
                  <c:v>55.276000000000003</c:v>
                </c:pt>
                <c:pt idx="95">
                  <c:v>55.741</c:v>
                </c:pt>
                <c:pt idx="96">
                  <c:v>55.5</c:v>
                </c:pt>
                <c:pt idx="97">
                  <c:v>56.085999999999999</c:v>
                </c:pt>
                <c:pt idx="98">
                  <c:v>57.844999999999999</c:v>
                </c:pt>
                <c:pt idx="99">
                  <c:v>60.655000000000001</c:v>
                </c:pt>
                <c:pt idx="100">
                  <c:v>64.052000000000007</c:v>
                </c:pt>
                <c:pt idx="101">
                  <c:v>70.31</c:v>
                </c:pt>
                <c:pt idx="102">
                  <c:v>76.085999999999999</c:v>
                </c:pt>
                <c:pt idx="103">
                  <c:v>82.844999999999999</c:v>
                </c:pt>
                <c:pt idx="104">
                  <c:v>87.81</c:v>
                </c:pt>
                <c:pt idx="105">
                  <c:v>87.414000000000001</c:v>
                </c:pt>
                <c:pt idx="106">
                  <c:v>85.430999999999997</c:v>
                </c:pt>
                <c:pt idx="107">
                  <c:v>78.793000000000006</c:v>
                </c:pt>
                <c:pt idx="108">
                  <c:v>70.569000000000003</c:v>
                </c:pt>
                <c:pt idx="109">
                  <c:v>62.655000000000001</c:v>
                </c:pt>
                <c:pt idx="110">
                  <c:v>56.569000000000003</c:v>
                </c:pt>
                <c:pt idx="111">
                  <c:v>52.966000000000001</c:v>
                </c:pt>
                <c:pt idx="112">
                  <c:v>52.033999999999999</c:v>
                </c:pt>
                <c:pt idx="113">
                  <c:v>52</c:v>
                </c:pt>
                <c:pt idx="114">
                  <c:v>51.276000000000003</c:v>
                </c:pt>
                <c:pt idx="115">
                  <c:v>50.81</c:v>
                </c:pt>
                <c:pt idx="116">
                  <c:v>51.81</c:v>
                </c:pt>
                <c:pt idx="117">
                  <c:v>51</c:v>
                </c:pt>
                <c:pt idx="118">
                  <c:v>52.033999999999999</c:v>
                </c:pt>
                <c:pt idx="119">
                  <c:v>51.121000000000002</c:v>
                </c:pt>
                <c:pt idx="120">
                  <c:v>51</c:v>
                </c:pt>
                <c:pt idx="121">
                  <c:v>51.655000000000001</c:v>
                </c:pt>
                <c:pt idx="122">
                  <c:v>50.862000000000002</c:v>
                </c:pt>
                <c:pt idx="123">
                  <c:v>51.585999999999999</c:v>
                </c:pt>
                <c:pt idx="124">
                  <c:v>50.844999999999999</c:v>
                </c:pt>
                <c:pt idx="125">
                  <c:v>52.930999999999997</c:v>
                </c:pt>
                <c:pt idx="126">
                  <c:v>54.017000000000003</c:v>
                </c:pt>
                <c:pt idx="127">
                  <c:v>57.466000000000001</c:v>
                </c:pt>
                <c:pt idx="128">
                  <c:v>61.707000000000001</c:v>
                </c:pt>
                <c:pt idx="129">
                  <c:v>66.483000000000004</c:v>
                </c:pt>
                <c:pt idx="130">
                  <c:v>69.516999999999996</c:v>
                </c:pt>
                <c:pt idx="131">
                  <c:v>71.397000000000006</c:v>
                </c:pt>
                <c:pt idx="132">
                  <c:v>69.275999999999996</c:v>
                </c:pt>
                <c:pt idx="133">
                  <c:v>64.897000000000006</c:v>
                </c:pt>
                <c:pt idx="134">
                  <c:v>60.378999999999998</c:v>
                </c:pt>
                <c:pt idx="135">
                  <c:v>54.223999999999997</c:v>
                </c:pt>
                <c:pt idx="136">
                  <c:v>49.69</c:v>
                </c:pt>
                <c:pt idx="137">
                  <c:v>49.19</c:v>
                </c:pt>
                <c:pt idx="138">
                  <c:v>48.085999999999999</c:v>
                </c:pt>
                <c:pt idx="139">
                  <c:v>49.396999999999998</c:v>
                </c:pt>
                <c:pt idx="140">
                  <c:v>49.033999999999999</c:v>
                </c:pt>
                <c:pt idx="141">
                  <c:v>48.052</c:v>
                </c:pt>
                <c:pt idx="142">
                  <c:v>48.741</c:v>
                </c:pt>
                <c:pt idx="143">
                  <c:v>49.103000000000002</c:v>
                </c:pt>
                <c:pt idx="144">
                  <c:v>48.5</c:v>
                </c:pt>
                <c:pt idx="145">
                  <c:v>47.930999999999997</c:v>
                </c:pt>
                <c:pt idx="146">
                  <c:v>49.378999999999998</c:v>
                </c:pt>
                <c:pt idx="147">
                  <c:v>48.466000000000001</c:v>
                </c:pt>
                <c:pt idx="148">
                  <c:v>48.569000000000003</c:v>
                </c:pt>
                <c:pt idx="149">
                  <c:v>48.017000000000003</c:v>
                </c:pt>
                <c:pt idx="150">
                  <c:v>47.569000000000003</c:v>
                </c:pt>
                <c:pt idx="151">
                  <c:v>48.844999999999999</c:v>
                </c:pt>
                <c:pt idx="152">
                  <c:v>47.671999999999997</c:v>
                </c:pt>
                <c:pt idx="153">
                  <c:v>47.052</c:v>
                </c:pt>
                <c:pt idx="154">
                  <c:v>47.137999999999998</c:v>
                </c:pt>
                <c:pt idx="155">
                  <c:v>47.466000000000001</c:v>
                </c:pt>
                <c:pt idx="156">
                  <c:v>48</c:v>
                </c:pt>
                <c:pt idx="157">
                  <c:v>47.171999999999997</c:v>
                </c:pt>
                <c:pt idx="158">
                  <c:v>48.033999999999999</c:v>
                </c:pt>
                <c:pt idx="159">
                  <c:v>46.603000000000002</c:v>
                </c:pt>
                <c:pt idx="160">
                  <c:v>48.292999999999999</c:v>
                </c:pt>
                <c:pt idx="161">
                  <c:v>46.914000000000001</c:v>
                </c:pt>
                <c:pt idx="162">
                  <c:v>47.430999999999997</c:v>
                </c:pt>
                <c:pt idx="163">
                  <c:v>47.207000000000001</c:v>
                </c:pt>
                <c:pt idx="164">
                  <c:v>47.207000000000001</c:v>
                </c:pt>
                <c:pt idx="165">
                  <c:v>47.19</c:v>
                </c:pt>
                <c:pt idx="166">
                  <c:v>46.792999999999999</c:v>
                </c:pt>
                <c:pt idx="167">
                  <c:v>46.207000000000001</c:v>
                </c:pt>
                <c:pt idx="168">
                  <c:v>46.396999999999998</c:v>
                </c:pt>
                <c:pt idx="169">
                  <c:v>47.844999999999999</c:v>
                </c:pt>
                <c:pt idx="170">
                  <c:v>47.033999999999999</c:v>
                </c:pt>
                <c:pt idx="171">
                  <c:v>47.5</c:v>
                </c:pt>
                <c:pt idx="172">
                  <c:v>47.637999999999998</c:v>
                </c:pt>
                <c:pt idx="173">
                  <c:v>46.241</c:v>
                </c:pt>
                <c:pt idx="174">
                  <c:v>45.759</c:v>
                </c:pt>
                <c:pt idx="175">
                  <c:v>45.81</c:v>
                </c:pt>
                <c:pt idx="176">
                  <c:v>45.259</c:v>
                </c:pt>
                <c:pt idx="177">
                  <c:v>44.741</c:v>
                </c:pt>
                <c:pt idx="178">
                  <c:v>45.207000000000001</c:v>
                </c:pt>
                <c:pt idx="179">
                  <c:v>46.31</c:v>
                </c:pt>
                <c:pt idx="180">
                  <c:v>46.362000000000002</c:v>
                </c:pt>
                <c:pt idx="181">
                  <c:v>43.637999999999998</c:v>
                </c:pt>
                <c:pt idx="182">
                  <c:v>46.31</c:v>
                </c:pt>
                <c:pt idx="183">
                  <c:v>44.896999999999998</c:v>
                </c:pt>
                <c:pt idx="184">
                  <c:v>45.81</c:v>
                </c:pt>
                <c:pt idx="185">
                  <c:v>45.31</c:v>
                </c:pt>
                <c:pt idx="186">
                  <c:v>45.121000000000002</c:v>
                </c:pt>
                <c:pt idx="187">
                  <c:v>45.292999999999999</c:v>
                </c:pt>
                <c:pt idx="188">
                  <c:v>46.362000000000002</c:v>
                </c:pt>
                <c:pt idx="189">
                  <c:v>45.448</c:v>
                </c:pt>
                <c:pt idx="190">
                  <c:v>45.569000000000003</c:v>
                </c:pt>
                <c:pt idx="191">
                  <c:v>45.69</c:v>
                </c:pt>
                <c:pt idx="192">
                  <c:v>46.241</c:v>
                </c:pt>
                <c:pt idx="193">
                  <c:v>45.533999999999999</c:v>
                </c:pt>
                <c:pt idx="194">
                  <c:v>45.914000000000001</c:v>
                </c:pt>
                <c:pt idx="195">
                  <c:v>45.207000000000001</c:v>
                </c:pt>
                <c:pt idx="196">
                  <c:v>45.621000000000002</c:v>
                </c:pt>
                <c:pt idx="197">
                  <c:v>46.878999999999998</c:v>
                </c:pt>
                <c:pt idx="198">
                  <c:v>46.241</c:v>
                </c:pt>
                <c:pt idx="199">
                  <c:v>45.671999999999997</c:v>
                </c:pt>
                <c:pt idx="200">
                  <c:v>47.033999999999999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69.879795163084921</c:v>
                </c:pt>
                <c:pt idx="5">
                  <c:v>69.929225377646773</c:v>
                </c:pt>
                <c:pt idx="6">
                  <c:v>69.978653767655686</c:v>
                </c:pt>
                <c:pt idx="7">
                  <c:v>70.028079687561487</c:v>
                </c:pt>
                <c:pt idx="8">
                  <c:v>70.077502280003458</c:v>
                </c:pt>
                <c:pt idx="9">
                  <c:v>70.126920409701469</c:v>
                </c:pt>
                <c:pt idx="10">
                  <c:v>70.176332577833477</c:v>
                </c:pt>
                <c:pt idx="11">
                  <c:v>70.225736812084776</c:v>
                </c:pt>
                <c:pt idx="12">
                  <c:v>70.275130527682563</c:v>
                </c:pt>
                <c:pt idx="13">
                  <c:v>70.324510357096088</c:v>
                </c:pt>
                <c:pt idx="14">
                  <c:v>70.373871954182249</c:v>
                </c:pt>
                <c:pt idx="15">
                  <c:v>70.423209800199388</c:v>
                </c:pt>
                <c:pt idx="16">
                  <c:v>70.472517090955023</c:v>
                </c:pt>
                <c:pt idx="17">
                  <c:v>70.521785900481021</c:v>
                </c:pt>
                <c:pt idx="18">
                  <c:v>70.571008063863047</c:v>
                </c:pt>
                <c:pt idx="19">
                  <c:v>70.620177725564716</c:v>
                </c:pt>
                <c:pt idx="20">
                  <c:v>70.669297484293992</c:v>
                </c:pt>
                <c:pt idx="21">
                  <c:v>70.718391913304885</c:v>
                </c:pt>
                <c:pt idx="22">
                  <c:v>70.76753556056812</c:v>
                </c:pt>
                <c:pt idx="23">
                  <c:v>70.816908261586448</c:v>
                </c:pt>
                <c:pt idx="24">
                  <c:v>70.866900012370877</c:v>
                </c:pt>
                <c:pt idx="25">
                  <c:v>70.91830234601322</c:v>
                </c:pt>
                <c:pt idx="26">
                  <c:v>70.972644793327689</c:v>
                </c:pt>
                <c:pt idx="27">
                  <c:v>71.032764730288889</c:v>
                </c:pt>
                <c:pt idx="28">
                  <c:v>71.103736298236754</c:v>
                </c:pt>
                <c:pt idx="29">
                  <c:v>71.194325545563117</c:v>
                </c:pt>
                <c:pt idx="30">
                  <c:v>71.319175741690785</c:v>
                </c:pt>
                <c:pt idx="31">
                  <c:v>71.501943099819982</c:v>
                </c:pt>
                <c:pt idx="32">
                  <c:v>71.7795749383084</c:v>
                </c:pt>
                <c:pt idx="33">
                  <c:v>72.207818819309665</c:v>
                </c:pt>
                <c:pt idx="34">
                  <c:v>72.867839987714149</c:v>
                </c:pt>
                <c:pt idx="35">
                  <c:v>73.873481621476074</c:v>
                </c:pt>
                <c:pt idx="36">
                  <c:v>75.378227857023035</c:v>
                </c:pt>
                <c:pt idx="37">
                  <c:v>77.580364605434056</c:v>
                </c:pt>
                <c:pt idx="38">
                  <c:v>80.724275641729605</c:v>
                </c:pt>
                <c:pt idx="39">
                  <c:v>85.095419961017512</c:v>
                </c:pt>
                <c:pt idx="40">
                  <c:v>91.0065152954041</c:v>
                </c:pt>
                <c:pt idx="41">
                  <c:v>98.773011162709636</c:v>
                </c:pt>
                <c:pt idx="42">
                  <c:v>108.67721888580031</c:v>
                </c:pt>
                <c:pt idx="43">
                  <c:v>120.92245665034285</c:v>
                </c:pt>
                <c:pt idx="44">
                  <c:v>135.58085974703309</c:v>
                </c:pt>
                <c:pt idx="45">
                  <c:v>152.53956807309729</c:v>
                </c:pt>
                <c:pt idx="46">
                  <c:v>171.44510183850937</c:v>
                </c:pt>
                <c:pt idx="47">
                  <c:v>191.62485081908724</c:v>
                </c:pt>
                <c:pt idx="48">
                  <c:v>211.92303989615587</c:v>
                </c:pt>
                <c:pt idx="49">
                  <c:v>230.37458594756049</c:v>
                </c:pt>
                <c:pt idx="50">
                  <c:v>243.80467360463416</c:v>
                </c:pt>
                <c:pt idx="51">
                  <c:v>247.88396964454299</c:v>
                </c:pt>
                <c:pt idx="52">
                  <c:v>238.47406663153464</c:v>
                </c:pt>
                <c:pt idx="53">
                  <c:v>214.32120229259468</c:v>
                </c:pt>
                <c:pt idx="54">
                  <c:v>179.28648716800532</c:v>
                </c:pt>
                <c:pt idx="55">
                  <c:v>141.5471978854977</c:v>
                </c:pt>
                <c:pt idx="56">
                  <c:v>109.57185031543459</c:v>
                </c:pt>
                <c:pt idx="57">
                  <c:v>88.024945708634405</c:v>
                </c:pt>
                <c:pt idx="58">
                  <c:v>76.811969786955416</c:v>
                </c:pt>
                <c:pt idx="59">
                  <c:v>73.160893831971137</c:v>
                </c:pt>
                <c:pt idx="60">
                  <c:v>74.205289552711193</c:v>
                </c:pt>
                <c:pt idx="61">
                  <c:v>78.228223160396041</c:v>
                </c:pt>
                <c:pt idx="62">
                  <c:v>84.601627848121026</c:v>
                </c:pt>
                <c:pt idx="63">
                  <c:v>93.263736792166753</c:v>
                </c:pt>
                <c:pt idx="64">
                  <c:v>104.28443135508809</c:v>
                </c:pt>
                <c:pt idx="65">
                  <c:v>117.61894488934516</c:v>
                </c:pt>
                <c:pt idx="66">
                  <c:v>132.97055502453151</c:v>
                </c:pt>
                <c:pt idx="67">
                  <c:v>149.6650422097436</c:v>
                </c:pt>
                <c:pt idx="68">
                  <c:v>166.42682579053795</c:v>
                </c:pt>
                <c:pt idx="69">
                  <c:v>180.97868053041296</c:v>
                </c:pt>
                <c:pt idx="70">
                  <c:v>189.70637534683951</c:v>
                </c:pt>
                <c:pt idx="71">
                  <c:v>188.2462632370073</c:v>
                </c:pt>
                <c:pt idx="72">
                  <c:v>173.79898653544373</c:v>
                </c:pt>
                <c:pt idx="73">
                  <c:v>148.10055111729235</c:v>
                </c:pt>
                <c:pt idx="74">
                  <c:v>117.90181924624086</c:v>
                </c:pt>
                <c:pt idx="75">
                  <c:v>91.353791352530976</c:v>
                </c:pt>
                <c:pt idx="76">
                  <c:v>73.264395459174139</c:v>
                </c:pt>
                <c:pt idx="77">
                  <c:v>63.559424636493532</c:v>
                </c:pt>
                <c:pt idx="78">
                  <c:v>59.394552448973123</c:v>
                </c:pt>
                <c:pt idx="79">
                  <c:v>57.904815381477484</c:v>
                </c:pt>
                <c:pt idx="80">
                  <c:v>57.393041995597251</c:v>
                </c:pt>
                <c:pt idx="81">
                  <c:v>57.157191609494269</c:v>
                </c:pt>
                <c:pt idx="82">
                  <c:v>56.982661007295349</c:v>
                </c:pt>
                <c:pt idx="83">
                  <c:v>56.819589388742081</c:v>
                </c:pt>
                <c:pt idx="84">
                  <c:v>56.658960955911013</c:v>
                </c:pt>
                <c:pt idx="85">
                  <c:v>56.499485990020844</c:v>
                </c:pt>
                <c:pt idx="86">
                  <c:v>56.341189800232577</c:v>
                </c:pt>
                <c:pt idx="87">
                  <c:v>56.184696338066011</c:v>
                </c:pt>
                <c:pt idx="88">
                  <c:v>56.031650094218023</c:v>
                </c:pt>
                <c:pt idx="89">
                  <c:v>55.88575175150374</c:v>
                </c:pt>
                <c:pt idx="90">
                  <c:v>55.754657052786122</c:v>
                </c:pt>
                <c:pt idx="91">
                  <c:v>55.653148666473911</c:v>
                </c:pt>
                <c:pt idx="92">
                  <c:v>55.607947745446786</c:v>
                </c:pt>
                <c:pt idx="93">
                  <c:v>55.664206208747174</c:v>
                </c:pt>
                <c:pt idx="94">
                  <c:v>55.892966823245473</c:v>
                </c:pt>
                <c:pt idx="95">
                  <c:v>56.397644498629958</c:v>
                </c:pt>
                <c:pt idx="96">
                  <c:v>57.316069487855472</c:v>
                </c:pt>
                <c:pt idx="97">
                  <c:v>58.813401363295071</c:v>
                </c:pt>
                <c:pt idx="98">
                  <c:v>61.061035420385679</c:v>
                </c:pt>
                <c:pt idx="99">
                  <c:v>64.197679971341074</c:v>
                </c:pt>
                <c:pt idx="100">
                  <c:v>68.269384399553573</c:v>
                </c:pt>
                <c:pt idx="101">
                  <c:v>73.142702682479481</c:v>
                </c:pt>
                <c:pt idx="102">
                  <c:v>78.385885319338257</c:v>
                </c:pt>
                <c:pt idx="103">
                  <c:v>83.149129992348037</c:v>
                </c:pt>
                <c:pt idx="104">
                  <c:v>86.177242112212525</c:v>
                </c:pt>
                <c:pt idx="105">
                  <c:v>86.167867224251893</c:v>
                </c:pt>
                <c:pt idx="106">
                  <c:v>82.501330060007959</c:v>
                </c:pt>
                <c:pt idx="107">
                  <c:v>75.877079446612981</c:v>
                </c:pt>
                <c:pt idx="108">
                  <c:v>68.165406480383993</c:v>
                </c:pt>
                <c:pt idx="109">
                  <c:v>61.394693088887976</c:v>
                </c:pt>
                <c:pt idx="110">
                  <c:v>56.696737075907542</c:v>
                </c:pt>
                <c:pt idx="111">
                  <c:v>54.052490458484925</c:v>
                </c:pt>
                <c:pt idx="112">
                  <c:v>52.800900945865436</c:v>
                </c:pt>
                <c:pt idx="113">
                  <c:v>52.256282026034704</c:v>
                </c:pt>
                <c:pt idx="114">
                  <c:v>51.98998006468814</c:v>
                </c:pt>
                <c:pt idx="115">
                  <c:v>51.810698164651861</c:v>
                </c:pt>
                <c:pt idx="116">
                  <c:v>51.654636405676861</c:v>
                </c:pt>
                <c:pt idx="117">
                  <c:v>51.507085124702115</c:v>
                </c:pt>
                <c:pt idx="118">
                  <c:v>51.369538947777578</c:v>
                </c:pt>
                <c:pt idx="119">
                  <c:v>51.251806598279209</c:v>
                </c:pt>
                <c:pt idx="120">
                  <c:v>51.173986802778401</c:v>
                </c:pt>
                <c:pt idx="121">
                  <c:v>51.172416300673724</c:v>
                </c:pt>
                <c:pt idx="122">
                  <c:v>51.307293728894955</c:v>
                </c:pt>
                <c:pt idx="123">
                  <c:v>51.669320968014617</c:v>
                </c:pt>
                <c:pt idx="124">
                  <c:v>52.380689078098989</c:v>
                </c:pt>
                <c:pt idx="125">
                  <c:v>53.58349039427916</c:v>
                </c:pt>
                <c:pt idx="126">
                  <c:v>55.407215517388487</c:v>
                </c:pt>
                <c:pt idx="127">
                  <c:v>57.907732027652919</c:v>
                </c:pt>
                <c:pt idx="128">
                  <c:v>60.977194775409458</c:v>
                </c:pt>
                <c:pt idx="129">
                  <c:v>64.247590356405368</c:v>
                </c:pt>
                <c:pt idx="130">
                  <c:v>67.055680557067177</c:v>
                </c:pt>
                <c:pt idx="131">
                  <c:v>68.571748006303096</c:v>
                </c:pt>
                <c:pt idx="132">
                  <c:v>68.136249999762612</c:v>
                </c:pt>
                <c:pt idx="133">
                  <c:v>65.660688264319475</c:v>
                </c:pt>
                <c:pt idx="134">
                  <c:v>61.784664672675937</c:v>
                </c:pt>
                <c:pt idx="135">
                  <c:v>57.591611935878035</c:v>
                </c:pt>
                <c:pt idx="136">
                  <c:v>54.055577071782928</c:v>
                </c:pt>
                <c:pt idx="137">
                  <c:v>51.63433250821781</c:v>
                </c:pt>
                <c:pt idx="138">
                  <c:v>50.256144008451344</c:v>
                </c:pt>
                <c:pt idx="139">
                  <c:v>49.583697032445116</c:v>
                </c:pt>
                <c:pt idx="140">
                  <c:v>49.280851251562034</c:v>
                </c:pt>
                <c:pt idx="141">
                  <c:v>49.130771409143506</c:v>
                </c:pt>
                <c:pt idx="142">
                  <c:v>49.029390226743367</c:v>
                </c:pt>
                <c:pt idx="143">
                  <c:v>48.937824489263392</c:v>
                </c:pt>
                <c:pt idx="144">
                  <c:v>48.844700533158822</c:v>
                </c:pt>
                <c:pt idx="145">
                  <c:v>48.747640924856348</c:v>
                </c:pt>
                <c:pt idx="146">
                  <c:v>48.646610308476205</c:v>
                </c:pt>
                <c:pt idx="147">
                  <c:v>48.542052864915163</c:v>
                </c:pt>
                <c:pt idx="148">
                  <c:v>48.434466077358067</c:v>
                </c:pt>
                <c:pt idx="149">
                  <c:v>48.324314264237529</c:v>
                </c:pt>
                <c:pt idx="150">
                  <c:v>48.212010947381323</c:v>
                </c:pt>
                <c:pt idx="151">
                  <c:v>48.097916065910312</c:v>
                </c:pt>
                <c:pt idx="152">
                  <c:v>47.982337996905258</c:v>
                </c:pt>
                <c:pt idx="153">
                  <c:v>47.865537779592529</c:v>
                </c:pt>
                <c:pt idx="154">
                  <c:v>47.74773432025853</c:v>
                </c:pt>
                <c:pt idx="155">
                  <c:v>47.629109844477135</c:v>
                </c:pt>
                <c:pt idx="156">
                  <c:v>47.509815160449442</c:v>
                </c:pt>
                <c:pt idx="157">
                  <c:v>47.389974496306117</c:v>
                </c:pt>
                <c:pt idx="158">
                  <c:v>47.269689803893044</c:v>
                </c:pt>
                <c:pt idx="159">
                  <c:v>47.14904450204147</c:v>
                </c:pt>
                <c:pt idx="160">
                  <c:v>47.028106679223775</c:v>
                </c:pt>
                <c:pt idx="161">
                  <c:v>46.90693180032779</c:v>
                </c:pt>
                <c:pt idx="162">
                  <c:v>46.785564973164185</c:v>
                </c:pt>
                <c:pt idx="163">
                  <c:v>46.664042832772218</c:v>
                </c:pt>
                <c:pt idx="164">
                  <c:v>46.54239509924561</c:v>
                </c:pt>
                <c:pt idx="165">
                  <c:v>46.420645859985612</c:v>
                </c:pt>
                <c:pt idx="166">
                  <c:v>46.2988146214377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69.879795163076778</c:v>
                </c:pt>
                <c:pt idx="5">
                  <c:v>69.929225377619062</c:v>
                </c:pt>
                <c:pt idx="6">
                  <c:v>69.978653767563671</c:v>
                </c:pt>
                <c:pt idx="7">
                  <c:v>70.028079687263386</c:v>
                </c:pt>
                <c:pt idx="8">
                  <c:v>70.077502279061278</c:v>
                </c:pt>
                <c:pt idx="9">
                  <c:v>70.12692040679633</c:v>
                </c:pt>
                <c:pt idx="10">
                  <c:v>70.176332569094626</c:v>
                </c:pt>
                <c:pt idx="11">
                  <c:v>70.225736786440223</c:v>
                </c:pt>
                <c:pt idx="12">
                  <c:v>70.275130454266531</c:v>
                </c:pt>
                <c:pt idx="13">
                  <c:v>70.324510152054671</c:v>
                </c:pt>
                <c:pt idx="14">
                  <c:v>70.373871395522897</c:v>
                </c:pt>
                <c:pt idx="15">
                  <c:v>70.423208315264617</c:v>
                </c:pt>
                <c:pt idx="16">
                  <c:v>70.472513240407281</c:v>
                </c:pt>
                <c:pt idx="17">
                  <c:v>70.521776159729228</c:v>
                </c:pt>
                <c:pt idx="18">
                  <c:v>70.570984024814635</c:v>
                </c:pt>
                <c:pt idx="19">
                  <c:v>70.620119849779414</c:v>
                </c:pt>
                <c:pt idx="20">
                  <c:v>70.669161549275273</c:v>
                </c:pt>
                <c:pt idx="21">
                  <c:v>70.71808044014017</c:v>
                </c:pt>
                <c:pt idx="22">
                  <c:v>70.766839311303514</c:v>
                </c:pt>
                <c:pt idx="23">
                  <c:v>70.815389940256665</c:v>
                </c:pt>
                <c:pt idx="24">
                  <c:v>70.863669901223219</c:v>
                </c:pt>
                <c:pt idx="25">
                  <c:v>70.911598468513844</c:v>
                </c:pt>
                <c:pt idx="26">
                  <c:v>70.959071366604107</c:v>
                </c:pt>
                <c:pt idx="27">
                  <c:v>71.005954054222968</c:v>
                </c:pt>
                <c:pt idx="28">
                  <c:v>71.052073151155739</c:v>
                </c:pt>
                <c:pt idx="29">
                  <c:v>71.097205521783962</c:v>
                </c:pt>
                <c:pt idx="30">
                  <c:v>71.141064417679814</c:v>
                </c:pt>
                <c:pt idx="31">
                  <c:v>71.183281953718364</c:v>
                </c:pt>
                <c:pt idx="32">
                  <c:v>71.223387052472816</c:v>
                </c:pt>
                <c:pt idx="33">
                  <c:v>71.260777850478689</c:v>
                </c:pt>
                <c:pt idx="34">
                  <c:v>71.294687437806843</c:v>
                </c:pt>
                <c:pt idx="35">
                  <c:v>71.324141736098639</c:v>
                </c:pt>
                <c:pt idx="36">
                  <c:v>71.347908371800997</c:v>
                </c:pt>
                <c:pt idx="37">
                  <c:v>71.364435669991252</c:v>
                </c:pt>
                <c:pt idx="38">
                  <c:v>71.371781531061998</c:v>
                </c:pt>
                <c:pt idx="39">
                  <c:v>71.367533175945837</c:v>
                </c:pt>
                <c:pt idx="40">
                  <c:v>71.34872084987272</c:v>
                </c:pt>
                <c:pt idx="41">
                  <c:v>71.311731918686007</c:v>
                </c:pt>
                <c:pt idx="42">
                  <c:v>71.252236739713609</c:v>
                </c:pt>
                <c:pt idx="43">
                  <c:v>71.165144461575622</c:v>
                </c:pt>
                <c:pt idx="44">
                  <c:v>71.044615286435146</c:v>
                </c:pt>
                <c:pt idx="45">
                  <c:v>70.884164575416818</c:v>
                </c:pt>
                <c:pt idx="46">
                  <c:v>70.676900797029433</c:v>
                </c:pt>
                <c:pt idx="47">
                  <c:v>70.415938901340724</c:v>
                </c:pt>
                <c:pt idx="48">
                  <c:v>70.095016445864275</c:v>
                </c:pt>
                <c:pt idx="49">
                  <c:v>69.709304658641173</c:v>
                </c:pt>
                <c:pt idx="50">
                  <c:v>69.256347627200782</c:v>
                </c:pt>
                <c:pt idx="51">
                  <c:v>68.73698756827973</c:v>
                </c:pt>
                <c:pt idx="52">
                  <c:v>68.156066293658441</c:v>
                </c:pt>
                <c:pt idx="53">
                  <c:v>67.522669915820259</c:v>
                </c:pt>
                <c:pt idx="54">
                  <c:v>66.849740798772572</c:v>
                </c:pt>
                <c:pt idx="55">
                  <c:v>66.153024680052681</c:v>
                </c:pt>
                <c:pt idx="56">
                  <c:v>65.449511193421259</c:v>
                </c:pt>
                <c:pt idx="57">
                  <c:v>64.755684484353438</c:v>
                </c:pt>
                <c:pt idx="58">
                  <c:v>64.085953466518419</c:v>
                </c:pt>
                <c:pt idx="59">
                  <c:v>63.451555861492643</c:v>
                </c:pt>
                <c:pt idx="60">
                  <c:v>62.86006848535586</c:v>
                </c:pt>
                <c:pt idx="61">
                  <c:v>62.315484817084041</c:v>
                </c:pt>
                <c:pt idx="62">
                  <c:v>61.818703758434545</c:v>
                </c:pt>
                <c:pt idx="63">
                  <c:v>61.36823393422474</c:v>
                </c:pt>
                <c:pt idx="64">
                  <c:v>60.960941271409737</c:v>
                </c:pt>
                <c:pt idx="65">
                  <c:v>60.592722506896962</c:v>
                </c:pt>
                <c:pt idx="66">
                  <c:v>60.259045367235693</c:v>
                </c:pt>
                <c:pt idx="67">
                  <c:v>59.955341268812695</c:v>
                </c:pt>
                <c:pt idx="68">
                  <c:v>59.677263985457365</c:v>
                </c:pt>
                <c:pt idx="69">
                  <c:v>59.420840286585957</c:v>
                </c:pt>
                <c:pt idx="70">
                  <c:v>59.18254098651515</c:v>
                </c:pt>
                <c:pt idx="71">
                  <c:v>58.959297811530085</c:v>
                </c:pt>
                <c:pt idx="72">
                  <c:v>58.748486309184216</c:v>
                </c:pt>
                <c:pt idx="73">
                  <c:v>58.547889646206585</c:v>
                </c:pt>
                <c:pt idx="74">
                  <c:v>58.35565349407252</c:v>
                </c:pt>
                <c:pt idx="75">
                  <c:v>58.170238579521595</c:v>
                </c:pt>
                <c:pt idx="76">
                  <c:v>57.990374847847605</c:v>
                </c:pt>
                <c:pt idx="77">
                  <c:v>57.815019381634315</c:v>
                </c:pt>
                <c:pt idx="78">
                  <c:v>57.643319039475621</c:v>
                </c:pt>
                <c:pt idx="79">
                  <c:v>57.47457805007847</c:v>
                </c:pt>
                <c:pt idx="80">
                  <c:v>57.308230374777963</c:v>
                </c:pt>
                <c:pt idx="81">
                  <c:v>57.143816430261936</c:v>
                </c:pt>
                <c:pt idx="82">
                  <c:v>56.98096366862169</c:v>
                </c:pt>
                <c:pt idx="83">
                  <c:v>56.819370493074473</c:v>
                </c:pt>
                <c:pt idx="84">
                  <c:v>56.658793011605468</c:v>
                </c:pt>
                <c:pt idx="85">
                  <c:v>56.499034176242844</c:v>
                </c:pt>
                <c:pt idx="86">
                  <c:v>56.33993490977997</c:v>
                </c:pt>
                <c:pt idx="87">
                  <c:v>56.181366876932692</c:v>
                </c:pt>
                <c:pt idx="88">
                  <c:v>56.023226609034083</c:v>
                </c:pt>
                <c:pt idx="89">
                  <c:v>55.865430738417906</c:v>
                </c:pt>
                <c:pt idx="90">
                  <c:v>55.707912139901921</c:v>
                </c:pt>
                <c:pt idx="91">
                  <c:v>55.550616812258113</c:v>
                </c:pt>
                <c:pt idx="92">
                  <c:v>55.393501362649822</c:v>
                </c:pt>
                <c:pt idx="93">
                  <c:v>55.236530982307784</c:v>
                </c:pt>
                <c:pt idx="94">
                  <c:v>55.079677822854563</c:v>
                </c:pt>
                <c:pt idx="95">
                  <c:v>54.922919700308952</c:v>
                </c:pt>
                <c:pt idx="96">
                  <c:v>54.766239068507126</c:v>
                </c:pt>
                <c:pt idx="97">
                  <c:v>54.609622216013541</c:v>
                </c:pt>
                <c:pt idx="98">
                  <c:v>54.453058651048167</c:v>
                </c:pt>
                <c:pt idx="99">
                  <c:v>54.296540647971113</c:v>
                </c:pt>
                <c:pt idx="100">
                  <c:v>54.140062936835598</c:v>
                </c:pt>
                <c:pt idx="101">
                  <c:v>53.983622524816006</c:v>
                </c:pt>
                <c:pt idx="102">
                  <c:v>53.827218645287267</c:v>
                </c:pt>
                <c:pt idx="103">
                  <c:v>53.670852837316367</c:v>
                </c:pt>
                <c:pt idx="104">
                  <c:v>53.514529165672435</c:v>
                </c:pt>
                <c:pt idx="105">
                  <c:v>53.358254599522446</c:v>
                </c:pt>
                <c:pt idx="106">
                  <c:v>53.202039577128431</c:v>
                </c:pt>
                <c:pt idx="107">
                  <c:v>53.045898794477978</c:v>
                </c:pt>
                <c:pt idx="108">
                  <c:v>52.88985226823965</c:v>
                </c:pt>
                <c:pt idx="109">
                  <c:v>52.733926738061292</c:v>
                </c:pt>
                <c:pt idx="110">
                  <c:v>52.578157490219169</c:v>
                </c:pt>
                <c:pt idx="111">
                  <c:v>52.422590703897271</c:v>
                </c:pt>
                <c:pt idx="112">
                  <c:v>52.267286442330494</c:v>
                </c:pt>
                <c:pt idx="113">
                  <c:v>52.112322432162109</c:v>
                </c:pt>
                <c:pt idx="114">
                  <c:v>51.957798792586878</c:v>
                </c:pt>
                <c:pt idx="115">
                  <c:v>51.803843885634052</c:v>
                </c:pt>
                <c:pt idx="116">
                  <c:v>51.650621450926621</c:v>
                </c:pt>
                <c:pt idx="117">
                  <c:v>51.498339147444732</c:v>
                </c:pt>
                <c:pt idx="118">
                  <c:v>51.347258528439966</c:v>
                </c:pt>
                <c:pt idx="119">
                  <c:v>51.197706291022968</c:v>
                </c:pt>
                <c:pt idx="120">
                  <c:v>51.050086325632364</c:v>
                </c:pt>
                <c:pt idx="121">
                  <c:v>50.904891591079185</c:v>
                </c:pt>
                <c:pt idx="122">
                  <c:v>50.762714109215871</c:v>
                </c:pt>
                <c:pt idx="123">
                  <c:v>50.624250388257202</c:v>
                </c:pt>
                <c:pt idx="124">
                  <c:v>50.490298399186223</c:v>
                </c:pt>
                <c:pt idx="125">
                  <c:v>50.361741048045459</c:v>
                </c:pt>
                <c:pt idx="126">
                  <c:v>50.239510348609663</c:v>
                </c:pt>
                <c:pt idx="127">
                  <c:v>50.124526942396784</c:v>
                </c:pt>
                <c:pt idx="128">
                  <c:v>50.017612202127339</c:v>
                </c:pt>
                <c:pt idx="129">
                  <c:v>49.919375748875247</c:v>
                </c:pt>
                <c:pt idx="130">
                  <c:v>49.830089868929015</c:v>
                </c:pt>
                <c:pt idx="131">
                  <c:v>49.749572395032473</c:v>
                </c:pt>
                <c:pt idx="132">
                  <c:v>49.677107298824239</c:v>
                </c:pt>
                <c:pt idx="133">
                  <c:v>49.611432388155194</c:v>
                </c:pt>
                <c:pt idx="134">
                  <c:v>49.550812350863268</c:v>
                </c:pt>
                <c:pt idx="135">
                  <c:v>49.493193987114395</c:v>
                </c:pt>
                <c:pt idx="136">
                  <c:v>49.436416114684803</c:v>
                </c:pt>
                <c:pt idx="137">
                  <c:v>49.378429921428157</c:v>
                </c:pt>
                <c:pt idx="138">
                  <c:v>49.317484202694459</c:v>
                </c:pt>
                <c:pt idx="139">
                  <c:v>49.252243895683101</c:v>
                </c:pt>
                <c:pt idx="140">
                  <c:v>49.181832149551653</c:v>
                </c:pt>
                <c:pt idx="141">
                  <c:v>49.105806128947144</c:v>
                </c:pt>
                <c:pt idx="142">
                  <c:v>49.024088357029534</c:v>
                </c:pt>
                <c:pt idx="143">
                  <c:v>48.936877557216754</c:v>
                </c:pt>
                <c:pt idx="144">
                  <c:v>48.844558477834312</c:v>
                </c:pt>
                <c:pt idx="145">
                  <c:v>48.747623043598978</c:v>
                </c:pt>
                <c:pt idx="146">
                  <c:v>48.646608421472941</c:v>
                </c:pt>
                <c:pt idx="147">
                  <c:v>48.542052698084355</c:v>
                </c:pt>
                <c:pt idx="148">
                  <c:v>48.434466065008444</c:v>
                </c:pt>
                <c:pt idx="149">
                  <c:v>48.32431426347248</c:v>
                </c:pt>
                <c:pt idx="150">
                  <c:v>48.212010947341675</c:v>
                </c:pt>
                <c:pt idx="151">
                  <c:v>48.097916065908592</c:v>
                </c:pt>
                <c:pt idx="152">
                  <c:v>47.982337996905194</c:v>
                </c:pt>
                <c:pt idx="153">
                  <c:v>47.865537779592529</c:v>
                </c:pt>
                <c:pt idx="154">
                  <c:v>47.74773432025853</c:v>
                </c:pt>
                <c:pt idx="155">
                  <c:v>47.629109844477135</c:v>
                </c:pt>
                <c:pt idx="156">
                  <c:v>47.509815160449442</c:v>
                </c:pt>
                <c:pt idx="157">
                  <c:v>47.389974496306117</c:v>
                </c:pt>
                <c:pt idx="158">
                  <c:v>47.269689803893044</c:v>
                </c:pt>
                <c:pt idx="159">
                  <c:v>47.14904450204147</c:v>
                </c:pt>
                <c:pt idx="160">
                  <c:v>47.028106679223775</c:v>
                </c:pt>
                <c:pt idx="161">
                  <c:v>46.90693180032779</c:v>
                </c:pt>
                <c:pt idx="162">
                  <c:v>46.785564973164185</c:v>
                </c:pt>
                <c:pt idx="163">
                  <c:v>46.664042832772218</c:v>
                </c:pt>
                <c:pt idx="164">
                  <c:v>46.54239509924561</c:v>
                </c:pt>
                <c:pt idx="165">
                  <c:v>46.420645859985612</c:v>
                </c:pt>
                <c:pt idx="166">
                  <c:v>46.2988146214377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71.067999999999998</c:v>
                </c:pt>
                <c:pt idx="1">
                  <c:v>70.034000000000006</c:v>
                </c:pt>
                <c:pt idx="2">
                  <c:v>70.102000000000004</c:v>
                </c:pt>
                <c:pt idx="3">
                  <c:v>70.831000000000003</c:v>
                </c:pt>
                <c:pt idx="4">
                  <c:v>69.745999999999995</c:v>
                </c:pt>
                <c:pt idx="5">
                  <c:v>69.831000000000003</c:v>
                </c:pt>
                <c:pt idx="6">
                  <c:v>69.135999999999996</c:v>
                </c:pt>
                <c:pt idx="7">
                  <c:v>68.932000000000002</c:v>
                </c:pt>
                <c:pt idx="8">
                  <c:v>69.644000000000005</c:v>
                </c:pt>
                <c:pt idx="9">
                  <c:v>68.881</c:v>
                </c:pt>
                <c:pt idx="10">
                  <c:v>69.271000000000001</c:v>
                </c:pt>
                <c:pt idx="11">
                  <c:v>70.712000000000003</c:v>
                </c:pt>
                <c:pt idx="12">
                  <c:v>68.897999999999996</c:v>
                </c:pt>
                <c:pt idx="13">
                  <c:v>69.168999999999997</c:v>
                </c:pt>
                <c:pt idx="14">
                  <c:v>69.22</c:v>
                </c:pt>
                <c:pt idx="15">
                  <c:v>69.186000000000007</c:v>
                </c:pt>
                <c:pt idx="16">
                  <c:v>69.745999999999995</c:v>
                </c:pt>
                <c:pt idx="17">
                  <c:v>68.745999999999995</c:v>
                </c:pt>
                <c:pt idx="18">
                  <c:v>68.983000000000004</c:v>
                </c:pt>
                <c:pt idx="19">
                  <c:v>69.338999999999999</c:v>
                </c:pt>
                <c:pt idx="20">
                  <c:v>69.135999999999996</c:v>
                </c:pt>
                <c:pt idx="21">
                  <c:v>69.067999999999998</c:v>
                </c:pt>
                <c:pt idx="22">
                  <c:v>69.474999999999994</c:v>
                </c:pt>
                <c:pt idx="23">
                  <c:v>71.203000000000003</c:v>
                </c:pt>
                <c:pt idx="24">
                  <c:v>70.424000000000007</c:v>
                </c:pt>
                <c:pt idx="25">
                  <c:v>70.474999999999994</c:v>
                </c:pt>
                <c:pt idx="26">
                  <c:v>69.78</c:v>
                </c:pt>
                <c:pt idx="27">
                  <c:v>70.763000000000005</c:v>
                </c:pt>
                <c:pt idx="28">
                  <c:v>70.305000000000007</c:v>
                </c:pt>
                <c:pt idx="29">
                  <c:v>70.593000000000004</c:v>
                </c:pt>
                <c:pt idx="30">
                  <c:v>70</c:v>
                </c:pt>
                <c:pt idx="31">
                  <c:v>70.271000000000001</c:v>
                </c:pt>
                <c:pt idx="32">
                  <c:v>71.492000000000004</c:v>
                </c:pt>
                <c:pt idx="33">
                  <c:v>70.135999999999996</c:v>
                </c:pt>
                <c:pt idx="34">
                  <c:v>71.61</c:v>
                </c:pt>
                <c:pt idx="35">
                  <c:v>71.168999999999997</c:v>
                </c:pt>
                <c:pt idx="36">
                  <c:v>72</c:v>
                </c:pt>
                <c:pt idx="37">
                  <c:v>73.338999999999999</c:v>
                </c:pt>
                <c:pt idx="38">
                  <c:v>75.338999999999999</c:v>
                </c:pt>
                <c:pt idx="39">
                  <c:v>77.813999999999993</c:v>
                </c:pt>
                <c:pt idx="40">
                  <c:v>81.135999999999996</c:v>
                </c:pt>
                <c:pt idx="41">
                  <c:v>88.338999999999999</c:v>
                </c:pt>
                <c:pt idx="42">
                  <c:v>99.813999999999993</c:v>
                </c:pt>
                <c:pt idx="43">
                  <c:v>116.271</c:v>
                </c:pt>
                <c:pt idx="44">
                  <c:v>137.27099999999999</c:v>
                </c:pt>
                <c:pt idx="45">
                  <c:v>161.72900000000001</c:v>
                </c:pt>
                <c:pt idx="46">
                  <c:v>183.05099999999999</c:v>
                </c:pt>
                <c:pt idx="47">
                  <c:v>202.559</c:v>
                </c:pt>
                <c:pt idx="48">
                  <c:v>216.983</c:v>
                </c:pt>
                <c:pt idx="49">
                  <c:v>228.661</c:v>
                </c:pt>
                <c:pt idx="50">
                  <c:v>234.119</c:v>
                </c:pt>
                <c:pt idx="51">
                  <c:v>236.94900000000001</c:v>
                </c:pt>
                <c:pt idx="52">
                  <c:v>231.72900000000001</c:v>
                </c:pt>
                <c:pt idx="53">
                  <c:v>214.40700000000001</c:v>
                </c:pt>
                <c:pt idx="54">
                  <c:v>181.96600000000001</c:v>
                </c:pt>
                <c:pt idx="55">
                  <c:v>138.52500000000001</c:v>
                </c:pt>
                <c:pt idx="56">
                  <c:v>91.287999999999997</c:v>
                </c:pt>
                <c:pt idx="57">
                  <c:v>67.881</c:v>
                </c:pt>
                <c:pt idx="58">
                  <c:v>65.846999999999994</c:v>
                </c:pt>
                <c:pt idx="59">
                  <c:v>67.203000000000003</c:v>
                </c:pt>
                <c:pt idx="60">
                  <c:v>70.322000000000003</c:v>
                </c:pt>
                <c:pt idx="61">
                  <c:v>74.813999999999993</c:v>
                </c:pt>
                <c:pt idx="62">
                  <c:v>80.677999999999997</c:v>
                </c:pt>
                <c:pt idx="63">
                  <c:v>91.915000000000006</c:v>
                </c:pt>
                <c:pt idx="64">
                  <c:v>104.729</c:v>
                </c:pt>
                <c:pt idx="65">
                  <c:v>121.746</c:v>
                </c:pt>
                <c:pt idx="66">
                  <c:v>138.27099999999999</c:v>
                </c:pt>
                <c:pt idx="67">
                  <c:v>153.458</c:v>
                </c:pt>
                <c:pt idx="68">
                  <c:v>167.15299999999999</c:v>
                </c:pt>
                <c:pt idx="69">
                  <c:v>178.30500000000001</c:v>
                </c:pt>
                <c:pt idx="70">
                  <c:v>184.136</c:v>
                </c:pt>
                <c:pt idx="71">
                  <c:v>185.30500000000001</c:v>
                </c:pt>
                <c:pt idx="72">
                  <c:v>175.74600000000001</c:v>
                </c:pt>
                <c:pt idx="73">
                  <c:v>154.49199999999999</c:v>
                </c:pt>
                <c:pt idx="74">
                  <c:v>122.492</c:v>
                </c:pt>
                <c:pt idx="75">
                  <c:v>85.677999999999997</c:v>
                </c:pt>
                <c:pt idx="76">
                  <c:v>63.051000000000002</c:v>
                </c:pt>
                <c:pt idx="77">
                  <c:v>58.051000000000002</c:v>
                </c:pt>
                <c:pt idx="78">
                  <c:v>58.017000000000003</c:v>
                </c:pt>
                <c:pt idx="79">
                  <c:v>57.356000000000002</c:v>
                </c:pt>
                <c:pt idx="80">
                  <c:v>57.881</c:v>
                </c:pt>
                <c:pt idx="81">
                  <c:v>57.051000000000002</c:v>
                </c:pt>
                <c:pt idx="82">
                  <c:v>56.61</c:v>
                </c:pt>
                <c:pt idx="83">
                  <c:v>57.627000000000002</c:v>
                </c:pt>
                <c:pt idx="84">
                  <c:v>57.746000000000002</c:v>
                </c:pt>
                <c:pt idx="85">
                  <c:v>58.136000000000003</c:v>
                </c:pt>
                <c:pt idx="86">
                  <c:v>57.491999999999997</c:v>
                </c:pt>
                <c:pt idx="87">
                  <c:v>58.119</c:v>
                </c:pt>
                <c:pt idx="88">
                  <c:v>57.576000000000001</c:v>
                </c:pt>
                <c:pt idx="89">
                  <c:v>57.101999999999997</c:v>
                </c:pt>
                <c:pt idx="90">
                  <c:v>58</c:v>
                </c:pt>
                <c:pt idx="91">
                  <c:v>58.796999999999997</c:v>
                </c:pt>
                <c:pt idx="92">
                  <c:v>58.542000000000002</c:v>
                </c:pt>
                <c:pt idx="93">
                  <c:v>57.914999999999999</c:v>
                </c:pt>
                <c:pt idx="94">
                  <c:v>56.508000000000003</c:v>
                </c:pt>
                <c:pt idx="95">
                  <c:v>56.22</c:v>
                </c:pt>
                <c:pt idx="96">
                  <c:v>57.067999999999998</c:v>
                </c:pt>
                <c:pt idx="97">
                  <c:v>57.475000000000001</c:v>
                </c:pt>
                <c:pt idx="98">
                  <c:v>58.491999999999997</c:v>
                </c:pt>
                <c:pt idx="99">
                  <c:v>62.406999999999996</c:v>
                </c:pt>
                <c:pt idx="100">
                  <c:v>66.932000000000002</c:v>
                </c:pt>
                <c:pt idx="101">
                  <c:v>72.186000000000007</c:v>
                </c:pt>
                <c:pt idx="102">
                  <c:v>79</c:v>
                </c:pt>
                <c:pt idx="103">
                  <c:v>86.558999999999997</c:v>
                </c:pt>
                <c:pt idx="104">
                  <c:v>91.932000000000002</c:v>
                </c:pt>
                <c:pt idx="105">
                  <c:v>94.186000000000007</c:v>
                </c:pt>
                <c:pt idx="106">
                  <c:v>92.102000000000004</c:v>
                </c:pt>
                <c:pt idx="107">
                  <c:v>84.492000000000004</c:v>
                </c:pt>
                <c:pt idx="108">
                  <c:v>76.051000000000002</c:v>
                </c:pt>
                <c:pt idx="109">
                  <c:v>67.016999999999996</c:v>
                </c:pt>
                <c:pt idx="110">
                  <c:v>58.39</c:v>
                </c:pt>
                <c:pt idx="111">
                  <c:v>56.576000000000001</c:v>
                </c:pt>
                <c:pt idx="112">
                  <c:v>54.542000000000002</c:v>
                </c:pt>
                <c:pt idx="113">
                  <c:v>54.287999999999997</c:v>
                </c:pt>
                <c:pt idx="114">
                  <c:v>53.558999999999997</c:v>
                </c:pt>
                <c:pt idx="115">
                  <c:v>53.695</c:v>
                </c:pt>
                <c:pt idx="116">
                  <c:v>53.627000000000002</c:v>
                </c:pt>
                <c:pt idx="117">
                  <c:v>54.338999999999999</c:v>
                </c:pt>
                <c:pt idx="118">
                  <c:v>53.966000000000001</c:v>
                </c:pt>
                <c:pt idx="119">
                  <c:v>53.322000000000003</c:v>
                </c:pt>
                <c:pt idx="120">
                  <c:v>54</c:v>
                </c:pt>
                <c:pt idx="121">
                  <c:v>53.746000000000002</c:v>
                </c:pt>
                <c:pt idx="122">
                  <c:v>52.338999999999999</c:v>
                </c:pt>
                <c:pt idx="123">
                  <c:v>52.712000000000003</c:v>
                </c:pt>
                <c:pt idx="124">
                  <c:v>53.253999999999998</c:v>
                </c:pt>
                <c:pt idx="125">
                  <c:v>54.542000000000002</c:v>
                </c:pt>
                <c:pt idx="126">
                  <c:v>56.948999999999998</c:v>
                </c:pt>
                <c:pt idx="127">
                  <c:v>60.966000000000001</c:v>
                </c:pt>
                <c:pt idx="128">
                  <c:v>63.322000000000003</c:v>
                </c:pt>
                <c:pt idx="129">
                  <c:v>67.542000000000002</c:v>
                </c:pt>
                <c:pt idx="130">
                  <c:v>72.831000000000003</c:v>
                </c:pt>
                <c:pt idx="131">
                  <c:v>73.932000000000002</c:v>
                </c:pt>
                <c:pt idx="132">
                  <c:v>74.186000000000007</c:v>
                </c:pt>
                <c:pt idx="133">
                  <c:v>69.424000000000007</c:v>
                </c:pt>
                <c:pt idx="134">
                  <c:v>62.847000000000001</c:v>
                </c:pt>
                <c:pt idx="135">
                  <c:v>57.287999999999997</c:v>
                </c:pt>
                <c:pt idx="136">
                  <c:v>52.712000000000003</c:v>
                </c:pt>
                <c:pt idx="137">
                  <c:v>49.695</c:v>
                </c:pt>
                <c:pt idx="138">
                  <c:v>49.593000000000004</c:v>
                </c:pt>
                <c:pt idx="139">
                  <c:v>49.101999999999997</c:v>
                </c:pt>
                <c:pt idx="140">
                  <c:v>50.576000000000001</c:v>
                </c:pt>
                <c:pt idx="141">
                  <c:v>48.61</c:v>
                </c:pt>
                <c:pt idx="142">
                  <c:v>50.186</c:v>
                </c:pt>
                <c:pt idx="143">
                  <c:v>50.237000000000002</c:v>
                </c:pt>
                <c:pt idx="144">
                  <c:v>51.508000000000003</c:v>
                </c:pt>
                <c:pt idx="145">
                  <c:v>50.593000000000004</c:v>
                </c:pt>
                <c:pt idx="146">
                  <c:v>50.136000000000003</c:v>
                </c:pt>
                <c:pt idx="147">
                  <c:v>48.661000000000001</c:v>
                </c:pt>
                <c:pt idx="148">
                  <c:v>49.966000000000001</c:v>
                </c:pt>
                <c:pt idx="149">
                  <c:v>47.966000000000001</c:v>
                </c:pt>
                <c:pt idx="150">
                  <c:v>48.762999999999998</c:v>
                </c:pt>
                <c:pt idx="151">
                  <c:v>49.441000000000003</c:v>
                </c:pt>
                <c:pt idx="152">
                  <c:v>48.643999999999998</c:v>
                </c:pt>
                <c:pt idx="153">
                  <c:v>48.932000000000002</c:v>
                </c:pt>
                <c:pt idx="154">
                  <c:v>48.814</c:v>
                </c:pt>
                <c:pt idx="155">
                  <c:v>48.948999999999998</c:v>
                </c:pt>
                <c:pt idx="156">
                  <c:v>48.168999999999997</c:v>
                </c:pt>
                <c:pt idx="157">
                  <c:v>48.372999999999998</c:v>
                </c:pt>
                <c:pt idx="158">
                  <c:v>47.881</c:v>
                </c:pt>
                <c:pt idx="159">
                  <c:v>48.101999999999997</c:v>
                </c:pt>
                <c:pt idx="160">
                  <c:v>47.237000000000002</c:v>
                </c:pt>
                <c:pt idx="161">
                  <c:v>47.491999999999997</c:v>
                </c:pt>
                <c:pt idx="162">
                  <c:v>47.831000000000003</c:v>
                </c:pt>
                <c:pt idx="163">
                  <c:v>48.677999999999997</c:v>
                </c:pt>
                <c:pt idx="164">
                  <c:v>47.305</c:v>
                </c:pt>
                <c:pt idx="165">
                  <c:v>47.78</c:v>
                </c:pt>
                <c:pt idx="166">
                  <c:v>48.186</c:v>
                </c:pt>
                <c:pt idx="167">
                  <c:v>47.542000000000002</c:v>
                </c:pt>
                <c:pt idx="168">
                  <c:v>47.203000000000003</c:v>
                </c:pt>
                <c:pt idx="169">
                  <c:v>47.22</c:v>
                </c:pt>
                <c:pt idx="170">
                  <c:v>46.898000000000003</c:v>
                </c:pt>
                <c:pt idx="171">
                  <c:v>47.356000000000002</c:v>
                </c:pt>
                <c:pt idx="172">
                  <c:v>47.643999999999998</c:v>
                </c:pt>
                <c:pt idx="173">
                  <c:v>46.322000000000003</c:v>
                </c:pt>
                <c:pt idx="174">
                  <c:v>47.627000000000002</c:v>
                </c:pt>
                <c:pt idx="175">
                  <c:v>46.017000000000003</c:v>
                </c:pt>
                <c:pt idx="176">
                  <c:v>48.253999999999998</c:v>
                </c:pt>
                <c:pt idx="177">
                  <c:v>47.287999999999997</c:v>
                </c:pt>
                <c:pt idx="178">
                  <c:v>48.982999999999997</c:v>
                </c:pt>
                <c:pt idx="179">
                  <c:v>46.796999999999997</c:v>
                </c:pt>
                <c:pt idx="180">
                  <c:v>46.78</c:v>
                </c:pt>
                <c:pt idx="181">
                  <c:v>47.948999999999998</c:v>
                </c:pt>
                <c:pt idx="182">
                  <c:v>46.881</c:v>
                </c:pt>
                <c:pt idx="183">
                  <c:v>46.728999999999999</c:v>
                </c:pt>
                <c:pt idx="184">
                  <c:v>46.948999999999998</c:v>
                </c:pt>
                <c:pt idx="185">
                  <c:v>46.136000000000003</c:v>
                </c:pt>
                <c:pt idx="186">
                  <c:v>45.558999999999997</c:v>
                </c:pt>
                <c:pt idx="187">
                  <c:v>46.762999999999998</c:v>
                </c:pt>
                <c:pt idx="188">
                  <c:v>45.558999999999997</c:v>
                </c:pt>
                <c:pt idx="189">
                  <c:v>46.423999999999999</c:v>
                </c:pt>
                <c:pt idx="190">
                  <c:v>45.796999999999997</c:v>
                </c:pt>
                <c:pt idx="191">
                  <c:v>45.982999999999997</c:v>
                </c:pt>
                <c:pt idx="192">
                  <c:v>45.508000000000003</c:v>
                </c:pt>
                <c:pt idx="193">
                  <c:v>46.253999999999998</c:v>
                </c:pt>
                <c:pt idx="194">
                  <c:v>45.017000000000003</c:v>
                </c:pt>
                <c:pt idx="195">
                  <c:v>46.152999999999999</c:v>
                </c:pt>
                <c:pt idx="196">
                  <c:v>44.78</c:v>
                </c:pt>
                <c:pt idx="197">
                  <c:v>45.627000000000002</c:v>
                </c:pt>
                <c:pt idx="198">
                  <c:v>46.152999999999999</c:v>
                </c:pt>
                <c:pt idx="199">
                  <c:v>45.728999999999999</c:v>
                </c:pt>
                <c:pt idx="200">
                  <c:v>46.356000000000002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68.931976788883759</c:v>
                </c:pt>
                <c:pt idx="6">
                  <c:v>68.992806200215313</c:v>
                </c:pt>
                <c:pt idx="7">
                  <c:v>69.053632381584492</c:v>
                </c:pt>
                <c:pt idx="8">
                  <c:v>69.114454298755348</c:v>
                </c:pt>
                <c:pt idx="9">
                  <c:v>69.175270598614716</c:v>
                </c:pt>
                <c:pt idx="10">
                  <c:v>69.236079513659263</c:v>
                </c:pt>
                <c:pt idx="11">
                  <c:v>69.296878738909555</c:v>
                </c:pt>
                <c:pt idx="12">
                  <c:v>69.357665274261663</c:v>
                </c:pt>
                <c:pt idx="13">
                  <c:v>69.41843522496292</c:v>
                </c:pt>
                <c:pt idx="14">
                  <c:v>69.479183555024903</c:v>
                </c:pt>
                <c:pt idx="15">
                  <c:v>69.539903797183683</c:v>
                </c:pt>
                <c:pt idx="16">
                  <c:v>69.600587748189938</c:v>
                </c:pt>
                <c:pt idx="17">
                  <c:v>69.661225241140215</c:v>
                </c:pt>
                <c:pt idx="18">
                  <c:v>69.721804232177291</c:v>
                </c:pt>
                <c:pt idx="19">
                  <c:v>69.782311757497126</c:v>
                </c:pt>
                <c:pt idx="20">
                  <c:v>69.842736981380099</c:v>
                </c:pt>
                <c:pt idx="21">
                  <c:v>69.903078882912652</c:v>
                </c:pt>
                <c:pt idx="22">
                  <c:v>69.963363664347938</c:v>
                </c:pt>
                <c:pt idx="23">
                  <c:v>70.023681595770995</c:v>
                </c:pt>
                <c:pt idx="24">
                  <c:v>70.084261083174013</c:v>
                </c:pt>
                <c:pt idx="25">
                  <c:v>70.145611120372365</c:v>
                </c:pt>
                <c:pt idx="26">
                  <c:v>70.208784230652697</c:v>
                </c:pt>
                <c:pt idx="27">
                  <c:v>70.275842761700545</c:v>
                </c:pt>
                <c:pt idx="28">
                  <c:v>70.350653176014518</c:v>
                </c:pt>
                <c:pt idx="29">
                  <c:v>70.440184196211248</c:v>
                </c:pt>
                <c:pt idx="30">
                  <c:v>70.556538381744787</c:v>
                </c:pt>
                <c:pt idx="31">
                  <c:v>70.719987591127278</c:v>
                </c:pt>
                <c:pt idx="32">
                  <c:v>70.963284493859888</c:v>
                </c:pt>
                <c:pt idx="33">
                  <c:v>71.33744709188521</c:v>
                </c:pt>
                <c:pt idx="34">
                  <c:v>71.919015984167217</c:v>
                </c:pt>
                <c:pt idx="35">
                  <c:v>72.818423287047068</c:v>
                </c:pt>
                <c:pt idx="36">
                  <c:v>74.188568538203896</c:v>
                </c:pt>
                <c:pt idx="37">
                  <c:v>76.231998919830048</c:v>
                </c:pt>
                <c:pt idx="38">
                  <c:v>79.204339895377444</c:v>
                </c:pt>
                <c:pt idx="39">
                  <c:v>83.411006396223257</c:v>
                </c:pt>
                <c:pt idx="40">
                  <c:v>89.19401000856648</c:v>
                </c:pt>
                <c:pt idx="41">
                  <c:v>96.906161086642072</c:v>
                </c:pt>
                <c:pt idx="42">
                  <c:v>106.87138582832323</c:v>
                </c:pt>
                <c:pt idx="43">
                  <c:v>119.33228420559473</c:v>
                </c:pt>
                <c:pt idx="44">
                  <c:v>134.38903372134348</c:v>
                </c:pt>
                <c:pt idx="45">
                  <c:v>151.93555276030165</c:v>
                </c:pt>
                <c:pt idx="46">
                  <c:v>171.59375011662368</c:v>
                </c:pt>
                <c:pt idx="47">
                  <c:v>192.62170967839802</c:v>
                </c:pt>
                <c:pt idx="48">
                  <c:v>213.71929324248316</c:v>
                </c:pt>
                <c:pt idx="49">
                  <c:v>232.63760207454357</c:v>
                </c:pt>
                <c:pt idx="50">
                  <c:v>245.71962951901153</c:v>
                </c:pt>
                <c:pt idx="51">
                  <c:v>248.07532690792905</c:v>
                </c:pt>
                <c:pt idx="52">
                  <c:v>235.40332988122685</c:v>
                </c:pt>
                <c:pt idx="53">
                  <c:v>207.2613621721645</c:v>
                </c:pt>
                <c:pt idx="54">
                  <c:v>169.19244257486505</c:v>
                </c:pt>
                <c:pt idx="55">
                  <c:v>130.79963462311346</c:v>
                </c:pt>
                <c:pt idx="56">
                  <c:v>100.55919982721821</c:v>
                </c:pt>
                <c:pt idx="57">
                  <c:v>81.821085192169861</c:v>
                </c:pt>
                <c:pt idx="58">
                  <c:v>73.035757593020321</c:v>
                </c:pt>
                <c:pt idx="59">
                  <c:v>70.767610407599648</c:v>
                </c:pt>
                <c:pt idx="60">
                  <c:v>72.265990310768686</c:v>
                </c:pt>
                <c:pt idx="61">
                  <c:v>76.213415728946032</c:v>
                </c:pt>
                <c:pt idx="62">
                  <c:v>82.315460178635007</c:v>
                </c:pt>
                <c:pt idx="63">
                  <c:v>90.710437162007139</c:v>
                </c:pt>
                <c:pt idx="64">
                  <c:v>101.58681319046646</c:v>
                </c:pt>
                <c:pt idx="65">
                  <c:v>114.98128384131165</c:v>
                </c:pt>
                <c:pt idx="66">
                  <c:v>130.65474287255972</c:v>
                </c:pt>
                <c:pt idx="67">
                  <c:v>147.9682377486015</c:v>
                </c:pt>
                <c:pt idx="68">
                  <c:v>165.65787177355742</c:v>
                </c:pt>
                <c:pt idx="69">
                  <c:v>181.39814677746693</c:v>
                </c:pt>
                <c:pt idx="70">
                  <c:v>191.35223975584725</c:v>
                </c:pt>
                <c:pt idx="71">
                  <c:v>190.67268167468455</c:v>
                </c:pt>
                <c:pt idx="72">
                  <c:v>176.05193447614278</c:v>
                </c:pt>
                <c:pt idx="73">
                  <c:v>149.25420760901531</c:v>
                </c:pt>
                <c:pt idx="74">
                  <c:v>117.7905399875978</c:v>
                </c:pt>
                <c:pt idx="75">
                  <c:v>90.652074911672145</c:v>
                </c:pt>
                <c:pt idx="76">
                  <c:v>72.803216644188154</c:v>
                </c:pt>
                <c:pt idx="77">
                  <c:v>63.709550025103191</c:v>
                </c:pt>
                <c:pt idx="78">
                  <c:v>60.065294104020595</c:v>
                </c:pt>
                <c:pt idx="79">
                  <c:v>58.867342612447729</c:v>
                </c:pt>
                <c:pt idx="80">
                  <c:v>58.489160503899534</c:v>
                </c:pt>
                <c:pt idx="81">
                  <c:v>58.320068857822136</c:v>
                </c:pt>
                <c:pt idx="82">
                  <c:v>58.192587148255029</c:v>
                </c:pt>
                <c:pt idx="83">
                  <c:v>58.072221791721454</c:v>
                </c:pt>
                <c:pt idx="84">
                  <c:v>57.953465271957583</c:v>
                </c:pt>
                <c:pt idx="85">
                  <c:v>57.835575025644808</c:v>
                </c:pt>
                <c:pt idx="86">
                  <c:v>57.718522389390806</c:v>
                </c:pt>
                <c:pt idx="87">
                  <c:v>57.602631980001355</c:v>
                </c:pt>
                <c:pt idx="88">
                  <c:v>57.488903727121212</c:v>
                </c:pt>
                <c:pt idx="89">
                  <c:v>57.37980546599308</c:v>
                </c:pt>
                <c:pt idx="90">
                  <c:v>57.280845861762401</c:v>
                </c:pt>
                <c:pt idx="91">
                  <c:v>57.203432797166869</c:v>
                </c:pt>
                <c:pt idx="92">
                  <c:v>57.169610331973111</c:v>
                </c:pt>
                <c:pt idx="93">
                  <c:v>57.219111391959252</c:v>
                </c:pt>
                <c:pt idx="94">
                  <c:v>57.418527427130073</c:v>
                </c:pt>
                <c:pt idx="95">
                  <c:v>57.871070893404955</c:v>
                </c:pt>
                <c:pt idx="96">
                  <c:v>58.723414128321352</c:v>
                </c:pt>
                <c:pt idx="97">
                  <c:v>60.163931555311692</c:v>
                </c:pt>
                <c:pt idx="98">
                  <c:v>62.405399650340662</c:v>
                </c:pt>
                <c:pt idx="99">
                  <c:v>65.645818689825035</c:v>
                </c:pt>
                <c:pt idx="100">
                  <c:v>70.00267894992983</c:v>
                </c:pt>
                <c:pt idx="101">
                  <c:v>75.41465857346418</c:v>
                </c:pt>
                <c:pt idx="102">
                  <c:v>81.500991836595162</c:v>
                </c:pt>
                <c:pt idx="103">
                  <c:v>87.393328662684439</c:v>
                </c:pt>
                <c:pt idx="104">
                  <c:v>91.667721677065813</c:v>
                </c:pt>
                <c:pt idx="105">
                  <c:v>92.658481111618741</c:v>
                </c:pt>
                <c:pt idx="106">
                  <c:v>89.316861724480148</c:v>
                </c:pt>
                <c:pt idx="107">
                  <c:v>82.154974591474257</c:v>
                </c:pt>
                <c:pt idx="108">
                  <c:v>73.303093789916261</c:v>
                </c:pt>
                <c:pt idx="109">
                  <c:v>65.32474732282364</c:v>
                </c:pt>
                <c:pt idx="110">
                  <c:v>59.765617928817221</c:v>
                </c:pt>
                <c:pt idx="111">
                  <c:v>56.690748390826641</c:v>
                </c:pt>
                <c:pt idx="112">
                  <c:v>55.300718402547538</c:v>
                </c:pt>
                <c:pt idx="113">
                  <c:v>54.748396885271255</c:v>
                </c:pt>
                <c:pt idx="114">
                  <c:v>54.513273613960926</c:v>
                </c:pt>
                <c:pt idx="115">
                  <c:v>54.371345769323625</c:v>
                </c:pt>
                <c:pt idx="116">
                  <c:v>54.251264984660935</c:v>
                </c:pt>
                <c:pt idx="117">
                  <c:v>54.13670350328875</c:v>
                </c:pt>
                <c:pt idx="118">
                  <c:v>54.027502192493195</c:v>
                </c:pt>
                <c:pt idx="119">
                  <c:v>53.930552450328669</c:v>
                </c:pt>
                <c:pt idx="120">
                  <c:v>53.86152045411832</c:v>
                </c:pt>
                <c:pt idx="121">
                  <c:v>53.851059255974882</c:v>
                </c:pt>
                <c:pt idx="122">
                  <c:v>53.953745548567383</c:v>
                </c:pt>
                <c:pt idx="123">
                  <c:v>54.257655721345927</c:v>
                </c:pt>
                <c:pt idx="124">
                  <c:v>54.88996244940153</c:v>
                </c:pt>
                <c:pt idx="125">
                  <c:v>56.010656071814651</c:v>
                </c:pt>
                <c:pt idx="126">
                  <c:v>57.783799177735212</c:v>
                </c:pt>
                <c:pt idx="127">
                  <c:v>60.315131944788895</c:v>
                </c:pt>
                <c:pt idx="128">
                  <c:v>63.550153314265586</c:v>
                </c:pt>
                <c:pt idx="129">
                  <c:v>67.149317836502803</c:v>
                </c:pt>
                <c:pt idx="130">
                  <c:v>70.410538586020266</c:v>
                </c:pt>
                <c:pt idx="131">
                  <c:v>72.369628535086065</c:v>
                </c:pt>
                <c:pt idx="132">
                  <c:v>72.172595087343751</c:v>
                </c:pt>
                <c:pt idx="133">
                  <c:v>69.589628742363871</c:v>
                </c:pt>
                <c:pt idx="134">
                  <c:v>65.282558236981203</c:v>
                </c:pt>
                <c:pt idx="135">
                  <c:v>60.513279766597833</c:v>
                </c:pt>
                <c:pt idx="136">
                  <c:v>56.460151210448927</c:v>
                </c:pt>
                <c:pt idx="137">
                  <c:v>53.684634351830653</c:v>
                </c:pt>
                <c:pt idx="138">
                  <c:v>52.101345448100716</c:v>
                </c:pt>
                <c:pt idx="139">
                  <c:v>51.309143841232064</c:v>
                </c:pt>
                <c:pt idx="140">
                  <c:v>50.920230673331055</c:v>
                </c:pt>
                <c:pt idx="141">
                  <c:v>50.695013969034925</c:v>
                </c:pt>
                <c:pt idx="142">
                  <c:v>50.524538649883652</c:v>
                </c:pt>
                <c:pt idx="143">
                  <c:v>50.370417786469773</c:v>
                </c:pt>
                <c:pt idx="144">
                  <c:v>50.221814988825258</c:v>
                </c:pt>
                <c:pt idx="145">
                  <c:v>50.076107796230261</c:v>
                </c:pt>
                <c:pt idx="146">
                  <c:v>49.932592888057194</c:v>
                </c:pt>
                <c:pt idx="147">
                  <c:v>49.79092971767853</c:v>
                </c:pt>
                <c:pt idx="148">
                  <c:v>49.650846378670195</c:v>
                </c:pt>
                <c:pt idx="149">
                  <c:v>49.512100232986128</c:v>
                </c:pt>
                <c:pt idx="150">
                  <c:v>49.374476051312691</c:v>
                </c:pt>
                <c:pt idx="151">
                  <c:v>49.237786395967667</c:v>
                </c:pt>
                <c:pt idx="152">
                  <c:v>49.101870563985379</c:v>
                </c:pt>
                <c:pt idx="153">
                  <c:v>48.966592446308169</c:v>
                </c:pt>
                <c:pt idx="154">
                  <c:v>48.831837857465885</c:v>
                </c:pt>
                <c:pt idx="155">
                  <c:v>48.697511719279099</c:v>
                </c:pt>
                <c:pt idx="156">
                  <c:v>48.563535331625552</c:v>
                </c:pt>
                <c:pt idx="157">
                  <c:v>48.429843858129907</c:v>
                </c:pt>
                <c:pt idx="158">
                  <c:v>48.296384085663902</c:v>
                </c:pt>
                <c:pt idx="159">
                  <c:v>48.163112473586253</c:v>
                </c:pt>
                <c:pt idx="160">
                  <c:v>48.029993483511099</c:v>
                </c:pt>
                <c:pt idx="161">
                  <c:v>47.896998166989313</c:v>
                </c:pt>
                <c:pt idx="162">
                  <c:v>47.764102982516881</c:v>
                </c:pt>
                <c:pt idx="163">
                  <c:v>47.631288811821122</c:v>
                </c:pt>
                <c:pt idx="164">
                  <c:v>47.498540146484146</c:v>
                </c:pt>
                <c:pt idx="165">
                  <c:v>47.365844418406454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68.931976788878615</c:v>
                </c:pt>
                <c:pt idx="6">
                  <c:v>68.992806200196895</c:v>
                </c:pt>
                <c:pt idx="7">
                  <c:v>69.053632381520259</c:v>
                </c:pt>
                <c:pt idx="8">
                  <c:v>69.114454298537268</c:v>
                </c:pt>
                <c:pt idx="9">
                  <c:v>69.175270597893544</c:v>
                </c:pt>
                <c:pt idx="10">
                  <c:v>69.236079511336698</c:v>
                </c:pt>
                <c:pt idx="11">
                  <c:v>69.296878731624702</c:v>
                </c:pt>
                <c:pt idx="12">
                  <c:v>69.35766525200836</c:v>
                </c:pt>
                <c:pt idx="13">
                  <c:v>69.418435158758172</c:v>
                </c:pt>
                <c:pt idx="14">
                  <c:v>69.479183363200008</c:v>
                </c:pt>
                <c:pt idx="15">
                  <c:v>69.539903255878926</c:v>
                </c:pt>
                <c:pt idx="16">
                  <c:v>69.600586260543366</c:v>
                </c:pt>
                <c:pt idx="17">
                  <c:v>69.66122125934676</c:v>
                </c:pt>
                <c:pt idx="18">
                  <c:v>69.721793852622184</c:v>
                </c:pt>
                <c:pt idx="19">
                  <c:v>69.782285406333628</c:v>
                </c:pt>
                <c:pt idx="20">
                  <c:v>69.842671827257831</c:v>
                </c:pt>
                <c:pt idx="21">
                  <c:v>69.90292198937783</c:v>
                </c:pt>
                <c:pt idx="22">
                  <c:v>69.962995713978287</c:v>
                </c:pt>
                <c:pt idx="23">
                  <c:v>70.022841179434806</c:v>
                </c:pt>
                <c:pt idx="24">
                  <c:v>70.082391603385176</c:v>
                </c:pt>
                <c:pt idx="25">
                  <c:v>70.141560998336487</c:v>
                </c:pt>
                <c:pt idx="26">
                  <c:v>70.200238750088673</c:v>
                </c:pt>
                <c:pt idx="27">
                  <c:v>70.258282704809446</c:v>
                </c:pt>
                <c:pt idx="28">
                  <c:v>70.315510373428509</c:v>
                </c:pt>
                <c:pt idx="29">
                  <c:v>70.371687769884858</c:v>
                </c:pt>
                <c:pt idx="30">
                  <c:v>70.426515292384039</c:v>
                </c:pt>
                <c:pt idx="31">
                  <c:v>70.479609936042138</c:v>
                </c:pt>
                <c:pt idx="32">
                  <c:v>70.530482996862986</c:v>
                </c:pt>
                <c:pt idx="33">
                  <c:v>70.57851230338305</c:v>
                </c:pt>
                <c:pt idx="34">
                  <c:v>70.622907917056082</c:v>
                </c:pt>
                <c:pt idx="35">
                  <c:v>70.662670216540889</c:v>
                </c:pt>
                <c:pt idx="36">
                  <c:v>70.696539392041814</c:v>
                </c:pt>
                <c:pt idx="37">
                  <c:v>70.722935729710343</c:v>
                </c:pt>
                <c:pt idx="38">
                  <c:v>70.739890821247386</c:v>
                </c:pt>
                <c:pt idx="39">
                  <c:v>70.744971213912407</c:v>
                </c:pt>
                <c:pt idx="40">
                  <c:v>70.735198313828278</c:v>
                </c:pt>
                <c:pt idx="41">
                  <c:v>70.706971910750966</c:v>
                </c:pt>
                <c:pt idx="42">
                  <c:v>70.656009816376027</c:v>
                </c:pt>
                <c:pt idx="43">
                  <c:v>70.577322908265714</c:v>
                </c:pt>
                <c:pt idx="44">
                  <c:v>70.465252927572237</c:v>
                </c:pt>
                <c:pt idx="45">
                  <c:v>70.313608243778063</c:v>
                </c:pt>
                <c:pt idx="46">
                  <c:v>70.115937398859671</c:v>
                </c:pt>
                <c:pt idx="47">
                  <c:v>69.865976476609873</c:v>
                </c:pt>
                <c:pt idx="48">
                  <c:v>69.558287551298577</c:v>
                </c:pt>
                <c:pt idx="49">
                  <c:v>69.189065720154517</c:v>
                </c:pt>
                <c:pt idx="50">
                  <c:v>68.75703106899185</c:v>
                </c:pt>
                <c:pt idx="51">
                  <c:v>68.264250649818152</c:v>
                </c:pt>
                <c:pt idx="52">
                  <c:v>67.716680851263874</c:v>
                </c:pt>
                <c:pt idx="53">
                  <c:v>67.124218992724181</c:v>
                </c:pt>
                <c:pt idx="54">
                  <c:v>66.500132433632132</c:v>
                </c:pt>
                <c:pt idx="55">
                  <c:v>65.859888226526479</c:v>
                </c:pt>
                <c:pt idx="56">
                  <c:v>65.219585176173368</c:v>
                </c:pt>
                <c:pt idx="57">
                  <c:v>64.594315570060843</c:v>
                </c:pt>
                <c:pt idx="58">
                  <c:v>63.996796638736562</c:v>
                </c:pt>
                <c:pt idx="59">
                  <c:v>63.436509248625214</c:v>
                </c:pt>
                <c:pt idx="60">
                  <c:v>62.919417221601591</c:v>
                </c:pt>
                <c:pt idx="61">
                  <c:v>62.448188490675406</c:v>
                </c:pt>
                <c:pt idx="62">
                  <c:v>62.022749863704206</c:v>
                </c:pt>
                <c:pt idx="63">
                  <c:v>61.640990464827802</c:v>
                </c:pt>
                <c:pt idx="64">
                  <c:v>61.299463886743048</c:v>
                </c:pt>
                <c:pt idx="65">
                  <c:v>60.993994997617385</c:v>
                </c:pt>
                <c:pt idx="66">
                  <c:v>60.720150201814597</c:v>
                </c:pt>
                <c:pt idx="67">
                  <c:v>60.473567994867636</c:v>
                </c:pt>
                <c:pt idx="68">
                  <c:v>60.250168124089527</c:v>
                </c:pt>
                <c:pt idx="69">
                  <c:v>60.04626606347459</c:v>
                </c:pt>
                <c:pt idx="70">
                  <c:v>59.858619689246474</c:v>
                </c:pt>
                <c:pt idx="71">
                  <c:v>59.684431129957574</c:v>
                </c:pt>
                <c:pt idx="72">
                  <c:v>59.521321527738678</c:v>
                </c:pt>
                <c:pt idx="73">
                  <c:v>59.367291409887038</c:v>
                </c:pt>
                <c:pt idx="74">
                  <c:v>59.220675190685263</c:v>
                </c:pt>
                <c:pt idx="75">
                  <c:v>59.080095154891964</c:v>
                </c:pt>
                <c:pt idx="76">
                  <c:v>58.944418023741221</c:v>
                </c:pt>
                <c:pt idx="77">
                  <c:v>58.812715689644314</c:v>
                </c:pt>
                <c:pt idx="78">
                  <c:v>58.684230737590113</c:v>
                </c:pt>
                <c:pt idx="79">
                  <c:v>58.558346786969032</c:v>
                </c:pt>
                <c:pt idx="80">
                  <c:v>58.434563361172593</c:v>
                </c:pt>
                <c:pt idx="81">
                  <c:v>58.312474832174175</c:v>
                </c:pt>
                <c:pt idx="82">
                  <c:v>58.191752929703497</c:v>
                </c:pt>
                <c:pt idx="83">
                  <c:v>58.072132306984827</c:v>
                </c:pt>
                <c:pt idx="84">
                  <c:v>57.953398689750237</c:v>
                </c:pt>
                <c:pt idx="85">
                  <c:v>57.835379185136162</c:v>
                </c:pt>
                <c:pt idx="86">
                  <c:v>57.717934381769972</c:v>
                </c:pt>
                <c:pt idx="87">
                  <c:v>57.600951925965738</c:v>
                </c:pt>
                <c:pt idx="88">
                  <c:v>57.484341308392622</c:v>
                </c:pt>
                <c:pt idx="89">
                  <c:v>57.368029639490942</c:v>
                </c:pt>
                <c:pt idx="90">
                  <c:v>57.251958229938246</c:v>
                </c:pt>
                <c:pt idx="91">
                  <c:v>57.136079824810182</c:v>
                </c:pt>
                <c:pt idx="92">
                  <c:v>57.020356367230335</c:v>
                </c:pt>
                <c:pt idx="93">
                  <c:v>56.904757189855331</c:v>
                </c:pt>
                <c:pt idx="94">
                  <c:v>56.789257551117842</c:v>
                </c:pt>
                <c:pt idx="95">
                  <c:v>56.673837448333302</c:v>
                </c:pt>
                <c:pt idx="96">
                  <c:v>56.55848065208815</c:v>
                </c:pt>
                <c:pt idx="97">
                  <c:v>56.443173916222058</c:v>
                </c:pt>
                <c:pt idx="98">
                  <c:v>56.327906325570652</c:v>
                </c:pt>
                <c:pt idx="99">
                  <c:v>56.21266874975877</c:v>
                </c:pt>
                <c:pt idx="100">
                  <c:v>56.097453375971604</c:v>
                </c:pt>
                <c:pt idx="101">
                  <c:v>55.982253296966014</c:v>
                </c:pt>
                <c:pt idx="102">
                  <c:v>55.867062132745559</c:v>
                </c:pt>
                <c:pt idx="103">
                  <c:v>55.751873665390995</c:v>
                </c:pt>
                <c:pt idx="104">
                  <c:v>55.63668146654102</c:v>
                </c:pt>
                <c:pt idx="105">
                  <c:v>55.521478495947747</c:v>
                </c:pt>
                <c:pt idx="106">
                  <c:v>55.406256647332818</c:v>
                </c:pt>
                <c:pt idx="107">
                  <c:v>55.291006214363762</c:v>
                </c:pt>
                <c:pt idx="108">
                  <c:v>55.175715244852476</c:v>
                </c:pt>
                <c:pt idx="109">
                  <c:v>55.060368745156325</c:v>
                </c:pt>
                <c:pt idx="110">
                  <c:v>54.944947689190307</c:v>
                </c:pt>
                <c:pt idx="111">
                  <c:v>54.829427777514013</c:v>
                </c:pt>
                <c:pt idx="112">
                  <c:v>54.713777881964226</c:v>
                </c:pt>
                <c:pt idx="113">
                  <c:v>54.597958101031182</c:v>
                </c:pt>
                <c:pt idx="114">
                  <c:v>54.481917342150517</c:v>
                </c:pt>
                <c:pt idx="115">
                  <c:v>54.365590342050837</c:v>
                </c:pt>
                <c:pt idx="116">
                  <c:v>54.248894039905132</c:v>
                </c:pt>
                <c:pt idx="117">
                  <c:v>54.131723237728217</c:v>
                </c:pt>
                <c:pt idx="118">
                  <c:v>54.013945529587332</c:v>
                </c:pt>
                <c:pt idx="119">
                  <c:v>53.895395572085256</c:v>
                </c:pt>
                <c:pt idx="120">
                  <c:v>53.775868925085135</c:v>
                </c:pt>
                <c:pt idx="121">
                  <c:v>53.655115939950605</c:v>
                </c:pt>
                <c:pt idx="122">
                  <c:v>53.532836538126553</c:v>
                </c:pt>
                <c:pt idx="123">
                  <c:v>53.408677218248556</c:v>
                </c:pt>
                <c:pt idx="124">
                  <c:v>53.282232231541514</c:v>
                </c:pt>
                <c:pt idx="125">
                  <c:v>53.15305147652419</c:v>
                </c:pt>
                <c:pt idx="126">
                  <c:v>53.020658069966913</c:v>
                </c:pt>
                <c:pt idx="127">
                  <c:v>52.884578385266103</c:v>
                </c:pt>
                <c:pt idx="128">
                  <c:v>52.744386121857829</c:v>
                </c:pt>
                <c:pt idx="129">
                  <c:v>52.599759225566707</c:v>
                </c:pt>
                <c:pt idx="130">
                  <c:v>52.450544143158012</c:v>
                </c:pt>
                <c:pt idx="131">
                  <c:v>52.296816724102285</c:v>
                </c:pt>
                <c:pt idx="132">
                  <c:v>52.138924955761183</c:v>
                </c:pt>
                <c:pt idx="133">
                  <c:v>51.977498257672686</c:v>
                </c:pt>
                <c:pt idx="134">
                  <c:v>51.813413318955185</c:v>
                </c:pt>
                <c:pt idx="135">
                  <c:v>51.647717142695278</c:v>
                </c:pt>
                <c:pt idx="136">
                  <c:v>51.481520546533233</c:v>
                </c:pt>
                <c:pt idx="137">
                  <c:v>51.315884439757333</c:v>
                </c:pt>
                <c:pt idx="138">
                  <c:v>51.151722551598276</c:v>
                </c:pt>
                <c:pt idx="139">
                  <c:v>50.989737608623464</c:v>
                </c:pt>
                <c:pt idx="140">
                  <c:v>50.830396863035098</c:v>
                </c:pt>
                <c:pt idx="141">
                  <c:v>50.673942381268326</c:v>
                </c:pt>
                <c:pt idx="142">
                  <c:v>50.520425145503665</c:v>
                </c:pt>
                <c:pt idx="143">
                  <c:v>50.36975057486486</c:v>
                </c:pt>
                <c:pt idx="144">
                  <c:v>50.22172518954914</c:v>
                </c:pt>
                <c:pt idx="145">
                  <c:v>50.076097778495892</c:v>
                </c:pt>
                <c:pt idx="146">
                  <c:v>49.932591962574058</c:v>
                </c:pt>
                <c:pt idx="147">
                  <c:v>49.790929646924432</c:v>
                </c:pt>
                <c:pt idx="148">
                  <c:v>49.650846374196632</c:v>
                </c:pt>
                <c:pt idx="149">
                  <c:v>49.512100232752324</c:v>
                </c:pt>
                <c:pt idx="150">
                  <c:v>49.374476051302594</c:v>
                </c:pt>
                <c:pt idx="151">
                  <c:v>49.237786395967305</c:v>
                </c:pt>
                <c:pt idx="152">
                  <c:v>49.101870563985372</c:v>
                </c:pt>
                <c:pt idx="153">
                  <c:v>48.966592446308169</c:v>
                </c:pt>
                <c:pt idx="154">
                  <c:v>48.831837857465885</c:v>
                </c:pt>
                <c:pt idx="155">
                  <c:v>48.697511719279099</c:v>
                </c:pt>
                <c:pt idx="156">
                  <c:v>48.563535331625552</c:v>
                </c:pt>
                <c:pt idx="157">
                  <c:v>48.429843858129907</c:v>
                </c:pt>
                <c:pt idx="158">
                  <c:v>48.296384085663902</c:v>
                </c:pt>
                <c:pt idx="159">
                  <c:v>48.163112473586253</c:v>
                </c:pt>
                <c:pt idx="160">
                  <c:v>48.029993483511099</c:v>
                </c:pt>
                <c:pt idx="161">
                  <c:v>47.896998166989313</c:v>
                </c:pt>
                <c:pt idx="162">
                  <c:v>47.764102982516881</c:v>
                </c:pt>
                <c:pt idx="163">
                  <c:v>47.631288811821122</c:v>
                </c:pt>
                <c:pt idx="164">
                  <c:v>47.498540146484146</c:v>
                </c:pt>
                <c:pt idx="165">
                  <c:v>47.365844418406454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69.796999999999997</c:v>
                </c:pt>
                <c:pt idx="1">
                  <c:v>68.661000000000001</c:v>
                </c:pt>
                <c:pt idx="2">
                  <c:v>69.355999999999995</c:v>
                </c:pt>
                <c:pt idx="3">
                  <c:v>69</c:v>
                </c:pt>
                <c:pt idx="4">
                  <c:v>69.287999999999997</c:v>
                </c:pt>
                <c:pt idx="5">
                  <c:v>68.287999999999997</c:v>
                </c:pt>
                <c:pt idx="6">
                  <c:v>68.864000000000004</c:v>
                </c:pt>
                <c:pt idx="7">
                  <c:v>68.897999999999996</c:v>
                </c:pt>
                <c:pt idx="8">
                  <c:v>68.626999999999995</c:v>
                </c:pt>
                <c:pt idx="9">
                  <c:v>70.016999999999996</c:v>
                </c:pt>
                <c:pt idx="10">
                  <c:v>68.897999999999996</c:v>
                </c:pt>
                <c:pt idx="11">
                  <c:v>68.694999999999993</c:v>
                </c:pt>
                <c:pt idx="12">
                  <c:v>69.441000000000003</c:v>
                </c:pt>
                <c:pt idx="13">
                  <c:v>68.119</c:v>
                </c:pt>
                <c:pt idx="14">
                  <c:v>69.39</c:v>
                </c:pt>
                <c:pt idx="15">
                  <c:v>69.831000000000003</c:v>
                </c:pt>
                <c:pt idx="16">
                  <c:v>68.694999999999993</c:v>
                </c:pt>
                <c:pt idx="17">
                  <c:v>69.338999999999999</c:v>
                </c:pt>
                <c:pt idx="18">
                  <c:v>67.864000000000004</c:v>
                </c:pt>
                <c:pt idx="19">
                  <c:v>68.22</c:v>
                </c:pt>
                <c:pt idx="20">
                  <c:v>68</c:v>
                </c:pt>
                <c:pt idx="21">
                  <c:v>68.694999999999993</c:v>
                </c:pt>
                <c:pt idx="22">
                  <c:v>69.406999999999996</c:v>
                </c:pt>
                <c:pt idx="23">
                  <c:v>69.153000000000006</c:v>
                </c:pt>
                <c:pt idx="24">
                  <c:v>69.525000000000006</c:v>
                </c:pt>
                <c:pt idx="25">
                  <c:v>70.712000000000003</c:v>
                </c:pt>
                <c:pt idx="26">
                  <c:v>70.694999999999993</c:v>
                </c:pt>
                <c:pt idx="27">
                  <c:v>71.864000000000004</c:v>
                </c:pt>
                <c:pt idx="28">
                  <c:v>71.186000000000007</c:v>
                </c:pt>
                <c:pt idx="29">
                  <c:v>70.915000000000006</c:v>
                </c:pt>
                <c:pt idx="30">
                  <c:v>71.322000000000003</c:v>
                </c:pt>
                <c:pt idx="31">
                  <c:v>71.39</c:v>
                </c:pt>
                <c:pt idx="32">
                  <c:v>72.051000000000002</c:v>
                </c:pt>
                <c:pt idx="33">
                  <c:v>71.153000000000006</c:v>
                </c:pt>
                <c:pt idx="34">
                  <c:v>72.661000000000001</c:v>
                </c:pt>
                <c:pt idx="35">
                  <c:v>73.203000000000003</c:v>
                </c:pt>
                <c:pt idx="36">
                  <c:v>74.119</c:v>
                </c:pt>
                <c:pt idx="37">
                  <c:v>75.644000000000005</c:v>
                </c:pt>
                <c:pt idx="38">
                  <c:v>77.846999999999994</c:v>
                </c:pt>
                <c:pt idx="39">
                  <c:v>81.067999999999998</c:v>
                </c:pt>
                <c:pt idx="40">
                  <c:v>84.287999999999997</c:v>
                </c:pt>
                <c:pt idx="41">
                  <c:v>93.287999999999997</c:v>
                </c:pt>
                <c:pt idx="42">
                  <c:v>105.30500000000001</c:v>
                </c:pt>
                <c:pt idx="43">
                  <c:v>124.729</c:v>
                </c:pt>
                <c:pt idx="44">
                  <c:v>147.59299999999999</c:v>
                </c:pt>
                <c:pt idx="45">
                  <c:v>170.136</c:v>
                </c:pt>
                <c:pt idx="46">
                  <c:v>192.23699999999999</c:v>
                </c:pt>
                <c:pt idx="47">
                  <c:v>208.30500000000001</c:v>
                </c:pt>
                <c:pt idx="48">
                  <c:v>222.16900000000001</c:v>
                </c:pt>
                <c:pt idx="49">
                  <c:v>230.71199999999999</c:v>
                </c:pt>
                <c:pt idx="50">
                  <c:v>235.30500000000001</c:v>
                </c:pt>
                <c:pt idx="51">
                  <c:v>235.864</c:v>
                </c:pt>
                <c:pt idx="52">
                  <c:v>227.72900000000001</c:v>
                </c:pt>
                <c:pt idx="53">
                  <c:v>207.03399999999999</c:v>
                </c:pt>
                <c:pt idx="54">
                  <c:v>169.69499999999999</c:v>
                </c:pt>
                <c:pt idx="55">
                  <c:v>117.797</c:v>
                </c:pt>
                <c:pt idx="56">
                  <c:v>76.644000000000005</c:v>
                </c:pt>
                <c:pt idx="57">
                  <c:v>65.932000000000002</c:v>
                </c:pt>
                <c:pt idx="58">
                  <c:v>64.78</c:v>
                </c:pt>
                <c:pt idx="59">
                  <c:v>67.745999999999995</c:v>
                </c:pt>
                <c:pt idx="60">
                  <c:v>70.915000000000006</c:v>
                </c:pt>
                <c:pt idx="61">
                  <c:v>74.39</c:v>
                </c:pt>
                <c:pt idx="62">
                  <c:v>80.881</c:v>
                </c:pt>
                <c:pt idx="63">
                  <c:v>93.22</c:v>
                </c:pt>
                <c:pt idx="64">
                  <c:v>107.203</c:v>
                </c:pt>
                <c:pt idx="65">
                  <c:v>125.288</c:v>
                </c:pt>
                <c:pt idx="66">
                  <c:v>141.864</c:v>
                </c:pt>
                <c:pt idx="67">
                  <c:v>157.30500000000001</c:v>
                </c:pt>
                <c:pt idx="68">
                  <c:v>169.83099999999999</c:v>
                </c:pt>
                <c:pt idx="69">
                  <c:v>179.64400000000001</c:v>
                </c:pt>
                <c:pt idx="70">
                  <c:v>185.57599999999999</c:v>
                </c:pt>
                <c:pt idx="71">
                  <c:v>185.72900000000001</c:v>
                </c:pt>
                <c:pt idx="72">
                  <c:v>176.57599999999999</c:v>
                </c:pt>
                <c:pt idx="73">
                  <c:v>153.96600000000001</c:v>
                </c:pt>
                <c:pt idx="74">
                  <c:v>118.508</c:v>
                </c:pt>
                <c:pt idx="75">
                  <c:v>77.22</c:v>
                </c:pt>
                <c:pt idx="76">
                  <c:v>59.831000000000003</c:v>
                </c:pt>
                <c:pt idx="77">
                  <c:v>57.627000000000002</c:v>
                </c:pt>
                <c:pt idx="78">
                  <c:v>56.695</c:v>
                </c:pt>
                <c:pt idx="79">
                  <c:v>57.119</c:v>
                </c:pt>
                <c:pt idx="80">
                  <c:v>56.136000000000003</c:v>
                </c:pt>
                <c:pt idx="81">
                  <c:v>57.372999999999998</c:v>
                </c:pt>
                <c:pt idx="82">
                  <c:v>57.695</c:v>
                </c:pt>
                <c:pt idx="83">
                  <c:v>56.78</c:v>
                </c:pt>
                <c:pt idx="84">
                  <c:v>57.982999999999997</c:v>
                </c:pt>
                <c:pt idx="85">
                  <c:v>57.017000000000003</c:v>
                </c:pt>
                <c:pt idx="86">
                  <c:v>57.033999999999999</c:v>
                </c:pt>
                <c:pt idx="87">
                  <c:v>56.287999999999997</c:v>
                </c:pt>
                <c:pt idx="88">
                  <c:v>56.152999999999999</c:v>
                </c:pt>
                <c:pt idx="89">
                  <c:v>56.847000000000001</c:v>
                </c:pt>
                <c:pt idx="90">
                  <c:v>56.661000000000001</c:v>
                </c:pt>
                <c:pt idx="91">
                  <c:v>57.524999999999999</c:v>
                </c:pt>
                <c:pt idx="92">
                  <c:v>57.491999999999997</c:v>
                </c:pt>
                <c:pt idx="93">
                  <c:v>57.067999999999998</c:v>
                </c:pt>
                <c:pt idx="94">
                  <c:v>56.831000000000003</c:v>
                </c:pt>
                <c:pt idx="95">
                  <c:v>56.847000000000001</c:v>
                </c:pt>
                <c:pt idx="96">
                  <c:v>56.423999999999999</c:v>
                </c:pt>
                <c:pt idx="97">
                  <c:v>57.101999999999997</c:v>
                </c:pt>
                <c:pt idx="98">
                  <c:v>56.356000000000002</c:v>
                </c:pt>
                <c:pt idx="99">
                  <c:v>60.441000000000003</c:v>
                </c:pt>
                <c:pt idx="100">
                  <c:v>64.61</c:v>
                </c:pt>
                <c:pt idx="101">
                  <c:v>71.441000000000003</c:v>
                </c:pt>
                <c:pt idx="102">
                  <c:v>79.661000000000001</c:v>
                </c:pt>
                <c:pt idx="103">
                  <c:v>87.763000000000005</c:v>
                </c:pt>
                <c:pt idx="104">
                  <c:v>94.525000000000006</c:v>
                </c:pt>
                <c:pt idx="105">
                  <c:v>96.831000000000003</c:v>
                </c:pt>
                <c:pt idx="106">
                  <c:v>93.983000000000004</c:v>
                </c:pt>
                <c:pt idx="107">
                  <c:v>88.983000000000004</c:v>
                </c:pt>
                <c:pt idx="108">
                  <c:v>77.881</c:v>
                </c:pt>
                <c:pt idx="109">
                  <c:v>67.626999999999995</c:v>
                </c:pt>
                <c:pt idx="110">
                  <c:v>59.136000000000003</c:v>
                </c:pt>
                <c:pt idx="111">
                  <c:v>54.287999999999997</c:v>
                </c:pt>
                <c:pt idx="112">
                  <c:v>51.661000000000001</c:v>
                </c:pt>
                <c:pt idx="113">
                  <c:v>52.423999999999999</c:v>
                </c:pt>
                <c:pt idx="114">
                  <c:v>51.728999999999999</c:v>
                </c:pt>
                <c:pt idx="115">
                  <c:v>52.237000000000002</c:v>
                </c:pt>
                <c:pt idx="116">
                  <c:v>52.203000000000003</c:v>
                </c:pt>
                <c:pt idx="117">
                  <c:v>51.932000000000002</c:v>
                </c:pt>
                <c:pt idx="118">
                  <c:v>52.322000000000003</c:v>
                </c:pt>
                <c:pt idx="119">
                  <c:v>51.863999999999997</c:v>
                </c:pt>
                <c:pt idx="120">
                  <c:v>53.271000000000001</c:v>
                </c:pt>
                <c:pt idx="121">
                  <c:v>51.287999999999997</c:v>
                </c:pt>
                <c:pt idx="122">
                  <c:v>50.491999999999997</c:v>
                </c:pt>
                <c:pt idx="123">
                  <c:v>50.796999999999997</c:v>
                </c:pt>
                <c:pt idx="124">
                  <c:v>51.491999999999997</c:v>
                </c:pt>
                <c:pt idx="125">
                  <c:v>51.677999999999997</c:v>
                </c:pt>
                <c:pt idx="126">
                  <c:v>54</c:v>
                </c:pt>
                <c:pt idx="127">
                  <c:v>55.982999999999997</c:v>
                </c:pt>
                <c:pt idx="128">
                  <c:v>59.982999999999997</c:v>
                </c:pt>
                <c:pt idx="129">
                  <c:v>64.965999999999994</c:v>
                </c:pt>
                <c:pt idx="130">
                  <c:v>69.542000000000002</c:v>
                </c:pt>
                <c:pt idx="131">
                  <c:v>73.948999999999998</c:v>
                </c:pt>
                <c:pt idx="132">
                  <c:v>75.168999999999997</c:v>
                </c:pt>
                <c:pt idx="133">
                  <c:v>74.016999999999996</c:v>
                </c:pt>
                <c:pt idx="134">
                  <c:v>68.034000000000006</c:v>
                </c:pt>
                <c:pt idx="135">
                  <c:v>60.338999999999999</c:v>
                </c:pt>
                <c:pt idx="136">
                  <c:v>53.627000000000002</c:v>
                </c:pt>
                <c:pt idx="137">
                  <c:v>50.61</c:v>
                </c:pt>
                <c:pt idx="138">
                  <c:v>48.863999999999997</c:v>
                </c:pt>
                <c:pt idx="139">
                  <c:v>48.287999999999997</c:v>
                </c:pt>
                <c:pt idx="140">
                  <c:v>49.491999999999997</c:v>
                </c:pt>
                <c:pt idx="141">
                  <c:v>49.119</c:v>
                </c:pt>
                <c:pt idx="142">
                  <c:v>48.186</c:v>
                </c:pt>
                <c:pt idx="143">
                  <c:v>47.475000000000001</c:v>
                </c:pt>
                <c:pt idx="144">
                  <c:v>47.661000000000001</c:v>
                </c:pt>
                <c:pt idx="145">
                  <c:v>47.508000000000003</c:v>
                </c:pt>
                <c:pt idx="146">
                  <c:v>45.898000000000003</c:v>
                </c:pt>
                <c:pt idx="147">
                  <c:v>47.78</c:v>
                </c:pt>
                <c:pt idx="148">
                  <c:v>47.831000000000003</c:v>
                </c:pt>
                <c:pt idx="149">
                  <c:v>47.712000000000003</c:v>
                </c:pt>
                <c:pt idx="150">
                  <c:v>47.661000000000001</c:v>
                </c:pt>
                <c:pt idx="151">
                  <c:v>47.982999999999997</c:v>
                </c:pt>
                <c:pt idx="152">
                  <c:v>48.932000000000002</c:v>
                </c:pt>
                <c:pt idx="153">
                  <c:v>47.101999999999997</c:v>
                </c:pt>
                <c:pt idx="154">
                  <c:v>46.831000000000003</c:v>
                </c:pt>
                <c:pt idx="155">
                  <c:v>45.728999999999999</c:v>
                </c:pt>
                <c:pt idx="156">
                  <c:v>46.406999999999996</c:v>
                </c:pt>
                <c:pt idx="157">
                  <c:v>45.542000000000002</c:v>
                </c:pt>
                <c:pt idx="158">
                  <c:v>46.033999999999999</c:v>
                </c:pt>
                <c:pt idx="159">
                  <c:v>47.593000000000004</c:v>
                </c:pt>
                <c:pt idx="160">
                  <c:v>47.017000000000003</c:v>
                </c:pt>
                <c:pt idx="161">
                  <c:v>47.338999999999999</c:v>
                </c:pt>
                <c:pt idx="162">
                  <c:v>46.491999999999997</c:v>
                </c:pt>
                <c:pt idx="163">
                  <c:v>45.831000000000003</c:v>
                </c:pt>
                <c:pt idx="164">
                  <c:v>45.627000000000002</c:v>
                </c:pt>
                <c:pt idx="165">
                  <c:v>45.746000000000002</c:v>
                </c:pt>
                <c:pt idx="166">
                  <c:v>45.524999999999999</c:v>
                </c:pt>
                <c:pt idx="167">
                  <c:v>46.712000000000003</c:v>
                </c:pt>
                <c:pt idx="168">
                  <c:v>44.627000000000002</c:v>
                </c:pt>
                <c:pt idx="169">
                  <c:v>45.051000000000002</c:v>
                </c:pt>
                <c:pt idx="170">
                  <c:v>44.423999999999999</c:v>
                </c:pt>
                <c:pt idx="171">
                  <c:v>44.948999999999998</c:v>
                </c:pt>
                <c:pt idx="172">
                  <c:v>44.051000000000002</c:v>
                </c:pt>
                <c:pt idx="173">
                  <c:v>44.542000000000002</c:v>
                </c:pt>
                <c:pt idx="174">
                  <c:v>45.441000000000003</c:v>
                </c:pt>
                <c:pt idx="175">
                  <c:v>44.271000000000001</c:v>
                </c:pt>
                <c:pt idx="176">
                  <c:v>45.067999999999998</c:v>
                </c:pt>
                <c:pt idx="177">
                  <c:v>44.39</c:v>
                </c:pt>
                <c:pt idx="178">
                  <c:v>43.542000000000002</c:v>
                </c:pt>
                <c:pt idx="179">
                  <c:v>44.051000000000002</c:v>
                </c:pt>
                <c:pt idx="180">
                  <c:v>42.017000000000003</c:v>
                </c:pt>
                <c:pt idx="181">
                  <c:v>43.491999999999997</c:v>
                </c:pt>
                <c:pt idx="182">
                  <c:v>43.085000000000001</c:v>
                </c:pt>
                <c:pt idx="183">
                  <c:v>43.067999999999998</c:v>
                </c:pt>
                <c:pt idx="184">
                  <c:v>43.271000000000001</c:v>
                </c:pt>
                <c:pt idx="185">
                  <c:v>43.168999999999997</c:v>
                </c:pt>
                <c:pt idx="186">
                  <c:v>43.067999999999998</c:v>
                </c:pt>
                <c:pt idx="187">
                  <c:v>41.982999999999997</c:v>
                </c:pt>
                <c:pt idx="188">
                  <c:v>43.475000000000001</c:v>
                </c:pt>
                <c:pt idx="189">
                  <c:v>42.457999999999998</c:v>
                </c:pt>
                <c:pt idx="190">
                  <c:v>43.508000000000003</c:v>
                </c:pt>
                <c:pt idx="191">
                  <c:v>42.441000000000003</c:v>
                </c:pt>
                <c:pt idx="192">
                  <c:v>43.406999999999996</c:v>
                </c:pt>
                <c:pt idx="193">
                  <c:v>42.746000000000002</c:v>
                </c:pt>
                <c:pt idx="194">
                  <c:v>42.728999999999999</c:v>
                </c:pt>
                <c:pt idx="195">
                  <c:v>41.101999999999997</c:v>
                </c:pt>
                <c:pt idx="196">
                  <c:v>42.661000000000001</c:v>
                </c:pt>
                <c:pt idx="197">
                  <c:v>41.576000000000001</c:v>
                </c:pt>
                <c:pt idx="198">
                  <c:v>41.017000000000003</c:v>
                </c:pt>
                <c:pt idx="199">
                  <c:v>41.237000000000002</c:v>
                </c:pt>
                <c:pt idx="200">
                  <c:v>41.322000000000003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68.032094926218022</c:v>
                </c:pt>
                <c:pt idx="6">
                  <c:v>68.149225125549762</c:v>
                </c:pt>
                <c:pt idx="7">
                  <c:v>68.26635357527131</c:v>
                </c:pt>
                <c:pt idx="8">
                  <c:v>68.383479500019092</c:v>
                </c:pt>
                <c:pt idx="9">
                  <c:v>68.500601840393017</c:v>
                </c:pt>
                <c:pt idx="10">
                  <c:v>68.617719158198796</c:v>
                </c:pt>
                <c:pt idx="11">
                  <c:v>68.734829512301829</c:v>
                </c:pt>
                <c:pt idx="12">
                  <c:v>68.851930297340303</c:v>
                </c:pt>
                <c:pt idx="13">
                  <c:v>68.969018037303712</c:v>
                </c:pt>
                <c:pt idx="14">
                  <c:v>69.086088128815859</c:v>
                </c:pt>
                <c:pt idx="15">
                  <c:v>69.203134540061484</c:v>
                </c:pt>
                <c:pt idx="16">
                  <c:v>69.320149502599648</c:v>
                </c:pt>
                <c:pt idx="17">
                  <c:v>69.437123310906756</c:v>
                </c:pt>
                <c:pt idx="18">
                  <c:v>69.554044522902103</c:v>
                </c:pt>
                <c:pt idx="19">
                  <c:v>69.670901242650089</c:v>
                </c:pt>
                <c:pt idx="20">
                  <c:v>69.787684970649977</c:v>
                </c:pt>
                <c:pt idx="21">
                  <c:v>69.904400101128132</c:v>
                </c:pt>
                <c:pt idx="22">
                  <c:v>70.021085167586079</c:v>
                </c:pt>
                <c:pt idx="23">
                  <c:v>70.13785741025572</c:v>
                </c:pt>
                <c:pt idx="24">
                  <c:v>70.255001681835054</c:v>
                </c:pt>
                <c:pt idx="25">
                  <c:v>70.37314017061226</c:v>
                </c:pt>
                <c:pt idx="26">
                  <c:v>70.493543304398912</c:v>
                </c:pt>
                <c:pt idx="27">
                  <c:v>70.618676672108421</c:v>
                </c:pt>
                <c:pt idx="28">
                  <c:v>70.753124566467534</c:v>
                </c:pt>
                <c:pt idx="29">
                  <c:v>70.905084992740711</c:v>
                </c:pt>
                <c:pt idx="30">
                  <c:v>71.088684504718941</c:v>
                </c:pt>
                <c:pt idx="31">
                  <c:v>71.327395269932722</c:v>
                </c:pt>
                <c:pt idx="32">
                  <c:v>71.658820740084863</c:v>
                </c:pt>
                <c:pt idx="33">
                  <c:v>72.141008365339715</c:v>
                </c:pt>
                <c:pt idx="34">
                  <c:v>72.860200848539819</c:v>
                </c:pt>
                <c:pt idx="35">
                  <c:v>73.939512827151404</c:v>
                </c:pt>
                <c:pt idx="36">
                  <c:v>75.547409255513031</c:v>
                </c:pt>
                <c:pt idx="37">
                  <c:v>77.904114208274507</c:v>
                </c:pt>
                <c:pt idx="38">
                  <c:v>81.283325224358279</c:v>
                </c:pt>
                <c:pt idx="39">
                  <c:v>86.006070452979003</c:v>
                </c:pt>
                <c:pt idx="40">
                  <c:v>92.423515663260616</c:v>
                </c:pt>
                <c:pt idx="41">
                  <c:v>100.88630600934312</c:v>
                </c:pt>
                <c:pt idx="42">
                  <c:v>111.69981647118099</c:v>
                </c:pt>
                <c:pt idx="43">
                  <c:v>125.06742612411415</c:v>
                </c:pt>
                <c:pt idx="44">
                  <c:v>141.02691144823785</c:v>
                </c:pt>
                <c:pt idx="45">
                  <c:v>159.38554667900868</c:v>
                </c:pt>
                <c:pt idx="46">
                  <c:v>179.64928607857894</c:v>
                </c:pt>
                <c:pt idx="47">
                  <c:v>200.90564881569907</c:v>
                </c:pt>
                <c:pt idx="48">
                  <c:v>221.56475428273743</c:v>
                </c:pt>
                <c:pt idx="49">
                  <c:v>238.90053717434597</c:v>
                </c:pt>
                <c:pt idx="50">
                  <c:v>248.69663665885057</c:v>
                </c:pt>
                <c:pt idx="51">
                  <c:v>245.9226616979376</c:v>
                </c:pt>
                <c:pt idx="52">
                  <c:v>227.2582259060049</c:v>
                </c:pt>
                <c:pt idx="53">
                  <c:v>194.39491190530151</c:v>
                </c:pt>
                <c:pt idx="54">
                  <c:v>154.90052360223612</c:v>
                </c:pt>
                <c:pt idx="55">
                  <c:v>118.67627320098246</c:v>
                </c:pt>
                <c:pt idx="56">
                  <c:v>92.565394329337394</c:v>
                </c:pt>
                <c:pt idx="57">
                  <c:v>77.797474048237405</c:v>
                </c:pt>
                <c:pt idx="58">
                  <c:v>71.67000564098673</c:v>
                </c:pt>
                <c:pt idx="59">
                  <c:v>70.768804864948507</c:v>
                </c:pt>
                <c:pt idx="60">
                  <c:v>72.880368478026242</c:v>
                </c:pt>
                <c:pt idx="61">
                  <c:v>77.160221880337133</c:v>
                </c:pt>
                <c:pt idx="62">
                  <c:v>83.56100133292955</c:v>
                </c:pt>
                <c:pt idx="63">
                  <c:v>92.309149469796495</c:v>
                </c:pt>
                <c:pt idx="64">
                  <c:v>103.60684318842962</c:v>
                </c:pt>
                <c:pt idx="65">
                  <c:v>117.47083672224312</c:v>
                </c:pt>
                <c:pt idx="66">
                  <c:v>133.61866793818092</c:v>
                </c:pt>
                <c:pt idx="67">
                  <c:v>151.33747516198434</c:v>
                </c:pt>
                <c:pt idx="68">
                  <c:v>169.23129557862939</c:v>
                </c:pt>
                <c:pt idx="69">
                  <c:v>184.74614843718558</c:v>
                </c:pt>
                <c:pt idx="70">
                  <c:v>193.75471166788171</c:v>
                </c:pt>
                <c:pt idx="71">
                  <c:v>191.29331847076685</c:v>
                </c:pt>
                <c:pt idx="72">
                  <c:v>174.45946411558305</c:v>
                </c:pt>
                <c:pt idx="73">
                  <c:v>145.92510095840566</c:v>
                </c:pt>
                <c:pt idx="74">
                  <c:v>113.95603437935151</c:v>
                </c:pt>
                <c:pt idx="75">
                  <c:v>87.482043060648707</c:v>
                </c:pt>
                <c:pt idx="76">
                  <c:v>70.740865915734943</c:v>
                </c:pt>
                <c:pt idx="77">
                  <c:v>62.529825050920692</c:v>
                </c:pt>
                <c:pt idx="78">
                  <c:v>59.343744104172636</c:v>
                </c:pt>
                <c:pt idx="79">
                  <c:v>58.303153441817017</c:v>
                </c:pt>
                <c:pt idx="80">
                  <c:v>57.947507190352177</c:v>
                </c:pt>
                <c:pt idx="81">
                  <c:v>57.758583550704628</c:v>
                </c:pt>
                <c:pt idx="82">
                  <c:v>57.601622415345958</c:v>
                </c:pt>
                <c:pt idx="83">
                  <c:v>57.450228867559439</c:v>
                </c:pt>
                <c:pt idx="84">
                  <c:v>57.300337046062047</c:v>
                </c:pt>
                <c:pt idx="85">
                  <c:v>57.151367672548673</c:v>
                </c:pt>
                <c:pt idx="86">
                  <c:v>57.003259178694172</c:v>
                </c:pt>
                <c:pt idx="87">
                  <c:v>56.856238936313922</c:v>
                </c:pt>
                <c:pt idx="88">
                  <c:v>56.711108142574602</c:v>
                </c:pt>
                <c:pt idx="89">
                  <c:v>56.569940385520127</c:v>
                </c:pt>
                <c:pt idx="90">
                  <c:v>56.437508002249537</c:v>
                </c:pt>
                <c:pt idx="91">
                  <c:v>56.323955723322328</c:v>
                </c:pt>
                <c:pt idx="92">
                  <c:v>56.249384070860991</c:v>
                </c:pt>
                <c:pt idx="93">
                  <c:v>56.250945760315929</c:v>
                </c:pt>
                <c:pt idx="94">
                  <c:v>56.392543242023798</c:v>
                </c:pt>
                <c:pt idx="95">
                  <c:v>56.775972190944998</c:v>
                </c:pt>
                <c:pt idx="96">
                  <c:v>57.550291571428865</c:v>
                </c:pt>
                <c:pt idx="97">
                  <c:v>58.913690678410823</c:v>
                </c:pt>
                <c:pt idx="98">
                  <c:v>61.100197987750001</c:v>
                </c:pt>
                <c:pt idx="99">
                  <c:v>64.343551916441569</c:v>
                </c:pt>
                <c:pt idx="100">
                  <c:v>68.812410051079979</c:v>
                </c:pt>
                <c:pt idx="101">
                  <c:v>74.511144376810549</c:v>
                </c:pt>
                <c:pt idx="102">
                  <c:v>81.135620914367252</c:v>
                </c:pt>
                <c:pt idx="103">
                  <c:v>87.885230803595931</c:v>
                </c:pt>
                <c:pt idx="104">
                  <c:v>93.327178100494805</c:v>
                </c:pt>
                <c:pt idx="105">
                  <c:v>95.594265138664113</c:v>
                </c:pt>
                <c:pt idx="106">
                  <c:v>93.197553209125488</c:v>
                </c:pt>
                <c:pt idx="107">
                  <c:v>86.167759253852935</c:v>
                </c:pt>
                <c:pt idx="108">
                  <c:v>76.489630526783785</c:v>
                </c:pt>
                <c:pt idx="109">
                  <c:v>67.089149206673696</c:v>
                </c:pt>
                <c:pt idx="110">
                  <c:v>60.11122015868898</c:v>
                </c:pt>
                <c:pt idx="111">
                  <c:v>56.026695411264882</c:v>
                </c:pt>
                <c:pt idx="112">
                  <c:v>54.08824806922604</c:v>
                </c:pt>
                <c:pt idx="113">
                  <c:v>53.295063981247644</c:v>
                </c:pt>
                <c:pt idx="114">
                  <c:v>52.96331307250108</c:v>
                </c:pt>
                <c:pt idx="115">
                  <c:v>52.775091936375162</c:v>
                </c:pt>
                <c:pt idx="116">
                  <c:v>52.622054620754568</c:v>
                </c:pt>
                <c:pt idx="117">
                  <c:v>52.476848966305951</c:v>
                </c:pt>
                <c:pt idx="118">
                  <c:v>52.335957142621574</c:v>
                </c:pt>
                <c:pt idx="119">
                  <c:v>52.203614376789218</c:v>
                </c:pt>
                <c:pt idx="120">
                  <c:v>52.091117664627234</c:v>
                </c:pt>
                <c:pt idx="121">
                  <c:v>52.021880815562653</c:v>
                </c:pt>
                <c:pt idx="122">
                  <c:v>52.040042016915969</c:v>
                </c:pt>
                <c:pt idx="123">
                  <c:v>52.221441383449324</c:v>
                </c:pt>
                <c:pt idx="124">
                  <c:v>52.683747810372566</c:v>
                </c:pt>
                <c:pt idx="125">
                  <c:v>53.588985078955346</c:v>
                </c:pt>
                <c:pt idx="126">
                  <c:v>55.127953066079044</c:v>
                </c:pt>
                <c:pt idx="127">
                  <c:v>57.473583955350811</c:v>
                </c:pt>
                <c:pt idx="128">
                  <c:v>60.691378483091164</c:v>
                </c:pt>
                <c:pt idx="129">
                  <c:v>64.606875966637205</c:v>
                </c:pt>
                <c:pt idx="130">
                  <c:v>68.669455357465012</c:v>
                </c:pt>
                <c:pt idx="131">
                  <c:v>71.925384328110667</c:v>
                </c:pt>
                <c:pt idx="132">
                  <c:v>73.256693965785928</c:v>
                </c:pt>
                <c:pt idx="133">
                  <c:v>71.914290645533427</c:v>
                </c:pt>
                <c:pt idx="134">
                  <c:v>68.054138041170575</c:v>
                </c:pt>
                <c:pt idx="135">
                  <c:v>62.796284224207511</c:v>
                </c:pt>
                <c:pt idx="136">
                  <c:v>57.640959205931672</c:v>
                </c:pt>
                <c:pt idx="137">
                  <c:v>53.676402571475329</c:v>
                </c:pt>
                <c:pt idx="138">
                  <c:v>51.196111107626493</c:v>
                </c:pt>
                <c:pt idx="139">
                  <c:v>49.89023303446902</c:v>
                </c:pt>
                <c:pt idx="140">
                  <c:v>49.272074088312557</c:v>
                </c:pt>
                <c:pt idx="141">
                  <c:v>48.967252846236967</c:v>
                </c:pt>
                <c:pt idx="142">
                  <c:v>48.776133535782009</c:v>
                </c:pt>
                <c:pt idx="143">
                  <c:v>48.618395650281194</c:v>
                </c:pt>
                <c:pt idx="144">
                  <c:v>48.46877944713227</c:v>
                </c:pt>
                <c:pt idx="145">
                  <c:v>48.320946167812004</c:v>
                </c:pt>
                <c:pt idx="146">
                  <c:v>48.173593745922936</c:v>
                </c:pt>
                <c:pt idx="147">
                  <c:v>48.026481332881318</c:v>
                </c:pt>
                <c:pt idx="148">
                  <c:v>47.8795491501998</c:v>
                </c:pt>
                <c:pt idx="149">
                  <c:v>47.73276505865433</c:v>
                </c:pt>
                <c:pt idx="150">
                  <c:v>47.586103301735832</c:v>
                </c:pt>
                <c:pt idx="151">
                  <c:v>47.439542034826708</c:v>
                </c:pt>
                <c:pt idx="152">
                  <c:v>47.293062851973403</c:v>
                </c:pt>
                <c:pt idx="153">
                  <c:v>47.146650411829683</c:v>
                </c:pt>
                <c:pt idx="154">
                  <c:v>47.000292041635809</c:v>
                </c:pt>
                <c:pt idx="155">
                  <c:v>46.853977346791588</c:v>
                </c:pt>
                <c:pt idx="156">
                  <c:v>46.707697848631561</c:v>
                </c:pt>
                <c:pt idx="157">
                  <c:v>46.561446661574898</c:v>
                </c:pt>
                <c:pt idx="158">
                  <c:v>46.415218213171123</c:v>
                </c:pt>
                <c:pt idx="159">
                  <c:v>46.269008006058577</c:v>
                </c:pt>
                <c:pt idx="160">
                  <c:v>46.122812418457293</c:v>
                </c:pt>
                <c:pt idx="161">
                  <c:v>45.976628538754781</c:v>
                </c:pt>
                <c:pt idx="162">
                  <c:v>45.830454029480798</c:v>
                </c:pt>
                <c:pt idx="163">
                  <c:v>45.68428701615359</c:v>
                </c:pt>
                <c:pt idx="164">
                  <c:v>45.538125996893001</c:v>
                </c:pt>
                <c:pt idx="165">
                  <c:v>45.391969769200621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68.032094926211457</c:v>
                </c:pt>
                <c:pt idx="6">
                  <c:v>68.149225125526272</c:v>
                </c:pt>
                <c:pt idx="7">
                  <c:v>68.26635357518947</c:v>
                </c:pt>
                <c:pt idx="8">
                  <c:v>68.383479499741398</c:v>
                </c:pt>
                <c:pt idx="9">
                  <c:v>68.500601839475607</c:v>
                </c:pt>
                <c:pt idx="10">
                  <c:v>68.617719155247599</c:v>
                </c:pt>
                <c:pt idx="11">
                  <c:v>68.734829503057583</c:v>
                </c:pt>
                <c:pt idx="12">
                  <c:v>68.851930269144873</c:v>
                </c:pt>
                <c:pt idx="13">
                  <c:v>68.969017953566137</c:v>
                </c:pt>
                <c:pt idx="14">
                  <c:v>69.086087886659115</c:v>
                </c:pt>
                <c:pt idx="15">
                  <c:v>69.203133858182525</c:v>
                </c:pt>
                <c:pt idx="16">
                  <c:v>69.320147632983321</c:v>
                </c:pt>
                <c:pt idx="17">
                  <c:v>69.437118319393875</c:v>
                </c:pt>
                <c:pt idx="18">
                  <c:v>69.554031546735985</c:v>
                </c:pt>
                <c:pt idx="19">
                  <c:v>69.670868395696672</c:v>
                </c:pt>
                <c:pt idx="20">
                  <c:v>69.787604009197807</c:v>
                </c:pt>
                <c:pt idx="21">
                  <c:v>69.904205790757118</c:v>
                </c:pt>
                <c:pt idx="22">
                  <c:v>70.020631071070312</c:v>
                </c:pt>
                <c:pt idx="23">
                  <c:v>70.136824090208407</c:v>
                </c:pt>
                <c:pt idx="24">
                  <c:v>70.252712100702311</c:v>
                </c:pt>
                <c:pt idx="25">
                  <c:v>70.368200343868509</c:v>
                </c:pt>
                <c:pt idx="26">
                  <c:v>70.483165585725544</c:v>
                </c:pt>
                <c:pt idx="27">
                  <c:v>70.597447817307824</c:v>
                </c:pt>
                <c:pt idx="28">
                  <c:v>70.710839624706253</c:v>
                </c:pt>
                <c:pt idx="29">
                  <c:v>70.82307261489872</c:v>
                </c:pt>
                <c:pt idx="30">
                  <c:v>70.933800143872332</c:v>
                </c:pt>
                <c:pt idx="31">
                  <c:v>71.042575435999723</c:v>
                </c:pt>
                <c:pt idx="32">
                  <c:v>71.148824015605214</c:v>
                </c:pt>
                <c:pt idx="33">
                  <c:v>71.251809209619964</c:v>
                </c:pt>
                <c:pt idx="34">
                  <c:v>71.350589355485127</c:v>
                </c:pt>
                <c:pt idx="35">
                  <c:v>71.443965315787423</c:v>
                </c:pt>
                <c:pt idx="36">
                  <c:v>71.530417050882221</c:v>
                </c:pt>
                <c:pt idx="37">
                  <c:v>71.608028474736599</c:v>
                </c:pt>
                <c:pt idx="38">
                  <c:v>71.674400828642931</c:v>
                </c:pt>
                <c:pt idx="39">
                  <c:v>71.726556648476191</c:v>
                </c:pt>
                <c:pt idx="40">
                  <c:v>71.760839455980843</c:v>
                </c:pt>
                <c:pt idx="41">
                  <c:v>71.772819004514091</c:v>
                </c:pt>
                <c:pt idx="42">
                  <c:v>71.757218619786201</c:v>
                </c:pt>
                <c:pt idx="43">
                  <c:v>71.70788994258217</c:v>
                </c:pt>
                <c:pt idx="44">
                  <c:v>71.617870478989545</c:v>
                </c:pt>
                <c:pt idx="45">
                  <c:v>71.479568635835776</c:v>
                </c:pt>
                <c:pt idx="46">
                  <c:v>71.285125042895757</c:v>
                </c:pt>
                <c:pt idx="47">
                  <c:v>71.026991136004412</c:v>
                </c:pt>
                <c:pt idx="48">
                  <c:v>70.698737938941633</c:v>
                </c:pt>
                <c:pt idx="49">
                  <c:v>70.296053570096376</c:v>
                </c:pt>
                <c:pt idx="50">
                  <c:v>69.817809638784354</c:v>
                </c:pt>
                <c:pt idx="51">
                  <c:v>69.2669927409991</c:v>
                </c:pt>
                <c:pt idx="52">
                  <c:v>68.651244108593517</c:v>
                </c:pt>
                <c:pt idx="53">
                  <c:v>67.98277156829441</c:v>
                </c:pt>
                <c:pt idx="54">
                  <c:v>67.277517985861962</c:v>
                </c:pt>
                <c:pt idx="55">
                  <c:v>66.553667466198164</c:v>
                </c:pt>
                <c:pt idx="56">
                  <c:v>65.829771836074968</c:v>
                </c:pt>
                <c:pt idx="57">
                  <c:v>65.122895045681119</c:v>
                </c:pt>
                <c:pt idx="58">
                  <c:v>64.447149061864025</c:v>
                </c:pt>
                <c:pt idx="59">
                  <c:v>63.812849522879517</c:v>
                </c:pt>
                <c:pt idx="60">
                  <c:v>63.226326858091632</c:v>
                </c:pt>
                <c:pt idx="61">
                  <c:v>62.690269847377984</c:v>
                </c:pt>
                <c:pt idx="62">
                  <c:v>62.204399117944952</c:v>
                </c:pt>
                <c:pt idx="63">
                  <c:v>61.766267211668612</c:v>
                </c:pt>
                <c:pt idx="64">
                  <c:v>61.372030287810617</c:v>
                </c:pt>
                <c:pt idx="65">
                  <c:v>61.017100354752934</c:v>
                </c:pt>
                <c:pt idx="66">
                  <c:v>60.696642726909879</c:v>
                </c:pt>
                <c:pt idx="67">
                  <c:v>60.405921391951168</c:v>
                </c:pt>
                <c:pt idx="68">
                  <c:v>60.140515171523631</c:v>
                </c:pt>
                <c:pt idx="69">
                  <c:v>59.896434525144436</c:v>
                </c:pt>
                <c:pt idx="70">
                  <c:v>59.670167875770638</c:v>
                </c:pt>
                <c:pt idx="71">
                  <c:v>59.458681636087704</c:v>
                </c:pt>
                <c:pt idx="72">
                  <c:v>59.259392385708168</c:v>
                </c:pt>
                <c:pt idx="73">
                  <c:v>59.070124320620145</c:v>
                </c:pt>
                <c:pt idx="74">
                  <c:v>58.889060747318943</c:v>
                </c:pt>
                <c:pt idx="75">
                  <c:v>58.714695125678141</c:v>
                </c:pt>
                <c:pt idx="76">
                  <c:v>58.545784852920207</c:v>
                </c:pt>
                <c:pt idx="77">
                  <c:v>58.381309427223222</c:v>
                </c:pt>
                <c:pt idx="78">
                  <c:v>58.220433635127222</c:v>
                </c:pt>
                <c:pt idx="79">
                  <c:v>58.062475804782103</c:v>
                </c:pt>
                <c:pt idx="80">
                  <c:v>57.906880828595106</c:v>
                </c:pt>
                <c:pt idx="81">
                  <c:v>57.753197490738053</c:v>
                </c:pt>
                <c:pt idx="82">
                  <c:v>57.601059572508603</c:v>
                </c:pt>
                <c:pt idx="83">
                  <c:v>57.450170208291894</c:v>
                </c:pt>
                <c:pt idx="84">
                  <c:v>57.300288998642102</c:v>
                </c:pt>
                <c:pt idx="85">
                  <c:v>57.151221437069708</c:v>
                </c:pt>
                <c:pt idx="86">
                  <c:v>57.002810262745854</c:v>
                </c:pt>
                <c:pt idx="87">
                  <c:v>56.854928406337855</c:v>
                </c:pt>
                <c:pt idx="88">
                  <c:v>56.707473247278223</c:v>
                </c:pt>
                <c:pt idx="89">
                  <c:v>56.560361946428856</c:v>
                </c:pt>
                <c:pt idx="90">
                  <c:v>56.41352765787736</c:v>
                </c:pt>
                <c:pt idx="91">
                  <c:v>56.266916457636761</c:v>
                </c:pt>
                <c:pt idx="92">
                  <c:v>56.120484855763195</c:v>
                </c:pt>
                <c:pt idx="93">
                  <c:v>55.974197782446616</c:v>
                </c:pt>
                <c:pt idx="94">
                  <c:v>55.82802695858755</c:v>
                </c:pt>
                <c:pt idx="95">
                  <c:v>55.681949577844421</c:v>
                </c:pt>
                <c:pt idx="96">
                  <c:v>55.535947240667134</c:v>
                </c:pt>
                <c:pt idx="97">
                  <c:v>55.390005091903994</c:v>
                </c:pt>
                <c:pt idx="98">
                  <c:v>55.244111122595214</c:v>
                </c:pt>
                <c:pt idx="99">
                  <c:v>55.098255603902203</c:v>
                </c:pt>
                <c:pt idx="100">
                  <c:v>54.952430627059393</c:v>
                </c:pt>
                <c:pt idx="101">
                  <c:v>54.806629728023175</c:v>
                </c:pt>
                <c:pt idx="102">
                  <c:v>54.660847579329456</c:v>
                </c:pt>
                <c:pt idx="103">
                  <c:v>54.515079734723265</c:v>
                </c:pt>
                <c:pt idx="104">
                  <c:v>54.369322414522244</c:v>
                </c:pt>
                <c:pt idx="105">
                  <c:v>54.223572321527364</c:v>
                </c:pt>
                <c:pt idx="106">
                  <c:v>54.077826478684415</c:v>
                </c:pt>
                <c:pt idx="107">
                  <c:v>53.932082080692787</c:v>
                </c:pt>
                <c:pt idx="108">
                  <c:v>53.786336352412427</c:v>
                </c:pt>
                <c:pt idx="109">
                  <c:v>53.640586407276331</c:v>
                </c:pt>
                <c:pt idx="110">
                  <c:v>53.494829099023228</c:v>
                </c:pt>
                <c:pt idx="111">
                  <c:v>53.349060859970876</c:v>
                </c:pt>
                <c:pt idx="112">
                  <c:v>53.203277518825381</c:v>
                </c:pt>
                <c:pt idx="113">
                  <c:v>53.057474090772651</c:v>
                </c:pt>
                <c:pt idx="114">
                  <c:v>52.911644532495181</c:v>
                </c:pt>
                <c:pt idx="115">
                  <c:v>52.765781455072201</c:v>
                </c:pt>
                <c:pt idx="116">
                  <c:v>52.619875788882531</c:v>
                </c:pt>
                <c:pt idx="117">
                  <c:v>52.473916397287873</c:v>
                </c:pt>
                <c:pt idx="118">
                  <c:v>52.327889640986591</c:v>
                </c:pt>
                <c:pt idx="119">
                  <c:v>52.181778903826164</c:v>
                </c:pt>
                <c:pt idx="120">
                  <c:v>52.03556410528558</c:v>
                </c:pt>
                <c:pt idx="121">
                  <c:v>51.889221246801988</c:v>
                </c:pt>
                <c:pt idx="122">
                  <c:v>51.742722070506389</c:v>
                </c:pt>
                <c:pt idx="123">
                  <c:v>51.596033950519448</c:v>
                </c:pt>
                <c:pt idx="124">
                  <c:v>51.449120186566489</c:v>
                </c:pt>
                <c:pt idx="125">
                  <c:v>51.301940919270159</c:v>
                </c:pt>
                <c:pt idx="126">
                  <c:v>51.154454918482827</c:v>
                </c:pt>
                <c:pt idx="127">
                  <c:v>51.006622480310668</c:v>
                </c:pt>
                <c:pt idx="128">
                  <c:v>50.858409563719697</c:v>
                </c:pt>
                <c:pt idx="129">
                  <c:v>50.7097930626718</c:v>
                </c:pt>
                <c:pt idx="130">
                  <c:v>50.56076673052641</c:v>
                </c:pt>
                <c:pt idx="131">
                  <c:v>50.411346802866206</c:v>
                </c:pt>
                <c:pt idx="132">
                  <c:v>50.261575955508263</c:v>
                </c:pt>
                <c:pt idx="133">
                  <c:v>50.111524123224143</c:v>
                </c:pt>
                <c:pt idx="134">
                  <c:v>49.961285112791231</c:v>
                </c:pt>
                <c:pt idx="135">
                  <c:v>49.810968909851255</c:v>
                </c:pt>
                <c:pt idx="136">
                  <c:v>49.660690833610445</c:v>
                </c:pt>
                <c:pt idx="137">
                  <c:v>49.510559720545544</c:v>
                </c:pt>
                <c:pt idx="138">
                  <c:v>49.360667628861954</c:v>
                </c:pt>
                <c:pt idx="139">
                  <c:v>49.211083000193298</c:v>
                </c:pt>
                <c:pt idx="140">
                  <c:v>49.061848082659075</c:v>
                </c:pt>
                <c:pt idx="141">
                  <c:v>48.912980237348663</c:v>
                </c:pt>
                <c:pt idx="142">
                  <c:v>48.764475961174554</c:v>
                </c:pt>
                <c:pt idx="143">
                  <c:v>48.616316220024871</c:v>
                </c:pt>
                <c:pt idx="144">
                  <c:v>48.468471887134584</c:v>
                </c:pt>
                <c:pt idx="145">
                  <c:v>48.320908494599379</c:v>
                </c:pt>
                <c:pt idx="146">
                  <c:v>48.173589928067351</c:v>
                </c:pt>
                <c:pt idx="147">
                  <c:v>48.026481013040211</c:v>
                </c:pt>
                <c:pt idx="148">
                  <c:v>47.879549128064689</c:v>
                </c:pt>
                <c:pt idx="149">
                  <c:v>47.73276505738955</c:v>
                </c:pt>
                <c:pt idx="150">
                  <c:v>47.586103301676197</c:v>
                </c:pt>
                <c:pt idx="151">
                  <c:v>47.439542034824392</c:v>
                </c:pt>
                <c:pt idx="152">
                  <c:v>47.293062851973332</c:v>
                </c:pt>
                <c:pt idx="153">
                  <c:v>47.146650411829683</c:v>
                </c:pt>
                <c:pt idx="154">
                  <c:v>47.000292041635809</c:v>
                </c:pt>
                <c:pt idx="155">
                  <c:v>46.853977346791588</c:v>
                </c:pt>
                <c:pt idx="156">
                  <c:v>46.707697848631561</c:v>
                </c:pt>
                <c:pt idx="157">
                  <c:v>46.561446661574898</c:v>
                </c:pt>
                <c:pt idx="158">
                  <c:v>46.415218213171123</c:v>
                </c:pt>
                <c:pt idx="159">
                  <c:v>46.269008006058577</c:v>
                </c:pt>
                <c:pt idx="160">
                  <c:v>46.122812418457293</c:v>
                </c:pt>
                <c:pt idx="161">
                  <c:v>45.976628538754781</c:v>
                </c:pt>
                <c:pt idx="162">
                  <c:v>45.830454029480798</c:v>
                </c:pt>
                <c:pt idx="163">
                  <c:v>45.68428701615359</c:v>
                </c:pt>
                <c:pt idx="164">
                  <c:v>45.538125996893001</c:v>
                </c:pt>
                <c:pt idx="165">
                  <c:v>45.391969769200621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71.287999999999997</c:v>
                </c:pt>
                <c:pt idx="1">
                  <c:v>72.016999999999996</c:v>
                </c:pt>
                <c:pt idx="2">
                  <c:v>71.338999999999999</c:v>
                </c:pt>
                <c:pt idx="3">
                  <c:v>71.373000000000005</c:v>
                </c:pt>
                <c:pt idx="4">
                  <c:v>71.846999999999994</c:v>
                </c:pt>
                <c:pt idx="5">
                  <c:v>71.457999999999998</c:v>
                </c:pt>
                <c:pt idx="6">
                  <c:v>71.728999999999999</c:v>
                </c:pt>
                <c:pt idx="7">
                  <c:v>71.983000000000004</c:v>
                </c:pt>
                <c:pt idx="8">
                  <c:v>71.846999999999994</c:v>
                </c:pt>
                <c:pt idx="9">
                  <c:v>71.644000000000005</c:v>
                </c:pt>
                <c:pt idx="10">
                  <c:v>71.525000000000006</c:v>
                </c:pt>
                <c:pt idx="11">
                  <c:v>71.119</c:v>
                </c:pt>
                <c:pt idx="12">
                  <c:v>70.78</c:v>
                </c:pt>
                <c:pt idx="13">
                  <c:v>71.575999999999993</c:v>
                </c:pt>
                <c:pt idx="14">
                  <c:v>70.983000000000004</c:v>
                </c:pt>
                <c:pt idx="15">
                  <c:v>71.644000000000005</c:v>
                </c:pt>
                <c:pt idx="16">
                  <c:v>71.661000000000001</c:v>
                </c:pt>
                <c:pt idx="17">
                  <c:v>71.355999999999995</c:v>
                </c:pt>
                <c:pt idx="18">
                  <c:v>72.457999999999998</c:v>
                </c:pt>
                <c:pt idx="19">
                  <c:v>71.39</c:v>
                </c:pt>
                <c:pt idx="20">
                  <c:v>72.338999999999999</c:v>
                </c:pt>
                <c:pt idx="21">
                  <c:v>73.186000000000007</c:v>
                </c:pt>
                <c:pt idx="22">
                  <c:v>73.864000000000004</c:v>
                </c:pt>
                <c:pt idx="23">
                  <c:v>71.932000000000002</c:v>
                </c:pt>
                <c:pt idx="24">
                  <c:v>71.881</c:v>
                </c:pt>
                <c:pt idx="25">
                  <c:v>71.864000000000004</c:v>
                </c:pt>
                <c:pt idx="26">
                  <c:v>72.441000000000003</c:v>
                </c:pt>
                <c:pt idx="27">
                  <c:v>73.492000000000004</c:v>
                </c:pt>
                <c:pt idx="28">
                  <c:v>73.965999999999994</c:v>
                </c:pt>
                <c:pt idx="29">
                  <c:v>74.084999999999994</c:v>
                </c:pt>
                <c:pt idx="30">
                  <c:v>74.831000000000003</c:v>
                </c:pt>
                <c:pt idx="31">
                  <c:v>75.051000000000002</c:v>
                </c:pt>
                <c:pt idx="32">
                  <c:v>75.287999999999997</c:v>
                </c:pt>
                <c:pt idx="33">
                  <c:v>77.102000000000004</c:v>
                </c:pt>
                <c:pt idx="34">
                  <c:v>76.322000000000003</c:v>
                </c:pt>
                <c:pt idx="35">
                  <c:v>78.22</c:v>
                </c:pt>
                <c:pt idx="36">
                  <c:v>79.626999999999995</c:v>
                </c:pt>
                <c:pt idx="37">
                  <c:v>81.626999999999995</c:v>
                </c:pt>
                <c:pt idx="38">
                  <c:v>82.373000000000005</c:v>
                </c:pt>
                <c:pt idx="39">
                  <c:v>85.831000000000003</c:v>
                </c:pt>
                <c:pt idx="40">
                  <c:v>91.78</c:v>
                </c:pt>
                <c:pt idx="41">
                  <c:v>104.08499999999999</c:v>
                </c:pt>
                <c:pt idx="42">
                  <c:v>121.42400000000001</c:v>
                </c:pt>
                <c:pt idx="43">
                  <c:v>142.69499999999999</c:v>
                </c:pt>
                <c:pt idx="44">
                  <c:v>166.22</c:v>
                </c:pt>
                <c:pt idx="45">
                  <c:v>187.881</c:v>
                </c:pt>
                <c:pt idx="46">
                  <c:v>206.49199999999999</c:v>
                </c:pt>
                <c:pt idx="47">
                  <c:v>220.84700000000001</c:v>
                </c:pt>
                <c:pt idx="48">
                  <c:v>232.16900000000001</c:v>
                </c:pt>
                <c:pt idx="49">
                  <c:v>239.39</c:v>
                </c:pt>
                <c:pt idx="50">
                  <c:v>241.40700000000001</c:v>
                </c:pt>
                <c:pt idx="51">
                  <c:v>240.322</c:v>
                </c:pt>
                <c:pt idx="52">
                  <c:v>232.81399999999999</c:v>
                </c:pt>
                <c:pt idx="53">
                  <c:v>215.35599999999999</c:v>
                </c:pt>
                <c:pt idx="54">
                  <c:v>182.23699999999999</c:v>
                </c:pt>
                <c:pt idx="55">
                  <c:v>132.898</c:v>
                </c:pt>
                <c:pt idx="56">
                  <c:v>87.355999999999995</c:v>
                </c:pt>
                <c:pt idx="57">
                  <c:v>71.271000000000001</c:v>
                </c:pt>
                <c:pt idx="58">
                  <c:v>69</c:v>
                </c:pt>
                <c:pt idx="59">
                  <c:v>70.203000000000003</c:v>
                </c:pt>
                <c:pt idx="60">
                  <c:v>73.424000000000007</c:v>
                </c:pt>
                <c:pt idx="61">
                  <c:v>76.965999999999994</c:v>
                </c:pt>
                <c:pt idx="62">
                  <c:v>86.135999999999996</c:v>
                </c:pt>
                <c:pt idx="63">
                  <c:v>98.424000000000007</c:v>
                </c:pt>
                <c:pt idx="64">
                  <c:v>112.81399999999999</c:v>
                </c:pt>
                <c:pt idx="65">
                  <c:v>129.84700000000001</c:v>
                </c:pt>
                <c:pt idx="66">
                  <c:v>146.83099999999999</c:v>
                </c:pt>
                <c:pt idx="67">
                  <c:v>161.23699999999999</c:v>
                </c:pt>
                <c:pt idx="68">
                  <c:v>174.71199999999999</c:v>
                </c:pt>
                <c:pt idx="69">
                  <c:v>183.71199999999999</c:v>
                </c:pt>
                <c:pt idx="70">
                  <c:v>190.102</c:v>
                </c:pt>
                <c:pt idx="71">
                  <c:v>193.50800000000001</c:v>
                </c:pt>
                <c:pt idx="72">
                  <c:v>189.47499999999999</c:v>
                </c:pt>
                <c:pt idx="73">
                  <c:v>176.78</c:v>
                </c:pt>
                <c:pt idx="74">
                  <c:v>150.47499999999999</c:v>
                </c:pt>
                <c:pt idx="75">
                  <c:v>109.458</c:v>
                </c:pt>
                <c:pt idx="76">
                  <c:v>75.78</c:v>
                </c:pt>
                <c:pt idx="77">
                  <c:v>63.948999999999998</c:v>
                </c:pt>
                <c:pt idx="78">
                  <c:v>59.508000000000003</c:v>
                </c:pt>
                <c:pt idx="79">
                  <c:v>58.322000000000003</c:v>
                </c:pt>
                <c:pt idx="80">
                  <c:v>58.627000000000002</c:v>
                </c:pt>
                <c:pt idx="81">
                  <c:v>58.322000000000003</c:v>
                </c:pt>
                <c:pt idx="82">
                  <c:v>59.712000000000003</c:v>
                </c:pt>
                <c:pt idx="83">
                  <c:v>60.203000000000003</c:v>
                </c:pt>
                <c:pt idx="84">
                  <c:v>60.441000000000003</c:v>
                </c:pt>
                <c:pt idx="85">
                  <c:v>59.863999999999997</c:v>
                </c:pt>
                <c:pt idx="86">
                  <c:v>59.78</c:v>
                </c:pt>
                <c:pt idx="87">
                  <c:v>59</c:v>
                </c:pt>
                <c:pt idx="88">
                  <c:v>58.423999999999999</c:v>
                </c:pt>
                <c:pt idx="89">
                  <c:v>58.746000000000002</c:v>
                </c:pt>
                <c:pt idx="90">
                  <c:v>59.491999999999997</c:v>
                </c:pt>
                <c:pt idx="91">
                  <c:v>59.253999999999998</c:v>
                </c:pt>
                <c:pt idx="92">
                  <c:v>58.61</c:v>
                </c:pt>
                <c:pt idx="93">
                  <c:v>60.305</c:v>
                </c:pt>
                <c:pt idx="94">
                  <c:v>58.728999999999999</c:v>
                </c:pt>
                <c:pt idx="95">
                  <c:v>57.914999999999999</c:v>
                </c:pt>
                <c:pt idx="96">
                  <c:v>58.186</c:v>
                </c:pt>
                <c:pt idx="97">
                  <c:v>59.847000000000001</c:v>
                </c:pt>
                <c:pt idx="98">
                  <c:v>60.695</c:v>
                </c:pt>
                <c:pt idx="99">
                  <c:v>62.186</c:v>
                </c:pt>
                <c:pt idx="100">
                  <c:v>65.61</c:v>
                </c:pt>
                <c:pt idx="101">
                  <c:v>70.796999999999997</c:v>
                </c:pt>
                <c:pt idx="102">
                  <c:v>79.016999999999996</c:v>
                </c:pt>
                <c:pt idx="103">
                  <c:v>88.084999999999994</c:v>
                </c:pt>
                <c:pt idx="104">
                  <c:v>97.457999999999998</c:v>
                </c:pt>
                <c:pt idx="105">
                  <c:v>102.068</c:v>
                </c:pt>
                <c:pt idx="106">
                  <c:v>103.932</c:v>
                </c:pt>
                <c:pt idx="107">
                  <c:v>101.76300000000001</c:v>
                </c:pt>
                <c:pt idx="108">
                  <c:v>95</c:v>
                </c:pt>
                <c:pt idx="109">
                  <c:v>84.39</c:v>
                </c:pt>
                <c:pt idx="110">
                  <c:v>72.575999999999993</c:v>
                </c:pt>
                <c:pt idx="111">
                  <c:v>62.287999999999997</c:v>
                </c:pt>
                <c:pt idx="112">
                  <c:v>56.457999999999998</c:v>
                </c:pt>
                <c:pt idx="113">
                  <c:v>53</c:v>
                </c:pt>
                <c:pt idx="114">
                  <c:v>51.982999999999997</c:v>
                </c:pt>
                <c:pt idx="115">
                  <c:v>52.796999999999997</c:v>
                </c:pt>
                <c:pt idx="116">
                  <c:v>53.746000000000002</c:v>
                </c:pt>
                <c:pt idx="117">
                  <c:v>54.017000000000003</c:v>
                </c:pt>
                <c:pt idx="118">
                  <c:v>52.491999999999997</c:v>
                </c:pt>
                <c:pt idx="119">
                  <c:v>52.576000000000001</c:v>
                </c:pt>
                <c:pt idx="120">
                  <c:v>53.067999999999998</c:v>
                </c:pt>
                <c:pt idx="121">
                  <c:v>53.932000000000002</c:v>
                </c:pt>
                <c:pt idx="122">
                  <c:v>53.982999999999997</c:v>
                </c:pt>
                <c:pt idx="123">
                  <c:v>53.61</c:v>
                </c:pt>
                <c:pt idx="124">
                  <c:v>51.796999999999997</c:v>
                </c:pt>
                <c:pt idx="125">
                  <c:v>52.643999999999998</c:v>
                </c:pt>
                <c:pt idx="126">
                  <c:v>53.406999999999996</c:v>
                </c:pt>
                <c:pt idx="127">
                  <c:v>55.863999999999997</c:v>
                </c:pt>
                <c:pt idx="128">
                  <c:v>59.168999999999997</c:v>
                </c:pt>
                <c:pt idx="129">
                  <c:v>62.491999999999997</c:v>
                </c:pt>
                <c:pt idx="130">
                  <c:v>67.661000000000001</c:v>
                </c:pt>
                <c:pt idx="131">
                  <c:v>74.034000000000006</c:v>
                </c:pt>
                <c:pt idx="132">
                  <c:v>79.102000000000004</c:v>
                </c:pt>
                <c:pt idx="133">
                  <c:v>82.119</c:v>
                </c:pt>
                <c:pt idx="134">
                  <c:v>79.948999999999998</c:v>
                </c:pt>
                <c:pt idx="135">
                  <c:v>76.203000000000003</c:v>
                </c:pt>
                <c:pt idx="136">
                  <c:v>67.254000000000005</c:v>
                </c:pt>
                <c:pt idx="137">
                  <c:v>59.152999999999999</c:v>
                </c:pt>
                <c:pt idx="138">
                  <c:v>53.441000000000003</c:v>
                </c:pt>
                <c:pt idx="139">
                  <c:v>51.152999999999999</c:v>
                </c:pt>
                <c:pt idx="140">
                  <c:v>48.695</c:v>
                </c:pt>
                <c:pt idx="141">
                  <c:v>48.712000000000003</c:v>
                </c:pt>
                <c:pt idx="142">
                  <c:v>48.948999999999998</c:v>
                </c:pt>
                <c:pt idx="143">
                  <c:v>51.237000000000002</c:v>
                </c:pt>
                <c:pt idx="144">
                  <c:v>50.101999999999997</c:v>
                </c:pt>
                <c:pt idx="145">
                  <c:v>48.051000000000002</c:v>
                </c:pt>
                <c:pt idx="146">
                  <c:v>49.796999999999997</c:v>
                </c:pt>
                <c:pt idx="147">
                  <c:v>48.982999999999997</c:v>
                </c:pt>
                <c:pt idx="148">
                  <c:v>49.119</c:v>
                </c:pt>
                <c:pt idx="149">
                  <c:v>48.881</c:v>
                </c:pt>
                <c:pt idx="150">
                  <c:v>49.643999999999998</c:v>
                </c:pt>
                <c:pt idx="151">
                  <c:v>49.576000000000001</c:v>
                </c:pt>
                <c:pt idx="152">
                  <c:v>48.677999999999997</c:v>
                </c:pt>
                <c:pt idx="153">
                  <c:v>46.712000000000003</c:v>
                </c:pt>
                <c:pt idx="154">
                  <c:v>48.677999999999997</c:v>
                </c:pt>
                <c:pt idx="155">
                  <c:v>48.746000000000002</c:v>
                </c:pt>
                <c:pt idx="156">
                  <c:v>48.253999999999998</c:v>
                </c:pt>
                <c:pt idx="157">
                  <c:v>48.22</c:v>
                </c:pt>
                <c:pt idx="158">
                  <c:v>48.491999999999997</c:v>
                </c:pt>
                <c:pt idx="159">
                  <c:v>46.762999999999998</c:v>
                </c:pt>
                <c:pt idx="160">
                  <c:v>46.982999999999997</c:v>
                </c:pt>
                <c:pt idx="161">
                  <c:v>47.168999999999997</c:v>
                </c:pt>
                <c:pt idx="162">
                  <c:v>46.423999999999999</c:v>
                </c:pt>
                <c:pt idx="163">
                  <c:v>47.271000000000001</c:v>
                </c:pt>
                <c:pt idx="164">
                  <c:v>45.372999999999998</c:v>
                </c:pt>
                <c:pt idx="165">
                  <c:v>44.423999999999999</c:v>
                </c:pt>
                <c:pt idx="166">
                  <c:v>46.814</c:v>
                </c:pt>
                <c:pt idx="167">
                  <c:v>45.627000000000002</c:v>
                </c:pt>
                <c:pt idx="168">
                  <c:v>47.356000000000002</c:v>
                </c:pt>
                <c:pt idx="169">
                  <c:v>45.423999999999999</c:v>
                </c:pt>
                <c:pt idx="170">
                  <c:v>46.186</c:v>
                </c:pt>
                <c:pt idx="171">
                  <c:v>45.982999999999997</c:v>
                </c:pt>
                <c:pt idx="172">
                  <c:v>45.085000000000001</c:v>
                </c:pt>
                <c:pt idx="173">
                  <c:v>44.796999999999997</c:v>
                </c:pt>
                <c:pt idx="174">
                  <c:v>45.695</c:v>
                </c:pt>
                <c:pt idx="175">
                  <c:v>44.78</c:v>
                </c:pt>
                <c:pt idx="176">
                  <c:v>43.287999999999997</c:v>
                </c:pt>
                <c:pt idx="177">
                  <c:v>44.441000000000003</c:v>
                </c:pt>
                <c:pt idx="178">
                  <c:v>44.22</c:v>
                </c:pt>
                <c:pt idx="179">
                  <c:v>43.558999999999997</c:v>
                </c:pt>
                <c:pt idx="180">
                  <c:v>42.898000000000003</c:v>
                </c:pt>
                <c:pt idx="181">
                  <c:v>43.338999999999999</c:v>
                </c:pt>
                <c:pt idx="182">
                  <c:v>43.168999999999997</c:v>
                </c:pt>
                <c:pt idx="183">
                  <c:v>42.881</c:v>
                </c:pt>
                <c:pt idx="184">
                  <c:v>43.136000000000003</c:v>
                </c:pt>
                <c:pt idx="185">
                  <c:v>42.576000000000001</c:v>
                </c:pt>
                <c:pt idx="186">
                  <c:v>43.441000000000003</c:v>
                </c:pt>
                <c:pt idx="187">
                  <c:v>43.558999999999997</c:v>
                </c:pt>
                <c:pt idx="188">
                  <c:v>41.814</c:v>
                </c:pt>
                <c:pt idx="189">
                  <c:v>43.051000000000002</c:v>
                </c:pt>
                <c:pt idx="190">
                  <c:v>42.627000000000002</c:v>
                </c:pt>
                <c:pt idx="191">
                  <c:v>41.168999999999997</c:v>
                </c:pt>
                <c:pt idx="192">
                  <c:v>42.457999999999998</c:v>
                </c:pt>
                <c:pt idx="193">
                  <c:v>43.271000000000001</c:v>
                </c:pt>
                <c:pt idx="194">
                  <c:v>42.814</c:v>
                </c:pt>
                <c:pt idx="195">
                  <c:v>41.677999999999997</c:v>
                </c:pt>
                <c:pt idx="196">
                  <c:v>42.593000000000004</c:v>
                </c:pt>
                <c:pt idx="197">
                  <c:v>42.831000000000003</c:v>
                </c:pt>
                <c:pt idx="198">
                  <c:v>41.847000000000001</c:v>
                </c:pt>
                <c:pt idx="199">
                  <c:v>42.305</c:v>
                </c:pt>
                <c:pt idx="200">
                  <c:v>41.558999999999997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70.563317787961523</c:v>
                </c:pt>
                <c:pt idx="3">
                  <c:v>70.686323791496193</c:v>
                </c:pt>
                <c:pt idx="4">
                  <c:v>70.809330266475442</c:v>
                </c:pt>
                <c:pt idx="5">
                  <c:v>70.93233715291781</c:v>
                </c:pt>
                <c:pt idx="6">
                  <c:v>71.055344328309388</c:v>
                </c:pt>
                <c:pt idx="7">
                  <c:v>71.178351579487526</c:v>
                </c:pt>
                <c:pt idx="8">
                  <c:v>71.301358564574372</c:v>
                </c:pt>
                <c:pt idx="9">
                  <c:v>71.424364762351445</c:v>
                </c:pt>
                <c:pt idx="10">
                  <c:v>71.547369406759259</c:v>
                </c:pt>
                <c:pt idx="11">
                  <c:v>71.670371406133327</c:v>
                </c:pt>
                <c:pt idx="12">
                  <c:v>71.793369252802222</c:v>
                </c:pt>
                <c:pt idx="13">
                  <c:v>71.916360944121749</c:v>
                </c:pt>
                <c:pt idx="14">
                  <c:v>72.039343972158804</c:v>
                </c:pt>
                <c:pt idx="15">
                  <c:v>72.162315518796618</c:v>
                </c:pt>
                <c:pt idx="16">
                  <c:v>72.285273160126053</c:v>
                </c:pt>
                <c:pt idx="17">
                  <c:v>72.408216720784566</c:v>
                </c:pt>
                <c:pt idx="18">
                  <c:v>72.531152572005709</c:v>
                </c:pt>
                <c:pt idx="19">
                  <c:v>72.654102886140791</c:v>
                </c:pt>
                <c:pt idx="20">
                  <c:v>72.777124548963513</c:v>
                </c:pt>
                <c:pt idx="21">
                  <c:v>72.900346204607615</c:v>
                </c:pt>
                <c:pt idx="22">
                  <c:v>73.0240381410308</c:v>
                </c:pt>
                <c:pt idx="23">
                  <c:v>73.148739551163999</c:v>
                </c:pt>
                <c:pt idx="24">
                  <c:v>73.275482416288057</c:v>
                </c:pt>
                <c:pt idx="25">
                  <c:v>73.406172002334102</c:v>
                </c:pt>
                <c:pt idx="26">
                  <c:v>73.544211158273399</c:v>
                </c:pt>
                <c:pt idx="27">
                  <c:v>73.695488000565078</c:v>
                </c:pt>
                <c:pt idx="28">
                  <c:v>73.869879907769842</c:v>
                </c:pt>
                <c:pt idx="29">
                  <c:v>74.083452291926406</c:v>
                </c:pt>
                <c:pt idx="30">
                  <c:v>74.361533876160649</c:v>
                </c:pt>
                <c:pt idx="31">
                  <c:v>74.742810727728966</c:v>
                </c:pt>
                <c:pt idx="32">
                  <c:v>75.284474401810144</c:v>
                </c:pt>
                <c:pt idx="33">
                  <c:v>76.068261198432111</c:v>
                </c:pt>
                <c:pt idx="34">
                  <c:v>77.206914807040704</c:v>
                </c:pt>
                <c:pt idx="35">
                  <c:v>78.850199464298385</c:v>
                </c:pt>
                <c:pt idx="36">
                  <c:v>81.189124866539302</c:v>
                </c:pt>
                <c:pt idx="37">
                  <c:v>84.45660075912383</c:v>
                </c:pt>
                <c:pt idx="38">
                  <c:v>88.922446490435092</c:v>
                </c:pt>
                <c:pt idx="39">
                  <c:v>94.880698419857637</c:v>
                </c:pt>
                <c:pt idx="40">
                  <c:v>102.62764500675152</c:v>
                </c:pt>
                <c:pt idx="41">
                  <c:v>112.4300835087637</c:v>
                </c:pt>
                <c:pt idx="42">
                  <c:v>124.48491550783964</c:v>
                </c:pt>
                <c:pt idx="43">
                  <c:v>138.87307892079821</c:v>
                </c:pt>
                <c:pt idx="44">
                  <c:v>155.51184666521135</c:v>
                </c:pt>
                <c:pt idx="45">
                  <c:v>174.10632431801116</c:v>
                </c:pt>
                <c:pt idx="46">
                  <c:v>194.08606240147373</c:v>
                </c:pt>
                <c:pt idx="47">
                  <c:v>214.48014084564156</c:v>
                </c:pt>
                <c:pt idx="48">
                  <c:v>233.66068269099958</c:v>
                </c:pt>
                <c:pt idx="49">
                  <c:v>248.97519634959178</c:v>
                </c:pt>
                <c:pt idx="50">
                  <c:v>256.60744699383071</c:v>
                </c:pt>
                <c:pt idx="51">
                  <c:v>252.36236254159002</c:v>
                </c:pt>
                <c:pt idx="52">
                  <c:v>233.76500923073141</c:v>
                </c:pt>
                <c:pt idx="53">
                  <c:v>202.48687620511433</c:v>
                </c:pt>
                <c:pt idx="54">
                  <c:v>164.87597661375324</c:v>
                </c:pt>
                <c:pt idx="55">
                  <c:v>129.34617632735382</c:v>
                </c:pt>
                <c:pt idx="56">
                  <c:v>102.29141084223336</c:v>
                </c:pt>
                <c:pt idx="57">
                  <c:v>85.719347596250813</c:v>
                </c:pt>
                <c:pt idx="58">
                  <c:v>77.986965790003907</c:v>
                </c:pt>
                <c:pt idx="59">
                  <c:v>76.184373288681272</c:v>
                </c:pt>
                <c:pt idx="60">
                  <c:v>78.004693839842361</c:v>
                </c:pt>
                <c:pt idx="61">
                  <c:v>82.288492692412007</c:v>
                </c:pt>
                <c:pt idx="62">
                  <c:v>88.722246200944795</c:v>
                </c:pt>
                <c:pt idx="63">
                  <c:v>97.373352475056635</c:v>
                </c:pt>
                <c:pt idx="64">
                  <c:v>108.36544933903876</c:v>
                </c:pt>
                <c:pt idx="65">
                  <c:v>121.69911600596819</c:v>
                </c:pt>
                <c:pt idx="66">
                  <c:v>137.14495745377906</c:v>
                </c:pt>
                <c:pt idx="67">
                  <c:v>154.14325821091438</c:v>
                </c:pt>
                <c:pt idx="68">
                  <c:v>171.63129174392824</c:v>
                </c:pt>
                <c:pt idx="69">
                  <c:v>187.71345640284491</c:v>
                </c:pt>
                <c:pt idx="70">
                  <c:v>199.27392996547792</c:v>
                </c:pt>
                <c:pt idx="71">
                  <c:v>202.13167169630847</c:v>
                </c:pt>
                <c:pt idx="72">
                  <c:v>192.61844637407864</c:v>
                </c:pt>
                <c:pt idx="73">
                  <c:v>170.3913884165313</c:v>
                </c:pt>
                <c:pt idx="74">
                  <c:v>140.17701492425411</c:v>
                </c:pt>
                <c:pt idx="75">
                  <c:v>109.95565971555793</c:v>
                </c:pt>
                <c:pt idx="76">
                  <c:v>86.465665873676997</c:v>
                </c:pt>
                <c:pt idx="77">
                  <c:v>71.988379663435396</c:v>
                </c:pt>
                <c:pt idx="78">
                  <c:v>64.821473607118222</c:v>
                </c:pt>
                <c:pt idx="79">
                  <c:v>61.909394170868161</c:v>
                </c:pt>
                <c:pt idx="80">
                  <c:v>60.870754116699899</c:v>
                </c:pt>
                <c:pt idx="81">
                  <c:v>60.471332032737351</c:v>
                </c:pt>
                <c:pt idx="82">
                  <c:v>60.243563986844663</c:v>
                </c:pt>
                <c:pt idx="83">
                  <c:v>60.052915307671213</c:v>
                </c:pt>
                <c:pt idx="84">
                  <c:v>59.869332241770074</c:v>
                </c:pt>
                <c:pt idx="85">
                  <c:v>59.687498386725842</c:v>
                </c:pt>
                <c:pt idx="86">
                  <c:v>59.506720603866718</c:v>
                </c:pt>
                <c:pt idx="87">
                  <c:v>59.327234344636395</c:v>
                </c:pt>
                <c:pt idx="88">
                  <c:v>59.149971544042714</c:v>
                </c:pt>
                <c:pt idx="89">
                  <c:v>58.977178890643728</c:v>
                </c:pt>
                <c:pt idx="90">
                  <c:v>58.813722631063953</c:v>
                </c:pt>
                <c:pt idx="91">
                  <c:v>58.669426631880739</c:v>
                </c:pt>
                <c:pt idx="92">
                  <c:v>58.56292684981139</c:v>
                </c:pt>
                <c:pt idx="93">
                  <c:v>58.527478469144413</c:v>
                </c:pt>
                <c:pt idx="94">
                  <c:v>58.618804287170896</c:v>
                </c:pt>
                <c:pt idx="95">
                  <c:v>58.924262262842312</c:v>
                </c:pt>
                <c:pt idx="96">
                  <c:v>59.571265110595412</c:v>
                </c:pt>
                <c:pt idx="97">
                  <c:v>60.731181551498359</c:v>
                </c:pt>
                <c:pt idx="98">
                  <c:v>62.613435588191876</c:v>
                </c:pt>
                <c:pt idx="99">
                  <c:v>65.44402311842309</c:v>
                </c:pt>
                <c:pt idx="100">
                  <c:v>69.423645829612255</c:v>
                </c:pt>
                <c:pt idx="101">
                  <c:v>74.661864111833808</c:v>
                </c:pt>
                <c:pt idx="102">
                  <c:v>81.0818074217934</c:v>
                </c:pt>
                <c:pt idx="103">
                  <c:v>88.286885834393743</c:v>
                </c:pt>
                <c:pt idx="104">
                  <c:v>95.401687384135357</c:v>
                </c:pt>
                <c:pt idx="105">
                  <c:v>100.9888940116732</c:v>
                </c:pt>
                <c:pt idx="106">
                  <c:v>103.27495824128953</c:v>
                </c:pt>
                <c:pt idx="107">
                  <c:v>100.87137986743555</c:v>
                </c:pt>
                <c:pt idx="108">
                  <c:v>93.735061632518267</c:v>
                </c:pt>
                <c:pt idx="109">
                  <c:v>83.581350314872111</c:v>
                </c:pt>
                <c:pt idx="110">
                  <c:v>73.150335003669824</c:v>
                </c:pt>
                <c:pt idx="111">
                  <c:v>64.760205853205463</c:v>
                </c:pt>
                <c:pt idx="112">
                  <c:v>59.311881721788232</c:v>
                </c:pt>
                <c:pt idx="113">
                  <c:v>56.392183603787892</c:v>
                </c:pt>
                <c:pt idx="114">
                  <c:v>55.051852606154533</c:v>
                </c:pt>
                <c:pt idx="115">
                  <c:v>54.471462677076751</c:v>
                </c:pt>
                <c:pt idx="116">
                  <c:v>54.180322279740153</c:v>
                </c:pt>
                <c:pt idx="117">
                  <c:v>53.978460986829404</c:v>
                </c:pt>
                <c:pt idx="118">
                  <c:v>53.801775241489366</c:v>
                </c:pt>
                <c:pt idx="119">
                  <c:v>53.637819875459741</c:v>
                </c:pt>
                <c:pt idx="120">
                  <c:v>53.493175713518106</c:v>
                </c:pt>
                <c:pt idx="121">
                  <c:v>53.387407023050393</c:v>
                </c:pt>
                <c:pt idx="122">
                  <c:v>53.357639823412633</c:v>
                </c:pt>
                <c:pt idx="123">
                  <c:v>53.467368841036915</c:v>
                </c:pt>
                <c:pt idx="124">
                  <c:v>53.816114822683943</c:v>
                </c:pt>
                <c:pt idx="125">
                  <c:v>54.545475277420842</c:v>
                </c:pt>
                <c:pt idx="126">
                  <c:v>55.834584731047194</c:v>
                </c:pt>
                <c:pt idx="127">
                  <c:v>57.875685083457633</c:v>
                </c:pt>
                <c:pt idx="128">
                  <c:v>60.819624232259706</c:v>
                </c:pt>
                <c:pt idx="129">
                  <c:v>64.683862478804272</c:v>
                </c:pt>
                <c:pt idx="130">
                  <c:v>69.228955538007384</c:v>
                </c:pt>
                <c:pt idx="131">
                  <c:v>73.845847048619476</c:v>
                </c:pt>
                <c:pt idx="132">
                  <c:v>77.553543199782595</c:v>
                </c:pt>
                <c:pt idx="133">
                  <c:v>79.229255713530023</c:v>
                </c:pt>
                <c:pt idx="134">
                  <c:v>78.083724365052348</c:v>
                </c:pt>
                <c:pt idx="135">
                  <c:v>74.151763723382373</c:v>
                </c:pt>
                <c:pt idx="136">
                  <c:v>68.413905458246703</c:v>
                </c:pt>
                <c:pt idx="137">
                  <c:v>62.36345820907551</c:v>
                </c:pt>
                <c:pt idx="138">
                  <c:v>57.287792231446801</c:v>
                </c:pt>
                <c:pt idx="139">
                  <c:v>53.775543139595527</c:v>
                </c:pt>
                <c:pt idx="140">
                  <c:v>51.721967138548635</c:v>
                </c:pt>
                <c:pt idx="141">
                  <c:v>50.672117199195185</c:v>
                </c:pt>
                <c:pt idx="142">
                  <c:v>50.165746110372275</c:v>
                </c:pt>
                <c:pt idx="143">
                  <c:v>49.896878345675233</c:v>
                </c:pt>
                <c:pt idx="144">
                  <c:v>49.712322680748393</c:v>
                </c:pt>
                <c:pt idx="145">
                  <c:v>49.551525614193444</c:v>
                </c:pt>
                <c:pt idx="146">
                  <c:v>49.395225361338262</c:v>
                </c:pt>
                <c:pt idx="147">
                  <c:v>49.238521058823025</c:v>
                </c:pt>
                <c:pt idx="148">
                  <c:v>49.080516573764733</c:v>
                </c:pt>
                <c:pt idx="149">
                  <c:v>48.921219173329668</c:v>
                </c:pt>
                <c:pt idx="150">
                  <c:v>48.76079286943542</c:v>
                </c:pt>
                <c:pt idx="151">
                  <c:v>48.599409917428247</c:v>
                </c:pt>
                <c:pt idx="152">
                  <c:v>48.437225611456945</c:v>
                </c:pt>
                <c:pt idx="153">
                  <c:v>48.274374965682426</c:v>
                </c:pt>
                <c:pt idx="154">
                  <c:v>48.110973382492062</c:v>
                </c:pt>
                <c:pt idx="155">
                  <c:v>47.947118344442089</c:v>
                </c:pt>
                <c:pt idx="156">
                  <c:v>47.782891453837351</c:v>
                </c:pt>
                <c:pt idx="157">
                  <c:v>47.618360535013586</c:v>
                </c:pt>
                <c:pt idx="158">
                  <c:v>47.453581643571411</c:v>
                </c:pt>
                <c:pt idx="159">
                  <c:v>47.288600900646799</c:v>
                </c:pt>
                <c:pt idx="160">
                  <c:v>47.123456117045315</c:v>
                </c:pt>
                <c:pt idx="161">
                  <c:v>46.958178200721719</c:v>
                </c:pt>
                <c:pt idx="162">
                  <c:v>46.792792357545309</c:v>
                </c:pt>
                <c:pt idx="163">
                  <c:v>46.627319103791685</c:v>
                </c:pt>
                <c:pt idx="164">
                  <c:v>46.461775112313269</c:v>
                </c:pt>
                <c:pt idx="165">
                  <c:v>46.296173914866621</c:v>
                </c:pt>
                <c:pt idx="166">
                  <c:v>46.130526481929095</c:v>
                </c:pt>
                <c:pt idx="167">
                  <c:v>45.964841699353279</c:v>
                </c:pt>
                <c:pt idx="168">
                  <c:v>45.799126758897046</c:v>
                </c:pt>
                <c:pt idx="169">
                  <c:v>45.633387477326885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70.563317787952613</c:v>
                </c:pt>
                <c:pt idx="3">
                  <c:v>70.686323791466933</c:v>
                </c:pt>
                <c:pt idx="4">
                  <c:v>70.809330266381622</c:v>
                </c:pt>
                <c:pt idx="5">
                  <c:v>70.932337152623916</c:v>
                </c:pt>
                <c:pt idx="6">
                  <c:v>71.055344327409941</c:v>
                </c:pt>
                <c:pt idx="7">
                  <c:v>71.178351576798292</c:v>
                </c:pt>
                <c:pt idx="8">
                  <c:v>71.301358556719265</c:v>
                </c:pt>
                <c:pt idx="9">
                  <c:v>71.424364739936195</c:v>
                </c:pt>
                <c:pt idx="10">
                  <c:v>71.547369344270194</c:v>
                </c:pt>
                <c:pt idx="11">
                  <c:v>71.670371235943463</c:v>
                </c:pt>
                <c:pt idx="12">
                  <c:v>71.793368799975141</c:v>
                </c:pt>
                <c:pt idx="13">
                  <c:v>71.916359767057571</c:v>
                </c:pt>
                <c:pt idx="14">
                  <c:v>72.039340983082809</c:v>
                </c:pt>
                <c:pt idx="15">
                  <c:v>72.162308103255867</c:v>
                </c:pt>
                <c:pt idx="16">
                  <c:v>72.285255187242825</c:v>
                </c:pt>
                <c:pt idx="17">
                  <c:v>72.408174164692724</c:v>
                </c:pt>
                <c:pt idx="18">
                  <c:v>72.531054131286027</c:v>
                </c:pt>
                <c:pt idx="19">
                  <c:v>72.653880423606509</c:v>
                </c:pt>
                <c:pt idx="20">
                  <c:v>72.776633405873298</c:v>
                </c:pt>
                <c:pt idx="21">
                  <c:v>72.899286881967399</c:v>
                </c:pt>
                <c:pt idx="22">
                  <c:v>73.021806021086917</c:v>
                </c:pt>
                <c:pt idx="23">
                  <c:v>73.144144653331765</c:v>
                </c:pt>
                <c:pt idx="24">
                  <c:v>73.266241750813748</c:v>
                </c:pt>
                <c:pt idx="25">
                  <c:v>73.388016858441446</c:v>
                </c:pt>
                <c:pt idx="26">
                  <c:v>73.509364173943425</c:v>
                </c:pt>
                <c:pt idx="27">
                  <c:v>73.630144896326868</c:v>
                </c:pt>
                <c:pt idx="28">
                  <c:v>73.750177363113934</c:v>
                </c:pt>
                <c:pt idx="29">
                  <c:v>73.869224376994424</c:v>
                </c:pt>
                <c:pt idx="30">
                  <c:v>73.986976980692731</c:v>
                </c:pt>
                <c:pt idx="31">
                  <c:v>74.103033775983306</c:v>
                </c:pt>
                <c:pt idx="32">
                  <c:v>74.216874704592271</c:v>
                </c:pt>
                <c:pt idx="33">
                  <c:v>74.327828029040248</c:v>
                </c:pt>
                <c:pt idx="34">
                  <c:v>74.435029097848101</c:v>
                </c:pt>
                <c:pt idx="35">
                  <c:v>74.537369401521303</c:v>
                </c:pt>
                <c:pt idx="36">
                  <c:v>74.633434506849852</c:v>
                </c:pt>
                <c:pt idx="37">
                  <c:v>74.721429830615747</c:v>
                </c:pt>
                <c:pt idx="38">
                  <c:v>74.799094081752514</c:v>
                </c:pt>
                <c:pt idx="39">
                  <c:v>74.863601851812675</c:v>
                </c:pt>
                <c:pt idx="40">
                  <c:v>74.911459648426131</c:v>
                </c:pt>
                <c:pt idx="41">
                  <c:v>74.938404092009563</c:v>
                </c:pt>
                <c:pt idx="42">
                  <c:v>74.939317445337352</c:v>
                </c:pt>
                <c:pt idx="43">
                  <c:v>74.908184268452388</c:v>
                </c:pt>
                <c:pt idx="44">
                  <c:v>74.838123248220697</c:v>
                </c:pt>
                <c:pt idx="45">
                  <c:v>74.721538262278543</c:v>
                </c:pt>
                <c:pt idx="46">
                  <c:v>74.550438516367478</c:v>
                </c:pt>
                <c:pt idx="47">
                  <c:v>74.316972601511608</c:v>
                </c:pt>
                <c:pt idx="48">
                  <c:v>74.014197202924379</c:v>
                </c:pt>
                <c:pt idx="49">
                  <c:v>73.637050944265525</c:v>
                </c:pt>
                <c:pt idx="50">
                  <c:v>73.183428001990848</c:v>
                </c:pt>
                <c:pt idx="51">
                  <c:v>72.655160349970956</c:v>
                </c:pt>
                <c:pt idx="52">
                  <c:v>72.058656002566337</c:v>
                </c:pt>
                <c:pt idx="53">
                  <c:v>71.404947322297915</c:v>
                </c:pt>
                <c:pt idx="54">
                  <c:v>70.709007672861986</c:v>
                </c:pt>
                <c:pt idx="55">
                  <c:v>69.988382384657328</c:v>
                </c:pt>
                <c:pt idx="56">
                  <c:v>69.261384720721011</c:v>
                </c:pt>
                <c:pt idx="57">
                  <c:v>68.54523907587344</c:v>
                </c:pt>
                <c:pt idx="58">
                  <c:v>67.854551593770537</c:v>
                </c:pt>
                <c:pt idx="59">
                  <c:v>67.200360365965523</c:v>
                </c:pt>
                <c:pt idx="60">
                  <c:v>66.589830733190809</c:v>
                </c:pt>
                <c:pt idx="61">
                  <c:v>66.026497322034103</c:v>
                </c:pt>
                <c:pt idx="62">
                  <c:v>65.510863983181267</c:v>
                </c:pt>
                <c:pt idx="63">
                  <c:v>65.041161018704244</c:v>
                </c:pt>
                <c:pt idx="64">
                  <c:v>64.614100194835501</c:v>
                </c:pt>
                <c:pt idx="65">
                  <c:v>64.225528771657409</c:v>
                </c:pt>
                <c:pt idx="66">
                  <c:v>63.870939609083869</c:v>
                </c:pt>
                <c:pt idx="67">
                  <c:v>63.545834006341714</c:v>
                </c:pt>
                <c:pt idx="68">
                  <c:v>63.245956130792734</c:v>
                </c:pt>
                <c:pt idx="69">
                  <c:v>62.967426598984297</c:v>
                </c:pt>
                <c:pt idx="70">
                  <c:v>62.70680305742556</c:v>
                </c:pt>
                <c:pt idx="71">
                  <c:v>62.461091697804427</c:v>
                </c:pt>
                <c:pt idx="72">
                  <c:v>62.227728339794901</c:v>
                </c:pt>
                <c:pt idx="73">
                  <c:v>62.004542574548957</c:v>
                </c:pt>
                <c:pt idx="74">
                  <c:v>61.789714161182509</c:v>
                </c:pt>
                <c:pt idx="75">
                  <c:v>61.581727575249616</c:v>
                </c:pt>
                <c:pt idx="76">
                  <c:v>61.379328240345565</c:v>
                </c:pt>
                <c:pt idx="77">
                  <c:v>61.181482356203894</c:v>
                </c:pt>
                <c:pt idx="78">
                  <c:v>60.987341182205562</c:v>
                </c:pt>
                <c:pt idx="79">
                  <c:v>60.796209981688264</c:v>
                </c:pt>
                <c:pt idx="80">
                  <c:v>60.607521452318565</c:v>
                </c:pt>
                <c:pt idx="81">
                  <c:v>60.420813267154792</c:v>
                </c:pt>
                <c:pt idx="82">
                  <c:v>60.235709263772648</c:v>
                </c:pt>
                <c:pt idx="83">
                  <c:v>60.051903800040421</c:v>
                </c:pt>
                <c:pt idx="84">
                  <c:v>59.869148815247549</c:v>
                </c:pt>
                <c:pt idx="85">
                  <c:v>59.687243175419191</c:v>
                </c:pt>
                <c:pt idx="86">
                  <c:v>59.506023930125785</c:v>
                </c:pt>
                <c:pt idx="87">
                  <c:v>59.32535915801509</c:v>
                </c:pt>
                <c:pt idx="88">
                  <c:v>59.145142125810132</c:v>
                </c:pt>
                <c:pt idx="89">
                  <c:v>58.965286528706152</c:v>
                </c:pt>
                <c:pt idx="90">
                  <c:v>58.785722618200282</c:v>
                </c:pt>
                <c:pt idx="91">
                  <c:v>58.60639405632206</c:v>
                </c:pt>
                <c:pt idx="92">
                  <c:v>58.427255363288616</c:v>
                </c:pt>
                <c:pt idx="93">
                  <c:v>58.248269849259593</c:v>
                </c:pt>
                <c:pt idx="94">
                  <c:v>58.069407940653569</c:v>
                </c:pt>
                <c:pt idx="95">
                  <c:v>57.89064582795158</c:v>
                </c:pt>
                <c:pt idx="96">
                  <c:v>57.711964375566517</c:v>
                </c:pt>
                <c:pt idx="97">
                  <c:v>57.533348245659958</c:v>
                </c:pt>
                <c:pt idx="98">
                  <c:v>57.354785197150967</c:v>
                </c:pt>
                <c:pt idx="99">
                  <c:v>57.176265528939304</c:v>
                </c:pt>
                <c:pt idx="100">
                  <c:v>56.997781642870081</c:v>
                </c:pt>
                <c:pt idx="101">
                  <c:v>56.819327707464581</c:v>
                </c:pt>
                <c:pt idx="102">
                  <c:v>56.640899408169993</c:v>
                </c:pt>
                <c:pt idx="103">
                  <c:v>56.462493774047012</c:v>
                </c:pt>
                <c:pt idx="104">
                  <c:v>56.284109074608196</c:v>
                </c:pt>
                <c:pt idx="105">
                  <c:v>56.1057447841198</c:v>
                </c:pt>
                <c:pt idx="106">
                  <c:v>55.927401614252275</c:v>
                </c:pt>
                <c:pt idx="107">
                  <c:v>55.749081619679949</c:v>
                </c:pt>
                <c:pt idx="108">
                  <c:v>55.570788385249742</c:v>
                </c:pt>
                <c:pt idx="109">
                  <c:v>55.392527307831031</c:v>
                </c:pt>
                <c:pt idx="110">
                  <c:v>55.21430599107417</c:v>
                </c:pt>
                <c:pt idx="111">
                  <c:v>55.03613477717677</c:v>
                </c:pt>
                <c:pt idx="112">
                  <c:v>54.858027446452894</c:v>
                </c:pt>
                <c:pt idx="113">
                  <c:v>54.680002122976582</c:v>
                </c:pt>
                <c:pt idx="114">
                  <c:v>54.502082432567015</c:v>
                </c:pt>
                <c:pt idx="115">
                  <c:v>54.324298967262443</c:v>
                </c:pt>
                <c:pt idx="116">
                  <c:v>54.146691116942684</c:v>
                </c:pt>
                <c:pt idx="117">
                  <c:v>53.969309331655879</c:v>
                </c:pt>
                <c:pt idx="118">
                  <c:v>53.79221787372979</c:v>
                </c:pt>
                <c:pt idx="119">
                  <c:v>53.615498100928633</c:v>
                </c:pt>
                <c:pt idx="120">
                  <c:v>53.439252281758833</c:v>
                </c:pt>
                <c:pt idx="121">
                  <c:v>53.263607868754988</c:v>
                </c:pt>
                <c:pt idx="122">
                  <c:v>53.088722028420435</c:v>
                </c:pt>
                <c:pt idx="123">
                  <c:v>52.914786027998659</c:v>
                </c:pt>
                <c:pt idx="124">
                  <c:v>52.742028791799648</c:v>
                </c:pt>
                <c:pt idx="125">
                  <c:v>52.570718557966522</c:v>
                </c:pt>
                <c:pt idx="126">
                  <c:v>52.401161116075109</c:v>
                </c:pt>
                <c:pt idx="127">
                  <c:v>52.233692672498535</c:v>
                </c:pt>
                <c:pt idx="128">
                  <c:v>52.068665153007444</c:v>
                </c:pt>
                <c:pt idx="129">
                  <c:v>51.906422001648053</c:v>
                </c:pt>
                <c:pt idx="130">
                  <c:v>51.747263639540833</c:v>
                </c:pt>
                <c:pt idx="131">
                  <c:v>51.591404009923068</c:v>
                </c:pt>
                <c:pt idx="132">
                  <c:v>51.43892301829392</c:v>
                </c:pt>
                <c:pt idx="133">
                  <c:v>51.289723464950399</c:v>
                </c:pt>
                <c:pt idx="134">
                  <c:v>51.143503729366337</c:v>
                </c:pt>
                <c:pt idx="135">
                  <c:v>50.999757055353015</c:v>
                </c:pt>
                <c:pt idx="136">
                  <c:v>50.857803528751404</c:v>
                </c:pt>
                <c:pt idx="137">
                  <c:v>50.716852408335839</c:v>
                </c:pt>
                <c:pt idx="138">
                  <c:v>50.576083364905031</c:v>
                </c:pt>
                <c:pt idx="139">
                  <c:v>50.434729428877006</c:v>
                </c:pt>
                <c:pt idx="140">
                  <c:v>50.292144699226718</c:v>
                </c:pt>
                <c:pt idx="141">
                  <c:v>50.147845725023267</c:v>
                </c:pt>
                <c:pt idx="142">
                  <c:v>50.001523879313311</c:v>
                </c:pt>
                <c:pt idx="143">
                  <c:v>49.853033356243856</c:v>
                </c:pt>
                <c:pt idx="144">
                  <c:v>49.702363395042646</c:v>
                </c:pt>
                <c:pt idx="145">
                  <c:v>49.549603771154935</c:v>
                </c:pt>
                <c:pt idx="146">
                  <c:v>49.394910680627497</c:v>
                </c:pt>
                <c:pt idx="147">
                  <c:v>49.238477381135915</c:v>
                </c:pt>
                <c:pt idx="148">
                  <c:v>49.080511438825532</c:v>
                </c:pt>
                <c:pt idx="149">
                  <c:v>48.921218662348565</c:v>
                </c:pt>
                <c:pt idx="150">
                  <c:v>48.760792826420115</c:v>
                </c:pt>
                <c:pt idx="151">
                  <c:v>48.599409914366404</c:v>
                </c:pt>
                <c:pt idx="152">
                  <c:v>48.437225611272737</c:v>
                </c:pt>
                <c:pt idx="153">
                  <c:v>48.274374965673061</c:v>
                </c:pt>
                <c:pt idx="154">
                  <c:v>48.110973382491657</c:v>
                </c:pt>
                <c:pt idx="155">
                  <c:v>47.947118344442075</c:v>
                </c:pt>
                <c:pt idx="156">
                  <c:v>47.782891453837351</c:v>
                </c:pt>
                <c:pt idx="157">
                  <c:v>47.618360535013586</c:v>
                </c:pt>
                <c:pt idx="158">
                  <c:v>47.453581643571411</c:v>
                </c:pt>
                <c:pt idx="159">
                  <c:v>47.288600900646799</c:v>
                </c:pt>
                <c:pt idx="160">
                  <c:v>47.123456117045315</c:v>
                </c:pt>
                <c:pt idx="161">
                  <c:v>46.958178200721719</c:v>
                </c:pt>
                <c:pt idx="162">
                  <c:v>46.792792357545309</c:v>
                </c:pt>
                <c:pt idx="163">
                  <c:v>46.627319103791685</c:v>
                </c:pt>
                <c:pt idx="164">
                  <c:v>46.461775112313269</c:v>
                </c:pt>
                <c:pt idx="165">
                  <c:v>46.296173914866621</c:v>
                </c:pt>
                <c:pt idx="166">
                  <c:v>46.130526481929095</c:v>
                </c:pt>
                <c:pt idx="167">
                  <c:v>45.964841699353279</c:v>
                </c:pt>
                <c:pt idx="168">
                  <c:v>45.799126758897046</c:v>
                </c:pt>
                <c:pt idx="169">
                  <c:v>45.633387477326885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78.474999999999994</c:v>
                </c:pt>
                <c:pt idx="1">
                  <c:v>79.119</c:v>
                </c:pt>
                <c:pt idx="2">
                  <c:v>78.067999999999998</c:v>
                </c:pt>
                <c:pt idx="3">
                  <c:v>79.677999999999997</c:v>
                </c:pt>
                <c:pt idx="4">
                  <c:v>78.424000000000007</c:v>
                </c:pt>
                <c:pt idx="5">
                  <c:v>78.948999999999998</c:v>
                </c:pt>
                <c:pt idx="6">
                  <c:v>78.22</c:v>
                </c:pt>
                <c:pt idx="7">
                  <c:v>77.965999999999994</c:v>
                </c:pt>
                <c:pt idx="8">
                  <c:v>79.983000000000004</c:v>
                </c:pt>
                <c:pt idx="9">
                  <c:v>79.745999999999995</c:v>
                </c:pt>
                <c:pt idx="10">
                  <c:v>79.305000000000007</c:v>
                </c:pt>
                <c:pt idx="11">
                  <c:v>79.525000000000006</c:v>
                </c:pt>
                <c:pt idx="12">
                  <c:v>80.016999999999996</c:v>
                </c:pt>
                <c:pt idx="13">
                  <c:v>80.406999999999996</c:v>
                </c:pt>
                <c:pt idx="14">
                  <c:v>78.525000000000006</c:v>
                </c:pt>
                <c:pt idx="15">
                  <c:v>78.728999999999999</c:v>
                </c:pt>
                <c:pt idx="16">
                  <c:v>78.61</c:v>
                </c:pt>
                <c:pt idx="17">
                  <c:v>79.271000000000001</c:v>
                </c:pt>
                <c:pt idx="18">
                  <c:v>79.558999999999997</c:v>
                </c:pt>
                <c:pt idx="19">
                  <c:v>80.542000000000002</c:v>
                </c:pt>
                <c:pt idx="20">
                  <c:v>79.305000000000007</c:v>
                </c:pt>
                <c:pt idx="21">
                  <c:v>79.186000000000007</c:v>
                </c:pt>
                <c:pt idx="22">
                  <c:v>80.102000000000004</c:v>
                </c:pt>
                <c:pt idx="23">
                  <c:v>80.507999999999996</c:v>
                </c:pt>
                <c:pt idx="24">
                  <c:v>80.813999999999993</c:v>
                </c:pt>
                <c:pt idx="25">
                  <c:v>80.712000000000003</c:v>
                </c:pt>
                <c:pt idx="26">
                  <c:v>81.016999999999996</c:v>
                </c:pt>
                <c:pt idx="27">
                  <c:v>80.626999999999995</c:v>
                </c:pt>
                <c:pt idx="28">
                  <c:v>82.016999999999996</c:v>
                </c:pt>
                <c:pt idx="29">
                  <c:v>80.881</c:v>
                </c:pt>
                <c:pt idx="30">
                  <c:v>82</c:v>
                </c:pt>
                <c:pt idx="31">
                  <c:v>82.474999999999994</c:v>
                </c:pt>
                <c:pt idx="32">
                  <c:v>81.728999999999999</c:v>
                </c:pt>
                <c:pt idx="33">
                  <c:v>82.322000000000003</c:v>
                </c:pt>
                <c:pt idx="34">
                  <c:v>82.441000000000003</c:v>
                </c:pt>
                <c:pt idx="35">
                  <c:v>83.034000000000006</c:v>
                </c:pt>
                <c:pt idx="36">
                  <c:v>83.644000000000005</c:v>
                </c:pt>
                <c:pt idx="37">
                  <c:v>85.254000000000005</c:v>
                </c:pt>
                <c:pt idx="38">
                  <c:v>85.948999999999998</c:v>
                </c:pt>
                <c:pt idx="39">
                  <c:v>89.525000000000006</c:v>
                </c:pt>
                <c:pt idx="40">
                  <c:v>93.948999999999998</c:v>
                </c:pt>
                <c:pt idx="41">
                  <c:v>99.424000000000007</c:v>
                </c:pt>
                <c:pt idx="42">
                  <c:v>109.61</c:v>
                </c:pt>
                <c:pt idx="43">
                  <c:v>124.559</c:v>
                </c:pt>
                <c:pt idx="44">
                  <c:v>143.69499999999999</c:v>
                </c:pt>
                <c:pt idx="45">
                  <c:v>164.64400000000001</c:v>
                </c:pt>
                <c:pt idx="46">
                  <c:v>185.15299999999999</c:v>
                </c:pt>
                <c:pt idx="47">
                  <c:v>202.74600000000001</c:v>
                </c:pt>
                <c:pt idx="48">
                  <c:v>216.57599999999999</c:v>
                </c:pt>
                <c:pt idx="49">
                  <c:v>226.15299999999999</c:v>
                </c:pt>
                <c:pt idx="50">
                  <c:v>233.203</c:v>
                </c:pt>
                <c:pt idx="51">
                  <c:v>237.61</c:v>
                </c:pt>
                <c:pt idx="52">
                  <c:v>236.72900000000001</c:v>
                </c:pt>
                <c:pt idx="53">
                  <c:v>230.78</c:v>
                </c:pt>
                <c:pt idx="54">
                  <c:v>215.15299999999999</c:v>
                </c:pt>
                <c:pt idx="55">
                  <c:v>186.119</c:v>
                </c:pt>
                <c:pt idx="56">
                  <c:v>147.30500000000001</c:v>
                </c:pt>
                <c:pt idx="57">
                  <c:v>108.678</c:v>
                </c:pt>
                <c:pt idx="58">
                  <c:v>83.406999999999996</c:v>
                </c:pt>
                <c:pt idx="59">
                  <c:v>75.22</c:v>
                </c:pt>
                <c:pt idx="60">
                  <c:v>76.254000000000005</c:v>
                </c:pt>
                <c:pt idx="61">
                  <c:v>79.864000000000004</c:v>
                </c:pt>
                <c:pt idx="62">
                  <c:v>83.932000000000002</c:v>
                </c:pt>
                <c:pt idx="63">
                  <c:v>90.338999999999999</c:v>
                </c:pt>
                <c:pt idx="64">
                  <c:v>99.153000000000006</c:v>
                </c:pt>
                <c:pt idx="65">
                  <c:v>111.102</c:v>
                </c:pt>
                <c:pt idx="66">
                  <c:v>126.39</c:v>
                </c:pt>
                <c:pt idx="67">
                  <c:v>140.93199999999999</c:v>
                </c:pt>
                <c:pt idx="68">
                  <c:v>156.38999999999999</c:v>
                </c:pt>
                <c:pt idx="69">
                  <c:v>168.203</c:v>
                </c:pt>
                <c:pt idx="70">
                  <c:v>179.017</c:v>
                </c:pt>
                <c:pt idx="71">
                  <c:v>185.74600000000001</c:v>
                </c:pt>
                <c:pt idx="72">
                  <c:v>190.28800000000001</c:v>
                </c:pt>
                <c:pt idx="73">
                  <c:v>188.96600000000001</c:v>
                </c:pt>
                <c:pt idx="74">
                  <c:v>181.83099999999999</c:v>
                </c:pt>
                <c:pt idx="75">
                  <c:v>164.62700000000001</c:v>
                </c:pt>
                <c:pt idx="76">
                  <c:v>135.28800000000001</c:v>
                </c:pt>
                <c:pt idx="77">
                  <c:v>104.441</c:v>
                </c:pt>
                <c:pt idx="78">
                  <c:v>81.846999999999994</c:v>
                </c:pt>
                <c:pt idx="79">
                  <c:v>67.948999999999998</c:v>
                </c:pt>
                <c:pt idx="80">
                  <c:v>66.051000000000002</c:v>
                </c:pt>
                <c:pt idx="81">
                  <c:v>66.084999999999994</c:v>
                </c:pt>
                <c:pt idx="82">
                  <c:v>65.983000000000004</c:v>
                </c:pt>
                <c:pt idx="83">
                  <c:v>66.067999999999998</c:v>
                </c:pt>
                <c:pt idx="84">
                  <c:v>65.694999999999993</c:v>
                </c:pt>
                <c:pt idx="85">
                  <c:v>65.983000000000004</c:v>
                </c:pt>
                <c:pt idx="86">
                  <c:v>64.846999999999994</c:v>
                </c:pt>
                <c:pt idx="87">
                  <c:v>65.745999999999995</c:v>
                </c:pt>
                <c:pt idx="88">
                  <c:v>65.932000000000002</c:v>
                </c:pt>
                <c:pt idx="89">
                  <c:v>67.355999999999995</c:v>
                </c:pt>
                <c:pt idx="90">
                  <c:v>65.016999999999996</c:v>
                </c:pt>
                <c:pt idx="91">
                  <c:v>66.661000000000001</c:v>
                </c:pt>
                <c:pt idx="92">
                  <c:v>65.965999999999994</c:v>
                </c:pt>
                <c:pt idx="93">
                  <c:v>67.016999999999996</c:v>
                </c:pt>
                <c:pt idx="94">
                  <c:v>65.626999999999995</c:v>
                </c:pt>
                <c:pt idx="95">
                  <c:v>65.78</c:v>
                </c:pt>
                <c:pt idx="96">
                  <c:v>65.61</c:v>
                </c:pt>
                <c:pt idx="97">
                  <c:v>63.881</c:v>
                </c:pt>
                <c:pt idx="98">
                  <c:v>64.694999999999993</c:v>
                </c:pt>
                <c:pt idx="99">
                  <c:v>65.78</c:v>
                </c:pt>
                <c:pt idx="100">
                  <c:v>65.965999999999994</c:v>
                </c:pt>
                <c:pt idx="101">
                  <c:v>68.61</c:v>
                </c:pt>
                <c:pt idx="102">
                  <c:v>72.831000000000003</c:v>
                </c:pt>
                <c:pt idx="103">
                  <c:v>79.644000000000005</c:v>
                </c:pt>
                <c:pt idx="104">
                  <c:v>86.965999999999994</c:v>
                </c:pt>
                <c:pt idx="105">
                  <c:v>94.881</c:v>
                </c:pt>
                <c:pt idx="106">
                  <c:v>102.42400000000001</c:v>
                </c:pt>
                <c:pt idx="107">
                  <c:v>108.23699999999999</c:v>
                </c:pt>
                <c:pt idx="108">
                  <c:v>108.407</c:v>
                </c:pt>
                <c:pt idx="109">
                  <c:v>105.288</c:v>
                </c:pt>
                <c:pt idx="110">
                  <c:v>97.61</c:v>
                </c:pt>
                <c:pt idx="111">
                  <c:v>87.067999999999998</c:v>
                </c:pt>
                <c:pt idx="112">
                  <c:v>78.203000000000003</c:v>
                </c:pt>
                <c:pt idx="113">
                  <c:v>67.186000000000007</c:v>
                </c:pt>
                <c:pt idx="114">
                  <c:v>63.558999999999997</c:v>
                </c:pt>
                <c:pt idx="115">
                  <c:v>60.406999999999996</c:v>
                </c:pt>
                <c:pt idx="116">
                  <c:v>59.593000000000004</c:v>
                </c:pt>
                <c:pt idx="117">
                  <c:v>59.728999999999999</c:v>
                </c:pt>
                <c:pt idx="118">
                  <c:v>59.661000000000001</c:v>
                </c:pt>
                <c:pt idx="119">
                  <c:v>58.831000000000003</c:v>
                </c:pt>
                <c:pt idx="120">
                  <c:v>59.423999999999999</c:v>
                </c:pt>
                <c:pt idx="121">
                  <c:v>58.372999999999998</c:v>
                </c:pt>
                <c:pt idx="122">
                  <c:v>59.305</c:v>
                </c:pt>
                <c:pt idx="123">
                  <c:v>58.119</c:v>
                </c:pt>
                <c:pt idx="124">
                  <c:v>57.914999999999999</c:v>
                </c:pt>
                <c:pt idx="125">
                  <c:v>57.796999999999997</c:v>
                </c:pt>
                <c:pt idx="126">
                  <c:v>58.051000000000002</c:v>
                </c:pt>
                <c:pt idx="127">
                  <c:v>59.101999999999997</c:v>
                </c:pt>
                <c:pt idx="128">
                  <c:v>59.814</c:v>
                </c:pt>
                <c:pt idx="129">
                  <c:v>61.406999999999996</c:v>
                </c:pt>
                <c:pt idx="130">
                  <c:v>64.406999999999996</c:v>
                </c:pt>
                <c:pt idx="131">
                  <c:v>69.39</c:v>
                </c:pt>
                <c:pt idx="132">
                  <c:v>73.677999999999997</c:v>
                </c:pt>
                <c:pt idx="133">
                  <c:v>79.186000000000007</c:v>
                </c:pt>
                <c:pt idx="134">
                  <c:v>83.119</c:v>
                </c:pt>
                <c:pt idx="135">
                  <c:v>86.102000000000004</c:v>
                </c:pt>
                <c:pt idx="136">
                  <c:v>85.864000000000004</c:v>
                </c:pt>
                <c:pt idx="137">
                  <c:v>79.846999999999994</c:v>
                </c:pt>
                <c:pt idx="138">
                  <c:v>74.051000000000002</c:v>
                </c:pt>
                <c:pt idx="139">
                  <c:v>65.441000000000003</c:v>
                </c:pt>
                <c:pt idx="140">
                  <c:v>58.796999999999997</c:v>
                </c:pt>
                <c:pt idx="141">
                  <c:v>56.338999999999999</c:v>
                </c:pt>
                <c:pt idx="142">
                  <c:v>54.966000000000001</c:v>
                </c:pt>
                <c:pt idx="143">
                  <c:v>54.762999999999998</c:v>
                </c:pt>
                <c:pt idx="144">
                  <c:v>54.457999999999998</c:v>
                </c:pt>
                <c:pt idx="145">
                  <c:v>54.101999999999997</c:v>
                </c:pt>
                <c:pt idx="146">
                  <c:v>56.136000000000003</c:v>
                </c:pt>
                <c:pt idx="147">
                  <c:v>54.847000000000001</c:v>
                </c:pt>
                <c:pt idx="148">
                  <c:v>55.441000000000003</c:v>
                </c:pt>
                <c:pt idx="149">
                  <c:v>54.558999999999997</c:v>
                </c:pt>
                <c:pt idx="150">
                  <c:v>54.271000000000001</c:v>
                </c:pt>
                <c:pt idx="151">
                  <c:v>55.067999999999998</c:v>
                </c:pt>
                <c:pt idx="152">
                  <c:v>54.136000000000003</c:v>
                </c:pt>
                <c:pt idx="153">
                  <c:v>54.542000000000002</c:v>
                </c:pt>
                <c:pt idx="154">
                  <c:v>54.627000000000002</c:v>
                </c:pt>
                <c:pt idx="155">
                  <c:v>54.338999999999999</c:v>
                </c:pt>
                <c:pt idx="156">
                  <c:v>55.017000000000003</c:v>
                </c:pt>
                <c:pt idx="157">
                  <c:v>54.203000000000003</c:v>
                </c:pt>
                <c:pt idx="158">
                  <c:v>53.898000000000003</c:v>
                </c:pt>
                <c:pt idx="159">
                  <c:v>53.39</c:v>
                </c:pt>
                <c:pt idx="160">
                  <c:v>53.831000000000003</c:v>
                </c:pt>
                <c:pt idx="161">
                  <c:v>53.356000000000002</c:v>
                </c:pt>
                <c:pt idx="162">
                  <c:v>54.914999999999999</c:v>
                </c:pt>
                <c:pt idx="163">
                  <c:v>52.677999999999997</c:v>
                </c:pt>
                <c:pt idx="164">
                  <c:v>51.39</c:v>
                </c:pt>
                <c:pt idx="165">
                  <c:v>52.067999999999998</c:v>
                </c:pt>
                <c:pt idx="166">
                  <c:v>51.661000000000001</c:v>
                </c:pt>
                <c:pt idx="167">
                  <c:v>51.814</c:v>
                </c:pt>
                <c:pt idx="168">
                  <c:v>50.593000000000004</c:v>
                </c:pt>
                <c:pt idx="169">
                  <c:v>52.067999999999998</c:v>
                </c:pt>
                <c:pt idx="170">
                  <c:v>52.338999999999999</c:v>
                </c:pt>
                <c:pt idx="171">
                  <c:v>52.695</c:v>
                </c:pt>
                <c:pt idx="172">
                  <c:v>51.322000000000003</c:v>
                </c:pt>
                <c:pt idx="173">
                  <c:v>50.253999999999998</c:v>
                </c:pt>
                <c:pt idx="174">
                  <c:v>52.186</c:v>
                </c:pt>
                <c:pt idx="175">
                  <c:v>49.796999999999997</c:v>
                </c:pt>
                <c:pt idx="176">
                  <c:v>50.847000000000001</c:v>
                </c:pt>
                <c:pt idx="177">
                  <c:v>50.253999999999998</c:v>
                </c:pt>
                <c:pt idx="178">
                  <c:v>50.898000000000003</c:v>
                </c:pt>
                <c:pt idx="179">
                  <c:v>49.271000000000001</c:v>
                </c:pt>
                <c:pt idx="180">
                  <c:v>48.966000000000001</c:v>
                </c:pt>
                <c:pt idx="181">
                  <c:v>50.847000000000001</c:v>
                </c:pt>
                <c:pt idx="182">
                  <c:v>49.695</c:v>
                </c:pt>
                <c:pt idx="183">
                  <c:v>50.728999999999999</c:v>
                </c:pt>
                <c:pt idx="184">
                  <c:v>49.593000000000004</c:v>
                </c:pt>
                <c:pt idx="185">
                  <c:v>50.136000000000003</c:v>
                </c:pt>
                <c:pt idx="186">
                  <c:v>49.847000000000001</c:v>
                </c:pt>
                <c:pt idx="187">
                  <c:v>49.814</c:v>
                </c:pt>
                <c:pt idx="188">
                  <c:v>50.762999999999998</c:v>
                </c:pt>
                <c:pt idx="189">
                  <c:v>50.914999999999999</c:v>
                </c:pt>
                <c:pt idx="190">
                  <c:v>50.61</c:v>
                </c:pt>
                <c:pt idx="191">
                  <c:v>48.932000000000002</c:v>
                </c:pt>
                <c:pt idx="192">
                  <c:v>48.746000000000002</c:v>
                </c:pt>
                <c:pt idx="193">
                  <c:v>48.287999999999997</c:v>
                </c:pt>
                <c:pt idx="194">
                  <c:v>49.186</c:v>
                </c:pt>
                <c:pt idx="195">
                  <c:v>48.948999999999998</c:v>
                </c:pt>
                <c:pt idx="196">
                  <c:v>48.746000000000002</c:v>
                </c:pt>
                <c:pt idx="197">
                  <c:v>48.762999999999998</c:v>
                </c:pt>
                <c:pt idx="198">
                  <c:v>48</c:v>
                </c:pt>
                <c:pt idx="199">
                  <c:v>49.101999999999997</c:v>
                </c:pt>
                <c:pt idx="200">
                  <c:v>48.067999999999998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78.242123380335585</c:v>
                </c:pt>
                <c:pt idx="2">
                  <c:v>78.348863098503855</c:v>
                </c:pt>
                <c:pt idx="3">
                  <c:v>78.455605042072818</c:v>
                </c:pt>
                <c:pt idx="4">
                  <c:v>78.562349445795661</c:v>
                </c:pt>
                <c:pt idx="5">
                  <c:v>78.669096533131395</c:v>
                </c:pt>
                <c:pt idx="6">
                  <c:v>78.775846498335639</c:v>
                </c:pt>
                <c:pt idx="7">
                  <c:v>78.882599480958092</c:v>
                </c:pt>
                <c:pt idx="8">
                  <c:v>78.989355530396153</c:v>
                </c:pt>
                <c:pt idx="9">
                  <c:v>79.096114557789903</c:v>
                </c:pt>
                <c:pt idx="10">
                  <c:v>79.202876272573931</c:v>
                </c:pt>
                <c:pt idx="11">
                  <c:v>79.309640102181277</c:v>
                </c:pt>
                <c:pt idx="12">
                  <c:v>79.41640509742561</c:v>
                </c:pt>
                <c:pt idx="13">
                  <c:v>79.523169836651661</c:v>
                </c:pt>
                <c:pt idx="14">
                  <c:v>79.62993236644769</c:v>
                </c:pt>
                <c:pt idx="15">
                  <c:v>79.736690270724736</c:v>
                </c:pt>
                <c:pt idx="16">
                  <c:v>79.843441072357507</c:v>
                </c:pt>
                <c:pt idx="17">
                  <c:v>79.950183395966803</c:v>
                </c:pt>
                <c:pt idx="18">
                  <c:v>80.056919751735464</c:v>
                </c:pt>
                <c:pt idx="19">
                  <c:v>80.163662599268619</c:v>
                </c:pt>
                <c:pt idx="20">
                  <c:v>80.270446777348198</c:v>
                </c:pt>
                <c:pt idx="21">
                  <c:v>80.377353837774393</c:v>
                </c:pt>
                <c:pt idx="22">
                  <c:v>80.48455787057506</c:v>
                </c:pt>
                <c:pt idx="23">
                  <c:v>80.592408811192854</c:v>
                </c:pt>
                <c:pt idx="24">
                  <c:v>80.701578877506904</c:v>
                </c:pt>
                <c:pt idx="25">
                  <c:v>80.813311586183829</c:v>
                </c:pt>
                <c:pt idx="26">
                  <c:v>80.929831304321652</c:v>
                </c:pt>
                <c:pt idx="27">
                  <c:v>81.054994185486152</c:v>
                </c:pt>
                <c:pt idx="28">
                  <c:v>81.195286623370066</c:v>
                </c:pt>
                <c:pt idx="29">
                  <c:v>81.361300370237231</c:v>
                </c:pt>
                <c:pt idx="30">
                  <c:v>81.569825910364997</c:v>
                </c:pt>
                <c:pt idx="31">
                  <c:v>81.846695042879659</c:v>
                </c:pt>
                <c:pt idx="32">
                  <c:v>82.230453620605871</c:v>
                </c:pt>
                <c:pt idx="33">
                  <c:v>82.776838036177409</c:v>
                </c:pt>
                <c:pt idx="34">
                  <c:v>83.563849056182733</c:v>
                </c:pt>
                <c:pt idx="35">
                  <c:v>84.696958167639565</c:v>
                </c:pt>
                <c:pt idx="36">
                  <c:v>86.313656897786217</c:v>
                </c:pt>
                <c:pt idx="37">
                  <c:v>88.586207139523864</c:v>
                </c:pt>
                <c:pt idx="38">
                  <c:v>91.721140405430546</c:v>
                </c:pt>
                <c:pt idx="39">
                  <c:v>95.953885736824432</c:v>
                </c:pt>
                <c:pt idx="40">
                  <c:v>101.53699623027795</c:v>
                </c:pt>
                <c:pt idx="41">
                  <c:v>108.72090111838446</c:v>
                </c:pt>
                <c:pt idx="42">
                  <c:v>117.72699668804671</c:v>
                </c:pt>
                <c:pt idx="43">
                  <c:v>128.71416644782565</c:v>
                </c:pt>
                <c:pt idx="44">
                  <c:v>141.74122131666692</c:v>
                </c:pt>
                <c:pt idx="45">
                  <c:v>156.72835836505871</c:v>
                </c:pt>
                <c:pt idx="46">
                  <c:v>173.41787010094404</c:v>
                </c:pt>
                <c:pt idx="47">
                  <c:v>191.32235195104172</c:v>
                </c:pt>
                <c:pt idx="48">
                  <c:v>209.62352739847523</c:v>
                </c:pt>
                <c:pt idx="49">
                  <c:v>226.96677546607881</c:v>
                </c:pt>
                <c:pt idx="50">
                  <c:v>241.16183855948614</c:v>
                </c:pt>
                <c:pt idx="51">
                  <c:v>249.03605273325886</c:v>
                </c:pt>
                <c:pt idx="52">
                  <c:v>246.97120421334708</c:v>
                </c:pt>
                <c:pt idx="53">
                  <c:v>232.4958205023008</c:v>
                </c:pt>
                <c:pt idx="54">
                  <c:v>206.32921819558666</c:v>
                </c:pt>
                <c:pt idx="55">
                  <c:v>173.2076646771001</c:v>
                </c:pt>
                <c:pt idx="56">
                  <c:v>140.23125447180112</c:v>
                </c:pt>
                <c:pt idx="57">
                  <c:v>113.57296317136566</c:v>
                </c:pt>
                <c:pt idx="58">
                  <c:v>96.005357395590423</c:v>
                </c:pt>
                <c:pt idx="59">
                  <c:v>86.858964169109555</c:v>
                </c:pt>
                <c:pt idx="60">
                  <c:v>83.775275450431309</c:v>
                </c:pt>
                <c:pt idx="61">
                  <c:v>84.503292362378858</c:v>
                </c:pt>
                <c:pt idx="62">
                  <c:v>87.701337228733621</c:v>
                </c:pt>
                <c:pt idx="63">
                  <c:v>92.867068193557657</c:v>
                </c:pt>
                <c:pt idx="64">
                  <c:v>99.959085486200195</c:v>
                </c:pt>
                <c:pt idx="65">
                  <c:v>109.07375595928431</c:v>
                </c:pt>
                <c:pt idx="66">
                  <c:v>120.25329359120825</c:v>
                </c:pt>
                <c:pt idx="67">
                  <c:v>133.37850005854068</c:v>
                </c:pt>
                <c:pt idx="68">
                  <c:v>148.08937527361121</c:v>
                </c:pt>
                <c:pt idx="69">
                  <c:v>163.67609849614806</c:v>
                </c:pt>
                <c:pt idx="70">
                  <c:v>178.86694859112785</c:v>
                </c:pt>
                <c:pt idx="71">
                  <c:v>191.50058602029759</c:v>
                </c:pt>
                <c:pt idx="72">
                  <c:v>198.35939536485921</c:v>
                </c:pt>
                <c:pt idx="73">
                  <c:v>195.83087169250894</c:v>
                </c:pt>
                <c:pt idx="74">
                  <c:v>181.82454644067872</c:v>
                </c:pt>
                <c:pt idx="75">
                  <c:v>157.97194948168422</c:v>
                </c:pt>
                <c:pt idx="76">
                  <c:v>129.88481831840568</c:v>
                </c:pt>
                <c:pt idx="77">
                  <c:v>104.44238532645039</c:v>
                </c:pt>
                <c:pt idx="78">
                  <c:v>86.126537292124581</c:v>
                </c:pt>
                <c:pt idx="79">
                  <c:v>75.487292214598043</c:v>
                </c:pt>
                <c:pt idx="80">
                  <c:v>70.425044952408825</c:v>
                </c:pt>
                <c:pt idx="81">
                  <c:v>68.381911692995573</c:v>
                </c:pt>
                <c:pt idx="82">
                  <c:v>67.603025623337999</c:v>
                </c:pt>
                <c:pt idx="83">
                  <c:v>67.241617685272487</c:v>
                </c:pt>
                <c:pt idx="84">
                  <c:v>66.990709216566245</c:v>
                </c:pt>
                <c:pt idx="85">
                  <c:v>66.764119866924958</c:v>
                </c:pt>
                <c:pt idx="86">
                  <c:v>66.542735799154372</c:v>
                </c:pt>
                <c:pt idx="87">
                  <c:v>66.323154064619246</c:v>
                </c:pt>
                <c:pt idx="88">
                  <c:v>66.10501739727907</c:v>
                </c:pt>
                <c:pt idx="89">
                  <c:v>65.888798685816226</c:v>
                </c:pt>
                <c:pt idx="90">
                  <c:v>65.675883786363897</c:v>
                </c:pt>
                <c:pt idx="91">
                  <c:v>65.469390899283766</c:v>
                </c:pt>
                <c:pt idx="92">
                  <c:v>65.275729278011852</c:v>
                </c:pt>
                <c:pt idx="93">
                  <c:v>65.10723418659866</c:v>
                </c:pt>
                <c:pt idx="94">
                  <c:v>64.986268285165011</c:v>
                </c:pt>
                <c:pt idx="95">
                  <c:v>64.951036122093342</c:v>
                </c:pt>
                <c:pt idx="96">
                  <c:v>65.062915241334466</c:v>
                </c:pt>
                <c:pt idx="97">
                  <c:v>65.414264988633221</c:v>
                </c:pt>
                <c:pt idx="98">
                  <c:v>66.13445176554157</c:v>
                </c:pt>
                <c:pt idx="99">
                  <c:v>67.390479155821097</c:v>
                </c:pt>
                <c:pt idx="100">
                  <c:v>69.377661286316567</c:v>
                </c:pt>
                <c:pt idx="101">
                  <c:v>72.295836651675842</c:v>
                </c:pt>
                <c:pt idx="102">
                  <c:v>76.307698531717179</c:v>
                </c:pt>
                <c:pt idx="103">
                  <c:v>81.476309412310357</c:v>
                </c:pt>
                <c:pt idx="104">
                  <c:v>87.67637125648055</c:v>
                </c:pt>
                <c:pt idx="105">
                  <c:v>94.473110449517975</c:v>
                </c:pt>
                <c:pt idx="106">
                  <c:v>100.98902127989324</c:v>
                </c:pt>
                <c:pt idx="107">
                  <c:v>105.86366847090143</c:v>
                </c:pt>
                <c:pt idx="108">
                  <c:v>107.5083395985193</c:v>
                </c:pt>
                <c:pt idx="109">
                  <c:v>104.77480199200203</c:v>
                </c:pt>
                <c:pt idx="110">
                  <c:v>97.762716415607045</c:v>
                </c:pt>
                <c:pt idx="111">
                  <c:v>88.09886763248312</c:v>
                </c:pt>
                <c:pt idx="112">
                  <c:v>78.249310064298555</c:v>
                </c:pt>
                <c:pt idx="113">
                  <c:v>70.277006401692077</c:v>
                </c:pt>
                <c:pt idx="114">
                  <c:v>65.002744253465337</c:v>
                </c:pt>
                <c:pt idx="115">
                  <c:v>62.086227521656411</c:v>
                </c:pt>
                <c:pt idx="116">
                  <c:v>60.684831885940412</c:v>
                </c:pt>
                <c:pt idx="117">
                  <c:v>60.041616689279969</c:v>
                </c:pt>
                <c:pt idx="118">
                  <c:v>59.701968125284537</c:v>
                </c:pt>
                <c:pt idx="119">
                  <c:v>59.462544040822095</c:v>
                </c:pt>
                <c:pt idx="120">
                  <c:v>59.254511289765652</c:v>
                </c:pt>
                <c:pt idx="121">
                  <c:v>59.064079556504382</c:v>
                </c:pt>
                <c:pt idx="122">
                  <c:v>58.899291726844424</c:v>
                </c:pt>
                <c:pt idx="123">
                  <c:v>58.782989296375256</c:v>
                </c:pt>
                <c:pt idx="124">
                  <c:v>58.756718899076731</c:v>
                </c:pt>
                <c:pt idx="125">
                  <c:v>58.888553975743797</c:v>
                </c:pt>
                <c:pt idx="126">
                  <c:v>59.280884236649172</c:v>
                </c:pt>
                <c:pt idx="127">
                  <c:v>60.073611864326708</c:v>
                </c:pt>
                <c:pt idx="128">
                  <c:v>61.436322451029291</c:v>
                </c:pt>
                <c:pt idx="129">
                  <c:v>63.541419681050421</c:v>
                </c:pt>
                <c:pt idx="130">
                  <c:v>66.510005687391654</c:v>
                </c:pt>
                <c:pt idx="131">
                  <c:v>70.325719813727872</c:v>
                </c:pt>
                <c:pt idx="132">
                  <c:v>74.725401420956871</c:v>
                </c:pt>
                <c:pt idx="133">
                  <c:v>79.108752159220927</c:v>
                </c:pt>
                <c:pt idx="134">
                  <c:v>82.555681557742929</c:v>
                </c:pt>
                <c:pt idx="135">
                  <c:v>84.049098981634415</c:v>
                </c:pt>
                <c:pt idx="136">
                  <c:v>82.898240136449104</c:v>
                </c:pt>
                <c:pt idx="137">
                  <c:v>79.157101572962858</c:v>
                </c:pt>
                <c:pt idx="138">
                  <c:v>73.718929370867158</c:v>
                </c:pt>
                <c:pt idx="139">
                  <c:v>67.93976747785392</c:v>
                </c:pt>
                <c:pt idx="140">
                  <c:v>63.014380867859231</c:v>
                </c:pt>
                <c:pt idx="141">
                  <c:v>59.530003252457711</c:v>
                </c:pt>
                <c:pt idx="142">
                  <c:v>57.440710254687303</c:v>
                </c:pt>
                <c:pt idx="143">
                  <c:v>56.350650677549829</c:v>
                </c:pt>
                <c:pt idx="144">
                  <c:v>55.82661963061993</c:v>
                </c:pt>
                <c:pt idx="145">
                  <c:v>55.562192720268897</c:v>
                </c:pt>
                <c:pt idx="146">
                  <c:v>55.393913714695792</c:v>
                </c:pt>
                <c:pt idx="147">
                  <c:v>55.252600248638643</c:v>
                </c:pt>
                <c:pt idx="148">
                  <c:v>55.114585019095102</c:v>
                </c:pt>
                <c:pt idx="149">
                  <c:v>54.973426404532972</c:v>
                </c:pt>
                <c:pt idx="150">
                  <c:v>54.827961383092614</c:v>
                </c:pt>
                <c:pt idx="151">
                  <c:v>54.678360153170445</c:v>
                </c:pt>
                <c:pt idx="152">
                  <c:v>54.52506468206083</c:v>
                </c:pt>
                <c:pt idx="153">
                  <c:v>54.368544024209832</c:v>
                </c:pt>
                <c:pt idx="154">
                  <c:v>54.209240307590775</c:v>
                </c:pt>
                <c:pt idx="155">
                  <c:v>54.047555015929348</c:v>
                </c:pt>
                <c:pt idx="156">
                  <c:v>53.883845242876205</c:v>
                </c:pt>
                <c:pt idx="157">
                  <c:v>53.718423872440866</c:v>
                </c:pt>
                <c:pt idx="158">
                  <c:v>53.551561879027524</c:v>
                </c:pt>
                <c:pt idx="159">
                  <c:v>53.383491787236238</c:v>
                </c:pt>
                <c:pt idx="160">
                  <c:v>53.21441166222251</c:v>
                </c:pt>
                <c:pt idx="161">
                  <c:v>53.044489218155235</c:v>
                </c:pt>
                <c:pt idx="162">
                  <c:v>52.873865788165361</c:v>
                </c:pt>
                <c:pt idx="163">
                  <c:v>52.70266000881422</c:v>
                </c:pt>
                <c:pt idx="164">
                  <c:v>52.530971146473718</c:v>
                </c:pt>
                <c:pt idx="165">
                  <c:v>52.358882041439848</c:v>
                </c:pt>
                <c:pt idx="166">
                  <c:v>52.186461675623434</c:v>
                </c:pt>
                <c:pt idx="167">
                  <c:v>52.013767387021595</c:v>
                </c:pt>
                <c:pt idx="168">
                  <c:v>51.84084676308975</c:v>
                </c:pt>
                <c:pt idx="169">
                  <c:v>51.667739248608704</c:v>
                </c:pt>
                <c:pt idx="170">
                  <c:v>51.494477503752599</c:v>
                </c:pt>
                <c:pt idx="171">
                  <c:v>51.321088546218981</c:v>
                </c:pt>
                <c:pt idx="172">
                  <c:v>51.147594708405997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78.242123380332629</c:v>
                </c:pt>
                <c:pt idx="2">
                  <c:v>78.348863098494263</c:v>
                </c:pt>
                <c:pt idx="3">
                  <c:v>78.455605042042379</c:v>
                </c:pt>
                <c:pt idx="4">
                  <c:v>78.562349445701116</c:v>
                </c:pt>
                <c:pt idx="5">
                  <c:v>78.669096532844208</c:v>
                </c:pt>
                <c:pt idx="6">
                  <c:v>78.775846497482419</c:v>
                </c:pt>
                <c:pt idx="7">
                  <c:v>78.882599478478696</c:v>
                </c:pt>
                <c:pt idx="8">
                  <c:v>78.989355523349047</c:v>
                </c:pt>
                <c:pt idx="9">
                  <c:v>79.09611453819879</c:v>
                </c:pt>
                <c:pt idx="10">
                  <c:v>79.20287621930288</c:v>
                </c:pt>
                <c:pt idx="11">
                  <c:v>79.309639960501841</c:v>
                </c:pt>
                <c:pt idx="12">
                  <c:v>79.416404728867548</c:v>
                </c:pt>
                <c:pt idx="13">
                  <c:v>79.523168898898589</c:v>
                </c:pt>
                <c:pt idx="14">
                  <c:v>79.629930032696294</c:v>
                </c:pt>
                <c:pt idx="15">
                  <c:v>79.736684589994226</c:v>
                </c:pt>
                <c:pt idx="16">
                  <c:v>79.843427547357038</c:v>
                </c:pt>
                <c:pt idx="17">
                  <c:v>79.950151900076079</c:v>
                </c:pt>
                <c:pt idx="18">
                  <c:v>80.056848012952372</c:v>
                </c:pt>
                <c:pt idx="19">
                  <c:v>80.163502776878801</c:v>
                </c:pt>
                <c:pt idx="20">
                  <c:v>80.270098516430679</c:v>
                </c:pt>
                <c:pt idx="21">
                  <c:v>80.376611578959512</c:v>
                </c:pt>
                <c:pt idx="22">
                  <c:v>80.483010517250392</c:v>
                </c:pt>
                <c:pt idx="23">
                  <c:v>80.589253754805227</c:v>
                </c:pt>
                <c:pt idx="24">
                  <c:v>80.695286594276894</c:v>
                </c:pt>
                <c:pt idx="25">
                  <c:v>80.801037394394186</c:v>
                </c:pt>
                <c:pt idx="26">
                  <c:v>80.90641269769398</c:v>
                </c:pt>
                <c:pt idx="27">
                  <c:v>81.011291039319275</c:v>
                </c:pt>
                <c:pt idx="28">
                  <c:v>81.115515105024045</c:v>
                </c:pt>
                <c:pt idx="29">
                  <c:v>81.218881833776649</c:v>
                </c:pt>
                <c:pt idx="30">
                  <c:v>81.321129977357415</c:v>
                </c:pt>
                <c:pt idx="31">
                  <c:v>81.42192453823229</c:v>
                </c:pt>
                <c:pt idx="32">
                  <c:v>81.520837412861468</c:v>
                </c:pt>
                <c:pt idx="33">
                  <c:v>81.617323480441755</c:v>
                </c:pt>
                <c:pt idx="34">
                  <c:v>81.710691314442116</c:v>
                </c:pt>
                <c:pt idx="35">
                  <c:v>81.800067685171896</c:v>
                </c:pt>
                <c:pt idx="36">
                  <c:v>81.884355111570926</c:v>
                </c:pt>
                <c:pt idx="37">
                  <c:v>81.962181977835172</c:v>
                </c:pt>
                <c:pt idx="38">
                  <c:v>82.031845253400206</c:v>
                </c:pt>
                <c:pt idx="39">
                  <c:v>82.091246776039583</c:v>
                </c:pt>
                <c:pt idx="40">
                  <c:v>82.137825544495257</c:v>
                </c:pt>
                <c:pt idx="41">
                  <c:v>82.168490706226805</c:v>
                </c:pt>
                <c:pt idx="42">
                  <c:v>82.179563083861169</c:v>
                </c:pt>
                <c:pt idx="43">
                  <c:v>82.166737221222974</c:v>
                </c:pt>
                <c:pt idx="44">
                  <c:v>82.125080852706233</c:v>
                </c:pt>
                <c:pt idx="45">
                  <c:v>82.049093740623661</c:v>
                </c:pt>
                <c:pt idx="46">
                  <c:v>81.932851580502444</c:v>
                </c:pt>
                <c:pt idx="47">
                  <c:v>81.770260806617117</c:v>
                </c:pt>
                <c:pt idx="48">
                  <c:v>81.555443458594382</c:v>
                </c:pt>
                <c:pt idx="49">
                  <c:v>81.283254483694989</c:v>
                </c:pt>
                <c:pt idx="50">
                  <c:v>80.949905140859741</c:v>
                </c:pt>
                <c:pt idx="51">
                  <c:v>80.553627699492978</c:v>
                </c:pt>
                <c:pt idx="52">
                  <c:v>80.095276838191111</c:v>
                </c:pt>
                <c:pt idx="53">
                  <c:v>79.578736980233955</c:v>
                </c:pt>
                <c:pt idx="54">
                  <c:v>79.011009540441464</c:v>
                </c:pt>
                <c:pt idx="55">
                  <c:v>78.401900637736702</c:v>
                </c:pt>
                <c:pt idx="56">
                  <c:v>77.763313335231203</c:v>
                </c:pt>
                <c:pt idx="57">
                  <c:v>77.108244890628058</c:v>
                </c:pt>
                <c:pt idx="58">
                  <c:v>76.449663943947201</c:v>
                </c:pt>
                <c:pt idx="59">
                  <c:v>75.79946635688583</c:v>
                </c:pt>
                <c:pt idx="60">
                  <c:v>75.167674404124014</c:v>
                </c:pt>
                <c:pt idx="61">
                  <c:v>74.561969516336319</c:v>
                </c:pt>
                <c:pt idx="62">
                  <c:v>73.987564578830643</c:v>
                </c:pt>
                <c:pt idx="63">
                  <c:v>73.447355814592854</c:v>
                </c:pt>
                <c:pt idx="64">
                  <c:v>72.9422604980426</c:v>
                </c:pt>
                <c:pt idx="65">
                  <c:v>72.471643987167994</c:v>
                </c:pt>
                <c:pt idx="66">
                  <c:v>72.033757427135313</c:v>
                </c:pt>
                <c:pt idx="67">
                  <c:v>71.626133692496651</c:v>
                </c:pt>
                <c:pt idx="68">
                  <c:v>71.245914388205847</c:v>
                </c:pt>
                <c:pt idx="69">
                  <c:v>70.890100156600212</c:v>
                </c:pt>
                <c:pt idx="70">
                  <c:v>70.555728951663838</c:v>
                </c:pt>
                <c:pt idx="71">
                  <c:v>70.239993300123444</c:v>
                </c:pt>
                <c:pt idx="72">
                  <c:v>69.940309622397038</c:v>
                </c:pt>
                <c:pt idx="73">
                  <c:v>69.65435214980603</c:v>
                </c:pt>
                <c:pt idx="74">
                  <c:v>69.380062167420576</c:v>
                </c:pt>
                <c:pt idx="75">
                  <c:v>69.11564109891323</c:v>
                </c:pt>
                <c:pt idx="76">
                  <c:v>68.859533818524056</c:v>
                </c:pt>
                <c:pt idx="77">
                  <c:v>68.610406751601829</c:v>
                </c:pt>
                <c:pt idx="78">
                  <c:v>68.367123876032949</c:v>
                </c:pt>
                <c:pt idx="79">
                  <c:v>68.128722644800476</c:v>
                </c:pt>
                <c:pt idx="80">
                  <c:v>67.894391061006047</c:v>
                </c:pt>
                <c:pt idx="81">
                  <c:v>67.663446587627249</c:v>
                </c:pt>
                <c:pt idx="82">
                  <c:v>67.435317205906983</c:v>
                </c:pt>
                <c:pt idx="83">
                  <c:v>67.209524698986172</c:v>
                </c:pt>
                <c:pt idx="84">
                  <c:v>66.985670092266275</c:v>
                </c:pt>
                <c:pt idx="85">
                  <c:v>66.763421099798421</c:v>
                </c:pt>
                <c:pt idx="86">
                  <c:v>66.542501385527572</c:v>
                </c:pt>
                <c:pt idx="87">
                  <c:v>66.32268143449258</c:v>
                </c:pt>
                <c:pt idx="88">
                  <c:v>66.103770831761011</c:v>
                </c:pt>
                <c:pt idx="89">
                  <c:v>65.885611759003353</c:v>
                </c:pt>
                <c:pt idx="90">
                  <c:v>65.668073535608357</c:v>
                </c:pt>
                <c:pt idx="91">
                  <c:v>65.45104805018974</c:v>
                </c:pt>
                <c:pt idx="92">
                  <c:v>65.234445947442069</c:v>
                </c:pt>
                <c:pt idx="93">
                  <c:v>65.018193453529236</c:v>
                </c:pt>
                <c:pt idx="94">
                  <c:v>64.80222973998724</c:v>
                </c:pt>
                <c:pt idx="95">
                  <c:v>64.586504741264605</c:v>
                </c:pt>
                <c:pt idx="96">
                  <c:v>64.370977354475912</c:v>
                </c:pt>
                <c:pt idx="97">
                  <c:v>64.155613961792611</c:v>
                </c:pt>
                <c:pt idx="98">
                  <c:v>63.94038722629368</c:v>
                </c:pt>
                <c:pt idx="99">
                  <c:v>63.72527512123596</c:v>
                </c:pt>
                <c:pt idx="100">
                  <c:v>63.510260160782096</c:v>
                </c:pt>
                <c:pt idx="101">
                  <c:v>63.295328807456713</c:v>
                </c:pt>
                <c:pt idx="102">
                  <c:v>63.080471038194794</c:v>
                </c:pt>
                <c:pt idx="103">
                  <c:v>62.865680057013591</c:v>
                </c:pt>
                <c:pt idx="104">
                  <c:v>62.650952148286223</c:v>
                </c:pt>
                <c:pt idx="105">
                  <c:v>62.436286670535914</c:v>
                </c:pt>
                <c:pt idx="106">
                  <c:v>62.221686196815519</c:v>
                </c:pt>
                <c:pt idx="107">
                  <c:v>62.007156814307343</c:v>
                </c:pt>
                <c:pt idx="108">
                  <c:v>61.792708602992171</c:v>
                </c:pt>
                <c:pt idx="109">
                  <c:v>61.578356321305044</c:v>
                </c:pt>
                <c:pt idx="110">
                  <c:v>61.364120335810583</c:v>
                </c:pt>
                <c:pt idx="111">
                  <c:v>61.150027842226244</c:v>
                </c:pt>
                <c:pt idx="112">
                  <c:v>60.93611443662877</c:v>
                </c:pt>
                <c:pt idx="113">
                  <c:v>60.72242610823362</c:v>
                </c:pt>
                <c:pt idx="114">
                  <c:v>60.509021738245991</c:v>
                </c:pt>
                <c:pt idx="115">
                  <c:v>60.295976201914641</c:v>
                </c:pt>
                <c:pt idx="116">
                  <c:v>60.08338418119731</c:v>
                </c:pt>
                <c:pt idx="117">
                  <c:v>59.87136480020002</c:v>
                </c:pt>
                <c:pt idx="118">
                  <c:v>59.6600671897178</c:v>
                </c:pt>
                <c:pt idx="119">
                  <c:v>59.449677063044213</c:v>
                </c:pt>
                <c:pt idx="120">
                  <c:v>59.240424331411418</c:v>
                </c:pt>
                <c:pt idx="121">
                  <c:v>59.032591688192781</c:v>
                </c:pt>
                <c:pt idx="122">
                  <c:v>58.826523925644906</c:v>
                </c:pt>
                <c:pt idx="123">
                  <c:v>58.622637491584129</c:v>
                </c:pt>
                <c:pt idx="124">
                  <c:v>58.421429420128163</c:v>
                </c:pt>
                <c:pt idx="125">
                  <c:v>58.223484261523353</c:v>
                </c:pt>
                <c:pt idx="126">
                  <c:v>58.029476994144019</c:v>
                </c:pt>
                <c:pt idx="127">
                  <c:v>57.840169176769727</c:v>
                </c:pt>
                <c:pt idx="128">
                  <c:v>57.656394922015551</c:v>
                </c:pt>
                <c:pt idx="129">
                  <c:v>57.479032890820612</c:v>
                </c:pt>
                <c:pt idx="130">
                  <c:v>57.308960808261652</c:v>
                </c:pt>
                <c:pt idx="131">
                  <c:v>57.146990467256678</c:v>
                </c:pt>
                <c:pt idx="132">
                  <c:v>56.993784260080915</c:v>
                </c:pt>
                <c:pt idx="133">
                  <c:v>56.849759073779097</c:v>
                </c:pt>
                <c:pt idx="134">
                  <c:v>56.714989318405387</c:v>
                </c:pt>
                <c:pt idx="135">
                  <c:v>56.589126354975157</c:v>
                </c:pt>
                <c:pt idx="136">
                  <c:v>56.47135422928708</c:v>
                </c:pt>
                <c:pt idx="137">
                  <c:v>56.360398952640139</c:v>
                </c:pt>
                <c:pt idx="138">
                  <c:v>56.254599552076677</c:v>
                </c:pt>
                <c:pt idx="139">
                  <c:v>56.15203535918657</c:v>
                </c:pt>
                <c:pt idx="140">
                  <c:v>56.05068984492577</c:v>
                </c:pt>
                <c:pt idx="141">
                  <c:v>55.948622051759848</c:v>
                </c:pt>
                <c:pt idx="142">
                  <c:v>55.844115911088522</c:v>
                </c:pt>
                <c:pt idx="143">
                  <c:v>55.735785392707712</c:v>
                </c:pt>
                <c:pt idx="144">
                  <c:v>55.622625987693183</c:v>
                </c:pt>
                <c:pt idx="145">
                  <c:v>55.504015591950598</c:v>
                </c:pt>
                <c:pt idx="146">
                  <c:v>55.379676632873633</c:v>
                </c:pt>
                <c:pt idx="147">
                  <c:v>55.249614847620393</c:v>
                </c:pt>
                <c:pt idx="148">
                  <c:v>55.114049232626627</c:v>
                </c:pt>
                <c:pt idx="149">
                  <c:v>54.973344185434598</c:v>
                </c:pt>
                <c:pt idx="150">
                  <c:v>54.827950603519454</c:v>
                </c:pt>
                <c:pt idx="151">
                  <c:v>54.678358946492779</c:v>
                </c:pt>
                <c:pt idx="152">
                  <c:v>54.525064566795002</c:v>
                </c:pt>
                <c:pt idx="153">
                  <c:v>54.368544014818539</c:v>
                </c:pt>
                <c:pt idx="154">
                  <c:v>54.209240306938412</c:v>
                </c:pt>
                <c:pt idx="155">
                  <c:v>54.047555015890723</c:v>
                </c:pt>
                <c:pt idx="156">
                  <c:v>53.883845242874258</c:v>
                </c:pt>
                <c:pt idx="157">
                  <c:v>53.718423872440781</c:v>
                </c:pt>
                <c:pt idx="158">
                  <c:v>53.551561879027524</c:v>
                </c:pt>
                <c:pt idx="159">
                  <c:v>53.383491787236238</c:v>
                </c:pt>
                <c:pt idx="160">
                  <c:v>53.21441166222251</c:v>
                </c:pt>
                <c:pt idx="161">
                  <c:v>53.044489218155235</c:v>
                </c:pt>
                <c:pt idx="162">
                  <c:v>52.873865788165361</c:v>
                </c:pt>
                <c:pt idx="163">
                  <c:v>52.70266000881422</c:v>
                </c:pt>
                <c:pt idx="164">
                  <c:v>52.530971146473718</c:v>
                </c:pt>
                <c:pt idx="165">
                  <c:v>52.358882041439848</c:v>
                </c:pt>
                <c:pt idx="166">
                  <c:v>52.186461675623434</c:v>
                </c:pt>
                <c:pt idx="167">
                  <c:v>52.013767387021595</c:v>
                </c:pt>
                <c:pt idx="168">
                  <c:v>51.84084676308975</c:v>
                </c:pt>
                <c:pt idx="169">
                  <c:v>51.667739248608704</c:v>
                </c:pt>
                <c:pt idx="170">
                  <c:v>51.494477503752599</c:v>
                </c:pt>
                <c:pt idx="171">
                  <c:v>51.321088546218981</c:v>
                </c:pt>
                <c:pt idx="172">
                  <c:v>51.147594708405997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1.2272464013085285E-2</c:v>
                </c:pt>
                <c:pt idx="2">
                  <c:v>3.400158377592237E-2</c:v>
                </c:pt>
                <c:pt idx="3">
                  <c:v>4.8634480924993576E-2</c:v>
                </c:pt>
                <c:pt idx="4">
                  <c:v>6.2774010805036418E-2</c:v>
                </c:pt>
                <c:pt idx="5">
                  <c:v>6.7240220351048971E-2</c:v>
                </c:pt>
                <c:pt idx="6">
                  <c:v>8.6888775645023952E-2</c:v>
                </c:pt>
                <c:pt idx="7">
                  <c:v>9.9021980851757493E-2</c:v>
                </c:pt>
                <c:pt idx="8">
                  <c:v>0.10493590314470021</c:v>
                </c:pt>
                <c:pt idx="9">
                  <c:v>0.1156224074936959</c:v>
                </c:pt>
                <c:pt idx="10">
                  <c:v>0.12718754044927399</c:v>
                </c:pt>
                <c:pt idx="11">
                  <c:v>0.14028582640121318</c:v>
                </c:pt>
                <c:pt idx="12">
                  <c:v>0.14608985918641107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0</c:v>
                </c:pt>
                <c:pt idx="1">
                  <c:v>8.0547686890788063E-5</c:v>
                </c:pt>
                <c:pt idx="2">
                  <c:v>3.4141398668493618E-2</c:v>
                </c:pt>
                <c:pt idx="3">
                  <c:v>2.7999085698221089E-2</c:v>
                </c:pt>
                <c:pt idx="4">
                  <c:v>4.7363885823105044E-2</c:v>
                </c:pt>
                <c:pt idx="5">
                  <c:v>7.6080197066763347E-2</c:v>
                </c:pt>
                <c:pt idx="6">
                  <c:v>7.2269327953762202E-2</c:v>
                </c:pt>
                <c:pt idx="7">
                  <c:v>9.2823736224296766E-2</c:v>
                </c:pt>
                <c:pt idx="8">
                  <c:v>9.4300555938214431E-2</c:v>
                </c:pt>
                <c:pt idx="9">
                  <c:v>9.9710530695515179E-2</c:v>
                </c:pt>
                <c:pt idx="10">
                  <c:v>0.10978106095004725</c:v>
                </c:pt>
                <c:pt idx="11">
                  <c:v>0.12626994053446583</c:v>
                </c:pt>
                <c:pt idx="12">
                  <c:v>0.13355922536568554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71.575999999999993</c:v>
                </c:pt>
                <c:pt idx="1">
                  <c:v>71.796999999999997</c:v>
                </c:pt>
                <c:pt idx="2">
                  <c:v>71.745999999999995</c:v>
                </c:pt>
                <c:pt idx="3">
                  <c:v>71.846999999999994</c:v>
                </c:pt>
                <c:pt idx="4">
                  <c:v>70.813999999999993</c:v>
                </c:pt>
                <c:pt idx="5">
                  <c:v>70.846999999999994</c:v>
                </c:pt>
                <c:pt idx="6">
                  <c:v>72.575999999999993</c:v>
                </c:pt>
                <c:pt idx="7">
                  <c:v>71.831000000000003</c:v>
                </c:pt>
                <c:pt idx="8">
                  <c:v>71.424000000000007</c:v>
                </c:pt>
                <c:pt idx="9">
                  <c:v>72.203000000000003</c:v>
                </c:pt>
                <c:pt idx="10">
                  <c:v>70.813999999999993</c:v>
                </c:pt>
                <c:pt idx="11">
                  <c:v>72.474999999999994</c:v>
                </c:pt>
                <c:pt idx="12">
                  <c:v>71.271000000000001</c:v>
                </c:pt>
                <c:pt idx="13">
                  <c:v>71.677999999999997</c:v>
                </c:pt>
                <c:pt idx="14">
                  <c:v>71.864000000000004</c:v>
                </c:pt>
                <c:pt idx="15">
                  <c:v>71.542000000000002</c:v>
                </c:pt>
                <c:pt idx="16">
                  <c:v>71.507999999999996</c:v>
                </c:pt>
                <c:pt idx="17">
                  <c:v>71.983000000000004</c:v>
                </c:pt>
                <c:pt idx="18">
                  <c:v>71.78</c:v>
                </c:pt>
                <c:pt idx="19">
                  <c:v>70.153000000000006</c:v>
                </c:pt>
                <c:pt idx="20">
                  <c:v>70.728999999999999</c:v>
                </c:pt>
                <c:pt idx="21">
                  <c:v>70.864000000000004</c:v>
                </c:pt>
                <c:pt idx="22">
                  <c:v>71.168999999999997</c:v>
                </c:pt>
                <c:pt idx="23">
                  <c:v>72.305000000000007</c:v>
                </c:pt>
                <c:pt idx="24">
                  <c:v>71.102000000000004</c:v>
                </c:pt>
                <c:pt idx="25">
                  <c:v>71.236999999999995</c:v>
                </c:pt>
                <c:pt idx="26">
                  <c:v>71.948999999999998</c:v>
                </c:pt>
                <c:pt idx="27">
                  <c:v>72.932000000000002</c:v>
                </c:pt>
                <c:pt idx="28">
                  <c:v>72.424000000000007</c:v>
                </c:pt>
                <c:pt idx="29">
                  <c:v>72.661000000000001</c:v>
                </c:pt>
                <c:pt idx="30">
                  <c:v>72.39</c:v>
                </c:pt>
                <c:pt idx="31">
                  <c:v>72.457999999999998</c:v>
                </c:pt>
                <c:pt idx="32">
                  <c:v>71.915000000000006</c:v>
                </c:pt>
                <c:pt idx="33">
                  <c:v>73.373000000000005</c:v>
                </c:pt>
                <c:pt idx="34">
                  <c:v>72.864000000000004</c:v>
                </c:pt>
                <c:pt idx="35">
                  <c:v>75.338999999999999</c:v>
                </c:pt>
                <c:pt idx="36">
                  <c:v>75.61</c:v>
                </c:pt>
                <c:pt idx="37">
                  <c:v>77.492000000000004</c:v>
                </c:pt>
                <c:pt idx="38">
                  <c:v>78.406999999999996</c:v>
                </c:pt>
                <c:pt idx="39">
                  <c:v>80.983000000000004</c:v>
                </c:pt>
                <c:pt idx="40">
                  <c:v>85.644000000000005</c:v>
                </c:pt>
                <c:pt idx="41">
                  <c:v>92.558999999999997</c:v>
                </c:pt>
                <c:pt idx="42">
                  <c:v>103.30500000000001</c:v>
                </c:pt>
                <c:pt idx="43">
                  <c:v>118.831</c:v>
                </c:pt>
                <c:pt idx="44">
                  <c:v>138.08500000000001</c:v>
                </c:pt>
                <c:pt idx="45">
                  <c:v>158.96600000000001</c:v>
                </c:pt>
                <c:pt idx="46">
                  <c:v>178.441</c:v>
                </c:pt>
                <c:pt idx="47">
                  <c:v>194.47499999999999</c:v>
                </c:pt>
                <c:pt idx="48">
                  <c:v>207.678</c:v>
                </c:pt>
                <c:pt idx="49">
                  <c:v>216.458</c:v>
                </c:pt>
                <c:pt idx="50">
                  <c:v>222.59299999999999</c:v>
                </c:pt>
                <c:pt idx="51">
                  <c:v>223.35599999999999</c:v>
                </c:pt>
                <c:pt idx="52">
                  <c:v>218.898</c:v>
                </c:pt>
                <c:pt idx="53">
                  <c:v>208.62700000000001</c:v>
                </c:pt>
                <c:pt idx="54">
                  <c:v>186.102</c:v>
                </c:pt>
                <c:pt idx="55">
                  <c:v>152.81399999999999</c:v>
                </c:pt>
                <c:pt idx="56">
                  <c:v>113.898</c:v>
                </c:pt>
                <c:pt idx="57">
                  <c:v>83.168999999999997</c:v>
                </c:pt>
                <c:pt idx="58">
                  <c:v>69.507999999999996</c:v>
                </c:pt>
                <c:pt idx="59">
                  <c:v>67.965999999999994</c:v>
                </c:pt>
                <c:pt idx="60">
                  <c:v>69.119</c:v>
                </c:pt>
                <c:pt idx="61">
                  <c:v>73.271000000000001</c:v>
                </c:pt>
                <c:pt idx="62">
                  <c:v>76.305000000000007</c:v>
                </c:pt>
                <c:pt idx="63">
                  <c:v>82.287999999999997</c:v>
                </c:pt>
                <c:pt idx="64">
                  <c:v>91.965999999999994</c:v>
                </c:pt>
                <c:pt idx="65">
                  <c:v>104.15300000000001</c:v>
                </c:pt>
                <c:pt idx="66">
                  <c:v>118.949</c:v>
                </c:pt>
                <c:pt idx="67">
                  <c:v>132.93199999999999</c:v>
                </c:pt>
                <c:pt idx="68">
                  <c:v>146.52500000000001</c:v>
                </c:pt>
                <c:pt idx="69">
                  <c:v>157.339</c:v>
                </c:pt>
                <c:pt idx="70">
                  <c:v>165.983</c:v>
                </c:pt>
                <c:pt idx="71">
                  <c:v>171.18600000000001</c:v>
                </c:pt>
                <c:pt idx="72">
                  <c:v>173.35599999999999</c:v>
                </c:pt>
                <c:pt idx="73">
                  <c:v>170.30500000000001</c:v>
                </c:pt>
                <c:pt idx="74">
                  <c:v>161.28800000000001</c:v>
                </c:pt>
                <c:pt idx="75">
                  <c:v>140.339</c:v>
                </c:pt>
                <c:pt idx="76">
                  <c:v>111.64400000000001</c:v>
                </c:pt>
                <c:pt idx="77">
                  <c:v>84.406999999999996</c:v>
                </c:pt>
                <c:pt idx="78">
                  <c:v>66.507999999999996</c:v>
                </c:pt>
                <c:pt idx="79">
                  <c:v>61.441000000000003</c:v>
                </c:pt>
                <c:pt idx="80">
                  <c:v>59.831000000000003</c:v>
                </c:pt>
                <c:pt idx="81">
                  <c:v>60.643999999999998</c:v>
                </c:pt>
                <c:pt idx="82">
                  <c:v>60.22</c:v>
                </c:pt>
                <c:pt idx="83">
                  <c:v>60.863999999999997</c:v>
                </c:pt>
                <c:pt idx="84">
                  <c:v>59.932000000000002</c:v>
                </c:pt>
                <c:pt idx="85">
                  <c:v>61.406999999999996</c:v>
                </c:pt>
                <c:pt idx="86">
                  <c:v>60.627000000000002</c:v>
                </c:pt>
                <c:pt idx="87">
                  <c:v>60.558999999999997</c:v>
                </c:pt>
                <c:pt idx="88">
                  <c:v>60.728999999999999</c:v>
                </c:pt>
                <c:pt idx="89">
                  <c:v>60.593000000000004</c:v>
                </c:pt>
                <c:pt idx="90">
                  <c:v>60.863999999999997</c:v>
                </c:pt>
                <c:pt idx="91">
                  <c:v>60.508000000000003</c:v>
                </c:pt>
                <c:pt idx="92">
                  <c:v>60.762999999999998</c:v>
                </c:pt>
                <c:pt idx="93">
                  <c:v>60.796999999999997</c:v>
                </c:pt>
                <c:pt idx="94">
                  <c:v>61.119</c:v>
                </c:pt>
                <c:pt idx="95">
                  <c:v>61.814</c:v>
                </c:pt>
                <c:pt idx="96">
                  <c:v>61.712000000000003</c:v>
                </c:pt>
                <c:pt idx="97">
                  <c:v>60.898000000000003</c:v>
                </c:pt>
                <c:pt idx="98">
                  <c:v>61.542000000000002</c:v>
                </c:pt>
                <c:pt idx="99">
                  <c:v>62.881</c:v>
                </c:pt>
                <c:pt idx="100">
                  <c:v>66.525000000000006</c:v>
                </c:pt>
                <c:pt idx="101">
                  <c:v>69.763000000000005</c:v>
                </c:pt>
                <c:pt idx="102">
                  <c:v>75.542000000000002</c:v>
                </c:pt>
                <c:pt idx="103">
                  <c:v>82.796999999999997</c:v>
                </c:pt>
                <c:pt idx="104">
                  <c:v>92.474999999999994</c:v>
                </c:pt>
                <c:pt idx="105">
                  <c:v>104.30500000000001</c:v>
                </c:pt>
                <c:pt idx="106">
                  <c:v>112.102</c:v>
                </c:pt>
                <c:pt idx="107">
                  <c:v>119.203</c:v>
                </c:pt>
                <c:pt idx="108">
                  <c:v>120.373</c:v>
                </c:pt>
                <c:pt idx="109">
                  <c:v>118.169</c:v>
                </c:pt>
                <c:pt idx="110">
                  <c:v>109.322</c:v>
                </c:pt>
                <c:pt idx="111">
                  <c:v>98.745999999999995</c:v>
                </c:pt>
                <c:pt idx="112">
                  <c:v>84.084999999999994</c:v>
                </c:pt>
                <c:pt idx="113">
                  <c:v>70.881</c:v>
                </c:pt>
                <c:pt idx="114">
                  <c:v>60.796999999999997</c:v>
                </c:pt>
                <c:pt idx="115">
                  <c:v>56.203000000000003</c:v>
                </c:pt>
                <c:pt idx="116">
                  <c:v>55.186</c:v>
                </c:pt>
                <c:pt idx="117">
                  <c:v>54.847000000000001</c:v>
                </c:pt>
                <c:pt idx="118">
                  <c:v>54.441000000000003</c:v>
                </c:pt>
                <c:pt idx="119">
                  <c:v>54.338999999999999</c:v>
                </c:pt>
                <c:pt idx="120">
                  <c:v>54.524999999999999</c:v>
                </c:pt>
                <c:pt idx="121">
                  <c:v>54.119</c:v>
                </c:pt>
                <c:pt idx="122">
                  <c:v>55.423999999999999</c:v>
                </c:pt>
                <c:pt idx="123">
                  <c:v>53.847000000000001</c:v>
                </c:pt>
                <c:pt idx="124">
                  <c:v>53.508000000000003</c:v>
                </c:pt>
                <c:pt idx="125">
                  <c:v>54.508000000000003</c:v>
                </c:pt>
                <c:pt idx="126">
                  <c:v>54.067999999999998</c:v>
                </c:pt>
                <c:pt idx="127">
                  <c:v>56.237000000000002</c:v>
                </c:pt>
                <c:pt idx="128">
                  <c:v>57.677999999999997</c:v>
                </c:pt>
                <c:pt idx="129">
                  <c:v>59.695</c:v>
                </c:pt>
                <c:pt idx="130">
                  <c:v>63.152999999999999</c:v>
                </c:pt>
                <c:pt idx="131">
                  <c:v>67.119</c:v>
                </c:pt>
                <c:pt idx="132">
                  <c:v>74.236999999999995</c:v>
                </c:pt>
                <c:pt idx="133">
                  <c:v>80.474999999999994</c:v>
                </c:pt>
                <c:pt idx="134">
                  <c:v>86.034000000000006</c:v>
                </c:pt>
                <c:pt idx="135">
                  <c:v>91.492000000000004</c:v>
                </c:pt>
                <c:pt idx="136">
                  <c:v>92.61</c:v>
                </c:pt>
                <c:pt idx="137">
                  <c:v>89.626999999999995</c:v>
                </c:pt>
                <c:pt idx="138">
                  <c:v>84.712000000000003</c:v>
                </c:pt>
                <c:pt idx="139">
                  <c:v>77.932000000000002</c:v>
                </c:pt>
                <c:pt idx="140">
                  <c:v>69.61</c:v>
                </c:pt>
                <c:pt idx="141">
                  <c:v>61.61</c:v>
                </c:pt>
                <c:pt idx="142">
                  <c:v>54.966000000000001</c:v>
                </c:pt>
                <c:pt idx="143">
                  <c:v>52.305</c:v>
                </c:pt>
                <c:pt idx="144">
                  <c:v>51</c:v>
                </c:pt>
                <c:pt idx="145">
                  <c:v>50.322000000000003</c:v>
                </c:pt>
                <c:pt idx="146">
                  <c:v>50.237000000000002</c:v>
                </c:pt>
                <c:pt idx="147">
                  <c:v>52.423999999999999</c:v>
                </c:pt>
                <c:pt idx="148">
                  <c:v>50.712000000000003</c:v>
                </c:pt>
                <c:pt idx="149">
                  <c:v>50.61</c:v>
                </c:pt>
                <c:pt idx="150">
                  <c:v>51.136000000000003</c:v>
                </c:pt>
                <c:pt idx="151">
                  <c:v>52.067999999999998</c:v>
                </c:pt>
                <c:pt idx="152">
                  <c:v>51.661000000000001</c:v>
                </c:pt>
                <c:pt idx="153">
                  <c:v>51.593000000000004</c:v>
                </c:pt>
                <c:pt idx="154">
                  <c:v>49.152999999999999</c:v>
                </c:pt>
                <c:pt idx="155">
                  <c:v>49.746000000000002</c:v>
                </c:pt>
                <c:pt idx="156">
                  <c:v>50.033999999999999</c:v>
                </c:pt>
                <c:pt idx="157">
                  <c:v>49.914999999999999</c:v>
                </c:pt>
                <c:pt idx="158">
                  <c:v>49.847000000000001</c:v>
                </c:pt>
                <c:pt idx="159">
                  <c:v>48.524999999999999</c:v>
                </c:pt>
                <c:pt idx="160">
                  <c:v>50.508000000000003</c:v>
                </c:pt>
                <c:pt idx="161">
                  <c:v>51.372999999999998</c:v>
                </c:pt>
                <c:pt idx="162">
                  <c:v>49.372999999999998</c:v>
                </c:pt>
                <c:pt idx="163">
                  <c:v>50.39</c:v>
                </c:pt>
                <c:pt idx="164">
                  <c:v>49.475000000000001</c:v>
                </c:pt>
                <c:pt idx="165">
                  <c:v>49.203000000000003</c:v>
                </c:pt>
                <c:pt idx="166">
                  <c:v>49.558999999999997</c:v>
                </c:pt>
                <c:pt idx="167">
                  <c:v>47.831000000000003</c:v>
                </c:pt>
                <c:pt idx="168">
                  <c:v>48.796999999999997</c:v>
                </c:pt>
                <c:pt idx="169">
                  <c:v>48.186</c:v>
                </c:pt>
                <c:pt idx="170">
                  <c:v>48.085000000000001</c:v>
                </c:pt>
                <c:pt idx="171">
                  <c:v>47.695</c:v>
                </c:pt>
                <c:pt idx="172">
                  <c:v>48.677999999999997</c:v>
                </c:pt>
                <c:pt idx="173">
                  <c:v>47.746000000000002</c:v>
                </c:pt>
                <c:pt idx="174">
                  <c:v>48.186</c:v>
                </c:pt>
                <c:pt idx="175">
                  <c:v>49.033999999999999</c:v>
                </c:pt>
                <c:pt idx="176">
                  <c:v>49.051000000000002</c:v>
                </c:pt>
                <c:pt idx="177">
                  <c:v>48.78</c:v>
                </c:pt>
                <c:pt idx="178">
                  <c:v>47.406999999999996</c:v>
                </c:pt>
                <c:pt idx="179">
                  <c:v>47.712000000000003</c:v>
                </c:pt>
                <c:pt idx="180">
                  <c:v>47.168999999999997</c:v>
                </c:pt>
                <c:pt idx="181">
                  <c:v>47.287999999999997</c:v>
                </c:pt>
                <c:pt idx="182">
                  <c:v>46.948999999999998</c:v>
                </c:pt>
                <c:pt idx="183">
                  <c:v>45.982999999999997</c:v>
                </c:pt>
                <c:pt idx="184">
                  <c:v>47.914999999999999</c:v>
                </c:pt>
                <c:pt idx="185">
                  <c:v>46.627000000000002</c:v>
                </c:pt>
                <c:pt idx="186">
                  <c:v>46.423999999999999</c:v>
                </c:pt>
                <c:pt idx="187">
                  <c:v>46.898000000000003</c:v>
                </c:pt>
                <c:pt idx="188">
                  <c:v>47.39</c:v>
                </c:pt>
                <c:pt idx="189">
                  <c:v>45.78</c:v>
                </c:pt>
                <c:pt idx="190">
                  <c:v>46.372999999999998</c:v>
                </c:pt>
                <c:pt idx="191">
                  <c:v>45.338999999999999</c:v>
                </c:pt>
                <c:pt idx="192">
                  <c:v>44.406999999999996</c:v>
                </c:pt>
                <c:pt idx="193">
                  <c:v>46.491999999999997</c:v>
                </c:pt>
                <c:pt idx="194">
                  <c:v>46.356000000000002</c:v>
                </c:pt>
                <c:pt idx="195">
                  <c:v>46.78</c:v>
                </c:pt>
                <c:pt idx="196">
                  <c:v>45.881</c:v>
                </c:pt>
                <c:pt idx="197">
                  <c:v>46.695</c:v>
                </c:pt>
                <c:pt idx="198">
                  <c:v>46.017000000000003</c:v>
                </c:pt>
                <c:pt idx="199">
                  <c:v>45.762999999999998</c:v>
                </c:pt>
                <c:pt idx="200">
                  <c:v>45.22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71.339929225824463</c:v>
                </c:pt>
                <c:pt idx="2">
                  <c:v>71.365433641150219</c:v>
                </c:pt>
                <c:pt idx="3">
                  <c:v>71.390942739802767</c:v>
                </c:pt>
                <c:pt idx="4">
                  <c:v>71.416457094146708</c:v>
                </c:pt>
                <c:pt idx="5">
                  <c:v>71.441977309158773</c:v>
                </c:pt>
                <c:pt idx="6">
                  <c:v>71.467504010700253</c:v>
                </c:pt>
                <c:pt idx="7">
                  <c:v>71.493037827527118</c:v>
                </c:pt>
                <c:pt idx="8">
                  <c:v>71.518579365173608</c:v>
                </c:pt>
                <c:pt idx="9">
                  <c:v>71.544129169721302</c:v>
                </c:pt>
                <c:pt idx="10">
                  <c:v>71.569687679913272</c:v>
                </c:pt>
                <c:pt idx="11">
                  <c:v>71.595255168012187</c:v>
                </c:pt>
                <c:pt idx="12">
                  <c:v>71.620831675296245</c:v>
                </c:pt>
                <c:pt idx="13">
                  <c:v>71.646416961554152</c:v>
                </c:pt>
                <c:pt idx="14">
                  <c:v>71.672010518481898</c:v>
                </c:pt>
                <c:pt idx="15">
                  <c:v>71.69761176255129</c:v>
                </c:pt>
                <c:pt idx="16">
                  <c:v>71.723220658219461</c:v>
                </c:pt>
                <c:pt idx="17">
                  <c:v>71.748839290644497</c:v>
                </c:pt>
                <c:pt idx="18">
                  <c:v>71.774475420030655</c:v>
                </c:pt>
                <c:pt idx="19">
                  <c:v>71.800149995432889</c:v>
                </c:pt>
                <c:pt idx="20">
                  <c:v>71.825912285788036</c:v>
                </c:pt>
                <c:pt idx="21">
                  <c:v>71.851869156689489</c:v>
                </c:pt>
                <c:pt idx="22">
                  <c:v>71.878239729243063</c:v>
                </c:pt>
                <c:pt idx="23">
                  <c:v>71.905454041123619</c:v>
                </c:pt>
                <c:pt idx="24">
                  <c:v>71.934325351455925</c:v>
                </c:pt>
                <c:pt idx="25">
                  <c:v>71.96634127403685</c:v>
                </c:pt>
                <c:pt idx="26">
                  <c:v>72.004139392758518</c:v>
                </c:pt>
                <c:pt idx="27">
                  <c:v>72.052257678526061</c:v>
                </c:pt>
                <c:pt idx="28">
                  <c:v>72.11827610413107</c:v>
                </c:pt>
                <c:pt idx="29">
                  <c:v>72.214487426831411</c:v>
                </c:pt>
                <c:pt idx="30">
                  <c:v>72.360242169726831</c:v>
                </c:pt>
                <c:pt idx="31">
                  <c:v>72.585090925081545</c:v>
                </c:pt>
                <c:pt idx="32">
                  <c:v>72.932778247723022</c:v>
                </c:pt>
                <c:pt idx="33">
                  <c:v>73.466008062472412</c:v>
                </c:pt>
                <c:pt idx="34">
                  <c:v>74.271687081150731</c:v>
                </c:pt>
                <c:pt idx="35">
                  <c:v>75.466059539697767</c:v>
                </c:pt>
                <c:pt idx="36">
                  <c:v>77.198795168526843</c:v>
                </c:pt>
                <c:pt idx="37">
                  <c:v>79.654734582314703</c:v>
                </c:pt>
                <c:pt idx="38">
                  <c:v>83.051717669121487</c:v>
                </c:pt>
                <c:pt idx="39">
                  <c:v>87.632834200261058</c:v>
                </c:pt>
                <c:pt idx="40">
                  <c:v>93.651664217467399</c:v>
                </c:pt>
                <c:pt idx="41">
                  <c:v>101.34971869839941</c:v>
                </c:pt>
                <c:pt idx="42">
                  <c:v>110.92638031980113</c:v>
                </c:pt>
                <c:pt idx="43">
                  <c:v>122.50306598207634</c:v>
                </c:pt>
                <c:pt idx="44">
                  <c:v>136.08460665823105</c:v>
                </c:pt>
                <c:pt idx="45">
                  <c:v>151.52040871049829</c:v>
                </c:pt>
                <c:pt idx="46">
                  <c:v>168.46171308464122</c:v>
                </c:pt>
                <c:pt idx="47">
                  <c:v>186.29269203190597</c:v>
                </c:pt>
                <c:pt idx="48">
                  <c:v>203.98518757426672</c:v>
                </c:pt>
                <c:pt idx="49">
                  <c:v>219.83516818282118</c:v>
                </c:pt>
                <c:pt idx="50">
                  <c:v>231.1842225074453</c:v>
                </c:pt>
                <c:pt idx="51">
                  <c:v>234.5354921673308</c:v>
                </c:pt>
                <c:pt idx="52">
                  <c:v>226.62016467929845</c:v>
                </c:pt>
                <c:pt idx="53">
                  <c:v>206.3874841581611</c:v>
                </c:pt>
                <c:pt idx="54">
                  <c:v>176.66219855191738</c:v>
                </c:pt>
                <c:pt idx="55">
                  <c:v>143.71941193423723</c:v>
                </c:pt>
                <c:pt idx="56">
                  <c:v>114.49547958471257</c:v>
                </c:pt>
                <c:pt idx="57">
                  <c:v>93.407729169694775</c:v>
                </c:pt>
                <c:pt idx="58">
                  <c:v>81.14395887019306</c:v>
                </c:pt>
                <c:pt idx="59">
                  <c:v>75.817623974483794</c:v>
                </c:pt>
                <c:pt idx="60">
                  <c:v>74.957694096534496</c:v>
                </c:pt>
                <c:pt idx="61">
                  <c:v>76.793394575178112</c:v>
                </c:pt>
                <c:pt idx="62">
                  <c:v>80.496238288036096</c:v>
                </c:pt>
                <c:pt idx="63">
                  <c:v>85.870607450213299</c:v>
                </c:pt>
                <c:pt idx="64">
                  <c:v>92.989094010472627</c:v>
                </c:pt>
                <c:pt idx="65">
                  <c:v>101.95437889205586</c:v>
                </c:pt>
                <c:pt idx="66">
                  <c:v>112.76979047890556</c:v>
                </c:pt>
                <c:pt idx="67">
                  <c:v>125.26086256626573</c:v>
                </c:pt>
                <c:pt idx="68">
                  <c:v>139.00066101604</c:v>
                </c:pt>
                <c:pt idx="69">
                  <c:v>153.18242215401094</c:v>
                </c:pt>
                <c:pt idx="70">
                  <c:v>166.37585035140987</c:v>
                </c:pt>
                <c:pt idx="71">
                  <c:v>176.22585302432083</c:v>
                </c:pt>
                <c:pt idx="72">
                  <c:v>179.50550891884851</c:v>
                </c:pt>
                <c:pt idx="73">
                  <c:v>173.18489950829178</c:v>
                </c:pt>
                <c:pt idx="74">
                  <c:v>156.5199431365368</c:v>
                </c:pt>
                <c:pt idx="75">
                  <c:v>132.62888648120898</c:v>
                </c:pt>
                <c:pt idx="76">
                  <c:v>107.56665883519891</c:v>
                </c:pt>
                <c:pt idx="77">
                  <c:v>87.066899599146723</c:v>
                </c:pt>
                <c:pt idx="78">
                  <c:v>73.692701777366068</c:v>
                </c:pt>
                <c:pt idx="79">
                  <c:v>66.639027035233852</c:v>
                </c:pt>
                <c:pt idx="80">
                  <c:v>63.571553550784415</c:v>
                </c:pt>
                <c:pt idx="81">
                  <c:v>62.407812137222031</c:v>
                </c:pt>
                <c:pt idx="82">
                  <c:v>61.951522370097095</c:v>
                </c:pt>
                <c:pt idx="83">
                  <c:v>61.70314550958318</c:v>
                </c:pt>
                <c:pt idx="84">
                  <c:v>61.504055255132911</c:v>
                </c:pt>
                <c:pt idx="85">
                  <c:v>61.315032347102381</c:v>
                </c:pt>
                <c:pt idx="86">
                  <c:v>61.128384857231076</c:v>
                </c:pt>
                <c:pt idx="87">
                  <c:v>60.942928953012277</c:v>
                </c:pt>
                <c:pt idx="88">
                  <c:v>60.758719771655947</c:v>
                </c:pt>
                <c:pt idx="89">
                  <c:v>60.576416047844312</c:v>
                </c:pt>
                <c:pt idx="90">
                  <c:v>60.397705558433287</c:v>
                </c:pt>
                <c:pt idx="91">
                  <c:v>60.226364646761418</c:v>
                </c:pt>
                <c:pt idx="92">
                  <c:v>60.070241925964496</c:v>
                </c:pt>
                <c:pt idx="93">
                  <c:v>59.944681825414754</c:v>
                </c:pt>
                <c:pt idx="94">
                  <c:v>59.877983857703455</c:v>
                </c:pt>
                <c:pt idx="95">
                  <c:v>59.919353939802448</c:v>
                </c:pt>
                <c:pt idx="96">
                  <c:v>60.149261552683008</c:v>
                </c:pt>
                <c:pt idx="97">
                  <c:v>60.690994862158604</c:v>
                </c:pt>
                <c:pt idx="98">
                  <c:v>61.720475815893948</c:v>
                </c:pt>
                <c:pt idx="99">
                  <c:v>63.469351347202256</c:v>
                </c:pt>
                <c:pt idx="100">
                  <c:v>66.214737982247414</c:v>
                </c:pt>
                <c:pt idx="101">
                  <c:v>70.248723620631125</c:v>
                </c:pt>
                <c:pt idx="102">
                  <c:v>75.822142608988869</c:v>
                </c:pt>
                <c:pt idx="103">
                  <c:v>83.058338992942737</c:v>
                </c:pt>
                <c:pt idx="104">
                  <c:v>91.829745683480979</c:v>
                </c:pt>
                <c:pt idx="105">
                  <c:v>101.58705372906877</c:v>
                </c:pt>
                <c:pt idx="106">
                  <c:v>111.16020048843568</c:v>
                </c:pt>
                <c:pt idx="107">
                  <c:v>118.66420748037746</c:v>
                </c:pt>
                <c:pt idx="108">
                  <c:v>121.79811986077576</c:v>
                </c:pt>
                <c:pt idx="109">
                  <c:v>118.75768872907513</c:v>
                </c:pt>
                <c:pt idx="110">
                  <c:v>109.44246931281162</c:v>
                </c:pt>
                <c:pt idx="111">
                  <c:v>96.000813806305587</c:v>
                </c:pt>
                <c:pt idx="112">
                  <c:v>81.962106162451136</c:v>
                </c:pt>
                <c:pt idx="113">
                  <c:v>70.431543951741745</c:v>
                </c:pt>
                <c:pt idx="114">
                  <c:v>62.755995854913905</c:v>
                </c:pt>
                <c:pt idx="115">
                  <c:v>58.537561486385634</c:v>
                </c:pt>
                <c:pt idx="116">
                  <c:v>56.572674850211811</c:v>
                </c:pt>
                <c:pt idx="117">
                  <c:v>55.744278938519692</c:v>
                </c:pt>
                <c:pt idx="118">
                  <c:v>55.371613166572487</c:v>
                </c:pt>
                <c:pt idx="119">
                  <c:v>55.147313200961882</c:v>
                </c:pt>
                <c:pt idx="120">
                  <c:v>54.965040648522503</c:v>
                </c:pt>
                <c:pt idx="121">
                  <c:v>54.798898830645037</c:v>
                </c:pt>
                <c:pt idx="122">
                  <c:v>54.65127858068756</c:v>
                </c:pt>
                <c:pt idx="123">
                  <c:v>54.539486526378212</c:v>
                </c:pt>
                <c:pt idx="124">
                  <c:v>54.498559983843769</c:v>
                </c:pt>
                <c:pt idx="125">
                  <c:v>54.590845613999591</c:v>
                </c:pt>
                <c:pt idx="126">
                  <c:v>54.918608271850822</c:v>
                </c:pt>
                <c:pt idx="127">
                  <c:v>55.63583242401733</c:v>
                </c:pt>
                <c:pt idx="128">
                  <c:v>56.952643678277148</c:v>
                </c:pt>
                <c:pt idx="129">
                  <c:v>59.122447886060002</c:v>
                </c:pt>
                <c:pt idx="130">
                  <c:v>62.399417333463362</c:v>
                </c:pt>
                <c:pt idx="131">
                  <c:v>66.953791531143821</c:v>
                </c:pt>
                <c:pt idx="132">
                  <c:v>72.738360340277694</c:v>
                </c:pt>
                <c:pt idx="133">
                  <c:v>79.322289102220054</c:v>
                </c:pt>
                <c:pt idx="134">
                  <c:v>85.762441159025428</c:v>
                </c:pt>
                <c:pt idx="135">
                  <c:v>90.653340866658397</c:v>
                </c:pt>
                <c:pt idx="136">
                  <c:v>92.499341275951139</c:v>
                </c:pt>
                <c:pt idx="137">
                  <c:v>90.37412467580603</c:v>
                </c:pt>
                <c:pt idx="138">
                  <c:v>84.520181314563018</c:v>
                </c:pt>
                <c:pt idx="139">
                  <c:v>76.404992492283725</c:v>
                </c:pt>
                <c:pt idx="140">
                  <c:v>68.072041452288687</c:v>
                </c:pt>
                <c:pt idx="141">
                  <c:v>61.197071379792376</c:v>
                </c:pt>
                <c:pt idx="142">
                  <c:v>56.496906942436958</c:v>
                </c:pt>
                <c:pt idx="143">
                  <c:v>53.785168412448378</c:v>
                </c:pt>
                <c:pt idx="144">
                  <c:v>52.435671051304531</c:v>
                </c:pt>
                <c:pt idx="145">
                  <c:v>51.827479774519951</c:v>
                </c:pt>
                <c:pt idx="146">
                  <c:v>51.547142164278931</c:v>
                </c:pt>
                <c:pt idx="147">
                  <c:v>51.3850806517964</c:v>
                </c:pt>
                <c:pt idx="148">
                  <c:v>51.256690384317984</c:v>
                </c:pt>
                <c:pt idx="149">
                  <c:v>51.134228100383659</c:v>
                </c:pt>
                <c:pt idx="150">
                  <c:v>51.010309331536028</c:v>
                </c:pt>
                <c:pt idx="151">
                  <c:v>50.883459215921853</c:v>
                </c:pt>
                <c:pt idx="152">
                  <c:v>50.753625748580482</c:v>
                </c:pt>
                <c:pt idx="153">
                  <c:v>50.621047816046527</c:v>
                </c:pt>
                <c:pt idx="154">
                  <c:v>50.486012329381609</c:v>
                </c:pt>
                <c:pt idx="155">
                  <c:v>50.34880397749528</c:v>
                </c:pt>
                <c:pt idx="156">
                  <c:v>50.209691754113386</c:v>
                </c:pt>
                <c:pt idx="157">
                  <c:v>50.068923488036027</c:v>
                </c:pt>
                <c:pt idx="158">
                  <c:v>49.92672343209275</c:v>
                </c:pt>
                <c:pt idx="159">
                  <c:v>49.783291688251701</c:v>
                </c:pt>
                <c:pt idx="160">
                  <c:v>49.638804835342029</c:v>
                </c:pt>
                <c:pt idx="161">
                  <c:v>49.493417308184782</c:v>
                </c:pt>
                <c:pt idx="162">
                  <c:v>49.347263199450275</c:v>
                </c:pt>
                <c:pt idx="163">
                  <c:v>49.200458252423161</c:v>
                </c:pt>
                <c:pt idx="164">
                  <c:v>49.053101887863498</c:v>
                </c:pt>
                <c:pt idx="165">
                  <c:v>48.90527916420038</c:v>
                </c:pt>
                <c:pt idx="166">
                  <c:v>48.757062610815304</c:v>
                </c:pt>
                <c:pt idx="167">
                  <c:v>48.608513902552566</c:v>
                </c:pt>
                <c:pt idx="168">
                  <c:v>48.45968536281584</c:v>
                </c:pt>
                <c:pt idx="169">
                  <c:v>48.310621295123418</c:v>
                </c:pt>
                <c:pt idx="170">
                  <c:v>48.161359150721083</c:v>
                </c:pt>
                <c:pt idx="171">
                  <c:v>48.011930544247697</c:v>
                </c:pt>
                <c:pt idx="172">
                  <c:v>47.862362131588988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71.339929225821209</c:v>
                </c:pt>
                <c:pt idx="2">
                  <c:v>71.365433641139603</c:v>
                </c:pt>
                <c:pt idx="3">
                  <c:v>71.390942739768832</c:v>
                </c:pt>
                <c:pt idx="4">
                  <c:v>71.416457094040652</c:v>
                </c:pt>
                <c:pt idx="5">
                  <c:v>71.441977308834723</c:v>
                </c:pt>
                <c:pt idx="6">
                  <c:v>71.467504009732124</c:v>
                </c:pt>
                <c:pt idx="7">
                  <c:v>71.493037824699115</c:v>
                </c:pt>
                <c:pt idx="8">
                  <c:v>71.518579357096556</c:v>
                </c:pt>
                <c:pt idx="9">
                  <c:v>71.544129147165677</c:v>
                </c:pt>
                <c:pt idx="10">
                  <c:v>71.56968761832691</c:v>
                </c:pt>
                <c:pt idx="11">
                  <c:v>71.595255003596904</c:v>
                </c:pt>
                <c:pt idx="12">
                  <c:v>71.620831246127693</c:v>
                </c:pt>
                <c:pt idx="13">
                  <c:v>71.646415866232687</c:v>
                </c:pt>
                <c:pt idx="14">
                  <c:v>71.672007785206929</c:v>
                </c:pt>
                <c:pt idx="15">
                  <c:v>71.697605093668798</c:v>
                </c:pt>
                <c:pt idx="16">
                  <c:v>71.723204748928538</c:v>
                </c:pt>
                <c:pt idx="17">
                  <c:v>71.748802181871241</c:v>
                </c:pt>
                <c:pt idx="18">
                  <c:v>71.774390788852287</c:v>
                </c:pt>
                <c:pt idx="19">
                  <c:v>71.799961277924496</c:v>
                </c:pt>
                <c:pt idx="20">
                  <c:v>71.825500831098836</c:v>
                </c:pt>
                <c:pt idx="21">
                  <c:v>71.850992034991904</c:v>
                </c:pt>
                <c:pt idx="22">
                  <c:v>71.876411520807011</c:v>
                </c:pt>
                <c:pt idx="23">
                  <c:v>71.901728240776379</c:v>
                </c:pt>
                <c:pt idx="24">
                  <c:v>71.926901291593239</c:v>
                </c:pt>
                <c:pt idx="25">
                  <c:v>71.951877175647738</c:v>
                </c:pt>
                <c:pt idx="26">
                  <c:v>71.976586367799896</c:v>
                </c:pt>
                <c:pt idx="27">
                  <c:v>72.000939028917585</c:v>
                </c:pt>
                <c:pt idx="28">
                  <c:v>72.024819677774929</c:v>
                </c:pt>
                <c:pt idx="29">
                  <c:v>72.048080601043225</c:v>
                </c:pt>
                <c:pt idx="30">
                  <c:v>72.070533748886419</c:v>
                </c:pt>
                <c:pt idx="31">
                  <c:v>72.091940834477484</c:v>
                </c:pt>
                <c:pt idx="32">
                  <c:v>72.112001335231994</c:v>
                </c:pt>
                <c:pt idx="33">
                  <c:v>72.130338090644187</c:v>
                </c:pt>
                <c:pt idx="34">
                  <c:v>72.146480219830863</c:v>
                </c:pt>
                <c:pt idx="35">
                  <c:v>72.159843160902781</c:v>
                </c:pt>
                <c:pt idx="36">
                  <c:v>72.169705791491126</c:v>
                </c:pt>
                <c:pt idx="37">
                  <c:v>72.175184861519853</c:v>
                </c:pt>
                <c:pt idx="38">
                  <c:v>72.175207400862831</c:v>
                </c:pt>
                <c:pt idx="39">
                  <c:v>72.168482407024356</c:v>
                </c:pt>
                <c:pt idx="40">
                  <c:v>72.153474020204229</c:v>
                </c:pt>
                <c:pt idx="41">
                  <c:v>72.128379584373903</c:v>
                </c:pt>
                <c:pt idx="42">
                  <c:v>72.0911174534331</c:v>
                </c:pt>
                <c:pt idx="43">
                  <c:v>72.039331017225635</c:v>
                </c:pt>
                <c:pt idx="44">
                  <c:v>71.970416927516979</c:v>
                </c:pt>
                <c:pt idx="45">
                  <c:v>71.881586424530923</c:v>
                </c:pt>
                <c:pt idx="46">
                  <c:v>71.769968292454479</c:v>
                </c:pt>
                <c:pt idx="47">
                  <c:v>71.632759428353026</c:v>
                </c:pt>
                <c:pt idx="48">
                  <c:v>71.467423459190201</c:v>
                </c:pt>
                <c:pt idx="49">
                  <c:v>71.271928912015838</c:v>
                </c:pt>
                <c:pt idx="50">
                  <c:v>71.045006784267372</c:v>
                </c:pt>
                <c:pt idx="51">
                  <c:v>70.786395151551261</c:v>
                </c:pt>
                <c:pt idx="52">
                  <c:v>70.497029431151901</c:v>
                </c:pt>
                <c:pt idx="53">
                  <c:v>70.179135559618231</c:v>
                </c:pt>
                <c:pt idx="54">
                  <c:v>69.836193036880132</c:v>
                </c:pt>
                <c:pt idx="55">
                  <c:v>69.472755698160128</c:v>
                </c:pt>
                <c:pt idx="56">
                  <c:v>69.094145863204986</c:v>
                </c:pt>
                <c:pt idx="57">
                  <c:v>68.706064193532555</c:v>
                </c:pt>
                <c:pt idx="58">
                  <c:v>68.314174587387299</c:v>
                </c:pt>
                <c:pt idx="59">
                  <c:v>67.923725420794</c:v>
                </c:pt>
                <c:pt idx="60">
                  <c:v>67.539255666681967</c:v>
                </c:pt>
                <c:pt idx="61">
                  <c:v>67.16441228324797</c:v>
                </c:pt>
                <c:pt idx="62">
                  <c:v>66.801881422952832</c:v>
                </c:pt>
                <c:pt idx="63">
                  <c:v>66.453417044702391</c:v>
                </c:pt>
                <c:pt idx="64">
                  <c:v>66.119939791746987</c:v>
                </c:pt>
                <c:pt idx="65">
                  <c:v>65.801676521799152</c:v>
                </c:pt>
                <c:pt idx="66">
                  <c:v>65.498314421679055</c:v>
                </c:pt>
                <c:pt idx="67">
                  <c:v>65.209150285981451</c:v>
                </c:pt>
                <c:pt idx="68">
                  <c:v>64.933222793095055</c:v>
                </c:pt>
                <c:pt idx="69">
                  <c:v>64.669421891891972</c:v>
                </c:pt>
                <c:pt idx="70">
                  <c:v>64.41657403746234</c:v>
                </c:pt>
                <c:pt idx="71">
                  <c:v>64.173504941115212</c:v>
                </c:pt>
                <c:pt idx="72">
                  <c:v>63.939083023513795</c:v>
                </c:pt>
                <c:pt idx="73">
                  <c:v>63.712247283759027</c:v>
                </c:pt>
                <c:pt idx="74">
                  <c:v>63.492023198594957</c:v>
                </c:pt>
                <c:pt idx="75">
                  <c:v>63.277529838009777</c:v>
                </c:pt>
                <c:pt idx="76">
                  <c:v>63.067980826727371</c:v>
                </c:pt>
                <c:pt idx="77">
                  <c:v>62.862681216980228</c:v>
                </c:pt>
                <c:pt idx="78">
                  <c:v>62.661021830432304</c:v>
                </c:pt>
                <c:pt idx="79">
                  <c:v>62.462472202368303</c:v>
                </c:pt>
                <c:pt idx="80">
                  <c:v>62.26657292325126</c:v>
                </c:pt>
                <c:pt idx="81">
                  <c:v>62.072927913926726</c:v>
                </c:pt>
                <c:pt idx="82">
                  <c:v>61.881196978797419</c:v>
                </c:pt>
                <c:pt idx="83">
                  <c:v>61.691088842960944</c:v>
                </c:pt>
                <c:pt idx="84">
                  <c:v>61.502354782390547</c:v>
                </c:pt>
                <c:pt idx="85">
                  <c:v>61.314782890383746</c:v>
                </c:pt>
                <c:pt idx="86">
                  <c:v>61.128192980371296</c:v>
                </c:pt>
                <c:pt idx="87">
                  <c:v>60.942432098295406</c:v>
                </c:pt>
                <c:pt idx="88">
                  <c:v>60.757370602253125</c:v>
                </c:pt>
                <c:pt idx="89">
                  <c:v>60.572898759356633</c:v>
                </c:pt>
                <c:pt idx="90">
                  <c:v>60.388923807183737</c:v>
                </c:pt>
                <c:pt idx="91">
                  <c:v>60.205367427930689</c:v>
                </c:pt>
                <c:pt idx="92">
                  <c:v>60.022163586144899</c:v>
                </c:pt>
                <c:pt idx="93">
                  <c:v>59.839256684828698</c:v>
                </c:pt>
                <c:pt idx="94">
                  <c:v>59.656599999177089</c:v>
                </c:pt>
                <c:pt idx="95">
                  <c:v>59.474154351866844</c:v>
                </c:pt>
                <c:pt idx="96">
                  <c:v>59.291886998416047</c:v>
                </c:pt>
                <c:pt idx="97">
                  <c:v>59.109770695553934</c:v>
                </c:pt>
                <c:pt idx="98">
                  <c:v>58.92778292971871</c:v>
                </c:pt>
                <c:pt idx="99">
                  <c:v>58.745905286721715</c:v>
                </c:pt>
                <c:pt idx="100">
                  <c:v>58.564122947301591</c:v>
                </c:pt>
                <c:pt idx="101">
                  <c:v>58.382424296780108</c:v>
                </c:pt>
                <c:pt idx="102">
                  <c:v>58.200800640379576</c:v>
                </c:pt>
                <c:pt idx="103">
                  <c:v>58.019246019038178</c:v>
                </c:pt>
                <c:pt idx="104">
                  <c:v>57.837757123835765</c:v>
                </c:pt>
                <c:pt idx="105">
                  <c:v>57.656333310499988</c:v>
                </c:pt>
                <c:pt idx="106">
                  <c:v>57.474976718982653</c:v>
                </c:pt>
                <c:pt idx="107">
                  <c:v>57.293692506859081</c:v>
                </c:pt>
                <c:pt idx="108">
                  <c:v>57.112489209384123</c:v>
                </c:pt>
                <c:pt idx="109">
                  <c:v>56.931379243497133</c:v>
                </c:pt>
                <c:pt idx="110">
                  <c:v>56.750379577933629</c:v>
                </c:pt>
                <c:pt idx="111">
                  <c:v>56.569512596852825</c:v>
                </c:pt>
                <c:pt idx="112">
                  <c:v>56.3888071899189</c:v>
                </c:pt>
                <c:pt idx="113">
                  <c:v>56.208300107335852</c:v>
                </c:pt>
                <c:pt idx="114">
                  <c:v>56.028037623472784</c:v>
                </c:pt>
                <c:pt idx="115">
                  <c:v>55.848077556658744</c:v>
                </c:pt>
                <c:pt idx="116">
                  <c:v>55.66849169423584</c:v>
                </c:pt>
                <c:pt idx="117">
                  <c:v>55.489368669156619</c:v>
                </c:pt>
                <c:pt idx="118">
                  <c:v>55.31081732452482</c:v>
                </c:pt>
                <c:pt idx="119">
                  <c:v>55.132970581588083</c:v>
                </c:pt>
                <c:pt idx="120">
                  <c:v>54.955989789470181</c:v>
                </c:pt>
                <c:pt idx="121">
                  <c:v>54.780069474497239</c:v>
                </c:pt>
                <c:pt idx="122">
                  <c:v>54.605442315035781</c:v>
                </c:pt>
                <c:pt idx="123">
                  <c:v>54.432384035352086</c:v>
                </c:pt>
                <c:pt idx="124">
                  <c:v>54.261217731286223</c:v>
                </c:pt>
                <c:pt idx="125">
                  <c:v>54.092316908291714</c:v>
                </c:pt>
                <c:pt idx="126">
                  <c:v>53.926106235880631</c:v>
                </c:pt>
                <c:pt idx="127">
                  <c:v>53.76305872802682</c:v>
                </c:pt>
                <c:pt idx="128">
                  <c:v>53.603687802618673</c:v>
                </c:pt>
                <c:pt idx="129">
                  <c:v>53.448532550310283</c:v>
                </c:pt>
                <c:pt idx="130">
                  <c:v>53.298134692557561</c:v>
                </c:pt>
                <c:pt idx="131">
                  <c:v>53.153006297276711</c:v>
                </c:pt>
                <c:pt idx="132">
                  <c:v>53.013588499996992</c:v>
                </c:pt>
                <c:pt idx="133">
                  <c:v>52.880203303067766</c:v>
                </c:pt>
                <c:pt idx="134">
                  <c:v>52.753002843690716</c:v>
                </c:pt>
                <c:pt idx="135">
                  <c:v>52.63192288135015</c:v>
                </c:pt>
                <c:pt idx="136">
                  <c:v>52.516648902601247</c:v>
                </c:pt>
                <c:pt idx="137">
                  <c:v>52.406603291366132</c:v>
                </c:pt>
                <c:pt idx="138">
                  <c:v>52.300959811492461</c:v>
                </c:pt>
                <c:pt idx="139">
                  <c:v>52.19868720330085</c:v>
                </c:pt>
                <c:pt idx="140">
                  <c:v>52.09861792907499</c:v>
                </c:pt>
                <c:pt idx="141">
                  <c:v>51.999532674611132</c:v>
                </c:pt>
                <c:pt idx="142">
                  <c:v>51.900247893630421</c:v>
                </c:pt>
                <c:pt idx="143">
                  <c:v>51.799693551716288</c:v>
                </c:pt>
                <c:pt idx="144">
                  <c:v>51.696971187480266</c:v>
                </c:pt>
                <c:pt idx="145">
                  <c:v>51.591387281000472</c:v>
                </c:pt>
                <c:pt idx="146">
                  <c:v>51.482462050335975</c:v>
                </c:pt>
                <c:pt idx="147">
                  <c:v>51.369917784264914</c:v>
                </c:pt>
                <c:pt idx="148">
                  <c:v>51.253652964038622</c:v>
                </c:pt>
                <c:pt idx="149">
                  <c:v>51.133708768652632</c:v>
                </c:pt>
                <c:pt idx="150">
                  <c:v>51.010233614570389</c:v>
                </c:pt>
                <c:pt idx="151">
                  <c:v>50.883449809770397</c:v>
                </c:pt>
                <c:pt idx="152">
                  <c:v>50.753624753589577</c:v>
                </c:pt>
                <c:pt idx="153">
                  <c:v>50.621047726473449</c:v>
                </c:pt>
                <c:pt idx="154">
                  <c:v>50.486012322522207</c:v>
                </c:pt>
                <c:pt idx="155">
                  <c:v>50.348803977048625</c:v>
                </c:pt>
                <c:pt idx="156">
                  <c:v>50.209691754088666</c:v>
                </c:pt>
                <c:pt idx="157">
                  <c:v>50.068923488034862</c:v>
                </c:pt>
                <c:pt idx="158">
                  <c:v>49.9267234320927</c:v>
                </c:pt>
                <c:pt idx="159">
                  <c:v>49.783291688251701</c:v>
                </c:pt>
                <c:pt idx="160">
                  <c:v>49.638804835342029</c:v>
                </c:pt>
                <c:pt idx="161">
                  <c:v>49.493417308184782</c:v>
                </c:pt>
                <c:pt idx="162">
                  <c:v>49.347263199450275</c:v>
                </c:pt>
                <c:pt idx="163">
                  <c:v>49.200458252423161</c:v>
                </c:pt>
                <c:pt idx="164">
                  <c:v>49.053101887863498</c:v>
                </c:pt>
                <c:pt idx="165">
                  <c:v>48.90527916420038</c:v>
                </c:pt>
                <c:pt idx="166">
                  <c:v>48.757062610815304</c:v>
                </c:pt>
                <c:pt idx="167">
                  <c:v>48.608513902552566</c:v>
                </c:pt>
                <c:pt idx="168">
                  <c:v>48.45968536281584</c:v>
                </c:pt>
                <c:pt idx="169">
                  <c:v>48.310621295123418</c:v>
                </c:pt>
                <c:pt idx="170">
                  <c:v>48.161359150721083</c:v>
                </c:pt>
                <c:pt idx="171">
                  <c:v>48.011930544247697</c:v>
                </c:pt>
                <c:pt idx="172">
                  <c:v>47.862362131588988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71.918000000000006</c:v>
                </c:pt>
                <c:pt idx="1">
                  <c:v>71.525000000000006</c:v>
                </c:pt>
                <c:pt idx="2">
                  <c:v>71.950999999999993</c:v>
                </c:pt>
                <c:pt idx="3">
                  <c:v>69.885000000000005</c:v>
                </c:pt>
                <c:pt idx="4">
                  <c:v>70.819999999999993</c:v>
                </c:pt>
                <c:pt idx="5">
                  <c:v>71.197000000000003</c:v>
                </c:pt>
                <c:pt idx="6">
                  <c:v>71.459000000000003</c:v>
                </c:pt>
                <c:pt idx="7">
                  <c:v>73.049000000000007</c:v>
                </c:pt>
                <c:pt idx="8">
                  <c:v>71.376999999999995</c:v>
                </c:pt>
                <c:pt idx="9">
                  <c:v>72.573999999999998</c:v>
                </c:pt>
                <c:pt idx="10">
                  <c:v>72.016000000000005</c:v>
                </c:pt>
                <c:pt idx="11">
                  <c:v>71.131</c:v>
                </c:pt>
                <c:pt idx="12">
                  <c:v>70.41</c:v>
                </c:pt>
                <c:pt idx="13">
                  <c:v>69.819999999999993</c:v>
                </c:pt>
                <c:pt idx="14">
                  <c:v>70.41</c:v>
                </c:pt>
                <c:pt idx="15">
                  <c:v>70.23</c:v>
                </c:pt>
                <c:pt idx="16">
                  <c:v>69.754000000000005</c:v>
                </c:pt>
                <c:pt idx="17">
                  <c:v>71.245999999999995</c:v>
                </c:pt>
                <c:pt idx="18">
                  <c:v>70.819999999999993</c:v>
                </c:pt>
                <c:pt idx="19">
                  <c:v>70.918000000000006</c:v>
                </c:pt>
                <c:pt idx="20">
                  <c:v>71.180000000000007</c:v>
                </c:pt>
                <c:pt idx="21">
                  <c:v>69.180000000000007</c:v>
                </c:pt>
                <c:pt idx="22">
                  <c:v>70.77</c:v>
                </c:pt>
                <c:pt idx="23">
                  <c:v>70.623000000000005</c:v>
                </c:pt>
                <c:pt idx="24">
                  <c:v>70.361000000000004</c:v>
                </c:pt>
                <c:pt idx="25">
                  <c:v>69.540999999999997</c:v>
                </c:pt>
                <c:pt idx="26">
                  <c:v>69.983999999999995</c:v>
                </c:pt>
                <c:pt idx="27">
                  <c:v>70.671999999999997</c:v>
                </c:pt>
                <c:pt idx="28">
                  <c:v>70.311000000000007</c:v>
                </c:pt>
                <c:pt idx="29">
                  <c:v>70.606999999999999</c:v>
                </c:pt>
                <c:pt idx="30">
                  <c:v>70.983999999999995</c:v>
                </c:pt>
                <c:pt idx="31">
                  <c:v>71.212999999999994</c:v>
                </c:pt>
                <c:pt idx="32">
                  <c:v>71.245999999999995</c:v>
                </c:pt>
                <c:pt idx="33">
                  <c:v>71.049000000000007</c:v>
                </c:pt>
                <c:pt idx="34">
                  <c:v>70.393000000000001</c:v>
                </c:pt>
                <c:pt idx="35">
                  <c:v>70.081999999999994</c:v>
                </c:pt>
                <c:pt idx="36">
                  <c:v>71.869</c:v>
                </c:pt>
                <c:pt idx="37">
                  <c:v>73.033000000000001</c:v>
                </c:pt>
                <c:pt idx="38">
                  <c:v>74.295000000000002</c:v>
                </c:pt>
                <c:pt idx="39">
                  <c:v>75.245999999999995</c:v>
                </c:pt>
                <c:pt idx="40">
                  <c:v>76.114999999999995</c:v>
                </c:pt>
                <c:pt idx="41">
                  <c:v>79.376999999999995</c:v>
                </c:pt>
                <c:pt idx="42">
                  <c:v>84.540999999999997</c:v>
                </c:pt>
                <c:pt idx="43">
                  <c:v>93</c:v>
                </c:pt>
                <c:pt idx="44">
                  <c:v>105.459</c:v>
                </c:pt>
                <c:pt idx="45">
                  <c:v>123.197</c:v>
                </c:pt>
                <c:pt idx="46">
                  <c:v>142.41</c:v>
                </c:pt>
                <c:pt idx="47">
                  <c:v>160.41</c:v>
                </c:pt>
                <c:pt idx="48">
                  <c:v>175.29499999999999</c:v>
                </c:pt>
                <c:pt idx="49">
                  <c:v>185.91800000000001</c:v>
                </c:pt>
                <c:pt idx="50">
                  <c:v>191.23</c:v>
                </c:pt>
                <c:pt idx="51">
                  <c:v>194.279</c:v>
                </c:pt>
                <c:pt idx="52">
                  <c:v>189.459</c:v>
                </c:pt>
                <c:pt idx="53">
                  <c:v>178.95099999999999</c:v>
                </c:pt>
                <c:pt idx="54">
                  <c:v>155.01599999999999</c:v>
                </c:pt>
                <c:pt idx="55">
                  <c:v>120.066</c:v>
                </c:pt>
                <c:pt idx="56">
                  <c:v>86.688999999999993</c:v>
                </c:pt>
                <c:pt idx="57">
                  <c:v>69.376999999999995</c:v>
                </c:pt>
                <c:pt idx="58">
                  <c:v>65.933999999999997</c:v>
                </c:pt>
                <c:pt idx="59">
                  <c:v>67.343999999999994</c:v>
                </c:pt>
                <c:pt idx="60">
                  <c:v>68.376999999999995</c:v>
                </c:pt>
                <c:pt idx="61">
                  <c:v>69.197000000000003</c:v>
                </c:pt>
                <c:pt idx="62">
                  <c:v>70.343999999999994</c:v>
                </c:pt>
                <c:pt idx="63">
                  <c:v>73.623000000000005</c:v>
                </c:pt>
                <c:pt idx="64">
                  <c:v>78.197000000000003</c:v>
                </c:pt>
                <c:pt idx="65">
                  <c:v>85.41</c:v>
                </c:pt>
                <c:pt idx="66">
                  <c:v>98.474999999999994</c:v>
                </c:pt>
                <c:pt idx="67">
                  <c:v>110.852</c:v>
                </c:pt>
                <c:pt idx="68">
                  <c:v>122.98399999999999</c:v>
                </c:pt>
                <c:pt idx="69">
                  <c:v>134.31100000000001</c:v>
                </c:pt>
                <c:pt idx="70">
                  <c:v>143.36099999999999</c:v>
                </c:pt>
                <c:pt idx="71">
                  <c:v>148.90199999999999</c:v>
                </c:pt>
                <c:pt idx="72">
                  <c:v>150.91800000000001</c:v>
                </c:pt>
                <c:pt idx="73">
                  <c:v>146.01599999999999</c:v>
                </c:pt>
                <c:pt idx="74">
                  <c:v>134.96700000000001</c:v>
                </c:pt>
                <c:pt idx="75">
                  <c:v>110.98399999999999</c:v>
                </c:pt>
                <c:pt idx="76">
                  <c:v>84.885000000000005</c:v>
                </c:pt>
                <c:pt idx="77">
                  <c:v>67.492000000000004</c:v>
                </c:pt>
                <c:pt idx="78">
                  <c:v>62.311</c:v>
                </c:pt>
                <c:pt idx="79">
                  <c:v>61.295000000000002</c:v>
                </c:pt>
                <c:pt idx="80">
                  <c:v>60.951000000000001</c:v>
                </c:pt>
                <c:pt idx="81">
                  <c:v>61.671999999999997</c:v>
                </c:pt>
                <c:pt idx="82">
                  <c:v>61.720999999999997</c:v>
                </c:pt>
                <c:pt idx="83">
                  <c:v>62.015999999999998</c:v>
                </c:pt>
                <c:pt idx="84">
                  <c:v>61.573999999999998</c:v>
                </c:pt>
                <c:pt idx="85">
                  <c:v>61.491999999999997</c:v>
                </c:pt>
                <c:pt idx="86">
                  <c:v>62.164000000000001</c:v>
                </c:pt>
                <c:pt idx="87">
                  <c:v>61.951000000000001</c:v>
                </c:pt>
                <c:pt idx="88">
                  <c:v>60.884999999999998</c:v>
                </c:pt>
                <c:pt idx="89">
                  <c:v>62.164000000000001</c:v>
                </c:pt>
                <c:pt idx="90">
                  <c:v>61.213000000000001</c:v>
                </c:pt>
                <c:pt idx="91">
                  <c:v>61.115000000000002</c:v>
                </c:pt>
                <c:pt idx="92">
                  <c:v>62.18</c:v>
                </c:pt>
                <c:pt idx="93">
                  <c:v>62.655999999999999</c:v>
                </c:pt>
                <c:pt idx="94">
                  <c:v>62.491999999999997</c:v>
                </c:pt>
                <c:pt idx="95">
                  <c:v>62.41</c:v>
                </c:pt>
                <c:pt idx="96">
                  <c:v>64</c:v>
                </c:pt>
                <c:pt idx="97">
                  <c:v>65.540999999999997</c:v>
                </c:pt>
                <c:pt idx="98">
                  <c:v>65.918000000000006</c:v>
                </c:pt>
                <c:pt idx="99">
                  <c:v>68.77</c:v>
                </c:pt>
                <c:pt idx="100">
                  <c:v>72.573999999999998</c:v>
                </c:pt>
                <c:pt idx="101">
                  <c:v>78.918000000000006</c:v>
                </c:pt>
                <c:pt idx="102">
                  <c:v>88.638999999999996</c:v>
                </c:pt>
                <c:pt idx="103">
                  <c:v>102.721</c:v>
                </c:pt>
                <c:pt idx="104">
                  <c:v>116.426</c:v>
                </c:pt>
                <c:pt idx="105">
                  <c:v>129.68899999999999</c:v>
                </c:pt>
                <c:pt idx="106">
                  <c:v>144.44300000000001</c:v>
                </c:pt>
                <c:pt idx="107">
                  <c:v>154.541</c:v>
                </c:pt>
                <c:pt idx="108">
                  <c:v>162.65600000000001</c:v>
                </c:pt>
                <c:pt idx="109">
                  <c:v>164.98400000000001</c:v>
                </c:pt>
                <c:pt idx="110">
                  <c:v>164.197</c:v>
                </c:pt>
                <c:pt idx="111">
                  <c:v>158.70500000000001</c:v>
                </c:pt>
                <c:pt idx="112">
                  <c:v>146.29499999999999</c:v>
                </c:pt>
                <c:pt idx="113">
                  <c:v>126.639</c:v>
                </c:pt>
                <c:pt idx="114">
                  <c:v>100.18</c:v>
                </c:pt>
                <c:pt idx="115">
                  <c:v>73.328000000000003</c:v>
                </c:pt>
                <c:pt idx="116">
                  <c:v>61.459000000000003</c:v>
                </c:pt>
                <c:pt idx="117">
                  <c:v>56</c:v>
                </c:pt>
                <c:pt idx="118">
                  <c:v>54.18</c:v>
                </c:pt>
                <c:pt idx="119">
                  <c:v>54.639000000000003</c:v>
                </c:pt>
                <c:pt idx="120">
                  <c:v>54.77</c:v>
                </c:pt>
                <c:pt idx="121">
                  <c:v>54.459000000000003</c:v>
                </c:pt>
                <c:pt idx="122">
                  <c:v>56.066000000000003</c:v>
                </c:pt>
                <c:pt idx="123">
                  <c:v>54.753999999999998</c:v>
                </c:pt>
                <c:pt idx="124">
                  <c:v>55.295000000000002</c:v>
                </c:pt>
                <c:pt idx="125">
                  <c:v>56.639000000000003</c:v>
                </c:pt>
                <c:pt idx="126">
                  <c:v>56.917999999999999</c:v>
                </c:pt>
                <c:pt idx="127">
                  <c:v>59.033000000000001</c:v>
                </c:pt>
                <c:pt idx="128">
                  <c:v>61.491999999999997</c:v>
                </c:pt>
                <c:pt idx="129">
                  <c:v>66.114999999999995</c:v>
                </c:pt>
                <c:pt idx="130">
                  <c:v>72.164000000000001</c:v>
                </c:pt>
                <c:pt idx="131">
                  <c:v>79.507999999999996</c:v>
                </c:pt>
                <c:pt idx="132">
                  <c:v>88.852000000000004</c:v>
                </c:pt>
                <c:pt idx="133">
                  <c:v>97.114999999999995</c:v>
                </c:pt>
                <c:pt idx="134">
                  <c:v>108.262</c:v>
                </c:pt>
                <c:pt idx="135">
                  <c:v>116.01600000000001</c:v>
                </c:pt>
                <c:pt idx="136">
                  <c:v>121.574</c:v>
                </c:pt>
                <c:pt idx="137">
                  <c:v>124.377</c:v>
                </c:pt>
                <c:pt idx="138">
                  <c:v>122.82</c:v>
                </c:pt>
                <c:pt idx="139">
                  <c:v>117.279</c:v>
                </c:pt>
                <c:pt idx="140">
                  <c:v>107.78700000000001</c:v>
                </c:pt>
                <c:pt idx="141">
                  <c:v>92.638999999999996</c:v>
                </c:pt>
                <c:pt idx="142">
                  <c:v>75.23</c:v>
                </c:pt>
                <c:pt idx="143">
                  <c:v>61.295000000000002</c:v>
                </c:pt>
                <c:pt idx="144">
                  <c:v>52.984000000000002</c:v>
                </c:pt>
                <c:pt idx="145">
                  <c:v>51.213000000000001</c:v>
                </c:pt>
                <c:pt idx="146">
                  <c:v>48.984000000000002</c:v>
                </c:pt>
                <c:pt idx="147">
                  <c:v>50.540999999999997</c:v>
                </c:pt>
                <c:pt idx="148">
                  <c:v>51.164000000000001</c:v>
                </c:pt>
                <c:pt idx="149">
                  <c:v>50.902000000000001</c:v>
                </c:pt>
                <c:pt idx="150">
                  <c:v>50.426000000000002</c:v>
                </c:pt>
                <c:pt idx="151">
                  <c:v>49.639000000000003</c:v>
                </c:pt>
                <c:pt idx="152">
                  <c:v>50.491999999999997</c:v>
                </c:pt>
                <c:pt idx="153">
                  <c:v>50.164000000000001</c:v>
                </c:pt>
                <c:pt idx="154">
                  <c:v>50.951000000000001</c:v>
                </c:pt>
                <c:pt idx="155">
                  <c:v>51.540999999999997</c:v>
                </c:pt>
                <c:pt idx="156">
                  <c:v>50.82</c:v>
                </c:pt>
                <c:pt idx="157">
                  <c:v>50.311</c:v>
                </c:pt>
                <c:pt idx="158">
                  <c:v>51.23</c:v>
                </c:pt>
                <c:pt idx="159">
                  <c:v>49.82</c:v>
                </c:pt>
                <c:pt idx="160">
                  <c:v>50</c:v>
                </c:pt>
                <c:pt idx="161">
                  <c:v>50.557000000000002</c:v>
                </c:pt>
                <c:pt idx="162">
                  <c:v>50.41</c:v>
                </c:pt>
                <c:pt idx="163">
                  <c:v>48.622999999999998</c:v>
                </c:pt>
                <c:pt idx="164">
                  <c:v>49.328000000000003</c:v>
                </c:pt>
                <c:pt idx="165">
                  <c:v>48.966999999999999</c:v>
                </c:pt>
                <c:pt idx="166">
                  <c:v>51.148000000000003</c:v>
                </c:pt>
                <c:pt idx="167">
                  <c:v>49.524999999999999</c:v>
                </c:pt>
                <c:pt idx="168">
                  <c:v>49.82</c:v>
                </c:pt>
                <c:pt idx="169">
                  <c:v>48.41</c:v>
                </c:pt>
                <c:pt idx="170">
                  <c:v>48.148000000000003</c:v>
                </c:pt>
                <c:pt idx="171">
                  <c:v>48.655999999999999</c:v>
                </c:pt>
                <c:pt idx="172">
                  <c:v>48.164000000000001</c:v>
                </c:pt>
                <c:pt idx="173">
                  <c:v>47.23</c:v>
                </c:pt>
                <c:pt idx="174">
                  <c:v>48.097999999999999</c:v>
                </c:pt>
                <c:pt idx="175">
                  <c:v>48</c:v>
                </c:pt>
                <c:pt idx="176">
                  <c:v>46.508000000000003</c:v>
                </c:pt>
                <c:pt idx="177">
                  <c:v>48.164000000000001</c:v>
                </c:pt>
                <c:pt idx="178">
                  <c:v>47.279000000000003</c:v>
                </c:pt>
                <c:pt idx="179">
                  <c:v>48.082000000000001</c:v>
                </c:pt>
                <c:pt idx="180">
                  <c:v>48.655999999999999</c:v>
                </c:pt>
                <c:pt idx="181">
                  <c:v>48.442999999999998</c:v>
                </c:pt>
                <c:pt idx="182">
                  <c:v>48.738</c:v>
                </c:pt>
                <c:pt idx="183">
                  <c:v>47.262</c:v>
                </c:pt>
                <c:pt idx="184">
                  <c:v>46.851999999999997</c:v>
                </c:pt>
                <c:pt idx="185">
                  <c:v>46.311</c:v>
                </c:pt>
                <c:pt idx="186">
                  <c:v>45.59</c:v>
                </c:pt>
                <c:pt idx="187">
                  <c:v>46.77</c:v>
                </c:pt>
                <c:pt idx="188">
                  <c:v>46.082000000000001</c:v>
                </c:pt>
                <c:pt idx="189">
                  <c:v>47.671999999999997</c:v>
                </c:pt>
                <c:pt idx="190">
                  <c:v>46.738</c:v>
                </c:pt>
                <c:pt idx="191">
                  <c:v>45.966999999999999</c:v>
                </c:pt>
                <c:pt idx="192">
                  <c:v>46.524999999999999</c:v>
                </c:pt>
                <c:pt idx="193">
                  <c:v>46.835999999999999</c:v>
                </c:pt>
                <c:pt idx="194">
                  <c:v>47.262</c:v>
                </c:pt>
                <c:pt idx="195">
                  <c:v>46.41</c:v>
                </c:pt>
                <c:pt idx="196">
                  <c:v>46.933999999999997</c:v>
                </c:pt>
                <c:pt idx="197">
                  <c:v>48.033000000000001</c:v>
                </c:pt>
                <c:pt idx="198">
                  <c:v>48.033000000000001</c:v>
                </c:pt>
                <c:pt idx="199">
                  <c:v>45.753999999999998</c:v>
                </c:pt>
                <c:pt idx="200">
                  <c:v>46.148000000000003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70.983939377678411</c:v>
                </c:pt>
                <c:pt idx="9">
                  <c:v>70.961267456336387</c:v>
                </c:pt>
                <c:pt idx="10">
                  <c:v>70.938612603821497</c:v>
                </c:pt>
                <c:pt idx="11">
                  <c:v>70.915976307333722</c:v>
                </c:pt>
                <c:pt idx="12">
                  <c:v>70.893359989150696</c:v>
                </c:pt>
                <c:pt idx="13">
                  <c:v>70.870764925922487</c:v>
                </c:pt>
                <c:pt idx="14">
                  <c:v>70.84819213991787</c:v>
                </c:pt>
                <c:pt idx="15">
                  <c:v>70.825642255875636</c:v>
                </c:pt>
                <c:pt idx="16">
                  <c:v>70.803115318323236</c:v>
                </c:pt>
                <c:pt idx="17">
                  <c:v>70.780610570359727</c:v>
                </c:pt>
                <c:pt idx="18">
                  <c:v>70.758126214003411</c:v>
                </c:pt>
                <c:pt idx="19">
                  <c:v>70.735659223195654</c:v>
                </c:pt>
                <c:pt idx="20">
                  <c:v>70.713205405934048</c:v>
                </c:pt>
                <c:pt idx="21">
                  <c:v>70.69076020266165</c:v>
                </c:pt>
                <c:pt idx="22">
                  <c:v>70.668321348749828</c:v>
                </c:pt>
                <c:pt idx="23">
                  <c:v>70.645895875599692</c:v>
                </c:pt>
                <c:pt idx="24">
                  <c:v>70.623516623763507</c:v>
                </c:pt>
                <c:pt idx="25">
                  <c:v>70.601278590308951</c:v>
                </c:pt>
                <c:pt idx="26">
                  <c:v>70.579414755939283</c:v>
                </c:pt>
                <c:pt idx="27">
                  <c:v>70.558446990516288</c:v>
                </c:pt>
                <c:pt idx="28">
                  <c:v>70.539473261643451</c:v>
                </c:pt>
                <c:pt idx="29">
                  <c:v>70.52469062147108</c:v>
                </c:pt>
                <c:pt idx="30">
                  <c:v>70.518305594181967</c:v>
                </c:pt>
                <c:pt idx="31">
                  <c:v>70.528046398625818</c:v>
                </c:pt>
                <c:pt idx="32">
                  <c:v>70.567553112643196</c:v>
                </c:pt>
                <c:pt idx="33">
                  <c:v>70.659957466293946</c:v>
                </c:pt>
                <c:pt idx="34">
                  <c:v>70.84293218558814</c:v>
                </c:pt>
                <c:pt idx="35">
                  <c:v>71.175334684902069</c:v>
                </c:pt>
                <c:pt idx="36">
                  <c:v>71.745231030333713</c:v>
                </c:pt>
                <c:pt idx="37">
                  <c:v>72.678521219238547</c:v>
                </c:pt>
                <c:pt idx="38">
                  <c:v>74.146606287627151</c:v>
                </c:pt>
                <c:pt idx="39">
                  <c:v>76.370643885228276</c:v>
                </c:pt>
                <c:pt idx="40">
                  <c:v>79.61915476455431</c:v>
                </c:pt>
                <c:pt idx="41">
                  <c:v>84.195407510501553</c:v>
                </c:pt>
                <c:pt idx="42">
                  <c:v>90.411519205469091</c:v>
                </c:pt>
                <c:pt idx="43">
                  <c:v>98.547893551487704</c:v>
                </c:pt>
                <c:pt idx="44">
                  <c:v>108.79953658354358</c:v>
                </c:pt>
                <c:pt idx="45">
                  <c:v>121.21433176757081</c:v>
                </c:pt>
                <c:pt idx="46">
                  <c:v>135.62978646521307</c:v>
                </c:pt>
                <c:pt idx="47">
                  <c:v>151.60477262593832</c:v>
                </c:pt>
                <c:pt idx="48">
                  <c:v>168.3022094095318</c:v>
                </c:pt>
                <c:pt idx="49">
                  <c:v>184.21335201960866</c:v>
                </c:pt>
                <c:pt idx="50">
                  <c:v>196.67709628309402</c:v>
                </c:pt>
                <c:pt idx="51">
                  <c:v>201.64076135992528</c:v>
                </c:pt>
                <c:pt idx="52">
                  <c:v>194.80264120041289</c:v>
                </c:pt>
                <c:pt idx="53">
                  <c:v>174.66122818963515</c:v>
                </c:pt>
                <c:pt idx="54">
                  <c:v>145.27082013645244</c:v>
                </c:pt>
                <c:pt idx="55">
                  <c:v>115.04145832152473</c:v>
                </c:pt>
                <c:pt idx="56">
                  <c:v>91.608380045516711</c:v>
                </c:pt>
                <c:pt idx="57">
                  <c:v>77.659037875568231</c:v>
                </c:pt>
                <c:pt idx="58">
                  <c:v>71.328905300143177</c:v>
                </c:pt>
                <c:pt idx="59">
                  <c:v>69.371250016866156</c:v>
                </c:pt>
                <c:pt idx="60">
                  <c:v>69.485829650387217</c:v>
                </c:pt>
                <c:pt idx="61">
                  <c:v>70.712460664394953</c:v>
                </c:pt>
                <c:pt idx="62">
                  <c:v>72.909270175707235</c:v>
                </c:pt>
                <c:pt idx="63">
                  <c:v>76.265239193140644</c:v>
                </c:pt>
                <c:pt idx="64">
                  <c:v>81.056627286935523</c:v>
                </c:pt>
                <c:pt idx="65">
                  <c:v>87.535212188762273</c:v>
                </c:pt>
                <c:pt idx="66">
                  <c:v>95.850330820511672</c:v>
                </c:pt>
                <c:pt idx="67">
                  <c:v>105.97379812331798</c:v>
                </c:pt>
                <c:pt idx="68">
                  <c:v>117.62441418954515</c:v>
                </c:pt>
                <c:pt idx="69">
                  <c:v>130.16421397583548</c:v>
                </c:pt>
                <c:pt idx="70">
                  <c:v>142.3533644634085</c:v>
                </c:pt>
                <c:pt idx="71">
                  <c:v>151.85044857521049</c:v>
                </c:pt>
                <c:pt idx="72">
                  <c:v>154.90200289125849</c:v>
                </c:pt>
                <c:pt idx="73">
                  <c:v>147.65801080299741</c:v>
                </c:pt>
                <c:pt idx="74">
                  <c:v>129.67474152315404</c:v>
                </c:pt>
                <c:pt idx="75">
                  <c:v>106.26433618503283</c:v>
                </c:pt>
                <c:pt idx="76">
                  <c:v>85.481894662526074</c:v>
                </c:pt>
                <c:pt idx="77">
                  <c:v>72.182922391491132</c:v>
                </c:pt>
                <c:pt idx="78">
                  <c:v>65.904150143836233</c:v>
                </c:pt>
                <c:pt idx="79">
                  <c:v>63.644969623455793</c:v>
                </c:pt>
                <c:pt idx="80">
                  <c:v>62.949531104001984</c:v>
                </c:pt>
                <c:pt idx="81">
                  <c:v>62.684233715961106</c:v>
                </c:pt>
                <c:pt idx="82">
                  <c:v>62.504873948937309</c:v>
                </c:pt>
                <c:pt idx="83">
                  <c:v>62.339053267749733</c:v>
                </c:pt>
                <c:pt idx="84">
                  <c:v>62.176177175484568</c:v>
                </c:pt>
                <c:pt idx="85">
                  <c:v>62.015698923292895</c:v>
                </c:pt>
                <c:pt idx="86">
                  <c:v>61.858840441818202</c:v>
                </c:pt>
                <c:pt idx="87">
                  <c:v>61.708129866641613</c:v>
                </c:pt>
                <c:pt idx="88">
                  <c:v>61.568182583470247</c:v>
                </c:pt>
                <c:pt idx="89">
                  <c:v>61.447048634689565</c:v>
                </c:pt>
                <c:pt idx="90">
                  <c:v>61.358236932090449</c:v>
                </c:pt>
                <c:pt idx="91">
                  <c:v>61.323595049996911</c:v>
                </c:pt>
                <c:pt idx="92">
                  <c:v>61.377176254537524</c:v>
                </c:pt>
                <c:pt idx="93">
                  <c:v>61.570090974502698</c:v>
                </c:pt>
                <c:pt idx="94">
                  <c:v>61.976093592176127</c:v>
                </c:pt>
                <c:pt idx="95">
                  <c:v>62.697284763626293</c:v>
                </c:pt>
                <c:pt idx="96">
                  <c:v>63.868835006917593</c:v>
                </c:pt>
                <c:pt idx="97">
                  <c:v>65.661128138128561</c:v>
                </c:pt>
                <c:pt idx="98">
                  <c:v>68.277314623226843</c:v>
                </c:pt>
                <c:pt idx="99">
                  <c:v>71.944138694632684</c:v>
                </c:pt>
                <c:pt idx="100">
                  <c:v>76.894260482020059</c:v>
                </c:pt>
                <c:pt idx="101">
                  <c:v>83.339284095983345</c:v>
                </c:pt>
                <c:pt idx="102">
                  <c:v>91.43428252631459</c:v>
                </c:pt>
                <c:pt idx="103">
                  <c:v>101.23619838009832</c:v>
                </c:pt>
                <c:pt idx="104">
                  <c:v>112.65808126522305</c:v>
                </c:pt>
                <c:pt idx="105">
                  <c:v>125.41406422055907</c:v>
                </c:pt>
                <c:pt idx="106">
                  <c:v>138.9317929962661</c:v>
                </c:pt>
                <c:pt idx="107">
                  <c:v>152.19276797389091</c:v>
                </c:pt>
                <c:pt idx="108">
                  <c:v>163.50599119400735</c:v>
                </c:pt>
                <c:pt idx="109">
                  <c:v>170.4021112513918</c:v>
                </c:pt>
                <c:pt idx="110">
                  <c:v>170.06504348982841</c:v>
                </c:pt>
                <c:pt idx="111">
                  <c:v>160.59096942378557</c:v>
                </c:pt>
                <c:pt idx="112">
                  <c:v>142.56815384460674</c:v>
                </c:pt>
                <c:pt idx="113">
                  <c:v>119.62674528982618</c:v>
                </c:pt>
                <c:pt idx="114">
                  <c:v>97.020635812823713</c:v>
                </c:pt>
                <c:pt idx="115">
                  <c:v>79.054569847838209</c:v>
                </c:pt>
                <c:pt idx="116">
                  <c:v>67.344866797508857</c:v>
                </c:pt>
                <c:pt idx="117">
                  <c:v>61.01802346694646</c:v>
                </c:pt>
                <c:pt idx="118">
                  <c:v>58.13927582360823</c:v>
                </c:pt>
                <c:pt idx="119">
                  <c:v>56.98913505361265</c:v>
                </c:pt>
                <c:pt idx="120">
                  <c:v>56.533823942364819</c:v>
                </c:pt>
                <c:pt idx="121">
                  <c:v>56.308830599966043</c:v>
                </c:pt>
                <c:pt idx="122">
                  <c:v>56.156697726055505</c:v>
                </c:pt>
                <c:pt idx="123">
                  <c:v>56.048061056168613</c:v>
                </c:pt>
                <c:pt idx="124">
                  <c:v>56.007571793178599</c:v>
                </c:pt>
                <c:pt idx="125">
                  <c:v>56.100512288538638</c:v>
                </c:pt>
                <c:pt idx="126">
                  <c:v>56.445825705690268</c:v>
                </c:pt>
                <c:pt idx="127">
                  <c:v>57.239054581886471</c:v>
                </c:pt>
                <c:pt idx="128">
                  <c:v>58.774669797003398</c:v>
                </c:pt>
                <c:pt idx="129">
                  <c:v>61.454518928714805</c:v>
                </c:pt>
                <c:pt idx="130">
                  <c:v>65.763449297714303</c:v>
                </c:pt>
                <c:pt idx="131">
                  <c:v>72.188597637894631</c:v>
                </c:pt>
                <c:pt idx="132">
                  <c:v>81.058518600526469</c:v>
                </c:pt>
                <c:pt idx="133">
                  <c:v>92.289381750944955</c:v>
                </c:pt>
                <c:pt idx="134">
                  <c:v>105.06820142386728</c:v>
                </c:pt>
                <c:pt idx="135">
                  <c:v>117.60453761585508</c:v>
                </c:pt>
                <c:pt idx="136">
                  <c:v>127.21677712109691</c:v>
                </c:pt>
                <c:pt idx="137">
                  <c:v>131.02793709112575</c:v>
                </c:pt>
                <c:pt idx="138">
                  <c:v>127.21588314508784</c:v>
                </c:pt>
                <c:pt idx="139">
                  <c:v>116.17225412440511</c:v>
                </c:pt>
                <c:pt idx="140">
                  <c:v>100.64971404006057</c:v>
                </c:pt>
                <c:pt idx="141">
                  <c:v>84.560873944924552</c:v>
                </c:pt>
                <c:pt idx="142">
                  <c:v>71.176422904610092</c:v>
                </c:pt>
                <c:pt idx="143">
                  <c:v>61.954819930502822</c:v>
                </c:pt>
                <c:pt idx="144">
                  <c:v>56.601191115506744</c:v>
                </c:pt>
                <c:pt idx="145">
                  <c:v>53.934521079094274</c:v>
                </c:pt>
                <c:pt idx="146">
                  <c:v>52.751860887614683</c:v>
                </c:pt>
                <c:pt idx="147">
                  <c:v>52.238266310046633</c:v>
                </c:pt>
                <c:pt idx="148">
                  <c:v>51.974355572908159</c:v>
                </c:pt>
                <c:pt idx="149">
                  <c:v>51.788257542661782</c:v>
                </c:pt>
                <c:pt idx="150">
                  <c:v>51.62259093970566</c:v>
                </c:pt>
                <c:pt idx="151">
                  <c:v>51.461543540023278</c:v>
                </c:pt>
                <c:pt idx="152">
                  <c:v>51.301483377497455</c:v>
                </c:pt>
                <c:pt idx="153">
                  <c:v>51.14170322492825</c:v>
                </c:pt>
                <c:pt idx="154">
                  <c:v>50.982076891113721</c:v>
                </c:pt>
                <c:pt idx="155">
                  <c:v>50.822574558601765</c:v>
                </c:pt>
                <c:pt idx="156">
                  <c:v>50.66318032568855</c:v>
                </c:pt>
                <c:pt idx="157">
                  <c:v>50.503880743054658</c:v>
                </c:pt>
                <c:pt idx="158">
                  <c:v>50.344663601350611</c:v>
                </c:pt>
                <c:pt idx="159">
                  <c:v>50.185517876594496</c:v>
                </c:pt>
                <c:pt idx="160">
                  <c:v>50.026433730075432</c:v>
                </c:pt>
                <c:pt idx="161">
                  <c:v>49.867402469316836</c:v>
                </c:pt>
                <c:pt idx="162">
                  <c:v>49.708416478222517</c:v>
                </c:pt>
                <c:pt idx="163">
                  <c:v>49.549469129332699</c:v>
                </c:pt>
                <c:pt idx="164">
                  <c:v>49.39055468799716</c:v>
                </c:pt>
                <c:pt idx="165">
                  <c:v>49.231668215270794</c:v>
                </c:pt>
                <c:pt idx="166">
                  <c:v>49.072805473999061</c:v>
                </c:pt>
                <c:pt idx="167">
                  <c:v>48.913962840824873</c:v>
                </c:pt>
                <c:pt idx="168">
                  <c:v>48.7551372256032</c:v>
                </c:pt>
                <c:pt idx="169">
                  <c:v>48.596325998845771</c:v>
                </c:pt>
                <c:pt idx="170">
                  <c:v>48.437526927243084</c:v>
                </c:pt>
                <c:pt idx="171">
                  <c:v>48.278738116945995</c:v>
                </c:pt>
                <c:pt idx="172">
                  <c:v>48.119957964075226</c:v>
                </c:pt>
                <c:pt idx="173">
                  <c:v>47.96118511181669</c:v>
                </c:pt>
                <c:pt idx="174">
                  <c:v>47.802418413421016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70.983939377674574</c:v>
                </c:pt>
                <c:pt idx="9">
                  <c:v>70.961267456321494</c:v>
                </c:pt>
                <c:pt idx="10">
                  <c:v>70.938612603765449</c:v>
                </c:pt>
                <c:pt idx="11">
                  <c:v>70.915976307129071</c:v>
                </c:pt>
                <c:pt idx="12">
                  <c:v>70.89335998842536</c:v>
                </c:pt>
                <c:pt idx="13">
                  <c:v>70.870764923427473</c:v>
                </c:pt>
                <c:pt idx="14">
                  <c:v>70.848192131588235</c:v>
                </c:pt>
                <c:pt idx="15">
                  <c:v>70.825642228886124</c:v>
                </c:pt>
                <c:pt idx="16">
                  <c:v>70.803115233448082</c:v>
                </c:pt>
                <c:pt idx="17">
                  <c:v>70.780610311310355</c:v>
                </c:pt>
                <c:pt idx="18">
                  <c:v>70.758125446640349</c:v>
                </c:pt>
                <c:pt idx="19">
                  <c:v>70.735657017042641</c:v>
                </c:pt>
                <c:pt idx="20">
                  <c:v>70.713199250101979</c:v>
                </c:pt>
                <c:pt idx="21">
                  <c:v>70.69074353194442</c:v>
                </c:pt>
                <c:pt idx="22">
                  <c:v>70.668277532198104</c:v>
                </c:pt>
                <c:pt idx="23">
                  <c:v>70.645784102190632</c:v>
                </c:pt>
                <c:pt idx="24">
                  <c:v>70.623239894436466</c:v>
                </c:pt>
                <c:pt idx="25">
                  <c:v>70.600613641417567</c:v>
                </c:pt>
                <c:pt idx="26">
                  <c:v>70.577864020418005</c:v>
                </c:pt>
                <c:pt idx="27">
                  <c:v>70.554937018992774</c:v>
                </c:pt>
                <c:pt idx="28">
                  <c:v>70.531762703073426</c:v>
                </c:pt>
                <c:pt idx="29">
                  <c:v>70.508251277702868</c:v>
                </c:pt>
                <c:pt idx="30">
                  <c:v>70.484288320557738</c:v>
                </c:pt>
                <c:pt idx="31">
                  <c:v>70.459729063265456</c:v>
                </c:pt>
                <c:pt idx="32">
                  <c:v>70.434391598822003</c:v>
                </c:pt>
                <c:pt idx="33">
                  <c:v>70.408048910589372</c:v>
                </c:pt>
                <c:pt idx="34">
                  <c:v>70.380419656941385</c:v>
                </c:pt>
                <c:pt idx="35">
                  <c:v>70.351157715667497</c:v>
                </c:pt>
                <c:pt idx="36">
                  <c:v>70.319840606446931</c:v>
                </c:pt>
                <c:pt idx="37">
                  <c:v>70.285957083071807</c:v>
                </c:pt>
                <c:pt idx="38">
                  <c:v>70.24889443557376</c:v>
                </c:pt>
                <c:pt idx="39">
                  <c:v>70.207926379797783</c:v>
                </c:pt>
                <c:pt idx="40">
                  <c:v>70.162202844334672</c:v>
                </c:pt>
                <c:pt idx="41">
                  <c:v>70.11074348142273</c:v>
                </c:pt>
                <c:pt idx="42">
                  <c:v>70.052437289461537</c:v>
                </c:pt>
                <c:pt idx="43">
                  <c:v>69.986051255585465</c:v>
                </c:pt>
                <c:pt idx="44">
                  <c:v>69.910251264181881</c:v>
                </c:pt>
                <c:pt idx="45">
                  <c:v>69.823638464646578</c:v>
                </c:pt>
                <c:pt idx="46">
                  <c:v>69.724803595360612</c:v>
                </c:pt>
                <c:pt idx="47">
                  <c:v>69.612400172805337</c:v>
                </c:pt>
                <c:pt idx="48">
                  <c:v>69.485234831042405</c:v>
                </c:pt>
                <c:pt idx="49">
                  <c:v>69.342369534105899</c:v>
                </c:pt>
                <c:pt idx="50">
                  <c:v>69.183226352801626</c:v>
                </c:pt>
                <c:pt idx="51">
                  <c:v>69.007681895552722</c:v>
                </c:pt>
                <c:pt idx="52">
                  <c:v>68.816136514280302</c:v>
                </c:pt>
                <c:pt idx="53">
                  <c:v>68.609544236427013</c:v>
                </c:pt>
                <c:pt idx="54">
                  <c:v>68.389393624128516</c:v>
                </c:pt>
                <c:pt idx="55">
                  <c:v>68.157637048714278</c:v>
                </c:pt>
                <c:pt idx="56">
                  <c:v>67.916574676846977</c:v>
                </c:pt>
                <c:pt idx="57">
                  <c:v>67.66870752329072</c:v>
                </c:pt>
                <c:pt idx="58">
                  <c:v>67.41657901322364</c:v>
                </c:pt>
                <c:pt idx="59">
                  <c:v>67.162625303677771</c:v>
                </c:pt>
                <c:pt idx="60">
                  <c:v>66.909051218906157</c:v>
                </c:pt>
                <c:pt idx="61">
                  <c:v>66.657742392398248</c:v>
                </c:pt>
                <c:pt idx="62">
                  <c:v>66.410217033976295</c:v>
                </c:pt>
                <c:pt idx="63">
                  <c:v>66.167614464104119</c:v>
                </c:pt>
                <c:pt idx="64">
                  <c:v>65.930713307830771</c:v>
                </c:pt>
                <c:pt idx="65">
                  <c:v>65.69997031835041</c:v>
                </c:pt>
                <c:pt idx="66">
                  <c:v>65.475570857134713</c:v>
                </c:pt>
                <c:pt idx="67">
                  <c:v>65.257483420427576</c:v>
                </c:pt>
                <c:pt idx="68">
                  <c:v>65.045512567751302</c:v>
                </c:pt>
                <c:pt idx="69">
                  <c:v>64.839346626944092</c:v>
                </c:pt>
                <c:pt idx="70">
                  <c:v>64.638598286159066</c:v>
                </c:pt>
                <c:pt idx="71">
                  <c:v>64.44283749285951</c:v>
                </c:pt>
                <c:pt idx="72">
                  <c:v>64.251616954482358</c:v>
                </c:pt>
                <c:pt idx="73">
                  <c:v>64.064491040402572</c:v>
                </c:pt>
                <c:pt idx="74">
                  <c:v>63.881029112546507</c:v>
                </c:pt>
                <c:pt idx="75">
                  <c:v>63.700824353105318</c:v>
                </c:pt>
                <c:pt idx="76">
                  <c:v>63.523499087153688</c:v>
                </c:pt>
                <c:pt idx="77">
                  <c:v>63.348707470709094</c:v>
                </c:pt>
                <c:pt idx="78">
                  <c:v>63.176136267742656</c:v>
                </c:pt>
                <c:pt idx="79">
                  <c:v>63.005504295215594</c:v>
                </c:pt>
                <c:pt idx="80">
                  <c:v>62.836560985264491</c:v>
                </c:pt>
                <c:pt idx="81">
                  <c:v>62.669084403198653</c:v>
                </c:pt>
                <c:pt idx="82">
                  <c:v>62.502878969825908</c:v>
                </c:pt>
                <c:pt idx="83">
                  <c:v>62.337773065331739</c:v>
                </c:pt>
                <c:pt idx="84">
                  <c:v>62.173616636998766</c:v>
                </c:pt>
                <c:pt idx="85">
                  <c:v>62.010278891669792</c:v>
                </c:pt>
                <c:pt idx="86">
                  <c:v>61.847646123340731</c:v>
                </c:pt>
                <c:pt idx="87">
                  <c:v>61.685619704246193</c:v>
                </c:pt>
                <c:pt idx="88">
                  <c:v>61.524114252275673</c:v>
                </c:pt>
                <c:pt idx="89">
                  <c:v>61.363055976914438</c:v>
                </c:pt>
                <c:pt idx="90">
                  <c:v>61.202381198865851</c:v>
                </c:pt>
                <c:pt idx="91">
                  <c:v>61.042035034094134</c:v>
                </c:pt>
                <c:pt idx="92">
                  <c:v>60.881970230476647</c:v>
                </c:pt>
                <c:pt idx="93">
                  <c:v>60.72214614401409</c:v>
                </c:pt>
                <c:pt idx="94">
                  <c:v>60.56252784119711</c:v>
                </c:pt>
                <c:pt idx="95">
                  <c:v>60.403085314368134</c:v>
                </c:pt>
                <c:pt idx="96">
                  <c:v>60.243792797528215</c:v>
                </c:pt>
                <c:pt idx="97">
                  <c:v>60.084628170865976</c:v>
                </c:pt>
                <c:pt idx="98">
                  <c:v>59.925572443221625</c:v>
                </c:pt>
                <c:pt idx="99">
                  <c:v>59.7666093026683</c:v>
                </c:pt>
                <c:pt idx="100">
                  <c:v>59.607724726348188</c:v>
                </c:pt>
                <c:pt idx="101">
                  <c:v>59.448906641608787</c:v>
                </c:pt>
                <c:pt idx="102">
                  <c:v>59.290144631327564</c:v>
                </c:pt>
                <c:pt idx="103">
                  <c:v>59.131429677079211</c:v>
                </c:pt>
                <c:pt idx="104">
                  <c:v>58.972753934486754</c:v>
                </c:pt>
                <c:pt idx="105">
                  <c:v>58.814110535702994</c:v>
                </c:pt>
                <c:pt idx="106">
                  <c:v>58.655493414496895</c:v>
                </c:pt>
                <c:pt idx="107">
                  <c:v>58.496897149874812</c:v>
                </c:pt>
                <c:pt idx="108">
                  <c:v>58.338316824553822</c:v>
                </c:pt>
                <c:pt idx="109">
                  <c:v>58.179747894934906</c:v>
                </c:pt>
                <c:pt idx="110">
                  <c:v>58.021186069503983</c:v>
                </c:pt>
                <c:pt idx="111">
                  <c:v>57.862627192834204</c:v>
                </c:pt>
                <c:pt idx="112">
                  <c:v>57.704067132588158</c:v>
                </c:pt>
                <c:pt idx="113">
                  <c:v>57.545501667146546</c:v>
                </c:pt>
                <c:pt idx="114">
                  <c:v>57.386926371748537</c:v>
                </c:pt>
                <c:pt idx="115">
                  <c:v>57.228336501357987</c:v>
                </c:pt>
                <c:pt idx="116">
                  <c:v>57.06972686892054</c:v>
                </c:pt>
                <c:pt idx="117">
                  <c:v>56.911091718317344</c:v>
                </c:pt>
                <c:pt idx="118">
                  <c:v>56.752424592239635</c:v>
                </c:pt>
                <c:pt idx="119">
                  <c:v>56.593718196513052</c:v>
                </c:pt>
                <c:pt idx="120">
                  <c:v>56.434964264220227</c:v>
                </c:pt>
                <c:pt idx="121">
                  <c:v>56.276153425445976</c:v>
                </c:pt>
                <c:pt idx="122">
                  <c:v>56.117275091736673</c:v>
                </c:pt>
                <c:pt idx="123">
                  <c:v>55.958317368518415</c:v>
                </c:pt>
                <c:pt idx="124">
                  <c:v>55.799267013751106</c:v>
                </c:pt>
                <c:pt idx="125">
                  <c:v>55.640109466806301</c:v>
                </c:pt>
                <c:pt idx="126">
                  <c:v>55.480828977423144</c:v>
                </c:pt>
                <c:pt idx="127">
                  <c:v>55.321408869616974</c:v>
                </c:pt>
                <c:pt idx="128">
                  <c:v>55.161831977958336</c:v>
                </c:pt>
                <c:pt idx="129">
                  <c:v>55.002081291368185</c:v>
                </c:pt>
                <c:pt idx="130">
                  <c:v>54.842140829564322</c:v>
                </c:pt>
                <c:pt idx="131">
                  <c:v>54.681996756508305</c:v>
                </c:pt>
                <c:pt idx="132">
                  <c:v>54.521638701486992</c:v>
                </c:pt>
                <c:pt idx="133">
                  <c:v>54.361061212074858</c:v>
                </c:pt>
                <c:pt idx="134">
                  <c:v>54.200265208660646</c:v>
                </c:pt>
                <c:pt idx="135">
                  <c:v>54.039259257599568</c:v>
                </c:pt>
                <c:pt idx="136">
                  <c:v>53.878060444900839</c:v>
                </c:pt>
                <c:pt idx="137">
                  <c:v>53.716694632618228</c:v>
                </c:pt>
                <c:pt idx="138">
                  <c:v>53.555195929999023</c:v>
                </c:pt>
                <c:pt idx="139">
                  <c:v>53.39360531368969</c:v>
                </c:pt>
                <c:pt idx="140">
                  <c:v>53.231968471264032</c:v>
                </c:pt>
                <c:pt idx="141">
                  <c:v>53.070333088377943</c:v>
                </c:pt>
                <c:pt idx="142">
                  <c:v>52.908745911975579</c:v>
                </c:pt>
                <c:pt idx="143">
                  <c:v>52.747249966510921</c:v>
                </c:pt>
                <c:pt idx="144">
                  <c:v>52.585882263619276</c:v>
                </c:pt>
                <c:pt idx="145">
                  <c:v>52.424672240449837</c:v>
                </c:pt>
                <c:pt idx="146">
                  <c:v>52.263641020568329</c:v>
                </c:pt>
                <c:pt idx="147">
                  <c:v>52.102801453154569</c:v>
                </c:pt>
                <c:pt idx="148">
                  <c:v>51.942158782560007</c:v>
                </c:pt>
                <c:pt idx="149">
                  <c:v>51.781711746248192</c:v>
                </c:pt>
                <c:pt idx="150">
                  <c:v>51.621453893061748</c:v>
                </c:pt>
                <c:pt idx="151">
                  <c:v>51.461374942741386</c:v>
                </c:pt>
                <c:pt idx="152">
                  <c:v>51.301462054891104</c:v>
                </c:pt>
                <c:pt idx="153">
                  <c:v>51.141700926322706</c:v>
                </c:pt>
                <c:pt idx="154">
                  <c:v>50.98207668001524</c:v>
                </c:pt>
                <c:pt idx="155">
                  <c:v>50.822574542093527</c:v>
                </c:pt>
                <c:pt idx="156">
                  <c:v>50.663180324589696</c:v>
                </c:pt>
                <c:pt idx="157">
                  <c:v>50.503880742992422</c:v>
                </c:pt>
                <c:pt idx="158">
                  <c:v>50.344663601347612</c:v>
                </c:pt>
                <c:pt idx="159">
                  <c:v>50.185517876594375</c:v>
                </c:pt>
                <c:pt idx="160">
                  <c:v>50.026433730075425</c:v>
                </c:pt>
                <c:pt idx="161">
                  <c:v>49.867402469316836</c:v>
                </c:pt>
                <c:pt idx="162">
                  <c:v>49.708416478222517</c:v>
                </c:pt>
                <c:pt idx="163">
                  <c:v>49.549469129332699</c:v>
                </c:pt>
                <c:pt idx="164">
                  <c:v>49.39055468799716</c:v>
                </c:pt>
                <c:pt idx="165">
                  <c:v>49.231668215270794</c:v>
                </c:pt>
                <c:pt idx="166">
                  <c:v>49.072805473999061</c:v>
                </c:pt>
                <c:pt idx="167">
                  <c:v>48.913962840824873</c:v>
                </c:pt>
                <c:pt idx="168">
                  <c:v>48.7551372256032</c:v>
                </c:pt>
                <c:pt idx="169">
                  <c:v>48.596325998845771</c:v>
                </c:pt>
                <c:pt idx="170">
                  <c:v>48.437526927243084</c:v>
                </c:pt>
                <c:pt idx="171">
                  <c:v>48.278738116945995</c:v>
                </c:pt>
                <c:pt idx="172">
                  <c:v>48.119957964075226</c:v>
                </c:pt>
                <c:pt idx="173">
                  <c:v>47.96118511181669</c:v>
                </c:pt>
                <c:pt idx="174">
                  <c:v>47.802418413421016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64.144999999999996</c:v>
                </c:pt>
                <c:pt idx="1">
                  <c:v>63.951999999999998</c:v>
                </c:pt>
                <c:pt idx="2">
                  <c:v>63.305999999999997</c:v>
                </c:pt>
                <c:pt idx="3">
                  <c:v>64.935000000000002</c:v>
                </c:pt>
                <c:pt idx="4">
                  <c:v>64.757999999999996</c:v>
                </c:pt>
                <c:pt idx="5">
                  <c:v>63.581000000000003</c:v>
                </c:pt>
                <c:pt idx="6">
                  <c:v>63.258000000000003</c:v>
                </c:pt>
                <c:pt idx="7">
                  <c:v>62.951999999999998</c:v>
                </c:pt>
                <c:pt idx="8">
                  <c:v>63.451999999999998</c:v>
                </c:pt>
                <c:pt idx="9">
                  <c:v>64.064999999999998</c:v>
                </c:pt>
                <c:pt idx="10">
                  <c:v>64.564999999999998</c:v>
                </c:pt>
                <c:pt idx="11">
                  <c:v>63.71</c:v>
                </c:pt>
                <c:pt idx="12">
                  <c:v>64.338999999999999</c:v>
                </c:pt>
                <c:pt idx="13">
                  <c:v>64.983999999999995</c:v>
                </c:pt>
                <c:pt idx="14">
                  <c:v>64.468000000000004</c:v>
                </c:pt>
                <c:pt idx="15">
                  <c:v>65.064999999999998</c:v>
                </c:pt>
                <c:pt idx="16">
                  <c:v>63.805999999999997</c:v>
                </c:pt>
                <c:pt idx="17">
                  <c:v>64.968000000000004</c:v>
                </c:pt>
                <c:pt idx="18">
                  <c:v>64.403000000000006</c:v>
                </c:pt>
                <c:pt idx="19">
                  <c:v>64.242000000000004</c:v>
                </c:pt>
                <c:pt idx="20">
                  <c:v>63.597000000000001</c:v>
                </c:pt>
                <c:pt idx="21">
                  <c:v>64.903000000000006</c:v>
                </c:pt>
                <c:pt idx="22">
                  <c:v>63.677</c:v>
                </c:pt>
                <c:pt idx="23">
                  <c:v>63.774000000000001</c:v>
                </c:pt>
                <c:pt idx="24">
                  <c:v>63.935000000000002</c:v>
                </c:pt>
                <c:pt idx="25">
                  <c:v>63.871000000000002</c:v>
                </c:pt>
                <c:pt idx="26">
                  <c:v>64.290000000000006</c:v>
                </c:pt>
                <c:pt idx="27">
                  <c:v>65.129000000000005</c:v>
                </c:pt>
                <c:pt idx="28">
                  <c:v>65.242000000000004</c:v>
                </c:pt>
                <c:pt idx="29">
                  <c:v>66.274000000000001</c:v>
                </c:pt>
                <c:pt idx="30">
                  <c:v>66.194000000000003</c:v>
                </c:pt>
                <c:pt idx="31">
                  <c:v>66.355000000000004</c:v>
                </c:pt>
                <c:pt idx="32">
                  <c:v>65.709999999999994</c:v>
                </c:pt>
                <c:pt idx="33">
                  <c:v>67</c:v>
                </c:pt>
                <c:pt idx="34">
                  <c:v>67.451999999999998</c:v>
                </c:pt>
                <c:pt idx="35">
                  <c:v>69.968000000000004</c:v>
                </c:pt>
                <c:pt idx="36">
                  <c:v>71.468000000000004</c:v>
                </c:pt>
                <c:pt idx="37">
                  <c:v>74.031999999999996</c:v>
                </c:pt>
                <c:pt idx="38">
                  <c:v>78.677000000000007</c:v>
                </c:pt>
                <c:pt idx="39">
                  <c:v>84.177000000000007</c:v>
                </c:pt>
                <c:pt idx="40">
                  <c:v>93.225999999999999</c:v>
                </c:pt>
                <c:pt idx="41">
                  <c:v>108.274</c:v>
                </c:pt>
                <c:pt idx="42">
                  <c:v>124.274</c:v>
                </c:pt>
                <c:pt idx="43">
                  <c:v>142.91900000000001</c:v>
                </c:pt>
                <c:pt idx="44">
                  <c:v>163.08099999999999</c:v>
                </c:pt>
                <c:pt idx="45">
                  <c:v>181.64500000000001</c:v>
                </c:pt>
                <c:pt idx="46">
                  <c:v>198.08099999999999</c:v>
                </c:pt>
                <c:pt idx="47">
                  <c:v>212.613</c:v>
                </c:pt>
                <c:pt idx="48">
                  <c:v>223.387</c:v>
                </c:pt>
                <c:pt idx="49">
                  <c:v>230.59700000000001</c:v>
                </c:pt>
                <c:pt idx="50">
                  <c:v>233.82300000000001</c:v>
                </c:pt>
                <c:pt idx="51">
                  <c:v>235.548</c:v>
                </c:pt>
                <c:pt idx="52">
                  <c:v>231.839</c:v>
                </c:pt>
                <c:pt idx="53">
                  <c:v>224.274</c:v>
                </c:pt>
                <c:pt idx="54">
                  <c:v>208.839</c:v>
                </c:pt>
                <c:pt idx="55">
                  <c:v>186.452</c:v>
                </c:pt>
                <c:pt idx="56">
                  <c:v>156.62899999999999</c:v>
                </c:pt>
                <c:pt idx="57">
                  <c:v>122.339</c:v>
                </c:pt>
                <c:pt idx="58">
                  <c:v>91.5</c:v>
                </c:pt>
                <c:pt idx="59">
                  <c:v>70.355000000000004</c:v>
                </c:pt>
                <c:pt idx="60">
                  <c:v>66.935000000000002</c:v>
                </c:pt>
                <c:pt idx="61">
                  <c:v>70.081000000000003</c:v>
                </c:pt>
                <c:pt idx="62">
                  <c:v>76.483999999999995</c:v>
                </c:pt>
                <c:pt idx="63">
                  <c:v>86.71</c:v>
                </c:pt>
                <c:pt idx="64">
                  <c:v>101.67700000000001</c:v>
                </c:pt>
                <c:pt idx="65">
                  <c:v>116.065</c:v>
                </c:pt>
                <c:pt idx="66">
                  <c:v>131.17699999999999</c:v>
                </c:pt>
                <c:pt idx="67">
                  <c:v>144.726</c:v>
                </c:pt>
                <c:pt idx="68">
                  <c:v>157.774</c:v>
                </c:pt>
                <c:pt idx="69">
                  <c:v>167.64500000000001</c:v>
                </c:pt>
                <c:pt idx="70">
                  <c:v>175.03200000000001</c:v>
                </c:pt>
                <c:pt idx="71">
                  <c:v>179.75800000000001</c:v>
                </c:pt>
                <c:pt idx="72">
                  <c:v>182.274</c:v>
                </c:pt>
                <c:pt idx="73">
                  <c:v>180.29</c:v>
                </c:pt>
                <c:pt idx="74">
                  <c:v>171.887</c:v>
                </c:pt>
                <c:pt idx="75">
                  <c:v>158.774</c:v>
                </c:pt>
                <c:pt idx="76">
                  <c:v>138.12899999999999</c:v>
                </c:pt>
                <c:pt idx="77">
                  <c:v>114.468</c:v>
                </c:pt>
                <c:pt idx="78">
                  <c:v>85.355000000000004</c:v>
                </c:pt>
                <c:pt idx="79">
                  <c:v>63.241999999999997</c:v>
                </c:pt>
                <c:pt idx="80">
                  <c:v>53.5</c:v>
                </c:pt>
                <c:pt idx="81">
                  <c:v>51.725999999999999</c:v>
                </c:pt>
                <c:pt idx="82">
                  <c:v>50.951999999999998</c:v>
                </c:pt>
                <c:pt idx="83">
                  <c:v>50.274000000000001</c:v>
                </c:pt>
                <c:pt idx="84">
                  <c:v>51.871000000000002</c:v>
                </c:pt>
                <c:pt idx="85">
                  <c:v>51.918999999999997</c:v>
                </c:pt>
                <c:pt idx="86">
                  <c:v>51.694000000000003</c:v>
                </c:pt>
                <c:pt idx="87">
                  <c:v>51.548000000000002</c:v>
                </c:pt>
                <c:pt idx="88">
                  <c:v>52.145000000000003</c:v>
                </c:pt>
                <c:pt idx="89">
                  <c:v>51.515999999999998</c:v>
                </c:pt>
                <c:pt idx="90">
                  <c:v>52.225999999999999</c:v>
                </c:pt>
                <c:pt idx="91">
                  <c:v>53.128999999999998</c:v>
                </c:pt>
                <c:pt idx="92">
                  <c:v>53.064999999999998</c:v>
                </c:pt>
                <c:pt idx="93">
                  <c:v>51.081000000000003</c:v>
                </c:pt>
                <c:pt idx="94">
                  <c:v>53.113</c:v>
                </c:pt>
                <c:pt idx="95">
                  <c:v>53.177</c:v>
                </c:pt>
                <c:pt idx="96">
                  <c:v>52.725999999999999</c:v>
                </c:pt>
                <c:pt idx="97">
                  <c:v>51.097000000000001</c:v>
                </c:pt>
                <c:pt idx="98">
                  <c:v>52.371000000000002</c:v>
                </c:pt>
                <c:pt idx="99">
                  <c:v>52.21</c:v>
                </c:pt>
                <c:pt idx="100">
                  <c:v>53.305999999999997</c:v>
                </c:pt>
                <c:pt idx="101">
                  <c:v>50.918999999999997</c:v>
                </c:pt>
                <c:pt idx="102">
                  <c:v>52.645000000000003</c:v>
                </c:pt>
                <c:pt idx="103">
                  <c:v>51.29</c:v>
                </c:pt>
                <c:pt idx="104">
                  <c:v>52.177</c:v>
                </c:pt>
                <c:pt idx="105">
                  <c:v>51.758000000000003</c:v>
                </c:pt>
                <c:pt idx="106">
                  <c:v>52.258000000000003</c:v>
                </c:pt>
                <c:pt idx="107">
                  <c:v>49.758000000000003</c:v>
                </c:pt>
                <c:pt idx="108">
                  <c:v>50.613</c:v>
                </c:pt>
                <c:pt idx="109">
                  <c:v>50.21</c:v>
                </c:pt>
                <c:pt idx="110">
                  <c:v>49.871000000000002</c:v>
                </c:pt>
                <c:pt idx="111">
                  <c:v>50.29</c:v>
                </c:pt>
                <c:pt idx="112">
                  <c:v>49.838999999999999</c:v>
                </c:pt>
                <c:pt idx="113">
                  <c:v>49.887</c:v>
                </c:pt>
                <c:pt idx="114">
                  <c:v>49.823</c:v>
                </c:pt>
                <c:pt idx="115">
                  <c:v>49.29</c:v>
                </c:pt>
                <c:pt idx="116">
                  <c:v>49.805999999999997</c:v>
                </c:pt>
                <c:pt idx="117">
                  <c:v>50.564999999999998</c:v>
                </c:pt>
                <c:pt idx="118">
                  <c:v>50.645000000000003</c:v>
                </c:pt>
                <c:pt idx="119">
                  <c:v>50.451999999999998</c:v>
                </c:pt>
                <c:pt idx="120">
                  <c:v>50.064999999999998</c:v>
                </c:pt>
                <c:pt idx="121">
                  <c:v>49.71</c:v>
                </c:pt>
                <c:pt idx="122">
                  <c:v>49.225999999999999</c:v>
                </c:pt>
                <c:pt idx="123">
                  <c:v>48.968000000000004</c:v>
                </c:pt>
                <c:pt idx="124">
                  <c:v>50.354999999999997</c:v>
                </c:pt>
                <c:pt idx="125">
                  <c:v>49.71</c:v>
                </c:pt>
                <c:pt idx="126">
                  <c:v>49.145000000000003</c:v>
                </c:pt>
                <c:pt idx="127">
                  <c:v>49.918999999999997</c:v>
                </c:pt>
                <c:pt idx="128">
                  <c:v>50.418999999999997</c:v>
                </c:pt>
                <c:pt idx="129">
                  <c:v>51.015999999999998</c:v>
                </c:pt>
                <c:pt idx="130">
                  <c:v>51.371000000000002</c:v>
                </c:pt>
                <c:pt idx="131">
                  <c:v>50.097000000000001</c:v>
                </c:pt>
                <c:pt idx="132">
                  <c:v>49.128999999999998</c:v>
                </c:pt>
                <c:pt idx="133">
                  <c:v>49.402999999999999</c:v>
                </c:pt>
                <c:pt idx="134">
                  <c:v>49.081000000000003</c:v>
                </c:pt>
                <c:pt idx="135">
                  <c:v>49.984000000000002</c:v>
                </c:pt>
                <c:pt idx="136">
                  <c:v>49</c:v>
                </c:pt>
                <c:pt idx="137">
                  <c:v>49.194000000000003</c:v>
                </c:pt>
                <c:pt idx="138">
                  <c:v>49</c:v>
                </c:pt>
                <c:pt idx="139">
                  <c:v>49.274000000000001</c:v>
                </c:pt>
                <c:pt idx="140">
                  <c:v>48.628999999999998</c:v>
                </c:pt>
                <c:pt idx="141">
                  <c:v>48.354999999999997</c:v>
                </c:pt>
                <c:pt idx="142">
                  <c:v>47.354999999999997</c:v>
                </c:pt>
                <c:pt idx="143">
                  <c:v>47.5</c:v>
                </c:pt>
                <c:pt idx="144">
                  <c:v>49.258000000000003</c:v>
                </c:pt>
                <c:pt idx="145">
                  <c:v>47.677</c:v>
                </c:pt>
                <c:pt idx="146">
                  <c:v>46.5</c:v>
                </c:pt>
                <c:pt idx="147">
                  <c:v>48.597000000000001</c:v>
                </c:pt>
                <c:pt idx="148">
                  <c:v>48.194000000000003</c:v>
                </c:pt>
                <c:pt idx="149">
                  <c:v>47.581000000000003</c:v>
                </c:pt>
                <c:pt idx="150">
                  <c:v>47.5</c:v>
                </c:pt>
                <c:pt idx="151">
                  <c:v>47.645000000000003</c:v>
                </c:pt>
                <c:pt idx="152">
                  <c:v>47.468000000000004</c:v>
                </c:pt>
                <c:pt idx="153">
                  <c:v>48.161000000000001</c:v>
                </c:pt>
                <c:pt idx="154">
                  <c:v>48.628999999999998</c:v>
                </c:pt>
                <c:pt idx="155">
                  <c:v>46.645000000000003</c:v>
                </c:pt>
                <c:pt idx="156">
                  <c:v>47.902999999999999</c:v>
                </c:pt>
                <c:pt idx="157">
                  <c:v>48.338999999999999</c:v>
                </c:pt>
                <c:pt idx="158">
                  <c:v>47.371000000000002</c:v>
                </c:pt>
                <c:pt idx="159">
                  <c:v>47.581000000000003</c:v>
                </c:pt>
                <c:pt idx="160">
                  <c:v>49.29</c:v>
                </c:pt>
                <c:pt idx="161">
                  <c:v>48.145000000000003</c:v>
                </c:pt>
                <c:pt idx="162">
                  <c:v>47.581000000000003</c:v>
                </c:pt>
                <c:pt idx="163">
                  <c:v>49.484000000000002</c:v>
                </c:pt>
                <c:pt idx="164">
                  <c:v>49.145000000000003</c:v>
                </c:pt>
                <c:pt idx="165">
                  <c:v>48.805999999999997</c:v>
                </c:pt>
                <c:pt idx="166">
                  <c:v>50.081000000000003</c:v>
                </c:pt>
                <c:pt idx="167">
                  <c:v>51.387</c:v>
                </c:pt>
                <c:pt idx="168">
                  <c:v>51.451999999999998</c:v>
                </c:pt>
                <c:pt idx="169">
                  <c:v>50.097000000000001</c:v>
                </c:pt>
                <c:pt idx="170">
                  <c:v>49.918999999999997</c:v>
                </c:pt>
                <c:pt idx="171">
                  <c:v>50.048000000000002</c:v>
                </c:pt>
                <c:pt idx="172">
                  <c:v>49.5</c:v>
                </c:pt>
                <c:pt idx="173">
                  <c:v>50.128999999999998</c:v>
                </c:pt>
                <c:pt idx="174">
                  <c:v>50.21</c:v>
                </c:pt>
                <c:pt idx="175">
                  <c:v>49.694000000000003</c:v>
                </c:pt>
                <c:pt idx="176">
                  <c:v>49.354999999999997</c:v>
                </c:pt>
                <c:pt idx="177">
                  <c:v>50.887</c:v>
                </c:pt>
                <c:pt idx="178">
                  <c:v>48.548000000000002</c:v>
                </c:pt>
                <c:pt idx="179">
                  <c:v>49.338999999999999</c:v>
                </c:pt>
                <c:pt idx="180">
                  <c:v>50.161000000000001</c:v>
                </c:pt>
                <c:pt idx="181">
                  <c:v>49.031999999999996</c:v>
                </c:pt>
                <c:pt idx="182">
                  <c:v>49.71</c:v>
                </c:pt>
                <c:pt idx="183">
                  <c:v>50.984000000000002</c:v>
                </c:pt>
                <c:pt idx="184">
                  <c:v>50</c:v>
                </c:pt>
                <c:pt idx="185">
                  <c:v>48.71</c:v>
                </c:pt>
                <c:pt idx="186">
                  <c:v>49.581000000000003</c:v>
                </c:pt>
                <c:pt idx="187">
                  <c:v>50.258000000000003</c:v>
                </c:pt>
                <c:pt idx="188">
                  <c:v>50.418999999999997</c:v>
                </c:pt>
                <c:pt idx="189">
                  <c:v>48.902999999999999</c:v>
                </c:pt>
                <c:pt idx="190">
                  <c:v>48.79</c:v>
                </c:pt>
                <c:pt idx="191">
                  <c:v>48.805999999999997</c:v>
                </c:pt>
                <c:pt idx="192">
                  <c:v>49.951999999999998</c:v>
                </c:pt>
                <c:pt idx="193">
                  <c:v>49.854999999999997</c:v>
                </c:pt>
                <c:pt idx="194">
                  <c:v>50.887</c:v>
                </c:pt>
                <c:pt idx="195">
                  <c:v>49.887</c:v>
                </c:pt>
                <c:pt idx="196">
                  <c:v>50.064999999999998</c:v>
                </c:pt>
                <c:pt idx="197">
                  <c:v>48.918999999999997</c:v>
                </c:pt>
                <c:pt idx="198">
                  <c:v>49.371000000000002</c:v>
                </c:pt>
                <c:pt idx="199">
                  <c:v>49.21</c:v>
                </c:pt>
                <c:pt idx="200">
                  <c:v>48.064999999999998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1-4990-BD67-F7A409D1296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63.68505269224611</c:v>
                </c:pt>
                <c:pt idx="1">
                  <c:v>63.727205465820127</c:v>
                </c:pt>
                <c:pt idx="2">
                  <c:v>63.769357063209952</c:v>
                </c:pt>
                <c:pt idx="3">
                  <c:v>63.8115071604565</c:v>
                </c:pt>
                <c:pt idx="4">
                  <c:v>63.853655357934436</c:v>
                </c:pt>
                <c:pt idx="5">
                  <c:v>63.895801177166611</c:v>
                </c:pt>
                <c:pt idx="6">
                  <c:v>63.937944075386184</c:v>
                </c:pt>
                <c:pt idx="7">
                  <c:v>63.980083500483119</c:v>
                </c:pt>
                <c:pt idx="8">
                  <c:v>64.022219030594655</c:v>
                </c:pt>
                <c:pt idx="9">
                  <c:v>64.064350682138709</c:v>
                </c:pt>
                <c:pt idx="10">
                  <c:v>64.106479540573204</c:v>
                </c:pt>
                <c:pt idx="11">
                  <c:v>64.148608990686753</c:v>
                </c:pt>
                <c:pt idx="12">
                  <c:v>64.190747030889241</c:v>
                </c:pt>
                <c:pt idx="13">
                  <c:v>64.232910498976437</c:v>
                </c:pt>
                <c:pt idx="14">
                  <c:v>64.275132588488134</c:v>
                </c:pt>
                <c:pt idx="15">
                  <c:v>64.317475897643789</c:v>
                </c:pt>
                <c:pt idx="16">
                  <c:v>64.360054563398151</c:v>
                </c:pt>
                <c:pt idx="17">
                  <c:v>64.403070962057058</c:v>
                </c:pt>
                <c:pt idx="18">
                  <c:v>64.446875201321944</c:v>
                </c:pt>
                <c:pt idx="19">
                  <c:v>64.492059384831464</c:v>
                </c:pt>
                <c:pt idx="20">
                  <c:v>64.539603553928302</c:v>
                </c:pt>
                <c:pt idx="21">
                  <c:v>64.591096338836323</c:v>
                </c:pt>
                <c:pt idx="22">
                  <c:v>64.649060492071143</c:v>
                </c:pt>
                <c:pt idx="23">
                  <c:v>64.717421072311808</c:v>
                </c:pt>
                <c:pt idx="24">
                  <c:v>64.802161010101898</c:v>
                </c:pt>
                <c:pt idx="25">
                  <c:v>64.912213349232118</c:v>
                </c:pt>
                <c:pt idx="26">
                  <c:v>65.060639072195386</c:v>
                </c:pt>
                <c:pt idx="27">
                  <c:v>65.266130782575459</c:v>
                </c:pt>
                <c:pt idx="28">
                  <c:v>65.554861799403213</c:v>
                </c:pt>
                <c:pt idx="29">
                  <c:v>65.962663558333489</c:v>
                </c:pt>
                <c:pt idx="30">
                  <c:v>66.537458553793755</c:v>
                </c:pt>
                <c:pt idx="31">
                  <c:v>67.341800286750868</c:v>
                </c:pt>
                <c:pt idx="32">
                  <c:v>68.455278009696073</c:v>
                </c:pt>
                <c:pt idx="33">
                  <c:v>69.976439360800399</c:v>
                </c:pt>
                <c:pt idx="34">
                  <c:v>72.023780810339815</c:v>
                </c:pt>
                <c:pt idx="35">
                  <c:v>74.73527266783222</c:v>
                </c:pt>
                <c:pt idx="36">
                  <c:v>78.265845581860262</c:v>
                </c:pt>
                <c:pt idx="37">
                  <c:v>82.782294690202122</c:v>
                </c:pt>
                <c:pt idx="38">
                  <c:v>88.45517957554253</c:v>
                </c:pt>
                <c:pt idx="39">
                  <c:v>95.447528859103429</c:v>
                </c:pt>
                <c:pt idx="40">
                  <c:v>103.90049788838033</c:v>
                </c:pt>
                <c:pt idx="41">
                  <c:v>113.91654756127539</c:v>
                </c:pt>
                <c:pt idx="42">
                  <c:v>125.54111804343954</c:v>
                </c:pt>
                <c:pt idx="43">
                  <c:v>138.74390444979679</c:v>
                </c:pt>
                <c:pt idx="44">
                  <c:v>153.40006435445804</c:v>
                </c:pt>
                <c:pt idx="45">
                  <c:v>169.26876558113031</c:v>
                </c:pt>
                <c:pt idx="46">
                  <c:v>185.96010674112767</c:v>
                </c:pt>
                <c:pt idx="47">
                  <c:v>202.87309685291098</c:v>
                </c:pt>
                <c:pt idx="48">
                  <c:v>219.08716889985467</c:v>
                </c:pt>
                <c:pt idx="49">
                  <c:v>233.21905046876157</c:v>
                </c:pt>
                <c:pt idx="50">
                  <c:v>243.33238347353591</c:v>
                </c:pt>
                <c:pt idx="51">
                  <c:v>247.07881451631894</c:v>
                </c:pt>
                <c:pt idx="52">
                  <c:v>242.24952073742011</c:v>
                </c:pt>
                <c:pt idx="53">
                  <c:v>227.70879536587839</c:v>
                </c:pt>
                <c:pt idx="54">
                  <c:v>204.31238760903648</c:v>
                </c:pt>
                <c:pt idx="55">
                  <c:v>175.18215142402161</c:v>
                </c:pt>
                <c:pt idx="56">
                  <c:v>144.94677486784843</c:v>
                </c:pt>
                <c:pt idx="57">
                  <c:v>118.21749682051079</c:v>
                </c:pt>
                <c:pt idx="58">
                  <c:v>98.1265814738654</c:v>
                </c:pt>
                <c:pt idx="59">
                  <c:v>85.702420576164215</c:v>
                </c:pt>
                <c:pt idx="60">
                  <c:v>80.240125219423831</c:v>
                </c:pt>
                <c:pt idx="61">
                  <c:v>80.208365847756326</c:v>
                </c:pt>
                <c:pt idx="62">
                  <c:v>84.079036884641909</c:v>
                </c:pt>
                <c:pt idx="63">
                  <c:v>90.745130411693111</c:v>
                </c:pt>
                <c:pt idx="64">
                  <c:v>99.550228983994941</c:v>
                </c:pt>
                <c:pt idx="65">
                  <c:v>110.12445362856629</c:v>
                </c:pt>
                <c:pt idx="66">
                  <c:v>122.19608373114755</c:v>
                </c:pt>
                <c:pt idx="67">
                  <c:v>135.44809175814794</c:v>
                </c:pt>
                <c:pt idx="68">
                  <c:v>149.40887018184924</c:v>
                </c:pt>
                <c:pt idx="69">
                  <c:v>163.33202154765596</c:v>
                </c:pt>
                <c:pt idx="70">
                  <c:v>176.03576159140164</c:v>
                </c:pt>
                <c:pt idx="71">
                  <c:v>185.75628438914791</c:v>
                </c:pt>
                <c:pt idx="72">
                  <c:v>190.2089643688295</c:v>
                </c:pt>
                <c:pt idx="73">
                  <c:v>187.11597088754635</c:v>
                </c:pt>
                <c:pt idx="74">
                  <c:v>175.23755304580672</c:v>
                </c:pt>
                <c:pt idx="75">
                  <c:v>155.43077253929843</c:v>
                </c:pt>
                <c:pt idx="76">
                  <c:v>130.90054917134978</c:v>
                </c:pt>
                <c:pt idx="77">
                  <c:v>106.16682223508626</c:v>
                </c:pt>
                <c:pt idx="78">
                  <c:v>85.244533299783896</c:v>
                </c:pt>
                <c:pt idx="79">
                  <c:v>70.207598593035286</c:v>
                </c:pt>
                <c:pt idx="80">
                  <c:v>60.963034481315518</c:v>
                </c:pt>
                <c:pt idx="81">
                  <c:v>56.07315951194937</c:v>
                </c:pt>
                <c:pt idx="82">
                  <c:v>53.825904278274635</c:v>
                </c:pt>
                <c:pt idx="83">
                  <c:v>52.904931219566805</c:v>
                </c:pt>
                <c:pt idx="84">
                  <c:v>52.541704962495537</c:v>
                </c:pt>
                <c:pt idx="85">
                  <c:v>52.376700492368968</c:v>
                </c:pt>
                <c:pt idx="86">
                  <c:v>52.2717310566631</c:v>
                </c:pt>
                <c:pt idx="87">
                  <c:v>52.18252304094716</c:v>
                </c:pt>
                <c:pt idx="88">
                  <c:v>52.097128082978664</c:v>
                </c:pt>
                <c:pt idx="89">
                  <c:v>52.012804841953852</c:v>
                </c:pt>
                <c:pt idx="90">
                  <c:v>51.929030762341689</c:v>
                </c:pt>
                <c:pt idx="91">
                  <c:v>51.84577556576685</c:v>
                </c:pt>
                <c:pt idx="92">
                  <c:v>51.763161311432093</c:v>
                </c:pt>
                <c:pt idx="93">
                  <c:v>51.681426658704275</c:v>
                </c:pt>
                <c:pt idx="94">
                  <c:v>51.600949510408675</c:v>
                </c:pt>
                <c:pt idx="95">
                  <c:v>51.522278506112173</c:v>
                </c:pt>
                <c:pt idx="96">
                  <c:v>51.446158792223862</c:v>
                </c:pt>
                <c:pt idx="97">
                  <c:v>51.373540041115142</c:v>
                </c:pt>
                <c:pt idx="98">
                  <c:v>51.305552772164248</c:v>
                </c:pt>
                <c:pt idx="99">
                  <c:v>51.243438419902255</c:v>
                </c:pt>
                <c:pt idx="100">
                  <c:v>51.188420598833815</c:v>
                </c:pt>
                <c:pt idx="101">
                  <c:v>51.141508400852835</c:v>
                </c:pt>
                <c:pt idx="102">
                  <c:v>51.10322286373539</c:v>
                </c:pt>
                <c:pt idx="103">
                  <c:v>51.073230105310103</c:v>
                </c:pt>
                <c:pt idx="104">
                  <c:v>51.049856927980123</c:v>
                </c:pt>
                <c:pt idx="105">
                  <c:v>51.029499338821608</c:v>
                </c:pt>
                <c:pt idx="106">
                  <c:v>51.006085632216013</c:v>
                </c:pt>
                <c:pt idx="107">
                  <c:v>50.971042608398285</c:v>
                </c:pt>
                <c:pt idx="108">
                  <c:v>50.91443979497032</c:v>
                </c:pt>
                <c:pt idx="109">
                  <c:v>50.827719983661162</c:v>
                </c:pt>
                <c:pt idx="110">
                  <c:v>50.707395888152988</c:v>
                </c:pt>
                <c:pt idx="111">
                  <c:v>50.557820025010031</c:v>
                </c:pt>
                <c:pt idx="112">
                  <c:v>50.390889929916526</c:v>
                </c:pt>
                <c:pt idx="113">
                  <c:v>50.222138897559283</c:v>
                </c:pt>
                <c:pt idx="114">
                  <c:v>50.065141298024244</c:v>
                </c:pt>
                <c:pt idx="115">
                  <c:v>49.927380777208562</c:v>
                </c:pt>
                <c:pt idx="116">
                  <c:v>49.809544796877589</c:v>
                </c:pt>
                <c:pt idx="117">
                  <c:v>49.707765981609938</c:v>
                </c:pt>
                <c:pt idx="118">
                  <c:v>49.616770129892117</c:v>
                </c:pt>
                <c:pt idx="119">
                  <c:v>49.532139877011879</c:v>
                </c:pt>
                <c:pt idx="120">
                  <c:v>49.451152022879945</c:v>
                </c:pt>
                <c:pt idx="121">
                  <c:v>49.372634051005583</c:v>
                </c:pt>
                <c:pt idx="122">
                  <c:v>49.296509610534848</c:v>
                </c:pt>
                <c:pt idx="123">
                  <c:v>49.223443615127898</c:v>
                </c:pt>
                <c:pt idx="124">
                  <c:v>49.154690104563869</c:v>
                </c:pt>
                <c:pt idx="125">
                  <c:v>49.092084189809867</c:v>
                </c:pt>
                <c:pt idx="126">
                  <c:v>49.038080445360855</c:v>
                </c:pt>
                <c:pt idx="127">
                  <c:v>48.995747001587574</c:v>
                </c:pt>
                <c:pt idx="128">
                  <c:v>48.968633727223803</c:v>
                </c:pt>
                <c:pt idx="129">
                  <c:v>48.96043625630476</c:v>
                </c:pt>
                <c:pt idx="130">
                  <c:v>48.974381777656497</c:v>
                </c:pt>
                <c:pt idx="131">
                  <c:v>49.012283321123299</c:v>
                </c:pt>
                <c:pt idx="132">
                  <c:v>49.073285825569833</c:v>
                </c:pt>
                <c:pt idx="133">
                  <c:v>49.152525775113261</c:v>
                </c:pt>
                <c:pt idx="134">
                  <c:v>49.240276002967505</c:v>
                </c:pt>
                <c:pt idx="135">
                  <c:v>49.322490662052104</c:v>
                </c:pt>
                <c:pt idx="136">
                  <c:v>49.383571230926812</c:v>
                </c:pt>
                <c:pt idx="137">
                  <c:v>49.411206975975617</c:v>
                </c:pt>
                <c:pt idx="138">
                  <c:v>49.401506310060853</c:v>
                </c:pt>
                <c:pt idx="139">
                  <c:v>49.361522975719744</c:v>
                </c:pt>
                <c:pt idx="140">
                  <c:v>49.307084470990347</c:v>
                </c:pt>
                <c:pt idx="141">
                  <c:v>49.256551424935033</c:v>
                </c:pt>
                <c:pt idx="142">
                  <c:v>49.223825487998589</c:v>
                </c:pt>
                <c:pt idx="143">
                  <c:v>49.214306080726097</c:v>
                </c:pt>
                <c:pt idx="144">
                  <c:v>49.225280275217081</c:v>
                </c:pt>
                <c:pt idx="145">
                  <c:v>49.249395705350764</c:v>
                </c:pt>
                <c:pt idx="146">
                  <c:v>49.278599736726981</c:v>
                </c:pt>
                <c:pt idx="147">
                  <c:v>49.306654485122685</c:v>
                </c:pt>
                <c:pt idx="148">
                  <c:v>49.329856262261529</c:v>
                </c:pt>
                <c:pt idx="149">
                  <c:v>49.346606551021289</c:v>
                </c:pt>
                <c:pt idx="150">
                  <c:v>49.356635523579911</c:v>
                </c:pt>
                <c:pt idx="151">
                  <c:v>49.360349925880421</c:v>
                </c:pt>
                <c:pt idx="152">
                  <c:v>49.358429083640615</c:v>
                </c:pt>
                <c:pt idx="153">
                  <c:v>49.351617981806037</c:v>
                </c:pt>
                <c:pt idx="154">
                  <c:v>49.340634363982261</c:v>
                </c:pt>
                <c:pt idx="155">
                  <c:v>49.326131331249599</c:v>
                </c:pt>
                <c:pt idx="156">
                  <c:v>49.308684982657596</c:v>
                </c:pt>
                <c:pt idx="157">
                  <c:v>49.28879344305421</c:v>
                </c:pt>
                <c:pt idx="158">
                  <c:v>49.26688129051135</c:v>
                </c:pt>
                <c:pt idx="159">
                  <c:v>49.243306504776008</c:v>
                </c:pt>
                <c:pt idx="160">
                  <c:v>49.218368373135355</c:v>
                </c:pt>
                <c:pt idx="161">
                  <c:v>49.192315452320933</c:v>
                </c:pt>
                <c:pt idx="162">
                  <c:v>49.165353078480422</c:v>
                </c:pt>
                <c:pt idx="163">
                  <c:v>49.13765016686034</c:v>
                </c:pt>
                <c:pt idx="164">
                  <c:v>49.109345200148262</c:v>
                </c:pt>
                <c:pt idx="165">
                  <c:v>49.080551399439116</c:v>
                </c:pt>
                <c:pt idx="166">
                  <c:v>49.051361125292679</c:v>
                </c:pt>
                <c:pt idx="167">
                  <c:v>49.021849583037245</c:v>
                </c:pt>
                <c:pt idx="168">
                  <c:v>48.992077916502147</c:v>
                </c:pt>
                <c:pt idx="169">
                  <c:v>48.962095774540188</c:v>
                </c:pt>
                <c:pt idx="170">
                  <c:v>48.931943429459984</c:v>
                </c:pt>
                <c:pt idx="171">
                  <c:v>48.901653518623299</c:v>
                </c:pt>
                <c:pt idx="172">
                  <c:v>48.871252471673294</c:v>
                </c:pt>
                <c:pt idx="173">
                  <c:v>48.840761677131496</c:v>
                </c:pt>
                <c:pt idx="174">
                  <c:v>48.810198433964658</c:v>
                </c:pt>
                <c:pt idx="175">
                  <c:v>48.779576726425468</c:v>
                </c:pt>
                <c:pt idx="176">
                  <c:v>48.748907854094142</c:v>
                </c:pt>
                <c:pt idx="177">
                  <c:v>48.718200943573351</c:v>
                </c:pt>
                <c:pt idx="178">
                  <c:v>48.687463363651723</c:v>
                </c:pt>
                <c:pt idx="179">
                  <c:v>48.656701061860133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1-4990-BD67-F7A409D1296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63.685052684228168</c:v>
                </c:pt>
                <c:pt idx="1">
                  <c:v>63.72720544670468</c:v>
                </c:pt>
                <c:pt idx="2">
                  <c:v>63.769357018358853</c:v>
                </c:pt>
                <c:pt idx="3">
                  <c:v>63.811507056887827</c:v>
                </c:pt>
                <c:pt idx="4">
                  <c:v>63.85365512256471</c:v>
                </c:pt>
                <c:pt idx="5">
                  <c:v>63.895800650737876</c:v>
                </c:pt>
                <c:pt idx="6">
                  <c:v>63.937942916621154</c:v>
                </c:pt>
                <c:pt idx="7">
                  <c:v>63.980080990227336</c:v>
                </c:pt>
                <c:pt idx="8">
                  <c:v>64.022213678702173</c:v>
                </c:pt>
                <c:pt idx="9">
                  <c:v>64.064339452556695</c:v>
                </c:pt>
                <c:pt idx="10">
                  <c:v>64.106456351328248</c:v>
                </c:pt>
                <c:pt idx="11">
                  <c:v>64.14856186296646</c:v>
                </c:pt>
                <c:pt idx="12">
                  <c:v>64.190652769667906</c:v>
                </c:pt>
                <c:pt idx="13">
                  <c:v>64.232724950881519</c:v>
                </c:pt>
                <c:pt idx="14">
                  <c:v>64.274773131655323</c:v>
                </c:pt>
                <c:pt idx="15">
                  <c:v>64.316790561251892</c:v>
                </c:pt>
                <c:pt idx="16">
                  <c:v>64.358768602833024</c:v>
                </c:pt>
                <c:pt idx="17">
                  <c:v>64.400696209770331</c:v>
                </c:pt>
                <c:pt idx="18">
                  <c:v>64.442559257482188</c:v>
                </c:pt>
                <c:pt idx="19">
                  <c:v>64.484339691255073</c:v>
                </c:pt>
                <c:pt idx="20">
                  <c:v>64.526014439815398</c:v>
                </c:pt>
                <c:pt idx="21">
                  <c:v>64.567554030902386</c:v>
                </c:pt>
                <c:pt idx="22">
                  <c:v>64.608920828039459</c:v>
                </c:pt>
                <c:pt idx="23">
                  <c:v>64.650066786248786</c:v>
                </c:pt>
                <c:pt idx="24">
                  <c:v>64.690930597553262</c:v>
                </c:pt>
                <c:pt idx="25">
                  <c:v>64.731434063531211</c:v>
                </c:pt>
                <c:pt idx="26">
                  <c:v>64.771477490509</c:v>
                </c:pt>
                <c:pt idx="27">
                  <c:v>64.810933851623716</c:v>
                </c:pt>
                <c:pt idx="28">
                  <c:v>64.849641397339084</c:v>
                </c:pt>
                <c:pt idx="29">
                  <c:v>64.887394320572582</c:v>
                </c:pt>
                <c:pt idx="30">
                  <c:v>64.923930993431867</c:v>
                </c:pt>
                <c:pt idx="31">
                  <c:v>64.958919189881698</c:v>
                </c:pt>
                <c:pt idx="32">
                  <c:v>64.991937594952319</c:v>
                </c:pt>
                <c:pt idx="33">
                  <c:v>65.022452782901539</c:v>
                </c:pt>
                <c:pt idx="34">
                  <c:v>65.049790737448944</c:v>
                </c:pt>
                <c:pt idx="35">
                  <c:v>65.073101911330753</c:v>
                </c:pt>
                <c:pt idx="36">
                  <c:v>65.091318821875035</c:v>
                </c:pt>
                <c:pt idx="37">
                  <c:v>65.103105322093043</c:v>
                </c:pt>
                <c:pt idx="38">
                  <c:v>65.106797078473406</c:v>
                </c:pt>
                <c:pt idx="39">
                  <c:v>65.100333583518065</c:v>
                </c:pt>
                <c:pt idx="40">
                  <c:v>65.081183451898269</c:v>
                </c:pt>
                <c:pt idx="41">
                  <c:v>65.046267078002842</c:v>
                </c:pt>
                <c:pt idx="42">
                  <c:v>64.991884296671799</c:v>
                </c:pt>
                <c:pt idx="43">
                  <c:v>64.913659782983117</c:v>
                </c:pt>
                <c:pt idx="44">
                  <c:v>64.806525643774691</c:v>
                </c:pt>
                <c:pt idx="45">
                  <c:v>64.664768569123353</c:v>
                </c:pt>
                <c:pt idx="46">
                  <c:v>64.482176600006881</c:v>
                </c:pt>
                <c:pt idx="47">
                  <c:v>64.252325011433214</c:v>
                </c:pt>
                <c:pt idx="48">
                  <c:v>63.969036993432304</c:v>
                </c:pt>
                <c:pt idx="49">
                  <c:v>63.627036131620471</c:v>
                </c:pt>
                <c:pt idx="50">
                  <c:v>63.222768115728122</c:v>
                </c:pt>
                <c:pt idx="51">
                  <c:v>62.755307812892113</c:v>
                </c:pt>
                <c:pt idx="52">
                  <c:v>62.227195492935671</c:v>
                </c:pt>
                <c:pt idx="53">
                  <c:v>61.644988822965495</c:v>
                </c:pt>
                <c:pt idx="54">
                  <c:v>61.019312392399186</c:v>
                </c:pt>
                <c:pt idx="55">
                  <c:v>60.364264006090821</c:v>
                </c:pt>
                <c:pt idx="56">
                  <c:v>59.69619405445124</c:v>
                </c:pt>
                <c:pt idx="57">
                  <c:v>59.032061146806512</c:v>
                </c:pt>
                <c:pt idx="58">
                  <c:v>58.387703764147368</c:v>
                </c:pt>
                <c:pt idx="59">
                  <c:v>57.776388761363172</c:v>
                </c:pt>
                <c:pt idx="60">
                  <c:v>57.207895024330782</c:v>
                </c:pt>
                <c:pt idx="61">
                  <c:v>56.688217765237845</c:v>
                </c:pt>
                <c:pt idx="62">
                  <c:v>56.219814022298813</c:v>
                </c:pt>
                <c:pt idx="63">
                  <c:v>55.802210020737512</c:v>
                </c:pt>
                <c:pt idx="64">
                  <c:v>55.432769890293436</c:v>
                </c:pt>
                <c:pt idx="65">
                  <c:v>55.107461642751083</c:v>
                </c:pt>
                <c:pt idx="66">
                  <c:v>54.821517023266523</c:v>
                </c:pt>
                <c:pt idx="67">
                  <c:v>54.569940041492281</c:v>
                </c:pt>
                <c:pt idx="68">
                  <c:v>54.347861136044109</c:v>
                </c:pt>
                <c:pt idx="69">
                  <c:v>54.150757736101291</c:v>
                </c:pt>
                <c:pt idx="70">
                  <c:v>53.974571211197905</c:v>
                </c:pt>
                <c:pt idx="71">
                  <c:v>53.81575024208383</c:v>
                </c:pt>
                <c:pt idx="72">
                  <c:v>53.671246137167081</c:v>
                </c:pt>
                <c:pt idx="73">
                  <c:v>53.53847967139226</c:v>
                </c:pt>
                <c:pt idx="74">
                  <c:v>53.415293347218331</c:v>
                </c:pt>
                <c:pt idx="75">
                  <c:v>53.299898299561107</c:v>
                </c:pt>
                <c:pt idx="76">
                  <c:v>53.190821546591138</c:v>
                </c:pt>
                <c:pt idx="77">
                  <c:v>53.086856809778752</c:v>
                </c:pt>
                <c:pt idx="78">
                  <c:v>52.987020476452251</c:v>
                </c:pt>
                <c:pt idx="79">
                  <c:v>52.890513238035147</c:v>
                </c:pt>
                <c:pt idx="80">
                  <c:v>52.796687321741473</c:v>
                </c:pt>
                <c:pt idx="81">
                  <c:v>52.705018900408518</c:v>
                </c:pt>
                <c:pt idx="82">
                  <c:v>52.615085111629796</c:v>
                </c:pt>
                <c:pt idx="83">
                  <c:v>52.526545072749848</c:v>
                </c:pt>
                <c:pt idx="84">
                  <c:v>52.439124295803509</c:v>
                </c:pt>
                <c:pt idx="85">
                  <c:v>52.352601956224106</c:v>
                </c:pt>
                <c:pt idx="86">
                  <c:v>52.266800532705503</c:v>
                </c:pt>
                <c:pt idx="87">
                  <c:v>52.18157740215365</c:v>
                </c:pt>
                <c:pt idx="88">
                  <c:v>52.096818037236005</c:v>
                </c:pt>
                <c:pt idx="89">
                  <c:v>52.01243051167031</c:v>
                </c:pt>
                <c:pt idx="90">
                  <c:v>51.928341068945656</c:v>
                </c:pt>
                <c:pt idx="91">
                  <c:v>51.844490553525247</c:v>
                </c:pt>
                <c:pt idx="92">
                  <c:v>51.760831540189599</c:v>
                </c:pt>
                <c:pt idx="93">
                  <c:v>51.677326027746062</c:v>
                </c:pt>
                <c:pt idx="94">
                  <c:v>51.593943588649729</c:v>
                </c:pt>
                <c:pt idx="95">
                  <c:v>51.510659886939685</c:v>
                </c:pt>
                <c:pt idx="96">
                  <c:v>51.427455494023043</c:v>
                </c:pt>
                <c:pt idx="97">
                  <c:v>51.344314945890076</c:v>
                </c:pt>
                <c:pt idx="98">
                  <c:v>51.261225996886949</c:v>
                </c:pt>
                <c:pt idx="99">
                  <c:v>51.178179034701984</c:v>
                </c:pt>
                <c:pt idx="100">
                  <c:v>51.095166629159039</c:v>
                </c:pt>
                <c:pt idx="101">
                  <c:v>51.012183194125356</c:v>
                </c:pt>
                <c:pt idx="102">
                  <c:v>50.929224747651936</c:v>
                </c:pt>
                <c:pt idx="103">
                  <c:v>50.846288760658211</c:v>
                </c:pt>
                <c:pt idx="104">
                  <c:v>50.763374089317693</c:v>
                </c:pt>
                <c:pt idx="105">
                  <c:v>50.680480991051887</c:v>
                </c:pt>
                <c:pt idx="106">
                  <c:v>50.597611228954456</c:v>
                </c:pt>
                <c:pt idx="107">
                  <c:v>50.51476827481742</c:v>
                </c:pt>
                <c:pt idx="108">
                  <c:v>50.431957627011222</c:v>
                </c:pt>
                <c:pt idx="109">
                  <c:v>50.349187266610208</c:v>
                </c:pt>
                <c:pt idx="110">
                  <c:v>50.266468283727662</c:v>
                </c:pt>
                <c:pt idx="111">
                  <c:v>50.183815716451747</c:v>
                </c:pt>
                <c:pt idx="112">
                  <c:v>50.101249657520185</c:v>
                </c:pt>
                <c:pt idx="113">
                  <c:v>50.018796699432642</c:v>
                </c:pt>
                <c:pt idx="114">
                  <c:v>49.936491807550105</c:v>
                </c:pt>
                <c:pt idx="115">
                  <c:v>49.854380733247474</c:v>
                </c:pt>
                <c:pt idx="116">
                  <c:v>49.772523105476736</c:v>
                </c:pt>
                <c:pt idx="117">
                  <c:v>49.690996368736634</c:v>
                </c:pt>
                <c:pt idx="118">
                  <c:v>49.609900767003381</c:v>
                </c:pt>
                <c:pt idx="119">
                  <c:v>49.529365603498796</c:v>
                </c:pt>
                <c:pt idx="120">
                  <c:v>49.449557029243969</c:v>
                </c:pt>
                <c:pt idx="121">
                  <c:v>49.37068761863658</c:v>
                </c:pt>
                <c:pt idx="122">
                  <c:v>49.293027960423423</c:v>
                </c:pt>
                <c:pt idx="123">
                  <c:v>49.21692040021604</c:v>
                </c:pt>
                <c:pt idx="124">
                  <c:v>49.142794875743277</c:v>
                </c:pt>
                <c:pt idx="125">
                  <c:v>49.071186432152913</c:v>
                </c:pt>
                <c:pt idx="126">
                  <c:v>49.002753420306853</c:v>
                </c:pt>
                <c:pt idx="127">
                  <c:v>48.938294487570097</c:v>
                </c:pt>
                <c:pt idx="128">
                  <c:v>48.87876120665166</c:v>
                </c:pt>
                <c:pt idx="129">
                  <c:v>48.825261560501261</c:v>
                </c:pt>
                <c:pt idx="130">
                  <c:v>48.77904767392382</c:v>
                </c:pt>
                <c:pt idx="131">
                  <c:v>48.741479601235461</c:v>
                </c:pt>
                <c:pt idx="132">
                  <c:v>48.713956497682084</c:v>
                </c:pt>
                <c:pt idx="133">
                  <c:v>48.697808407986471</c:v>
                </c:pt>
                <c:pt idx="134">
                  <c:v>48.694147663224989</c:v>
                </c:pt>
                <c:pt idx="135">
                  <c:v>48.703689388788121</c:v>
                </c:pt>
                <c:pt idx="136">
                  <c:v>48.726564993049948</c:v>
                </c:pt>
                <c:pt idx="137">
                  <c:v>48.762166816136244</c:v>
                </c:pt>
                <c:pt idx="138">
                  <c:v>48.809069459212409</c:v>
                </c:pt>
                <c:pt idx="139">
                  <c:v>48.865066317947552</c:v>
                </c:pt>
                <c:pt idx="140">
                  <c:v>48.927335586074697</c:v>
                </c:pt>
                <c:pt idx="141">
                  <c:v>48.992714338502026</c:v>
                </c:pt>
                <c:pt idx="142">
                  <c:v>49.058026279411528</c:v>
                </c:pt>
                <c:pt idx="143">
                  <c:v>49.120393396868877</c:v>
                </c:pt>
                <c:pt idx="144">
                  <c:v>49.177470842005903</c:v>
                </c:pt>
                <c:pt idx="145">
                  <c:v>49.227572162925533</c:v>
                </c:pt>
                <c:pt idx="146">
                  <c:v>49.2696848181711</c:v>
                </c:pt>
                <c:pt idx="147">
                  <c:v>49.303400634379422</c:v>
                </c:pt>
                <c:pt idx="148">
                  <c:v>49.328796533656387</c:v>
                </c:pt>
                <c:pt idx="149">
                  <c:v>49.346298916613634</c:v>
                </c:pt>
                <c:pt idx="150">
                  <c:v>49.356555994891096</c:v>
                </c:pt>
                <c:pt idx="151">
                  <c:v>49.360331630947414</c:v>
                </c:pt>
                <c:pt idx="152">
                  <c:v>49.358425341006871</c:v>
                </c:pt>
                <c:pt idx="153">
                  <c:v>49.351617301307499</c:v>
                </c:pt>
                <c:pt idx="154">
                  <c:v>49.340634254061662</c:v>
                </c:pt>
                <c:pt idx="155">
                  <c:v>49.326131315482186</c:v>
                </c:pt>
                <c:pt idx="156">
                  <c:v>49.308684980649787</c:v>
                </c:pt>
                <c:pt idx="157">
                  <c:v>49.288793442827313</c:v>
                </c:pt>
                <c:pt idx="158">
                  <c:v>49.266881290488598</c:v>
                </c:pt>
                <c:pt idx="159">
                  <c:v>49.243306504773983</c:v>
                </c:pt>
                <c:pt idx="160">
                  <c:v>49.218368373135199</c:v>
                </c:pt>
                <c:pt idx="161">
                  <c:v>49.192315452320919</c:v>
                </c:pt>
                <c:pt idx="162">
                  <c:v>49.165353078480422</c:v>
                </c:pt>
                <c:pt idx="163">
                  <c:v>49.13765016686034</c:v>
                </c:pt>
                <c:pt idx="164">
                  <c:v>49.109345200148262</c:v>
                </c:pt>
                <c:pt idx="165">
                  <c:v>49.080551399439116</c:v>
                </c:pt>
                <c:pt idx="166">
                  <c:v>49.051361125292679</c:v>
                </c:pt>
                <c:pt idx="167">
                  <c:v>49.021849583037245</c:v>
                </c:pt>
                <c:pt idx="168">
                  <c:v>48.992077916502147</c:v>
                </c:pt>
                <c:pt idx="169">
                  <c:v>48.962095774540188</c:v>
                </c:pt>
                <c:pt idx="170">
                  <c:v>48.931943429459984</c:v>
                </c:pt>
                <c:pt idx="171">
                  <c:v>48.901653518623299</c:v>
                </c:pt>
                <c:pt idx="172">
                  <c:v>48.871252471673294</c:v>
                </c:pt>
                <c:pt idx="173">
                  <c:v>48.840761677131496</c:v>
                </c:pt>
                <c:pt idx="174">
                  <c:v>48.810198433964658</c:v>
                </c:pt>
                <c:pt idx="175">
                  <c:v>48.779576726425468</c:v>
                </c:pt>
                <c:pt idx="176">
                  <c:v>48.748907854094142</c:v>
                </c:pt>
                <c:pt idx="177">
                  <c:v>48.718200943573351</c:v>
                </c:pt>
                <c:pt idx="178">
                  <c:v>48.687463363651723</c:v>
                </c:pt>
                <c:pt idx="179">
                  <c:v>48.656701061860133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1-4990-BD67-F7A409D1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66.305999999999997</c:v>
                </c:pt>
                <c:pt idx="1">
                  <c:v>66.805999999999997</c:v>
                </c:pt>
                <c:pt idx="2">
                  <c:v>65</c:v>
                </c:pt>
                <c:pt idx="3">
                  <c:v>64.838999999999999</c:v>
                </c:pt>
                <c:pt idx="4">
                  <c:v>65.531999999999996</c:v>
                </c:pt>
                <c:pt idx="5">
                  <c:v>64.596999999999994</c:v>
                </c:pt>
                <c:pt idx="6">
                  <c:v>64.822999999999993</c:v>
                </c:pt>
                <c:pt idx="7">
                  <c:v>64.709999999999994</c:v>
                </c:pt>
                <c:pt idx="8">
                  <c:v>63.968000000000004</c:v>
                </c:pt>
                <c:pt idx="9">
                  <c:v>64.968000000000004</c:v>
                </c:pt>
                <c:pt idx="10">
                  <c:v>65.694000000000003</c:v>
                </c:pt>
                <c:pt idx="11">
                  <c:v>65.725999999999999</c:v>
                </c:pt>
                <c:pt idx="12">
                  <c:v>65.951999999999998</c:v>
                </c:pt>
                <c:pt idx="13">
                  <c:v>65.870999999999995</c:v>
                </c:pt>
                <c:pt idx="14">
                  <c:v>65.983999999999995</c:v>
                </c:pt>
                <c:pt idx="15">
                  <c:v>65.774000000000001</c:v>
                </c:pt>
                <c:pt idx="16">
                  <c:v>66.822999999999993</c:v>
                </c:pt>
                <c:pt idx="17">
                  <c:v>66.596999999999994</c:v>
                </c:pt>
                <c:pt idx="18">
                  <c:v>66.194000000000003</c:v>
                </c:pt>
                <c:pt idx="19">
                  <c:v>66.742000000000004</c:v>
                </c:pt>
                <c:pt idx="20">
                  <c:v>66.983999999999995</c:v>
                </c:pt>
                <c:pt idx="21">
                  <c:v>67.387</c:v>
                </c:pt>
                <c:pt idx="22">
                  <c:v>67.161000000000001</c:v>
                </c:pt>
                <c:pt idx="23">
                  <c:v>67.242000000000004</c:v>
                </c:pt>
                <c:pt idx="24">
                  <c:v>66.790000000000006</c:v>
                </c:pt>
                <c:pt idx="25">
                  <c:v>65.805999999999997</c:v>
                </c:pt>
                <c:pt idx="26">
                  <c:v>66.742000000000004</c:v>
                </c:pt>
                <c:pt idx="27">
                  <c:v>68.016000000000005</c:v>
                </c:pt>
                <c:pt idx="28">
                  <c:v>66.903000000000006</c:v>
                </c:pt>
                <c:pt idx="29">
                  <c:v>68.225999999999999</c:v>
                </c:pt>
                <c:pt idx="30">
                  <c:v>67.322999999999993</c:v>
                </c:pt>
                <c:pt idx="31">
                  <c:v>68.129000000000005</c:v>
                </c:pt>
                <c:pt idx="32">
                  <c:v>69.064999999999998</c:v>
                </c:pt>
                <c:pt idx="33">
                  <c:v>68.483999999999995</c:v>
                </c:pt>
                <c:pt idx="34">
                  <c:v>70</c:v>
                </c:pt>
                <c:pt idx="35">
                  <c:v>71.274000000000001</c:v>
                </c:pt>
                <c:pt idx="36">
                  <c:v>72.725999999999999</c:v>
                </c:pt>
                <c:pt idx="37">
                  <c:v>75.048000000000002</c:v>
                </c:pt>
                <c:pt idx="38">
                  <c:v>78.064999999999998</c:v>
                </c:pt>
                <c:pt idx="39">
                  <c:v>82.305999999999997</c:v>
                </c:pt>
                <c:pt idx="40">
                  <c:v>90.096999999999994</c:v>
                </c:pt>
                <c:pt idx="41">
                  <c:v>99.516000000000005</c:v>
                </c:pt>
                <c:pt idx="42">
                  <c:v>112.694</c:v>
                </c:pt>
                <c:pt idx="43">
                  <c:v>130.59700000000001</c:v>
                </c:pt>
                <c:pt idx="44">
                  <c:v>149.64500000000001</c:v>
                </c:pt>
                <c:pt idx="45">
                  <c:v>170.80600000000001</c:v>
                </c:pt>
                <c:pt idx="46">
                  <c:v>188.85499999999999</c:v>
                </c:pt>
                <c:pt idx="47">
                  <c:v>205.339</c:v>
                </c:pt>
                <c:pt idx="48">
                  <c:v>217.48400000000001</c:v>
                </c:pt>
                <c:pt idx="49">
                  <c:v>225</c:v>
                </c:pt>
                <c:pt idx="50">
                  <c:v>229.71</c:v>
                </c:pt>
                <c:pt idx="51">
                  <c:v>230.5</c:v>
                </c:pt>
                <c:pt idx="52">
                  <c:v>228</c:v>
                </c:pt>
                <c:pt idx="53">
                  <c:v>219.74199999999999</c:v>
                </c:pt>
                <c:pt idx="54">
                  <c:v>203.048</c:v>
                </c:pt>
                <c:pt idx="55">
                  <c:v>177.274</c:v>
                </c:pt>
                <c:pt idx="56">
                  <c:v>147.14500000000001</c:v>
                </c:pt>
                <c:pt idx="57">
                  <c:v>110.774</c:v>
                </c:pt>
                <c:pt idx="58">
                  <c:v>80.322999999999993</c:v>
                </c:pt>
                <c:pt idx="59">
                  <c:v>66.887</c:v>
                </c:pt>
                <c:pt idx="60">
                  <c:v>66.677000000000007</c:v>
                </c:pt>
                <c:pt idx="61">
                  <c:v>70.951999999999998</c:v>
                </c:pt>
                <c:pt idx="62">
                  <c:v>76.531999999999996</c:v>
                </c:pt>
                <c:pt idx="63">
                  <c:v>87.387</c:v>
                </c:pt>
                <c:pt idx="64">
                  <c:v>100.468</c:v>
                </c:pt>
                <c:pt idx="65">
                  <c:v>113.98399999999999</c:v>
                </c:pt>
                <c:pt idx="66">
                  <c:v>130.46799999999999</c:v>
                </c:pt>
                <c:pt idx="67">
                  <c:v>143.08099999999999</c:v>
                </c:pt>
                <c:pt idx="68">
                  <c:v>156.64500000000001</c:v>
                </c:pt>
                <c:pt idx="69">
                  <c:v>166.25800000000001</c:v>
                </c:pt>
                <c:pt idx="70">
                  <c:v>173.96799999999999</c:v>
                </c:pt>
                <c:pt idx="71">
                  <c:v>177.82300000000001</c:v>
                </c:pt>
                <c:pt idx="72">
                  <c:v>179.46799999999999</c:v>
                </c:pt>
                <c:pt idx="73">
                  <c:v>175.274</c:v>
                </c:pt>
                <c:pt idx="74">
                  <c:v>164.67699999999999</c:v>
                </c:pt>
                <c:pt idx="75">
                  <c:v>148.065</c:v>
                </c:pt>
                <c:pt idx="76">
                  <c:v>125.258</c:v>
                </c:pt>
                <c:pt idx="77">
                  <c:v>97.629000000000005</c:v>
                </c:pt>
                <c:pt idx="78">
                  <c:v>69.387</c:v>
                </c:pt>
                <c:pt idx="79">
                  <c:v>57.435000000000002</c:v>
                </c:pt>
                <c:pt idx="80">
                  <c:v>54.29</c:v>
                </c:pt>
                <c:pt idx="81">
                  <c:v>52.628999999999998</c:v>
                </c:pt>
                <c:pt idx="82">
                  <c:v>52.161000000000001</c:v>
                </c:pt>
                <c:pt idx="83">
                  <c:v>53.677</c:v>
                </c:pt>
                <c:pt idx="84">
                  <c:v>53.225999999999999</c:v>
                </c:pt>
                <c:pt idx="85">
                  <c:v>53.968000000000004</c:v>
                </c:pt>
                <c:pt idx="86">
                  <c:v>53</c:v>
                </c:pt>
                <c:pt idx="87">
                  <c:v>53.854999999999997</c:v>
                </c:pt>
                <c:pt idx="88">
                  <c:v>52.887</c:v>
                </c:pt>
                <c:pt idx="89">
                  <c:v>52.871000000000002</c:v>
                </c:pt>
                <c:pt idx="90">
                  <c:v>54.354999999999997</c:v>
                </c:pt>
                <c:pt idx="91">
                  <c:v>53.661000000000001</c:v>
                </c:pt>
                <c:pt idx="92">
                  <c:v>53.354999999999997</c:v>
                </c:pt>
                <c:pt idx="93">
                  <c:v>54.177</c:v>
                </c:pt>
                <c:pt idx="94">
                  <c:v>54.741999999999997</c:v>
                </c:pt>
                <c:pt idx="95">
                  <c:v>55.128999999999998</c:v>
                </c:pt>
                <c:pt idx="96">
                  <c:v>53.968000000000004</c:v>
                </c:pt>
                <c:pt idx="97">
                  <c:v>54.323</c:v>
                </c:pt>
                <c:pt idx="98">
                  <c:v>52.661000000000001</c:v>
                </c:pt>
                <c:pt idx="99">
                  <c:v>52.031999999999996</c:v>
                </c:pt>
                <c:pt idx="100">
                  <c:v>52.468000000000004</c:v>
                </c:pt>
                <c:pt idx="101">
                  <c:v>53.451999999999998</c:v>
                </c:pt>
                <c:pt idx="102">
                  <c:v>54.451999999999998</c:v>
                </c:pt>
                <c:pt idx="103">
                  <c:v>56.741999999999997</c:v>
                </c:pt>
                <c:pt idx="104">
                  <c:v>56.871000000000002</c:v>
                </c:pt>
                <c:pt idx="105">
                  <c:v>56.048000000000002</c:v>
                </c:pt>
                <c:pt idx="106">
                  <c:v>58.274000000000001</c:v>
                </c:pt>
                <c:pt idx="107">
                  <c:v>56.887</c:v>
                </c:pt>
                <c:pt idx="108">
                  <c:v>55.515999999999998</c:v>
                </c:pt>
                <c:pt idx="109">
                  <c:v>55.225999999999999</c:v>
                </c:pt>
                <c:pt idx="110">
                  <c:v>53.774000000000001</c:v>
                </c:pt>
                <c:pt idx="111">
                  <c:v>53.902999999999999</c:v>
                </c:pt>
                <c:pt idx="112">
                  <c:v>51.21</c:v>
                </c:pt>
                <c:pt idx="113">
                  <c:v>52.677</c:v>
                </c:pt>
                <c:pt idx="114">
                  <c:v>52.113</c:v>
                </c:pt>
                <c:pt idx="115">
                  <c:v>51.564999999999998</c:v>
                </c:pt>
                <c:pt idx="116">
                  <c:v>51.968000000000004</c:v>
                </c:pt>
                <c:pt idx="117">
                  <c:v>51.805999999999997</c:v>
                </c:pt>
                <c:pt idx="118">
                  <c:v>51.031999999999996</c:v>
                </c:pt>
                <c:pt idx="119">
                  <c:v>51.564999999999998</c:v>
                </c:pt>
                <c:pt idx="120">
                  <c:v>52.241999999999997</c:v>
                </c:pt>
                <c:pt idx="121">
                  <c:v>52.241999999999997</c:v>
                </c:pt>
                <c:pt idx="122">
                  <c:v>51.951999999999998</c:v>
                </c:pt>
                <c:pt idx="123">
                  <c:v>51.918999999999997</c:v>
                </c:pt>
                <c:pt idx="124">
                  <c:v>50.402999999999999</c:v>
                </c:pt>
                <c:pt idx="125">
                  <c:v>51.548000000000002</c:v>
                </c:pt>
                <c:pt idx="126">
                  <c:v>50.71</c:v>
                </c:pt>
                <c:pt idx="127">
                  <c:v>49.515999999999998</c:v>
                </c:pt>
                <c:pt idx="128">
                  <c:v>51.805999999999997</c:v>
                </c:pt>
                <c:pt idx="129">
                  <c:v>51.29</c:v>
                </c:pt>
                <c:pt idx="130">
                  <c:v>51.145000000000003</c:v>
                </c:pt>
                <c:pt idx="131">
                  <c:v>52.081000000000003</c:v>
                </c:pt>
                <c:pt idx="132">
                  <c:v>52.823</c:v>
                </c:pt>
                <c:pt idx="133">
                  <c:v>51.402999999999999</c:v>
                </c:pt>
                <c:pt idx="134">
                  <c:v>51.484000000000002</c:v>
                </c:pt>
                <c:pt idx="135">
                  <c:v>52</c:v>
                </c:pt>
                <c:pt idx="136">
                  <c:v>49.838999999999999</c:v>
                </c:pt>
                <c:pt idx="137">
                  <c:v>49.354999999999997</c:v>
                </c:pt>
                <c:pt idx="138">
                  <c:v>48.031999999999996</c:v>
                </c:pt>
                <c:pt idx="139">
                  <c:v>48.5</c:v>
                </c:pt>
                <c:pt idx="140">
                  <c:v>47.305999999999997</c:v>
                </c:pt>
                <c:pt idx="141">
                  <c:v>48.031999999999996</c:v>
                </c:pt>
                <c:pt idx="142">
                  <c:v>49.258000000000003</c:v>
                </c:pt>
                <c:pt idx="143">
                  <c:v>47.854999999999997</c:v>
                </c:pt>
                <c:pt idx="144">
                  <c:v>47.194000000000003</c:v>
                </c:pt>
                <c:pt idx="145">
                  <c:v>47.661000000000001</c:v>
                </c:pt>
                <c:pt idx="146">
                  <c:v>47.968000000000004</c:v>
                </c:pt>
                <c:pt idx="147">
                  <c:v>47.5</c:v>
                </c:pt>
                <c:pt idx="148">
                  <c:v>47.597000000000001</c:v>
                </c:pt>
                <c:pt idx="149">
                  <c:v>48.418999999999997</c:v>
                </c:pt>
                <c:pt idx="150">
                  <c:v>48.468000000000004</c:v>
                </c:pt>
                <c:pt idx="151">
                  <c:v>47</c:v>
                </c:pt>
                <c:pt idx="152">
                  <c:v>48.5</c:v>
                </c:pt>
                <c:pt idx="153">
                  <c:v>47.338999999999999</c:v>
                </c:pt>
                <c:pt idx="154">
                  <c:v>47.241999999999997</c:v>
                </c:pt>
                <c:pt idx="155">
                  <c:v>47.613</c:v>
                </c:pt>
                <c:pt idx="156">
                  <c:v>46.128999999999998</c:v>
                </c:pt>
                <c:pt idx="157">
                  <c:v>47.661000000000001</c:v>
                </c:pt>
                <c:pt idx="158">
                  <c:v>48.161000000000001</c:v>
                </c:pt>
                <c:pt idx="159">
                  <c:v>47.451999999999998</c:v>
                </c:pt>
                <c:pt idx="160">
                  <c:v>48.015999999999998</c:v>
                </c:pt>
                <c:pt idx="161">
                  <c:v>48</c:v>
                </c:pt>
                <c:pt idx="162">
                  <c:v>47.145000000000003</c:v>
                </c:pt>
                <c:pt idx="163">
                  <c:v>47.451999999999998</c:v>
                </c:pt>
                <c:pt idx="164">
                  <c:v>47.531999999999996</c:v>
                </c:pt>
                <c:pt idx="165">
                  <c:v>48.725999999999999</c:v>
                </c:pt>
                <c:pt idx="166">
                  <c:v>49.274000000000001</c:v>
                </c:pt>
                <c:pt idx="167">
                  <c:v>49.031999999999996</c:v>
                </c:pt>
                <c:pt idx="168">
                  <c:v>48.935000000000002</c:v>
                </c:pt>
                <c:pt idx="169">
                  <c:v>48.918999999999997</c:v>
                </c:pt>
                <c:pt idx="170">
                  <c:v>47.805999999999997</c:v>
                </c:pt>
                <c:pt idx="171">
                  <c:v>46.984000000000002</c:v>
                </c:pt>
                <c:pt idx="172">
                  <c:v>48.081000000000003</c:v>
                </c:pt>
                <c:pt idx="173">
                  <c:v>47.71</c:v>
                </c:pt>
                <c:pt idx="174">
                  <c:v>47.338999999999999</c:v>
                </c:pt>
                <c:pt idx="175">
                  <c:v>47.064999999999998</c:v>
                </c:pt>
                <c:pt idx="176">
                  <c:v>47.741999999999997</c:v>
                </c:pt>
                <c:pt idx="177">
                  <c:v>48.338999999999999</c:v>
                </c:pt>
                <c:pt idx="178">
                  <c:v>46.597000000000001</c:v>
                </c:pt>
                <c:pt idx="179">
                  <c:v>46.548000000000002</c:v>
                </c:pt>
                <c:pt idx="180">
                  <c:v>47.935000000000002</c:v>
                </c:pt>
                <c:pt idx="181">
                  <c:v>47.305999999999997</c:v>
                </c:pt>
                <c:pt idx="182">
                  <c:v>47.694000000000003</c:v>
                </c:pt>
                <c:pt idx="183">
                  <c:v>46.531999999999996</c:v>
                </c:pt>
                <c:pt idx="184">
                  <c:v>46.468000000000004</c:v>
                </c:pt>
                <c:pt idx="185">
                  <c:v>47.935000000000002</c:v>
                </c:pt>
                <c:pt idx="186">
                  <c:v>45.741999999999997</c:v>
                </c:pt>
                <c:pt idx="187">
                  <c:v>46.71</c:v>
                </c:pt>
                <c:pt idx="188">
                  <c:v>46.548000000000002</c:v>
                </c:pt>
                <c:pt idx="189">
                  <c:v>46.805999999999997</c:v>
                </c:pt>
                <c:pt idx="190">
                  <c:v>47.71</c:v>
                </c:pt>
                <c:pt idx="191">
                  <c:v>47.113</c:v>
                </c:pt>
                <c:pt idx="192">
                  <c:v>48.258000000000003</c:v>
                </c:pt>
                <c:pt idx="193">
                  <c:v>48.661000000000001</c:v>
                </c:pt>
                <c:pt idx="194">
                  <c:v>48.258000000000003</c:v>
                </c:pt>
                <c:pt idx="195">
                  <c:v>46.984000000000002</c:v>
                </c:pt>
                <c:pt idx="196">
                  <c:v>47.323</c:v>
                </c:pt>
                <c:pt idx="197">
                  <c:v>46.274000000000001</c:v>
                </c:pt>
                <c:pt idx="198">
                  <c:v>46.177</c:v>
                </c:pt>
                <c:pt idx="199">
                  <c:v>46.741999999999997</c:v>
                </c:pt>
                <c:pt idx="200">
                  <c:v>47.548000000000002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E3A-843C-3111A1EF6EE8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64.862887758765225</c:v>
                </c:pt>
                <c:pt idx="1">
                  <c:v>64.951593405077759</c:v>
                </c:pt>
                <c:pt idx="2">
                  <c:v>65.040296972493707</c:v>
                </c:pt>
                <c:pt idx="3">
                  <c:v>65.128997889480885</c:v>
                </c:pt>
                <c:pt idx="4">
                  <c:v>65.217695429699987</c:v>
                </c:pt>
                <c:pt idx="5">
                  <c:v>65.306388672467634</c:v>
                </c:pt>
                <c:pt idx="6">
                  <c:v>65.395076455928347</c:v>
                </c:pt>
                <c:pt idx="7">
                  <c:v>65.483757324971862</c:v>
                </c:pt>
                <c:pt idx="8">
                  <c:v>65.572429480754579</c:v>
                </c:pt>
                <c:pt idx="9">
                  <c:v>65.661090748951963</c:v>
                </c:pt>
                <c:pt idx="10">
                  <c:v>65.749738604652549</c:v>
                </c:pt>
                <c:pt idx="11">
                  <c:v>65.838370332263409</c:v>
                </c:pt>
                <c:pt idx="12">
                  <c:v>65.926983474967813</c:v>
                </c:pt>
                <c:pt idx="13">
                  <c:v>66.015576867344009</c:v>
                </c:pt>
                <c:pt idx="14">
                  <c:v>66.10415279124615</c:v>
                </c:pt>
                <c:pt idx="15">
                  <c:v>66.192721219265664</c:v>
                </c:pt>
                <c:pt idx="16">
                  <c:v>66.281307818628051</c:v>
                </c:pt>
                <c:pt idx="17">
                  <c:v>66.369968535670495</c:v>
                </c:pt>
                <c:pt idx="18">
                  <c:v>66.458815379222088</c:v>
                </c:pt>
                <c:pt idx="19">
                  <c:v>66.54806074315519</c:v>
                </c:pt>
                <c:pt idx="20">
                  <c:v>66.638091575541139</c:v>
                </c:pt>
                <c:pt idx="21">
                  <c:v>66.729590245012062</c:v>
                </c:pt>
                <c:pt idx="22">
                  <c:v>66.823726333183032</c:v>
                </c:pt>
                <c:pt idx="23">
                  <c:v>66.922452845227298</c:v>
                </c:pt>
                <c:pt idx="24">
                  <c:v>67.02895111610043</c:v>
                </c:pt>
                <c:pt idx="25">
                  <c:v>67.148279956386929</c:v>
                </c:pt>
                <c:pt idx="26">
                  <c:v>67.288294310651338</c:v>
                </c:pt>
                <c:pt idx="27">
                  <c:v>67.460903626983466</c:v>
                </c:pt>
                <c:pt idx="28">
                  <c:v>67.683735613432432</c:v>
                </c:pt>
                <c:pt idx="29">
                  <c:v>67.982251208014716</c:v>
                </c:pt>
                <c:pt idx="30">
                  <c:v>68.392314901554002</c:v>
                </c:pt>
                <c:pt idx="31">
                  <c:v>68.963155067144754</c:v>
                </c:pt>
                <c:pt idx="32">
                  <c:v>69.760548097023786</c:v>
                </c:pt>
                <c:pt idx="33">
                  <c:v>70.869929127818835</c:v>
                </c:pt>
                <c:pt idx="34">
                  <c:v>72.398979499747298</c:v>
                </c:pt>
                <c:pt idx="35">
                  <c:v>74.479084913104018</c:v>
                </c:pt>
                <c:pt idx="36">
                  <c:v>77.264927011269094</c:v>
                </c:pt>
                <c:pt idx="37">
                  <c:v>80.931402468849654</c:v>
                </c:pt>
                <c:pt idx="38">
                  <c:v>85.667100110103718</c:v>
                </c:pt>
                <c:pt idx="39">
                  <c:v>91.663747935359822</c:v>
                </c:pt>
                <c:pt idx="40">
                  <c:v>99.101394503581346</c:v>
                </c:pt>
                <c:pt idx="41">
                  <c:v>108.12961080699216</c:v>
                </c:pt>
                <c:pt idx="42">
                  <c:v>118.84563098277152</c:v>
                </c:pt>
                <c:pt idx="43">
                  <c:v>131.27089881652901</c:v>
                </c:pt>
                <c:pt idx="44">
                  <c:v>145.32740042777803</c:v>
                </c:pt>
                <c:pt idx="45">
                  <c:v>160.81310683574378</c:v>
                </c:pt>
                <c:pt idx="46">
                  <c:v>177.36956946106704</c:v>
                </c:pt>
                <c:pt idx="47">
                  <c:v>194.42327568712363</c:v>
                </c:pt>
                <c:pt idx="48">
                  <c:v>211.07386222108389</c:v>
                </c:pt>
                <c:pt idx="49">
                  <c:v>225.92351667419297</c:v>
                </c:pt>
                <c:pt idx="50">
                  <c:v>236.92808074222279</c:v>
                </c:pt>
                <c:pt idx="51">
                  <c:v>241.48661582472198</c:v>
                </c:pt>
                <c:pt idx="52">
                  <c:v>237.03562922669218</c:v>
                </c:pt>
                <c:pt idx="53">
                  <c:v>222.17580782334082</c:v>
                </c:pt>
                <c:pt idx="54">
                  <c:v>197.84003986734336</c:v>
                </c:pt>
                <c:pt idx="55">
                  <c:v>167.64187006429003</c:v>
                </c:pt>
                <c:pt idx="56">
                  <c:v>136.86634677531143</c:v>
                </c:pt>
                <c:pt idx="57">
                  <c:v>110.52339529276749</c:v>
                </c:pt>
                <c:pt idx="58">
                  <c:v>91.64063650145323</c:v>
                </c:pt>
                <c:pt idx="59">
                  <c:v>80.764007155056845</c:v>
                </c:pt>
                <c:pt idx="60">
                  <c:v>76.677471569749798</c:v>
                </c:pt>
                <c:pt idx="61">
                  <c:v>77.581154842203375</c:v>
                </c:pt>
                <c:pt idx="62">
                  <c:v>81.959931852929344</c:v>
                </c:pt>
                <c:pt idx="63">
                  <c:v>88.876945339064662</c:v>
                </c:pt>
                <c:pt idx="64">
                  <c:v>97.862485666668306</c:v>
                </c:pt>
                <c:pt idx="65">
                  <c:v>108.67439260648021</c:v>
                </c:pt>
                <c:pt idx="66">
                  <c:v>121.09532307229667</c:v>
                </c:pt>
                <c:pt idx="67">
                  <c:v>134.79934916848265</c:v>
                </c:pt>
                <c:pt idx="68">
                  <c:v>149.24678098115115</c:v>
                </c:pt>
                <c:pt idx="69">
                  <c:v>163.54481394739256</c:v>
                </c:pt>
                <c:pt idx="70">
                  <c:v>176.24538151146118</c:v>
                </c:pt>
                <c:pt idx="71">
                  <c:v>185.18192106001987</c:v>
                </c:pt>
                <c:pt idx="72">
                  <c:v>187.64830281681992</c:v>
                </c:pt>
                <c:pt idx="73">
                  <c:v>181.25610272916893</c:v>
                </c:pt>
                <c:pt idx="74">
                  <c:v>165.35325796003943</c:v>
                </c:pt>
                <c:pt idx="75">
                  <c:v>142.10922153554418</c:v>
                </c:pt>
                <c:pt idx="76">
                  <c:v>116.15019418768399</c:v>
                </c:pt>
                <c:pt idx="77">
                  <c:v>92.614778374954412</c:v>
                </c:pt>
                <c:pt idx="78">
                  <c:v>74.916725055890154</c:v>
                </c:pt>
                <c:pt idx="79">
                  <c:v>63.773644028895099</c:v>
                </c:pt>
                <c:pt idx="80">
                  <c:v>57.866970677968766</c:v>
                </c:pt>
                <c:pt idx="81">
                  <c:v>55.215680734859113</c:v>
                </c:pt>
                <c:pt idx="82">
                  <c:v>54.194777528850992</c:v>
                </c:pt>
                <c:pt idx="83">
                  <c:v>53.843165572000935</c:v>
                </c:pt>
                <c:pt idx="84">
                  <c:v>53.719254515929165</c:v>
                </c:pt>
                <c:pt idx="85">
                  <c:v>53.660301569568389</c:v>
                </c:pt>
                <c:pt idx="86">
                  <c:v>53.617358958070305</c:v>
                </c:pt>
                <c:pt idx="87">
                  <c:v>53.578299306401249</c:v>
                </c:pt>
                <c:pt idx="88">
                  <c:v>53.540716277156662</c:v>
                </c:pt>
                <c:pt idx="89">
                  <c:v>53.504453614965271</c:v>
                </c:pt>
                <c:pt idx="90">
                  <c:v>53.470029534552417</c:v>
                </c:pt>
                <c:pt idx="91">
                  <c:v>53.438496693697473</c:v>
                </c:pt>
                <c:pt idx="92">
                  <c:v>53.411628639121417</c:v>
                </c:pt>
                <c:pt idx="93">
                  <c:v>53.392207263608704</c:v>
                </c:pt>
                <c:pt idx="94">
                  <c:v>53.384349226513407</c:v>
                </c:pt>
                <c:pt idx="95">
                  <c:v>53.393806999856629</c:v>
                </c:pt>
                <c:pt idx="96">
                  <c:v>53.42814463626884</c:v>
                </c:pt>
                <c:pt idx="97">
                  <c:v>53.496652243775557</c:v>
                </c:pt>
                <c:pt idx="98">
                  <c:v>53.609844305107465</c:v>
                </c:pt>
                <c:pt idx="99">
                  <c:v>53.778398214202625</c:v>
                </c:pt>
                <c:pt idx="100">
                  <c:v>54.011424903625809</c:v>
                </c:pt>
                <c:pt idx="101">
                  <c:v>54.313979431031775</c:v>
                </c:pt>
                <c:pt idx="102">
                  <c:v>54.683652205857868</c:v>
                </c:pt>
                <c:pt idx="103">
                  <c:v>55.105992503945359</c:v>
                </c:pt>
                <c:pt idx="104">
                  <c:v>55.548873440413743</c:v>
                </c:pt>
                <c:pt idx="105">
                  <c:v>55.957593799439955</c:v>
                </c:pt>
                <c:pt idx="106">
                  <c:v>56.255702716766031</c:v>
                </c:pt>
                <c:pt idx="107">
                  <c:v>56.358606593100717</c:v>
                </c:pt>
                <c:pt idx="108">
                  <c:v>56.202672653105481</c:v>
                </c:pt>
                <c:pt idx="109">
                  <c:v>55.779806142060337</c:v>
                </c:pt>
                <c:pt idx="110">
                  <c:v>55.155233327905854</c:v>
                </c:pt>
                <c:pt idx="111">
                  <c:v>54.450032403008734</c:v>
                </c:pt>
                <c:pt idx="112">
                  <c:v>53.793383061540752</c:v>
                </c:pt>
                <c:pt idx="113">
                  <c:v>53.273364951888944</c:v>
                </c:pt>
                <c:pt idx="114">
                  <c:v>52.915578031330931</c:v>
                </c:pt>
                <c:pt idx="115">
                  <c:v>52.695634534483915</c:v>
                </c:pt>
                <c:pt idx="116">
                  <c:v>52.568268443383062</c:v>
                </c:pt>
                <c:pt idx="117">
                  <c:v>52.49175584411676</c:v>
                </c:pt>
                <c:pt idx="118">
                  <c:v>52.438239195787673</c:v>
                </c:pt>
                <c:pt idx="119">
                  <c:v>52.392951609958004</c:v>
                </c:pt>
                <c:pt idx="120">
                  <c:v>52.349355579266216</c:v>
                </c:pt>
                <c:pt idx="121">
                  <c:v>52.304844099208964</c:v>
                </c:pt>
                <c:pt idx="122">
                  <c:v>52.258276080112431</c:v>
                </c:pt>
                <c:pt idx="123">
                  <c:v>52.208901686961795</c:v>
                </c:pt>
                <c:pt idx="124">
                  <c:v>52.15598168925186</c:v>
                </c:pt>
                <c:pt idx="125">
                  <c:v>52.098671951355939</c:v>
                </c:pt>
                <c:pt idx="126">
                  <c:v>52.035993915880638</c:v>
                </c:pt>
                <c:pt idx="127">
                  <c:v>51.966837026743711</c:v>
                </c:pt>
                <c:pt idx="128">
                  <c:v>51.889984584953716</c:v>
                </c:pt>
                <c:pt idx="129">
                  <c:v>51.804167585733609</c:v>
                </c:pt>
                <c:pt idx="130">
                  <c:v>51.70815296239499</c:v>
                </c:pt>
                <c:pt idx="131">
                  <c:v>51.600869284303812</c:v>
                </c:pt>
                <c:pt idx="132">
                  <c:v>51.481564995989444</c:v>
                </c:pt>
                <c:pt idx="133">
                  <c:v>51.349982135822287</c:v>
                </c:pt>
                <c:pt idx="134">
                  <c:v>51.206514614080255</c:v>
                </c:pt>
                <c:pt idx="135">
                  <c:v>51.052309987347989</c:v>
                </c:pt>
                <c:pt idx="136">
                  <c:v>50.889274370610657</c:v>
                </c:pt>
                <c:pt idx="137">
                  <c:v>50.719956709224711</c:v>
                </c:pt>
                <c:pt idx="138">
                  <c:v>50.547319251739168</c:v>
                </c:pt>
                <c:pt idx="139">
                  <c:v>50.374435178985678</c:v>
                </c:pt>
                <c:pt idx="140">
                  <c:v>50.204176990977174</c:v>
                </c:pt>
                <c:pt idx="141">
                  <c:v>50.038959828961396</c:v>
                </c:pt>
                <c:pt idx="142">
                  <c:v>49.880582975110272</c:v>
                </c:pt>
                <c:pt idx="143">
                  <c:v>49.730181262325445</c:v>
                </c:pt>
                <c:pt idx="144">
                  <c:v>49.588269919813939</c:v>
                </c:pt>
                <c:pt idx="145">
                  <c:v>49.454850498729712</c:v>
                </c:pt>
                <c:pt idx="146">
                  <c:v>49.329543231422896</c:v>
                </c:pt>
                <c:pt idx="147">
                  <c:v>49.211718196797037</c:v>
                </c:pt>
                <c:pt idx="148">
                  <c:v>49.100608226130824</c:v>
                </c:pt>
                <c:pt idx="149">
                  <c:v>48.995396247774408</c:v>
                </c:pt>
                <c:pt idx="150">
                  <c:v>48.895276696581334</c:v>
                </c:pt>
                <c:pt idx="151">
                  <c:v>48.79949447357334</c:v>
                </c:pt>
                <c:pt idx="152">
                  <c:v>48.707366418693532</c:v>
                </c:pt>
                <c:pt idx="153">
                  <c:v>48.618290255252845</c:v>
                </c:pt>
                <c:pt idx="154">
                  <c:v>48.531745230909941</c:v>
                </c:pt>
                <c:pt idx="155">
                  <c:v>48.447287715190157</c:v>
                </c:pt>
                <c:pt idx="156">
                  <c:v>48.364544090396471</c:v>
                </c:pt>
                <c:pt idx="157">
                  <c:v>48.283202508031351</c:v>
                </c:pt>
                <c:pt idx="158">
                  <c:v>48.20300450282857</c:v>
                </c:pt>
                <c:pt idx="159">
                  <c:v>48.12373704373897</c:v>
                </c:pt>
                <c:pt idx="160">
                  <c:v>48.045225322560192</c:v>
                </c:pt>
                <c:pt idx="161">
                  <c:v>47.967326401947737</c:v>
                </c:pt>
                <c:pt idx="162">
                  <c:v>47.889923735814222</c:v>
                </c:pt>
                <c:pt idx="163">
                  <c:v>47.812922513727045</c:v>
                </c:pt>
                <c:pt idx="164">
                  <c:v>47.736245750171179</c:v>
                </c:pt>
                <c:pt idx="165">
                  <c:v>47.659831027834123</c:v>
                </c:pt>
                <c:pt idx="166">
                  <c:v>47.583627803586225</c:v>
                </c:pt>
                <c:pt idx="167">
                  <c:v>47.507595191501558</c:v>
                </c:pt>
                <c:pt idx="168">
                  <c:v>47.431700145898667</c:v>
                </c:pt>
                <c:pt idx="169">
                  <c:v>47.355915977046379</c:v>
                </c:pt>
                <c:pt idx="170">
                  <c:v>47.280221141763832</c:v>
                </c:pt>
                <c:pt idx="171">
                  <c:v>47.20459826005456</c:v>
                </c:pt>
                <c:pt idx="172">
                  <c:v>47.129033316877354</c:v>
                </c:pt>
                <c:pt idx="173">
                  <c:v>47.053515015090227</c:v>
                </c:pt>
                <c:pt idx="174">
                  <c:v>46.978034251531184</c:v>
                </c:pt>
                <c:pt idx="175">
                  <c:v>46.902583693200995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E3A-843C-3111A1EF6EE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64.862887758263113</c:v>
                </c:pt>
                <c:pt idx="1">
                  <c:v>64.951593403754117</c:v>
                </c:pt>
                <c:pt idx="2">
                  <c:v>65.040296969066091</c:v>
                </c:pt>
                <c:pt idx="3">
                  <c:v>65.128997880762</c:v>
                </c:pt>
                <c:pt idx="4">
                  <c:v>65.217695407913979</c:v>
                </c:pt>
                <c:pt idx="5">
                  <c:v>65.306388618993722</c:v>
                </c:pt>
                <c:pt idx="6">
                  <c:v>65.39507632699835</c:v>
                </c:pt>
                <c:pt idx="7">
                  <c:v>65.48375701961082</c:v>
                </c:pt>
                <c:pt idx="8">
                  <c:v>65.572428770325146</c:v>
                </c:pt>
                <c:pt idx="9">
                  <c:v>65.661089125363645</c:v>
                </c:pt>
                <c:pt idx="10">
                  <c:v>65.749734959811974</c:v>
                </c:pt>
                <c:pt idx="11">
                  <c:v>65.838362294618634</c:v>
                </c:pt>
                <c:pt idx="12">
                  <c:v>65.926966063846876</c:v>
                </c:pt>
                <c:pt idx="13">
                  <c:v>66.015539818700816</c:v>
                </c:pt>
                <c:pt idx="14">
                  <c:v>66.104075351212103</c:v>
                </c:pt>
                <c:pt idx="15">
                  <c:v>66.192562215864285</c:v>
                </c:pt>
                <c:pt idx="16">
                  <c:v>66.280987121591906</c:v>
                </c:pt>
                <c:pt idx="17">
                  <c:v>66.369333159197296</c:v>
                </c:pt>
                <c:pt idx="18">
                  <c:v>66.45757881987366</c:v>
                </c:pt>
                <c:pt idx="19">
                  <c:v>66.545696748706106</c:v>
                </c:pt>
                <c:pt idx="20">
                  <c:v>66.633652162108618</c:v>
                </c:pt>
                <c:pt idx="21">
                  <c:v>66.721400839375278</c:v>
                </c:pt>
                <c:pt idx="22">
                  <c:v>66.808886574922099</c:v>
                </c:pt>
                <c:pt idx="23">
                  <c:v>66.896037948223153</c:v>
                </c:pt>
                <c:pt idx="24">
                  <c:v>66.982764231524953</c:v>
                </c:pt>
                <c:pt idx="25">
                  <c:v>67.068950209550295</c:v>
                </c:pt>
                <c:pt idx="26">
                  <c:v>67.154449628753014</c:v>
                </c:pt>
                <c:pt idx="27">
                  <c:v>67.23907692429772</c:v>
                </c:pt>
                <c:pt idx="28">
                  <c:v>67.322596788853588</c:v>
                </c:pt>
                <c:pt idx="29">
                  <c:v>67.404711046888693</c:v>
                </c:pt>
                <c:pt idx="30">
                  <c:v>67.485042180690073</c:v>
                </c:pt>
                <c:pt idx="31">
                  <c:v>67.563112720934896</c:v>
                </c:pt>
                <c:pt idx="32">
                  <c:v>67.638319569874625</c:v>
                </c:pt>
                <c:pt idx="33">
                  <c:v>67.709902179654236</c:v>
                </c:pt>
                <c:pt idx="34">
                  <c:v>67.776903382551424</c:v>
                </c:pt>
                <c:pt idx="35">
                  <c:v>67.838121600530627</c:v>
                </c:pt>
                <c:pt idx="36">
                  <c:v>67.892053209637439</c:v>
                </c:pt>
                <c:pt idx="37">
                  <c:v>67.936824098084259</c:v>
                </c:pt>
                <c:pt idx="38">
                  <c:v>67.970110084689111</c:v>
                </c:pt>
                <c:pt idx="39">
                  <c:v>67.989047074258565</c:v>
                </c:pt>
                <c:pt idx="40">
                  <c:v>67.990133917830647</c:v>
                </c:pt>
                <c:pt idx="41">
                  <c:v>67.969134297489774</c:v>
                </c:pt>
                <c:pt idx="42">
                  <c:v>67.92098898655847</c:v>
                </c:pt>
                <c:pt idx="43">
                  <c:v>67.839756887323176</c:v>
                </c:pt>
                <c:pt idx="44">
                  <c:v>67.718612330974977</c:v>
                </c:pt>
                <c:pt idx="45">
                  <c:v>67.549936470522368</c:v>
                </c:pt>
                <c:pt idx="46">
                  <c:v>67.32554999634803</c:v>
                </c:pt>
                <c:pt idx="47">
                  <c:v>67.037138448324384</c:v>
                </c:pt>
                <c:pt idx="48">
                  <c:v>66.676913082895382</c:v>
                </c:pt>
                <c:pt idx="49">
                  <c:v>66.238520834980719</c:v>
                </c:pt>
                <c:pt idx="50">
                  <c:v>65.718159273931093</c:v>
                </c:pt>
                <c:pt idx="51">
                  <c:v>65.115767684380074</c:v>
                </c:pt>
                <c:pt idx="52">
                  <c:v>64.436071013759587</c:v>
                </c:pt>
                <c:pt idx="53">
                  <c:v>63.689187364537375</c:v>
                </c:pt>
                <c:pt idx="54">
                  <c:v>62.89052140533969</c:v>
                </c:pt>
                <c:pt idx="55">
                  <c:v>62.059789999957694</c:v>
                </c:pt>
                <c:pt idx="56">
                  <c:v>61.219248558811181</c:v>
                </c:pt>
                <c:pt idx="57">
                  <c:v>60.391431241269984</c:v>
                </c:pt>
                <c:pt idx="58">
                  <c:v>59.596877187368804</c:v>
                </c:pt>
                <c:pt idx="59">
                  <c:v>58.852311446387723</c:v>
                </c:pt>
                <c:pt idx="60">
                  <c:v>58.169587690289518</c:v>
                </c:pt>
                <c:pt idx="61">
                  <c:v>57.555461766300517</c:v>
                </c:pt>
                <c:pt idx="62">
                  <c:v>57.012054803775044</c:v>
                </c:pt>
                <c:pt idx="63">
                  <c:v>56.537749674828412</c:v>
                </c:pt>
                <c:pt idx="64">
                  <c:v>56.128253726373075</c:v>
                </c:pt>
                <c:pt idx="65">
                  <c:v>55.777619953528379</c:v>
                </c:pt>
                <c:pt idx="66">
                  <c:v>55.479103145983423</c:v>
                </c:pt>
                <c:pt idx="67">
                  <c:v>55.225803545476602</c:v>
                </c:pt>
                <c:pt idx="68">
                  <c:v>55.011103017952507</c:v>
                </c:pt>
                <c:pt idx="69">
                  <c:v>54.828926655830138</c:v>
                </c:pt>
                <c:pt idx="70">
                  <c:v>54.673872065343474</c:v>
                </c:pt>
                <c:pt idx="71">
                  <c:v>54.541246759357456</c:v>
                </c:pt>
                <c:pt idx="72">
                  <c:v>54.427047066016272</c:v>
                </c:pt>
                <c:pt idx="73">
                  <c:v>54.327903638322127</c:v>
                </c:pt>
                <c:pt idx="74">
                  <c:v>54.24101103354915</c:v>
                </c:pt>
                <c:pt idx="75">
                  <c:v>54.16405271574029</c:v>
                </c:pt>
                <c:pt idx="76">
                  <c:v>54.095128321190408</c:v>
                </c:pt>
                <c:pt idx="77">
                  <c:v>54.032686902946601</c:v>
                </c:pt>
                <c:pt idx="78">
                  <c:v>53.975467826537411</c:v>
                </c:pt>
                <c:pt idx="79">
                  <c:v>53.92244972691941</c:v>
                </c:pt>
                <c:pt idx="80">
                  <c:v>53.872807210321128</c:v>
                </c:pt>
                <c:pt idx="81">
                  <c:v>53.825874609183366</c:v>
                </c:pt>
                <c:pt idx="82">
                  <c:v>53.781115942342197</c:v>
                </c:pt>
                <c:pt idx="83">
                  <c:v>53.738100206779698</c:v>
                </c:pt>
                <c:pt idx="84">
                  <c:v>53.696481173404734</c:v>
                </c:pt>
                <c:pt idx="85">
                  <c:v>53.655980940723339</c:v>
                </c:pt>
                <c:pt idx="86">
                  <c:v>53.616376594722681</c:v>
                </c:pt>
                <c:pt idx="87">
                  <c:v>53.577489418079352</c:v>
                </c:pt>
                <c:pt idx="88">
                  <c:v>53.539176180141681</c:v>
                </c:pt>
                <c:pt idx="89">
                  <c:v>53.501322117908657</c:v>
                </c:pt>
                <c:pt idx="90">
                  <c:v>53.46383528647096</c:v>
                </c:pt>
                <c:pt idx="91">
                  <c:v>53.426642015321605</c:v>
                </c:pt>
                <c:pt idx="92">
                  <c:v>53.389683255426917</c:v>
                </c:pt>
                <c:pt idx="93">
                  <c:v>53.352911642065436</c:v>
                </c:pt>
                <c:pt idx="94">
                  <c:v>53.31628913134363</c:v>
                </c:pt>
                <c:pt idx="95">
                  <c:v>53.279785095071361</c:v>
                </c:pt>
                <c:pt idx="96">
                  <c:v>53.24337478030926</c:v>
                </c:pt>
                <c:pt idx="97">
                  <c:v>53.207038057228282</c:v>
                </c:pt>
                <c:pt idx="98">
                  <c:v>53.170758392665483</c:v>
                </c:pt>
                <c:pt idx="99">
                  <c:v>53.134521997497281</c:v>
                </c:pt>
                <c:pt idx="100">
                  <c:v>53.098317104152294</c:v>
                </c:pt>
                <c:pt idx="101">
                  <c:v>53.062133336603161</c:v>
                </c:pt>
                <c:pt idx="102">
                  <c:v>53.025961139273122</c:v>
                </c:pt>
                <c:pt idx="103">
                  <c:v>52.989791233637945</c:v>
                </c:pt>
                <c:pt idx="104">
                  <c:v>52.95361407198596</c:v>
                </c:pt>
                <c:pt idx="105">
                  <c:v>52.917419256825518</c:v>
                </c:pt>
                <c:pt idx="106">
                  <c:v>52.881194891735369</c:v>
                </c:pt>
                <c:pt idx="107">
                  <c:v>52.844926824895381</c:v>
                </c:pt>
                <c:pt idx="108">
                  <c:v>52.808597739902837</c:v>
                </c:pt>
                <c:pt idx="109">
                  <c:v>52.772186039499211</c:v>
                </c:pt>
                <c:pt idx="110">
                  <c:v>52.735664456188267</c:v>
                </c:pt>
                <c:pt idx="111">
                  <c:v>52.698998309097888</c:v>
                </c:pt>
                <c:pt idx="112">
                  <c:v>52.662143308570968</c:v>
                </c:pt>
                <c:pt idx="113">
                  <c:v>52.625042788804507</c:v>
                </c:pt>
                <c:pt idx="114">
                  <c:v>52.587624224739628</c:v>
                </c:pt>
                <c:pt idx="115">
                  <c:v>52.549794863454132</c:v>
                </c:pt>
                <c:pt idx="116">
                  <c:v>52.511436274972567</c:v>
                </c:pt>
                <c:pt idx="117">
                  <c:v>52.472397607349237</c:v>
                </c:pt>
                <c:pt idx="118">
                  <c:v>52.432487324269374</c:v>
                </c:pt>
                <c:pt idx="119">
                  <c:v>52.391463223776206</c:v>
                </c:pt>
                <c:pt idx="120">
                  <c:v>52.349020605361872</c:v>
                </c:pt>
                <c:pt idx="121">
                  <c:v>52.304778601456185</c:v>
                </c:pt>
                <c:pt idx="122">
                  <c:v>52.258264963408138</c:v>
                </c:pt>
                <c:pt idx="123">
                  <c:v>52.20890005037198</c:v>
                </c:pt>
                <c:pt idx="124">
                  <c:v>52.155981480394317</c:v>
                </c:pt>
                <c:pt idx="125">
                  <c:v>52.098671928262874</c:v>
                </c:pt>
                <c:pt idx="126">
                  <c:v>52.035993913669358</c:v>
                </c:pt>
                <c:pt idx="127">
                  <c:v>51.966837026560405</c:v>
                </c:pt>
                <c:pt idx="128">
                  <c:v>51.889984584940564</c:v>
                </c:pt>
                <c:pt idx="129">
                  <c:v>51.804167585732792</c:v>
                </c:pt>
                <c:pt idx="130">
                  <c:v>51.708152962394948</c:v>
                </c:pt>
                <c:pt idx="131">
                  <c:v>51.600869284303812</c:v>
                </c:pt>
                <c:pt idx="132">
                  <c:v>51.481564995989444</c:v>
                </c:pt>
                <c:pt idx="133">
                  <c:v>51.349982135822287</c:v>
                </c:pt>
                <c:pt idx="134">
                  <c:v>51.206514614080255</c:v>
                </c:pt>
                <c:pt idx="135">
                  <c:v>51.052309987347989</c:v>
                </c:pt>
                <c:pt idx="136">
                  <c:v>50.889274370610657</c:v>
                </c:pt>
                <c:pt idx="137">
                  <c:v>50.719956709224711</c:v>
                </c:pt>
                <c:pt idx="138">
                  <c:v>50.547319251739168</c:v>
                </c:pt>
                <c:pt idx="139">
                  <c:v>50.374435178985678</c:v>
                </c:pt>
                <c:pt idx="140">
                  <c:v>50.204176990977174</c:v>
                </c:pt>
                <c:pt idx="141">
                  <c:v>50.038959828961396</c:v>
                </c:pt>
                <c:pt idx="142">
                  <c:v>49.880582975110272</c:v>
                </c:pt>
                <c:pt idx="143">
                  <c:v>49.730181262325445</c:v>
                </c:pt>
                <c:pt idx="144">
                  <c:v>49.588269919813939</c:v>
                </c:pt>
                <c:pt idx="145">
                  <c:v>49.454850498729712</c:v>
                </c:pt>
                <c:pt idx="146">
                  <c:v>49.329543231422896</c:v>
                </c:pt>
                <c:pt idx="147">
                  <c:v>49.211718196797037</c:v>
                </c:pt>
                <c:pt idx="148">
                  <c:v>49.100608226130824</c:v>
                </c:pt>
                <c:pt idx="149">
                  <c:v>48.995396247774408</c:v>
                </c:pt>
                <c:pt idx="150">
                  <c:v>48.895276696581334</c:v>
                </c:pt>
                <c:pt idx="151">
                  <c:v>48.79949447357334</c:v>
                </c:pt>
                <c:pt idx="152">
                  <c:v>48.707366418693532</c:v>
                </c:pt>
                <c:pt idx="153">
                  <c:v>48.618290255252845</c:v>
                </c:pt>
                <c:pt idx="154">
                  <c:v>48.531745230909941</c:v>
                </c:pt>
                <c:pt idx="155">
                  <c:v>48.447287715190157</c:v>
                </c:pt>
                <c:pt idx="156">
                  <c:v>48.364544090396471</c:v>
                </c:pt>
                <c:pt idx="157">
                  <c:v>48.283202508031351</c:v>
                </c:pt>
                <c:pt idx="158">
                  <c:v>48.20300450282857</c:v>
                </c:pt>
                <c:pt idx="159">
                  <c:v>48.12373704373897</c:v>
                </c:pt>
                <c:pt idx="160">
                  <c:v>48.045225322560192</c:v>
                </c:pt>
                <c:pt idx="161">
                  <c:v>47.967326401947737</c:v>
                </c:pt>
                <c:pt idx="162">
                  <c:v>47.889923735814222</c:v>
                </c:pt>
                <c:pt idx="163">
                  <c:v>47.812922513727045</c:v>
                </c:pt>
                <c:pt idx="164">
                  <c:v>47.736245750171179</c:v>
                </c:pt>
                <c:pt idx="165">
                  <c:v>47.659831027834123</c:v>
                </c:pt>
                <c:pt idx="166">
                  <c:v>47.583627803586225</c:v>
                </c:pt>
                <c:pt idx="167">
                  <c:v>47.507595191501558</c:v>
                </c:pt>
                <c:pt idx="168">
                  <c:v>47.431700145898667</c:v>
                </c:pt>
                <c:pt idx="169">
                  <c:v>47.355915977046379</c:v>
                </c:pt>
                <c:pt idx="170">
                  <c:v>47.280221141763832</c:v>
                </c:pt>
                <c:pt idx="171">
                  <c:v>47.20459826005456</c:v>
                </c:pt>
                <c:pt idx="172">
                  <c:v>47.129033316877354</c:v>
                </c:pt>
                <c:pt idx="173">
                  <c:v>47.053515015090227</c:v>
                </c:pt>
                <c:pt idx="174">
                  <c:v>46.978034251531184</c:v>
                </c:pt>
                <c:pt idx="175">
                  <c:v>46.902583693200995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1-4E3A-843C-3111A1EF6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66.370999999999995</c:v>
                </c:pt>
                <c:pt idx="1">
                  <c:v>66.161000000000001</c:v>
                </c:pt>
                <c:pt idx="2">
                  <c:v>65.483999999999995</c:v>
                </c:pt>
                <c:pt idx="3">
                  <c:v>65.677000000000007</c:v>
                </c:pt>
                <c:pt idx="4">
                  <c:v>65.918999999999997</c:v>
                </c:pt>
                <c:pt idx="5">
                  <c:v>65.918999999999997</c:v>
                </c:pt>
                <c:pt idx="6">
                  <c:v>65.983999999999995</c:v>
                </c:pt>
                <c:pt idx="7">
                  <c:v>65.418999999999997</c:v>
                </c:pt>
                <c:pt idx="8">
                  <c:v>65.305999999999997</c:v>
                </c:pt>
                <c:pt idx="9">
                  <c:v>66.161000000000001</c:v>
                </c:pt>
                <c:pt idx="10">
                  <c:v>65.209999999999994</c:v>
                </c:pt>
                <c:pt idx="11">
                  <c:v>65.613</c:v>
                </c:pt>
                <c:pt idx="12">
                  <c:v>65.5</c:v>
                </c:pt>
                <c:pt idx="13">
                  <c:v>65.274000000000001</c:v>
                </c:pt>
                <c:pt idx="14">
                  <c:v>66.322999999999993</c:v>
                </c:pt>
                <c:pt idx="15">
                  <c:v>67.081000000000003</c:v>
                </c:pt>
                <c:pt idx="16">
                  <c:v>66.725999999999999</c:v>
                </c:pt>
                <c:pt idx="17">
                  <c:v>67.468000000000004</c:v>
                </c:pt>
                <c:pt idx="18">
                  <c:v>65.805999999999997</c:v>
                </c:pt>
                <c:pt idx="19">
                  <c:v>66.822999999999993</c:v>
                </c:pt>
                <c:pt idx="20">
                  <c:v>67.209999999999994</c:v>
                </c:pt>
                <c:pt idx="21">
                  <c:v>66.822999999999993</c:v>
                </c:pt>
                <c:pt idx="22">
                  <c:v>66.709999999999994</c:v>
                </c:pt>
                <c:pt idx="23">
                  <c:v>67.548000000000002</c:v>
                </c:pt>
                <c:pt idx="24">
                  <c:v>66.613</c:v>
                </c:pt>
                <c:pt idx="25">
                  <c:v>68.177000000000007</c:v>
                </c:pt>
                <c:pt idx="26">
                  <c:v>68.951999999999998</c:v>
                </c:pt>
                <c:pt idx="27">
                  <c:v>68.757999999999996</c:v>
                </c:pt>
                <c:pt idx="28">
                  <c:v>69.613</c:v>
                </c:pt>
                <c:pt idx="29">
                  <c:v>69.257999999999996</c:v>
                </c:pt>
                <c:pt idx="30">
                  <c:v>69.225999999999999</c:v>
                </c:pt>
                <c:pt idx="31">
                  <c:v>70.257999999999996</c:v>
                </c:pt>
                <c:pt idx="32">
                  <c:v>69.144999999999996</c:v>
                </c:pt>
                <c:pt idx="33">
                  <c:v>71.064999999999998</c:v>
                </c:pt>
                <c:pt idx="34">
                  <c:v>72.209999999999994</c:v>
                </c:pt>
                <c:pt idx="35">
                  <c:v>72.918999999999997</c:v>
                </c:pt>
                <c:pt idx="36">
                  <c:v>74.451999999999998</c:v>
                </c:pt>
                <c:pt idx="37">
                  <c:v>78.031999999999996</c:v>
                </c:pt>
                <c:pt idx="38">
                  <c:v>80.483999999999995</c:v>
                </c:pt>
                <c:pt idx="39">
                  <c:v>86.322999999999993</c:v>
                </c:pt>
                <c:pt idx="40">
                  <c:v>94.918999999999997</c:v>
                </c:pt>
                <c:pt idx="41">
                  <c:v>106.645</c:v>
                </c:pt>
                <c:pt idx="42">
                  <c:v>123.17700000000001</c:v>
                </c:pt>
                <c:pt idx="43">
                  <c:v>144.40299999999999</c:v>
                </c:pt>
                <c:pt idx="44">
                  <c:v>165.435</c:v>
                </c:pt>
                <c:pt idx="45">
                  <c:v>185.71</c:v>
                </c:pt>
                <c:pt idx="46">
                  <c:v>203.661</c:v>
                </c:pt>
                <c:pt idx="47">
                  <c:v>216.887</c:v>
                </c:pt>
                <c:pt idx="48">
                  <c:v>226.274</c:v>
                </c:pt>
                <c:pt idx="49">
                  <c:v>232.87100000000001</c:v>
                </c:pt>
                <c:pt idx="50">
                  <c:v>234.32300000000001</c:v>
                </c:pt>
                <c:pt idx="51">
                  <c:v>233.387</c:v>
                </c:pt>
                <c:pt idx="52">
                  <c:v>227.90299999999999</c:v>
                </c:pt>
                <c:pt idx="53">
                  <c:v>213.48400000000001</c:v>
                </c:pt>
                <c:pt idx="54">
                  <c:v>189.14500000000001</c:v>
                </c:pt>
                <c:pt idx="55">
                  <c:v>159.64500000000001</c:v>
                </c:pt>
                <c:pt idx="56">
                  <c:v>122.145</c:v>
                </c:pt>
                <c:pt idx="57">
                  <c:v>86.435000000000002</c:v>
                </c:pt>
                <c:pt idx="58">
                  <c:v>67.774000000000001</c:v>
                </c:pt>
                <c:pt idx="59">
                  <c:v>66.644999999999996</c:v>
                </c:pt>
                <c:pt idx="60">
                  <c:v>68.951999999999998</c:v>
                </c:pt>
                <c:pt idx="61">
                  <c:v>74.209999999999994</c:v>
                </c:pt>
                <c:pt idx="62">
                  <c:v>83.71</c:v>
                </c:pt>
                <c:pt idx="63">
                  <c:v>94.983999999999995</c:v>
                </c:pt>
                <c:pt idx="64">
                  <c:v>110.306</c:v>
                </c:pt>
                <c:pt idx="65">
                  <c:v>126.339</c:v>
                </c:pt>
                <c:pt idx="66">
                  <c:v>142.14500000000001</c:v>
                </c:pt>
                <c:pt idx="67">
                  <c:v>156.87100000000001</c:v>
                </c:pt>
                <c:pt idx="68">
                  <c:v>167.64500000000001</c:v>
                </c:pt>
                <c:pt idx="69">
                  <c:v>176.03200000000001</c:v>
                </c:pt>
                <c:pt idx="70">
                  <c:v>181.75800000000001</c:v>
                </c:pt>
                <c:pt idx="71">
                  <c:v>183.85499999999999</c:v>
                </c:pt>
                <c:pt idx="72">
                  <c:v>182.09700000000001</c:v>
                </c:pt>
                <c:pt idx="73">
                  <c:v>173.435</c:v>
                </c:pt>
                <c:pt idx="74">
                  <c:v>156.35499999999999</c:v>
                </c:pt>
                <c:pt idx="75">
                  <c:v>133.74199999999999</c:v>
                </c:pt>
                <c:pt idx="76">
                  <c:v>106.435</c:v>
                </c:pt>
                <c:pt idx="77">
                  <c:v>76.677000000000007</c:v>
                </c:pt>
                <c:pt idx="78">
                  <c:v>59.371000000000002</c:v>
                </c:pt>
                <c:pt idx="79">
                  <c:v>56.774000000000001</c:v>
                </c:pt>
                <c:pt idx="80">
                  <c:v>54.531999999999996</c:v>
                </c:pt>
                <c:pt idx="81">
                  <c:v>54.048000000000002</c:v>
                </c:pt>
                <c:pt idx="82">
                  <c:v>54.354999999999997</c:v>
                </c:pt>
                <c:pt idx="83">
                  <c:v>55.338999999999999</c:v>
                </c:pt>
                <c:pt idx="84">
                  <c:v>55.564999999999998</c:v>
                </c:pt>
                <c:pt idx="85">
                  <c:v>54.725999999999999</c:v>
                </c:pt>
                <c:pt idx="86">
                  <c:v>54.015999999999998</c:v>
                </c:pt>
                <c:pt idx="87">
                  <c:v>55.564999999999998</c:v>
                </c:pt>
                <c:pt idx="88">
                  <c:v>54.774000000000001</c:v>
                </c:pt>
                <c:pt idx="89">
                  <c:v>54.564999999999998</c:v>
                </c:pt>
                <c:pt idx="90">
                  <c:v>53.387</c:v>
                </c:pt>
                <c:pt idx="91">
                  <c:v>54.887</c:v>
                </c:pt>
                <c:pt idx="92">
                  <c:v>54.531999999999996</c:v>
                </c:pt>
                <c:pt idx="93">
                  <c:v>56.177</c:v>
                </c:pt>
                <c:pt idx="94">
                  <c:v>53.725999999999999</c:v>
                </c:pt>
                <c:pt idx="95">
                  <c:v>54.225999999999999</c:v>
                </c:pt>
                <c:pt idx="96">
                  <c:v>54.531999999999996</c:v>
                </c:pt>
                <c:pt idx="97">
                  <c:v>54.225999999999999</c:v>
                </c:pt>
                <c:pt idx="98">
                  <c:v>54.225999999999999</c:v>
                </c:pt>
                <c:pt idx="99">
                  <c:v>55.597000000000001</c:v>
                </c:pt>
                <c:pt idx="100">
                  <c:v>57.484000000000002</c:v>
                </c:pt>
                <c:pt idx="101">
                  <c:v>57.918999999999997</c:v>
                </c:pt>
                <c:pt idx="102">
                  <c:v>60.564999999999998</c:v>
                </c:pt>
                <c:pt idx="103">
                  <c:v>62.468000000000004</c:v>
                </c:pt>
                <c:pt idx="104">
                  <c:v>63.387</c:v>
                </c:pt>
                <c:pt idx="105">
                  <c:v>64.564999999999998</c:v>
                </c:pt>
                <c:pt idx="106">
                  <c:v>63.258000000000003</c:v>
                </c:pt>
                <c:pt idx="107">
                  <c:v>60.984000000000002</c:v>
                </c:pt>
                <c:pt idx="108">
                  <c:v>60.305999999999997</c:v>
                </c:pt>
                <c:pt idx="109">
                  <c:v>58.145000000000003</c:v>
                </c:pt>
                <c:pt idx="110">
                  <c:v>54.564999999999998</c:v>
                </c:pt>
                <c:pt idx="111">
                  <c:v>53.741999999999997</c:v>
                </c:pt>
                <c:pt idx="112">
                  <c:v>52.371000000000002</c:v>
                </c:pt>
                <c:pt idx="113">
                  <c:v>52.531999999999996</c:v>
                </c:pt>
                <c:pt idx="114">
                  <c:v>50.258000000000003</c:v>
                </c:pt>
                <c:pt idx="115">
                  <c:v>50.694000000000003</c:v>
                </c:pt>
                <c:pt idx="116">
                  <c:v>51.451999999999998</c:v>
                </c:pt>
                <c:pt idx="117">
                  <c:v>50.741999999999997</c:v>
                </c:pt>
                <c:pt idx="118">
                  <c:v>51.628999999999998</c:v>
                </c:pt>
                <c:pt idx="119">
                  <c:v>51.323</c:v>
                </c:pt>
                <c:pt idx="120">
                  <c:v>51.064999999999998</c:v>
                </c:pt>
                <c:pt idx="121">
                  <c:v>50.838999999999999</c:v>
                </c:pt>
                <c:pt idx="122">
                  <c:v>51.613</c:v>
                </c:pt>
                <c:pt idx="123">
                  <c:v>51.194000000000003</c:v>
                </c:pt>
                <c:pt idx="124">
                  <c:v>50.805999999999997</c:v>
                </c:pt>
                <c:pt idx="125">
                  <c:v>49.79</c:v>
                </c:pt>
                <c:pt idx="126">
                  <c:v>51.564999999999998</c:v>
                </c:pt>
                <c:pt idx="127">
                  <c:v>52.29</c:v>
                </c:pt>
                <c:pt idx="128">
                  <c:v>52.194000000000003</c:v>
                </c:pt>
                <c:pt idx="129">
                  <c:v>54.645000000000003</c:v>
                </c:pt>
                <c:pt idx="130">
                  <c:v>53.951999999999998</c:v>
                </c:pt>
                <c:pt idx="131">
                  <c:v>56.29</c:v>
                </c:pt>
                <c:pt idx="132">
                  <c:v>56.79</c:v>
                </c:pt>
                <c:pt idx="133">
                  <c:v>57.435000000000002</c:v>
                </c:pt>
                <c:pt idx="134">
                  <c:v>55.902999999999999</c:v>
                </c:pt>
                <c:pt idx="135">
                  <c:v>52.774000000000001</c:v>
                </c:pt>
                <c:pt idx="136">
                  <c:v>50.628999999999998</c:v>
                </c:pt>
                <c:pt idx="137">
                  <c:v>49.468000000000004</c:v>
                </c:pt>
                <c:pt idx="138">
                  <c:v>49.128999999999998</c:v>
                </c:pt>
                <c:pt idx="139">
                  <c:v>48.418999999999997</c:v>
                </c:pt>
                <c:pt idx="140">
                  <c:v>48.29</c:v>
                </c:pt>
                <c:pt idx="141">
                  <c:v>48.241999999999997</c:v>
                </c:pt>
                <c:pt idx="142">
                  <c:v>49.484000000000002</c:v>
                </c:pt>
                <c:pt idx="143">
                  <c:v>48.854999999999997</c:v>
                </c:pt>
                <c:pt idx="144">
                  <c:v>48.371000000000002</c:v>
                </c:pt>
                <c:pt idx="145">
                  <c:v>48.548000000000002</c:v>
                </c:pt>
                <c:pt idx="146">
                  <c:v>48.21</c:v>
                </c:pt>
                <c:pt idx="147">
                  <c:v>47.887</c:v>
                </c:pt>
                <c:pt idx="148">
                  <c:v>46.758000000000003</c:v>
                </c:pt>
                <c:pt idx="149">
                  <c:v>47.613</c:v>
                </c:pt>
                <c:pt idx="150">
                  <c:v>47.984000000000002</c:v>
                </c:pt>
                <c:pt idx="151">
                  <c:v>46.871000000000002</c:v>
                </c:pt>
                <c:pt idx="152">
                  <c:v>47.531999999999996</c:v>
                </c:pt>
                <c:pt idx="153">
                  <c:v>47.305999999999997</c:v>
                </c:pt>
                <c:pt idx="154">
                  <c:v>46.484000000000002</c:v>
                </c:pt>
                <c:pt idx="155">
                  <c:v>46.548000000000002</c:v>
                </c:pt>
                <c:pt idx="156">
                  <c:v>47.451999999999998</c:v>
                </c:pt>
                <c:pt idx="157">
                  <c:v>47.725999999999999</c:v>
                </c:pt>
                <c:pt idx="158">
                  <c:v>48.145000000000003</c:v>
                </c:pt>
                <c:pt idx="159">
                  <c:v>47.774000000000001</c:v>
                </c:pt>
                <c:pt idx="160">
                  <c:v>46.918999999999997</c:v>
                </c:pt>
                <c:pt idx="161">
                  <c:v>47.435000000000002</c:v>
                </c:pt>
                <c:pt idx="162">
                  <c:v>47.402999999999999</c:v>
                </c:pt>
                <c:pt idx="163">
                  <c:v>46.805999999999997</c:v>
                </c:pt>
                <c:pt idx="164">
                  <c:v>45.838999999999999</c:v>
                </c:pt>
                <c:pt idx="165">
                  <c:v>46.677</c:v>
                </c:pt>
                <c:pt idx="166">
                  <c:v>46.194000000000003</c:v>
                </c:pt>
                <c:pt idx="167">
                  <c:v>46.838999999999999</c:v>
                </c:pt>
                <c:pt idx="168">
                  <c:v>46.581000000000003</c:v>
                </c:pt>
                <c:pt idx="169">
                  <c:v>46</c:v>
                </c:pt>
                <c:pt idx="170">
                  <c:v>46.097000000000001</c:v>
                </c:pt>
                <c:pt idx="171">
                  <c:v>46.128999999999998</c:v>
                </c:pt>
                <c:pt idx="172">
                  <c:v>45.71</c:v>
                </c:pt>
                <c:pt idx="173">
                  <c:v>46.015999999999998</c:v>
                </c:pt>
                <c:pt idx="174">
                  <c:v>45.468000000000004</c:v>
                </c:pt>
                <c:pt idx="175">
                  <c:v>44.725999999999999</c:v>
                </c:pt>
                <c:pt idx="176">
                  <c:v>45.387</c:v>
                </c:pt>
                <c:pt idx="177">
                  <c:v>45.225999999999999</c:v>
                </c:pt>
                <c:pt idx="178">
                  <c:v>45.531999999999996</c:v>
                </c:pt>
                <c:pt idx="179">
                  <c:v>45.031999999999996</c:v>
                </c:pt>
                <c:pt idx="180">
                  <c:v>45.645000000000003</c:v>
                </c:pt>
                <c:pt idx="181">
                  <c:v>45.225999999999999</c:v>
                </c:pt>
                <c:pt idx="182">
                  <c:v>45.225999999999999</c:v>
                </c:pt>
                <c:pt idx="183">
                  <c:v>45.935000000000002</c:v>
                </c:pt>
                <c:pt idx="184">
                  <c:v>45.854999999999997</c:v>
                </c:pt>
                <c:pt idx="185">
                  <c:v>46.661000000000001</c:v>
                </c:pt>
                <c:pt idx="186">
                  <c:v>47.031999999999996</c:v>
                </c:pt>
                <c:pt idx="187">
                  <c:v>47.194000000000003</c:v>
                </c:pt>
                <c:pt idx="188">
                  <c:v>47.081000000000003</c:v>
                </c:pt>
                <c:pt idx="189">
                  <c:v>45.79</c:v>
                </c:pt>
                <c:pt idx="190">
                  <c:v>46.387</c:v>
                </c:pt>
                <c:pt idx="191">
                  <c:v>45.645000000000003</c:v>
                </c:pt>
                <c:pt idx="192">
                  <c:v>45.887</c:v>
                </c:pt>
                <c:pt idx="193">
                  <c:v>45.29</c:v>
                </c:pt>
                <c:pt idx="194">
                  <c:v>46.048000000000002</c:v>
                </c:pt>
                <c:pt idx="195">
                  <c:v>45.805999999999997</c:v>
                </c:pt>
                <c:pt idx="196">
                  <c:v>45.758000000000003</c:v>
                </c:pt>
                <c:pt idx="197">
                  <c:v>45.823</c:v>
                </c:pt>
                <c:pt idx="198">
                  <c:v>45.677</c:v>
                </c:pt>
                <c:pt idx="199">
                  <c:v>45.774000000000001</c:v>
                </c:pt>
                <c:pt idx="200">
                  <c:v>45.418999999999997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B-4A0E-8767-F040D19C58C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64.899322628293405</c:v>
                </c:pt>
                <c:pt idx="1">
                  <c:v>65.025515957825377</c:v>
                </c:pt>
                <c:pt idx="2">
                  <c:v>65.151708593006944</c:v>
                </c:pt>
                <c:pt idx="3">
                  <c:v>65.277900275818254</c:v>
                </c:pt>
                <c:pt idx="4">
                  <c:v>65.404090662430406</c:v>
                </c:pt>
                <c:pt idx="5">
                  <c:v>65.530279297791537</c:v>
                </c:pt>
                <c:pt idx="6">
                  <c:v>65.656465585022076</c:v>
                </c:pt>
                <c:pt idx="7">
                  <c:v>65.78264875128869</c:v>
                </c:pt>
                <c:pt idx="8">
                  <c:v>65.908827815963889</c:v>
                </c:pt>
                <c:pt idx="9">
                  <c:v>66.035001575981184</c:v>
                </c:pt>
                <c:pt idx="10">
                  <c:v>66.161168642276479</c:v>
                </c:pt>
                <c:pt idx="11">
                  <c:v>66.287327599205227</c:v>
                </c:pt>
                <c:pt idx="12">
                  <c:v>66.413477432299771</c:v>
                </c:pt>
                <c:pt idx="13">
                  <c:v>66.539618507350127</c:v>
                </c:pt>
                <c:pt idx="14">
                  <c:v>66.66575463377616</c:v>
                </c:pt>
                <c:pt idx="15">
                  <c:v>66.791897185721496</c:v>
                </c:pt>
                <c:pt idx="16">
                  <c:v>66.918073006719553</c:v>
                </c:pt>
                <c:pt idx="17">
                  <c:v>67.044339068607499</c:v>
                </c:pt>
                <c:pt idx="18">
                  <c:v>67.17080884677884</c:v>
                </c:pt>
                <c:pt idx="19">
                  <c:v>67.297698447538053</c:v>
                </c:pt>
                <c:pt idx="20">
                  <c:v>67.425405086411828</c:v>
                </c:pt>
                <c:pt idx="21">
                  <c:v>67.554637003963649</c:v>
                </c:pt>
                <c:pt idx="22">
                  <c:v>67.686622683738221</c:v>
                </c:pt>
                <c:pt idx="23">
                  <c:v>67.823438428934239</c:v>
                </c:pt>
                <c:pt idx="24">
                  <c:v>67.968506577269281</c:v>
                </c:pt>
                <c:pt idx="25">
                  <c:v>68.127330644136194</c:v>
                </c:pt>
                <c:pt idx="26">
                  <c:v>68.308545971516565</c:v>
                </c:pt>
                <c:pt idx="27">
                  <c:v>68.525370868951697</c:v>
                </c:pt>
                <c:pt idx="28">
                  <c:v>68.79753776645741</c:v>
                </c:pt>
                <c:pt idx="29">
                  <c:v>69.153758908241173</c:v>
                </c:pt>
                <c:pt idx="30">
                  <c:v>69.634728111130215</c:v>
                </c:pt>
                <c:pt idx="31">
                  <c:v>70.296571406998609</c:v>
                </c:pt>
                <c:pt idx="32">
                  <c:v>71.21453065488069</c:v>
                </c:pt>
                <c:pt idx="33">
                  <c:v>72.486497767962362</c:v>
                </c:pt>
                <c:pt idx="34">
                  <c:v>74.235825543556203</c:v>
                </c:pt>
                <c:pt idx="35">
                  <c:v>76.612649689360552</c:v>
                </c:pt>
                <c:pt idx="36">
                  <c:v>79.792804853486473</c:v>
                </c:pt>
                <c:pt idx="37">
                  <c:v>83.973356104222745</c:v>
                </c:pt>
                <c:pt idx="38">
                  <c:v>89.363851931007247</c:v>
                </c:pt>
                <c:pt idx="39">
                  <c:v>96.172684366559153</c:v>
                </c:pt>
                <c:pt idx="40">
                  <c:v>104.58844255601547</c:v>
                </c:pt>
                <c:pt idx="41">
                  <c:v>114.75684810016557</c:v>
                </c:pt>
                <c:pt idx="42">
                  <c:v>126.75464519724771</c:v>
                </c:pt>
                <c:pt idx="43">
                  <c:v>140.56231123902288</c:v>
                </c:pt>
                <c:pt idx="44">
                  <c:v>156.0366165693161</c:v>
                </c:pt>
                <c:pt idx="45">
                  <c:v>172.87962312873992</c:v>
                </c:pt>
                <c:pt idx="46">
                  <c:v>190.5898631615857</c:v>
                </c:pt>
                <c:pt idx="47">
                  <c:v>208.36676862086236</c:v>
                </c:pt>
                <c:pt idx="48">
                  <c:v>224.942192069257</c:v>
                </c:pt>
                <c:pt idx="49">
                  <c:v>238.37783027266167</c:v>
                </c:pt>
                <c:pt idx="50">
                  <c:v>246.01769077272684</c:v>
                </c:pt>
                <c:pt idx="51">
                  <c:v>244.91915184858286</c:v>
                </c:pt>
                <c:pt idx="52">
                  <c:v>232.95437201513261</c:v>
                </c:pt>
                <c:pt idx="53">
                  <c:v>210.23209906972525</c:v>
                </c:pt>
                <c:pt idx="54">
                  <c:v>179.8910115796279</c:v>
                </c:pt>
                <c:pt idx="55">
                  <c:v>147.39569296515495</c:v>
                </c:pt>
                <c:pt idx="56">
                  <c:v>118.48024105381145</c:v>
                </c:pt>
                <c:pt idx="57">
                  <c:v>96.999861723108893</c:v>
                </c:pt>
                <c:pt idx="58">
                  <c:v>84.021503048594951</c:v>
                </c:pt>
                <c:pt idx="59">
                  <c:v>78.435356006504236</c:v>
                </c:pt>
                <c:pt idx="60">
                  <c:v>78.290580636179115</c:v>
                </c:pt>
                <c:pt idx="61">
                  <c:v>81.876929875383908</c:v>
                </c:pt>
                <c:pt idx="62">
                  <c:v>88.137561711674337</c:v>
                </c:pt>
                <c:pt idx="63">
                  <c:v>96.573061262361335</c:v>
                </c:pt>
                <c:pt idx="64">
                  <c:v>106.96986469132645</c:v>
                </c:pt>
                <c:pt idx="65">
                  <c:v>119.16475238784882</c:v>
                </c:pt>
                <c:pt idx="66">
                  <c:v>132.8949155010165</c:v>
                </c:pt>
                <c:pt idx="67">
                  <c:v>147.69475163219988</c:v>
                </c:pt>
                <c:pt idx="68">
                  <c:v>162.77118971317162</c:v>
                </c:pt>
                <c:pt idx="69">
                  <c:v>176.80194521498973</c:v>
                </c:pt>
                <c:pt idx="70">
                  <c:v>187.70423430560032</c:v>
                </c:pt>
                <c:pt idx="71">
                  <c:v>192.64957364230915</c:v>
                </c:pt>
                <c:pt idx="72">
                  <c:v>188.76397837694995</c:v>
                </c:pt>
                <c:pt idx="73">
                  <c:v>174.62398362755013</c:v>
                </c:pt>
                <c:pt idx="74">
                  <c:v>151.75220714792408</c:v>
                </c:pt>
                <c:pt idx="75">
                  <c:v>124.71597971735794</c:v>
                </c:pt>
                <c:pt idx="76">
                  <c:v>99.247154580214087</c:v>
                </c:pt>
                <c:pt idx="77">
                  <c:v>79.580978244798445</c:v>
                </c:pt>
                <c:pt idx="78">
                  <c:v>66.980330991656942</c:v>
                </c:pt>
                <c:pt idx="79">
                  <c:v>60.226913478895561</c:v>
                </c:pt>
                <c:pt idx="80">
                  <c:v>57.164570725322726</c:v>
                </c:pt>
                <c:pt idx="81">
                  <c:v>55.954048457224019</c:v>
                </c:pt>
                <c:pt idx="82">
                  <c:v>55.496629014505174</c:v>
                </c:pt>
                <c:pt idx="83">
                  <c:v>55.290520884574633</c:v>
                </c:pt>
                <c:pt idx="84">
                  <c:v>55.154120123665081</c:v>
                </c:pt>
                <c:pt idx="85">
                  <c:v>55.034372544173813</c:v>
                </c:pt>
                <c:pt idx="86">
                  <c:v>54.918697516018703</c:v>
                </c:pt>
                <c:pt idx="87">
                  <c:v>54.804881705675427</c:v>
                </c:pt>
                <c:pt idx="88">
                  <c:v>54.693175760143504</c:v>
                </c:pt>
                <c:pt idx="89">
                  <c:v>54.584851999977438</c:v>
                </c:pt>
                <c:pt idx="90">
                  <c:v>54.482344229125729</c:v>
                </c:pt>
                <c:pt idx="91">
                  <c:v>54.389843641748669</c:v>
                </c:pt>
                <c:pt idx="92">
                  <c:v>54.314151508684994</c:v>
                </c:pt>
                <c:pt idx="93">
                  <c:v>54.265719085650723</c:v>
                </c:pt>
                <c:pt idx="94">
                  <c:v>54.25973894019765</c:v>
                </c:pt>
                <c:pt idx="95">
                  <c:v>54.31702499352771</c:v>
                </c:pt>
                <c:pt idx="96">
                  <c:v>54.464275789181151</c:v>
                </c:pt>
                <c:pt idx="97">
                  <c:v>54.733205085950615</c:v>
                </c:pt>
                <c:pt idx="98">
                  <c:v>55.158002022138845</c:v>
                </c:pt>
                <c:pt idx="99">
                  <c:v>55.770673719280879</c:v>
                </c:pt>
                <c:pt idx="100">
                  <c:v>56.59394077794088</c:v>
                </c:pt>
                <c:pt idx="101">
                  <c:v>57.631272206079899</c:v>
                </c:pt>
                <c:pt idx="102">
                  <c:v>58.853278118399878</c:v>
                </c:pt>
                <c:pt idx="103">
                  <c:v>60.180006798463204</c:v>
                </c:pt>
                <c:pt idx="104">
                  <c:v>61.462560393235293</c:v>
                </c:pt>
                <c:pt idx="105">
                  <c:v>62.477271722385332</c:v>
                </c:pt>
                <c:pt idx="106">
                  <c:v>62.956101320839366</c:v>
                </c:pt>
                <c:pt idx="107">
                  <c:v>62.670305083525903</c:v>
                </c:pt>
                <c:pt idx="108">
                  <c:v>61.546416328065831</c:v>
                </c:pt>
                <c:pt idx="109">
                  <c:v>59.744656389202241</c:v>
                </c:pt>
                <c:pt idx="110">
                  <c:v>57.626236366278306</c:v>
                </c:pt>
                <c:pt idx="111">
                  <c:v>55.607452286028476</c:v>
                </c:pt>
                <c:pt idx="112">
                  <c:v>53.990019219146447</c:v>
                </c:pt>
                <c:pt idx="113">
                  <c:v>52.875279980384612</c:v>
                </c:pt>
                <c:pt idx="114">
                  <c:v>52.195673534957308</c:v>
                </c:pt>
                <c:pt idx="115">
                  <c:v>51.809693436552799</c:v>
                </c:pt>
                <c:pt idx="116">
                  <c:v>51.585059359136139</c:v>
                </c:pt>
                <c:pt idx="117">
                  <c:v>51.434604990321979</c:v>
                </c:pt>
                <c:pt idx="118">
                  <c:v>51.314226532332469</c:v>
                </c:pt>
                <c:pt idx="119">
                  <c:v>51.207233916697888</c:v>
                </c:pt>
                <c:pt idx="120">
                  <c:v>51.111107986984671</c:v>
                </c:pt>
                <c:pt idx="121">
                  <c:v>51.030770834229159</c:v>
                </c:pt>
                <c:pt idx="122">
                  <c:v>50.976603230872271</c:v>
                </c:pt>
                <c:pt idx="123">
                  <c:v>50.964602011676064</c:v>
                </c:pt>
                <c:pt idx="124">
                  <c:v>51.016813136107416</c:v>
                </c:pt>
                <c:pt idx="125">
                  <c:v>51.160742362574517</c:v>
                </c:pt>
                <c:pt idx="126">
                  <c:v>51.426617866786735</c:v>
                </c:pt>
                <c:pt idx="127">
                  <c:v>51.841411199268983</c:v>
                </c:pt>
                <c:pt idx="128">
                  <c:v>52.418679970127691</c:v>
                </c:pt>
                <c:pt idx="129">
                  <c:v>53.144044994622199</c:v>
                </c:pt>
                <c:pt idx="130">
                  <c:v>53.958485704093739</c:v>
                </c:pt>
                <c:pt idx="131">
                  <c:v>54.746632084146484</c:v>
                </c:pt>
                <c:pt idx="132">
                  <c:v>55.343166872280214</c:v>
                </c:pt>
                <c:pt idx="133">
                  <c:v>55.570246904255782</c:v>
                </c:pt>
                <c:pt idx="134">
                  <c:v>55.303886476777613</c:v>
                </c:pt>
                <c:pt idx="135">
                  <c:v>54.540451360713867</c:v>
                </c:pt>
                <c:pt idx="136">
                  <c:v>53.418392302922271</c:v>
                </c:pt>
                <c:pt idx="137">
                  <c:v>52.169833970866797</c:v>
                </c:pt>
                <c:pt idx="138">
                  <c:v>51.025082405343312</c:v>
                </c:pt>
                <c:pt idx="139">
                  <c:v>50.128446011199046</c:v>
                </c:pt>
                <c:pt idx="140">
                  <c:v>49.511556735249073</c:v>
                </c:pt>
                <c:pt idx="141">
                  <c:v>49.124150028516866</c:v>
                </c:pt>
                <c:pt idx="142">
                  <c:v>48.886730959182685</c:v>
                </c:pt>
                <c:pt idx="143">
                  <c:v>48.730072776349623</c:v>
                </c:pt>
                <c:pt idx="144">
                  <c:v>48.609686848101518</c:v>
                </c:pt>
                <c:pt idx="145">
                  <c:v>48.50281144007122</c:v>
                </c:pt>
                <c:pt idx="146">
                  <c:v>48.399891135951634</c:v>
                </c:pt>
                <c:pt idx="147">
                  <c:v>48.297603737643698</c:v>
                </c:pt>
                <c:pt idx="148">
                  <c:v>48.195013504426242</c:v>
                </c:pt>
                <c:pt idx="149">
                  <c:v>48.091940980557013</c:v>
                </c:pt>
                <c:pt idx="150">
                  <c:v>47.988405238458434</c:v>
                </c:pt>
                <c:pt idx="151">
                  <c:v>47.884465464492763</c:v>
                </c:pt>
                <c:pt idx="152">
                  <c:v>47.780182777351165</c:v>
                </c:pt>
                <c:pt idx="153">
                  <c:v>47.675612322794727</c:v>
                </c:pt>
                <c:pt idx="154">
                  <c:v>47.570802063794112</c:v>
                </c:pt>
                <c:pt idx="155">
                  <c:v>47.465793025268638</c:v>
                </c:pt>
                <c:pt idx="156">
                  <c:v>47.360619912089923</c:v>
                </c:pt>
                <c:pt idx="157">
                  <c:v>47.255311837365809</c:v>
                </c:pt>
                <c:pt idx="158">
                  <c:v>47.149893062479869</c:v>
                </c:pt>
                <c:pt idx="159">
                  <c:v>47.044383699291188</c:v>
                </c:pt>
                <c:pt idx="160">
                  <c:v>46.938800349295164</c:v>
                </c:pt>
                <c:pt idx="161">
                  <c:v>46.833156669343552</c:v>
                </c:pt>
                <c:pt idx="162">
                  <c:v>46.727463862507946</c:v>
                </c:pt>
                <c:pt idx="163">
                  <c:v>46.621731097818746</c:v>
                </c:pt>
                <c:pt idx="164">
                  <c:v>46.515965865262977</c:v>
                </c:pt>
                <c:pt idx="165">
                  <c:v>46.410174273507643</c:v>
                </c:pt>
                <c:pt idx="166">
                  <c:v>46.304361297957229</c:v>
                </c:pt>
                <c:pt idx="167">
                  <c:v>46.198530986365029</c:v>
                </c:pt>
                <c:pt idx="168">
                  <c:v>46.092686628560955</c:v>
                </c:pt>
                <c:pt idx="169">
                  <c:v>45.986830896094261</c:v>
                </c:pt>
                <c:pt idx="170">
                  <c:v>45.880965956814293</c:v>
                </c:pt>
                <c:pt idx="171">
                  <c:v>45.77509356867936</c:v>
                </c:pt>
                <c:pt idx="172">
                  <c:v>45.669215156418161</c:v>
                </c:pt>
                <c:pt idx="173">
                  <c:v>45.563331874082095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B-4A0E-8767-F040D19C58C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64.899322628019462</c:v>
                </c:pt>
                <c:pt idx="1">
                  <c:v>65.025515957076635</c:v>
                </c:pt>
                <c:pt idx="2">
                  <c:v>65.151708590998567</c:v>
                </c:pt>
                <c:pt idx="3">
                  <c:v>65.277900270531276</c:v>
                </c:pt>
                <c:pt idx="4">
                  <c:v>65.404090648771529</c:v>
                </c:pt>
                <c:pt idx="5">
                  <c:v>65.530279263160253</c:v>
                </c:pt>
                <c:pt idx="6">
                  <c:v>65.656465498849713</c:v>
                </c:pt>
                <c:pt idx="7">
                  <c:v>65.782648540855945</c:v>
                </c:pt>
                <c:pt idx="8">
                  <c:v>65.908827311645851</c:v>
                </c:pt>
                <c:pt idx="9">
                  <c:v>66.035000389825825</c:v>
                </c:pt>
                <c:pt idx="10">
                  <c:v>66.161165904332691</c:v>
                </c:pt>
                <c:pt idx="11">
                  <c:v>66.287321396896786</c:v>
                </c:pt>
                <c:pt idx="12">
                  <c:v>66.41346364344885</c:v>
                </c:pt>
                <c:pt idx="13">
                  <c:v>66.539588422443074</c:v>
                </c:pt>
                <c:pt idx="14">
                  <c:v>66.665690214601838</c:v>
                </c:pt>
                <c:pt idx="15">
                  <c:v>66.791761814135768</c:v>
                </c:pt>
                <c:pt idx="16">
                  <c:v>66.917793825782582</c:v>
                </c:pt>
                <c:pt idx="17">
                  <c:v>67.043774014694392</c:v>
                </c:pt>
                <c:pt idx="18">
                  <c:v>67.169686466840787</c:v>
                </c:pt>
                <c:pt idx="19">
                  <c:v>67.295510505635079</c:v>
                </c:pt>
                <c:pt idx="20">
                  <c:v>67.421219295231765</c:v>
                </c:pt>
                <c:pt idx="21">
                  <c:v>67.546778041520881</c:v>
                </c:pt>
                <c:pt idx="22">
                  <c:v>67.672141677180051</c:v>
                </c:pt>
                <c:pt idx="23">
                  <c:v>67.797251885925462</c:v>
                </c:pt>
                <c:pt idx="24">
                  <c:v>67.922033281739843</c:v>
                </c:pt>
                <c:pt idx="25">
                  <c:v>68.046388509471527</c:v>
                </c:pt>
                <c:pt idx="26">
                  <c:v>68.170191971642836</c:v>
                </c:pt>
                <c:pt idx="27">
                  <c:v>68.293281810217692</c:v>
                </c:pt>
                <c:pt idx="28">
                  <c:v>68.415449679068388</c:v>
                </c:pt>
                <c:pt idx="29">
                  <c:v>68.536427730889358</c:v>
                </c:pt>
                <c:pt idx="30">
                  <c:v>68.655872110254066</c:v>
                </c:pt>
                <c:pt idx="31">
                  <c:v>68.773342093459888</c:v>
                </c:pt>
                <c:pt idx="32">
                  <c:v>68.888273850869354</c:v>
                </c:pt>
                <c:pt idx="33">
                  <c:v>68.999947640895655</c:v>
                </c:pt>
                <c:pt idx="34">
                  <c:v>69.107447100827912</c:v>
                </c:pt>
                <c:pt idx="35">
                  <c:v>69.20960922181942</c:v>
                </c:pt>
                <c:pt idx="36">
                  <c:v>69.304963656714676</c:v>
                </c:pt>
                <c:pt idx="37">
                  <c:v>69.391660326953883</c:v>
                </c:pt>
                <c:pt idx="38">
                  <c:v>69.467385046831694</c:v>
                </c:pt>
                <c:pt idx="39">
                  <c:v>69.529264327429999</c:v>
                </c:pt>
                <c:pt idx="40">
                  <c:v>69.573763006190575</c:v>
                </c:pt>
                <c:pt idx="41">
                  <c:v>69.596582295836043</c:v>
                </c:pt>
                <c:pt idx="42">
                  <c:v>69.59257169104248</c:v>
                </c:pt>
                <c:pt idx="43">
                  <c:v>69.555676179990854</c:v>
                </c:pt>
                <c:pt idx="44">
                  <c:v>69.478950136924794</c:v>
                </c:pt>
                <c:pt idx="45">
                  <c:v>69.354679798409521</c:v>
                </c:pt>
                <c:pt idx="46">
                  <c:v>69.174664194492095</c:v>
                </c:pt>
                <c:pt idx="47">
                  <c:v>68.930704159917425</c:v>
                </c:pt>
                <c:pt idx="48">
                  <c:v>68.615332537365049</c:v>
                </c:pt>
                <c:pt idx="49">
                  <c:v>68.222777474913372</c:v>
                </c:pt>
                <c:pt idx="50">
                  <c:v>67.75008105156256</c:v>
                </c:pt>
                <c:pt idx="51">
                  <c:v>67.198205971131046</c:v>
                </c:pt>
                <c:pt idx="52">
                  <c:v>66.572881372123305</c:v>
                </c:pt>
                <c:pt idx="53">
                  <c:v>65.88490921976107</c:v>
                </c:pt>
                <c:pt idx="54">
                  <c:v>65.149717869441432</c:v>
                </c:pt>
                <c:pt idx="55">
                  <c:v>64.38611892303264</c:v>
                </c:pt>
                <c:pt idx="56">
                  <c:v>63.614450673650445</c:v>
                </c:pt>
                <c:pt idx="57">
                  <c:v>62.854483464801106</c:v>
                </c:pt>
                <c:pt idx="58">
                  <c:v>62.123529846951904</c:v>
                </c:pt>
                <c:pt idx="59">
                  <c:v>61.435116021256817</c:v>
                </c:pt>
                <c:pt idx="60">
                  <c:v>60.798378992278117</c:v>
                </c:pt>
                <c:pt idx="61">
                  <c:v>60.218147409551307</c:v>
                </c:pt>
                <c:pt idx="62">
                  <c:v>59.695521181415714</c:v>
                </c:pt>
                <c:pt idx="63">
                  <c:v>59.228715053438336</c:v>
                </c:pt>
                <c:pt idx="64">
                  <c:v>58.813957923333099</c:v>
                </c:pt>
                <c:pt idx="65">
                  <c:v>58.446305166681931</c:v>
                </c:pt>
                <c:pt idx="66">
                  <c:v>58.120291301437668</c:v>
                </c:pt>
                <c:pt idx="67">
                  <c:v>57.830405055820449</c:v>
                </c:pt>
                <c:pt idx="68">
                  <c:v>57.571402581030149</c:v>
                </c:pt>
                <c:pt idx="69">
                  <c:v>57.33848999480113</c:v>
                </c:pt>
                <c:pt idx="70">
                  <c:v>57.12740955973473</c:v>
                </c:pt>
                <c:pt idx="71">
                  <c:v>56.9344602199467</c:v>
                </c:pt>
                <c:pt idx="72">
                  <c:v>56.756476986784548</c:v>
                </c:pt>
                <c:pt idx="73">
                  <c:v>56.590787165040581</c:v>
                </c:pt>
                <c:pt idx="74">
                  <c:v>56.435155783168419</c:v>
                </c:pt>
                <c:pt idx="75">
                  <c:v>56.28772820050051</c:v>
                </c:pt>
                <c:pt idx="76">
                  <c:v>56.146974675418299</c:v>
                </c:pt>
                <c:pt idx="77">
                  <c:v>56.011639488933305</c:v>
                </c:pt>
                <c:pt idx="78">
                  <c:v>55.88069578947367</c:v>
                </c:pt>
                <c:pt idx="79">
                  <c:v>55.75330644093453</c:v>
                </c:pt>
                <c:pt idx="80">
                  <c:v>55.628790644586665</c:v>
                </c:pt>
                <c:pt idx="81">
                  <c:v>55.50659583796368</c:v>
                </c:pt>
                <c:pt idx="82">
                  <c:v>55.386274259785331</c:v>
                </c:pt>
                <c:pt idx="83">
                  <c:v>55.267463547842588</c:v>
                </c:pt>
                <c:pt idx="84">
                  <c:v>55.149870766236134</c:v>
                </c:pt>
                <c:pt idx="85">
                  <c:v>55.033259313822832</c:v>
                </c:pt>
                <c:pt idx="86">
                  <c:v>54.91743823152396</c:v>
                </c:pt>
                <c:pt idx="87">
                  <c:v>54.80225349313163</c:v>
                </c:pt>
                <c:pt idx="88">
                  <c:v>54.687580927421969</c:v>
                </c:pt>
                <c:pt idx="89">
                  <c:v>54.573320476331872</c:v>
                </c:pt>
                <c:pt idx="90">
                  <c:v>54.459391543807058</c:v>
                </c:pt>
                <c:pt idx="91">
                  <c:v>54.345729232697217</c:v>
                </c:pt>
                <c:pt idx="92">
                  <c:v>54.23228130323966</c:v>
                </c:pt>
                <c:pt idx="93">
                  <c:v>54.119005716934325</c:v>
                </c:pt>
                <c:pt idx="94">
                  <c:v>54.005868654735934</c:v>
                </c:pt>
                <c:pt idx="95">
                  <c:v>53.892842919224137</c:v>
                </c:pt>
                <c:pt idx="96">
                  <c:v>53.779906647452108</c:v>
                </c:pt>
                <c:pt idx="97">
                  <c:v>53.667042275134918</c:v>
                </c:pt>
                <c:pt idx="98">
                  <c:v>53.554235704255433</c:v>
                </c:pt>
                <c:pt idx="99">
                  <c:v>53.441475635496246</c:v>
                </c:pt>
                <c:pt idx="100">
                  <c:v>53.328753034538209</c:v>
                </c:pt>
                <c:pt idx="101">
                  <c:v>53.216060707526431</c:v>
                </c:pt>
                <c:pt idx="102">
                  <c:v>53.10339296616754</c:v>
                </c:pt>
                <c:pt idx="103">
                  <c:v>52.990745367219873</c:v>
                </c:pt>
                <c:pt idx="104">
                  <c:v>52.878114514766921</c:v>
                </c:pt>
                <c:pt idx="105">
                  <c:v>52.765497916796249</c:v>
                </c:pt>
                <c:pt idx="106">
                  <c:v>52.652893890386856</c:v>
                </c:pt>
                <c:pt idx="107">
                  <c:v>52.540301512375983</c:v>
                </c:pt>
                <c:pt idx="108">
                  <c:v>52.427720614851168</c:v>
                </c:pt>
                <c:pt idx="109">
                  <c:v>52.315151827313684</c:v>
                </c:pt>
                <c:pt idx="110">
                  <c:v>52.202596669992396</c:v>
                </c:pt>
                <c:pt idx="111">
                  <c:v>52.090057705651894</c:v>
                </c:pt>
                <c:pt idx="112">
                  <c:v>51.977538760416195</c:v>
                </c:pt>
                <c:pt idx="113">
                  <c:v>51.865045227665554</c:v>
                </c:pt>
                <c:pt idx="114">
                  <c:v>51.752584472935972</c:v>
                </c:pt>
                <c:pt idx="115">
                  <c:v>51.640166361817883</c:v>
                </c:pt>
                <c:pt idx="116">
                  <c:v>51.527803936761252</c:v>
                </c:pt>
                <c:pt idx="117">
                  <c:v>51.415514271754773</c:v>
                </c:pt>
                <c:pt idx="118">
                  <c:v>51.303319534821071</c:v>
                </c:pt>
                <c:pt idx="119">
                  <c:v>51.191248285094495</c:v>
                </c:pt>
                <c:pt idx="120">
                  <c:v>51.079337020683788</c:v>
                </c:pt>
                <c:pt idx="121">
                  <c:v>50.967631970754482</c:v>
                </c:pt>
                <c:pt idx="122">
                  <c:v>50.856191083624466</c:v>
                </c:pt>
                <c:pt idx="123">
                  <c:v>50.745086093756896</c:v>
                </c:pt>
                <c:pt idx="124">
                  <c:v>50.634404445400861</c:v>
                </c:pt>
                <c:pt idx="125">
                  <c:v>50.524250702925713</c:v>
                </c:pt>
                <c:pt idx="126">
                  <c:v>50.41474689038548</c:v>
                </c:pt>
                <c:pt idx="127">
                  <c:v>50.306030998282999</c:v>
                </c:pt>
                <c:pt idx="128">
                  <c:v>50.198252731185519</c:v>
                </c:pt>
                <c:pt idx="129">
                  <c:v>50.091565550545212</c:v>
                </c:pt>
                <c:pt idx="130">
                  <c:v>49.986114342893259</c:v>
                </c:pt>
                <c:pt idx="131">
                  <c:v>49.882018770842485</c:v>
                </c:pt>
                <c:pt idx="132">
                  <c:v>49.779353609764456</c:v>
                </c:pt>
                <c:pt idx="133">
                  <c:v>49.678128971224496</c:v>
                </c:pt>
                <c:pt idx="134">
                  <c:v>49.578274755647072</c:v>
                </c:pt>
                <c:pt idx="135">
                  <c:v>49.479634170032419</c:v>
                </c:pt>
                <c:pt idx="136">
                  <c:v>49.381969972026269</c:v>
                </c:pt>
                <c:pt idx="137">
                  <c:v>49.284984159983409</c:v>
                </c:pt>
                <c:pt idx="138">
                  <c:v>49.188347999763138</c:v>
                </c:pt>
                <c:pt idx="139">
                  <c:v>49.091736157488015</c:v>
                </c:pt>
                <c:pt idx="140">
                  <c:v>48.994857717942359</c:v>
                </c:pt>
                <c:pt idx="141">
                  <c:v>48.897478372424523</c:v>
                </c:pt>
                <c:pt idx="142">
                  <c:v>48.799431175762805</c:v>
                </c:pt>
                <c:pt idx="143">
                  <c:v>48.700616520201962</c:v>
                </c:pt>
                <c:pt idx="144">
                  <c:v>48.60099417181722</c:v>
                </c:pt>
                <c:pt idx="145">
                  <c:v>48.50057096589601</c:v>
                </c:pt>
                <c:pt idx="146">
                  <c:v>48.399387352957611</c:v>
                </c:pt>
                <c:pt idx="147">
                  <c:v>48.297505005949851</c:v>
                </c:pt>
                <c:pt idx="148">
                  <c:v>48.194996652865477</c:v>
                </c:pt>
                <c:pt idx="149">
                  <c:v>48.091938477272954</c:v>
                </c:pt>
                <c:pt idx="150">
                  <c:v>47.988404914993573</c:v>
                </c:pt>
                <c:pt idx="151">
                  <c:v>47.884465428152524</c:v>
                </c:pt>
                <c:pt idx="152">
                  <c:v>47.780182773802878</c:v>
                </c:pt>
                <c:pt idx="153">
                  <c:v>47.675612322493727</c:v>
                </c:pt>
                <c:pt idx="154">
                  <c:v>47.570802063771936</c:v>
                </c:pt>
                <c:pt idx="155">
                  <c:v>47.465793025267217</c:v>
                </c:pt>
                <c:pt idx="156">
                  <c:v>47.360619912089845</c:v>
                </c:pt>
                <c:pt idx="157">
                  <c:v>47.255311837365802</c:v>
                </c:pt>
                <c:pt idx="158">
                  <c:v>47.149893062479869</c:v>
                </c:pt>
                <c:pt idx="159">
                  <c:v>47.044383699291188</c:v>
                </c:pt>
                <c:pt idx="160">
                  <c:v>46.938800349295164</c:v>
                </c:pt>
                <c:pt idx="161">
                  <c:v>46.833156669343552</c:v>
                </c:pt>
                <c:pt idx="162">
                  <c:v>46.727463862507946</c:v>
                </c:pt>
                <c:pt idx="163">
                  <c:v>46.621731097818746</c:v>
                </c:pt>
                <c:pt idx="164">
                  <c:v>46.515965865262977</c:v>
                </c:pt>
                <c:pt idx="165">
                  <c:v>46.410174273507643</c:v>
                </c:pt>
                <c:pt idx="166">
                  <c:v>46.304361297957229</c:v>
                </c:pt>
                <c:pt idx="167">
                  <c:v>46.198530986365029</c:v>
                </c:pt>
                <c:pt idx="168">
                  <c:v>46.092686628560955</c:v>
                </c:pt>
                <c:pt idx="169">
                  <c:v>45.986830896094261</c:v>
                </c:pt>
                <c:pt idx="170">
                  <c:v>45.880965956814293</c:v>
                </c:pt>
                <c:pt idx="171">
                  <c:v>45.77509356867936</c:v>
                </c:pt>
                <c:pt idx="172">
                  <c:v>45.669215156418161</c:v>
                </c:pt>
                <c:pt idx="173">
                  <c:v>45.563331874082095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B-4A0E-8767-F040D19C5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63.216999999999999</c:v>
                </c:pt>
                <c:pt idx="1">
                  <c:v>64.382999999999996</c:v>
                </c:pt>
                <c:pt idx="2">
                  <c:v>62.383000000000003</c:v>
                </c:pt>
                <c:pt idx="3">
                  <c:v>63.582999999999998</c:v>
                </c:pt>
                <c:pt idx="4">
                  <c:v>63.082999999999998</c:v>
                </c:pt>
                <c:pt idx="5">
                  <c:v>62.567</c:v>
                </c:pt>
                <c:pt idx="6">
                  <c:v>62.832999999999998</c:v>
                </c:pt>
                <c:pt idx="7">
                  <c:v>63.2</c:v>
                </c:pt>
                <c:pt idx="8">
                  <c:v>63.482999999999997</c:v>
                </c:pt>
                <c:pt idx="9">
                  <c:v>61.9</c:v>
                </c:pt>
                <c:pt idx="10">
                  <c:v>62.25</c:v>
                </c:pt>
                <c:pt idx="11">
                  <c:v>62.466999999999999</c:v>
                </c:pt>
                <c:pt idx="12">
                  <c:v>62.567</c:v>
                </c:pt>
                <c:pt idx="13">
                  <c:v>63.3</c:v>
                </c:pt>
                <c:pt idx="14">
                  <c:v>63.45</c:v>
                </c:pt>
                <c:pt idx="15">
                  <c:v>64.132999999999996</c:v>
                </c:pt>
                <c:pt idx="16">
                  <c:v>63.216999999999999</c:v>
                </c:pt>
                <c:pt idx="17">
                  <c:v>63.5</c:v>
                </c:pt>
                <c:pt idx="18">
                  <c:v>62.9</c:v>
                </c:pt>
                <c:pt idx="19">
                  <c:v>63.366999999999997</c:v>
                </c:pt>
                <c:pt idx="20">
                  <c:v>63.067</c:v>
                </c:pt>
                <c:pt idx="21">
                  <c:v>63.582999999999998</c:v>
                </c:pt>
                <c:pt idx="22">
                  <c:v>63.133000000000003</c:v>
                </c:pt>
                <c:pt idx="23">
                  <c:v>64.582999999999998</c:v>
                </c:pt>
                <c:pt idx="24">
                  <c:v>64.25</c:v>
                </c:pt>
                <c:pt idx="25">
                  <c:v>64.016999999999996</c:v>
                </c:pt>
                <c:pt idx="26">
                  <c:v>66.016999999999996</c:v>
                </c:pt>
                <c:pt idx="27">
                  <c:v>65.25</c:v>
                </c:pt>
                <c:pt idx="28">
                  <c:v>64.933000000000007</c:v>
                </c:pt>
                <c:pt idx="29">
                  <c:v>66.533000000000001</c:v>
                </c:pt>
                <c:pt idx="30">
                  <c:v>66.483000000000004</c:v>
                </c:pt>
                <c:pt idx="31">
                  <c:v>66.167000000000002</c:v>
                </c:pt>
                <c:pt idx="32">
                  <c:v>66.667000000000002</c:v>
                </c:pt>
                <c:pt idx="33">
                  <c:v>67.933000000000007</c:v>
                </c:pt>
                <c:pt idx="34">
                  <c:v>68</c:v>
                </c:pt>
                <c:pt idx="35">
                  <c:v>69.983000000000004</c:v>
                </c:pt>
                <c:pt idx="36">
                  <c:v>71.816999999999993</c:v>
                </c:pt>
                <c:pt idx="37">
                  <c:v>74.233000000000004</c:v>
                </c:pt>
                <c:pt idx="38">
                  <c:v>77.082999999999998</c:v>
                </c:pt>
                <c:pt idx="39">
                  <c:v>82.832999999999998</c:v>
                </c:pt>
                <c:pt idx="40">
                  <c:v>88.816999999999993</c:v>
                </c:pt>
                <c:pt idx="41">
                  <c:v>99.55</c:v>
                </c:pt>
                <c:pt idx="42">
                  <c:v>113.85</c:v>
                </c:pt>
                <c:pt idx="43">
                  <c:v>134.80000000000001</c:v>
                </c:pt>
                <c:pt idx="44">
                  <c:v>156.18299999999999</c:v>
                </c:pt>
                <c:pt idx="45">
                  <c:v>178.733</c:v>
                </c:pt>
                <c:pt idx="46">
                  <c:v>198.21700000000001</c:v>
                </c:pt>
                <c:pt idx="47">
                  <c:v>212.13300000000001</c:v>
                </c:pt>
                <c:pt idx="48">
                  <c:v>223.267</c:v>
                </c:pt>
                <c:pt idx="49">
                  <c:v>230.3</c:v>
                </c:pt>
                <c:pt idx="50">
                  <c:v>231.85</c:v>
                </c:pt>
                <c:pt idx="51">
                  <c:v>229.45</c:v>
                </c:pt>
                <c:pt idx="52">
                  <c:v>217.267</c:v>
                </c:pt>
                <c:pt idx="53">
                  <c:v>193.8</c:v>
                </c:pt>
                <c:pt idx="54">
                  <c:v>161.667</c:v>
                </c:pt>
                <c:pt idx="55">
                  <c:v>122.017</c:v>
                </c:pt>
                <c:pt idx="56">
                  <c:v>82.816999999999993</c:v>
                </c:pt>
                <c:pt idx="57">
                  <c:v>63.767000000000003</c:v>
                </c:pt>
                <c:pt idx="58">
                  <c:v>61.95</c:v>
                </c:pt>
                <c:pt idx="59">
                  <c:v>64.082999999999998</c:v>
                </c:pt>
                <c:pt idx="60">
                  <c:v>66.400000000000006</c:v>
                </c:pt>
                <c:pt idx="61">
                  <c:v>71.832999999999998</c:v>
                </c:pt>
                <c:pt idx="62">
                  <c:v>79.95</c:v>
                </c:pt>
                <c:pt idx="63">
                  <c:v>92.316999999999993</c:v>
                </c:pt>
                <c:pt idx="64">
                  <c:v>105.93300000000001</c:v>
                </c:pt>
                <c:pt idx="65">
                  <c:v>124.233</c:v>
                </c:pt>
                <c:pt idx="66">
                  <c:v>139.9</c:v>
                </c:pt>
                <c:pt idx="67">
                  <c:v>154.88300000000001</c:v>
                </c:pt>
                <c:pt idx="68">
                  <c:v>167.18299999999999</c:v>
                </c:pt>
                <c:pt idx="69">
                  <c:v>175.583</c:v>
                </c:pt>
                <c:pt idx="70">
                  <c:v>181</c:v>
                </c:pt>
                <c:pt idx="71">
                  <c:v>180.1</c:v>
                </c:pt>
                <c:pt idx="72">
                  <c:v>171.983</c:v>
                </c:pt>
                <c:pt idx="73">
                  <c:v>154.6</c:v>
                </c:pt>
                <c:pt idx="74">
                  <c:v>128.4</c:v>
                </c:pt>
                <c:pt idx="75">
                  <c:v>95.8</c:v>
                </c:pt>
                <c:pt idx="76">
                  <c:v>67.632999999999996</c:v>
                </c:pt>
                <c:pt idx="77">
                  <c:v>55.9</c:v>
                </c:pt>
                <c:pt idx="78">
                  <c:v>51.9</c:v>
                </c:pt>
                <c:pt idx="79">
                  <c:v>52.85</c:v>
                </c:pt>
                <c:pt idx="80">
                  <c:v>51.783000000000001</c:v>
                </c:pt>
                <c:pt idx="81">
                  <c:v>51.917000000000002</c:v>
                </c:pt>
                <c:pt idx="82">
                  <c:v>52.317</c:v>
                </c:pt>
                <c:pt idx="83">
                  <c:v>52.883000000000003</c:v>
                </c:pt>
                <c:pt idx="84">
                  <c:v>53.25</c:v>
                </c:pt>
                <c:pt idx="85">
                  <c:v>54.033000000000001</c:v>
                </c:pt>
                <c:pt idx="86">
                  <c:v>53.017000000000003</c:v>
                </c:pt>
                <c:pt idx="87">
                  <c:v>52.567</c:v>
                </c:pt>
                <c:pt idx="88">
                  <c:v>51.917000000000002</c:v>
                </c:pt>
                <c:pt idx="89">
                  <c:v>52.8</c:v>
                </c:pt>
                <c:pt idx="90">
                  <c:v>52.8</c:v>
                </c:pt>
                <c:pt idx="91">
                  <c:v>52.633000000000003</c:v>
                </c:pt>
                <c:pt idx="92">
                  <c:v>53.1</c:v>
                </c:pt>
                <c:pt idx="93">
                  <c:v>52.75</c:v>
                </c:pt>
                <c:pt idx="94">
                  <c:v>52</c:v>
                </c:pt>
                <c:pt idx="95">
                  <c:v>52.183</c:v>
                </c:pt>
                <c:pt idx="96">
                  <c:v>52.15</c:v>
                </c:pt>
                <c:pt idx="97">
                  <c:v>53.433</c:v>
                </c:pt>
                <c:pt idx="98">
                  <c:v>53.65</c:v>
                </c:pt>
                <c:pt idx="99">
                  <c:v>53.017000000000003</c:v>
                </c:pt>
                <c:pt idx="100">
                  <c:v>56.667000000000002</c:v>
                </c:pt>
                <c:pt idx="101">
                  <c:v>56.5</c:v>
                </c:pt>
                <c:pt idx="102">
                  <c:v>59.4</c:v>
                </c:pt>
                <c:pt idx="103">
                  <c:v>63.25</c:v>
                </c:pt>
                <c:pt idx="104">
                  <c:v>66.283000000000001</c:v>
                </c:pt>
                <c:pt idx="105">
                  <c:v>66.283000000000001</c:v>
                </c:pt>
                <c:pt idx="106">
                  <c:v>66.849999999999994</c:v>
                </c:pt>
                <c:pt idx="107">
                  <c:v>64.099999999999994</c:v>
                </c:pt>
                <c:pt idx="108">
                  <c:v>60.35</c:v>
                </c:pt>
                <c:pt idx="109">
                  <c:v>57.1</c:v>
                </c:pt>
                <c:pt idx="110">
                  <c:v>53.582999999999998</c:v>
                </c:pt>
                <c:pt idx="111">
                  <c:v>51.883000000000003</c:v>
                </c:pt>
                <c:pt idx="112">
                  <c:v>51.1</c:v>
                </c:pt>
                <c:pt idx="113">
                  <c:v>50.232999999999997</c:v>
                </c:pt>
                <c:pt idx="114">
                  <c:v>49</c:v>
                </c:pt>
                <c:pt idx="115">
                  <c:v>50.232999999999997</c:v>
                </c:pt>
                <c:pt idx="116">
                  <c:v>50.482999999999997</c:v>
                </c:pt>
                <c:pt idx="117">
                  <c:v>49.4</c:v>
                </c:pt>
                <c:pt idx="118">
                  <c:v>48.616999999999997</c:v>
                </c:pt>
                <c:pt idx="119">
                  <c:v>48.982999999999997</c:v>
                </c:pt>
                <c:pt idx="120">
                  <c:v>49.8</c:v>
                </c:pt>
                <c:pt idx="121">
                  <c:v>48.8</c:v>
                </c:pt>
                <c:pt idx="122">
                  <c:v>49.216999999999999</c:v>
                </c:pt>
                <c:pt idx="123">
                  <c:v>49.383000000000003</c:v>
                </c:pt>
                <c:pt idx="124">
                  <c:v>48.45</c:v>
                </c:pt>
                <c:pt idx="125">
                  <c:v>48.683</c:v>
                </c:pt>
                <c:pt idx="126">
                  <c:v>48.716999999999999</c:v>
                </c:pt>
                <c:pt idx="127">
                  <c:v>48.966999999999999</c:v>
                </c:pt>
                <c:pt idx="128">
                  <c:v>49.183</c:v>
                </c:pt>
                <c:pt idx="129">
                  <c:v>50.966999999999999</c:v>
                </c:pt>
                <c:pt idx="130">
                  <c:v>53.4</c:v>
                </c:pt>
                <c:pt idx="131">
                  <c:v>53.95</c:v>
                </c:pt>
                <c:pt idx="132">
                  <c:v>55.982999999999997</c:v>
                </c:pt>
                <c:pt idx="133">
                  <c:v>55.866999999999997</c:v>
                </c:pt>
                <c:pt idx="134">
                  <c:v>55.332999999999998</c:v>
                </c:pt>
                <c:pt idx="135">
                  <c:v>52.933</c:v>
                </c:pt>
                <c:pt idx="136">
                  <c:v>48.582999999999998</c:v>
                </c:pt>
                <c:pt idx="137">
                  <c:v>47.533000000000001</c:v>
                </c:pt>
                <c:pt idx="138">
                  <c:v>46.433</c:v>
                </c:pt>
                <c:pt idx="139">
                  <c:v>46.033000000000001</c:v>
                </c:pt>
                <c:pt idx="140">
                  <c:v>44.45</c:v>
                </c:pt>
                <c:pt idx="141">
                  <c:v>45.116999999999997</c:v>
                </c:pt>
                <c:pt idx="142">
                  <c:v>44.7</c:v>
                </c:pt>
                <c:pt idx="143">
                  <c:v>45.567</c:v>
                </c:pt>
                <c:pt idx="144">
                  <c:v>43.982999999999997</c:v>
                </c:pt>
                <c:pt idx="145">
                  <c:v>45.466999999999999</c:v>
                </c:pt>
                <c:pt idx="146">
                  <c:v>44.017000000000003</c:v>
                </c:pt>
                <c:pt idx="147">
                  <c:v>45.817</c:v>
                </c:pt>
                <c:pt idx="148">
                  <c:v>43.85</c:v>
                </c:pt>
                <c:pt idx="149">
                  <c:v>45.517000000000003</c:v>
                </c:pt>
                <c:pt idx="150">
                  <c:v>45.85</c:v>
                </c:pt>
                <c:pt idx="151">
                  <c:v>45.466999999999999</c:v>
                </c:pt>
                <c:pt idx="152">
                  <c:v>44.8</c:v>
                </c:pt>
                <c:pt idx="153">
                  <c:v>46.05</c:v>
                </c:pt>
                <c:pt idx="154">
                  <c:v>46.616999999999997</c:v>
                </c:pt>
                <c:pt idx="155">
                  <c:v>45.917000000000002</c:v>
                </c:pt>
                <c:pt idx="156">
                  <c:v>45.133000000000003</c:v>
                </c:pt>
                <c:pt idx="157">
                  <c:v>45.633000000000003</c:v>
                </c:pt>
                <c:pt idx="158">
                  <c:v>44.667000000000002</c:v>
                </c:pt>
                <c:pt idx="159">
                  <c:v>44.533000000000001</c:v>
                </c:pt>
                <c:pt idx="160">
                  <c:v>45.383000000000003</c:v>
                </c:pt>
                <c:pt idx="161">
                  <c:v>44.05</c:v>
                </c:pt>
                <c:pt idx="162">
                  <c:v>44.65</c:v>
                </c:pt>
                <c:pt idx="163">
                  <c:v>45.183</c:v>
                </c:pt>
                <c:pt idx="164">
                  <c:v>45.067</c:v>
                </c:pt>
                <c:pt idx="165">
                  <c:v>43.45</c:v>
                </c:pt>
                <c:pt idx="166">
                  <c:v>43.732999999999997</c:v>
                </c:pt>
                <c:pt idx="167">
                  <c:v>43.533000000000001</c:v>
                </c:pt>
                <c:pt idx="168">
                  <c:v>43.5</c:v>
                </c:pt>
                <c:pt idx="169">
                  <c:v>43.216999999999999</c:v>
                </c:pt>
                <c:pt idx="170">
                  <c:v>43.75</c:v>
                </c:pt>
                <c:pt idx="171">
                  <c:v>44.283000000000001</c:v>
                </c:pt>
                <c:pt idx="172">
                  <c:v>43.582999999999998</c:v>
                </c:pt>
                <c:pt idx="173">
                  <c:v>43.267000000000003</c:v>
                </c:pt>
                <c:pt idx="174">
                  <c:v>43.55</c:v>
                </c:pt>
                <c:pt idx="175">
                  <c:v>43.75</c:v>
                </c:pt>
                <c:pt idx="176">
                  <c:v>42.25</c:v>
                </c:pt>
                <c:pt idx="177">
                  <c:v>42.732999999999997</c:v>
                </c:pt>
                <c:pt idx="178">
                  <c:v>42.533000000000001</c:v>
                </c:pt>
                <c:pt idx="179">
                  <c:v>41.067</c:v>
                </c:pt>
                <c:pt idx="180">
                  <c:v>41.933</c:v>
                </c:pt>
                <c:pt idx="181">
                  <c:v>42.75</c:v>
                </c:pt>
                <c:pt idx="182">
                  <c:v>42.317</c:v>
                </c:pt>
                <c:pt idx="183">
                  <c:v>42.167000000000002</c:v>
                </c:pt>
                <c:pt idx="184">
                  <c:v>42.2</c:v>
                </c:pt>
                <c:pt idx="185">
                  <c:v>43.732999999999997</c:v>
                </c:pt>
                <c:pt idx="186">
                  <c:v>41.8</c:v>
                </c:pt>
                <c:pt idx="187">
                  <c:v>43.232999999999997</c:v>
                </c:pt>
                <c:pt idx="188">
                  <c:v>43.133000000000003</c:v>
                </c:pt>
                <c:pt idx="189">
                  <c:v>43.232999999999997</c:v>
                </c:pt>
                <c:pt idx="190">
                  <c:v>42.8</c:v>
                </c:pt>
                <c:pt idx="191">
                  <c:v>41.65</c:v>
                </c:pt>
                <c:pt idx="192">
                  <c:v>41.582999999999998</c:v>
                </c:pt>
                <c:pt idx="193">
                  <c:v>42.133000000000003</c:v>
                </c:pt>
                <c:pt idx="194">
                  <c:v>41.317</c:v>
                </c:pt>
                <c:pt idx="195">
                  <c:v>41.817</c:v>
                </c:pt>
                <c:pt idx="196">
                  <c:v>42.933</c:v>
                </c:pt>
                <c:pt idx="197">
                  <c:v>41.55</c:v>
                </c:pt>
                <c:pt idx="198">
                  <c:v>41.783000000000001</c:v>
                </c:pt>
                <c:pt idx="199">
                  <c:v>42.317</c:v>
                </c:pt>
                <c:pt idx="200">
                  <c:v>43.832999999999998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E-43BC-8F75-F9C1A4EB861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62.201933022627202</c:v>
                </c:pt>
                <c:pt idx="1">
                  <c:v>62.303829600745388</c:v>
                </c:pt>
                <c:pt idx="2">
                  <c:v>62.405725479344127</c:v>
                </c:pt>
                <c:pt idx="3">
                  <c:v>62.507620395654037</c:v>
                </c:pt>
                <c:pt idx="4">
                  <c:v>62.609513997777505</c:v>
                </c:pt>
                <c:pt idx="5">
                  <c:v>62.711405816237267</c:v>
                </c:pt>
                <c:pt idx="6">
                  <c:v>62.813295226914853</c:v>
                </c:pt>
                <c:pt idx="7">
                  <c:v>62.915181403062377</c:v>
                </c:pt>
                <c:pt idx="8">
                  <c:v>63.017063253801908</c:v>
                </c:pt>
                <c:pt idx="9">
                  <c:v>63.118939346754864</c:v>
                </c:pt>
                <c:pt idx="10">
                  <c:v>63.220807814059455</c:v>
                </c:pt>
                <c:pt idx="11">
                  <c:v>63.322666246038118</c:v>
                </c:pt>
                <c:pt idx="12">
                  <c:v>63.424511589488958</c:v>
                </c:pt>
                <c:pt idx="13">
                  <c:v>63.526340096947351</c:v>
                </c:pt>
                <c:pt idx="14">
                  <c:v>63.62814743714511</c:v>
                </c:pt>
                <c:pt idx="15">
                  <c:v>63.729929209541794</c:v>
                </c:pt>
                <c:pt idx="16">
                  <c:v>63.831682370424268</c:v>
                </c:pt>
                <c:pt idx="17">
                  <c:v>63.933408586565264</c:v>
                </c:pt>
                <c:pt idx="18">
                  <c:v>64.035121474276806</c:v>
                </c:pt>
                <c:pt idx="19">
                  <c:v>64.136861362420106</c:v>
                </c:pt>
                <c:pt idx="20">
                  <c:v>64.238724103599864</c:v>
                </c:pt>
                <c:pt idx="21">
                  <c:v>64.340915214112528</c:v>
                </c:pt>
                <c:pt idx="22">
                  <c:v>64.443848125382658</c:v>
                </c:pt>
                <c:pt idx="23">
                  <c:v>64.548316601180503</c:v>
                </c:pt>
                <c:pt idx="24">
                  <c:v>64.655787396026327</c:v>
                </c:pt>
                <c:pt idx="25">
                  <c:v>64.768880542486215</c:v>
                </c:pt>
                <c:pt idx="26">
                  <c:v>64.892130698943845</c:v>
                </c:pt>
                <c:pt idx="27">
                  <c:v>65.033151156902122</c:v>
                </c:pt>
                <c:pt idx="28">
                  <c:v>65.204346599314732</c:v>
                </c:pt>
                <c:pt idx="29">
                  <c:v>65.425331455375328</c:v>
                </c:pt>
                <c:pt idx="30">
                  <c:v>65.72619286500948</c:v>
                </c:pt>
                <c:pt idx="31">
                  <c:v>66.151671954206464</c:v>
                </c:pt>
                <c:pt idx="32">
                  <c:v>66.766204182088345</c:v>
                </c:pt>
                <c:pt idx="33">
                  <c:v>67.65954301854724</c:v>
                </c:pt>
                <c:pt idx="34">
                  <c:v>68.952387610575286</c:v>
                </c:pt>
                <c:pt idx="35">
                  <c:v>70.801063131885499</c:v>
                </c:pt>
                <c:pt idx="36">
                  <c:v>73.399912337814229</c:v>
                </c:pt>
                <c:pt idx="37">
                  <c:v>76.979734658395444</c:v>
                </c:pt>
                <c:pt idx="38">
                  <c:v>81.800472779396671</c:v>
                </c:pt>
                <c:pt idx="39">
                  <c:v>88.136528236697586</c:v>
                </c:pt>
                <c:pt idx="40">
                  <c:v>96.253701698060212</c:v>
                </c:pt>
                <c:pt idx="41">
                  <c:v>106.37785027883771</c:v>
                </c:pt>
                <c:pt idx="42">
                  <c:v>118.65683993264649</c:v>
                </c:pt>
                <c:pt idx="43">
                  <c:v>133.11879705613939</c:v>
                </c:pt>
                <c:pt idx="44">
                  <c:v>149.62956431162368</c:v>
                </c:pt>
                <c:pt idx="45">
                  <c:v>167.84675559151029</c:v>
                </c:pt>
                <c:pt idx="46">
                  <c:v>187.15044207227697</c:v>
                </c:pt>
                <c:pt idx="47">
                  <c:v>206.50246703851695</c:v>
                </c:pt>
                <c:pt idx="48">
                  <c:v>224.18714409232581</c:v>
                </c:pt>
                <c:pt idx="49">
                  <c:v>237.51172306252599</c:v>
                </c:pt>
                <c:pt idx="50">
                  <c:v>242.84037082759042</c:v>
                </c:pt>
                <c:pt idx="51">
                  <c:v>236.53647257098638</c:v>
                </c:pt>
                <c:pt idx="52">
                  <c:v>216.93045357764194</c:v>
                </c:pt>
                <c:pt idx="53">
                  <c:v>186.23472759947109</c:v>
                </c:pt>
                <c:pt idx="54">
                  <c:v>150.58717274526958</c:v>
                </c:pt>
                <c:pt idx="55">
                  <c:v>117.53470736522752</c:v>
                </c:pt>
                <c:pt idx="56">
                  <c:v>92.589862012358992</c:v>
                </c:pt>
                <c:pt idx="57">
                  <c:v>77.4077284236445</c:v>
                </c:pt>
                <c:pt idx="58">
                  <c:v>70.514359777635107</c:v>
                </c:pt>
                <c:pt idx="59">
                  <c:v>69.333136489336425</c:v>
                </c:pt>
                <c:pt idx="60">
                  <c:v>71.775333270620365</c:v>
                </c:pt>
                <c:pt idx="61">
                  <c:v>76.733076691747527</c:v>
                </c:pt>
                <c:pt idx="62">
                  <c:v>83.84215061752019</c:v>
                </c:pt>
                <c:pt idx="63">
                  <c:v>93.076963935993234</c:v>
                </c:pt>
                <c:pt idx="64">
                  <c:v>104.45336506891105</c:v>
                </c:pt>
                <c:pt idx="65">
                  <c:v>117.86123626167529</c:v>
                </c:pt>
                <c:pt idx="66">
                  <c:v>132.96411810401816</c:v>
                </c:pt>
                <c:pt idx="67">
                  <c:v>149.09249195825095</c:v>
                </c:pt>
                <c:pt idx="68">
                  <c:v>165.04487049256642</c:v>
                </c:pt>
                <c:pt idx="69">
                  <c:v>178.7538145070248</c:v>
                </c:pt>
                <c:pt idx="70">
                  <c:v>187.03795426509504</c:v>
                </c:pt>
                <c:pt idx="71">
                  <c:v>186.10056957274523</c:v>
                </c:pt>
                <c:pt idx="72">
                  <c:v>173.35908675337839</c:v>
                </c:pt>
                <c:pt idx="73">
                  <c:v>149.86023909105106</c:v>
                </c:pt>
                <c:pt idx="74">
                  <c:v>120.99187763898802</c:v>
                </c:pt>
                <c:pt idx="75">
                  <c:v>94.009371122168744</c:v>
                </c:pt>
                <c:pt idx="76">
                  <c:v>74.091887181232494</c:v>
                </c:pt>
                <c:pt idx="77">
                  <c:v>62.304808708764874</c:v>
                </c:pt>
                <c:pt idx="78">
                  <c:v>56.655135848685973</c:v>
                </c:pt>
                <c:pt idx="79">
                  <c:v>54.422943366492838</c:v>
                </c:pt>
                <c:pt idx="80">
                  <c:v>53.654065601148794</c:v>
                </c:pt>
                <c:pt idx="81">
                  <c:v>53.376859294618754</c:v>
                </c:pt>
                <c:pt idx="82">
                  <c:v>53.231150157538949</c:v>
                </c:pt>
                <c:pt idx="83">
                  <c:v>53.114111219783801</c:v>
                </c:pt>
                <c:pt idx="84">
                  <c:v>53.00268276327224</c:v>
                </c:pt>
                <c:pt idx="85">
                  <c:v>52.892730060810493</c:v>
                </c:pt>
                <c:pt idx="86">
                  <c:v>52.783712267263006</c:v>
                </c:pt>
                <c:pt idx="87">
                  <c:v>52.675824213977656</c:v>
                </c:pt>
                <c:pt idx="88">
                  <c:v>52.569766612735989</c:v>
                </c:pt>
                <c:pt idx="89">
                  <c:v>52.467093528294441</c:v>
                </c:pt>
                <c:pt idx="90">
                  <c:v>52.370899768357816</c:v>
                </c:pt>
                <c:pt idx="91">
                  <c:v>52.286929782315823</c:v>
                </c:pt>
                <c:pt idx="92">
                  <c:v>52.225207448749217</c:v>
                </c:pt>
                <c:pt idx="93">
                  <c:v>52.202193507822841</c:v>
                </c:pt>
                <c:pt idx="94">
                  <c:v>52.243268653691352</c:v>
                </c:pt>
                <c:pt idx="95">
                  <c:v>52.385005502204415</c:v>
                </c:pt>
                <c:pt idx="96">
                  <c:v>52.676275840934231</c:v>
                </c:pt>
                <c:pt idx="97">
                  <c:v>53.176867233755246</c:v>
                </c:pt>
                <c:pt idx="98">
                  <c:v>53.952143499692916</c:v>
                </c:pt>
                <c:pt idx="99">
                  <c:v>55.062493306600963</c:v>
                </c:pt>
                <c:pt idx="100">
                  <c:v>56.546630529625638</c:v>
                </c:pt>
                <c:pt idx="101">
                  <c:v>58.397513753028335</c:v>
                </c:pt>
                <c:pt idx="102">
                  <c:v>60.528756330455394</c:v>
                </c:pt>
                <c:pt idx="103">
                  <c:v>62.732329134429548</c:v>
                </c:pt>
                <c:pt idx="104">
                  <c:v>64.645296208297353</c:v>
                </c:pt>
                <c:pt idx="105">
                  <c:v>65.77542035093164</c:v>
                </c:pt>
                <c:pt idx="106">
                  <c:v>65.645894340948075</c:v>
                </c:pt>
                <c:pt idx="107">
                  <c:v>64.046392724235588</c:v>
                </c:pt>
                <c:pt idx="108">
                  <c:v>61.236748730893929</c:v>
                </c:pt>
                <c:pt idx="109">
                  <c:v>57.900451140238069</c:v>
                </c:pt>
                <c:pt idx="110">
                  <c:v>54.820880167258622</c:v>
                </c:pt>
                <c:pt idx="111">
                  <c:v>52.511048320035101</c:v>
                </c:pt>
                <c:pt idx="112">
                  <c:v>51.067125025442792</c:v>
                </c:pt>
                <c:pt idx="113">
                  <c:v>50.290339274395095</c:v>
                </c:pt>
                <c:pt idx="114">
                  <c:v>49.905170442266737</c:v>
                </c:pt>
                <c:pt idx="115">
                  <c:v>49.702117503134225</c:v>
                </c:pt>
                <c:pt idx="116">
                  <c:v>49.567539948724999</c:v>
                </c:pt>
                <c:pt idx="117">
                  <c:v>49.454400379668471</c:v>
                </c:pt>
                <c:pt idx="118">
                  <c:v>49.347971839800401</c:v>
                </c:pt>
                <c:pt idx="119">
                  <c:v>49.246118408461889</c:v>
                </c:pt>
                <c:pt idx="120">
                  <c:v>49.152037749773747</c:v>
                </c:pt>
                <c:pt idx="121">
                  <c:v>49.073263874345926</c:v>
                </c:pt>
                <c:pt idx="122">
                  <c:v>49.023141072553528</c:v>
                </c:pt>
                <c:pt idx="123">
                  <c:v>49.023047673482296</c:v>
                </c:pt>
                <c:pt idx="124">
                  <c:v>49.104188026521527</c:v>
                </c:pt>
                <c:pt idx="125">
                  <c:v>49.307457066691377</c:v>
                </c:pt>
                <c:pt idx="126">
                  <c:v>49.679379657382462</c:v>
                </c:pt>
                <c:pt idx="127">
                  <c:v>50.261822537776041</c:v>
                </c:pt>
                <c:pt idx="128">
                  <c:v>51.073389872656691</c:v>
                </c:pt>
                <c:pt idx="129">
                  <c:v>52.08216462930578</c:v>
                </c:pt>
                <c:pt idx="130">
                  <c:v>53.17543489056758</c:v>
                </c:pt>
                <c:pt idx="131">
                  <c:v>54.144477739420445</c:v>
                </c:pt>
                <c:pt idx="132">
                  <c:v>54.714482483724659</c:v>
                </c:pt>
                <c:pt idx="133">
                  <c:v>54.639397436885162</c:v>
                </c:pt>
                <c:pt idx="134">
                  <c:v>53.832421207270293</c:v>
                </c:pt>
                <c:pt idx="135">
                  <c:v>52.445621990449972</c:v>
                </c:pt>
                <c:pt idx="136">
                  <c:v>50.819445050949348</c:v>
                </c:pt>
                <c:pt idx="137">
                  <c:v>49.31928830446617</c:v>
                </c:pt>
                <c:pt idx="138">
                  <c:v>48.17433386000873</c:v>
                </c:pt>
                <c:pt idx="139">
                  <c:v>47.42490900584118</c:v>
                </c:pt>
                <c:pt idx="140">
                  <c:v>46.982194260128828</c:v>
                </c:pt>
                <c:pt idx="141">
                  <c:v>46.7234422561977</c:v>
                </c:pt>
                <c:pt idx="142">
                  <c:v>46.553611283991017</c:v>
                </c:pt>
                <c:pt idx="143">
                  <c:v>46.419359843195672</c:v>
                </c:pt>
                <c:pt idx="144">
                  <c:v>46.297359096056496</c:v>
                </c:pt>
                <c:pt idx="145">
                  <c:v>46.179374233541139</c:v>
                </c:pt>
                <c:pt idx="146">
                  <c:v>46.062975063837818</c:v>
                </c:pt>
                <c:pt idx="147">
                  <c:v>45.94750422223548</c:v>
                </c:pt>
                <c:pt idx="148">
                  <c:v>45.832745953553392</c:v>
                </c:pt>
                <c:pt idx="149">
                  <c:v>45.718580295355608</c:v>
                </c:pt>
                <c:pt idx="150">
                  <c:v>45.604911799529532</c:v>
                </c:pt>
                <c:pt idx="151">
                  <c:v>45.491658014718652</c:v>
                </c:pt>
                <c:pt idx="152">
                  <c:v>45.378747823277656</c:v>
                </c:pt>
                <c:pt idx="153">
                  <c:v>45.266120669157587</c:v>
                </c:pt>
                <c:pt idx="154">
                  <c:v>45.153725585696442</c:v>
                </c:pt>
                <c:pt idx="155">
                  <c:v>45.041520072528954</c:v>
                </c:pt>
                <c:pt idx="156">
                  <c:v>44.929468946490701</c:v>
                </c:pt>
                <c:pt idx="157">
                  <c:v>44.817543248811134</c:v>
                </c:pt>
                <c:pt idx="158">
                  <c:v>44.70571925231144</c:v>
                </c:pt>
                <c:pt idx="159">
                  <c:v>44.593977586680396</c:v>
                </c:pt>
                <c:pt idx="160">
                  <c:v>44.482302484235689</c:v>
                </c:pt>
                <c:pt idx="161">
                  <c:v>44.370681139714847</c:v>
                </c:pt>
                <c:pt idx="162">
                  <c:v>44.259103173187768</c:v>
                </c:pt>
                <c:pt idx="163">
                  <c:v>44.147560183469615</c:v>
                </c:pt>
                <c:pt idx="164">
                  <c:v>44.036045379315482</c:v>
                </c:pt>
                <c:pt idx="165">
                  <c:v>43.924553276463037</c:v>
                </c:pt>
                <c:pt idx="166">
                  <c:v>43.813079449800142</c:v>
                </c:pt>
                <c:pt idx="167">
                  <c:v>43.701620331292432</c:v>
                </c:pt>
                <c:pt idx="168">
                  <c:v>43.590173045651007</c:v>
                </c:pt>
                <c:pt idx="169">
                  <c:v>43.47873527697061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E-43BC-8F75-F9C1A4EB861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62.201933022624047</c:v>
                </c:pt>
                <c:pt idx="1">
                  <c:v>62.303829600735085</c:v>
                </c:pt>
                <c:pt idx="2">
                  <c:v>62.405725479311187</c:v>
                </c:pt>
                <c:pt idx="3">
                  <c:v>62.507620395551079</c:v>
                </c:pt>
                <c:pt idx="4">
                  <c:v>62.609513997462813</c:v>
                </c:pt>
                <c:pt idx="5">
                  <c:v>62.711405815296757</c:v>
                </c:pt>
                <c:pt idx="6">
                  <c:v>62.813295224166261</c:v>
                </c:pt>
                <c:pt idx="7">
                  <c:v>62.915181395207817</c:v>
                </c:pt>
                <c:pt idx="8">
                  <c:v>63.017063231853726</c:v>
                </c:pt>
                <c:pt idx="9">
                  <c:v>63.118939286784013</c:v>
                </c:pt>
                <c:pt idx="10">
                  <c:v>63.220807653828267</c:v>
                </c:pt>
                <c:pt idx="11">
                  <c:v>63.322665827419037</c:v>
                </c:pt>
                <c:pt idx="12">
                  <c:v>63.424510520049715</c:v>
                </c:pt>
                <c:pt idx="13">
                  <c:v>63.526337425427869</c:v>
                </c:pt>
                <c:pt idx="14">
                  <c:v>63.628140911466119</c:v>
                </c:pt>
                <c:pt idx="15">
                  <c:v>63.729913622697424</c:v>
                </c:pt>
                <c:pt idx="16">
                  <c:v>63.831645965861142</c:v>
                </c:pt>
                <c:pt idx="17">
                  <c:v>63.933325444926531</c:v>
                </c:pt>
                <c:pt idx="18">
                  <c:v>64.034935802253997</c:v>
                </c:pt>
                <c:pt idx="19">
                  <c:v>64.136455910380477</c:v>
                </c:pt>
                <c:pt idx="20">
                  <c:v>64.237858343349615</c:v>
                </c:pt>
                <c:pt idx="21">
                  <c:v>64.339107536719339</c:v>
                </c:pt>
                <c:pt idx="22">
                  <c:v>64.440157420295705</c:v>
                </c:pt>
                <c:pt idx="23">
                  <c:v>64.54094837596233</c:v>
                </c:pt>
                <c:pt idx="24">
                  <c:v>64.641403333150933</c:v>
                </c:pt>
                <c:pt idx="25">
                  <c:v>64.74142276473286</c:v>
                </c:pt>
                <c:pt idx="26">
                  <c:v>64.840878284400645</c:v>
                </c:pt>
                <c:pt idx="27">
                  <c:v>64.939604470860772</c:v>
                </c:pt>
                <c:pt idx="28">
                  <c:v>65.03738845244456</c:v>
                </c:pt>
                <c:pt idx="29">
                  <c:v>65.133956676771973</c:v>
                </c:pt>
                <c:pt idx="30">
                  <c:v>65.228958164059136</c:v>
                </c:pt>
                <c:pt idx="31">
                  <c:v>65.321943402641509</c:v>
                </c:pt>
                <c:pt idx="32">
                  <c:v>65.41233789959945</c:v>
                </c:pt>
                <c:pt idx="33">
                  <c:v>65.499409265229147</c:v>
                </c:pt>
                <c:pt idx="34">
                  <c:v>65.582226619147065</c:v>
                </c:pt>
                <c:pt idx="35">
                  <c:v>65.659611112307402</c:v>
                </c:pt>
                <c:pt idx="36">
                  <c:v>65.730076551248246</c:v>
                </c:pt>
                <c:pt idx="37">
                  <c:v>65.791759624806616</c:v>
                </c:pt>
                <c:pt idx="38">
                  <c:v>65.842340269792842</c:v>
                </c:pt>
                <c:pt idx="39">
                  <c:v>65.878954547597743</c:v>
                </c:pt>
                <c:pt idx="40">
                  <c:v>65.898105388860159</c:v>
                </c:pt>
                <c:pt idx="41">
                  <c:v>65.895581081141103</c:v>
                </c:pt>
                <c:pt idx="42">
                  <c:v>65.86639772307268</c:v>
                </c:pt>
                <c:pt idx="43">
                  <c:v>65.804790012956786</c:v>
                </c:pt>
                <c:pt idx="44">
                  <c:v>65.704283881588282</c:v>
                </c:pt>
                <c:pt idx="45">
                  <c:v>65.557892439623501</c:v>
                </c:pt>
                <c:pt idx="46">
                  <c:v>65.358479288154996</c:v>
                </c:pt>
                <c:pt idx="47">
                  <c:v>65.099324017229094</c:v>
                </c:pt>
                <c:pt idx="48">
                  <c:v>64.774896185266158</c:v>
                </c:pt>
                <c:pt idx="49">
                  <c:v>64.381791159923083</c:v>
                </c:pt>
                <c:pt idx="50">
                  <c:v>63.919707425903347</c:v>
                </c:pt>
                <c:pt idx="51">
                  <c:v>63.392268989264437</c:v>
                </c:pt>
                <c:pt idx="52">
                  <c:v>62.807453229472031</c:v>
                </c:pt>
                <c:pt idx="53">
                  <c:v>62.177413644290311</c:v>
                </c:pt>
                <c:pt idx="54">
                  <c:v>61.517608063000878</c:v>
                </c:pt>
                <c:pt idx="55">
                  <c:v>60.84533094140707</c:v>
                </c:pt>
                <c:pt idx="56">
                  <c:v>60.177931941305907</c:v>
                </c:pt>
                <c:pt idx="57">
                  <c:v>59.531098732014243</c:v>
                </c:pt>
                <c:pt idx="58">
                  <c:v>58.917545479573164</c:v>
                </c:pt>
                <c:pt idx="59">
                  <c:v>58.346302821609008</c:v>
                </c:pt>
                <c:pt idx="60">
                  <c:v>57.822622849411424</c:v>
                </c:pt>
                <c:pt idx="61">
                  <c:v>57.34836869928511</c:v>
                </c:pt>
                <c:pt idx="62">
                  <c:v>56.922691656195177</c:v>
                </c:pt>
                <c:pt idx="63">
                  <c:v>56.54280493564714</c:v>
                </c:pt>
                <c:pt idx="64">
                  <c:v>56.204713109851198</c:v>
                </c:pt>
                <c:pt idx="65">
                  <c:v>55.903817561442636</c:v>
                </c:pt>
                <c:pt idx="66">
                  <c:v>55.635370283578276</c:v>
                </c:pt>
                <c:pt idx="67">
                  <c:v>55.394782659012151</c:v>
                </c:pt>
                <c:pt idx="68">
                  <c:v>55.177813326691215</c:v>
                </c:pt>
                <c:pt idx="69">
                  <c:v>54.980664555065736</c:v>
                </c:pt>
                <c:pt idx="70">
                  <c:v>54.80001477222816</c:v>
                </c:pt>
                <c:pt idx="71">
                  <c:v>54.633009972491912</c:v>
                </c:pt>
                <c:pt idx="72">
                  <c:v>54.477231073716673</c:v>
                </c:pt>
                <c:pt idx="73">
                  <c:v>54.330649192900744</c:v>
                </c:pt>
                <c:pt idx="74">
                  <c:v>54.191576714261601</c:v>
                </c:pt>
                <c:pt idx="75">
                  <c:v>54.058618991492736</c:v>
                </c:pt>
                <c:pt idx="76">
                  <c:v>53.930629409177747</c:v>
                </c:pt>
                <c:pt idx="77">
                  <c:v>53.80666912512541</c:v>
                </c:pt>
                <c:pt idx="78">
                  <c:v>53.685971931899459</c:v>
                </c:pt>
                <c:pt idx="79">
                  <c:v>53.567914152329479</c:v>
                </c:pt>
                <c:pt idx="80">
                  <c:v>53.451989199301607</c:v>
                </c:pt>
                <c:pt idx="81">
                  <c:v>53.33778629796862</c:v>
                </c:pt>
                <c:pt idx="82">
                  <c:v>53.224972829178384</c:v>
                </c:pt>
                <c:pt idx="83">
                  <c:v>53.113279766938305</c:v>
                </c:pt>
                <c:pt idx="84">
                  <c:v>53.002489724796739</c:v>
                </c:pt>
                <c:pt idx="85">
                  <c:v>52.892427180444315</c:v>
                </c:pt>
                <c:pt idx="86">
                  <c:v>52.782950505299809</c:v>
                </c:pt>
                <c:pt idx="87">
                  <c:v>52.673945481127625</c:v>
                </c:pt>
                <c:pt idx="88">
                  <c:v>52.565320036186456</c:v>
                </c:pt>
                <c:pt idx="89">
                  <c:v>52.456999977938715</c:v>
                </c:pt>
                <c:pt idx="90">
                  <c:v>52.34892553776892</c:v>
                </c:pt>
                <c:pt idx="91">
                  <c:v>52.241048575776361</c:v>
                </c:pt>
                <c:pt idx="92">
                  <c:v>52.133330321070737</c:v>
                </c:pt>
                <c:pt idx="93">
                  <c:v>52.025739545750241</c:v>
                </c:pt>
                <c:pt idx="94">
                  <c:v>51.918251089523601</c:v>
                </c:pt>
                <c:pt idx="95">
                  <c:v>51.810844667356022</c:v>
                </c:pt>
                <c:pt idx="96">
                  <c:v>51.70350390511117</c:v>
                </c:pt>
                <c:pt idx="97">
                  <c:v>51.596215558399322</c:v>
                </c:pt>
                <c:pt idx="98">
                  <c:v>51.488968878123899</c:v>
                </c:pt>
                <c:pt idx="99">
                  <c:v>51.381755092878606</c:v>
                </c:pt>
                <c:pt idx="100">
                  <c:v>51.274566983662929</c:v>
                </c:pt>
                <c:pt idx="101">
                  <c:v>51.167398530576115</c:v>
                </c:pt>
                <c:pt idx="102">
                  <c:v>51.060244614399906</c:v>
                </c:pt>
                <c:pt idx="103">
                  <c:v>50.953100758425997</c:v>
                </c:pt>
                <c:pt idx="104">
                  <c:v>50.84596289763234</c:v>
                </c:pt>
                <c:pt idx="105">
                  <c:v>50.738827163437165</c:v>
                </c:pt>
                <c:pt idx="106">
                  <c:v>50.631689672814211</c:v>
                </c:pt>
                <c:pt idx="107">
                  <c:v>50.524546310562556</c:v>
                </c:pt>
                <c:pt idx="108">
                  <c:v>50.417392493006716</c:v>
                </c:pt>
                <c:pt idx="109">
                  <c:v>50.310222900355761</c:v>
                </c:pt>
                <c:pt idx="110">
                  <c:v>50.203031163379372</c:v>
                </c:pt>
                <c:pt idx="111">
                  <c:v>50.095809487982145</c:v>
                </c:pt>
                <c:pt idx="112">
                  <c:v>49.988548198734797</c:v>
                </c:pt>
                <c:pt idx="113">
                  <c:v>49.881235179599749</c:v>
                </c:pt>
                <c:pt idx="114">
                  <c:v>49.773855187262569</c:v>
                </c:pt>
                <c:pt idx="115">
                  <c:v>49.666389010201293</c:v>
                </c:pt>
                <c:pt idx="116">
                  <c:v>49.558812445842925</c:v>
                </c:pt>
                <c:pt idx="117">
                  <c:v>49.451095070444282</c:v>
                </c:pt>
                <c:pt idx="118">
                  <c:v>49.343198784166255</c:v>
                </c:pt>
                <c:pt idx="119">
                  <c:v>49.235076130909945</c:v>
                </c:pt>
                <c:pt idx="120">
                  <c:v>49.126668424146501</c:v>
                </c:pt>
                <c:pt idx="121">
                  <c:v>49.017903763220758</c:v>
                </c:pt>
                <c:pt idx="122">
                  <c:v>48.908695107769972</c:v>
                </c:pt>
                <c:pt idx="123">
                  <c:v>48.798938698977928</c:v>
                </c:pt>
                <c:pt idx="124">
                  <c:v>48.688513279163573</c:v>
                </c:pt>
                <c:pt idx="125">
                  <c:v>48.577280757827985</c:v>
                </c:pt>
                <c:pt idx="126">
                  <c:v>48.465089171480933</c:v>
                </c:pt>
                <c:pt idx="127">
                  <c:v>48.351778916844125</c:v>
                </c:pt>
                <c:pt idx="128">
                  <c:v>48.237193183292185</c:v>
                </c:pt>
                <c:pt idx="129">
                  <c:v>48.12119310901172</c:v>
                </c:pt>
                <c:pt idx="130">
                  <c:v>48.003677280751319</c:v>
                </c:pt>
                <c:pt idx="131">
                  <c:v>47.884603748795712</c:v>
                </c:pt>
                <c:pt idx="132">
                  <c:v>47.764010965553723</c:v>
                </c:pt>
                <c:pt idx="133">
                  <c:v>47.642032585258747</c:v>
                </c:pt>
                <c:pt idx="134">
                  <c:v>47.518900776385991</c:v>
                </c:pt>
                <c:pt idx="135">
                  <c:v>47.394934359398576</c:v>
                </c:pt>
                <c:pt idx="136">
                  <c:v>47.2705117027242</c:v>
                </c:pt>
                <c:pt idx="137">
                  <c:v>47.146032775741894</c:v>
                </c:pt>
                <c:pt idx="138">
                  <c:v>47.021878180086759</c:v>
                </c:pt>
                <c:pt idx="139">
                  <c:v>46.898373749991542</c:v>
                </c:pt>
                <c:pt idx="140">
                  <c:v>46.77576712787323</c:v>
                </c:pt>
                <c:pt idx="141">
                  <c:v>46.654218754519228</c:v>
                </c:pt>
                <c:pt idx="142">
                  <c:v>46.533805789744619</c:v>
                </c:pt>
                <c:pt idx="143">
                  <c:v>46.414534990964732</c:v>
                </c:pt>
                <c:pt idx="144">
                  <c:v>46.296359918621263</c:v>
                </c:pt>
                <c:pt idx="145">
                  <c:v>46.179198566507942</c:v>
                </c:pt>
                <c:pt idx="146">
                  <c:v>46.062948872299643</c:v>
                </c:pt>
                <c:pt idx="147">
                  <c:v>45.947500913427191</c:v>
                </c:pt>
                <c:pt idx="148">
                  <c:v>45.83274559963403</c:v>
                </c:pt>
                <c:pt idx="149">
                  <c:v>45.718580263322906</c:v>
                </c:pt>
                <c:pt idx="150">
                  <c:v>45.604911797077555</c:v>
                </c:pt>
                <c:pt idx="151">
                  <c:v>45.491658014559988</c:v>
                </c:pt>
                <c:pt idx="152">
                  <c:v>45.378747823268981</c:v>
                </c:pt>
                <c:pt idx="153">
                  <c:v>45.266120669157189</c:v>
                </c:pt>
                <c:pt idx="154">
                  <c:v>45.153725585696428</c:v>
                </c:pt>
                <c:pt idx="155">
                  <c:v>45.041520072528954</c:v>
                </c:pt>
                <c:pt idx="156">
                  <c:v>44.929468946490701</c:v>
                </c:pt>
                <c:pt idx="157">
                  <c:v>44.817543248811134</c:v>
                </c:pt>
                <c:pt idx="158">
                  <c:v>44.70571925231144</c:v>
                </c:pt>
                <c:pt idx="159">
                  <c:v>44.593977586680396</c:v>
                </c:pt>
                <c:pt idx="160">
                  <c:v>44.482302484235689</c:v>
                </c:pt>
                <c:pt idx="161">
                  <c:v>44.370681139714847</c:v>
                </c:pt>
                <c:pt idx="162">
                  <c:v>44.259103173187768</c:v>
                </c:pt>
                <c:pt idx="163">
                  <c:v>44.147560183469615</c:v>
                </c:pt>
                <c:pt idx="164">
                  <c:v>44.036045379315482</c:v>
                </c:pt>
                <c:pt idx="165">
                  <c:v>43.924553276463037</c:v>
                </c:pt>
                <c:pt idx="166">
                  <c:v>43.813079449800142</c:v>
                </c:pt>
                <c:pt idx="167">
                  <c:v>43.701620331292432</c:v>
                </c:pt>
                <c:pt idx="168">
                  <c:v>43.590173045651007</c:v>
                </c:pt>
                <c:pt idx="169">
                  <c:v>43.47873527697061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E-43BC-8F75-F9C1A4EB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65.650000000000006</c:v>
                </c:pt>
                <c:pt idx="1">
                  <c:v>65.45</c:v>
                </c:pt>
                <c:pt idx="2">
                  <c:v>65.150000000000006</c:v>
                </c:pt>
                <c:pt idx="3">
                  <c:v>65.783000000000001</c:v>
                </c:pt>
                <c:pt idx="4">
                  <c:v>65.95</c:v>
                </c:pt>
                <c:pt idx="5">
                  <c:v>65.483000000000004</c:v>
                </c:pt>
                <c:pt idx="6">
                  <c:v>64.75</c:v>
                </c:pt>
                <c:pt idx="7">
                  <c:v>64.917000000000002</c:v>
                </c:pt>
                <c:pt idx="8">
                  <c:v>66.117000000000004</c:v>
                </c:pt>
                <c:pt idx="9">
                  <c:v>65.8</c:v>
                </c:pt>
                <c:pt idx="10">
                  <c:v>64.933000000000007</c:v>
                </c:pt>
                <c:pt idx="11">
                  <c:v>66.016999999999996</c:v>
                </c:pt>
                <c:pt idx="12">
                  <c:v>65.716999999999999</c:v>
                </c:pt>
                <c:pt idx="13">
                  <c:v>65.283000000000001</c:v>
                </c:pt>
                <c:pt idx="14">
                  <c:v>66.55</c:v>
                </c:pt>
                <c:pt idx="15">
                  <c:v>66.466999999999999</c:v>
                </c:pt>
                <c:pt idx="16">
                  <c:v>66.533000000000001</c:v>
                </c:pt>
                <c:pt idx="17">
                  <c:v>66.417000000000002</c:v>
                </c:pt>
                <c:pt idx="18">
                  <c:v>67.632999999999996</c:v>
                </c:pt>
                <c:pt idx="19">
                  <c:v>67.016999999999996</c:v>
                </c:pt>
                <c:pt idx="20">
                  <c:v>66.3</c:v>
                </c:pt>
                <c:pt idx="21">
                  <c:v>66.983000000000004</c:v>
                </c:pt>
                <c:pt idx="22">
                  <c:v>68.216999999999999</c:v>
                </c:pt>
                <c:pt idx="23">
                  <c:v>68.216999999999999</c:v>
                </c:pt>
                <c:pt idx="24">
                  <c:v>69.733000000000004</c:v>
                </c:pt>
                <c:pt idx="25">
                  <c:v>69.082999999999998</c:v>
                </c:pt>
                <c:pt idx="26">
                  <c:v>70.316999999999993</c:v>
                </c:pt>
                <c:pt idx="27">
                  <c:v>69.599999999999994</c:v>
                </c:pt>
                <c:pt idx="28">
                  <c:v>69.632999999999996</c:v>
                </c:pt>
                <c:pt idx="29">
                  <c:v>70.466999999999999</c:v>
                </c:pt>
                <c:pt idx="30">
                  <c:v>70.582999999999998</c:v>
                </c:pt>
                <c:pt idx="31">
                  <c:v>70.832999999999998</c:v>
                </c:pt>
                <c:pt idx="32">
                  <c:v>72</c:v>
                </c:pt>
                <c:pt idx="33">
                  <c:v>71.5</c:v>
                </c:pt>
                <c:pt idx="34">
                  <c:v>72.983000000000004</c:v>
                </c:pt>
                <c:pt idx="35">
                  <c:v>74.099999999999994</c:v>
                </c:pt>
                <c:pt idx="36">
                  <c:v>76.783000000000001</c:v>
                </c:pt>
                <c:pt idx="37">
                  <c:v>79.75</c:v>
                </c:pt>
                <c:pt idx="38">
                  <c:v>81.832999999999998</c:v>
                </c:pt>
                <c:pt idx="39">
                  <c:v>86.45</c:v>
                </c:pt>
                <c:pt idx="40">
                  <c:v>93.8</c:v>
                </c:pt>
                <c:pt idx="41">
                  <c:v>103.18300000000001</c:v>
                </c:pt>
                <c:pt idx="42">
                  <c:v>118.8</c:v>
                </c:pt>
                <c:pt idx="43">
                  <c:v>136.85</c:v>
                </c:pt>
                <c:pt idx="44">
                  <c:v>158.53299999999999</c:v>
                </c:pt>
                <c:pt idx="45">
                  <c:v>180.083</c:v>
                </c:pt>
                <c:pt idx="46">
                  <c:v>199</c:v>
                </c:pt>
                <c:pt idx="47">
                  <c:v>213.583</c:v>
                </c:pt>
                <c:pt idx="48">
                  <c:v>225.2</c:v>
                </c:pt>
                <c:pt idx="49">
                  <c:v>232.8</c:v>
                </c:pt>
                <c:pt idx="50">
                  <c:v>235.083</c:v>
                </c:pt>
                <c:pt idx="51">
                  <c:v>232.18299999999999</c:v>
                </c:pt>
                <c:pt idx="52">
                  <c:v>222.55</c:v>
                </c:pt>
                <c:pt idx="53">
                  <c:v>201.25</c:v>
                </c:pt>
                <c:pt idx="54">
                  <c:v>170.75</c:v>
                </c:pt>
                <c:pt idx="55">
                  <c:v>132.13300000000001</c:v>
                </c:pt>
                <c:pt idx="56">
                  <c:v>90.75</c:v>
                </c:pt>
                <c:pt idx="57">
                  <c:v>69.367000000000004</c:v>
                </c:pt>
                <c:pt idx="58">
                  <c:v>66.233000000000004</c:v>
                </c:pt>
                <c:pt idx="59">
                  <c:v>67.716999999999999</c:v>
                </c:pt>
                <c:pt idx="60">
                  <c:v>72.2</c:v>
                </c:pt>
                <c:pt idx="61">
                  <c:v>76.983000000000004</c:v>
                </c:pt>
                <c:pt idx="62">
                  <c:v>84.882999999999996</c:v>
                </c:pt>
                <c:pt idx="63">
                  <c:v>95.716999999999999</c:v>
                </c:pt>
                <c:pt idx="64">
                  <c:v>108.733</c:v>
                </c:pt>
                <c:pt idx="65">
                  <c:v>125.133</c:v>
                </c:pt>
                <c:pt idx="66">
                  <c:v>141.35</c:v>
                </c:pt>
                <c:pt idx="67">
                  <c:v>157.18299999999999</c:v>
                </c:pt>
                <c:pt idx="68">
                  <c:v>169.267</c:v>
                </c:pt>
                <c:pt idx="69">
                  <c:v>178.017</c:v>
                </c:pt>
                <c:pt idx="70">
                  <c:v>184.28299999999999</c:v>
                </c:pt>
                <c:pt idx="71">
                  <c:v>183.96700000000001</c:v>
                </c:pt>
                <c:pt idx="72">
                  <c:v>176.28299999999999</c:v>
                </c:pt>
                <c:pt idx="73">
                  <c:v>160.31700000000001</c:v>
                </c:pt>
                <c:pt idx="74">
                  <c:v>135.19999999999999</c:v>
                </c:pt>
                <c:pt idx="75">
                  <c:v>103.733</c:v>
                </c:pt>
                <c:pt idx="76">
                  <c:v>73.033000000000001</c:v>
                </c:pt>
                <c:pt idx="77">
                  <c:v>59.232999999999997</c:v>
                </c:pt>
                <c:pt idx="78">
                  <c:v>56.466999999999999</c:v>
                </c:pt>
                <c:pt idx="79">
                  <c:v>56.966999999999999</c:v>
                </c:pt>
                <c:pt idx="80">
                  <c:v>55.832999999999998</c:v>
                </c:pt>
                <c:pt idx="81">
                  <c:v>58.216999999999999</c:v>
                </c:pt>
                <c:pt idx="82">
                  <c:v>55.982999999999997</c:v>
                </c:pt>
                <c:pt idx="83">
                  <c:v>57.232999999999997</c:v>
                </c:pt>
                <c:pt idx="84">
                  <c:v>56.517000000000003</c:v>
                </c:pt>
                <c:pt idx="85">
                  <c:v>57.45</c:v>
                </c:pt>
                <c:pt idx="86">
                  <c:v>57.582999999999998</c:v>
                </c:pt>
                <c:pt idx="87">
                  <c:v>58.982999999999997</c:v>
                </c:pt>
                <c:pt idx="88">
                  <c:v>58.35</c:v>
                </c:pt>
                <c:pt idx="89">
                  <c:v>57.65</c:v>
                </c:pt>
                <c:pt idx="90">
                  <c:v>57.633000000000003</c:v>
                </c:pt>
                <c:pt idx="91">
                  <c:v>57.582999999999998</c:v>
                </c:pt>
                <c:pt idx="92">
                  <c:v>58.2</c:v>
                </c:pt>
                <c:pt idx="93">
                  <c:v>57.383000000000003</c:v>
                </c:pt>
                <c:pt idx="94">
                  <c:v>59.267000000000003</c:v>
                </c:pt>
                <c:pt idx="95">
                  <c:v>58.25</c:v>
                </c:pt>
                <c:pt idx="96">
                  <c:v>57.082999999999998</c:v>
                </c:pt>
                <c:pt idx="97">
                  <c:v>57.167000000000002</c:v>
                </c:pt>
                <c:pt idx="98">
                  <c:v>56.216999999999999</c:v>
                </c:pt>
                <c:pt idx="99">
                  <c:v>58.75</c:v>
                </c:pt>
                <c:pt idx="100">
                  <c:v>59</c:v>
                </c:pt>
                <c:pt idx="101">
                  <c:v>61.332999999999998</c:v>
                </c:pt>
                <c:pt idx="102">
                  <c:v>65.55</c:v>
                </c:pt>
                <c:pt idx="103">
                  <c:v>69.016999999999996</c:v>
                </c:pt>
                <c:pt idx="104">
                  <c:v>72</c:v>
                </c:pt>
                <c:pt idx="105">
                  <c:v>75.382999999999996</c:v>
                </c:pt>
                <c:pt idx="106">
                  <c:v>74.632999999999996</c:v>
                </c:pt>
                <c:pt idx="107">
                  <c:v>72.900000000000006</c:v>
                </c:pt>
                <c:pt idx="108">
                  <c:v>69.832999999999998</c:v>
                </c:pt>
                <c:pt idx="109">
                  <c:v>64.766999999999996</c:v>
                </c:pt>
                <c:pt idx="110">
                  <c:v>59.9</c:v>
                </c:pt>
                <c:pt idx="111">
                  <c:v>57.517000000000003</c:v>
                </c:pt>
                <c:pt idx="112">
                  <c:v>55.732999999999997</c:v>
                </c:pt>
                <c:pt idx="113">
                  <c:v>54.133000000000003</c:v>
                </c:pt>
                <c:pt idx="114">
                  <c:v>54.5</c:v>
                </c:pt>
                <c:pt idx="115">
                  <c:v>54.366999999999997</c:v>
                </c:pt>
                <c:pt idx="116">
                  <c:v>53.716999999999999</c:v>
                </c:pt>
                <c:pt idx="117">
                  <c:v>53.966999999999999</c:v>
                </c:pt>
                <c:pt idx="118">
                  <c:v>52.982999999999997</c:v>
                </c:pt>
                <c:pt idx="119">
                  <c:v>53.832999999999998</c:v>
                </c:pt>
                <c:pt idx="120">
                  <c:v>52.133000000000003</c:v>
                </c:pt>
                <c:pt idx="121">
                  <c:v>53.033000000000001</c:v>
                </c:pt>
                <c:pt idx="122">
                  <c:v>51.75</c:v>
                </c:pt>
                <c:pt idx="123">
                  <c:v>51.85</c:v>
                </c:pt>
                <c:pt idx="124">
                  <c:v>51.267000000000003</c:v>
                </c:pt>
                <c:pt idx="125">
                  <c:v>52.116999999999997</c:v>
                </c:pt>
                <c:pt idx="126">
                  <c:v>52.082999999999998</c:v>
                </c:pt>
                <c:pt idx="127">
                  <c:v>51.633000000000003</c:v>
                </c:pt>
                <c:pt idx="128">
                  <c:v>52.082999999999998</c:v>
                </c:pt>
                <c:pt idx="129">
                  <c:v>54.933</c:v>
                </c:pt>
                <c:pt idx="130">
                  <c:v>56.75</c:v>
                </c:pt>
                <c:pt idx="131">
                  <c:v>59.25</c:v>
                </c:pt>
                <c:pt idx="132">
                  <c:v>61.3</c:v>
                </c:pt>
                <c:pt idx="133">
                  <c:v>62.917000000000002</c:v>
                </c:pt>
                <c:pt idx="134">
                  <c:v>60.75</c:v>
                </c:pt>
                <c:pt idx="135">
                  <c:v>58.482999999999997</c:v>
                </c:pt>
                <c:pt idx="136">
                  <c:v>54.616999999999997</c:v>
                </c:pt>
                <c:pt idx="137">
                  <c:v>52.45</c:v>
                </c:pt>
                <c:pt idx="138">
                  <c:v>48.167000000000002</c:v>
                </c:pt>
                <c:pt idx="139">
                  <c:v>47.683</c:v>
                </c:pt>
                <c:pt idx="140">
                  <c:v>47.8</c:v>
                </c:pt>
                <c:pt idx="141">
                  <c:v>48.966999999999999</c:v>
                </c:pt>
                <c:pt idx="142">
                  <c:v>48.65</c:v>
                </c:pt>
                <c:pt idx="143">
                  <c:v>48.732999999999997</c:v>
                </c:pt>
                <c:pt idx="144">
                  <c:v>48.582999999999998</c:v>
                </c:pt>
                <c:pt idx="145">
                  <c:v>49.1</c:v>
                </c:pt>
                <c:pt idx="146">
                  <c:v>48.6</c:v>
                </c:pt>
                <c:pt idx="147">
                  <c:v>49.017000000000003</c:v>
                </c:pt>
                <c:pt idx="148">
                  <c:v>48.116999999999997</c:v>
                </c:pt>
                <c:pt idx="149">
                  <c:v>48.466999999999999</c:v>
                </c:pt>
                <c:pt idx="150">
                  <c:v>48.267000000000003</c:v>
                </c:pt>
                <c:pt idx="151">
                  <c:v>47.35</c:v>
                </c:pt>
                <c:pt idx="152">
                  <c:v>46.45</c:v>
                </c:pt>
                <c:pt idx="153">
                  <c:v>47</c:v>
                </c:pt>
                <c:pt idx="154">
                  <c:v>47.4</c:v>
                </c:pt>
                <c:pt idx="155">
                  <c:v>46.232999999999997</c:v>
                </c:pt>
                <c:pt idx="156">
                  <c:v>46.6</c:v>
                </c:pt>
                <c:pt idx="157">
                  <c:v>46.216999999999999</c:v>
                </c:pt>
                <c:pt idx="158">
                  <c:v>47.082999999999998</c:v>
                </c:pt>
                <c:pt idx="159">
                  <c:v>46.232999999999997</c:v>
                </c:pt>
                <c:pt idx="160">
                  <c:v>46.017000000000003</c:v>
                </c:pt>
                <c:pt idx="161">
                  <c:v>46.383000000000003</c:v>
                </c:pt>
                <c:pt idx="162">
                  <c:v>46.25</c:v>
                </c:pt>
                <c:pt idx="163">
                  <c:v>45.966999999999999</c:v>
                </c:pt>
                <c:pt idx="164">
                  <c:v>47.116999999999997</c:v>
                </c:pt>
                <c:pt idx="165">
                  <c:v>45.9</c:v>
                </c:pt>
                <c:pt idx="166">
                  <c:v>46.067</c:v>
                </c:pt>
                <c:pt idx="167">
                  <c:v>45.95</c:v>
                </c:pt>
                <c:pt idx="168">
                  <c:v>47.082999999999998</c:v>
                </c:pt>
                <c:pt idx="169">
                  <c:v>46.2</c:v>
                </c:pt>
                <c:pt idx="170">
                  <c:v>45.866999999999997</c:v>
                </c:pt>
                <c:pt idx="171">
                  <c:v>45.417000000000002</c:v>
                </c:pt>
                <c:pt idx="172">
                  <c:v>44.683</c:v>
                </c:pt>
                <c:pt idx="173">
                  <c:v>46.116999999999997</c:v>
                </c:pt>
                <c:pt idx="174">
                  <c:v>45.567</c:v>
                </c:pt>
                <c:pt idx="175">
                  <c:v>45.817</c:v>
                </c:pt>
                <c:pt idx="176">
                  <c:v>45.582999999999998</c:v>
                </c:pt>
                <c:pt idx="177">
                  <c:v>44.933</c:v>
                </c:pt>
                <c:pt idx="178">
                  <c:v>44.332999999999998</c:v>
                </c:pt>
                <c:pt idx="179">
                  <c:v>45.3</c:v>
                </c:pt>
                <c:pt idx="180">
                  <c:v>45.167000000000002</c:v>
                </c:pt>
                <c:pt idx="181">
                  <c:v>44.716999999999999</c:v>
                </c:pt>
                <c:pt idx="182">
                  <c:v>44.366999999999997</c:v>
                </c:pt>
                <c:pt idx="183">
                  <c:v>44.832999999999998</c:v>
                </c:pt>
                <c:pt idx="184">
                  <c:v>44.366999999999997</c:v>
                </c:pt>
                <c:pt idx="185">
                  <c:v>45.366999999999997</c:v>
                </c:pt>
                <c:pt idx="186">
                  <c:v>43.6</c:v>
                </c:pt>
                <c:pt idx="187">
                  <c:v>44.683</c:v>
                </c:pt>
                <c:pt idx="188">
                  <c:v>43.667000000000002</c:v>
                </c:pt>
                <c:pt idx="189">
                  <c:v>44.017000000000003</c:v>
                </c:pt>
                <c:pt idx="190">
                  <c:v>44.232999999999997</c:v>
                </c:pt>
                <c:pt idx="191">
                  <c:v>45.116999999999997</c:v>
                </c:pt>
                <c:pt idx="192">
                  <c:v>44.15</c:v>
                </c:pt>
                <c:pt idx="193">
                  <c:v>44.783000000000001</c:v>
                </c:pt>
                <c:pt idx="194">
                  <c:v>44.332999999999998</c:v>
                </c:pt>
                <c:pt idx="195">
                  <c:v>44.232999999999997</c:v>
                </c:pt>
                <c:pt idx="196">
                  <c:v>43.95</c:v>
                </c:pt>
                <c:pt idx="197">
                  <c:v>44.616999999999997</c:v>
                </c:pt>
                <c:pt idx="198">
                  <c:v>45.283000000000001</c:v>
                </c:pt>
                <c:pt idx="199">
                  <c:v>45.4</c:v>
                </c:pt>
                <c:pt idx="200">
                  <c:v>44.517000000000003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D-4296-B3AE-E68426501D7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#N/A</c:v>
                </c:pt>
                <c:pt idx="1">
                  <c:v>64.15469337491939</c:v>
                </c:pt>
                <c:pt idx="2">
                  <c:v>64.358294570429052</c:v>
                </c:pt>
                <c:pt idx="3">
                  <c:v>64.561896422722569</c:v>
                </c:pt>
                <c:pt idx="4">
                  <c:v>64.765498938684175</c:v>
                </c:pt>
                <c:pt idx="5">
                  <c:v>64.969102084823334</c:v>
                </c:pt>
                <c:pt idx="6">
                  <c:v>65.172705766071246</c:v>
                </c:pt>
                <c:pt idx="7">
                  <c:v>65.376309796583215</c:v>
                </c:pt>
                <c:pt idx="8">
                  <c:v>65.579913860266657</c:v>
                </c:pt>
                <c:pt idx="9">
                  <c:v>65.783517458749742</c:v>
                </c:pt>
                <c:pt idx="10">
                  <c:v>65.987119845508929</c:v>
                </c:pt>
                <c:pt idx="11">
                  <c:v>66.190719948458664</c:v>
                </c:pt>
                <c:pt idx="12">
                  <c:v>66.394316292932615</c:v>
                </c:pt>
                <c:pt idx="13">
                  <c:v>66.597906959955225</c:v>
                </c:pt>
                <c:pt idx="14">
                  <c:v>66.801489665819389</c:v>
                </c:pt>
                <c:pt idx="15">
                  <c:v>67.005062157120719</c:v>
                </c:pt>
                <c:pt idx="16">
                  <c:v>67.208623334679871</c:v>
                </c:pt>
                <c:pt idx="17">
                  <c:v>67.412175947590327</c:v>
                </c:pt>
                <c:pt idx="18">
                  <c:v>67.615732502630919</c:v>
                </c:pt>
                <c:pt idx="19">
                  <c:v>67.819327489656899</c:v>
                </c:pt>
                <c:pt idx="20">
                  <c:v>68.023041558283253</c:v>
                </c:pt>
                <c:pt idx="21">
                  <c:v>68.227047520168426</c:v>
                </c:pt>
                <c:pt idx="22">
                  <c:v>68.431694838814053</c:v>
                </c:pt>
                <c:pt idx="23">
                  <c:v>68.637659631147827</c:v>
                </c:pt>
                <c:pt idx="24">
                  <c:v>68.846202194789072</c:v>
                </c:pt>
                <c:pt idx="25">
                  <c:v>69.059594423521091</c:v>
                </c:pt>
                <c:pt idx="26">
                  <c:v>69.281804979730097</c:v>
                </c:pt>
                <c:pt idx="27">
                  <c:v>69.519558708673443</c:v>
                </c:pt>
                <c:pt idx="28">
                  <c:v>69.783913455430508</c:v>
                </c:pt>
                <c:pt idx="29">
                  <c:v>70.09251295476821</c:v>
                </c:pt>
                <c:pt idx="30">
                  <c:v>70.472664662763293</c:v>
                </c:pt>
                <c:pt idx="31">
                  <c:v>70.965337606875295</c:v>
                </c:pt>
                <c:pt idx="32">
                  <c:v>71.630056671174856</c:v>
                </c:pt>
                <c:pt idx="33">
                  <c:v>72.550468158900415</c:v>
                </c:pt>
                <c:pt idx="34">
                  <c:v>73.840059707922379</c:v>
                </c:pt>
                <c:pt idx="35">
                  <c:v>75.647149232360192</c:v>
                </c:pt>
                <c:pt idx="36">
                  <c:v>78.157856893675799</c:v>
                </c:pt>
                <c:pt idx="37">
                  <c:v>81.595422521850494</c:v>
                </c:pt>
                <c:pt idx="38">
                  <c:v>86.214044446582278</c:v>
                </c:pt>
                <c:pt idx="39">
                  <c:v>92.285529945172371</c:v>
                </c:pt>
                <c:pt idx="40">
                  <c:v>100.07758734504817</c:v>
                </c:pt>
                <c:pt idx="41">
                  <c:v>109.82362354823228</c:v>
                </c:pt>
                <c:pt idx="42">
                  <c:v>121.68537736206389</c:v>
                </c:pt>
                <c:pt idx="43">
                  <c:v>135.71124711287408</c:v>
                </c:pt>
                <c:pt idx="44">
                  <c:v>151.79350219034032</c:v>
                </c:pt>
                <c:pt idx="45">
                  <c:v>169.62320297685619</c:v>
                </c:pt>
                <c:pt idx="46">
                  <c:v>188.62613245220362</c:v>
                </c:pt>
                <c:pt idx="47">
                  <c:v>207.83496752671863</c:v>
                </c:pt>
                <c:pt idx="48">
                  <c:v>225.64483922085924</c:v>
                </c:pt>
                <c:pt idx="49">
                  <c:v>239.50409488402542</c:v>
                </c:pt>
                <c:pt idx="50">
                  <c:v>245.87618259457659</c:v>
                </c:pt>
                <c:pt idx="51">
                  <c:v>241.05433277993711</c:v>
                </c:pt>
                <c:pt idx="52">
                  <c:v>223.05059158651963</c:v>
                </c:pt>
                <c:pt idx="53">
                  <c:v>193.61379806645439</c:v>
                </c:pt>
                <c:pt idx="54">
                  <c:v>158.53855765553311</c:v>
                </c:pt>
                <c:pt idx="55">
                  <c:v>125.35632932059666</c:v>
                </c:pt>
                <c:pt idx="56">
                  <c:v>99.848302219720694</c:v>
                </c:pt>
                <c:pt idx="57">
                  <c:v>83.991453477380958</c:v>
                </c:pt>
                <c:pt idx="58">
                  <c:v>76.497401584526116</c:v>
                </c:pt>
                <c:pt idx="59">
                  <c:v>74.815106775712692</c:v>
                </c:pt>
                <c:pt idx="60">
                  <c:v>76.803149258339872</c:v>
                </c:pt>
                <c:pt idx="61">
                  <c:v>81.299833417419492</c:v>
                </c:pt>
                <c:pt idx="62">
                  <c:v>87.915489613349664</c:v>
                </c:pt>
                <c:pt idx="63">
                  <c:v>96.625599789227934</c:v>
                </c:pt>
                <c:pt idx="64">
                  <c:v>107.46462018963524</c:v>
                </c:pt>
                <c:pt idx="65">
                  <c:v>120.35261077547102</c:v>
                </c:pt>
                <c:pt idx="66">
                  <c:v>134.99393357513469</c:v>
                </c:pt>
                <c:pt idx="67">
                  <c:v>150.77758329214296</c:v>
                </c:pt>
                <c:pt idx="68">
                  <c:v>166.59584141888976</c:v>
                </c:pt>
                <c:pt idx="69">
                  <c:v>180.52302486572603</c:v>
                </c:pt>
                <c:pt idx="70">
                  <c:v>189.52547733836013</c:v>
                </c:pt>
                <c:pt idx="71">
                  <c:v>189.82219511445183</c:v>
                </c:pt>
                <c:pt idx="72">
                  <c:v>178.56288614781892</c:v>
                </c:pt>
                <c:pt idx="73">
                  <c:v>156.28949516278465</c:v>
                </c:pt>
                <c:pt idx="74">
                  <c:v>127.96628862013195</c:v>
                </c:pt>
                <c:pt idx="75">
                  <c:v>100.81819694546198</c:v>
                </c:pt>
                <c:pt idx="76">
                  <c:v>80.355586642535087</c:v>
                </c:pt>
                <c:pt idx="77">
                  <c:v>68.022618206136258</c:v>
                </c:pt>
                <c:pt idx="78">
                  <c:v>62.010592485353584</c:v>
                </c:pt>
                <c:pt idx="79">
                  <c:v>59.59218428254924</c:v>
                </c:pt>
                <c:pt idx="80">
                  <c:v>58.737257282238637</c:v>
                </c:pt>
                <c:pt idx="81">
                  <c:v>58.414345701498128</c:v>
                </c:pt>
                <c:pt idx="82">
                  <c:v>58.235230465351115</c:v>
                </c:pt>
                <c:pt idx="83">
                  <c:v>58.087824829262644</c:v>
                </c:pt>
                <c:pt idx="84">
                  <c:v>57.94676687969163</c:v>
                </c:pt>
                <c:pt idx="85">
                  <c:v>57.807451127700745</c:v>
                </c:pt>
                <c:pt idx="86">
                  <c:v>57.669224624976394</c:v>
                </c:pt>
                <c:pt idx="87">
                  <c:v>57.532220741206807</c:v>
                </c:pt>
                <c:pt idx="88">
                  <c:v>57.397081163048625</c:v>
                </c:pt>
                <c:pt idx="89">
                  <c:v>57.265307914482008</c:v>
                </c:pt>
                <c:pt idx="90">
                  <c:v>57.139989087758202</c:v>
                </c:pt>
                <c:pt idx="91">
                  <c:v>57.027006850256406</c:v>
                </c:pt>
                <c:pt idx="92">
                  <c:v>56.936874999474249</c:v>
                </c:pt>
                <c:pt idx="93">
                  <c:v>56.887273336878479</c:v>
                </c:pt>
                <c:pt idx="94">
                  <c:v>56.906130938871058</c:v>
                </c:pt>
                <c:pt idx="95">
                  <c:v>57.034730859372615</c:v>
                </c:pt>
                <c:pt idx="96">
                  <c:v>57.329791716525513</c:v>
                </c:pt>
                <c:pt idx="97">
                  <c:v>57.86295426872006</c:v>
                </c:pt>
                <c:pt idx="98">
                  <c:v>58.715792773600924</c:v>
                </c:pt>
                <c:pt idx="99">
                  <c:v>59.968597077375044</c:v>
                </c:pt>
                <c:pt idx="100">
                  <c:v>61.681615920266069</c:v>
                </c:pt>
                <c:pt idx="101">
                  <c:v>63.867427663983534</c:v>
                </c:pt>
                <c:pt idx="102">
                  <c:v>66.451963880670263</c:v>
                </c:pt>
                <c:pt idx="103">
                  <c:v>69.222868397933311</c:v>
                </c:pt>
                <c:pt idx="104">
                  <c:v>71.779023183770761</c:v>
                </c:pt>
                <c:pt idx="105">
                  <c:v>73.532979884079651</c:v>
                </c:pt>
                <c:pt idx="106">
                  <c:v>73.847906030813903</c:v>
                </c:pt>
                <c:pt idx="107">
                  <c:v>72.33231227902418</c:v>
                </c:pt>
                <c:pt idx="108">
                  <c:v>69.144386099577019</c:v>
                </c:pt>
                <c:pt idx="109">
                  <c:v>65.035877300364703</c:v>
                </c:pt>
                <c:pt idx="110">
                  <c:v>61.014693532897589</c:v>
                </c:pt>
                <c:pt idx="111">
                  <c:v>57.849119626022194</c:v>
                </c:pt>
                <c:pt idx="112">
                  <c:v>55.788318027417638</c:v>
                </c:pt>
                <c:pt idx="113">
                  <c:v>54.646398727018827</c:v>
                </c:pt>
                <c:pt idx="114">
                  <c:v>54.075906613405181</c:v>
                </c:pt>
                <c:pt idx="115">
                  <c:v>53.784340792323121</c:v>
                </c:pt>
                <c:pt idx="116">
                  <c:v>53.602057245632295</c:v>
                </c:pt>
                <c:pt idx="117">
                  <c:v>53.454773024255211</c:v>
                </c:pt>
                <c:pt idx="118">
                  <c:v>53.317458820081278</c:v>
                </c:pt>
                <c:pt idx="119">
                  <c:v>53.184651825891606</c:v>
                </c:pt>
                <c:pt idx="120">
                  <c:v>53.058306767791763</c:v>
                </c:pt>
                <c:pt idx="121">
                  <c:v>52.945161893481583</c:v>
                </c:pt>
                <c:pt idx="122">
                  <c:v>52.858036272879509</c:v>
                </c:pt>
                <c:pt idx="123">
                  <c:v>52.818611261248073</c:v>
                </c:pt>
                <c:pt idx="124">
                  <c:v>52.860377766504179</c:v>
                </c:pt>
                <c:pt idx="125">
                  <c:v>53.030187142374935</c:v>
                </c:pt>
                <c:pt idx="126">
                  <c:v>53.386120431207125</c:v>
                </c:pt>
                <c:pt idx="127">
                  <c:v>53.988761255182766</c:v>
                </c:pt>
                <c:pt idx="128">
                  <c:v>54.882781272718141</c:v>
                </c:pt>
                <c:pt idx="129">
                  <c:v>56.066687400767364</c:v>
                </c:pt>
                <c:pt idx="130">
                  <c:v>57.452984133661531</c:v>
                </c:pt>
                <c:pt idx="131">
                  <c:v>58.833107385631472</c:v>
                </c:pt>
                <c:pt idx="132">
                  <c:v>59.880414704254598</c:v>
                </c:pt>
                <c:pt idx="133">
                  <c:v>60.230911166178416</c:v>
                </c:pt>
                <c:pt idx="134">
                  <c:v>59.642618229570623</c:v>
                </c:pt>
                <c:pt idx="135">
                  <c:v>58.152822561882253</c:v>
                </c:pt>
                <c:pt idx="136">
                  <c:v>56.105814602441427</c:v>
                </c:pt>
                <c:pt idx="137">
                  <c:v>53.997891409150924</c:v>
                </c:pt>
                <c:pt idx="138">
                  <c:v>52.239064522250708</c:v>
                </c:pt>
                <c:pt idx="139">
                  <c:v>51.001679696958782</c:v>
                </c:pt>
                <c:pt idx="140">
                  <c:v>50.23558241982149</c:v>
                </c:pt>
                <c:pt idx="141">
                  <c:v>49.786606948338608</c:v>
                </c:pt>
                <c:pt idx="142">
                  <c:v>49.506837374271086</c:v>
                </c:pt>
                <c:pt idx="143">
                  <c:v>49.301199997744845</c:v>
                </c:pt>
                <c:pt idx="144">
                  <c:v>49.123395040512683</c:v>
                </c:pt>
                <c:pt idx="145">
                  <c:v>48.955487069326217</c:v>
                </c:pt>
                <c:pt idx="146">
                  <c:v>48.791730769072785</c:v>
                </c:pt>
                <c:pt idx="147">
                  <c:v>48.630467844981474</c:v>
                </c:pt>
                <c:pt idx="148">
                  <c:v>48.471140161346888</c:v>
                </c:pt>
                <c:pt idx="149">
                  <c:v>48.313439212031888</c:v>
                </c:pt>
                <c:pt idx="150">
                  <c:v>48.157117433635854</c:v>
                </c:pt>
                <c:pt idx="151">
                  <c:v>48.0019570981529</c:v>
                </c:pt>
                <c:pt idx="152">
                  <c:v>47.847767144272332</c:v>
                </c:pt>
                <c:pt idx="153">
                  <c:v>47.69438250472647</c:v>
                </c:pt>
                <c:pt idx="154">
                  <c:v>47.541662555338114</c:v>
                </c:pt>
                <c:pt idx="155">
                  <c:v>47.389488820036242</c:v>
                </c:pt>
                <c:pt idx="156">
                  <c:v>47.237762348786411</c:v>
                </c:pt>
                <c:pt idx="157">
                  <c:v>47.086401064874309</c:v>
                </c:pt>
                <c:pt idx="158">
                  <c:v>46.935337256863463</c:v>
                </c:pt>
                <c:pt idx="159">
                  <c:v>46.784515305851436</c:v>
                </c:pt>
                <c:pt idx="160">
                  <c:v>46.633889684130658</c:v>
                </c:pt>
                <c:pt idx="161">
                  <c:v>46.483423228270276</c:v>
                </c:pt>
                <c:pt idx="162">
                  <c:v>46.333085670981013</c:v>
                </c:pt>
                <c:pt idx="163">
                  <c:v>46.182852406810767</c:v>
                </c:pt>
                <c:pt idx="164">
                  <c:v>46.032703463204498</c:v>
                </c:pt>
                <c:pt idx="165">
                  <c:v>45.882622648370322</c:v>
                </c:pt>
                <c:pt idx="166">
                  <c:v>45.732596849179664</c:v>
                </c:pt>
                <c:pt idx="167">
                  <c:v>45.582615455018932</c:v>
                </c:pt>
                <c:pt idx="168">
                  <c:v>45.432669886515832</c:v>
                </c:pt>
                <c:pt idx="169">
                  <c:v>45.282753211042298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D-4296-B3AE-E68426501D7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64.15469337491281</c:v>
                </c:pt>
                <c:pt idx="2">
                  <c:v>64.358294570407722</c:v>
                </c:pt>
                <c:pt idx="3">
                  <c:v>64.561896422654968</c:v>
                </c:pt>
                <c:pt idx="4">
                  <c:v>64.765498938474721</c:v>
                </c:pt>
                <c:pt idx="5">
                  <c:v>64.969102084188876</c:v>
                </c:pt>
                <c:pt idx="6">
                  <c:v>65.172705764192401</c:v>
                </c:pt>
                <c:pt idx="7">
                  <c:v>65.376309791143967</c:v>
                </c:pt>
                <c:pt idx="8">
                  <c:v>65.579913844872664</c:v>
                </c:pt>
                <c:pt idx="9">
                  <c:v>65.783517416157665</c:v>
                </c:pt>
                <c:pt idx="10">
                  <c:v>65.987119730303931</c:v>
                </c:pt>
                <c:pt idx="11">
                  <c:v>66.190719643824522</c:v>
                </c:pt>
                <c:pt idx="12">
                  <c:v>66.394315505432431</c:v>
                </c:pt>
                <c:pt idx="13">
                  <c:v>66.597904969797341</c:v>
                </c:pt>
                <c:pt idx="14">
                  <c:v>66.80148474894402</c:v>
                </c:pt>
                <c:pt idx="15">
                  <c:v>67.00505028151791</c:v>
                </c:pt>
                <c:pt idx="16">
                  <c:v>67.20859529410437</c:v>
                </c:pt>
                <c:pt idx="17">
                  <c:v>67.41211122096307</c:v>
                </c:pt>
                <c:pt idx="18">
                  <c:v>67.615586438416202</c:v>
                </c:pt>
                <c:pt idx="19">
                  <c:v>67.819005257057626</c:v>
                </c:pt>
                <c:pt idx="20">
                  <c:v>68.022346598110175</c:v>
                </c:pt>
                <c:pt idx="21">
                  <c:v>68.225582258614565</c:v>
                </c:pt>
                <c:pt idx="22">
                  <c:v>68.428674642395507</c:v>
                </c:pt>
                <c:pt idx="23">
                  <c:v>68.631573798332028</c:v>
                </c:pt>
                <c:pt idx="24">
                  <c:v>68.834213562417602</c:v>
                </c:pt>
                <c:pt idx="25">
                  <c:v>69.036506543130741</c:v>
                </c:pt>
                <c:pt idx="26">
                  <c:v>69.238337618071938</c:v>
                </c:pt>
                <c:pt idx="27">
                  <c:v>69.439555520705284</c:v>
                </c:pt>
                <c:pt idx="28">
                  <c:v>69.639961986335422</c:v>
                </c:pt>
                <c:pt idx="29">
                  <c:v>69.839297793483539</c:v>
                </c:pt>
                <c:pt idx="30">
                  <c:v>70.037224879102226</c:v>
                </c:pt>
                <c:pt idx="31">
                  <c:v>70.233303524723155</c:v>
                </c:pt>
                <c:pt idx="32">
                  <c:v>70.42696341184481</c:v>
                </c:pt>
                <c:pt idx="33">
                  <c:v>70.617467143823291</c:v>
                </c:pt>
                <c:pt idx="34">
                  <c:v>70.803864658553891</c:v>
                </c:pt>
                <c:pt idx="35">
                  <c:v>70.984936866055861</c:v>
                </c:pt>
                <c:pt idx="36">
                  <c:v>71.159126930043186</c:v>
                </c:pt>
                <c:pt idx="37">
                  <c:v>71.324458020287935</c:v>
                </c:pt>
                <c:pt idx="38">
                  <c:v>71.478437316959926</c:v>
                </c:pt>
                <c:pt idx="39">
                  <c:v>71.617947869249377</c:v>
                </c:pt>
                <c:pt idx="40">
                  <c:v>71.739133021884115</c:v>
                </c:pt>
                <c:pt idx="41">
                  <c:v>71.837283021562683</c:v>
                </c:pt>
                <c:pt idx="42">
                  <c:v>71.906740561442206</c:v>
                </c:pt>
                <c:pt idx="43">
                  <c:v>71.940851585365294</c:v>
                </c:pt>
                <c:pt idx="44">
                  <c:v>71.931999060534622</c:v>
                </c:pt>
                <c:pt idx="45">
                  <c:v>71.871768556785639</c:v>
                </c:pt>
                <c:pt idx="46">
                  <c:v>71.751300925955221</c:v>
                </c:pt>
                <c:pt idx="47">
                  <c:v>71.561881902706006</c:v>
                </c:pt>
                <c:pt idx="48">
                  <c:v>71.29579178678614</c:v>
                </c:pt>
                <c:pt idx="49">
                  <c:v>70.947382741137829</c:v>
                </c:pt>
                <c:pt idx="50">
                  <c:v>70.514267247775322</c:v>
                </c:pt>
                <c:pt idx="51">
                  <c:v>69.998406289580203</c:v>
                </c:pt>
                <c:pt idx="52">
                  <c:v>69.406817775649571</c:v>
                </c:pt>
                <c:pt idx="53">
                  <c:v>68.751633188160085</c:v>
                </c:pt>
                <c:pt idx="54">
                  <c:v>68.04934575287821</c:v>
                </c:pt>
                <c:pt idx="55">
                  <c:v>67.319300927017451</c:v>
                </c:pt>
                <c:pt idx="56">
                  <c:v>66.581706087274114</c:v>
                </c:pt>
                <c:pt idx="57">
                  <c:v>65.855581350896557</c:v>
                </c:pt>
                <c:pt idx="58">
                  <c:v>65.157070970048494</c:v>
                </c:pt>
                <c:pt idx="59">
                  <c:v>64.498393377378335</c:v>
                </c:pt>
                <c:pt idx="60">
                  <c:v>63.887502161612687</c:v>
                </c:pt>
                <c:pt idx="61">
                  <c:v>63.328349702458823</c:v>
                </c:pt>
                <c:pt idx="62">
                  <c:v>62.821545590523726</c:v>
                </c:pt>
                <c:pt idx="63">
                  <c:v>62.365188988120579</c:v>
                </c:pt>
                <c:pt idx="64">
                  <c:v>61.955699298916564</c:v>
                </c:pt>
                <c:pt idx="65">
                  <c:v>61.588536308339883</c:v>
                </c:pt>
                <c:pt idx="66">
                  <c:v>61.258762361617613</c:v>
                </c:pt>
                <c:pt idx="67">
                  <c:v>60.961442718922406</c:v>
                </c:pt>
                <c:pt idx="68">
                  <c:v>60.691904680086729</c:v>
                </c:pt>
                <c:pt idx="69">
                  <c:v>60.445885693281788</c:v>
                </c:pt>
                <c:pt idx="70">
                  <c:v>60.219601018458519</c:v>
                </c:pt>
                <c:pt idx="71">
                  <c:v>60.009757247827523</c:v>
                </c:pt>
                <c:pt idx="72">
                  <c:v>59.813532179104271</c:v>
                </c:pt>
                <c:pt idx="73">
                  <c:v>59.628535898520084</c:v>
                </c:pt>
                <c:pt idx="74">
                  <c:v>59.452763207299043</c:v>
                </c:pt>
                <c:pt idx="75">
                  <c:v>59.284543904852192</c:v>
                </c:pt>
                <c:pt idx="76">
                  <c:v>59.122494836237735</c:v>
                </c:pt>
                <c:pt idx="77">
                  <c:v>58.965475829135933</c:v>
                </c:pt>
                <c:pt idx="78">
                  <c:v>58.812550482314506</c:v>
                </c:pt>
                <c:pt idx="79">
                  <c:v>58.662952045289344</c:v>
                </c:pt>
                <c:pt idx="80">
                  <c:v>58.516054207683403</c:v>
                </c:pt>
                <c:pt idx="81">
                  <c:v>58.371346393482689</c:v>
                </c:pt>
                <c:pt idx="82">
                  <c:v>58.228413057282744</c:v>
                </c:pt>
                <c:pt idx="83">
                  <c:v>58.086916457277177</c:v>
                </c:pt>
                <c:pt idx="84">
                  <c:v>57.946582400571025</c:v>
                </c:pt>
                <c:pt idx="85">
                  <c:v>57.807188499560269</c:v>
                </c:pt>
                <c:pt idx="86">
                  <c:v>57.668554530704462</c:v>
                </c:pt>
                <c:pt idx="87">
                  <c:v>57.530534541381449</c:v>
                </c:pt>
                <c:pt idx="88">
                  <c:v>57.393010402369725</c:v>
                </c:pt>
                <c:pt idx="89">
                  <c:v>57.255886550701064</c:v>
                </c:pt>
                <c:pt idx="90">
                  <c:v>57.119085709289848</c:v>
                </c:pt>
                <c:pt idx="91">
                  <c:v>56.982545405763581</c:v>
                </c:pt>
                <c:pt idx="92">
                  <c:v>56.846215143583976</c:v>
                </c:pt>
                <c:pt idx="93">
                  <c:v>56.710054104360893</c:v>
                </c:pt>
                <c:pt idx="94">
                  <c:v>56.574029281793912</c:v>
                </c:pt>
                <c:pt idx="95">
                  <c:v>56.438113965505849</c:v>
                </c:pt>
                <c:pt idx="96">
                  <c:v>56.302286507696849</c:v>
                </c:pt>
                <c:pt idx="97">
                  <c:v>56.166529317528507</c:v>
                </c:pt>
                <c:pt idx="98">
                  <c:v>56.030828037862371</c:v>
                </c:pt>
                <c:pt idx="99">
                  <c:v>55.895170866778678</c:v>
                </c:pt>
                <c:pt idx="100">
                  <c:v>55.759547992480385</c:v>
                </c:pt>
                <c:pt idx="101">
                  <c:v>55.623951114978617</c:v>
                </c:pt>
                <c:pt idx="102">
                  <c:v>55.48837303153983</c:v>
                </c:pt>
                <c:pt idx="103">
                  <c:v>55.352807265385287</c:v>
                </c:pt>
                <c:pt idx="104">
                  <c:v>55.21724771866004</c:v>
                </c:pt>
                <c:pt idx="105">
                  <c:v>55.081688331278848</c:v>
                </c:pt>
                <c:pt idx="106">
                  <c:v>54.946122726920599</c:v>
                </c:pt>
                <c:pt idx="107">
                  <c:v>54.810543826155723</c:v>
                </c:pt>
                <c:pt idx="108">
                  <c:v>54.674943404397752</c:v>
                </c:pt>
                <c:pt idx="109">
                  <c:v>54.539311568992566</c:v>
                </c:pt>
                <c:pt idx="110">
                  <c:v>54.403636125212543</c:v>
                </c:pt>
                <c:pt idx="111">
                  <c:v>54.267901795141739</c:v>
                </c:pt>
                <c:pt idx="112">
                  <c:v>54.132089246422311</c:v>
                </c:pt>
                <c:pt idx="113">
                  <c:v>53.99617387972603</c:v>
                </c:pt>
                <c:pt idx="114">
                  <c:v>53.860124315034327</c:v>
                </c:pt>
                <c:pt idx="115">
                  <c:v>53.723900508251006</c:v>
                </c:pt>
                <c:pt idx="116">
                  <c:v>53.587451423020838</c:v>
                </c:pt>
                <c:pt idx="117">
                  <c:v>53.450712180832305</c:v>
                </c:pt>
                <c:pt idx="118">
                  <c:v>53.313600620403761</c:v>
                </c:pt>
                <c:pt idx="119">
                  <c:v>53.176013222619744</c:v>
                </c:pt>
                <c:pt idx="120">
                  <c:v>53.037820411279178</c:v>
                </c:pt>
                <c:pt idx="121">
                  <c:v>52.898861338622112</c:v>
                </c:pt>
                <c:pt idx="122">
                  <c:v>52.758938428694513</c:v>
                </c:pt>
                <c:pt idx="123">
                  <c:v>52.617812204530573</c:v>
                </c:pt>
                <c:pt idx="124">
                  <c:v>52.475197286946454</c:v>
                </c:pt>
                <c:pt idx="125">
                  <c:v>52.330760926634412</c:v>
                </c:pt>
                <c:pt idx="126">
                  <c:v>52.184125979272572</c:v>
                </c:pt>
                <c:pt idx="127">
                  <c:v>52.03488074059841</c:v>
                </c:pt>
                <c:pt idx="128">
                  <c:v>51.882598293170048</c:v>
                </c:pt>
                <c:pt idx="129">
                  <c:v>51.726867612218356</c:v>
                </c:pt>
                <c:pt idx="130">
                  <c:v>51.567337186292335</c:v>
                </c:pt>
                <c:pt idx="131">
                  <c:v>51.40376898828346</c:v>
                </c:pt>
                <c:pt idx="132">
                  <c:v>51.23609640014574</c:v>
                </c:pt>
                <c:pt idx="133">
                  <c:v>51.064475123981182</c:v>
                </c:pt>
                <c:pt idx="134">
                  <c:v>50.889313160194817</c:v>
                </c:pt>
                <c:pt idx="135">
                  <c:v>50.711266963959616</c:v>
                </c:pt>
                <c:pt idx="136">
                  <c:v>50.531197284334965</c:v>
                </c:pt>
                <c:pt idx="137">
                  <c:v>50.350088827219338</c:v>
                </c:pt>
                <c:pt idx="138">
                  <c:v>50.168948856179668</c:v>
                </c:pt>
                <c:pt idx="139">
                  <c:v>49.988706242542925</c:v>
                </c:pt>
                <c:pt idx="140">
                  <c:v>49.810131347078851</c:v>
                </c:pt>
                <c:pt idx="141">
                  <c:v>49.633789345750479</c:v>
                </c:pt>
                <c:pt idx="142">
                  <c:v>49.460029172376551</c:v>
                </c:pt>
                <c:pt idx="143">
                  <c:v>49.289001562630197</c:v>
                </c:pt>
                <c:pt idx="144">
                  <c:v>49.120695266613744</c:v>
                </c:pt>
                <c:pt idx="145">
                  <c:v>48.954980366249686</c:v>
                </c:pt>
                <c:pt idx="146">
                  <c:v>48.79165021928381</c:v>
                </c:pt>
                <c:pt idx="147">
                  <c:v>48.630457009808801</c:v>
                </c:pt>
                <c:pt idx="148">
                  <c:v>48.471138929043214</c:v>
                </c:pt>
                <c:pt idx="149">
                  <c:v>48.313439093613582</c:v>
                </c:pt>
                <c:pt idx="150">
                  <c:v>48.157117424026488</c:v>
                </c:pt>
                <c:pt idx="151">
                  <c:v>48.001957097494731</c:v>
                </c:pt>
                <c:pt idx="152">
                  <c:v>47.847767144234297</c:v>
                </c:pt>
                <c:pt idx="153">
                  <c:v>47.694382504724615</c:v>
                </c:pt>
                <c:pt idx="154">
                  <c:v>47.541662555338036</c:v>
                </c:pt>
                <c:pt idx="155">
                  <c:v>47.389488820036242</c:v>
                </c:pt>
                <c:pt idx="156">
                  <c:v>47.237762348786411</c:v>
                </c:pt>
                <c:pt idx="157">
                  <c:v>47.086401064874309</c:v>
                </c:pt>
                <c:pt idx="158">
                  <c:v>46.935337256863463</c:v>
                </c:pt>
                <c:pt idx="159">
                  <c:v>46.784515305851436</c:v>
                </c:pt>
                <c:pt idx="160">
                  <c:v>46.633889684130658</c:v>
                </c:pt>
                <c:pt idx="161">
                  <c:v>46.483423228270276</c:v>
                </c:pt>
                <c:pt idx="162">
                  <c:v>46.333085670981013</c:v>
                </c:pt>
                <c:pt idx="163">
                  <c:v>46.182852406810767</c:v>
                </c:pt>
                <c:pt idx="164">
                  <c:v>46.032703463204498</c:v>
                </c:pt>
                <c:pt idx="165">
                  <c:v>45.882622648370322</c:v>
                </c:pt>
                <c:pt idx="166">
                  <c:v>45.732596849179664</c:v>
                </c:pt>
                <c:pt idx="167">
                  <c:v>45.582615455018932</c:v>
                </c:pt>
                <c:pt idx="168">
                  <c:v>45.432669886515832</c:v>
                </c:pt>
                <c:pt idx="169">
                  <c:v>45.282753211042298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9D-4296-B3AE-E68426501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70.5</c:v>
                </c:pt>
                <c:pt idx="1">
                  <c:v>70.617000000000004</c:v>
                </c:pt>
                <c:pt idx="2">
                  <c:v>70.132999999999996</c:v>
                </c:pt>
                <c:pt idx="3">
                  <c:v>70.7</c:v>
                </c:pt>
                <c:pt idx="4">
                  <c:v>70.483000000000004</c:v>
                </c:pt>
                <c:pt idx="5">
                  <c:v>71.45</c:v>
                </c:pt>
                <c:pt idx="6">
                  <c:v>71</c:v>
                </c:pt>
                <c:pt idx="7">
                  <c:v>73.066999999999993</c:v>
                </c:pt>
                <c:pt idx="8">
                  <c:v>72.516999999999996</c:v>
                </c:pt>
                <c:pt idx="9">
                  <c:v>70.683000000000007</c:v>
                </c:pt>
                <c:pt idx="10">
                  <c:v>71.933000000000007</c:v>
                </c:pt>
                <c:pt idx="11">
                  <c:v>71.016999999999996</c:v>
                </c:pt>
                <c:pt idx="12">
                  <c:v>71.483000000000004</c:v>
                </c:pt>
                <c:pt idx="13">
                  <c:v>71.016999999999996</c:v>
                </c:pt>
                <c:pt idx="14">
                  <c:v>70.917000000000002</c:v>
                </c:pt>
                <c:pt idx="15">
                  <c:v>70.966999999999999</c:v>
                </c:pt>
                <c:pt idx="16">
                  <c:v>71.216999999999999</c:v>
                </c:pt>
                <c:pt idx="17">
                  <c:v>71.5</c:v>
                </c:pt>
                <c:pt idx="18">
                  <c:v>71.132999999999996</c:v>
                </c:pt>
                <c:pt idx="19">
                  <c:v>70.933000000000007</c:v>
                </c:pt>
                <c:pt idx="20">
                  <c:v>72.983000000000004</c:v>
                </c:pt>
                <c:pt idx="21">
                  <c:v>72.316999999999993</c:v>
                </c:pt>
                <c:pt idx="22">
                  <c:v>72.667000000000002</c:v>
                </c:pt>
                <c:pt idx="23">
                  <c:v>71.533000000000001</c:v>
                </c:pt>
                <c:pt idx="24">
                  <c:v>71.95</c:v>
                </c:pt>
                <c:pt idx="25">
                  <c:v>73.132999999999996</c:v>
                </c:pt>
                <c:pt idx="26">
                  <c:v>73.400000000000006</c:v>
                </c:pt>
                <c:pt idx="27">
                  <c:v>72.533000000000001</c:v>
                </c:pt>
                <c:pt idx="28">
                  <c:v>74.516999999999996</c:v>
                </c:pt>
                <c:pt idx="29">
                  <c:v>74</c:v>
                </c:pt>
                <c:pt idx="30">
                  <c:v>76.132999999999996</c:v>
                </c:pt>
                <c:pt idx="31">
                  <c:v>75.667000000000002</c:v>
                </c:pt>
                <c:pt idx="32">
                  <c:v>75.533000000000001</c:v>
                </c:pt>
                <c:pt idx="33">
                  <c:v>75.483000000000004</c:v>
                </c:pt>
                <c:pt idx="34">
                  <c:v>75.882999999999996</c:v>
                </c:pt>
                <c:pt idx="35">
                  <c:v>76.466999999999999</c:v>
                </c:pt>
                <c:pt idx="36">
                  <c:v>79.150000000000006</c:v>
                </c:pt>
                <c:pt idx="37">
                  <c:v>79.266999999999996</c:v>
                </c:pt>
                <c:pt idx="38">
                  <c:v>82.582999999999998</c:v>
                </c:pt>
                <c:pt idx="39">
                  <c:v>87.066999999999993</c:v>
                </c:pt>
                <c:pt idx="40">
                  <c:v>93.9</c:v>
                </c:pt>
                <c:pt idx="41">
                  <c:v>102.083</c:v>
                </c:pt>
                <c:pt idx="42">
                  <c:v>115.15</c:v>
                </c:pt>
                <c:pt idx="43">
                  <c:v>131.917</c:v>
                </c:pt>
                <c:pt idx="44">
                  <c:v>152.233</c:v>
                </c:pt>
                <c:pt idx="45">
                  <c:v>173.36699999999999</c:v>
                </c:pt>
                <c:pt idx="46">
                  <c:v>193.55</c:v>
                </c:pt>
                <c:pt idx="47">
                  <c:v>209.833</c:v>
                </c:pt>
                <c:pt idx="48">
                  <c:v>222.11699999999999</c:v>
                </c:pt>
                <c:pt idx="49">
                  <c:v>230.6</c:v>
                </c:pt>
                <c:pt idx="50">
                  <c:v>234.2</c:v>
                </c:pt>
                <c:pt idx="51">
                  <c:v>232.86699999999999</c:v>
                </c:pt>
                <c:pt idx="52">
                  <c:v>225.667</c:v>
                </c:pt>
                <c:pt idx="53">
                  <c:v>208.45</c:v>
                </c:pt>
                <c:pt idx="54">
                  <c:v>182.06700000000001</c:v>
                </c:pt>
                <c:pt idx="55">
                  <c:v>147.88300000000001</c:v>
                </c:pt>
                <c:pt idx="56">
                  <c:v>113.967</c:v>
                </c:pt>
                <c:pt idx="57">
                  <c:v>84.483000000000004</c:v>
                </c:pt>
                <c:pt idx="58">
                  <c:v>77.183000000000007</c:v>
                </c:pt>
                <c:pt idx="59">
                  <c:v>76.716999999999999</c:v>
                </c:pt>
                <c:pt idx="60">
                  <c:v>78.617000000000004</c:v>
                </c:pt>
                <c:pt idx="61">
                  <c:v>80.683000000000007</c:v>
                </c:pt>
                <c:pt idx="62">
                  <c:v>86.617000000000004</c:v>
                </c:pt>
                <c:pt idx="63">
                  <c:v>94.05</c:v>
                </c:pt>
                <c:pt idx="64">
                  <c:v>105.6</c:v>
                </c:pt>
                <c:pt idx="65">
                  <c:v>119.55</c:v>
                </c:pt>
                <c:pt idx="66">
                  <c:v>134.88300000000001</c:v>
                </c:pt>
                <c:pt idx="67">
                  <c:v>149.15</c:v>
                </c:pt>
                <c:pt idx="68">
                  <c:v>162</c:v>
                </c:pt>
                <c:pt idx="69">
                  <c:v>172.833</c:v>
                </c:pt>
                <c:pt idx="70">
                  <c:v>180.6</c:v>
                </c:pt>
                <c:pt idx="71">
                  <c:v>182.333</c:v>
                </c:pt>
                <c:pt idx="72">
                  <c:v>179.25</c:v>
                </c:pt>
                <c:pt idx="73">
                  <c:v>166.483</c:v>
                </c:pt>
                <c:pt idx="74">
                  <c:v>145.15</c:v>
                </c:pt>
                <c:pt idx="75">
                  <c:v>117.15</c:v>
                </c:pt>
                <c:pt idx="76">
                  <c:v>86.533000000000001</c:v>
                </c:pt>
                <c:pt idx="77">
                  <c:v>68.25</c:v>
                </c:pt>
                <c:pt idx="78">
                  <c:v>63.332999999999998</c:v>
                </c:pt>
                <c:pt idx="79">
                  <c:v>62.732999999999997</c:v>
                </c:pt>
                <c:pt idx="80">
                  <c:v>62.466999999999999</c:v>
                </c:pt>
                <c:pt idx="81">
                  <c:v>61.933</c:v>
                </c:pt>
                <c:pt idx="82">
                  <c:v>61.832999999999998</c:v>
                </c:pt>
                <c:pt idx="83">
                  <c:v>61.716999999999999</c:v>
                </c:pt>
                <c:pt idx="84">
                  <c:v>62.167000000000002</c:v>
                </c:pt>
                <c:pt idx="85">
                  <c:v>60.417000000000002</c:v>
                </c:pt>
                <c:pt idx="86">
                  <c:v>60.65</c:v>
                </c:pt>
                <c:pt idx="87">
                  <c:v>59.8</c:v>
                </c:pt>
                <c:pt idx="88">
                  <c:v>59.667000000000002</c:v>
                </c:pt>
                <c:pt idx="89">
                  <c:v>59.817</c:v>
                </c:pt>
                <c:pt idx="90">
                  <c:v>59</c:v>
                </c:pt>
                <c:pt idx="91">
                  <c:v>59.567</c:v>
                </c:pt>
                <c:pt idx="92">
                  <c:v>57.683</c:v>
                </c:pt>
                <c:pt idx="93">
                  <c:v>59.25</c:v>
                </c:pt>
                <c:pt idx="94">
                  <c:v>57.582999999999998</c:v>
                </c:pt>
                <c:pt idx="95">
                  <c:v>56.982999999999997</c:v>
                </c:pt>
                <c:pt idx="96">
                  <c:v>57.267000000000003</c:v>
                </c:pt>
                <c:pt idx="97">
                  <c:v>56</c:v>
                </c:pt>
                <c:pt idx="98">
                  <c:v>56.732999999999997</c:v>
                </c:pt>
                <c:pt idx="99">
                  <c:v>55.966999999999999</c:v>
                </c:pt>
                <c:pt idx="100">
                  <c:v>57.716999999999999</c:v>
                </c:pt>
                <c:pt idx="101">
                  <c:v>60.75</c:v>
                </c:pt>
                <c:pt idx="102">
                  <c:v>64.516999999999996</c:v>
                </c:pt>
                <c:pt idx="103">
                  <c:v>68.3</c:v>
                </c:pt>
                <c:pt idx="104">
                  <c:v>71.832999999999998</c:v>
                </c:pt>
                <c:pt idx="105">
                  <c:v>75.117000000000004</c:v>
                </c:pt>
                <c:pt idx="106">
                  <c:v>76.582999999999998</c:v>
                </c:pt>
                <c:pt idx="107">
                  <c:v>76.216999999999999</c:v>
                </c:pt>
                <c:pt idx="108">
                  <c:v>72.266999999999996</c:v>
                </c:pt>
                <c:pt idx="109">
                  <c:v>65.816999999999993</c:v>
                </c:pt>
                <c:pt idx="110">
                  <c:v>61.1</c:v>
                </c:pt>
                <c:pt idx="111">
                  <c:v>56.45</c:v>
                </c:pt>
                <c:pt idx="112">
                  <c:v>53.866999999999997</c:v>
                </c:pt>
                <c:pt idx="113">
                  <c:v>51.267000000000003</c:v>
                </c:pt>
                <c:pt idx="114">
                  <c:v>50.783000000000001</c:v>
                </c:pt>
                <c:pt idx="115">
                  <c:v>50.466999999999999</c:v>
                </c:pt>
                <c:pt idx="116">
                  <c:v>50.633000000000003</c:v>
                </c:pt>
                <c:pt idx="117">
                  <c:v>51.917000000000002</c:v>
                </c:pt>
                <c:pt idx="118">
                  <c:v>50.183</c:v>
                </c:pt>
                <c:pt idx="119">
                  <c:v>49.917000000000002</c:v>
                </c:pt>
                <c:pt idx="120">
                  <c:v>50.616999999999997</c:v>
                </c:pt>
                <c:pt idx="121">
                  <c:v>49.15</c:v>
                </c:pt>
                <c:pt idx="122">
                  <c:v>49.133000000000003</c:v>
                </c:pt>
                <c:pt idx="123">
                  <c:v>49.05</c:v>
                </c:pt>
                <c:pt idx="124">
                  <c:v>50.082999999999998</c:v>
                </c:pt>
                <c:pt idx="125">
                  <c:v>50.25</c:v>
                </c:pt>
                <c:pt idx="126">
                  <c:v>50.082999999999998</c:v>
                </c:pt>
                <c:pt idx="127">
                  <c:v>51.332999999999998</c:v>
                </c:pt>
                <c:pt idx="128">
                  <c:v>52.3</c:v>
                </c:pt>
                <c:pt idx="129">
                  <c:v>53.732999999999997</c:v>
                </c:pt>
                <c:pt idx="130">
                  <c:v>56.817</c:v>
                </c:pt>
                <c:pt idx="131">
                  <c:v>59.05</c:v>
                </c:pt>
                <c:pt idx="132">
                  <c:v>60.716999999999999</c:v>
                </c:pt>
                <c:pt idx="133">
                  <c:v>63.1</c:v>
                </c:pt>
                <c:pt idx="134">
                  <c:v>62.082999999999998</c:v>
                </c:pt>
                <c:pt idx="135">
                  <c:v>61.017000000000003</c:v>
                </c:pt>
                <c:pt idx="136">
                  <c:v>58.283000000000001</c:v>
                </c:pt>
                <c:pt idx="137">
                  <c:v>54.033000000000001</c:v>
                </c:pt>
                <c:pt idx="138">
                  <c:v>51.6</c:v>
                </c:pt>
                <c:pt idx="139">
                  <c:v>50.067</c:v>
                </c:pt>
                <c:pt idx="140">
                  <c:v>48.732999999999997</c:v>
                </c:pt>
                <c:pt idx="141">
                  <c:v>48.7</c:v>
                </c:pt>
                <c:pt idx="142">
                  <c:v>47.067</c:v>
                </c:pt>
                <c:pt idx="143">
                  <c:v>48.232999999999997</c:v>
                </c:pt>
                <c:pt idx="144">
                  <c:v>47.45</c:v>
                </c:pt>
                <c:pt idx="145">
                  <c:v>47.5</c:v>
                </c:pt>
                <c:pt idx="146">
                  <c:v>47.683</c:v>
                </c:pt>
                <c:pt idx="147">
                  <c:v>47.866999999999997</c:v>
                </c:pt>
                <c:pt idx="148">
                  <c:v>48.082999999999998</c:v>
                </c:pt>
                <c:pt idx="149">
                  <c:v>46.85</c:v>
                </c:pt>
                <c:pt idx="150">
                  <c:v>48.933</c:v>
                </c:pt>
                <c:pt idx="151">
                  <c:v>47.317</c:v>
                </c:pt>
                <c:pt idx="152">
                  <c:v>47.15</c:v>
                </c:pt>
                <c:pt idx="153">
                  <c:v>47.317</c:v>
                </c:pt>
                <c:pt idx="154">
                  <c:v>46.216999999999999</c:v>
                </c:pt>
                <c:pt idx="155">
                  <c:v>46.832999999999998</c:v>
                </c:pt>
                <c:pt idx="156">
                  <c:v>47.2</c:v>
                </c:pt>
                <c:pt idx="157">
                  <c:v>46.567</c:v>
                </c:pt>
                <c:pt idx="158">
                  <c:v>46.366999999999997</c:v>
                </c:pt>
                <c:pt idx="159">
                  <c:v>46.232999999999997</c:v>
                </c:pt>
                <c:pt idx="160">
                  <c:v>45.917000000000002</c:v>
                </c:pt>
                <c:pt idx="161">
                  <c:v>45.5</c:v>
                </c:pt>
                <c:pt idx="162">
                  <c:v>46.1</c:v>
                </c:pt>
                <c:pt idx="163">
                  <c:v>45.033000000000001</c:v>
                </c:pt>
                <c:pt idx="164">
                  <c:v>46.216999999999999</c:v>
                </c:pt>
                <c:pt idx="165">
                  <c:v>46.2</c:v>
                </c:pt>
                <c:pt idx="166">
                  <c:v>45.917000000000002</c:v>
                </c:pt>
                <c:pt idx="167">
                  <c:v>45.35</c:v>
                </c:pt>
                <c:pt idx="168">
                  <c:v>45</c:v>
                </c:pt>
                <c:pt idx="169">
                  <c:v>44.567</c:v>
                </c:pt>
                <c:pt idx="170">
                  <c:v>45.616999999999997</c:v>
                </c:pt>
                <c:pt idx="171">
                  <c:v>45.283000000000001</c:v>
                </c:pt>
                <c:pt idx="172">
                  <c:v>45.417000000000002</c:v>
                </c:pt>
                <c:pt idx="173">
                  <c:v>46.133000000000003</c:v>
                </c:pt>
                <c:pt idx="174">
                  <c:v>45.082999999999998</c:v>
                </c:pt>
                <c:pt idx="175">
                  <c:v>44.716999999999999</c:v>
                </c:pt>
                <c:pt idx="176">
                  <c:v>45.683</c:v>
                </c:pt>
                <c:pt idx="177">
                  <c:v>44.482999999999997</c:v>
                </c:pt>
                <c:pt idx="178">
                  <c:v>44.85</c:v>
                </c:pt>
                <c:pt idx="179">
                  <c:v>45.283000000000001</c:v>
                </c:pt>
                <c:pt idx="180">
                  <c:v>44.732999999999997</c:v>
                </c:pt>
                <c:pt idx="181">
                  <c:v>44.866999999999997</c:v>
                </c:pt>
                <c:pt idx="182">
                  <c:v>45.183</c:v>
                </c:pt>
                <c:pt idx="183">
                  <c:v>45.433</c:v>
                </c:pt>
                <c:pt idx="184">
                  <c:v>44.35</c:v>
                </c:pt>
                <c:pt idx="185">
                  <c:v>45.067</c:v>
                </c:pt>
                <c:pt idx="186">
                  <c:v>43.633000000000003</c:v>
                </c:pt>
                <c:pt idx="187">
                  <c:v>44.767000000000003</c:v>
                </c:pt>
                <c:pt idx="188">
                  <c:v>44.466999999999999</c:v>
                </c:pt>
                <c:pt idx="189">
                  <c:v>43.783000000000001</c:v>
                </c:pt>
                <c:pt idx="190">
                  <c:v>45.783000000000001</c:v>
                </c:pt>
                <c:pt idx="191">
                  <c:v>44.7</c:v>
                </c:pt>
                <c:pt idx="192">
                  <c:v>44.232999999999997</c:v>
                </c:pt>
                <c:pt idx="193">
                  <c:v>44.15</c:v>
                </c:pt>
                <c:pt idx="194">
                  <c:v>45</c:v>
                </c:pt>
                <c:pt idx="195">
                  <c:v>44.716999999999999</c:v>
                </c:pt>
                <c:pt idx="196">
                  <c:v>44.116999999999997</c:v>
                </c:pt>
                <c:pt idx="197">
                  <c:v>44.2</c:v>
                </c:pt>
                <c:pt idx="198">
                  <c:v>44.85</c:v>
                </c:pt>
                <c:pt idx="199">
                  <c:v>42.05</c:v>
                </c:pt>
                <c:pt idx="200">
                  <c:v>42.15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0-403F-A858-BE59F745726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#N/A</c:v>
                </c:pt>
                <c:pt idx="1">
                  <c:v>70.048779965093345</c:v>
                </c:pt>
                <c:pt idx="2">
                  <c:v>70.187075383814602</c:v>
                </c:pt>
                <c:pt idx="3">
                  <c:v>70.325375299525604</c:v>
                </c:pt>
                <c:pt idx="4">
                  <c:v>70.463680676577809</c:v>
                </c:pt>
                <c:pt idx="5">
                  <c:v>70.601992677288351</c:v>
                </c:pt>
                <c:pt idx="6">
                  <c:v>70.740312699932517</c:v>
                </c:pt>
                <c:pt idx="7">
                  <c:v>70.878642423360986</c:v>
                </c:pt>
                <c:pt idx="8">
                  <c:v>71.01698385947671</c:v>
                </c:pt>
                <c:pt idx="9">
                  <c:v>71.155339415520302</c:v>
                </c:pt>
                <c:pt idx="10">
                  <c:v>71.293711969805173</c:v>
                </c:pt>
                <c:pt idx="11">
                  <c:v>71.432104968535896</c:v>
                </c:pt>
                <c:pt idx="12">
                  <c:v>71.570522560495434</c:v>
                </c:pt>
                <c:pt idx="13">
                  <c:v>71.70896980672282</c:v>
                </c:pt>
                <c:pt idx="14">
                  <c:v>71.847453046028022</c:v>
                </c:pt>
                <c:pt idx="15">
                  <c:v>71.98598058815422</c:v>
                </c:pt>
                <c:pt idx="16">
                  <c:v>72.124564089464599</c:v>
                </c:pt>
                <c:pt idx="17">
                  <c:v>72.263221322302087</c:v>
                </c:pt>
                <c:pt idx="18">
                  <c:v>72.401981719126397</c:v>
                </c:pt>
                <c:pt idx="19">
                  <c:v>72.540897288464478</c:v>
                </c:pt>
                <c:pt idx="20">
                  <c:v>72.680063626281324</c:v>
                </c:pt>
                <c:pt idx="21">
                  <c:v>72.819659322645222</c:v>
                </c:pt>
                <c:pt idx="22">
                  <c:v>72.960017829978284</c:v>
                </c:pt>
                <c:pt idx="23">
                  <c:v>73.101754738512682</c:v>
                </c:pt>
                <c:pt idx="24">
                  <c:v>73.245986387651527</c:v>
                </c:pt>
                <c:pt idx="25">
                  <c:v>73.394693613066494</c:v>
                </c:pt>
                <c:pt idx="26">
                  <c:v>73.551307262267812</c:v>
                </c:pt>
                <c:pt idx="27">
                  <c:v>73.721618491271215</c:v>
                </c:pt>
                <c:pt idx="28">
                  <c:v>73.915142855042518</c:v>
                </c:pt>
                <c:pt idx="29">
                  <c:v>74.147085280308673</c:v>
                </c:pt>
                <c:pt idx="30">
                  <c:v>74.441051171765295</c:v>
                </c:pt>
                <c:pt idx="31">
                  <c:v>74.83261074865348</c:v>
                </c:pt>
                <c:pt idx="32">
                  <c:v>75.373730055468428</c:v>
                </c:pt>
                <c:pt idx="33">
                  <c:v>76.137914933044684</c:v>
                </c:pt>
                <c:pt idx="34">
                  <c:v>77.225663388349673</c:v>
                </c:pt>
                <c:pt idx="35">
                  <c:v>78.769493782743822</c:v>
                </c:pt>
                <c:pt idx="36">
                  <c:v>80.937443769028874</c:v>
                </c:pt>
                <c:pt idx="37">
                  <c:v>83.933583837322203</c:v>
                </c:pt>
                <c:pt idx="38">
                  <c:v>87.993859183000126</c:v>
                </c:pt>
                <c:pt idx="39">
                  <c:v>93.375587148347208</c:v>
                </c:pt>
                <c:pt idx="40">
                  <c:v>100.33931685639533</c:v>
                </c:pt>
                <c:pt idx="41">
                  <c:v>109.12258646510219</c:v>
                </c:pt>
                <c:pt idx="42">
                  <c:v>119.90638023957797</c:v>
                </c:pt>
                <c:pt idx="43">
                  <c:v>132.77656504797451</c:v>
                </c:pt>
                <c:pt idx="44">
                  <c:v>147.6834519816336</c:v>
                </c:pt>
                <c:pt idx="45">
                  <c:v>164.40043952331561</c:v>
                </c:pt>
                <c:pt idx="46">
                  <c:v>182.47212534069794</c:v>
                </c:pt>
                <c:pt idx="47">
                  <c:v>201.11868637465861</c:v>
                </c:pt>
                <c:pt idx="48">
                  <c:v>219.0429322989136</c:v>
                </c:pt>
                <c:pt idx="49">
                  <c:v>234.13842990807024</c:v>
                </c:pt>
                <c:pt idx="50">
                  <c:v>243.31187222563295</c:v>
                </c:pt>
                <c:pt idx="51">
                  <c:v>242.92335162987999</c:v>
                </c:pt>
                <c:pt idx="52">
                  <c:v>230.26233295820535</c:v>
                </c:pt>
                <c:pt idx="53">
                  <c:v>205.59449401387332</c:v>
                </c:pt>
                <c:pt idx="54">
                  <c:v>173.20533496420751</c:v>
                </c:pt>
                <c:pt idx="55">
                  <c:v>140.05124501494279</c:v>
                </c:pt>
                <c:pt idx="56">
                  <c:v>112.57746708676697</c:v>
                </c:pt>
                <c:pt idx="57">
                  <c:v>94.042829556565451</c:v>
                </c:pt>
                <c:pt idx="58">
                  <c:v>84.164219663550369</c:v>
                </c:pt>
                <c:pt idx="59">
                  <c:v>80.713920480303273</c:v>
                </c:pt>
                <c:pt idx="60">
                  <c:v>81.373706117216486</c:v>
                </c:pt>
                <c:pt idx="61">
                  <c:v>84.670198132535035</c:v>
                </c:pt>
                <c:pt idx="62">
                  <c:v>89.988434475485178</c:v>
                </c:pt>
                <c:pt idx="63">
                  <c:v>97.207993441734359</c:v>
                </c:pt>
                <c:pt idx="64">
                  <c:v>106.36411262356856</c:v>
                </c:pt>
                <c:pt idx="65">
                  <c:v>117.44134801678732</c:v>
                </c:pt>
                <c:pt idx="66">
                  <c:v>130.26061503098137</c:v>
                </c:pt>
                <c:pt idx="67">
                  <c:v>144.39541229701348</c:v>
                </c:pt>
                <c:pt idx="68">
                  <c:v>159.04682167167871</c:v>
                </c:pt>
                <c:pt idx="69">
                  <c:v>172.80238294790638</c:v>
                </c:pt>
                <c:pt idx="70">
                  <c:v>183.31561795228686</c:v>
                </c:pt>
                <c:pt idx="71">
                  <c:v>187.29347264499074</c:v>
                </c:pt>
                <c:pt idx="72">
                  <c:v>181.48330952135009</c:v>
                </c:pt>
                <c:pt idx="73">
                  <c:v>164.78657635783145</c:v>
                </c:pt>
                <c:pt idx="74">
                  <c:v>140.05696792993604</c:v>
                </c:pt>
                <c:pt idx="75">
                  <c:v>113.44164610904706</c:v>
                </c:pt>
                <c:pt idx="76">
                  <c:v>91.129893777918781</c:v>
                </c:pt>
                <c:pt idx="77">
                  <c:v>76.195418351958352</c:v>
                </c:pt>
                <c:pt idx="78">
                  <c:v>68.086336677895403</c:v>
                </c:pt>
                <c:pt idx="79">
                  <c:v>64.422657180901624</c:v>
                </c:pt>
                <c:pt idx="80">
                  <c:v>62.944031307954944</c:v>
                </c:pt>
                <c:pt idx="81">
                  <c:v>62.299832208976873</c:v>
                </c:pt>
                <c:pt idx="82">
                  <c:v>61.907271208304387</c:v>
                </c:pt>
                <c:pt idx="83">
                  <c:v>61.575632249593589</c:v>
                </c:pt>
                <c:pt idx="84">
                  <c:v>61.256398648637962</c:v>
                </c:pt>
                <c:pt idx="85">
                  <c:v>60.93980159699418</c:v>
                </c:pt>
                <c:pt idx="86">
                  <c:v>60.624284215485879</c:v>
                </c:pt>
                <c:pt idx="87">
                  <c:v>60.309802211114537</c:v>
                </c:pt>
                <c:pt idx="88">
                  <c:v>59.996839478111177</c:v>
                </c:pt>
                <c:pt idx="89">
                  <c:v>59.686594481950074</c:v>
                </c:pt>
                <c:pt idx="90">
                  <c:v>59.381586612436493</c:v>
                </c:pt>
                <c:pt idx="91">
                  <c:v>59.08671228936506</c:v>
                </c:pt>
                <c:pt idx="92">
                  <c:v>58.81090551538211</c:v>
                </c:pt>
                <c:pt idx="93">
                  <c:v>58.569521917184808</c:v>
                </c:pt>
                <c:pt idx="94">
                  <c:v>58.387402686648926</c:v>
                </c:pt>
                <c:pt idx="95">
                  <c:v>58.302249489628764</c:v>
                </c:pt>
                <c:pt idx="96">
                  <c:v>58.36745087053994</c:v>
                </c:pt>
                <c:pt idx="97">
                  <c:v>58.652929976491244</c:v>
                </c:pt>
                <c:pt idx="98">
                  <c:v>59.242131709091218</c:v>
                </c:pt>
                <c:pt idx="99">
                  <c:v>60.223191418191796</c:v>
                </c:pt>
                <c:pt idx="100">
                  <c:v>61.672706978756793</c:v>
                </c:pt>
                <c:pt idx="101">
                  <c:v>63.630866016700232</c:v>
                </c:pt>
                <c:pt idx="102">
                  <c:v>66.065946026538484</c:v>
                </c:pt>
                <c:pt idx="103">
                  <c:v>68.825369562342644</c:v>
                </c:pt>
                <c:pt idx="104">
                  <c:v>71.577859369578945</c:v>
                </c:pt>
                <c:pt idx="105">
                  <c:v>73.780664147895791</c:v>
                </c:pt>
                <c:pt idx="106">
                  <c:v>74.749152891681774</c:v>
                </c:pt>
                <c:pt idx="107">
                  <c:v>73.898167292508518</c:v>
                </c:pt>
                <c:pt idx="108">
                  <c:v>71.091746811418815</c:v>
                </c:pt>
                <c:pt idx="109">
                  <c:v>66.852847596692058</c:v>
                </c:pt>
                <c:pt idx="110">
                  <c:v>62.190903600073092</c:v>
                </c:pt>
                <c:pt idx="111">
                  <c:v>58.107810372371233</c:v>
                </c:pt>
                <c:pt idx="112">
                  <c:v>55.149727725891942</c:v>
                </c:pt>
                <c:pt idx="113">
                  <c:v>53.31468281049095</c:v>
                </c:pt>
                <c:pt idx="114">
                  <c:v>52.279962550828955</c:v>
                </c:pt>
                <c:pt idx="115">
                  <c:v>51.686085132010049</c:v>
                </c:pt>
                <c:pt idx="116">
                  <c:v>51.286548027880606</c:v>
                </c:pt>
                <c:pt idx="117">
                  <c:v>50.957906694291673</c:v>
                </c:pt>
                <c:pt idx="118">
                  <c:v>50.653201317799244</c:v>
                </c:pt>
                <c:pt idx="119">
                  <c:v>50.360289424428963</c:v>
                </c:pt>
                <c:pt idx="120">
                  <c:v>50.080979313011078</c:v>
                </c:pt>
                <c:pt idx="121">
                  <c:v>49.824954954536956</c:v>
                </c:pt>
                <c:pt idx="122">
                  <c:v>49.610806368854618</c:v>
                </c:pt>
                <c:pt idx="123">
                  <c:v>49.470059455448734</c:v>
                </c:pt>
                <c:pt idx="124">
                  <c:v>49.452113745474499</c:v>
                </c:pt>
                <c:pt idx="125">
                  <c:v>49.627940416178753</c:v>
                </c:pt>
                <c:pt idx="126">
                  <c:v>50.089330447464974</c:v>
                </c:pt>
                <c:pt idx="127">
                  <c:v>50.939338518662474</c:v>
                </c:pt>
                <c:pt idx="128">
                  <c:v>52.268953506545756</c:v>
                </c:pt>
                <c:pt idx="129">
                  <c:v>54.11561955743246</c:v>
                </c:pt>
                <c:pt idx="130">
                  <c:v>56.403439924272234</c:v>
                </c:pt>
                <c:pt idx="131">
                  <c:v>58.878737084325557</c:v>
                </c:pt>
                <c:pt idx="132">
                  <c:v>61.082206881133601</c:v>
                </c:pt>
                <c:pt idx="133">
                  <c:v>62.422917624574602</c:v>
                </c:pt>
                <c:pt idx="134">
                  <c:v>62.391169414234234</c:v>
                </c:pt>
                <c:pt idx="135">
                  <c:v>60.836377484042998</c:v>
                </c:pt>
                <c:pt idx="136">
                  <c:v>58.118769516443678</c:v>
                </c:pt>
                <c:pt idx="137">
                  <c:v>54.976335759355699</c:v>
                </c:pt>
                <c:pt idx="138">
                  <c:v>52.165472806153886</c:v>
                </c:pt>
                <c:pt idx="139">
                  <c:v>50.131045125746532</c:v>
                </c:pt>
                <c:pt idx="140">
                  <c:v>48.919160570884053</c:v>
                </c:pt>
                <c:pt idx="141">
                  <c:v>48.3198703472342</c:v>
                </c:pt>
                <c:pt idx="142">
                  <c:v>48.068938549840119</c:v>
                </c:pt>
                <c:pt idx="143">
                  <c:v>47.969709491597811</c:v>
                </c:pt>
                <c:pt idx="144">
                  <c:v>47.915248439015322</c:v>
                </c:pt>
                <c:pt idx="145">
                  <c:v>47.860729186259185</c:v>
                </c:pt>
                <c:pt idx="146">
                  <c:v>47.791931569844827</c:v>
                </c:pt>
                <c:pt idx="147">
                  <c:v>47.706312889761854</c:v>
                </c:pt>
                <c:pt idx="148">
                  <c:v>47.604900124396679</c:v>
                </c:pt>
                <c:pt idx="149">
                  <c:v>47.489567359599981</c:v>
                </c:pt>
                <c:pt idx="150">
                  <c:v>47.362262899458692</c:v>
                </c:pt>
                <c:pt idx="151">
                  <c:v>47.224802014970265</c:v>
                </c:pt>
                <c:pt idx="152">
                  <c:v>47.07880847788681</c:v>
                </c:pt>
                <c:pt idx="153">
                  <c:v>46.925701005573849</c:v>
                </c:pt>
                <c:pt idx="154">
                  <c:v>46.766698560449122</c:v>
                </c:pt>
                <c:pt idx="155">
                  <c:v>46.602835207836151</c:v>
                </c:pt>
                <c:pt idx="156">
                  <c:v>46.434979516174693</c:v>
                </c:pt>
                <c:pt idx="157">
                  <c:v>46.263855394617487</c:v>
                </c:pt>
                <c:pt idx="158">
                  <c:v>46.090062489131867</c:v>
                </c:pt>
                <c:pt idx="159">
                  <c:v>45.91409509007655</c:v>
                </c:pt>
                <c:pt idx="160">
                  <c:v>45.736359051503101</c:v>
                </c:pt>
                <c:pt idx="161">
                  <c:v>45.557186565887093</c:v>
                </c:pt>
                <c:pt idx="162">
                  <c:v>45.376848841119539</c:v>
                </c:pt>
                <c:pt idx="163">
                  <c:v>45.1955668367657</c:v>
                </c:pt>
                <c:pt idx="164">
                  <c:v>45.013520267537089</c:v>
                </c:pt>
                <c:pt idx="165">
                  <c:v>44.830855096702557</c:v>
                </c:pt>
                <c:pt idx="166">
                  <c:v>44.647689736088985</c:v>
                </c:pt>
                <c:pt idx="167">
                  <c:v>44.464120152229228</c:v>
                </c:pt>
                <c:pt idx="168">
                  <c:v>44.280224056223332</c:v>
                </c:pt>
                <c:pt idx="169">
                  <c:v>44.096064331644207</c:v>
                </c:pt>
                <c:pt idx="170">
                  <c:v>43.911691832407321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0-403F-A858-BE59F745726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70.048779965087988</c:v>
                </c:pt>
                <c:pt idx="2">
                  <c:v>70.187075383797279</c:v>
                </c:pt>
                <c:pt idx="3">
                  <c:v>70.325375299470778</c:v>
                </c:pt>
                <c:pt idx="4">
                  <c:v>70.463680676408103</c:v>
                </c:pt>
                <c:pt idx="5">
                  <c:v>70.601992676774756</c:v>
                </c:pt>
                <c:pt idx="6">
                  <c:v>70.740312698412751</c:v>
                </c:pt>
                <c:pt idx="7">
                  <c:v>70.878642418963764</c:v>
                </c:pt>
                <c:pt idx="8">
                  <c:v>71.016983847036556</c:v>
                </c:pt>
                <c:pt idx="9">
                  <c:v>71.155339381107751</c:v>
                </c:pt>
                <c:pt idx="10">
                  <c:v>71.293711876726064</c:v>
                </c:pt>
                <c:pt idx="11">
                  <c:v>71.432104722367839</c:v>
                </c:pt>
                <c:pt idx="12">
                  <c:v>71.57052192391194</c:v>
                </c:pt>
                <c:pt idx="13">
                  <c:v>71.708968197103161</c:v>
                </c:pt>
                <c:pt idx="14">
                  <c:v>71.84744906646506</c:v>
                </c:pt>
                <c:pt idx="15">
                  <c:v>71.985970967785732</c:v>
                </c:pt>
                <c:pt idx="16">
                  <c:v>72.124541349371057</c:v>
                </c:pt>
                <c:pt idx="17">
                  <c:v>72.263168764523527</c:v>
                </c:pt>
                <c:pt idx="18">
                  <c:v>72.401862943872231</c:v>
                </c:pt>
                <c:pt idx="19">
                  <c:v>72.540634830866381</c:v>
                </c:pt>
                <c:pt idx="20">
                  <c:v>72.679496556446836</c:v>
                </c:pt>
                <c:pt idx="21">
                  <c:v>72.8184613189581</c:v>
                </c:pt>
                <c:pt idx="22">
                  <c:v>72.957543121889756</c:v>
                </c:pt>
                <c:pt idx="23">
                  <c:v>73.096756303905295</c:v>
                </c:pt>
                <c:pt idx="24">
                  <c:v>73.236114771370396</c:v>
                </c:pt>
                <c:pt idx="25">
                  <c:v>73.375630811362484</c:v>
                </c:pt>
                <c:pt idx="26">
                  <c:v>73.515313320576766</c:v>
                </c:pt>
                <c:pt idx="27">
                  <c:v>73.655165229716559</c:v>
                </c:pt>
                <c:pt idx="28">
                  <c:v>73.795179830326305</c:v>
                </c:pt>
                <c:pt idx="29">
                  <c:v>73.93533561744151</c:v>
                </c:pt>
                <c:pt idx="30">
                  <c:v>74.075589142285111</c:v>
                </c:pt>
                <c:pt idx="31">
                  <c:v>74.215865219872839</c:v>
                </c:pt>
                <c:pt idx="32">
                  <c:v>74.356043652970712</c:v>
                </c:pt>
                <c:pt idx="33">
                  <c:v>74.495941415026024</c:v>
                </c:pt>
                <c:pt idx="34">
                  <c:v>74.63528898455678</c:v>
                </c:pt>
                <c:pt idx="35">
                  <c:v>74.773699256520032</c:v>
                </c:pt>
                <c:pt idx="36">
                  <c:v>74.910627205252766</c:v>
                </c:pt>
                <c:pt idx="37">
                  <c:v>75.045318302076069</c:v>
                </c:pt>
                <c:pt idx="38">
                  <c:v>75.176743709893287</c:v>
                </c:pt>
                <c:pt idx="39">
                  <c:v>75.303520669042328</c:v>
                </c:pt>
                <c:pt idx="40">
                  <c:v>75.423817531151798</c:v>
                </c:pt>
                <c:pt idx="41">
                  <c:v>75.535244983366113</c:v>
                </c:pt>
                <c:pt idx="42">
                  <c:v>75.634738632581772</c:v>
                </c:pt>
                <c:pt idx="43">
                  <c:v>75.718443816481837</c:v>
                </c:pt>
                <c:pt idx="44">
                  <c:v>75.781621625834447</c:v>
                </c:pt>
                <c:pt idx="45">
                  <c:v>75.818605419066301</c:v>
                </c:pt>
                <c:pt idx="46">
                  <c:v>75.822848086692375</c:v>
                </c:pt>
                <c:pt idx="47">
                  <c:v>75.787108413910573</c:v>
                </c:pt>
                <c:pt idx="48">
                  <c:v>75.70382394114975</c:v>
                </c:pt>
                <c:pt idx="49">
                  <c:v>75.565699672286314</c:v>
                </c:pt>
                <c:pt idx="50">
                  <c:v>75.366499926608356</c:v>
                </c:pt>
                <c:pt idx="51">
                  <c:v>75.101964791811696</c:v>
                </c:pt>
                <c:pt idx="52">
                  <c:v>74.770697232550489</c:v>
                </c:pt>
                <c:pt idx="53">
                  <c:v>74.374812342591255</c:v>
                </c:pt>
                <c:pt idx="54">
                  <c:v>73.920143611525148</c:v>
                </c:pt>
                <c:pt idx="55">
                  <c:v>73.415884239813025</c:v>
                </c:pt>
                <c:pt idx="56">
                  <c:v>72.87368865253471</c:v>
                </c:pt>
                <c:pt idx="57">
                  <c:v>72.306414723355914</c:v>
                </c:pt>
                <c:pt idx="58">
                  <c:v>71.726782879247267</c:v>
                </c:pt>
                <c:pt idx="59">
                  <c:v>71.146224993449607</c:v>
                </c:pt>
                <c:pt idx="60">
                  <c:v>70.574105711871141</c:v>
                </c:pt>
                <c:pt idx="61">
                  <c:v>70.017371839190275</c:v>
                </c:pt>
                <c:pt idx="62">
                  <c:v>69.480576033224381</c:v>
                </c:pt>
                <c:pt idx="63">
                  <c:v>68.966160184481041</c:v>
                </c:pt>
                <c:pt idx="64">
                  <c:v>68.474872970113864</c:v>
                </c:pt>
                <c:pt idx="65">
                  <c:v>68.006218409803949</c:v>
                </c:pt>
                <c:pt idx="66">
                  <c:v>67.558867526362391</c:v>
                </c:pt>
                <c:pt idx="67">
                  <c:v>67.130998728497516</c:v>
                </c:pt>
                <c:pt idx="68">
                  <c:v>66.720557344205787</c:v>
                </c:pt>
                <c:pt idx="69">
                  <c:v>66.325439743630952</c:v>
                </c:pt>
                <c:pt idx="70">
                  <c:v>65.943614581268974</c:v>
                </c:pt>
                <c:pt idx="71">
                  <c:v>65.573195542643234</c:v>
                </c:pt>
                <c:pt idx="72">
                  <c:v>65.212478947512523</c:v>
                </c:pt>
                <c:pt idx="73">
                  <c:v>64.859957285292239</c:v>
                </c:pt>
                <c:pt idx="74">
                  <c:v>64.514317218795995</c:v>
                </c:pt>
                <c:pt idx="75">
                  <c:v>64.174428282976891</c:v>
                </c:pt>
                <c:pt idx="76">
                  <c:v>63.839326615452975</c:v>
                </c:pt>
                <c:pt idx="77">
                  <c:v>63.508196609325431</c:v>
                </c:pt>
                <c:pt idx="78">
                  <c:v>63.180352324321618</c:v>
                </c:pt>
                <c:pt idx="79">
                  <c:v>62.855219752765237</c:v>
                </c:pt>
                <c:pt idx="80">
                  <c:v>62.53232053590154</c:v>
                </c:pt>
                <c:pt idx="81">
                  <c:v>62.211257398365284</c:v>
                </c:pt>
                <c:pt idx="82">
                  <c:v>61.891701362567005</c:v>
                </c:pt>
                <c:pt idx="83">
                  <c:v>61.57338068193053</c:v>
                </c:pt>
                <c:pt idx="84">
                  <c:v>61.256071364400647</c:v>
                </c:pt>
                <c:pt idx="85">
                  <c:v>60.939589125910665</c:v>
                </c:pt>
                <c:pt idx="86">
                  <c:v>60.623782604149866</c:v>
                </c:pt>
                <c:pt idx="87">
                  <c:v>60.308527666998074</c:v>
                </c:pt>
                <c:pt idx="88">
                  <c:v>59.993722661483268</c:v>
                </c:pt>
                <c:pt idx="89">
                  <c:v>59.679284464274915</c:v>
                </c:pt>
                <c:pt idx="90">
                  <c:v>59.365145211191681</c:v>
                </c:pt>
                <c:pt idx="91">
                  <c:v>59.051249599575321</c:v>
                </c:pt>
                <c:pt idx="92">
                  <c:v>58.737552672889535</c:v>
                </c:pt>
                <c:pt idx="93">
                  <c:v>58.424018011173018</c:v>
                </c:pt>
                <c:pt idx="94">
                  <c:v>58.110616263901541</c:v>
                </c:pt>
                <c:pt idx="95">
                  <c:v>57.797323973444207</c:v>
                </c:pt>
                <c:pt idx="96">
                  <c:v>57.484122647787636</c:v>
                </c:pt>
                <c:pt idx="97">
                  <c:v>57.17099805076441</c:v>
                </c:pt>
                <c:pt idx="98">
                  <c:v>56.857939686919487</c:v>
                </c:pt>
                <c:pt idx="99">
                  <c:v>56.54494046667368</c:v>
                </c:pt>
                <c:pt idx="100">
                  <c:v>56.231996545928432</c:v>
                </c:pt>
                <c:pt idx="101">
                  <c:v>55.91910734306726</c:v>
                </c:pt>
                <c:pt idx="102">
                  <c:v>55.606275745866704</c:v>
                </c:pt>
                <c:pt idx="103">
                  <c:v>55.293508531617725</c:v>
                </c:pt>
                <c:pt idx="104">
                  <c:v>54.980817036337889</c:v>
                </c:pt>
                <c:pt idx="105">
                  <c:v>54.668218123994045</c:v>
                </c:pt>
                <c:pt idx="106">
                  <c:v>54.355735524930445</c:v>
                </c:pt>
                <c:pt idx="107">
                  <c:v>54.043401635123601</c:v>
                </c:pt>
                <c:pt idx="108">
                  <c:v>53.731259895504884</c:v>
                </c:pt>
                <c:pt idx="109">
                  <c:v>53.419367904556751</c:v>
                </c:pt>
                <c:pt idx="110">
                  <c:v>53.107801458900106</c:v>
                </c:pt>
                <c:pt idx="111">
                  <c:v>52.796659766741222</c:v>
                </c:pt>
                <c:pt idx="112">
                  <c:v>52.486072138564595</c:v>
                </c:pt>
                <c:pt idx="113">
                  <c:v>52.176206528200289</c:v>
                </c:pt>
                <c:pt idx="114">
                  <c:v>51.86728037352961</c:v>
                </c:pt>
                <c:pt idx="115">
                  <c:v>51.55957426474216</c:v>
                </c:pt>
                <c:pt idx="116">
                  <c:v>51.253449039162263</c:v>
                </c:pt>
                <c:pt idx="117">
                  <c:v>50.949366946749485</c:v>
                </c:pt>
                <c:pt idx="118">
                  <c:v>50.64791751787007</c:v>
                </c:pt>
                <c:pt idx="119">
                  <c:v>50.349848643755848</c:v>
                </c:pt>
                <c:pt idx="120">
                  <c:v>50.056103071717693</c:v>
                </c:pt>
                <c:pt idx="121">
                  <c:v>49.767859907533271</c:v>
                </c:pt>
                <c:pt idx="122">
                  <c:v>49.486579651766945</c:v>
                </c:pt>
                <c:pt idx="123">
                  <c:v>49.214049585777772</c:v>
                </c:pt>
                <c:pt idx="124">
                  <c:v>48.952423774213962</c:v>
                </c:pt>
                <c:pt idx="125">
                  <c:v>48.704248447453054</c:v>
                </c:pt>
                <c:pt idx="126">
                  <c:v>48.472459186242475</c:v>
                </c:pt>
                <c:pt idx="127">
                  <c:v>48.260331756707245</c:v>
                </c:pt>
                <c:pt idx="128">
                  <c:v>48.07136506226351</c:v>
                </c:pt>
                <c:pt idx="129">
                  <c:v>47.909075011025308</c:v>
                </c:pt>
                <c:pt idx="130">
                  <c:v>47.776685659293641</c:v>
                </c:pt>
                <c:pt idx="131">
                  <c:v>47.676722310889993</c:v>
                </c:pt>
                <c:pt idx="132">
                  <c:v>47.6105415592681</c:v>
                </c:pt>
                <c:pt idx="133">
                  <c:v>47.577871149113925</c:v>
                </c:pt>
                <c:pt idx="134">
                  <c:v>47.576465456613917</c:v>
                </c:pt>
                <c:pt idx="135">
                  <c:v>47.601991388853662</c:v>
                </c:pt>
                <c:pt idx="136">
                  <c:v>47.648227865371211</c:v>
                </c:pt>
                <c:pt idx="137">
                  <c:v>47.707588429664114</c:v>
                </c:pt>
                <c:pt idx="138">
                  <c:v>47.7718832783899</c:v>
                </c:pt>
                <c:pt idx="139">
                  <c:v>47.833163216581944</c:v>
                </c:pt>
                <c:pt idx="140">
                  <c:v>47.884467896562171</c:v>
                </c:pt>
                <c:pt idx="141">
                  <c:v>47.920341737303708</c:v>
                </c:pt>
                <c:pt idx="142">
                  <c:v>47.937060212718436</c:v>
                </c:pt>
                <c:pt idx="143">
                  <c:v>47.932589695069176</c:v>
                </c:pt>
                <c:pt idx="144">
                  <c:v>47.906356827206437</c:v>
                </c:pt>
                <c:pt idx="145">
                  <c:v>47.858919495953359</c:v>
                </c:pt>
                <c:pt idx="146">
                  <c:v>47.79161902301869</c:v>
                </c:pt>
                <c:pt idx="147">
                  <c:v>47.706267133086328</c:v>
                </c:pt>
                <c:pt idx="148">
                  <c:v>47.604894450975415</c:v>
                </c:pt>
                <c:pt idx="149">
                  <c:v>47.489566764248067</c:v>
                </c:pt>
                <c:pt idx="150">
                  <c:v>47.362262846616737</c:v>
                </c:pt>
                <c:pt idx="151">
                  <c:v>47.224802011005295</c:v>
                </c:pt>
                <c:pt idx="152">
                  <c:v>47.078808477635405</c:v>
                </c:pt>
                <c:pt idx="153">
                  <c:v>46.925701005560384</c:v>
                </c:pt>
                <c:pt idx="154">
                  <c:v>46.766698560448511</c:v>
                </c:pt>
                <c:pt idx="155">
                  <c:v>46.602835207836129</c:v>
                </c:pt>
                <c:pt idx="156">
                  <c:v>46.434979516174693</c:v>
                </c:pt>
                <c:pt idx="157">
                  <c:v>46.263855394617487</c:v>
                </c:pt>
                <c:pt idx="158">
                  <c:v>46.090062489131867</c:v>
                </c:pt>
                <c:pt idx="159">
                  <c:v>45.91409509007655</c:v>
                </c:pt>
                <c:pt idx="160">
                  <c:v>45.736359051503101</c:v>
                </c:pt>
                <c:pt idx="161">
                  <c:v>45.557186565887093</c:v>
                </c:pt>
                <c:pt idx="162">
                  <c:v>45.376848841119539</c:v>
                </c:pt>
                <c:pt idx="163">
                  <c:v>45.1955668367657</c:v>
                </c:pt>
                <c:pt idx="164">
                  <c:v>45.013520267537089</c:v>
                </c:pt>
                <c:pt idx="165">
                  <c:v>44.830855096702557</c:v>
                </c:pt>
                <c:pt idx="166">
                  <c:v>44.647689736088985</c:v>
                </c:pt>
                <c:pt idx="167">
                  <c:v>44.464120152229228</c:v>
                </c:pt>
                <c:pt idx="168">
                  <c:v>44.280224056223332</c:v>
                </c:pt>
                <c:pt idx="169">
                  <c:v>44.096064331644207</c:v>
                </c:pt>
                <c:pt idx="170">
                  <c:v>43.911691832407321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0-403F-A858-BE59F745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67.849999999999994</c:v>
                </c:pt>
                <c:pt idx="1">
                  <c:v>67.683000000000007</c:v>
                </c:pt>
                <c:pt idx="2">
                  <c:v>67.349999999999994</c:v>
                </c:pt>
                <c:pt idx="3">
                  <c:v>67.533000000000001</c:v>
                </c:pt>
                <c:pt idx="4">
                  <c:v>67.599999999999994</c:v>
                </c:pt>
                <c:pt idx="5">
                  <c:v>66.832999999999998</c:v>
                </c:pt>
                <c:pt idx="6">
                  <c:v>66.683000000000007</c:v>
                </c:pt>
                <c:pt idx="7">
                  <c:v>66.667000000000002</c:v>
                </c:pt>
                <c:pt idx="8">
                  <c:v>68.033000000000001</c:v>
                </c:pt>
                <c:pt idx="9">
                  <c:v>67.849999999999994</c:v>
                </c:pt>
                <c:pt idx="10">
                  <c:v>67.066999999999993</c:v>
                </c:pt>
                <c:pt idx="11">
                  <c:v>68.650000000000006</c:v>
                </c:pt>
                <c:pt idx="12">
                  <c:v>67.966999999999999</c:v>
                </c:pt>
                <c:pt idx="13">
                  <c:v>67.733000000000004</c:v>
                </c:pt>
                <c:pt idx="14">
                  <c:v>67.632999999999996</c:v>
                </c:pt>
                <c:pt idx="15">
                  <c:v>68.233000000000004</c:v>
                </c:pt>
                <c:pt idx="16">
                  <c:v>68.683000000000007</c:v>
                </c:pt>
                <c:pt idx="17">
                  <c:v>67.349999999999994</c:v>
                </c:pt>
                <c:pt idx="18">
                  <c:v>67.733000000000004</c:v>
                </c:pt>
                <c:pt idx="19">
                  <c:v>68.400000000000006</c:v>
                </c:pt>
                <c:pt idx="20">
                  <c:v>68.95</c:v>
                </c:pt>
                <c:pt idx="21">
                  <c:v>68.917000000000002</c:v>
                </c:pt>
                <c:pt idx="22">
                  <c:v>69.417000000000002</c:v>
                </c:pt>
                <c:pt idx="23">
                  <c:v>69.45</c:v>
                </c:pt>
                <c:pt idx="24">
                  <c:v>68.650000000000006</c:v>
                </c:pt>
                <c:pt idx="25">
                  <c:v>69.533000000000001</c:v>
                </c:pt>
                <c:pt idx="26">
                  <c:v>70.617000000000004</c:v>
                </c:pt>
                <c:pt idx="27">
                  <c:v>71.417000000000002</c:v>
                </c:pt>
                <c:pt idx="28">
                  <c:v>71.082999999999998</c:v>
                </c:pt>
                <c:pt idx="29">
                  <c:v>70.716999999999999</c:v>
                </c:pt>
                <c:pt idx="30">
                  <c:v>70.849999999999994</c:v>
                </c:pt>
                <c:pt idx="31">
                  <c:v>71.582999999999998</c:v>
                </c:pt>
                <c:pt idx="32">
                  <c:v>72.533000000000001</c:v>
                </c:pt>
                <c:pt idx="33">
                  <c:v>72.516999999999996</c:v>
                </c:pt>
                <c:pt idx="34">
                  <c:v>73.983000000000004</c:v>
                </c:pt>
                <c:pt idx="35">
                  <c:v>73.316999999999993</c:v>
                </c:pt>
                <c:pt idx="36">
                  <c:v>76.266999999999996</c:v>
                </c:pt>
                <c:pt idx="37">
                  <c:v>76.400000000000006</c:v>
                </c:pt>
                <c:pt idx="38">
                  <c:v>79.216999999999999</c:v>
                </c:pt>
                <c:pt idx="39">
                  <c:v>81.266999999999996</c:v>
                </c:pt>
                <c:pt idx="40">
                  <c:v>85.867000000000004</c:v>
                </c:pt>
                <c:pt idx="41">
                  <c:v>93.8</c:v>
                </c:pt>
                <c:pt idx="42">
                  <c:v>104.417</c:v>
                </c:pt>
                <c:pt idx="43">
                  <c:v>118.43300000000001</c:v>
                </c:pt>
                <c:pt idx="44">
                  <c:v>138.94999999999999</c:v>
                </c:pt>
                <c:pt idx="45">
                  <c:v>160.19999999999999</c:v>
                </c:pt>
                <c:pt idx="46">
                  <c:v>181.267</c:v>
                </c:pt>
                <c:pt idx="47">
                  <c:v>199.8</c:v>
                </c:pt>
                <c:pt idx="48">
                  <c:v>215.017</c:v>
                </c:pt>
                <c:pt idx="49">
                  <c:v>226.15</c:v>
                </c:pt>
                <c:pt idx="50">
                  <c:v>233.233</c:v>
                </c:pt>
                <c:pt idx="51">
                  <c:v>236.167</c:v>
                </c:pt>
                <c:pt idx="52">
                  <c:v>232.95</c:v>
                </c:pt>
                <c:pt idx="53">
                  <c:v>220.9</c:v>
                </c:pt>
                <c:pt idx="54">
                  <c:v>199.11699999999999</c:v>
                </c:pt>
                <c:pt idx="55">
                  <c:v>166.96700000000001</c:v>
                </c:pt>
                <c:pt idx="56">
                  <c:v>128.35</c:v>
                </c:pt>
                <c:pt idx="57">
                  <c:v>92.25</c:v>
                </c:pt>
                <c:pt idx="58">
                  <c:v>72.983000000000004</c:v>
                </c:pt>
                <c:pt idx="59">
                  <c:v>71.233000000000004</c:v>
                </c:pt>
                <c:pt idx="60">
                  <c:v>72.283000000000001</c:v>
                </c:pt>
                <c:pt idx="61">
                  <c:v>76</c:v>
                </c:pt>
                <c:pt idx="62">
                  <c:v>80.582999999999998</c:v>
                </c:pt>
                <c:pt idx="63">
                  <c:v>88.367000000000004</c:v>
                </c:pt>
                <c:pt idx="64">
                  <c:v>99.316999999999993</c:v>
                </c:pt>
                <c:pt idx="65">
                  <c:v>113.333</c:v>
                </c:pt>
                <c:pt idx="66">
                  <c:v>128.65</c:v>
                </c:pt>
                <c:pt idx="67">
                  <c:v>142.61699999999999</c:v>
                </c:pt>
                <c:pt idx="68">
                  <c:v>157.61699999999999</c:v>
                </c:pt>
                <c:pt idx="69">
                  <c:v>167.733</c:v>
                </c:pt>
                <c:pt idx="70">
                  <c:v>175.667</c:v>
                </c:pt>
                <c:pt idx="71">
                  <c:v>179.75</c:v>
                </c:pt>
                <c:pt idx="72">
                  <c:v>178.167</c:v>
                </c:pt>
                <c:pt idx="73">
                  <c:v>169.31700000000001</c:v>
                </c:pt>
                <c:pt idx="74">
                  <c:v>151.833</c:v>
                </c:pt>
                <c:pt idx="75">
                  <c:v>125.93300000000001</c:v>
                </c:pt>
                <c:pt idx="76">
                  <c:v>98.4</c:v>
                </c:pt>
                <c:pt idx="77">
                  <c:v>77.150000000000006</c:v>
                </c:pt>
                <c:pt idx="78">
                  <c:v>65.233000000000004</c:v>
                </c:pt>
                <c:pt idx="79">
                  <c:v>63.35</c:v>
                </c:pt>
                <c:pt idx="80">
                  <c:v>63.167000000000002</c:v>
                </c:pt>
                <c:pt idx="81">
                  <c:v>63.2</c:v>
                </c:pt>
                <c:pt idx="82">
                  <c:v>62.033000000000001</c:v>
                </c:pt>
                <c:pt idx="83">
                  <c:v>60.817</c:v>
                </c:pt>
                <c:pt idx="84">
                  <c:v>60.05</c:v>
                </c:pt>
                <c:pt idx="85">
                  <c:v>61.4</c:v>
                </c:pt>
                <c:pt idx="86">
                  <c:v>60.1</c:v>
                </c:pt>
                <c:pt idx="87">
                  <c:v>60.017000000000003</c:v>
                </c:pt>
                <c:pt idx="88">
                  <c:v>59.883000000000003</c:v>
                </c:pt>
                <c:pt idx="89">
                  <c:v>60.2</c:v>
                </c:pt>
                <c:pt idx="90">
                  <c:v>61.267000000000003</c:v>
                </c:pt>
                <c:pt idx="91">
                  <c:v>61.482999999999997</c:v>
                </c:pt>
                <c:pt idx="92">
                  <c:v>61.832999999999998</c:v>
                </c:pt>
                <c:pt idx="93">
                  <c:v>61.1</c:v>
                </c:pt>
                <c:pt idx="94">
                  <c:v>60.9</c:v>
                </c:pt>
                <c:pt idx="95">
                  <c:v>61.616999999999997</c:v>
                </c:pt>
                <c:pt idx="96">
                  <c:v>58.732999999999997</c:v>
                </c:pt>
                <c:pt idx="97">
                  <c:v>58.65</c:v>
                </c:pt>
                <c:pt idx="98">
                  <c:v>59.232999999999997</c:v>
                </c:pt>
                <c:pt idx="99">
                  <c:v>59.616999999999997</c:v>
                </c:pt>
                <c:pt idx="100">
                  <c:v>60.167000000000002</c:v>
                </c:pt>
                <c:pt idx="101">
                  <c:v>62.6</c:v>
                </c:pt>
                <c:pt idx="102">
                  <c:v>66.05</c:v>
                </c:pt>
                <c:pt idx="103">
                  <c:v>69.55</c:v>
                </c:pt>
                <c:pt idx="104">
                  <c:v>74.8</c:v>
                </c:pt>
                <c:pt idx="105">
                  <c:v>80.05</c:v>
                </c:pt>
                <c:pt idx="106">
                  <c:v>83.933000000000007</c:v>
                </c:pt>
                <c:pt idx="107">
                  <c:v>84.35</c:v>
                </c:pt>
                <c:pt idx="108">
                  <c:v>82.316999999999993</c:v>
                </c:pt>
                <c:pt idx="109">
                  <c:v>78.566999999999993</c:v>
                </c:pt>
                <c:pt idx="110">
                  <c:v>72.3</c:v>
                </c:pt>
                <c:pt idx="111">
                  <c:v>65.132999999999996</c:v>
                </c:pt>
                <c:pt idx="112">
                  <c:v>61.15</c:v>
                </c:pt>
                <c:pt idx="113">
                  <c:v>56.917000000000002</c:v>
                </c:pt>
                <c:pt idx="114">
                  <c:v>55.933</c:v>
                </c:pt>
                <c:pt idx="115">
                  <c:v>55.2</c:v>
                </c:pt>
                <c:pt idx="116">
                  <c:v>54.45</c:v>
                </c:pt>
                <c:pt idx="117">
                  <c:v>53.767000000000003</c:v>
                </c:pt>
                <c:pt idx="118">
                  <c:v>54.616999999999997</c:v>
                </c:pt>
                <c:pt idx="119">
                  <c:v>52.982999999999997</c:v>
                </c:pt>
                <c:pt idx="120">
                  <c:v>55.5</c:v>
                </c:pt>
                <c:pt idx="121">
                  <c:v>53.683</c:v>
                </c:pt>
                <c:pt idx="122">
                  <c:v>52.982999999999997</c:v>
                </c:pt>
                <c:pt idx="123">
                  <c:v>53.5</c:v>
                </c:pt>
                <c:pt idx="124">
                  <c:v>52.55</c:v>
                </c:pt>
                <c:pt idx="125">
                  <c:v>52.933</c:v>
                </c:pt>
                <c:pt idx="126">
                  <c:v>51.45</c:v>
                </c:pt>
                <c:pt idx="127">
                  <c:v>52.767000000000003</c:v>
                </c:pt>
                <c:pt idx="128">
                  <c:v>53.25</c:v>
                </c:pt>
                <c:pt idx="129">
                  <c:v>54.9</c:v>
                </c:pt>
                <c:pt idx="130">
                  <c:v>57.232999999999997</c:v>
                </c:pt>
                <c:pt idx="131">
                  <c:v>59.5</c:v>
                </c:pt>
                <c:pt idx="132">
                  <c:v>63.683</c:v>
                </c:pt>
                <c:pt idx="133">
                  <c:v>64.7</c:v>
                </c:pt>
                <c:pt idx="134">
                  <c:v>66.233000000000004</c:v>
                </c:pt>
                <c:pt idx="135">
                  <c:v>66.2</c:v>
                </c:pt>
                <c:pt idx="136">
                  <c:v>63.783000000000001</c:v>
                </c:pt>
                <c:pt idx="137">
                  <c:v>57.883000000000003</c:v>
                </c:pt>
                <c:pt idx="138">
                  <c:v>54.966999999999999</c:v>
                </c:pt>
                <c:pt idx="139">
                  <c:v>51.75</c:v>
                </c:pt>
                <c:pt idx="140">
                  <c:v>50.033000000000001</c:v>
                </c:pt>
                <c:pt idx="141">
                  <c:v>49.383000000000003</c:v>
                </c:pt>
                <c:pt idx="142">
                  <c:v>49.133000000000003</c:v>
                </c:pt>
                <c:pt idx="143">
                  <c:v>49.05</c:v>
                </c:pt>
                <c:pt idx="144">
                  <c:v>50.05</c:v>
                </c:pt>
                <c:pt idx="145">
                  <c:v>48.582999999999998</c:v>
                </c:pt>
                <c:pt idx="146">
                  <c:v>49.283000000000001</c:v>
                </c:pt>
                <c:pt idx="147">
                  <c:v>49.633000000000003</c:v>
                </c:pt>
                <c:pt idx="148">
                  <c:v>48.7</c:v>
                </c:pt>
                <c:pt idx="149">
                  <c:v>48.482999999999997</c:v>
                </c:pt>
                <c:pt idx="150">
                  <c:v>47.866999999999997</c:v>
                </c:pt>
                <c:pt idx="151">
                  <c:v>48.85</c:v>
                </c:pt>
                <c:pt idx="152">
                  <c:v>48.482999999999997</c:v>
                </c:pt>
                <c:pt idx="153">
                  <c:v>46.75</c:v>
                </c:pt>
                <c:pt idx="154">
                  <c:v>47.616999999999997</c:v>
                </c:pt>
                <c:pt idx="155">
                  <c:v>48.2</c:v>
                </c:pt>
                <c:pt idx="156">
                  <c:v>46.517000000000003</c:v>
                </c:pt>
                <c:pt idx="157">
                  <c:v>48.533000000000001</c:v>
                </c:pt>
                <c:pt idx="158">
                  <c:v>49.067</c:v>
                </c:pt>
                <c:pt idx="159">
                  <c:v>48.616999999999997</c:v>
                </c:pt>
                <c:pt idx="160">
                  <c:v>49.167000000000002</c:v>
                </c:pt>
                <c:pt idx="161">
                  <c:v>46.616999999999997</c:v>
                </c:pt>
                <c:pt idx="162">
                  <c:v>48.25</c:v>
                </c:pt>
                <c:pt idx="163">
                  <c:v>47.317</c:v>
                </c:pt>
                <c:pt idx="164">
                  <c:v>47.067</c:v>
                </c:pt>
                <c:pt idx="165">
                  <c:v>48.417000000000002</c:v>
                </c:pt>
                <c:pt idx="166">
                  <c:v>47.116999999999997</c:v>
                </c:pt>
                <c:pt idx="167">
                  <c:v>46.582999999999998</c:v>
                </c:pt>
                <c:pt idx="168">
                  <c:v>47.8</c:v>
                </c:pt>
                <c:pt idx="169">
                  <c:v>46.567</c:v>
                </c:pt>
                <c:pt idx="170">
                  <c:v>47.067</c:v>
                </c:pt>
                <c:pt idx="171">
                  <c:v>47.033000000000001</c:v>
                </c:pt>
                <c:pt idx="172">
                  <c:v>47.317</c:v>
                </c:pt>
                <c:pt idx="173">
                  <c:v>46.35</c:v>
                </c:pt>
                <c:pt idx="174">
                  <c:v>47</c:v>
                </c:pt>
                <c:pt idx="175">
                  <c:v>46.15</c:v>
                </c:pt>
                <c:pt idx="176">
                  <c:v>46.567</c:v>
                </c:pt>
                <c:pt idx="177">
                  <c:v>46.533000000000001</c:v>
                </c:pt>
                <c:pt idx="178">
                  <c:v>46.45</c:v>
                </c:pt>
                <c:pt idx="179">
                  <c:v>45.917000000000002</c:v>
                </c:pt>
                <c:pt idx="180">
                  <c:v>45.917000000000002</c:v>
                </c:pt>
                <c:pt idx="181">
                  <c:v>46.167000000000002</c:v>
                </c:pt>
                <c:pt idx="182">
                  <c:v>45.283000000000001</c:v>
                </c:pt>
                <c:pt idx="183">
                  <c:v>46.517000000000003</c:v>
                </c:pt>
                <c:pt idx="184">
                  <c:v>45.917000000000002</c:v>
                </c:pt>
                <c:pt idx="185">
                  <c:v>46</c:v>
                </c:pt>
                <c:pt idx="186">
                  <c:v>45.783000000000001</c:v>
                </c:pt>
                <c:pt idx="187">
                  <c:v>45.167000000000002</c:v>
                </c:pt>
                <c:pt idx="188">
                  <c:v>45.433</c:v>
                </c:pt>
                <c:pt idx="189">
                  <c:v>45.95</c:v>
                </c:pt>
                <c:pt idx="190">
                  <c:v>45.65</c:v>
                </c:pt>
                <c:pt idx="191">
                  <c:v>43.982999999999997</c:v>
                </c:pt>
                <c:pt idx="192">
                  <c:v>44.533000000000001</c:v>
                </c:pt>
                <c:pt idx="193">
                  <c:v>45.283000000000001</c:v>
                </c:pt>
                <c:pt idx="194">
                  <c:v>44.633000000000003</c:v>
                </c:pt>
                <c:pt idx="195">
                  <c:v>44.783000000000001</c:v>
                </c:pt>
                <c:pt idx="196">
                  <c:v>44.417000000000002</c:v>
                </c:pt>
                <c:pt idx="197">
                  <c:v>44.767000000000003</c:v>
                </c:pt>
                <c:pt idx="198">
                  <c:v>44.883000000000003</c:v>
                </c:pt>
                <c:pt idx="199">
                  <c:v>44.683</c:v>
                </c:pt>
                <c:pt idx="200">
                  <c:v>45.75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1-4F19-A30B-515720B0B3E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66.352315013251669</c:v>
                </c:pt>
                <c:pt idx="3">
                  <c:v>66.515556766972068</c:v>
                </c:pt>
                <c:pt idx="4">
                  <c:v>66.67880184959661</c:v>
                </c:pt>
                <c:pt idx="5">
                  <c:v>66.842050940462045</c:v>
                </c:pt>
                <c:pt idx="6">
                  <c:v>67.005304847599277</c:v>
                </c:pt>
                <c:pt idx="7">
                  <c:v>67.168564528982145</c:v>
                </c:pt>
                <c:pt idx="8">
                  <c:v>67.331831116410854</c:v>
                </c:pt>
                <c:pt idx="9">
                  <c:v>67.495105942381713</c:v>
                </c:pt>
                <c:pt idx="10">
                  <c:v>67.658390570911891</c:v>
                </c:pt>
                <c:pt idx="11">
                  <c:v>67.821686835028061</c:v>
                </c:pt>
                <c:pt idx="12">
                  <c:v>67.98499688805839</c:v>
                </c:pt>
                <c:pt idx="13">
                  <c:v>68.148323286419298</c:v>
                </c:pt>
                <c:pt idx="14">
                  <c:v>68.311669145497262</c:v>
                </c:pt>
                <c:pt idx="15">
                  <c:v>68.475038462196181</c:v>
                </c:pt>
                <c:pt idx="16">
                  <c:v>68.638436806528105</c:v>
                </c:pt>
                <c:pt idx="17">
                  <c:v>68.801872804421976</c:v>
                </c:pt>
                <c:pt idx="18">
                  <c:v>68.965361262545613</c:v>
                </c:pt>
                <c:pt idx="19">
                  <c:v>69.128929592538839</c:v>
                </c:pt>
                <c:pt idx="20">
                  <c:v>69.292630655413291</c:v>
                </c:pt>
                <c:pt idx="21">
                  <c:v>69.456567702315525</c:v>
                </c:pt>
                <c:pt idx="22">
                  <c:v>69.620941373689391</c:v>
                </c:pt>
                <c:pt idx="23">
                  <c:v>69.786135600975484</c:v>
                </c:pt>
                <c:pt idx="24">
                  <c:v>69.952869790227709</c:v>
                </c:pt>
                <c:pt idx="25">
                  <c:v>70.122459945331372</c:v>
                </c:pt>
                <c:pt idx="26">
                  <c:v>70.297252175967841</c:v>
                </c:pt>
                <c:pt idx="27">
                  <c:v>70.481318141385586</c:v>
                </c:pt>
                <c:pt idx="28">
                  <c:v>70.681531309975284</c:v>
                </c:pt>
                <c:pt idx="29">
                  <c:v>70.909170263410175</c:v>
                </c:pt>
                <c:pt idx="30">
                  <c:v>71.182211107611678</c:v>
                </c:pt>
                <c:pt idx="31">
                  <c:v>71.528460732576647</c:v>
                </c:pt>
                <c:pt idx="32">
                  <c:v>71.989626853514579</c:v>
                </c:pt>
                <c:pt idx="33">
                  <c:v>72.62629789419006</c:v>
                </c:pt>
                <c:pt idx="34">
                  <c:v>73.523597310018175</c:v>
                </c:pt>
                <c:pt idx="35">
                  <c:v>74.796975727369912</c:v>
                </c:pt>
                <c:pt idx="36">
                  <c:v>76.597225006224491</c:v>
                </c:pt>
                <c:pt idx="37">
                  <c:v>79.113387939947273</c:v>
                </c:pt>
                <c:pt idx="38">
                  <c:v>82.571881150373372</c:v>
                </c:pt>
                <c:pt idx="39">
                  <c:v>87.229967796731273</c:v>
                </c:pt>
                <c:pt idx="40">
                  <c:v>93.36185121064446</c:v>
                </c:pt>
                <c:pt idx="41">
                  <c:v>101.23623770976967</c:v>
                </c:pt>
                <c:pt idx="42">
                  <c:v>111.08530215040334</c:v>
                </c:pt>
                <c:pt idx="43">
                  <c:v>123.06650827473557</c:v>
                </c:pt>
                <c:pt idx="44">
                  <c:v>137.22026941208421</c:v>
                </c:pt>
                <c:pt idx="45">
                  <c:v>153.42657770874456</c:v>
                </c:pt>
                <c:pt idx="46">
                  <c:v>171.35863545583339</c:v>
                </c:pt>
                <c:pt idx="47">
                  <c:v>190.41444281832412</c:v>
                </c:pt>
                <c:pt idx="48">
                  <c:v>209.57828505513314</c:v>
                </c:pt>
                <c:pt idx="49">
                  <c:v>227.16165745352555</c:v>
                </c:pt>
                <c:pt idx="50">
                  <c:v>240.49694684565631</c:v>
                </c:pt>
                <c:pt idx="51">
                  <c:v>245.96056867343066</c:v>
                </c:pt>
                <c:pt idx="52">
                  <c:v>239.91840000505286</c:v>
                </c:pt>
                <c:pt idx="53">
                  <c:v>220.72137819416585</c:v>
                </c:pt>
                <c:pt idx="54">
                  <c:v>190.63859116412112</c:v>
                </c:pt>
                <c:pt idx="55">
                  <c:v>155.85462261144804</c:v>
                </c:pt>
                <c:pt idx="56">
                  <c:v>123.86135038164007</c:v>
                </c:pt>
                <c:pt idx="57">
                  <c:v>99.983477543646728</c:v>
                </c:pt>
                <c:pt idx="58">
                  <c:v>85.644316112096504</c:v>
                </c:pt>
                <c:pt idx="59">
                  <c:v>79.221604632239178</c:v>
                </c:pt>
                <c:pt idx="60">
                  <c:v>78.120783818587228</c:v>
                </c:pt>
                <c:pt idx="61">
                  <c:v>80.316290890182017</c:v>
                </c:pt>
                <c:pt idx="62">
                  <c:v>84.772909551068778</c:v>
                </c:pt>
                <c:pt idx="63">
                  <c:v>91.173300506084772</c:v>
                </c:pt>
                <c:pt idx="64">
                  <c:v>99.515188503072551</c:v>
                </c:pt>
                <c:pt idx="65">
                  <c:v>109.82965541047052</c:v>
                </c:pt>
                <c:pt idx="66">
                  <c:v>122.02659816289334</c:v>
                </c:pt>
                <c:pt idx="67">
                  <c:v>135.80246072287756</c:v>
                </c:pt>
                <c:pt idx="68">
                  <c:v>150.54126411364473</c:v>
                </c:pt>
                <c:pt idx="69">
                  <c:v>165.12807041777293</c:v>
                </c:pt>
                <c:pt idx="70">
                  <c:v>177.63214616830751</c:v>
                </c:pt>
                <c:pt idx="71">
                  <c:v>185.07019898406807</c:v>
                </c:pt>
                <c:pt idx="72">
                  <c:v>183.88814569016424</c:v>
                </c:pt>
                <c:pt idx="73">
                  <c:v>171.72137727223677</c:v>
                </c:pt>
                <c:pt idx="74">
                  <c:v>149.68421731836651</c:v>
                </c:pt>
                <c:pt idx="75">
                  <c:v>122.95814297844571</c:v>
                </c:pt>
                <c:pt idx="76">
                  <c:v>98.324540169112367</c:v>
                </c:pt>
                <c:pt idx="77">
                  <c:v>80.42803425209172</c:v>
                </c:pt>
                <c:pt idx="78">
                  <c:v>70.012265869589868</c:v>
                </c:pt>
                <c:pt idx="79">
                  <c:v>65.0817888077802</c:v>
                </c:pt>
                <c:pt idx="80">
                  <c:v>63.116144082955174</c:v>
                </c:pt>
                <c:pt idx="81">
                  <c:v>62.37974162224566</c:v>
                </c:pt>
                <c:pt idx="82">
                  <c:v>62.04208549163657</c:v>
                </c:pt>
                <c:pt idx="83">
                  <c:v>61.807146849032847</c:v>
                </c:pt>
                <c:pt idx="84">
                  <c:v>61.593839126815574</c:v>
                </c:pt>
                <c:pt idx="85">
                  <c:v>61.384758866117267</c:v>
                </c:pt>
                <c:pt idx="86">
                  <c:v>61.176937060698776</c:v>
                </c:pt>
                <c:pt idx="87">
                  <c:v>60.970064302861736</c:v>
                </c:pt>
                <c:pt idx="88">
                  <c:v>60.764468981622976</c:v>
                </c:pt>
                <c:pt idx="89">
                  <c:v>60.561107909208161</c:v>
                </c:pt>
                <c:pt idx="90">
                  <c:v>60.36210305677065</c:v>
                </c:pt>
                <c:pt idx="91">
                  <c:v>60.171757602333535</c:v>
                </c:pt>
                <c:pt idx="92">
                  <c:v>59.998243744908009</c:v>
                </c:pt>
                <c:pt idx="93">
                  <c:v>59.856176106625973</c:v>
                </c:pt>
                <c:pt idx="94">
                  <c:v>59.770169147923504</c:v>
                </c:pt>
                <c:pt idx="95">
                  <c:v>59.779172479139547</c:v>
                </c:pt>
                <c:pt idx="96">
                  <c:v>59.940838728869487</c:v>
                </c:pt>
                <c:pt idx="97">
                  <c:v>60.334442300296836</c:v>
                </c:pt>
                <c:pt idx="98">
                  <c:v>61.060116431080274</c:v>
                </c:pt>
                <c:pt idx="99">
                  <c:v>62.231739878889414</c:v>
                </c:pt>
                <c:pt idx="100">
                  <c:v>63.960990494168023</c:v>
                </c:pt>
                <c:pt idx="101">
                  <c:v>66.330713994583078</c:v>
                </c:pt>
                <c:pt idx="102">
                  <c:v>69.355690324779928</c:v>
                </c:pt>
                <c:pt idx="103">
                  <c:v>72.927247628160117</c:v>
                </c:pt>
                <c:pt idx="104">
                  <c:v>76.740150471447819</c:v>
                </c:pt>
                <c:pt idx="105">
                  <c:v>80.222820136391789</c:v>
                </c:pt>
                <c:pt idx="106">
                  <c:v>82.54674518881879</c:v>
                </c:pt>
                <c:pt idx="107">
                  <c:v>82.830473263884571</c:v>
                </c:pt>
                <c:pt idx="108">
                  <c:v>80.56213965323397</c:v>
                </c:pt>
                <c:pt idx="109">
                  <c:v>76.016484561807303</c:v>
                </c:pt>
                <c:pt idx="110">
                  <c:v>70.284065857492052</c:v>
                </c:pt>
                <c:pt idx="111">
                  <c:v>64.768076905365731</c:v>
                </c:pt>
                <c:pt idx="112">
                  <c:v>60.49294543786133</c:v>
                </c:pt>
                <c:pt idx="113">
                  <c:v>57.748600748261403</c:v>
                </c:pt>
                <c:pt idx="114">
                  <c:v>56.242241218763326</c:v>
                </c:pt>
                <c:pt idx="115">
                  <c:v>55.48727265014918</c:v>
                </c:pt>
                <c:pt idx="116">
                  <c:v>55.090668718371596</c:v>
                </c:pt>
                <c:pt idx="117">
                  <c:v>54.831486638100003</c:v>
                </c:pt>
                <c:pt idx="118">
                  <c:v>54.615793294754404</c:v>
                </c:pt>
                <c:pt idx="119">
                  <c:v>54.413000131363894</c:v>
                </c:pt>
                <c:pt idx="120">
                  <c:v>54.21699415547787</c:v>
                </c:pt>
                <c:pt idx="121">
                  <c:v>54.030913139877214</c:v>
                </c:pt>
                <c:pt idx="122">
                  <c:v>53.864198656430567</c:v>
                </c:pt>
                <c:pt idx="123">
                  <c:v>53.734681750856041</c:v>
                </c:pt>
                <c:pt idx="124">
                  <c:v>53.67270555497651</c:v>
                </c:pt>
                <c:pt idx="125">
                  <c:v>53.725661546208272</c:v>
                </c:pt>
                <c:pt idx="126">
                  <c:v>53.960839176426632</c:v>
                </c:pt>
                <c:pt idx="127">
                  <c:v>54.46334483805618</c:v>
                </c:pt>
                <c:pt idx="128">
                  <c:v>55.32481151581284</c:v>
                </c:pt>
                <c:pt idx="129">
                  <c:v>56.618211493731579</c:v>
                </c:pt>
                <c:pt idx="130">
                  <c:v>58.355133031463879</c:v>
                </c:pt>
                <c:pt idx="131">
                  <c:v>60.427453291755413</c:v>
                </c:pt>
                <c:pt idx="132">
                  <c:v>62.55175112361114</c:v>
                </c:pt>
                <c:pt idx="133">
                  <c:v>64.262919172986742</c:v>
                </c:pt>
                <c:pt idx="134">
                  <c:v>65.018224800349074</c:v>
                </c:pt>
                <c:pt idx="135">
                  <c:v>64.424775753149959</c:v>
                </c:pt>
                <c:pt idx="136">
                  <c:v>62.483857010762684</c:v>
                </c:pt>
                <c:pt idx="137">
                  <c:v>59.66097137678215</c:v>
                </c:pt>
                <c:pt idx="138">
                  <c:v>56.680439281881732</c:v>
                </c:pt>
                <c:pt idx="139">
                  <c:v>54.171261510386834</c:v>
                </c:pt>
                <c:pt idx="140">
                  <c:v>52.420487357083402</c:v>
                </c:pt>
                <c:pt idx="141">
                  <c:v>51.374412853896096</c:v>
                </c:pt>
                <c:pt idx="142">
                  <c:v>50.808796114630027</c:v>
                </c:pt>
                <c:pt idx="143">
                  <c:v>50.499177062755138</c:v>
                </c:pt>
                <c:pt idx="144">
                  <c:v>50.298132298436336</c:v>
                </c:pt>
                <c:pt idx="145">
                  <c:v>50.132988725139406</c:v>
                </c:pt>
                <c:pt idx="146">
                  <c:v>49.975638500145344</c:v>
                </c:pt>
                <c:pt idx="147">
                  <c:v>49.81749355344553</c:v>
                </c:pt>
                <c:pt idx="148">
                  <c:v>49.656632455081045</c:v>
                </c:pt>
                <c:pt idx="149">
                  <c:v>49.49295741281523</c:v>
                </c:pt>
                <c:pt idx="150">
                  <c:v>49.326766927601206</c:v>
                </c:pt>
                <c:pt idx="151">
                  <c:v>49.158411551234614</c:v>
                </c:pt>
                <c:pt idx="152">
                  <c:v>48.988221237003152</c:v>
                </c:pt>
                <c:pt idx="153">
                  <c:v>48.816490483300285</c:v>
                </c:pt>
                <c:pt idx="154">
                  <c:v>48.64347592095293</c:v>
                </c:pt>
                <c:pt idx="155">
                  <c:v>48.469397635196941</c:v>
                </c:pt>
                <c:pt idx="156">
                  <c:v>48.294442106476545</c:v>
                </c:pt>
                <c:pt idx="157">
                  <c:v>48.118765865715901</c:v>
                </c:pt>
                <c:pt idx="158">
                  <c:v>47.942499337939388</c:v>
                </c:pt>
                <c:pt idx="159">
                  <c:v>47.765750562113936</c:v>
                </c:pt>
                <c:pt idx="160">
                  <c:v>47.588608616632222</c:v>
                </c:pt>
                <c:pt idx="161">
                  <c:v>47.411146672098866</c:v>
                </c:pt>
                <c:pt idx="162">
                  <c:v>47.233424650502258</c:v>
                </c:pt>
                <c:pt idx="163">
                  <c:v>47.055491503472638</c:v>
                </c:pt>
                <c:pt idx="164">
                  <c:v>46.877387140270066</c:v>
                </c:pt>
                <c:pt idx="165">
                  <c:v>46.699144044149563</c:v>
                </c:pt>
                <c:pt idx="166">
                  <c:v>46.520788617723177</c:v>
                </c:pt>
                <c:pt idx="167">
                  <c:v>46.342342296462071</c:v>
                </c:pt>
                <c:pt idx="168">
                  <c:v>46.163822466207087</c:v>
                </c:pt>
                <c:pt idx="169">
                  <c:v>45.985243216510668</c:v>
                </c:pt>
                <c:pt idx="170">
                  <c:v>45.80661595742491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1-4F19-A30B-515720B0B3EF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66.352315013245928</c:v>
                </c:pt>
                <c:pt idx="3">
                  <c:v>66.515556766953296</c:v>
                </c:pt>
                <c:pt idx="4">
                  <c:v>66.678801849536669</c:v>
                </c:pt>
                <c:pt idx="5">
                  <c:v>66.842050940274973</c:v>
                </c:pt>
                <c:pt idx="6">
                  <c:v>67.00530484702864</c:v>
                </c:pt>
                <c:pt idx="7">
                  <c:v>67.16856452728085</c:v>
                </c:pt>
                <c:pt idx="8">
                  <c:v>67.331831111453226</c:v>
                </c:pt>
                <c:pt idx="9">
                  <c:v>67.495105928261367</c:v>
                </c:pt>
                <c:pt idx="10">
                  <c:v>67.65839053160272</c:v>
                </c:pt>
                <c:pt idx="11">
                  <c:v>67.821686728068585</c:v>
                </c:pt>
                <c:pt idx="12">
                  <c:v>67.984996603598233</c:v>
                </c:pt>
                <c:pt idx="13">
                  <c:v>68.14832254698355</c:v>
                </c:pt>
                <c:pt idx="14">
                  <c:v>68.311667266802374</c:v>
                </c:pt>
                <c:pt idx="15">
                  <c:v>68.475033796796197</c:v>
                </c:pt>
                <c:pt idx="16">
                  <c:v>68.638425482567968</c:v>
                </c:pt>
                <c:pt idx="17">
                  <c:v>68.801845939560863</c:v>
                </c:pt>
                <c:pt idx="18">
                  <c:v>68.965298968335134</c:v>
                </c:pt>
                <c:pt idx="19">
                  <c:v>69.128788407853293</c:v>
                </c:pt>
                <c:pt idx="20">
                  <c:v>69.292317900375096</c:v>
                </c:pt>
                <c:pt idx="21">
                  <c:v>69.455890532086201</c:v>
                </c:pt>
                <c:pt idx="22">
                  <c:v>69.619508301005752</c:v>
                </c:pt>
                <c:pt idx="23">
                  <c:v>69.783171347091923</c:v>
                </c:pt>
                <c:pt idx="24">
                  <c:v>69.946876857592983</c:v>
                </c:pt>
                <c:pt idx="25">
                  <c:v>70.1106175320555</c:v>
                </c:pt>
                <c:pt idx="26">
                  <c:v>70.274379454111624</c:v>
                </c:pt>
                <c:pt idx="27">
                  <c:v>70.438139168913182</c:v>
                </c:pt>
                <c:pt idx="28">
                  <c:v>70.601859703102278</c:v>
                </c:pt>
                <c:pt idx="29">
                  <c:v>70.765485185337795</c:v>
                </c:pt>
                <c:pt idx="30">
                  <c:v>70.928933626209144</c:v>
                </c:pt>
                <c:pt idx="31">
                  <c:v>71.09208729354846</c:v>
                </c:pt>
                <c:pt idx="32">
                  <c:v>71.25477997024376</c:v>
                </c:pt>
                <c:pt idx="33">
                  <c:v>71.416780206434765</c:v>
                </c:pt>
                <c:pt idx="34">
                  <c:v>71.577769480829943</c:v>
                </c:pt>
                <c:pt idx="35">
                  <c:v>71.737313979794692</c:v>
                </c:pt>
                <c:pt idx="36">
                  <c:v>71.894828515657963</c:v>
                </c:pt>
                <c:pt idx="37">
                  <c:v>72.049530989587026</c:v>
                </c:pt>
                <c:pt idx="38">
                  <c:v>72.200385849568775</c:v>
                </c:pt>
                <c:pt idx="39">
                  <c:v>72.346035346474977</c:v>
                </c:pt>
                <c:pt idx="40">
                  <c:v>72.484718272839444</c:v>
                </c:pt>
                <c:pt idx="41">
                  <c:v>72.614177594053317</c:v>
                </c:pt>
                <c:pt idx="42">
                  <c:v>72.73156135385841</c:v>
                </c:pt>
                <c:pt idx="43">
                  <c:v>72.833325897050017</c:v>
                </c:pt>
                <c:pt idx="44">
                  <c:v>72.915157133697662</c:v>
                </c:pt>
                <c:pt idx="45">
                  <c:v>72.971934183367281</c:v>
                </c:pt>
                <c:pt idx="46">
                  <c:v>72.997769259615879</c:v>
                </c:pt>
                <c:pt idx="47">
                  <c:v>72.986165436654431</c:v>
                </c:pt>
                <c:pt idx="48">
                  <c:v>72.930335136832966</c:v>
                </c:pt>
                <c:pt idx="49">
                  <c:v>72.823709949772336</c:v>
                </c:pt>
                <c:pt idx="50">
                  <c:v>72.660639906182965</c:v>
                </c:pt>
                <c:pt idx="51">
                  <c:v>72.437225333550131</c:v>
                </c:pt>
                <c:pt idx="52">
                  <c:v>72.152155583351501</c:v>
                </c:pt>
                <c:pt idx="53">
                  <c:v>71.807369923442351</c:v>
                </c:pt>
                <c:pt idx="54">
                  <c:v>71.408340857942562</c:v>
                </c:pt>
                <c:pt idx="55">
                  <c:v>70.963836626549721</c:v>
                </c:pt>
                <c:pt idx="56">
                  <c:v>70.485145796838651</c:v>
                </c:pt>
                <c:pt idx="57">
                  <c:v>69.984900629140327</c:v>
                </c:pt>
                <c:pt idx="58">
                  <c:v>69.475751616232714</c:v>
                </c:pt>
                <c:pt idx="59">
                  <c:v>68.969172121511917</c:v>
                </c:pt>
                <c:pt idx="60">
                  <c:v>68.474604082963197</c:v>
                </c:pt>
                <c:pt idx="61">
                  <c:v>67.9990336419133</c:v>
                </c:pt>
                <c:pt idx="62">
                  <c:v>67.546965979049304</c:v>
                </c:pt>
                <c:pt idx="63">
                  <c:v>67.120692007526372</c:v>
                </c:pt>
                <c:pt idx="64">
                  <c:v>66.720716124088838</c:v>
                </c:pt>
                <c:pt idx="65">
                  <c:v>66.346230829047229</c:v>
                </c:pt>
                <c:pt idx="66">
                  <c:v>65.99555945677551</c:v>
                </c:pt>
                <c:pt idx="67">
                  <c:v>65.666524985680184</c:v>
                </c:pt>
                <c:pt idx="68">
                  <c:v>65.356731466695734</c:v>
                </c:pt>
                <c:pt idx="69">
                  <c:v>65.063762556123791</c:v>
                </c:pt>
                <c:pt idx="70">
                  <c:v>64.785310477633828</c:v>
                </c:pt>
                <c:pt idx="71">
                  <c:v>64.519251338141899</c:v>
                </c:pt>
                <c:pt idx="72">
                  <c:v>64.2636817856053</c:v>
                </c:pt>
                <c:pt idx="73">
                  <c:v>64.016929488279956</c:v>
                </c:pt>
                <c:pt idx="74">
                  <c:v>63.777547032187101</c:v>
                </c:pt>
                <c:pt idx="75">
                  <c:v>63.544296189727099</c:v>
                </c:pt>
                <c:pt idx="76">
                  <c:v>63.316127348373819</c:v>
                </c:pt>
                <c:pt idx="77">
                  <c:v>63.092157239972465</c:v>
                </c:pt>
                <c:pt idx="78">
                  <c:v>62.871646919224801</c:v>
                </c:pt>
                <c:pt idx="79">
                  <c:v>62.653981113705598</c:v>
                </c:pt>
                <c:pt idx="80">
                  <c:v>62.438649516600449</c:v>
                </c:pt>
                <c:pt idx="81">
                  <c:v>62.225230240024139</c:v>
                </c:pt>
                <c:pt idx="82">
                  <c:v>62.013375430752269</c:v>
                </c:pt>
                <c:pt idx="83">
                  <c:v>61.802798926560918</c:v>
                </c:pt>
                <c:pt idx="84">
                  <c:v>61.59326576804898</c:v>
                </c:pt>
                <c:pt idx="85">
                  <c:v>61.384583355584802</c:v>
                </c:pt>
                <c:pt idx="86">
                  <c:v>61.176594038851164</c:v>
                </c:pt>
                <c:pt idx="87">
                  <c:v>60.969168937449687</c:v>
                </c:pt>
                <c:pt idx="88">
                  <c:v>60.762202808786093</c:v>
                </c:pt>
                <c:pt idx="89">
                  <c:v>60.555609800004689</c:v>
                </c:pt>
                <c:pt idx="90">
                  <c:v>60.349319941670835</c:v>
                </c:pt>
                <c:pt idx="91">
                  <c:v>60.143276260852268</c:v>
                </c:pt>
                <c:pt idx="92">
                  <c:v>59.937432409516838</c:v>
                </c:pt>
                <c:pt idx="93">
                  <c:v>59.731750720455608</c:v>
                </c:pt>
                <c:pt idx="94">
                  <c:v>59.526200617211124</c:v>
                </c:pt>
                <c:pt idx="95">
                  <c:v>59.32075731683917</c:v>
                </c:pt>
                <c:pt idx="96">
                  <c:v>59.115400774932951</c:v>
                </c:pt>
                <c:pt idx="97">
                  <c:v>58.910114831399156</c:v>
                </c:pt>
                <c:pt idx="98">
                  <c:v>58.704886523215755</c:v>
                </c:pt>
                <c:pt idx="99">
                  <c:v>58.499705537036569</c:v>
                </c:pt>
                <c:pt idx="100">
                  <c:v>58.294563780246975</c:v>
                </c:pt>
                <c:pt idx="101">
                  <c:v>58.089455054114168</c:v>
                </c:pt>
                <c:pt idx="102">
                  <c:v>57.884374817202968</c:v>
                </c:pt>
                <c:pt idx="103">
                  <c:v>57.679320031427878</c:v>
                </c:pt>
                <c:pt idx="104">
                  <c:v>57.474289087162873</c:v>
                </c:pt>
                <c:pt idx="105">
                  <c:v>57.269281807920215</c:v>
                </c:pt>
                <c:pt idx="106">
                  <c:v>57.064299539431168</c:v>
                </c:pt>
                <c:pt idx="107">
                  <c:v>56.859345332725056</c:v>
                </c:pt>
                <c:pt idx="108">
                  <c:v>56.654424236235521</c:v>
                </c:pt>
                <c:pt idx="109">
                  <c:v>56.449543718313372</c:v>
                </c:pt>
                <c:pt idx="110">
                  <c:v>56.244714249053253</c:v>
                </c:pt>
                <c:pt idx="111">
                  <c:v>56.039950079314352</c:v>
                </c:pt>
                <c:pt idx="112">
                  <c:v>55.835270265463791</c:v>
                </c:pt>
                <c:pt idx="113">
                  <c:v>55.630700000837969</c:v>
                </c:pt>
                <c:pt idx="114">
                  <c:v>55.426272329148759</c:v>
                </c:pt>
                <c:pt idx="115">
                  <c:v>55.222030330618026</c:v>
                </c:pt>
                <c:pt idx="116">
                  <c:v>55.018029887397468</c:v>
                </c:pt>
                <c:pt idx="117">
                  <c:v>54.81434314856692</c:v>
                </c:pt>
                <c:pt idx="118">
                  <c:v>54.611062822615295</c:v>
                </c:pt>
                <c:pt idx="119">
                  <c:v>54.408307419862552</c:v>
                </c:pt>
                <c:pt idx="120">
                  <c:v>54.206227537669228</c:v>
                </c:pt>
                <c:pt idx="121">
                  <c:v>54.005013210587272</c:v>
                </c:pt>
                <c:pt idx="122">
                  <c:v>53.804902211569974</c:v>
                </c:pt>
                <c:pt idx="123">
                  <c:v>53.606188956707342</c:v>
                </c:pt>
                <c:pt idx="124">
                  <c:v>53.409233296489504</c:v>
                </c:pt>
                <c:pt idx="125">
                  <c:v>53.21446793520721</c:v>
                </c:pt>
                <c:pt idx="126">
                  <c:v>53.022402491611167</c:v>
                </c:pt>
                <c:pt idx="127">
                  <c:v>52.833621339592582</c:v>
                </c:pt>
                <c:pt idx="128">
                  <c:v>52.648771499879935</c:v>
                </c:pt>
                <c:pt idx="129">
                  <c:v>52.46853632189903</c:v>
                </c:pt>
                <c:pt idx="130">
                  <c:v>52.293591047092931</c:v>
                </c:pt>
                <c:pt idx="131">
                  <c:v>52.124538292520263</c:v>
                </c:pt>
                <c:pt idx="132">
                  <c:v>51.961825655398755</c:v>
                </c:pt>
                <c:pt idx="133">
                  <c:v>51.805654023913192</c:v>
                </c:pt>
                <c:pt idx="134">
                  <c:v>51.655892532201449</c:v>
                </c:pt>
                <c:pt idx="135">
                  <c:v>51.512021572592914</c:v>
                </c:pt>
                <c:pt idx="136">
                  <c:v>51.37312512471307</c:v>
                </c:pt>
                <c:pt idx="137">
                  <c:v>51.237945237378312</c:v>
                </c:pt>
                <c:pt idx="138">
                  <c:v>51.104995759408595</c:v>
                </c:pt>
                <c:pt idx="139">
                  <c:v>50.972714822811511</c:v>
                </c:pt>
                <c:pt idx="140">
                  <c:v>50.839623835595745</c:v>
                </c:pt>
                <c:pt idx="141">
                  <c:v>50.704460243091141</c:v>
                </c:pt>
                <c:pt idx="142">
                  <c:v>50.566261749072403</c:v>
                </c:pt>
                <c:pt idx="143">
                  <c:v>50.424395501837829</c:v>
                </c:pt>
                <c:pt idx="144">
                  <c:v>50.278539964104269</c:v>
                </c:pt>
                <c:pt idx="145">
                  <c:v>50.128635283820692</c:v>
                </c:pt>
                <c:pt idx="146">
                  <c:v>49.974819322283636</c:v>
                </c:pt>
                <c:pt idx="147">
                  <c:v>49.817363179432007</c:v>
                </c:pt>
                <c:pt idx="148">
                  <c:v>49.656614922875633</c:v>
                </c:pt>
                <c:pt idx="149">
                  <c:v>49.492955422341332</c:v>
                </c:pt>
                <c:pt idx="150">
                  <c:v>49.326766736944052</c:v>
                </c:pt>
                <c:pt idx="151">
                  <c:v>49.158411535836166</c:v>
                </c:pt>
                <c:pt idx="152">
                  <c:v>48.988221235955017</c:v>
                </c:pt>
                <c:pt idx="153">
                  <c:v>48.81649048324018</c:v>
                </c:pt>
                <c:pt idx="154">
                  <c:v>48.643475920950031</c:v>
                </c:pt>
                <c:pt idx="155">
                  <c:v>48.46939763519682</c:v>
                </c:pt>
                <c:pt idx="156">
                  <c:v>48.294442106476538</c:v>
                </c:pt>
                <c:pt idx="157">
                  <c:v>48.118765865715901</c:v>
                </c:pt>
                <c:pt idx="158">
                  <c:v>47.942499337939388</c:v>
                </c:pt>
                <c:pt idx="159">
                  <c:v>47.765750562113936</c:v>
                </c:pt>
                <c:pt idx="160">
                  <c:v>47.588608616632222</c:v>
                </c:pt>
                <c:pt idx="161">
                  <c:v>47.411146672098866</c:v>
                </c:pt>
                <c:pt idx="162">
                  <c:v>47.233424650502258</c:v>
                </c:pt>
                <c:pt idx="163">
                  <c:v>47.055491503472638</c:v>
                </c:pt>
                <c:pt idx="164">
                  <c:v>46.877387140270066</c:v>
                </c:pt>
                <c:pt idx="165">
                  <c:v>46.699144044149563</c:v>
                </c:pt>
                <c:pt idx="166">
                  <c:v>46.520788617723177</c:v>
                </c:pt>
                <c:pt idx="167">
                  <c:v>46.342342296462071</c:v>
                </c:pt>
                <c:pt idx="168">
                  <c:v>46.163822466207087</c:v>
                </c:pt>
                <c:pt idx="169">
                  <c:v>45.985243216510668</c:v>
                </c:pt>
                <c:pt idx="170">
                  <c:v>45.80661595742491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1-4F19-A30B-515720B0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67.349999999999994</c:v>
                </c:pt>
                <c:pt idx="1">
                  <c:v>65.400000000000006</c:v>
                </c:pt>
                <c:pt idx="2">
                  <c:v>66.667000000000002</c:v>
                </c:pt>
                <c:pt idx="3">
                  <c:v>65.082999999999998</c:v>
                </c:pt>
                <c:pt idx="4">
                  <c:v>65.816999999999993</c:v>
                </c:pt>
                <c:pt idx="5">
                  <c:v>65.2</c:v>
                </c:pt>
                <c:pt idx="6">
                  <c:v>65.099999999999994</c:v>
                </c:pt>
                <c:pt idx="7">
                  <c:v>65.882999999999996</c:v>
                </c:pt>
                <c:pt idx="8">
                  <c:v>66.382999999999996</c:v>
                </c:pt>
                <c:pt idx="9">
                  <c:v>67.132999999999996</c:v>
                </c:pt>
                <c:pt idx="10">
                  <c:v>64.816999999999993</c:v>
                </c:pt>
                <c:pt idx="11">
                  <c:v>66.417000000000002</c:v>
                </c:pt>
                <c:pt idx="12">
                  <c:v>66.582999999999998</c:v>
                </c:pt>
                <c:pt idx="13">
                  <c:v>67.283000000000001</c:v>
                </c:pt>
                <c:pt idx="14">
                  <c:v>64.983000000000004</c:v>
                </c:pt>
                <c:pt idx="15">
                  <c:v>65.417000000000002</c:v>
                </c:pt>
                <c:pt idx="16">
                  <c:v>66.516999999999996</c:v>
                </c:pt>
                <c:pt idx="17">
                  <c:v>67.033000000000001</c:v>
                </c:pt>
                <c:pt idx="18">
                  <c:v>66.066999999999993</c:v>
                </c:pt>
                <c:pt idx="19">
                  <c:v>66.066999999999993</c:v>
                </c:pt>
                <c:pt idx="20">
                  <c:v>66.167000000000002</c:v>
                </c:pt>
                <c:pt idx="21">
                  <c:v>66.95</c:v>
                </c:pt>
                <c:pt idx="22">
                  <c:v>66.650000000000006</c:v>
                </c:pt>
                <c:pt idx="23">
                  <c:v>68.632999999999996</c:v>
                </c:pt>
                <c:pt idx="24">
                  <c:v>68.667000000000002</c:v>
                </c:pt>
                <c:pt idx="25">
                  <c:v>68.433000000000007</c:v>
                </c:pt>
                <c:pt idx="26">
                  <c:v>69.033000000000001</c:v>
                </c:pt>
                <c:pt idx="27">
                  <c:v>70.082999999999998</c:v>
                </c:pt>
                <c:pt idx="28">
                  <c:v>69.933000000000007</c:v>
                </c:pt>
                <c:pt idx="29">
                  <c:v>69.832999999999998</c:v>
                </c:pt>
                <c:pt idx="30">
                  <c:v>69.95</c:v>
                </c:pt>
                <c:pt idx="31">
                  <c:v>71.533000000000001</c:v>
                </c:pt>
                <c:pt idx="32">
                  <c:v>71.7</c:v>
                </c:pt>
                <c:pt idx="33">
                  <c:v>71.150000000000006</c:v>
                </c:pt>
                <c:pt idx="34">
                  <c:v>71.516999999999996</c:v>
                </c:pt>
                <c:pt idx="35">
                  <c:v>72.016999999999996</c:v>
                </c:pt>
                <c:pt idx="36">
                  <c:v>74.316999999999993</c:v>
                </c:pt>
                <c:pt idx="37">
                  <c:v>76.132999999999996</c:v>
                </c:pt>
                <c:pt idx="38">
                  <c:v>77.632999999999996</c:v>
                </c:pt>
                <c:pt idx="39">
                  <c:v>81.516999999999996</c:v>
                </c:pt>
                <c:pt idx="40">
                  <c:v>85.367000000000004</c:v>
                </c:pt>
                <c:pt idx="41">
                  <c:v>93.617000000000004</c:v>
                </c:pt>
                <c:pt idx="42">
                  <c:v>105.717</c:v>
                </c:pt>
                <c:pt idx="43">
                  <c:v>124.15</c:v>
                </c:pt>
                <c:pt idx="44">
                  <c:v>145.68299999999999</c:v>
                </c:pt>
                <c:pt idx="45">
                  <c:v>167.333</c:v>
                </c:pt>
                <c:pt idx="46">
                  <c:v>189.583</c:v>
                </c:pt>
                <c:pt idx="47">
                  <c:v>208.3</c:v>
                </c:pt>
                <c:pt idx="48">
                  <c:v>222.1</c:v>
                </c:pt>
                <c:pt idx="49">
                  <c:v>232.267</c:v>
                </c:pt>
                <c:pt idx="50">
                  <c:v>238.3</c:v>
                </c:pt>
                <c:pt idx="51">
                  <c:v>239.11699999999999</c:v>
                </c:pt>
                <c:pt idx="52">
                  <c:v>234.167</c:v>
                </c:pt>
                <c:pt idx="53">
                  <c:v>220.65</c:v>
                </c:pt>
                <c:pt idx="54">
                  <c:v>194.1</c:v>
                </c:pt>
                <c:pt idx="55">
                  <c:v>158.917</c:v>
                </c:pt>
                <c:pt idx="56">
                  <c:v>116.43300000000001</c:v>
                </c:pt>
                <c:pt idx="57">
                  <c:v>80</c:v>
                </c:pt>
                <c:pt idx="58">
                  <c:v>68.466999999999999</c:v>
                </c:pt>
                <c:pt idx="59">
                  <c:v>70.033000000000001</c:v>
                </c:pt>
                <c:pt idx="60">
                  <c:v>73.400000000000006</c:v>
                </c:pt>
                <c:pt idx="61">
                  <c:v>79.382999999999996</c:v>
                </c:pt>
                <c:pt idx="62">
                  <c:v>85.082999999999998</c:v>
                </c:pt>
                <c:pt idx="63">
                  <c:v>96.632999999999996</c:v>
                </c:pt>
                <c:pt idx="64">
                  <c:v>109.5</c:v>
                </c:pt>
                <c:pt idx="65">
                  <c:v>126.117</c:v>
                </c:pt>
                <c:pt idx="66">
                  <c:v>141.53299999999999</c:v>
                </c:pt>
                <c:pt idx="67">
                  <c:v>157.19999999999999</c:v>
                </c:pt>
                <c:pt idx="68">
                  <c:v>168.8</c:v>
                </c:pt>
                <c:pt idx="69">
                  <c:v>178.28299999999999</c:v>
                </c:pt>
                <c:pt idx="70">
                  <c:v>184.31700000000001</c:v>
                </c:pt>
                <c:pt idx="71">
                  <c:v>184.46700000000001</c:v>
                </c:pt>
                <c:pt idx="72">
                  <c:v>177.65</c:v>
                </c:pt>
                <c:pt idx="73">
                  <c:v>161.30000000000001</c:v>
                </c:pt>
                <c:pt idx="74">
                  <c:v>135.767</c:v>
                </c:pt>
                <c:pt idx="75">
                  <c:v>103.367</c:v>
                </c:pt>
                <c:pt idx="76">
                  <c:v>72.8</c:v>
                </c:pt>
                <c:pt idx="77">
                  <c:v>58.716999999999999</c:v>
                </c:pt>
                <c:pt idx="78">
                  <c:v>57.75</c:v>
                </c:pt>
                <c:pt idx="79">
                  <c:v>56.267000000000003</c:v>
                </c:pt>
                <c:pt idx="80">
                  <c:v>56.8</c:v>
                </c:pt>
                <c:pt idx="81">
                  <c:v>56.2</c:v>
                </c:pt>
                <c:pt idx="82">
                  <c:v>56.866999999999997</c:v>
                </c:pt>
                <c:pt idx="83">
                  <c:v>56.366999999999997</c:v>
                </c:pt>
                <c:pt idx="84">
                  <c:v>55.633000000000003</c:v>
                </c:pt>
                <c:pt idx="85">
                  <c:v>56.25</c:v>
                </c:pt>
                <c:pt idx="86">
                  <c:v>56.05</c:v>
                </c:pt>
                <c:pt idx="87">
                  <c:v>55.283000000000001</c:v>
                </c:pt>
                <c:pt idx="88">
                  <c:v>56.5</c:v>
                </c:pt>
                <c:pt idx="89">
                  <c:v>57.033000000000001</c:v>
                </c:pt>
                <c:pt idx="90">
                  <c:v>56.5</c:v>
                </c:pt>
                <c:pt idx="91">
                  <c:v>56.917000000000002</c:v>
                </c:pt>
                <c:pt idx="92">
                  <c:v>56.75</c:v>
                </c:pt>
                <c:pt idx="93">
                  <c:v>55.133000000000003</c:v>
                </c:pt>
                <c:pt idx="94">
                  <c:v>55.1</c:v>
                </c:pt>
                <c:pt idx="95">
                  <c:v>55.466999999999999</c:v>
                </c:pt>
                <c:pt idx="96">
                  <c:v>54.1</c:v>
                </c:pt>
                <c:pt idx="97">
                  <c:v>55.317</c:v>
                </c:pt>
                <c:pt idx="98">
                  <c:v>56.9</c:v>
                </c:pt>
                <c:pt idx="99">
                  <c:v>59.383000000000003</c:v>
                </c:pt>
                <c:pt idx="100">
                  <c:v>61.533000000000001</c:v>
                </c:pt>
                <c:pt idx="101">
                  <c:v>67.082999999999998</c:v>
                </c:pt>
                <c:pt idx="102">
                  <c:v>72.566999999999993</c:v>
                </c:pt>
                <c:pt idx="103">
                  <c:v>79.066999999999993</c:v>
                </c:pt>
                <c:pt idx="104">
                  <c:v>82.867000000000004</c:v>
                </c:pt>
                <c:pt idx="105">
                  <c:v>84.85</c:v>
                </c:pt>
                <c:pt idx="106">
                  <c:v>82.966999999999999</c:v>
                </c:pt>
                <c:pt idx="107">
                  <c:v>78.099999999999994</c:v>
                </c:pt>
                <c:pt idx="108">
                  <c:v>70.933000000000007</c:v>
                </c:pt>
                <c:pt idx="109">
                  <c:v>62.5</c:v>
                </c:pt>
                <c:pt idx="110">
                  <c:v>55.982999999999997</c:v>
                </c:pt>
                <c:pt idx="111">
                  <c:v>53.067</c:v>
                </c:pt>
                <c:pt idx="112">
                  <c:v>51.433</c:v>
                </c:pt>
                <c:pt idx="113">
                  <c:v>50.082999999999998</c:v>
                </c:pt>
                <c:pt idx="114">
                  <c:v>50.183</c:v>
                </c:pt>
                <c:pt idx="115">
                  <c:v>50.683</c:v>
                </c:pt>
                <c:pt idx="116">
                  <c:v>49.167000000000002</c:v>
                </c:pt>
                <c:pt idx="117">
                  <c:v>49.582999999999998</c:v>
                </c:pt>
                <c:pt idx="118">
                  <c:v>49.017000000000003</c:v>
                </c:pt>
                <c:pt idx="119">
                  <c:v>48.216999999999999</c:v>
                </c:pt>
                <c:pt idx="120">
                  <c:v>49.232999999999997</c:v>
                </c:pt>
                <c:pt idx="121">
                  <c:v>49</c:v>
                </c:pt>
                <c:pt idx="122">
                  <c:v>48.95</c:v>
                </c:pt>
                <c:pt idx="123">
                  <c:v>49</c:v>
                </c:pt>
                <c:pt idx="124">
                  <c:v>49.567</c:v>
                </c:pt>
                <c:pt idx="125">
                  <c:v>50.017000000000003</c:v>
                </c:pt>
                <c:pt idx="126">
                  <c:v>51.033000000000001</c:v>
                </c:pt>
                <c:pt idx="127">
                  <c:v>53.683</c:v>
                </c:pt>
                <c:pt idx="128">
                  <c:v>57.3</c:v>
                </c:pt>
                <c:pt idx="129">
                  <c:v>61.4</c:v>
                </c:pt>
                <c:pt idx="130">
                  <c:v>65.150000000000006</c:v>
                </c:pt>
                <c:pt idx="131">
                  <c:v>66.433000000000007</c:v>
                </c:pt>
                <c:pt idx="132">
                  <c:v>66.599999999999994</c:v>
                </c:pt>
                <c:pt idx="133">
                  <c:v>62.582999999999998</c:v>
                </c:pt>
                <c:pt idx="134">
                  <c:v>59.067</c:v>
                </c:pt>
                <c:pt idx="135">
                  <c:v>53.35</c:v>
                </c:pt>
                <c:pt idx="136">
                  <c:v>49.4</c:v>
                </c:pt>
                <c:pt idx="137">
                  <c:v>48.033000000000001</c:v>
                </c:pt>
                <c:pt idx="138">
                  <c:v>46.966999999999999</c:v>
                </c:pt>
                <c:pt idx="139">
                  <c:v>46.567</c:v>
                </c:pt>
                <c:pt idx="140">
                  <c:v>45.7</c:v>
                </c:pt>
                <c:pt idx="141">
                  <c:v>45.55</c:v>
                </c:pt>
                <c:pt idx="142">
                  <c:v>45.317</c:v>
                </c:pt>
                <c:pt idx="143">
                  <c:v>45.383000000000003</c:v>
                </c:pt>
                <c:pt idx="144">
                  <c:v>46.417000000000002</c:v>
                </c:pt>
                <c:pt idx="145">
                  <c:v>45</c:v>
                </c:pt>
                <c:pt idx="146">
                  <c:v>44.817</c:v>
                </c:pt>
                <c:pt idx="147">
                  <c:v>44.433</c:v>
                </c:pt>
                <c:pt idx="148">
                  <c:v>45.1</c:v>
                </c:pt>
                <c:pt idx="149">
                  <c:v>44.616999999999997</c:v>
                </c:pt>
                <c:pt idx="150">
                  <c:v>45.482999999999997</c:v>
                </c:pt>
                <c:pt idx="151">
                  <c:v>45.5</c:v>
                </c:pt>
                <c:pt idx="152">
                  <c:v>43.267000000000003</c:v>
                </c:pt>
                <c:pt idx="153">
                  <c:v>43.466999999999999</c:v>
                </c:pt>
                <c:pt idx="154">
                  <c:v>43.966999999999999</c:v>
                </c:pt>
                <c:pt idx="155">
                  <c:v>43.732999999999997</c:v>
                </c:pt>
                <c:pt idx="156">
                  <c:v>44.832999999999998</c:v>
                </c:pt>
                <c:pt idx="157">
                  <c:v>44.633000000000003</c:v>
                </c:pt>
                <c:pt idx="158">
                  <c:v>45.5</c:v>
                </c:pt>
                <c:pt idx="159">
                  <c:v>44.966999999999999</c:v>
                </c:pt>
                <c:pt idx="160">
                  <c:v>44.183</c:v>
                </c:pt>
                <c:pt idx="161">
                  <c:v>44.933</c:v>
                </c:pt>
                <c:pt idx="162">
                  <c:v>45.232999999999997</c:v>
                </c:pt>
                <c:pt idx="163">
                  <c:v>44.183</c:v>
                </c:pt>
                <c:pt idx="164">
                  <c:v>44.15</c:v>
                </c:pt>
                <c:pt idx="165">
                  <c:v>43.2</c:v>
                </c:pt>
                <c:pt idx="166">
                  <c:v>43.417000000000002</c:v>
                </c:pt>
                <c:pt idx="167">
                  <c:v>43.3</c:v>
                </c:pt>
                <c:pt idx="168">
                  <c:v>43.133000000000003</c:v>
                </c:pt>
                <c:pt idx="169">
                  <c:v>44.033000000000001</c:v>
                </c:pt>
                <c:pt idx="170">
                  <c:v>43.033000000000001</c:v>
                </c:pt>
                <c:pt idx="171">
                  <c:v>42.95</c:v>
                </c:pt>
                <c:pt idx="172">
                  <c:v>41.767000000000003</c:v>
                </c:pt>
                <c:pt idx="173">
                  <c:v>42.716999999999999</c:v>
                </c:pt>
                <c:pt idx="174">
                  <c:v>41.183</c:v>
                </c:pt>
                <c:pt idx="175">
                  <c:v>41.6</c:v>
                </c:pt>
                <c:pt idx="176">
                  <c:v>42.167000000000002</c:v>
                </c:pt>
                <c:pt idx="177">
                  <c:v>42.133000000000003</c:v>
                </c:pt>
                <c:pt idx="178">
                  <c:v>42.133000000000003</c:v>
                </c:pt>
                <c:pt idx="179">
                  <c:v>41.15</c:v>
                </c:pt>
                <c:pt idx="180">
                  <c:v>41.167000000000002</c:v>
                </c:pt>
                <c:pt idx="181">
                  <c:v>40.683</c:v>
                </c:pt>
                <c:pt idx="182">
                  <c:v>40.6</c:v>
                </c:pt>
                <c:pt idx="183">
                  <c:v>41</c:v>
                </c:pt>
                <c:pt idx="184">
                  <c:v>40.433</c:v>
                </c:pt>
                <c:pt idx="185">
                  <c:v>39.950000000000003</c:v>
                </c:pt>
                <c:pt idx="186">
                  <c:v>40.582999999999998</c:v>
                </c:pt>
                <c:pt idx="187">
                  <c:v>39.267000000000003</c:v>
                </c:pt>
                <c:pt idx="188">
                  <c:v>39.9</c:v>
                </c:pt>
                <c:pt idx="189">
                  <c:v>38.933</c:v>
                </c:pt>
                <c:pt idx="190">
                  <c:v>40.817</c:v>
                </c:pt>
                <c:pt idx="191">
                  <c:v>39.417000000000002</c:v>
                </c:pt>
                <c:pt idx="192">
                  <c:v>40.85</c:v>
                </c:pt>
                <c:pt idx="193">
                  <c:v>39.799999999999997</c:v>
                </c:pt>
                <c:pt idx="194">
                  <c:v>40.017000000000003</c:v>
                </c:pt>
                <c:pt idx="195">
                  <c:v>39.332999999999998</c:v>
                </c:pt>
                <c:pt idx="196">
                  <c:v>39.549999999999997</c:v>
                </c:pt>
                <c:pt idx="197">
                  <c:v>39.65</c:v>
                </c:pt>
                <c:pt idx="198">
                  <c:v>39.966999999999999</c:v>
                </c:pt>
                <c:pt idx="199">
                  <c:v>40.433</c:v>
                </c:pt>
                <c:pt idx="200">
                  <c:v>39.267000000000003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E70-B79A-7A762C731A48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64.525098875860422</c:v>
                </c:pt>
                <c:pt idx="3">
                  <c:v>64.711330017279508</c:v>
                </c:pt>
                <c:pt idx="4">
                  <c:v>64.897563849203891</c:v>
                </c:pt>
                <c:pt idx="5">
                  <c:v>65.08380085432303</c:v>
                </c:pt>
                <c:pt idx="6">
                  <c:v>65.270041584986842</c:v>
                </c:pt>
                <c:pt idx="7">
                  <c:v>65.456286667069264</c:v>
                </c:pt>
                <c:pt idx="8">
                  <c:v>65.642536801424029</c:v>
                </c:pt>
                <c:pt idx="9">
                  <c:v>65.828792761852</c:v>
                </c:pt>
                <c:pt idx="10">
                  <c:v>66.015055388732733</c:v>
                </c:pt>
                <c:pt idx="11">
                  <c:v>66.201325578778267</c:v>
                </c:pt>
                <c:pt idx="12">
                  <c:v>66.387604275367124</c:v>
                </c:pt>
                <c:pt idx="13">
                  <c:v>66.573892474242143</c:v>
                </c:pt>
                <c:pt idx="14">
                  <c:v>66.760191283729526</c:v>
                </c:pt>
                <c:pt idx="15">
                  <c:v>66.946502132895006</c:v>
                </c:pt>
                <c:pt idx="16">
                  <c:v>67.132827336388758</c:v>
                </c:pt>
                <c:pt idx="17">
                  <c:v>67.319171460212203</c:v>
                </c:pt>
                <c:pt idx="18">
                  <c:v>67.505544395516736</c:v>
                </c:pt>
                <c:pt idx="19">
                  <c:v>67.691967924101419</c:v>
                </c:pt>
                <c:pt idx="20">
                  <c:v>67.87848915767016</c:v>
                </c:pt>
                <c:pt idx="21">
                  <c:v>68.065207035823008</c:v>
                </c:pt>
                <c:pt idx="22">
                  <c:v>68.252322784455828</c:v>
                </c:pt>
                <c:pt idx="23">
                  <c:v>68.440232829702595</c:v>
                </c:pt>
                <c:pt idx="24">
                  <c:v>68.629694306788551</c:v>
                </c:pt>
                <c:pt idx="25">
                  <c:v>68.822110201845391</c:v>
                </c:pt>
                <c:pt idx="26">
                  <c:v>69.020004142725327</c:v>
                </c:pt>
                <c:pt idx="27">
                  <c:v>69.227783635499875</c:v>
                </c:pt>
                <c:pt idx="28">
                  <c:v>69.452922670224453</c:v>
                </c:pt>
                <c:pt idx="29">
                  <c:v>69.707724097466652</c:v>
                </c:pt>
                <c:pt idx="30">
                  <c:v>70.011838110235189</c:v>
                </c:pt>
                <c:pt idx="31">
                  <c:v>70.395698948487919</c:v>
                </c:pt>
                <c:pt idx="32">
                  <c:v>70.904975842078812</c:v>
                </c:pt>
                <c:pt idx="33">
                  <c:v>71.605992335871221</c:v>
                </c:pt>
                <c:pt idx="34">
                  <c:v>72.591830664584805</c:v>
                </c:pt>
                <c:pt idx="35">
                  <c:v>73.988498601240408</c:v>
                </c:pt>
                <c:pt idx="36">
                  <c:v>75.960114619807229</c:v>
                </c:pt>
                <c:pt idx="37">
                  <c:v>78.711619674793297</c:v>
                </c:pt>
                <c:pt idx="38">
                  <c:v>82.487149917787676</c:v>
                </c:pt>
                <c:pt idx="39">
                  <c:v>87.562042207044144</c:v>
                </c:pt>
                <c:pt idx="40">
                  <c:v>94.226649287670156</c:v>
                </c:pt>
                <c:pt idx="41">
                  <c:v>102.76084950746025</c:v>
                </c:pt>
                <c:pt idx="42">
                  <c:v>113.39940426442131</c:v>
                </c:pt>
                <c:pt idx="43">
                  <c:v>126.29002578381744</c:v>
                </c:pt>
                <c:pt idx="44">
                  <c:v>141.44760000887487</c:v>
                </c:pt>
                <c:pt idx="45">
                  <c:v>158.70759535999966</c:v>
                </c:pt>
                <c:pt idx="46">
                  <c:v>177.67439585468156</c:v>
                </c:pt>
                <c:pt idx="47">
                  <c:v>197.63866917582789</c:v>
                </c:pt>
                <c:pt idx="48">
                  <c:v>217.40653276159657</c:v>
                </c:pt>
                <c:pt idx="49">
                  <c:v>234.99767603593861</c:v>
                </c:pt>
                <c:pt idx="50">
                  <c:v>247.34587264869839</c:v>
                </c:pt>
                <c:pt idx="51">
                  <c:v>250.4863398852759</c:v>
                </c:pt>
                <c:pt idx="52">
                  <c:v>240.84611997837445</c:v>
                </c:pt>
                <c:pt idx="53">
                  <c:v>217.52413978730434</c:v>
                </c:pt>
                <c:pt idx="54">
                  <c:v>184.0468603582525</c:v>
                </c:pt>
                <c:pt idx="55">
                  <c:v>147.66244417328377</c:v>
                </c:pt>
                <c:pt idx="56">
                  <c:v>116.05902646664582</c:v>
                </c:pt>
                <c:pt idx="57">
                  <c:v>93.886535262803321</c:v>
                </c:pt>
                <c:pt idx="58">
                  <c:v>81.64598996525082</c:v>
                </c:pt>
                <c:pt idx="59">
                  <c:v>77.153927089520948</c:v>
                </c:pt>
                <c:pt idx="60">
                  <c:v>77.751252848491959</c:v>
                </c:pt>
                <c:pt idx="61">
                  <c:v>81.614580626145596</c:v>
                </c:pt>
                <c:pt idx="62">
                  <c:v>87.919496341636176</c:v>
                </c:pt>
                <c:pt idx="63">
                  <c:v>96.450514308070638</c:v>
                </c:pt>
                <c:pt idx="64">
                  <c:v>107.18961663446242</c:v>
                </c:pt>
                <c:pt idx="65">
                  <c:v>120.05704554881019</c:v>
                </c:pt>
                <c:pt idx="66">
                  <c:v>134.76863182801952</c:v>
                </c:pt>
                <c:pt idx="67">
                  <c:v>150.72252665556965</c:v>
                </c:pt>
                <c:pt idx="68">
                  <c:v>166.81447626759069</c:v>
                </c:pt>
                <c:pt idx="69">
                  <c:v>181.10571616163378</c:v>
                </c:pt>
                <c:pt idx="70">
                  <c:v>190.49951579346128</c:v>
                </c:pt>
                <c:pt idx="71">
                  <c:v>191.06810176373929</c:v>
                </c:pt>
                <c:pt idx="72">
                  <c:v>179.77452395061329</c:v>
                </c:pt>
                <c:pt idx="73">
                  <c:v>157.08741005736857</c:v>
                </c:pt>
                <c:pt idx="74">
                  <c:v>128.1306385871936</c:v>
                </c:pt>
                <c:pt idx="75">
                  <c:v>100.42312102913853</c:v>
                </c:pt>
                <c:pt idx="76">
                  <c:v>79.661567653675206</c:v>
                </c:pt>
                <c:pt idx="77">
                  <c:v>67.25834836603714</c:v>
                </c:pt>
                <c:pt idx="78">
                  <c:v>61.263008146734585</c:v>
                </c:pt>
                <c:pt idx="79">
                  <c:v>58.844536065753502</c:v>
                </c:pt>
                <c:pt idx="80">
                  <c:v>57.947347772730645</c:v>
                </c:pt>
                <c:pt idx="81">
                  <c:v>57.554084501380636</c:v>
                </c:pt>
                <c:pt idx="82">
                  <c:v>57.292997772266638</c:v>
                </c:pt>
                <c:pt idx="83">
                  <c:v>57.060286669007503</c:v>
                </c:pt>
                <c:pt idx="84">
                  <c:v>56.833342075663722</c:v>
                </c:pt>
                <c:pt idx="85">
                  <c:v>56.608302719964811</c:v>
                </c:pt>
                <c:pt idx="86">
                  <c:v>56.384887807485569</c:v>
                </c:pt>
                <c:pt idx="87">
                  <c:v>56.163842138767407</c:v>
                </c:pt>
                <c:pt idx="88">
                  <c:v>55.947087266633829</c:v>
                </c:pt>
                <c:pt idx="89">
                  <c:v>55.738701357982613</c:v>
                </c:pt>
                <c:pt idx="90">
                  <c:v>55.54666640099564</c:v>
                </c:pt>
                <c:pt idx="91">
                  <c:v>55.385626221623852</c:v>
                </c:pt>
                <c:pt idx="92">
                  <c:v>55.280843946351318</c:v>
                </c:pt>
                <c:pt idx="93">
                  <c:v>55.273257415157175</c:v>
                </c:pt>
                <c:pt idx="94">
                  <c:v>55.424955753220608</c:v>
                </c:pt>
                <c:pt idx="95">
                  <c:v>55.823545947732391</c:v>
                </c:pt>
                <c:pt idx="96">
                  <c:v>56.582911407555684</c:v>
                </c:pt>
                <c:pt idx="97">
                  <c:v>57.837152039939653</c:v>
                </c:pt>
                <c:pt idx="98">
                  <c:v>59.724475286933441</c:v>
                </c:pt>
                <c:pt idx="99">
                  <c:v>62.35851754740203</c:v>
                </c:pt>
                <c:pt idx="100">
                  <c:v>65.784935754573112</c:v>
                </c:pt>
                <c:pt idx="101">
                  <c:v>69.919500407336926</c:v>
                </c:pt>
                <c:pt idx="102">
                  <c:v>74.463743865341783</c:v>
                </c:pt>
                <c:pt idx="103">
                  <c:v>78.813089485912855</c:v>
                </c:pt>
                <c:pt idx="104">
                  <c:v>82.031603270239813</c:v>
                </c:pt>
                <c:pt idx="105">
                  <c:v>83.032847069636219</c:v>
                </c:pt>
                <c:pt idx="106">
                  <c:v>81.044729490166048</c:v>
                </c:pt>
                <c:pt idx="107">
                  <c:v>76.160354269276027</c:v>
                </c:pt>
                <c:pt idx="108">
                  <c:v>69.513443459442485</c:v>
                </c:pt>
                <c:pt idx="109">
                  <c:v>62.789141378954383</c:v>
                </c:pt>
                <c:pt idx="110">
                  <c:v>57.371931482934727</c:v>
                </c:pt>
                <c:pt idx="111">
                  <c:v>53.789755048377046</c:v>
                </c:pt>
                <c:pt idx="112">
                  <c:v>51.790011708226494</c:v>
                </c:pt>
                <c:pt idx="113">
                  <c:v>50.795642535558251</c:v>
                </c:pt>
                <c:pt idx="114">
                  <c:v>50.298890897222329</c:v>
                </c:pt>
                <c:pt idx="115">
                  <c:v>49.999308541088496</c:v>
                </c:pt>
                <c:pt idx="116">
                  <c:v>49.764362859380647</c:v>
                </c:pt>
                <c:pt idx="117">
                  <c:v>49.549929524960532</c:v>
                </c:pt>
                <c:pt idx="118">
                  <c:v>49.347689257559182</c:v>
                </c:pt>
                <c:pt idx="119">
                  <c:v>49.16375989941659</c:v>
                </c:pt>
                <c:pt idx="120">
                  <c:v>49.014722100889607</c:v>
                </c:pt>
                <c:pt idx="121">
                  <c:v>48.93099401042916</c:v>
                </c:pt>
                <c:pt idx="122">
                  <c:v>48.962933861074056</c:v>
                </c:pt>
                <c:pt idx="123">
                  <c:v>49.186794187910287</c:v>
                </c:pt>
                <c:pt idx="124">
                  <c:v>49.706853692185007</c:v>
                </c:pt>
                <c:pt idx="125">
                  <c:v>50.64846171060924</c:v>
                </c:pt>
                <c:pt idx="126">
                  <c:v>52.135509316542411</c:v>
                </c:pt>
                <c:pt idx="127">
                  <c:v>54.245805287948173</c:v>
                </c:pt>
                <c:pt idx="128">
                  <c:v>56.94101093610211</c:v>
                </c:pt>
                <c:pt idx="129">
                  <c:v>59.980668650431241</c:v>
                </c:pt>
                <c:pt idx="130">
                  <c:v>62.861262144607238</c:v>
                </c:pt>
                <c:pt idx="131">
                  <c:v>64.861152806949121</c:v>
                </c:pt>
                <c:pt idx="132">
                  <c:v>65.265190845269046</c:v>
                </c:pt>
                <c:pt idx="133">
                  <c:v>63.724573468499351</c:v>
                </c:pt>
                <c:pt idx="134">
                  <c:v>60.529569341758886</c:v>
                </c:pt>
                <c:pt idx="135">
                  <c:v>56.540951972397863</c:v>
                </c:pt>
                <c:pt idx="136">
                  <c:v>52.768383733786571</c:v>
                </c:pt>
                <c:pt idx="137">
                  <c:v>49.89568935030541</c:v>
                </c:pt>
                <c:pt idx="138">
                  <c:v>48.085285091584019</c:v>
                </c:pt>
                <c:pt idx="139">
                  <c:v>47.116771831576031</c:v>
                </c:pt>
                <c:pt idx="140">
                  <c:v>46.654050458094176</c:v>
                </c:pt>
                <c:pt idx="141">
                  <c:v>46.429865365380351</c:v>
                </c:pt>
                <c:pt idx="142">
                  <c:v>46.293150580379439</c:v>
                </c:pt>
                <c:pt idx="143">
                  <c:v>46.17836857422472</c:v>
                </c:pt>
                <c:pt idx="144">
                  <c:v>46.063230488511863</c:v>
                </c:pt>
                <c:pt idx="145">
                  <c:v>45.942055012313098</c:v>
                </c:pt>
                <c:pt idx="146">
                  <c:v>45.814207507154919</c:v>
                </c:pt>
                <c:pt idx="147">
                  <c:v>45.68028008857118</c:v>
                </c:pt>
                <c:pt idx="148">
                  <c:v>45.541075826728331</c:v>
                </c:pt>
                <c:pt idx="149">
                  <c:v>45.397375889353448</c:v>
                </c:pt>
                <c:pt idx="150">
                  <c:v>45.249887706291865</c:v>
                </c:pt>
                <c:pt idx="151">
                  <c:v>45.099233450279058</c:v>
                </c:pt>
                <c:pt idx="152">
                  <c:v>44.94595025830894</c:v>
                </c:pt>
                <c:pt idx="153">
                  <c:v>44.790495518904827</c:v>
                </c:pt>
                <c:pt idx="154">
                  <c:v>44.633254596250765</c:v>
                </c:pt>
                <c:pt idx="155">
                  <c:v>44.47454948207843</c:v>
                </c:pt>
                <c:pt idx="156">
                  <c:v>44.314647456255138</c:v>
                </c:pt>
                <c:pt idx="157">
                  <c:v>44.153769228513269</c:v>
                </c:pt>
                <c:pt idx="158">
                  <c:v>43.992096293896239</c:v>
                </c:pt>
                <c:pt idx="159">
                  <c:v>43.829777400289657</c:v>
                </c:pt>
                <c:pt idx="160">
                  <c:v>43.666934126489991</c:v>
                </c:pt>
                <c:pt idx="161">
                  <c:v>43.503665625312813</c:v>
                </c:pt>
                <c:pt idx="162">
                  <c:v>43.340052613875429</c:v>
                </c:pt>
                <c:pt idx="163">
                  <c:v>43.176160703218159</c:v>
                </c:pt>
                <c:pt idx="164">
                  <c:v>43.01204315909137</c:v>
                </c:pt>
                <c:pt idx="165">
                  <c:v>42.847743179733591</c:v>
                </c:pt>
                <c:pt idx="166">
                  <c:v>42.683295767757492</c:v>
                </c:pt>
                <c:pt idx="167">
                  <c:v>42.518729263636843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E70-B79A-7A762C731A4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64.525098875855093</c:v>
                </c:pt>
                <c:pt idx="3">
                  <c:v>64.711330017261929</c:v>
                </c:pt>
                <c:pt idx="4">
                  <c:v>64.897563849147232</c:v>
                </c:pt>
                <c:pt idx="5">
                  <c:v>65.083800854144542</c:v>
                </c:pt>
                <c:pt idx="6">
                  <c:v>65.270041584437465</c:v>
                </c:pt>
                <c:pt idx="7">
                  <c:v>65.456286665416926</c:v>
                </c:pt>
                <c:pt idx="8">
                  <c:v>65.642536796568209</c:v>
                </c:pt>
                <c:pt idx="9">
                  <c:v>65.828792747908437</c:v>
                </c:pt>
                <c:pt idx="10">
                  <c:v>66.015055349610066</c:v>
                </c:pt>
                <c:pt idx="11">
                  <c:v>66.201325471520718</c:v>
                </c:pt>
                <c:pt idx="12">
                  <c:v>66.387603988043267</c:v>
                </c:pt>
                <c:pt idx="13">
                  <c:v>66.573891722169137</c:v>
                </c:pt>
                <c:pt idx="14">
                  <c:v>66.760189360226917</c:v>
                </c:pt>
                <c:pt idx="15">
                  <c:v>66.9464973259402</c:v>
                </c:pt>
                <c:pt idx="16">
                  <c:v>67.132815598451799</c:v>
                </c:pt>
                <c:pt idx="17">
                  <c:v>67.319143453767296</c:v>
                </c:pt>
                <c:pt idx="18">
                  <c:v>67.505479102208881</c:v>
                </c:pt>
                <c:pt idx="19">
                  <c:v>67.69181918545145</c:v>
                </c:pt>
                <c:pt idx="20">
                  <c:v>67.878158084889805</c:v>
                </c:pt>
                <c:pt idx="21">
                  <c:v>68.064486977634658</c:v>
                </c:pt>
                <c:pt idx="22">
                  <c:v>68.250792556303907</c:v>
                </c:pt>
                <c:pt idx="23">
                  <c:v>68.437055302639067</c:v>
                </c:pt>
                <c:pt idx="24">
                  <c:v>68.623247171175322</c:v>
                </c:pt>
                <c:pt idx="25">
                  <c:v>68.809328495678386</c:v>
                </c:pt>
                <c:pt idx="26">
                  <c:v>68.995243875348635</c:v>
                </c:pt>
                <c:pt idx="27">
                  <c:v>69.180916726945185</c:v>
                </c:pt>
                <c:pt idx="28">
                  <c:v>69.366242099653263</c:v>
                </c:pt>
                <c:pt idx="29">
                  <c:v>69.551077238124677</c:v>
                </c:pt>
                <c:pt idx="30">
                  <c:v>69.735229242229778</c:v>
                </c:pt>
                <c:pt idx="31">
                  <c:v>69.918439007165119</c:v>
                </c:pt>
                <c:pt idx="32">
                  <c:v>70.10036043449108</c:v>
                </c:pt>
                <c:pt idx="33">
                  <c:v>70.28053368801767</c:v>
                </c:pt>
                <c:pt idx="34">
                  <c:v>70.458351041575753</c:v>
                </c:pt>
                <c:pt idx="35">
                  <c:v>70.633013657103973</c:v>
                </c:pt>
                <c:pt idx="36">
                  <c:v>70.803477494453247</c:v>
                </c:pt>
                <c:pt idx="37">
                  <c:v>70.968386580976428</c:v>
                </c:pt>
                <c:pt idx="38">
                  <c:v>71.125992209062105</c:v>
                </c:pt>
                <c:pt idx="39">
                  <c:v>71.274057513274485</c:v>
                </c:pt>
                <c:pt idx="40">
                  <c:v>71.409748637399304</c:v>
                </c:pt>
                <c:pt idx="41">
                  <c:v>71.529516776632136</c:v>
                </c:pt>
                <c:pt idx="42">
                  <c:v>71.628980289353805</c:v>
                </c:pt>
                <c:pt idx="43">
                  <c:v>71.702823291547048</c:v>
                </c:pt>
                <c:pt idx="44">
                  <c:v>71.744736831489021</c:v>
                </c:pt>
                <c:pt idx="45">
                  <c:v>71.747440224800314</c:v>
                </c:pt>
                <c:pt idx="46">
                  <c:v>71.702831160707262</c:v>
                </c:pt>
                <c:pt idx="47">
                  <c:v>71.60231909690873</c:v>
                </c:pt>
                <c:pt idx="48">
                  <c:v>71.437389768556628</c:v>
                </c:pt>
                <c:pt idx="49">
                  <c:v>71.200420219114392</c:v>
                </c:pt>
                <c:pt idx="50">
                  <c:v>70.885706813458782</c:v>
                </c:pt>
                <c:pt idx="51">
                  <c:v>70.490585914282732</c:v>
                </c:pt>
                <c:pt idx="52">
                  <c:v>70.016438272276318</c:v>
                </c:pt>
                <c:pt idx="53">
                  <c:v>69.469312511735339</c:v>
                </c:pt>
                <c:pt idx="54">
                  <c:v>68.859925218514249</c:v>
                </c:pt>
                <c:pt idx="55">
                  <c:v>68.202918174934553</c:v>
                </c:pt>
                <c:pt idx="56">
                  <c:v>67.515451437490427</c:v>
                </c:pt>
                <c:pt idx="57">
                  <c:v>66.815408552700688</c:v>
                </c:pt>
                <c:pt idx="58">
                  <c:v>66.119599030123595</c:v>
                </c:pt>
                <c:pt idx="59">
                  <c:v>65.442316245058194</c:v>
                </c:pt>
                <c:pt idx="60">
                  <c:v>64.794468732204862</c:v>
                </c:pt>
                <c:pt idx="61">
                  <c:v>64.183321979191405</c:v>
                </c:pt>
                <c:pt idx="62">
                  <c:v>63.612741240522553</c:v>
                </c:pt>
                <c:pt idx="63">
                  <c:v>63.08375299383529</c:v>
                </c:pt>
                <c:pt idx="64">
                  <c:v>62.595240914620959</c:v>
                </c:pt>
                <c:pt idx="65">
                  <c:v>62.144634519777433</c:v>
                </c:pt>
                <c:pt idx="66">
                  <c:v>61.728504758569251</c:v>
                </c:pt>
                <c:pt idx="67">
                  <c:v>61.343030301691144</c:v>
                </c:pt>
                <c:pt idx="68">
                  <c:v>60.984332519202646</c:v>
                </c:pt>
                <c:pt idx="69">
                  <c:v>60.648696013927228</c:v>
                </c:pt>
                <c:pt idx="70">
                  <c:v>60.332698864003014</c:v>
                </c:pt>
                <c:pt idx="71">
                  <c:v>60.033276888055752</c:v>
                </c:pt>
                <c:pt idx="72">
                  <c:v>59.747742880285244</c:v>
                </c:pt>
                <c:pt idx="73">
                  <c:v>59.47377722979877</c:v>
                </c:pt>
                <c:pt idx="74">
                  <c:v>59.209401934311181</c:v>
                </c:pt>
                <c:pt idx="75">
                  <c:v>58.952946311529146</c:v>
                </c:pt>
                <c:pt idx="76">
                  <c:v>58.703009848032991</c:v>
                </c:pt>
                <c:pt idx="77">
                  <c:v>58.458425542568918</c:v>
                </c:pt>
                <c:pt idx="78">
                  <c:v>58.218225656215921</c:v>
                </c:pt>
                <c:pt idx="79">
                  <c:v>57.981610822144738</c:v>
                </c:pt>
                <c:pt idx="80">
                  <c:v>57.747922857344875</c:v>
                </c:pt>
                <c:pt idx="81">
                  <c:v>57.516621250292353</c:v>
                </c:pt>
                <c:pt idx="82">
                  <c:v>57.28726309192956</c:v>
                </c:pt>
                <c:pt idx="83">
                  <c:v>57.059486115338075</c:v>
                </c:pt>
                <c:pt idx="84">
                  <c:v>56.832994472650505</c:v>
                </c:pt>
                <c:pt idx="85">
                  <c:v>56.607546879616663</c:v>
                </c:pt>
                <c:pt idx="86">
                  <c:v>56.382946781548249</c:v>
                </c:pt>
                <c:pt idx="87">
                  <c:v>56.15903422816141</c:v>
                </c:pt>
                <c:pt idx="88">
                  <c:v>55.935679182398715</c:v>
                </c:pt>
                <c:pt idx="89">
                  <c:v>55.712776025701785</c:v>
                </c:pt>
                <c:pt idx="90">
                  <c:v>55.490239057269257</c:v>
                </c:pt>
                <c:pt idx="91">
                  <c:v>55.267998816541017</c:v>
                </c:pt>
                <c:pt idx="92">
                  <c:v>55.045999086148491</c:v>
                </c:pt>
                <c:pt idx="93">
                  <c:v>54.82419445691356</c:v>
                </c:pt>
                <c:pt idx="94">
                  <c:v>54.602548357437016</c:v>
                </c:pt>
                <c:pt idx="95">
                  <c:v>54.381031468774594</c:v>
                </c:pt>
                <c:pt idx="96">
                  <c:v>54.159620460080916</c:v>
                </c:pt>
                <c:pt idx="97">
                  <c:v>53.938296994347546</c:v>
                </c:pt>
                <c:pt idx="98">
                  <c:v>53.717046964897584</c:v>
                </c:pt>
                <c:pt idx="99">
                  <c:v>53.495859933539975</c:v>
                </c:pt>
                <c:pt idx="100">
                  <c:v>53.27472875063328</c:v>
                </c:pt>
                <c:pt idx="101">
                  <c:v>53.05364934615492</c:v>
                </c:pt>
                <c:pt idx="102">
                  <c:v>52.832620689617336</c:v>
                </c:pt>
                <c:pt idx="103">
                  <c:v>52.611644925729451</c:v>
                </c:pt>
                <c:pt idx="104">
                  <c:v>52.390727702508357</c:v>
                </c:pt>
                <c:pt idx="105">
                  <c:v>52.169878719578804</c:v>
                </c:pt>
                <c:pt idx="106">
                  <c:v>51.949112537169356</c:v>
                </c:pt>
                <c:pt idx="107">
                  <c:v>51.728449701383227</c:v>
                </c:pt>
                <c:pt idx="108">
                  <c:v>51.507918259258432</c:v>
                </c:pt>
                <c:pt idx="109">
                  <c:v>51.28755575848384</c:v>
                </c:pt>
                <c:pt idx="110">
                  <c:v>51.067411851823778</c:v>
                </c:pt>
                <c:pt idx="111">
                  <c:v>50.847551655440036</c:v>
                </c:pt>
                <c:pt idx="112">
                  <c:v>50.628060042889885</c:v>
                </c:pt>
                <c:pt idx="113">
                  <c:v>50.409047091009484</c:v>
                </c:pt>
                <c:pt idx="114">
                  <c:v>50.190654926615146</c:v>
                </c:pt>
                <c:pt idx="115">
                  <c:v>49.973066247249029</c:v>
                </c:pt>
                <c:pt idx="116">
                  <c:v>49.756514793327916</c:v>
                </c:pt>
                <c:pt idx="117">
                  <c:v>49.541298013731321</c:v>
                </c:pt>
                <c:pt idx="118">
                  <c:v>49.327792061972232</c:v>
                </c:pt>
                <c:pt idx="119">
                  <c:v>49.116469041088678</c:v>
                </c:pt>
                <c:pt idx="120">
                  <c:v>48.907916020535346</c:v>
                </c:pt>
                <c:pt idx="121">
                  <c:v>48.702854699521694</c:v>
                </c:pt>
                <c:pt idx="122">
                  <c:v>48.502159603619972</c:v>
                </c:pt>
                <c:pt idx="123">
                  <c:v>48.30687131096191</c:v>
                </c:pt>
                <c:pt idx="124">
                  <c:v>48.118199424831666</c:v>
                </c:pt>
                <c:pt idx="125">
                  <c:v>47.937508030971678</c:v>
                </c:pt>
                <c:pt idx="126">
                  <c:v>47.766274703389072</c:v>
                </c:pt>
                <c:pt idx="127">
                  <c:v>47.606013701841192</c:v>
                </c:pt>
                <c:pt idx="128">
                  <c:v>47.458156252083853</c:v>
                </c:pt>
                <c:pt idx="129">
                  <c:v>47.323887295847669</c:v>
                </c:pt>
                <c:pt idx="130">
                  <c:v>47.203949752924601</c:v>
                </c:pt>
                <c:pt idx="131">
                  <c:v>47.098443038310279</c:v>
                </c:pt>
                <c:pt idx="132">
                  <c:v>47.006657898117027</c:v>
                </c:pt>
                <c:pt idx="133">
                  <c:v>46.926996959289475</c:v>
                </c:pt>
                <c:pt idx="134">
                  <c:v>46.857021845514211</c:v>
                </c:pt>
                <c:pt idx="135">
                  <c:v>46.79364052175049</c:v>
                </c:pt>
                <c:pt idx="136">
                  <c:v>46.733409576575653</c:v>
                </c:pt>
                <c:pt idx="137">
                  <c:v>46.67289094676488</c:v>
                </c:pt>
                <c:pt idx="138">
                  <c:v>46.608987230428525</c:v>
                </c:pt>
                <c:pt idx="139">
                  <c:v>46.53919088917759</c:v>
                </c:pt>
                <c:pt idx="140">
                  <c:v>46.461713510757477</c:v>
                </c:pt>
                <c:pt idx="141">
                  <c:v>46.375496764703712</c:v>
                </c:pt>
                <c:pt idx="142">
                  <c:v>46.280132847170286</c:v>
                </c:pt>
                <c:pt idx="143">
                  <c:v>46.175732986767834</c:v>
                </c:pt>
                <c:pt idx="144">
                  <c:v>46.062779908213059</c:v>
                </c:pt>
                <c:pt idx="145">
                  <c:v>45.941990039726534</c:v>
                </c:pt>
                <c:pt idx="146">
                  <c:v>45.814199612194088</c:v>
                </c:pt>
                <c:pt idx="147">
                  <c:v>45.680279280778571</c:v>
                </c:pt>
                <c:pt idx="148">
                  <c:v>45.541075757177346</c:v>
                </c:pt>
                <c:pt idx="149">
                  <c:v>45.397375884316958</c:v>
                </c:pt>
                <c:pt idx="150">
                  <c:v>45.249887705985259</c:v>
                </c:pt>
                <c:pt idx="151">
                  <c:v>45.099233450263377</c:v>
                </c:pt>
                <c:pt idx="152">
                  <c:v>44.945950258308265</c:v>
                </c:pt>
                <c:pt idx="153">
                  <c:v>44.790495518904805</c:v>
                </c:pt>
                <c:pt idx="154">
                  <c:v>44.633254596250765</c:v>
                </c:pt>
                <c:pt idx="155">
                  <c:v>44.47454948207843</c:v>
                </c:pt>
                <c:pt idx="156">
                  <c:v>44.314647456255138</c:v>
                </c:pt>
                <c:pt idx="157">
                  <c:v>44.153769228513269</c:v>
                </c:pt>
                <c:pt idx="158">
                  <c:v>43.992096293896239</c:v>
                </c:pt>
                <c:pt idx="159">
                  <c:v>43.829777400289657</c:v>
                </c:pt>
                <c:pt idx="160">
                  <c:v>43.666934126489991</c:v>
                </c:pt>
                <c:pt idx="161">
                  <c:v>43.503665625312813</c:v>
                </c:pt>
                <c:pt idx="162">
                  <c:v>43.340052613875429</c:v>
                </c:pt>
                <c:pt idx="163">
                  <c:v>43.176160703218159</c:v>
                </c:pt>
                <c:pt idx="164">
                  <c:v>43.01204315909137</c:v>
                </c:pt>
                <c:pt idx="165">
                  <c:v>42.847743179733591</c:v>
                </c:pt>
                <c:pt idx="166">
                  <c:v>42.683295767757492</c:v>
                </c:pt>
                <c:pt idx="167">
                  <c:v>42.518729263636843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93-4E70-B79A-7A762C731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65.400000000000006</c:v>
                </c:pt>
                <c:pt idx="1">
                  <c:v>63.517000000000003</c:v>
                </c:pt>
                <c:pt idx="2">
                  <c:v>64.882999999999996</c:v>
                </c:pt>
                <c:pt idx="3">
                  <c:v>63.95</c:v>
                </c:pt>
                <c:pt idx="4">
                  <c:v>63.8</c:v>
                </c:pt>
                <c:pt idx="5">
                  <c:v>63.7</c:v>
                </c:pt>
                <c:pt idx="6">
                  <c:v>64.316999999999993</c:v>
                </c:pt>
                <c:pt idx="7">
                  <c:v>62.95</c:v>
                </c:pt>
                <c:pt idx="8">
                  <c:v>62.567</c:v>
                </c:pt>
                <c:pt idx="9">
                  <c:v>63.317</c:v>
                </c:pt>
                <c:pt idx="10">
                  <c:v>64.283000000000001</c:v>
                </c:pt>
                <c:pt idx="11">
                  <c:v>64.117000000000004</c:v>
                </c:pt>
                <c:pt idx="12">
                  <c:v>64.117000000000004</c:v>
                </c:pt>
                <c:pt idx="13">
                  <c:v>63.85</c:v>
                </c:pt>
                <c:pt idx="14">
                  <c:v>63.5</c:v>
                </c:pt>
                <c:pt idx="15">
                  <c:v>63.683</c:v>
                </c:pt>
                <c:pt idx="16">
                  <c:v>63.667000000000002</c:v>
                </c:pt>
                <c:pt idx="17">
                  <c:v>63.517000000000003</c:v>
                </c:pt>
                <c:pt idx="18">
                  <c:v>63.116999999999997</c:v>
                </c:pt>
                <c:pt idx="19">
                  <c:v>63</c:v>
                </c:pt>
                <c:pt idx="20">
                  <c:v>63.3</c:v>
                </c:pt>
                <c:pt idx="21">
                  <c:v>63.866999999999997</c:v>
                </c:pt>
                <c:pt idx="22">
                  <c:v>63.683</c:v>
                </c:pt>
                <c:pt idx="23">
                  <c:v>64.516999999999996</c:v>
                </c:pt>
                <c:pt idx="24">
                  <c:v>63.917000000000002</c:v>
                </c:pt>
                <c:pt idx="25">
                  <c:v>64.7</c:v>
                </c:pt>
                <c:pt idx="26">
                  <c:v>63.05</c:v>
                </c:pt>
                <c:pt idx="27">
                  <c:v>64.367000000000004</c:v>
                </c:pt>
                <c:pt idx="28">
                  <c:v>63.883000000000003</c:v>
                </c:pt>
                <c:pt idx="29">
                  <c:v>64.849999999999994</c:v>
                </c:pt>
                <c:pt idx="30">
                  <c:v>65.599999999999994</c:v>
                </c:pt>
                <c:pt idx="31">
                  <c:v>66.132999999999996</c:v>
                </c:pt>
                <c:pt idx="32">
                  <c:v>66.433000000000007</c:v>
                </c:pt>
                <c:pt idx="33">
                  <c:v>66.400000000000006</c:v>
                </c:pt>
                <c:pt idx="34">
                  <c:v>66.45</c:v>
                </c:pt>
                <c:pt idx="35">
                  <c:v>65.716999999999999</c:v>
                </c:pt>
                <c:pt idx="36">
                  <c:v>67.417000000000002</c:v>
                </c:pt>
                <c:pt idx="37">
                  <c:v>69.733000000000004</c:v>
                </c:pt>
                <c:pt idx="38">
                  <c:v>71.55</c:v>
                </c:pt>
                <c:pt idx="39">
                  <c:v>74.632999999999996</c:v>
                </c:pt>
                <c:pt idx="40">
                  <c:v>81.132999999999996</c:v>
                </c:pt>
                <c:pt idx="41">
                  <c:v>88.266999999999996</c:v>
                </c:pt>
                <c:pt idx="42">
                  <c:v>99.3</c:v>
                </c:pt>
                <c:pt idx="43">
                  <c:v>117.267</c:v>
                </c:pt>
                <c:pt idx="44">
                  <c:v>138.80000000000001</c:v>
                </c:pt>
                <c:pt idx="45">
                  <c:v>163.15</c:v>
                </c:pt>
                <c:pt idx="46">
                  <c:v>184.38300000000001</c:v>
                </c:pt>
                <c:pt idx="47">
                  <c:v>203.13300000000001</c:v>
                </c:pt>
                <c:pt idx="48">
                  <c:v>217.017</c:v>
                </c:pt>
                <c:pt idx="49">
                  <c:v>227.65</c:v>
                </c:pt>
                <c:pt idx="50">
                  <c:v>232.68299999999999</c:v>
                </c:pt>
                <c:pt idx="51">
                  <c:v>232.75</c:v>
                </c:pt>
                <c:pt idx="52">
                  <c:v>224.56700000000001</c:v>
                </c:pt>
                <c:pt idx="53">
                  <c:v>204.65</c:v>
                </c:pt>
                <c:pt idx="54">
                  <c:v>172.15</c:v>
                </c:pt>
                <c:pt idx="55">
                  <c:v>129.667</c:v>
                </c:pt>
                <c:pt idx="56">
                  <c:v>85.683000000000007</c:v>
                </c:pt>
                <c:pt idx="57">
                  <c:v>63.8</c:v>
                </c:pt>
                <c:pt idx="58">
                  <c:v>61.65</c:v>
                </c:pt>
                <c:pt idx="59">
                  <c:v>63.433</c:v>
                </c:pt>
                <c:pt idx="60">
                  <c:v>66.266999999999996</c:v>
                </c:pt>
                <c:pt idx="61">
                  <c:v>72.882999999999996</c:v>
                </c:pt>
                <c:pt idx="62">
                  <c:v>79.2</c:v>
                </c:pt>
                <c:pt idx="63">
                  <c:v>91.6</c:v>
                </c:pt>
                <c:pt idx="64">
                  <c:v>105.367</c:v>
                </c:pt>
                <c:pt idx="65">
                  <c:v>121.617</c:v>
                </c:pt>
                <c:pt idx="66">
                  <c:v>138.63300000000001</c:v>
                </c:pt>
                <c:pt idx="67">
                  <c:v>153.21700000000001</c:v>
                </c:pt>
                <c:pt idx="68">
                  <c:v>164.583</c:v>
                </c:pt>
                <c:pt idx="69">
                  <c:v>173.53299999999999</c:v>
                </c:pt>
                <c:pt idx="70">
                  <c:v>176.71700000000001</c:v>
                </c:pt>
                <c:pt idx="71">
                  <c:v>175.28299999999999</c:v>
                </c:pt>
                <c:pt idx="72">
                  <c:v>163.19999999999999</c:v>
                </c:pt>
                <c:pt idx="73">
                  <c:v>139.38300000000001</c:v>
                </c:pt>
                <c:pt idx="74">
                  <c:v>107.65</c:v>
                </c:pt>
                <c:pt idx="75">
                  <c:v>72.183000000000007</c:v>
                </c:pt>
                <c:pt idx="76">
                  <c:v>53.6</c:v>
                </c:pt>
                <c:pt idx="77">
                  <c:v>50.6</c:v>
                </c:pt>
                <c:pt idx="78">
                  <c:v>50.716999999999999</c:v>
                </c:pt>
                <c:pt idx="79">
                  <c:v>49.85</c:v>
                </c:pt>
                <c:pt idx="80">
                  <c:v>50.116999999999997</c:v>
                </c:pt>
                <c:pt idx="81">
                  <c:v>50.5</c:v>
                </c:pt>
                <c:pt idx="82">
                  <c:v>49.466999999999999</c:v>
                </c:pt>
                <c:pt idx="83">
                  <c:v>49.35</c:v>
                </c:pt>
                <c:pt idx="84">
                  <c:v>50.466999999999999</c:v>
                </c:pt>
                <c:pt idx="85">
                  <c:v>49.466999999999999</c:v>
                </c:pt>
                <c:pt idx="86">
                  <c:v>48.8</c:v>
                </c:pt>
                <c:pt idx="87">
                  <c:v>49.9</c:v>
                </c:pt>
                <c:pt idx="88">
                  <c:v>50.567</c:v>
                </c:pt>
                <c:pt idx="89">
                  <c:v>50.133000000000003</c:v>
                </c:pt>
                <c:pt idx="90">
                  <c:v>50.133000000000003</c:v>
                </c:pt>
                <c:pt idx="91">
                  <c:v>48.95</c:v>
                </c:pt>
                <c:pt idx="92">
                  <c:v>50.3</c:v>
                </c:pt>
                <c:pt idx="93">
                  <c:v>48.767000000000003</c:v>
                </c:pt>
                <c:pt idx="94">
                  <c:v>48.133000000000003</c:v>
                </c:pt>
                <c:pt idx="95">
                  <c:v>47.716999999999999</c:v>
                </c:pt>
                <c:pt idx="96">
                  <c:v>47.533000000000001</c:v>
                </c:pt>
                <c:pt idx="97">
                  <c:v>50.05</c:v>
                </c:pt>
                <c:pt idx="98">
                  <c:v>50.55</c:v>
                </c:pt>
                <c:pt idx="99">
                  <c:v>52.482999999999997</c:v>
                </c:pt>
                <c:pt idx="100">
                  <c:v>58</c:v>
                </c:pt>
                <c:pt idx="101">
                  <c:v>63.466999999999999</c:v>
                </c:pt>
                <c:pt idx="102">
                  <c:v>69.766999999999996</c:v>
                </c:pt>
                <c:pt idx="103">
                  <c:v>76.8</c:v>
                </c:pt>
                <c:pt idx="104">
                  <c:v>81.082999999999998</c:v>
                </c:pt>
                <c:pt idx="105">
                  <c:v>79.632999999999996</c:v>
                </c:pt>
                <c:pt idx="106">
                  <c:v>78.082999999999998</c:v>
                </c:pt>
                <c:pt idx="107">
                  <c:v>70.8</c:v>
                </c:pt>
                <c:pt idx="108">
                  <c:v>62.05</c:v>
                </c:pt>
                <c:pt idx="109">
                  <c:v>53.517000000000003</c:v>
                </c:pt>
                <c:pt idx="110">
                  <c:v>47.8</c:v>
                </c:pt>
                <c:pt idx="111">
                  <c:v>45.9</c:v>
                </c:pt>
                <c:pt idx="112">
                  <c:v>45.383000000000003</c:v>
                </c:pt>
                <c:pt idx="113">
                  <c:v>44.2</c:v>
                </c:pt>
                <c:pt idx="114">
                  <c:v>44.1</c:v>
                </c:pt>
                <c:pt idx="115">
                  <c:v>44.6</c:v>
                </c:pt>
                <c:pt idx="116">
                  <c:v>44.366999999999997</c:v>
                </c:pt>
                <c:pt idx="117">
                  <c:v>44.1</c:v>
                </c:pt>
                <c:pt idx="118">
                  <c:v>43.567</c:v>
                </c:pt>
                <c:pt idx="119">
                  <c:v>43.832999999999998</c:v>
                </c:pt>
                <c:pt idx="120">
                  <c:v>43.383000000000003</c:v>
                </c:pt>
                <c:pt idx="121">
                  <c:v>43.2</c:v>
                </c:pt>
                <c:pt idx="122">
                  <c:v>43.7</c:v>
                </c:pt>
                <c:pt idx="123">
                  <c:v>42.817</c:v>
                </c:pt>
                <c:pt idx="124">
                  <c:v>43.25</c:v>
                </c:pt>
                <c:pt idx="125">
                  <c:v>45.45</c:v>
                </c:pt>
                <c:pt idx="126">
                  <c:v>47.55</c:v>
                </c:pt>
                <c:pt idx="127">
                  <c:v>48.95</c:v>
                </c:pt>
                <c:pt idx="128">
                  <c:v>54.033000000000001</c:v>
                </c:pt>
                <c:pt idx="129">
                  <c:v>57.15</c:v>
                </c:pt>
                <c:pt idx="130">
                  <c:v>62.332999999999998</c:v>
                </c:pt>
                <c:pt idx="131">
                  <c:v>62.4</c:v>
                </c:pt>
                <c:pt idx="132">
                  <c:v>61.582999999999998</c:v>
                </c:pt>
                <c:pt idx="133">
                  <c:v>57.633000000000003</c:v>
                </c:pt>
                <c:pt idx="134">
                  <c:v>52.8</c:v>
                </c:pt>
                <c:pt idx="135">
                  <c:v>46.716999999999999</c:v>
                </c:pt>
                <c:pt idx="136">
                  <c:v>42.4</c:v>
                </c:pt>
                <c:pt idx="137">
                  <c:v>39.950000000000003</c:v>
                </c:pt>
                <c:pt idx="138">
                  <c:v>41.966999999999999</c:v>
                </c:pt>
                <c:pt idx="139">
                  <c:v>42.232999999999997</c:v>
                </c:pt>
                <c:pt idx="140">
                  <c:v>40.65</c:v>
                </c:pt>
                <c:pt idx="141">
                  <c:v>41.4</c:v>
                </c:pt>
                <c:pt idx="142">
                  <c:v>40.549999999999997</c:v>
                </c:pt>
                <c:pt idx="143">
                  <c:v>40.049999999999997</c:v>
                </c:pt>
                <c:pt idx="144">
                  <c:v>41.667000000000002</c:v>
                </c:pt>
                <c:pt idx="145">
                  <c:v>41.6</c:v>
                </c:pt>
                <c:pt idx="146">
                  <c:v>40.517000000000003</c:v>
                </c:pt>
                <c:pt idx="147">
                  <c:v>40.832999999999998</c:v>
                </c:pt>
                <c:pt idx="148">
                  <c:v>39.616999999999997</c:v>
                </c:pt>
                <c:pt idx="149">
                  <c:v>39.75</c:v>
                </c:pt>
                <c:pt idx="150">
                  <c:v>39.633000000000003</c:v>
                </c:pt>
                <c:pt idx="151">
                  <c:v>40.767000000000003</c:v>
                </c:pt>
                <c:pt idx="152">
                  <c:v>40.567</c:v>
                </c:pt>
                <c:pt idx="153">
                  <c:v>39.817</c:v>
                </c:pt>
                <c:pt idx="154">
                  <c:v>40.332999999999998</c:v>
                </c:pt>
                <c:pt idx="155">
                  <c:v>39.667000000000002</c:v>
                </c:pt>
                <c:pt idx="156">
                  <c:v>39.832999999999998</c:v>
                </c:pt>
                <c:pt idx="157">
                  <c:v>39.716999999999999</c:v>
                </c:pt>
                <c:pt idx="158">
                  <c:v>38.866999999999997</c:v>
                </c:pt>
                <c:pt idx="159">
                  <c:v>39.866999999999997</c:v>
                </c:pt>
                <c:pt idx="160">
                  <c:v>39.65</c:v>
                </c:pt>
                <c:pt idx="161">
                  <c:v>39.716999999999999</c:v>
                </c:pt>
                <c:pt idx="162">
                  <c:v>39.817</c:v>
                </c:pt>
                <c:pt idx="163">
                  <c:v>39.616999999999997</c:v>
                </c:pt>
                <c:pt idx="164">
                  <c:v>38.633000000000003</c:v>
                </c:pt>
                <c:pt idx="165">
                  <c:v>37.982999999999997</c:v>
                </c:pt>
                <c:pt idx="166">
                  <c:v>39.183</c:v>
                </c:pt>
                <c:pt idx="167">
                  <c:v>38.9</c:v>
                </c:pt>
                <c:pt idx="168">
                  <c:v>37.832999999999998</c:v>
                </c:pt>
                <c:pt idx="169">
                  <c:v>40.033000000000001</c:v>
                </c:pt>
                <c:pt idx="170">
                  <c:v>39.067</c:v>
                </c:pt>
                <c:pt idx="171">
                  <c:v>38.966999999999999</c:v>
                </c:pt>
                <c:pt idx="172">
                  <c:v>37.549999999999997</c:v>
                </c:pt>
                <c:pt idx="173">
                  <c:v>38.167000000000002</c:v>
                </c:pt>
                <c:pt idx="174">
                  <c:v>38.5</c:v>
                </c:pt>
                <c:pt idx="175">
                  <c:v>38.433</c:v>
                </c:pt>
                <c:pt idx="176">
                  <c:v>38.1</c:v>
                </c:pt>
                <c:pt idx="177">
                  <c:v>37.667000000000002</c:v>
                </c:pt>
                <c:pt idx="178">
                  <c:v>38.683</c:v>
                </c:pt>
                <c:pt idx="179">
                  <c:v>38.482999999999997</c:v>
                </c:pt>
                <c:pt idx="180">
                  <c:v>37.866999999999997</c:v>
                </c:pt>
                <c:pt idx="181">
                  <c:v>37.6</c:v>
                </c:pt>
                <c:pt idx="182">
                  <c:v>38.1</c:v>
                </c:pt>
                <c:pt idx="183">
                  <c:v>38.082999999999998</c:v>
                </c:pt>
                <c:pt idx="184">
                  <c:v>37.082999999999998</c:v>
                </c:pt>
                <c:pt idx="185">
                  <c:v>38.133000000000003</c:v>
                </c:pt>
                <c:pt idx="186">
                  <c:v>37.049999999999997</c:v>
                </c:pt>
                <c:pt idx="187">
                  <c:v>37.817</c:v>
                </c:pt>
                <c:pt idx="188">
                  <c:v>38.082999999999998</c:v>
                </c:pt>
                <c:pt idx="189">
                  <c:v>37.082999999999998</c:v>
                </c:pt>
                <c:pt idx="190">
                  <c:v>38.133000000000003</c:v>
                </c:pt>
                <c:pt idx="191">
                  <c:v>38.067</c:v>
                </c:pt>
                <c:pt idx="192">
                  <c:v>38.299999999999997</c:v>
                </c:pt>
                <c:pt idx="193">
                  <c:v>37.799999999999997</c:v>
                </c:pt>
                <c:pt idx="194">
                  <c:v>38.082999999999998</c:v>
                </c:pt>
                <c:pt idx="195">
                  <c:v>37.85</c:v>
                </c:pt>
                <c:pt idx="196">
                  <c:v>37.633000000000003</c:v>
                </c:pt>
                <c:pt idx="197">
                  <c:v>37.517000000000003</c:v>
                </c:pt>
                <c:pt idx="198">
                  <c:v>37.667000000000002</c:v>
                </c:pt>
                <c:pt idx="199">
                  <c:v>36.567</c:v>
                </c:pt>
                <c:pt idx="200">
                  <c:v>38.082999999999998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8-4E5B-B443-3EE17B920A8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63.098474245975133</c:v>
                </c:pt>
                <c:pt idx="4">
                  <c:v>63.163205995979055</c:v>
                </c:pt>
                <c:pt idx="5">
                  <c:v>63.227937341438491</c:v>
                </c:pt>
                <c:pt idx="6">
                  <c:v>63.292667998831568</c:v>
                </c:pt>
                <c:pt idx="7">
                  <c:v>63.357397565017891</c:v>
                </c:pt>
                <c:pt idx="8">
                  <c:v>63.422125474455335</c:v>
                </c:pt>
                <c:pt idx="9">
                  <c:v>63.486850942557673</c:v>
                </c:pt>
                <c:pt idx="10">
                  <c:v>63.551572891354702</c:v>
                </c:pt>
                <c:pt idx="11">
                  <c:v>63.616289853301772</c:v>
                </c:pt>
                <c:pt idx="12">
                  <c:v>63.680999849951462</c:v>
                </c:pt>
                <c:pt idx="13">
                  <c:v>63.745700246312452</c:v>
                </c:pt>
                <c:pt idx="14">
                  <c:v>63.810387593841241</c:v>
                </c:pt>
                <c:pt idx="15">
                  <c:v>63.875057505583207</c:v>
                </c:pt>
                <c:pt idx="16">
                  <c:v>63.939704677952484</c:v>
                </c:pt>
                <c:pt idx="17">
                  <c:v>64.004323329250397</c:v>
                </c:pt>
                <c:pt idx="18">
                  <c:v>64.068908650671531</c:v>
                </c:pt>
                <c:pt idx="19">
                  <c:v>64.133460518899639</c:v>
                </c:pt>
                <c:pt idx="20">
                  <c:v>64.197991977878644</c:v>
                </c:pt>
                <c:pt idx="21">
                  <c:v>64.262547324095337</c:v>
                </c:pt>
                <c:pt idx="22">
                  <c:v>64.327238753070787</c:v>
                </c:pt>
                <c:pt idx="23">
                  <c:v>64.39231751193951</c:v>
                </c:pt>
                <c:pt idx="24">
                  <c:v>64.458306783450112</c:v>
                </c:pt>
                <c:pt idx="25">
                  <c:v>64.52624078553103</c:v>
                </c:pt>
                <c:pt idx="26">
                  <c:v>64.598079392905689</c:v>
                </c:pt>
                <c:pt idx="27">
                  <c:v>64.677400709801276</c:v>
                </c:pt>
                <c:pt idx="28">
                  <c:v>64.77051406884226</c:v>
                </c:pt>
                <c:pt idx="29">
                  <c:v>64.888177616877186</c:v>
                </c:pt>
                <c:pt idx="30">
                  <c:v>65.04813669150893</c:v>
                </c:pt>
                <c:pt idx="31">
                  <c:v>65.278702543514996</c:v>
                </c:pt>
                <c:pt idx="32">
                  <c:v>65.62353845706005</c:v>
                </c:pt>
                <c:pt idx="33">
                  <c:v>66.147679254615298</c:v>
                </c:pt>
                <c:pt idx="34">
                  <c:v>66.944549313958831</c:v>
                </c:pt>
                <c:pt idx="35">
                  <c:v>68.143346123481507</c:v>
                </c:pt>
                <c:pt idx="36">
                  <c:v>69.915634174868558</c:v>
                </c:pt>
                <c:pt idx="37">
                  <c:v>72.479409100409299</c:v>
                </c:pt>
                <c:pt idx="38">
                  <c:v>76.09836652691375</c:v>
                </c:pt>
                <c:pt idx="39">
                  <c:v>81.073825093885503</c:v>
                </c:pt>
                <c:pt idx="40">
                  <c:v>87.726923840846979</c:v>
                </c:pt>
                <c:pt idx="41">
                  <c:v>96.369538646711362</c:v>
                </c:pt>
                <c:pt idx="42">
                  <c:v>107.26394002311017</c:v>
                </c:pt>
                <c:pt idx="43">
                  <c:v>120.57340880199072</c:v>
                </c:pt>
                <c:pt idx="44">
                  <c:v>136.3080883855211</c:v>
                </c:pt>
                <c:pt idx="45">
                  <c:v>154.26971675733654</c:v>
                </c:pt>
                <c:pt idx="46">
                  <c:v>173.98873876135974</c:v>
                </c:pt>
                <c:pt idx="47">
                  <c:v>194.6177750972499</c:v>
                </c:pt>
                <c:pt idx="48">
                  <c:v>214.70708214514929</c:v>
                </c:pt>
                <c:pt idx="49">
                  <c:v>231.82802454861348</c:v>
                </c:pt>
                <c:pt idx="50">
                  <c:v>242.286265395041</c:v>
                </c:pt>
                <c:pt idx="51">
                  <c:v>241.61667368419975</c:v>
                </c:pt>
                <c:pt idx="52">
                  <c:v>226.51127232911895</c:v>
                </c:pt>
                <c:pt idx="53">
                  <c:v>197.55539632982874</c:v>
                </c:pt>
                <c:pt idx="54">
                  <c:v>160.47313102169375</c:v>
                </c:pt>
                <c:pt idx="55">
                  <c:v>123.97862566064249</c:v>
                </c:pt>
                <c:pt idx="56">
                  <c:v>95.398573879568602</c:v>
                </c:pt>
                <c:pt idx="57">
                  <c:v>77.589766794408732</c:v>
                </c:pt>
                <c:pt idx="58">
                  <c:v>69.247953294537254</c:v>
                </c:pt>
                <c:pt idx="59">
                  <c:v>67.385056917239183</c:v>
                </c:pt>
                <c:pt idx="60">
                  <c:v>69.492986029210954</c:v>
                </c:pt>
                <c:pt idx="61">
                  <c:v>74.26252209236992</c:v>
                </c:pt>
                <c:pt idx="62">
                  <c:v>81.296438180793558</c:v>
                </c:pt>
                <c:pt idx="63">
                  <c:v>90.598727842829135</c:v>
                </c:pt>
                <c:pt idx="64">
                  <c:v>102.21257785083137</c:v>
                </c:pt>
                <c:pt idx="65">
                  <c:v>116.02393960184754</c:v>
                </c:pt>
                <c:pt idx="66">
                  <c:v>131.64341469171177</c:v>
                </c:pt>
                <c:pt idx="67">
                  <c:v>148.27155398083698</c:v>
                </c:pt>
                <c:pt idx="68">
                  <c:v>164.43529662469302</c:v>
                </c:pt>
                <c:pt idx="69">
                  <c:v>177.56194926959429</c:v>
                </c:pt>
                <c:pt idx="70">
                  <c:v>183.77887598889427</c:v>
                </c:pt>
                <c:pt idx="71">
                  <c:v>178.90216567122411</c:v>
                </c:pt>
                <c:pt idx="72">
                  <c:v>161.1063400733305</c:v>
                </c:pt>
                <c:pt idx="73">
                  <c:v>133.54491794487308</c:v>
                </c:pt>
                <c:pt idx="74">
                  <c:v>103.74689794937279</c:v>
                </c:pt>
                <c:pt idx="75">
                  <c:v>79.300788007936873</c:v>
                </c:pt>
                <c:pt idx="76">
                  <c:v>63.665885953325414</c:v>
                </c:pt>
                <c:pt idx="77">
                  <c:v>55.755476876124945</c:v>
                </c:pt>
                <c:pt idx="78">
                  <c:v>52.522356472698057</c:v>
                </c:pt>
                <c:pt idx="79">
                  <c:v>51.384587745752341</c:v>
                </c:pt>
                <c:pt idx="80">
                  <c:v>50.961760300525093</c:v>
                </c:pt>
                <c:pt idx="81">
                  <c:v>50.728060863908553</c:v>
                </c:pt>
                <c:pt idx="82">
                  <c:v>50.534148152188656</c:v>
                </c:pt>
                <c:pt idx="83">
                  <c:v>50.34759334983972</c:v>
                </c:pt>
                <c:pt idx="84">
                  <c:v>50.162879860218645</c:v>
                </c:pt>
                <c:pt idx="85">
                  <c:v>49.979302895458133</c:v>
                </c:pt>
                <c:pt idx="86">
                  <c:v>49.797070253664437</c:v>
                </c:pt>
                <c:pt idx="87">
                  <c:v>49.617057081109984</c:v>
                </c:pt>
                <c:pt idx="88">
                  <c:v>49.441385577553454</c:v>
                </c:pt>
                <c:pt idx="89">
                  <c:v>49.27462866753887</c:v>
                </c:pt>
                <c:pt idx="90">
                  <c:v>49.125923483461136</c:v>
                </c:pt>
                <c:pt idx="91">
                  <c:v>49.0123657234045</c:v>
                </c:pt>
                <c:pt idx="92">
                  <c:v>48.963947321264811</c:v>
                </c:pt>
                <c:pt idx="93">
                  <c:v>49.029901494265225</c:v>
                </c:pt>
                <c:pt idx="94">
                  <c:v>49.285520262039427</c:v>
                </c:pt>
                <c:pt idx="95">
                  <c:v>49.837319581768782</c:v>
                </c:pt>
                <c:pt idx="96">
                  <c:v>50.823105761363905</c:v>
                </c:pt>
                <c:pt idx="97">
                  <c:v>52.402600208965815</c:v>
                </c:pt>
                <c:pt idx="98">
                  <c:v>54.734415641159615</c:v>
                </c:pt>
                <c:pt idx="99">
                  <c:v>57.936194605183346</c:v>
                </c:pt>
                <c:pt idx="100">
                  <c:v>62.024725194778597</c:v>
                </c:pt>
                <c:pt idx="101">
                  <c:v>66.830268495274368</c:v>
                </c:pt>
                <c:pt idx="102">
                  <c:v>71.883708035337037</c:v>
                </c:pt>
                <c:pt idx="103">
                  <c:v>76.317481192803271</c:v>
                </c:pt>
                <c:pt idx="104">
                  <c:v>78.916594749089398</c:v>
                </c:pt>
                <c:pt idx="105">
                  <c:v>78.500963591249615</c:v>
                </c:pt>
                <c:pt idx="106">
                  <c:v>74.60873787130835</c:v>
                </c:pt>
                <c:pt idx="107">
                  <c:v>68.019086157656233</c:v>
                </c:pt>
                <c:pt idx="108">
                  <c:v>60.531713133397773</c:v>
                </c:pt>
                <c:pt idx="109">
                  <c:v>54.015097285856392</c:v>
                </c:pt>
                <c:pt idx="110">
                  <c:v>49.481732319354599</c:v>
                </c:pt>
                <c:pt idx="111">
                  <c:v>46.894487782578977</c:v>
                </c:pt>
                <c:pt idx="112">
                  <c:v>45.635656170870597</c:v>
                </c:pt>
                <c:pt idx="113">
                  <c:v>45.062868686249246</c:v>
                </c:pt>
                <c:pt idx="114">
                  <c:v>44.767334192597694</c:v>
                </c:pt>
                <c:pt idx="115">
                  <c:v>44.56148063927693</c:v>
                </c:pt>
                <c:pt idx="116">
                  <c:v>44.380320675797989</c:v>
                </c:pt>
                <c:pt idx="117">
                  <c:v>44.207807808830687</c:v>
                </c:pt>
                <c:pt idx="118">
                  <c:v>44.044458937795071</c:v>
                </c:pt>
                <c:pt idx="119">
                  <c:v>43.898949908496867</c:v>
                </c:pt>
                <c:pt idx="120">
                  <c:v>43.789682235753538</c:v>
                </c:pt>
                <c:pt idx="121">
                  <c:v>43.750584869778478</c:v>
                </c:pt>
                <c:pt idx="122">
                  <c:v>43.838954564558748</c:v>
                </c:pt>
                <c:pt idx="123">
                  <c:v>44.142869103767666</c:v>
                </c:pt>
                <c:pt idx="124">
                  <c:v>44.783664800329568</c:v>
                </c:pt>
                <c:pt idx="125">
                  <c:v>45.906567170811897</c:v>
                </c:pt>
                <c:pt idx="126">
                  <c:v>47.650898287142098</c:v>
                </c:pt>
                <c:pt idx="127">
                  <c:v>50.091434692595236</c:v>
                </c:pt>
                <c:pt idx="128">
                  <c:v>53.147797224515671</c:v>
                </c:pt>
                <c:pt idx="129">
                  <c:v>56.479378557276874</c:v>
                </c:pt>
                <c:pt idx="130">
                  <c:v>59.429995148321453</c:v>
                </c:pt>
                <c:pt idx="131">
                  <c:v>61.134255716310733</c:v>
                </c:pt>
                <c:pt idx="132">
                  <c:v>60.856143536305197</c:v>
                </c:pt>
                <c:pt idx="133">
                  <c:v>58.432952246309242</c:v>
                </c:pt>
                <c:pt idx="134">
                  <c:v>54.488019625703281</c:v>
                </c:pt>
                <c:pt idx="135">
                  <c:v>50.158173674731039</c:v>
                </c:pt>
                <c:pt idx="136">
                  <c:v>46.493326458931989</c:v>
                </c:pt>
                <c:pt idx="137">
                  <c:v>43.993917164947639</c:v>
                </c:pt>
                <c:pt idx="138">
                  <c:v>42.584914325384297</c:v>
                </c:pt>
                <c:pt idx="139">
                  <c:v>41.90490460367684</c:v>
                </c:pt>
                <c:pt idx="140">
                  <c:v>41.598563414015359</c:v>
                </c:pt>
                <c:pt idx="141">
                  <c:v>41.441758759681015</c:v>
                </c:pt>
                <c:pt idx="142">
                  <c:v>41.330116060384967</c:v>
                </c:pt>
                <c:pt idx="143">
                  <c:v>41.226100574747846</c:v>
                </c:pt>
                <c:pt idx="144">
                  <c:v>41.119278869311259</c:v>
                </c:pt>
                <c:pt idx="145">
                  <c:v>41.007688536003535</c:v>
                </c:pt>
                <c:pt idx="146">
                  <c:v>40.891466552495636</c:v>
                </c:pt>
                <c:pt idx="147">
                  <c:v>40.771155356772923</c:v>
                </c:pt>
                <c:pt idx="148">
                  <c:v>40.647331576429295</c:v>
                </c:pt>
                <c:pt idx="149">
                  <c:v>40.520530718678415</c:v>
                </c:pt>
                <c:pt idx="150">
                  <c:v>40.3912303244621</c:v>
                </c:pt>
                <c:pt idx="151">
                  <c:v>40.259846796216443</c:v>
                </c:pt>
                <c:pt idx="152">
                  <c:v>40.126737429645544</c:v>
                </c:pt>
                <c:pt idx="153">
                  <c:v>39.992205053930789</c:v>
                </c:pt>
                <c:pt idx="154">
                  <c:v>39.85650388686242</c:v>
                </c:pt>
                <c:pt idx="155">
                  <c:v>39.71984573674041</c:v>
                </c:pt>
                <c:pt idx="156">
                  <c:v>39.582406028003533</c:v>
                </c:pt>
                <c:pt idx="157">
                  <c:v>39.444329362412176</c:v>
                </c:pt>
                <c:pt idx="158">
                  <c:v>39.305734481564997</c:v>
                </c:pt>
                <c:pt idx="159">
                  <c:v>39.166718592651087</c:v>
                </c:pt>
                <c:pt idx="160">
                  <c:v>39.027361075802702</c:v>
                </c:pt>
                <c:pt idx="161">
                  <c:v>38.887726621709255</c:v>
                </c:pt>
                <c:pt idx="162">
                  <c:v>38.747867861831807</c:v>
                </c:pt>
                <c:pt idx="163">
                  <c:v>38.607827557135217</c:v>
                </c:pt>
                <c:pt idx="164">
                  <c:v>38.467640409041778</c:v>
                </c:pt>
                <c:pt idx="165">
                  <c:v>38.327334551067658</c:v>
                </c:pt>
                <c:pt idx="166">
                  <c:v>38.186932773046408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8-4E5B-B443-3EE17B920A8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63.098474245971445</c:v>
                </c:pt>
                <c:pt idx="4">
                  <c:v>63.163205995966301</c:v>
                </c:pt>
                <c:pt idx="5">
                  <c:v>63.227937341395439</c:v>
                </c:pt>
                <c:pt idx="6">
                  <c:v>63.292667998689794</c:v>
                </c:pt>
                <c:pt idx="7">
                  <c:v>63.357397564562412</c:v>
                </c:pt>
                <c:pt idx="8">
                  <c:v>63.422125473027805</c:v>
                </c:pt>
                <c:pt idx="9">
                  <c:v>63.486850938193022</c:v>
                </c:pt>
                <c:pt idx="10">
                  <c:v>63.551572878336209</c:v>
                </c:pt>
                <c:pt idx="11">
                  <c:v>63.616289815420956</c:v>
                </c:pt>
                <c:pt idx="12">
                  <c:v>63.680999742422522</c:v>
                </c:pt>
                <c:pt idx="13">
                  <c:v>63.74569994854388</c:v>
                </c:pt>
                <c:pt idx="14">
                  <c:v>63.810386789426964</c:v>
                </c:pt>
                <c:pt idx="15">
                  <c:v>63.875055385620968</c:v>
                </c:pt>
                <c:pt idx="16">
                  <c:v>63.939699227608422</c:v>
                </c:pt>
                <c:pt idx="17">
                  <c:v>64.004309659293313</c:v>
                </c:pt>
                <c:pt idx="18">
                  <c:v>64.068875203621332</c:v>
                </c:pt>
                <c:pt idx="19">
                  <c:v>64.133380683421237</c:v>
                </c:pt>
                <c:pt idx="20">
                  <c:v>64.19780607698344</c:v>
                </c:pt>
                <c:pt idx="21">
                  <c:v>64.262125030524942</c:v>
                </c:pt>
                <c:pt idx="22">
                  <c:v>64.326302927525077</c:v>
                </c:pt>
                <c:pt idx="23">
                  <c:v>64.390294386727845</c:v>
                </c:pt>
                <c:pt idx="24">
                  <c:v>64.454040024902568</c:v>
                </c:pt>
                <c:pt idx="25">
                  <c:v>64.517462275471203</c:v>
                </c:pt>
                <c:pt idx="26">
                  <c:v>64.580459997815183</c:v>
                </c:pt>
                <c:pt idx="27">
                  <c:v>64.642901542233929</c:v>
                </c:pt>
                <c:pt idx="28">
                  <c:v>64.70461584988027</c:v>
                </c:pt>
                <c:pt idx="29">
                  <c:v>64.765381063591761</c:v>
                </c:pt>
                <c:pt idx="30">
                  <c:v>64.824910003380595</c:v>
                </c:pt>
                <c:pt idx="31">
                  <c:v>64.882831720511859</c:v>
                </c:pt>
                <c:pt idx="32">
                  <c:v>64.938668191622114</c:v>
                </c:pt>
                <c:pt idx="33">
                  <c:v>64.991805061199969</c:v>
                </c:pt>
                <c:pt idx="34">
                  <c:v>65.04145521065476</c:v>
                </c:pt>
                <c:pt idx="35">
                  <c:v>65.086613867567763</c:v>
                </c:pt>
                <c:pt idx="36">
                  <c:v>65.12600404083841</c:v>
                </c:pt>
                <c:pt idx="37">
                  <c:v>65.158011389943169</c:v>
                </c:pt>
                <c:pt idx="38">
                  <c:v>65.180608381618327</c:v>
                </c:pt>
                <c:pt idx="39">
                  <c:v>65.191269001380789</c:v>
                </c:pt>
                <c:pt idx="40">
                  <c:v>65.186877697629541</c:v>
                </c:pt>
                <c:pt idx="41">
                  <c:v>65.163640030261917</c:v>
                </c:pt>
                <c:pt idx="42">
                  <c:v>65.117008042319185</c:v>
                </c:pt>
                <c:pt idx="43">
                  <c:v>65.041640833620946</c:v>
                </c:pt>
                <c:pt idx="44">
                  <c:v>64.931429789330281</c:v>
                </c:pt>
                <c:pt idx="45">
                  <c:v>64.779626887689261</c:v>
                </c:pt>
                <c:pt idx="46">
                  <c:v>64.579120172457237</c:v>
                </c:pt>
                <c:pt idx="47">
                  <c:v>64.322897265023414</c:v>
                </c:pt>
                <c:pt idx="48">
                  <c:v>64.004718371484188</c:v>
                </c:pt>
                <c:pt idx="49">
                  <c:v>63.619977979406158</c:v>
                </c:pt>
                <c:pt idx="50">
                  <c:v>63.166668620189434</c:v>
                </c:pt>
                <c:pt idx="51">
                  <c:v>62.646282733501799</c:v>
                </c:pt>
                <c:pt idx="52">
                  <c:v>62.064428572160395</c:v>
                </c:pt>
                <c:pt idx="53">
                  <c:v>61.430932649540381</c:v>
                </c:pt>
                <c:pt idx="54">
                  <c:v>60.759284346292297</c:v>
                </c:pt>
                <c:pt idx="55">
                  <c:v>60.065441685959321</c:v>
                </c:pt>
                <c:pt idx="56">
                  <c:v>59.366206368889614</c:v>
                </c:pt>
                <c:pt idx="57">
                  <c:v>58.677509005556274</c:v>
                </c:pt>
                <c:pt idx="58">
                  <c:v>58.012960336926838</c:v>
                </c:pt>
                <c:pt idx="59">
                  <c:v>57.382918817284384</c:v>
                </c:pt>
                <c:pt idx="60">
                  <c:v>56.794155572787204</c:v>
                </c:pt>
                <c:pt idx="61">
                  <c:v>56.250040423847118</c:v>
                </c:pt>
                <c:pt idx="62">
                  <c:v>55.751079509117538</c:v>
                </c:pt>
                <c:pt idx="63">
                  <c:v>55.295616250505361</c:v>
                </c:pt>
                <c:pt idx="64">
                  <c:v>54.880541553770421</c:v>
                </c:pt>
                <c:pt idx="65">
                  <c:v>54.501915122657614</c:v>
                </c:pt>
                <c:pt idx="66">
                  <c:v>54.155453226895517</c:v>
                </c:pt>
                <c:pt idx="67">
                  <c:v>53.836877164231602</c:v>
                </c:pt>
                <c:pt idx="68">
                  <c:v>53.542139017236423</c:v>
                </c:pt>
                <c:pt idx="69">
                  <c:v>53.267550476496055</c:v>
                </c:pt>
                <c:pt idx="70">
                  <c:v>53.009841266405701</c:v>
                </c:pt>
                <c:pt idx="71">
                  <c:v>52.766170188379625</c:v>
                </c:pt>
                <c:pt idx="72">
                  <c:v>52.534106782666491</c:v>
                </c:pt>
                <c:pt idx="73">
                  <c:v>52.311596672176741</c:v>
                </c:pt>
                <c:pt idx="74">
                  <c:v>52.096919490810777</c:v>
                </c:pt>
                <c:pt idx="75">
                  <c:v>51.888645102161064</c:v>
                </c:pt>
                <c:pt idx="76">
                  <c:v>51.685591513804511</c:v>
                </c:pt>
                <c:pt idx="77">
                  <c:v>51.486786321476309</c:v>
                </c:pt>
                <c:pt idx="78">
                  <c:v>51.291432495545962</c:v>
                </c:pt>
                <c:pt idx="79">
                  <c:v>51.098878691102385</c:v>
                </c:pt>
                <c:pt idx="80">
                  <c:v>50.908593897952926</c:v>
                </c:pt>
                <c:pt idx="81">
                  <c:v>50.720146056095743</c:v>
                </c:pt>
                <c:pt idx="82">
                  <c:v>50.533184181131389</c:v>
                </c:pt>
                <c:pt idx="83">
                  <c:v>50.347423528840793</c:v>
                </c:pt>
                <c:pt idx="84">
                  <c:v>50.162633350022062</c:v>
                </c:pt>
                <c:pt idx="85">
                  <c:v>49.978626827357544</c:v>
                </c:pt>
                <c:pt idx="86">
                  <c:v>49.795252834341163</c:v>
                </c:pt>
                <c:pt idx="87">
                  <c:v>49.612389205539337</c:v>
                </c:pt>
                <c:pt idx="88">
                  <c:v>49.429937254055353</c:v>
                </c:pt>
                <c:pt idx="89">
                  <c:v>49.247817314243775</c:v>
                </c:pt>
                <c:pt idx="90">
                  <c:v>49.06596512481579</c:v>
                </c:pt>
                <c:pt idx="91">
                  <c:v>48.884328899477453</c:v>
                </c:pt>
                <c:pt idx="92">
                  <c:v>48.702866959485398</c:v>
                </c:pt>
                <c:pt idx="93">
                  <c:v>48.52154582549376</c:v>
                </c:pt>
                <c:pt idx="94">
                  <c:v>48.340338685364941</c:v>
                </c:pt>
                <c:pt idx="95">
                  <c:v>48.1592241707921</c:v>
                </c:pt>
                <c:pt idx="96">
                  <c:v>47.978185389166498</c:v>
                </c:pt>
                <c:pt idx="97">
                  <c:v>47.797209168610046</c:v>
                </c:pt>
                <c:pt idx="98">
                  <c:v>47.61628548393012</c:v>
                </c:pt>
                <c:pt idx="99">
                  <c:v>47.435407039848421</c:v>
                </c:pt>
                <c:pt idx="100">
                  <c:v>47.254568995582872</c:v>
                </c:pt>
                <c:pt idx="101">
                  <c:v>47.07376882207901</c:v>
                </c:pt>
                <c:pt idx="102">
                  <c:v>46.893006290238141</c:v>
                </c:pt>
                <c:pt idx="103">
                  <c:v>46.712283595722603</c:v>
                </c:pt>
                <c:pt idx="104">
                  <c:v>46.531605633691399</c:v>
                </c:pt>
                <c:pt idx="105">
                  <c:v>46.350980445511325</c:v>
                </c:pt>
                <c:pt idx="106">
                  <c:v>46.17041986950187</c:v>
                </c:pt>
                <c:pt idx="107">
                  <c:v>45.989940439528738</c:v>
                </c:pt>
                <c:pt idx="108">
                  <c:v>45.809564589179644</c:v>
                </c:pt>
                <c:pt idx="109">
                  <c:v>45.629322235712721</c:v>
                </c:pt>
                <c:pt idx="110">
                  <c:v>45.449252837199076</c:v>
                </c:pt>
                <c:pt idx="111">
                  <c:v>45.269408038230281</c:v>
                </c:pt>
                <c:pt idx="112">
                  <c:v>45.089855043605034</c:v>
                </c:pt>
                <c:pt idx="113">
                  <c:v>44.910680883915362</c:v>
                </c:pt>
                <c:pt idx="114">
                  <c:v>44.731997758587774</c:v>
                </c:pt>
                <c:pt idx="115">
                  <c:v>44.553949654614513</c:v>
                </c:pt>
                <c:pt idx="116">
                  <c:v>44.376720432587923</c:v>
                </c:pt>
                <c:pt idx="117">
                  <c:v>44.200543529080846</c:v>
                </c:pt>
                <c:pt idx="118">
                  <c:v>44.025713320467084</c:v>
                </c:pt>
                <c:pt idx="119">
                  <c:v>43.852597991263345</c:v>
                </c:pt>
                <c:pt idx="120">
                  <c:v>43.681653400824345</c:v>
                </c:pt>
                <c:pt idx="121">
                  <c:v>43.513436886705378</c:v>
                </c:pt>
                <c:pt idx="122">
                  <c:v>43.348619123589103</c:v>
                </c:pt>
                <c:pt idx="123">
                  <c:v>43.187991044409117</c:v>
                </c:pt>
                <c:pt idx="124">
                  <c:v>43.032461477200137</c:v>
                </c:pt>
                <c:pt idx="125">
                  <c:v>42.883039772930204</c:v>
                </c:pt>
                <c:pt idx="126">
                  <c:v>42.740796778029392</c:v>
                </c:pt>
                <c:pt idx="127">
                  <c:v>42.606797862973046</c:v>
                </c:pt>
                <c:pt idx="128">
                  <c:v>42.482004456147997</c:v>
                </c:pt>
                <c:pt idx="129">
                  <c:v>42.367146672326641</c:v>
                </c:pt>
                <c:pt idx="130">
                  <c:v>42.262579341920443</c:v>
                </c:pt>
                <c:pt idx="131">
                  <c:v>42.168145339138547</c:v>
                </c:pt>
                <c:pt idx="132">
                  <c:v>42.083079365814427</c:v>
                </c:pt>
                <c:pt idx="133">
                  <c:v>42.005986396536919</c:v>
                </c:pt>
                <c:pt idx="134">
                  <c:v>41.934917238894528</c:v>
                </c:pt>
                <c:pt idx="135">
                  <c:v>41.867539787975275</c:v>
                </c:pt>
                <c:pt idx="136">
                  <c:v>41.801376432421371</c:v>
                </c:pt>
                <c:pt idx="137">
                  <c:v>41.73405781275283</c:v>
                </c:pt>
                <c:pt idx="138">
                  <c:v>41.663540108927151</c:v>
                </c:pt>
                <c:pt idx="139">
                  <c:v>41.588247919733675</c:v>
                </c:pt>
                <c:pt idx="140">
                  <c:v>41.507129521170498</c:v>
                </c:pt>
                <c:pt idx="141">
                  <c:v>41.419634661626603</c:v>
                </c:pt>
                <c:pt idx="142">
                  <c:v>41.325639213476862</c:v>
                </c:pt>
                <c:pt idx="143">
                  <c:v>41.225344237095314</c:v>
                </c:pt>
                <c:pt idx="144">
                  <c:v>41.119172326743708</c:v>
                </c:pt>
                <c:pt idx="145">
                  <c:v>41.00767603545296</c:v>
                </c:pt>
                <c:pt idx="146">
                  <c:v>40.891465331955324</c:v>
                </c:pt>
                <c:pt idx="147">
                  <c:v>40.771155257672255</c:v>
                </c:pt>
                <c:pt idx="148">
                  <c:v>40.647331569742171</c:v>
                </c:pt>
                <c:pt idx="149">
                  <c:v>40.520530718303597</c:v>
                </c:pt>
                <c:pt idx="150">
                  <c:v>40.391230324444656</c:v>
                </c:pt>
                <c:pt idx="151">
                  <c:v>40.259846796215768</c:v>
                </c:pt>
                <c:pt idx="152">
                  <c:v>40.126737429645523</c:v>
                </c:pt>
                <c:pt idx="153">
                  <c:v>39.992205053930789</c:v>
                </c:pt>
                <c:pt idx="154">
                  <c:v>39.85650388686242</c:v>
                </c:pt>
                <c:pt idx="155">
                  <c:v>39.71984573674041</c:v>
                </c:pt>
                <c:pt idx="156">
                  <c:v>39.582406028003533</c:v>
                </c:pt>
                <c:pt idx="157">
                  <c:v>39.444329362412176</c:v>
                </c:pt>
                <c:pt idx="158">
                  <c:v>39.305734481564997</c:v>
                </c:pt>
                <c:pt idx="159">
                  <c:v>39.166718592651087</c:v>
                </c:pt>
                <c:pt idx="160">
                  <c:v>39.027361075802702</c:v>
                </c:pt>
                <c:pt idx="161">
                  <c:v>38.887726621709255</c:v>
                </c:pt>
                <c:pt idx="162">
                  <c:v>38.747867861831807</c:v>
                </c:pt>
                <c:pt idx="163">
                  <c:v>38.607827557135217</c:v>
                </c:pt>
                <c:pt idx="164">
                  <c:v>38.467640409041778</c:v>
                </c:pt>
                <c:pt idx="165">
                  <c:v>38.327334551067658</c:v>
                </c:pt>
                <c:pt idx="166">
                  <c:v>38.186932773046408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D8-4E5B-B443-3EE17B92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63.55</c:v>
                </c:pt>
                <c:pt idx="1">
                  <c:v>62.667000000000002</c:v>
                </c:pt>
                <c:pt idx="2">
                  <c:v>63.216999999999999</c:v>
                </c:pt>
                <c:pt idx="3">
                  <c:v>63.366999999999997</c:v>
                </c:pt>
                <c:pt idx="4">
                  <c:v>61.582999999999998</c:v>
                </c:pt>
                <c:pt idx="5">
                  <c:v>62.232999999999997</c:v>
                </c:pt>
                <c:pt idx="6">
                  <c:v>61.883000000000003</c:v>
                </c:pt>
                <c:pt idx="7">
                  <c:v>61.732999999999997</c:v>
                </c:pt>
                <c:pt idx="8">
                  <c:v>61.85</c:v>
                </c:pt>
                <c:pt idx="9">
                  <c:v>60.482999999999997</c:v>
                </c:pt>
                <c:pt idx="10">
                  <c:v>62.4</c:v>
                </c:pt>
                <c:pt idx="11">
                  <c:v>61.65</c:v>
                </c:pt>
                <c:pt idx="12">
                  <c:v>62.116999999999997</c:v>
                </c:pt>
                <c:pt idx="13">
                  <c:v>62.8</c:v>
                </c:pt>
                <c:pt idx="14">
                  <c:v>62.1</c:v>
                </c:pt>
                <c:pt idx="15">
                  <c:v>62.116999999999997</c:v>
                </c:pt>
                <c:pt idx="16">
                  <c:v>63.082999999999998</c:v>
                </c:pt>
                <c:pt idx="17">
                  <c:v>62.383000000000003</c:v>
                </c:pt>
                <c:pt idx="18">
                  <c:v>61.683</c:v>
                </c:pt>
                <c:pt idx="19">
                  <c:v>62.417000000000002</c:v>
                </c:pt>
                <c:pt idx="20">
                  <c:v>62.482999999999997</c:v>
                </c:pt>
                <c:pt idx="21">
                  <c:v>62.5</c:v>
                </c:pt>
                <c:pt idx="22">
                  <c:v>61.832999999999998</c:v>
                </c:pt>
                <c:pt idx="23">
                  <c:v>62.133000000000003</c:v>
                </c:pt>
                <c:pt idx="24">
                  <c:v>62.183</c:v>
                </c:pt>
                <c:pt idx="25">
                  <c:v>62.15</c:v>
                </c:pt>
                <c:pt idx="26">
                  <c:v>61.482999999999997</c:v>
                </c:pt>
                <c:pt idx="27">
                  <c:v>63.183</c:v>
                </c:pt>
                <c:pt idx="28">
                  <c:v>62.2</c:v>
                </c:pt>
                <c:pt idx="29">
                  <c:v>63.65</c:v>
                </c:pt>
                <c:pt idx="30">
                  <c:v>63.966999999999999</c:v>
                </c:pt>
                <c:pt idx="31">
                  <c:v>64.417000000000002</c:v>
                </c:pt>
                <c:pt idx="32">
                  <c:v>62.433</c:v>
                </c:pt>
                <c:pt idx="33">
                  <c:v>64.533000000000001</c:v>
                </c:pt>
                <c:pt idx="34">
                  <c:v>64.650000000000006</c:v>
                </c:pt>
                <c:pt idx="35">
                  <c:v>64.983000000000004</c:v>
                </c:pt>
                <c:pt idx="36">
                  <c:v>65.766999999999996</c:v>
                </c:pt>
                <c:pt idx="37">
                  <c:v>65.733000000000004</c:v>
                </c:pt>
                <c:pt idx="38">
                  <c:v>67.533000000000001</c:v>
                </c:pt>
                <c:pt idx="39">
                  <c:v>70.066999999999993</c:v>
                </c:pt>
                <c:pt idx="40">
                  <c:v>74.483000000000004</c:v>
                </c:pt>
                <c:pt idx="41">
                  <c:v>82.132999999999996</c:v>
                </c:pt>
                <c:pt idx="42">
                  <c:v>93.55</c:v>
                </c:pt>
                <c:pt idx="43">
                  <c:v>110.43300000000001</c:v>
                </c:pt>
                <c:pt idx="44">
                  <c:v>133.1</c:v>
                </c:pt>
                <c:pt idx="45">
                  <c:v>157.833</c:v>
                </c:pt>
                <c:pt idx="46">
                  <c:v>181.1</c:v>
                </c:pt>
                <c:pt idx="47">
                  <c:v>199.833</c:v>
                </c:pt>
                <c:pt idx="48">
                  <c:v>215.267</c:v>
                </c:pt>
                <c:pt idx="49">
                  <c:v>225.767</c:v>
                </c:pt>
                <c:pt idx="50">
                  <c:v>231.96700000000001</c:v>
                </c:pt>
                <c:pt idx="51">
                  <c:v>233.56700000000001</c:v>
                </c:pt>
                <c:pt idx="52">
                  <c:v>227.267</c:v>
                </c:pt>
                <c:pt idx="53">
                  <c:v>209.46700000000001</c:v>
                </c:pt>
                <c:pt idx="54">
                  <c:v>177.767</c:v>
                </c:pt>
                <c:pt idx="55">
                  <c:v>131.167</c:v>
                </c:pt>
                <c:pt idx="56">
                  <c:v>83.632999999999996</c:v>
                </c:pt>
                <c:pt idx="57">
                  <c:v>62</c:v>
                </c:pt>
                <c:pt idx="58">
                  <c:v>58.95</c:v>
                </c:pt>
                <c:pt idx="59">
                  <c:v>60.4</c:v>
                </c:pt>
                <c:pt idx="60">
                  <c:v>63.716999999999999</c:v>
                </c:pt>
                <c:pt idx="61">
                  <c:v>67.033000000000001</c:v>
                </c:pt>
                <c:pt idx="62">
                  <c:v>75.332999999999998</c:v>
                </c:pt>
                <c:pt idx="63">
                  <c:v>85.6</c:v>
                </c:pt>
                <c:pt idx="64">
                  <c:v>100.6</c:v>
                </c:pt>
                <c:pt idx="65">
                  <c:v>117.333</c:v>
                </c:pt>
                <c:pt idx="66">
                  <c:v>133.80000000000001</c:v>
                </c:pt>
                <c:pt idx="67">
                  <c:v>149.88300000000001</c:v>
                </c:pt>
                <c:pt idx="68">
                  <c:v>162.28299999999999</c:v>
                </c:pt>
                <c:pt idx="69">
                  <c:v>172.81700000000001</c:v>
                </c:pt>
                <c:pt idx="70">
                  <c:v>179.68299999999999</c:v>
                </c:pt>
                <c:pt idx="71">
                  <c:v>180.05</c:v>
                </c:pt>
                <c:pt idx="72">
                  <c:v>171.083</c:v>
                </c:pt>
                <c:pt idx="73">
                  <c:v>150.46700000000001</c:v>
                </c:pt>
                <c:pt idx="74">
                  <c:v>118.417</c:v>
                </c:pt>
                <c:pt idx="75">
                  <c:v>78.45</c:v>
                </c:pt>
                <c:pt idx="76">
                  <c:v>54.466999999999999</c:v>
                </c:pt>
                <c:pt idx="77">
                  <c:v>49.9</c:v>
                </c:pt>
                <c:pt idx="78">
                  <c:v>49.183</c:v>
                </c:pt>
                <c:pt idx="79">
                  <c:v>49.417000000000002</c:v>
                </c:pt>
                <c:pt idx="80">
                  <c:v>49.832999999999998</c:v>
                </c:pt>
                <c:pt idx="81">
                  <c:v>49.4</c:v>
                </c:pt>
                <c:pt idx="82">
                  <c:v>50.45</c:v>
                </c:pt>
                <c:pt idx="83">
                  <c:v>48.982999999999997</c:v>
                </c:pt>
                <c:pt idx="84">
                  <c:v>50.2</c:v>
                </c:pt>
                <c:pt idx="85">
                  <c:v>49.7</c:v>
                </c:pt>
                <c:pt idx="86">
                  <c:v>50.95</c:v>
                </c:pt>
                <c:pt idx="87">
                  <c:v>49.683</c:v>
                </c:pt>
                <c:pt idx="88">
                  <c:v>48.466999999999999</c:v>
                </c:pt>
                <c:pt idx="89">
                  <c:v>49.883000000000003</c:v>
                </c:pt>
                <c:pt idx="90">
                  <c:v>49.05</c:v>
                </c:pt>
                <c:pt idx="91">
                  <c:v>50.15</c:v>
                </c:pt>
                <c:pt idx="92">
                  <c:v>49.95</c:v>
                </c:pt>
                <c:pt idx="93">
                  <c:v>50.482999999999997</c:v>
                </c:pt>
                <c:pt idx="94">
                  <c:v>48.55</c:v>
                </c:pt>
                <c:pt idx="95">
                  <c:v>48.716999999999999</c:v>
                </c:pt>
                <c:pt idx="96">
                  <c:v>49</c:v>
                </c:pt>
                <c:pt idx="97">
                  <c:v>49.183</c:v>
                </c:pt>
                <c:pt idx="98">
                  <c:v>49.317</c:v>
                </c:pt>
                <c:pt idx="99">
                  <c:v>53.317</c:v>
                </c:pt>
                <c:pt idx="100">
                  <c:v>57.517000000000003</c:v>
                </c:pt>
                <c:pt idx="101">
                  <c:v>63.5</c:v>
                </c:pt>
                <c:pt idx="102">
                  <c:v>71.132999999999996</c:v>
                </c:pt>
                <c:pt idx="103">
                  <c:v>78.716999999999999</c:v>
                </c:pt>
                <c:pt idx="104">
                  <c:v>83.132999999999996</c:v>
                </c:pt>
                <c:pt idx="105">
                  <c:v>87.283000000000001</c:v>
                </c:pt>
                <c:pt idx="106">
                  <c:v>84.75</c:v>
                </c:pt>
                <c:pt idx="107">
                  <c:v>78.582999999999998</c:v>
                </c:pt>
                <c:pt idx="108">
                  <c:v>69.900000000000006</c:v>
                </c:pt>
                <c:pt idx="109">
                  <c:v>59.267000000000003</c:v>
                </c:pt>
                <c:pt idx="110">
                  <c:v>50.55</c:v>
                </c:pt>
                <c:pt idx="111">
                  <c:v>46.75</c:v>
                </c:pt>
                <c:pt idx="112">
                  <c:v>45.683</c:v>
                </c:pt>
                <c:pt idx="113">
                  <c:v>46.2</c:v>
                </c:pt>
                <c:pt idx="114">
                  <c:v>45.3</c:v>
                </c:pt>
                <c:pt idx="115">
                  <c:v>45.183</c:v>
                </c:pt>
                <c:pt idx="116">
                  <c:v>44.832999999999998</c:v>
                </c:pt>
                <c:pt idx="117">
                  <c:v>45.5</c:v>
                </c:pt>
                <c:pt idx="118">
                  <c:v>44.683</c:v>
                </c:pt>
                <c:pt idx="119">
                  <c:v>44.716999999999999</c:v>
                </c:pt>
                <c:pt idx="120">
                  <c:v>44.616999999999997</c:v>
                </c:pt>
                <c:pt idx="121">
                  <c:v>43.716999999999999</c:v>
                </c:pt>
                <c:pt idx="122">
                  <c:v>43.55</c:v>
                </c:pt>
                <c:pt idx="123">
                  <c:v>43.7</c:v>
                </c:pt>
                <c:pt idx="124">
                  <c:v>44.482999999999997</c:v>
                </c:pt>
                <c:pt idx="125">
                  <c:v>46.05</c:v>
                </c:pt>
                <c:pt idx="126">
                  <c:v>48.2</c:v>
                </c:pt>
                <c:pt idx="127">
                  <c:v>48.817</c:v>
                </c:pt>
                <c:pt idx="128">
                  <c:v>53.783000000000001</c:v>
                </c:pt>
                <c:pt idx="129">
                  <c:v>58.9</c:v>
                </c:pt>
                <c:pt idx="130">
                  <c:v>62.633000000000003</c:v>
                </c:pt>
                <c:pt idx="131">
                  <c:v>65.533000000000001</c:v>
                </c:pt>
                <c:pt idx="132">
                  <c:v>67.382999999999996</c:v>
                </c:pt>
                <c:pt idx="133">
                  <c:v>63.6</c:v>
                </c:pt>
                <c:pt idx="134">
                  <c:v>56.25</c:v>
                </c:pt>
                <c:pt idx="135">
                  <c:v>48.667000000000002</c:v>
                </c:pt>
                <c:pt idx="136">
                  <c:v>43.75</c:v>
                </c:pt>
                <c:pt idx="137">
                  <c:v>42.1</c:v>
                </c:pt>
                <c:pt idx="138">
                  <c:v>42.25</c:v>
                </c:pt>
                <c:pt idx="139">
                  <c:v>41.966999999999999</c:v>
                </c:pt>
                <c:pt idx="140">
                  <c:v>40.616999999999997</c:v>
                </c:pt>
                <c:pt idx="141">
                  <c:v>41.2</c:v>
                </c:pt>
                <c:pt idx="142">
                  <c:v>41.6</c:v>
                </c:pt>
                <c:pt idx="143">
                  <c:v>42.267000000000003</c:v>
                </c:pt>
                <c:pt idx="144">
                  <c:v>41.183</c:v>
                </c:pt>
                <c:pt idx="145">
                  <c:v>41.232999999999997</c:v>
                </c:pt>
                <c:pt idx="146">
                  <c:v>41.683</c:v>
                </c:pt>
                <c:pt idx="147">
                  <c:v>40.482999999999997</c:v>
                </c:pt>
                <c:pt idx="148">
                  <c:v>40</c:v>
                </c:pt>
                <c:pt idx="149">
                  <c:v>40.200000000000003</c:v>
                </c:pt>
                <c:pt idx="150">
                  <c:v>40.549999999999997</c:v>
                </c:pt>
                <c:pt idx="151">
                  <c:v>40</c:v>
                </c:pt>
                <c:pt idx="152">
                  <c:v>41.35</c:v>
                </c:pt>
                <c:pt idx="153">
                  <c:v>40.082999999999998</c:v>
                </c:pt>
                <c:pt idx="154">
                  <c:v>39.450000000000003</c:v>
                </c:pt>
                <c:pt idx="155">
                  <c:v>38.366999999999997</c:v>
                </c:pt>
                <c:pt idx="156">
                  <c:v>37.75</c:v>
                </c:pt>
                <c:pt idx="157">
                  <c:v>39.6</c:v>
                </c:pt>
                <c:pt idx="158">
                  <c:v>39.5</c:v>
                </c:pt>
                <c:pt idx="159">
                  <c:v>40.283000000000001</c:v>
                </c:pt>
                <c:pt idx="160">
                  <c:v>41.017000000000003</c:v>
                </c:pt>
                <c:pt idx="161">
                  <c:v>40.616999999999997</c:v>
                </c:pt>
                <c:pt idx="162">
                  <c:v>39.450000000000003</c:v>
                </c:pt>
                <c:pt idx="163">
                  <c:v>39.116999999999997</c:v>
                </c:pt>
                <c:pt idx="164">
                  <c:v>38.75</c:v>
                </c:pt>
                <c:pt idx="165">
                  <c:v>38.982999999999997</c:v>
                </c:pt>
                <c:pt idx="166">
                  <c:v>38.067</c:v>
                </c:pt>
                <c:pt idx="167">
                  <c:v>37.817</c:v>
                </c:pt>
                <c:pt idx="168">
                  <c:v>38.232999999999997</c:v>
                </c:pt>
                <c:pt idx="169">
                  <c:v>38.4</c:v>
                </c:pt>
                <c:pt idx="170">
                  <c:v>37.982999999999997</c:v>
                </c:pt>
                <c:pt idx="171">
                  <c:v>38.667000000000002</c:v>
                </c:pt>
                <c:pt idx="172">
                  <c:v>37.167000000000002</c:v>
                </c:pt>
                <c:pt idx="173">
                  <c:v>37.4</c:v>
                </c:pt>
                <c:pt idx="174">
                  <c:v>38.6</c:v>
                </c:pt>
                <c:pt idx="175">
                  <c:v>38.466999999999999</c:v>
                </c:pt>
                <c:pt idx="176">
                  <c:v>38.549999999999997</c:v>
                </c:pt>
                <c:pt idx="177">
                  <c:v>38.033000000000001</c:v>
                </c:pt>
                <c:pt idx="178">
                  <c:v>37.549999999999997</c:v>
                </c:pt>
                <c:pt idx="179">
                  <c:v>38.517000000000003</c:v>
                </c:pt>
                <c:pt idx="180">
                  <c:v>38.317</c:v>
                </c:pt>
                <c:pt idx="181">
                  <c:v>37.533000000000001</c:v>
                </c:pt>
                <c:pt idx="182">
                  <c:v>37.700000000000003</c:v>
                </c:pt>
                <c:pt idx="183">
                  <c:v>37.267000000000003</c:v>
                </c:pt>
                <c:pt idx="184">
                  <c:v>38.067</c:v>
                </c:pt>
                <c:pt idx="185">
                  <c:v>37.216999999999999</c:v>
                </c:pt>
                <c:pt idx="186">
                  <c:v>37.933</c:v>
                </c:pt>
                <c:pt idx="187">
                  <c:v>37.767000000000003</c:v>
                </c:pt>
                <c:pt idx="188">
                  <c:v>37.4</c:v>
                </c:pt>
                <c:pt idx="189">
                  <c:v>37.167000000000002</c:v>
                </c:pt>
                <c:pt idx="190">
                  <c:v>38.917000000000002</c:v>
                </c:pt>
                <c:pt idx="191">
                  <c:v>37.783000000000001</c:v>
                </c:pt>
                <c:pt idx="192">
                  <c:v>37.35</c:v>
                </c:pt>
                <c:pt idx="193">
                  <c:v>36.417000000000002</c:v>
                </c:pt>
                <c:pt idx="194">
                  <c:v>37.6</c:v>
                </c:pt>
                <c:pt idx="195">
                  <c:v>37.167000000000002</c:v>
                </c:pt>
                <c:pt idx="196">
                  <c:v>37.616999999999997</c:v>
                </c:pt>
                <c:pt idx="197">
                  <c:v>37.683</c:v>
                </c:pt>
                <c:pt idx="198">
                  <c:v>37.332999999999998</c:v>
                </c:pt>
                <c:pt idx="199">
                  <c:v>38.799999999999997</c:v>
                </c:pt>
                <c:pt idx="200">
                  <c:v>37.982999999999997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D-439A-8CA3-8AEDAC476F2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61.466563935051333</c:v>
                </c:pt>
                <c:pt idx="6">
                  <c:v>61.537213898341335</c:v>
                </c:pt>
                <c:pt idx="7">
                  <c:v>61.607862512805383</c:v>
                </c:pt>
                <c:pt idx="8">
                  <c:v>61.678509175730639</c:v>
                </c:pt>
                <c:pt idx="9">
                  <c:v>61.749153062895189</c:v>
                </c:pt>
                <c:pt idx="10">
                  <c:v>61.819793054600375</c:v>
                </c:pt>
                <c:pt idx="11">
                  <c:v>61.89042763885984</c:v>
                </c:pt>
                <c:pt idx="12">
                  <c:v>61.961054785931246</c:v>
                </c:pt>
                <c:pt idx="13">
                  <c:v>62.031671788593677</c:v>
                </c:pt>
                <c:pt idx="14">
                  <c:v>62.102275065792554</c:v>
                </c:pt>
                <c:pt idx="15">
                  <c:v>62.172859938356517</c:v>
                </c:pt>
                <c:pt idx="16">
                  <c:v>62.243420415529215</c:v>
                </c:pt>
                <c:pt idx="17">
                  <c:v>62.313949104189717</c:v>
                </c:pt>
                <c:pt idx="18">
                  <c:v>62.384437519112609</c:v>
                </c:pt>
                <c:pt idx="19">
                  <c:v>62.454877432443006</c:v>
                </c:pt>
                <c:pt idx="20">
                  <c:v>62.525264643655227</c:v>
                </c:pt>
                <c:pt idx="21">
                  <c:v>62.595608020703757</c:v>
                </c:pt>
                <c:pt idx="22">
                  <c:v>62.665949445603793</c:v>
                </c:pt>
                <c:pt idx="23">
                  <c:v>62.73640533645127</c:v>
                </c:pt>
                <c:pt idx="24">
                  <c:v>62.807249121877597</c:v>
                </c:pt>
                <c:pt idx="25">
                  <c:v>62.879068331247659</c:v>
                </c:pt>
                <c:pt idx="26">
                  <c:v>62.953052122446088</c:v>
                </c:pt>
                <c:pt idx="27">
                  <c:v>63.031497256203579</c:v>
                </c:pt>
                <c:pt idx="28">
                  <c:v>63.118663688020767</c:v>
                </c:pt>
                <c:pt idx="29">
                  <c:v>63.222162973936442</c:v>
                </c:pt>
                <c:pt idx="30">
                  <c:v>63.355115780938654</c:v>
                </c:pt>
                <c:pt idx="31">
                  <c:v>63.539352466427729</c:v>
                </c:pt>
                <c:pt idx="32">
                  <c:v>63.809925361595305</c:v>
                </c:pt>
                <c:pt idx="33">
                  <c:v>64.221114371700011</c:v>
                </c:pt>
                <c:pt idx="34">
                  <c:v>64.853893696384915</c:v>
                </c:pt>
                <c:pt idx="35">
                  <c:v>65.824447024869968</c:v>
                </c:pt>
                <c:pt idx="36">
                  <c:v>67.292756351139531</c:v>
                </c:pt>
                <c:pt idx="37">
                  <c:v>69.469580389240363</c:v>
                </c:pt>
                <c:pt idx="38">
                  <c:v>72.61939159396789</c:v>
                </c:pt>
                <c:pt idx="39">
                  <c:v>77.056252014594804</c:v>
                </c:pt>
                <c:pt idx="40">
                  <c:v>83.129447513631362</c:v>
                </c:pt>
                <c:pt idx="41">
                  <c:v>91.196261039172711</c:v>
                </c:pt>
                <c:pt idx="42">
                  <c:v>101.5807744175157</c:v>
                </c:pt>
                <c:pt idx="43">
                  <c:v>114.52005789323138</c:v>
                </c:pt>
                <c:pt idx="44">
                  <c:v>130.10202527245906</c:v>
                </c:pt>
                <c:pt idx="45">
                  <c:v>148.20053714330982</c:v>
                </c:pt>
                <c:pt idx="46">
                  <c:v>168.40664492084542</c:v>
                </c:pt>
                <c:pt idx="47">
                  <c:v>189.92738365081038</c:v>
                </c:pt>
                <c:pt idx="48">
                  <c:v>211.37324000795704</c:v>
                </c:pt>
                <c:pt idx="49">
                  <c:v>230.35728089332099</c:v>
                </c:pt>
                <c:pt idx="50">
                  <c:v>243.08018919839733</c:v>
                </c:pt>
                <c:pt idx="51">
                  <c:v>244.6316647459939</c:v>
                </c:pt>
                <c:pt idx="52">
                  <c:v>230.92508698298406</c:v>
                </c:pt>
                <c:pt idx="53">
                  <c:v>201.88546713715357</c:v>
                </c:pt>
                <c:pt idx="54">
                  <c:v>163.29998224345857</c:v>
                </c:pt>
                <c:pt idx="55">
                  <c:v>124.71914653403115</c:v>
                </c:pt>
                <c:pt idx="56">
                  <c:v>94.405842764530249</c:v>
                </c:pt>
                <c:pt idx="57">
                  <c:v>75.582750318185163</c:v>
                </c:pt>
                <c:pt idx="58">
                  <c:v>66.723420439137655</c:v>
                </c:pt>
                <c:pt idx="59">
                  <c:v>64.459210697260403</c:v>
                </c:pt>
                <c:pt idx="60">
                  <c:v>66.063125436952376</c:v>
                </c:pt>
                <c:pt idx="61">
                  <c:v>70.198996947451235</c:v>
                </c:pt>
                <c:pt idx="62">
                  <c:v>76.54251462431256</c:v>
                </c:pt>
                <c:pt idx="63">
                  <c:v>85.205428195410235</c:v>
                </c:pt>
                <c:pt idx="64">
                  <c:v>96.352399849749958</c:v>
                </c:pt>
                <c:pt idx="65">
                  <c:v>109.99706906760782</c:v>
                </c:pt>
                <c:pt idx="66">
                  <c:v>125.87941256016398</c:v>
                </c:pt>
                <c:pt idx="67">
                  <c:v>143.34490710296851</c:v>
                </c:pt>
                <c:pt idx="68">
                  <c:v>161.12194794872559</c:v>
                </c:pt>
                <c:pt idx="69">
                  <c:v>176.88587273530979</c:v>
                </c:pt>
                <c:pt idx="70">
                  <c:v>186.80619383866028</c:v>
                </c:pt>
                <c:pt idx="71">
                  <c:v>186.03355010951603</c:v>
                </c:pt>
                <c:pt idx="72">
                  <c:v>171.22642317182752</c:v>
                </c:pt>
                <c:pt idx="73">
                  <c:v>144.08521104963589</c:v>
                </c:pt>
                <c:pt idx="74">
                  <c:v>112.09393281388985</c:v>
                </c:pt>
                <c:pt idx="75">
                  <c:v>84.326678076892563</c:v>
                </c:pt>
                <c:pt idx="76">
                  <c:v>65.907159102265226</c:v>
                </c:pt>
                <c:pt idx="77">
                  <c:v>56.415336538550811</c:v>
                </c:pt>
                <c:pt idx="78">
                  <c:v>52.549393643327974</c:v>
                </c:pt>
                <c:pt idx="79">
                  <c:v>51.242459227970798</c:v>
                </c:pt>
                <c:pt idx="80">
                  <c:v>50.805525489433585</c:v>
                </c:pt>
                <c:pt idx="81">
                  <c:v>50.594006444619097</c:v>
                </c:pt>
                <c:pt idx="82">
                  <c:v>50.428070838964743</c:v>
                </c:pt>
                <c:pt idx="83">
                  <c:v>50.270009667483968</c:v>
                </c:pt>
                <c:pt idx="84">
                  <c:v>50.113702557498797</c:v>
                </c:pt>
                <c:pt idx="85">
                  <c:v>49.958333655752639</c:v>
                </c:pt>
                <c:pt idx="86">
                  <c:v>49.803907588419882</c:v>
                </c:pt>
                <c:pt idx="87">
                  <c:v>49.650849727203997</c:v>
                </c:pt>
                <c:pt idx="88">
                  <c:v>49.500375726455751</c:v>
                </c:pt>
                <c:pt idx="89">
                  <c:v>49.355372888762631</c:v>
                </c:pt>
                <c:pt idx="90">
                  <c:v>49.222097354515007</c:v>
                </c:pt>
                <c:pt idx="91">
                  <c:v>49.113170446550015</c:v>
                </c:pt>
                <c:pt idx="92">
                  <c:v>49.052407319731877</c:v>
                </c:pt>
                <c:pt idx="93">
                  <c:v>49.081808632368769</c:v>
                </c:pt>
                <c:pt idx="94">
                  <c:v>49.270384553571262</c:v>
                </c:pt>
                <c:pt idx="95">
                  <c:v>49.723198967795128</c:v>
                </c:pt>
                <c:pt idx="96">
                  <c:v>50.587188985031872</c:v>
                </c:pt>
                <c:pt idx="97">
                  <c:v>52.048429077625435</c:v>
                </c:pt>
                <c:pt idx="98">
                  <c:v>54.314507014365191</c:v>
                </c:pt>
                <c:pt idx="99">
                  <c:v>57.576340237112142</c:v>
                </c:pt>
                <c:pt idx="100">
                  <c:v>61.945153132101289</c:v>
                </c:pt>
                <c:pt idx="101">
                  <c:v>67.358951221264036</c:v>
                </c:pt>
                <c:pt idx="102">
                  <c:v>73.44999475987585</c:v>
                </c:pt>
                <c:pt idx="103">
                  <c:v>79.38798179718826</c:v>
                </c:pt>
                <c:pt idx="104">
                  <c:v>83.813258779929285</c:v>
                </c:pt>
                <c:pt idx="105">
                  <c:v>85.109991513559137</c:v>
                </c:pt>
                <c:pt idx="106">
                  <c:v>82.178010124347438</c:v>
                </c:pt>
                <c:pt idx="107">
                  <c:v>75.334020797505516</c:v>
                </c:pt>
                <c:pt idx="108">
                  <c:v>66.482443426124718</c:v>
                </c:pt>
                <c:pt idx="109">
                  <c:v>58.131407294440706</c:v>
                </c:pt>
                <c:pt idx="110">
                  <c:v>51.999567232230717</c:v>
                </c:pt>
                <c:pt idx="111">
                  <c:v>48.394752790619862</c:v>
                </c:pt>
                <c:pt idx="112">
                  <c:v>46.649038335267207</c:v>
                </c:pt>
                <c:pt idx="113">
                  <c:v>45.906336546305432</c:v>
                </c:pt>
                <c:pt idx="114">
                  <c:v>45.578246254423973</c:v>
                </c:pt>
                <c:pt idx="115">
                  <c:v>45.384353967160564</c:v>
                </c:pt>
                <c:pt idx="116">
                  <c:v>45.225408191905252</c:v>
                </c:pt>
                <c:pt idx="117">
                  <c:v>45.075320195753591</c:v>
                </c:pt>
                <c:pt idx="118">
                  <c:v>44.931085257888668</c:v>
                </c:pt>
                <c:pt idx="119">
                  <c:v>44.798228458108355</c:v>
                </c:pt>
                <c:pt idx="120">
                  <c:v>44.690639811445216</c:v>
                </c:pt>
                <c:pt idx="121">
                  <c:v>44.636213635775675</c:v>
                </c:pt>
                <c:pt idx="122">
                  <c:v>44.68590600210895</c:v>
                </c:pt>
                <c:pt idx="123">
                  <c:v>44.924391196730511</c:v>
                </c:pt>
                <c:pt idx="124">
                  <c:v>45.478194752816059</c:v>
                </c:pt>
                <c:pt idx="125">
                  <c:v>46.513685239028305</c:v>
                </c:pt>
                <c:pt idx="126">
                  <c:v>48.214081701807672</c:v>
                </c:pt>
                <c:pt idx="127">
                  <c:v>50.723125526527092</c:v>
                </c:pt>
                <c:pt idx="128">
                  <c:v>54.045782778287759</c:v>
                </c:pt>
                <c:pt idx="129">
                  <c:v>57.912681658844903</c:v>
                </c:pt>
                <c:pt idx="130">
                  <c:v>61.66397463141552</c:v>
                </c:pt>
                <c:pt idx="131">
                  <c:v>64.285724983053868</c:v>
                </c:pt>
                <c:pt idx="132">
                  <c:v>64.743094606547359</c:v>
                </c:pt>
                <c:pt idx="133">
                  <c:v>62.555797625098222</c:v>
                </c:pt>
                <c:pt idx="134">
                  <c:v>58.225117842453471</c:v>
                </c:pt>
                <c:pt idx="135">
                  <c:v>53.065993423685697</c:v>
                </c:pt>
                <c:pt idx="136">
                  <c:v>48.479312032947412</c:v>
                </c:pt>
                <c:pt idx="137">
                  <c:v>45.250086281530763</c:v>
                </c:pt>
                <c:pt idx="138">
                  <c:v>43.392040009540708</c:v>
                </c:pt>
                <c:pt idx="139">
                  <c:v>42.482795130937305</c:v>
                </c:pt>
                <c:pt idx="140">
                  <c:v>42.068108180007599</c:v>
                </c:pt>
                <c:pt idx="141">
                  <c:v>41.854258391757924</c:v>
                </c:pt>
                <c:pt idx="142">
                  <c:v>41.704448268209617</c:v>
                </c:pt>
                <c:pt idx="143">
                  <c:v>41.570095573631043</c:v>
                </c:pt>
                <c:pt idx="144">
                  <c:v>41.437753272640961</c:v>
                </c:pt>
                <c:pt idx="145">
                  <c:v>41.304560184180794</c:v>
                </c:pt>
                <c:pt idx="146">
                  <c:v>41.170143158763068</c:v>
                </c:pt>
                <c:pt idx="147">
                  <c:v>41.034590784999473</c:v>
                </c:pt>
                <c:pt idx="148">
                  <c:v>40.898053677720405</c:v>
                </c:pt>
                <c:pt idx="149">
                  <c:v>40.760678593037639</c:v>
                </c:pt>
                <c:pt idx="150">
                  <c:v>40.622597895216771</c:v>
                </c:pt>
                <c:pt idx="151">
                  <c:v>40.483927723542465</c:v>
                </c:pt>
                <c:pt idx="152">
                  <c:v>40.344768198693295</c:v>
                </c:pt>
                <c:pt idx="153">
                  <c:v>40.205204495053195</c:v>
                </c:pt>
                <c:pt idx="154">
                  <c:v>40.065308330490588</c:v>
                </c:pt>
                <c:pt idx="155">
                  <c:v>39.925139607120371</c:v>
                </c:pt>
                <c:pt idx="156">
                  <c:v>39.784748039928957</c:v>
                </c:pt>
                <c:pt idx="157">
                  <c:v>39.64417468035311</c:v>
                </c:pt>
                <c:pt idx="158">
                  <c:v>39.503453288542012</c:v>
                </c:pt>
                <c:pt idx="159">
                  <c:v>39.362611537628624</c:v>
                </c:pt>
                <c:pt idx="160">
                  <c:v>39.221672051099496</c:v>
                </c:pt>
                <c:pt idx="161">
                  <c:v>39.080653284215316</c:v>
                </c:pt>
                <c:pt idx="162">
                  <c:v>38.939570265214968</c:v>
                </c:pt>
                <c:pt idx="163">
                  <c:v>38.798435213681586</c:v>
                </c:pt>
                <c:pt idx="164">
                  <c:v>38.657258053255298</c:v>
                </c:pt>
                <c:pt idx="165">
                  <c:v>38.516046834688417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D-439A-8CA3-8AEDAC476F2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61.466563935044583</c:v>
                </c:pt>
                <c:pt idx="6">
                  <c:v>61.537213898317383</c:v>
                </c:pt>
                <c:pt idx="7">
                  <c:v>61.607862512722612</c:v>
                </c:pt>
                <c:pt idx="8">
                  <c:v>61.678509175452014</c:v>
                </c:pt>
                <c:pt idx="9">
                  <c:v>61.749153061981644</c:v>
                </c:pt>
                <c:pt idx="10">
                  <c:v>61.819793051682709</c:v>
                </c:pt>
                <c:pt idx="11">
                  <c:v>61.890427629783019</c:v>
                </c:pt>
                <c:pt idx="12">
                  <c:v>61.961054758425469</c:v>
                </c:pt>
                <c:pt idx="13">
                  <c:v>62.031671707402957</c:v>
                </c:pt>
                <c:pt idx="14">
                  <c:v>62.10227483234938</c:v>
                </c:pt>
                <c:pt idx="15">
                  <c:v>62.1728592845515</c:v>
                </c:pt>
                <c:pt idx="16">
                  <c:v>62.243418631887486</c:v>
                </c:pt>
                <c:pt idx="17">
                  <c:v>62.313944364397607</c:v>
                </c:pt>
                <c:pt idx="18">
                  <c:v>62.38442525027947</c:v>
                </c:pt>
                <c:pt idx="19">
                  <c:v>62.454846498197924</c:v>
                </c:pt>
                <c:pt idx="20">
                  <c:v>62.52518866911506</c:v>
                </c:pt>
                <c:pt idx="21">
                  <c:v>62.595426264629175</c:v>
                </c:pt>
                <c:pt idx="22">
                  <c:v>62.665525898140373</c:v>
                </c:pt>
                <c:pt idx="23">
                  <c:v>62.735443928893531</c:v>
                </c:pt>
                <c:pt idx="24">
                  <c:v>62.805123405714717</c:v>
                </c:pt>
                <c:pt idx="25">
                  <c:v>62.874490125421282</c:v>
                </c:pt>
                <c:pt idx="26">
                  <c:v>62.943447558576544</c:v>
                </c:pt>
                <c:pt idx="27">
                  <c:v>63.011870330420159</c:v>
                </c:pt>
                <c:pt idx="28">
                  <c:v>63.079595865353326</c:v>
                </c:pt>
                <c:pt idx="29">
                  <c:v>63.146413707506383</c:v>
                </c:pt>
                <c:pt idx="30">
                  <c:v>63.212051916760622</c:v>
                </c:pt>
                <c:pt idx="31">
                  <c:v>63.276159810148791</c:v>
                </c:pt>
                <c:pt idx="32">
                  <c:v>63.33828617747271</c:v>
                </c:pt>
                <c:pt idx="33">
                  <c:v>63.397851958326243</c:v>
                </c:pt>
                <c:pt idx="34">
                  <c:v>63.454116247331697</c:v>
                </c:pt>
                <c:pt idx="35">
                  <c:v>63.506134434376698</c:v>
                </c:pt>
                <c:pt idx="36">
                  <c:v>63.552707352623081</c:v>
                </c:pt>
                <c:pt idx="37">
                  <c:v>63.592320603702774</c:v>
                </c:pt>
                <c:pt idx="38">
                  <c:v>63.623073915484312</c:v>
                </c:pt>
                <c:pt idx="39">
                  <c:v>63.64260169040093</c:v>
                </c:pt>
                <c:pt idx="40">
                  <c:v>63.647988124108629</c:v>
                </c:pt>
                <c:pt idx="41">
                  <c:v>63.635683775215384</c:v>
                </c:pt>
                <c:pt idx="42">
                  <c:v>63.601435593092184</c:v>
                </c:pt>
                <c:pt idx="43">
                  <c:v>63.540249324149642</c:v>
                </c:pt>
                <c:pt idx="44">
                  <c:v>63.446411571083488</c:v>
                </c:pt>
                <c:pt idx="45">
                  <c:v>63.313607209900795</c:v>
                </c:pt>
                <c:pt idx="46">
                  <c:v>63.13517336288529</c:v>
                </c:pt>
                <c:pt idx="47">
                  <c:v>62.90452856600821</c:v>
                </c:pt>
                <c:pt idx="48">
                  <c:v>62.615798324067761</c:v>
                </c:pt>
                <c:pt idx="49">
                  <c:v>62.26461957912889</c:v>
                </c:pt>
                <c:pt idx="50">
                  <c:v>61.849045648752565</c:v>
                </c:pt>
                <c:pt idx="51">
                  <c:v>61.370400514502904</c:v>
                </c:pt>
                <c:pt idx="52">
                  <c:v>60.833873250329589</c:v>
                </c:pt>
                <c:pt idx="53">
                  <c:v>60.248636808913503</c:v>
                </c:pt>
                <c:pt idx="54">
                  <c:v>59.62734955769664</c:v>
                </c:pt>
                <c:pt idx="55">
                  <c:v>58.985049215611227</c:v>
                </c:pt>
                <c:pt idx="56">
                  <c:v>58.337627877799036</c:v>
                </c:pt>
                <c:pt idx="57">
                  <c:v>57.700206653437625</c:v>
                </c:pt>
                <c:pt idx="58">
                  <c:v>57.085748563517299</c:v>
                </c:pt>
                <c:pt idx="59">
                  <c:v>56.504153295798801</c:v>
                </c:pt>
                <c:pt idx="60">
                  <c:v>55.961918277465223</c:v>
                </c:pt>
                <c:pt idx="61">
                  <c:v>55.462299422863765</c:v>
                </c:pt>
                <c:pt idx="62">
                  <c:v>55.005813115917896</c:v>
                </c:pt>
                <c:pt idx="63">
                  <c:v>54.590900127022842</c:v>
                </c:pt>
                <c:pt idx="64">
                  <c:v>54.214602960268756</c:v>
                </c:pt>
                <c:pt idx="65">
                  <c:v>53.873161014875294</c:v>
                </c:pt>
                <c:pt idx="66">
                  <c:v>53.562479254617386</c:v>
                </c:pt>
                <c:pt idx="67">
                  <c:v>53.278463802636502</c:v>
                </c:pt>
                <c:pt idx="68">
                  <c:v>53.017239785542237</c:v>
                </c:pt>
                <c:pt idx="69">
                  <c:v>52.775275896214268</c:v>
                </c:pt>
                <c:pt idx="70">
                  <c:v>52.549441087150498</c:v>
                </c:pt>
                <c:pt idx="71">
                  <c:v>52.337015526422732</c:v>
                </c:pt>
                <c:pt idx="72">
                  <c:v>52.135673167976471</c:v>
                </c:pt>
                <c:pt idx="73">
                  <c:v>51.943448545643022</c:v>
                </c:pt>
                <c:pt idx="74">
                  <c:v>51.758696390228629</c:v>
                </c:pt>
                <c:pt idx="75">
                  <c:v>51.580049582779402</c:v>
                </c:pt>
                <c:pt idx="76">
                  <c:v>51.406378733845017</c:v>
                </c:pt>
                <c:pt idx="77">
                  <c:v>51.236755159975992</c:v>
                </c:pt>
                <c:pt idx="78">
                  <c:v>51.070418040974651</c:v>
                </c:pt>
                <c:pt idx="79">
                  <c:v>50.906745931712685</c:v>
                </c:pt>
                <c:pt idx="80">
                  <c:v>50.745232450049002</c:v>
                </c:pt>
                <c:pt idx="81">
                  <c:v>50.585465778604643</c:v>
                </c:pt>
                <c:pt idx="82">
                  <c:v>50.427111540320809</c:v>
                </c:pt>
                <c:pt idx="83">
                  <c:v>50.269898593448744</c:v>
                </c:pt>
                <c:pt idx="84">
                  <c:v>50.113607313078596</c:v>
                </c:pt>
                <c:pt idx="85">
                  <c:v>49.958059965830387</c:v>
                </c:pt>
                <c:pt idx="86">
                  <c:v>49.803112831060417</c:v>
                </c:pt>
                <c:pt idx="87">
                  <c:v>49.648649769521214</c:v>
                </c:pt>
                <c:pt idx="88">
                  <c:v>49.494576985363516</c:v>
                </c:pt>
                <c:pt idx="89">
                  <c:v>49.340818767983507</c:v>
                </c:pt>
                <c:pt idx="90">
                  <c:v>49.187314035869136</c:v>
                </c:pt>
                <c:pt idx="91">
                  <c:v>49.034013535278547</c:v>
                </c:pt>
                <c:pt idx="92">
                  <c:v>48.880877572617464</c:v>
                </c:pt>
                <c:pt idx="93">
                  <c:v>48.727874181249597</c:v>
                </c:pt>
                <c:pt idx="94">
                  <c:v>48.574977641711122</c:v>
                </c:pt>
                <c:pt idx="95">
                  <c:v>48.422167289435649</c:v>
                </c:pt>
                <c:pt idx="96">
                  <c:v>48.269426556619244</c:v>
                </c:pt>
                <c:pt idx="97">
                  <c:v>48.116742205212617</c:v>
                </c:pt>
                <c:pt idx="98">
                  <c:v>47.964103716606417</c:v>
                </c:pt>
                <c:pt idx="99">
                  <c:v>47.811502810716547</c:v>
                </c:pt>
                <c:pt idx="100">
                  <c:v>47.658933073174722</c:v>
                </c:pt>
                <c:pt idx="101">
                  <c:v>47.506389674441465</c:v>
                </c:pt>
                <c:pt idx="102">
                  <c:v>47.353869169110908</c:v>
                </c:pt>
                <c:pt idx="103">
                  <c:v>47.201369367672797</c:v>
                </c:pt>
                <c:pt idx="104">
                  <c:v>47.048889276721738</c:v>
                </c:pt>
                <c:pt idx="105">
                  <c:v>46.896429107233402</c:v>
                </c:pt>
                <c:pt idx="106">
                  <c:v>46.743990354229538</c:v>
                </c:pt>
                <c:pt idx="107">
                  <c:v>46.591575955091656</c:v>
                </c:pt>
                <c:pt idx="108">
                  <c:v>46.439190538113181</c:v>
                </c:pt>
                <c:pt idx="109">
                  <c:v>46.286840777744246</c:v>
                </c:pt>
                <c:pt idx="110">
                  <c:v>46.134535878487114</c:v>
                </c:pt>
                <c:pt idx="111">
                  <c:v>45.982288215582834</c:v>
                </c:pt>
                <c:pt idx="112">
                  <c:v>45.830114167393454</c:v>
                </c:pt>
                <c:pt idx="113">
                  <c:v>45.678035181397085</c:v>
                </c:pt>
                <c:pt idx="114">
                  <c:v>45.526079122235501</c:v>
                </c:pt>
                <c:pt idx="115">
                  <c:v>45.374281954888815</c:v>
                </c:pt>
                <c:pt idx="116">
                  <c:v>45.22268981636325</c:v>
                </c:pt>
                <c:pt idx="117">
                  <c:v>45.071361521279933</c:v>
                </c:pt>
                <c:pt idx="118">
                  <c:v>44.92037152425371</c:v>
                </c:pt>
                <c:pt idx="119">
                  <c:v>44.769813315850421</c:v>
                </c:pt>
                <c:pt idx="120">
                  <c:v>44.619803146723314</c:v>
                </c:pt>
                <c:pt idx="121">
                  <c:v>44.470483840695422</c:v>
                </c:pt>
                <c:pt idx="122">
                  <c:v>44.32202825569928</c:v>
                </c:pt>
                <c:pt idx="123">
                  <c:v>44.174641670433751</c:v>
                </c:pt>
                <c:pt idx="124">
                  <c:v>44.028562020536683</c:v>
                </c:pt>
                <c:pt idx="125">
                  <c:v>43.884056524886262</c:v>
                </c:pt>
                <c:pt idx="126">
                  <c:v>43.741412939142279</c:v>
                </c:pt>
                <c:pt idx="127">
                  <c:v>43.600923648006557</c:v>
                </c:pt>
                <c:pt idx="128">
                  <c:v>43.462861344407742</c:v>
                </c:pt>
                <c:pt idx="129">
                  <c:v>43.327446442182392</c:v>
                </c:pt>
                <c:pt idx="130">
                  <c:v>43.194808763998452</c:v>
                </c:pt>
                <c:pt idx="131">
                  <c:v>43.064949137647858</c:v>
                </c:pt>
                <c:pt idx="132">
                  <c:v>42.937709359704229</c:v>
                </c:pt>
                <c:pt idx="133">
                  <c:v>42.812760018090856</c:v>
                </c:pt>
                <c:pt idx="134">
                  <c:v>42.689613464524697</c:v>
                </c:pt>
                <c:pt idx="135">
                  <c:v>42.567663511448046</c:v>
                </c:pt>
                <c:pt idx="136">
                  <c:v>42.446245831582331</c:v>
                </c:pt>
                <c:pt idx="137">
                  <c:v>42.324706690576505</c:v>
                </c:pt>
                <c:pt idx="138">
                  <c:v>42.202465465134793</c:v>
                </c:pt>
                <c:pt idx="139">
                  <c:v>42.079059266813857</c:v>
                </c:pt>
                <c:pt idx="140">
                  <c:v>41.954164245966574</c:v>
                </c:pt>
                <c:pt idx="141">
                  <c:v>41.827594808331455</c:v>
                </c:pt>
                <c:pt idx="142">
                  <c:v>41.699286561374457</c:v>
                </c:pt>
                <c:pt idx="143">
                  <c:v>41.569270420797125</c:v>
                </c:pt>
                <c:pt idx="144">
                  <c:v>41.437644500721213</c:v>
                </c:pt>
                <c:pt idx="145">
                  <c:v>41.304548374562117</c:v>
                </c:pt>
                <c:pt idx="146">
                  <c:v>41.170142103695696</c:v>
                </c:pt>
                <c:pt idx="147">
                  <c:v>41.034590707497784</c:v>
                </c:pt>
                <c:pt idx="148">
                  <c:v>40.89805367304254</c:v>
                </c:pt>
                <c:pt idx="149">
                  <c:v>40.76067859280576</c:v>
                </c:pt>
                <c:pt idx="150">
                  <c:v>40.622597895207335</c:v>
                </c:pt>
                <c:pt idx="151">
                  <c:v>40.483927723542152</c:v>
                </c:pt>
                <c:pt idx="152">
                  <c:v>40.344768198693288</c:v>
                </c:pt>
                <c:pt idx="153">
                  <c:v>40.205204495053195</c:v>
                </c:pt>
                <c:pt idx="154">
                  <c:v>40.065308330490588</c:v>
                </c:pt>
                <c:pt idx="155">
                  <c:v>39.925139607120371</c:v>
                </c:pt>
                <c:pt idx="156">
                  <c:v>39.784748039928957</c:v>
                </c:pt>
                <c:pt idx="157">
                  <c:v>39.64417468035311</c:v>
                </c:pt>
                <c:pt idx="158">
                  <c:v>39.503453288542012</c:v>
                </c:pt>
                <c:pt idx="159">
                  <c:v>39.362611537628624</c:v>
                </c:pt>
                <c:pt idx="160">
                  <c:v>39.221672051099496</c:v>
                </c:pt>
                <c:pt idx="161">
                  <c:v>39.080653284215316</c:v>
                </c:pt>
                <c:pt idx="162">
                  <c:v>38.939570265214968</c:v>
                </c:pt>
                <c:pt idx="163">
                  <c:v>38.798435213681586</c:v>
                </c:pt>
                <c:pt idx="164">
                  <c:v>38.657258053255298</c:v>
                </c:pt>
                <c:pt idx="165">
                  <c:v>38.516046834688417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D-439A-8CA3-8AEDAC476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61.633000000000003</c:v>
                </c:pt>
                <c:pt idx="1">
                  <c:v>61.732999999999997</c:v>
                </c:pt>
                <c:pt idx="2">
                  <c:v>62.866999999999997</c:v>
                </c:pt>
                <c:pt idx="3">
                  <c:v>61.817</c:v>
                </c:pt>
                <c:pt idx="4">
                  <c:v>61.9</c:v>
                </c:pt>
                <c:pt idx="5">
                  <c:v>62</c:v>
                </c:pt>
                <c:pt idx="6">
                  <c:v>62.866999999999997</c:v>
                </c:pt>
                <c:pt idx="7">
                  <c:v>62.116999999999997</c:v>
                </c:pt>
                <c:pt idx="8">
                  <c:v>60.517000000000003</c:v>
                </c:pt>
                <c:pt idx="9">
                  <c:v>62.35</c:v>
                </c:pt>
                <c:pt idx="10">
                  <c:v>60.883000000000003</c:v>
                </c:pt>
                <c:pt idx="11">
                  <c:v>62.15</c:v>
                </c:pt>
                <c:pt idx="12">
                  <c:v>61.232999999999997</c:v>
                </c:pt>
                <c:pt idx="13">
                  <c:v>61.116999999999997</c:v>
                </c:pt>
                <c:pt idx="14">
                  <c:v>62.167000000000002</c:v>
                </c:pt>
                <c:pt idx="15">
                  <c:v>61.167000000000002</c:v>
                </c:pt>
                <c:pt idx="16">
                  <c:v>61.167000000000002</c:v>
                </c:pt>
                <c:pt idx="17">
                  <c:v>61.3</c:v>
                </c:pt>
                <c:pt idx="18">
                  <c:v>62.017000000000003</c:v>
                </c:pt>
                <c:pt idx="19">
                  <c:v>62.267000000000003</c:v>
                </c:pt>
                <c:pt idx="20">
                  <c:v>61.633000000000003</c:v>
                </c:pt>
                <c:pt idx="21">
                  <c:v>61.732999999999997</c:v>
                </c:pt>
                <c:pt idx="22">
                  <c:v>62.732999999999997</c:v>
                </c:pt>
                <c:pt idx="23">
                  <c:v>62.533000000000001</c:v>
                </c:pt>
                <c:pt idx="24">
                  <c:v>61.95</c:v>
                </c:pt>
                <c:pt idx="25">
                  <c:v>62.95</c:v>
                </c:pt>
                <c:pt idx="26">
                  <c:v>63.383000000000003</c:v>
                </c:pt>
                <c:pt idx="27">
                  <c:v>65.733000000000004</c:v>
                </c:pt>
                <c:pt idx="28">
                  <c:v>63.683</c:v>
                </c:pt>
                <c:pt idx="29">
                  <c:v>64.8</c:v>
                </c:pt>
                <c:pt idx="30">
                  <c:v>64.766999999999996</c:v>
                </c:pt>
                <c:pt idx="31">
                  <c:v>63.982999999999997</c:v>
                </c:pt>
                <c:pt idx="32">
                  <c:v>64.3</c:v>
                </c:pt>
                <c:pt idx="33">
                  <c:v>64.599999999999994</c:v>
                </c:pt>
                <c:pt idx="34">
                  <c:v>64.917000000000002</c:v>
                </c:pt>
                <c:pt idx="35">
                  <c:v>66.132999999999996</c:v>
                </c:pt>
                <c:pt idx="36">
                  <c:v>66.466999999999999</c:v>
                </c:pt>
                <c:pt idx="37">
                  <c:v>67.417000000000002</c:v>
                </c:pt>
                <c:pt idx="38">
                  <c:v>69.766999999999996</c:v>
                </c:pt>
                <c:pt idx="39">
                  <c:v>73.132999999999996</c:v>
                </c:pt>
                <c:pt idx="40">
                  <c:v>77.266999999999996</c:v>
                </c:pt>
                <c:pt idx="41">
                  <c:v>84.966999999999999</c:v>
                </c:pt>
                <c:pt idx="42">
                  <c:v>97.417000000000002</c:v>
                </c:pt>
                <c:pt idx="43">
                  <c:v>116.883</c:v>
                </c:pt>
                <c:pt idx="44">
                  <c:v>139.28299999999999</c:v>
                </c:pt>
                <c:pt idx="45">
                  <c:v>163.233</c:v>
                </c:pt>
                <c:pt idx="46">
                  <c:v>185.233</c:v>
                </c:pt>
                <c:pt idx="47">
                  <c:v>204.11699999999999</c:v>
                </c:pt>
                <c:pt idx="48">
                  <c:v>217.267</c:v>
                </c:pt>
                <c:pt idx="49">
                  <c:v>226.95</c:v>
                </c:pt>
                <c:pt idx="50">
                  <c:v>232.5</c:v>
                </c:pt>
                <c:pt idx="51">
                  <c:v>233.71700000000001</c:v>
                </c:pt>
                <c:pt idx="52">
                  <c:v>226.6</c:v>
                </c:pt>
                <c:pt idx="53">
                  <c:v>209.167</c:v>
                </c:pt>
                <c:pt idx="54">
                  <c:v>174.517</c:v>
                </c:pt>
                <c:pt idx="55">
                  <c:v>122.883</c:v>
                </c:pt>
                <c:pt idx="56">
                  <c:v>72.3</c:v>
                </c:pt>
                <c:pt idx="57">
                  <c:v>59.05</c:v>
                </c:pt>
                <c:pt idx="58">
                  <c:v>57.2</c:v>
                </c:pt>
                <c:pt idx="59">
                  <c:v>59.982999999999997</c:v>
                </c:pt>
                <c:pt idx="60">
                  <c:v>62.067</c:v>
                </c:pt>
                <c:pt idx="61">
                  <c:v>66.966999999999999</c:v>
                </c:pt>
                <c:pt idx="62">
                  <c:v>73.900000000000006</c:v>
                </c:pt>
                <c:pt idx="63">
                  <c:v>83.7</c:v>
                </c:pt>
                <c:pt idx="64">
                  <c:v>97.216999999999999</c:v>
                </c:pt>
                <c:pt idx="65">
                  <c:v>114.717</c:v>
                </c:pt>
                <c:pt idx="66">
                  <c:v>132.35</c:v>
                </c:pt>
                <c:pt idx="67">
                  <c:v>148</c:v>
                </c:pt>
                <c:pt idx="68">
                  <c:v>161.75</c:v>
                </c:pt>
                <c:pt idx="69">
                  <c:v>173.083</c:v>
                </c:pt>
                <c:pt idx="70">
                  <c:v>179.85</c:v>
                </c:pt>
                <c:pt idx="71">
                  <c:v>181.417</c:v>
                </c:pt>
                <c:pt idx="72">
                  <c:v>176.45</c:v>
                </c:pt>
                <c:pt idx="73">
                  <c:v>159</c:v>
                </c:pt>
                <c:pt idx="74">
                  <c:v>124.167</c:v>
                </c:pt>
                <c:pt idx="75">
                  <c:v>82.05</c:v>
                </c:pt>
                <c:pt idx="76">
                  <c:v>53.95</c:v>
                </c:pt>
                <c:pt idx="77">
                  <c:v>50.133000000000003</c:v>
                </c:pt>
                <c:pt idx="78">
                  <c:v>48.85</c:v>
                </c:pt>
                <c:pt idx="79">
                  <c:v>48.116999999999997</c:v>
                </c:pt>
                <c:pt idx="80">
                  <c:v>49.683</c:v>
                </c:pt>
                <c:pt idx="81">
                  <c:v>48.582999999999998</c:v>
                </c:pt>
                <c:pt idx="82">
                  <c:v>50.067</c:v>
                </c:pt>
                <c:pt idx="83">
                  <c:v>50.917000000000002</c:v>
                </c:pt>
                <c:pt idx="84">
                  <c:v>50.533000000000001</c:v>
                </c:pt>
                <c:pt idx="85">
                  <c:v>51.45</c:v>
                </c:pt>
                <c:pt idx="86">
                  <c:v>50.216999999999999</c:v>
                </c:pt>
                <c:pt idx="87">
                  <c:v>49.232999999999997</c:v>
                </c:pt>
                <c:pt idx="88">
                  <c:v>49.082999999999998</c:v>
                </c:pt>
                <c:pt idx="89">
                  <c:v>49.8</c:v>
                </c:pt>
                <c:pt idx="90">
                  <c:v>49.567</c:v>
                </c:pt>
                <c:pt idx="91">
                  <c:v>48.883000000000003</c:v>
                </c:pt>
                <c:pt idx="92">
                  <c:v>49.067</c:v>
                </c:pt>
                <c:pt idx="93">
                  <c:v>50.017000000000003</c:v>
                </c:pt>
                <c:pt idx="94">
                  <c:v>49.5</c:v>
                </c:pt>
                <c:pt idx="95">
                  <c:v>49.8</c:v>
                </c:pt>
                <c:pt idx="96">
                  <c:v>49.1</c:v>
                </c:pt>
                <c:pt idx="97">
                  <c:v>50.533000000000001</c:v>
                </c:pt>
                <c:pt idx="98">
                  <c:v>51.067</c:v>
                </c:pt>
                <c:pt idx="99">
                  <c:v>52.366999999999997</c:v>
                </c:pt>
                <c:pt idx="100">
                  <c:v>55.616999999999997</c:v>
                </c:pt>
                <c:pt idx="101">
                  <c:v>62.183</c:v>
                </c:pt>
                <c:pt idx="102">
                  <c:v>69.400000000000006</c:v>
                </c:pt>
                <c:pt idx="103">
                  <c:v>77.650000000000006</c:v>
                </c:pt>
                <c:pt idx="104">
                  <c:v>85.45</c:v>
                </c:pt>
                <c:pt idx="105">
                  <c:v>89.266999999999996</c:v>
                </c:pt>
                <c:pt idx="106">
                  <c:v>89.466999999999999</c:v>
                </c:pt>
                <c:pt idx="107">
                  <c:v>83.983000000000004</c:v>
                </c:pt>
                <c:pt idx="108">
                  <c:v>75.95</c:v>
                </c:pt>
                <c:pt idx="109">
                  <c:v>64.400000000000006</c:v>
                </c:pt>
                <c:pt idx="110">
                  <c:v>54.4</c:v>
                </c:pt>
                <c:pt idx="111">
                  <c:v>47.232999999999997</c:v>
                </c:pt>
                <c:pt idx="112">
                  <c:v>44.466999999999999</c:v>
                </c:pt>
                <c:pt idx="113">
                  <c:v>44.667000000000002</c:v>
                </c:pt>
                <c:pt idx="114">
                  <c:v>44</c:v>
                </c:pt>
                <c:pt idx="115">
                  <c:v>45.35</c:v>
                </c:pt>
                <c:pt idx="116">
                  <c:v>44.667000000000002</c:v>
                </c:pt>
                <c:pt idx="117">
                  <c:v>44.633000000000003</c:v>
                </c:pt>
                <c:pt idx="118">
                  <c:v>44.883000000000003</c:v>
                </c:pt>
                <c:pt idx="119">
                  <c:v>45.082999999999998</c:v>
                </c:pt>
                <c:pt idx="120">
                  <c:v>44.4</c:v>
                </c:pt>
                <c:pt idx="121">
                  <c:v>43.9</c:v>
                </c:pt>
                <c:pt idx="122">
                  <c:v>42.8</c:v>
                </c:pt>
                <c:pt idx="123">
                  <c:v>44.216999999999999</c:v>
                </c:pt>
                <c:pt idx="124">
                  <c:v>43.767000000000003</c:v>
                </c:pt>
                <c:pt idx="125">
                  <c:v>43.883000000000003</c:v>
                </c:pt>
                <c:pt idx="126">
                  <c:v>45.7</c:v>
                </c:pt>
                <c:pt idx="127">
                  <c:v>47.1</c:v>
                </c:pt>
                <c:pt idx="128">
                  <c:v>50.6</c:v>
                </c:pt>
                <c:pt idx="129">
                  <c:v>55.5</c:v>
                </c:pt>
                <c:pt idx="130">
                  <c:v>61.3</c:v>
                </c:pt>
                <c:pt idx="131">
                  <c:v>66.25</c:v>
                </c:pt>
                <c:pt idx="132">
                  <c:v>68.55</c:v>
                </c:pt>
                <c:pt idx="133">
                  <c:v>69.016999999999996</c:v>
                </c:pt>
                <c:pt idx="134">
                  <c:v>64.25</c:v>
                </c:pt>
                <c:pt idx="135">
                  <c:v>57.1</c:v>
                </c:pt>
                <c:pt idx="136">
                  <c:v>48.45</c:v>
                </c:pt>
                <c:pt idx="137">
                  <c:v>43.832999999999998</c:v>
                </c:pt>
                <c:pt idx="138">
                  <c:v>41.6</c:v>
                </c:pt>
                <c:pt idx="139">
                  <c:v>41.533000000000001</c:v>
                </c:pt>
                <c:pt idx="140">
                  <c:v>41.567</c:v>
                </c:pt>
                <c:pt idx="141">
                  <c:v>41.667000000000002</c:v>
                </c:pt>
                <c:pt idx="142">
                  <c:v>39.917000000000002</c:v>
                </c:pt>
                <c:pt idx="143">
                  <c:v>41.317</c:v>
                </c:pt>
                <c:pt idx="144">
                  <c:v>41.35</c:v>
                </c:pt>
                <c:pt idx="145">
                  <c:v>40.732999999999997</c:v>
                </c:pt>
                <c:pt idx="146">
                  <c:v>40.15</c:v>
                </c:pt>
                <c:pt idx="147">
                  <c:v>39.082999999999998</c:v>
                </c:pt>
                <c:pt idx="148">
                  <c:v>39.716999999999999</c:v>
                </c:pt>
                <c:pt idx="149">
                  <c:v>39.982999999999997</c:v>
                </c:pt>
                <c:pt idx="150">
                  <c:v>40.116999999999997</c:v>
                </c:pt>
                <c:pt idx="151">
                  <c:v>40</c:v>
                </c:pt>
                <c:pt idx="152">
                  <c:v>40.133000000000003</c:v>
                </c:pt>
                <c:pt idx="153">
                  <c:v>39.433</c:v>
                </c:pt>
                <c:pt idx="154">
                  <c:v>39.366999999999997</c:v>
                </c:pt>
                <c:pt idx="155">
                  <c:v>39.116999999999997</c:v>
                </c:pt>
                <c:pt idx="156">
                  <c:v>38.9</c:v>
                </c:pt>
                <c:pt idx="157">
                  <c:v>39.167000000000002</c:v>
                </c:pt>
                <c:pt idx="158">
                  <c:v>38.082999999999998</c:v>
                </c:pt>
                <c:pt idx="159">
                  <c:v>38.200000000000003</c:v>
                </c:pt>
                <c:pt idx="160">
                  <c:v>39.582999999999998</c:v>
                </c:pt>
                <c:pt idx="161">
                  <c:v>39.85</c:v>
                </c:pt>
                <c:pt idx="162">
                  <c:v>38.832999999999998</c:v>
                </c:pt>
                <c:pt idx="163">
                  <c:v>37.832999999999998</c:v>
                </c:pt>
                <c:pt idx="164">
                  <c:v>38.317</c:v>
                </c:pt>
                <c:pt idx="165">
                  <c:v>37.049999999999997</c:v>
                </c:pt>
                <c:pt idx="166">
                  <c:v>37.433</c:v>
                </c:pt>
                <c:pt idx="167">
                  <c:v>37.283000000000001</c:v>
                </c:pt>
                <c:pt idx="168">
                  <c:v>37.466999999999999</c:v>
                </c:pt>
                <c:pt idx="169">
                  <c:v>36.65</c:v>
                </c:pt>
                <c:pt idx="170">
                  <c:v>38.866999999999997</c:v>
                </c:pt>
                <c:pt idx="171">
                  <c:v>39.366999999999997</c:v>
                </c:pt>
                <c:pt idx="172">
                  <c:v>39.950000000000003</c:v>
                </c:pt>
                <c:pt idx="173">
                  <c:v>38.4</c:v>
                </c:pt>
                <c:pt idx="174">
                  <c:v>38.582999999999998</c:v>
                </c:pt>
                <c:pt idx="175">
                  <c:v>37.783000000000001</c:v>
                </c:pt>
                <c:pt idx="176">
                  <c:v>37.767000000000003</c:v>
                </c:pt>
                <c:pt idx="177">
                  <c:v>37.067</c:v>
                </c:pt>
                <c:pt idx="178">
                  <c:v>36.567</c:v>
                </c:pt>
                <c:pt idx="179">
                  <c:v>36.683</c:v>
                </c:pt>
                <c:pt idx="180">
                  <c:v>36.133000000000003</c:v>
                </c:pt>
                <c:pt idx="181">
                  <c:v>36.817</c:v>
                </c:pt>
                <c:pt idx="182">
                  <c:v>35.832999999999998</c:v>
                </c:pt>
                <c:pt idx="183">
                  <c:v>37.033000000000001</c:v>
                </c:pt>
                <c:pt idx="184">
                  <c:v>36.299999999999997</c:v>
                </c:pt>
                <c:pt idx="185">
                  <c:v>36.65</c:v>
                </c:pt>
                <c:pt idx="186">
                  <c:v>36.216999999999999</c:v>
                </c:pt>
                <c:pt idx="187">
                  <c:v>36.1</c:v>
                </c:pt>
                <c:pt idx="188">
                  <c:v>35.75</c:v>
                </c:pt>
                <c:pt idx="189">
                  <c:v>34.082999999999998</c:v>
                </c:pt>
                <c:pt idx="190">
                  <c:v>35.950000000000003</c:v>
                </c:pt>
                <c:pt idx="191">
                  <c:v>34.033000000000001</c:v>
                </c:pt>
                <c:pt idx="192">
                  <c:v>34.067</c:v>
                </c:pt>
                <c:pt idx="193">
                  <c:v>35.433</c:v>
                </c:pt>
                <c:pt idx="194">
                  <c:v>34.433</c:v>
                </c:pt>
                <c:pt idx="195">
                  <c:v>33.817</c:v>
                </c:pt>
                <c:pt idx="196">
                  <c:v>34.216999999999999</c:v>
                </c:pt>
                <c:pt idx="197">
                  <c:v>33.982999999999997</c:v>
                </c:pt>
                <c:pt idx="198">
                  <c:v>34.1</c:v>
                </c:pt>
                <c:pt idx="199">
                  <c:v>35</c:v>
                </c:pt>
                <c:pt idx="200">
                  <c:v>33.633000000000003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8-4969-BE51-DEBA8586A03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60.876585063702194</c:v>
                </c:pt>
                <c:pt idx="6">
                  <c:v>60.99778410690444</c:v>
                </c:pt>
                <c:pt idx="7">
                  <c:v>61.118982586817062</c:v>
                </c:pt>
                <c:pt idx="8">
                  <c:v>61.24018002241862</c:v>
                </c:pt>
                <c:pt idx="9">
                  <c:v>61.361375721518627</c:v>
                </c:pt>
                <c:pt idx="10">
                  <c:v>61.482568703966216</c:v>
                </c:pt>
                <c:pt idx="11">
                  <c:v>61.603757599832576</c:v>
                </c:pt>
                <c:pt idx="12">
                  <c:v>61.724940515774747</c:v>
                </c:pt>
                <c:pt idx="13">
                  <c:v>61.846114862608303</c:v>
                </c:pt>
                <c:pt idx="14">
                  <c:v>61.967277139769607</c:v>
                </c:pt>
                <c:pt idx="15">
                  <c:v>62.088422682647334</c:v>
                </c:pt>
                <c:pt idx="16">
                  <c:v>62.209545407787779</c:v>
                </c:pt>
                <c:pt idx="17">
                  <c:v>62.33063766304997</c:v>
                </c:pt>
                <c:pt idx="18">
                  <c:v>62.45169045588532</c:v>
                </c:pt>
                <c:pt idx="19">
                  <c:v>62.572694695153274</c:v>
                </c:pt>
                <c:pt idx="20">
                  <c:v>62.693644835296944</c:v>
                </c:pt>
                <c:pt idx="21">
                  <c:v>62.814547810511691</c:v>
                </c:pt>
                <c:pt idx="22">
                  <c:v>62.935442999515175</c:v>
                </c:pt>
                <c:pt idx="23">
                  <c:v>63.056444151677496</c:v>
                </c:pt>
                <c:pt idx="24">
                  <c:v>63.177823207123794</c:v>
                </c:pt>
                <c:pt idx="25">
                  <c:v>63.300170771746302</c:v>
                </c:pt>
                <c:pt idx="26">
                  <c:v>63.424691073679895</c:v>
                </c:pt>
                <c:pt idx="27">
                  <c:v>63.553722809622599</c:v>
                </c:pt>
                <c:pt idx="28">
                  <c:v>63.691622386993735</c:v>
                </c:pt>
                <c:pt idx="29">
                  <c:v>63.846200432889006</c:v>
                </c:pt>
                <c:pt idx="30">
                  <c:v>64.030957777363284</c:v>
                </c:pt>
                <c:pt idx="31">
                  <c:v>64.268405871066278</c:v>
                </c:pt>
                <c:pt idx="32">
                  <c:v>64.594749420790777</c:v>
                </c:pt>
                <c:pt idx="33">
                  <c:v>65.066114849263741</c:v>
                </c:pt>
                <c:pt idx="34">
                  <c:v>65.76627938401478</c:v>
                </c:pt>
                <c:pt idx="35">
                  <c:v>66.81545065505027</c:v>
                </c:pt>
                <c:pt idx="36">
                  <c:v>68.379051306604751</c:v>
                </c:pt>
                <c:pt idx="37">
                  <c:v>70.674717149218196</c:v>
                </c:pt>
                <c:pt idx="38">
                  <c:v>73.974940529014674</c:v>
                </c:pt>
                <c:pt idx="39">
                  <c:v>78.602194788515277</c:v>
                </c:pt>
                <c:pt idx="40">
                  <c:v>84.913249218831325</c:v>
                </c:pt>
                <c:pt idx="41">
                  <c:v>93.270035393231367</c:v>
                </c:pt>
                <c:pt idx="42">
                  <c:v>103.9960830737806</c:v>
                </c:pt>
                <c:pt idx="43">
                  <c:v>117.32019334392361</c:v>
                </c:pt>
                <c:pt idx="44">
                  <c:v>133.31203727119262</c:v>
                </c:pt>
                <c:pt idx="45">
                  <c:v>151.81531894449049</c:v>
                </c:pt>
                <c:pt idx="46">
                  <c:v>172.37564740072884</c:v>
                </c:pt>
                <c:pt idx="47">
                  <c:v>194.1285560471336</c:v>
                </c:pt>
                <c:pt idx="48">
                  <c:v>215.56062036590578</c:v>
                </c:pt>
                <c:pt idx="49">
                  <c:v>234.07701331206752</c:v>
                </c:pt>
                <c:pt idx="50">
                  <c:v>245.61569388936698</c:v>
                </c:pt>
                <c:pt idx="51">
                  <c:v>245.13724469964717</c:v>
                </c:pt>
                <c:pt idx="52">
                  <c:v>228.86481055477222</c:v>
                </c:pt>
                <c:pt idx="53">
                  <c:v>197.56392382860986</c:v>
                </c:pt>
                <c:pt idx="54">
                  <c:v>157.95144373351059</c:v>
                </c:pt>
                <c:pt idx="55">
                  <c:v>119.88768562074549</c:v>
                </c:pt>
                <c:pt idx="56">
                  <c:v>91.086118996579899</c:v>
                </c:pt>
                <c:pt idx="57">
                  <c:v>73.860229662556563</c:v>
                </c:pt>
                <c:pt idx="58">
                  <c:v>66.077840646364876</c:v>
                </c:pt>
                <c:pt idx="59">
                  <c:v>64.27441573813411</c:v>
                </c:pt>
                <c:pt idx="60">
                  <c:v>65.913470556176577</c:v>
                </c:pt>
                <c:pt idx="61">
                  <c:v>69.870348931065806</c:v>
                </c:pt>
                <c:pt idx="62">
                  <c:v>75.952352668079641</c:v>
                </c:pt>
                <c:pt idx="63">
                  <c:v>84.34015731600212</c:v>
                </c:pt>
                <c:pt idx="64">
                  <c:v>95.243406701212592</c:v>
                </c:pt>
                <c:pt idx="65">
                  <c:v>108.71771617626499</c:v>
                </c:pt>
                <c:pt idx="66">
                  <c:v>124.54803326262129</c:v>
                </c:pt>
                <c:pt idx="67">
                  <c:v>142.13303596580334</c:v>
                </c:pt>
                <c:pt idx="68">
                  <c:v>160.27939851346443</c:v>
                </c:pt>
                <c:pt idx="69">
                  <c:v>176.78241340447747</c:v>
                </c:pt>
                <c:pt idx="70">
                  <c:v>187.91948055731396</c:v>
                </c:pt>
                <c:pt idx="71">
                  <c:v>188.74283163058954</c:v>
                </c:pt>
                <c:pt idx="72">
                  <c:v>175.41546526945399</c:v>
                </c:pt>
                <c:pt idx="73">
                  <c:v>148.92657603799421</c:v>
                </c:pt>
                <c:pt idx="74">
                  <c:v>116.41963024699409</c:v>
                </c:pt>
                <c:pt idx="75">
                  <c:v>87.351093548178994</c:v>
                </c:pt>
                <c:pt idx="76">
                  <c:v>67.586640376601892</c:v>
                </c:pt>
                <c:pt idx="77">
                  <c:v>57.186506581512958</c:v>
                </c:pt>
                <c:pt idx="78">
                  <c:v>52.87789454292966</c:v>
                </c:pt>
                <c:pt idx="79">
                  <c:v>51.405866443388199</c:v>
                </c:pt>
                <c:pt idx="80">
                  <c:v>50.916091460846964</c:v>
                </c:pt>
                <c:pt idx="81">
                  <c:v>50.684519885945605</c:v>
                </c:pt>
                <c:pt idx="82">
                  <c:v>50.50572533306368</c:v>
                </c:pt>
                <c:pt idx="83">
                  <c:v>50.336089358749064</c:v>
                </c:pt>
                <c:pt idx="84">
                  <c:v>50.168457615720591</c:v>
                </c:pt>
                <c:pt idx="85">
                  <c:v>50.001829079707967</c:v>
                </c:pt>
                <c:pt idx="86">
                  <c:v>49.836085871127139</c:v>
                </c:pt>
                <c:pt idx="87">
                  <c:v>49.671420127578124</c:v>
                </c:pt>
                <c:pt idx="88">
                  <c:v>49.508550710457058</c:v>
                </c:pt>
                <c:pt idx="89">
                  <c:v>49.349341883686591</c:v>
                </c:pt>
                <c:pt idx="90">
                  <c:v>49.198065464120447</c:v>
                </c:pt>
                <c:pt idx="91">
                  <c:v>49.063760184731237</c:v>
                </c:pt>
                <c:pt idx="92">
                  <c:v>48.964279697087612</c:v>
                </c:pt>
                <c:pt idx="93">
                  <c:v>48.932597331978265</c:v>
                </c:pt>
                <c:pt idx="94">
                  <c:v>49.02554223924362</c:v>
                </c:pt>
                <c:pt idx="95">
                  <c:v>49.334137799402235</c:v>
                </c:pt>
                <c:pt idx="96">
                  <c:v>49.992982539703078</c:v>
                </c:pt>
                <c:pt idx="97">
                  <c:v>51.183898112800435</c:v>
                </c:pt>
                <c:pt idx="98">
                  <c:v>53.127157915315337</c:v>
                </c:pt>
                <c:pt idx="99">
                  <c:v>56.053152407803516</c:v>
                </c:pt>
                <c:pt idx="100">
                  <c:v>60.148732771770582</c:v>
                </c:pt>
                <c:pt idx="101">
                  <c:v>65.473332093521734</c:v>
                </c:pt>
                <c:pt idx="102">
                  <c:v>71.836522000771666</c:v>
                </c:pt>
                <c:pt idx="103">
                  <c:v>78.63144790366897</c:v>
                </c:pt>
                <c:pt idx="104">
                  <c:v>84.675735300521836</c:v>
                </c:pt>
                <c:pt idx="105">
                  <c:v>88.261437569446329</c:v>
                </c:pt>
                <c:pt idx="106">
                  <c:v>87.707938008919996</c:v>
                </c:pt>
                <c:pt idx="107">
                  <c:v>82.390341761253211</c:v>
                </c:pt>
                <c:pt idx="108">
                  <c:v>73.509991709065147</c:v>
                </c:pt>
                <c:pt idx="109">
                  <c:v>63.688040783339957</c:v>
                </c:pt>
                <c:pt idx="110">
                  <c:v>55.479517908493811</c:v>
                </c:pt>
                <c:pt idx="111">
                  <c:v>50.075298126778222</c:v>
                </c:pt>
                <c:pt idx="112">
                  <c:v>47.200955557485841</c:v>
                </c:pt>
                <c:pt idx="113">
                  <c:v>45.916585638378365</c:v>
                </c:pt>
                <c:pt idx="114">
                  <c:v>45.381701987929517</c:v>
                </c:pt>
                <c:pt idx="115">
                  <c:v>45.119935797276689</c:v>
                </c:pt>
                <c:pt idx="116">
                  <c:v>44.936533130232462</c:v>
                </c:pt>
                <c:pt idx="117">
                  <c:v>44.771681773279262</c:v>
                </c:pt>
                <c:pt idx="118">
                  <c:v>44.612311693312506</c:v>
                </c:pt>
                <c:pt idx="119">
                  <c:v>44.45913522783664</c:v>
                </c:pt>
                <c:pt idx="120">
                  <c:v>44.31970489614659</c:v>
                </c:pt>
                <c:pt idx="121">
                  <c:v>44.211119141550029</c:v>
                </c:pt>
                <c:pt idx="122">
                  <c:v>44.167439114724871</c:v>
                </c:pt>
                <c:pt idx="123">
                  <c:v>44.250652210319338</c:v>
                </c:pt>
                <c:pt idx="124">
                  <c:v>44.563223430556818</c:v>
                </c:pt>
                <c:pt idx="125">
                  <c:v>45.257082775995315</c:v>
                </c:pt>
                <c:pt idx="126">
                  <c:v>46.529630079648328</c:v>
                </c:pt>
                <c:pt idx="127">
                  <c:v>48.593582807549389</c:v>
                </c:pt>
                <c:pt idx="128">
                  <c:v>51.605972739807861</c:v>
                </c:pt>
                <c:pt idx="129">
                  <c:v>55.545745850093958</c:v>
                </c:pt>
                <c:pt idx="130">
                  <c:v>60.051910750884261</c:v>
                </c:pt>
                <c:pt idx="131">
                  <c:v>64.297927029523578</c:v>
                </c:pt>
                <c:pt idx="132">
                  <c:v>67.069565169250126</c:v>
                </c:pt>
                <c:pt idx="133">
                  <c:v>67.204427550500313</c:v>
                </c:pt>
                <c:pt idx="134">
                  <c:v>64.279706441354634</c:v>
                </c:pt>
                <c:pt idx="135">
                  <c:v>59.04392300711379</c:v>
                </c:pt>
                <c:pt idx="136">
                  <c:v>53.105645873454733</c:v>
                </c:pt>
                <c:pt idx="137">
                  <c:v>48.030420524610079</c:v>
                </c:pt>
                <c:pt idx="138">
                  <c:v>44.586239019516299</c:v>
                </c:pt>
                <c:pt idx="139">
                  <c:v>42.672625259851088</c:v>
                </c:pt>
                <c:pt idx="140">
                  <c:v>41.763282131238448</c:v>
                </c:pt>
                <c:pt idx="141">
                  <c:v>41.353013627285527</c:v>
                </c:pt>
                <c:pt idx="142">
                  <c:v>41.13616455203357</c:v>
                </c:pt>
                <c:pt idx="143">
                  <c:v>40.978048865768059</c:v>
                </c:pt>
                <c:pt idx="144">
                  <c:v>40.833262873414213</c:v>
                </c:pt>
                <c:pt idx="145">
                  <c:v>40.689883193953335</c:v>
                </c:pt>
                <c:pt idx="146">
                  <c:v>40.545526092626687</c:v>
                </c:pt>
                <c:pt idx="147">
                  <c:v>40.399930666199801</c:v>
                </c:pt>
                <c:pt idx="148">
                  <c:v>40.253207494684801</c:v>
                </c:pt>
                <c:pt idx="149">
                  <c:v>40.105511409215985</c:v>
                </c:pt>
                <c:pt idx="150">
                  <c:v>39.956989875291121</c:v>
                </c:pt>
                <c:pt idx="151">
                  <c:v>39.807774904611648</c:v>
                </c:pt>
                <c:pt idx="152">
                  <c:v>39.657981784302024</c:v>
                </c:pt>
                <c:pt idx="153">
                  <c:v>39.507709538909012</c:v>
                </c:pt>
                <c:pt idx="154">
                  <c:v>39.35704216046625</c:v>
                </c:pt>
                <c:pt idx="155">
                  <c:v>39.206050196600216</c:v>
                </c:pt>
                <c:pt idx="156">
                  <c:v>39.054792448773391</c:v>
                </c:pt>
                <c:pt idx="157">
                  <c:v>38.903317630846431</c:v>
                </c:pt>
                <c:pt idx="158">
                  <c:v>38.751665904694718</c:v>
                </c:pt>
                <c:pt idx="159">
                  <c:v>38.599870253386243</c:v>
                </c:pt>
                <c:pt idx="160">
                  <c:v>38.447957679865688</c:v>
                </c:pt>
                <c:pt idx="161">
                  <c:v>38.295950235290739</c:v>
                </c:pt>
                <c:pt idx="162">
                  <c:v>38.143865889933416</c:v>
                </c:pt>
                <c:pt idx="163">
                  <c:v>37.991719263590099</c:v>
                </c:pt>
                <c:pt idx="164">
                  <c:v>37.839522233587424</c:v>
                </c:pt>
                <c:pt idx="165">
                  <c:v>37.687284437950488</c:v>
                </c:pt>
                <c:pt idx="166">
                  <c:v>37.535013689901611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8-4969-BE51-DEBA8586A03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60.876585063696247</c:v>
                </c:pt>
                <c:pt idx="6">
                  <c:v>60.997784106883152</c:v>
                </c:pt>
                <c:pt idx="7">
                  <c:v>61.118982586742831</c:v>
                </c:pt>
                <c:pt idx="8">
                  <c:v>61.240180022166555</c:v>
                </c:pt>
                <c:pt idx="9">
                  <c:v>61.361375720685103</c:v>
                </c:pt>
                <c:pt idx="10">
                  <c:v>61.482568701282126</c:v>
                </c:pt>
                <c:pt idx="11">
                  <c:v>61.603757591415764</c:v>
                </c:pt>
                <c:pt idx="12">
                  <c:v>61.724940490072711</c:v>
                </c:pt>
                <c:pt idx="13">
                  <c:v>61.84611478617942</c:v>
                </c:pt>
                <c:pt idx="14">
                  <c:v>61.967276918451276</c:v>
                </c:pt>
                <c:pt idx="15">
                  <c:v>62.08842205855737</c:v>
                </c:pt>
                <c:pt idx="16">
                  <c:v>62.209543694039816</c:v>
                </c:pt>
                <c:pt idx="17">
                  <c:v>62.330633080400517</c:v>
                </c:pt>
                <c:pt idx="18">
                  <c:v>62.451678522703467</c:v>
                </c:pt>
                <c:pt idx="19">
                  <c:v>62.572664435369788</c:v>
                </c:pt>
                <c:pt idx="20">
                  <c:v>62.693570113843847</c:v>
                </c:pt>
                <c:pt idx="21">
                  <c:v>62.814368132581059</c:v>
                </c:pt>
                <c:pt idx="22">
                  <c:v>62.935022259226294</c:v>
                </c:pt>
                <c:pt idx="23">
                  <c:v>63.055484743535111</c:v>
                </c:pt>
                <c:pt idx="24">
                  <c:v>63.17569279985802</c:v>
                </c:pt>
                <c:pt idx="25">
                  <c:v>63.295564051868993</c:v>
                </c:pt>
                <c:pt idx="26">
                  <c:v>63.414990645370956</c:v>
                </c:pt>
                <c:pt idx="27">
                  <c:v>63.533831656918636</c:v>
                </c:pt>
                <c:pt idx="28">
                  <c:v>63.651903330081147</c:v>
                </c:pt>
                <c:pt idx="29">
                  <c:v>63.768966555178324</c:v>
                </c:pt>
                <c:pt idx="30">
                  <c:v>63.884710871077807</c:v>
                </c:pt>
                <c:pt idx="31">
                  <c:v>63.998734110262859</c:v>
                </c:pt>
                <c:pt idx="32">
                  <c:v>64.110516636429665</c:v>
                </c:pt>
                <c:pt idx="33">
                  <c:v>64.219388950747259</c:v>
                </c:pt>
                <c:pt idx="34">
                  <c:v>64.324491295186647</c:v>
                </c:pt>
                <c:pt idx="35">
                  <c:v>64.424723806732942</c:v>
                </c:pt>
                <c:pt idx="36">
                  <c:v>64.518685855165131</c:v>
                </c:pt>
                <c:pt idx="37">
                  <c:v>64.604603557588206</c:v>
                </c:pt>
                <c:pt idx="38">
                  <c:v>64.680245299291457</c:v>
                </c:pt>
                <c:pt idx="39">
                  <c:v>64.74282668057775</c:v>
                </c:pt>
                <c:pt idx="40">
                  <c:v>64.788909021087363</c:v>
                </c:pt>
                <c:pt idx="41">
                  <c:v>64.814299820902718</c:v>
                </c:pt>
                <c:pt idx="42">
                  <c:v>64.81396980903034</c:v>
                </c:pt>
                <c:pt idx="43">
                  <c:v>64.782009569826045</c:v>
                </c:pt>
                <c:pt idx="44">
                  <c:v>64.711658744287661</c:v>
                </c:pt>
                <c:pt idx="45">
                  <c:v>64.595450699997642</c:v>
                </c:pt>
                <c:pt idx="46">
                  <c:v>64.425521571547648</c:v>
                </c:pt>
                <c:pt idx="47">
                  <c:v>64.194128407570858</c:v>
                </c:pt>
                <c:pt idx="48">
                  <c:v>63.894398653744972</c:v>
                </c:pt>
                <c:pt idx="49">
                  <c:v>63.521285212185987</c:v>
                </c:pt>
                <c:pt idx="50">
                  <c:v>63.072627657989841</c:v>
                </c:pt>
                <c:pt idx="51">
                  <c:v>62.55013516085917</c:v>
                </c:pt>
                <c:pt idx="52">
                  <c:v>61.960042946336237</c:v>
                </c:pt>
                <c:pt idx="53">
                  <c:v>61.313195184793784</c:v>
                </c:pt>
                <c:pt idx="54">
                  <c:v>60.62440412956137</c:v>
                </c:pt>
                <c:pt idx="55">
                  <c:v>59.911117948213942</c:v>
                </c:pt>
                <c:pt idx="56">
                  <c:v>59.191635205572965</c:v>
                </c:pt>
                <c:pt idx="57">
                  <c:v>58.483242564540042</c:v>
                </c:pt>
                <c:pt idx="58">
                  <c:v>57.800659848938409</c:v>
                </c:pt>
                <c:pt idx="59">
                  <c:v>57.155055488732479</c:v>
                </c:pt>
                <c:pt idx="60">
                  <c:v>56.553709808605035</c:v>
                </c:pt>
                <c:pt idx="61">
                  <c:v>56.000235800915988</c:v>
                </c:pt>
                <c:pt idx="62">
                  <c:v>55.495170825283012</c:v>
                </c:pt>
                <c:pt idx="63">
                  <c:v>55.036736378310231</c:v>
                </c:pt>
                <c:pt idx="64">
                  <c:v>54.621602149197798</c:v>
                </c:pt>
                <c:pt idx="65">
                  <c:v>54.245551416571637</c:v>
                </c:pt>
                <c:pt idx="66">
                  <c:v>53.904001889661764</c:v>
                </c:pt>
                <c:pt idx="67">
                  <c:v>53.592377109767476</c:v>
                </c:pt>
                <c:pt idx="68">
                  <c:v>53.306346832240862</c:v>
                </c:pt>
                <c:pt idx="69">
                  <c:v>53.041964178436046</c:v>
                </c:pt>
                <c:pt idx="70">
                  <c:v>52.795727920354587</c:v>
                </c:pt>
                <c:pt idx="71">
                  <c:v>52.564594395647333</c:v>
                </c:pt>
                <c:pt idx="72">
                  <c:v>52.345958174501078</c:v>
                </c:pt>
                <c:pt idx="73">
                  <c:v>52.137615343207884</c:v>
                </c:pt>
                <c:pt idx="74">
                  <c:v>51.937718853577159</c:v>
                </c:pt>
                <c:pt idx="75">
                  <c:v>51.744731999710233</c:v>
                </c:pt>
                <c:pt idx="76">
                  <c:v>51.557383646252312</c:v>
                </c:pt>
                <c:pt idx="77">
                  <c:v>51.374627167134264</c:v>
                </c:pt>
                <c:pt idx="78">
                  <c:v>51.195603969392693</c:v>
                </c:pt>
                <c:pt idx="79">
                  <c:v>51.019611805573334</c:v>
                </c:pt>
                <c:pt idx="80">
                  <c:v>50.846077688864952</c:v>
                </c:pt>
                <c:pt idx="81">
                  <c:v>50.674535020500706</c:v>
                </c:pt>
                <c:pt idx="82">
                  <c:v>50.504604450847772</c:v>
                </c:pt>
                <c:pt idx="83">
                  <c:v>50.335977977665728</c:v>
                </c:pt>
                <c:pt idx="84">
                  <c:v>50.168405806788236</c:v>
                </c:pt>
                <c:pt idx="85">
                  <c:v>50.0016855425527</c:v>
                </c:pt>
                <c:pt idx="86">
                  <c:v>49.835653325705742</c:v>
                </c:pt>
                <c:pt idx="87">
                  <c:v>49.670176588191126</c:v>
                </c:pt>
                <c:pt idx="88">
                  <c:v>49.505148143276351</c:v>
                </c:pt>
                <c:pt idx="89">
                  <c:v>49.340481373953004</c:v>
                </c:pt>
                <c:pt idx="90">
                  <c:v>49.176106321710904</c:v>
                </c:pt>
                <c:pt idx="91">
                  <c:v>49.011966511579054</c:v>
                </c:pt>
                <c:pt idx="92">
                  <c:v>48.848016378069289</c:v>
                </c:pt>
                <c:pt idx="93">
                  <c:v>48.684219180852899</c:v>
                </c:pt>
                <c:pt idx="94">
                  <c:v>48.520545319211287</c:v>
                </c:pt>
                <c:pt idx="95">
                  <c:v>48.356970971097397</c:v>
                </c:pt>
                <c:pt idx="96">
                  <c:v>48.193476996550949</c:v>
                </c:pt>
                <c:pt idx="97">
                  <c:v>48.030048056709695</c:v>
                </c:pt>
                <c:pt idx="98">
                  <c:v>47.866671909168375</c:v>
                </c:pt>
                <c:pt idx="99">
                  <c:v>47.70333884832641</c:v>
                </c:pt>
                <c:pt idx="100">
                  <c:v>47.540041265949732</c:v>
                </c:pt>
                <c:pt idx="101">
                  <c:v>47.376773312728282</c:v>
                </c:pt>
                <c:pt idx="102">
                  <c:v>47.213530646375368</c:v>
                </c:pt>
                <c:pt idx="103">
                  <c:v>47.050310256002994</c:v>
                </c:pt>
                <c:pt idx="104">
                  <c:v>46.887110356307005</c:v>
                </c:pt>
                <c:pt idx="105">
                  <c:v>46.723930348685151</c:v>
                </c:pt>
                <c:pt idx="106">
                  <c:v>46.560770849956469</c:v>
                </c:pt>
                <c:pt idx="107">
                  <c:v>46.397633793014663</c:v>
                </c:pt>
                <c:pt idx="108">
                  <c:v>46.23452260768633</c:v>
                </c:pt>
                <c:pt idx="109">
                  <c:v>46.071442494428574</c:v>
                </c:pt>
                <c:pt idx="110">
                  <c:v>45.908400808419564</c:v>
                </c:pt>
                <c:pt idx="111">
                  <c:v>45.74540757716219</c:v>
                </c:pt>
                <c:pt idx="112">
                  <c:v>45.582476180946934</c:v>
                </c:pt>
                <c:pt idx="113">
                  <c:v>45.419624232267687</c:v>
                </c:pt>
                <c:pt idx="114">
                  <c:v>45.256874697151609</c:v>
                </c:pt>
                <c:pt idx="115">
                  <c:v>45.094257307505337</c:v>
                </c:pt>
                <c:pt idx="116">
                  <c:v>44.931810317432152</c:v>
                </c:pt>
                <c:pt idx="117">
                  <c:v>44.769582655355215</c:v>
                </c:pt>
                <c:pt idx="118">
                  <c:v>44.607636513359722</c:v>
                </c:pt>
                <c:pt idx="119">
                  <c:v>44.446050388784215</c:v>
                </c:pt>
                <c:pt idx="120">
                  <c:v>44.284922541097622</c:v>
                </c:pt>
                <c:pt idx="121">
                  <c:v>44.124374736455756</c:v>
                </c:pt>
                <c:pt idx="122">
                  <c:v>43.964556007194503</c:v>
                </c:pt>
                <c:pt idx="123">
                  <c:v>43.805645938003416</c:v>
                </c:pt>
                <c:pt idx="124">
                  <c:v>43.64785669561499</c:v>
                </c:pt>
                <c:pt idx="125">
                  <c:v>43.491432655857878</c:v>
                </c:pt>
                <c:pt idx="126">
                  <c:v>43.336646104202927</c:v>
                </c:pt>
                <c:pt idx="127">
                  <c:v>43.183787216553469</c:v>
                </c:pt>
                <c:pt idx="128">
                  <c:v>43.033146580656222</c:v>
                </c:pt>
                <c:pt idx="129">
                  <c:v>42.884989189778402</c:v>
                </c:pt>
                <c:pt idx="130">
                  <c:v>42.739520416128869</c:v>
                </c:pt>
                <c:pt idx="131">
                  <c:v>42.596847032800632</c:v>
                </c:pt>
                <c:pt idx="132">
                  <c:v>42.456939496476352</c:v>
                </c:pt>
                <c:pt idx="133">
                  <c:v>42.319604347532916</c:v>
                </c:pt>
                <c:pt idx="134">
                  <c:v>42.184476147936444</c:v>
                </c:pt>
                <c:pt idx="135">
                  <c:v>42.05103552983492</c:v>
                </c:pt>
                <c:pt idx="136">
                  <c:v>41.918653676775619</c:v>
                </c:pt>
                <c:pt idx="137">
                  <c:v>41.786655872807032</c:v>
                </c:pt>
                <c:pt idx="138">
                  <c:v>41.654390894043836</c:v>
                </c:pt>
                <c:pt idx="139">
                  <c:v>41.521291694773971</c:v>
                </c:pt>
                <c:pt idx="140">
                  <c:v>41.386916499453285</c:v>
                </c:pt>
                <c:pt idx="141">
                  <c:v>41.250966032364502</c:v>
                </c:pt>
                <c:pt idx="142">
                  <c:v>41.113279143055593</c:v>
                </c:pt>
                <c:pt idx="143">
                  <c:v>40.973813233908011</c:v>
                </c:pt>
                <c:pt idx="144">
                  <c:v>40.832617039714954</c:v>
                </c:pt>
                <c:pt idx="145">
                  <c:v>40.689802180459182</c:v>
                </c:pt>
                <c:pt idx="146">
                  <c:v>40.545517741671134</c:v>
                </c:pt>
                <c:pt idx="147">
                  <c:v>40.399929959466334</c:v>
                </c:pt>
                <c:pt idx="148">
                  <c:v>40.253207445618287</c:v>
                </c:pt>
                <c:pt idx="149">
                  <c:v>40.105511406423119</c:v>
                </c:pt>
                <c:pt idx="150">
                  <c:v>39.956989875160858</c:v>
                </c:pt>
                <c:pt idx="151">
                  <c:v>39.807774904606674</c:v>
                </c:pt>
                <c:pt idx="152">
                  <c:v>39.657981784301867</c:v>
                </c:pt>
                <c:pt idx="153">
                  <c:v>39.507709538909005</c:v>
                </c:pt>
                <c:pt idx="154">
                  <c:v>39.35704216046625</c:v>
                </c:pt>
                <c:pt idx="155">
                  <c:v>39.206050196600216</c:v>
                </c:pt>
                <c:pt idx="156">
                  <c:v>39.054792448773391</c:v>
                </c:pt>
                <c:pt idx="157">
                  <c:v>38.903317630846431</c:v>
                </c:pt>
                <c:pt idx="158">
                  <c:v>38.751665904694718</c:v>
                </c:pt>
                <c:pt idx="159">
                  <c:v>38.599870253386243</c:v>
                </c:pt>
                <c:pt idx="160">
                  <c:v>38.447957679865688</c:v>
                </c:pt>
                <c:pt idx="161">
                  <c:v>38.295950235290739</c:v>
                </c:pt>
                <c:pt idx="162">
                  <c:v>38.143865889933416</c:v>
                </c:pt>
                <c:pt idx="163">
                  <c:v>37.991719263590099</c:v>
                </c:pt>
                <c:pt idx="164">
                  <c:v>37.839522233587424</c:v>
                </c:pt>
                <c:pt idx="165">
                  <c:v>37.687284437950488</c:v>
                </c:pt>
                <c:pt idx="166">
                  <c:v>37.535013689901611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8-4969-BE51-DEBA8586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64.8</c:v>
                </c:pt>
                <c:pt idx="1">
                  <c:v>64.516999999999996</c:v>
                </c:pt>
                <c:pt idx="2">
                  <c:v>65.382999999999996</c:v>
                </c:pt>
                <c:pt idx="3">
                  <c:v>66.382999999999996</c:v>
                </c:pt>
                <c:pt idx="4">
                  <c:v>63.7</c:v>
                </c:pt>
                <c:pt idx="5">
                  <c:v>64.5</c:v>
                </c:pt>
                <c:pt idx="6">
                  <c:v>65.033000000000001</c:v>
                </c:pt>
                <c:pt idx="7">
                  <c:v>63.85</c:v>
                </c:pt>
                <c:pt idx="8">
                  <c:v>64.766999999999996</c:v>
                </c:pt>
                <c:pt idx="9">
                  <c:v>65.45</c:v>
                </c:pt>
                <c:pt idx="10">
                  <c:v>63.95</c:v>
                </c:pt>
                <c:pt idx="11">
                  <c:v>64.5</c:v>
                </c:pt>
                <c:pt idx="12">
                  <c:v>64</c:v>
                </c:pt>
                <c:pt idx="13">
                  <c:v>64.233000000000004</c:v>
                </c:pt>
                <c:pt idx="14">
                  <c:v>64.8</c:v>
                </c:pt>
                <c:pt idx="15">
                  <c:v>64.832999999999998</c:v>
                </c:pt>
                <c:pt idx="16">
                  <c:v>63.95</c:v>
                </c:pt>
                <c:pt idx="17">
                  <c:v>64</c:v>
                </c:pt>
                <c:pt idx="18">
                  <c:v>63.982999999999997</c:v>
                </c:pt>
                <c:pt idx="19">
                  <c:v>66.882999999999996</c:v>
                </c:pt>
                <c:pt idx="20">
                  <c:v>66.667000000000002</c:v>
                </c:pt>
                <c:pt idx="21">
                  <c:v>67.917000000000002</c:v>
                </c:pt>
                <c:pt idx="22">
                  <c:v>65.566999999999993</c:v>
                </c:pt>
                <c:pt idx="23">
                  <c:v>64.966999999999999</c:v>
                </c:pt>
                <c:pt idx="24">
                  <c:v>65.400000000000006</c:v>
                </c:pt>
                <c:pt idx="25">
                  <c:v>64.400000000000006</c:v>
                </c:pt>
                <c:pt idx="26">
                  <c:v>65.332999999999998</c:v>
                </c:pt>
                <c:pt idx="27">
                  <c:v>66.900000000000006</c:v>
                </c:pt>
                <c:pt idx="28">
                  <c:v>67.400000000000006</c:v>
                </c:pt>
                <c:pt idx="29">
                  <c:v>68.766999999999996</c:v>
                </c:pt>
                <c:pt idx="30">
                  <c:v>67.917000000000002</c:v>
                </c:pt>
                <c:pt idx="31">
                  <c:v>67.599999999999994</c:v>
                </c:pt>
                <c:pt idx="32">
                  <c:v>68.082999999999998</c:v>
                </c:pt>
                <c:pt idx="33">
                  <c:v>68.582999999999998</c:v>
                </c:pt>
                <c:pt idx="34">
                  <c:v>69.216999999999999</c:v>
                </c:pt>
                <c:pt idx="35">
                  <c:v>70.033000000000001</c:v>
                </c:pt>
                <c:pt idx="36">
                  <c:v>72.816999999999993</c:v>
                </c:pt>
                <c:pt idx="37">
                  <c:v>73.849999999999994</c:v>
                </c:pt>
                <c:pt idx="38">
                  <c:v>76.433000000000007</c:v>
                </c:pt>
                <c:pt idx="39">
                  <c:v>79.2</c:v>
                </c:pt>
                <c:pt idx="40">
                  <c:v>84.516999999999996</c:v>
                </c:pt>
                <c:pt idx="41">
                  <c:v>92.55</c:v>
                </c:pt>
                <c:pt idx="42">
                  <c:v>108.083</c:v>
                </c:pt>
                <c:pt idx="43">
                  <c:v>127.717</c:v>
                </c:pt>
                <c:pt idx="44">
                  <c:v>151.53299999999999</c:v>
                </c:pt>
                <c:pt idx="45">
                  <c:v>175.06700000000001</c:v>
                </c:pt>
                <c:pt idx="46">
                  <c:v>196.35</c:v>
                </c:pt>
                <c:pt idx="47">
                  <c:v>213.21700000000001</c:v>
                </c:pt>
                <c:pt idx="48">
                  <c:v>226.2</c:v>
                </c:pt>
                <c:pt idx="49">
                  <c:v>234.61699999999999</c:v>
                </c:pt>
                <c:pt idx="50">
                  <c:v>238.917</c:v>
                </c:pt>
                <c:pt idx="51">
                  <c:v>238.7</c:v>
                </c:pt>
                <c:pt idx="52">
                  <c:v>234.13300000000001</c:v>
                </c:pt>
                <c:pt idx="53">
                  <c:v>222.733</c:v>
                </c:pt>
                <c:pt idx="54">
                  <c:v>196.517</c:v>
                </c:pt>
                <c:pt idx="55">
                  <c:v>152.767</c:v>
                </c:pt>
                <c:pt idx="56">
                  <c:v>100.06699999999999</c:v>
                </c:pt>
                <c:pt idx="57">
                  <c:v>68.132999999999996</c:v>
                </c:pt>
                <c:pt idx="58">
                  <c:v>61.383000000000003</c:v>
                </c:pt>
                <c:pt idx="59">
                  <c:v>62.817</c:v>
                </c:pt>
                <c:pt idx="60">
                  <c:v>65.216999999999999</c:v>
                </c:pt>
                <c:pt idx="61">
                  <c:v>67.900000000000006</c:v>
                </c:pt>
                <c:pt idx="62">
                  <c:v>74.933000000000007</c:v>
                </c:pt>
                <c:pt idx="63">
                  <c:v>86.9</c:v>
                </c:pt>
                <c:pt idx="64">
                  <c:v>98.783000000000001</c:v>
                </c:pt>
                <c:pt idx="65">
                  <c:v>116.967</c:v>
                </c:pt>
                <c:pt idx="66">
                  <c:v>133.483</c:v>
                </c:pt>
                <c:pt idx="67">
                  <c:v>150.44999999999999</c:v>
                </c:pt>
                <c:pt idx="68">
                  <c:v>165.36699999999999</c:v>
                </c:pt>
                <c:pt idx="69">
                  <c:v>175.56700000000001</c:v>
                </c:pt>
                <c:pt idx="70">
                  <c:v>184.1</c:v>
                </c:pt>
                <c:pt idx="71">
                  <c:v>188.35</c:v>
                </c:pt>
                <c:pt idx="72">
                  <c:v>187.767</c:v>
                </c:pt>
                <c:pt idx="73">
                  <c:v>181.18299999999999</c:v>
                </c:pt>
                <c:pt idx="74">
                  <c:v>161.767</c:v>
                </c:pt>
                <c:pt idx="75">
                  <c:v>128.017</c:v>
                </c:pt>
                <c:pt idx="76">
                  <c:v>84.433000000000007</c:v>
                </c:pt>
                <c:pt idx="77">
                  <c:v>59.65</c:v>
                </c:pt>
                <c:pt idx="78">
                  <c:v>53.2</c:v>
                </c:pt>
                <c:pt idx="79">
                  <c:v>53.783000000000001</c:v>
                </c:pt>
                <c:pt idx="80">
                  <c:v>52.767000000000003</c:v>
                </c:pt>
                <c:pt idx="81">
                  <c:v>52.433</c:v>
                </c:pt>
                <c:pt idx="82">
                  <c:v>52.017000000000003</c:v>
                </c:pt>
                <c:pt idx="83">
                  <c:v>53.067</c:v>
                </c:pt>
                <c:pt idx="84">
                  <c:v>54.082999999999998</c:v>
                </c:pt>
                <c:pt idx="85">
                  <c:v>52.933</c:v>
                </c:pt>
                <c:pt idx="86">
                  <c:v>52</c:v>
                </c:pt>
                <c:pt idx="87">
                  <c:v>52.8</c:v>
                </c:pt>
                <c:pt idx="88">
                  <c:v>53.817</c:v>
                </c:pt>
                <c:pt idx="89">
                  <c:v>52.883000000000003</c:v>
                </c:pt>
                <c:pt idx="90">
                  <c:v>53.95</c:v>
                </c:pt>
                <c:pt idx="91">
                  <c:v>53.5</c:v>
                </c:pt>
                <c:pt idx="92">
                  <c:v>54.5</c:v>
                </c:pt>
                <c:pt idx="93">
                  <c:v>53.582999999999998</c:v>
                </c:pt>
                <c:pt idx="94">
                  <c:v>53.433</c:v>
                </c:pt>
                <c:pt idx="95">
                  <c:v>52.55</c:v>
                </c:pt>
                <c:pt idx="96">
                  <c:v>51.6</c:v>
                </c:pt>
                <c:pt idx="97">
                  <c:v>51.616999999999997</c:v>
                </c:pt>
                <c:pt idx="98">
                  <c:v>52.25</c:v>
                </c:pt>
                <c:pt idx="99">
                  <c:v>53.7</c:v>
                </c:pt>
                <c:pt idx="100">
                  <c:v>55.75</c:v>
                </c:pt>
                <c:pt idx="101">
                  <c:v>60.317</c:v>
                </c:pt>
                <c:pt idx="102">
                  <c:v>68.566999999999993</c:v>
                </c:pt>
                <c:pt idx="103">
                  <c:v>76.45</c:v>
                </c:pt>
                <c:pt idx="104">
                  <c:v>87.4</c:v>
                </c:pt>
                <c:pt idx="105">
                  <c:v>93.766999999999996</c:v>
                </c:pt>
                <c:pt idx="106">
                  <c:v>97.766999999999996</c:v>
                </c:pt>
                <c:pt idx="107">
                  <c:v>98.216999999999999</c:v>
                </c:pt>
                <c:pt idx="108">
                  <c:v>94.867000000000004</c:v>
                </c:pt>
                <c:pt idx="109">
                  <c:v>85.3</c:v>
                </c:pt>
                <c:pt idx="110">
                  <c:v>72.349999999999994</c:v>
                </c:pt>
                <c:pt idx="111">
                  <c:v>61.082999999999998</c:v>
                </c:pt>
                <c:pt idx="112">
                  <c:v>54.067</c:v>
                </c:pt>
                <c:pt idx="113">
                  <c:v>48.417000000000002</c:v>
                </c:pt>
                <c:pt idx="114">
                  <c:v>47.567</c:v>
                </c:pt>
                <c:pt idx="115">
                  <c:v>46.866999999999997</c:v>
                </c:pt>
                <c:pt idx="116">
                  <c:v>46.683</c:v>
                </c:pt>
                <c:pt idx="117">
                  <c:v>46.817</c:v>
                </c:pt>
                <c:pt idx="118">
                  <c:v>47.832999999999998</c:v>
                </c:pt>
                <c:pt idx="119">
                  <c:v>47.866999999999997</c:v>
                </c:pt>
                <c:pt idx="120">
                  <c:v>47.866999999999997</c:v>
                </c:pt>
                <c:pt idx="121">
                  <c:v>46.133000000000003</c:v>
                </c:pt>
                <c:pt idx="122">
                  <c:v>46.317</c:v>
                </c:pt>
                <c:pt idx="123">
                  <c:v>46.283000000000001</c:v>
                </c:pt>
                <c:pt idx="124">
                  <c:v>45.6</c:v>
                </c:pt>
                <c:pt idx="125">
                  <c:v>45.95</c:v>
                </c:pt>
                <c:pt idx="126">
                  <c:v>45.667000000000002</c:v>
                </c:pt>
                <c:pt idx="127">
                  <c:v>46.482999999999997</c:v>
                </c:pt>
                <c:pt idx="128">
                  <c:v>50.4</c:v>
                </c:pt>
                <c:pt idx="129">
                  <c:v>53.767000000000003</c:v>
                </c:pt>
                <c:pt idx="130">
                  <c:v>58.232999999999997</c:v>
                </c:pt>
                <c:pt idx="131">
                  <c:v>64.05</c:v>
                </c:pt>
                <c:pt idx="132">
                  <c:v>70.033000000000001</c:v>
                </c:pt>
                <c:pt idx="133">
                  <c:v>74.117000000000004</c:v>
                </c:pt>
                <c:pt idx="134">
                  <c:v>74.95</c:v>
                </c:pt>
                <c:pt idx="135">
                  <c:v>73.983000000000004</c:v>
                </c:pt>
                <c:pt idx="136">
                  <c:v>66.933000000000007</c:v>
                </c:pt>
                <c:pt idx="137">
                  <c:v>58.133000000000003</c:v>
                </c:pt>
                <c:pt idx="138">
                  <c:v>49.7</c:v>
                </c:pt>
                <c:pt idx="139">
                  <c:v>45.1</c:v>
                </c:pt>
                <c:pt idx="140">
                  <c:v>41.5</c:v>
                </c:pt>
                <c:pt idx="141">
                  <c:v>41.667000000000002</c:v>
                </c:pt>
                <c:pt idx="142">
                  <c:v>42.167000000000002</c:v>
                </c:pt>
                <c:pt idx="143">
                  <c:v>41.95</c:v>
                </c:pt>
                <c:pt idx="144">
                  <c:v>42.133000000000003</c:v>
                </c:pt>
                <c:pt idx="145">
                  <c:v>42.883000000000003</c:v>
                </c:pt>
                <c:pt idx="146">
                  <c:v>42.183</c:v>
                </c:pt>
                <c:pt idx="147">
                  <c:v>41.332999999999998</c:v>
                </c:pt>
                <c:pt idx="148">
                  <c:v>42.15</c:v>
                </c:pt>
                <c:pt idx="149">
                  <c:v>40.982999999999997</c:v>
                </c:pt>
                <c:pt idx="150">
                  <c:v>41.616999999999997</c:v>
                </c:pt>
                <c:pt idx="151">
                  <c:v>41.116999999999997</c:v>
                </c:pt>
                <c:pt idx="152">
                  <c:v>41.832999999999998</c:v>
                </c:pt>
                <c:pt idx="153">
                  <c:v>41.35</c:v>
                </c:pt>
                <c:pt idx="154">
                  <c:v>40.5</c:v>
                </c:pt>
                <c:pt idx="155">
                  <c:v>40.517000000000003</c:v>
                </c:pt>
                <c:pt idx="156">
                  <c:v>42.2</c:v>
                </c:pt>
                <c:pt idx="157">
                  <c:v>41.6</c:v>
                </c:pt>
                <c:pt idx="158">
                  <c:v>39.817</c:v>
                </c:pt>
                <c:pt idx="159">
                  <c:v>40.616999999999997</c:v>
                </c:pt>
                <c:pt idx="160">
                  <c:v>41.1</c:v>
                </c:pt>
                <c:pt idx="161">
                  <c:v>39.417000000000002</c:v>
                </c:pt>
                <c:pt idx="162">
                  <c:v>39.283000000000001</c:v>
                </c:pt>
                <c:pt idx="163">
                  <c:v>40.383000000000003</c:v>
                </c:pt>
                <c:pt idx="164">
                  <c:v>40.1</c:v>
                </c:pt>
                <c:pt idx="165">
                  <c:v>40.216999999999999</c:v>
                </c:pt>
                <c:pt idx="166">
                  <c:v>39.049999999999997</c:v>
                </c:pt>
                <c:pt idx="167">
                  <c:v>39.332999999999998</c:v>
                </c:pt>
                <c:pt idx="168">
                  <c:v>39.267000000000003</c:v>
                </c:pt>
                <c:pt idx="169">
                  <c:v>38.85</c:v>
                </c:pt>
                <c:pt idx="170">
                  <c:v>38.167000000000002</c:v>
                </c:pt>
                <c:pt idx="171">
                  <c:v>39</c:v>
                </c:pt>
                <c:pt idx="172">
                  <c:v>38.082999999999998</c:v>
                </c:pt>
                <c:pt idx="173">
                  <c:v>38.732999999999997</c:v>
                </c:pt>
                <c:pt idx="174">
                  <c:v>38.133000000000003</c:v>
                </c:pt>
                <c:pt idx="175">
                  <c:v>36.567</c:v>
                </c:pt>
                <c:pt idx="176">
                  <c:v>36.482999999999997</c:v>
                </c:pt>
                <c:pt idx="177">
                  <c:v>36.017000000000003</c:v>
                </c:pt>
                <c:pt idx="178">
                  <c:v>38.533000000000001</c:v>
                </c:pt>
                <c:pt idx="179">
                  <c:v>36.482999999999997</c:v>
                </c:pt>
                <c:pt idx="180">
                  <c:v>35.116999999999997</c:v>
                </c:pt>
                <c:pt idx="181">
                  <c:v>36.817</c:v>
                </c:pt>
                <c:pt idx="182">
                  <c:v>35.482999999999997</c:v>
                </c:pt>
                <c:pt idx="183">
                  <c:v>36.417000000000002</c:v>
                </c:pt>
                <c:pt idx="184">
                  <c:v>36.25</c:v>
                </c:pt>
                <c:pt idx="185">
                  <c:v>35.317</c:v>
                </c:pt>
                <c:pt idx="186">
                  <c:v>36.533000000000001</c:v>
                </c:pt>
                <c:pt idx="187">
                  <c:v>35.716999999999999</c:v>
                </c:pt>
                <c:pt idx="188">
                  <c:v>35.366999999999997</c:v>
                </c:pt>
                <c:pt idx="189">
                  <c:v>35.9</c:v>
                </c:pt>
                <c:pt idx="190">
                  <c:v>35.450000000000003</c:v>
                </c:pt>
                <c:pt idx="191">
                  <c:v>35.732999999999997</c:v>
                </c:pt>
                <c:pt idx="192">
                  <c:v>35.950000000000003</c:v>
                </c:pt>
                <c:pt idx="193">
                  <c:v>35.883000000000003</c:v>
                </c:pt>
                <c:pt idx="194">
                  <c:v>34.933</c:v>
                </c:pt>
                <c:pt idx="195">
                  <c:v>35.35</c:v>
                </c:pt>
                <c:pt idx="196">
                  <c:v>34.85</c:v>
                </c:pt>
                <c:pt idx="197">
                  <c:v>35.332999999999998</c:v>
                </c:pt>
                <c:pt idx="198">
                  <c:v>34.133000000000003</c:v>
                </c:pt>
                <c:pt idx="199">
                  <c:v>34.65</c:v>
                </c:pt>
                <c:pt idx="200">
                  <c:v>33.732999999999997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E-4B61-B4C3-7E886BF67C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63.856934734580356</c:v>
                </c:pt>
                <c:pt idx="3">
                  <c:v>63.970404340459353</c:v>
                </c:pt>
                <c:pt idx="4">
                  <c:v>64.083874804658194</c:v>
                </c:pt>
                <c:pt idx="5">
                  <c:v>64.19734618869883</c:v>
                </c:pt>
                <c:pt idx="6">
                  <c:v>64.310818528516677</c:v>
                </c:pt>
                <c:pt idx="7">
                  <c:v>64.424291817267246</c:v>
                </c:pt>
                <c:pt idx="8">
                  <c:v>64.537765981254992</c:v>
                </c:pt>
                <c:pt idx="9">
                  <c:v>64.651240847075456</c:v>
                </c:pt>
                <c:pt idx="10">
                  <c:v>64.764716098275329</c:v>
                </c:pt>
                <c:pt idx="11">
                  <c:v>64.878191221307887</c:v>
                </c:pt>
                <c:pt idx="12">
                  <c:v>64.991665445195906</c:v>
                </c:pt>
                <c:pt idx="13">
                  <c:v>65.105137691320294</c:v>
                </c:pt>
                <c:pt idx="14">
                  <c:v>65.218606578078607</c:v>
                </c:pt>
                <c:pt idx="15">
                  <c:v>65.332070588041248</c:v>
                </c:pt>
                <c:pt idx="16">
                  <c:v>65.445528638473661</c:v>
                </c:pt>
                <c:pt idx="17">
                  <c:v>65.558981567163769</c:v>
                </c:pt>
                <c:pt idx="18">
                  <c:v>65.67243557633148</c:v>
                </c:pt>
                <c:pt idx="19">
                  <c:v>65.785909678669015</c:v>
                </c:pt>
                <c:pt idx="20">
                  <c:v>65.899451007677754</c:v>
                </c:pt>
                <c:pt idx="21">
                  <c:v>66.013165028197292</c:v>
                </c:pt>
                <c:pt idx="22">
                  <c:v>66.127272997151991</c:v>
                </c:pt>
                <c:pt idx="23">
                  <c:v>66.242217532263822</c:v>
                </c:pt>
                <c:pt idx="24">
                  <c:v>66.358850109619254</c:v>
                </c:pt>
                <c:pt idx="25">
                  <c:v>66.478752981522348</c:v>
                </c:pt>
                <c:pt idx="26">
                  <c:v>66.604773153511616</c:v>
                </c:pt>
                <c:pt idx="27">
                  <c:v>66.741877154495441</c:v>
                </c:pt>
                <c:pt idx="28">
                  <c:v>66.898469356416783</c:v>
                </c:pt>
                <c:pt idx="29">
                  <c:v>67.088346573568529</c:v>
                </c:pt>
                <c:pt idx="30">
                  <c:v>67.333475259186898</c:v>
                </c:pt>
                <c:pt idx="31">
                  <c:v>67.667756406885047</c:v>
                </c:pt>
                <c:pt idx="32">
                  <c:v>68.141863680104166</c:v>
                </c:pt>
                <c:pt idx="33">
                  <c:v>68.829077185269952</c:v>
                </c:pt>
                <c:pt idx="34">
                  <c:v>69.831769063251343</c:v>
                </c:pt>
                <c:pt idx="35">
                  <c:v>71.287824285721967</c:v>
                </c:pt>
                <c:pt idx="36">
                  <c:v>73.375826282630413</c:v>
                </c:pt>
                <c:pt idx="37">
                  <c:v>76.31736844667526</c:v>
                </c:pt>
                <c:pt idx="38">
                  <c:v>80.374481116083501</c:v>
                </c:pt>
                <c:pt idx="39">
                  <c:v>85.840039924541429</c:v>
                </c:pt>
                <c:pt idx="40">
                  <c:v>93.019310165350703</c:v>
                </c:pt>
                <c:pt idx="41">
                  <c:v>102.20161818257544</c:v>
                </c:pt>
                <c:pt idx="42">
                  <c:v>113.62256531464089</c:v>
                </c:pt>
                <c:pt idx="43">
                  <c:v>127.41903999461111</c:v>
                </c:pt>
                <c:pt idx="44">
                  <c:v>143.58080619102466</c:v>
                </c:pt>
                <c:pt idx="45">
                  <c:v>161.90130658987914</c:v>
                </c:pt>
                <c:pt idx="46">
                  <c:v>181.92071637988286</c:v>
                </c:pt>
                <c:pt idx="47">
                  <c:v>202.82868261169176</c:v>
                </c:pt>
                <c:pt idx="48">
                  <c:v>223.262876656337</c:v>
                </c:pt>
                <c:pt idx="49">
                  <c:v>240.97352005658601</c:v>
                </c:pt>
                <c:pt idx="50">
                  <c:v>252.54704093358006</c:v>
                </c:pt>
                <c:pt idx="51">
                  <c:v>253.75703292974165</c:v>
                </c:pt>
                <c:pt idx="52">
                  <c:v>241.14005191369921</c:v>
                </c:pt>
                <c:pt idx="53">
                  <c:v>214.44795267378731</c:v>
                </c:pt>
                <c:pt idx="54">
                  <c:v>178.17416264486008</c:v>
                </c:pt>
                <c:pt idx="55">
                  <c:v>140.27389301514995</c:v>
                </c:pt>
                <c:pt idx="56">
                  <c:v>108.44945936605527</c:v>
                </c:pt>
                <c:pt idx="57">
                  <c:v>86.778588647632589</c:v>
                </c:pt>
                <c:pt idx="58">
                  <c:v>75.089156352235136</c:v>
                </c:pt>
                <c:pt idx="59">
                  <c:v>70.806607250257201</c:v>
                </c:pt>
                <c:pt idx="60">
                  <c:v>71.206198617079323</c:v>
                </c:pt>
                <c:pt idx="61">
                  <c:v>74.567766700057376</c:v>
                </c:pt>
                <c:pt idx="62">
                  <c:v>80.201459683570079</c:v>
                </c:pt>
                <c:pt idx="63">
                  <c:v>88.013897607376464</c:v>
                </c:pt>
                <c:pt idx="64">
                  <c:v>98.107329365994985</c:v>
                </c:pt>
                <c:pt idx="65">
                  <c:v>110.53729875502908</c:v>
                </c:pt>
                <c:pt idx="66">
                  <c:v>125.17961008305699</c:v>
                </c:pt>
                <c:pt idx="67">
                  <c:v>141.63708940803826</c:v>
                </c:pt>
                <c:pt idx="68">
                  <c:v>159.11680884283342</c:v>
                </c:pt>
                <c:pt idx="69">
                  <c:v>176.1856350618275</c:v>
                </c:pt>
                <c:pt idx="70">
                  <c:v>190.37439535112387</c:v>
                </c:pt>
                <c:pt idx="71">
                  <c:v>197.954354831518</c:v>
                </c:pt>
                <c:pt idx="72">
                  <c:v>194.72060269847461</c:v>
                </c:pt>
                <c:pt idx="73">
                  <c:v>178.33386178104553</c:v>
                </c:pt>
                <c:pt idx="74">
                  <c:v>150.96777612402306</c:v>
                </c:pt>
                <c:pt idx="75">
                  <c:v>119.43941344506356</c:v>
                </c:pt>
                <c:pt idx="76">
                  <c:v>91.698682451847347</c:v>
                </c:pt>
                <c:pt idx="77">
                  <c:v>72.470739828021237</c:v>
                </c:pt>
                <c:pt idx="78">
                  <c:v>61.819940436108418</c:v>
                </c:pt>
                <c:pt idx="79">
                  <c:v>57.036460908342164</c:v>
                </c:pt>
                <c:pt idx="80">
                  <c:v>55.231153810819499</c:v>
                </c:pt>
                <c:pt idx="81">
                  <c:v>54.586789989286402</c:v>
                </c:pt>
                <c:pt idx="82">
                  <c:v>54.296291221884736</c:v>
                </c:pt>
                <c:pt idx="83">
                  <c:v>54.091441650633115</c:v>
                </c:pt>
                <c:pt idx="84">
                  <c:v>53.90367889121584</c:v>
                </c:pt>
                <c:pt idx="85">
                  <c:v>53.719276154389583</c:v>
                </c:pt>
                <c:pt idx="86">
                  <c:v>53.53609099234901</c:v>
                </c:pt>
                <c:pt idx="87">
                  <c:v>53.35408070392247</c:v>
                </c:pt>
                <c:pt idx="88">
                  <c:v>53.17393782771655</c:v>
                </c:pt>
                <c:pt idx="89">
                  <c:v>52.99741320995129</c:v>
                </c:pt>
                <c:pt idx="90">
                  <c:v>52.82832809155024</c:v>
                </c:pt>
                <c:pt idx="91">
                  <c:v>52.674432181223708</c:v>
                </c:pt>
                <c:pt idx="92">
                  <c:v>52.550508147262384</c:v>
                </c:pt>
                <c:pt idx="93">
                  <c:v>52.483139473917916</c:v>
                </c:pt>
                <c:pt idx="94">
                  <c:v>52.517346740681418</c:v>
                </c:pt>
                <c:pt idx="95">
                  <c:v>52.72472720859713</c:v>
                </c:pt>
                <c:pt idx="96">
                  <c:v>53.211708431100035</c:v>
                </c:pt>
                <c:pt idx="97">
                  <c:v>54.125114465378502</c:v>
                </c:pt>
                <c:pt idx="98">
                  <c:v>55.650792165640603</c:v>
                </c:pt>
                <c:pt idx="99">
                  <c:v>58.0001947592853</c:v>
                </c:pt>
                <c:pt idx="100">
                  <c:v>61.380171650820181</c:v>
                </c:pt>
                <c:pt idx="101">
                  <c:v>65.942419482113309</c:v>
                </c:pt>
                <c:pt idx="102">
                  <c:v>71.708876447542309</c:v>
                </c:pt>
                <c:pt idx="103">
                  <c:v>78.466211750895667</c:v>
                </c:pt>
                <c:pt idx="104">
                  <c:v>85.627106706771826</c:v>
                </c:pt>
                <c:pt idx="105">
                  <c:v>92.101958037277427</c:v>
                </c:pt>
                <c:pt idx="106">
                  <c:v>96.331734930187736</c:v>
                </c:pt>
                <c:pt idx="107">
                  <c:v>96.700723984080568</c:v>
                </c:pt>
                <c:pt idx="108">
                  <c:v>92.350744737512045</c:v>
                </c:pt>
                <c:pt idx="109">
                  <c:v>83.933592786568596</c:v>
                </c:pt>
                <c:pt idx="110">
                  <c:v>73.577870824551098</c:v>
                </c:pt>
                <c:pt idx="111">
                  <c:v>63.86949528460368</c:v>
                </c:pt>
                <c:pt idx="112">
                  <c:v>56.574853843682746</c:v>
                </c:pt>
                <c:pt idx="113">
                  <c:v>52.077137709029877</c:v>
                </c:pt>
                <c:pt idx="114">
                  <c:v>49.749163361108536</c:v>
                </c:pt>
                <c:pt idx="115">
                  <c:v>48.689445931129669</c:v>
                </c:pt>
                <c:pt idx="116">
                  <c:v>48.21219010166309</c:v>
                </c:pt>
                <c:pt idx="117">
                  <c:v>47.949661538635787</c:v>
                </c:pt>
                <c:pt idx="118">
                  <c:v>47.752526409597472</c:v>
                </c:pt>
                <c:pt idx="119">
                  <c:v>47.57502516570527</c:v>
                </c:pt>
                <c:pt idx="120">
                  <c:v>47.41048048905003</c:v>
                </c:pt>
                <c:pt idx="121">
                  <c:v>47.268408258225229</c:v>
                </c:pt>
                <c:pt idx="122">
                  <c:v>47.172145596710571</c:v>
                </c:pt>
                <c:pt idx="123">
                  <c:v>47.164968469836332</c:v>
                </c:pt>
                <c:pt idx="124">
                  <c:v>47.319724381498773</c:v>
                </c:pt>
                <c:pt idx="125">
                  <c:v>47.748491368471718</c:v>
                </c:pt>
                <c:pt idx="126">
                  <c:v>48.607051154198132</c:v>
                </c:pt>
                <c:pt idx="127">
                  <c:v>50.086286692190505</c:v>
                </c:pt>
                <c:pt idx="128">
                  <c:v>52.380515041238503</c:v>
                </c:pt>
                <c:pt idx="129">
                  <c:v>55.622389329286449</c:v>
                </c:pt>
                <c:pt idx="130">
                  <c:v>59.778024434559228</c:v>
                </c:pt>
                <c:pt idx="131">
                  <c:v>64.513588587636619</c:v>
                </c:pt>
                <c:pt idx="132">
                  <c:v>69.090204906854311</c:v>
                </c:pt>
                <c:pt idx="133">
                  <c:v>72.408044021636229</c:v>
                </c:pt>
                <c:pt idx="134">
                  <c:v>73.324231102762752</c:v>
                </c:pt>
                <c:pt idx="135">
                  <c:v>71.204827806834544</c:v>
                </c:pt>
                <c:pt idx="136">
                  <c:v>66.389284755778718</c:v>
                </c:pt>
                <c:pt idx="137">
                  <c:v>60.153004893656735</c:v>
                </c:pt>
                <c:pt idx="138">
                  <c:v>54.091747862943109</c:v>
                </c:pt>
                <c:pt idx="139">
                  <c:v>49.358002184631154</c:v>
                </c:pt>
                <c:pt idx="140">
                  <c:v>46.293789871547055</c:v>
                </c:pt>
                <c:pt idx="141">
                  <c:v>44.602462798960417</c:v>
                </c:pt>
                <c:pt idx="142">
                  <c:v>43.763837030422835</c:v>
                </c:pt>
                <c:pt idx="143">
                  <c:v>43.344820155157045</c:v>
                </c:pt>
                <c:pt idx="144">
                  <c:v>43.092992245396076</c:v>
                </c:pt>
                <c:pt idx="145">
                  <c:v>42.895724053553522</c:v>
                </c:pt>
                <c:pt idx="146">
                  <c:v>42.713125028769504</c:v>
                </c:pt>
                <c:pt idx="147">
                  <c:v>42.533770883592673</c:v>
                </c:pt>
                <c:pt idx="148">
                  <c:v>42.354987265552211</c:v>
                </c:pt>
                <c:pt idx="149">
                  <c:v>42.176259672703971</c:v>
                </c:pt>
                <c:pt idx="150">
                  <c:v>41.997507838170264</c:v>
                </c:pt>
                <c:pt idx="151">
                  <c:v>41.818723594625979</c:v>
                </c:pt>
                <c:pt idx="152">
                  <c:v>41.639908936051448</c:v>
                </c:pt>
                <c:pt idx="153">
                  <c:v>41.461067129446036</c:v>
                </c:pt>
                <c:pt idx="154">
                  <c:v>41.28220150811817</c:v>
                </c:pt>
                <c:pt idx="155">
                  <c:v>41.103315236084072</c:v>
                </c:pt>
                <c:pt idx="156">
                  <c:v>40.924411219829736</c:v>
                </c:pt>
                <c:pt idx="157">
                  <c:v>40.745492070112057</c:v>
                </c:pt>
                <c:pt idx="158">
                  <c:v>40.566560093016413</c:v>
                </c:pt>
                <c:pt idx="159">
                  <c:v>40.387617299227117</c:v>
                </c:pt>
                <c:pt idx="160">
                  <c:v>40.208665423954734</c:v>
                </c:pt>
                <c:pt idx="161">
                  <c:v>40.029705952351271</c:v>
                </c:pt>
                <c:pt idx="162">
                  <c:v>39.850740146990667</c:v>
                </c:pt>
                <c:pt idx="163">
                  <c:v>39.671769075241116</c:v>
                </c:pt>
                <c:pt idx="164">
                  <c:v>39.492793635226462</c:v>
                </c:pt>
                <c:pt idx="165">
                  <c:v>39.313814579665703</c:v>
                </c:pt>
                <c:pt idx="166">
                  <c:v>39.134832537270839</c:v>
                </c:pt>
                <c:pt idx="167">
                  <c:v>38.955848031633288</c:v>
                </c:pt>
                <c:pt idx="168">
                  <c:v>38.776861497681153</c:v>
                </c:pt>
                <c:pt idx="169">
                  <c:v>38.597873295876937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E-4B61-B4C3-7E886BF67C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63.85693473457399</c:v>
                </c:pt>
                <c:pt idx="3">
                  <c:v>63.970404340438371</c:v>
                </c:pt>
                <c:pt idx="4">
                  <c:v>64.083874804590621</c:v>
                </c:pt>
                <c:pt idx="5">
                  <c:v>64.197346188486236</c:v>
                </c:pt>
                <c:pt idx="6">
                  <c:v>64.310818527863191</c:v>
                </c:pt>
                <c:pt idx="7">
                  <c:v>64.424291815304542</c:v>
                </c:pt>
                <c:pt idx="8">
                  <c:v>64.537765975495418</c:v>
                </c:pt>
                <c:pt idx="9">
                  <c:v>64.651240830561676</c:v>
                </c:pt>
                <c:pt idx="10">
                  <c:v>64.76471605201337</c:v>
                </c:pt>
                <c:pt idx="11">
                  <c:v>64.878191094682137</c:v>
                </c:pt>
                <c:pt idx="12">
                  <c:v>64.991665106553924</c:v>
                </c:pt>
                <c:pt idx="13">
                  <c:v>65.105136806448712</c:v>
                </c:pt>
                <c:pt idx="14">
                  <c:v>65.218604318952913</c:v>
                </c:pt>
                <c:pt idx="15">
                  <c:v>65.332064952686792</c:v>
                </c:pt>
                <c:pt idx="16">
                  <c:v>65.445514903659955</c:v>
                </c:pt>
                <c:pt idx="17">
                  <c:v>65.558948859840541</c:v>
                </c:pt>
                <c:pt idx="18">
                  <c:v>65.672359475758626</c:v>
                </c:pt>
                <c:pt idx="19">
                  <c:v>65.785736676502211</c:v>
                </c:pt>
                <c:pt idx="20">
                  <c:v>65.89906673823306</c:v>
                </c:pt>
                <c:pt idx="21">
                  <c:v>66.012331076577553</c:v>
                </c:pt>
                <c:pt idx="22">
                  <c:v>66.125504653963759</c:v>
                </c:pt>
                <c:pt idx="23">
                  <c:v>66.238553890976178</c:v>
                </c:pt>
                <c:pt idx="24">
                  <c:v>66.351433933598742</c:v>
                </c:pt>
                <c:pt idx="25">
                  <c:v>66.464085086027339</c:v>
                </c:pt>
                <c:pt idx="26">
                  <c:v>66.5764281654385</c:v>
                </c:pt>
                <c:pt idx="27">
                  <c:v>66.688358468292037</c:v>
                </c:pt>
                <c:pt idx="28">
                  <c:v>66.799737954823499</c:v>
                </c:pt>
                <c:pt idx="29">
                  <c:v>66.910385156810108</c:v>
                </c:pt>
                <c:pt idx="30">
                  <c:v>67.020062191494759</c:v>
                </c:pt>
                <c:pt idx="31">
                  <c:v>67.128458121215218</c:v>
                </c:pt>
                <c:pt idx="32">
                  <c:v>67.235167736338667</c:v>
                </c:pt>
                <c:pt idx="33">
                  <c:v>67.339664666698326</c:v>
                </c:pt>
                <c:pt idx="34">
                  <c:v>67.441267561809681</c:v>
                </c:pt>
                <c:pt idx="35">
                  <c:v>67.539097956788893</c:v>
                </c:pt>
                <c:pt idx="36">
                  <c:v>67.632028418715365</c:v>
                </c:pt>
                <c:pt idx="37">
                  <c:v>67.718619745313845</c:v>
                </c:pt>
                <c:pt idx="38">
                  <c:v>67.797046517541133</c:v>
                </c:pt>
                <c:pt idx="39">
                  <c:v>67.865011416427009</c:v>
                </c:pt>
                <c:pt idx="40">
                  <c:v>67.919650715346819</c:v>
                </c:pt>
                <c:pt idx="41">
                  <c:v>67.957436645346519</c:v>
                </c:pt>
                <c:pt idx="42">
                  <c:v>67.974087324254569</c:v>
                </c:pt>
                <c:pt idx="43">
                  <c:v>67.964501942851996</c:v>
                </c:pt>
                <c:pt idx="44">
                  <c:v>67.922747798206359</c:v>
                </c:pt>
                <c:pt idx="45">
                  <c:v>67.842135516749266</c:v>
                </c:pt>
                <c:pt idx="46">
                  <c:v>67.715426768533604</c:v>
                </c:pt>
                <c:pt idx="47">
                  <c:v>67.535220044413634</c:v>
                </c:pt>
                <c:pt idx="48">
                  <c:v>67.294547534391768</c:v>
                </c:pt>
                <c:pt idx="49">
                  <c:v>66.987682182757041</c:v>
                </c:pt>
                <c:pt idx="50">
                  <c:v>66.611094868889069</c:v>
                </c:pt>
                <c:pt idx="51">
                  <c:v>66.164424328190094</c:v>
                </c:pt>
                <c:pt idx="52">
                  <c:v>65.65125035929988</c:v>
                </c:pt>
                <c:pt idx="53">
                  <c:v>65.079432078974193</c:v>
                </c:pt>
                <c:pt idx="54">
                  <c:v>64.460824124873241</c:v>
                </c:pt>
                <c:pt idx="55">
                  <c:v>63.810323360368876</c:v>
                </c:pt>
                <c:pt idx="56">
                  <c:v>63.144387675070675</c:v>
                </c:pt>
                <c:pt idx="57">
                  <c:v>62.47932954696627</c:v>
                </c:pt>
                <c:pt idx="58">
                  <c:v>61.829746319865329</c:v>
                </c:pt>
                <c:pt idx="59">
                  <c:v>61.207382620795237</c:v>
                </c:pt>
                <c:pt idx="60">
                  <c:v>60.620567328468184</c:v>
                </c:pt>
                <c:pt idx="61">
                  <c:v>60.074201617462037</c:v>
                </c:pt>
                <c:pt idx="62">
                  <c:v>59.570158271996</c:v>
                </c:pt>
                <c:pt idx="63">
                  <c:v>59.107909429739586</c:v>
                </c:pt>
                <c:pt idx="64">
                  <c:v>58.685217613450099</c:v>
                </c:pt>
                <c:pt idx="65">
                  <c:v>58.298774209250617</c:v>
                </c:pt>
                <c:pt idx="66">
                  <c:v>57.944723616358928</c:v>
                </c:pt>
                <c:pt idx="67">
                  <c:v>57.61905437510633</c:v>
                </c:pt>
                <c:pt idx="68">
                  <c:v>57.317865809505918</c:v>
                </c:pt>
                <c:pt idx="69">
                  <c:v>57.037531918857972</c:v>
                </c:pt>
                <c:pt idx="70">
                  <c:v>56.774787749594289</c:v>
                </c:pt>
                <c:pt idx="71">
                  <c:v>56.526761522124126</c:v>
                </c:pt>
                <c:pt idx="72">
                  <c:v>56.29097150047275</c:v>
                </c:pt>
                <c:pt idx="73">
                  <c:v>56.06530186695371</c:v>
                </c:pt>
                <c:pt idx="74">
                  <c:v>55.84796764419081</c:v>
                </c:pt>
                <c:pt idx="75">
                  <c:v>55.637475335701012</c:v>
                </c:pt>
                <c:pt idx="76">
                  <c:v>55.432583453262353</c:v>
                </c:pt>
                <c:pt idx="77">
                  <c:v>55.232265340909706</c:v>
                </c:pt>
                <c:pt idx="78">
                  <c:v>55.035675527374885</c:v>
                </c:pt>
                <c:pt idx="79">
                  <c:v>54.842120085513329</c:v>
                </c:pt>
                <c:pt idx="80">
                  <c:v>54.651031020602751</c:v>
                </c:pt>
                <c:pt idx="81">
                  <c:v>54.461944451925596</c:v>
                </c:pt>
                <c:pt idx="82">
                  <c:v>54.2744822234921</c:v>
                </c:pt>
                <c:pt idx="83">
                  <c:v>54.088336531414313</c:v>
                </c:pt>
                <c:pt idx="84">
                  <c:v>53.903257154614899</c:v>
                </c:pt>
                <c:pt idx="85">
                  <c:v>53.719040900949516</c:v>
                </c:pt>
                <c:pt idx="86">
                  <c:v>53.53552291898292</c:v>
                </c:pt>
                <c:pt idx="87">
                  <c:v>53.352569568376047</c:v>
                </c:pt>
                <c:pt idx="88">
                  <c:v>53.170072584340545</c:v>
                </c:pt>
                <c:pt idx="89">
                  <c:v>52.987944311312987</c:v>
                </c:pt>
                <c:pt idx="90">
                  <c:v>52.806113816669011</c:v>
                </c:pt>
                <c:pt idx="91">
                  <c:v>52.624523726531841</c:v>
                </c:pt>
                <c:pt idx="92">
                  <c:v>52.443127652591521</c:v>
                </c:pt>
                <c:pt idx="93">
                  <c:v>52.26188810165285</c:v>
                </c:pt>
                <c:pt idx="94">
                  <c:v>52.080774778796098</c:v>
                </c:pt>
                <c:pt idx="95">
                  <c:v>51.899763211026681</c:v>
                </c:pt>
                <c:pt idx="96">
                  <c:v>51.718833631555803</c:v>
                </c:pt>
                <c:pt idx="97">
                  <c:v>51.537970075810833</c:v>
                </c:pt>
                <c:pt idx="98">
                  <c:v>51.357159649289493</c:v>
                </c:pt>
                <c:pt idx="99">
                  <c:v>51.176391934771864</c:v>
                </c:pt>
                <c:pt idx="100">
                  <c:v>50.995658512461844</c:v>
                </c:pt>
                <c:pt idx="101">
                  <c:v>50.814952571582943</c:v>
                </c:pt>
                <c:pt idx="102">
                  <c:v>50.634268595997767</c:v>
                </c:pt>
                <c:pt idx="103">
                  <c:v>50.453602109721047</c:v>
                </c:pt>
                <c:pt idx="104">
                  <c:v>50.27294947089208</c:v>
                </c:pt>
                <c:pt idx="105">
                  <c:v>50.092307704976278</c:v>
                </c:pt>
                <c:pt idx="106">
                  <c:v>49.911674369774786</c:v>
                </c:pt>
                <c:pt idx="107">
                  <c:v>49.731047446315443</c:v>
                </c:pt>
                <c:pt idx="108">
                  <c:v>49.550425250946006</c:v>
                </c:pt>
                <c:pt idx="109">
                  <c:v>49.369806365010646</c:v>
                </c:pt>
                <c:pt idx="110">
                  <c:v>49.189189579416308</c:v>
                </c:pt>
                <c:pt idx="111">
                  <c:v>49.008573852231699</c:v>
                </c:pt>
                <c:pt idx="112">
                  <c:v>48.827958278256311</c:v>
                </c:pt>
                <c:pt idx="113">
                  <c:v>48.647342070290499</c:v>
                </c:pt>
                <c:pt idx="114">
                  <c:v>48.466724552672972</c:v>
                </c:pt>
                <c:pt idx="115">
                  <c:v>48.286105168569492</c:v>
                </c:pt>
                <c:pt idx="116">
                  <c:v>48.105483503529364</c:v>
                </c:pt>
                <c:pt idx="117">
                  <c:v>47.924859328993833</c:v>
                </c:pt>
                <c:pt idx="118">
                  <c:v>47.744232670737489</c:v>
                </c:pt>
                <c:pt idx="119">
                  <c:v>47.563603908581506</c:v>
                </c:pt>
                <c:pt idx="120">
                  <c:v>47.382973914980937</c:v>
                </c:pt>
                <c:pt idx="121">
                  <c:v>47.202344240930046</c:v>
                </c:pt>
                <c:pt idx="122">
                  <c:v>47.021717357478686</c:v>
                </c:pt>
                <c:pt idx="123">
                  <c:v>46.841096959076772</c:v>
                </c:pt>
                <c:pt idx="124">
                  <c:v>46.660488329573262</c:v>
                </c:pt>
                <c:pt idx="125">
                  <c:v>46.479898761133818</c:v>
                </c:pt>
                <c:pt idx="126">
                  <c:v>46.299337998501002</c:v>
                </c:pt>
                <c:pt idx="127">
                  <c:v>46.11881865423701</c:v>
                </c:pt>
                <c:pt idx="128">
                  <c:v>45.938356505113973</c:v>
                </c:pt>
                <c:pt idx="129">
                  <c:v>45.757970540212845</c:v>
                </c:pt>
                <c:pt idx="130">
                  <c:v>45.577682599375535</c:v>
                </c:pt>
                <c:pt idx="131">
                  <c:v>45.397516437287393</c:v>
                </c:pt>
                <c:pt idx="132">
                  <c:v>45.21749610087052</c:v>
                </c:pt>
                <c:pt idx="133">
                  <c:v>45.037643638234798</c:v>
                </c:pt>
                <c:pt idx="134">
                  <c:v>44.857976363278325</c:v>
                </c:pt>
                <c:pt idx="135">
                  <c:v>44.6785041318428</c:v>
                </c:pt>
                <c:pt idx="136">
                  <c:v>44.499227245448829</c:v>
                </c:pt>
                <c:pt idx="137">
                  <c:v>44.320135577970426</c:v>
                </c:pt>
                <c:pt idx="138">
                  <c:v>44.141209268586181</c:v>
                </c:pt>
                <c:pt idx="139">
                  <c:v>43.962420906184505</c:v>
                </c:pt>
                <c:pt idx="140">
                  <c:v>43.783738714178753</c:v>
                </c:pt>
                <c:pt idx="141">
                  <c:v>43.605130009181508</c:v>
                </c:pt>
                <c:pt idx="142">
                  <c:v>43.426564234700933</c:v>
                </c:pt>
                <c:pt idx="143">
                  <c:v>43.248015109720207</c:v>
                </c:pt>
                <c:pt idx="144">
                  <c:v>43.069461746569431</c:v>
                </c:pt>
                <c:pt idx="145">
                  <c:v>42.89088885372643</c:v>
                </c:pt>
                <c:pt idx="146">
                  <c:v>42.712286282212375</c:v>
                </c:pt>
                <c:pt idx="147">
                  <c:v>42.533648202124162</c:v>
                </c:pt>
                <c:pt idx="148">
                  <c:v>42.354972149142647</c:v>
                </c:pt>
                <c:pt idx="149">
                  <c:v>42.17625810486723</c:v>
                </c:pt>
                <c:pt idx="150">
                  <c:v>41.997507701380599</c:v>
                </c:pt>
                <c:pt idx="151">
                  <c:v>41.818723584592092</c:v>
                </c:pt>
                <c:pt idx="152">
                  <c:v>41.639908935432935</c:v>
                </c:pt>
                <c:pt idx="153">
                  <c:v>41.461067129414012</c:v>
                </c:pt>
                <c:pt idx="154">
                  <c:v>41.282201508116778</c:v>
                </c:pt>
                <c:pt idx="155">
                  <c:v>41.103315236084022</c:v>
                </c:pt>
                <c:pt idx="156">
                  <c:v>40.924411219829736</c:v>
                </c:pt>
                <c:pt idx="157">
                  <c:v>40.745492070112057</c:v>
                </c:pt>
                <c:pt idx="158">
                  <c:v>40.566560093016413</c:v>
                </c:pt>
                <c:pt idx="159">
                  <c:v>40.387617299227117</c:v>
                </c:pt>
                <c:pt idx="160">
                  <c:v>40.208665423954734</c:v>
                </c:pt>
                <c:pt idx="161">
                  <c:v>40.029705952351271</c:v>
                </c:pt>
                <c:pt idx="162">
                  <c:v>39.850740146990667</c:v>
                </c:pt>
                <c:pt idx="163">
                  <c:v>39.671769075241116</c:v>
                </c:pt>
                <c:pt idx="164">
                  <c:v>39.492793635226462</c:v>
                </c:pt>
                <c:pt idx="165">
                  <c:v>39.313814579665703</c:v>
                </c:pt>
                <c:pt idx="166">
                  <c:v>39.134832537270839</c:v>
                </c:pt>
                <c:pt idx="167">
                  <c:v>38.955848031633288</c:v>
                </c:pt>
                <c:pt idx="168">
                  <c:v>38.776861497681153</c:v>
                </c:pt>
                <c:pt idx="169">
                  <c:v>38.597873295876937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E-4B61-B4C3-7E886BF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73.266999999999996</c:v>
                </c:pt>
                <c:pt idx="1">
                  <c:v>72.667000000000002</c:v>
                </c:pt>
                <c:pt idx="2">
                  <c:v>72.582999999999998</c:v>
                </c:pt>
                <c:pt idx="3">
                  <c:v>72.400000000000006</c:v>
                </c:pt>
                <c:pt idx="4">
                  <c:v>72.05</c:v>
                </c:pt>
                <c:pt idx="5">
                  <c:v>72.766999999999996</c:v>
                </c:pt>
                <c:pt idx="6">
                  <c:v>71.867000000000004</c:v>
                </c:pt>
                <c:pt idx="7">
                  <c:v>72.716999999999999</c:v>
                </c:pt>
                <c:pt idx="8">
                  <c:v>72.05</c:v>
                </c:pt>
                <c:pt idx="9">
                  <c:v>73.917000000000002</c:v>
                </c:pt>
                <c:pt idx="10">
                  <c:v>73.983000000000004</c:v>
                </c:pt>
                <c:pt idx="11">
                  <c:v>74.8</c:v>
                </c:pt>
                <c:pt idx="12">
                  <c:v>72.566999999999993</c:v>
                </c:pt>
                <c:pt idx="13">
                  <c:v>73.8</c:v>
                </c:pt>
                <c:pt idx="14">
                  <c:v>73.216999999999999</c:v>
                </c:pt>
                <c:pt idx="15">
                  <c:v>73.283000000000001</c:v>
                </c:pt>
                <c:pt idx="16">
                  <c:v>73.382999999999996</c:v>
                </c:pt>
                <c:pt idx="17">
                  <c:v>74.233000000000004</c:v>
                </c:pt>
                <c:pt idx="18">
                  <c:v>74.132999999999996</c:v>
                </c:pt>
                <c:pt idx="19">
                  <c:v>73.117000000000004</c:v>
                </c:pt>
                <c:pt idx="20">
                  <c:v>74.216999999999999</c:v>
                </c:pt>
                <c:pt idx="21">
                  <c:v>75.05</c:v>
                </c:pt>
                <c:pt idx="22">
                  <c:v>74.400000000000006</c:v>
                </c:pt>
                <c:pt idx="23">
                  <c:v>73.066999999999993</c:v>
                </c:pt>
                <c:pt idx="24">
                  <c:v>74.783000000000001</c:v>
                </c:pt>
                <c:pt idx="25">
                  <c:v>76.150000000000006</c:v>
                </c:pt>
                <c:pt idx="26">
                  <c:v>74.867000000000004</c:v>
                </c:pt>
                <c:pt idx="27">
                  <c:v>76.882999999999996</c:v>
                </c:pt>
                <c:pt idx="28">
                  <c:v>76.650000000000006</c:v>
                </c:pt>
                <c:pt idx="29">
                  <c:v>75.882999999999996</c:v>
                </c:pt>
                <c:pt idx="30">
                  <c:v>75.632999999999996</c:v>
                </c:pt>
                <c:pt idx="31">
                  <c:v>77.7</c:v>
                </c:pt>
                <c:pt idx="32">
                  <c:v>76.316999999999993</c:v>
                </c:pt>
                <c:pt idx="33">
                  <c:v>75.917000000000002</c:v>
                </c:pt>
                <c:pt idx="34">
                  <c:v>77.332999999999998</c:v>
                </c:pt>
                <c:pt idx="35">
                  <c:v>77.816999999999993</c:v>
                </c:pt>
                <c:pt idx="36">
                  <c:v>78.2</c:v>
                </c:pt>
                <c:pt idx="37">
                  <c:v>80.566999999999993</c:v>
                </c:pt>
                <c:pt idx="38">
                  <c:v>82.382999999999996</c:v>
                </c:pt>
                <c:pt idx="39">
                  <c:v>84.216999999999999</c:v>
                </c:pt>
                <c:pt idx="40">
                  <c:v>89.533000000000001</c:v>
                </c:pt>
                <c:pt idx="41">
                  <c:v>96.266999999999996</c:v>
                </c:pt>
                <c:pt idx="42">
                  <c:v>107.68300000000001</c:v>
                </c:pt>
                <c:pt idx="43">
                  <c:v>124.967</c:v>
                </c:pt>
                <c:pt idx="44">
                  <c:v>144.417</c:v>
                </c:pt>
                <c:pt idx="45">
                  <c:v>166.36699999999999</c:v>
                </c:pt>
                <c:pt idx="46">
                  <c:v>187.21700000000001</c:v>
                </c:pt>
                <c:pt idx="47">
                  <c:v>203.86699999999999</c:v>
                </c:pt>
                <c:pt idx="48">
                  <c:v>218.06700000000001</c:v>
                </c:pt>
                <c:pt idx="49">
                  <c:v>226.833</c:v>
                </c:pt>
                <c:pt idx="50">
                  <c:v>233.083</c:v>
                </c:pt>
                <c:pt idx="51">
                  <c:v>236.06700000000001</c:v>
                </c:pt>
                <c:pt idx="52">
                  <c:v>234.53299999999999</c:v>
                </c:pt>
                <c:pt idx="53">
                  <c:v>226.21700000000001</c:v>
                </c:pt>
                <c:pt idx="54">
                  <c:v>207.96700000000001</c:v>
                </c:pt>
                <c:pt idx="55">
                  <c:v>176.267</c:v>
                </c:pt>
                <c:pt idx="56">
                  <c:v>132.35</c:v>
                </c:pt>
                <c:pt idx="57">
                  <c:v>95.466999999999999</c:v>
                </c:pt>
                <c:pt idx="58">
                  <c:v>73.566999999999993</c:v>
                </c:pt>
                <c:pt idx="59">
                  <c:v>72.082999999999998</c:v>
                </c:pt>
                <c:pt idx="60">
                  <c:v>72.167000000000002</c:v>
                </c:pt>
                <c:pt idx="61">
                  <c:v>74.917000000000002</c:v>
                </c:pt>
                <c:pt idx="62">
                  <c:v>79.183000000000007</c:v>
                </c:pt>
                <c:pt idx="63">
                  <c:v>87.65</c:v>
                </c:pt>
                <c:pt idx="64">
                  <c:v>95.733000000000004</c:v>
                </c:pt>
                <c:pt idx="65">
                  <c:v>108.983</c:v>
                </c:pt>
                <c:pt idx="66">
                  <c:v>125.117</c:v>
                </c:pt>
                <c:pt idx="67">
                  <c:v>139.71700000000001</c:v>
                </c:pt>
                <c:pt idx="68">
                  <c:v>155.38300000000001</c:v>
                </c:pt>
                <c:pt idx="69">
                  <c:v>167.18299999999999</c:v>
                </c:pt>
                <c:pt idx="70">
                  <c:v>177.3</c:v>
                </c:pt>
                <c:pt idx="71">
                  <c:v>182.833</c:v>
                </c:pt>
                <c:pt idx="72">
                  <c:v>187.11699999999999</c:v>
                </c:pt>
                <c:pt idx="73">
                  <c:v>185.233</c:v>
                </c:pt>
                <c:pt idx="74">
                  <c:v>177.55</c:v>
                </c:pt>
                <c:pt idx="75">
                  <c:v>158.36699999999999</c:v>
                </c:pt>
                <c:pt idx="76">
                  <c:v>126.56699999999999</c:v>
                </c:pt>
                <c:pt idx="77">
                  <c:v>94.516999999999996</c:v>
                </c:pt>
                <c:pt idx="78">
                  <c:v>72.45</c:v>
                </c:pt>
                <c:pt idx="79">
                  <c:v>62.933</c:v>
                </c:pt>
                <c:pt idx="80">
                  <c:v>59.8</c:v>
                </c:pt>
                <c:pt idx="81">
                  <c:v>60.917000000000002</c:v>
                </c:pt>
                <c:pt idx="82">
                  <c:v>59.917000000000002</c:v>
                </c:pt>
                <c:pt idx="83">
                  <c:v>61.1</c:v>
                </c:pt>
                <c:pt idx="84">
                  <c:v>60.4</c:v>
                </c:pt>
                <c:pt idx="85">
                  <c:v>60.216999999999999</c:v>
                </c:pt>
                <c:pt idx="86">
                  <c:v>61.216999999999999</c:v>
                </c:pt>
                <c:pt idx="87">
                  <c:v>61.317</c:v>
                </c:pt>
                <c:pt idx="88">
                  <c:v>60.433</c:v>
                </c:pt>
                <c:pt idx="89">
                  <c:v>59.982999999999997</c:v>
                </c:pt>
                <c:pt idx="90">
                  <c:v>58.866999999999997</c:v>
                </c:pt>
                <c:pt idx="91">
                  <c:v>59.75</c:v>
                </c:pt>
                <c:pt idx="92">
                  <c:v>60.75</c:v>
                </c:pt>
                <c:pt idx="93">
                  <c:v>60.383000000000003</c:v>
                </c:pt>
                <c:pt idx="94">
                  <c:v>60.517000000000003</c:v>
                </c:pt>
                <c:pt idx="95">
                  <c:v>59.383000000000003</c:v>
                </c:pt>
                <c:pt idx="96">
                  <c:v>60.332999999999998</c:v>
                </c:pt>
                <c:pt idx="97">
                  <c:v>59.332999999999998</c:v>
                </c:pt>
                <c:pt idx="98">
                  <c:v>59.783000000000001</c:v>
                </c:pt>
                <c:pt idx="99">
                  <c:v>60.716999999999999</c:v>
                </c:pt>
                <c:pt idx="100">
                  <c:v>61.982999999999997</c:v>
                </c:pt>
                <c:pt idx="101">
                  <c:v>64.617000000000004</c:v>
                </c:pt>
                <c:pt idx="102">
                  <c:v>68.016999999999996</c:v>
                </c:pt>
                <c:pt idx="103">
                  <c:v>76.316999999999993</c:v>
                </c:pt>
                <c:pt idx="104">
                  <c:v>83.25</c:v>
                </c:pt>
                <c:pt idx="105">
                  <c:v>91.533000000000001</c:v>
                </c:pt>
                <c:pt idx="106">
                  <c:v>99.117000000000004</c:v>
                </c:pt>
                <c:pt idx="107">
                  <c:v>104.233</c:v>
                </c:pt>
                <c:pt idx="108">
                  <c:v>104.233</c:v>
                </c:pt>
                <c:pt idx="109">
                  <c:v>100.9</c:v>
                </c:pt>
                <c:pt idx="110">
                  <c:v>93.667000000000002</c:v>
                </c:pt>
                <c:pt idx="111">
                  <c:v>83.683000000000007</c:v>
                </c:pt>
                <c:pt idx="112">
                  <c:v>71.599999999999994</c:v>
                </c:pt>
                <c:pt idx="113">
                  <c:v>61.75</c:v>
                </c:pt>
                <c:pt idx="114">
                  <c:v>56.332999999999998</c:v>
                </c:pt>
                <c:pt idx="115">
                  <c:v>54.75</c:v>
                </c:pt>
                <c:pt idx="116">
                  <c:v>54.283000000000001</c:v>
                </c:pt>
                <c:pt idx="117">
                  <c:v>52.9</c:v>
                </c:pt>
                <c:pt idx="118">
                  <c:v>53.25</c:v>
                </c:pt>
                <c:pt idx="119">
                  <c:v>53.383000000000003</c:v>
                </c:pt>
                <c:pt idx="120">
                  <c:v>54.866999999999997</c:v>
                </c:pt>
                <c:pt idx="121">
                  <c:v>53.283000000000001</c:v>
                </c:pt>
                <c:pt idx="122">
                  <c:v>53.4</c:v>
                </c:pt>
                <c:pt idx="123">
                  <c:v>53.216999999999999</c:v>
                </c:pt>
                <c:pt idx="124">
                  <c:v>54.6</c:v>
                </c:pt>
                <c:pt idx="125">
                  <c:v>53.332999999999998</c:v>
                </c:pt>
                <c:pt idx="126">
                  <c:v>54.366999999999997</c:v>
                </c:pt>
                <c:pt idx="127">
                  <c:v>54.716999999999999</c:v>
                </c:pt>
                <c:pt idx="128">
                  <c:v>56.067</c:v>
                </c:pt>
                <c:pt idx="129">
                  <c:v>57.216999999999999</c:v>
                </c:pt>
                <c:pt idx="130">
                  <c:v>58.832999999999998</c:v>
                </c:pt>
                <c:pt idx="131">
                  <c:v>63.966999999999999</c:v>
                </c:pt>
                <c:pt idx="132">
                  <c:v>68.816999999999993</c:v>
                </c:pt>
                <c:pt idx="133">
                  <c:v>74.75</c:v>
                </c:pt>
                <c:pt idx="134">
                  <c:v>78.417000000000002</c:v>
                </c:pt>
                <c:pt idx="135">
                  <c:v>81.7</c:v>
                </c:pt>
                <c:pt idx="136">
                  <c:v>81.766999999999996</c:v>
                </c:pt>
                <c:pt idx="137">
                  <c:v>75.832999999999998</c:v>
                </c:pt>
                <c:pt idx="138">
                  <c:v>69.599999999999994</c:v>
                </c:pt>
                <c:pt idx="139">
                  <c:v>60.35</c:v>
                </c:pt>
                <c:pt idx="140">
                  <c:v>54.1</c:v>
                </c:pt>
                <c:pt idx="141">
                  <c:v>49.966999999999999</c:v>
                </c:pt>
                <c:pt idx="142">
                  <c:v>50.6</c:v>
                </c:pt>
                <c:pt idx="143">
                  <c:v>48.482999999999997</c:v>
                </c:pt>
                <c:pt idx="144">
                  <c:v>49.1</c:v>
                </c:pt>
                <c:pt idx="145">
                  <c:v>47.6</c:v>
                </c:pt>
                <c:pt idx="146">
                  <c:v>49.5</c:v>
                </c:pt>
                <c:pt idx="147">
                  <c:v>48.716999999999999</c:v>
                </c:pt>
                <c:pt idx="148">
                  <c:v>49.017000000000003</c:v>
                </c:pt>
                <c:pt idx="149">
                  <c:v>49.966999999999999</c:v>
                </c:pt>
                <c:pt idx="150">
                  <c:v>50.783000000000001</c:v>
                </c:pt>
                <c:pt idx="151">
                  <c:v>48.683</c:v>
                </c:pt>
                <c:pt idx="152">
                  <c:v>47.767000000000003</c:v>
                </c:pt>
                <c:pt idx="153">
                  <c:v>48.4</c:v>
                </c:pt>
                <c:pt idx="154">
                  <c:v>49.082999999999998</c:v>
                </c:pt>
                <c:pt idx="155">
                  <c:v>50.1</c:v>
                </c:pt>
                <c:pt idx="156">
                  <c:v>46.783000000000001</c:v>
                </c:pt>
                <c:pt idx="157">
                  <c:v>49.55</c:v>
                </c:pt>
                <c:pt idx="158">
                  <c:v>46.832999999999998</c:v>
                </c:pt>
                <c:pt idx="159">
                  <c:v>47.033000000000001</c:v>
                </c:pt>
                <c:pt idx="160">
                  <c:v>48.45</c:v>
                </c:pt>
                <c:pt idx="161">
                  <c:v>48.383000000000003</c:v>
                </c:pt>
                <c:pt idx="162">
                  <c:v>47.283000000000001</c:v>
                </c:pt>
                <c:pt idx="163">
                  <c:v>48.15</c:v>
                </c:pt>
                <c:pt idx="164">
                  <c:v>46.133000000000003</c:v>
                </c:pt>
                <c:pt idx="165">
                  <c:v>46.067</c:v>
                </c:pt>
                <c:pt idx="166">
                  <c:v>46.283000000000001</c:v>
                </c:pt>
                <c:pt idx="167">
                  <c:v>46.15</c:v>
                </c:pt>
                <c:pt idx="168">
                  <c:v>45.8</c:v>
                </c:pt>
                <c:pt idx="169">
                  <c:v>44.317</c:v>
                </c:pt>
                <c:pt idx="170">
                  <c:v>45.732999999999997</c:v>
                </c:pt>
                <c:pt idx="171">
                  <c:v>46.033000000000001</c:v>
                </c:pt>
                <c:pt idx="172">
                  <c:v>45.7</c:v>
                </c:pt>
                <c:pt idx="173">
                  <c:v>45.383000000000003</c:v>
                </c:pt>
                <c:pt idx="174">
                  <c:v>44.283000000000001</c:v>
                </c:pt>
                <c:pt idx="175">
                  <c:v>44.283000000000001</c:v>
                </c:pt>
                <c:pt idx="176">
                  <c:v>45.267000000000003</c:v>
                </c:pt>
                <c:pt idx="177">
                  <c:v>44.4</c:v>
                </c:pt>
                <c:pt idx="178">
                  <c:v>45.366999999999997</c:v>
                </c:pt>
                <c:pt idx="179">
                  <c:v>44.4</c:v>
                </c:pt>
                <c:pt idx="180">
                  <c:v>42.917000000000002</c:v>
                </c:pt>
                <c:pt idx="181">
                  <c:v>46.533000000000001</c:v>
                </c:pt>
                <c:pt idx="182">
                  <c:v>43.517000000000003</c:v>
                </c:pt>
                <c:pt idx="183">
                  <c:v>43.433</c:v>
                </c:pt>
                <c:pt idx="184">
                  <c:v>43.082999999999998</c:v>
                </c:pt>
                <c:pt idx="185">
                  <c:v>43.366999999999997</c:v>
                </c:pt>
                <c:pt idx="186">
                  <c:v>42.783000000000001</c:v>
                </c:pt>
                <c:pt idx="187">
                  <c:v>42.55</c:v>
                </c:pt>
                <c:pt idx="188">
                  <c:v>42.45</c:v>
                </c:pt>
                <c:pt idx="189">
                  <c:v>43.183</c:v>
                </c:pt>
                <c:pt idx="190">
                  <c:v>43.75</c:v>
                </c:pt>
                <c:pt idx="191">
                  <c:v>43.267000000000003</c:v>
                </c:pt>
                <c:pt idx="192">
                  <c:v>41.832999999999998</c:v>
                </c:pt>
                <c:pt idx="193">
                  <c:v>42.167000000000002</c:v>
                </c:pt>
                <c:pt idx="194">
                  <c:v>43.283000000000001</c:v>
                </c:pt>
                <c:pt idx="195">
                  <c:v>43</c:v>
                </c:pt>
                <c:pt idx="196">
                  <c:v>42.017000000000003</c:v>
                </c:pt>
                <c:pt idx="197">
                  <c:v>41.65</c:v>
                </c:pt>
                <c:pt idx="198">
                  <c:v>41.267000000000003</c:v>
                </c:pt>
                <c:pt idx="199">
                  <c:v>41.25</c:v>
                </c:pt>
                <c:pt idx="200">
                  <c:v>42.033000000000001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F90-826A-107942D1A4E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71.926099868301264</c:v>
                </c:pt>
                <c:pt idx="2">
                  <c:v>72.06530187293906</c:v>
                </c:pt>
                <c:pt idx="3">
                  <c:v>72.204505384509758</c:v>
                </c:pt>
                <c:pt idx="4">
                  <c:v>72.343710445239736</c:v>
                </c:pt>
                <c:pt idx="5">
                  <c:v>72.482917035368672</c:v>
                </c:pt>
                <c:pt idx="6">
                  <c:v>72.62212504208749</c:v>
                </c:pt>
                <c:pt idx="7">
                  <c:v>72.761334217530901</c:v>
                </c:pt>
                <c:pt idx="8">
                  <c:v>72.90054412266241</c:v>
                </c:pt>
                <c:pt idx="9">
                  <c:v>73.039754053381998</c:v>
                </c:pt>
                <c:pt idx="10">
                  <c:v>73.178962945121214</c:v>
                </c:pt>
                <c:pt idx="11">
                  <c:v>73.318169253434206</c:v>
                </c:pt>
                <c:pt idx="12">
                  <c:v>73.457370812610932</c:v>
                </c:pt>
                <c:pt idx="13">
                  <c:v>73.596564686350177</c:v>
                </c:pt>
                <c:pt idx="14">
                  <c:v>73.735747052756466</c:v>
                </c:pt>
                <c:pt idx="15">
                  <c:v>73.874913227675023</c:v>
                </c:pt>
                <c:pt idx="16">
                  <c:v>74.014058058715776</c:v>
                </c:pt>
                <c:pt idx="17">
                  <c:v>74.153177177960671</c:v>
                </c:pt>
                <c:pt idx="18">
                  <c:v>74.2922700912805</c:v>
                </c:pt>
                <c:pt idx="19">
                  <c:v>74.431346986720968</c:v>
                </c:pt>
                <c:pt idx="20">
                  <c:v>74.570442752973179</c:v>
                </c:pt>
                <c:pt idx="21">
                  <c:v>74.70964445102166</c:v>
                </c:pt>
                <c:pt idx="22">
                  <c:v>74.849143002602545</c:v>
                </c:pt>
                <c:pt idx="23">
                  <c:v>74.989326965730498</c:v>
                </c:pt>
                <c:pt idx="24">
                  <c:v>75.130946911333112</c:v>
                </c:pt>
                <c:pt idx="25">
                  <c:v>75.275393999434996</c:v>
                </c:pt>
                <c:pt idx="26">
                  <c:v>75.425156365244533</c:v>
                </c:pt>
                <c:pt idx="27">
                  <c:v>75.584541320241058</c:v>
                </c:pt>
                <c:pt idx="28">
                  <c:v>75.760777699922002</c:v>
                </c:pt>
                <c:pt idx="29">
                  <c:v>75.965635539995688</c:v>
                </c:pt>
                <c:pt idx="30">
                  <c:v>76.21771028627191</c:v>
                </c:pt>
                <c:pt idx="31">
                  <c:v>76.545502175477154</c:v>
                </c:pt>
                <c:pt idx="32">
                  <c:v>76.991360765300882</c:v>
                </c:pt>
                <c:pt idx="33">
                  <c:v>77.61624116725234</c:v>
                </c:pt>
                <c:pt idx="34">
                  <c:v>78.505017501877944</c:v>
                </c:pt>
                <c:pt idx="35">
                  <c:v>79.771816934189673</c:v>
                </c:pt>
                <c:pt idx="36">
                  <c:v>81.564491228605917</c:v>
                </c:pt>
                <c:pt idx="37">
                  <c:v>84.066977793684359</c:v>
                </c:pt>
                <c:pt idx="38">
                  <c:v>87.497997600535868</c:v>
                </c:pt>
                <c:pt idx="39">
                  <c:v>92.104401546089832</c:v>
                </c:pt>
                <c:pt idx="40">
                  <c:v>98.147632154693923</c:v>
                </c:pt>
                <c:pt idx="41">
                  <c:v>105.88232149431532</c:v>
                </c:pt>
                <c:pt idx="42">
                  <c:v>115.52704890510806</c:v>
                </c:pt>
                <c:pt idx="43">
                  <c:v>127.22865647750913</c:v>
                </c:pt>
                <c:pt idx="44">
                  <c:v>141.02287944959082</c:v>
                </c:pt>
                <c:pt idx="45">
                  <c:v>156.79412354339928</c:v>
                </c:pt>
                <c:pt idx="46">
                  <c:v>174.23259554498676</c:v>
                </c:pt>
                <c:pt idx="47">
                  <c:v>192.77171769787182</c:v>
                </c:pt>
                <c:pt idx="48">
                  <c:v>211.46261292673003</c:v>
                </c:pt>
                <c:pt idx="49">
                  <c:v>228.73801397969859</c:v>
                </c:pt>
                <c:pt idx="50">
                  <c:v>242.12164297443888</c:v>
                </c:pt>
                <c:pt idx="51">
                  <c:v>248.20576890932495</c:v>
                </c:pt>
                <c:pt idx="52">
                  <c:v>243.43815630723407</c:v>
                </c:pt>
                <c:pt idx="53">
                  <c:v>225.91126281656747</c:v>
                </c:pt>
                <c:pt idx="54">
                  <c:v>197.26546690152779</c:v>
                </c:pt>
                <c:pt idx="55">
                  <c:v>162.99946492064203</c:v>
                </c:pt>
                <c:pt idx="56">
                  <c:v>130.32821853043791</c:v>
                </c:pt>
                <c:pt idx="57">
                  <c:v>104.88991509792042</c:v>
                </c:pt>
                <c:pt idx="58">
                  <c:v>88.730797928919415</c:v>
                </c:pt>
                <c:pt idx="59">
                  <c:v>80.719532468435773</c:v>
                </c:pt>
                <c:pt idx="60">
                  <c:v>78.412921709113505</c:v>
                </c:pt>
                <c:pt idx="61">
                  <c:v>79.690073276976491</c:v>
                </c:pt>
                <c:pt idx="62">
                  <c:v>83.36431627750423</c:v>
                </c:pt>
                <c:pt idx="63">
                  <c:v>89.027147665548952</c:v>
                </c:pt>
                <c:pt idx="64">
                  <c:v>96.667890614363301</c:v>
                </c:pt>
                <c:pt idx="65">
                  <c:v>106.37351078067553</c:v>
                </c:pt>
                <c:pt idx="66">
                  <c:v>118.15428312030031</c:v>
                </c:pt>
                <c:pt idx="67">
                  <c:v>131.84484803622735</c:v>
                </c:pt>
                <c:pt idx="68">
                  <c:v>147.02537649235421</c:v>
                </c:pt>
                <c:pt idx="69">
                  <c:v>162.90174933545362</c:v>
                </c:pt>
                <c:pt idx="70">
                  <c:v>178.06903296980127</c:v>
                </c:pt>
                <c:pt idx="71">
                  <c:v>190.17088762313355</c:v>
                </c:pt>
                <c:pt idx="72">
                  <c:v>195.80251490007419</c:v>
                </c:pt>
                <c:pt idx="73">
                  <c:v>191.37091766504267</c:v>
                </c:pt>
                <c:pt idx="74">
                  <c:v>175.20813400348072</c:v>
                </c:pt>
                <c:pt idx="75">
                  <c:v>149.67402134239234</c:v>
                </c:pt>
                <c:pt idx="76">
                  <c:v>120.9511892278128</c:v>
                </c:pt>
                <c:pt idx="77">
                  <c:v>95.910186889951149</c:v>
                </c:pt>
                <c:pt idx="78">
                  <c:v>78.517396156931525</c:v>
                </c:pt>
                <c:pt idx="79">
                  <c:v>68.759263076585015</c:v>
                </c:pt>
                <c:pt idx="80">
                  <c:v>64.26860394630701</c:v>
                </c:pt>
                <c:pt idx="81">
                  <c:v>62.507082429657551</c:v>
                </c:pt>
                <c:pt idx="82">
                  <c:v>61.843009657326085</c:v>
                </c:pt>
                <c:pt idx="83">
                  <c:v>61.527709922873207</c:v>
                </c:pt>
                <c:pt idx="84">
                  <c:v>61.301596734090168</c:v>
                </c:pt>
                <c:pt idx="85">
                  <c:v>61.0947516942012</c:v>
                </c:pt>
                <c:pt idx="86">
                  <c:v>60.892255145802338</c:v>
                </c:pt>
                <c:pt idx="87">
                  <c:v>60.691570071649345</c:v>
                </c:pt>
                <c:pt idx="88">
                  <c:v>60.49256644816306</c:v>
                </c:pt>
                <c:pt idx="89">
                  <c:v>60.295955549859933</c:v>
                </c:pt>
                <c:pt idx="90">
                  <c:v>60.103578048742186</c:v>
                </c:pt>
                <c:pt idx="91">
                  <c:v>59.919408370171972</c:v>
                </c:pt>
                <c:pt idx="92">
                  <c:v>59.751367381431201</c:v>
                </c:pt>
                <c:pt idx="93">
                  <c:v>59.614285440661284</c:v>
                </c:pt>
                <c:pt idx="94">
                  <c:v>59.534360170670794</c:v>
                </c:pt>
                <c:pt idx="95">
                  <c:v>59.555244557507386</c:v>
                </c:pt>
                <c:pt idx="96">
                  <c:v>59.745383959357852</c:v>
                </c:pt>
                <c:pt idx="97">
                  <c:v>60.205327912176102</c:v>
                </c:pt>
                <c:pt idx="98">
                  <c:v>61.072543459883441</c:v>
                </c:pt>
                <c:pt idx="99">
                  <c:v>62.520049176464219</c:v>
                </c:pt>
                <c:pt idx="100">
                  <c:v>64.744497448869055</c:v>
                </c:pt>
                <c:pt idx="101">
                  <c:v>67.939640468502489</c:v>
                </c:pt>
                <c:pt idx="102">
                  <c:v>72.252149374360556</c:v>
                </c:pt>
                <c:pt idx="103">
                  <c:v>77.716722835426296</c:v>
                </c:pt>
                <c:pt idx="104">
                  <c:v>84.164779773452992</c:v>
                </c:pt>
                <c:pt idx="105">
                  <c:v>91.103174557130174</c:v>
                </c:pt>
                <c:pt idx="106">
                  <c:v>97.592454053194984</c:v>
                </c:pt>
                <c:pt idx="107">
                  <c:v>102.23994514198904</c:v>
                </c:pt>
                <c:pt idx="108">
                  <c:v>103.49773581651246</c:v>
                </c:pt>
                <c:pt idx="109">
                  <c:v>100.33927863056482</c:v>
                </c:pt>
                <c:pt idx="110">
                  <c:v>93.003483624824582</c:v>
                </c:pt>
                <c:pt idx="111">
                  <c:v>83.180380724731663</c:v>
                </c:pt>
                <c:pt idx="112">
                  <c:v>73.29314945085828</c:v>
                </c:pt>
                <c:pt idx="113">
                  <c:v>65.318246995656011</c:v>
                </c:pt>
                <c:pt idx="114">
                  <c:v>60.025032865106894</c:v>
                </c:pt>
                <c:pt idx="115">
                  <c:v>57.074612981656429</c:v>
                </c:pt>
                <c:pt idx="116">
                  <c:v>55.645441138657688</c:v>
                </c:pt>
                <c:pt idx="117">
                  <c:v>54.991598355012236</c:v>
                </c:pt>
                <c:pt idx="118">
                  <c:v>54.655929029740392</c:v>
                </c:pt>
                <c:pt idx="119">
                  <c:v>54.428042292073599</c:v>
                </c:pt>
                <c:pt idx="120">
                  <c:v>54.233753644293756</c:v>
                </c:pt>
                <c:pt idx="121">
                  <c:v>54.056438175818528</c:v>
                </c:pt>
                <c:pt idx="122">
                  <c:v>53.902627927981747</c:v>
                </c:pt>
                <c:pt idx="123">
                  <c:v>53.794071713024131</c:v>
                </c:pt>
                <c:pt idx="124">
                  <c:v>53.771477925810878</c:v>
                </c:pt>
                <c:pt idx="125">
                  <c:v>53.902777396930681</c:v>
                </c:pt>
                <c:pt idx="126">
                  <c:v>54.291826404808823</c:v>
                </c:pt>
                <c:pt idx="127">
                  <c:v>55.082825239297037</c:v>
                </c:pt>
                <c:pt idx="128">
                  <c:v>56.453685375286135</c:v>
                </c:pt>
                <c:pt idx="129">
                  <c:v>58.589791100091453</c:v>
                </c:pt>
                <c:pt idx="130">
                  <c:v>61.629114976287212</c:v>
                </c:pt>
                <c:pt idx="131">
                  <c:v>65.572362093320194</c:v>
                </c:pt>
                <c:pt idx="132">
                  <c:v>70.16442078421484</c:v>
                </c:pt>
                <c:pt idx="133">
                  <c:v>74.78804900508726</c:v>
                </c:pt>
                <c:pt idx="134">
                  <c:v>78.465722788712711</c:v>
                </c:pt>
                <c:pt idx="135">
                  <c:v>80.08736989866992</c:v>
                </c:pt>
                <c:pt idx="136">
                  <c:v>78.876274297684603</c:v>
                </c:pt>
                <c:pt idx="137">
                  <c:v>74.870416948161392</c:v>
                </c:pt>
                <c:pt idx="138">
                  <c:v>69.044927830531066</c:v>
                </c:pt>
                <c:pt idx="139">
                  <c:v>62.890255709534834</c:v>
                </c:pt>
                <c:pt idx="140">
                  <c:v>57.702678703526658</c:v>
                </c:pt>
                <c:pt idx="141">
                  <c:v>54.088244970777666</c:v>
                </c:pt>
                <c:pt idx="142">
                  <c:v>51.956412025943564</c:v>
                </c:pt>
                <c:pt idx="143">
                  <c:v>50.855463038302581</c:v>
                </c:pt>
                <c:pt idx="144">
                  <c:v>50.319147100777116</c:v>
                </c:pt>
                <c:pt idx="145">
                  <c:v>50.032739933511387</c:v>
                </c:pt>
                <c:pt idx="146">
                  <c:v>49.836283993315135</c:v>
                </c:pt>
                <c:pt idx="147">
                  <c:v>49.66552037487584</c:v>
                </c:pt>
                <c:pt idx="148">
                  <c:v>49.499622141604917</c:v>
                </c:pt>
                <c:pt idx="149">
                  <c:v>49.333153062811732</c:v>
                </c:pt>
                <c:pt idx="150">
                  <c:v>49.165063001459615</c:v>
                </c:pt>
                <c:pt idx="151">
                  <c:v>48.995324021009559</c:v>
                </c:pt>
                <c:pt idx="152">
                  <c:v>48.824101469155998</c:v>
                </c:pt>
                <c:pt idx="153">
                  <c:v>48.651583083595028</c:v>
                </c:pt>
                <c:pt idx="154">
                  <c:v>48.477946872601308</c:v>
                </c:pt>
                <c:pt idx="155">
                  <c:v>48.303354456409771</c:v>
                </c:pt>
                <c:pt idx="156">
                  <c:v>48.1279494986617</c:v>
                </c:pt>
                <c:pt idx="157">
                  <c:v>47.951857806663313</c:v>
                </c:pt>
                <c:pt idx="158">
                  <c:v>47.775188282595437</c:v>
                </c:pt>
                <c:pt idx="159">
                  <c:v>47.598034334687952</c:v>
                </c:pt>
                <c:pt idx="160">
                  <c:v>47.420475496364325</c:v>
                </c:pt>
                <c:pt idx="161">
                  <c:v>47.242579088659404</c:v>
                </c:pt>
                <c:pt idx="162">
                  <c:v>47.064401823713247</c:v>
                </c:pt>
                <c:pt idx="163">
                  <c:v>46.885991291050516</c:v>
                </c:pt>
                <c:pt idx="164">
                  <c:v>46.70738729809117</c:v>
                </c:pt>
                <c:pt idx="165">
                  <c:v>46.528623055668923</c:v>
                </c:pt>
                <c:pt idx="166">
                  <c:v>46.3497262112868</c:v>
                </c:pt>
                <c:pt idx="167">
                  <c:v>46.170719739724937</c:v>
                </c:pt>
                <c:pt idx="168">
                  <c:v>45.991622704125774</c:v>
                </c:pt>
                <c:pt idx="169">
                  <c:v>45.812450902021716</c:v>
                </c:pt>
                <c:pt idx="170">
                  <c:v>45.633217410771529</c:v>
                </c:pt>
                <c:pt idx="171">
                  <c:v>45.453933046096978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3C-4F90-826A-107942D1A4E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71.926099868297769</c:v>
                </c:pt>
                <c:pt idx="2">
                  <c:v>72.065301872927733</c:v>
                </c:pt>
                <c:pt idx="3">
                  <c:v>72.204505384473833</c:v>
                </c:pt>
                <c:pt idx="4">
                  <c:v>72.343710445128252</c:v>
                </c:pt>
                <c:pt idx="5">
                  <c:v>72.482917035030312</c:v>
                </c:pt>
                <c:pt idx="6">
                  <c:v>72.622125041083152</c:v>
                </c:pt>
                <c:pt idx="7">
                  <c:v>72.761334214615303</c:v>
                </c:pt>
                <c:pt idx="8">
                  <c:v>72.900544114384374</c:v>
                </c:pt>
                <c:pt idx="9">
                  <c:v>73.039754030395343</c:v>
                </c:pt>
                <c:pt idx="10">
                  <c:v>73.178962882693909</c:v>
                </c:pt>
                <c:pt idx="11">
                  <c:v>73.318169087619367</c:v>
                </c:pt>
                <c:pt idx="12">
                  <c:v>73.457370381863981</c:v>
                </c:pt>
                <c:pt idx="13">
                  <c:v>73.596563591962848</c:v>
                </c:pt>
                <c:pt idx="14">
                  <c:v>73.735744333376431</c:v>
                </c:pt>
                <c:pt idx="15">
                  <c:v>73.874906618933494</c:v>
                </c:pt>
                <c:pt idx="16">
                  <c:v>74.014042350833392</c:v>
                </c:pt>
                <c:pt idx="17">
                  <c:v>74.15314066336245</c:v>
                </c:pt>
                <c:pt idx="18">
                  <c:v>74.292187074588512</c:v>
                </c:pt>
                <c:pt idx="19">
                  <c:v>74.43116239410125</c:v>
                </c:pt>
                <c:pt idx="20">
                  <c:v>74.570041319803366</c:v>
                </c:pt>
                <c:pt idx="21">
                  <c:v>74.7087906391519</c:v>
                </c:pt>
                <c:pt idx="22">
                  <c:v>74.847366928288579</c:v>
                </c:pt>
                <c:pt idx="23">
                  <c:v>74.985713615230893</c:v>
                </c:pt>
                <c:pt idx="24">
                  <c:v>75.123757239629668</c:v>
                </c:pt>
                <c:pt idx="25">
                  <c:v>75.261402700324581</c:v>
                </c:pt>
                <c:pt idx="26">
                  <c:v>75.398527231780776</c:v>
                </c:pt>
                <c:pt idx="27">
                  <c:v>75.534972790269606</c:v>
                </c:pt>
                <c:pt idx="28">
                  <c:v>75.670536459459058</c:v>
                </c:pt>
                <c:pt idx="29">
                  <c:v>75.804958402679858</c:v>
                </c:pt>
                <c:pt idx="30">
                  <c:v>75.937906796625256</c:v>
                </c:pt>
                <c:pt idx="31">
                  <c:v>76.068959082043037</c:v>
                </c:pt>
                <c:pt idx="32">
                  <c:v>76.197578768385185</c:v>
                </c:pt>
                <c:pt idx="33">
                  <c:v>76.323086944878511</c:v>
                </c:pt>
                <c:pt idx="34">
                  <c:v>76.444627603075361</c:v>
                </c:pt>
                <c:pt idx="35">
                  <c:v>76.561125902752963</c:v>
                </c:pt>
                <c:pt idx="36">
                  <c:v>76.671238671244424</c:v>
                </c:pt>
                <c:pt idx="37">
                  <c:v>76.773296800240104</c:v>
                </c:pt>
                <c:pt idx="38">
                  <c:v>76.865239912318302</c:v>
                </c:pt>
                <c:pt idx="39">
                  <c:v>76.944544868886709</c:v>
                </c:pt>
                <c:pt idx="40">
                  <c:v>77.008151572922259</c:v>
                </c:pt>
                <c:pt idx="41">
                  <c:v>77.052392286323965</c:v>
                </c:pt>
                <c:pt idx="42">
                  <c:v>77.072934489637944</c:v>
                </c:pt>
                <c:pt idx="43">
                  <c:v>77.064752160923334</c:v>
                </c:pt>
                <c:pt idx="44">
                  <c:v>77.022145897490958</c:v>
                </c:pt>
                <c:pt idx="45">
                  <c:v>76.9388376033762</c:v>
                </c:pt>
                <c:pt idx="46">
                  <c:v>76.808168684160563</c:v>
                </c:pt>
                <c:pt idx="47">
                  <c:v>76.623428951051054</c:v>
                </c:pt>
                <c:pt idx="48">
                  <c:v>76.37833306594338</c:v>
                </c:pt>
                <c:pt idx="49">
                  <c:v>76.067638936512438</c:v>
                </c:pt>
                <c:pt idx="50">
                  <c:v>75.687866921745268</c:v>
                </c:pt>
                <c:pt idx="51">
                  <c:v>75.238034154691334</c:v>
                </c:pt>
                <c:pt idx="52">
                  <c:v>74.720276255687338</c:v>
                </c:pt>
                <c:pt idx="53">
                  <c:v>74.140207267577836</c:v>
                </c:pt>
                <c:pt idx="54">
                  <c:v>73.506886336525383</c:v>
                </c:pt>
                <c:pt idx="55">
                  <c:v>72.832324921277902</c:v>
                </c:pt>
                <c:pt idx="56">
                  <c:v>72.130569815988338</c:v>
                </c:pt>
                <c:pt idx="57">
                  <c:v>71.416503297621915</c:v>
                </c:pt>
                <c:pt idx="58">
                  <c:v>70.704572682711756</c:v>
                </c:pt>
                <c:pt idx="59">
                  <c:v>70.007670195388783</c:v>
                </c:pt>
                <c:pt idx="60">
                  <c:v>69.336329894502185</c:v>
                </c:pt>
                <c:pt idx="61">
                  <c:v>68.698316869666186</c:v>
                </c:pt>
                <c:pt idx="62">
                  <c:v>68.098590928722473</c:v>
                </c:pt>
                <c:pt idx="63">
                  <c:v>67.539560979093736</c:v>
                </c:pt>
                <c:pt idx="64">
                  <c:v>67.021518306426429</c:v>
                </c:pt>
                <c:pt idx="65">
                  <c:v>66.543141948918418</c:v>
                </c:pt>
                <c:pt idx="66">
                  <c:v>66.101994062091734</c:v>
                </c:pt>
                <c:pt idx="67">
                  <c:v>65.694953987339858</c:v>
                </c:pt>
                <c:pt idx="68">
                  <c:v>65.31856732780912</c:v>
                </c:pt>
                <c:pt idx="69">
                  <c:v>64.969306418074055</c:v>
                </c:pt>
                <c:pt idx="70">
                  <c:v>64.64375066521248</c:v>
                </c:pt>
                <c:pt idx="71">
                  <c:v>64.338700852591273</c:v>
                </c:pt>
                <c:pt idx="72">
                  <c:v>64.051242733135041</c:v>
                </c:pt>
                <c:pt idx="73">
                  <c:v>63.778773983686605</c:v>
                </c:pt>
                <c:pt idx="74">
                  <c:v>63.519006225050511</c:v>
                </c:pt>
                <c:pt idx="75">
                  <c:v>63.269951196437638</c:v>
                </c:pt>
                <c:pt idx="76">
                  <c:v>63.029897769302487</c:v>
                </c:pt>
                <c:pt idx="77">
                  <c:v>62.797384487588261</c:v>
                </c:pt>
                <c:pt idx="78">
                  <c:v>62.571170766986313</c:v>
                </c:pt>
                <c:pt idx="79">
                  <c:v>62.35020873473497</c:v>
                </c:pt>
                <c:pt idx="80">
                  <c:v>62.133616873174006</c:v>
                </c:pt>
                <c:pt idx="81">
                  <c:v>61.920656069957182</c:v>
                </c:pt>
                <c:pt idx="82">
                  <c:v>61.710708308737821</c:v>
                </c:pt>
                <c:pt idx="83">
                  <c:v>61.503258001830417</c:v>
                </c:pt>
                <c:pt idx="84">
                  <c:v>61.297875828879675</c:v>
                </c:pt>
                <c:pt idx="85">
                  <c:v>61.094204871927708</c:v>
                </c:pt>
                <c:pt idx="86">
                  <c:v>60.891948805240979</c:v>
                </c:pt>
                <c:pt idx="87">
                  <c:v>60.690861892335327</c:v>
                </c:pt>
                <c:pt idx="88">
                  <c:v>60.490740552252959</c:v>
                </c:pt>
                <c:pt idx="89">
                  <c:v>60.29141627527666</c:v>
                </c:pt>
                <c:pt idx="90">
                  <c:v>60.092749690365658</c:v>
                </c:pt>
                <c:pt idx="91">
                  <c:v>59.894625609818419</c:v>
                </c:pt>
                <c:pt idx="92">
                  <c:v>59.696948899307948</c:v>
                </c:pt>
                <c:pt idx="93">
                  <c:v>59.499641042549925</c:v>
                </c:pt>
                <c:pt idx="94">
                  <c:v>59.302637288993786</c:v>
                </c:pt>
                <c:pt idx="95">
                  <c:v>59.105884289919452</c:v>
                </c:pt>
                <c:pt idx="96">
                  <c:v>58.909338143209531</c:v>
                </c:pt>
                <c:pt idx="97">
                  <c:v>58.712962779985766</c:v>
                </c:pt>
                <c:pt idx="98">
                  <c:v>58.516728637440579</c:v>
                </c:pt>
                <c:pt idx="99">
                  <c:v>58.320611571774066</c:v>
                </c:pt>
                <c:pt idx="100">
                  <c:v>58.124591973381108</c:v>
                </c:pt>
                <c:pt idx="101">
                  <c:v>57.9286540535347</c:v>
                </c:pt>
                <c:pt idx="102">
                  <c:v>57.732785277978259</c:v>
                </c:pt>
                <c:pt idx="103">
                  <c:v>57.536975928258528</c:v>
                </c:pt>
                <c:pt idx="104">
                  <c:v>57.34121877647479</c:v>
                </c:pt>
                <c:pt idx="105">
                  <c:v>57.145508863550489</c:v>
                </c:pt>
                <c:pt idx="106">
                  <c:v>56.949843375302038</c:v>
                </c:pt>
                <c:pt idx="107">
                  <c:v>56.754221614630048</c:v>
                </c:pt>
                <c:pt idx="108">
                  <c:v>56.558645072224337</c:v>
                </c:pt>
                <c:pt idx="109">
                  <c:v>56.36311760238187</c:v>
                </c:pt>
                <c:pt idx="110">
                  <c:v>56.167645714993725</c:v>
                </c:pt>
                <c:pt idx="111">
                  <c:v>55.972238999544608</c:v>
                </c:pt>
                <c:pt idx="112">
                  <c:v>55.776910702120524</c:v>
                </c:pt>
                <c:pt idx="113">
                  <c:v>55.581678481886343</c:v>
                </c:pt>
                <c:pt idx="114">
                  <c:v>55.386565379091422</c:v>
                </c:pt>
                <c:pt idx="115">
                  <c:v>55.191601031981342</c:v>
                </c:pt>
                <c:pt idx="116">
                  <c:v>54.99682318428799</c:v>
                </c:pt>
                <c:pt idx="117">
                  <c:v>54.802279526968398</c:v>
                </c:pt>
                <c:pt idx="118">
                  <c:v>54.608029915528988</c:v>
                </c:pt>
                <c:pt idx="119">
                  <c:v>54.414148994498063</c:v>
                </c:pt>
                <c:pt idx="120">
                  <c:v>54.220729238847696</c:v>
                </c:pt>
                <c:pt idx="121">
                  <c:v>54.027884382085929</c:v>
                </c:pt>
                <c:pt idx="122">
                  <c:v>53.835753134044651</c:v>
                </c:pt>
                <c:pt idx="123">
                  <c:v>53.644502988121459</c:v>
                </c:pt>
                <c:pt idx="124">
                  <c:v>53.454333767596069</c:v>
                </c:pt>
                <c:pt idx="125">
                  <c:v>53.265480356164865</c:v>
                </c:pt>
                <c:pt idx="126">
                  <c:v>53.078213800466841</c:v>
                </c:pt>
                <c:pt idx="127">
                  <c:v>52.8928396824234</c:v>
                </c:pt>
                <c:pt idx="128">
                  <c:v>52.709692389602033</c:v>
                </c:pt>
                <c:pt idx="129">
                  <c:v>52.529123762699292</c:v>
                </c:pt>
                <c:pt idx="130">
                  <c:v>52.351484725381951</c:v>
                </c:pt>
                <c:pt idx="131">
                  <c:v>52.177099097285499</c:v>
                </c:pt>
                <c:pt idx="132">
                  <c:v>52.006230031665709</c:v>
                </c:pt>
                <c:pt idx="133">
                  <c:v>51.839041448883044</c:v>
                </c:pt>
                <c:pt idx="134">
                  <c:v>51.675559216674124</c:v>
                </c:pt>
                <c:pt idx="135">
                  <c:v>51.515639023773176</c:v>
                </c:pt>
                <c:pt idx="136">
                  <c:v>51.358948930970712</c:v>
                </c:pt>
                <c:pt idx="137">
                  <c:v>51.204973485147733</c:v>
                </c:pt>
                <c:pt idx="138">
                  <c:v>51.0530426352326</c:v>
                </c:pt>
                <c:pt idx="139">
                  <c:v>50.902383155413332</c:v>
                </c:pt>
                <c:pt idx="140">
                  <c:v>50.752184605407408</c:v>
                </c:pt>
                <c:pt idx="141">
                  <c:v>50.601668172235911</c:v>
                </c:pt>
                <c:pt idx="142">
                  <c:v>50.450146472219423</c:v>
                </c:pt>
                <c:pt idx="143">
                  <c:v>50.297065502295908</c:v>
                </c:pt>
                <c:pt idx="144">
                  <c:v>50.142024988860129</c:v>
                </c:pt>
                <c:pt idx="145">
                  <c:v>49.984778426062817</c:v>
                </c:pt>
                <c:pt idx="146">
                  <c:v>49.825217602690692</c:v>
                </c:pt>
                <c:pt idx="147">
                  <c:v>49.663347826819994</c:v>
                </c:pt>
                <c:pt idx="148">
                  <c:v>49.499259681035305</c:v>
                </c:pt>
                <c:pt idx="149">
                  <c:v>49.333101723214916</c:v>
                </c:pt>
                <c:pt idx="150">
                  <c:v>49.165056832792082</c:v>
                </c:pt>
                <c:pt idx="151">
                  <c:v>48.995323392685528</c:v>
                </c:pt>
                <c:pt idx="152">
                  <c:v>48.824101414933075</c:v>
                </c:pt>
                <c:pt idx="153">
                  <c:v>48.651583079632424</c:v>
                </c:pt>
                <c:pt idx="154">
                  <c:v>48.477946872356178</c:v>
                </c:pt>
                <c:pt idx="155">
                  <c:v>48.303354456396939</c:v>
                </c:pt>
                <c:pt idx="156">
                  <c:v>48.127949498661131</c:v>
                </c:pt>
                <c:pt idx="157">
                  <c:v>47.951857806663291</c:v>
                </c:pt>
                <c:pt idx="158">
                  <c:v>47.775188282595437</c:v>
                </c:pt>
                <c:pt idx="159">
                  <c:v>47.598034334687952</c:v>
                </c:pt>
                <c:pt idx="160">
                  <c:v>47.420475496364325</c:v>
                </c:pt>
                <c:pt idx="161">
                  <c:v>47.242579088659404</c:v>
                </c:pt>
                <c:pt idx="162">
                  <c:v>47.064401823713247</c:v>
                </c:pt>
                <c:pt idx="163">
                  <c:v>46.885991291050516</c:v>
                </c:pt>
                <c:pt idx="164">
                  <c:v>46.70738729809117</c:v>
                </c:pt>
                <c:pt idx="165">
                  <c:v>46.528623055668923</c:v>
                </c:pt>
                <c:pt idx="166">
                  <c:v>46.3497262112868</c:v>
                </c:pt>
                <c:pt idx="167">
                  <c:v>46.170719739724937</c:v>
                </c:pt>
                <c:pt idx="168">
                  <c:v>45.991622704125774</c:v>
                </c:pt>
                <c:pt idx="169">
                  <c:v>45.812450902021716</c:v>
                </c:pt>
                <c:pt idx="170">
                  <c:v>45.633217410771529</c:v>
                </c:pt>
                <c:pt idx="171">
                  <c:v>45.453933046096978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3C-4F90-826A-107942D1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1.6452161423412166E-3</c:v>
                </c:pt>
                <c:pt idx="1">
                  <c:v>1.2316198157094511E-2</c:v>
                </c:pt>
                <c:pt idx="2">
                  <c:v>3.4838780518723786E-2</c:v>
                </c:pt>
                <c:pt idx="3">
                  <c:v>5.0463836167823219E-2</c:v>
                </c:pt>
                <c:pt idx="4">
                  <c:v>6.3264040704755262E-2</c:v>
                </c:pt>
                <c:pt idx="5">
                  <c:v>7.0224514030653523E-2</c:v>
                </c:pt>
                <c:pt idx="6">
                  <c:v>8.5914157353082582E-2</c:v>
                </c:pt>
                <c:pt idx="7">
                  <c:v>9.6768670308993845E-2</c:v>
                </c:pt>
                <c:pt idx="8">
                  <c:v>0.10167868306622302</c:v>
                </c:pt>
                <c:pt idx="9">
                  <c:v>0.11496524195075951</c:v>
                </c:pt>
                <c:pt idx="10">
                  <c:v>0.12454557951802515</c:v>
                </c:pt>
                <c:pt idx="11">
                  <c:v>0.13565720187744715</c:v>
                </c:pt>
                <c:pt idx="12">
                  <c:v>0.1451197234055846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D-402F-9C09-D190F0DEA46C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3.4993947156677255E-3</c:v>
                </c:pt>
                <c:pt idx="1">
                  <c:v>0</c:v>
                </c:pt>
                <c:pt idx="2">
                  <c:v>3.0629514454744187E-2</c:v>
                </c:pt>
                <c:pt idx="3">
                  <c:v>3.7131021859238361E-2</c:v>
                </c:pt>
                <c:pt idx="4">
                  <c:v>4.8466136471073264E-2</c:v>
                </c:pt>
                <c:pt idx="5">
                  <c:v>8.236700793775259E-2</c:v>
                </c:pt>
                <c:pt idx="6">
                  <c:v>7.4230513647674301E-2</c:v>
                </c:pt>
                <c:pt idx="7">
                  <c:v>9.164303430786136E-2</c:v>
                </c:pt>
                <c:pt idx="8">
                  <c:v>9.6184823254961693E-2</c:v>
                </c:pt>
                <c:pt idx="9">
                  <c:v>0.10510327037429579</c:v>
                </c:pt>
                <c:pt idx="10">
                  <c:v>0.11750372351742197</c:v>
                </c:pt>
                <c:pt idx="11">
                  <c:v>0.1274374547457103</c:v>
                </c:pt>
                <c:pt idx="12">
                  <c:v>0.13625582052165383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D-402F-9C09-D190F0DE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66.533000000000001</c:v>
                </c:pt>
                <c:pt idx="1">
                  <c:v>67</c:v>
                </c:pt>
                <c:pt idx="2">
                  <c:v>67</c:v>
                </c:pt>
                <c:pt idx="3">
                  <c:v>65.483000000000004</c:v>
                </c:pt>
                <c:pt idx="4">
                  <c:v>66.533000000000001</c:v>
                </c:pt>
                <c:pt idx="5">
                  <c:v>66.667000000000002</c:v>
                </c:pt>
                <c:pt idx="6">
                  <c:v>66.132999999999996</c:v>
                </c:pt>
                <c:pt idx="7">
                  <c:v>65.7</c:v>
                </c:pt>
                <c:pt idx="8">
                  <c:v>65.733000000000004</c:v>
                </c:pt>
                <c:pt idx="9">
                  <c:v>67.266999999999996</c:v>
                </c:pt>
                <c:pt idx="10">
                  <c:v>66.582999999999998</c:v>
                </c:pt>
                <c:pt idx="11">
                  <c:v>66.316999999999993</c:v>
                </c:pt>
                <c:pt idx="12">
                  <c:v>65.5</c:v>
                </c:pt>
                <c:pt idx="13">
                  <c:v>65.55</c:v>
                </c:pt>
                <c:pt idx="14">
                  <c:v>66.45</c:v>
                </c:pt>
                <c:pt idx="15">
                  <c:v>65.599999999999994</c:v>
                </c:pt>
                <c:pt idx="16">
                  <c:v>65.55</c:v>
                </c:pt>
                <c:pt idx="17">
                  <c:v>66.066999999999993</c:v>
                </c:pt>
                <c:pt idx="18">
                  <c:v>67.367000000000004</c:v>
                </c:pt>
                <c:pt idx="19">
                  <c:v>66.632999999999996</c:v>
                </c:pt>
                <c:pt idx="20">
                  <c:v>67.332999999999998</c:v>
                </c:pt>
                <c:pt idx="21">
                  <c:v>64.983000000000004</c:v>
                </c:pt>
                <c:pt idx="22">
                  <c:v>66.150000000000006</c:v>
                </c:pt>
                <c:pt idx="23">
                  <c:v>66.082999999999998</c:v>
                </c:pt>
                <c:pt idx="24">
                  <c:v>64.816999999999993</c:v>
                </c:pt>
                <c:pt idx="25">
                  <c:v>66.183000000000007</c:v>
                </c:pt>
                <c:pt idx="26">
                  <c:v>66.5</c:v>
                </c:pt>
                <c:pt idx="27">
                  <c:v>66.966999999999999</c:v>
                </c:pt>
                <c:pt idx="28">
                  <c:v>66.8</c:v>
                </c:pt>
                <c:pt idx="29">
                  <c:v>67.316999999999993</c:v>
                </c:pt>
                <c:pt idx="30">
                  <c:v>69.466999999999999</c:v>
                </c:pt>
                <c:pt idx="31">
                  <c:v>68.382999999999996</c:v>
                </c:pt>
                <c:pt idx="32">
                  <c:v>66.566999999999993</c:v>
                </c:pt>
                <c:pt idx="33">
                  <c:v>67.3</c:v>
                </c:pt>
                <c:pt idx="34">
                  <c:v>66.349999999999994</c:v>
                </c:pt>
                <c:pt idx="35">
                  <c:v>70.167000000000002</c:v>
                </c:pt>
                <c:pt idx="36">
                  <c:v>69.466999999999999</c:v>
                </c:pt>
                <c:pt idx="37">
                  <c:v>70.533000000000001</c:v>
                </c:pt>
                <c:pt idx="38">
                  <c:v>72.332999999999998</c:v>
                </c:pt>
                <c:pt idx="39">
                  <c:v>75.650000000000006</c:v>
                </c:pt>
                <c:pt idx="40">
                  <c:v>78.617000000000004</c:v>
                </c:pt>
                <c:pt idx="41">
                  <c:v>85.25</c:v>
                </c:pt>
                <c:pt idx="42">
                  <c:v>96.4</c:v>
                </c:pt>
                <c:pt idx="43">
                  <c:v>111.15</c:v>
                </c:pt>
                <c:pt idx="44">
                  <c:v>131.85</c:v>
                </c:pt>
                <c:pt idx="45">
                  <c:v>152.25</c:v>
                </c:pt>
                <c:pt idx="46">
                  <c:v>172.21700000000001</c:v>
                </c:pt>
                <c:pt idx="47">
                  <c:v>189.2</c:v>
                </c:pt>
                <c:pt idx="48">
                  <c:v>203.5</c:v>
                </c:pt>
                <c:pt idx="49">
                  <c:v>212.267</c:v>
                </c:pt>
                <c:pt idx="50">
                  <c:v>219.05</c:v>
                </c:pt>
                <c:pt idx="51">
                  <c:v>220.85</c:v>
                </c:pt>
                <c:pt idx="52">
                  <c:v>217.55</c:v>
                </c:pt>
                <c:pt idx="53">
                  <c:v>208.38300000000001</c:v>
                </c:pt>
                <c:pt idx="54">
                  <c:v>188.88300000000001</c:v>
                </c:pt>
                <c:pt idx="55">
                  <c:v>156.75</c:v>
                </c:pt>
                <c:pt idx="56">
                  <c:v>117.117</c:v>
                </c:pt>
                <c:pt idx="57">
                  <c:v>82.632999999999996</c:v>
                </c:pt>
                <c:pt idx="58">
                  <c:v>65.75</c:v>
                </c:pt>
                <c:pt idx="59">
                  <c:v>63.883000000000003</c:v>
                </c:pt>
                <c:pt idx="60">
                  <c:v>65.216999999999999</c:v>
                </c:pt>
                <c:pt idx="61">
                  <c:v>66.933000000000007</c:v>
                </c:pt>
                <c:pt idx="62">
                  <c:v>68.216999999999999</c:v>
                </c:pt>
                <c:pt idx="63">
                  <c:v>74.683000000000007</c:v>
                </c:pt>
                <c:pt idx="64">
                  <c:v>83.45</c:v>
                </c:pt>
                <c:pt idx="65">
                  <c:v>95.483000000000004</c:v>
                </c:pt>
                <c:pt idx="66">
                  <c:v>110.667</c:v>
                </c:pt>
                <c:pt idx="67">
                  <c:v>124.917</c:v>
                </c:pt>
                <c:pt idx="68">
                  <c:v>138.36699999999999</c:v>
                </c:pt>
                <c:pt idx="69">
                  <c:v>150.9</c:v>
                </c:pt>
                <c:pt idx="70">
                  <c:v>159.61699999999999</c:v>
                </c:pt>
                <c:pt idx="71">
                  <c:v>167.267</c:v>
                </c:pt>
                <c:pt idx="72">
                  <c:v>169.03299999999999</c:v>
                </c:pt>
                <c:pt idx="73">
                  <c:v>168.017</c:v>
                </c:pt>
                <c:pt idx="74">
                  <c:v>160.18299999999999</c:v>
                </c:pt>
                <c:pt idx="75">
                  <c:v>143.167</c:v>
                </c:pt>
                <c:pt idx="76">
                  <c:v>116.25</c:v>
                </c:pt>
                <c:pt idx="77">
                  <c:v>84.582999999999998</c:v>
                </c:pt>
                <c:pt idx="78">
                  <c:v>63.383000000000003</c:v>
                </c:pt>
                <c:pt idx="79">
                  <c:v>56.533000000000001</c:v>
                </c:pt>
                <c:pt idx="80">
                  <c:v>53.933</c:v>
                </c:pt>
                <c:pt idx="81">
                  <c:v>54.45</c:v>
                </c:pt>
                <c:pt idx="82">
                  <c:v>54.232999999999997</c:v>
                </c:pt>
                <c:pt idx="83">
                  <c:v>53.5</c:v>
                </c:pt>
                <c:pt idx="84">
                  <c:v>54.216999999999999</c:v>
                </c:pt>
                <c:pt idx="85">
                  <c:v>53.482999999999997</c:v>
                </c:pt>
                <c:pt idx="86">
                  <c:v>56.05</c:v>
                </c:pt>
                <c:pt idx="87">
                  <c:v>55.417000000000002</c:v>
                </c:pt>
                <c:pt idx="88">
                  <c:v>54.866999999999997</c:v>
                </c:pt>
                <c:pt idx="89">
                  <c:v>55.716999999999999</c:v>
                </c:pt>
                <c:pt idx="90">
                  <c:v>55.067</c:v>
                </c:pt>
                <c:pt idx="91">
                  <c:v>54.4</c:v>
                </c:pt>
                <c:pt idx="92">
                  <c:v>55.85</c:v>
                </c:pt>
                <c:pt idx="93">
                  <c:v>55.65</c:v>
                </c:pt>
                <c:pt idx="94">
                  <c:v>55.8</c:v>
                </c:pt>
                <c:pt idx="95">
                  <c:v>54.55</c:v>
                </c:pt>
                <c:pt idx="96">
                  <c:v>54.6</c:v>
                </c:pt>
                <c:pt idx="97">
                  <c:v>55</c:v>
                </c:pt>
                <c:pt idx="98">
                  <c:v>55.466999999999999</c:v>
                </c:pt>
                <c:pt idx="99">
                  <c:v>57.183</c:v>
                </c:pt>
                <c:pt idx="100">
                  <c:v>58.15</c:v>
                </c:pt>
                <c:pt idx="101">
                  <c:v>63.283000000000001</c:v>
                </c:pt>
                <c:pt idx="102">
                  <c:v>67.816999999999993</c:v>
                </c:pt>
                <c:pt idx="103">
                  <c:v>74.832999999999998</c:v>
                </c:pt>
                <c:pt idx="104">
                  <c:v>84.65</c:v>
                </c:pt>
                <c:pt idx="105">
                  <c:v>94.816999999999993</c:v>
                </c:pt>
                <c:pt idx="106">
                  <c:v>105.15</c:v>
                </c:pt>
                <c:pt idx="107">
                  <c:v>111.783</c:v>
                </c:pt>
                <c:pt idx="108">
                  <c:v>116.233</c:v>
                </c:pt>
                <c:pt idx="109">
                  <c:v>115.117</c:v>
                </c:pt>
                <c:pt idx="110">
                  <c:v>109.767</c:v>
                </c:pt>
                <c:pt idx="111">
                  <c:v>98.983000000000004</c:v>
                </c:pt>
                <c:pt idx="112">
                  <c:v>85.65</c:v>
                </c:pt>
                <c:pt idx="113">
                  <c:v>70.882999999999996</c:v>
                </c:pt>
                <c:pt idx="114">
                  <c:v>59.033000000000001</c:v>
                </c:pt>
                <c:pt idx="115">
                  <c:v>52.966999999999999</c:v>
                </c:pt>
                <c:pt idx="116">
                  <c:v>49.35</c:v>
                </c:pt>
                <c:pt idx="117">
                  <c:v>49.817</c:v>
                </c:pt>
                <c:pt idx="118">
                  <c:v>49.067</c:v>
                </c:pt>
                <c:pt idx="119">
                  <c:v>50.216999999999999</c:v>
                </c:pt>
                <c:pt idx="120">
                  <c:v>48.55</c:v>
                </c:pt>
                <c:pt idx="121">
                  <c:v>48.567</c:v>
                </c:pt>
                <c:pt idx="122">
                  <c:v>49.817</c:v>
                </c:pt>
                <c:pt idx="123">
                  <c:v>48.15</c:v>
                </c:pt>
                <c:pt idx="124">
                  <c:v>48.5</c:v>
                </c:pt>
                <c:pt idx="125">
                  <c:v>48.716999999999999</c:v>
                </c:pt>
                <c:pt idx="126">
                  <c:v>47.817</c:v>
                </c:pt>
                <c:pt idx="127">
                  <c:v>49.433</c:v>
                </c:pt>
                <c:pt idx="128">
                  <c:v>50.267000000000003</c:v>
                </c:pt>
                <c:pt idx="129">
                  <c:v>51.933</c:v>
                </c:pt>
                <c:pt idx="130">
                  <c:v>55.4</c:v>
                </c:pt>
                <c:pt idx="131">
                  <c:v>59.633000000000003</c:v>
                </c:pt>
                <c:pt idx="132">
                  <c:v>66.367000000000004</c:v>
                </c:pt>
                <c:pt idx="133">
                  <c:v>71.45</c:v>
                </c:pt>
                <c:pt idx="134">
                  <c:v>78.332999999999998</c:v>
                </c:pt>
                <c:pt idx="135">
                  <c:v>82.917000000000002</c:v>
                </c:pt>
                <c:pt idx="136">
                  <c:v>87.716999999999999</c:v>
                </c:pt>
                <c:pt idx="137">
                  <c:v>86.516999999999996</c:v>
                </c:pt>
                <c:pt idx="138">
                  <c:v>81.75</c:v>
                </c:pt>
                <c:pt idx="139">
                  <c:v>73.882999999999996</c:v>
                </c:pt>
                <c:pt idx="140">
                  <c:v>65.099999999999994</c:v>
                </c:pt>
                <c:pt idx="141">
                  <c:v>57.6</c:v>
                </c:pt>
                <c:pt idx="142">
                  <c:v>51.517000000000003</c:v>
                </c:pt>
                <c:pt idx="143">
                  <c:v>46.9</c:v>
                </c:pt>
                <c:pt idx="144">
                  <c:v>45.267000000000003</c:v>
                </c:pt>
                <c:pt idx="145">
                  <c:v>45.966999999999999</c:v>
                </c:pt>
                <c:pt idx="146">
                  <c:v>45.133000000000003</c:v>
                </c:pt>
                <c:pt idx="147">
                  <c:v>45.933</c:v>
                </c:pt>
                <c:pt idx="148">
                  <c:v>45.116999999999997</c:v>
                </c:pt>
                <c:pt idx="149">
                  <c:v>44.35</c:v>
                </c:pt>
                <c:pt idx="150">
                  <c:v>43.2</c:v>
                </c:pt>
                <c:pt idx="151">
                  <c:v>43.767000000000003</c:v>
                </c:pt>
                <c:pt idx="152">
                  <c:v>44.6</c:v>
                </c:pt>
                <c:pt idx="153">
                  <c:v>43.65</c:v>
                </c:pt>
                <c:pt idx="154">
                  <c:v>44.616999999999997</c:v>
                </c:pt>
                <c:pt idx="155">
                  <c:v>42.533000000000001</c:v>
                </c:pt>
                <c:pt idx="156">
                  <c:v>43.35</c:v>
                </c:pt>
                <c:pt idx="157">
                  <c:v>42.616999999999997</c:v>
                </c:pt>
                <c:pt idx="158">
                  <c:v>44.216999999999999</c:v>
                </c:pt>
                <c:pt idx="159">
                  <c:v>42.5</c:v>
                </c:pt>
                <c:pt idx="160">
                  <c:v>42.75</c:v>
                </c:pt>
                <c:pt idx="161">
                  <c:v>42.832999999999998</c:v>
                </c:pt>
                <c:pt idx="162">
                  <c:v>43.5</c:v>
                </c:pt>
                <c:pt idx="163">
                  <c:v>42.267000000000003</c:v>
                </c:pt>
                <c:pt idx="164">
                  <c:v>42.866999999999997</c:v>
                </c:pt>
                <c:pt idx="165">
                  <c:v>42.582999999999998</c:v>
                </c:pt>
                <c:pt idx="166">
                  <c:v>43.033000000000001</c:v>
                </c:pt>
                <c:pt idx="167">
                  <c:v>42.267000000000003</c:v>
                </c:pt>
                <c:pt idx="168">
                  <c:v>42.183</c:v>
                </c:pt>
                <c:pt idx="169">
                  <c:v>40.700000000000003</c:v>
                </c:pt>
                <c:pt idx="170">
                  <c:v>41.6</c:v>
                </c:pt>
                <c:pt idx="171">
                  <c:v>42.6</c:v>
                </c:pt>
                <c:pt idx="172">
                  <c:v>41.366999999999997</c:v>
                </c:pt>
                <c:pt idx="173">
                  <c:v>42.3</c:v>
                </c:pt>
                <c:pt idx="174">
                  <c:v>41.017000000000003</c:v>
                </c:pt>
                <c:pt idx="175">
                  <c:v>43.267000000000003</c:v>
                </c:pt>
                <c:pt idx="176">
                  <c:v>40.200000000000003</c:v>
                </c:pt>
                <c:pt idx="177">
                  <c:v>40.917000000000002</c:v>
                </c:pt>
                <c:pt idx="178">
                  <c:v>39.933</c:v>
                </c:pt>
                <c:pt idx="179">
                  <c:v>40.5</c:v>
                </c:pt>
                <c:pt idx="180">
                  <c:v>40.482999999999997</c:v>
                </c:pt>
                <c:pt idx="181">
                  <c:v>40.15</c:v>
                </c:pt>
                <c:pt idx="182">
                  <c:v>39.883000000000003</c:v>
                </c:pt>
                <c:pt idx="183">
                  <c:v>40.817</c:v>
                </c:pt>
                <c:pt idx="184">
                  <c:v>40.716999999999999</c:v>
                </c:pt>
                <c:pt idx="185">
                  <c:v>40.25</c:v>
                </c:pt>
                <c:pt idx="186">
                  <c:v>40.667000000000002</c:v>
                </c:pt>
                <c:pt idx="187">
                  <c:v>40.200000000000003</c:v>
                </c:pt>
                <c:pt idx="188">
                  <c:v>40.450000000000003</c:v>
                </c:pt>
                <c:pt idx="189">
                  <c:v>40.232999999999997</c:v>
                </c:pt>
                <c:pt idx="190">
                  <c:v>38.633000000000003</c:v>
                </c:pt>
                <c:pt idx="191">
                  <c:v>38.366999999999997</c:v>
                </c:pt>
                <c:pt idx="192">
                  <c:v>37.783000000000001</c:v>
                </c:pt>
                <c:pt idx="193">
                  <c:v>38.883000000000003</c:v>
                </c:pt>
                <c:pt idx="194">
                  <c:v>39.35</c:v>
                </c:pt>
                <c:pt idx="195">
                  <c:v>39.917000000000002</c:v>
                </c:pt>
                <c:pt idx="196">
                  <c:v>39.883000000000003</c:v>
                </c:pt>
                <c:pt idx="197">
                  <c:v>40.75</c:v>
                </c:pt>
                <c:pt idx="198">
                  <c:v>39.332999999999998</c:v>
                </c:pt>
                <c:pt idx="199">
                  <c:v>40.116999999999997</c:v>
                </c:pt>
                <c:pt idx="200">
                  <c:v>39.832999999999998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F-4002-969C-E4BD80A3978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65.966662091230972</c:v>
                </c:pt>
                <c:pt idx="2">
                  <c:v>65.999049276786593</c:v>
                </c:pt>
                <c:pt idx="3">
                  <c:v>66.03143946947408</c:v>
                </c:pt>
                <c:pt idx="4">
                  <c:v>66.063832902720677</c:v>
                </c:pt>
                <c:pt idx="5">
                  <c:v>66.096229774186909</c:v>
                </c:pt>
                <c:pt idx="6">
                  <c:v>66.128630220269514</c:v>
                </c:pt>
                <c:pt idx="7">
                  <c:v>66.161034281555445</c:v>
                </c:pt>
                <c:pt idx="8">
                  <c:v>66.19344185676097</c:v>
                </c:pt>
                <c:pt idx="9">
                  <c:v>66.225852642384169</c:v>
                </c:pt>
                <c:pt idx="10">
                  <c:v>66.258266055436167</c:v>
                </c:pt>
                <c:pt idx="11">
                  <c:v>66.290681137993573</c:v>
                </c:pt>
                <c:pt idx="12">
                  <c:v>66.323096446720342</c:v>
                </c:pt>
                <c:pt idx="13">
                  <c:v>66.355509941816621</c:v>
                </c:pt>
                <c:pt idx="14">
                  <c:v>66.387918916103786</c:v>
                </c:pt>
                <c:pt idx="15">
                  <c:v>66.420320062225187</c:v>
                </c:pt>
                <c:pt idx="16">
                  <c:v>66.452709895177478</c:v>
                </c:pt>
                <c:pt idx="17">
                  <c:v>66.485085985877745</c:v>
                </c:pt>
                <c:pt idx="18">
                  <c:v>66.517449920995105</c:v>
                </c:pt>
                <c:pt idx="19">
                  <c:v>66.54981375783278</c:v>
                </c:pt>
                <c:pt idx="20">
                  <c:v>66.582213270723145</c:v>
                </c:pt>
                <c:pt idx="21">
                  <c:v>66.614733916361089</c:v>
                </c:pt>
                <c:pt idx="22">
                  <c:v>66.647559795930221</c:v>
                </c:pt>
                <c:pt idx="23">
                  <c:v>66.681062776908007</c:v>
                </c:pt>
                <c:pt idx="24">
                  <c:v>66.715959318996383</c:v>
                </c:pt>
                <c:pt idx="25">
                  <c:v>66.753577363013008</c:v>
                </c:pt>
                <c:pt idx="26">
                  <c:v>66.796295438386622</c:v>
                </c:pt>
                <c:pt idx="27">
                  <c:v>66.848240474855501</c:v>
                </c:pt>
                <c:pt idx="28">
                  <c:v>66.91635733592075</c:v>
                </c:pt>
                <c:pt idx="29">
                  <c:v>67.01198653644029</c:v>
                </c:pt>
                <c:pt idx="30">
                  <c:v>67.153097687906765</c:v>
                </c:pt>
                <c:pt idx="31">
                  <c:v>67.367311136928905</c:v>
                </c:pt>
                <c:pt idx="32">
                  <c:v>67.695781335379507</c:v>
                </c:pt>
                <c:pt idx="33">
                  <c:v>68.197893658092653</c:v>
                </c:pt>
                <c:pt idx="34">
                  <c:v>68.956526319874115</c:v>
                </c:pt>
                <c:pt idx="35">
                  <c:v>70.083346736961488</c:v>
                </c:pt>
                <c:pt idx="36">
                  <c:v>71.723263785689525</c:v>
                </c:pt>
                <c:pt idx="37">
                  <c:v>74.05678998194999</c:v>
                </c:pt>
                <c:pt idx="38">
                  <c:v>77.298760675357499</c:v>
                </c:pt>
                <c:pt idx="39">
                  <c:v>81.691721127109204</c:v>
                </c:pt>
                <c:pt idx="40">
                  <c:v>87.492451247520222</c:v>
                </c:pt>
                <c:pt idx="41">
                  <c:v>94.950660707709631</c:v>
                </c:pt>
                <c:pt idx="42">
                  <c:v>104.27990334722462</c:v>
                </c:pt>
                <c:pt idx="43">
                  <c:v>115.62214573594025</c:v>
                </c:pt>
                <c:pt idx="44">
                  <c:v>129.00876970575919</c:v>
                </c:pt>
                <c:pt idx="45">
                  <c:v>144.32074425738983</c:v>
                </c:pt>
                <c:pt idx="46">
                  <c:v>161.24566801673333</c:v>
                </c:pt>
                <c:pt idx="47">
                  <c:v>179.21330153785811</c:v>
                </c:pt>
                <c:pt idx="48">
                  <c:v>197.26488509278997</c:v>
                </c:pt>
                <c:pt idx="49">
                  <c:v>213.81131921819269</c:v>
                </c:pt>
                <c:pt idx="50">
                  <c:v>226.35120033999763</c:v>
                </c:pt>
                <c:pt idx="51">
                  <c:v>231.49601134173074</c:v>
                </c:pt>
                <c:pt idx="52">
                  <c:v>225.84204652403389</c:v>
                </c:pt>
                <c:pt idx="53">
                  <c:v>207.80575221954959</c:v>
                </c:pt>
                <c:pt idx="54">
                  <c:v>179.41840899293825</c:v>
                </c:pt>
                <c:pt idx="55">
                  <c:v>146.37408180565498</c:v>
                </c:pt>
                <c:pt idx="56">
                  <c:v>115.67904495775826</c:v>
                </c:pt>
                <c:pt idx="57">
                  <c:v>92.431431513890104</c:v>
                </c:pt>
                <c:pt idx="58">
                  <c:v>78.120953971169598</c:v>
                </c:pt>
                <c:pt idx="59">
                  <c:v>71.319234675671581</c:v>
                </c:pt>
                <c:pt idx="60">
                  <c:v>69.581047503258461</c:v>
                </c:pt>
                <c:pt idx="61">
                  <c:v>70.932622658301483</c:v>
                </c:pt>
                <c:pt idx="62">
                  <c:v>74.33344678170603</c:v>
                </c:pt>
                <c:pt idx="63">
                  <c:v>79.459923366295712</c:v>
                </c:pt>
                <c:pt idx="64">
                  <c:v>86.335634837646452</c:v>
                </c:pt>
                <c:pt idx="65">
                  <c:v>95.061750871908913</c:v>
                </c:pt>
                <c:pt idx="66">
                  <c:v>105.66581628284708</c:v>
                </c:pt>
                <c:pt idx="67">
                  <c:v>118.01555680952126</c:v>
                </c:pt>
                <c:pt idx="68">
                  <c:v>131.74919692936703</c:v>
                </c:pt>
                <c:pt idx="69">
                  <c:v>146.17028666164555</c:v>
                </c:pt>
                <c:pt idx="70">
                  <c:v>160.03765406508418</c:v>
                </c:pt>
                <c:pt idx="71">
                  <c:v>171.25101949234414</c:v>
                </c:pt>
                <c:pt idx="72">
                  <c:v>176.73242612860244</c:v>
                </c:pt>
                <c:pt idx="73">
                  <c:v>173.16279126273238</c:v>
                </c:pt>
                <c:pt idx="74">
                  <c:v>158.89857627234809</c:v>
                </c:pt>
                <c:pt idx="75">
                  <c:v>135.96051176713229</c:v>
                </c:pt>
                <c:pt idx="76">
                  <c:v>109.94316270940146</c:v>
                </c:pt>
                <c:pt idx="77">
                  <c:v>87.169552848394886</c:v>
                </c:pt>
                <c:pt idx="78">
                  <c:v>71.337835555629994</c:v>
                </c:pt>
                <c:pt idx="79">
                  <c:v>62.473090942379137</c:v>
                </c:pt>
                <c:pt idx="80">
                  <c:v>58.413073283489602</c:v>
                </c:pt>
                <c:pt idx="81">
                  <c:v>56.832363355726955</c:v>
                </c:pt>
                <c:pt idx="82">
                  <c:v>56.241529837952392</c:v>
                </c:pt>
                <c:pt idx="83">
                  <c:v>55.96205470227423</c:v>
                </c:pt>
                <c:pt idx="84">
                  <c:v>55.761063329793039</c:v>
                </c:pt>
                <c:pt idx="85">
                  <c:v>55.576660628546414</c:v>
                </c:pt>
                <c:pt idx="86">
                  <c:v>55.395863603149095</c:v>
                </c:pt>
                <c:pt idx="87">
                  <c:v>55.216508957766663</c:v>
                </c:pt>
                <c:pt idx="88">
                  <c:v>55.038474141993092</c:v>
                </c:pt>
                <c:pt idx="89">
                  <c:v>54.862320892136751</c:v>
                </c:pt>
                <c:pt idx="90">
                  <c:v>54.689558188157193</c:v>
                </c:pt>
                <c:pt idx="91">
                  <c:v>54.523572756567958</c:v>
                </c:pt>
                <c:pt idx="92">
                  <c:v>54.371392176065129</c:v>
                </c:pt>
                <c:pt idx="93">
                  <c:v>54.246731829707471</c:v>
                </c:pt>
                <c:pt idx="94">
                  <c:v>54.174873923116493</c:v>
                </c:pt>
                <c:pt idx="95">
                  <c:v>54.199837748030028</c:v>
                </c:pt>
                <c:pt idx="96">
                  <c:v>54.393876093671068</c:v>
                </c:pt>
                <c:pt idx="97">
                  <c:v>54.868410235592968</c:v>
                </c:pt>
                <c:pt idx="98">
                  <c:v>55.784036084327987</c:v>
                </c:pt>
                <c:pt idx="99">
                  <c:v>57.355390418962287</c:v>
                </c:pt>
                <c:pt idx="100">
                  <c:v>59.84501953712757</c:v>
                </c:pt>
                <c:pt idx="101">
                  <c:v>63.539778473863251</c:v>
                </c:pt>
                <c:pt idx="102">
                  <c:v>68.704220906479819</c:v>
                </c:pt>
                <c:pt idx="103">
                  <c:v>75.506844514491235</c:v>
                </c:pt>
                <c:pt idx="104">
                  <c:v>83.913713936175299</c:v>
                </c:pt>
                <c:pt idx="105">
                  <c:v>93.540059095431616</c:v>
                </c:pt>
                <c:pt idx="106">
                  <c:v>103.46386069952594</c:v>
                </c:pt>
                <c:pt idx="107">
                  <c:v>112.08140044756354</c:v>
                </c:pt>
                <c:pt idx="108">
                  <c:v>117.22687844323225</c:v>
                </c:pt>
                <c:pt idx="109">
                  <c:v>116.82018694587195</c:v>
                </c:pt>
                <c:pt idx="110">
                  <c:v>109.97612065241714</c:v>
                </c:pt>
                <c:pt idx="111">
                  <c:v>97.885288304684394</c:v>
                </c:pt>
                <c:pt idx="112">
                  <c:v>83.577766929153313</c:v>
                </c:pt>
                <c:pt idx="113">
                  <c:v>70.477531205855783</c:v>
                </c:pt>
                <c:pt idx="114">
                  <c:v>60.786450998025266</c:v>
                </c:pt>
                <c:pt idx="115">
                  <c:v>54.876023371125498</c:v>
                </c:pt>
                <c:pt idx="116">
                  <c:v>51.849624849271002</c:v>
                </c:pt>
                <c:pt idx="117">
                  <c:v>50.501139472099759</c:v>
                </c:pt>
                <c:pt idx="118">
                  <c:v>49.926167863393474</c:v>
                </c:pt>
                <c:pt idx="119">
                  <c:v>49.6394465600616</c:v>
                </c:pt>
                <c:pt idx="120">
                  <c:v>49.441829103600107</c:v>
                </c:pt>
                <c:pt idx="121">
                  <c:v>49.270746627768148</c:v>
                </c:pt>
                <c:pt idx="122">
                  <c:v>49.11546012898269</c:v>
                </c:pt>
                <c:pt idx="123">
                  <c:v>48.985983124205035</c:v>
                </c:pt>
                <c:pt idx="124">
                  <c:v>48.908795256402684</c:v>
                </c:pt>
                <c:pt idx="125">
                  <c:v>48.933840854378921</c:v>
                </c:pt>
                <c:pt idx="126">
                  <c:v>49.14663274351954</c:v>
                </c:pt>
                <c:pt idx="127">
                  <c:v>49.681700615824369</c:v>
                </c:pt>
                <c:pt idx="128">
                  <c:v>50.731807016588945</c:v>
                </c:pt>
                <c:pt idx="129">
                  <c:v>52.543953544578329</c:v>
                </c:pt>
                <c:pt idx="130">
                  <c:v>55.390090789126205</c:v>
                </c:pt>
                <c:pt idx="131">
                  <c:v>59.498999176997344</c:v>
                </c:pt>
                <c:pt idx="132">
                  <c:v>64.938024494178293</c:v>
                </c:pt>
                <c:pt idx="133">
                  <c:v>71.446726445971692</c:v>
                </c:pt>
                <c:pt idx="134">
                  <c:v>78.266282708031511</c:v>
                </c:pt>
                <c:pt idx="135">
                  <c:v>84.086558975619781</c:v>
                </c:pt>
                <c:pt idx="136">
                  <c:v>87.289955212524632</c:v>
                </c:pt>
                <c:pt idx="137">
                  <c:v>86.569458618752066</c:v>
                </c:pt>
                <c:pt idx="138">
                  <c:v>81.676692596713195</c:v>
                </c:pt>
                <c:pt idx="139">
                  <c:v>73.760607846934008</c:v>
                </c:pt>
                <c:pt idx="140">
                  <c:v>64.91145935113633</c:v>
                </c:pt>
                <c:pt idx="141">
                  <c:v>57.148633562678484</c:v>
                </c:pt>
                <c:pt idx="142">
                  <c:v>51.575558650805235</c:v>
                </c:pt>
                <c:pt idx="143">
                  <c:v>48.226896577510985</c:v>
                </c:pt>
                <c:pt idx="144">
                  <c:v>46.501547299402155</c:v>
                </c:pt>
                <c:pt idx="145">
                  <c:v>45.700077308833833</c:v>
                </c:pt>
                <c:pt idx="146">
                  <c:v>45.321992787171993</c:v>
                </c:pt>
                <c:pt idx="147">
                  <c:v>45.102374874707017</c:v>
                </c:pt>
                <c:pt idx="148">
                  <c:v>44.931264707722455</c:v>
                </c:pt>
                <c:pt idx="149">
                  <c:v>44.771922026098487</c:v>
                </c:pt>
                <c:pt idx="150">
                  <c:v>44.614342653638374</c:v>
                </c:pt>
                <c:pt idx="151">
                  <c:v>44.456319440990391</c:v>
                </c:pt>
                <c:pt idx="152">
                  <c:v>44.29749768788411</c:v>
                </c:pt>
                <c:pt idx="153">
                  <c:v>44.137887751355805</c:v>
                </c:pt>
                <c:pt idx="154">
                  <c:v>43.977560646839592</c:v>
                </c:pt>
                <c:pt idx="155">
                  <c:v>43.816594556284343</c:v>
                </c:pt>
                <c:pt idx="156">
                  <c:v>43.655065256481983</c:v>
                </c:pt>
                <c:pt idx="157">
                  <c:v>43.493043554169397</c:v>
                </c:pt>
                <c:pt idx="158">
                  <c:v>43.330594210953386</c:v>
                </c:pt>
                <c:pt idx="159">
                  <c:v>43.167775520943472</c:v>
                </c:pt>
                <c:pt idx="160">
                  <c:v>43.004639301971565</c:v>
                </c:pt>
                <c:pt idx="161">
                  <c:v>42.841231155101234</c:v>
                </c:pt>
                <c:pt idx="162">
                  <c:v>42.67759088649256</c:v>
                </c:pt>
                <c:pt idx="163">
                  <c:v>42.513753015253521</c:v>
                </c:pt>
                <c:pt idx="164">
                  <c:v>42.34974731420386</c:v>
                </c:pt>
                <c:pt idx="165">
                  <c:v>42.185599348243656</c:v>
                </c:pt>
                <c:pt idx="166">
                  <c:v>42.02133098811894</c:v>
                </c:pt>
                <c:pt idx="167">
                  <c:v>41.856960886741064</c:v>
                </c:pt>
                <c:pt idx="168">
                  <c:v>41.692504911703374</c:v>
                </c:pt>
                <c:pt idx="169">
                  <c:v>41.527976531984258</c:v>
                </c:pt>
                <c:pt idx="170">
                  <c:v>41.363387159614177</c:v>
                </c:pt>
                <c:pt idx="171">
                  <c:v>41.198746448772184</c:v>
                </c:pt>
                <c:pt idx="172">
                  <c:v>41.034062555704622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7F-4002-969C-E4BD80A3978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65.966662091228343</c:v>
                </c:pt>
                <c:pt idx="2">
                  <c:v>65.999049276777981</c:v>
                </c:pt>
                <c:pt idx="3">
                  <c:v>66.03143946944644</c:v>
                </c:pt>
                <c:pt idx="4">
                  <c:v>66.063832902633933</c:v>
                </c:pt>
                <c:pt idx="5">
                  <c:v>66.096229773920783</c:v>
                </c:pt>
                <c:pt idx="6">
                  <c:v>66.128630219471162</c:v>
                </c:pt>
                <c:pt idx="7">
                  <c:v>66.161034279213794</c:v>
                </c:pt>
                <c:pt idx="8">
                  <c:v>66.193441850045389</c:v>
                </c:pt>
                <c:pt idx="9">
                  <c:v>66.225852623552996</c:v>
                </c:pt>
                <c:pt idx="10">
                  <c:v>66.258266003806028</c:v>
                </c:pt>
                <c:pt idx="11">
                  <c:v>66.290680999585518</c:v>
                </c:pt>
                <c:pt idx="12">
                  <c:v>66.323096083933478</c:v>
                </c:pt>
                <c:pt idx="13">
                  <c:v>66.355509012050277</c:v>
                </c:pt>
                <c:pt idx="14">
                  <c:v>66.387916586252473</c:v>
                </c:pt>
                <c:pt idx="15">
                  <c:v>66.420314353821254</c:v>
                </c:pt>
                <c:pt idx="16">
                  <c:v>66.452696219989818</c:v>
                </c:pt>
                <c:pt idx="17">
                  <c:v>66.485053953881774</c:v>
                </c:pt>
                <c:pt idx="18">
                  <c:v>66.517376559729442</c:v>
                </c:pt>
                <c:pt idx="19">
                  <c:v>66.549649478951153</c:v>
                </c:pt>
                <c:pt idx="20">
                  <c:v>66.58185358038854</c:v>
                </c:pt>
                <c:pt idx="21">
                  <c:v>66.61396388589894</c:v>
                </c:pt>
                <c:pt idx="22">
                  <c:v>66.645947966236534</c:v>
                </c:pt>
                <c:pt idx="23">
                  <c:v>66.677763927379445</c:v>
                </c:pt>
                <c:pt idx="24">
                  <c:v>66.709357889816658</c:v>
                </c:pt>
                <c:pt idx="25">
                  <c:v>66.740660842481077</c:v>
                </c:pt>
                <c:pt idx="26">
                  <c:v>66.771584728796924</c:v>
                </c:pt>
                <c:pt idx="27">
                  <c:v>66.802017594715849</c:v>
                </c:pt>
                <c:pt idx="28">
                  <c:v>66.831817598057555</c:v>
                </c:pt>
                <c:pt idx="29">
                  <c:v>66.860805646022399</c:v>
                </c:pt>
                <c:pt idx="30">
                  <c:v>66.888756395535651</c:v>
                </c:pt>
                <c:pt idx="31">
                  <c:v>66.9153873228762</c:v>
                </c:pt>
                <c:pt idx="32">
                  <c:v>66.940345551008946</c:v>
                </c:pt>
                <c:pt idx="33">
                  <c:v>66.963192124838756</c:v>
                </c:pt>
                <c:pt idx="34">
                  <c:v>66.98338346072542</c:v>
                </c:pt>
                <c:pt idx="35">
                  <c:v>67.00024978796931</c:v>
                </c:pt>
                <c:pt idx="36">
                  <c:v>67.012970575602182</c:v>
                </c:pt>
                <c:pt idx="37">
                  <c:v>67.020547236004191</c:v>
                </c:pt>
                <c:pt idx="38">
                  <c:v>67.021773865097813</c:v>
                </c:pt>
                <c:pt idx="39">
                  <c:v>67.015207470687216</c:v>
                </c:pt>
                <c:pt idx="40">
                  <c:v>66.999140106845104</c:v>
                </c:pt>
                <c:pt idx="41">
                  <c:v>66.971576603640884</c:v>
                </c:pt>
                <c:pt idx="42">
                  <c:v>66.93022313716807</c:v>
                </c:pt>
                <c:pt idx="43">
                  <c:v>66.872493605731222</c:v>
                </c:pt>
                <c:pt idx="44">
                  <c:v>66.795542386073151</c:v>
                </c:pt>
                <c:pt idx="45">
                  <c:v>66.69633303992839</c:v>
                </c:pt>
                <c:pt idx="46">
                  <c:v>66.571752176704166</c:v>
                </c:pt>
                <c:pt idx="47">
                  <c:v>66.418775010919447</c:v>
                </c:pt>
                <c:pt idx="48">
                  <c:v>66.234683267118399</c:v>
                </c:pt>
                <c:pt idx="49">
                  <c:v>66.01732652131318</c:v>
                </c:pt>
                <c:pt idx="50">
                  <c:v>65.765405431276591</c:v>
                </c:pt>
                <c:pt idx="51">
                  <c:v>65.478741834900518</c:v>
                </c:pt>
                <c:pt idx="52">
                  <c:v>65.158490370467277</c:v>
                </c:pt>
                <c:pt idx="53">
                  <c:v>64.807244018957562</c:v>
                </c:pt>
                <c:pt idx="54">
                  <c:v>64.42899576006424</c:v>
                </c:pt>
                <c:pt idx="55">
                  <c:v>64.028940986209193</c:v>
                </c:pt>
                <c:pt idx="56">
                  <c:v>63.613136097817126</c:v>
                </c:pt>
                <c:pt idx="57">
                  <c:v>63.188059158896849</c:v>
                </c:pt>
                <c:pt idx="58">
                  <c:v>62.760138854966655</c:v>
                </c:pt>
                <c:pt idx="59">
                  <c:v>62.335321701846276</c:v>
                </c:pt>
                <c:pt idx="60">
                  <c:v>61.918734121617661</c:v>
                </c:pt>
                <c:pt idx="61">
                  <c:v>61.514471280063809</c:v>
                </c:pt>
                <c:pt idx="62">
                  <c:v>61.125517131669326</c:v>
                </c:pt>
                <c:pt idx="63">
                  <c:v>60.753777727458626</c:v>
                </c:pt>
                <c:pt idx="64">
                  <c:v>60.400196781358858</c:v>
                </c:pt>
                <c:pt idx="65">
                  <c:v>60.064919075943457</c:v>
                </c:pt>
                <c:pt idx="66">
                  <c:v>59.747471100164233</c:v>
                </c:pt>
                <c:pt idx="67">
                  <c:v>59.446935964566464</c:v>
                </c:pt>
                <c:pt idx="68">
                  <c:v>59.162108154928376</c:v>
                </c:pt>
                <c:pt idx="69">
                  <c:v>58.89162113076673</c:v>
                </c:pt>
                <c:pt idx="70">
                  <c:v>58.634046288950522</c:v>
                </c:pt>
                <c:pt idx="71">
                  <c:v>58.387965310285146</c:v>
                </c:pt>
                <c:pt idx="72">
                  <c:v>58.152019725382978</c:v>
                </c:pt>
                <c:pt idx="73">
                  <c:v>57.924942153931042</c:v>
                </c:pt>
                <c:pt idx="74">
                  <c:v>57.70557354124179</c:v>
                </c:pt>
                <c:pt idx="75">
                  <c:v>57.492870191593674</c:v>
                </c:pt>
                <c:pt idx="76">
                  <c:v>57.285903721413199</c:v>
                </c:pt>
                <c:pt idx="77">
                  <c:v>57.08385637340708</c:v>
                </c:pt>
                <c:pt idx="78">
                  <c:v>56.886013521922003</c:v>
                </c:pt>
                <c:pt idx="79">
                  <c:v>56.691754690939071</c:v>
                </c:pt>
                <c:pt idx="80">
                  <c:v>56.500544003188097</c:v>
                </c:pt>
                <c:pt idx="81">
                  <c:v>56.311920672095688</c:v>
                </c:pt>
                <c:pt idx="82">
                  <c:v>56.125489922253429</c:v>
                </c:pt>
                <c:pt idx="83">
                  <c:v>55.940914562462723</c:v>
                </c:pt>
                <c:pt idx="84">
                  <c:v>55.757907323233781</c:v>
                </c:pt>
                <c:pt idx="85">
                  <c:v>55.576223995287101</c:v>
                </c:pt>
                <c:pt idx="86">
                  <c:v>55.395657357043028</c:v>
                </c:pt>
                <c:pt idx="87">
                  <c:v>55.216031849509136</c:v>
                </c:pt>
                <c:pt idx="88">
                  <c:v>55.037198940554468</c:v>
                </c:pt>
                <c:pt idx="89">
                  <c:v>54.859033113019983</c:v>
                </c:pt>
                <c:pt idx="90">
                  <c:v>54.681428409384559</c:v>
                </c:pt>
                <c:pt idx="91">
                  <c:v>54.50429546762345</c:v>
                </c:pt>
                <c:pt idx="92">
                  <c:v>54.327558986962863</c:v>
                </c:pt>
                <c:pt idx="93">
                  <c:v>54.151155567439552</c:v>
                </c:pt>
                <c:pt idx="94">
                  <c:v>53.975031872845911</c:v>
                </c:pt>
                <c:pt idx="95">
                  <c:v>53.799143072356081</c:v>
                </c:pt>
                <c:pt idx="96">
                  <c:v>53.623451521624339</c:v>
                </c:pt>
                <c:pt idx="97">
                  <c:v>53.447925649280208</c:v>
                </c:pt>
                <c:pt idx="98">
                  <c:v>53.272539019446036</c:v>
                </c:pt>
                <c:pt idx="99">
                  <c:v>53.097269545152962</c:v>
                </c:pt>
                <c:pt idx="100">
                  <c:v>52.922098831343632</c:v>
                </c:pt>
                <c:pt idx="101">
                  <c:v>52.747011629558102</c:v>
                </c:pt>
                <c:pt idx="102">
                  <c:v>52.571995389445327</c:v>
                </c:pt>
                <c:pt idx="103">
                  <c:v>52.397039894978768</c:v>
                </c:pt>
                <c:pt idx="104">
                  <c:v>52.222136975732674</c:v>
                </c:pt>
                <c:pt idx="105">
                  <c:v>52.047280285848174</c:v>
                </c:pt>
                <c:pt idx="106">
                  <c:v>51.872465145439662</c:v>
                </c:pt>
                <c:pt idx="107">
                  <c:v>51.697688441210609</c:v>
                </c:pt>
                <c:pt idx="108">
                  <c:v>51.522948585011633</c:v>
                </c:pt>
                <c:pt idx="109">
                  <c:v>51.348245531023593</c:v>
                </c:pt>
                <c:pt idx="110">
                  <c:v>51.173580854218343</c:v>
                </c:pt>
                <c:pt idx="111">
                  <c:v>50.998957894757723</c:v>
                </c:pt>
                <c:pt idx="112">
                  <c:v>50.824381975037198</c:v>
                </c:pt>
                <c:pt idx="113">
                  <c:v>50.649860698127831</c:v>
                </c:pt>
                <c:pt idx="114">
                  <c:v>50.475404338331103</c:v>
                </c:pt>
                <c:pt idx="115">
                  <c:v>50.301026336272294</c:v>
                </c:pt>
                <c:pt idx="116">
                  <c:v>50.126743912136035</c:v>
                </c:pt>
                <c:pt idx="117">
                  <c:v>49.952578810851527</c:v>
                </c:pt>
                <c:pt idx="118">
                  <c:v>49.778558191587059</c:v>
                </c:pt>
                <c:pt idx="119">
                  <c:v>49.604715669839187</c:v>
                </c:pt>
                <c:pt idx="120">
                  <c:v>49.43109251233416</c:v>
                </c:pt>
                <c:pt idx="121">
                  <c:v>49.257738971084223</c:v>
                </c:pt>
                <c:pt idx="122">
                  <c:v>49.084715720980654</c:v>
                </c:pt>
                <c:pt idx="123">
                  <c:v>48.912095332642991</c:v>
                </c:pt>
                <c:pt idx="124">
                  <c:v>48.73996366628365</c:v>
                </c:pt>
                <c:pt idx="125">
                  <c:v>48.568421011296245</c:v>
                </c:pt>
                <c:pt idx="126">
                  <c:v>48.397582720530501</c:v>
                </c:pt>
                <c:pt idx="127">
                  <c:v>48.227579002531719</c:v>
                </c:pt>
                <c:pt idx="128">
                  <c:v>48.058553451437767</c:v>
                </c:pt>
                <c:pt idx="129">
                  <c:v>47.890659835254809</c:v>
                </c:pt>
                <c:pt idx="130">
                  <c:v>47.724056663963871</c:v>
                </c:pt>
                <c:pt idx="131">
                  <c:v>47.558899165488896</c:v>
                </c:pt>
                <c:pt idx="132">
                  <c:v>47.395328558479051</c:v>
                </c:pt>
                <c:pt idx="133">
                  <c:v>47.233458957872976</c:v>
                </c:pt>
                <c:pt idx="134">
                  <c:v>47.073362868044455</c:v>
                </c:pt>
                <c:pt idx="135">
                  <c:v>46.915056917362278</c:v>
                </c:pt>
                <c:pt idx="136">
                  <c:v>46.758490083554641</c:v>
                </c:pt>
                <c:pt idx="137">
                  <c:v>46.603536902345354</c:v>
                </c:pt>
                <c:pt idx="138">
                  <c:v>46.449997811383057</c:v>
                </c:pt>
                <c:pt idx="139">
                  <c:v>46.297607767333943</c:v>
                </c:pt>
                <c:pt idx="140">
                  <c:v>46.146052739817847</c:v>
                </c:pt>
                <c:pt idx="141">
                  <c:v>45.994992034097763</c:v>
                </c:pt>
                <c:pt idx="142">
                  <c:v>45.84408314362237</c:v>
                </c:pt>
                <c:pt idx="143">
                  <c:v>45.693005395951516</c:v>
                </c:pt>
                <c:pt idx="144">
                  <c:v>45.541479147539789</c:v>
                </c:pt>
                <c:pt idx="145">
                  <c:v>45.389278481727494</c:v>
                </c:pt>
                <c:pt idx="146">
                  <c:v>45.236236833034916</c:v>
                </c:pt>
                <c:pt idx="147">
                  <c:v>45.082246254320459</c:v>
                </c:pt>
                <c:pt idx="148">
                  <c:v>44.927251875809226</c:v>
                </c:pt>
                <c:pt idx="149">
                  <c:v>44.771243406895643</c:v>
                </c:pt>
                <c:pt idx="150">
                  <c:v>44.61424540331673</c:v>
                </c:pt>
                <c:pt idx="151">
                  <c:v>44.456307641146111</c:v>
                </c:pt>
                <c:pt idx="152">
                  <c:v>44.297496476518866</c:v>
                </c:pt>
                <c:pt idx="153">
                  <c:v>44.137887646200582</c:v>
                </c:pt>
                <c:pt idx="154">
                  <c:v>43.977560639124746</c:v>
                </c:pt>
                <c:pt idx="155">
                  <c:v>43.816594555806176</c:v>
                </c:pt>
                <c:pt idx="156">
                  <c:v>43.655065256456957</c:v>
                </c:pt>
                <c:pt idx="157">
                  <c:v>43.493043554168288</c:v>
                </c:pt>
                <c:pt idx="158">
                  <c:v>43.330594210953343</c:v>
                </c:pt>
                <c:pt idx="159">
                  <c:v>43.167775520943472</c:v>
                </c:pt>
                <c:pt idx="160">
                  <c:v>43.004639301971565</c:v>
                </c:pt>
                <c:pt idx="161">
                  <c:v>42.841231155101234</c:v>
                </c:pt>
                <c:pt idx="162">
                  <c:v>42.67759088649256</c:v>
                </c:pt>
                <c:pt idx="163">
                  <c:v>42.513753015253521</c:v>
                </c:pt>
                <c:pt idx="164">
                  <c:v>42.34974731420386</c:v>
                </c:pt>
                <c:pt idx="165">
                  <c:v>42.185599348243656</c:v>
                </c:pt>
                <c:pt idx="166">
                  <c:v>42.02133098811894</c:v>
                </c:pt>
                <c:pt idx="167">
                  <c:v>41.856960886741064</c:v>
                </c:pt>
                <c:pt idx="168">
                  <c:v>41.692504911703374</c:v>
                </c:pt>
                <c:pt idx="169">
                  <c:v>41.527976531984258</c:v>
                </c:pt>
                <c:pt idx="170">
                  <c:v>41.363387159614177</c:v>
                </c:pt>
                <c:pt idx="171">
                  <c:v>41.198746448772184</c:v>
                </c:pt>
                <c:pt idx="172">
                  <c:v>41.034062555704622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7F-4002-969C-E4BD80A3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64.766999999999996</c:v>
                </c:pt>
                <c:pt idx="1">
                  <c:v>66.066999999999993</c:v>
                </c:pt>
                <c:pt idx="2">
                  <c:v>66.733000000000004</c:v>
                </c:pt>
                <c:pt idx="3">
                  <c:v>64.582999999999998</c:v>
                </c:pt>
                <c:pt idx="4">
                  <c:v>65.150000000000006</c:v>
                </c:pt>
                <c:pt idx="5">
                  <c:v>65.766999999999996</c:v>
                </c:pt>
                <c:pt idx="6">
                  <c:v>64.45</c:v>
                </c:pt>
                <c:pt idx="7">
                  <c:v>64.016999999999996</c:v>
                </c:pt>
                <c:pt idx="8">
                  <c:v>64.433000000000007</c:v>
                </c:pt>
                <c:pt idx="9">
                  <c:v>64.7</c:v>
                </c:pt>
                <c:pt idx="10">
                  <c:v>64.95</c:v>
                </c:pt>
                <c:pt idx="11">
                  <c:v>64.117000000000004</c:v>
                </c:pt>
                <c:pt idx="12">
                  <c:v>64.132999999999996</c:v>
                </c:pt>
                <c:pt idx="13">
                  <c:v>64.167000000000002</c:v>
                </c:pt>
                <c:pt idx="14">
                  <c:v>64.033000000000001</c:v>
                </c:pt>
                <c:pt idx="15">
                  <c:v>64.2</c:v>
                </c:pt>
                <c:pt idx="16">
                  <c:v>63.75</c:v>
                </c:pt>
                <c:pt idx="17">
                  <c:v>65.216999999999999</c:v>
                </c:pt>
                <c:pt idx="18">
                  <c:v>65.55</c:v>
                </c:pt>
                <c:pt idx="19">
                  <c:v>64.55</c:v>
                </c:pt>
                <c:pt idx="20">
                  <c:v>64.95</c:v>
                </c:pt>
                <c:pt idx="21">
                  <c:v>65.367000000000004</c:v>
                </c:pt>
                <c:pt idx="22">
                  <c:v>65.2</c:v>
                </c:pt>
                <c:pt idx="23">
                  <c:v>64.8</c:v>
                </c:pt>
                <c:pt idx="24">
                  <c:v>63.783000000000001</c:v>
                </c:pt>
                <c:pt idx="25">
                  <c:v>64.716999999999999</c:v>
                </c:pt>
                <c:pt idx="26">
                  <c:v>64.5</c:v>
                </c:pt>
                <c:pt idx="27">
                  <c:v>65.033000000000001</c:v>
                </c:pt>
                <c:pt idx="28">
                  <c:v>63.167000000000002</c:v>
                </c:pt>
                <c:pt idx="29">
                  <c:v>64.382999999999996</c:v>
                </c:pt>
                <c:pt idx="30">
                  <c:v>63.417000000000002</c:v>
                </c:pt>
                <c:pt idx="31">
                  <c:v>65.082999999999998</c:v>
                </c:pt>
                <c:pt idx="32">
                  <c:v>64.400000000000006</c:v>
                </c:pt>
                <c:pt idx="33">
                  <c:v>64.167000000000002</c:v>
                </c:pt>
                <c:pt idx="34">
                  <c:v>63.482999999999997</c:v>
                </c:pt>
                <c:pt idx="35">
                  <c:v>64.617000000000004</c:v>
                </c:pt>
                <c:pt idx="36">
                  <c:v>65.983000000000004</c:v>
                </c:pt>
                <c:pt idx="37">
                  <c:v>66.95</c:v>
                </c:pt>
                <c:pt idx="38">
                  <c:v>67.349999999999994</c:v>
                </c:pt>
                <c:pt idx="39">
                  <c:v>69.132999999999996</c:v>
                </c:pt>
                <c:pt idx="40">
                  <c:v>70.95</c:v>
                </c:pt>
                <c:pt idx="41">
                  <c:v>75.617000000000004</c:v>
                </c:pt>
                <c:pt idx="42">
                  <c:v>80.316999999999993</c:v>
                </c:pt>
                <c:pt idx="43">
                  <c:v>90.45</c:v>
                </c:pt>
                <c:pt idx="44">
                  <c:v>105.8</c:v>
                </c:pt>
                <c:pt idx="45">
                  <c:v>124.31699999999999</c:v>
                </c:pt>
                <c:pt idx="46">
                  <c:v>142.71700000000001</c:v>
                </c:pt>
                <c:pt idx="47">
                  <c:v>160.667</c:v>
                </c:pt>
                <c:pt idx="48">
                  <c:v>175.35</c:v>
                </c:pt>
                <c:pt idx="49">
                  <c:v>186.517</c:v>
                </c:pt>
                <c:pt idx="50">
                  <c:v>193.15</c:v>
                </c:pt>
                <c:pt idx="51">
                  <c:v>193.7</c:v>
                </c:pt>
                <c:pt idx="52">
                  <c:v>189.05</c:v>
                </c:pt>
                <c:pt idx="53">
                  <c:v>175.417</c:v>
                </c:pt>
                <c:pt idx="54">
                  <c:v>149.417</c:v>
                </c:pt>
                <c:pt idx="55">
                  <c:v>111.883</c:v>
                </c:pt>
                <c:pt idx="56">
                  <c:v>79.283000000000001</c:v>
                </c:pt>
                <c:pt idx="57">
                  <c:v>62.267000000000003</c:v>
                </c:pt>
                <c:pt idx="58">
                  <c:v>60.667000000000002</c:v>
                </c:pt>
                <c:pt idx="59">
                  <c:v>61.55</c:v>
                </c:pt>
                <c:pt idx="60">
                  <c:v>61.017000000000003</c:v>
                </c:pt>
                <c:pt idx="61">
                  <c:v>62.732999999999997</c:v>
                </c:pt>
                <c:pt idx="62">
                  <c:v>66</c:v>
                </c:pt>
                <c:pt idx="63">
                  <c:v>67.417000000000002</c:v>
                </c:pt>
                <c:pt idx="64">
                  <c:v>74.150000000000006</c:v>
                </c:pt>
                <c:pt idx="65">
                  <c:v>81.816999999999993</c:v>
                </c:pt>
                <c:pt idx="66">
                  <c:v>93.766999999999996</c:v>
                </c:pt>
                <c:pt idx="67">
                  <c:v>108.417</c:v>
                </c:pt>
                <c:pt idx="68">
                  <c:v>121.917</c:v>
                </c:pt>
                <c:pt idx="69">
                  <c:v>132.667</c:v>
                </c:pt>
                <c:pt idx="70">
                  <c:v>141.167</c:v>
                </c:pt>
                <c:pt idx="71">
                  <c:v>146.833</c:v>
                </c:pt>
                <c:pt idx="72">
                  <c:v>148.767</c:v>
                </c:pt>
                <c:pt idx="73">
                  <c:v>143.46700000000001</c:v>
                </c:pt>
                <c:pt idx="74">
                  <c:v>130.86699999999999</c:v>
                </c:pt>
                <c:pt idx="75">
                  <c:v>106.18300000000001</c:v>
                </c:pt>
                <c:pt idx="76">
                  <c:v>77.650000000000006</c:v>
                </c:pt>
                <c:pt idx="77">
                  <c:v>60.317</c:v>
                </c:pt>
                <c:pt idx="78">
                  <c:v>54.9</c:v>
                </c:pt>
                <c:pt idx="79">
                  <c:v>56.5</c:v>
                </c:pt>
                <c:pt idx="80">
                  <c:v>54.7</c:v>
                </c:pt>
                <c:pt idx="81">
                  <c:v>54.783000000000001</c:v>
                </c:pt>
                <c:pt idx="82">
                  <c:v>54.65</c:v>
                </c:pt>
                <c:pt idx="83">
                  <c:v>55.366999999999997</c:v>
                </c:pt>
                <c:pt idx="84">
                  <c:v>54.65</c:v>
                </c:pt>
                <c:pt idx="85">
                  <c:v>54.482999999999997</c:v>
                </c:pt>
                <c:pt idx="86">
                  <c:v>55.3</c:v>
                </c:pt>
                <c:pt idx="87">
                  <c:v>55.3</c:v>
                </c:pt>
                <c:pt idx="88">
                  <c:v>55.216999999999999</c:v>
                </c:pt>
                <c:pt idx="89">
                  <c:v>55.65</c:v>
                </c:pt>
                <c:pt idx="90">
                  <c:v>56.033000000000001</c:v>
                </c:pt>
                <c:pt idx="91">
                  <c:v>55.4</c:v>
                </c:pt>
                <c:pt idx="92">
                  <c:v>57.1</c:v>
                </c:pt>
                <c:pt idx="93">
                  <c:v>56.683</c:v>
                </c:pt>
                <c:pt idx="94">
                  <c:v>57.183</c:v>
                </c:pt>
                <c:pt idx="95">
                  <c:v>57.633000000000003</c:v>
                </c:pt>
                <c:pt idx="96">
                  <c:v>58.3</c:v>
                </c:pt>
                <c:pt idx="97">
                  <c:v>59.533000000000001</c:v>
                </c:pt>
                <c:pt idx="98">
                  <c:v>59.45</c:v>
                </c:pt>
                <c:pt idx="99">
                  <c:v>62.317</c:v>
                </c:pt>
                <c:pt idx="100">
                  <c:v>67.2</c:v>
                </c:pt>
                <c:pt idx="101">
                  <c:v>73.816999999999993</c:v>
                </c:pt>
                <c:pt idx="102">
                  <c:v>85.35</c:v>
                </c:pt>
                <c:pt idx="103">
                  <c:v>97.683000000000007</c:v>
                </c:pt>
                <c:pt idx="104">
                  <c:v>110.483</c:v>
                </c:pt>
                <c:pt idx="105">
                  <c:v>127.55</c:v>
                </c:pt>
                <c:pt idx="106">
                  <c:v>140.96700000000001</c:v>
                </c:pt>
                <c:pt idx="107">
                  <c:v>152.19999999999999</c:v>
                </c:pt>
                <c:pt idx="108">
                  <c:v>160.63300000000001</c:v>
                </c:pt>
                <c:pt idx="109">
                  <c:v>163.833</c:v>
                </c:pt>
                <c:pt idx="110">
                  <c:v>164.31700000000001</c:v>
                </c:pt>
                <c:pt idx="111">
                  <c:v>157.86699999999999</c:v>
                </c:pt>
                <c:pt idx="112">
                  <c:v>144.86699999999999</c:v>
                </c:pt>
                <c:pt idx="113">
                  <c:v>125.283</c:v>
                </c:pt>
                <c:pt idx="114">
                  <c:v>96.933000000000007</c:v>
                </c:pt>
                <c:pt idx="115">
                  <c:v>70.582999999999998</c:v>
                </c:pt>
                <c:pt idx="116">
                  <c:v>54.65</c:v>
                </c:pt>
                <c:pt idx="117">
                  <c:v>49.25</c:v>
                </c:pt>
                <c:pt idx="118">
                  <c:v>47.95</c:v>
                </c:pt>
                <c:pt idx="119">
                  <c:v>48.95</c:v>
                </c:pt>
                <c:pt idx="120">
                  <c:v>47.866999999999997</c:v>
                </c:pt>
                <c:pt idx="121">
                  <c:v>47.6</c:v>
                </c:pt>
                <c:pt idx="122">
                  <c:v>49.133000000000003</c:v>
                </c:pt>
                <c:pt idx="123">
                  <c:v>48.966999999999999</c:v>
                </c:pt>
                <c:pt idx="124">
                  <c:v>48.933</c:v>
                </c:pt>
                <c:pt idx="125">
                  <c:v>49.417000000000002</c:v>
                </c:pt>
                <c:pt idx="126">
                  <c:v>50.8</c:v>
                </c:pt>
                <c:pt idx="127">
                  <c:v>52.667000000000002</c:v>
                </c:pt>
                <c:pt idx="128">
                  <c:v>54.383000000000003</c:v>
                </c:pt>
                <c:pt idx="129">
                  <c:v>60.067</c:v>
                </c:pt>
                <c:pt idx="130">
                  <c:v>65.533000000000001</c:v>
                </c:pt>
                <c:pt idx="131">
                  <c:v>73.2</c:v>
                </c:pt>
                <c:pt idx="132">
                  <c:v>83.216999999999999</c:v>
                </c:pt>
                <c:pt idx="133">
                  <c:v>92.516999999999996</c:v>
                </c:pt>
                <c:pt idx="134">
                  <c:v>103.5</c:v>
                </c:pt>
                <c:pt idx="135">
                  <c:v>110.833</c:v>
                </c:pt>
                <c:pt idx="136">
                  <c:v>116.533</c:v>
                </c:pt>
                <c:pt idx="137">
                  <c:v>119.833</c:v>
                </c:pt>
                <c:pt idx="138">
                  <c:v>119.733</c:v>
                </c:pt>
                <c:pt idx="139">
                  <c:v>116.467</c:v>
                </c:pt>
                <c:pt idx="140">
                  <c:v>106</c:v>
                </c:pt>
                <c:pt idx="141">
                  <c:v>89.832999999999998</c:v>
                </c:pt>
                <c:pt idx="142">
                  <c:v>70.733000000000004</c:v>
                </c:pt>
                <c:pt idx="143">
                  <c:v>55.667000000000002</c:v>
                </c:pt>
                <c:pt idx="144">
                  <c:v>47.017000000000003</c:v>
                </c:pt>
                <c:pt idx="145">
                  <c:v>42.783000000000001</c:v>
                </c:pt>
                <c:pt idx="146">
                  <c:v>43.332999999999998</c:v>
                </c:pt>
                <c:pt idx="147">
                  <c:v>43</c:v>
                </c:pt>
                <c:pt idx="148">
                  <c:v>43.582999999999998</c:v>
                </c:pt>
                <c:pt idx="149">
                  <c:v>43.832999999999998</c:v>
                </c:pt>
                <c:pt idx="150">
                  <c:v>43.933</c:v>
                </c:pt>
                <c:pt idx="151">
                  <c:v>43.9</c:v>
                </c:pt>
                <c:pt idx="152">
                  <c:v>43.866999999999997</c:v>
                </c:pt>
                <c:pt idx="153">
                  <c:v>44.116999999999997</c:v>
                </c:pt>
                <c:pt idx="154">
                  <c:v>43.716999999999999</c:v>
                </c:pt>
                <c:pt idx="155">
                  <c:v>43.866999999999997</c:v>
                </c:pt>
                <c:pt idx="156">
                  <c:v>45.05</c:v>
                </c:pt>
                <c:pt idx="157">
                  <c:v>43.85</c:v>
                </c:pt>
                <c:pt idx="158">
                  <c:v>43.616999999999997</c:v>
                </c:pt>
                <c:pt idx="159">
                  <c:v>43.35</c:v>
                </c:pt>
                <c:pt idx="160">
                  <c:v>42.116999999999997</c:v>
                </c:pt>
                <c:pt idx="161">
                  <c:v>43.116999999999997</c:v>
                </c:pt>
                <c:pt idx="162">
                  <c:v>41.75</c:v>
                </c:pt>
                <c:pt idx="163">
                  <c:v>43.05</c:v>
                </c:pt>
                <c:pt idx="164">
                  <c:v>43.466999999999999</c:v>
                </c:pt>
                <c:pt idx="165">
                  <c:v>43.133000000000003</c:v>
                </c:pt>
                <c:pt idx="166">
                  <c:v>42.8</c:v>
                </c:pt>
                <c:pt idx="167">
                  <c:v>43.15</c:v>
                </c:pt>
                <c:pt idx="168">
                  <c:v>42.75</c:v>
                </c:pt>
                <c:pt idx="169">
                  <c:v>41.7</c:v>
                </c:pt>
                <c:pt idx="170">
                  <c:v>43.482999999999997</c:v>
                </c:pt>
                <c:pt idx="171">
                  <c:v>43.767000000000003</c:v>
                </c:pt>
                <c:pt idx="172">
                  <c:v>42.25</c:v>
                </c:pt>
                <c:pt idx="173">
                  <c:v>42.332999999999998</c:v>
                </c:pt>
                <c:pt idx="174">
                  <c:v>40.933</c:v>
                </c:pt>
                <c:pt idx="175">
                  <c:v>40</c:v>
                </c:pt>
                <c:pt idx="176">
                  <c:v>39.866999999999997</c:v>
                </c:pt>
                <c:pt idx="177">
                  <c:v>40.75</c:v>
                </c:pt>
                <c:pt idx="178">
                  <c:v>41.133000000000003</c:v>
                </c:pt>
                <c:pt idx="179">
                  <c:v>41.417000000000002</c:v>
                </c:pt>
                <c:pt idx="180">
                  <c:v>41.767000000000003</c:v>
                </c:pt>
                <c:pt idx="181">
                  <c:v>40.35</c:v>
                </c:pt>
                <c:pt idx="182">
                  <c:v>40.482999999999997</c:v>
                </c:pt>
                <c:pt idx="183">
                  <c:v>40.033000000000001</c:v>
                </c:pt>
                <c:pt idx="184">
                  <c:v>41.25</c:v>
                </c:pt>
                <c:pt idx="185">
                  <c:v>41.167000000000002</c:v>
                </c:pt>
                <c:pt idx="186">
                  <c:v>39.982999999999997</c:v>
                </c:pt>
                <c:pt idx="187">
                  <c:v>40.383000000000003</c:v>
                </c:pt>
                <c:pt idx="188">
                  <c:v>40.033000000000001</c:v>
                </c:pt>
                <c:pt idx="189">
                  <c:v>38.4</c:v>
                </c:pt>
                <c:pt idx="190">
                  <c:v>40.716999999999999</c:v>
                </c:pt>
                <c:pt idx="191">
                  <c:v>40.582999999999998</c:v>
                </c:pt>
                <c:pt idx="192">
                  <c:v>40.9</c:v>
                </c:pt>
                <c:pt idx="193">
                  <c:v>40.767000000000003</c:v>
                </c:pt>
                <c:pt idx="194">
                  <c:v>41.683</c:v>
                </c:pt>
                <c:pt idx="195">
                  <c:v>38.567</c:v>
                </c:pt>
                <c:pt idx="196">
                  <c:v>40.116999999999997</c:v>
                </c:pt>
                <c:pt idx="197">
                  <c:v>40.1</c:v>
                </c:pt>
                <c:pt idx="198">
                  <c:v>39.332999999999998</c:v>
                </c:pt>
                <c:pt idx="199">
                  <c:v>38.65</c:v>
                </c:pt>
                <c:pt idx="200">
                  <c:v>39.85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884-BE67-A01CFDE37EC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64.619487728227995</c:v>
                </c:pt>
                <c:pt idx="9">
                  <c:v>64.607851609346696</c:v>
                </c:pt>
                <c:pt idx="10">
                  <c:v>64.596231943494246</c:v>
                </c:pt>
                <c:pt idx="11">
                  <c:v>64.584629899055685</c:v>
                </c:pt>
                <c:pt idx="12">
                  <c:v>64.573046479289303</c:v>
                </c:pt>
                <c:pt idx="13">
                  <c:v>64.561482415050563</c:v>
                </c:pt>
                <c:pt idx="14">
                  <c:v>64.54993802339078</c:v>
                </c:pt>
                <c:pt idx="15">
                  <c:v>64.538413025086072</c:v>
                </c:pt>
                <c:pt idx="16">
                  <c:v>64.526906316558282</c:v>
                </c:pt>
                <c:pt idx="17">
                  <c:v>64.515415701201306</c:v>
                </c:pt>
                <c:pt idx="18">
                  <c:v>64.503937612887839</c:v>
                </c:pt>
                <c:pt idx="19">
                  <c:v>64.492466935850459</c:v>
                </c:pt>
                <c:pt idx="20">
                  <c:v>64.48099719603583</c:v>
                </c:pt>
                <c:pt idx="21">
                  <c:v>64.469521786110136</c:v>
                </c:pt>
                <c:pt idx="22">
                  <c:v>64.458037721267644</c:v>
                </c:pt>
                <c:pt idx="23">
                  <c:v>64.446555141459896</c:v>
                </c:pt>
                <c:pt idx="24">
                  <c:v>64.435119148361821</c:v>
                </c:pt>
                <c:pt idx="25">
                  <c:v>64.423856865212642</c:v>
                </c:pt>
                <c:pt idx="26">
                  <c:v>64.413073770226831</c:v>
                </c:pt>
                <c:pt idx="27">
                  <c:v>64.40344202470088</c:v>
                </c:pt>
                <c:pt idx="28">
                  <c:v>64.396352778942514</c:v>
                </c:pt>
                <c:pt idx="29">
                  <c:v>64.3945469163518</c:v>
                </c:pt>
                <c:pt idx="30">
                  <c:v>64.40319466073575</c:v>
                </c:pt>
                <c:pt idx="31">
                  <c:v>64.431658704983292</c:v>
                </c:pt>
                <c:pt idx="32">
                  <c:v>64.496233081169592</c:v>
                </c:pt>
                <c:pt idx="33">
                  <c:v>64.624171910218905</c:v>
                </c:pt>
                <c:pt idx="34">
                  <c:v>64.85926326807207</c:v>
                </c:pt>
                <c:pt idx="35">
                  <c:v>65.269005758646472</c:v>
                </c:pt>
                <c:pt idx="36">
                  <c:v>65.953051352132846</c:v>
                </c:pt>
                <c:pt idx="37">
                  <c:v>67.051955488739708</c:v>
                </c:pt>
                <c:pt idx="38">
                  <c:v>68.754453473349301</c:v>
                </c:pt>
                <c:pt idx="39">
                  <c:v>71.300588716819192</c:v>
                </c:pt>
                <c:pt idx="40">
                  <c:v>74.977302558598495</c:v>
                </c:pt>
                <c:pt idx="41">
                  <c:v>80.102912569671517</c:v>
                </c:pt>
                <c:pt idx="42">
                  <c:v>86.997645664656702</c:v>
                </c:pt>
                <c:pt idx="43">
                  <c:v>95.939338307226137</c:v>
                </c:pt>
                <c:pt idx="44">
                  <c:v>107.1065152575535</c:v>
                </c:pt>
                <c:pt idx="45">
                  <c:v>120.51433758277599</c:v>
                </c:pt>
                <c:pt idx="46">
                  <c:v>135.94847448411934</c:v>
                </c:pt>
                <c:pt idx="47">
                  <c:v>152.88647748826295</c:v>
                </c:pt>
                <c:pt idx="48">
                  <c:v>170.34982202584882</c:v>
                </c:pt>
                <c:pt idx="49">
                  <c:v>186.58317044854118</c:v>
                </c:pt>
                <c:pt idx="50">
                  <c:v>198.59458088634173</c:v>
                </c:pt>
                <c:pt idx="51">
                  <c:v>202.1323228788327</c:v>
                </c:pt>
                <c:pt idx="52">
                  <c:v>193.16420838943711</c:v>
                </c:pt>
                <c:pt idx="53">
                  <c:v>170.94710791346239</c:v>
                </c:pt>
                <c:pt idx="54">
                  <c:v>140.23109288568773</c:v>
                </c:pt>
                <c:pt idx="55">
                  <c:v>109.49807715173849</c:v>
                </c:pt>
                <c:pt idx="56">
                  <c:v>85.962196175682706</c:v>
                </c:pt>
                <c:pt idx="57">
                  <c:v>71.953494822281954</c:v>
                </c:pt>
                <c:pt idx="58">
                  <c:v>65.552737440487917</c:v>
                </c:pt>
                <c:pt idx="59">
                  <c:v>63.594873214488594</c:v>
                </c:pt>
                <c:pt idx="60">
                  <c:v>63.826431665650304</c:v>
                </c:pt>
                <c:pt idx="61">
                  <c:v>65.285539486017186</c:v>
                </c:pt>
                <c:pt idx="62">
                  <c:v>67.819574115107116</c:v>
                </c:pt>
                <c:pt idx="63">
                  <c:v>71.611167956208448</c:v>
                </c:pt>
                <c:pt idx="64">
                  <c:v>76.927889921467937</c:v>
                </c:pt>
                <c:pt idx="65">
                  <c:v>84.003041985765407</c:v>
                </c:pt>
                <c:pt idx="66">
                  <c:v>92.955405273286132</c:v>
                </c:pt>
                <c:pt idx="67">
                  <c:v>103.71627303548556</c:v>
                </c:pt>
                <c:pt idx="68">
                  <c:v>115.95809808378223</c:v>
                </c:pt>
                <c:pt idx="69">
                  <c:v>128.9908871598947</c:v>
                </c:pt>
                <c:pt idx="70">
                  <c:v>141.50207944247046</c:v>
                </c:pt>
                <c:pt idx="71">
                  <c:v>151.02725922627994</c:v>
                </c:pt>
                <c:pt idx="72">
                  <c:v>153.64860843689476</c:v>
                </c:pt>
                <c:pt idx="73">
                  <c:v>145.43736567715095</c:v>
                </c:pt>
                <c:pt idx="74">
                  <c:v>126.13133147820372</c:v>
                </c:pt>
                <c:pt idx="75">
                  <c:v>101.44991934573183</c:v>
                </c:pt>
                <c:pt idx="76">
                  <c:v>79.784825642298827</c:v>
                </c:pt>
                <c:pt idx="77">
                  <c:v>66.039383442495847</c:v>
                </c:pt>
                <c:pt idx="78">
                  <c:v>59.595068106523243</c:v>
                </c:pt>
                <c:pt idx="79">
                  <c:v>57.289863390687401</c:v>
                </c:pt>
                <c:pt idx="80">
                  <c:v>56.583688062275293</c:v>
                </c:pt>
                <c:pt idx="81">
                  <c:v>56.315147782993421</c:v>
                </c:pt>
                <c:pt idx="82">
                  <c:v>56.133803104066253</c:v>
                </c:pt>
                <c:pt idx="83">
                  <c:v>55.966261278306646</c:v>
                </c:pt>
                <c:pt idx="84">
                  <c:v>55.801815664435544</c:v>
                </c:pt>
                <c:pt idx="85">
                  <c:v>55.639932616244103</c:v>
                </c:pt>
                <c:pt idx="86">
                  <c:v>55.481893446280715</c:v>
                </c:pt>
                <c:pt idx="87">
                  <c:v>55.330349947345674</c:v>
                </c:pt>
                <c:pt idx="88">
                  <c:v>55.190148774214464</c:v>
                </c:pt>
                <c:pt idx="89">
                  <c:v>55.06974792684499</c:v>
                </c:pt>
                <c:pt idx="90">
                  <c:v>54.98334452852896</c:v>
                </c:pt>
                <c:pt idx="91">
                  <c:v>54.953902014680338</c:v>
                </c:pt>
                <c:pt idx="92">
                  <c:v>55.017215136701331</c:v>
                </c:pt>
                <c:pt idx="93">
                  <c:v>55.227009841328844</c:v>
                </c:pt>
                <c:pt idx="94">
                  <c:v>55.660816142418305</c:v>
                </c:pt>
                <c:pt idx="95">
                  <c:v>56.425962448474614</c:v>
                </c:pt>
                <c:pt idx="96">
                  <c:v>57.66454103689717</c:v>
                </c:pt>
                <c:pt idx="97">
                  <c:v>59.555661231796613</c:v>
                </c:pt>
                <c:pt idx="98">
                  <c:v>62.312877407342299</c:v>
                </c:pt>
                <c:pt idx="99">
                  <c:v>66.174546254797761</c:v>
                </c:pt>
                <c:pt idx="100">
                  <c:v>71.385243457623204</c:v>
                </c:pt>
                <c:pt idx="101">
                  <c:v>78.16741029821678</c:v>
                </c:pt>
                <c:pt idx="102">
                  <c:v>86.68406156376264</c:v>
                </c:pt>
                <c:pt idx="103">
                  <c:v>96.99505562493448</c:v>
                </c:pt>
                <c:pt idx="104">
                  <c:v>109.00898792119456</c:v>
                </c:pt>
                <c:pt idx="105">
                  <c:v>122.42534916378831</c:v>
                </c:pt>
                <c:pt idx="106">
                  <c:v>136.64246938369445</c:v>
                </c:pt>
                <c:pt idx="107">
                  <c:v>150.58968243770164</c:v>
                </c:pt>
                <c:pt idx="108">
                  <c:v>162.48937963181564</c:v>
                </c:pt>
                <c:pt idx="109">
                  <c:v>169.7457328852777</c:v>
                </c:pt>
                <c:pt idx="110">
                  <c:v>169.39842167284624</c:v>
                </c:pt>
                <c:pt idx="111">
                  <c:v>159.44611601018914</c:v>
                </c:pt>
                <c:pt idx="112">
                  <c:v>140.50720880177343</c:v>
                </c:pt>
                <c:pt idx="113">
                  <c:v>116.39777601438502</c:v>
                </c:pt>
                <c:pt idx="114">
                  <c:v>92.64080189057826</c:v>
                </c:pt>
                <c:pt idx="115">
                  <c:v>73.761509057471741</c:v>
                </c:pt>
                <c:pt idx="116">
                  <c:v>61.458998474600001</c:v>
                </c:pt>
                <c:pt idx="117">
                  <c:v>54.815023766367339</c:v>
                </c:pt>
                <c:pt idx="118">
                  <c:v>51.795720972955259</c:v>
                </c:pt>
                <c:pt idx="119">
                  <c:v>50.593525809340676</c:v>
                </c:pt>
                <c:pt idx="120">
                  <c:v>50.121703598361869</c:v>
                </c:pt>
                <c:pt idx="121">
                  <c:v>49.891935945203691</c:v>
                </c:pt>
                <c:pt idx="122">
                  <c:v>49.738674058776674</c:v>
                </c:pt>
                <c:pt idx="123">
                  <c:v>49.630999519007894</c:v>
                </c:pt>
                <c:pt idx="124">
                  <c:v>49.59473196262158</c:v>
                </c:pt>
                <c:pt idx="125">
                  <c:v>49.69832599962983</c:v>
                </c:pt>
                <c:pt idx="126">
                  <c:v>50.066520725922032</c:v>
                </c:pt>
                <c:pt idx="127">
                  <c:v>50.904395434586732</c:v>
                </c:pt>
                <c:pt idx="128">
                  <c:v>52.520788900770484</c:v>
                </c:pt>
                <c:pt idx="129">
                  <c:v>55.337160777033567</c:v>
                </c:pt>
                <c:pt idx="130">
                  <c:v>59.862024787909448</c:v>
                </c:pt>
                <c:pt idx="131">
                  <c:v>66.606297509181815</c:v>
                </c:pt>
                <c:pt idx="132">
                  <c:v>75.914571199857662</c:v>
                </c:pt>
                <c:pt idx="133">
                  <c:v>87.698916602270259</c:v>
                </c:pt>
                <c:pt idx="134">
                  <c:v>101.10664338855827</c:v>
                </c:pt>
                <c:pt idx="135">
                  <c:v>114.25987552849502</c:v>
                </c:pt>
                <c:pt idx="136">
                  <c:v>124.34604698048197</c:v>
                </c:pt>
                <c:pt idx="137">
                  <c:v>128.34768746997224</c:v>
                </c:pt>
                <c:pt idx="138">
                  <c:v>124.35369896176732</c:v>
                </c:pt>
                <c:pt idx="139">
                  <c:v>112.77487947354714</c:v>
                </c:pt>
                <c:pt idx="140">
                  <c:v>96.498364902724973</c:v>
                </c:pt>
                <c:pt idx="141">
                  <c:v>79.627889941432414</c:v>
                </c:pt>
                <c:pt idx="142">
                  <c:v>65.593916188601483</c:v>
                </c:pt>
                <c:pt idx="143">
                  <c:v>55.926165808883312</c:v>
                </c:pt>
                <c:pt idx="144">
                  <c:v>50.315393284427152</c:v>
                </c:pt>
                <c:pt idx="145">
                  <c:v>47.522927908321286</c:v>
                </c:pt>
                <c:pt idx="146">
                  <c:v>46.28708768993959</c:v>
                </c:pt>
                <c:pt idx="147">
                  <c:v>45.753138373342068</c:v>
                </c:pt>
                <c:pt idx="148">
                  <c:v>45.481220806133265</c:v>
                </c:pt>
                <c:pt idx="149">
                  <c:v>45.291069345507026</c:v>
                </c:pt>
                <c:pt idx="150">
                  <c:v>45.122495568891502</c:v>
                </c:pt>
                <c:pt idx="151">
                  <c:v>44.958907202527357</c:v>
                </c:pt>
                <c:pt idx="152">
                  <c:v>44.796485020595092</c:v>
                </c:pt>
                <c:pt idx="153">
                  <c:v>44.634476169705586</c:v>
                </c:pt>
                <c:pt idx="154">
                  <c:v>44.472736709749263</c:v>
                </c:pt>
                <c:pt idx="155">
                  <c:v>44.311223821967211</c:v>
                </c:pt>
                <c:pt idx="156">
                  <c:v>44.149909711367421</c:v>
                </c:pt>
                <c:pt idx="157">
                  <c:v>43.988769840444256</c:v>
                </c:pt>
                <c:pt idx="158">
                  <c:v>43.827781809404186</c:v>
                </c:pt>
                <c:pt idx="159">
                  <c:v>43.666925370498717</c:v>
                </c:pt>
                <c:pt idx="160">
                  <c:v>43.506182441270475</c:v>
                </c:pt>
                <c:pt idx="161">
                  <c:v>43.345537036949928</c:v>
                </c:pt>
                <c:pt idx="162">
                  <c:v>43.184975144909792</c:v>
                </c:pt>
                <c:pt idx="163">
                  <c:v>43.024484565594307</c:v>
                </c:pt>
                <c:pt idx="164">
                  <c:v>42.864054738077179</c:v>
                </c:pt>
                <c:pt idx="165">
                  <c:v>42.703676562848628</c:v>
                </c:pt>
                <c:pt idx="166">
                  <c:v>42.543342230124125</c:v>
                </c:pt>
                <c:pt idx="167">
                  <c:v>42.383045058767507</c:v>
                </c:pt>
                <c:pt idx="168">
                  <c:v>42.222779348619255</c:v>
                </c:pt>
                <c:pt idx="169">
                  <c:v>42.062540247424039</c:v>
                </c:pt>
                <c:pt idx="170">
                  <c:v>41.902323632483665</c:v>
                </c:pt>
                <c:pt idx="171">
                  <c:v>41.742126006483645</c:v>
                </c:pt>
                <c:pt idx="172">
                  <c:v>41.581944406540657</c:v>
                </c:pt>
                <c:pt idx="173">
                  <c:v>41.421776325310162</c:v>
                </c:pt>
                <c:pt idx="174">
                  <c:v>41.261619642916152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884-BE67-A01CFDE37EC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64.619487728220776</c:v>
                </c:pt>
                <c:pt idx="9">
                  <c:v>64.607851609319283</c:v>
                </c:pt>
                <c:pt idx="10">
                  <c:v>64.596231943393306</c:v>
                </c:pt>
                <c:pt idx="11">
                  <c:v>64.584629898694743</c:v>
                </c:pt>
                <c:pt idx="12">
                  <c:v>64.57304647803609</c:v>
                </c:pt>
                <c:pt idx="13">
                  <c:v>64.561482410825775</c:v>
                </c:pt>
                <c:pt idx="14">
                  <c:v>64.549938009562069</c:v>
                </c:pt>
                <c:pt idx="15">
                  <c:v>64.53841298113673</c:v>
                </c:pt>
                <c:pt idx="16">
                  <c:v>64.526906180940017</c:v>
                </c:pt>
                <c:pt idx="17">
                  <c:v>64.51541529487119</c:v>
                </c:pt>
                <c:pt idx="18">
                  <c:v>64.503936430840653</c:v>
                </c:pt>
                <c:pt idx="19">
                  <c:v>64.492463597087507</c:v>
                </c:pt>
                <c:pt idx="20">
                  <c:v>64.480988039497092</c:v>
                </c:pt>
                <c:pt idx="21">
                  <c:v>64.469497403956382</c:v>
                </c:pt>
                <c:pt idx="22">
                  <c:v>64.457974682491738</c:v>
                </c:pt>
                <c:pt idx="23">
                  <c:v>64.446396893378051</c:v>
                </c:pt>
                <c:pt idx="24">
                  <c:v>64.434733435505066</c:v>
                </c:pt>
                <c:pt idx="25">
                  <c:v>64.422944046039959</c:v>
                </c:pt>
                <c:pt idx="26">
                  <c:v>64.410976277956948</c:v>
                </c:pt>
                <c:pt idx="27">
                  <c:v>64.398762400675082</c:v>
                </c:pt>
                <c:pt idx="28">
                  <c:v>64.386215613542632</c:v>
                </c:pt>
                <c:pt idx="29">
                  <c:v>64.373225449446466</c:v>
                </c:pt>
                <c:pt idx="30">
                  <c:v>64.359652236372909</c:v>
                </c:pt>
                <c:pt idx="31">
                  <c:v>64.34532048133849</c:v>
                </c:pt>
                <c:pt idx="32">
                  <c:v>64.330011048240067</c:v>
                </c:pt>
                <c:pt idx="33">
                  <c:v>64.313452025258556</c:v>
                </c:pt>
                <c:pt idx="34">
                  <c:v>64.295308227310855</c:v>
                </c:pt>
                <c:pt idx="35">
                  <c:v>64.275169366285496</c:v>
                </c:pt>
                <c:pt idx="36">
                  <c:v>64.252537060916524</c:v>
                </c:pt>
                <c:pt idx="37">
                  <c:v>64.226811065945526</c:v>
                </c:pt>
                <c:pt idx="38">
                  <c:v>64.197275393994232</c:v>
                </c:pt>
                <c:pt idx="39">
                  <c:v>64.163085397294111</c:v>
                </c:pt>
                <c:pt idx="40">
                  <c:v>64.123257373935303</c:v>
                </c:pt>
                <c:pt idx="41">
                  <c:v>64.076662847706842</c:v>
                </c:pt>
                <c:pt idx="42">
                  <c:v>64.022030289678298</c:v>
                </c:pt>
                <c:pt idx="43">
                  <c:v>63.957957598934961</c:v>
                </c:pt>
                <c:pt idx="44">
                  <c:v>63.882938968097918</c:v>
                </c:pt>
                <c:pt idx="45">
                  <c:v>63.79540958600063</c:v>
                </c:pt>
                <c:pt idx="46">
                  <c:v>63.693810689437903</c:v>
                </c:pt>
                <c:pt idx="47">
                  <c:v>63.576675503691163</c:v>
                </c:pt>
                <c:pt idx="48">
                  <c:v>63.442733481863954</c:v>
                </c:pt>
                <c:pt idx="49">
                  <c:v>63.291026134370767</c:v>
                </c:pt>
                <c:pt idx="50">
                  <c:v>63.121023235965261</c:v>
                </c:pt>
                <c:pt idx="51">
                  <c:v>62.932724382859732</c:v>
                </c:pt>
                <c:pt idx="52">
                  <c:v>62.726729119675021</c:v>
                </c:pt>
                <c:pt idx="53">
                  <c:v>62.504260414175874</c:v>
                </c:pt>
                <c:pt idx="54">
                  <c:v>62.267131674150313</c:v>
                </c:pt>
                <c:pt idx="55">
                  <c:v>62.017656141071569</c:v>
                </c:pt>
                <c:pt idx="56">
                  <c:v>61.758507475821375</c:v>
                </c:pt>
                <c:pt idx="57">
                  <c:v>61.492549053803792</c:v>
                </c:pt>
                <c:pt idx="58">
                  <c:v>61.22265450315723</c:v>
                </c:pt>
                <c:pt idx="59">
                  <c:v>60.951542093550778</c:v>
                </c:pt>
                <c:pt idx="60">
                  <c:v>60.681641053949832</c:v>
                </c:pt>
                <c:pt idx="61">
                  <c:v>60.415000446378492</c:v>
                </c:pt>
                <c:pt idx="62">
                  <c:v>60.153243099962431</c:v>
                </c:pt>
                <c:pt idx="63">
                  <c:v>59.897560283049081</c:v>
                </c:pt>
                <c:pt idx="64">
                  <c:v>59.648738396761146</c:v>
                </c:pt>
                <c:pt idx="65">
                  <c:v>59.407207214296704</c:v>
                </c:pt>
                <c:pt idx="66">
                  <c:v>59.173099581982484</c:v>
                </c:pt>
                <c:pt idx="67">
                  <c:v>58.946314243037207</c:v>
                </c:pt>
                <c:pt idx="68">
                  <c:v>58.726575755816107</c:v>
                </c:pt>
                <c:pt idx="69">
                  <c:v>58.513487763184337</c:v>
                </c:pt>
                <c:pt idx="70">
                  <c:v>58.306577783883405</c:v>
                </c:pt>
                <c:pt idx="71">
                  <c:v>58.105333107774584</c:v>
                </c:pt>
                <c:pt idx="72">
                  <c:v>57.909228294874211</c:v>
                </c:pt>
                <c:pt idx="73">
                  <c:v>57.71774528784708</c:v>
                </c:pt>
                <c:pt idx="74">
                  <c:v>57.530387357719064</c:v>
                </c:pt>
                <c:pt idx="75">
                  <c:v>57.346688115451769</c:v>
                </c:pt>
                <c:pt idx="76">
                  <c:v>57.166216720252294</c:v>
                </c:pt>
                <c:pt idx="77">
                  <c:v>56.988580258660654</c:v>
                </c:pt>
                <c:pt idx="78">
                  <c:v>56.813424095634467</c:v>
                </c:pt>
                <c:pt idx="79">
                  <c:v>56.640430833127219</c:v>
                </c:pt>
                <c:pt idx="80">
                  <c:v>56.469318364857074</c:v>
                </c:pt>
                <c:pt idx="81">
                  <c:v>56.299837392598761</c:v>
                </c:pt>
                <c:pt idx="82">
                  <c:v>56.13176866958031</c:v>
                </c:pt>
                <c:pt idx="83">
                  <c:v>55.964920158310377</c:v>
                </c:pt>
                <c:pt idx="84">
                  <c:v>55.799124230309083</c:v>
                </c:pt>
                <c:pt idx="85">
                  <c:v>55.634234990460946</c:v>
                </c:pt>
                <c:pt idx="86">
                  <c:v>55.470125775964199</c:v>
                </c:pt>
                <c:pt idx="87">
                  <c:v>55.306686856424037</c:v>
                </c:pt>
                <c:pt idx="88">
                  <c:v>55.143823345292866</c:v>
                </c:pt>
                <c:pt idx="89">
                  <c:v>54.98145332180254</c:v>
                </c:pt>
                <c:pt idx="90">
                  <c:v>54.819506155352222</c:v>
                </c:pt>
                <c:pt idx="91">
                  <c:v>54.657921019931486</c:v>
                </c:pt>
                <c:pt idx="92">
                  <c:v>54.496645583751125</c:v>
                </c:pt>
                <c:pt idx="93">
                  <c:v>54.33563485821751</c:v>
                </c:pt>
                <c:pt idx="94">
                  <c:v>54.174850190270661</c:v>
                </c:pt>
                <c:pt idx="95">
                  <c:v>54.014258382588466</c:v>
                </c:pt>
                <c:pt idx="96">
                  <c:v>53.853830927006669</c:v>
                </c:pt>
                <c:pt idx="97">
                  <c:v>53.693543337552541</c:v>
                </c:pt>
                <c:pt idx="98">
                  <c:v>53.533374570627544</c:v>
                </c:pt>
                <c:pt idx="99">
                  <c:v>53.373306521022613</c:v>
                </c:pt>
                <c:pt idx="100">
                  <c:v>53.213323583559593</c:v>
                </c:pt>
                <c:pt idx="101">
                  <c:v>53.053412271192364</c:v>
                </c:pt>
                <c:pt idx="102">
                  <c:v>52.893560881351434</c:v>
                </c:pt>
                <c:pt idx="103">
                  <c:v>52.733759203168752</c:v>
                </c:pt>
                <c:pt idx="104">
                  <c:v>52.573998258969965</c:v>
                </c:pt>
                <c:pt idx="105">
                  <c:v>52.414270074071986</c:v>
                </c:pt>
                <c:pt idx="106">
                  <c:v>52.254567469477834</c:v>
                </c:pt>
                <c:pt idx="107">
                  <c:v>52.094883872524555</c:v>
                </c:pt>
                <c:pt idx="108">
                  <c:v>51.935213140923672</c:v>
                </c:pt>
                <c:pt idx="109">
                  <c:v>51.77554939594674</c:v>
                </c:pt>
                <c:pt idx="110">
                  <c:v>51.615886860767461</c:v>
                </c:pt>
                <c:pt idx="111">
                  <c:v>51.456219700195234</c:v>
                </c:pt>
                <c:pt idx="112">
                  <c:v>51.296541858250272</c:v>
                </c:pt>
                <c:pt idx="113">
                  <c:v>51.136846890273844</c:v>
                </c:pt>
                <c:pt idx="114">
                  <c:v>50.977127786588568</c:v>
                </c:pt>
                <c:pt idx="115">
                  <c:v>50.81737678519297</c:v>
                </c:pt>
                <c:pt idx="116">
                  <c:v>50.657585171683095</c:v>
                </c:pt>
                <c:pt idx="117">
                  <c:v>50.497743065665965</c:v>
                </c:pt>
                <c:pt idx="118">
                  <c:v>50.337839194524278</c:v>
                </c:pt>
                <c:pt idx="119">
                  <c:v>50.177860657707072</c:v>
                </c:pt>
                <c:pt idx="120">
                  <c:v>50.017792687994898</c:v>
                </c:pt>
                <c:pt idx="121">
                  <c:v>49.857618420678293</c:v>
                </c:pt>
                <c:pt idx="122">
                  <c:v>49.697318687548226</c:v>
                </c:pt>
                <c:pt idx="123">
                  <c:v>49.536871860202226</c:v>
                </c:pt>
                <c:pt idx="124">
                  <c:v>49.376253776414025</c:v>
                </c:pt>
                <c:pt idx="125">
                  <c:v>49.215437793835079</c:v>
                </c:pt>
                <c:pt idx="126">
                  <c:v>49.054395026142025</c:v>
                </c:pt>
                <c:pt idx="127">
                  <c:v>48.893094826079675</c:v>
                </c:pt>
                <c:pt idx="128">
                  <c:v>48.73150558468263</c:v>
                </c:pt>
                <c:pt idx="129">
                  <c:v>48.569595911988927</c:v>
                </c:pt>
                <c:pt idx="130">
                  <c:v>48.407336246392845</c:v>
                </c:pt>
                <c:pt idx="131">
                  <c:v>48.244700901802993</c:v>
                </c:pt>
                <c:pt idx="132">
                  <c:v>48.081670499945396</c:v>
                </c:pt>
                <c:pt idx="133">
                  <c:v>47.918234649866932</c:v>
                </c:pt>
                <c:pt idx="134">
                  <c:v>47.754394636113048</c:v>
                </c:pt>
                <c:pt idx="135">
                  <c:v>47.590165779699475</c:v>
                </c:pt>
                <c:pt idx="136">
                  <c:v>47.425579070407522</c:v>
                </c:pt>
                <c:pt idx="137">
                  <c:v>47.260681668194934</c:v>
                </c:pt>
                <c:pt idx="138">
                  <c:v>47.095535962014182</c:v>
                </c:pt>
                <c:pt idx="139">
                  <c:v>46.930217061424109</c:v>
                </c:pt>
                <c:pt idx="140">
                  <c:v>46.764808853515518</c:v>
                </c:pt>
                <c:pt idx="141">
                  <c:v>46.599399026849923</c:v>
                </c:pt>
                <c:pt idx="142">
                  <c:v>46.434073671754888</c:v>
                </c:pt>
                <c:pt idx="143">
                  <c:v>46.26891215019085</c:v>
                </c:pt>
                <c:pt idx="144">
                  <c:v>46.103982863185138</c:v>
                </c:pt>
                <c:pt idx="145">
                  <c:v>45.939340351767974</c:v>
                </c:pt>
                <c:pt idx="146">
                  <c:v>45.775023908103755</c:v>
                </c:pt>
                <c:pt idx="147">
                  <c:v>45.61105761914078</c:v>
                </c:pt>
                <c:pt idx="148">
                  <c:v>45.447451573577467</c:v>
                </c:pt>
                <c:pt idx="149">
                  <c:v>45.284203862365281</c:v>
                </c:pt>
                <c:pt idx="150">
                  <c:v>45.121302990621125</c:v>
                </c:pt>
                <c:pt idx="151">
                  <c:v>44.958730371210976</c:v>
                </c:pt>
                <c:pt idx="152">
                  <c:v>44.796462656625117</c:v>
                </c:pt>
                <c:pt idx="153">
                  <c:v>44.634473758839647</c:v>
                </c:pt>
                <c:pt idx="154">
                  <c:v>44.472736488341056</c:v>
                </c:pt>
                <c:pt idx="155">
                  <c:v>44.311223804652734</c:v>
                </c:pt>
                <c:pt idx="156">
                  <c:v>44.149909710214899</c:v>
                </c:pt>
                <c:pt idx="157">
                  <c:v>43.988769840378978</c:v>
                </c:pt>
                <c:pt idx="158">
                  <c:v>43.827781809401039</c:v>
                </c:pt>
                <c:pt idx="159">
                  <c:v>43.666925370498589</c:v>
                </c:pt>
                <c:pt idx="160">
                  <c:v>43.506182441270468</c:v>
                </c:pt>
                <c:pt idx="161">
                  <c:v>43.345537036949928</c:v>
                </c:pt>
                <c:pt idx="162">
                  <c:v>43.184975144909792</c:v>
                </c:pt>
                <c:pt idx="163">
                  <c:v>43.024484565594307</c:v>
                </c:pt>
                <c:pt idx="164">
                  <c:v>42.864054738077179</c:v>
                </c:pt>
                <c:pt idx="165">
                  <c:v>42.703676562848628</c:v>
                </c:pt>
                <c:pt idx="166">
                  <c:v>42.543342230124125</c:v>
                </c:pt>
                <c:pt idx="167">
                  <c:v>42.383045058767507</c:v>
                </c:pt>
                <c:pt idx="168">
                  <c:v>42.222779348619255</c:v>
                </c:pt>
                <c:pt idx="169">
                  <c:v>42.062540247424039</c:v>
                </c:pt>
                <c:pt idx="170">
                  <c:v>41.902323632483665</c:v>
                </c:pt>
                <c:pt idx="171">
                  <c:v>41.742126006483645</c:v>
                </c:pt>
                <c:pt idx="172">
                  <c:v>41.581944406540657</c:v>
                </c:pt>
                <c:pt idx="173">
                  <c:v>41.421776325310162</c:v>
                </c:pt>
                <c:pt idx="174">
                  <c:v>41.261619642916152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8-4884-BE67-A01CFDE3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54.444000000000003</c:v>
                </c:pt>
                <c:pt idx="1">
                  <c:v>55.444000000000003</c:v>
                </c:pt>
                <c:pt idx="2">
                  <c:v>55.762</c:v>
                </c:pt>
                <c:pt idx="3">
                  <c:v>54.667000000000002</c:v>
                </c:pt>
                <c:pt idx="4">
                  <c:v>55.508000000000003</c:v>
                </c:pt>
                <c:pt idx="5">
                  <c:v>54.762</c:v>
                </c:pt>
                <c:pt idx="6">
                  <c:v>54.332999999999998</c:v>
                </c:pt>
                <c:pt idx="7">
                  <c:v>55.587000000000003</c:v>
                </c:pt>
                <c:pt idx="8">
                  <c:v>54.063000000000002</c:v>
                </c:pt>
                <c:pt idx="9">
                  <c:v>55.031999999999996</c:v>
                </c:pt>
                <c:pt idx="10">
                  <c:v>54.079000000000001</c:v>
                </c:pt>
                <c:pt idx="11">
                  <c:v>52.825000000000003</c:v>
                </c:pt>
                <c:pt idx="12">
                  <c:v>53.46</c:v>
                </c:pt>
                <c:pt idx="13">
                  <c:v>55.031999999999996</c:v>
                </c:pt>
                <c:pt idx="14">
                  <c:v>55.332999999999998</c:v>
                </c:pt>
                <c:pt idx="15">
                  <c:v>55.348999999999997</c:v>
                </c:pt>
                <c:pt idx="16">
                  <c:v>54.46</c:v>
                </c:pt>
                <c:pt idx="17">
                  <c:v>54.667000000000002</c:v>
                </c:pt>
                <c:pt idx="18">
                  <c:v>54.396999999999998</c:v>
                </c:pt>
                <c:pt idx="19">
                  <c:v>54.127000000000002</c:v>
                </c:pt>
                <c:pt idx="20">
                  <c:v>54.063000000000002</c:v>
                </c:pt>
                <c:pt idx="21">
                  <c:v>53.253999999999998</c:v>
                </c:pt>
                <c:pt idx="22">
                  <c:v>55.524000000000001</c:v>
                </c:pt>
                <c:pt idx="23">
                  <c:v>54.238</c:v>
                </c:pt>
                <c:pt idx="24">
                  <c:v>54.587000000000003</c:v>
                </c:pt>
                <c:pt idx="25">
                  <c:v>55.253999999999998</c:v>
                </c:pt>
                <c:pt idx="26">
                  <c:v>54.348999999999997</c:v>
                </c:pt>
                <c:pt idx="27">
                  <c:v>53.841000000000001</c:v>
                </c:pt>
                <c:pt idx="28">
                  <c:v>55.508000000000003</c:v>
                </c:pt>
                <c:pt idx="29">
                  <c:v>56.412999999999997</c:v>
                </c:pt>
                <c:pt idx="30">
                  <c:v>55.73</c:v>
                </c:pt>
                <c:pt idx="31">
                  <c:v>57.762</c:v>
                </c:pt>
                <c:pt idx="32">
                  <c:v>58.063000000000002</c:v>
                </c:pt>
                <c:pt idx="33">
                  <c:v>59.015999999999998</c:v>
                </c:pt>
                <c:pt idx="34">
                  <c:v>58.825000000000003</c:v>
                </c:pt>
                <c:pt idx="35">
                  <c:v>60.015999999999998</c:v>
                </c:pt>
                <c:pt idx="36">
                  <c:v>61.777999999999999</c:v>
                </c:pt>
                <c:pt idx="37">
                  <c:v>64.507999999999996</c:v>
                </c:pt>
                <c:pt idx="38">
                  <c:v>67.762</c:v>
                </c:pt>
                <c:pt idx="39">
                  <c:v>75.507999999999996</c:v>
                </c:pt>
                <c:pt idx="40">
                  <c:v>84.381</c:v>
                </c:pt>
                <c:pt idx="41">
                  <c:v>96.397000000000006</c:v>
                </c:pt>
                <c:pt idx="42">
                  <c:v>114.905</c:v>
                </c:pt>
                <c:pt idx="43">
                  <c:v>133.58699999999999</c:v>
                </c:pt>
                <c:pt idx="44">
                  <c:v>154.41300000000001</c:v>
                </c:pt>
                <c:pt idx="45">
                  <c:v>173.048</c:v>
                </c:pt>
                <c:pt idx="46">
                  <c:v>191.63499999999999</c:v>
                </c:pt>
                <c:pt idx="47">
                  <c:v>206.49199999999999</c:v>
                </c:pt>
                <c:pt idx="48">
                  <c:v>218.30199999999999</c:v>
                </c:pt>
                <c:pt idx="49">
                  <c:v>225.44399999999999</c:v>
                </c:pt>
                <c:pt idx="50">
                  <c:v>229.82499999999999</c:v>
                </c:pt>
                <c:pt idx="51">
                  <c:v>230.79400000000001</c:v>
                </c:pt>
                <c:pt idx="52">
                  <c:v>227.81</c:v>
                </c:pt>
                <c:pt idx="53">
                  <c:v>219.74600000000001</c:v>
                </c:pt>
                <c:pt idx="54">
                  <c:v>205.39699999999999</c:v>
                </c:pt>
                <c:pt idx="55">
                  <c:v>181.857</c:v>
                </c:pt>
                <c:pt idx="56">
                  <c:v>153.476</c:v>
                </c:pt>
                <c:pt idx="57">
                  <c:v>118.30200000000001</c:v>
                </c:pt>
                <c:pt idx="58">
                  <c:v>83.111000000000004</c:v>
                </c:pt>
                <c:pt idx="59">
                  <c:v>61.603000000000002</c:v>
                </c:pt>
                <c:pt idx="60">
                  <c:v>57.143000000000001</c:v>
                </c:pt>
                <c:pt idx="61">
                  <c:v>59.905000000000001</c:v>
                </c:pt>
                <c:pt idx="62">
                  <c:v>66.921000000000006</c:v>
                </c:pt>
                <c:pt idx="63">
                  <c:v>76.19</c:v>
                </c:pt>
                <c:pt idx="64">
                  <c:v>90.936999999999998</c:v>
                </c:pt>
                <c:pt idx="65">
                  <c:v>105.254</c:v>
                </c:pt>
                <c:pt idx="66">
                  <c:v>121.92100000000001</c:v>
                </c:pt>
                <c:pt idx="67">
                  <c:v>136.20599999999999</c:v>
                </c:pt>
                <c:pt idx="68">
                  <c:v>149.11099999999999</c:v>
                </c:pt>
                <c:pt idx="69">
                  <c:v>158.54</c:v>
                </c:pt>
                <c:pt idx="70">
                  <c:v>167.619</c:v>
                </c:pt>
                <c:pt idx="71">
                  <c:v>172.31700000000001</c:v>
                </c:pt>
                <c:pt idx="72">
                  <c:v>174.01599999999999</c:v>
                </c:pt>
                <c:pt idx="73">
                  <c:v>173.54</c:v>
                </c:pt>
                <c:pt idx="74">
                  <c:v>166.74600000000001</c:v>
                </c:pt>
                <c:pt idx="75">
                  <c:v>151.905</c:v>
                </c:pt>
                <c:pt idx="76">
                  <c:v>131.50800000000001</c:v>
                </c:pt>
                <c:pt idx="77">
                  <c:v>107.254</c:v>
                </c:pt>
                <c:pt idx="78">
                  <c:v>76.905000000000001</c:v>
                </c:pt>
                <c:pt idx="79">
                  <c:v>53.412999999999997</c:v>
                </c:pt>
                <c:pt idx="80">
                  <c:v>43.412999999999997</c:v>
                </c:pt>
                <c:pt idx="81">
                  <c:v>40.872999999999998</c:v>
                </c:pt>
                <c:pt idx="82">
                  <c:v>40.094999999999999</c:v>
                </c:pt>
                <c:pt idx="83">
                  <c:v>40.381</c:v>
                </c:pt>
                <c:pt idx="84">
                  <c:v>40</c:v>
                </c:pt>
                <c:pt idx="85">
                  <c:v>40.444000000000003</c:v>
                </c:pt>
                <c:pt idx="86">
                  <c:v>40.253999999999998</c:v>
                </c:pt>
                <c:pt idx="87">
                  <c:v>40.570999999999998</c:v>
                </c:pt>
                <c:pt idx="88">
                  <c:v>40.444000000000003</c:v>
                </c:pt>
                <c:pt idx="89">
                  <c:v>41.110999999999997</c:v>
                </c:pt>
                <c:pt idx="90">
                  <c:v>41.651000000000003</c:v>
                </c:pt>
                <c:pt idx="91">
                  <c:v>41.365000000000002</c:v>
                </c:pt>
                <c:pt idx="92">
                  <c:v>42.079000000000001</c:v>
                </c:pt>
                <c:pt idx="93">
                  <c:v>43.429000000000002</c:v>
                </c:pt>
                <c:pt idx="94">
                  <c:v>41.73</c:v>
                </c:pt>
                <c:pt idx="95">
                  <c:v>42.381</c:v>
                </c:pt>
                <c:pt idx="96">
                  <c:v>42.110999999999997</c:v>
                </c:pt>
                <c:pt idx="97">
                  <c:v>40.683</c:v>
                </c:pt>
                <c:pt idx="98">
                  <c:v>41.063000000000002</c:v>
                </c:pt>
                <c:pt idx="99">
                  <c:v>40.365000000000002</c:v>
                </c:pt>
                <c:pt idx="100">
                  <c:v>39.762</c:v>
                </c:pt>
                <c:pt idx="101">
                  <c:v>41.555999999999997</c:v>
                </c:pt>
                <c:pt idx="102">
                  <c:v>42.015999999999998</c:v>
                </c:pt>
                <c:pt idx="103">
                  <c:v>41.206000000000003</c:v>
                </c:pt>
                <c:pt idx="104">
                  <c:v>41.174999999999997</c:v>
                </c:pt>
                <c:pt idx="105">
                  <c:v>40.302</c:v>
                </c:pt>
                <c:pt idx="106">
                  <c:v>39.302</c:v>
                </c:pt>
                <c:pt idx="107">
                  <c:v>39.651000000000003</c:v>
                </c:pt>
                <c:pt idx="108">
                  <c:v>37.634999999999998</c:v>
                </c:pt>
                <c:pt idx="109">
                  <c:v>39.54</c:v>
                </c:pt>
                <c:pt idx="110">
                  <c:v>39.651000000000003</c:v>
                </c:pt>
                <c:pt idx="111">
                  <c:v>40</c:v>
                </c:pt>
                <c:pt idx="112">
                  <c:v>39.110999999999997</c:v>
                </c:pt>
                <c:pt idx="113">
                  <c:v>38.698</c:v>
                </c:pt>
                <c:pt idx="114">
                  <c:v>38.253999999999998</c:v>
                </c:pt>
                <c:pt idx="115">
                  <c:v>39.332999999999998</c:v>
                </c:pt>
                <c:pt idx="116">
                  <c:v>38.951999999999998</c:v>
                </c:pt>
                <c:pt idx="117">
                  <c:v>38.667000000000002</c:v>
                </c:pt>
                <c:pt idx="118">
                  <c:v>39.667000000000002</c:v>
                </c:pt>
                <c:pt idx="119">
                  <c:v>38.603000000000002</c:v>
                </c:pt>
                <c:pt idx="120">
                  <c:v>38.127000000000002</c:v>
                </c:pt>
                <c:pt idx="121">
                  <c:v>39.396999999999998</c:v>
                </c:pt>
                <c:pt idx="122">
                  <c:v>40.412999999999997</c:v>
                </c:pt>
                <c:pt idx="123">
                  <c:v>39.841000000000001</c:v>
                </c:pt>
                <c:pt idx="124">
                  <c:v>38.253999999999998</c:v>
                </c:pt>
                <c:pt idx="125">
                  <c:v>39.063000000000002</c:v>
                </c:pt>
                <c:pt idx="126">
                  <c:v>38.19</c:v>
                </c:pt>
                <c:pt idx="127">
                  <c:v>38</c:v>
                </c:pt>
                <c:pt idx="128">
                  <c:v>38.683</c:v>
                </c:pt>
                <c:pt idx="129">
                  <c:v>38.729999999999997</c:v>
                </c:pt>
                <c:pt idx="130">
                  <c:v>39.762</c:v>
                </c:pt>
                <c:pt idx="131">
                  <c:v>38.968000000000004</c:v>
                </c:pt>
                <c:pt idx="132">
                  <c:v>37.603000000000002</c:v>
                </c:pt>
                <c:pt idx="133">
                  <c:v>37.238</c:v>
                </c:pt>
                <c:pt idx="134">
                  <c:v>37.968000000000004</c:v>
                </c:pt>
                <c:pt idx="135">
                  <c:v>37.238</c:v>
                </c:pt>
                <c:pt idx="136">
                  <c:v>37.856999999999999</c:v>
                </c:pt>
                <c:pt idx="137">
                  <c:v>37.206000000000003</c:v>
                </c:pt>
                <c:pt idx="138">
                  <c:v>36.317</c:v>
                </c:pt>
                <c:pt idx="139">
                  <c:v>36.683</c:v>
                </c:pt>
                <c:pt idx="140">
                  <c:v>37.667000000000002</c:v>
                </c:pt>
                <c:pt idx="141">
                  <c:v>37.920999999999999</c:v>
                </c:pt>
                <c:pt idx="142">
                  <c:v>37.793999999999997</c:v>
                </c:pt>
                <c:pt idx="143">
                  <c:v>37.143000000000001</c:v>
                </c:pt>
                <c:pt idx="144">
                  <c:v>37.667000000000002</c:v>
                </c:pt>
                <c:pt idx="145">
                  <c:v>35.936999999999998</c:v>
                </c:pt>
                <c:pt idx="146">
                  <c:v>37.015999999999998</c:v>
                </c:pt>
                <c:pt idx="147">
                  <c:v>37</c:v>
                </c:pt>
                <c:pt idx="148">
                  <c:v>35.524000000000001</c:v>
                </c:pt>
                <c:pt idx="149">
                  <c:v>36.048000000000002</c:v>
                </c:pt>
                <c:pt idx="150">
                  <c:v>36.048000000000002</c:v>
                </c:pt>
                <c:pt idx="151">
                  <c:v>36.302</c:v>
                </c:pt>
                <c:pt idx="152">
                  <c:v>36.063000000000002</c:v>
                </c:pt>
                <c:pt idx="153">
                  <c:v>35.444000000000003</c:v>
                </c:pt>
                <c:pt idx="154">
                  <c:v>37.491999999999997</c:v>
                </c:pt>
                <c:pt idx="155">
                  <c:v>37.143000000000001</c:v>
                </c:pt>
                <c:pt idx="156">
                  <c:v>37.063000000000002</c:v>
                </c:pt>
                <c:pt idx="157">
                  <c:v>36.031999999999996</c:v>
                </c:pt>
                <c:pt idx="158">
                  <c:v>36.555999999999997</c:v>
                </c:pt>
                <c:pt idx="159">
                  <c:v>36.348999999999997</c:v>
                </c:pt>
                <c:pt idx="160">
                  <c:v>35.889000000000003</c:v>
                </c:pt>
                <c:pt idx="161">
                  <c:v>37.127000000000002</c:v>
                </c:pt>
                <c:pt idx="162">
                  <c:v>37.905000000000001</c:v>
                </c:pt>
                <c:pt idx="163">
                  <c:v>36.825000000000003</c:v>
                </c:pt>
                <c:pt idx="164">
                  <c:v>37.667000000000002</c:v>
                </c:pt>
                <c:pt idx="165">
                  <c:v>38.603000000000002</c:v>
                </c:pt>
                <c:pt idx="166">
                  <c:v>38.158999999999999</c:v>
                </c:pt>
                <c:pt idx="167">
                  <c:v>39.110999999999997</c:v>
                </c:pt>
                <c:pt idx="168">
                  <c:v>39.475999999999999</c:v>
                </c:pt>
                <c:pt idx="169">
                  <c:v>38.889000000000003</c:v>
                </c:pt>
                <c:pt idx="170">
                  <c:v>39.079000000000001</c:v>
                </c:pt>
                <c:pt idx="171">
                  <c:v>38.872999999999998</c:v>
                </c:pt>
                <c:pt idx="172">
                  <c:v>39.110999999999997</c:v>
                </c:pt>
                <c:pt idx="173">
                  <c:v>40.381</c:v>
                </c:pt>
                <c:pt idx="174">
                  <c:v>39.110999999999997</c:v>
                </c:pt>
                <c:pt idx="175">
                  <c:v>39.317</c:v>
                </c:pt>
                <c:pt idx="176">
                  <c:v>38.856999999999999</c:v>
                </c:pt>
                <c:pt idx="177">
                  <c:v>39.127000000000002</c:v>
                </c:pt>
                <c:pt idx="178">
                  <c:v>39.365000000000002</c:v>
                </c:pt>
                <c:pt idx="179">
                  <c:v>38.143000000000001</c:v>
                </c:pt>
                <c:pt idx="180">
                  <c:v>37.951999999999998</c:v>
                </c:pt>
                <c:pt idx="181">
                  <c:v>38.698</c:v>
                </c:pt>
                <c:pt idx="182">
                  <c:v>38.365000000000002</c:v>
                </c:pt>
                <c:pt idx="183">
                  <c:v>38.951999999999998</c:v>
                </c:pt>
                <c:pt idx="184">
                  <c:v>38.031999999999996</c:v>
                </c:pt>
                <c:pt idx="185">
                  <c:v>38.365000000000002</c:v>
                </c:pt>
                <c:pt idx="186">
                  <c:v>38.762</c:v>
                </c:pt>
                <c:pt idx="187">
                  <c:v>38.048000000000002</c:v>
                </c:pt>
                <c:pt idx="188">
                  <c:v>37.619</c:v>
                </c:pt>
                <c:pt idx="189">
                  <c:v>37.920999999999999</c:v>
                </c:pt>
                <c:pt idx="190">
                  <c:v>37.46</c:v>
                </c:pt>
                <c:pt idx="191">
                  <c:v>38.889000000000003</c:v>
                </c:pt>
                <c:pt idx="192">
                  <c:v>38.270000000000003</c:v>
                </c:pt>
                <c:pt idx="193">
                  <c:v>37.317</c:v>
                </c:pt>
                <c:pt idx="194">
                  <c:v>37.302</c:v>
                </c:pt>
                <c:pt idx="195">
                  <c:v>38.110999999999997</c:v>
                </c:pt>
                <c:pt idx="196">
                  <c:v>37.905000000000001</c:v>
                </c:pt>
                <c:pt idx="197">
                  <c:v>38.079000000000001</c:v>
                </c:pt>
                <c:pt idx="198">
                  <c:v>39.634999999999998</c:v>
                </c:pt>
                <c:pt idx="199">
                  <c:v>36.396999999999998</c:v>
                </c:pt>
                <c:pt idx="200">
                  <c:v>36.698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54.656967243644011</c:v>
                </c:pt>
                <c:pt idx="1">
                  <c:v>54.660672070776251</c:v>
                </c:pt>
                <c:pt idx="2">
                  <c:v>54.664375362928695</c:v>
                </c:pt>
                <c:pt idx="3">
                  <c:v>54.668076715818195</c:v>
                </c:pt>
                <c:pt idx="4">
                  <c:v>54.671775631813077</c:v>
                </c:pt>
                <c:pt idx="5">
                  <c:v>54.675471512854358</c:v>
                </c:pt>
                <c:pt idx="6">
                  <c:v>54.679163670206798</c:v>
                </c:pt>
                <c:pt idx="7">
                  <c:v>54.682851373417066</c:v>
                </c:pt>
                <c:pt idx="8">
                  <c:v>54.686533982404505</c:v>
                </c:pt>
                <c:pt idx="9">
                  <c:v>54.690211246085461</c:v>
                </c:pt>
                <c:pt idx="10">
                  <c:v>54.69388392141957</c:v>
                </c:pt>
                <c:pt idx="11">
                  <c:v>54.697554989499032</c:v>
                </c:pt>
                <c:pt idx="12">
                  <c:v>54.701231953665811</c:v>
                </c:pt>
                <c:pt idx="13">
                  <c:v>54.704931049383717</c:v>
                </c:pt>
                <c:pt idx="14">
                  <c:v>54.708684751015333</c:v>
                </c:pt>
                <c:pt idx="15">
                  <c:v>54.712554831032776</c:v>
                </c:pt>
                <c:pt idx="16">
                  <c:v>54.7166545517969</c:v>
                </c:pt>
                <c:pt idx="17">
                  <c:v>54.721185523813048</c:v>
                </c:pt>
                <c:pt idx="18">
                  <c:v>54.726497549810539</c:v>
                </c:pt>
                <c:pt idx="19">
                  <c:v>54.733183598024297</c:v>
                </c:pt>
                <c:pt idx="20">
                  <c:v>54.742227076518311</c:v>
                </c:pt>
                <c:pt idx="21">
                  <c:v>54.755224862649754</c:v>
                </c:pt>
                <c:pt idx="22">
                  <c:v>54.774716900451693</c:v>
                </c:pt>
                <c:pt idx="23">
                  <c:v>54.804661065524449</c:v>
                </c:pt>
                <c:pt idx="24">
                  <c:v>54.851099326554355</c:v>
                </c:pt>
                <c:pt idx="25">
                  <c:v>54.923066221819269</c:v>
                </c:pt>
                <c:pt idx="26">
                  <c:v>55.033790730212083</c:v>
                </c:pt>
                <c:pt idx="27">
                  <c:v>55.202234370558571</c:v>
                </c:pt>
                <c:pt idx="28">
                  <c:v>55.454987856550986</c:v>
                </c:pt>
                <c:pt idx="29">
                  <c:v>55.828511837984053</c:v>
                </c:pt>
                <c:pt idx="30">
                  <c:v>56.371650904066428</c:v>
                </c:pt>
                <c:pt idx="31">
                  <c:v>57.148272775448973</c:v>
                </c:pt>
                <c:pt idx="32">
                  <c:v>58.2397884703852</c:v>
                </c:pt>
                <c:pt idx="33">
                  <c:v>59.747200957735494</c:v>
                </c:pt>
                <c:pt idx="34">
                  <c:v>61.792222011000689</c:v>
                </c:pt>
                <c:pt idx="35">
                  <c:v>64.516908410715345</c:v>
                </c:pt>
                <c:pt idx="36">
                  <c:v>68.081223276311007</c:v>
                </c:pt>
                <c:pt idx="37">
                  <c:v>72.657952765231073</c:v>
                </c:pt>
                <c:pt idx="38">
                  <c:v>78.424527606428413</c:v>
                </c:pt>
                <c:pt idx="39">
                  <c:v>85.551530176634756</c:v>
                </c:pt>
                <c:pt idx="40">
                  <c:v>94.188012411769577</c:v>
                </c:pt>
                <c:pt idx="41">
                  <c:v>104.44417878007975</c:v>
                </c:pt>
                <c:pt idx="42">
                  <c:v>116.37240547667568</c:v>
                </c:pt>
                <c:pt idx="43">
                  <c:v>129.9477072905845</c:v>
                </c:pt>
                <c:pt idx="44">
                  <c:v>145.04798400951555</c:v>
                </c:pt>
                <c:pt idx="45">
                  <c:v>161.43146078815235</c:v>
                </c:pt>
                <c:pt idx="46">
                  <c:v>178.70243375989236</c:v>
                </c:pt>
                <c:pt idx="47">
                  <c:v>196.24828948802738</c:v>
                </c:pt>
                <c:pt idx="48">
                  <c:v>213.13071083792983</c:v>
                </c:pt>
                <c:pt idx="49">
                  <c:v>227.94276856662614</c:v>
                </c:pt>
                <c:pt idx="50">
                  <c:v>238.71732286547524</c:v>
                </c:pt>
                <c:pt idx="51">
                  <c:v>243.06188499632444</c:v>
                </c:pt>
                <c:pt idx="52">
                  <c:v>238.698496823342</c:v>
                </c:pt>
                <c:pt idx="53">
                  <c:v>224.39029187211284</c:v>
                </c:pt>
                <c:pt idx="54">
                  <c:v>200.87671354213012</c:v>
                </c:pt>
                <c:pt idx="55">
                  <c:v>171.19891561735921</c:v>
                </c:pt>
                <c:pt idx="56">
                  <c:v>140.00343383301646</c:v>
                </c:pt>
                <c:pt idx="57">
                  <c:v>112.04504120051469</c:v>
                </c:pt>
                <c:pt idx="58">
                  <c:v>90.683516188783287</c:v>
                </c:pt>
                <c:pt idx="59">
                  <c:v>77.16747657436369</c:v>
                </c:pt>
                <c:pt idx="60">
                  <c:v>70.923541115137581</c:v>
                </c:pt>
                <c:pt idx="61">
                  <c:v>70.439068471766163</c:v>
                </c:pt>
                <c:pt idx="62">
                  <c:v>74.124581098506098</c:v>
                </c:pt>
                <c:pt idx="63">
                  <c:v>80.785101711960806</c:v>
                </c:pt>
                <c:pt idx="64">
                  <c:v>89.68914598321112</c:v>
                </c:pt>
                <c:pt idx="65">
                  <c:v>100.41905944876223</c:v>
                </c:pt>
                <c:pt idx="66">
                  <c:v>112.67989210229413</c:v>
                </c:pt>
                <c:pt idx="67">
                  <c:v>126.1484656016805</c:v>
                </c:pt>
                <c:pt idx="68">
                  <c:v>140.35962268298348</c:v>
                </c:pt>
                <c:pt idx="69">
                  <c:v>154.58575340069436</c:v>
                </c:pt>
                <c:pt idx="70">
                  <c:v>167.67496314930685</c:v>
                </c:pt>
                <c:pt idx="71">
                  <c:v>177.8914060311152</c:v>
                </c:pt>
                <c:pt idx="72">
                  <c:v>182.9430176877874</c:v>
                </c:pt>
                <c:pt idx="73">
                  <c:v>180.4663957154778</c:v>
                </c:pt>
                <c:pt idx="74">
                  <c:v>169.04641559985819</c:v>
                </c:pt>
                <c:pt idx="75">
                  <c:v>149.33551596928345</c:v>
                </c:pt>
                <c:pt idx="76">
                  <c:v>124.42295716480098</c:v>
                </c:pt>
                <c:pt idx="77">
                  <c:v>98.892360845744363</c:v>
                </c:pt>
                <c:pt idx="78">
                  <c:v>76.980635062121053</c:v>
                </c:pt>
                <c:pt idx="79">
                  <c:v>61.019358995757017</c:v>
                </c:pt>
                <c:pt idx="80">
                  <c:v>51.082969204952683</c:v>
                </c:pt>
                <c:pt idx="81">
                  <c:v>45.768027375858289</c:v>
                </c:pt>
                <c:pt idx="82">
                  <c:v>43.304771051202415</c:v>
                </c:pt>
                <c:pt idx="83">
                  <c:v>42.294083428916004</c:v>
                </c:pt>
                <c:pt idx="84">
                  <c:v>41.902575295587305</c:v>
                </c:pt>
                <c:pt idx="85">
                  <c:v>41.733860359201074</c:v>
                </c:pt>
                <c:pt idx="86">
                  <c:v>41.633338738952496</c:v>
                </c:pt>
                <c:pt idx="87">
                  <c:v>41.550814285100387</c:v>
                </c:pt>
                <c:pt idx="88">
                  <c:v>41.472564930884026</c:v>
                </c:pt>
                <c:pt idx="89">
                  <c:v>41.395380677253691</c:v>
                </c:pt>
                <c:pt idx="90">
                  <c:v>41.318585654279332</c:v>
                </c:pt>
                <c:pt idx="91">
                  <c:v>41.242024795247104</c:v>
                </c:pt>
                <c:pt idx="92">
                  <c:v>41.165640222111229</c:v>
                </c:pt>
                <c:pt idx="93">
                  <c:v>41.089395249576249</c:v>
                </c:pt>
                <c:pt idx="94">
                  <c:v>41.013261734142297</c:v>
                </c:pt>
                <c:pt idx="95">
                  <c:v>40.937217312514008</c:v>
                </c:pt>
                <c:pt idx="96">
                  <c:v>40.861244138077602</c:v>
                </c:pt>
                <c:pt idx="97">
                  <c:v>40.785327974333079</c:v>
                </c:pt>
                <c:pt idx="98">
                  <c:v>40.709457481921184</c:v>
                </c:pt>
                <c:pt idx="99">
                  <c:v>40.633623652997443</c:v>
                </c:pt>
                <c:pt idx="100">
                  <c:v>40.557819364173817</c:v>
                </c:pt>
                <c:pt idx="101">
                  <c:v>40.482039026007428</c:v>
                </c:pt>
                <c:pt idx="102">
                  <c:v>40.406278311968521</c:v>
                </c:pt>
                <c:pt idx="103">
                  <c:v>40.330533953912258</c:v>
                </c:pt>
                <c:pt idx="104">
                  <c:v>40.254803594562063</c:v>
                </c:pt>
                <c:pt idx="105">
                  <c:v>40.179085690569806</c:v>
                </c:pt>
                <c:pt idx="106">
                  <c:v>40.103379462509089</c:v>
                </c:pt>
                <c:pt idx="107">
                  <c:v>40.027684890833754</c:v>
                </c:pt>
                <c:pt idx="108">
                  <c:v>39.952002759544484</c:v>
                </c:pt>
                <c:pt idx="109">
                  <c:v>39.87633475220246</c:v>
                </c:pt>
                <c:pt idx="110">
                  <c:v>39.800683608179533</c:v>
                </c:pt>
                <c:pt idx="111">
                  <c:v>39.725053350822677</c:v>
                </c:pt>
                <c:pt idx="112">
                  <c:v>39.649449603752224</c:v>
                </c:pt>
                <c:pt idx="113">
                  <c:v>39.573880017055785</c:v>
                </c:pt>
                <c:pt idx="114">
                  <c:v>39.498354831975355</c:v>
                </c:pt>
                <c:pt idx="115">
                  <c:v>39.422887621146963</c:v>
                </c:pt>
                <c:pt idx="116">
                  <c:v>39.347496251919246</c:v>
                </c:pt>
                <c:pt idx="117">
                  <c:v>39.272204133154993</c:v>
                </c:pt>
                <c:pt idx="118">
                  <c:v>39.197041821604977</c:v>
                </c:pt>
                <c:pt idx="119">
                  <c:v>39.122049082762032</c:v>
                </c:pt>
                <c:pt idx="120">
                  <c:v>39.047277523169896</c:v>
                </c:pt>
                <c:pt idx="121">
                  <c:v>38.972793936172494</c:v>
                </c:pt>
                <c:pt idx="122">
                  <c:v>38.898684529941995</c:v>
                </c:pt>
                <c:pt idx="123">
                  <c:v>38.82506023283522</c:v>
                </c:pt>
                <c:pt idx="124">
                  <c:v>38.752063291919967</c:v>
                </c:pt>
                <c:pt idx="125">
                  <c:v>38.679875387461081</c:v>
                </c:pt>
                <c:pt idx="126">
                  <c:v>38.608727465283586</c:v>
                </c:pt>
                <c:pt idx="127">
                  <c:v>38.538911418223591</c:v>
                </c:pt>
                <c:pt idx="128">
                  <c:v>38.470793594411873</c:v>
                </c:pt>
                <c:pt idx="129">
                  <c:v>38.404829827600111</c:v>
                </c:pt>
                <c:pt idx="130">
                  <c:v>38.341581213163138</c:v>
                </c:pt>
                <c:pt idx="131">
                  <c:v>38.281729124813346</c:v>
                </c:pt>
                <c:pt idx="132">
                  <c:v>38.226086923388799</c:v>
                </c:pt>
                <c:pt idx="133">
                  <c:v>38.175604441646875</c:v>
                </c:pt>
                <c:pt idx="134">
                  <c:v>38.131359749165519</c:v>
                </c:pt>
                <c:pt idx="135">
                  <c:v>38.094531244615318</c:v>
                </c:pt>
                <c:pt idx="136">
                  <c:v>38.066342462360439</c:v>
                </c:pt>
                <c:pt idx="137">
                  <c:v>38.047973177449954</c:v>
                </c:pt>
                <c:pt idx="138">
                  <c:v>38.040434733753102</c:v>
                </c:pt>
                <c:pt idx="139">
                  <c:v>38.044415959574287</c:v>
                </c:pt>
                <c:pt idx="140">
                  <c:v>38.060118183019682</c:v>
                </c:pt>
                <c:pt idx="141">
                  <c:v>38.087110844468306</c:v>
                </c:pt>
                <c:pt idx="142">
                  <c:v>38.124247369556926</c:v>
                </c:pt>
                <c:pt idx="143">
                  <c:v>38.169677610292666</c:v>
                </c:pt>
                <c:pt idx="144">
                  <c:v>38.220974559222867</c:v>
                </c:pt>
                <c:pt idx="145">
                  <c:v>38.275362683422458</c:v>
                </c:pt>
                <c:pt idx="146">
                  <c:v>38.330004415464074</c:v>
                </c:pt>
                <c:pt idx="147">
                  <c:v>38.382283905305741</c:v>
                </c:pt>
                <c:pt idx="148">
                  <c:v>38.430031042469295</c:v>
                </c:pt>
                <c:pt idx="149">
                  <c:v>38.471651074846221</c:v>
                </c:pt>
                <c:pt idx="150">
                  <c:v>38.506154500505232</c:v>
                </c:pt>
                <c:pt idx="151">
                  <c:v>38.533105977138007</c:v>
                </c:pt>
                <c:pt idx="152">
                  <c:v>38.552522977915103</c:v>
                </c:pt>
                <c:pt idx="153">
                  <c:v>38.564755005079057</c:v>
                </c:pt>
                <c:pt idx="154">
                  <c:v>38.570366829765881</c:v>
                </c:pt>
                <c:pt idx="155">
                  <c:v>38.570039582281758</c:v>
                </c:pt>
                <c:pt idx="156">
                  <c:v>38.564495093431681</c:v>
                </c:pt>
                <c:pt idx="157">
                  <c:v>38.554443149298464</c:v>
                </c:pt>
                <c:pt idx="158">
                  <c:v>38.540548261720907</c:v>
                </c:pt>
                <c:pt idx="159">
                  <c:v>38.523411488811448</c:v>
                </c:pt>
                <c:pt idx="160">
                  <c:v>38.50356296939573</c:v>
                </c:pt>
                <c:pt idx="161">
                  <c:v>38.481461530161098</c:v>
                </c:pt>
                <c:pt idx="162">
                  <c:v>38.457498578659447</c:v>
                </c:pt>
                <c:pt idx="163">
                  <c:v>38.432004293371214</c:v>
                </c:pt>
                <c:pt idx="164">
                  <c:v>38.405254775490462</c:v>
                </c:pt>
                <c:pt idx="165">
                  <c:v>38.377479319753022</c:v>
                </c:pt>
                <c:pt idx="166">
                  <c:v>38.348867311285339</c:v>
                </c:pt>
                <c:pt idx="167">
                  <c:v>38.319574491420035</c:v>
                </c:pt>
                <c:pt idx="168">
                  <c:v>38.289728487191027</c:v>
                </c:pt>
                <c:pt idx="169">
                  <c:v>38.25943359174768</c:v>
                </c:pt>
                <c:pt idx="170">
                  <c:v>38.228774835484749</c:v>
                </c:pt>
                <c:pt idx="171">
                  <c:v>38.197821414291909</c:v>
                </c:pt>
                <c:pt idx="172">
                  <c:v>38.166629551752031</c:v>
                </c:pt>
                <c:pt idx="173">
                  <c:v>38.135244872934756</c:v>
                </c:pt>
                <c:pt idx="174">
                  <c:v>38.103704362929427</c:v>
                </c:pt>
                <c:pt idx="175">
                  <c:v>38.072037976147939</c:v>
                </c:pt>
                <c:pt idx="176">
                  <c:v>38.040269954356418</c:v>
                </c:pt>
                <c:pt idx="177">
                  <c:v>38.008419903324267</c:v>
                </c:pt>
                <c:pt idx="178">
                  <c:v>37.976503670429572</c:v>
                </c:pt>
                <c:pt idx="179">
                  <c:v>37.944534058778451</c:v>
                </c:pt>
                <c:pt idx="180">
                  <c:v>37.912521407463323</c:v>
                </c:pt>
                <c:pt idx="181">
                  <c:v>37.880474062492674</c:v>
                </c:pt>
                <c:pt idx="182">
                  <c:v>37.848398758610706</c:v>
                </c:pt>
                <c:pt idx="183">
                  <c:v>37.816300928607191</c:v>
                </c:pt>
                <c:pt idx="184">
                  <c:v>37.784184953706905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54.656967235774736</c:v>
                </c:pt>
                <c:pt idx="1">
                  <c:v>54.660672051997913</c:v>
                </c:pt>
                <c:pt idx="2">
                  <c:v>54.664375318827673</c:v>
                </c:pt>
                <c:pt idx="3">
                  <c:v>54.668076613886562</c:v>
                </c:pt>
                <c:pt idx="4">
                  <c:v>54.671775399946448</c:v>
                </c:pt>
                <c:pt idx="5">
                  <c:v>54.675470993771846</c:v>
                </c:pt>
                <c:pt idx="6">
                  <c:v>54.679162526529694</c:v>
                </c:pt>
                <c:pt idx="7">
                  <c:v>54.682848893487524</c:v>
                </c:pt>
                <c:pt idx="8">
                  <c:v>54.686528690108297</c:v>
                </c:pt>
                <c:pt idx="9">
                  <c:v>54.690200130871418</c:v>
                </c:pt>
                <c:pt idx="10">
                  <c:v>54.693860946161273</c:v>
                </c:pt>
                <c:pt idx="11">
                  <c:v>54.6975082513122</c:v>
                </c:pt>
                <c:pt idx="12">
                  <c:v>54.701138380310255</c:v>
                </c:pt>
                <c:pt idx="13">
                  <c:v>54.704746674638763</c:v>
                </c:pt>
                <c:pt idx="14">
                  <c:v>54.70832721520469</c:v>
                </c:pt>
                <c:pt idx="15">
                  <c:v>54.711872482052044</c:v>
                </c:pt>
                <c:pt idx="16">
                  <c:v>54.715372922481173</c:v>
                </c:pt>
                <c:pt idx="17">
                  <c:v>54.71881640302194</c:v>
                </c:pt>
                <c:pt idx="18">
                  <c:v>54.722187514175367</c:v>
                </c:pt>
                <c:pt idx="19">
                  <c:v>54.725466688590927</c:v>
                </c:pt>
                <c:pt idx="20">
                  <c:v>54.728629082950334</c:v>
                </c:pt>
                <c:pt idx="21">
                  <c:v>54.731643160746778</c:v>
                </c:pt>
                <c:pt idx="22">
                  <c:v>54.734468896720962</c:v>
                </c:pt>
                <c:pt idx="23">
                  <c:v>54.737055503147502</c:v>
                </c:pt>
                <c:pt idx="24">
                  <c:v>54.739338552500897</c:v>
                </c:pt>
                <c:pt idx="25">
                  <c:v>54.741236339156515</c:v>
                </c:pt>
                <c:pt idx="26">
                  <c:v>54.742645283430853</c:v>
                </c:pt>
                <c:pt idx="27">
                  <c:v>54.743434133059679</c:v>
                </c:pt>
                <c:pt idx="28">
                  <c:v>54.743436658776034</c:v>
                </c:pt>
                <c:pt idx="29">
                  <c:v>54.742442470802565</c:v>
                </c:pt>
                <c:pt idx="30">
                  <c:v>54.740185501212274</c:v>
                </c:pt>
                <c:pt idx="31">
                  <c:v>54.736329603853925</c:v>
                </c:pt>
                <c:pt idx="32">
                  <c:v>54.730450621779923</c:v>
                </c:pt>
                <c:pt idx="33">
                  <c:v>54.72201416874482</c:v>
                </c:pt>
                <c:pt idx="34">
                  <c:v>54.710348279903876</c:v>
                </c:pt>
                <c:pt idx="35">
                  <c:v>54.694610031552038</c:v>
                </c:pt>
                <c:pt idx="36">
                  <c:v>54.673745251341359</c:v>
                </c:pt>
                <c:pt idx="37">
                  <c:v>54.646440604256846</c:v>
                </c:pt>
                <c:pt idx="38">
                  <c:v>54.611067746114173</c:v>
                </c:pt>
                <c:pt idx="39">
                  <c:v>54.565620032767789</c:v>
                </c:pt>
                <c:pt idx="40">
                  <c:v>54.507643663973433</c:v>
                </c:pt>
                <c:pt idx="41">
                  <c:v>54.434167388519363</c:v>
                </c:pt>
                <c:pt idx="42">
                  <c:v>54.341638299732516</c:v>
                </c:pt>
                <c:pt idx="43">
                  <c:v>54.225876068137161</c:v>
                </c:pt>
                <c:pt idx="44">
                  <c:v>54.08206425197865</c:v>
                </c:pt>
                <c:pt idx="45">
                  <c:v>53.904804662822258</c:v>
                </c:pt>
                <c:pt idx="46">
                  <c:v>53.688267761729755</c:v>
                </c:pt>
                <c:pt idx="47">
                  <c:v>53.426475850619134</c:v>
                </c:pt>
                <c:pt idx="48">
                  <c:v>53.11375167708421</c:v>
                </c:pt>
                <c:pt idx="49">
                  <c:v>52.745346811683547</c:v>
                </c:pt>
                <c:pt idx="50">
                  <c:v>52.318226204034431</c:v>
                </c:pt>
                <c:pt idx="51">
                  <c:v>51.831927047657224</c:v>
                </c:pt>
                <c:pt idx="52">
                  <c:v>51.28934170711608</c:v>
                </c:pt>
                <c:pt idx="53">
                  <c:v>50.697220920301511</c:v>
                </c:pt>
                <c:pt idx="54">
                  <c:v>50.066190043832961</c:v>
                </c:pt>
                <c:pt idx="55">
                  <c:v>49.410146324075157</c:v>
                </c:pt>
                <c:pt idx="56">
                  <c:v>48.745056480640514</c:v>
                </c:pt>
                <c:pt idx="57">
                  <c:v>48.08735366054146</c:v>
                </c:pt>
                <c:pt idx="58">
                  <c:v>47.452263989318716</c:v>
                </c:pt>
                <c:pt idx="59">
                  <c:v>46.852412331623697</c:v>
                </c:pt>
                <c:pt idx="60">
                  <c:v>46.296956252819498</c:v>
                </c:pt>
                <c:pt idx="61">
                  <c:v>45.791328140388913</c:v>
                </c:pt>
                <c:pt idx="62">
                  <c:v>45.337504333646599</c:v>
                </c:pt>
                <c:pt idx="63">
                  <c:v>44.93462297070495</c:v>
                </c:pt>
                <c:pt idx="64">
                  <c:v>44.579752640084479</c:v>
                </c:pt>
                <c:pt idx="65">
                  <c:v>44.268650886477587</c:v>
                </c:pt>
                <c:pt idx="66">
                  <c:v>43.996412221997801</c:v>
                </c:pt>
                <c:pt idx="67">
                  <c:v>43.757962990450061</c:v>
                </c:pt>
                <c:pt idx="68">
                  <c:v>43.548401912469693</c:v>
                </c:pt>
                <c:pt idx="69">
                  <c:v>43.363208274431422</c:v>
                </c:pt>
                <c:pt idx="70">
                  <c:v>43.198348374244212</c:v>
                </c:pt>
                <c:pt idx="71">
                  <c:v>43.050310449002168</c:v>
                </c:pt>
                <c:pt idx="72">
                  <c:v>42.916093521511947</c:v>
                </c:pt>
                <c:pt idx="73">
                  <c:v>42.793169501767302</c:v>
                </c:pt>
                <c:pt idx="74">
                  <c:v>42.679432140864073</c:v>
                </c:pt>
                <c:pt idx="75">
                  <c:v>42.573141754417009</c:v>
                </c:pt>
                <c:pt idx="76">
                  <c:v>42.472871142282962</c:v>
                </c:pt>
                <c:pt idx="77">
                  <c:v>42.377455696579688</c:v>
                </c:pt>
                <c:pt idx="78">
                  <c:v>42.285949086132085</c:v>
                </c:pt>
                <c:pt idx="79">
                  <c:v>42.19758490805804</c:v>
                </c:pt>
                <c:pt idx="80">
                  <c:v>42.111744118193499</c:v>
                </c:pt>
                <c:pt idx="81">
                  <c:v>42.027927748366174</c:v>
                </c:pt>
                <c:pt idx="82">
                  <c:v>41.945734287893025</c:v>
                </c:pt>
                <c:pt idx="83">
                  <c:v>41.864841079345148</c:v>
                </c:pt>
                <c:pt idx="84">
                  <c:v>41.784989108847725</c:v>
                </c:pt>
                <c:pt idx="85">
                  <c:v>41.705970630048967</c:v>
                </c:pt>
                <c:pt idx="86">
                  <c:v>41.627619130850348</c:v>
                </c:pt>
                <c:pt idx="87">
                  <c:v>41.549801222912919</c:v>
                </c:pt>
                <c:pt idx="88">
                  <c:v>41.472410100414955</c:v>
                </c:pt>
                <c:pt idx="89">
                  <c:v>41.395360273997021</c:v>
                </c:pt>
                <c:pt idx="90">
                  <c:v>41.318583337457603</c:v>
                </c:pt>
                <c:pt idx="91">
                  <c:v>41.242024568674665</c:v>
                </c:pt>
                <c:pt idx="92">
                  <c:v>41.165640203036887</c:v>
                </c:pt>
                <c:pt idx="93">
                  <c:v>41.089395248194414</c:v>
                </c:pt>
                <c:pt idx="94">
                  <c:v>41.013261734056179</c:v>
                </c:pt>
                <c:pt idx="95">
                  <c:v>40.937217312509389</c:v>
                </c:pt>
                <c:pt idx="96">
                  <c:v>40.861244138077389</c:v>
                </c:pt>
                <c:pt idx="97">
                  <c:v>40.785327974333072</c:v>
                </c:pt>
                <c:pt idx="98">
                  <c:v>40.709457481921184</c:v>
                </c:pt>
                <c:pt idx="99">
                  <c:v>40.633623652997443</c:v>
                </c:pt>
                <c:pt idx="100">
                  <c:v>40.557819364173817</c:v>
                </c:pt>
                <c:pt idx="101">
                  <c:v>40.482039026007428</c:v>
                </c:pt>
                <c:pt idx="102">
                  <c:v>40.406278311968521</c:v>
                </c:pt>
                <c:pt idx="103">
                  <c:v>40.330533953912258</c:v>
                </c:pt>
                <c:pt idx="104">
                  <c:v>40.254803594562063</c:v>
                </c:pt>
                <c:pt idx="105">
                  <c:v>40.179085690569806</c:v>
                </c:pt>
                <c:pt idx="106">
                  <c:v>40.103379462509089</c:v>
                </c:pt>
                <c:pt idx="107">
                  <c:v>40.027684890833754</c:v>
                </c:pt>
                <c:pt idx="108">
                  <c:v>39.952002759544484</c:v>
                </c:pt>
                <c:pt idx="109">
                  <c:v>39.87633475220246</c:v>
                </c:pt>
                <c:pt idx="110">
                  <c:v>39.800683608179533</c:v>
                </c:pt>
                <c:pt idx="111">
                  <c:v>39.725053350822677</c:v>
                </c:pt>
                <c:pt idx="112">
                  <c:v>39.649449603752224</c:v>
                </c:pt>
                <c:pt idx="113">
                  <c:v>39.573880017055785</c:v>
                </c:pt>
                <c:pt idx="114">
                  <c:v>39.498354831975355</c:v>
                </c:pt>
                <c:pt idx="115">
                  <c:v>39.422887621146963</c:v>
                </c:pt>
                <c:pt idx="116">
                  <c:v>39.347496251919246</c:v>
                </c:pt>
                <c:pt idx="117">
                  <c:v>39.272204133154993</c:v>
                </c:pt>
                <c:pt idx="118">
                  <c:v>39.197041821604977</c:v>
                </c:pt>
                <c:pt idx="119">
                  <c:v>39.122049082762032</c:v>
                </c:pt>
                <c:pt idx="120">
                  <c:v>39.047277523169896</c:v>
                </c:pt>
                <c:pt idx="121">
                  <c:v>38.972793936172494</c:v>
                </c:pt>
                <c:pt idx="122">
                  <c:v>38.898684529941995</c:v>
                </c:pt>
                <c:pt idx="123">
                  <c:v>38.82506023283522</c:v>
                </c:pt>
                <c:pt idx="124">
                  <c:v>38.752063291919967</c:v>
                </c:pt>
                <c:pt idx="125">
                  <c:v>38.679875387461081</c:v>
                </c:pt>
                <c:pt idx="126">
                  <c:v>38.608727465283586</c:v>
                </c:pt>
                <c:pt idx="127">
                  <c:v>38.538911418223591</c:v>
                </c:pt>
                <c:pt idx="128">
                  <c:v>38.470793594411873</c:v>
                </c:pt>
                <c:pt idx="129">
                  <c:v>38.404829827600111</c:v>
                </c:pt>
                <c:pt idx="130">
                  <c:v>38.341581213163138</c:v>
                </c:pt>
                <c:pt idx="131">
                  <c:v>38.281729124813346</c:v>
                </c:pt>
                <c:pt idx="132">
                  <c:v>38.226086923388799</c:v>
                </c:pt>
                <c:pt idx="133">
                  <c:v>38.175604441646875</c:v>
                </c:pt>
                <c:pt idx="134">
                  <c:v>38.131359749165519</c:v>
                </c:pt>
                <c:pt idx="135">
                  <c:v>38.094531244615318</c:v>
                </c:pt>
                <c:pt idx="136">
                  <c:v>38.066342462360439</c:v>
                </c:pt>
                <c:pt idx="137">
                  <c:v>38.047973177449954</c:v>
                </c:pt>
                <c:pt idx="138">
                  <c:v>38.040434733753102</c:v>
                </c:pt>
                <c:pt idx="139">
                  <c:v>38.044415959574287</c:v>
                </c:pt>
                <c:pt idx="140">
                  <c:v>38.060118183019682</c:v>
                </c:pt>
                <c:pt idx="141">
                  <c:v>38.087110844468306</c:v>
                </c:pt>
                <c:pt idx="142">
                  <c:v>38.124247369556926</c:v>
                </c:pt>
                <c:pt idx="143">
                  <c:v>38.169677610292666</c:v>
                </c:pt>
                <c:pt idx="144">
                  <c:v>38.220974559222867</c:v>
                </c:pt>
                <c:pt idx="145">
                  <c:v>38.275362683422458</c:v>
                </c:pt>
                <c:pt idx="146">
                  <c:v>38.330004415464074</c:v>
                </c:pt>
                <c:pt idx="147">
                  <c:v>38.382283905305741</c:v>
                </c:pt>
                <c:pt idx="148">
                  <c:v>38.430031042469295</c:v>
                </c:pt>
                <c:pt idx="149">
                  <c:v>38.471651074846221</c:v>
                </c:pt>
                <c:pt idx="150">
                  <c:v>38.506154500505232</c:v>
                </c:pt>
                <c:pt idx="151">
                  <c:v>38.533105977138007</c:v>
                </c:pt>
                <c:pt idx="152">
                  <c:v>38.552522977915103</c:v>
                </c:pt>
                <c:pt idx="153">
                  <c:v>38.564755005079057</c:v>
                </c:pt>
                <c:pt idx="154">
                  <c:v>38.570366829765881</c:v>
                </c:pt>
                <c:pt idx="155">
                  <c:v>38.570039582281758</c:v>
                </c:pt>
                <c:pt idx="156">
                  <c:v>38.564495093431681</c:v>
                </c:pt>
                <c:pt idx="157">
                  <c:v>38.554443149298464</c:v>
                </c:pt>
                <c:pt idx="158">
                  <c:v>38.540548261720907</c:v>
                </c:pt>
                <c:pt idx="159">
                  <c:v>38.523411488811448</c:v>
                </c:pt>
                <c:pt idx="160">
                  <c:v>38.50356296939573</c:v>
                </c:pt>
                <c:pt idx="161">
                  <c:v>38.481461530161098</c:v>
                </c:pt>
                <c:pt idx="162">
                  <c:v>38.457498578659447</c:v>
                </c:pt>
                <c:pt idx="163">
                  <c:v>38.432004293371214</c:v>
                </c:pt>
                <c:pt idx="164">
                  <c:v>38.405254775490462</c:v>
                </c:pt>
                <c:pt idx="165">
                  <c:v>38.377479319753022</c:v>
                </c:pt>
                <c:pt idx="166">
                  <c:v>38.348867311285339</c:v>
                </c:pt>
                <c:pt idx="167">
                  <c:v>38.319574491420035</c:v>
                </c:pt>
                <c:pt idx="168">
                  <c:v>38.289728487191027</c:v>
                </c:pt>
                <c:pt idx="169">
                  <c:v>38.25943359174768</c:v>
                </c:pt>
                <c:pt idx="170">
                  <c:v>38.228774835484749</c:v>
                </c:pt>
                <c:pt idx="171">
                  <c:v>38.197821414291909</c:v>
                </c:pt>
                <c:pt idx="172">
                  <c:v>38.166629551752031</c:v>
                </c:pt>
                <c:pt idx="173">
                  <c:v>38.135244872934756</c:v>
                </c:pt>
                <c:pt idx="174">
                  <c:v>38.103704362929427</c:v>
                </c:pt>
                <c:pt idx="175">
                  <c:v>38.072037976147939</c:v>
                </c:pt>
                <c:pt idx="176">
                  <c:v>38.040269954356418</c:v>
                </c:pt>
                <c:pt idx="177">
                  <c:v>38.008419903324267</c:v>
                </c:pt>
                <c:pt idx="178">
                  <c:v>37.976503670429572</c:v>
                </c:pt>
                <c:pt idx="179">
                  <c:v>37.944534058778451</c:v>
                </c:pt>
                <c:pt idx="180">
                  <c:v>37.912521407463323</c:v>
                </c:pt>
                <c:pt idx="181">
                  <c:v>37.880474062492674</c:v>
                </c:pt>
                <c:pt idx="182">
                  <c:v>37.848398758610706</c:v>
                </c:pt>
                <c:pt idx="183">
                  <c:v>37.816300928607191</c:v>
                </c:pt>
                <c:pt idx="184">
                  <c:v>37.784184953706905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55.279000000000003</c:v>
                </c:pt>
                <c:pt idx="1">
                  <c:v>55.41</c:v>
                </c:pt>
                <c:pt idx="2">
                  <c:v>53.951000000000001</c:v>
                </c:pt>
                <c:pt idx="3">
                  <c:v>55.77</c:v>
                </c:pt>
                <c:pt idx="4">
                  <c:v>55.066000000000003</c:v>
                </c:pt>
                <c:pt idx="5">
                  <c:v>55.164000000000001</c:v>
                </c:pt>
                <c:pt idx="6">
                  <c:v>55.066000000000003</c:v>
                </c:pt>
                <c:pt idx="7">
                  <c:v>54.59</c:v>
                </c:pt>
                <c:pt idx="8">
                  <c:v>54.311</c:v>
                </c:pt>
                <c:pt idx="9">
                  <c:v>55.377000000000002</c:v>
                </c:pt>
                <c:pt idx="10">
                  <c:v>54.148000000000003</c:v>
                </c:pt>
                <c:pt idx="11">
                  <c:v>55.344000000000001</c:v>
                </c:pt>
                <c:pt idx="12">
                  <c:v>55.557000000000002</c:v>
                </c:pt>
                <c:pt idx="13">
                  <c:v>54.426000000000002</c:v>
                </c:pt>
                <c:pt idx="14">
                  <c:v>54.048999999999999</c:v>
                </c:pt>
                <c:pt idx="15">
                  <c:v>55.246000000000002</c:v>
                </c:pt>
                <c:pt idx="16">
                  <c:v>55.426000000000002</c:v>
                </c:pt>
                <c:pt idx="17">
                  <c:v>56.328000000000003</c:v>
                </c:pt>
                <c:pt idx="18">
                  <c:v>55.655999999999999</c:v>
                </c:pt>
                <c:pt idx="19">
                  <c:v>56.18</c:v>
                </c:pt>
                <c:pt idx="20">
                  <c:v>56.18</c:v>
                </c:pt>
                <c:pt idx="21">
                  <c:v>57.164000000000001</c:v>
                </c:pt>
                <c:pt idx="22">
                  <c:v>57.508000000000003</c:v>
                </c:pt>
                <c:pt idx="23">
                  <c:v>57.131</c:v>
                </c:pt>
                <c:pt idx="24">
                  <c:v>56.77</c:v>
                </c:pt>
                <c:pt idx="25">
                  <c:v>56.508000000000003</c:v>
                </c:pt>
                <c:pt idx="26">
                  <c:v>56.573999999999998</c:v>
                </c:pt>
                <c:pt idx="27">
                  <c:v>57.311</c:v>
                </c:pt>
                <c:pt idx="28">
                  <c:v>57.606999999999999</c:v>
                </c:pt>
                <c:pt idx="29">
                  <c:v>56.869</c:v>
                </c:pt>
                <c:pt idx="30">
                  <c:v>57.966999999999999</c:v>
                </c:pt>
                <c:pt idx="31">
                  <c:v>58.984000000000002</c:v>
                </c:pt>
                <c:pt idx="32">
                  <c:v>59.344000000000001</c:v>
                </c:pt>
                <c:pt idx="33">
                  <c:v>58.966999999999999</c:v>
                </c:pt>
                <c:pt idx="34">
                  <c:v>59.689</c:v>
                </c:pt>
                <c:pt idx="35">
                  <c:v>63.655999999999999</c:v>
                </c:pt>
                <c:pt idx="36">
                  <c:v>64.147999999999996</c:v>
                </c:pt>
                <c:pt idx="37">
                  <c:v>66.835999999999999</c:v>
                </c:pt>
                <c:pt idx="38">
                  <c:v>69.180000000000007</c:v>
                </c:pt>
                <c:pt idx="39">
                  <c:v>75.180000000000007</c:v>
                </c:pt>
                <c:pt idx="40">
                  <c:v>81.688999999999993</c:v>
                </c:pt>
                <c:pt idx="41">
                  <c:v>94.933999999999997</c:v>
                </c:pt>
                <c:pt idx="42">
                  <c:v>109.574</c:v>
                </c:pt>
                <c:pt idx="43">
                  <c:v>127.47499999999999</c:v>
                </c:pt>
                <c:pt idx="44">
                  <c:v>148.42599999999999</c:v>
                </c:pt>
                <c:pt idx="45">
                  <c:v>169.65600000000001</c:v>
                </c:pt>
                <c:pt idx="46">
                  <c:v>189.77</c:v>
                </c:pt>
                <c:pt idx="47">
                  <c:v>205.63900000000001</c:v>
                </c:pt>
                <c:pt idx="48">
                  <c:v>218.16399999999999</c:v>
                </c:pt>
                <c:pt idx="49">
                  <c:v>226.78700000000001</c:v>
                </c:pt>
                <c:pt idx="50">
                  <c:v>231.393</c:v>
                </c:pt>
                <c:pt idx="51">
                  <c:v>230.803</c:v>
                </c:pt>
                <c:pt idx="52">
                  <c:v>225.803</c:v>
                </c:pt>
                <c:pt idx="53">
                  <c:v>215.23</c:v>
                </c:pt>
                <c:pt idx="54">
                  <c:v>194.77</c:v>
                </c:pt>
                <c:pt idx="55">
                  <c:v>166.50800000000001</c:v>
                </c:pt>
                <c:pt idx="56">
                  <c:v>133</c:v>
                </c:pt>
                <c:pt idx="57">
                  <c:v>93.835999999999999</c:v>
                </c:pt>
                <c:pt idx="58">
                  <c:v>66.081999999999994</c:v>
                </c:pt>
                <c:pt idx="59">
                  <c:v>56.148000000000003</c:v>
                </c:pt>
                <c:pt idx="60">
                  <c:v>58.41</c:v>
                </c:pt>
                <c:pt idx="61">
                  <c:v>62.524999999999999</c:v>
                </c:pt>
                <c:pt idx="62">
                  <c:v>70.802999999999997</c:v>
                </c:pt>
                <c:pt idx="63">
                  <c:v>82.262</c:v>
                </c:pt>
                <c:pt idx="64">
                  <c:v>96.262</c:v>
                </c:pt>
                <c:pt idx="65">
                  <c:v>110.328</c:v>
                </c:pt>
                <c:pt idx="66">
                  <c:v>127.31100000000001</c:v>
                </c:pt>
                <c:pt idx="67">
                  <c:v>142.16399999999999</c:v>
                </c:pt>
                <c:pt idx="68">
                  <c:v>153.95099999999999</c:v>
                </c:pt>
                <c:pt idx="69">
                  <c:v>165.50800000000001</c:v>
                </c:pt>
                <c:pt idx="70">
                  <c:v>171.95099999999999</c:v>
                </c:pt>
                <c:pt idx="71">
                  <c:v>175.41</c:v>
                </c:pt>
                <c:pt idx="72">
                  <c:v>174.738</c:v>
                </c:pt>
                <c:pt idx="73">
                  <c:v>170.03299999999999</c:v>
                </c:pt>
                <c:pt idx="74">
                  <c:v>157.83600000000001</c:v>
                </c:pt>
                <c:pt idx="75">
                  <c:v>136.04900000000001</c:v>
                </c:pt>
                <c:pt idx="76">
                  <c:v>110.41</c:v>
                </c:pt>
                <c:pt idx="77">
                  <c:v>79.41</c:v>
                </c:pt>
                <c:pt idx="78">
                  <c:v>53.689</c:v>
                </c:pt>
                <c:pt idx="79">
                  <c:v>45.524999999999999</c:v>
                </c:pt>
                <c:pt idx="80">
                  <c:v>43.475000000000001</c:v>
                </c:pt>
                <c:pt idx="81">
                  <c:v>42.984000000000002</c:v>
                </c:pt>
                <c:pt idx="82">
                  <c:v>43.573999999999998</c:v>
                </c:pt>
                <c:pt idx="83">
                  <c:v>42.622999999999998</c:v>
                </c:pt>
                <c:pt idx="84">
                  <c:v>42.475000000000001</c:v>
                </c:pt>
                <c:pt idx="85">
                  <c:v>41.951000000000001</c:v>
                </c:pt>
                <c:pt idx="86">
                  <c:v>43.475000000000001</c:v>
                </c:pt>
                <c:pt idx="87">
                  <c:v>41.246000000000002</c:v>
                </c:pt>
                <c:pt idx="88">
                  <c:v>41.606999999999999</c:v>
                </c:pt>
                <c:pt idx="89">
                  <c:v>42.557000000000002</c:v>
                </c:pt>
                <c:pt idx="90">
                  <c:v>43.573999999999998</c:v>
                </c:pt>
                <c:pt idx="91">
                  <c:v>43.393000000000001</c:v>
                </c:pt>
                <c:pt idx="92">
                  <c:v>42.508000000000003</c:v>
                </c:pt>
                <c:pt idx="93">
                  <c:v>43.246000000000002</c:v>
                </c:pt>
                <c:pt idx="94">
                  <c:v>44.213000000000001</c:v>
                </c:pt>
                <c:pt idx="95">
                  <c:v>42.704999999999998</c:v>
                </c:pt>
                <c:pt idx="96">
                  <c:v>41.738</c:v>
                </c:pt>
                <c:pt idx="97">
                  <c:v>42.197000000000003</c:v>
                </c:pt>
                <c:pt idx="98">
                  <c:v>40.951000000000001</c:v>
                </c:pt>
                <c:pt idx="99">
                  <c:v>41.622999999999998</c:v>
                </c:pt>
                <c:pt idx="100">
                  <c:v>42.851999999999997</c:v>
                </c:pt>
                <c:pt idx="101">
                  <c:v>44.344000000000001</c:v>
                </c:pt>
                <c:pt idx="102">
                  <c:v>43.753999999999998</c:v>
                </c:pt>
                <c:pt idx="103">
                  <c:v>45.328000000000003</c:v>
                </c:pt>
                <c:pt idx="104">
                  <c:v>46.097999999999999</c:v>
                </c:pt>
                <c:pt idx="105">
                  <c:v>47.933999999999997</c:v>
                </c:pt>
                <c:pt idx="106">
                  <c:v>46.360999999999997</c:v>
                </c:pt>
                <c:pt idx="107">
                  <c:v>46.377000000000002</c:v>
                </c:pt>
                <c:pt idx="108">
                  <c:v>45.048999999999999</c:v>
                </c:pt>
                <c:pt idx="109">
                  <c:v>43.033000000000001</c:v>
                </c:pt>
                <c:pt idx="110">
                  <c:v>42.851999999999997</c:v>
                </c:pt>
                <c:pt idx="111">
                  <c:v>41.328000000000003</c:v>
                </c:pt>
                <c:pt idx="112">
                  <c:v>40.311</c:v>
                </c:pt>
                <c:pt idx="113">
                  <c:v>41.131</c:v>
                </c:pt>
                <c:pt idx="114">
                  <c:v>41.344000000000001</c:v>
                </c:pt>
                <c:pt idx="115">
                  <c:v>40.786999999999999</c:v>
                </c:pt>
                <c:pt idx="116">
                  <c:v>39.869</c:v>
                </c:pt>
                <c:pt idx="117">
                  <c:v>41.622999999999998</c:v>
                </c:pt>
                <c:pt idx="118">
                  <c:v>40.689</c:v>
                </c:pt>
                <c:pt idx="119">
                  <c:v>39.639000000000003</c:v>
                </c:pt>
                <c:pt idx="120">
                  <c:v>40.015999999999998</c:v>
                </c:pt>
                <c:pt idx="121">
                  <c:v>40.033000000000001</c:v>
                </c:pt>
                <c:pt idx="122">
                  <c:v>40.311</c:v>
                </c:pt>
                <c:pt idx="123">
                  <c:v>39.148000000000003</c:v>
                </c:pt>
                <c:pt idx="124">
                  <c:v>39.655999999999999</c:v>
                </c:pt>
                <c:pt idx="125">
                  <c:v>38.524999999999999</c:v>
                </c:pt>
                <c:pt idx="126">
                  <c:v>38.689</c:v>
                </c:pt>
                <c:pt idx="127">
                  <c:v>40.966999999999999</c:v>
                </c:pt>
                <c:pt idx="128">
                  <c:v>39.738</c:v>
                </c:pt>
                <c:pt idx="129">
                  <c:v>40.015999999999998</c:v>
                </c:pt>
                <c:pt idx="130">
                  <c:v>40.869</c:v>
                </c:pt>
                <c:pt idx="131">
                  <c:v>40.851999999999997</c:v>
                </c:pt>
                <c:pt idx="132">
                  <c:v>42.360999999999997</c:v>
                </c:pt>
                <c:pt idx="133">
                  <c:v>41.704999999999998</c:v>
                </c:pt>
                <c:pt idx="134">
                  <c:v>42.082000000000001</c:v>
                </c:pt>
                <c:pt idx="135">
                  <c:v>39.557000000000002</c:v>
                </c:pt>
                <c:pt idx="136">
                  <c:v>37.344000000000001</c:v>
                </c:pt>
                <c:pt idx="137">
                  <c:v>37.360999999999997</c:v>
                </c:pt>
                <c:pt idx="138">
                  <c:v>36.655999999999999</c:v>
                </c:pt>
                <c:pt idx="139">
                  <c:v>36.475000000000001</c:v>
                </c:pt>
                <c:pt idx="140">
                  <c:v>37.148000000000003</c:v>
                </c:pt>
                <c:pt idx="141">
                  <c:v>36.442999999999998</c:v>
                </c:pt>
                <c:pt idx="142">
                  <c:v>37.311</c:v>
                </c:pt>
                <c:pt idx="143">
                  <c:v>36.704999999999998</c:v>
                </c:pt>
                <c:pt idx="144">
                  <c:v>35.802999999999997</c:v>
                </c:pt>
                <c:pt idx="145">
                  <c:v>36.131</c:v>
                </c:pt>
                <c:pt idx="146">
                  <c:v>36.753999999999998</c:v>
                </c:pt>
                <c:pt idx="147">
                  <c:v>35.802999999999997</c:v>
                </c:pt>
                <c:pt idx="148">
                  <c:v>36.557000000000002</c:v>
                </c:pt>
                <c:pt idx="149">
                  <c:v>36.033000000000001</c:v>
                </c:pt>
                <c:pt idx="150">
                  <c:v>36.622999999999998</c:v>
                </c:pt>
                <c:pt idx="151">
                  <c:v>36.753999999999998</c:v>
                </c:pt>
                <c:pt idx="152">
                  <c:v>36.491999999999997</c:v>
                </c:pt>
                <c:pt idx="153">
                  <c:v>37.048999999999999</c:v>
                </c:pt>
                <c:pt idx="154">
                  <c:v>35.377000000000002</c:v>
                </c:pt>
                <c:pt idx="155">
                  <c:v>35.884999999999998</c:v>
                </c:pt>
                <c:pt idx="156">
                  <c:v>36.442999999999998</c:v>
                </c:pt>
                <c:pt idx="157">
                  <c:v>35.442999999999998</c:v>
                </c:pt>
                <c:pt idx="158">
                  <c:v>37.770000000000003</c:v>
                </c:pt>
                <c:pt idx="159">
                  <c:v>36.738</c:v>
                </c:pt>
                <c:pt idx="160">
                  <c:v>36.246000000000002</c:v>
                </c:pt>
                <c:pt idx="161">
                  <c:v>37.295000000000002</c:v>
                </c:pt>
                <c:pt idx="162">
                  <c:v>36.802999999999997</c:v>
                </c:pt>
                <c:pt idx="163">
                  <c:v>36.851999999999997</c:v>
                </c:pt>
                <c:pt idx="164">
                  <c:v>36.295000000000002</c:v>
                </c:pt>
                <c:pt idx="165">
                  <c:v>37.82</c:v>
                </c:pt>
                <c:pt idx="166">
                  <c:v>37.622999999999998</c:v>
                </c:pt>
                <c:pt idx="167">
                  <c:v>37.360999999999997</c:v>
                </c:pt>
                <c:pt idx="168">
                  <c:v>38.689</c:v>
                </c:pt>
                <c:pt idx="169">
                  <c:v>37.984000000000002</c:v>
                </c:pt>
                <c:pt idx="170">
                  <c:v>37.442999999999998</c:v>
                </c:pt>
                <c:pt idx="171">
                  <c:v>38.475000000000001</c:v>
                </c:pt>
                <c:pt idx="172">
                  <c:v>37.409999999999997</c:v>
                </c:pt>
                <c:pt idx="173">
                  <c:v>37.048999999999999</c:v>
                </c:pt>
                <c:pt idx="174">
                  <c:v>37.770000000000003</c:v>
                </c:pt>
                <c:pt idx="175">
                  <c:v>36.229999999999997</c:v>
                </c:pt>
                <c:pt idx="176">
                  <c:v>36.835999999999999</c:v>
                </c:pt>
                <c:pt idx="177">
                  <c:v>37.426000000000002</c:v>
                </c:pt>
                <c:pt idx="178">
                  <c:v>37.984000000000002</c:v>
                </c:pt>
                <c:pt idx="179">
                  <c:v>38.540999999999997</c:v>
                </c:pt>
                <c:pt idx="180">
                  <c:v>36.18</c:v>
                </c:pt>
                <c:pt idx="181">
                  <c:v>35.966999999999999</c:v>
                </c:pt>
                <c:pt idx="182">
                  <c:v>36.671999999999997</c:v>
                </c:pt>
                <c:pt idx="183">
                  <c:v>35.966999999999999</c:v>
                </c:pt>
                <c:pt idx="184">
                  <c:v>34.917999999999999</c:v>
                </c:pt>
                <c:pt idx="185">
                  <c:v>36.148000000000003</c:v>
                </c:pt>
                <c:pt idx="186">
                  <c:v>36.18</c:v>
                </c:pt>
                <c:pt idx="187">
                  <c:v>36.082000000000001</c:v>
                </c:pt>
                <c:pt idx="188">
                  <c:v>35.590000000000003</c:v>
                </c:pt>
                <c:pt idx="189">
                  <c:v>35.066000000000003</c:v>
                </c:pt>
                <c:pt idx="190">
                  <c:v>35.279000000000003</c:v>
                </c:pt>
                <c:pt idx="191">
                  <c:v>35.802999999999997</c:v>
                </c:pt>
                <c:pt idx="192">
                  <c:v>36.606999999999999</c:v>
                </c:pt>
                <c:pt idx="193">
                  <c:v>35.802999999999997</c:v>
                </c:pt>
                <c:pt idx="194">
                  <c:v>35.933999999999997</c:v>
                </c:pt>
                <c:pt idx="195">
                  <c:v>35.442999999999998</c:v>
                </c:pt>
                <c:pt idx="196">
                  <c:v>35.229999999999997</c:v>
                </c:pt>
                <c:pt idx="197">
                  <c:v>35.475000000000001</c:v>
                </c:pt>
                <c:pt idx="198">
                  <c:v>36.015999999999998</c:v>
                </c:pt>
                <c:pt idx="199">
                  <c:v>35.295000000000002</c:v>
                </c:pt>
                <c:pt idx="200">
                  <c:v>35.097999999999999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54.234166190237687</c:v>
                </c:pt>
                <c:pt idx="1">
                  <c:v>54.341867575973438</c:v>
                </c:pt>
                <c:pt idx="2">
                  <c:v>54.449567141412544</c:v>
                </c:pt>
                <c:pt idx="3">
                  <c:v>54.557264365886205</c:v>
                </c:pt>
                <c:pt idx="4">
                  <c:v>54.664958582871648</c:v>
                </c:pt>
                <c:pt idx="5">
                  <c:v>54.772648941655653</c:v>
                </c:pt>
                <c:pt idx="6">
                  <c:v>54.880334361744481</c:v>
                </c:pt>
                <c:pt idx="7">
                  <c:v>54.988013482068006</c:v>
                </c:pt>
                <c:pt idx="8">
                  <c:v>55.095684611985924</c:v>
                </c:pt>
                <c:pt idx="9">
                  <c:v>55.203345701764974</c:v>
                </c:pt>
                <c:pt idx="10">
                  <c:v>55.310994371956291</c:v>
                </c:pt>
                <c:pt idx="11">
                  <c:v>55.418628083797245</c:v>
                </c:pt>
                <c:pt idx="12">
                  <c:v>55.526244613737255</c:v>
                </c:pt>
                <c:pt idx="13">
                  <c:v>55.633843144067313</c:v>
                </c:pt>
                <c:pt idx="14">
                  <c:v>55.741426547282266</c:v>
                </c:pt>
                <c:pt idx="15">
                  <c:v>55.849005901890685</c:v>
                </c:pt>
                <c:pt idx="16">
                  <c:v>55.956609050440889</c:v>
                </c:pt>
                <c:pt idx="17">
                  <c:v>56.06429626934645</c:v>
                </c:pt>
                <c:pt idx="18">
                  <c:v>56.172188103463029</c:v>
                </c:pt>
                <c:pt idx="19">
                  <c:v>56.280513435279971</c:v>
                </c:pt>
                <c:pt idx="20">
                  <c:v>56.389690275261842</c:v>
                </c:pt>
                <c:pt idx="21">
                  <c:v>56.500457955762002</c:v>
                </c:pt>
                <c:pt idx="22">
                  <c:v>56.614087686547343</c:v>
                </c:pt>
                <c:pt idx="23">
                  <c:v>56.732708849034267</c:v>
                </c:pt>
                <c:pt idx="24">
                  <c:v>56.859800560750969</c:v>
                </c:pt>
                <c:pt idx="25">
                  <c:v>57.000910743546456</c:v>
                </c:pt>
                <c:pt idx="26">
                  <c:v>57.164675863559729</c:v>
                </c:pt>
                <c:pt idx="27">
                  <c:v>57.364219922971266</c:v>
                </c:pt>
                <c:pt idx="28">
                  <c:v>57.619005826272563</c:v>
                </c:pt>
                <c:pt idx="29">
                  <c:v>57.957189159648664</c:v>
                </c:pt>
                <c:pt idx="30">
                  <c:v>58.418476252450915</c:v>
                </c:pt>
                <c:pt idx="31">
                  <c:v>59.057408381265837</c:v>
                </c:pt>
                <c:pt idx="32">
                  <c:v>59.946878247359372</c:v>
                </c:pt>
                <c:pt idx="33">
                  <c:v>61.181535184816134</c:v>
                </c:pt>
                <c:pt idx="34">
                  <c:v>62.880562369167059</c:v>
                </c:pt>
                <c:pt idx="35">
                  <c:v>65.189134130368373</c:v>
                </c:pt>
                <c:pt idx="36">
                  <c:v>68.277717876378631</c:v>
                </c:pt>
                <c:pt idx="37">
                  <c:v>72.338316916172602</c:v>
                </c:pt>
                <c:pt idx="38">
                  <c:v>77.576806418710859</c:v>
                </c:pt>
                <c:pt idx="39">
                  <c:v>84.200739403670894</c:v>
                </c:pt>
                <c:pt idx="40">
                  <c:v>92.402420217455656</c:v>
                </c:pt>
                <c:pt idx="41">
                  <c:v>102.33765012374714</c:v>
                </c:pt>
                <c:pt idx="42">
                  <c:v>114.10125801013663</c:v>
                </c:pt>
                <c:pt idx="43">
                  <c:v>127.70106376315056</c:v>
                </c:pt>
                <c:pt idx="44">
                  <c:v>143.03152276653572</c:v>
                </c:pt>
                <c:pt idx="45">
                  <c:v>159.84525436554267</c:v>
                </c:pt>
                <c:pt idx="46">
                  <c:v>177.71251967640168</c:v>
                </c:pt>
                <c:pt idx="47">
                  <c:v>195.9459504524506</c:v>
                </c:pt>
                <c:pt idx="48">
                  <c:v>213.46349209594607</c:v>
                </c:pt>
                <c:pt idx="49">
                  <c:v>228.60012637576628</c:v>
                </c:pt>
                <c:pt idx="50">
                  <c:v>238.98996456016201</c:v>
                </c:pt>
                <c:pt idx="51">
                  <c:v>241.78008316814592</c:v>
                </c:pt>
                <c:pt idx="52">
                  <c:v>234.42756334773199</c:v>
                </c:pt>
                <c:pt idx="53">
                  <c:v>215.98247664464509</c:v>
                </c:pt>
                <c:pt idx="54">
                  <c:v>188.19061189629593</c:v>
                </c:pt>
                <c:pt idx="55">
                  <c:v>155.50761243654154</c:v>
                </c:pt>
                <c:pt idx="56">
                  <c:v>123.68011724529386</c:v>
                </c:pt>
                <c:pt idx="57">
                  <c:v>97.614262599126803</c:v>
                </c:pt>
                <c:pt idx="58">
                  <c:v>79.832634764045977</c:v>
                </c:pt>
                <c:pt idx="59">
                  <c:v>70.323346272168422</c:v>
                </c:pt>
                <c:pt idx="60">
                  <c:v>67.521667744866932</c:v>
                </c:pt>
                <c:pt idx="61">
                  <c:v>69.534995842284985</c:v>
                </c:pt>
                <c:pt idx="62">
                  <c:v>74.909021261257649</c:v>
                </c:pt>
                <c:pt idx="63">
                  <c:v>82.800152878044216</c:v>
                </c:pt>
                <c:pt idx="64">
                  <c:v>92.797329718003994</c:v>
                </c:pt>
                <c:pt idx="65">
                  <c:v>104.66814359278459</c:v>
                </c:pt>
                <c:pt idx="66">
                  <c:v>118.16459724573295</c:v>
                </c:pt>
                <c:pt idx="67">
                  <c:v>132.89669117910032</c:v>
                </c:pt>
                <c:pt idx="68">
                  <c:v>148.21968986087049</c:v>
                </c:pt>
                <c:pt idx="69">
                  <c:v>163.06863868112018</c:v>
                </c:pt>
                <c:pt idx="70">
                  <c:v>175.72877748499187</c:v>
                </c:pt>
                <c:pt idx="71">
                  <c:v>183.70168127296571</c:v>
                </c:pt>
                <c:pt idx="72">
                  <c:v>184.0443260490527</c:v>
                </c:pt>
                <c:pt idx="73">
                  <c:v>174.49617929426063</c:v>
                </c:pt>
                <c:pt idx="74">
                  <c:v>155.06546089886109</c:v>
                </c:pt>
                <c:pt idx="75">
                  <c:v>128.91338849300416</c:v>
                </c:pt>
                <c:pt idx="76">
                  <c:v>101.4448135217328</c:v>
                </c:pt>
                <c:pt idx="77">
                  <c:v>77.900662937514937</c:v>
                </c:pt>
                <c:pt idx="78">
                  <c:v>61.151201548837349</c:v>
                </c:pt>
                <c:pt idx="79">
                  <c:v>51.180136029317197</c:v>
                </c:pt>
                <c:pt idx="80">
                  <c:v>46.182352919983451</c:v>
                </c:pt>
                <c:pt idx="81">
                  <c:v>44.051966286079775</c:v>
                </c:pt>
                <c:pt idx="82">
                  <c:v>43.257441864507726</c:v>
                </c:pt>
                <c:pt idx="83">
                  <c:v>42.973332891919966</c:v>
                </c:pt>
                <c:pt idx="84">
                  <c:v>42.850888672199666</c:v>
                </c:pt>
                <c:pt idx="85">
                  <c:v>42.771536594497185</c:v>
                </c:pt>
                <c:pt idx="86">
                  <c:v>42.702342032793965</c:v>
                </c:pt>
                <c:pt idx="87">
                  <c:v>42.63578653138223</c:v>
                </c:pt>
                <c:pt idx="88">
                  <c:v>42.570574308993749</c:v>
                </c:pt>
                <c:pt idx="89">
                  <c:v>42.506855421682481</c:v>
                </c:pt>
                <c:pt idx="90">
                  <c:v>42.445389573753189</c:v>
                </c:pt>
                <c:pt idx="91">
                  <c:v>42.387624541839642</c:v>
                </c:pt>
                <c:pt idx="92">
                  <c:v>42.336018121117817</c:v>
                </c:pt>
                <c:pt idx="93">
                  <c:v>42.294477521298973</c:v>
                </c:pt>
                <c:pt idx="94">
                  <c:v>42.268860112525282</c:v>
                </c:pt>
                <c:pt idx="95">
                  <c:v>42.267441482008351</c:v>
                </c:pt>
                <c:pt idx="96">
                  <c:v>42.301192375008547</c:v>
                </c:pt>
                <c:pt idx="97">
                  <c:v>42.383642553692916</c:v>
                </c:pt>
                <c:pt idx="98">
                  <c:v>42.530069744648188</c:v>
                </c:pt>
                <c:pt idx="99">
                  <c:v>42.755749455743974</c:v>
                </c:pt>
                <c:pt idx="100">
                  <c:v>43.073021486218522</c:v>
                </c:pt>
                <c:pt idx="101">
                  <c:v>43.486932096941331</c:v>
                </c:pt>
                <c:pt idx="102">
                  <c:v>43.98923736918843</c:v>
                </c:pt>
                <c:pt idx="103">
                  <c:v>44.550953110560933</c:v>
                </c:pt>
                <c:pt idx="104">
                  <c:v>45.11514661731794</c:v>
                </c:pt>
                <c:pt idx="105">
                  <c:v>45.594659871175701</c:v>
                </c:pt>
                <c:pt idx="106">
                  <c:v>45.882198224301533</c:v>
                </c:pt>
                <c:pt idx="107">
                  <c:v>45.878150078196064</c:v>
                </c:pt>
                <c:pt idx="108">
                  <c:v>45.530975738781521</c:v>
                </c:pt>
                <c:pt idx="109">
                  <c:v>44.870498670138183</c:v>
                </c:pt>
                <c:pt idx="110">
                  <c:v>44.009756594284674</c:v>
                </c:pt>
                <c:pt idx="111">
                  <c:v>43.106746585405979</c:v>
                </c:pt>
                <c:pt idx="112">
                  <c:v>42.304924028776604</c:v>
                </c:pt>
                <c:pt idx="113">
                  <c:v>41.686775378514739</c:v>
                </c:pt>
                <c:pt idx="114">
                  <c:v>41.263519027968186</c:v>
                </c:pt>
                <c:pt idx="115">
                  <c:v>40.997263303140116</c:v>
                </c:pt>
                <c:pt idx="116">
                  <c:v>40.833893651406314</c:v>
                </c:pt>
                <c:pt idx="117">
                  <c:v>40.726959368251983</c:v>
                </c:pt>
                <c:pt idx="118">
                  <c:v>40.646346790041548</c:v>
                </c:pt>
                <c:pt idx="119">
                  <c:v>40.576388836546052</c:v>
                </c:pt>
                <c:pt idx="120">
                  <c:v>40.510535185376668</c:v>
                </c:pt>
                <c:pt idx="121">
                  <c:v>40.446906949693783</c:v>
                </c:pt>
                <c:pt idx="122">
                  <c:v>40.385815490676805</c:v>
                </c:pt>
                <c:pt idx="123">
                  <c:v>40.328731190169343</c:v>
                </c:pt>
                <c:pt idx="124">
                  <c:v>40.277940663106065</c:v>
                </c:pt>
                <c:pt idx="125">
                  <c:v>40.236363195508588</c:v>
                </c:pt>
                <c:pt idx="126">
                  <c:v>40.207222866537073</c:v>
                </c:pt>
                <c:pt idx="127">
                  <c:v>40.193392217074347</c:v>
                </c:pt>
                <c:pt idx="128">
                  <c:v>40.196290013562738</c:v>
                </c:pt>
                <c:pt idx="129">
                  <c:v>40.214318686341365</c:v>
                </c:pt>
                <c:pt idx="130">
                  <c:v>40.241076626683387</c:v>
                </c:pt>
                <c:pt idx="131">
                  <c:v>40.264052601086767</c:v>
                </c:pt>
                <c:pt idx="132">
                  <c:v>40.265048404044506</c:v>
                </c:pt>
                <c:pt idx="133">
                  <c:v>40.223605590154953</c:v>
                </c:pt>
                <c:pt idx="134">
                  <c:v>40.123512928159442</c:v>
                </c:pt>
                <c:pt idx="135">
                  <c:v>39.960127857096758</c:v>
                </c:pt>
                <c:pt idx="136">
                  <c:v>39.74438721170177</c:v>
                </c:pt>
                <c:pt idx="137">
                  <c:v>39.500224510719548</c:v>
                </c:pt>
                <c:pt idx="138">
                  <c:v>39.255964089148385</c:v>
                </c:pt>
                <c:pt idx="139">
                  <c:v>39.034336433759812</c:v>
                </c:pt>
                <c:pt idx="140">
                  <c:v>38.846502648526815</c:v>
                </c:pt>
                <c:pt idx="141">
                  <c:v>38.692295748327602</c:v>
                </c:pt>
                <c:pt idx="142">
                  <c:v>38.564761812902617</c:v>
                </c:pt>
                <c:pt idx="143">
                  <c:v>38.455317444353199</c:v>
                </c:pt>
                <c:pt idx="144">
                  <c:v>38.356976469983444</c:v>
                </c:pt>
                <c:pt idx="145">
                  <c:v>38.265258818851692</c:v>
                </c:pt>
                <c:pt idx="146">
                  <c:v>38.177718071252343</c:v>
                </c:pt>
                <c:pt idx="147">
                  <c:v>38.093120881040754</c:v>
                </c:pt>
                <c:pt idx="148">
                  <c:v>38.010817833510238</c:v>
                </c:pt>
                <c:pt idx="149">
                  <c:v>37.93040201231458</c:v>
                </c:pt>
                <c:pt idx="150">
                  <c:v>37.851564903415984</c:v>
                </c:pt>
                <c:pt idx="151">
                  <c:v>37.774047620093526</c:v>
                </c:pt>
                <c:pt idx="152">
                  <c:v>37.697627177436978</c:v>
                </c:pt>
                <c:pt idx="153">
                  <c:v>37.622112348208887</c:v>
                </c:pt>
                <c:pt idx="154">
                  <c:v>37.547341006239279</c:v>
                </c:pt>
                <c:pt idx="155">
                  <c:v>37.473177211708816</c:v>
                </c:pt>
                <c:pt idx="156">
                  <c:v>37.3995080198642</c:v>
                </c:pt>
                <c:pt idx="157">
                  <c:v>37.326240271732949</c:v>
                </c:pt>
                <c:pt idx="158">
                  <c:v>37.253297568503953</c:v>
                </c:pt>
                <c:pt idx="159">
                  <c:v>37.180617540417764</c:v>
                </c:pt>
                <c:pt idx="160">
                  <c:v>37.108149453854558</c:v>
                </c:pt>
                <c:pt idx="161">
                  <c:v>37.035852158564225</c:v>
                </c:pt>
                <c:pt idx="162">
                  <c:v>36.963692353643637</c:v>
                </c:pt>
                <c:pt idx="163">
                  <c:v>36.891643139535908</c:v>
                </c:pt>
                <c:pt idx="164">
                  <c:v>36.819682819388767</c:v>
                </c:pt>
                <c:pt idx="165">
                  <c:v>36.747793913462949</c:v>
                </c:pt>
                <c:pt idx="166">
                  <c:v>36.675962352924948</c:v>
                </c:pt>
                <c:pt idx="167">
                  <c:v>36.604176823046778</c:v>
                </c:pt>
                <c:pt idx="168">
                  <c:v>36.532428229829058</c:v>
                </c:pt>
                <c:pt idx="169">
                  <c:v>36.460709267944353</c:v>
                </c:pt>
                <c:pt idx="170">
                  <c:v>36.38901407145373</c:v>
                </c:pt>
                <c:pt idx="171">
                  <c:v>36.317337931889021</c:v>
                </c:pt>
                <c:pt idx="172">
                  <c:v>36.24567707099898</c:v>
                </c:pt>
                <c:pt idx="173">
                  <c:v>36.17402845774852</c:v>
                </c:pt>
                <c:pt idx="174">
                  <c:v>36.102389661076373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54.234166189784112</c:v>
                </c:pt>
                <c:pt idx="1">
                  <c:v>54.341867574765217</c:v>
                </c:pt>
                <c:pt idx="2">
                  <c:v>54.449567138251922</c:v>
                </c:pt>
                <c:pt idx="3">
                  <c:v>54.55726435776679</c:v>
                </c:pt>
                <c:pt idx="4">
                  <c:v>54.664958562388179</c:v>
                </c:pt>
                <c:pt idx="5">
                  <c:v>54.772648890908833</c:v>
                </c:pt>
                <c:pt idx="6">
                  <c:v>54.880334238280383</c:v>
                </c:pt>
                <c:pt idx="7">
                  <c:v>54.988013187083638</c:v>
                </c:pt>
                <c:pt idx="8">
                  <c:v>55.095683919862118</c:v>
                </c:pt>
                <c:pt idx="9">
                  <c:v>55.203344107006018</c:v>
                </c:pt>
                <c:pt idx="10">
                  <c:v>55.310990763405826</c:v>
                </c:pt>
                <c:pt idx="11">
                  <c:v>55.418620065226072</c:v>
                </c:pt>
                <c:pt idx="12">
                  <c:v>55.526227115767341</c:v>
                </c:pt>
                <c:pt idx="13">
                  <c:v>55.633805646351412</c:v>
                </c:pt>
                <c:pt idx="14">
                  <c:v>55.741347634303871</c:v>
                </c:pt>
                <c:pt idx="15">
                  <c:v>55.848842815197152</c:v>
                </c:pt>
                <c:pt idx="16">
                  <c:v>55.956278060273682</c:v>
                </c:pt>
                <c:pt idx="17">
                  <c:v>56.06363658203837</c:v>
                </c:pt>
                <c:pt idx="18">
                  <c:v>56.17089692094634</c:v>
                </c:pt>
                <c:pt idx="19">
                  <c:v>56.278031653357026</c:v>
                </c:pt>
                <c:pt idx="20">
                  <c:v>56.38500574478465</c:v>
                </c:pt>
                <c:pt idx="21">
                  <c:v>56.491774452084556</c:v>
                </c:pt>
                <c:pt idx="22">
                  <c:v>56.59828065252016</c:v>
                </c:pt>
                <c:pt idx="23">
                  <c:v>56.704451445367248</c:v>
                </c:pt>
                <c:pt idx="24">
                  <c:v>56.810193831297063</c:v>
                </c:pt>
                <c:pt idx="25">
                  <c:v>56.915389224433255</c:v>
                </c:pt>
                <c:pt idx="26">
                  <c:v>57.019886489653231</c:v>
                </c:pt>
                <c:pt idx="27">
                  <c:v>57.123493121190258</c:v>
                </c:pt>
                <c:pt idx="28">
                  <c:v>57.225964085683557</c:v>
                </c:pt>
                <c:pt idx="29">
                  <c:v>57.326987741684135</c:v>
                </c:pt>
                <c:pt idx="30">
                  <c:v>57.426168117427167</c:v>
                </c:pt>
                <c:pt idx="31">
                  <c:v>57.523002680710171</c:v>
                </c:pt>
                <c:pt idx="32">
                  <c:v>57.616854574202122</c:v>
                </c:pt>
                <c:pt idx="33">
                  <c:v>57.70691812855506</c:v>
                </c:pt>
                <c:pt idx="34">
                  <c:v>57.792176327836088</c:v>
                </c:pt>
                <c:pt idx="35">
                  <c:v>57.871348828859929</c:v>
                </c:pt>
                <c:pt idx="36">
                  <c:v>57.942829197946118</c:v>
                </c:pt>
                <c:pt idx="37">
                  <c:v>58.004610337047779</c:v>
                </c:pt>
                <c:pt idx="38">
                  <c:v>58.054197796241702</c:v>
                </c:pt>
                <c:pt idx="39">
                  <c:v>58.088512058159445</c:v>
                </c:pt>
                <c:pt idx="40">
                  <c:v>58.103783269015388</c:v>
                </c:pt>
                <c:pt idx="41">
                  <c:v>58.095445701280454</c:v>
                </c:pt>
                <c:pt idx="42">
                  <c:v>58.058044916492676</c:v>
                </c:pt>
                <c:pt idx="43">
                  <c:v>57.985178489899113</c:v>
                </c:pt>
                <c:pt idx="44">
                  <c:v>57.869501180292623</c:v>
                </c:pt>
                <c:pt idx="45">
                  <c:v>57.702836555618568</c:v>
                </c:pt>
                <c:pt idx="46">
                  <c:v>57.476446606153409</c:v>
                </c:pt>
                <c:pt idx="47">
                  <c:v>57.181513606986911</c:v>
                </c:pt>
                <c:pt idx="48">
                  <c:v>56.809876508566752</c:v>
                </c:pt>
                <c:pt idx="49">
                  <c:v>56.355028107130124</c:v>
                </c:pt>
                <c:pt idx="50">
                  <c:v>55.813312667660092</c:v>
                </c:pt>
                <c:pt idx="51">
                  <c:v>55.185170432109771</c:v>
                </c:pt>
                <c:pt idx="52">
                  <c:v>54.476178238256537</c:v>
                </c:pt>
                <c:pt idx="53">
                  <c:v>53.697577956682714</c:v>
                </c:pt>
                <c:pt idx="54">
                  <c:v>52.866017990413852</c:v>
                </c:pt>
                <c:pt idx="55">
                  <c:v>52.002385866325923</c:v>
                </c:pt>
                <c:pt idx="56">
                  <c:v>51.129853817694709</c:v>
                </c:pt>
                <c:pt idx="57">
                  <c:v>50.271504113817862</c:v>
                </c:pt>
                <c:pt idx="58">
                  <c:v>49.448035658630801</c:v>
                </c:pt>
                <c:pt idx="59">
                  <c:v>48.676013399128003</c:v>
                </c:pt>
                <c:pt idx="60">
                  <c:v>47.966931437317811</c:v>
                </c:pt>
                <c:pt idx="61">
                  <c:v>47.327114012072322</c:v>
                </c:pt>
                <c:pt idx="62">
                  <c:v>46.758278954603739</c:v>
                </c:pt>
                <c:pt idx="63">
                  <c:v>46.258492859593822</c:v>
                </c:pt>
                <c:pt idx="64">
                  <c:v>45.823253479379332</c:v>
                </c:pt>
                <c:pt idx="65">
                  <c:v>45.446503289280024</c:v>
                </c:pt>
                <c:pt idx="66">
                  <c:v>45.121464081865419</c:v>
                </c:pt>
                <c:pt idx="67">
                  <c:v>44.841255539465337</c:v>
                </c:pt>
                <c:pt idx="68">
                  <c:v>44.599308997576209</c:v>
                </c:pt>
                <c:pt idx="69">
                  <c:v>44.389611937552601</c:v>
                </c:pt>
                <c:pt idx="70">
                  <c:v>44.206825761209295</c:v>
                </c:pt>
                <c:pt idx="71">
                  <c:v>44.046316400677703</c:v>
                </c:pt>
                <c:pt idx="72">
                  <c:v>43.904129935364331</c:v>
                </c:pt>
                <c:pt idx="73">
                  <c:v>43.776937123725659</c:v>
                </c:pt>
                <c:pt idx="74">
                  <c:v>43.661963379818545</c:v>
                </c:pt>
                <c:pt idx="75">
                  <c:v>43.556914878507975</c:v>
                </c:pt>
                <c:pt idx="76">
                  <c:v>43.459907193341763</c:v>
                </c:pt>
                <c:pt idx="77">
                  <c:v>43.369399923907956</c:v>
                </c:pt>
                <c:pt idx="78">
                  <c:v>43.284138847710352</c:v>
                </c:pt>
                <c:pt idx="79">
                  <c:v>43.203105947542653</c:v>
                </c:pt>
                <c:pt idx="80">
                  <c:v>43.125476985431533</c:v>
                </c:pt>
                <c:pt idx="81">
                  <c:v>43.050585943775786</c:v>
                </c:pt>
                <c:pt idx="82">
                  <c:v>42.977895509802138</c:v>
                </c:pt>
                <c:pt idx="83">
                  <c:v>42.906972757198432</c:v>
                </c:pt>
                <c:pt idx="84">
                  <c:v>42.83746922411521</c:v>
                </c:pt>
                <c:pt idx="85">
                  <c:v>42.76910466521209</c:v>
                </c:pt>
                <c:pt idx="86">
                  <c:v>42.701653846206824</c:v>
                </c:pt>
                <c:pt idx="87">
                  <c:v>42.634935840459363</c:v>
                </c:pt>
                <c:pt idx="88">
                  <c:v>42.56880537208837</c:v>
                </c:pt>
                <c:pt idx="89">
                  <c:v>42.503145826009835</c:v>
                </c:pt>
                <c:pt idx="90">
                  <c:v>42.43786361117261</c:v>
                </c:pt>
                <c:pt idx="91">
                  <c:v>42.372883619344741</c:v>
                </c:pt>
                <c:pt idx="92">
                  <c:v>42.308145568861676</c:v>
                </c:pt>
                <c:pt idx="93">
                  <c:v>42.243601061814914</c:v>
                </c:pt>
                <c:pt idx="94">
                  <c:v>42.179211215328593</c:v>
                </c:pt>
                <c:pt idx="95">
                  <c:v>42.114944753883918</c:v>
                </c:pt>
                <c:pt idx="96">
                  <c:v>42.050776471051535</c:v>
                </c:pt>
                <c:pt idx="97">
                  <c:v>41.986685986303584</c:v>
                </c:pt>
                <c:pt idx="98">
                  <c:v>41.922656736502603</c:v>
                </c:pt>
                <c:pt idx="99">
                  <c:v>41.858675152789694</c:v>
                </c:pt>
                <c:pt idx="100">
                  <c:v>41.794729982402053</c:v>
                </c:pt>
                <c:pt idx="101">
                  <c:v>41.730811721827713</c:v>
                </c:pt>
                <c:pt idx="102">
                  <c:v>41.666912132963006</c:v>
                </c:pt>
                <c:pt idx="103">
                  <c:v>41.603023817811469</c:v>
                </c:pt>
                <c:pt idx="104">
                  <c:v>41.539139829931074</c:v>
                </c:pt>
                <c:pt idx="105">
                  <c:v>41.475253302419034</c:v>
                </c:pt>
                <c:pt idx="106">
                  <c:v>41.411357072800882</c:v>
                </c:pt>
                <c:pt idx="107">
                  <c:v>41.347443284795155</c:v>
                </c:pt>
                <c:pt idx="108">
                  <c:v>41.283502945562645</c:v>
                </c:pt>
                <c:pt idx="109">
                  <c:v>41.219525414696456</c:v>
                </c:pt>
                <c:pt idx="110">
                  <c:v>41.155497797836212</c:v>
                </c:pt>
                <c:pt idx="111">
                  <c:v>41.091404213376364</c:v>
                </c:pt>
                <c:pt idx="112">
                  <c:v>41.027224895318554</c:v>
                </c:pt>
                <c:pt idx="113">
                  <c:v>40.962935089032243</c:v>
                </c:pt>
                <c:pt idx="114">
                  <c:v>40.898503689895321</c:v>
                </c:pt>
                <c:pt idx="115">
                  <c:v>40.833891568205239</c:v>
                </c:pt>
                <c:pt idx="116">
                  <c:v>40.769049518714716</c:v>
                </c:pt>
                <c:pt idx="117">
                  <c:v>40.703915771938867</c:v>
                </c:pt>
                <c:pt idx="118">
                  <c:v>40.638413010750689</c:v>
                </c:pt>
                <c:pt idx="119">
                  <c:v>40.572444855595386</c:v>
                </c:pt>
                <c:pt idx="120">
                  <c:v>40.50589182368973</c:v>
                </c:pt>
                <c:pt idx="121">
                  <c:v>40.438606844294533</c:v>
                </c:pt>
                <c:pt idx="122">
                  <c:v>40.370410540053818</c:v>
                </c:pt>
                <c:pt idx="123">
                  <c:v>40.301086683117113</c:v>
                </c:pt>
                <c:pt idx="124">
                  <c:v>40.230378523386392</c:v>
                </c:pt>
                <c:pt idx="125">
                  <c:v>40.157987074452066</c:v>
                </c:pt>
                <c:pt idx="126">
                  <c:v>40.083572913892326</c:v>
                </c:pt>
                <c:pt idx="127">
                  <c:v>40.006763538109098</c:v>
                </c:pt>
                <c:pt idx="128">
                  <c:v>39.927168648067273</c:v>
                </c:pt>
                <c:pt idx="129">
                  <c:v>39.844405652662786</c:v>
                </c:pt>
                <c:pt idx="130">
                  <c:v>39.758136773329085</c:v>
                </c:pt>
                <c:pt idx="131">
                  <c:v>39.668117023818873</c:v>
                </c:pt>
                <c:pt idx="132">
                  <c:v>39.574248873185994</c:v>
                </c:pt>
                <c:pt idx="133">
                  <c:v>39.476635044569669</c:v>
                </c:pt>
                <c:pt idx="134">
                  <c:v>39.375617048183585</c:v>
                </c:pt>
                <c:pt idx="135">
                  <c:v>39.271785872764085</c:v>
                </c:pt>
                <c:pt idx="136">
                  <c:v>39.165954810398539</c:v>
                </c:pt>
                <c:pt idx="137">
                  <c:v>39.059093043466795</c:v>
                </c:pt>
                <c:pt idx="138">
                  <c:v>38.952229957109992</c:v>
                </c:pt>
                <c:pt idx="139">
                  <c:v>38.846349496060405</c:v>
                </c:pt>
                <c:pt idx="140">
                  <c:v>38.742296852557189</c:v>
                </c:pt>
                <c:pt idx="141">
                  <c:v>38.640715001100283</c:v>
                </c:pt>
                <c:pt idx="142">
                  <c:v>38.542018643117686</c:v>
                </c:pt>
                <c:pt idx="143">
                  <c:v>38.446402659453234</c:v>
                </c:pt>
                <c:pt idx="144">
                  <c:v>38.353875105773085</c:v>
                </c:pt>
                <c:pt idx="145">
                  <c:v>38.264302531053673</c:v>
                </c:pt>
                <c:pt idx="146">
                  <c:v>38.177457016205636</c:v>
                </c:pt>
                <c:pt idx="147">
                  <c:v>38.093057846455729</c:v>
                </c:pt>
                <c:pt idx="148">
                  <c:v>38.010804381383927</c:v>
                </c:pt>
                <c:pt idx="149">
                  <c:v>37.930399476696778</c:v>
                </c:pt>
                <c:pt idx="150">
                  <c:v>37.851564481508959</c:v>
                </c:pt>
                <c:pt idx="151">
                  <c:v>37.774047558151572</c:v>
                </c:pt>
                <c:pt idx="152">
                  <c:v>37.697627169416272</c:v>
                </c:pt>
                <c:pt idx="153">
                  <c:v>37.622112347293196</c:v>
                </c:pt>
                <c:pt idx="154">
                  <c:v>37.547341006147136</c:v>
                </c:pt>
                <c:pt idx="155">
                  <c:v>37.473177211700644</c:v>
                </c:pt>
                <c:pt idx="156">
                  <c:v>37.399508019863561</c:v>
                </c:pt>
                <c:pt idx="157">
                  <c:v>37.326240271732907</c:v>
                </c:pt>
                <c:pt idx="158">
                  <c:v>37.253297568503953</c:v>
                </c:pt>
                <c:pt idx="159">
                  <c:v>37.180617540417764</c:v>
                </c:pt>
                <c:pt idx="160">
                  <c:v>37.108149453854558</c:v>
                </c:pt>
                <c:pt idx="161">
                  <c:v>37.035852158564225</c:v>
                </c:pt>
                <c:pt idx="162">
                  <c:v>36.963692353643637</c:v>
                </c:pt>
                <c:pt idx="163">
                  <c:v>36.891643139535908</c:v>
                </c:pt>
                <c:pt idx="164">
                  <c:v>36.819682819388767</c:v>
                </c:pt>
                <c:pt idx="165">
                  <c:v>36.747793913462949</c:v>
                </c:pt>
                <c:pt idx="166">
                  <c:v>36.675962352924948</c:v>
                </c:pt>
                <c:pt idx="167">
                  <c:v>36.604176823046778</c:v>
                </c:pt>
                <c:pt idx="168">
                  <c:v>36.532428229829058</c:v>
                </c:pt>
                <c:pt idx="169">
                  <c:v>36.460709267944353</c:v>
                </c:pt>
                <c:pt idx="170">
                  <c:v>36.38901407145373</c:v>
                </c:pt>
                <c:pt idx="171">
                  <c:v>36.317337931889021</c:v>
                </c:pt>
                <c:pt idx="172">
                  <c:v>36.24567707099898</c:v>
                </c:pt>
                <c:pt idx="173">
                  <c:v>36.17402845774852</c:v>
                </c:pt>
                <c:pt idx="174">
                  <c:v>36.102389661076373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57.442999999999998</c:v>
                </c:pt>
                <c:pt idx="1">
                  <c:v>56.557000000000002</c:v>
                </c:pt>
                <c:pt idx="2">
                  <c:v>56.459000000000003</c:v>
                </c:pt>
                <c:pt idx="3">
                  <c:v>56.540999999999997</c:v>
                </c:pt>
                <c:pt idx="4">
                  <c:v>56.524999999999999</c:v>
                </c:pt>
                <c:pt idx="5">
                  <c:v>56.524999999999999</c:v>
                </c:pt>
                <c:pt idx="6">
                  <c:v>56.048999999999999</c:v>
                </c:pt>
                <c:pt idx="7">
                  <c:v>56.048999999999999</c:v>
                </c:pt>
                <c:pt idx="8">
                  <c:v>56.377000000000002</c:v>
                </c:pt>
                <c:pt idx="9">
                  <c:v>56.606999999999999</c:v>
                </c:pt>
                <c:pt idx="10">
                  <c:v>56.720999999999997</c:v>
                </c:pt>
                <c:pt idx="11">
                  <c:v>57.148000000000003</c:v>
                </c:pt>
                <c:pt idx="12">
                  <c:v>57.148000000000003</c:v>
                </c:pt>
                <c:pt idx="13">
                  <c:v>56.951000000000001</c:v>
                </c:pt>
                <c:pt idx="14">
                  <c:v>56.066000000000003</c:v>
                </c:pt>
                <c:pt idx="15">
                  <c:v>56.164000000000001</c:v>
                </c:pt>
                <c:pt idx="16">
                  <c:v>56.77</c:v>
                </c:pt>
                <c:pt idx="17">
                  <c:v>57.328000000000003</c:v>
                </c:pt>
                <c:pt idx="18">
                  <c:v>56.459000000000003</c:v>
                </c:pt>
                <c:pt idx="19">
                  <c:v>58.213000000000001</c:v>
                </c:pt>
                <c:pt idx="20">
                  <c:v>56.622999999999998</c:v>
                </c:pt>
                <c:pt idx="21">
                  <c:v>57.557000000000002</c:v>
                </c:pt>
                <c:pt idx="22">
                  <c:v>58.115000000000002</c:v>
                </c:pt>
                <c:pt idx="23">
                  <c:v>57.524999999999999</c:v>
                </c:pt>
                <c:pt idx="24">
                  <c:v>58.393000000000001</c:v>
                </c:pt>
                <c:pt idx="25">
                  <c:v>58.622999999999998</c:v>
                </c:pt>
                <c:pt idx="26">
                  <c:v>58.328000000000003</c:v>
                </c:pt>
                <c:pt idx="27">
                  <c:v>59.393000000000001</c:v>
                </c:pt>
                <c:pt idx="28">
                  <c:v>59.77</c:v>
                </c:pt>
                <c:pt idx="29">
                  <c:v>59.148000000000003</c:v>
                </c:pt>
                <c:pt idx="30">
                  <c:v>60.197000000000003</c:v>
                </c:pt>
                <c:pt idx="31">
                  <c:v>60.377000000000002</c:v>
                </c:pt>
                <c:pt idx="32">
                  <c:v>62.328000000000003</c:v>
                </c:pt>
                <c:pt idx="33">
                  <c:v>62.360999999999997</c:v>
                </c:pt>
                <c:pt idx="34">
                  <c:v>63.573999999999998</c:v>
                </c:pt>
                <c:pt idx="35">
                  <c:v>63.835999999999999</c:v>
                </c:pt>
                <c:pt idx="36">
                  <c:v>66.049000000000007</c:v>
                </c:pt>
                <c:pt idx="37">
                  <c:v>68.262</c:v>
                </c:pt>
                <c:pt idx="38">
                  <c:v>70.623000000000005</c:v>
                </c:pt>
                <c:pt idx="39">
                  <c:v>76.245999999999995</c:v>
                </c:pt>
                <c:pt idx="40">
                  <c:v>83.492000000000004</c:v>
                </c:pt>
                <c:pt idx="41">
                  <c:v>94.507999999999996</c:v>
                </c:pt>
                <c:pt idx="42">
                  <c:v>110.557</c:v>
                </c:pt>
                <c:pt idx="43">
                  <c:v>131.95099999999999</c:v>
                </c:pt>
                <c:pt idx="44">
                  <c:v>152.47499999999999</c:v>
                </c:pt>
                <c:pt idx="45">
                  <c:v>175.91800000000001</c:v>
                </c:pt>
                <c:pt idx="46">
                  <c:v>195.55699999999999</c:v>
                </c:pt>
                <c:pt idx="47">
                  <c:v>211.262</c:v>
                </c:pt>
                <c:pt idx="48">
                  <c:v>222.672</c:v>
                </c:pt>
                <c:pt idx="49">
                  <c:v>231.09800000000001</c:v>
                </c:pt>
                <c:pt idx="50">
                  <c:v>234.57400000000001</c:v>
                </c:pt>
                <c:pt idx="51">
                  <c:v>235.262</c:v>
                </c:pt>
                <c:pt idx="52">
                  <c:v>231.541</c:v>
                </c:pt>
                <c:pt idx="53">
                  <c:v>219.37700000000001</c:v>
                </c:pt>
                <c:pt idx="54">
                  <c:v>197.77</c:v>
                </c:pt>
                <c:pt idx="55">
                  <c:v>167.04900000000001</c:v>
                </c:pt>
                <c:pt idx="56">
                  <c:v>130.459</c:v>
                </c:pt>
                <c:pt idx="57">
                  <c:v>88.557000000000002</c:v>
                </c:pt>
                <c:pt idx="58">
                  <c:v>61.802999999999997</c:v>
                </c:pt>
                <c:pt idx="59">
                  <c:v>57.197000000000003</c:v>
                </c:pt>
                <c:pt idx="60">
                  <c:v>59.311</c:v>
                </c:pt>
                <c:pt idx="61">
                  <c:v>63.933999999999997</c:v>
                </c:pt>
                <c:pt idx="62">
                  <c:v>72.557000000000002</c:v>
                </c:pt>
                <c:pt idx="63">
                  <c:v>83.933999999999997</c:v>
                </c:pt>
                <c:pt idx="64">
                  <c:v>99.23</c:v>
                </c:pt>
                <c:pt idx="65">
                  <c:v>116.557</c:v>
                </c:pt>
                <c:pt idx="66">
                  <c:v>132.34399999999999</c:v>
                </c:pt>
                <c:pt idx="67">
                  <c:v>148.04900000000001</c:v>
                </c:pt>
                <c:pt idx="68">
                  <c:v>161.066</c:v>
                </c:pt>
                <c:pt idx="69">
                  <c:v>170.57400000000001</c:v>
                </c:pt>
                <c:pt idx="70">
                  <c:v>178.197</c:v>
                </c:pt>
                <c:pt idx="71">
                  <c:v>182.36099999999999</c:v>
                </c:pt>
                <c:pt idx="72">
                  <c:v>180.47499999999999</c:v>
                </c:pt>
                <c:pt idx="73">
                  <c:v>175.04900000000001</c:v>
                </c:pt>
                <c:pt idx="74">
                  <c:v>159.52500000000001</c:v>
                </c:pt>
                <c:pt idx="75">
                  <c:v>136.24600000000001</c:v>
                </c:pt>
                <c:pt idx="76">
                  <c:v>108.852</c:v>
                </c:pt>
                <c:pt idx="77">
                  <c:v>75.393000000000001</c:v>
                </c:pt>
                <c:pt idx="78">
                  <c:v>52.015999999999998</c:v>
                </c:pt>
                <c:pt idx="79">
                  <c:v>46.573999999999998</c:v>
                </c:pt>
                <c:pt idx="80">
                  <c:v>44.639000000000003</c:v>
                </c:pt>
                <c:pt idx="81">
                  <c:v>44.573999999999998</c:v>
                </c:pt>
                <c:pt idx="82">
                  <c:v>45.295000000000002</c:v>
                </c:pt>
                <c:pt idx="83">
                  <c:v>45.753999999999998</c:v>
                </c:pt>
                <c:pt idx="84">
                  <c:v>45.835999999999999</c:v>
                </c:pt>
                <c:pt idx="85">
                  <c:v>46.524999999999999</c:v>
                </c:pt>
                <c:pt idx="86">
                  <c:v>44.311</c:v>
                </c:pt>
                <c:pt idx="87">
                  <c:v>44.720999999999997</c:v>
                </c:pt>
                <c:pt idx="88">
                  <c:v>45.115000000000002</c:v>
                </c:pt>
                <c:pt idx="89">
                  <c:v>45.671999999999997</c:v>
                </c:pt>
                <c:pt idx="90">
                  <c:v>44.639000000000003</c:v>
                </c:pt>
                <c:pt idx="91">
                  <c:v>44.622999999999998</c:v>
                </c:pt>
                <c:pt idx="92">
                  <c:v>45.869</c:v>
                </c:pt>
                <c:pt idx="93">
                  <c:v>45.295000000000002</c:v>
                </c:pt>
                <c:pt idx="94">
                  <c:v>44.933999999999997</c:v>
                </c:pt>
                <c:pt idx="95">
                  <c:v>45.704999999999998</c:v>
                </c:pt>
                <c:pt idx="96">
                  <c:v>45.689</c:v>
                </c:pt>
                <c:pt idx="97">
                  <c:v>44.491999999999997</c:v>
                </c:pt>
                <c:pt idx="98">
                  <c:v>44.884999999999998</c:v>
                </c:pt>
                <c:pt idx="99">
                  <c:v>44.082000000000001</c:v>
                </c:pt>
                <c:pt idx="100">
                  <c:v>46.262</c:v>
                </c:pt>
                <c:pt idx="101">
                  <c:v>47.835999999999999</c:v>
                </c:pt>
                <c:pt idx="102">
                  <c:v>48.951000000000001</c:v>
                </c:pt>
                <c:pt idx="103">
                  <c:v>52.671999999999997</c:v>
                </c:pt>
                <c:pt idx="104">
                  <c:v>54.459000000000003</c:v>
                </c:pt>
                <c:pt idx="105">
                  <c:v>54.951000000000001</c:v>
                </c:pt>
                <c:pt idx="106">
                  <c:v>55.655999999999999</c:v>
                </c:pt>
                <c:pt idx="107">
                  <c:v>52.557000000000002</c:v>
                </c:pt>
                <c:pt idx="108">
                  <c:v>50.148000000000003</c:v>
                </c:pt>
                <c:pt idx="109">
                  <c:v>48.671999999999997</c:v>
                </c:pt>
                <c:pt idx="110">
                  <c:v>45.689</c:v>
                </c:pt>
                <c:pt idx="111">
                  <c:v>43.82</c:v>
                </c:pt>
                <c:pt idx="112">
                  <c:v>41.951000000000001</c:v>
                </c:pt>
                <c:pt idx="113">
                  <c:v>42.131</c:v>
                </c:pt>
                <c:pt idx="114">
                  <c:v>42.508000000000003</c:v>
                </c:pt>
                <c:pt idx="115">
                  <c:v>41.066000000000003</c:v>
                </c:pt>
                <c:pt idx="116">
                  <c:v>42.097999999999999</c:v>
                </c:pt>
                <c:pt idx="117">
                  <c:v>40.557000000000002</c:v>
                </c:pt>
                <c:pt idx="118">
                  <c:v>40.148000000000003</c:v>
                </c:pt>
                <c:pt idx="119">
                  <c:v>41.295000000000002</c:v>
                </c:pt>
                <c:pt idx="120">
                  <c:v>40.951000000000001</c:v>
                </c:pt>
                <c:pt idx="121">
                  <c:v>41.377000000000002</c:v>
                </c:pt>
                <c:pt idx="122">
                  <c:v>41.869</c:v>
                </c:pt>
                <c:pt idx="123">
                  <c:v>40.082000000000001</c:v>
                </c:pt>
                <c:pt idx="124">
                  <c:v>40.984000000000002</c:v>
                </c:pt>
                <c:pt idx="125">
                  <c:v>41.902000000000001</c:v>
                </c:pt>
                <c:pt idx="126">
                  <c:v>41.246000000000002</c:v>
                </c:pt>
                <c:pt idx="127">
                  <c:v>39.295000000000002</c:v>
                </c:pt>
                <c:pt idx="128">
                  <c:v>41.540999999999997</c:v>
                </c:pt>
                <c:pt idx="129">
                  <c:v>41.902000000000001</c:v>
                </c:pt>
                <c:pt idx="130">
                  <c:v>44.377000000000002</c:v>
                </c:pt>
                <c:pt idx="131">
                  <c:v>46.671999999999997</c:v>
                </c:pt>
                <c:pt idx="132">
                  <c:v>47.720999999999997</c:v>
                </c:pt>
                <c:pt idx="133">
                  <c:v>47.377000000000002</c:v>
                </c:pt>
                <c:pt idx="134">
                  <c:v>46.148000000000003</c:v>
                </c:pt>
                <c:pt idx="135">
                  <c:v>44.442999999999998</c:v>
                </c:pt>
                <c:pt idx="136">
                  <c:v>42.262</c:v>
                </c:pt>
                <c:pt idx="137">
                  <c:v>41.23</c:v>
                </c:pt>
                <c:pt idx="138">
                  <c:v>39.491999999999997</c:v>
                </c:pt>
                <c:pt idx="139">
                  <c:v>37.393000000000001</c:v>
                </c:pt>
                <c:pt idx="140">
                  <c:v>37.869</c:v>
                </c:pt>
                <c:pt idx="141">
                  <c:v>37.557000000000002</c:v>
                </c:pt>
                <c:pt idx="142">
                  <c:v>37.344000000000001</c:v>
                </c:pt>
                <c:pt idx="143">
                  <c:v>37.606999999999999</c:v>
                </c:pt>
                <c:pt idx="144">
                  <c:v>38.902000000000001</c:v>
                </c:pt>
                <c:pt idx="145">
                  <c:v>38.753999999999998</c:v>
                </c:pt>
                <c:pt idx="146">
                  <c:v>37.689</c:v>
                </c:pt>
                <c:pt idx="147">
                  <c:v>37.786999999999999</c:v>
                </c:pt>
                <c:pt idx="148">
                  <c:v>38.197000000000003</c:v>
                </c:pt>
                <c:pt idx="149">
                  <c:v>37.966999999999999</c:v>
                </c:pt>
                <c:pt idx="150">
                  <c:v>36.671999999999997</c:v>
                </c:pt>
                <c:pt idx="151">
                  <c:v>35.475000000000001</c:v>
                </c:pt>
                <c:pt idx="152">
                  <c:v>37.033000000000001</c:v>
                </c:pt>
                <c:pt idx="153">
                  <c:v>36.689</c:v>
                </c:pt>
                <c:pt idx="154">
                  <c:v>36.491999999999997</c:v>
                </c:pt>
                <c:pt idx="155">
                  <c:v>36.851999999999997</c:v>
                </c:pt>
                <c:pt idx="156">
                  <c:v>36.655999999999999</c:v>
                </c:pt>
                <c:pt idx="157">
                  <c:v>36.869</c:v>
                </c:pt>
                <c:pt idx="158">
                  <c:v>37.246000000000002</c:v>
                </c:pt>
                <c:pt idx="159">
                  <c:v>36.033000000000001</c:v>
                </c:pt>
                <c:pt idx="160">
                  <c:v>36.557000000000002</c:v>
                </c:pt>
                <c:pt idx="161">
                  <c:v>34.524999999999999</c:v>
                </c:pt>
                <c:pt idx="162">
                  <c:v>34.917999999999999</c:v>
                </c:pt>
                <c:pt idx="163">
                  <c:v>35.689</c:v>
                </c:pt>
                <c:pt idx="164">
                  <c:v>36.835999999999999</c:v>
                </c:pt>
                <c:pt idx="165">
                  <c:v>35.869</c:v>
                </c:pt>
                <c:pt idx="166">
                  <c:v>35.82</c:v>
                </c:pt>
                <c:pt idx="167">
                  <c:v>35.966999999999999</c:v>
                </c:pt>
                <c:pt idx="168">
                  <c:v>37.508000000000003</c:v>
                </c:pt>
                <c:pt idx="169">
                  <c:v>35.279000000000003</c:v>
                </c:pt>
                <c:pt idx="170">
                  <c:v>36.048999999999999</c:v>
                </c:pt>
                <c:pt idx="171">
                  <c:v>36.573999999999998</c:v>
                </c:pt>
                <c:pt idx="172">
                  <c:v>35.131</c:v>
                </c:pt>
                <c:pt idx="173">
                  <c:v>34.508000000000003</c:v>
                </c:pt>
                <c:pt idx="174">
                  <c:v>35.279000000000003</c:v>
                </c:pt>
                <c:pt idx="175">
                  <c:v>35.704999999999998</c:v>
                </c:pt>
                <c:pt idx="176">
                  <c:v>34.720999999999997</c:v>
                </c:pt>
                <c:pt idx="177">
                  <c:v>35.409999999999997</c:v>
                </c:pt>
                <c:pt idx="178">
                  <c:v>34.344000000000001</c:v>
                </c:pt>
                <c:pt idx="179">
                  <c:v>34.851999999999997</c:v>
                </c:pt>
                <c:pt idx="180">
                  <c:v>35.213000000000001</c:v>
                </c:pt>
                <c:pt idx="181">
                  <c:v>34.295000000000002</c:v>
                </c:pt>
                <c:pt idx="182">
                  <c:v>35.459000000000003</c:v>
                </c:pt>
                <c:pt idx="183">
                  <c:v>35.328000000000003</c:v>
                </c:pt>
                <c:pt idx="184">
                  <c:v>37.197000000000003</c:v>
                </c:pt>
                <c:pt idx="185">
                  <c:v>35.82</c:v>
                </c:pt>
                <c:pt idx="186">
                  <c:v>36.475000000000001</c:v>
                </c:pt>
                <c:pt idx="187">
                  <c:v>36.393000000000001</c:v>
                </c:pt>
                <c:pt idx="188">
                  <c:v>35.951000000000001</c:v>
                </c:pt>
                <c:pt idx="189">
                  <c:v>35.802999999999997</c:v>
                </c:pt>
                <c:pt idx="190">
                  <c:v>35.704999999999998</c:v>
                </c:pt>
                <c:pt idx="191">
                  <c:v>35.720999999999997</c:v>
                </c:pt>
                <c:pt idx="192">
                  <c:v>35.048999999999999</c:v>
                </c:pt>
                <c:pt idx="193">
                  <c:v>35.295000000000002</c:v>
                </c:pt>
                <c:pt idx="194">
                  <c:v>35.097999999999999</c:v>
                </c:pt>
                <c:pt idx="195">
                  <c:v>36.753999999999998</c:v>
                </c:pt>
                <c:pt idx="196">
                  <c:v>35.557000000000002</c:v>
                </c:pt>
                <c:pt idx="197">
                  <c:v>35.344000000000001</c:v>
                </c:pt>
                <c:pt idx="198">
                  <c:v>34.540999999999997</c:v>
                </c:pt>
                <c:pt idx="199">
                  <c:v>34.951000000000001</c:v>
                </c:pt>
                <c:pt idx="200">
                  <c:v>34.393000000000001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55.75720021122175</c:v>
                </c:pt>
                <c:pt idx="1">
                  <c:v>55.865906420974405</c:v>
                </c:pt>
                <c:pt idx="2">
                  <c:v>55.974612168708504</c:v>
                </c:pt>
                <c:pt idx="3">
                  <c:v>56.083317263883828</c:v>
                </c:pt>
                <c:pt idx="4">
                  <c:v>56.192021449091257</c:v>
                </c:pt>
                <c:pt idx="5">
                  <c:v>56.300724379367523</c:v>
                </c:pt>
                <c:pt idx="6">
                  <c:v>56.40942559682896</c:v>
                </c:pt>
                <c:pt idx="7">
                  <c:v>56.51812450149815</c:v>
                </c:pt>
                <c:pt idx="8">
                  <c:v>56.626820322142144</c:v>
                </c:pt>
                <c:pt idx="9">
                  <c:v>56.735512097619392</c:v>
                </c:pt>
                <c:pt idx="10">
                  <c:v>56.844198693493531</c:v>
                </c:pt>
                <c:pt idx="11">
                  <c:v>56.952878907815325</c:v>
                </c:pt>
                <c:pt idx="12">
                  <c:v>57.061551777420604</c:v>
                </c:pt>
                <c:pt idx="13">
                  <c:v>57.170217305698884</c:v>
                </c:pt>
                <c:pt idx="14">
                  <c:v>57.278878035560801</c:v>
                </c:pt>
                <c:pt idx="15">
                  <c:v>57.387542255211663</c:v>
                </c:pt>
                <c:pt idx="16">
                  <c:v>57.49623025757333</c:v>
                </c:pt>
                <c:pt idx="17">
                  <c:v>57.604986141913209</c:v>
                </c:pt>
                <c:pt idx="18">
                  <c:v>57.713899388211473</c:v>
                </c:pt>
                <c:pt idx="19">
                  <c:v>57.823143179395174</c:v>
                </c:pt>
                <c:pt idx="20">
                  <c:v>57.933040611555299</c:v>
                </c:pt>
                <c:pt idx="21">
                  <c:v>58.044175997441741</c:v>
                </c:pt>
                <c:pt idx="22">
                  <c:v>58.157576899415133</c:v>
                </c:pt>
                <c:pt idx="23">
                  <c:v>58.275003625961986</c:v>
                </c:pt>
                <c:pt idx="24">
                  <c:v>58.3993965819691</c:v>
                </c:pt>
                <c:pt idx="25">
                  <c:v>58.535547206193357</c:v>
                </c:pt>
                <c:pt idx="26">
                  <c:v>58.691073188071634</c:v>
                </c:pt>
                <c:pt idx="27">
                  <c:v>58.877789500345628</c:v>
                </c:pt>
                <c:pt idx="28">
                  <c:v>59.11356778299222</c:v>
                </c:pt>
                <c:pt idx="29">
                  <c:v>59.424760012904969</c:v>
                </c:pt>
                <c:pt idx="30">
                  <c:v>59.849218972186485</c:v>
                </c:pt>
                <c:pt idx="31">
                  <c:v>60.439868501604451</c:v>
                </c:pt>
                <c:pt idx="32">
                  <c:v>61.268653964755629</c:v>
                </c:pt>
                <c:pt idx="33">
                  <c:v>62.430536563706433</c:v>
                </c:pt>
                <c:pt idx="34">
                  <c:v>64.046992645321453</c:v>
                </c:pt>
                <c:pt idx="35">
                  <c:v>66.268262800219503</c:v>
                </c:pt>
                <c:pt idx="36">
                  <c:v>69.273402764276824</c:v>
                </c:pt>
                <c:pt idx="37">
                  <c:v>73.267070818484015</c:v>
                </c:pt>
                <c:pt idx="38">
                  <c:v>78.472005613885898</c:v>
                </c:pt>
                <c:pt idx="39">
                  <c:v>85.116363649242189</c:v>
                </c:pt>
                <c:pt idx="40">
                  <c:v>93.41553898272133</c:v>
                </c:pt>
                <c:pt idx="41">
                  <c:v>103.54878076703517</c:v>
                </c:pt>
                <c:pt idx="42">
                  <c:v>115.63177443835909</c:v>
                </c:pt>
                <c:pt idx="43">
                  <c:v>129.68707084247816</c:v>
                </c:pt>
                <c:pt idx="44">
                  <c:v>145.61400131753317</c:v>
                </c:pt>
                <c:pt idx="45">
                  <c:v>163.15652922998632</c:v>
                </c:pt>
                <c:pt idx="46">
                  <c:v>181.85830294600629</c:v>
                </c:pt>
                <c:pt idx="47">
                  <c:v>200.97896231333667</c:v>
                </c:pt>
                <c:pt idx="48">
                  <c:v>219.3395063599441</c:v>
                </c:pt>
                <c:pt idx="49">
                  <c:v>235.10822735811738</c:v>
                </c:pt>
                <c:pt idx="50">
                  <c:v>245.67216860792232</c:v>
                </c:pt>
                <c:pt idx="51">
                  <c:v>247.90590380818011</c:v>
                </c:pt>
                <c:pt idx="52">
                  <c:v>239.12386939427753</c:v>
                </c:pt>
                <c:pt idx="53">
                  <c:v>218.55701219287747</c:v>
                </c:pt>
                <c:pt idx="54">
                  <c:v>188.51375051244801</c:v>
                </c:pt>
                <c:pt idx="55">
                  <c:v>154.17845706740391</c:v>
                </c:pt>
                <c:pt idx="56">
                  <c:v>121.79661773440471</c:v>
                </c:pt>
                <c:pt idx="57">
                  <c:v>96.269402344184996</c:v>
                </c:pt>
                <c:pt idx="58">
                  <c:v>79.680372347558702</c:v>
                </c:pt>
                <c:pt idx="59">
                  <c:v>71.470492910851945</c:v>
                </c:pt>
                <c:pt idx="60">
                  <c:v>69.717858980370593</c:v>
                </c:pt>
                <c:pt idx="61">
                  <c:v>72.446338540759257</c:v>
                </c:pt>
                <c:pt idx="62">
                  <c:v>78.296786545490917</c:v>
                </c:pt>
                <c:pt idx="63">
                  <c:v>86.566752627266808</c:v>
                </c:pt>
                <c:pt idx="64">
                  <c:v>96.953591665435866</c:v>
                </c:pt>
                <c:pt idx="65">
                  <c:v>109.28147519004784</c:v>
                </c:pt>
                <c:pt idx="66">
                  <c:v>123.31527800646278</c:v>
                </c:pt>
                <c:pt idx="67">
                  <c:v>138.64320981698893</c:v>
                </c:pt>
                <c:pt idx="68">
                  <c:v>154.56169760701954</c:v>
                </c:pt>
                <c:pt idx="69">
                  <c:v>169.8904763256696</c:v>
                </c:pt>
                <c:pt idx="70">
                  <c:v>182.71381791380665</c:v>
                </c:pt>
                <c:pt idx="71">
                  <c:v>190.25230416046819</c:v>
                </c:pt>
                <c:pt idx="72">
                  <c:v>189.3201753607716</c:v>
                </c:pt>
                <c:pt idx="73">
                  <c:v>177.69554333917714</c:v>
                </c:pt>
                <c:pt idx="74">
                  <c:v>155.89453992565856</c:v>
                </c:pt>
                <c:pt idx="75">
                  <c:v>127.90856408561176</c:v>
                </c:pt>
                <c:pt idx="76">
                  <c:v>99.795520449345858</c:v>
                </c:pt>
                <c:pt idx="77">
                  <c:v>76.830554870342695</c:v>
                </c:pt>
                <c:pt idx="78">
                  <c:v>61.340282557731292</c:v>
                </c:pt>
                <c:pt idx="79">
                  <c:v>52.637912582187695</c:v>
                </c:pt>
                <c:pt idx="80">
                  <c:v>48.526071629638878</c:v>
                </c:pt>
                <c:pt idx="81">
                  <c:v>46.854177981243254</c:v>
                </c:pt>
                <c:pt idx="82">
                  <c:v>46.226307828135923</c:v>
                </c:pt>
                <c:pt idx="83">
                  <c:v>45.962962642260237</c:v>
                </c:pt>
                <c:pt idx="84">
                  <c:v>45.804653447417557</c:v>
                </c:pt>
                <c:pt idx="85">
                  <c:v>45.671889373677814</c:v>
                </c:pt>
                <c:pt idx="86">
                  <c:v>45.544908766083431</c:v>
                </c:pt>
                <c:pt idx="87">
                  <c:v>45.419817927941089</c:v>
                </c:pt>
                <c:pt idx="88">
                  <c:v>45.296352384582953</c:v>
                </c:pt>
                <c:pt idx="89">
                  <c:v>45.17534410226623</c:v>
                </c:pt>
                <c:pt idx="90">
                  <c:v>45.058600654344929</c:v>
                </c:pt>
                <c:pt idx="91">
                  <c:v>44.949413734078504</c:v>
                </c:pt>
                <c:pt idx="92">
                  <c:v>44.853384484817234</c:v>
                </c:pt>
                <c:pt idx="93">
                  <c:v>44.779514525763446</c:v>
                </c:pt>
                <c:pt idx="94">
                  <c:v>44.741473204602599</c:v>
                </c:pt>
                <c:pt idx="95">
                  <c:v>44.758819347102175</c:v>
                </c:pt>
                <c:pt idx="96">
                  <c:v>44.857779199353551</c:v>
                </c:pt>
                <c:pt idx="97">
                  <c:v>45.071005882559511</c:v>
                </c:pt>
                <c:pt idx="98">
                  <c:v>45.435629360176065</c:v>
                </c:pt>
                <c:pt idx="99">
                  <c:v>45.98889183835783</c:v>
                </c:pt>
                <c:pt idx="100">
                  <c:v>46.760715614496661</c:v>
                </c:pt>
                <c:pt idx="101">
                  <c:v>47.762561265976444</c:v>
                </c:pt>
                <c:pt idx="102">
                  <c:v>48.972019221057771</c:v>
                </c:pt>
                <c:pt idx="103">
                  <c:v>50.313738795551835</c:v>
                </c:pt>
                <c:pt idx="104">
                  <c:v>51.641606975022796</c:v>
                </c:pt>
                <c:pt idx="105">
                  <c:v>52.73536140742074</c:v>
                </c:pt>
                <c:pt idx="106">
                  <c:v>53.33151539034678</c:v>
                </c:pt>
                <c:pt idx="107">
                  <c:v>53.200387551072332</c:v>
                </c:pt>
                <c:pt idx="108">
                  <c:v>52.249775748946256</c:v>
                </c:pt>
                <c:pt idx="109">
                  <c:v>50.598295284813702</c:v>
                </c:pt>
                <c:pt idx="110">
                  <c:v>48.55791565994226</c:v>
                </c:pt>
                <c:pt idx="111">
                  <c:v>46.517696444463368</c:v>
                </c:pt>
                <c:pt idx="112">
                  <c:v>44.793242783163599</c:v>
                </c:pt>
                <c:pt idx="113">
                  <c:v>43.531391921042903</c:v>
                </c:pt>
                <c:pt idx="114">
                  <c:v>42.712701420663166</c:v>
                </c:pt>
                <c:pt idx="115">
                  <c:v>42.22303417725665</c:v>
                </c:pt>
                <c:pt idx="116">
                  <c:v>41.933207643493972</c:v>
                </c:pt>
                <c:pt idx="117">
                  <c:v>41.745531354103434</c:v>
                </c:pt>
                <c:pt idx="118">
                  <c:v>41.603477949017559</c:v>
                </c:pt>
                <c:pt idx="119">
                  <c:v>41.481758846573278</c:v>
                </c:pt>
                <c:pt idx="120">
                  <c:v>41.373504770639805</c:v>
                </c:pt>
                <c:pt idx="121">
                  <c:v>41.281975773220275</c:v>
                </c:pt>
                <c:pt idx="122">
                  <c:v>41.217175988049632</c:v>
                </c:pt>
                <c:pt idx="123">
                  <c:v>41.195282975223556</c:v>
                </c:pt>
                <c:pt idx="124">
                  <c:v>41.238822251710225</c:v>
                </c:pt>
                <c:pt idx="125">
                  <c:v>41.376010394714385</c:v>
                </c:pt>
                <c:pt idx="126">
                  <c:v>41.637955370345416</c:v>
                </c:pt>
                <c:pt idx="127">
                  <c:v>42.05250687557271</c:v>
                </c:pt>
                <c:pt idx="128">
                  <c:v>42.633798492504468</c:v>
                </c:pt>
                <c:pt idx="129">
                  <c:v>43.367467783480713</c:v>
                </c:pt>
                <c:pt idx="130">
                  <c:v>44.194111059994391</c:v>
                </c:pt>
                <c:pt idx="131">
                  <c:v>44.998310610823687</c:v>
                </c:pt>
                <c:pt idx="132">
                  <c:v>45.6155661930013</c:v>
                </c:pt>
                <c:pt idx="133">
                  <c:v>45.86838972224006</c:v>
                </c:pt>
                <c:pt idx="134">
                  <c:v>45.628975919912328</c:v>
                </c:pt>
                <c:pt idx="135">
                  <c:v>44.882529161126932</c:v>
                </c:pt>
                <c:pt idx="136">
                  <c:v>43.751347372757984</c:v>
                </c:pt>
                <c:pt idx="137">
                  <c:v>42.455403202859145</c:v>
                </c:pt>
                <c:pt idx="138">
                  <c:v>41.226183628408279</c:v>
                </c:pt>
                <c:pt idx="139">
                  <c:v>40.223663381609839</c:v>
                </c:pt>
                <c:pt idx="140">
                  <c:v>39.50105356043224</c:v>
                </c:pt>
                <c:pt idx="141">
                  <c:v>39.024481171766865</c:v>
                </c:pt>
                <c:pt idx="142">
                  <c:v>38.720206871790964</c:v>
                </c:pt>
                <c:pt idx="143">
                  <c:v>38.516071269313912</c:v>
                </c:pt>
                <c:pt idx="144">
                  <c:v>38.361216577033801</c:v>
                </c:pt>
                <c:pt idx="145">
                  <c:v>38.227163589379586</c:v>
                </c:pt>
                <c:pt idx="146">
                  <c:v>38.100740812888169</c:v>
                </c:pt>
                <c:pt idx="147">
                  <c:v>37.976811459575494</c:v>
                </c:pt>
                <c:pt idx="148">
                  <c:v>37.853658649953381</c:v>
                </c:pt>
                <c:pt idx="149">
                  <c:v>37.730778085086932</c:v>
                </c:pt>
                <c:pt idx="150">
                  <c:v>37.608030206283942</c:v>
                </c:pt>
                <c:pt idx="151">
                  <c:v>37.485370839692081</c:v>
                </c:pt>
                <c:pt idx="152">
                  <c:v>37.362779100125628</c:v>
                </c:pt>
                <c:pt idx="153">
                  <c:v>37.240240769984382</c:v>
                </c:pt>
                <c:pt idx="154">
                  <c:v>37.117744759025214</c:v>
                </c:pt>
                <c:pt idx="155">
                  <c:v>36.995282191630025</c:v>
                </c:pt>
                <c:pt idx="156">
                  <c:v>36.872845970565798</c:v>
                </c:pt>
                <c:pt idx="157">
                  <c:v>36.750430447613155</c:v>
                </c:pt>
                <c:pt idx="158">
                  <c:v>36.628031147855758</c:v>
                </c:pt>
                <c:pt idx="159">
                  <c:v>36.505644539123217</c:v>
                </c:pt>
                <c:pt idx="160">
                  <c:v>36.383267841853801</c:v>
                </c:pt>
                <c:pt idx="161">
                  <c:v>36.260898874201914</c:v>
                </c:pt>
                <c:pt idx="162">
                  <c:v>36.138535927060794</c:v>
                </c:pt>
                <c:pt idx="163">
                  <c:v>36.016177663970829</c:v>
                </c:pt>
                <c:pt idx="164">
                  <c:v>35.893823041423438</c:v>
                </c:pt>
                <c:pt idx="165">
                  <c:v>35.77147124569629</c:v>
                </c:pt>
                <c:pt idx="166">
                  <c:v>35.649121642973981</c:v>
                </c:pt>
                <c:pt idx="167">
                  <c:v>35.52677374007628</c:v>
                </c:pt>
                <c:pt idx="168">
                  <c:v>35.404427153612062</c:v>
                </c:pt>
                <c:pt idx="169">
                  <c:v>35.282081585799432</c:v>
                </c:pt>
                <c:pt idx="170">
                  <c:v>35.159736805542281</c:v>
                </c:pt>
                <c:pt idx="171">
                  <c:v>35.037392633641495</c:v>
                </c:pt>
                <c:pt idx="172">
                  <c:v>34.915048931251064</c:v>
                </c:pt>
                <c:pt idx="173">
                  <c:v>34.792705590876686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55.75720021106055</c:v>
                </c:pt>
                <c:pt idx="1">
                  <c:v>55.865906420526784</c:v>
                </c:pt>
                <c:pt idx="2">
                  <c:v>55.974612167488921</c:v>
                </c:pt>
                <c:pt idx="3">
                  <c:v>56.083317260623339</c:v>
                </c:pt>
                <c:pt idx="4">
                  <c:v>56.192021440538248</c:v>
                </c:pt>
                <c:pt idx="5">
                  <c:v>56.300724357352351</c:v>
                </c:pt>
                <c:pt idx="6">
                  <c:v>56.409425541226824</c:v>
                </c:pt>
                <c:pt idx="7">
                  <c:v>56.518124363705113</c:v>
                </c:pt>
                <c:pt idx="8">
                  <c:v>56.62681998707685</c:v>
                </c:pt>
                <c:pt idx="9">
                  <c:v>56.735511298157071</c:v>
                </c:pt>
                <c:pt idx="10">
                  <c:v>56.844196821807749</c:v>
                </c:pt>
                <c:pt idx="11">
                  <c:v>56.95287460815377</c:v>
                </c:pt>
                <c:pt idx="12">
                  <c:v>57.061542085675349</c:v>
                </c:pt>
                <c:pt idx="13">
                  <c:v>57.170195870076576</c:v>
                </c:pt>
                <c:pt idx="14">
                  <c:v>57.278831515894588</c:v>
                </c:pt>
                <c:pt idx="15">
                  <c:v>57.387443194037509</c:v>
                </c:pt>
                <c:pt idx="16">
                  <c:v>57.496023273590112</c:v>
                </c:pt>
                <c:pt idx="17">
                  <c:v>57.60456178000171</c:v>
                </c:pt>
                <c:pt idx="18">
                  <c:v>57.713045693794271</c:v>
                </c:pt>
                <c:pt idx="19">
                  <c:v>57.821458043718387</c:v>
                </c:pt>
                <c:pt idx="20">
                  <c:v>57.929776735238235</c:v>
                </c:pt>
                <c:pt idx="21">
                  <c:v>58.037973038587722</c:v>
                </c:pt>
                <c:pt idx="22">
                  <c:v>58.146009639469128</c:v>
                </c:pt>
                <c:pt idx="23">
                  <c:v>58.253838128608677</c:v>
                </c:pt>
                <c:pt idx="24">
                  <c:v>58.361395772434705</c:v>
                </c:pt>
                <c:pt idx="25">
                  <c:v>58.468601364428288</c:v>
                </c:pt>
                <c:pt idx="26">
                  <c:v>58.575349903264815</c:v>
                </c:pt>
                <c:pt idx="27">
                  <c:v>58.681505777533943</c:v>
                </c:pt>
                <c:pt idx="28">
                  <c:v>58.786894055302206</c:v>
                </c:pt>
                <c:pt idx="29">
                  <c:v>58.891289377923485</c:v>
                </c:pt>
                <c:pt idx="30">
                  <c:v>58.994401839814081</c:v>
                </c:pt>
                <c:pt idx="31">
                  <c:v>59.095859099434833</c:v>
                </c:pt>
                <c:pt idx="32">
                  <c:v>59.195183814555293</c:v>
                </c:pt>
                <c:pt idx="33">
                  <c:v>59.291765335612212</c:v>
                </c:pt>
                <c:pt idx="34">
                  <c:v>59.384824442627689</c:v>
                </c:pt>
                <c:pt idx="35">
                  <c:v>59.473369807076722</c:v>
                </c:pt>
                <c:pt idx="36">
                  <c:v>59.55614485771806</c:v>
                </c:pt>
                <c:pt idx="37">
                  <c:v>59.631563922311983</c:v>
                </c:pt>
                <c:pt idx="38">
                  <c:v>59.697637050619946</c:v>
                </c:pt>
                <c:pt idx="39">
                  <c:v>59.751884012396367</c:v>
                </c:pt>
                <c:pt idx="40">
                  <c:v>59.791239904407988</c:v>
                </c:pt>
                <c:pt idx="41">
                  <c:v>59.811957970965537</c:v>
                </c:pt>
                <c:pt idx="42">
                  <c:v>59.809520060183196</c:v>
                </c:pt>
                <c:pt idx="43">
                  <c:v>59.778571936445104</c:v>
                </c:pt>
                <c:pt idx="44">
                  <c:v>59.712909435762853</c:v>
                </c:pt>
                <c:pt idx="45">
                  <c:v>59.605551366926619</c:v>
                </c:pt>
                <c:pt idx="46">
                  <c:v>59.44894384187306</c:v>
                </c:pt>
                <c:pt idx="47">
                  <c:v>59.235343906429989</c:v>
                </c:pt>
                <c:pt idx="48">
                  <c:v>58.957421061190551</c:v>
                </c:pt>
                <c:pt idx="49">
                  <c:v>58.609085367886991</c:v>
                </c:pt>
                <c:pt idx="50">
                  <c:v>58.186494619015896</c:v>
                </c:pt>
                <c:pt idx="51">
                  <c:v>57.689113818129861</c:v>
                </c:pt>
                <c:pt idx="52">
                  <c:v>57.120617476283847</c:v>
                </c:pt>
                <c:pt idx="53">
                  <c:v>56.48937620690414</c:v>
                </c:pt>
                <c:pt idx="54">
                  <c:v>55.808296923151126</c:v>
                </c:pt>
                <c:pt idx="55">
                  <c:v>55.093913187822366</c:v>
                </c:pt>
                <c:pt idx="56">
                  <c:v>54.364823771165618</c:v>
                </c:pt>
                <c:pt idx="57">
                  <c:v>53.639777536869595</c:v>
                </c:pt>
                <c:pt idx="58">
                  <c:v>52.935810879456831</c:v>
                </c:pt>
                <c:pt idx="59">
                  <c:v>52.26680994538814</c:v>
                </c:pt>
                <c:pt idx="60">
                  <c:v>51.642716059859438</c:v>
                </c:pt>
                <c:pt idx="61">
                  <c:v>51.069396291215313</c:v>
                </c:pt>
                <c:pt idx="62">
                  <c:v>50.549043466606598</c:v>
                </c:pt>
                <c:pt idx="63">
                  <c:v>50.080894799872006</c:v>
                </c:pt>
                <c:pt idx="64">
                  <c:v>49.66206246949266</c:v>
                </c:pt>
                <c:pt idx="65">
                  <c:v>49.288321868898826</c:v>
                </c:pt>
                <c:pt idx="66">
                  <c:v>48.954769282868291</c:v>
                </c:pt>
                <c:pt idx="67">
                  <c:v>48.656317203065129</c:v>
                </c:pt>
                <c:pt idx="68">
                  <c:v>48.388033161193974</c:v>
                </c:pt>
                <c:pt idx="69">
                  <c:v>48.145347402490707</c:v>
                </c:pt>
                <c:pt idx="70">
                  <c:v>47.924160877936458</c:v>
                </c:pt>
                <c:pt idx="71">
                  <c:v>47.720883382247791</c:v>
                </c:pt>
                <c:pt idx="72">
                  <c:v>47.532426472742834</c:v>
                </c:pt>
                <c:pt idx="73">
                  <c:v>47.356169757514735</c:v>
                </c:pt>
                <c:pt idx="74">
                  <c:v>47.189913629684078</c:v>
                </c:pt>
                <c:pt idx="75">
                  <c:v>47.031827085459668</c:v>
                </c:pt>
                <c:pt idx="76">
                  <c:v>46.880395962998442</c:v>
                </c:pt>
                <c:pt idx="77">
                  <c:v>46.734374627662874</c:v>
                </c:pt>
                <c:pt idx="78">
                  <c:v>46.592742591971941</c:v>
                </c:pt>
                <c:pt idx="79">
                  <c:v>46.454666586963995</c:v>
                </c:pt>
                <c:pt idx="80">
                  <c:v>46.319468023108747</c:v>
                </c:pt>
                <c:pt idx="81">
                  <c:v>46.186595461964103</c:v>
                </c:pt>
                <c:pt idx="82">
                  <c:v>46.055601570115016</c:v>
                </c:pt>
                <c:pt idx="83">
                  <c:v>45.926123979597243</c:v>
                </c:pt>
                <c:pt idx="84">
                  <c:v>45.797869490822194</c:v>
                </c:pt>
                <c:pt idx="85">
                  <c:v>45.670601097206735</c:v>
                </c:pt>
                <c:pt idx="86">
                  <c:v>45.544127368008873</c:v>
                </c:pt>
                <c:pt idx="87">
                  <c:v>45.418293786977756</c:v>
                </c:pt>
                <c:pt idx="88">
                  <c:v>45.29297570354148</c:v>
                </c:pt>
                <c:pt idx="89">
                  <c:v>45.168072607398599</c:v>
                </c:pt>
                <c:pt idx="90">
                  <c:v>45.043503485286891</c:v>
                </c:pt>
                <c:pt idx="91">
                  <c:v>44.919203060119919</c:v>
                </c:pt>
                <c:pt idx="92">
                  <c:v>44.795118747901306</c:v>
                </c:pt>
                <c:pt idx="93">
                  <c:v>44.671208197419396</c:v>
                </c:pt>
                <c:pt idx="94">
                  <c:v>44.547437302366703</c:v>
                </c:pt>
                <c:pt idx="95">
                  <c:v>44.423778595906143</c:v>
                </c:pt>
                <c:pt idx="96">
                  <c:v>44.3002099544684</c:v>
                </c:pt>
                <c:pt idx="97">
                  <c:v>44.176713551292934</c:v>
                </c:pt>
                <c:pt idx="98">
                  <c:v>44.053275011429854</c:v>
                </c:pt>
                <c:pt idx="99">
                  <c:v>43.929882729037068</c:v>
                </c:pt>
                <c:pt idx="100">
                  <c:v>43.806527315204896</c:v>
                </c:pt>
                <c:pt idx="101">
                  <c:v>43.683201150527786</c:v>
                </c:pt>
                <c:pt idx="102">
                  <c:v>43.559898021473153</c:v>
                </c:pt>
                <c:pt idx="103">
                  <c:v>43.436612823481887</c:v>
                </c:pt>
                <c:pt idx="104">
                  <c:v>43.313341316843996</c:v>
                </c:pt>
                <c:pt idx="105">
                  <c:v>43.190079923866747</c:v>
                </c:pt>
                <c:pt idx="106">
                  <c:v>43.06682555780408</c:v>
                </c:pt>
                <c:pt idx="107">
                  <c:v>42.943575475537202</c:v>
                </c:pt>
                <c:pt idx="108">
                  <c:v>42.820327147162608</c:v>
                </c:pt>
                <c:pt idx="109">
                  <c:v>42.697078136516645</c:v>
                </c:pt>
                <c:pt idx="110">
                  <c:v>42.573825987300616</c:v>
                </c:pt>
                <c:pt idx="111">
                  <c:v>42.450568109916517</c:v>
                </c:pt>
                <c:pt idx="112">
                  <c:v>42.327301664435119</c:v>
                </c:pt>
                <c:pt idx="113">
                  <c:v>42.204023435358152</c:v>
                </c:pt>
                <c:pt idx="114">
                  <c:v>42.080729694089975</c:v>
                </c:pt>
                <c:pt idx="115">
                  <c:v>41.957416045421446</c:v>
                </c:pt>
                <c:pt idx="116">
                  <c:v>41.834077255027687</c:v>
                </c:pt>
                <c:pt idx="117">
                  <c:v>41.710707056250754</c:v>
                </c:pt>
                <c:pt idx="118">
                  <c:v>41.587297936653698</c:v>
                </c:pt>
                <c:pt idx="119">
                  <c:v>41.463840908520055</c:v>
                </c:pt>
                <c:pt idx="120">
                  <c:v>41.340325273332887</c:v>
                </c:pt>
                <c:pt idx="121">
                  <c:v>41.216738399174162</c:v>
                </c:pt>
                <c:pt idx="122">
                  <c:v>41.093065542892774</c:v>
                </c:pt>
                <c:pt idx="123">
                  <c:v>40.969289766586677</c:v>
                </c:pt>
                <c:pt idx="124">
                  <c:v>40.845392020523434</c:v>
                </c:pt>
                <c:pt idx="125">
                  <c:v>40.721351490502137</c:v>
                </c:pt>
                <c:pt idx="126">
                  <c:v>40.597146332093878</c:v>
                </c:pt>
                <c:pt idx="127">
                  <c:v>40.472754927367035</c:v>
                </c:pt>
                <c:pt idx="128">
                  <c:v>40.348157785163323</c:v>
                </c:pt>
                <c:pt idx="129">
                  <c:v>40.22334014120959</c:v>
                </c:pt>
                <c:pt idx="130">
                  <c:v>40.098295176380937</c:v>
                </c:pt>
                <c:pt idx="131">
                  <c:v>39.97302755083571</c:v>
                </c:pt>
                <c:pt idx="132">
                  <c:v>39.847556674680945</c:v>
                </c:pt>
                <c:pt idx="133">
                  <c:v>39.721918885147552</c:v>
                </c:pt>
                <c:pt idx="134">
                  <c:v>39.596167614058068</c:v>
                </c:pt>
                <c:pt idx="135">
                  <c:v>39.470370851970422</c:v>
                </c:pt>
                <c:pt idx="136">
                  <c:v>39.344605799665359</c:v>
                </c:pt>
                <c:pt idx="137">
                  <c:v>39.218951411221788</c:v>
                </c:pt>
                <c:pt idx="138">
                  <c:v>39.093480260286036</c:v>
                </c:pt>
                <c:pt idx="139">
                  <c:v>38.968251452399159</c:v>
                </c:pt>
                <c:pt idx="140">
                  <c:v>38.843305996665045</c:v>
                </c:pt>
                <c:pt idx="141">
                  <c:v>38.718665279708247</c:v>
                </c:pt>
                <c:pt idx="142">
                  <c:v>38.594332410892754</c:v>
                </c:pt>
                <c:pt idx="143">
                  <c:v>38.47029558026491</c:v>
                </c:pt>
                <c:pt idx="144">
                  <c:v>38.346532351377583</c:v>
                </c:pt>
                <c:pt idx="145">
                  <c:v>38.223013947290205</c:v>
                </c:pt>
                <c:pt idx="146">
                  <c:v>38.099708910474845</c:v>
                </c:pt>
                <c:pt idx="147">
                  <c:v>37.976585858806089</c:v>
                </c:pt>
                <c:pt idx="148">
                  <c:v>37.853615320128142</c:v>
                </c:pt>
                <c:pt idx="149">
                  <c:v>37.730770778734112</c:v>
                </c:pt>
                <c:pt idx="150">
                  <c:v>37.608029125230232</c:v>
                </c:pt>
                <c:pt idx="151">
                  <c:v>37.485370699401898</c:v>
                </c:pt>
                <c:pt idx="152">
                  <c:v>37.362779084164274</c:v>
                </c:pt>
                <c:pt idx="153">
                  <c:v>37.240240768392802</c:v>
                </c:pt>
                <c:pt idx="154">
                  <c:v>37.117744758886161</c:v>
                </c:pt>
                <c:pt idx="155">
                  <c:v>36.995282191619381</c:v>
                </c:pt>
                <c:pt idx="156">
                  <c:v>36.872845970565088</c:v>
                </c:pt>
                <c:pt idx="157">
                  <c:v>36.750430447613113</c:v>
                </c:pt>
                <c:pt idx="158">
                  <c:v>36.628031147855758</c:v>
                </c:pt>
                <c:pt idx="159">
                  <c:v>36.505644539123217</c:v>
                </c:pt>
                <c:pt idx="160">
                  <c:v>36.383267841853801</c:v>
                </c:pt>
                <c:pt idx="161">
                  <c:v>36.260898874201914</c:v>
                </c:pt>
                <c:pt idx="162">
                  <c:v>36.138535927060794</c:v>
                </c:pt>
                <c:pt idx="163">
                  <c:v>36.016177663970829</c:v>
                </c:pt>
                <c:pt idx="164">
                  <c:v>35.893823041423438</c:v>
                </c:pt>
                <c:pt idx="165">
                  <c:v>35.77147124569629</c:v>
                </c:pt>
                <c:pt idx="166">
                  <c:v>35.649121642973981</c:v>
                </c:pt>
                <c:pt idx="167">
                  <c:v>35.52677374007628</c:v>
                </c:pt>
                <c:pt idx="168">
                  <c:v>35.404427153612062</c:v>
                </c:pt>
                <c:pt idx="169">
                  <c:v>35.282081585799432</c:v>
                </c:pt>
                <c:pt idx="170">
                  <c:v>35.159736805542281</c:v>
                </c:pt>
                <c:pt idx="171">
                  <c:v>35.037392633641495</c:v>
                </c:pt>
                <c:pt idx="172">
                  <c:v>34.915048931251064</c:v>
                </c:pt>
                <c:pt idx="173">
                  <c:v>34.792705590876686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52.671999999999997</c:v>
                </c:pt>
                <c:pt idx="1">
                  <c:v>55.015999999999998</c:v>
                </c:pt>
                <c:pt idx="2">
                  <c:v>53.246000000000002</c:v>
                </c:pt>
                <c:pt idx="3">
                  <c:v>53.851999999999997</c:v>
                </c:pt>
                <c:pt idx="4">
                  <c:v>53.097999999999999</c:v>
                </c:pt>
                <c:pt idx="5">
                  <c:v>52.984000000000002</c:v>
                </c:pt>
                <c:pt idx="6">
                  <c:v>53.557000000000002</c:v>
                </c:pt>
                <c:pt idx="7">
                  <c:v>52.786999999999999</c:v>
                </c:pt>
                <c:pt idx="8">
                  <c:v>53.902000000000001</c:v>
                </c:pt>
                <c:pt idx="9">
                  <c:v>55.131</c:v>
                </c:pt>
                <c:pt idx="10">
                  <c:v>54.360999999999997</c:v>
                </c:pt>
                <c:pt idx="11">
                  <c:v>53.835999999999999</c:v>
                </c:pt>
                <c:pt idx="12">
                  <c:v>54.328000000000003</c:v>
                </c:pt>
                <c:pt idx="13">
                  <c:v>54.197000000000003</c:v>
                </c:pt>
                <c:pt idx="14">
                  <c:v>54.23</c:v>
                </c:pt>
                <c:pt idx="15">
                  <c:v>52.720999999999997</c:v>
                </c:pt>
                <c:pt idx="16">
                  <c:v>53.802999999999997</c:v>
                </c:pt>
                <c:pt idx="17">
                  <c:v>54.639000000000003</c:v>
                </c:pt>
                <c:pt idx="18">
                  <c:v>54.131</c:v>
                </c:pt>
                <c:pt idx="19">
                  <c:v>54.491999999999997</c:v>
                </c:pt>
                <c:pt idx="20">
                  <c:v>55.262</c:v>
                </c:pt>
                <c:pt idx="21">
                  <c:v>54.720999999999997</c:v>
                </c:pt>
                <c:pt idx="22">
                  <c:v>54.360999999999997</c:v>
                </c:pt>
                <c:pt idx="23">
                  <c:v>55.753999999999998</c:v>
                </c:pt>
                <c:pt idx="24">
                  <c:v>54.148000000000003</c:v>
                </c:pt>
                <c:pt idx="25">
                  <c:v>56.213000000000001</c:v>
                </c:pt>
                <c:pt idx="26">
                  <c:v>55.753999999999998</c:v>
                </c:pt>
                <c:pt idx="27">
                  <c:v>56.704999999999998</c:v>
                </c:pt>
                <c:pt idx="28">
                  <c:v>56.115000000000002</c:v>
                </c:pt>
                <c:pt idx="29">
                  <c:v>56.622999999999998</c:v>
                </c:pt>
                <c:pt idx="30">
                  <c:v>57.869</c:v>
                </c:pt>
                <c:pt idx="31">
                  <c:v>56.966999999999999</c:v>
                </c:pt>
                <c:pt idx="32">
                  <c:v>57.573999999999998</c:v>
                </c:pt>
                <c:pt idx="33">
                  <c:v>58.984000000000002</c:v>
                </c:pt>
                <c:pt idx="34">
                  <c:v>60.148000000000003</c:v>
                </c:pt>
                <c:pt idx="35">
                  <c:v>61.066000000000003</c:v>
                </c:pt>
                <c:pt idx="36">
                  <c:v>62.639000000000003</c:v>
                </c:pt>
                <c:pt idx="37">
                  <c:v>65.41</c:v>
                </c:pt>
                <c:pt idx="38">
                  <c:v>69.016000000000005</c:v>
                </c:pt>
                <c:pt idx="39">
                  <c:v>73.262</c:v>
                </c:pt>
                <c:pt idx="40">
                  <c:v>80.819999999999993</c:v>
                </c:pt>
                <c:pt idx="41">
                  <c:v>92.426000000000002</c:v>
                </c:pt>
                <c:pt idx="42">
                  <c:v>108.508</c:v>
                </c:pt>
                <c:pt idx="43">
                  <c:v>131</c:v>
                </c:pt>
                <c:pt idx="44">
                  <c:v>153.95099999999999</c:v>
                </c:pt>
                <c:pt idx="45">
                  <c:v>175.08199999999999</c:v>
                </c:pt>
                <c:pt idx="46">
                  <c:v>194.96700000000001</c:v>
                </c:pt>
                <c:pt idx="47">
                  <c:v>208.36099999999999</c:v>
                </c:pt>
                <c:pt idx="48">
                  <c:v>220.08199999999999</c:v>
                </c:pt>
                <c:pt idx="49">
                  <c:v>225.68899999999999</c:v>
                </c:pt>
                <c:pt idx="50">
                  <c:v>228.08199999999999</c:v>
                </c:pt>
                <c:pt idx="51">
                  <c:v>222.88499999999999</c:v>
                </c:pt>
                <c:pt idx="52">
                  <c:v>208.23</c:v>
                </c:pt>
                <c:pt idx="53">
                  <c:v>183.262</c:v>
                </c:pt>
                <c:pt idx="54">
                  <c:v>148.50800000000001</c:v>
                </c:pt>
                <c:pt idx="55">
                  <c:v>108.148</c:v>
                </c:pt>
                <c:pt idx="56">
                  <c:v>67.704999999999998</c:v>
                </c:pt>
                <c:pt idx="57">
                  <c:v>51.802999999999997</c:v>
                </c:pt>
                <c:pt idx="58">
                  <c:v>54.328000000000003</c:v>
                </c:pt>
                <c:pt idx="59">
                  <c:v>53.671999999999997</c:v>
                </c:pt>
                <c:pt idx="60">
                  <c:v>57.459000000000003</c:v>
                </c:pt>
                <c:pt idx="61">
                  <c:v>64.033000000000001</c:v>
                </c:pt>
                <c:pt idx="62">
                  <c:v>73.623000000000005</c:v>
                </c:pt>
                <c:pt idx="63">
                  <c:v>86.606999999999999</c:v>
                </c:pt>
                <c:pt idx="64">
                  <c:v>101.098</c:v>
                </c:pt>
                <c:pt idx="65">
                  <c:v>117.52500000000001</c:v>
                </c:pt>
                <c:pt idx="66">
                  <c:v>134.672</c:v>
                </c:pt>
                <c:pt idx="67">
                  <c:v>149.803</c:v>
                </c:pt>
                <c:pt idx="68">
                  <c:v>161.77000000000001</c:v>
                </c:pt>
                <c:pt idx="69">
                  <c:v>170.52500000000001</c:v>
                </c:pt>
                <c:pt idx="70">
                  <c:v>174.08199999999999</c:v>
                </c:pt>
                <c:pt idx="71">
                  <c:v>173.52500000000001</c:v>
                </c:pt>
                <c:pt idx="72">
                  <c:v>162.29499999999999</c:v>
                </c:pt>
                <c:pt idx="73">
                  <c:v>142.63900000000001</c:v>
                </c:pt>
                <c:pt idx="74">
                  <c:v>114.52500000000001</c:v>
                </c:pt>
                <c:pt idx="75">
                  <c:v>82.097999999999999</c:v>
                </c:pt>
                <c:pt idx="76">
                  <c:v>53.753999999999998</c:v>
                </c:pt>
                <c:pt idx="77">
                  <c:v>43.802999999999997</c:v>
                </c:pt>
                <c:pt idx="78">
                  <c:v>41.59</c:v>
                </c:pt>
                <c:pt idx="79">
                  <c:v>41.869</c:v>
                </c:pt>
                <c:pt idx="80">
                  <c:v>41.704999999999998</c:v>
                </c:pt>
                <c:pt idx="81">
                  <c:v>42.475000000000001</c:v>
                </c:pt>
                <c:pt idx="82">
                  <c:v>42.557000000000002</c:v>
                </c:pt>
                <c:pt idx="83">
                  <c:v>42.279000000000003</c:v>
                </c:pt>
                <c:pt idx="84">
                  <c:v>42.197000000000003</c:v>
                </c:pt>
                <c:pt idx="85">
                  <c:v>42.720999999999997</c:v>
                </c:pt>
                <c:pt idx="86">
                  <c:v>42.295000000000002</c:v>
                </c:pt>
                <c:pt idx="87">
                  <c:v>42.23</c:v>
                </c:pt>
                <c:pt idx="88">
                  <c:v>41.720999999999997</c:v>
                </c:pt>
                <c:pt idx="89">
                  <c:v>40.869</c:v>
                </c:pt>
                <c:pt idx="90">
                  <c:v>42.459000000000003</c:v>
                </c:pt>
                <c:pt idx="91">
                  <c:v>41.23</c:v>
                </c:pt>
                <c:pt idx="92">
                  <c:v>42.869</c:v>
                </c:pt>
                <c:pt idx="93">
                  <c:v>43.508000000000003</c:v>
                </c:pt>
                <c:pt idx="94">
                  <c:v>43.802999999999997</c:v>
                </c:pt>
                <c:pt idx="95">
                  <c:v>41.360999999999997</c:v>
                </c:pt>
                <c:pt idx="96">
                  <c:v>41.262</c:v>
                </c:pt>
                <c:pt idx="97">
                  <c:v>42.689</c:v>
                </c:pt>
                <c:pt idx="98">
                  <c:v>42.033000000000001</c:v>
                </c:pt>
                <c:pt idx="99">
                  <c:v>43.148000000000003</c:v>
                </c:pt>
                <c:pt idx="100">
                  <c:v>45.622999999999998</c:v>
                </c:pt>
                <c:pt idx="101">
                  <c:v>47.491999999999997</c:v>
                </c:pt>
                <c:pt idx="102">
                  <c:v>49.753999999999998</c:v>
                </c:pt>
                <c:pt idx="103">
                  <c:v>52.491999999999997</c:v>
                </c:pt>
                <c:pt idx="104">
                  <c:v>55.442999999999998</c:v>
                </c:pt>
                <c:pt idx="105">
                  <c:v>57.475000000000001</c:v>
                </c:pt>
                <c:pt idx="106">
                  <c:v>56.048999999999999</c:v>
                </c:pt>
                <c:pt idx="107">
                  <c:v>52.869</c:v>
                </c:pt>
                <c:pt idx="108">
                  <c:v>49.753999999999998</c:v>
                </c:pt>
                <c:pt idx="109">
                  <c:v>47.015999999999998</c:v>
                </c:pt>
                <c:pt idx="110">
                  <c:v>43.311</c:v>
                </c:pt>
                <c:pt idx="111">
                  <c:v>41.540999999999997</c:v>
                </c:pt>
                <c:pt idx="112">
                  <c:v>39.689</c:v>
                </c:pt>
                <c:pt idx="113">
                  <c:v>39.213000000000001</c:v>
                </c:pt>
                <c:pt idx="114">
                  <c:v>38.524999999999999</c:v>
                </c:pt>
                <c:pt idx="115">
                  <c:v>39.573999999999998</c:v>
                </c:pt>
                <c:pt idx="116">
                  <c:v>39.279000000000003</c:v>
                </c:pt>
                <c:pt idx="117">
                  <c:v>38.590000000000003</c:v>
                </c:pt>
                <c:pt idx="118">
                  <c:v>38.689</c:v>
                </c:pt>
                <c:pt idx="119">
                  <c:v>38.18</c:v>
                </c:pt>
                <c:pt idx="120">
                  <c:v>38.671999999999997</c:v>
                </c:pt>
                <c:pt idx="121">
                  <c:v>38.655999999999999</c:v>
                </c:pt>
                <c:pt idx="122">
                  <c:v>38.655999999999999</c:v>
                </c:pt>
                <c:pt idx="123">
                  <c:v>37.851999999999997</c:v>
                </c:pt>
                <c:pt idx="124">
                  <c:v>38.753999999999998</c:v>
                </c:pt>
                <c:pt idx="125">
                  <c:v>37.966999999999999</c:v>
                </c:pt>
                <c:pt idx="126">
                  <c:v>36.540999999999997</c:v>
                </c:pt>
                <c:pt idx="127">
                  <c:v>39.015999999999998</c:v>
                </c:pt>
                <c:pt idx="128">
                  <c:v>39</c:v>
                </c:pt>
                <c:pt idx="129">
                  <c:v>40.213000000000001</c:v>
                </c:pt>
                <c:pt idx="130">
                  <c:v>42.360999999999997</c:v>
                </c:pt>
                <c:pt idx="131">
                  <c:v>44.426000000000002</c:v>
                </c:pt>
                <c:pt idx="132">
                  <c:v>45.917999999999999</c:v>
                </c:pt>
                <c:pt idx="133">
                  <c:v>45.524999999999999</c:v>
                </c:pt>
                <c:pt idx="134">
                  <c:v>43.933999999999997</c:v>
                </c:pt>
                <c:pt idx="135">
                  <c:v>41.393000000000001</c:v>
                </c:pt>
                <c:pt idx="136">
                  <c:v>40.689</c:v>
                </c:pt>
                <c:pt idx="137">
                  <c:v>37.015999999999998</c:v>
                </c:pt>
                <c:pt idx="138">
                  <c:v>34.475000000000001</c:v>
                </c:pt>
                <c:pt idx="139">
                  <c:v>35.279000000000003</c:v>
                </c:pt>
                <c:pt idx="140">
                  <c:v>35.015999999999998</c:v>
                </c:pt>
                <c:pt idx="141">
                  <c:v>35.704999999999998</c:v>
                </c:pt>
                <c:pt idx="142">
                  <c:v>34.508000000000003</c:v>
                </c:pt>
                <c:pt idx="143">
                  <c:v>35.311</c:v>
                </c:pt>
                <c:pt idx="144">
                  <c:v>34.951000000000001</c:v>
                </c:pt>
                <c:pt idx="145">
                  <c:v>33.884999999999998</c:v>
                </c:pt>
                <c:pt idx="146">
                  <c:v>34.902000000000001</c:v>
                </c:pt>
                <c:pt idx="147">
                  <c:v>34.770000000000003</c:v>
                </c:pt>
                <c:pt idx="148">
                  <c:v>36.459000000000003</c:v>
                </c:pt>
                <c:pt idx="149">
                  <c:v>34.704999999999998</c:v>
                </c:pt>
                <c:pt idx="150">
                  <c:v>33.540999999999997</c:v>
                </c:pt>
                <c:pt idx="151">
                  <c:v>33.671999999999997</c:v>
                </c:pt>
                <c:pt idx="152">
                  <c:v>34.639000000000003</c:v>
                </c:pt>
                <c:pt idx="153">
                  <c:v>34.377000000000002</c:v>
                </c:pt>
                <c:pt idx="154">
                  <c:v>33.851999999999997</c:v>
                </c:pt>
                <c:pt idx="155">
                  <c:v>33.835999999999999</c:v>
                </c:pt>
                <c:pt idx="156">
                  <c:v>34.933999999999997</c:v>
                </c:pt>
                <c:pt idx="157">
                  <c:v>33.902000000000001</c:v>
                </c:pt>
                <c:pt idx="158">
                  <c:v>34.115000000000002</c:v>
                </c:pt>
                <c:pt idx="159">
                  <c:v>35.328000000000003</c:v>
                </c:pt>
                <c:pt idx="160">
                  <c:v>33.753999999999998</c:v>
                </c:pt>
                <c:pt idx="161">
                  <c:v>33.786999999999999</c:v>
                </c:pt>
                <c:pt idx="162">
                  <c:v>35.197000000000003</c:v>
                </c:pt>
                <c:pt idx="163">
                  <c:v>33.229999999999997</c:v>
                </c:pt>
                <c:pt idx="164">
                  <c:v>33.508000000000003</c:v>
                </c:pt>
                <c:pt idx="165">
                  <c:v>34.082000000000001</c:v>
                </c:pt>
                <c:pt idx="166">
                  <c:v>33.966999999999999</c:v>
                </c:pt>
                <c:pt idx="167">
                  <c:v>32.671999999999997</c:v>
                </c:pt>
                <c:pt idx="168">
                  <c:v>33.360999999999997</c:v>
                </c:pt>
                <c:pt idx="169">
                  <c:v>33.933999999999997</c:v>
                </c:pt>
                <c:pt idx="170">
                  <c:v>33.393000000000001</c:v>
                </c:pt>
                <c:pt idx="171">
                  <c:v>33.097999999999999</c:v>
                </c:pt>
                <c:pt idx="172">
                  <c:v>32.197000000000003</c:v>
                </c:pt>
                <c:pt idx="173">
                  <c:v>32.015999999999998</c:v>
                </c:pt>
                <c:pt idx="174">
                  <c:v>33.213000000000001</c:v>
                </c:pt>
                <c:pt idx="175">
                  <c:v>32.655999999999999</c:v>
                </c:pt>
                <c:pt idx="176">
                  <c:v>31.902000000000001</c:v>
                </c:pt>
                <c:pt idx="177">
                  <c:v>32.491999999999997</c:v>
                </c:pt>
                <c:pt idx="178">
                  <c:v>31.803000000000001</c:v>
                </c:pt>
                <c:pt idx="179">
                  <c:v>31.966999999999999</c:v>
                </c:pt>
                <c:pt idx="180">
                  <c:v>31.492000000000001</c:v>
                </c:pt>
                <c:pt idx="181">
                  <c:v>31.245999999999999</c:v>
                </c:pt>
                <c:pt idx="182">
                  <c:v>31.77</c:v>
                </c:pt>
                <c:pt idx="183">
                  <c:v>32.869</c:v>
                </c:pt>
                <c:pt idx="184">
                  <c:v>30.164000000000001</c:v>
                </c:pt>
                <c:pt idx="185">
                  <c:v>32.033000000000001</c:v>
                </c:pt>
                <c:pt idx="186">
                  <c:v>31.966999999999999</c:v>
                </c:pt>
                <c:pt idx="187">
                  <c:v>32.279000000000003</c:v>
                </c:pt>
                <c:pt idx="188">
                  <c:v>31.393000000000001</c:v>
                </c:pt>
                <c:pt idx="189">
                  <c:v>31.984000000000002</c:v>
                </c:pt>
                <c:pt idx="190">
                  <c:v>31.655999999999999</c:v>
                </c:pt>
                <c:pt idx="191">
                  <c:v>31.114999999999998</c:v>
                </c:pt>
                <c:pt idx="192">
                  <c:v>30.934000000000001</c:v>
                </c:pt>
                <c:pt idx="193">
                  <c:v>31.148</c:v>
                </c:pt>
                <c:pt idx="194">
                  <c:v>32.573999999999998</c:v>
                </c:pt>
                <c:pt idx="195">
                  <c:v>30.213000000000001</c:v>
                </c:pt>
                <c:pt idx="196">
                  <c:v>32.655999999999999</c:v>
                </c:pt>
                <c:pt idx="197">
                  <c:v>31.803000000000001</c:v>
                </c:pt>
                <c:pt idx="198">
                  <c:v>31.393000000000001</c:v>
                </c:pt>
                <c:pt idx="199">
                  <c:v>32.344000000000001</c:v>
                </c:pt>
                <c:pt idx="200">
                  <c:v>31.311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#N/A</c:v>
                </c:pt>
                <c:pt idx="1">
                  <c:v>52.932003718254137</c:v>
                </c:pt>
                <c:pt idx="2">
                  <c:v>53.050049666009883</c:v>
                </c:pt>
                <c:pt idx="3">
                  <c:v>53.168094198763512</c:v>
                </c:pt>
                <c:pt idx="4">
                  <c:v>53.286136833383154</c:v>
                </c:pt>
                <c:pt idx="5">
                  <c:v>53.404176931540277</c:v>
                </c:pt>
                <c:pt idx="6">
                  <c:v>53.522213651952541</c:v>
                </c:pt>
                <c:pt idx="7">
                  <c:v>53.640245888665682</c:v>
                </c:pt>
                <c:pt idx="8">
                  <c:v>53.758272191913335</c:v>
                </c:pt>
                <c:pt idx="9">
                  <c:v>53.876290668057251</c:v>
                </c:pt>
                <c:pt idx="10">
                  <c:v>53.994298856374293</c:v>
                </c:pt>
                <c:pt idx="11">
                  <c:v>54.1122935850142</c:v>
                </c:pt>
                <c:pt idx="12">
                  <c:v>54.230270820646588</c:v>
                </c:pt>
                <c:pt idx="13">
                  <c:v>54.348225555244234</c:v>
                </c:pt>
                <c:pt idx="14">
                  <c:v>54.466151837403316</c:v>
                </c:pt>
                <c:pt idx="15">
                  <c:v>54.584043189969044</c:v>
                </c:pt>
                <c:pt idx="16">
                  <c:v>54.701893926294055</c:v>
                </c:pt>
                <c:pt idx="17">
                  <c:v>54.819702401468547</c:v>
                </c:pt>
                <c:pt idx="18">
                  <c:v>54.937478212205292</c:v>
                </c:pt>
                <c:pt idx="19">
                  <c:v>55.055257114101032</c:v>
                </c:pt>
                <c:pt idx="20">
                  <c:v>55.173130455569307</c:v>
                </c:pt>
                <c:pt idx="21">
                  <c:v>55.291300949311584</c:v>
                </c:pt>
                <c:pt idx="22">
                  <c:v>55.410184561114946</c:v>
                </c:pt>
                <c:pt idx="23">
                  <c:v>55.530590306517823</c:v>
                </c:pt>
                <c:pt idx="24">
                  <c:v>55.654026885851025</c:v>
                </c:pt>
                <c:pt idx="25">
                  <c:v>55.783207969197065</c:v>
                </c:pt>
                <c:pt idx="26">
                  <c:v>55.922855986825276</c:v>
                </c:pt>
                <c:pt idx="27">
                  <c:v>56.080934678400112</c:v>
                </c:pt>
                <c:pt idx="28">
                  <c:v>56.270467104314903</c:v>
                </c:pt>
                <c:pt idx="29">
                  <c:v>56.512107341838345</c:v>
                </c:pt>
                <c:pt idx="30">
                  <c:v>56.837614437849574</c:v>
                </c:pt>
                <c:pt idx="31">
                  <c:v>57.29430569742626</c:v>
                </c:pt>
                <c:pt idx="32">
                  <c:v>57.950421065707054</c:v>
                </c:pt>
                <c:pt idx="33">
                  <c:v>58.901094003428405</c:v>
                </c:pt>
                <c:pt idx="34">
                  <c:v>60.274293546180232</c:v>
                </c:pt>
                <c:pt idx="35">
                  <c:v>62.235698682080418</c:v>
                </c:pt>
                <c:pt idx="36">
                  <c:v>64.991046129688456</c:v>
                </c:pt>
                <c:pt idx="37">
                  <c:v>68.78415203152791</c:v>
                </c:pt>
                <c:pt idx="38">
                  <c:v>73.888677155205741</c:v>
                </c:pt>
                <c:pt idx="39">
                  <c:v>80.591928260114514</c:v>
                </c:pt>
                <c:pt idx="40">
                  <c:v>89.169687486333316</c:v>
                </c:pt>
                <c:pt idx="41">
                  <c:v>99.852282115202371</c:v>
                </c:pt>
                <c:pt idx="42">
                  <c:v>112.7837185186564</c:v>
                </c:pt>
                <c:pt idx="43">
                  <c:v>127.9771243706779</c:v>
                </c:pt>
                <c:pt idx="44">
                  <c:v>145.26911993320826</c:v>
                </c:pt>
                <c:pt idx="45">
                  <c:v>164.26847158873491</c:v>
                </c:pt>
                <c:pt idx="46">
                  <c:v>184.27403097304162</c:v>
                </c:pt>
                <c:pt idx="47">
                  <c:v>204.1091951251336</c:v>
                </c:pt>
                <c:pt idx="48">
                  <c:v>221.83637127832728</c:v>
                </c:pt>
                <c:pt idx="49">
                  <c:v>234.47708987150671</c:v>
                </c:pt>
                <c:pt idx="50">
                  <c:v>238.17876859645315</c:v>
                </c:pt>
                <c:pt idx="51">
                  <c:v>229.39284441796374</c:v>
                </c:pt>
                <c:pt idx="52">
                  <c:v>206.99816578044869</c:v>
                </c:pt>
                <c:pt idx="53">
                  <c:v>174.04724488125288</c:v>
                </c:pt>
                <c:pt idx="54">
                  <c:v>137.33183680437398</c:v>
                </c:pt>
                <c:pt idx="55">
                  <c:v>104.46424708262074</c:v>
                </c:pt>
                <c:pt idx="56">
                  <c:v>80.47812454591751</c:v>
                </c:pt>
                <c:pt idx="57">
                  <c:v>66.418204793885081</c:v>
                </c:pt>
                <c:pt idx="58">
                  <c:v>60.440813780774938</c:v>
                </c:pt>
                <c:pt idx="59">
                  <c:v>59.912344282651979</c:v>
                </c:pt>
                <c:pt idx="60">
                  <c:v>62.855606776626935</c:v>
                </c:pt>
                <c:pt idx="61">
                  <c:v>68.288642905304201</c:v>
                </c:pt>
                <c:pt idx="62">
                  <c:v>75.921107503514975</c:v>
                </c:pt>
                <c:pt idx="63">
                  <c:v>85.748763293578548</c:v>
                </c:pt>
                <c:pt idx="64">
                  <c:v>97.773996495745479</c:v>
                </c:pt>
                <c:pt idx="65">
                  <c:v>111.85098726104044</c:v>
                </c:pt>
                <c:pt idx="66">
                  <c:v>127.58871038591946</c:v>
                </c:pt>
                <c:pt idx="67">
                  <c:v>144.23560654146274</c:v>
                </c:pt>
                <c:pt idx="68">
                  <c:v>160.45431004904367</c:v>
                </c:pt>
                <c:pt idx="69">
                  <c:v>173.95674277152722</c:v>
                </c:pt>
                <c:pt idx="70">
                  <c:v>181.28953026620241</c:v>
                </c:pt>
                <c:pt idx="71">
                  <c:v>178.52241792228605</c:v>
                </c:pt>
                <c:pt idx="72">
                  <c:v>163.36266954833621</c:v>
                </c:pt>
                <c:pt idx="73">
                  <c:v>137.62523838258508</c:v>
                </c:pt>
                <c:pt idx="74">
                  <c:v>107.51445574675888</c:v>
                </c:pt>
                <c:pt idx="75">
                  <c:v>80.545503668224399</c:v>
                </c:pt>
                <c:pt idx="76">
                  <c:v>61.461327144208248</c:v>
                </c:pt>
                <c:pt idx="77">
                  <c:v>50.647004384457574</c:v>
                </c:pt>
                <c:pt idx="78">
                  <c:v>45.687267318516895</c:v>
                </c:pt>
                <c:pt idx="79">
                  <c:v>43.805626263536048</c:v>
                </c:pt>
                <c:pt idx="80">
                  <c:v>43.170161437494649</c:v>
                </c:pt>
                <c:pt idx="81">
                  <c:v>42.930510001961537</c:v>
                </c:pt>
                <c:pt idx="82">
                  <c:v>42.791012625808584</c:v>
                </c:pt>
                <c:pt idx="83">
                  <c:v>42.672390924993472</c:v>
                </c:pt>
                <c:pt idx="84">
                  <c:v>42.557911422865367</c:v>
                </c:pt>
                <c:pt idx="85">
                  <c:v>42.444710834556595</c:v>
                </c:pt>
                <c:pt idx="86">
                  <c:v>42.332408555677972</c:v>
                </c:pt>
                <c:pt idx="87">
                  <c:v>42.221150864341446</c:v>
                </c:pt>
                <c:pt idx="88">
                  <c:v>42.111523255036289</c:v>
                </c:pt>
                <c:pt idx="89">
                  <c:v>42.00490485183397</c:v>
                </c:pt>
                <c:pt idx="90">
                  <c:v>41.904161011752215</c:v>
                </c:pt>
                <c:pt idx="91">
                  <c:v>41.814800756994636</c:v>
                </c:pt>
                <c:pt idx="92">
                  <c:v>41.746742388917454</c:v>
                </c:pt>
                <c:pt idx="93">
                  <c:v>41.716741324579729</c:v>
                </c:pt>
                <c:pt idx="94">
                  <c:v>41.751305552294497</c:v>
                </c:pt>
                <c:pt idx="95">
                  <c:v>41.889527511910181</c:v>
                </c:pt>
                <c:pt idx="96">
                  <c:v>42.184732142086567</c:v>
                </c:pt>
                <c:pt idx="97">
                  <c:v>42.703315360234058</c:v>
                </c:pt>
                <c:pt idx="98">
                  <c:v>43.518831785896751</c:v>
                </c:pt>
                <c:pt idx="99">
                  <c:v>44.699398056826652</c:v>
                </c:pt>
                <c:pt idx="100">
                  <c:v>46.286608099971225</c:v>
                </c:pt>
                <c:pt idx="101">
                  <c:v>48.264203439923662</c:v>
                </c:pt>
                <c:pt idx="102">
                  <c:v>50.516319426062537</c:v>
                </c:pt>
                <c:pt idx="103">
                  <c:v>52.783932930307799</c:v>
                </c:pt>
                <c:pt idx="104">
                  <c:v>54.649618819202963</c:v>
                </c:pt>
                <c:pt idx="105">
                  <c:v>55.602715598110798</c:v>
                </c:pt>
                <c:pt idx="106">
                  <c:v>55.218319470907389</c:v>
                </c:pt>
                <c:pt idx="107">
                  <c:v>53.393427965562665</c:v>
                </c:pt>
                <c:pt idx="108">
                  <c:v>50.479931948870906</c:v>
                </c:pt>
                <c:pt idx="109">
                  <c:v>47.171963198902326</c:v>
                </c:pt>
                <c:pt idx="110">
                  <c:v>44.187074762037611</c:v>
                </c:pt>
                <c:pt idx="111">
                  <c:v>41.961286748519647</c:v>
                </c:pt>
                <c:pt idx="112">
                  <c:v>40.556389875450016</c:v>
                </c:pt>
                <c:pt idx="113">
                  <c:v>39.782394297459831</c:v>
                </c:pt>
                <c:pt idx="114">
                  <c:v>39.38596920199651</c:v>
                </c:pt>
                <c:pt idx="115">
                  <c:v>39.171802557982453</c:v>
                </c:pt>
                <c:pt idx="116">
                  <c:v>39.02999635497055</c:v>
                </c:pt>
                <c:pt idx="117">
                  <c:v>38.912554854853539</c:v>
                </c:pt>
                <c:pt idx="118">
                  <c:v>38.803412529004667</c:v>
                </c:pt>
                <c:pt idx="119">
                  <c:v>38.699980252618595</c:v>
                </c:pt>
                <c:pt idx="120">
                  <c:v>38.605816447382075</c:v>
                </c:pt>
                <c:pt idx="121">
                  <c:v>38.529443463120472</c:v>
                </c:pt>
                <c:pt idx="122">
                  <c:v>38.485768467369063</c:v>
                </c:pt>
                <c:pt idx="123">
                  <c:v>38.498248947730815</c:v>
                </c:pt>
                <c:pt idx="124">
                  <c:v>38.60043093759915</c:v>
                </c:pt>
                <c:pt idx="125">
                  <c:v>38.835189105332766</c:v>
                </c:pt>
                <c:pt idx="126">
                  <c:v>39.249510499546716</c:v>
                </c:pt>
                <c:pt idx="127">
                  <c:v>39.882426082492678</c:v>
                </c:pt>
                <c:pt idx="128">
                  <c:v>40.74427010053131</c:v>
                </c:pt>
                <c:pt idx="129">
                  <c:v>41.788274943344476</c:v>
                </c:pt>
                <c:pt idx="130">
                  <c:v>42.883026052651338</c:v>
                </c:pt>
                <c:pt idx="131">
                  <c:v>43.806391062948379</c:v>
                </c:pt>
                <c:pt idx="132">
                  <c:v>44.28813109012232</c:v>
                </c:pt>
                <c:pt idx="133">
                  <c:v>44.110053411226836</c:v>
                </c:pt>
                <c:pt idx="134">
                  <c:v>43.224058029025585</c:v>
                </c:pt>
                <c:pt idx="135">
                  <c:v>41.807019817015892</c:v>
                </c:pt>
                <c:pt idx="136">
                  <c:v>40.194749256696021</c:v>
                </c:pt>
                <c:pt idx="137">
                  <c:v>38.726944685316312</c:v>
                </c:pt>
                <c:pt idx="138">
                  <c:v>37.608311600112998</c:v>
                </c:pt>
                <c:pt idx="139">
                  <c:v>36.870145148221766</c:v>
                </c:pt>
                <c:pt idx="140">
                  <c:v>36.427650840940608</c:v>
                </c:pt>
                <c:pt idx="141">
                  <c:v>36.165333692134929</c:v>
                </c:pt>
                <c:pt idx="142">
                  <c:v>35.992425125321532</c:v>
                </c:pt>
                <c:pt idx="143">
                  <c:v>35.856498341150626</c:v>
                </c:pt>
                <c:pt idx="144">
                  <c:v>35.73369809624041</c:v>
                </c:pt>
                <c:pt idx="145">
                  <c:v>35.61518640927958</c:v>
                </c:pt>
                <c:pt idx="146">
                  <c:v>35.498220332181305</c:v>
                </c:pt>
                <c:pt idx="147">
                  <c:v>35.382041151639022</c:v>
                </c:pt>
                <c:pt idx="148">
                  <c:v>35.266421272562432</c:v>
                </c:pt>
                <c:pt idx="149">
                  <c:v>35.151255433354258</c:v>
                </c:pt>
                <c:pt idx="150">
                  <c:v>35.036467734695627</c:v>
                </c:pt>
                <c:pt idx="151">
                  <c:v>34.921994392998769</c:v>
                </c:pt>
                <c:pt idx="152">
                  <c:v>34.807780853651046</c:v>
                </c:pt>
                <c:pt idx="153">
                  <c:v>34.69378086974374</c:v>
                </c:pt>
                <c:pt idx="154">
                  <c:v>34.579955649082784</c:v>
                </c:pt>
                <c:pt idx="155">
                  <c:v>34.466272935713818</c:v>
                </c:pt>
                <c:pt idx="156">
                  <c:v>34.352706093553344</c:v>
                </c:pt>
                <c:pt idx="157">
                  <c:v>34.239233247147183</c:v>
                </c:pt>
                <c:pt idx="158">
                  <c:v>34.125836508470996</c:v>
                </c:pt>
                <c:pt idx="159">
                  <c:v>34.012501300434266</c:v>
                </c:pt>
                <c:pt idx="160">
                  <c:v>33.899215776700728</c:v>
                </c:pt>
                <c:pt idx="161">
                  <c:v>33.785970331345261</c:v>
                </c:pt>
                <c:pt idx="162">
                  <c:v>33.672757188957249</c:v>
                </c:pt>
                <c:pt idx="163">
                  <c:v>33.559570064840244</c:v>
                </c:pt>
                <c:pt idx="164">
                  <c:v>33.446403885126237</c:v>
                </c:pt>
                <c:pt idx="165">
                  <c:v>33.333254557390347</c:v>
                </c:pt>
                <c:pt idx="166">
                  <c:v>33.220118783389296</c:v>
                </c:pt>
                <c:pt idx="167">
                  <c:v>33.106993906660549</c:v>
                </c:pt>
                <c:pt idx="168">
                  <c:v>32.993877788796802</c:v>
                </c:pt>
                <c:pt idx="169">
                  <c:v>32.880768709197071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52.932003718245227</c:v>
                </c:pt>
                <c:pt idx="2">
                  <c:v>53.050049665981092</c:v>
                </c:pt>
                <c:pt idx="3">
                  <c:v>53.168094198672598</c:v>
                </c:pt>
                <c:pt idx="4">
                  <c:v>53.286136833102525</c:v>
                </c:pt>
                <c:pt idx="5">
                  <c:v>53.404176930693488</c:v>
                </c:pt>
                <c:pt idx="6">
                  <c:v>53.522213649454677</c:v>
                </c:pt>
                <c:pt idx="7">
                  <c:v>53.640245881462796</c:v>
                </c:pt>
                <c:pt idx="8">
                  <c:v>53.758272171609001</c:v>
                </c:pt>
                <c:pt idx="9">
                  <c:v>53.876290612105272</c:v>
                </c:pt>
                <c:pt idx="10">
                  <c:v>53.994298705648845</c:v>
                </c:pt>
                <c:pt idx="11">
                  <c:v>54.112293188094874</c:v>
                </c:pt>
                <c:pt idx="12">
                  <c:v>54.230269798854806</c:v>
                </c:pt>
                <c:pt idx="13">
                  <c:v>54.348222983859436</c:v>
                </c:pt>
                <c:pt idx="14">
                  <c:v>54.466145511591876</c:v>
                </c:pt>
                <c:pt idx="15">
                  <c:v>54.584027977142362</c:v>
                </c:pt>
                <c:pt idx="16">
                  <c:v>54.701858162128559</c:v>
                </c:pt>
                <c:pt idx="17">
                  <c:v>54.819620209235794</c:v>
                </c:pt>
                <c:pt idx="18">
                  <c:v>54.93729355852652</c:v>
                </c:pt>
                <c:pt idx="19">
                  <c:v>55.054851577875937</c:v>
                </c:pt>
                <c:pt idx="20">
                  <c:v>55.172259801071448</c:v>
                </c:pt>
                <c:pt idx="21">
                  <c:v>55.289473663233167</c:v>
                </c:pt>
                <c:pt idx="22">
                  <c:v>55.406435592999877</c:v>
                </c:pt>
                <c:pt idx="23">
                  <c:v>55.523071282850033</c:v>
                </c:pt>
                <c:pt idx="24">
                  <c:v>55.639284911177228</c:v>
                </c:pt>
                <c:pt idx="25">
                  <c:v>55.754953030234375</c:v>
                </c:pt>
                <c:pt idx="26">
                  <c:v>55.869916760512744</c:v>
                </c:pt>
                <c:pt idx="27">
                  <c:v>55.983971842204049</c:v>
                </c:pt>
                <c:pt idx="28">
                  <c:v>56.096855986072498</c:v>
                </c:pt>
                <c:pt idx="29">
                  <c:v>56.208232838217519</c:v>
                </c:pt>
                <c:pt idx="30">
                  <c:v>56.317671726712305</c:v>
                </c:pt>
                <c:pt idx="31">
                  <c:v>56.42462219763771</c:v>
                </c:pt>
                <c:pt idx="32">
                  <c:v>56.528382185002386</c:v>
                </c:pt>
                <c:pt idx="33">
                  <c:v>56.628058516149203</c:v>
                </c:pt>
                <c:pt idx="34">
                  <c:v>56.722518372379369</c:v>
                </c:pt>
                <c:pt idx="35">
                  <c:v>56.810330372689172</c:v>
                </c:pt>
                <c:pt idx="36">
                  <c:v>56.88969423740329</c:v>
                </c:pt>
                <c:pt idx="37">
                  <c:v>56.958358687339221</c:v>
                </c:pt>
                <c:pt idx="38">
                  <c:v>57.013528588505757</c:v>
                </c:pt>
                <c:pt idx="39">
                  <c:v>57.051764695768007</c:v>
                </c:pt>
                <c:pt idx="40">
                  <c:v>57.068883093079279</c:v>
                </c:pt>
                <c:pt idx="41">
                  <c:v>57.059867001954125</c:v>
                </c:pt>
                <c:pt idx="42">
                  <c:v>57.018811321520005</c:v>
                </c:pt>
                <c:pt idx="43">
                  <c:v>56.938929898277451</c:v>
                </c:pt>
                <c:pt idx="44">
                  <c:v>56.812665927767533</c:v>
                </c:pt>
                <c:pt idx="45">
                  <c:v>56.631954159528171</c:v>
                </c:pt>
                <c:pt idx="46">
                  <c:v>56.388684388492102</c:v>
                </c:pt>
                <c:pt idx="47">
                  <c:v>56.075401313327028</c:v>
                </c:pt>
                <c:pt idx="48">
                  <c:v>55.68623777866577</c:v>
                </c:pt>
                <c:pt idx="49">
                  <c:v>55.218012209392739</c:v>
                </c:pt>
                <c:pt idx="50">
                  <c:v>54.671333629957296</c:v>
                </c:pt>
                <c:pt idx="51">
                  <c:v>54.051474336244652</c:v>
                </c:pt>
                <c:pt idx="52">
                  <c:v>53.368733740097987</c:v>
                </c:pt>
                <c:pt idx="53">
                  <c:v>52.638070780422595</c:v>
                </c:pt>
                <c:pt idx="54">
                  <c:v>51.877940989106314</c:v>
                </c:pt>
                <c:pt idx="55">
                  <c:v>51.108497502742722</c:v>
                </c:pt>
                <c:pt idx="56">
                  <c:v>50.349513978883643</c:v>
                </c:pt>
                <c:pt idx="57">
                  <c:v>49.61846963106769</c:v>
                </c:pt>
                <c:pt idx="58">
                  <c:v>48.929165239021522</c:v>
                </c:pt>
                <c:pt idx="59">
                  <c:v>48.29105480013714</c:v>
                </c:pt>
                <c:pt idx="60">
                  <c:v>47.709269420967466</c:v>
                </c:pt>
                <c:pt idx="61">
                  <c:v>47.185159230335046</c:v>
                </c:pt>
                <c:pt idx="62">
                  <c:v>46.71712030213282</c:v>
                </c:pt>
                <c:pt idx="63">
                  <c:v>46.30149406893058</c:v>
                </c:pt>
                <c:pt idx="64">
                  <c:v>45.933389934234796</c:v>
                </c:pt>
                <c:pt idx="65">
                  <c:v>45.607352397766768</c:v>
                </c:pt>
                <c:pt idx="66">
                  <c:v>45.317850582059137</c:v>
                </c:pt>
                <c:pt idx="67">
                  <c:v>45.059603664921632</c:v>
                </c:pt>
                <c:pt idx="68">
                  <c:v>44.827772633000265</c:v>
                </c:pt>
                <c:pt idx="69">
                  <c:v>44.618052767952555</c:v>
                </c:pt>
                <c:pt idx="70">
                  <c:v>44.42669810095807</c:v>
                </c:pt>
                <c:pt idx="71">
                  <c:v>44.250502940747367</c:v>
                </c:pt>
                <c:pt idx="72">
                  <c:v>44.08675902649825</c:v>
                </c:pt>
                <c:pt idx="73">
                  <c:v>43.933201114473654</c:v>
                </c:pt>
                <c:pt idx="74">
                  <c:v>43.78794929556058</c:v>
                </c:pt>
                <c:pt idx="75">
                  <c:v>43.649453047853818</c:v>
                </c:pt>
                <c:pt idx="76">
                  <c:v>43.516439759158345</c:v>
                </c:pt>
                <c:pt idx="77">
                  <c:v>43.387868968789313</c:v>
                </c:pt>
                <c:pt idx="78">
                  <c:v>43.26289265610319</c:v>
                </c:pt>
                <c:pt idx="79">
                  <c:v>43.140821367343747</c:v>
                </c:pt>
                <c:pt idx="80">
                  <c:v>43.021095690178065</c:v>
                </c:pt>
                <c:pt idx="81">
                  <c:v>42.903262462922761</c:v>
                </c:pt>
                <c:pt idx="82">
                  <c:v>42.786955079108616</c:v>
                </c:pt>
                <c:pt idx="83">
                  <c:v>42.671877275770676</c:v>
                </c:pt>
                <c:pt idx="84">
                  <c:v>42.557789849026683</c:v>
                </c:pt>
                <c:pt idx="85">
                  <c:v>42.444499806787832</c:v>
                </c:pt>
                <c:pt idx="86">
                  <c:v>42.331851536267571</c:v>
                </c:pt>
                <c:pt idx="87">
                  <c:v>42.219719628083183</c:v>
                </c:pt>
                <c:pt idx="88">
                  <c:v>42.108003056629975</c:v>
                </c:pt>
                <c:pt idx="89">
                  <c:v>41.996620467110731</c:v>
                </c:pt>
                <c:pt idx="90">
                  <c:v>41.885506363105428</c:v>
                </c:pt>
                <c:pt idx="91">
                  <c:v>41.77460802534366</c:v>
                </c:pt>
                <c:pt idx="92">
                  <c:v>41.663883023093277</c:v>
                </c:pt>
                <c:pt idx="93">
                  <c:v>41.5532972050813</c:v>
                </c:pt>
                <c:pt idx="94">
                  <c:v>41.442823077872511</c:v>
                </c:pt>
                <c:pt idx="95">
                  <c:v>41.332438496851879</c:v>
                </c:pt>
                <c:pt idx="96">
                  <c:v>41.222125609006667</c:v>
                </c:pt>
                <c:pt idx="97">
                  <c:v>41.111869998122451</c:v>
                </c:pt>
                <c:pt idx="98">
                  <c:v>41.001659992246985</c:v>
                </c:pt>
                <c:pt idx="99">
                  <c:v>40.891486100719405</c:v>
                </c:pt>
                <c:pt idx="100">
                  <c:v>40.781340554021064</c:v>
                </c:pt>
                <c:pt idx="101">
                  <c:v>40.671216924436436</c:v>
                </c:pt>
                <c:pt idx="102">
                  <c:v>40.561109809221627</c:v>
                </c:pt>
                <c:pt idx="103">
                  <c:v>40.45101456082778</c:v>
                </c:pt>
                <c:pt idx="104">
                  <c:v>40.340927050843831</c:v>
                </c:pt>
                <c:pt idx="105">
                  <c:v>40.23084345580083</c:v>
                </c:pt>
                <c:pt idx="106">
                  <c:v>40.12076005388942</c:v>
                </c:pt>
                <c:pt idx="107">
                  <c:v>40.01067302202744</c:v>
                </c:pt>
                <c:pt idx="108">
                  <c:v>39.900578222608253</c:v>
                </c:pt>
                <c:pt idx="109">
                  <c:v>39.790470968681007</c:v>
                </c:pt>
                <c:pt idx="110">
                  <c:v>39.680345755281628</c:v>
                </c:pt>
                <c:pt idx="111">
                  <c:v>39.570195943180103</c:v>
                </c:pt>
                <c:pt idx="112">
                  <c:v>39.460013379504595</c:v>
                </c:pt>
                <c:pt idx="113">
                  <c:v>39.349787937687893</c:v>
                </c:pt>
                <c:pt idx="114">
                  <c:v>39.239506957223867</c:v>
                </c:pt>
                <c:pt idx="115">
                  <c:v>39.129154562304599</c:v>
                </c:pt>
                <c:pt idx="116">
                  <c:v>39.018710838349165</c:v>
                </c:pt>
                <c:pt idx="117">
                  <c:v>38.908150848062775</c:v>
                </c:pt>
                <c:pt idx="118">
                  <c:v>38.797443476046681</c:v>
                </c:pt>
                <c:pt idx="119">
                  <c:v>38.68655010618172</c:v>
                </c:pt>
                <c:pt idx="120">
                  <c:v>38.575423163336851</c:v>
                </c:pt>
                <c:pt idx="121">
                  <c:v>38.464004595999221</c:v>
                </c:pt>
                <c:pt idx="122">
                  <c:v>38.352224445616272</c:v>
                </c:pt>
                <c:pt idx="123">
                  <c:v>38.239999747538839</c:v>
                </c:pt>
                <c:pt idx="124">
                  <c:v>38.127234139129222</c:v>
                </c:pt>
                <c:pt idx="125">
                  <c:v>38.01381870416477</c:v>
                </c:pt>
                <c:pt idx="126">
                  <c:v>37.899634730494192</c:v>
                </c:pt>
                <c:pt idx="127">
                  <c:v>37.784559140021713</c:v>
                </c:pt>
                <c:pt idx="128">
                  <c:v>37.668473267955193</c:v>
                </c:pt>
                <c:pt idx="129">
                  <c:v>37.551275294405841</c:v>
                </c:pt>
                <c:pt idx="130">
                  <c:v>37.432895854346221</c:v>
                </c:pt>
                <c:pt idx="131">
                  <c:v>37.31331516815662</c:v>
                </c:pt>
                <c:pt idx="132">
                  <c:v>37.192578668711725</c:v>
                </c:pt>
                <c:pt idx="133">
                  <c:v>37.070807071656745</c:v>
                </c:pt>
                <c:pt idx="134">
                  <c:v>36.948196847241661</c:v>
                </c:pt>
                <c:pt idx="135">
                  <c:v>36.825008631349021</c:v>
                </c:pt>
                <c:pt idx="136">
                  <c:v>36.701544130845555</c:v>
                </c:pt>
                <c:pt idx="137">
                  <c:v>36.578115528751638</c:v>
                </c:pt>
                <c:pt idx="138">
                  <c:v>36.455013776420479</c:v>
                </c:pt>
                <c:pt idx="139">
                  <c:v>36.332482343545351</c:v>
                </c:pt>
                <c:pt idx="140">
                  <c:v>36.210700954690488</c:v>
                </c:pt>
                <c:pt idx="141">
                  <c:v>36.089780635108426</c:v>
                </c:pt>
                <c:pt idx="142">
                  <c:v>35.969768446852797</c:v>
                </c:pt>
                <c:pt idx="143">
                  <c:v>35.850658593261116</c:v>
                </c:pt>
                <c:pt idx="144">
                  <c:v>35.732406283162618</c:v>
                </c:pt>
                <c:pt idx="145">
                  <c:v>35.614941454191666</c:v>
                </c:pt>
                <c:pt idx="146">
                  <c:v>35.498180556088457</c:v>
                </c:pt>
                <c:pt idx="147">
                  <c:v>35.3820356251546</c:v>
                </c:pt>
                <c:pt idx="148">
                  <c:v>35.26642061601094</c:v>
                </c:pt>
                <c:pt idx="149">
                  <c:v>35.15125536669948</c:v>
                </c:pt>
                <c:pt idx="150">
                  <c:v>35.036467728915667</c:v>
                </c:pt>
                <c:pt idx="151">
                  <c:v>34.921994392570845</c:v>
                </c:pt>
                <c:pt idx="152">
                  <c:v>34.807780853624003</c:v>
                </c:pt>
                <c:pt idx="153">
                  <c:v>34.693780869742284</c:v>
                </c:pt>
                <c:pt idx="154">
                  <c:v>34.57995564908272</c:v>
                </c:pt>
                <c:pt idx="155">
                  <c:v>34.466272935713818</c:v>
                </c:pt>
                <c:pt idx="156">
                  <c:v>34.352706093553344</c:v>
                </c:pt>
                <c:pt idx="157">
                  <c:v>34.239233247147183</c:v>
                </c:pt>
                <c:pt idx="158">
                  <c:v>34.125836508470996</c:v>
                </c:pt>
                <c:pt idx="159">
                  <c:v>34.012501300434266</c:v>
                </c:pt>
                <c:pt idx="160">
                  <c:v>33.899215776700728</c:v>
                </c:pt>
                <c:pt idx="161">
                  <c:v>33.785970331345261</c:v>
                </c:pt>
                <c:pt idx="162">
                  <c:v>33.672757188957249</c:v>
                </c:pt>
                <c:pt idx="163">
                  <c:v>33.559570064840244</c:v>
                </c:pt>
                <c:pt idx="164">
                  <c:v>33.446403885126237</c:v>
                </c:pt>
                <c:pt idx="165">
                  <c:v>33.333254557390347</c:v>
                </c:pt>
                <c:pt idx="166">
                  <c:v>33.220118783389296</c:v>
                </c:pt>
                <c:pt idx="167">
                  <c:v>33.106993906660549</c:v>
                </c:pt>
                <c:pt idx="168">
                  <c:v>32.993877788796802</c:v>
                </c:pt>
                <c:pt idx="169">
                  <c:v>32.880768709197071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56</c:v>
                </c:pt>
                <c:pt idx="1">
                  <c:v>56.267000000000003</c:v>
                </c:pt>
                <c:pt idx="2">
                  <c:v>54.517000000000003</c:v>
                </c:pt>
                <c:pt idx="3">
                  <c:v>55.25</c:v>
                </c:pt>
                <c:pt idx="4">
                  <c:v>55.183</c:v>
                </c:pt>
                <c:pt idx="5">
                  <c:v>56.017000000000003</c:v>
                </c:pt>
                <c:pt idx="6">
                  <c:v>54.9</c:v>
                </c:pt>
                <c:pt idx="7">
                  <c:v>55.45</c:v>
                </c:pt>
                <c:pt idx="8">
                  <c:v>54.35</c:v>
                </c:pt>
                <c:pt idx="9">
                  <c:v>55.683</c:v>
                </c:pt>
                <c:pt idx="10">
                  <c:v>56.366999999999997</c:v>
                </c:pt>
                <c:pt idx="11">
                  <c:v>55.216999999999999</c:v>
                </c:pt>
                <c:pt idx="12">
                  <c:v>56.05</c:v>
                </c:pt>
                <c:pt idx="13">
                  <c:v>54.267000000000003</c:v>
                </c:pt>
                <c:pt idx="14">
                  <c:v>55.866999999999997</c:v>
                </c:pt>
                <c:pt idx="15">
                  <c:v>56.216999999999999</c:v>
                </c:pt>
                <c:pt idx="16">
                  <c:v>55.5</c:v>
                </c:pt>
                <c:pt idx="17">
                  <c:v>57.783000000000001</c:v>
                </c:pt>
                <c:pt idx="18">
                  <c:v>57.783000000000001</c:v>
                </c:pt>
                <c:pt idx="19">
                  <c:v>58.232999999999997</c:v>
                </c:pt>
                <c:pt idx="20">
                  <c:v>58.517000000000003</c:v>
                </c:pt>
                <c:pt idx="21">
                  <c:v>57.866999999999997</c:v>
                </c:pt>
                <c:pt idx="22">
                  <c:v>59.466999999999999</c:v>
                </c:pt>
                <c:pt idx="23">
                  <c:v>59.116999999999997</c:v>
                </c:pt>
                <c:pt idx="24">
                  <c:v>59.183</c:v>
                </c:pt>
                <c:pt idx="25">
                  <c:v>60.55</c:v>
                </c:pt>
                <c:pt idx="26">
                  <c:v>59.982999999999997</c:v>
                </c:pt>
                <c:pt idx="27">
                  <c:v>60.033000000000001</c:v>
                </c:pt>
                <c:pt idx="28">
                  <c:v>60.183</c:v>
                </c:pt>
                <c:pt idx="29">
                  <c:v>60.933</c:v>
                </c:pt>
                <c:pt idx="30">
                  <c:v>61.033000000000001</c:v>
                </c:pt>
                <c:pt idx="31">
                  <c:v>60.832999999999998</c:v>
                </c:pt>
                <c:pt idx="32">
                  <c:v>60.966999999999999</c:v>
                </c:pt>
                <c:pt idx="33">
                  <c:v>61.033000000000001</c:v>
                </c:pt>
                <c:pt idx="34">
                  <c:v>62.1</c:v>
                </c:pt>
                <c:pt idx="35">
                  <c:v>64.5</c:v>
                </c:pt>
                <c:pt idx="36">
                  <c:v>65.716999999999999</c:v>
                </c:pt>
                <c:pt idx="37">
                  <c:v>68.599999999999994</c:v>
                </c:pt>
                <c:pt idx="38">
                  <c:v>71.233000000000004</c:v>
                </c:pt>
                <c:pt idx="39">
                  <c:v>74.966999999999999</c:v>
                </c:pt>
                <c:pt idx="40">
                  <c:v>80.667000000000002</c:v>
                </c:pt>
                <c:pt idx="41">
                  <c:v>89.316999999999993</c:v>
                </c:pt>
                <c:pt idx="42">
                  <c:v>101.65</c:v>
                </c:pt>
                <c:pt idx="43">
                  <c:v>120.117</c:v>
                </c:pt>
                <c:pt idx="44">
                  <c:v>142.1</c:v>
                </c:pt>
                <c:pt idx="45">
                  <c:v>163.69999999999999</c:v>
                </c:pt>
                <c:pt idx="46">
                  <c:v>185.95</c:v>
                </c:pt>
                <c:pt idx="47">
                  <c:v>204.733</c:v>
                </c:pt>
                <c:pt idx="48">
                  <c:v>217.767</c:v>
                </c:pt>
                <c:pt idx="49">
                  <c:v>227.43299999999999</c:v>
                </c:pt>
                <c:pt idx="50">
                  <c:v>232.667</c:v>
                </c:pt>
                <c:pt idx="51">
                  <c:v>231.983</c:v>
                </c:pt>
                <c:pt idx="52">
                  <c:v>226.11699999999999</c:v>
                </c:pt>
                <c:pt idx="53">
                  <c:v>209.667</c:v>
                </c:pt>
                <c:pt idx="54">
                  <c:v>181.833</c:v>
                </c:pt>
                <c:pt idx="55">
                  <c:v>145.017</c:v>
                </c:pt>
                <c:pt idx="56">
                  <c:v>101.217</c:v>
                </c:pt>
                <c:pt idx="57">
                  <c:v>66.132999999999996</c:v>
                </c:pt>
                <c:pt idx="58">
                  <c:v>57.317</c:v>
                </c:pt>
                <c:pt idx="59">
                  <c:v>57.45</c:v>
                </c:pt>
                <c:pt idx="60">
                  <c:v>60.232999999999997</c:v>
                </c:pt>
                <c:pt idx="61">
                  <c:v>64.167000000000002</c:v>
                </c:pt>
                <c:pt idx="62">
                  <c:v>71.733000000000004</c:v>
                </c:pt>
                <c:pt idx="63">
                  <c:v>81.367000000000004</c:v>
                </c:pt>
                <c:pt idx="64">
                  <c:v>95.15</c:v>
                </c:pt>
                <c:pt idx="65">
                  <c:v>110.983</c:v>
                </c:pt>
                <c:pt idx="66">
                  <c:v>128.55000000000001</c:v>
                </c:pt>
                <c:pt idx="67">
                  <c:v>144.88300000000001</c:v>
                </c:pt>
                <c:pt idx="68">
                  <c:v>157.667</c:v>
                </c:pt>
                <c:pt idx="69">
                  <c:v>169.88300000000001</c:v>
                </c:pt>
                <c:pt idx="70">
                  <c:v>176.7</c:v>
                </c:pt>
                <c:pt idx="71">
                  <c:v>180.36699999999999</c:v>
                </c:pt>
                <c:pt idx="72">
                  <c:v>176.78299999999999</c:v>
                </c:pt>
                <c:pt idx="73">
                  <c:v>163.05000000000001</c:v>
                </c:pt>
                <c:pt idx="74">
                  <c:v>141.65</c:v>
                </c:pt>
                <c:pt idx="75">
                  <c:v>110.4</c:v>
                </c:pt>
                <c:pt idx="76">
                  <c:v>76.099999999999994</c:v>
                </c:pt>
                <c:pt idx="77">
                  <c:v>54.1</c:v>
                </c:pt>
                <c:pt idx="78">
                  <c:v>49.267000000000003</c:v>
                </c:pt>
                <c:pt idx="79">
                  <c:v>46</c:v>
                </c:pt>
                <c:pt idx="80">
                  <c:v>45.633000000000003</c:v>
                </c:pt>
                <c:pt idx="81">
                  <c:v>47.417000000000002</c:v>
                </c:pt>
                <c:pt idx="82">
                  <c:v>47.3</c:v>
                </c:pt>
                <c:pt idx="83">
                  <c:v>46.567</c:v>
                </c:pt>
                <c:pt idx="84">
                  <c:v>46.25</c:v>
                </c:pt>
                <c:pt idx="85">
                  <c:v>46.75</c:v>
                </c:pt>
                <c:pt idx="86">
                  <c:v>47.633000000000003</c:v>
                </c:pt>
                <c:pt idx="87">
                  <c:v>47.3</c:v>
                </c:pt>
                <c:pt idx="88">
                  <c:v>47.1</c:v>
                </c:pt>
                <c:pt idx="89">
                  <c:v>46.866999999999997</c:v>
                </c:pt>
                <c:pt idx="90">
                  <c:v>47.417000000000002</c:v>
                </c:pt>
                <c:pt idx="91">
                  <c:v>48.1</c:v>
                </c:pt>
                <c:pt idx="92">
                  <c:v>47.4</c:v>
                </c:pt>
                <c:pt idx="93">
                  <c:v>48.017000000000003</c:v>
                </c:pt>
                <c:pt idx="94">
                  <c:v>46.966999999999999</c:v>
                </c:pt>
                <c:pt idx="95">
                  <c:v>46.017000000000003</c:v>
                </c:pt>
                <c:pt idx="96">
                  <c:v>45.75</c:v>
                </c:pt>
                <c:pt idx="97">
                  <c:v>45.9</c:v>
                </c:pt>
                <c:pt idx="98">
                  <c:v>46.116999999999997</c:v>
                </c:pt>
                <c:pt idx="99">
                  <c:v>47.267000000000003</c:v>
                </c:pt>
                <c:pt idx="100">
                  <c:v>47.533000000000001</c:v>
                </c:pt>
                <c:pt idx="101">
                  <c:v>50.817</c:v>
                </c:pt>
                <c:pt idx="102">
                  <c:v>54</c:v>
                </c:pt>
                <c:pt idx="103">
                  <c:v>58.167000000000002</c:v>
                </c:pt>
                <c:pt idx="104">
                  <c:v>62.5</c:v>
                </c:pt>
                <c:pt idx="105">
                  <c:v>64.25</c:v>
                </c:pt>
                <c:pt idx="106">
                  <c:v>66.082999999999998</c:v>
                </c:pt>
                <c:pt idx="107">
                  <c:v>63.35</c:v>
                </c:pt>
                <c:pt idx="108">
                  <c:v>60.616999999999997</c:v>
                </c:pt>
                <c:pt idx="109">
                  <c:v>56.183</c:v>
                </c:pt>
                <c:pt idx="110">
                  <c:v>51.533000000000001</c:v>
                </c:pt>
                <c:pt idx="111">
                  <c:v>47.683</c:v>
                </c:pt>
                <c:pt idx="112">
                  <c:v>44.2</c:v>
                </c:pt>
                <c:pt idx="113">
                  <c:v>44.033000000000001</c:v>
                </c:pt>
                <c:pt idx="114">
                  <c:v>44.7</c:v>
                </c:pt>
                <c:pt idx="115">
                  <c:v>44.45</c:v>
                </c:pt>
                <c:pt idx="116">
                  <c:v>41.683</c:v>
                </c:pt>
                <c:pt idx="117">
                  <c:v>43.267000000000003</c:v>
                </c:pt>
                <c:pt idx="118">
                  <c:v>42.982999999999997</c:v>
                </c:pt>
                <c:pt idx="119">
                  <c:v>42.633000000000003</c:v>
                </c:pt>
                <c:pt idx="120">
                  <c:v>41.732999999999997</c:v>
                </c:pt>
                <c:pt idx="121">
                  <c:v>42.082999999999998</c:v>
                </c:pt>
                <c:pt idx="122">
                  <c:v>42.6</c:v>
                </c:pt>
                <c:pt idx="123">
                  <c:v>43.533000000000001</c:v>
                </c:pt>
                <c:pt idx="124">
                  <c:v>42.15</c:v>
                </c:pt>
                <c:pt idx="125">
                  <c:v>41.167000000000002</c:v>
                </c:pt>
                <c:pt idx="126">
                  <c:v>42.317</c:v>
                </c:pt>
                <c:pt idx="127">
                  <c:v>42.017000000000003</c:v>
                </c:pt>
                <c:pt idx="128">
                  <c:v>41.482999999999997</c:v>
                </c:pt>
                <c:pt idx="129">
                  <c:v>43</c:v>
                </c:pt>
                <c:pt idx="130">
                  <c:v>46.232999999999997</c:v>
                </c:pt>
                <c:pt idx="131">
                  <c:v>48.466999999999999</c:v>
                </c:pt>
                <c:pt idx="132">
                  <c:v>51.033000000000001</c:v>
                </c:pt>
                <c:pt idx="133">
                  <c:v>52.15</c:v>
                </c:pt>
                <c:pt idx="134">
                  <c:v>50.683</c:v>
                </c:pt>
                <c:pt idx="135">
                  <c:v>50.017000000000003</c:v>
                </c:pt>
                <c:pt idx="136">
                  <c:v>46.917000000000002</c:v>
                </c:pt>
                <c:pt idx="137">
                  <c:v>41.033000000000001</c:v>
                </c:pt>
                <c:pt idx="138">
                  <c:v>41.35</c:v>
                </c:pt>
                <c:pt idx="139">
                  <c:v>39.549999999999997</c:v>
                </c:pt>
                <c:pt idx="140">
                  <c:v>39.332999999999998</c:v>
                </c:pt>
                <c:pt idx="141">
                  <c:v>39.067</c:v>
                </c:pt>
                <c:pt idx="142">
                  <c:v>39.1</c:v>
                </c:pt>
                <c:pt idx="143">
                  <c:v>39.033000000000001</c:v>
                </c:pt>
                <c:pt idx="144">
                  <c:v>39.517000000000003</c:v>
                </c:pt>
                <c:pt idx="145">
                  <c:v>38.716999999999999</c:v>
                </c:pt>
                <c:pt idx="146">
                  <c:v>38.482999999999997</c:v>
                </c:pt>
                <c:pt idx="147">
                  <c:v>38.517000000000003</c:v>
                </c:pt>
                <c:pt idx="148">
                  <c:v>36.667000000000002</c:v>
                </c:pt>
                <c:pt idx="149">
                  <c:v>37.450000000000003</c:v>
                </c:pt>
                <c:pt idx="150">
                  <c:v>37.6</c:v>
                </c:pt>
                <c:pt idx="151">
                  <c:v>38.067</c:v>
                </c:pt>
                <c:pt idx="152">
                  <c:v>37.466999999999999</c:v>
                </c:pt>
                <c:pt idx="153">
                  <c:v>38.082999999999998</c:v>
                </c:pt>
                <c:pt idx="154">
                  <c:v>37.216999999999999</c:v>
                </c:pt>
                <c:pt idx="155">
                  <c:v>37.549999999999997</c:v>
                </c:pt>
                <c:pt idx="156">
                  <c:v>36.366999999999997</c:v>
                </c:pt>
                <c:pt idx="157">
                  <c:v>37.582999999999998</c:v>
                </c:pt>
                <c:pt idx="158">
                  <c:v>36.417000000000002</c:v>
                </c:pt>
                <c:pt idx="159">
                  <c:v>36.1</c:v>
                </c:pt>
                <c:pt idx="160">
                  <c:v>35.450000000000003</c:v>
                </c:pt>
                <c:pt idx="161">
                  <c:v>35.6</c:v>
                </c:pt>
                <c:pt idx="162">
                  <c:v>35.767000000000003</c:v>
                </c:pt>
                <c:pt idx="163">
                  <c:v>34.917000000000002</c:v>
                </c:pt>
                <c:pt idx="164">
                  <c:v>35.799999999999997</c:v>
                </c:pt>
                <c:pt idx="165">
                  <c:v>34.917000000000002</c:v>
                </c:pt>
                <c:pt idx="166">
                  <c:v>35.533000000000001</c:v>
                </c:pt>
                <c:pt idx="167">
                  <c:v>36.200000000000003</c:v>
                </c:pt>
                <c:pt idx="168">
                  <c:v>35.683</c:v>
                </c:pt>
                <c:pt idx="169">
                  <c:v>35.683</c:v>
                </c:pt>
                <c:pt idx="170">
                  <c:v>34.317</c:v>
                </c:pt>
                <c:pt idx="171">
                  <c:v>35.817</c:v>
                </c:pt>
                <c:pt idx="172">
                  <c:v>35.767000000000003</c:v>
                </c:pt>
                <c:pt idx="173">
                  <c:v>34.216999999999999</c:v>
                </c:pt>
                <c:pt idx="174">
                  <c:v>35.183</c:v>
                </c:pt>
                <c:pt idx="175">
                  <c:v>34.200000000000003</c:v>
                </c:pt>
                <c:pt idx="176">
                  <c:v>34.366999999999997</c:v>
                </c:pt>
                <c:pt idx="177">
                  <c:v>35.582999999999998</c:v>
                </c:pt>
                <c:pt idx="178">
                  <c:v>35.716999999999999</c:v>
                </c:pt>
                <c:pt idx="179">
                  <c:v>34.866999999999997</c:v>
                </c:pt>
                <c:pt idx="180">
                  <c:v>33.433</c:v>
                </c:pt>
                <c:pt idx="181">
                  <c:v>34.982999999999997</c:v>
                </c:pt>
                <c:pt idx="182">
                  <c:v>35.317</c:v>
                </c:pt>
                <c:pt idx="183">
                  <c:v>33.549999999999997</c:v>
                </c:pt>
                <c:pt idx="184">
                  <c:v>35.15</c:v>
                </c:pt>
                <c:pt idx="185">
                  <c:v>34.767000000000003</c:v>
                </c:pt>
                <c:pt idx="186">
                  <c:v>35.4</c:v>
                </c:pt>
                <c:pt idx="187">
                  <c:v>34.466999999999999</c:v>
                </c:pt>
                <c:pt idx="188">
                  <c:v>34.533000000000001</c:v>
                </c:pt>
                <c:pt idx="189">
                  <c:v>34.65</c:v>
                </c:pt>
                <c:pt idx="190">
                  <c:v>33.667000000000002</c:v>
                </c:pt>
                <c:pt idx="191">
                  <c:v>33.267000000000003</c:v>
                </c:pt>
                <c:pt idx="192">
                  <c:v>34.283000000000001</c:v>
                </c:pt>
                <c:pt idx="193">
                  <c:v>33.067</c:v>
                </c:pt>
                <c:pt idx="194">
                  <c:v>33.200000000000003</c:v>
                </c:pt>
                <c:pt idx="195">
                  <c:v>32.450000000000003</c:v>
                </c:pt>
                <c:pt idx="196">
                  <c:v>33.200000000000003</c:v>
                </c:pt>
                <c:pt idx="197">
                  <c:v>33.383000000000003</c:v>
                </c:pt>
                <c:pt idx="198">
                  <c:v>32.116999999999997</c:v>
                </c:pt>
                <c:pt idx="199">
                  <c:v>33.383000000000003</c:v>
                </c:pt>
                <c:pt idx="200">
                  <c:v>33.167000000000002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53.960701495953501</c:v>
                </c:pt>
                <c:pt idx="3">
                  <c:v>54.197786225346654</c:v>
                </c:pt>
                <c:pt idx="4">
                  <c:v>54.434871463270973</c:v>
                </c:pt>
                <c:pt idx="5">
                  <c:v>54.671957137880021</c:v>
                </c:pt>
                <c:pt idx="6">
                  <c:v>54.909043106155806</c:v>
                </c:pt>
                <c:pt idx="7">
                  <c:v>55.146129122096944</c:v>
                </c:pt>
                <c:pt idx="8">
                  <c:v>55.383214793585786</c:v>
                </c:pt>
                <c:pt idx="9">
                  <c:v>55.620299524803187</c:v>
                </c:pt>
                <c:pt idx="10">
                  <c:v>55.85738244106637</c:v>
                </c:pt>
                <c:pt idx="11">
                  <c:v>56.094462294352645</c:v>
                </c:pt>
                <c:pt idx="12">
                  <c:v>56.331537352662828</c:v>
                </c:pt>
                <c:pt idx="13">
                  <c:v>56.568605289442566</c:v>
                </c:pt>
                <c:pt idx="14">
                  <c:v>56.805663120304622</c:v>
                </c:pt>
                <c:pt idx="15">
                  <c:v>57.042707303034049</c:v>
                </c:pt>
                <c:pt idx="16">
                  <c:v>57.279734261579364</c:v>
                </c:pt>
                <c:pt idx="17">
                  <c:v>57.516741886675952</c:v>
                </c:pt>
                <c:pt idx="18">
                  <c:v>57.753733131978002</c:v>
                </c:pt>
                <c:pt idx="19">
                  <c:v>57.990723881676431</c:v>
                </c:pt>
                <c:pt idx="20">
                  <c:v>58.227759164663553</c:v>
                </c:pt>
                <c:pt idx="21">
                  <c:v>58.464945069130202</c:v>
                </c:pt>
                <c:pt idx="22">
                  <c:v>58.702509139923791</c:v>
                </c:pt>
                <c:pt idx="23">
                  <c:v>58.940910630724112</c:v>
                </c:pt>
                <c:pt idx="24">
                  <c:v>59.181034911236246</c:v>
                </c:pt>
                <c:pt idx="25">
                  <c:v>59.42452470356146</c:v>
                </c:pt>
                <c:pt idx="26">
                  <c:v>59.674325198418117</c:v>
                </c:pt>
                <c:pt idx="27">
                  <c:v>59.935549685277358</c:v>
                </c:pt>
                <c:pt idx="28">
                  <c:v>60.216803837119329</c:v>
                </c:pt>
                <c:pt idx="29">
                  <c:v>60.532133101355406</c:v>
                </c:pt>
                <c:pt idx="30">
                  <c:v>60.903766589053838</c:v>
                </c:pt>
                <c:pt idx="31">
                  <c:v>61.36580471624579</c:v>
                </c:pt>
                <c:pt idx="32">
                  <c:v>61.968914517771623</c:v>
                </c:pt>
                <c:pt idx="33">
                  <c:v>62.78593318420738</c:v>
                </c:pt>
                <c:pt idx="34">
                  <c:v>63.918020313583618</c:v>
                </c:pt>
                <c:pt idx="35">
                  <c:v>65.500642192210961</c:v>
                </c:pt>
                <c:pt idx="36">
                  <c:v>67.708244589683574</c:v>
                </c:pt>
                <c:pt idx="37">
                  <c:v>70.756039539119712</c:v>
                </c:pt>
                <c:pt idx="38">
                  <c:v>74.897003590431297</c:v>
                </c:pt>
                <c:pt idx="39">
                  <c:v>80.412101033658672</c:v>
                </c:pt>
                <c:pt idx="40">
                  <c:v>87.592056307652982</c:v>
                </c:pt>
                <c:pt idx="41">
                  <c:v>96.709824099892174</c:v>
                </c:pt>
                <c:pt idx="42">
                  <c:v>107.98426765937724</c:v>
                </c:pt>
                <c:pt idx="43">
                  <c:v>121.53726209823814</c:v>
                </c:pt>
                <c:pt idx="44">
                  <c:v>137.34771367213474</c:v>
                </c:pt>
                <c:pt idx="45">
                  <c:v>155.20444070962179</c:v>
                </c:pt>
                <c:pt idx="46">
                  <c:v>174.64998812689907</c:v>
                </c:pt>
                <c:pt idx="47">
                  <c:v>194.88324348994473</c:v>
                </c:pt>
                <c:pt idx="48">
                  <c:v>214.56307705785875</c:v>
                </c:pt>
                <c:pt idx="49">
                  <c:v>231.49640430630305</c:v>
                </c:pt>
                <c:pt idx="50">
                  <c:v>242.40698049922466</c:v>
                </c:pt>
                <c:pt idx="51">
                  <c:v>243.30969576925577</c:v>
                </c:pt>
                <c:pt idx="52">
                  <c:v>231.00282907925961</c:v>
                </c:pt>
                <c:pt idx="53">
                  <c:v>205.31584901539446</c:v>
                </c:pt>
                <c:pt idx="54">
                  <c:v>170.47749863636017</c:v>
                </c:pt>
                <c:pt idx="55">
                  <c:v>133.9413140212047</c:v>
                </c:pt>
                <c:pt idx="56">
                  <c:v>103.00320195994824</c:v>
                </c:pt>
                <c:pt idx="57">
                  <c:v>81.676484736341095</c:v>
                </c:pt>
                <c:pt idx="58">
                  <c:v>70.010936965278304</c:v>
                </c:pt>
                <c:pt idx="59">
                  <c:v>65.703121292432868</c:v>
                </c:pt>
                <c:pt idx="60">
                  <c:v>66.18084597656042</c:v>
                </c:pt>
                <c:pt idx="61">
                  <c:v>69.745987359775384</c:v>
                </c:pt>
                <c:pt idx="62">
                  <c:v>75.662338010849481</c:v>
                </c:pt>
                <c:pt idx="63">
                  <c:v>83.77014652937018</c:v>
                </c:pt>
                <c:pt idx="64">
                  <c:v>94.101270180504699</c:v>
                </c:pt>
                <c:pt idx="65">
                  <c:v>106.63857540370708</c:v>
                </c:pt>
                <c:pt idx="66">
                  <c:v>121.18414434904979</c:v>
                </c:pt>
                <c:pt idx="67">
                  <c:v>137.26533092766624</c:v>
                </c:pt>
                <c:pt idx="68">
                  <c:v>153.99850188814187</c:v>
                </c:pt>
                <c:pt idx="69">
                  <c:v>169.81839243039798</c:v>
                </c:pt>
                <c:pt idx="70">
                  <c:v>182.09539922315366</c:v>
                </c:pt>
                <c:pt idx="71">
                  <c:v>187.06994852184087</c:v>
                </c:pt>
                <c:pt idx="72">
                  <c:v>180.93589107748099</c:v>
                </c:pt>
                <c:pt idx="73">
                  <c:v>162.30224515117803</c:v>
                </c:pt>
                <c:pt idx="74">
                  <c:v>134.3768374641443</c:v>
                </c:pt>
                <c:pt idx="75">
                  <c:v>104.2679495744686</c:v>
                </c:pt>
                <c:pt idx="76">
                  <c:v>79.158089445875845</c:v>
                </c:pt>
                <c:pt idx="77">
                  <c:v>62.563864338856988</c:v>
                </c:pt>
                <c:pt idx="78">
                  <c:v>53.766685181552042</c:v>
                </c:pt>
                <c:pt idx="79">
                  <c:v>49.97252742896849</c:v>
                </c:pt>
                <c:pt idx="80">
                  <c:v>48.590109328728047</c:v>
                </c:pt>
                <c:pt idx="81">
                  <c:v>48.106991715297056</c:v>
                </c:pt>
                <c:pt idx="82">
                  <c:v>47.887737009869035</c:v>
                </c:pt>
                <c:pt idx="83">
                  <c:v>47.730633298166858</c:v>
                </c:pt>
                <c:pt idx="84">
                  <c:v>47.586055080453121</c:v>
                </c:pt>
                <c:pt idx="85">
                  <c:v>47.444309918975769</c:v>
                </c:pt>
                <c:pt idx="86">
                  <c:v>47.303823597058702</c:v>
                </c:pt>
                <c:pt idx="87">
                  <c:v>47.164434922454689</c:v>
                </c:pt>
                <c:pt idx="88">
                  <c:v>47.026429741021431</c:v>
                </c:pt>
                <c:pt idx="89">
                  <c:v>46.890687379893699</c:v>
                </c:pt>
                <c:pt idx="90">
                  <c:v>46.759219444451986</c:v>
                </c:pt>
                <c:pt idx="91">
                  <c:v>46.636155699860957</c:v>
                </c:pt>
                <c:pt idx="92">
                  <c:v>46.529369293565665</c:v>
                </c:pt>
                <c:pt idx="93">
                  <c:v>46.452921972643274</c:v>
                </c:pt>
                <c:pt idx="94">
                  <c:v>46.430364521168755</c:v>
                </c:pt>
                <c:pt idx="95">
                  <c:v>46.49858866082667</c:v>
                </c:pt>
                <c:pt idx="96">
                  <c:v>46.711364805167683</c:v>
                </c:pt>
                <c:pt idx="97">
                  <c:v>47.140983986891385</c:v>
                </c:pt>
                <c:pt idx="98">
                  <c:v>47.87575756936242</c:v>
                </c:pt>
                <c:pt idx="99">
                  <c:v>49.010789505524805</c:v>
                </c:pt>
                <c:pt idx="100">
                  <c:v>50.629511282820275</c:v>
                </c:pt>
                <c:pt idx="101">
                  <c:v>52.77361415526461</c:v>
                </c:pt>
                <c:pt idx="102">
                  <c:v>55.399176272157398</c:v>
                </c:pt>
                <c:pt idx="103">
                  <c:v>58.320095433037146</c:v>
                </c:pt>
                <c:pt idx="104">
                  <c:v>61.154945599676765</c:v>
                </c:pt>
                <c:pt idx="105">
                  <c:v>63.324634618116534</c:v>
                </c:pt>
                <c:pt idx="106">
                  <c:v>64.170786865014506</c:v>
                </c:pt>
                <c:pt idx="107">
                  <c:v>63.219131769148547</c:v>
                </c:pt>
                <c:pt idx="108">
                  <c:v>60.476492911424621</c:v>
                </c:pt>
                <c:pt idx="109">
                  <c:v>56.535588815758082</c:v>
                </c:pt>
                <c:pt idx="110">
                  <c:v>52.343842627708774</c:v>
                </c:pt>
                <c:pt idx="111">
                  <c:v>48.761090352672412</c:v>
                </c:pt>
                <c:pt idx="112">
                  <c:v>46.218487869883582</c:v>
                </c:pt>
                <c:pt idx="113">
                  <c:v>44.683897741385252</c:v>
                </c:pt>
                <c:pt idx="114">
                  <c:v>43.86689781097526</c:v>
                </c:pt>
                <c:pt idx="115">
                  <c:v>43.451814429886205</c:v>
                </c:pt>
                <c:pt idx="116">
                  <c:v>43.219005346127197</c:v>
                </c:pt>
                <c:pt idx="117">
                  <c:v>43.054335008157366</c:v>
                </c:pt>
                <c:pt idx="118">
                  <c:v>42.911543048096704</c:v>
                </c:pt>
                <c:pt idx="119">
                  <c:v>42.776675353984928</c:v>
                </c:pt>
                <c:pt idx="120">
                  <c:v>42.648967928090372</c:v>
                </c:pt>
                <c:pt idx="121">
                  <c:v>42.534356850215602</c:v>
                </c:pt>
                <c:pt idx="122">
                  <c:v>42.445334746380446</c:v>
                </c:pt>
                <c:pt idx="123">
                  <c:v>42.403397046436531</c:v>
                </c:pt>
                <c:pt idx="124">
                  <c:v>42.442095075419715</c:v>
                </c:pt>
                <c:pt idx="125">
                  <c:v>42.60893027621124</c:v>
                </c:pt>
                <c:pt idx="126">
                  <c:v>42.963716970587726</c:v>
                </c:pt>
                <c:pt idx="127">
                  <c:v>43.570337271446917</c:v>
                </c:pt>
                <c:pt idx="128">
                  <c:v>44.478559701138401</c:v>
                </c:pt>
                <c:pt idx="129">
                  <c:v>45.693665865315943</c:v>
                </c:pt>
                <c:pt idx="130">
                  <c:v>47.136299176835067</c:v>
                </c:pt>
                <c:pt idx="131">
                  <c:v>48.606624203295723</c:v>
                </c:pt>
                <c:pt idx="132">
                  <c:v>49.784012345621775</c:v>
                </c:pt>
                <c:pt idx="133">
                  <c:v>50.299153051377154</c:v>
                </c:pt>
                <c:pt idx="134">
                  <c:v>49.882370809102568</c:v>
                </c:pt>
                <c:pt idx="135">
                  <c:v>48.520392558387599</c:v>
                </c:pt>
                <c:pt idx="136">
                  <c:v>46.506086952811238</c:v>
                </c:pt>
                <c:pt idx="137">
                  <c:v>44.31786477450261</c:v>
                </c:pt>
                <c:pt idx="138">
                  <c:v>42.397516139793808</c:v>
                </c:pt>
                <c:pt idx="139">
                  <c:v>40.978765386285374</c:v>
                </c:pt>
                <c:pt idx="140">
                  <c:v>40.064243325377177</c:v>
                </c:pt>
                <c:pt idx="141">
                  <c:v>39.5207177259528</c:v>
                </c:pt>
                <c:pt idx="142">
                  <c:v>39.193206399342024</c:v>
                </c:pt>
                <c:pt idx="143">
                  <c:v>38.968837215568819</c:v>
                </c:pt>
                <c:pt idx="144">
                  <c:v>38.786091804395838</c:v>
                </c:pt>
                <c:pt idx="145">
                  <c:v>38.618354927586275</c:v>
                </c:pt>
                <c:pt idx="146">
                  <c:v>38.45617207965411</c:v>
                </c:pt>
                <c:pt idx="147">
                  <c:v>38.296655535757893</c:v>
                </c:pt>
                <c:pt idx="148">
                  <c:v>38.138939424014197</c:v>
                </c:pt>
                <c:pt idx="149">
                  <c:v>37.98267372163172</c:v>
                </c:pt>
                <c:pt idx="150">
                  <c:v>37.827628463195914</c:v>
                </c:pt>
                <c:pt idx="151">
                  <c:v>37.673611341858908</c:v>
                </c:pt>
                <c:pt idx="152">
                  <c:v>37.520454539234393</c:v>
                </c:pt>
                <c:pt idx="153">
                  <c:v>37.368012757797501</c:v>
                </c:pt>
                <c:pt idx="154">
                  <c:v>37.216161881947158</c:v>
                </c:pt>
                <c:pt idx="155">
                  <c:v>37.064797104896584</c:v>
                </c:pt>
                <c:pt idx="156">
                  <c:v>36.913830729387428</c:v>
                </c:pt>
                <c:pt idx="157">
                  <c:v>36.763189900808854</c:v>
                </c:pt>
                <c:pt idx="158">
                  <c:v>36.612814438964236</c:v>
                </c:pt>
                <c:pt idx="159">
                  <c:v>36.46265485808928</c:v>
                </c:pt>
                <c:pt idx="160">
                  <c:v>36.312670613838876</c:v>
                </c:pt>
                <c:pt idx="161">
                  <c:v>36.16282858459374</c:v>
                </c:pt>
                <c:pt idx="162">
                  <c:v>36.013101776417564</c:v>
                </c:pt>
                <c:pt idx="163">
                  <c:v>35.863468231689595</c:v>
                </c:pt>
                <c:pt idx="164">
                  <c:v>35.713910117596072</c:v>
                </c:pt>
                <c:pt idx="165">
                  <c:v>35.564412970087851</c:v>
                </c:pt>
                <c:pt idx="166">
                  <c:v>35.414965070162225</c:v>
                </c:pt>
                <c:pt idx="167">
                  <c:v>35.265556931490451</c:v>
                </c:pt>
                <c:pt idx="168">
                  <c:v>35.116180880931651</c:v>
                </c:pt>
                <c:pt idx="169">
                  <c:v>34.966830716020837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53.960701495944626</c:v>
                </c:pt>
                <c:pt idx="3">
                  <c:v>54.197786225317806</c:v>
                </c:pt>
                <c:pt idx="4">
                  <c:v>54.434871463179356</c:v>
                </c:pt>
                <c:pt idx="5">
                  <c:v>54.671957137595648</c:v>
                </c:pt>
                <c:pt idx="6">
                  <c:v>54.909043105293129</c:v>
                </c:pt>
                <c:pt idx="7">
                  <c:v>55.146129119539253</c:v>
                </c:pt>
                <c:pt idx="8">
                  <c:v>55.38321478617457</c:v>
                </c:pt>
                <c:pt idx="9">
                  <c:v>55.620299503815041</c:v>
                </c:pt>
                <c:pt idx="10">
                  <c:v>55.857382382976382</c:v>
                </c:pt>
                <c:pt idx="11">
                  <c:v>56.094462137218279</c:v>
                </c:pt>
                <c:pt idx="12">
                  <c:v>56.331536937246319</c:v>
                </c:pt>
                <c:pt idx="13">
                  <c:v>56.568604216098365</c:v>
                </c:pt>
                <c:pt idx="14">
                  <c:v>56.805660409882357</c:v>
                </c:pt>
                <c:pt idx="15">
                  <c:v>57.04270061378174</c:v>
                </c:pt>
                <c:pt idx="16">
                  <c:v>57.279718126879992</c:v>
                </c:pt>
                <c:pt idx="17">
                  <c:v>57.516703851374885</c:v>
                </c:pt>
                <c:pt idx="18">
                  <c:v>57.753645501431912</c:v>
                </c:pt>
                <c:pt idx="19">
                  <c:v>57.990526563607062</c:v>
                </c:pt>
                <c:pt idx="20">
                  <c:v>58.22732493361184</c:v>
                </c:pt>
                <c:pt idx="21">
                  <c:v>58.46401113214376</c:v>
                </c:pt>
                <c:pt idx="22">
                  <c:v>58.700545974244172</c:v>
                </c:pt>
                <c:pt idx="23">
                  <c:v>58.936877530536009</c:v>
                </c:pt>
                <c:pt idx="24">
                  <c:v>59.172937172739779</c:v>
                </c:pt>
                <c:pt idx="25">
                  <c:v>59.408634437662023</c:v>
                </c:pt>
                <c:pt idx="26">
                  <c:v>59.643850370582541</c:v>
                </c:pt>
                <c:pt idx="27">
                  <c:v>59.87842891745597</c:v>
                </c:pt>
                <c:pt idx="28">
                  <c:v>60.112165822215388</c:v>
                </c:pt>
                <c:pt idx="29">
                  <c:v>60.344794347518075</c:v>
                </c:pt>
                <c:pt idx="30">
                  <c:v>60.575966972191253</c:v>
                </c:pt>
                <c:pt idx="31">
                  <c:v>60.805232026281836</c:v>
                </c:pt>
                <c:pt idx="32">
                  <c:v>61.032004009229048</c:v>
                </c:pt>
                <c:pt idx="33">
                  <c:v>61.255526110503986</c:v>
                </c:pt>
                <c:pt idx="34">
                  <c:v>61.474823241071199</c:v>
                </c:pt>
                <c:pt idx="35">
                  <c:v>61.68864373670921</c:v>
                </c:pt>
                <c:pt idx="36">
                  <c:v>61.895387894368028</c:v>
                </c:pt>
                <c:pt idx="37">
                  <c:v>62.093021787097634</c:v>
                </c:pt>
                <c:pt idx="38">
                  <c:v>62.278975583604456</c:v>
                </c:pt>
                <c:pt idx="39">
                  <c:v>62.45002718618057</c:v>
                </c:pt>
                <c:pt idx="40">
                  <c:v>62.602174822087683</c:v>
                </c:pt>
                <c:pt idx="41">
                  <c:v>62.730506809363547</c:v>
                </c:pt>
                <c:pt idx="42">
                  <c:v>62.829083626857638</c:v>
                </c:pt>
                <c:pt idx="43">
                  <c:v>62.890857030995122</c:v>
                </c:pt>
                <c:pt idx="44">
                  <c:v>62.907663066560559</c:v>
                </c:pt>
                <c:pt idx="45">
                  <c:v>62.870338918136554</c:v>
                </c:pt>
                <c:pt idx="46">
                  <c:v>62.769023929084135</c:v>
                </c:pt>
                <c:pt idx="47">
                  <c:v>62.59370600827009</c:v>
                </c:pt>
                <c:pt idx="48">
                  <c:v>62.335056324071942</c:v>
                </c:pt>
                <c:pt idx="49">
                  <c:v>61.985547389546504</c:v>
                </c:pt>
                <c:pt idx="50">
                  <c:v>61.540767673208364</c:v>
                </c:pt>
                <c:pt idx="51">
                  <c:v>61.000739885387702</c:v>
                </c:pt>
                <c:pt idx="52">
                  <c:v>60.37095288924791</c:v>
                </c:pt>
                <c:pt idx="53">
                  <c:v>59.662781109567668</c:v>
                </c:pt>
                <c:pt idx="54">
                  <c:v>58.89304000223305</c:v>
                </c:pt>
                <c:pt idx="55">
                  <c:v>58.082621873485635</c:v>
                </c:pt>
                <c:pt idx="56">
                  <c:v>57.254417535240265</c:v>
                </c:pt>
                <c:pt idx="57">
                  <c:v>56.430948593031317</c:v>
                </c:pt>
                <c:pt idx="58">
                  <c:v>55.632211611770146</c:v>
                </c:pt>
                <c:pt idx="59">
                  <c:v>54.87413788111629</c:v>
                </c:pt>
                <c:pt idx="60">
                  <c:v>54.167857413732108</c:v>
                </c:pt>
                <c:pt idx="61">
                  <c:v>53.519725852699587</c:v>
                </c:pt>
                <c:pt idx="62">
                  <c:v>52.931914015169539</c:v>
                </c:pt>
                <c:pt idx="63">
                  <c:v>52.403303411674877</c:v>
                </c:pt>
                <c:pt idx="64">
                  <c:v>51.930458572277757</c:v>
                </c:pt>
                <c:pt idx="65">
                  <c:v>51.508517307105059</c:v>
                </c:pt>
                <c:pt idx="66">
                  <c:v>51.131915824462851</c:v>
                </c:pt>
                <c:pt idx="67">
                  <c:v>50.794925360266504</c:v>
                </c:pt>
                <c:pt idx="68">
                  <c:v>50.492014262294063</c:v>
                </c:pt>
                <c:pt idx="69">
                  <c:v>50.218067158549509</c:v>
                </c:pt>
                <c:pt idx="70">
                  <c:v>49.968497115471322</c:v>
                </c:pt>
                <c:pt idx="71">
                  <c:v>49.73928353340505</c:v>
                </c:pt>
                <c:pt idx="72">
                  <c:v>49.526962277317104</c:v>
                </c:pt>
                <c:pt idx="73">
                  <c:v>49.328587802706672</c:v>
                </c:pt>
                <c:pt idx="74">
                  <c:v>49.141681087638617</c:v>
                </c:pt>
                <c:pt idx="75">
                  <c:v>48.964172467694858</c:v>
                </c:pt>
                <c:pt idx="76">
                  <c:v>48.79434499475245</c:v>
                </c:pt>
                <c:pt idx="77">
                  <c:v>48.630781515267714</c:v>
                </c:pt>
                <c:pt idx="78">
                  <c:v>48.472317051060273</c:v>
                </c:pt>
                <c:pt idx="79">
                  <c:v>48.317997043643253</c:v>
                </c:pt>
                <c:pt idx="80">
                  <c:v>48.167041411097017</c:v>
                </c:pt>
                <c:pt idx="81">
                  <c:v>48.018814027829144</c:v>
                </c:pt>
                <c:pt idx="82">
                  <c:v>47.872797074486336</c:v>
                </c:pt>
                <c:pt idx="83">
                  <c:v>47.728569650380926</c:v>
                </c:pt>
                <c:pt idx="84">
                  <c:v>47.585790049112795</c:v>
                </c:pt>
                <c:pt idx="85">
                  <c:v>47.444181140522957</c:v>
                </c:pt>
                <c:pt idx="86">
                  <c:v>47.303518360481362</c:v>
                </c:pt>
                <c:pt idx="87">
                  <c:v>47.163619873291118</c:v>
                </c:pt>
                <c:pt idx="88">
                  <c:v>47.024338533384189</c:v>
                </c:pt>
                <c:pt idx="89">
                  <c:v>46.885555330163186</c:v>
                </c:pt>
                <c:pt idx="90">
                  <c:v>46.747174050817577</c:v>
                </c:pt>
                <c:pt idx="91">
                  <c:v>46.609116940300645</c:v>
                </c:pt>
                <c:pt idx="92">
                  <c:v>46.471321175603698</c:v>
                </c:pt>
                <c:pt idx="93">
                  <c:v>46.333736003522162</c:v>
                </c:pt>
                <c:pt idx="94">
                  <c:v>46.196320417930011</c:v>
                </c:pt>
                <c:pt idx="95">
                  <c:v>46.059041274847132</c:v>
                </c:pt>
                <c:pt idx="96">
                  <c:v>45.92187176194895</c:v>
                </c:pt>
                <c:pt idx="97">
                  <c:v>45.784790154224019</c:v>
                </c:pt>
                <c:pt idx="98">
                  <c:v>45.647778799750668</c:v>
                </c:pt>
                <c:pt idx="99">
                  <c:v>45.510823289483874</c:v>
                </c:pt>
                <c:pt idx="100">
                  <c:v>45.373911772889819</c:v>
                </c:pt>
                <c:pt idx="101">
                  <c:v>45.23703438754265</c:v>
                </c:pt>
                <c:pt idx="102">
                  <c:v>45.100182775649237</c:v>
                </c:pt>
                <c:pt idx="103">
                  <c:v>44.96334966408088</c:v>
                </c:pt>
                <c:pt idx="104">
                  <c:v>44.826528487004623</c:v>
                </c:pt>
                <c:pt idx="105">
                  <c:v>44.689713031712436</c:v>
                </c:pt>
                <c:pt idx="106">
                  <c:v>44.552897088796172</c:v>
                </c:pt>
                <c:pt idx="107">
                  <c:v>44.416074087422324</c:v>
                </c:pt>
                <c:pt idx="108">
                  <c:v>44.279236695105268</c:v>
                </c:pt>
                <c:pt idx="109">
                  <c:v>44.142376359014406</c:v>
                </c:pt>
                <c:pt idx="110">
                  <c:v>44.005482762422893</c:v>
                </c:pt>
                <c:pt idx="111">
                  <c:v>43.868543165361757</c:v>
                </c:pt>
                <c:pt idx="112">
                  <c:v>43.731541592875722</c:v>
                </c:pt>
                <c:pt idx="113">
                  <c:v>43.59445782758732</c:v>
                </c:pt>
                <c:pt idx="114">
                  <c:v>43.457266155865959</c:v>
                </c:pt>
                <c:pt idx="115">
                  <c:v>43.319933809445999</c:v>
                </c:pt>
                <c:pt idx="116">
                  <c:v>43.182419038135826</c:v>
                </c:pt>
                <c:pt idx="117">
                  <c:v>43.044668746595541</c:v>
                </c:pt>
                <c:pt idx="118">
                  <c:v>42.906615632851853</c:v>
                </c:pt>
                <c:pt idx="119">
                  <c:v>42.768174784309004</c:v>
                </c:pt>
                <c:pt idx="120">
                  <c:v>42.62923972762573</c:v>
                </c:pt>
                <c:pt idx="121">
                  <c:v>42.489678004938995</c:v>
                </c:pt>
                <c:pt idx="122">
                  <c:v>42.349326477637852</c:v>
                </c:pt>
                <c:pt idx="123">
                  <c:v>42.207986760268867</c:v>
                </c:pt>
                <c:pt idx="124">
                  <c:v>42.065421479757198</c:v>
                </c:pt>
                <c:pt idx="125">
                  <c:v>41.921352445867804</c:v>
                </c:pt>
                <c:pt idx="126">
                  <c:v>41.775462284004035</c:v>
                </c:pt>
                <c:pt idx="127">
                  <c:v>41.627401537536159</c:v>
                </c:pt>
                <c:pt idx="128">
                  <c:v>41.476803515834533</c:v>
                </c:pt>
                <c:pt idx="129">
                  <c:v>41.32330895158033</c:v>
                </c:pt>
                <c:pt idx="130">
                  <c:v>41.166601455905649</c:v>
                </c:pt>
                <c:pt idx="131">
                  <c:v>41.00645249218789</c:v>
                </c:pt>
                <c:pt idx="132">
                  <c:v>40.842771126731499</c:v>
                </c:pt>
                <c:pt idx="133">
                  <c:v>40.675649834815843</c:v>
                </c:pt>
                <c:pt idx="134">
                  <c:v>40.505394682193611</c:v>
                </c:pt>
                <c:pt idx="135">
                  <c:v>40.332528303739736</c:v>
                </c:pt>
                <c:pt idx="136">
                  <c:v>40.157758716236188</c:v>
                </c:pt>
                <c:pt idx="137">
                  <c:v>39.981915638947989</c:v>
                </c:pt>
                <c:pt idx="138">
                  <c:v>39.805865684545097</c:v>
                </c:pt>
                <c:pt idx="139">
                  <c:v>39.630424285224507</c:v>
                </c:pt>
                <c:pt idx="140">
                  <c:v>39.456282512475497</c:v>
                </c:pt>
                <c:pt idx="141">
                  <c:v>39.283961156559698</c:v>
                </c:pt>
                <c:pt idx="142">
                  <c:v>39.113795608572488</c:v>
                </c:pt>
                <c:pt idx="143">
                  <c:v>38.945947134281987</c:v>
                </c:pt>
                <c:pt idx="144">
                  <c:v>38.780431596876618</c:v>
                </c:pt>
                <c:pt idx="145">
                  <c:v>38.617155957149293</c:v>
                </c:pt>
                <c:pt idx="146">
                  <c:v>38.455954776993288</c:v>
                </c:pt>
                <c:pt idx="147">
                  <c:v>38.29662187046214</c:v>
                </c:pt>
                <c:pt idx="148">
                  <c:v>38.13893496936835</c:v>
                </c:pt>
                <c:pt idx="149">
                  <c:v>37.98267321851656</c:v>
                </c:pt>
                <c:pt idx="150">
                  <c:v>37.827628414722739</c:v>
                </c:pt>
                <c:pt idx="151">
                  <c:v>37.673611337876835</c:v>
                </c:pt>
                <c:pt idx="152">
                  <c:v>37.520454538955576</c:v>
                </c:pt>
                <c:pt idx="153">
                  <c:v>37.368012757780868</c:v>
                </c:pt>
                <c:pt idx="154">
                  <c:v>37.216161881946313</c:v>
                </c:pt>
                <c:pt idx="155">
                  <c:v>37.064797104896549</c:v>
                </c:pt>
                <c:pt idx="156">
                  <c:v>36.913830729387428</c:v>
                </c:pt>
                <c:pt idx="157">
                  <c:v>36.763189900808854</c:v>
                </c:pt>
                <c:pt idx="158">
                  <c:v>36.612814438964236</c:v>
                </c:pt>
                <c:pt idx="159">
                  <c:v>36.46265485808928</c:v>
                </c:pt>
                <c:pt idx="160">
                  <c:v>36.312670613838876</c:v>
                </c:pt>
                <c:pt idx="161">
                  <c:v>36.16282858459374</c:v>
                </c:pt>
                <c:pt idx="162">
                  <c:v>36.013101776417564</c:v>
                </c:pt>
                <c:pt idx="163">
                  <c:v>35.863468231689595</c:v>
                </c:pt>
                <c:pt idx="164">
                  <c:v>35.713910117596072</c:v>
                </c:pt>
                <c:pt idx="165">
                  <c:v>35.564412970087851</c:v>
                </c:pt>
                <c:pt idx="166">
                  <c:v>35.414965070162225</c:v>
                </c:pt>
                <c:pt idx="167">
                  <c:v>35.265556931490451</c:v>
                </c:pt>
                <c:pt idx="168">
                  <c:v>35.116180880931651</c:v>
                </c:pt>
                <c:pt idx="169">
                  <c:v>34.966830716020837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60.75</c:v>
                </c:pt>
                <c:pt idx="1">
                  <c:v>61.85</c:v>
                </c:pt>
                <c:pt idx="2">
                  <c:v>61.067</c:v>
                </c:pt>
                <c:pt idx="3">
                  <c:v>61.317</c:v>
                </c:pt>
                <c:pt idx="4">
                  <c:v>61.3</c:v>
                </c:pt>
                <c:pt idx="5">
                  <c:v>62.05</c:v>
                </c:pt>
                <c:pt idx="6">
                  <c:v>61.2</c:v>
                </c:pt>
                <c:pt idx="7">
                  <c:v>61.332999999999998</c:v>
                </c:pt>
                <c:pt idx="8">
                  <c:v>62.167000000000002</c:v>
                </c:pt>
                <c:pt idx="9">
                  <c:v>62.45</c:v>
                </c:pt>
                <c:pt idx="10">
                  <c:v>61.517000000000003</c:v>
                </c:pt>
                <c:pt idx="11">
                  <c:v>61.267000000000003</c:v>
                </c:pt>
                <c:pt idx="12">
                  <c:v>62.082999999999998</c:v>
                </c:pt>
                <c:pt idx="13">
                  <c:v>61.767000000000003</c:v>
                </c:pt>
                <c:pt idx="14">
                  <c:v>61.866999999999997</c:v>
                </c:pt>
                <c:pt idx="15">
                  <c:v>61.732999999999997</c:v>
                </c:pt>
                <c:pt idx="16">
                  <c:v>62.2</c:v>
                </c:pt>
                <c:pt idx="17">
                  <c:v>62.267000000000003</c:v>
                </c:pt>
                <c:pt idx="18">
                  <c:v>61.533000000000001</c:v>
                </c:pt>
                <c:pt idx="19">
                  <c:v>61.817</c:v>
                </c:pt>
                <c:pt idx="20">
                  <c:v>63.15</c:v>
                </c:pt>
                <c:pt idx="21">
                  <c:v>62.917000000000002</c:v>
                </c:pt>
                <c:pt idx="22">
                  <c:v>64.95</c:v>
                </c:pt>
                <c:pt idx="23">
                  <c:v>63.216999999999999</c:v>
                </c:pt>
                <c:pt idx="24">
                  <c:v>63.366999999999997</c:v>
                </c:pt>
                <c:pt idx="25">
                  <c:v>62.683</c:v>
                </c:pt>
                <c:pt idx="26">
                  <c:v>64.150000000000006</c:v>
                </c:pt>
                <c:pt idx="27">
                  <c:v>64.117000000000004</c:v>
                </c:pt>
                <c:pt idx="28">
                  <c:v>64.433000000000007</c:v>
                </c:pt>
                <c:pt idx="29">
                  <c:v>63.75</c:v>
                </c:pt>
                <c:pt idx="30">
                  <c:v>64.533000000000001</c:v>
                </c:pt>
                <c:pt idx="31">
                  <c:v>65.132999999999996</c:v>
                </c:pt>
                <c:pt idx="32">
                  <c:v>65.25</c:v>
                </c:pt>
                <c:pt idx="33">
                  <c:v>65.832999999999998</c:v>
                </c:pt>
                <c:pt idx="34">
                  <c:v>66.632999999999996</c:v>
                </c:pt>
                <c:pt idx="35">
                  <c:v>67.3</c:v>
                </c:pt>
                <c:pt idx="36">
                  <c:v>69.117000000000004</c:v>
                </c:pt>
                <c:pt idx="37">
                  <c:v>71.3</c:v>
                </c:pt>
                <c:pt idx="38">
                  <c:v>74.150000000000006</c:v>
                </c:pt>
                <c:pt idx="39">
                  <c:v>77.233000000000004</c:v>
                </c:pt>
                <c:pt idx="40">
                  <c:v>83.9</c:v>
                </c:pt>
                <c:pt idx="41">
                  <c:v>93.2</c:v>
                </c:pt>
                <c:pt idx="42">
                  <c:v>105.8</c:v>
                </c:pt>
                <c:pt idx="43">
                  <c:v>122.25</c:v>
                </c:pt>
                <c:pt idx="44">
                  <c:v>143.583</c:v>
                </c:pt>
                <c:pt idx="45">
                  <c:v>166.13300000000001</c:v>
                </c:pt>
                <c:pt idx="46">
                  <c:v>186.233</c:v>
                </c:pt>
                <c:pt idx="47">
                  <c:v>204.417</c:v>
                </c:pt>
                <c:pt idx="48">
                  <c:v>218.11699999999999</c:v>
                </c:pt>
                <c:pt idx="49">
                  <c:v>226.86699999999999</c:v>
                </c:pt>
                <c:pt idx="50">
                  <c:v>231.93299999999999</c:v>
                </c:pt>
                <c:pt idx="51">
                  <c:v>230.96700000000001</c:v>
                </c:pt>
                <c:pt idx="52">
                  <c:v>223.38300000000001</c:v>
                </c:pt>
                <c:pt idx="53">
                  <c:v>207.55</c:v>
                </c:pt>
                <c:pt idx="54">
                  <c:v>180.7</c:v>
                </c:pt>
                <c:pt idx="55">
                  <c:v>147.46700000000001</c:v>
                </c:pt>
                <c:pt idx="56">
                  <c:v>111.283</c:v>
                </c:pt>
                <c:pt idx="57">
                  <c:v>82.316999999999993</c:v>
                </c:pt>
                <c:pt idx="58">
                  <c:v>69.082999999999998</c:v>
                </c:pt>
                <c:pt idx="59">
                  <c:v>65.667000000000002</c:v>
                </c:pt>
                <c:pt idx="60">
                  <c:v>65.917000000000002</c:v>
                </c:pt>
                <c:pt idx="61">
                  <c:v>68.132999999999996</c:v>
                </c:pt>
                <c:pt idx="62">
                  <c:v>74.150000000000006</c:v>
                </c:pt>
                <c:pt idx="63">
                  <c:v>80.667000000000002</c:v>
                </c:pt>
                <c:pt idx="64">
                  <c:v>90.082999999999998</c:v>
                </c:pt>
                <c:pt idx="65">
                  <c:v>105.15</c:v>
                </c:pt>
                <c:pt idx="66">
                  <c:v>118.75</c:v>
                </c:pt>
                <c:pt idx="67">
                  <c:v>134.36699999999999</c:v>
                </c:pt>
                <c:pt idx="68">
                  <c:v>148.96700000000001</c:v>
                </c:pt>
                <c:pt idx="69">
                  <c:v>159.917</c:v>
                </c:pt>
                <c:pt idx="70">
                  <c:v>169</c:v>
                </c:pt>
                <c:pt idx="71">
                  <c:v>173.56700000000001</c:v>
                </c:pt>
                <c:pt idx="72">
                  <c:v>175.06700000000001</c:v>
                </c:pt>
                <c:pt idx="73">
                  <c:v>170.483</c:v>
                </c:pt>
                <c:pt idx="74">
                  <c:v>156.267</c:v>
                </c:pt>
                <c:pt idx="75">
                  <c:v>131.483</c:v>
                </c:pt>
                <c:pt idx="76">
                  <c:v>101.967</c:v>
                </c:pt>
                <c:pt idx="77">
                  <c:v>71.117000000000004</c:v>
                </c:pt>
                <c:pt idx="78">
                  <c:v>55.267000000000003</c:v>
                </c:pt>
                <c:pt idx="79">
                  <c:v>52.5</c:v>
                </c:pt>
                <c:pt idx="80">
                  <c:v>52.383000000000003</c:v>
                </c:pt>
                <c:pt idx="81">
                  <c:v>51.832999999999998</c:v>
                </c:pt>
                <c:pt idx="82">
                  <c:v>51.25</c:v>
                </c:pt>
                <c:pt idx="83">
                  <c:v>52.05</c:v>
                </c:pt>
                <c:pt idx="84">
                  <c:v>51.433</c:v>
                </c:pt>
                <c:pt idx="85">
                  <c:v>50.817</c:v>
                </c:pt>
                <c:pt idx="86">
                  <c:v>52.567</c:v>
                </c:pt>
                <c:pt idx="87">
                  <c:v>51.082999999999998</c:v>
                </c:pt>
                <c:pt idx="88">
                  <c:v>51.2</c:v>
                </c:pt>
                <c:pt idx="89">
                  <c:v>50.6</c:v>
                </c:pt>
                <c:pt idx="90">
                  <c:v>50.033000000000001</c:v>
                </c:pt>
                <c:pt idx="91">
                  <c:v>48.55</c:v>
                </c:pt>
                <c:pt idx="92">
                  <c:v>48.832999999999998</c:v>
                </c:pt>
                <c:pt idx="93">
                  <c:v>48.4</c:v>
                </c:pt>
                <c:pt idx="94">
                  <c:v>49.75</c:v>
                </c:pt>
                <c:pt idx="95">
                  <c:v>47.866999999999997</c:v>
                </c:pt>
                <c:pt idx="96">
                  <c:v>48.2</c:v>
                </c:pt>
                <c:pt idx="97">
                  <c:v>46.683</c:v>
                </c:pt>
                <c:pt idx="98">
                  <c:v>46.167000000000002</c:v>
                </c:pt>
                <c:pt idx="99">
                  <c:v>47.067</c:v>
                </c:pt>
                <c:pt idx="100">
                  <c:v>47.533000000000001</c:v>
                </c:pt>
                <c:pt idx="101">
                  <c:v>48.966999999999999</c:v>
                </c:pt>
                <c:pt idx="102">
                  <c:v>50.167000000000002</c:v>
                </c:pt>
                <c:pt idx="103">
                  <c:v>55.616999999999997</c:v>
                </c:pt>
                <c:pt idx="104">
                  <c:v>59.616999999999997</c:v>
                </c:pt>
                <c:pt idx="105">
                  <c:v>62.832999999999998</c:v>
                </c:pt>
                <c:pt idx="106">
                  <c:v>68.466999999999999</c:v>
                </c:pt>
                <c:pt idx="107">
                  <c:v>67.849999999999994</c:v>
                </c:pt>
                <c:pt idx="108">
                  <c:v>66.683000000000007</c:v>
                </c:pt>
                <c:pt idx="109">
                  <c:v>62.067</c:v>
                </c:pt>
                <c:pt idx="110">
                  <c:v>57.15</c:v>
                </c:pt>
                <c:pt idx="111">
                  <c:v>51.55</c:v>
                </c:pt>
                <c:pt idx="112">
                  <c:v>46.383000000000003</c:v>
                </c:pt>
                <c:pt idx="113">
                  <c:v>44.283000000000001</c:v>
                </c:pt>
                <c:pt idx="114">
                  <c:v>41.783000000000001</c:v>
                </c:pt>
                <c:pt idx="115">
                  <c:v>41.05</c:v>
                </c:pt>
                <c:pt idx="116">
                  <c:v>41.167000000000002</c:v>
                </c:pt>
                <c:pt idx="117">
                  <c:v>41.183</c:v>
                </c:pt>
                <c:pt idx="118">
                  <c:v>42.966999999999999</c:v>
                </c:pt>
                <c:pt idx="119">
                  <c:v>40.533000000000001</c:v>
                </c:pt>
                <c:pt idx="120">
                  <c:v>41.116999999999997</c:v>
                </c:pt>
                <c:pt idx="121">
                  <c:v>38.716999999999999</c:v>
                </c:pt>
                <c:pt idx="122">
                  <c:v>41.817</c:v>
                </c:pt>
                <c:pt idx="123">
                  <c:v>41.383000000000003</c:v>
                </c:pt>
                <c:pt idx="124">
                  <c:v>40.85</c:v>
                </c:pt>
                <c:pt idx="125">
                  <c:v>40.067</c:v>
                </c:pt>
                <c:pt idx="126">
                  <c:v>39.5</c:v>
                </c:pt>
                <c:pt idx="127">
                  <c:v>41.033000000000001</c:v>
                </c:pt>
                <c:pt idx="128">
                  <c:v>41.383000000000003</c:v>
                </c:pt>
                <c:pt idx="129">
                  <c:v>42.25</c:v>
                </c:pt>
                <c:pt idx="130">
                  <c:v>44.183</c:v>
                </c:pt>
                <c:pt idx="131">
                  <c:v>46.65</c:v>
                </c:pt>
                <c:pt idx="132">
                  <c:v>48.85</c:v>
                </c:pt>
                <c:pt idx="133">
                  <c:v>51.883000000000003</c:v>
                </c:pt>
                <c:pt idx="134">
                  <c:v>53.533000000000001</c:v>
                </c:pt>
                <c:pt idx="135">
                  <c:v>53.582999999999998</c:v>
                </c:pt>
                <c:pt idx="136">
                  <c:v>51.082999999999998</c:v>
                </c:pt>
                <c:pt idx="137">
                  <c:v>47.633000000000003</c:v>
                </c:pt>
                <c:pt idx="138">
                  <c:v>44.582999999999998</c:v>
                </c:pt>
                <c:pt idx="139">
                  <c:v>40.366999999999997</c:v>
                </c:pt>
                <c:pt idx="140">
                  <c:v>39</c:v>
                </c:pt>
                <c:pt idx="141">
                  <c:v>39.067</c:v>
                </c:pt>
                <c:pt idx="142">
                  <c:v>38.866999999999997</c:v>
                </c:pt>
                <c:pt idx="143">
                  <c:v>37.4</c:v>
                </c:pt>
                <c:pt idx="144">
                  <c:v>38.232999999999997</c:v>
                </c:pt>
                <c:pt idx="145">
                  <c:v>36.767000000000003</c:v>
                </c:pt>
                <c:pt idx="146">
                  <c:v>38.317</c:v>
                </c:pt>
                <c:pt idx="147">
                  <c:v>37.5</c:v>
                </c:pt>
                <c:pt idx="148">
                  <c:v>36.783000000000001</c:v>
                </c:pt>
                <c:pt idx="149">
                  <c:v>37.616999999999997</c:v>
                </c:pt>
                <c:pt idx="150">
                  <c:v>36.832999999999998</c:v>
                </c:pt>
                <c:pt idx="151">
                  <c:v>37.616999999999997</c:v>
                </c:pt>
                <c:pt idx="152">
                  <c:v>36.049999999999997</c:v>
                </c:pt>
                <c:pt idx="153">
                  <c:v>36.049999999999997</c:v>
                </c:pt>
                <c:pt idx="154">
                  <c:v>36.767000000000003</c:v>
                </c:pt>
                <c:pt idx="155">
                  <c:v>36.35</c:v>
                </c:pt>
                <c:pt idx="156">
                  <c:v>35.482999999999997</c:v>
                </c:pt>
                <c:pt idx="157">
                  <c:v>35.482999999999997</c:v>
                </c:pt>
                <c:pt idx="158">
                  <c:v>35.383000000000003</c:v>
                </c:pt>
                <c:pt idx="159">
                  <c:v>36.366999999999997</c:v>
                </c:pt>
                <c:pt idx="160">
                  <c:v>35.85</c:v>
                </c:pt>
                <c:pt idx="161">
                  <c:v>35.200000000000003</c:v>
                </c:pt>
                <c:pt idx="162">
                  <c:v>35.1</c:v>
                </c:pt>
                <c:pt idx="163">
                  <c:v>34.667000000000002</c:v>
                </c:pt>
                <c:pt idx="164">
                  <c:v>35.517000000000003</c:v>
                </c:pt>
                <c:pt idx="165">
                  <c:v>34.65</c:v>
                </c:pt>
                <c:pt idx="166">
                  <c:v>33.549999999999997</c:v>
                </c:pt>
                <c:pt idx="167">
                  <c:v>34.1</c:v>
                </c:pt>
                <c:pt idx="168">
                  <c:v>33.033000000000001</c:v>
                </c:pt>
                <c:pt idx="169">
                  <c:v>34.383000000000003</c:v>
                </c:pt>
                <c:pt idx="170">
                  <c:v>34.049999999999997</c:v>
                </c:pt>
                <c:pt idx="171">
                  <c:v>33.633000000000003</c:v>
                </c:pt>
                <c:pt idx="172">
                  <c:v>34.082999999999998</c:v>
                </c:pt>
                <c:pt idx="173">
                  <c:v>33.75</c:v>
                </c:pt>
                <c:pt idx="174">
                  <c:v>34.017000000000003</c:v>
                </c:pt>
                <c:pt idx="175">
                  <c:v>34.299999999999997</c:v>
                </c:pt>
                <c:pt idx="176">
                  <c:v>34.267000000000003</c:v>
                </c:pt>
                <c:pt idx="177">
                  <c:v>34.633000000000003</c:v>
                </c:pt>
                <c:pt idx="178">
                  <c:v>34.116999999999997</c:v>
                </c:pt>
                <c:pt idx="179">
                  <c:v>35.383000000000003</c:v>
                </c:pt>
                <c:pt idx="180">
                  <c:v>34.417000000000002</c:v>
                </c:pt>
                <c:pt idx="181">
                  <c:v>34.049999999999997</c:v>
                </c:pt>
                <c:pt idx="182">
                  <c:v>34.732999999999997</c:v>
                </c:pt>
                <c:pt idx="183">
                  <c:v>33.482999999999997</c:v>
                </c:pt>
                <c:pt idx="184">
                  <c:v>34.15</c:v>
                </c:pt>
                <c:pt idx="185">
                  <c:v>34.366999999999997</c:v>
                </c:pt>
                <c:pt idx="186">
                  <c:v>34.116999999999997</c:v>
                </c:pt>
                <c:pt idx="187">
                  <c:v>33.200000000000003</c:v>
                </c:pt>
                <c:pt idx="188">
                  <c:v>33.582999999999998</c:v>
                </c:pt>
                <c:pt idx="189">
                  <c:v>32.567</c:v>
                </c:pt>
                <c:pt idx="190">
                  <c:v>33.982999999999997</c:v>
                </c:pt>
                <c:pt idx="191">
                  <c:v>33.75</c:v>
                </c:pt>
                <c:pt idx="192">
                  <c:v>33.049999999999997</c:v>
                </c:pt>
                <c:pt idx="193">
                  <c:v>33.783000000000001</c:v>
                </c:pt>
                <c:pt idx="194">
                  <c:v>33.332999999999998</c:v>
                </c:pt>
                <c:pt idx="195">
                  <c:v>32.9</c:v>
                </c:pt>
                <c:pt idx="196">
                  <c:v>32.683</c:v>
                </c:pt>
                <c:pt idx="197">
                  <c:v>32.783000000000001</c:v>
                </c:pt>
                <c:pt idx="198">
                  <c:v>33.25</c:v>
                </c:pt>
                <c:pt idx="199">
                  <c:v>32.299999999999997</c:v>
                </c:pt>
                <c:pt idx="200">
                  <c:v>33.4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60.634370200129226</c:v>
                </c:pt>
                <c:pt idx="1">
                  <c:v>60.75818386140331</c:v>
                </c:pt>
                <c:pt idx="2">
                  <c:v>60.88200063519551</c:v>
                </c:pt>
                <c:pt idx="3">
                  <c:v>61.005821186723004</c:v>
                </c:pt>
                <c:pt idx="4">
                  <c:v>61.129646317051254</c:v>
                </c:pt>
                <c:pt idx="5">
                  <c:v>61.253476988915807</c:v>
                </c:pt>
                <c:pt idx="6">
                  <c:v>61.377314356931329</c:v>
                </c:pt>
                <c:pt idx="7">
                  <c:v>61.501159802923134</c:v>
                </c:pt>
                <c:pt idx="8">
                  <c:v>61.625014977493876</c:v>
                </c:pt>
                <c:pt idx="9">
                  <c:v>61.748881849851912</c:v>
                </c:pt>
                <c:pt idx="10">
                  <c:v>61.87276277012888</c:v>
                </c:pt>
                <c:pt idx="11">
                  <c:v>61.99666055354276</c:v>
                </c:pt>
                <c:pt idx="12">
                  <c:v>62.120578607327907</c:v>
                </c:pt>
                <c:pt idx="13">
                  <c:v>62.244521146555542</c:v>
                </c:pt>
                <c:pt idx="14">
                  <c:v>62.368493598104031</c:v>
                </c:pt>
                <c:pt idx="15">
                  <c:v>62.492503400465395</c:v>
                </c:pt>
                <c:pt idx="16">
                  <c:v>62.616561621229415</c:v>
                </c:pt>
                <c:pt idx="17">
                  <c:v>62.740686223318491</c:v>
                </c:pt>
                <c:pt idx="18">
                  <c:v>62.864908567058066</c:v>
                </c:pt>
                <c:pt idx="19">
                  <c:v>62.989286083745277</c:v>
                </c:pt>
                <c:pt idx="20">
                  <c:v>63.113926375357437</c:v>
                </c:pt>
                <c:pt idx="21">
                  <c:v>63.239031830536447</c:v>
                </c:pt>
                <c:pt idx="22">
                  <c:v>63.364979930337363</c:v>
                </c:pt>
                <c:pt idx="23">
                  <c:v>63.492463631289517</c:v>
                </c:pt>
                <c:pt idx="24">
                  <c:v>63.622729460866843</c:v>
                </c:pt>
                <c:pt idx="25">
                  <c:v>63.757968874945526</c:v>
                </c:pt>
                <c:pt idx="26">
                  <c:v>63.901940866528697</c:v>
                </c:pt>
                <c:pt idx="27">
                  <c:v>64.060929110800117</c:v>
                </c:pt>
                <c:pt idx="28">
                  <c:v>64.24516093210741</c:v>
                </c:pt>
                <c:pt idx="29">
                  <c:v>64.470830466008607</c:v>
                </c:pt>
                <c:pt idx="30">
                  <c:v>64.762862817588655</c:v>
                </c:pt>
                <c:pt idx="31">
                  <c:v>65.158514112471138</c:v>
                </c:pt>
                <c:pt idx="32">
                  <c:v>65.711806232076967</c:v>
                </c:pt>
                <c:pt idx="33">
                  <c:v>66.49862853564197</c:v>
                </c:pt>
                <c:pt idx="34">
                  <c:v>67.622093770874145</c:v>
                </c:pt>
                <c:pt idx="35">
                  <c:v>69.217419568499139</c:v>
                </c:pt>
                <c:pt idx="36">
                  <c:v>71.455252933802043</c:v>
                </c:pt>
                <c:pt idx="37">
                  <c:v>74.542026154790236</c:v>
                </c:pt>
                <c:pt idx="38">
                  <c:v>78.715722181375497</c:v>
                </c:pt>
                <c:pt idx="39">
                  <c:v>84.235449916839258</c:v>
                </c:pt>
                <c:pt idx="40">
                  <c:v>91.363597444239417</c:v>
                </c:pt>
                <c:pt idx="41">
                  <c:v>100.34011978625962</c:v>
                </c:pt>
                <c:pt idx="42">
                  <c:v>111.34971326061775</c:v>
                </c:pt>
                <c:pt idx="43">
                  <c:v>124.48401052716696</c:v>
                </c:pt>
                <c:pt idx="44">
                  <c:v>139.70171785820574</c:v>
                </c:pt>
                <c:pt idx="45">
                  <c:v>156.7875538536664</c:v>
                </c:pt>
                <c:pt idx="46">
                  <c:v>175.30118534610318</c:v>
                </c:pt>
                <c:pt idx="47">
                  <c:v>194.48610611959904</c:v>
                </c:pt>
                <c:pt idx="48">
                  <c:v>213.08962410662807</c:v>
                </c:pt>
                <c:pt idx="49">
                  <c:v>229.08825543302424</c:v>
                </c:pt>
                <c:pt idx="50">
                  <c:v>239.49846089867967</c:v>
                </c:pt>
                <c:pt idx="51">
                  <c:v>240.7197370000969</c:v>
                </c:pt>
                <c:pt idx="52">
                  <c:v>229.8308340324233</c:v>
                </c:pt>
                <c:pt idx="53">
                  <c:v>206.53613864869078</c:v>
                </c:pt>
                <c:pt idx="54">
                  <c:v>174.41314552674217</c:v>
                </c:pt>
                <c:pt idx="55">
                  <c:v>140.03920805554191</c:v>
                </c:pt>
                <c:pt idx="56">
                  <c:v>110.14883779636344</c:v>
                </c:pt>
                <c:pt idx="57">
                  <c:v>88.792902368032372</c:v>
                </c:pt>
                <c:pt idx="58">
                  <c:v>76.45479140496505</c:v>
                </c:pt>
                <c:pt idx="59">
                  <c:v>71.247601567302851</c:v>
                </c:pt>
                <c:pt idx="60">
                  <c:v>70.76642566301868</c:v>
                </c:pt>
                <c:pt idx="61">
                  <c:v>73.268695114400941</c:v>
                </c:pt>
                <c:pt idx="62">
                  <c:v>77.904906947576492</c:v>
                </c:pt>
                <c:pt idx="63">
                  <c:v>84.433168325315265</c:v>
                </c:pt>
                <c:pt idx="64">
                  <c:v>92.866833227850705</c:v>
                </c:pt>
                <c:pt idx="65">
                  <c:v>103.2349872711554</c:v>
                </c:pt>
                <c:pt idx="66">
                  <c:v>115.44992720072062</c:v>
                </c:pt>
                <c:pt idx="67">
                  <c:v>129.22678910743423</c:v>
                </c:pt>
                <c:pt idx="68">
                  <c:v>143.99818075621727</c:v>
                </c:pt>
                <c:pt idx="69">
                  <c:v>158.75324499690919</c:v>
                </c:pt>
                <c:pt idx="70">
                  <c:v>171.75087720844664</c:v>
                </c:pt>
                <c:pt idx="71">
                  <c:v>180.25304879211501</c:v>
                </c:pt>
                <c:pt idx="72">
                  <c:v>180.81123562760865</c:v>
                </c:pt>
                <c:pt idx="73">
                  <c:v>170.70549086930194</c:v>
                </c:pt>
                <c:pt idx="74">
                  <c:v>150.1493661809607</c:v>
                </c:pt>
                <c:pt idx="75">
                  <c:v>123.38832597592258</c:v>
                </c:pt>
                <c:pt idx="76">
                  <c:v>97.018474535680937</c:v>
                </c:pt>
                <c:pt idx="77">
                  <c:v>76.45590257326559</c:v>
                </c:pt>
                <c:pt idx="78">
                  <c:v>63.529707567651521</c:v>
                </c:pt>
                <c:pt idx="79">
                  <c:v>56.878667913254731</c:v>
                </c:pt>
                <c:pt idx="80">
                  <c:v>53.991347986225655</c:v>
                </c:pt>
                <c:pt idx="81">
                  <c:v>52.83613842540943</c:v>
                </c:pt>
                <c:pt idx="82">
                  <c:v>52.306736220297793</c:v>
                </c:pt>
                <c:pt idx="83">
                  <c:v>51.95736532261715</c:v>
                </c:pt>
                <c:pt idx="84">
                  <c:v>51.649945496005486</c:v>
                </c:pt>
                <c:pt idx="85">
                  <c:v>51.350900017740706</c:v>
                </c:pt>
                <c:pt idx="86">
                  <c:v>51.053701648368744</c:v>
                </c:pt>
                <c:pt idx="87">
                  <c:v>50.757330399438004</c:v>
                </c:pt>
                <c:pt idx="88">
                  <c:v>50.461769696651025</c:v>
                </c:pt>
                <c:pt idx="89">
                  <c:v>50.167396414744054</c:v>
                </c:pt>
                <c:pt idx="90">
                  <c:v>49.875171260081075</c:v>
                </c:pt>
                <c:pt idx="91">
                  <c:v>49.587171416688342</c:v>
                </c:pt>
                <c:pt idx="92">
                  <c:v>49.307542148705053</c:v>
                </c:pt>
                <c:pt idx="93">
                  <c:v>49.044045531709109</c:v>
                </c:pt>
                <c:pt idx="94">
                  <c:v>48.81037184076758</c:v>
                </c:pt>
                <c:pt idx="95">
                  <c:v>48.629251569573356</c:v>
                </c:pt>
                <c:pt idx="96">
                  <c:v>48.536110825847004</c:v>
                </c:pt>
                <c:pt idx="97">
                  <c:v>48.582522350799238</c:v>
                </c:pt>
                <c:pt idx="98">
                  <c:v>48.838070757134588</c:v>
                </c:pt>
                <c:pt idx="99">
                  <c:v>49.38864092078137</c:v>
                </c:pt>
                <c:pt idx="100">
                  <c:v>50.328790925174943</c:v>
                </c:pt>
                <c:pt idx="101">
                  <c:v>51.745900206297712</c:v>
                </c:pt>
                <c:pt idx="102">
                  <c:v>53.693938570666845</c:v>
                </c:pt>
                <c:pt idx="103">
                  <c:v>56.154743085267398</c:v>
                </c:pt>
                <c:pt idx="104">
                  <c:v>58.986469636027877</c:v>
                </c:pt>
                <c:pt idx="105">
                  <c:v>61.868930757944895</c:v>
                </c:pt>
                <c:pt idx="106">
                  <c:v>64.280467327017575</c:v>
                </c:pt>
                <c:pt idx="107">
                  <c:v>65.568365612742284</c:v>
                </c:pt>
                <c:pt idx="108">
                  <c:v>65.158517051281734</c:v>
                </c:pt>
                <c:pt idx="109">
                  <c:v>62.849868414975269</c:v>
                </c:pt>
                <c:pt idx="110">
                  <c:v>59.009973434085019</c:v>
                </c:pt>
                <c:pt idx="111">
                  <c:v>54.483536520507812</c:v>
                </c:pt>
                <c:pt idx="112">
                  <c:v>50.222043414688365</c:v>
                </c:pt>
                <c:pt idx="113">
                  <c:v>46.87744461336829</c:v>
                </c:pt>
                <c:pt idx="114">
                  <c:v>44.625812741921713</c:v>
                </c:pt>
                <c:pt idx="115">
                  <c:v>43.275316202507739</c:v>
                </c:pt>
                <c:pt idx="116">
                  <c:v>42.50084390156038</c:v>
                </c:pt>
                <c:pt idx="117">
                  <c:v>42.024079821000896</c:v>
                </c:pt>
                <c:pt idx="118">
                  <c:v>41.674876680708223</c:v>
                </c:pt>
                <c:pt idx="119">
                  <c:v>41.372934866954999</c:v>
                </c:pt>
                <c:pt idx="120">
                  <c:v>41.089132031830495</c:v>
                </c:pt>
                <c:pt idx="121">
                  <c:v>40.817776974116498</c:v>
                </c:pt>
                <c:pt idx="122">
                  <c:v>40.564161990071682</c:v>
                </c:pt>
                <c:pt idx="123">
                  <c:v>40.341957483541478</c:v>
                </c:pt>
                <c:pt idx="124">
                  <c:v>40.175360948929487</c:v>
                </c:pt>
                <c:pt idx="125">
                  <c:v>40.103085291755136</c:v>
                </c:pt>
                <c:pt idx="126">
                  <c:v>40.182112848361349</c:v>
                </c:pt>
                <c:pt idx="127">
                  <c:v>40.48870122737506</c:v>
                </c:pt>
                <c:pt idx="128">
                  <c:v>41.11319503201365</c:v>
                </c:pt>
                <c:pt idx="129">
                  <c:v>42.144458469001286</c:v>
                </c:pt>
                <c:pt idx="130">
                  <c:v>43.639863214319107</c:v>
                </c:pt>
                <c:pt idx="131">
                  <c:v>45.579250632691455</c:v>
                </c:pt>
                <c:pt idx="132">
                  <c:v>47.809658580651707</c:v>
                </c:pt>
                <c:pt idx="133">
                  <c:v>50.005357896881193</c:v>
                </c:pt>
                <c:pt idx="134">
                  <c:v>51.688482920991213</c:v>
                </c:pt>
                <c:pt idx="135">
                  <c:v>52.352734304076165</c:v>
                </c:pt>
                <c:pt idx="136">
                  <c:v>51.675890462963977</c:v>
                </c:pt>
                <c:pt idx="137">
                  <c:v>49.713686541047707</c:v>
                </c:pt>
                <c:pt idx="138">
                  <c:v>46.927559561561843</c:v>
                </c:pt>
                <c:pt idx="139">
                  <c:v>43.99100747016913</c:v>
                </c:pt>
                <c:pt idx="140">
                  <c:v>41.489196526030938</c:v>
                </c:pt>
                <c:pt idx="141">
                  <c:v>39.709323632560995</c:v>
                </c:pt>
                <c:pt idx="142">
                  <c:v>38.629804032752652</c:v>
                </c:pt>
                <c:pt idx="143">
                  <c:v>38.055103899758365</c:v>
                </c:pt>
                <c:pt idx="144">
                  <c:v>37.766883068754758</c:v>
                </c:pt>
                <c:pt idx="145">
                  <c:v>37.606823276894673</c:v>
                </c:pt>
                <c:pt idx="146">
                  <c:v>37.488104775810356</c:v>
                </c:pt>
                <c:pt idx="147">
                  <c:v>37.373155516634299</c:v>
                </c:pt>
                <c:pt idx="148">
                  <c:v>37.24933333335408</c:v>
                </c:pt>
                <c:pt idx="149">
                  <c:v>37.113942684917859</c:v>
                </c:pt>
                <c:pt idx="150">
                  <c:v>36.967493815269265</c:v>
                </c:pt>
                <c:pt idx="151">
                  <c:v>36.811299846776208</c:v>
                </c:pt>
                <c:pt idx="152">
                  <c:v>36.646761050343095</c:v>
                </c:pt>
                <c:pt idx="153">
                  <c:v>36.475175888120653</c:v>
                </c:pt>
                <c:pt idx="154">
                  <c:v>36.29769537611012</c:v>
                </c:pt>
                <c:pt idx="155">
                  <c:v>36.115316975395146</c:v>
                </c:pt>
                <c:pt idx="156">
                  <c:v>35.928891998923412</c:v>
                </c:pt>
                <c:pt idx="157">
                  <c:v>35.739138742118058</c:v>
                </c:pt>
                <c:pt idx="158">
                  <c:v>35.546657890270453</c:v>
                </c:pt>
                <c:pt idx="159">
                  <c:v>35.351948266902866</c:v>
                </c:pt>
                <c:pt idx="160">
                  <c:v>35.155421813399791</c:v>
                </c:pt>
                <c:pt idx="161">
                  <c:v>34.957417219720512</c:v>
                </c:pt>
                <c:pt idx="162">
                  <c:v>34.758211964459534</c:v>
                </c:pt>
                <c:pt idx="163">
                  <c:v>34.558032729135611</c:v>
                </c:pt>
                <c:pt idx="164">
                  <c:v>34.357064269329527</c:v>
                </c:pt>
                <c:pt idx="165">
                  <c:v>34.155456885256804</c:v>
                </c:pt>
                <c:pt idx="166">
                  <c:v>33.953332658251782</c:v>
                </c:pt>
                <c:pt idx="167">
                  <c:v>33.750790622071527</c:v>
                </c:pt>
                <c:pt idx="168">
                  <c:v>33.547911028448702</c:v>
                </c:pt>
                <c:pt idx="169">
                  <c:v>33.344758850966521</c:v>
                </c:pt>
                <c:pt idx="170">
                  <c:v>33.141386653780046</c:v>
                </c:pt>
                <c:pt idx="171">
                  <c:v>32.937836934110202</c:v>
                </c:pt>
                <c:pt idx="172">
                  <c:v>32.734144030950496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60.63437020012627</c:v>
                </c:pt>
                <c:pt idx="1">
                  <c:v>60.758183861393768</c:v>
                </c:pt>
                <c:pt idx="2">
                  <c:v>60.882000635165369</c:v>
                </c:pt>
                <c:pt idx="3">
                  <c:v>61.005821186629845</c:v>
                </c:pt>
                <c:pt idx="4">
                  <c:v>61.129646316769531</c:v>
                </c:pt>
                <c:pt idx="5">
                  <c:v>61.253476988082348</c:v>
                </c:pt>
                <c:pt idx="6">
                  <c:v>61.377314354519001</c:v>
                </c:pt>
                <c:pt idx="7">
                  <c:v>61.501159796092395</c:v>
                </c:pt>
                <c:pt idx="8">
                  <c:v>61.625014958571242</c:v>
                </c:pt>
                <c:pt idx="9">
                  <c:v>61.748881798568469</c:v>
                </c:pt>
                <c:pt idx="10">
                  <c:v>61.872762634155215</c:v>
                </c:pt>
                <c:pt idx="11">
                  <c:v>61.996660200835535</c:v>
                </c:pt>
                <c:pt idx="12">
                  <c:v>62.120577712260243</c:v>
                </c:pt>
                <c:pt idx="13">
                  <c:v>62.244518924375043</c:v>
                </c:pt>
                <c:pt idx="14">
                  <c:v>62.368488200702203</c:v>
                </c:pt>
                <c:pt idx="15">
                  <c:v>62.492490575029727</c:v>
                </c:pt>
                <c:pt idx="16">
                  <c:v>62.616531805773377</c:v>
                </c:pt>
                <c:pt idx="17">
                  <c:v>62.740618413475154</c:v>
                </c:pt>
                <c:pt idx="18">
                  <c:v>62.86475768903653</c:v>
                </c:pt>
                <c:pt idx="19">
                  <c:v>62.988957654989527</c:v>
                </c:pt>
                <c:pt idx="20">
                  <c:v>63.113226954910481</c:v>
                </c:pt>
                <c:pt idx="21">
                  <c:v>63.237574636354132</c:v>
                </c:pt>
                <c:pt idx="22">
                  <c:v>63.362009779618433</c:v>
                </c:pt>
                <c:pt idx="23">
                  <c:v>63.486540907191106</c:v>
                </c:pt>
                <c:pt idx="24">
                  <c:v>63.611175085529766</c:v>
                </c:pt>
                <c:pt idx="25">
                  <c:v>63.735916600167911</c:v>
                </c:pt>
                <c:pt idx="26">
                  <c:v>63.860765044867861</c:v>
                </c:pt>
                <c:pt idx="27">
                  <c:v>63.985712612992401</c:v>
                </c:pt>
                <c:pt idx="28">
                  <c:v>64.110740311235475</c:v>
                </c:pt>
                <c:pt idx="29">
                  <c:v>64.235812728602383</c:v>
                </c:pt>
                <c:pt idx="30">
                  <c:v>64.360870882958039</c:v>
                </c:pt>
                <c:pt idx="31">
                  <c:v>64.485822529478568</c:v>
                </c:pt>
                <c:pt idx="32">
                  <c:v>64.610529146690425</c:v>
                </c:pt>
                <c:pt idx="33">
                  <c:v>64.734788615580825</c:v>
                </c:pt>
                <c:pt idx="34">
                  <c:v>64.858312379697921</c:v>
                </c:pt>
                <c:pt idx="35">
                  <c:v>64.980695633021767</c:v>
                </c:pt>
                <c:pt idx="36">
                  <c:v>65.101378858304528</c:v>
                </c:pt>
                <c:pt idx="37">
                  <c:v>65.219598890032799</c:v>
                </c:pt>
                <c:pt idx="38">
                  <c:v>65.334327705231274</c:v>
                </c:pt>
                <c:pt idx="39">
                  <c:v>65.4441975182839</c:v>
                </c:pt>
                <c:pt idx="40">
                  <c:v>65.547411726415135</c:v>
                </c:pt>
                <c:pt idx="41">
                  <c:v>65.64164317918484</c:v>
                </c:pt>
                <c:pt idx="42">
                  <c:v>65.723924586216469</c:v>
                </c:pt>
                <c:pt idx="43">
                  <c:v>65.790541124293114</c:v>
                </c:pt>
                <c:pt idx="44">
                  <c:v>65.836942802462119</c:v>
                </c:pt>
                <c:pt idx="45">
                  <c:v>65.857703720265235</c:v>
                </c:pt>
                <c:pt idx="46">
                  <c:v>65.846565719406243</c:v>
                </c:pt>
                <c:pt idx="47">
                  <c:v>65.79661191507013</c:v>
                </c:pt>
                <c:pt idx="48">
                  <c:v>65.700615603678685</c:v>
                </c:pt>
                <c:pt idx="49">
                  <c:v>65.551594520352111</c:v>
                </c:pt>
                <c:pt idx="50">
                  <c:v>65.343562448804704</c:v>
                </c:pt>
                <c:pt idx="51">
                  <c:v>65.072408893388669</c:v>
                </c:pt>
                <c:pt idx="52">
                  <c:v>64.736764768795396</c:v>
                </c:pt>
                <c:pt idx="53">
                  <c:v>64.338655500399682</c:v>
                </c:pt>
                <c:pt idx="54">
                  <c:v>63.883738592888442</c:v>
                </c:pt>
                <c:pt idx="55">
                  <c:v>63.380994986441827</c:v>
                </c:pt>
                <c:pt idx="56">
                  <c:v>62.841882290950444</c:v>
                </c:pt>
                <c:pt idx="57">
                  <c:v>62.279112869827067</c:v>
                </c:pt>
                <c:pt idx="58">
                  <c:v>61.705323391544852</c:v>
                </c:pt>
                <c:pt idx="59">
                  <c:v>61.131910763509225</c:v>
                </c:pt>
                <c:pt idx="60">
                  <c:v>60.568227603723528</c:v>
                </c:pt>
                <c:pt idx="61">
                  <c:v>60.021205244089437</c:v>
                </c:pt>
                <c:pt idx="62">
                  <c:v>59.495359137843508</c:v>
                </c:pt>
                <c:pt idx="63">
                  <c:v>58.993064941292445</c:v>
                </c:pt>
                <c:pt idx="64">
                  <c:v>58.514978118571733</c:v>
                </c:pt>
                <c:pt idx="65">
                  <c:v>58.060490181330152</c:v>
                </c:pt>
                <c:pt idx="66">
                  <c:v>57.628149959638812</c:v>
                </c:pt>
                <c:pt idx="67">
                  <c:v>57.216012896885623</c:v>
                </c:pt>
                <c:pt idx="68">
                  <c:v>56.821907448139804</c:v>
                </c:pt>
                <c:pt idx="69">
                  <c:v>56.443623669053729</c:v>
                </c:pt>
                <c:pt idx="70">
                  <c:v>56.079036767706469</c:v>
                </c:pt>
                <c:pt idx="71">
                  <c:v>55.726180501999998</c:v>
                </c:pt>
                <c:pt idx="72">
                  <c:v>55.383284308231097</c:v>
                </c:pt>
                <c:pt idx="73">
                  <c:v>55.04878569522657</c:v>
                </c:pt>
                <c:pt idx="74">
                  <c:v>54.721326786228417</c:v>
                </c:pt>
                <c:pt idx="75">
                  <c:v>54.39974147120072</c:v>
                </c:pt>
                <c:pt idx="76">
                  <c:v>54.083037652073948</c:v>
                </c:pt>
                <c:pt idx="77">
                  <c:v>53.770377550708091</c:v>
                </c:pt>
                <c:pt idx="78">
                  <c:v>53.461057949824962</c:v>
                </c:pt>
                <c:pt idx="79">
                  <c:v>53.15449146936966</c:v>
                </c:pt>
                <c:pt idx="80">
                  <c:v>52.850189463594923</c:v>
                </c:pt>
                <c:pt idx="81">
                  <c:v>52.547746788334656</c:v>
                </c:pt>
                <c:pt idx="82">
                  <c:v>52.246828478943932</c:v>
                </c:pt>
                <c:pt idx="83">
                  <c:v>51.94715825656646</c:v>
                </c:pt>
                <c:pt idx="84">
                  <c:v>51.648508714503762</c:v>
                </c:pt>
                <c:pt idx="85">
                  <c:v>51.350693007073644</c:v>
                </c:pt>
                <c:pt idx="86">
                  <c:v>51.05355785651907</c:v>
                </c:pt>
                <c:pt idx="87">
                  <c:v>50.756977699966306</c:v>
                </c:pt>
                <c:pt idx="88">
                  <c:v>50.460849812063728</c:v>
                </c:pt>
                <c:pt idx="89">
                  <c:v>50.165090255906833</c:v>
                </c:pt>
                <c:pt idx="90">
                  <c:v>49.869630532797764</c:v>
                </c:pt>
                <c:pt idx="91">
                  <c:v>49.574414818910277</c:v>
                </c:pt>
                <c:pt idx="92">
                  <c:v>49.279397693278938</c:v>
                </c:pt>
                <c:pt idx="93">
                  <c:v>48.984542276357189</c:v>
                </c:pt>
                <c:pt idx="94">
                  <c:v>48.689818711596516</c:v>
                </c:pt>
                <c:pt idx="95">
                  <c:v>48.395202934144947</c:v>
                </c:pt>
                <c:pt idx="96">
                  <c:v>48.100675680991792</c:v>
                </c:pt>
                <c:pt idx="97">
                  <c:v>47.8062217058919</c:v>
                </c:pt>
                <c:pt idx="98">
                  <c:v>47.511829170407992</c:v>
                </c:pt>
                <c:pt idx="99">
                  <c:v>47.217489189649527</c:v>
                </c:pt>
                <c:pt idx="100">
                  <c:v>46.923195518008384</c:v>
                </c:pt>
                <c:pt idx="101">
                  <c:v>46.628944366655638</c:v>
                </c:pt>
                <c:pt idx="102">
                  <c:v>46.334734351044581</c:v>
                </c:pt>
                <c:pt idx="103">
                  <c:v>46.04056657346635</c:v>
                </c:pt>
                <c:pt idx="104">
                  <c:v>45.746444853161861</c:v>
                </c:pt>
                <c:pt idx="105">
                  <c:v>45.452376124992696</c:v>
                </c:pt>
                <c:pt idx="106">
                  <c:v>45.158371037660459</c:v>
                </c:pt>
                <c:pt idx="107">
                  <c:v>44.864444794460873</c:v>
                </c:pt>
                <c:pt idx="108">
                  <c:v>44.570618294173357</c:v>
                </c:pt>
                <c:pt idx="109">
                  <c:v>44.276919647622528</c:v>
                </c:pt>
                <c:pt idx="110">
                  <c:v>43.983386167495176</c:v>
                </c:pt>
                <c:pt idx="111">
                  <c:v>43.690066956005005</c:v>
                </c:pt>
                <c:pt idx="112">
                  <c:v>43.397026247808029</c:v>
                </c:pt>
                <c:pt idx="113">
                  <c:v>43.104347704872929</c:v>
                </c:pt>
                <c:pt idx="114">
                  <c:v>42.812139906080191</c:v>
                </c:pt>
                <c:pt idx="115">
                  <c:v>42.520543326580281</c:v>
                </c:pt>
                <c:pt idx="116">
                  <c:v>42.229739158191542</c:v>
                </c:pt>
                <c:pt idx="117">
                  <c:v>41.939960377362418</c:v>
                </c:pt>
                <c:pt idx="118">
                  <c:v>41.65150551178958</c:v>
                </c:pt>
                <c:pt idx="119">
                  <c:v>41.364755573568367</c:v>
                </c:pt>
                <c:pt idx="120">
                  <c:v>41.080194587304206</c:v>
                </c:pt>
                <c:pt idx="121">
                  <c:v>40.798434000993538</c:v>
                </c:pt>
                <c:pt idx="122">
                  <c:v>40.520240958261773</c:v>
                </c:pt>
                <c:pt idx="123">
                  <c:v>40.24656983742689</c:v>
                </c:pt>
                <c:pt idx="124">
                  <c:v>39.978595501526328</c:v>
                </c:pt>
                <c:pt idx="125">
                  <c:v>39.717745211055927</c:v>
                </c:pt>
                <c:pt idx="126">
                  <c:v>39.465724001353642</c:v>
                </c:pt>
                <c:pt idx="127">
                  <c:v>39.224525487961685</c:v>
                </c:pt>
                <c:pt idx="128">
                  <c:v>38.996416742487284</c:v>
                </c:pt>
                <c:pt idx="129">
                  <c:v>38.78388273727095</c:v>
                </c:pt>
                <c:pt idx="130">
                  <c:v>38.589514244371635</c:v>
                </c:pt>
                <c:pt idx="131">
                  <c:v>38.415825170674161</c:v>
                </c:pt>
                <c:pt idx="132">
                  <c:v>38.264993831167359</c:v>
                </c:pt>
                <c:pt idx="133">
                  <c:v>38.138539771170699</c:v>
                </c:pt>
                <c:pt idx="134">
                  <c:v>38.036972986775837</c:v>
                </c:pt>
                <c:pt idx="135">
                  <c:v>37.959480229253089</c:v>
                </c:pt>
                <c:pt idx="136">
                  <c:v>37.903731978251543</c:v>
                </c:pt>
                <c:pt idx="137">
                  <c:v>37.865889286171381</c:v>
                </c:pt>
                <c:pt idx="138">
                  <c:v>37.840853068286862</c:v>
                </c:pt>
                <c:pt idx="139">
                  <c:v>37.822735267581727</c:v>
                </c:pt>
                <c:pt idx="140">
                  <c:v>37.805464442080606</c:v>
                </c:pt>
                <c:pt idx="141">
                  <c:v>37.783397433998715</c:v>
                </c:pt>
                <c:pt idx="142">
                  <c:v>37.751812756535415</c:v>
                </c:pt>
                <c:pt idx="143">
                  <c:v>37.707206194774557</c:v>
                </c:pt>
                <c:pt idx="144">
                  <c:v>37.647371669913696</c:v>
                </c:pt>
                <c:pt idx="145">
                  <c:v>37.571303800049364</c:v>
                </c:pt>
                <c:pt idx="146">
                  <c:v>37.478986809879132</c:v>
                </c:pt>
                <c:pt idx="147">
                  <c:v>37.371136622613278</c:v>
                </c:pt>
                <c:pt idx="148">
                  <c:v>37.248948183277335</c:v>
                </c:pt>
                <c:pt idx="149">
                  <c:v>37.113879436635514</c:v>
                </c:pt>
                <c:pt idx="150">
                  <c:v>36.967484881421889</c:v>
                </c:pt>
                <c:pt idx="151">
                  <c:v>36.811298762044984</c:v>
                </c:pt>
                <c:pt idx="152">
                  <c:v>36.646760937190137</c:v>
                </c:pt>
                <c:pt idx="153">
                  <c:v>36.47517587798454</c:v>
                </c:pt>
                <c:pt idx="154">
                  <c:v>36.297695375330704</c:v>
                </c:pt>
                <c:pt idx="155">
                  <c:v>36.115316975343717</c:v>
                </c:pt>
                <c:pt idx="156">
                  <c:v>35.928891998920498</c:v>
                </c:pt>
                <c:pt idx="157">
                  <c:v>35.739138742117916</c:v>
                </c:pt>
                <c:pt idx="158">
                  <c:v>35.546657890270446</c:v>
                </c:pt>
                <c:pt idx="159">
                  <c:v>35.351948266902866</c:v>
                </c:pt>
                <c:pt idx="160">
                  <c:v>35.155421813399791</c:v>
                </c:pt>
                <c:pt idx="161">
                  <c:v>34.957417219720512</c:v>
                </c:pt>
                <c:pt idx="162">
                  <c:v>34.758211964459534</c:v>
                </c:pt>
                <c:pt idx="163">
                  <c:v>34.558032729135611</c:v>
                </c:pt>
                <c:pt idx="164">
                  <c:v>34.357064269329527</c:v>
                </c:pt>
                <c:pt idx="165">
                  <c:v>34.155456885256804</c:v>
                </c:pt>
                <c:pt idx="166">
                  <c:v>33.953332658251782</c:v>
                </c:pt>
                <c:pt idx="167">
                  <c:v>33.750790622071527</c:v>
                </c:pt>
                <c:pt idx="168">
                  <c:v>33.547911028448702</c:v>
                </c:pt>
                <c:pt idx="169">
                  <c:v>33.344758850966521</c:v>
                </c:pt>
                <c:pt idx="170">
                  <c:v>33.141386653780046</c:v>
                </c:pt>
                <c:pt idx="171">
                  <c:v>32.937836934110202</c:v>
                </c:pt>
                <c:pt idx="172">
                  <c:v>32.734144030950496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57.683</c:v>
                </c:pt>
                <c:pt idx="1">
                  <c:v>57.8</c:v>
                </c:pt>
                <c:pt idx="2">
                  <c:v>57.232999999999997</c:v>
                </c:pt>
                <c:pt idx="3">
                  <c:v>56.6</c:v>
                </c:pt>
                <c:pt idx="4">
                  <c:v>57.982999999999997</c:v>
                </c:pt>
                <c:pt idx="5">
                  <c:v>58.283000000000001</c:v>
                </c:pt>
                <c:pt idx="6">
                  <c:v>57.917000000000002</c:v>
                </c:pt>
                <c:pt idx="7">
                  <c:v>58.832999999999998</c:v>
                </c:pt>
                <c:pt idx="8">
                  <c:v>57.35</c:v>
                </c:pt>
                <c:pt idx="9">
                  <c:v>56.75</c:v>
                </c:pt>
                <c:pt idx="10">
                  <c:v>58.332999999999998</c:v>
                </c:pt>
                <c:pt idx="11">
                  <c:v>58.6</c:v>
                </c:pt>
                <c:pt idx="12">
                  <c:v>59.067</c:v>
                </c:pt>
                <c:pt idx="13">
                  <c:v>57.783000000000001</c:v>
                </c:pt>
                <c:pt idx="14">
                  <c:v>58.4</c:v>
                </c:pt>
                <c:pt idx="15">
                  <c:v>58.933</c:v>
                </c:pt>
                <c:pt idx="16">
                  <c:v>60.116999999999997</c:v>
                </c:pt>
                <c:pt idx="17">
                  <c:v>57.5</c:v>
                </c:pt>
                <c:pt idx="18">
                  <c:v>58.232999999999997</c:v>
                </c:pt>
                <c:pt idx="19">
                  <c:v>60.466999999999999</c:v>
                </c:pt>
                <c:pt idx="20">
                  <c:v>59.417000000000002</c:v>
                </c:pt>
                <c:pt idx="21">
                  <c:v>59.45</c:v>
                </c:pt>
                <c:pt idx="22">
                  <c:v>58.8</c:v>
                </c:pt>
                <c:pt idx="23">
                  <c:v>58.982999999999997</c:v>
                </c:pt>
                <c:pt idx="24">
                  <c:v>59.45</c:v>
                </c:pt>
                <c:pt idx="25">
                  <c:v>59.667000000000002</c:v>
                </c:pt>
                <c:pt idx="26">
                  <c:v>60.783000000000001</c:v>
                </c:pt>
                <c:pt idx="27">
                  <c:v>59.366999999999997</c:v>
                </c:pt>
                <c:pt idx="28">
                  <c:v>61.317</c:v>
                </c:pt>
                <c:pt idx="29">
                  <c:v>60.883000000000003</c:v>
                </c:pt>
                <c:pt idx="30">
                  <c:v>61.667000000000002</c:v>
                </c:pt>
                <c:pt idx="31">
                  <c:v>63.05</c:v>
                </c:pt>
                <c:pt idx="32">
                  <c:v>63.716999999999999</c:v>
                </c:pt>
                <c:pt idx="33">
                  <c:v>64.132999999999996</c:v>
                </c:pt>
                <c:pt idx="34">
                  <c:v>64.382999999999996</c:v>
                </c:pt>
                <c:pt idx="35">
                  <c:v>66.183000000000007</c:v>
                </c:pt>
                <c:pt idx="36">
                  <c:v>67.882999999999996</c:v>
                </c:pt>
                <c:pt idx="37">
                  <c:v>68.766999999999996</c:v>
                </c:pt>
                <c:pt idx="38">
                  <c:v>71.332999999999998</c:v>
                </c:pt>
                <c:pt idx="39">
                  <c:v>76.433000000000007</c:v>
                </c:pt>
                <c:pt idx="40">
                  <c:v>83.183000000000007</c:v>
                </c:pt>
                <c:pt idx="41">
                  <c:v>93.433000000000007</c:v>
                </c:pt>
                <c:pt idx="42">
                  <c:v>108.917</c:v>
                </c:pt>
                <c:pt idx="43">
                  <c:v>128.43299999999999</c:v>
                </c:pt>
                <c:pt idx="44">
                  <c:v>149.93299999999999</c:v>
                </c:pt>
                <c:pt idx="45">
                  <c:v>173.56700000000001</c:v>
                </c:pt>
                <c:pt idx="46">
                  <c:v>194.28299999999999</c:v>
                </c:pt>
                <c:pt idx="47">
                  <c:v>210.6</c:v>
                </c:pt>
                <c:pt idx="48">
                  <c:v>223.38300000000001</c:v>
                </c:pt>
                <c:pt idx="49">
                  <c:v>232.233</c:v>
                </c:pt>
                <c:pt idx="50">
                  <c:v>236.05</c:v>
                </c:pt>
                <c:pt idx="51">
                  <c:v>234</c:v>
                </c:pt>
                <c:pt idx="52">
                  <c:v>223.85</c:v>
                </c:pt>
                <c:pt idx="53">
                  <c:v>202.43299999999999</c:v>
                </c:pt>
                <c:pt idx="54">
                  <c:v>169.78299999999999</c:v>
                </c:pt>
                <c:pt idx="55">
                  <c:v>128.63300000000001</c:v>
                </c:pt>
                <c:pt idx="56">
                  <c:v>85.066999999999993</c:v>
                </c:pt>
                <c:pt idx="57">
                  <c:v>63.817</c:v>
                </c:pt>
                <c:pt idx="58">
                  <c:v>61.133000000000003</c:v>
                </c:pt>
                <c:pt idx="59">
                  <c:v>61.8</c:v>
                </c:pt>
                <c:pt idx="60">
                  <c:v>64.167000000000002</c:v>
                </c:pt>
                <c:pt idx="61">
                  <c:v>71.45</c:v>
                </c:pt>
                <c:pt idx="62">
                  <c:v>79.599999999999994</c:v>
                </c:pt>
                <c:pt idx="63">
                  <c:v>91.466999999999999</c:v>
                </c:pt>
                <c:pt idx="64">
                  <c:v>104</c:v>
                </c:pt>
                <c:pt idx="65">
                  <c:v>121.333</c:v>
                </c:pt>
                <c:pt idx="66">
                  <c:v>137.19999999999999</c:v>
                </c:pt>
                <c:pt idx="67">
                  <c:v>151.69999999999999</c:v>
                </c:pt>
                <c:pt idx="68">
                  <c:v>164.31700000000001</c:v>
                </c:pt>
                <c:pt idx="69">
                  <c:v>172.6</c:v>
                </c:pt>
                <c:pt idx="70">
                  <c:v>177.85</c:v>
                </c:pt>
                <c:pt idx="71">
                  <c:v>176.2</c:v>
                </c:pt>
                <c:pt idx="72">
                  <c:v>166.61699999999999</c:v>
                </c:pt>
                <c:pt idx="73">
                  <c:v>147.65</c:v>
                </c:pt>
                <c:pt idx="74">
                  <c:v>119.15</c:v>
                </c:pt>
                <c:pt idx="75">
                  <c:v>85.7</c:v>
                </c:pt>
                <c:pt idx="76">
                  <c:v>61.1</c:v>
                </c:pt>
                <c:pt idx="77">
                  <c:v>53.783000000000001</c:v>
                </c:pt>
                <c:pt idx="78">
                  <c:v>54.5</c:v>
                </c:pt>
                <c:pt idx="79">
                  <c:v>53.767000000000003</c:v>
                </c:pt>
                <c:pt idx="80">
                  <c:v>54.25</c:v>
                </c:pt>
                <c:pt idx="81">
                  <c:v>51.216999999999999</c:v>
                </c:pt>
                <c:pt idx="82">
                  <c:v>51.8</c:v>
                </c:pt>
                <c:pt idx="83">
                  <c:v>52.767000000000003</c:v>
                </c:pt>
                <c:pt idx="84">
                  <c:v>51.917000000000002</c:v>
                </c:pt>
                <c:pt idx="85">
                  <c:v>51.332999999999998</c:v>
                </c:pt>
                <c:pt idx="86">
                  <c:v>51.35</c:v>
                </c:pt>
                <c:pt idx="87">
                  <c:v>52.167000000000002</c:v>
                </c:pt>
                <c:pt idx="88">
                  <c:v>51.85</c:v>
                </c:pt>
                <c:pt idx="89">
                  <c:v>51.332999999999998</c:v>
                </c:pt>
                <c:pt idx="90">
                  <c:v>51.866999999999997</c:v>
                </c:pt>
                <c:pt idx="91">
                  <c:v>51.55</c:v>
                </c:pt>
                <c:pt idx="92">
                  <c:v>51.082999999999998</c:v>
                </c:pt>
                <c:pt idx="93">
                  <c:v>49.982999999999997</c:v>
                </c:pt>
                <c:pt idx="94">
                  <c:v>50.567</c:v>
                </c:pt>
                <c:pt idx="95">
                  <c:v>49.033000000000001</c:v>
                </c:pt>
                <c:pt idx="96">
                  <c:v>48.9</c:v>
                </c:pt>
                <c:pt idx="97">
                  <c:v>50.1</c:v>
                </c:pt>
                <c:pt idx="98">
                  <c:v>49.716999999999999</c:v>
                </c:pt>
                <c:pt idx="99">
                  <c:v>53.65</c:v>
                </c:pt>
                <c:pt idx="100">
                  <c:v>55.732999999999997</c:v>
                </c:pt>
                <c:pt idx="101">
                  <c:v>59.866999999999997</c:v>
                </c:pt>
                <c:pt idx="102">
                  <c:v>65.716999999999999</c:v>
                </c:pt>
                <c:pt idx="103">
                  <c:v>71.066999999999993</c:v>
                </c:pt>
                <c:pt idx="104">
                  <c:v>75.066999999999993</c:v>
                </c:pt>
                <c:pt idx="105">
                  <c:v>76.132999999999996</c:v>
                </c:pt>
                <c:pt idx="106">
                  <c:v>75.082999999999998</c:v>
                </c:pt>
                <c:pt idx="107">
                  <c:v>69.849999999999994</c:v>
                </c:pt>
                <c:pt idx="108">
                  <c:v>64.45</c:v>
                </c:pt>
                <c:pt idx="109">
                  <c:v>56.866999999999997</c:v>
                </c:pt>
                <c:pt idx="110">
                  <c:v>51.383000000000003</c:v>
                </c:pt>
                <c:pt idx="111">
                  <c:v>48.466999999999999</c:v>
                </c:pt>
                <c:pt idx="112">
                  <c:v>45.817</c:v>
                </c:pt>
                <c:pt idx="113">
                  <c:v>44.35</c:v>
                </c:pt>
                <c:pt idx="114">
                  <c:v>44.517000000000003</c:v>
                </c:pt>
                <c:pt idx="115">
                  <c:v>44.232999999999997</c:v>
                </c:pt>
                <c:pt idx="116">
                  <c:v>45.082999999999998</c:v>
                </c:pt>
                <c:pt idx="117">
                  <c:v>44.283000000000001</c:v>
                </c:pt>
                <c:pt idx="118">
                  <c:v>44.667000000000002</c:v>
                </c:pt>
                <c:pt idx="119">
                  <c:v>42.7</c:v>
                </c:pt>
                <c:pt idx="120">
                  <c:v>42.883000000000003</c:v>
                </c:pt>
                <c:pt idx="121">
                  <c:v>43.85</c:v>
                </c:pt>
                <c:pt idx="122">
                  <c:v>43.133000000000003</c:v>
                </c:pt>
                <c:pt idx="123">
                  <c:v>43.366999999999997</c:v>
                </c:pt>
                <c:pt idx="124">
                  <c:v>42.767000000000003</c:v>
                </c:pt>
                <c:pt idx="125">
                  <c:v>44.35</c:v>
                </c:pt>
                <c:pt idx="126">
                  <c:v>43.817</c:v>
                </c:pt>
                <c:pt idx="127">
                  <c:v>45.582999999999998</c:v>
                </c:pt>
                <c:pt idx="128">
                  <c:v>47.5</c:v>
                </c:pt>
                <c:pt idx="129">
                  <c:v>51.267000000000003</c:v>
                </c:pt>
                <c:pt idx="130">
                  <c:v>52.35</c:v>
                </c:pt>
                <c:pt idx="131">
                  <c:v>56</c:v>
                </c:pt>
                <c:pt idx="132">
                  <c:v>56.933</c:v>
                </c:pt>
                <c:pt idx="133">
                  <c:v>56.866999999999997</c:v>
                </c:pt>
                <c:pt idx="134">
                  <c:v>53.6</c:v>
                </c:pt>
                <c:pt idx="135">
                  <c:v>48.9</c:v>
                </c:pt>
                <c:pt idx="136">
                  <c:v>45.633000000000003</c:v>
                </c:pt>
                <c:pt idx="137">
                  <c:v>42.85</c:v>
                </c:pt>
                <c:pt idx="138">
                  <c:v>38.9</c:v>
                </c:pt>
                <c:pt idx="139">
                  <c:v>39.332999999999998</c:v>
                </c:pt>
                <c:pt idx="140">
                  <c:v>39.700000000000003</c:v>
                </c:pt>
                <c:pt idx="141">
                  <c:v>39.15</c:v>
                </c:pt>
                <c:pt idx="142">
                  <c:v>39.133000000000003</c:v>
                </c:pt>
                <c:pt idx="143">
                  <c:v>39.450000000000003</c:v>
                </c:pt>
                <c:pt idx="144">
                  <c:v>39.832999999999998</c:v>
                </c:pt>
                <c:pt idx="145">
                  <c:v>40.783000000000001</c:v>
                </c:pt>
                <c:pt idx="146">
                  <c:v>40.1</c:v>
                </c:pt>
                <c:pt idx="147">
                  <c:v>39.082999999999998</c:v>
                </c:pt>
                <c:pt idx="148">
                  <c:v>38.65</c:v>
                </c:pt>
                <c:pt idx="149">
                  <c:v>39.283000000000001</c:v>
                </c:pt>
                <c:pt idx="150">
                  <c:v>38.299999999999997</c:v>
                </c:pt>
                <c:pt idx="151">
                  <c:v>39</c:v>
                </c:pt>
                <c:pt idx="152">
                  <c:v>37.5</c:v>
                </c:pt>
                <c:pt idx="153">
                  <c:v>37.683</c:v>
                </c:pt>
                <c:pt idx="154">
                  <c:v>38.85</c:v>
                </c:pt>
                <c:pt idx="155">
                  <c:v>37.582999999999998</c:v>
                </c:pt>
                <c:pt idx="156">
                  <c:v>37.65</c:v>
                </c:pt>
                <c:pt idx="157">
                  <c:v>37.65</c:v>
                </c:pt>
                <c:pt idx="158">
                  <c:v>38.549999999999997</c:v>
                </c:pt>
                <c:pt idx="159">
                  <c:v>37.417000000000002</c:v>
                </c:pt>
                <c:pt idx="160">
                  <c:v>36.616999999999997</c:v>
                </c:pt>
                <c:pt idx="161">
                  <c:v>37.267000000000003</c:v>
                </c:pt>
                <c:pt idx="162">
                  <c:v>36.517000000000003</c:v>
                </c:pt>
                <c:pt idx="163">
                  <c:v>37</c:v>
                </c:pt>
                <c:pt idx="164">
                  <c:v>36.616999999999997</c:v>
                </c:pt>
                <c:pt idx="165">
                  <c:v>38.017000000000003</c:v>
                </c:pt>
                <c:pt idx="166">
                  <c:v>37.283000000000001</c:v>
                </c:pt>
                <c:pt idx="167">
                  <c:v>37.200000000000003</c:v>
                </c:pt>
                <c:pt idx="168">
                  <c:v>35.567</c:v>
                </c:pt>
                <c:pt idx="169">
                  <c:v>36.832999999999998</c:v>
                </c:pt>
                <c:pt idx="170">
                  <c:v>36.633000000000003</c:v>
                </c:pt>
                <c:pt idx="171">
                  <c:v>37.082999999999998</c:v>
                </c:pt>
                <c:pt idx="172">
                  <c:v>36.549999999999997</c:v>
                </c:pt>
                <c:pt idx="173">
                  <c:v>35.383000000000003</c:v>
                </c:pt>
                <c:pt idx="174">
                  <c:v>36.017000000000003</c:v>
                </c:pt>
                <c:pt idx="175">
                  <c:v>37.033000000000001</c:v>
                </c:pt>
                <c:pt idx="176">
                  <c:v>36.883000000000003</c:v>
                </c:pt>
                <c:pt idx="177">
                  <c:v>36.817</c:v>
                </c:pt>
                <c:pt idx="178">
                  <c:v>36.732999999999997</c:v>
                </c:pt>
                <c:pt idx="179">
                  <c:v>36.299999999999997</c:v>
                </c:pt>
                <c:pt idx="180">
                  <c:v>35.832999999999998</c:v>
                </c:pt>
                <c:pt idx="181">
                  <c:v>35.450000000000003</c:v>
                </c:pt>
                <c:pt idx="182">
                  <c:v>36.216999999999999</c:v>
                </c:pt>
                <c:pt idx="183">
                  <c:v>36.167000000000002</c:v>
                </c:pt>
                <c:pt idx="184">
                  <c:v>34.966999999999999</c:v>
                </c:pt>
                <c:pt idx="185">
                  <c:v>36.283000000000001</c:v>
                </c:pt>
                <c:pt idx="186">
                  <c:v>35.549999999999997</c:v>
                </c:pt>
                <c:pt idx="187">
                  <c:v>35.633000000000003</c:v>
                </c:pt>
                <c:pt idx="188">
                  <c:v>35.933</c:v>
                </c:pt>
                <c:pt idx="189">
                  <c:v>35.933</c:v>
                </c:pt>
                <c:pt idx="190">
                  <c:v>34.832999999999998</c:v>
                </c:pt>
                <c:pt idx="191">
                  <c:v>36.299999999999997</c:v>
                </c:pt>
                <c:pt idx="192">
                  <c:v>34.517000000000003</c:v>
                </c:pt>
                <c:pt idx="193">
                  <c:v>34.616999999999997</c:v>
                </c:pt>
                <c:pt idx="194">
                  <c:v>34.65</c:v>
                </c:pt>
                <c:pt idx="195">
                  <c:v>33.732999999999997</c:v>
                </c:pt>
                <c:pt idx="196">
                  <c:v>35.85</c:v>
                </c:pt>
                <c:pt idx="197">
                  <c:v>34.332999999999998</c:v>
                </c:pt>
                <c:pt idx="198">
                  <c:v>35.317</c:v>
                </c:pt>
                <c:pt idx="199">
                  <c:v>35.450000000000003</c:v>
                </c:pt>
                <c:pt idx="200">
                  <c:v>34.982999999999997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56.73282419696671</c:v>
                </c:pt>
                <c:pt idx="3">
                  <c:v>56.901435421855787</c:v>
                </c:pt>
                <c:pt idx="4">
                  <c:v>57.070051995487987</c:v>
                </c:pt>
                <c:pt idx="5">
                  <c:v>57.238675055370891</c:v>
                </c:pt>
                <c:pt idx="6">
                  <c:v>57.407305969542286</c:v>
                </c:pt>
                <c:pt idx="7">
                  <c:v>57.575946379832267</c:v>
                </c:pt>
                <c:pt idx="8">
                  <c:v>57.744598252337489</c:v>
                </c:pt>
                <c:pt idx="9">
                  <c:v>57.913263936385853</c:v>
                </c:pt>
                <c:pt idx="10">
                  <c:v>58.081946234131287</c:v>
                </c:pt>
                <c:pt idx="11">
                  <c:v>58.250648485110602</c:v>
                </c:pt>
                <c:pt idx="12">
                  <c:v>58.419374675493877</c:v>
                </c:pt>
                <c:pt idx="13">
                  <c:v>58.588129594557643</c:v>
                </c:pt>
                <c:pt idx="14">
                  <c:v>58.756919090116504</c:v>
                </c:pt>
                <c:pt idx="15">
                  <c:v>58.925750538879718</c:v>
                </c:pt>
                <c:pt idx="16">
                  <c:v>59.094633783986318</c:v>
                </c:pt>
                <c:pt idx="17">
                  <c:v>59.263583071028677</c:v>
                </c:pt>
                <c:pt idx="18">
                  <c:v>59.432621065122213</c:v>
                </c:pt>
                <c:pt idx="19">
                  <c:v>59.601787081293537</c:v>
                </c:pt>
                <c:pt idx="20">
                  <c:v>59.771153584886505</c:v>
                </c:pt>
                <c:pt idx="21">
                  <c:v>59.940858409023626</c:v>
                </c:pt>
                <c:pt idx="22">
                  <c:v>60.111165861549182</c:v>
                </c:pt>
                <c:pt idx="23">
                  <c:v>60.282579130117448</c:v>
                </c:pt>
                <c:pt idx="24">
                  <c:v>60.456040558925615</c:v>
                </c:pt>
                <c:pt idx="25">
                  <c:v>60.633276875648775</c:v>
                </c:pt>
                <c:pt idx="26">
                  <c:v>60.817374153174214</c:v>
                </c:pt>
                <c:pt idx="27">
                  <c:v>61.013701559889853</c:v>
                </c:pt>
                <c:pt idx="28">
                  <c:v>61.231340259897337</c:v>
                </c:pt>
                <c:pt idx="29">
                  <c:v>61.485206058372889</c:v>
                </c:pt>
                <c:pt idx="30">
                  <c:v>61.799067240820548</c:v>
                </c:pt>
                <c:pt idx="31">
                  <c:v>62.209631286310675</c:v>
                </c:pt>
                <c:pt idx="32">
                  <c:v>62.771778812955461</c:v>
                </c:pt>
                <c:pt idx="33">
                  <c:v>63.564832113157891</c:v>
                </c:pt>
                <c:pt idx="34">
                  <c:v>64.699438310948906</c:v>
                </c:pt>
                <c:pt idx="35">
                  <c:v>66.324223104009334</c:v>
                </c:pt>
                <c:pt idx="36">
                  <c:v>68.63086492505262</c:v>
                </c:pt>
                <c:pt idx="37">
                  <c:v>71.855733704401999</c:v>
                </c:pt>
                <c:pt idx="38">
                  <c:v>76.275867831372992</c:v>
                </c:pt>
                <c:pt idx="39">
                  <c:v>82.197002604124094</c:v>
                </c:pt>
                <c:pt idx="40">
                  <c:v>89.931796713104816</c:v>
                </c:pt>
                <c:pt idx="41">
                  <c:v>99.767465813851658</c:v>
                </c:pt>
                <c:pt idx="42">
                  <c:v>111.92372584496634</c:v>
                </c:pt>
                <c:pt idx="43">
                  <c:v>126.50395624784306</c:v>
                </c:pt>
                <c:pt idx="44">
                  <c:v>143.44360326201203</c:v>
                </c:pt>
                <c:pt idx="45">
                  <c:v>162.45643706979777</c:v>
                </c:pt>
                <c:pt idx="46">
                  <c:v>182.96380782287221</c:v>
                </c:pt>
                <c:pt idx="47">
                  <c:v>203.9599216948383</c:v>
                </c:pt>
                <c:pt idx="48">
                  <c:v>223.74777117278256</c:v>
                </c:pt>
                <c:pt idx="49">
                  <c:v>239.5811193509453</c:v>
                </c:pt>
                <c:pt idx="50">
                  <c:v>247.56852546700233</c:v>
                </c:pt>
                <c:pt idx="51">
                  <c:v>243.52000863197122</c:v>
                </c:pt>
                <c:pt idx="52">
                  <c:v>225.06436597305103</c:v>
                </c:pt>
                <c:pt idx="53">
                  <c:v>194.00306504453565</c:v>
                </c:pt>
                <c:pt idx="54">
                  <c:v>156.73264697693284</c:v>
                </c:pt>
                <c:pt idx="55">
                  <c:v>121.60860434003254</c:v>
                </c:pt>
                <c:pt idx="56">
                  <c:v>94.940657855639088</c:v>
                </c:pt>
                <c:pt idx="57">
                  <c:v>78.709535488769518</c:v>
                </c:pt>
                <c:pt idx="58">
                  <c:v>71.302362295033873</c:v>
                </c:pt>
                <c:pt idx="59">
                  <c:v>69.843193880002914</c:v>
                </c:pt>
                <c:pt idx="60">
                  <c:v>72.026706554184614</c:v>
                </c:pt>
                <c:pt idx="61">
                  <c:v>76.66191072130016</c:v>
                </c:pt>
                <c:pt idx="62">
                  <c:v>83.382058418485713</c:v>
                </c:pt>
                <c:pt idx="63">
                  <c:v>92.186030565034542</c:v>
                </c:pt>
                <c:pt idx="64">
                  <c:v>103.11604065680585</c:v>
                </c:pt>
                <c:pt idx="65">
                  <c:v>116.08233256532789</c:v>
                </c:pt>
                <c:pt idx="66">
                  <c:v>130.76072171967795</c:v>
                </c:pt>
                <c:pt idx="67">
                  <c:v>146.48498429976462</c:v>
                </c:pt>
                <c:pt idx="68">
                  <c:v>162.03936051848115</c:v>
                </c:pt>
                <c:pt idx="69">
                  <c:v>175.29301049845148</c:v>
                </c:pt>
                <c:pt idx="70">
                  <c:v>182.91743700334081</c:v>
                </c:pt>
                <c:pt idx="71">
                  <c:v>180.95643714211556</c:v>
                </c:pt>
                <c:pt idx="72">
                  <c:v>166.9165340901466</c:v>
                </c:pt>
                <c:pt idx="73">
                  <c:v>142.40011684700772</c:v>
                </c:pt>
                <c:pt idx="74">
                  <c:v>113.54547197885859</c:v>
                </c:pt>
                <c:pt idx="75">
                  <c:v>87.865578190068874</c:v>
                </c:pt>
                <c:pt idx="76">
                  <c:v>69.985738393021293</c:v>
                </c:pt>
                <c:pt idx="77">
                  <c:v>60.086140168025338</c:v>
                </c:pt>
                <c:pt idx="78">
                  <c:v>55.644716451788597</c:v>
                </c:pt>
                <c:pt idx="79">
                  <c:v>53.947480040759629</c:v>
                </c:pt>
                <c:pt idx="80">
                  <c:v>53.301632794853219</c:v>
                </c:pt>
                <c:pt idx="81">
                  <c:v>52.968566331556474</c:v>
                </c:pt>
                <c:pt idx="82">
                  <c:v>52.708960287906393</c:v>
                </c:pt>
                <c:pt idx="83">
                  <c:v>52.463573122314543</c:v>
                </c:pt>
                <c:pt idx="84">
                  <c:v>52.22096739255246</c:v>
                </c:pt>
                <c:pt idx="85">
                  <c:v>51.979380487847884</c:v>
                </c:pt>
                <c:pt idx="86">
                  <c:v>51.738677945952752</c:v>
                </c:pt>
                <c:pt idx="87">
                  <c:v>51.499199249134151</c:v>
                </c:pt>
                <c:pt idx="88">
                  <c:v>51.261925975577086</c:v>
                </c:pt>
                <c:pt idx="89">
                  <c:v>51.029128087451291</c:v>
                </c:pt>
                <c:pt idx="90">
                  <c:v>50.805593249311357</c:v>
                </c:pt>
                <c:pt idx="91">
                  <c:v>50.600739720765525</c:v>
                </c:pt>
                <c:pt idx="92">
                  <c:v>50.431938313124384</c:v>
                </c:pt>
                <c:pt idx="93">
                  <c:v>50.329219247292698</c:v>
                </c:pt>
                <c:pt idx="94">
                  <c:v>50.341103952847803</c:v>
                </c:pt>
                <c:pt idx="95">
                  <c:v>50.540494489083436</c:v>
                </c:pt>
                <c:pt idx="96">
                  <c:v>51.028423778720757</c:v>
                </c:pt>
                <c:pt idx="97">
                  <c:v>51.932296386934262</c:v>
                </c:pt>
                <c:pt idx="98">
                  <c:v>53.394496006419047</c:v>
                </c:pt>
                <c:pt idx="99">
                  <c:v>55.547197818724399</c:v>
                </c:pt>
                <c:pt idx="100">
                  <c:v>58.469501596582973</c:v>
                </c:pt>
                <c:pt idx="101">
                  <c:v>62.123142973641507</c:v>
                </c:pt>
                <c:pt idx="102">
                  <c:v>66.266760691254333</c:v>
                </c:pt>
                <c:pt idx="103">
                  <c:v>70.369039609124655</c:v>
                </c:pt>
                <c:pt idx="104">
                  <c:v>73.589197195478107</c:v>
                </c:pt>
                <c:pt idx="105">
                  <c:v>74.936776771527903</c:v>
                </c:pt>
                <c:pt idx="106">
                  <c:v>73.664930170580973</c:v>
                </c:pt>
                <c:pt idx="107">
                  <c:v>69.739197445217329</c:v>
                </c:pt>
                <c:pt idx="108">
                  <c:v>64.023333849193406</c:v>
                </c:pt>
                <c:pt idx="109">
                  <c:v>57.935406295355889</c:v>
                </c:pt>
                <c:pt idx="110">
                  <c:v>52.761360523478444</c:v>
                </c:pt>
                <c:pt idx="111">
                  <c:v>49.127462196177127</c:v>
                </c:pt>
                <c:pt idx="112">
                  <c:v>46.959221413601412</c:v>
                </c:pt>
                <c:pt idx="113">
                  <c:v>45.809289992877289</c:v>
                </c:pt>
                <c:pt idx="114">
                  <c:v>45.212630607403504</c:v>
                </c:pt>
                <c:pt idx="115">
                  <c:v>44.858153758098545</c:v>
                </c:pt>
                <c:pt idx="116">
                  <c:v>44.591051256719872</c:v>
                </c:pt>
                <c:pt idx="117">
                  <c:v>44.35171136858412</c:v>
                </c:pt>
                <c:pt idx="118">
                  <c:v>44.123521646123748</c:v>
                </c:pt>
                <c:pt idx="119">
                  <c:v>43.906734200811073</c:v>
                </c:pt>
                <c:pt idx="120">
                  <c:v>43.710447275935245</c:v>
                </c:pt>
                <c:pt idx="121">
                  <c:v>43.553234981216576</c:v>
                </c:pt>
                <c:pt idx="122">
                  <c:v>43.467368862747037</c:v>
                </c:pt>
                <c:pt idx="123">
                  <c:v>43.504068716592137</c:v>
                </c:pt>
                <c:pt idx="124">
                  <c:v>43.737225171140402</c:v>
                </c:pt>
                <c:pt idx="125">
                  <c:v>44.261804901603888</c:v>
                </c:pt>
                <c:pt idx="126">
                  <c:v>45.181787743334006</c:v>
                </c:pt>
                <c:pt idx="127">
                  <c:v>46.581864254174384</c:v>
                </c:pt>
                <c:pt idx="128">
                  <c:v>48.478642684343136</c:v>
                </c:pt>
                <c:pt idx="129">
                  <c:v>50.75456684127078</c:v>
                </c:pt>
                <c:pt idx="130">
                  <c:v>53.097290915024828</c:v>
                </c:pt>
                <c:pt idx="131">
                  <c:v>54.997067555030426</c:v>
                </c:pt>
                <c:pt idx="132">
                  <c:v>55.865616742295344</c:v>
                </c:pt>
                <c:pt idx="133">
                  <c:v>55.28273534334042</c:v>
                </c:pt>
                <c:pt idx="134">
                  <c:v>53.252114304159143</c:v>
                </c:pt>
                <c:pt idx="135">
                  <c:v>50.268694109163746</c:v>
                </c:pt>
                <c:pt idx="136">
                  <c:v>47.100262353889889</c:v>
                </c:pt>
                <c:pt idx="137">
                  <c:v>44.417861511692955</c:v>
                </c:pt>
                <c:pt idx="138">
                  <c:v>42.536755071274882</c:v>
                </c:pt>
                <c:pt idx="139">
                  <c:v>41.411897227384529</c:v>
                </c:pt>
                <c:pt idx="140">
                  <c:v>40.811050458627648</c:v>
                </c:pt>
                <c:pt idx="141">
                  <c:v>40.494045791520641</c:v>
                </c:pt>
                <c:pt idx="142">
                  <c:v>40.298773051543137</c:v>
                </c:pt>
                <c:pt idx="143">
                  <c:v>40.14302018162229</c:v>
                </c:pt>
                <c:pt idx="144">
                  <c:v>39.994066502865152</c:v>
                </c:pt>
                <c:pt idx="145">
                  <c:v>39.841717354188098</c:v>
                </c:pt>
                <c:pt idx="146">
                  <c:v>39.683797815221162</c:v>
                </c:pt>
                <c:pt idx="147">
                  <c:v>39.520424830734711</c:v>
                </c:pt>
                <c:pt idx="148">
                  <c:v>39.352228613670263</c:v>
                </c:pt>
                <c:pt idx="149">
                  <c:v>39.179895663007947</c:v>
                </c:pt>
                <c:pt idx="150">
                  <c:v>39.004064314324495</c:v>
                </c:pt>
                <c:pt idx="151">
                  <c:v>38.825301728546066</c:v>
                </c:pt>
                <c:pt idx="152">
                  <c:v>38.64410056149341</c:v>
                </c:pt>
                <c:pt idx="153">
                  <c:v>38.460882176149518</c:v>
                </c:pt>
                <c:pt idx="154">
                  <c:v>38.276002755607649</c:v>
                </c:pt>
                <c:pt idx="155">
                  <c:v>38.089760648063063</c:v>
                </c:pt>
                <c:pt idx="156">
                  <c:v>37.902403968393706</c:v>
                </c:pt>
                <c:pt idx="157">
                  <c:v>37.714137884578001</c:v>
                </c:pt>
                <c:pt idx="158">
                  <c:v>37.52513128322299</c:v>
                </c:pt>
                <c:pt idx="159">
                  <c:v>37.33552268046806</c:v>
                </c:pt>
                <c:pt idx="160">
                  <c:v>37.145425350520917</c:v>
                </c:pt>
                <c:pt idx="161">
                  <c:v>36.954931705256207</c:v>
                </c:pt>
                <c:pt idx="162">
                  <c:v>36.764116990169121</c:v>
                </c:pt>
                <c:pt idx="163">
                  <c:v>36.573042375406601</c:v>
                </c:pt>
                <c:pt idx="164">
                  <c:v>36.381757522963966</c:v>
                </c:pt>
                <c:pt idx="165">
                  <c:v>36.190302707272082</c:v>
                </c:pt>
                <c:pt idx="166">
                  <c:v>35.998710559383007</c:v>
                </c:pt>
                <c:pt idx="167">
                  <c:v>35.807007496682139</c:v>
                </c:pt>
                <c:pt idx="168">
                  <c:v>35.615214891623467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56.732824196962213</c:v>
                </c:pt>
                <c:pt idx="3">
                  <c:v>56.901435421840617</c:v>
                </c:pt>
                <c:pt idx="4">
                  <c:v>57.070051995438028</c:v>
                </c:pt>
                <c:pt idx="5">
                  <c:v>57.238675055210244</c:v>
                </c:pt>
                <c:pt idx="6">
                  <c:v>57.407305969037921</c:v>
                </c:pt>
                <c:pt idx="7">
                  <c:v>57.575946378286083</c:v>
                </c:pt>
                <c:pt idx="8">
                  <c:v>57.74459824770932</c:v>
                </c:pt>
                <c:pt idx="9">
                  <c:v>57.913263922859194</c:v>
                </c:pt>
                <c:pt idx="10">
                  <c:v>58.081946195529731</c:v>
                </c:pt>
                <c:pt idx="11">
                  <c:v>58.250648377550313</c:v>
                </c:pt>
                <c:pt idx="12">
                  <c:v>58.419374382855018</c:v>
                </c:pt>
                <c:pt idx="13">
                  <c:v>58.588128817156978</c:v>
                </c:pt>
                <c:pt idx="14">
                  <c:v>58.756917073651479</c:v>
                </c:pt>
                <c:pt idx="15">
                  <c:v>58.925745431838564</c:v>
                </c:pt>
                <c:pt idx="16">
                  <c:v>59.094621154639313</c:v>
                </c:pt>
                <c:pt idx="17">
                  <c:v>59.263552576262278</c:v>
                </c:pt>
                <c:pt idx="18">
                  <c:v>59.432549169474363</c:v>
                </c:pt>
                <c:pt idx="19">
                  <c:v>59.601621575664971</c:v>
                </c:pt>
                <c:pt idx="20">
                  <c:v>59.770781573861967</c:v>
                </c:pt>
                <c:pt idx="21">
                  <c:v>59.940041955009399</c:v>
                </c:pt>
                <c:pt idx="22">
                  <c:v>60.109416254487819</c:v>
                </c:pt>
                <c:pt idx="23">
                  <c:v>60.278918277938629</c:v>
                </c:pt>
                <c:pt idx="24">
                  <c:v>60.448561331507364</c:v>
                </c:pt>
                <c:pt idx="25">
                  <c:v>60.618357035823152</c:v>
                </c:pt>
                <c:pt idx="26">
                  <c:v>60.788313561086412</c:v>
                </c:pt>
                <c:pt idx="27">
                  <c:v>60.958433065712789</c:v>
                </c:pt>
                <c:pt idx="28">
                  <c:v>61.128708049675502</c:v>
                </c:pt>
                <c:pt idx="29">
                  <c:v>61.299116242067903</c:v>
                </c:pt>
                <c:pt idx="30">
                  <c:v>61.469613526203496</c:v>
                </c:pt>
                <c:pt idx="31">
                  <c:v>61.640124260662127</c:v>
                </c:pt>
                <c:pt idx="32">
                  <c:v>61.810528178086443</c:v>
                </c:pt>
                <c:pt idx="33">
                  <c:v>61.980642835199831</c:v>
                </c:pt>
                <c:pt idx="34">
                  <c:v>62.150200353572444</c:v>
                </c:pt>
                <c:pt idx="35">
                  <c:v>62.318816948662324</c:v>
                </c:pt>
                <c:pt idx="36">
                  <c:v>62.485953531964171</c:v>
                </c:pt>
                <c:pt idx="37">
                  <c:v>62.65086555738646</c:v>
                </c:pt>
                <c:pt idx="38">
                  <c:v>62.812540387690646</c:v>
                </c:pt>
                <c:pt idx="39">
                  <c:v>62.969620971006087</c:v>
                </c:pt>
                <c:pt idx="40">
                  <c:v>63.12031582596093</c:v>
                </c:pt>
                <c:pt idx="41">
                  <c:v>63.262297626966124</c:v>
                </c:pt>
                <c:pt idx="42">
                  <c:v>63.392596530414139</c:v>
                </c:pt>
                <c:pt idx="43">
                  <c:v>63.507500239403207</c:v>
                </c:pt>
                <c:pt idx="44">
                  <c:v>63.60248085613776</c:v>
                </c:pt>
                <c:pt idx="45">
                  <c:v>63.672178288362595</c:v>
                </c:pt>
                <c:pt idx="46">
                  <c:v>63.710479447198203</c:v>
                </c:pt>
                <c:pt idx="47">
                  <c:v>63.710737700271125</c:v>
                </c:pt>
                <c:pt idx="48">
                  <c:v>63.666171735255382</c:v>
                </c:pt>
                <c:pt idx="49">
                  <c:v>63.570459808894924</c:v>
                </c:pt>
                <c:pt idx="50">
                  <c:v>63.418499622395018</c:v>
                </c:pt>
                <c:pt idx="51">
                  <c:v>63.207239759423025</c:v>
                </c:pt>
                <c:pt idx="52">
                  <c:v>62.936423814501289</c:v>
                </c:pt>
                <c:pt idx="53">
                  <c:v>62.60905403951967</c:v>
                </c:pt>
                <c:pt idx="54">
                  <c:v>62.231408594723135</c:v>
                </c:pt>
                <c:pt idx="55">
                  <c:v>61.812544687892846</c:v>
                </c:pt>
                <c:pt idx="56">
                  <c:v>61.363361056930522</c:v>
                </c:pt>
                <c:pt idx="57">
                  <c:v>60.895419701281483</c:v>
                </c:pt>
                <c:pt idx="58">
                  <c:v>60.419782928781274</c:v>
                </c:pt>
                <c:pt idx="59">
                  <c:v>59.946088088411216</c:v>
                </c:pt>
                <c:pt idx="60">
                  <c:v>59.481984347850037</c:v>
                </c:pt>
                <c:pt idx="61">
                  <c:v>59.032943364705702</c:v>
                </c:pt>
                <c:pt idx="62">
                  <c:v>58.60237168512446</c:v>
                </c:pt>
                <c:pt idx="63">
                  <c:v>58.191915026561212</c:v>
                </c:pt>
                <c:pt idx="64">
                  <c:v>57.801847312347</c:v>
                </c:pt>
                <c:pt idx="65">
                  <c:v>57.431463074981458</c:v>
                </c:pt>
                <c:pt idx="66">
                  <c:v>57.079423761561088</c:v>
                </c:pt>
                <c:pt idx="67">
                  <c:v>56.744035944427196</c:v>
                </c:pt>
                <c:pt idx="68">
                  <c:v>56.423458392191861</c:v>
                </c:pt>
                <c:pt idx="69">
                  <c:v>56.115845610320093</c:v>
                </c:pt>
                <c:pt idx="70">
                  <c:v>55.819439901128298</c:v>
                </c:pt>
                <c:pt idx="71">
                  <c:v>55.53262456773723</c:v>
                </c:pt>
                <c:pt idx="72">
                  <c:v>55.253949472530763</c:v>
                </c:pt>
                <c:pt idx="73">
                  <c:v>54.982137998967396</c:v>
                </c:pt>
                <c:pt idx="74">
                  <c:v>54.716082257135326</c:v>
                </c:pt>
                <c:pt idx="75">
                  <c:v>54.454831446925049</c:v>
                </c:pt>
                <c:pt idx="76">
                  <c:v>54.197576754966583</c:v>
                </c:pt>
                <c:pt idx="77">
                  <c:v>53.943635004622784</c:v>
                </c:pt>
                <c:pt idx="78">
                  <c:v>53.692432445700796</c:v>
                </c:pt>
                <c:pt idx="79">
                  <c:v>53.443489492879891</c:v>
                </c:pt>
                <c:pt idx="80">
                  <c:v>53.196406834477706</c:v>
                </c:pt>
                <c:pt idx="81">
                  <c:v>52.950853082484365</c:v>
                </c:pt>
                <c:pt idx="82">
                  <c:v>52.706553979311998</c:v>
                </c:pt>
                <c:pt idx="83">
                  <c:v>52.463283085772282</c:v>
                </c:pt>
                <c:pt idx="84">
                  <c:v>52.220853826471824</c:v>
                </c:pt>
                <c:pt idx="85">
                  <c:v>51.979112747812451</c:v>
                </c:pt>
                <c:pt idx="86">
                  <c:v>51.737933839674206</c:v>
                </c:pt>
                <c:pt idx="87">
                  <c:v>51.49721377768001</c:v>
                </c:pt>
                <c:pt idx="88">
                  <c:v>51.256867954143182</c:v>
                </c:pt>
                <c:pt idx="89">
                  <c:v>51.016827179481865</c:v>
                </c:pt>
                <c:pt idx="90">
                  <c:v>50.777034950262113</c:v>
                </c:pt>
                <c:pt idx="91">
                  <c:v>50.537445194052118</c:v>
                </c:pt>
                <c:pt idx="92">
                  <c:v>50.298020414365766</c:v>
                </c:pt>
                <c:pt idx="93">
                  <c:v>50.058730170881972</c:v>
                </c:pt>
                <c:pt idx="94">
                  <c:v>49.819549840779622</c:v>
                </c:pt>
                <c:pt idx="95">
                  <c:v>49.580459616476887</c:v>
                </c:pt>
                <c:pt idx="96">
                  <c:v>49.341443703427565</c:v>
                </c:pt>
                <c:pt idx="97">
                  <c:v>49.102489689070495</c:v>
                </c:pt>
                <c:pt idx="98">
                  <c:v>48.863588060733242</c:v>
                </c:pt>
                <c:pt idx="99">
                  <c:v>48.624731856463882</c:v>
                </c:pt>
                <c:pt idx="100">
                  <c:v>48.385916438615091</c:v>
                </c:pt>
                <c:pt idx="101">
                  <c:v>48.147139385766188</c:v>
                </c:pt>
                <c:pt idx="102">
                  <c:v>47.908400504484767</c:v>
                </c:pt>
                <c:pt idx="103">
                  <c:v>47.66970196877454</c:v>
                </c:pt>
                <c:pt idx="104">
                  <c:v>47.431048602132776</c:v>
                </c:pt>
                <c:pt idx="105">
                  <c:v>47.192448325289725</c:v>
                </c:pt>
                <c:pt idx="106">
                  <c:v>46.95391280230875</c:v>
                </c:pt>
                <c:pt idx="107">
                  <c:v>46.715458329214449</c:v>
                </c:pt>
                <c:pt idx="108">
                  <c:v>46.47710702314064</c:v>
                </c:pt>
                <c:pt idx="109">
                  <c:v>46.238888386606853</c:v>
                </c:pt>
                <c:pt idx="110">
                  <c:v>46.000841341324751</c:v>
                </c:pt>
                <c:pt idx="111">
                  <c:v>45.763016849106705</c:v>
                </c:pt>
                <c:pt idx="112">
                  <c:v>45.525481263793331</c:v>
                </c:pt>
                <c:pt idx="113">
                  <c:v>45.288320586676612</c:v>
                </c:pt>
                <c:pt idx="114">
                  <c:v>45.051645826375427</c:v>
                </c:pt>
                <c:pt idx="115">
                  <c:v>44.815599687996226</c:v>
                </c:pt>
                <c:pt idx="116">
                  <c:v>44.580364827583821</c:v>
                </c:pt>
                <c:pt idx="117">
                  <c:v>44.346173892755147</c:v>
                </c:pt>
                <c:pt idx="118">
                  <c:v>44.11332150740634</c:v>
                </c:pt>
                <c:pt idx="119">
                  <c:v>43.882178214863863</c:v>
                </c:pt>
                <c:pt idx="120">
                  <c:v>43.653206123355844</c:v>
                </c:pt>
                <c:pt idx="121">
                  <c:v>43.426975539031211</c:v>
                </c:pt>
                <c:pt idx="122">
                  <c:v>43.204181153570588</c:v>
                </c:pt>
                <c:pt idx="123">
                  <c:v>42.98565531030718</c:v>
                </c:pt>
                <c:pt idx="124">
                  <c:v>42.772374482416446</c:v>
                </c:pt>
                <c:pt idx="125">
                  <c:v>42.565453448640476</c:v>
                </c:pt>
                <c:pt idx="126">
                  <c:v>42.366120052215194</c:v>
                </c:pt>
                <c:pt idx="127">
                  <c:v>42.175662522156586</c:v>
                </c:pt>
                <c:pt idx="128">
                  <c:v>41.99534217856371</c:v>
                </c:pt>
                <c:pt idx="129">
                  <c:v>41.826268280320086</c:v>
                </c:pt>
                <c:pt idx="130">
                  <c:v>41.669239931152653</c:v>
                </c:pt>
                <c:pt idx="131">
                  <c:v>41.524572245519636</c:v>
                </c:pt>
                <c:pt idx="132">
                  <c:v>41.391937849954942</c:v>
                </c:pt>
                <c:pt idx="133">
                  <c:v>41.270264720793776</c:v>
                </c:pt>
                <c:pt idx="134">
                  <c:v>41.157730220320744</c:v>
                </c:pt>
                <c:pt idx="135">
                  <c:v>41.051874222382096</c:v>
                </c:pt>
                <c:pt idx="136">
                  <c:v>40.949823673270117</c:v>
                </c:pt>
                <c:pt idx="137">
                  <c:v>40.848587597213069</c:v>
                </c:pt>
                <c:pt idx="138">
                  <c:v>40.745360122203621</c:v>
                </c:pt>
                <c:pt idx="139">
                  <c:v>40.637769459817719</c:v>
                </c:pt>
                <c:pt idx="140">
                  <c:v>40.524031724855618</c:v>
                </c:pt>
                <c:pt idx="141">
                  <c:v>40.402999041103861</c:v>
                </c:pt>
                <c:pt idx="142">
                  <c:v>40.274118220359263</c:v>
                </c:pt>
                <c:pt idx="143">
                  <c:v>40.137331099771899</c:v>
                </c:pt>
                <c:pt idx="144">
                  <c:v>39.99294950025088</c:v>
                </c:pt>
                <c:pt idx="145">
                  <c:v>39.841530963271872</c:v>
                </c:pt>
                <c:pt idx="146">
                  <c:v>39.683771407387489</c:v>
                </c:pt>
                <c:pt idx="147">
                  <c:v>39.520421656564992</c:v>
                </c:pt>
                <c:pt idx="148">
                  <c:v>39.352228290205673</c:v>
                </c:pt>
                <c:pt idx="149">
                  <c:v>39.179895635077429</c:v>
                </c:pt>
                <c:pt idx="150">
                  <c:v>39.004064312281905</c:v>
                </c:pt>
                <c:pt idx="151">
                  <c:v>38.825301728419603</c:v>
                </c:pt>
                <c:pt idx="152">
                  <c:v>38.644100561486781</c:v>
                </c:pt>
                <c:pt idx="153">
                  <c:v>38.460882176149227</c:v>
                </c:pt>
                <c:pt idx="154">
                  <c:v>38.276002755607635</c:v>
                </c:pt>
                <c:pt idx="155">
                  <c:v>38.089760648063063</c:v>
                </c:pt>
                <c:pt idx="156">
                  <c:v>37.902403968393706</c:v>
                </c:pt>
                <c:pt idx="157">
                  <c:v>37.714137884578001</c:v>
                </c:pt>
                <c:pt idx="158">
                  <c:v>37.52513128322299</c:v>
                </c:pt>
                <c:pt idx="159">
                  <c:v>37.33552268046806</c:v>
                </c:pt>
                <c:pt idx="160">
                  <c:v>37.145425350520917</c:v>
                </c:pt>
                <c:pt idx="161">
                  <c:v>36.954931705256207</c:v>
                </c:pt>
                <c:pt idx="162">
                  <c:v>36.764116990169121</c:v>
                </c:pt>
                <c:pt idx="163">
                  <c:v>36.573042375406601</c:v>
                </c:pt>
                <c:pt idx="164">
                  <c:v>36.381757522963966</c:v>
                </c:pt>
                <c:pt idx="165">
                  <c:v>36.190302707272082</c:v>
                </c:pt>
                <c:pt idx="166">
                  <c:v>35.998710559383007</c:v>
                </c:pt>
                <c:pt idx="167">
                  <c:v>35.807007496682139</c:v>
                </c:pt>
                <c:pt idx="168">
                  <c:v>35.615214891623467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56.9</c:v>
                </c:pt>
                <c:pt idx="1">
                  <c:v>57.933</c:v>
                </c:pt>
                <c:pt idx="2">
                  <c:v>56.982999999999997</c:v>
                </c:pt>
                <c:pt idx="3">
                  <c:v>56.582999999999998</c:v>
                </c:pt>
                <c:pt idx="4">
                  <c:v>55.45</c:v>
                </c:pt>
                <c:pt idx="5">
                  <c:v>56.283000000000001</c:v>
                </c:pt>
                <c:pt idx="6">
                  <c:v>56.383000000000003</c:v>
                </c:pt>
                <c:pt idx="7">
                  <c:v>57.35</c:v>
                </c:pt>
                <c:pt idx="8">
                  <c:v>56.767000000000003</c:v>
                </c:pt>
                <c:pt idx="9">
                  <c:v>55.75</c:v>
                </c:pt>
                <c:pt idx="10">
                  <c:v>56.417000000000002</c:v>
                </c:pt>
                <c:pt idx="11">
                  <c:v>56.25</c:v>
                </c:pt>
                <c:pt idx="12">
                  <c:v>57.216999999999999</c:v>
                </c:pt>
                <c:pt idx="13">
                  <c:v>57.466999999999999</c:v>
                </c:pt>
                <c:pt idx="14">
                  <c:v>57.45</c:v>
                </c:pt>
                <c:pt idx="15">
                  <c:v>57.116999999999997</c:v>
                </c:pt>
                <c:pt idx="16">
                  <c:v>56.95</c:v>
                </c:pt>
                <c:pt idx="17">
                  <c:v>58.3</c:v>
                </c:pt>
                <c:pt idx="18">
                  <c:v>57.982999999999997</c:v>
                </c:pt>
                <c:pt idx="19">
                  <c:v>58.116999999999997</c:v>
                </c:pt>
                <c:pt idx="20">
                  <c:v>58.183</c:v>
                </c:pt>
                <c:pt idx="21">
                  <c:v>58.966999999999999</c:v>
                </c:pt>
                <c:pt idx="22">
                  <c:v>59.55</c:v>
                </c:pt>
                <c:pt idx="23">
                  <c:v>59.1</c:v>
                </c:pt>
                <c:pt idx="24">
                  <c:v>60.966999999999999</c:v>
                </c:pt>
                <c:pt idx="25">
                  <c:v>60.716999999999999</c:v>
                </c:pt>
                <c:pt idx="26">
                  <c:v>59.683</c:v>
                </c:pt>
                <c:pt idx="27">
                  <c:v>60.616999999999997</c:v>
                </c:pt>
                <c:pt idx="28">
                  <c:v>60.616999999999997</c:v>
                </c:pt>
                <c:pt idx="29">
                  <c:v>60.6</c:v>
                </c:pt>
                <c:pt idx="30">
                  <c:v>61.283000000000001</c:v>
                </c:pt>
                <c:pt idx="31">
                  <c:v>60.966999999999999</c:v>
                </c:pt>
                <c:pt idx="32">
                  <c:v>62.283000000000001</c:v>
                </c:pt>
                <c:pt idx="33">
                  <c:v>61.5</c:v>
                </c:pt>
                <c:pt idx="34">
                  <c:v>62.366999999999997</c:v>
                </c:pt>
                <c:pt idx="35">
                  <c:v>63.533000000000001</c:v>
                </c:pt>
                <c:pt idx="36">
                  <c:v>65.216999999999999</c:v>
                </c:pt>
                <c:pt idx="37">
                  <c:v>66.332999999999998</c:v>
                </c:pt>
                <c:pt idx="38">
                  <c:v>69.082999999999998</c:v>
                </c:pt>
                <c:pt idx="39">
                  <c:v>72.7</c:v>
                </c:pt>
                <c:pt idx="40">
                  <c:v>78.066999999999993</c:v>
                </c:pt>
                <c:pt idx="41">
                  <c:v>88.983000000000004</c:v>
                </c:pt>
                <c:pt idx="42">
                  <c:v>102.9</c:v>
                </c:pt>
                <c:pt idx="43">
                  <c:v>124.017</c:v>
                </c:pt>
                <c:pt idx="44">
                  <c:v>146.15</c:v>
                </c:pt>
                <c:pt idx="45">
                  <c:v>169.833</c:v>
                </c:pt>
                <c:pt idx="46">
                  <c:v>193.2</c:v>
                </c:pt>
                <c:pt idx="47">
                  <c:v>210.53299999999999</c:v>
                </c:pt>
                <c:pt idx="48">
                  <c:v>224.333</c:v>
                </c:pt>
                <c:pt idx="49">
                  <c:v>233.46700000000001</c:v>
                </c:pt>
                <c:pt idx="50">
                  <c:v>238.13300000000001</c:v>
                </c:pt>
                <c:pt idx="51">
                  <c:v>237.5</c:v>
                </c:pt>
                <c:pt idx="52">
                  <c:v>230.517</c:v>
                </c:pt>
                <c:pt idx="53">
                  <c:v>212.21700000000001</c:v>
                </c:pt>
                <c:pt idx="54">
                  <c:v>182.1</c:v>
                </c:pt>
                <c:pt idx="55">
                  <c:v>139.767</c:v>
                </c:pt>
                <c:pt idx="56">
                  <c:v>95.016999999999996</c:v>
                </c:pt>
                <c:pt idx="57">
                  <c:v>65.483000000000004</c:v>
                </c:pt>
                <c:pt idx="58">
                  <c:v>60.533000000000001</c:v>
                </c:pt>
                <c:pt idx="59">
                  <c:v>60.75</c:v>
                </c:pt>
                <c:pt idx="60">
                  <c:v>64.900000000000006</c:v>
                </c:pt>
                <c:pt idx="61">
                  <c:v>71.382999999999996</c:v>
                </c:pt>
                <c:pt idx="62">
                  <c:v>81.016999999999996</c:v>
                </c:pt>
                <c:pt idx="63">
                  <c:v>92.066999999999993</c:v>
                </c:pt>
                <c:pt idx="64">
                  <c:v>107.467</c:v>
                </c:pt>
                <c:pt idx="65">
                  <c:v>124.117</c:v>
                </c:pt>
                <c:pt idx="66">
                  <c:v>140.18299999999999</c:v>
                </c:pt>
                <c:pt idx="67">
                  <c:v>154.81700000000001</c:v>
                </c:pt>
                <c:pt idx="68">
                  <c:v>166.63300000000001</c:v>
                </c:pt>
                <c:pt idx="69">
                  <c:v>175.93299999999999</c:v>
                </c:pt>
                <c:pt idx="70">
                  <c:v>181.46700000000001</c:v>
                </c:pt>
                <c:pt idx="71">
                  <c:v>179.95</c:v>
                </c:pt>
                <c:pt idx="72">
                  <c:v>170.96700000000001</c:v>
                </c:pt>
                <c:pt idx="73">
                  <c:v>152.38300000000001</c:v>
                </c:pt>
                <c:pt idx="74">
                  <c:v>123.18300000000001</c:v>
                </c:pt>
                <c:pt idx="75">
                  <c:v>85.95</c:v>
                </c:pt>
                <c:pt idx="76">
                  <c:v>56.732999999999997</c:v>
                </c:pt>
                <c:pt idx="77">
                  <c:v>47.4</c:v>
                </c:pt>
                <c:pt idx="78">
                  <c:v>47.033000000000001</c:v>
                </c:pt>
                <c:pt idx="79">
                  <c:v>46.832999999999998</c:v>
                </c:pt>
                <c:pt idx="80">
                  <c:v>46.033000000000001</c:v>
                </c:pt>
                <c:pt idx="81">
                  <c:v>46.05</c:v>
                </c:pt>
                <c:pt idx="82">
                  <c:v>46.417000000000002</c:v>
                </c:pt>
                <c:pt idx="83">
                  <c:v>46.116999999999997</c:v>
                </c:pt>
                <c:pt idx="84">
                  <c:v>46.366999999999997</c:v>
                </c:pt>
                <c:pt idx="85">
                  <c:v>47.466999999999999</c:v>
                </c:pt>
                <c:pt idx="86">
                  <c:v>46.067</c:v>
                </c:pt>
                <c:pt idx="87">
                  <c:v>47.216999999999999</c:v>
                </c:pt>
                <c:pt idx="88">
                  <c:v>46.933</c:v>
                </c:pt>
                <c:pt idx="89">
                  <c:v>45.6</c:v>
                </c:pt>
                <c:pt idx="90">
                  <c:v>46.616999999999997</c:v>
                </c:pt>
                <c:pt idx="91">
                  <c:v>45.817</c:v>
                </c:pt>
                <c:pt idx="92">
                  <c:v>45.817</c:v>
                </c:pt>
                <c:pt idx="93">
                  <c:v>46.216999999999999</c:v>
                </c:pt>
                <c:pt idx="94">
                  <c:v>45.45</c:v>
                </c:pt>
                <c:pt idx="95">
                  <c:v>45.4</c:v>
                </c:pt>
                <c:pt idx="96">
                  <c:v>45.866999999999997</c:v>
                </c:pt>
                <c:pt idx="97">
                  <c:v>45.9</c:v>
                </c:pt>
                <c:pt idx="98">
                  <c:v>46.95</c:v>
                </c:pt>
                <c:pt idx="99">
                  <c:v>49.216999999999999</c:v>
                </c:pt>
                <c:pt idx="100">
                  <c:v>53.15</c:v>
                </c:pt>
                <c:pt idx="101">
                  <c:v>58.95</c:v>
                </c:pt>
                <c:pt idx="102">
                  <c:v>66.983000000000004</c:v>
                </c:pt>
                <c:pt idx="103">
                  <c:v>70.099999999999994</c:v>
                </c:pt>
                <c:pt idx="104">
                  <c:v>75.066999999999993</c:v>
                </c:pt>
                <c:pt idx="105">
                  <c:v>76.266999999999996</c:v>
                </c:pt>
                <c:pt idx="106">
                  <c:v>74.382999999999996</c:v>
                </c:pt>
                <c:pt idx="107">
                  <c:v>67.367000000000004</c:v>
                </c:pt>
                <c:pt idx="108">
                  <c:v>59.317</c:v>
                </c:pt>
                <c:pt idx="109">
                  <c:v>51.616999999999997</c:v>
                </c:pt>
                <c:pt idx="110">
                  <c:v>45.482999999999997</c:v>
                </c:pt>
                <c:pt idx="111">
                  <c:v>41.5</c:v>
                </c:pt>
                <c:pt idx="112">
                  <c:v>40.950000000000003</c:v>
                </c:pt>
                <c:pt idx="113">
                  <c:v>41.283000000000001</c:v>
                </c:pt>
                <c:pt idx="114">
                  <c:v>39.75</c:v>
                </c:pt>
                <c:pt idx="115">
                  <c:v>40.1</c:v>
                </c:pt>
                <c:pt idx="116">
                  <c:v>38.982999999999997</c:v>
                </c:pt>
                <c:pt idx="117">
                  <c:v>39.700000000000003</c:v>
                </c:pt>
                <c:pt idx="118">
                  <c:v>39.75</c:v>
                </c:pt>
                <c:pt idx="119">
                  <c:v>39.783000000000001</c:v>
                </c:pt>
                <c:pt idx="120">
                  <c:v>39.567</c:v>
                </c:pt>
                <c:pt idx="121">
                  <c:v>39.9</c:v>
                </c:pt>
                <c:pt idx="122">
                  <c:v>38.950000000000003</c:v>
                </c:pt>
                <c:pt idx="123">
                  <c:v>38.732999999999997</c:v>
                </c:pt>
                <c:pt idx="124">
                  <c:v>39.5</c:v>
                </c:pt>
                <c:pt idx="125">
                  <c:v>39.267000000000003</c:v>
                </c:pt>
                <c:pt idx="126">
                  <c:v>40.9</c:v>
                </c:pt>
                <c:pt idx="127">
                  <c:v>43.982999999999997</c:v>
                </c:pt>
                <c:pt idx="128">
                  <c:v>46.482999999999997</c:v>
                </c:pt>
                <c:pt idx="129">
                  <c:v>50.982999999999997</c:v>
                </c:pt>
                <c:pt idx="130">
                  <c:v>54.466999999999999</c:v>
                </c:pt>
                <c:pt idx="131">
                  <c:v>57.332999999999998</c:v>
                </c:pt>
                <c:pt idx="132">
                  <c:v>56.783000000000001</c:v>
                </c:pt>
                <c:pt idx="133">
                  <c:v>53.082999999999998</c:v>
                </c:pt>
                <c:pt idx="134">
                  <c:v>49.567</c:v>
                </c:pt>
                <c:pt idx="135">
                  <c:v>43.082999999999998</c:v>
                </c:pt>
                <c:pt idx="136">
                  <c:v>39.283000000000001</c:v>
                </c:pt>
                <c:pt idx="137">
                  <c:v>37.067</c:v>
                </c:pt>
                <c:pt idx="138">
                  <c:v>35.917000000000002</c:v>
                </c:pt>
                <c:pt idx="139">
                  <c:v>35.700000000000003</c:v>
                </c:pt>
                <c:pt idx="140">
                  <c:v>35.883000000000003</c:v>
                </c:pt>
                <c:pt idx="141">
                  <c:v>35.1</c:v>
                </c:pt>
                <c:pt idx="142">
                  <c:v>34.732999999999997</c:v>
                </c:pt>
                <c:pt idx="143">
                  <c:v>34.667000000000002</c:v>
                </c:pt>
                <c:pt idx="144">
                  <c:v>35.15</c:v>
                </c:pt>
                <c:pt idx="145">
                  <c:v>33.917000000000002</c:v>
                </c:pt>
                <c:pt idx="146">
                  <c:v>34.567</c:v>
                </c:pt>
                <c:pt idx="147">
                  <c:v>34.85</c:v>
                </c:pt>
                <c:pt idx="148">
                  <c:v>34.183</c:v>
                </c:pt>
                <c:pt idx="149">
                  <c:v>34.049999999999997</c:v>
                </c:pt>
                <c:pt idx="150">
                  <c:v>34.082999999999998</c:v>
                </c:pt>
                <c:pt idx="151">
                  <c:v>34.133000000000003</c:v>
                </c:pt>
                <c:pt idx="152">
                  <c:v>32.917000000000002</c:v>
                </c:pt>
                <c:pt idx="153">
                  <c:v>34.85</c:v>
                </c:pt>
                <c:pt idx="154">
                  <c:v>33.232999999999997</c:v>
                </c:pt>
                <c:pt idx="155">
                  <c:v>33.75</c:v>
                </c:pt>
                <c:pt idx="156">
                  <c:v>33.466999999999999</c:v>
                </c:pt>
                <c:pt idx="157">
                  <c:v>34.582999999999998</c:v>
                </c:pt>
                <c:pt idx="158">
                  <c:v>33.633000000000003</c:v>
                </c:pt>
                <c:pt idx="159">
                  <c:v>32.982999999999997</c:v>
                </c:pt>
                <c:pt idx="160">
                  <c:v>33.317</c:v>
                </c:pt>
                <c:pt idx="161">
                  <c:v>33.65</c:v>
                </c:pt>
                <c:pt idx="162">
                  <c:v>33.633000000000003</c:v>
                </c:pt>
                <c:pt idx="163">
                  <c:v>33.450000000000003</c:v>
                </c:pt>
                <c:pt idx="164">
                  <c:v>32.116999999999997</c:v>
                </c:pt>
                <c:pt idx="165">
                  <c:v>32.332999999999998</c:v>
                </c:pt>
                <c:pt idx="166">
                  <c:v>33.017000000000003</c:v>
                </c:pt>
                <c:pt idx="167">
                  <c:v>33.767000000000003</c:v>
                </c:pt>
                <c:pt idx="168">
                  <c:v>34.25</c:v>
                </c:pt>
                <c:pt idx="169">
                  <c:v>32.299999999999997</c:v>
                </c:pt>
                <c:pt idx="170">
                  <c:v>31.55</c:v>
                </c:pt>
                <c:pt idx="171">
                  <c:v>32.482999999999997</c:v>
                </c:pt>
                <c:pt idx="172">
                  <c:v>31.766999999999999</c:v>
                </c:pt>
                <c:pt idx="173">
                  <c:v>32.299999999999997</c:v>
                </c:pt>
                <c:pt idx="174">
                  <c:v>31.533000000000001</c:v>
                </c:pt>
                <c:pt idx="175">
                  <c:v>31.033000000000001</c:v>
                </c:pt>
                <c:pt idx="176">
                  <c:v>31.417000000000002</c:v>
                </c:pt>
                <c:pt idx="177">
                  <c:v>29.85</c:v>
                </c:pt>
                <c:pt idx="178">
                  <c:v>29.766999999999999</c:v>
                </c:pt>
                <c:pt idx="179">
                  <c:v>30.483000000000001</c:v>
                </c:pt>
                <c:pt idx="180">
                  <c:v>29.183</c:v>
                </c:pt>
                <c:pt idx="181">
                  <c:v>30.382999999999999</c:v>
                </c:pt>
                <c:pt idx="182">
                  <c:v>29.667000000000002</c:v>
                </c:pt>
                <c:pt idx="183">
                  <c:v>30.2</c:v>
                </c:pt>
                <c:pt idx="184">
                  <c:v>28.867000000000001</c:v>
                </c:pt>
                <c:pt idx="185">
                  <c:v>28.516999999999999</c:v>
                </c:pt>
                <c:pt idx="186">
                  <c:v>29.05</c:v>
                </c:pt>
                <c:pt idx="187">
                  <c:v>29.433</c:v>
                </c:pt>
                <c:pt idx="188">
                  <c:v>31</c:v>
                </c:pt>
                <c:pt idx="189">
                  <c:v>29.832999999999998</c:v>
                </c:pt>
                <c:pt idx="190">
                  <c:v>28.317</c:v>
                </c:pt>
                <c:pt idx="191">
                  <c:v>30.632999999999999</c:v>
                </c:pt>
                <c:pt idx="192">
                  <c:v>28.65</c:v>
                </c:pt>
                <c:pt idx="193">
                  <c:v>29.417000000000002</c:v>
                </c:pt>
                <c:pt idx="194">
                  <c:v>29.6</c:v>
                </c:pt>
                <c:pt idx="195">
                  <c:v>29.983000000000001</c:v>
                </c:pt>
                <c:pt idx="196">
                  <c:v>29.483000000000001</c:v>
                </c:pt>
                <c:pt idx="197">
                  <c:v>30.382999999999999</c:v>
                </c:pt>
                <c:pt idx="198">
                  <c:v>29.533000000000001</c:v>
                </c:pt>
                <c:pt idx="199">
                  <c:v>29.4</c:v>
                </c:pt>
                <c:pt idx="200">
                  <c:v>30.667000000000002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#N/A</c:v>
                </c:pt>
                <c:pt idx="1">
                  <c:v>55.515859947654356</c:v>
                </c:pt>
                <c:pt idx="2">
                  <c:v>55.697236742066899</c:v>
                </c:pt>
                <c:pt idx="3">
                  <c:v>55.878615234351059</c:v>
                </c:pt>
                <c:pt idx="4">
                  <c:v>56.059995690509318</c:v>
                </c:pt>
                <c:pt idx="5">
                  <c:v>56.241378400510875</c:v>
                </c:pt>
                <c:pt idx="6">
                  <c:v>56.422763672960215</c:v>
                </c:pt>
                <c:pt idx="7">
                  <c:v>56.604151825558048</c:v>
                </c:pt>
                <c:pt idx="8">
                  <c:v>56.785543169796703</c:v>
                </c:pt>
                <c:pt idx="9">
                  <c:v>56.966937988208429</c:v>
                </c:pt>
                <c:pt idx="10">
                  <c:v>57.148336502966863</c:v>
                </c:pt>
                <c:pt idx="11">
                  <c:v>57.32973883677797</c:v>
                </c:pt>
                <c:pt idx="12">
                  <c:v>57.51114497317063</c:v>
                </c:pt>
                <c:pt idx="13">
                  <c:v>57.692554738704885</c:v>
                </c:pt>
                <c:pt idx="14">
                  <c:v>57.873967865103936</c:v>
                </c:pt>
                <c:pt idx="15">
                  <c:v>58.055384266678111</c:v>
                </c:pt>
                <c:pt idx="16">
                  <c:v>58.236804829742844</c:v>
                </c:pt>
                <c:pt idx="17">
                  <c:v>58.418233334138037</c:v>
                </c:pt>
                <c:pt idx="18">
                  <c:v>58.599680751295175</c:v>
                </c:pt>
                <c:pt idx="19">
                  <c:v>58.781174324395685</c:v>
                </c:pt>
                <c:pt idx="20">
                  <c:v>58.962775914765722</c:v>
                </c:pt>
                <c:pt idx="21">
                  <c:v>59.144617675039918</c:v>
                </c:pt>
                <c:pt idx="22">
                  <c:v>59.326969009379745</c:v>
                </c:pt>
                <c:pt idx="23">
                  <c:v>59.510358079710436</c:v>
                </c:pt>
                <c:pt idx="24">
                  <c:v>59.695785048931867</c:v>
                </c:pt>
                <c:pt idx="25">
                  <c:v>59.885083945469304</c:v>
                </c:pt>
                <c:pt idx="26">
                  <c:v>60.081515979681733</c:v>
                </c:pt>
                <c:pt idx="27">
                  <c:v>60.290708325025285</c:v>
                </c:pt>
                <c:pt idx="28">
                  <c:v>60.522085055347233</c:v>
                </c:pt>
                <c:pt idx="29">
                  <c:v>60.790963225440464</c:v>
                </c:pt>
                <c:pt idx="30">
                  <c:v>61.121493744025479</c:v>
                </c:pt>
                <c:pt idx="31">
                  <c:v>61.550594712346175</c:v>
                </c:pt>
                <c:pt idx="32">
                  <c:v>62.132930925899011</c:v>
                </c:pt>
                <c:pt idx="33">
                  <c:v>62.946813701099934</c:v>
                </c:pt>
                <c:pt idx="34">
                  <c:v>64.100613910217888</c:v>
                </c:pt>
                <c:pt idx="35">
                  <c:v>65.738900037848495</c:v>
                </c:pt>
                <c:pt idx="36">
                  <c:v>68.047064511293868</c:v>
                </c:pt>
                <c:pt idx="37">
                  <c:v>71.252758279762915</c:v>
                </c:pt>
                <c:pt idx="38">
                  <c:v>75.622131762702779</c:v>
                </c:pt>
                <c:pt idx="39">
                  <c:v>81.44882940078611</c:v>
                </c:pt>
                <c:pt idx="40">
                  <c:v>89.034061075355552</c:v>
                </c:pt>
                <c:pt idx="41">
                  <c:v>98.656993464992738</c:v>
                </c:pt>
                <c:pt idx="42">
                  <c:v>110.53617651482426</c:v>
                </c:pt>
                <c:pt idx="43">
                  <c:v>124.78450202185776</c:v>
                </c:pt>
                <c:pt idx="44">
                  <c:v>141.36135502964328</c:v>
                </c:pt>
                <c:pt idx="45">
                  <c:v>160.02337481839311</c:v>
                </c:pt>
                <c:pt idx="46">
                  <c:v>180.26346517284105</c:v>
                </c:pt>
                <c:pt idx="47">
                  <c:v>201.20090554498145</c:v>
                </c:pt>
                <c:pt idx="48">
                  <c:v>221.36187968098571</c:v>
                </c:pt>
                <c:pt idx="49">
                  <c:v>238.34875327345526</c:v>
                </c:pt>
                <c:pt idx="50">
                  <c:v>248.64224480679786</c:v>
                </c:pt>
                <c:pt idx="51">
                  <c:v>248.11284934197246</c:v>
                </c:pt>
                <c:pt idx="52">
                  <c:v>233.71470684704715</c:v>
                </c:pt>
                <c:pt idx="53">
                  <c:v>205.8158700915879</c:v>
                </c:pt>
                <c:pt idx="54">
                  <c:v>169.35386633304512</c:v>
                </c:pt>
                <c:pt idx="55">
                  <c:v>132.24891973024825</c:v>
                </c:pt>
                <c:pt idx="56">
                  <c:v>101.76383339222605</c:v>
                </c:pt>
                <c:pt idx="57">
                  <c:v>81.505698993622204</c:v>
                </c:pt>
                <c:pt idx="58">
                  <c:v>71.094633577651265</c:v>
                </c:pt>
                <c:pt idx="59">
                  <c:v>68.014209448758081</c:v>
                </c:pt>
                <c:pt idx="60">
                  <c:v>69.693414702068708</c:v>
                </c:pt>
                <c:pt idx="61">
                  <c:v>74.519048116873805</c:v>
                </c:pt>
                <c:pt idx="62">
                  <c:v>81.814834858528215</c:v>
                </c:pt>
                <c:pt idx="63">
                  <c:v>91.415625041480084</c:v>
                </c:pt>
                <c:pt idx="64">
                  <c:v>103.2836817746535</c:v>
                </c:pt>
                <c:pt idx="65">
                  <c:v>117.27851986760419</c:v>
                </c:pt>
                <c:pt idx="66">
                  <c:v>133.02660329177138</c:v>
                </c:pt>
                <c:pt idx="67">
                  <c:v>149.79862018174521</c:v>
                </c:pt>
                <c:pt idx="68">
                  <c:v>166.28760225326522</c:v>
                </c:pt>
                <c:pt idx="69">
                  <c:v>180.23707270262875</c:v>
                </c:pt>
                <c:pt idx="70">
                  <c:v>188.18058438228408</c:v>
                </c:pt>
                <c:pt idx="71">
                  <c:v>186.05436996715838</c:v>
                </c:pt>
                <c:pt idx="72">
                  <c:v>171.30133264385594</c:v>
                </c:pt>
                <c:pt idx="73">
                  <c:v>145.49047100448237</c:v>
                </c:pt>
                <c:pt idx="74">
                  <c:v>114.81225962446729</c:v>
                </c:pt>
                <c:pt idx="75">
                  <c:v>87.035016184529624</c:v>
                </c:pt>
                <c:pt idx="76">
                  <c:v>67.216528022209815</c:v>
                </c:pt>
                <c:pt idx="77">
                  <c:v>55.902116306274444</c:v>
                </c:pt>
                <c:pt idx="78">
                  <c:v>50.655898371408483</c:v>
                </c:pt>
                <c:pt idx="79">
                  <c:v>48.609005315457125</c:v>
                </c:pt>
                <c:pt idx="80">
                  <c:v>47.856326814023582</c:v>
                </c:pt>
                <c:pt idx="81">
                  <c:v>47.513261551369212</c:v>
                </c:pt>
                <c:pt idx="82">
                  <c:v>47.273363614893384</c:v>
                </c:pt>
                <c:pt idx="83">
                  <c:v>47.055014938067913</c:v>
                </c:pt>
                <c:pt idx="84">
                  <c:v>46.841162673191953</c:v>
                </c:pt>
                <c:pt idx="85">
                  <c:v>46.62899556251147</c:v>
                </c:pt>
                <c:pt idx="86">
                  <c:v>46.418372138728451</c:v>
                </c:pt>
                <c:pt idx="87">
                  <c:v>46.210035488485786</c:v>
                </c:pt>
                <c:pt idx="88">
                  <c:v>46.005907387877379</c:v>
                </c:pt>
                <c:pt idx="89">
                  <c:v>45.810144245313431</c:v>
                </c:pt>
                <c:pt idx="90">
                  <c:v>45.631026445949033</c:v>
                </c:pt>
                <c:pt idx="91">
                  <c:v>45.483991692248793</c:v>
                </c:pt>
                <c:pt idx="92">
                  <c:v>45.396059439759711</c:v>
                </c:pt>
                <c:pt idx="93">
                  <c:v>45.411569837141357</c:v>
                </c:pt>
                <c:pt idx="94">
                  <c:v>45.598493679123202</c:v>
                </c:pt>
                <c:pt idx="95">
                  <c:v>46.053551931633656</c:v>
                </c:pt>
                <c:pt idx="96">
                  <c:v>46.903194901501884</c:v>
                </c:pt>
                <c:pt idx="97">
                  <c:v>48.296528693860871</c:v>
                </c:pt>
                <c:pt idx="98">
                  <c:v>50.385951972901019</c:v>
                </c:pt>
                <c:pt idx="99">
                  <c:v>53.291513967498858</c:v>
                </c:pt>
                <c:pt idx="100">
                  <c:v>57.045140097247874</c:v>
                </c:pt>
                <c:pt idx="101">
                  <c:v>61.511802734401918</c:v>
                </c:pt>
                <c:pt idx="102">
                  <c:v>66.294444741646018</c:v>
                </c:pt>
                <c:pt idx="103">
                  <c:v>70.663045034809969</c:v>
                </c:pt>
                <c:pt idx="104">
                  <c:v>73.602515559675538</c:v>
                </c:pt>
                <c:pt idx="105">
                  <c:v>74.086174780868717</c:v>
                </c:pt>
                <c:pt idx="106">
                  <c:v>71.554642069346414</c:v>
                </c:pt>
                <c:pt idx="107">
                  <c:v>66.338689004977297</c:v>
                </c:pt>
                <c:pt idx="108">
                  <c:v>59.657473521836629</c:v>
                </c:pt>
                <c:pt idx="109">
                  <c:v>53.083846558871855</c:v>
                </c:pt>
                <c:pt idx="110">
                  <c:v>47.821552041303725</c:v>
                </c:pt>
                <c:pt idx="111">
                  <c:v>44.300362199202915</c:v>
                </c:pt>
                <c:pt idx="112">
                  <c:v>42.281409003420599</c:v>
                </c:pt>
                <c:pt idx="113">
                  <c:v>41.244259623763575</c:v>
                </c:pt>
                <c:pt idx="114">
                  <c:v>40.718119227370138</c:v>
                </c:pt>
                <c:pt idx="115">
                  <c:v>40.409117010323449</c:v>
                </c:pt>
                <c:pt idx="116">
                  <c:v>40.177639003587679</c:v>
                </c:pt>
                <c:pt idx="117">
                  <c:v>39.972592128825269</c:v>
                </c:pt>
                <c:pt idx="118">
                  <c:v>39.782600414883611</c:v>
                </c:pt>
                <c:pt idx="119">
                  <c:v>39.613751338153541</c:v>
                </c:pt>
                <c:pt idx="120">
                  <c:v>39.484361439403621</c:v>
                </c:pt>
                <c:pt idx="121">
                  <c:v>39.427627866594825</c:v>
                </c:pt>
                <c:pt idx="122">
                  <c:v>39.497041382929005</c:v>
                </c:pt>
                <c:pt idx="123">
                  <c:v>39.771113247720628</c:v>
                </c:pt>
                <c:pt idx="124">
                  <c:v>40.353444922251256</c:v>
                </c:pt>
                <c:pt idx="125">
                  <c:v>41.362878217564571</c:v>
                </c:pt>
                <c:pt idx="126">
                  <c:v>42.907573984356304</c:v>
                </c:pt>
                <c:pt idx="127">
                  <c:v>45.037616963140593</c:v>
                </c:pt>
                <c:pt idx="128">
                  <c:v>47.676142980307901</c:v>
                </c:pt>
                <c:pt idx="129">
                  <c:v>50.545112837281863</c:v>
                </c:pt>
                <c:pt idx="130">
                  <c:v>53.131529733954338</c:v>
                </c:pt>
                <c:pt idx="131">
                  <c:v>54.764128633467458</c:v>
                </c:pt>
                <c:pt idx="132">
                  <c:v>54.840973082126979</c:v>
                </c:pt>
                <c:pt idx="133">
                  <c:v>53.13552710651247</c:v>
                </c:pt>
                <c:pt idx="134">
                  <c:v>49.984934900189785</c:v>
                </c:pt>
                <c:pt idx="135">
                  <c:v>46.183107252160639</c:v>
                </c:pt>
                <c:pt idx="136">
                  <c:v>42.611200009672217</c:v>
                </c:pt>
                <c:pt idx="137">
                  <c:v>39.856112400673197</c:v>
                </c:pt>
                <c:pt idx="138">
                  <c:v>38.062349113140378</c:v>
                </c:pt>
                <c:pt idx="139">
                  <c:v>37.047005721966649</c:v>
                </c:pt>
                <c:pt idx="140">
                  <c:v>36.518207604105662</c:v>
                </c:pt>
                <c:pt idx="141">
                  <c:v>36.233117676752812</c:v>
                </c:pt>
                <c:pt idx="142">
                  <c:v>36.046504962621611</c:v>
                </c:pt>
                <c:pt idx="143">
                  <c:v>35.890774850719126</c:v>
                </c:pt>
                <c:pt idx="144">
                  <c:v>35.740745246166675</c:v>
                </c:pt>
                <c:pt idx="145">
                  <c:v>35.588957228839497</c:v>
                </c:pt>
                <c:pt idx="146">
                  <c:v>35.433860722239558</c:v>
                </c:pt>
                <c:pt idx="147">
                  <c:v>35.275503420480263</c:v>
                </c:pt>
                <c:pt idx="148">
                  <c:v>35.11427126543046</c:v>
                </c:pt>
                <c:pt idx="149">
                  <c:v>34.950582298212922</c:v>
                </c:pt>
                <c:pt idx="150">
                  <c:v>34.784821475795944</c:v>
                </c:pt>
                <c:pt idx="151">
                  <c:v>34.617328211288964</c:v>
                </c:pt>
                <c:pt idx="152">
                  <c:v>34.44839567700334</c:v>
                </c:pt>
                <c:pt idx="153">
                  <c:v>34.27827361122457</c:v>
                </c:pt>
                <c:pt idx="154">
                  <c:v>34.107172522505664</c:v>
                </c:pt>
                <c:pt idx="155">
                  <c:v>33.935268396520989</c:v>
                </c:pt>
                <c:pt idx="156">
                  <c:v>33.762707403636639</c:v>
                </c:pt>
                <c:pt idx="157">
                  <c:v>33.589610323364447</c:v>
                </c:pt>
                <c:pt idx="158">
                  <c:v>33.416076542147351</c:v>
                </c:pt>
                <c:pt idx="159">
                  <c:v>33.242187569965864</c:v>
                </c:pt>
                <c:pt idx="160">
                  <c:v>33.06801007501543</c:v>
                </c:pt>
                <c:pt idx="161">
                  <c:v>32.893598465848171</c:v>
                </c:pt>
                <c:pt idx="162">
                  <c:v>32.718997065267331</c:v>
                </c:pt>
                <c:pt idx="163">
                  <c:v>32.544241925701094</c:v>
                </c:pt>
                <c:pt idx="164">
                  <c:v>32.369362335641313</c:v>
                </c:pt>
                <c:pt idx="165">
                  <c:v>32.194382063536267</c:v>
                </c:pt>
                <c:pt idx="166">
                  <c:v>32.019320380859959</c:v>
                </c:pt>
                <c:pt idx="167">
                  <c:v>31.844192900912073</c:v>
                </c:pt>
                <c:pt idx="168">
                  <c:v>31.669012264789028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55.515859947651364</c:v>
                </c:pt>
                <c:pt idx="2">
                  <c:v>55.697236742056951</c:v>
                </c:pt>
                <c:pt idx="3">
                  <c:v>55.878615234318751</c:v>
                </c:pt>
                <c:pt idx="4">
                  <c:v>56.059995690406744</c:v>
                </c:pt>
                <c:pt idx="5">
                  <c:v>56.241378400192616</c:v>
                </c:pt>
                <c:pt idx="6">
                  <c:v>56.422763671995142</c:v>
                </c:pt>
                <c:pt idx="7">
                  <c:v>56.604151822698135</c:v>
                </c:pt>
                <c:pt idx="8">
                  <c:v>56.785543161514092</c:v>
                </c:pt>
                <c:pt idx="9">
                  <c:v>56.966937964766061</c:v>
                </c:pt>
                <c:pt idx="10">
                  <c:v>57.148336438125021</c:v>
                </c:pt>
                <c:pt idx="11">
                  <c:v>57.329738661499299</c:v>
                </c:pt>
                <c:pt idx="12">
                  <c:v>57.511144510126272</c:v>
                </c:pt>
                <c:pt idx="13">
                  <c:v>57.692553543242418</c:v>
                </c:pt>
                <c:pt idx="14">
                  <c:v>57.873964848841545</c:v>
                </c:pt>
                <c:pt idx="15">
                  <c:v>58.055376829261412</c:v>
                </c:pt>
                <c:pt idx="16">
                  <c:v>58.236786907393721</c:v>
                </c:pt>
                <c:pt idx="17">
                  <c:v>58.418191126837741</c:v>
                </c:pt>
                <c:pt idx="18">
                  <c:v>58.599583610861437</c:v>
                </c:pt>
                <c:pt idx="19">
                  <c:v>58.780955834013163</c:v>
                </c:pt>
                <c:pt idx="20">
                  <c:v>58.96229564589914</c:v>
                </c:pt>
                <c:pt idx="21">
                  <c:v>59.143585968065203</c:v>
                </c:pt>
                <c:pt idx="22">
                  <c:v>59.324803060903612</c:v>
                </c:pt>
                <c:pt idx="23">
                  <c:v>59.505914226561288</c:v>
                </c:pt>
                <c:pt idx="24">
                  <c:v>59.686874774113896</c:v>
                </c:pt>
                <c:pt idx="25">
                  <c:v>59.867624022551659</c:v>
                </c:pt>
                <c:pt idx="26">
                  <c:v>60.048080052734335</c:v>
                </c:pt>
                <c:pt idx="27">
                  <c:v>60.228132838338681</c:v>
                </c:pt>
                <c:pt idx="28">
                  <c:v>60.407635284577538</c:v>
                </c:pt>
                <c:pt idx="29">
                  <c:v>60.586391578731231</c:v>
                </c:pt>
                <c:pt idx="30">
                  <c:v>60.76414210548316</c:v>
                </c:pt>
                <c:pt idx="31">
                  <c:v>60.940544001510744</c:v>
                </c:pt>
                <c:pt idx="32">
                  <c:v>61.115146220079382</c:v>
                </c:pt>
                <c:pt idx="33">
                  <c:v>61.287357756503262</c:v>
                </c:pt>
                <c:pt idx="34">
                  <c:v>61.456407469948452</c:v>
                </c:pt>
                <c:pt idx="35">
                  <c:v>61.621293766351641</c:v>
                </c:pt>
                <c:pt idx="36">
                  <c:v>61.780722352481071</c:v>
                </c:pt>
                <c:pt idx="37">
                  <c:v>61.933030450888459</c:v>
                </c:pt>
                <c:pt idx="38">
                  <c:v>62.076096466201662</c:v>
                </c:pt>
                <c:pt idx="39">
                  <c:v>62.207235392283749</c:v>
                </c:pt>
                <c:pt idx="40">
                  <c:v>62.323082632822469</c:v>
                </c:pt>
                <c:pt idx="41">
                  <c:v>62.419472862504684</c:v>
                </c:pt>
                <c:pt idx="42">
                  <c:v>62.491326607475656</c:v>
                </c:pt>
                <c:pt idx="43">
                  <c:v>62.532565756426891</c:v>
                </c:pt>
                <c:pt idx="44">
                  <c:v>62.536090100526835</c:v>
                </c:pt>
                <c:pt idx="45">
                  <c:v>62.493858978842624</c:v>
                </c:pt>
                <c:pt idx="46">
                  <c:v>62.397131931006143</c:v>
                </c:pt>
                <c:pt idx="47">
                  <c:v>62.236923930922707</c:v>
                </c:pt>
                <c:pt idx="48">
                  <c:v>62.004715601918733</c:v>
                </c:pt>
                <c:pt idx="49">
                  <c:v>61.693417569673898</c:v>
                </c:pt>
                <c:pt idx="50">
                  <c:v>61.298516490065836</c:v>
                </c:pt>
                <c:pt idx="51">
                  <c:v>60.819237187228595</c:v>
                </c:pt>
                <c:pt idx="52">
                  <c:v>60.259469647496829</c:v>
                </c:pt>
                <c:pt idx="53">
                  <c:v>59.628177221675841</c:v>
                </c:pt>
                <c:pt idx="54">
                  <c:v>58.939066279183571</c:v>
                </c:pt>
                <c:pt idx="55">
                  <c:v>58.209465818166237</c:v>
                </c:pt>
                <c:pt idx="56">
                  <c:v>57.458589224801287</c:v>
                </c:pt>
                <c:pt idx="57">
                  <c:v>56.705537081980253</c:v>
                </c:pt>
                <c:pt idx="58">
                  <c:v>55.967464493788299</c:v>
                </c:pt>
                <c:pt idx="59">
                  <c:v>55.258254198528086</c:v>
                </c:pt>
                <c:pt idx="60">
                  <c:v>54.587856691984719</c:v>
                </c:pt>
                <c:pt idx="61">
                  <c:v>53.962266937553593</c:v>
                </c:pt>
                <c:pt idx="62">
                  <c:v>53.383974899338504</c:v>
                </c:pt>
                <c:pt idx="63">
                  <c:v>52.85267952132385</c:v>
                </c:pt>
                <c:pt idx="64">
                  <c:v>52.366077162590685</c:v>
                </c:pt>
                <c:pt idx="65">
                  <c:v>51.920592192073613</c:v>
                </c:pt>
                <c:pt idx="66">
                  <c:v>51.511979037560934</c:v>
                </c:pt>
                <c:pt idx="67">
                  <c:v>51.13577388650743</c:v>
                </c:pt>
                <c:pt idx="68">
                  <c:v>50.787605146298496</c:v>
                </c:pt>
                <c:pt idx="69">
                  <c:v>50.463386834972724</c:v>
                </c:pt>
                <c:pt idx="70">
                  <c:v>50.159423187974639</c:v>
                </c:pt>
                <c:pt idx="71">
                  <c:v>49.872450707919512</c:v>
                </c:pt>
                <c:pt idx="72">
                  <c:v>49.599639159154989</c:v>
                </c:pt>
                <c:pt idx="73">
                  <c:v>49.338567746622836</c:v>
                </c:pt>
                <c:pt idx="74">
                  <c:v>49.087187989256869</c:v>
                </c:pt>
                <c:pt idx="75">
                  <c:v>48.843780998739241</c:v>
                </c:pt>
                <c:pt idx="76">
                  <c:v>48.606914036866442</c:v>
                </c:pt>
                <c:pt idx="77">
                  <c:v>48.375399218194616</c:v>
                </c:pt>
                <c:pt idx="78">
                  <c:v>48.148255869777159</c:v>
                </c:pt>
                <c:pt idx="79">
                  <c:v>47.924677184886953</c:v>
                </c:pt>
                <c:pt idx="80">
                  <c:v>47.704001270068723</c:v>
                </c:pt>
                <c:pt idx="81">
                  <c:v>47.485686375579455</c:v>
                </c:pt>
                <c:pt idx="82">
                  <c:v>47.269289939050097</c:v>
                </c:pt>
                <c:pt idx="83">
                  <c:v>47.054451005782106</c:v>
                </c:pt>
                <c:pt idx="84">
                  <c:v>46.840875579118446</c:v>
                </c:pt>
                <c:pt idx="85">
                  <c:v>46.628324476263337</c:v>
                </c:pt>
                <c:pt idx="86">
                  <c:v>46.4166033031021</c:v>
                </c:pt>
                <c:pt idx="87">
                  <c:v>46.20555420631927</c:v>
                </c:pt>
                <c:pt idx="88">
                  <c:v>45.995049106696044</c:v>
                </c:pt>
                <c:pt idx="89">
                  <c:v>45.784984160700617</c:v>
                </c:pt>
                <c:pt idx="90">
                  <c:v>45.575275236775532</c:v>
                </c:pt>
                <c:pt idx="91">
                  <c:v>45.365854227459096</c:v>
                </c:pt>
                <c:pt idx="92">
                  <c:v>45.156666048609054</c:v>
                </c:pt>
                <c:pt idx="93">
                  <c:v>44.947666202798956</c:v>
                </c:pt>
                <c:pt idx="94">
                  <c:v>44.738818805860319</c:v>
                </c:pt>
                <c:pt idx="95">
                  <c:v>44.530094994038663</c:v>
                </c:pt>
                <c:pt idx="96">
                  <c:v>44.321471644817699</c:v>
                </c:pt>
                <c:pt idx="97">
                  <c:v>44.112930357624599</c:v>
                </c:pt>
                <c:pt idx="98">
                  <c:v>43.904456651801084</c:v>
                </c:pt>
                <c:pt idx="99">
                  <c:v>43.696039348822914</c:v>
                </c:pt>
                <c:pt idx="100">
                  <c:v>43.487670114146503</c:v>
                </c:pt>
                <c:pt idx="101">
                  <c:v>43.279343141606169</c:v>
                </c:pt>
                <c:pt idx="102">
                  <c:v>43.071054970307983</c:v>
                </c:pt>
                <c:pt idx="103">
                  <c:v>42.862804430790185</c:v>
                </c:pt>
                <c:pt idx="104">
                  <c:v>42.654592724164829</c:v>
                </c:pt>
                <c:pt idx="105">
                  <c:v>42.446423645354841</c:v>
                </c:pt>
                <c:pt idx="106">
                  <c:v>42.238303969737096</c:v>
                </c:pt>
                <c:pt idx="107">
                  <c:v>42.030244031856618</c:v>
                </c:pt>
                <c:pt idx="108">
                  <c:v>41.822258535752283</c:v>
                </c:pt>
                <c:pt idx="109">
                  <c:v>41.614367649172152</c:v>
                </c:pt>
                <c:pt idx="110">
                  <c:v>41.406598448822919</c:v>
                </c:pt>
                <c:pt idx="111">
                  <c:v>41.19898680087406</c:v>
                </c:pt>
                <c:pt idx="112">
                  <c:v>40.991579779953049</c:v>
                </c:pt>
                <c:pt idx="113">
                  <c:v>40.784438749890946</c:v>
                </c:pt>
                <c:pt idx="114">
                  <c:v>40.577643248454514</c:v>
                </c:pt>
                <c:pt idx="115">
                  <c:v>40.371295832320335</c:v>
                </c:pt>
                <c:pt idx="116">
                  <c:v>40.165528040778248</c:v>
                </c:pt>
                <c:pt idx="117">
                  <c:v>39.96050761586276</c:v>
                </c:pt>
                <c:pt idx="118">
                  <c:v>39.756447055278592</c:v>
                </c:pt>
                <c:pt idx="119">
                  <c:v>39.553613446738652</c:v>
                </c:pt>
                <c:pt idx="120">
                  <c:v>39.35233930242498</c:v>
                </c:pt>
                <c:pt idx="121">
                  <c:v>39.153033735260827</c:v>
                </c:pt>
                <c:pt idx="122">
                  <c:v>38.956192746363961</c:v>
                </c:pt>
                <c:pt idx="123">
                  <c:v>38.762406590530958</c:v>
                </c:pt>
                <c:pt idx="124">
                  <c:v>38.572361166231865</c:v>
                </c:pt>
                <c:pt idx="125">
                  <c:v>38.386829255523601</c:v>
                </c:pt>
                <c:pt idx="126">
                  <c:v>38.206646518103611</c:v>
                </c:pt>
                <c:pt idx="127">
                  <c:v>38.032666980239469</c:v>
                </c:pt>
                <c:pt idx="128">
                  <c:v>37.865694168970194</c:v>
                </c:pt>
                <c:pt idx="129">
                  <c:v>37.706387907958522</c:v>
                </c:pt>
                <c:pt idx="130">
                  <c:v>37.55515356669293</c:v>
                </c:pt>
                <c:pt idx="131">
                  <c:v>37.412029481366467</c:v>
                </c:pt>
                <c:pt idx="132">
                  <c:v>37.276596686026849</c:v>
                </c:pt>
                <c:pt idx="133">
                  <c:v>37.147938632595199</c:v>
                </c:pt>
                <c:pt idx="134">
                  <c:v>37.024672934636399</c:v>
                </c:pt>
                <c:pt idx="135">
                  <c:v>36.905061187319248</c:v>
                </c:pt>
                <c:pt idx="136">
                  <c:v>36.787180953765045</c:v>
                </c:pt>
                <c:pt idx="137">
                  <c:v>36.669124987415188</c:v>
                </c:pt>
                <c:pt idx="138">
                  <c:v>36.54918540276654</c:v>
                </c:pt>
                <c:pt idx="139">
                  <c:v>36.425987876009465</c:v>
                </c:pt>
                <c:pt idx="140">
                  <c:v>36.29855867830122</c:v>
                </c:pt>
                <c:pt idx="141">
                  <c:v>36.166326852813214</c:v>
                </c:pt>
                <c:pt idx="142">
                  <c:v>36.029077714146858</c:v>
                </c:pt>
                <c:pt idx="143">
                  <c:v>35.886879128675893</c:v>
                </c:pt>
                <c:pt idx="144">
                  <c:v>35.740000096567464</c:v>
                </c:pt>
                <c:pt idx="145">
                  <c:v>35.588835401684129</c:v>
                </c:pt>
                <c:pt idx="146">
                  <c:v>35.433843711730674</c:v>
                </c:pt>
                <c:pt idx="147">
                  <c:v>35.275501393483026</c:v>
                </c:pt>
                <c:pt idx="148">
                  <c:v>35.114271059418748</c:v>
                </c:pt>
                <c:pt idx="149">
                  <c:v>34.950582280363903</c:v>
                </c:pt>
                <c:pt idx="150">
                  <c:v>34.784821474478193</c:v>
                </c:pt>
                <c:pt idx="151">
                  <c:v>34.617328211206093</c:v>
                </c:pt>
                <c:pt idx="152">
                  <c:v>34.448395676998899</c:v>
                </c:pt>
                <c:pt idx="153">
                  <c:v>34.278273611224371</c:v>
                </c:pt>
                <c:pt idx="154">
                  <c:v>34.107172522505657</c:v>
                </c:pt>
                <c:pt idx="155">
                  <c:v>33.935268396520989</c:v>
                </c:pt>
                <c:pt idx="156">
                  <c:v>33.762707403636639</c:v>
                </c:pt>
                <c:pt idx="157">
                  <c:v>33.589610323364447</c:v>
                </c:pt>
                <c:pt idx="158">
                  <c:v>33.416076542147351</c:v>
                </c:pt>
                <c:pt idx="159">
                  <c:v>33.242187569965864</c:v>
                </c:pt>
                <c:pt idx="160">
                  <c:v>33.06801007501543</c:v>
                </c:pt>
                <c:pt idx="161">
                  <c:v>32.893598465848171</c:v>
                </c:pt>
                <c:pt idx="162">
                  <c:v>32.718997065267331</c:v>
                </c:pt>
                <c:pt idx="163">
                  <c:v>32.544241925701094</c:v>
                </c:pt>
                <c:pt idx="164">
                  <c:v>32.369362335641313</c:v>
                </c:pt>
                <c:pt idx="165">
                  <c:v>32.194382063536267</c:v>
                </c:pt>
                <c:pt idx="166">
                  <c:v>32.019320380859959</c:v>
                </c:pt>
                <c:pt idx="167">
                  <c:v>31.844192900912073</c:v>
                </c:pt>
                <c:pt idx="168">
                  <c:v>31.669012264789028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57.372999999999998</c:v>
                </c:pt>
                <c:pt idx="1">
                  <c:v>55.643999999999998</c:v>
                </c:pt>
                <c:pt idx="2">
                  <c:v>54.948999999999998</c:v>
                </c:pt>
                <c:pt idx="3">
                  <c:v>54.728999999999999</c:v>
                </c:pt>
                <c:pt idx="4">
                  <c:v>55.508000000000003</c:v>
                </c:pt>
                <c:pt idx="5">
                  <c:v>54.881</c:v>
                </c:pt>
                <c:pt idx="6">
                  <c:v>53.796999999999997</c:v>
                </c:pt>
                <c:pt idx="7">
                  <c:v>55.322000000000003</c:v>
                </c:pt>
                <c:pt idx="8">
                  <c:v>54.914999999999999</c:v>
                </c:pt>
                <c:pt idx="9">
                  <c:v>54.033999999999999</c:v>
                </c:pt>
                <c:pt idx="10">
                  <c:v>54.287999999999997</c:v>
                </c:pt>
                <c:pt idx="11">
                  <c:v>56.033999999999999</c:v>
                </c:pt>
                <c:pt idx="12">
                  <c:v>54.542000000000002</c:v>
                </c:pt>
                <c:pt idx="13">
                  <c:v>55.441000000000003</c:v>
                </c:pt>
                <c:pt idx="14">
                  <c:v>54.168999999999997</c:v>
                </c:pt>
                <c:pt idx="15">
                  <c:v>56.982999999999997</c:v>
                </c:pt>
                <c:pt idx="16">
                  <c:v>55.423999999999999</c:v>
                </c:pt>
                <c:pt idx="17">
                  <c:v>55.033999999999999</c:v>
                </c:pt>
                <c:pt idx="18">
                  <c:v>54.831000000000003</c:v>
                </c:pt>
                <c:pt idx="19">
                  <c:v>54.831000000000003</c:v>
                </c:pt>
                <c:pt idx="20">
                  <c:v>54.661000000000001</c:v>
                </c:pt>
                <c:pt idx="21">
                  <c:v>55.305</c:v>
                </c:pt>
                <c:pt idx="22">
                  <c:v>54.695</c:v>
                </c:pt>
                <c:pt idx="23">
                  <c:v>56.762999999999998</c:v>
                </c:pt>
                <c:pt idx="24">
                  <c:v>54.643999999999998</c:v>
                </c:pt>
                <c:pt idx="25">
                  <c:v>54.61</c:v>
                </c:pt>
                <c:pt idx="26">
                  <c:v>54.796999999999997</c:v>
                </c:pt>
                <c:pt idx="27">
                  <c:v>57.712000000000003</c:v>
                </c:pt>
                <c:pt idx="28">
                  <c:v>56.322000000000003</c:v>
                </c:pt>
                <c:pt idx="29">
                  <c:v>56.78</c:v>
                </c:pt>
                <c:pt idx="30">
                  <c:v>56.168999999999997</c:v>
                </c:pt>
                <c:pt idx="31">
                  <c:v>57.491999999999997</c:v>
                </c:pt>
                <c:pt idx="32">
                  <c:v>55.948999999999998</c:v>
                </c:pt>
                <c:pt idx="33">
                  <c:v>57.627000000000002</c:v>
                </c:pt>
                <c:pt idx="34">
                  <c:v>57.712000000000003</c:v>
                </c:pt>
                <c:pt idx="35">
                  <c:v>58.712000000000003</c:v>
                </c:pt>
                <c:pt idx="36">
                  <c:v>60.136000000000003</c:v>
                </c:pt>
                <c:pt idx="37">
                  <c:v>62.067999999999998</c:v>
                </c:pt>
                <c:pt idx="38">
                  <c:v>64.39</c:v>
                </c:pt>
                <c:pt idx="39">
                  <c:v>69.78</c:v>
                </c:pt>
                <c:pt idx="40">
                  <c:v>74.694999999999993</c:v>
                </c:pt>
                <c:pt idx="41">
                  <c:v>85.355999999999995</c:v>
                </c:pt>
                <c:pt idx="42">
                  <c:v>100.729</c:v>
                </c:pt>
                <c:pt idx="43">
                  <c:v>120.96599999999999</c:v>
                </c:pt>
                <c:pt idx="44">
                  <c:v>145.71199999999999</c:v>
                </c:pt>
                <c:pt idx="45">
                  <c:v>168.864</c:v>
                </c:pt>
                <c:pt idx="46">
                  <c:v>191.119</c:v>
                </c:pt>
                <c:pt idx="47">
                  <c:v>209.35599999999999</c:v>
                </c:pt>
                <c:pt idx="48">
                  <c:v>222.96600000000001</c:v>
                </c:pt>
                <c:pt idx="49">
                  <c:v>231.49199999999999</c:v>
                </c:pt>
                <c:pt idx="50">
                  <c:v>234.76300000000001</c:v>
                </c:pt>
                <c:pt idx="51">
                  <c:v>231.797</c:v>
                </c:pt>
                <c:pt idx="52">
                  <c:v>218.71199999999999</c:v>
                </c:pt>
                <c:pt idx="53">
                  <c:v>192.78</c:v>
                </c:pt>
                <c:pt idx="54">
                  <c:v>153.49199999999999</c:v>
                </c:pt>
                <c:pt idx="55">
                  <c:v>104.81399999999999</c:v>
                </c:pt>
                <c:pt idx="56">
                  <c:v>64.22</c:v>
                </c:pt>
                <c:pt idx="57">
                  <c:v>53.067999999999998</c:v>
                </c:pt>
                <c:pt idx="58">
                  <c:v>53.475000000000001</c:v>
                </c:pt>
                <c:pt idx="59">
                  <c:v>56.271000000000001</c:v>
                </c:pt>
                <c:pt idx="60">
                  <c:v>61.491999999999997</c:v>
                </c:pt>
                <c:pt idx="61">
                  <c:v>68.203000000000003</c:v>
                </c:pt>
                <c:pt idx="62">
                  <c:v>77.507999999999996</c:v>
                </c:pt>
                <c:pt idx="63">
                  <c:v>90.441000000000003</c:v>
                </c:pt>
                <c:pt idx="64">
                  <c:v>105.661</c:v>
                </c:pt>
                <c:pt idx="65">
                  <c:v>122.712</c:v>
                </c:pt>
                <c:pt idx="66">
                  <c:v>140.84700000000001</c:v>
                </c:pt>
                <c:pt idx="67">
                  <c:v>154.83099999999999</c:v>
                </c:pt>
                <c:pt idx="68">
                  <c:v>166.61</c:v>
                </c:pt>
                <c:pt idx="69">
                  <c:v>174.91499999999999</c:v>
                </c:pt>
                <c:pt idx="70">
                  <c:v>176.203</c:v>
                </c:pt>
                <c:pt idx="71">
                  <c:v>169.50800000000001</c:v>
                </c:pt>
                <c:pt idx="72">
                  <c:v>153.42400000000001</c:v>
                </c:pt>
                <c:pt idx="73">
                  <c:v>124.03400000000001</c:v>
                </c:pt>
                <c:pt idx="74">
                  <c:v>86.593000000000004</c:v>
                </c:pt>
                <c:pt idx="75">
                  <c:v>51.627000000000002</c:v>
                </c:pt>
                <c:pt idx="76">
                  <c:v>40.914999999999999</c:v>
                </c:pt>
                <c:pt idx="77">
                  <c:v>40.356000000000002</c:v>
                </c:pt>
                <c:pt idx="78">
                  <c:v>40.119</c:v>
                </c:pt>
                <c:pt idx="79">
                  <c:v>40.051000000000002</c:v>
                </c:pt>
                <c:pt idx="80">
                  <c:v>40.814</c:v>
                </c:pt>
                <c:pt idx="81">
                  <c:v>40.067999999999998</c:v>
                </c:pt>
                <c:pt idx="82">
                  <c:v>40.287999999999997</c:v>
                </c:pt>
                <c:pt idx="83">
                  <c:v>39.203000000000003</c:v>
                </c:pt>
                <c:pt idx="84">
                  <c:v>40.831000000000003</c:v>
                </c:pt>
                <c:pt idx="85">
                  <c:v>40.914999999999999</c:v>
                </c:pt>
                <c:pt idx="86">
                  <c:v>40.457999999999998</c:v>
                </c:pt>
                <c:pt idx="87">
                  <c:v>39.271000000000001</c:v>
                </c:pt>
                <c:pt idx="88">
                  <c:v>41.033999999999999</c:v>
                </c:pt>
                <c:pt idx="89">
                  <c:v>38.831000000000003</c:v>
                </c:pt>
                <c:pt idx="90">
                  <c:v>40.237000000000002</c:v>
                </c:pt>
                <c:pt idx="91">
                  <c:v>38.237000000000002</c:v>
                </c:pt>
                <c:pt idx="92">
                  <c:v>39.287999999999997</c:v>
                </c:pt>
                <c:pt idx="93">
                  <c:v>39.576000000000001</c:v>
                </c:pt>
                <c:pt idx="94">
                  <c:v>39.152999999999999</c:v>
                </c:pt>
                <c:pt idx="95">
                  <c:v>38.982999999999997</c:v>
                </c:pt>
                <c:pt idx="96">
                  <c:v>39.576000000000001</c:v>
                </c:pt>
                <c:pt idx="97">
                  <c:v>40.168999999999997</c:v>
                </c:pt>
                <c:pt idx="98">
                  <c:v>41.695</c:v>
                </c:pt>
                <c:pt idx="99">
                  <c:v>44.814</c:v>
                </c:pt>
                <c:pt idx="100">
                  <c:v>51.627000000000002</c:v>
                </c:pt>
                <c:pt idx="101">
                  <c:v>58.457999999999998</c:v>
                </c:pt>
                <c:pt idx="102">
                  <c:v>64.373000000000005</c:v>
                </c:pt>
                <c:pt idx="103">
                  <c:v>69.507999999999996</c:v>
                </c:pt>
                <c:pt idx="104">
                  <c:v>72.948999999999998</c:v>
                </c:pt>
                <c:pt idx="105">
                  <c:v>72.102000000000004</c:v>
                </c:pt>
                <c:pt idx="106">
                  <c:v>67.474999999999994</c:v>
                </c:pt>
                <c:pt idx="107">
                  <c:v>59.085000000000001</c:v>
                </c:pt>
                <c:pt idx="108">
                  <c:v>49.982999999999997</c:v>
                </c:pt>
                <c:pt idx="109">
                  <c:v>42.982999999999997</c:v>
                </c:pt>
                <c:pt idx="110">
                  <c:v>37.457999999999998</c:v>
                </c:pt>
                <c:pt idx="111">
                  <c:v>34.948999999999998</c:v>
                </c:pt>
                <c:pt idx="112">
                  <c:v>34</c:v>
                </c:pt>
                <c:pt idx="113">
                  <c:v>35.186</c:v>
                </c:pt>
                <c:pt idx="114">
                  <c:v>34.101999999999997</c:v>
                </c:pt>
                <c:pt idx="115">
                  <c:v>32.948999999999998</c:v>
                </c:pt>
                <c:pt idx="116">
                  <c:v>34.643999999999998</c:v>
                </c:pt>
                <c:pt idx="117">
                  <c:v>33.542000000000002</c:v>
                </c:pt>
                <c:pt idx="118">
                  <c:v>34.762999999999998</c:v>
                </c:pt>
                <c:pt idx="119">
                  <c:v>33.576000000000001</c:v>
                </c:pt>
                <c:pt idx="120">
                  <c:v>33.847000000000001</c:v>
                </c:pt>
                <c:pt idx="121">
                  <c:v>33.356000000000002</c:v>
                </c:pt>
                <c:pt idx="122">
                  <c:v>34.661000000000001</c:v>
                </c:pt>
                <c:pt idx="123">
                  <c:v>34.441000000000003</c:v>
                </c:pt>
                <c:pt idx="124">
                  <c:v>34.237000000000002</c:v>
                </c:pt>
                <c:pt idx="125">
                  <c:v>35.186</c:v>
                </c:pt>
                <c:pt idx="126">
                  <c:v>38.051000000000002</c:v>
                </c:pt>
                <c:pt idx="127">
                  <c:v>41.558999999999997</c:v>
                </c:pt>
                <c:pt idx="128">
                  <c:v>44.982999999999997</c:v>
                </c:pt>
                <c:pt idx="129">
                  <c:v>49.491999999999997</c:v>
                </c:pt>
                <c:pt idx="130">
                  <c:v>52.119</c:v>
                </c:pt>
                <c:pt idx="131">
                  <c:v>53.814</c:v>
                </c:pt>
                <c:pt idx="132">
                  <c:v>51.542000000000002</c:v>
                </c:pt>
                <c:pt idx="133">
                  <c:v>47.22</c:v>
                </c:pt>
                <c:pt idx="134">
                  <c:v>39.39</c:v>
                </c:pt>
                <c:pt idx="135">
                  <c:v>35.831000000000003</c:v>
                </c:pt>
                <c:pt idx="136">
                  <c:v>31.423999999999999</c:v>
                </c:pt>
                <c:pt idx="137">
                  <c:v>30.186</c:v>
                </c:pt>
                <c:pt idx="138">
                  <c:v>30.576000000000001</c:v>
                </c:pt>
                <c:pt idx="139">
                  <c:v>30.016999999999999</c:v>
                </c:pt>
                <c:pt idx="140">
                  <c:v>30.78</c:v>
                </c:pt>
                <c:pt idx="141">
                  <c:v>30.678000000000001</c:v>
                </c:pt>
                <c:pt idx="142">
                  <c:v>30.271000000000001</c:v>
                </c:pt>
                <c:pt idx="143">
                  <c:v>30.186</c:v>
                </c:pt>
                <c:pt idx="144">
                  <c:v>30.169</c:v>
                </c:pt>
                <c:pt idx="145">
                  <c:v>29.643999999999998</c:v>
                </c:pt>
                <c:pt idx="146">
                  <c:v>30.085000000000001</c:v>
                </c:pt>
                <c:pt idx="147">
                  <c:v>28.475000000000001</c:v>
                </c:pt>
                <c:pt idx="148">
                  <c:v>29.881</c:v>
                </c:pt>
                <c:pt idx="149">
                  <c:v>30.492000000000001</c:v>
                </c:pt>
                <c:pt idx="150">
                  <c:v>29.356000000000002</c:v>
                </c:pt>
                <c:pt idx="151">
                  <c:v>29.949000000000002</c:v>
                </c:pt>
                <c:pt idx="152">
                  <c:v>29.271000000000001</c:v>
                </c:pt>
                <c:pt idx="153">
                  <c:v>29.373000000000001</c:v>
                </c:pt>
                <c:pt idx="154">
                  <c:v>29.135999999999999</c:v>
                </c:pt>
                <c:pt idx="155">
                  <c:v>29.119</c:v>
                </c:pt>
                <c:pt idx="156">
                  <c:v>29.288</c:v>
                </c:pt>
                <c:pt idx="157">
                  <c:v>29.914999999999999</c:v>
                </c:pt>
                <c:pt idx="158">
                  <c:v>27.507999999999999</c:v>
                </c:pt>
                <c:pt idx="159">
                  <c:v>29.169</c:v>
                </c:pt>
                <c:pt idx="160">
                  <c:v>28.39</c:v>
                </c:pt>
                <c:pt idx="161">
                  <c:v>26.831</c:v>
                </c:pt>
                <c:pt idx="162">
                  <c:v>29.593</c:v>
                </c:pt>
                <c:pt idx="163">
                  <c:v>28</c:v>
                </c:pt>
                <c:pt idx="164">
                  <c:v>27.61</c:v>
                </c:pt>
                <c:pt idx="165">
                  <c:v>28.39</c:v>
                </c:pt>
                <c:pt idx="166">
                  <c:v>27.745999999999999</c:v>
                </c:pt>
                <c:pt idx="167">
                  <c:v>29.626999999999999</c:v>
                </c:pt>
                <c:pt idx="168">
                  <c:v>28.033999999999999</c:v>
                </c:pt>
                <c:pt idx="169">
                  <c:v>27.186</c:v>
                </c:pt>
                <c:pt idx="170">
                  <c:v>28.152999999999999</c:v>
                </c:pt>
                <c:pt idx="171">
                  <c:v>27.542000000000002</c:v>
                </c:pt>
                <c:pt idx="172">
                  <c:v>28.016999999999999</c:v>
                </c:pt>
                <c:pt idx="173">
                  <c:v>28.423999999999999</c:v>
                </c:pt>
                <c:pt idx="174">
                  <c:v>28.39</c:v>
                </c:pt>
                <c:pt idx="175">
                  <c:v>27.271000000000001</c:v>
                </c:pt>
                <c:pt idx="176">
                  <c:v>26.931999999999999</c:v>
                </c:pt>
                <c:pt idx="177">
                  <c:v>26.440999999999999</c:v>
                </c:pt>
                <c:pt idx="178">
                  <c:v>26.373000000000001</c:v>
                </c:pt>
                <c:pt idx="179">
                  <c:v>26.898</c:v>
                </c:pt>
                <c:pt idx="180">
                  <c:v>27.068000000000001</c:v>
                </c:pt>
                <c:pt idx="181">
                  <c:v>26.626999999999999</c:v>
                </c:pt>
                <c:pt idx="182">
                  <c:v>27.321999999999999</c:v>
                </c:pt>
                <c:pt idx="183">
                  <c:v>26.068000000000001</c:v>
                </c:pt>
                <c:pt idx="184">
                  <c:v>26.949000000000002</c:v>
                </c:pt>
                <c:pt idx="185">
                  <c:v>26.119</c:v>
                </c:pt>
                <c:pt idx="186">
                  <c:v>27.847000000000001</c:v>
                </c:pt>
                <c:pt idx="187">
                  <c:v>27.559000000000001</c:v>
                </c:pt>
                <c:pt idx="188">
                  <c:v>26.831</c:v>
                </c:pt>
                <c:pt idx="189">
                  <c:v>27.288</c:v>
                </c:pt>
                <c:pt idx="190">
                  <c:v>26.745999999999999</c:v>
                </c:pt>
                <c:pt idx="191">
                  <c:v>28.033999999999999</c:v>
                </c:pt>
                <c:pt idx="192">
                  <c:v>26.102</c:v>
                </c:pt>
                <c:pt idx="193">
                  <c:v>26.338999999999999</c:v>
                </c:pt>
                <c:pt idx="194">
                  <c:v>26.236999999999998</c:v>
                </c:pt>
                <c:pt idx="195">
                  <c:v>26.423999999999999</c:v>
                </c:pt>
                <c:pt idx="196">
                  <c:v>25.881</c:v>
                </c:pt>
                <c:pt idx="197">
                  <c:v>25.728999999999999</c:v>
                </c:pt>
                <c:pt idx="198">
                  <c:v>26.407</c:v>
                </c:pt>
                <c:pt idx="199">
                  <c:v>26.152999999999999</c:v>
                </c:pt>
                <c:pt idx="200">
                  <c:v>26.475000000000001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54.388801374810754</c:v>
                </c:pt>
                <c:pt idx="4">
                  <c:v>54.458126957689416</c:v>
                </c:pt>
                <c:pt idx="5">
                  <c:v>54.527451683853897</c:v>
                </c:pt>
                <c:pt idx="6">
                  <c:v>54.596775124694517</c:v>
                </c:pt>
                <c:pt idx="7">
                  <c:v>54.666096687175333</c:v>
                </c:pt>
                <c:pt idx="8">
                  <c:v>54.735415557595125</c:v>
                </c:pt>
                <c:pt idx="9">
                  <c:v>54.804730627564169</c:v>
                </c:pt>
                <c:pt idx="10">
                  <c:v>54.874040397301897</c:v>
                </c:pt>
                <c:pt idx="11">
                  <c:v>54.943342850886935</c:v>
                </c:pt>
                <c:pt idx="12">
                  <c:v>55.012635298987647</c:v>
                </c:pt>
                <c:pt idx="13">
                  <c:v>55.081914189325175</c:v>
                </c:pt>
                <c:pt idx="14">
                  <c:v>55.151174899373146</c:v>
                </c:pt>
                <c:pt idx="15">
                  <c:v>55.220411562155078</c:v>
                </c:pt>
                <c:pt idx="16">
                  <c:v>55.289617061013203</c:v>
                </c:pt>
                <c:pt idx="17">
                  <c:v>55.358783516601903</c:v>
                </c:pt>
                <c:pt idx="18">
                  <c:v>55.427903983081123</c:v>
                </c:pt>
                <c:pt idx="19">
                  <c:v>55.496976862854041</c:v>
                </c:pt>
                <c:pt idx="20">
                  <c:v>55.566016078786248</c:v>
                </c:pt>
                <c:pt idx="21">
                  <c:v>55.635072874395185</c:v>
                </c:pt>
                <c:pt idx="22">
                  <c:v>55.704280131653007</c:v>
                </c:pt>
                <c:pt idx="23">
                  <c:v>55.773938593218858</c:v>
                </c:pt>
                <c:pt idx="24">
                  <c:v>55.844678061747707</c:v>
                </c:pt>
                <c:pt idx="25">
                  <c:v>55.917747499806012</c:v>
                </c:pt>
                <c:pt idx="26">
                  <c:v>55.995517739252755</c:v>
                </c:pt>
                <c:pt idx="27">
                  <c:v>56.082319825778768</c:v>
                </c:pt>
                <c:pt idx="28">
                  <c:v>56.185788702388564</c:v>
                </c:pt>
                <c:pt idx="29">
                  <c:v>56.318928831253039</c:v>
                </c:pt>
                <c:pt idx="30">
                  <c:v>56.503150874308787</c:v>
                </c:pt>
                <c:pt idx="31">
                  <c:v>56.772522754309506</c:v>
                </c:pt>
                <c:pt idx="32">
                  <c:v>57.17940109007737</c:v>
                </c:pt>
                <c:pt idx="33">
                  <c:v>57.801421601301307</c:v>
                </c:pt>
                <c:pt idx="34">
                  <c:v>58.749495275400839</c:v>
                </c:pt>
                <c:pt idx="35">
                  <c:v>60.17596660746004</c:v>
                </c:pt>
                <c:pt idx="36">
                  <c:v>62.281467430612004</c:v>
                </c:pt>
                <c:pt idx="37">
                  <c:v>65.318332102895383</c:v>
                </c:pt>
                <c:pt idx="38">
                  <c:v>69.587887013296012</c:v>
                </c:pt>
                <c:pt idx="39">
                  <c:v>75.428714046362728</c:v>
                </c:pt>
                <c:pt idx="40">
                  <c:v>83.193366042280275</c:v>
                </c:pt>
                <c:pt idx="41">
                  <c:v>93.212191736366393</c:v>
                </c:pt>
                <c:pt idx="42">
                  <c:v>105.74496361685068</c:v>
                </c:pt>
                <c:pt idx="43">
                  <c:v>120.92357491017219</c:v>
                </c:pt>
                <c:pt idx="44">
                  <c:v>138.69080970383513</c:v>
                </c:pt>
                <c:pt idx="45">
                  <c:v>158.73676149100203</c:v>
                </c:pt>
                <c:pt idx="46">
                  <c:v>180.41625950601306</c:v>
                </c:pt>
                <c:pt idx="47">
                  <c:v>202.59066944126224</c:v>
                </c:pt>
                <c:pt idx="48">
                  <c:v>223.3133460273107</c:v>
                </c:pt>
                <c:pt idx="49">
                  <c:v>239.40804946990318</c:v>
                </c:pt>
                <c:pt idx="50">
                  <c:v>246.4032341401882</c:v>
                </c:pt>
                <c:pt idx="51">
                  <c:v>239.67135408805294</c:v>
                </c:pt>
                <c:pt idx="52">
                  <c:v>217.0653862646779</c:v>
                </c:pt>
                <c:pt idx="53">
                  <c:v>181.53994420841403</c:v>
                </c:pt>
                <c:pt idx="54">
                  <c:v>141.05948823245308</c:v>
                </c:pt>
                <c:pt idx="55">
                  <c:v>104.9157002251662</c:v>
                </c:pt>
                <c:pt idx="56">
                  <c:v>79.145477651459757</c:v>
                </c:pt>
                <c:pt idx="57">
                  <c:v>64.695834134128816</c:v>
                </c:pt>
                <c:pt idx="58">
                  <c:v>59.055097001636412</c:v>
                </c:pt>
                <c:pt idx="59">
                  <c:v>59.047616760127781</c:v>
                </c:pt>
                <c:pt idx="60">
                  <c:v>62.524838653280604</c:v>
                </c:pt>
                <c:pt idx="61">
                  <c:v>68.57014294161516</c:v>
                </c:pt>
                <c:pt idx="62">
                  <c:v>77.007310173943921</c:v>
                </c:pt>
                <c:pt idx="63">
                  <c:v>87.90178218199037</c:v>
                </c:pt>
                <c:pt idx="64">
                  <c:v>101.25762024918308</c:v>
                </c:pt>
                <c:pt idx="65">
                  <c:v>116.85568819170375</c:v>
                </c:pt>
                <c:pt idx="66">
                  <c:v>134.13681886124954</c:v>
                </c:pt>
                <c:pt idx="67">
                  <c:v>152.0234721922682</c:v>
                </c:pt>
                <c:pt idx="68">
                  <c:v>168.5579055253981</c:v>
                </c:pt>
                <c:pt idx="69">
                  <c:v>180.42501182068713</c:v>
                </c:pt>
                <c:pt idx="70">
                  <c:v>183.04963811873444</c:v>
                </c:pt>
                <c:pt idx="71">
                  <c:v>172.39990807608226</c:v>
                </c:pt>
                <c:pt idx="72">
                  <c:v>148.32361705444262</c:v>
                </c:pt>
                <c:pt idx="73">
                  <c:v>116.48556012728575</c:v>
                </c:pt>
                <c:pt idx="74">
                  <c:v>85.857290423872087</c:v>
                </c:pt>
                <c:pt idx="75">
                  <c:v>63.29393415189594</c:v>
                </c:pt>
                <c:pt idx="76">
                  <c:v>50.313275744946601</c:v>
                </c:pt>
                <c:pt idx="77">
                  <c:v>44.393385070634615</c:v>
                </c:pt>
                <c:pt idx="78">
                  <c:v>42.182637490680371</c:v>
                </c:pt>
                <c:pt idx="79">
                  <c:v>41.427517590457541</c:v>
                </c:pt>
                <c:pt idx="80">
                  <c:v>41.108929047715925</c:v>
                </c:pt>
                <c:pt idx="81">
                  <c:v>40.892255532115364</c:v>
                </c:pt>
                <c:pt idx="82">
                  <c:v>40.694968543648351</c:v>
                </c:pt>
                <c:pt idx="83">
                  <c:v>40.501397943412051</c:v>
                </c:pt>
                <c:pt idx="84">
                  <c:v>40.309152204833161</c:v>
                </c:pt>
                <c:pt idx="85">
                  <c:v>40.117965218492714</c:v>
                </c:pt>
                <c:pt idx="86">
                  <c:v>39.928096467664894</c:v>
                </c:pt>
                <c:pt idx="87">
                  <c:v>39.740468216607447</c:v>
                </c:pt>
                <c:pt idx="88">
                  <c:v>39.557373757412108</c:v>
                </c:pt>
                <c:pt idx="89">
                  <c:v>39.383892932721963</c:v>
                </c:pt>
                <c:pt idx="90">
                  <c:v>39.23043619834597</c:v>
                </c:pt>
                <c:pt idx="91">
                  <c:v>39.116922884741854</c:v>
                </c:pt>
                <c:pt idx="92">
                  <c:v>39.078969531271497</c:v>
                </c:pt>
                <c:pt idx="93">
                  <c:v>39.175939311607827</c:v>
                </c:pt>
                <c:pt idx="94">
                  <c:v>39.499611895714352</c:v>
                </c:pt>
                <c:pt idx="95">
                  <c:v>40.180577192566417</c:v>
                </c:pt>
                <c:pt idx="96">
                  <c:v>41.38759104335486</c:v>
                </c:pt>
                <c:pt idx="97">
                  <c:v>43.313770493473086</c:v>
                </c:pt>
                <c:pt idx="98">
                  <c:v>46.143248158352385</c:v>
                </c:pt>
                <c:pt idx="99">
                  <c:v>49.992322097353643</c:v>
                </c:pt>
                <c:pt idx="100">
                  <c:v>54.819364678642053</c:v>
                </c:pt>
                <c:pt idx="101">
                  <c:v>60.302766540721294</c:v>
                </c:pt>
                <c:pt idx="102">
                  <c:v>65.715881107248777</c:v>
                </c:pt>
                <c:pt idx="103">
                  <c:v>69.901017805995238</c:v>
                </c:pt>
                <c:pt idx="104">
                  <c:v>71.510434667048827</c:v>
                </c:pt>
                <c:pt idx="105">
                  <c:v>69.586359954785266</c:v>
                </c:pt>
                <c:pt idx="106">
                  <c:v>64.218113357506908</c:v>
                </c:pt>
                <c:pt idx="107">
                  <c:v>56.730422885252977</c:v>
                </c:pt>
                <c:pt idx="108">
                  <c:v>49.091992266937048</c:v>
                </c:pt>
                <c:pt idx="109">
                  <c:v>42.92010224993593</c:v>
                </c:pt>
                <c:pt idx="110">
                  <c:v>38.841463376770882</c:v>
                </c:pt>
                <c:pt idx="111">
                  <c:v>36.580868135284213</c:v>
                </c:pt>
                <c:pt idx="112">
                  <c:v>35.48325336078085</c:v>
                </c:pt>
                <c:pt idx="113">
                  <c:v>34.965904402787054</c:v>
                </c:pt>
                <c:pt idx="114">
                  <c:v>34.680361943508139</c:v>
                </c:pt>
                <c:pt idx="115">
                  <c:v>34.470642475245398</c:v>
                </c:pt>
                <c:pt idx="116">
                  <c:v>34.283052383991382</c:v>
                </c:pt>
                <c:pt idx="117">
                  <c:v>34.105069942330182</c:v>
                </c:pt>
                <c:pt idx="118">
                  <c:v>33.939520336470082</c:v>
                </c:pt>
                <c:pt idx="119">
                  <c:v>33.798787470083177</c:v>
                </c:pt>
                <c:pt idx="120">
                  <c:v>33.707819547285631</c:v>
                </c:pt>
                <c:pt idx="121">
                  <c:v>33.711095842584662</c:v>
                </c:pt>
                <c:pt idx="122">
                  <c:v>33.881011295580677</c:v>
                </c:pt>
                <c:pt idx="123">
                  <c:v>34.324187905451979</c:v>
                </c:pt>
                <c:pt idx="124">
                  <c:v>35.17981153898274</c:v>
                </c:pt>
                <c:pt idx="125">
                  <c:v>36.601640455365668</c:v>
                </c:pt>
                <c:pt idx="126">
                  <c:v>38.714156968306483</c:v>
                </c:pt>
                <c:pt idx="127">
                  <c:v>41.535815621013604</c:v>
                </c:pt>
                <c:pt idx="128">
                  <c:v>44.875113133576917</c:v>
                </c:pt>
                <c:pt idx="129">
                  <c:v>48.238954312628465</c:v>
                </c:pt>
                <c:pt idx="130">
                  <c:v>50.842727256688278</c:v>
                </c:pt>
                <c:pt idx="131">
                  <c:v>51.82270521459067</c:v>
                </c:pt>
                <c:pt idx="132">
                  <c:v>50.639589585296946</c:v>
                </c:pt>
                <c:pt idx="133">
                  <c:v>47.448856122092714</c:v>
                </c:pt>
                <c:pt idx="134">
                  <c:v>43.119328370325377</c:v>
                </c:pt>
                <c:pt idx="135">
                  <c:v>38.809258688808207</c:v>
                </c:pt>
                <c:pt idx="136">
                  <c:v>35.395490705681823</c:v>
                </c:pt>
                <c:pt idx="137">
                  <c:v>33.170961909105635</c:v>
                </c:pt>
                <c:pt idx="138">
                  <c:v>31.945700111065257</c:v>
                </c:pt>
                <c:pt idx="139">
                  <c:v>31.347371113309617</c:v>
                </c:pt>
                <c:pt idx="140">
                  <c:v>31.057426049561492</c:v>
                </c:pt>
                <c:pt idx="141">
                  <c:v>30.887745734405993</c:v>
                </c:pt>
                <c:pt idx="142">
                  <c:v>30.753895830627417</c:v>
                </c:pt>
                <c:pt idx="143">
                  <c:v>30.626095874752835</c:v>
                </c:pt>
                <c:pt idx="144">
                  <c:v>30.496134115563027</c:v>
                </c:pt>
                <c:pt idx="145">
                  <c:v>30.362475244043914</c:v>
                </c:pt>
                <c:pt idx="146">
                  <c:v>30.225237614987229</c:v>
                </c:pt>
                <c:pt idx="147">
                  <c:v>30.084855831349795</c:v>
                </c:pt>
                <c:pt idx="148">
                  <c:v>29.941785863386286</c:v>
                </c:pt>
                <c:pt idx="149">
                  <c:v>29.796446504563558</c:v>
                </c:pt>
                <c:pt idx="150">
                  <c:v>29.649207887146876</c:v>
                </c:pt>
                <c:pt idx="151">
                  <c:v>29.500390519662776</c:v>
                </c:pt>
                <c:pt idx="152">
                  <c:v>29.350267938814113</c:v>
                </c:pt>
                <c:pt idx="153">
                  <c:v>29.199071010442175</c:v>
                </c:pt>
                <c:pt idx="154">
                  <c:v>29.046992899839388</c:v>
                </c:pt>
                <c:pt idx="155">
                  <c:v>28.894194124695527</c:v>
                </c:pt>
                <c:pt idx="156">
                  <c:v>28.740807349528964</c:v>
                </c:pt>
                <c:pt idx="157">
                  <c:v>28.586941743580599</c:v>
                </c:pt>
                <c:pt idx="158">
                  <c:v>28.432686828957884</c:v>
                </c:pt>
                <c:pt idx="159">
                  <c:v>28.278115809780708</c:v>
                </c:pt>
                <c:pt idx="160">
                  <c:v>28.123288409486051</c:v>
                </c:pt>
                <c:pt idx="161">
                  <c:v>27.968253261945247</c:v>
                </c:pt>
                <c:pt idx="162">
                  <c:v>27.813049909361808</c:v>
                </c:pt>
                <c:pt idx="163">
                  <c:v>27.657710460578432</c:v>
                </c:pt>
                <c:pt idx="164">
                  <c:v>27.502260960384998</c:v>
                </c:pt>
                <c:pt idx="165">
                  <c:v>27.346722515558795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54.388801374806938</c:v>
                </c:pt>
                <c:pt idx="4">
                  <c:v>54.45812695767605</c:v>
                </c:pt>
                <c:pt idx="5">
                  <c:v>54.52745168380828</c:v>
                </c:pt>
                <c:pt idx="6">
                  <c:v>54.596775124542681</c:v>
                </c:pt>
                <c:pt idx="7">
                  <c:v>54.666096686682558</c:v>
                </c:pt>
                <c:pt idx="8">
                  <c:v>54.735415556035647</c:v>
                </c:pt>
                <c:pt idx="9">
                  <c:v>54.804730622751741</c:v>
                </c:pt>
                <c:pt idx="10">
                  <c:v>54.874040382820645</c:v>
                </c:pt>
                <c:pt idx="11">
                  <c:v>54.943342808395208</c:v>
                </c:pt>
                <c:pt idx="12">
                  <c:v>55.012635177408576</c:v>
                </c:pt>
                <c:pt idx="13">
                  <c:v>55.081913850114489</c:v>
                </c:pt>
                <c:pt idx="14">
                  <c:v>55.151173976511799</c:v>
                </c:pt>
                <c:pt idx="15">
                  <c:v>55.220409113883328</c:v>
                </c:pt>
                <c:pt idx="16">
                  <c:v>55.289610727582513</c:v>
                </c:pt>
                <c:pt idx="17">
                  <c:v>55.358767540358912</c:v>
                </c:pt>
                <c:pt idx="18">
                  <c:v>55.427864685435964</c:v>
                </c:pt>
                <c:pt idx="19">
                  <c:v>55.496882605633175</c:v>
                </c:pt>
                <c:pt idx="20">
                  <c:v>55.565795624285961</c:v>
                </c:pt>
                <c:pt idx="21">
                  <c:v>55.634570092603404</c:v>
                </c:pt>
                <c:pt idx="22">
                  <c:v>55.70316199123026</c:v>
                </c:pt>
                <c:pt idx="23">
                  <c:v>55.771513829698783</c:v>
                </c:pt>
                <c:pt idx="24">
                  <c:v>55.839550644437551</c:v>
                </c:pt>
                <c:pt idx="25">
                  <c:v>55.907174842019828</c:v>
                </c:pt>
                <c:pt idx="26">
                  <c:v>55.974259567102195</c:v>
                </c:pt>
                <c:pt idx="27">
                  <c:v>56.040640191603586</c:v>
                </c:pt>
                <c:pt idx="28">
                  <c:v>56.106103420803429</c:v>
                </c:pt>
                <c:pt idx="29">
                  <c:v>56.170373391521075</c:v>
                </c:pt>
                <c:pt idx="30">
                  <c:v>56.233093997226852</c:v>
                </c:pt>
                <c:pt idx="31">
                  <c:v>56.293806517745658</c:v>
                </c:pt>
                <c:pt idx="32">
                  <c:v>56.351921465664127</c:v>
                </c:pt>
                <c:pt idx="33">
                  <c:v>56.406683405764042</c:v>
                </c:pt>
                <c:pt idx="34">
                  <c:v>56.457127391653358</c:v>
                </c:pt>
                <c:pt idx="35">
                  <c:v>56.502025653884814</c:v>
                </c:pt>
                <c:pt idx="36">
                  <c:v>56.53982336215072</c:v>
                </c:pt>
                <c:pt idx="37">
                  <c:v>56.568562819851678</c:v>
                </c:pt>
                <c:pt idx="38">
                  <c:v>56.585796552803863</c:v>
                </c:pt>
                <c:pt idx="39">
                  <c:v>56.588491730498873</c:v>
                </c:pt>
                <c:pt idx="40">
                  <c:v>56.572931595659604</c:v>
                </c:pt>
                <c:pt idx="41">
                  <c:v>56.53462449993593</c:v>
                </c:pt>
                <c:pt idx="42">
                  <c:v>56.468238080226683</c:v>
                </c:pt>
                <c:pt idx="43">
                  <c:v>56.36758502067476</c:v>
                </c:pt>
                <c:pt idx="44">
                  <c:v>56.225696839806723</c:v>
                </c:pt>
                <c:pt idx="45">
                  <c:v>56.035030801812482</c:v>
                </c:pt>
                <c:pt idx="46">
                  <c:v>55.787857732943166</c:v>
                </c:pt>
                <c:pt idx="47">
                  <c:v>55.476868187375189</c:v>
                </c:pt>
                <c:pt idx="48">
                  <c:v>55.096002941847999</c:v>
                </c:pt>
                <c:pt idx="49">
                  <c:v>54.641455990432696</c:v>
                </c:pt>
                <c:pt idx="50">
                  <c:v>54.112718503234994</c:v>
                </c:pt>
                <c:pt idx="51">
                  <c:v>53.513451606652339</c:v>
                </c:pt>
                <c:pt idx="52">
                  <c:v>52.851932409657834</c:v>
                </c:pt>
                <c:pt idx="53">
                  <c:v>52.140853275024263</c:v>
                </c:pt>
                <c:pt idx="54">
                  <c:v>51.3963874690984</c:v>
                </c:pt>
                <c:pt idx="55">
                  <c:v>50.636634904648552</c:v>
                </c:pt>
                <c:pt idx="56">
                  <c:v>49.879752052063168</c:v>
                </c:pt>
                <c:pt idx="57">
                  <c:v>49.142163530115646</c:v>
                </c:pt>
                <c:pt idx="58">
                  <c:v>48.437207147183855</c:v>
                </c:pt>
                <c:pt idx="59">
                  <c:v>47.774407908144724</c:v>
                </c:pt>
                <c:pt idx="60">
                  <c:v>47.159387275987605</c:v>
                </c:pt>
                <c:pt idx="61">
                  <c:v>46.59426824603792</c:v>
                </c:pt>
                <c:pt idx="62">
                  <c:v>46.078371876029465</c:v>
                </c:pt>
                <c:pt idx="63">
                  <c:v>45.609010120856873</c:v>
                </c:pt>
                <c:pt idx="64">
                  <c:v>45.182232060939526</c:v>
                </c:pt>
                <c:pt idx="65">
                  <c:v>44.793443454383613</c:v>
                </c:pt>
                <c:pt idx="66">
                  <c:v>44.437872080956133</c:v>
                </c:pt>
                <c:pt idx="67">
                  <c:v>44.110885816691336</c:v>
                </c:pt>
                <c:pt idx="68">
                  <c:v>43.808187847387565</c:v>
                </c:pt>
                <c:pt idx="69">
                  <c:v>43.52591870649637</c:v>
                </c:pt>
                <c:pt idx="70">
                  <c:v>43.260693032853084</c:v>
                </c:pt>
                <c:pt idx="71">
                  <c:v>43.00959400262257</c:v>
                </c:pt>
                <c:pt idx="72">
                  <c:v>42.770142734116256</c:v>
                </c:pt>
                <c:pt idx="73">
                  <c:v>42.54025484097199</c:v>
                </c:pt>
                <c:pt idx="74">
                  <c:v>42.318192192782952</c:v>
                </c:pt>
                <c:pt idx="75">
                  <c:v>42.102514882227673</c:v>
                </c:pt>
                <c:pt idx="76">
                  <c:v>41.892036252290289</c:v>
                </c:pt>
                <c:pt idx="77">
                  <c:v>41.68578240657412</c:v>
                </c:pt>
                <c:pt idx="78">
                  <c:v>41.48295671792453</c:v>
                </c:pt>
                <c:pt idx="79">
                  <c:v>41.282909306648293</c:v>
                </c:pt>
                <c:pt idx="80">
                  <c:v>41.085111158648452</c:v>
                </c:pt>
                <c:pt idx="81">
                  <c:v>40.88913240881751</c:v>
                </c:pt>
                <c:pt idx="82">
                  <c:v>40.694624266030139</c:v>
                </c:pt>
                <c:pt idx="83">
                  <c:v>40.501304063029281</c:v>
                </c:pt>
                <c:pt idx="84">
                  <c:v>40.30894295154976</c:v>
                </c:pt>
                <c:pt idx="85">
                  <c:v>40.117355814013756</c:v>
                </c:pt>
                <c:pt idx="86">
                  <c:v>39.926393018346694</c:v>
                </c:pt>
                <c:pt idx="87">
                  <c:v>39.735933696372733</c:v>
                </c:pt>
                <c:pt idx="88">
                  <c:v>39.545880275960165</c:v>
                </c:pt>
                <c:pt idx="89">
                  <c:v>39.356154041328438</c:v>
                </c:pt>
                <c:pt idx="90">
                  <c:v>39.166691534381535</c:v>
                </c:pt>
                <c:pt idx="91">
                  <c:v>38.977441642815073</c:v>
                </c:pt>
                <c:pt idx="92">
                  <c:v>38.788363248547995</c:v>
                </c:pt>
                <c:pt idx="93">
                  <c:v>38.599423333362729</c:v>
                </c:pt>
                <c:pt idx="94">
                  <c:v>38.410595458131105</c:v>
                </c:pt>
                <c:pt idx="95">
                  <c:v>38.221858548269431</c:v>
                </c:pt>
                <c:pt idx="96">
                  <c:v>38.033195931666263</c:v>
                </c:pt>
                <c:pt idx="97">
                  <c:v>37.844594586768174</c:v>
                </c:pt>
                <c:pt idx="98">
                  <c:v>37.656044568250863</c:v>
                </c:pt>
                <c:pt idx="99">
                  <c:v>37.46753858615071</c:v>
                </c:pt>
                <c:pt idx="100">
                  <c:v>37.279071721860269</c:v>
                </c:pt>
                <c:pt idx="101">
                  <c:v>37.090641271346499</c:v>
                </c:pt>
                <c:pt idx="102">
                  <c:v>36.902246712661658</c:v>
                </c:pt>
                <c:pt idx="103">
                  <c:v>36.713889801614336</c:v>
                </c:pt>
                <c:pt idx="104">
                  <c:v>36.525574806680332</c:v>
                </c:pt>
                <c:pt idx="105">
                  <c:v>36.337308902206182</c:v>
                </c:pt>
                <c:pt idx="106">
                  <c:v>36.149102748048954</c:v>
                </c:pt>
                <c:pt idx="107">
                  <c:v>35.960971294367006</c:v>
                </c:pt>
                <c:pt idx="108">
                  <c:v>35.772934862677289</c:v>
                </c:pt>
                <c:pt idx="109">
                  <c:v>35.585020568806925</c:v>
                </c:pt>
                <c:pt idx="110">
                  <c:v>35.397264170116081</c:v>
                </c:pt>
                <c:pt idx="111">
                  <c:v>35.209712438164438</c:v>
                </c:pt>
                <c:pt idx="112">
                  <c:v>35.022426178053017</c:v>
                </c:pt>
                <c:pt idx="113">
                  <c:v>34.835484035197432</c:v>
                </c:pt>
                <c:pt idx="114">
                  <c:v>34.648987245784518</c:v>
                </c:pt>
                <c:pt idx="115">
                  <c:v>34.463065492453666</c:v>
                </c:pt>
                <c:pt idx="116">
                  <c:v>34.27788401156073</c:v>
                </c:pt>
                <c:pt idx="117">
                  <c:v>34.093652046547923</c:v>
                </c:pt>
                <c:pt idx="118">
                  <c:v>33.910632629276854</c:v>
                </c:pt>
                <c:pt idx="119">
                  <c:v>33.729153463722781</c:v>
                </c:pt>
                <c:pt idx="120">
                  <c:v>33.549618340351024</c:v>
                </c:pt>
                <c:pt idx="121">
                  <c:v>33.372517975484129</c:v>
                </c:pt>
                <c:pt idx="122">
                  <c:v>33.198438406776511</c:v>
                </c:pt>
                <c:pt idx="123">
                  <c:v>33.028064079883862</c:v>
                </c:pt>
                <c:pt idx="124">
                  <c:v>32.86217161888468</c:v>
                </c:pt>
                <c:pt idx="125">
                  <c:v>32.701609236468805</c:v>
                </c:pt>
                <c:pt idx="126">
                  <c:v>32.547256309544579</c:v>
                </c:pt>
                <c:pt idx="127">
                  <c:v>32.399958599439238</c:v>
                </c:pt>
                <c:pt idx="128">
                  <c:v>32.260437858217976</c:v>
                </c:pt>
                <c:pt idx="129">
                  <c:v>32.129180784999335</c:v>
                </c:pt>
                <c:pt idx="130">
                  <c:v>32.006321110088464</c:v>
                </c:pt>
                <c:pt idx="131">
                  <c:v>31.891537802331953</c:v>
                </c:pt>
                <c:pt idx="132">
                  <c:v>31.783997863922252</c:v>
                </c:pt>
                <c:pt idx="133">
                  <c:v>31.682369144686387</c:v>
                </c:pt>
                <c:pt idx="134">
                  <c:v>31.584914678180329</c:v>
                </c:pt>
                <c:pt idx="135">
                  <c:v>31.489658110934442</c:v>
                </c:pt>
                <c:pt idx="136">
                  <c:v>31.394588201637042</c:v>
                </c:pt>
                <c:pt idx="137">
                  <c:v>31.297858851887604</c:v>
                </c:pt>
                <c:pt idx="138">
                  <c:v>31.197944884357952</c:v>
                </c:pt>
                <c:pt idx="139">
                  <c:v>31.093730204109452</c:v>
                </c:pt>
                <c:pt idx="140">
                  <c:v>30.984525765144099</c:v>
                </c:pt>
                <c:pt idx="141">
                  <c:v>30.870031345995685</c:v>
                </c:pt>
                <c:pt idx="142">
                  <c:v>30.75026304364021</c:v>
                </c:pt>
                <c:pt idx="143">
                  <c:v>30.625468033415892</c:v>
                </c:pt>
                <c:pt idx="144">
                  <c:v>30.496042777483552</c:v>
                </c:pt>
                <c:pt idx="145">
                  <c:v>30.362464069423474</c:v>
                </c:pt>
                <c:pt idx="146">
                  <c:v>30.225236466168763</c:v>
                </c:pt>
                <c:pt idx="147">
                  <c:v>30.08485573216991</c:v>
                </c:pt>
                <c:pt idx="148">
                  <c:v>29.941785856199893</c:v>
                </c:pt>
                <c:pt idx="149">
                  <c:v>29.796446504126731</c:v>
                </c:pt>
                <c:pt idx="150">
                  <c:v>29.649207887124611</c:v>
                </c:pt>
                <c:pt idx="151">
                  <c:v>29.500390519661824</c:v>
                </c:pt>
                <c:pt idx="152">
                  <c:v>29.350267938814078</c:v>
                </c:pt>
                <c:pt idx="153">
                  <c:v>29.199071010442175</c:v>
                </c:pt>
                <c:pt idx="154">
                  <c:v>29.046992899839388</c:v>
                </c:pt>
                <c:pt idx="155">
                  <c:v>28.894194124695527</c:v>
                </c:pt>
                <c:pt idx="156">
                  <c:v>28.740807349528964</c:v>
                </c:pt>
                <c:pt idx="157">
                  <c:v>28.586941743580599</c:v>
                </c:pt>
                <c:pt idx="158">
                  <c:v>28.432686828957884</c:v>
                </c:pt>
                <c:pt idx="159">
                  <c:v>28.278115809780708</c:v>
                </c:pt>
                <c:pt idx="160">
                  <c:v>28.123288409486051</c:v>
                </c:pt>
                <c:pt idx="161">
                  <c:v>27.968253261945247</c:v>
                </c:pt>
                <c:pt idx="162">
                  <c:v>27.813049909361808</c:v>
                </c:pt>
                <c:pt idx="163">
                  <c:v>27.657710460578432</c:v>
                </c:pt>
                <c:pt idx="164">
                  <c:v>27.502260960384998</c:v>
                </c:pt>
                <c:pt idx="165">
                  <c:v>27.346722515558795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54.524999999999999</c:v>
                </c:pt>
                <c:pt idx="1">
                  <c:v>52.119</c:v>
                </c:pt>
                <c:pt idx="2">
                  <c:v>52.593000000000004</c:v>
                </c:pt>
                <c:pt idx="3">
                  <c:v>52.287999999999997</c:v>
                </c:pt>
                <c:pt idx="4">
                  <c:v>53.78</c:v>
                </c:pt>
                <c:pt idx="5">
                  <c:v>52.966000000000001</c:v>
                </c:pt>
                <c:pt idx="6">
                  <c:v>52.831000000000003</c:v>
                </c:pt>
                <c:pt idx="7">
                  <c:v>51.627000000000002</c:v>
                </c:pt>
                <c:pt idx="8">
                  <c:v>52.356000000000002</c:v>
                </c:pt>
                <c:pt idx="9">
                  <c:v>52.847000000000001</c:v>
                </c:pt>
                <c:pt idx="10">
                  <c:v>52.661000000000001</c:v>
                </c:pt>
                <c:pt idx="11">
                  <c:v>53.643999999999998</c:v>
                </c:pt>
                <c:pt idx="12">
                  <c:v>53.305</c:v>
                </c:pt>
                <c:pt idx="13">
                  <c:v>51.423999999999999</c:v>
                </c:pt>
                <c:pt idx="14">
                  <c:v>52.508000000000003</c:v>
                </c:pt>
                <c:pt idx="15">
                  <c:v>53.017000000000003</c:v>
                </c:pt>
                <c:pt idx="16">
                  <c:v>52.677999999999997</c:v>
                </c:pt>
                <c:pt idx="17">
                  <c:v>51.322000000000003</c:v>
                </c:pt>
                <c:pt idx="18">
                  <c:v>51.61</c:v>
                </c:pt>
                <c:pt idx="19">
                  <c:v>52.814</c:v>
                </c:pt>
                <c:pt idx="20">
                  <c:v>52.78</c:v>
                </c:pt>
                <c:pt idx="21">
                  <c:v>53.271000000000001</c:v>
                </c:pt>
                <c:pt idx="22">
                  <c:v>52.61</c:v>
                </c:pt>
                <c:pt idx="23">
                  <c:v>53.712000000000003</c:v>
                </c:pt>
                <c:pt idx="24">
                  <c:v>53.746000000000002</c:v>
                </c:pt>
                <c:pt idx="25">
                  <c:v>53.932000000000002</c:v>
                </c:pt>
                <c:pt idx="26">
                  <c:v>54.136000000000003</c:v>
                </c:pt>
                <c:pt idx="27">
                  <c:v>53.831000000000003</c:v>
                </c:pt>
                <c:pt idx="28">
                  <c:v>54.932000000000002</c:v>
                </c:pt>
                <c:pt idx="29">
                  <c:v>55.051000000000002</c:v>
                </c:pt>
                <c:pt idx="30">
                  <c:v>55.287999999999997</c:v>
                </c:pt>
                <c:pt idx="31">
                  <c:v>54.305</c:v>
                </c:pt>
                <c:pt idx="32">
                  <c:v>53.271000000000001</c:v>
                </c:pt>
                <c:pt idx="33">
                  <c:v>53.643999999999998</c:v>
                </c:pt>
                <c:pt idx="34">
                  <c:v>55.22</c:v>
                </c:pt>
                <c:pt idx="35">
                  <c:v>56</c:v>
                </c:pt>
                <c:pt idx="36">
                  <c:v>57.085000000000001</c:v>
                </c:pt>
                <c:pt idx="37">
                  <c:v>58.271000000000001</c:v>
                </c:pt>
                <c:pt idx="38">
                  <c:v>60.203000000000003</c:v>
                </c:pt>
                <c:pt idx="39">
                  <c:v>64.016999999999996</c:v>
                </c:pt>
                <c:pt idx="40">
                  <c:v>69.661000000000001</c:v>
                </c:pt>
                <c:pt idx="41">
                  <c:v>80.948999999999998</c:v>
                </c:pt>
                <c:pt idx="42">
                  <c:v>97.575999999999993</c:v>
                </c:pt>
                <c:pt idx="43">
                  <c:v>118.729</c:v>
                </c:pt>
                <c:pt idx="44">
                  <c:v>145.22</c:v>
                </c:pt>
                <c:pt idx="45">
                  <c:v>170.64400000000001</c:v>
                </c:pt>
                <c:pt idx="46">
                  <c:v>192.23699999999999</c:v>
                </c:pt>
                <c:pt idx="47">
                  <c:v>210.35599999999999</c:v>
                </c:pt>
                <c:pt idx="48">
                  <c:v>223.52500000000001</c:v>
                </c:pt>
                <c:pt idx="49">
                  <c:v>231.661</c:v>
                </c:pt>
                <c:pt idx="50">
                  <c:v>235.69499999999999</c:v>
                </c:pt>
                <c:pt idx="51">
                  <c:v>233.203</c:v>
                </c:pt>
                <c:pt idx="52">
                  <c:v>220.203</c:v>
                </c:pt>
                <c:pt idx="53">
                  <c:v>192.864</c:v>
                </c:pt>
                <c:pt idx="54">
                  <c:v>146.864</c:v>
                </c:pt>
                <c:pt idx="55">
                  <c:v>91.661000000000001</c:v>
                </c:pt>
                <c:pt idx="56">
                  <c:v>56.542000000000002</c:v>
                </c:pt>
                <c:pt idx="57">
                  <c:v>50.814</c:v>
                </c:pt>
                <c:pt idx="58">
                  <c:v>51.643999999999998</c:v>
                </c:pt>
                <c:pt idx="59">
                  <c:v>52.372999999999998</c:v>
                </c:pt>
                <c:pt idx="60">
                  <c:v>56.746000000000002</c:v>
                </c:pt>
                <c:pt idx="61">
                  <c:v>63.78</c:v>
                </c:pt>
                <c:pt idx="62">
                  <c:v>72.915000000000006</c:v>
                </c:pt>
                <c:pt idx="63">
                  <c:v>87.271000000000001</c:v>
                </c:pt>
                <c:pt idx="64">
                  <c:v>103.84699999999999</c:v>
                </c:pt>
                <c:pt idx="65">
                  <c:v>121.42400000000001</c:v>
                </c:pt>
                <c:pt idx="66">
                  <c:v>138.61000000000001</c:v>
                </c:pt>
                <c:pt idx="67">
                  <c:v>153.91499999999999</c:v>
                </c:pt>
                <c:pt idx="68">
                  <c:v>168.15299999999999</c:v>
                </c:pt>
                <c:pt idx="69">
                  <c:v>176.03399999999999</c:v>
                </c:pt>
                <c:pt idx="70">
                  <c:v>179.16900000000001</c:v>
                </c:pt>
                <c:pt idx="71">
                  <c:v>173.72900000000001</c:v>
                </c:pt>
                <c:pt idx="72">
                  <c:v>158.71199999999999</c:v>
                </c:pt>
                <c:pt idx="73">
                  <c:v>128.797</c:v>
                </c:pt>
                <c:pt idx="74">
                  <c:v>86.474999999999994</c:v>
                </c:pt>
                <c:pt idx="75">
                  <c:v>51.814</c:v>
                </c:pt>
                <c:pt idx="76">
                  <c:v>41.796999999999997</c:v>
                </c:pt>
                <c:pt idx="77">
                  <c:v>40.356000000000002</c:v>
                </c:pt>
                <c:pt idx="78">
                  <c:v>40.101999999999997</c:v>
                </c:pt>
                <c:pt idx="79">
                  <c:v>39.152999999999999</c:v>
                </c:pt>
                <c:pt idx="80">
                  <c:v>39.136000000000003</c:v>
                </c:pt>
                <c:pt idx="81">
                  <c:v>39.728999999999999</c:v>
                </c:pt>
                <c:pt idx="82">
                  <c:v>38.78</c:v>
                </c:pt>
                <c:pt idx="83">
                  <c:v>39.762999999999998</c:v>
                </c:pt>
                <c:pt idx="84">
                  <c:v>40.524999999999999</c:v>
                </c:pt>
                <c:pt idx="85">
                  <c:v>40.051000000000002</c:v>
                </c:pt>
                <c:pt idx="86">
                  <c:v>40.966000000000001</c:v>
                </c:pt>
                <c:pt idx="87">
                  <c:v>39.61</c:v>
                </c:pt>
                <c:pt idx="88">
                  <c:v>39.966000000000001</c:v>
                </c:pt>
                <c:pt idx="89">
                  <c:v>39.441000000000003</c:v>
                </c:pt>
                <c:pt idx="90">
                  <c:v>41.491999999999997</c:v>
                </c:pt>
                <c:pt idx="91">
                  <c:v>39.101999999999997</c:v>
                </c:pt>
                <c:pt idx="92">
                  <c:v>39.136000000000003</c:v>
                </c:pt>
                <c:pt idx="93">
                  <c:v>40.508000000000003</c:v>
                </c:pt>
                <c:pt idx="94">
                  <c:v>39.728999999999999</c:v>
                </c:pt>
                <c:pt idx="95">
                  <c:v>38.457999999999998</c:v>
                </c:pt>
                <c:pt idx="96">
                  <c:v>38.305</c:v>
                </c:pt>
                <c:pt idx="97">
                  <c:v>38.948999999999998</c:v>
                </c:pt>
                <c:pt idx="98">
                  <c:v>42.661000000000001</c:v>
                </c:pt>
                <c:pt idx="99">
                  <c:v>46.524999999999999</c:v>
                </c:pt>
                <c:pt idx="100">
                  <c:v>50.881</c:v>
                </c:pt>
                <c:pt idx="101">
                  <c:v>58.914999999999999</c:v>
                </c:pt>
                <c:pt idx="102">
                  <c:v>67.983000000000004</c:v>
                </c:pt>
                <c:pt idx="103">
                  <c:v>74.153000000000006</c:v>
                </c:pt>
                <c:pt idx="104">
                  <c:v>78.084999999999994</c:v>
                </c:pt>
                <c:pt idx="105">
                  <c:v>77.135999999999996</c:v>
                </c:pt>
                <c:pt idx="106">
                  <c:v>72.39</c:v>
                </c:pt>
                <c:pt idx="107">
                  <c:v>64.796999999999997</c:v>
                </c:pt>
                <c:pt idx="108">
                  <c:v>54.372999999999998</c:v>
                </c:pt>
                <c:pt idx="109">
                  <c:v>43.712000000000003</c:v>
                </c:pt>
                <c:pt idx="110">
                  <c:v>38.78</c:v>
                </c:pt>
                <c:pt idx="111">
                  <c:v>35.017000000000003</c:v>
                </c:pt>
                <c:pt idx="112">
                  <c:v>34.643999999999998</c:v>
                </c:pt>
                <c:pt idx="113">
                  <c:v>33.914999999999999</c:v>
                </c:pt>
                <c:pt idx="114">
                  <c:v>34.22</c:v>
                </c:pt>
                <c:pt idx="115">
                  <c:v>33.22</c:v>
                </c:pt>
                <c:pt idx="116">
                  <c:v>33.423999999999999</c:v>
                </c:pt>
                <c:pt idx="117">
                  <c:v>33.322000000000003</c:v>
                </c:pt>
                <c:pt idx="118">
                  <c:v>33.441000000000003</c:v>
                </c:pt>
                <c:pt idx="119">
                  <c:v>33.406999999999996</c:v>
                </c:pt>
                <c:pt idx="120">
                  <c:v>33.712000000000003</c:v>
                </c:pt>
                <c:pt idx="121">
                  <c:v>33.661000000000001</c:v>
                </c:pt>
                <c:pt idx="122">
                  <c:v>32.677999999999997</c:v>
                </c:pt>
                <c:pt idx="123">
                  <c:v>32.152999999999999</c:v>
                </c:pt>
                <c:pt idx="124">
                  <c:v>33.898000000000003</c:v>
                </c:pt>
                <c:pt idx="125">
                  <c:v>36.237000000000002</c:v>
                </c:pt>
                <c:pt idx="126">
                  <c:v>36.593000000000004</c:v>
                </c:pt>
                <c:pt idx="127">
                  <c:v>40.982999999999997</c:v>
                </c:pt>
                <c:pt idx="128">
                  <c:v>44.914999999999999</c:v>
                </c:pt>
                <c:pt idx="129">
                  <c:v>50.22</c:v>
                </c:pt>
                <c:pt idx="130">
                  <c:v>55.475000000000001</c:v>
                </c:pt>
                <c:pt idx="131">
                  <c:v>57.253999999999998</c:v>
                </c:pt>
                <c:pt idx="132">
                  <c:v>55.948999999999998</c:v>
                </c:pt>
                <c:pt idx="133">
                  <c:v>49.203000000000003</c:v>
                </c:pt>
                <c:pt idx="134">
                  <c:v>42.457999999999998</c:v>
                </c:pt>
                <c:pt idx="135">
                  <c:v>35.051000000000002</c:v>
                </c:pt>
                <c:pt idx="136">
                  <c:v>30.797000000000001</c:v>
                </c:pt>
                <c:pt idx="137">
                  <c:v>30.033999999999999</c:v>
                </c:pt>
                <c:pt idx="138">
                  <c:v>30.135999999999999</c:v>
                </c:pt>
                <c:pt idx="139">
                  <c:v>30.22</c:v>
                </c:pt>
                <c:pt idx="140">
                  <c:v>28.643999999999998</c:v>
                </c:pt>
                <c:pt idx="141">
                  <c:v>29.202999999999999</c:v>
                </c:pt>
                <c:pt idx="142">
                  <c:v>29.931999999999999</c:v>
                </c:pt>
                <c:pt idx="143">
                  <c:v>29.678000000000001</c:v>
                </c:pt>
                <c:pt idx="144">
                  <c:v>30.440999999999999</c:v>
                </c:pt>
                <c:pt idx="145">
                  <c:v>29.61</c:v>
                </c:pt>
                <c:pt idx="146">
                  <c:v>29.831</c:v>
                </c:pt>
                <c:pt idx="147">
                  <c:v>30.39</c:v>
                </c:pt>
                <c:pt idx="148">
                  <c:v>29.119</c:v>
                </c:pt>
                <c:pt idx="149">
                  <c:v>29.169</c:v>
                </c:pt>
                <c:pt idx="150">
                  <c:v>30.050999999999998</c:v>
                </c:pt>
                <c:pt idx="151">
                  <c:v>28.033999999999999</c:v>
                </c:pt>
                <c:pt idx="152">
                  <c:v>29.169</c:v>
                </c:pt>
                <c:pt idx="153">
                  <c:v>29.186</c:v>
                </c:pt>
                <c:pt idx="154">
                  <c:v>29.033999999999999</c:v>
                </c:pt>
                <c:pt idx="155">
                  <c:v>27.61</c:v>
                </c:pt>
                <c:pt idx="156">
                  <c:v>28.271000000000001</c:v>
                </c:pt>
                <c:pt idx="157">
                  <c:v>28.373000000000001</c:v>
                </c:pt>
                <c:pt idx="158">
                  <c:v>27.763000000000002</c:v>
                </c:pt>
                <c:pt idx="159">
                  <c:v>29.576000000000001</c:v>
                </c:pt>
                <c:pt idx="160">
                  <c:v>29.542000000000002</c:v>
                </c:pt>
                <c:pt idx="161">
                  <c:v>28.305</c:v>
                </c:pt>
                <c:pt idx="162">
                  <c:v>28.135999999999999</c:v>
                </c:pt>
                <c:pt idx="163">
                  <c:v>26.524999999999999</c:v>
                </c:pt>
                <c:pt idx="164">
                  <c:v>27.186</c:v>
                </c:pt>
                <c:pt idx="165">
                  <c:v>27.728999999999999</c:v>
                </c:pt>
                <c:pt idx="166">
                  <c:v>28.661000000000001</c:v>
                </c:pt>
                <c:pt idx="167">
                  <c:v>27.507999999999999</c:v>
                </c:pt>
                <c:pt idx="168">
                  <c:v>26.593</c:v>
                </c:pt>
                <c:pt idx="169">
                  <c:v>27.542000000000002</c:v>
                </c:pt>
                <c:pt idx="170">
                  <c:v>26.898</c:v>
                </c:pt>
                <c:pt idx="171">
                  <c:v>26.931999999999999</c:v>
                </c:pt>
                <c:pt idx="172">
                  <c:v>26.22</c:v>
                </c:pt>
                <c:pt idx="173">
                  <c:v>26.542000000000002</c:v>
                </c:pt>
                <c:pt idx="174">
                  <c:v>26.202999999999999</c:v>
                </c:pt>
                <c:pt idx="175">
                  <c:v>26.440999999999999</c:v>
                </c:pt>
                <c:pt idx="176">
                  <c:v>25.423999999999999</c:v>
                </c:pt>
                <c:pt idx="177">
                  <c:v>25.847000000000001</c:v>
                </c:pt>
                <c:pt idx="178">
                  <c:v>26.135999999999999</c:v>
                </c:pt>
                <c:pt idx="179">
                  <c:v>26.542000000000002</c:v>
                </c:pt>
                <c:pt idx="180">
                  <c:v>25.305</c:v>
                </c:pt>
                <c:pt idx="181">
                  <c:v>26.898</c:v>
                </c:pt>
                <c:pt idx="182">
                  <c:v>25.507999999999999</c:v>
                </c:pt>
                <c:pt idx="183">
                  <c:v>24.914999999999999</c:v>
                </c:pt>
                <c:pt idx="184">
                  <c:v>25.356000000000002</c:v>
                </c:pt>
                <c:pt idx="185">
                  <c:v>26.050999999999998</c:v>
                </c:pt>
                <c:pt idx="186">
                  <c:v>26.033999999999999</c:v>
                </c:pt>
                <c:pt idx="187">
                  <c:v>25.678000000000001</c:v>
                </c:pt>
                <c:pt idx="188">
                  <c:v>27.475000000000001</c:v>
                </c:pt>
                <c:pt idx="189">
                  <c:v>26.423999999999999</c:v>
                </c:pt>
                <c:pt idx="190">
                  <c:v>25.763000000000002</c:v>
                </c:pt>
                <c:pt idx="191">
                  <c:v>24.763000000000002</c:v>
                </c:pt>
                <c:pt idx="192">
                  <c:v>24.847000000000001</c:v>
                </c:pt>
                <c:pt idx="193">
                  <c:v>24.983000000000001</c:v>
                </c:pt>
                <c:pt idx="194">
                  <c:v>25.102</c:v>
                </c:pt>
                <c:pt idx="195">
                  <c:v>24.661000000000001</c:v>
                </c:pt>
                <c:pt idx="196">
                  <c:v>25.152999999999999</c:v>
                </c:pt>
                <c:pt idx="197">
                  <c:v>26.423999999999999</c:v>
                </c:pt>
                <c:pt idx="198">
                  <c:v>24.898</c:v>
                </c:pt>
                <c:pt idx="199">
                  <c:v>25.626999999999999</c:v>
                </c:pt>
                <c:pt idx="200">
                  <c:v>25.695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52.173999444963648</c:v>
                </c:pt>
                <c:pt idx="5">
                  <c:v>52.24653647641324</c:v>
                </c:pt>
                <c:pt idx="6">
                  <c:v>52.31907429618763</c:v>
                </c:pt>
                <c:pt idx="7">
                  <c:v>52.391612830339689</c:v>
                </c:pt>
                <c:pt idx="8">
                  <c:v>52.464151913865813</c:v>
                </c:pt>
                <c:pt idx="9">
                  <c:v>52.536691248692001</c:v>
                </c:pt>
                <c:pt idx="10">
                  <c:v>52.609230346358409</c:v>
                </c:pt>
                <c:pt idx="11">
                  <c:v>52.681768450928843</c:v>
                </c:pt>
                <c:pt idx="12">
                  <c:v>52.754304437423137</c:v>
                </c:pt>
                <c:pt idx="13">
                  <c:v>52.8268366826603</c:v>
                </c:pt>
                <c:pt idx="14">
                  <c:v>52.899362912052148</c:v>
                </c:pt>
                <c:pt idx="15">
                  <c:v>52.97188004524731</c:v>
                </c:pt>
                <c:pt idx="16">
                  <c:v>53.0443841127626</c:v>
                </c:pt>
                <c:pt idx="17">
                  <c:v>53.116870431694679</c:v>
                </c:pt>
                <c:pt idx="18">
                  <c:v>53.189334486893813</c:v>
                </c:pt>
                <c:pt idx="19">
                  <c:v>53.26177451281329</c:v>
                </c:pt>
                <c:pt idx="20">
                  <c:v>53.334197887412891</c:v>
                </c:pt>
                <c:pt idx="21">
                  <c:v>53.406635623569031</c:v>
                </c:pt>
                <c:pt idx="22">
                  <c:v>53.479173295859468</c:v>
                </c:pt>
                <c:pt idx="23">
                  <c:v>53.552013954676291</c:v>
                </c:pt>
                <c:pt idx="24">
                  <c:v>53.625600806054869</c:v>
                </c:pt>
                <c:pt idx="25">
                  <c:v>53.700847070708576</c:v>
                </c:pt>
                <c:pt idx="26">
                  <c:v>53.77955010691943</c:v>
                </c:pt>
                <c:pt idx="27">
                  <c:v>53.865108606833772</c:v>
                </c:pt>
                <c:pt idx="28">
                  <c:v>53.963715243387199</c:v>
                </c:pt>
                <c:pt idx="29">
                  <c:v>54.086257570198704</c:v>
                </c:pt>
                <c:pt idx="30">
                  <c:v>54.251214193344815</c:v>
                </c:pt>
                <c:pt idx="31">
                  <c:v>54.488856783419557</c:v>
                </c:pt>
                <c:pt idx="32">
                  <c:v>54.84702378982675</c:v>
                </c:pt>
                <c:pt idx="33">
                  <c:v>55.398570287830083</c:v>
                </c:pt>
                <c:pt idx="34">
                  <c:v>56.250269908326295</c:v>
                </c:pt>
                <c:pt idx="35">
                  <c:v>57.552414926568986</c:v>
                </c:pt>
                <c:pt idx="36">
                  <c:v>59.507637139270109</c:v>
                </c:pt>
                <c:pt idx="37">
                  <c:v>62.376634795919209</c:v>
                </c:pt>
                <c:pt idx="38">
                  <c:v>66.477713872541301</c:v>
                </c:pt>
                <c:pt idx="39">
                  <c:v>72.176605436871739</c:v>
                </c:pt>
                <c:pt idx="40">
                  <c:v>79.863234620128353</c:v>
                </c:pt>
                <c:pt idx="41">
                  <c:v>89.913297654732688</c:v>
                </c:pt>
                <c:pt idx="42">
                  <c:v>102.63479944600678</c:v>
                </c:pt>
                <c:pt idx="43">
                  <c:v>118.20285431533512</c:v>
                </c:pt>
                <c:pt idx="44">
                  <c:v>136.58866109163853</c:v>
                </c:pt>
                <c:pt idx="45">
                  <c:v>157.48589215218536</c:v>
                </c:pt>
                <c:pt idx="46">
                  <c:v>180.2182799750305</c:v>
                </c:pt>
                <c:pt idx="47">
                  <c:v>203.56497461761305</c:v>
                </c:pt>
                <c:pt idx="48">
                  <c:v>225.40526165906422</c:v>
                </c:pt>
                <c:pt idx="49">
                  <c:v>242.23074483393324</c:v>
                </c:pt>
                <c:pt idx="50">
                  <c:v>249.07577317166667</c:v>
                </c:pt>
                <c:pt idx="51">
                  <c:v>240.89125335334231</c:v>
                </c:pt>
                <c:pt idx="52">
                  <c:v>215.65725016940144</c:v>
                </c:pt>
                <c:pt idx="53">
                  <c:v>177.26808576668864</c:v>
                </c:pt>
                <c:pt idx="54">
                  <c:v>134.96178211553769</c:v>
                </c:pt>
                <c:pt idx="55">
                  <c:v>98.679987142822952</c:v>
                </c:pt>
                <c:pt idx="56">
                  <c:v>74.04008200518436</c:v>
                </c:pt>
                <c:pt idx="57">
                  <c:v>61.01187569018996</c:v>
                </c:pt>
                <c:pt idx="58">
                  <c:v>56.353153506010962</c:v>
                </c:pt>
                <c:pt idx="59">
                  <c:v>56.713080363361485</c:v>
                </c:pt>
                <c:pt idx="60">
                  <c:v>60.11739021749063</c:v>
                </c:pt>
                <c:pt idx="61">
                  <c:v>65.886521894281216</c:v>
                </c:pt>
                <c:pt idx="62">
                  <c:v>74.022164213678707</c:v>
                </c:pt>
                <c:pt idx="63">
                  <c:v>84.712048343818978</c:v>
                </c:pt>
                <c:pt idx="64">
                  <c:v>98.054522377845245</c:v>
                </c:pt>
                <c:pt idx="65">
                  <c:v>113.90766617470611</c:v>
                </c:pt>
                <c:pt idx="66">
                  <c:v>131.77435514042577</c:v>
                </c:pt>
                <c:pt idx="67">
                  <c:v>150.63357838266319</c:v>
                </c:pt>
                <c:pt idx="68">
                  <c:v>168.5814469349676</c:v>
                </c:pt>
                <c:pt idx="69">
                  <c:v>182.27233374083181</c:v>
                </c:pt>
                <c:pt idx="70">
                  <c:v>186.80627185397162</c:v>
                </c:pt>
                <c:pt idx="71">
                  <c:v>177.43107984957445</c:v>
                </c:pt>
                <c:pt idx="72">
                  <c:v>153.28938885899763</c:v>
                </c:pt>
                <c:pt idx="73">
                  <c:v>120.07913092048638</c:v>
                </c:pt>
                <c:pt idx="74">
                  <c:v>87.648953339282954</c:v>
                </c:pt>
                <c:pt idx="75">
                  <c:v>63.778033638398881</c:v>
                </c:pt>
                <c:pt idx="76">
                  <c:v>50.242711385725457</c:v>
                </c:pt>
                <c:pt idx="77">
                  <c:v>44.234685818196063</c:v>
                </c:pt>
                <c:pt idx="78">
                  <c:v>42.07141702474901</c:v>
                </c:pt>
                <c:pt idx="79">
                  <c:v>41.354771870760196</c:v>
                </c:pt>
                <c:pt idx="80">
                  <c:v>41.048568588808806</c:v>
                </c:pt>
                <c:pt idx="81">
                  <c:v>40.831871107085348</c:v>
                </c:pt>
                <c:pt idx="82">
                  <c:v>40.630940089767797</c:v>
                </c:pt>
                <c:pt idx="83">
                  <c:v>40.432877601219417</c:v>
                </c:pt>
                <c:pt idx="84">
                  <c:v>40.235861595837342</c:v>
                </c:pt>
                <c:pt idx="85">
                  <c:v>40.039665100729707</c:v>
                </c:pt>
                <c:pt idx="86">
                  <c:v>39.844413232879326</c:v>
                </c:pt>
                <c:pt idx="87">
                  <c:v>39.650689287316929</c:v>
                </c:pt>
                <c:pt idx="88">
                  <c:v>39.46008816542605</c:v>
                </c:pt>
                <c:pt idx="89">
                  <c:v>39.276399737518304</c:v>
                </c:pt>
                <c:pt idx="90">
                  <c:v>39.107896288650146</c:v>
                </c:pt>
                <c:pt idx="91">
                  <c:v>38.971383078400422</c:v>
                </c:pt>
                <c:pt idx="92">
                  <c:v>38.898702615509933</c:v>
                </c:pt>
                <c:pt idx="93">
                  <c:v>38.946026645584126</c:v>
                </c:pt>
                <c:pt idx="94">
                  <c:v>39.205225507734333</c:v>
                </c:pt>
                <c:pt idx="95">
                  <c:v>39.814681493998187</c:v>
                </c:pt>
                <c:pt idx="96">
                  <c:v>40.964306661192296</c:v>
                </c:pt>
                <c:pt idx="97">
                  <c:v>42.88703517706125</c:v>
                </c:pt>
                <c:pt idx="98">
                  <c:v>45.827816354345167</c:v>
                </c:pt>
                <c:pt idx="99">
                  <c:v>49.981424603914974</c:v>
                </c:pt>
                <c:pt idx="100">
                  <c:v>55.390822826997045</c:v>
                </c:pt>
                <c:pt idx="101">
                  <c:v>61.800238262994533</c:v>
                </c:pt>
                <c:pt idx="102">
                  <c:v>68.481215408598359</c:v>
                </c:pt>
                <c:pt idx="103">
                  <c:v>74.131494102933118</c:v>
                </c:pt>
                <c:pt idx="104">
                  <c:v>77.06155351261765</c:v>
                </c:pt>
                <c:pt idx="105">
                  <c:v>75.846067300675273</c:v>
                </c:pt>
                <c:pt idx="106">
                  <c:v>70.228986036826896</c:v>
                </c:pt>
                <c:pt idx="107">
                  <c:v>61.581387710382188</c:v>
                </c:pt>
                <c:pt idx="108">
                  <c:v>52.327452116083556</c:v>
                </c:pt>
                <c:pt idx="109">
                  <c:v>44.653271752948505</c:v>
                </c:pt>
                <c:pt idx="110">
                  <c:v>39.529526513994995</c:v>
                </c:pt>
                <c:pt idx="111">
                  <c:v>36.704706504579654</c:v>
                </c:pt>
                <c:pt idx="112">
                  <c:v>35.366610915746968</c:v>
                </c:pt>
                <c:pt idx="113">
                  <c:v>34.766540315276309</c:v>
                </c:pt>
                <c:pt idx="114">
                  <c:v>34.455949285606877</c:v>
                </c:pt>
                <c:pt idx="115">
                  <c:v>34.236953002883595</c:v>
                </c:pt>
                <c:pt idx="116">
                  <c:v>34.042882090924621</c:v>
                </c:pt>
                <c:pt idx="117">
                  <c:v>33.857840775620467</c:v>
                </c:pt>
                <c:pt idx="118">
                  <c:v>33.683238482339647</c:v>
                </c:pt>
                <c:pt idx="119">
                  <c:v>33.529988605820336</c:v>
                </c:pt>
                <c:pt idx="120">
                  <c:v>33.42151365569147</c:v>
                </c:pt>
                <c:pt idx="121">
                  <c:v>33.401857907655483</c:v>
                </c:pt>
                <c:pt idx="122">
                  <c:v>33.546557230415942</c:v>
                </c:pt>
                <c:pt idx="123">
                  <c:v>33.972868143970906</c:v>
                </c:pt>
                <c:pt idx="124">
                  <c:v>34.84268788153377</c:v>
                </c:pt>
                <c:pt idx="125">
                  <c:v>36.347701046306902</c:v>
                </c:pt>
                <c:pt idx="126">
                  <c:v>38.663684533333779</c:v>
                </c:pt>
                <c:pt idx="127">
                  <c:v>41.862121479520141</c:v>
                </c:pt>
                <c:pt idx="128">
                  <c:v>45.77965959365325</c:v>
                </c:pt>
                <c:pt idx="129">
                  <c:v>49.884725651336865</c:v>
                </c:pt>
                <c:pt idx="130">
                  <c:v>53.249462815398694</c:v>
                </c:pt>
                <c:pt idx="131">
                  <c:v>54.773492946181378</c:v>
                </c:pt>
                <c:pt idx="132">
                  <c:v>53.687711475879979</c:v>
                </c:pt>
                <c:pt idx="133">
                  <c:v>50.075023987068164</c:v>
                </c:pt>
                <c:pt idx="134">
                  <c:v>44.962753789425101</c:v>
                </c:pt>
                <c:pt idx="135">
                  <c:v>39.806211137004823</c:v>
                </c:pt>
                <c:pt idx="136">
                  <c:v>35.730971800197835</c:v>
                </c:pt>
                <c:pt idx="137">
                  <c:v>33.114045014826914</c:v>
                </c:pt>
                <c:pt idx="138">
                  <c:v>31.710932804788623</c:v>
                </c:pt>
                <c:pt idx="139">
                  <c:v>31.052295432187087</c:v>
                </c:pt>
                <c:pt idx="140">
                  <c:v>30.747861070146893</c:v>
                </c:pt>
                <c:pt idx="141">
                  <c:v>30.575682354355934</c:v>
                </c:pt>
                <c:pt idx="142">
                  <c:v>30.440706267989984</c:v>
                </c:pt>
                <c:pt idx="143">
                  <c:v>30.311238729807489</c:v>
                </c:pt>
                <c:pt idx="144">
                  <c:v>30.179115266924956</c:v>
                </c:pt>
                <c:pt idx="145">
                  <c:v>30.042974926348787</c:v>
                </c:pt>
                <c:pt idx="146">
                  <c:v>29.903020080574507</c:v>
                </c:pt>
                <c:pt idx="147">
                  <c:v>29.759726364927236</c:v>
                </c:pt>
                <c:pt idx="148">
                  <c:v>29.613578720376964</c:v>
                </c:pt>
                <c:pt idx="149">
                  <c:v>29.465020987635889</c:v>
                </c:pt>
                <c:pt idx="150">
                  <c:v>29.314445592082077</c:v>
                </c:pt>
                <c:pt idx="151">
                  <c:v>29.162192602538159</c:v>
                </c:pt>
                <c:pt idx="152">
                  <c:v>29.008552427747446</c:v>
                </c:pt>
                <c:pt idx="153">
                  <c:v>28.853770286122998</c:v>
                </c:pt>
                <c:pt idx="154">
                  <c:v>28.698051420762805</c:v>
                </c:pt>
                <c:pt idx="155">
                  <c:v>28.541566427238379</c:v>
                </c:pt>
                <c:pt idx="156">
                  <c:v>28.38445632333416</c:v>
                </c:pt>
                <c:pt idx="157">
                  <c:v>28.226837165619209</c:v>
                </c:pt>
                <c:pt idx="158">
                  <c:v>28.068804131018403</c:v>
                </c:pt>
                <c:pt idx="159">
                  <c:v>27.910435050901373</c:v>
                </c:pt>
                <c:pt idx="160">
                  <c:v>27.751793424847371</c:v>
                </c:pt>
                <c:pt idx="161">
                  <c:v>27.592930961539963</c:v>
                </c:pt>
                <c:pt idx="162">
                  <c:v>27.433889702436172</c:v>
                </c:pt>
                <c:pt idx="163">
                  <c:v>27.274703784823799</c:v>
                </c:pt>
                <c:pt idx="164">
                  <c:v>27.115400897820429</c:v>
                </c:pt>
                <c:pt idx="165">
                  <c:v>26.956003479803773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52.173999444960536</c:v>
                </c:pt>
                <c:pt idx="5">
                  <c:v>52.246536476401921</c:v>
                </c:pt>
                <c:pt idx="6">
                  <c:v>52.319074296147562</c:v>
                </c:pt>
                <c:pt idx="7">
                  <c:v>52.391612830201552</c:v>
                </c:pt>
                <c:pt idx="8">
                  <c:v>52.464151913402041</c:v>
                </c:pt>
                <c:pt idx="9">
                  <c:v>52.536691247175789</c:v>
                </c:pt>
                <c:pt idx="10">
                  <c:v>52.609230341531422</c:v>
                </c:pt>
                <c:pt idx="11">
                  <c:v>52.681768435964727</c:v>
                </c:pt>
                <c:pt idx="12">
                  <c:v>52.754304392249622</c:v>
                </c:pt>
                <c:pt idx="13">
                  <c:v>52.826836549867437</c:v>
                </c:pt>
                <c:pt idx="14">
                  <c:v>52.899362531929555</c:v>
                </c:pt>
                <c:pt idx="15">
                  <c:v>52.971878985674699</c:v>
                </c:pt>
                <c:pt idx="16">
                  <c:v>53.044381236716482</c:v>
                </c:pt>
                <c:pt idx="17">
                  <c:v>53.11686282984892</c:v>
                </c:pt>
                <c:pt idx="18">
                  <c:v>53.189314920970467</c:v>
                </c:pt>
                <c:pt idx="19">
                  <c:v>53.261725474025326</c:v>
                </c:pt>
                <c:pt idx="20">
                  <c:v>53.334078203110344</c:v>
                </c:pt>
                <c:pt idx="21">
                  <c:v>53.406351182210152</c:v>
                </c:pt>
                <c:pt idx="22">
                  <c:v>53.478515022344546</c:v>
                </c:pt>
                <c:pt idx="23">
                  <c:v>53.550530486941348</c:v>
                </c:pt>
                <c:pt idx="24">
                  <c:v>53.622345379410277</c:v>
                </c:pt>
                <c:pt idx="25">
                  <c:v>53.693890490317528</c:v>
                </c:pt>
                <c:pt idx="26">
                  <c:v>53.765074333106021</c:v>
                </c:pt>
                <c:pt idx="27">
                  <c:v>53.835776324631297</c:v>
                </c:pt>
                <c:pt idx="28">
                  <c:v>53.90583797755761</c:v>
                </c:pt>
                <c:pt idx="29">
                  <c:v>53.975051563960086</c:v>
                </c:pt>
                <c:pt idx="30">
                  <c:v>54.043145582543318</c:v>
                </c:pt>
                <c:pt idx="31">
                  <c:v>54.109766217408101</c:v>
                </c:pt>
                <c:pt idx="32">
                  <c:v>54.174453820592163</c:v>
                </c:pt>
                <c:pt idx="33">
                  <c:v>54.236613298099037</c:v>
                </c:pt>
                <c:pt idx="34">
                  <c:v>54.295477157714828</c:v>
                </c:pt>
                <c:pt idx="35">
                  <c:v>54.350059935975608</c:v>
                </c:pt>
                <c:pt idx="36">
                  <c:v>54.399102843245736</c:v>
                </c:pt>
                <c:pt idx="37">
                  <c:v>54.441007879303008</c:v>
                </c:pt>
                <c:pt idx="38">
                  <c:v>54.473761570108515</c:v>
                </c:pt>
                <c:pt idx="39">
                  <c:v>54.494850129839911</c:v>
                </c:pt>
                <c:pt idx="40">
                  <c:v>54.501170607438844</c:v>
                </c:pt>
                <c:pt idx="41">
                  <c:v>54.488946818856746</c:v>
                </c:pt>
                <c:pt idx="42">
                  <c:v>54.453664904539025</c:v>
                </c:pt>
                <c:pt idx="43">
                  <c:v>54.390051177718277</c:v>
                </c:pt>
                <c:pt idx="44">
                  <c:v>54.29212379102303</c:v>
                </c:pt>
                <c:pt idx="45">
                  <c:v>54.153357548428652</c:v>
                </c:pt>
                <c:pt idx="46">
                  <c:v>53.967003865942019</c:v>
                </c:pt>
                <c:pt idx="47">
                  <c:v>53.726599268533988</c:v>
                </c:pt>
                <c:pt idx="48">
                  <c:v>53.42666882437738</c:v>
                </c:pt>
                <c:pt idx="49">
                  <c:v>53.063581097355581</c:v>
                </c:pt>
                <c:pt idx="50">
                  <c:v>52.636442620975203</c:v>
                </c:pt>
                <c:pt idx="51">
                  <c:v>52.147851038261734</c:v>
                </c:pt>
                <c:pt idx="52">
                  <c:v>51.604289821353156</c:v>
                </c:pt>
                <c:pt idx="53">
                  <c:v>51.015979185560703</c:v>
                </c:pt>
                <c:pt idx="54">
                  <c:v>50.396111786085662</c:v>
                </c:pt>
                <c:pt idx="55">
                  <c:v>49.759570644366235</c:v>
                </c:pt>
                <c:pt idx="56">
                  <c:v>49.121384140837087</c:v>
                </c:pt>
                <c:pt idx="57">
                  <c:v>48.495247343494277</c:v>
                </c:pt>
                <c:pt idx="58">
                  <c:v>47.892398010502987</c:v>
                </c:pt>
                <c:pt idx="59">
                  <c:v>47.321005626045036</c:v>
                </c:pt>
                <c:pt idx="60">
                  <c:v>46.786077423939098</c:v>
                </c:pt>
                <c:pt idx="61">
                  <c:v>46.289768077756761</c:v>
                </c:pt>
                <c:pt idx="62">
                  <c:v>45.831928322613805</c:v>
                </c:pt>
                <c:pt idx="63">
                  <c:v>45.410735677841814</c:v>
                </c:pt>
                <c:pt idx="64">
                  <c:v>45.023292318523602</c:v>
                </c:pt>
                <c:pt idx="65">
                  <c:v>44.666125185374675</c:v>
                </c:pt>
                <c:pt idx="66">
                  <c:v>44.335565211505859</c:v>
                </c:pt>
                <c:pt idx="67">
                  <c:v>44.028010060388489</c:v>
                </c:pt>
                <c:pt idx="68">
                  <c:v>43.74008888354718</c:v>
                </c:pt>
                <c:pt idx="69">
                  <c:v>43.468752088201853</c:v>
                </c:pt>
                <c:pt idx="70">
                  <c:v>43.211307960741138</c:v>
                </c:pt>
                <c:pt idx="71">
                  <c:v>42.965424289522765</c:v>
                </c:pt>
                <c:pt idx="72">
                  <c:v>42.729108790500945</c:v>
                </c:pt>
                <c:pt idx="73">
                  <c:v>42.500678157461131</c:v>
                </c:pt>
                <c:pt idx="74">
                  <c:v>42.278722326575441</c:v>
                </c:pt>
                <c:pt idx="75">
                  <c:v>42.062068118412242</c:v>
                </c:pt>
                <c:pt idx="76">
                  <c:v>41.849744700840027</c:v>
                </c:pt>
                <c:pt idx="77">
                  <c:v>41.640952155125511</c:v>
                </c:pt>
                <c:pt idx="78">
                  <c:v>41.43503367906019</c:v>
                </c:pt>
                <c:pt idx="79">
                  <c:v>41.231451502776622</c:v>
                </c:pt>
                <c:pt idx="80">
                  <c:v>41.029766330906305</c:v>
                </c:pt>
                <c:pt idx="81">
                  <c:v>40.829619990466284</c:v>
                </c:pt>
                <c:pt idx="82">
                  <c:v>40.630720909626739</c:v>
                </c:pt>
                <c:pt idx="83">
                  <c:v>40.432832046120197</c:v>
                </c:pt>
                <c:pt idx="84">
                  <c:v>40.235760904437456</c:v>
                </c:pt>
                <c:pt idx="85">
                  <c:v>40.039351314735626</c:v>
                </c:pt>
                <c:pt idx="86">
                  <c:v>39.843476685349799</c:v>
                </c:pt>
                <c:pt idx="87">
                  <c:v>39.648034480135991</c:v>
                </c:pt>
                <c:pt idx="88">
                  <c:v>39.452941708936187</c:v>
                </c:pt>
                <c:pt idx="89">
                  <c:v>39.258131252964347</c:v>
                </c:pt>
                <c:pt idx="90">
                  <c:v>39.063548876400468</c:v>
                </c:pt>
                <c:pt idx="91">
                  <c:v>38.869150800963418</c:v>
                </c:pt>
                <c:pt idx="92">
                  <c:v>38.67490174198344</c:v>
                </c:pt>
                <c:pt idx="93">
                  <c:v>38.480773322908746</c:v>
                </c:pt>
                <c:pt idx="94">
                  <c:v>38.286742800700736</c:v>
                </c:pt>
                <c:pt idx="95">
                  <c:v>38.092792047640494</c:v>
                </c:pt>
                <c:pt idx="96">
                  <c:v>37.898906746110164</c:v>
                </c:pt>
                <c:pt idx="97">
                  <c:v>37.705075762312568</c:v>
                </c:pt>
                <c:pt idx="98">
                  <c:v>37.511290673014905</c:v>
                </c:pt>
                <c:pt idx="99">
                  <c:v>37.317545426573638</c:v>
                </c:pt>
                <c:pt idx="100">
                  <c:v>37.123836126030319</c:v>
                </c:pt>
                <c:pt idx="101">
                  <c:v>36.930160928257472</c:v>
                </c:pt>
                <c:pt idx="102">
                  <c:v>36.736520059272131</c:v>
                </c:pt>
                <c:pt idx="103">
                  <c:v>36.542915952222174</c:v>
                </c:pt>
                <c:pt idx="104">
                  <c:v>36.349353521495217</c:v>
                </c:pt>
                <c:pt idx="105">
                  <c:v>36.155840594235485</c:v>
                </c:pt>
                <c:pt idx="106">
                  <c:v>35.96238852962685</c:v>
                </c:pt>
                <c:pt idx="107">
                  <c:v>35.769013066975248</c:v>
                </c:pt>
                <c:pt idx="108">
                  <c:v>35.575735456248061</c:v>
                </c:pt>
                <c:pt idx="109">
                  <c:v>35.382583939593907</c:v>
                </c:pt>
                <c:pt idx="110">
                  <c:v>35.18959566960504</c:v>
                </c:pt>
                <c:pt idx="111">
                  <c:v>34.996819169512186</c:v>
                </c:pt>
                <c:pt idx="112">
                  <c:v>34.804317461340354</c:v>
                </c:pt>
                <c:pt idx="113">
                  <c:v>34.612172008488571</c:v>
                </c:pt>
                <c:pt idx="114">
                  <c:v>34.420487635695089</c:v>
                </c:pt>
                <c:pt idx="115">
                  <c:v>34.229398595639516</c:v>
                </c:pt>
                <c:pt idx="116">
                  <c:v>34.039075937067572</c:v>
                </c:pt>
                <c:pt idx="117">
                  <c:v>33.849736277791237</c:v>
                </c:pt>
                <c:pt idx="118">
                  <c:v>33.661651972465108</c:v>
                </c:pt>
                <c:pt idx="119">
                  <c:v>33.475162454765567</c:v>
                </c:pt>
                <c:pt idx="120">
                  <c:v>33.290686181188491</c:v>
                </c:pt>
                <c:pt idx="121">
                  <c:v>33.108732057587069</c:v>
                </c:pt>
                <c:pt idx="122">
                  <c:v>32.929908445437675</c:v>
                </c:pt>
                <c:pt idx="123">
                  <c:v>32.754926815130908</c:v>
                </c:pt>
                <c:pt idx="124">
                  <c:v>32.584595920901293</c:v>
                </c:pt>
                <c:pt idx="125">
                  <c:v>32.419801267451994</c:v>
                </c:pt>
                <c:pt idx="126">
                  <c:v>32.261464127862148</c:v>
                </c:pt>
                <c:pt idx="127">
                  <c:v>32.110475254226941</c:v>
                </c:pt>
                <c:pt idx="128">
                  <c:v>31.967601665486921</c:v>
                </c:pt>
                <c:pt idx="129">
                  <c:v>31.833371221664081</c:v>
                </c:pt>
                <c:pt idx="130">
                  <c:v>31.70794880872981</c:v>
                </c:pt>
                <c:pt idx="131">
                  <c:v>31.591027707394613</c:v>
                </c:pt>
                <c:pt idx="132">
                  <c:v>31.481765856509163</c:v>
                </c:pt>
                <c:pt idx="133">
                  <c:v>31.378794224033392</c:v>
                </c:pt>
                <c:pt idx="134">
                  <c:v>31.280310586931488</c:v>
                </c:pt>
                <c:pt idx="135">
                  <c:v>31.184249328905373</c:v>
                </c:pt>
                <c:pt idx="136">
                  <c:v>31.088494857968449</c:v>
                </c:pt>
                <c:pt idx="137">
                  <c:v>30.991093245411534</c:v>
                </c:pt>
                <c:pt idx="138">
                  <c:v>30.8904196046566</c:v>
                </c:pt>
                <c:pt idx="139">
                  <c:v>30.785275347477015</c:v>
                </c:pt>
                <c:pt idx="140">
                  <c:v>30.674911288306593</c:v>
                </c:pt>
                <c:pt idx="141">
                  <c:v>30.558990461131749</c:v>
                </c:pt>
                <c:pt idx="142">
                  <c:v>30.437513428421905</c:v>
                </c:pt>
                <c:pt idx="143">
                  <c:v>30.310728944245376</c:v>
                </c:pt>
                <c:pt idx="144">
                  <c:v>30.179047407485953</c:v>
                </c:pt>
                <c:pt idx="145">
                  <c:v>30.042967402925981</c:v>
                </c:pt>
                <c:pt idx="146">
                  <c:v>29.903019386431016</c:v>
                </c:pt>
                <c:pt idx="147">
                  <c:v>29.759726311665197</c:v>
                </c:pt>
                <c:pt idx="148">
                  <c:v>29.613578716980125</c:v>
                </c:pt>
                <c:pt idx="149">
                  <c:v>29.465020987455912</c:v>
                </c:pt>
                <c:pt idx="150">
                  <c:v>29.314445592074158</c:v>
                </c:pt>
                <c:pt idx="151">
                  <c:v>29.162192602537871</c:v>
                </c:pt>
                <c:pt idx="152">
                  <c:v>29.008552427747439</c:v>
                </c:pt>
                <c:pt idx="153">
                  <c:v>28.853770286122998</c:v>
                </c:pt>
                <c:pt idx="154">
                  <c:v>28.698051420762805</c:v>
                </c:pt>
                <c:pt idx="155">
                  <c:v>28.541566427238379</c:v>
                </c:pt>
                <c:pt idx="156">
                  <c:v>28.38445632333416</c:v>
                </c:pt>
                <c:pt idx="157">
                  <c:v>28.226837165619209</c:v>
                </c:pt>
                <c:pt idx="158">
                  <c:v>28.068804131018403</c:v>
                </c:pt>
                <c:pt idx="159">
                  <c:v>27.910435050901373</c:v>
                </c:pt>
                <c:pt idx="160">
                  <c:v>27.751793424847371</c:v>
                </c:pt>
                <c:pt idx="161">
                  <c:v>27.592930961539963</c:v>
                </c:pt>
                <c:pt idx="162">
                  <c:v>27.433889702436172</c:v>
                </c:pt>
                <c:pt idx="163">
                  <c:v>27.274703784823799</c:v>
                </c:pt>
                <c:pt idx="164">
                  <c:v>27.115400897820429</c:v>
                </c:pt>
                <c:pt idx="165">
                  <c:v>26.956003479803773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52.831000000000003</c:v>
                </c:pt>
                <c:pt idx="1">
                  <c:v>52.491999999999997</c:v>
                </c:pt>
                <c:pt idx="2">
                  <c:v>52.847000000000001</c:v>
                </c:pt>
                <c:pt idx="3">
                  <c:v>51.728999999999999</c:v>
                </c:pt>
                <c:pt idx="4">
                  <c:v>52.457999999999998</c:v>
                </c:pt>
                <c:pt idx="5">
                  <c:v>52.39</c:v>
                </c:pt>
                <c:pt idx="6">
                  <c:v>53.186</c:v>
                </c:pt>
                <c:pt idx="7">
                  <c:v>52.863999999999997</c:v>
                </c:pt>
                <c:pt idx="8">
                  <c:v>51.881</c:v>
                </c:pt>
                <c:pt idx="9">
                  <c:v>53.253999999999998</c:v>
                </c:pt>
                <c:pt idx="10">
                  <c:v>53.406999999999996</c:v>
                </c:pt>
                <c:pt idx="11">
                  <c:v>53.61</c:v>
                </c:pt>
                <c:pt idx="12">
                  <c:v>53.287999999999997</c:v>
                </c:pt>
                <c:pt idx="13">
                  <c:v>52.203000000000003</c:v>
                </c:pt>
                <c:pt idx="14">
                  <c:v>51.017000000000003</c:v>
                </c:pt>
                <c:pt idx="15">
                  <c:v>52.441000000000003</c:v>
                </c:pt>
                <c:pt idx="16">
                  <c:v>52.914999999999999</c:v>
                </c:pt>
                <c:pt idx="17">
                  <c:v>52.203000000000003</c:v>
                </c:pt>
                <c:pt idx="18">
                  <c:v>52.643999999999998</c:v>
                </c:pt>
                <c:pt idx="19">
                  <c:v>52.152999999999999</c:v>
                </c:pt>
                <c:pt idx="20">
                  <c:v>51.524999999999999</c:v>
                </c:pt>
                <c:pt idx="21">
                  <c:v>52.524999999999999</c:v>
                </c:pt>
                <c:pt idx="22">
                  <c:v>51.61</c:v>
                </c:pt>
                <c:pt idx="23">
                  <c:v>53.643999999999998</c:v>
                </c:pt>
                <c:pt idx="24">
                  <c:v>54.39</c:v>
                </c:pt>
                <c:pt idx="25">
                  <c:v>53.914999999999999</c:v>
                </c:pt>
                <c:pt idx="26">
                  <c:v>53.017000000000003</c:v>
                </c:pt>
                <c:pt idx="27">
                  <c:v>54.831000000000003</c:v>
                </c:pt>
                <c:pt idx="28">
                  <c:v>54.203000000000003</c:v>
                </c:pt>
                <c:pt idx="29">
                  <c:v>54.677999999999997</c:v>
                </c:pt>
                <c:pt idx="30">
                  <c:v>55.203000000000003</c:v>
                </c:pt>
                <c:pt idx="31">
                  <c:v>56.457999999999998</c:v>
                </c:pt>
                <c:pt idx="32">
                  <c:v>55.695</c:v>
                </c:pt>
                <c:pt idx="33">
                  <c:v>55</c:v>
                </c:pt>
                <c:pt idx="34">
                  <c:v>55.881</c:v>
                </c:pt>
                <c:pt idx="35">
                  <c:v>55.406999999999996</c:v>
                </c:pt>
                <c:pt idx="36">
                  <c:v>56.186</c:v>
                </c:pt>
                <c:pt idx="37">
                  <c:v>58.695</c:v>
                </c:pt>
                <c:pt idx="38">
                  <c:v>61.712000000000003</c:v>
                </c:pt>
                <c:pt idx="39">
                  <c:v>63.271000000000001</c:v>
                </c:pt>
                <c:pt idx="40">
                  <c:v>68.355999999999995</c:v>
                </c:pt>
                <c:pt idx="41">
                  <c:v>75.102000000000004</c:v>
                </c:pt>
                <c:pt idx="42">
                  <c:v>87.948999999999998</c:v>
                </c:pt>
                <c:pt idx="43">
                  <c:v>106.881</c:v>
                </c:pt>
                <c:pt idx="44">
                  <c:v>131</c:v>
                </c:pt>
                <c:pt idx="45">
                  <c:v>158.28800000000001</c:v>
                </c:pt>
                <c:pt idx="46">
                  <c:v>181.864</c:v>
                </c:pt>
                <c:pt idx="47">
                  <c:v>199.93199999999999</c:v>
                </c:pt>
                <c:pt idx="48">
                  <c:v>216.69499999999999</c:v>
                </c:pt>
                <c:pt idx="49">
                  <c:v>226.91499999999999</c:v>
                </c:pt>
                <c:pt idx="50">
                  <c:v>234.017</c:v>
                </c:pt>
                <c:pt idx="51">
                  <c:v>234.93199999999999</c:v>
                </c:pt>
                <c:pt idx="52">
                  <c:v>230</c:v>
                </c:pt>
                <c:pt idx="53">
                  <c:v>213.83099999999999</c:v>
                </c:pt>
                <c:pt idx="54">
                  <c:v>179.18600000000001</c:v>
                </c:pt>
                <c:pt idx="55">
                  <c:v>125.898</c:v>
                </c:pt>
                <c:pt idx="56">
                  <c:v>71.39</c:v>
                </c:pt>
                <c:pt idx="57">
                  <c:v>50.948999999999998</c:v>
                </c:pt>
                <c:pt idx="58">
                  <c:v>48.287999999999997</c:v>
                </c:pt>
                <c:pt idx="59">
                  <c:v>48.677999999999997</c:v>
                </c:pt>
                <c:pt idx="60">
                  <c:v>51.152999999999999</c:v>
                </c:pt>
                <c:pt idx="61">
                  <c:v>55.932000000000002</c:v>
                </c:pt>
                <c:pt idx="62">
                  <c:v>62.305</c:v>
                </c:pt>
                <c:pt idx="63">
                  <c:v>72.796999999999997</c:v>
                </c:pt>
                <c:pt idx="64">
                  <c:v>87.22</c:v>
                </c:pt>
                <c:pt idx="65">
                  <c:v>104.729</c:v>
                </c:pt>
                <c:pt idx="66">
                  <c:v>124.08499999999999</c:v>
                </c:pt>
                <c:pt idx="67">
                  <c:v>142.441</c:v>
                </c:pt>
                <c:pt idx="68">
                  <c:v>157.62700000000001</c:v>
                </c:pt>
                <c:pt idx="69">
                  <c:v>169.94900000000001</c:v>
                </c:pt>
                <c:pt idx="70">
                  <c:v>177.62700000000001</c:v>
                </c:pt>
                <c:pt idx="71">
                  <c:v>180.96600000000001</c:v>
                </c:pt>
                <c:pt idx="72">
                  <c:v>176.27099999999999</c:v>
                </c:pt>
                <c:pt idx="73">
                  <c:v>159.864</c:v>
                </c:pt>
                <c:pt idx="74">
                  <c:v>126.441</c:v>
                </c:pt>
                <c:pt idx="75">
                  <c:v>80</c:v>
                </c:pt>
                <c:pt idx="76">
                  <c:v>46.863999999999997</c:v>
                </c:pt>
                <c:pt idx="77">
                  <c:v>39.356000000000002</c:v>
                </c:pt>
                <c:pt idx="78">
                  <c:v>38.491999999999997</c:v>
                </c:pt>
                <c:pt idx="79">
                  <c:v>38.78</c:v>
                </c:pt>
                <c:pt idx="80">
                  <c:v>38.305</c:v>
                </c:pt>
                <c:pt idx="81">
                  <c:v>37.152999999999999</c:v>
                </c:pt>
                <c:pt idx="82">
                  <c:v>38.762999999999998</c:v>
                </c:pt>
                <c:pt idx="83">
                  <c:v>37.898000000000003</c:v>
                </c:pt>
                <c:pt idx="84">
                  <c:v>38.067999999999998</c:v>
                </c:pt>
                <c:pt idx="85">
                  <c:v>37.863999999999997</c:v>
                </c:pt>
                <c:pt idx="86">
                  <c:v>37.475000000000001</c:v>
                </c:pt>
                <c:pt idx="87">
                  <c:v>37.61</c:v>
                </c:pt>
                <c:pt idx="88">
                  <c:v>38.168999999999997</c:v>
                </c:pt>
                <c:pt idx="89">
                  <c:v>38.491999999999997</c:v>
                </c:pt>
                <c:pt idx="90">
                  <c:v>38.067999999999998</c:v>
                </c:pt>
                <c:pt idx="91">
                  <c:v>39.085000000000001</c:v>
                </c:pt>
                <c:pt idx="92">
                  <c:v>38.085000000000001</c:v>
                </c:pt>
                <c:pt idx="93">
                  <c:v>37.593000000000004</c:v>
                </c:pt>
                <c:pt idx="94">
                  <c:v>36.033999999999999</c:v>
                </c:pt>
                <c:pt idx="95">
                  <c:v>36.524999999999999</c:v>
                </c:pt>
                <c:pt idx="96">
                  <c:v>37.524999999999999</c:v>
                </c:pt>
                <c:pt idx="97">
                  <c:v>37.508000000000003</c:v>
                </c:pt>
                <c:pt idx="98">
                  <c:v>37.627000000000002</c:v>
                </c:pt>
                <c:pt idx="99">
                  <c:v>40.085000000000001</c:v>
                </c:pt>
                <c:pt idx="100">
                  <c:v>44.287999999999997</c:v>
                </c:pt>
                <c:pt idx="101">
                  <c:v>50.338999999999999</c:v>
                </c:pt>
                <c:pt idx="102">
                  <c:v>57.542000000000002</c:v>
                </c:pt>
                <c:pt idx="103">
                  <c:v>66.254000000000005</c:v>
                </c:pt>
                <c:pt idx="104">
                  <c:v>74.881</c:v>
                </c:pt>
                <c:pt idx="105">
                  <c:v>81.135999999999996</c:v>
                </c:pt>
                <c:pt idx="106">
                  <c:v>81.424000000000007</c:v>
                </c:pt>
                <c:pt idx="107">
                  <c:v>77.441000000000003</c:v>
                </c:pt>
                <c:pt idx="108">
                  <c:v>69.084999999999994</c:v>
                </c:pt>
                <c:pt idx="109">
                  <c:v>56.524999999999999</c:v>
                </c:pt>
                <c:pt idx="110">
                  <c:v>44.475000000000001</c:v>
                </c:pt>
                <c:pt idx="111">
                  <c:v>39.203000000000003</c:v>
                </c:pt>
                <c:pt idx="112">
                  <c:v>33.948999999999998</c:v>
                </c:pt>
                <c:pt idx="113">
                  <c:v>34.457999999999998</c:v>
                </c:pt>
                <c:pt idx="114">
                  <c:v>32.677999999999997</c:v>
                </c:pt>
                <c:pt idx="115">
                  <c:v>33.067999999999998</c:v>
                </c:pt>
                <c:pt idx="116">
                  <c:v>33.508000000000003</c:v>
                </c:pt>
                <c:pt idx="117">
                  <c:v>32.728999999999999</c:v>
                </c:pt>
                <c:pt idx="118">
                  <c:v>33.457999999999998</c:v>
                </c:pt>
                <c:pt idx="119">
                  <c:v>32.881</c:v>
                </c:pt>
                <c:pt idx="120">
                  <c:v>31.831</c:v>
                </c:pt>
                <c:pt idx="121">
                  <c:v>32.372999999999998</c:v>
                </c:pt>
                <c:pt idx="122">
                  <c:v>32.22</c:v>
                </c:pt>
                <c:pt idx="123">
                  <c:v>33.457999999999998</c:v>
                </c:pt>
                <c:pt idx="124">
                  <c:v>33.475000000000001</c:v>
                </c:pt>
                <c:pt idx="125">
                  <c:v>32.542000000000002</c:v>
                </c:pt>
                <c:pt idx="126">
                  <c:v>34.508000000000003</c:v>
                </c:pt>
                <c:pt idx="127">
                  <c:v>37.423999999999999</c:v>
                </c:pt>
                <c:pt idx="128">
                  <c:v>38.475000000000001</c:v>
                </c:pt>
                <c:pt idx="129">
                  <c:v>43.932000000000002</c:v>
                </c:pt>
                <c:pt idx="130">
                  <c:v>47.39</c:v>
                </c:pt>
                <c:pt idx="131">
                  <c:v>55.847000000000001</c:v>
                </c:pt>
                <c:pt idx="132">
                  <c:v>58.746000000000002</c:v>
                </c:pt>
                <c:pt idx="133">
                  <c:v>59.661000000000001</c:v>
                </c:pt>
                <c:pt idx="134">
                  <c:v>56.441000000000003</c:v>
                </c:pt>
                <c:pt idx="135">
                  <c:v>48.152999999999999</c:v>
                </c:pt>
                <c:pt idx="136">
                  <c:v>39.814</c:v>
                </c:pt>
                <c:pt idx="137">
                  <c:v>33.338999999999999</c:v>
                </c:pt>
                <c:pt idx="138">
                  <c:v>29.576000000000001</c:v>
                </c:pt>
                <c:pt idx="139">
                  <c:v>29.085000000000001</c:v>
                </c:pt>
                <c:pt idx="140">
                  <c:v>29.373000000000001</c:v>
                </c:pt>
                <c:pt idx="141">
                  <c:v>28.831</c:v>
                </c:pt>
                <c:pt idx="142">
                  <c:v>29.712</c:v>
                </c:pt>
                <c:pt idx="143">
                  <c:v>31.169</c:v>
                </c:pt>
                <c:pt idx="144">
                  <c:v>29.712</c:v>
                </c:pt>
                <c:pt idx="145">
                  <c:v>30.931999999999999</c:v>
                </c:pt>
                <c:pt idx="146">
                  <c:v>29.695</c:v>
                </c:pt>
                <c:pt idx="147">
                  <c:v>28.475000000000001</c:v>
                </c:pt>
                <c:pt idx="148">
                  <c:v>28.763000000000002</c:v>
                </c:pt>
                <c:pt idx="149">
                  <c:v>28.695</c:v>
                </c:pt>
                <c:pt idx="150">
                  <c:v>28.236999999999998</c:v>
                </c:pt>
                <c:pt idx="151">
                  <c:v>29.542000000000002</c:v>
                </c:pt>
                <c:pt idx="152">
                  <c:v>28.542000000000002</c:v>
                </c:pt>
                <c:pt idx="153">
                  <c:v>29.152999999999999</c:v>
                </c:pt>
                <c:pt idx="154">
                  <c:v>28.643999999999998</c:v>
                </c:pt>
                <c:pt idx="155">
                  <c:v>28</c:v>
                </c:pt>
                <c:pt idx="156">
                  <c:v>27.169</c:v>
                </c:pt>
                <c:pt idx="157">
                  <c:v>27.423999999999999</c:v>
                </c:pt>
                <c:pt idx="158">
                  <c:v>28.169</c:v>
                </c:pt>
                <c:pt idx="159">
                  <c:v>27.524999999999999</c:v>
                </c:pt>
                <c:pt idx="160">
                  <c:v>27.475000000000001</c:v>
                </c:pt>
                <c:pt idx="161">
                  <c:v>27.949000000000002</c:v>
                </c:pt>
                <c:pt idx="162">
                  <c:v>27.61</c:v>
                </c:pt>
                <c:pt idx="163">
                  <c:v>27.966000000000001</c:v>
                </c:pt>
                <c:pt idx="164">
                  <c:v>27.626999999999999</c:v>
                </c:pt>
                <c:pt idx="165">
                  <c:v>27.492000000000001</c:v>
                </c:pt>
                <c:pt idx="166">
                  <c:v>28.39</c:v>
                </c:pt>
                <c:pt idx="167">
                  <c:v>27.864000000000001</c:v>
                </c:pt>
                <c:pt idx="168">
                  <c:v>27</c:v>
                </c:pt>
                <c:pt idx="169">
                  <c:v>26.78</c:v>
                </c:pt>
                <c:pt idx="170">
                  <c:v>27.373000000000001</c:v>
                </c:pt>
                <c:pt idx="171">
                  <c:v>27.202999999999999</c:v>
                </c:pt>
                <c:pt idx="172">
                  <c:v>28.152999999999999</c:v>
                </c:pt>
                <c:pt idx="173">
                  <c:v>26.797000000000001</c:v>
                </c:pt>
                <c:pt idx="174">
                  <c:v>26.271000000000001</c:v>
                </c:pt>
                <c:pt idx="175">
                  <c:v>27.440999999999999</c:v>
                </c:pt>
                <c:pt idx="176">
                  <c:v>24.914999999999999</c:v>
                </c:pt>
                <c:pt idx="177">
                  <c:v>26.475000000000001</c:v>
                </c:pt>
                <c:pt idx="178">
                  <c:v>25</c:v>
                </c:pt>
                <c:pt idx="179">
                  <c:v>26.202999999999999</c:v>
                </c:pt>
                <c:pt idx="180">
                  <c:v>25.966000000000001</c:v>
                </c:pt>
                <c:pt idx="181">
                  <c:v>26.254000000000001</c:v>
                </c:pt>
                <c:pt idx="182">
                  <c:v>26.068000000000001</c:v>
                </c:pt>
                <c:pt idx="183">
                  <c:v>25.423999999999999</c:v>
                </c:pt>
                <c:pt idx="184">
                  <c:v>24.78</c:v>
                </c:pt>
                <c:pt idx="185">
                  <c:v>26.61</c:v>
                </c:pt>
                <c:pt idx="186">
                  <c:v>25.966000000000001</c:v>
                </c:pt>
                <c:pt idx="187">
                  <c:v>26.61</c:v>
                </c:pt>
                <c:pt idx="188">
                  <c:v>25.492000000000001</c:v>
                </c:pt>
                <c:pt idx="189">
                  <c:v>25.102</c:v>
                </c:pt>
                <c:pt idx="190">
                  <c:v>26.016999999999999</c:v>
                </c:pt>
                <c:pt idx="191">
                  <c:v>26.135999999999999</c:v>
                </c:pt>
                <c:pt idx="192">
                  <c:v>24.914999999999999</c:v>
                </c:pt>
                <c:pt idx="193">
                  <c:v>25.305</c:v>
                </c:pt>
                <c:pt idx="194">
                  <c:v>24.524999999999999</c:v>
                </c:pt>
                <c:pt idx="195">
                  <c:v>24.507999999999999</c:v>
                </c:pt>
                <c:pt idx="196">
                  <c:v>25.61</c:v>
                </c:pt>
                <c:pt idx="197">
                  <c:v>24.440999999999999</c:v>
                </c:pt>
                <c:pt idx="198">
                  <c:v>24.61</c:v>
                </c:pt>
                <c:pt idx="199">
                  <c:v>24.135999999999999</c:v>
                </c:pt>
                <c:pt idx="200">
                  <c:v>26.135999999999999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51.834179332144657</c:v>
                </c:pt>
                <c:pt idx="6">
                  <c:v>51.94222975008261</c:v>
                </c:pt>
                <c:pt idx="7">
                  <c:v>52.050277017245399</c:v>
                </c:pt>
                <c:pt idx="8">
                  <c:v>52.158320014764499</c:v>
                </c:pt>
                <c:pt idx="9">
                  <c:v>52.266357255784811</c:v>
                </c:pt>
                <c:pt idx="10">
                  <c:v>52.374386770244413</c:v>
                </c:pt>
                <c:pt idx="11">
                  <c:v>52.482405955256489</c:v>
                </c:pt>
                <c:pt idx="12">
                  <c:v>52.59041138204342</c:v>
                </c:pt>
                <c:pt idx="13">
                  <c:v>52.698398549672838</c:v>
                </c:pt>
                <c:pt idx="14">
                  <c:v>52.806361577888708</c:v>
                </c:pt>
                <c:pt idx="15">
                  <c:v>52.914292840941201</c:v>
                </c:pt>
                <c:pt idx="16">
                  <c:v>53.022182572637071</c:v>
                </c:pt>
                <c:pt idx="17">
                  <c:v>53.130018544323235</c:v>
                </c:pt>
                <c:pt idx="18">
                  <c:v>53.237786083502066</c:v>
                </c:pt>
                <c:pt idx="19">
                  <c:v>53.34546906411282</c:v>
                </c:pt>
                <c:pt idx="20">
                  <c:v>53.4530532568293</c:v>
                </c:pt>
                <c:pt idx="21">
                  <c:v>53.560534936592539</c:v>
                </c:pt>
                <c:pt idx="22">
                  <c:v>53.667940520702757</c:v>
                </c:pt>
                <c:pt idx="23">
                  <c:v>53.775368251021796</c:v>
                </c:pt>
                <c:pt idx="24">
                  <c:v>53.883072039545844</c:v>
                </c:pt>
                <c:pt idx="25">
                  <c:v>53.991622632025155</c:v>
                </c:pt>
                <c:pt idx="26">
                  <c:v>54.1022047062363</c:v>
                </c:pt>
                <c:pt idx="27">
                  <c:v>54.217142828012477</c:v>
                </c:pt>
                <c:pt idx="28">
                  <c:v>54.340795544539226</c:v>
                </c:pt>
                <c:pt idx="29">
                  <c:v>54.481013321522077</c:v>
                </c:pt>
                <c:pt idx="30">
                  <c:v>54.651414522385842</c:v>
                </c:pt>
                <c:pt idx="31">
                  <c:v>54.874776822429574</c:v>
                </c:pt>
                <c:pt idx="32">
                  <c:v>55.187839883979343</c:v>
                </c:pt>
                <c:pt idx="33">
                  <c:v>55.647726950133013</c:v>
                </c:pt>
                <c:pt idx="34">
                  <c:v>56.33996880143588</c:v>
                </c:pt>
                <c:pt idx="35">
                  <c:v>57.387708554988954</c:v>
                </c:pt>
                <c:pt idx="36">
                  <c:v>58.961061129782024</c:v>
                </c:pt>
                <c:pt idx="37">
                  <c:v>61.284831313868736</c:v>
                </c:pt>
                <c:pt idx="38">
                  <c:v>64.641974414834607</c:v>
                </c:pt>
                <c:pt idx="39">
                  <c:v>69.369524250010926</c:v>
                </c:pt>
                <c:pt idx="40">
                  <c:v>75.843508606080903</c:v>
                </c:pt>
                <c:pt idx="41">
                  <c:v>84.449946060700441</c:v>
                </c:pt>
                <c:pt idx="42">
                  <c:v>95.540623759160752</c:v>
                </c:pt>
                <c:pt idx="43">
                  <c:v>109.37501526204353</c:v>
                </c:pt>
                <c:pt idx="44">
                  <c:v>126.05284565780748</c:v>
                </c:pt>
                <c:pt idx="45">
                  <c:v>145.44315765928573</c:v>
                </c:pt>
                <c:pt idx="46">
                  <c:v>167.10833226603069</c:v>
                </c:pt>
                <c:pt idx="47">
                  <c:v>190.19199920982169</c:v>
                </c:pt>
                <c:pt idx="48">
                  <c:v>213.18775722124025</c:v>
                </c:pt>
                <c:pt idx="49">
                  <c:v>233.51308355231671</c:v>
                </c:pt>
                <c:pt idx="50">
                  <c:v>247.0843685186164</c:v>
                </c:pt>
                <c:pt idx="51">
                  <c:v>248.66683916356376</c:v>
                </c:pt>
                <c:pt idx="52">
                  <c:v>233.94078601156062</c:v>
                </c:pt>
                <c:pt idx="53">
                  <c:v>202.85157478433254</c:v>
                </c:pt>
                <c:pt idx="54">
                  <c:v>161.53081617648579</c:v>
                </c:pt>
                <c:pt idx="55">
                  <c:v>120.08806970020169</c:v>
                </c:pt>
                <c:pt idx="56">
                  <c:v>87.315475243054664</c:v>
                </c:pt>
                <c:pt idx="57">
                  <c:v>66.717801944025581</c:v>
                </c:pt>
                <c:pt idx="58">
                  <c:v>56.755762314038797</c:v>
                </c:pt>
                <c:pt idx="59">
                  <c:v>53.872120473346406</c:v>
                </c:pt>
                <c:pt idx="60">
                  <c:v>55.13613874211363</c:v>
                </c:pt>
                <c:pt idx="61">
                  <c:v>59.084198174838903</c:v>
                </c:pt>
                <c:pt idx="62">
                  <c:v>65.349957919725114</c:v>
                </c:pt>
                <c:pt idx="63">
                  <c:v>74.06128833894175</c:v>
                </c:pt>
                <c:pt idx="64">
                  <c:v>85.430748717941128</c:v>
                </c:pt>
                <c:pt idx="65">
                  <c:v>99.535461249893459</c:v>
                </c:pt>
                <c:pt idx="66">
                  <c:v>116.18665390410678</c:v>
                </c:pt>
                <c:pt idx="67">
                  <c:v>134.81526559912683</c:v>
                </c:pt>
                <c:pt idx="68">
                  <c:v>154.28439020329517</c:v>
                </c:pt>
                <c:pt idx="69">
                  <c:v>172.4909933691147</c:v>
                </c:pt>
                <c:pt idx="70">
                  <c:v>185.7973080806521</c:v>
                </c:pt>
                <c:pt idx="71">
                  <c:v>189.06055846084112</c:v>
                </c:pt>
                <c:pt idx="72">
                  <c:v>177.65247898060611</c:v>
                </c:pt>
                <c:pt idx="73">
                  <c:v>151.37600050978531</c:v>
                </c:pt>
                <c:pt idx="74">
                  <c:v>116.75454243275324</c:v>
                </c:pt>
                <c:pt idx="75">
                  <c:v>83.970261481700518</c:v>
                </c:pt>
                <c:pt idx="76">
                  <c:v>60.461104054289478</c:v>
                </c:pt>
                <c:pt idx="77">
                  <c:v>47.443289097869076</c:v>
                </c:pt>
                <c:pt idx="78">
                  <c:v>41.794327275537213</c:v>
                </c:pt>
                <c:pt idx="79">
                  <c:v>39.808566930888851</c:v>
                </c:pt>
                <c:pt idx="80">
                  <c:v>39.170819555561039</c:v>
                </c:pt>
                <c:pt idx="81">
                  <c:v>38.9085893777496</c:v>
                </c:pt>
                <c:pt idx="82">
                  <c:v>38.727236805610737</c:v>
                </c:pt>
                <c:pt idx="83">
                  <c:v>38.560237570422537</c:v>
                </c:pt>
                <c:pt idx="84">
                  <c:v>38.396073025270269</c:v>
                </c:pt>
                <c:pt idx="85">
                  <c:v>38.233081680152871</c:v>
                </c:pt>
                <c:pt idx="86">
                  <c:v>38.071012161049843</c:v>
                </c:pt>
                <c:pt idx="87">
                  <c:v>37.909930236210769</c:v>
                </c:pt>
                <c:pt idx="88">
                  <c:v>37.750314547166433</c:v>
                </c:pt>
                <c:pt idx="89">
                  <c:v>37.593555143786077</c:v>
                </c:pt>
                <c:pt idx="90">
                  <c:v>37.443037196523299</c:v>
                </c:pt>
                <c:pt idx="91">
                  <c:v>37.306273744091207</c:v>
                </c:pt>
                <c:pt idx="92">
                  <c:v>37.198759285314971</c:v>
                </c:pt>
                <c:pt idx="93">
                  <c:v>37.150307990187962</c:v>
                </c:pt>
                <c:pt idx="94">
                  <c:v>37.214390220146008</c:v>
                </c:pt>
                <c:pt idx="95">
                  <c:v>37.480072844264576</c:v>
                </c:pt>
                <c:pt idx="96">
                  <c:v>38.084344388282311</c:v>
                </c:pt>
                <c:pt idx="97">
                  <c:v>39.219938394721588</c:v>
                </c:pt>
                <c:pt idx="98">
                  <c:v>41.130940890982558</c:v>
                </c:pt>
                <c:pt idx="99">
                  <c:v>44.086677796408736</c:v>
                </c:pt>
                <c:pt idx="100">
                  <c:v>48.324337197537872</c:v>
                </c:pt>
                <c:pt idx="101">
                  <c:v>53.95135931087912</c:v>
                </c:pt>
                <c:pt idx="102">
                  <c:v>60.799643490480719</c:v>
                </c:pt>
                <c:pt idx="103">
                  <c:v>68.239223363220376</c:v>
                </c:pt>
                <c:pt idx="104">
                  <c:v>75.026604825317506</c:v>
                </c:pt>
                <c:pt idx="105">
                  <c:v>79.388610771700726</c:v>
                </c:pt>
                <c:pt idx="106">
                  <c:v>79.579225884637253</c:v>
                </c:pt>
                <c:pt idx="107">
                  <c:v>74.842200906368447</c:v>
                </c:pt>
                <c:pt idx="108">
                  <c:v>66.147225463789937</c:v>
                </c:pt>
                <c:pt idx="109">
                  <c:v>55.924736873430042</c:v>
                </c:pt>
                <c:pt idx="110">
                  <c:v>46.799286073316523</c:v>
                </c:pt>
                <c:pt idx="111">
                  <c:v>40.30196113506851</c:v>
                </c:pt>
                <c:pt idx="112">
                  <c:v>36.521456965628467</c:v>
                </c:pt>
                <c:pt idx="113">
                  <c:v>34.676015799277799</c:v>
                </c:pt>
                <c:pt idx="114">
                  <c:v>33.874590985705538</c:v>
                </c:pt>
                <c:pt idx="115">
                  <c:v>33.515524836114373</c:v>
                </c:pt>
                <c:pt idx="116">
                  <c:v>33.306559827758925</c:v>
                </c:pt>
                <c:pt idx="117">
                  <c:v>33.139592571575747</c:v>
                </c:pt>
                <c:pt idx="118">
                  <c:v>32.984411332592693</c:v>
                </c:pt>
                <c:pt idx="119">
                  <c:v>32.8373385509991</c:v>
                </c:pt>
                <c:pt idx="120">
                  <c:v>32.705449219278719</c:v>
                </c:pt>
                <c:pt idx="121">
                  <c:v>32.60648768952651</c:v>
                </c:pt>
                <c:pt idx="122">
                  <c:v>32.575679537146392</c:v>
                </c:pt>
                <c:pt idx="123">
                  <c:v>32.676608085706192</c:v>
                </c:pt>
                <c:pt idx="124">
                  <c:v>33.013764561972245</c:v>
                </c:pt>
                <c:pt idx="125">
                  <c:v>33.741631835059636</c:v>
                </c:pt>
                <c:pt idx="126">
                  <c:v>35.060992832242817</c:v>
                </c:pt>
                <c:pt idx="127">
                  <c:v>37.189252100773075</c:v>
                </c:pt>
                <c:pt idx="128">
                  <c:v>40.289976174147284</c:v>
                </c:pt>
                <c:pt idx="129">
                  <c:v>44.351965074686397</c:v>
                </c:pt>
                <c:pt idx="130">
                  <c:v>49.032039841969763</c:v>
                </c:pt>
                <c:pt idx="131">
                  <c:v>53.53506096816286</c:v>
                </c:pt>
                <c:pt idx="132">
                  <c:v>56.681350935409355</c:v>
                </c:pt>
                <c:pt idx="133">
                  <c:v>57.299062309758554</c:v>
                </c:pt>
                <c:pt idx="134">
                  <c:v>54.853232252838751</c:v>
                </c:pt>
                <c:pt idx="135">
                  <c:v>49.89341269252337</c:v>
                </c:pt>
                <c:pt idx="136">
                  <c:v>43.874160233090237</c:v>
                </c:pt>
                <c:pt idx="137">
                  <c:v>38.388759276539716</c:v>
                </c:pt>
                <c:pt idx="138">
                  <c:v>34.401109119705772</c:v>
                </c:pt>
                <c:pt idx="139">
                  <c:v>32.02229592300182</c:v>
                </c:pt>
                <c:pt idx="140">
                  <c:v>30.824926573208216</c:v>
                </c:pt>
                <c:pt idx="141">
                  <c:v>30.285909203353665</c:v>
                </c:pt>
                <c:pt idx="142">
                  <c:v>30.035374377592952</c:v>
                </c:pt>
                <c:pt idx="143">
                  <c:v>29.88497196668634</c:v>
                </c:pt>
                <c:pt idx="144">
                  <c:v>29.761044464556605</c:v>
                </c:pt>
                <c:pt idx="145">
                  <c:v>29.640939905253244</c:v>
                </c:pt>
                <c:pt idx="146">
                  <c:v>29.519248730502436</c:v>
                </c:pt>
                <c:pt idx="147">
                  <c:v>29.395145059117016</c:v>
                </c:pt>
                <c:pt idx="148">
                  <c:v>29.268773185538123</c:v>
                </c:pt>
                <c:pt idx="149">
                  <c:v>29.140429610925715</c:v>
                </c:pt>
                <c:pt idx="150">
                  <c:v>29.010409010151967</c:v>
                </c:pt>
                <c:pt idx="151">
                  <c:v>28.878977612888519</c:v>
                </c:pt>
                <c:pt idx="152">
                  <c:v>28.746368763144563</c:v>
                </c:pt>
                <c:pt idx="153">
                  <c:v>28.612783356651917</c:v>
                </c:pt>
                <c:pt idx="154">
                  <c:v>28.478392087767642</c:v>
                </c:pt>
                <c:pt idx="155">
                  <c:v>28.343338518321961</c:v>
                </c:pt>
                <c:pt idx="156">
                  <c:v>28.207742428994379</c:v>
                </c:pt>
                <c:pt idx="157">
                  <c:v>28.071703129357722</c:v>
                </c:pt>
                <c:pt idx="158">
                  <c:v>27.93530254388353</c:v>
                </c:pt>
                <c:pt idx="159">
                  <c:v>27.798607984290545</c:v>
                </c:pt>
                <c:pt idx="160">
                  <c:v>27.66167457742328</c:v>
                </c:pt>
                <c:pt idx="161">
                  <c:v>27.52454735293983</c:v>
                </c:pt>
                <c:pt idx="162">
                  <c:v>27.387263014395998</c:v>
                </c:pt>
                <c:pt idx="163">
                  <c:v>27.249851426506016</c:v>
                </c:pt>
                <c:pt idx="164">
                  <c:v>27.112336854340274</c:v>
                </c:pt>
                <c:pt idx="165">
                  <c:v>26.974738989583251</c:v>
                </c:pt>
                <c:pt idx="166">
                  <c:v>26.83707379639775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51.834179332138461</c:v>
                </c:pt>
                <c:pt idx="6">
                  <c:v>51.942229750060484</c:v>
                </c:pt>
                <c:pt idx="7">
                  <c:v>52.050277017168462</c:v>
                </c:pt>
                <c:pt idx="8">
                  <c:v>52.158320014503971</c:v>
                </c:pt>
                <c:pt idx="9">
                  <c:v>52.266357254925552</c:v>
                </c:pt>
                <c:pt idx="10">
                  <c:v>52.374386767484275</c:v>
                </c:pt>
                <c:pt idx="11">
                  <c:v>52.482405946621256</c:v>
                </c:pt>
                <c:pt idx="12">
                  <c:v>52.590411355731383</c:v>
                </c:pt>
                <c:pt idx="13">
                  <c:v>52.69839847158709</c:v>
                </c:pt>
                <c:pt idx="14">
                  <c:v>52.806361352191566</c:v>
                </c:pt>
                <c:pt idx="15">
                  <c:v>52.9142922055849</c:v>
                </c:pt>
                <c:pt idx="16">
                  <c:v>53.022180830647272</c:v>
                </c:pt>
                <c:pt idx="17">
                  <c:v>53.130013892632206</c:v>
                </c:pt>
                <c:pt idx="18">
                  <c:v>53.237773985515354</c:v>
                </c:pt>
                <c:pt idx="19">
                  <c:v>53.345438419627314</c:v>
                </c:pt>
                <c:pt idx="20">
                  <c:v>53.45297765565283</c:v>
                </c:pt>
                <c:pt idx="21">
                  <c:v>53.560353283932486</c:v>
                </c:pt>
                <c:pt idx="22">
                  <c:v>53.667515419867378</c:v>
                </c:pt>
                <c:pt idx="23">
                  <c:v>53.774399350603453</c:v>
                </c:pt>
                <c:pt idx="24">
                  <c:v>53.880921223256777</c:v>
                </c:pt>
                <c:pt idx="25">
                  <c:v>53.986972508614286</c:v>
                </c:pt>
                <c:pt idx="26">
                  <c:v>54.092412904093287</c:v>
                </c:pt>
                <c:pt idx="27">
                  <c:v>54.197061253162886</c:v>
                </c:pt>
                <c:pt idx="28">
                  <c:v>54.300683952853483</c:v>
                </c:pt>
                <c:pt idx="29">
                  <c:v>54.402980194333061</c:v>
                </c:pt>
                <c:pt idx="30">
                  <c:v>54.50356323306503</c:v>
                </c:pt>
                <c:pt idx="31">
                  <c:v>54.601936716790419</c:v>
                </c:pt>
                <c:pt idx="32">
                  <c:v>54.69746491863971</c:v>
                </c:pt>
                <c:pt idx="33">
                  <c:v>54.789335545141675</c:v>
                </c:pt>
                <c:pt idx="34">
                  <c:v>54.876513645623454</c:v>
                </c:pt>
                <c:pt idx="35">
                  <c:v>54.957685094886855</c:v>
                </c:pt>
                <c:pt idx="36">
                  <c:v>55.031188245432716</c:v>
                </c:pt>
                <c:pt idx="37">
                  <c:v>55.094932791582195</c:v>
                </c:pt>
                <c:pt idx="38">
                  <c:v>55.146305870143969</c:v>
                </c:pt>
                <c:pt idx="39">
                  <c:v>55.182067245507774</c:v>
                </c:pt>
                <c:pt idx="40">
                  <c:v>55.198238492597397</c:v>
                </c:pt>
                <c:pt idx="41">
                  <c:v>55.189995869568705</c:v>
                </c:pt>
                <c:pt idx="42">
                  <c:v>55.151583502147396</c:v>
                </c:pt>
                <c:pt idx="43">
                  <c:v>55.076272754909112</c:v>
                </c:pt>
                <c:pt idx="44">
                  <c:v>54.956404707178287</c:v>
                </c:pt>
                <c:pt idx="45">
                  <c:v>54.783563559598171</c:v>
                </c:pt>
                <c:pt idx="46">
                  <c:v>54.548935433588909</c:v>
                </c:pt>
                <c:pt idx="47">
                  <c:v>54.24390247605082</c:v>
                </c:pt>
                <c:pt idx="48">
                  <c:v>53.86089736189377</c:v>
                </c:pt>
                <c:pt idx="49">
                  <c:v>53.394490020756422</c:v>
                </c:pt>
                <c:pt idx="50">
                  <c:v>52.842595888830985</c:v>
                </c:pt>
                <c:pt idx="51">
                  <c:v>52.207598264381701</c:v>
                </c:pt>
                <c:pt idx="52">
                  <c:v>51.497102389008873</c:v>
                </c:pt>
                <c:pt idx="53">
                  <c:v>50.724035154976718</c:v>
                </c:pt>
                <c:pt idx="54">
                  <c:v>49.90590970686447</c:v>
                </c:pt>
                <c:pt idx="55">
                  <c:v>49.063281304090218</c:v>
                </c:pt>
                <c:pt idx="56">
                  <c:v>48.217661092653977</c:v>
                </c:pt>
                <c:pt idx="57">
                  <c:v>47.38932388127165</c:v>
                </c:pt>
                <c:pt idx="58">
                  <c:v>46.595465140827912</c:v>
                </c:pt>
                <c:pt idx="59">
                  <c:v>45.849027251675558</c:v>
                </c:pt>
                <c:pt idx="60">
                  <c:v>45.158297035533025</c:v>
                </c:pt>
                <c:pt idx="61">
                  <c:v>44.527173657713853</c:v>
                </c:pt>
                <c:pt idx="62">
                  <c:v>43.955885865544083</c:v>
                </c:pt>
                <c:pt idx="63">
                  <c:v>43.441913848400326</c:v>
                </c:pt>
                <c:pt idx="64">
                  <c:v>42.98091613092209</c:v>
                </c:pt>
                <c:pt idx="65">
                  <c:v>42.567535293280486</c:v>
                </c:pt>
                <c:pt idx="66">
                  <c:v>42.19602614195302</c:v>
                </c:pt>
                <c:pt idx="67">
                  <c:v>41.860700524754535</c:v>
                </c:pt>
                <c:pt idx="68">
                  <c:v>41.556211796844877</c:v>
                </c:pt>
                <c:pt idx="69">
                  <c:v>41.277713483678411</c:v>
                </c:pt>
                <c:pt idx="70">
                  <c:v>41.020927288313324</c:v>
                </c:pt>
                <c:pt idx="71">
                  <c:v>40.782150683496944</c:v>
                </c:pt>
                <c:pt idx="72">
                  <c:v>40.55822757315115</c:v>
                </c:pt>
                <c:pt idx="73">
                  <c:v>40.346498938889461</c:v>
                </c:pt>
                <c:pt idx="74">
                  <c:v>40.144744898623109</c:v>
                </c:pt>
                <c:pt idx="75">
                  <c:v>39.951125418627832</c:v>
                </c:pt>
                <c:pt idx="76">
                  <c:v>39.76412393008259</c:v>
                </c:pt>
                <c:pt idx="77">
                  <c:v>39.58249607587387</c:v>
                </c:pt>
                <c:pt idx="78">
                  <c:v>39.405224509037346</c:v>
                </c:pt>
                <c:pt idx="79">
                  <c:v>39.231479869040228</c:v>
                </c:pt>
                <c:pt idx="80">
                  <c:v>39.060587611056867</c:v>
                </c:pt>
                <c:pt idx="81">
                  <c:v>38.892000135650306</c:v>
                </c:pt>
                <c:pt idx="82">
                  <c:v>38.725273577486945</c:v>
                </c:pt>
                <c:pt idx="83">
                  <c:v>38.560048605118752</c:v>
                </c:pt>
                <c:pt idx="84">
                  <c:v>38.396034622514676</c:v>
                </c:pt>
                <c:pt idx="85">
                  <c:v>38.232996823634565</c:v>
                </c:pt>
                <c:pt idx="86">
                  <c:v>38.070745619803702</c:v>
                </c:pt>
                <c:pt idx="87">
                  <c:v>37.909128027816756</c:v>
                </c:pt>
                <c:pt idx="88">
                  <c:v>37.748020670222999</c:v>
                </c:pt>
                <c:pt idx="89">
                  <c:v>37.587324096098712</c:v>
                </c:pt>
                <c:pt idx="90">
                  <c:v>37.426958180165812</c:v>
                </c:pt>
                <c:pt idx="91">
                  <c:v>37.266858400519546</c:v>
                </c:pt>
                <c:pt idx="92">
                  <c:v>37.106972831044956</c:v>
                </c:pt>
                <c:pt idx="93">
                  <c:v>36.947259714570571</c:v>
                </c:pt>
                <c:pt idx="94">
                  <c:v>36.787685507719807</c:v>
                </c:pt>
                <c:pt idx="95">
                  <c:v>36.628223309037516</c:v>
                </c:pt>
                <c:pt idx="96">
                  <c:v>36.468851598993858</c:v>
                </c:pt>
                <c:pt idx="97">
                  <c:v>36.30955323452504</c:v>
                </c:pt>
                <c:pt idx="98">
                  <c:v>36.150314652408241</c:v>
                </c:pt>
                <c:pt idx="99">
                  <c:v>35.991125245461667</c:v>
                </c:pt>
                <c:pt idx="100">
                  <c:v>35.83197688372114</c:v>
                </c:pt>
                <c:pt idx="101">
                  <c:v>35.672863559733884</c:v>
                </c:pt>
                <c:pt idx="102">
                  <c:v>35.513781143243364</c:v>
                </c:pt>
                <c:pt idx="103">
                  <c:v>35.354727236107031</c:v>
                </c:pt>
                <c:pt idx="104">
                  <c:v>35.195701123556667</c:v>
                </c:pt>
                <c:pt idx="105">
                  <c:v>35.036703823137607</c:v>
                </c:pt>
                <c:pt idx="106">
                  <c:v>34.877738238099838</c:v>
                </c:pt>
                <c:pt idx="107">
                  <c:v>34.718809427917428</c:v>
                </c:pt>
                <c:pt idx="108">
                  <c:v>34.559925015239614</c:v>
                </c:pt>
                <c:pt idx="109">
                  <c:v>34.401095756181057</c:v>
                </c:pt>
                <c:pt idx="110">
                  <c:v>34.242336309670499</c:v>
                </c:pt>
                <c:pt idx="111">
                  <c:v>34.083666251764022</c:v>
                </c:pt>
                <c:pt idx="112">
                  <c:v>33.925111392422856</c:v>
                </c:pt>
                <c:pt idx="113">
                  <c:v>33.766705465026277</c:v>
                </c:pt>
                <c:pt idx="114">
                  <c:v>33.608492272134349</c:v>
                </c:pt>
                <c:pt idx="115">
                  <c:v>33.450528383233703</c:v>
                </c:pt>
                <c:pt idx="116">
                  <c:v>33.292886488578262</c:v>
                </c:pt>
                <c:pt idx="117">
                  <c:v>33.135659512927788</c:v>
                </c:pt>
                <c:pt idx="118">
                  <c:v>32.978965576076291</c:v>
                </c:pt>
                <c:pt idx="119">
                  <c:v>32.82295384131006</c:v>
                </c:pt>
                <c:pt idx="120">
                  <c:v>32.66781120041059</c:v>
                </c:pt>
                <c:pt idx="121">
                  <c:v>32.513769579978117</c:v>
                </c:pt>
                <c:pt idx="122">
                  <c:v>32.361113388232262</c:v>
                </c:pt>
                <c:pt idx="123">
                  <c:v>32.210186222151968</c:v>
                </c:pt>
                <c:pt idx="124">
                  <c:v>32.061395400421389</c:v>
                </c:pt>
                <c:pt idx="125">
                  <c:v>31.915212191195831</c:v>
                </c:pt>
                <c:pt idx="126">
                  <c:v>31.772164852655688</c:v>
                </c:pt>
                <c:pt idx="127">
                  <c:v>31.632821014022962</c:v>
                </c:pt>
                <c:pt idx="128">
                  <c:v>31.497755886230522</c:v>
                </c:pt>
                <c:pt idx="129">
                  <c:v>31.367503865179209</c:v>
                </c:pt>
                <c:pt idx="130">
                  <c:v>31.24249386529711</c:v>
                </c:pt>
                <c:pt idx="131">
                  <c:v>31.122973461758434</c:v>
                </c:pt>
                <c:pt idx="132">
                  <c:v>31.008933031516218</c:v>
                </c:pt>
                <c:pt idx="133">
                  <c:v>30.900046666030434</c:v>
                </c:pt>
                <c:pt idx="134">
                  <c:v>30.795648660317184</c:v>
                </c:pt>
                <c:pt idx="135">
                  <c:v>30.694760008425668</c:v>
                </c:pt>
                <c:pt idx="136">
                  <c:v>30.596167982625943</c:v>
                </c:pt>
                <c:pt idx="137">
                  <c:v>30.49854677415302</c:v>
                </c:pt>
                <c:pt idx="138">
                  <c:v>30.400594539779121</c:v>
                </c:pt>
                <c:pt idx="139">
                  <c:v>30.301157855236571</c:v>
                </c:pt>
                <c:pt idx="140">
                  <c:v>30.199320294904027</c:v>
                </c:pt>
                <c:pt idx="141">
                  <c:v>30.094444347979241</c:v>
                </c:pt>
                <c:pt idx="142">
                  <c:v>29.986169191804883</c:v>
                </c:pt>
                <c:pt idx="143">
                  <c:v>29.874376010870225</c:v>
                </c:pt>
                <c:pt idx="144">
                  <c:v>29.759135766945175</c:v>
                </c:pt>
                <c:pt idx="145">
                  <c:v>29.640652690827455</c:v>
                </c:pt>
                <c:pt idx="146">
                  <c:v>29.519212667344547</c:v>
                </c:pt>
                <c:pt idx="147">
                  <c:v>29.395141284148814</c:v>
                </c:pt>
                <c:pt idx="148">
                  <c:v>29.268772856362741</c:v>
                </c:pt>
                <c:pt idx="149">
                  <c:v>29.140429587029288</c:v>
                </c:pt>
                <c:pt idx="150">
                  <c:v>29.010409008708521</c:v>
                </c:pt>
                <c:pt idx="151">
                  <c:v>28.878977612816001</c:v>
                </c:pt>
                <c:pt idx="152">
                  <c:v>28.746368763141533</c:v>
                </c:pt>
                <c:pt idx="153">
                  <c:v>28.612783356651811</c:v>
                </c:pt>
                <c:pt idx="154">
                  <c:v>28.478392087767638</c:v>
                </c:pt>
                <c:pt idx="155">
                  <c:v>28.343338518321961</c:v>
                </c:pt>
                <c:pt idx="156">
                  <c:v>28.207742428994379</c:v>
                </c:pt>
                <c:pt idx="157">
                  <c:v>28.071703129357722</c:v>
                </c:pt>
                <c:pt idx="158">
                  <c:v>27.93530254388353</c:v>
                </c:pt>
                <c:pt idx="159">
                  <c:v>27.798607984290545</c:v>
                </c:pt>
                <c:pt idx="160">
                  <c:v>27.66167457742328</c:v>
                </c:pt>
                <c:pt idx="161">
                  <c:v>27.52454735293983</c:v>
                </c:pt>
                <c:pt idx="162">
                  <c:v>27.387263014395998</c:v>
                </c:pt>
                <c:pt idx="163">
                  <c:v>27.249851426506016</c:v>
                </c:pt>
                <c:pt idx="164">
                  <c:v>27.112336854340274</c:v>
                </c:pt>
                <c:pt idx="165">
                  <c:v>26.974738989583251</c:v>
                </c:pt>
                <c:pt idx="166">
                  <c:v>26.83707379639775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57.866999999999997</c:v>
                </c:pt>
                <c:pt idx="1">
                  <c:v>55.433</c:v>
                </c:pt>
                <c:pt idx="2">
                  <c:v>56.7</c:v>
                </c:pt>
                <c:pt idx="3">
                  <c:v>56.866999999999997</c:v>
                </c:pt>
                <c:pt idx="4">
                  <c:v>55.383000000000003</c:v>
                </c:pt>
                <c:pt idx="5">
                  <c:v>56.966999999999999</c:v>
                </c:pt>
                <c:pt idx="6">
                  <c:v>55.4</c:v>
                </c:pt>
                <c:pt idx="7">
                  <c:v>55.433</c:v>
                </c:pt>
                <c:pt idx="8">
                  <c:v>56.417000000000002</c:v>
                </c:pt>
                <c:pt idx="9">
                  <c:v>56.866999999999997</c:v>
                </c:pt>
                <c:pt idx="10">
                  <c:v>56.767000000000003</c:v>
                </c:pt>
                <c:pt idx="11">
                  <c:v>55.8</c:v>
                </c:pt>
                <c:pt idx="12">
                  <c:v>56.35</c:v>
                </c:pt>
                <c:pt idx="13">
                  <c:v>56.167000000000002</c:v>
                </c:pt>
                <c:pt idx="14">
                  <c:v>54.8</c:v>
                </c:pt>
                <c:pt idx="15">
                  <c:v>54.866999999999997</c:v>
                </c:pt>
                <c:pt idx="16">
                  <c:v>54.6</c:v>
                </c:pt>
                <c:pt idx="17">
                  <c:v>55.633000000000003</c:v>
                </c:pt>
                <c:pt idx="18">
                  <c:v>54.933</c:v>
                </c:pt>
                <c:pt idx="19">
                  <c:v>56.767000000000003</c:v>
                </c:pt>
                <c:pt idx="20">
                  <c:v>55.65</c:v>
                </c:pt>
                <c:pt idx="21">
                  <c:v>56.982999999999997</c:v>
                </c:pt>
                <c:pt idx="22">
                  <c:v>56.917000000000002</c:v>
                </c:pt>
                <c:pt idx="23">
                  <c:v>57.533000000000001</c:v>
                </c:pt>
                <c:pt idx="24">
                  <c:v>57.5</c:v>
                </c:pt>
                <c:pt idx="25">
                  <c:v>56.267000000000003</c:v>
                </c:pt>
                <c:pt idx="26">
                  <c:v>56.283000000000001</c:v>
                </c:pt>
                <c:pt idx="27">
                  <c:v>57.017000000000003</c:v>
                </c:pt>
                <c:pt idx="28">
                  <c:v>57.45</c:v>
                </c:pt>
                <c:pt idx="29">
                  <c:v>57.267000000000003</c:v>
                </c:pt>
                <c:pt idx="30">
                  <c:v>58.05</c:v>
                </c:pt>
                <c:pt idx="31">
                  <c:v>60.567</c:v>
                </c:pt>
                <c:pt idx="32">
                  <c:v>59.25</c:v>
                </c:pt>
                <c:pt idx="33">
                  <c:v>59.3</c:v>
                </c:pt>
                <c:pt idx="34">
                  <c:v>59.616999999999997</c:v>
                </c:pt>
                <c:pt idx="35">
                  <c:v>60.183</c:v>
                </c:pt>
                <c:pt idx="36">
                  <c:v>62.033000000000001</c:v>
                </c:pt>
                <c:pt idx="37">
                  <c:v>64.632999999999996</c:v>
                </c:pt>
                <c:pt idx="38">
                  <c:v>64.900000000000006</c:v>
                </c:pt>
                <c:pt idx="39">
                  <c:v>66.7</c:v>
                </c:pt>
                <c:pt idx="40">
                  <c:v>70.400000000000006</c:v>
                </c:pt>
                <c:pt idx="41">
                  <c:v>76.332999999999998</c:v>
                </c:pt>
                <c:pt idx="42">
                  <c:v>88.683000000000007</c:v>
                </c:pt>
                <c:pt idx="43">
                  <c:v>106.56699999999999</c:v>
                </c:pt>
                <c:pt idx="44">
                  <c:v>129.31700000000001</c:v>
                </c:pt>
                <c:pt idx="45">
                  <c:v>153.21700000000001</c:v>
                </c:pt>
                <c:pt idx="46">
                  <c:v>177.85</c:v>
                </c:pt>
                <c:pt idx="47">
                  <c:v>199.06700000000001</c:v>
                </c:pt>
                <c:pt idx="48">
                  <c:v>215.31700000000001</c:v>
                </c:pt>
                <c:pt idx="49">
                  <c:v>226.917</c:v>
                </c:pt>
                <c:pt idx="50">
                  <c:v>234.233</c:v>
                </c:pt>
                <c:pt idx="51">
                  <c:v>238.38300000000001</c:v>
                </c:pt>
                <c:pt idx="52">
                  <c:v>237.21700000000001</c:v>
                </c:pt>
                <c:pt idx="53">
                  <c:v>231.583</c:v>
                </c:pt>
                <c:pt idx="54">
                  <c:v>216</c:v>
                </c:pt>
                <c:pt idx="55">
                  <c:v>185.017</c:v>
                </c:pt>
                <c:pt idx="56">
                  <c:v>135.15</c:v>
                </c:pt>
                <c:pt idx="57">
                  <c:v>82.733000000000004</c:v>
                </c:pt>
                <c:pt idx="58">
                  <c:v>57.55</c:v>
                </c:pt>
                <c:pt idx="59">
                  <c:v>52.982999999999997</c:v>
                </c:pt>
                <c:pt idx="60">
                  <c:v>53.1</c:v>
                </c:pt>
                <c:pt idx="61">
                  <c:v>55.283000000000001</c:v>
                </c:pt>
                <c:pt idx="62">
                  <c:v>60.683</c:v>
                </c:pt>
                <c:pt idx="63">
                  <c:v>68.783000000000001</c:v>
                </c:pt>
                <c:pt idx="64">
                  <c:v>80.033000000000001</c:v>
                </c:pt>
                <c:pt idx="65">
                  <c:v>95.85</c:v>
                </c:pt>
                <c:pt idx="66">
                  <c:v>115.18300000000001</c:v>
                </c:pt>
                <c:pt idx="67">
                  <c:v>131.9</c:v>
                </c:pt>
                <c:pt idx="68">
                  <c:v>148.75</c:v>
                </c:pt>
                <c:pt idx="69">
                  <c:v>162.88300000000001</c:v>
                </c:pt>
                <c:pt idx="70">
                  <c:v>172.95</c:v>
                </c:pt>
                <c:pt idx="71">
                  <c:v>180.96700000000001</c:v>
                </c:pt>
                <c:pt idx="72">
                  <c:v>185.2</c:v>
                </c:pt>
                <c:pt idx="73">
                  <c:v>184.43299999999999</c:v>
                </c:pt>
                <c:pt idx="74">
                  <c:v>174.517</c:v>
                </c:pt>
                <c:pt idx="75">
                  <c:v>153.05000000000001</c:v>
                </c:pt>
                <c:pt idx="76">
                  <c:v>114.1</c:v>
                </c:pt>
                <c:pt idx="77">
                  <c:v>72</c:v>
                </c:pt>
                <c:pt idx="78">
                  <c:v>49.982999999999997</c:v>
                </c:pt>
                <c:pt idx="79">
                  <c:v>44.767000000000003</c:v>
                </c:pt>
                <c:pt idx="80">
                  <c:v>42.85</c:v>
                </c:pt>
                <c:pt idx="81">
                  <c:v>43.232999999999997</c:v>
                </c:pt>
                <c:pt idx="82">
                  <c:v>42.95</c:v>
                </c:pt>
                <c:pt idx="83">
                  <c:v>42.832999999999998</c:v>
                </c:pt>
                <c:pt idx="84">
                  <c:v>43.55</c:v>
                </c:pt>
                <c:pt idx="85">
                  <c:v>43.45</c:v>
                </c:pt>
                <c:pt idx="86">
                  <c:v>42.317</c:v>
                </c:pt>
                <c:pt idx="87">
                  <c:v>43</c:v>
                </c:pt>
                <c:pt idx="88">
                  <c:v>43.067</c:v>
                </c:pt>
                <c:pt idx="89">
                  <c:v>41.732999999999997</c:v>
                </c:pt>
                <c:pt idx="90">
                  <c:v>41.917000000000002</c:v>
                </c:pt>
                <c:pt idx="91">
                  <c:v>43.883000000000003</c:v>
                </c:pt>
                <c:pt idx="92">
                  <c:v>42.567</c:v>
                </c:pt>
                <c:pt idx="93">
                  <c:v>42.133000000000003</c:v>
                </c:pt>
                <c:pt idx="94">
                  <c:v>41.616999999999997</c:v>
                </c:pt>
                <c:pt idx="95">
                  <c:v>42.567</c:v>
                </c:pt>
                <c:pt idx="96">
                  <c:v>41.8</c:v>
                </c:pt>
                <c:pt idx="97">
                  <c:v>40.982999999999997</c:v>
                </c:pt>
                <c:pt idx="98">
                  <c:v>42.9</c:v>
                </c:pt>
                <c:pt idx="99">
                  <c:v>43.383000000000003</c:v>
                </c:pt>
                <c:pt idx="100">
                  <c:v>44.533000000000001</c:v>
                </c:pt>
                <c:pt idx="101">
                  <c:v>47.9</c:v>
                </c:pt>
                <c:pt idx="102">
                  <c:v>52.582999999999998</c:v>
                </c:pt>
                <c:pt idx="103">
                  <c:v>58.116999999999997</c:v>
                </c:pt>
                <c:pt idx="104">
                  <c:v>68.099999999999994</c:v>
                </c:pt>
                <c:pt idx="105">
                  <c:v>79.150000000000006</c:v>
                </c:pt>
                <c:pt idx="106">
                  <c:v>86.316999999999993</c:v>
                </c:pt>
                <c:pt idx="107">
                  <c:v>90.75</c:v>
                </c:pt>
                <c:pt idx="108">
                  <c:v>90.2</c:v>
                </c:pt>
                <c:pt idx="109">
                  <c:v>85.25</c:v>
                </c:pt>
                <c:pt idx="110">
                  <c:v>76.3</c:v>
                </c:pt>
                <c:pt idx="111">
                  <c:v>64.066999999999993</c:v>
                </c:pt>
                <c:pt idx="112">
                  <c:v>52.482999999999997</c:v>
                </c:pt>
                <c:pt idx="113">
                  <c:v>43.183</c:v>
                </c:pt>
                <c:pt idx="114">
                  <c:v>38.332999999999998</c:v>
                </c:pt>
                <c:pt idx="115">
                  <c:v>36.533000000000001</c:v>
                </c:pt>
                <c:pt idx="116">
                  <c:v>36.683</c:v>
                </c:pt>
                <c:pt idx="117">
                  <c:v>36.866999999999997</c:v>
                </c:pt>
                <c:pt idx="118">
                  <c:v>37.017000000000003</c:v>
                </c:pt>
                <c:pt idx="119">
                  <c:v>36.75</c:v>
                </c:pt>
                <c:pt idx="120">
                  <c:v>36.4</c:v>
                </c:pt>
                <c:pt idx="121">
                  <c:v>36.082999999999998</c:v>
                </c:pt>
                <c:pt idx="122">
                  <c:v>35.616999999999997</c:v>
                </c:pt>
                <c:pt idx="123">
                  <c:v>36.167000000000002</c:v>
                </c:pt>
                <c:pt idx="124">
                  <c:v>35.917000000000002</c:v>
                </c:pt>
                <c:pt idx="125">
                  <c:v>36</c:v>
                </c:pt>
                <c:pt idx="126">
                  <c:v>36.4</c:v>
                </c:pt>
                <c:pt idx="127">
                  <c:v>36.232999999999997</c:v>
                </c:pt>
                <c:pt idx="128">
                  <c:v>37.4</c:v>
                </c:pt>
                <c:pt idx="129">
                  <c:v>38.667000000000002</c:v>
                </c:pt>
                <c:pt idx="130">
                  <c:v>44.082999999999998</c:v>
                </c:pt>
                <c:pt idx="131">
                  <c:v>48.933</c:v>
                </c:pt>
                <c:pt idx="132">
                  <c:v>54.55</c:v>
                </c:pt>
                <c:pt idx="133">
                  <c:v>60.667000000000002</c:v>
                </c:pt>
                <c:pt idx="134">
                  <c:v>66.266999999999996</c:v>
                </c:pt>
                <c:pt idx="135">
                  <c:v>67.417000000000002</c:v>
                </c:pt>
                <c:pt idx="136">
                  <c:v>65.7</c:v>
                </c:pt>
                <c:pt idx="137">
                  <c:v>57.567</c:v>
                </c:pt>
                <c:pt idx="138">
                  <c:v>48.982999999999997</c:v>
                </c:pt>
                <c:pt idx="139">
                  <c:v>39.216999999999999</c:v>
                </c:pt>
                <c:pt idx="140">
                  <c:v>36.450000000000003</c:v>
                </c:pt>
                <c:pt idx="141">
                  <c:v>32.283000000000001</c:v>
                </c:pt>
                <c:pt idx="142">
                  <c:v>32.017000000000003</c:v>
                </c:pt>
                <c:pt idx="143">
                  <c:v>30.783000000000001</c:v>
                </c:pt>
                <c:pt idx="144">
                  <c:v>32.85</c:v>
                </c:pt>
                <c:pt idx="145">
                  <c:v>33.067</c:v>
                </c:pt>
                <c:pt idx="146">
                  <c:v>33.866999999999997</c:v>
                </c:pt>
                <c:pt idx="147">
                  <c:v>32.75</c:v>
                </c:pt>
                <c:pt idx="148">
                  <c:v>33.216999999999999</c:v>
                </c:pt>
                <c:pt idx="149">
                  <c:v>31.4</c:v>
                </c:pt>
                <c:pt idx="150">
                  <c:v>31.8</c:v>
                </c:pt>
                <c:pt idx="151">
                  <c:v>30.367000000000001</c:v>
                </c:pt>
                <c:pt idx="152">
                  <c:v>31.332999999999998</c:v>
                </c:pt>
                <c:pt idx="153">
                  <c:v>31.65</c:v>
                </c:pt>
                <c:pt idx="154">
                  <c:v>30.7</c:v>
                </c:pt>
                <c:pt idx="155">
                  <c:v>32.133000000000003</c:v>
                </c:pt>
                <c:pt idx="156">
                  <c:v>32.883000000000003</c:v>
                </c:pt>
                <c:pt idx="157">
                  <c:v>31.483000000000001</c:v>
                </c:pt>
                <c:pt idx="158">
                  <c:v>30.882999999999999</c:v>
                </c:pt>
                <c:pt idx="159">
                  <c:v>32.25</c:v>
                </c:pt>
                <c:pt idx="160">
                  <c:v>31.516999999999999</c:v>
                </c:pt>
                <c:pt idx="161">
                  <c:v>31.05</c:v>
                </c:pt>
                <c:pt idx="162">
                  <c:v>31.266999999999999</c:v>
                </c:pt>
                <c:pt idx="163">
                  <c:v>30.05</c:v>
                </c:pt>
                <c:pt idx="164">
                  <c:v>29.067</c:v>
                </c:pt>
                <c:pt idx="165">
                  <c:v>29.683</c:v>
                </c:pt>
                <c:pt idx="166">
                  <c:v>28.882999999999999</c:v>
                </c:pt>
                <c:pt idx="167">
                  <c:v>29.882999999999999</c:v>
                </c:pt>
                <c:pt idx="168">
                  <c:v>29.667000000000002</c:v>
                </c:pt>
                <c:pt idx="169">
                  <c:v>30.483000000000001</c:v>
                </c:pt>
                <c:pt idx="170">
                  <c:v>29.516999999999999</c:v>
                </c:pt>
                <c:pt idx="171">
                  <c:v>28.567</c:v>
                </c:pt>
                <c:pt idx="172">
                  <c:v>29.35</c:v>
                </c:pt>
                <c:pt idx="173">
                  <c:v>28.817</c:v>
                </c:pt>
                <c:pt idx="174">
                  <c:v>30.016999999999999</c:v>
                </c:pt>
                <c:pt idx="175">
                  <c:v>29.8</c:v>
                </c:pt>
                <c:pt idx="176">
                  <c:v>31.117000000000001</c:v>
                </c:pt>
                <c:pt idx="177">
                  <c:v>30.966999999999999</c:v>
                </c:pt>
                <c:pt idx="178">
                  <c:v>31.55</c:v>
                </c:pt>
                <c:pt idx="179">
                  <c:v>28.95</c:v>
                </c:pt>
                <c:pt idx="180">
                  <c:v>29.382999999999999</c:v>
                </c:pt>
                <c:pt idx="181">
                  <c:v>28.483000000000001</c:v>
                </c:pt>
                <c:pt idx="182">
                  <c:v>28.117000000000001</c:v>
                </c:pt>
                <c:pt idx="183">
                  <c:v>28.4</c:v>
                </c:pt>
                <c:pt idx="184">
                  <c:v>27.067</c:v>
                </c:pt>
                <c:pt idx="185">
                  <c:v>27.117000000000001</c:v>
                </c:pt>
                <c:pt idx="186">
                  <c:v>27.3</c:v>
                </c:pt>
                <c:pt idx="187">
                  <c:v>24.733000000000001</c:v>
                </c:pt>
                <c:pt idx="188">
                  <c:v>25.6</c:v>
                </c:pt>
                <c:pt idx="189">
                  <c:v>25.466999999999999</c:v>
                </c:pt>
                <c:pt idx="190">
                  <c:v>24.95</c:v>
                </c:pt>
                <c:pt idx="191">
                  <c:v>24.7</c:v>
                </c:pt>
                <c:pt idx="192">
                  <c:v>25.6</c:v>
                </c:pt>
                <c:pt idx="193">
                  <c:v>26.3</c:v>
                </c:pt>
                <c:pt idx="194">
                  <c:v>24.266999999999999</c:v>
                </c:pt>
                <c:pt idx="195">
                  <c:v>24.832999999999998</c:v>
                </c:pt>
                <c:pt idx="196">
                  <c:v>23.65</c:v>
                </c:pt>
                <c:pt idx="197">
                  <c:v>24.6</c:v>
                </c:pt>
                <c:pt idx="198">
                  <c:v>24.966999999999999</c:v>
                </c:pt>
                <c:pt idx="199">
                  <c:v>24.65</c:v>
                </c:pt>
                <c:pt idx="200">
                  <c:v>23.667000000000002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55.246840060552017</c:v>
                </c:pt>
                <c:pt idx="3">
                  <c:v>55.340071047004017</c:v>
                </c:pt>
                <c:pt idx="4">
                  <c:v>55.433302489818935</c:v>
                </c:pt>
                <c:pt idx="5">
                  <c:v>55.52653437637516</c:v>
                </c:pt>
                <c:pt idx="6">
                  <c:v>55.61976665697523</c:v>
                </c:pt>
                <c:pt idx="7">
                  <c:v>55.712999226596381</c:v>
                </c:pt>
                <c:pt idx="8">
                  <c:v>55.806231899857814</c:v>
                </c:pt>
                <c:pt idx="9">
                  <c:v>55.899464377212219</c:v>
                </c:pt>
                <c:pt idx="10">
                  <c:v>55.992696200243337</c:v>
                </c:pt>
                <c:pt idx="11">
                  <c:v>56.085926694528098</c:v>
                </c:pt>
                <c:pt idx="12">
                  <c:v>56.179154900984358</c:v>
                </c:pt>
                <c:pt idx="13">
                  <c:v>56.272379503658421</c:v>
                </c:pt>
                <c:pt idx="14">
                  <c:v>56.365598779325879</c:v>
                </c:pt>
                <c:pt idx="15">
                  <c:v>56.458810634205769</c:v>
                </c:pt>
                <c:pt idx="16">
                  <c:v>56.552012879792919</c:v>
                </c:pt>
                <c:pt idx="17">
                  <c:v>56.645204080072688</c:v>
                </c:pt>
                <c:pt idx="18">
                  <c:v>56.738385662724809</c:v>
                </c:pt>
                <c:pt idx="19">
                  <c:v>56.83156668075722</c:v>
                </c:pt>
                <c:pt idx="20">
                  <c:v>56.924773898002947</c:v>
                </c:pt>
                <c:pt idx="21">
                  <c:v>57.018072169722593</c:v>
                </c:pt>
                <c:pt idx="22">
                  <c:v>57.111604031802202</c:v>
                </c:pt>
                <c:pt idx="23">
                  <c:v>57.205663894945097</c:v>
                </c:pt>
                <c:pt idx="24">
                  <c:v>57.300832421935262</c:v>
                </c:pt>
                <c:pt idx="25">
                  <c:v>57.398211858232543</c:v>
                </c:pt>
                <c:pt idx="26">
                  <c:v>57.499824453534693</c:v>
                </c:pt>
                <c:pt idx="27">
                  <c:v>57.609264081860019</c:v>
                </c:pt>
                <c:pt idx="28">
                  <c:v>57.732724474044758</c:v>
                </c:pt>
                <c:pt idx="29">
                  <c:v>57.880561843193071</c:v>
                </c:pt>
                <c:pt idx="30">
                  <c:v>58.069576320034599</c:v>
                </c:pt>
                <c:pt idx="31">
                  <c:v>58.326200954010673</c:v>
                </c:pt>
                <c:pt idx="32">
                  <c:v>58.69074845256506</c:v>
                </c:pt>
                <c:pt idx="33">
                  <c:v>59.222759344391996</c:v>
                </c:pt>
                <c:pt idx="34">
                  <c:v>60.007296242869145</c:v>
                </c:pt>
                <c:pt idx="35">
                  <c:v>61.161721468266251</c:v>
                </c:pt>
                <c:pt idx="36">
                  <c:v>62.842083964659167</c:v>
                </c:pt>
                <c:pt idx="37">
                  <c:v>65.24776404807308</c:v>
                </c:pt>
                <c:pt idx="38">
                  <c:v>68.62256246370616</c:v>
                </c:pt>
                <c:pt idx="39">
                  <c:v>73.250100531829389</c:v>
                </c:pt>
                <c:pt idx="40">
                  <c:v>79.441381284318751</c:v>
                </c:pt>
                <c:pt idx="41">
                  <c:v>87.512810804773636</c:v>
                </c:pt>
                <c:pt idx="42">
                  <c:v>97.754010472752455</c:v>
                </c:pt>
                <c:pt idx="43">
                  <c:v>110.38635576499692</c:v>
                </c:pt>
                <c:pt idx="44">
                  <c:v>125.51505467391853</c:v>
                </c:pt>
                <c:pt idx="45">
                  <c:v>143.07861847691123</c:v>
                </c:pt>
                <c:pt idx="46">
                  <c:v>162.79651598381238</c:v>
                </c:pt>
                <c:pt idx="47">
                  <c:v>184.10182106144973</c:v>
                </c:pt>
                <c:pt idx="48">
                  <c:v>206.01598815168043</c:v>
                </c:pt>
                <c:pt idx="49">
                  <c:v>226.90202696673208</c:v>
                </c:pt>
                <c:pt idx="50">
                  <c:v>244.11172303743987</c:v>
                </c:pt>
                <c:pt idx="51">
                  <c:v>253.8244641117432</c:v>
                </c:pt>
                <c:pt idx="52">
                  <c:v>251.70972746976574</c:v>
                </c:pt>
                <c:pt idx="53">
                  <c:v>234.84210778926905</c:v>
                </c:pt>
                <c:pt idx="54">
                  <c:v>204.12621658250706</c:v>
                </c:pt>
                <c:pt idx="55">
                  <c:v>165.23673836726508</c:v>
                </c:pt>
                <c:pt idx="56">
                  <c:v>126.60526357390401</c:v>
                </c:pt>
                <c:pt idx="57">
                  <c:v>95.503092579788188</c:v>
                </c:pt>
                <c:pt idx="58">
                  <c:v>75.147361290944758</c:v>
                </c:pt>
                <c:pt idx="59">
                  <c:v>64.703451707851087</c:v>
                </c:pt>
                <c:pt idx="60">
                  <c:v>61.381178820741241</c:v>
                </c:pt>
                <c:pt idx="61">
                  <c:v>62.54481942017307</c:v>
                </c:pt>
                <c:pt idx="62">
                  <c:v>66.634840645097199</c:v>
                </c:pt>
                <c:pt idx="63">
                  <c:v>73.069108600471893</c:v>
                </c:pt>
                <c:pt idx="64">
                  <c:v>81.792316351932513</c:v>
                </c:pt>
                <c:pt idx="65">
                  <c:v>92.896399767753877</c:v>
                </c:pt>
                <c:pt idx="66">
                  <c:v>106.39676996183854</c:v>
                </c:pt>
                <c:pt idx="67">
                  <c:v>122.10810222481464</c:v>
                </c:pt>
                <c:pt idx="68">
                  <c:v>139.55092972070679</c:v>
                </c:pt>
                <c:pt idx="69">
                  <c:v>157.81379840659346</c:v>
                </c:pt>
                <c:pt idx="70">
                  <c:v>175.27370448808594</c:v>
                </c:pt>
                <c:pt idx="71">
                  <c:v>189.17634065649554</c:v>
                </c:pt>
                <c:pt idx="72">
                  <c:v>195.49555668786675</c:v>
                </c:pt>
                <c:pt idx="73">
                  <c:v>189.97576940512388</c:v>
                </c:pt>
                <c:pt idx="74">
                  <c:v>170.74207495803407</c:v>
                </c:pt>
                <c:pt idx="75">
                  <c:v>140.84844057459651</c:v>
                </c:pt>
                <c:pt idx="76">
                  <c:v>107.85151084727372</c:v>
                </c:pt>
                <c:pt idx="77">
                  <c:v>79.794530342682336</c:v>
                </c:pt>
                <c:pt idx="78">
                  <c:v>60.924531606637686</c:v>
                </c:pt>
                <c:pt idx="79">
                  <c:v>50.751434979024083</c:v>
                </c:pt>
                <c:pt idx="80">
                  <c:v>46.28614749359749</c:v>
                </c:pt>
                <c:pt idx="81">
                  <c:v>44.622453537862533</c:v>
                </c:pt>
                <c:pt idx="82">
                  <c:v>44.019327672331748</c:v>
                </c:pt>
                <c:pt idx="83">
                  <c:v>43.73108252826453</c:v>
                </c:pt>
                <c:pt idx="84">
                  <c:v>43.517314147048708</c:v>
                </c:pt>
                <c:pt idx="85">
                  <c:v>43.318177124789074</c:v>
                </c:pt>
                <c:pt idx="86">
                  <c:v>43.121956851520252</c:v>
                </c:pt>
                <c:pt idx="87">
                  <c:v>42.926851387398848</c:v>
                </c:pt>
                <c:pt idx="88">
                  <c:v>42.732835239840718</c:v>
                </c:pt>
                <c:pt idx="89">
                  <c:v>42.540550564330779</c:v>
                </c:pt>
                <c:pt idx="90">
                  <c:v>42.351667956426546</c:v>
                </c:pt>
                <c:pt idx="91">
                  <c:v>42.169930064661649</c:v>
                </c:pt>
                <c:pt idx="92">
                  <c:v>42.003109504742255</c:v>
                </c:pt>
                <c:pt idx="93">
                  <c:v>41.866362851209544</c:v>
                </c:pt>
                <c:pt idx="94">
                  <c:v>41.787510264467251</c:v>
                </c:pt>
                <c:pt idx="95">
                  <c:v>41.814569493493245</c:v>
                </c:pt>
                <c:pt idx="96">
                  <c:v>42.025249553540661</c:v>
                </c:pt>
                <c:pt idx="97">
                  <c:v>42.536918536104039</c:v>
                </c:pt>
                <c:pt idx="98">
                  <c:v>43.513837785029956</c:v>
                </c:pt>
                <c:pt idx="99">
                  <c:v>45.166567096431436</c:v>
                </c:pt>
                <c:pt idx="100">
                  <c:v>47.737077299398834</c:v>
                </c:pt>
                <c:pt idx="101">
                  <c:v>51.462831251237709</c:v>
                </c:pt>
                <c:pt idx="102">
                  <c:v>56.513551381338821</c:v>
                </c:pt>
                <c:pt idx="103">
                  <c:v>62.89452818296094</c:v>
                </c:pt>
                <c:pt idx="104">
                  <c:v>70.313212506731205</c:v>
                </c:pt>
                <c:pt idx="105">
                  <c:v>78.027623551797262</c:v>
                </c:pt>
                <c:pt idx="106">
                  <c:v>84.758855340666045</c:v>
                </c:pt>
                <c:pt idx="107">
                  <c:v>88.83461196185668</c:v>
                </c:pt>
                <c:pt idx="108">
                  <c:v>88.712717353644337</c:v>
                </c:pt>
                <c:pt idx="109">
                  <c:v>83.774316029849743</c:v>
                </c:pt>
                <c:pt idx="110">
                  <c:v>74.894165373288004</c:v>
                </c:pt>
                <c:pt idx="111">
                  <c:v>64.237485315858038</c:v>
                </c:pt>
                <c:pt idx="112">
                  <c:v>54.270369125224057</c:v>
                </c:pt>
                <c:pt idx="113">
                  <c:v>46.65805305701636</c:v>
                </c:pt>
                <c:pt idx="114">
                  <c:v>41.803472057647369</c:v>
                </c:pt>
                <c:pt idx="115">
                  <c:v>39.165732345797181</c:v>
                </c:pt>
                <c:pt idx="116">
                  <c:v>37.898436851334303</c:v>
                </c:pt>
                <c:pt idx="117">
                  <c:v>37.309973367481184</c:v>
                </c:pt>
                <c:pt idx="118">
                  <c:v>36.996870606008606</c:v>
                </c:pt>
                <c:pt idx="119">
                  <c:v>36.777997991496633</c:v>
                </c:pt>
                <c:pt idx="120">
                  <c:v>36.590801959122665</c:v>
                </c:pt>
                <c:pt idx="121">
                  <c:v>36.423413693146323</c:v>
                </c:pt>
                <c:pt idx="122">
                  <c:v>36.286536636014155</c:v>
                </c:pt>
                <c:pt idx="123">
                  <c:v>36.208542978639741</c:v>
                </c:pt>
                <c:pt idx="124">
                  <c:v>36.241135757190165</c:v>
                </c:pt>
                <c:pt idx="125">
                  <c:v>36.469061779534876</c:v>
                </c:pt>
                <c:pt idx="126">
                  <c:v>37.019214186205609</c:v>
                </c:pt>
                <c:pt idx="127">
                  <c:v>38.06304162795756</c:v>
                </c:pt>
                <c:pt idx="128">
                  <c:v>39.803648840702337</c:v>
                </c:pt>
                <c:pt idx="129">
                  <c:v>42.437053980769718</c:v>
                </c:pt>
                <c:pt idx="130">
                  <c:v>46.077538452314002</c:v>
                </c:pt>
                <c:pt idx="131">
                  <c:v>50.644167381416793</c:v>
                </c:pt>
                <c:pt idx="132">
                  <c:v>55.729143148849033</c:v>
                </c:pt>
                <c:pt idx="133">
                  <c:v>60.516706210618281</c:v>
                </c:pt>
                <c:pt idx="134">
                  <c:v>63.870759290781635</c:v>
                </c:pt>
                <c:pt idx="135">
                  <c:v>64.682888538833865</c:v>
                </c:pt>
                <c:pt idx="136">
                  <c:v>62.400454299678273</c:v>
                </c:pt>
                <c:pt idx="137">
                  <c:v>57.422619659838986</c:v>
                </c:pt>
                <c:pt idx="138">
                  <c:v>51.020524903583066</c:v>
                </c:pt>
                <c:pt idx="139">
                  <c:v>44.754366070647734</c:v>
                </c:pt>
                <c:pt idx="140">
                  <c:v>39.774161837480079</c:v>
                </c:pt>
                <c:pt idx="141">
                  <c:v>36.469564768949922</c:v>
                </c:pt>
                <c:pt idx="142">
                  <c:v>34.600454770125175</c:v>
                </c:pt>
                <c:pt idx="143">
                  <c:v>33.669358832976435</c:v>
                </c:pt>
                <c:pt idx="144">
                  <c:v>33.228332218286496</c:v>
                </c:pt>
                <c:pt idx="145">
                  <c:v>32.99541527856897</c:v>
                </c:pt>
                <c:pt idx="146">
                  <c:v>32.833731263924356</c:v>
                </c:pt>
                <c:pt idx="147">
                  <c:v>32.690145445404148</c:v>
                </c:pt>
                <c:pt idx="148">
                  <c:v>32.548014675156281</c:v>
                </c:pt>
                <c:pt idx="149">
                  <c:v>32.403299033281442</c:v>
                </c:pt>
                <c:pt idx="150">
                  <c:v>32.25548367298272</c:v>
                </c:pt>
                <c:pt idx="151">
                  <c:v>32.104846738707941</c:v>
                </c:pt>
                <c:pt idx="152">
                  <c:v>31.951787220713499</c:v>
                </c:pt>
                <c:pt idx="153">
                  <c:v>31.796685404842822</c:v>
                </c:pt>
                <c:pt idx="154">
                  <c:v>31.639877949802266</c:v>
                </c:pt>
                <c:pt idx="155">
                  <c:v>31.481655484144699</c:v>
                </c:pt>
                <c:pt idx="156">
                  <c:v>31.322265256785197</c:v>
                </c:pt>
                <c:pt idx="157">
                  <c:v>31.161915369516009</c:v>
                </c:pt>
                <c:pt idx="158">
                  <c:v>31.000779523995959</c:v>
                </c:pt>
                <c:pt idx="159">
                  <c:v>30.839001760800734</c:v>
                </c:pt>
                <c:pt idx="160">
                  <c:v>30.67670090433721</c:v>
                </c:pt>
                <c:pt idx="161">
                  <c:v>30.513974570808308</c:v>
                </c:pt>
                <c:pt idx="162">
                  <c:v>30.350902686433834</c:v>
                </c:pt>
                <c:pt idx="163">
                  <c:v>30.18755051717622</c:v>
                </c:pt>
                <c:pt idx="164">
                  <c:v>30.023971241285295</c:v>
                </c:pt>
                <c:pt idx="165">
                  <c:v>29.86020811061498</c:v>
                </c:pt>
                <c:pt idx="166">
                  <c:v>29.696296251782709</c:v>
                </c:pt>
                <c:pt idx="167">
                  <c:v>29.532264157782965</c:v>
                </c:pt>
                <c:pt idx="168">
                  <c:v>29.368134917185159</c:v>
                </c:pt>
                <c:pt idx="169">
                  <c:v>29.203927223143864</c:v>
                </c:pt>
                <c:pt idx="170">
                  <c:v>29.039656199093972</c:v>
                </c:pt>
                <c:pt idx="171">
                  <c:v>28.875334072748341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55.246840060548628</c:v>
                </c:pt>
                <c:pt idx="3">
                  <c:v>55.340071046992755</c:v>
                </c:pt>
                <c:pt idx="4">
                  <c:v>55.433302489782371</c:v>
                </c:pt>
                <c:pt idx="5">
                  <c:v>55.526534376259107</c:v>
                </c:pt>
                <c:pt idx="6">
                  <c:v>55.61976665661529</c:v>
                </c:pt>
                <c:pt idx="7">
                  <c:v>55.712999225505435</c:v>
                </c:pt>
                <c:pt idx="8">
                  <c:v>55.806231896626535</c:v>
                </c:pt>
                <c:pt idx="9">
                  <c:v>55.899464367859302</c:v>
                </c:pt>
                <c:pt idx="10">
                  <c:v>55.992696173787607</c:v>
                </c:pt>
                <c:pt idx="11">
                  <c:v>56.085926621398656</c:v>
                </c:pt>
                <c:pt idx="12">
                  <c:v>56.179154703439934</c:v>
                </c:pt>
                <c:pt idx="13">
                  <c:v>56.2723789821789</c:v>
                </c:pt>
                <c:pt idx="14">
                  <c:v>56.365597434055111</c:v>
                </c:pt>
                <c:pt idx="15">
                  <c:v>56.458807242781468</c:v>
                </c:pt>
                <c:pt idx="16">
                  <c:v>56.552004524637681</c:v>
                </c:pt>
                <c:pt idx="17">
                  <c:v>56.645183964755176</c:v>
                </c:pt>
                <c:pt idx="18">
                  <c:v>56.738338336786477</c:v>
                </c:pt>
                <c:pt idx="19">
                  <c:v>56.831457870071368</c:v>
                </c:pt>
                <c:pt idx="20">
                  <c:v>56.92452941772261</c:v>
                </c:pt>
                <c:pt idx="21">
                  <c:v>57.01753536528804</c:v>
                </c:pt>
                <c:pt idx="22">
                  <c:v>57.110452201956015</c:v>
                </c:pt>
                <c:pt idx="23">
                  <c:v>57.203248653605577</c:v>
                </c:pt>
                <c:pt idx="24">
                  <c:v>57.295883248056313</c:v>
                </c:pt>
                <c:pt idx="25">
                  <c:v>57.388301146058424</c:v>
                </c:pt>
                <c:pt idx="26">
                  <c:v>57.480430024978823</c:v>
                </c:pt>
                <c:pt idx="27">
                  <c:v>57.572174743572766</c:v>
                </c:pt>
                <c:pt idx="28">
                  <c:v>57.663410443210431</c:v>
                </c:pt>
                <c:pt idx="29">
                  <c:v>57.753973650878955</c:v>
                </c:pt>
                <c:pt idx="30">
                  <c:v>57.843650839848657</c:v>
                </c:pt>
                <c:pt idx="31">
                  <c:v>57.932163773574835</c:v>
                </c:pt>
                <c:pt idx="32">
                  <c:v>58.019150807657788</c:v>
                </c:pt>
                <c:pt idx="33">
                  <c:v>58.104143157801609</c:v>
                </c:pt>
                <c:pt idx="34">
                  <c:v>58.186534969903107</c:v>
                </c:pt>
                <c:pt idx="35">
                  <c:v>58.265545874611355</c:v>
                </c:pt>
                <c:pt idx="36">
                  <c:v>58.340174614912151</c:v>
                </c:pt>
                <c:pt idx="37">
                  <c:v>58.409142373091861</c:v>
                </c:pt>
                <c:pt idx="38">
                  <c:v>58.470824708291083</c:v>
                </c:pt>
                <c:pt idx="39">
                  <c:v>58.523171724646296</c:v>
                </c:pt>
                <c:pt idx="40">
                  <c:v>58.563617478678204</c:v>
                </c:pt>
                <c:pt idx="41">
                  <c:v>58.588982047546537</c:v>
                </c:pt>
                <c:pt idx="42">
                  <c:v>58.595373533082693</c:v>
                </c:pt>
                <c:pt idx="43">
                  <c:v>58.578102981498425</c:v>
                </c:pt>
                <c:pt idx="44">
                  <c:v>58.531632974711918</c:v>
                </c:pt>
                <c:pt idx="45">
                  <c:v>58.449590161955349</c:v>
                </c:pt>
                <c:pt idx="46">
                  <c:v>58.324881784783841</c:v>
                </c:pt>
                <c:pt idx="47">
                  <c:v>58.149962985601199</c:v>
                </c:pt>
                <c:pt idx="48">
                  <c:v>57.917299663222487</c:v>
                </c:pt>
                <c:pt idx="49">
                  <c:v>57.620053120762243</c:v>
                </c:pt>
                <c:pt idx="50">
                  <c:v>57.252970433788342</c:v>
                </c:pt>
                <c:pt idx="51">
                  <c:v>56.813396786421066</c:v>
                </c:pt>
                <c:pt idx="52">
                  <c:v>56.302244404763336</c:v>
                </c:pt>
                <c:pt idx="53">
                  <c:v>55.724686226845002</c:v>
                </c:pt>
                <c:pt idx="54">
                  <c:v>55.090332336534523</c:v>
                </c:pt>
                <c:pt idx="55">
                  <c:v>54.412726538986831</c:v>
                </c:pt>
                <c:pt idx="56">
                  <c:v>53.70816609221842</c:v>
                </c:pt>
                <c:pt idx="57">
                  <c:v>52.994045680252697</c:v>
                </c:pt>
                <c:pt idx="58">
                  <c:v>52.287072332801046</c:v>
                </c:pt>
                <c:pt idx="59">
                  <c:v>51.601723881231997</c:v>
                </c:pt>
                <c:pt idx="60">
                  <c:v>50.949222668429272</c:v>
                </c:pt>
                <c:pt idx="61">
                  <c:v>50.337123743829913</c:v>
                </c:pt>
                <c:pt idx="62">
                  <c:v>49.769451316877806</c:v>
                </c:pt>
                <c:pt idx="63">
                  <c:v>49.24721519913188</c:v>
                </c:pt>
                <c:pt idx="64">
                  <c:v>48.769113778564609</c:v>
                </c:pt>
                <c:pt idx="65">
                  <c:v>48.332261452586046</c:v>
                </c:pt>
                <c:pt idx="66">
                  <c:v>47.932834628874772</c:v>
                </c:pt>
                <c:pt idx="67">
                  <c:v>47.566585685074273</c:v>
                </c:pt>
                <c:pt idx="68">
                  <c:v>47.229215407794712</c:v>
                </c:pt>
                <c:pt idx="69">
                  <c:v>46.91661870786271</c:v>
                </c:pt>
                <c:pt idx="70">
                  <c:v>46.625028916980739</c:v>
                </c:pt>
                <c:pt idx="71">
                  <c:v>46.35108751390208</c:v>
                </c:pt>
                <c:pt idx="72">
                  <c:v>46.091862964618024</c:v>
                </c:pt>
                <c:pt idx="73">
                  <c:v>45.844837438212856</c:v>
                </c:pt>
                <c:pt idx="74">
                  <c:v>45.607875169024538</c:v>
                </c:pt>
                <c:pt idx="75">
                  <c:v>45.379181960035687</c:v>
                </c:pt>
                <c:pt idx="76">
                  <c:v>45.157261997515612</c:v>
                </c:pt>
                <c:pt idx="77">
                  <c:v>44.940875728574689</c:v>
                </c:pt>
                <c:pt idx="78">
                  <c:v>44.729000884673802</c:v>
                </c:pt>
                <c:pt idx="79">
                  <c:v>44.520797636076637</c:v>
                </c:pt>
                <c:pt idx="80">
                  <c:v>44.315578174237721</c:v>
                </c:pt>
                <c:pt idx="81">
                  <c:v>44.112780613048066</c:v>
                </c:pt>
                <c:pt idx="82">
                  <c:v>43.911946880279451</c:v>
                </c:pt>
                <c:pt idx="83">
                  <c:v>43.712704169746551</c:v>
                </c:pt>
                <c:pt idx="84">
                  <c:v>43.514749496323638</c:v>
                </c:pt>
                <c:pt idx="85">
                  <c:v>43.317836909322622</c:v>
                </c:pt>
                <c:pt idx="86">
                  <c:v>43.121766955137232</c:v>
                </c:pt>
                <c:pt idx="87">
                  <c:v>42.926378025214284</c:v>
                </c:pt>
                <c:pt idx="88">
                  <c:v>42.731539272993373</c:v>
                </c:pt>
                <c:pt idx="89">
                  <c:v>42.537144829319978</c:v>
                </c:pt>
                <c:pt idx="90">
                  <c:v>42.343109087850948</c:v>
                </c:pt>
                <c:pt idx="91">
                  <c:v>42.149362869236448</c:v>
                </c:pt>
                <c:pt idx="92">
                  <c:v>41.955850305200691</c:v>
                </c:pt>
                <c:pt idx="93">
                  <c:v>41.762526311280745</c:v>
                </c:pt>
                <c:pt idx="94">
                  <c:v>41.569354540348307</c:v>
                </c:pt>
                <c:pt idx="95">
                  <c:v>41.376305728643693</c:v>
                </c:pt>
                <c:pt idx="96">
                  <c:v>41.183356362421513</c:v>
                </c:pt>
                <c:pt idx="97">
                  <c:v>40.990487606943063</c:v>
                </c:pt>
                <c:pt idx="98">
                  <c:v>40.797684450912747</c:v>
                </c:pt>
                <c:pt idx="99">
                  <c:v>40.604935028955254</c:v>
                </c:pt>
                <c:pt idx="100">
                  <c:v>40.412230092733175</c:v>
                </c:pt>
                <c:pt idx="101">
                  <c:v>40.219562608135092</c:v>
                </c:pt>
                <c:pt idx="102">
                  <c:v>40.026927461911427</c:v>
                </c:pt>
                <c:pt idx="103">
                  <c:v>39.834321266462716</c:v>
                </c:pt>
                <c:pt idx="104">
                  <c:v>39.641742256439734</c:v>
                </c:pt>
                <c:pt idx="105">
                  <c:v>39.449190275632425</c:v>
                </c:pt>
                <c:pt idx="106">
                  <c:v>39.256666857543131</c:v>
                </c:pt>
                <c:pt idx="107">
                  <c:v>39.064175408302276</c:v>
                </c:pt>
                <c:pt idx="108">
                  <c:v>38.871721506449923</c:v>
                </c:pt>
                <c:pt idx="109">
                  <c:v>38.679313340848864</c:v>
                </c:pt>
                <c:pt idx="110">
                  <c:v>38.486962315907185</c:v>
                </c:pt>
                <c:pt idx="111">
                  <c:v>38.294683862668123</c:v>
                </c:pt>
                <c:pt idx="112">
                  <c:v>38.102498505452637</c:v>
                </c:pt>
                <c:pt idx="113">
                  <c:v>37.910433246826685</c:v>
                </c:pt>
                <c:pt idx="114">
                  <c:v>37.718523348758822</c:v>
                </c:pt>
                <c:pt idx="115">
                  <c:v>37.526814604661645</c:v>
                </c:pt>
                <c:pt idx="116">
                  <c:v>37.335366214711847</c:v>
                </c:pt>
                <c:pt idx="117">
                  <c:v>37.144254393553879</c:v>
                </c:pt>
                <c:pt idx="118">
                  <c:v>36.953576851689803</c:v>
                </c:pt>
                <c:pt idx="119">
                  <c:v>36.763458293428506</c:v>
                </c:pt>
                <c:pt idx="120">
                  <c:v>36.574057055175913</c:v>
                </c:pt>
                <c:pt idx="121">
                  <c:v>36.385572952460258</c:v>
                </c:pt>
                <c:pt idx="122">
                  <c:v>36.198256289305256</c:v>
                </c:pt>
                <c:pt idx="123">
                  <c:v>36.012417777385643</c:v>
                </c:pt>
                <c:pt idx="124">
                  <c:v>35.828438774306072</c:v>
                </c:pt>
                <c:pt idx="125">
                  <c:v>35.646780736226063</c:v>
                </c:pt>
                <c:pt idx="126">
                  <c:v>35.467992056235062</c:v>
                </c:pt>
                <c:pt idx="127">
                  <c:v>35.292709532491031</c:v>
                </c:pt>
                <c:pt idx="128">
                  <c:v>35.121650675719849</c:v>
                </c:pt>
                <c:pt idx="129">
                  <c:v>34.955592182210317</c:v>
                </c:pt>
                <c:pt idx="130">
                  <c:v>34.795329656260165</c:v>
                </c:pt>
                <c:pt idx="131">
                  <c:v>34.641614800793413</c:v>
                </c:pt>
                <c:pt idx="132">
                  <c:v>34.495069638890861</c:v>
                </c:pt>
                <c:pt idx="133">
                  <c:v>34.356083386126514</c:v>
                </c:pt>
                <c:pt idx="134">
                  <c:v>34.224705832623741</c:v>
                </c:pt>
                <c:pt idx="135">
                  <c:v>34.100559256970413</c:v>
                </c:pt>
                <c:pt idx="136">
                  <c:v>33.982795011641365</c:v>
                </c:pt>
                <c:pt idx="137">
                  <c:v>33.870116771241037</c:v>
                </c:pt>
                <c:pt idx="138">
                  <c:v>33.76087836595039</c:v>
                </c:pt>
                <c:pt idx="139">
                  <c:v>33.653243535707482</c:v>
                </c:pt>
                <c:pt idx="140">
                  <c:v>33.545375938902026</c:v>
                </c:pt>
                <c:pt idx="141">
                  <c:v>33.435619012276483</c:v>
                </c:pt>
                <c:pt idx="142">
                  <c:v>33.322630678067732</c:v>
                </c:pt>
                <c:pt idx="143">
                  <c:v>33.205454110535882</c:v>
                </c:pt>
                <c:pt idx="144">
                  <c:v>33.083524818055224</c:v>
                </c:pt>
                <c:pt idx="145">
                  <c:v>32.956628606308151</c:v>
                </c:pt>
                <c:pt idx="146">
                  <c:v>32.824831084676916</c:v>
                </c:pt>
                <c:pt idx="147">
                  <c:v>32.688398148647408</c:v>
                </c:pt>
                <c:pt idx="148">
                  <c:v>32.547721506396215</c:v>
                </c:pt>
                <c:pt idx="149">
                  <c:v>32.403257031709529</c:v>
                </c:pt>
                <c:pt idx="150">
                  <c:v>32.255478538586459</c:v>
                </c:pt>
                <c:pt idx="151">
                  <c:v>32.104846203502284</c:v>
                </c:pt>
                <c:pt idx="152">
                  <c:v>31.9517871731654</c:v>
                </c:pt>
                <c:pt idx="153">
                  <c:v>31.796685401244215</c:v>
                </c:pt>
                <c:pt idx="154">
                  <c:v>31.639877949570334</c:v>
                </c:pt>
                <c:pt idx="155">
                  <c:v>31.481655484131974</c:v>
                </c:pt>
                <c:pt idx="156">
                  <c:v>31.322265256784604</c:v>
                </c:pt>
                <c:pt idx="157">
                  <c:v>31.161915369515985</c:v>
                </c:pt>
                <c:pt idx="158">
                  <c:v>31.000779523995959</c:v>
                </c:pt>
                <c:pt idx="159">
                  <c:v>30.839001760800734</c:v>
                </c:pt>
                <c:pt idx="160">
                  <c:v>30.67670090433721</c:v>
                </c:pt>
                <c:pt idx="161">
                  <c:v>30.513974570808308</c:v>
                </c:pt>
                <c:pt idx="162">
                  <c:v>30.350902686433834</c:v>
                </c:pt>
                <c:pt idx="163">
                  <c:v>30.18755051717622</c:v>
                </c:pt>
                <c:pt idx="164">
                  <c:v>30.023971241285295</c:v>
                </c:pt>
                <c:pt idx="165">
                  <c:v>29.86020811061498</c:v>
                </c:pt>
                <c:pt idx="166">
                  <c:v>29.696296251782709</c:v>
                </c:pt>
                <c:pt idx="167">
                  <c:v>29.532264157782965</c:v>
                </c:pt>
                <c:pt idx="168">
                  <c:v>29.368134917185159</c:v>
                </c:pt>
                <c:pt idx="169">
                  <c:v>29.203927223143864</c:v>
                </c:pt>
                <c:pt idx="170">
                  <c:v>29.039656199093972</c:v>
                </c:pt>
                <c:pt idx="171">
                  <c:v>28.875334072748341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63.966999999999999</c:v>
                </c:pt>
                <c:pt idx="1">
                  <c:v>65</c:v>
                </c:pt>
                <c:pt idx="2">
                  <c:v>65.117000000000004</c:v>
                </c:pt>
                <c:pt idx="3">
                  <c:v>63.85</c:v>
                </c:pt>
                <c:pt idx="4">
                  <c:v>63.433</c:v>
                </c:pt>
                <c:pt idx="5">
                  <c:v>64.466999999999999</c:v>
                </c:pt>
                <c:pt idx="6">
                  <c:v>63.75</c:v>
                </c:pt>
                <c:pt idx="7">
                  <c:v>63.517000000000003</c:v>
                </c:pt>
                <c:pt idx="8">
                  <c:v>65.266999999999996</c:v>
                </c:pt>
                <c:pt idx="9">
                  <c:v>64.5</c:v>
                </c:pt>
                <c:pt idx="10">
                  <c:v>65.183000000000007</c:v>
                </c:pt>
                <c:pt idx="11">
                  <c:v>63.417000000000002</c:v>
                </c:pt>
                <c:pt idx="12">
                  <c:v>63.582999999999998</c:v>
                </c:pt>
                <c:pt idx="13">
                  <c:v>64.632999999999996</c:v>
                </c:pt>
                <c:pt idx="14">
                  <c:v>64.099999999999994</c:v>
                </c:pt>
                <c:pt idx="15">
                  <c:v>64.733000000000004</c:v>
                </c:pt>
                <c:pt idx="16">
                  <c:v>65.132999999999996</c:v>
                </c:pt>
                <c:pt idx="17">
                  <c:v>64.917000000000002</c:v>
                </c:pt>
                <c:pt idx="18">
                  <c:v>65.400000000000006</c:v>
                </c:pt>
                <c:pt idx="19">
                  <c:v>65.566999999999993</c:v>
                </c:pt>
                <c:pt idx="20">
                  <c:v>65.132999999999996</c:v>
                </c:pt>
                <c:pt idx="21">
                  <c:v>64.966999999999999</c:v>
                </c:pt>
                <c:pt idx="22">
                  <c:v>65.55</c:v>
                </c:pt>
                <c:pt idx="23">
                  <c:v>65.283000000000001</c:v>
                </c:pt>
                <c:pt idx="24">
                  <c:v>66.132999999999996</c:v>
                </c:pt>
                <c:pt idx="25">
                  <c:v>66.8</c:v>
                </c:pt>
                <c:pt idx="26">
                  <c:v>67.433000000000007</c:v>
                </c:pt>
                <c:pt idx="27">
                  <c:v>67.867000000000004</c:v>
                </c:pt>
                <c:pt idx="28">
                  <c:v>66.933000000000007</c:v>
                </c:pt>
                <c:pt idx="29">
                  <c:v>67.099999999999994</c:v>
                </c:pt>
                <c:pt idx="30">
                  <c:v>67.900000000000006</c:v>
                </c:pt>
                <c:pt idx="31">
                  <c:v>66.75</c:v>
                </c:pt>
                <c:pt idx="32">
                  <c:v>67.95</c:v>
                </c:pt>
                <c:pt idx="33">
                  <c:v>69.05</c:v>
                </c:pt>
                <c:pt idx="34">
                  <c:v>69.533000000000001</c:v>
                </c:pt>
                <c:pt idx="35">
                  <c:v>69.566999999999993</c:v>
                </c:pt>
                <c:pt idx="36">
                  <c:v>70.900000000000006</c:v>
                </c:pt>
                <c:pt idx="37">
                  <c:v>72.349999999999994</c:v>
                </c:pt>
                <c:pt idx="38">
                  <c:v>73.650000000000006</c:v>
                </c:pt>
                <c:pt idx="39">
                  <c:v>76.483000000000004</c:v>
                </c:pt>
                <c:pt idx="40">
                  <c:v>81.55</c:v>
                </c:pt>
                <c:pt idx="41">
                  <c:v>87.933000000000007</c:v>
                </c:pt>
                <c:pt idx="42">
                  <c:v>99.8</c:v>
                </c:pt>
                <c:pt idx="43">
                  <c:v>116.3</c:v>
                </c:pt>
                <c:pt idx="44">
                  <c:v>137.1</c:v>
                </c:pt>
                <c:pt idx="45">
                  <c:v>159.083</c:v>
                </c:pt>
                <c:pt idx="46">
                  <c:v>180.31700000000001</c:v>
                </c:pt>
                <c:pt idx="47">
                  <c:v>198.05</c:v>
                </c:pt>
                <c:pt idx="48">
                  <c:v>213.18299999999999</c:v>
                </c:pt>
                <c:pt idx="49">
                  <c:v>223.35</c:v>
                </c:pt>
                <c:pt idx="50">
                  <c:v>230.267</c:v>
                </c:pt>
                <c:pt idx="51">
                  <c:v>233.5</c:v>
                </c:pt>
                <c:pt idx="52">
                  <c:v>233.75</c:v>
                </c:pt>
                <c:pt idx="53">
                  <c:v>226.38300000000001</c:v>
                </c:pt>
                <c:pt idx="54">
                  <c:v>209.46700000000001</c:v>
                </c:pt>
                <c:pt idx="55">
                  <c:v>178.96700000000001</c:v>
                </c:pt>
                <c:pt idx="56">
                  <c:v>135.083</c:v>
                </c:pt>
                <c:pt idx="57">
                  <c:v>93.75</c:v>
                </c:pt>
                <c:pt idx="58">
                  <c:v>69.216999999999999</c:v>
                </c:pt>
                <c:pt idx="59">
                  <c:v>61.25</c:v>
                </c:pt>
                <c:pt idx="60">
                  <c:v>61.832999999999998</c:v>
                </c:pt>
                <c:pt idx="61">
                  <c:v>65.233000000000004</c:v>
                </c:pt>
                <c:pt idx="62">
                  <c:v>69.650000000000006</c:v>
                </c:pt>
                <c:pt idx="63">
                  <c:v>76.05</c:v>
                </c:pt>
                <c:pt idx="64">
                  <c:v>86.216999999999999</c:v>
                </c:pt>
                <c:pt idx="65">
                  <c:v>99.566999999999993</c:v>
                </c:pt>
                <c:pt idx="66">
                  <c:v>115</c:v>
                </c:pt>
                <c:pt idx="67">
                  <c:v>131.75</c:v>
                </c:pt>
                <c:pt idx="68">
                  <c:v>147.35</c:v>
                </c:pt>
                <c:pt idx="69">
                  <c:v>159.13300000000001</c:v>
                </c:pt>
                <c:pt idx="70">
                  <c:v>170.233</c:v>
                </c:pt>
                <c:pt idx="71">
                  <c:v>177.6</c:v>
                </c:pt>
                <c:pt idx="72">
                  <c:v>183.36699999999999</c:v>
                </c:pt>
                <c:pt idx="73">
                  <c:v>182.96700000000001</c:v>
                </c:pt>
                <c:pt idx="74">
                  <c:v>177.267</c:v>
                </c:pt>
                <c:pt idx="75">
                  <c:v>159.46700000000001</c:v>
                </c:pt>
                <c:pt idx="76">
                  <c:v>129.333</c:v>
                </c:pt>
                <c:pt idx="77">
                  <c:v>94.05</c:v>
                </c:pt>
                <c:pt idx="78">
                  <c:v>69.417000000000002</c:v>
                </c:pt>
                <c:pt idx="79">
                  <c:v>54</c:v>
                </c:pt>
                <c:pt idx="80">
                  <c:v>52</c:v>
                </c:pt>
                <c:pt idx="81">
                  <c:v>52.116999999999997</c:v>
                </c:pt>
                <c:pt idx="82">
                  <c:v>50.4</c:v>
                </c:pt>
                <c:pt idx="83">
                  <c:v>50.95</c:v>
                </c:pt>
                <c:pt idx="84">
                  <c:v>51.966999999999999</c:v>
                </c:pt>
                <c:pt idx="85">
                  <c:v>51.116999999999997</c:v>
                </c:pt>
                <c:pt idx="86">
                  <c:v>50.383000000000003</c:v>
                </c:pt>
                <c:pt idx="87">
                  <c:v>51.716999999999999</c:v>
                </c:pt>
                <c:pt idx="88">
                  <c:v>50.95</c:v>
                </c:pt>
                <c:pt idx="89">
                  <c:v>51.767000000000003</c:v>
                </c:pt>
                <c:pt idx="90">
                  <c:v>51.317</c:v>
                </c:pt>
                <c:pt idx="91">
                  <c:v>50.533000000000001</c:v>
                </c:pt>
                <c:pt idx="92">
                  <c:v>53</c:v>
                </c:pt>
                <c:pt idx="93">
                  <c:v>50.732999999999997</c:v>
                </c:pt>
                <c:pt idx="94">
                  <c:v>51.216999999999999</c:v>
                </c:pt>
                <c:pt idx="95">
                  <c:v>52.1</c:v>
                </c:pt>
                <c:pt idx="96">
                  <c:v>52.133000000000003</c:v>
                </c:pt>
                <c:pt idx="97">
                  <c:v>51.1</c:v>
                </c:pt>
                <c:pt idx="98">
                  <c:v>50.283000000000001</c:v>
                </c:pt>
                <c:pt idx="99">
                  <c:v>49.966999999999999</c:v>
                </c:pt>
                <c:pt idx="100">
                  <c:v>52.05</c:v>
                </c:pt>
                <c:pt idx="101">
                  <c:v>54.35</c:v>
                </c:pt>
                <c:pt idx="102">
                  <c:v>59.183</c:v>
                </c:pt>
                <c:pt idx="103">
                  <c:v>63.183</c:v>
                </c:pt>
                <c:pt idx="104">
                  <c:v>70.983000000000004</c:v>
                </c:pt>
                <c:pt idx="105">
                  <c:v>79.716999999999999</c:v>
                </c:pt>
                <c:pt idx="106">
                  <c:v>88.433000000000007</c:v>
                </c:pt>
                <c:pt idx="107">
                  <c:v>93.582999999999998</c:v>
                </c:pt>
                <c:pt idx="108">
                  <c:v>97.933000000000007</c:v>
                </c:pt>
                <c:pt idx="109">
                  <c:v>94.6</c:v>
                </c:pt>
                <c:pt idx="110">
                  <c:v>89.367000000000004</c:v>
                </c:pt>
                <c:pt idx="111">
                  <c:v>79.332999999999998</c:v>
                </c:pt>
                <c:pt idx="112">
                  <c:v>65.650000000000006</c:v>
                </c:pt>
                <c:pt idx="113">
                  <c:v>56.866999999999997</c:v>
                </c:pt>
                <c:pt idx="114">
                  <c:v>49.582999999999998</c:v>
                </c:pt>
                <c:pt idx="115">
                  <c:v>46.482999999999997</c:v>
                </c:pt>
                <c:pt idx="116">
                  <c:v>44.817</c:v>
                </c:pt>
                <c:pt idx="117">
                  <c:v>44.866999999999997</c:v>
                </c:pt>
                <c:pt idx="118">
                  <c:v>44.417000000000002</c:v>
                </c:pt>
                <c:pt idx="119">
                  <c:v>44.732999999999997</c:v>
                </c:pt>
                <c:pt idx="120">
                  <c:v>43.9</c:v>
                </c:pt>
                <c:pt idx="121">
                  <c:v>44.767000000000003</c:v>
                </c:pt>
                <c:pt idx="122">
                  <c:v>44.982999999999997</c:v>
                </c:pt>
                <c:pt idx="123">
                  <c:v>44.533000000000001</c:v>
                </c:pt>
                <c:pt idx="124">
                  <c:v>44.667000000000002</c:v>
                </c:pt>
                <c:pt idx="125">
                  <c:v>44.716999999999999</c:v>
                </c:pt>
                <c:pt idx="126">
                  <c:v>43.417000000000002</c:v>
                </c:pt>
                <c:pt idx="127">
                  <c:v>43.4</c:v>
                </c:pt>
                <c:pt idx="128">
                  <c:v>45.817</c:v>
                </c:pt>
                <c:pt idx="129">
                  <c:v>47.25</c:v>
                </c:pt>
                <c:pt idx="130">
                  <c:v>51.15</c:v>
                </c:pt>
                <c:pt idx="131">
                  <c:v>53.417000000000002</c:v>
                </c:pt>
                <c:pt idx="132">
                  <c:v>57.683</c:v>
                </c:pt>
                <c:pt idx="133">
                  <c:v>64.05</c:v>
                </c:pt>
                <c:pt idx="134">
                  <c:v>68.582999999999998</c:v>
                </c:pt>
                <c:pt idx="135">
                  <c:v>72.332999999999998</c:v>
                </c:pt>
                <c:pt idx="136">
                  <c:v>73.483000000000004</c:v>
                </c:pt>
                <c:pt idx="137">
                  <c:v>70.117000000000004</c:v>
                </c:pt>
                <c:pt idx="138">
                  <c:v>64.983000000000004</c:v>
                </c:pt>
                <c:pt idx="139">
                  <c:v>55.317</c:v>
                </c:pt>
                <c:pt idx="140">
                  <c:v>46.866999999999997</c:v>
                </c:pt>
                <c:pt idx="141">
                  <c:v>41.85</c:v>
                </c:pt>
                <c:pt idx="142">
                  <c:v>40.883000000000003</c:v>
                </c:pt>
                <c:pt idx="143">
                  <c:v>40.4</c:v>
                </c:pt>
                <c:pt idx="144">
                  <c:v>40.732999999999997</c:v>
                </c:pt>
                <c:pt idx="145">
                  <c:v>39.65</c:v>
                </c:pt>
                <c:pt idx="146">
                  <c:v>38.35</c:v>
                </c:pt>
                <c:pt idx="147">
                  <c:v>39.700000000000003</c:v>
                </c:pt>
                <c:pt idx="148">
                  <c:v>39.817</c:v>
                </c:pt>
                <c:pt idx="149">
                  <c:v>39.200000000000003</c:v>
                </c:pt>
                <c:pt idx="150">
                  <c:v>40.25</c:v>
                </c:pt>
                <c:pt idx="151">
                  <c:v>39.832999999999998</c:v>
                </c:pt>
                <c:pt idx="152">
                  <c:v>39.883000000000003</c:v>
                </c:pt>
                <c:pt idx="153">
                  <c:v>38.783000000000001</c:v>
                </c:pt>
                <c:pt idx="154">
                  <c:v>39.85</c:v>
                </c:pt>
                <c:pt idx="155">
                  <c:v>39.433</c:v>
                </c:pt>
                <c:pt idx="156">
                  <c:v>38.4</c:v>
                </c:pt>
                <c:pt idx="157">
                  <c:v>39.933</c:v>
                </c:pt>
                <c:pt idx="158">
                  <c:v>39.616999999999997</c:v>
                </c:pt>
                <c:pt idx="159">
                  <c:v>39.799999999999997</c:v>
                </c:pt>
                <c:pt idx="160">
                  <c:v>38.283000000000001</c:v>
                </c:pt>
                <c:pt idx="161">
                  <c:v>37.366999999999997</c:v>
                </c:pt>
                <c:pt idx="162">
                  <c:v>37.817</c:v>
                </c:pt>
                <c:pt idx="163">
                  <c:v>37.732999999999997</c:v>
                </c:pt>
                <c:pt idx="164">
                  <c:v>36.933</c:v>
                </c:pt>
                <c:pt idx="165">
                  <c:v>36.582999999999998</c:v>
                </c:pt>
                <c:pt idx="166">
                  <c:v>36.35</c:v>
                </c:pt>
                <c:pt idx="167">
                  <c:v>36.25</c:v>
                </c:pt>
                <c:pt idx="168">
                  <c:v>36.35</c:v>
                </c:pt>
                <c:pt idx="169">
                  <c:v>36.383000000000003</c:v>
                </c:pt>
                <c:pt idx="170">
                  <c:v>35.267000000000003</c:v>
                </c:pt>
                <c:pt idx="171">
                  <c:v>35.332999999999998</c:v>
                </c:pt>
                <c:pt idx="172">
                  <c:v>36.017000000000003</c:v>
                </c:pt>
                <c:pt idx="173">
                  <c:v>35.866999999999997</c:v>
                </c:pt>
                <c:pt idx="174">
                  <c:v>35.966999999999999</c:v>
                </c:pt>
                <c:pt idx="175">
                  <c:v>34.633000000000003</c:v>
                </c:pt>
                <c:pt idx="176">
                  <c:v>35.950000000000003</c:v>
                </c:pt>
                <c:pt idx="177">
                  <c:v>34.366999999999997</c:v>
                </c:pt>
                <c:pt idx="178">
                  <c:v>32.950000000000003</c:v>
                </c:pt>
                <c:pt idx="179">
                  <c:v>34.017000000000003</c:v>
                </c:pt>
                <c:pt idx="180">
                  <c:v>33.232999999999997</c:v>
                </c:pt>
                <c:pt idx="181">
                  <c:v>34.25</c:v>
                </c:pt>
                <c:pt idx="182">
                  <c:v>34.232999999999997</c:v>
                </c:pt>
                <c:pt idx="183">
                  <c:v>33.232999999999997</c:v>
                </c:pt>
                <c:pt idx="184">
                  <c:v>35.200000000000003</c:v>
                </c:pt>
                <c:pt idx="185">
                  <c:v>34.383000000000003</c:v>
                </c:pt>
                <c:pt idx="186">
                  <c:v>32.200000000000003</c:v>
                </c:pt>
                <c:pt idx="187">
                  <c:v>32.616999999999997</c:v>
                </c:pt>
                <c:pt idx="188">
                  <c:v>33.683</c:v>
                </c:pt>
                <c:pt idx="189">
                  <c:v>32.9</c:v>
                </c:pt>
                <c:pt idx="190">
                  <c:v>33.683</c:v>
                </c:pt>
                <c:pt idx="191">
                  <c:v>33.582999999999998</c:v>
                </c:pt>
                <c:pt idx="192">
                  <c:v>32.683</c:v>
                </c:pt>
                <c:pt idx="193">
                  <c:v>32.616999999999997</c:v>
                </c:pt>
                <c:pt idx="194">
                  <c:v>33</c:v>
                </c:pt>
                <c:pt idx="195">
                  <c:v>32.067</c:v>
                </c:pt>
                <c:pt idx="196">
                  <c:v>32.732999999999997</c:v>
                </c:pt>
                <c:pt idx="197">
                  <c:v>31.533000000000001</c:v>
                </c:pt>
                <c:pt idx="198">
                  <c:v>32.866999999999997</c:v>
                </c:pt>
                <c:pt idx="199">
                  <c:v>31.766999999999999</c:v>
                </c:pt>
                <c:pt idx="200">
                  <c:v>31.55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63.392244266417258</c:v>
                </c:pt>
                <c:pt idx="2">
                  <c:v>63.521940147857627</c:v>
                </c:pt>
                <c:pt idx="3">
                  <c:v>63.651637131620419</c:v>
                </c:pt>
                <c:pt idx="4">
                  <c:v>63.781335186048331</c:v>
                </c:pt>
                <c:pt idx="5">
                  <c:v>63.911034205032053</c:v>
                </c:pt>
                <c:pt idx="6">
                  <c:v>64.040733975154765</c:v>
                </c:pt>
                <c:pt idx="7">
                  <c:v>64.170434131739441</c:v>
                </c:pt>
                <c:pt idx="8">
                  <c:v>64.300134100673489</c:v>
                </c:pt>
                <c:pt idx="9">
                  <c:v>64.429833022414783</c:v>
                </c:pt>
                <c:pt idx="10">
                  <c:v>64.559529654583599</c:v>
                </c:pt>
                <c:pt idx="11">
                  <c:v>64.689222250906354</c:v>
                </c:pt>
                <c:pt idx="12">
                  <c:v>64.818908419004899</c:v>
                </c:pt>
                <c:pt idx="13">
                  <c:v>64.948584971909625</c:v>
                </c:pt>
                <c:pt idx="14">
                  <c:v>65.078247817053324</c:v>
                </c:pt>
                <c:pt idx="15">
                  <c:v>65.207891989353314</c:v>
                </c:pt>
                <c:pt idx="16">
                  <c:v>65.337512065126674</c:v>
                </c:pt>
                <c:pt idx="17">
                  <c:v>65.467103452041073</c:v>
                </c:pt>
                <c:pt idx="18">
                  <c:v>65.596665544422279</c:v>
                </c:pt>
                <c:pt idx="19">
                  <c:v>65.726208643677651</c:v>
                </c:pt>
                <c:pt idx="20">
                  <c:v>65.855768160035268</c:v>
                </c:pt>
                <c:pt idx="21">
                  <c:v>65.985432373951824</c:v>
                </c:pt>
                <c:pt idx="22">
                  <c:v>66.115394568883545</c:v>
                </c:pt>
                <c:pt idx="23">
                  <c:v>66.246047471254869</c:v>
                </c:pt>
                <c:pt idx="24">
                  <c:v>66.378148605535259</c:v>
                </c:pt>
                <c:pt idx="25">
                  <c:v>66.513100310800937</c:v>
                </c:pt>
                <c:pt idx="26">
                  <c:v>66.653408288470402</c:v>
                </c:pt>
                <c:pt idx="27">
                  <c:v>66.803407172468567</c:v>
                </c:pt>
                <c:pt idx="28">
                  <c:v>66.970368376021867</c:v>
                </c:pt>
                <c:pt idx="29">
                  <c:v>67.166129098545625</c:v>
                </c:pt>
                <c:pt idx="30">
                  <c:v>67.409392679598099</c:v>
                </c:pt>
                <c:pt idx="31">
                  <c:v>67.728835838186654</c:v>
                </c:pt>
                <c:pt idx="32">
                  <c:v>68.167100265512531</c:v>
                </c:pt>
                <c:pt idx="33">
                  <c:v>68.785625658252627</c:v>
                </c:pt>
                <c:pt idx="34">
                  <c:v>69.670083118019775</c:v>
                </c:pt>
                <c:pt idx="35">
                  <c:v>70.935887194649368</c:v>
                </c:pt>
                <c:pt idx="36">
                  <c:v>72.732916792061872</c:v>
                </c:pt>
                <c:pt idx="37">
                  <c:v>75.248203159908655</c:v>
                </c:pt>
                <c:pt idx="38">
                  <c:v>78.705024018828169</c:v>
                </c:pt>
                <c:pt idx="39">
                  <c:v>83.356683637976758</c:v>
                </c:pt>
                <c:pt idx="40">
                  <c:v>89.47338253264256</c:v>
                </c:pt>
                <c:pt idx="41">
                  <c:v>97.321098827230117</c:v>
                </c:pt>
                <c:pt idx="42">
                  <c:v>107.13237417065294</c:v>
                </c:pt>
                <c:pt idx="43">
                  <c:v>119.07025626737784</c:v>
                </c:pt>
                <c:pt idx="44">
                  <c:v>133.1880379751484</c:v>
                </c:pt>
                <c:pt idx="45">
                  <c:v>149.38766456035503</c:v>
                </c:pt>
                <c:pt idx="46">
                  <c:v>167.37558146973331</c:v>
                </c:pt>
                <c:pt idx="47">
                  <c:v>186.60075455913687</c:v>
                </c:pt>
                <c:pt idx="48">
                  <c:v>206.13470069455371</c:v>
                </c:pt>
                <c:pt idx="49">
                  <c:v>224.44570258457449</c:v>
                </c:pt>
                <c:pt idx="50">
                  <c:v>239.10790377033837</c:v>
                </c:pt>
                <c:pt idx="51">
                  <c:v>246.73173718128029</c:v>
                </c:pt>
                <c:pt idx="52">
                  <c:v>243.63622220087066</c:v>
                </c:pt>
                <c:pt idx="53">
                  <c:v>227.52883652085541</c:v>
                </c:pt>
                <c:pt idx="54">
                  <c:v>199.47428326357382</c:v>
                </c:pt>
                <c:pt idx="55">
                  <c:v>164.52516574708372</c:v>
                </c:pt>
                <c:pt idx="56">
                  <c:v>129.94324892672424</c:v>
                </c:pt>
                <c:pt idx="57">
                  <c:v>101.95226057610918</c:v>
                </c:pt>
                <c:pt idx="58">
                  <c:v>83.365022728383167</c:v>
                </c:pt>
                <c:pt idx="59">
                  <c:v>73.559034409244077</c:v>
                </c:pt>
                <c:pt idx="60">
                  <c:v>70.1801604700063</c:v>
                </c:pt>
                <c:pt idx="61">
                  <c:v>70.919420798512277</c:v>
                </c:pt>
                <c:pt idx="62">
                  <c:v>74.348944879190427</c:v>
                </c:pt>
                <c:pt idx="63">
                  <c:v>79.893238798935784</c:v>
                </c:pt>
                <c:pt idx="64">
                  <c:v>87.464964475585717</c:v>
                </c:pt>
                <c:pt idx="65">
                  <c:v>97.134476454974333</c:v>
                </c:pt>
                <c:pt idx="66">
                  <c:v>108.92711843535102</c:v>
                </c:pt>
                <c:pt idx="67">
                  <c:v>122.71068916088601</c:v>
                </c:pt>
                <c:pt idx="68">
                  <c:v>138.1170621039245</c:v>
                </c:pt>
                <c:pt idx="69">
                  <c:v>154.43936121758153</c:v>
                </c:pt>
                <c:pt idx="70">
                  <c:v>170.42696452720585</c:v>
                </c:pt>
                <c:pt idx="71">
                  <c:v>183.94738356448087</c:v>
                </c:pt>
                <c:pt idx="72">
                  <c:v>191.75883563706375</c:v>
                </c:pt>
                <c:pt idx="73">
                  <c:v>190.06330148017867</c:v>
                </c:pt>
                <c:pt idx="74">
                  <c:v>176.38083473296007</c:v>
                </c:pt>
                <c:pt idx="75">
                  <c:v>151.9314467325747</c:v>
                </c:pt>
                <c:pt idx="76">
                  <c:v>122.24584940066408</c:v>
                </c:pt>
                <c:pt idx="77">
                  <c:v>94.626602864334416</c:v>
                </c:pt>
                <c:pt idx="78">
                  <c:v>74.231799831775959</c:v>
                </c:pt>
                <c:pt idx="79">
                  <c:v>62.094951693976093</c:v>
                </c:pt>
                <c:pt idx="80">
                  <c:v>56.198491528004489</c:v>
                </c:pt>
                <c:pt idx="81">
                  <c:v>53.795676055442627</c:v>
                </c:pt>
                <c:pt idx="82">
                  <c:v>52.902316633300387</c:v>
                </c:pt>
                <c:pt idx="83">
                  <c:v>52.522624867229446</c:v>
                </c:pt>
                <c:pt idx="84">
                  <c:v>52.282804611472002</c:v>
                </c:pt>
                <c:pt idx="85">
                  <c:v>52.074429585704657</c:v>
                </c:pt>
                <c:pt idx="86">
                  <c:v>51.872688735724473</c:v>
                </c:pt>
                <c:pt idx="87">
                  <c:v>51.673008070017495</c:v>
                </c:pt>
                <c:pt idx="88">
                  <c:v>51.474781491397927</c:v>
                </c:pt>
                <c:pt idx="89">
                  <c:v>51.278328108024233</c:v>
                </c:pt>
                <c:pt idx="90">
                  <c:v>51.084782373454786</c:v>
                </c:pt>
                <c:pt idx="91">
                  <c:v>50.896801161416917</c:v>
                </c:pt>
                <c:pt idx="92">
                  <c:v>50.719983003198593</c:v>
                </c:pt>
                <c:pt idx="93">
                  <c:v>50.565331948070238</c:v>
                </c:pt>
                <c:pt idx="94">
                  <c:v>50.453199525575705</c:v>
                </c:pt>
                <c:pt idx="95">
                  <c:v>50.419052895839428</c:v>
                </c:pt>
                <c:pt idx="96">
                  <c:v>50.521043608825245</c:v>
                </c:pt>
                <c:pt idx="97">
                  <c:v>50.848561709762244</c:v>
                </c:pt>
                <c:pt idx="98">
                  <c:v>51.529719933688455</c:v>
                </c:pt>
                <c:pt idx="99">
                  <c:v>52.734202063353536</c:v>
                </c:pt>
                <c:pt idx="100">
                  <c:v>54.666578295165785</c:v>
                </c:pt>
                <c:pt idx="101">
                  <c:v>57.544584638230631</c:v>
                </c:pt>
                <c:pt idx="102">
                  <c:v>61.557086846546014</c:v>
                </c:pt>
                <c:pt idx="103">
                  <c:v>66.796730706333548</c:v>
                </c:pt>
                <c:pt idx="104">
                  <c:v>73.162625971521123</c:v>
                </c:pt>
                <c:pt idx="105">
                  <c:v>80.235503106440476</c:v>
                </c:pt>
                <c:pt idx="106">
                  <c:v>87.15919973726173</c:v>
                </c:pt>
                <c:pt idx="107">
                  <c:v>92.627703816477606</c:v>
                </c:pt>
                <c:pt idx="108">
                  <c:v>95.127382661378746</c:v>
                </c:pt>
                <c:pt idx="109">
                  <c:v>93.499068833411087</c:v>
                </c:pt>
                <c:pt idx="110">
                  <c:v>87.608498518007139</c:v>
                </c:pt>
                <c:pt idx="111">
                  <c:v>78.651813396950459</c:v>
                </c:pt>
                <c:pt idx="112">
                  <c:v>68.740722979091217</c:v>
                </c:pt>
                <c:pt idx="113">
                  <c:v>59.952561000288632</c:v>
                </c:pt>
                <c:pt idx="114">
                  <c:v>53.490278385645055</c:v>
                </c:pt>
                <c:pt idx="115">
                  <c:v>49.472415835693994</c:v>
                </c:pt>
                <c:pt idx="116">
                  <c:v>47.314146753709792</c:v>
                </c:pt>
                <c:pt idx="117">
                  <c:v>46.267754132620254</c:v>
                </c:pt>
                <c:pt idx="118">
                  <c:v>45.761456803721643</c:v>
                </c:pt>
                <c:pt idx="119">
                  <c:v>45.472752792905446</c:v>
                </c:pt>
                <c:pt idx="120">
                  <c:v>45.259944501127229</c:v>
                </c:pt>
                <c:pt idx="121">
                  <c:v>45.076117752248791</c:v>
                </c:pt>
                <c:pt idx="122">
                  <c:v>44.916151592737585</c:v>
                </c:pt>
                <c:pt idx="123">
                  <c:v>44.79611690178109</c:v>
                </c:pt>
                <c:pt idx="124">
                  <c:v>44.751133324126307</c:v>
                </c:pt>
                <c:pt idx="125">
                  <c:v>44.841366159859277</c:v>
                </c:pt>
                <c:pt idx="126">
                  <c:v>45.160262006637566</c:v>
                </c:pt>
                <c:pt idx="127">
                  <c:v>45.840126923604046</c:v>
                </c:pt>
                <c:pt idx="128">
                  <c:v>47.048849741218817</c:v>
                </c:pt>
                <c:pt idx="129">
                  <c:v>48.969788744737173</c:v>
                </c:pt>
                <c:pt idx="130">
                  <c:v>51.756010492521</c:v>
                </c:pt>
                <c:pt idx="131">
                  <c:v>55.45217359169596</c:v>
                </c:pt>
                <c:pt idx="132">
                  <c:v>59.887481648862753</c:v>
                </c:pt>
                <c:pt idx="133">
                  <c:v>64.569990681407006</c:v>
                </c:pt>
                <c:pt idx="134">
                  <c:v>68.656400001115315</c:v>
                </c:pt>
                <c:pt idx="135">
                  <c:v>71.098268038989829</c:v>
                </c:pt>
                <c:pt idx="136">
                  <c:v>71.006388964699937</c:v>
                </c:pt>
                <c:pt idx="137">
                  <c:v>68.10380212665757</c:v>
                </c:pt>
                <c:pt idx="138">
                  <c:v>62.974884357215103</c:v>
                </c:pt>
                <c:pt idx="139">
                  <c:v>56.872504988645943</c:v>
                </c:pt>
                <c:pt idx="140">
                  <c:v>51.155785185891681</c:v>
                </c:pt>
                <c:pt idx="141">
                  <c:v>46.727864800118667</c:v>
                </c:pt>
                <c:pt idx="142">
                  <c:v>43.820106248951859</c:v>
                </c:pt>
                <c:pt idx="143">
                  <c:v>42.161104109333181</c:v>
                </c:pt>
                <c:pt idx="144">
                  <c:v>41.301769574622512</c:v>
                </c:pt>
                <c:pt idx="145">
                  <c:v>40.857947533073975</c:v>
                </c:pt>
                <c:pt idx="146">
                  <c:v>40.592403888839662</c:v>
                </c:pt>
                <c:pt idx="147">
                  <c:v>40.390311003853071</c:v>
                </c:pt>
                <c:pt idx="148">
                  <c:v>40.206626394784244</c:v>
                </c:pt>
                <c:pt idx="149">
                  <c:v>40.026814790880863</c:v>
                </c:pt>
                <c:pt idx="150">
                  <c:v>39.847024918239725</c:v>
                </c:pt>
                <c:pt idx="151">
                  <c:v>39.666469799345137</c:v>
                </c:pt>
                <c:pt idx="152">
                  <c:v>39.485089910734011</c:v>
                </c:pt>
                <c:pt idx="153">
                  <c:v>39.302966305538249</c:v>
                </c:pt>
                <c:pt idx="154">
                  <c:v>39.120197034195897</c:v>
                </c:pt>
                <c:pt idx="155">
                  <c:v>38.936874429214406</c:v>
                </c:pt>
                <c:pt idx="156">
                  <c:v>38.753081224140786</c:v>
                </c:pt>
                <c:pt idx="157">
                  <c:v>38.568890107695999</c:v>
                </c:pt>
                <c:pt idx="158">
                  <c:v>38.38436412775539</c:v>
                </c:pt>
                <c:pt idx="159">
                  <c:v>38.199557433288632</c:v>
                </c:pt>
                <c:pt idx="160">
                  <c:v>38.014516167398128</c:v>
                </c:pt>
                <c:pt idx="161">
                  <c:v>37.829279404441216</c:v>
                </c:pt>
                <c:pt idx="162">
                  <c:v>37.643880065262969</c:v>
                </c:pt>
                <c:pt idx="163">
                  <c:v>37.458345772143133</c:v>
                </c:pt>
                <c:pt idx="164">
                  <c:v>37.272699623790835</c:v>
                </c:pt>
                <c:pt idx="165">
                  <c:v>37.086960883003975</c:v>
                </c:pt>
                <c:pt idx="166">
                  <c:v>36.901145577293043</c:v>
                </c:pt>
                <c:pt idx="167">
                  <c:v>36.715267017270371</c:v>
                </c:pt>
                <c:pt idx="168">
                  <c:v>36.529336239975109</c:v>
                </c:pt>
                <c:pt idx="169">
                  <c:v>36.343362385293105</c:v>
                </c:pt>
                <c:pt idx="170">
                  <c:v>36.157353013760577</c:v>
                </c:pt>
                <c:pt idx="171">
                  <c:v>35.97131437366756</c:v>
                </c:pt>
                <c:pt idx="172">
                  <c:v>35.785251624732766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63.392244266413428</c:v>
                </c:pt>
                <c:pt idx="2">
                  <c:v>63.521940147845271</c:v>
                </c:pt>
                <c:pt idx="3">
                  <c:v>63.651637131581417</c:v>
                </c:pt>
                <c:pt idx="4">
                  <c:v>63.781335185927908</c:v>
                </c:pt>
                <c:pt idx="5">
                  <c:v>63.911034204668347</c:v>
                </c:pt>
                <c:pt idx="6">
                  <c:v>64.040733974080212</c:v>
                </c:pt>
                <c:pt idx="7">
                  <c:v>64.170434128633971</c:v>
                </c:pt>
                <c:pt idx="8">
                  <c:v>64.30013409189435</c:v>
                </c:pt>
                <c:pt idx="9">
                  <c:v>64.429832998137485</c:v>
                </c:pt>
                <c:pt idx="10">
                  <c:v>64.55952958891271</c:v>
                </c:pt>
                <c:pt idx="11">
                  <c:v>64.68922207713851</c:v>
                </c:pt>
                <c:pt idx="12">
                  <c:v>64.818907969235426</c:v>
                </c:pt>
                <c:pt idx="13">
                  <c:v>64.948583833143331</c:v>
                </c:pt>
                <c:pt idx="14">
                  <c:v>65.078244996701557</c:v>
                </c:pt>
                <c:pt idx="15">
                  <c:v>65.207885156595879</c:v>
                </c:pt>
                <c:pt idx="16">
                  <c:v>65.337495872668725</c:v>
                </c:pt>
                <c:pt idx="17">
                  <c:v>65.467065915556105</c:v>
                </c:pt>
                <c:pt idx="18">
                  <c:v>65.596580426997647</c:v>
                </c:pt>
                <c:pt idx="19">
                  <c:v>65.72601984132676</c:v>
                </c:pt>
                <c:pt idx="20">
                  <c:v>65.855358503044911</c:v>
                </c:pt>
                <c:pt idx="21">
                  <c:v>65.98456289836588</c:v>
                </c:pt>
                <c:pt idx="22">
                  <c:v>66.113589397403885</c:v>
                </c:pt>
                <c:pt idx="23">
                  <c:v>66.242381377355088</c:v>
                </c:pt>
                <c:pt idx="24">
                  <c:v>66.370865564534157</c:v>
                </c:pt>
                <c:pt idx="25">
                  <c:v>66.498947393305158</c:v>
                </c:pt>
                <c:pt idx="26">
                  <c:v>66.62650513156305</c:v>
                </c:pt>
                <c:pt idx="27">
                  <c:v>66.753382464302348</c:v>
                </c:pt>
                <c:pt idx="28">
                  <c:v>66.879379158041971</c:v>
                </c:pt>
                <c:pt idx="29">
                  <c:v>67.004239349176757</c:v>
                </c:pt>
                <c:pt idx="30">
                  <c:v>67.127636909628478</c:v>
                </c:pt>
                <c:pt idx="31">
                  <c:v>67.24915724656843</c:v>
                </c:pt>
                <c:pt idx="32">
                  <c:v>67.36827479619528</c:v>
                </c:pt>
                <c:pt idx="33">
                  <c:v>67.484325387077021</c:v>
                </c:pt>
                <c:pt idx="34">
                  <c:v>67.596472597838726</c:v>
                </c:pt>
                <c:pt idx="35">
                  <c:v>67.703667251709433</c:v>
                </c:pt>
                <c:pt idx="36">
                  <c:v>67.804599330320769</c:v>
                </c:pt>
                <c:pt idx="37">
                  <c:v>67.897641930678105</c:v>
                </c:pt>
                <c:pt idx="38">
                  <c:v>67.980787544743436</c:v>
                </c:pt>
                <c:pt idx="39">
                  <c:v>68.051578060454759</c:v>
                </c:pt>
                <c:pt idx="40">
                  <c:v>68.107031650968366</c:v>
                </c:pt>
                <c:pt idx="41">
                  <c:v>68.14357233557071</c:v>
                </c:pt>
                <c:pt idx="42">
                  <c:v>68.156971625908454</c:v>
                </c:pt>
                <c:pt idx="43">
                  <c:v>68.142316342735867</c:v>
                </c:pt>
                <c:pt idx="44">
                  <c:v>68.09402211956359</c:v>
                </c:pt>
                <c:pt idx="45">
                  <c:v>68.00591746102387</c:v>
                </c:pt>
                <c:pt idx="46">
                  <c:v>67.871426814818179</c:v>
                </c:pt>
                <c:pt idx="47">
                  <c:v>67.683880236752145</c:v>
                </c:pt>
                <c:pt idx="48">
                  <c:v>67.436968308896169</c:v>
                </c:pt>
                <c:pt idx="49">
                  <c:v>67.125340481973467</c:v>
                </c:pt>
                <c:pt idx="50">
                  <c:v>66.745311395936284</c:v>
                </c:pt>
                <c:pt idx="51">
                  <c:v>66.295596172696918</c:v>
                </c:pt>
                <c:pt idx="52">
                  <c:v>65.777952523321034</c:v>
                </c:pt>
                <c:pt idx="53">
                  <c:v>65.197582048865769</c:v>
                </c:pt>
                <c:pt idx="54">
                  <c:v>64.563154326722938</c:v>
                </c:pt>
                <c:pt idx="55">
                  <c:v>63.886375860256187</c:v>
                </c:pt>
                <c:pt idx="56">
                  <c:v>63.181123671254859</c:v>
                </c:pt>
                <c:pt idx="57">
                  <c:v>62.462271084925867</c:v>
                </c:pt>
                <c:pt idx="58">
                  <c:v>61.7444114914991</c:v>
                </c:pt>
                <c:pt idx="59">
                  <c:v>61.040704226389792</c:v>
                </c:pt>
                <c:pt idx="60">
                  <c:v>60.362020430518719</c:v>
                </c:pt>
                <c:pt idx="61">
                  <c:v>59.716478163418365</c:v>
                </c:pt>
                <c:pt idx="62">
                  <c:v>59.109360836979867</c:v>
                </c:pt>
                <c:pt idx="63">
                  <c:v>58.543341744488586</c:v>
                </c:pt>
                <c:pt idx="64">
                  <c:v>58.018903900871365</c:v>
                </c:pt>
                <c:pt idx="65">
                  <c:v>57.534845484763252</c:v>
                </c:pt>
                <c:pt idx="66">
                  <c:v>57.088784162463064</c:v>
                </c:pt>
                <c:pt idx="67">
                  <c:v>56.677604467363615</c:v>
                </c:pt>
                <c:pt idx="68">
                  <c:v>56.297821047018935</c:v>
                </c:pt>
                <c:pt idx="69">
                  <c:v>55.945851980652989</c:v>
                </c:pt>
                <c:pt idx="70">
                  <c:v>55.618209596680636</c:v>
                </c:pt>
                <c:pt idx="71">
                  <c:v>55.311622631811993</c:v>
                </c:pt>
                <c:pt idx="72">
                  <c:v>55.023105273877547</c:v>
                </c:pt>
                <c:pt idx="73">
                  <c:v>54.7499875858717</c:v>
                </c:pt>
                <c:pt idx="74">
                  <c:v>54.489919488991539</c:v>
                </c:pt>
                <c:pt idx="75">
                  <c:v>54.240857825779663</c:v>
                </c:pt>
                <c:pt idx="76">
                  <c:v>54.001043543170631</c:v>
                </c:pt>
                <c:pt idx="77">
                  <c:v>53.768973953102197</c:v>
                </c:pt>
                <c:pt idx="78">
                  <c:v>53.543373398297547</c:v>
                </c:pt>
                <c:pt idx="79">
                  <c:v>53.323164438299692</c:v>
                </c:pt>
                <c:pt idx="80">
                  <c:v>53.107440805855269</c:v>
                </c:pt>
                <c:pt idx="81">
                  <c:v>52.895442789716753</c:v>
                </c:pt>
                <c:pt idx="82">
                  <c:v>52.686535307510923</c:v>
                </c:pt>
                <c:pt idx="83">
                  <c:v>52.480188684499616</c:v>
                </c:pt>
                <c:pt idx="84">
                  <c:v>52.275962006719666</c:v>
                </c:pt>
                <c:pt idx="85">
                  <c:v>52.073488837402905</c:v>
                </c:pt>
                <c:pt idx="86">
                  <c:v>51.872465050238922</c:v>
                </c:pt>
                <c:pt idx="87">
                  <c:v>51.672638525523077</c:v>
                </c:pt>
                <c:pt idx="88">
                  <c:v>51.473800464321904</c:v>
                </c:pt>
                <c:pt idx="89">
                  <c:v>51.275778094027132</c:v>
                </c:pt>
                <c:pt idx="90">
                  <c:v>51.078428561223724</c:v>
                </c:pt>
                <c:pt idx="91">
                  <c:v>50.881633831635909</c:v>
                </c:pt>
                <c:pt idx="92">
                  <c:v>50.685296440222345</c:v>
                </c:pt>
                <c:pt idx="93">
                  <c:v>50.489335956252312</c:v>
                </c:pt>
                <c:pt idx="94">
                  <c:v>50.293686047913653</c:v>
                </c:pt>
                <c:pt idx="95">
                  <c:v>50.09829204850621</c:v>
                </c:pt>
                <c:pt idx="96">
                  <c:v>49.903108941585742</c:v>
                </c:pt>
                <c:pt idx="97">
                  <c:v>49.708099695675699</c:v>
                </c:pt>
                <c:pt idx="98">
                  <c:v>49.513233890551305</c:v>
                </c:pt>
                <c:pt idx="99">
                  <c:v>49.318486586833146</c:v>
                </c:pt>
                <c:pt idx="100">
                  <c:v>49.123837398925971</c:v>
                </c:pt>
                <c:pt idx="101">
                  <c:v>48.929269738408607</c:v>
                </c:pt>
                <c:pt idx="102">
                  <c:v>48.73477020101803</c:v>
                </c:pt>
                <c:pt idx="103">
                  <c:v>48.540328075551024</c:v>
                </c:pt>
                <c:pt idx="104">
                  <c:v>48.345934957490385</c:v>
                </c:pt>
                <c:pt idx="105">
                  <c:v>48.151584454095463</c:v>
                </c:pt>
                <c:pt idx="106">
                  <c:v>47.957271971207561</c:v>
                </c:pt>
                <c:pt idx="107">
                  <c:v>47.762994575229733</c:v>
                </c:pt>
                <c:pt idx="108">
                  <c:v>47.568750926754205</c:v>
                </c:pt>
                <c:pt idx="109">
                  <c:v>47.374541285226336</c:v>
                </c:pt>
                <c:pt idx="110">
                  <c:v>47.180367586934764</c:v>
                </c:pt>
                <c:pt idx="111">
                  <c:v>46.986233601572174</c:v>
                </c:pt>
                <c:pt idx="112">
                  <c:v>46.792145175661105</c:v>
                </c:pt>
                <c:pt idx="113">
                  <c:v>46.598110574285961</c:v>
                </c:pt>
                <c:pt idx="114">
                  <c:v>46.404140935754377</c:v>
                </c:pt>
                <c:pt idx="115">
                  <c:v>46.210250856861705</c:v>
                </c:pt>
                <c:pt idx="116">
                  <c:v>46.016459129025854</c:v>
                </c:pt>
                <c:pt idx="117">
                  <c:v>45.822789647128182</c:v>
                </c:pt>
                <c:pt idx="118">
                  <c:v>45.629272512511555</c:v>
                </c:pt>
                <c:pt idx="119">
                  <c:v>45.435945347813558</c:v>
                </c:pt>
                <c:pt idx="120">
                  <c:v>45.242854832022822</c:v>
                </c:pt>
                <c:pt idx="121">
                  <c:v>45.050058446330908</c:v>
                </c:pt>
                <c:pt idx="122">
                  <c:v>44.8576263909872</c:v>
                </c:pt>
                <c:pt idx="123">
                  <c:v>44.66564358546411</c:v>
                </c:pt>
                <c:pt idx="124">
                  <c:v>44.474211593334083</c:v>
                </c:pt>
                <c:pt idx="125">
                  <c:v>44.283450214680002</c:v>
                </c:pt>
                <c:pt idx="126">
                  <c:v>44.093498361353333</c:v>
                </c:pt>
                <c:pt idx="127">
                  <c:v>43.904513680642282</c:v>
                </c:pt>
                <c:pt idx="128">
                  <c:v>43.716670242156596</c:v>
                </c:pt>
                <c:pt idx="129">
                  <c:v>43.530153494680661</c:v>
                </c:pt>
                <c:pt idx="130">
                  <c:v>43.345151706545764</c:v>
                </c:pt>
                <c:pt idx="131">
                  <c:v>43.161843322705224</c:v>
                </c:pt>
                <c:pt idx="132">
                  <c:v>42.980380206593708</c:v>
                </c:pt>
                <c:pt idx="133">
                  <c:v>42.800867642327383</c:v>
                </c:pt>
                <c:pt idx="134">
                  <c:v>42.623343188998845</c:v>
                </c:pt>
                <c:pt idx="135">
                  <c:v>42.447757744018674</c:v>
                </c:pt>
                <c:pt idx="136">
                  <c:v>42.273963018602458</c:v>
                </c:pt>
                <c:pt idx="137">
                  <c:v>42.101709499903855</c:v>
                </c:pt>
                <c:pt idx="138">
                  <c:v>41.930657498161878</c:v>
                </c:pt>
                <c:pt idx="139">
                  <c:v>41.76040117597541</c:v>
                </c:pt>
                <c:pt idx="140">
                  <c:v>41.590502279528721</c:v>
                </c:pt>
                <c:pt idx="141">
                  <c:v>41.420527778755265</c:v>
                </c:pt>
                <c:pt idx="142">
                  <c:v>41.250084758712404</c:v>
                </c:pt>
                <c:pt idx="143">
                  <c:v>41.078846984446002</c:v>
                </c:pt>
                <c:pt idx="144">
                  <c:v>40.90657005296606</c:v>
                </c:pt>
                <c:pt idx="145">
                  <c:v>40.733094920174885</c:v>
                </c:pt>
                <c:pt idx="146">
                  <c:v>40.558341876682263</c:v>
                </c:pt>
                <c:pt idx="147">
                  <c:v>40.382298233067274</c:v>
                </c:pt>
                <c:pt idx="148">
                  <c:v>40.20500307866142</c:v>
                </c:pt>
                <c:pt idx="149">
                  <c:v>40.02653185084187</c:v>
                </c:pt>
                <c:pt idx="150">
                  <c:v>39.846982525172152</c:v>
                </c:pt>
                <c:pt idx="151">
                  <c:v>39.666464342989102</c:v>
                </c:pt>
                <c:pt idx="152">
                  <c:v>39.485089307807222</c:v>
                </c:pt>
                <c:pt idx="153">
                  <c:v>39.302966248368513</c:v>
                </c:pt>
                <c:pt idx="154">
                  <c:v>39.120197029546198</c:v>
                </c:pt>
                <c:pt idx="155">
                  <c:v>38.93687442889015</c:v>
                </c:pt>
                <c:pt idx="156">
                  <c:v>38.753081224121402</c:v>
                </c:pt>
                <c:pt idx="157">
                  <c:v>38.568890107695005</c:v>
                </c:pt>
                <c:pt idx="158">
                  <c:v>38.384364127755347</c:v>
                </c:pt>
                <c:pt idx="159">
                  <c:v>38.199557433288632</c:v>
                </c:pt>
                <c:pt idx="160">
                  <c:v>38.014516167398128</c:v>
                </c:pt>
                <c:pt idx="161">
                  <c:v>37.829279404441216</c:v>
                </c:pt>
                <c:pt idx="162">
                  <c:v>37.643880065262969</c:v>
                </c:pt>
                <c:pt idx="163">
                  <c:v>37.458345772143133</c:v>
                </c:pt>
                <c:pt idx="164">
                  <c:v>37.272699623790835</c:v>
                </c:pt>
                <c:pt idx="165">
                  <c:v>37.086960883003975</c:v>
                </c:pt>
                <c:pt idx="166">
                  <c:v>36.901145577293043</c:v>
                </c:pt>
                <c:pt idx="167">
                  <c:v>36.715267017270371</c:v>
                </c:pt>
                <c:pt idx="168">
                  <c:v>36.529336239975109</c:v>
                </c:pt>
                <c:pt idx="169">
                  <c:v>36.343362385293105</c:v>
                </c:pt>
                <c:pt idx="170">
                  <c:v>36.157353013760577</c:v>
                </c:pt>
                <c:pt idx="171">
                  <c:v>35.97131437366756</c:v>
                </c:pt>
                <c:pt idx="172">
                  <c:v>35.785251624732766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1.5024834092320865E-2</c:v>
                </c:pt>
                <c:pt idx="2">
                  <c:v>3.2928810847837657E-2</c:v>
                </c:pt>
                <c:pt idx="3">
                  <c:v>4.9982202935275201E-2</c:v>
                </c:pt>
                <c:pt idx="4">
                  <c:v>6.2795260848552206E-2</c:v>
                </c:pt>
                <c:pt idx="5">
                  <c:v>6.8953041145621868E-2</c:v>
                </c:pt>
                <c:pt idx="6">
                  <c:v>8.604546893074104E-2</c:v>
                </c:pt>
                <c:pt idx="7">
                  <c:v>9.5112654228927992E-2</c:v>
                </c:pt>
                <c:pt idx="8">
                  <c:v>0.10213661639561653</c:v>
                </c:pt>
                <c:pt idx="9">
                  <c:v>0.11515494355101172</c:v>
                </c:pt>
                <c:pt idx="10">
                  <c:v>0.12513814946306295</c:v>
                </c:pt>
                <c:pt idx="11">
                  <c:v>0.13733306351571947</c:v>
                </c:pt>
                <c:pt idx="12">
                  <c:v>0.14135642272768736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0</c:v>
                </c:pt>
                <c:pt idx="1">
                  <c:v>3.8037660216555945E-3</c:v>
                </c:pt>
                <c:pt idx="2">
                  <c:v>2.9760502705765725E-2</c:v>
                </c:pt>
                <c:pt idx="3">
                  <c:v>3.5861409692803145E-2</c:v>
                </c:pt>
                <c:pt idx="4">
                  <c:v>4.7753161646090392E-2</c:v>
                </c:pt>
                <c:pt idx="5">
                  <c:v>7.5225751138304042E-2</c:v>
                </c:pt>
                <c:pt idx="6">
                  <c:v>7.4903568038823892E-2</c:v>
                </c:pt>
                <c:pt idx="7">
                  <c:v>8.3397854824246165E-2</c:v>
                </c:pt>
                <c:pt idx="8">
                  <c:v>9.2075926561879892E-2</c:v>
                </c:pt>
                <c:pt idx="9">
                  <c:v>0.10333102173492713</c:v>
                </c:pt>
                <c:pt idx="10">
                  <c:v>0.11282295469298637</c:v>
                </c:pt>
                <c:pt idx="11">
                  <c:v>0.12756197097841032</c:v>
                </c:pt>
                <c:pt idx="12">
                  <c:v>0.13094647913402957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59.466999999999999</c:v>
                </c:pt>
                <c:pt idx="1">
                  <c:v>59.466999999999999</c:v>
                </c:pt>
                <c:pt idx="2">
                  <c:v>58.4</c:v>
                </c:pt>
                <c:pt idx="3">
                  <c:v>58.317</c:v>
                </c:pt>
                <c:pt idx="4">
                  <c:v>58.7</c:v>
                </c:pt>
                <c:pt idx="5">
                  <c:v>58.5</c:v>
                </c:pt>
                <c:pt idx="6">
                  <c:v>58.95</c:v>
                </c:pt>
                <c:pt idx="7">
                  <c:v>57.9</c:v>
                </c:pt>
                <c:pt idx="8">
                  <c:v>59.567</c:v>
                </c:pt>
                <c:pt idx="9">
                  <c:v>58.45</c:v>
                </c:pt>
                <c:pt idx="10">
                  <c:v>58.85</c:v>
                </c:pt>
                <c:pt idx="11">
                  <c:v>58.1</c:v>
                </c:pt>
                <c:pt idx="12">
                  <c:v>59.133000000000003</c:v>
                </c:pt>
                <c:pt idx="13">
                  <c:v>58.667000000000002</c:v>
                </c:pt>
                <c:pt idx="14">
                  <c:v>58.15</c:v>
                </c:pt>
                <c:pt idx="15">
                  <c:v>58.767000000000003</c:v>
                </c:pt>
                <c:pt idx="16">
                  <c:v>58.45</c:v>
                </c:pt>
                <c:pt idx="17">
                  <c:v>58.533000000000001</c:v>
                </c:pt>
                <c:pt idx="18">
                  <c:v>58.966999999999999</c:v>
                </c:pt>
                <c:pt idx="19">
                  <c:v>59.067</c:v>
                </c:pt>
                <c:pt idx="20">
                  <c:v>59.1</c:v>
                </c:pt>
                <c:pt idx="21">
                  <c:v>56.883000000000003</c:v>
                </c:pt>
                <c:pt idx="22">
                  <c:v>58.633000000000003</c:v>
                </c:pt>
                <c:pt idx="23">
                  <c:v>58.933</c:v>
                </c:pt>
                <c:pt idx="24">
                  <c:v>57.75</c:v>
                </c:pt>
                <c:pt idx="25">
                  <c:v>57.533000000000001</c:v>
                </c:pt>
                <c:pt idx="26">
                  <c:v>58.35</c:v>
                </c:pt>
                <c:pt idx="27">
                  <c:v>59.232999999999997</c:v>
                </c:pt>
                <c:pt idx="28">
                  <c:v>59.616999999999997</c:v>
                </c:pt>
                <c:pt idx="29">
                  <c:v>59.65</c:v>
                </c:pt>
                <c:pt idx="30">
                  <c:v>59.2</c:v>
                </c:pt>
                <c:pt idx="31">
                  <c:v>58.85</c:v>
                </c:pt>
                <c:pt idx="32">
                  <c:v>58.45</c:v>
                </c:pt>
                <c:pt idx="33">
                  <c:v>59.05</c:v>
                </c:pt>
                <c:pt idx="34">
                  <c:v>60.817</c:v>
                </c:pt>
                <c:pt idx="35">
                  <c:v>61</c:v>
                </c:pt>
                <c:pt idx="36">
                  <c:v>63.533000000000001</c:v>
                </c:pt>
                <c:pt idx="37">
                  <c:v>64.766999999999996</c:v>
                </c:pt>
                <c:pt idx="38">
                  <c:v>65.966999999999999</c:v>
                </c:pt>
                <c:pt idx="39">
                  <c:v>66.3</c:v>
                </c:pt>
                <c:pt idx="40">
                  <c:v>70.867000000000004</c:v>
                </c:pt>
                <c:pt idx="41">
                  <c:v>76.8</c:v>
                </c:pt>
                <c:pt idx="42">
                  <c:v>87.183000000000007</c:v>
                </c:pt>
                <c:pt idx="43">
                  <c:v>103.93300000000001</c:v>
                </c:pt>
                <c:pt idx="44">
                  <c:v>123.217</c:v>
                </c:pt>
                <c:pt idx="45">
                  <c:v>146.18299999999999</c:v>
                </c:pt>
                <c:pt idx="46">
                  <c:v>166.333</c:v>
                </c:pt>
                <c:pt idx="47">
                  <c:v>185.4</c:v>
                </c:pt>
                <c:pt idx="48">
                  <c:v>199.083</c:v>
                </c:pt>
                <c:pt idx="49">
                  <c:v>210.06700000000001</c:v>
                </c:pt>
                <c:pt idx="50">
                  <c:v>216.2</c:v>
                </c:pt>
                <c:pt idx="51">
                  <c:v>218.6</c:v>
                </c:pt>
                <c:pt idx="52">
                  <c:v>215.88300000000001</c:v>
                </c:pt>
                <c:pt idx="53">
                  <c:v>207.3</c:v>
                </c:pt>
                <c:pt idx="54">
                  <c:v>190.333</c:v>
                </c:pt>
                <c:pt idx="55">
                  <c:v>159.233</c:v>
                </c:pt>
                <c:pt idx="56">
                  <c:v>117.45</c:v>
                </c:pt>
                <c:pt idx="57">
                  <c:v>79.75</c:v>
                </c:pt>
                <c:pt idx="58">
                  <c:v>59.767000000000003</c:v>
                </c:pt>
                <c:pt idx="59">
                  <c:v>53.732999999999997</c:v>
                </c:pt>
                <c:pt idx="60">
                  <c:v>55.883000000000003</c:v>
                </c:pt>
                <c:pt idx="61">
                  <c:v>58.6</c:v>
                </c:pt>
                <c:pt idx="62">
                  <c:v>61.332999999999998</c:v>
                </c:pt>
                <c:pt idx="63">
                  <c:v>65.5</c:v>
                </c:pt>
                <c:pt idx="64">
                  <c:v>73.466999999999999</c:v>
                </c:pt>
                <c:pt idx="65">
                  <c:v>86.332999999999998</c:v>
                </c:pt>
                <c:pt idx="66">
                  <c:v>101.117</c:v>
                </c:pt>
                <c:pt idx="67">
                  <c:v>114.9</c:v>
                </c:pt>
                <c:pt idx="68">
                  <c:v>131.28299999999999</c:v>
                </c:pt>
                <c:pt idx="69">
                  <c:v>143.267</c:v>
                </c:pt>
                <c:pt idx="70">
                  <c:v>153.94999999999999</c:v>
                </c:pt>
                <c:pt idx="71">
                  <c:v>160.833</c:v>
                </c:pt>
                <c:pt idx="72">
                  <c:v>165.28299999999999</c:v>
                </c:pt>
                <c:pt idx="73">
                  <c:v>165.21700000000001</c:v>
                </c:pt>
                <c:pt idx="74">
                  <c:v>159.083</c:v>
                </c:pt>
                <c:pt idx="75">
                  <c:v>145.667</c:v>
                </c:pt>
                <c:pt idx="76">
                  <c:v>118.983</c:v>
                </c:pt>
                <c:pt idx="77">
                  <c:v>86.933000000000007</c:v>
                </c:pt>
                <c:pt idx="78">
                  <c:v>61.332999999999998</c:v>
                </c:pt>
                <c:pt idx="79">
                  <c:v>47.4</c:v>
                </c:pt>
                <c:pt idx="80">
                  <c:v>45.716999999999999</c:v>
                </c:pt>
                <c:pt idx="81">
                  <c:v>45.332999999999998</c:v>
                </c:pt>
                <c:pt idx="82">
                  <c:v>44.183</c:v>
                </c:pt>
                <c:pt idx="83">
                  <c:v>45.4</c:v>
                </c:pt>
                <c:pt idx="84">
                  <c:v>45.017000000000003</c:v>
                </c:pt>
                <c:pt idx="85">
                  <c:v>45.183</c:v>
                </c:pt>
                <c:pt idx="86">
                  <c:v>45.533000000000001</c:v>
                </c:pt>
                <c:pt idx="87">
                  <c:v>44.082999999999998</c:v>
                </c:pt>
                <c:pt idx="88">
                  <c:v>46.45</c:v>
                </c:pt>
                <c:pt idx="89">
                  <c:v>46.6</c:v>
                </c:pt>
                <c:pt idx="90">
                  <c:v>45.6</c:v>
                </c:pt>
                <c:pt idx="91">
                  <c:v>46.417000000000002</c:v>
                </c:pt>
                <c:pt idx="92">
                  <c:v>45.667000000000002</c:v>
                </c:pt>
                <c:pt idx="93">
                  <c:v>45.017000000000003</c:v>
                </c:pt>
                <c:pt idx="94">
                  <c:v>46.383000000000003</c:v>
                </c:pt>
                <c:pt idx="95">
                  <c:v>46.85</c:v>
                </c:pt>
                <c:pt idx="96">
                  <c:v>46.232999999999997</c:v>
                </c:pt>
                <c:pt idx="97">
                  <c:v>45.85</c:v>
                </c:pt>
                <c:pt idx="98">
                  <c:v>46.866999999999997</c:v>
                </c:pt>
                <c:pt idx="99">
                  <c:v>45.582999999999998</c:v>
                </c:pt>
                <c:pt idx="100">
                  <c:v>48.767000000000003</c:v>
                </c:pt>
                <c:pt idx="101">
                  <c:v>51.183</c:v>
                </c:pt>
                <c:pt idx="102">
                  <c:v>55.35</c:v>
                </c:pt>
                <c:pt idx="103">
                  <c:v>61.433</c:v>
                </c:pt>
                <c:pt idx="104">
                  <c:v>71.917000000000002</c:v>
                </c:pt>
                <c:pt idx="105">
                  <c:v>82.266999999999996</c:v>
                </c:pt>
                <c:pt idx="106">
                  <c:v>92.832999999999998</c:v>
                </c:pt>
                <c:pt idx="107">
                  <c:v>102.7</c:v>
                </c:pt>
                <c:pt idx="108">
                  <c:v>107.533</c:v>
                </c:pt>
                <c:pt idx="109">
                  <c:v>108.167</c:v>
                </c:pt>
                <c:pt idx="110">
                  <c:v>104.883</c:v>
                </c:pt>
                <c:pt idx="111">
                  <c:v>96.316999999999993</c:v>
                </c:pt>
                <c:pt idx="112">
                  <c:v>83.533000000000001</c:v>
                </c:pt>
                <c:pt idx="113">
                  <c:v>69.099999999999994</c:v>
                </c:pt>
                <c:pt idx="114">
                  <c:v>54.6</c:v>
                </c:pt>
                <c:pt idx="115">
                  <c:v>46.067</c:v>
                </c:pt>
                <c:pt idx="116">
                  <c:v>41.533000000000001</c:v>
                </c:pt>
                <c:pt idx="117">
                  <c:v>40.067</c:v>
                </c:pt>
                <c:pt idx="118">
                  <c:v>39.633000000000003</c:v>
                </c:pt>
                <c:pt idx="119">
                  <c:v>38.133000000000003</c:v>
                </c:pt>
                <c:pt idx="120">
                  <c:v>38.950000000000003</c:v>
                </c:pt>
                <c:pt idx="121">
                  <c:v>37.917000000000002</c:v>
                </c:pt>
                <c:pt idx="122">
                  <c:v>37.116999999999997</c:v>
                </c:pt>
                <c:pt idx="123">
                  <c:v>37.35</c:v>
                </c:pt>
                <c:pt idx="124">
                  <c:v>37.783000000000001</c:v>
                </c:pt>
                <c:pt idx="125">
                  <c:v>37.933</c:v>
                </c:pt>
                <c:pt idx="126">
                  <c:v>37.466999999999999</c:v>
                </c:pt>
                <c:pt idx="127">
                  <c:v>37.667000000000002</c:v>
                </c:pt>
                <c:pt idx="128">
                  <c:v>40.200000000000003</c:v>
                </c:pt>
                <c:pt idx="129">
                  <c:v>41.4</c:v>
                </c:pt>
                <c:pt idx="130">
                  <c:v>42.116999999999997</c:v>
                </c:pt>
                <c:pt idx="131">
                  <c:v>47.082999999999998</c:v>
                </c:pt>
                <c:pt idx="132">
                  <c:v>52.9</c:v>
                </c:pt>
                <c:pt idx="133">
                  <c:v>58.9</c:v>
                </c:pt>
                <c:pt idx="134">
                  <c:v>65.45</c:v>
                </c:pt>
                <c:pt idx="135">
                  <c:v>72.75</c:v>
                </c:pt>
                <c:pt idx="136">
                  <c:v>77.216999999999999</c:v>
                </c:pt>
                <c:pt idx="137">
                  <c:v>79.316999999999993</c:v>
                </c:pt>
                <c:pt idx="138">
                  <c:v>75.433000000000007</c:v>
                </c:pt>
                <c:pt idx="139">
                  <c:v>70.75</c:v>
                </c:pt>
                <c:pt idx="140">
                  <c:v>61.517000000000003</c:v>
                </c:pt>
                <c:pt idx="141">
                  <c:v>52.917000000000002</c:v>
                </c:pt>
                <c:pt idx="142">
                  <c:v>44.533000000000001</c:v>
                </c:pt>
                <c:pt idx="143">
                  <c:v>39.25</c:v>
                </c:pt>
                <c:pt idx="144">
                  <c:v>37.633000000000003</c:v>
                </c:pt>
                <c:pt idx="145">
                  <c:v>35.082999999999998</c:v>
                </c:pt>
                <c:pt idx="146">
                  <c:v>34.482999999999997</c:v>
                </c:pt>
                <c:pt idx="147">
                  <c:v>35.082999999999998</c:v>
                </c:pt>
                <c:pt idx="148">
                  <c:v>34.883000000000003</c:v>
                </c:pt>
                <c:pt idx="149">
                  <c:v>34.450000000000003</c:v>
                </c:pt>
                <c:pt idx="150">
                  <c:v>33.317</c:v>
                </c:pt>
                <c:pt idx="151">
                  <c:v>35.716999999999999</c:v>
                </c:pt>
                <c:pt idx="152">
                  <c:v>33.817</c:v>
                </c:pt>
                <c:pt idx="153">
                  <c:v>34.417000000000002</c:v>
                </c:pt>
                <c:pt idx="154">
                  <c:v>33.383000000000003</c:v>
                </c:pt>
                <c:pt idx="155">
                  <c:v>33.5</c:v>
                </c:pt>
                <c:pt idx="156">
                  <c:v>33.5</c:v>
                </c:pt>
                <c:pt idx="157">
                  <c:v>33.133000000000003</c:v>
                </c:pt>
                <c:pt idx="158">
                  <c:v>33.85</c:v>
                </c:pt>
                <c:pt idx="159">
                  <c:v>32.549999999999997</c:v>
                </c:pt>
                <c:pt idx="160">
                  <c:v>34.167000000000002</c:v>
                </c:pt>
                <c:pt idx="161">
                  <c:v>32.25</c:v>
                </c:pt>
                <c:pt idx="162">
                  <c:v>32.183</c:v>
                </c:pt>
                <c:pt idx="163">
                  <c:v>32.317</c:v>
                </c:pt>
                <c:pt idx="164">
                  <c:v>33.033000000000001</c:v>
                </c:pt>
                <c:pt idx="165">
                  <c:v>32.383000000000003</c:v>
                </c:pt>
                <c:pt idx="166">
                  <c:v>32.9</c:v>
                </c:pt>
                <c:pt idx="167">
                  <c:v>31.6</c:v>
                </c:pt>
                <c:pt idx="168">
                  <c:v>31.933</c:v>
                </c:pt>
                <c:pt idx="169">
                  <c:v>31.9</c:v>
                </c:pt>
                <c:pt idx="170">
                  <c:v>31.25</c:v>
                </c:pt>
                <c:pt idx="171">
                  <c:v>30.882999999999999</c:v>
                </c:pt>
                <c:pt idx="172">
                  <c:v>31.067</c:v>
                </c:pt>
                <c:pt idx="173">
                  <c:v>30.966999999999999</c:v>
                </c:pt>
                <c:pt idx="174">
                  <c:v>32</c:v>
                </c:pt>
                <c:pt idx="175">
                  <c:v>31.766999999999999</c:v>
                </c:pt>
                <c:pt idx="176">
                  <c:v>30.382999999999999</c:v>
                </c:pt>
                <c:pt idx="177">
                  <c:v>30.332999999999998</c:v>
                </c:pt>
                <c:pt idx="178">
                  <c:v>29.783000000000001</c:v>
                </c:pt>
                <c:pt idx="179">
                  <c:v>29.867000000000001</c:v>
                </c:pt>
                <c:pt idx="180">
                  <c:v>28.733000000000001</c:v>
                </c:pt>
                <c:pt idx="181">
                  <c:v>30.5</c:v>
                </c:pt>
                <c:pt idx="182">
                  <c:v>29.867000000000001</c:v>
                </c:pt>
                <c:pt idx="183">
                  <c:v>29.667000000000002</c:v>
                </c:pt>
                <c:pt idx="184">
                  <c:v>30.233000000000001</c:v>
                </c:pt>
                <c:pt idx="185">
                  <c:v>30.367000000000001</c:v>
                </c:pt>
                <c:pt idx="186">
                  <c:v>29.882999999999999</c:v>
                </c:pt>
                <c:pt idx="187">
                  <c:v>28.233000000000001</c:v>
                </c:pt>
                <c:pt idx="188">
                  <c:v>29.516999999999999</c:v>
                </c:pt>
                <c:pt idx="189">
                  <c:v>29.6</c:v>
                </c:pt>
                <c:pt idx="190">
                  <c:v>29.117000000000001</c:v>
                </c:pt>
                <c:pt idx="191">
                  <c:v>29.367000000000001</c:v>
                </c:pt>
                <c:pt idx="192">
                  <c:v>29.3</c:v>
                </c:pt>
                <c:pt idx="193">
                  <c:v>28.85</c:v>
                </c:pt>
                <c:pt idx="194">
                  <c:v>29.45</c:v>
                </c:pt>
                <c:pt idx="195">
                  <c:v>28.582999999999998</c:v>
                </c:pt>
                <c:pt idx="196">
                  <c:v>29.332999999999998</c:v>
                </c:pt>
                <c:pt idx="197">
                  <c:v>29.183</c:v>
                </c:pt>
                <c:pt idx="198">
                  <c:v>29.117000000000001</c:v>
                </c:pt>
                <c:pt idx="199">
                  <c:v>29.5</c:v>
                </c:pt>
                <c:pt idx="200">
                  <c:v>28.9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58.587222680332204</c:v>
                </c:pt>
                <c:pt idx="2">
                  <c:v>58.59255991234555</c:v>
                </c:pt>
                <c:pt idx="3">
                  <c:v>58.597903712610979</c:v>
                </c:pt>
                <c:pt idx="4">
                  <c:v>58.603255035328829</c:v>
                </c:pt>
                <c:pt idx="5">
                  <c:v>58.608614944484458</c:v>
                </c:pt>
                <c:pt idx="6">
                  <c:v>58.61398461766143</c:v>
                </c:pt>
                <c:pt idx="7">
                  <c:v>58.619365346688021</c:v>
                </c:pt>
                <c:pt idx="8">
                  <c:v>58.624758533827517</c:v>
                </c:pt>
                <c:pt idx="9">
                  <c:v>58.630165682153581</c:v>
                </c:pt>
                <c:pt idx="10">
                  <c:v>58.635588379178522</c:v>
                </c:pt>
                <c:pt idx="11">
                  <c:v>58.641028274530584</c:v>
                </c:pt>
                <c:pt idx="12">
                  <c:v>58.646487057322666</c:v>
                </c:pt>
                <c:pt idx="13">
                  <c:v>58.651966450716202</c:v>
                </c:pt>
                <c:pt idx="14">
                  <c:v>58.65746826814599</c:v>
                </c:pt>
                <c:pt idx="15">
                  <c:v>58.662994633865132</c:v>
                </c:pt>
                <c:pt idx="16">
                  <c:v>58.668548590922349</c:v>
                </c:pt>
                <c:pt idx="17">
                  <c:v>58.674135559798835</c:v>
                </c:pt>
                <c:pt idx="18">
                  <c:v>58.679766572667084</c:v>
                </c:pt>
                <c:pt idx="19">
                  <c:v>58.685465064911611</c:v>
                </c:pt>
                <c:pt idx="20">
                  <c:v>58.691280537953197</c:v>
                </c:pt>
                <c:pt idx="21">
                  <c:v>58.697315046257039</c:v>
                </c:pt>
                <c:pt idx="22">
                  <c:v>58.70377282628975</c:v>
                </c:pt>
                <c:pt idx="23">
                  <c:v>58.711050298449095</c:v>
                </c:pt>
                <c:pt idx="24">
                  <c:v>58.719894110640055</c:v>
                </c:pt>
                <c:pt idx="25">
                  <c:v>58.731669816102645</c:v>
                </c:pt>
                <c:pt idx="26">
                  <c:v>58.748803780681783</c:v>
                </c:pt>
                <c:pt idx="27">
                  <c:v>58.775485611859757</c:v>
                </c:pt>
                <c:pt idx="28">
                  <c:v>58.818745551055358</c:v>
                </c:pt>
                <c:pt idx="29">
                  <c:v>58.890045685832803</c:v>
                </c:pt>
                <c:pt idx="30">
                  <c:v>59.007536332770265</c:v>
                </c:pt>
                <c:pt idx="31">
                  <c:v>59.199115740181405</c:v>
                </c:pt>
                <c:pt idx="32">
                  <c:v>59.50637453782911</c:v>
                </c:pt>
                <c:pt idx="33">
                  <c:v>59.98938666853379</c:v>
                </c:pt>
                <c:pt idx="34">
                  <c:v>60.73210974571694</c:v>
                </c:pt>
                <c:pt idx="35">
                  <c:v>61.847874670824737</c:v>
                </c:pt>
                <c:pt idx="36">
                  <c:v>63.484091985165939</c:v>
                </c:pt>
                <c:pt idx="37">
                  <c:v>65.824925196023003</c:v>
                </c:pt>
                <c:pt idx="38">
                  <c:v>69.090358021314557</c:v>
                </c:pt>
                <c:pt idx="39">
                  <c:v>73.529923356369025</c:v>
                </c:pt>
                <c:pt idx="40">
                  <c:v>79.409493319187519</c:v>
                </c:pt>
                <c:pt idx="41">
                  <c:v>86.990065744323019</c:v>
                </c:pt>
                <c:pt idx="42">
                  <c:v>96.498479881845896</c:v>
                </c:pt>
                <c:pt idx="43">
                  <c:v>108.09137944098174</c:v>
                </c:pt>
                <c:pt idx="44">
                  <c:v>121.81512075461667</c:v>
                </c:pt>
                <c:pt idx="45">
                  <c:v>137.56440311671773</c:v>
                </c:pt>
                <c:pt idx="46">
                  <c:v>155.03774871706423</c:v>
                </c:pt>
                <c:pt idx="47">
                  <c:v>173.67279018218579</c:v>
                </c:pt>
                <c:pt idx="48">
                  <c:v>192.51893735775789</c:v>
                </c:pt>
                <c:pt idx="49">
                  <c:v>210.00225125963377</c:v>
                </c:pt>
                <c:pt idx="50">
                  <c:v>223.641527290303</c:v>
                </c:pt>
                <c:pt idx="51">
                  <c:v>230.03555779762644</c:v>
                </c:pt>
                <c:pt idx="52">
                  <c:v>225.64907577158058</c:v>
                </c:pt>
                <c:pt idx="53">
                  <c:v>208.57738299267183</c:v>
                </c:pt>
                <c:pt idx="54">
                  <c:v>180.41636773656526</c:v>
                </c:pt>
                <c:pt idx="55">
                  <c:v>146.5731680037506</c:v>
                </c:pt>
                <c:pt idx="56">
                  <c:v>114.17499154956134</c:v>
                </c:pt>
                <c:pt idx="57">
                  <c:v>88.832003956849562</c:v>
                </c:pt>
                <c:pt idx="58">
                  <c:v>72.623827624800299</c:v>
                </c:pt>
                <c:pt idx="59">
                  <c:v>64.463879618860659</c:v>
                </c:pt>
                <c:pt idx="60">
                  <c:v>61.919246076743562</c:v>
                </c:pt>
                <c:pt idx="61">
                  <c:v>62.840052369500228</c:v>
                </c:pt>
                <c:pt idx="62">
                  <c:v>65.995413775115551</c:v>
                </c:pt>
                <c:pt idx="63">
                  <c:v>70.94180775870403</c:v>
                </c:pt>
                <c:pt idx="64">
                  <c:v>77.655390128255448</c:v>
                </c:pt>
                <c:pt idx="65">
                  <c:v>86.236273493716965</c:v>
                </c:pt>
                <c:pt idx="66">
                  <c:v>96.736398261101698</c:v>
                </c:pt>
                <c:pt idx="67">
                  <c:v>109.06407467181231</c:v>
                </c:pt>
                <c:pt idx="68">
                  <c:v>122.91599783215622</c:v>
                </c:pt>
                <c:pt idx="69">
                  <c:v>137.68950744514967</c:v>
                </c:pt>
                <c:pt idx="70">
                  <c:v>152.30678996579877</c:v>
                </c:pt>
                <c:pt idx="71">
                  <c:v>164.90942355566028</c:v>
                </c:pt>
                <c:pt idx="72">
                  <c:v>172.61224381354478</c:v>
                </c:pt>
                <c:pt idx="73">
                  <c:v>171.9151807907723</c:v>
                </c:pt>
                <c:pt idx="74">
                  <c:v>160.34326113654623</c:v>
                </c:pt>
                <c:pt idx="75">
                  <c:v>138.69892467060302</c:v>
                </c:pt>
                <c:pt idx="76">
                  <c:v>111.8349400604737</c:v>
                </c:pt>
                <c:pt idx="77">
                  <c:v>86.477148642153352</c:v>
                </c:pt>
                <c:pt idx="78">
                  <c:v>67.559976765403874</c:v>
                </c:pt>
                <c:pt idx="79">
                  <c:v>56.219148286058825</c:v>
                </c:pt>
                <c:pt idx="80">
                  <c:v>50.674659524005371</c:v>
                </c:pt>
                <c:pt idx="81">
                  <c:v>48.392665513194949</c:v>
                </c:pt>
                <c:pt idx="82">
                  <c:v>47.521011126108533</c:v>
                </c:pt>
                <c:pt idx="83">
                  <c:v>47.127460937868591</c:v>
                </c:pt>
                <c:pt idx="84">
                  <c:v>46.862922157247084</c:v>
                </c:pt>
                <c:pt idx="85">
                  <c:v>46.626836514065012</c:v>
                </c:pt>
                <c:pt idx="86">
                  <c:v>46.396472877488726</c:v>
                </c:pt>
                <c:pt idx="87">
                  <c:v>46.167724589550019</c:v>
                </c:pt>
                <c:pt idx="88">
                  <c:v>45.940050033491417</c:v>
                </c:pt>
                <c:pt idx="89">
                  <c:v>45.713672382535158</c:v>
                </c:pt>
                <c:pt idx="90">
                  <c:v>45.489449241521633</c:v>
                </c:pt>
                <c:pt idx="91">
                  <c:v>45.269478728607844</c:v>
                </c:pt>
                <c:pt idx="92">
                  <c:v>45.058390820074777</c:v>
                </c:pt>
                <c:pt idx="93">
                  <c:v>44.865731263550174</c:v>
                </c:pt>
                <c:pt idx="94">
                  <c:v>44.71004086929095</c:v>
                </c:pt>
                <c:pt idx="95">
                  <c:v>44.625296486137572</c:v>
                </c:pt>
                <c:pt idx="96">
                  <c:v>44.670175460228251</c:v>
                </c:pt>
                <c:pt idx="97">
                  <c:v>44.939916427878003</c:v>
                </c:pt>
                <c:pt idx="98">
                  <c:v>45.579187633604135</c:v>
                </c:pt>
                <c:pt idx="99">
                  <c:v>46.792340195547496</c:v>
                </c:pt>
                <c:pt idx="100">
                  <c:v>48.845088389523831</c:v>
                </c:pt>
                <c:pt idx="101">
                  <c:v>52.0497984326025</c:v>
                </c:pt>
                <c:pt idx="102">
                  <c:v>56.725964499255667</c:v>
                </c:pt>
                <c:pt idx="103">
                  <c:v>63.127956614934035</c:v>
                </c:pt>
                <c:pt idx="104">
                  <c:v>71.33238881008613</c:v>
                </c:pt>
                <c:pt idx="105">
                  <c:v>81.079055168396124</c:v>
                </c:pt>
                <c:pt idx="106">
                  <c:v>91.577232307078944</c:v>
                </c:pt>
                <c:pt idx="107">
                  <c:v>101.35244936413318</c:v>
                </c:pt>
                <c:pt idx="108">
                  <c:v>108.31590533391285</c:v>
                </c:pt>
                <c:pt idx="109">
                  <c:v>110.27651985692731</c:v>
                </c:pt>
                <c:pt idx="110">
                  <c:v>105.89337364882867</c:v>
                </c:pt>
                <c:pt idx="111">
                  <c:v>95.595421810175381</c:v>
                </c:pt>
                <c:pt idx="112">
                  <c:v>81.721646246051378</c:v>
                </c:pt>
                <c:pt idx="113">
                  <c:v>67.55755794308817</c:v>
                </c:pt>
                <c:pt idx="114">
                  <c:v>55.84299089875158</c:v>
                </c:pt>
                <c:pt idx="115">
                  <c:v>47.781778764227489</c:v>
                </c:pt>
                <c:pt idx="116">
                  <c:v>43.086021171649065</c:v>
                </c:pt>
                <c:pt idx="117">
                  <c:v>40.716644849269073</c:v>
                </c:pt>
                <c:pt idx="118">
                  <c:v>39.626101184191725</c:v>
                </c:pt>
                <c:pt idx="119">
                  <c:v>39.109398391447101</c:v>
                </c:pt>
                <c:pt idx="120">
                  <c:v>38.807018059609611</c:v>
                </c:pt>
                <c:pt idx="121">
                  <c:v>38.57486979116792</c:v>
                </c:pt>
                <c:pt idx="122">
                  <c:v>38.369915091449954</c:v>
                </c:pt>
                <c:pt idx="123">
                  <c:v>38.190275431380329</c:v>
                </c:pt>
                <c:pt idx="124">
                  <c:v>38.055447733157287</c:v>
                </c:pt>
                <c:pt idx="125">
                  <c:v>38.006868202430084</c:v>
                </c:pt>
                <c:pt idx="126">
                  <c:v>38.117644171362407</c:v>
                </c:pt>
                <c:pt idx="127">
                  <c:v>38.505904927420865</c:v>
                </c:pt>
                <c:pt idx="128">
                  <c:v>39.346650197742647</c:v>
                </c:pt>
                <c:pt idx="129">
                  <c:v>40.874359187201726</c:v>
                </c:pt>
                <c:pt idx="130">
                  <c:v>43.365212432019852</c:v>
                </c:pt>
                <c:pt idx="131">
                  <c:v>47.085360332384333</c:v>
                </c:pt>
                <c:pt idx="132">
                  <c:v>52.192328786136933</c:v>
                </c:pt>
                <c:pt idx="133">
                  <c:v>58.5856889054254</c:v>
                </c:pt>
                <c:pt idx="134">
                  <c:v>65.732671798903738</c:v>
                </c:pt>
                <c:pt idx="135">
                  <c:v>72.554871599123345</c:v>
                </c:pt>
                <c:pt idx="136">
                  <c:v>77.526843935612831</c:v>
                </c:pt>
                <c:pt idx="137">
                  <c:v>79.112196726922491</c:v>
                </c:pt>
                <c:pt idx="138">
                  <c:v>76.455451674223923</c:v>
                </c:pt>
                <c:pt idx="139">
                  <c:v>69.947171186051435</c:v>
                </c:pt>
                <c:pt idx="140">
                  <c:v>61.201276167699575</c:v>
                </c:pt>
                <c:pt idx="141">
                  <c:v>52.346525828929728</c:v>
                </c:pt>
                <c:pt idx="142">
                  <c:v>45.079579356145032</c:v>
                </c:pt>
                <c:pt idx="143">
                  <c:v>40.104877854558623</c:v>
                </c:pt>
                <c:pt idx="144">
                  <c:v>37.215256067898885</c:v>
                </c:pt>
                <c:pt idx="145">
                  <c:v>35.761960078861847</c:v>
                </c:pt>
                <c:pt idx="146">
                  <c:v>35.100207665190176</c:v>
                </c:pt>
                <c:pt idx="147">
                  <c:v>34.794739506037828</c:v>
                </c:pt>
                <c:pt idx="148">
                  <c:v>34.620180345649509</c:v>
                </c:pt>
                <c:pt idx="149">
                  <c:v>34.48299979758054</c:v>
                </c:pt>
                <c:pt idx="150">
                  <c:v>34.351513985238434</c:v>
                </c:pt>
                <c:pt idx="151">
                  <c:v>34.217012930710837</c:v>
                </c:pt>
                <c:pt idx="152">
                  <c:v>34.077751863014605</c:v>
                </c:pt>
                <c:pt idx="153">
                  <c:v>33.933749530111626</c:v>
                </c:pt>
                <c:pt idx="154">
                  <c:v>33.785404624402503</c:v>
                </c:pt>
                <c:pt idx="155">
                  <c:v>33.633179454622542</c:v>
                </c:pt>
                <c:pt idx="156">
                  <c:v>33.477529420519872</c:v>
                </c:pt>
                <c:pt idx="157">
                  <c:v>33.318883011839809</c:v>
                </c:pt>
                <c:pt idx="158">
                  <c:v>33.157633718474408</c:v>
                </c:pt>
                <c:pt idx="159">
                  <c:v>32.994136655015083</c:v>
                </c:pt>
                <c:pt idx="160">
                  <c:v>32.828707996338785</c:v>
                </c:pt>
                <c:pt idx="161">
                  <c:v>32.661626232088928</c:v>
                </c:pt>
                <c:pt idx="162">
                  <c:v>32.493134540797421</c:v>
                </c:pt>
                <c:pt idx="163">
                  <c:v>32.323443778142867</c:v>
                </c:pt>
                <c:pt idx="164">
                  <c:v>32.152735725272017</c:v>
                </c:pt>
                <c:pt idx="165">
                  <c:v>31.981166359577369</c:v>
                </c:pt>
                <c:pt idx="166">
                  <c:v>31.808868996867648</c:v>
                </c:pt>
                <c:pt idx="167">
                  <c:v>31.635957216101581</c:v>
                </c:pt>
                <c:pt idx="168">
                  <c:v>31.462527521195124</c:v>
                </c:pt>
                <c:pt idx="169">
                  <c:v>31.288661723571849</c:v>
                </c:pt>
                <c:pt idx="170">
                  <c:v>31.114429047946363</c:v>
                </c:pt>
                <c:pt idx="171">
                  <c:v>30.939887975307578</c:v>
                </c:pt>
                <c:pt idx="172">
                  <c:v>30.765087843461956</c:v>
                </c:pt>
                <c:pt idx="173">
                  <c:v>30.590070228466058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58.587222680329468</c:v>
                </c:pt>
                <c:pt idx="2">
                  <c:v>58.592559912336583</c:v>
                </c:pt>
                <c:pt idx="3">
                  <c:v>58.597903712582287</c:v>
                </c:pt>
                <c:pt idx="4">
                  <c:v>58.603255035239044</c:v>
                </c:pt>
                <c:pt idx="5">
                  <c:v>58.608614944209698</c:v>
                </c:pt>
                <c:pt idx="6">
                  <c:v>58.613984616839204</c:v>
                </c:pt>
                <c:pt idx="7">
                  <c:v>58.619365344281945</c:v>
                </c:pt>
                <c:pt idx="8">
                  <c:v>58.624758526942436</c:v>
                </c:pt>
                <c:pt idx="9">
                  <c:v>58.630165662887741</c:v>
                </c:pt>
                <c:pt idx="10">
                  <c:v>58.635588326461985</c:v>
                </c:pt>
                <c:pt idx="11">
                  <c:v>58.641028133476539</c:v>
                </c:pt>
                <c:pt idx="12">
                  <c:v>58.646486688256708</c:v>
                </c:pt>
                <c:pt idx="13">
                  <c:v>58.651965506433129</c:v>
                </c:pt>
                <c:pt idx="14">
                  <c:v>58.65746590560039</c:v>
                </c:pt>
                <c:pt idx="15">
                  <c:v>58.662988853730219</c:v>
                </c:pt>
                <c:pt idx="16">
                  <c:v>58.668534762407781</c:v>
                </c:pt>
                <c:pt idx="17">
                  <c:v>58.6741032084146</c:v>
                </c:pt>
                <c:pt idx="18">
                  <c:v>58.679692562738651</c:v>
                </c:pt>
                <c:pt idx="19">
                  <c:v>58.685299500541632</c:v>
                </c:pt>
                <c:pt idx="20">
                  <c:v>58.690918358709453</c:v>
                </c:pt>
                <c:pt idx="21">
                  <c:v>58.696540299058711</c:v>
                </c:pt>
                <c:pt idx="22">
                  <c:v>58.702152224734427</c:v>
                </c:pt>
                <c:pt idx="23">
                  <c:v>58.707735384428936</c:v>
                </c:pt>
                <c:pt idx="24">
                  <c:v>58.713263583367976</c:v>
                </c:pt>
                <c:pt idx="25">
                  <c:v>58.718700901126113</c:v>
                </c:pt>
                <c:pt idx="26">
                  <c:v>58.723998793866038</c:v>
                </c:pt>
                <c:pt idx="27">
                  <c:v>58.729092432277255</c:v>
                </c:pt>
                <c:pt idx="28">
                  <c:v>58.73389609629438</c:v>
                </c:pt>
                <c:pt idx="29">
                  <c:v>58.738297414023734</c:v>
                </c:pt>
                <c:pt idx="30">
                  <c:v>58.742150196380095</c:v>
                </c:pt>
                <c:pt idx="31">
                  <c:v>58.745265583127015</c:v>
                </c:pt>
                <c:pt idx="32">
                  <c:v>58.747401184608258</c:v>
                </c:pt>
                <c:pt idx="33">
                  <c:v>58.748247883541737</c:v>
                </c:pt>
                <c:pt idx="34">
                  <c:v>58.747413963954017</c:v>
                </c:pt>
                <c:pt idx="35">
                  <c:v>58.744406276378243</c:v>
                </c:pt>
                <c:pt idx="36">
                  <c:v>58.738608253878887</c:v>
                </c:pt>
                <c:pt idx="37">
                  <c:v>58.72925479537836</c:v>
                </c:pt>
                <c:pt idx="38">
                  <c:v>58.715404374149443</c:v>
                </c:pt>
                <c:pt idx="39">
                  <c:v>58.695909262045504</c:v>
                </c:pt>
                <c:pt idx="40">
                  <c:v>58.669385539506379</c:v>
                </c:pt>
                <c:pt idx="41">
                  <c:v>58.634185634096639</c:v>
                </c:pt>
                <c:pt idx="42">
                  <c:v>58.588377510030242</c:v>
                </c:pt>
                <c:pt idx="43">
                  <c:v>58.529736259847951</c:v>
                </c:pt>
                <c:pt idx="44">
                  <c:v>58.455755542738871</c:v>
                </c:pt>
                <c:pt idx="45">
                  <c:v>58.363687697900467</c:v>
                </c:pt>
                <c:pt idx="46">
                  <c:v>58.250621823619767</c:v>
                </c:pt>
                <c:pt idx="47">
                  <c:v>58.113607814814053</c:v>
                </c:pt>
                <c:pt idx="48">
                  <c:v>57.949830367015188</c:v>
                </c:pt>
                <c:pt idx="49">
                  <c:v>57.756829597817465</c:v>
                </c:pt>
                <c:pt idx="50">
                  <c:v>57.532754287951775</c:v>
                </c:pt>
                <c:pt idx="51">
                  <c:v>57.276621233132026</c:v>
                </c:pt>
                <c:pt idx="52">
                  <c:v>56.988542916435911</c:v>
                </c:pt>
                <c:pt idx="53">
                  <c:v>56.669880006118895</c:v>
                </c:pt>
                <c:pt idx="54">
                  <c:v>56.323279245546075</c:v>
                </c:pt>
                <c:pt idx="55">
                  <c:v>55.952573025747355</c:v>
                </c:pt>
                <c:pt idx="56">
                  <c:v>55.562542080934193</c:v>
                </c:pt>
                <c:pt idx="57">
                  <c:v>55.158570775969203</c:v>
                </c:pt>
                <c:pt idx="58">
                  <c:v>54.746246672293793</c:v>
                </c:pt>
                <c:pt idx="59">
                  <c:v>54.330965345100637</c:v>
                </c:pt>
                <c:pt idx="60">
                  <c:v>53.917595436733286</c:v>
                </c:pt>
                <c:pt idx="61">
                  <c:v>53.510240905218076</c:v>
                </c:pt>
                <c:pt idx="62">
                  <c:v>53.112114232298303</c:v>
                </c:pt>
                <c:pt idx="63">
                  <c:v>52.725513188416073</c:v>
                </c:pt>
                <c:pt idx="64">
                  <c:v>52.351879410758407</c:v>
                </c:pt>
                <c:pt idx="65">
                  <c:v>51.991910950494159</c:v>
                </c:pt>
                <c:pt idx="66">
                  <c:v>51.645701772890369</c:v>
                </c:pt>
                <c:pt idx="67">
                  <c:v>51.312886319889074</c:v>
                </c:pt>
                <c:pt idx="68">
                  <c:v>50.992774020628787</c:v>
                </c:pt>
                <c:pt idx="69">
                  <c:v>50.684465131790837</c:v>
                </c:pt>
                <c:pt idx="70">
                  <c:v>50.38694447333561</c:v>
                </c:pt>
                <c:pt idx="71">
                  <c:v>50.099153192907401</c:v>
                </c:pt>
                <c:pt idx="72">
                  <c:v>49.820040789191566</c:v>
                </c:pt>
                <c:pt idx="73">
                  <c:v>49.548600592648903</c:v>
                </c:pt>
                <c:pt idx="74">
                  <c:v>49.283892111994504</c:v>
                </c:pt>
                <c:pt idx="75">
                  <c:v>49.025053420471515</c:v>
                </c:pt>
                <c:pt idx="76">
                  <c:v>48.771306306855259</c:v>
                </c:pt>
                <c:pt idx="77">
                  <c:v>48.521956401339935</c:v>
                </c:pt>
                <c:pt idx="78">
                  <c:v>48.276389991974654</c:v>
                </c:pt>
                <c:pt idx="79">
                  <c:v>48.034068815175516</c:v>
                </c:pt>
                <c:pt idx="80">
                  <c:v>47.794523748513207</c:v>
                </c:pt>
                <c:pt idx="81">
                  <c:v>47.557348054365413</c:v>
                </c:pt>
                <c:pt idx="82">
                  <c:v>47.322190610445446</c:v>
                </c:pt>
                <c:pt idx="83">
                  <c:v>47.088749406247665</c:v>
                </c:pt>
                <c:pt idx="84">
                  <c:v>46.856765471601072</c:v>
                </c:pt>
                <c:pt idx="85">
                  <c:v>46.626017324537081</c:v>
                </c:pt>
                <c:pt idx="86">
                  <c:v>46.396315972002739</c:v>
                </c:pt>
                <c:pt idx="87">
                  <c:v>46.167500461769734</c:v>
                </c:pt>
                <c:pt idx="88">
                  <c:v>45.939433961942996</c:v>
                </c:pt>
                <c:pt idx="89">
                  <c:v>45.712000331803928</c:v>
                </c:pt>
                <c:pt idx="90">
                  <c:v>45.485101141417253</c:v>
                </c:pt>
                <c:pt idx="91">
                  <c:v>45.25865309537685</c:v>
                </c:pt>
                <c:pt idx="92">
                  <c:v>45.032585816765362</c:v>
                </c:pt>
                <c:pt idx="93">
                  <c:v>44.806839949805756</c:v>
                </c:pt>
                <c:pt idx="94">
                  <c:v>44.581365543073957</c:v>
                </c:pt>
                <c:pt idx="95">
                  <c:v>44.356120679041339</c:v>
                </c:pt>
                <c:pt idx="96">
                  <c:v>44.131070319816722</c:v>
                </c:pt>
                <c:pt idx="97">
                  <c:v>43.90618534307383</c:v>
                </c:pt>
                <c:pt idx="98">
                  <c:v>43.681441746179445</c:v>
                </c:pt>
                <c:pt idx="99">
                  <c:v>43.456820000440693</c:v>
                </c:pt>
                <c:pt idx="100">
                  <c:v>43.232304541166414</c:v>
                </c:pt>
                <c:pt idx="101">
                  <c:v>43.007883382919857</c:v>
                </c:pt>
                <c:pt idx="102">
                  <c:v>42.783547852981997</c:v>
                </c:pt>
                <c:pt idx="103">
                  <c:v>42.559292439715477</c:v>
                </c:pt>
                <c:pt idx="104">
                  <c:v>42.335114756304385</c:v>
                </c:pt>
                <c:pt idx="105">
                  <c:v>42.111015624336844</c:v>
                </c:pt>
                <c:pt idx="106">
                  <c:v>41.886999285998762</c:v>
                </c:pt>
                <c:pt idx="107">
                  <c:v>41.663073758365755</c:v>
                </c:pt>
                <c:pt idx="108">
                  <c:v>41.439251348519782</c:v>
                </c:pt>
                <c:pt idx="109">
                  <c:v>41.215549354076259</c:v>
                </c:pt>
                <c:pt idx="110">
                  <c:v>40.991990980254897</c:v>
                </c:pt>
                <c:pt idx="111">
                  <c:v>40.768606511887626</c:v>
                </c:pt>
                <c:pt idx="112">
                  <c:v>40.545434786663861</c:v>
                </c:pt>
                <c:pt idx="113">
                  <c:v>40.322525024261189</c:v>
                </c:pt>
                <c:pt idx="114">
                  <c:v>40.099939074362048</c:v>
                </c:pt>
                <c:pt idx="115">
                  <c:v>39.877754154128262</c:v>
                </c:pt>
                <c:pt idx="116">
                  <c:v>39.656066151187744</c:v>
                </c:pt>
                <c:pt idx="117">
                  <c:v>39.434993569514212</c:v>
                </c:pt>
                <c:pt idx="118">
                  <c:v>39.21468218962162</c:v>
                </c:pt>
                <c:pt idx="119">
                  <c:v>38.995310496680112</c:v>
                </c:pt>
                <c:pt idx="120">
                  <c:v>38.777095894058625</c:v>
                </c:pt>
                <c:pt idx="121">
                  <c:v>38.560301656733564</c:v>
                </c:pt>
                <c:pt idx="122">
                  <c:v>38.345244477858039</c:v>
                </c:pt>
                <c:pt idx="123">
                  <c:v>38.132302309319179</c:v>
                </c:pt>
                <c:pt idx="124">
                  <c:v>37.921921979275126</c:v>
                </c:pt>
                <c:pt idx="125">
                  <c:v>37.714625774710598</c:v>
                </c:pt>
                <c:pt idx="126">
                  <c:v>37.511015801417145</c:v>
                </c:pt>
                <c:pt idx="127">
                  <c:v>37.311774491808393</c:v>
                </c:pt>
                <c:pt idx="128">
                  <c:v>37.117659168789181</c:v>
                </c:pt>
                <c:pt idx="129">
                  <c:v>36.929488186500855</c:v>
                </c:pt>
                <c:pt idx="130">
                  <c:v>36.748116015074245</c:v>
                </c:pt>
                <c:pt idx="131">
                  <c:v>36.574394942067201</c:v>
                </c:pt>
                <c:pt idx="132">
                  <c:v>36.409122093484527</c:v>
                </c:pt>
                <c:pt idx="133">
                  <c:v>36.252972461735936</c:v>
                </c:pt>
                <c:pt idx="134">
                  <c:v>36.106421625006369</c:v>
                </c:pt>
                <c:pt idx="135">
                  <c:v>35.96966556536124</c:v>
                </c:pt>
                <c:pt idx="136">
                  <c:v>35.842548669599651</c:v>
                </c:pt>
                <c:pt idx="137">
                  <c:v>35.724513391445448</c:v>
                </c:pt>
                <c:pt idx="138">
                  <c:v>35.614584771114266</c:v>
                </c:pt>
                <c:pt idx="139">
                  <c:v>35.511399092125941</c:v>
                </c:pt>
                <c:pt idx="140">
                  <c:v>35.413278563806422</c:v>
                </c:pt>
                <c:pt idx="141">
                  <c:v>35.318344668199302</c:v>
                </c:pt>
                <c:pt idx="142">
                  <c:v>35.224654417704414</c:v>
                </c:pt>
                <c:pt idx="143">
                  <c:v>35.130338989566958</c:v>
                </c:pt>
                <c:pt idx="144">
                  <c:v>35.033724581796193</c:v>
                </c:pt>
                <c:pt idx="145">
                  <c:v>34.933420506520029</c:v>
                </c:pt>
                <c:pt idx="146">
                  <c:v>34.82836748517952</c:v>
                </c:pt>
                <c:pt idx="147">
                  <c:v>34.717847190273126</c:v>
                </c:pt>
                <c:pt idx="148">
                  <c:v>34.601460150251562</c:v>
                </c:pt>
                <c:pt idx="149">
                  <c:v>34.479082215937595</c:v>
                </c:pt>
                <c:pt idx="150">
                  <c:v>34.350810049901249</c:v>
                </c:pt>
                <c:pt idx="151">
                  <c:v>34.216904422109494</c:v>
                </c:pt>
                <c:pt idx="152">
                  <c:v>34.077737525038273</c:v>
                </c:pt>
                <c:pt idx="153">
                  <c:v>33.933747907060187</c:v>
                </c:pt>
                <c:pt idx="154">
                  <c:v>33.785404467088107</c:v>
                </c:pt>
                <c:pt idx="155">
                  <c:v>33.633179441572793</c:v>
                </c:pt>
                <c:pt idx="156">
                  <c:v>33.477529419593751</c:v>
                </c:pt>
                <c:pt idx="157">
                  <c:v>33.318883011783598</c:v>
                </c:pt>
                <c:pt idx="158">
                  <c:v>33.157633718471487</c:v>
                </c:pt>
                <c:pt idx="159">
                  <c:v>32.994136655014955</c:v>
                </c:pt>
                <c:pt idx="160">
                  <c:v>32.828707996338778</c:v>
                </c:pt>
                <c:pt idx="161">
                  <c:v>32.661626232088928</c:v>
                </c:pt>
                <c:pt idx="162">
                  <c:v>32.493134540797421</c:v>
                </c:pt>
                <c:pt idx="163">
                  <c:v>32.323443778142867</c:v>
                </c:pt>
                <c:pt idx="164">
                  <c:v>32.152735725272017</c:v>
                </c:pt>
                <c:pt idx="165">
                  <c:v>31.981166359577369</c:v>
                </c:pt>
                <c:pt idx="166">
                  <c:v>31.808868996867648</c:v>
                </c:pt>
                <c:pt idx="167">
                  <c:v>31.635957216101581</c:v>
                </c:pt>
                <c:pt idx="168">
                  <c:v>31.462527521195124</c:v>
                </c:pt>
                <c:pt idx="169">
                  <c:v>31.288661723571849</c:v>
                </c:pt>
                <c:pt idx="170">
                  <c:v>31.114429047946363</c:v>
                </c:pt>
                <c:pt idx="171">
                  <c:v>30.939887975307578</c:v>
                </c:pt>
                <c:pt idx="172">
                  <c:v>30.765087843461956</c:v>
                </c:pt>
                <c:pt idx="173">
                  <c:v>30.590070228466058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56.466999999999999</c:v>
                </c:pt>
                <c:pt idx="1">
                  <c:v>56.433</c:v>
                </c:pt>
                <c:pt idx="2">
                  <c:v>57.25</c:v>
                </c:pt>
                <c:pt idx="3">
                  <c:v>56.35</c:v>
                </c:pt>
                <c:pt idx="4">
                  <c:v>55.683</c:v>
                </c:pt>
                <c:pt idx="5">
                  <c:v>56.8</c:v>
                </c:pt>
                <c:pt idx="6">
                  <c:v>55.917000000000002</c:v>
                </c:pt>
                <c:pt idx="7">
                  <c:v>57.25</c:v>
                </c:pt>
                <c:pt idx="8">
                  <c:v>56.8</c:v>
                </c:pt>
                <c:pt idx="9">
                  <c:v>56.15</c:v>
                </c:pt>
                <c:pt idx="10">
                  <c:v>54.783000000000001</c:v>
                </c:pt>
                <c:pt idx="11">
                  <c:v>56.1</c:v>
                </c:pt>
                <c:pt idx="12">
                  <c:v>54.7</c:v>
                </c:pt>
                <c:pt idx="13">
                  <c:v>55.55</c:v>
                </c:pt>
                <c:pt idx="14">
                  <c:v>54.267000000000003</c:v>
                </c:pt>
                <c:pt idx="15">
                  <c:v>55.133000000000003</c:v>
                </c:pt>
                <c:pt idx="16">
                  <c:v>55.732999999999997</c:v>
                </c:pt>
                <c:pt idx="17">
                  <c:v>55.533000000000001</c:v>
                </c:pt>
                <c:pt idx="18">
                  <c:v>55.1</c:v>
                </c:pt>
                <c:pt idx="19">
                  <c:v>56.232999999999997</c:v>
                </c:pt>
                <c:pt idx="20">
                  <c:v>54.767000000000003</c:v>
                </c:pt>
                <c:pt idx="21">
                  <c:v>54.1</c:v>
                </c:pt>
                <c:pt idx="22">
                  <c:v>55.667000000000002</c:v>
                </c:pt>
                <c:pt idx="23">
                  <c:v>54.917000000000002</c:v>
                </c:pt>
                <c:pt idx="24">
                  <c:v>56.116999999999997</c:v>
                </c:pt>
                <c:pt idx="25">
                  <c:v>55.133000000000003</c:v>
                </c:pt>
                <c:pt idx="26">
                  <c:v>55.1</c:v>
                </c:pt>
                <c:pt idx="27">
                  <c:v>56.017000000000003</c:v>
                </c:pt>
                <c:pt idx="28">
                  <c:v>54.982999999999997</c:v>
                </c:pt>
                <c:pt idx="29">
                  <c:v>55.267000000000003</c:v>
                </c:pt>
                <c:pt idx="30">
                  <c:v>55.383000000000003</c:v>
                </c:pt>
                <c:pt idx="31">
                  <c:v>55.616999999999997</c:v>
                </c:pt>
                <c:pt idx="32">
                  <c:v>54.832999999999998</c:v>
                </c:pt>
                <c:pt idx="33">
                  <c:v>56.116999999999997</c:v>
                </c:pt>
                <c:pt idx="34">
                  <c:v>55.383000000000003</c:v>
                </c:pt>
                <c:pt idx="35">
                  <c:v>55.25</c:v>
                </c:pt>
                <c:pt idx="36">
                  <c:v>57.366999999999997</c:v>
                </c:pt>
                <c:pt idx="37">
                  <c:v>58.167000000000002</c:v>
                </c:pt>
                <c:pt idx="38">
                  <c:v>59.317</c:v>
                </c:pt>
                <c:pt idx="39">
                  <c:v>59.567</c:v>
                </c:pt>
                <c:pt idx="40">
                  <c:v>63.033000000000001</c:v>
                </c:pt>
                <c:pt idx="41">
                  <c:v>64.582999999999998</c:v>
                </c:pt>
                <c:pt idx="42">
                  <c:v>70.216999999999999</c:v>
                </c:pt>
                <c:pt idx="43">
                  <c:v>79.966999999999999</c:v>
                </c:pt>
                <c:pt idx="44">
                  <c:v>92.917000000000002</c:v>
                </c:pt>
                <c:pt idx="45">
                  <c:v>112.483</c:v>
                </c:pt>
                <c:pt idx="46">
                  <c:v>133.06700000000001</c:v>
                </c:pt>
                <c:pt idx="47">
                  <c:v>151.88300000000001</c:v>
                </c:pt>
                <c:pt idx="48">
                  <c:v>168.85</c:v>
                </c:pt>
                <c:pt idx="49">
                  <c:v>180.733</c:v>
                </c:pt>
                <c:pt idx="50">
                  <c:v>189.28299999999999</c:v>
                </c:pt>
                <c:pt idx="51">
                  <c:v>190.96700000000001</c:v>
                </c:pt>
                <c:pt idx="52">
                  <c:v>188.5</c:v>
                </c:pt>
                <c:pt idx="53">
                  <c:v>178.017</c:v>
                </c:pt>
                <c:pt idx="54">
                  <c:v>156.017</c:v>
                </c:pt>
                <c:pt idx="55">
                  <c:v>118.883</c:v>
                </c:pt>
                <c:pt idx="56">
                  <c:v>76.983000000000004</c:v>
                </c:pt>
                <c:pt idx="57">
                  <c:v>54.482999999999997</c:v>
                </c:pt>
                <c:pt idx="58">
                  <c:v>49.15</c:v>
                </c:pt>
                <c:pt idx="59">
                  <c:v>51.3</c:v>
                </c:pt>
                <c:pt idx="60">
                  <c:v>52</c:v>
                </c:pt>
                <c:pt idx="61">
                  <c:v>53.366999999999997</c:v>
                </c:pt>
                <c:pt idx="62">
                  <c:v>55.917000000000002</c:v>
                </c:pt>
                <c:pt idx="63">
                  <c:v>56.533000000000001</c:v>
                </c:pt>
                <c:pt idx="64">
                  <c:v>61.783000000000001</c:v>
                </c:pt>
                <c:pt idx="65">
                  <c:v>69.167000000000002</c:v>
                </c:pt>
                <c:pt idx="66">
                  <c:v>80</c:v>
                </c:pt>
                <c:pt idx="67">
                  <c:v>94.516999999999996</c:v>
                </c:pt>
                <c:pt idx="68">
                  <c:v>108.05</c:v>
                </c:pt>
                <c:pt idx="69">
                  <c:v>121.517</c:v>
                </c:pt>
                <c:pt idx="70">
                  <c:v>132.13300000000001</c:v>
                </c:pt>
                <c:pt idx="71">
                  <c:v>140.267</c:v>
                </c:pt>
                <c:pt idx="72">
                  <c:v>142.833</c:v>
                </c:pt>
                <c:pt idx="73">
                  <c:v>142.11699999999999</c:v>
                </c:pt>
                <c:pt idx="74">
                  <c:v>134.25</c:v>
                </c:pt>
                <c:pt idx="75">
                  <c:v>115.18300000000001</c:v>
                </c:pt>
                <c:pt idx="76">
                  <c:v>85.117000000000004</c:v>
                </c:pt>
                <c:pt idx="77">
                  <c:v>56.533000000000001</c:v>
                </c:pt>
                <c:pt idx="78">
                  <c:v>46.95</c:v>
                </c:pt>
                <c:pt idx="79">
                  <c:v>44.982999999999997</c:v>
                </c:pt>
                <c:pt idx="80">
                  <c:v>45.85</c:v>
                </c:pt>
                <c:pt idx="81">
                  <c:v>45.482999999999997</c:v>
                </c:pt>
                <c:pt idx="82">
                  <c:v>46.183</c:v>
                </c:pt>
                <c:pt idx="83">
                  <c:v>44.6</c:v>
                </c:pt>
                <c:pt idx="84">
                  <c:v>45.533000000000001</c:v>
                </c:pt>
                <c:pt idx="85">
                  <c:v>44.582999999999998</c:v>
                </c:pt>
                <c:pt idx="86">
                  <c:v>45.883000000000003</c:v>
                </c:pt>
                <c:pt idx="87">
                  <c:v>45.933</c:v>
                </c:pt>
                <c:pt idx="88">
                  <c:v>46.082999999999998</c:v>
                </c:pt>
                <c:pt idx="89">
                  <c:v>46.482999999999997</c:v>
                </c:pt>
                <c:pt idx="90">
                  <c:v>46.116999999999997</c:v>
                </c:pt>
                <c:pt idx="91">
                  <c:v>45.05</c:v>
                </c:pt>
                <c:pt idx="92">
                  <c:v>45.05</c:v>
                </c:pt>
                <c:pt idx="93">
                  <c:v>46.116999999999997</c:v>
                </c:pt>
                <c:pt idx="94">
                  <c:v>46.9</c:v>
                </c:pt>
                <c:pt idx="95">
                  <c:v>46.95</c:v>
                </c:pt>
                <c:pt idx="96">
                  <c:v>49.366999999999997</c:v>
                </c:pt>
                <c:pt idx="97">
                  <c:v>49.133000000000003</c:v>
                </c:pt>
                <c:pt idx="98">
                  <c:v>49.65</c:v>
                </c:pt>
                <c:pt idx="99">
                  <c:v>52.466999999999999</c:v>
                </c:pt>
                <c:pt idx="100">
                  <c:v>54.482999999999997</c:v>
                </c:pt>
                <c:pt idx="101">
                  <c:v>59.082999999999998</c:v>
                </c:pt>
                <c:pt idx="102">
                  <c:v>67.3</c:v>
                </c:pt>
                <c:pt idx="103">
                  <c:v>77.582999999999998</c:v>
                </c:pt>
                <c:pt idx="104">
                  <c:v>91.382999999999996</c:v>
                </c:pt>
                <c:pt idx="105">
                  <c:v>107.05</c:v>
                </c:pt>
                <c:pt idx="106">
                  <c:v>122.233</c:v>
                </c:pt>
                <c:pt idx="107">
                  <c:v>136.05000000000001</c:v>
                </c:pt>
                <c:pt idx="108">
                  <c:v>148.767</c:v>
                </c:pt>
                <c:pt idx="109">
                  <c:v>156.1</c:v>
                </c:pt>
                <c:pt idx="110">
                  <c:v>158.86699999999999</c:v>
                </c:pt>
                <c:pt idx="111">
                  <c:v>157.68299999999999</c:v>
                </c:pt>
                <c:pt idx="112">
                  <c:v>152.233</c:v>
                </c:pt>
                <c:pt idx="113">
                  <c:v>137.55000000000001</c:v>
                </c:pt>
                <c:pt idx="114">
                  <c:v>116.5</c:v>
                </c:pt>
                <c:pt idx="115">
                  <c:v>87.15</c:v>
                </c:pt>
                <c:pt idx="116">
                  <c:v>59.5</c:v>
                </c:pt>
                <c:pt idx="117">
                  <c:v>43.732999999999997</c:v>
                </c:pt>
                <c:pt idx="118">
                  <c:v>40.633000000000003</c:v>
                </c:pt>
                <c:pt idx="119">
                  <c:v>36.982999999999997</c:v>
                </c:pt>
                <c:pt idx="120">
                  <c:v>37.417000000000002</c:v>
                </c:pt>
                <c:pt idx="121">
                  <c:v>37.35</c:v>
                </c:pt>
                <c:pt idx="122">
                  <c:v>37.883000000000003</c:v>
                </c:pt>
                <c:pt idx="123">
                  <c:v>38.783000000000001</c:v>
                </c:pt>
                <c:pt idx="124">
                  <c:v>38.917000000000002</c:v>
                </c:pt>
                <c:pt idx="125">
                  <c:v>38.5</c:v>
                </c:pt>
                <c:pt idx="126">
                  <c:v>38.65</c:v>
                </c:pt>
                <c:pt idx="127">
                  <c:v>40.549999999999997</c:v>
                </c:pt>
                <c:pt idx="128">
                  <c:v>40.917000000000002</c:v>
                </c:pt>
                <c:pt idx="129">
                  <c:v>43.7</c:v>
                </c:pt>
                <c:pt idx="130">
                  <c:v>49.332999999999998</c:v>
                </c:pt>
                <c:pt idx="131">
                  <c:v>54.383000000000003</c:v>
                </c:pt>
                <c:pt idx="132">
                  <c:v>64.183000000000007</c:v>
                </c:pt>
                <c:pt idx="133">
                  <c:v>73.45</c:v>
                </c:pt>
                <c:pt idx="134">
                  <c:v>83.667000000000002</c:v>
                </c:pt>
                <c:pt idx="135">
                  <c:v>95.05</c:v>
                </c:pt>
                <c:pt idx="136">
                  <c:v>102.967</c:v>
                </c:pt>
                <c:pt idx="137">
                  <c:v>108.633</c:v>
                </c:pt>
                <c:pt idx="138">
                  <c:v>113.7</c:v>
                </c:pt>
                <c:pt idx="139">
                  <c:v>113.5</c:v>
                </c:pt>
                <c:pt idx="140">
                  <c:v>109.93300000000001</c:v>
                </c:pt>
                <c:pt idx="141">
                  <c:v>100.55</c:v>
                </c:pt>
                <c:pt idx="142">
                  <c:v>83.85</c:v>
                </c:pt>
                <c:pt idx="143">
                  <c:v>66.183000000000007</c:v>
                </c:pt>
                <c:pt idx="144">
                  <c:v>47.783000000000001</c:v>
                </c:pt>
                <c:pt idx="145">
                  <c:v>37.433</c:v>
                </c:pt>
                <c:pt idx="146">
                  <c:v>33.700000000000003</c:v>
                </c:pt>
                <c:pt idx="147">
                  <c:v>33.533000000000001</c:v>
                </c:pt>
                <c:pt idx="148">
                  <c:v>34.65</c:v>
                </c:pt>
                <c:pt idx="149">
                  <c:v>33.35</c:v>
                </c:pt>
                <c:pt idx="150">
                  <c:v>33.332999999999998</c:v>
                </c:pt>
                <c:pt idx="151">
                  <c:v>33.366999999999997</c:v>
                </c:pt>
                <c:pt idx="152">
                  <c:v>33.75</c:v>
                </c:pt>
                <c:pt idx="153">
                  <c:v>33.767000000000003</c:v>
                </c:pt>
                <c:pt idx="154">
                  <c:v>33.767000000000003</c:v>
                </c:pt>
                <c:pt idx="155">
                  <c:v>34.65</c:v>
                </c:pt>
                <c:pt idx="156">
                  <c:v>33.232999999999997</c:v>
                </c:pt>
                <c:pt idx="157">
                  <c:v>32.799999999999997</c:v>
                </c:pt>
                <c:pt idx="158">
                  <c:v>32.616999999999997</c:v>
                </c:pt>
                <c:pt idx="159">
                  <c:v>32.9</c:v>
                </c:pt>
                <c:pt idx="160">
                  <c:v>32.950000000000003</c:v>
                </c:pt>
                <c:pt idx="161">
                  <c:v>33.082999999999998</c:v>
                </c:pt>
                <c:pt idx="162">
                  <c:v>33.317</c:v>
                </c:pt>
                <c:pt idx="163">
                  <c:v>31.283000000000001</c:v>
                </c:pt>
                <c:pt idx="164">
                  <c:v>32.1</c:v>
                </c:pt>
                <c:pt idx="165">
                  <c:v>31.55</c:v>
                </c:pt>
                <c:pt idx="166">
                  <c:v>31.3</c:v>
                </c:pt>
                <c:pt idx="167">
                  <c:v>32.332999999999998</c:v>
                </c:pt>
                <c:pt idx="168">
                  <c:v>33.917000000000002</c:v>
                </c:pt>
                <c:pt idx="169">
                  <c:v>32.033000000000001</c:v>
                </c:pt>
                <c:pt idx="170">
                  <c:v>32.533000000000001</c:v>
                </c:pt>
                <c:pt idx="171">
                  <c:v>32.082999999999998</c:v>
                </c:pt>
                <c:pt idx="172">
                  <c:v>30.382999999999999</c:v>
                </c:pt>
                <c:pt idx="173">
                  <c:v>31</c:v>
                </c:pt>
                <c:pt idx="174">
                  <c:v>29.433</c:v>
                </c:pt>
                <c:pt idx="175">
                  <c:v>30.266999999999999</c:v>
                </c:pt>
                <c:pt idx="176">
                  <c:v>30.95</c:v>
                </c:pt>
                <c:pt idx="177">
                  <c:v>30.55</c:v>
                </c:pt>
                <c:pt idx="178">
                  <c:v>30.817</c:v>
                </c:pt>
                <c:pt idx="179">
                  <c:v>30.216999999999999</c:v>
                </c:pt>
                <c:pt idx="180">
                  <c:v>30.683</c:v>
                </c:pt>
                <c:pt idx="181">
                  <c:v>31.183</c:v>
                </c:pt>
                <c:pt idx="182">
                  <c:v>30.367000000000001</c:v>
                </c:pt>
                <c:pt idx="183">
                  <c:v>31.75</c:v>
                </c:pt>
                <c:pt idx="184">
                  <c:v>29.667000000000002</c:v>
                </c:pt>
                <c:pt idx="185">
                  <c:v>29.832999999999998</c:v>
                </c:pt>
                <c:pt idx="186">
                  <c:v>29.417000000000002</c:v>
                </c:pt>
                <c:pt idx="187">
                  <c:v>28.65</c:v>
                </c:pt>
                <c:pt idx="188">
                  <c:v>30.683</c:v>
                </c:pt>
                <c:pt idx="189">
                  <c:v>28.567</c:v>
                </c:pt>
                <c:pt idx="190">
                  <c:v>27.45</c:v>
                </c:pt>
                <c:pt idx="191">
                  <c:v>30.132999999999999</c:v>
                </c:pt>
                <c:pt idx="192">
                  <c:v>28.733000000000001</c:v>
                </c:pt>
                <c:pt idx="193">
                  <c:v>28.933</c:v>
                </c:pt>
                <c:pt idx="194">
                  <c:v>29.533000000000001</c:v>
                </c:pt>
                <c:pt idx="195">
                  <c:v>28.85</c:v>
                </c:pt>
                <c:pt idx="196">
                  <c:v>29.483000000000001</c:v>
                </c:pt>
                <c:pt idx="197">
                  <c:v>28.7</c:v>
                </c:pt>
                <c:pt idx="198">
                  <c:v>29.867000000000001</c:v>
                </c:pt>
                <c:pt idx="199">
                  <c:v>30.632999999999999</c:v>
                </c:pt>
                <c:pt idx="200">
                  <c:v>29.632999999999999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55.726773970250136</c:v>
                </c:pt>
                <c:pt idx="8">
                  <c:v>55.707021241318408</c:v>
                </c:pt>
                <c:pt idx="9">
                  <c:v>55.687283553583647</c:v>
                </c:pt>
                <c:pt idx="10">
                  <c:v>55.667562185255754</c:v>
                </c:pt>
                <c:pt idx="11">
                  <c:v>55.647858344879715</c:v>
                </c:pt>
                <c:pt idx="12">
                  <c:v>55.628173096548551</c:v>
                </c:pt>
                <c:pt idx="13">
                  <c:v>55.608507259279996</c:v>
                </c:pt>
                <c:pt idx="14">
                  <c:v>55.588861274334313</c:v>
                </c:pt>
                <c:pt idx="15">
                  <c:v>55.569235034500736</c:v>
                </c:pt>
                <c:pt idx="16">
                  <c:v>55.549627672663846</c:v>
                </c:pt>
                <c:pt idx="17">
                  <c:v>55.530037318375307</c:v>
                </c:pt>
                <c:pt idx="18">
                  <c:v>55.510460862735179</c:v>
                </c:pt>
                <c:pt idx="19">
                  <c:v>55.490893850749508</c:v>
                </c:pt>
                <c:pt idx="20">
                  <c:v>55.471330804822649</c:v>
                </c:pt>
                <c:pt idx="21">
                  <c:v>55.451766692851251</c:v>
                </c:pt>
                <c:pt idx="22">
                  <c:v>55.432201122996517</c:v>
                </c:pt>
                <c:pt idx="23">
                  <c:v>55.412648606104881</c:v>
                </c:pt>
                <c:pt idx="24">
                  <c:v>55.393161626961273</c:v>
                </c:pt>
                <c:pt idx="25">
                  <c:v>55.373879527865284</c:v>
                </c:pt>
                <c:pt idx="26">
                  <c:v>55.355127159884638</c:v>
                </c:pt>
                <c:pt idx="27">
                  <c:v>55.337605355717415</c:v>
                </c:pt>
                <c:pt idx="28">
                  <c:v>55.322743334210386</c:v>
                </c:pt>
                <c:pt idx="29">
                  <c:v>55.313323475456706</c:v>
                </c:pt>
                <c:pt idx="30">
                  <c:v>55.31454158994535</c:v>
                </c:pt>
                <c:pt idx="31">
                  <c:v>55.335725862806967</c:v>
                </c:pt>
                <c:pt idx="32">
                  <c:v>55.392991269607911</c:v>
                </c:pt>
                <c:pt idx="33">
                  <c:v>55.513126979066982</c:v>
                </c:pt>
                <c:pt idx="34">
                  <c:v>55.738961083788901</c:v>
                </c:pt>
                <c:pt idx="35">
                  <c:v>56.1362673968843</c:v>
                </c:pt>
                <c:pt idx="36">
                  <c:v>56.801920278521941</c:v>
                </c:pt>
                <c:pt idx="37">
                  <c:v>57.872434513114833</c:v>
                </c:pt>
                <c:pt idx="38">
                  <c:v>59.531270225906702</c:v>
                </c:pt>
                <c:pt idx="39">
                  <c:v>62.012446403340164</c:v>
                </c:pt>
                <c:pt idx="40">
                  <c:v>65.597307604787289</c:v>
                </c:pt>
                <c:pt idx="41">
                  <c:v>70.601042374500111</c:v>
                </c:pt>
                <c:pt idx="42">
                  <c:v>77.346114792617257</c:v>
                </c:pt>
                <c:pt idx="43">
                  <c:v>86.121426860861092</c:v>
                </c:pt>
                <c:pt idx="44">
                  <c:v>97.128830635903483</c:v>
                </c:pt>
                <c:pt idx="45">
                  <c:v>110.42210389607894</c:v>
                </c:pt>
                <c:pt idx="46">
                  <c:v>125.84577147284119</c:v>
                </c:pt>
                <c:pt idx="47">
                  <c:v>142.97499931926694</c:v>
                </c:pt>
                <c:pt idx="48">
                  <c:v>161.02366064725098</c:v>
                </c:pt>
                <c:pt idx="49">
                  <c:v>178.61027713752287</c:v>
                </c:pt>
                <c:pt idx="50">
                  <c:v>193.25594925002613</c:v>
                </c:pt>
                <c:pt idx="51">
                  <c:v>200.8865162864069</c:v>
                </c:pt>
                <c:pt idx="52">
                  <c:v>196.5067264736183</c:v>
                </c:pt>
                <c:pt idx="53">
                  <c:v>177.19804864361168</c:v>
                </c:pt>
                <c:pt idx="54">
                  <c:v>145.87044905693963</c:v>
                </c:pt>
                <c:pt idx="55">
                  <c:v>111.33573888621601</c:v>
                </c:pt>
                <c:pt idx="56">
                  <c:v>83.057704200038984</c:v>
                </c:pt>
                <c:pt idx="57">
                  <c:v>65.445822653664038</c:v>
                </c:pt>
                <c:pt idx="58">
                  <c:v>57.134696220352062</c:v>
                </c:pt>
                <c:pt idx="59">
                  <c:v>54.414954477763771</c:v>
                </c:pt>
                <c:pt idx="60">
                  <c:v>54.362322540623325</c:v>
                </c:pt>
                <c:pt idx="61">
                  <c:v>55.639660068794313</c:v>
                </c:pt>
                <c:pt idx="62">
                  <c:v>57.95494490163825</c:v>
                </c:pt>
                <c:pt idx="63">
                  <c:v>61.448687421630133</c:v>
                </c:pt>
                <c:pt idx="64">
                  <c:v>66.379148981975803</c:v>
                </c:pt>
                <c:pt idx="65">
                  <c:v>72.991830192954509</c:v>
                </c:pt>
                <c:pt idx="66">
                  <c:v>81.444421808154928</c:v>
                </c:pt>
                <c:pt idx="67">
                  <c:v>91.740497744178256</c:v>
                </c:pt>
                <c:pt idx="68">
                  <c:v>103.66751812256224</c:v>
                </c:pt>
                <c:pt idx="69">
                  <c:v>116.73214282590357</c:v>
                </c:pt>
                <c:pt idx="70">
                  <c:v>130.02398585939466</c:v>
                </c:pt>
                <c:pt idx="71">
                  <c:v>141.83420552635636</c:v>
                </c:pt>
                <c:pt idx="72">
                  <c:v>149.03052497519064</c:v>
                </c:pt>
                <c:pt idx="73">
                  <c:v>147.17870752206184</c:v>
                </c:pt>
                <c:pt idx="74">
                  <c:v>133.13838439570597</c:v>
                </c:pt>
                <c:pt idx="75">
                  <c:v>109.18174711969645</c:v>
                </c:pt>
                <c:pt idx="76">
                  <c:v>83.35869511897728</c:v>
                </c:pt>
                <c:pt idx="77">
                  <c:v>63.764054965605844</c:v>
                </c:pt>
                <c:pt idx="78">
                  <c:v>52.962510425193386</c:v>
                </c:pt>
                <c:pt idx="79">
                  <c:v>48.540900011299151</c:v>
                </c:pt>
                <c:pt idx="80">
                  <c:v>47.118701027682576</c:v>
                </c:pt>
                <c:pt idx="81">
                  <c:v>46.670807404921192</c:v>
                </c:pt>
                <c:pt idx="82">
                  <c:v>46.448258364313688</c:v>
                </c:pt>
                <c:pt idx="83">
                  <c:v>46.264362032689391</c:v>
                </c:pt>
                <c:pt idx="84">
                  <c:v>46.086814862380152</c:v>
                </c:pt>
                <c:pt idx="85">
                  <c:v>45.912190085365232</c:v>
                </c:pt>
                <c:pt idx="86">
                  <c:v>45.741404843956062</c:v>
                </c:pt>
                <c:pt idx="87">
                  <c:v>45.576862392802248</c:v>
                </c:pt>
                <c:pt idx="88">
                  <c:v>45.422906757958707</c:v>
                </c:pt>
                <c:pt idx="89">
                  <c:v>45.286988102391859</c:v>
                </c:pt>
                <c:pt idx="90">
                  <c:v>45.181415207040423</c:v>
                </c:pt>
                <c:pt idx="91">
                  <c:v>45.125827862967178</c:v>
                </c:pt>
                <c:pt idx="92">
                  <c:v>45.150504108100776</c:v>
                </c:pt>
                <c:pt idx="93">
                  <c:v>45.300521181085109</c:v>
                </c:pt>
                <c:pt idx="94">
                  <c:v>45.640609540596643</c:v>
                </c:pt>
                <c:pt idx="95">
                  <c:v>46.26026506355845</c:v>
                </c:pt>
                <c:pt idx="96">
                  <c:v>47.278324585637492</c:v>
                </c:pt>
                <c:pt idx="97">
                  <c:v>48.845806574721834</c:v>
                </c:pt>
                <c:pt idx="98">
                  <c:v>51.145456044587462</c:v>
                </c:pt>
                <c:pt idx="99">
                  <c:v>54.386235469988158</c:v>
                </c:pt>
                <c:pt idx="100">
                  <c:v>58.791119660512969</c:v>
                </c:pt>
                <c:pt idx="101">
                  <c:v>64.577117349046375</c:v>
                </c:pt>
                <c:pt idx="102">
                  <c:v>71.927515724671807</c:v>
                </c:pt>
                <c:pt idx="103">
                  <c:v>80.957788747567704</c:v>
                </c:pt>
                <c:pt idx="104">
                  <c:v>91.677749971273528</c:v>
                </c:pt>
                <c:pt idx="105">
                  <c:v>103.95126735737099</c:v>
                </c:pt>
                <c:pt idx="106">
                  <c:v>117.44662187516532</c:v>
                </c:pt>
                <c:pt idx="107">
                  <c:v>131.55158235546148</c:v>
                </c:pt>
                <c:pt idx="108">
                  <c:v>145.21212334826885</c:v>
                </c:pt>
                <c:pt idx="109">
                  <c:v>156.70214822400783</c:v>
                </c:pt>
                <c:pt idx="110">
                  <c:v>163.51516511558478</c:v>
                </c:pt>
                <c:pt idx="111">
                  <c:v>162.79462795486785</c:v>
                </c:pt>
                <c:pt idx="112">
                  <c:v>152.59232322219341</c:v>
                </c:pt>
                <c:pt idx="113">
                  <c:v>133.46347261326201</c:v>
                </c:pt>
                <c:pt idx="114">
                  <c:v>109.06772339532503</c:v>
                </c:pt>
                <c:pt idx="115">
                  <c:v>84.809829128708387</c:v>
                </c:pt>
                <c:pt idx="116">
                  <c:v>65.252764195033777</c:v>
                </c:pt>
                <c:pt idx="117">
                  <c:v>52.262794212134068</c:v>
                </c:pt>
                <c:pt idx="118">
                  <c:v>45.081900190876013</c:v>
                </c:pt>
                <c:pt idx="119">
                  <c:v>41.730810079842293</c:v>
                </c:pt>
                <c:pt idx="120">
                  <c:v>40.361099191410723</c:v>
                </c:pt>
                <c:pt idx="121">
                  <c:v>39.81485511856274</c:v>
                </c:pt>
                <c:pt idx="122">
                  <c:v>39.548241932769642</c:v>
                </c:pt>
                <c:pt idx="123">
                  <c:v>39.363914787024392</c:v>
                </c:pt>
                <c:pt idx="124">
                  <c:v>39.212371253456126</c:v>
                </c:pt>
                <c:pt idx="125">
                  <c:v>39.103681736900072</c:v>
                </c:pt>
                <c:pt idx="126">
                  <c:v>39.090068824214036</c:v>
                </c:pt>
                <c:pt idx="127">
                  <c:v>39.284797999128479</c:v>
                </c:pt>
                <c:pt idx="128">
                  <c:v>39.900477053977582</c:v>
                </c:pt>
                <c:pt idx="129">
                  <c:v>41.292605847956523</c:v>
                </c:pt>
                <c:pt idx="130">
                  <c:v>43.982116225110545</c:v>
                </c:pt>
                <c:pt idx="131">
                  <c:v>48.613790421445472</c:v>
                </c:pt>
                <c:pt idx="132">
                  <c:v>55.803675250485782</c:v>
                </c:pt>
                <c:pt idx="133">
                  <c:v>65.859885177989369</c:v>
                </c:pt>
                <c:pt idx="134">
                  <c:v>78.437233161350747</c:v>
                </c:pt>
                <c:pt idx="135">
                  <c:v>92.280948493437705</c:v>
                </c:pt>
                <c:pt idx="136">
                  <c:v>105.26043092797539</c:v>
                </c:pt>
                <c:pt idx="137">
                  <c:v>114.81753147333242</c:v>
                </c:pt>
                <c:pt idx="138">
                  <c:v>118.74833114077038</c:v>
                </c:pt>
                <c:pt idx="139">
                  <c:v>116.00750502877639</c:v>
                </c:pt>
                <c:pt idx="140">
                  <c:v>107.13838548819353</c:v>
                </c:pt>
                <c:pt idx="141">
                  <c:v>94.088829974044302</c:v>
                </c:pt>
                <c:pt idx="142">
                  <c:v>79.496774094001935</c:v>
                </c:pt>
                <c:pt idx="143">
                  <c:v>65.806221619161306</c:v>
                </c:pt>
                <c:pt idx="144">
                  <c:v>54.621026453087396</c:v>
                </c:pt>
                <c:pt idx="145">
                  <c:v>46.513378805892039</c:v>
                </c:pt>
                <c:pt idx="146">
                  <c:v>41.235214309813735</c:v>
                </c:pt>
                <c:pt idx="147">
                  <c:v>38.11297716405435</c:v>
                </c:pt>
                <c:pt idx="148">
                  <c:v>36.405659620538238</c:v>
                </c:pt>
                <c:pt idx="149">
                  <c:v>35.513427705492255</c:v>
                </c:pt>
                <c:pt idx="150">
                  <c:v>35.037743812558254</c:v>
                </c:pt>
                <c:pt idx="151">
                  <c:v>34.752119605283198</c:v>
                </c:pt>
                <c:pt idx="152">
                  <c:v>34.544196553528494</c:v>
                </c:pt>
                <c:pt idx="153">
                  <c:v>34.364748396272063</c:v>
                </c:pt>
                <c:pt idx="154">
                  <c:v>34.194593075417394</c:v>
                </c:pt>
                <c:pt idx="155">
                  <c:v>34.027056530836909</c:v>
                </c:pt>
                <c:pt idx="156">
                  <c:v>33.860066441536375</c:v>
                </c:pt>
                <c:pt idx="157">
                  <c:v>33.693056258178487</c:v>
                </c:pt>
                <c:pt idx="158">
                  <c:v>33.525899153575757</c:v>
                </c:pt>
                <c:pt idx="159">
                  <c:v>33.358582575066279</c:v>
                </c:pt>
                <c:pt idx="160">
                  <c:v>33.191119621081327</c:v>
                </c:pt>
                <c:pt idx="161">
                  <c:v>33.023527412850093</c:v>
                </c:pt>
                <c:pt idx="162">
                  <c:v>32.85582236679523</c:v>
                </c:pt>
                <c:pt idx="163">
                  <c:v>32.688019310793862</c:v>
                </c:pt>
                <c:pt idx="164">
                  <c:v>32.520131408612514</c:v>
                </c:pt>
                <c:pt idx="165">
                  <c:v>32.352170252024635</c:v>
                </c:pt>
                <c:pt idx="166">
                  <c:v>32.184145991297441</c:v>
                </c:pt>
                <c:pt idx="167">
                  <c:v>32.016067474565382</c:v>
                </c:pt>
                <c:pt idx="168">
                  <c:v>31.847942386108592</c:v>
                </c:pt>
                <c:pt idx="169">
                  <c:v>31.679777378535654</c:v>
                </c:pt>
                <c:pt idx="170">
                  <c:v>31.511578196057318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55.726773970247194</c:v>
                </c:pt>
                <c:pt idx="8">
                  <c:v>55.707021241307238</c:v>
                </c:pt>
                <c:pt idx="9">
                  <c:v>55.687283553542393</c:v>
                </c:pt>
                <c:pt idx="10">
                  <c:v>55.66756218510772</c:v>
                </c:pt>
                <c:pt idx="11">
                  <c:v>55.647858344363534</c:v>
                </c:pt>
                <c:pt idx="12">
                  <c:v>55.628173094799578</c:v>
                </c:pt>
                <c:pt idx="13">
                  <c:v>55.608507253521417</c:v>
                </c:pt>
                <c:pt idx="14">
                  <c:v>55.588861255909841</c:v>
                </c:pt>
                <c:pt idx="15">
                  <c:v>55.569234977218066</c:v>
                </c:pt>
                <c:pt idx="16">
                  <c:v>55.549627499602657</c:v>
                </c:pt>
                <c:pt idx="17">
                  <c:v>55.530036810304303</c:v>
                </c:pt>
                <c:pt idx="18">
                  <c:v>55.510459413304567</c:v>
                </c:pt>
                <c:pt idx="19">
                  <c:v>55.490889832667989</c:v>
                </c:pt>
                <c:pt idx="20">
                  <c:v>55.471319980808573</c:v>
                </c:pt>
                <c:pt idx="21">
                  <c:v>55.451738358958615</c:v>
                </c:pt>
                <c:pt idx="22">
                  <c:v>55.432129050024642</c:v>
                </c:pt>
                <c:pt idx="23">
                  <c:v>55.412470455661548</c:v>
                </c:pt>
                <c:pt idx="24">
                  <c:v>55.392733719680976</c:v>
                </c:pt>
                <c:pt idx="25">
                  <c:v>55.372880768799511</c:v>
                </c:pt>
                <c:pt idx="26">
                  <c:v>55.352861889306809</c:v>
                </c:pt>
                <c:pt idx="27">
                  <c:v>55.33261274476736</c:v>
                </c:pt>
                <c:pt idx="28">
                  <c:v>55.312050725941369</c:v>
                </c:pt>
                <c:pt idx="29">
                  <c:v>55.291070510765444</c:v>
                </c:pt>
                <c:pt idx="30">
                  <c:v>55.269538701203494</c:v>
                </c:pt>
                <c:pt idx="31">
                  <c:v>55.247287397772794</c:v>
                </c:pt>
                <c:pt idx="32">
                  <c:v>55.224106575640249</c:v>
                </c:pt>
                <c:pt idx="33">
                  <c:v>55.199735144245913</c:v>
                </c:pt>
                <c:pt idx="34">
                  <c:v>55.173850613631956</c:v>
                </c:pt>
                <c:pt idx="35">
                  <c:v>55.146057365975778</c:v>
                </c:pt>
                <c:pt idx="36">
                  <c:v>55.115873654178642</c:v>
                </c:pt>
                <c:pt idx="37">
                  <c:v>55.082717637356971</c:v>
                </c:pt>
                <c:pt idx="38">
                  <c:v>55.045893033669806</c:v>
                </c:pt>
                <c:pt idx="39">
                  <c:v>55.004575340243498</c:v>
                </c:pt>
                <c:pt idx="40">
                  <c:v>54.957800046531709</c:v>
                </c:pt>
                <c:pt idx="41">
                  <c:v>54.904454842622243</c:v>
                </c:pt>
                <c:pt idx="42">
                  <c:v>54.84327845827984</c:v>
                </c:pt>
                <c:pt idx="43">
                  <c:v>54.772869374588048</c:v>
                </c:pt>
                <c:pt idx="44">
                  <c:v>54.691708076203071</c:v>
                </c:pt>
                <c:pt idx="45">
                  <c:v>54.59819653411212</c:v>
                </c:pt>
                <c:pt idx="46">
                  <c:v>54.490717942867761</c:v>
                </c:pt>
                <c:pt idx="47">
                  <c:v>54.367718091628788</c:v>
                </c:pt>
                <c:pt idx="48">
                  <c:v>54.227806929861885</c:v>
                </c:pt>
                <c:pt idx="49">
                  <c:v>54.069874947424005</c:v>
                </c:pt>
                <c:pt idx="50">
                  <c:v>53.893214381660904</c:v>
                </c:pt>
                <c:pt idx="51">
                  <c:v>53.697630939556419</c:v>
                </c:pt>
                <c:pt idx="52">
                  <c:v>53.483529026808206</c:v>
                </c:pt>
                <c:pt idx="53">
                  <c:v>53.251953802170704</c:v>
                </c:pt>
                <c:pt idx="54">
                  <c:v>53.004577604238342</c:v>
                </c:pt>
                <c:pt idx="55">
                  <c:v>52.743626228081894</c:v>
                </c:pt>
                <c:pt idx="56">
                  <c:v>52.471750631421315</c:v>
                </c:pt>
                <c:pt idx="57">
                  <c:v>52.191859388949823</c:v>
                </c:pt>
                <c:pt idx="58">
                  <c:v>51.906933910599278</c:v>
                </c:pt>
                <c:pt idx="59">
                  <c:v>51.619850305718344</c:v>
                </c:pt>
                <c:pt idx="60">
                  <c:v>51.333228589212609</c:v>
                </c:pt>
                <c:pt idx="61">
                  <c:v>51.049323017916528</c:v>
                </c:pt>
                <c:pt idx="62">
                  <c:v>50.769958941422253</c:v>
                </c:pt>
                <c:pt idx="63">
                  <c:v>50.496513867461928</c:v>
                </c:pt>
                <c:pt idx="64">
                  <c:v>50.229934978920298</c:v>
                </c:pt>
                <c:pt idx="65">
                  <c:v>49.970782622584942</c:v>
                </c:pt>
                <c:pt idx="66">
                  <c:v>49.719289020243998</c:v>
                </c:pt>
                <c:pt idx="67">
                  <c:v>49.475422874868464</c:v>
                </c:pt>
                <c:pt idx="68">
                  <c:v>49.23895281251658</c:v>
                </c:pt>
                <c:pt idx="69">
                  <c:v>49.00950502196897</c:v>
                </c:pt>
                <c:pt idx="70">
                  <c:v>48.786612586514977</c:v>
                </c:pt>
                <c:pt idx="71">
                  <c:v>48.569755641260514</c:v>
                </c:pt>
                <c:pt idx="72">
                  <c:v>48.358392603549234</c:v>
                </c:pt>
                <c:pt idx="73">
                  <c:v>48.151983381789442</c:v>
                </c:pt>
                <c:pt idx="74">
                  <c:v>47.950005777471887</c:v>
                </c:pt>
                <c:pt idx="75">
                  <c:v>47.751966366788643</c:v>
                </c:pt>
                <c:pt idx="76">
                  <c:v>47.557407075111279</c:v>
                </c:pt>
                <c:pt idx="77">
                  <c:v>47.365908509226458</c:v>
                </c:pt>
                <c:pt idx="78">
                  <c:v>47.177090935764596</c:v>
                </c:pt>
                <c:pt idx="79">
                  <c:v>46.99061361859961</c:v>
                </c:pt>
                <c:pt idx="80">
                  <c:v>46.806173068809038</c:v>
                </c:pt>
                <c:pt idx="81">
                  <c:v>46.623500624887022</c:v>
                </c:pt>
                <c:pt idx="82">
                  <c:v>46.442359669716701</c:v>
                </c:pt>
                <c:pt idx="83">
                  <c:v>46.262542702759156</c:v>
                </c:pt>
                <c:pt idx="84">
                  <c:v>46.083868418029255</c:v>
                </c:pt>
                <c:pt idx="85">
                  <c:v>45.906178887300193</c:v>
                </c:pt>
                <c:pt idx="86">
                  <c:v>45.729336910304127</c:v>
                </c:pt>
                <c:pt idx="87">
                  <c:v>45.553223566543323</c:v>
                </c:pt>
                <c:pt idx="88">
                  <c:v>45.377735984222674</c:v>
                </c:pt>
                <c:pt idx="89">
                  <c:v>45.202785328753976</c:v>
                </c:pt>
                <c:pt idx="90">
                  <c:v>45.028295004681731</c:v>
                </c:pt>
                <c:pt idx="91">
                  <c:v>44.854199059514308</c:v>
                </c:pt>
                <c:pt idx="92">
                  <c:v>44.680440774884488</c:v>
                </c:pt>
                <c:pt idx="93">
                  <c:v>44.506971429013326</c:v>
                </c:pt>
                <c:pt idx="94">
                  <c:v>44.333749214098503</c:v>
                </c:pt>
                <c:pt idx="95">
                  <c:v>44.160738292620294</c:v>
                </c:pt>
                <c:pt idx="96">
                  <c:v>43.987907977387515</c:v>
                </c:pt>
                <c:pt idx="97">
                  <c:v>43.815232021241883</c:v>
                </c:pt>
                <c:pt idx="98">
                  <c:v>43.642688003575564</c:v>
                </c:pt>
                <c:pt idx="99">
                  <c:v>43.47025680209989</c:v>
                </c:pt>
                <c:pt idx="100">
                  <c:v>43.297922139580791</c:v>
                </c:pt>
                <c:pt idx="101">
                  <c:v>43.125670196490297</c:v>
                </c:pt>
                <c:pt idx="102">
                  <c:v>42.953489281694452</c:v>
                </c:pt>
                <c:pt idx="103">
                  <c:v>42.781369554398168</c:v>
                </c:pt>
                <c:pt idx="104">
                  <c:v>42.609302791594033</c:v>
                </c:pt>
                <c:pt idx="105">
                  <c:v>42.437282196220409</c:v>
                </c:pt>
                <c:pt idx="106">
                  <c:v>42.265302242128755</c:v>
                </c:pt>
                <c:pt idx="107">
                  <c:v>42.093358552800971</c:v>
                </c:pt>
                <c:pt idx="108">
                  <c:v>41.921447811551651</c:v>
                </c:pt>
                <c:pt idx="109">
                  <c:v>41.749567701705068</c:v>
                </c:pt>
                <c:pt idx="110">
                  <c:v>41.577716875957663</c:v>
                </c:pt>
                <c:pt idx="111">
                  <c:v>41.405894954822507</c:v>
                </c:pt>
                <c:pt idx="112">
                  <c:v>41.234102554698218</c:v>
                </c:pt>
                <c:pt idx="113">
                  <c:v>41.062341346691412</c:v>
                </c:pt>
                <c:pt idx="114">
                  <c:v>40.89061414782006</c:v>
                </c:pt>
                <c:pt idx="115">
                  <c:v>40.718925046580651</c:v>
                </c:pt>
                <c:pt idx="116">
                  <c:v>40.547279564993318</c:v>
                </c:pt>
                <c:pt idx="117">
                  <c:v>40.375684859027416</c:v>
                </c:pt>
                <c:pt idx="118">
                  <c:v>40.204149958583805</c:v>
                </c:pt>
                <c:pt idx="119">
                  <c:v>40.032686046737737</c:v>
                </c:pt>
                <c:pt idx="120">
                  <c:v>39.861306775424225</c:v>
                </c:pt>
                <c:pt idx="121">
                  <c:v>39.690028610798201</c:v>
                </c:pt>
                <c:pt idx="122">
                  <c:v>39.518871195685207</c:v>
                </c:pt>
                <c:pt idx="123">
                  <c:v>39.347857708398301</c:v>
                </c:pt>
                <c:pt idx="124">
                  <c:v>39.177015186348434</c:v>
                </c:pt>
                <c:pt idx="125">
                  <c:v>39.006374769172425</c:v>
                </c:pt>
                <c:pt idx="126">
                  <c:v>38.835971799898942</c:v>
                </c:pt>
                <c:pt idx="127">
                  <c:v>38.665845705198038</c:v>
                </c:pt>
                <c:pt idx="128">
                  <c:v>38.496039559579728</c:v>
                </c:pt>
                <c:pt idx="129">
                  <c:v>38.326599227885872</c:v>
                </c:pt>
                <c:pt idx="130">
                  <c:v>38.157571981955883</c:v>
                </c:pt>
                <c:pt idx="131">
                  <c:v>37.989004509051718</c:v>
                </c:pt>
                <c:pt idx="132">
                  <c:v>37.820940279949532</c:v>
                </c:pt>
                <c:pt idx="133">
                  <c:v>37.653416329515927</c:v>
                </c:pt>
                <c:pt idx="134">
                  <c:v>37.486459621302942</c:v>
                </c:pt>
                <c:pt idx="135">
                  <c:v>37.320083307852457</c:v>
                </c:pt>
                <c:pt idx="136">
                  <c:v>37.154283332847406</c:v>
                </c:pt>
                <c:pt idx="137">
                  <c:v>36.989035909645381</c:v>
                </c:pt>
                <c:pt idx="138">
                  <c:v>36.824296408697755</c:v>
                </c:pt>
                <c:pt idx="139">
                  <c:v>36.66000006202259</c:v>
                </c:pt>
                <c:pt idx="140">
                  <c:v>36.496064645653163</c:v>
                </c:pt>
                <c:pt idx="141">
                  <c:v>36.332394972773358</c:v>
                </c:pt>
                <c:pt idx="142">
                  <c:v>36.168888699931536</c:v>
                </c:pt>
                <c:pt idx="143">
                  <c:v>36.005442707322267</c:v>
                </c:pt>
                <c:pt idx="144">
                  <c:v>35.841959230259434</c:v>
                </c:pt>
                <c:pt idx="145">
                  <c:v>35.678351011430323</c:v>
                </c:pt>
                <c:pt idx="146">
                  <c:v>35.514544975471559</c:v>
                </c:pt>
                <c:pt idx="147">
                  <c:v>35.350484224436485</c:v>
                </c:pt>
                <c:pt idx="148">
                  <c:v>35.186128433923898</c:v>
                </c:pt>
                <c:pt idx="149">
                  <c:v>35.021452935476887</c:v>
                </c:pt>
                <c:pt idx="150">
                  <c:v>34.856446876519186</c:v>
                </c:pt>
                <c:pt idx="151">
                  <c:v>34.691110861816455</c:v>
                </c:pt>
                <c:pt idx="152">
                  <c:v>34.5254544270244</c:v>
                </c:pt>
                <c:pt idx="153">
                  <c:v>34.359493607486328</c:v>
                </c:pt>
                <c:pt idx="154">
                  <c:v>34.19324877139114</c:v>
                </c:pt>
                <c:pt idx="155">
                  <c:v>34.026742803590217</c:v>
                </c:pt>
                <c:pt idx="156">
                  <c:v>33.859999663227235</c:v>
                </c:pt>
                <c:pt idx="157">
                  <c:v>33.693043296202767</c:v>
                </c:pt>
                <c:pt idx="158">
                  <c:v>33.52589685958818</c:v>
                </c:pt>
                <c:pt idx="159">
                  <c:v>33.358582204954459</c:v>
                </c:pt>
                <c:pt idx="160">
                  <c:v>33.191119566651039</c:v>
                </c:pt>
                <c:pt idx="161">
                  <c:v>33.023527405554461</c:v>
                </c:pt>
                <c:pt idx="162">
                  <c:v>32.855822365904075</c:v>
                </c:pt>
                <c:pt idx="163">
                  <c:v>32.688019310694671</c:v>
                </c:pt>
                <c:pt idx="164">
                  <c:v>32.520131408602452</c:v>
                </c:pt>
                <c:pt idx="165">
                  <c:v>32.352170252023704</c:v>
                </c:pt>
                <c:pt idx="166">
                  <c:v>32.184145991297363</c:v>
                </c:pt>
                <c:pt idx="167">
                  <c:v>32.016067474565375</c:v>
                </c:pt>
                <c:pt idx="168">
                  <c:v>31.847942386108592</c:v>
                </c:pt>
                <c:pt idx="169">
                  <c:v>31.679777378535654</c:v>
                </c:pt>
                <c:pt idx="170">
                  <c:v>31.511578196057318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7.5989278612465521</c:v>
                  </c:pt>
                  <c:pt idx="1">
                    <c:v>12.61286638657443</c:v>
                  </c:pt>
                  <c:pt idx="2">
                    <c:v>7.6592248764261539</c:v>
                  </c:pt>
                  <c:pt idx="3">
                    <c:v>7.5858575729035858</c:v>
                  </c:pt>
                  <c:pt idx="4">
                    <c:v>2.2159071473919734</c:v>
                  </c:pt>
                  <c:pt idx="5">
                    <c:v>11.980609728643909</c:v>
                  </c:pt>
                  <c:pt idx="6">
                    <c:v>4.2310468488933992</c:v>
                  </c:pt>
                  <c:pt idx="7">
                    <c:v>15.698027834868938</c:v>
                  </c:pt>
                  <c:pt idx="8">
                    <c:v>14.106335929607368</c:v>
                  </c:pt>
                  <c:pt idx="9">
                    <c:v>2.7057977961820607</c:v>
                  </c:pt>
                  <c:pt idx="10">
                    <c:v>11.090464428565845</c:v>
                  </c:pt>
                  <c:pt idx="11">
                    <c:v>18.747866970750621</c:v>
                  </c:pt>
                  <c:pt idx="12">
                    <c:v>20.002404157974315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7.5989278612465521</c:v>
                  </c:pt>
                  <c:pt idx="1">
                    <c:v>12.61286638657443</c:v>
                  </c:pt>
                  <c:pt idx="2">
                    <c:v>7.6592248764261539</c:v>
                  </c:pt>
                  <c:pt idx="3">
                    <c:v>7.5858575729035858</c:v>
                  </c:pt>
                  <c:pt idx="4">
                    <c:v>2.2159071473919734</c:v>
                  </c:pt>
                  <c:pt idx="5">
                    <c:v>11.980609728643909</c:v>
                  </c:pt>
                  <c:pt idx="6">
                    <c:v>4.2310468488933992</c:v>
                  </c:pt>
                  <c:pt idx="7">
                    <c:v>15.698027834868938</c:v>
                  </c:pt>
                  <c:pt idx="8">
                    <c:v>14.106335929607368</c:v>
                  </c:pt>
                  <c:pt idx="9">
                    <c:v>2.7057977961820607</c:v>
                  </c:pt>
                  <c:pt idx="10">
                    <c:v>11.090464428565845</c:v>
                  </c:pt>
                  <c:pt idx="11">
                    <c:v>18.747866970750621</c:v>
                  </c:pt>
                  <c:pt idx="12">
                    <c:v>20.002404157974315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4.3872430462432446</c:v>
                </c:pt>
                <c:pt idx="1">
                  <c:v>105.6359900333351</c:v>
                </c:pt>
                <c:pt idx="2">
                  <c:v>271.38446704662351</c:v>
                </c:pt>
                <c:pt idx="3">
                  <c:v>397.54805340824532</c:v>
                </c:pt>
                <c:pt idx="4">
                  <c:v>503.55549962225035</c:v>
                </c:pt>
                <c:pt idx="5">
                  <c:v>550.44740140619831</c:v>
                </c:pt>
                <c:pt idx="6">
                  <c:v>690.26240514359347</c:v>
                </c:pt>
                <c:pt idx="7">
                  <c:v>775.74214770581159</c:v>
                </c:pt>
                <c:pt idx="8">
                  <c:v>823.33654028410604</c:v>
                </c:pt>
                <c:pt idx="9">
                  <c:v>921.98024798791243</c:v>
                </c:pt>
                <c:pt idx="10">
                  <c:v>1004.9900518142989</c:v>
                </c:pt>
                <c:pt idx="11">
                  <c:v>1102.0695781183463</c:v>
                </c:pt>
                <c:pt idx="12">
                  <c:v>1153.5093475191547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4.3872430462432446</c:v>
                </c:pt>
                <c:pt idx="1">
                  <c:v>105.6359900333351</c:v>
                </c:pt>
                <c:pt idx="2">
                  <c:v>271.38446704662351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9.4986598265581906E-4</c:v>
                  </c:pt>
                  <c:pt idx="1">
                    <c:v>1.5766082983218036E-3</c:v>
                  </c:pt>
                  <c:pt idx="2">
                    <c:v>9.5740310955326924E-4</c:v>
                  </c:pt>
                  <c:pt idx="3">
                    <c:v>9.4823219661294817E-4</c:v>
                  </c:pt>
                  <c:pt idx="4">
                    <c:v>2.7698839342399665E-4</c:v>
                  </c:pt>
                  <c:pt idx="5">
                    <c:v>1.4975762160804886E-3</c:v>
                  </c:pt>
                  <c:pt idx="6">
                    <c:v>5.2888085611167495E-4</c:v>
                  </c:pt>
                  <c:pt idx="7">
                    <c:v>1.9622534793586172E-3</c:v>
                  </c:pt>
                  <c:pt idx="8">
                    <c:v>1.763291991200921E-3</c:v>
                  </c:pt>
                  <c:pt idx="9">
                    <c:v>3.3822472452275758E-4</c:v>
                  </c:pt>
                  <c:pt idx="10">
                    <c:v>1.3863080535707307E-3</c:v>
                  </c:pt>
                  <c:pt idx="11">
                    <c:v>2.3434833713438276E-3</c:v>
                  </c:pt>
                  <c:pt idx="12">
                    <c:v>2.5003005197467894E-3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9.4986598265581906E-4</c:v>
                  </c:pt>
                  <c:pt idx="1">
                    <c:v>1.5766082983218036E-3</c:v>
                  </c:pt>
                  <c:pt idx="2">
                    <c:v>9.5740310955326924E-4</c:v>
                  </c:pt>
                  <c:pt idx="3">
                    <c:v>9.4823219661294817E-4</c:v>
                  </c:pt>
                  <c:pt idx="4">
                    <c:v>2.7698839342399665E-4</c:v>
                  </c:pt>
                  <c:pt idx="5">
                    <c:v>1.4975762160804886E-3</c:v>
                  </c:pt>
                  <c:pt idx="6">
                    <c:v>5.2888085611167495E-4</c:v>
                  </c:pt>
                  <c:pt idx="7">
                    <c:v>1.9622534793586172E-3</c:v>
                  </c:pt>
                  <c:pt idx="8">
                    <c:v>1.763291991200921E-3</c:v>
                  </c:pt>
                  <c:pt idx="9">
                    <c:v>3.3822472452275758E-4</c:v>
                  </c:pt>
                  <c:pt idx="10">
                    <c:v>1.3863080535707307E-3</c:v>
                  </c:pt>
                  <c:pt idx="11">
                    <c:v>2.3434833713438276E-3</c:v>
                  </c:pt>
                  <c:pt idx="12">
                    <c:v>2.5003005197467894E-3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5.4840538078040554E-4</c:v>
                </c:pt>
                <c:pt idx="1">
                  <c:v>1.3204498754166889E-2</c:v>
                </c:pt>
                <c:pt idx="2">
                  <c:v>3.3923058380827938E-2</c:v>
                </c:pt>
                <c:pt idx="3">
                  <c:v>4.9693506676030667E-2</c:v>
                </c:pt>
                <c:pt idx="4">
                  <c:v>6.2944437452781291E-2</c:v>
                </c:pt>
                <c:pt idx="5">
                  <c:v>6.8805925175774788E-2</c:v>
                </c:pt>
                <c:pt idx="6">
                  <c:v>8.6282800642949187E-2</c:v>
                </c:pt>
                <c:pt idx="7">
                  <c:v>9.6967768463226453E-2</c:v>
                </c:pt>
                <c:pt idx="8">
                  <c:v>0.10291706753551326</c:v>
                </c:pt>
                <c:pt idx="9">
                  <c:v>0.11524753099848906</c:v>
                </c:pt>
                <c:pt idx="10">
                  <c:v>0.12562375647678736</c:v>
                </c:pt>
                <c:pt idx="11">
                  <c:v>0.13775869726479328</c:v>
                </c:pt>
                <c:pt idx="12">
                  <c:v>0.14418866843989434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3.799463930623276</c:v>
                  </c:pt>
                  <c:pt idx="1">
                    <c:v>6.3064331932872149</c:v>
                  </c:pt>
                  <c:pt idx="2">
                    <c:v>3.829612438213077</c:v>
                  </c:pt>
                  <c:pt idx="3">
                    <c:v>3.7929287864517929</c:v>
                  </c:pt>
                  <c:pt idx="4">
                    <c:v>1.1079535736959867</c:v>
                  </c:pt>
                  <c:pt idx="5">
                    <c:v>5.9903048643219545</c:v>
                  </c:pt>
                  <c:pt idx="6">
                    <c:v>2.1155234244466996</c:v>
                  </c:pt>
                  <c:pt idx="7">
                    <c:v>7.8490139174344691</c:v>
                  </c:pt>
                  <c:pt idx="8">
                    <c:v>7.0531679648036842</c:v>
                  </c:pt>
                  <c:pt idx="9">
                    <c:v>1.3528988980910304</c:v>
                  </c:pt>
                  <c:pt idx="10">
                    <c:v>5.5452322142829225</c:v>
                  </c:pt>
                  <c:pt idx="11">
                    <c:v>9.3739334853753107</c:v>
                  </c:pt>
                  <c:pt idx="12">
                    <c:v>10.001202078987157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3.799463930623276</c:v>
                  </c:pt>
                  <c:pt idx="1">
                    <c:v>6.3064331932872149</c:v>
                  </c:pt>
                  <c:pt idx="2">
                    <c:v>3.829612438213077</c:v>
                  </c:pt>
                  <c:pt idx="3">
                    <c:v>3.7929287864517929</c:v>
                  </c:pt>
                  <c:pt idx="4">
                    <c:v>1.1079535736959867</c:v>
                  </c:pt>
                  <c:pt idx="5">
                    <c:v>5.9903048643219545</c:v>
                  </c:pt>
                  <c:pt idx="6">
                    <c:v>2.1155234244466996</c:v>
                  </c:pt>
                  <c:pt idx="7">
                    <c:v>7.8490139174344691</c:v>
                  </c:pt>
                  <c:pt idx="8">
                    <c:v>7.0531679648036842</c:v>
                  </c:pt>
                  <c:pt idx="9">
                    <c:v>1.3528988980910304</c:v>
                  </c:pt>
                  <c:pt idx="10">
                    <c:v>5.5452322142829225</c:v>
                  </c:pt>
                  <c:pt idx="11">
                    <c:v>9.3739334853753107</c:v>
                  </c:pt>
                  <c:pt idx="12">
                    <c:v>10.001202078987157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2.1936215231216223</c:v>
                </c:pt>
                <c:pt idx="1">
                  <c:v>52.817995016667552</c:v>
                </c:pt>
                <c:pt idx="2">
                  <c:v>135.69223352331176</c:v>
                </c:pt>
                <c:pt idx="3">
                  <c:v>198.77402670412266</c:v>
                </c:pt>
                <c:pt idx="4">
                  <c:v>251.77774981112518</c:v>
                </c:pt>
                <c:pt idx="5">
                  <c:v>275.22370070309915</c:v>
                </c:pt>
                <c:pt idx="6">
                  <c:v>345.13120257179673</c:v>
                </c:pt>
                <c:pt idx="7">
                  <c:v>387.87107385290579</c:v>
                </c:pt>
                <c:pt idx="8">
                  <c:v>411.66827014205302</c:v>
                </c:pt>
                <c:pt idx="9">
                  <c:v>460.99012399395622</c:v>
                </c:pt>
                <c:pt idx="10">
                  <c:v>502.49502590714945</c:v>
                </c:pt>
                <c:pt idx="11">
                  <c:v>551.03478905917314</c:v>
                </c:pt>
                <c:pt idx="12">
                  <c:v>576.75467375957737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52.817995016667552</c:v>
                </c:pt>
                <c:pt idx="2">
                  <c:v>135.69223352331176</c:v>
                </c:pt>
                <c:pt idx="3">
                  <c:v>198.77402670412266</c:v>
                </c:pt>
                <c:pt idx="4">
                  <c:v>251.77774981112518</c:v>
                </c:pt>
                <c:pt idx="5">
                  <c:v>275.22370070309915</c:v>
                </c:pt>
                <c:pt idx="6">
                  <c:v>345.13120257179673</c:v>
                </c:pt>
                <c:pt idx="7">
                  <c:v>387.87107385290579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2.1936215231216223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411.66827014205302</c:v>
                </c:pt>
                <c:pt idx="9">
                  <c:v>460.99012399395622</c:v>
                </c:pt>
                <c:pt idx="10">
                  <c:v>502.49502590714945</c:v>
                </c:pt>
                <c:pt idx="11">
                  <c:v>551.03478905917314</c:v>
                </c:pt>
                <c:pt idx="12">
                  <c:v>576.75467375957737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8.081505924366061</c:v>
                  </c:pt>
                  <c:pt idx="1">
                    <c:v>8.6929057122374456</c:v>
                  </c:pt>
                  <c:pt idx="2">
                    <c:v>9.2780402509568258</c:v>
                  </c:pt>
                  <c:pt idx="3">
                    <c:v>19.786885333326953</c:v>
                  </c:pt>
                  <c:pt idx="4">
                    <c:v>2.2359637792931784</c:v>
                  </c:pt>
                  <c:pt idx="5">
                    <c:v>15.599283526104166</c:v>
                  </c:pt>
                  <c:pt idx="6">
                    <c:v>5.4744186577686449</c:v>
                  </c:pt>
                  <c:pt idx="7">
                    <c:v>20.540969266343335</c:v>
                  </c:pt>
                  <c:pt idx="8">
                    <c:v>8.2271860264096119</c:v>
                  </c:pt>
                  <c:pt idx="9">
                    <c:v>10.994600110878803</c:v>
                  </c:pt>
                  <c:pt idx="10">
                    <c:v>15.560825296079996</c:v>
                  </c:pt>
                  <c:pt idx="11">
                    <c:v>2.8509350015941615</c:v>
                  </c:pt>
                  <c:pt idx="12">
                    <c:v>10.619124166843395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8.081505924366061</c:v>
                  </c:pt>
                  <c:pt idx="1">
                    <c:v>8.6929057122374456</c:v>
                  </c:pt>
                  <c:pt idx="2">
                    <c:v>9.2780402509568258</c:v>
                  </c:pt>
                  <c:pt idx="3">
                    <c:v>19.786885333326953</c:v>
                  </c:pt>
                  <c:pt idx="4">
                    <c:v>2.2359637792931784</c:v>
                  </c:pt>
                  <c:pt idx="5">
                    <c:v>15.599283526104166</c:v>
                  </c:pt>
                  <c:pt idx="6">
                    <c:v>5.4744186577686449</c:v>
                  </c:pt>
                  <c:pt idx="7">
                    <c:v>20.540969266343335</c:v>
                  </c:pt>
                  <c:pt idx="8">
                    <c:v>8.2271860264096119</c:v>
                  </c:pt>
                  <c:pt idx="9">
                    <c:v>10.994600110878803</c:v>
                  </c:pt>
                  <c:pt idx="10">
                    <c:v>15.560825296079996</c:v>
                  </c:pt>
                  <c:pt idx="11">
                    <c:v>2.8509350015941615</c:v>
                  </c:pt>
                  <c:pt idx="12">
                    <c:v>10.619124166843395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4.6658596208903003</c:v>
                </c:pt>
                <c:pt idx="1">
                  <c:v>5.1790849447285101</c:v>
                </c:pt>
                <c:pt idx="2">
                  <c:v>126.04188777200473</c:v>
                </c:pt>
                <c:pt idx="3">
                  <c:v>134.65535633368344</c:v>
                </c:pt>
                <c:pt idx="4">
                  <c:v>191.44424525369161</c:v>
                </c:pt>
                <c:pt idx="5">
                  <c:v>311.56394152375992</c:v>
                </c:pt>
                <c:pt idx="6">
                  <c:v>295.20454618701388</c:v>
                </c:pt>
                <c:pt idx="7">
                  <c:v>357.15283380853907</c:v>
                </c:pt>
                <c:pt idx="8">
                  <c:v>376.748407673408</c:v>
                </c:pt>
                <c:pt idx="9">
                  <c:v>410.85976373965076</c:v>
                </c:pt>
                <c:pt idx="10">
                  <c:v>453.47698554727407</c:v>
                </c:pt>
                <c:pt idx="11">
                  <c:v>508.35915501144871</c:v>
                </c:pt>
                <c:pt idx="12">
                  <c:v>534.34870002849198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4.6658596208903003</c:v>
                </c:pt>
                <c:pt idx="1">
                  <c:v>5.1790849447285101</c:v>
                </c:pt>
                <c:pt idx="2">
                  <c:v>126.04188777200473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2.0203764810915151E-3</c:v>
                  </c:pt>
                  <c:pt idx="1">
                    <c:v>2.1732264280593613E-3</c:v>
                  </c:pt>
                  <c:pt idx="2">
                    <c:v>2.3195100627392065E-3</c:v>
                  </c:pt>
                  <c:pt idx="3">
                    <c:v>4.9467213333317384E-3</c:v>
                  </c:pt>
                  <c:pt idx="4">
                    <c:v>5.5899094482329457E-4</c:v>
                  </c:pt>
                  <c:pt idx="5">
                    <c:v>3.8998208815260414E-3</c:v>
                  </c:pt>
                  <c:pt idx="6">
                    <c:v>1.3686046644421613E-3</c:v>
                  </c:pt>
                  <c:pt idx="7">
                    <c:v>5.1352423165858339E-3</c:v>
                  </c:pt>
                  <c:pt idx="8">
                    <c:v>2.0567965066024029E-3</c:v>
                  </c:pt>
                  <c:pt idx="9">
                    <c:v>2.7486500277197007E-3</c:v>
                  </c:pt>
                  <c:pt idx="10">
                    <c:v>3.890206324019999E-3</c:v>
                  </c:pt>
                  <c:pt idx="11">
                    <c:v>7.1273375039854041E-4</c:v>
                  </c:pt>
                  <c:pt idx="12">
                    <c:v>2.6547810417108489E-3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2.0203764810915151E-3</c:v>
                  </c:pt>
                  <c:pt idx="1">
                    <c:v>2.1732264280593613E-3</c:v>
                  </c:pt>
                  <c:pt idx="2">
                    <c:v>2.3195100627392065E-3</c:v>
                  </c:pt>
                  <c:pt idx="3">
                    <c:v>4.9467213333317384E-3</c:v>
                  </c:pt>
                  <c:pt idx="4">
                    <c:v>5.5899094482329457E-4</c:v>
                  </c:pt>
                  <c:pt idx="5">
                    <c:v>3.8998208815260414E-3</c:v>
                  </c:pt>
                  <c:pt idx="6">
                    <c:v>1.3686046644421613E-3</c:v>
                  </c:pt>
                  <c:pt idx="7">
                    <c:v>5.1352423165858339E-3</c:v>
                  </c:pt>
                  <c:pt idx="8">
                    <c:v>2.0567965066024029E-3</c:v>
                  </c:pt>
                  <c:pt idx="9">
                    <c:v>2.7486500277197007E-3</c:v>
                  </c:pt>
                  <c:pt idx="10">
                    <c:v>3.890206324019999E-3</c:v>
                  </c:pt>
                  <c:pt idx="11">
                    <c:v>7.1273375039854041E-4</c:v>
                  </c:pt>
                  <c:pt idx="12">
                    <c:v>2.6547810417108489E-3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1.1664649052225752E-3</c:v>
                </c:pt>
                <c:pt idx="1">
                  <c:v>1.2947712361821276E-3</c:v>
                </c:pt>
                <c:pt idx="2">
                  <c:v>3.1510471943001182E-2</c:v>
                </c:pt>
                <c:pt idx="3">
                  <c:v>3.3663839083420861E-2</c:v>
                </c:pt>
                <c:pt idx="4">
                  <c:v>4.7861061313422902E-2</c:v>
                </c:pt>
                <c:pt idx="5">
                  <c:v>7.7890985380939984E-2</c:v>
                </c:pt>
                <c:pt idx="6">
                  <c:v>7.3801136546753465E-2</c:v>
                </c:pt>
                <c:pt idx="7">
                  <c:v>8.9288208452134768E-2</c:v>
                </c:pt>
                <c:pt idx="8">
                  <c:v>9.4187101918352001E-2</c:v>
                </c:pt>
                <c:pt idx="9">
                  <c:v>0.10271494093491269</c:v>
                </c:pt>
                <c:pt idx="10">
                  <c:v>0.11336924638681851</c:v>
                </c:pt>
                <c:pt idx="11">
                  <c:v>0.12708978875286217</c:v>
                </c:pt>
                <c:pt idx="12">
                  <c:v>0.133587175007123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4.0407529621830305</c:v>
                  </c:pt>
                  <c:pt idx="1">
                    <c:v>4.3464528561187228</c:v>
                  </c:pt>
                  <c:pt idx="2">
                    <c:v>4.6390201254784129</c:v>
                  </c:pt>
                  <c:pt idx="3">
                    <c:v>9.8934426666634767</c:v>
                  </c:pt>
                  <c:pt idx="4">
                    <c:v>1.1179818896465892</c:v>
                  </c:pt>
                  <c:pt idx="5">
                    <c:v>7.7996417630520831</c:v>
                  </c:pt>
                  <c:pt idx="6">
                    <c:v>2.7372093288843224</c:v>
                  </c:pt>
                  <c:pt idx="7">
                    <c:v>10.270484633171668</c:v>
                  </c:pt>
                  <c:pt idx="8">
                    <c:v>4.113593013204806</c:v>
                  </c:pt>
                  <c:pt idx="9">
                    <c:v>5.4973000554394016</c:v>
                  </c:pt>
                  <c:pt idx="10">
                    <c:v>7.7804126480399978</c:v>
                  </c:pt>
                  <c:pt idx="11">
                    <c:v>1.4254675007970807</c:v>
                  </c:pt>
                  <c:pt idx="12">
                    <c:v>5.3095620834216977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4.0407529621830305</c:v>
                  </c:pt>
                  <c:pt idx="1">
                    <c:v>4.3464528561187228</c:v>
                  </c:pt>
                  <c:pt idx="2">
                    <c:v>4.6390201254784129</c:v>
                  </c:pt>
                  <c:pt idx="3">
                    <c:v>9.8934426666634767</c:v>
                  </c:pt>
                  <c:pt idx="4">
                    <c:v>1.1179818896465892</c:v>
                  </c:pt>
                  <c:pt idx="5">
                    <c:v>7.7996417630520831</c:v>
                  </c:pt>
                  <c:pt idx="6">
                    <c:v>2.7372093288843224</c:v>
                  </c:pt>
                  <c:pt idx="7">
                    <c:v>10.270484633171668</c:v>
                  </c:pt>
                  <c:pt idx="8">
                    <c:v>4.113593013204806</c:v>
                  </c:pt>
                  <c:pt idx="9">
                    <c:v>5.4973000554394016</c:v>
                  </c:pt>
                  <c:pt idx="10">
                    <c:v>7.7804126480399978</c:v>
                  </c:pt>
                  <c:pt idx="11">
                    <c:v>1.4254675007970807</c:v>
                  </c:pt>
                  <c:pt idx="12">
                    <c:v>5.3095620834216977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2.3329298104451501</c:v>
                </c:pt>
                <c:pt idx="1">
                  <c:v>2.5895424723642551</c:v>
                </c:pt>
                <c:pt idx="2">
                  <c:v>63.020943886002364</c:v>
                </c:pt>
                <c:pt idx="3">
                  <c:v>67.327678166841721</c:v>
                </c:pt>
                <c:pt idx="4">
                  <c:v>95.722122626845803</c:v>
                </c:pt>
                <c:pt idx="5">
                  <c:v>155.78197076187996</c:v>
                </c:pt>
                <c:pt idx="6">
                  <c:v>147.60227309350694</c:v>
                </c:pt>
                <c:pt idx="7">
                  <c:v>178.57641690426954</c:v>
                </c:pt>
                <c:pt idx="8">
                  <c:v>188.374203836704</c:v>
                </c:pt>
                <c:pt idx="9">
                  <c:v>205.42988186982538</c:v>
                </c:pt>
                <c:pt idx="10">
                  <c:v>226.73849277363703</c:v>
                </c:pt>
                <c:pt idx="11">
                  <c:v>254.17957750572435</c:v>
                </c:pt>
                <c:pt idx="12">
                  <c:v>267.17435001424599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63.020943886002364</c:v>
                </c:pt>
                <c:pt idx="3">
                  <c:v>67.327678166841721</c:v>
                </c:pt>
                <c:pt idx="4">
                  <c:v>95.722122626845803</c:v>
                </c:pt>
                <c:pt idx="5">
                  <c:v>155.78197076187996</c:v>
                </c:pt>
                <c:pt idx="6">
                  <c:v>147.60227309350694</c:v>
                </c:pt>
                <c:pt idx="7">
                  <c:v>178.57641690426954</c:v>
                </c:pt>
                <c:pt idx="8">
                  <c:v>188.374203836704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2.3329298104451501</c:v>
                </c:pt>
                <c:pt idx="1">
                  <c:v>2.5895424723642551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205.42988186982538</c:v>
                </c:pt>
                <c:pt idx="10">
                  <c:v>226.73849277363703</c:v>
                </c:pt>
                <c:pt idx="11">
                  <c:v>254.17957750572435</c:v>
                </c:pt>
                <c:pt idx="12">
                  <c:v>267.17435001424599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11" sqref="B1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4000 nM coll, 2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11.556626824766825</v>
      </c>
      <c r="C14" s="3" t="s">
        <v>22</v>
      </c>
    </row>
    <row r="15" spans="1:8" ht="17.25" x14ac:dyDescent="0.25">
      <c r="A15" s="1" t="s">
        <v>39</v>
      </c>
      <c r="B15">
        <f ca="1">'α2(I)'!R11</f>
        <v>5.0566162110087411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tabSelected="1" zoomScale="80" zoomScaleNormal="80" workbookViewId="0">
      <pane xSplit="2" ySplit="27" topLeftCell="C283" activePane="bottomRight" state="frozen"/>
      <selection pane="topRight" activeCell="C1" sqref="C1"/>
      <selection pane="bottomLeft" activeCell="A6" sqref="A6"/>
      <selection pane="bottomRight" activeCell="U440" sqref="U4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29612.378335315334</v>
      </c>
      <c r="C2" s="53">
        <f>SUMSQ(AI28:AI228)</f>
        <v>2938.6293489033301</v>
      </c>
      <c r="D2" s="54">
        <f t="shared" ref="D2:O2" si="0">SUMSQ(AJ28:AJ228)</f>
        <v>2615.1842668411036</v>
      </c>
      <c r="E2" s="54">
        <f t="shared" si="0"/>
        <v>2946.8279342668716</v>
      </c>
      <c r="F2" s="54">
        <f t="shared" si="0"/>
        <v>1766.636929087734</v>
      </c>
      <c r="G2" s="54">
        <f t="shared" si="0"/>
        <v>1953.3872214232956</v>
      </c>
      <c r="H2" s="54">
        <f t="shared" si="0"/>
        <v>1369.6878948797066</v>
      </c>
      <c r="I2" s="54">
        <f t="shared" si="0"/>
        <v>1590.2063963808182</v>
      </c>
      <c r="J2" s="54">
        <f t="shared" si="0"/>
        <v>2030.0781601928725</v>
      </c>
      <c r="K2" s="54">
        <f t="shared" si="0"/>
        <v>1705.8214613297057</v>
      </c>
      <c r="L2" s="54">
        <f t="shared" si="0"/>
        <v>2178.3856715513812</v>
      </c>
      <c r="M2" s="54">
        <f t="shared" si="0"/>
        <v>2641.4020737978253</v>
      </c>
      <c r="N2" s="54">
        <f t="shared" si="0"/>
        <v>3444.9342507909705</v>
      </c>
      <c r="O2" s="55">
        <f t="shared" si="0"/>
        <v>2431.1967258697182</v>
      </c>
      <c r="P2" s="128">
        <f t="shared" ref="P2" si="1">SUMSQ(AV28:AV228)</f>
        <v>1913.1758866893683</v>
      </c>
      <c r="Q2" s="129">
        <f>SUMSQ(AW28:AW228)</f>
        <v>1824.3237604405829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2166.7439808604422</v>
      </c>
      <c r="D3" s="61">
        <v>1993.3290374065007</v>
      </c>
      <c r="E3" s="61">
        <v>2003.1533529392932</v>
      </c>
      <c r="F3" s="61">
        <v>1776.4971422651579</v>
      </c>
      <c r="G3" s="61">
        <v>1710.9061863197603</v>
      </c>
      <c r="H3" s="61">
        <v>1717.1190844020589</v>
      </c>
      <c r="I3" s="61">
        <v>1727.417297194748</v>
      </c>
      <c r="J3" s="61">
        <v>1790.3618936839719</v>
      </c>
      <c r="K3" s="61">
        <v>1776.939684007684</v>
      </c>
      <c r="L3" s="61">
        <v>1730.4485866907187</v>
      </c>
      <c r="M3" s="61">
        <v>1718.1464873668081</v>
      </c>
      <c r="N3" s="61">
        <v>1876.260564390024</v>
      </c>
      <c r="O3" s="81">
        <v>1773.4178651984926</v>
      </c>
      <c r="P3" s="122">
        <v>1703.6608723663151</v>
      </c>
      <c r="Q3" s="114">
        <v>1192.9770411933998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1445.7700822370937</v>
      </c>
      <c r="D4" s="63">
        <v>1341.2756436280358</v>
      </c>
      <c r="E4" s="63">
        <v>1357.1978383535695</v>
      </c>
      <c r="F4" s="63">
        <v>1199.0504623707393</v>
      </c>
      <c r="G4" s="63">
        <v>1149.4638785010609</v>
      </c>
      <c r="H4" s="63">
        <v>1110.9006002396411</v>
      </c>
      <c r="I4" s="63">
        <v>1096.2311437245744</v>
      </c>
      <c r="J4" s="63">
        <v>1184.0555384128265</v>
      </c>
      <c r="K4" s="63">
        <v>1169.6027815520702</v>
      </c>
      <c r="L4" s="63">
        <v>1143.5047199731134</v>
      </c>
      <c r="M4" s="63">
        <v>1156.1277700930668</v>
      </c>
      <c r="N4" s="63">
        <v>1282.1611518616817</v>
      </c>
      <c r="O4" s="82">
        <v>1211.884564726118</v>
      </c>
      <c r="P4" s="123">
        <v>1078.4002120196526</v>
      </c>
      <c r="Q4" s="115">
        <v>733.9641602387602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0</v>
      </c>
      <c r="D5" s="63">
        <v>31.113084866268238</v>
      </c>
      <c r="E5" s="63">
        <v>88.574029995459185</v>
      </c>
      <c r="F5" s="63">
        <v>114.08560912503096</v>
      </c>
      <c r="G5" s="63">
        <v>143.95648227480063</v>
      </c>
      <c r="H5" s="63">
        <v>155.49957492672056</v>
      </c>
      <c r="I5" s="63">
        <v>206.49366595907003</v>
      </c>
      <c r="J5" s="63">
        <v>247.18818801013924</v>
      </c>
      <c r="K5" s="63">
        <v>261.70506532551099</v>
      </c>
      <c r="L5" s="63">
        <v>284.20548315929108</v>
      </c>
      <c r="M5" s="63">
        <v>314.52364106131131</v>
      </c>
      <c r="N5" s="63">
        <v>384.611559617198</v>
      </c>
      <c r="O5" s="82">
        <v>381.14344298173307</v>
      </c>
      <c r="P5" s="123">
        <v>535.04786089971492</v>
      </c>
      <c r="Q5" s="115">
        <v>1101.9194968055353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0</v>
      </c>
      <c r="D6" s="65">
        <v>0.12828116622400321</v>
      </c>
      <c r="E6" s="65">
        <v>56.959703723037613</v>
      </c>
      <c r="F6" s="65">
        <v>41.008269456845071</v>
      </c>
      <c r="G6" s="65">
        <v>67.853525518642371</v>
      </c>
      <c r="H6" s="65">
        <v>108.60988649511053</v>
      </c>
      <c r="I6" s="65">
        <v>101.3890473215471</v>
      </c>
      <c r="J6" s="65">
        <v>143.84548852204276</v>
      </c>
      <c r="K6" s="65">
        <v>144.58570255749038</v>
      </c>
      <c r="L6" s="65">
        <v>150.36737711263922</v>
      </c>
      <c r="M6" s="65">
        <v>169.27515977061691</v>
      </c>
      <c r="N6" s="65">
        <v>219.99971489236557</v>
      </c>
      <c r="O6" s="83">
        <v>221.79567279885242</v>
      </c>
      <c r="P6" s="124">
        <v>320.09344346102949</v>
      </c>
      <c r="Q6" s="116">
        <v>620.75199236130197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54.744738472406993</v>
      </c>
      <c r="D7" s="63">
        <v>53.988425391358639</v>
      </c>
      <c r="E7" s="63">
        <v>53.833074077684721</v>
      </c>
      <c r="F7" s="63">
        <v>53.772397956893386</v>
      </c>
      <c r="G7" s="63">
        <v>53.681758288429059</v>
      </c>
      <c r="H7" s="63">
        <v>53.463027292107292</v>
      </c>
      <c r="I7" s="63">
        <v>53.329857998335697</v>
      </c>
      <c r="J7" s="63">
        <v>53.639259819236997</v>
      </c>
      <c r="K7" s="63">
        <v>54.011733717011758</v>
      </c>
      <c r="L7" s="63">
        <v>53.748949630465809</v>
      </c>
      <c r="M7" s="63">
        <v>53.375153745477341</v>
      </c>
      <c r="N7" s="63">
        <v>53.450559616791431</v>
      </c>
      <c r="O7" s="81">
        <v>54.675716563699304</v>
      </c>
      <c r="P7" s="122">
        <v>54.140849043802881</v>
      </c>
      <c r="Q7" s="114">
        <v>53.82412946633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75.374820719710002</v>
      </c>
      <c r="D8" s="75">
        <f t="shared" ref="D8:N8" si="2">D$7 + ($O8 - $O$7)*D$20 + ($O8 - $O$7)*($O8 - $O$7)*ABS(D$21)</f>
        <v>74.201414487104543</v>
      </c>
      <c r="E8" s="75">
        <f t="shared" si="2"/>
        <v>74.02819632159536</v>
      </c>
      <c r="F8" s="75">
        <f t="shared" si="2"/>
        <v>73.718381104092998</v>
      </c>
      <c r="G8" s="75">
        <f t="shared" si="2"/>
        <v>73.669654239372164</v>
      </c>
      <c r="H8" s="75">
        <f t="shared" si="2"/>
        <v>73.568222951510322</v>
      </c>
      <c r="I8" s="75">
        <f t="shared" si="2"/>
        <v>72.827626522042522</v>
      </c>
      <c r="J8" s="75">
        <f t="shared" si="2"/>
        <v>73.017581221722637</v>
      </c>
      <c r="K8" s="75">
        <f t="shared" si="2"/>
        <v>73.227512170374311</v>
      </c>
      <c r="L8" s="75">
        <f t="shared" si="2"/>
        <v>73.200207316805262</v>
      </c>
      <c r="M8" s="75">
        <f t="shared" si="2"/>
        <v>73.060601672274601</v>
      </c>
      <c r="N8" s="76">
        <f t="shared" si="2"/>
        <v>73.687774718071893</v>
      </c>
      <c r="O8" s="82">
        <v>75.28034923982392</v>
      </c>
      <c r="P8" s="123">
        <v>74.862910722887847</v>
      </c>
      <c r="Q8" s="115">
        <v>74.4151095813925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3">C$7 + ($O9 - $O$7)*C$20 + ($O9 - $O$7)*($O9 - $O$7)*ABS(C$21)</f>
        <v>110.68795163140493</v>
      </c>
      <c r="D9" s="67">
        <f t="shared" si="3"/>
        <v>108.80059453390493</v>
      </c>
      <c r="E9" s="67">
        <f t="shared" si="3"/>
        <v>108.59679314190757</v>
      </c>
      <c r="F9" s="67">
        <f t="shared" si="3"/>
        <v>108.2081025963315</v>
      </c>
      <c r="G9" s="67">
        <f t="shared" si="3"/>
        <v>108.26830766049918</v>
      </c>
      <c r="H9" s="67">
        <f t="shared" si="3"/>
        <v>108.35308293877809</v>
      </c>
      <c r="I9" s="67">
        <f t="shared" si="3"/>
        <v>106.72447524802671</v>
      </c>
      <c r="J9" s="67">
        <f t="shared" si="3"/>
        <v>106.88973242458698</v>
      </c>
      <c r="K9" s="67">
        <f t="shared" si="3"/>
        <v>107.00771867984837</v>
      </c>
      <c r="L9" s="67">
        <f t="shared" si="3"/>
        <v>107.15381216831507</v>
      </c>
      <c r="M9" s="67">
        <f t="shared" si="3"/>
        <v>107.41915058496546</v>
      </c>
      <c r="N9" s="77">
        <f t="shared" si="3"/>
        <v>108.58764275791083</v>
      </c>
      <c r="O9" s="82">
        <v>110.5499173567662</v>
      </c>
      <c r="P9" s="123">
        <v>110.64480974010219</v>
      </c>
      <c r="Q9" s="115">
        <v>112.57878019082838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3"/>
        <v>137.66092835055161</v>
      </c>
      <c r="D10" s="67">
        <f t="shared" si="3"/>
        <v>135.22823926010057</v>
      </c>
      <c r="E10" s="67">
        <f t="shared" si="3"/>
        <v>135.00107770051784</v>
      </c>
      <c r="F10" s="67">
        <f t="shared" si="3"/>
        <v>134.84773439413857</v>
      </c>
      <c r="G10" s="67">
        <f t="shared" si="3"/>
        <v>135.02277023780172</v>
      </c>
      <c r="H10" s="67">
        <f t="shared" si="3"/>
        <v>135.23737610502016</v>
      </c>
      <c r="I10" s="67">
        <f t="shared" si="3"/>
        <v>133.05952872221567</v>
      </c>
      <c r="J10" s="67">
        <f t="shared" si="3"/>
        <v>133.35879705733277</v>
      </c>
      <c r="K10" s="67">
        <f t="shared" si="3"/>
        <v>133.56497538592367</v>
      </c>
      <c r="L10" s="67">
        <f t="shared" si="3"/>
        <v>133.64818994146373</v>
      </c>
      <c r="M10" s="67">
        <f t="shared" si="3"/>
        <v>134.22629818306416</v>
      </c>
      <c r="N10" s="77">
        <f t="shared" si="3"/>
        <v>135.46540689920539</v>
      </c>
      <c r="O10" s="83">
        <v>137.4896198173482</v>
      </c>
      <c r="P10" s="124">
        <v>138.3514415013444</v>
      </c>
      <c r="Q10" s="116">
        <v>139.38620726984553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7.9526052978211048</v>
      </c>
      <c r="D11" s="69">
        <f t="shared" ref="D11:O11" si="4">$P11*D$19</f>
        <v>7.4020717024060163</v>
      </c>
      <c r="E11" s="69">
        <f t="shared" si="4"/>
        <v>7.2510118512119188</v>
      </c>
      <c r="F11" s="69">
        <f t="shared" si="4"/>
        <v>6.6171230764876761</v>
      </c>
      <c r="G11" s="69">
        <f t="shared" si="4"/>
        <v>6.5539120590662154</v>
      </c>
      <c r="H11" s="69">
        <f t="shared" si="4"/>
        <v>6.6909017632096894</v>
      </c>
      <c r="I11" s="69">
        <f t="shared" si="4"/>
        <v>6.4486987820805872</v>
      </c>
      <c r="J11" s="69">
        <f t="shared" si="4"/>
        <v>6.5899744664608484</v>
      </c>
      <c r="K11" s="69">
        <f t="shared" si="4"/>
        <v>6.3574873564465149</v>
      </c>
      <c r="L11" s="69">
        <f t="shared" si="4"/>
        <v>6.1509331337701472</v>
      </c>
      <c r="M11" s="69">
        <f t="shared" si="4"/>
        <v>6.1278749117976474</v>
      </c>
      <c r="N11" s="69">
        <f t="shared" si="4"/>
        <v>6.5473753087347708</v>
      </c>
      <c r="O11" s="78">
        <f t="shared" si="4"/>
        <v>6.72022385076452</v>
      </c>
      <c r="P11" s="125">
        <v>6.6665444981252246</v>
      </c>
      <c r="Q11" s="117">
        <v>5.7835489291581688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5">$P12*C$19</f>
        <v>7.0480921396823559</v>
      </c>
      <c r="D12" s="71">
        <f t="shared" si="5"/>
        <v>6.5601751161203712</v>
      </c>
      <c r="E12" s="71">
        <f t="shared" si="5"/>
        <v>6.426296505281428</v>
      </c>
      <c r="F12" s="71">
        <f t="shared" si="5"/>
        <v>5.8645049510355634</v>
      </c>
      <c r="G12" s="71">
        <f t="shared" si="5"/>
        <v>5.8084834262213514</v>
      </c>
      <c r="H12" s="71">
        <f t="shared" si="5"/>
        <v>5.9298921999292036</v>
      </c>
      <c r="I12" s="71">
        <f t="shared" si="5"/>
        <v>5.7152368934510402</v>
      </c>
      <c r="J12" s="71">
        <f t="shared" si="5"/>
        <v>5.8404441687173696</v>
      </c>
      <c r="K12" s="71">
        <f t="shared" si="5"/>
        <v>5.6343996699267107</v>
      </c>
      <c r="L12" s="71">
        <f t="shared" si="5"/>
        <v>5.4513385045923295</v>
      </c>
      <c r="M12" s="71">
        <f t="shared" si="5"/>
        <v>5.4309028779073296</v>
      </c>
      <c r="N12" s="71">
        <f t="shared" si="5"/>
        <v>5.802690152582743</v>
      </c>
      <c r="O12" s="79">
        <f t="shared" si="5"/>
        <v>5.9558792528602602</v>
      </c>
      <c r="P12" s="111">
        <v>5.9083052806547096</v>
      </c>
      <c r="Q12" s="118">
        <v>5.196917594816882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5"/>
        <v>5.7346006527285329</v>
      </c>
      <c r="D13" s="71">
        <f t="shared" si="5"/>
        <v>5.3376124711974633</v>
      </c>
      <c r="E13" s="71">
        <f t="shared" si="5"/>
        <v>5.2286836499096658</v>
      </c>
      <c r="F13" s="71">
        <f t="shared" si="5"/>
        <v>4.7715882899416693</v>
      </c>
      <c r="G13" s="71">
        <f t="shared" si="5"/>
        <v>4.7260070083126084</v>
      </c>
      <c r="H13" s="71">
        <f t="shared" si="5"/>
        <v>4.8247898873036599</v>
      </c>
      <c r="I13" s="71">
        <f t="shared" si="5"/>
        <v>4.6501380189333927</v>
      </c>
      <c r="J13" s="71">
        <f t="shared" si="5"/>
        <v>4.7520115058627246</v>
      </c>
      <c r="K13" s="71">
        <f t="shared" si="5"/>
        <v>4.5843657240200804</v>
      </c>
      <c r="L13" s="71">
        <f t="shared" si="5"/>
        <v>4.4354200721456856</v>
      </c>
      <c r="M13" s="71">
        <f t="shared" si="5"/>
        <v>4.418792855048606</v>
      </c>
      <c r="N13" s="71">
        <f t="shared" si="5"/>
        <v>4.7212933765763907</v>
      </c>
      <c r="O13" s="79">
        <f t="shared" si="5"/>
        <v>4.8459339597345359</v>
      </c>
      <c r="P13" s="111">
        <v>4.8072259339800461</v>
      </c>
      <c r="Q13" s="118">
        <v>6.1100031144686868</v>
      </c>
    </row>
    <row r="14" spans="1:156" ht="15.75" thickBot="1" x14ac:dyDescent="0.3">
      <c r="A14" s="137"/>
      <c r="B14" s="46" t="s">
        <v>52</v>
      </c>
      <c r="C14" s="72">
        <f t="shared" si="5"/>
        <v>5.1535533407950105</v>
      </c>
      <c r="D14" s="73">
        <f t="shared" si="5"/>
        <v>4.7967892183949372</v>
      </c>
      <c r="E14" s="73">
        <f t="shared" si="5"/>
        <v>4.6988973990945837</v>
      </c>
      <c r="F14" s="73">
        <f t="shared" si="5"/>
        <v>4.2881163417764707</v>
      </c>
      <c r="G14" s="73">
        <f t="shared" si="5"/>
        <v>4.2471534952868213</v>
      </c>
      <c r="H14" s="73">
        <f t="shared" si="5"/>
        <v>4.3359273902563791</v>
      </c>
      <c r="I14" s="73">
        <f t="shared" si="5"/>
        <v>4.1789717844135517</v>
      </c>
      <c r="J14" s="73">
        <f t="shared" si="5"/>
        <v>4.2705231374538535</v>
      </c>
      <c r="K14" s="73">
        <f t="shared" si="5"/>
        <v>4.119863739981378</v>
      </c>
      <c r="L14" s="73">
        <f t="shared" si="5"/>
        <v>3.986009718001843</v>
      </c>
      <c r="M14" s="73">
        <f t="shared" si="5"/>
        <v>3.9710672214954807</v>
      </c>
      <c r="N14" s="73">
        <f t="shared" si="5"/>
        <v>4.2429174631631366</v>
      </c>
      <c r="O14" s="80">
        <f t="shared" si="5"/>
        <v>4.3549290804721235</v>
      </c>
      <c r="P14" s="126">
        <v>4.3201430705086024</v>
      </c>
      <c r="Q14" s="119">
        <v>4.3317697197244751</v>
      </c>
    </row>
    <row r="15" spans="1:156" x14ac:dyDescent="0.25">
      <c r="A15" s="135" t="s">
        <v>40</v>
      </c>
      <c r="B15" s="44" t="s">
        <v>38</v>
      </c>
      <c r="C15" s="68">
        <f>$P15</f>
        <v>-2.6855388245826517</v>
      </c>
      <c r="D15" s="69">
        <f t="shared" ref="D15:O15" si="6">$P15</f>
        <v>-2.6855388245826517</v>
      </c>
      <c r="E15" s="69">
        <f t="shared" si="6"/>
        <v>-2.6855388245826517</v>
      </c>
      <c r="F15" s="69">
        <f t="shared" si="6"/>
        <v>-2.6855388245826517</v>
      </c>
      <c r="G15" s="69">
        <f t="shared" si="6"/>
        <v>-2.6855388245826517</v>
      </c>
      <c r="H15" s="69">
        <f t="shared" si="6"/>
        <v>-2.6855388245826517</v>
      </c>
      <c r="I15" s="69">
        <f t="shared" si="6"/>
        <v>-2.6855388245826517</v>
      </c>
      <c r="J15" s="69">
        <f t="shared" si="6"/>
        <v>-2.6855388245826517</v>
      </c>
      <c r="K15" s="69">
        <f t="shared" si="6"/>
        <v>-2.6855388245826517</v>
      </c>
      <c r="L15" s="69">
        <f t="shared" si="6"/>
        <v>-2.6855388245826517</v>
      </c>
      <c r="M15" s="69">
        <f t="shared" si="6"/>
        <v>-2.6855388245826517</v>
      </c>
      <c r="N15" s="69">
        <f t="shared" si="6"/>
        <v>-2.6855388245826517</v>
      </c>
      <c r="O15" s="69">
        <f t="shared" si="6"/>
        <v>-2.6855388245826517</v>
      </c>
      <c r="P15" s="111">
        <v>-2.6855388245826517</v>
      </c>
      <c r="Q15" s="118">
        <v>-2.7194413644817406</v>
      </c>
    </row>
    <row r="16" spans="1:156" x14ac:dyDescent="0.25">
      <c r="A16" s="136"/>
      <c r="B16" s="45" t="s">
        <v>39</v>
      </c>
      <c r="C16" s="70">
        <f t="shared" ref="C16:O18" si="7">$P16</f>
        <v>-2.5577906203297776</v>
      </c>
      <c r="D16" s="71">
        <f t="shared" si="7"/>
        <v>-2.5577906203297776</v>
      </c>
      <c r="E16" s="71">
        <f t="shared" si="7"/>
        <v>-2.5577906203297776</v>
      </c>
      <c r="F16" s="71">
        <f t="shared" si="7"/>
        <v>-2.5577906203297776</v>
      </c>
      <c r="G16" s="71">
        <f t="shared" si="7"/>
        <v>-2.5577906203297776</v>
      </c>
      <c r="H16" s="71">
        <f t="shared" si="7"/>
        <v>-2.5577906203297776</v>
      </c>
      <c r="I16" s="71">
        <f t="shared" si="7"/>
        <v>-2.5577906203297776</v>
      </c>
      <c r="J16" s="71">
        <f t="shared" si="7"/>
        <v>-2.5577906203297776</v>
      </c>
      <c r="K16" s="71">
        <f t="shared" si="7"/>
        <v>-2.5577906203297776</v>
      </c>
      <c r="L16" s="71">
        <f t="shared" si="7"/>
        <v>-2.5577906203297776</v>
      </c>
      <c r="M16" s="71">
        <f t="shared" si="7"/>
        <v>-2.5577906203297776</v>
      </c>
      <c r="N16" s="71">
        <f t="shared" si="7"/>
        <v>-2.5577906203297776</v>
      </c>
      <c r="O16" s="71">
        <f t="shared" si="7"/>
        <v>-2.5577906203297776</v>
      </c>
      <c r="P16" s="111">
        <v>-2.5577906203297776</v>
      </c>
      <c r="Q16" s="118">
        <v>-2.7115214411973079</v>
      </c>
      <c r="R16" s="5"/>
    </row>
    <row r="17" spans="1:274" x14ac:dyDescent="0.25">
      <c r="A17" s="136"/>
      <c r="B17" s="45" t="s">
        <v>51</v>
      </c>
      <c r="C17" s="70">
        <f t="shared" si="7"/>
        <v>-1.863823125764108</v>
      </c>
      <c r="D17" s="71">
        <f t="shared" si="7"/>
        <v>-1.863823125764108</v>
      </c>
      <c r="E17" s="71">
        <f t="shared" si="7"/>
        <v>-1.863823125764108</v>
      </c>
      <c r="F17" s="71">
        <f t="shared" si="7"/>
        <v>-1.863823125764108</v>
      </c>
      <c r="G17" s="71">
        <f t="shared" si="7"/>
        <v>-1.863823125764108</v>
      </c>
      <c r="H17" s="71">
        <f t="shared" si="7"/>
        <v>-1.863823125764108</v>
      </c>
      <c r="I17" s="71">
        <f t="shared" si="7"/>
        <v>-1.863823125764108</v>
      </c>
      <c r="J17" s="71">
        <f t="shared" si="7"/>
        <v>-1.863823125764108</v>
      </c>
      <c r="K17" s="71">
        <f t="shared" si="7"/>
        <v>-1.863823125764108</v>
      </c>
      <c r="L17" s="71">
        <f t="shared" si="7"/>
        <v>-1.863823125764108</v>
      </c>
      <c r="M17" s="71">
        <f t="shared" si="7"/>
        <v>-1.863823125764108</v>
      </c>
      <c r="N17" s="71">
        <f t="shared" si="7"/>
        <v>-1.863823125764108</v>
      </c>
      <c r="O17" s="71">
        <f t="shared" si="7"/>
        <v>-1.863823125764108</v>
      </c>
      <c r="P17" s="111">
        <v>-1.863823125764108</v>
      </c>
      <c r="Q17" s="118">
        <v>-2.4676713345441552</v>
      </c>
      <c r="R17" s="36"/>
      <c r="T17" s="41"/>
    </row>
    <row r="18" spans="1:274" ht="15.75" thickBot="1" x14ac:dyDescent="0.3">
      <c r="A18" s="137"/>
      <c r="B18" s="46" t="s">
        <v>52</v>
      </c>
      <c r="C18" s="72">
        <f t="shared" si="7"/>
        <v>-1.4455648629692581</v>
      </c>
      <c r="D18" s="73">
        <f t="shared" si="7"/>
        <v>-1.4455648629692581</v>
      </c>
      <c r="E18" s="73">
        <f t="shared" si="7"/>
        <v>-1.4455648629692581</v>
      </c>
      <c r="F18" s="73">
        <f t="shared" si="7"/>
        <v>-1.4455648629692581</v>
      </c>
      <c r="G18" s="73">
        <f t="shared" si="7"/>
        <v>-1.4455648629692581</v>
      </c>
      <c r="H18" s="73">
        <f t="shared" si="7"/>
        <v>-1.4455648629692581</v>
      </c>
      <c r="I18" s="73">
        <f t="shared" si="7"/>
        <v>-1.4455648629692581</v>
      </c>
      <c r="J18" s="73">
        <f t="shared" si="7"/>
        <v>-1.4455648629692581</v>
      </c>
      <c r="K18" s="73">
        <f t="shared" si="7"/>
        <v>-1.4455648629692581</v>
      </c>
      <c r="L18" s="73">
        <f t="shared" si="7"/>
        <v>-1.4455648629692581</v>
      </c>
      <c r="M18" s="73">
        <f t="shared" si="7"/>
        <v>-1.4455648629692581</v>
      </c>
      <c r="N18" s="73">
        <f t="shared" si="7"/>
        <v>-1.4455648629692581</v>
      </c>
      <c r="O18" s="73">
        <f t="shared" si="7"/>
        <v>-1.4455648629692581</v>
      </c>
      <c r="P18" s="126">
        <v>-1.4455648629692581</v>
      </c>
      <c r="Q18" s="119">
        <v>-1.4447481134225293</v>
      </c>
      <c r="R18" s="36"/>
    </row>
    <row r="19" spans="1:274" ht="15.75" thickBot="1" x14ac:dyDescent="0.3">
      <c r="A19" s="40"/>
      <c r="B19" s="40"/>
      <c r="C19" s="56">
        <v>1.1929126551330376</v>
      </c>
      <c r="D19" s="57">
        <v>1.1103311024905989</v>
      </c>
      <c r="E19" s="57">
        <v>1.0876717095717368</v>
      </c>
      <c r="F19" s="57">
        <v>0.99258665090266074</v>
      </c>
      <c r="G19" s="57">
        <v>0.98310482453230696</v>
      </c>
      <c r="H19" s="57">
        <v>1.0036536567169565</v>
      </c>
      <c r="I19" s="57">
        <v>0.96732254376972959</v>
      </c>
      <c r="J19" s="57">
        <v>0.98851428477138203</v>
      </c>
      <c r="K19" s="57">
        <v>0.95364057919877032</v>
      </c>
      <c r="L19" s="57">
        <v>0.9226568780122778</v>
      </c>
      <c r="M19" s="57">
        <v>0.91919808133298109</v>
      </c>
      <c r="N19" s="57">
        <v>0.98212429401409285</v>
      </c>
      <c r="O19" s="84">
        <v>1.0080520504519832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1.0012351383098368</v>
      </c>
      <c r="D20" s="104">
        <v>0.98099245026422999</v>
      </c>
      <c r="E20" s="104">
        <v>0.98012532236556227</v>
      </c>
      <c r="F20" s="104">
        <v>0.96439967894894829</v>
      </c>
      <c r="G20" s="104">
        <v>0.96604499129384147</v>
      </c>
      <c r="H20" s="104">
        <v>0.97189030398700571</v>
      </c>
      <c r="I20" s="104">
        <v>0.94082363056415952</v>
      </c>
      <c r="J20" s="104">
        <v>0.93314697372179156</v>
      </c>
      <c r="K20" s="104">
        <v>0.92331057246582193</v>
      </c>
      <c r="L20" s="104">
        <v>0.93714048450631249</v>
      </c>
      <c r="M20" s="104">
        <v>0.94846379438415274</v>
      </c>
      <c r="N20" s="104">
        <v>0.97945788118378674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0</v>
      </c>
      <c r="F21" s="104">
        <v>1.7637934968530618E-4</v>
      </c>
      <c r="G21" s="104">
        <v>1.9525046142069492E-4</v>
      </c>
      <c r="H21" s="104">
        <v>1.8785249676986376E-4</v>
      </c>
      <c r="I21" s="104">
        <v>2.6485212059910995E-4</v>
      </c>
      <c r="J21" s="104">
        <v>3.5607221768716574E-4</v>
      </c>
      <c r="K21" s="104">
        <v>4.5060148796349222E-4</v>
      </c>
      <c r="L21" s="104">
        <v>3.3405238633168316E-4</v>
      </c>
      <c r="M21" s="104">
        <v>3.3611951131564381E-4</v>
      </c>
      <c r="N21" s="104">
        <v>1.3153956184947733E-4</v>
      </c>
      <c r="O21" s="106">
        <v>0</v>
      </c>
      <c r="P21" s="127"/>
      <c r="Q21" s="20"/>
    </row>
    <row r="22" spans="1:274" ht="15" customHeight="1" x14ac:dyDescent="0.25">
      <c r="A22" s="138" t="s">
        <v>50</v>
      </c>
      <c r="B22" s="50" t="s">
        <v>38</v>
      </c>
      <c r="C22" s="15">
        <f>C5/(C3*$P22 + C5)</f>
        <v>0</v>
      </c>
      <c r="D22" s="15">
        <f t="shared" ref="D22:O22" si="8">D5/(D3*$P22 + D5)</f>
        <v>1.2272464013085285E-2</v>
      </c>
      <c r="E22" s="15">
        <f t="shared" si="8"/>
        <v>3.400158377592237E-2</v>
      </c>
      <c r="F22" s="15">
        <f t="shared" si="8"/>
        <v>4.8634480924993576E-2</v>
      </c>
      <c r="G22" s="15">
        <f t="shared" si="8"/>
        <v>6.2774010805036418E-2</v>
      </c>
      <c r="H22" s="15">
        <f t="shared" si="8"/>
        <v>6.7240220351048971E-2</v>
      </c>
      <c r="I22" s="15">
        <f t="shared" si="8"/>
        <v>8.6888775645023952E-2</v>
      </c>
      <c r="J22" s="15">
        <f t="shared" si="8"/>
        <v>9.9021980851757493E-2</v>
      </c>
      <c r="K22" s="15">
        <f t="shared" si="8"/>
        <v>0.10493590314470021</v>
      </c>
      <c r="L22" s="15">
        <f t="shared" si="8"/>
        <v>0.1156224074936959</v>
      </c>
      <c r="M22" s="15">
        <f t="shared" si="8"/>
        <v>0.12718754044927399</v>
      </c>
      <c r="N22" s="15">
        <f t="shared" si="8"/>
        <v>0.14028582640121318</v>
      </c>
      <c r="O22" s="16">
        <f t="shared" si="8"/>
        <v>0.14608985918641107</v>
      </c>
      <c r="P22" s="14">
        <f>(1 - P$1) / P$1 * (P5/P3)</f>
        <v>1.2562309074024935</v>
      </c>
      <c r="Q22" s="120">
        <f>(1 - Q$1) / Q$1 * (Q5/Q3)</f>
        <v>0.9236720060456699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39"/>
      <c r="B23" s="51" t="s">
        <v>39</v>
      </c>
      <c r="C23" s="58">
        <f>C6/(C4*$P23 + C6)</f>
        <v>0</v>
      </c>
      <c r="D23" s="58">
        <f t="shared" ref="D23:O23" si="9">D6/(D4*$P23 + D6)</f>
        <v>8.0547686890788063E-5</v>
      </c>
      <c r="E23" s="58">
        <f t="shared" si="9"/>
        <v>3.4141398668493618E-2</v>
      </c>
      <c r="F23" s="58">
        <f t="shared" si="9"/>
        <v>2.7999085698221089E-2</v>
      </c>
      <c r="G23" s="58">
        <f t="shared" si="9"/>
        <v>4.7363885823105044E-2</v>
      </c>
      <c r="H23" s="58">
        <f t="shared" si="9"/>
        <v>7.6080197066763347E-2</v>
      </c>
      <c r="I23" s="58">
        <f t="shared" si="9"/>
        <v>7.2269327953762202E-2</v>
      </c>
      <c r="J23" s="58">
        <f t="shared" si="9"/>
        <v>9.2823736224296766E-2</v>
      </c>
      <c r="K23" s="58">
        <f t="shared" si="9"/>
        <v>9.4300555938214431E-2</v>
      </c>
      <c r="L23" s="58">
        <f t="shared" si="9"/>
        <v>9.9710530695515179E-2</v>
      </c>
      <c r="M23" s="58">
        <f t="shared" si="9"/>
        <v>0.10978106095004725</v>
      </c>
      <c r="N23" s="58">
        <f t="shared" si="9"/>
        <v>0.12626994053446583</v>
      </c>
      <c r="O23" s="59">
        <f t="shared" si="9"/>
        <v>0.13355922536568554</v>
      </c>
      <c r="P23" s="112">
        <f>(1 - P$1) / P$1 * (P6/P4)</f>
        <v>1.1872899871247287</v>
      </c>
      <c r="Q23" s="58">
        <f>(1 - Q$1) / Q$1 * (Q6/Q4)</f>
        <v>0.84575245766682927</v>
      </c>
      <c r="R23" s="141"/>
      <c r="CC23" s="2">
        <v>2E-3</v>
      </c>
      <c r="CS23" s="2">
        <v>2E-3</v>
      </c>
      <c r="DI23" s="2">
        <v>2E-3</v>
      </c>
    </row>
    <row r="24" spans="1:274" x14ac:dyDescent="0.25">
      <c r="BO24" s="3"/>
    </row>
    <row r="25" spans="1:274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34"/>
      <c r="AG25" s="86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34"/>
      <c r="AW25" s="86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34"/>
      <c r="BM25" s="86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34"/>
      <c r="CC25" s="86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0"/>
      <c r="CS25" s="100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34"/>
      <c r="DI25" s="86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34" t="s">
        <v>34</v>
      </c>
      <c r="DY25" s="86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0" t="s">
        <v>34</v>
      </c>
      <c r="EO25" s="100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4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71.296999999999997</v>
      </c>
      <c r="D28" s="37">
        <v>72.483999999999995</v>
      </c>
      <c r="E28" s="37">
        <v>72.656000000000006</v>
      </c>
      <c r="F28" s="37">
        <v>69.852000000000004</v>
      </c>
      <c r="G28" s="37">
        <v>71.819999999999993</v>
      </c>
      <c r="H28" s="37">
        <v>77.283000000000001</v>
      </c>
      <c r="I28" s="37">
        <v>73.566999999999993</v>
      </c>
      <c r="J28" s="37">
        <v>72.917000000000002</v>
      </c>
      <c r="K28" s="37">
        <v>71.844999999999999</v>
      </c>
      <c r="L28" s="37">
        <v>71.067999999999998</v>
      </c>
      <c r="M28" s="37">
        <v>69.796999999999997</v>
      </c>
      <c r="N28" s="37">
        <v>71.287999999999997</v>
      </c>
      <c r="O28" s="37">
        <v>78.474999999999994</v>
      </c>
      <c r="P28" s="37">
        <v>71.575999999999993</v>
      </c>
      <c r="Q28" s="37">
        <v>71.918000000000006</v>
      </c>
      <c r="S28" s="4">
        <f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70.721701124397882</v>
      </c>
      <c r="T28" s="4">
        <f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70.903481158147613</v>
      </c>
      <c r="U28" s="4">
        <f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71.329976881911094</v>
      </c>
      <c r="V28" s="4" t="e">
        <f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>
        <f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76.96010248926541</v>
      </c>
      <c r="Y28" s="4" t="e">
        <f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F91" si="10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ref="AG28:AG91" si="11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>IF(OR($B28 &lt; C$231, $B28 &gt; C$234), 0, C28-S28)</f>
        <v>0.57529887560211534</v>
      </c>
      <c r="AJ28" s="4">
        <f>IF(OR($B28 &lt; D$231, $B28 &gt; D$234), 0, D28-T28)</f>
        <v>1.5805188418523812</v>
      </c>
      <c r="AK28" s="4">
        <f>IF(OR($B28 &lt; E$231, $B28 &gt; E$234), 0, E28-U28)</f>
        <v>1.3260231180889122</v>
      </c>
      <c r="AL28" s="4">
        <f>IF(OR($B28 &lt; F$231, $B28 &gt; F$234), 0, F28-V28)</f>
        <v>0</v>
      </c>
      <c r="AM28" s="4">
        <f>IF(OR($B28 &lt; G$231, $B28 &gt; G$234), 0, G28-W28)</f>
        <v>0</v>
      </c>
      <c r="AN28" s="4">
        <f>IF(OR($B28 &lt; H$231, $B28 &gt; H$234), 0, H28-X28)</f>
        <v>0.32289751073459172</v>
      </c>
      <c r="AO28" s="4">
        <f>IF(OR($B28 &lt; I$231, $B28 &gt; I$234), 0, I28-Y28)</f>
        <v>0</v>
      </c>
      <c r="AP28" s="4">
        <f>IF(OR($B28 &lt; J$231, $B28 &gt; J$234), 0, J28-Z28)</f>
        <v>0</v>
      </c>
      <c r="AQ28" s="4">
        <f>IF(OR($B28 &lt; K$231, $B28 &gt; K$234), 0, K28-AA28)</f>
        <v>0</v>
      </c>
      <c r="AR28" s="4">
        <f>IF(OR($B28 &lt; L$231, $B28 &gt; L$234), 0, L28-AB28)</f>
        <v>0</v>
      </c>
      <c r="AS28" s="4">
        <f>IF(OR($B28 &lt; M$231, $B28 &gt; M$234), 0, M28-AC28)</f>
        <v>0</v>
      </c>
      <c r="AT28" s="4">
        <f>IF(OR($B28 &lt; N$231, $B28 &gt; N$234), 0, N28-AD28)</f>
        <v>0</v>
      </c>
      <c r="AU28" s="4">
        <f>IF(OR($B28 &lt; O$231, $B28 &gt; O$234), 0, O28-AE28)</f>
        <v>0</v>
      </c>
      <c r="AV28" s="4">
        <f t="shared" ref="AV28:AW43" si="12">IF(OR($B28 &lt; P$231, $B28 &gt; P$234), 0, P28-AF28)</f>
        <v>0</v>
      </c>
      <c r="AW28" s="4">
        <f t="shared" si="12"/>
        <v>0</v>
      </c>
      <c r="AY28" s="2">
        <f>IF(OR($B28 &lt; C$231, $B28 &gt; C$234), #N/A, ((1-FG28)*DK28) + (FG28 - FW28)*EA28 + (FW28*EQ28))</f>
        <v>70.721701113251768</v>
      </c>
      <c r="AZ28" s="2">
        <f t="shared" ref="AZ28:BM43" si="13">IF(OR($B28 &lt; D$231, $B28 &gt; D$234), #N/A, ((1-FH28)*DL28) + (FH28 - FX28)*EB28 + (FX28*ER28))</f>
        <v>70.903481157544519</v>
      </c>
      <c r="BA28" s="2">
        <f t="shared" si="13"/>
        <v>71.329976881674327</v>
      </c>
      <c r="BB28" s="2" t="e">
        <f t="shared" si="13"/>
        <v>#N/A</v>
      </c>
      <c r="BC28" s="2" t="e">
        <f t="shared" si="13"/>
        <v>#N/A</v>
      </c>
      <c r="BD28" s="2">
        <f t="shared" si="13"/>
        <v>76.96010248926261</v>
      </c>
      <c r="BE28" s="2" t="e">
        <f t="shared" si="13"/>
        <v>#N/A</v>
      </c>
      <c r="BF28" s="2" t="e">
        <f t="shared" si="13"/>
        <v>#N/A</v>
      </c>
      <c r="BG28" s="2" t="e">
        <f t="shared" si="13"/>
        <v>#N/A</v>
      </c>
      <c r="BH28" s="2" t="e">
        <f t="shared" si="13"/>
        <v>#N/A</v>
      </c>
      <c r="BI28" s="2" t="e">
        <f t="shared" si="13"/>
        <v>#N/A</v>
      </c>
      <c r="BJ28" s="2" t="e">
        <f t="shared" si="13"/>
        <v>#N/A</v>
      </c>
      <c r="BK28" s="2" t="e">
        <f t="shared" si="13"/>
        <v>#N/A</v>
      </c>
      <c r="BL28" s="2" t="e">
        <f t="shared" si="13"/>
        <v>#N/A</v>
      </c>
      <c r="BM28" s="2" t="e">
        <f t="shared" si="13"/>
        <v>#N/A</v>
      </c>
      <c r="BO28" s="2">
        <f>IF(AND(IY28 &lt; $CC$23, $B28 &lt; C$7, $B28 &gt; C$231), C28, "")</f>
        <v>71.296999999999997</v>
      </c>
      <c r="BP28" s="2">
        <f t="shared" ref="BP28:CC28" si="14">IF(AND(IZ28 &lt; $CC$23, $B28 &lt; D$7, $B28 &gt; D$231), D28, "")</f>
        <v>72.483999999999995</v>
      </c>
      <c r="BQ28" s="2">
        <f t="shared" si="14"/>
        <v>72.656000000000006</v>
      </c>
      <c r="BR28" s="2" t="str">
        <f t="shared" si="14"/>
        <v/>
      </c>
      <c r="BS28" s="2" t="str">
        <f t="shared" si="14"/>
        <v/>
      </c>
      <c r="BT28" s="2">
        <f t="shared" si="14"/>
        <v>77.283000000000001</v>
      </c>
      <c r="BU28" s="2" t="str">
        <f t="shared" si="14"/>
        <v/>
      </c>
      <c r="BV28" s="2" t="str">
        <f t="shared" si="14"/>
        <v/>
      </c>
      <c r="BW28" s="2" t="str">
        <f t="shared" si="14"/>
        <v/>
      </c>
      <c r="BX28" s="2" t="str">
        <f t="shared" si="14"/>
        <v/>
      </c>
      <c r="BY28" s="2" t="str">
        <f t="shared" si="14"/>
        <v/>
      </c>
      <c r="BZ28" s="2" t="str">
        <f t="shared" si="14"/>
        <v/>
      </c>
      <c r="CA28" s="2" t="str">
        <f t="shared" si="14"/>
        <v/>
      </c>
      <c r="CB28" s="2" t="str">
        <f t="shared" si="14"/>
        <v/>
      </c>
      <c r="CC28" s="2" t="str">
        <f t="shared" si="14"/>
        <v/>
      </c>
      <c r="CE28" s="2" t="str">
        <f>IF(AND(IY28 &lt; $CS$23, $B28 &gt; C$232, $B28 &lt; C$233), C28, "")</f>
        <v/>
      </c>
      <c r="CF28" s="2" t="str">
        <f t="shared" ref="CF28:CS28" si="15">IF(AND(IZ28 &lt; $CS$23, $B28 &gt; D$232, $B28 &lt; D$233), D28, "")</f>
        <v/>
      </c>
      <c r="CG28" s="2" t="str">
        <f t="shared" si="15"/>
        <v/>
      </c>
      <c r="CH28" s="2" t="str">
        <f t="shared" si="15"/>
        <v/>
      </c>
      <c r="CI28" s="2" t="str">
        <f t="shared" si="15"/>
        <v/>
      </c>
      <c r="CJ28" s="2" t="str">
        <f t="shared" si="15"/>
        <v/>
      </c>
      <c r="CK28" s="2" t="str">
        <f t="shared" si="15"/>
        <v/>
      </c>
      <c r="CL28" s="2" t="str">
        <f t="shared" si="15"/>
        <v/>
      </c>
      <c r="CM28" s="2" t="str">
        <f t="shared" si="15"/>
        <v/>
      </c>
      <c r="CN28" s="2" t="str">
        <f t="shared" si="15"/>
        <v/>
      </c>
      <c r="CO28" s="2" t="str">
        <f t="shared" si="15"/>
        <v/>
      </c>
      <c r="CP28" s="2" t="str">
        <f t="shared" si="15"/>
        <v/>
      </c>
      <c r="CQ28" s="2" t="str">
        <f t="shared" si="15"/>
        <v/>
      </c>
      <c r="CR28" s="2" t="str">
        <f t="shared" si="15"/>
        <v/>
      </c>
      <c r="CS28" s="2" t="str">
        <f t="shared" si="15"/>
        <v/>
      </c>
      <c r="CU28" s="2" t="str">
        <f>IF(AND(IY28 &lt; $DI$23, $B28 &gt; C$7, $B28 &lt; C$234), C28, "")</f>
        <v/>
      </c>
      <c r="CV28" s="2" t="str">
        <f t="shared" ref="CV28:DI28" si="16">IF(AND(IZ28 &lt; $DI$23, $B28 &gt; D$7, $B28 &lt; D$234), D28, "")</f>
        <v/>
      </c>
      <c r="CW28" s="2" t="str">
        <f t="shared" si="16"/>
        <v/>
      </c>
      <c r="CX28" s="2" t="str">
        <f t="shared" si="16"/>
        <v/>
      </c>
      <c r="CY28" s="2" t="str">
        <f t="shared" si="16"/>
        <v/>
      </c>
      <c r="CZ28" s="2" t="str">
        <f t="shared" si="16"/>
        <v/>
      </c>
      <c r="DA28" s="2" t="str">
        <f t="shared" si="16"/>
        <v/>
      </c>
      <c r="DB28" s="2" t="str">
        <f t="shared" si="16"/>
        <v/>
      </c>
      <c r="DC28" s="2" t="str">
        <f t="shared" si="16"/>
        <v/>
      </c>
      <c r="DD28" s="2" t="str">
        <f t="shared" si="16"/>
        <v/>
      </c>
      <c r="DE28" s="2" t="str">
        <f t="shared" si="16"/>
        <v/>
      </c>
      <c r="DF28" s="2" t="str">
        <f t="shared" si="16"/>
        <v/>
      </c>
      <c r="DG28" s="2" t="str">
        <f t="shared" si="16"/>
        <v/>
      </c>
      <c r="DH28" s="2" t="str">
        <f t="shared" si="16"/>
        <v/>
      </c>
      <c r="DI28" s="2" t="str">
        <f t="shared" si="16"/>
        <v/>
      </c>
      <c r="DK28" s="2">
        <f t="shared" ref="DK28:DK91" si="17">BO$229*$B28+BO$230</f>
        <v>70.721731854838708</v>
      </c>
      <c r="DL28" s="2">
        <f t="shared" ref="DL28:DY43" si="18">BP$229*$B28+BP$230</f>
        <v>70.903500000000008</v>
      </c>
      <c r="DM28" s="2">
        <f t="shared" si="18"/>
        <v>71.329971590909082</v>
      </c>
      <c r="DN28" s="2">
        <f t="shared" si="18"/>
        <v>68.460253787878784</v>
      </c>
      <c r="DO28" s="2">
        <f t="shared" si="18"/>
        <v>70.146328445747784</v>
      </c>
      <c r="DP28" s="2">
        <f t="shared" si="18"/>
        <v>76.960039215686294</v>
      </c>
      <c r="DQ28" s="2">
        <f t="shared" si="18"/>
        <v>72.724711876832828</v>
      </c>
      <c r="DR28" s="2">
        <f t="shared" si="18"/>
        <v>70.604492424242409</v>
      </c>
      <c r="DS28" s="2">
        <f t="shared" si="18"/>
        <v>69.682063709677422</v>
      </c>
      <c r="DT28" s="2">
        <f t="shared" si="18"/>
        <v>68.627807489803473</v>
      </c>
      <c r="DU28" s="2">
        <f t="shared" si="18"/>
        <v>67.44642313681868</v>
      </c>
      <c r="DV28" s="2">
        <f t="shared" si="18"/>
        <v>70.317286840175953</v>
      </c>
      <c r="DW28" s="2">
        <f t="shared" si="18"/>
        <v>78.135312499999984</v>
      </c>
      <c r="DX28" s="2">
        <f t="shared" si="18"/>
        <v>71.31426325757576</v>
      </c>
      <c r="DY28" s="2">
        <f t="shared" si="18"/>
        <v>71.165452654625071</v>
      </c>
      <c r="EA28" s="2">
        <f t="shared" ref="EA28:EA84" si="19">CE$229*$B28+CE$230</f>
        <v>61.555273146812809</v>
      </c>
      <c r="EB28" s="2">
        <f t="shared" ref="EB28:EB91" si="20">CF$229*$B28+CF$230</f>
        <v>66.183067712045613</v>
      </c>
      <c r="EC28" s="2">
        <f t="shared" ref="EC28:EC91" si="21">CG$229*$B28+CG$230</f>
        <v>72.608845418552008</v>
      </c>
      <c r="ED28" s="2">
        <f t="shared" ref="ED28:ED91" si="22">CH$229*$B28+CH$230</f>
        <v>64.478609175045705</v>
      </c>
      <c r="EE28" s="2">
        <f t="shared" ref="EE28:EE91" si="23">CI$229*$B28+CI$230</f>
        <v>77.214379056215719</v>
      </c>
      <c r="EF28" s="2">
        <f t="shared" ref="EF28:EF91" si="24">CJ$229*$B28+CJ$230</f>
        <v>91.005211465950623</v>
      </c>
      <c r="EG28" s="2">
        <f t="shared" ref="EG28:EG91" si="25">CK$229*$B28+CK$230</f>
        <v>85.638401596334347</v>
      </c>
      <c r="EH28" s="2">
        <f t="shared" ref="EH28:EH91" si="26">CL$229*$B28+CL$230</f>
        <v>80.70321727884118</v>
      </c>
      <c r="EI28" s="2">
        <f t="shared" ref="EI28:EI91" si="27">CM$229*$B28+CM$230</f>
        <v>69.777735742615704</v>
      </c>
      <c r="EJ28" s="2">
        <f t="shared" ref="EJ28:EJ91" si="28">CN$229*$B28+CN$230</f>
        <v>67.606028789739398</v>
      </c>
      <c r="EK28" s="2">
        <f t="shared" ref="EK28:EK91" si="29">CO$229*$B28+CO$230</f>
        <v>69.521022513303294</v>
      </c>
      <c r="EL28" s="2">
        <f t="shared" ref="EL28:EL91" si="30">CP$229*$B28+CP$230</f>
        <v>74.832485205040712</v>
      </c>
      <c r="EM28" s="2">
        <f t="shared" ref="EM28:EM91" si="31">CQ$229*$B28+CQ$230</f>
        <v>84.970664299473157</v>
      </c>
      <c r="EN28" s="2">
        <f t="shared" ref="EN28:EN91" si="32">CR$229*$B28+CR$230</f>
        <v>76.697984646194939</v>
      </c>
      <c r="EO28" s="2">
        <f t="shared" ref="EO28:EO91" si="33">CS$229*$B28+CS$230</f>
        <v>75.446875494401411</v>
      </c>
      <c r="EQ28" s="2">
        <f t="shared" ref="EQ28:EQ91" si="34">CU$229*$B28+CU$230</f>
        <v>61.337071950669944</v>
      </c>
      <c r="ER28" s="2">
        <f t="shared" ref="ER28:FE43" si="35">CV$229*$B28+CV$230</f>
        <v>68.557307520737098</v>
      </c>
      <c r="ES28" s="2">
        <f t="shared" si="35"/>
        <v>71.447359037970685</v>
      </c>
      <c r="ET28" s="2">
        <f t="shared" si="35"/>
        <v>69.030031844771429</v>
      </c>
      <c r="EU28" s="2">
        <f t="shared" si="35"/>
        <v>78.002790411138633</v>
      </c>
      <c r="EV28" s="2">
        <f t="shared" si="35"/>
        <v>81.689819199922681</v>
      </c>
      <c r="EW28" s="2">
        <f t="shared" si="35"/>
        <v>82.580064579246837</v>
      </c>
      <c r="EX28" s="2">
        <f t="shared" si="35"/>
        <v>75.379005067215786</v>
      </c>
      <c r="EY28" s="2">
        <f t="shared" si="35"/>
        <v>66.580956118476493</v>
      </c>
      <c r="EZ28" s="2">
        <f t="shared" si="35"/>
        <v>69.223271268972383</v>
      </c>
      <c r="FA28" s="2">
        <f t="shared" si="35"/>
        <v>69.504533637470672</v>
      </c>
      <c r="FB28" s="2">
        <f t="shared" si="35"/>
        <v>73.660831524492977</v>
      </c>
      <c r="FC28" s="2">
        <f t="shared" si="35"/>
        <v>81.074705558998161</v>
      </c>
      <c r="FD28" s="2">
        <f t="shared" si="35"/>
        <v>73.71617876916838</v>
      </c>
      <c r="FE28" s="2">
        <f t="shared" si="35"/>
        <v>75.421949258186785</v>
      </c>
      <c r="FG28" s="2">
        <f t="shared" ref="FG28:FG91" si="36">POWER(10,($B28-C$232)/C$230)/(1+POWER(10,($B28-C$232)/C$230))</f>
        <v>3.353703748266415E-6</v>
      </c>
      <c r="FH28" s="2">
        <f t="shared" ref="FH28:FU43" si="37">POWER(10,($B28-D$232)/D$230)/(1+POWER(10,($B28-D$232)/D$230))</f>
        <v>3.9916800851197526E-6</v>
      </c>
      <c r="FI28" s="2">
        <f t="shared" si="37"/>
        <v>4.1370502453867862E-6</v>
      </c>
      <c r="FJ28" s="2">
        <f t="shared" si="37"/>
        <v>4.1952551802666002E-6</v>
      </c>
      <c r="FK28" s="2">
        <f t="shared" si="37"/>
        <v>4.2837321794297584E-6</v>
      </c>
      <c r="FL28" s="2">
        <f t="shared" si="37"/>
        <v>4.5050053833630466E-6</v>
      </c>
      <c r="FM28" s="2">
        <f t="shared" si="37"/>
        <v>4.6452830589403992E-6</v>
      </c>
      <c r="FN28" s="2">
        <f t="shared" si="37"/>
        <v>4.3258568060003149E-6</v>
      </c>
      <c r="FO28" s="2">
        <f t="shared" si="37"/>
        <v>3.9703144467240336E-6</v>
      </c>
      <c r="FP28" s="2">
        <f t="shared" si="37"/>
        <v>4.2179672668091136E-6</v>
      </c>
      <c r="FQ28" s="2">
        <f t="shared" si="37"/>
        <v>4.5970860060015338E-6</v>
      </c>
      <c r="FR28" s="2">
        <f t="shared" si="37"/>
        <v>4.5179568233523508E-6</v>
      </c>
      <c r="FS28" s="2">
        <f t="shared" si="37"/>
        <v>1.0702264113976583E-5</v>
      </c>
      <c r="FT28" s="2">
        <f t="shared" si="37"/>
        <v>3.0778624870500208E-5</v>
      </c>
      <c r="FU28" s="2">
        <f t="shared" si="37"/>
        <v>7.2385388730719427E-5</v>
      </c>
      <c r="FW28" s="2">
        <f>POWER(10,($B28-C$233)/C$230)/(1+POWER(10,($B28-C$233)/C$230))</f>
        <v>1.7135909700974109E-14</v>
      </c>
      <c r="FX28" s="2">
        <f t="shared" ref="FX28:GK43" si="38">POWER(10,($B28-D$233)/D$230)/(1+POWER(10,($B28-D$233)/D$230))</f>
        <v>3.0003787020040908E-14</v>
      </c>
      <c r="FY28" s="2">
        <f t="shared" si="38"/>
        <v>3.1614930392248223E-14</v>
      </c>
      <c r="FZ28" s="2">
        <f t="shared" si="38"/>
        <v>3.2751150489488186E-14</v>
      </c>
      <c r="GA28" s="2">
        <f t="shared" si="38"/>
        <v>3.1457410975225847E-14</v>
      </c>
      <c r="GB28" s="2">
        <f t="shared" si="38"/>
        <v>2.9940730317791629E-14</v>
      </c>
      <c r="GC28" s="2">
        <f t="shared" si="38"/>
        <v>4.9436433037747607E-14</v>
      </c>
      <c r="GD28" s="2">
        <f t="shared" si="38"/>
        <v>4.6144537159195857E-14</v>
      </c>
      <c r="GE28" s="2">
        <f t="shared" si="38"/>
        <v>4.4005044185900957E-14</v>
      </c>
      <c r="GF28" s="2">
        <f t="shared" si="38"/>
        <v>4.3169896342830392E-14</v>
      </c>
      <c r="GG28" s="2">
        <f t="shared" si="38"/>
        <v>3.7789416116493261E-14</v>
      </c>
      <c r="GH28" s="2">
        <f t="shared" si="38"/>
        <v>2.8409220008368915E-14</v>
      </c>
      <c r="GI28" s="2">
        <f t="shared" si="38"/>
        <v>3.169156257880388E-13</v>
      </c>
      <c r="GJ28" s="2">
        <f t="shared" si="38"/>
        <v>2.9560597509320182E-12</v>
      </c>
      <c r="GK28" s="2">
        <f t="shared" si="38"/>
        <v>1.8966362905189305E-11</v>
      </c>
      <c r="GM28" s="107">
        <f xml:space="preserve"> _xlfn.NORM.DIST($B28, C$7, ABS(C$11), TRUE) * _xlfn.NORM.DIST(($B28 - C$7)*C$15, 0, ABS(C$11), TRUE) * 2</f>
        <v>5.8246108665628432E-12</v>
      </c>
      <c r="GN28" s="107">
        <f t="shared" ref="GN28:HA43" si="39" xml:space="preserve"> _xlfn.NORM.DIST($B28, D$7, ABS(D$11), TRUE) * _xlfn.NORM.DIST(($B28 - D$7)*D$15, 0, ABS(D$11), TRUE) * 2</f>
        <v>3.015761767781388E-13</v>
      </c>
      <c r="GO28" s="107">
        <f t="shared" si="39"/>
        <v>1.1345037608679272E-13</v>
      </c>
      <c r="GP28" s="107">
        <f t="shared" si="39"/>
        <v>4.4277448159637435E-16</v>
      </c>
      <c r="GQ28" s="107">
        <f t="shared" si="39"/>
        <v>2.5950358818541695E-16</v>
      </c>
      <c r="GR28" s="107">
        <f t="shared" si="39"/>
        <v>1.344941544114761E-15</v>
      </c>
      <c r="GS28" s="107">
        <f t="shared" si="39"/>
        <v>1.3411259039945961E-16</v>
      </c>
      <c r="GT28" s="107">
        <f t="shared" si="39"/>
        <v>3.9683270244712215E-16</v>
      </c>
      <c r="GU28" s="107">
        <f t="shared" si="39"/>
        <v>1.966294443116887E-17</v>
      </c>
      <c r="GV28" s="107">
        <f t="shared" si="39"/>
        <v>2.3655907602431546E-18</v>
      </c>
      <c r="GW28" s="107">
        <f t="shared" si="39"/>
        <v>3.032789841830438E-18</v>
      </c>
      <c r="GX28" s="107">
        <f t="shared" si="39"/>
        <v>3.2501730468693907E-16</v>
      </c>
      <c r="GY28" s="107">
        <f t="shared" si="39"/>
        <v>4.0856420269745155E-16</v>
      </c>
      <c r="GZ28" s="107">
        <f t="shared" si="39"/>
        <v>4.6130692536377459E-16</v>
      </c>
      <c r="HA28" s="107">
        <f t="shared" si="39"/>
        <v>1.3221493975901782E-20</v>
      </c>
      <c r="HC28" s="107">
        <f xml:space="preserve"> _xlfn.NORM.DIST($B28, C$8, ABS(C$12), TRUE) * _xlfn.NORM.DIST(($B28 - C$8)*C$16, 0, ABS(C$12), TRUE) * 2</f>
        <v>1.0816609155067749E-26</v>
      </c>
      <c r="HD28" s="107">
        <f t="shared" ref="HD28:HQ43" si="40" xml:space="preserve"> _xlfn.NORM.DIST($B28, D$8, ABS(D$12), TRUE) * _xlfn.NORM.DIST(($B28 - D$8)*D$16, 0, ABS(D$12), TRUE) * 2</f>
        <v>1.159087295761744E-29</v>
      </c>
      <c r="HE28" s="107">
        <f t="shared" si="40"/>
        <v>1.0512980807883676E-30</v>
      </c>
      <c r="HF28" s="107">
        <f t="shared" si="40"/>
        <v>3.0769097818526679E-36</v>
      </c>
      <c r="HG28" s="107">
        <f t="shared" si="40"/>
        <v>7.3358958617868064E-37</v>
      </c>
      <c r="HH28" s="107">
        <f t="shared" si="40"/>
        <v>2.4145765788501962E-35</v>
      </c>
      <c r="HI28" s="107">
        <f t="shared" si="40"/>
        <v>3.4227929883974772E-37</v>
      </c>
      <c r="HJ28" s="107">
        <f t="shared" si="40"/>
        <v>7.2741905169822572E-36</v>
      </c>
      <c r="HK28" s="107">
        <f t="shared" si="40"/>
        <v>1.2806083875186666E-38</v>
      </c>
      <c r="HL28" s="107">
        <f t="shared" si="40"/>
        <v>4.1483019432438035E-41</v>
      </c>
      <c r="HM28" s="107">
        <f t="shared" si="40"/>
        <v>2.9661480035237983E-41</v>
      </c>
      <c r="HN28" s="107">
        <f t="shared" si="40"/>
        <v>5.9967600038341309E-37</v>
      </c>
      <c r="HO28" s="107">
        <f t="shared" si="40"/>
        <v>1.2758805903439256E-36</v>
      </c>
      <c r="HP28" s="107">
        <f t="shared" si="40"/>
        <v>8.5842636329252888E-37</v>
      </c>
      <c r="HQ28" s="107">
        <f t="shared" si="40"/>
        <v>1.6629608233089311E-46</v>
      </c>
      <c r="HS28" s="107">
        <f xml:space="preserve"> _xlfn.NORM.DIST($B28, C$9, ABS(C$13), TRUE) * _xlfn.NORM.DIST(($B28 - C$9)*C$17, 0, ABS(C$13), TRUE) * 2</f>
        <v>5.189907971656337E-83</v>
      </c>
      <c r="HT28" s="107">
        <f t="shared" ref="HT28:IG43" si="41" xml:space="preserve"> _xlfn.NORM.DIST($B28, D$9, ABS(D$13), TRUE) * _xlfn.NORM.DIST(($B28 - D$9)*D$17, 0, ABS(D$13), TRUE) * 2</f>
        <v>2.3306231170705417E-92</v>
      </c>
      <c r="HU28" s="107">
        <f t="shared" si="41"/>
        <v>8.1818896536674082E-96</v>
      </c>
      <c r="HV28" s="107">
        <f t="shared" si="41"/>
        <v>7.4569719685631789E-114</v>
      </c>
      <c r="HW28" s="107">
        <f t="shared" si="41"/>
        <v>3.7752918445934687E-116</v>
      </c>
      <c r="HX28" s="107">
        <f t="shared" si="41"/>
        <v>1.0791841274601407E-111</v>
      </c>
      <c r="HY28" s="107">
        <f t="shared" si="41"/>
        <v>1.4459891079443536E-116</v>
      </c>
      <c r="HZ28" s="107">
        <f t="shared" si="41"/>
        <v>4.7973309098242021E-112</v>
      </c>
      <c r="IA28" s="107">
        <f t="shared" si="41"/>
        <v>1.6663603958809594E-120</v>
      </c>
      <c r="IB28" s="107">
        <f t="shared" si="41"/>
        <v>6.0549350012664702E-129</v>
      </c>
      <c r="IC28" s="107">
        <f t="shared" si="41"/>
        <v>1.551212202163376E-130</v>
      </c>
      <c r="ID28" s="107">
        <f t="shared" si="41"/>
        <v>4.7094077198804012E-117</v>
      </c>
      <c r="IE28" s="107">
        <f t="shared" si="41"/>
        <v>3.4127939818539223E-115</v>
      </c>
      <c r="IF28" s="107">
        <f t="shared" si="41"/>
        <v>3.1973574858229425E-117</v>
      </c>
      <c r="IG28" s="107">
        <f t="shared" si="41"/>
        <v>8.2298181553499182E-76</v>
      </c>
      <c r="II28" s="107">
        <f xml:space="preserve"> _xlfn.NORM.DIST($B28, C$10, ABS(C$14), TRUE) * _xlfn.NORM.DIST(($B28 - C$10)*C$18, 0, ABS(C$14), TRUE) * 2</f>
        <v>3.4286937280541438E-157</v>
      </c>
      <c r="IJ28" s="107">
        <f t="shared" ref="IJ28:IW28" si="42" xml:space="preserve"> _xlfn.NORM.DIST($B28, D$10, ABS(D$14), TRUE) * _xlfn.NORM.DIST(($B28 - D$10)*D$18, 0, ABS(D$14), TRUE) * 2</f>
        <v>7.4528882982036941E-175</v>
      </c>
      <c r="IK28" s="107">
        <f t="shared" si="42"/>
        <v>1.5932320363052066E-181</v>
      </c>
      <c r="IL28" s="107">
        <f t="shared" si="42"/>
        <v>4.6357758719980794E-217</v>
      </c>
      <c r="IM28" s="107">
        <f t="shared" si="42"/>
        <v>8.5228313915317396E-222</v>
      </c>
      <c r="IN28" s="107">
        <f t="shared" si="42"/>
        <v>1.4580427872428914E-213</v>
      </c>
      <c r="IO28" s="107">
        <f t="shared" si="42"/>
        <v>1.7958052403511228E-222</v>
      </c>
      <c r="IP28" s="107">
        <f t="shared" si="42"/>
        <v>4.4778215893849275E-214</v>
      </c>
      <c r="IQ28" s="107">
        <f t="shared" si="42"/>
        <v>1.4459804831712482E-230</v>
      </c>
      <c r="IR28" s="107">
        <f t="shared" si="42"/>
        <v>1.8025989341004892E-246</v>
      </c>
      <c r="IS28" s="107">
        <f t="shared" si="42"/>
        <v>1.9024546734333826E-250</v>
      </c>
      <c r="IT28" s="107">
        <f t="shared" si="42"/>
        <v>1.1120153140295316E-223</v>
      </c>
      <c r="IU28" s="107">
        <f t="shared" si="42"/>
        <v>9.2254644888699795E-219</v>
      </c>
      <c r="IV28" s="107">
        <f t="shared" si="42"/>
        <v>4.9357960272506073E-225</v>
      </c>
      <c r="IW28" s="107">
        <f t="shared" si="42"/>
        <v>3.6252806148860294E-227</v>
      </c>
      <c r="IY28" s="107">
        <f>GM28+HC28+HS28+II28</f>
        <v>5.8246108665628537E-12</v>
      </c>
      <c r="IZ28" s="107">
        <f t="shared" ref="IZ28:JM28" si="43">GN28+HD28+HT28+IJ28</f>
        <v>3.015761767781388E-13</v>
      </c>
      <c r="JA28" s="107">
        <f t="shared" si="43"/>
        <v>1.1345037608679272E-13</v>
      </c>
      <c r="JB28" s="107">
        <f t="shared" si="43"/>
        <v>4.4277448159637435E-16</v>
      </c>
      <c r="JC28" s="107">
        <f t="shared" si="43"/>
        <v>2.5950358818541695E-16</v>
      </c>
      <c r="JD28" s="107">
        <f t="shared" si="43"/>
        <v>1.344941544114761E-15</v>
      </c>
      <c r="JE28" s="107">
        <f t="shared" si="43"/>
        <v>1.3411259039945961E-16</v>
      </c>
      <c r="JF28" s="107">
        <f t="shared" si="43"/>
        <v>3.9683270244712215E-16</v>
      </c>
      <c r="JG28" s="107">
        <f t="shared" si="43"/>
        <v>1.966294443116887E-17</v>
      </c>
      <c r="JH28" s="107">
        <f t="shared" si="43"/>
        <v>2.3655907602431546E-18</v>
      </c>
      <c r="JI28" s="107">
        <f t="shared" si="43"/>
        <v>3.032789841830438E-18</v>
      </c>
      <c r="JJ28" s="107">
        <f t="shared" si="43"/>
        <v>3.2501730468693907E-16</v>
      </c>
      <c r="JK28" s="107">
        <f t="shared" si="43"/>
        <v>4.0856420269745155E-16</v>
      </c>
      <c r="JL28" s="107">
        <f t="shared" si="43"/>
        <v>4.6130692536377459E-16</v>
      </c>
      <c r="JM28" s="107">
        <f t="shared" si="43"/>
        <v>1.3221493975901782E-20</v>
      </c>
    </row>
    <row r="29" spans="1:274" x14ac:dyDescent="0.25">
      <c r="B29" s="2">
        <v>1</v>
      </c>
      <c r="C29" s="37">
        <v>70.843999999999994</v>
      </c>
      <c r="D29" s="37">
        <v>71.403000000000006</v>
      </c>
      <c r="E29" s="37">
        <v>72.016000000000005</v>
      </c>
      <c r="F29" s="37">
        <v>71.033000000000001</v>
      </c>
      <c r="G29" s="37">
        <v>72.656000000000006</v>
      </c>
      <c r="H29" s="37">
        <v>78.55</v>
      </c>
      <c r="I29" s="37">
        <v>73.716999999999999</v>
      </c>
      <c r="J29" s="37">
        <v>72.3</v>
      </c>
      <c r="K29" s="37">
        <v>70.861999999999995</v>
      </c>
      <c r="L29" s="37">
        <v>70.034000000000006</v>
      </c>
      <c r="M29" s="37">
        <v>68.661000000000001</v>
      </c>
      <c r="N29" s="37">
        <v>72.016999999999996</v>
      </c>
      <c r="O29" s="37">
        <v>79.119</v>
      </c>
      <c r="P29" s="37">
        <v>71.796999999999997</v>
      </c>
      <c r="Q29" s="37">
        <v>71.525000000000006</v>
      </c>
      <c r="S29" s="4">
        <f>AY29 + (C$3 * _xlfn.NORM.DIST($B29, C$7, ABS(C$11), FALSE) * _xlfn.NORM.DIST(($B29 - C$7)*C$15, 0, ABS(C$11), TRUE) * 2)
               + (C$4 * _xlfn.NORM.DIST($B29, C$8, ABS(C$12), FALSE) * _xlfn.NORM.DIST(($B29 - C$8)*C$16, 0, ABS(C$12), TRUE) * 2)
               + (C$5 * _xlfn.NORM.DIST($B29, C$9, ABS(C$13), FALSE) * _xlfn.NORM.DIST(($B29 - C$9)*C$17, 0, ABS(C$13), TRUE) * 2)
               + (C$6 * _xlfn.NORM.DIST($B29, C$10, ABS(C$14), FALSE) * _xlfn.NORM.DIST(($B29 - C$10)*C$18, 0, ABS(C$14), TRUE) * 2)</f>
        <v>70.736850652565991</v>
      </c>
      <c r="T29" s="4">
        <f>AZ29 + (D$3 * _xlfn.NORM.DIST($B29, D$7, ABS(D$11), FALSE) * _xlfn.NORM.DIST(($B29 - D$7)*D$15, 0, ABS(D$11), TRUE) * 2)
               + (D$4 * _xlfn.NORM.DIST($B29, D$8, ABS(D$12), FALSE) * _xlfn.NORM.DIST(($B29 - D$8)*D$16, 0, ABS(D$12), TRUE) * 2)
               + (D$5 * _xlfn.NORM.DIST($B29, D$9, ABS(D$13), FALSE) * _xlfn.NORM.DIST(($B29 - D$9)*D$17, 0, ABS(D$13), TRUE) * 2)
               + (D$6 * _xlfn.NORM.DIST($B29, D$10, ABS(D$14), FALSE) * _xlfn.NORM.DIST(($B29 - D$10)*D$18, 0, ABS(D$14), TRUE) * 2)</f>
        <v>70.992304166083557</v>
      </c>
      <c r="U29" s="4">
        <f>BA29 + (E$3 * _xlfn.NORM.DIST($B29, E$7, ABS(E$11), FALSE) * _xlfn.NORM.DIST(($B29 - E$7)*E$15, 0, ABS(E$11), TRUE) * 2)
               + (E$4 * _xlfn.NORM.DIST($B29, E$8, ABS(E$12), FALSE) * _xlfn.NORM.DIST(($B29 - E$8)*E$16, 0, ABS(E$12), TRUE) * 2)
               + (E$5 * _xlfn.NORM.DIST($B29, E$9, ABS(E$13), FALSE) * _xlfn.NORM.DIST(($B29 - E$9)*E$17, 0, ABS(E$13), TRUE) * 2)
               + (E$6 * _xlfn.NORM.DIST($B29, E$10, ABS(E$14), FALSE) * _xlfn.NORM.DIST(($B29 - E$10)*E$18, 0, ABS(E$14), TRUE) * 2)</f>
        <v>71.448626001789791</v>
      </c>
      <c r="V29" s="4">
        <f>BB29 + (F$3 * _xlfn.NORM.DIST($B29, F$7, ABS(F$11), FALSE) * _xlfn.NORM.DIST(($B29 - F$7)*F$15, 0, ABS(F$11), TRUE) * 2)
               + (F$4 * _xlfn.NORM.DIST($B29, F$8, ABS(F$12), FALSE) * _xlfn.NORM.DIST(($B29 - F$8)*F$16, 0, ABS(F$12), TRUE) * 2)
               + (F$5 * _xlfn.NORM.DIST($B29, F$9, ABS(F$13), FALSE) * _xlfn.NORM.DIST(($B29 - F$9)*F$17, 0, ABS(F$13), TRUE) * 2)
               + (F$6 * _xlfn.NORM.DIST($B29, F$10, ABS(F$14), FALSE) * _xlfn.NORM.DIST(($B29 - F$10)*F$18, 0, ABS(F$14), TRUE) * 2)</f>
        <v>68.57055737680723</v>
      </c>
      <c r="W29" s="4" t="e">
        <f>BC29 + (G$3 * _xlfn.NORM.DIST($B29, G$7, ABS(G$11), FALSE) * _xlfn.NORM.DIST(($B29 - G$7)*G$15, 0, ABS(G$11), TRUE) * 2)
               + (G$4 * _xlfn.NORM.DIST($B29, G$8, ABS(G$12), FALSE) * _xlfn.NORM.DIST(($B29 - G$8)*G$16, 0, ABS(G$12), TRUE) * 2)
               + (G$5 * _xlfn.NORM.DIST($B29, G$9, ABS(G$13), FALSE) * _xlfn.NORM.DIST(($B29 - G$9)*G$17, 0, ABS(G$13), TRUE) * 2)
               + (G$6 * _xlfn.NORM.DIST($B29, G$10, ABS(G$14), FALSE) * _xlfn.NORM.DIST(($B29 - G$10)*G$18, 0, ABS(G$14), TRUE) * 2)</f>
        <v>#N/A</v>
      </c>
      <c r="X29" s="4">
        <f>BD29 + (H$3 * _xlfn.NORM.DIST($B29, H$7, ABS(H$11), FALSE) * _xlfn.NORM.DIST(($B29 - H$7)*H$15, 0, ABS(H$11), TRUE) * 2)
               + (H$4 * _xlfn.NORM.DIST($B29, H$8, ABS(H$12), FALSE) * _xlfn.NORM.DIST(($B29 - H$8)*H$16, 0, ABS(H$12), TRUE) * 2)
               + (H$5 * _xlfn.NORM.DIST($B29, H$9, ABS(H$13), FALSE) * _xlfn.NORM.DIST(($B29 - H$9)*H$17, 0, ABS(H$13), TRUE) * 2)
               + (H$6 * _xlfn.NORM.DIST($B29, H$10, ABS(H$14), FALSE) * _xlfn.NORM.DIST(($B29 - H$10)*H$18, 0, ABS(H$14), TRUE) * 2)</f>
        <v>77.081487255212309</v>
      </c>
      <c r="Y29" s="4" t="e">
        <f>BE29 + (I$3 * _xlfn.NORM.DIST($B29, I$7, ABS(I$11), FALSE) * _xlfn.NORM.DIST(($B29 - I$7)*I$15, 0, ABS(I$11), TRUE) * 2)
               + (I$4 * _xlfn.NORM.DIST($B29, I$8, ABS(I$12), FALSE) * _xlfn.NORM.DIST(($B29 - I$8)*I$16, 0, ABS(I$12), TRUE) * 2)
               + (I$5 * _xlfn.NORM.DIST($B29, I$9, ABS(I$13), FALSE) * _xlfn.NORM.DIST(($B29 - I$9)*I$17, 0, ABS(I$13), TRUE) * 2)
               + (I$6 * _xlfn.NORM.DIST($B29, I$10, ABS(I$14), FALSE) * _xlfn.NORM.DIST(($B29 - I$10)*I$18, 0, ABS(I$14), TRUE) * 2)</f>
        <v>#N/A</v>
      </c>
      <c r="Z29" s="4">
        <f>BF29 + (J$3 * _xlfn.NORM.DIST($B29, J$7, ABS(J$11), FALSE) * _xlfn.NORM.DIST(($B29 - J$7)*J$15, 0, ABS(J$11), TRUE) * 2)
               + (J$4 * _xlfn.NORM.DIST($B29, J$8, ABS(J$12), FALSE) * _xlfn.NORM.DIST(($B29 - J$8)*J$16, 0, ABS(J$12), TRUE) * 2)
               + (J$5 * _xlfn.NORM.DIST($B29, J$9, ABS(J$13), FALSE) * _xlfn.NORM.DIST(($B29 - J$9)*J$17, 0, ABS(J$13), TRUE) * 2)
               + (J$6 * _xlfn.NORM.DIST($B29, J$10, ABS(J$14), FALSE) * _xlfn.NORM.DIST(($B29 - J$10)*J$18, 0, ABS(J$14), TRUE) * 2)</f>
        <v>70.785327368837187</v>
      </c>
      <c r="AA29" s="4" t="e">
        <f>BG29 + (K$3 * _xlfn.NORM.DIST($B29, K$7, ABS(K$11), FALSE) * _xlfn.NORM.DIST(($B29 - K$7)*K$15, 0, ABS(K$11), TRUE) * 2)
               + (K$4 * _xlfn.NORM.DIST($B29, K$8, ABS(K$12), FALSE) * _xlfn.NORM.DIST(($B29 - K$8)*K$16, 0, ABS(K$12), TRUE) * 2)
               + (K$5 * _xlfn.NORM.DIST($B29, K$9, ABS(K$13), FALSE) * _xlfn.NORM.DIST(($B29 - K$9)*K$17, 0, ABS(K$13), TRUE) * 2)
               + (K$6 * _xlfn.NORM.DIST($B29, K$10, ABS(K$14), FALSE) * _xlfn.NORM.DIST(($B29 - K$10)*K$18, 0, ABS(K$14), TRUE) * 2)</f>
        <v>#N/A</v>
      </c>
      <c r="AB29" s="4" t="e">
        <f>BH29 + (L$3 * _xlfn.NORM.DIST($B29, L$7, ABS(L$11), FALSE) * _xlfn.NORM.DIST(($B29 - L$7)*L$15, 0, ABS(L$11), TRUE) * 2)
               + (L$4 * _xlfn.NORM.DIST($B29, L$8, ABS(L$12), FALSE) * _xlfn.NORM.DIST(($B29 - L$8)*L$16, 0, ABS(L$12), TRUE) * 2)
               + (L$5 * _xlfn.NORM.DIST($B29, L$9, ABS(L$13), FALSE) * _xlfn.NORM.DIST(($B29 - L$9)*L$17, 0, ABS(L$13), TRUE) * 2)
               + (L$6 * _xlfn.NORM.DIST($B29, L$10, ABS(L$14), FALSE) * _xlfn.NORM.DIST(($B29 - L$10)*L$18, 0, ABS(L$14), TRUE) * 2)</f>
        <v>#N/A</v>
      </c>
      <c r="AC29" s="4" t="e">
        <f>BI29 + (M$3 * _xlfn.NORM.DIST($B29, M$7, ABS(M$11), FALSE) * _xlfn.NORM.DIST(($B29 - M$7)*M$15, 0, ABS(M$11), TRUE) * 2)
               + (M$4 * _xlfn.NORM.DIST($B29, M$8, ABS(M$12), FALSE) * _xlfn.NORM.DIST(($B29 - M$8)*M$16, 0, ABS(M$12), TRUE) * 2)
               + (M$5 * _xlfn.NORM.DIST($B29, M$9, ABS(M$13), FALSE) * _xlfn.NORM.DIST(($B29 - M$9)*M$17, 0, ABS(M$13), TRUE) * 2)
               + (M$6 * _xlfn.NORM.DIST($B29, M$10, ABS(M$14), FALSE) * _xlfn.NORM.DIST(($B29 - M$10)*M$18, 0, ABS(M$14), TRUE) * 2)</f>
        <v>#N/A</v>
      </c>
      <c r="AD29" s="4" t="e">
        <f>BJ29 + (N$3 * _xlfn.NORM.DIST($B29, N$7, ABS(N$11), FALSE) * _xlfn.NORM.DIST(($B29 - N$7)*N$15, 0, ABS(N$11), TRUE) * 2)
               + (N$4 * _xlfn.NORM.DIST($B29, N$8, ABS(N$12), FALSE) * _xlfn.NORM.DIST(($B29 - N$8)*N$16, 0, ABS(N$12), TRUE) * 2)
               + (N$5 * _xlfn.NORM.DIST($B29, N$9, ABS(N$13), FALSE) * _xlfn.NORM.DIST(($B29 - N$9)*N$17, 0, ABS(N$13), TRUE) * 2)
               + (N$6 * _xlfn.NORM.DIST($B29, N$10, ABS(N$14), FALSE) * _xlfn.NORM.DIST(($B29 - N$10)*N$18, 0, ABS(N$14), TRUE) * 2)</f>
        <v>#N/A</v>
      </c>
      <c r="AE29" s="4">
        <f>BK29 + (O$3 * _xlfn.NORM.DIST($B29, O$7, ABS(O$11), FALSE) * _xlfn.NORM.DIST(($B29 - O$7)*O$15, 0, ABS(O$11), TRUE) * 2)
               + (O$4 * _xlfn.NORM.DIST($B29, O$8, ABS(O$12), FALSE) * _xlfn.NORM.DIST(($B29 - O$8)*O$16, 0, ABS(O$12), TRUE) * 2)
               + (O$5 * _xlfn.NORM.DIST($B29, O$9, ABS(O$13), FALSE) * _xlfn.NORM.DIST(($B29 - O$9)*O$17, 0, ABS(O$13), TRUE) * 2)
               + (O$6 * _xlfn.NORM.DIST($B29, O$10, ABS(O$14), FALSE) * _xlfn.NORM.DIST(($B29 - O$10)*O$18, 0, ABS(O$14), TRUE) * 2)</f>
        <v>78.242123380335585</v>
      </c>
      <c r="AF29" s="4">
        <f t="shared" si="10"/>
        <v>71.339929225824463</v>
      </c>
      <c r="AG29" s="4" t="e">
        <f t="shared" si="11"/>
        <v>#N/A</v>
      </c>
      <c r="AI29" s="4">
        <f>IF(OR($B29 &lt; C$231, $B29 &gt; C$234), 0, C29-S29)</f>
        <v>0.10714934743400306</v>
      </c>
      <c r="AJ29" s="4">
        <f>IF(OR($B29 &lt; D$231, $B29 &gt; D$234), 0, D29-T29)</f>
        <v>0.41069583391644926</v>
      </c>
      <c r="AK29" s="4">
        <f>IF(OR($B29 &lt; E$231, $B29 &gt; E$234), 0, E29-U29)</f>
        <v>0.56737399821021484</v>
      </c>
      <c r="AL29" s="4">
        <f>IF(OR($B29 &lt; F$231, $B29 &gt; F$234), 0, F29-V29)</f>
        <v>2.4624426231927714</v>
      </c>
      <c r="AM29" s="4">
        <f>IF(OR($B29 &lt; G$231, $B29 &gt; G$234), 0, G29-W29)</f>
        <v>0</v>
      </c>
      <c r="AN29" s="4">
        <f>IF(OR($B29 &lt; H$231, $B29 &gt; H$234), 0, H29-X29)</f>
        <v>1.468512744787688</v>
      </c>
      <c r="AO29" s="4">
        <f>IF(OR($B29 &lt; I$231, $B29 &gt; I$234), 0, I29-Y29)</f>
        <v>0</v>
      </c>
      <c r="AP29" s="4">
        <f>IF(OR($B29 &lt; J$231, $B29 &gt; J$234), 0, J29-Z29)</f>
        <v>1.51467263116281</v>
      </c>
      <c r="AQ29" s="4">
        <f>IF(OR($B29 &lt; K$231, $B29 &gt; K$234), 0, K29-AA29)</f>
        <v>0</v>
      </c>
      <c r="AR29" s="4">
        <f>IF(OR($B29 &lt; L$231, $B29 &gt; L$234), 0, L29-AB29)</f>
        <v>0</v>
      </c>
      <c r="AS29" s="4">
        <f>IF(OR($B29 &lt; M$231, $B29 &gt; M$234), 0, M29-AC29)</f>
        <v>0</v>
      </c>
      <c r="AT29" s="4">
        <f>IF(OR($B29 &lt; N$231, $B29 &gt; N$234), 0, N29-AD29)</f>
        <v>0</v>
      </c>
      <c r="AU29" s="4">
        <f>IF(OR($B29 &lt; O$231, $B29 &gt; O$234), 0, O29-AE29)</f>
        <v>0.8768766196644151</v>
      </c>
      <c r="AV29" s="4">
        <f t="shared" si="12"/>
        <v>0.45707077417553421</v>
      </c>
      <c r="AW29" s="4">
        <f t="shared" si="12"/>
        <v>0</v>
      </c>
      <c r="AY29" s="2">
        <f t="shared" ref="AY29:AY92" si="44">IF(OR($B29 &lt; C$231, $B29 &gt; C$234), #N/A, ((1-FG29)*DK29) + (FG29 - FW29)*EA29 + (FW29*EQ29))</f>
        <v>70.736850626286284</v>
      </c>
      <c r="AZ29" s="2">
        <f t="shared" si="13"/>
        <v>70.99230416448269</v>
      </c>
      <c r="BA29" s="2">
        <f t="shared" si="13"/>
        <v>71.448626001136873</v>
      </c>
      <c r="BB29" s="2">
        <f t="shared" si="13"/>
        <v>68.570557376803919</v>
      </c>
      <c r="BC29" s="2" t="e">
        <f t="shared" si="13"/>
        <v>#N/A</v>
      </c>
      <c r="BD29" s="2">
        <f t="shared" si="13"/>
        <v>77.081487255203172</v>
      </c>
      <c r="BE29" s="2" t="e">
        <f t="shared" si="13"/>
        <v>#N/A</v>
      </c>
      <c r="BF29" s="2">
        <f t="shared" si="13"/>
        <v>70.78532736883416</v>
      </c>
      <c r="BG29" s="2" t="e">
        <f t="shared" si="13"/>
        <v>#N/A</v>
      </c>
      <c r="BH29" s="2" t="e">
        <f t="shared" si="13"/>
        <v>#N/A</v>
      </c>
      <c r="BI29" s="2" t="e">
        <f t="shared" si="13"/>
        <v>#N/A</v>
      </c>
      <c r="BJ29" s="2" t="e">
        <f t="shared" si="13"/>
        <v>#N/A</v>
      </c>
      <c r="BK29" s="2">
        <f t="shared" si="13"/>
        <v>78.242123380332629</v>
      </c>
      <c r="BL29" s="2">
        <f t="shared" si="13"/>
        <v>71.339929225821209</v>
      </c>
      <c r="BM29" s="2" t="e">
        <f t="shared" si="13"/>
        <v>#N/A</v>
      </c>
      <c r="BO29" s="2">
        <f t="shared" ref="BO29:BO66" si="45">IF(AND(IY29 &lt; $CC$23, $B29 &lt; C$7, $B29 &gt; C$231), C29, "")</f>
        <v>70.843999999999994</v>
      </c>
      <c r="BP29" s="2">
        <f t="shared" ref="BP29:BP66" si="46">IF(AND(IZ29 &lt; $CC$23, $B29 &lt; D$7, $B29 &gt; D$231), D29, "")</f>
        <v>71.403000000000006</v>
      </c>
      <c r="BQ29" s="2">
        <f t="shared" ref="BQ29:BQ66" si="47">IF(AND(JA29 &lt; $CC$23, $B29 &lt; E$7, $B29 &gt; E$231), E29, "")</f>
        <v>72.016000000000005</v>
      </c>
      <c r="BR29" s="2">
        <f t="shared" ref="BR29:BR66" si="48">IF(AND(JB29 &lt; $CC$23, $B29 &lt; F$7, $B29 &gt; F$231), F29, "")</f>
        <v>71.033000000000001</v>
      </c>
      <c r="BS29" s="2" t="str">
        <f t="shared" ref="BS29:BS66" si="49">IF(AND(JC29 &lt; $CC$23, $B29 &lt; G$7, $B29 &gt; G$231), G29, "")</f>
        <v/>
      </c>
      <c r="BT29" s="2">
        <f t="shared" ref="BT29:BT66" si="50">IF(AND(JD29 &lt; $CC$23, $B29 &lt; H$7, $B29 &gt; H$231), H29, "")</f>
        <v>78.55</v>
      </c>
      <c r="BU29" s="2" t="str">
        <f t="shared" ref="BU29:BU66" si="51">IF(AND(JE29 &lt; $CC$23, $B29 &lt; I$7, $B29 &gt; I$231), I29, "")</f>
        <v/>
      </c>
      <c r="BV29" s="2">
        <f t="shared" ref="BV29:BV66" si="52">IF(AND(JF29 &lt; $CC$23, $B29 &lt; J$7, $B29 &gt; J$231), J29, "")</f>
        <v>72.3</v>
      </c>
      <c r="BW29" s="2" t="str">
        <f t="shared" ref="BW29:BW66" si="53">IF(AND(JG29 &lt; $CC$23, $B29 &lt; K$7, $B29 &gt; K$231), K29, "")</f>
        <v/>
      </c>
      <c r="BX29" s="2" t="str">
        <f t="shared" ref="BX29:BX66" si="54">IF(AND(JH29 &lt; $CC$23, $B29 &lt; L$7, $B29 &gt; L$231), L29, "")</f>
        <v/>
      </c>
      <c r="BY29" s="2" t="str">
        <f t="shared" ref="BY29:BY66" si="55">IF(AND(JI29 &lt; $CC$23, $B29 &lt; M$7, $B29 &gt; M$231), M29, "")</f>
        <v/>
      </c>
      <c r="BZ29" s="2" t="str">
        <f t="shared" ref="BZ29:BZ66" si="56">IF(AND(JJ29 &lt; $CC$23, $B29 &lt; N$7, $B29 &gt; N$231), N29, "")</f>
        <v/>
      </c>
      <c r="CA29" s="2">
        <f t="shared" ref="CA29:CA66" si="57">IF(AND(JK29 &lt; $CC$23, $B29 &lt; O$7, $B29 &gt; O$231), O29, "")</f>
        <v>79.119</v>
      </c>
      <c r="CB29" s="2">
        <f t="shared" ref="CB29:CB66" si="58">IF(AND(JL29 &lt; $CC$23, $B29 &lt; P$7, $B29 &gt; P$231), P29, "")</f>
        <v>71.796999999999997</v>
      </c>
      <c r="CC29" s="2" t="str">
        <f t="shared" ref="CC29:CC66" si="59">IF(AND(JM29 &lt; $CC$23, $B29 &lt; Q$7, $B29 &gt; Q$231), Q29, "")</f>
        <v/>
      </c>
      <c r="CE29" s="2" t="str">
        <f t="shared" ref="CE29:CE92" si="60">IF(AND(IY29 &lt; $CS$23, $B29 &gt; C$232, $B29 &lt; C$233), C29, "")</f>
        <v/>
      </c>
      <c r="CF29" s="2" t="str">
        <f t="shared" ref="CF29:CF92" si="61">IF(AND(IZ29 &lt; $CS$23, $B29 &gt; D$232, $B29 &lt; D$233), D29, "")</f>
        <v/>
      </c>
      <c r="CG29" s="2" t="str">
        <f t="shared" ref="CG29:CG92" si="62">IF(AND(JA29 &lt; $CS$23, $B29 &gt; E$232, $B29 &lt; E$233), E29, "")</f>
        <v/>
      </c>
      <c r="CH29" s="2" t="str">
        <f t="shared" ref="CH29:CH92" si="63">IF(AND(JB29 &lt; $CS$23, $B29 &gt; F$232, $B29 &lt; F$233), F29, "")</f>
        <v/>
      </c>
      <c r="CI29" s="2" t="str">
        <f t="shared" ref="CI29:CI92" si="64">IF(AND(JC29 &lt; $CS$23, $B29 &gt; G$232, $B29 &lt; G$233), G29, "")</f>
        <v/>
      </c>
      <c r="CJ29" s="2" t="str">
        <f t="shared" ref="CJ29:CJ92" si="65">IF(AND(JD29 &lt; $CS$23, $B29 &gt; H$232, $B29 &lt; H$233), H29, "")</f>
        <v/>
      </c>
      <c r="CK29" s="2" t="str">
        <f t="shared" ref="CK29:CK92" si="66">IF(AND(JE29 &lt; $CS$23, $B29 &gt; I$232, $B29 &lt; I$233), I29, "")</f>
        <v/>
      </c>
      <c r="CL29" s="2" t="str">
        <f t="shared" ref="CL29:CL92" si="67">IF(AND(JF29 &lt; $CS$23, $B29 &gt; J$232, $B29 &lt; J$233), J29, "")</f>
        <v/>
      </c>
      <c r="CM29" s="2" t="str">
        <f t="shared" ref="CM29:CM92" si="68">IF(AND(JG29 &lt; $CS$23, $B29 &gt; K$232, $B29 &lt; K$233), K29, "")</f>
        <v/>
      </c>
      <c r="CN29" s="2" t="str">
        <f t="shared" ref="CN29:CN92" si="69">IF(AND(JH29 &lt; $CS$23, $B29 &gt; L$232, $B29 &lt; L$233), L29, "")</f>
        <v/>
      </c>
      <c r="CO29" s="2" t="str">
        <f t="shared" ref="CO29:CO92" si="70">IF(AND(JI29 &lt; $CS$23, $B29 &gt; M$232, $B29 &lt; M$233), M29, "")</f>
        <v/>
      </c>
      <c r="CP29" s="2" t="str">
        <f t="shared" ref="CP29:CP92" si="71">IF(AND(JJ29 &lt; $CS$23, $B29 &gt; N$232, $B29 &lt; N$233), N29, "")</f>
        <v/>
      </c>
      <c r="CQ29" s="2" t="str">
        <f t="shared" ref="CQ29:CQ92" si="72">IF(AND(JK29 &lt; $CS$23, $B29 &gt; O$232, $B29 &lt; O$233), O29, "")</f>
        <v/>
      </c>
      <c r="CR29" s="2" t="str">
        <f t="shared" ref="CR29:CR92" si="73">IF(AND(JL29 &lt; $CS$23, $B29 &gt; P$232, $B29 &lt; P$233), P29, "")</f>
        <v/>
      </c>
      <c r="CS29" s="2" t="str">
        <f t="shared" ref="CS29:CS92" si="74">IF(AND(JM29 &lt; $CS$23, $B29 &gt; Q$232, $B29 &lt; Q$233), Q29, "")</f>
        <v/>
      </c>
      <c r="CU29" s="2" t="str">
        <f t="shared" ref="CU29:CU92" si="75">IF(AND(IY29 &lt; $DI$23, $B29 &gt; C$7, $B29 &lt; C$234), C29, "")</f>
        <v/>
      </c>
      <c r="CV29" s="2" t="str">
        <f t="shared" ref="CV29:CV92" si="76">IF(AND(IZ29 &lt; $DI$23, $B29 &gt; D$7, $B29 &lt; D$234), D29, "")</f>
        <v/>
      </c>
      <c r="CW29" s="2" t="str">
        <f t="shared" ref="CW29:CW92" si="77">IF(AND(JA29 &lt; $DI$23, $B29 &gt; E$7, $B29 &lt; E$234), E29, "")</f>
        <v/>
      </c>
      <c r="CX29" s="2" t="str">
        <f t="shared" ref="CX29:CX92" si="78">IF(AND(JB29 &lt; $DI$23, $B29 &gt; F$7, $B29 &lt; F$234), F29, "")</f>
        <v/>
      </c>
      <c r="CY29" s="2" t="str">
        <f t="shared" ref="CY29:CY92" si="79">IF(AND(JC29 &lt; $DI$23, $B29 &gt; G$7, $B29 &lt; G$234), G29, "")</f>
        <v/>
      </c>
      <c r="CZ29" s="2" t="str">
        <f t="shared" ref="CZ29:CZ92" si="80">IF(AND(JD29 &lt; $DI$23, $B29 &gt; H$7, $B29 &lt; H$234), H29, "")</f>
        <v/>
      </c>
      <c r="DA29" s="2" t="str">
        <f t="shared" ref="DA29:DA92" si="81">IF(AND(JE29 &lt; $DI$23, $B29 &gt; I$7, $B29 &lt; I$234), I29, "")</f>
        <v/>
      </c>
      <c r="DB29" s="2" t="str">
        <f t="shared" ref="DB29:DB92" si="82">IF(AND(JF29 &lt; $DI$23, $B29 &gt; J$7, $B29 &lt; J$234), J29, "")</f>
        <v/>
      </c>
      <c r="DC29" s="2" t="str">
        <f t="shared" ref="DC29:DC92" si="83">IF(AND(JG29 &lt; $DI$23, $B29 &gt; K$7, $B29 &lt; K$234), K29, "")</f>
        <v/>
      </c>
      <c r="DD29" s="2" t="str">
        <f t="shared" ref="DD29:DD92" si="84">IF(AND(JH29 &lt; $DI$23, $B29 &gt; L$7, $B29 &lt; L$234), L29, "")</f>
        <v/>
      </c>
      <c r="DE29" s="2" t="str">
        <f t="shared" ref="DE29:DE92" si="85">IF(AND(JI29 &lt; $DI$23, $B29 &gt; M$7, $B29 &lt; M$234), M29, "")</f>
        <v/>
      </c>
      <c r="DF29" s="2" t="str">
        <f t="shared" ref="DF29:DF92" si="86">IF(AND(JJ29 &lt; $DI$23, $B29 &gt; N$7, $B29 &lt; N$234), N29, "")</f>
        <v/>
      </c>
      <c r="DG29" s="2" t="str">
        <f t="shared" ref="DG29:DG92" si="87">IF(AND(JK29 &lt; $DI$23, $B29 &gt; O$7, $B29 &lt; O$234), O29, "")</f>
        <v/>
      </c>
      <c r="DH29" s="2" t="str">
        <f t="shared" ref="DH29:DH92" si="88">IF(AND(JL29 &lt; $DI$23, $B29 &gt; P$7, $B29 &lt; P$234), P29, "")</f>
        <v/>
      </c>
      <c r="DI29" s="2" t="str">
        <f t="shared" ref="DI29:DI92" si="89">IF(AND(JM29 &lt; $DI$23, $B29 &gt; Q$7, $B29 &lt; Q$234), Q29, "")</f>
        <v/>
      </c>
      <c r="DK29" s="2">
        <f t="shared" si="17"/>
        <v>70.736889516129025</v>
      </c>
      <c r="DL29" s="2">
        <f t="shared" si="18"/>
        <v>70.992328629032272</v>
      </c>
      <c r="DM29" s="2">
        <f t="shared" si="18"/>
        <v>71.448620601173005</v>
      </c>
      <c r="DN29" s="2">
        <f t="shared" si="18"/>
        <v>68.570579322638139</v>
      </c>
      <c r="DO29" s="2">
        <f t="shared" si="18"/>
        <v>70.368647177419334</v>
      </c>
      <c r="DP29" s="2">
        <f t="shared" si="18"/>
        <v>77.081409870766507</v>
      </c>
      <c r="DQ29" s="2">
        <f t="shared" si="18"/>
        <v>72.879872983870953</v>
      </c>
      <c r="DR29" s="2">
        <f t="shared" si="18"/>
        <v>70.785274509803912</v>
      </c>
      <c r="DS29" s="2">
        <f t="shared" si="18"/>
        <v>69.731498387096778</v>
      </c>
      <c r="DT29" s="2">
        <f t="shared" si="18"/>
        <v>68.68864642195031</v>
      </c>
      <c r="DU29" s="2">
        <f t="shared" si="18"/>
        <v>67.563555283648498</v>
      </c>
      <c r="DV29" s="2">
        <f t="shared" si="18"/>
        <v>70.440288306451606</v>
      </c>
      <c r="DW29" s="2">
        <f t="shared" si="18"/>
        <v>78.242037433155062</v>
      </c>
      <c r="DX29" s="2">
        <f t="shared" si="18"/>
        <v>71.339736185383245</v>
      </c>
      <c r="DY29" s="2">
        <f t="shared" si="18"/>
        <v>71.142644225506302</v>
      </c>
      <c r="EA29" s="2">
        <f t="shared" si="19"/>
        <v>61.525781655610039</v>
      </c>
      <c r="EB29" s="2">
        <f t="shared" si="20"/>
        <v>66.123976900149032</v>
      </c>
      <c r="EC29" s="2">
        <f t="shared" si="21"/>
        <v>72.485433823529377</v>
      </c>
      <c r="ED29" s="2">
        <f t="shared" si="22"/>
        <v>64.415357746800737</v>
      </c>
      <c r="EE29" s="2">
        <f t="shared" si="23"/>
        <v>77.072466064899444</v>
      </c>
      <c r="EF29" s="2">
        <f t="shared" si="24"/>
        <v>90.725947383455193</v>
      </c>
      <c r="EG29" s="2">
        <f t="shared" si="25"/>
        <v>85.427442391545341</v>
      </c>
      <c r="EH29" s="2">
        <f t="shared" si="26"/>
        <v>80.49143662700466</v>
      </c>
      <c r="EI29" s="2">
        <f t="shared" si="27"/>
        <v>69.621352868721189</v>
      </c>
      <c r="EJ29" s="2">
        <f t="shared" si="28"/>
        <v>67.490939145858917</v>
      </c>
      <c r="EK29" s="2">
        <f t="shared" si="29"/>
        <v>69.375331559557893</v>
      </c>
      <c r="EL29" s="2">
        <f t="shared" si="30"/>
        <v>74.654132272737797</v>
      </c>
      <c r="EM29" s="2">
        <f t="shared" si="31"/>
        <v>84.756040427951419</v>
      </c>
      <c r="EN29" s="2">
        <f t="shared" si="32"/>
        <v>76.516622162883863</v>
      </c>
      <c r="EO29" s="2">
        <f t="shared" si="33"/>
        <v>75.288458488849258</v>
      </c>
      <c r="EQ29" s="2">
        <f t="shared" si="34"/>
        <v>61.305891841005661</v>
      </c>
      <c r="ER29" s="2">
        <f t="shared" si="35"/>
        <v>68.469122612286725</v>
      </c>
      <c r="ES29" s="2">
        <f t="shared" si="35"/>
        <v>71.335336437550353</v>
      </c>
      <c r="ET29" s="2">
        <f t="shared" si="35"/>
        <v>68.916831948107074</v>
      </c>
      <c r="EU29" s="2">
        <f t="shared" si="35"/>
        <v>77.851944151148146</v>
      </c>
      <c r="EV29" s="2">
        <f t="shared" si="35"/>
        <v>81.510695465079877</v>
      </c>
      <c r="EW29" s="2">
        <f t="shared" si="35"/>
        <v>82.401387187833677</v>
      </c>
      <c r="EX29" s="2">
        <f t="shared" si="35"/>
        <v>75.224425877507556</v>
      </c>
      <c r="EY29" s="2">
        <f t="shared" si="35"/>
        <v>66.458783073259625</v>
      </c>
      <c r="EZ29" s="2">
        <f t="shared" si="35"/>
        <v>69.090796464198263</v>
      </c>
      <c r="FA29" s="2">
        <f t="shared" si="35"/>
        <v>69.358396430077107</v>
      </c>
      <c r="FB29" s="2">
        <f t="shared" si="35"/>
        <v>73.494991131789405</v>
      </c>
      <c r="FC29" s="2">
        <f t="shared" si="35"/>
        <v>80.900723833462791</v>
      </c>
      <c r="FD29" s="2">
        <f t="shared" si="35"/>
        <v>73.565887414600553</v>
      </c>
      <c r="FE29" s="2">
        <f t="shared" si="35"/>
        <v>75.263215323642498</v>
      </c>
      <c r="FG29" s="2">
        <f t="shared" si="36"/>
        <v>4.2220592060583083E-6</v>
      </c>
      <c r="FH29" s="2">
        <f t="shared" si="37"/>
        <v>5.0252223011044723E-6</v>
      </c>
      <c r="FI29" s="2">
        <f t="shared" si="37"/>
        <v>5.2082321047939095E-6</v>
      </c>
      <c r="FJ29" s="2">
        <f t="shared" si="37"/>
        <v>5.2815076183179199E-6</v>
      </c>
      <c r="FK29" s="2">
        <f t="shared" si="37"/>
        <v>5.3928933163845991E-6</v>
      </c>
      <c r="FL29" s="2">
        <f t="shared" si="37"/>
        <v>5.671459141852906E-6</v>
      </c>
      <c r="FM29" s="2">
        <f t="shared" si="37"/>
        <v>5.8480578539393048E-6</v>
      </c>
      <c r="FN29" s="2">
        <f t="shared" si="37"/>
        <v>5.4459249610162004E-6</v>
      </c>
      <c r="FO29" s="2">
        <f t="shared" si="37"/>
        <v>4.9983246114401891E-6</v>
      </c>
      <c r="FP29" s="2">
        <f t="shared" si="37"/>
        <v>5.3101003789347293E-6</v>
      </c>
      <c r="FQ29" s="2">
        <f t="shared" si="37"/>
        <v>5.7873815044246596E-6</v>
      </c>
      <c r="FR29" s="2">
        <f t="shared" si="37"/>
        <v>5.6877640006821358E-6</v>
      </c>
      <c r="FS29" s="2">
        <f t="shared" si="37"/>
        <v>1.3194218537738781E-5</v>
      </c>
      <c r="FT29" s="2">
        <f t="shared" si="37"/>
        <v>3.7288912554563944E-5</v>
      </c>
      <c r="FU29" s="2">
        <f t="shared" si="37"/>
        <v>8.6410774218999303E-5</v>
      </c>
      <c r="FW29" s="2">
        <f t="shared" ref="FW29:FW92" si="90">POWER(10,($B29-C$233)/C$230)/(1+POWER(10,($B29-C$233)/C$230))</f>
        <v>2.1572832176766378E-14</v>
      </c>
      <c r="FX29" s="2">
        <f t="shared" si="38"/>
        <v>3.7772529929589164E-14</v>
      </c>
      <c r="FY29" s="2">
        <f t="shared" si="38"/>
        <v>3.9800839262904657E-14</v>
      </c>
      <c r="FZ29" s="2">
        <f t="shared" si="38"/>
        <v>4.1231255616711254E-14</v>
      </c>
      <c r="GA29" s="2">
        <f t="shared" si="38"/>
        <v>3.9602534065964203E-14</v>
      </c>
      <c r="GB29" s="2">
        <f t="shared" si="38"/>
        <v>3.7693146244743607E-14</v>
      </c>
      <c r="GC29" s="2">
        <f t="shared" si="38"/>
        <v>6.2236781819680326E-14</v>
      </c>
      <c r="GD29" s="2">
        <f t="shared" si="38"/>
        <v>5.8092530445191349E-14</v>
      </c>
      <c r="GE29" s="2">
        <f t="shared" si="38"/>
        <v>5.5399068372755407E-14</v>
      </c>
      <c r="GF29" s="2">
        <f t="shared" si="38"/>
        <v>5.434767953050861E-14</v>
      </c>
      <c r="GG29" s="2">
        <f t="shared" si="38"/>
        <v>4.7574056245916906E-14</v>
      </c>
      <c r="GH29" s="2">
        <f t="shared" si="38"/>
        <v>3.5765088997786635E-14</v>
      </c>
      <c r="GI29" s="2">
        <f t="shared" si="38"/>
        <v>3.9070839593099794E-13</v>
      </c>
      <c r="GJ29" s="2">
        <f t="shared" si="38"/>
        <v>3.5813481488106427E-12</v>
      </c>
      <c r="GK29" s="2">
        <f t="shared" si="38"/>
        <v>2.264160101441091E-11</v>
      </c>
      <c r="GM29" s="107">
        <f t="shared" ref="GM29:GM92" si="91" xml:space="preserve"> _xlfn.NORM.DIST($B29, C$7, ABS(C$11), TRUE) * _xlfn.NORM.DIST(($B29 - C$7)*C$15, 0, ABS(C$11), TRUE) * 2</f>
        <v>1.3978432387458704E-11</v>
      </c>
      <c r="GN29" s="107">
        <f t="shared" si="39"/>
        <v>8.1508744736157845E-13</v>
      </c>
      <c r="GO29" s="107">
        <f t="shared" si="39"/>
        <v>3.1857453495686665E-13</v>
      </c>
      <c r="GP29" s="107">
        <f t="shared" si="39"/>
        <v>1.5222401452822164E-15</v>
      </c>
      <c r="GQ29" s="107">
        <f t="shared" si="39"/>
        <v>9.115612473825847E-16</v>
      </c>
      <c r="GR29" s="107">
        <f t="shared" si="39"/>
        <v>4.4714988425903806E-15</v>
      </c>
      <c r="GS29" s="107">
        <f t="shared" si="39"/>
        <v>4.866121698810338E-16</v>
      </c>
      <c r="GT29" s="107">
        <f t="shared" si="39"/>
        <v>1.3739143366638771E-15</v>
      </c>
      <c r="GU29" s="107">
        <f t="shared" si="39"/>
        <v>7.5256304175765723E-17</v>
      </c>
      <c r="GV29" s="107">
        <f t="shared" si="39"/>
        <v>9.8431377312533532E-18</v>
      </c>
      <c r="GW29" s="107">
        <f t="shared" si="39"/>
        <v>1.2629226003999745E-17</v>
      </c>
      <c r="GX29" s="107">
        <f t="shared" si="39"/>
        <v>1.138450379006982E-15</v>
      </c>
      <c r="GY29" s="107">
        <f t="shared" si="39"/>
        <v>1.3804727336372659E-15</v>
      </c>
      <c r="GZ29" s="107">
        <f t="shared" si="39"/>
        <v>1.5704760051610824E-15</v>
      </c>
      <c r="HA29" s="107">
        <f t="shared" si="39"/>
        <v>6.6310709233592505E-20</v>
      </c>
      <c r="HC29" s="107">
        <f xml:space="preserve"> _xlfn.NORM.DIST($B29, C$8, ABS(C$12), TRUE) * _xlfn.NORM.DIST(($B29 - C$8)*C$16, 0, ABS(C$12), TRUE) * 2</f>
        <v>4.9475982208592463E-26</v>
      </c>
      <c r="HD29" s="107">
        <f t="shared" si="40"/>
        <v>6.5113778297222145E-29</v>
      </c>
      <c r="HE29" s="107">
        <f t="shared" si="40"/>
        <v>6.3210575849793947E-30</v>
      </c>
      <c r="HF29" s="107">
        <f t="shared" si="40"/>
        <v>2.6214806728473252E-35</v>
      </c>
      <c r="HG29" s="107">
        <f t="shared" si="40"/>
        <v>6.5040462478104704E-36</v>
      </c>
      <c r="HH29" s="107">
        <f t="shared" si="40"/>
        <v>1.9550183561421432E-34</v>
      </c>
      <c r="HI29" s="107">
        <f t="shared" si="40"/>
        <v>3.1766487839199126E-36</v>
      </c>
      <c r="HJ29" s="107">
        <f t="shared" si="40"/>
        <v>6.1799288758436444E-35</v>
      </c>
      <c r="HK29" s="107">
        <f t="shared" si="40"/>
        <v>1.2830316791964536E-37</v>
      </c>
      <c r="HL29" s="107">
        <f t="shared" si="40"/>
        <v>4.8555840701318167E-40</v>
      </c>
      <c r="HM29" s="107">
        <f t="shared" si="40"/>
        <v>3.5199031616558127E-40</v>
      </c>
      <c r="HN29" s="107">
        <f t="shared" si="40"/>
        <v>5.3427049551564287E-36</v>
      </c>
      <c r="HO29" s="107">
        <f t="shared" si="40"/>
        <v>1.0643684091363341E-35</v>
      </c>
      <c r="HP29" s="107">
        <f t="shared" si="40"/>
        <v>7.3219631774924358E-36</v>
      </c>
      <c r="HQ29" s="107">
        <f t="shared" si="40"/>
        <v>2.601800682906E-45</v>
      </c>
      <c r="HS29" s="107">
        <f t="shared" ref="HS29:HS92" si="92" xml:space="preserve"> _xlfn.NORM.DIST($B29, C$9, ABS(C$13), TRUE) * _xlfn.NORM.DIST(($B29 - C$9)*C$17, 0, ABS(C$13), TRUE) * 2</f>
        <v>1.4936347633624032E-81</v>
      </c>
      <c r="HT29" s="107">
        <f t="shared" si="41"/>
        <v>1.0528441185704407E-90</v>
      </c>
      <c r="HU29" s="107">
        <f t="shared" si="41"/>
        <v>4.3054557612428231E-94</v>
      </c>
      <c r="HV29" s="107">
        <f t="shared" si="41"/>
        <v>8.5326102274049815E-112</v>
      </c>
      <c r="HW29" s="107">
        <f t="shared" si="41"/>
        <v>4.7474478774166476E-114</v>
      </c>
      <c r="HX29" s="107">
        <f t="shared" si="41"/>
        <v>1.120095382148823E-109</v>
      </c>
      <c r="HY29" s="107">
        <f t="shared" si="41"/>
        <v>1.9845507032612904E-114</v>
      </c>
      <c r="HZ29" s="107">
        <f t="shared" si="41"/>
        <v>5.3848805934468385E-110</v>
      </c>
      <c r="IA29" s="107">
        <f t="shared" si="41"/>
        <v>2.6715596495516807E-118</v>
      </c>
      <c r="IB29" s="107">
        <f t="shared" si="41"/>
        <v>1.3823779829381599E-126</v>
      </c>
      <c r="IC29" s="107">
        <f t="shared" si="41"/>
        <v>3.7396640257129038E-128</v>
      </c>
      <c r="ID29" s="107">
        <f t="shared" si="41"/>
        <v>6.0655781440504965E-115</v>
      </c>
      <c r="IE29" s="107">
        <f t="shared" si="41"/>
        <v>3.7350576460606905E-113</v>
      </c>
      <c r="IF29" s="107">
        <f t="shared" si="41"/>
        <v>3.7902385487370342E-115</v>
      </c>
      <c r="IG29" s="107">
        <f t="shared" si="41"/>
        <v>1.6714142554347759E-74</v>
      </c>
      <c r="II29" s="107">
        <f t="shared" ref="II29:II92" si="93" xml:space="preserve"> _xlfn.NORM.DIST($B29, C$10, ABS(C$14), TRUE) * _xlfn.NORM.DIST(($B29 - C$10)*C$18, 0, ABS(C$14), TRUE) * 2</f>
        <v>6.0414478784121925E-155</v>
      </c>
      <c r="IJ29" s="107">
        <f t="shared" ref="IJ29:IJ92" si="94" xml:space="preserve"> _xlfn.NORM.DIST($B29, D$10, ABS(D$14), TRUE) * _xlfn.NORM.DIST(($B29 - D$10)*D$18, 0, ABS(D$14), TRUE) * 2</f>
        <v>2.6212748424802943E-172</v>
      </c>
      <c r="IK29" s="107">
        <f t="shared" ref="IK29:IK92" si="95" xml:space="preserve"> _xlfn.NORM.DIST($B29, E$10, ABS(E$14), TRUE) * _xlfn.NORM.DIST(($B29 - E$10)*E$18, 0, ABS(E$14), TRUE) * 2</f>
        <v>7.0968136524599292E-179</v>
      </c>
      <c r="IL29" s="107">
        <f t="shared" ref="IL29:IL92" si="96" xml:space="preserve"> _xlfn.NORM.DIST($B29, F$10, ABS(F$14), TRUE) * _xlfn.NORM.DIST(($B29 - F$10)*F$18, 0, ABS(F$14), TRUE) * 2</f>
        <v>6.9571646998225138E-214</v>
      </c>
      <c r="IM29" s="107">
        <f t="shared" ref="IM29:IM92" si="97" xml:space="preserve"> _xlfn.NORM.DIST($B29, G$10, ABS(G$14), TRUE) * _xlfn.NORM.DIST(($B29 - G$10)*G$18, 0, ABS(G$14), TRUE) * 2</f>
        <v>1.4880119867746192E-218</v>
      </c>
      <c r="IN29" s="107">
        <f t="shared" ref="IN29:IN92" si="98" xml:space="preserve"> _xlfn.NORM.DIST($B29, H$10, ABS(H$14), TRUE) * _xlfn.NORM.DIST(($B29 - H$10)*H$18, 0, ABS(H$14), TRUE) * 2</f>
        <v>1.903180559261755E-210</v>
      </c>
      <c r="IO29" s="107">
        <f t="shared" ref="IO29:IO92" si="99" xml:space="preserve"> _xlfn.NORM.DIST($B29, I$10, ABS(I$14), TRUE) * _xlfn.NORM.DIST(($B29 - I$10)*I$18, 0, ABS(I$14), TRUE) * 2</f>
        <v>3.5814102954110675E-219</v>
      </c>
      <c r="IP29" s="107">
        <f t="shared" ref="IP29:IP92" si="100" xml:space="preserve"> _xlfn.NORM.DIST($B29, J$10, ABS(J$14), TRUE) * _xlfn.NORM.DIST(($B29 - J$10)*J$18, 0, ABS(J$14), TRUE) * 2</f>
        <v>6.578911367075912E-211</v>
      </c>
      <c r="IQ29" s="107">
        <f t="shared" ref="IQ29:IQ92" si="101" xml:space="preserve"> _xlfn.NORM.DIST($B29, K$10, ABS(K$14), TRUE) * _xlfn.NORM.DIST(($B29 - K$10)*K$18, 0, ABS(K$14), TRUE) * 2</f>
        <v>3.6995384212884695E-227</v>
      </c>
      <c r="IR29" s="107">
        <f t="shared" ref="IR29:IR92" si="102" xml:space="preserve"> _xlfn.NORM.DIST($B29, L$10, ABS(L$14), TRUE) * _xlfn.NORM.DIST(($B29 - L$10)*L$18, 0, ABS(L$14), TRUE) * 2</f>
        <v>7.9188964464356378E-243</v>
      </c>
      <c r="IS29" s="107">
        <f t="shared" ref="IS29:IS92" si="103" xml:space="preserve"> _xlfn.NORM.DIST($B29, M$10, ABS(M$14), TRUE) * _xlfn.NORM.DIST(($B29 - M$10)*M$18, 0, ABS(M$14), TRUE) * 2</f>
        <v>9.2348221011618765E-247</v>
      </c>
      <c r="IT29" s="107">
        <f t="shared" ref="IT29:IT92" si="104" xml:space="preserve"> _xlfn.NORM.DIST($B29, N$10, ABS(N$14), TRUE) * _xlfn.NORM.DIST(($B29 - N$10)*N$18, 0, ABS(N$14), TRUE) * 2</f>
        <v>2.0196281515606145E-220</v>
      </c>
      <c r="IU29" s="107">
        <f t="shared" ref="IU29:IU92" si="105" xml:space="preserve"> _xlfn.NORM.DIST($B29, O$10, ABS(O$14), TRUE) * _xlfn.NORM.DIST(($B29 - O$10)*O$18, 0, ABS(O$14), TRUE) * 2</f>
        <v>1.2738492991224515E-215</v>
      </c>
      <c r="IV29" s="107">
        <f t="shared" ref="IV29:IV92" si="106" xml:space="preserve"> _xlfn.NORM.DIST($B29, P$10, ABS(P$14), TRUE) * _xlfn.NORM.DIST(($B29 - P$10)*P$18, 0, ABS(P$14), TRUE) * 2</f>
        <v>8.0212678812895189E-222</v>
      </c>
      <c r="IW29" s="107">
        <f t="shared" ref="IW29:IW92" si="107" xml:space="preserve"> _xlfn.NORM.DIST($B29, Q$10, ABS(Q$14), TRUE) * _xlfn.NORM.DIST(($B29 - Q$10)*Q$18, 0, ABS(Q$14), TRUE) * 2</f>
        <v>5.9835264985276162E-224</v>
      </c>
      <c r="IY29" s="107">
        <f t="shared" ref="IY29:IY92" si="108">GM29+HC29+HS29+II29</f>
        <v>1.3978432387458754E-11</v>
      </c>
      <c r="IZ29" s="107">
        <f t="shared" ref="IZ29:IZ92" si="109">GN29+HD29+HT29+IJ29</f>
        <v>8.1508744736157855E-13</v>
      </c>
      <c r="JA29" s="107">
        <f t="shared" ref="JA29:JA92" si="110">GO29+HE29+HU29+IK29</f>
        <v>3.1857453495686665E-13</v>
      </c>
      <c r="JB29" s="107">
        <f t="shared" ref="JB29:JB92" si="111">GP29+HF29+HV29+IL29</f>
        <v>1.5222401452822164E-15</v>
      </c>
      <c r="JC29" s="107">
        <f t="shared" ref="JC29:JC92" si="112">GQ29+HG29+HW29+IM29</f>
        <v>9.115612473825847E-16</v>
      </c>
      <c r="JD29" s="107">
        <f t="shared" ref="JD29:JD92" si="113">GR29+HH29+HX29+IN29</f>
        <v>4.4714988425903806E-15</v>
      </c>
      <c r="JE29" s="107">
        <f t="shared" ref="JE29:JE92" si="114">GS29+HI29+HY29+IO29</f>
        <v>4.866121698810338E-16</v>
      </c>
      <c r="JF29" s="107">
        <f t="shared" ref="JF29:JF92" si="115">GT29+HJ29+HZ29+IP29</f>
        <v>1.3739143366638771E-15</v>
      </c>
      <c r="JG29" s="107">
        <f t="shared" ref="JG29:JG92" si="116">GU29+HK29+IA29+IQ29</f>
        <v>7.5256304175765723E-17</v>
      </c>
      <c r="JH29" s="107">
        <f t="shared" ref="JH29:JH92" si="117">GV29+HL29+IB29+IR29</f>
        <v>9.8431377312533532E-18</v>
      </c>
      <c r="JI29" s="107">
        <f t="shared" ref="JI29:JI92" si="118">GW29+HM29+IC29+IS29</f>
        <v>1.2629226003999745E-17</v>
      </c>
      <c r="JJ29" s="107">
        <f t="shared" ref="JJ29:JJ92" si="119">GX29+HN29+ID29+IT29</f>
        <v>1.138450379006982E-15</v>
      </c>
      <c r="JK29" s="107">
        <f t="shared" ref="JK29:JK92" si="120">GY29+HO29+IE29+IU29</f>
        <v>1.3804727336372659E-15</v>
      </c>
      <c r="JL29" s="107">
        <f t="shared" ref="JL29:JL92" si="121">GZ29+HP29+IF29+IV29</f>
        <v>1.5704760051610824E-15</v>
      </c>
      <c r="JM29" s="107">
        <f t="shared" ref="JM29:JM92" si="122">HA29+HQ29+IG29+IW29</f>
        <v>6.6310709233592505E-20</v>
      </c>
    </row>
    <row r="30" spans="1:274" x14ac:dyDescent="0.25">
      <c r="B30" s="2">
        <v>2</v>
      </c>
      <c r="C30" s="37">
        <v>70.203000000000003</v>
      </c>
      <c r="D30" s="37">
        <v>72.805999999999997</v>
      </c>
      <c r="E30" s="37">
        <v>71.738</v>
      </c>
      <c r="F30" s="37">
        <v>69.852000000000004</v>
      </c>
      <c r="G30" s="37">
        <v>72.328000000000003</v>
      </c>
      <c r="H30" s="37">
        <v>79.632999999999996</v>
      </c>
      <c r="I30" s="37">
        <v>73.349999999999994</v>
      </c>
      <c r="J30" s="37">
        <v>72.917000000000002</v>
      </c>
      <c r="K30" s="37">
        <v>70.879000000000005</v>
      </c>
      <c r="L30" s="37">
        <v>70.102000000000004</v>
      </c>
      <c r="M30" s="37">
        <v>69.355999999999995</v>
      </c>
      <c r="N30" s="37">
        <v>71.338999999999999</v>
      </c>
      <c r="O30" s="37">
        <v>78.067999999999998</v>
      </c>
      <c r="P30" s="37">
        <v>71.745999999999995</v>
      </c>
      <c r="Q30" s="37">
        <v>71.950999999999993</v>
      </c>
      <c r="R30" s="5"/>
      <c r="S30" s="4">
        <f>AY30 + (C$3 * _xlfn.NORM.DIST($B30, C$7, ABS(C$11), FALSE) * _xlfn.NORM.DIST(($B30 - C$7)*C$15, 0, ABS(C$11), TRUE) * 2)
               + (C$4 * _xlfn.NORM.DIST($B30, C$8, ABS(C$12), FALSE) * _xlfn.NORM.DIST(($B30 - C$8)*C$16, 0, ABS(C$12), TRUE) * 2)
               + (C$5 * _xlfn.NORM.DIST($B30, C$9, ABS(C$13), FALSE) * _xlfn.NORM.DIST(($B30 - C$9)*C$17, 0, ABS(C$13), TRUE) * 2)
               + (C$6 * _xlfn.NORM.DIST($B30, C$10, ABS(C$14), FALSE) * _xlfn.NORM.DIST(($B30 - C$10)*C$18, 0, ABS(C$14), TRUE) * 2)</f>
        <v>70.751998041728996</v>
      </c>
      <c r="T30" s="4">
        <f>AZ30 + (D$3 * _xlfn.NORM.DIST($B30, D$7, ABS(D$11), FALSE) * _xlfn.NORM.DIST(($B30 - D$7)*D$15, 0, ABS(D$11), TRUE) * 2)
               + (D$4 * _xlfn.NORM.DIST($B30, D$8, ABS(D$12), FALSE) * _xlfn.NORM.DIST(($B30 - D$8)*D$16, 0, ABS(D$12), TRUE) * 2)
               + (D$5 * _xlfn.NORM.DIST($B30, D$9, ABS(D$13), FALSE) * _xlfn.NORM.DIST(($B30 - D$9)*D$17, 0, ABS(D$13), TRUE) * 2)
               + (D$6 * _xlfn.NORM.DIST($B30, D$10, ABS(D$14), FALSE) * _xlfn.NORM.DIST(($B30 - D$10)*D$18, 0, ABS(D$14), TRUE) * 2)</f>
        <v>71.081125527440591</v>
      </c>
      <c r="U30" s="4">
        <f>BA30 + (E$3 * _xlfn.NORM.DIST($B30, E$7, ABS(E$11), FALSE) * _xlfn.NORM.DIST(($B30 - E$7)*E$15, 0, ABS(E$11), TRUE) * 2)
               + (E$4 * _xlfn.NORM.DIST($B30, E$8, ABS(E$12), FALSE) * _xlfn.NORM.DIST(($B30 - E$8)*E$16, 0, ABS(E$12), TRUE) * 2)
               + (E$5 * _xlfn.NORM.DIST($B30, E$9, ABS(E$13), FALSE) * _xlfn.NORM.DIST(($B30 - E$9)*E$17, 0, ABS(E$13), TRUE) * 2)
               + (E$6 * _xlfn.NORM.DIST($B30, E$10, ABS(E$14), FALSE) * _xlfn.NORM.DIST(($B30 - E$10)*E$18, 0, ABS(E$14), TRUE) * 2)</f>
        <v>71.567274824211154</v>
      </c>
      <c r="V30" s="4">
        <f>BB30 + (F$3 * _xlfn.NORM.DIST($B30, F$7, ABS(F$11), FALSE) * _xlfn.NORM.DIST(($B30 - F$7)*F$15, 0, ABS(F$11), TRUE) * 2)
               + (F$4 * _xlfn.NORM.DIST($B30, F$8, ABS(F$12), FALSE) * _xlfn.NORM.DIST(($B30 - F$8)*F$16, 0, ABS(F$12), TRUE) * 2)
               + (F$5 * _xlfn.NORM.DIST($B30, F$9, ABS(F$13), FALSE) * _xlfn.NORM.DIST(($B30 - F$9)*F$17, 0, ABS(F$13), TRUE) * 2)
               + (F$6 * _xlfn.NORM.DIST($B30, F$10, ABS(F$14), FALSE) * _xlfn.NORM.DIST(($B30 - F$10)*F$18, 0, ABS(F$14), TRUE) * 2)</f>
        <v>68.680876075161976</v>
      </c>
      <c r="W30" s="4">
        <f>BC30 + (G$3 * _xlfn.NORM.DIST($B30, G$7, ABS(G$11), FALSE) * _xlfn.NORM.DIST(($B30 - G$7)*G$15, 0, ABS(G$11), TRUE) * 2)
               + (G$4 * _xlfn.NORM.DIST($B30, G$8, ABS(G$12), FALSE) * _xlfn.NORM.DIST(($B30 - G$8)*G$16, 0, ABS(G$12), TRUE) * 2)
               + (G$5 * _xlfn.NORM.DIST($B30, G$9, ABS(G$13), FALSE) * _xlfn.NORM.DIST(($B30 - G$9)*G$17, 0, ABS(G$13), TRUE) * 2)
               + (G$6 * _xlfn.NORM.DIST($B30, G$10, ABS(G$14), FALSE) * _xlfn.NORM.DIST(($B30 - G$10)*G$18, 0, ABS(G$14), TRUE) * 2)</f>
        <v>70.591008950082312</v>
      </c>
      <c r="X30" s="4">
        <f>BD30 + (H$3 * _xlfn.NORM.DIST($B30, H$7, ABS(H$11), FALSE) * _xlfn.NORM.DIST(($B30 - H$7)*H$15, 0, ABS(H$11), TRUE) * 2)
               + (H$4 * _xlfn.NORM.DIST($B30, H$8, ABS(H$12), FALSE) * _xlfn.NORM.DIST(($B30 - H$8)*H$16, 0, ABS(H$12), TRUE) * 2)
               + (H$5 * _xlfn.NORM.DIST($B30, H$9, ABS(H$13), FALSE) * _xlfn.NORM.DIST(($B30 - H$9)*H$17, 0, ABS(H$13), TRUE) * 2)
               + (H$6 * _xlfn.NORM.DIST($B30, H$10, ABS(H$14), FALSE) * _xlfn.NORM.DIST(($B30 - H$10)*H$18, 0, ABS(H$14), TRUE) * 2)</f>
        <v>77.202875086461233</v>
      </c>
      <c r="Y30" s="4">
        <f>BE30 + (I$3 * _xlfn.NORM.DIST($B30, I$7, ABS(I$11), FALSE) * _xlfn.NORM.DIST(($B30 - I$7)*I$15, 0, ABS(I$11), TRUE) * 2)
               + (I$4 * _xlfn.NORM.DIST($B30, I$8, ABS(I$12), FALSE) * _xlfn.NORM.DIST(($B30 - I$8)*I$16, 0, ABS(I$12), TRUE) * 2)
               + (I$5 * _xlfn.NORM.DIST($B30, I$9, ABS(I$13), FALSE) * _xlfn.NORM.DIST(($B30 - I$9)*I$17, 0, ABS(I$13), TRUE) * 2)
               + (I$6 * _xlfn.NORM.DIST($B30, I$10, ABS(I$14), FALSE) * _xlfn.NORM.DIST(($B30 - I$10)*I$18, 0, ABS(I$14), TRUE) * 2)</f>
        <v>73.035123773877473</v>
      </c>
      <c r="Z30" s="4">
        <f>BF30 + (J$3 * _xlfn.NORM.DIST($B30, J$7, ABS(J$11), FALSE) * _xlfn.NORM.DIST(($B30 - J$7)*J$15, 0, ABS(J$11), TRUE) * 2)
               + (J$4 * _xlfn.NORM.DIST($B30, J$8, ABS(J$12), FALSE) * _xlfn.NORM.DIST(($B30 - J$8)*J$16, 0, ABS(J$12), TRUE) * 2)
               + (J$5 * _xlfn.NORM.DIST($B30, J$9, ABS(J$13), FALSE) * _xlfn.NORM.DIST(($B30 - J$9)*J$17, 0, ABS(J$13), TRUE) * 2)
               + (J$6 * _xlfn.NORM.DIST($B30, J$10, ABS(J$14), FALSE) * _xlfn.NORM.DIST(($B30 - J$10)*J$18, 0, ABS(J$14), TRUE) * 2)</f>
        <v>70.966120449446478</v>
      </c>
      <c r="AA30" s="4" t="e">
        <f>BG30 + (K$3 * _xlfn.NORM.DIST($B30, K$7, ABS(K$11), FALSE) * _xlfn.NORM.DIST(($B30 - K$7)*K$15, 0, ABS(K$11), TRUE) * 2)
               + (K$4 * _xlfn.NORM.DIST($B30, K$8, ABS(K$12), FALSE) * _xlfn.NORM.DIST(($B30 - K$8)*K$16, 0, ABS(K$12), TRUE) * 2)
               + (K$5 * _xlfn.NORM.DIST($B30, K$9, ABS(K$13), FALSE) * _xlfn.NORM.DIST(($B30 - K$9)*K$17, 0, ABS(K$13), TRUE) * 2)
               + (K$6 * _xlfn.NORM.DIST($B30, K$10, ABS(K$14), FALSE) * _xlfn.NORM.DIST(($B30 - K$10)*K$18, 0, ABS(K$14), TRUE) * 2)</f>
        <v>#N/A</v>
      </c>
      <c r="AB30" s="4" t="e">
        <f>BH30 + (L$3 * _xlfn.NORM.DIST($B30, L$7, ABS(L$11), FALSE) * _xlfn.NORM.DIST(($B30 - L$7)*L$15, 0, ABS(L$11), TRUE) * 2)
               + (L$4 * _xlfn.NORM.DIST($B30, L$8, ABS(L$12), FALSE) * _xlfn.NORM.DIST(($B30 - L$8)*L$16, 0, ABS(L$12), TRUE) * 2)
               + (L$5 * _xlfn.NORM.DIST($B30, L$9, ABS(L$13), FALSE) * _xlfn.NORM.DIST(($B30 - L$9)*L$17, 0, ABS(L$13), TRUE) * 2)
               + (L$6 * _xlfn.NORM.DIST($B30, L$10, ABS(L$14), FALSE) * _xlfn.NORM.DIST(($B30 - L$10)*L$18, 0, ABS(L$14), TRUE) * 2)</f>
        <v>#N/A</v>
      </c>
      <c r="AC30" s="4" t="e">
        <f>BI30 + (M$3 * _xlfn.NORM.DIST($B30, M$7, ABS(M$11), FALSE) * _xlfn.NORM.DIST(($B30 - M$7)*M$15, 0, ABS(M$11), TRUE) * 2)
               + (M$4 * _xlfn.NORM.DIST($B30, M$8, ABS(M$12), FALSE) * _xlfn.NORM.DIST(($B30 - M$8)*M$16, 0, ABS(M$12), TRUE) * 2)
               + (M$5 * _xlfn.NORM.DIST($B30, M$9, ABS(M$13), FALSE) * _xlfn.NORM.DIST(($B30 - M$9)*M$17, 0, ABS(M$13), TRUE) * 2)
               + (M$6 * _xlfn.NORM.DIST($B30, M$10, ABS(M$14), FALSE) * _xlfn.NORM.DIST(($B30 - M$10)*M$18, 0, ABS(M$14), TRUE) * 2)</f>
        <v>#N/A</v>
      </c>
      <c r="AD30" s="4">
        <f>BJ30 + (N$3 * _xlfn.NORM.DIST($B30, N$7, ABS(N$11), FALSE) * _xlfn.NORM.DIST(($B30 - N$7)*N$15, 0, ABS(N$11), TRUE) * 2)
               + (N$4 * _xlfn.NORM.DIST($B30, N$8, ABS(N$12), FALSE) * _xlfn.NORM.DIST(($B30 - N$8)*N$16, 0, ABS(N$12), TRUE) * 2)
               + (N$5 * _xlfn.NORM.DIST($B30, N$9, ABS(N$13), FALSE) * _xlfn.NORM.DIST(($B30 - N$9)*N$17, 0, ABS(N$13), TRUE) * 2)
               + (N$6 * _xlfn.NORM.DIST($B30, N$10, ABS(N$14), FALSE) * _xlfn.NORM.DIST(($B30 - N$10)*N$18, 0, ABS(N$14), TRUE) * 2)</f>
        <v>70.563317787961523</v>
      </c>
      <c r="AE30" s="4">
        <f>BK30 + (O$3 * _xlfn.NORM.DIST($B30, O$7, ABS(O$11), FALSE) * _xlfn.NORM.DIST(($B30 - O$7)*O$15, 0, ABS(O$11), TRUE) * 2)
               + (O$4 * _xlfn.NORM.DIST($B30, O$8, ABS(O$12), FALSE) * _xlfn.NORM.DIST(($B30 - O$8)*O$16, 0, ABS(O$12), TRUE) * 2)
               + (O$5 * _xlfn.NORM.DIST($B30, O$9, ABS(O$13), FALSE) * _xlfn.NORM.DIST(($B30 - O$9)*O$17, 0, ABS(O$13), TRUE) * 2)
               + (O$6 * _xlfn.NORM.DIST($B30, O$10, ABS(O$14), FALSE) * _xlfn.NORM.DIST(($B30 - O$10)*O$18, 0, ABS(O$14), TRUE) * 2)</f>
        <v>78.348863098503855</v>
      </c>
      <c r="AF30" s="4">
        <f t="shared" si="10"/>
        <v>71.365433641150219</v>
      </c>
      <c r="AG30" s="4" t="e">
        <f t="shared" si="11"/>
        <v>#N/A</v>
      </c>
      <c r="AI30" s="4">
        <f>IF(OR($B30 &lt; C$231, $B30 &gt; C$234), 0, C30-S30)</f>
        <v>-0.5489980417289928</v>
      </c>
      <c r="AJ30" s="4">
        <f>IF(OR($B30 &lt; D$231, $B30 &gt; D$234), 0, D30-T30)</f>
        <v>1.7248744725594065</v>
      </c>
      <c r="AK30" s="4">
        <f>IF(OR($B30 &lt; E$231, $B30 &gt; E$234), 0, E30-U30)</f>
        <v>0.17072517578884572</v>
      </c>
      <c r="AL30" s="4">
        <f>IF(OR($B30 &lt; F$231, $B30 &gt; F$234), 0, F30-V30)</f>
        <v>1.1711239248380281</v>
      </c>
      <c r="AM30" s="4">
        <f>IF(OR($B30 &lt; G$231, $B30 &gt; G$234), 0, G30-W30)</f>
        <v>1.736991049917691</v>
      </c>
      <c r="AN30" s="4">
        <f>IF(OR($B30 &lt; H$231, $B30 &gt; H$234), 0, H30-X30)</f>
        <v>2.4301249135387621</v>
      </c>
      <c r="AO30" s="4">
        <f>IF(OR($B30 &lt; I$231, $B30 &gt; I$234), 0, I30-Y30)</f>
        <v>0.31487622612252153</v>
      </c>
      <c r="AP30" s="4">
        <f>IF(OR($B30 &lt; J$231, $B30 &gt; J$234), 0, J30-Z30)</f>
        <v>1.9508795505535232</v>
      </c>
      <c r="AQ30" s="4">
        <f>IF(OR($B30 &lt; K$231, $B30 &gt; K$234), 0, K30-AA30)</f>
        <v>0</v>
      </c>
      <c r="AR30" s="4">
        <f>IF(OR($B30 &lt; L$231, $B30 &gt; L$234), 0, L30-AB30)</f>
        <v>0</v>
      </c>
      <c r="AS30" s="4">
        <f>IF(OR($B30 &lt; M$231, $B30 &gt; M$234), 0, M30-AC30)</f>
        <v>0</v>
      </c>
      <c r="AT30" s="4">
        <f>IF(OR($B30 &lt; N$231, $B30 &gt; N$234), 0, N30-AD30)</f>
        <v>0.77568221203847543</v>
      </c>
      <c r="AU30" s="4">
        <f>IF(OR($B30 &lt; O$231, $B30 &gt; O$234), 0, O30-AE30)</f>
        <v>-0.2808630985038576</v>
      </c>
      <c r="AV30" s="4">
        <f t="shared" si="12"/>
        <v>0.38056635884977652</v>
      </c>
      <c r="AW30" s="4">
        <f t="shared" si="12"/>
        <v>0</v>
      </c>
      <c r="AY30" s="2">
        <f t="shared" si="44"/>
        <v>70.7519979807401</v>
      </c>
      <c r="AZ30" s="2">
        <f t="shared" si="13"/>
        <v>71.081125523268057</v>
      </c>
      <c r="BA30" s="2">
        <f t="shared" si="13"/>
        <v>71.567274822444546</v>
      </c>
      <c r="BB30" s="2">
        <f t="shared" si="13"/>
        <v>68.680876075151062</v>
      </c>
      <c r="BC30" s="2">
        <f t="shared" si="13"/>
        <v>70.591008950075775</v>
      </c>
      <c r="BD30" s="2">
        <f t="shared" si="13"/>
        <v>77.202875086432059</v>
      </c>
      <c r="BE30" s="2">
        <f t="shared" si="13"/>
        <v>73.035123773873735</v>
      </c>
      <c r="BF30" s="2">
        <f t="shared" si="13"/>
        <v>70.966120449436417</v>
      </c>
      <c r="BG30" s="2" t="e">
        <f t="shared" si="13"/>
        <v>#N/A</v>
      </c>
      <c r="BH30" s="2" t="e">
        <f t="shared" si="13"/>
        <v>#N/A</v>
      </c>
      <c r="BI30" s="2" t="e">
        <f t="shared" si="13"/>
        <v>#N/A</v>
      </c>
      <c r="BJ30" s="2">
        <f t="shared" si="13"/>
        <v>70.563317787952613</v>
      </c>
      <c r="BK30" s="2">
        <f t="shared" si="13"/>
        <v>78.348863098494263</v>
      </c>
      <c r="BL30" s="2">
        <f t="shared" si="13"/>
        <v>71.365433641139603</v>
      </c>
      <c r="BM30" s="2" t="e">
        <f t="shared" si="13"/>
        <v>#N/A</v>
      </c>
      <c r="BO30" s="2">
        <f t="shared" si="45"/>
        <v>70.203000000000003</v>
      </c>
      <c r="BP30" s="2">
        <f t="shared" si="46"/>
        <v>72.805999999999997</v>
      </c>
      <c r="BQ30" s="2">
        <f t="shared" si="47"/>
        <v>71.738</v>
      </c>
      <c r="BR30" s="2">
        <f t="shared" si="48"/>
        <v>69.852000000000004</v>
      </c>
      <c r="BS30" s="2">
        <f t="shared" si="49"/>
        <v>72.328000000000003</v>
      </c>
      <c r="BT30" s="2">
        <f t="shared" si="50"/>
        <v>79.632999999999996</v>
      </c>
      <c r="BU30" s="2">
        <f t="shared" si="51"/>
        <v>73.349999999999994</v>
      </c>
      <c r="BV30" s="2">
        <f t="shared" si="52"/>
        <v>72.917000000000002</v>
      </c>
      <c r="BW30" s="2" t="str">
        <f t="shared" si="53"/>
        <v/>
      </c>
      <c r="BX30" s="2" t="str">
        <f t="shared" si="54"/>
        <v/>
      </c>
      <c r="BY30" s="2" t="str">
        <f t="shared" si="55"/>
        <v/>
      </c>
      <c r="BZ30" s="2">
        <f t="shared" si="56"/>
        <v>71.338999999999999</v>
      </c>
      <c r="CA30" s="2">
        <f t="shared" si="57"/>
        <v>78.067999999999998</v>
      </c>
      <c r="CB30" s="2">
        <f t="shared" si="58"/>
        <v>71.745999999999995</v>
      </c>
      <c r="CC30" s="2" t="str">
        <f t="shared" si="59"/>
        <v/>
      </c>
      <c r="CE30" s="2" t="str">
        <f t="shared" si="60"/>
        <v/>
      </c>
      <c r="CF30" s="2" t="str">
        <f t="shared" si="61"/>
        <v/>
      </c>
      <c r="CG30" s="2" t="str">
        <f t="shared" si="62"/>
        <v/>
      </c>
      <c r="CH30" s="2" t="str">
        <f t="shared" si="63"/>
        <v/>
      </c>
      <c r="CI30" s="2" t="str">
        <f t="shared" si="64"/>
        <v/>
      </c>
      <c r="CJ30" s="2" t="str">
        <f t="shared" si="65"/>
        <v/>
      </c>
      <c r="CK30" s="2" t="str">
        <f t="shared" si="66"/>
        <v/>
      </c>
      <c r="CL30" s="2" t="str">
        <f t="shared" si="67"/>
        <v/>
      </c>
      <c r="CM30" s="2" t="str">
        <f t="shared" si="68"/>
        <v/>
      </c>
      <c r="CN30" s="2" t="str">
        <f t="shared" si="69"/>
        <v/>
      </c>
      <c r="CO30" s="2" t="str">
        <f t="shared" si="70"/>
        <v/>
      </c>
      <c r="CP30" s="2" t="str">
        <f t="shared" si="71"/>
        <v/>
      </c>
      <c r="CQ30" s="2" t="str">
        <f t="shared" si="72"/>
        <v/>
      </c>
      <c r="CR30" s="2" t="str">
        <f t="shared" si="73"/>
        <v/>
      </c>
      <c r="CS30" s="2" t="str">
        <f t="shared" si="74"/>
        <v/>
      </c>
      <c r="CU30" s="2" t="str">
        <f t="shared" si="75"/>
        <v/>
      </c>
      <c r="CV30" s="2" t="str">
        <f t="shared" si="76"/>
        <v/>
      </c>
      <c r="CW30" s="2" t="str">
        <f t="shared" si="77"/>
        <v/>
      </c>
      <c r="CX30" s="2" t="str">
        <f t="shared" si="78"/>
        <v/>
      </c>
      <c r="CY30" s="2" t="str">
        <f t="shared" si="79"/>
        <v/>
      </c>
      <c r="CZ30" s="2" t="str">
        <f t="shared" si="80"/>
        <v/>
      </c>
      <c r="DA30" s="2" t="str">
        <f t="shared" si="81"/>
        <v/>
      </c>
      <c r="DB30" s="2" t="str">
        <f t="shared" si="82"/>
        <v/>
      </c>
      <c r="DC30" s="2" t="str">
        <f t="shared" si="83"/>
        <v/>
      </c>
      <c r="DD30" s="2" t="str">
        <f t="shared" si="84"/>
        <v/>
      </c>
      <c r="DE30" s="2" t="str">
        <f t="shared" si="85"/>
        <v/>
      </c>
      <c r="DF30" s="2" t="str">
        <f t="shared" si="86"/>
        <v/>
      </c>
      <c r="DG30" s="2" t="str">
        <f t="shared" si="87"/>
        <v/>
      </c>
      <c r="DH30" s="2" t="str">
        <f t="shared" si="88"/>
        <v/>
      </c>
      <c r="DI30" s="2" t="str">
        <f t="shared" si="89"/>
        <v/>
      </c>
      <c r="DK30" s="2">
        <f t="shared" si="17"/>
        <v>70.752047177419357</v>
      </c>
      <c r="DL30" s="2">
        <f t="shared" si="18"/>
        <v>71.081157258064522</v>
      </c>
      <c r="DM30" s="2">
        <f t="shared" si="18"/>
        <v>71.567269611436942</v>
      </c>
      <c r="DN30" s="2">
        <f t="shared" si="18"/>
        <v>68.680904857397508</v>
      </c>
      <c r="DO30" s="2">
        <f t="shared" si="18"/>
        <v>70.590965909090897</v>
      </c>
      <c r="DP30" s="2">
        <f t="shared" si="18"/>
        <v>77.20278052584672</v>
      </c>
      <c r="DQ30" s="2">
        <f t="shared" si="18"/>
        <v>73.035034090909079</v>
      </c>
      <c r="DR30" s="2">
        <f t="shared" si="18"/>
        <v>70.966056595365401</v>
      </c>
      <c r="DS30" s="2">
        <f t="shared" si="18"/>
        <v>69.780933064516134</v>
      </c>
      <c r="DT30" s="2">
        <f t="shared" si="18"/>
        <v>68.749485354097132</v>
      </c>
      <c r="DU30" s="2">
        <f t="shared" si="18"/>
        <v>67.680687430478301</v>
      </c>
      <c r="DV30" s="2">
        <f t="shared" si="18"/>
        <v>70.563289772727273</v>
      </c>
      <c r="DW30" s="2">
        <f t="shared" si="18"/>
        <v>78.34876236631014</v>
      </c>
      <c r="DX30" s="2">
        <f t="shared" si="18"/>
        <v>71.36520911319073</v>
      </c>
      <c r="DY30" s="2">
        <f t="shared" si="18"/>
        <v>71.11983579638752</v>
      </c>
      <c r="EA30" s="2">
        <f t="shared" si="19"/>
        <v>61.49629016440727</v>
      </c>
      <c r="EB30" s="2">
        <f t="shared" si="20"/>
        <v>66.064886088252436</v>
      </c>
      <c r="EC30" s="2">
        <f t="shared" si="21"/>
        <v>72.36202222850676</v>
      </c>
      <c r="ED30" s="2">
        <f t="shared" si="22"/>
        <v>64.352106318555755</v>
      </c>
      <c r="EE30" s="2">
        <f t="shared" si="23"/>
        <v>76.930553073583184</v>
      </c>
      <c r="EF30" s="2">
        <f t="shared" si="24"/>
        <v>90.446683300959762</v>
      </c>
      <c r="EG30" s="2">
        <f t="shared" si="25"/>
        <v>85.216483186756335</v>
      </c>
      <c r="EH30" s="2">
        <f t="shared" si="26"/>
        <v>80.27965597516814</v>
      </c>
      <c r="EI30" s="2">
        <f t="shared" si="27"/>
        <v>69.464969994826674</v>
      </c>
      <c r="EJ30" s="2">
        <f t="shared" si="28"/>
        <v>67.37584950197845</v>
      </c>
      <c r="EK30" s="2">
        <f t="shared" si="29"/>
        <v>69.229640605812506</v>
      </c>
      <c r="EL30" s="2">
        <f t="shared" si="30"/>
        <v>74.475779340434897</v>
      </c>
      <c r="EM30" s="2">
        <f t="shared" si="31"/>
        <v>84.541416556429695</v>
      </c>
      <c r="EN30" s="2">
        <f t="shared" si="32"/>
        <v>76.335259679572772</v>
      </c>
      <c r="EO30" s="2">
        <f t="shared" si="33"/>
        <v>75.130041483297106</v>
      </c>
      <c r="EQ30" s="2">
        <f t="shared" si="34"/>
        <v>61.274711731341377</v>
      </c>
      <c r="ER30" s="2">
        <f t="shared" si="35"/>
        <v>68.380937703836352</v>
      </c>
      <c r="ES30" s="2">
        <f t="shared" si="35"/>
        <v>71.223313837130021</v>
      </c>
      <c r="ET30" s="2">
        <f t="shared" si="35"/>
        <v>68.803632051442719</v>
      </c>
      <c r="EU30" s="2">
        <f t="shared" si="35"/>
        <v>77.701097891157673</v>
      </c>
      <c r="EV30" s="2">
        <f t="shared" si="35"/>
        <v>81.331571730237073</v>
      </c>
      <c r="EW30" s="2">
        <f t="shared" si="35"/>
        <v>82.222709796420517</v>
      </c>
      <c r="EX30" s="2">
        <f t="shared" si="35"/>
        <v>75.069846687799327</v>
      </c>
      <c r="EY30" s="2">
        <f t="shared" si="35"/>
        <v>66.336610028042756</v>
      </c>
      <c r="EZ30" s="2">
        <f t="shared" si="35"/>
        <v>68.958321659424158</v>
      </c>
      <c r="FA30" s="2">
        <f t="shared" si="35"/>
        <v>69.212259222683542</v>
      </c>
      <c r="FB30" s="2">
        <f t="shared" si="35"/>
        <v>73.329150739085847</v>
      </c>
      <c r="FC30" s="2">
        <f t="shared" si="35"/>
        <v>80.726742107927407</v>
      </c>
      <c r="FD30" s="2">
        <f t="shared" si="35"/>
        <v>73.41559606003274</v>
      </c>
      <c r="FE30" s="2">
        <f t="shared" si="35"/>
        <v>75.104481389098197</v>
      </c>
      <c r="FG30" s="2">
        <f t="shared" si="36"/>
        <v>5.3152518139814285E-6</v>
      </c>
      <c r="FH30" s="2">
        <f t="shared" si="37"/>
        <v>6.3263718231674238E-6</v>
      </c>
      <c r="FI30" s="2">
        <f t="shared" si="37"/>
        <v>6.5567669051609424E-6</v>
      </c>
      <c r="FJ30" s="2">
        <f t="shared" si="37"/>
        <v>6.649015060646875E-6</v>
      </c>
      <c r="FK30" s="2">
        <f t="shared" si="37"/>
        <v>6.7892409588865164E-6</v>
      </c>
      <c r="FL30" s="2">
        <f t="shared" si="37"/>
        <v>7.1399335507463944E-6</v>
      </c>
      <c r="FM30" s="2">
        <f t="shared" si="37"/>
        <v>7.3622574939569241E-6</v>
      </c>
      <c r="FN30" s="2">
        <f t="shared" si="37"/>
        <v>6.8560036565764853E-6</v>
      </c>
      <c r="FO30" s="2">
        <f t="shared" si="37"/>
        <v>6.2925097260146116E-6</v>
      </c>
      <c r="FP30" s="2">
        <f t="shared" si="37"/>
        <v>6.6850111148637761E-6</v>
      </c>
      <c r="FQ30" s="2">
        <f t="shared" si="37"/>
        <v>7.2858707257894842E-6</v>
      </c>
      <c r="FR30" s="2">
        <f t="shared" si="37"/>
        <v>7.1604600914897092E-6</v>
      </c>
      <c r="FS30" s="2">
        <f t="shared" si="37"/>
        <v>1.6266399329604841E-5</v>
      </c>
      <c r="FT30" s="2">
        <f t="shared" si="37"/>
        <v>4.5176192586657595E-5</v>
      </c>
      <c r="FU30" s="2">
        <f t="shared" si="37"/>
        <v>1.0315343661376652E-4</v>
      </c>
      <c r="FW30" s="2">
        <f t="shared" si="90"/>
        <v>2.7158586631701896E-14</v>
      </c>
      <c r="FX30" s="2">
        <f t="shared" si="38"/>
        <v>4.7552797796115375E-14</v>
      </c>
      <c r="FY30" s="2">
        <f t="shared" si="38"/>
        <v>5.0106287958805317E-14</v>
      </c>
      <c r="FZ30" s="2">
        <f t="shared" si="38"/>
        <v>5.1907075456058185E-14</v>
      </c>
      <c r="GA30" s="2">
        <f t="shared" si="38"/>
        <v>4.9856636507085938E-14</v>
      </c>
      <c r="GB30" s="2">
        <f t="shared" si="38"/>
        <v>4.7452859657981098E-14</v>
      </c>
      <c r="GC30" s="2">
        <f t="shared" si="38"/>
        <v>7.8351466181083453E-14</v>
      </c>
      <c r="GD30" s="2">
        <f t="shared" si="38"/>
        <v>7.3134162812876578E-14</v>
      </c>
      <c r="GE30" s="2">
        <f t="shared" si="38"/>
        <v>6.9743294964183249E-14</v>
      </c>
      <c r="GF30" s="2">
        <f t="shared" si="38"/>
        <v>6.8419674833001948E-14</v>
      </c>
      <c r="GG30" s="2">
        <f t="shared" si="38"/>
        <v>5.9892188350109023E-14</v>
      </c>
      <c r="GH30" s="2">
        <f t="shared" si="38"/>
        <v>4.5025579394393117E-14</v>
      </c>
      <c r="GI30" s="2">
        <f t="shared" si="38"/>
        <v>4.8168357199612487E-13</v>
      </c>
      <c r="GJ30" s="2">
        <f t="shared" si="38"/>
        <v>4.3389023374591068E-12</v>
      </c>
      <c r="GK30" s="2">
        <f t="shared" si="38"/>
        <v>2.7029014421903125E-11</v>
      </c>
      <c r="GM30" s="107">
        <f t="shared" si="91"/>
        <v>3.3030612235015395E-11</v>
      </c>
      <c r="GN30" s="107">
        <f t="shared" si="39"/>
        <v>2.1638342663601063E-12</v>
      </c>
      <c r="GO30" s="107">
        <f t="shared" si="39"/>
        <v>8.7800377920279266E-13</v>
      </c>
      <c r="GP30" s="107">
        <f t="shared" si="39"/>
        <v>5.1169147275794589E-15</v>
      </c>
      <c r="GQ30" s="107">
        <f t="shared" si="39"/>
        <v>3.1294008055153997E-15</v>
      </c>
      <c r="GR30" s="107">
        <f t="shared" si="39"/>
        <v>1.4542734473470595E-14</v>
      </c>
      <c r="GS30" s="107">
        <f t="shared" si="39"/>
        <v>1.7242442029079965E-15</v>
      </c>
      <c r="GT30" s="107">
        <f t="shared" si="39"/>
        <v>4.6500234935109769E-15</v>
      </c>
      <c r="GU30" s="107">
        <f t="shared" si="39"/>
        <v>2.8108305884170874E-16</v>
      </c>
      <c r="GV30" s="107">
        <f t="shared" si="39"/>
        <v>3.9901864992477486E-17</v>
      </c>
      <c r="GW30" s="107">
        <f t="shared" si="39"/>
        <v>5.1226217785712286E-17</v>
      </c>
      <c r="GX30" s="107">
        <f t="shared" si="39"/>
        <v>3.8970463195592543E-15</v>
      </c>
      <c r="GY30" s="107">
        <f t="shared" si="39"/>
        <v>4.5636994943518542E-15</v>
      </c>
      <c r="GZ30" s="107">
        <f t="shared" si="39"/>
        <v>5.2292762332522656E-15</v>
      </c>
      <c r="HA30" s="107">
        <f t="shared" si="39"/>
        <v>3.2288559362931847E-19</v>
      </c>
      <c r="HC30" s="107">
        <f t="shared" ref="HC30:HC92" si="123" xml:space="preserve"> _xlfn.NORM.DIST($B30, C$8, ABS(C$12), TRUE) * _xlfn.NORM.DIST(($B30 - C$8)*C$16, 0, ABS(C$12), TRUE) * 2</f>
        <v>2.218348007286524E-25</v>
      </c>
      <c r="HD30" s="107">
        <f t="shared" si="40"/>
        <v>3.5745023851653985E-28</v>
      </c>
      <c r="HE30" s="107">
        <f t="shared" si="40"/>
        <v>3.7103528209411532E-29</v>
      </c>
      <c r="HF30" s="107">
        <f t="shared" si="40"/>
        <v>2.1698515807393501E-34</v>
      </c>
      <c r="HG30" s="107">
        <f t="shared" si="40"/>
        <v>5.5991352251904597E-35</v>
      </c>
      <c r="HH30" s="107">
        <f t="shared" si="40"/>
        <v>1.5388254618865094E-33</v>
      </c>
      <c r="HI30" s="107">
        <f t="shared" si="40"/>
        <v>2.8598488039225575E-35</v>
      </c>
      <c r="HJ30" s="107">
        <f t="shared" si="40"/>
        <v>5.0995400777941994E-34</v>
      </c>
      <c r="HK30" s="107">
        <f t="shared" si="40"/>
        <v>1.2458297201321371E-36</v>
      </c>
      <c r="HL30" s="107">
        <f t="shared" si="40"/>
        <v>5.496407121424287E-39</v>
      </c>
      <c r="HM30" s="107">
        <f t="shared" si="40"/>
        <v>4.0385460913915632E-39</v>
      </c>
      <c r="HN30" s="107">
        <f t="shared" si="40"/>
        <v>4.6215413041167714E-35</v>
      </c>
      <c r="HO30" s="107">
        <f t="shared" si="40"/>
        <v>8.6338922223918215E-35</v>
      </c>
      <c r="HP30" s="107">
        <f t="shared" si="40"/>
        <v>6.0699854503228263E-35</v>
      </c>
      <c r="HQ30" s="107">
        <f t="shared" si="40"/>
        <v>3.9234131363218918E-44</v>
      </c>
      <c r="HS30" s="107">
        <f t="shared" si="92"/>
        <v>4.1702153805512919E-80</v>
      </c>
      <c r="HT30" s="107">
        <f t="shared" si="41"/>
        <v>4.5925008038980857E-89</v>
      </c>
      <c r="HU30" s="107">
        <f t="shared" si="41"/>
        <v>2.1844202097743578E-92</v>
      </c>
      <c r="HV30" s="107">
        <f t="shared" si="41"/>
        <v>9.3446689515474359E-110</v>
      </c>
      <c r="HW30" s="107">
        <f t="shared" si="41"/>
        <v>5.7090355377077439E-112</v>
      </c>
      <c r="HX30" s="107">
        <f t="shared" si="41"/>
        <v>1.1137694861281702E-107</v>
      </c>
      <c r="HY30" s="107">
        <f t="shared" si="41"/>
        <v>2.600840245151385E-112</v>
      </c>
      <c r="HZ30" s="107">
        <f t="shared" si="41"/>
        <v>5.7830711564279715E-108</v>
      </c>
      <c r="IA30" s="107">
        <f t="shared" si="41"/>
        <v>4.0844585578231787E-116</v>
      </c>
      <c r="IB30" s="107">
        <f t="shared" si="41"/>
        <v>2.9998984868054988E-124</v>
      </c>
      <c r="IC30" s="107">
        <f t="shared" si="41"/>
        <v>8.5662305013935967E-126</v>
      </c>
      <c r="ID30" s="107">
        <f t="shared" si="41"/>
        <v>7.4701946061799328E-113</v>
      </c>
      <c r="IE30" s="107">
        <f t="shared" si="41"/>
        <v>3.9176567461810635E-111</v>
      </c>
      <c r="IF30" s="107">
        <f t="shared" si="41"/>
        <v>4.3031317842712033E-113</v>
      </c>
      <c r="IG30" s="107">
        <f t="shared" si="41"/>
        <v>3.3050571744376167E-73</v>
      </c>
      <c r="II30" s="107">
        <f t="shared" si="93"/>
        <v>1.0252373889643118E-152</v>
      </c>
      <c r="IJ30" s="107">
        <f t="shared" si="94"/>
        <v>8.8277413351841679E-170</v>
      </c>
      <c r="IK30" s="107">
        <f t="shared" si="95"/>
        <v>3.021358957582549E-176</v>
      </c>
      <c r="IL30" s="107">
        <f t="shared" si="96"/>
        <v>9.8888956444796969E-211</v>
      </c>
      <c r="IM30" s="107">
        <f t="shared" si="97"/>
        <v>2.4579710980211035E-215</v>
      </c>
      <c r="IN30" s="107">
        <f t="shared" si="98"/>
        <v>2.3556633542092305E-207</v>
      </c>
      <c r="IO30" s="107">
        <f t="shared" si="99"/>
        <v>6.7453643637564918E-216</v>
      </c>
      <c r="IP30" s="107">
        <f t="shared" si="100"/>
        <v>9.1506613145716289E-208</v>
      </c>
      <c r="IQ30" s="107">
        <f t="shared" si="101"/>
        <v>8.9242200304478026E-224</v>
      </c>
      <c r="IR30" s="107">
        <f t="shared" si="102"/>
        <v>3.2667845270837714E-239</v>
      </c>
      <c r="IS30" s="107">
        <f t="shared" si="103"/>
        <v>4.2075250904467737E-243</v>
      </c>
      <c r="IT30" s="107">
        <f t="shared" si="104"/>
        <v>3.4700171202581804E-217</v>
      </c>
      <c r="IU30" s="107">
        <f t="shared" si="105"/>
        <v>1.6686749208357134E-212</v>
      </c>
      <c r="IV30" s="107">
        <f t="shared" si="106"/>
        <v>1.2356121465163504E-218</v>
      </c>
      <c r="IW30" s="107">
        <f t="shared" si="107"/>
        <v>9.3637658724049604E-221</v>
      </c>
      <c r="IY30" s="107">
        <f t="shared" si="108"/>
        <v>3.3030612235015614E-11</v>
      </c>
      <c r="IZ30" s="107">
        <f t="shared" si="109"/>
        <v>2.1638342663601067E-12</v>
      </c>
      <c r="JA30" s="107">
        <f t="shared" si="110"/>
        <v>8.7800377920279266E-13</v>
      </c>
      <c r="JB30" s="107">
        <f t="shared" si="111"/>
        <v>5.1169147275794589E-15</v>
      </c>
      <c r="JC30" s="107">
        <f t="shared" si="112"/>
        <v>3.1294008055153997E-15</v>
      </c>
      <c r="JD30" s="107">
        <f t="shared" si="113"/>
        <v>1.4542734473470595E-14</v>
      </c>
      <c r="JE30" s="107">
        <f t="shared" si="114"/>
        <v>1.7242442029079965E-15</v>
      </c>
      <c r="JF30" s="107">
        <f t="shared" si="115"/>
        <v>4.6500234935109769E-15</v>
      </c>
      <c r="JG30" s="107">
        <f t="shared" si="116"/>
        <v>2.8108305884170874E-16</v>
      </c>
      <c r="JH30" s="107">
        <f t="shared" si="117"/>
        <v>3.9901864992477486E-17</v>
      </c>
      <c r="JI30" s="107">
        <f t="shared" si="118"/>
        <v>5.1226217785712286E-17</v>
      </c>
      <c r="JJ30" s="107">
        <f t="shared" si="119"/>
        <v>3.8970463195592543E-15</v>
      </c>
      <c r="JK30" s="107">
        <f t="shared" si="120"/>
        <v>4.5636994943518542E-15</v>
      </c>
      <c r="JL30" s="107">
        <f t="shared" si="121"/>
        <v>5.2292762332522656E-15</v>
      </c>
      <c r="JM30" s="107">
        <f t="shared" si="122"/>
        <v>3.2288559362931847E-19</v>
      </c>
    </row>
    <row r="31" spans="1:274" x14ac:dyDescent="0.25">
      <c r="B31" s="2">
        <v>3</v>
      </c>
      <c r="C31" s="37">
        <v>70.766000000000005</v>
      </c>
      <c r="D31" s="37">
        <v>70.790000000000006</v>
      </c>
      <c r="E31" s="37">
        <v>71.754000000000005</v>
      </c>
      <c r="F31" s="37">
        <v>68.492000000000004</v>
      </c>
      <c r="G31" s="37">
        <v>71.540999999999997</v>
      </c>
      <c r="H31" s="37">
        <v>77.566999999999993</v>
      </c>
      <c r="I31" s="37">
        <v>73.75</v>
      </c>
      <c r="J31" s="37">
        <v>71.849999999999994</v>
      </c>
      <c r="K31" s="37">
        <v>70.052000000000007</v>
      </c>
      <c r="L31" s="37">
        <v>70.831000000000003</v>
      </c>
      <c r="M31" s="37">
        <v>69</v>
      </c>
      <c r="N31" s="37">
        <v>71.373000000000005</v>
      </c>
      <c r="O31" s="37">
        <v>79.677999999999997</v>
      </c>
      <c r="P31" s="37">
        <v>71.846999999999994</v>
      </c>
      <c r="Q31" s="37">
        <v>69.885000000000005</v>
      </c>
      <c r="S31" s="4">
        <f>AY31 + (C$3 * _xlfn.NORM.DIST($B31, C$7, ABS(C$11), FALSE) * _xlfn.NORM.DIST(($B31 - C$7)*C$15, 0, ABS(C$11), TRUE) * 2)
               + (C$4 * _xlfn.NORM.DIST($B31, C$8, ABS(C$12), FALSE) * _xlfn.NORM.DIST(($B31 - C$8)*C$16, 0, ABS(C$12), TRUE) * 2)
               + (C$5 * _xlfn.NORM.DIST($B31, C$9, ABS(C$13), FALSE) * _xlfn.NORM.DIST(($B31 - C$9)*C$17, 0, ABS(C$13), TRUE) * 2)
               + (C$6 * _xlfn.NORM.DIST($B31, C$10, ABS(C$14), FALSE) * _xlfn.NORM.DIST(($B31 - C$10)*C$18, 0, ABS(C$14), TRUE) * 2)</f>
        <v>70.767142744395741</v>
      </c>
      <c r="T31" s="4">
        <f>AZ31 + (D$3 * _xlfn.NORM.DIST($B31, D$7, ABS(D$11), FALSE) * _xlfn.NORM.DIST(($B31 - D$7)*D$15, 0, ABS(D$11), TRUE) * 2)
               + (D$4 * _xlfn.NORM.DIST($B31, D$8, ABS(D$12), FALSE) * _xlfn.NORM.DIST(($B31 - D$8)*D$16, 0, ABS(D$12), TRUE) * 2)
               + (D$5 * _xlfn.NORM.DIST($B31, D$9, ABS(D$13), FALSE) * _xlfn.NORM.DIST(($B31 - D$9)*D$17, 0, ABS(D$13), TRUE) * 2)
               + (D$6 * _xlfn.NORM.DIST($B31, D$10, ABS(D$14), FALSE) * _xlfn.NORM.DIST(($B31 - D$10)*D$18, 0, ABS(D$14), TRUE) * 2)</f>
        <v>71.169944768007099</v>
      </c>
      <c r="U31" s="4">
        <f>BA31 + (E$3 * _xlfn.NORM.DIST($B31, E$7, ABS(E$11), FALSE) * _xlfn.NORM.DIST(($B31 - E$7)*E$15, 0, ABS(E$11), TRUE) * 2)
               + (E$4 * _xlfn.NORM.DIST($B31, E$8, ABS(E$12), FALSE) * _xlfn.NORM.DIST(($B31 - E$8)*E$16, 0, ABS(E$12), TRUE) * 2)
               + (E$5 * _xlfn.NORM.DIST($B31, E$9, ABS(E$13), FALSE) * _xlfn.NORM.DIST(($B31 - E$9)*E$17, 0, ABS(E$13), TRUE) * 2)
               + (E$6 * _xlfn.NORM.DIST($B31, E$10, ABS(E$14), FALSE) * _xlfn.NORM.DIST(($B31 - E$10)*E$18, 0, ABS(E$14), TRUE) * 2)</f>
        <v>71.685923188568296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68.791192704609728</v>
      </c>
      <c r="W31" s="4">
        <f>BC31 + (G$3 * _xlfn.NORM.DIST($B31, G$7, ABS(G$11), FALSE) * _xlfn.NORM.DIST(($B31 - G$7)*G$15, 0, ABS(G$11), TRUE) * 2)
               + (G$4 * _xlfn.NORM.DIST($B31, G$8, ABS(G$12), FALSE) * _xlfn.NORM.DIST(($B31 - G$8)*G$16, 0, ABS(G$12), TRUE) * 2)
               + (G$5 * _xlfn.NORM.DIST($B31, G$9, ABS(G$13), FALSE) * _xlfn.NORM.DIST(($B31 - G$9)*G$17, 0, ABS(G$13), TRUE) * 2)
               + (G$6 * _xlfn.NORM.DIST($B31, G$10, ABS(G$14), FALSE) * _xlfn.NORM.DIST(($B31 - G$10)*G$18, 0, ABS(G$14), TRUE) * 2)</f>
        <v>70.813335712941409</v>
      </c>
      <c r="X31" s="4">
        <f>BD31 + (H$3 * _xlfn.NORM.DIST($B31, H$7, ABS(H$11), FALSE) * _xlfn.NORM.DIST(($B31 - H$7)*H$15, 0, ABS(H$11), TRUE) * 2)
               + (H$4 * _xlfn.NORM.DIST($B31, H$8, ABS(H$12), FALSE) * _xlfn.NORM.DIST(($B31 - H$8)*H$16, 0, ABS(H$12), TRUE) * 2)
               + (H$5 * _xlfn.NORM.DIST($B31, H$9, ABS(H$13), FALSE) * _xlfn.NORM.DIST(($B31 - H$9)*H$17, 0, ABS(H$13), TRUE) * 2)
               + (H$6 * _xlfn.NORM.DIST($B31, H$10, ABS(H$14), FALSE) * _xlfn.NORM.DIST(($B31 - H$10)*H$18, 0, ABS(H$14), TRUE) * 2)</f>
        <v>77.324266624365492</v>
      </c>
      <c r="Y31" s="4">
        <f>BE31 + (I$3 * _xlfn.NORM.DIST($B31, I$7, ABS(I$11), FALSE) * _xlfn.NORM.DIST(($B31 - I$7)*I$15, 0, ABS(I$11), TRUE) * 2)
               + (I$4 * _xlfn.NORM.DIST($B31, I$8, ABS(I$12), FALSE) * _xlfn.NORM.DIST(($B31 - I$8)*I$16, 0, ABS(I$12), TRUE) * 2)
               + (I$5 * _xlfn.NORM.DIST($B31, I$9, ABS(I$13), FALSE) * _xlfn.NORM.DIST(($B31 - I$9)*I$17, 0, ABS(I$13), TRUE) * 2)
               + (I$6 * _xlfn.NORM.DIST($B31, I$10, ABS(I$14), FALSE) * _xlfn.NORM.DIST(($B31 - I$10)*I$18, 0, ABS(I$14), TRUE) * 2)</f>
        <v>73.190304708516109</v>
      </c>
      <c r="Z31" s="4">
        <f>BF31 + (J$3 * _xlfn.NORM.DIST($B31, J$7, ABS(J$11), FALSE) * _xlfn.NORM.DIST(($B31 - J$7)*J$15, 0, ABS(J$11), TRUE) * 2)
               + (J$4 * _xlfn.NORM.DIST($B31, J$8, ABS(J$12), FALSE) * _xlfn.NORM.DIST(($B31 - J$8)*J$16, 0, ABS(J$12), TRUE) * 2)
               + (J$5 * _xlfn.NORM.DIST($B31, J$9, ABS(J$13), FALSE) * _xlfn.NORM.DIST(($B31 - J$9)*J$17, 0, ABS(J$13), TRUE) * 2)
               + (J$6 * _xlfn.NORM.DIST($B31, J$10, ABS(J$14), FALSE) * _xlfn.NORM.DIST(($B31 - J$10)*J$18, 0, ABS(J$14), TRUE) * 2)</f>
        <v>71.146915680049105</v>
      </c>
      <c r="AA31" s="4" t="e">
        <f>BG31 + (K$3 * _xlfn.NORM.DIST($B31, K$7, ABS(K$11), FALSE) * _xlfn.NORM.DIST(($B31 - K$7)*K$15, 0, ABS(K$11), TRUE) * 2)
               + (K$4 * _xlfn.NORM.DIST($B31, K$8, ABS(K$12), FALSE) * _xlfn.NORM.DIST(($B31 - K$8)*K$16, 0, ABS(K$12), TRUE) * 2)
               + (K$5 * _xlfn.NORM.DIST($B31, K$9, ABS(K$13), FALSE) * _xlfn.NORM.DIST(($B31 - K$9)*K$17, 0, ABS(K$13), TRUE) * 2)
               + (K$6 * _xlfn.NORM.DIST($B31, K$10, ABS(K$14), FALSE) * _xlfn.NORM.DIST(($B31 - K$10)*K$18, 0, ABS(K$14), TRUE) * 2)</f>
        <v>#N/A</v>
      </c>
      <c r="AB31" s="4" t="e">
        <f>BH31 + (L$3 * _xlfn.NORM.DIST($B31, L$7, ABS(L$11), FALSE) * _xlfn.NORM.DIST(($B31 - L$7)*L$15, 0, ABS(L$11), TRUE) * 2)
               + (L$4 * _xlfn.NORM.DIST($B31, L$8, ABS(L$12), FALSE) * _xlfn.NORM.DIST(($B31 - L$8)*L$16, 0, ABS(L$12), TRUE) * 2)
               + (L$5 * _xlfn.NORM.DIST($B31, L$9, ABS(L$13), FALSE) * _xlfn.NORM.DIST(($B31 - L$9)*L$17, 0, ABS(L$13), TRUE) * 2)
               + (L$6 * _xlfn.NORM.DIST($B31, L$10, ABS(L$14), FALSE) * _xlfn.NORM.DIST(($B31 - L$10)*L$18, 0, ABS(L$14), TRUE) * 2)</f>
        <v>#N/A</v>
      </c>
      <c r="AC31" s="4" t="e">
        <f>BI31 + (M$3 * _xlfn.NORM.DIST($B31, M$7, ABS(M$11), FALSE) * _xlfn.NORM.DIST(($B31 - M$7)*M$15, 0, ABS(M$11), TRUE) * 2)
               + (M$4 * _xlfn.NORM.DIST($B31, M$8, ABS(M$12), FALSE) * _xlfn.NORM.DIST(($B31 - M$8)*M$16, 0, ABS(M$12), TRUE) * 2)
               + (M$5 * _xlfn.NORM.DIST($B31, M$9, ABS(M$13), FALSE) * _xlfn.NORM.DIST(($B31 - M$9)*M$17, 0, ABS(M$13), TRUE) * 2)
               + (M$6 * _xlfn.NORM.DIST($B31, M$10, ABS(M$14), FALSE) * _xlfn.NORM.DIST(($B31 - M$10)*M$18, 0, ABS(M$14), TRUE) * 2)</f>
        <v>#N/A</v>
      </c>
      <c r="AD31" s="4">
        <f>BJ31 + (N$3 * _xlfn.NORM.DIST($B31, N$7, ABS(N$11), FALSE) * _xlfn.NORM.DIST(($B31 - N$7)*N$15, 0, ABS(N$11), TRUE) * 2)
               + (N$4 * _xlfn.NORM.DIST($B31, N$8, ABS(N$12), FALSE) * _xlfn.NORM.DIST(($B31 - N$8)*N$16, 0, ABS(N$12), TRUE) * 2)
               + (N$5 * _xlfn.NORM.DIST($B31, N$9, ABS(N$13), FALSE) * _xlfn.NORM.DIST(($B31 - N$9)*N$17, 0, ABS(N$13), TRUE) * 2)
               + (N$6 * _xlfn.NORM.DIST($B31, N$10, ABS(N$14), FALSE) * _xlfn.NORM.DIST(($B31 - N$10)*N$18, 0, ABS(N$14), TRUE) * 2)</f>
        <v>70.686323791496193</v>
      </c>
      <c r="AE31" s="4">
        <f>BK31 + (O$3 * _xlfn.NORM.DIST($B31, O$7, ABS(O$11), FALSE) * _xlfn.NORM.DIST(($B31 - O$7)*O$15, 0, ABS(O$11), TRUE) * 2)
               + (O$4 * _xlfn.NORM.DIST($B31, O$8, ABS(O$12), FALSE) * _xlfn.NORM.DIST(($B31 - O$8)*O$16, 0, ABS(O$12), TRUE) * 2)
               + (O$5 * _xlfn.NORM.DIST($B31, O$9, ABS(O$13), FALSE) * _xlfn.NORM.DIST(($B31 - O$9)*O$17, 0, ABS(O$13), TRUE) * 2)
               + (O$6 * _xlfn.NORM.DIST($B31, O$10, ABS(O$14), FALSE) * _xlfn.NORM.DIST(($B31 - O$10)*O$18, 0, ABS(O$14), TRUE) * 2)</f>
        <v>78.455605042072818</v>
      </c>
      <c r="AF31" s="4">
        <f t="shared" si="10"/>
        <v>71.390942739802767</v>
      </c>
      <c r="AG31" s="4" t="e">
        <f t="shared" si="11"/>
        <v>#N/A</v>
      </c>
      <c r="AI31" s="4">
        <f>IF(OR($B31 &lt; C$231, $B31 &gt; C$234), 0, C31-S31)</f>
        <v>-1.1427443957359174E-3</v>
      </c>
      <c r="AJ31" s="4">
        <f>IF(OR($B31 &lt; D$231, $B31 &gt; D$234), 0, D31-T31)</f>
        <v>-0.37994476800709265</v>
      </c>
      <c r="AK31" s="4">
        <f>IF(OR($B31 &lt; E$231, $B31 &gt; E$234), 0, E31-U31)</f>
        <v>6.8076811431708961E-2</v>
      </c>
      <c r="AL31" s="4">
        <f>IF(OR($B31 &lt; F$231, $B31 &gt; F$234), 0, F31-V31)</f>
        <v>-0.29919270460972314</v>
      </c>
      <c r="AM31" s="4">
        <f>IF(OR($B31 &lt; G$231, $B31 &gt; G$234), 0, G31-W31)</f>
        <v>0.72766428705858743</v>
      </c>
      <c r="AN31" s="4">
        <f>IF(OR($B31 &lt; H$231, $B31 &gt; H$234), 0, H31-X31)</f>
        <v>0.2427333756345007</v>
      </c>
      <c r="AO31" s="4">
        <f>IF(OR($B31 &lt; I$231, $B31 &gt; I$234), 0, I31-Y31)</f>
        <v>0.55969529148389086</v>
      </c>
      <c r="AP31" s="4">
        <f>IF(OR($B31 &lt; J$231, $B31 &gt; J$234), 0, J31-Z31)</f>
        <v>0.70308431995088938</v>
      </c>
      <c r="AQ31" s="4">
        <f>IF(OR($B31 &lt; K$231, $B31 &gt; K$234), 0, K31-AA31)</f>
        <v>0</v>
      </c>
      <c r="AR31" s="4">
        <f>IF(OR($B31 &lt; L$231, $B31 &gt; L$234), 0, L31-AB31)</f>
        <v>0</v>
      </c>
      <c r="AS31" s="4">
        <f>IF(OR($B31 &lt; M$231, $B31 &gt; M$234), 0, M31-AC31)</f>
        <v>0</v>
      </c>
      <c r="AT31" s="4">
        <f>IF(OR($B31 &lt; N$231, $B31 &gt; N$234), 0, N31-AD31)</f>
        <v>0.68667620850381184</v>
      </c>
      <c r="AU31" s="4">
        <f>IF(OR($B31 &lt; O$231, $B31 &gt; O$234), 0, O31-AE31)</f>
        <v>1.2223949579271789</v>
      </c>
      <c r="AV31" s="4">
        <f t="shared" si="12"/>
        <v>0.45605726019722681</v>
      </c>
      <c r="AW31" s="4">
        <f t="shared" si="12"/>
        <v>0</v>
      </c>
      <c r="AY31" s="2">
        <f t="shared" si="44"/>
        <v>70.767142605075563</v>
      </c>
      <c r="AZ31" s="2">
        <f t="shared" si="13"/>
        <v>71.169944757328366</v>
      </c>
      <c r="BA31" s="2">
        <f t="shared" si="13"/>
        <v>71.685923183878472</v>
      </c>
      <c r="BB31" s="2">
        <f t="shared" si="13"/>
        <v>68.791192704574513</v>
      </c>
      <c r="BC31" s="2">
        <f t="shared" si="13"/>
        <v>70.813335712919866</v>
      </c>
      <c r="BD31" s="2">
        <f t="shared" si="13"/>
        <v>77.324266624274415</v>
      </c>
      <c r="BE31" s="2">
        <f t="shared" si="13"/>
        <v>73.190304708503433</v>
      </c>
      <c r="BF31" s="2">
        <f t="shared" si="13"/>
        <v>71.146915680016463</v>
      </c>
      <c r="BG31" s="2" t="e">
        <f t="shared" si="13"/>
        <v>#N/A</v>
      </c>
      <c r="BH31" s="2" t="e">
        <f t="shared" si="13"/>
        <v>#N/A</v>
      </c>
      <c r="BI31" s="2" t="e">
        <f t="shared" si="13"/>
        <v>#N/A</v>
      </c>
      <c r="BJ31" s="2">
        <f t="shared" si="13"/>
        <v>70.686323791466933</v>
      </c>
      <c r="BK31" s="2">
        <f t="shared" si="13"/>
        <v>78.455605042042379</v>
      </c>
      <c r="BL31" s="2">
        <f t="shared" si="13"/>
        <v>71.390942739768832</v>
      </c>
      <c r="BM31" s="2" t="e">
        <f t="shared" si="13"/>
        <v>#N/A</v>
      </c>
      <c r="BO31" s="2">
        <f t="shared" si="45"/>
        <v>70.766000000000005</v>
      </c>
      <c r="BP31" s="2">
        <f t="shared" si="46"/>
        <v>70.790000000000006</v>
      </c>
      <c r="BQ31" s="2">
        <f t="shared" si="47"/>
        <v>71.754000000000005</v>
      </c>
      <c r="BR31" s="2">
        <f t="shared" si="48"/>
        <v>68.492000000000004</v>
      </c>
      <c r="BS31" s="2">
        <f t="shared" si="49"/>
        <v>71.540999999999997</v>
      </c>
      <c r="BT31" s="2">
        <f t="shared" si="50"/>
        <v>77.566999999999993</v>
      </c>
      <c r="BU31" s="2">
        <f t="shared" si="51"/>
        <v>73.75</v>
      </c>
      <c r="BV31" s="2">
        <f t="shared" si="52"/>
        <v>71.849999999999994</v>
      </c>
      <c r="BW31" s="2" t="str">
        <f t="shared" si="53"/>
        <v/>
      </c>
      <c r="BX31" s="2" t="str">
        <f t="shared" si="54"/>
        <v/>
      </c>
      <c r="BY31" s="2" t="str">
        <f t="shared" si="55"/>
        <v/>
      </c>
      <c r="BZ31" s="2">
        <f t="shared" si="56"/>
        <v>71.373000000000005</v>
      </c>
      <c r="CA31" s="2">
        <f t="shared" si="57"/>
        <v>79.677999999999997</v>
      </c>
      <c r="CB31" s="2">
        <f t="shared" si="58"/>
        <v>71.846999999999994</v>
      </c>
      <c r="CC31" s="2" t="str">
        <f t="shared" si="59"/>
        <v/>
      </c>
      <c r="CE31" s="2" t="str">
        <f t="shared" si="60"/>
        <v/>
      </c>
      <c r="CF31" s="2" t="str">
        <f t="shared" si="61"/>
        <v/>
      </c>
      <c r="CG31" s="2" t="str">
        <f t="shared" si="62"/>
        <v/>
      </c>
      <c r="CH31" s="2" t="str">
        <f t="shared" si="63"/>
        <v/>
      </c>
      <c r="CI31" s="2" t="str">
        <f t="shared" si="64"/>
        <v/>
      </c>
      <c r="CJ31" s="2" t="str">
        <f t="shared" si="65"/>
        <v/>
      </c>
      <c r="CK31" s="2" t="str">
        <f t="shared" si="66"/>
        <v/>
      </c>
      <c r="CL31" s="2" t="str">
        <f t="shared" si="67"/>
        <v/>
      </c>
      <c r="CM31" s="2" t="str">
        <f t="shared" si="68"/>
        <v/>
      </c>
      <c r="CN31" s="2" t="str">
        <f t="shared" si="69"/>
        <v/>
      </c>
      <c r="CO31" s="2" t="str">
        <f t="shared" si="70"/>
        <v/>
      </c>
      <c r="CP31" s="2" t="str">
        <f t="shared" si="71"/>
        <v/>
      </c>
      <c r="CQ31" s="2" t="str">
        <f t="shared" si="72"/>
        <v/>
      </c>
      <c r="CR31" s="2" t="str">
        <f t="shared" si="73"/>
        <v/>
      </c>
      <c r="CS31" s="2" t="str">
        <f t="shared" si="74"/>
        <v/>
      </c>
      <c r="CU31" s="2" t="str">
        <f t="shared" si="75"/>
        <v/>
      </c>
      <c r="CV31" s="2" t="str">
        <f t="shared" si="76"/>
        <v/>
      </c>
      <c r="CW31" s="2" t="str">
        <f t="shared" si="77"/>
        <v/>
      </c>
      <c r="CX31" s="2" t="str">
        <f t="shared" si="78"/>
        <v/>
      </c>
      <c r="CY31" s="2" t="str">
        <f t="shared" si="79"/>
        <v/>
      </c>
      <c r="CZ31" s="2" t="str">
        <f t="shared" si="80"/>
        <v/>
      </c>
      <c r="DA31" s="2" t="str">
        <f t="shared" si="81"/>
        <v/>
      </c>
      <c r="DB31" s="2" t="str">
        <f t="shared" si="82"/>
        <v/>
      </c>
      <c r="DC31" s="2" t="str">
        <f t="shared" si="83"/>
        <v/>
      </c>
      <c r="DD31" s="2" t="str">
        <f t="shared" si="84"/>
        <v/>
      </c>
      <c r="DE31" s="2" t="str">
        <f t="shared" si="85"/>
        <v/>
      </c>
      <c r="DF31" s="2" t="str">
        <f t="shared" si="86"/>
        <v/>
      </c>
      <c r="DG31" s="2" t="str">
        <f t="shared" si="87"/>
        <v/>
      </c>
      <c r="DH31" s="2" t="str">
        <f t="shared" si="88"/>
        <v/>
      </c>
      <c r="DI31" s="2" t="str">
        <f t="shared" si="89"/>
        <v/>
      </c>
      <c r="DK31" s="2">
        <f t="shared" si="17"/>
        <v>70.767204838709674</v>
      </c>
      <c r="DL31" s="2">
        <f t="shared" si="18"/>
        <v>71.169985887096786</v>
      </c>
      <c r="DM31" s="2">
        <f t="shared" si="18"/>
        <v>71.685918621700864</v>
      </c>
      <c r="DN31" s="2">
        <f t="shared" si="18"/>
        <v>68.791230392156862</v>
      </c>
      <c r="DO31" s="2">
        <f t="shared" si="18"/>
        <v>70.813284640762447</v>
      </c>
      <c r="DP31" s="2">
        <f t="shared" si="18"/>
        <v>77.324151180926933</v>
      </c>
      <c r="DQ31" s="2">
        <f t="shared" si="18"/>
        <v>73.19019519794719</v>
      </c>
      <c r="DR31" s="2">
        <f t="shared" si="18"/>
        <v>71.146838680926905</v>
      </c>
      <c r="DS31" s="2">
        <f t="shared" si="18"/>
        <v>69.83036774193549</v>
      </c>
      <c r="DT31" s="2">
        <f t="shared" si="18"/>
        <v>68.810324286243969</v>
      </c>
      <c r="DU31" s="2">
        <f t="shared" si="18"/>
        <v>67.797819577308118</v>
      </c>
      <c r="DV31" s="2">
        <f t="shared" si="18"/>
        <v>70.686291239002927</v>
      </c>
      <c r="DW31" s="2">
        <f t="shared" si="18"/>
        <v>78.455487299465219</v>
      </c>
      <c r="DX31" s="2">
        <f t="shared" si="18"/>
        <v>71.390682040998215</v>
      </c>
      <c r="DY31" s="2">
        <f t="shared" si="18"/>
        <v>71.097027367268751</v>
      </c>
      <c r="EA31" s="2">
        <f t="shared" si="19"/>
        <v>61.466798673204501</v>
      </c>
      <c r="EB31" s="2">
        <f t="shared" si="20"/>
        <v>66.005795276355855</v>
      </c>
      <c r="EC31" s="2">
        <f t="shared" si="21"/>
        <v>72.238610633484129</v>
      </c>
      <c r="ED31" s="2">
        <f t="shared" si="22"/>
        <v>64.288854890310787</v>
      </c>
      <c r="EE31" s="2">
        <f t="shared" si="23"/>
        <v>76.788640082266909</v>
      </c>
      <c r="EF31" s="2">
        <f t="shared" si="24"/>
        <v>90.167419218464332</v>
      </c>
      <c r="EG31" s="2">
        <f t="shared" si="25"/>
        <v>85.005523981967343</v>
      </c>
      <c r="EH31" s="2">
        <f t="shared" si="26"/>
        <v>80.067875323331606</v>
      </c>
      <c r="EI31" s="2">
        <f t="shared" si="27"/>
        <v>69.30858712093216</v>
      </c>
      <c r="EJ31" s="2">
        <f t="shared" si="28"/>
        <v>67.26075985809797</v>
      </c>
      <c r="EK31" s="2">
        <f t="shared" si="29"/>
        <v>69.083949652067105</v>
      </c>
      <c r="EL31" s="2">
        <f t="shared" si="30"/>
        <v>74.297426408131983</v>
      </c>
      <c r="EM31" s="2">
        <f t="shared" si="31"/>
        <v>84.326792684907957</v>
      </c>
      <c r="EN31" s="2">
        <f t="shared" si="32"/>
        <v>76.153897196261696</v>
      </c>
      <c r="EO31" s="2">
        <f t="shared" si="33"/>
        <v>74.971624477744953</v>
      </c>
      <c r="EQ31" s="2">
        <f t="shared" si="34"/>
        <v>61.243531621677093</v>
      </c>
      <c r="ER31" s="2">
        <f t="shared" si="35"/>
        <v>68.292752795385979</v>
      </c>
      <c r="ES31" s="2">
        <f t="shared" si="35"/>
        <v>71.11129123670969</v>
      </c>
      <c r="ET31" s="2">
        <f t="shared" si="35"/>
        <v>68.690432154778364</v>
      </c>
      <c r="EU31" s="2">
        <f t="shared" si="35"/>
        <v>77.550251631167185</v>
      </c>
      <c r="EV31" s="2">
        <f t="shared" si="35"/>
        <v>81.152447995394269</v>
      </c>
      <c r="EW31" s="2">
        <f t="shared" si="35"/>
        <v>82.044032405007357</v>
      </c>
      <c r="EX31" s="2">
        <f t="shared" si="35"/>
        <v>74.915267498091097</v>
      </c>
      <c r="EY31" s="2">
        <f t="shared" si="35"/>
        <v>66.214436982825887</v>
      </c>
      <c r="EZ31" s="2">
        <f t="shared" si="35"/>
        <v>68.825846854650038</v>
      </c>
      <c r="FA31" s="2">
        <f t="shared" si="35"/>
        <v>69.066122015289977</v>
      </c>
      <c r="FB31" s="2">
        <f t="shared" si="35"/>
        <v>73.163310346382275</v>
      </c>
      <c r="FC31" s="2">
        <f t="shared" si="35"/>
        <v>80.552760382392037</v>
      </c>
      <c r="FD31" s="2">
        <f t="shared" si="35"/>
        <v>73.265304705464914</v>
      </c>
      <c r="FE31" s="2">
        <f t="shared" si="35"/>
        <v>74.94574745455391</v>
      </c>
      <c r="FG31" s="2">
        <f t="shared" si="36"/>
        <v>6.6914963695091872E-6</v>
      </c>
      <c r="FH31" s="2">
        <f t="shared" si="37"/>
        <v>7.9644172064633163E-6</v>
      </c>
      <c r="FI31" s="2">
        <f t="shared" si="37"/>
        <v>8.2544664623983952E-6</v>
      </c>
      <c r="FJ31" s="2">
        <f t="shared" si="37"/>
        <v>8.3705996124348682E-6</v>
      </c>
      <c r="FK31" s="2">
        <f t="shared" si="37"/>
        <v>8.5471329448711115E-6</v>
      </c>
      <c r="FL31" s="2">
        <f t="shared" si="37"/>
        <v>8.9886271681893602E-6</v>
      </c>
      <c r="FM31" s="2">
        <f t="shared" si="37"/>
        <v>9.268515378970122E-6</v>
      </c>
      <c r="FN31" s="2">
        <f t="shared" si="37"/>
        <v>8.6311819045992403E-6</v>
      </c>
      <c r="FO31" s="2">
        <f t="shared" si="37"/>
        <v>7.9217874911472742E-6</v>
      </c>
      <c r="FP31" s="2">
        <f t="shared" si="37"/>
        <v>8.4159158033577512E-6</v>
      </c>
      <c r="FQ31" s="2">
        <f t="shared" si="37"/>
        <v>9.1723505001311682E-6</v>
      </c>
      <c r="FR31" s="2">
        <f t="shared" si="37"/>
        <v>9.0144684562637929E-6</v>
      </c>
      <c r="FS31" s="2">
        <f t="shared" si="37"/>
        <v>2.0053901420249231E-5</v>
      </c>
      <c r="FT31" s="2">
        <f t="shared" si="37"/>
        <v>5.4731683813517368E-5</v>
      </c>
      <c r="FU31" s="2">
        <f t="shared" si="37"/>
        <v>1.231397017362625E-4</v>
      </c>
      <c r="FW31" s="2">
        <f t="shared" si="90"/>
        <v>3.419063485906272E-14</v>
      </c>
      <c r="FX31" s="2">
        <f t="shared" si="38"/>
        <v>5.9865425547438518E-14</v>
      </c>
      <c r="FY31" s="2">
        <f t="shared" si="38"/>
        <v>6.3080079202015463E-14</v>
      </c>
      <c r="FZ31" s="2">
        <f t="shared" si="38"/>
        <v>6.5347136343548273E-14</v>
      </c>
      <c r="GA31" s="2">
        <f t="shared" si="38"/>
        <v>6.2765786645354417E-14</v>
      </c>
      <c r="GB31" s="2">
        <f t="shared" si="38"/>
        <v>5.9739610885733896E-14</v>
      </c>
      <c r="GC31" s="2">
        <f t="shared" si="38"/>
        <v>9.8638651826695867E-14</v>
      </c>
      <c r="GD31" s="2">
        <f t="shared" si="38"/>
        <v>9.2070456035420775E-14</v>
      </c>
      <c r="GE31" s="2">
        <f t="shared" si="38"/>
        <v>8.7801606332664805E-14</v>
      </c>
      <c r="GF31" s="2">
        <f t="shared" si="38"/>
        <v>8.6135267313958385E-14</v>
      </c>
      <c r="GG31" s="2">
        <f t="shared" si="38"/>
        <v>7.5399797881913566E-14</v>
      </c>
      <c r="GH31" s="2">
        <f t="shared" si="38"/>
        <v>5.6683846080356609E-14</v>
      </c>
      <c r="GI31" s="2">
        <f t="shared" si="38"/>
        <v>5.9384202117816544E-13</v>
      </c>
      <c r="GJ31" s="2">
        <f t="shared" si="38"/>
        <v>5.256700189915088E-12</v>
      </c>
      <c r="GK31" s="2">
        <f t="shared" si="38"/>
        <v>3.2266606065261546E-11</v>
      </c>
      <c r="GM31" s="107">
        <f t="shared" si="91"/>
        <v>7.6850362818787069E-11</v>
      </c>
      <c r="GN31" s="107">
        <f t="shared" si="39"/>
        <v>5.642366006070273E-12</v>
      </c>
      <c r="GO31" s="107">
        <f t="shared" si="39"/>
        <v>2.3750177205341896E-12</v>
      </c>
      <c r="GP31" s="107">
        <f t="shared" si="39"/>
        <v>1.6817549513804205E-14</v>
      </c>
      <c r="GQ31" s="107">
        <f t="shared" si="39"/>
        <v>1.0499642722343929E-14</v>
      </c>
      <c r="GR31" s="107">
        <f t="shared" si="39"/>
        <v>4.6268714594030821E-14</v>
      </c>
      <c r="GS31" s="107">
        <f t="shared" si="39"/>
        <v>5.9665356963643508E-15</v>
      </c>
      <c r="GT31" s="107">
        <f t="shared" si="39"/>
        <v>1.5385055883037491E-14</v>
      </c>
      <c r="GU31" s="107">
        <f t="shared" si="39"/>
        <v>1.0245402216865671E-15</v>
      </c>
      <c r="GV31" s="107">
        <f t="shared" si="39"/>
        <v>1.5758821646154709E-16</v>
      </c>
      <c r="GW31" s="107">
        <f t="shared" si="39"/>
        <v>2.0239245637224299E-16</v>
      </c>
      <c r="GX31" s="107">
        <f t="shared" si="39"/>
        <v>1.3036952377614672E-14</v>
      </c>
      <c r="GY31" s="107">
        <f t="shared" si="39"/>
        <v>1.4761577987361459E-14</v>
      </c>
      <c r="GZ31" s="107">
        <f t="shared" si="39"/>
        <v>1.703043767021379E-14</v>
      </c>
      <c r="HA31" s="107">
        <f t="shared" si="39"/>
        <v>1.5264437692762315E-18</v>
      </c>
      <c r="HC31" s="107">
        <f t="shared" si="123"/>
        <v>9.7498703405507888E-25</v>
      </c>
      <c r="HD31" s="107">
        <f t="shared" si="40"/>
        <v>1.9175482038153082E-27</v>
      </c>
      <c r="HE31" s="107">
        <f t="shared" si="40"/>
        <v>2.1262011077529244E-28</v>
      </c>
      <c r="HF31" s="107">
        <f t="shared" si="40"/>
        <v>1.7448857921363205E-33</v>
      </c>
      <c r="HG31" s="107">
        <f t="shared" si="40"/>
        <v>4.6802312215414279E-34</v>
      </c>
      <c r="HH31" s="107">
        <f t="shared" si="40"/>
        <v>1.1774940018079662E-32</v>
      </c>
      <c r="HI31" s="107">
        <f t="shared" si="40"/>
        <v>2.497494113923439E-34</v>
      </c>
      <c r="HJ31" s="107">
        <f t="shared" si="40"/>
        <v>4.087233678710471E-33</v>
      </c>
      <c r="HK31" s="107">
        <f t="shared" si="40"/>
        <v>1.1724179438245055E-35</v>
      </c>
      <c r="HL31" s="107">
        <f t="shared" si="40"/>
        <v>6.0170665028802949E-38</v>
      </c>
      <c r="HM31" s="107">
        <f t="shared" si="40"/>
        <v>4.4800000652454359E-38</v>
      </c>
      <c r="HN31" s="107">
        <f t="shared" si="40"/>
        <v>3.8814657138573721E-34</v>
      </c>
      <c r="HO31" s="107">
        <f t="shared" si="40"/>
        <v>6.8101390317776506E-34</v>
      </c>
      <c r="HP31" s="107">
        <f t="shared" si="40"/>
        <v>4.8908620964959921E-34</v>
      </c>
      <c r="HQ31" s="107">
        <f t="shared" si="40"/>
        <v>5.7023541520214861E-43</v>
      </c>
      <c r="HS31" s="107">
        <f t="shared" si="92"/>
        <v>1.1295423565541914E-78</v>
      </c>
      <c r="HT31" s="107">
        <f t="shared" si="41"/>
        <v>1.9343195870523201E-87</v>
      </c>
      <c r="HU31" s="107">
        <f t="shared" si="41"/>
        <v>1.0685761324631847E-90</v>
      </c>
      <c r="HV31" s="107">
        <f t="shared" si="41"/>
        <v>9.7951084340074459E-108</v>
      </c>
      <c r="HW31" s="107">
        <f t="shared" si="41"/>
        <v>6.5653646230656212E-110</v>
      </c>
      <c r="HX31" s="107">
        <f t="shared" si="41"/>
        <v>1.0610043636942587E-105</v>
      </c>
      <c r="HY31" s="107">
        <f t="shared" si="41"/>
        <v>3.2547690904198485E-110</v>
      </c>
      <c r="HZ31" s="107">
        <f t="shared" si="41"/>
        <v>5.9422069938699959E-106</v>
      </c>
      <c r="IA31" s="107">
        <f t="shared" si="41"/>
        <v>5.9549554137277799E-114</v>
      </c>
      <c r="IB31" s="107">
        <f t="shared" si="41"/>
        <v>6.1879879445332706E-122</v>
      </c>
      <c r="IC31" s="107">
        <f t="shared" si="41"/>
        <v>1.8644186452117836E-123</v>
      </c>
      <c r="ID31" s="107">
        <f t="shared" si="41"/>
        <v>8.7972335813555651E-111</v>
      </c>
      <c r="IE31" s="107">
        <f t="shared" si="41"/>
        <v>3.9382016037031789E-109</v>
      </c>
      <c r="IF31" s="107">
        <f t="shared" si="41"/>
        <v>4.6789257772294841E-111</v>
      </c>
      <c r="IG31" s="107">
        <f t="shared" si="41"/>
        <v>6.3631985609259874E-72</v>
      </c>
      <c r="II31" s="107">
        <f t="shared" si="93"/>
        <v>1.6756342930386734E-150</v>
      </c>
      <c r="IJ31" s="107">
        <f t="shared" si="94"/>
        <v>2.8466632154651158E-167</v>
      </c>
      <c r="IK31" s="107">
        <f t="shared" si="95"/>
        <v>1.2294083582061388E-173</v>
      </c>
      <c r="IL31" s="107">
        <f t="shared" si="96"/>
        <v>1.3312797320202501E-207</v>
      </c>
      <c r="IM31" s="107">
        <f t="shared" si="97"/>
        <v>3.8414508776457243E-212</v>
      </c>
      <c r="IN31" s="107">
        <f t="shared" si="98"/>
        <v>2.7648420553974186E-204</v>
      </c>
      <c r="IO31" s="107">
        <f t="shared" si="99"/>
        <v>1.1998131566872334E-212</v>
      </c>
      <c r="IP31" s="107">
        <f t="shared" si="100"/>
        <v>1.2049318883332251E-204</v>
      </c>
      <c r="IQ31" s="107">
        <f t="shared" si="101"/>
        <v>2.0296959554395155E-220</v>
      </c>
      <c r="IR31" s="107">
        <f t="shared" si="102"/>
        <v>1.2655140190108333E-235</v>
      </c>
      <c r="IS31" s="107">
        <f t="shared" si="103"/>
        <v>1.7993234017530678E-239</v>
      </c>
      <c r="IT31" s="107">
        <f t="shared" si="104"/>
        <v>5.640163978868717E-214</v>
      </c>
      <c r="IU31" s="107">
        <f t="shared" si="105"/>
        <v>2.0737177342745067E-209</v>
      </c>
      <c r="IV31" s="107">
        <f t="shared" si="106"/>
        <v>1.8041597282676733E-215</v>
      </c>
      <c r="IW31" s="107">
        <f t="shared" si="107"/>
        <v>1.3893828664678523E-217</v>
      </c>
      <c r="IY31" s="107">
        <f t="shared" si="108"/>
        <v>7.6850362818788039E-11</v>
      </c>
      <c r="IZ31" s="107">
        <f t="shared" si="109"/>
        <v>5.6423660060702747E-12</v>
      </c>
      <c r="JA31" s="107">
        <f t="shared" si="110"/>
        <v>2.37501772053419E-12</v>
      </c>
      <c r="JB31" s="107">
        <f t="shared" si="111"/>
        <v>1.6817549513804205E-14</v>
      </c>
      <c r="JC31" s="107">
        <f t="shared" si="112"/>
        <v>1.0499642722343929E-14</v>
      </c>
      <c r="JD31" s="107">
        <f t="shared" si="113"/>
        <v>4.6268714594030821E-14</v>
      </c>
      <c r="JE31" s="107">
        <f t="shared" si="114"/>
        <v>5.9665356963643508E-15</v>
      </c>
      <c r="JF31" s="107">
        <f t="shared" si="115"/>
        <v>1.5385055883037491E-14</v>
      </c>
      <c r="JG31" s="107">
        <f t="shared" si="116"/>
        <v>1.0245402216865671E-15</v>
      </c>
      <c r="JH31" s="107">
        <f t="shared" si="117"/>
        <v>1.5758821646154709E-16</v>
      </c>
      <c r="JI31" s="107">
        <f t="shared" si="118"/>
        <v>2.0239245637224299E-16</v>
      </c>
      <c r="JJ31" s="107">
        <f t="shared" si="119"/>
        <v>1.3036952377614672E-14</v>
      </c>
      <c r="JK31" s="107">
        <f t="shared" si="120"/>
        <v>1.4761577987361459E-14</v>
      </c>
      <c r="JL31" s="107">
        <f t="shared" si="121"/>
        <v>1.703043767021379E-14</v>
      </c>
      <c r="JM31" s="107">
        <f t="shared" si="122"/>
        <v>1.5264437692762315E-18</v>
      </c>
    </row>
    <row r="32" spans="1:274" x14ac:dyDescent="0.25">
      <c r="B32" s="2">
        <v>4</v>
      </c>
      <c r="C32" s="37">
        <v>70.406000000000006</v>
      </c>
      <c r="D32" s="37">
        <v>71.370999999999995</v>
      </c>
      <c r="E32" s="37">
        <v>72.114999999999995</v>
      </c>
      <c r="F32" s="37">
        <v>68.721000000000004</v>
      </c>
      <c r="G32" s="37">
        <v>71.081999999999994</v>
      </c>
      <c r="H32" s="37">
        <v>78.233000000000004</v>
      </c>
      <c r="I32" s="37">
        <v>74.533000000000001</v>
      </c>
      <c r="J32" s="37">
        <v>71.316999999999993</v>
      </c>
      <c r="K32" s="37">
        <v>70.465999999999994</v>
      </c>
      <c r="L32" s="37">
        <v>69.745999999999995</v>
      </c>
      <c r="M32" s="37">
        <v>69.287999999999997</v>
      </c>
      <c r="N32" s="37">
        <v>71.846999999999994</v>
      </c>
      <c r="O32" s="37">
        <v>78.424000000000007</v>
      </c>
      <c r="P32" s="37">
        <v>70.813999999999993</v>
      </c>
      <c r="Q32" s="37">
        <v>70.819999999999993</v>
      </c>
      <c r="S32" s="4">
        <f>AY32 + (C$3 * _xlfn.NORM.DIST($B32, C$7, ABS(C$11), FALSE) * _xlfn.NORM.DIST(($B32 - C$7)*C$15, 0, ABS(C$11), TRUE) * 2)
               + (C$4 * _xlfn.NORM.DIST($B32, C$8, ABS(C$12), FALSE) * _xlfn.NORM.DIST(($B32 - C$8)*C$16, 0, ABS(C$12), TRUE) * 2)
               + (C$5 * _xlfn.NORM.DIST($B32, C$9, ABS(C$13), FALSE) * _xlfn.NORM.DIST(($B32 - C$9)*C$17, 0, ABS(C$13), TRUE) * 2)
               + (C$6 * _xlfn.NORM.DIST($B32, C$10, ABS(C$14), FALSE) * _xlfn.NORM.DIST(($B32 - C$10)*C$18, 0, ABS(C$14), TRUE) * 2)</f>
        <v>70.782284089768169</v>
      </c>
      <c r="T32" s="4">
        <f>AZ32 + (D$3 * _xlfn.NORM.DIST($B32, D$7, ABS(D$11), FALSE) * _xlfn.NORM.DIST(($B32 - D$7)*D$15, 0, ABS(D$11), TRUE) * 2)
               + (D$4 * _xlfn.NORM.DIST($B32, D$8, ABS(D$12), FALSE) * _xlfn.NORM.DIST(($B32 - D$8)*D$16, 0, ABS(D$12), TRUE) * 2)
               + (D$5 * _xlfn.NORM.DIST($B32, D$9, ABS(D$13), FALSE) * _xlfn.NORM.DIST(($B32 - D$9)*D$17, 0, ABS(D$13), TRUE) * 2)
               + (D$6 * _xlfn.NORM.DIST($B32, D$10, ABS(D$14), FALSE) * _xlfn.NORM.DIST(($B32 - D$10)*D$18, 0, ABS(D$14), TRUE) * 2)</f>
        <v>71.258761280633763</v>
      </c>
      <c r="U32" s="4">
        <f>BA32 + (E$3 * _xlfn.NORM.DIST($B32, E$7, ABS(E$11), FALSE) * _xlfn.NORM.DIST(($B32 - E$7)*E$15, 0, ABS(E$11), TRUE) * 2)
               + (E$4 * _xlfn.NORM.DIST($B32, E$8, ABS(E$12), FALSE) * _xlfn.NORM.DIST(($B32 - E$8)*E$16, 0, ABS(E$12), TRUE) * 2)
               + (E$5 * _xlfn.NORM.DIST($B32, E$9, ABS(E$13), FALSE) * _xlfn.NORM.DIST(($B32 - E$9)*E$17, 0, ABS(E$13), TRUE) * 2)
               + (E$6 * _xlfn.NORM.DIST($B32, E$10, ABS(E$14), FALSE) * _xlfn.NORM.DIST(($B32 - E$10)*E$18, 0, ABS(E$14), TRUE) * 2)</f>
        <v>71.804570872179696</v>
      </c>
      <c r="V32" s="4">
        <f>BB32 + (F$3 * _xlfn.NORM.DIST($B32, F$7, ABS(F$11), FALSE) * _xlfn.NORM.DIST(($B32 - F$7)*F$15, 0, ABS(F$11), TRUE) * 2)
               + (F$4 * _xlfn.NORM.DIST($B32, F$8, ABS(F$12), FALSE) * _xlfn.NORM.DIST(($B32 - F$8)*F$16, 0, ABS(F$12), TRUE) * 2)
               + (F$5 * _xlfn.NORM.DIST($B32, F$9, ABS(F$13), FALSE) * _xlfn.NORM.DIST(($B32 - F$9)*F$17, 0, ABS(F$13), TRUE) * 2)
               + (F$6 * _xlfn.NORM.DIST($B32, F$10, ABS(F$14), FALSE) * _xlfn.NORM.DIST(($B32 - F$10)*F$18, 0, ABS(F$14), TRUE) * 2)</f>
        <v>68.901506652131701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71.035663749199216</v>
      </c>
      <c r="X32" s="4">
        <f>BD32 + (H$3 * _xlfn.NORM.DIST($B32, H$7, ABS(H$11), FALSE) * _xlfn.NORM.DIST(($B32 - H$7)*H$15, 0, ABS(H$11), TRUE) * 2)
               + (H$4 * _xlfn.NORM.DIST($B32, H$8, ABS(H$12), FALSE) * _xlfn.NORM.DIST(($B32 - H$8)*H$16, 0, ABS(H$12), TRUE) * 2)
               + (H$5 * _xlfn.NORM.DIST($B32, H$9, ABS(H$13), FALSE) * _xlfn.NORM.DIST(($B32 - H$9)*H$17, 0, ABS(H$13), TRUE) * 2)
               + (H$6 * _xlfn.NORM.DIST($B32, H$10, ABS(H$14), FALSE) * _xlfn.NORM.DIST(($B32 - H$10)*H$18, 0, ABS(H$14), TRUE) * 2)</f>
        <v>77.445662636934102</v>
      </c>
      <c r="Y32" s="4">
        <f>BE32 + (I$3 * _xlfn.NORM.DIST($B32, I$7, ABS(I$11), FALSE) * _xlfn.NORM.DIST(($B32 - I$7)*I$15, 0, ABS(I$11), TRUE) * 2)
               + (I$4 * _xlfn.NORM.DIST($B32, I$8, ABS(I$12), FALSE) * _xlfn.NORM.DIST(($B32 - I$8)*I$16, 0, ABS(I$12), TRUE) * 2)
               + (I$5 * _xlfn.NORM.DIST($B32, I$9, ABS(I$13), FALSE) * _xlfn.NORM.DIST(($B32 - I$9)*I$17, 0, ABS(I$13), TRUE) * 2)
               + (I$6 * _xlfn.NORM.DIST($B32, I$10, ABS(I$14), FALSE) * _xlfn.NORM.DIST(($B32 - I$10)*I$18, 0, ABS(I$14), TRUE) * 2)</f>
        <v>73.345489898301722</v>
      </c>
      <c r="Z32" s="4">
        <f>BF32 + (J$3 * _xlfn.NORM.DIST($B32, J$7, ABS(J$11), FALSE) * _xlfn.NORM.DIST(($B32 - J$7)*J$15, 0, ABS(J$11), TRUE) * 2)
               + (J$4 * _xlfn.NORM.DIST($B32, J$8, ABS(J$12), FALSE) * _xlfn.NORM.DIST(($B32 - J$8)*J$16, 0, ABS(J$12), TRUE) * 2)
               + (J$5 * _xlfn.NORM.DIST($B32, J$9, ABS(J$13), FALSE) * _xlfn.NORM.DIST(($B32 - J$9)*J$17, 0, ABS(J$13), TRUE) * 2)
               + (J$6 * _xlfn.NORM.DIST($B32, J$10, ABS(J$14), FALSE) * _xlfn.NORM.DIST(($B32 - J$10)*J$18, 0, ABS(J$14), TRUE) * 2)</f>
        <v>71.327713436903124</v>
      </c>
      <c r="AA32" s="4">
        <f>BG32 + (K$3 * _xlfn.NORM.DIST($B32, K$7, ABS(K$11), FALSE) * _xlfn.NORM.DIST(($B32 - K$7)*K$15, 0, ABS(K$11), TRUE) * 2)
               + (K$4 * _xlfn.NORM.DIST($B32, K$8, ABS(K$12), FALSE) * _xlfn.NORM.DIST(($B32 - K$8)*K$16, 0, ABS(K$12), TRUE) * 2)
               + (K$5 * _xlfn.NORM.DIST($B32, K$9, ABS(K$13), FALSE) * _xlfn.NORM.DIST(($B32 - K$9)*K$17, 0, ABS(K$13), TRUE) * 2)
               + (K$6 * _xlfn.NORM.DIST($B32, K$10, ABS(K$14), FALSE) * _xlfn.NORM.DIST(($B32 - K$10)*K$18, 0, ABS(K$14), TRUE) * 2)</f>
        <v>69.879795163084921</v>
      </c>
      <c r="AB32" s="4" t="e">
        <f>BH32 + (L$3 * _xlfn.NORM.DIST($B32, L$7, ABS(L$11), FALSE) * _xlfn.NORM.DIST(($B32 - L$7)*L$15, 0, ABS(L$11), TRUE) * 2)
               + (L$4 * _xlfn.NORM.DIST($B32, L$8, ABS(L$12), FALSE) * _xlfn.NORM.DIST(($B32 - L$8)*L$16, 0, ABS(L$12), TRUE) * 2)
               + (L$5 * _xlfn.NORM.DIST($B32, L$9, ABS(L$13), FALSE) * _xlfn.NORM.DIST(($B32 - L$9)*L$17, 0, ABS(L$13), TRUE) * 2)
               + (L$6 * _xlfn.NORM.DIST($B32, L$10, ABS(L$14), FALSE) * _xlfn.NORM.DIST(($B32 - L$10)*L$18, 0, ABS(L$14), TRUE) * 2)</f>
        <v>#N/A</v>
      </c>
      <c r="AC32" s="4" t="e">
        <f>BI32 + (M$3 * _xlfn.NORM.DIST($B32, M$7, ABS(M$11), FALSE) * _xlfn.NORM.DIST(($B32 - M$7)*M$15, 0, ABS(M$11), TRUE) * 2)
               + (M$4 * _xlfn.NORM.DIST($B32, M$8, ABS(M$12), FALSE) * _xlfn.NORM.DIST(($B32 - M$8)*M$16, 0, ABS(M$12), TRUE) * 2)
               + (M$5 * _xlfn.NORM.DIST($B32, M$9, ABS(M$13), FALSE) * _xlfn.NORM.DIST(($B32 - M$9)*M$17, 0, ABS(M$13), TRUE) * 2)
               + (M$6 * _xlfn.NORM.DIST($B32, M$10, ABS(M$14), FALSE) * _xlfn.NORM.DIST(($B32 - M$10)*M$18, 0, ABS(M$14), TRUE) * 2)</f>
        <v>#N/A</v>
      </c>
      <c r="AD32" s="4">
        <f>BJ32 + (N$3 * _xlfn.NORM.DIST($B32, N$7, ABS(N$11), FALSE) * _xlfn.NORM.DIST(($B32 - N$7)*N$15, 0, ABS(N$11), TRUE) * 2)
               + (N$4 * _xlfn.NORM.DIST($B32, N$8, ABS(N$12), FALSE) * _xlfn.NORM.DIST(($B32 - N$8)*N$16, 0, ABS(N$12), TRUE) * 2)
               + (N$5 * _xlfn.NORM.DIST($B32, N$9, ABS(N$13), FALSE) * _xlfn.NORM.DIST(($B32 - N$9)*N$17, 0, ABS(N$13), TRUE) * 2)
               + (N$6 * _xlfn.NORM.DIST($B32, N$10, ABS(N$14), FALSE) * _xlfn.NORM.DIST(($B32 - N$10)*N$18, 0, ABS(N$14), TRUE) * 2)</f>
        <v>70.809330266475442</v>
      </c>
      <c r="AE32" s="4">
        <f>BK32 + (O$3 * _xlfn.NORM.DIST($B32, O$7, ABS(O$11), FALSE) * _xlfn.NORM.DIST(($B32 - O$7)*O$15, 0, ABS(O$11), TRUE) * 2)
               + (O$4 * _xlfn.NORM.DIST($B32, O$8, ABS(O$12), FALSE) * _xlfn.NORM.DIST(($B32 - O$8)*O$16, 0, ABS(O$12), TRUE) * 2)
               + (O$5 * _xlfn.NORM.DIST($B32, O$9, ABS(O$13), FALSE) * _xlfn.NORM.DIST(($B32 - O$9)*O$17, 0, ABS(O$13), TRUE) * 2)
               + (O$6 * _xlfn.NORM.DIST($B32, O$10, ABS(O$14), FALSE) * _xlfn.NORM.DIST(($B32 - O$10)*O$18, 0, ABS(O$14), TRUE) * 2)</f>
        <v>78.562349445795661</v>
      </c>
      <c r="AF32" s="4">
        <f t="shared" si="10"/>
        <v>71.416457094146708</v>
      </c>
      <c r="AG32" s="4" t="e">
        <f t="shared" si="11"/>
        <v>#N/A</v>
      </c>
      <c r="AI32" s="4">
        <f>IF(OR($B32 &lt; C$231, $B32 &gt; C$234), 0, C32-S32)</f>
        <v>-0.37628408976816274</v>
      </c>
      <c r="AJ32" s="4">
        <f>IF(OR($B32 &lt; D$231, $B32 &gt; D$234), 0, D32-T32)</f>
        <v>0.11223871936623198</v>
      </c>
      <c r="AK32" s="4">
        <f>IF(OR($B32 &lt; E$231, $B32 &gt; E$234), 0, E32-U32)</f>
        <v>0.3104291278202993</v>
      </c>
      <c r="AL32" s="4">
        <f>IF(OR($B32 &lt; F$231, $B32 &gt; F$234), 0, F32-V32)</f>
        <v>-0.18050665213169736</v>
      </c>
      <c r="AM32" s="4">
        <f>IF(OR($B32 &lt; G$231, $B32 &gt; G$234), 0, G32-W32)</f>
        <v>4.6336250800777634E-2</v>
      </c>
      <c r="AN32" s="4">
        <f>IF(OR($B32 &lt; H$231, $B32 &gt; H$234), 0, H32-X32)</f>
        <v>0.78733736306590174</v>
      </c>
      <c r="AO32" s="4">
        <f>IF(OR($B32 &lt; I$231, $B32 &gt; I$234), 0, I32-Y32)</f>
        <v>1.1875101016982796</v>
      </c>
      <c r="AP32" s="4">
        <f>IF(OR($B32 &lt; J$231, $B32 &gt; J$234), 0, J32-Z32)</f>
        <v>-1.0713436903131424E-2</v>
      </c>
      <c r="AQ32" s="4">
        <f>IF(OR($B32 &lt; K$231, $B32 &gt; K$234), 0, K32-AA32)</f>
        <v>0.58620483691507275</v>
      </c>
      <c r="AR32" s="4">
        <f>IF(OR($B32 &lt; L$231, $B32 &gt; L$234), 0, L32-AB32)</f>
        <v>0</v>
      </c>
      <c r="AS32" s="4">
        <f>IF(OR($B32 &lt; M$231, $B32 &gt; M$234), 0, M32-AC32)</f>
        <v>0</v>
      </c>
      <c r="AT32" s="4">
        <f>IF(OR($B32 &lt; N$231, $B32 &gt; N$234), 0, N32-AD32)</f>
        <v>1.0376697335245524</v>
      </c>
      <c r="AU32" s="4">
        <f>IF(OR($B32 &lt; O$231, $B32 &gt; O$234), 0, O32-AE32)</f>
        <v>-0.13834944579565445</v>
      </c>
      <c r="AV32" s="4">
        <f t="shared" si="12"/>
        <v>-0.60245709414671467</v>
      </c>
      <c r="AW32" s="4">
        <f t="shared" si="12"/>
        <v>0</v>
      </c>
      <c r="AY32" s="2">
        <f t="shared" si="44"/>
        <v>70.782283776504258</v>
      </c>
      <c r="AZ32" s="2">
        <f t="shared" si="13"/>
        <v>71.258761253798085</v>
      </c>
      <c r="BA32" s="2">
        <f t="shared" si="13"/>
        <v>71.804570859964088</v>
      </c>
      <c r="BB32" s="2">
        <f t="shared" si="13"/>
        <v>68.9015066520207</v>
      </c>
      <c r="BC32" s="2">
        <f t="shared" si="13"/>
        <v>71.035663749129938</v>
      </c>
      <c r="BD32" s="2">
        <f t="shared" si="13"/>
        <v>77.445662636656067</v>
      </c>
      <c r="BE32" s="2">
        <f t="shared" si="13"/>
        <v>73.345489898259729</v>
      </c>
      <c r="BF32" s="2">
        <f t="shared" si="13"/>
        <v>71.327713436799556</v>
      </c>
      <c r="BG32" s="2">
        <f t="shared" si="13"/>
        <v>69.879795163076778</v>
      </c>
      <c r="BH32" s="2" t="e">
        <f t="shared" si="13"/>
        <v>#N/A</v>
      </c>
      <c r="BI32" s="2" t="e">
        <f t="shared" si="13"/>
        <v>#N/A</v>
      </c>
      <c r="BJ32" s="2">
        <f t="shared" si="13"/>
        <v>70.809330266381622</v>
      </c>
      <c r="BK32" s="2">
        <f t="shared" si="13"/>
        <v>78.562349445701116</v>
      </c>
      <c r="BL32" s="2">
        <f t="shared" si="13"/>
        <v>71.416457094040652</v>
      </c>
      <c r="BM32" s="2" t="e">
        <f t="shared" si="13"/>
        <v>#N/A</v>
      </c>
      <c r="BO32" s="2">
        <f t="shared" si="45"/>
        <v>70.406000000000006</v>
      </c>
      <c r="BP32" s="2">
        <f t="shared" si="46"/>
        <v>71.370999999999995</v>
      </c>
      <c r="BQ32" s="2">
        <f t="shared" si="47"/>
        <v>72.114999999999995</v>
      </c>
      <c r="BR32" s="2">
        <f t="shared" si="48"/>
        <v>68.721000000000004</v>
      </c>
      <c r="BS32" s="2">
        <f t="shared" si="49"/>
        <v>71.081999999999994</v>
      </c>
      <c r="BT32" s="2">
        <f t="shared" si="50"/>
        <v>78.233000000000004</v>
      </c>
      <c r="BU32" s="2">
        <f t="shared" si="51"/>
        <v>74.533000000000001</v>
      </c>
      <c r="BV32" s="2">
        <f t="shared" si="52"/>
        <v>71.316999999999993</v>
      </c>
      <c r="BW32" s="2">
        <f t="shared" si="53"/>
        <v>70.465999999999994</v>
      </c>
      <c r="BX32" s="2" t="str">
        <f t="shared" si="54"/>
        <v/>
      </c>
      <c r="BY32" s="2" t="str">
        <f t="shared" si="55"/>
        <v/>
      </c>
      <c r="BZ32" s="2">
        <f t="shared" si="56"/>
        <v>71.846999999999994</v>
      </c>
      <c r="CA32" s="2">
        <f t="shared" si="57"/>
        <v>78.424000000000007</v>
      </c>
      <c r="CB32" s="2">
        <f t="shared" si="58"/>
        <v>70.813999999999993</v>
      </c>
      <c r="CC32" s="2" t="str">
        <f t="shared" si="59"/>
        <v/>
      </c>
      <c r="CE32" s="2" t="str">
        <f t="shared" si="60"/>
        <v/>
      </c>
      <c r="CF32" s="2" t="str">
        <f t="shared" si="61"/>
        <v/>
      </c>
      <c r="CG32" s="2" t="str">
        <f t="shared" si="62"/>
        <v/>
      </c>
      <c r="CH32" s="2" t="str">
        <f t="shared" si="63"/>
        <v/>
      </c>
      <c r="CI32" s="2" t="str">
        <f t="shared" si="64"/>
        <v/>
      </c>
      <c r="CJ32" s="2" t="str">
        <f t="shared" si="65"/>
        <v/>
      </c>
      <c r="CK32" s="2" t="str">
        <f t="shared" si="66"/>
        <v/>
      </c>
      <c r="CL32" s="2" t="str">
        <f t="shared" si="67"/>
        <v/>
      </c>
      <c r="CM32" s="2" t="str">
        <f t="shared" si="68"/>
        <v/>
      </c>
      <c r="CN32" s="2" t="str">
        <f t="shared" si="69"/>
        <v/>
      </c>
      <c r="CO32" s="2" t="str">
        <f t="shared" si="70"/>
        <v/>
      </c>
      <c r="CP32" s="2" t="str">
        <f t="shared" si="71"/>
        <v/>
      </c>
      <c r="CQ32" s="2" t="str">
        <f t="shared" si="72"/>
        <v/>
      </c>
      <c r="CR32" s="2" t="str">
        <f t="shared" si="73"/>
        <v/>
      </c>
      <c r="CS32" s="2" t="str">
        <f t="shared" si="74"/>
        <v/>
      </c>
      <c r="CU32" s="2" t="str">
        <f t="shared" si="75"/>
        <v/>
      </c>
      <c r="CV32" s="2" t="str">
        <f t="shared" si="76"/>
        <v/>
      </c>
      <c r="CW32" s="2" t="str">
        <f t="shared" si="77"/>
        <v/>
      </c>
      <c r="CX32" s="2" t="str">
        <f t="shared" si="78"/>
        <v/>
      </c>
      <c r="CY32" s="2" t="str">
        <f t="shared" si="79"/>
        <v/>
      </c>
      <c r="CZ32" s="2" t="str">
        <f t="shared" si="80"/>
        <v/>
      </c>
      <c r="DA32" s="2" t="str">
        <f t="shared" si="81"/>
        <v/>
      </c>
      <c r="DB32" s="2" t="str">
        <f t="shared" si="82"/>
        <v/>
      </c>
      <c r="DC32" s="2" t="str">
        <f t="shared" si="83"/>
        <v/>
      </c>
      <c r="DD32" s="2" t="str">
        <f t="shared" si="84"/>
        <v/>
      </c>
      <c r="DE32" s="2" t="str">
        <f t="shared" si="85"/>
        <v/>
      </c>
      <c r="DF32" s="2" t="str">
        <f t="shared" si="86"/>
        <v/>
      </c>
      <c r="DG32" s="2" t="str">
        <f t="shared" si="87"/>
        <v/>
      </c>
      <c r="DH32" s="2" t="str">
        <f t="shared" si="88"/>
        <v/>
      </c>
      <c r="DI32" s="2" t="str">
        <f t="shared" si="89"/>
        <v/>
      </c>
      <c r="DK32" s="2">
        <f t="shared" si="17"/>
        <v>70.782362500000005</v>
      </c>
      <c r="DL32" s="2">
        <f t="shared" si="18"/>
        <v>71.258814516129036</v>
      </c>
      <c r="DM32" s="2">
        <f t="shared" si="18"/>
        <v>71.804567631964801</v>
      </c>
      <c r="DN32" s="2">
        <f t="shared" si="18"/>
        <v>68.901555926916217</v>
      </c>
      <c r="DO32" s="2">
        <f t="shared" si="18"/>
        <v>71.035603372433997</v>
      </c>
      <c r="DP32" s="2">
        <f t="shared" si="18"/>
        <v>77.445521836007146</v>
      </c>
      <c r="DQ32" s="2">
        <f t="shared" si="18"/>
        <v>73.345356304985316</v>
      </c>
      <c r="DR32" s="2">
        <f t="shared" si="18"/>
        <v>71.327620766488394</v>
      </c>
      <c r="DS32" s="2">
        <f t="shared" si="18"/>
        <v>69.879802419354846</v>
      </c>
      <c r="DT32" s="2">
        <f t="shared" si="18"/>
        <v>68.871163218390791</v>
      </c>
      <c r="DU32" s="2">
        <f t="shared" si="18"/>
        <v>67.914951724137921</v>
      </c>
      <c r="DV32" s="2">
        <f t="shared" si="18"/>
        <v>70.809292705278594</v>
      </c>
      <c r="DW32" s="2">
        <f t="shared" si="18"/>
        <v>78.562212232620311</v>
      </c>
      <c r="DX32" s="2">
        <f t="shared" si="18"/>
        <v>71.416154968805714</v>
      </c>
      <c r="DY32" s="2">
        <f t="shared" si="18"/>
        <v>71.074218938149968</v>
      </c>
      <c r="EA32" s="2">
        <f t="shared" si="19"/>
        <v>61.437307182001732</v>
      </c>
      <c r="EB32" s="2">
        <f t="shared" si="20"/>
        <v>65.946704464459273</v>
      </c>
      <c r="EC32" s="2">
        <f t="shared" si="21"/>
        <v>72.115199038461512</v>
      </c>
      <c r="ED32" s="2">
        <f t="shared" si="22"/>
        <v>64.22560346206582</v>
      </c>
      <c r="EE32" s="2">
        <f t="shared" si="23"/>
        <v>76.646727090950634</v>
      </c>
      <c r="EF32" s="2">
        <f t="shared" si="24"/>
        <v>89.888155135968901</v>
      </c>
      <c r="EG32" s="2">
        <f t="shared" si="25"/>
        <v>84.794564777178337</v>
      </c>
      <c r="EH32" s="2">
        <f t="shared" si="26"/>
        <v>79.856094671495086</v>
      </c>
      <c r="EI32" s="2">
        <f t="shared" si="27"/>
        <v>69.152204247037645</v>
      </c>
      <c r="EJ32" s="2">
        <f t="shared" si="28"/>
        <v>67.145670214217503</v>
      </c>
      <c r="EK32" s="2">
        <f t="shared" si="29"/>
        <v>68.938258698321718</v>
      </c>
      <c r="EL32" s="2">
        <f t="shared" si="30"/>
        <v>74.119073475829083</v>
      </c>
      <c r="EM32" s="2">
        <f t="shared" si="31"/>
        <v>84.112168813386219</v>
      </c>
      <c r="EN32" s="2">
        <f t="shared" si="32"/>
        <v>75.972534712950619</v>
      </c>
      <c r="EO32" s="2">
        <f t="shared" si="33"/>
        <v>74.813207472192801</v>
      </c>
      <c r="EQ32" s="2">
        <f t="shared" si="34"/>
        <v>61.212351512012816</v>
      </c>
      <c r="ER32" s="2">
        <f t="shared" si="35"/>
        <v>68.204567886935607</v>
      </c>
      <c r="ES32" s="2">
        <f t="shared" si="35"/>
        <v>70.999268636289358</v>
      </c>
      <c r="ET32" s="2">
        <f t="shared" si="35"/>
        <v>68.577232258114009</v>
      </c>
      <c r="EU32" s="2">
        <f t="shared" si="35"/>
        <v>77.399405371176698</v>
      </c>
      <c r="EV32" s="2">
        <f t="shared" si="35"/>
        <v>80.973324260551479</v>
      </c>
      <c r="EW32" s="2">
        <f t="shared" si="35"/>
        <v>81.865355013594197</v>
      </c>
      <c r="EX32" s="2">
        <f t="shared" si="35"/>
        <v>74.760688308382868</v>
      </c>
      <c r="EY32" s="2">
        <f t="shared" si="35"/>
        <v>66.092263937609033</v>
      </c>
      <c r="EZ32" s="2">
        <f t="shared" si="35"/>
        <v>68.693372049875919</v>
      </c>
      <c r="FA32" s="2">
        <f t="shared" si="35"/>
        <v>68.919984807896398</v>
      </c>
      <c r="FB32" s="2">
        <f t="shared" si="35"/>
        <v>72.997469953678703</v>
      </c>
      <c r="FC32" s="2">
        <f t="shared" si="35"/>
        <v>80.378778656856667</v>
      </c>
      <c r="FD32" s="2">
        <f t="shared" si="35"/>
        <v>73.115013350897087</v>
      </c>
      <c r="FE32" s="2">
        <f t="shared" si="35"/>
        <v>74.787013520009609</v>
      </c>
      <c r="FG32" s="2">
        <f t="shared" si="36"/>
        <v>8.4240802269551664E-6</v>
      </c>
      <c r="FH32" s="2">
        <f t="shared" si="37"/>
        <v>1.0026586534620855E-5</v>
      </c>
      <c r="FI32" s="2">
        <f t="shared" si="37"/>
        <v>1.03917353801522E-5</v>
      </c>
      <c r="FJ32" s="2">
        <f t="shared" si="37"/>
        <v>1.0537937724533937E-5</v>
      </c>
      <c r="FK32" s="2">
        <f t="shared" si="37"/>
        <v>1.0760179049252787E-5</v>
      </c>
      <c r="FL32" s="2">
        <f t="shared" si="37"/>
        <v>1.1315984822535102E-5</v>
      </c>
      <c r="FM32" s="2">
        <f t="shared" si="37"/>
        <v>1.1668341537872551E-5</v>
      </c>
      <c r="FN32" s="2">
        <f t="shared" si="37"/>
        <v>1.0865989949852346E-5</v>
      </c>
      <c r="FO32" s="2">
        <f t="shared" si="37"/>
        <v>9.972919123464572E-6</v>
      </c>
      <c r="FP32" s="2">
        <f t="shared" si="37"/>
        <v>1.0594987180889265E-5</v>
      </c>
      <c r="FQ32" s="2">
        <f t="shared" si="37"/>
        <v>1.15472777062374E-5</v>
      </c>
      <c r="FR32" s="2">
        <f t="shared" si="37"/>
        <v>1.134851692511826E-5</v>
      </c>
      <c r="FS32" s="2">
        <f t="shared" si="37"/>
        <v>2.4723271534087482E-5</v>
      </c>
      <c r="FT32" s="2">
        <f t="shared" si="37"/>
        <v>6.6308181076011583E-5</v>
      </c>
      <c r="FU32" s="2">
        <f t="shared" si="37"/>
        <v>1.4699779199823306E-4</v>
      </c>
      <c r="FW32" s="2">
        <f t="shared" si="90"/>
        <v>4.3043459069449112E-14</v>
      </c>
      <c r="FX32" s="2">
        <f t="shared" si="38"/>
        <v>7.5366105509540858E-14</v>
      </c>
      <c r="FY32" s="2">
        <f t="shared" si="38"/>
        <v>7.9413114685404606E-14</v>
      </c>
      <c r="FZ32" s="2">
        <f t="shared" si="38"/>
        <v>8.2267170530869617E-14</v>
      </c>
      <c r="GA32" s="2">
        <f t="shared" si="38"/>
        <v>7.9017443799086575E-14</v>
      </c>
      <c r="GB32" s="2">
        <f t="shared" si="38"/>
        <v>7.5207714234744871E-14</v>
      </c>
      <c r="GC32" s="2">
        <f t="shared" si="38"/>
        <v>1.2417870536974128E-13</v>
      </c>
      <c r="GD32" s="2">
        <f t="shared" si="38"/>
        <v>1.1590983677846603E-13</v>
      </c>
      <c r="GE32" s="2">
        <f t="shared" si="38"/>
        <v>1.1053567340853677E-13</v>
      </c>
      <c r="GF32" s="2">
        <f t="shared" si="38"/>
        <v>1.0843787687322322E-13</v>
      </c>
      <c r="GG32" s="2">
        <f t="shared" si="38"/>
        <v>9.49227215976831E-14</v>
      </c>
      <c r="GH32" s="2">
        <f t="shared" si="38"/>
        <v>7.1360734268789275E-14</v>
      </c>
      <c r="GI32" s="2">
        <f t="shared" si="38"/>
        <v>7.3211619955308603E-13</v>
      </c>
      <c r="GJ32" s="2">
        <f t="shared" si="38"/>
        <v>6.3686376731932114E-12</v>
      </c>
      <c r="GK32" s="2">
        <f t="shared" si="38"/>
        <v>3.8519120627869721E-11</v>
      </c>
      <c r="GM32" s="107">
        <f t="shared" si="91"/>
        <v>1.7605612512666835E-10</v>
      </c>
      <c r="GN32" s="107">
        <f t="shared" si="39"/>
        <v>1.4451771692865956E-11</v>
      </c>
      <c r="GO32" s="107">
        <f t="shared" si="39"/>
        <v>6.3056179405492264E-12</v>
      </c>
      <c r="GP32" s="107">
        <f t="shared" si="39"/>
        <v>5.4044581062944649E-14</v>
      </c>
      <c r="GQ32" s="107">
        <f t="shared" si="39"/>
        <v>3.4429543765914309E-14</v>
      </c>
      <c r="GR32" s="107">
        <f t="shared" si="39"/>
        <v>1.4400668269036819E-13</v>
      </c>
      <c r="GS32" s="107">
        <f t="shared" si="39"/>
        <v>2.0163175132395885E-14</v>
      </c>
      <c r="GT32" s="107">
        <f t="shared" si="39"/>
        <v>4.9761890404609997E-14</v>
      </c>
      <c r="GU32" s="107">
        <f t="shared" si="39"/>
        <v>3.6444440755817468E-15</v>
      </c>
      <c r="GV32" s="107">
        <f t="shared" si="39"/>
        <v>6.0636022646756568E-16</v>
      </c>
      <c r="GW32" s="107">
        <f t="shared" si="39"/>
        <v>7.7891209731551569E-16</v>
      </c>
      <c r="GX32" s="107">
        <f t="shared" si="39"/>
        <v>4.2622716721934075E-14</v>
      </c>
      <c r="GY32" s="107">
        <f t="shared" si="39"/>
        <v>4.671756257282689E-14</v>
      </c>
      <c r="GZ32" s="107">
        <f t="shared" si="39"/>
        <v>5.4248688591212517E-14</v>
      </c>
      <c r="HA32" s="107">
        <f t="shared" si="39"/>
        <v>7.006250814321649E-18</v>
      </c>
      <c r="HC32" s="107">
        <f t="shared" si="123"/>
        <v>4.2005284523659199E-24</v>
      </c>
      <c r="HD32" s="107">
        <f t="shared" si="40"/>
        <v>1.0052339223889999E-26</v>
      </c>
      <c r="HE32" s="107">
        <f t="shared" si="40"/>
        <v>1.189485917945311E-27</v>
      </c>
      <c r="HF32" s="107">
        <f t="shared" si="40"/>
        <v>1.3632007535532878E-32</v>
      </c>
      <c r="HG32" s="107">
        <f t="shared" si="40"/>
        <v>3.7986117938161976E-33</v>
      </c>
      <c r="HH32" s="107">
        <f t="shared" si="40"/>
        <v>8.7591324450725168E-32</v>
      </c>
      <c r="HI32" s="107">
        <f t="shared" si="40"/>
        <v>2.1157079420694023E-33</v>
      </c>
      <c r="HJ32" s="107">
        <f t="shared" si="40"/>
        <v>3.1818605599639535E-32</v>
      </c>
      <c r="HK32" s="107">
        <f t="shared" si="40"/>
        <v>1.0693280786823819E-34</v>
      </c>
      <c r="HL32" s="107">
        <f t="shared" si="40"/>
        <v>6.3703240767031965E-37</v>
      </c>
      <c r="HM32" s="107">
        <f t="shared" si="40"/>
        <v>4.8049840948638701E-37</v>
      </c>
      <c r="HN32" s="107">
        <f t="shared" si="40"/>
        <v>3.1651199162660846E-33</v>
      </c>
      <c r="HO32" s="107">
        <f t="shared" si="40"/>
        <v>5.2232658199124905E-33</v>
      </c>
      <c r="HP32" s="107">
        <f t="shared" si="40"/>
        <v>3.830213356157994E-33</v>
      </c>
      <c r="HQ32" s="107">
        <f t="shared" si="40"/>
        <v>7.9881581595829549E-42</v>
      </c>
      <c r="HS32" s="107">
        <f t="shared" si="92"/>
        <v>2.9680908004868618E-77</v>
      </c>
      <c r="HT32" s="107">
        <f t="shared" si="41"/>
        <v>7.8668658244491554E-86</v>
      </c>
      <c r="HU32" s="107">
        <f t="shared" si="41"/>
        <v>5.0399669582477244E-89</v>
      </c>
      <c r="HV32" s="107">
        <f t="shared" si="41"/>
        <v>9.8269468722291247E-106</v>
      </c>
      <c r="HW32" s="107">
        <f t="shared" si="41"/>
        <v>7.2202001218085364E-108</v>
      </c>
      <c r="HX32" s="107">
        <f t="shared" si="41"/>
        <v>9.6832531423473987E-104</v>
      </c>
      <c r="HY32" s="107">
        <f t="shared" si="41"/>
        <v>3.8893987223304338E-108</v>
      </c>
      <c r="HZ32" s="107">
        <f t="shared" si="41"/>
        <v>5.8417711976894093E-104</v>
      </c>
      <c r="IA32" s="107">
        <f t="shared" si="41"/>
        <v>8.2793774080870472E-112</v>
      </c>
      <c r="IB32" s="107">
        <f t="shared" si="41"/>
        <v>1.2132666224872192E-119</v>
      </c>
      <c r="IC32" s="107">
        <f t="shared" si="41"/>
        <v>3.8556212630389864E-121</v>
      </c>
      <c r="ID32" s="107">
        <f t="shared" si="41"/>
        <v>9.9063926042775411E-109</v>
      </c>
      <c r="IE32" s="107">
        <f t="shared" si="41"/>
        <v>3.7941340467664446E-107</v>
      </c>
      <c r="IF32" s="107">
        <f t="shared" si="41"/>
        <v>4.8724988260083963E-109</v>
      </c>
      <c r="IG32" s="107">
        <f t="shared" si="41"/>
        <v>1.1928181147984303E-70</v>
      </c>
      <c r="II32" s="107">
        <f t="shared" si="93"/>
        <v>2.6375809099404457E-148</v>
      </c>
      <c r="IJ32" s="107">
        <f t="shared" si="94"/>
        <v>8.7896664692963614E-165</v>
      </c>
      <c r="IK32" s="107">
        <f t="shared" si="95"/>
        <v>4.7812921098744289E-171</v>
      </c>
      <c r="IL32" s="107">
        <f t="shared" si="96"/>
        <v>1.6974509498057745E-204</v>
      </c>
      <c r="IM32" s="107">
        <f t="shared" si="97"/>
        <v>5.680183091285914E-209</v>
      </c>
      <c r="IN32" s="107">
        <f t="shared" si="98"/>
        <v>3.0771712220339841E-201</v>
      </c>
      <c r="IO32" s="107">
        <f t="shared" si="99"/>
        <v>2.0154827312744504E-209</v>
      </c>
      <c r="IP32" s="107">
        <f t="shared" si="100"/>
        <v>1.5020502710570396E-201</v>
      </c>
      <c r="IQ32" s="107">
        <f t="shared" si="101"/>
        <v>4.3524127500327018E-217</v>
      </c>
      <c r="IR32" s="107">
        <f t="shared" si="102"/>
        <v>4.6036728780639656E-232</v>
      </c>
      <c r="IS32" s="107">
        <f t="shared" si="103"/>
        <v>7.222315418210035E-236</v>
      </c>
      <c r="IT32" s="107">
        <f t="shared" si="104"/>
        <v>8.672655990598729E-211</v>
      </c>
      <c r="IU32" s="107">
        <f t="shared" si="105"/>
        <v>2.4448493876386615E-206</v>
      </c>
      <c r="IV32" s="107">
        <f t="shared" si="106"/>
        <v>2.4970187836853303E-212</v>
      </c>
      <c r="IW32" s="107">
        <f t="shared" si="107"/>
        <v>1.9546622763346195E-214</v>
      </c>
      <c r="IY32" s="107">
        <f t="shared" si="108"/>
        <v>1.7605612512667254E-10</v>
      </c>
      <c r="IZ32" s="107">
        <f t="shared" si="109"/>
        <v>1.4451771692865966E-11</v>
      </c>
      <c r="JA32" s="107">
        <f t="shared" si="110"/>
        <v>6.3056179405492272E-12</v>
      </c>
      <c r="JB32" s="107">
        <f t="shared" si="111"/>
        <v>5.4044581062944649E-14</v>
      </c>
      <c r="JC32" s="107">
        <f t="shared" si="112"/>
        <v>3.4429543765914309E-14</v>
      </c>
      <c r="JD32" s="107">
        <f t="shared" si="113"/>
        <v>1.4400668269036819E-13</v>
      </c>
      <c r="JE32" s="107">
        <f t="shared" si="114"/>
        <v>2.0163175132395885E-14</v>
      </c>
      <c r="JF32" s="107">
        <f t="shared" si="115"/>
        <v>4.9761890404609997E-14</v>
      </c>
      <c r="JG32" s="107">
        <f t="shared" si="116"/>
        <v>3.6444440755817468E-15</v>
      </c>
      <c r="JH32" s="107">
        <f t="shared" si="117"/>
        <v>6.0636022646756568E-16</v>
      </c>
      <c r="JI32" s="107">
        <f t="shared" si="118"/>
        <v>7.7891209731551569E-16</v>
      </c>
      <c r="JJ32" s="107">
        <f t="shared" si="119"/>
        <v>4.2622716721934075E-14</v>
      </c>
      <c r="JK32" s="107">
        <f t="shared" si="120"/>
        <v>4.671756257282689E-14</v>
      </c>
      <c r="JL32" s="107">
        <f t="shared" si="121"/>
        <v>5.4248688591212517E-14</v>
      </c>
      <c r="JM32" s="107">
        <f t="shared" si="122"/>
        <v>7.006250814321649E-18</v>
      </c>
    </row>
    <row r="33" spans="2:273" x14ac:dyDescent="0.25">
      <c r="B33" s="2">
        <v>5</v>
      </c>
      <c r="C33" s="37">
        <v>71.281000000000006</v>
      </c>
      <c r="D33" s="37">
        <v>72.370999999999995</v>
      </c>
      <c r="E33" s="37">
        <v>72.295000000000002</v>
      </c>
      <c r="F33" s="37">
        <v>69.41</v>
      </c>
      <c r="G33" s="37">
        <v>71.328000000000003</v>
      </c>
      <c r="H33" s="37">
        <v>77.667000000000002</v>
      </c>
      <c r="I33" s="37">
        <v>73.466999999999999</v>
      </c>
      <c r="J33" s="37">
        <v>72.082999999999998</v>
      </c>
      <c r="K33" s="37">
        <v>70.069000000000003</v>
      </c>
      <c r="L33" s="37">
        <v>69.831000000000003</v>
      </c>
      <c r="M33" s="37">
        <v>68.287999999999997</v>
      </c>
      <c r="N33" s="37">
        <v>71.457999999999998</v>
      </c>
      <c r="O33" s="37">
        <v>78.948999999999998</v>
      </c>
      <c r="P33" s="37">
        <v>70.846999999999994</v>
      </c>
      <c r="Q33" s="37">
        <v>71.197000000000003</v>
      </c>
      <c r="S33" s="4">
        <f>AY33 + (C$3 * _xlfn.NORM.DIST($B33, C$7, ABS(C$11), FALSE) * _xlfn.NORM.DIST(($B33 - C$7)*C$15, 0, ABS(C$11), TRUE) * 2)
               + (C$4 * _xlfn.NORM.DIST($B33, C$8, ABS(C$12), FALSE) * _xlfn.NORM.DIST(($B33 - C$8)*C$16, 0, ABS(C$12), TRUE) * 2)
               + (C$5 * _xlfn.NORM.DIST($B33, C$9, ABS(C$13), FALSE) * _xlfn.NORM.DIST(($B33 - C$9)*C$17, 0, ABS(C$13), TRUE) * 2)
               + (C$6 * _xlfn.NORM.DIST($B33, C$10, ABS(C$14), FALSE) * _xlfn.NORM.DIST(($B33 - C$10)*C$18, 0, ABS(C$14), TRUE) * 2)</f>
        <v>70.797421274310636</v>
      </c>
      <c r="T33" s="4">
        <f>AZ33 + (D$3 * _xlfn.NORM.DIST($B33, D$7, ABS(D$11), FALSE) * _xlfn.NORM.DIST(($B33 - D$7)*D$15, 0, ABS(D$11), TRUE) * 2)
               + (D$4 * _xlfn.NORM.DIST($B33, D$8, ABS(D$12), FALSE) * _xlfn.NORM.DIST(($B33 - D$8)*D$16, 0, ABS(D$12), TRUE) * 2)
               + (D$5 * _xlfn.NORM.DIST($B33, D$9, ABS(D$13), FALSE) * _xlfn.NORM.DIST(($B33 - D$9)*D$17, 0, ABS(D$13), TRUE) * 2)
               + (D$6 * _xlfn.NORM.DIST($B33, D$10, ABS(D$14), FALSE) * _xlfn.NORM.DIST(($B33 - D$10)*D$18, 0, ABS(D$14), TRUE) * 2)</f>
        <v>71.347574291110419</v>
      </c>
      <c r="U33" s="4">
        <f>BA33 + (E$3 * _xlfn.NORM.DIST($B33, E$7, ABS(E$11), FALSE) * _xlfn.NORM.DIST(($B33 - E$7)*E$15, 0, ABS(E$11), TRUE) * 2)
               + (E$4 * _xlfn.NORM.DIST($B33, E$8, ABS(E$12), FALSE) * _xlfn.NORM.DIST(($B33 - E$8)*E$16, 0, ABS(E$12), TRUE) * 2)
               + (E$5 * _xlfn.NORM.DIST($B33, E$9, ABS(E$13), FALSE) * _xlfn.NORM.DIST(($B33 - E$9)*E$17, 0, ABS(E$13), TRUE) * 2)
               + (E$6 * _xlfn.NORM.DIST($B33, E$10, ABS(E$14), FALSE) * _xlfn.NORM.DIST(($B33 - E$10)*E$18, 0, ABS(E$14), TRUE) * 2)</f>
        <v>71.923217570516755</v>
      </c>
      <c r="V33" s="4">
        <f>BB33 + (F$3 * _xlfn.NORM.DIST($B33, F$7, ABS(F$11), FALSE) * _xlfn.NORM.DIST(($B33 - F$7)*F$15, 0, ABS(F$11), TRUE) * 2)
               + (F$4 * _xlfn.NORM.DIST($B33, F$8, ABS(F$12), FALSE) * _xlfn.NORM.DIST(($B33 - F$8)*F$16, 0, ABS(F$12), TRUE) * 2)
               + (F$5 * _xlfn.NORM.DIST($B33, F$9, ABS(F$13), FALSE) * _xlfn.NORM.DIST(($B33 - F$9)*F$17, 0, ABS(F$13), TRUE) * 2)
               + (F$6 * _xlfn.NORM.DIST($B33, F$10, ABS(F$14), FALSE) * _xlfn.NORM.DIST(($B33 - F$10)*F$18, 0, ABS(F$14), TRUE) * 2)</f>
        <v>69.011817126020091</v>
      </c>
      <c r="W33" s="4">
        <f>BC33 + (G$3 * _xlfn.NORM.DIST($B33, G$7, ABS(G$11), FALSE) * _xlfn.NORM.DIST(($B33 - G$7)*G$15, 0, ABS(G$11), TRUE) * 2)
               + (G$4 * _xlfn.NORM.DIST($B33, G$8, ABS(G$12), FALSE) * _xlfn.NORM.DIST(($B33 - G$8)*G$16, 0, ABS(G$12), TRUE) * 2)
               + (G$5 * _xlfn.NORM.DIST($B33, G$9, ABS(G$13), FALSE) * _xlfn.NORM.DIST(($B33 - G$9)*G$17, 0, ABS(G$13), TRUE) * 2)
               + (G$6 * _xlfn.NORM.DIST($B33, G$10, ABS(G$14), FALSE) * _xlfn.NORM.DIST(($B33 - G$10)*G$18, 0, ABS(G$14), TRUE) * 2)</f>
        <v>71.257993179903394</v>
      </c>
      <c r="X33" s="4">
        <f>BD33 + (H$3 * _xlfn.NORM.DIST($B33, H$7, ABS(H$11), FALSE) * _xlfn.NORM.DIST(($B33 - H$7)*H$15, 0, ABS(H$11), TRUE) * 2)
               + (H$4 * _xlfn.NORM.DIST($B33, H$8, ABS(H$12), FALSE) * _xlfn.NORM.DIST(($B33 - H$8)*H$16, 0, ABS(H$12), TRUE) * 2)
               + (H$5 * _xlfn.NORM.DIST($B33, H$9, ABS(H$13), FALSE) * _xlfn.NORM.DIST(($B33 - H$9)*H$17, 0, ABS(H$13), TRUE) * 2)
               + (H$6 * _xlfn.NORM.DIST($B33, H$10, ABS(H$14), FALSE) * _xlfn.NORM.DIST(($B33 - H$10)*H$18, 0, ABS(H$14), TRUE) * 2)</f>
        <v>77.567064041494845</v>
      </c>
      <c r="Y33" s="4">
        <f>BE33 + (I$3 * _xlfn.NORM.DIST($B33, I$7, ABS(I$11), FALSE) * _xlfn.NORM.DIST(($B33 - I$7)*I$15, 0, ABS(I$11), TRUE) * 2)
               + (I$4 * _xlfn.NORM.DIST($B33, I$8, ABS(I$12), FALSE) * _xlfn.NORM.DIST(($B33 - I$8)*I$16, 0, ABS(I$12), TRUE) * 2)
               + (I$5 * _xlfn.NORM.DIST($B33, I$9, ABS(I$13), FALSE) * _xlfn.NORM.DIST(($B33 - I$9)*I$17, 0, ABS(I$13), TRUE) * 2)
               + (I$6 * _xlfn.NORM.DIST($B33, I$10, ABS(I$14), FALSE) * _xlfn.NORM.DIST(($B33 - I$10)*I$18, 0, ABS(I$14), TRUE) * 2)</f>
        <v>73.500680217484927</v>
      </c>
      <c r="Z33" s="4">
        <f>BF33 + (J$3 * _xlfn.NORM.DIST($B33, J$7, ABS(J$11), FALSE) * _xlfn.NORM.DIST(($B33 - J$7)*J$15, 0, ABS(J$11), TRUE) * 2)
               + (J$4 * _xlfn.NORM.DIST($B33, J$8, ABS(J$12), FALSE) * _xlfn.NORM.DIST(($B33 - J$8)*J$16, 0, ABS(J$12), TRUE) * 2)
               + (J$5 * _xlfn.NORM.DIST($B33, J$9, ABS(J$13), FALSE) * _xlfn.NORM.DIST(($B33 - J$9)*J$17, 0, ABS(J$13), TRUE) * 2)
               + (J$6 * _xlfn.NORM.DIST($B33, J$10, ABS(J$14), FALSE) * _xlfn.NORM.DIST(($B33 - J$10)*J$18, 0, ABS(J$14), TRUE) * 2)</f>
        <v>71.508514147016967</v>
      </c>
      <c r="AA33" s="4">
        <f>BG33 + (K$3 * _xlfn.NORM.DIST($B33, K$7, ABS(K$11), FALSE) * _xlfn.NORM.DIST(($B33 - K$7)*K$15, 0, ABS(K$11), TRUE) * 2)
               + (K$4 * _xlfn.NORM.DIST($B33, K$8, ABS(K$12), FALSE) * _xlfn.NORM.DIST(($B33 - K$8)*K$16, 0, ABS(K$12), TRUE) * 2)
               + (K$5 * _xlfn.NORM.DIST($B33, K$9, ABS(K$13), FALSE) * _xlfn.NORM.DIST(($B33 - K$9)*K$17, 0, ABS(K$13), TRUE) * 2)
               + (K$6 * _xlfn.NORM.DIST($B33, K$10, ABS(K$14), FALSE) * _xlfn.NORM.DIST(($B33 - K$10)*K$18, 0, ABS(K$14), TRUE) * 2)</f>
        <v>69.929225377646773</v>
      </c>
      <c r="AB33" s="4">
        <f>BH33 + (L$3 * _xlfn.NORM.DIST($B33, L$7, ABS(L$11), FALSE) * _xlfn.NORM.DIST(($B33 - L$7)*L$15, 0, ABS(L$11), TRUE) * 2)
               + (L$4 * _xlfn.NORM.DIST($B33, L$8, ABS(L$12), FALSE) * _xlfn.NORM.DIST(($B33 - L$8)*L$16, 0, ABS(L$12), TRUE) * 2)
               + (L$5 * _xlfn.NORM.DIST($B33, L$9, ABS(L$13), FALSE) * _xlfn.NORM.DIST(($B33 - L$9)*L$17, 0, ABS(L$13), TRUE) * 2)
               + (L$6 * _xlfn.NORM.DIST($B33, L$10, ABS(L$14), FALSE) * _xlfn.NORM.DIST(($B33 - L$10)*L$18, 0, ABS(L$14), TRUE) * 2)</f>
        <v>68.931976788883759</v>
      </c>
      <c r="AC33" s="4">
        <f>BI33 + (M$3 * _xlfn.NORM.DIST($B33, M$7, ABS(M$11), FALSE) * _xlfn.NORM.DIST(($B33 - M$7)*M$15, 0, ABS(M$11), TRUE) * 2)
               + (M$4 * _xlfn.NORM.DIST($B33, M$8, ABS(M$12), FALSE) * _xlfn.NORM.DIST(($B33 - M$8)*M$16, 0, ABS(M$12), TRUE) * 2)
               + (M$5 * _xlfn.NORM.DIST($B33, M$9, ABS(M$13), FALSE) * _xlfn.NORM.DIST(($B33 - M$9)*M$17, 0, ABS(M$13), TRUE) * 2)
               + (M$6 * _xlfn.NORM.DIST($B33, M$10, ABS(M$14), FALSE) * _xlfn.NORM.DIST(($B33 - M$10)*M$18, 0, ABS(M$14), TRUE) * 2)</f>
        <v>68.032094926218022</v>
      </c>
      <c r="AD33" s="4">
        <f>BJ33 + (N$3 * _xlfn.NORM.DIST($B33, N$7, ABS(N$11), FALSE) * _xlfn.NORM.DIST(($B33 - N$7)*N$15, 0, ABS(N$11), TRUE) * 2)
               + (N$4 * _xlfn.NORM.DIST($B33, N$8, ABS(N$12), FALSE) * _xlfn.NORM.DIST(($B33 - N$8)*N$16, 0, ABS(N$12), TRUE) * 2)
               + (N$5 * _xlfn.NORM.DIST($B33, N$9, ABS(N$13), FALSE) * _xlfn.NORM.DIST(($B33 - N$9)*N$17, 0, ABS(N$13), TRUE) * 2)
               + (N$6 * _xlfn.NORM.DIST($B33, N$10, ABS(N$14), FALSE) * _xlfn.NORM.DIST(($B33 - N$10)*N$18, 0, ABS(N$14), TRUE) * 2)</f>
        <v>70.93233715291781</v>
      </c>
      <c r="AE33" s="4">
        <f>BK33 + (O$3 * _xlfn.NORM.DIST($B33, O$7, ABS(O$11), FALSE) * _xlfn.NORM.DIST(($B33 - O$7)*O$15, 0, ABS(O$11), TRUE) * 2)
               + (O$4 * _xlfn.NORM.DIST($B33, O$8, ABS(O$12), FALSE) * _xlfn.NORM.DIST(($B33 - O$8)*O$16, 0, ABS(O$12), TRUE) * 2)
               + (O$5 * _xlfn.NORM.DIST($B33, O$9, ABS(O$13), FALSE) * _xlfn.NORM.DIST(($B33 - O$9)*O$17, 0, ABS(O$13), TRUE) * 2)
               + (O$6 * _xlfn.NORM.DIST($B33, O$10, ABS(O$14), FALSE) * _xlfn.NORM.DIST(($B33 - O$10)*O$18, 0, ABS(O$14), TRUE) * 2)</f>
        <v>78.669096533131395</v>
      </c>
      <c r="AF33" s="4">
        <f t="shared" si="10"/>
        <v>71.441977309158773</v>
      </c>
      <c r="AG33" s="4" t="e">
        <f t="shared" si="11"/>
        <v>#N/A</v>
      </c>
      <c r="AI33" s="4">
        <f>IF(OR($B33 &lt; C$231, $B33 &gt; C$234), 0, C33-S33)</f>
        <v>0.48357872568936955</v>
      </c>
      <c r="AJ33" s="4">
        <f>IF(OR($B33 &lt; D$231, $B33 &gt; D$234), 0, D33-T33)</f>
        <v>1.023425708889576</v>
      </c>
      <c r="AK33" s="4">
        <f>IF(OR($B33 &lt; E$231, $B33 &gt; E$234), 0, E33-U33)</f>
        <v>0.3717824294832468</v>
      </c>
      <c r="AL33" s="4">
        <f>IF(OR($B33 &lt; F$231, $B33 &gt; F$234), 0, F33-V33)</f>
        <v>0.39818287397990559</v>
      </c>
      <c r="AM33" s="4">
        <f>IF(OR($B33 &lt; G$231, $B33 &gt; G$234), 0, G33-W33)</f>
        <v>7.0006820096608635E-2</v>
      </c>
      <c r="AN33" s="4">
        <f>IF(OR($B33 &lt; H$231, $B33 &gt; H$234), 0, H33-X33)</f>
        <v>9.9935958505156464E-2</v>
      </c>
      <c r="AO33" s="4">
        <f>IF(OR($B33 &lt; I$231, $B33 &gt; I$234), 0, I33-Y33)</f>
        <v>-3.3680217484928221E-2</v>
      </c>
      <c r="AP33" s="4">
        <f>IF(OR($B33 &lt; J$231, $B33 &gt; J$234), 0, J33-Z33)</f>
        <v>0.57448585298303101</v>
      </c>
      <c r="AQ33" s="4">
        <f>IF(OR($B33 &lt; K$231, $B33 &gt; K$234), 0, K33-AA33)</f>
        <v>0.13977462235322946</v>
      </c>
      <c r="AR33" s="4">
        <f>IF(OR($B33 &lt; L$231, $B33 &gt; L$234), 0, L33-AB33)</f>
        <v>0.89902321111624417</v>
      </c>
      <c r="AS33" s="4">
        <f>IF(OR($B33 &lt; M$231, $B33 &gt; M$234), 0, M33-AC33)</f>
        <v>0.25590507378197458</v>
      </c>
      <c r="AT33" s="4">
        <f>IF(OR($B33 &lt; N$231, $B33 &gt; N$234), 0, N33-AD33)</f>
        <v>0.52566284708218802</v>
      </c>
      <c r="AU33" s="4">
        <f>IF(OR($B33 &lt; O$231, $B33 &gt; O$234), 0, O33-AE33)</f>
        <v>0.27990346686860335</v>
      </c>
      <c r="AV33" s="4">
        <f t="shared" si="12"/>
        <v>-0.59497730915877867</v>
      </c>
      <c r="AW33" s="4">
        <f t="shared" si="12"/>
        <v>0</v>
      </c>
      <c r="AY33" s="2">
        <f t="shared" si="44"/>
        <v>70.797420580981083</v>
      </c>
      <c r="AZ33" s="2">
        <f t="shared" si="13"/>
        <v>71.347574224891943</v>
      </c>
      <c r="BA33" s="2">
        <f t="shared" si="13"/>
        <v>71.923217539298207</v>
      </c>
      <c r="BB33" s="2">
        <f t="shared" si="13"/>
        <v>69.011817125678078</v>
      </c>
      <c r="BC33" s="2">
        <f t="shared" si="13"/>
        <v>71.257993179685684</v>
      </c>
      <c r="BD33" s="2">
        <f t="shared" si="13"/>
        <v>77.567064040664818</v>
      </c>
      <c r="BE33" s="2">
        <f t="shared" si="13"/>
        <v>73.500680217349029</v>
      </c>
      <c r="BF33" s="2">
        <f t="shared" si="13"/>
        <v>71.508514146695859</v>
      </c>
      <c r="BG33" s="2">
        <f t="shared" si="13"/>
        <v>69.929225377619062</v>
      </c>
      <c r="BH33" s="2">
        <f t="shared" si="13"/>
        <v>68.931976788878615</v>
      </c>
      <c r="BI33" s="2">
        <f t="shared" si="13"/>
        <v>68.032094926211457</v>
      </c>
      <c r="BJ33" s="2">
        <f t="shared" si="13"/>
        <v>70.932337152623916</v>
      </c>
      <c r="BK33" s="2">
        <f t="shared" si="13"/>
        <v>78.669096532844208</v>
      </c>
      <c r="BL33" s="2">
        <f t="shared" si="13"/>
        <v>71.441977308834723</v>
      </c>
      <c r="BM33" s="2" t="e">
        <f t="shared" si="13"/>
        <v>#N/A</v>
      </c>
      <c r="BO33" s="2">
        <f t="shared" si="45"/>
        <v>71.281000000000006</v>
      </c>
      <c r="BP33" s="2">
        <f t="shared" si="46"/>
        <v>72.370999999999995</v>
      </c>
      <c r="BQ33" s="2">
        <f t="shared" si="47"/>
        <v>72.295000000000002</v>
      </c>
      <c r="BR33" s="2">
        <f t="shared" si="48"/>
        <v>69.41</v>
      </c>
      <c r="BS33" s="2">
        <f t="shared" si="49"/>
        <v>71.328000000000003</v>
      </c>
      <c r="BT33" s="2">
        <f t="shared" si="50"/>
        <v>77.667000000000002</v>
      </c>
      <c r="BU33" s="2">
        <f t="shared" si="51"/>
        <v>73.466999999999999</v>
      </c>
      <c r="BV33" s="2">
        <f t="shared" si="52"/>
        <v>72.082999999999998</v>
      </c>
      <c r="BW33" s="2">
        <f t="shared" si="53"/>
        <v>70.069000000000003</v>
      </c>
      <c r="BX33" s="2">
        <f t="shared" si="54"/>
        <v>69.831000000000003</v>
      </c>
      <c r="BY33" s="2">
        <f t="shared" si="55"/>
        <v>68.287999999999997</v>
      </c>
      <c r="BZ33" s="2">
        <f t="shared" si="56"/>
        <v>71.457999999999998</v>
      </c>
      <c r="CA33" s="2">
        <f t="shared" si="57"/>
        <v>78.948999999999998</v>
      </c>
      <c r="CB33" s="2">
        <f t="shared" si="58"/>
        <v>70.846999999999994</v>
      </c>
      <c r="CC33" s="2" t="str">
        <f t="shared" si="59"/>
        <v/>
      </c>
      <c r="CE33" s="2" t="str">
        <f t="shared" si="60"/>
        <v/>
      </c>
      <c r="CF33" s="2" t="str">
        <f t="shared" si="61"/>
        <v/>
      </c>
      <c r="CG33" s="2" t="str">
        <f t="shared" si="62"/>
        <v/>
      </c>
      <c r="CH33" s="2" t="str">
        <f t="shared" si="63"/>
        <v/>
      </c>
      <c r="CI33" s="2" t="str">
        <f t="shared" si="64"/>
        <v/>
      </c>
      <c r="CJ33" s="2" t="str">
        <f t="shared" si="65"/>
        <v/>
      </c>
      <c r="CK33" s="2" t="str">
        <f t="shared" si="66"/>
        <v/>
      </c>
      <c r="CL33" s="2" t="str">
        <f t="shared" si="67"/>
        <v/>
      </c>
      <c r="CM33" s="2" t="str">
        <f t="shared" si="68"/>
        <v/>
      </c>
      <c r="CN33" s="2" t="str">
        <f t="shared" si="69"/>
        <v/>
      </c>
      <c r="CO33" s="2" t="str">
        <f t="shared" si="70"/>
        <v/>
      </c>
      <c r="CP33" s="2" t="str">
        <f t="shared" si="71"/>
        <v/>
      </c>
      <c r="CQ33" s="2" t="str">
        <f t="shared" si="72"/>
        <v/>
      </c>
      <c r="CR33" s="2" t="str">
        <f t="shared" si="73"/>
        <v/>
      </c>
      <c r="CS33" s="2" t="str">
        <f t="shared" si="74"/>
        <v/>
      </c>
      <c r="CU33" s="2" t="str">
        <f t="shared" si="75"/>
        <v/>
      </c>
      <c r="CV33" s="2" t="str">
        <f t="shared" si="76"/>
        <v/>
      </c>
      <c r="CW33" s="2" t="str">
        <f t="shared" si="77"/>
        <v/>
      </c>
      <c r="CX33" s="2" t="str">
        <f t="shared" si="78"/>
        <v/>
      </c>
      <c r="CY33" s="2" t="str">
        <f t="shared" si="79"/>
        <v/>
      </c>
      <c r="CZ33" s="2" t="str">
        <f t="shared" si="80"/>
        <v/>
      </c>
      <c r="DA33" s="2" t="str">
        <f t="shared" si="81"/>
        <v/>
      </c>
      <c r="DB33" s="2" t="str">
        <f t="shared" si="82"/>
        <v/>
      </c>
      <c r="DC33" s="2" t="str">
        <f t="shared" si="83"/>
        <v/>
      </c>
      <c r="DD33" s="2" t="str">
        <f t="shared" si="84"/>
        <v/>
      </c>
      <c r="DE33" s="2" t="str">
        <f t="shared" si="85"/>
        <v/>
      </c>
      <c r="DF33" s="2" t="str">
        <f t="shared" si="86"/>
        <v/>
      </c>
      <c r="DG33" s="2" t="str">
        <f t="shared" si="87"/>
        <v/>
      </c>
      <c r="DH33" s="2" t="str">
        <f t="shared" si="88"/>
        <v/>
      </c>
      <c r="DI33" s="2" t="str">
        <f t="shared" si="89"/>
        <v/>
      </c>
      <c r="DK33" s="2">
        <f t="shared" si="17"/>
        <v>70.797520161290322</v>
      </c>
      <c r="DL33" s="2">
        <f t="shared" si="18"/>
        <v>71.3476431451613</v>
      </c>
      <c r="DM33" s="2">
        <f t="shared" si="18"/>
        <v>71.923216642228724</v>
      </c>
      <c r="DN33" s="2">
        <f t="shared" si="18"/>
        <v>69.011881461675571</v>
      </c>
      <c r="DO33" s="2">
        <f t="shared" si="18"/>
        <v>71.25792210410556</v>
      </c>
      <c r="DP33" s="2">
        <f t="shared" si="18"/>
        <v>77.566892491087359</v>
      </c>
      <c r="DQ33" s="2">
        <f t="shared" si="18"/>
        <v>73.500517412023441</v>
      </c>
      <c r="DR33" s="2">
        <f t="shared" si="18"/>
        <v>71.508402852049898</v>
      </c>
      <c r="DS33" s="2">
        <f t="shared" si="18"/>
        <v>69.929237096774202</v>
      </c>
      <c r="DT33" s="2">
        <f t="shared" si="18"/>
        <v>68.932002150537627</v>
      </c>
      <c r="DU33" s="2">
        <f t="shared" si="18"/>
        <v>68.032083870967739</v>
      </c>
      <c r="DV33" s="2">
        <f t="shared" si="18"/>
        <v>70.932294171554247</v>
      </c>
      <c r="DW33" s="2">
        <f t="shared" si="18"/>
        <v>78.66893716577539</v>
      </c>
      <c r="DX33" s="2">
        <f t="shared" si="18"/>
        <v>71.441627896613198</v>
      </c>
      <c r="DY33" s="2">
        <f t="shared" si="18"/>
        <v>71.0514105090312</v>
      </c>
      <c r="EA33" s="2">
        <f t="shared" si="19"/>
        <v>61.407815690798962</v>
      </c>
      <c r="EB33" s="2">
        <f t="shared" si="20"/>
        <v>65.887613652562692</v>
      </c>
      <c r="EC33" s="2">
        <f t="shared" si="21"/>
        <v>71.991787443438881</v>
      </c>
      <c r="ED33" s="2">
        <f t="shared" si="22"/>
        <v>64.162352033820838</v>
      </c>
      <c r="EE33" s="2">
        <f t="shared" si="23"/>
        <v>76.504814099634359</v>
      </c>
      <c r="EF33" s="2">
        <f t="shared" si="24"/>
        <v>89.608891053473471</v>
      </c>
      <c r="EG33" s="2">
        <f t="shared" si="25"/>
        <v>84.583605572389331</v>
      </c>
      <c r="EH33" s="2">
        <f t="shared" si="26"/>
        <v>79.644314019658566</v>
      </c>
      <c r="EI33" s="2">
        <f t="shared" si="27"/>
        <v>68.99582137314313</v>
      </c>
      <c r="EJ33" s="2">
        <f t="shared" si="28"/>
        <v>67.030580570337023</v>
      </c>
      <c r="EK33" s="2">
        <f t="shared" si="29"/>
        <v>68.792567744576317</v>
      </c>
      <c r="EL33" s="2">
        <f t="shared" si="30"/>
        <v>73.940720543526169</v>
      </c>
      <c r="EM33" s="2">
        <f t="shared" si="31"/>
        <v>83.897544941864481</v>
      </c>
      <c r="EN33" s="2">
        <f t="shared" si="32"/>
        <v>75.791172229639528</v>
      </c>
      <c r="EO33" s="2">
        <f t="shared" si="33"/>
        <v>74.654790466640648</v>
      </c>
      <c r="EQ33" s="2">
        <f t="shared" si="34"/>
        <v>61.181171402348532</v>
      </c>
      <c r="ER33" s="2">
        <f t="shared" si="35"/>
        <v>68.116382978485234</v>
      </c>
      <c r="ES33" s="2">
        <f t="shared" si="35"/>
        <v>70.887246035869026</v>
      </c>
      <c r="ET33" s="2">
        <f t="shared" si="35"/>
        <v>68.464032361449654</v>
      </c>
      <c r="EU33" s="2">
        <f t="shared" si="35"/>
        <v>77.248559111186225</v>
      </c>
      <c r="EV33" s="2">
        <f t="shared" si="35"/>
        <v>80.794200525708675</v>
      </c>
      <c r="EW33" s="2">
        <f t="shared" si="35"/>
        <v>81.686677622181037</v>
      </c>
      <c r="EX33" s="2">
        <f t="shared" si="35"/>
        <v>74.606109118674638</v>
      </c>
      <c r="EY33" s="2">
        <f t="shared" si="35"/>
        <v>65.970090892392165</v>
      </c>
      <c r="EZ33" s="2">
        <f t="shared" si="35"/>
        <v>68.560897245101813</v>
      </c>
      <c r="FA33" s="2">
        <f t="shared" si="35"/>
        <v>68.773847600502833</v>
      </c>
      <c r="FB33" s="2">
        <f t="shared" si="35"/>
        <v>72.831629560975145</v>
      </c>
      <c r="FC33" s="2">
        <f t="shared" si="35"/>
        <v>80.204796931321283</v>
      </c>
      <c r="FD33" s="2">
        <f t="shared" si="35"/>
        <v>72.96472199632926</v>
      </c>
      <c r="FE33" s="2">
        <f t="shared" si="35"/>
        <v>74.628279585465322</v>
      </c>
      <c r="FG33" s="2">
        <f t="shared" si="36"/>
        <v>1.0605265536411909E-5</v>
      </c>
      <c r="FH33" s="2">
        <f t="shared" si="37"/>
        <v>1.2622691811736927E-5</v>
      </c>
      <c r="FI33" s="2">
        <f t="shared" si="37"/>
        <v>1.3082384542146623E-5</v>
      </c>
      <c r="FJ33" s="2">
        <f t="shared" si="37"/>
        <v>1.3266441391305987E-5</v>
      </c>
      <c r="FK33" s="2">
        <f t="shared" si="37"/>
        <v>1.354622509964134E-5</v>
      </c>
      <c r="FL33" s="2">
        <f t="shared" si="37"/>
        <v>1.4245939112021515E-5</v>
      </c>
      <c r="FM33" s="2">
        <f t="shared" si="37"/>
        <v>1.4689527295078599E-5</v>
      </c>
      <c r="FN33" s="2">
        <f t="shared" si="37"/>
        <v>1.3679432385347093E-5</v>
      </c>
      <c r="FO33" s="2">
        <f t="shared" si="37"/>
        <v>1.255512889391403E-5</v>
      </c>
      <c r="FP33" s="2">
        <f t="shared" si="37"/>
        <v>1.3338262008648476E-5</v>
      </c>
      <c r="FQ33" s="2">
        <f t="shared" si="37"/>
        <v>1.4537117877135692E-5</v>
      </c>
      <c r="FR33" s="2">
        <f t="shared" si="37"/>
        <v>1.4286894362319775E-5</v>
      </c>
      <c r="FS33" s="2">
        <f t="shared" si="37"/>
        <v>3.0479829234896763E-5</v>
      </c>
      <c r="FT33" s="2">
        <f t="shared" si="37"/>
        <v>8.0333068614172319E-5</v>
      </c>
      <c r="FU33" s="2">
        <f t="shared" si="37"/>
        <v>1.7547753203948007E-4</v>
      </c>
      <c r="FW33" s="2">
        <f t="shared" si="90"/>
        <v>5.4188504434050959E-14</v>
      </c>
      <c r="FX33" s="2">
        <f t="shared" si="38"/>
        <v>9.4880305413919442E-14</v>
      </c>
      <c r="FY33" s="2">
        <f t="shared" si="38"/>
        <v>9.9975188107178292E-14</v>
      </c>
      <c r="FZ33" s="2">
        <f t="shared" si="38"/>
        <v>1.0356823153771371E-13</v>
      </c>
      <c r="GA33" s="2">
        <f t="shared" si="38"/>
        <v>9.9477067973685399E-14</v>
      </c>
      <c r="GB33" s="2">
        <f t="shared" si="38"/>
        <v>9.4680902613072336E-14</v>
      </c>
      <c r="GC33" s="2">
        <f t="shared" si="38"/>
        <v>1.5633172779366293E-13</v>
      </c>
      <c r="GD33" s="2">
        <f t="shared" si="38"/>
        <v>1.4592183899732053E-13</v>
      </c>
      <c r="GE33" s="2">
        <f t="shared" si="38"/>
        <v>1.3915616816378362E-13</v>
      </c>
      <c r="GF33" s="2">
        <f t="shared" si="38"/>
        <v>1.3651519879670425E-13</v>
      </c>
      <c r="GG33" s="2">
        <f t="shared" si="38"/>
        <v>1.1950062637598362E-13</v>
      </c>
      <c r="GH33" s="2">
        <f t="shared" si="38"/>
        <v>8.9837841775267938E-14</v>
      </c>
      <c r="GI33" s="2">
        <f t="shared" si="38"/>
        <v>9.0258706951158476E-13</v>
      </c>
      <c r="GJ33" s="2">
        <f t="shared" si="38"/>
        <v>7.7157806888472103E-12</v>
      </c>
      <c r="GK33" s="2">
        <f t="shared" si="38"/>
        <v>4.5983226464588324E-11</v>
      </c>
      <c r="GM33" s="107">
        <f t="shared" si="91"/>
        <v>3.9713420074296266E-10</v>
      </c>
      <c r="GN33" s="107">
        <f t="shared" si="39"/>
        <v>3.6358744664189852E-11</v>
      </c>
      <c r="GO33" s="107">
        <f t="shared" si="39"/>
        <v>1.6431766057977561E-11</v>
      </c>
      <c r="GP33" s="107">
        <f t="shared" si="39"/>
        <v>1.698173915160233E-13</v>
      </c>
      <c r="GQ33" s="107">
        <f t="shared" si="39"/>
        <v>1.1034105761453297E-13</v>
      </c>
      <c r="GR33" s="107">
        <f t="shared" si="39"/>
        <v>4.3846754064561943E-13</v>
      </c>
      <c r="GS33" s="107">
        <f t="shared" si="39"/>
        <v>6.6544882790014287E-14</v>
      </c>
      <c r="GT33" s="107">
        <f t="shared" si="39"/>
        <v>1.5734546826001021E-13</v>
      </c>
      <c r="GU33" s="107">
        <f t="shared" si="39"/>
        <v>1.2651650140185813E-14</v>
      </c>
      <c r="GV33" s="107">
        <f t="shared" si="39"/>
        <v>2.2731071218811644E-15</v>
      </c>
      <c r="GW33" s="107">
        <f t="shared" si="39"/>
        <v>2.9199849204559258E-15</v>
      </c>
      <c r="GX33" s="107">
        <f t="shared" si="39"/>
        <v>1.3618726525007376E-13</v>
      </c>
      <c r="GY33" s="107">
        <f t="shared" si="39"/>
        <v>1.4466537197206882E-13</v>
      </c>
      <c r="GZ33" s="107">
        <f t="shared" si="39"/>
        <v>1.6901974111270327E-13</v>
      </c>
      <c r="HA33" s="107">
        <f t="shared" si="39"/>
        <v>3.1222607326316954E-17</v>
      </c>
      <c r="HC33" s="107">
        <f t="shared" si="123"/>
        <v>1.7739731733882615E-23</v>
      </c>
      <c r="HD33" s="107">
        <f t="shared" si="40"/>
        <v>5.1496813507702247E-26</v>
      </c>
      <c r="HE33" s="107">
        <f t="shared" si="40"/>
        <v>6.49654358192178E-27</v>
      </c>
      <c r="HF33" s="107">
        <f t="shared" si="40"/>
        <v>1.0346912544106976E-31</v>
      </c>
      <c r="HG33" s="107">
        <f t="shared" si="40"/>
        <v>2.9936159838026793E-32</v>
      </c>
      <c r="HH33" s="107">
        <f t="shared" si="40"/>
        <v>6.3343033694204809E-31</v>
      </c>
      <c r="HI33" s="107">
        <f t="shared" si="40"/>
        <v>1.7385981513128391E-32</v>
      </c>
      <c r="HJ33" s="107">
        <f t="shared" si="40"/>
        <v>2.405960093179009E-31</v>
      </c>
      <c r="HK33" s="107">
        <f t="shared" si="40"/>
        <v>9.452498267659842E-34</v>
      </c>
      <c r="HL33" s="107">
        <f t="shared" si="40"/>
        <v>6.5224600847852786E-36</v>
      </c>
      <c r="HM33" s="107">
        <f t="shared" si="40"/>
        <v>4.9827517681309413E-36</v>
      </c>
      <c r="HN33" s="107">
        <f t="shared" si="40"/>
        <v>2.505950019448976E-32</v>
      </c>
      <c r="HO33" s="107">
        <f t="shared" si="40"/>
        <v>3.8955361900353148E-32</v>
      </c>
      <c r="HP33" s="107">
        <f t="shared" si="40"/>
        <v>2.9154292443821589E-32</v>
      </c>
      <c r="HQ33" s="107">
        <f t="shared" si="40"/>
        <v>1.078558577903148E-40</v>
      </c>
      <c r="HS33" s="107">
        <f t="shared" si="92"/>
        <v>7.5662929622814908E-76</v>
      </c>
      <c r="HT33" s="107">
        <f t="shared" si="41"/>
        <v>3.0893741134753321E-84</v>
      </c>
      <c r="HU33" s="107">
        <f t="shared" si="41"/>
        <v>2.2919417274585463E-87</v>
      </c>
      <c r="HV33" s="107">
        <f t="shared" si="41"/>
        <v>9.4361044358971794E-104</v>
      </c>
      <c r="HW33" s="107">
        <f t="shared" si="41"/>
        <v>7.5933713085563328E-106</v>
      </c>
      <c r="HX33" s="107">
        <f t="shared" si="41"/>
        <v>8.4665874101017814E-102</v>
      </c>
      <c r="HY33" s="107">
        <f t="shared" si="41"/>
        <v>4.4381430930241164E-106</v>
      </c>
      <c r="HZ33" s="107">
        <f t="shared" si="41"/>
        <v>5.4947710764260283E-102</v>
      </c>
      <c r="IA33" s="107">
        <f t="shared" si="41"/>
        <v>1.0977229820273911E-109</v>
      </c>
      <c r="IB33" s="107">
        <f t="shared" si="41"/>
        <v>2.2611412650566659E-117</v>
      </c>
      <c r="IC33" s="107">
        <f t="shared" si="41"/>
        <v>7.5760581862979499E-119</v>
      </c>
      <c r="ID33" s="107">
        <f t="shared" si="41"/>
        <v>1.0666965330991399E-106</v>
      </c>
      <c r="IE33" s="107">
        <f t="shared" si="41"/>
        <v>3.5032509632928326E-105</v>
      </c>
      <c r="IF33" s="107">
        <f t="shared" si="41"/>
        <v>4.8596176178353927E-107</v>
      </c>
      <c r="IG33" s="107">
        <f t="shared" si="41"/>
        <v>2.1770874455251068E-69</v>
      </c>
      <c r="II33" s="107">
        <f t="shared" si="93"/>
        <v>3.9985675956679339E-146</v>
      </c>
      <c r="IJ33" s="107">
        <f t="shared" si="94"/>
        <v>2.5987164302490293E-162</v>
      </c>
      <c r="IK33" s="107">
        <f t="shared" si="95"/>
        <v>1.7772562487448096E-168</v>
      </c>
      <c r="IL33" s="107">
        <f t="shared" si="96"/>
        <v>2.049896399657557E-201</v>
      </c>
      <c r="IM33" s="107">
        <f t="shared" si="97"/>
        <v>7.9465441571416213E-206</v>
      </c>
      <c r="IN33" s="107">
        <f t="shared" si="98"/>
        <v>3.2475631679809335E-198</v>
      </c>
      <c r="IO33" s="107">
        <f t="shared" si="99"/>
        <v>3.1974384485922012E-206</v>
      </c>
      <c r="IP33" s="107">
        <f t="shared" si="100"/>
        <v>1.7726328076300669E-198</v>
      </c>
      <c r="IQ33" s="107">
        <f t="shared" si="101"/>
        <v>8.7997011310018369E-214</v>
      </c>
      <c r="IR33" s="107">
        <f t="shared" si="102"/>
        <v>1.5726546650528403E-228</v>
      </c>
      <c r="IS33" s="107">
        <f t="shared" si="103"/>
        <v>2.7210014168248326E-232</v>
      </c>
      <c r="IT33" s="107">
        <f t="shared" si="104"/>
        <v>1.2615752466619128E-207</v>
      </c>
      <c r="IU33" s="107">
        <f t="shared" si="105"/>
        <v>2.7345099015582249E-203</v>
      </c>
      <c r="IV33" s="107">
        <f t="shared" si="106"/>
        <v>3.2758423523485434E-209</v>
      </c>
      <c r="IW33" s="107">
        <f t="shared" si="107"/>
        <v>2.6073556000076233E-211</v>
      </c>
      <c r="IY33" s="107">
        <f t="shared" si="108"/>
        <v>3.971342007429804E-10</v>
      </c>
      <c r="IZ33" s="107">
        <f t="shared" si="109"/>
        <v>3.6358744664189904E-11</v>
      </c>
      <c r="JA33" s="107">
        <f t="shared" si="110"/>
        <v>1.6431766057977567E-11</v>
      </c>
      <c r="JB33" s="107">
        <f t="shared" si="111"/>
        <v>1.698173915160233E-13</v>
      </c>
      <c r="JC33" s="107">
        <f t="shared" si="112"/>
        <v>1.1034105761453297E-13</v>
      </c>
      <c r="JD33" s="107">
        <f t="shared" si="113"/>
        <v>4.3846754064561943E-13</v>
      </c>
      <c r="JE33" s="107">
        <f t="shared" si="114"/>
        <v>6.6544882790014287E-14</v>
      </c>
      <c r="JF33" s="107">
        <f t="shared" si="115"/>
        <v>1.5734546826001021E-13</v>
      </c>
      <c r="JG33" s="107">
        <f t="shared" si="116"/>
        <v>1.2651650140185813E-14</v>
      </c>
      <c r="JH33" s="107">
        <f t="shared" si="117"/>
        <v>2.2731071218811644E-15</v>
      </c>
      <c r="JI33" s="107">
        <f t="shared" si="118"/>
        <v>2.9199849204559258E-15</v>
      </c>
      <c r="JJ33" s="107">
        <f t="shared" si="119"/>
        <v>1.3618726525007376E-13</v>
      </c>
      <c r="JK33" s="107">
        <f t="shared" si="120"/>
        <v>1.4466537197206882E-13</v>
      </c>
      <c r="JL33" s="107">
        <f t="shared" si="121"/>
        <v>1.6901974111270327E-13</v>
      </c>
      <c r="JM33" s="107">
        <f t="shared" si="122"/>
        <v>3.1222607326316954E-17</v>
      </c>
    </row>
    <row r="34" spans="2:273" x14ac:dyDescent="0.25">
      <c r="B34" s="2">
        <v>6</v>
      </c>
      <c r="C34" s="37">
        <v>71.203000000000003</v>
      </c>
      <c r="D34" s="37">
        <v>71</v>
      </c>
      <c r="E34" s="37">
        <v>72.164000000000001</v>
      </c>
      <c r="F34" s="37">
        <v>69.097999999999999</v>
      </c>
      <c r="G34" s="37">
        <v>71.704999999999998</v>
      </c>
      <c r="H34" s="37">
        <v>77.832999999999998</v>
      </c>
      <c r="I34" s="37">
        <v>74.683000000000007</v>
      </c>
      <c r="J34" s="37">
        <v>71.617000000000004</v>
      </c>
      <c r="K34" s="37">
        <v>70.828000000000003</v>
      </c>
      <c r="L34" s="37">
        <v>69.135999999999996</v>
      </c>
      <c r="M34" s="37">
        <v>68.864000000000004</v>
      </c>
      <c r="N34" s="37">
        <v>71.728999999999999</v>
      </c>
      <c r="O34" s="37">
        <v>78.22</v>
      </c>
      <c r="P34" s="37">
        <v>72.575999999999993</v>
      </c>
      <c r="Q34" s="37">
        <v>71.459000000000003</v>
      </c>
      <c r="S34" s="4">
        <f>AY34 + (C$3 * _xlfn.NORM.DIST($B34, C$7, ABS(C$11), FALSE) * _xlfn.NORM.DIST(($B34 - C$7)*C$15, 0, ABS(C$11), TRUE) * 2)
               + (C$4 * _xlfn.NORM.DIST($B34, C$8, ABS(C$12), FALSE) * _xlfn.NORM.DIST(($B34 - C$8)*C$16, 0, ABS(C$12), TRUE) * 2)
               + (C$5 * _xlfn.NORM.DIST($B34, C$9, ABS(C$13), FALSE) * _xlfn.NORM.DIST(($B34 - C$9)*C$17, 0, ABS(C$13), TRUE) * 2)
               + (C$6 * _xlfn.NORM.DIST($B34, C$10, ABS(C$14), FALSE) * _xlfn.NORM.DIST(($B34 - C$10)*C$18, 0, ABS(C$14), TRUE) * 2)</f>
        <v>70.812553373058421</v>
      </c>
      <c r="T34" s="4">
        <f>AZ34 + (D$3 * _xlfn.NORM.DIST($B34, D$7, ABS(D$11), FALSE) * _xlfn.NORM.DIST(($B34 - D$7)*D$15, 0, ABS(D$11), TRUE) * 2)
               + (D$4 * _xlfn.NORM.DIST($B34, D$8, ABS(D$12), FALSE) * _xlfn.NORM.DIST(($B34 - D$8)*D$16, 0, ABS(D$12), TRUE) * 2)
               + (D$5 * _xlfn.NORM.DIST($B34, D$9, ABS(D$13), FALSE) * _xlfn.NORM.DIST(($B34 - D$9)*D$17, 0, ABS(D$13), TRUE) * 2)
               + (D$6 * _xlfn.NORM.DIST($B34, D$10, ABS(D$14), FALSE) * _xlfn.NORM.DIST(($B34 - D$10)*D$18, 0, ABS(D$14), TRUE) * 2)</f>
        <v>71.436382818856927</v>
      </c>
      <c r="U34" s="4">
        <f>BA34 + (E$3 * _xlfn.NORM.DIST($B34, E$7, ABS(E$11), FALSE) * _xlfn.NORM.DIST(($B34 - E$7)*E$15, 0, ABS(E$11), TRUE) * 2)
               + (E$4 * _xlfn.NORM.DIST($B34, E$8, ABS(E$12), FALSE) * _xlfn.NORM.DIST(($B34 - E$8)*E$16, 0, ABS(E$12), TRUE) * 2)
               + (E$5 * _xlfn.NORM.DIST($B34, E$9, ABS(E$13), FALSE) * _xlfn.NORM.DIST(($B34 - E$9)*E$17, 0, ABS(E$13), TRUE) * 2)
               + (E$6 * _xlfn.NORM.DIST($B34, E$10, ABS(E$14), FALSE) * _xlfn.NORM.DIST(($B34 - E$10)*E$18, 0, ABS(E$14), TRUE) * 2)</f>
        <v>72.041862873449062</v>
      </c>
      <c r="V34" s="4">
        <f>BB34 + (F$3 * _xlfn.NORM.DIST($B34, F$7, ABS(F$11), FALSE) * _xlfn.NORM.DIST(($B34 - F$7)*F$15, 0, ABS(F$11), TRUE) * 2)
               + (F$4 * _xlfn.NORM.DIST($B34, F$8, ABS(F$12), FALSE) * _xlfn.NORM.DIST(($B34 - F$8)*F$16, 0, ABS(F$12), TRUE) * 2)
               + (F$5 * _xlfn.NORM.DIST($B34, F$9, ABS(F$13), FALSE) * _xlfn.NORM.DIST(($B34 - F$9)*F$17, 0, ABS(F$13), TRUE) * 2)
               + (F$6 * _xlfn.NORM.DIST($B34, F$10, ABS(F$14), FALSE) * _xlfn.NORM.DIST(($B34 - F$10)*F$18, 0, ABS(F$14), TRUE) * 2)</f>
        <v>69.122123104542212</v>
      </c>
      <c r="W34" s="4">
        <f>BC34 + (G$3 * _xlfn.NORM.DIST($B34, G$7, ABS(G$11), FALSE) * _xlfn.NORM.DIST(($B34 - G$7)*G$15, 0, ABS(G$11), TRUE) * 2)
               + (G$4 * _xlfn.NORM.DIST($B34, G$8, ABS(G$12), FALSE) * _xlfn.NORM.DIST(($B34 - G$8)*G$16, 0, ABS(G$12), TRUE) * 2)
               + (G$5 * _xlfn.NORM.DIST($B34, G$9, ABS(G$13), FALSE) * _xlfn.NORM.DIST(($B34 - G$9)*G$17, 0, ABS(G$13), TRUE) * 2)
               + (G$6 * _xlfn.NORM.DIST($B34, G$10, ABS(G$14), FALSE) * _xlfn.NORM.DIST(($B34 - G$10)*G$18, 0, ABS(G$14), TRUE) * 2)</f>
        <v>71.480324103513595</v>
      </c>
      <c r="X34" s="4">
        <f>BD34 + (H$3 * _xlfn.NORM.DIST($B34, H$7, ABS(H$11), FALSE) * _xlfn.NORM.DIST(($B34 - H$7)*H$15, 0, ABS(H$11), TRUE) * 2)
               + (H$4 * _xlfn.NORM.DIST($B34, H$8, ABS(H$12), FALSE) * _xlfn.NORM.DIST(($B34 - H$8)*H$16, 0, ABS(H$12), TRUE) * 2)
               + (H$5 * _xlfn.NORM.DIST($B34, H$9, ABS(H$13), FALSE) * _xlfn.NORM.DIST(($B34 - H$9)*H$17, 0, ABS(H$13), TRUE) * 2)
               + (H$6 * _xlfn.NORM.DIST($B34, H$10, ABS(H$14), FALSE) * _xlfn.NORM.DIST(($B34 - H$10)*H$18, 0, ABS(H$14), TRUE) * 2)</f>
        <v>77.688471930729435</v>
      </c>
      <c r="Y34" s="4">
        <f>BE34 + (I$3 * _xlfn.NORM.DIST($B34, I$7, ABS(I$11), FALSE) * _xlfn.NORM.DIST(($B34 - I$7)*I$15, 0, ABS(I$11), TRUE) * 2)
               + (I$4 * _xlfn.NORM.DIST($B34, I$8, ABS(I$12), FALSE) * _xlfn.NORM.DIST(($B34 - I$8)*I$16, 0, ABS(I$12), TRUE) * 2)
               + (I$5 * _xlfn.NORM.DIST($B34, I$9, ABS(I$13), FALSE) * _xlfn.NORM.DIST(($B34 - I$9)*I$17, 0, ABS(I$13), TRUE) * 2)
               + (I$6 * _xlfn.NORM.DIST($B34, I$10, ABS(I$14), FALSE) * _xlfn.NORM.DIST(($B34 - I$10)*I$18, 0, ABS(I$14), TRUE) * 2)</f>
        <v>73.655876707828611</v>
      </c>
      <c r="Z34" s="4">
        <f>BF34 + (J$3 * _xlfn.NORM.DIST($B34, J$7, ABS(J$11), FALSE) * _xlfn.NORM.DIST(($B34 - J$7)*J$15, 0, ABS(J$11), TRUE) * 2)
               + (J$4 * _xlfn.NORM.DIST($B34, J$8, ABS(J$12), FALSE) * _xlfn.NORM.DIST(($B34 - J$8)*J$16, 0, ABS(J$12), TRUE) * 2)
               + (J$5 * _xlfn.NORM.DIST($B34, J$9, ABS(J$13), FALSE) * _xlfn.NORM.DIST(($B34 - J$9)*J$17, 0, ABS(J$13), TRUE) * 2)
               + (J$6 * _xlfn.NORM.DIST($B34, J$10, ABS(J$14), FALSE) * _xlfn.NORM.DIST(($B34 - J$10)*J$18, 0, ABS(J$14), TRUE) * 2)</f>
        <v>71.689318289295912</v>
      </c>
      <c r="AA34" s="4">
        <f>BG34 + (K$3 * _xlfn.NORM.DIST($B34, K$7, ABS(K$11), FALSE) * _xlfn.NORM.DIST(($B34 - K$7)*K$15, 0, ABS(K$11), TRUE) * 2)
               + (K$4 * _xlfn.NORM.DIST($B34, K$8, ABS(K$12), FALSE) * _xlfn.NORM.DIST(($B34 - K$8)*K$16, 0, ABS(K$12), TRUE) * 2)
               + (K$5 * _xlfn.NORM.DIST($B34, K$9, ABS(K$13), FALSE) * _xlfn.NORM.DIST(($B34 - K$9)*K$17, 0, ABS(K$13), TRUE) * 2)
               + (K$6 * _xlfn.NORM.DIST($B34, K$10, ABS(K$14), FALSE) * _xlfn.NORM.DIST(($B34 - K$10)*K$18, 0, ABS(K$14), TRUE) * 2)</f>
        <v>69.978653767655686</v>
      </c>
      <c r="AB34" s="4">
        <f>BH34 + (L$3 * _xlfn.NORM.DIST($B34, L$7, ABS(L$11), FALSE) * _xlfn.NORM.DIST(($B34 - L$7)*L$15, 0, ABS(L$11), TRUE) * 2)
               + (L$4 * _xlfn.NORM.DIST($B34, L$8, ABS(L$12), FALSE) * _xlfn.NORM.DIST(($B34 - L$8)*L$16, 0, ABS(L$12), TRUE) * 2)
               + (L$5 * _xlfn.NORM.DIST($B34, L$9, ABS(L$13), FALSE) * _xlfn.NORM.DIST(($B34 - L$9)*L$17, 0, ABS(L$13), TRUE) * 2)
               + (L$6 * _xlfn.NORM.DIST($B34, L$10, ABS(L$14), FALSE) * _xlfn.NORM.DIST(($B34 - L$10)*L$18, 0, ABS(L$14), TRUE) * 2)</f>
        <v>68.992806200215313</v>
      </c>
      <c r="AC34" s="4">
        <f>BI34 + (M$3 * _xlfn.NORM.DIST($B34, M$7, ABS(M$11), FALSE) * _xlfn.NORM.DIST(($B34 - M$7)*M$15, 0, ABS(M$11), TRUE) * 2)
               + (M$4 * _xlfn.NORM.DIST($B34, M$8, ABS(M$12), FALSE) * _xlfn.NORM.DIST(($B34 - M$8)*M$16, 0, ABS(M$12), TRUE) * 2)
               + (M$5 * _xlfn.NORM.DIST($B34, M$9, ABS(M$13), FALSE) * _xlfn.NORM.DIST(($B34 - M$9)*M$17, 0, ABS(M$13), TRUE) * 2)
               + (M$6 * _xlfn.NORM.DIST($B34, M$10, ABS(M$14), FALSE) * _xlfn.NORM.DIST(($B34 - M$10)*M$18, 0, ABS(M$14), TRUE) * 2)</f>
        <v>68.149225125549762</v>
      </c>
      <c r="AD34" s="4">
        <f>BJ34 + (N$3 * _xlfn.NORM.DIST($B34, N$7, ABS(N$11), FALSE) * _xlfn.NORM.DIST(($B34 - N$7)*N$15, 0, ABS(N$11), TRUE) * 2)
               + (N$4 * _xlfn.NORM.DIST($B34, N$8, ABS(N$12), FALSE) * _xlfn.NORM.DIST(($B34 - N$8)*N$16, 0, ABS(N$12), TRUE) * 2)
               + (N$5 * _xlfn.NORM.DIST($B34, N$9, ABS(N$13), FALSE) * _xlfn.NORM.DIST(($B34 - N$9)*N$17, 0, ABS(N$13), TRUE) * 2)
               + (N$6 * _xlfn.NORM.DIST($B34, N$10, ABS(N$14), FALSE) * _xlfn.NORM.DIST(($B34 - N$10)*N$18, 0, ABS(N$14), TRUE) * 2)</f>
        <v>71.055344328309388</v>
      </c>
      <c r="AE34" s="4">
        <f>BK34 + (O$3 * _xlfn.NORM.DIST($B34, O$7, ABS(O$11), FALSE) * _xlfn.NORM.DIST(($B34 - O$7)*O$15, 0, ABS(O$11), TRUE) * 2)
               + (O$4 * _xlfn.NORM.DIST($B34, O$8, ABS(O$12), FALSE) * _xlfn.NORM.DIST(($B34 - O$8)*O$16, 0, ABS(O$12), TRUE) * 2)
               + (O$5 * _xlfn.NORM.DIST($B34, O$9, ABS(O$13), FALSE) * _xlfn.NORM.DIST(($B34 - O$9)*O$17, 0, ABS(O$13), TRUE) * 2)
               + (O$6 * _xlfn.NORM.DIST($B34, O$10, ABS(O$14), FALSE) * _xlfn.NORM.DIST(($B34 - O$10)*O$18, 0, ABS(O$14), TRUE) * 2)</f>
        <v>78.775846498335639</v>
      </c>
      <c r="AF34" s="4">
        <f t="shared" si="10"/>
        <v>71.467504010700253</v>
      </c>
      <c r="AG34" s="4" t="e">
        <f t="shared" si="11"/>
        <v>#N/A</v>
      </c>
      <c r="AI34" s="4">
        <f>IF(OR($B34 &lt; C$231, $B34 &gt; C$234), 0, C34-S34)</f>
        <v>0.39044662694158205</v>
      </c>
      <c r="AJ34" s="4">
        <f>IF(OR($B34 &lt; D$231, $B34 &gt; D$234), 0, D34-T34)</f>
        <v>-0.4363828188569272</v>
      </c>
      <c r="AK34" s="4">
        <f>IF(OR($B34 &lt; E$231, $B34 &gt; E$234), 0, E34-U34)</f>
        <v>0.122137126550939</v>
      </c>
      <c r="AL34" s="4">
        <f>IF(OR($B34 &lt; F$231, $B34 &gt; F$234), 0, F34-V34)</f>
        <v>-2.4123104542212559E-2</v>
      </c>
      <c r="AM34" s="4">
        <f>IF(OR($B34 &lt; G$231, $B34 &gt; G$234), 0, G34-W34)</f>
        <v>0.22467589648640285</v>
      </c>
      <c r="AN34" s="4">
        <f>IF(OR($B34 &lt; H$231, $B34 &gt; H$234), 0, H34-X34)</f>
        <v>0.14452806927056372</v>
      </c>
      <c r="AO34" s="4">
        <f>IF(OR($B34 &lt; I$231, $B34 &gt; I$234), 0, I34-Y34)</f>
        <v>1.027123292171396</v>
      </c>
      <c r="AP34" s="4">
        <f>IF(OR($B34 &lt; J$231, $B34 &gt; J$234), 0, J34-Z34)</f>
        <v>-7.2318289295907334E-2</v>
      </c>
      <c r="AQ34" s="4">
        <f>IF(OR($B34 &lt; K$231, $B34 &gt; K$234), 0, K34-AA34)</f>
        <v>0.84934623234431683</v>
      </c>
      <c r="AR34" s="4">
        <f>IF(OR($B34 &lt; L$231, $B34 &gt; L$234), 0, L34-AB34)</f>
        <v>0.14319379978468305</v>
      </c>
      <c r="AS34" s="4">
        <f>IF(OR($B34 &lt; M$231, $B34 &gt; M$234), 0, M34-AC34)</f>
        <v>0.71477487445024224</v>
      </c>
      <c r="AT34" s="4">
        <f>IF(OR($B34 &lt; N$231, $B34 &gt; N$234), 0, N34-AD34)</f>
        <v>0.6736556716906108</v>
      </c>
      <c r="AU34" s="4">
        <f>IF(OR($B34 &lt; O$231, $B34 &gt; O$234), 0, O34-AE34)</f>
        <v>-0.55584649833564015</v>
      </c>
      <c r="AV34" s="4">
        <f t="shared" si="12"/>
        <v>1.1084959892997404</v>
      </c>
      <c r="AW34" s="4">
        <f t="shared" si="12"/>
        <v>0</v>
      </c>
      <c r="AY34" s="2">
        <f t="shared" si="44"/>
        <v>70.812551862623252</v>
      </c>
      <c r="AZ34" s="2">
        <f t="shared" si="13"/>
        <v>71.436382658414431</v>
      </c>
      <c r="BA34" s="2">
        <f t="shared" si="13"/>
        <v>72.041862795169152</v>
      </c>
      <c r="BB34" s="2">
        <f t="shared" si="13"/>
        <v>69.122123103512237</v>
      </c>
      <c r="BC34" s="2">
        <f t="shared" si="13"/>
        <v>71.480324102845216</v>
      </c>
      <c r="BD34" s="2">
        <f t="shared" si="13"/>
        <v>77.688471928306271</v>
      </c>
      <c r="BE34" s="2">
        <f t="shared" si="13"/>
        <v>73.655876707399372</v>
      </c>
      <c r="BF34" s="2">
        <f t="shared" si="13"/>
        <v>71.689318288323022</v>
      </c>
      <c r="BG34" s="2">
        <f t="shared" si="13"/>
        <v>69.978653767563671</v>
      </c>
      <c r="BH34" s="2">
        <f t="shared" si="13"/>
        <v>68.992806200196895</v>
      </c>
      <c r="BI34" s="2">
        <f t="shared" si="13"/>
        <v>68.149225125526272</v>
      </c>
      <c r="BJ34" s="2">
        <f t="shared" si="13"/>
        <v>71.055344327409941</v>
      </c>
      <c r="BK34" s="2">
        <f t="shared" si="13"/>
        <v>78.775846497482419</v>
      </c>
      <c r="BL34" s="2">
        <f t="shared" si="13"/>
        <v>71.467504009732124</v>
      </c>
      <c r="BM34" s="2" t="e">
        <f t="shared" si="13"/>
        <v>#N/A</v>
      </c>
      <c r="BO34" s="2">
        <f t="shared" si="45"/>
        <v>71.203000000000003</v>
      </c>
      <c r="BP34" s="2">
        <f t="shared" si="46"/>
        <v>71</v>
      </c>
      <c r="BQ34" s="2">
        <f t="shared" si="47"/>
        <v>72.164000000000001</v>
      </c>
      <c r="BR34" s="2">
        <f t="shared" si="48"/>
        <v>69.097999999999999</v>
      </c>
      <c r="BS34" s="2">
        <f t="shared" si="49"/>
        <v>71.704999999999998</v>
      </c>
      <c r="BT34" s="2">
        <f t="shared" si="50"/>
        <v>77.832999999999998</v>
      </c>
      <c r="BU34" s="2">
        <f t="shared" si="51"/>
        <v>74.683000000000007</v>
      </c>
      <c r="BV34" s="2">
        <f t="shared" si="52"/>
        <v>71.617000000000004</v>
      </c>
      <c r="BW34" s="2">
        <f t="shared" si="53"/>
        <v>70.828000000000003</v>
      </c>
      <c r="BX34" s="2">
        <f t="shared" si="54"/>
        <v>69.135999999999996</v>
      </c>
      <c r="BY34" s="2">
        <f t="shared" si="55"/>
        <v>68.864000000000004</v>
      </c>
      <c r="BZ34" s="2">
        <f t="shared" si="56"/>
        <v>71.728999999999999</v>
      </c>
      <c r="CA34" s="2">
        <f t="shared" si="57"/>
        <v>78.22</v>
      </c>
      <c r="CB34" s="2">
        <f t="shared" si="58"/>
        <v>72.575999999999993</v>
      </c>
      <c r="CC34" s="2" t="str">
        <f t="shared" si="59"/>
        <v/>
      </c>
      <c r="CE34" s="2" t="str">
        <f t="shared" si="60"/>
        <v/>
      </c>
      <c r="CF34" s="2" t="str">
        <f t="shared" si="61"/>
        <v/>
      </c>
      <c r="CG34" s="2" t="str">
        <f t="shared" si="62"/>
        <v/>
      </c>
      <c r="CH34" s="2" t="str">
        <f t="shared" si="63"/>
        <v/>
      </c>
      <c r="CI34" s="2" t="str">
        <f t="shared" si="64"/>
        <v/>
      </c>
      <c r="CJ34" s="2" t="str">
        <f t="shared" si="65"/>
        <v/>
      </c>
      <c r="CK34" s="2" t="str">
        <f t="shared" si="66"/>
        <v/>
      </c>
      <c r="CL34" s="2" t="str">
        <f t="shared" si="67"/>
        <v/>
      </c>
      <c r="CM34" s="2" t="str">
        <f t="shared" si="68"/>
        <v/>
      </c>
      <c r="CN34" s="2" t="str">
        <f t="shared" si="69"/>
        <v/>
      </c>
      <c r="CO34" s="2" t="str">
        <f t="shared" si="70"/>
        <v/>
      </c>
      <c r="CP34" s="2" t="str">
        <f t="shared" si="71"/>
        <v/>
      </c>
      <c r="CQ34" s="2" t="str">
        <f t="shared" si="72"/>
        <v/>
      </c>
      <c r="CR34" s="2" t="str">
        <f t="shared" si="73"/>
        <v/>
      </c>
      <c r="CS34" s="2" t="str">
        <f t="shared" si="74"/>
        <v/>
      </c>
      <c r="CU34" s="2" t="str">
        <f t="shared" si="75"/>
        <v/>
      </c>
      <c r="CV34" s="2" t="str">
        <f t="shared" si="76"/>
        <v/>
      </c>
      <c r="CW34" s="2" t="str">
        <f t="shared" si="77"/>
        <v/>
      </c>
      <c r="CX34" s="2" t="str">
        <f t="shared" si="78"/>
        <v/>
      </c>
      <c r="CY34" s="2" t="str">
        <f t="shared" si="79"/>
        <v/>
      </c>
      <c r="CZ34" s="2" t="str">
        <f t="shared" si="80"/>
        <v/>
      </c>
      <c r="DA34" s="2" t="str">
        <f t="shared" si="81"/>
        <v/>
      </c>
      <c r="DB34" s="2" t="str">
        <f t="shared" si="82"/>
        <v/>
      </c>
      <c r="DC34" s="2" t="str">
        <f t="shared" si="83"/>
        <v/>
      </c>
      <c r="DD34" s="2" t="str">
        <f t="shared" si="84"/>
        <v/>
      </c>
      <c r="DE34" s="2" t="str">
        <f t="shared" si="85"/>
        <v/>
      </c>
      <c r="DF34" s="2" t="str">
        <f t="shared" si="86"/>
        <v/>
      </c>
      <c r="DG34" s="2" t="str">
        <f t="shared" si="87"/>
        <v/>
      </c>
      <c r="DH34" s="2" t="str">
        <f t="shared" si="88"/>
        <v/>
      </c>
      <c r="DI34" s="2" t="str">
        <f t="shared" si="89"/>
        <v/>
      </c>
      <c r="DK34" s="2">
        <f t="shared" si="17"/>
        <v>70.812677822580639</v>
      </c>
      <c r="DL34" s="2">
        <f t="shared" si="18"/>
        <v>71.436471774193549</v>
      </c>
      <c r="DM34" s="2">
        <f t="shared" si="18"/>
        <v>72.04186565249266</v>
      </c>
      <c r="DN34" s="2">
        <f t="shared" si="18"/>
        <v>69.12220699643494</v>
      </c>
      <c r="DO34" s="2">
        <f t="shared" si="18"/>
        <v>71.48024083577711</v>
      </c>
      <c r="DP34" s="2">
        <f t="shared" si="18"/>
        <v>77.688263146167571</v>
      </c>
      <c r="DQ34" s="2">
        <f t="shared" si="18"/>
        <v>73.655678519061567</v>
      </c>
      <c r="DR34" s="2">
        <f t="shared" si="18"/>
        <v>71.689184937611387</v>
      </c>
      <c r="DS34" s="2">
        <f t="shared" si="18"/>
        <v>69.978671774193558</v>
      </c>
      <c r="DT34" s="2">
        <f t="shared" si="18"/>
        <v>68.99284108268445</v>
      </c>
      <c r="DU34" s="2">
        <f t="shared" si="18"/>
        <v>68.149216017797542</v>
      </c>
      <c r="DV34" s="2">
        <f t="shared" si="18"/>
        <v>71.055295637829914</v>
      </c>
      <c r="DW34" s="2">
        <f t="shared" si="18"/>
        <v>78.775662098930468</v>
      </c>
      <c r="DX34" s="2">
        <f t="shared" si="18"/>
        <v>71.467100824420683</v>
      </c>
      <c r="DY34" s="2">
        <f t="shared" si="18"/>
        <v>71.028602079912432</v>
      </c>
      <c r="EA34" s="2">
        <f t="shared" si="19"/>
        <v>61.378324199596193</v>
      </c>
      <c r="EB34" s="2">
        <f t="shared" si="20"/>
        <v>65.828522840666096</v>
      </c>
      <c r="EC34" s="2">
        <f t="shared" si="21"/>
        <v>71.868375848416264</v>
      </c>
      <c r="ED34" s="2">
        <f t="shared" si="22"/>
        <v>64.09910060557587</v>
      </c>
      <c r="EE34" s="2">
        <f t="shared" si="23"/>
        <v>76.362901108318098</v>
      </c>
      <c r="EF34" s="2">
        <f t="shared" si="24"/>
        <v>89.32962697097804</v>
      </c>
      <c r="EG34" s="2">
        <f t="shared" si="25"/>
        <v>84.372646367600325</v>
      </c>
      <c r="EH34" s="2">
        <f t="shared" si="26"/>
        <v>79.432533367822046</v>
      </c>
      <c r="EI34" s="2">
        <f t="shared" si="27"/>
        <v>68.839438499248615</v>
      </c>
      <c r="EJ34" s="2">
        <f t="shared" si="28"/>
        <v>66.915490926456556</v>
      </c>
      <c r="EK34" s="2">
        <f t="shared" si="29"/>
        <v>68.64687679083093</v>
      </c>
      <c r="EL34" s="2">
        <f t="shared" si="30"/>
        <v>73.762367611223269</v>
      </c>
      <c r="EM34" s="2">
        <f t="shared" si="31"/>
        <v>83.682921070342758</v>
      </c>
      <c r="EN34" s="2">
        <f t="shared" si="32"/>
        <v>75.609809746328452</v>
      </c>
      <c r="EO34" s="2">
        <f t="shared" si="33"/>
        <v>74.49637346108851</v>
      </c>
      <c r="EQ34" s="2">
        <f t="shared" si="34"/>
        <v>61.149991292684248</v>
      </c>
      <c r="ER34" s="2">
        <f t="shared" si="35"/>
        <v>68.028198070034861</v>
      </c>
      <c r="ES34" s="2">
        <f t="shared" si="35"/>
        <v>70.775223435448694</v>
      </c>
      <c r="ET34" s="2">
        <f t="shared" si="35"/>
        <v>68.350832464785299</v>
      </c>
      <c r="EU34" s="2">
        <f t="shared" si="35"/>
        <v>77.097712851195737</v>
      </c>
      <c r="EV34" s="2">
        <f t="shared" si="35"/>
        <v>80.615076790865871</v>
      </c>
      <c r="EW34" s="2">
        <f t="shared" si="35"/>
        <v>81.508000230767877</v>
      </c>
      <c r="EX34" s="2">
        <f t="shared" si="35"/>
        <v>74.451529928966409</v>
      </c>
      <c r="EY34" s="2">
        <f t="shared" si="35"/>
        <v>65.847917847175296</v>
      </c>
      <c r="EZ34" s="2">
        <f t="shared" si="35"/>
        <v>68.428422440327694</v>
      </c>
      <c r="FA34" s="2">
        <f t="shared" si="35"/>
        <v>68.627710393109268</v>
      </c>
      <c r="FB34" s="2">
        <f t="shared" si="35"/>
        <v>72.665789168271573</v>
      </c>
      <c r="FC34" s="2">
        <f t="shared" si="35"/>
        <v>80.030815205785913</v>
      </c>
      <c r="FD34" s="2">
        <f t="shared" si="35"/>
        <v>72.814430641761447</v>
      </c>
      <c r="FE34" s="2">
        <f t="shared" si="35"/>
        <v>74.46954565092102</v>
      </c>
      <c r="FG34" s="2">
        <f t="shared" si="36"/>
        <v>1.3351201620578109E-5</v>
      </c>
      <c r="FH34" s="2">
        <f t="shared" si="37"/>
        <v>1.5890975549999505E-5</v>
      </c>
      <c r="FI34" s="2">
        <f t="shared" si="37"/>
        <v>1.6469690558170838E-5</v>
      </c>
      <c r="FJ34" s="2">
        <f t="shared" si="37"/>
        <v>1.6701402821960411E-5</v>
      </c>
      <c r="FK34" s="2">
        <f t="shared" si="37"/>
        <v>1.7053627196874648E-5</v>
      </c>
      <c r="FL34" s="2">
        <f t="shared" si="37"/>
        <v>1.7934508609128498E-5</v>
      </c>
      <c r="FM34" s="2">
        <f t="shared" si="37"/>
        <v>1.8492948861237227E-5</v>
      </c>
      <c r="FN34" s="2">
        <f t="shared" si="37"/>
        <v>1.722132405171894E-5</v>
      </c>
      <c r="FO34" s="2">
        <f t="shared" si="37"/>
        <v>1.5805919430354099E-5</v>
      </c>
      <c r="FP34" s="2">
        <f t="shared" si="37"/>
        <v>1.6791818999378572E-5</v>
      </c>
      <c r="FQ34" s="2">
        <f t="shared" si="37"/>
        <v>1.830107822397996E-5</v>
      </c>
      <c r="FR34" s="2">
        <f t="shared" si="37"/>
        <v>1.7986067833561488E-5</v>
      </c>
      <c r="FS34" s="2">
        <f t="shared" si="37"/>
        <v>3.757669140437253E-5</v>
      </c>
      <c r="FT34" s="2">
        <f t="shared" si="37"/>
        <v>9.7324080732988618E-5</v>
      </c>
      <c r="FU34" s="2">
        <f t="shared" si="37"/>
        <v>2.094738560612957E-4</v>
      </c>
      <c r="FW34" s="2">
        <f t="shared" si="90"/>
        <v>6.8219285259146646E-14</v>
      </c>
      <c r="FX34" s="2">
        <f t="shared" si="38"/>
        <v>1.1944722756437183E-13</v>
      </c>
      <c r="FY34" s="2">
        <f t="shared" si="38"/>
        <v>1.2586130485702538E-13</v>
      </c>
      <c r="FZ34" s="2">
        <f t="shared" si="38"/>
        <v>1.3038467853740625E-13</v>
      </c>
      <c r="GA34" s="2">
        <f t="shared" si="38"/>
        <v>1.2523420876284492E-13</v>
      </c>
      <c r="GB34" s="2">
        <f t="shared" si="38"/>
        <v>1.1919619431120247E-13</v>
      </c>
      <c r="GC34" s="2">
        <f t="shared" si="38"/>
        <v>1.9680998478912263E-13</v>
      </c>
      <c r="GD34" s="2">
        <f t="shared" si="38"/>
        <v>1.8370471124945681E-13</v>
      </c>
      <c r="GE34" s="2">
        <f t="shared" si="38"/>
        <v>1.7518723630928379E-13</v>
      </c>
      <c r="GF34" s="2">
        <f t="shared" si="38"/>
        <v>1.7186245286129727E-13</v>
      </c>
      <c r="GG34" s="2">
        <f t="shared" si="38"/>
        <v>1.504423752700413E-13</v>
      </c>
      <c r="GH34" s="2">
        <f t="shared" si="38"/>
        <v>1.1309914195162569E-13</v>
      </c>
      <c r="GI34" s="2">
        <f t="shared" si="38"/>
        <v>1.1127515257096922E-12</v>
      </c>
      <c r="GJ34" s="2">
        <f t="shared" si="38"/>
        <v>9.3478817124354639E-12</v>
      </c>
      <c r="GK34" s="2">
        <f t="shared" si="38"/>
        <v>5.489370166360146E-11</v>
      </c>
      <c r="GM34" s="107">
        <f t="shared" si="91"/>
        <v>8.8208339610936154E-10</v>
      </c>
      <c r="GN34" s="107">
        <f t="shared" si="39"/>
        <v>8.9852523188243516E-11</v>
      </c>
      <c r="GO34" s="107">
        <f t="shared" si="39"/>
        <v>4.2028353653587586E-11</v>
      </c>
      <c r="GP34" s="107">
        <f t="shared" si="39"/>
        <v>5.217455156135456E-13</v>
      </c>
      <c r="GQ34" s="107">
        <f t="shared" si="39"/>
        <v>3.4561944755413369E-13</v>
      </c>
      <c r="GR34" s="107">
        <f t="shared" si="39"/>
        <v>1.3060442593558639E-12</v>
      </c>
      <c r="GS34" s="107">
        <f t="shared" si="39"/>
        <v>2.1448436870404711E-13</v>
      </c>
      <c r="GT34" s="107">
        <f t="shared" si="39"/>
        <v>4.8638168555912142E-13</v>
      </c>
      <c r="GU34" s="107">
        <f t="shared" si="39"/>
        <v>4.2863007951123265E-14</v>
      </c>
      <c r="GV34" s="107">
        <f t="shared" si="39"/>
        <v>8.3022816267694641E-15</v>
      </c>
      <c r="GW34" s="107">
        <f t="shared" si="39"/>
        <v>1.0662942495037182E-14</v>
      </c>
      <c r="GX34" s="107">
        <f t="shared" si="39"/>
        <v>4.2527347670399863E-13</v>
      </c>
      <c r="GY34" s="107">
        <f t="shared" si="39"/>
        <v>4.3832040337273653E-13</v>
      </c>
      <c r="GZ34" s="107">
        <f t="shared" si="39"/>
        <v>5.1508181662162127E-13</v>
      </c>
      <c r="HA34" s="107">
        <f t="shared" si="39"/>
        <v>1.3509444478988952E-16</v>
      </c>
      <c r="HC34" s="107">
        <f t="shared" si="123"/>
        <v>7.3439612090070211E-23</v>
      </c>
      <c r="HD34" s="107">
        <f t="shared" si="40"/>
        <v>2.5780318189327459E-25</v>
      </c>
      <c r="HE34" s="107">
        <f t="shared" si="40"/>
        <v>3.4639836975510233E-26</v>
      </c>
      <c r="HF34" s="107">
        <f t="shared" si="40"/>
        <v>7.6299607057953908E-31</v>
      </c>
      <c r="HG34" s="107">
        <f t="shared" si="40"/>
        <v>2.2907793554185792E-31</v>
      </c>
      <c r="HH34" s="107">
        <f t="shared" si="40"/>
        <v>4.4532228070142238E-30</v>
      </c>
      <c r="HI34" s="107">
        <f t="shared" si="40"/>
        <v>1.3859178172026787E-31</v>
      </c>
      <c r="HJ34" s="107">
        <f t="shared" si="40"/>
        <v>1.767070113092497E-30</v>
      </c>
      <c r="HK34" s="107">
        <f t="shared" si="40"/>
        <v>8.0982623271868052E-33</v>
      </c>
      <c r="HL34" s="107">
        <f t="shared" si="40"/>
        <v>6.4585795525656466E-35</v>
      </c>
      <c r="HM34" s="107">
        <f t="shared" si="40"/>
        <v>4.9958848576004111E-35</v>
      </c>
      <c r="HN34" s="107">
        <f t="shared" si="40"/>
        <v>1.9263929595859684E-31</v>
      </c>
      <c r="HO34" s="107">
        <f t="shared" si="40"/>
        <v>2.8250984198073112E-31</v>
      </c>
      <c r="HP34" s="107">
        <f t="shared" si="40"/>
        <v>2.156881751003896E-31</v>
      </c>
      <c r="HQ34" s="107">
        <f t="shared" si="40"/>
        <v>1.4036144071453088E-39</v>
      </c>
      <c r="HS34" s="107">
        <f t="shared" si="92"/>
        <v>1.8712039789772869E-74</v>
      </c>
      <c r="HT34" s="107">
        <f t="shared" si="41"/>
        <v>1.1714810084371033E-82</v>
      </c>
      <c r="HU34" s="107">
        <f t="shared" si="41"/>
        <v>1.0049254938871891E-85</v>
      </c>
      <c r="HV34" s="107">
        <f t="shared" si="41"/>
        <v>8.672262198448136E-102</v>
      </c>
      <c r="HW34" s="107">
        <f t="shared" si="41"/>
        <v>7.6368773371677705E-104</v>
      </c>
      <c r="HX34" s="107">
        <f t="shared" si="41"/>
        <v>7.0921719909284886E-100</v>
      </c>
      <c r="HY34" s="107">
        <f t="shared" si="41"/>
        <v>4.8359018344043491E-104</v>
      </c>
      <c r="HZ34" s="107">
        <f t="shared" si="41"/>
        <v>4.9449709688703109E-100</v>
      </c>
      <c r="IA34" s="107">
        <f t="shared" si="41"/>
        <v>1.387920313270656E-107</v>
      </c>
      <c r="IB34" s="107">
        <f t="shared" si="41"/>
        <v>4.0055723582129356E-115</v>
      </c>
      <c r="IC34" s="107">
        <f t="shared" si="41"/>
        <v>1.4144611440261447E-116</v>
      </c>
      <c r="ID34" s="107">
        <f t="shared" si="41"/>
        <v>1.0983048940682827E-104</v>
      </c>
      <c r="IE34" s="107">
        <f t="shared" si="41"/>
        <v>3.1000906567420728E-103</v>
      </c>
      <c r="IF34" s="107">
        <f t="shared" si="41"/>
        <v>4.6419229671341772E-105</v>
      </c>
      <c r="IG34" s="107">
        <f t="shared" si="41"/>
        <v>3.8688427716056392E-68</v>
      </c>
      <c r="II34" s="107">
        <f t="shared" si="93"/>
        <v>5.8381541146086397E-144</v>
      </c>
      <c r="IJ34" s="107">
        <f t="shared" si="94"/>
        <v>7.3569187813182105E-160</v>
      </c>
      <c r="IK34" s="107">
        <f t="shared" si="95"/>
        <v>6.3140913889930271E-166</v>
      </c>
      <c r="IL34" s="107">
        <f t="shared" si="96"/>
        <v>2.3446269066990821E-198</v>
      </c>
      <c r="IM34" s="107">
        <f t="shared" si="97"/>
        <v>1.0518251930911314E-202</v>
      </c>
      <c r="IN34" s="107">
        <f t="shared" si="98"/>
        <v>3.2500387982312233E-195</v>
      </c>
      <c r="IO34" s="107">
        <f t="shared" si="99"/>
        <v>4.7905277272276945E-203</v>
      </c>
      <c r="IP34" s="107">
        <f t="shared" si="100"/>
        <v>1.9804589430461517E-195</v>
      </c>
      <c r="IQ34" s="107">
        <f t="shared" si="101"/>
        <v>1.6774320264915777E-210</v>
      </c>
      <c r="IR34" s="107">
        <f t="shared" si="102"/>
        <v>5.0449177761964975E-225</v>
      </c>
      <c r="IS34" s="107">
        <f t="shared" si="103"/>
        <v>9.6220270083473217E-229</v>
      </c>
      <c r="IT34" s="107">
        <f t="shared" si="104"/>
        <v>1.7361019697014862E-204</v>
      </c>
      <c r="IU34" s="107">
        <f t="shared" si="105"/>
        <v>2.9015641525569786E-200</v>
      </c>
      <c r="IV34" s="107">
        <f t="shared" si="106"/>
        <v>4.0736048088098505E-206</v>
      </c>
      <c r="IW34" s="107">
        <f t="shared" si="107"/>
        <v>3.2976753013028057E-208</v>
      </c>
      <c r="IY34" s="107">
        <f t="shared" si="108"/>
        <v>8.8208339610943495E-10</v>
      </c>
      <c r="IZ34" s="107">
        <f t="shared" si="109"/>
        <v>8.9852523188243774E-11</v>
      </c>
      <c r="JA34" s="107">
        <f t="shared" si="110"/>
        <v>4.2028353653587618E-11</v>
      </c>
      <c r="JB34" s="107">
        <f t="shared" si="111"/>
        <v>5.217455156135456E-13</v>
      </c>
      <c r="JC34" s="107">
        <f t="shared" si="112"/>
        <v>3.4561944755413369E-13</v>
      </c>
      <c r="JD34" s="107">
        <f t="shared" si="113"/>
        <v>1.3060442593558639E-12</v>
      </c>
      <c r="JE34" s="107">
        <f t="shared" si="114"/>
        <v>2.1448436870404711E-13</v>
      </c>
      <c r="JF34" s="107">
        <f t="shared" si="115"/>
        <v>4.8638168555912142E-13</v>
      </c>
      <c r="JG34" s="107">
        <f t="shared" si="116"/>
        <v>4.2863007951123265E-14</v>
      </c>
      <c r="JH34" s="107">
        <f t="shared" si="117"/>
        <v>8.3022816267694641E-15</v>
      </c>
      <c r="JI34" s="107">
        <f t="shared" si="118"/>
        <v>1.0662942495037182E-14</v>
      </c>
      <c r="JJ34" s="107">
        <f t="shared" si="119"/>
        <v>4.2527347670399863E-13</v>
      </c>
      <c r="JK34" s="107">
        <f t="shared" si="120"/>
        <v>4.3832040337273653E-13</v>
      </c>
      <c r="JL34" s="107">
        <f t="shared" si="121"/>
        <v>5.1508181662162127E-13</v>
      </c>
      <c r="JM34" s="107">
        <f t="shared" si="122"/>
        <v>1.3509444478988952E-16</v>
      </c>
    </row>
    <row r="35" spans="2:273" x14ac:dyDescent="0.25">
      <c r="B35" s="2">
        <v>7</v>
      </c>
      <c r="C35" s="37">
        <v>71.358999999999995</v>
      </c>
      <c r="D35" s="37">
        <v>71.194000000000003</v>
      </c>
      <c r="E35" s="37">
        <v>72.361000000000004</v>
      </c>
      <c r="F35" s="37">
        <v>68.950999999999993</v>
      </c>
      <c r="G35" s="37">
        <v>71.77</v>
      </c>
      <c r="H35" s="37">
        <v>79.599999999999994</v>
      </c>
      <c r="I35" s="37">
        <v>73.632999999999996</v>
      </c>
      <c r="J35" s="37">
        <v>72.2</v>
      </c>
      <c r="K35" s="37">
        <v>69.224000000000004</v>
      </c>
      <c r="L35" s="37">
        <v>68.932000000000002</v>
      </c>
      <c r="M35" s="37">
        <v>68.897999999999996</v>
      </c>
      <c r="N35" s="37">
        <v>71.983000000000004</v>
      </c>
      <c r="O35" s="37">
        <v>77.965999999999994</v>
      </c>
      <c r="P35" s="37">
        <v>71.831000000000003</v>
      </c>
      <c r="Q35" s="37">
        <v>73.049000000000007</v>
      </c>
      <c r="R35" s="19"/>
      <c r="S35" s="4">
        <f>AY35 + (C$3 * _xlfn.NORM.DIST($B35, C$7, ABS(C$11), FALSE) * _xlfn.NORM.DIST(($B35 - C$7)*C$15, 0, ABS(C$11), TRUE) * 2)
               + (C$4 * _xlfn.NORM.DIST($B35, C$8, ABS(C$12), FALSE) * _xlfn.NORM.DIST(($B35 - C$8)*C$16, 0, ABS(C$12), TRUE) * 2)
               + (C$5 * _xlfn.NORM.DIST($B35, C$9, ABS(C$13), FALSE) * _xlfn.NORM.DIST(($B35 - C$9)*C$17, 0, ABS(C$13), TRUE) * 2)
               + (C$6 * _xlfn.NORM.DIST($B35, C$10, ABS(C$14), FALSE) * _xlfn.NORM.DIST(($B35 - C$10)*C$18, 0, ABS(C$14), TRUE) * 2)</f>
        <v>70.82767939865974</v>
      </c>
      <c r="T35" s="4">
        <f>AZ35 + (D$3 * _xlfn.NORM.DIST($B35, D$7, ABS(D$11), FALSE) * _xlfn.NORM.DIST(($B35 - D$7)*D$15, 0, ABS(D$11), TRUE) * 2)
               + (D$4 * _xlfn.NORM.DIST($B35, D$8, ABS(D$12), FALSE) * _xlfn.NORM.DIST(($B35 - D$8)*D$16, 0, ABS(D$12), TRUE) * 2)
               + (D$5 * _xlfn.NORM.DIST($B35, D$9, ABS(D$13), FALSE) * _xlfn.NORM.DIST(($B35 - D$9)*D$17, 0, ABS(D$13), TRUE) * 2)
               + (D$6 * _xlfn.NORM.DIST($B35, D$10, ABS(D$14), FALSE) * _xlfn.NORM.DIST(($B35 - D$10)*D$18, 0, ABS(D$14), TRUE) * 2)</f>
        <v>71.525185636080138</v>
      </c>
      <c r="U35" s="4">
        <f>BA35 + (E$3 * _xlfn.NORM.DIST($B35, E$7, ABS(E$11), FALSE) * _xlfn.NORM.DIST(($B35 - E$7)*E$15, 0, ABS(E$11), TRUE) * 2)
               + (E$4 * _xlfn.NORM.DIST($B35, E$8, ABS(E$12), FALSE) * _xlfn.NORM.DIST(($B35 - E$8)*E$16, 0, ABS(E$12), TRUE) * 2)
               + (E$5 * _xlfn.NORM.DIST($B35, E$9, ABS(E$13), FALSE) * _xlfn.NORM.DIST(($B35 - E$9)*E$17, 0, ABS(E$13), TRUE) * 2)
               + (E$6 * _xlfn.NORM.DIST($B35, E$10, ABS(E$14), FALSE) * _xlfn.NORM.DIST(($B35 - E$10)*E$18, 0, ABS(E$14), TRUE) * 2)</f>
        <v>72.160506239311829</v>
      </c>
      <c r="V35" s="4">
        <f>BB35 + (F$3 * _xlfn.NORM.DIST($B35, F$7, ABS(F$11), FALSE) * _xlfn.NORM.DIST(($B35 - F$7)*F$15, 0, ABS(F$11), TRUE) * 2)
               + (F$4 * _xlfn.NORM.DIST($B35, F$8, ABS(F$12), FALSE) * _xlfn.NORM.DIST(($B35 - F$8)*F$16, 0, ABS(F$12), TRUE) * 2)
               + (F$5 * _xlfn.NORM.DIST($B35, F$9, ABS(F$13), FALSE) * _xlfn.NORM.DIST(($B35 - F$9)*F$17, 0, ABS(F$13), TRUE) * 2)
               + (F$6 * _xlfn.NORM.DIST($B35, F$10, ABS(F$14), FALSE) * _xlfn.NORM.DIST(($B35 - F$10)*F$18, 0, ABS(F$14), TRUE) * 2)</f>
        <v>69.232423270168269</v>
      </c>
      <c r="W35" s="4">
        <f>BC35 + (G$3 * _xlfn.NORM.DIST($B35, G$7, ABS(G$11), FALSE) * _xlfn.NORM.DIST(($B35 - G$7)*G$15, 0, ABS(G$11), TRUE) * 2)
               + (G$4 * _xlfn.NORM.DIST($B35, G$8, ABS(G$12), FALSE) * _xlfn.NORM.DIST(($B35 - G$8)*G$16, 0, ABS(G$12), TRUE) * 2)
               + (G$5 * _xlfn.NORM.DIST($B35, G$9, ABS(G$13), FALSE) * _xlfn.NORM.DIST(($B35 - G$9)*G$17, 0, ABS(G$13), TRUE) * 2)
               + (G$6 * _xlfn.NORM.DIST($B35, G$10, ABS(G$14), FALSE) * _xlfn.NORM.DIST(($B35 - G$10)*G$18, 0, ABS(G$14), TRUE) * 2)</f>
        <v>71.702656576273142</v>
      </c>
      <c r="X35" s="4">
        <f>BD35 + (H$3 * _xlfn.NORM.DIST($B35, H$7, ABS(H$11), FALSE) * _xlfn.NORM.DIST(($B35 - H$7)*H$15, 0, ABS(H$11), TRUE) * 2)
               + (H$4 * _xlfn.NORM.DIST($B35, H$8, ABS(H$12), FALSE) * _xlfn.NORM.DIST(($B35 - H$8)*H$16, 0, ABS(H$12), TRUE) * 2)
               + (H$5 * _xlfn.NORM.DIST($B35, H$9, ABS(H$13), FALSE) * _xlfn.NORM.DIST(($B35 - H$9)*H$17, 0, ABS(H$13), TRUE) * 2)
               + (H$6 * _xlfn.NORM.DIST($B35, H$10, ABS(H$14), FALSE) * _xlfn.NORM.DIST(($B35 - H$10)*H$18, 0, ABS(H$14), TRUE) * 2)</f>
        <v>77.809887602512333</v>
      </c>
      <c r="Y35" s="4">
        <f>BE35 + (I$3 * _xlfn.NORM.DIST($B35, I$7, ABS(I$11), FALSE) * _xlfn.NORM.DIST(($B35 - I$7)*I$15, 0, ABS(I$11), TRUE) * 2)
               + (I$4 * _xlfn.NORM.DIST($B35, I$8, ABS(I$12), FALSE) * _xlfn.NORM.DIST(($B35 - I$8)*I$16, 0, ABS(I$12), TRUE) * 2)
               + (I$5 * _xlfn.NORM.DIST($B35, I$9, ABS(I$13), FALSE) * _xlfn.NORM.DIST(($B35 - I$9)*I$17, 0, ABS(I$13), TRUE) * 2)
               + (I$6 * _xlfn.NORM.DIST($B35, I$10, ABS(I$14), FALSE) * _xlfn.NORM.DIST(($B35 - I$10)*I$18, 0, ABS(I$14), TRUE) * 2)</f>
        <v>73.811080606868188</v>
      </c>
      <c r="Z35" s="4">
        <f>BF35 + (J$3 * _xlfn.NORM.DIST($B35, J$7, ABS(J$11), FALSE) * _xlfn.NORM.DIST(($B35 - J$7)*J$15, 0, ABS(J$11), TRUE) * 2)
               + (J$4 * _xlfn.NORM.DIST($B35, J$8, ABS(J$12), FALSE) * _xlfn.NORM.DIST(($B35 - J$8)*J$16, 0, ABS(J$12), TRUE) * 2)
               + (J$5 * _xlfn.NORM.DIST($B35, J$9, ABS(J$13), FALSE) * _xlfn.NORM.DIST(($B35 - J$9)*J$17, 0, ABS(J$13), TRUE) * 2)
               + (J$6 * _xlfn.NORM.DIST($B35, J$10, ABS(J$14), FALSE) * _xlfn.NORM.DIST(($B35 - J$10)*J$18, 0, ABS(J$14), TRUE) * 2)</f>
        <v>71.870126393039939</v>
      </c>
      <c r="AA35" s="4">
        <f>BG35 + (K$3 * _xlfn.NORM.DIST($B35, K$7, ABS(K$11), FALSE) * _xlfn.NORM.DIST(($B35 - K$7)*K$15, 0, ABS(K$11), TRUE) * 2)
               + (K$4 * _xlfn.NORM.DIST($B35, K$8, ABS(K$12), FALSE) * _xlfn.NORM.DIST(($B35 - K$8)*K$16, 0, ABS(K$12), TRUE) * 2)
               + (K$5 * _xlfn.NORM.DIST($B35, K$9, ABS(K$13), FALSE) * _xlfn.NORM.DIST(($B35 - K$9)*K$17, 0, ABS(K$13), TRUE) * 2)
               + (K$6 * _xlfn.NORM.DIST($B35, K$10, ABS(K$14), FALSE) * _xlfn.NORM.DIST(($B35 - K$10)*K$18, 0, ABS(K$14), TRUE) * 2)</f>
        <v>70.028079687561487</v>
      </c>
      <c r="AB35" s="4">
        <f>BH35 + (L$3 * _xlfn.NORM.DIST($B35, L$7, ABS(L$11), FALSE) * _xlfn.NORM.DIST(($B35 - L$7)*L$15, 0, ABS(L$11), TRUE) * 2)
               + (L$4 * _xlfn.NORM.DIST($B35, L$8, ABS(L$12), FALSE) * _xlfn.NORM.DIST(($B35 - L$8)*L$16, 0, ABS(L$12), TRUE) * 2)
               + (L$5 * _xlfn.NORM.DIST($B35, L$9, ABS(L$13), FALSE) * _xlfn.NORM.DIST(($B35 - L$9)*L$17, 0, ABS(L$13), TRUE) * 2)
               + (L$6 * _xlfn.NORM.DIST($B35, L$10, ABS(L$14), FALSE) * _xlfn.NORM.DIST(($B35 - L$10)*L$18, 0, ABS(L$14), TRUE) * 2)</f>
        <v>69.053632381584492</v>
      </c>
      <c r="AC35" s="4">
        <f>BI35 + (M$3 * _xlfn.NORM.DIST($B35, M$7, ABS(M$11), FALSE) * _xlfn.NORM.DIST(($B35 - M$7)*M$15, 0, ABS(M$11), TRUE) * 2)
               + (M$4 * _xlfn.NORM.DIST($B35, M$8, ABS(M$12), FALSE) * _xlfn.NORM.DIST(($B35 - M$8)*M$16, 0, ABS(M$12), TRUE) * 2)
               + (M$5 * _xlfn.NORM.DIST($B35, M$9, ABS(M$13), FALSE) * _xlfn.NORM.DIST(($B35 - M$9)*M$17, 0, ABS(M$13), TRUE) * 2)
               + (M$6 * _xlfn.NORM.DIST($B35, M$10, ABS(M$14), FALSE) * _xlfn.NORM.DIST(($B35 - M$10)*M$18, 0, ABS(M$14), TRUE) * 2)</f>
        <v>68.26635357527131</v>
      </c>
      <c r="AD35" s="4">
        <f>BJ35 + (N$3 * _xlfn.NORM.DIST($B35, N$7, ABS(N$11), FALSE) * _xlfn.NORM.DIST(($B35 - N$7)*N$15, 0, ABS(N$11), TRUE) * 2)
               + (N$4 * _xlfn.NORM.DIST($B35, N$8, ABS(N$12), FALSE) * _xlfn.NORM.DIST(($B35 - N$8)*N$16, 0, ABS(N$12), TRUE) * 2)
               + (N$5 * _xlfn.NORM.DIST($B35, N$9, ABS(N$13), FALSE) * _xlfn.NORM.DIST(($B35 - N$9)*N$17, 0, ABS(N$13), TRUE) * 2)
               + (N$6 * _xlfn.NORM.DIST($B35, N$10, ABS(N$14), FALSE) * _xlfn.NORM.DIST(($B35 - N$10)*N$18, 0, ABS(N$14), TRUE) * 2)</f>
        <v>71.178351579487526</v>
      </c>
      <c r="AE35" s="4">
        <f>BK35 + (O$3 * _xlfn.NORM.DIST($B35, O$7, ABS(O$11), FALSE) * _xlfn.NORM.DIST(($B35 - O$7)*O$15, 0, ABS(O$11), TRUE) * 2)
               + (O$4 * _xlfn.NORM.DIST($B35, O$8, ABS(O$12), FALSE) * _xlfn.NORM.DIST(($B35 - O$8)*O$16, 0, ABS(O$12), TRUE) * 2)
               + (O$5 * _xlfn.NORM.DIST($B35, O$9, ABS(O$13), FALSE) * _xlfn.NORM.DIST(($B35 - O$9)*O$17, 0, ABS(O$13), TRUE) * 2)
               + (O$6 * _xlfn.NORM.DIST($B35, O$10, ABS(O$14), FALSE) * _xlfn.NORM.DIST(($B35 - O$10)*O$18, 0, ABS(O$14), TRUE) * 2)</f>
        <v>78.882599480958092</v>
      </c>
      <c r="AF35" s="4">
        <f t="shared" si="10"/>
        <v>71.493037827527118</v>
      </c>
      <c r="AG35" s="4" t="e">
        <f t="shared" si="11"/>
        <v>#N/A</v>
      </c>
      <c r="AI35" s="4">
        <f>IF(OR($B35 &lt; C$231, $B35 &gt; C$234), 0, C35-S35)</f>
        <v>0.53132060134025494</v>
      </c>
      <c r="AJ35" s="4">
        <f>IF(OR($B35 &lt; D$231, $B35 &gt; D$234), 0, D35-T35)</f>
        <v>-0.33118563608013574</v>
      </c>
      <c r="AK35" s="4">
        <f>IF(OR($B35 &lt; E$231, $B35 &gt; E$234), 0, E35-U35)</f>
        <v>0.20049376068817537</v>
      </c>
      <c r="AL35" s="4">
        <f>IF(OR($B35 &lt; F$231, $B35 &gt; F$234), 0, F35-V35)</f>
        <v>-0.28142327016827551</v>
      </c>
      <c r="AM35" s="4">
        <f>IF(OR($B35 &lt; G$231, $B35 &gt; G$234), 0, G35-W35)</f>
        <v>6.7343423726853757E-2</v>
      </c>
      <c r="AN35" s="4">
        <f>IF(OR($B35 &lt; H$231, $B35 &gt; H$234), 0, H35-X35)</f>
        <v>1.7901123974876612</v>
      </c>
      <c r="AO35" s="4">
        <f>IF(OR($B35 &lt; I$231, $B35 &gt; I$234), 0, I35-Y35)</f>
        <v>-0.1780806068681926</v>
      </c>
      <c r="AP35" s="4">
        <f>IF(OR($B35 &lt; J$231, $B35 &gt; J$234), 0, J35-Z35)</f>
        <v>0.32987360696006363</v>
      </c>
      <c r="AQ35" s="4">
        <f>IF(OR($B35 &lt; K$231, $B35 &gt; K$234), 0, K35-AA35)</f>
        <v>-0.80407968756148307</v>
      </c>
      <c r="AR35" s="4">
        <f>IF(OR($B35 &lt; L$231, $B35 &gt; L$234), 0, L35-AB35)</f>
        <v>-0.12163238158449019</v>
      </c>
      <c r="AS35" s="4">
        <f>IF(OR($B35 &lt; M$231, $B35 &gt; M$234), 0, M35-AC35)</f>
        <v>0.63164642472868593</v>
      </c>
      <c r="AT35" s="4">
        <f>IF(OR($B35 &lt; N$231, $B35 &gt; N$234), 0, N35-AD35)</f>
        <v>0.80464842051247842</v>
      </c>
      <c r="AU35" s="4">
        <f>IF(OR($B35 &lt; O$231, $B35 &gt; O$234), 0, O35-AE35)</f>
        <v>-0.91659948095809796</v>
      </c>
      <c r="AV35" s="4">
        <f t="shared" si="12"/>
        <v>0.33796217247288496</v>
      </c>
      <c r="AW35" s="4">
        <f t="shared" si="12"/>
        <v>0</v>
      </c>
      <c r="AY35" s="2">
        <f t="shared" si="44"/>
        <v>70.827676159760088</v>
      </c>
      <c r="AZ35" s="2">
        <f t="shared" si="13"/>
        <v>71.525185254370456</v>
      </c>
      <c r="BA35" s="2">
        <f t="shared" si="13"/>
        <v>72.16050604672445</v>
      </c>
      <c r="BB35" s="2">
        <f t="shared" si="13"/>
        <v>69.232423267136483</v>
      </c>
      <c r="BC35" s="2">
        <f t="shared" si="13"/>
        <v>71.70265657426836</v>
      </c>
      <c r="BD35" s="2">
        <f t="shared" si="13"/>
        <v>77.809887595594503</v>
      </c>
      <c r="BE35" s="2">
        <f t="shared" si="13"/>
        <v>73.811080605544575</v>
      </c>
      <c r="BF35" s="2">
        <f t="shared" si="13"/>
        <v>71.870126390159413</v>
      </c>
      <c r="BG35" s="2">
        <f t="shared" si="13"/>
        <v>70.028079687263386</v>
      </c>
      <c r="BH35" s="2">
        <f t="shared" si="13"/>
        <v>69.053632381520259</v>
      </c>
      <c r="BI35" s="2">
        <f t="shared" si="13"/>
        <v>68.26635357518947</v>
      </c>
      <c r="BJ35" s="2">
        <f t="shared" si="13"/>
        <v>71.178351576798292</v>
      </c>
      <c r="BK35" s="2">
        <f t="shared" si="13"/>
        <v>78.882599478478696</v>
      </c>
      <c r="BL35" s="2">
        <f t="shared" si="13"/>
        <v>71.493037824699115</v>
      </c>
      <c r="BM35" s="2" t="e">
        <f t="shared" si="13"/>
        <v>#N/A</v>
      </c>
      <c r="BO35" s="2">
        <f t="shared" si="45"/>
        <v>71.358999999999995</v>
      </c>
      <c r="BP35" s="2">
        <f t="shared" si="46"/>
        <v>71.194000000000003</v>
      </c>
      <c r="BQ35" s="2">
        <f t="shared" si="47"/>
        <v>72.361000000000004</v>
      </c>
      <c r="BR35" s="2">
        <f t="shared" si="48"/>
        <v>68.950999999999993</v>
      </c>
      <c r="BS35" s="2">
        <f t="shared" si="49"/>
        <v>71.77</v>
      </c>
      <c r="BT35" s="2">
        <f t="shared" si="50"/>
        <v>79.599999999999994</v>
      </c>
      <c r="BU35" s="2">
        <f t="shared" si="51"/>
        <v>73.632999999999996</v>
      </c>
      <c r="BV35" s="2">
        <f t="shared" si="52"/>
        <v>72.2</v>
      </c>
      <c r="BW35" s="2">
        <f t="shared" si="53"/>
        <v>69.224000000000004</v>
      </c>
      <c r="BX35" s="2">
        <f t="shared" si="54"/>
        <v>68.932000000000002</v>
      </c>
      <c r="BY35" s="2">
        <f t="shared" si="55"/>
        <v>68.897999999999996</v>
      </c>
      <c r="BZ35" s="2">
        <f t="shared" si="56"/>
        <v>71.983000000000004</v>
      </c>
      <c r="CA35" s="2">
        <f t="shared" si="57"/>
        <v>77.965999999999994</v>
      </c>
      <c r="CB35" s="2">
        <f t="shared" si="58"/>
        <v>71.831000000000003</v>
      </c>
      <c r="CC35" s="2" t="str">
        <f t="shared" si="59"/>
        <v/>
      </c>
      <c r="CE35" s="2" t="str">
        <f t="shared" si="60"/>
        <v/>
      </c>
      <c r="CF35" s="2" t="str">
        <f t="shared" si="61"/>
        <v/>
      </c>
      <c r="CG35" s="2" t="str">
        <f t="shared" si="62"/>
        <v/>
      </c>
      <c r="CH35" s="2" t="str">
        <f t="shared" si="63"/>
        <v/>
      </c>
      <c r="CI35" s="2" t="str">
        <f t="shared" si="64"/>
        <v/>
      </c>
      <c r="CJ35" s="2" t="str">
        <f t="shared" si="65"/>
        <v/>
      </c>
      <c r="CK35" s="2" t="str">
        <f t="shared" si="66"/>
        <v/>
      </c>
      <c r="CL35" s="2" t="str">
        <f t="shared" si="67"/>
        <v/>
      </c>
      <c r="CM35" s="2" t="str">
        <f t="shared" si="68"/>
        <v/>
      </c>
      <c r="CN35" s="2" t="str">
        <f t="shared" si="69"/>
        <v/>
      </c>
      <c r="CO35" s="2" t="str">
        <f t="shared" si="70"/>
        <v/>
      </c>
      <c r="CP35" s="2" t="str">
        <f t="shared" si="71"/>
        <v/>
      </c>
      <c r="CQ35" s="2" t="str">
        <f t="shared" si="72"/>
        <v/>
      </c>
      <c r="CR35" s="2" t="str">
        <f t="shared" si="73"/>
        <v/>
      </c>
      <c r="CS35" s="2" t="str">
        <f t="shared" si="74"/>
        <v/>
      </c>
      <c r="CU35" s="2" t="str">
        <f t="shared" si="75"/>
        <v/>
      </c>
      <c r="CV35" s="2" t="str">
        <f t="shared" si="76"/>
        <v/>
      </c>
      <c r="CW35" s="2" t="str">
        <f t="shared" si="77"/>
        <v/>
      </c>
      <c r="CX35" s="2" t="str">
        <f t="shared" si="78"/>
        <v/>
      </c>
      <c r="CY35" s="2" t="str">
        <f t="shared" si="79"/>
        <v/>
      </c>
      <c r="CZ35" s="2" t="str">
        <f t="shared" si="80"/>
        <v/>
      </c>
      <c r="DA35" s="2" t="str">
        <f t="shared" si="81"/>
        <v/>
      </c>
      <c r="DB35" s="2" t="str">
        <f t="shared" si="82"/>
        <v/>
      </c>
      <c r="DC35" s="2" t="str">
        <f t="shared" si="83"/>
        <v/>
      </c>
      <c r="DD35" s="2" t="str">
        <f t="shared" si="84"/>
        <v/>
      </c>
      <c r="DE35" s="2" t="str">
        <f t="shared" si="85"/>
        <v/>
      </c>
      <c r="DF35" s="2" t="str">
        <f t="shared" si="86"/>
        <v/>
      </c>
      <c r="DG35" s="2" t="str">
        <f t="shared" si="87"/>
        <v/>
      </c>
      <c r="DH35" s="2" t="str">
        <f t="shared" si="88"/>
        <v/>
      </c>
      <c r="DI35" s="2" t="str">
        <f t="shared" si="89"/>
        <v/>
      </c>
      <c r="DK35" s="2">
        <f t="shared" si="17"/>
        <v>70.82783548387097</v>
      </c>
      <c r="DL35" s="2">
        <f t="shared" si="18"/>
        <v>71.525300403225813</v>
      </c>
      <c r="DM35" s="2">
        <f t="shared" si="18"/>
        <v>72.160514662756583</v>
      </c>
      <c r="DN35" s="2">
        <f t="shared" si="18"/>
        <v>69.232532531194295</v>
      </c>
      <c r="DO35" s="2">
        <f t="shared" si="18"/>
        <v>71.70255956744866</v>
      </c>
      <c r="DP35" s="2">
        <f t="shared" si="18"/>
        <v>77.809633801247799</v>
      </c>
      <c r="DQ35" s="2">
        <f t="shared" si="18"/>
        <v>73.810839626099693</v>
      </c>
      <c r="DR35" s="2">
        <f t="shared" si="18"/>
        <v>71.86996702317289</v>
      </c>
      <c r="DS35" s="2">
        <f t="shared" si="18"/>
        <v>70.028106451612899</v>
      </c>
      <c r="DT35" s="2">
        <f t="shared" si="18"/>
        <v>69.053680014831286</v>
      </c>
      <c r="DU35" s="2">
        <f t="shared" si="18"/>
        <v>68.26634816462736</v>
      </c>
      <c r="DV35" s="2">
        <f t="shared" si="18"/>
        <v>71.178297104105567</v>
      </c>
      <c r="DW35" s="2">
        <f t="shared" si="18"/>
        <v>78.882387032085546</v>
      </c>
      <c r="DX35" s="2">
        <f t="shared" si="18"/>
        <v>71.492573752228168</v>
      </c>
      <c r="DY35" s="2">
        <f t="shared" si="18"/>
        <v>71.005793650793649</v>
      </c>
      <c r="EA35" s="2">
        <f t="shared" si="19"/>
        <v>61.348832708393424</v>
      </c>
      <c r="EB35" s="2">
        <f t="shared" si="20"/>
        <v>65.769432028769515</v>
      </c>
      <c r="EC35" s="2">
        <f t="shared" si="21"/>
        <v>71.744964253393633</v>
      </c>
      <c r="ED35" s="2">
        <f t="shared" si="22"/>
        <v>64.035849177330903</v>
      </c>
      <c r="EE35" s="2">
        <f t="shared" si="23"/>
        <v>76.220988117001824</v>
      </c>
      <c r="EF35" s="2">
        <f t="shared" si="24"/>
        <v>89.05036288848261</v>
      </c>
      <c r="EG35" s="2">
        <f t="shared" si="25"/>
        <v>84.161687162811333</v>
      </c>
      <c r="EH35" s="2">
        <f t="shared" si="26"/>
        <v>79.220752715985512</v>
      </c>
      <c r="EI35" s="2">
        <f t="shared" si="27"/>
        <v>68.683055625354115</v>
      </c>
      <c r="EJ35" s="2">
        <f t="shared" si="28"/>
        <v>66.800401282576075</v>
      </c>
      <c r="EK35" s="2">
        <f t="shared" si="29"/>
        <v>68.501185837085529</v>
      </c>
      <c r="EL35" s="2">
        <f t="shared" si="30"/>
        <v>73.584014678920354</v>
      </c>
      <c r="EM35" s="2">
        <f t="shared" si="31"/>
        <v>83.46829719882102</v>
      </c>
      <c r="EN35" s="2">
        <f t="shared" si="32"/>
        <v>75.428447263017375</v>
      </c>
      <c r="EO35" s="2">
        <f t="shared" si="33"/>
        <v>74.337956455536357</v>
      </c>
      <c r="EQ35" s="2">
        <f t="shared" si="34"/>
        <v>61.118811183019965</v>
      </c>
      <c r="ER35" s="2">
        <f t="shared" si="35"/>
        <v>67.940013161584488</v>
      </c>
      <c r="ES35" s="2">
        <f t="shared" si="35"/>
        <v>70.663200835028363</v>
      </c>
      <c r="ET35" s="2">
        <f t="shared" si="35"/>
        <v>68.237632568120929</v>
      </c>
      <c r="EU35" s="2">
        <f t="shared" si="35"/>
        <v>76.946866591205264</v>
      </c>
      <c r="EV35" s="2">
        <f t="shared" si="35"/>
        <v>80.435953056023067</v>
      </c>
      <c r="EW35" s="2">
        <f t="shared" si="35"/>
        <v>81.329322839354717</v>
      </c>
      <c r="EX35" s="2">
        <f t="shared" si="35"/>
        <v>74.296950739258179</v>
      </c>
      <c r="EY35" s="2">
        <f t="shared" si="35"/>
        <v>65.725744801958427</v>
      </c>
      <c r="EZ35" s="2">
        <f t="shared" si="35"/>
        <v>68.295947635553588</v>
      </c>
      <c r="FA35" s="2">
        <f t="shared" si="35"/>
        <v>68.481573185715703</v>
      </c>
      <c r="FB35" s="2">
        <f t="shared" si="35"/>
        <v>72.499948775568015</v>
      </c>
      <c r="FC35" s="2">
        <f t="shared" si="35"/>
        <v>79.856833480250529</v>
      </c>
      <c r="FD35" s="2">
        <f t="shared" si="35"/>
        <v>72.66413928719362</v>
      </c>
      <c r="FE35" s="2">
        <f t="shared" si="35"/>
        <v>74.310811716376733</v>
      </c>
      <c r="FG35" s="2">
        <f t="shared" si="36"/>
        <v>1.6808108893082728E-5</v>
      </c>
      <c r="FH35" s="2">
        <f t="shared" si="37"/>
        <v>2.0005470624037088E-5</v>
      </c>
      <c r="FI35" s="2">
        <f t="shared" si="37"/>
        <v>2.0734023549453767E-5</v>
      </c>
      <c r="FJ35" s="2">
        <f t="shared" si="37"/>
        <v>2.1025729501141972E-5</v>
      </c>
      <c r="FK35" s="2">
        <f t="shared" si="37"/>
        <v>2.1469149841857046E-5</v>
      </c>
      <c r="FL35" s="2">
        <f t="shared" si="37"/>
        <v>2.2578103790131935E-5</v>
      </c>
      <c r="FM35" s="2">
        <f t="shared" si="37"/>
        <v>2.3281131783508601E-5</v>
      </c>
      <c r="FN35" s="2">
        <f t="shared" si="37"/>
        <v>2.1680265800312925E-5</v>
      </c>
      <c r="FO35" s="2">
        <f t="shared" si="37"/>
        <v>1.9898392192395491E-5</v>
      </c>
      <c r="FP35" s="2">
        <f t="shared" si="37"/>
        <v>2.1139555737399701E-5</v>
      </c>
      <c r="FQ35" s="2">
        <f t="shared" si="37"/>
        <v>2.3039583263704486E-5</v>
      </c>
      <c r="FR35" s="2">
        <f t="shared" si="37"/>
        <v>2.2643012404282865E-5</v>
      </c>
      <c r="FS35" s="2">
        <f t="shared" si="37"/>
        <v>4.6325896143373925E-5</v>
      </c>
      <c r="FT35" s="2">
        <f t="shared" si="37"/>
        <v>1.1790838830988195E-4</v>
      </c>
      <c r="FU35" s="2">
        <f t="shared" si="37"/>
        <v>2.5005484640446034E-4</v>
      </c>
      <c r="FW35" s="2">
        <f t="shared" si="90"/>
        <v>8.588299178717333E-14</v>
      </c>
      <c r="FX35" s="2">
        <f t="shared" si="38"/>
        <v>1.5037515014914415E-13</v>
      </c>
      <c r="FY35" s="2">
        <f t="shared" si="38"/>
        <v>1.5844999504607655E-13</v>
      </c>
      <c r="FZ35" s="2">
        <f t="shared" si="38"/>
        <v>1.6414458511934859E-13</v>
      </c>
      <c r="GA35" s="2">
        <f t="shared" si="38"/>
        <v>1.5766052783747596E-13</v>
      </c>
      <c r="GB35" s="2">
        <f t="shared" si="38"/>
        <v>1.500591180075234E-13</v>
      </c>
      <c r="GC35" s="2">
        <f t="shared" si="38"/>
        <v>2.4776909114583706E-13</v>
      </c>
      <c r="GD35" s="2">
        <f t="shared" si="38"/>
        <v>2.312705292582397E-13</v>
      </c>
      <c r="GE35" s="2">
        <f t="shared" si="38"/>
        <v>2.2054766361173702E-13</v>
      </c>
      <c r="GF35" s="2">
        <f t="shared" si="38"/>
        <v>2.1636200924035447E-13</v>
      </c>
      <c r="GG35" s="2">
        <f t="shared" si="38"/>
        <v>1.8939572923812185E-13</v>
      </c>
      <c r="GH35" s="2">
        <f t="shared" si="38"/>
        <v>1.4238338385501354E-13</v>
      </c>
      <c r="GI35" s="2">
        <f t="shared" si="38"/>
        <v>1.3718520902800222E-12</v>
      </c>
      <c r="GJ35" s="2">
        <f t="shared" si="38"/>
        <v>1.1325217244181563E-11</v>
      </c>
      <c r="GK35" s="2">
        <f t="shared" si="38"/>
        <v>6.5530818822551425E-11</v>
      </c>
      <c r="GM35" s="107">
        <f t="shared" si="91"/>
        <v>1.9291844863944778E-9</v>
      </c>
      <c r="GN35" s="107">
        <f t="shared" si="39"/>
        <v>2.1811786931941732E-10</v>
      </c>
      <c r="GO35" s="107">
        <f t="shared" si="39"/>
        <v>1.0551352304096651E-10</v>
      </c>
      <c r="GP35" s="107">
        <f t="shared" si="39"/>
        <v>1.5674299564558871E-12</v>
      </c>
      <c r="GQ35" s="107">
        <f t="shared" si="39"/>
        <v>1.058085393532553E-12</v>
      </c>
      <c r="GR35" s="107">
        <f t="shared" si="39"/>
        <v>3.8058386792627641E-12</v>
      </c>
      <c r="GS35" s="107">
        <f t="shared" si="39"/>
        <v>6.7516262867880037E-13</v>
      </c>
      <c r="GT35" s="107">
        <f t="shared" si="39"/>
        <v>1.4698470955187359E-12</v>
      </c>
      <c r="GU35" s="107">
        <f t="shared" si="39"/>
        <v>1.4172420182872127E-13</v>
      </c>
      <c r="GV35" s="107">
        <f t="shared" si="39"/>
        <v>2.9544038564279834E-14</v>
      </c>
      <c r="GW35" s="107">
        <f t="shared" si="39"/>
        <v>3.7930140183620643E-14</v>
      </c>
      <c r="GX35" s="107">
        <f t="shared" si="39"/>
        <v>1.297905194543103E-12</v>
      </c>
      <c r="GY35" s="107">
        <f t="shared" si="39"/>
        <v>1.2994735619237025E-12</v>
      </c>
      <c r="GZ35" s="107">
        <f t="shared" si="39"/>
        <v>1.5353654781209758E-12</v>
      </c>
      <c r="HA35" s="107">
        <f t="shared" si="39"/>
        <v>5.6754098165517836E-16</v>
      </c>
      <c r="HC35" s="107">
        <f t="shared" si="123"/>
        <v>2.9802739032928946E-22</v>
      </c>
      <c r="HD35" s="107">
        <f t="shared" si="40"/>
        <v>1.2612271206840887E-24</v>
      </c>
      <c r="HE35" s="107">
        <f t="shared" si="40"/>
        <v>1.8031929357278887E-25</v>
      </c>
      <c r="HF35" s="107">
        <f t="shared" si="40"/>
        <v>5.466343275977781E-30</v>
      </c>
      <c r="HG35" s="107">
        <f t="shared" si="40"/>
        <v>1.7021152018177837E-30</v>
      </c>
      <c r="HH35" s="107">
        <f t="shared" si="40"/>
        <v>3.0436191992526711E-29</v>
      </c>
      <c r="HI35" s="107">
        <f t="shared" si="40"/>
        <v>1.0716997535348528E-30</v>
      </c>
      <c r="HJ35" s="107">
        <f t="shared" si="40"/>
        <v>1.2606073079187439E-29</v>
      </c>
      <c r="HK35" s="107">
        <f t="shared" si="40"/>
        <v>6.7243336855819149E-32</v>
      </c>
      <c r="HL35" s="107">
        <f t="shared" si="40"/>
        <v>6.1850166761019218E-34</v>
      </c>
      <c r="HM35" s="107">
        <f t="shared" si="40"/>
        <v>4.8431071232924707E-34</v>
      </c>
      <c r="HN35" s="107">
        <f t="shared" si="40"/>
        <v>1.4378385492926614E-30</v>
      </c>
      <c r="HO35" s="107">
        <f t="shared" si="40"/>
        <v>1.9922484467103251E-30</v>
      </c>
      <c r="HP35" s="107">
        <f t="shared" si="40"/>
        <v>1.5509466257234432E-30</v>
      </c>
      <c r="HQ35" s="107">
        <f t="shared" si="40"/>
        <v>1.7606027698138045E-38</v>
      </c>
      <c r="HS35" s="107">
        <f t="shared" si="92"/>
        <v>4.4894365890835032E-73</v>
      </c>
      <c r="HT35" s="107">
        <f t="shared" si="41"/>
        <v>4.2894020425925696E-81</v>
      </c>
      <c r="HU35" s="107">
        <f t="shared" si="41"/>
        <v>4.2483406750287712E-84</v>
      </c>
      <c r="HV35" s="107">
        <f t="shared" si="41"/>
        <v>7.6284863382697987E-100</v>
      </c>
      <c r="HW35" s="107">
        <f t="shared" si="41"/>
        <v>7.3450295927166735E-102</v>
      </c>
      <c r="HX35" s="107">
        <f t="shared" si="41"/>
        <v>5.6916036753840021E-98</v>
      </c>
      <c r="HY35" s="107">
        <f t="shared" si="41"/>
        <v>5.0316660775864876E-102</v>
      </c>
      <c r="HZ35" s="107">
        <f t="shared" si="41"/>
        <v>4.257824763016664E-98</v>
      </c>
      <c r="IA35" s="107">
        <f t="shared" si="41"/>
        <v>1.6734541453016087E-105</v>
      </c>
      <c r="IB35" s="107">
        <f t="shared" si="41"/>
        <v>6.7447788665774265E-113</v>
      </c>
      <c r="IC35" s="107">
        <f t="shared" si="41"/>
        <v>2.509217626015247E-114</v>
      </c>
      <c r="ID35" s="107">
        <f t="shared" si="41"/>
        <v>1.081340365058775E-102</v>
      </c>
      <c r="IE35" s="107">
        <f t="shared" si="41"/>
        <v>2.6291952165795772E-101</v>
      </c>
      <c r="IF35" s="107">
        <f t="shared" si="41"/>
        <v>4.2465864117024445E-103</v>
      </c>
      <c r="IG35" s="107">
        <f t="shared" si="41"/>
        <v>6.6940742972794805E-67</v>
      </c>
      <c r="II35" s="107">
        <f t="shared" si="93"/>
        <v>8.2095527864571936E-142</v>
      </c>
      <c r="IJ35" s="107">
        <f t="shared" si="94"/>
        <v>1.9942701790759038E-157</v>
      </c>
      <c r="IK35" s="107">
        <f t="shared" si="95"/>
        <v>2.1440164448135374E-163</v>
      </c>
      <c r="IL35" s="107">
        <f t="shared" si="96"/>
        <v>2.5399380582307714E-195</v>
      </c>
      <c r="IM35" s="107">
        <f t="shared" si="97"/>
        <v>1.3172206561787368E-199</v>
      </c>
      <c r="IN35" s="107">
        <f t="shared" si="98"/>
        <v>3.0842165949327522E-192</v>
      </c>
      <c r="IO35" s="107">
        <f t="shared" si="99"/>
        <v>6.7783343987369002E-200</v>
      </c>
      <c r="IP35" s="107">
        <f t="shared" si="100"/>
        <v>2.0947203882402689E-192</v>
      </c>
      <c r="IQ35" s="107">
        <f t="shared" si="101"/>
        <v>3.0148208309941786E-207</v>
      </c>
      <c r="IR35" s="107">
        <f t="shared" si="102"/>
        <v>1.5197321075202926E-221</v>
      </c>
      <c r="IS35" s="107">
        <f t="shared" si="103"/>
        <v>3.1936716641151418E-225</v>
      </c>
      <c r="IT35" s="107">
        <f t="shared" si="104"/>
        <v>2.2601575968359528E-201</v>
      </c>
      <c r="IU35" s="107">
        <f t="shared" si="105"/>
        <v>2.9208584675924214E-197</v>
      </c>
      <c r="IV35" s="107">
        <f t="shared" si="106"/>
        <v>4.8016431256999855E-203</v>
      </c>
      <c r="IW35" s="107">
        <f t="shared" si="107"/>
        <v>3.954530834249522E-205</v>
      </c>
      <c r="IY35" s="107">
        <f t="shared" si="108"/>
        <v>1.929184486394776E-9</v>
      </c>
      <c r="IZ35" s="107">
        <f t="shared" si="109"/>
        <v>2.1811786931941858E-10</v>
      </c>
      <c r="JA35" s="107">
        <f t="shared" si="110"/>
        <v>1.0551352304096669E-10</v>
      </c>
      <c r="JB35" s="107">
        <f t="shared" si="111"/>
        <v>1.5674299564558871E-12</v>
      </c>
      <c r="JC35" s="107">
        <f t="shared" si="112"/>
        <v>1.058085393532553E-12</v>
      </c>
      <c r="JD35" s="107">
        <f t="shared" si="113"/>
        <v>3.8058386792627641E-12</v>
      </c>
      <c r="JE35" s="107">
        <f t="shared" si="114"/>
        <v>6.7516262867880037E-13</v>
      </c>
      <c r="JF35" s="107">
        <f t="shared" si="115"/>
        <v>1.4698470955187359E-12</v>
      </c>
      <c r="JG35" s="107">
        <f t="shared" si="116"/>
        <v>1.4172420182872127E-13</v>
      </c>
      <c r="JH35" s="107">
        <f t="shared" si="117"/>
        <v>2.9544038564279834E-14</v>
      </c>
      <c r="JI35" s="107">
        <f t="shared" si="118"/>
        <v>3.7930140183620643E-14</v>
      </c>
      <c r="JJ35" s="107">
        <f t="shared" si="119"/>
        <v>1.297905194543103E-12</v>
      </c>
      <c r="JK35" s="107">
        <f t="shared" si="120"/>
        <v>1.2994735619237025E-12</v>
      </c>
      <c r="JL35" s="107">
        <f t="shared" si="121"/>
        <v>1.5353654781209758E-12</v>
      </c>
      <c r="JM35" s="107">
        <f t="shared" si="122"/>
        <v>5.6754098165517836E-16</v>
      </c>
    </row>
    <row r="36" spans="2:273" x14ac:dyDescent="0.25">
      <c r="B36" s="2">
        <v>8</v>
      </c>
      <c r="C36" s="37">
        <v>70.718999999999994</v>
      </c>
      <c r="D36" s="37">
        <v>71.031999999999996</v>
      </c>
      <c r="E36" s="37">
        <v>73.59</v>
      </c>
      <c r="F36" s="37">
        <v>70.212999999999994</v>
      </c>
      <c r="G36" s="37">
        <v>71.442999999999998</v>
      </c>
      <c r="H36" s="37">
        <v>77.316999999999993</v>
      </c>
      <c r="I36" s="37">
        <v>74.617000000000004</v>
      </c>
      <c r="J36" s="37">
        <v>71.966999999999999</v>
      </c>
      <c r="K36" s="37">
        <v>70.293000000000006</v>
      </c>
      <c r="L36" s="37">
        <v>69.644000000000005</v>
      </c>
      <c r="M36" s="37">
        <v>68.626999999999995</v>
      </c>
      <c r="N36" s="37">
        <v>71.846999999999994</v>
      </c>
      <c r="O36" s="37">
        <v>79.983000000000004</v>
      </c>
      <c r="P36" s="37">
        <v>71.424000000000007</v>
      </c>
      <c r="Q36" s="37">
        <v>71.376999999999995</v>
      </c>
      <c r="S36" s="4">
        <f>AY36 + (C$3 * _xlfn.NORM.DIST($B36, C$7, ABS(C$11), FALSE) * _xlfn.NORM.DIST(($B36 - C$7)*C$15, 0, ABS(C$11), TRUE) * 2)
               + (C$4 * _xlfn.NORM.DIST($B36, C$8, ABS(C$12), FALSE) * _xlfn.NORM.DIST(($B36 - C$8)*C$16, 0, ABS(C$12), TRUE) * 2)
               + (C$5 * _xlfn.NORM.DIST($B36, C$9, ABS(C$13), FALSE) * _xlfn.NORM.DIST(($B36 - C$9)*C$17, 0, ABS(C$13), TRUE) * 2)
               + (C$6 * _xlfn.NORM.DIST($B36, C$10, ABS(C$14), FALSE) * _xlfn.NORM.DIST(($B36 - C$10)*C$18, 0, ABS(C$14), TRUE) * 2)</f>
        <v>70.84279846045915</v>
      </c>
      <c r="T36" s="4">
        <f>AZ36 + (D$3 * _xlfn.NORM.DIST($B36, D$7, ABS(D$11), FALSE) * _xlfn.NORM.DIST(($B36 - D$7)*D$15, 0, ABS(D$11), TRUE) * 2)
               + (D$4 * _xlfn.NORM.DIST($B36, D$8, ABS(D$12), FALSE) * _xlfn.NORM.DIST(($B36 - D$8)*D$16, 0, ABS(D$12), TRUE) * 2)
               + (D$5 * _xlfn.NORM.DIST($B36, D$9, ABS(D$13), FALSE) * _xlfn.NORM.DIST(($B36 - D$9)*D$17, 0, ABS(D$13), TRUE) * 2)
               + (D$6 * _xlfn.NORM.DIST($B36, D$10, ABS(D$14), FALSE) * _xlfn.NORM.DIST(($B36 - D$10)*D$18, 0, ABS(D$14), TRUE) * 2)</f>
        <v>71.613981235502095</v>
      </c>
      <c r="U36" s="4">
        <f>BA36 + (E$3 * _xlfn.NORM.DIST($B36, E$7, ABS(E$11), FALSE) * _xlfn.NORM.DIST(($B36 - E$7)*E$15, 0, ABS(E$11), TRUE) * 2)
               + (E$4 * _xlfn.NORM.DIST($B36, E$8, ABS(E$12), FALSE) * _xlfn.NORM.DIST(($B36 - E$8)*E$16, 0, ABS(E$12), TRUE) * 2)
               + (E$5 * _xlfn.NORM.DIST($B36, E$9, ABS(E$13), FALSE) * _xlfn.NORM.DIST(($B36 - E$9)*E$17, 0, ABS(E$13), TRUE) * 2)
               + (E$6 * _xlfn.NORM.DIST($B36, E$10, ABS(E$14), FALSE) * _xlfn.NORM.DIST(($B36 - E$10)*E$18, 0, ABS(E$14), TRUE) * 2)</f>
        <v>72.279146972646998</v>
      </c>
      <c r="V36" s="4">
        <f>BB36 + (F$3 * _xlfn.NORM.DIST($B36, F$7, ABS(F$11), FALSE) * _xlfn.NORM.DIST(($B36 - F$7)*F$15, 0, ABS(F$11), TRUE) * 2)
               + (F$4 * _xlfn.NORM.DIST($B36, F$8, ABS(F$12), FALSE) * _xlfn.NORM.DIST(($B36 - F$8)*F$16, 0, ABS(F$12), TRUE) * 2)
               + (F$5 * _xlfn.NORM.DIST($B36, F$9, ABS(F$13), FALSE) * _xlfn.NORM.DIST(($B36 - F$9)*F$17, 0, ABS(F$13), TRUE) * 2)
               + (F$6 * _xlfn.NORM.DIST($B36, F$10, ABS(F$14), FALSE) * _xlfn.NORM.DIST(($B36 - F$10)*F$18, 0, ABS(F$14), TRUE) * 2)</f>
        <v>69.342715925599407</v>
      </c>
      <c r="W36" s="4">
        <f>BC36 + (G$3 * _xlfn.NORM.DIST($B36, G$7, ABS(G$11), FALSE) * _xlfn.NORM.DIST(($B36 - G$7)*G$15, 0, ABS(G$11), TRUE) * 2)
               + (G$4 * _xlfn.NORM.DIST($B36, G$8, ABS(G$12), FALSE) * _xlfn.NORM.DIST(($B36 - G$8)*G$16, 0, ABS(G$12), TRUE) * 2)
               + (G$5 * _xlfn.NORM.DIST($B36, G$9, ABS(G$13), FALSE) * _xlfn.NORM.DIST(($B36 - G$9)*G$17, 0, ABS(G$13), TRUE) * 2)
               + (G$6 * _xlfn.NORM.DIST($B36, G$10, ABS(G$14), FALSE) * _xlfn.NORM.DIST(($B36 - G$10)*G$18, 0, ABS(G$14), TRUE) * 2)</f>
        <v>71.924990584245137</v>
      </c>
      <c r="X36" s="4">
        <f>BD36 + (H$3 * _xlfn.NORM.DIST($B36, H$7, ABS(H$11), FALSE) * _xlfn.NORM.DIST(($B36 - H$7)*H$15, 0, ABS(H$11), TRUE) * 2)
               + (H$4 * _xlfn.NORM.DIST($B36, H$8, ABS(H$12), FALSE) * _xlfn.NORM.DIST(($B36 - H$8)*H$16, 0, ABS(H$12), TRUE) * 2)
               + (H$5 * _xlfn.NORM.DIST($B36, H$9, ABS(H$13), FALSE) * _xlfn.NORM.DIST(($B36 - H$9)*H$17, 0, ABS(H$13), TRUE) * 2)
               + (H$6 * _xlfn.NORM.DIST($B36, H$10, ABS(H$14), FALSE) * _xlfn.NORM.DIST(($B36 - H$10)*H$18, 0, ABS(H$14), TRUE) * 2)</f>
        <v>77.931312594291143</v>
      </c>
      <c r="Y36" s="4">
        <f>BE36 + (I$3 * _xlfn.NORM.DIST($B36, I$7, ABS(I$11), FALSE) * _xlfn.NORM.DIST(($B36 - I$7)*I$15, 0, ABS(I$11), TRUE) * 2)
               + (I$4 * _xlfn.NORM.DIST($B36, I$8, ABS(I$12), FALSE) * _xlfn.NORM.DIST(($B36 - I$8)*I$16, 0, ABS(I$12), TRUE) * 2)
               + (I$5 * _xlfn.NORM.DIST($B36, I$9, ABS(I$13), FALSE) * _xlfn.NORM.DIST(($B36 - I$9)*I$17, 0, ABS(I$13), TRUE) * 2)
               + (I$6 * _xlfn.NORM.DIST($B36, I$10, ABS(I$14), FALSE) * _xlfn.NORM.DIST(($B36 - I$10)*I$18, 0, ABS(I$14), TRUE) * 2)</f>
        <v>73.966293379808661</v>
      </c>
      <c r="Z36" s="4">
        <f>BF36 + (J$3 * _xlfn.NORM.DIST($B36, J$7, ABS(J$11), FALSE) * _xlfn.NORM.DIST(($B36 - J$7)*J$15, 0, ABS(J$11), TRUE) * 2)
               + (J$4 * _xlfn.NORM.DIST($B36, J$8, ABS(J$12), FALSE) * _xlfn.NORM.DIST(($B36 - J$8)*J$16, 0, ABS(J$12), TRUE) * 2)
               + (J$5 * _xlfn.NORM.DIST($B36, J$9, ABS(J$13), FALSE) * _xlfn.NORM.DIST(($B36 - J$9)*J$17, 0, ABS(J$13), TRUE) * 2)
               + (J$6 * _xlfn.NORM.DIST($B36, J$10, ABS(J$14), FALSE) * _xlfn.NORM.DIST(($B36 - J$10)*J$18, 0, ABS(J$14), TRUE) * 2)</f>
        <v>72.050939032608426</v>
      </c>
      <c r="AA36" s="4">
        <f>BG36 + (K$3 * _xlfn.NORM.DIST($B36, K$7, ABS(K$11), FALSE) * _xlfn.NORM.DIST(($B36 - K$7)*K$15, 0, ABS(K$11), TRUE) * 2)
               + (K$4 * _xlfn.NORM.DIST($B36, K$8, ABS(K$12), FALSE) * _xlfn.NORM.DIST(($B36 - K$8)*K$16, 0, ABS(K$12), TRUE) * 2)
               + (K$5 * _xlfn.NORM.DIST($B36, K$9, ABS(K$13), FALSE) * _xlfn.NORM.DIST(($B36 - K$9)*K$17, 0, ABS(K$13), TRUE) * 2)
               + (K$6 * _xlfn.NORM.DIST($B36, K$10, ABS(K$14), FALSE) * _xlfn.NORM.DIST(($B36 - K$10)*K$18, 0, ABS(K$14), TRUE) * 2)</f>
        <v>70.077502280003458</v>
      </c>
      <c r="AB36" s="4">
        <f>BH36 + (L$3 * _xlfn.NORM.DIST($B36, L$7, ABS(L$11), FALSE) * _xlfn.NORM.DIST(($B36 - L$7)*L$15, 0, ABS(L$11), TRUE) * 2)
               + (L$4 * _xlfn.NORM.DIST($B36, L$8, ABS(L$12), FALSE) * _xlfn.NORM.DIST(($B36 - L$8)*L$16, 0, ABS(L$12), TRUE) * 2)
               + (L$5 * _xlfn.NORM.DIST($B36, L$9, ABS(L$13), FALSE) * _xlfn.NORM.DIST(($B36 - L$9)*L$17, 0, ABS(L$13), TRUE) * 2)
               + (L$6 * _xlfn.NORM.DIST($B36, L$10, ABS(L$14), FALSE) * _xlfn.NORM.DIST(($B36 - L$10)*L$18, 0, ABS(L$14), TRUE) * 2)</f>
        <v>69.114454298755348</v>
      </c>
      <c r="AC36" s="4">
        <f>BI36 + (M$3 * _xlfn.NORM.DIST($B36, M$7, ABS(M$11), FALSE) * _xlfn.NORM.DIST(($B36 - M$7)*M$15, 0, ABS(M$11), TRUE) * 2)
               + (M$4 * _xlfn.NORM.DIST($B36, M$8, ABS(M$12), FALSE) * _xlfn.NORM.DIST(($B36 - M$8)*M$16, 0, ABS(M$12), TRUE) * 2)
               + (M$5 * _xlfn.NORM.DIST($B36, M$9, ABS(M$13), FALSE) * _xlfn.NORM.DIST(($B36 - M$9)*M$17, 0, ABS(M$13), TRUE) * 2)
               + (M$6 * _xlfn.NORM.DIST($B36, M$10, ABS(M$14), FALSE) * _xlfn.NORM.DIST(($B36 - M$10)*M$18, 0, ABS(M$14), TRUE) * 2)</f>
        <v>68.383479500019092</v>
      </c>
      <c r="AD36" s="4">
        <f>BJ36 + (N$3 * _xlfn.NORM.DIST($B36, N$7, ABS(N$11), FALSE) * _xlfn.NORM.DIST(($B36 - N$7)*N$15, 0, ABS(N$11), TRUE) * 2)
               + (N$4 * _xlfn.NORM.DIST($B36, N$8, ABS(N$12), FALSE) * _xlfn.NORM.DIST(($B36 - N$8)*N$16, 0, ABS(N$12), TRUE) * 2)
               + (N$5 * _xlfn.NORM.DIST($B36, N$9, ABS(N$13), FALSE) * _xlfn.NORM.DIST(($B36 - N$9)*N$17, 0, ABS(N$13), TRUE) * 2)
               + (N$6 * _xlfn.NORM.DIST($B36, N$10, ABS(N$14), FALSE) * _xlfn.NORM.DIST(($B36 - N$10)*N$18, 0, ABS(N$14), TRUE) * 2)</f>
        <v>71.301358564574372</v>
      </c>
      <c r="AE36" s="4">
        <f>BK36 + (O$3 * _xlfn.NORM.DIST($B36, O$7, ABS(O$11), FALSE) * _xlfn.NORM.DIST(($B36 - O$7)*O$15, 0, ABS(O$11), TRUE) * 2)
               + (O$4 * _xlfn.NORM.DIST($B36, O$8, ABS(O$12), FALSE) * _xlfn.NORM.DIST(($B36 - O$8)*O$16, 0, ABS(O$12), TRUE) * 2)
               + (O$5 * _xlfn.NORM.DIST($B36, O$9, ABS(O$13), FALSE) * _xlfn.NORM.DIST(($B36 - O$9)*O$17, 0, ABS(O$13), TRUE) * 2)
               + (O$6 * _xlfn.NORM.DIST($B36, O$10, ABS(O$14), FALSE) * _xlfn.NORM.DIST(($B36 - O$10)*O$18, 0, ABS(O$14), TRUE) * 2)</f>
        <v>78.989355530396153</v>
      </c>
      <c r="AF36" s="4">
        <f t="shared" si="10"/>
        <v>71.518579365173608</v>
      </c>
      <c r="AG36" s="4">
        <f t="shared" si="11"/>
        <v>70.983939377678411</v>
      </c>
      <c r="AI36" s="4">
        <f>IF(OR($B36 &lt; C$231, $B36 &gt; C$234), 0, C36-S36)</f>
        <v>-0.12379846045915599</v>
      </c>
      <c r="AJ36" s="4">
        <f>IF(OR($B36 &lt; D$231, $B36 &gt; D$234), 0, D36-T36)</f>
        <v>-0.58198123550209857</v>
      </c>
      <c r="AK36" s="4">
        <f>IF(OR($B36 &lt; E$231, $B36 &gt; E$234), 0, E36-U36)</f>
        <v>1.310853027353005</v>
      </c>
      <c r="AL36" s="4">
        <f>IF(OR($B36 &lt; F$231, $B36 &gt; F$234), 0, F36-V36)</f>
        <v>0.87028407440058686</v>
      </c>
      <c r="AM36" s="4">
        <f>IF(OR($B36 &lt; G$231, $B36 &gt; G$234), 0, G36-W36)</f>
        <v>-0.48199058424513908</v>
      </c>
      <c r="AN36" s="4">
        <f>IF(OR($B36 &lt; H$231, $B36 &gt; H$234), 0, H36-X36)</f>
        <v>-0.61431259429114959</v>
      </c>
      <c r="AO36" s="4">
        <f>IF(OR($B36 &lt; I$231, $B36 &gt; I$234), 0, I36-Y36)</f>
        <v>0.65070662019134318</v>
      </c>
      <c r="AP36" s="4">
        <f>IF(OR($B36 &lt; J$231, $B36 &gt; J$234), 0, J36-Z36)</f>
        <v>-8.3939032608427055E-2</v>
      </c>
      <c r="AQ36" s="4">
        <f>IF(OR($B36 &lt; K$231, $B36 &gt; K$234), 0, K36-AA36)</f>
        <v>0.21549771999654865</v>
      </c>
      <c r="AR36" s="4">
        <f>IF(OR($B36 &lt; L$231, $B36 &gt; L$234), 0, L36-AB36)</f>
        <v>0.52954570124465761</v>
      </c>
      <c r="AS36" s="4">
        <f>IF(OR($B36 &lt; M$231, $B36 &gt; M$234), 0, M36-AC36)</f>
        <v>0.24352049998090308</v>
      </c>
      <c r="AT36" s="4">
        <f>IF(OR($B36 &lt; N$231, $B36 &gt; N$234), 0, N36-AD36)</f>
        <v>0.54564143542562249</v>
      </c>
      <c r="AU36" s="4">
        <f>IF(OR($B36 &lt; O$231, $B36 &gt; O$234), 0, O36-AE36)</f>
        <v>0.99364446960385067</v>
      </c>
      <c r="AV36" s="4">
        <f t="shared" si="12"/>
        <v>-9.4579365173601104E-2</v>
      </c>
      <c r="AW36" s="4">
        <f t="shared" si="12"/>
        <v>0.39306062232158467</v>
      </c>
      <c r="AY36" s="2">
        <f t="shared" si="44"/>
        <v>70.842791624083432</v>
      </c>
      <c r="AZ36" s="2">
        <f t="shared" si="13"/>
        <v>71.613980343798517</v>
      </c>
      <c r="BA36" s="2">
        <f t="shared" si="13"/>
        <v>72.279146507762334</v>
      </c>
      <c r="BB36" s="2">
        <f t="shared" si="13"/>
        <v>69.342715916876685</v>
      </c>
      <c r="BC36" s="2">
        <f t="shared" si="13"/>
        <v>71.924990578370256</v>
      </c>
      <c r="BD36" s="2">
        <f t="shared" si="13"/>
        <v>77.931312574977881</v>
      </c>
      <c r="BE36" s="2">
        <f t="shared" si="13"/>
        <v>73.966293375824094</v>
      </c>
      <c r="BF36" s="2">
        <f t="shared" si="13"/>
        <v>72.050939024273859</v>
      </c>
      <c r="BG36" s="2">
        <f t="shared" si="13"/>
        <v>70.077502279061278</v>
      </c>
      <c r="BH36" s="2">
        <f t="shared" si="13"/>
        <v>69.114454298537268</v>
      </c>
      <c r="BI36" s="2">
        <f t="shared" si="13"/>
        <v>68.383479499741398</v>
      </c>
      <c r="BJ36" s="2">
        <f t="shared" si="13"/>
        <v>71.301358556719265</v>
      </c>
      <c r="BK36" s="2">
        <f t="shared" si="13"/>
        <v>78.989355523349047</v>
      </c>
      <c r="BL36" s="2">
        <f t="shared" si="13"/>
        <v>71.518579357096556</v>
      </c>
      <c r="BM36" s="2">
        <f t="shared" si="13"/>
        <v>70.983939377674574</v>
      </c>
      <c r="BO36" s="2">
        <f t="shared" si="45"/>
        <v>70.718999999999994</v>
      </c>
      <c r="BP36" s="2">
        <f t="shared" si="46"/>
        <v>71.031999999999996</v>
      </c>
      <c r="BQ36" s="2">
        <f t="shared" si="47"/>
        <v>73.59</v>
      </c>
      <c r="BR36" s="2">
        <f t="shared" si="48"/>
        <v>70.212999999999994</v>
      </c>
      <c r="BS36" s="2">
        <f t="shared" si="49"/>
        <v>71.442999999999998</v>
      </c>
      <c r="BT36" s="2">
        <f t="shared" si="50"/>
        <v>77.316999999999993</v>
      </c>
      <c r="BU36" s="2">
        <f t="shared" si="51"/>
        <v>74.617000000000004</v>
      </c>
      <c r="BV36" s="2">
        <f t="shared" si="52"/>
        <v>71.966999999999999</v>
      </c>
      <c r="BW36" s="2">
        <f t="shared" si="53"/>
        <v>70.293000000000006</v>
      </c>
      <c r="BX36" s="2">
        <f t="shared" si="54"/>
        <v>69.644000000000005</v>
      </c>
      <c r="BY36" s="2">
        <f t="shared" si="55"/>
        <v>68.626999999999995</v>
      </c>
      <c r="BZ36" s="2">
        <f t="shared" si="56"/>
        <v>71.846999999999994</v>
      </c>
      <c r="CA36" s="2">
        <f t="shared" si="57"/>
        <v>79.983000000000004</v>
      </c>
      <c r="CB36" s="2">
        <f t="shared" si="58"/>
        <v>71.424000000000007</v>
      </c>
      <c r="CC36" s="2">
        <f t="shared" si="59"/>
        <v>71.376999999999995</v>
      </c>
      <c r="CE36" s="2" t="str">
        <f t="shared" si="60"/>
        <v/>
      </c>
      <c r="CF36" s="2" t="str">
        <f t="shared" si="61"/>
        <v/>
      </c>
      <c r="CG36" s="2" t="str">
        <f t="shared" si="62"/>
        <v/>
      </c>
      <c r="CH36" s="2" t="str">
        <f t="shared" si="63"/>
        <v/>
      </c>
      <c r="CI36" s="2" t="str">
        <f t="shared" si="64"/>
        <v/>
      </c>
      <c r="CJ36" s="2" t="str">
        <f t="shared" si="65"/>
        <v/>
      </c>
      <c r="CK36" s="2" t="str">
        <f t="shared" si="66"/>
        <v/>
      </c>
      <c r="CL36" s="2" t="str">
        <f t="shared" si="67"/>
        <v/>
      </c>
      <c r="CM36" s="2" t="str">
        <f t="shared" si="68"/>
        <v/>
      </c>
      <c r="CN36" s="2" t="str">
        <f t="shared" si="69"/>
        <v/>
      </c>
      <c r="CO36" s="2" t="str">
        <f t="shared" si="70"/>
        <v/>
      </c>
      <c r="CP36" s="2" t="str">
        <f t="shared" si="71"/>
        <v/>
      </c>
      <c r="CQ36" s="2" t="str">
        <f t="shared" si="72"/>
        <v/>
      </c>
      <c r="CR36" s="2" t="str">
        <f t="shared" si="73"/>
        <v/>
      </c>
      <c r="CS36" s="2" t="str">
        <f t="shared" si="74"/>
        <v/>
      </c>
      <c r="CU36" s="2" t="str">
        <f t="shared" si="75"/>
        <v/>
      </c>
      <c r="CV36" s="2" t="str">
        <f t="shared" si="76"/>
        <v/>
      </c>
      <c r="CW36" s="2" t="str">
        <f t="shared" si="77"/>
        <v/>
      </c>
      <c r="CX36" s="2" t="str">
        <f t="shared" si="78"/>
        <v/>
      </c>
      <c r="CY36" s="2" t="str">
        <f t="shared" si="79"/>
        <v/>
      </c>
      <c r="CZ36" s="2" t="str">
        <f t="shared" si="80"/>
        <v/>
      </c>
      <c r="DA36" s="2" t="str">
        <f t="shared" si="81"/>
        <v/>
      </c>
      <c r="DB36" s="2" t="str">
        <f t="shared" si="82"/>
        <v/>
      </c>
      <c r="DC36" s="2" t="str">
        <f t="shared" si="83"/>
        <v/>
      </c>
      <c r="DD36" s="2" t="str">
        <f t="shared" si="84"/>
        <v/>
      </c>
      <c r="DE36" s="2" t="str">
        <f t="shared" si="85"/>
        <v/>
      </c>
      <c r="DF36" s="2" t="str">
        <f t="shared" si="86"/>
        <v/>
      </c>
      <c r="DG36" s="2" t="str">
        <f t="shared" si="87"/>
        <v/>
      </c>
      <c r="DH36" s="2" t="str">
        <f t="shared" si="88"/>
        <v/>
      </c>
      <c r="DI36" s="2" t="str">
        <f t="shared" si="89"/>
        <v/>
      </c>
      <c r="DK36" s="2">
        <f t="shared" si="17"/>
        <v>70.842993145161287</v>
      </c>
      <c r="DL36" s="2">
        <f t="shared" si="18"/>
        <v>71.614129032258077</v>
      </c>
      <c r="DM36" s="2">
        <f t="shared" si="18"/>
        <v>72.27916367302052</v>
      </c>
      <c r="DN36" s="2">
        <f t="shared" si="18"/>
        <v>69.342858065953649</v>
      </c>
      <c r="DO36" s="2">
        <f t="shared" si="18"/>
        <v>71.924878299120223</v>
      </c>
      <c r="DP36" s="2">
        <f t="shared" si="18"/>
        <v>77.931004456328012</v>
      </c>
      <c r="DQ36" s="2">
        <f t="shared" si="18"/>
        <v>73.966000733137818</v>
      </c>
      <c r="DR36" s="2">
        <f t="shared" si="18"/>
        <v>72.050749108734394</v>
      </c>
      <c r="DS36" s="2">
        <f t="shared" si="18"/>
        <v>70.077541129032255</v>
      </c>
      <c r="DT36" s="2">
        <f t="shared" si="18"/>
        <v>69.114518946978109</v>
      </c>
      <c r="DU36" s="2">
        <f t="shared" si="18"/>
        <v>68.383480311457163</v>
      </c>
      <c r="DV36" s="2">
        <f t="shared" si="18"/>
        <v>71.301298570381235</v>
      </c>
      <c r="DW36" s="2">
        <f t="shared" si="18"/>
        <v>78.989111965240625</v>
      </c>
      <c r="DX36" s="2">
        <f t="shared" si="18"/>
        <v>71.518046680035653</v>
      </c>
      <c r="DY36" s="2">
        <f t="shared" si="18"/>
        <v>70.98298522167488</v>
      </c>
      <c r="EA36" s="2">
        <f t="shared" si="19"/>
        <v>61.319341217190654</v>
      </c>
      <c r="EB36" s="2">
        <f t="shared" si="20"/>
        <v>65.710341216872934</v>
      </c>
      <c r="EC36" s="2">
        <f t="shared" si="21"/>
        <v>71.621552658371016</v>
      </c>
      <c r="ED36" s="2">
        <f t="shared" si="22"/>
        <v>63.972597749085921</v>
      </c>
      <c r="EE36" s="2">
        <f t="shared" si="23"/>
        <v>76.079075125685549</v>
      </c>
      <c r="EF36" s="2">
        <f t="shared" si="24"/>
        <v>88.77109880598718</v>
      </c>
      <c r="EG36" s="2">
        <f t="shared" si="25"/>
        <v>83.950727958022327</v>
      </c>
      <c r="EH36" s="2">
        <f t="shared" si="26"/>
        <v>79.008972064148992</v>
      </c>
      <c r="EI36" s="2">
        <f t="shared" si="27"/>
        <v>68.5266727514596</v>
      </c>
      <c r="EJ36" s="2">
        <f t="shared" si="28"/>
        <v>66.685311638695595</v>
      </c>
      <c r="EK36" s="2">
        <f t="shared" si="29"/>
        <v>68.355494883340128</v>
      </c>
      <c r="EL36" s="2">
        <f t="shared" si="30"/>
        <v>73.405661746617454</v>
      </c>
      <c r="EM36" s="2">
        <f t="shared" si="31"/>
        <v>83.253673327299282</v>
      </c>
      <c r="EN36" s="2">
        <f t="shared" si="32"/>
        <v>75.247084779706285</v>
      </c>
      <c r="EO36" s="2">
        <f t="shared" si="33"/>
        <v>74.179539449984205</v>
      </c>
      <c r="EQ36" s="2">
        <f t="shared" si="34"/>
        <v>61.087631073355681</v>
      </c>
      <c r="ER36" s="2">
        <f t="shared" si="35"/>
        <v>67.851828253134116</v>
      </c>
      <c r="ES36" s="2">
        <f t="shared" si="35"/>
        <v>70.551178234608031</v>
      </c>
      <c r="ET36" s="2">
        <f t="shared" si="35"/>
        <v>68.124432671456574</v>
      </c>
      <c r="EU36" s="2">
        <f t="shared" si="35"/>
        <v>76.796020331214777</v>
      </c>
      <c r="EV36" s="2">
        <f t="shared" si="35"/>
        <v>80.256829321180263</v>
      </c>
      <c r="EW36" s="2">
        <f t="shared" si="35"/>
        <v>81.150645447941557</v>
      </c>
      <c r="EX36" s="2">
        <f t="shared" si="35"/>
        <v>74.142371549549949</v>
      </c>
      <c r="EY36" s="2">
        <f t="shared" si="35"/>
        <v>65.603571756741559</v>
      </c>
      <c r="EZ36" s="2">
        <f t="shared" si="35"/>
        <v>68.163472830779469</v>
      </c>
      <c r="FA36" s="2">
        <f t="shared" si="35"/>
        <v>68.335435978322138</v>
      </c>
      <c r="FB36" s="2">
        <f t="shared" si="35"/>
        <v>72.334108382864443</v>
      </c>
      <c r="FC36" s="2">
        <f t="shared" si="35"/>
        <v>79.682851754715159</v>
      </c>
      <c r="FD36" s="2">
        <f t="shared" si="35"/>
        <v>72.513847932625794</v>
      </c>
      <c r="FE36" s="2">
        <f t="shared" si="35"/>
        <v>74.152077781832432</v>
      </c>
      <c r="FG36" s="2">
        <f t="shared" si="36"/>
        <v>2.1160063320125494E-5</v>
      </c>
      <c r="FH36" s="2">
        <f t="shared" si="37"/>
        <v>2.5185264885725832E-5</v>
      </c>
      <c r="FI36" s="2">
        <f t="shared" si="37"/>
        <v>2.6102449002436646E-5</v>
      </c>
      <c r="FJ36" s="2">
        <f t="shared" si="37"/>
        <v>2.6469681067021841E-5</v>
      </c>
      <c r="FK36" s="2">
        <f t="shared" si="37"/>
        <v>2.7027908059863709E-5</v>
      </c>
      <c r="FL36" s="2">
        <f t="shared" si="37"/>
        <v>2.8423982443647945E-5</v>
      </c>
      <c r="FM36" s="2">
        <f t="shared" si="37"/>
        <v>2.930903174049841E-5</v>
      </c>
      <c r="FN36" s="2">
        <f t="shared" si="37"/>
        <v>2.7293684335410579E-5</v>
      </c>
      <c r="FO36" s="2">
        <f t="shared" si="37"/>
        <v>2.5050462519875541E-5</v>
      </c>
      <c r="FP36" s="2">
        <f t="shared" si="37"/>
        <v>2.661297824390099E-5</v>
      </c>
      <c r="FQ36" s="2">
        <f t="shared" si="37"/>
        <v>2.9004943817858691E-5</v>
      </c>
      <c r="FR36" s="2">
        <f t="shared" si="37"/>
        <v>2.8505696590661637E-5</v>
      </c>
      <c r="FS36" s="2">
        <f t="shared" si="37"/>
        <v>5.7112113953205207E-5</v>
      </c>
      <c r="FT36" s="2">
        <f t="shared" si="37"/>
        <v>1.4284571092324798E-4</v>
      </c>
      <c r="FU36" s="2">
        <f t="shared" si="37"/>
        <v>2.9849517126477929E-4</v>
      </c>
      <c r="FW36" s="2">
        <f t="shared" si="90"/>
        <v>1.0812028080178016E-13</v>
      </c>
      <c r="FX36" s="2">
        <f t="shared" si="38"/>
        <v>1.8931109782511344E-13</v>
      </c>
      <c r="FY36" s="2">
        <f t="shared" si="38"/>
        <v>1.9947672526215804E-13</v>
      </c>
      <c r="FZ36" s="2">
        <f t="shared" si="38"/>
        <v>2.0664578941515039E-13</v>
      </c>
      <c r="GA36" s="2">
        <f t="shared" si="38"/>
        <v>1.9848284493147191E-13</v>
      </c>
      <c r="GB36" s="2">
        <f t="shared" si="38"/>
        <v>1.8891323693108336E-13</v>
      </c>
      <c r="GC36" s="2">
        <f t="shared" si="38"/>
        <v>3.1192280510062032E-13</v>
      </c>
      <c r="GD36" s="2">
        <f t="shared" si="38"/>
        <v>2.9115234628226776E-13</v>
      </c>
      <c r="GE36" s="2">
        <f t="shared" si="38"/>
        <v>2.7765305823263135E-13</v>
      </c>
      <c r="GF36" s="2">
        <f t="shared" si="38"/>
        <v>2.7238363157951209E-13</v>
      </c>
      <c r="GG36" s="2">
        <f t="shared" si="38"/>
        <v>2.3843509642314723E-13</v>
      </c>
      <c r="GH36" s="2">
        <f t="shared" si="38"/>
        <v>1.7925006015231315E-13</v>
      </c>
      <c r="GI36" s="2">
        <f t="shared" si="38"/>
        <v>1.6912833764979671E-12</v>
      </c>
      <c r="GJ36" s="2">
        <f t="shared" si="38"/>
        <v>1.3720813931270554E-11</v>
      </c>
      <c r="GK36" s="2">
        <f t="shared" si="38"/>
        <v>7.8229160821789454E-11</v>
      </c>
      <c r="GM36" s="107">
        <f t="shared" si="91"/>
        <v>4.1546598567390634E-9</v>
      </c>
      <c r="GN36" s="107">
        <f t="shared" si="39"/>
        <v>5.2011344260244596E-10</v>
      </c>
      <c r="GO36" s="107">
        <f t="shared" si="39"/>
        <v>2.6000870173817366E-10</v>
      </c>
      <c r="GP36" s="107">
        <f t="shared" si="39"/>
        <v>4.6044428331907947E-12</v>
      </c>
      <c r="GQ36" s="107">
        <f t="shared" si="39"/>
        <v>3.1660043659185999E-12</v>
      </c>
      <c r="GR36" s="107">
        <f t="shared" si="39"/>
        <v>1.0849797805780575E-11</v>
      </c>
      <c r="GS36" s="107">
        <f t="shared" si="39"/>
        <v>2.0756771740484009E-12</v>
      </c>
      <c r="GT36" s="107">
        <f t="shared" si="39"/>
        <v>4.3425597347576744E-12</v>
      </c>
      <c r="GU36" s="107">
        <f t="shared" si="39"/>
        <v>4.5733872235407482E-13</v>
      </c>
      <c r="GV36" s="107">
        <f t="shared" si="39"/>
        <v>1.0243395834760456E-13</v>
      </c>
      <c r="GW36" s="107">
        <f t="shared" si="39"/>
        <v>1.3143461524087274E-13</v>
      </c>
      <c r="GX36" s="107">
        <f t="shared" si="39"/>
        <v>3.8713936405065283E-12</v>
      </c>
      <c r="GY36" s="107">
        <f t="shared" si="39"/>
        <v>3.7696252510941302E-12</v>
      </c>
      <c r="GZ36" s="107">
        <f t="shared" si="39"/>
        <v>4.4766238532142701E-12</v>
      </c>
      <c r="HA36" s="107">
        <f t="shared" si="39"/>
        <v>2.3150231276161358E-15</v>
      </c>
      <c r="HC36" s="107">
        <f t="shared" si="123"/>
        <v>1.1855689819625251E-21</v>
      </c>
      <c r="HD36" s="107">
        <f t="shared" si="40"/>
        <v>6.0297312716265425E-24</v>
      </c>
      <c r="HE36" s="107">
        <f t="shared" si="40"/>
        <v>9.163976684817994E-25</v>
      </c>
      <c r="HF36" s="107">
        <f t="shared" si="40"/>
        <v>3.8048470154586562E-29</v>
      </c>
      <c r="HG36" s="107">
        <f t="shared" si="40"/>
        <v>1.2280492668653424E-29</v>
      </c>
      <c r="HH36" s="107">
        <f t="shared" si="40"/>
        <v>2.0223166803085722E-28</v>
      </c>
      <c r="HI36" s="107">
        <f t="shared" si="40"/>
        <v>8.0391273130595671E-30</v>
      </c>
      <c r="HJ36" s="107">
        <f t="shared" si="40"/>
        <v>8.7351273094752409E-29</v>
      </c>
      <c r="HK36" s="107">
        <f t="shared" si="40"/>
        <v>5.4115484148802806E-31</v>
      </c>
      <c r="HL36" s="107">
        <f t="shared" si="40"/>
        <v>5.7282996244172677E-33</v>
      </c>
      <c r="HM36" s="107">
        <f t="shared" si="40"/>
        <v>4.5394887605841682E-33</v>
      </c>
      <c r="HN36" s="107">
        <f t="shared" si="40"/>
        <v>1.0420072893264744E-29</v>
      </c>
      <c r="HO36" s="107">
        <f t="shared" si="40"/>
        <v>1.3661533069509778E-29</v>
      </c>
      <c r="HP36" s="107">
        <f t="shared" si="40"/>
        <v>1.0839682233941207E-29</v>
      </c>
      <c r="HQ36" s="107">
        <f t="shared" si="40"/>
        <v>2.1285655032965381E-37</v>
      </c>
      <c r="HS36" s="107">
        <f t="shared" si="92"/>
        <v>1.0449512323299864E-71</v>
      </c>
      <c r="HT36" s="107">
        <f t="shared" si="41"/>
        <v>1.5165467216454913E-79</v>
      </c>
      <c r="HU36" s="107">
        <f t="shared" si="41"/>
        <v>1.7316526341663623E-82</v>
      </c>
      <c r="HV36" s="107">
        <f t="shared" si="41"/>
        <v>6.4226086809963024E-98</v>
      </c>
      <c r="HW36" s="107">
        <f t="shared" si="41"/>
        <v>6.755673388138336E-100</v>
      </c>
      <c r="HX36" s="107">
        <f t="shared" si="41"/>
        <v>4.3759804526700917E-96</v>
      </c>
      <c r="HY36" s="107">
        <f t="shared" si="41"/>
        <v>4.9992533683114793E-100</v>
      </c>
      <c r="HZ36" s="107">
        <f t="shared" si="41"/>
        <v>3.507700876213369E-96</v>
      </c>
      <c r="IA36" s="107">
        <f t="shared" si="41"/>
        <v>1.9241611661200042E-103</v>
      </c>
      <c r="IB36" s="107">
        <f t="shared" si="41"/>
        <v>1.0795379911279221E-110</v>
      </c>
      <c r="IC36" s="107">
        <f t="shared" si="41"/>
        <v>4.2294709996337864E-112</v>
      </c>
      <c r="ID36" s="107">
        <f t="shared" si="41"/>
        <v>1.0180290430433988E-100</v>
      </c>
      <c r="IE36" s="107">
        <f t="shared" si="41"/>
        <v>2.1370629719805569E-99</v>
      </c>
      <c r="IF36" s="107">
        <f t="shared" si="41"/>
        <v>3.7207368702467495E-101</v>
      </c>
      <c r="IG36" s="107">
        <f t="shared" si="41"/>
        <v>1.1277294361548032E-65</v>
      </c>
      <c r="II36" s="107">
        <f t="shared" si="93"/>
        <v>1.1118255587868309E-139</v>
      </c>
      <c r="IJ36" s="107">
        <f t="shared" si="94"/>
        <v>5.1763471399907018E-155</v>
      </c>
      <c r="IK36" s="107">
        <f t="shared" si="95"/>
        <v>6.9582847734369781E-161</v>
      </c>
      <c r="IL36" s="107">
        <f t="shared" si="96"/>
        <v>2.6060363011036522E-192</v>
      </c>
      <c r="IM36" s="107">
        <f t="shared" si="97"/>
        <v>1.5607149710564955E-196</v>
      </c>
      <c r="IN36" s="107">
        <f t="shared" si="98"/>
        <v>2.7754089289364256E-189</v>
      </c>
      <c r="IO36" s="107">
        <f t="shared" si="99"/>
        <v>9.057774664302276E-197</v>
      </c>
      <c r="IP36" s="107">
        <f t="shared" si="100"/>
        <v>2.0974897715442155E-189</v>
      </c>
      <c r="IQ36" s="107">
        <f t="shared" si="101"/>
        <v>5.1087902321645286E-204</v>
      </c>
      <c r="IR36" s="107">
        <f t="shared" si="102"/>
        <v>4.2990512750817372E-218</v>
      </c>
      <c r="IS36" s="107">
        <f t="shared" si="103"/>
        <v>9.9494771809273171E-222</v>
      </c>
      <c r="IT36" s="107">
        <f t="shared" si="104"/>
        <v>2.7835821178795581E-198</v>
      </c>
      <c r="IU36" s="107">
        <f t="shared" si="105"/>
        <v>2.7894262957145407E-194</v>
      </c>
      <c r="IV36" s="107">
        <f t="shared" si="106"/>
        <v>5.364834386315233E-200</v>
      </c>
      <c r="IW36" s="107">
        <f t="shared" si="107"/>
        <v>4.4963680714410717E-202</v>
      </c>
      <c r="IY36" s="107">
        <f t="shared" si="108"/>
        <v>4.1546598567402487E-9</v>
      </c>
      <c r="IZ36" s="107">
        <f t="shared" si="109"/>
        <v>5.2011344260245196E-10</v>
      </c>
      <c r="JA36" s="107">
        <f t="shared" si="110"/>
        <v>2.6000870173817459E-10</v>
      </c>
      <c r="JB36" s="107">
        <f t="shared" si="111"/>
        <v>4.6044428331907947E-12</v>
      </c>
      <c r="JC36" s="107">
        <f t="shared" si="112"/>
        <v>3.1660043659185999E-12</v>
      </c>
      <c r="JD36" s="107">
        <f t="shared" si="113"/>
        <v>1.0849797805780575E-11</v>
      </c>
      <c r="JE36" s="107">
        <f t="shared" si="114"/>
        <v>2.0756771740484009E-12</v>
      </c>
      <c r="JF36" s="107">
        <f t="shared" si="115"/>
        <v>4.3425597347576744E-12</v>
      </c>
      <c r="JG36" s="107">
        <f t="shared" si="116"/>
        <v>4.5733872235407482E-13</v>
      </c>
      <c r="JH36" s="107">
        <f t="shared" si="117"/>
        <v>1.0243395834760456E-13</v>
      </c>
      <c r="JI36" s="107">
        <f t="shared" si="118"/>
        <v>1.3143461524087274E-13</v>
      </c>
      <c r="JJ36" s="107">
        <f t="shared" si="119"/>
        <v>3.8713936405065283E-12</v>
      </c>
      <c r="JK36" s="107">
        <f t="shared" si="120"/>
        <v>3.7696252510941302E-12</v>
      </c>
      <c r="JL36" s="107">
        <f t="shared" si="121"/>
        <v>4.4766238532142701E-12</v>
      </c>
      <c r="JM36" s="107">
        <f t="shared" si="122"/>
        <v>2.3150231276161358E-15</v>
      </c>
    </row>
    <row r="37" spans="2:273" x14ac:dyDescent="0.25">
      <c r="B37" s="2">
        <v>9</v>
      </c>
      <c r="C37" s="37">
        <v>70.438000000000002</v>
      </c>
      <c r="D37" s="37">
        <v>71.305999999999997</v>
      </c>
      <c r="E37" s="37">
        <v>72.081999999999994</v>
      </c>
      <c r="F37" s="37">
        <v>69.097999999999999</v>
      </c>
      <c r="G37" s="37">
        <v>72.295000000000002</v>
      </c>
      <c r="H37" s="37">
        <v>77.216999999999999</v>
      </c>
      <c r="I37" s="37">
        <v>73.683000000000007</v>
      </c>
      <c r="J37" s="37">
        <v>71.75</v>
      </c>
      <c r="K37" s="37">
        <v>70.241</v>
      </c>
      <c r="L37" s="37">
        <v>68.881</v>
      </c>
      <c r="M37" s="37">
        <v>70.016999999999996</v>
      </c>
      <c r="N37" s="37">
        <v>71.644000000000005</v>
      </c>
      <c r="O37" s="37">
        <v>79.745999999999995</v>
      </c>
      <c r="P37" s="37">
        <v>72.203000000000003</v>
      </c>
      <c r="Q37" s="37">
        <v>72.573999999999998</v>
      </c>
      <c r="R37" s="10"/>
      <c r="S37" s="4">
        <f>AY37 + (C$3 * _xlfn.NORM.DIST($B37, C$7, ABS(C$11), FALSE) * _xlfn.NORM.DIST(($B37 - C$7)*C$15, 0, ABS(C$11), TRUE) * 2)
               + (C$4 * _xlfn.NORM.DIST($B37, C$8, ABS(C$12), FALSE) * _xlfn.NORM.DIST(($B37 - C$8)*C$16, 0, ABS(C$12), TRUE) * 2)
               + (C$5 * _xlfn.NORM.DIST($B37, C$9, ABS(C$13), FALSE) * _xlfn.NORM.DIST(($B37 - C$9)*C$17, 0, ABS(C$13), TRUE) * 2)
               + (C$6 * _xlfn.NORM.DIST($B37, C$10, ABS(C$14), FALSE) * _xlfn.NORM.DIST(($B37 - C$10)*C$18, 0, ABS(C$14), TRUE) * 2)</f>
        <v>70.857910121674436</v>
      </c>
      <c r="T37" s="4">
        <f>AZ37 + (D$3 * _xlfn.NORM.DIST($B37, D$7, ABS(D$11), FALSE) * _xlfn.NORM.DIST(($B37 - D$7)*D$15, 0, ABS(D$11), TRUE) * 2)
               + (D$4 * _xlfn.NORM.DIST($B37, D$8, ABS(D$12), FALSE) * _xlfn.NORM.DIST(($B37 - D$8)*D$16, 0, ABS(D$12), TRUE) * 2)
               + (D$5 * _xlfn.NORM.DIST($B37, D$9, ABS(D$13), FALSE) * _xlfn.NORM.DIST(($B37 - D$9)*D$17, 0, ABS(D$13), TRUE) * 2)
               + (D$6 * _xlfn.NORM.DIST($B37, D$10, ABS(D$14), FALSE) * _xlfn.NORM.DIST(($B37 - D$10)*D$18, 0, ABS(D$14), TRUE) * 2)</f>
        <v>71.702767830287783</v>
      </c>
      <c r="U37" s="4">
        <f>BA37 + (E$3 * _xlfn.NORM.DIST($B37, E$7, ABS(E$11), FALSE) * _xlfn.NORM.DIST(($B37 - E$7)*E$15, 0, ABS(E$11), TRUE) * 2)
               + (E$4 * _xlfn.NORM.DIST($B37, E$8, ABS(E$12), FALSE) * _xlfn.NORM.DIST(($B37 - E$8)*E$16, 0, ABS(E$12), TRUE) * 2)
               + (E$5 * _xlfn.NORM.DIST($B37, E$9, ABS(E$13), FALSE) * _xlfn.NORM.DIST(($B37 - E$9)*E$17, 0, ABS(E$13), TRUE) * 2)
               + (E$6 * _xlfn.NORM.DIST($B37, E$10, ABS(E$14), FALSE) * _xlfn.NORM.DIST(($B37 - E$10)*E$18, 0, ABS(E$14), TRUE) * 2)</f>
        <v>72.397784220380601</v>
      </c>
      <c r="V37" s="4">
        <f>BB37 + (F$3 * _xlfn.NORM.DIST($B37, F$7, ABS(F$11), FALSE) * _xlfn.NORM.DIST(($B37 - F$7)*F$15, 0, ABS(F$11), TRUE) * 2)
               + (F$4 * _xlfn.NORM.DIST($B37, F$8, ABS(F$12), FALSE) * _xlfn.NORM.DIST(($B37 - F$8)*F$16, 0, ABS(F$12), TRUE) * 2)
               + (F$5 * _xlfn.NORM.DIST($B37, F$9, ABS(F$13), FALSE) * _xlfn.NORM.DIST(($B37 - F$9)*F$17, 0, ABS(F$13), TRUE) * 2)
               + (F$6 * _xlfn.NORM.DIST($B37, F$10, ABS(F$14), FALSE) * _xlfn.NORM.DIST(($B37 - F$10)*F$18, 0, ABS(F$14), TRUE) * 2)</f>
        <v>69.452998887256584</v>
      </c>
      <c r="W37" s="4">
        <f>BC37 + (G$3 * _xlfn.NORM.DIST($B37, G$7, ABS(G$11), FALSE) * _xlfn.NORM.DIST(($B37 - G$7)*G$15, 0, ABS(G$11), TRUE) * 2)
               + (G$4 * _xlfn.NORM.DIST($B37, G$8, ABS(G$12), FALSE) * _xlfn.NORM.DIST(($B37 - G$8)*G$16, 0, ABS(G$12), TRUE) * 2)
               + (G$5 * _xlfn.NORM.DIST($B37, G$9, ABS(G$13), FALSE) * _xlfn.NORM.DIST(($B37 - G$9)*G$17, 0, ABS(G$13), TRUE) * 2)
               + (G$6 * _xlfn.NORM.DIST($B37, G$10, ABS(G$14), FALSE) * _xlfn.NORM.DIST(($B37 - G$10)*G$18, 0, ABS(G$14), TRUE) * 2)</f>
        <v>72.14732600451778</v>
      </c>
      <c r="X37" s="4">
        <f>BD37 + (H$3 * _xlfn.NORM.DIST($B37, H$7, ABS(H$11), FALSE) * _xlfn.NORM.DIST(($B37 - H$7)*H$15, 0, ABS(H$11), TRUE) * 2)
               + (H$4 * _xlfn.NORM.DIST($B37, H$8, ABS(H$12), FALSE) * _xlfn.NORM.DIST(($B37 - H$8)*H$16, 0, ABS(H$12), TRUE) * 2)
               + (H$5 * _xlfn.NORM.DIST($B37, H$9, ABS(H$13), FALSE) * _xlfn.NORM.DIST(($B37 - H$9)*H$17, 0, ABS(H$13), TRUE) * 2)
               + (H$6 * _xlfn.NORM.DIST($B37, H$10, ABS(H$14), FALSE) * _xlfn.NORM.DIST(($B37 - H$10)*H$18, 0, ABS(H$14), TRUE) * 2)</f>
        <v>78.052748723602278</v>
      </c>
      <c r="Y37" s="4">
        <f>BE37 + (I$3 * _xlfn.NORM.DIST($B37, I$7, ABS(I$11), FALSE) * _xlfn.NORM.DIST(($B37 - I$7)*I$15, 0, ABS(I$11), TRUE) * 2)
               + (I$4 * _xlfn.NORM.DIST($B37, I$8, ABS(I$12), FALSE) * _xlfn.NORM.DIST(($B37 - I$8)*I$16, 0, ABS(I$12), TRUE) * 2)
               + (I$5 * _xlfn.NORM.DIST($B37, I$9, ABS(I$13), FALSE) * _xlfn.NORM.DIST(($B37 - I$9)*I$17, 0, ABS(I$13), TRUE) * 2)
               + (I$6 * _xlfn.NORM.DIST($B37, I$10, ABS(I$14), FALSE) * _xlfn.NORM.DIST(($B37 - I$10)*I$18, 0, ABS(I$14), TRUE) * 2)</f>
        <v>74.121516755441803</v>
      </c>
      <c r="Z37" s="4">
        <f>BF37 + (J$3 * _xlfn.NORM.DIST($B37, J$7, ABS(J$11), FALSE) * _xlfn.NORM.DIST(($B37 - J$7)*J$15, 0, ABS(J$11), TRUE) * 2)
               + (J$4 * _xlfn.NORM.DIST($B37, J$8, ABS(J$12), FALSE) * _xlfn.NORM.DIST(($B37 - J$8)*J$16, 0, ABS(J$12), TRUE) * 2)
               + (J$5 * _xlfn.NORM.DIST($B37, J$9, ABS(J$13), FALSE) * _xlfn.NORM.DIST(($B37 - J$9)*J$17, 0, ABS(J$13), TRUE) * 2)
               + (J$6 * _xlfn.NORM.DIST($B37, J$10, ABS(J$14), FALSE) * _xlfn.NORM.DIST(($B37 - J$10)*J$18, 0, ABS(J$14), TRUE) * 2)</f>
        <v>72.231756817031226</v>
      </c>
      <c r="AA37" s="4">
        <f>BG37 + (K$3 * _xlfn.NORM.DIST($B37, K$7, ABS(K$11), FALSE) * _xlfn.NORM.DIST(($B37 - K$7)*K$15, 0, ABS(K$11), TRUE) * 2)
               + (K$4 * _xlfn.NORM.DIST($B37, K$8, ABS(K$12), FALSE) * _xlfn.NORM.DIST(($B37 - K$8)*K$16, 0, ABS(K$12), TRUE) * 2)
               + (K$5 * _xlfn.NORM.DIST($B37, K$9, ABS(K$13), FALSE) * _xlfn.NORM.DIST(($B37 - K$9)*K$17, 0, ABS(K$13), TRUE) * 2)
               + (K$6 * _xlfn.NORM.DIST($B37, K$10, ABS(K$14), FALSE) * _xlfn.NORM.DIST(($B37 - K$10)*K$18, 0, ABS(K$14), TRUE) * 2)</f>
        <v>70.126920409701469</v>
      </c>
      <c r="AB37" s="4">
        <f>BH37 + (L$3 * _xlfn.NORM.DIST($B37, L$7, ABS(L$11), FALSE) * _xlfn.NORM.DIST(($B37 - L$7)*L$15, 0, ABS(L$11), TRUE) * 2)
               + (L$4 * _xlfn.NORM.DIST($B37, L$8, ABS(L$12), FALSE) * _xlfn.NORM.DIST(($B37 - L$8)*L$16, 0, ABS(L$12), TRUE) * 2)
               + (L$5 * _xlfn.NORM.DIST($B37, L$9, ABS(L$13), FALSE) * _xlfn.NORM.DIST(($B37 - L$9)*L$17, 0, ABS(L$13), TRUE) * 2)
               + (L$6 * _xlfn.NORM.DIST($B37, L$10, ABS(L$14), FALSE) * _xlfn.NORM.DIST(($B37 - L$10)*L$18, 0, ABS(L$14), TRUE) * 2)</f>
        <v>69.175270598614716</v>
      </c>
      <c r="AC37" s="4">
        <f>BI37 + (M$3 * _xlfn.NORM.DIST($B37, M$7, ABS(M$11), FALSE) * _xlfn.NORM.DIST(($B37 - M$7)*M$15, 0, ABS(M$11), TRUE) * 2)
               + (M$4 * _xlfn.NORM.DIST($B37, M$8, ABS(M$12), FALSE) * _xlfn.NORM.DIST(($B37 - M$8)*M$16, 0, ABS(M$12), TRUE) * 2)
               + (M$5 * _xlfn.NORM.DIST($B37, M$9, ABS(M$13), FALSE) * _xlfn.NORM.DIST(($B37 - M$9)*M$17, 0, ABS(M$13), TRUE) * 2)
               + (M$6 * _xlfn.NORM.DIST($B37, M$10, ABS(M$14), FALSE) * _xlfn.NORM.DIST(($B37 - M$10)*M$18, 0, ABS(M$14), TRUE) * 2)</f>
        <v>68.500601840393017</v>
      </c>
      <c r="AD37" s="4">
        <f>BJ37 + (N$3 * _xlfn.NORM.DIST($B37, N$7, ABS(N$11), FALSE) * _xlfn.NORM.DIST(($B37 - N$7)*N$15, 0, ABS(N$11), TRUE) * 2)
               + (N$4 * _xlfn.NORM.DIST($B37, N$8, ABS(N$12), FALSE) * _xlfn.NORM.DIST(($B37 - N$8)*N$16, 0, ABS(N$12), TRUE) * 2)
               + (N$5 * _xlfn.NORM.DIST($B37, N$9, ABS(N$13), FALSE) * _xlfn.NORM.DIST(($B37 - N$9)*N$17, 0, ABS(N$13), TRUE) * 2)
               + (N$6 * _xlfn.NORM.DIST($B37, N$10, ABS(N$14), FALSE) * _xlfn.NORM.DIST(($B37 - N$10)*N$18, 0, ABS(N$14), TRUE) * 2)</f>
        <v>71.424364762351445</v>
      </c>
      <c r="AE37" s="4">
        <f>BK37 + (O$3 * _xlfn.NORM.DIST($B37, O$7, ABS(O$11), FALSE) * _xlfn.NORM.DIST(($B37 - O$7)*O$15, 0, ABS(O$11), TRUE) * 2)
               + (O$4 * _xlfn.NORM.DIST($B37, O$8, ABS(O$12), FALSE) * _xlfn.NORM.DIST(($B37 - O$8)*O$16, 0, ABS(O$12), TRUE) * 2)
               + (O$5 * _xlfn.NORM.DIST($B37, O$9, ABS(O$13), FALSE) * _xlfn.NORM.DIST(($B37 - O$9)*O$17, 0, ABS(O$13), TRUE) * 2)
               + (O$6 * _xlfn.NORM.DIST($B37, O$10, ABS(O$14), FALSE) * _xlfn.NORM.DIST(($B37 - O$10)*O$18, 0, ABS(O$14), TRUE) * 2)</f>
        <v>79.096114557789903</v>
      </c>
      <c r="AF37" s="4">
        <f t="shared" si="10"/>
        <v>71.544129169721302</v>
      </c>
      <c r="AG37" s="4">
        <f t="shared" si="11"/>
        <v>70.961267456336387</v>
      </c>
      <c r="AI37" s="4">
        <f>IF(OR($B37 &lt; C$231, $B37 &gt; C$234), 0, C37-S37)</f>
        <v>-0.41991012167443387</v>
      </c>
      <c r="AJ37" s="4">
        <f>IF(OR($B37 &lt; D$231, $B37 &gt; D$234), 0, D37-T37)</f>
        <v>-0.39676783028778573</v>
      </c>
      <c r="AK37" s="4">
        <f>IF(OR($B37 &lt; E$231, $B37 &gt; E$234), 0, E37-U37)</f>
        <v>-0.31578422038060694</v>
      </c>
      <c r="AL37" s="4">
        <f>IF(OR($B37 &lt; F$231, $B37 &gt; F$234), 0, F37-V37)</f>
        <v>-0.35499888725658479</v>
      </c>
      <c r="AM37" s="4">
        <f>IF(OR($B37 &lt; G$231, $B37 &gt; G$234), 0, G37-W37)</f>
        <v>0.14767399548222215</v>
      </c>
      <c r="AN37" s="4">
        <f>IF(OR($B37 &lt; H$231, $B37 &gt; H$234), 0, H37-X37)</f>
        <v>-0.83574872360227914</v>
      </c>
      <c r="AO37" s="4">
        <f>IF(OR($B37 &lt; I$231, $B37 &gt; I$234), 0, I37-Y37)</f>
        <v>-0.43851675544179614</v>
      </c>
      <c r="AP37" s="4">
        <f>IF(OR($B37 &lt; J$231, $B37 &gt; J$234), 0, J37-Z37)</f>
        <v>-0.48175681703122564</v>
      </c>
      <c r="AQ37" s="4">
        <f>IF(OR($B37 &lt; K$231, $B37 &gt; K$234), 0, K37-AA37)</f>
        <v>0.11407959029853032</v>
      </c>
      <c r="AR37" s="4">
        <f>IF(OR($B37 &lt; L$231, $B37 &gt; L$234), 0, L37-AB37)</f>
        <v>-0.29427059861471605</v>
      </c>
      <c r="AS37" s="4">
        <f>IF(OR($B37 &lt; M$231, $B37 &gt; M$234), 0, M37-AC37)</f>
        <v>1.5163981596069789</v>
      </c>
      <c r="AT37" s="4">
        <f>IF(OR($B37 &lt; N$231, $B37 &gt; N$234), 0, N37-AD37)</f>
        <v>0.21963523764856063</v>
      </c>
      <c r="AU37" s="4">
        <f>IF(OR($B37 &lt; O$231, $B37 &gt; O$234), 0, O37-AE37)</f>
        <v>0.64988544221009192</v>
      </c>
      <c r="AV37" s="4">
        <f t="shared" si="12"/>
        <v>0.65887083027870119</v>
      </c>
      <c r="AW37" s="4">
        <f t="shared" si="12"/>
        <v>1.6127325436636113</v>
      </c>
      <c r="AY37" s="2">
        <f t="shared" si="44"/>
        <v>70.857895918436014</v>
      </c>
      <c r="AZ37" s="2">
        <f t="shared" si="13"/>
        <v>71.702765784872867</v>
      </c>
      <c r="BA37" s="2">
        <f t="shared" si="13"/>
        <v>72.397783119342179</v>
      </c>
      <c r="BB37" s="2">
        <f t="shared" si="13"/>
        <v>69.452998862727242</v>
      </c>
      <c r="BC37" s="2">
        <f t="shared" si="13"/>
        <v>72.147325987697982</v>
      </c>
      <c r="BD37" s="2">
        <f t="shared" si="13"/>
        <v>78.052748670874365</v>
      </c>
      <c r="BE37" s="2">
        <f t="shared" si="13"/>
        <v>74.121516743731846</v>
      </c>
      <c r="BF37" s="2">
        <f t="shared" si="13"/>
        <v>72.231756793464839</v>
      </c>
      <c r="BG37" s="2">
        <f t="shared" si="13"/>
        <v>70.12692040679633</v>
      </c>
      <c r="BH37" s="2">
        <f t="shared" si="13"/>
        <v>69.175270597893544</v>
      </c>
      <c r="BI37" s="2">
        <f t="shared" si="13"/>
        <v>68.500601839475607</v>
      </c>
      <c r="BJ37" s="2">
        <f t="shared" si="13"/>
        <v>71.424364739936195</v>
      </c>
      <c r="BK37" s="2">
        <f t="shared" si="13"/>
        <v>79.09611453819879</v>
      </c>
      <c r="BL37" s="2">
        <f t="shared" si="13"/>
        <v>71.544129147165677</v>
      </c>
      <c r="BM37" s="2">
        <f t="shared" si="13"/>
        <v>70.961267456321494</v>
      </c>
      <c r="BO37" s="2">
        <f t="shared" si="45"/>
        <v>70.438000000000002</v>
      </c>
      <c r="BP37" s="2">
        <f t="shared" si="46"/>
        <v>71.305999999999997</v>
      </c>
      <c r="BQ37" s="2">
        <f t="shared" si="47"/>
        <v>72.081999999999994</v>
      </c>
      <c r="BR37" s="2">
        <f t="shared" si="48"/>
        <v>69.097999999999999</v>
      </c>
      <c r="BS37" s="2">
        <f t="shared" si="49"/>
        <v>72.295000000000002</v>
      </c>
      <c r="BT37" s="2">
        <f t="shared" si="50"/>
        <v>77.216999999999999</v>
      </c>
      <c r="BU37" s="2">
        <f t="shared" si="51"/>
        <v>73.683000000000007</v>
      </c>
      <c r="BV37" s="2">
        <f t="shared" si="52"/>
        <v>71.75</v>
      </c>
      <c r="BW37" s="2">
        <f t="shared" si="53"/>
        <v>70.241</v>
      </c>
      <c r="BX37" s="2">
        <f t="shared" si="54"/>
        <v>68.881</v>
      </c>
      <c r="BY37" s="2">
        <f t="shared" si="55"/>
        <v>70.016999999999996</v>
      </c>
      <c r="BZ37" s="2">
        <f t="shared" si="56"/>
        <v>71.644000000000005</v>
      </c>
      <c r="CA37" s="2">
        <f t="shared" si="57"/>
        <v>79.745999999999995</v>
      </c>
      <c r="CB37" s="2">
        <f t="shared" si="58"/>
        <v>72.203000000000003</v>
      </c>
      <c r="CC37" s="2">
        <f t="shared" si="59"/>
        <v>72.573999999999998</v>
      </c>
      <c r="CE37" s="2" t="str">
        <f t="shared" si="60"/>
        <v/>
      </c>
      <c r="CF37" s="2" t="str">
        <f t="shared" si="61"/>
        <v/>
      </c>
      <c r="CG37" s="2" t="str">
        <f t="shared" si="62"/>
        <v/>
      </c>
      <c r="CH37" s="2" t="str">
        <f t="shared" si="63"/>
        <v/>
      </c>
      <c r="CI37" s="2" t="str">
        <f t="shared" si="64"/>
        <v/>
      </c>
      <c r="CJ37" s="2" t="str">
        <f t="shared" si="65"/>
        <v/>
      </c>
      <c r="CK37" s="2" t="str">
        <f t="shared" si="66"/>
        <v/>
      </c>
      <c r="CL37" s="2" t="str">
        <f t="shared" si="67"/>
        <v/>
      </c>
      <c r="CM37" s="2" t="str">
        <f t="shared" si="68"/>
        <v/>
      </c>
      <c r="CN37" s="2" t="str">
        <f t="shared" si="69"/>
        <v/>
      </c>
      <c r="CO37" s="2" t="str">
        <f t="shared" si="70"/>
        <v/>
      </c>
      <c r="CP37" s="2" t="str">
        <f t="shared" si="71"/>
        <v/>
      </c>
      <c r="CQ37" s="2" t="str">
        <f t="shared" si="72"/>
        <v/>
      </c>
      <c r="CR37" s="2" t="str">
        <f t="shared" si="73"/>
        <v/>
      </c>
      <c r="CS37" s="2" t="str">
        <f t="shared" si="74"/>
        <v/>
      </c>
      <c r="CU37" s="2" t="str">
        <f t="shared" si="75"/>
        <v/>
      </c>
      <c r="CV37" s="2" t="str">
        <f t="shared" si="76"/>
        <v/>
      </c>
      <c r="CW37" s="2" t="str">
        <f t="shared" si="77"/>
        <v/>
      </c>
      <c r="CX37" s="2" t="str">
        <f t="shared" si="78"/>
        <v/>
      </c>
      <c r="CY37" s="2" t="str">
        <f t="shared" si="79"/>
        <v/>
      </c>
      <c r="CZ37" s="2" t="str">
        <f t="shared" si="80"/>
        <v/>
      </c>
      <c r="DA37" s="2" t="str">
        <f t="shared" si="81"/>
        <v/>
      </c>
      <c r="DB37" s="2" t="str">
        <f t="shared" si="82"/>
        <v/>
      </c>
      <c r="DC37" s="2" t="str">
        <f t="shared" si="83"/>
        <v/>
      </c>
      <c r="DD37" s="2" t="str">
        <f t="shared" si="84"/>
        <v/>
      </c>
      <c r="DE37" s="2" t="str">
        <f t="shared" si="85"/>
        <v/>
      </c>
      <c r="DF37" s="2" t="str">
        <f t="shared" si="86"/>
        <v/>
      </c>
      <c r="DG37" s="2" t="str">
        <f t="shared" si="87"/>
        <v/>
      </c>
      <c r="DH37" s="2" t="str">
        <f t="shared" si="88"/>
        <v/>
      </c>
      <c r="DI37" s="2" t="str">
        <f t="shared" si="89"/>
        <v/>
      </c>
      <c r="DK37" s="2">
        <f t="shared" si="17"/>
        <v>70.858150806451604</v>
      </c>
      <c r="DL37" s="2">
        <f t="shared" si="18"/>
        <v>71.702957661290327</v>
      </c>
      <c r="DM37" s="2">
        <f t="shared" si="18"/>
        <v>72.397812683284442</v>
      </c>
      <c r="DN37" s="2">
        <f t="shared" si="18"/>
        <v>69.453183600713004</v>
      </c>
      <c r="DO37" s="2">
        <f t="shared" si="18"/>
        <v>72.147197030791773</v>
      </c>
      <c r="DP37" s="2">
        <f t="shared" si="18"/>
        <v>78.052375111408224</v>
      </c>
      <c r="DQ37" s="2">
        <f t="shared" si="18"/>
        <v>74.12116184017593</v>
      </c>
      <c r="DR37" s="2">
        <f t="shared" si="18"/>
        <v>72.231531194295883</v>
      </c>
      <c r="DS37" s="2">
        <f t="shared" si="18"/>
        <v>70.126975806451611</v>
      </c>
      <c r="DT37" s="2">
        <f t="shared" si="18"/>
        <v>69.175357879124945</v>
      </c>
      <c r="DU37" s="2">
        <f t="shared" si="18"/>
        <v>68.50061245828698</v>
      </c>
      <c r="DV37" s="2">
        <f t="shared" si="18"/>
        <v>71.424300036656888</v>
      </c>
      <c r="DW37" s="2">
        <f t="shared" si="18"/>
        <v>79.095836898395703</v>
      </c>
      <c r="DX37" s="2">
        <f t="shared" si="18"/>
        <v>71.543519607843137</v>
      </c>
      <c r="DY37" s="2">
        <f t="shared" si="18"/>
        <v>70.960176792556112</v>
      </c>
      <c r="EA37" s="2">
        <f t="shared" si="19"/>
        <v>61.289849725987885</v>
      </c>
      <c r="EB37" s="2">
        <f t="shared" si="20"/>
        <v>65.651250404976352</v>
      </c>
      <c r="EC37" s="2">
        <f t="shared" si="21"/>
        <v>71.498141063348385</v>
      </c>
      <c r="ED37" s="2">
        <f t="shared" si="22"/>
        <v>63.909346320840953</v>
      </c>
      <c r="EE37" s="2">
        <f t="shared" si="23"/>
        <v>75.937162134369288</v>
      </c>
      <c r="EF37" s="2">
        <f t="shared" si="24"/>
        <v>88.491834723491763</v>
      </c>
      <c r="EG37" s="2">
        <f t="shared" si="25"/>
        <v>83.739768753233321</v>
      </c>
      <c r="EH37" s="2">
        <f t="shared" si="26"/>
        <v>78.797191412312472</v>
      </c>
      <c r="EI37" s="2">
        <f t="shared" si="27"/>
        <v>68.370289877565085</v>
      </c>
      <c r="EJ37" s="2">
        <f t="shared" si="28"/>
        <v>66.570221994815128</v>
      </c>
      <c r="EK37" s="2">
        <f t="shared" si="29"/>
        <v>68.209803929594742</v>
      </c>
      <c r="EL37" s="2">
        <f t="shared" si="30"/>
        <v>73.22730881431454</v>
      </c>
      <c r="EM37" s="2">
        <f t="shared" si="31"/>
        <v>83.039049455777544</v>
      </c>
      <c r="EN37" s="2">
        <f t="shared" si="32"/>
        <v>75.065722296395208</v>
      </c>
      <c r="EO37" s="2">
        <f t="shared" si="33"/>
        <v>74.021122444432052</v>
      </c>
      <c r="EQ37" s="2">
        <f t="shared" si="34"/>
        <v>61.056450963691397</v>
      </c>
      <c r="ER37" s="2">
        <f t="shared" si="35"/>
        <v>67.763643344683743</v>
      </c>
      <c r="ES37" s="2">
        <f t="shared" si="35"/>
        <v>70.439155634187699</v>
      </c>
      <c r="ET37" s="2">
        <f t="shared" si="35"/>
        <v>68.011232774792219</v>
      </c>
      <c r="EU37" s="2">
        <f t="shared" si="35"/>
        <v>76.645174071224289</v>
      </c>
      <c r="EV37" s="2">
        <f t="shared" si="35"/>
        <v>80.077705586337458</v>
      </c>
      <c r="EW37" s="2">
        <f t="shared" si="35"/>
        <v>80.971968056528397</v>
      </c>
      <c r="EX37" s="2">
        <f t="shared" si="35"/>
        <v>73.98779235984172</v>
      </c>
      <c r="EY37" s="2">
        <f t="shared" si="35"/>
        <v>65.48139871152469</v>
      </c>
      <c r="EZ37" s="2">
        <f t="shared" si="35"/>
        <v>68.030998026005349</v>
      </c>
      <c r="FA37" s="2">
        <f t="shared" si="35"/>
        <v>68.189298770928573</v>
      </c>
      <c r="FB37" s="2">
        <f t="shared" si="35"/>
        <v>72.168267990160871</v>
      </c>
      <c r="FC37" s="2">
        <f t="shared" si="35"/>
        <v>79.508870029179789</v>
      </c>
      <c r="FD37" s="2">
        <f t="shared" si="35"/>
        <v>72.363556578057981</v>
      </c>
      <c r="FE37" s="2">
        <f t="shared" si="35"/>
        <v>73.993343847288145</v>
      </c>
      <c r="FG37" s="2">
        <f t="shared" si="36"/>
        <v>2.663879547816627E-5</v>
      </c>
      <c r="FH37" s="2">
        <f t="shared" si="37"/>
        <v>3.1706163208185584E-5</v>
      </c>
      <c r="FI37" s="2">
        <f t="shared" si="37"/>
        <v>3.2860814266544999E-5</v>
      </c>
      <c r="FJ37" s="2">
        <f t="shared" si="37"/>
        <v>3.3323125751551187E-5</v>
      </c>
      <c r="FK37" s="2">
        <f t="shared" si="37"/>
        <v>3.4025882163854275E-5</v>
      </c>
      <c r="FL37" s="2">
        <f t="shared" si="37"/>
        <v>3.5783410447842963E-5</v>
      </c>
      <c r="FM37" s="2">
        <f t="shared" si="37"/>
        <v>3.6897604842692013E-5</v>
      </c>
      <c r="FN37" s="2">
        <f t="shared" si="37"/>
        <v>3.4360469964917802E-5</v>
      </c>
      <c r="FO37" s="2">
        <f t="shared" si="37"/>
        <v>3.1536459291644692E-5</v>
      </c>
      <c r="FP37" s="2">
        <f t="shared" si="37"/>
        <v>3.3503523729483258E-5</v>
      </c>
      <c r="FQ37" s="2">
        <f t="shared" si="37"/>
        <v>3.6514786609643995E-5</v>
      </c>
      <c r="FR37" s="2">
        <f t="shared" si="37"/>
        <v>3.5886280947649214E-5</v>
      </c>
      <c r="FS37" s="2">
        <f t="shared" si="37"/>
        <v>7.0409547137677392E-5</v>
      </c>
      <c r="FT37" s="2">
        <f t="shared" si="37"/>
        <v>1.7305630066216012E-4</v>
      </c>
      <c r="FU37" s="2">
        <f t="shared" si="37"/>
        <v>3.5631595330976414E-4</v>
      </c>
      <c r="FW37" s="2">
        <f t="shared" si="90"/>
        <v>1.3611536903167813E-13</v>
      </c>
      <c r="FX37" s="2">
        <f t="shared" si="38"/>
        <v>2.3832855178667491E-13</v>
      </c>
      <c r="FY37" s="2">
        <f t="shared" si="38"/>
        <v>2.5112631849400104E-13</v>
      </c>
      <c r="FZ37" s="2">
        <f t="shared" si="38"/>
        <v>2.601516355349857E-13</v>
      </c>
      <c r="GA37" s="2">
        <f t="shared" si="38"/>
        <v>2.4987509728941894E-13</v>
      </c>
      <c r="GB37" s="2">
        <f t="shared" si="38"/>
        <v>2.3782767459682223E-13</v>
      </c>
      <c r="GC37" s="2">
        <f t="shared" si="38"/>
        <v>3.9268754585925807E-13</v>
      </c>
      <c r="GD37" s="2">
        <f t="shared" si="38"/>
        <v>3.6653908743821394E-13</v>
      </c>
      <c r="GE37" s="2">
        <f t="shared" si="38"/>
        <v>3.4954449067139977E-13</v>
      </c>
      <c r="GF37" s="2">
        <f t="shared" si="38"/>
        <v>3.4291067555220348E-13</v>
      </c>
      <c r="GG37" s="2">
        <f t="shared" si="38"/>
        <v>3.0017200195067375E-13</v>
      </c>
      <c r="GH37" s="2">
        <f t="shared" si="38"/>
        <v>2.2566245579137018E-13</v>
      </c>
      <c r="GI37" s="2">
        <f t="shared" si="38"/>
        <v>2.0850931961872727E-12</v>
      </c>
      <c r="GJ37" s="2">
        <f t="shared" si="38"/>
        <v>1.6623145576582452E-11</v>
      </c>
      <c r="GK37" s="2">
        <f t="shared" si="38"/>
        <v>9.3388144888558617E-11</v>
      </c>
      <c r="GM37" s="107">
        <f t="shared" si="91"/>
        <v>8.8105078709639014E-9</v>
      </c>
      <c r="GN37" s="107">
        <f t="shared" si="39"/>
        <v>1.2183088885547582E-9</v>
      </c>
      <c r="GO37" s="107">
        <f t="shared" si="39"/>
        <v>6.289098755341794E-10</v>
      </c>
      <c r="GP37" s="107">
        <f t="shared" si="39"/>
        <v>1.3226124397037504E-11</v>
      </c>
      <c r="GQ37" s="107">
        <f t="shared" si="39"/>
        <v>9.2592893389055344E-12</v>
      </c>
      <c r="GR37" s="107">
        <f t="shared" si="39"/>
        <v>3.0260691296130477E-11</v>
      </c>
      <c r="GS37" s="107">
        <f t="shared" si="39"/>
        <v>6.2324268685110187E-12</v>
      </c>
      <c r="GT37" s="107">
        <f t="shared" si="39"/>
        <v>1.2543110727418519E-11</v>
      </c>
      <c r="GU37" s="107">
        <f t="shared" si="39"/>
        <v>1.4403617155590172E-12</v>
      </c>
      <c r="GV37" s="107">
        <f t="shared" si="39"/>
        <v>3.4604055188124749E-13</v>
      </c>
      <c r="GW37" s="107">
        <f t="shared" si="39"/>
        <v>4.4367036257307157E-13</v>
      </c>
      <c r="GX37" s="107">
        <f t="shared" si="39"/>
        <v>1.128622209837156E-11</v>
      </c>
      <c r="GY37" s="107">
        <f t="shared" si="39"/>
        <v>1.0700166593624405E-11</v>
      </c>
      <c r="GZ37" s="107">
        <f t="shared" si="39"/>
        <v>1.2767315872945337E-11</v>
      </c>
      <c r="HA37" s="107">
        <f t="shared" si="39"/>
        <v>9.1689410830108991E-15</v>
      </c>
      <c r="HC37" s="107">
        <f t="shared" si="123"/>
        <v>4.6232223472109173E-21</v>
      </c>
      <c r="HD37" s="107">
        <f t="shared" si="40"/>
        <v>2.8171168827199042E-23</v>
      </c>
      <c r="HE37" s="107">
        <f t="shared" si="40"/>
        <v>4.5467788252891019E-24</v>
      </c>
      <c r="HF37" s="107">
        <f t="shared" si="40"/>
        <v>2.5730364114190184E-28</v>
      </c>
      <c r="HG37" s="107">
        <f t="shared" si="40"/>
        <v>8.6033288893755457E-29</v>
      </c>
      <c r="HH37" s="107">
        <f t="shared" si="40"/>
        <v>1.3063324635302895E-27</v>
      </c>
      <c r="HI37" s="107">
        <f t="shared" si="40"/>
        <v>5.8498894644704347E-29</v>
      </c>
      <c r="HJ37" s="107">
        <f t="shared" si="40"/>
        <v>5.8792896710042439E-28</v>
      </c>
      <c r="HK37" s="107">
        <f t="shared" si="40"/>
        <v>4.2209628367978027E-30</v>
      </c>
      <c r="HL37" s="107">
        <f t="shared" si="40"/>
        <v>5.1309100058679861E-32</v>
      </c>
      <c r="HM37" s="107">
        <f t="shared" si="40"/>
        <v>4.113996138220941E-32</v>
      </c>
      <c r="HN37" s="107">
        <f t="shared" si="40"/>
        <v>7.33211939510405E-29</v>
      </c>
      <c r="HO37" s="107">
        <f t="shared" si="40"/>
        <v>9.109697563975823E-29</v>
      </c>
      <c r="HP37" s="107">
        <f t="shared" si="40"/>
        <v>7.3635634780000603E-29</v>
      </c>
      <c r="HQ37" s="107">
        <f t="shared" si="40"/>
        <v>2.4804326420367787E-36</v>
      </c>
      <c r="HS37" s="107">
        <f t="shared" si="92"/>
        <v>2.359578535776651E-70</v>
      </c>
      <c r="HT37" s="107">
        <f t="shared" si="41"/>
        <v>5.1774174373452256E-78</v>
      </c>
      <c r="HU37" s="107">
        <f t="shared" si="41"/>
        <v>6.8054838134409366E-81</v>
      </c>
      <c r="HV37" s="107">
        <f t="shared" si="41"/>
        <v>5.1755021777372488E-96</v>
      </c>
      <c r="HW37" s="107">
        <f t="shared" si="41"/>
        <v>5.9421269666085374E-98</v>
      </c>
      <c r="HX37" s="107">
        <f t="shared" si="41"/>
        <v>3.2233112941207945E-94</v>
      </c>
      <c r="HY37" s="107">
        <f t="shared" si="41"/>
        <v>4.7430570792790963E-98</v>
      </c>
      <c r="HZ37" s="107">
        <f t="shared" si="41"/>
        <v>2.7648330411473365E-94</v>
      </c>
      <c r="IA37" s="107">
        <f t="shared" si="41"/>
        <v>2.1098339575347689E-101</v>
      </c>
      <c r="IB37" s="107">
        <f t="shared" si="41"/>
        <v>1.6423892138540955E-108</v>
      </c>
      <c r="IC37" s="107">
        <f t="shared" si="41"/>
        <v>6.7738416208074782E-110</v>
      </c>
      <c r="ID37" s="107">
        <f t="shared" si="41"/>
        <v>9.164673503885192E-99</v>
      </c>
      <c r="IE37" s="107">
        <f t="shared" si="41"/>
        <v>1.6647868076389711E-97</v>
      </c>
      <c r="IF37" s="107">
        <f t="shared" si="41"/>
        <v>3.1222356411516424E-99</v>
      </c>
      <c r="IG37" s="107">
        <f t="shared" si="41"/>
        <v>1.8498008091378842E-64</v>
      </c>
      <c r="II37" s="107">
        <f t="shared" si="93"/>
        <v>1.4501983383808054E-137</v>
      </c>
      <c r="IJ37" s="107">
        <f t="shared" si="94"/>
        <v>1.2865141487399698E-152</v>
      </c>
      <c r="IK37" s="107">
        <f t="shared" si="95"/>
        <v>2.1584079672235517E-158</v>
      </c>
      <c r="IL37" s="107">
        <f t="shared" si="96"/>
        <v>2.5324808255412339E-189</v>
      </c>
      <c r="IM37" s="107">
        <f t="shared" si="97"/>
        <v>1.7496016253889327E-193</v>
      </c>
      <c r="IN37" s="107">
        <f t="shared" si="98"/>
        <v>2.368292236187408E-186</v>
      </c>
      <c r="IO37" s="107">
        <f t="shared" si="99"/>
        <v>1.1430871883773841E-193</v>
      </c>
      <c r="IP37" s="107">
        <f t="shared" si="100"/>
        <v>1.988326262513935E-186</v>
      </c>
      <c r="IQ37" s="107">
        <f t="shared" si="101"/>
        <v>8.162346912698877E-201</v>
      </c>
      <c r="IR37" s="107">
        <f t="shared" si="102"/>
        <v>1.1420136059968709E-214</v>
      </c>
      <c r="IS37" s="107">
        <f t="shared" si="103"/>
        <v>2.9093567559182981E-218</v>
      </c>
      <c r="IT37" s="107">
        <f t="shared" si="104"/>
        <v>3.2431839654193908E-195</v>
      </c>
      <c r="IU37" s="107">
        <f t="shared" si="105"/>
        <v>2.5272354160169184E-191</v>
      </c>
      <c r="IV37" s="107">
        <f t="shared" si="106"/>
        <v>5.6817039475068624E-197</v>
      </c>
      <c r="IW37" s="107">
        <f t="shared" si="107"/>
        <v>4.8474008264625893E-199</v>
      </c>
      <c r="IY37" s="107">
        <f t="shared" si="108"/>
        <v>8.8105078709685253E-9</v>
      </c>
      <c r="IZ37" s="107">
        <f t="shared" si="109"/>
        <v>1.2183088885547863E-9</v>
      </c>
      <c r="JA37" s="107">
        <f t="shared" si="110"/>
        <v>6.2890987553418395E-10</v>
      </c>
      <c r="JB37" s="107">
        <f t="shared" si="111"/>
        <v>1.3226124397037504E-11</v>
      </c>
      <c r="JC37" s="107">
        <f t="shared" si="112"/>
        <v>9.2592893389055344E-12</v>
      </c>
      <c r="JD37" s="107">
        <f t="shared" si="113"/>
        <v>3.0260691296130477E-11</v>
      </c>
      <c r="JE37" s="107">
        <f t="shared" si="114"/>
        <v>6.2324268685110187E-12</v>
      </c>
      <c r="JF37" s="107">
        <f t="shared" si="115"/>
        <v>1.2543110727418519E-11</v>
      </c>
      <c r="JG37" s="107">
        <f t="shared" si="116"/>
        <v>1.4403617155590172E-12</v>
      </c>
      <c r="JH37" s="107">
        <f t="shared" si="117"/>
        <v>3.4604055188124749E-13</v>
      </c>
      <c r="JI37" s="107">
        <f t="shared" si="118"/>
        <v>4.4367036257307157E-13</v>
      </c>
      <c r="JJ37" s="107">
        <f t="shared" si="119"/>
        <v>1.128622209837156E-11</v>
      </c>
      <c r="JK37" s="107">
        <f t="shared" si="120"/>
        <v>1.0700166593624405E-11</v>
      </c>
      <c r="JL37" s="107">
        <f t="shared" si="121"/>
        <v>1.2767315872945337E-11</v>
      </c>
      <c r="JM37" s="107">
        <f t="shared" si="122"/>
        <v>9.1689410830108991E-15</v>
      </c>
    </row>
    <row r="38" spans="2:273" x14ac:dyDescent="0.25">
      <c r="B38" s="2">
        <v>10</v>
      </c>
      <c r="C38" s="37">
        <v>70.078000000000003</v>
      </c>
      <c r="D38" s="37">
        <v>71.370999999999995</v>
      </c>
      <c r="E38" s="37">
        <v>71.721000000000004</v>
      </c>
      <c r="F38" s="37">
        <v>69.918000000000006</v>
      </c>
      <c r="G38" s="37">
        <v>72.819999999999993</v>
      </c>
      <c r="H38" s="37">
        <v>76.917000000000002</v>
      </c>
      <c r="I38" s="37">
        <v>73.349999999999994</v>
      </c>
      <c r="J38" s="37">
        <v>71.683000000000007</v>
      </c>
      <c r="K38" s="37">
        <v>70.052000000000007</v>
      </c>
      <c r="L38" s="37">
        <v>69.271000000000001</v>
      </c>
      <c r="M38" s="37">
        <v>68.897999999999996</v>
      </c>
      <c r="N38" s="37">
        <v>71.525000000000006</v>
      </c>
      <c r="O38" s="37">
        <v>79.305000000000007</v>
      </c>
      <c r="P38" s="37">
        <v>70.813999999999993</v>
      </c>
      <c r="Q38" s="37">
        <v>72.016000000000005</v>
      </c>
      <c r="S38" s="4">
        <f>AY38 + (C$3 * _xlfn.NORM.DIST($B38, C$7, ABS(C$11), FALSE) * _xlfn.NORM.DIST(($B38 - C$7)*C$15, 0, ABS(C$11), TRUE) * 2)
               + (C$4 * _xlfn.NORM.DIST($B38, C$8, ABS(C$12), FALSE) * _xlfn.NORM.DIST(($B38 - C$8)*C$16, 0, ABS(C$12), TRUE) * 2)
               + (C$5 * _xlfn.NORM.DIST($B38, C$9, ABS(C$13), FALSE) * _xlfn.NORM.DIST(($B38 - C$9)*C$17, 0, ABS(C$13), TRUE) * 2)
               + (C$6 * _xlfn.NORM.DIST($B38, C$10, ABS(C$14), FALSE) * _xlfn.NORM.DIST(($B38 - C$10)*C$18, 0, ABS(C$14), TRUE) * 2)</f>
        <v>70.873015133300768</v>
      </c>
      <c r="T38" s="4">
        <f>AZ38 + (D$3 * _xlfn.NORM.DIST($B38, D$7, ABS(D$11), FALSE) * _xlfn.NORM.DIST(($B38 - D$7)*D$15, 0, ABS(D$11), TRUE) * 2)
               + (D$4 * _xlfn.NORM.DIST($B38, D$8, ABS(D$12), FALSE) * _xlfn.NORM.DIST(($B38 - D$8)*D$16, 0, ABS(D$12), TRUE) * 2)
               + (D$5 * _xlfn.NORM.DIST($B38, D$9, ABS(D$13), FALSE) * _xlfn.NORM.DIST(($B38 - D$9)*D$17, 0, ABS(D$13), TRUE) * 2)
               + (D$6 * _xlfn.NORM.DIST($B38, D$10, ABS(D$14), FALSE) * _xlfn.NORM.DIST(($B38 - D$10)*D$18, 0, ABS(D$14), TRUE) * 2)</f>
        <v>71.791543436924471</v>
      </c>
      <c r="U38" s="4">
        <f>BA38 + (E$3 * _xlfn.NORM.DIST($B38, E$7, ABS(E$11), FALSE) * _xlfn.NORM.DIST(($B38 - E$7)*E$15, 0, ABS(E$11), TRUE) * 2)
               + (E$4 * _xlfn.NORM.DIST($B38, E$8, ABS(E$12), FALSE) * _xlfn.NORM.DIST(($B38 - E$8)*E$16, 0, ABS(E$12), TRUE) * 2)
               + (E$5 * _xlfn.NORM.DIST($B38, E$9, ABS(E$13), FALSE) * _xlfn.NORM.DIST(($B38 - E$9)*E$17, 0, ABS(E$13), TRUE) * 2)
               + (E$6 * _xlfn.NORM.DIST($B38, E$10, ABS(E$14), FALSE) * _xlfn.NORM.DIST(($B38 - E$10)*E$18, 0, ABS(E$14), TRUE) * 2)</f>
        <v>72.516417019854373</v>
      </c>
      <c r="V38" s="4">
        <f>BB38 + (F$3 * _xlfn.NORM.DIST($B38, F$7, ABS(F$11), FALSE) * _xlfn.NORM.DIST(($B38 - F$7)*F$15, 0, ABS(F$11), TRUE) * 2)
               + (F$4 * _xlfn.NORM.DIST($B38, F$8, ABS(F$12), FALSE) * _xlfn.NORM.DIST(($B38 - F$8)*F$16, 0, ABS(F$12), TRUE) * 2)
               + (F$5 * _xlfn.NORM.DIST($B38, F$9, ABS(F$13), FALSE) * _xlfn.NORM.DIST(($B38 - F$9)*F$17, 0, ABS(F$13), TRUE) * 2)
               + (F$6 * _xlfn.NORM.DIST($B38, F$10, ABS(F$14), FALSE) * _xlfn.NORM.DIST(($B38 - F$10)*F$18, 0, ABS(F$14), TRUE) * 2)</f>
        <v>69.56326935183462</v>
      </c>
      <c r="W38" s="4">
        <f>BC38 + (G$3 * _xlfn.NORM.DIST($B38, G$7, ABS(G$11), FALSE) * _xlfn.NORM.DIST(($B38 - G$7)*G$15, 0, ABS(G$11), TRUE) * 2)
               + (G$4 * _xlfn.NORM.DIST($B38, G$8, ABS(G$12), FALSE) * _xlfn.NORM.DIST(($B38 - G$8)*G$16, 0, ABS(G$12), TRUE) * 2)
               + (G$5 * _xlfn.NORM.DIST($B38, G$9, ABS(G$13), FALSE) * _xlfn.NORM.DIST(($B38 - G$9)*G$17, 0, ABS(G$13), TRUE) * 2)
               + (G$6 * _xlfn.NORM.DIST($B38, G$10, ABS(G$14), FALSE) * _xlfn.NORM.DIST(($B38 - G$10)*G$18, 0, ABS(G$14), TRUE) * 2)</f>
        <v>72.369662553096148</v>
      </c>
      <c r="X38" s="4">
        <f>BD38 + (H$3 * _xlfn.NORM.DIST($B38, H$7, ABS(H$11), FALSE) * _xlfn.NORM.DIST(($B38 - H$7)*H$15, 0, ABS(H$11), TRUE) * 2)
               + (H$4 * _xlfn.NORM.DIST($B38, H$8, ABS(H$12), FALSE) * _xlfn.NORM.DIST(($B38 - H$8)*H$16, 0, ABS(H$12), TRUE) * 2)
               + (H$5 * _xlfn.NORM.DIST($B38, H$9, ABS(H$13), FALSE) * _xlfn.NORM.DIST(($B38 - H$9)*H$17, 0, ABS(H$13), TRUE) * 2)
               + (H$6 * _xlfn.NORM.DIST($B38, H$10, ABS(H$14), FALSE) * _xlfn.NORM.DIST(($B38 - H$10)*H$18, 0, ABS(H$14), TRUE) * 2)</f>
        <v>78.174198138525895</v>
      </c>
      <c r="Y38" s="4">
        <f>BE38 + (I$3 * _xlfn.NORM.DIST($B38, I$7, ABS(I$11), FALSE) * _xlfn.NORM.DIST(($B38 - I$7)*I$15, 0, ABS(I$11), TRUE) * 2)
               + (I$4 * _xlfn.NORM.DIST($B38, I$8, ABS(I$12), FALSE) * _xlfn.NORM.DIST(($B38 - I$8)*I$16, 0, ABS(I$12), TRUE) * 2)
               + (I$5 * _xlfn.NORM.DIST($B38, I$9, ABS(I$13), FALSE) * _xlfn.NORM.DIST(($B38 - I$9)*I$17, 0, ABS(I$13), TRUE) * 2)
               + (I$6 * _xlfn.NORM.DIST($B38, I$10, ABS(I$14), FALSE) * _xlfn.NORM.DIST(($B38 - I$10)*I$18, 0, ABS(I$14), TRUE) * 2)</f>
        <v>74.276752767032889</v>
      </c>
      <c r="Z38" s="4">
        <f>BF38 + (J$3 * _xlfn.NORM.DIST($B38, J$7, ABS(J$11), FALSE) * _xlfn.NORM.DIST(($B38 - J$7)*J$15, 0, ABS(J$11), TRUE) * 2)
               + (J$4 * _xlfn.NORM.DIST($B38, J$8, ABS(J$12), FALSE) * _xlfn.NORM.DIST(($B38 - J$8)*J$16, 0, ABS(J$12), TRUE) * 2)
               + (J$5 * _xlfn.NORM.DIST($B38, J$9, ABS(J$13), FALSE) * _xlfn.NORM.DIST(($B38 - J$9)*J$17, 0, ABS(J$13), TRUE) * 2)
               + (J$6 * _xlfn.NORM.DIST($B38, J$10, ABS(J$14), FALSE) * _xlfn.NORM.DIST(($B38 - J$10)*J$18, 0, ABS(J$14), TRUE) * 2)</f>
        <v>72.412580373934787</v>
      </c>
      <c r="AA38" s="4">
        <f>BG38 + (K$3 * _xlfn.NORM.DIST($B38, K$7, ABS(K$11), FALSE) * _xlfn.NORM.DIST(($B38 - K$7)*K$15, 0, ABS(K$11), TRUE) * 2)
               + (K$4 * _xlfn.NORM.DIST($B38, K$8, ABS(K$12), FALSE) * _xlfn.NORM.DIST(($B38 - K$8)*K$16, 0, ABS(K$12), TRUE) * 2)
               + (K$5 * _xlfn.NORM.DIST($B38, K$9, ABS(K$13), FALSE) * _xlfn.NORM.DIST(($B38 - K$9)*K$17, 0, ABS(K$13), TRUE) * 2)
               + (K$6 * _xlfn.NORM.DIST($B38, K$10, ABS(K$14), FALSE) * _xlfn.NORM.DIST(($B38 - K$10)*K$18, 0, ABS(K$14), TRUE) * 2)</f>
        <v>70.176332577833477</v>
      </c>
      <c r="AB38" s="4">
        <f>BH38 + (L$3 * _xlfn.NORM.DIST($B38, L$7, ABS(L$11), FALSE) * _xlfn.NORM.DIST(($B38 - L$7)*L$15, 0, ABS(L$11), TRUE) * 2)
               + (L$4 * _xlfn.NORM.DIST($B38, L$8, ABS(L$12), FALSE) * _xlfn.NORM.DIST(($B38 - L$8)*L$16, 0, ABS(L$12), TRUE) * 2)
               + (L$5 * _xlfn.NORM.DIST($B38, L$9, ABS(L$13), FALSE) * _xlfn.NORM.DIST(($B38 - L$9)*L$17, 0, ABS(L$13), TRUE) * 2)
               + (L$6 * _xlfn.NORM.DIST($B38, L$10, ABS(L$14), FALSE) * _xlfn.NORM.DIST(($B38 - L$10)*L$18, 0, ABS(L$14), TRUE) * 2)</f>
        <v>69.236079513659263</v>
      </c>
      <c r="AC38" s="4">
        <f>BI38 + (M$3 * _xlfn.NORM.DIST($B38, M$7, ABS(M$11), FALSE) * _xlfn.NORM.DIST(($B38 - M$7)*M$15, 0, ABS(M$11), TRUE) * 2)
               + (M$4 * _xlfn.NORM.DIST($B38, M$8, ABS(M$12), FALSE) * _xlfn.NORM.DIST(($B38 - M$8)*M$16, 0, ABS(M$12), TRUE) * 2)
               + (M$5 * _xlfn.NORM.DIST($B38, M$9, ABS(M$13), FALSE) * _xlfn.NORM.DIST(($B38 - M$9)*M$17, 0, ABS(M$13), TRUE) * 2)
               + (M$6 * _xlfn.NORM.DIST($B38, M$10, ABS(M$14), FALSE) * _xlfn.NORM.DIST(($B38 - M$10)*M$18, 0, ABS(M$14), TRUE) * 2)</f>
        <v>68.617719158198796</v>
      </c>
      <c r="AD38" s="4">
        <f>BJ38 + (N$3 * _xlfn.NORM.DIST($B38, N$7, ABS(N$11), FALSE) * _xlfn.NORM.DIST(($B38 - N$7)*N$15, 0, ABS(N$11), TRUE) * 2)
               + (N$4 * _xlfn.NORM.DIST($B38, N$8, ABS(N$12), FALSE) * _xlfn.NORM.DIST(($B38 - N$8)*N$16, 0, ABS(N$12), TRUE) * 2)
               + (N$5 * _xlfn.NORM.DIST($B38, N$9, ABS(N$13), FALSE) * _xlfn.NORM.DIST(($B38 - N$9)*N$17, 0, ABS(N$13), TRUE) * 2)
               + (N$6 * _xlfn.NORM.DIST($B38, N$10, ABS(N$14), FALSE) * _xlfn.NORM.DIST(($B38 - N$10)*N$18, 0, ABS(N$14), TRUE) * 2)</f>
        <v>71.547369406759259</v>
      </c>
      <c r="AE38" s="4">
        <f>BK38 + (O$3 * _xlfn.NORM.DIST($B38, O$7, ABS(O$11), FALSE) * _xlfn.NORM.DIST(($B38 - O$7)*O$15, 0, ABS(O$11), TRUE) * 2)
               + (O$4 * _xlfn.NORM.DIST($B38, O$8, ABS(O$12), FALSE) * _xlfn.NORM.DIST(($B38 - O$8)*O$16, 0, ABS(O$12), TRUE) * 2)
               + (O$5 * _xlfn.NORM.DIST($B38, O$9, ABS(O$13), FALSE) * _xlfn.NORM.DIST(($B38 - O$9)*O$17, 0, ABS(O$13), TRUE) * 2)
               + (O$6 * _xlfn.NORM.DIST($B38, O$10, ABS(O$14), FALSE) * _xlfn.NORM.DIST(($B38 - O$10)*O$18, 0, ABS(O$14), TRUE) * 2)</f>
        <v>79.202876272573931</v>
      </c>
      <c r="AF38" s="4">
        <f t="shared" si="10"/>
        <v>71.569687679913272</v>
      </c>
      <c r="AG38" s="4">
        <f t="shared" si="11"/>
        <v>70.938612603821497</v>
      </c>
      <c r="AI38" s="4">
        <f>IF(OR($B38 &lt; C$231, $B38 &gt; C$234), 0, C38-S38)</f>
        <v>-0.79501513330076534</v>
      </c>
      <c r="AJ38" s="4">
        <f>IF(OR($B38 &lt; D$231, $B38 &gt; D$234), 0, D38-T38)</f>
        <v>-0.4205434369244756</v>
      </c>
      <c r="AK38" s="4">
        <f>IF(OR($B38 &lt; E$231, $B38 &gt; E$234), 0, E38-U38)</f>
        <v>-0.7954170198543693</v>
      </c>
      <c r="AL38" s="4">
        <f>IF(OR($B38 &lt; F$231, $B38 &gt; F$234), 0, F38-V38)</f>
        <v>0.35473064816538624</v>
      </c>
      <c r="AM38" s="4">
        <f>IF(OR($B38 &lt; G$231, $B38 &gt; G$234), 0, G38-W38)</f>
        <v>0.45033744690384481</v>
      </c>
      <c r="AN38" s="4">
        <f>IF(OR($B38 &lt; H$231, $B38 &gt; H$234), 0, H38-X38)</f>
        <v>-1.2571981385258937</v>
      </c>
      <c r="AO38" s="4">
        <f>IF(OR($B38 &lt; I$231, $B38 &gt; I$234), 0, I38-Y38)</f>
        <v>-0.92675276703289455</v>
      </c>
      <c r="AP38" s="4">
        <f>IF(OR($B38 &lt; J$231, $B38 &gt; J$234), 0, J38-Z38)</f>
        <v>-0.72958037393478037</v>
      </c>
      <c r="AQ38" s="4">
        <f>IF(OR($B38 &lt; K$231, $B38 &gt; K$234), 0, K38-AA38)</f>
        <v>-0.12433257783347074</v>
      </c>
      <c r="AR38" s="4">
        <f>IF(OR($B38 &lt; L$231, $B38 &gt; L$234), 0, L38-AB38)</f>
        <v>3.4920486340737966E-2</v>
      </c>
      <c r="AS38" s="4">
        <f>IF(OR($B38 &lt; M$231, $B38 &gt; M$234), 0, M38-AC38)</f>
        <v>0.28028084180120061</v>
      </c>
      <c r="AT38" s="4">
        <f>IF(OR($B38 &lt; N$231, $B38 &gt; N$234), 0, N38-AD38)</f>
        <v>-2.2369406759253252E-2</v>
      </c>
      <c r="AU38" s="4">
        <f>IF(OR($B38 &lt; O$231, $B38 &gt; O$234), 0, O38-AE38)</f>
        <v>0.10212372742607556</v>
      </c>
      <c r="AV38" s="4">
        <f t="shared" si="12"/>
        <v>-0.75568767991327945</v>
      </c>
      <c r="AW38" s="4">
        <f t="shared" si="12"/>
        <v>1.0773873961785085</v>
      </c>
      <c r="AY38" s="2">
        <f t="shared" si="44"/>
        <v>70.872986087600125</v>
      </c>
      <c r="AZ38" s="2">
        <f t="shared" si="13"/>
        <v>71.791538829949033</v>
      </c>
      <c r="BA38" s="2">
        <f t="shared" si="13"/>
        <v>72.516414461270841</v>
      </c>
      <c r="BB38" s="2">
        <f t="shared" si="13"/>
        <v>69.563269284412627</v>
      </c>
      <c r="BC38" s="2">
        <f t="shared" si="13"/>
        <v>72.369662506049252</v>
      </c>
      <c r="BD38" s="2">
        <f t="shared" si="13"/>
        <v>78.174197997751236</v>
      </c>
      <c r="BE38" s="2">
        <f t="shared" si="13"/>
        <v>74.276752733437007</v>
      </c>
      <c r="BF38" s="2">
        <f t="shared" si="13"/>
        <v>72.41258030881653</v>
      </c>
      <c r="BG38" s="2">
        <f t="shared" si="13"/>
        <v>70.176332569094626</v>
      </c>
      <c r="BH38" s="2">
        <f t="shared" si="13"/>
        <v>69.236079511336698</v>
      </c>
      <c r="BI38" s="2">
        <f t="shared" si="13"/>
        <v>68.617719155247599</v>
      </c>
      <c r="BJ38" s="2">
        <f t="shared" si="13"/>
        <v>71.547369344270194</v>
      </c>
      <c r="BK38" s="2">
        <f t="shared" si="13"/>
        <v>79.20287621930288</v>
      </c>
      <c r="BL38" s="2">
        <f t="shared" si="13"/>
        <v>71.56968761832691</v>
      </c>
      <c r="BM38" s="2">
        <f t="shared" si="13"/>
        <v>70.938612603765449</v>
      </c>
      <c r="BO38" s="2">
        <f t="shared" si="45"/>
        <v>70.078000000000003</v>
      </c>
      <c r="BP38" s="2">
        <f t="shared" si="46"/>
        <v>71.370999999999995</v>
      </c>
      <c r="BQ38" s="2">
        <f t="shared" si="47"/>
        <v>71.721000000000004</v>
      </c>
      <c r="BR38" s="2">
        <f t="shared" si="48"/>
        <v>69.918000000000006</v>
      </c>
      <c r="BS38" s="2">
        <f t="shared" si="49"/>
        <v>72.819999999999993</v>
      </c>
      <c r="BT38" s="2">
        <f t="shared" si="50"/>
        <v>76.917000000000002</v>
      </c>
      <c r="BU38" s="2">
        <f t="shared" si="51"/>
        <v>73.349999999999994</v>
      </c>
      <c r="BV38" s="2">
        <f t="shared" si="52"/>
        <v>71.683000000000007</v>
      </c>
      <c r="BW38" s="2">
        <f t="shared" si="53"/>
        <v>70.052000000000007</v>
      </c>
      <c r="BX38" s="2">
        <f t="shared" si="54"/>
        <v>69.271000000000001</v>
      </c>
      <c r="BY38" s="2">
        <f t="shared" si="55"/>
        <v>68.897999999999996</v>
      </c>
      <c r="BZ38" s="2">
        <f t="shared" si="56"/>
        <v>71.525000000000006</v>
      </c>
      <c r="CA38" s="2">
        <f t="shared" si="57"/>
        <v>79.305000000000007</v>
      </c>
      <c r="CB38" s="2">
        <f t="shared" si="58"/>
        <v>70.813999999999993</v>
      </c>
      <c r="CC38" s="2">
        <f t="shared" si="59"/>
        <v>72.016000000000005</v>
      </c>
      <c r="CE38" s="2" t="str">
        <f t="shared" si="60"/>
        <v/>
      </c>
      <c r="CF38" s="2" t="str">
        <f t="shared" si="61"/>
        <v/>
      </c>
      <c r="CG38" s="2" t="str">
        <f t="shared" si="62"/>
        <v/>
      </c>
      <c r="CH38" s="2" t="str">
        <f t="shared" si="63"/>
        <v/>
      </c>
      <c r="CI38" s="2" t="str">
        <f t="shared" si="64"/>
        <v/>
      </c>
      <c r="CJ38" s="2" t="str">
        <f t="shared" si="65"/>
        <v/>
      </c>
      <c r="CK38" s="2" t="str">
        <f t="shared" si="66"/>
        <v/>
      </c>
      <c r="CL38" s="2" t="str">
        <f t="shared" si="67"/>
        <v/>
      </c>
      <c r="CM38" s="2" t="str">
        <f t="shared" si="68"/>
        <v/>
      </c>
      <c r="CN38" s="2" t="str">
        <f t="shared" si="69"/>
        <v/>
      </c>
      <c r="CO38" s="2" t="str">
        <f t="shared" si="70"/>
        <v/>
      </c>
      <c r="CP38" s="2" t="str">
        <f t="shared" si="71"/>
        <v/>
      </c>
      <c r="CQ38" s="2" t="str">
        <f t="shared" si="72"/>
        <v/>
      </c>
      <c r="CR38" s="2" t="str">
        <f t="shared" si="73"/>
        <v/>
      </c>
      <c r="CS38" s="2" t="str">
        <f t="shared" si="74"/>
        <v/>
      </c>
      <c r="CU38" s="2" t="str">
        <f t="shared" si="75"/>
        <v/>
      </c>
      <c r="CV38" s="2" t="str">
        <f t="shared" si="76"/>
        <v/>
      </c>
      <c r="CW38" s="2" t="str">
        <f t="shared" si="77"/>
        <v/>
      </c>
      <c r="CX38" s="2" t="str">
        <f t="shared" si="78"/>
        <v/>
      </c>
      <c r="CY38" s="2" t="str">
        <f t="shared" si="79"/>
        <v/>
      </c>
      <c r="CZ38" s="2" t="str">
        <f t="shared" si="80"/>
        <v/>
      </c>
      <c r="DA38" s="2" t="str">
        <f t="shared" si="81"/>
        <v/>
      </c>
      <c r="DB38" s="2" t="str">
        <f t="shared" si="82"/>
        <v/>
      </c>
      <c r="DC38" s="2" t="str">
        <f t="shared" si="83"/>
        <v/>
      </c>
      <c r="DD38" s="2" t="str">
        <f t="shared" si="84"/>
        <v/>
      </c>
      <c r="DE38" s="2" t="str">
        <f t="shared" si="85"/>
        <v/>
      </c>
      <c r="DF38" s="2" t="str">
        <f t="shared" si="86"/>
        <v/>
      </c>
      <c r="DG38" s="2" t="str">
        <f t="shared" si="87"/>
        <v/>
      </c>
      <c r="DH38" s="2" t="str">
        <f t="shared" si="88"/>
        <v/>
      </c>
      <c r="DI38" s="2" t="str">
        <f t="shared" si="89"/>
        <v/>
      </c>
      <c r="DK38" s="2">
        <f t="shared" si="17"/>
        <v>70.873308467741936</v>
      </c>
      <c r="DL38" s="2">
        <f t="shared" si="18"/>
        <v>71.791786290322591</v>
      </c>
      <c r="DM38" s="2">
        <f t="shared" si="18"/>
        <v>72.516461693548379</v>
      </c>
      <c r="DN38" s="2">
        <f t="shared" si="18"/>
        <v>69.563509135472373</v>
      </c>
      <c r="DO38" s="2">
        <f t="shared" si="18"/>
        <v>72.369515762463323</v>
      </c>
      <c r="DP38" s="2">
        <f t="shared" si="18"/>
        <v>78.173745766488437</v>
      </c>
      <c r="DQ38" s="2">
        <f t="shared" si="18"/>
        <v>74.276322947214055</v>
      </c>
      <c r="DR38" s="2">
        <f t="shared" si="18"/>
        <v>72.412313279857386</v>
      </c>
      <c r="DS38" s="2">
        <f t="shared" si="18"/>
        <v>70.176410483870967</v>
      </c>
      <c r="DT38" s="2">
        <f t="shared" si="18"/>
        <v>69.236196811271768</v>
      </c>
      <c r="DU38" s="2">
        <f t="shared" si="18"/>
        <v>68.617744605116798</v>
      </c>
      <c r="DV38" s="2">
        <f t="shared" si="18"/>
        <v>71.547301502932555</v>
      </c>
      <c r="DW38" s="2">
        <f t="shared" si="18"/>
        <v>79.202561831550781</v>
      </c>
      <c r="DX38" s="2">
        <f t="shared" si="18"/>
        <v>71.568992535650622</v>
      </c>
      <c r="DY38" s="2">
        <f t="shared" si="18"/>
        <v>70.937368363437329</v>
      </c>
      <c r="EA38" s="2">
        <f t="shared" si="19"/>
        <v>61.260358234785116</v>
      </c>
      <c r="EB38" s="2">
        <f t="shared" si="20"/>
        <v>65.592159593079757</v>
      </c>
      <c r="EC38" s="2">
        <f t="shared" si="21"/>
        <v>71.374729468325768</v>
      </c>
      <c r="ED38" s="2">
        <f t="shared" si="22"/>
        <v>63.846094892595978</v>
      </c>
      <c r="EE38" s="2">
        <f t="shared" si="23"/>
        <v>75.795249143053013</v>
      </c>
      <c r="EF38" s="2">
        <f t="shared" si="24"/>
        <v>88.212570640996333</v>
      </c>
      <c r="EG38" s="2">
        <f t="shared" si="25"/>
        <v>83.528809548444315</v>
      </c>
      <c r="EH38" s="2">
        <f t="shared" si="26"/>
        <v>78.585410760475952</v>
      </c>
      <c r="EI38" s="2">
        <f t="shared" si="27"/>
        <v>68.21390700367057</v>
      </c>
      <c r="EJ38" s="2">
        <f t="shared" si="28"/>
        <v>66.455132350934647</v>
      </c>
      <c r="EK38" s="2">
        <f t="shared" si="29"/>
        <v>68.064112975849341</v>
      </c>
      <c r="EL38" s="2">
        <f t="shared" si="30"/>
        <v>73.048955882011626</v>
      </c>
      <c r="EM38" s="2">
        <f t="shared" si="31"/>
        <v>82.82442558425582</v>
      </c>
      <c r="EN38" s="2">
        <f t="shared" si="32"/>
        <v>74.884359813084131</v>
      </c>
      <c r="EO38" s="2">
        <f t="shared" si="33"/>
        <v>73.8627054388799</v>
      </c>
      <c r="EQ38" s="2">
        <f t="shared" si="34"/>
        <v>61.025270854027113</v>
      </c>
      <c r="ER38" s="2">
        <f t="shared" si="35"/>
        <v>67.67545843623337</v>
      </c>
      <c r="ES38" s="2">
        <f t="shared" si="35"/>
        <v>70.327133033767367</v>
      </c>
      <c r="ET38" s="2">
        <f t="shared" si="35"/>
        <v>67.898032878127864</v>
      </c>
      <c r="EU38" s="2">
        <f t="shared" si="35"/>
        <v>76.494327811233816</v>
      </c>
      <c r="EV38" s="2">
        <f t="shared" si="35"/>
        <v>79.898581851494654</v>
      </c>
      <c r="EW38" s="2">
        <f t="shared" si="35"/>
        <v>80.793290665115236</v>
      </c>
      <c r="EX38" s="2">
        <f t="shared" si="35"/>
        <v>73.83321317013349</v>
      </c>
      <c r="EY38" s="2">
        <f t="shared" si="35"/>
        <v>65.359225666307822</v>
      </c>
      <c r="EZ38" s="2">
        <f t="shared" si="35"/>
        <v>67.898523221231244</v>
      </c>
      <c r="FA38" s="2">
        <f t="shared" si="35"/>
        <v>68.043161563535008</v>
      </c>
      <c r="FB38" s="2">
        <f t="shared" si="35"/>
        <v>72.002427597457313</v>
      </c>
      <c r="FC38" s="2">
        <f t="shared" si="35"/>
        <v>79.334888303644405</v>
      </c>
      <c r="FD38" s="2">
        <f t="shared" si="35"/>
        <v>72.213265223490154</v>
      </c>
      <c r="FE38" s="2">
        <f t="shared" si="35"/>
        <v>73.834609912743858</v>
      </c>
      <c r="FG38" s="2">
        <f t="shared" si="36"/>
        <v>3.3536025253621784E-5</v>
      </c>
      <c r="FH38" s="2">
        <f t="shared" si="37"/>
        <v>3.9915366886821657E-5</v>
      </c>
      <c r="FI38" s="2">
        <f t="shared" si="37"/>
        <v>4.1368962144592989E-5</v>
      </c>
      <c r="FJ38" s="2">
        <f t="shared" si="37"/>
        <v>4.1950967847529358E-5</v>
      </c>
      <c r="FK38" s="2">
        <f t="shared" si="37"/>
        <v>4.2835670325442959E-5</v>
      </c>
      <c r="FL38" s="2">
        <f t="shared" si="37"/>
        <v>4.5048227351069882E-5</v>
      </c>
      <c r="FM38" s="2">
        <f t="shared" si="37"/>
        <v>4.6450888591671413E-5</v>
      </c>
      <c r="FN38" s="2">
        <f t="shared" si="37"/>
        <v>4.3256883952230451E-5</v>
      </c>
      <c r="FO38" s="2">
        <f t="shared" si="37"/>
        <v>3.970172581222041E-5</v>
      </c>
      <c r="FP38" s="2">
        <f t="shared" si="37"/>
        <v>4.2178071516565871E-5</v>
      </c>
      <c r="FQ38" s="2">
        <f t="shared" si="37"/>
        <v>4.5968958150727377E-5</v>
      </c>
      <c r="FR38" s="2">
        <f t="shared" si="37"/>
        <v>4.5177731234171722E-5</v>
      </c>
      <c r="FS38" s="2">
        <f t="shared" si="37"/>
        <v>8.6802757514883774E-5</v>
      </c>
      <c r="FT38" s="2">
        <f t="shared" si="37"/>
        <v>2.0965482008711582E-4</v>
      </c>
      <c r="FU38" s="2">
        <f t="shared" si="37"/>
        <v>4.2533229476163161E-4</v>
      </c>
      <c r="FW38" s="2">
        <f t="shared" si="90"/>
        <v>1.7135909700971419E-13</v>
      </c>
      <c r="FX38" s="2">
        <f t="shared" si="38"/>
        <v>3.0003787020032846E-13</v>
      </c>
      <c r="FY38" s="2">
        <f t="shared" si="38"/>
        <v>3.1614930392239259E-13</v>
      </c>
      <c r="FZ38" s="2">
        <f t="shared" si="38"/>
        <v>3.2751150489478563E-13</v>
      </c>
      <c r="GA38" s="2">
        <f t="shared" si="38"/>
        <v>3.1457410975216865E-13</v>
      </c>
      <c r="GB38" s="2">
        <f t="shared" si="38"/>
        <v>2.9940730317783494E-13</v>
      </c>
      <c r="GC38" s="2">
        <f t="shared" si="38"/>
        <v>4.943643303772567E-13</v>
      </c>
      <c r="GD38" s="2">
        <f t="shared" si="38"/>
        <v>4.6144537159176755E-13</v>
      </c>
      <c r="GE38" s="2">
        <f t="shared" si="38"/>
        <v>4.4005044185883417E-13</v>
      </c>
      <c r="GF38" s="2">
        <f t="shared" si="38"/>
        <v>4.3169896342813671E-13</v>
      </c>
      <c r="GG38" s="2">
        <f t="shared" si="38"/>
        <v>3.7789416116480311E-13</v>
      </c>
      <c r="GH38" s="2">
        <f t="shared" si="38"/>
        <v>2.840922000836169E-13</v>
      </c>
      <c r="GI38" s="2">
        <f t="shared" si="38"/>
        <v>2.5706003483510564E-12</v>
      </c>
      <c r="GJ38" s="2">
        <f t="shared" si="38"/>
        <v>2.0139400639368334E-11</v>
      </c>
      <c r="GK38" s="2">
        <f t="shared" si="38"/>
        <v>1.1148458597898714E-10</v>
      </c>
      <c r="GM38" s="107">
        <f t="shared" si="91"/>
        <v>1.8398256283275478E-8</v>
      </c>
      <c r="GN38" s="107">
        <f t="shared" si="39"/>
        <v>2.8033431680058402E-9</v>
      </c>
      <c r="GO38" s="107">
        <f t="shared" si="39"/>
        <v>1.4931961603443102E-9</v>
      </c>
      <c r="GP38" s="107">
        <f t="shared" si="39"/>
        <v>3.7150285745374898E-11</v>
      </c>
      <c r="GQ38" s="107">
        <f t="shared" si="39"/>
        <v>2.6468338953543664E-11</v>
      </c>
      <c r="GR38" s="107">
        <f t="shared" si="39"/>
        <v>8.25713790526321E-11</v>
      </c>
      <c r="GS38" s="107">
        <f t="shared" si="39"/>
        <v>1.8277141565632088E-11</v>
      </c>
      <c r="GT38" s="107">
        <f t="shared" si="39"/>
        <v>3.542077471662128E-11</v>
      </c>
      <c r="GU38" s="107">
        <f t="shared" si="39"/>
        <v>4.4274359022755125E-12</v>
      </c>
      <c r="GV38" s="107">
        <f t="shared" si="39"/>
        <v>1.1390077209536357E-12</v>
      </c>
      <c r="GW38" s="107">
        <f t="shared" si="39"/>
        <v>1.4589630559456036E-12</v>
      </c>
      <c r="GX38" s="107">
        <f t="shared" si="39"/>
        <v>3.2158396494295721E-11</v>
      </c>
      <c r="GY38" s="107">
        <f t="shared" si="39"/>
        <v>2.9720189733001868E-11</v>
      </c>
      <c r="GZ38" s="107">
        <f t="shared" si="39"/>
        <v>3.5617714882604913E-11</v>
      </c>
      <c r="HA38" s="107">
        <f t="shared" si="39"/>
        <v>3.5261159195596085E-14</v>
      </c>
      <c r="HC38" s="107">
        <f t="shared" si="123"/>
        <v>1.7673094575060183E-20</v>
      </c>
      <c r="HD38" s="107">
        <f t="shared" si="40"/>
        <v>1.2862244631945516E-22</v>
      </c>
      <c r="HE38" s="107">
        <f t="shared" si="40"/>
        <v>2.2024422329448683E-23</v>
      </c>
      <c r="HF38" s="107">
        <f t="shared" si="40"/>
        <v>1.6905419603953164E-27</v>
      </c>
      <c r="HG38" s="107">
        <f t="shared" si="40"/>
        <v>5.8525350477808284E-28</v>
      </c>
      <c r="HH38" s="107">
        <f t="shared" si="40"/>
        <v>8.2036448478340194E-27</v>
      </c>
      <c r="HI38" s="107">
        <f t="shared" si="40"/>
        <v>4.1294515391138571E-28</v>
      </c>
      <c r="HJ38" s="107">
        <f t="shared" si="40"/>
        <v>3.8437012496707766E-27</v>
      </c>
      <c r="HK38" s="107">
        <f t="shared" si="40"/>
        <v>3.1909656913549589E-29</v>
      </c>
      <c r="HL38" s="107">
        <f t="shared" si="40"/>
        <v>4.444775657184018E-31</v>
      </c>
      <c r="HM38" s="107">
        <f t="shared" si="40"/>
        <v>3.6049384626320129E-31</v>
      </c>
      <c r="HN38" s="107">
        <f t="shared" si="40"/>
        <v>5.0094414142796043E-28</v>
      </c>
      <c r="HO38" s="107">
        <f t="shared" si="40"/>
        <v>5.906901438782654E-28</v>
      </c>
      <c r="HP38" s="107">
        <f t="shared" si="40"/>
        <v>4.8619895339513854E-28</v>
      </c>
      <c r="HQ38" s="107">
        <f t="shared" si="40"/>
        <v>2.786027891901699E-35</v>
      </c>
      <c r="HS38" s="107">
        <f t="shared" si="92"/>
        <v>5.1690159169780986E-69</v>
      </c>
      <c r="HT38" s="107">
        <f t="shared" si="41"/>
        <v>1.7067493629740323E-76</v>
      </c>
      <c r="HU38" s="107">
        <f t="shared" si="41"/>
        <v>2.5787833462357927E-79</v>
      </c>
      <c r="HV38" s="107">
        <f t="shared" si="41"/>
        <v>3.9917407430745068E-94</v>
      </c>
      <c r="HW38" s="107">
        <f t="shared" si="41"/>
        <v>4.9982071196315836E-96</v>
      </c>
      <c r="HX38" s="107">
        <f t="shared" si="41"/>
        <v>2.274658109333063E-92</v>
      </c>
      <c r="HY38" s="107">
        <f t="shared" si="41"/>
        <v>4.2970688687811053E-96</v>
      </c>
      <c r="HZ38" s="107">
        <f t="shared" si="41"/>
        <v>2.0851041352343556E-92</v>
      </c>
      <c r="IA38" s="107">
        <f t="shared" si="41"/>
        <v>2.2061508265706077E-99</v>
      </c>
      <c r="IB38" s="107">
        <f t="shared" si="41"/>
        <v>2.3751063434656948E-106</v>
      </c>
      <c r="IC38" s="107">
        <f t="shared" si="41"/>
        <v>1.0308279042770195E-107</v>
      </c>
      <c r="ID38" s="107">
        <f t="shared" si="41"/>
        <v>7.8892141976278531E-97</v>
      </c>
      <c r="IE38" s="107">
        <f t="shared" si="41"/>
        <v>1.2429325110897917E-95</v>
      </c>
      <c r="IF38" s="107">
        <f t="shared" si="41"/>
        <v>2.5092903540985914E-97</v>
      </c>
      <c r="IG38" s="107">
        <f t="shared" si="41"/>
        <v>2.9542783626158036E-63</v>
      </c>
      <c r="II38" s="107">
        <f t="shared" si="93"/>
        <v>1.8217641208264859E-135</v>
      </c>
      <c r="IJ38" s="107">
        <f t="shared" si="94"/>
        <v>3.06166686750711E-150</v>
      </c>
      <c r="IK38" s="107">
        <f t="shared" si="95"/>
        <v>6.3991537455401659E-156</v>
      </c>
      <c r="IL38" s="107">
        <f t="shared" si="96"/>
        <v>2.330884022381803E-186</v>
      </c>
      <c r="IM38" s="107">
        <f t="shared" si="97"/>
        <v>1.8556911099612948E-190</v>
      </c>
      <c r="IN38" s="107">
        <f t="shared" si="98"/>
        <v>1.9163296569436779E-183</v>
      </c>
      <c r="IO38" s="107">
        <f t="shared" si="99"/>
        <v>1.3623759508146877E-190</v>
      </c>
      <c r="IP38" s="107">
        <f t="shared" si="100"/>
        <v>1.7843904551567823E-183</v>
      </c>
      <c r="IQ38" s="107">
        <f t="shared" si="101"/>
        <v>1.2295689296906095E-197</v>
      </c>
      <c r="IR38" s="107">
        <f t="shared" si="102"/>
        <v>2.848809678954421E-211</v>
      </c>
      <c r="IS38" s="107">
        <f t="shared" si="103"/>
        <v>7.9851090934902419E-215</v>
      </c>
      <c r="IT38" s="107">
        <f t="shared" si="104"/>
        <v>3.5747179453713867E-192</v>
      </c>
      <c r="IU38" s="107">
        <f t="shared" si="105"/>
        <v>2.1722176484473458E-188</v>
      </c>
      <c r="IV38" s="107">
        <f t="shared" si="106"/>
        <v>5.7037057506591588E-194</v>
      </c>
      <c r="IW38" s="107">
        <f t="shared" si="107"/>
        <v>4.9549192420219132E-196</v>
      </c>
      <c r="IY38" s="107">
        <f t="shared" si="108"/>
        <v>1.839825628329315E-8</v>
      </c>
      <c r="IZ38" s="107">
        <f t="shared" si="109"/>
        <v>2.8033431680059689E-9</v>
      </c>
      <c r="JA38" s="107">
        <f t="shared" si="110"/>
        <v>1.4931961603443324E-9</v>
      </c>
      <c r="JB38" s="107">
        <f t="shared" si="111"/>
        <v>3.7150285745374898E-11</v>
      </c>
      <c r="JC38" s="107">
        <f t="shared" si="112"/>
        <v>2.6468338953543664E-11</v>
      </c>
      <c r="JD38" s="107">
        <f t="shared" si="113"/>
        <v>8.2571379052632113E-11</v>
      </c>
      <c r="JE38" s="107">
        <f t="shared" si="114"/>
        <v>1.8277141565632088E-11</v>
      </c>
      <c r="JF38" s="107">
        <f t="shared" si="115"/>
        <v>3.5420774716621287E-11</v>
      </c>
      <c r="JG38" s="107">
        <f t="shared" si="116"/>
        <v>4.4274359022755125E-12</v>
      </c>
      <c r="JH38" s="107">
        <f t="shared" si="117"/>
        <v>1.1390077209536357E-12</v>
      </c>
      <c r="JI38" s="107">
        <f t="shared" si="118"/>
        <v>1.4589630559456036E-12</v>
      </c>
      <c r="JJ38" s="107">
        <f t="shared" si="119"/>
        <v>3.2158396494295721E-11</v>
      </c>
      <c r="JK38" s="107">
        <f t="shared" si="120"/>
        <v>2.9720189733001868E-11</v>
      </c>
      <c r="JL38" s="107">
        <f t="shared" si="121"/>
        <v>3.5617714882604913E-11</v>
      </c>
      <c r="JM38" s="107">
        <f t="shared" si="122"/>
        <v>3.5261159195596085E-14</v>
      </c>
    </row>
    <row r="39" spans="2:273" x14ac:dyDescent="0.25">
      <c r="B39" s="2">
        <v>11</v>
      </c>
      <c r="C39" s="37">
        <v>71.546999999999997</v>
      </c>
      <c r="D39" s="37">
        <v>70.725999999999999</v>
      </c>
      <c r="E39" s="37">
        <v>72.114999999999995</v>
      </c>
      <c r="F39" s="37">
        <v>70.197000000000003</v>
      </c>
      <c r="G39" s="37">
        <v>72.835999999999999</v>
      </c>
      <c r="H39" s="37">
        <v>77.417000000000002</v>
      </c>
      <c r="I39" s="37">
        <v>73.983000000000004</v>
      </c>
      <c r="J39" s="37">
        <v>72.783000000000001</v>
      </c>
      <c r="K39" s="37">
        <v>70.447999999999993</v>
      </c>
      <c r="L39" s="37">
        <v>70.712000000000003</v>
      </c>
      <c r="M39" s="37">
        <v>68.694999999999993</v>
      </c>
      <c r="N39" s="37">
        <v>71.119</v>
      </c>
      <c r="O39" s="37">
        <v>79.525000000000006</v>
      </c>
      <c r="P39" s="37">
        <v>72.474999999999994</v>
      </c>
      <c r="Q39" s="37">
        <v>71.131</v>
      </c>
      <c r="S39" s="4">
        <f>AY39 + (C$3 * _xlfn.NORM.DIST($B39, C$7, ABS(C$11), FALSE) * _xlfn.NORM.DIST(($B39 - C$7)*C$15, 0, ABS(C$11), TRUE) * 2)
               + (C$4 * _xlfn.NORM.DIST($B39, C$8, ABS(C$12), FALSE) * _xlfn.NORM.DIST(($B39 - C$8)*C$16, 0, ABS(C$12), TRUE) * 2)
               + (C$5 * _xlfn.NORM.DIST($B39, C$9, ABS(C$13), FALSE) * _xlfn.NORM.DIST(($B39 - C$9)*C$17, 0, ABS(C$13), TRUE) * 2)
               + (C$6 * _xlfn.NORM.DIST($B39, C$10, ABS(C$14), FALSE) * _xlfn.NORM.DIST(($B39 - C$10)*C$18, 0, ABS(C$14), TRUE) * 2)</f>
        <v>70.888116861766591</v>
      </c>
      <c r="T39" s="4">
        <f>AZ39 + (D$3 * _xlfn.NORM.DIST($B39, D$7, ABS(D$11), FALSE) * _xlfn.NORM.DIST(($B39 - D$7)*D$15, 0, ABS(D$11), TRUE) * 2)
               + (D$4 * _xlfn.NORM.DIST($B39, D$8, ABS(D$12), FALSE) * _xlfn.NORM.DIST(($B39 - D$8)*D$16, 0, ABS(D$12), TRUE) * 2)
               + (D$5 * _xlfn.NORM.DIST($B39, D$9, ABS(D$13), FALSE) * _xlfn.NORM.DIST(($B39 - D$9)*D$17, 0, ABS(D$13), TRUE) * 2)
               + (D$6 * _xlfn.NORM.DIST($B39, D$10, ABS(D$14), FALSE) * _xlfn.NORM.DIST(($B39 - D$10)*D$18, 0, ABS(D$14), TRUE) * 2)</f>
        <v>71.880306144298487</v>
      </c>
      <c r="U39" s="4">
        <f>BA39 + (E$3 * _xlfn.NORM.DIST($B39, E$7, ABS(E$11), FALSE) * _xlfn.NORM.DIST(($B39 - E$7)*E$15, 0, ABS(E$11), TRUE) * 2)
               + (E$4 * _xlfn.NORM.DIST($B39, E$8, ABS(E$12), FALSE) * _xlfn.NORM.DIST(($B39 - E$8)*E$16, 0, ABS(E$12), TRUE) * 2)
               + (E$5 * _xlfn.NORM.DIST($B39, E$9, ABS(E$13), FALSE) * _xlfn.NORM.DIST(($B39 - E$9)*E$17, 0, ABS(E$13), TRUE) * 2)
               + (E$6 * _xlfn.NORM.DIST($B39, E$10, ABS(E$14), FALSE) * _xlfn.NORM.DIST(($B39 - E$10)*E$18, 0, ABS(E$14), TRUE) * 2)</f>
        <v>72.635044469646758</v>
      </c>
      <c r="V39" s="4">
        <f>BB39 + (F$3 * _xlfn.NORM.DIST($B39, F$7, ABS(F$11), FALSE) * _xlfn.NORM.DIST(($B39 - F$7)*F$15, 0, ABS(F$11), TRUE) * 2)
               + (F$4 * _xlfn.NORM.DIST($B39, F$8, ABS(F$12), FALSE) * _xlfn.NORM.DIST(($B39 - F$8)*F$16, 0, ABS(F$12), TRUE) * 2)
               + (F$5 * _xlfn.NORM.DIST($B39, F$9, ABS(F$13), FALSE) * _xlfn.NORM.DIST(($B39 - F$9)*F$17, 0, ABS(F$13), TRUE) * 2)
               + (F$6 * _xlfn.NORM.DIST($B39, F$10, ABS(F$14), FALSE) * _xlfn.NORM.DIST(($B39 - F$10)*F$18, 0, ABS(F$14), TRUE) * 2)</f>
        <v>69.673523733006121</v>
      </c>
      <c r="W39" s="4">
        <f>BC39 + (G$3 * _xlfn.NORM.DIST($B39, G$7, ABS(G$11), FALSE) * _xlfn.NORM.DIST(($B39 - G$7)*G$15, 0, ABS(G$11), TRUE) * 2)
               + (G$4 * _xlfn.NORM.DIST($B39, G$8, ABS(G$12), FALSE) * _xlfn.NORM.DIST(($B39 - G$8)*G$16, 0, ABS(G$12), TRUE) * 2)
               + (G$5 * _xlfn.NORM.DIST($B39, G$9, ABS(G$13), FALSE) * _xlfn.NORM.DIST(($B39 - G$9)*G$17, 0, ABS(G$13), TRUE) * 2)
               + (G$6 * _xlfn.NORM.DIST($B39, G$10, ABS(G$14), FALSE) * _xlfn.NORM.DIST(($B39 - G$10)*G$18, 0, ABS(G$14), TRUE) * 2)</f>
        <v>72.591999718207703</v>
      </c>
      <c r="X39" s="4">
        <f>BD39 + (H$3 * _xlfn.NORM.DIST($B39, H$7, ABS(H$11), FALSE) * _xlfn.NORM.DIST(($B39 - H$7)*H$15, 0, ABS(H$11), TRUE) * 2)
               + (H$4 * _xlfn.NORM.DIST($B39, H$8, ABS(H$12), FALSE) * _xlfn.NORM.DIST(($B39 - H$8)*H$16, 0, ABS(H$12), TRUE) * 2)
               + (H$5 * _xlfn.NORM.DIST($B39, H$9, ABS(H$13), FALSE) * _xlfn.NORM.DIST(($B39 - H$9)*H$17, 0, ABS(H$13), TRUE) * 2)
               + (H$6 * _xlfn.NORM.DIST($B39, H$10, ABS(H$14), FALSE) * _xlfn.NORM.DIST(($B39 - H$10)*H$18, 0, ABS(H$14), TRUE) * 2)</f>
        <v>78.295663387223428</v>
      </c>
      <c r="Y39" s="4">
        <f>BE39 + (I$3 * _xlfn.NORM.DIST($B39, I$7, ABS(I$11), FALSE) * _xlfn.NORM.DIST(($B39 - I$7)*I$15, 0, ABS(I$11), TRUE) * 2)
               + (I$4 * _xlfn.NORM.DIST($B39, I$8, ABS(I$12), FALSE) * _xlfn.NORM.DIST(($B39 - I$8)*I$16, 0, ABS(I$12), TRUE) * 2)
               + (I$5 * _xlfn.NORM.DIST($B39, I$9, ABS(I$13), FALSE) * _xlfn.NORM.DIST(($B39 - I$9)*I$17, 0, ABS(I$13), TRUE) * 2)
               + (I$6 * _xlfn.NORM.DIST($B39, I$10, ABS(I$14), FALSE) * _xlfn.NORM.DIST(($B39 - I$10)*I$18, 0, ABS(I$14), TRUE) * 2)</f>
        <v>74.432003800838103</v>
      </c>
      <c r="Z39" s="4">
        <f>BF39 + (J$3 * _xlfn.NORM.DIST($B39, J$7, ABS(J$11), FALSE) * _xlfn.NORM.DIST(($B39 - J$7)*J$15, 0, ABS(J$11), TRUE) * 2)
               + (J$4 * _xlfn.NORM.DIST($B39, J$8, ABS(J$12), FALSE) * _xlfn.NORM.DIST(($B39 - J$8)*J$16, 0, ABS(J$12), TRUE) * 2)
               + (J$5 * _xlfn.NORM.DIST($B39, J$9, ABS(J$13), FALSE) * _xlfn.NORM.DIST(($B39 - J$9)*J$17, 0, ABS(J$13), TRUE) * 2)
               + (J$6 * _xlfn.NORM.DIST($B39, J$10, ABS(J$14), FALSE) * _xlfn.NORM.DIST(($B39 - J$10)*J$18, 0, ABS(J$14), TRUE) * 2)</f>
        <v>72.593410329409551</v>
      </c>
      <c r="AA39" s="4">
        <f>BG39 + (K$3 * _xlfn.NORM.DIST($B39, K$7, ABS(K$11), FALSE) * _xlfn.NORM.DIST(($B39 - K$7)*K$15, 0, ABS(K$11), TRUE) * 2)
               + (K$4 * _xlfn.NORM.DIST($B39, K$8, ABS(K$12), FALSE) * _xlfn.NORM.DIST(($B39 - K$8)*K$16, 0, ABS(K$12), TRUE) * 2)
               + (K$5 * _xlfn.NORM.DIST($B39, K$9, ABS(K$13), FALSE) * _xlfn.NORM.DIST(($B39 - K$9)*K$17, 0, ABS(K$13), TRUE) * 2)
               + (K$6 * _xlfn.NORM.DIST($B39, K$10, ABS(K$14), FALSE) * _xlfn.NORM.DIST(($B39 - K$10)*K$18, 0, ABS(K$14), TRUE) * 2)</f>
        <v>70.225736812084776</v>
      </c>
      <c r="AB39" s="4">
        <f>BH39 + (L$3 * _xlfn.NORM.DIST($B39, L$7, ABS(L$11), FALSE) * _xlfn.NORM.DIST(($B39 - L$7)*L$15, 0, ABS(L$11), TRUE) * 2)
               + (L$4 * _xlfn.NORM.DIST($B39, L$8, ABS(L$12), FALSE) * _xlfn.NORM.DIST(($B39 - L$8)*L$16, 0, ABS(L$12), TRUE) * 2)
               + (L$5 * _xlfn.NORM.DIST($B39, L$9, ABS(L$13), FALSE) * _xlfn.NORM.DIST(($B39 - L$9)*L$17, 0, ABS(L$13), TRUE) * 2)
               + (L$6 * _xlfn.NORM.DIST($B39, L$10, ABS(L$14), FALSE) * _xlfn.NORM.DIST(($B39 - L$10)*L$18, 0, ABS(L$14), TRUE) * 2)</f>
        <v>69.296878738909555</v>
      </c>
      <c r="AC39" s="4">
        <f>BI39 + (M$3 * _xlfn.NORM.DIST($B39, M$7, ABS(M$11), FALSE) * _xlfn.NORM.DIST(($B39 - M$7)*M$15, 0, ABS(M$11), TRUE) * 2)
               + (M$4 * _xlfn.NORM.DIST($B39, M$8, ABS(M$12), FALSE) * _xlfn.NORM.DIST(($B39 - M$8)*M$16, 0, ABS(M$12), TRUE) * 2)
               + (M$5 * _xlfn.NORM.DIST($B39, M$9, ABS(M$13), FALSE) * _xlfn.NORM.DIST(($B39 - M$9)*M$17, 0, ABS(M$13), TRUE) * 2)
               + (M$6 * _xlfn.NORM.DIST($B39, M$10, ABS(M$14), FALSE) * _xlfn.NORM.DIST(($B39 - M$10)*M$18, 0, ABS(M$14), TRUE) * 2)</f>
        <v>68.734829512301829</v>
      </c>
      <c r="AD39" s="4">
        <f>BJ39 + (N$3 * _xlfn.NORM.DIST($B39, N$7, ABS(N$11), FALSE) * _xlfn.NORM.DIST(($B39 - N$7)*N$15, 0, ABS(N$11), TRUE) * 2)
               + (N$4 * _xlfn.NORM.DIST($B39, N$8, ABS(N$12), FALSE) * _xlfn.NORM.DIST(($B39 - N$8)*N$16, 0, ABS(N$12), TRUE) * 2)
               + (N$5 * _xlfn.NORM.DIST($B39, N$9, ABS(N$13), FALSE) * _xlfn.NORM.DIST(($B39 - N$9)*N$17, 0, ABS(N$13), TRUE) * 2)
               + (N$6 * _xlfn.NORM.DIST($B39, N$10, ABS(N$14), FALSE) * _xlfn.NORM.DIST(($B39 - N$10)*N$18, 0, ABS(N$14), TRUE) * 2)</f>
        <v>71.670371406133327</v>
      </c>
      <c r="AE39" s="4">
        <f>BK39 + (O$3 * _xlfn.NORM.DIST($B39, O$7, ABS(O$11), FALSE) * _xlfn.NORM.DIST(($B39 - O$7)*O$15, 0, ABS(O$11), TRUE) * 2)
               + (O$4 * _xlfn.NORM.DIST($B39, O$8, ABS(O$12), FALSE) * _xlfn.NORM.DIST(($B39 - O$8)*O$16, 0, ABS(O$12), TRUE) * 2)
               + (O$5 * _xlfn.NORM.DIST($B39, O$9, ABS(O$13), FALSE) * _xlfn.NORM.DIST(($B39 - O$9)*O$17, 0, ABS(O$13), TRUE) * 2)
               + (O$6 * _xlfn.NORM.DIST($B39, O$10, ABS(O$14), FALSE) * _xlfn.NORM.DIST(($B39 - O$10)*O$18, 0, ABS(O$14), TRUE) * 2)</f>
        <v>79.309640102181277</v>
      </c>
      <c r="AF39" s="4">
        <f t="shared" si="10"/>
        <v>71.595255168012187</v>
      </c>
      <c r="AG39" s="4">
        <f t="shared" si="11"/>
        <v>70.915976307333722</v>
      </c>
      <c r="AI39" s="4">
        <f>IF(OR($B39 &lt; C$231, $B39 &gt; C$234), 0, C39-S39)</f>
        <v>0.65888313823340638</v>
      </c>
      <c r="AJ39" s="4">
        <f>IF(OR($B39 &lt; D$231, $B39 &gt; D$234), 0, D39-T39)</f>
        <v>-1.1543061442984879</v>
      </c>
      <c r="AK39" s="4">
        <f>IF(OR($B39 &lt; E$231, $B39 &gt; E$234), 0, E39-U39)</f>
        <v>-0.52004446964676276</v>
      </c>
      <c r="AL39" s="4">
        <f>IF(OR($B39 &lt; F$231, $B39 &gt; F$234), 0, F39-V39)</f>
        <v>0.52347626699388172</v>
      </c>
      <c r="AM39" s="4">
        <f>IF(OR($B39 &lt; G$231, $B39 &gt; G$234), 0, G39-W39)</f>
        <v>0.24400028179229594</v>
      </c>
      <c r="AN39" s="4">
        <f>IF(OR($B39 &lt; H$231, $B39 &gt; H$234), 0, H39-X39)</f>
        <v>-0.87866338722342618</v>
      </c>
      <c r="AO39" s="4">
        <f>IF(OR($B39 &lt; I$231, $B39 &gt; I$234), 0, I39-Y39)</f>
        <v>-0.44900380083809921</v>
      </c>
      <c r="AP39" s="4">
        <f>IF(OR($B39 &lt; J$231, $B39 &gt; J$234), 0, J39-Z39)</f>
        <v>0.18958967059045051</v>
      </c>
      <c r="AQ39" s="4">
        <f>IF(OR($B39 &lt; K$231, $B39 &gt; K$234), 0, K39-AA39)</f>
        <v>0.22226318791521749</v>
      </c>
      <c r="AR39" s="4">
        <f>IF(OR($B39 &lt; L$231, $B39 &gt; L$234), 0, L39-AB39)</f>
        <v>1.415121261090448</v>
      </c>
      <c r="AS39" s="4">
        <f>IF(OR($B39 &lt; M$231, $B39 &gt; M$234), 0, M39-AC39)</f>
        <v>-3.9829512301835734E-2</v>
      </c>
      <c r="AT39" s="4">
        <f>IF(OR($B39 &lt; N$231, $B39 &gt; N$234), 0, N39-AD39)</f>
        <v>-0.55137140613332747</v>
      </c>
      <c r="AU39" s="4">
        <f>IF(OR($B39 &lt; O$231, $B39 &gt; O$234), 0, O39-AE39)</f>
        <v>0.215359897818729</v>
      </c>
      <c r="AV39" s="4">
        <f t="shared" si="12"/>
        <v>0.87974483198780717</v>
      </c>
      <c r="AW39" s="4">
        <f t="shared" si="12"/>
        <v>0.21502369266627852</v>
      </c>
      <c r="AY39" s="2">
        <f t="shared" si="44"/>
        <v>70.888058394961561</v>
      </c>
      <c r="AZ39" s="2">
        <f t="shared" si="13"/>
        <v>71.88029595547728</v>
      </c>
      <c r="BA39" s="2">
        <f t="shared" si="13"/>
        <v>72.63503863604754</v>
      </c>
      <c r="BB39" s="2">
        <f t="shared" si="13"/>
        <v>69.67352355187262</v>
      </c>
      <c r="BC39" s="2">
        <f t="shared" si="13"/>
        <v>72.591999589640352</v>
      </c>
      <c r="BD39" s="2">
        <f t="shared" si="13"/>
        <v>78.295663019681101</v>
      </c>
      <c r="BE39" s="2">
        <f t="shared" si="13"/>
        <v>74.432003706741597</v>
      </c>
      <c r="BF39" s="2">
        <f t="shared" si="13"/>
        <v>72.59341015357181</v>
      </c>
      <c r="BG39" s="2">
        <f t="shared" si="13"/>
        <v>70.225736786440223</v>
      </c>
      <c r="BH39" s="2">
        <f t="shared" si="13"/>
        <v>69.296878731624702</v>
      </c>
      <c r="BI39" s="2">
        <f t="shared" si="13"/>
        <v>68.734829503057583</v>
      </c>
      <c r="BJ39" s="2">
        <f t="shared" si="13"/>
        <v>71.670371235943463</v>
      </c>
      <c r="BK39" s="2">
        <f t="shared" si="13"/>
        <v>79.309639960501841</v>
      </c>
      <c r="BL39" s="2">
        <f t="shared" si="13"/>
        <v>71.595255003596904</v>
      </c>
      <c r="BM39" s="2">
        <f t="shared" si="13"/>
        <v>70.915976307129071</v>
      </c>
      <c r="BO39" s="2">
        <f t="shared" si="45"/>
        <v>71.546999999999997</v>
      </c>
      <c r="BP39" s="2">
        <f t="shared" si="46"/>
        <v>70.725999999999999</v>
      </c>
      <c r="BQ39" s="2">
        <f t="shared" si="47"/>
        <v>72.114999999999995</v>
      </c>
      <c r="BR39" s="2">
        <f t="shared" si="48"/>
        <v>70.197000000000003</v>
      </c>
      <c r="BS39" s="2">
        <f t="shared" si="49"/>
        <v>72.835999999999999</v>
      </c>
      <c r="BT39" s="2">
        <f t="shared" si="50"/>
        <v>77.417000000000002</v>
      </c>
      <c r="BU39" s="2">
        <f t="shared" si="51"/>
        <v>73.983000000000004</v>
      </c>
      <c r="BV39" s="2">
        <f t="shared" si="52"/>
        <v>72.783000000000001</v>
      </c>
      <c r="BW39" s="2">
        <f t="shared" si="53"/>
        <v>70.447999999999993</v>
      </c>
      <c r="BX39" s="2">
        <f t="shared" si="54"/>
        <v>70.712000000000003</v>
      </c>
      <c r="BY39" s="2">
        <f t="shared" si="55"/>
        <v>68.694999999999993</v>
      </c>
      <c r="BZ39" s="2">
        <f t="shared" si="56"/>
        <v>71.119</v>
      </c>
      <c r="CA39" s="2">
        <f t="shared" si="57"/>
        <v>79.525000000000006</v>
      </c>
      <c r="CB39" s="2">
        <f t="shared" si="58"/>
        <v>72.474999999999994</v>
      </c>
      <c r="CC39" s="2">
        <f t="shared" si="59"/>
        <v>71.131</v>
      </c>
      <c r="CE39" s="2" t="str">
        <f t="shared" si="60"/>
        <v/>
      </c>
      <c r="CF39" s="2" t="str">
        <f t="shared" si="61"/>
        <v/>
      </c>
      <c r="CG39" s="2" t="str">
        <f t="shared" si="62"/>
        <v/>
      </c>
      <c r="CH39" s="2" t="str">
        <f t="shared" si="63"/>
        <v/>
      </c>
      <c r="CI39" s="2" t="str">
        <f t="shared" si="64"/>
        <v/>
      </c>
      <c r="CJ39" s="2" t="str">
        <f t="shared" si="65"/>
        <v/>
      </c>
      <c r="CK39" s="2" t="str">
        <f t="shared" si="66"/>
        <v/>
      </c>
      <c r="CL39" s="2" t="str">
        <f t="shared" si="67"/>
        <v/>
      </c>
      <c r="CM39" s="2" t="str">
        <f t="shared" si="68"/>
        <v/>
      </c>
      <c r="CN39" s="2" t="str">
        <f t="shared" si="69"/>
        <v/>
      </c>
      <c r="CO39" s="2" t="str">
        <f t="shared" si="70"/>
        <v/>
      </c>
      <c r="CP39" s="2" t="str">
        <f t="shared" si="71"/>
        <v/>
      </c>
      <c r="CQ39" s="2" t="str">
        <f t="shared" si="72"/>
        <v/>
      </c>
      <c r="CR39" s="2" t="str">
        <f t="shared" si="73"/>
        <v/>
      </c>
      <c r="CS39" s="2" t="str">
        <f t="shared" si="74"/>
        <v/>
      </c>
      <c r="CU39" s="2" t="str">
        <f t="shared" si="75"/>
        <v/>
      </c>
      <c r="CV39" s="2" t="str">
        <f t="shared" si="76"/>
        <v/>
      </c>
      <c r="CW39" s="2" t="str">
        <f t="shared" si="77"/>
        <v/>
      </c>
      <c r="CX39" s="2" t="str">
        <f t="shared" si="78"/>
        <v/>
      </c>
      <c r="CY39" s="2" t="str">
        <f t="shared" si="79"/>
        <v/>
      </c>
      <c r="CZ39" s="2" t="str">
        <f t="shared" si="80"/>
        <v/>
      </c>
      <c r="DA39" s="2" t="str">
        <f t="shared" si="81"/>
        <v/>
      </c>
      <c r="DB39" s="2" t="str">
        <f t="shared" si="82"/>
        <v/>
      </c>
      <c r="DC39" s="2" t="str">
        <f t="shared" si="83"/>
        <v/>
      </c>
      <c r="DD39" s="2" t="str">
        <f t="shared" si="84"/>
        <v/>
      </c>
      <c r="DE39" s="2" t="str">
        <f t="shared" si="85"/>
        <v/>
      </c>
      <c r="DF39" s="2" t="str">
        <f t="shared" si="86"/>
        <v/>
      </c>
      <c r="DG39" s="2" t="str">
        <f t="shared" si="87"/>
        <v/>
      </c>
      <c r="DH39" s="2" t="str">
        <f t="shared" si="88"/>
        <v/>
      </c>
      <c r="DI39" s="2" t="str">
        <f t="shared" si="89"/>
        <v/>
      </c>
      <c r="DK39" s="2">
        <f t="shared" si="17"/>
        <v>70.888466129032253</v>
      </c>
      <c r="DL39" s="2">
        <f t="shared" si="18"/>
        <v>71.880614919354841</v>
      </c>
      <c r="DM39" s="2">
        <f t="shared" si="18"/>
        <v>72.635110703812302</v>
      </c>
      <c r="DN39" s="2">
        <f t="shared" si="18"/>
        <v>69.673834670231727</v>
      </c>
      <c r="DO39" s="2">
        <f t="shared" si="18"/>
        <v>72.591834494134886</v>
      </c>
      <c r="DP39" s="2">
        <f t="shared" si="18"/>
        <v>78.29511642156865</v>
      </c>
      <c r="DQ39" s="2">
        <f t="shared" si="18"/>
        <v>74.431484054252181</v>
      </c>
      <c r="DR39" s="2">
        <f t="shared" si="18"/>
        <v>72.593095365418876</v>
      </c>
      <c r="DS39" s="2">
        <f t="shared" si="18"/>
        <v>70.225845161290323</v>
      </c>
      <c r="DT39" s="2">
        <f t="shared" si="18"/>
        <v>69.297035743418604</v>
      </c>
      <c r="DU39" s="2">
        <f t="shared" si="18"/>
        <v>68.734876751946601</v>
      </c>
      <c r="DV39" s="2">
        <f t="shared" si="18"/>
        <v>71.670302969208208</v>
      </c>
      <c r="DW39" s="2">
        <f t="shared" si="18"/>
        <v>79.30928676470586</v>
      </c>
      <c r="DX39" s="2">
        <f t="shared" si="18"/>
        <v>71.594465463458121</v>
      </c>
      <c r="DY39" s="2">
        <f t="shared" si="18"/>
        <v>70.914559934318561</v>
      </c>
      <c r="EA39" s="2">
        <f t="shared" si="19"/>
        <v>61.230866743582347</v>
      </c>
      <c r="EB39" s="2">
        <f t="shared" si="20"/>
        <v>65.533068781183175</v>
      </c>
      <c r="EC39" s="2">
        <f t="shared" si="21"/>
        <v>71.251317873303137</v>
      </c>
      <c r="ED39" s="2">
        <f t="shared" si="22"/>
        <v>63.782843464351004</v>
      </c>
      <c r="EE39" s="2">
        <f t="shared" si="23"/>
        <v>75.653336151736738</v>
      </c>
      <c r="EF39" s="2">
        <f t="shared" si="24"/>
        <v>87.933306558500902</v>
      </c>
      <c r="EG39" s="2">
        <f t="shared" si="25"/>
        <v>83.317850343655309</v>
      </c>
      <c r="EH39" s="2">
        <f t="shared" si="26"/>
        <v>78.373630108639418</v>
      </c>
      <c r="EI39" s="2">
        <f t="shared" si="27"/>
        <v>68.057524129776056</v>
      </c>
      <c r="EJ39" s="2">
        <f t="shared" si="28"/>
        <v>66.340042707054181</v>
      </c>
      <c r="EK39" s="2">
        <f t="shared" si="29"/>
        <v>67.918422022103954</v>
      </c>
      <c r="EL39" s="2">
        <f t="shared" si="30"/>
        <v>72.870602949708726</v>
      </c>
      <c r="EM39" s="2">
        <f t="shared" si="31"/>
        <v>82.609801712734082</v>
      </c>
      <c r="EN39" s="2">
        <f t="shared" si="32"/>
        <v>74.702997329773041</v>
      </c>
      <c r="EO39" s="2">
        <f t="shared" si="33"/>
        <v>73.704288433327747</v>
      </c>
      <c r="EQ39" s="2">
        <f t="shared" si="34"/>
        <v>60.994090744362836</v>
      </c>
      <c r="ER39" s="2">
        <f t="shared" si="35"/>
        <v>67.587273527782997</v>
      </c>
      <c r="ES39" s="2">
        <f t="shared" si="35"/>
        <v>70.215110433347036</v>
      </c>
      <c r="ET39" s="2">
        <f t="shared" si="35"/>
        <v>67.784832981463509</v>
      </c>
      <c r="EU39" s="2">
        <f t="shared" si="35"/>
        <v>76.343481551243329</v>
      </c>
      <c r="EV39" s="2">
        <f t="shared" si="35"/>
        <v>79.71945811665185</v>
      </c>
      <c r="EW39" s="2">
        <f t="shared" si="35"/>
        <v>80.614613273702076</v>
      </c>
      <c r="EX39" s="2">
        <f t="shared" si="35"/>
        <v>73.678633980425261</v>
      </c>
      <c r="EY39" s="2">
        <f t="shared" si="35"/>
        <v>65.237052621090953</v>
      </c>
      <c r="EZ39" s="2">
        <f t="shared" si="35"/>
        <v>67.766048416457124</v>
      </c>
      <c r="FA39" s="2">
        <f t="shared" si="35"/>
        <v>67.897024356141429</v>
      </c>
      <c r="FB39" s="2">
        <f t="shared" si="35"/>
        <v>71.836587204753741</v>
      </c>
      <c r="FC39" s="2">
        <f t="shared" si="35"/>
        <v>79.160906578109035</v>
      </c>
      <c r="FD39" s="2">
        <f t="shared" si="35"/>
        <v>72.062973868922327</v>
      </c>
      <c r="FE39" s="2">
        <f t="shared" si="35"/>
        <v>73.675875978199556</v>
      </c>
      <c r="FG39" s="2">
        <f t="shared" si="36"/>
        <v>4.2218987800988014E-5</v>
      </c>
      <c r="FH39" s="2">
        <f t="shared" si="37"/>
        <v>5.0249950356504246E-5</v>
      </c>
      <c r="FI39" s="2">
        <f t="shared" si="37"/>
        <v>5.2079879851018852E-5</v>
      </c>
      <c r="FJ39" s="2">
        <f t="shared" si="37"/>
        <v>5.2812565813461082E-5</v>
      </c>
      <c r="FK39" s="2">
        <f t="shared" si="37"/>
        <v>5.3926315794033743E-5</v>
      </c>
      <c r="FL39" s="2">
        <f t="shared" si="37"/>
        <v>5.6711696675893962E-5</v>
      </c>
      <c r="FM39" s="2">
        <f t="shared" si="37"/>
        <v>5.847750072112666E-5</v>
      </c>
      <c r="FN39" s="2">
        <f t="shared" si="37"/>
        <v>5.4456580512102047E-5</v>
      </c>
      <c r="FO39" s="2">
        <f t="shared" si="37"/>
        <v>4.998099772314273E-5</v>
      </c>
      <c r="FP39" s="2">
        <f t="shared" si="37"/>
        <v>5.309846616567957E-5</v>
      </c>
      <c r="FQ39" s="2">
        <f t="shared" si="37"/>
        <v>5.7870800760628961E-5</v>
      </c>
      <c r="FR39" s="2">
        <f t="shared" si="37"/>
        <v>5.6874728596516573E-5</v>
      </c>
      <c r="FS39" s="2">
        <f t="shared" si="37"/>
        <v>1.0701233367144032E-4</v>
      </c>
      <c r="FT39" s="2">
        <f t="shared" si="37"/>
        <v>2.5399134934450267E-4</v>
      </c>
      <c r="FU39" s="2">
        <f t="shared" si="37"/>
        <v>5.0770991327447228E-4</v>
      </c>
      <c r="FW39" s="2">
        <f t="shared" si="90"/>
        <v>2.1572832176762131E-13</v>
      </c>
      <c r="FX39" s="2">
        <f t="shared" si="38"/>
        <v>3.7772529929576366E-13</v>
      </c>
      <c r="FY39" s="2">
        <f t="shared" si="38"/>
        <v>3.9800839262890453E-13</v>
      </c>
      <c r="FZ39" s="2">
        <f t="shared" si="38"/>
        <v>4.1231255616696008E-13</v>
      </c>
      <c r="GA39" s="2">
        <f t="shared" si="38"/>
        <v>3.9602534065949982E-13</v>
      </c>
      <c r="GB39" s="2">
        <f t="shared" si="38"/>
        <v>3.7693146244730856E-13</v>
      </c>
      <c r="GC39" s="2">
        <f t="shared" si="38"/>
        <v>6.2236781819645537E-13</v>
      </c>
      <c r="GD39" s="2">
        <f t="shared" si="38"/>
        <v>5.8092530445160852E-13</v>
      </c>
      <c r="GE39" s="2">
        <f t="shared" si="38"/>
        <v>5.5399068372727834E-13</v>
      </c>
      <c r="GF39" s="2">
        <f t="shared" si="38"/>
        <v>5.4347679530482075E-13</v>
      </c>
      <c r="GG39" s="2">
        <f t="shared" si="38"/>
        <v>4.7574056245896416E-13</v>
      </c>
      <c r="GH39" s="2">
        <f t="shared" si="38"/>
        <v>3.5765088997775162E-13</v>
      </c>
      <c r="GI39" s="2">
        <f t="shared" si="38"/>
        <v>3.1691562578713518E-12</v>
      </c>
      <c r="GJ39" s="2">
        <f t="shared" si="38"/>
        <v>2.4399440902693114E-11</v>
      </c>
      <c r="GK39" s="2">
        <f t="shared" si="38"/>
        <v>1.3308769465004438E-10</v>
      </c>
      <c r="GM39" s="107">
        <f t="shared" si="91"/>
        <v>3.7832887591990009E-8</v>
      </c>
      <c r="GN39" s="107">
        <f t="shared" si="39"/>
        <v>6.3366840323116849E-9</v>
      </c>
      <c r="GO39" s="107">
        <f t="shared" si="39"/>
        <v>3.4800124117807139E-9</v>
      </c>
      <c r="GP39" s="107">
        <f t="shared" si="39"/>
        <v>1.0204075378573018E-10</v>
      </c>
      <c r="GQ39" s="107">
        <f t="shared" si="39"/>
        <v>7.3954837400863403E-11</v>
      </c>
      <c r="GR39" s="107">
        <f t="shared" si="39"/>
        <v>2.2043560107776002E-10</v>
      </c>
      <c r="GS39" s="107">
        <f t="shared" si="39"/>
        <v>5.2350551952673379E-11</v>
      </c>
      <c r="GT39" s="107">
        <f t="shared" si="39"/>
        <v>9.7793993680439073E-11</v>
      </c>
      <c r="GU39" s="107">
        <f t="shared" si="39"/>
        <v>1.3282751193721694E-11</v>
      </c>
      <c r="GV39" s="107">
        <f t="shared" si="39"/>
        <v>3.6530121972537326E-12</v>
      </c>
      <c r="GW39" s="107">
        <f t="shared" si="39"/>
        <v>4.67379578704837E-12</v>
      </c>
      <c r="GX39" s="107">
        <f t="shared" si="39"/>
        <v>8.9559735945771953E-11</v>
      </c>
      <c r="GY39" s="107">
        <f t="shared" si="39"/>
        <v>8.0777191428217527E-11</v>
      </c>
      <c r="GZ39" s="107">
        <f t="shared" si="39"/>
        <v>9.7198076136546115E-11</v>
      </c>
      <c r="HA39" s="107">
        <f t="shared" si="39"/>
        <v>1.3167272943855955E-13</v>
      </c>
      <c r="HC39" s="107">
        <f t="shared" si="123"/>
        <v>6.622667699385287E-20</v>
      </c>
      <c r="HD39" s="107">
        <f t="shared" si="40"/>
        <v>5.7390037824797138E-22</v>
      </c>
      <c r="HE39" s="107">
        <f t="shared" si="40"/>
        <v>1.0415711904485301E-22</v>
      </c>
      <c r="HF39" s="107">
        <f t="shared" si="40"/>
        <v>1.0791461127785626E-26</v>
      </c>
      <c r="HG39" s="107">
        <f t="shared" si="40"/>
        <v>3.8659058925520581E-27</v>
      </c>
      <c r="HH39" s="107">
        <f t="shared" si="40"/>
        <v>5.0085446977553637E-26</v>
      </c>
      <c r="HI39" s="107">
        <f t="shared" si="40"/>
        <v>2.8277835607893871E-27</v>
      </c>
      <c r="HJ39" s="107">
        <f t="shared" si="40"/>
        <v>2.4408810629609731E-26</v>
      </c>
      <c r="HK39" s="107">
        <f t="shared" si="40"/>
        <v>2.3380642277028948E-28</v>
      </c>
      <c r="HL39" s="107">
        <f t="shared" si="40"/>
        <v>3.7238755728304938E-30</v>
      </c>
      <c r="HM39" s="107">
        <f t="shared" si="40"/>
        <v>3.0543020573235089E-30</v>
      </c>
      <c r="HN39" s="107">
        <f t="shared" si="40"/>
        <v>3.3231739172790564E-27</v>
      </c>
      <c r="HO39" s="107">
        <f t="shared" si="40"/>
        <v>3.7245131674997584E-27</v>
      </c>
      <c r="HP39" s="107">
        <f t="shared" si="40"/>
        <v>3.1203070990574975E-27</v>
      </c>
      <c r="HQ39" s="107">
        <f t="shared" si="40"/>
        <v>3.0162270852656851E-34</v>
      </c>
      <c r="HS39" s="107">
        <f t="shared" si="92"/>
        <v>1.0985431684672209E-67</v>
      </c>
      <c r="HT39" s="107">
        <f t="shared" si="41"/>
        <v>5.4328329839397893E-75</v>
      </c>
      <c r="HU39" s="107">
        <f t="shared" si="41"/>
        <v>9.4216983656858571E-78</v>
      </c>
      <c r="HV39" s="107">
        <f t="shared" si="41"/>
        <v>2.946740106737262E-92</v>
      </c>
      <c r="HW39" s="107">
        <f t="shared" si="41"/>
        <v>4.0205594402261683E-94</v>
      </c>
      <c r="HX39" s="107">
        <f t="shared" si="41"/>
        <v>1.5378638448764646E-90</v>
      </c>
      <c r="HY39" s="107">
        <f t="shared" si="41"/>
        <v>3.7174741479824209E-94</v>
      </c>
      <c r="HZ39" s="107">
        <f t="shared" si="41"/>
        <v>1.50452698559481E-90</v>
      </c>
      <c r="IA39" s="107">
        <f t="shared" si="41"/>
        <v>2.1999009391491304E-97</v>
      </c>
      <c r="IB39" s="107">
        <f t="shared" si="41"/>
        <v>3.2648239457546079E-104</v>
      </c>
      <c r="IC39" s="107">
        <f t="shared" si="41"/>
        <v>1.4905286871537683E-105</v>
      </c>
      <c r="ID39" s="107">
        <f t="shared" si="41"/>
        <v>6.4939850923087877E-95</v>
      </c>
      <c r="IE39" s="107">
        <f t="shared" si="41"/>
        <v>8.8937497543310451E-94</v>
      </c>
      <c r="IF39" s="107">
        <f t="shared" si="41"/>
        <v>1.9314590094525902E-95</v>
      </c>
      <c r="IG39" s="107">
        <f t="shared" si="41"/>
        <v>4.5939368773771633E-62</v>
      </c>
      <c r="II39" s="107">
        <f t="shared" si="93"/>
        <v>2.2040999372978215E-133</v>
      </c>
      <c r="IJ39" s="107">
        <f t="shared" si="94"/>
        <v>6.9767622876009003E-148</v>
      </c>
      <c r="IK39" s="107">
        <f t="shared" si="95"/>
        <v>1.8132999868803943E-153</v>
      </c>
      <c r="IL39" s="107">
        <f t="shared" si="96"/>
        <v>2.0319096513250985E-183</v>
      </c>
      <c r="IM39" s="107">
        <f t="shared" si="97"/>
        <v>1.8621882014071452E-187</v>
      </c>
      <c r="IN39" s="107">
        <f t="shared" si="98"/>
        <v>1.4703888488560724E-180</v>
      </c>
      <c r="IO39" s="107">
        <f t="shared" si="99"/>
        <v>1.5334682937988497E-187</v>
      </c>
      <c r="IP39" s="107">
        <f t="shared" si="100"/>
        <v>1.5160273291169332E-180</v>
      </c>
      <c r="IQ39" s="107">
        <f t="shared" si="101"/>
        <v>1.7463529158672111E-194</v>
      </c>
      <c r="IR39" s="107">
        <f t="shared" si="102"/>
        <v>6.6734367344409569E-208</v>
      </c>
      <c r="IS39" s="107">
        <f t="shared" si="103"/>
        <v>2.0570854219550094E-211</v>
      </c>
      <c r="IT39" s="107">
        <f t="shared" si="104"/>
        <v>3.7274777151469057E-189</v>
      </c>
      <c r="IU39" s="107">
        <f t="shared" si="105"/>
        <v>1.771284065618504E-185</v>
      </c>
      <c r="IV39" s="107">
        <f t="shared" si="106"/>
        <v>5.427405326004763E-191</v>
      </c>
      <c r="IW39" s="107">
        <f t="shared" si="107"/>
        <v>4.802254700415026E-193</v>
      </c>
      <c r="IY39" s="107">
        <f t="shared" si="108"/>
        <v>3.7832887592056236E-8</v>
      </c>
      <c r="IZ39" s="107">
        <f t="shared" si="109"/>
        <v>6.336684032312259E-9</v>
      </c>
      <c r="JA39" s="107">
        <f t="shared" si="110"/>
        <v>3.4800124117808182E-9</v>
      </c>
      <c r="JB39" s="107">
        <f t="shared" si="111"/>
        <v>1.020407537857302E-10</v>
      </c>
      <c r="JC39" s="107">
        <f t="shared" si="112"/>
        <v>7.3954837400863403E-11</v>
      </c>
      <c r="JD39" s="107">
        <f t="shared" si="113"/>
        <v>2.2043560107776007E-10</v>
      </c>
      <c r="JE39" s="107">
        <f t="shared" si="114"/>
        <v>5.2350551952673379E-11</v>
      </c>
      <c r="JF39" s="107">
        <f t="shared" si="115"/>
        <v>9.7793993680439099E-11</v>
      </c>
      <c r="JG39" s="107">
        <f t="shared" si="116"/>
        <v>1.3282751193721694E-11</v>
      </c>
      <c r="JH39" s="107">
        <f t="shared" si="117"/>
        <v>3.6530121972537326E-12</v>
      </c>
      <c r="JI39" s="107">
        <f t="shared" si="118"/>
        <v>4.67379578704837E-12</v>
      </c>
      <c r="JJ39" s="107">
        <f t="shared" si="119"/>
        <v>8.9559735945771953E-11</v>
      </c>
      <c r="JK39" s="107">
        <f t="shared" si="120"/>
        <v>8.0777191428217527E-11</v>
      </c>
      <c r="JL39" s="107">
        <f t="shared" si="121"/>
        <v>9.7198076136546115E-11</v>
      </c>
      <c r="JM39" s="107">
        <f t="shared" si="122"/>
        <v>1.3167272943855955E-13</v>
      </c>
    </row>
    <row r="40" spans="2:273" x14ac:dyDescent="0.25">
      <c r="B40" s="2">
        <v>12</v>
      </c>
      <c r="C40" s="37">
        <v>71.375</v>
      </c>
      <c r="D40" s="37">
        <v>71.338999999999999</v>
      </c>
      <c r="E40" s="37">
        <v>72.164000000000001</v>
      </c>
      <c r="F40" s="37">
        <v>69.852000000000004</v>
      </c>
      <c r="G40" s="37">
        <v>72.557000000000002</v>
      </c>
      <c r="H40" s="37">
        <v>78.216999999999999</v>
      </c>
      <c r="I40" s="37">
        <v>74.516999999999996</v>
      </c>
      <c r="J40" s="37">
        <v>72.066999999999993</v>
      </c>
      <c r="K40" s="37">
        <v>70.259</v>
      </c>
      <c r="L40" s="37">
        <v>68.897999999999996</v>
      </c>
      <c r="M40" s="37">
        <v>69.441000000000003</v>
      </c>
      <c r="N40" s="37">
        <v>70.78</v>
      </c>
      <c r="O40" s="37">
        <v>80.016999999999996</v>
      </c>
      <c r="P40" s="37">
        <v>71.271000000000001</v>
      </c>
      <c r="Q40" s="37">
        <v>70.41</v>
      </c>
      <c r="S40" s="4">
        <f>AY40 + (C$3 * _xlfn.NORM.DIST($B40, C$7, ABS(C$11), FALSE) * _xlfn.NORM.DIST(($B40 - C$7)*C$15, 0, ABS(C$11), TRUE) * 2)
               + (C$4 * _xlfn.NORM.DIST($B40, C$8, ABS(C$12), FALSE) * _xlfn.NORM.DIST(($B40 - C$8)*C$16, 0, ABS(C$12), TRUE) * 2)
               + (C$5 * _xlfn.NORM.DIST($B40, C$9, ABS(C$13), FALSE) * _xlfn.NORM.DIST(($B40 - C$9)*C$17, 0, ABS(C$13), TRUE) * 2)
               + (C$6 * _xlfn.NORM.DIST($B40, C$10, ABS(C$14), FALSE) * _xlfn.NORM.DIST(($B40 - C$10)*C$18, 0, ABS(C$14), TRUE) * 2)</f>
        <v>70.903223959075262</v>
      </c>
      <c r="T40" s="4">
        <f>AZ40 + (D$3 * _xlfn.NORM.DIST($B40, D$7, ABS(D$11), FALSE) * _xlfn.NORM.DIST(($B40 - D$7)*D$15, 0, ABS(D$11), TRUE) * 2)
               + (D$4 * _xlfn.NORM.DIST($B40, D$8, ABS(D$12), FALSE) * _xlfn.NORM.DIST(($B40 - D$8)*D$16, 0, ABS(D$12), TRUE) * 2)
               + (D$5 * _xlfn.NORM.DIST($B40, D$9, ABS(D$13), FALSE) * _xlfn.NORM.DIST(($B40 - D$9)*D$17, 0, ABS(D$13), TRUE) * 2)
               + (D$6 * _xlfn.NORM.DIST($B40, D$10, ABS(D$14), FALSE) * _xlfn.NORM.DIST(($B40 - D$10)*D$18, 0, ABS(D$14), TRUE) * 2)</f>
        <v>71.969054770614491</v>
      </c>
      <c r="U40" s="4">
        <f>BA40 + (E$3 * _xlfn.NORM.DIST($B40, E$7, ABS(E$11), FALSE) * _xlfn.NORM.DIST(($B40 - E$7)*E$15, 0, ABS(E$11), TRUE) * 2)
               + (E$4 * _xlfn.NORM.DIST($B40, E$8, ABS(E$12), FALSE) * _xlfn.NORM.DIST(($B40 - E$8)*E$16, 0, ABS(E$12), TRUE) * 2)
               + (E$5 * _xlfn.NORM.DIST($B40, E$9, ABS(E$13), FALSE) * _xlfn.NORM.DIST(($B40 - E$9)*E$17, 0, ABS(E$13), TRUE) * 2)
               + (E$6 * _xlfn.NORM.DIST($B40, E$10, ABS(E$14), FALSE) * _xlfn.NORM.DIST(($B40 - E$10)*E$18, 0, ABS(E$14), TRUE) * 2)</f>
        <v>72.75366616703424</v>
      </c>
      <c r="V40" s="4">
        <f>BB40 + (F$3 * _xlfn.NORM.DIST($B40, F$7, ABS(F$11), FALSE) * _xlfn.NORM.DIST(($B40 - F$7)*F$15, 0, ABS(F$11), TRUE) * 2)
               + (F$4 * _xlfn.NORM.DIST($B40, F$8, ABS(F$12), FALSE) * _xlfn.NORM.DIST(($B40 - F$8)*F$16, 0, ABS(F$12), TRUE) * 2)
               + (F$5 * _xlfn.NORM.DIST($B40, F$9, ABS(F$13), FALSE) * _xlfn.NORM.DIST(($B40 - F$9)*F$17, 0, ABS(F$13), TRUE) * 2)
               + (F$6 * _xlfn.NORM.DIST($B40, F$10, ABS(F$14), FALSE) * _xlfn.NORM.DIST(($B40 - F$10)*F$18, 0, ABS(F$14), TRUE) * 2)</f>
        <v>69.783757470709759</v>
      </c>
      <c r="W40" s="4">
        <f>BC40 + (G$3 * _xlfn.NORM.DIST($B40, G$7, ABS(G$11), FALSE) * _xlfn.NORM.DIST(($B40 - G$7)*G$15, 0, ABS(G$11), TRUE) * 2)
               + (G$4 * _xlfn.NORM.DIST($B40, G$8, ABS(G$12), FALSE) * _xlfn.NORM.DIST(($B40 - G$8)*G$16, 0, ABS(G$12), TRUE) * 2)
               + (G$5 * _xlfn.NORM.DIST($B40, G$9, ABS(G$13), FALSE) * _xlfn.NORM.DIST(($B40 - G$9)*G$17, 0, ABS(G$13), TRUE) * 2)
               + (G$6 * _xlfn.NORM.DIST($B40, G$10, ABS(G$14), FALSE) * _xlfn.NORM.DIST(($B40 - G$10)*G$18, 0, ABS(G$14), TRUE) * 2)</f>
        <v>72.814336682030344</v>
      </c>
      <c r="X40" s="4">
        <f>BD40 + (H$3 * _xlfn.NORM.DIST($B40, H$7, ABS(H$11), FALSE) * _xlfn.NORM.DIST(($B40 - H$7)*H$15, 0, ABS(H$11), TRUE) * 2)
               + (H$4 * _xlfn.NORM.DIST($B40, H$8, ABS(H$12), FALSE) * _xlfn.NORM.DIST(($B40 - H$8)*H$16, 0, ABS(H$12), TRUE) * 2)
               + (H$5 * _xlfn.NORM.DIST($B40, H$9, ABS(H$13), FALSE) * _xlfn.NORM.DIST(($B40 - H$9)*H$17, 0, ABS(H$13), TRUE) * 2)
               + (H$6 * _xlfn.NORM.DIST($B40, H$10, ABS(H$14), FALSE) * _xlfn.NORM.DIST(($B40 - H$10)*H$18, 0, ABS(H$14), TRUE) * 2)</f>
        <v>78.417147527985094</v>
      </c>
      <c r="Y40" s="4">
        <f>BE40 + (I$3 * _xlfn.NORM.DIST($B40, I$7, ABS(I$11), FALSE) * _xlfn.NORM.DIST(($B40 - I$7)*I$15, 0, ABS(I$11), TRUE) * 2)
               + (I$4 * _xlfn.NORM.DIST($B40, I$8, ABS(I$12), FALSE) * _xlfn.NORM.DIST(($B40 - I$8)*I$16, 0, ABS(I$12), TRUE) * 2)
               + (I$5 * _xlfn.NORM.DIST($B40, I$9, ABS(I$13), FALSE) * _xlfn.NORM.DIST(($B40 - I$9)*I$17, 0, ABS(I$13), TRUE) * 2)
               + (I$6 * _xlfn.NORM.DIST($B40, I$10, ABS(I$14), FALSE) * _xlfn.NORM.DIST(($B40 - I$10)*I$18, 0, ABS(I$14), TRUE) * 2)</f>
        <v>74.587272659461888</v>
      </c>
      <c r="Z40" s="4">
        <f>BF40 + (J$3 * _xlfn.NORM.DIST($B40, J$7, ABS(J$11), FALSE) * _xlfn.NORM.DIST(($B40 - J$7)*J$15, 0, ABS(J$11), TRUE) * 2)
               + (J$4 * _xlfn.NORM.DIST($B40, J$8, ABS(J$12), FALSE) * _xlfn.NORM.DIST(($B40 - J$8)*J$16, 0, ABS(J$12), TRUE) * 2)
               + (J$5 * _xlfn.NORM.DIST($B40, J$9, ABS(J$13), FALSE) * _xlfn.NORM.DIST(($B40 - J$9)*J$17, 0, ABS(J$13), TRUE) * 2)
               + (J$6 * _xlfn.NORM.DIST($B40, J$10, ABS(J$14), FALSE) * _xlfn.NORM.DIST(($B40 - J$10)*J$18, 0, ABS(J$14), TRUE) * 2)</f>
        <v>72.774247291745979</v>
      </c>
      <c r="AA40" s="4">
        <f>BG40 + (K$3 * _xlfn.NORM.DIST($B40, K$7, ABS(K$11), FALSE) * _xlfn.NORM.DIST(($B40 - K$7)*K$15, 0, ABS(K$11), TRUE) * 2)
               + (K$4 * _xlfn.NORM.DIST($B40, K$8, ABS(K$12), FALSE) * _xlfn.NORM.DIST(($B40 - K$8)*K$16, 0, ABS(K$12), TRUE) * 2)
               + (K$5 * _xlfn.NORM.DIST($B40, K$9, ABS(K$13), FALSE) * _xlfn.NORM.DIST(($B40 - K$9)*K$17, 0, ABS(K$13), TRUE) * 2)
               + (K$6 * _xlfn.NORM.DIST($B40, K$10, ABS(K$14), FALSE) * _xlfn.NORM.DIST(($B40 - K$10)*K$18, 0, ABS(K$14), TRUE) * 2)</f>
        <v>70.275130527682563</v>
      </c>
      <c r="AB40" s="4">
        <f>BH40 + (L$3 * _xlfn.NORM.DIST($B40, L$7, ABS(L$11), FALSE) * _xlfn.NORM.DIST(($B40 - L$7)*L$15, 0, ABS(L$11), TRUE) * 2)
               + (L$4 * _xlfn.NORM.DIST($B40, L$8, ABS(L$12), FALSE) * _xlfn.NORM.DIST(($B40 - L$8)*L$16, 0, ABS(L$12), TRUE) * 2)
               + (L$5 * _xlfn.NORM.DIST($B40, L$9, ABS(L$13), FALSE) * _xlfn.NORM.DIST(($B40 - L$9)*L$17, 0, ABS(L$13), TRUE) * 2)
               + (L$6 * _xlfn.NORM.DIST($B40, L$10, ABS(L$14), FALSE) * _xlfn.NORM.DIST(($B40 - L$10)*L$18, 0, ABS(L$14), TRUE) * 2)</f>
        <v>69.357665274261663</v>
      </c>
      <c r="AC40" s="4">
        <f>BI40 + (M$3 * _xlfn.NORM.DIST($B40, M$7, ABS(M$11), FALSE) * _xlfn.NORM.DIST(($B40 - M$7)*M$15, 0, ABS(M$11), TRUE) * 2)
               + (M$4 * _xlfn.NORM.DIST($B40, M$8, ABS(M$12), FALSE) * _xlfn.NORM.DIST(($B40 - M$8)*M$16, 0, ABS(M$12), TRUE) * 2)
               + (M$5 * _xlfn.NORM.DIST($B40, M$9, ABS(M$13), FALSE) * _xlfn.NORM.DIST(($B40 - M$9)*M$17, 0, ABS(M$13), TRUE) * 2)
               + (M$6 * _xlfn.NORM.DIST($B40, M$10, ABS(M$14), FALSE) * _xlfn.NORM.DIST(($B40 - M$10)*M$18, 0, ABS(M$14), TRUE) * 2)</f>
        <v>68.851930297340303</v>
      </c>
      <c r="AD40" s="4">
        <f>BJ40 + (N$3 * _xlfn.NORM.DIST($B40, N$7, ABS(N$11), FALSE) * _xlfn.NORM.DIST(($B40 - N$7)*N$15, 0, ABS(N$11), TRUE) * 2)
               + (N$4 * _xlfn.NORM.DIST($B40, N$8, ABS(N$12), FALSE) * _xlfn.NORM.DIST(($B40 - N$8)*N$16, 0, ABS(N$12), TRUE) * 2)
               + (N$5 * _xlfn.NORM.DIST($B40, N$9, ABS(N$13), FALSE) * _xlfn.NORM.DIST(($B40 - N$9)*N$17, 0, ABS(N$13), TRUE) * 2)
               + (N$6 * _xlfn.NORM.DIST($B40, N$10, ABS(N$14), FALSE) * _xlfn.NORM.DIST(($B40 - N$10)*N$18, 0, ABS(N$14), TRUE) * 2)</f>
        <v>71.793369252802222</v>
      </c>
      <c r="AE40" s="4">
        <f>BK40 + (O$3 * _xlfn.NORM.DIST($B40, O$7, ABS(O$11), FALSE) * _xlfn.NORM.DIST(($B40 - O$7)*O$15, 0, ABS(O$11), TRUE) * 2)
               + (O$4 * _xlfn.NORM.DIST($B40, O$8, ABS(O$12), FALSE) * _xlfn.NORM.DIST(($B40 - O$8)*O$16, 0, ABS(O$12), TRUE) * 2)
               + (O$5 * _xlfn.NORM.DIST($B40, O$9, ABS(O$13), FALSE) * _xlfn.NORM.DIST(($B40 - O$9)*O$17, 0, ABS(O$13), TRUE) * 2)
               + (O$6 * _xlfn.NORM.DIST($B40, O$10, ABS(O$14), FALSE) * _xlfn.NORM.DIST(($B40 - O$10)*O$18, 0, ABS(O$14), TRUE) * 2)</f>
        <v>79.41640509742561</v>
      </c>
      <c r="AF40" s="4">
        <f t="shared" si="10"/>
        <v>71.620831675296245</v>
      </c>
      <c r="AG40" s="4">
        <f t="shared" si="11"/>
        <v>70.893359989150696</v>
      </c>
      <c r="AI40" s="4">
        <f>IF(OR($B40 &lt; C$231, $B40 &gt; C$234), 0, C40-S40)</f>
        <v>0.47177604092473757</v>
      </c>
      <c r="AJ40" s="4">
        <f>IF(OR($B40 &lt; D$231, $B40 &gt; D$234), 0, D40-T40)</f>
        <v>-0.63005477061449255</v>
      </c>
      <c r="AK40" s="4">
        <f>IF(OR($B40 &lt; E$231, $B40 &gt; E$234), 0, E40-U40)</f>
        <v>-0.58966616703423824</v>
      </c>
      <c r="AL40" s="4">
        <f>IF(OR($B40 &lt; F$231, $B40 &gt; F$234), 0, F40-V40)</f>
        <v>6.8242529290245102E-2</v>
      </c>
      <c r="AM40" s="4">
        <f>IF(OR($B40 &lt; G$231, $B40 &gt; G$234), 0, G40-W40)</f>
        <v>-0.25733668203034199</v>
      </c>
      <c r="AN40" s="4">
        <f>IF(OR($B40 &lt; H$231, $B40 &gt; H$234), 0, H40-X40)</f>
        <v>-0.20014752798509505</v>
      </c>
      <c r="AO40" s="4">
        <f>IF(OR($B40 &lt; I$231, $B40 &gt; I$234), 0, I40-Y40)</f>
        <v>-7.0272659461892317E-2</v>
      </c>
      <c r="AP40" s="4">
        <f>IF(OR($B40 &lt; J$231, $B40 &gt; J$234), 0, J40-Z40)</f>
        <v>-0.70724729174598622</v>
      </c>
      <c r="AQ40" s="4">
        <f>IF(OR($B40 &lt; K$231, $B40 &gt; K$234), 0, K40-AA40)</f>
        <v>-1.6130527682562956E-2</v>
      </c>
      <c r="AR40" s="4">
        <f>IF(OR($B40 &lt; L$231, $B40 &gt; L$234), 0, L40-AB40)</f>
        <v>-0.45966527426166692</v>
      </c>
      <c r="AS40" s="4">
        <f>IF(OR($B40 &lt; M$231, $B40 &gt; M$234), 0, M40-AC40)</f>
        <v>0.5890697026596996</v>
      </c>
      <c r="AT40" s="4">
        <f>IF(OR($B40 &lt; N$231, $B40 &gt; N$234), 0, N40-AD40)</f>
        <v>-1.0133692528022209</v>
      </c>
      <c r="AU40" s="4">
        <f>IF(OR($B40 &lt; O$231, $B40 &gt; O$234), 0, O40-AE40)</f>
        <v>0.60059490257438597</v>
      </c>
      <c r="AV40" s="4">
        <f t="shared" si="12"/>
        <v>-0.34983167529624382</v>
      </c>
      <c r="AW40" s="4">
        <f t="shared" si="12"/>
        <v>-0.48335998915069922</v>
      </c>
      <c r="AY40" s="2">
        <f t="shared" si="44"/>
        <v>70.903108116049566</v>
      </c>
      <c r="AZ40" s="2">
        <f t="shared" si="13"/>
        <v>71.969032644479682</v>
      </c>
      <c r="BA40" s="2">
        <f t="shared" si="13"/>
        <v>72.753653116946111</v>
      </c>
      <c r="BB40" s="2">
        <f t="shared" si="13"/>
        <v>69.78375699507076</v>
      </c>
      <c r="BC40" s="2">
        <f t="shared" si="13"/>
        <v>72.81433633877316</v>
      </c>
      <c r="BD40" s="2">
        <f t="shared" si="13"/>
        <v>78.417146589582345</v>
      </c>
      <c r="BE40" s="2">
        <f t="shared" si="13"/>
        <v>74.587272402175017</v>
      </c>
      <c r="BF40" s="2">
        <f t="shared" si="13"/>
        <v>72.774246827742687</v>
      </c>
      <c r="BG40" s="2">
        <f t="shared" si="13"/>
        <v>70.275130454266531</v>
      </c>
      <c r="BH40" s="2">
        <f t="shared" si="13"/>
        <v>69.35766525200836</v>
      </c>
      <c r="BI40" s="2">
        <f t="shared" si="13"/>
        <v>68.851930269144873</v>
      </c>
      <c r="BJ40" s="2">
        <f t="shared" si="13"/>
        <v>71.793368799975141</v>
      </c>
      <c r="BK40" s="2">
        <f t="shared" si="13"/>
        <v>79.416404728867548</v>
      </c>
      <c r="BL40" s="2">
        <f t="shared" si="13"/>
        <v>71.620831246127693</v>
      </c>
      <c r="BM40" s="2">
        <f t="shared" si="13"/>
        <v>70.89335998842536</v>
      </c>
      <c r="BO40" s="2">
        <f t="shared" si="45"/>
        <v>71.375</v>
      </c>
      <c r="BP40" s="2">
        <f t="shared" si="46"/>
        <v>71.338999999999999</v>
      </c>
      <c r="BQ40" s="2">
        <f t="shared" si="47"/>
        <v>72.164000000000001</v>
      </c>
      <c r="BR40" s="2">
        <f t="shared" si="48"/>
        <v>69.852000000000004</v>
      </c>
      <c r="BS40" s="2">
        <f t="shared" si="49"/>
        <v>72.557000000000002</v>
      </c>
      <c r="BT40" s="2">
        <f t="shared" si="50"/>
        <v>78.216999999999999</v>
      </c>
      <c r="BU40" s="2">
        <f t="shared" si="51"/>
        <v>74.516999999999996</v>
      </c>
      <c r="BV40" s="2">
        <f t="shared" si="52"/>
        <v>72.066999999999993</v>
      </c>
      <c r="BW40" s="2">
        <f t="shared" si="53"/>
        <v>70.259</v>
      </c>
      <c r="BX40" s="2">
        <f t="shared" si="54"/>
        <v>68.897999999999996</v>
      </c>
      <c r="BY40" s="2">
        <f t="shared" si="55"/>
        <v>69.441000000000003</v>
      </c>
      <c r="BZ40" s="2">
        <f t="shared" si="56"/>
        <v>70.78</v>
      </c>
      <c r="CA40" s="2">
        <f t="shared" si="57"/>
        <v>80.016999999999996</v>
      </c>
      <c r="CB40" s="2">
        <f t="shared" si="58"/>
        <v>71.271000000000001</v>
      </c>
      <c r="CC40" s="2">
        <f t="shared" si="59"/>
        <v>70.41</v>
      </c>
      <c r="CE40" s="2" t="str">
        <f t="shared" si="60"/>
        <v/>
      </c>
      <c r="CF40" s="2" t="str">
        <f t="shared" si="61"/>
        <v/>
      </c>
      <c r="CG40" s="2" t="str">
        <f t="shared" si="62"/>
        <v/>
      </c>
      <c r="CH40" s="2" t="str">
        <f t="shared" si="63"/>
        <v/>
      </c>
      <c r="CI40" s="2" t="str">
        <f t="shared" si="64"/>
        <v/>
      </c>
      <c r="CJ40" s="2" t="str">
        <f t="shared" si="65"/>
        <v/>
      </c>
      <c r="CK40" s="2" t="str">
        <f t="shared" si="66"/>
        <v/>
      </c>
      <c r="CL40" s="2" t="str">
        <f t="shared" si="67"/>
        <v/>
      </c>
      <c r="CM40" s="2" t="str">
        <f t="shared" si="68"/>
        <v/>
      </c>
      <c r="CN40" s="2" t="str">
        <f t="shared" si="69"/>
        <v/>
      </c>
      <c r="CO40" s="2" t="str">
        <f t="shared" si="70"/>
        <v/>
      </c>
      <c r="CP40" s="2" t="str">
        <f t="shared" si="71"/>
        <v/>
      </c>
      <c r="CQ40" s="2" t="str">
        <f t="shared" si="72"/>
        <v/>
      </c>
      <c r="CR40" s="2" t="str">
        <f t="shared" si="73"/>
        <v/>
      </c>
      <c r="CS40" s="2" t="str">
        <f t="shared" si="74"/>
        <v/>
      </c>
      <c r="CU40" s="2" t="str">
        <f t="shared" si="75"/>
        <v/>
      </c>
      <c r="CV40" s="2" t="str">
        <f t="shared" si="76"/>
        <v/>
      </c>
      <c r="CW40" s="2" t="str">
        <f t="shared" si="77"/>
        <v/>
      </c>
      <c r="CX40" s="2" t="str">
        <f t="shared" si="78"/>
        <v/>
      </c>
      <c r="CY40" s="2" t="str">
        <f t="shared" si="79"/>
        <v/>
      </c>
      <c r="CZ40" s="2" t="str">
        <f t="shared" si="80"/>
        <v/>
      </c>
      <c r="DA40" s="2" t="str">
        <f t="shared" si="81"/>
        <v/>
      </c>
      <c r="DB40" s="2" t="str">
        <f t="shared" si="82"/>
        <v/>
      </c>
      <c r="DC40" s="2" t="str">
        <f t="shared" si="83"/>
        <v/>
      </c>
      <c r="DD40" s="2" t="str">
        <f t="shared" si="84"/>
        <v/>
      </c>
      <c r="DE40" s="2" t="str">
        <f t="shared" si="85"/>
        <v/>
      </c>
      <c r="DF40" s="2" t="str">
        <f t="shared" si="86"/>
        <v/>
      </c>
      <c r="DG40" s="2" t="str">
        <f t="shared" si="87"/>
        <v/>
      </c>
      <c r="DH40" s="2" t="str">
        <f t="shared" si="88"/>
        <v/>
      </c>
      <c r="DI40" s="2" t="str">
        <f t="shared" si="89"/>
        <v/>
      </c>
      <c r="DK40" s="2">
        <f t="shared" si="17"/>
        <v>70.903623790322584</v>
      </c>
      <c r="DL40" s="2">
        <f t="shared" si="18"/>
        <v>71.969443548387105</v>
      </c>
      <c r="DM40" s="2">
        <f t="shared" si="18"/>
        <v>72.753759714076239</v>
      </c>
      <c r="DN40" s="2">
        <f t="shared" si="18"/>
        <v>69.784160204991082</v>
      </c>
      <c r="DO40" s="2">
        <f t="shared" si="18"/>
        <v>72.814153225806436</v>
      </c>
      <c r="DP40" s="2">
        <f t="shared" si="18"/>
        <v>78.416487076648863</v>
      </c>
      <c r="DQ40" s="2">
        <f t="shared" si="18"/>
        <v>74.586645161290306</v>
      </c>
      <c r="DR40" s="2">
        <f t="shared" si="18"/>
        <v>72.773877450980379</v>
      </c>
      <c r="DS40" s="2">
        <f t="shared" si="18"/>
        <v>70.275279838709679</v>
      </c>
      <c r="DT40" s="2">
        <f t="shared" si="18"/>
        <v>69.357874675565427</v>
      </c>
      <c r="DU40" s="2">
        <f t="shared" si="18"/>
        <v>68.852008898776418</v>
      </c>
      <c r="DV40" s="2">
        <f t="shared" si="18"/>
        <v>71.793304435483876</v>
      </c>
      <c r="DW40" s="2">
        <f t="shared" si="18"/>
        <v>79.416011697860952</v>
      </c>
      <c r="DX40" s="2">
        <f t="shared" si="18"/>
        <v>71.619938391265606</v>
      </c>
      <c r="DY40" s="2">
        <f t="shared" si="18"/>
        <v>70.891751505199778</v>
      </c>
      <c r="EA40" s="2">
        <f t="shared" si="19"/>
        <v>61.201375252379577</v>
      </c>
      <c r="EB40" s="2">
        <f t="shared" si="20"/>
        <v>65.473977969286594</v>
      </c>
      <c r="EC40" s="2">
        <f t="shared" si="21"/>
        <v>71.12790627828052</v>
      </c>
      <c r="ED40" s="2">
        <f t="shared" si="22"/>
        <v>63.719592036106036</v>
      </c>
      <c r="EE40" s="2">
        <f t="shared" si="23"/>
        <v>75.511423160420478</v>
      </c>
      <c r="EF40" s="2">
        <f t="shared" si="24"/>
        <v>87.654042476005472</v>
      </c>
      <c r="EG40" s="2">
        <f t="shared" si="25"/>
        <v>83.106891138866317</v>
      </c>
      <c r="EH40" s="2">
        <f t="shared" si="26"/>
        <v>78.161849456802898</v>
      </c>
      <c r="EI40" s="2">
        <f t="shared" si="27"/>
        <v>67.901141255881541</v>
      </c>
      <c r="EJ40" s="2">
        <f t="shared" si="28"/>
        <v>66.2249530631737</v>
      </c>
      <c r="EK40" s="2">
        <f t="shared" si="29"/>
        <v>67.772731068358553</v>
      </c>
      <c r="EL40" s="2">
        <f t="shared" si="30"/>
        <v>72.692250017405811</v>
      </c>
      <c r="EM40" s="2">
        <f t="shared" si="31"/>
        <v>82.395177841212345</v>
      </c>
      <c r="EN40" s="2">
        <f t="shared" si="32"/>
        <v>74.521634846461964</v>
      </c>
      <c r="EO40" s="2">
        <f t="shared" si="33"/>
        <v>73.545871427775594</v>
      </c>
      <c r="EQ40" s="2">
        <f t="shared" si="34"/>
        <v>60.962910634698552</v>
      </c>
      <c r="ER40" s="2">
        <f t="shared" si="35"/>
        <v>67.499088619332625</v>
      </c>
      <c r="ES40" s="2">
        <f t="shared" si="35"/>
        <v>70.103087832926704</v>
      </c>
      <c r="ET40" s="2">
        <f t="shared" si="35"/>
        <v>67.671633084799154</v>
      </c>
      <c r="EU40" s="2">
        <f t="shared" si="35"/>
        <v>76.192635291252856</v>
      </c>
      <c r="EV40" s="2">
        <f t="shared" si="35"/>
        <v>79.54033438180906</v>
      </c>
      <c r="EW40" s="2">
        <f t="shared" si="35"/>
        <v>80.435935882288916</v>
      </c>
      <c r="EX40" s="2">
        <f t="shared" si="35"/>
        <v>73.524054790717031</v>
      </c>
      <c r="EY40" s="2">
        <f t="shared" si="35"/>
        <v>65.114879575874099</v>
      </c>
      <c r="EZ40" s="2">
        <f t="shared" si="35"/>
        <v>67.633573611683005</v>
      </c>
      <c r="FA40" s="2">
        <f t="shared" si="35"/>
        <v>67.750887148747864</v>
      </c>
      <c r="FB40" s="2">
        <f t="shared" si="35"/>
        <v>71.670746812050169</v>
      </c>
      <c r="FC40" s="2">
        <f t="shared" si="35"/>
        <v>78.986924852573665</v>
      </c>
      <c r="FD40" s="2">
        <f t="shared" si="35"/>
        <v>71.912682514354501</v>
      </c>
      <c r="FE40" s="2">
        <f t="shared" si="35"/>
        <v>73.517142043655269</v>
      </c>
      <c r="FG40" s="2">
        <f t="shared" si="36"/>
        <v>5.3149975590276718E-5</v>
      </c>
      <c r="FH40" s="2">
        <f t="shared" si="37"/>
        <v>6.3260116368514692E-5</v>
      </c>
      <c r="FI40" s="2">
        <f t="shared" si="37"/>
        <v>6.5563800072619059E-5</v>
      </c>
      <c r="FJ40" s="2">
        <f t="shared" si="37"/>
        <v>6.6486171998438346E-5</v>
      </c>
      <c r="FK40" s="2">
        <f t="shared" si="37"/>
        <v>6.788826140098072E-5</v>
      </c>
      <c r="FL40" s="2">
        <f t="shared" si="37"/>
        <v>7.1394747723672327E-5</v>
      </c>
      <c r="FM40" s="2">
        <f t="shared" si="37"/>
        <v>7.3617697007595843E-5</v>
      </c>
      <c r="FN40" s="2">
        <f t="shared" si="37"/>
        <v>6.8555806396030825E-5</v>
      </c>
      <c r="FO40" s="2">
        <f t="shared" si="37"/>
        <v>6.2921533850872501E-5</v>
      </c>
      <c r="FP40" s="2">
        <f t="shared" si="37"/>
        <v>6.6846089346985272E-5</v>
      </c>
      <c r="FQ40" s="2">
        <f t="shared" si="37"/>
        <v>7.2853930019050936E-5</v>
      </c>
      <c r="FR40" s="2">
        <f t="shared" si="37"/>
        <v>7.1599986715270203E-5</v>
      </c>
      <c r="FS40" s="2">
        <f t="shared" si="37"/>
        <v>1.3192651937144037E-4</v>
      </c>
      <c r="FT40" s="2">
        <f t="shared" si="37"/>
        <v>3.0770101317849038E-4</v>
      </c>
      <c r="FU40" s="2">
        <f t="shared" si="37"/>
        <v>6.0603261233834296E-4</v>
      </c>
      <c r="FW40" s="2">
        <f t="shared" si="90"/>
        <v>2.7158586631695283E-13</v>
      </c>
      <c r="FX40" s="2">
        <f t="shared" si="38"/>
        <v>4.7552797796094898E-13</v>
      </c>
      <c r="FY40" s="2">
        <f t="shared" si="38"/>
        <v>5.0106287958782593E-13</v>
      </c>
      <c r="FZ40" s="2">
        <f t="shared" si="38"/>
        <v>5.1907075456033987E-13</v>
      </c>
      <c r="GA40" s="2">
        <f t="shared" si="38"/>
        <v>4.9856636507063459E-13</v>
      </c>
      <c r="GB40" s="2">
        <f t="shared" si="38"/>
        <v>4.7452859657960897E-13</v>
      </c>
      <c r="GC40" s="2">
        <f t="shared" si="38"/>
        <v>7.8351466181028286E-13</v>
      </c>
      <c r="GD40" s="2">
        <f t="shared" si="38"/>
        <v>7.3134162812828239E-13</v>
      </c>
      <c r="GE40" s="2">
        <f t="shared" si="38"/>
        <v>6.9743294964139547E-13</v>
      </c>
      <c r="GF40" s="2">
        <f t="shared" si="38"/>
        <v>6.8419674832959892E-13</v>
      </c>
      <c r="GG40" s="2">
        <f t="shared" si="38"/>
        <v>5.9892188350076583E-13</v>
      </c>
      <c r="GH40" s="2">
        <f t="shared" si="38"/>
        <v>4.5025579394374922E-13</v>
      </c>
      <c r="GI40" s="2">
        <f t="shared" si="38"/>
        <v>3.9070839592962445E-12</v>
      </c>
      <c r="GJ40" s="2">
        <f t="shared" si="38"/>
        <v>2.9560597508533665E-11</v>
      </c>
      <c r="GK40" s="2">
        <f t="shared" si="38"/>
        <v>1.5887698116874888E-10</v>
      </c>
      <c r="GM40" s="107">
        <f t="shared" si="91"/>
        <v>7.6610211525415695E-8</v>
      </c>
      <c r="GN40" s="107">
        <f t="shared" si="39"/>
        <v>1.4070924304832634E-8</v>
      </c>
      <c r="GO40" s="107">
        <f t="shared" si="39"/>
        <v>7.9613772666992939E-9</v>
      </c>
      <c r="GP40" s="107">
        <f t="shared" si="39"/>
        <v>2.7407882703905345E-10</v>
      </c>
      <c r="GQ40" s="107">
        <f t="shared" si="39"/>
        <v>2.0197881403944009E-10</v>
      </c>
      <c r="GR40" s="107">
        <f t="shared" si="39"/>
        <v>5.757632450135527E-10</v>
      </c>
      <c r="GS40" s="107">
        <f t="shared" si="39"/>
        <v>1.464552231565349E-10</v>
      </c>
      <c r="GT40" s="107">
        <f t="shared" si="39"/>
        <v>2.6398308620595162E-10</v>
      </c>
      <c r="GU40" s="107">
        <f t="shared" si="39"/>
        <v>3.8894414874801894E-11</v>
      </c>
      <c r="GV40" s="107">
        <f t="shared" si="39"/>
        <v>1.1415869945816683E-11</v>
      </c>
      <c r="GW40" s="107">
        <f t="shared" si="39"/>
        <v>1.4586315315780138E-11</v>
      </c>
      <c r="GX40" s="107">
        <f t="shared" si="39"/>
        <v>2.4378806260165E-10</v>
      </c>
      <c r="GY40" s="107">
        <f t="shared" si="39"/>
        <v>2.1483743183870433E-10</v>
      </c>
      <c r="GZ40" s="107">
        <f t="shared" si="39"/>
        <v>2.594672977915109E-10</v>
      </c>
      <c r="HA40" s="107">
        <f t="shared" si="39"/>
        <v>4.7744764175970601E-13</v>
      </c>
      <c r="HC40" s="107">
        <f t="shared" si="123"/>
        <v>2.4328126076214592E-19</v>
      </c>
      <c r="HD40" s="107">
        <f t="shared" si="40"/>
        <v>2.5024596655865521E-21</v>
      </c>
      <c r="HE40" s="107">
        <f t="shared" si="40"/>
        <v>4.8090594530354096E-22</v>
      </c>
      <c r="HF40" s="107">
        <f t="shared" si="40"/>
        <v>6.6928630408497456E-26</v>
      </c>
      <c r="HG40" s="107">
        <f t="shared" si="40"/>
        <v>2.4796559090842847E-26</v>
      </c>
      <c r="HH40" s="107">
        <f t="shared" si="40"/>
        <v>2.9728360703597424E-25</v>
      </c>
      <c r="HI40" s="107">
        <f t="shared" si="40"/>
        <v>1.8785047401053544E-26</v>
      </c>
      <c r="HJ40" s="107">
        <f t="shared" si="40"/>
        <v>1.5056327659436476E-25</v>
      </c>
      <c r="HK40" s="107">
        <f t="shared" si="40"/>
        <v>1.6604188167550984E-27</v>
      </c>
      <c r="HL40" s="107">
        <f t="shared" si="40"/>
        <v>3.017404802670572E-29</v>
      </c>
      <c r="HM40" s="107">
        <f t="shared" si="40"/>
        <v>2.5021279956823186E-29</v>
      </c>
      <c r="HN40" s="107">
        <f t="shared" si="40"/>
        <v>2.1405430305176365E-26</v>
      </c>
      <c r="HO40" s="107">
        <f t="shared" si="40"/>
        <v>2.2836851634188453E-26</v>
      </c>
      <c r="HP40" s="107">
        <f t="shared" si="40"/>
        <v>1.946439699803558E-26</v>
      </c>
      <c r="HQ40" s="107">
        <f t="shared" si="40"/>
        <v>3.1475036926848135E-33</v>
      </c>
      <c r="HS40" s="107">
        <f t="shared" si="92"/>
        <v>2.2649730695456431E-66</v>
      </c>
      <c r="HT40" s="107">
        <f t="shared" si="41"/>
        <v>1.6698746799375649E-73</v>
      </c>
      <c r="HU40" s="107">
        <f t="shared" si="41"/>
        <v>3.3189668406601576E-76</v>
      </c>
      <c r="HV40" s="107">
        <f t="shared" si="41"/>
        <v>2.082053682713729E-90</v>
      </c>
      <c r="HW40" s="107">
        <f t="shared" si="41"/>
        <v>3.0928549053852768E-92</v>
      </c>
      <c r="HX40" s="107">
        <f t="shared" si="41"/>
        <v>9.9611257431105197E-89</v>
      </c>
      <c r="HY40" s="107">
        <f t="shared" si="41"/>
        <v>3.0710453400067695E-92</v>
      </c>
      <c r="HZ40" s="107">
        <f t="shared" si="41"/>
        <v>1.0386914338555864E-88</v>
      </c>
      <c r="IA40" s="107">
        <f t="shared" si="41"/>
        <v>2.0919581568107283E-95</v>
      </c>
      <c r="IB40" s="107">
        <f t="shared" si="41"/>
        <v>4.2658653710576745E-102</v>
      </c>
      <c r="IC40" s="107">
        <f t="shared" si="41"/>
        <v>2.0478516263575151E-103</v>
      </c>
      <c r="ID40" s="107">
        <f t="shared" si="41"/>
        <v>5.1115252723697032E-93</v>
      </c>
      <c r="IE40" s="107">
        <f t="shared" si="41"/>
        <v>6.0991812845949472E-92</v>
      </c>
      <c r="IF40" s="107">
        <f t="shared" si="41"/>
        <v>1.4238697200979502E-93</v>
      </c>
      <c r="IG40" s="107">
        <f t="shared" si="41"/>
        <v>6.955471535974769E-61</v>
      </c>
      <c r="II40" s="107">
        <f t="shared" si="93"/>
        <v>2.5682969179410733E-131</v>
      </c>
      <c r="IJ40" s="107">
        <f t="shared" si="94"/>
        <v>1.5223095829877271E-145</v>
      </c>
      <c r="IK40" s="107">
        <f t="shared" si="95"/>
        <v>4.9110608965185056E-151</v>
      </c>
      <c r="IL40" s="107">
        <f t="shared" si="96"/>
        <v>1.6776362283433E-180</v>
      </c>
      <c r="IM40" s="107">
        <f t="shared" si="97"/>
        <v>1.7680448098388988E-184</v>
      </c>
      <c r="IN40" s="107">
        <f t="shared" si="98"/>
        <v>1.0698469959172357E-177</v>
      </c>
      <c r="IO40" s="107">
        <f t="shared" si="99"/>
        <v>1.6300965159351978E-184</v>
      </c>
      <c r="IP40" s="107">
        <f t="shared" si="100"/>
        <v>1.2193812900599221E-177</v>
      </c>
      <c r="IQ40" s="107">
        <f t="shared" si="101"/>
        <v>2.3385836496110033E-191</v>
      </c>
      <c r="IR40" s="107">
        <f t="shared" si="102"/>
        <v>1.4680135755181234E-204</v>
      </c>
      <c r="IS40" s="107">
        <f t="shared" si="103"/>
        <v>4.9740695100249664E-208</v>
      </c>
      <c r="IT40" s="107">
        <f t="shared" si="104"/>
        <v>3.6769849199614632E-186</v>
      </c>
      <c r="IU40" s="107">
        <f t="shared" si="105"/>
        <v>1.3702529666894081E-182</v>
      </c>
      <c r="IV40" s="107">
        <f t="shared" si="106"/>
        <v>4.8953578302045575E-188</v>
      </c>
      <c r="IW40" s="107">
        <f t="shared" si="107"/>
        <v>4.4130125470675193E-190</v>
      </c>
      <c r="IY40" s="107">
        <f t="shared" si="108"/>
        <v>7.6610211525658979E-8</v>
      </c>
      <c r="IZ40" s="107">
        <f t="shared" si="109"/>
        <v>1.4070924304835137E-8</v>
      </c>
      <c r="JA40" s="107">
        <f t="shared" si="110"/>
        <v>7.9613772666997753E-9</v>
      </c>
      <c r="JB40" s="107">
        <f t="shared" si="111"/>
        <v>2.740788270390535E-10</v>
      </c>
      <c r="JC40" s="107">
        <f t="shared" si="112"/>
        <v>2.0197881403944011E-10</v>
      </c>
      <c r="JD40" s="107">
        <f t="shared" si="113"/>
        <v>5.7576324501355301E-10</v>
      </c>
      <c r="JE40" s="107">
        <f t="shared" si="114"/>
        <v>1.4645522315653493E-10</v>
      </c>
      <c r="JF40" s="107">
        <f t="shared" si="115"/>
        <v>2.6398308620595178E-10</v>
      </c>
      <c r="JG40" s="107">
        <f t="shared" si="116"/>
        <v>3.8894414874801894E-11</v>
      </c>
      <c r="JH40" s="107">
        <f t="shared" si="117"/>
        <v>1.1415869945816683E-11</v>
      </c>
      <c r="JI40" s="107">
        <f t="shared" si="118"/>
        <v>1.4586315315780138E-11</v>
      </c>
      <c r="JJ40" s="107">
        <f t="shared" si="119"/>
        <v>2.4378806260165E-10</v>
      </c>
      <c r="JK40" s="107">
        <f t="shared" si="120"/>
        <v>2.1483743183870435E-10</v>
      </c>
      <c r="JL40" s="107">
        <f t="shared" si="121"/>
        <v>2.594672977915109E-10</v>
      </c>
      <c r="JM40" s="107">
        <f t="shared" si="122"/>
        <v>4.7744764175970601E-13</v>
      </c>
    </row>
    <row r="41" spans="2:273" x14ac:dyDescent="0.25">
      <c r="B41" s="2">
        <v>13</v>
      </c>
      <c r="C41" s="37">
        <v>71.328000000000003</v>
      </c>
      <c r="D41" s="37">
        <v>71.581000000000003</v>
      </c>
      <c r="E41" s="37">
        <v>72.376999999999995</v>
      </c>
      <c r="F41" s="37">
        <v>68.819999999999993</v>
      </c>
      <c r="G41" s="37">
        <v>72.802999999999997</v>
      </c>
      <c r="H41" s="37">
        <v>77.733000000000004</v>
      </c>
      <c r="I41" s="37">
        <v>75.632999999999996</v>
      </c>
      <c r="J41" s="37">
        <v>72.45</v>
      </c>
      <c r="K41" s="37">
        <v>70.155000000000001</v>
      </c>
      <c r="L41" s="37">
        <v>69.168999999999997</v>
      </c>
      <c r="M41" s="37">
        <v>68.119</v>
      </c>
      <c r="N41" s="37">
        <v>71.575999999999993</v>
      </c>
      <c r="O41" s="37">
        <v>80.406999999999996</v>
      </c>
      <c r="P41" s="37">
        <v>71.677999999999997</v>
      </c>
      <c r="Q41" s="37">
        <v>69.819999999999993</v>
      </c>
      <c r="S41" s="4">
        <f>AY41 + (C$3 * _xlfn.NORM.DIST($B41, C$7, ABS(C$11), FALSE) * _xlfn.NORM.DIST(($B41 - C$7)*C$15, 0, ABS(C$11), TRUE) * 2)
               + (C$4 * _xlfn.NORM.DIST($B41, C$8, ABS(C$12), FALSE) * _xlfn.NORM.DIST(($B41 - C$8)*C$16, 0, ABS(C$12), TRUE) * 2)
               + (C$5 * _xlfn.NORM.DIST($B41, C$9, ABS(C$13), FALSE) * _xlfn.NORM.DIST(($B41 - C$9)*C$17, 0, ABS(C$13), TRUE) * 2)
               + (C$6 * _xlfn.NORM.DIST($B41, C$10, ABS(C$14), FALSE) * _xlfn.NORM.DIST(($B41 - C$10)*C$18, 0, ABS(C$14), TRUE) * 2)</f>
        <v>70.91835520214525</v>
      </c>
      <c r="T41" s="4">
        <f>AZ41 + (D$3 * _xlfn.NORM.DIST($B41, D$7, ABS(D$11), FALSE) * _xlfn.NORM.DIST(($B41 - D$7)*D$15, 0, ABS(D$11), TRUE) * 2)
               + (D$4 * _xlfn.NORM.DIST($B41, D$8, ABS(D$12), FALSE) * _xlfn.NORM.DIST(($B41 - D$8)*D$16, 0, ABS(D$12), TRUE) * 2)
               + (D$5 * _xlfn.NORM.DIST($B41, D$9, ABS(D$13), FALSE) * _xlfn.NORM.DIST(($B41 - D$9)*D$17, 0, ABS(D$13), TRUE) * 2)
               + (D$6 * _xlfn.NORM.DIST($B41, D$10, ABS(D$14), FALSE) * _xlfn.NORM.DIST(($B41 - D$10)*D$18, 0, ABS(D$14), TRUE) * 2)</f>
        <v>72.057790288748478</v>
      </c>
      <c r="U41" s="4">
        <f>BA41 + (E$3 * _xlfn.NORM.DIST($B41, E$7, ABS(E$11), FALSE) * _xlfn.NORM.DIST(($B41 - E$7)*E$15, 0, ABS(E$11), TRUE) * 2)
               + (E$4 * _xlfn.NORM.DIST($B41, E$8, ABS(E$12), FALSE) * _xlfn.NORM.DIST(($B41 - E$8)*E$16, 0, ABS(E$12), TRUE) * 2)
               + (E$5 * _xlfn.NORM.DIST($B41, E$9, ABS(E$13), FALSE) * _xlfn.NORM.DIST(($B41 - E$9)*E$17, 0, ABS(E$13), TRUE) * 2)
               + (E$6 * _xlfn.NORM.DIST($B41, E$10, ABS(E$14), FALSE) * _xlfn.NORM.DIST(($B41 - E$10)*E$18, 0, ABS(E$14), TRUE) * 2)</f>
        <v>72.872283193224362</v>
      </c>
      <c r="V41" s="4">
        <f>BB41 + (F$3 * _xlfn.NORM.DIST($B41, F$7, ABS(F$11), FALSE) * _xlfn.NORM.DIST(($B41 - F$7)*F$15, 0, ABS(F$11), TRUE) * 2)
               + (F$4 * _xlfn.NORM.DIST($B41, F$8, ABS(F$12), FALSE) * _xlfn.NORM.DIST(($B41 - F$8)*F$16, 0, ABS(F$12), TRUE) * 2)
               + (F$5 * _xlfn.NORM.DIST($B41, F$9, ABS(F$13), FALSE) * _xlfn.NORM.DIST(($B41 - F$9)*F$17, 0, ABS(F$13), TRUE) * 2)
               + (F$6 * _xlfn.NORM.DIST($B41, F$10, ABS(F$14), FALSE) * _xlfn.NORM.DIST(($B41 - F$10)*F$18, 0, ABS(F$14), TRUE) * 2)</f>
        <v>69.89396482971631</v>
      </c>
      <c r="W41" s="4">
        <f>BC41 + (G$3 * _xlfn.NORM.DIST($B41, G$7, ABS(G$11), FALSE) * _xlfn.NORM.DIST(($B41 - G$7)*G$15, 0, ABS(G$11), TRUE) * 2)
               + (G$4 * _xlfn.NORM.DIST($B41, G$8, ABS(G$12), FALSE) * _xlfn.NORM.DIST(($B41 - G$8)*G$16, 0, ABS(G$12), TRUE) * 2)
               + (G$5 * _xlfn.NORM.DIST($B41, G$9, ABS(G$13), FALSE) * _xlfn.NORM.DIST(($B41 - G$9)*G$17, 0, ABS(G$13), TRUE) * 2)
               + (G$6 * _xlfn.NORM.DIST($B41, G$10, ABS(G$14), FALSE) * _xlfn.NORM.DIST(($B41 - G$10)*G$18, 0, ABS(G$14), TRUE) * 2)</f>
        <v>73.036672245378213</v>
      </c>
      <c r="X41" s="4">
        <f>BD41 + (H$3 * _xlfn.NORM.DIST($B41, H$7, ABS(H$11), FALSE) * _xlfn.NORM.DIST(($B41 - H$7)*H$15, 0, ABS(H$11), TRUE) * 2)
               + (H$4 * _xlfn.NORM.DIST($B41, H$8, ABS(H$12), FALSE) * _xlfn.NORM.DIST(($B41 - H$8)*H$16, 0, ABS(H$12), TRUE) * 2)
               + (H$5 * _xlfn.NORM.DIST($B41, H$9, ABS(H$13), FALSE) * _xlfn.NORM.DIST(($B41 - H$9)*H$17, 0, ABS(H$13), TRUE) * 2)
               + (H$6 * _xlfn.NORM.DIST($B41, H$10, ABS(H$14), FALSE) * _xlfn.NORM.DIST(($B41 - H$10)*H$18, 0, ABS(H$14), TRUE) * 2)</f>
        <v>78.538654328311367</v>
      </c>
      <c r="Y41" s="4">
        <f>BE41 + (I$3 * _xlfn.NORM.DIST($B41, I$7, ABS(I$11), FALSE) * _xlfn.NORM.DIST(($B41 - I$7)*I$15, 0, ABS(I$11), TRUE) * 2)
               + (I$4 * _xlfn.NORM.DIST($B41, I$8, ABS(I$12), FALSE) * _xlfn.NORM.DIST(($B41 - I$8)*I$16, 0, ABS(I$12), TRUE) * 2)
               + (I$5 * _xlfn.NORM.DIST($B41, I$9, ABS(I$13), FALSE) * _xlfn.NORM.DIST(($B41 - I$9)*I$17, 0, ABS(I$13), TRUE) * 2)
               + (I$6 * _xlfn.NORM.DIST($B41, I$10, ABS(I$14), FALSE) * _xlfn.NORM.DIST(($B41 - I$10)*I$18, 0, ABS(I$14), TRUE) * 2)</f>
        <v>74.742562658460173</v>
      </c>
      <c r="Z41" s="4">
        <f>BF41 + (J$3 * _xlfn.NORM.DIST($B41, J$7, ABS(J$11), FALSE) * _xlfn.NORM.DIST(($B41 - J$7)*J$15, 0, ABS(J$11), TRUE) * 2)
               + (J$4 * _xlfn.NORM.DIST($B41, J$8, ABS(J$12), FALSE) * _xlfn.NORM.DIST(($B41 - J$8)*J$16, 0, ABS(J$12), TRUE) * 2)
               + (J$5 * _xlfn.NORM.DIST($B41, J$9, ABS(J$13), FALSE) * _xlfn.NORM.DIST(($B41 - J$9)*J$17, 0, ABS(J$13), TRUE) * 2)
               + (J$6 * _xlfn.NORM.DIST($B41, J$10, ABS(J$14), FALSE) * _xlfn.NORM.DIST(($B41 - J$10)*J$18, 0, ABS(J$14), TRUE) * 2)</f>
        <v>72.95509186245468</v>
      </c>
      <c r="AA41" s="4">
        <f>BG41 + (K$3 * _xlfn.NORM.DIST($B41, K$7, ABS(K$11), FALSE) * _xlfn.NORM.DIST(($B41 - K$7)*K$15, 0, ABS(K$11), TRUE) * 2)
               + (K$4 * _xlfn.NORM.DIST($B41, K$8, ABS(K$12), FALSE) * _xlfn.NORM.DIST(($B41 - K$8)*K$16, 0, ABS(K$12), TRUE) * 2)
               + (K$5 * _xlfn.NORM.DIST($B41, K$9, ABS(K$13), FALSE) * _xlfn.NORM.DIST(($B41 - K$9)*K$17, 0, ABS(K$13), TRUE) * 2)
               + (K$6 * _xlfn.NORM.DIST($B41, K$10, ABS(K$14), FALSE) * _xlfn.NORM.DIST(($B41 - K$10)*K$18, 0, ABS(K$14), TRUE) * 2)</f>
        <v>70.324510357096088</v>
      </c>
      <c r="AB41" s="4">
        <f>BH41 + (L$3 * _xlfn.NORM.DIST($B41, L$7, ABS(L$11), FALSE) * _xlfn.NORM.DIST(($B41 - L$7)*L$15, 0, ABS(L$11), TRUE) * 2)
               + (L$4 * _xlfn.NORM.DIST($B41, L$8, ABS(L$12), FALSE) * _xlfn.NORM.DIST(($B41 - L$8)*L$16, 0, ABS(L$12), TRUE) * 2)
               + (L$5 * _xlfn.NORM.DIST($B41, L$9, ABS(L$13), FALSE) * _xlfn.NORM.DIST(($B41 - L$9)*L$17, 0, ABS(L$13), TRUE) * 2)
               + (L$6 * _xlfn.NORM.DIST($B41, L$10, ABS(L$14), FALSE) * _xlfn.NORM.DIST(($B41 - L$10)*L$18, 0, ABS(L$14), TRUE) * 2)</f>
        <v>69.41843522496292</v>
      </c>
      <c r="AC41" s="4">
        <f>BI41 + (M$3 * _xlfn.NORM.DIST($B41, M$7, ABS(M$11), FALSE) * _xlfn.NORM.DIST(($B41 - M$7)*M$15, 0, ABS(M$11), TRUE) * 2)
               + (M$4 * _xlfn.NORM.DIST($B41, M$8, ABS(M$12), FALSE) * _xlfn.NORM.DIST(($B41 - M$8)*M$16, 0, ABS(M$12), TRUE) * 2)
               + (M$5 * _xlfn.NORM.DIST($B41, M$9, ABS(M$13), FALSE) * _xlfn.NORM.DIST(($B41 - M$9)*M$17, 0, ABS(M$13), TRUE) * 2)
               + (M$6 * _xlfn.NORM.DIST($B41, M$10, ABS(M$14), FALSE) * _xlfn.NORM.DIST(($B41 - M$10)*M$18, 0, ABS(M$14), TRUE) * 2)</f>
        <v>68.969018037303712</v>
      </c>
      <c r="AD41" s="4">
        <f>BJ41 + (N$3 * _xlfn.NORM.DIST($B41, N$7, ABS(N$11), FALSE) * _xlfn.NORM.DIST(($B41 - N$7)*N$15, 0, ABS(N$11), TRUE) * 2)
               + (N$4 * _xlfn.NORM.DIST($B41, N$8, ABS(N$12), FALSE) * _xlfn.NORM.DIST(($B41 - N$8)*N$16, 0, ABS(N$12), TRUE) * 2)
               + (N$5 * _xlfn.NORM.DIST($B41, N$9, ABS(N$13), FALSE) * _xlfn.NORM.DIST(($B41 - N$9)*N$17, 0, ABS(N$13), TRUE) * 2)
               + (N$6 * _xlfn.NORM.DIST($B41, N$10, ABS(N$14), FALSE) * _xlfn.NORM.DIST(($B41 - N$10)*N$18, 0, ABS(N$14), TRUE) * 2)</f>
        <v>71.916360944121749</v>
      </c>
      <c r="AE41" s="4">
        <f>BK41 + (O$3 * _xlfn.NORM.DIST($B41, O$7, ABS(O$11), FALSE) * _xlfn.NORM.DIST(($B41 - O$7)*O$15, 0, ABS(O$11), TRUE) * 2)
               + (O$4 * _xlfn.NORM.DIST($B41, O$8, ABS(O$12), FALSE) * _xlfn.NORM.DIST(($B41 - O$8)*O$16, 0, ABS(O$12), TRUE) * 2)
               + (O$5 * _xlfn.NORM.DIST($B41, O$9, ABS(O$13), FALSE) * _xlfn.NORM.DIST(($B41 - O$9)*O$17, 0, ABS(O$13), TRUE) * 2)
               + (O$6 * _xlfn.NORM.DIST($B41, O$10, ABS(O$14), FALSE) * _xlfn.NORM.DIST(($B41 - O$10)*O$18, 0, ABS(O$14), TRUE) * 2)</f>
        <v>79.523169836651661</v>
      </c>
      <c r="AF41" s="4">
        <f t="shared" si="10"/>
        <v>71.646416961554152</v>
      </c>
      <c r="AG41" s="4">
        <f t="shared" si="11"/>
        <v>70.870764925922487</v>
      </c>
      <c r="AI41" s="4">
        <f>IF(OR($B41 &lt; C$231, $B41 &gt; C$234), 0, C41-S41)</f>
        <v>0.40964479785475305</v>
      </c>
      <c r="AJ41" s="4">
        <f>IF(OR($B41 &lt; D$231, $B41 &gt; D$234), 0, D41-T41)</f>
        <v>-0.47679028874847518</v>
      </c>
      <c r="AK41" s="4">
        <f>IF(OR($B41 &lt; E$231, $B41 &gt; E$234), 0, E41-U41)</f>
        <v>-0.49528319322436687</v>
      </c>
      <c r="AL41" s="4">
        <f>IF(OR($B41 &lt; F$231, $B41 &gt; F$234), 0, F41-V41)</f>
        <v>-1.0739648297163171</v>
      </c>
      <c r="AM41" s="4">
        <f>IF(OR($B41 &lt; G$231, $B41 &gt; G$234), 0, G41-W41)</f>
        <v>-0.23367224537821585</v>
      </c>
      <c r="AN41" s="4">
        <f>IF(OR($B41 &lt; H$231, $B41 &gt; H$234), 0, H41-X41)</f>
        <v>-0.80565432831136263</v>
      </c>
      <c r="AO41" s="4">
        <f>IF(OR($B41 &lt; I$231, $B41 &gt; I$234), 0, I41-Y41)</f>
        <v>0.89043734153982257</v>
      </c>
      <c r="AP41" s="4">
        <f>IF(OR($B41 &lt; J$231, $B41 &gt; J$234), 0, J41-Z41)</f>
        <v>-0.50509186245467674</v>
      </c>
      <c r="AQ41" s="4">
        <f>IF(OR($B41 &lt; K$231, $B41 &gt; K$234), 0, K41-AA41)</f>
        <v>-0.16951035709608675</v>
      </c>
      <c r="AR41" s="4">
        <f>IF(OR($B41 &lt; L$231, $B41 &gt; L$234), 0, L41-AB41)</f>
        <v>-0.24943522496292303</v>
      </c>
      <c r="AS41" s="4">
        <f>IF(OR($B41 &lt; M$231, $B41 &gt; M$234), 0, M41-AC41)</f>
        <v>-0.8500180373037125</v>
      </c>
      <c r="AT41" s="4">
        <f>IF(OR($B41 &lt; N$231, $B41 &gt; N$234), 0, N41-AD41)</f>
        <v>-0.34036094412175544</v>
      </c>
      <c r="AU41" s="4">
        <f>IF(OR($B41 &lt; O$231, $B41 &gt; O$234), 0, O41-AE41)</f>
        <v>0.88383016334833542</v>
      </c>
      <c r="AV41" s="4">
        <f t="shared" si="12"/>
        <v>3.1583038445845091E-2</v>
      </c>
      <c r="AW41" s="4">
        <f t="shared" si="12"/>
        <v>-1.0507649259224934</v>
      </c>
      <c r="AY41" s="2">
        <f t="shared" si="44"/>
        <v>70.918129277583915</v>
      </c>
      <c r="AZ41" s="2">
        <f t="shared" si="13"/>
        <v>72.05774310844447</v>
      </c>
      <c r="BA41" s="2">
        <f t="shared" si="13"/>
        <v>72.87225454945515</v>
      </c>
      <c r="BB41" s="2">
        <f t="shared" si="13"/>
        <v>69.893963608935692</v>
      </c>
      <c r="BC41" s="2">
        <f t="shared" si="13"/>
        <v>73.036671350017912</v>
      </c>
      <c r="BD41" s="2">
        <f t="shared" si="13"/>
        <v>78.538651985322474</v>
      </c>
      <c r="BE41" s="2">
        <f t="shared" si="13"/>
        <v>74.742561971678953</v>
      </c>
      <c r="BF41" s="2">
        <f t="shared" si="13"/>
        <v>72.955090665908088</v>
      </c>
      <c r="BG41" s="2">
        <f t="shared" si="13"/>
        <v>70.324510152054671</v>
      </c>
      <c r="BH41" s="2">
        <f t="shared" si="13"/>
        <v>69.418435158758172</v>
      </c>
      <c r="BI41" s="2">
        <f t="shared" si="13"/>
        <v>68.969017953566137</v>
      </c>
      <c r="BJ41" s="2">
        <f t="shared" si="13"/>
        <v>71.916359767057571</v>
      </c>
      <c r="BK41" s="2">
        <f t="shared" si="13"/>
        <v>79.523168898898589</v>
      </c>
      <c r="BL41" s="2">
        <f t="shared" si="13"/>
        <v>71.646415866232687</v>
      </c>
      <c r="BM41" s="2">
        <f t="shared" si="13"/>
        <v>70.870764923427473</v>
      </c>
      <c r="BO41" s="2">
        <f t="shared" si="45"/>
        <v>71.328000000000003</v>
      </c>
      <c r="BP41" s="2">
        <f t="shared" si="46"/>
        <v>71.581000000000003</v>
      </c>
      <c r="BQ41" s="2">
        <f t="shared" si="47"/>
        <v>72.376999999999995</v>
      </c>
      <c r="BR41" s="2">
        <f t="shared" si="48"/>
        <v>68.819999999999993</v>
      </c>
      <c r="BS41" s="2">
        <f t="shared" si="49"/>
        <v>72.802999999999997</v>
      </c>
      <c r="BT41" s="2">
        <f t="shared" si="50"/>
        <v>77.733000000000004</v>
      </c>
      <c r="BU41" s="2">
        <f t="shared" si="51"/>
        <v>75.632999999999996</v>
      </c>
      <c r="BV41" s="2">
        <f t="shared" si="52"/>
        <v>72.45</v>
      </c>
      <c r="BW41" s="2">
        <f t="shared" si="53"/>
        <v>70.155000000000001</v>
      </c>
      <c r="BX41" s="2">
        <f t="shared" si="54"/>
        <v>69.168999999999997</v>
      </c>
      <c r="BY41" s="2">
        <f t="shared" si="55"/>
        <v>68.119</v>
      </c>
      <c r="BZ41" s="2">
        <f t="shared" si="56"/>
        <v>71.575999999999993</v>
      </c>
      <c r="CA41" s="2">
        <f t="shared" si="57"/>
        <v>80.406999999999996</v>
      </c>
      <c r="CB41" s="2">
        <f t="shared" si="58"/>
        <v>71.677999999999997</v>
      </c>
      <c r="CC41" s="2">
        <f t="shared" si="59"/>
        <v>69.819999999999993</v>
      </c>
      <c r="CE41" s="2" t="str">
        <f t="shared" si="60"/>
        <v/>
      </c>
      <c r="CF41" s="2" t="str">
        <f t="shared" si="61"/>
        <v/>
      </c>
      <c r="CG41" s="2" t="str">
        <f t="shared" si="62"/>
        <v/>
      </c>
      <c r="CH41" s="2" t="str">
        <f t="shared" si="63"/>
        <v/>
      </c>
      <c r="CI41" s="2" t="str">
        <f t="shared" si="64"/>
        <v/>
      </c>
      <c r="CJ41" s="2" t="str">
        <f t="shared" si="65"/>
        <v/>
      </c>
      <c r="CK41" s="2" t="str">
        <f t="shared" si="66"/>
        <v/>
      </c>
      <c r="CL41" s="2" t="str">
        <f t="shared" si="67"/>
        <v/>
      </c>
      <c r="CM41" s="2" t="str">
        <f t="shared" si="68"/>
        <v/>
      </c>
      <c r="CN41" s="2" t="str">
        <f t="shared" si="69"/>
        <v/>
      </c>
      <c r="CO41" s="2" t="str">
        <f t="shared" si="70"/>
        <v/>
      </c>
      <c r="CP41" s="2" t="str">
        <f t="shared" si="71"/>
        <v/>
      </c>
      <c r="CQ41" s="2" t="str">
        <f t="shared" si="72"/>
        <v/>
      </c>
      <c r="CR41" s="2" t="str">
        <f t="shared" si="73"/>
        <v/>
      </c>
      <c r="CS41" s="2" t="str">
        <f t="shared" si="74"/>
        <v/>
      </c>
      <c r="CU41" s="2" t="str">
        <f t="shared" si="75"/>
        <v/>
      </c>
      <c r="CV41" s="2" t="str">
        <f t="shared" si="76"/>
        <v/>
      </c>
      <c r="CW41" s="2" t="str">
        <f t="shared" si="77"/>
        <v/>
      </c>
      <c r="CX41" s="2" t="str">
        <f t="shared" si="78"/>
        <v/>
      </c>
      <c r="CY41" s="2" t="str">
        <f t="shared" si="79"/>
        <v/>
      </c>
      <c r="CZ41" s="2" t="str">
        <f t="shared" si="80"/>
        <v/>
      </c>
      <c r="DA41" s="2" t="str">
        <f t="shared" si="81"/>
        <v/>
      </c>
      <c r="DB41" s="2" t="str">
        <f t="shared" si="82"/>
        <v/>
      </c>
      <c r="DC41" s="2" t="str">
        <f t="shared" si="83"/>
        <v/>
      </c>
      <c r="DD41" s="2" t="str">
        <f t="shared" si="84"/>
        <v/>
      </c>
      <c r="DE41" s="2" t="str">
        <f t="shared" si="85"/>
        <v/>
      </c>
      <c r="DF41" s="2" t="str">
        <f t="shared" si="86"/>
        <v/>
      </c>
      <c r="DG41" s="2" t="str">
        <f t="shared" si="87"/>
        <v/>
      </c>
      <c r="DH41" s="2" t="str">
        <f t="shared" si="88"/>
        <v/>
      </c>
      <c r="DI41" s="2" t="str">
        <f t="shared" si="89"/>
        <v/>
      </c>
      <c r="DK41" s="2">
        <f t="shared" si="17"/>
        <v>70.918781451612901</v>
      </c>
      <c r="DL41" s="2">
        <f t="shared" si="18"/>
        <v>72.058272177419369</v>
      </c>
      <c r="DM41" s="2">
        <f t="shared" si="18"/>
        <v>72.872408724340161</v>
      </c>
      <c r="DN41" s="2">
        <f t="shared" si="18"/>
        <v>69.894485739750436</v>
      </c>
      <c r="DO41" s="2">
        <f t="shared" si="18"/>
        <v>73.036471957477985</v>
      </c>
      <c r="DP41" s="2">
        <f t="shared" si="18"/>
        <v>78.537857731729076</v>
      </c>
      <c r="DQ41" s="2">
        <f t="shared" si="18"/>
        <v>74.741806268328432</v>
      </c>
      <c r="DR41" s="2">
        <f t="shared" si="18"/>
        <v>72.954659536541868</v>
      </c>
      <c r="DS41" s="2">
        <f t="shared" si="18"/>
        <v>70.324714516129035</v>
      </c>
      <c r="DT41" s="2">
        <f t="shared" si="18"/>
        <v>69.418713607712263</v>
      </c>
      <c r="DU41" s="2">
        <f t="shared" si="18"/>
        <v>68.969141045606221</v>
      </c>
      <c r="DV41" s="2">
        <f t="shared" si="18"/>
        <v>71.916305901759529</v>
      </c>
      <c r="DW41" s="2">
        <f t="shared" si="18"/>
        <v>79.522736631016031</v>
      </c>
      <c r="DX41" s="2">
        <f t="shared" si="18"/>
        <v>71.645411319073091</v>
      </c>
      <c r="DY41" s="2">
        <f t="shared" si="18"/>
        <v>70.86894307608101</v>
      </c>
      <c r="EA41" s="2">
        <f t="shared" si="19"/>
        <v>61.171883761176815</v>
      </c>
      <c r="EB41" s="2">
        <f t="shared" si="20"/>
        <v>65.414887157390012</v>
      </c>
      <c r="EC41" s="2">
        <f t="shared" si="21"/>
        <v>71.004494683257889</v>
      </c>
      <c r="ED41" s="2">
        <f t="shared" si="22"/>
        <v>63.656340607861061</v>
      </c>
      <c r="EE41" s="2">
        <f t="shared" si="23"/>
        <v>75.369510169104203</v>
      </c>
      <c r="EF41" s="2">
        <f t="shared" si="24"/>
        <v>87.374778393510041</v>
      </c>
      <c r="EG41" s="2">
        <f t="shared" si="25"/>
        <v>82.895931934077311</v>
      </c>
      <c r="EH41" s="2">
        <f t="shared" si="26"/>
        <v>77.950068804966378</v>
      </c>
      <c r="EI41" s="2">
        <f t="shared" si="27"/>
        <v>67.744758381987026</v>
      </c>
      <c r="EJ41" s="2">
        <f t="shared" si="28"/>
        <v>66.10986341929322</v>
      </c>
      <c r="EK41" s="2">
        <f t="shared" si="29"/>
        <v>67.627040114613152</v>
      </c>
      <c r="EL41" s="2">
        <f t="shared" si="30"/>
        <v>72.513897085102911</v>
      </c>
      <c r="EM41" s="2">
        <f t="shared" si="31"/>
        <v>82.180553969690621</v>
      </c>
      <c r="EN41" s="2">
        <f t="shared" si="32"/>
        <v>74.340272363150888</v>
      </c>
      <c r="EO41" s="2">
        <f t="shared" si="33"/>
        <v>73.387454422223442</v>
      </c>
      <c r="EQ41" s="2">
        <f t="shared" si="34"/>
        <v>60.931730525034268</v>
      </c>
      <c r="ER41" s="2">
        <f t="shared" si="35"/>
        <v>67.410903710882252</v>
      </c>
      <c r="ES41" s="2">
        <f t="shared" si="35"/>
        <v>69.991065232506372</v>
      </c>
      <c r="ET41" s="2">
        <f t="shared" si="35"/>
        <v>67.558433188134799</v>
      </c>
      <c r="EU41" s="2">
        <f t="shared" si="35"/>
        <v>76.041789031262368</v>
      </c>
      <c r="EV41" s="2">
        <f t="shared" si="35"/>
        <v>79.361210646966256</v>
      </c>
      <c r="EW41" s="2">
        <f t="shared" si="35"/>
        <v>80.257258490875756</v>
      </c>
      <c r="EX41" s="2">
        <f t="shared" si="35"/>
        <v>73.369475601008801</v>
      </c>
      <c r="EY41" s="2">
        <f t="shared" si="35"/>
        <v>64.99270653065723</v>
      </c>
      <c r="EZ41" s="2">
        <f t="shared" si="35"/>
        <v>67.5010988069089</v>
      </c>
      <c r="FA41" s="2">
        <f t="shared" si="35"/>
        <v>67.604749941354299</v>
      </c>
      <c r="FB41" s="2">
        <f t="shared" si="35"/>
        <v>71.504906419346611</v>
      </c>
      <c r="FC41" s="2">
        <f t="shared" si="35"/>
        <v>78.812943127038281</v>
      </c>
      <c r="FD41" s="2">
        <f t="shared" si="35"/>
        <v>71.762391159786688</v>
      </c>
      <c r="FE41" s="2">
        <f t="shared" si="35"/>
        <v>73.358408109110968</v>
      </c>
      <c r="FG41" s="2">
        <f t="shared" si="36"/>
        <v>6.6910934086639127E-5</v>
      </c>
      <c r="FH41" s="2">
        <f t="shared" si="37"/>
        <v>7.963846359908505E-5</v>
      </c>
      <c r="FI41" s="2">
        <f t="shared" si="37"/>
        <v>8.2538532820024716E-5</v>
      </c>
      <c r="FJ41" s="2">
        <f t="shared" si="37"/>
        <v>8.3699690574971406E-5</v>
      </c>
      <c r="FK41" s="2">
        <f t="shared" si="37"/>
        <v>8.5464755141092594E-5</v>
      </c>
      <c r="FL41" s="2">
        <f t="shared" si="37"/>
        <v>8.9879000682447261E-5</v>
      </c>
      <c r="FM41" s="2">
        <f t="shared" si="37"/>
        <v>9.2677422950622043E-5</v>
      </c>
      <c r="FN41" s="2">
        <f t="shared" si="37"/>
        <v>8.6305114809685367E-5</v>
      </c>
      <c r="FO41" s="2">
        <f t="shared" si="37"/>
        <v>7.9212227389583982E-5</v>
      </c>
      <c r="FP41" s="2">
        <f t="shared" si="37"/>
        <v>8.4152784028872414E-5</v>
      </c>
      <c r="FQ41" s="2">
        <f t="shared" si="37"/>
        <v>9.1715933745094806E-5</v>
      </c>
      <c r="FR41" s="2">
        <f t="shared" si="37"/>
        <v>9.0137371698192713E-5</v>
      </c>
      <c r="FS41" s="2">
        <f t="shared" si="37"/>
        <v>1.6264018316455105E-4</v>
      </c>
      <c r="FT41" s="2">
        <f t="shared" si="37"/>
        <v>3.7276402585916652E-4</v>
      </c>
      <c r="FU41" s="2">
        <f t="shared" si="37"/>
        <v>7.2338262631373293E-4</v>
      </c>
      <c r="FW41" s="2">
        <f t="shared" si="90"/>
        <v>3.4190634859052232E-13</v>
      </c>
      <c r="FX41" s="2">
        <f t="shared" si="38"/>
        <v>5.9865425547406128E-13</v>
      </c>
      <c r="FY41" s="2">
        <f t="shared" si="38"/>
        <v>6.3080079201979489E-13</v>
      </c>
      <c r="FZ41" s="2">
        <f t="shared" si="38"/>
        <v>6.5347136343509903E-13</v>
      </c>
      <c r="GA41" s="2">
        <f t="shared" si="38"/>
        <v>6.2765786645318809E-13</v>
      </c>
      <c r="GB41" s="2">
        <f t="shared" si="38"/>
        <v>5.9739610885701847E-13</v>
      </c>
      <c r="GC41" s="2">
        <f t="shared" si="38"/>
        <v>9.8638651826608057E-13</v>
      </c>
      <c r="GD41" s="2">
        <f t="shared" si="38"/>
        <v>9.207045603534428E-13</v>
      </c>
      <c r="GE41" s="2">
        <f t="shared" si="38"/>
        <v>8.7801606332595527E-13</v>
      </c>
      <c r="GF41" s="2">
        <f t="shared" si="38"/>
        <v>8.6135267313891722E-13</v>
      </c>
      <c r="GG41" s="2">
        <f t="shared" si="38"/>
        <v>7.5399797881862211E-13</v>
      </c>
      <c r="GH41" s="2">
        <f t="shared" si="38"/>
        <v>5.6683846080327763E-13</v>
      </c>
      <c r="GI41" s="2">
        <f t="shared" si="38"/>
        <v>4.8168357199403727E-12</v>
      </c>
      <c r="GJ41" s="2">
        <f t="shared" si="38"/>
        <v>3.5813481486951989E-11</v>
      </c>
      <c r="GK41" s="2">
        <f t="shared" si="38"/>
        <v>1.896636290195175E-10</v>
      </c>
      <c r="GM41" s="107">
        <f t="shared" si="91"/>
        <v>1.5276921003541787E-7</v>
      </c>
      <c r="GN41" s="107">
        <f t="shared" si="39"/>
        <v>3.0694905779609195E-8</v>
      </c>
      <c r="GO41" s="107">
        <f t="shared" si="39"/>
        <v>1.7879179433868498E-8</v>
      </c>
      <c r="GP41" s="107">
        <f t="shared" si="39"/>
        <v>7.1990724913158092E-10</v>
      </c>
      <c r="GQ41" s="107">
        <f t="shared" si="39"/>
        <v>5.3920432942724082E-10</v>
      </c>
      <c r="GR41" s="107">
        <f t="shared" si="39"/>
        <v>1.4713810751052847E-9</v>
      </c>
      <c r="GS41" s="107">
        <f t="shared" si="39"/>
        <v>4.0019192901414873E-10</v>
      </c>
      <c r="GT41" s="107">
        <f t="shared" si="39"/>
        <v>6.9672084662836913E-10</v>
      </c>
      <c r="GU41" s="107">
        <f t="shared" si="39"/>
        <v>1.1116263298611362E-10</v>
      </c>
      <c r="GV41" s="107">
        <f t="shared" si="39"/>
        <v>3.476238266223178E-11</v>
      </c>
      <c r="GW41" s="107">
        <f t="shared" si="39"/>
        <v>4.4348743068038144E-11</v>
      </c>
      <c r="GX41" s="107">
        <f t="shared" si="39"/>
        <v>6.4863801873721193E-10</v>
      </c>
      <c r="GY41" s="107">
        <f t="shared" si="39"/>
        <v>5.5914386361067804E-10</v>
      </c>
      <c r="GZ41" s="107">
        <f t="shared" si="39"/>
        <v>6.7756288831581161E-10</v>
      </c>
      <c r="HA41" s="107">
        <f t="shared" si="39"/>
        <v>1.6811083391196113E-12</v>
      </c>
      <c r="HC41" s="107">
        <f t="shared" si="123"/>
        <v>8.7607763257940644E-19</v>
      </c>
      <c r="HD41" s="107">
        <f t="shared" si="40"/>
        <v>1.0663790591036193E-20</v>
      </c>
      <c r="HE41" s="107">
        <f t="shared" si="40"/>
        <v>2.1678101409327302E-21</v>
      </c>
      <c r="HF41" s="107">
        <f t="shared" si="40"/>
        <v>4.0329633692870715E-25</v>
      </c>
      <c r="HG41" s="107">
        <f t="shared" si="40"/>
        <v>1.5444282019126179E-25</v>
      </c>
      <c r="HH41" s="107">
        <f t="shared" si="40"/>
        <v>1.7154906302731051E-24</v>
      </c>
      <c r="HI41" s="107">
        <f t="shared" si="40"/>
        <v>1.2105818992118183E-25</v>
      </c>
      <c r="HJ41" s="107">
        <f t="shared" si="40"/>
        <v>9.021324651001325E-25</v>
      </c>
      <c r="HK41" s="107">
        <f t="shared" si="40"/>
        <v>1.1429023392128934E-26</v>
      </c>
      <c r="HL41" s="107">
        <f t="shared" si="40"/>
        <v>2.3646587561591271E-28</v>
      </c>
      <c r="HM41" s="107">
        <f t="shared" si="40"/>
        <v>1.9819553897210845E-28</v>
      </c>
      <c r="HN41" s="107">
        <f t="shared" si="40"/>
        <v>1.338767776190761E-25</v>
      </c>
      <c r="HO41" s="107">
        <f t="shared" si="40"/>
        <v>1.3616418973863426E-25</v>
      </c>
      <c r="HP41" s="107">
        <f t="shared" si="40"/>
        <v>1.1801792040272746E-25</v>
      </c>
      <c r="HQ41" s="107">
        <f t="shared" si="40"/>
        <v>3.165886375585683E-32</v>
      </c>
      <c r="HS41" s="107">
        <f t="shared" si="92"/>
        <v>4.5305035006822083E-65</v>
      </c>
      <c r="HT41" s="107">
        <f t="shared" si="41"/>
        <v>4.9561362371748835E-72</v>
      </c>
      <c r="HU41" s="107">
        <f t="shared" si="41"/>
        <v>1.1272932995085187E-74</v>
      </c>
      <c r="HV41" s="107">
        <f t="shared" si="41"/>
        <v>1.4080352472797084E-88</v>
      </c>
      <c r="HW41" s="107">
        <f t="shared" si="41"/>
        <v>2.2752774306609654E-90</v>
      </c>
      <c r="HX41" s="107">
        <f t="shared" si="41"/>
        <v>6.1814258637803836E-87</v>
      </c>
      <c r="HY41" s="107">
        <f t="shared" si="41"/>
        <v>2.4226356626970723E-90</v>
      </c>
      <c r="HZ41" s="107">
        <f t="shared" si="41"/>
        <v>6.8610159066643722E-87</v>
      </c>
      <c r="IA41" s="107">
        <f t="shared" si="41"/>
        <v>1.8970805698020248E-93</v>
      </c>
      <c r="IB41" s="107">
        <f t="shared" si="41"/>
        <v>5.2981733217075884E-100</v>
      </c>
      <c r="IC41" s="107">
        <f t="shared" si="41"/>
        <v>2.6733853962999518E-101</v>
      </c>
      <c r="ID41" s="107">
        <f t="shared" si="41"/>
        <v>3.8472671641155723E-91</v>
      </c>
      <c r="IE41" s="107">
        <f t="shared" si="41"/>
        <v>4.0087440339124036E-90</v>
      </c>
      <c r="IF41" s="107">
        <f t="shared" si="41"/>
        <v>1.0053240224938282E-91</v>
      </c>
      <c r="IG41" s="107">
        <f t="shared" si="41"/>
        <v>1.0253612059663613E-59</v>
      </c>
      <c r="II41" s="107">
        <f t="shared" si="93"/>
        <v>2.8822683564934019E-129</v>
      </c>
      <c r="IJ41" s="107">
        <f t="shared" si="94"/>
        <v>3.1805743406492436E-143</v>
      </c>
      <c r="IK41" s="107">
        <f t="shared" si="95"/>
        <v>1.2712763881215873E-148</v>
      </c>
      <c r="IL41" s="107">
        <f t="shared" si="96"/>
        <v>1.3119018059490535E-177</v>
      </c>
      <c r="IM41" s="107">
        <f t="shared" si="97"/>
        <v>1.5882367200595152E-181</v>
      </c>
      <c r="IN41" s="107">
        <f t="shared" si="98"/>
        <v>7.3814058701065037E-175</v>
      </c>
      <c r="IO41" s="107">
        <f t="shared" si="99"/>
        <v>1.6364886608910321E-181</v>
      </c>
      <c r="IP41" s="107">
        <f t="shared" si="100"/>
        <v>9.2851271367108719E-175</v>
      </c>
      <c r="IQ41" s="107">
        <f t="shared" si="101"/>
        <v>2.9526776544001333E-188</v>
      </c>
      <c r="IR41" s="107">
        <f t="shared" si="102"/>
        <v>3.0325326067717145E-201</v>
      </c>
      <c r="IS41" s="107">
        <f t="shared" si="103"/>
        <v>1.1289114780056663E-204</v>
      </c>
      <c r="IT41" s="107">
        <f t="shared" si="104"/>
        <v>3.4314099745593225E-183</v>
      </c>
      <c r="IU41" s="107">
        <f t="shared" si="105"/>
        <v>1.00563729656995E-179</v>
      </c>
      <c r="IV41" s="107">
        <f t="shared" si="106"/>
        <v>4.1853722453147264E-185</v>
      </c>
      <c r="IW41" s="107">
        <f t="shared" si="107"/>
        <v>3.845093509886581E-187</v>
      </c>
      <c r="IY41" s="107">
        <f t="shared" si="108"/>
        <v>1.5276921003629394E-7</v>
      </c>
      <c r="IZ41" s="107">
        <f t="shared" si="109"/>
        <v>3.0694905779619856E-8</v>
      </c>
      <c r="JA41" s="107">
        <f t="shared" si="110"/>
        <v>1.7879179433870666E-8</v>
      </c>
      <c r="JB41" s="107">
        <f t="shared" si="111"/>
        <v>7.1990724913158133E-10</v>
      </c>
      <c r="JC41" s="107">
        <f t="shared" si="112"/>
        <v>5.3920432942724093E-10</v>
      </c>
      <c r="JD41" s="107">
        <f t="shared" si="113"/>
        <v>1.4713810751052863E-9</v>
      </c>
      <c r="JE41" s="107">
        <f t="shared" si="114"/>
        <v>4.0019192901414883E-10</v>
      </c>
      <c r="JF41" s="107">
        <f t="shared" si="115"/>
        <v>6.9672084662837006E-10</v>
      </c>
      <c r="JG41" s="107">
        <f t="shared" si="116"/>
        <v>1.1116263298611364E-10</v>
      </c>
      <c r="JH41" s="107">
        <f t="shared" si="117"/>
        <v>3.476238266223178E-11</v>
      </c>
      <c r="JI41" s="107">
        <f t="shared" si="118"/>
        <v>4.4348743068038144E-11</v>
      </c>
      <c r="JJ41" s="107">
        <f t="shared" si="119"/>
        <v>6.4863801873721203E-10</v>
      </c>
      <c r="JK41" s="107">
        <f t="shared" si="120"/>
        <v>5.5914386361067814E-10</v>
      </c>
      <c r="JL41" s="107">
        <f t="shared" si="121"/>
        <v>6.7756288831581171E-10</v>
      </c>
      <c r="JM41" s="107">
        <f t="shared" si="122"/>
        <v>1.6811083391196113E-12</v>
      </c>
    </row>
    <row r="42" spans="2:273" x14ac:dyDescent="0.25">
      <c r="B42" s="2">
        <v>14</v>
      </c>
      <c r="C42" s="37">
        <v>70.906000000000006</v>
      </c>
      <c r="D42" s="37">
        <v>71.822999999999993</v>
      </c>
      <c r="E42" s="37">
        <v>71.638999999999996</v>
      </c>
      <c r="F42" s="37">
        <v>69.066000000000003</v>
      </c>
      <c r="G42" s="37">
        <v>73.361000000000004</v>
      </c>
      <c r="H42" s="37">
        <v>77.832999999999998</v>
      </c>
      <c r="I42" s="37">
        <v>75.283000000000001</v>
      </c>
      <c r="J42" s="37">
        <v>72.683000000000007</v>
      </c>
      <c r="K42" s="37">
        <v>70.344999999999999</v>
      </c>
      <c r="L42" s="37">
        <v>69.22</v>
      </c>
      <c r="M42" s="37">
        <v>69.39</v>
      </c>
      <c r="N42" s="37">
        <v>70.983000000000004</v>
      </c>
      <c r="O42" s="37">
        <v>78.525000000000006</v>
      </c>
      <c r="P42" s="37">
        <v>71.864000000000004</v>
      </c>
      <c r="Q42" s="37">
        <v>70.41</v>
      </c>
      <c r="S42" s="4">
        <f>AY42 + (C$3 * _xlfn.NORM.DIST($B42, C$7, ABS(C$11), FALSE) * _xlfn.NORM.DIST(($B42 - C$7)*C$15, 0, ABS(C$11), TRUE) * 2)
               + (C$4 * _xlfn.NORM.DIST($B42, C$8, ABS(C$12), FALSE) * _xlfn.NORM.DIST(($B42 - C$8)*C$16, 0, ABS(C$12), TRUE) * 2)
               + (C$5 * _xlfn.NORM.DIST($B42, C$9, ABS(C$13), FALSE) * _xlfn.NORM.DIST(($B42 - C$9)*C$17, 0, ABS(C$13), TRUE) * 2)
               + (C$6 * _xlfn.NORM.DIST($B42, C$10, ABS(C$14), FALSE) * _xlfn.NORM.DIST(($B42 - C$10)*C$18, 0, ABS(C$14), TRUE) * 2)</f>
        <v>70.933548028279432</v>
      </c>
      <c r="T42" s="4">
        <f>AZ42 + (D$3 * _xlfn.NORM.DIST($B42, D$7, ABS(D$11), FALSE) * _xlfn.NORM.DIST(($B42 - D$7)*D$15, 0, ABS(D$11), TRUE) * 2)
               + (D$4 * _xlfn.NORM.DIST($B42, D$8, ABS(D$12), FALSE) * _xlfn.NORM.DIST(($B42 - D$8)*D$16, 0, ABS(D$12), TRUE) * 2)
               + (D$5 * _xlfn.NORM.DIST($B42, D$9, ABS(D$13), FALSE) * _xlfn.NORM.DIST(($B42 - D$9)*D$17, 0, ABS(D$13), TRUE) * 2)
               + (D$6 * _xlfn.NORM.DIST($B42, D$10, ABS(D$14), FALSE) * _xlfn.NORM.DIST(($B42 - D$10)*D$18, 0, ABS(D$14), TRUE) * 2)</f>
        <v>72.146518716530323</v>
      </c>
      <c r="U42" s="4">
        <f>BA42 + (E$3 * _xlfn.NORM.DIST($B42, E$7, ABS(E$11), FALSE) * _xlfn.NORM.DIST(($B42 - E$7)*E$15, 0, ABS(E$11), TRUE) * 2)
               + (E$4 * _xlfn.NORM.DIST($B42, E$8, ABS(E$12), FALSE) * _xlfn.NORM.DIST(($B42 - E$8)*E$16, 0, ABS(E$12), TRUE) * 2)
               + (E$5 * _xlfn.NORM.DIST($B42, E$9, ABS(E$13), FALSE) * _xlfn.NORM.DIST(($B42 - E$9)*E$17, 0, ABS(E$13), TRUE) * 2)
               + (E$6 * _xlfn.NORM.DIST($B42, E$10, ABS(E$14), FALSE) * _xlfn.NORM.DIST(($B42 - E$10)*E$18, 0, ABS(E$14), TRUE) * 2)</f>
        <v>72.990900178146745</v>
      </c>
      <c r="V42" s="4">
        <f>BB42 + (F$3 * _xlfn.NORM.DIST($B42, F$7, ABS(F$11), FALSE) * _xlfn.NORM.DIST(($B42 - F$7)*F$15, 0, ABS(F$11), TRUE) * 2)
               + (F$4 * _xlfn.NORM.DIST($B42, F$8, ABS(F$12), FALSE) * _xlfn.NORM.DIST(($B42 - F$8)*F$16, 0, ABS(F$12), TRUE) * 2)
               + (F$5 * _xlfn.NORM.DIST($B42, F$9, ABS(F$13), FALSE) * _xlfn.NORM.DIST(($B42 - F$9)*F$17, 0, ABS(F$13), TRUE) * 2)
               + (F$6 * _xlfn.NORM.DIST($B42, F$10, ABS(F$14), FALSE) * _xlfn.NORM.DIST(($B42 - F$10)*F$18, 0, ABS(F$14), TRUE) * 2)</f>
        <v>70.004138737828953</v>
      </c>
      <c r="W42" s="4">
        <f>BC42 + (G$3 * _xlfn.NORM.DIST($B42, G$7, ABS(G$11), FALSE) * _xlfn.NORM.DIST(($B42 - G$7)*G$15, 0, ABS(G$11), TRUE) * 2)
               + (G$4 * _xlfn.NORM.DIST($B42, G$8, ABS(G$12), FALSE) * _xlfn.NORM.DIST(($B42 - G$8)*G$16, 0, ABS(G$12), TRUE) * 2)
               + (G$5 * _xlfn.NORM.DIST($B42, G$9, ABS(G$13), FALSE) * _xlfn.NORM.DIST(($B42 - G$9)*G$17, 0, ABS(G$13), TRUE) * 2)
               + (G$6 * _xlfn.NORM.DIST($B42, G$10, ABS(G$14), FALSE) * _xlfn.NORM.DIST(($B42 - G$10)*G$18, 0, ABS(G$14), TRUE) * 2)</f>
        <v>73.259004797475171</v>
      </c>
      <c r="X42" s="4">
        <f>BD42 + (H$3 * _xlfn.NORM.DIST($B42, H$7, ABS(H$11), FALSE) * _xlfn.NORM.DIST(($B42 - H$7)*H$15, 0, ABS(H$11), TRUE) * 2)
               + (H$4 * _xlfn.NORM.DIST($B42, H$8, ABS(H$12), FALSE) * _xlfn.NORM.DIST(($B42 - H$8)*H$16, 0, ABS(H$12), TRUE) * 2)
               + (H$5 * _xlfn.NORM.DIST($B42, H$9, ABS(H$13), FALSE) * _xlfn.NORM.DIST(($B42 - H$9)*H$17, 0, ABS(H$13), TRUE) * 2)
               + (H$6 * _xlfn.NORM.DIST($B42, H$10, ABS(H$14), FALSE) * _xlfn.NORM.DIST(($B42 - H$10)*H$18, 0, ABS(H$14), TRUE) * 2)</f>
        <v>78.660188659136637</v>
      </c>
      <c r="Y42" s="4">
        <f>BE42 + (I$3 * _xlfn.NORM.DIST($B42, I$7, ABS(I$11), FALSE) * _xlfn.NORM.DIST(($B42 - I$7)*I$15, 0, ABS(I$11), TRUE) * 2)
               + (I$4 * _xlfn.NORM.DIST($B42, I$8, ABS(I$12), FALSE) * _xlfn.NORM.DIST(($B42 - I$8)*I$16, 0, ABS(I$12), TRUE) * 2)
               + (I$5 * _xlfn.NORM.DIST($B42, I$9, ABS(I$13), FALSE) * _xlfn.NORM.DIST(($B42 - I$9)*I$17, 0, ABS(I$13), TRUE) * 2)
               + (I$6 * _xlfn.NORM.DIST($B42, I$10, ABS(I$14), FALSE) * _xlfn.NORM.DIST(($B42 - I$10)*I$18, 0, ABS(I$14), TRUE) * 2)</f>
        <v>74.897877800688462</v>
      </c>
      <c r="Z42" s="4">
        <f>BF42 + (J$3 * _xlfn.NORM.DIST($B42, J$7, ABS(J$11), FALSE) * _xlfn.NORM.DIST(($B42 - J$7)*J$15, 0, ABS(J$11), TRUE) * 2)
               + (J$4 * _xlfn.NORM.DIST($B42, J$8, ABS(J$12), FALSE) * _xlfn.NORM.DIST(($B42 - J$8)*J$16, 0, ABS(J$12), TRUE) * 2)
               + (J$5 * _xlfn.NORM.DIST($B42, J$9, ABS(J$13), FALSE) * _xlfn.NORM.DIST(($B42 - J$9)*J$17, 0, ABS(J$13), TRUE) * 2)
               + (J$6 * _xlfn.NORM.DIST($B42, J$10, ABS(J$14), FALSE) * _xlfn.NORM.DIST(($B42 - J$10)*J$18, 0, ABS(J$14), TRUE) * 2)</f>
        <v>73.135944733383639</v>
      </c>
      <c r="AA42" s="4">
        <f>BG42 + (K$3 * _xlfn.NORM.DIST($B42, K$7, ABS(K$11), FALSE) * _xlfn.NORM.DIST(($B42 - K$7)*K$15, 0, ABS(K$11), TRUE) * 2)
               + (K$4 * _xlfn.NORM.DIST($B42, K$8, ABS(K$12), FALSE) * _xlfn.NORM.DIST(($B42 - K$8)*K$16, 0, ABS(K$12), TRUE) * 2)
               + (K$5 * _xlfn.NORM.DIST($B42, K$9, ABS(K$13), FALSE) * _xlfn.NORM.DIST(($B42 - K$9)*K$17, 0, ABS(K$13), TRUE) * 2)
               + (K$6 * _xlfn.NORM.DIST($B42, K$10, ABS(K$14), FALSE) * _xlfn.NORM.DIST(($B42 - K$10)*K$18, 0, ABS(K$14), TRUE) * 2)</f>
        <v>70.373871954182249</v>
      </c>
      <c r="AB42" s="4">
        <f>BH42 + (L$3 * _xlfn.NORM.DIST($B42, L$7, ABS(L$11), FALSE) * _xlfn.NORM.DIST(($B42 - L$7)*L$15, 0, ABS(L$11), TRUE) * 2)
               + (L$4 * _xlfn.NORM.DIST($B42, L$8, ABS(L$12), FALSE) * _xlfn.NORM.DIST(($B42 - L$8)*L$16, 0, ABS(L$12), TRUE) * 2)
               + (L$5 * _xlfn.NORM.DIST($B42, L$9, ABS(L$13), FALSE) * _xlfn.NORM.DIST(($B42 - L$9)*L$17, 0, ABS(L$13), TRUE) * 2)
               + (L$6 * _xlfn.NORM.DIST($B42, L$10, ABS(L$14), FALSE) * _xlfn.NORM.DIST(($B42 - L$10)*L$18, 0, ABS(L$14), TRUE) * 2)</f>
        <v>69.479183555024903</v>
      </c>
      <c r="AC42" s="4">
        <f>BI42 + (M$3 * _xlfn.NORM.DIST($B42, M$7, ABS(M$11), FALSE) * _xlfn.NORM.DIST(($B42 - M$7)*M$15, 0, ABS(M$11), TRUE) * 2)
               + (M$4 * _xlfn.NORM.DIST($B42, M$8, ABS(M$12), FALSE) * _xlfn.NORM.DIST(($B42 - M$8)*M$16, 0, ABS(M$12), TRUE) * 2)
               + (M$5 * _xlfn.NORM.DIST($B42, M$9, ABS(M$13), FALSE) * _xlfn.NORM.DIST(($B42 - M$9)*M$17, 0, ABS(M$13), TRUE) * 2)
               + (M$6 * _xlfn.NORM.DIST($B42, M$10, ABS(M$14), FALSE) * _xlfn.NORM.DIST(($B42 - M$10)*M$18, 0, ABS(M$14), TRUE) * 2)</f>
        <v>69.086088128815859</v>
      </c>
      <c r="AD42" s="4">
        <f>BJ42 + (N$3 * _xlfn.NORM.DIST($B42, N$7, ABS(N$11), FALSE) * _xlfn.NORM.DIST(($B42 - N$7)*N$15, 0, ABS(N$11), TRUE) * 2)
               + (N$4 * _xlfn.NORM.DIST($B42, N$8, ABS(N$12), FALSE) * _xlfn.NORM.DIST(($B42 - N$8)*N$16, 0, ABS(N$12), TRUE) * 2)
               + (N$5 * _xlfn.NORM.DIST($B42, N$9, ABS(N$13), FALSE) * _xlfn.NORM.DIST(($B42 - N$9)*N$17, 0, ABS(N$13), TRUE) * 2)
               + (N$6 * _xlfn.NORM.DIST($B42, N$10, ABS(N$14), FALSE) * _xlfn.NORM.DIST(($B42 - N$10)*N$18, 0, ABS(N$14), TRUE) * 2)</f>
        <v>72.039343972158804</v>
      </c>
      <c r="AE42" s="4">
        <f>BK42 + (O$3 * _xlfn.NORM.DIST($B42, O$7, ABS(O$11), FALSE) * _xlfn.NORM.DIST(($B42 - O$7)*O$15, 0, ABS(O$11), TRUE) * 2)
               + (O$4 * _xlfn.NORM.DIST($B42, O$8, ABS(O$12), FALSE) * _xlfn.NORM.DIST(($B42 - O$8)*O$16, 0, ABS(O$12), TRUE) * 2)
               + (O$5 * _xlfn.NORM.DIST($B42, O$9, ABS(O$13), FALSE) * _xlfn.NORM.DIST(($B42 - O$9)*O$17, 0, ABS(O$13), TRUE) * 2)
               + (O$6 * _xlfn.NORM.DIST($B42, O$10, ABS(O$14), FALSE) * _xlfn.NORM.DIST(($B42 - O$10)*O$18, 0, ABS(O$14), TRUE) * 2)</f>
        <v>79.62993236644769</v>
      </c>
      <c r="AF42" s="4">
        <f t="shared" si="10"/>
        <v>71.672010518481898</v>
      </c>
      <c r="AG42" s="4">
        <f t="shared" si="11"/>
        <v>70.84819213991787</v>
      </c>
      <c r="AI42" s="4">
        <f>IF(OR($B42 &lt; C$231, $B42 &gt; C$234), 0, C42-S42)</f>
        <v>-2.7548028279426262E-2</v>
      </c>
      <c r="AJ42" s="4">
        <f>IF(OR($B42 &lt; D$231, $B42 &gt; D$234), 0, D42-T42)</f>
        <v>-0.32351871653033015</v>
      </c>
      <c r="AK42" s="4">
        <f>IF(OR($B42 &lt; E$231, $B42 &gt; E$234), 0, E42-U42)</f>
        <v>-1.3519001781467495</v>
      </c>
      <c r="AL42" s="4">
        <f>IF(OR($B42 &lt; F$231, $B42 &gt; F$234), 0, F42-V42)</f>
        <v>-0.9381387378289503</v>
      </c>
      <c r="AM42" s="4">
        <f>IF(OR($B42 &lt; G$231, $B42 &gt; G$234), 0, G42-W42)</f>
        <v>0.10199520252483296</v>
      </c>
      <c r="AN42" s="4">
        <f>IF(OR($B42 &lt; H$231, $B42 &gt; H$234), 0, H42-X42)</f>
        <v>-0.82718865913663819</v>
      </c>
      <c r="AO42" s="4">
        <f>IF(OR($B42 &lt; I$231, $B42 &gt; I$234), 0, I42-Y42)</f>
        <v>0.38512219931153879</v>
      </c>
      <c r="AP42" s="4">
        <f>IF(OR($B42 &lt; J$231, $B42 &gt; J$234), 0, J42-Z42)</f>
        <v>-0.45294473338363161</v>
      </c>
      <c r="AQ42" s="4">
        <f>IF(OR($B42 &lt; K$231, $B42 &gt; K$234), 0, K42-AA42)</f>
        <v>-2.8871954182250192E-2</v>
      </c>
      <c r="AR42" s="4">
        <f>IF(OR($B42 &lt; L$231, $B42 &gt; L$234), 0, L42-AB42)</f>
        <v>-0.25918355502490442</v>
      </c>
      <c r="AS42" s="4">
        <f>IF(OR($B42 &lt; M$231, $B42 &gt; M$234), 0, M42-AC42)</f>
        <v>0.30391187118414109</v>
      </c>
      <c r="AT42" s="4">
        <f>IF(OR($B42 &lt; N$231, $B42 &gt; N$234), 0, N42-AD42)</f>
        <v>-1.0563439721587997</v>
      </c>
      <c r="AU42" s="4">
        <f>IF(OR($B42 &lt; O$231, $B42 &gt; O$234), 0, O42-AE42)</f>
        <v>-1.1049323664476844</v>
      </c>
      <c r="AV42" s="4">
        <f t="shared" si="12"/>
        <v>0.19198948151810669</v>
      </c>
      <c r="AW42" s="4">
        <f t="shared" si="12"/>
        <v>-0.43819213991787365</v>
      </c>
      <c r="AY42" s="2">
        <f t="shared" si="44"/>
        <v>70.933114327674119</v>
      </c>
      <c r="AZ42" s="2">
        <f t="shared" si="13"/>
        <v>72.146419931876125</v>
      </c>
      <c r="BA42" s="2">
        <f t="shared" si="13"/>
        <v>72.990838492126258</v>
      </c>
      <c r="BB42" s="2">
        <f t="shared" si="13"/>
        <v>70.00413567530633</v>
      </c>
      <c r="BC42" s="2">
        <f t="shared" si="13"/>
        <v>73.259002515739766</v>
      </c>
      <c r="BD42" s="2">
        <f t="shared" si="13"/>
        <v>78.660182938422878</v>
      </c>
      <c r="BE42" s="2">
        <f t="shared" si="13"/>
        <v>74.897876011006574</v>
      </c>
      <c r="BF42" s="2">
        <f t="shared" si="13"/>
        <v>73.135941718033266</v>
      </c>
      <c r="BG42" s="2">
        <f t="shared" si="13"/>
        <v>70.373871395522897</v>
      </c>
      <c r="BH42" s="2">
        <f t="shared" si="13"/>
        <v>69.479183363200008</v>
      </c>
      <c r="BI42" s="2">
        <f t="shared" si="13"/>
        <v>69.086087886659115</v>
      </c>
      <c r="BJ42" s="2">
        <f t="shared" si="13"/>
        <v>72.039340983082809</v>
      </c>
      <c r="BK42" s="2">
        <f t="shared" si="13"/>
        <v>79.629930032696294</v>
      </c>
      <c r="BL42" s="2">
        <f t="shared" si="13"/>
        <v>71.672007785206929</v>
      </c>
      <c r="BM42" s="2">
        <f t="shared" si="13"/>
        <v>70.848192131588235</v>
      </c>
      <c r="BO42" s="2">
        <f t="shared" si="45"/>
        <v>70.906000000000006</v>
      </c>
      <c r="BP42" s="2">
        <f t="shared" si="46"/>
        <v>71.822999999999993</v>
      </c>
      <c r="BQ42" s="2">
        <f t="shared" si="47"/>
        <v>71.638999999999996</v>
      </c>
      <c r="BR42" s="2">
        <f t="shared" si="48"/>
        <v>69.066000000000003</v>
      </c>
      <c r="BS42" s="2">
        <f t="shared" si="49"/>
        <v>73.361000000000004</v>
      </c>
      <c r="BT42" s="2">
        <f t="shared" si="50"/>
        <v>77.832999999999998</v>
      </c>
      <c r="BU42" s="2">
        <f t="shared" si="51"/>
        <v>75.283000000000001</v>
      </c>
      <c r="BV42" s="2">
        <f t="shared" si="52"/>
        <v>72.683000000000007</v>
      </c>
      <c r="BW42" s="2">
        <f t="shared" si="53"/>
        <v>70.344999999999999</v>
      </c>
      <c r="BX42" s="2">
        <f t="shared" si="54"/>
        <v>69.22</v>
      </c>
      <c r="BY42" s="2">
        <f t="shared" si="55"/>
        <v>69.39</v>
      </c>
      <c r="BZ42" s="2">
        <f t="shared" si="56"/>
        <v>70.983000000000004</v>
      </c>
      <c r="CA42" s="2">
        <f t="shared" si="57"/>
        <v>78.525000000000006</v>
      </c>
      <c r="CB42" s="2">
        <f t="shared" si="58"/>
        <v>71.864000000000004</v>
      </c>
      <c r="CC42" s="2">
        <f t="shared" si="59"/>
        <v>70.41</v>
      </c>
      <c r="CE42" s="2" t="str">
        <f t="shared" si="60"/>
        <v/>
      </c>
      <c r="CF42" s="2" t="str">
        <f t="shared" si="61"/>
        <v/>
      </c>
      <c r="CG42" s="2" t="str">
        <f t="shared" si="62"/>
        <v/>
      </c>
      <c r="CH42" s="2" t="str">
        <f t="shared" si="63"/>
        <v/>
      </c>
      <c r="CI42" s="2" t="str">
        <f t="shared" si="64"/>
        <v/>
      </c>
      <c r="CJ42" s="2" t="str">
        <f t="shared" si="65"/>
        <v/>
      </c>
      <c r="CK42" s="2" t="str">
        <f t="shared" si="66"/>
        <v/>
      </c>
      <c r="CL42" s="2" t="str">
        <f t="shared" si="67"/>
        <v/>
      </c>
      <c r="CM42" s="2" t="str">
        <f t="shared" si="68"/>
        <v/>
      </c>
      <c r="CN42" s="2" t="str">
        <f t="shared" si="69"/>
        <v/>
      </c>
      <c r="CO42" s="2" t="str">
        <f t="shared" si="70"/>
        <v/>
      </c>
      <c r="CP42" s="2" t="str">
        <f t="shared" si="71"/>
        <v/>
      </c>
      <c r="CQ42" s="2" t="str">
        <f t="shared" si="72"/>
        <v/>
      </c>
      <c r="CR42" s="2" t="str">
        <f t="shared" si="73"/>
        <v/>
      </c>
      <c r="CS42" s="2" t="str">
        <f t="shared" si="74"/>
        <v/>
      </c>
      <c r="CU42" s="2" t="str">
        <f t="shared" si="75"/>
        <v/>
      </c>
      <c r="CV42" s="2" t="str">
        <f t="shared" si="76"/>
        <v/>
      </c>
      <c r="CW42" s="2" t="str">
        <f t="shared" si="77"/>
        <v/>
      </c>
      <c r="CX42" s="2" t="str">
        <f t="shared" si="78"/>
        <v/>
      </c>
      <c r="CY42" s="2" t="str">
        <f t="shared" si="79"/>
        <v/>
      </c>
      <c r="CZ42" s="2" t="str">
        <f t="shared" si="80"/>
        <v/>
      </c>
      <c r="DA42" s="2" t="str">
        <f t="shared" si="81"/>
        <v/>
      </c>
      <c r="DB42" s="2" t="str">
        <f t="shared" si="82"/>
        <v/>
      </c>
      <c r="DC42" s="2" t="str">
        <f t="shared" si="83"/>
        <v/>
      </c>
      <c r="DD42" s="2" t="str">
        <f t="shared" si="84"/>
        <v/>
      </c>
      <c r="DE42" s="2" t="str">
        <f t="shared" si="85"/>
        <v/>
      </c>
      <c r="DF42" s="2" t="str">
        <f t="shared" si="86"/>
        <v/>
      </c>
      <c r="DG42" s="2" t="str">
        <f t="shared" si="87"/>
        <v/>
      </c>
      <c r="DH42" s="2" t="str">
        <f t="shared" si="88"/>
        <v/>
      </c>
      <c r="DI42" s="2" t="str">
        <f t="shared" si="89"/>
        <v/>
      </c>
      <c r="DK42" s="2">
        <f t="shared" si="17"/>
        <v>70.933939112903218</v>
      </c>
      <c r="DL42" s="2">
        <f t="shared" si="18"/>
        <v>72.147100806451618</v>
      </c>
      <c r="DM42" s="2">
        <f t="shared" si="18"/>
        <v>72.991057734604098</v>
      </c>
      <c r="DN42" s="2">
        <f t="shared" si="18"/>
        <v>70.004811274509805</v>
      </c>
      <c r="DO42" s="2">
        <f t="shared" si="18"/>
        <v>73.258790689149549</v>
      </c>
      <c r="DP42" s="2">
        <f t="shared" si="18"/>
        <v>78.659228386809289</v>
      </c>
      <c r="DQ42" s="2">
        <f t="shared" si="18"/>
        <v>74.896967375366557</v>
      </c>
      <c r="DR42" s="2">
        <f t="shared" si="18"/>
        <v>73.135441622103372</v>
      </c>
      <c r="DS42" s="2">
        <f t="shared" si="18"/>
        <v>70.374149193548391</v>
      </c>
      <c r="DT42" s="2">
        <f t="shared" si="18"/>
        <v>69.479552539859085</v>
      </c>
      <c r="DU42" s="2">
        <f t="shared" si="18"/>
        <v>69.086273192436039</v>
      </c>
      <c r="DV42" s="2">
        <f t="shared" si="18"/>
        <v>72.039307368035196</v>
      </c>
      <c r="DW42" s="2">
        <f t="shared" si="18"/>
        <v>79.629461564171109</v>
      </c>
      <c r="DX42" s="2">
        <f t="shared" si="18"/>
        <v>71.670884246880576</v>
      </c>
      <c r="DY42" s="2">
        <f t="shared" si="18"/>
        <v>70.846134646962241</v>
      </c>
      <c r="EA42" s="2">
        <f t="shared" si="19"/>
        <v>61.142392269974046</v>
      </c>
      <c r="EB42" s="2">
        <f t="shared" si="20"/>
        <v>65.355796345493417</v>
      </c>
      <c r="EC42" s="2">
        <f t="shared" si="21"/>
        <v>70.881083088235272</v>
      </c>
      <c r="ED42" s="2">
        <f t="shared" si="22"/>
        <v>63.593089179616086</v>
      </c>
      <c r="EE42" s="2">
        <f t="shared" si="23"/>
        <v>75.227597177787928</v>
      </c>
      <c r="EF42" s="2">
        <f t="shared" si="24"/>
        <v>87.095514311014611</v>
      </c>
      <c r="EG42" s="2">
        <f t="shared" si="25"/>
        <v>82.684972729288305</v>
      </c>
      <c r="EH42" s="2">
        <f t="shared" si="26"/>
        <v>77.738288153129858</v>
      </c>
      <c r="EI42" s="2">
        <f t="shared" si="27"/>
        <v>67.588375508092511</v>
      </c>
      <c r="EJ42" s="2">
        <f t="shared" si="28"/>
        <v>65.994773775412753</v>
      </c>
      <c r="EK42" s="2">
        <f t="shared" si="29"/>
        <v>67.481349160867765</v>
      </c>
      <c r="EL42" s="2">
        <f t="shared" si="30"/>
        <v>72.335544152799997</v>
      </c>
      <c r="EM42" s="2">
        <f t="shared" si="31"/>
        <v>81.965930098168883</v>
      </c>
      <c r="EN42" s="2">
        <f t="shared" si="32"/>
        <v>74.158909879839797</v>
      </c>
      <c r="EO42" s="2">
        <f t="shared" si="33"/>
        <v>73.229037416671289</v>
      </c>
      <c r="EQ42" s="2">
        <f t="shared" si="34"/>
        <v>60.900550415369985</v>
      </c>
      <c r="ER42" s="2">
        <f t="shared" si="35"/>
        <v>67.322718802431879</v>
      </c>
      <c r="ES42" s="2">
        <f t="shared" si="35"/>
        <v>69.87904263208604</v>
      </c>
      <c r="ET42" s="2">
        <f t="shared" si="35"/>
        <v>67.445233291470444</v>
      </c>
      <c r="EU42" s="2">
        <f t="shared" si="35"/>
        <v>75.890942771271881</v>
      </c>
      <c r="EV42" s="2">
        <f t="shared" si="35"/>
        <v>79.182086912123452</v>
      </c>
      <c r="EW42" s="2">
        <f t="shared" si="35"/>
        <v>80.078581099462582</v>
      </c>
      <c r="EX42" s="2">
        <f t="shared" si="35"/>
        <v>73.214896411300558</v>
      </c>
      <c r="EY42" s="2">
        <f t="shared" si="35"/>
        <v>64.870533485440362</v>
      </c>
      <c r="EZ42" s="2">
        <f t="shared" si="35"/>
        <v>67.36862400213478</v>
      </c>
      <c r="FA42" s="2">
        <f t="shared" si="35"/>
        <v>67.458612733960734</v>
      </c>
      <c r="FB42" s="2">
        <f t="shared" si="35"/>
        <v>71.339066026643039</v>
      </c>
      <c r="FC42" s="2">
        <f t="shared" si="35"/>
        <v>78.638961401502911</v>
      </c>
      <c r="FD42" s="2">
        <f t="shared" si="35"/>
        <v>71.612099805218861</v>
      </c>
      <c r="FE42" s="2">
        <f t="shared" si="35"/>
        <v>73.199674174566681</v>
      </c>
      <c r="FG42" s="2">
        <f t="shared" si="36"/>
        <v>8.4234415892255632E-5</v>
      </c>
      <c r="FH42" s="2">
        <f t="shared" si="37"/>
        <v>1.0025681824323445E-4</v>
      </c>
      <c r="FI42" s="2">
        <f t="shared" si="37"/>
        <v>1.0390763577562731E-4</v>
      </c>
      <c r="FJ42" s="2">
        <f t="shared" si="37"/>
        <v>1.0536938386129266E-4</v>
      </c>
      <c r="FK42" s="2">
        <f t="shared" si="37"/>
        <v>1.0759137117076644E-4</v>
      </c>
      <c r="FL42" s="2">
        <f t="shared" si="37"/>
        <v>1.1314832476281971E-4</v>
      </c>
      <c r="FM42" s="2">
        <f t="shared" si="37"/>
        <v>1.1667116314791234E-4</v>
      </c>
      <c r="FN42" s="2">
        <f t="shared" si="37"/>
        <v>1.0864927426122377E-4</v>
      </c>
      <c r="FO42" s="2">
        <f t="shared" si="37"/>
        <v>9.9720240717584823E-5</v>
      </c>
      <c r="FP42" s="2">
        <f t="shared" si="37"/>
        <v>1.0593976993435296E-4</v>
      </c>
      <c r="FQ42" s="2">
        <f t="shared" si="37"/>
        <v>1.1546077774339109E-4</v>
      </c>
      <c r="FR42" s="2">
        <f t="shared" si="37"/>
        <v>1.1347357943965131E-4</v>
      </c>
      <c r="FS42" s="2">
        <f t="shared" si="37"/>
        <v>2.0050282642725137E-4</v>
      </c>
      <c r="FT42" s="2">
        <f t="shared" si="37"/>
        <v>4.5157832056397587E-4</v>
      </c>
      <c r="FU42" s="2">
        <f t="shared" si="37"/>
        <v>8.6343625043599386E-4</v>
      </c>
      <c r="FW42" s="2">
        <f t="shared" si="90"/>
        <v>4.3043459069432488E-13</v>
      </c>
      <c r="FX42" s="2">
        <f t="shared" si="38"/>
        <v>7.5366105509489826E-13</v>
      </c>
      <c r="FY42" s="2">
        <f t="shared" si="38"/>
        <v>7.9413114685347677E-13</v>
      </c>
      <c r="FZ42" s="2">
        <f t="shared" si="38"/>
        <v>8.226717053080878E-13</v>
      </c>
      <c r="GA42" s="2">
        <f t="shared" si="38"/>
        <v>7.9017443799030464E-13</v>
      </c>
      <c r="GB42" s="2">
        <f t="shared" si="38"/>
        <v>7.5207714234694066E-13</v>
      </c>
      <c r="GC42" s="2">
        <f t="shared" si="38"/>
        <v>1.2417870536960219E-12</v>
      </c>
      <c r="GD42" s="2">
        <f t="shared" si="38"/>
        <v>1.1590983677834522E-12</v>
      </c>
      <c r="GE42" s="2">
        <f t="shared" si="38"/>
        <v>1.1053567340842693E-12</v>
      </c>
      <c r="GF42" s="2">
        <f t="shared" si="38"/>
        <v>1.0843787687311749E-12</v>
      </c>
      <c r="GG42" s="2">
        <f t="shared" si="38"/>
        <v>9.492272159760175E-13</v>
      </c>
      <c r="GH42" s="2">
        <f t="shared" si="38"/>
        <v>7.1360734268743522E-13</v>
      </c>
      <c r="GI42" s="2">
        <f t="shared" si="38"/>
        <v>5.9384202117499222E-12</v>
      </c>
      <c r="GJ42" s="2">
        <f t="shared" si="38"/>
        <v>4.3389023372896616E-11</v>
      </c>
      <c r="GK42" s="2">
        <f t="shared" si="38"/>
        <v>2.264160100979708E-10</v>
      </c>
      <c r="GM42" s="107">
        <f t="shared" si="91"/>
        <v>3.0000265875122144E-7</v>
      </c>
      <c r="GN42" s="107">
        <f t="shared" si="39"/>
        <v>6.5781217031874093E-8</v>
      </c>
      <c r="GO42" s="107">
        <f t="shared" si="39"/>
        <v>3.9415580683696512E-8</v>
      </c>
      <c r="GP42" s="107">
        <f t="shared" si="39"/>
        <v>1.8492102710185522E-9</v>
      </c>
      <c r="GQ42" s="107">
        <f t="shared" si="39"/>
        <v>1.4070800327034183E-9</v>
      </c>
      <c r="GR42" s="107">
        <f t="shared" si="39"/>
        <v>3.6790442505996136E-9</v>
      </c>
      <c r="GS42" s="107">
        <f t="shared" si="39"/>
        <v>1.0681235393931907E-9</v>
      </c>
      <c r="GT42" s="107">
        <f t="shared" si="39"/>
        <v>1.7979178662488504E-9</v>
      </c>
      <c r="GU42" s="107">
        <f t="shared" si="39"/>
        <v>3.1010750536026934E-10</v>
      </c>
      <c r="GV42" s="107">
        <f t="shared" si="39"/>
        <v>1.0314839595571737E-10</v>
      </c>
      <c r="GW42" s="107">
        <f t="shared" si="39"/>
        <v>1.3136719330043159E-10</v>
      </c>
      <c r="GX42" s="107">
        <f t="shared" si="39"/>
        <v>1.6869118729158681E-9</v>
      </c>
      <c r="GY42" s="107">
        <f t="shared" si="39"/>
        <v>1.4240933936010696E-9</v>
      </c>
      <c r="GZ42" s="107">
        <f t="shared" si="39"/>
        <v>1.7308834726235022E-9</v>
      </c>
      <c r="HA42" s="107">
        <f t="shared" si="39"/>
        <v>5.7479855777655959E-12</v>
      </c>
      <c r="HC42" s="107">
        <f t="shared" si="123"/>
        <v>3.0927000916650807E-18</v>
      </c>
      <c r="HD42" s="107">
        <f t="shared" si="40"/>
        <v>4.4409239388457252E-20</v>
      </c>
      <c r="HE42" s="107">
        <f t="shared" si="40"/>
        <v>9.5405969920597798E-21</v>
      </c>
      <c r="HF42" s="107">
        <f t="shared" si="40"/>
        <v>2.3611342541463977E-24</v>
      </c>
      <c r="HG42" s="107">
        <f t="shared" si="40"/>
        <v>9.3407901468471469E-25</v>
      </c>
      <c r="HH42" s="107">
        <f t="shared" si="40"/>
        <v>9.6242555955803506E-24</v>
      </c>
      <c r="HI42" s="107">
        <f t="shared" si="40"/>
        <v>7.5682484639809623E-25</v>
      </c>
      <c r="HJ42" s="107">
        <f t="shared" si="40"/>
        <v>5.2505392514727334E-24</v>
      </c>
      <c r="HK42" s="107">
        <f t="shared" si="40"/>
        <v>7.6249040061875011E-26</v>
      </c>
      <c r="HL42" s="107">
        <f t="shared" si="40"/>
        <v>1.7922698641222949E-27</v>
      </c>
      <c r="HM42" s="107">
        <f t="shared" si="40"/>
        <v>1.5179889568381972E-27</v>
      </c>
      <c r="HN42" s="107">
        <f t="shared" si="40"/>
        <v>8.1301836959011725E-25</v>
      </c>
      <c r="HO42" s="107">
        <f t="shared" si="40"/>
        <v>7.8950104879157905E-25</v>
      </c>
      <c r="HP42" s="107">
        <f t="shared" si="40"/>
        <v>6.9553915835144738E-25</v>
      </c>
      <c r="HQ42" s="107">
        <f t="shared" si="40"/>
        <v>3.0694081250755272E-31</v>
      </c>
      <c r="HS42" s="107">
        <f t="shared" si="92"/>
        <v>8.7916075315937435E-64</v>
      </c>
      <c r="HT42" s="107">
        <f t="shared" si="41"/>
        <v>1.4203826591101498E-70</v>
      </c>
      <c r="HU42" s="107">
        <f t="shared" si="41"/>
        <v>3.6917491038783374E-73</v>
      </c>
      <c r="HV42" s="107">
        <f t="shared" si="41"/>
        <v>9.1139702646184159E-87</v>
      </c>
      <c r="HW42" s="107">
        <f t="shared" si="41"/>
        <v>1.6007071520034461E-88</v>
      </c>
      <c r="HX42" s="107">
        <f t="shared" si="41"/>
        <v>3.6750188567141229E-85</v>
      </c>
      <c r="HY42" s="107">
        <f t="shared" si="41"/>
        <v>1.8249652498751029E-88</v>
      </c>
      <c r="HZ42" s="107">
        <f t="shared" si="41"/>
        <v>4.3361731206739589E-85</v>
      </c>
      <c r="IA42" s="107">
        <f t="shared" si="41"/>
        <v>1.6405991160524077E-91</v>
      </c>
      <c r="IB42" s="107">
        <f t="shared" si="41"/>
        <v>6.2548631776405832E-98</v>
      </c>
      <c r="IC42" s="107">
        <f t="shared" si="41"/>
        <v>3.3161226197792699E-99</v>
      </c>
      <c r="ID42" s="107">
        <f t="shared" si="41"/>
        <v>2.768966742256948E-89</v>
      </c>
      <c r="IE42" s="107">
        <f t="shared" si="41"/>
        <v>2.5252021743910124E-88</v>
      </c>
      <c r="IF42" s="107">
        <f t="shared" si="41"/>
        <v>6.7981979529607851E-90</v>
      </c>
      <c r="IG42" s="107">
        <f t="shared" si="41"/>
        <v>1.4717592240506576E-58</v>
      </c>
      <c r="II42" s="107">
        <f t="shared" si="93"/>
        <v>3.1152956306929116E-127</v>
      </c>
      <c r="IJ42" s="107">
        <f t="shared" si="94"/>
        <v>6.3630025368203359E-141</v>
      </c>
      <c r="IK42" s="107">
        <f t="shared" si="95"/>
        <v>3.1453147164253142E-146</v>
      </c>
      <c r="IL42" s="107">
        <f t="shared" si="96"/>
        <v>9.7166254477533326E-175</v>
      </c>
      <c r="IM42" s="107">
        <f t="shared" si="97"/>
        <v>1.3498637392414737E-178</v>
      </c>
      <c r="IN42" s="107">
        <f t="shared" si="98"/>
        <v>4.8293080217114108E-172</v>
      </c>
      <c r="IO42" s="107">
        <f t="shared" si="99"/>
        <v>1.5515805734926391E-178</v>
      </c>
      <c r="IP42" s="107">
        <f t="shared" si="100"/>
        <v>6.6934881394715398E-172</v>
      </c>
      <c r="IQ42" s="107">
        <f t="shared" si="101"/>
        <v>3.514972096595349E-185</v>
      </c>
      <c r="IR42" s="107">
        <f t="shared" si="102"/>
        <v>5.8826939196957564E-198</v>
      </c>
      <c r="IS42" s="107">
        <f t="shared" si="103"/>
        <v>2.4048994220737952E-201</v>
      </c>
      <c r="IT42" s="107">
        <f t="shared" si="104"/>
        <v>3.0294082106126055E-180</v>
      </c>
      <c r="IU42" s="107">
        <f t="shared" si="105"/>
        <v>7.0018131462534569E-177</v>
      </c>
      <c r="IV42" s="107">
        <f t="shared" si="106"/>
        <v>3.391888981027646E-182</v>
      </c>
      <c r="IW42" s="107">
        <f t="shared" si="107"/>
        <v>3.1765876340882384E-184</v>
      </c>
      <c r="IY42" s="107">
        <f t="shared" si="108"/>
        <v>3.0000265875431412E-7</v>
      </c>
      <c r="IZ42" s="107">
        <f t="shared" si="109"/>
        <v>6.5781217031918496E-8</v>
      </c>
      <c r="JA42" s="107">
        <f t="shared" si="110"/>
        <v>3.9415580683706055E-8</v>
      </c>
      <c r="JB42" s="107">
        <f t="shared" si="111"/>
        <v>1.8492102710185545E-9</v>
      </c>
      <c r="JC42" s="107">
        <f t="shared" si="112"/>
        <v>1.4070800327034194E-9</v>
      </c>
      <c r="JD42" s="107">
        <f t="shared" si="113"/>
        <v>3.6790442505996231E-9</v>
      </c>
      <c r="JE42" s="107">
        <f t="shared" si="114"/>
        <v>1.0681235393931916E-9</v>
      </c>
      <c r="JF42" s="107">
        <f t="shared" si="115"/>
        <v>1.7979178662488556E-9</v>
      </c>
      <c r="JG42" s="107">
        <f t="shared" si="116"/>
        <v>3.1010750536026939E-10</v>
      </c>
      <c r="JH42" s="107">
        <f t="shared" si="117"/>
        <v>1.0314839595571737E-10</v>
      </c>
      <c r="JI42" s="107">
        <f t="shared" si="118"/>
        <v>1.3136719330043159E-10</v>
      </c>
      <c r="JJ42" s="107">
        <f t="shared" si="119"/>
        <v>1.6869118729158689E-9</v>
      </c>
      <c r="JK42" s="107">
        <f t="shared" si="120"/>
        <v>1.4240933936010704E-9</v>
      </c>
      <c r="JL42" s="107">
        <f t="shared" si="121"/>
        <v>1.7308834726235029E-9</v>
      </c>
      <c r="JM42" s="107">
        <f t="shared" si="122"/>
        <v>5.7479855777655959E-12</v>
      </c>
    </row>
    <row r="43" spans="2:273" x14ac:dyDescent="0.25">
      <c r="B43" s="2">
        <v>15</v>
      </c>
      <c r="C43" s="37">
        <v>71</v>
      </c>
      <c r="D43" s="37">
        <v>71.531999999999996</v>
      </c>
      <c r="E43" s="37">
        <v>73.164000000000001</v>
      </c>
      <c r="F43" s="37">
        <v>69.606999999999999</v>
      </c>
      <c r="G43" s="37">
        <v>72.606999999999999</v>
      </c>
      <c r="H43" s="37">
        <v>77.150000000000006</v>
      </c>
      <c r="I43" s="37">
        <v>74.816999999999993</v>
      </c>
      <c r="J43" s="37">
        <v>72.849999999999994</v>
      </c>
      <c r="K43" s="37">
        <v>69.206999999999994</v>
      </c>
      <c r="L43" s="37">
        <v>69.186000000000007</v>
      </c>
      <c r="M43" s="37">
        <v>69.831000000000003</v>
      </c>
      <c r="N43" s="37">
        <v>71.644000000000005</v>
      </c>
      <c r="O43" s="37">
        <v>78.728999999999999</v>
      </c>
      <c r="P43" s="37">
        <v>71.542000000000002</v>
      </c>
      <c r="Q43" s="37">
        <v>70.23</v>
      </c>
      <c r="S43" s="4">
        <f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70.948873220322199</v>
      </c>
      <c r="T43" s="4">
        <f>AZ43 + (D$3 * _xlfn.NORM.DIST($B43, D$7, ABS(D$11), FALSE) * _xlfn.NORM.DIST(($B43 - D$7)*D$15, 0, ABS(D$11), TRUE) * 2)
               + (D$4 * _xlfn.NORM.DIST($B43, D$8, ABS(D$12), FALSE) * _xlfn.NORM.DIST(($B43 - D$8)*D$16, 0, ABS(D$12), TRUE) * 2)
               + (D$5 * _xlfn.NORM.DIST($B43, D$9, ABS(D$13), FALSE) * _xlfn.NORM.DIST(($B43 - D$9)*D$17, 0, ABS(D$13), TRUE) * 2)
               + (D$6 * _xlfn.NORM.DIST($B43, D$10, ABS(D$14), FALSE) * _xlfn.NORM.DIST(($B43 - D$10)*D$18, 0, ABS(D$14), TRUE) * 2)</f>
        <v>72.235256709660092</v>
      </c>
      <c r="U43" s="4">
        <f>BA43 + (E$3 * _xlfn.NORM.DIST($B43, E$7, ABS(E$11), FALSE) * _xlfn.NORM.DIST(($B43 - E$7)*E$15, 0, ABS(E$11), TRUE) * 2)
               + (E$4 * _xlfn.NORM.DIST($B43, E$8, ABS(E$12), FALSE) * _xlfn.NORM.DIST(($B43 - E$8)*E$16, 0, ABS(E$12), TRUE) * 2)
               + (E$5 * _xlfn.NORM.DIST($B43, E$9, ABS(E$13), FALSE) * _xlfn.NORM.DIST(($B43 - E$9)*E$17, 0, ABS(E$13), TRUE) * 2)
               + (E$6 * _xlfn.NORM.DIST($B43, E$10, ABS(E$14), FALSE) * _xlfn.NORM.DIST(($B43 - E$10)*E$18, 0, ABS(E$14), TRUE) * 2)</f>
        <v>73.109529420443891</v>
      </c>
      <c r="V43" s="4">
        <f>BB43 + (F$3 * _xlfn.NORM.DIST($B43, F$7, ABS(F$11), FALSE) * _xlfn.NORM.DIST(($B43 - F$7)*F$15, 0, ABS(F$11), TRUE) * 2)
               + (F$4 * _xlfn.NORM.DIST($B43, F$8, ABS(F$12), FALSE) * _xlfn.NORM.DIST(($B43 - F$8)*F$16, 0, ABS(F$12), TRUE) * 2)
               + (F$5 * _xlfn.NORM.DIST($B43, F$9, ABS(F$13), FALSE) * _xlfn.NORM.DIST(($B43 - F$9)*F$17, 0, ABS(F$13), TRUE) * 2)
               + (F$6 * _xlfn.NORM.DIST($B43, F$10, ABS(F$14), FALSE) * _xlfn.NORM.DIST(($B43 - F$10)*F$18, 0, ABS(F$14), TRUE) * 2)</f>
        <v>70.114270788083275</v>
      </c>
      <c r="W43" s="4">
        <f>BC43 + (G$3 * _xlfn.NORM.DIST($B43, G$7, ABS(G$11), FALSE) * _xlfn.NORM.DIST(($B43 - G$7)*G$15, 0, ABS(G$11), TRUE) * 2)
               + (G$4 * _xlfn.NORM.DIST($B43, G$8, ABS(G$12), FALSE) * _xlfn.NORM.DIST(($B43 - G$8)*G$16, 0, ABS(G$12), TRUE) * 2)
               + (G$5 * _xlfn.NORM.DIST($B43, G$9, ABS(G$13), FALSE) * _xlfn.NORM.DIST(($B43 - G$9)*G$17, 0, ABS(G$13), TRUE) * 2)
               + (G$6 * _xlfn.NORM.DIST($B43, G$10, ABS(G$14), FALSE) * _xlfn.NORM.DIST(($B43 - G$10)*G$18, 0, ABS(G$14), TRUE) * 2)</f>
        <v>73.481332434598414</v>
      </c>
      <c r="X43" s="4">
        <f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78.781757308428411</v>
      </c>
      <c r="Y43" s="4">
        <f>BE43 + (I$3 * _xlfn.NORM.DIST($B43, I$7, ABS(I$11), FALSE) * _xlfn.NORM.DIST(($B43 - I$7)*I$15, 0, ABS(I$11), TRUE) * 2)
               + (I$4 * _xlfn.NORM.DIST($B43, I$8, ABS(I$12), FALSE) * _xlfn.NORM.DIST(($B43 - I$8)*I$16, 0, ABS(I$12), TRUE) * 2)
               + (I$5 * _xlfn.NORM.DIST($B43, I$9, ABS(I$13), FALSE) * _xlfn.NORM.DIST(($B43 - I$9)*I$17, 0, ABS(I$13), TRUE) * 2)
               + (I$6 * _xlfn.NORM.DIST($B43, I$10, ABS(I$14), FALSE) * _xlfn.NORM.DIST(($B43 - I$10)*I$18, 0, ABS(I$14), TRUE) * 2)</f>
        <v>75.053223131031729</v>
      </c>
      <c r="Z43" s="4">
        <f>BF43 + (J$3 * _xlfn.NORM.DIST($B43, J$7, ABS(J$11), FALSE) * _xlfn.NORM.DIST(($B43 - J$7)*J$15, 0, ABS(J$11), TRUE) * 2)
               + (J$4 * _xlfn.NORM.DIST($B43, J$8, ABS(J$12), FALSE) * _xlfn.NORM.DIST(($B43 - J$8)*J$16, 0, ABS(J$12), TRUE) * 2)
               + (J$5 * _xlfn.NORM.DIST($B43, J$9, ABS(J$13), FALSE) * _xlfn.NORM.DIST(($B43 - J$9)*J$17, 0, ABS(J$13), TRUE) * 2)
               + (J$6 * _xlfn.NORM.DIST($B43, J$10, ABS(J$14), FALSE) * _xlfn.NORM.DIST(($B43 - J$10)*J$18, 0, ABS(J$14), TRUE) * 2)</f>
        <v>73.316807005524325</v>
      </c>
      <c r="AA43" s="4">
        <f>BG43 + (K$3 * _xlfn.NORM.DIST($B43, K$7, ABS(K$11), FALSE) * _xlfn.NORM.DIST(($B43 - K$7)*K$15, 0, ABS(K$11), TRUE) * 2)
               + (K$4 * _xlfn.NORM.DIST($B43, K$8, ABS(K$12), FALSE) * _xlfn.NORM.DIST(($B43 - K$8)*K$16, 0, ABS(K$12), TRUE) * 2)
               + (K$5 * _xlfn.NORM.DIST($B43, K$9, ABS(K$13), FALSE) * _xlfn.NORM.DIST(($B43 - K$9)*K$17, 0, ABS(K$13), TRUE) * 2)
               + (K$6 * _xlfn.NORM.DIST($B43, K$10, ABS(K$14), FALSE) * _xlfn.NORM.DIST(($B43 - K$10)*K$18, 0, ABS(K$14), TRUE) * 2)</f>
        <v>70.423209800199388</v>
      </c>
      <c r="AB43" s="4">
        <f>BH43 + (L$3 * _xlfn.NORM.DIST($B43, L$7, ABS(L$11), FALSE) * _xlfn.NORM.DIST(($B43 - L$7)*L$15, 0, ABS(L$11), TRUE) * 2)
               + (L$4 * _xlfn.NORM.DIST($B43, L$8, ABS(L$12), FALSE) * _xlfn.NORM.DIST(($B43 - L$8)*L$16, 0, ABS(L$12), TRUE) * 2)
               + (L$5 * _xlfn.NORM.DIST($B43, L$9, ABS(L$13), FALSE) * _xlfn.NORM.DIST(($B43 - L$9)*L$17, 0, ABS(L$13), TRUE) * 2)
               + (L$6 * _xlfn.NORM.DIST($B43, L$10, ABS(L$14), FALSE) * _xlfn.NORM.DIST(($B43 - L$10)*L$18, 0, ABS(L$14), TRUE) * 2)</f>
        <v>69.539903797183683</v>
      </c>
      <c r="AC43" s="4">
        <f>BI43 + (M$3 * _xlfn.NORM.DIST($B43, M$7, ABS(M$11), FALSE) * _xlfn.NORM.DIST(($B43 - M$7)*M$15, 0, ABS(M$11), TRUE) * 2)
               + (M$4 * _xlfn.NORM.DIST($B43, M$8, ABS(M$12), FALSE) * _xlfn.NORM.DIST(($B43 - M$8)*M$16, 0, ABS(M$12), TRUE) * 2)
               + (M$5 * _xlfn.NORM.DIST($B43, M$9, ABS(M$13), FALSE) * _xlfn.NORM.DIST(($B43 - M$9)*M$17, 0, ABS(M$13), TRUE) * 2)
               + (M$6 * _xlfn.NORM.DIST($B43, M$10, ABS(M$14), FALSE) * _xlfn.NORM.DIST(($B43 - M$10)*M$18, 0, ABS(M$14), TRUE) * 2)</f>
        <v>69.203134540061484</v>
      </c>
      <c r="AD43" s="4">
        <f>BJ43 + (N$3 * _xlfn.NORM.DIST($B43, N$7, ABS(N$11), FALSE) * _xlfn.NORM.DIST(($B43 - N$7)*N$15, 0, ABS(N$11), TRUE) * 2)
               + (N$4 * _xlfn.NORM.DIST($B43, N$8, ABS(N$12), FALSE) * _xlfn.NORM.DIST(($B43 - N$8)*N$16, 0, ABS(N$12), TRUE) * 2)
               + (N$5 * _xlfn.NORM.DIST($B43, N$9, ABS(N$13), FALSE) * _xlfn.NORM.DIST(($B43 - N$9)*N$17, 0, ABS(N$13), TRUE) * 2)
               + (N$6 * _xlfn.NORM.DIST($B43, N$10, ABS(N$14), FALSE) * _xlfn.NORM.DIST(($B43 - N$10)*N$18, 0, ABS(N$14), TRUE) * 2)</f>
        <v>72.162315518796618</v>
      </c>
      <c r="AE43" s="4">
        <f>BK43 + (O$3 * _xlfn.NORM.DIST($B43, O$7, ABS(O$11), FALSE) * _xlfn.NORM.DIST(($B43 - O$7)*O$15, 0, ABS(O$11), TRUE) * 2)
               + (O$4 * _xlfn.NORM.DIST($B43, O$8, ABS(O$12), FALSE) * _xlfn.NORM.DIST(($B43 - O$8)*O$16, 0, ABS(O$12), TRUE) * 2)
               + (O$5 * _xlfn.NORM.DIST($B43, O$9, ABS(O$13), FALSE) * _xlfn.NORM.DIST(($B43 - O$9)*O$17, 0, ABS(O$13), TRUE) * 2)
               + (O$6 * _xlfn.NORM.DIST($B43, O$10, ABS(O$14), FALSE) * _xlfn.NORM.DIST(($B43 - O$10)*O$18, 0, ABS(O$14), TRUE) * 2)</f>
        <v>79.736690270724736</v>
      </c>
      <c r="AF43" s="4">
        <f t="shared" si="10"/>
        <v>71.69761176255129</v>
      </c>
      <c r="AG43" s="4">
        <f t="shared" si="11"/>
        <v>70.825642255875636</v>
      </c>
      <c r="AI43" s="4">
        <f>IF(OR($B43 &lt; C$231, $B43 &gt; C$234), 0, C43-S43)</f>
        <v>5.1126779677801437E-2</v>
      </c>
      <c r="AJ43" s="4">
        <f>IF(OR($B43 &lt; D$231, $B43 &gt; D$234), 0, D43-T43)</f>
        <v>-0.70325670966009568</v>
      </c>
      <c r="AK43" s="4">
        <f>IF(OR($B43 &lt; E$231, $B43 &gt; E$234), 0, E43-U43)</f>
        <v>5.447057955611001E-2</v>
      </c>
      <c r="AL43" s="4">
        <f>IF(OR($B43 &lt; F$231, $B43 &gt; F$234), 0, F43-V43)</f>
        <v>-0.50727078808327519</v>
      </c>
      <c r="AM43" s="4">
        <f>IF(OR($B43 &lt; G$231, $B43 &gt; G$234), 0, G43-W43)</f>
        <v>-0.87433243459841492</v>
      </c>
      <c r="AN43" s="4">
        <f>IF(OR($B43 &lt; H$231, $B43 &gt; H$234), 0, H43-X43)</f>
        <v>-1.6317573084284049</v>
      </c>
      <c r="AO43" s="4">
        <f>IF(OR($B43 &lt; I$231, $B43 &gt; I$234), 0, I43-Y43)</f>
        <v>-0.23622313103173553</v>
      </c>
      <c r="AP43" s="4">
        <f>IF(OR($B43 &lt; J$231, $B43 &gt; J$234), 0, J43-Z43)</f>
        <v>-0.46680700552433052</v>
      </c>
      <c r="AQ43" s="4">
        <f>IF(OR($B43 &lt; K$231, $B43 &gt; K$234), 0, K43-AA43)</f>
        <v>-1.216209800199394</v>
      </c>
      <c r="AR43" s="4">
        <f>IF(OR($B43 &lt; L$231, $B43 &gt; L$234), 0, L43-AB43)</f>
        <v>-0.35390379718367626</v>
      </c>
      <c r="AS43" s="4">
        <f>IF(OR($B43 &lt; M$231, $B43 &gt; M$234), 0, M43-AC43)</f>
        <v>0.62786545993851917</v>
      </c>
      <c r="AT43" s="4">
        <f>IF(OR($B43 &lt; N$231, $B43 &gt; N$234), 0, N43-AD43)</f>
        <v>-0.5183155187966122</v>
      </c>
      <c r="AU43" s="4">
        <f>IF(OR($B43 &lt; O$231, $B43 &gt; O$234), 0, O43-AE43)</f>
        <v>-1.007690270724737</v>
      </c>
      <c r="AV43" s="4">
        <f t="shared" si="12"/>
        <v>-0.15561176255128828</v>
      </c>
      <c r="AW43" s="4">
        <f t="shared" si="12"/>
        <v>-0.59564225587563158</v>
      </c>
      <c r="AY43" s="2">
        <f t="shared" si="44"/>
        <v>70.948053719046314</v>
      </c>
      <c r="AZ43" s="2">
        <f t="shared" si="13"/>
        <v>72.235053618135012</v>
      </c>
      <c r="BA43" s="2">
        <f t="shared" si="13"/>
        <v>73.109399078795889</v>
      </c>
      <c r="BB43" s="2">
        <f t="shared" si="13"/>
        <v>70.114263278730903</v>
      </c>
      <c r="BC43" s="2">
        <f t="shared" si="13"/>
        <v>73.481326753635045</v>
      </c>
      <c r="BD43" s="2">
        <f t="shared" si="13"/>
        <v>78.781743649103376</v>
      </c>
      <c r="BE43" s="2">
        <f t="shared" si="13"/>
        <v>75.053218578112791</v>
      </c>
      <c r="BF43" s="2">
        <f t="shared" si="13"/>
        <v>73.316799579684712</v>
      </c>
      <c r="BG43" s="2">
        <f t="shared" si="13"/>
        <v>70.423208315264617</v>
      </c>
      <c r="BH43" s="2">
        <f t="shared" si="13"/>
        <v>69.539903255878926</v>
      </c>
      <c r="BI43" s="2">
        <f t="shared" si="13"/>
        <v>69.203133858182525</v>
      </c>
      <c r="BJ43" s="2">
        <f t="shared" si="13"/>
        <v>72.162308103255867</v>
      </c>
      <c r="BK43" s="2">
        <f t="shared" si="13"/>
        <v>79.736684589994226</v>
      </c>
      <c r="BL43" s="2">
        <f t="shared" si="13"/>
        <v>71.697605093668798</v>
      </c>
      <c r="BM43" s="2">
        <f t="shared" si="13"/>
        <v>70.825642228886124</v>
      </c>
      <c r="BO43" s="2">
        <f t="shared" si="45"/>
        <v>71</v>
      </c>
      <c r="BP43" s="2">
        <f t="shared" si="46"/>
        <v>71.531999999999996</v>
      </c>
      <c r="BQ43" s="2">
        <f t="shared" si="47"/>
        <v>73.164000000000001</v>
      </c>
      <c r="BR43" s="2">
        <f t="shared" si="48"/>
        <v>69.606999999999999</v>
      </c>
      <c r="BS43" s="2">
        <f t="shared" si="49"/>
        <v>72.606999999999999</v>
      </c>
      <c r="BT43" s="2">
        <f t="shared" si="50"/>
        <v>77.150000000000006</v>
      </c>
      <c r="BU43" s="2">
        <f t="shared" si="51"/>
        <v>74.816999999999993</v>
      </c>
      <c r="BV43" s="2">
        <f t="shared" si="52"/>
        <v>72.849999999999994</v>
      </c>
      <c r="BW43" s="2">
        <f t="shared" si="53"/>
        <v>69.206999999999994</v>
      </c>
      <c r="BX43" s="2">
        <f t="shared" si="54"/>
        <v>69.186000000000007</v>
      </c>
      <c r="BY43" s="2">
        <f t="shared" si="55"/>
        <v>69.831000000000003</v>
      </c>
      <c r="BZ43" s="2">
        <f t="shared" si="56"/>
        <v>71.644000000000005</v>
      </c>
      <c r="CA43" s="2">
        <f t="shared" si="57"/>
        <v>78.728999999999999</v>
      </c>
      <c r="CB43" s="2">
        <f t="shared" si="58"/>
        <v>71.542000000000002</v>
      </c>
      <c r="CC43" s="2">
        <f t="shared" si="59"/>
        <v>70.23</v>
      </c>
      <c r="CE43" s="2" t="str">
        <f t="shared" si="60"/>
        <v/>
      </c>
      <c r="CF43" s="2" t="str">
        <f t="shared" si="61"/>
        <v/>
      </c>
      <c r="CG43" s="2" t="str">
        <f t="shared" si="62"/>
        <v/>
      </c>
      <c r="CH43" s="2" t="str">
        <f t="shared" si="63"/>
        <v/>
      </c>
      <c r="CI43" s="2" t="str">
        <f t="shared" si="64"/>
        <v/>
      </c>
      <c r="CJ43" s="2" t="str">
        <f t="shared" si="65"/>
        <v/>
      </c>
      <c r="CK43" s="2" t="str">
        <f t="shared" si="66"/>
        <v/>
      </c>
      <c r="CL43" s="2" t="str">
        <f t="shared" si="67"/>
        <v/>
      </c>
      <c r="CM43" s="2" t="str">
        <f t="shared" si="68"/>
        <v/>
      </c>
      <c r="CN43" s="2" t="str">
        <f t="shared" si="69"/>
        <v/>
      </c>
      <c r="CO43" s="2" t="str">
        <f t="shared" si="70"/>
        <v/>
      </c>
      <c r="CP43" s="2" t="str">
        <f t="shared" si="71"/>
        <v/>
      </c>
      <c r="CQ43" s="2" t="str">
        <f t="shared" si="72"/>
        <v/>
      </c>
      <c r="CR43" s="2" t="str">
        <f t="shared" si="73"/>
        <v/>
      </c>
      <c r="CS43" s="2" t="str">
        <f t="shared" si="74"/>
        <v/>
      </c>
      <c r="CU43" s="2" t="str">
        <f t="shared" si="75"/>
        <v/>
      </c>
      <c r="CV43" s="2" t="str">
        <f t="shared" si="76"/>
        <v/>
      </c>
      <c r="CW43" s="2" t="str">
        <f t="shared" si="77"/>
        <v/>
      </c>
      <c r="CX43" s="2" t="str">
        <f t="shared" si="78"/>
        <v/>
      </c>
      <c r="CY43" s="2" t="str">
        <f t="shared" si="79"/>
        <v/>
      </c>
      <c r="CZ43" s="2" t="str">
        <f t="shared" si="80"/>
        <v/>
      </c>
      <c r="DA43" s="2" t="str">
        <f t="shared" si="81"/>
        <v/>
      </c>
      <c r="DB43" s="2" t="str">
        <f t="shared" si="82"/>
        <v/>
      </c>
      <c r="DC43" s="2" t="str">
        <f t="shared" si="83"/>
        <v/>
      </c>
      <c r="DD43" s="2" t="str">
        <f t="shared" si="84"/>
        <v/>
      </c>
      <c r="DE43" s="2" t="str">
        <f t="shared" si="85"/>
        <v/>
      </c>
      <c r="DF43" s="2" t="str">
        <f t="shared" si="86"/>
        <v/>
      </c>
      <c r="DG43" s="2" t="str">
        <f t="shared" si="87"/>
        <v/>
      </c>
      <c r="DH43" s="2" t="str">
        <f t="shared" si="88"/>
        <v/>
      </c>
      <c r="DI43" s="2" t="str">
        <f t="shared" si="89"/>
        <v/>
      </c>
      <c r="DK43" s="2">
        <f t="shared" si="17"/>
        <v>70.949096774193549</v>
      </c>
      <c r="DL43" s="2">
        <f t="shared" si="18"/>
        <v>72.235929435483882</v>
      </c>
      <c r="DM43" s="2">
        <f t="shared" si="18"/>
        <v>73.109706744868021</v>
      </c>
      <c r="DN43" s="2">
        <f t="shared" si="18"/>
        <v>70.11513680926916</v>
      </c>
      <c r="DO43" s="2">
        <f t="shared" si="18"/>
        <v>73.481109420821099</v>
      </c>
      <c r="DP43" s="2">
        <f t="shared" si="18"/>
        <v>78.780599041889502</v>
      </c>
      <c r="DQ43" s="2">
        <f t="shared" si="18"/>
        <v>75.052128482404669</v>
      </c>
      <c r="DR43" s="2">
        <f t="shared" si="18"/>
        <v>73.316223707664875</v>
      </c>
      <c r="DS43" s="2">
        <f t="shared" si="18"/>
        <v>70.423583870967747</v>
      </c>
      <c r="DT43" s="2">
        <f t="shared" si="18"/>
        <v>69.540391472005922</v>
      </c>
      <c r="DU43" s="2">
        <f t="shared" si="18"/>
        <v>69.203405339265842</v>
      </c>
      <c r="DV43" s="2">
        <f t="shared" si="18"/>
        <v>72.162308834310849</v>
      </c>
      <c r="DW43" s="2">
        <f t="shared" si="18"/>
        <v>79.736186497326187</v>
      </c>
      <c r="DX43" s="2">
        <f t="shared" si="18"/>
        <v>71.69635717468806</v>
      </c>
      <c r="DY43" s="2">
        <f t="shared" si="18"/>
        <v>70.823326217843459</v>
      </c>
      <c r="EA43" s="2">
        <f t="shared" si="19"/>
        <v>61.112900778771277</v>
      </c>
      <c r="EB43" s="2">
        <f t="shared" si="20"/>
        <v>65.296705533596835</v>
      </c>
      <c r="EC43" s="2">
        <f t="shared" si="21"/>
        <v>70.757671493212641</v>
      </c>
      <c r="ED43" s="2">
        <f t="shared" si="22"/>
        <v>63.529837751371119</v>
      </c>
      <c r="EE43" s="2">
        <f t="shared" si="23"/>
        <v>75.085684186471653</v>
      </c>
      <c r="EF43" s="2">
        <f t="shared" si="24"/>
        <v>86.816250228519181</v>
      </c>
      <c r="EG43" s="2">
        <f t="shared" si="25"/>
        <v>82.474013524499298</v>
      </c>
      <c r="EH43" s="2">
        <f t="shared" si="26"/>
        <v>77.526507501293324</v>
      </c>
      <c r="EI43" s="2">
        <f t="shared" si="27"/>
        <v>67.431992634197996</v>
      </c>
      <c r="EJ43" s="2">
        <f t="shared" si="28"/>
        <v>65.879684131532272</v>
      </c>
      <c r="EK43" s="2">
        <f t="shared" si="29"/>
        <v>67.335658207122364</v>
      </c>
      <c r="EL43" s="2">
        <f t="shared" si="30"/>
        <v>72.157191220497097</v>
      </c>
      <c r="EM43" s="2">
        <f t="shared" si="31"/>
        <v>81.751306226647145</v>
      </c>
      <c r="EN43" s="2">
        <f t="shared" si="32"/>
        <v>73.97754739652872</v>
      </c>
      <c r="EO43" s="2">
        <f t="shared" si="33"/>
        <v>73.070620411119137</v>
      </c>
      <c r="EQ43" s="2">
        <f t="shared" si="34"/>
        <v>60.869370305705701</v>
      </c>
      <c r="ER43" s="2">
        <f t="shared" si="35"/>
        <v>67.234533893981506</v>
      </c>
      <c r="ES43" s="2">
        <f t="shared" si="35"/>
        <v>69.767020031665709</v>
      </c>
      <c r="ET43" s="2">
        <f t="shared" si="35"/>
        <v>67.332033394806089</v>
      </c>
      <c r="EU43" s="2">
        <f t="shared" si="35"/>
        <v>75.740096511281408</v>
      </c>
      <c r="EV43" s="2">
        <f t="shared" si="35"/>
        <v>79.002963177280648</v>
      </c>
      <c r="EW43" s="2">
        <f t="shared" si="35"/>
        <v>79.899903708049422</v>
      </c>
      <c r="EX43" s="2">
        <f t="shared" si="35"/>
        <v>73.060317221592328</v>
      </c>
      <c r="EY43" s="2">
        <f t="shared" si="35"/>
        <v>64.748360440223493</v>
      </c>
      <c r="EZ43" s="2">
        <f t="shared" si="35"/>
        <v>67.236149197360675</v>
      </c>
      <c r="FA43" s="2">
        <f t="shared" si="35"/>
        <v>67.312475526567169</v>
      </c>
      <c r="FB43" s="2">
        <f t="shared" si="35"/>
        <v>71.173225633939467</v>
      </c>
      <c r="FC43" s="2">
        <f t="shared" si="35"/>
        <v>78.464979675967541</v>
      </c>
      <c r="FD43" s="2">
        <f t="shared" si="35"/>
        <v>71.461808450651034</v>
      </c>
      <c r="FE43" s="2">
        <f t="shared" si="35"/>
        <v>73.04094024002238</v>
      </c>
      <c r="FG43" s="2">
        <f t="shared" si="36"/>
        <v>1.0604253388104956E-4</v>
      </c>
      <c r="FH43" s="2">
        <f t="shared" si="37"/>
        <v>1.2621257983488722E-4</v>
      </c>
      <c r="FI43" s="2">
        <f t="shared" si="37"/>
        <v>1.3080844384419257E-4</v>
      </c>
      <c r="FJ43" s="2">
        <f t="shared" si="37"/>
        <v>1.326485759420344E-4</v>
      </c>
      <c r="FK43" s="2">
        <f t="shared" si="37"/>
        <v>1.3544573799031314E-4</v>
      </c>
      <c r="FL43" s="2">
        <f t="shared" si="37"/>
        <v>1.4244112825145401E-4</v>
      </c>
      <c r="FM43" s="2">
        <f t="shared" si="37"/>
        <v>1.4687585511884136E-4</v>
      </c>
      <c r="FN43" s="2">
        <f t="shared" si="37"/>
        <v>1.3677748450831054E-4</v>
      </c>
      <c r="FO43" s="2">
        <f t="shared" si="37"/>
        <v>1.2553710372847592E-4</v>
      </c>
      <c r="FP43" s="2">
        <f t="shared" si="37"/>
        <v>1.3336661017737688E-4</v>
      </c>
      <c r="FQ43" s="2">
        <f t="shared" si="37"/>
        <v>1.4535216175777456E-4</v>
      </c>
      <c r="FR43" s="2">
        <f t="shared" si="37"/>
        <v>1.4285057560344867E-4</v>
      </c>
      <c r="FS43" s="2">
        <f t="shared" si="37"/>
        <v>2.4717771596477386E-4</v>
      </c>
      <c r="FT43" s="2">
        <f t="shared" si="37"/>
        <v>5.470473707216456E-4</v>
      </c>
      <c r="FU43" s="2">
        <f t="shared" si="37"/>
        <v>1.0305775975497046E-3</v>
      </c>
      <c r="FW43" s="2">
        <f t="shared" si="90"/>
        <v>5.4188504434024597E-13</v>
      </c>
      <c r="FX43" s="2">
        <f t="shared" si="38"/>
        <v>9.4880305413838511E-13</v>
      </c>
      <c r="FY43" s="2">
        <f t="shared" si="38"/>
        <v>9.9975188107088443E-13</v>
      </c>
      <c r="FZ43" s="2">
        <f t="shared" si="38"/>
        <v>1.0356823153761728E-12</v>
      </c>
      <c r="GA43" s="2">
        <f t="shared" si="38"/>
        <v>9.9477067973596443E-13</v>
      </c>
      <c r="GB43" s="2">
        <f t="shared" si="38"/>
        <v>9.4680902612991753E-13</v>
      </c>
      <c r="GC43" s="2">
        <f t="shared" si="38"/>
        <v>1.5633172779344257E-12</v>
      </c>
      <c r="GD43" s="2">
        <f t="shared" si="38"/>
        <v>1.4592183899712903E-12</v>
      </c>
      <c r="GE43" s="2">
        <f t="shared" si="38"/>
        <v>1.3915616816360948E-12</v>
      </c>
      <c r="GF43" s="2">
        <f t="shared" si="38"/>
        <v>1.3651519879653669E-12</v>
      </c>
      <c r="GG43" s="2">
        <f t="shared" si="38"/>
        <v>1.1950062637585523E-12</v>
      </c>
      <c r="GH43" s="2">
        <f t="shared" si="38"/>
        <v>8.9837841775195393E-13</v>
      </c>
      <c r="GI43" s="2">
        <f t="shared" si="38"/>
        <v>7.3211619954826009E-12</v>
      </c>
      <c r="GJ43" s="2">
        <f t="shared" si="38"/>
        <v>5.2567001896663978E-11</v>
      </c>
      <c r="GK43" s="2">
        <f t="shared" si="38"/>
        <v>2.7029014415328038E-10</v>
      </c>
      <c r="GM43" s="107">
        <f t="shared" si="91"/>
        <v>5.8018039696761963E-7</v>
      </c>
      <c r="GN43" s="107">
        <f t="shared" si="39"/>
        <v>1.3849649554006815E-7</v>
      </c>
      <c r="GO43" s="107">
        <f t="shared" si="39"/>
        <v>8.5301918839293778E-8</v>
      </c>
      <c r="GP43" s="107">
        <f t="shared" si="39"/>
        <v>4.6453110647060159E-9</v>
      </c>
      <c r="GQ43" s="107">
        <f t="shared" si="39"/>
        <v>3.589320788919414E-9</v>
      </c>
      <c r="GR43" s="107">
        <f t="shared" si="39"/>
        <v>9.0008531814522302E-9</v>
      </c>
      <c r="GS43" s="107">
        <f t="shared" si="39"/>
        <v>2.7846769723104026E-9</v>
      </c>
      <c r="GT43" s="107">
        <f t="shared" si="39"/>
        <v>4.5364841531794429E-9</v>
      </c>
      <c r="GU43" s="107">
        <f t="shared" si="39"/>
        <v>8.4441842736112914E-10</v>
      </c>
      <c r="GV43" s="107">
        <f t="shared" si="39"/>
        <v>2.9824849771296251E-10</v>
      </c>
      <c r="GW43" s="107">
        <f t="shared" si="39"/>
        <v>3.7911686837484378E-10</v>
      </c>
      <c r="GX43" s="107">
        <f t="shared" si="39"/>
        <v>4.2883748555460761E-9</v>
      </c>
      <c r="GY43" s="107">
        <f t="shared" si="39"/>
        <v>3.5494750211850249E-9</v>
      </c>
      <c r="GZ43" s="107">
        <f t="shared" si="39"/>
        <v>4.3256073061228156E-9</v>
      </c>
      <c r="HA43" s="107">
        <f t="shared" si="39"/>
        <v>1.9085181603632301E-11</v>
      </c>
      <c r="HC43" s="107">
        <f t="shared" si="123"/>
        <v>1.0702801672617163E-17</v>
      </c>
      <c r="HD43" s="107">
        <f t="shared" si="40"/>
        <v>1.8074058171161002E-19</v>
      </c>
      <c r="HE43" s="107">
        <f t="shared" si="40"/>
        <v>4.0994587573080738E-20</v>
      </c>
      <c r="HF43" s="107">
        <f t="shared" si="40"/>
        <v>1.3430887914449983E-23</v>
      </c>
      <c r="HG43" s="107">
        <f t="shared" si="40"/>
        <v>5.4858342796557652E-24</v>
      </c>
      <c r="HH43" s="107">
        <f t="shared" si="40"/>
        <v>5.2494154602686388E-23</v>
      </c>
      <c r="HI43" s="107">
        <f t="shared" si="40"/>
        <v>4.590073680331003E-24</v>
      </c>
      <c r="HJ43" s="107">
        <f t="shared" si="40"/>
        <v>2.9684076718448566E-23</v>
      </c>
      <c r="HK43" s="107">
        <f t="shared" si="40"/>
        <v>4.9305697716287283E-25</v>
      </c>
      <c r="HL43" s="107">
        <f t="shared" si="40"/>
        <v>1.3138387546170492E-26</v>
      </c>
      <c r="HM43" s="107">
        <f t="shared" si="40"/>
        <v>1.1241841912420345E-26</v>
      </c>
      <c r="HN43" s="107">
        <f t="shared" si="40"/>
        <v>4.7941638487320802E-24</v>
      </c>
      <c r="HO43" s="107">
        <f t="shared" si="40"/>
        <v>4.4515264904612837E-24</v>
      </c>
      <c r="HP43" s="107">
        <f t="shared" si="40"/>
        <v>3.984421020171812E-24</v>
      </c>
      <c r="HQ43" s="107">
        <f t="shared" si="40"/>
        <v>2.8684529322056149E-30</v>
      </c>
      <c r="HS43" s="107">
        <f t="shared" si="92"/>
        <v>1.6551197359177599E-62</v>
      </c>
      <c r="HT43" s="107">
        <f t="shared" si="41"/>
        <v>3.9307119901989546E-69</v>
      </c>
      <c r="HU43" s="107">
        <f t="shared" si="41"/>
        <v>1.1657076480705647E-71</v>
      </c>
      <c r="HV43" s="107">
        <f t="shared" si="41"/>
        <v>5.6464457191642633E-85</v>
      </c>
      <c r="HW43" s="107">
        <f t="shared" si="41"/>
        <v>1.0769439902139543E-86</v>
      </c>
      <c r="HX43" s="107">
        <f t="shared" si="41"/>
        <v>2.0932549666359276E-83</v>
      </c>
      <c r="HY43" s="107">
        <f t="shared" si="41"/>
        <v>1.3127642739589232E-86</v>
      </c>
      <c r="HZ43" s="107">
        <f t="shared" si="41"/>
        <v>2.6220570987128389E-83</v>
      </c>
      <c r="IA43" s="107">
        <f t="shared" si="41"/>
        <v>1.3530196942915315E-89</v>
      </c>
      <c r="IB43" s="107">
        <f t="shared" si="41"/>
        <v>7.0191275279425482E-96</v>
      </c>
      <c r="IC43" s="107">
        <f t="shared" si="41"/>
        <v>3.9084677962255876E-97</v>
      </c>
      <c r="ID43" s="107">
        <f t="shared" si="41"/>
        <v>1.9056699015939098E-87</v>
      </c>
      <c r="IE43" s="107">
        <f t="shared" si="41"/>
        <v>1.524529908536372E-86</v>
      </c>
      <c r="IF43" s="107">
        <f t="shared" si="41"/>
        <v>4.4028553088138107E-88</v>
      </c>
      <c r="IG43" s="107">
        <f t="shared" si="41"/>
        <v>2.0568711406421191E-57</v>
      </c>
      <c r="II43" s="107">
        <f t="shared" si="93"/>
        <v>3.2429498439367048E-125</v>
      </c>
      <c r="IJ43" s="107">
        <f t="shared" si="94"/>
        <v>1.2189140706421141E-138</v>
      </c>
      <c r="IK43" s="107">
        <f t="shared" si="95"/>
        <v>7.4378629824675553E-144</v>
      </c>
      <c r="IL43" s="107">
        <f t="shared" si="96"/>
        <v>6.8161740493753434E-172</v>
      </c>
      <c r="IM43" s="107">
        <f t="shared" si="97"/>
        <v>1.0854700384904896E-175</v>
      </c>
      <c r="IN43" s="107">
        <f t="shared" si="98"/>
        <v>2.9961227842018399E-169</v>
      </c>
      <c r="IO43" s="107">
        <f t="shared" si="99"/>
        <v>1.389305704498749E-175</v>
      </c>
      <c r="IP43" s="107">
        <f t="shared" si="100"/>
        <v>4.5680826646859052E-169</v>
      </c>
      <c r="IQ43" s="107">
        <f t="shared" si="101"/>
        <v>3.945217374030596E-182</v>
      </c>
      <c r="IR43" s="107">
        <f t="shared" si="102"/>
        <v>1.0716251201694136E-194</v>
      </c>
      <c r="IS43" s="107">
        <f t="shared" si="103"/>
        <v>4.8086528503733047E-198</v>
      </c>
      <c r="IT43" s="107">
        <f t="shared" si="104"/>
        <v>2.5301594261320695E-177</v>
      </c>
      <c r="IU43" s="107">
        <f t="shared" si="105"/>
        <v>4.6249669632367711E-174</v>
      </c>
      <c r="IV43" s="107">
        <f t="shared" si="106"/>
        <v>2.6055985238208906E-179</v>
      </c>
      <c r="IW43" s="107">
        <f t="shared" si="107"/>
        <v>2.4882693863628821E-181</v>
      </c>
      <c r="IY43" s="107">
        <f t="shared" si="108"/>
        <v>5.8018039697832242E-7</v>
      </c>
      <c r="IZ43" s="107">
        <f t="shared" si="109"/>
        <v>1.3849649554024888E-7</v>
      </c>
      <c r="JA43" s="107">
        <f t="shared" si="110"/>
        <v>8.5301918839334767E-8</v>
      </c>
      <c r="JB43" s="107">
        <f t="shared" si="111"/>
        <v>4.6453110647060292E-9</v>
      </c>
      <c r="JC43" s="107">
        <f t="shared" si="112"/>
        <v>3.5893207889194194E-9</v>
      </c>
      <c r="JD43" s="107">
        <f t="shared" si="113"/>
        <v>9.0008531814522832E-9</v>
      </c>
      <c r="JE43" s="107">
        <f t="shared" si="114"/>
        <v>2.7846769723104072E-9</v>
      </c>
      <c r="JF43" s="107">
        <f t="shared" si="115"/>
        <v>4.5364841531794727E-9</v>
      </c>
      <c r="JG43" s="107">
        <f t="shared" si="116"/>
        <v>8.4441842736112965E-10</v>
      </c>
      <c r="JH43" s="107">
        <f t="shared" si="117"/>
        <v>2.9824849771296251E-10</v>
      </c>
      <c r="JI43" s="107">
        <f t="shared" si="118"/>
        <v>3.7911686837484378E-10</v>
      </c>
      <c r="JJ43" s="107">
        <f t="shared" si="119"/>
        <v>4.288374855546081E-9</v>
      </c>
      <c r="JK43" s="107">
        <f t="shared" si="120"/>
        <v>3.5494750211850295E-9</v>
      </c>
      <c r="JL43" s="107">
        <f t="shared" si="121"/>
        <v>4.3256073061228197E-9</v>
      </c>
      <c r="JM43" s="107">
        <f t="shared" si="122"/>
        <v>1.9085181603632301E-11</v>
      </c>
    </row>
    <row r="44" spans="2:273" x14ac:dyDescent="0.25">
      <c r="B44" s="2">
        <v>16</v>
      </c>
      <c r="C44" s="37">
        <v>71.578000000000003</v>
      </c>
      <c r="D44" s="37">
        <v>71.838999999999999</v>
      </c>
      <c r="E44" s="37">
        <v>72.492000000000004</v>
      </c>
      <c r="F44" s="37">
        <v>69.540999999999997</v>
      </c>
      <c r="G44" s="37">
        <v>72.540999999999997</v>
      </c>
      <c r="H44" s="37">
        <v>78.082999999999998</v>
      </c>
      <c r="I44" s="37">
        <v>75.05</v>
      </c>
      <c r="J44" s="37">
        <v>72.533000000000001</v>
      </c>
      <c r="K44" s="37">
        <v>70.328000000000003</v>
      </c>
      <c r="L44" s="37">
        <v>69.745999999999995</v>
      </c>
      <c r="M44" s="37">
        <v>68.694999999999993</v>
      </c>
      <c r="N44" s="37">
        <v>71.661000000000001</v>
      </c>
      <c r="O44" s="37">
        <v>78.61</v>
      </c>
      <c r="P44" s="37">
        <v>71.507999999999996</v>
      </c>
      <c r="Q44" s="37">
        <v>69.754000000000005</v>
      </c>
      <c r="S44" s="4">
        <f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70.964459583504663</v>
      </c>
      <c r="T44" s="4">
        <f>AZ44 + (D$3 * _xlfn.NORM.DIST($B44, D$7, ABS(D$11), FALSE) * _xlfn.NORM.DIST(($B44 - D$7)*D$15, 0, ABS(D$11), TRUE) * 2)
               + (D$4 * _xlfn.NORM.DIST($B44, D$8, ABS(D$12), FALSE) * _xlfn.NORM.DIST(($B44 - D$8)*D$16, 0, ABS(D$12), TRUE) * 2)
               + (D$5 * _xlfn.NORM.DIST($B44, D$9, ABS(D$13), FALSE) * _xlfn.NORM.DIST(($B44 - D$9)*D$17, 0, ABS(D$13), TRUE) * 2)
               + (D$6 * _xlfn.NORM.DIST($B44, D$10, ABS(D$14), FALSE) * _xlfn.NORM.DIST(($B44 - D$10)*D$18, 0, ABS(D$14), TRUE) * 2)</f>
        <v>72.3240419940837</v>
      </c>
      <c r="U44" s="4">
        <f>BA44 + (E$3 * _xlfn.NORM.DIST($B44, E$7, ABS(E$11), FALSE) * _xlfn.NORM.DIST(($B44 - E$7)*E$15, 0, ABS(E$11), TRUE) * 2)
               + (E$4 * _xlfn.NORM.DIST($B44, E$8, ABS(E$12), FALSE) * _xlfn.NORM.DIST(($B44 - E$8)*E$16, 0, ABS(E$12), TRUE) * 2)
               + (E$5 * _xlfn.NORM.DIST($B44, E$9, ABS(E$13), FALSE) * _xlfn.NORM.DIST(($B44 - E$9)*E$17, 0, ABS(E$13), TRUE) * 2)
               + (E$6 * _xlfn.NORM.DIST($B44, E$10, ABS(E$14), FALSE) * _xlfn.NORM.DIST(($B44 - E$10)*E$18, 0, ABS(E$14), TRUE) * 2)</f>
        <v>73.228198800157784</v>
      </c>
      <c r="V44" s="4">
        <f>BB44 + (F$3 * _xlfn.NORM.DIST($B44, F$7, ABS(F$11), FALSE) * _xlfn.NORM.DIST(($B44 - F$7)*F$15, 0, ABS(F$11), TRUE) * 2)
               + (F$4 * _xlfn.NORM.DIST($B44, F$8, ABS(F$12), FALSE) * _xlfn.NORM.DIST(($B44 - F$8)*F$16, 0, ABS(F$12), TRUE) * 2)
               + (F$5 * _xlfn.NORM.DIST($B44, F$9, ABS(F$13), FALSE) * _xlfn.NORM.DIST(($B44 - F$9)*F$17, 0, ABS(F$13), TRUE) * 2)
               + (F$6 * _xlfn.NORM.DIST($B44, F$10, ABS(F$14), FALSE) * _xlfn.NORM.DIST(($B44 - F$10)*F$18, 0, ABS(F$14), TRUE) * 2)</f>
        <v>70.224351683866487</v>
      </c>
      <c r="W44" s="4">
        <f>BC44 + (G$3 * _xlfn.NORM.DIST($B44, G$7, ABS(G$11), FALSE) * _xlfn.NORM.DIST(($B44 - G$7)*G$15, 0, ABS(G$11), TRUE) * 2)
               + (G$4 * _xlfn.NORM.DIST($B44, G$8, ABS(G$12), FALSE) * _xlfn.NORM.DIST(($B44 - G$8)*G$16, 0, ABS(G$12), TRUE) * 2)
               + (G$5 * _xlfn.NORM.DIST($B44, G$9, ABS(G$13), FALSE) * _xlfn.NORM.DIST(($B44 - G$9)*G$17, 0, ABS(G$13), TRUE) * 2)
               + (G$6 * _xlfn.NORM.DIST($B44, G$10, ABS(G$14), FALSE) * _xlfn.NORM.DIST(($B44 - G$10)*G$18, 0, ABS(G$14), TRUE) * 2)</f>
        <v>73.703653462236019</v>
      </c>
      <c r="X44" s="4">
        <f>BD44 + (H$3 * _xlfn.NORM.DIST($B44, H$7, ABS(H$11), FALSE) * _xlfn.NORM.DIST(($B44 - H$7)*H$15, 0, ABS(H$11), TRUE) * 2)
               + (H$4 * _xlfn.NORM.DIST($B44, H$8, ABS(H$12), FALSE) * _xlfn.NORM.DIST(($B44 - H$8)*H$16, 0, ABS(H$12), TRUE) * 2)
               + (H$5 * _xlfn.NORM.DIST($B44, H$9, ABS(H$13), FALSE) * _xlfn.NORM.DIST(($B44 - H$9)*H$17, 0, ABS(H$13), TRUE) * 2)
               + (H$6 * _xlfn.NORM.DIST($B44, H$10, ABS(H$14), FALSE) * _xlfn.NORM.DIST(($B44 - H$10)*H$18, 0, ABS(H$14), TRUE) * 2)</f>
        <v>78.903370672534137</v>
      </c>
      <c r="Y44" s="4">
        <f>BE44 + (I$3 * _xlfn.NORM.DIST($B44, I$7, ABS(I$11), FALSE) * _xlfn.NORM.DIST(($B44 - I$7)*I$15, 0, ABS(I$11), TRUE) * 2)
               + (I$4 * _xlfn.NORM.DIST($B44, I$8, ABS(I$12), FALSE) * _xlfn.NORM.DIST(($B44 - I$8)*I$16, 0, ABS(I$12), TRUE) * 2)
               + (I$5 * _xlfn.NORM.DIST($B44, I$9, ABS(I$13), FALSE) * _xlfn.NORM.DIST(($B44 - I$9)*I$17, 0, ABS(I$13), TRUE) * 2)
               + (I$6 * _xlfn.NORM.DIST($B44, I$10, ABS(I$14), FALSE) * _xlfn.NORM.DIST(($B44 - I$10)*I$18, 0, ABS(I$14), TRUE) * 2)</f>
        <v>75.208605498612442</v>
      </c>
      <c r="Z44" s="4">
        <f>BF44 + (J$3 * _xlfn.NORM.DIST($B44, J$7, ABS(J$11), FALSE) * _xlfn.NORM.DIST(($B44 - J$7)*J$15, 0, ABS(J$11), TRUE) * 2)
               + (J$4 * _xlfn.NORM.DIST($B44, J$8, ABS(J$12), FALSE) * _xlfn.NORM.DIST(($B44 - J$8)*J$16, 0, ABS(J$12), TRUE) * 2)
               + (J$5 * _xlfn.NORM.DIST($B44, J$9, ABS(J$13), FALSE) * _xlfn.NORM.DIST(($B44 - J$9)*J$17, 0, ABS(J$13), TRUE) * 2)
               + (J$6 * _xlfn.NORM.DIST($B44, J$10, ABS(J$14), FALSE) * _xlfn.NORM.DIST(($B44 - J$10)*J$18, 0, ABS(J$14), TRUE) * 2)</f>
        <v>73.497681024616128</v>
      </c>
      <c r="AA44" s="4">
        <f>BG44 + (K$3 * _xlfn.NORM.DIST($B44, K$7, ABS(K$11), FALSE) * _xlfn.NORM.DIST(($B44 - K$7)*K$15, 0, ABS(K$11), TRUE) * 2)
               + (K$4 * _xlfn.NORM.DIST($B44, K$8, ABS(K$12), FALSE) * _xlfn.NORM.DIST(($B44 - K$8)*K$16, 0, ABS(K$12), TRUE) * 2)
               + (K$5 * _xlfn.NORM.DIST($B44, K$9, ABS(K$13), FALSE) * _xlfn.NORM.DIST(($B44 - K$9)*K$17, 0, ABS(K$13), TRUE) * 2)
               + (K$6 * _xlfn.NORM.DIST($B44, K$10, ABS(K$14), FALSE) * _xlfn.NORM.DIST(($B44 - K$10)*K$18, 0, ABS(K$14), TRUE) * 2)</f>
        <v>70.472517090955023</v>
      </c>
      <c r="AB44" s="4">
        <f>BH44 + (L$3 * _xlfn.NORM.DIST($B44, L$7, ABS(L$11), FALSE) * _xlfn.NORM.DIST(($B44 - L$7)*L$15, 0, ABS(L$11), TRUE) * 2)
               + (L$4 * _xlfn.NORM.DIST($B44, L$8, ABS(L$12), FALSE) * _xlfn.NORM.DIST(($B44 - L$8)*L$16, 0, ABS(L$12), TRUE) * 2)
               + (L$5 * _xlfn.NORM.DIST($B44, L$9, ABS(L$13), FALSE) * _xlfn.NORM.DIST(($B44 - L$9)*L$17, 0, ABS(L$13), TRUE) * 2)
               + (L$6 * _xlfn.NORM.DIST($B44, L$10, ABS(L$14), FALSE) * _xlfn.NORM.DIST(($B44 - L$10)*L$18, 0, ABS(L$14), TRUE) * 2)</f>
        <v>69.600587748189938</v>
      </c>
      <c r="AC44" s="4">
        <f>BI44 + (M$3 * _xlfn.NORM.DIST($B44, M$7, ABS(M$11), FALSE) * _xlfn.NORM.DIST(($B44 - M$7)*M$15, 0, ABS(M$11), TRUE) * 2)
               + (M$4 * _xlfn.NORM.DIST($B44, M$8, ABS(M$12), FALSE) * _xlfn.NORM.DIST(($B44 - M$8)*M$16, 0, ABS(M$12), TRUE) * 2)
               + (M$5 * _xlfn.NORM.DIST($B44, M$9, ABS(M$13), FALSE) * _xlfn.NORM.DIST(($B44 - M$9)*M$17, 0, ABS(M$13), TRUE) * 2)
               + (M$6 * _xlfn.NORM.DIST($B44, M$10, ABS(M$14), FALSE) * _xlfn.NORM.DIST(($B44 - M$10)*M$18, 0, ABS(M$14), TRUE) * 2)</f>
        <v>69.320149502599648</v>
      </c>
      <c r="AD44" s="4">
        <f>BJ44 + (N$3 * _xlfn.NORM.DIST($B44, N$7, ABS(N$11), FALSE) * _xlfn.NORM.DIST(($B44 - N$7)*N$15, 0, ABS(N$11), TRUE) * 2)
               + (N$4 * _xlfn.NORM.DIST($B44, N$8, ABS(N$12), FALSE) * _xlfn.NORM.DIST(($B44 - N$8)*N$16, 0, ABS(N$12), TRUE) * 2)
               + (N$5 * _xlfn.NORM.DIST($B44, N$9, ABS(N$13), FALSE) * _xlfn.NORM.DIST(($B44 - N$9)*N$17, 0, ABS(N$13), TRUE) * 2)
               + (N$6 * _xlfn.NORM.DIST($B44, N$10, ABS(N$14), FALSE) * _xlfn.NORM.DIST(($B44 - N$10)*N$18, 0, ABS(N$14), TRUE) * 2)</f>
        <v>72.285273160126053</v>
      </c>
      <c r="AE44" s="4">
        <f>BK44 + (O$3 * _xlfn.NORM.DIST($B44, O$7, ABS(O$11), FALSE) * _xlfn.NORM.DIST(($B44 - O$7)*O$15, 0, ABS(O$11), TRUE) * 2)
               + (O$4 * _xlfn.NORM.DIST($B44, O$8, ABS(O$12), FALSE) * _xlfn.NORM.DIST(($B44 - O$8)*O$16, 0, ABS(O$12), TRUE) * 2)
               + (O$5 * _xlfn.NORM.DIST($B44, O$9, ABS(O$13), FALSE) * _xlfn.NORM.DIST(($B44 - O$9)*O$17, 0, ABS(O$13), TRUE) * 2)
               + (O$6 * _xlfn.NORM.DIST($B44, O$10, ABS(O$14), FALSE) * _xlfn.NORM.DIST(($B44 - O$10)*O$18, 0, ABS(O$14), TRUE) * 2)</f>
        <v>79.843441072357507</v>
      </c>
      <c r="AF44" s="4">
        <f t="shared" si="10"/>
        <v>71.723220658219461</v>
      </c>
      <c r="AG44" s="4">
        <f t="shared" si="11"/>
        <v>70.803115318323236</v>
      </c>
      <c r="AI44" s="4">
        <f>IF(OR($B44 &lt; C$231, $B44 &gt; C$234), 0, C44-S44)</f>
        <v>0.61354041649533997</v>
      </c>
      <c r="AJ44" s="4">
        <f>IF(OR($B44 &lt; D$231, $B44 &gt; D$234), 0, D44-T44)</f>
        <v>-0.48504199408370141</v>
      </c>
      <c r="AK44" s="4">
        <f>IF(OR($B44 &lt; E$231, $B44 &gt; E$234), 0, E44-U44)</f>
        <v>-0.73619880015777994</v>
      </c>
      <c r="AL44" s="4">
        <f>IF(OR($B44 &lt; F$231, $B44 &gt; F$234), 0, F44-V44)</f>
        <v>-0.68335168386649059</v>
      </c>
      <c r="AM44" s="4">
        <f>IF(OR($B44 &lt; G$231, $B44 &gt; G$234), 0, G44-W44)</f>
        <v>-1.1626534622360225</v>
      </c>
      <c r="AN44" s="4">
        <f>IF(OR($B44 &lt; H$231, $B44 &gt; H$234), 0, H44-X44)</f>
        <v>-0.82037067253413909</v>
      </c>
      <c r="AO44" s="4">
        <f>IF(OR($B44 &lt; I$231, $B44 &gt; I$234), 0, I44-Y44)</f>
        <v>-0.15860549861244522</v>
      </c>
      <c r="AP44" s="4">
        <f>IF(OR($B44 &lt; J$231, $B44 &gt; J$234), 0, J44-Z44)</f>
        <v>-0.96468102461612659</v>
      </c>
      <c r="AQ44" s="4">
        <f>IF(OR($B44 &lt; K$231, $B44 &gt; K$234), 0, K44-AA44)</f>
        <v>-0.14451709095501997</v>
      </c>
      <c r="AR44" s="4">
        <f>IF(OR($B44 &lt; L$231, $B44 &gt; L$234), 0, L44-AB44)</f>
        <v>0.14541225181005757</v>
      </c>
      <c r="AS44" s="4">
        <f>IF(OR($B44 &lt; M$231, $B44 &gt; M$234), 0, M44-AC44)</f>
        <v>-0.62514950259965474</v>
      </c>
      <c r="AT44" s="4">
        <f>IF(OR($B44 &lt; N$231, $B44 &gt; N$234), 0, N44-AD44)</f>
        <v>-0.62427316012605161</v>
      </c>
      <c r="AU44" s="4">
        <f>IF(OR($B44 &lt; O$231, $B44 &gt; O$234), 0, O44-AE44)</f>
        <v>-1.2334410723575076</v>
      </c>
      <c r="AV44" s="4">
        <f t="shared" ref="AV44:AW59" si="124">IF(OR($B44 &lt; P$231, $B44 &gt; P$234), 0, P44-AF44)</f>
        <v>-0.21522065821946512</v>
      </c>
      <c r="AW44" s="4">
        <f t="shared" si="124"/>
        <v>-1.0491153183232313</v>
      </c>
      <c r="AY44" s="2">
        <f t="shared" si="44"/>
        <v>70.962935382424689</v>
      </c>
      <c r="AZ44" s="2">
        <f t="shared" ref="AZ44:AZ107" si="125">IF(OR($B44 &lt; D$231, $B44 &gt; D$234), #N/A, ((1-FH44)*DL44) + (FH44 - FX44)*EB44 + (FX44*ER44))</f>
        <v>72.323632009349652</v>
      </c>
      <c r="BA44" s="2">
        <f t="shared" ref="BA44:BA107" si="126">IF(OR($B44 &lt; E$231, $B44 &gt; E$234), #N/A, ((1-FI44)*DM44) + (FI44 - FY44)*EC44 + (FY44*ES44))</f>
        <v>73.227928578889461</v>
      </c>
      <c r="BB44" s="2">
        <f t="shared" ref="BB44:BB107" si="127">IF(OR($B44 &lt; F$231, $B44 &gt; F$234), #N/A, ((1-FJ44)*DN44) + (FJ44 - FZ44)*ED44 + (FZ44*ET44))</f>
        <v>70.224333686574369</v>
      </c>
      <c r="BC44" s="2">
        <f t="shared" ref="BC44:BC107" si="128">IF(OR($B44 &lt; G$231, $B44 &gt; G$234), #N/A, ((1-FK44)*DO44) + (FK44 - GA44)*EE44 + (GA44*EU44))</f>
        <v>73.703639643511707</v>
      </c>
      <c r="BD44" s="2">
        <f t="shared" ref="BD44:BD107" si="129">IF(OR($B44 &lt; H$231, $B44 &gt; H$234), #N/A, ((1-FL44)*DP44) + (FL44 - GB44)*EF44 + (GB44*EV44))</f>
        <v>78.903338778658608</v>
      </c>
      <c r="BE44" s="2">
        <f t="shared" ref="BE44:BE107" si="130">IF(OR($B44 &lt; I$231, $B44 &gt; I$234), #N/A, ((1-FM44)*DQ44) + (FM44 - GC44)*EG44 + (GC44*EW44))</f>
        <v>75.208594191267707</v>
      </c>
      <c r="BF44" s="2">
        <f t="shared" ref="BF44:BF107" si="131">IF(OR($B44 &lt; J$231, $B44 &gt; J$234), #N/A, ((1-FN44)*DR44) + (FN44 - GD44)*EH44 + (GD44*EX44))</f>
        <v>73.497663153447235</v>
      </c>
      <c r="BG44" s="2">
        <f t="shared" ref="BG44:BG107" si="132">IF(OR($B44 &lt; K$231, $B44 &gt; K$234), #N/A, ((1-FO44)*DS44) + (FO44 - GE44)*EI44 + (GE44*EY44))</f>
        <v>70.472513240407281</v>
      </c>
      <c r="BH44" s="2">
        <f t="shared" ref="BH44:BH107" si="133">IF(OR($B44 &lt; L$231, $B44 &gt; L$234), #N/A, ((1-FP44)*DT44) + (FP44 - GF44)*EJ44 + (GF44*EZ44))</f>
        <v>69.600586260543366</v>
      </c>
      <c r="BI44" s="2">
        <f t="shared" ref="BI44:BI107" si="134">IF(OR($B44 &lt; M$231, $B44 &gt; M$234), #N/A, ((1-FQ44)*DU44) + (FQ44 - GG44)*EK44 + (GG44*FA44))</f>
        <v>69.320147632983321</v>
      </c>
      <c r="BJ44" s="2">
        <f t="shared" ref="BJ44:BJ107" si="135">IF(OR($B44 &lt; N$231, $B44 &gt; N$234), #N/A, ((1-FR44)*DV44) + (FR44 - GH44)*EL44 + (GH44*FB44))</f>
        <v>72.285255187242825</v>
      </c>
      <c r="BK44" s="2">
        <f t="shared" ref="BK44:BK107" si="136">IF(OR($B44 &lt; O$231, $B44 &gt; O$234), #N/A, ((1-FS44)*DW44) + (FS44 - GI44)*EM44 + (GI44*FC44))</f>
        <v>79.843427547357038</v>
      </c>
      <c r="BL44" s="2">
        <f t="shared" ref="BL44:BL107" si="137">IF(OR($B44 &lt; P$231, $B44 &gt; P$234), #N/A, ((1-FT44)*DX44) + (FT44 - GJ44)*EN44 + (GJ44*FD44))</f>
        <v>71.723204748928538</v>
      </c>
      <c r="BM44" s="2">
        <f t="shared" ref="BM44:BM107" si="138">IF(OR($B44 &lt; Q$231, $B44 &gt; Q$234), #N/A, ((1-FU44)*DY44) + (FU44 - GK44)*EO44 + (GK44*FE44))</f>
        <v>70.803115233448082</v>
      </c>
      <c r="BO44" s="2">
        <f t="shared" si="45"/>
        <v>71.578000000000003</v>
      </c>
      <c r="BP44" s="2">
        <f t="shared" si="46"/>
        <v>71.838999999999999</v>
      </c>
      <c r="BQ44" s="2">
        <f t="shared" si="47"/>
        <v>72.492000000000004</v>
      </c>
      <c r="BR44" s="2">
        <f t="shared" si="48"/>
        <v>69.540999999999997</v>
      </c>
      <c r="BS44" s="2">
        <f t="shared" si="49"/>
        <v>72.540999999999997</v>
      </c>
      <c r="BT44" s="2">
        <f t="shared" si="50"/>
        <v>78.082999999999998</v>
      </c>
      <c r="BU44" s="2">
        <f t="shared" si="51"/>
        <v>75.05</v>
      </c>
      <c r="BV44" s="2">
        <f t="shared" si="52"/>
        <v>72.533000000000001</v>
      </c>
      <c r="BW44" s="2">
        <f t="shared" si="53"/>
        <v>70.328000000000003</v>
      </c>
      <c r="BX44" s="2">
        <f t="shared" si="54"/>
        <v>69.745999999999995</v>
      </c>
      <c r="BY44" s="2">
        <f t="shared" si="55"/>
        <v>68.694999999999993</v>
      </c>
      <c r="BZ44" s="2">
        <f t="shared" si="56"/>
        <v>71.661000000000001</v>
      </c>
      <c r="CA44" s="2">
        <f t="shared" si="57"/>
        <v>78.61</v>
      </c>
      <c r="CB44" s="2">
        <f t="shared" si="58"/>
        <v>71.507999999999996</v>
      </c>
      <c r="CC44" s="2">
        <f t="shared" si="59"/>
        <v>69.754000000000005</v>
      </c>
      <c r="CE44" s="2" t="str">
        <f t="shared" si="60"/>
        <v/>
      </c>
      <c r="CF44" s="2" t="str">
        <f t="shared" si="61"/>
        <v/>
      </c>
      <c r="CG44" s="2" t="str">
        <f t="shared" si="62"/>
        <v/>
      </c>
      <c r="CH44" s="2" t="str">
        <f t="shared" si="63"/>
        <v/>
      </c>
      <c r="CI44" s="2" t="str">
        <f t="shared" si="64"/>
        <v/>
      </c>
      <c r="CJ44" s="2" t="str">
        <f t="shared" si="65"/>
        <v/>
      </c>
      <c r="CK44" s="2" t="str">
        <f t="shared" si="66"/>
        <v/>
      </c>
      <c r="CL44" s="2" t="str">
        <f t="shared" si="67"/>
        <v/>
      </c>
      <c r="CM44" s="2" t="str">
        <f t="shared" si="68"/>
        <v/>
      </c>
      <c r="CN44" s="2" t="str">
        <f t="shared" si="69"/>
        <v/>
      </c>
      <c r="CO44" s="2" t="str">
        <f t="shared" si="70"/>
        <v/>
      </c>
      <c r="CP44" s="2" t="str">
        <f t="shared" si="71"/>
        <v/>
      </c>
      <c r="CQ44" s="2" t="str">
        <f t="shared" si="72"/>
        <v/>
      </c>
      <c r="CR44" s="2" t="str">
        <f t="shared" si="73"/>
        <v/>
      </c>
      <c r="CS44" s="2" t="str">
        <f t="shared" si="74"/>
        <v/>
      </c>
      <c r="CU44" s="2" t="str">
        <f t="shared" si="75"/>
        <v/>
      </c>
      <c r="CV44" s="2" t="str">
        <f t="shared" si="76"/>
        <v/>
      </c>
      <c r="CW44" s="2" t="str">
        <f t="shared" si="77"/>
        <v/>
      </c>
      <c r="CX44" s="2" t="str">
        <f t="shared" si="78"/>
        <v/>
      </c>
      <c r="CY44" s="2" t="str">
        <f t="shared" si="79"/>
        <v/>
      </c>
      <c r="CZ44" s="2" t="str">
        <f t="shared" si="80"/>
        <v/>
      </c>
      <c r="DA44" s="2" t="str">
        <f t="shared" si="81"/>
        <v/>
      </c>
      <c r="DB44" s="2" t="str">
        <f t="shared" si="82"/>
        <v/>
      </c>
      <c r="DC44" s="2" t="str">
        <f t="shared" si="83"/>
        <v/>
      </c>
      <c r="DD44" s="2" t="str">
        <f t="shared" si="84"/>
        <v/>
      </c>
      <c r="DE44" s="2" t="str">
        <f t="shared" si="85"/>
        <v/>
      </c>
      <c r="DF44" s="2" t="str">
        <f t="shared" si="86"/>
        <v/>
      </c>
      <c r="DG44" s="2" t="str">
        <f t="shared" si="87"/>
        <v/>
      </c>
      <c r="DH44" s="2" t="str">
        <f t="shared" si="88"/>
        <v/>
      </c>
      <c r="DI44" s="2" t="str">
        <f t="shared" si="89"/>
        <v/>
      </c>
      <c r="DK44" s="2">
        <f t="shared" si="17"/>
        <v>70.964254435483866</v>
      </c>
      <c r="DL44" s="2">
        <f t="shared" ref="DL44:DY59" si="139">BP$229*$B44+BP$230</f>
        <v>72.324758064516132</v>
      </c>
      <c r="DM44" s="2">
        <f t="shared" si="139"/>
        <v>73.228355755131957</v>
      </c>
      <c r="DN44" s="2">
        <f t="shared" si="139"/>
        <v>70.225462344028514</v>
      </c>
      <c r="DO44" s="2">
        <f t="shared" si="139"/>
        <v>73.703428152492648</v>
      </c>
      <c r="DP44" s="2">
        <f t="shared" si="139"/>
        <v>78.901969696969715</v>
      </c>
      <c r="DQ44" s="2">
        <f t="shared" si="139"/>
        <v>75.207289589442794</v>
      </c>
      <c r="DR44" s="2">
        <f t="shared" si="139"/>
        <v>73.497005793226364</v>
      </c>
      <c r="DS44" s="2">
        <f t="shared" si="139"/>
        <v>70.473018548387103</v>
      </c>
      <c r="DT44" s="2">
        <f t="shared" si="139"/>
        <v>69.601230404152744</v>
      </c>
      <c r="DU44" s="2">
        <f t="shared" si="139"/>
        <v>69.32053748609566</v>
      </c>
      <c r="DV44" s="2">
        <f t="shared" si="139"/>
        <v>72.285310300586517</v>
      </c>
      <c r="DW44" s="2">
        <f t="shared" si="139"/>
        <v>79.842911430481266</v>
      </c>
      <c r="DX44" s="2">
        <f t="shared" si="139"/>
        <v>71.721830102495545</v>
      </c>
      <c r="DY44" s="2">
        <f t="shared" si="139"/>
        <v>70.80051778872469</v>
      </c>
      <c r="EA44" s="2">
        <f t="shared" si="19"/>
        <v>61.083409287568507</v>
      </c>
      <c r="EB44" s="2">
        <f t="shared" si="20"/>
        <v>65.237614721700254</v>
      </c>
      <c r="EC44" s="2">
        <f t="shared" si="21"/>
        <v>70.634259898190024</v>
      </c>
      <c r="ED44" s="2">
        <f t="shared" si="22"/>
        <v>63.466586323126144</v>
      </c>
      <c r="EE44" s="2">
        <f t="shared" si="23"/>
        <v>74.943771195155392</v>
      </c>
      <c r="EF44" s="2">
        <f t="shared" si="24"/>
        <v>86.53698614602375</v>
      </c>
      <c r="EG44" s="2">
        <f t="shared" si="25"/>
        <v>82.263054319710307</v>
      </c>
      <c r="EH44" s="2">
        <f t="shared" si="26"/>
        <v>77.314726849456804</v>
      </c>
      <c r="EI44" s="2">
        <f t="shared" si="27"/>
        <v>67.275609760303482</v>
      </c>
      <c r="EJ44" s="2">
        <f t="shared" si="28"/>
        <v>65.764594487651806</v>
      </c>
      <c r="EK44" s="2">
        <f t="shared" si="29"/>
        <v>67.189967253376977</v>
      </c>
      <c r="EL44" s="2">
        <f t="shared" si="30"/>
        <v>71.978838288194183</v>
      </c>
      <c r="EM44" s="2">
        <f t="shared" si="31"/>
        <v>81.536682355125407</v>
      </c>
      <c r="EN44" s="2">
        <f t="shared" si="32"/>
        <v>73.79618491321763</v>
      </c>
      <c r="EO44" s="2">
        <f t="shared" si="33"/>
        <v>72.912203405566999</v>
      </c>
      <c r="EQ44" s="2">
        <f t="shared" si="34"/>
        <v>60.838190196041417</v>
      </c>
      <c r="ER44" s="2">
        <f t="shared" ref="ER44:FE59" si="140">CV$229*$B44+CV$230</f>
        <v>67.146348985531134</v>
      </c>
      <c r="ES44" s="2">
        <f t="shared" si="140"/>
        <v>69.654997431245377</v>
      </c>
      <c r="ET44" s="2">
        <f t="shared" si="140"/>
        <v>67.218833498141734</v>
      </c>
      <c r="EU44" s="2">
        <f t="shared" si="140"/>
        <v>75.58925025129092</v>
      </c>
      <c r="EV44" s="2">
        <f t="shared" si="140"/>
        <v>78.823839442437844</v>
      </c>
      <c r="EW44" s="2">
        <f t="shared" si="140"/>
        <v>79.721226316636262</v>
      </c>
      <c r="EX44" s="2">
        <f t="shared" si="140"/>
        <v>72.905738031884098</v>
      </c>
      <c r="EY44" s="2">
        <f t="shared" si="140"/>
        <v>64.626187395006625</v>
      </c>
      <c r="EZ44" s="2">
        <f t="shared" si="140"/>
        <v>67.103674392586555</v>
      </c>
      <c r="FA44" s="2">
        <f t="shared" si="140"/>
        <v>67.166338319173605</v>
      </c>
      <c r="FB44" s="2">
        <f t="shared" si="140"/>
        <v>71.007385241235909</v>
      </c>
      <c r="FC44" s="2">
        <f t="shared" si="140"/>
        <v>78.290997950432157</v>
      </c>
      <c r="FD44" s="2">
        <f t="shared" si="140"/>
        <v>71.311517096083222</v>
      </c>
      <c r="FE44" s="2">
        <f t="shared" si="140"/>
        <v>72.882206305478093</v>
      </c>
      <c r="FG44" s="2">
        <f t="shared" si="36"/>
        <v>1.3349597522065439E-4</v>
      </c>
      <c r="FH44" s="2">
        <f t="shared" ref="FH44:FU59" si="141">POWER(10,($B44-D$232)/D$230)/(1+POWER(10,($B44-D$232)/D$230))</f>
        <v>1.5888703167057529E-4</v>
      </c>
      <c r="FI44" s="2">
        <f t="shared" si="141"/>
        <v>1.6467249663614116E-4</v>
      </c>
      <c r="FJ44" s="2">
        <f t="shared" si="141"/>
        <v>1.6698892767547273E-4</v>
      </c>
      <c r="FK44" s="2">
        <f t="shared" si="141"/>
        <v>1.7051010162738825E-4</v>
      </c>
      <c r="FL44" s="2">
        <f t="shared" si="141"/>
        <v>1.7931614256916091E-4</v>
      </c>
      <c r="FM44" s="2">
        <f t="shared" si="141"/>
        <v>1.8489871471009134E-4</v>
      </c>
      <c r="FN44" s="2">
        <f t="shared" si="141"/>
        <v>1.7218655299335158E-4</v>
      </c>
      <c r="FO44" s="2">
        <f t="shared" si="141"/>
        <v>1.5803671306355765E-4</v>
      </c>
      <c r="FP44" s="2">
        <f t="shared" si="141"/>
        <v>1.6789281696164246E-4</v>
      </c>
      <c r="FQ44" s="2">
        <f t="shared" si="141"/>
        <v>1.8298064355215971E-4</v>
      </c>
      <c r="FR44" s="2">
        <f t="shared" si="141"/>
        <v>1.7983156817056155E-4</v>
      </c>
      <c r="FS44" s="2">
        <f t="shared" si="141"/>
        <v>3.0471470347982055E-4</v>
      </c>
      <c r="FT44" s="2">
        <f t="shared" si="141"/>
        <v>6.6268633702942466E-4</v>
      </c>
      <c r="FU44" s="2">
        <f t="shared" si="141"/>
        <v>1.2300338233793959E-3</v>
      </c>
      <c r="FW44" s="2">
        <f t="shared" si="90"/>
        <v>6.8219285259104843E-13</v>
      </c>
      <c r="FX44" s="2">
        <f t="shared" ref="FX44:FX107" si="142">POWER(10,($B44-D$233)/D$230)/(1+POWER(10,($B44-D$233)/D$230))</f>
        <v>1.1944722756424356E-12</v>
      </c>
      <c r="FY44" s="2">
        <f t="shared" ref="FY44:FY107" si="143">POWER(10,($B44-E$233)/E$230)/(1+POWER(10,($B44-E$233)/E$230))</f>
        <v>1.2586130485688295E-12</v>
      </c>
      <c r="FZ44" s="2">
        <f t="shared" ref="FZ44:FZ107" si="144">POWER(10,($B44-F$233)/F$230)/(1+POWER(10,($B44-F$233)/F$230))</f>
        <v>1.303846785372534E-12</v>
      </c>
      <c r="GA44" s="2">
        <f t="shared" ref="GA44:GA107" si="145">POWER(10,($B44-G$233)/G$230)/(1+POWER(10,($B44-G$233)/G$230))</f>
        <v>1.252342087627039E-12</v>
      </c>
      <c r="GB44" s="2">
        <f t="shared" ref="GB44:GB107" si="146">POWER(10,($B44-H$233)/H$230)/(1+POWER(10,($B44-H$233)/H$230))</f>
        <v>1.1919619431107475E-12</v>
      </c>
      <c r="GC44" s="2">
        <f t="shared" ref="GC44:GC107" si="147">POWER(10,($B44-I$233)/I$230)/(1+POWER(10,($B44-I$233)/I$230))</f>
        <v>1.9680998478877349E-12</v>
      </c>
      <c r="GD44" s="2">
        <f t="shared" ref="GD44:GD107" si="148">POWER(10,($B44-J$233)/J$230)/(1+POWER(10,($B44-J$233)/J$230))</f>
        <v>1.8370471124915328E-12</v>
      </c>
      <c r="GE44" s="2">
        <f t="shared" ref="GE44:GE107" si="149">POWER(10,($B44-K$233)/K$230)/(1+POWER(10,($B44-K$233)/K$230))</f>
        <v>1.7518723630900777E-12</v>
      </c>
      <c r="GF44" s="2">
        <f t="shared" ref="GF44:GF107" si="150">POWER(10,($B44-L$233)/L$230)/(1+POWER(10,($B44-L$233)/L$230))</f>
        <v>1.7186245286103164E-12</v>
      </c>
      <c r="GG44" s="2">
        <f t="shared" ref="GG44:GG107" si="151">POWER(10,($B44-M$233)/M$230)/(1+POWER(10,($B44-M$233)/M$230))</f>
        <v>1.504423752698378E-12</v>
      </c>
      <c r="GH44" s="2">
        <f t="shared" ref="GH44:GH107" si="152">POWER(10,($B44-N$233)/N$230)/(1+POWER(10,($B44-N$233)/N$230))</f>
        <v>1.1309914195151067E-12</v>
      </c>
      <c r="GI44" s="2">
        <f t="shared" ref="GI44:GI107" si="153">POWER(10,($B44-O$233)/O$230)/(1+POWER(10,($B44-O$233)/O$230))</f>
        <v>9.025870695042538E-12</v>
      </c>
      <c r="GJ44" s="2">
        <f t="shared" ref="GJ44:GJ107" si="154">POWER(10,($B44-P$233)/P$230)/(1+POWER(10,($B44-P$233)/P$230))</f>
        <v>6.3686376728281829E-11</v>
      </c>
      <c r="GK44" s="2">
        <f t="shared" ref="GK44:GK107" si="155">POWER(10,($B44-Q$233)/Q$230)/(1+POWER(10,($B44-Q$233)/Q$230))</f>
        <v>3.226660605589138E-10</v>
      </c>
      <c r="GM44" s="107">
        <f t="shared" si="91"/>
        <v>1.1049910641732066E-6</v>
      </c>
      <c r="GN44" s="107">
        <f t="shared" ref="GN44:GN107" si="156" xml:space="preserve"> _xlfn.NORM.DIST($B44, D$7, ABS(D$11), TRUE) * _xlfn.NORM.DIST(($B44 - D$7)*D$15, 0, ABS(D$11), TRUE) * 2</f>
        <v>2.8647510503497599E-7</v>
      </c>
      <c r="GO44" s="107">
        <f t="shared" ref="GO44:GO107" si="157" xml:space="preserve"> _xlfn.NORM.DIST($B44, E$7, ABS(E$11), TRUE) * _xlfn.NORM.DIST(($B44 - E$7)*E$15, 0, ABS(E$11), TRUE) * 2</f>
        <v>1.8123011117925649E-7</v>
      </c>
      <c r="GP44" s="107">
        <f t="shared" ref="GP44:GP107" si="158" xml:space="preserve"> _xlfn.NORM.DIST($B44, F$7, ABS(F$11), TRUE) * _xlfn.NORM.DIST(($B44 - F$7)*F$15, 0, ABS(F$11), TRUE) * 2</f>
        <v>1.1412289398548946E-8</v>
      </c>
      <c r="GQ44" s="107">
        <f t="shared" ref="GQ44:GQ107" si="159" xml:space="preserve"> _xlfn.NORM.DIST($B44, G$7, ABS(G$11), TRUE) * _xlfn.NORM.DIST(($B44 - G$7)*G$15, 0, ABS(G$11), TRUE) * 2</f>
        <v>8.9504449263546678E-9</v>
      </c>
      <c r="GR44" s="107">
        <f t="shared" ref="GR44:GR107" si="160" xml:space="preserve"> _xlfn.NORM.DIST($B44, H$7, ABS(H$11), TRUE) * _xlfn.NORM.DIST(($B44 - H$7)*H$15, 0, ABS(H$11), TRUE) * 2</f>
        <v>2.1546762893174625E-8</v>
      </c>
      <c r="GS44" s="107">
        <f t="shared" ref="GS44:GS107" si="161" xml:space="preserve"> _xlfn.NORM.DIST($B44, I$7, ABS(I$11), TRUE) * _xlfn.NORM.DIST(($B44 - I$7)*I$15, 0, ABS(I$11), TRUE) * 2</f>
        <v>7.0915228426268098E-9</v>
      </c>
      <c r="GT44" s="107">
        <f t="shared" ref="GT44:GT107" si="162" xml:space="preserve"> _xlfn.NORM.DIST($B44, J$7, ABS(J$11), TRUE) * _xlfn.NORM.DIST(($B44 - J$7)*J$15, 0, ABS(J$11), TRUE) * 2</f>
        <v>1.1192272780866462E-8</v>
      </c>
      <c r="GU44" s="107">
        <f t="shared" ref="GU44:GU107" si="163" xml:space="preserve"> _xlfn.NORM.DIST($B44, K$7, ABS(K$11), TRUE) * _xlfn.NORM.DIST(($B44 - K$7)*K$15, 0, ABS(K$11), TRUE) * 2</f>
        <v>2.2444289566621287E-9</v>
      </c>
      <c r="GV44" s="107">
        <f t="shared" ref="GV44:GV107" si="164" xml:space="preserve"> _xlfn.NORM.DIST($B44, L$7, ABS(L$11), TRUE) * _xlfn.NORM.DIST(($B44 - L$7)*L$15, 0, ABS(L$11), TRUE) * 2</f>
        <v>8.4036510506617504E-10</v>
      </c>
      <c r="GW44" s="107">
        <f t="shared" ref="GW44:GW107" si="165" xml:space="preserve"> _xlfn.NORM.DIST($B44, M$7, ABS(M$11), TRUE) * _xlfn.NORM.DIST(($B44 - M$7)*M$15, 0, ABS(M$11), TRUE) * 2</f>
        <v>1.0659854749143814E-9</v>
      </c>
      <c r="GX44" s="107">
        <f t="shared" ref="GX44:GX107" si="166" xml:space="preserve"> _xlfn.NORM.DIST($B44, N$7, ABS(N$11), TRUE) * _xlfn.NORM.DIST(($B44 - N$7)*N$15, 0, ABS(N$11), TRUE) * 2</f>
        <v>1.0656496259198955E-8</v>
      </c>
      <c r="GY44" s="107">
        <f t="shared" ref="GY44:GY107" si="167" xml:space="preserve"> _xlfn.NORM.DIST($B44, O$7, ABS(O$11), TRUE) * _xlfn.NORM.DIST(($B44 - O$7)*O$15, 0, ABS(O$11), TRUE) * 2</f>
        <v>8.6578601732843565E-9</v>
      </c>
      <c r="GZ44" s="107">
        <f t="shared" ref="GZ44:GZ107" si="168" xml:space="preserve"> _xlfn.NORM.DIST($B44, P$7, ABS(P$11), TRUE) * _xlfn.NORM.DIST(($B44 - P$7)*P$15, 0, ABS(P$11), TRUE) * 2</f>
        <v>1.0575424737191642E-8</v>
      </c>
      <c r="HA44" s="107">
        <f t="shared" ref="HA44:HA107" si="169" xml:space="preserve"> _xlfn.NORM.DIST($B44, Q$7, ABS(Q$11), TRUE) * _xlfn.NORM.DIST(($B44 - Q$7)*Q$15, 0, ABS(Q$11), TRUE) * 2</f>
        <v>6.1538788709027439E-11</v>
      </c>
      <c r="HC44" s="107">
        <f t="shared" si="123"/>
        <v>3.6309889237647853E-17</v>
      </c>
      <c r="HD44" s="107">
        <f t="shared" ref="HD44:HD107" si="170" xml:space="preserve"> _xlfn.NORM.DIST($B44, D$8, ABS(D$12), TRUE) * _xlfn.NORM.DIST(($B44 - D$8)*D$16, 0, ABS(D$12), TRUE) * 2</f>
        <v>7.1888959663643474E-19</v>
      </c>
      <c r="HE44" s="107">
        <f t="shared" ref="HE44:HE107" si="171" xml:space="preserve"> _xlfn.NORM.DIST($B44, E$8, ABS(E$12), TRUE) * _xlfn.NORM.DIST(($B44 - E$8)*E$16, 0, ABS(E$12), TRUE) * 2</f>
        <v>1.7197993105864807E-19</v>
      </c>
      <c r="HF44" s="107">
        <f t="shared" ref="HF44:HF107" si="172" xml:space="preserve"> _xlfn.NORM.DIST($B44, F$8, ABS(F$12), TRUE) * _xlfn.NORM.DIST(($B44 - F$8)*F$16, 0, ABS(F$12), TRUE) * 2</f>
        <v>7.4230118070112047E-23</v>
      </c>
      <c r="HG44" s="107">
        <f t="shared" ref="HG44:HG107" si="173" xml:space="preserve"> _xlfn.NORM.DIST($B44, G$8, ABS(G$12), TRUE) * _xlfn.NORM.DIST(($B44 - G$8)*G$16, 0, ABS(G$12), TRUE) * 2</f>
        <v>3.1285902734843136E-23</v>
      </c>
      <c r="HH44" s="107">
        <f t="shared" ref="HH44:HH107" si="174" xml:space="preserve"> _xlfn.NORM.DIST($B44, H$8, ABS(H$12), TRUE) * _xlfn.NORM.DIST(($B44 - H$8)*H$16, 0, ABS(H$12), TRUE) * 2</f>
        <v>2.7837069020808371E-22</v>
      </c>
      <c r="HI44" s="107">
        <f t="shared" ref="HI44:HI107" si="175" xml:space="preserve"> _xlfn.NORM.DIST($B44, I$8, ABS(I$12), TRUE) * _xlfn.NORM.DIST(($B44 - I$8)*I$16, 0, ABS(I$12), TRUE) * 2</f>
        <v>2.7006663323120626E-23</v>
      </c>
      <c r="HJ44" s="107">
        <f t="shared" ref="HJ44:HJ107" si="176" xml:space="preserve"> _xlfn.NORM.DIST($B44, J$8, ABS(J$12), TRUE) * _xlfn.NORM.DIST(($B44 - J$8)*J$16, 0, ABS(J$12), TRUE) * 2</f>
        <v>1.6301707427757987E-22</v>
      </c>
      <c r="HK44" s="107">
        <f t="shared" ref="HK44:HK107" si="177" xml:space="preserve"> _xlfn.NORM.DIST($B44, K$8, ABS(K$12), TRUE) * _xlfn.NORM.DIST(($B44 - K$8)*K$16, 0, ABS(K$12), TRUE) * 2</f>
        <v>3.0903037653274175E-24</v>
      </c>
      <c r="HL44" s="107">
        <f t="shared" ref="HL44:HL107" si="178" xml:space="preserve"> _xlfn.NORM.DIST($B44, L$8, ABS(L$12), TRUE) * _xlfn.NORM.DIST(($B44 - L$8)*L$16, 0, ABS(L$12), TRUE) * 2</f>
        <v>9.315118156648808E-26</v>
      </c>
      <c r="HM44" s="107">
        <f t="shared" ref="HM44:HM107" si="179" xml:space="preserve"> _xlfn.NORM.DIST($B44, M$8, ABS(M$12), TRUE) * _xlfn.NORM.DIST(($B44 - M$8)*M$16, 0, ABS(M$12), TRUE) * 2</f>
        <v>8.0501576067294063E-26</v>
      </c>
      <c r="HN44" s="107">
        <f t="shared" ref="HN44:HN107" si="180" xml:space="preserve"> _xlfn.NORM.DIST($B44, N$8, ABS(N$12), TRUE) * _xlfn.NORM.DIST(($B44 - N$8)*N$16, 0, ABS(N$12), TRUE) * 2</f>
        <v>2.7450265688888223E-23</v>
      </c>
      <c r="HO44" s="107">
        <f t="shared" ref="HO44:HO107" si="181" xml:space="preserve"> _xlfn.NORM.DIST($B44, O$8, ABS(O$12), TRUE) * _xlfn.NORM.DIST(($B44 - O$8)*O$16, 0, ABS(O$12), TRUE) * 2</f>
        <v>2.4408164963168741E-23</v>
      </c>
      <c r="HP44" s="107">
        <f t="shared" ref="HP44:HP107" si="182" xml:space="preserve"> _xlfn.NORM.DIST($B44, P$8, ABS(P$12), TRUE) * _xlfn.NORM.DIST(($B44 - P$8)*P$16, 0, ABS(P$12), TRUE) * 2</f>
        <v>2.2186173935472792E-23</v>
      </c>
      <c r="HQ44" s="107">
        <f t="shared" ref="HQ44:HQ107" si="183" xml:space="preserve"> _xlfn.NORM.DIST($B44, Q$8, ABS(Q$12), TRUE) * _xlfn.NORM.DIST(($B44 - Q$8)*Q$16, 0, ABS(Q$12), TRUE) * 2</f>
        <v>2.5839154515446499E-29</v>
      </c>
      <c r="HS44" s="107">
        <f t="shared" si="92"/>
        <v>3.022948728856559E-61</v>
      </c>
      <c r="HT44" s="107">
        <f t="shared" ref="HT44:HT107" si="184" xml:space="preserve"> _xlfn.NORM.DIST($B44, D$9, ABS(D$13), TRUE) * _xlfn.NORM.DIST(($B44 - D$9)*D$17, 0, ABS(D$13), TRUE) * 2</f>
        <v>1.0503688158011067E-67</v>
      </c>
      <c r="HU44" s="107">
        <f t="shared" ref="HU44:HU107" si="185" xml:space="preserve"> _xlfn.NORM.DIST($B44, E$9, ABS(E$13), TRUE) * _xlfn.NORM.DIST(($B44 - E$9)*E$17, 0, ABS(E$13), TRUE) * 2</f>
        <v>3.5490354242032709E-70</v>
      </c>
      <c r="HV44" s="107">
        <f t="shared" ref="HV44:HV107" si="186" xml:space="preserve"> _xlfn.NORM.DIST($B44, F$9, ABS(F$13), TRUE) * _xlfn.NORM.DIST(($B44 - F$9)*F$17, 0, ABS(F$13), TRUE) * 2</f>
        <v>3.3482447851713152E-83</v>
      </c>
      <c r="HW44" s="107">
        <f t="shared" ref="HW44:HW107" si="187" xml:space="preserve"> _xlfn.NORM.DIST($B44, G$9, ABS(G$13), TRUE) * _xlfn.NORM.DIST(($B44 - G$9)*G$17, 0, ABS(G$13), TRUE) * 2</f>
        <v>6.9291358577417044E-85</v>
      </c>
      <c r="HX44" s="107">
        <f t="shared" ref="HX44:HX107" si="188" xml:space="preserve"> _xlfn.NORM.DIST($B44, H$9, ABS(H$13), TRUE) * _xlfn.NORM.DIST(($B44 - H$9)*H$17, 0, ABS(H$13), TRUE) * 2</f>
        <v>1.1422925887239932E-81</v>
      </c>
      <c r="HY44" s="107">
        <f t="shared" ref="HY44:HY107" si="189" xml:space="preserve"> _xlfn.NORM.DIST($B44, I$9, ABS(I$13), TRUE) * _xlfn.NORM.DIST(($B44 - I$9)*I$17, 0, ABS(I$13), TRUE) * 2</f>
        <v>9.0174891934374751E-85</v>
      </c>
      <c r="HZ44" s="107">
        <f t="shared" ref="HZ44:HZ107" si="190" xml:space="preserve"> _xlfn.NORM.DIST($B44, J$9, ABS(J$13), TRUE) * _xlfn.NORM.DIST(($B44 - J$9)*J$17, 0, ABS(J$13), TRUE) * 2</f>
        <v>1.5170367070632454E-81</v>
      </c>
      <c r="IA44" s="107">
        <f t="shared" ref="IA44:IA107" si="191" xml:space="preserve"> _xlfn.NORM.DIST($B44, K$9, ABS(K$13), TRUE) * _xlfn.NORM.DIST(($B44 - K$9)*K$17, 0, ABS(K$13), TRUE) * 2</f>
        <v>1.0641228691041756E-87</v>
      </c>
      <c r="IB44" s="107">
        <f t="shared" ref="IB44:IB107" si="192" xml:space="preserve"> _xlfn.NORM.DIST($B44, L$9, ABS(L$13), TRUE) * _xlfn.NORM.DIST(($B44 - L$9)*L$17, 0, ABS(L$13), TRUE) * 2</f>
        <v>7.4872645957780385E-94</v>
      </c>
      <c r="IC44" s="107">
        <f t="shared" ref="IC44:IC107" si="193" xml:space="preserve"> _xlfn.NORM.DIST($B44, M$9, ABS(M$13), TRUE) * _xlfn.NORM.DIST(($B44 - M$9)*M$17, 0, ABS(M$13), TRUE) * 2</f>
        <v>4.3771405938606208E-95</v>
      </c>
      <c r="ID44" s="107">
        <f t="shared" ref="ID44:ID107" si="194" xml:space="preserve"> _xlfn.NORM.DIST($B44, N$9, ABS(N$13), TRUE) * _xlfn.NORM.DIST(($B44 - N$9)*N$17, 0, ABS(N$13), TRUE) * 2</f>
        <v>1.2541317535321002E-85</v>
      </c>
      <c r="IE44" s="107">
        <f t="shared" ref="IE44:IE107" si="195" xml:space="preserve"> _xlfn.NORM.DIST($B44, O$9, ABS(O$13), TRUE) * _xlfn.NORM.DIST(($B44 - O$9)*O$17, 0, ABS(O$13), TRUE) * 2</f>
        <v>8.8212201466113045E-85</v>
      </c>
      <c r="IF44" s="107">
        <f t="shared" ref="IF44:IF107" si="196" xml:space="preserve"> _xlfn.NORM.DIST($B44, P$9, ABS(P$13), TRUE) * _xlfn.NORM.DIST(($B44 - P$9)*P$17, 0, ABS(P$13), TRUE) * 2</f>
        <v>2.7310448382757456E-86</v>
      </c>
      <c r="IG44" s="107">
        <f t="shared" ref="IG44:IG107" si="197" xml:space="preserve"> _xlfn.NORM.DIST($B44, Q$9, ABS(Q$13), TRUE) * _xlfn.NORM.DIST(($B44 - Q$9)*Q$17, 0, ABS(Q$13), TRUE) * 2</f>
        <v>2.7989086036768401E-56</v>
      </c>
      <c r="II44" s="107">
        <f t="shared" si="93"/>
        <v>3.2513054108635683E-123</v>
      </c>
      <c r="IJ44" s="107">
        <f t="shared" si="94"/>
        <v>2.2358312269048867E-136</v>
      </c>
      <c r="IK44" s="107">
        <f t="shared" si="95"/>
        <v>1.6810965952031385E-141</v>
      </c>
      <c r="IL44" s="107">
        <f t="shared" si="96"/>
        <v>4.5287406368498135E-169</v>
      </c>
      <c r="IM44" s="107">
        <f t="shared" si="97"/>
        <v>8.2584672162742326E-173</v>
      </c>
      <c r="IN44" s="107">
        <f t="shared" si="98"/>
        <v>1.7626402155562837E-166</v>
      </c>
      <c r="IO44" s="107">
        <f t="shared" si="99"/>
        <v>1.1748541915958737E-172</v>
      </c>
      <c r="IP44" s="107">
        <f t="shared" si="100"/>
        <v>2.9514316672002933E-166</v>
      </c>
      <c r="IQ44" s="107">
        <f t="shared" si="101"/>
        <v>4.1750695113326867E-179</v>
      </c>
      <c r="IR44" s="107">
        <f t="shared" si="102"/>
        <v>1.8331832704461702E-191</v>
      </c>
      <c r="IS44" s="107">
        <f t="shared" si="103"/>
        <v>9.0248482940379978E-195</v>
      </c>
      <c r="IT44" s="107">
        <f t="shared" si="104"/>
        <v>1.9991406944673073E-174</v>
      </c>
      <c r="IU44" s="107">
        <f t="shared" si="105"/>
        <v>2.8982522793615381E-171</v>
      </c>
      <c r="IV44" s="107">
        <f t="shared" si="106"/>
        <v>1.8972831603992492E-176</v>
      </c>
      <c r="IW44" s="107">
        <f t="shared" si="107"/>
        <v>1.8480640207077143E-178</v>
      </c>
      <c r="IY44" s="107">
        <f t="shared" si="108"/>
        <v>1.1049910642095166E-6</v>
      </c>
      <c r="IZ44" s="107">
        <f t="shared" si="109"/>
        <v>2.8647510503569485E-7</v>
      </c>
      <c r="JA44" s="107">
        <f t="shared" si="110"/>
        <v>1.8123011117942847E-7</v>
      </c>
      <c r="JB44" s="107">
        <f t="shared" si="111"/>
        <v>1.141228939854902E-8</v>
      </c>
      <c r="JC44" s="107">
        <f t="shared" si="112"/>
        <v>8.9504449263546992E-9</v>
      </c>
      <c r="JD44" s="107">
        <f t="shared" si="113"/>
        <v>2.1546762893174903E-8</v>
      </c>
      <c r="JE44" s="107">
        <f t="shared" si="114"/>
        <v>7.0915228426268371E-9</v>
      </c>
      <c r="JF44" s="107">
        <f t="shared" si="115"/>
        <v>1.1192272780866625E-8</v>
      </c>
      <c r="JG44" s="107">
        <f t="shared" si="116"/>
        <v>2.2444289566621316E-9</v>
      </c>
      <c r="JH44" s="107">
        <f t="shared" si="117"/>
        <v>8.4036510506617515E-10</v>
      </c>
      <c r="JI44" s="107">
        <f t="shared" si="118"/>
        <v>1.0659854749143814E-9</v>
      </c>
      <c r="JJ44" s="107">
        <f t="shared" si="119"/>
        <v>1.0656496259198983E-8</v>
      </c>
      <c r="JK44" s="107">
        <f t="shared" si="120"/>
        <v>8.6578601732843813E-9</v>
      </c>
      <c r="JL44" s="107">
        <f t="shared" si="121"/>
        <v>1.0575424737191663E-8</v>
      </c>
      <c r="JM44" s="107">
        <f t="shared" si="122"/>
        <v>6.1538788709027439E-11</v>
      </c>
    </row>
    <row r="45" spans="2:273" x14ac:dyDescent="0.25">
      <c r="B45" s="2">
        <v>17</v>
      </c>
      <c r="C45" s="37">
        <v>71.641000000000005</v>
      </c>
      <c r="D45" s="37">
        <v>72</v>
      </c>
      <c r="E45" s="37">
        <v>72.278999999999996</v>
      </c>
      <c r="F45" s="37">
        <v>68.819999999999993</v>
      </c>
      <c r="G45" s="37">
        <v>72.606999999999999</v>
      </c>
      <c r="H45" s="37">
        <v>78.150000000000006</v>
      </c>
      <c r="I45" s="37">
        <v>74.3</v>
      </c>
      <c r="J45" s="37">
        <v>72.05</v>
      </c>
      <c r="K45" s="37">
        <v>70.5</v>
      </c>
      <c r="L45" s="37">
        <v>68.745999999999995</v>
      </c>
      <c r="M45" s="37">
        <v>69.338999999999999</v>
      </c>
      <c r="N45" s="37">
        <v>71.355999999999995</v>
      </c>
      <c r="O45" s="37">
        <v>79.271000000000001</v>
      </c>
      <c r="P45" s="37">
        <v>71.983000000000004</v>
      </c>
      <c r="Q45" s="37">
        <v>71.245999999999995</v>
      </c>
      <c r="S45" s="4">
        <f>AY45 + (C$3 * _xlfn.NORM.DIST($B45, C$7, ABS(C$11), FALSE) * _xlfn.NORM.DIST(($B45 - C$7)*C$15, 0, ABS(C$11), TRUE) * 2)
               + (C$4 * _xlfn.NORM.DIST($B45, C$8, ABS(C$12), FALSE) * _xlfn.NORM.DIST(($B45 - C$8)*C$16, 0, ABS(C$12), TRUE) * 2)
               + (C$5 * _xlfn.NORM.DIST($B45, C$9, ABS(C$13), FALSE) * _xlfn.NORM.DIST(($B45 - C$9)*C$17, 0, ABS(C$13), TRUE) * 2)
               + (C$6 * _xlfn.NORM.DIST($B45, C$10, ABS(C$14), FALSE) * _xlfn.NORM.DIST(($B45 - C$10)*C$18, 0, ABS(C$14), TRUE) * 2)</f>
        <v>70.98053447057967</v>
      </c>
      <c r="T45" s="4">
        <f>AZ45 + (D$3 * _xlfn.NORM.DIST($B45, D$7, ABS(D$11), FALSE) * _xlfn.NORM.DIST(($B45 - D$7)*D$15, 0, ABS(D$11), TRUE) * 2)
               + (D$4 * _xlfn.NORM.DIST($B45, D$8, ABS(D$12), FALSE) * _xlfn.NORM.DIST(($B45 - D$8)*D$16, 0, ABS(D$12), TRUE) * 2)
               + (D$5 * _xlfn.NORM.DIST($B45, D$9, ABS(D$13), FALSE) * _xlfn.NORM.DIST(($B45 - D$9)*D$17, 0, ABS(D$13), TRUE) * 2)
               + (D$6 * _xlfn.NORM.DIST($B45, D$10, ABS(D$14), FALSE) * _xlfn.NORM.DIST(($B45 - D$10)*D$18, 0, ABS(D$14), TRUE) * 2)</f>
        <v>72.41295222119652</v>
      </c>
      <c r="U45" s="4">
        <f>BA45 + (E$3 * _xlfn.NORM.DIST($B45, E$7, ABS(E$11), FALSE) * _xlfn.NORM.DIST(($B45 - E$7)*E$15, 0, ABS(E$11), TRUE) * 2)
               + (E$4 * _xlfn.NORM.DIST($B45, E$8, ABS(E$12), FALSE) * _xlfn.NORM.DIST(($B45 - E$8)*E$16, 0, ABS(E$12), TRUE) * 2)
               + (E$5 * _xlfn.NORM.DIST($B45, E$9, ABS(E$13), FALSE) * _xlfn.NORM.DIST(($B45 - E$9)*E$17, 0, ABS(E$13), TRUE) * 2)
               + (E$6 * _xlfn.NORM.DIST($B45, E$10, ABS(E$14), FALSE) * _xlfn.NORM.DIST(($B45 - E$10)*E$18, 0, ABS(E$14), TRUE) * 2)</f>
        <v>73.346966487759772</v>
      </c>
      <c r="V45" s="4">
        <f>BB45 + (F$3 * _xlfn.NORM.DIST($B45, F$7, ABS(F$11), FALSE) * _xlfn.NORM.DIST(($B45 - F$7)*F$15, 0, ABS(F$11), TRUE) * 2)
               + (F$4 * _xlfn.NORM.DIST($B45, F$8, ABS(F$12), FALSE) * _xlfn.NORM.DIST(($B45 - F$8)*F$16, 0, ABS(F$12), TRUE) * 2)
               + (F$5 * _xlfn.NORM.DIST($B45, F$9, ABS(F$13), FALSE) * _xlfn.NORM.DIST(($B45 - F$9)*F$17, 0, ABS(F$13), TRUE) * 2)
               + (F$6 * _xlfn.NORM.DIST($B45, F$10, ABS(F$14), FALSE) * _xlfn.NORM.DIST(($B45 - F$10)*F$18, 0, ABS(F$14), TRUE) * 2)</f>
        <v>70.334372715049284</v>
      </c>
      <c r="W45" s="4">
        <f>BC45 + (G$3 * _xlfn.NORM.DIST($B45, G$7, ABS(G$11), FALSE) * _xlfn.NORM.DIST(($B45 - G$7)*G$15, 0, ABS(G$11), TRUE) * 2)
               + (G$4 * _xlfn.NORM.DIST($B45, G$8, ABS(G$12), FALSE) * _xlfn.NORM.DIST(($B45 - G$8)*G$16, 0, ABS(G$12), TRUE) * 2)
               + (G$5 * _xlfn.NORM.DIST($B45, G$9, ABS(G$13), FALSE) * _xlfn.NORM.DIST(($B45 - G$9)*G$17, 0, ABS(G$13), TRUE) * 2)
               + (G$6 * _xlfn.NORM.DIST($B45, G$10, ABS(G$14), FALSE) * _xlfn.NORM.DIST(($B45 - G$10)*G$18, 0, ABS(G$14), TRUE) * 2)</f>
        <v>73.925967781482157</v>
      </c>
      <c r="X45" s="4">
        <f>BD45 + (H$3 * _xlfn.NORM.DIST($B45, H$7, ABS(H$11), FALSE) * _xlfn.NORM.DIST(($B45 - H$7)*H$15, 0, ABS(H$11), TRUE) * 2)
               + (H$4 * _xlfn.NORM.DIST($B45, H$8, ABS(H$12), FALSE) * _xlfn.NORM.DIST(($B45 - H$8)*H$16, 0, ABS(H$12), TRUE) * 2)
               + (H$5 * _xlfn.NORM.DIST($B45, H$9, ABS(H$13), FALSE) * _xlfn.NORM.DIST(($B45 - H$9)*H$17, 0, ABS(H$13), TRUE) * 2)
               + (H$6 * _xlfn.NORM.DIST($B45, H$10, ABS(H$14), FALSE) * _xlfn.NORM.DIST(($B45 - H$10)*H$18, 0, ABS(H$14), TRUE) * 2)</f>
        <v>79.025046232060873</v>
      </c>
      <c r="Y45" s="4">
        <f>BE45 + (I$3 * _xlfn.NORM.DIST($B45, I$7, ABS(I$11), FALSE) * _xlfn.NORM.DIST(($B45 - I$7)*I$15, 0, ABS(I$11), TRUE) * 2)
               + (I$4 * _xlfn.NORM.DIST($B45, I$8, ABS(I$12), FALSE) * _xlfn.NORM.DIST(($B45 - I$8)*I$16, 0, ABS(I$12), TRUE) * 2)
               + (I$5 * _xlfn.NORM.DIST($B45, I$9, ABS(I$13), FALSE) * _xlfn.NORM.DIST(($B45 - I$9)*I$17, 0, ABS(I$13), TRUE) * 2)
               + (I$6 * _xlfn.NORM.DIST($B45, I$10, ABS(I$14), FALSE) * _xlfn.NORM.DIST(($B45 - I$10)*I$18, 0, ABS(I$14), TRUE) * 2)</f>
        <v>75.364035210132144</v>
      </c>
      <c r="Z45" s="4">
        <f>BF45 + (J$3 * _xlfn.NORM.DIST($B45, J$7, ABS(J$11), FALSE) * _xlfn.NORM.DIST(($B45 - J$7)*J$15, 0, ABS(J$11), TRUE) * 2)
               + (J$4 * _xlfn.NORM.DIST($B45, J$8, ABS(J$12), FALSE) * _xlfn.NORM.DIST(($B45 - J$8)*J$16, 0, ABS(J$12), TRUE) * 2)
               + (J$5 * _xlfn.NORM.DIST($B45, J$9, ABS(J$13), FALSE) * _xlfn.NORM.DIST(($B45 - J$9)*J$17, 0, ABS(J$13), TRUE) * 2)
               + (J$6 * _xlfn.NORM.DIST($B45, J$10, ABS(J$14), FALSE) * _xlfn.NORM.DIST(($B45 - J$10)*J$18, 0, ABS(J$14), TRUE) * 2)</f>
        <v>73.678572347394663</v>
      </c>
      <c r="AA45" s="4">
        <f>BG45 + (K$3 * _xlfn.NORM.DIST($B45, K$7, ABS(K$11), FALSE) * _xlfn.NORM.DIST(($B45 - K$7)*K$15, 0, ABS(K$11), TRUE) * 2)
               + (K$4 * _xlfn.NORM.DIST($B45, K$8, ABS(K$12), FALSE) * _xlfn.NORM.DIST(($B45 - K$8)*K$16, 0, ABS(K$12), TRUE) * 2)
               + (K$5 * _xlfn.NORM.DIST($B45, K$9, ABS(K$13), FALSE) * _xlfn.NORM.DIST(($B45 - K$9)*K$17, 0, ABS(K$13), TRUE) * 2)
               + (K$6 * _xlfn.NORM.DIST($B45, K$10, ABS(K$14), FALSE) * _xlfn.NORM.DIST(($B45 - K$10)*K$18, 0, ABS(K$14), TRUE) * 2)</f>
        <v>70.521785900481021</v>
      </c>
      <c r="AB45" s="4">
        <f>BH45 + (L$3 * _xlfn.NORM.DIST($B45, L$7, ABS(L$11), FALSE) * _xlfn.NORM.DIST(($B45 - L$7)*L$15, 0, ABS(L$11), TRUE) * 2)
               + (L$4 * _xlfn.NORM.DIST($B45, L$8, ABS(L$12), FALSE) * _xlfn.NORM.DIST(($B45 - L$8)*L$16, 0, ABS(L$12), TRUE) * 2)
               + (L$5 * _xlfn.NORM.DIST($B45, L$9, ABS(L$13), FALSE) * _xlfn.NORM.DIST(($B45 - L$9)*L$17, 0, ABS(L$13), TRUE) * 2)
               + (L$6 * _xlfn.NORM.DIST($B45, L$10, ABS(L$14), FALSE) * _xlfn.NORM.DIST(($B45 - L$10)*L$18, 0, ABS(L$14), TRUE) * 2)</f>
        <v>69.661225241140215</v>
      </c>
      <c r="AC45" s="4">
        <f>BI45 + (M$3 * _xlfn.NORM.DIST($B45, M$7, ABS(M$11), FALSE) * _xlfn.NORM.DIST(($B45 - M$7)*M$15, 0, ABS(M$11), TRUE) * 2)
               + (M$4 * _xlfn.NORM.DIST($B45, M$8, ABS(M$12), FALSE) * _xlfn.NORM.DIST(($B45 - M$8)*M$16, 0, ABS(M$12), TRUE) * 2)
               + (M$5 * _xlfn.NORM.DIST($B45, M$9, ABS(M$13), FALSE) * _xlfn.NORM.DIST(($B45 - M$9)*M$17, 0, ABS(M$13), TRUE) * 2)
               + (M$6 * _xlfn.NORM.DIST($B45, M$10, ABS(M$14), FALSE) * _xlfn.NORM.DIST(($B45 - M$10)*M$18, 0, ABS(M$14), TRUE) * 2)</f>
        <v>69.437123310906756</v>
      </c>
      <c r="AD45" s="4">
        <f>BJ45 + (N$3 * _xlfn.NORM.DIST($B45, N$7, ABS(N$11), FALSE) * _xlfn.NORM.DIST(($B45 - N$7)*N$15, 0, ABS(N$11), TRUE) * 2)
               + (N$4 * _xlfn.NORM.DIST($B45, N$8, ABS(N$12), FALSE) * _xlfn.NORM.DIST(($B45 - N$8)*N$16, 0, ABS(N$12), TRUE) * 2)
               + (N$5 * _xlfn.NORM.DIST($B45, N$9, ABS(N$13), FALSE) * _xlfn.NORM.DIST(($B45 - N$9)*N$17, 0, ABS(N$13), TRUE) * 2)
               + (N$6 * _xlfn.NORM.DIST($B45, N$10, ABS(N$14), FALSE) * _xlfn.NORM.DIST(($B45 - N$10)*N$18, 0, ABS(N$14), TRUE) * 2)</f>
        <v>72.408216720784566</v>
      </c>
      <c r="AE45" s="4">
        <f>BK45 + (O$3 * _xlfn.NORM.DIST($B45, O$7, ABS(O$11), FALSE) * _xlfn.NORM.DIST(($B45 - O$7)*O$15, 0, ABS(O$11), TRUE) * 2)
               + (O$4 * _xlfn.NORM.DIST($B45, O$8, ABS(O$12), FALSE) * _xlfn.NORM.DIST(($B45 - O$8)*O$16, 0, ABS(O$12), TRUE) * 2)
               + (O$5 * _xlfn.NORM.DIST($B45, O$9, ABS(O$13), FALSE) * _xlfn.NORM.DIST(($B45 - O$9)*O$17, 0, ABS(O$13), TRUE) * 2)
               + (O$6 * _xlfn.NORM.DIST($B45, O$10, ABS(O$14), FALSE) * _xlfn.NORM.DIST(($B45 - O$10)*O$18, 0, ABS(O$14), TRUE) * 2)</f>
        <v>79.950183395966803</v>
      </c>
      <c r="AF45" s="4">
        <f t="shared" si="10"/>
        <v>71.748839290644497</v>
      </c>
      <c r="AG45" s="4">
        <f t="shared" si="11"/>
        <v>70.780610570359727</v>
      </c>
      <c r="AI45" s="4">
        <f>IF(OR($B45 &lt; C$231, $B45 &gt; C$234), 0, C45-S45)</f>
        <v>0.66046552942033543</v>
      </c>
      <c r="AJ45" s="4">
        <f>IF(OR($B45 &lt; D$231, $B45 &gt; D$234), 0, D45-T45)</f>
        <v>-0.41295222119651953</v>
      </c>
      <c r="AK45" s="4">
        <f>IF(OR($B45 &lt; E$231, $B45 &gt; E$234), 0, E45-U45)</f>
        <v>-1.0679664877597759</v>
      </c>
      <c r="AL45" s="4">
        <f>IF(OR($B45 &lt; F$231, $B45 &gt; F$234), 0, F45-V45)</f>
        <v>-1.5143727150492907</v>
      </c>
      <c r="AM45" s="4">
        <f>IF(OR($B45 &lt; G$231, $B45 &gt; G$234), 0, G45-W45)</f>
        <v>-1.3189677814821579</v>
      </c>
      <c r="AN45" s="4">
        <f>IF(OR($B45 &lt; H$231, $B45 &gt; H$234), 0, H45-X45)</f>
        <v>-0.87504623206086762</v>
      </c>
      <c r="AO45" s="4">
        <f>IF(OR($B45 &lt; I$231, $B45 &gt; I$234), 0, I45-Y45)</f>
        <v>-1.0640352101321469</v>
      </c>
      <c r="AP45" s="4">
        <f>IF(OR($B45 &lt; J$231, $B45 &gt; J$234), 0, J45-Z45)</f>
        <v>-1.6285723473946661</v>
      </c>
      <c r="AQ45" s="4">
        <f>IF(OR($B45 &lt; K$231, $B45 &gt; K$234), 0, K45-AA45)</f>
        <v>-2.1785900481020803E-2</v>
      </c>
      <c r="AR45" s="4">
        <f>IF(OR($B45 &lt; L$231, $B45 &gt; L$234), 0, L45-AB45)</f>
        <v>-0.91522524114022019</v>
      </c>
      <c r="AS45" s="4">
        <f>IF(OR($B45 &lt; M$231, $B45 &gt; M$234), 0, M45-AC45)</f>
        <v>-9.8123310906757411E-2</v>
      </c>
      <c r="AT45" s="4">
        <f>IF(OR($B45 &lt; N$231, $B45 &gt; N$234), 0, N45-AD45)</f>
        <v>-1.0522167207845712</v>
      </c>
      <c r="AU45" s="4">
        <f>IF(OR($B45 &lt; O$231, $B45 &gt; O$234), 0, O45-AE45)</f>
        <v>-0.67918339596680255</v>
      </c>
      <c r="AV45" s="4">
        <f t="shared" si="124"/>
        <v>0.23416070935550692</v>
      </c>
      <c r="AW45" s="4">
        <f t="shared" si="124"/>
        <v>0.4653894296402683</v>
      </c>
      <c r="AY45" s="2">
        <f t="shared" si="44"/>
        <v>70.977744061212505</v>
      </c>
      <c r="AZ45" s="2">
        <f t="shared" si="125"/>
        <v>72.412139545749241</v>
      </c>
      <c r="BA45" s="2">
        <f t="shared" si="126"/>
        <v>73.346416825758766</v>
      </c>
      <c r="BB45" s="2">
        <f t="shared" si="127"/>
        <v>70.334330555753283</v>
      </c>
      <c r="BC45" s="2">
        <f t="shared" si="128"/>
        <v>73.925934941480335</v>
      </c>
      <c r="BD45" s="2">
        <f t="shared" si="129"/>
        <v>79.024973406408463</v>
      </c>
      <c r="BE45" s="2">
        <f t="shared" si="130"/>
        <v>75.364007795148439</v>
      </c>
      <c r="BF45" s="2">
        <f t="shared" si="131"/>
        <v>73.678530317339025</v>
      </c>
      <c r="BG45" s="2">
        <f t="shared" si="132"/>
        <v>70.521776159729228</v>
      </c>
      <c r="BH45" s="2">
        <f t="shared" si="133"/>
        <v>69.66122125934676</v>
      </c>
      <c r="BI45" s="2">
        <f t="shared" si="134"/>
        <v>69.437118319393875</v>
      </c>
      <c r="BJ45" s="2">
        <f t="shared" si="135"/>
        <v>72.408174164692724</v>
      </c>
      <c r="BK45" s="2">
        <f t="shared" si="136"/>
        <v>79.950151900076079</v>
      </c>
      <c r="BL45" s="2">
        <f t="shared" si="137"/>
        <v>71.748802181871241</v>
      </c>
      <c r="BM45" s="2">
        <f t="shared" si="138"/>
        <v>70.780610311310355</v>
      </c>
      <c r="BO45" s="2">
        <f t="shared" si="45"/>
        <v>71.641000000000005</v>
      </c>
      <c r="BP45" s="2">
        <f t="shared" si="46"/>
        <v>72</v>
      </c>
      <c r="BQ45" s="2">
        <f t="shared" si="47"/>
        <v>72.278999999999996</v>
      </c>
      <c r="BR45" s="2">
        <f t="shared" si="48"/>
        <v>68.819999999999993</v>
      </c>
      <c r="BS45" s="2">
        <f t="shared" si="49"/>
        <v>72.606999999999999</v>
      </c>
      <c r="BT45" s="2">
        <f t="shared" si="50"/>
        <v>78.150000000000006</v>
      </c>
      <c r="BU45" s="2">
        <f t="shared" si="51"/>
        <v>74.3</v>
      </c>
      <c r="BV45" s="2">
        <f t="shared" si="52"/>
        <v>72.05</v>
      </c>
      <c r="BW45" s="2">
        <f t="shared" si="53"/>
        <v>70.5</v>
      </c>
      <c r="BX45" s="2">
        <f t="shared" si="54"/>
        <v>68.745999999999995</v>
      </c>
      <c r="BY45" s="2">
        <f t="shared" si="55"/>
        <v>69.338999999999999</v>
      </c>
      <c r="BZ45" s="2">
        <f t="shared" si="56"/>
        <v>71.355999999999995</v>
      </c>
      <c r="CA45" s="2">
        <f t="shared" si="57"/>
        <v>79.271000000000001</v>
      </c>
      <c r="CB45" s="2">
        <f t="shared" si="58"/>
        <v>71.983000000000004</v>
      </c>
      <c r="CC45" s="2">
        <f t="shared" si="59"/>
        <v>71.245999999999995</v>
      </c>
      <c r="CE45" s="2" t="str">
        <f t="shared" si="60"/>
        <v/>
      </c>
      <c r="CF45" s="2" t="str">
        <f t="shared" si="61"/>
        <v/>
      </c>
      <c r="CG45" s="2" t="str">
        <f t="shared" si="62"/>
        <v/>
      </c>
      <c r="CH45" s="2" t="str">
        <f t="shared" si="63"/>
        <v/>
      </c>
      <c r="CI45" s="2" t="str">
        <f t="shared" si="64"/>
        <v/>
      </c>
      <c r="CJ45" s="2" t="str">
        <f t="shared" si="65"/>
        <v/>
      </c>
      <c r="CK45" s="2" t="str">
        <f t="shared" si="66"/>
        <v/>
      </c>
      <c r="CL45" s="2" t="str">
        <f t="shared" si="67"/>
        <v/>
      </c>
      <c r="CM45" s="2" t="str">
        <f t="shared" si="68"/>
        <v/>
      </c>
      <c r="CN45" s="2" t="str">
        <f t="shared" si="69"/>
        <v/>
      </c>
      <c r="CO45" s="2" t="str">
        <f t="shared" si="70"/>
        <v/>
      </c>
      <c r="CP45" s="2" t="str">
        <f t="shared" si="71"/>
        <v/>
      </c>
      <c r="CQ45" s="2" t="str">
        <f t="shared" si="72"/>
        <v/>
      </c>
      <c r="CR45" s="2" t="str">
        <f t="shared" si="73"/>
        <v/>
      </c>
      <c r="CS45" s="2" t="str">
        <f t="shared" si="74"/>
        <v/>
      </c>
      <c r="CU45" s="2" t="str">
        <f t="shared" si="75"/>
        <v/>
      </c>
      <c r="CV45" s="2" t="str">
        <f t="shared" si="76"/>
        <v/>
      </c>
      <c r="CW45" s="2" t="str">
        <f t="shared" si="77"/>
        <v/>
      </c>
      <c r="CX45" s="2" t="str">
        <f t="shared" si="78"/>
        <v/>
      </c>
      <c r="CY45" s="2" t="str">
        <f t="shared" si="79"/>
        <v/>
      </c>
      <c r="CZ45" s="2" t="str">
        <f t="shared" si="80"/>
        <v/>
      </c>
      <c r="DA45" s="2" t="str">
        <f t="shared" si="81"/>
        <v/>
      </c>
      <c r="DB45" s="2" t="str">
        <f t="shared" si="82"/>
        <v/>
      </c>
      <c r="DC45" s="2" t="str">
        <f t="shared" si="83"/>
        <v/>
      </c>
      <c r="DD45" s="2" t="str">
        <f t="shared" si="84"/>
        <v/>
      </c>
      <c r="DE45" s="2" t="str">
        <f t="shared" si="85"/>
        <v/>
      </c>
      <c r="DF45" s="2" t="str">
        <f t="shared" si="86"/>
        <v/>
      </c>
      <c r="DG45" s="2" t="str">
        <f t="shared" si="87"/>
        <v/>
      </c>
      <c r="DH45" s="2" t="str">
        <f t="shared" si="88"/>
        <v/>
      </c>
      <c r="DI45" s="2" t="str">
        <f t="shared" si="89"/>
        <v/>
      </c>
      <c r="DK45" s="2">
        <f t="shared" si="17"/>
        <v>70.979412096774197</v>
      </c>
      <c r="DL45" s="2">
        <f t="shared" si="139"/>
        <v>72.413586693548396</v>
      </c>
      <c r="DM45" s="2">
        <f t="shared" si="139"/>
        <v>73.34700476539588</v>
      </c>
      <c r="DN45" s="2">
        <f t="shared" si="139"/>
        <v>70.335787878787869</v>
      </c>
      <c r="DO45" s="2">
        <f t="shared" si="139"/>
        <v>73.925746884164212</v>
      </c>
      <c r="DP45" s="2">
        <f t="shared" si="139"/>
        <v>79.023340352049928</v>
      </c>
      <c r="DQ45" s="2">
        <f t="shared" si="139"/>
        <v>75.36245069648092</v>
      </c>
      <c r="DR45" s="2">
        <f t="shared" si="139"/>
        <v>73.677787878787868</v>
      </c>
      <c r="DS45" s="2">
        <f t="shared" si="139"/>
        <v>70.522453225806458</v>
      </c>
      <c r="DT45" s="2">
        <f t="shared" si="139"/>
        <v>69.662069336299581</v>
      </c>
      <c r="DU45" s="2">
        <f t="shared" si="139"/>
        <v>69.437669632925463</v>
      </c>
      <c r="DV45" s="2">
        <f t="shared" si="139"/>
        <v>72.40831176686217</v>
      </c>
      <c r="DW45" s="2">
        <f t="shared" si="139"/>
        <v>79.949636363636344</v>
      </c>
      <c r="DX45" s="2">
        <f t="shared" si="139"/>
        <v>71.74730303030303</v>
      </c>
      <c r="DY45" s="2">
        <f t="shared" si="139"/>
        <v>70.777709359605907</v>
      </c>
      <c r="EA45" s="2">
        <f t="shared" si="19"/>
        <v>61.053917796365738</v>
      </c>
      <c r="EB45" s="2">
        <f t="shared" si="20"/>
        <v>65.178523909803658</v>
      </c>
      <c r="EC45" s="2">
        <f t="shared" si="21"/>
        <v>70.510848303167393</v>
      </c>
      <c r="ED45" s="2">
        <f t="shared" si="22"/>
        <v>63.403334894881169</v>
      </c>
      <c r="EE45" s="2">
        <f t="shared" si="23"/>
        <v>74.801858203839117</v>
      </c>
      <c r="EF45" s="2">
        <f t="shared" si="24"/>
        <v>86.25772206352832</v>
      </c>
      <c r="EG45" s="2">
        <f t="shared" si="25"/>
        <v>82.0520951149213</v>
      </c>
      <c r="EH45" s="2">
        <f t="shared" si="26"/>
        <v>77.102946197620284</v>
      </c>
      <c r="EI45" s="2">
        <f t="shared" si="27"/>
        <v>67.119226886408967</v>
      </c>
      <c r="EJ45" s="2">
        <f t="shared" si="28"/>
        <v>65.649504843771325</v>
      </c>
      <c r="EK45" s="2">
        <f t="shared" si="29"/>
        <v>67.044276299631576</v>
      </c>
      <c r="EL45" s="2">
        <f t="shared" si="30"/>
        <v>71.800485355891283</v>
      </c>
      <c r="EM45" s="2">
        <f t="shared" si="31"/>
        <v>81.322058483603683</v>
      </c>
      <c r="EN45" s="2">
        <f t="shared" si="32"/>
        <v>73.614822429906553</v>
      </c>
      <c r="EO45" s="2">
        <f t="shared" si="33"/>
        <v>72.753786400014846</v>
      </c>
      <c r="EQ45" s="2">
        <f t="shared" si="34"/>
        <v>60.807010086377133</v>
      </c>
      <c r="ER45" s="2">
        <f t="shared" si="140"/>
        <v>67.058164077080775</v>
      </c>
      <c r="ES45" s="2">
        <f t="shared" si="140"/>
        <v>69.542974830825045</v>
      </c>
      <c r="ET45" s="2">
        <f t="shared" si="140"/>
        <v>67.105633601477379</v>
      </c>
      <c r="EU45" s="2">
        <f t="shared" si="140"/>
        <v>75.438403991300433</v>
      </c>
      <c r="EV45" s="2">
        <f t="shared" si="140"/>
        <v>78.64471570759504</v>
      </c>
      <c r="EW45" s="2">
        <f t="shared" si="140"/>
        <v>79.542548925223102</v>
      </c>
      <c r="EX45" s="2">
        <f t="shared" si="140"/>
        <v>72.751158842175869</v>
      </c>
      <c r="EY45" s="2">
        <f t="shared" si="140"/>
        <v>64.504014349789756</v>
      </c>
      <c r="EZ45" s="2">
        <f t="shared" si="140"/>
        <v>66.971199587812436</v>
      </c>
      <c r="FA45" s="2">
        <f t="shared" si="140"/>
        <v>67.02020111178004</v>
      </c>
      <c r="FB45" s="2">
        <f t="shared" si="140"/>
        <v>70.841544848532337</v>
      </c>
      <c r="FC45" s="2">
        <f t="shared" si="140"/>
        <v>78.117016224896787</v>
      </c>
      <c r="FD45" s="2">
        <f t="shared" si="140"/>
        <v>71.161225741515395</v>
      </c>
      <c r="FE45" s="2">
        <f t="shared" si="140"/>
        <v>72.723472370933791</v>
      </c>
      <c r="FG45" s="2">
        <f t="shared" si="36"/>
        <v>1.6805566664932086E-4</v>
      </c>
      <c r="FH45" s="2">
        <f t="shared" si="141"/>
        <v>2.0001869302758218E-4</v>
      </c>
      <c r="FI45" s="2">
        <f t="shared" si="141"/>
        <v>2.0730155173723789E-4</v>
      </c>
      <c r="FJ45" s="2">
        <f t="shared" si="141"/>
        <v>2.1021751522191652E-4</v>
      </c>
      <c r="FK45" s="2">
        <f t="shared" si="141"/>
        <v>2.1465002323695838E-4</v>
      </c>
      <c r="FL45" s="2">
        <f t="shared" si="141"/>
        <v>2.2573516785287978E-4</v>
      </c>
      <c r="FM45" s="2">
        <f t="shared" si="141"/>
        <v>2.3276254705529597E-4</v>
      </c>
      <c r="FN45" s="2">
        <f t="shared" si="141"/>
        <v>2.1676036320252627E-4</v>
      </c>
      <c r="FO45" s="2">
        <f t="shared" si="141"/>
        <v>1.9894829316348443E-4</v>
      </c>
      <c r="FP45" s="2">
        <f t="shared" si="141"/>
        <v>2.1135534575099011E-4</v>
      </c>
      <c r="FQ45" s="2">
        <f t="shared" si="141"/>
        <v>2.3034806852550486E-4</v>
      </c>
      <c r="FR45" s="2">
        <f t="shared" si="141"/>
        <v>2.2638398990340486E-4</v>
      </c>
      <c r="FS45" s="2">
        <f t="shared" si="141"/>
        <v>3.7563987631032415E-4</v>
      </c>
      <c r="FT45" s="2">
        <f t="shared" si="141"/>
        <v>8.0275029958765229E-4</v>
      </c>
      <c r="FU45" s="2">
        <f t="shared" si="141"/>
        <v>1.468035737873955E-3</v>
      </c>
      <c r="FW45" s="2">
        <f t="shared" si="90"/>
        <v>8.5882991787107046E-13</v>
      </c>
      <c r="FX45" s="2">
        <f t="shared" si="142"/>
        <v>1.5037515014894079E-12</v>
      </c>
      <c r="FY45" s="2">
        <f t="shared" si="143"/>
        <v>1.584499950458508E-12</v>
      </c>
      <c r="FZ45" s="2">
        <f t="shared" si="144"/>
        <v>1.641445851191063E-12</v>
      </c>
      <c r="GA45" s="2">
        <f t="shared" si="145"/>
        <v>1.5766052783725246E-12</v>
      </c>
      <c r="GB45" s="2">
        <f t="shared" si="146"/>
        <v>1.500591180073209E-12</v>
      </c>
      <c r="GC45" s="2">
        <f t="shared" si="147"/>
        <v>2.4776909114528397E-12</v>
      </c>
      <c r="GD45" s="2">
        <f t="shared" si="148"/>
        <v>2.3127052925775866E-12</v>
      </c>
      <c r="GE45" s="2">
        <f t="shared" si="149"/>
        <v>2.2054766361129943E-12</v>
      </c>
      <c r="GF45" s="2">
        <f t="shared" si="150"/>
        <v>2.1636200923993343E-12</v>
      </c>
      <c r="GG45" s="2">
        <f t="shared" si="151"/>
        <v>1.8939572923779921E-12</v>
      </c>
      <c r="GH45" s="2">
        <f t="shared" si="152"/>
        <v>1.4238338385483074E-12</v>
      </c>
      <c r="GI45" s="2">
        <f t="shared" si="153"/>
        <v>1.1127515256985456E-11</v>
      </c>
      <c r="GJ45" s="2">
        <f t="shared" si="154"/>
        <v>7.7157806883114199E-11</v>
      </c>
      <c r="GK45" s="2">
        <f t="shared" si="155"/>
        <v>3.8519120614516257E-10</v>
      </c>
      <c r="GM45" s="107">
        <f t="shared" si="91"/>
        <v>2.0726305454653447E-6</v>
      </c>
      <c r="GN45" s="107">
        <f t="shared" si="156"/>
        <v>5.8217933525542206E-7</v>
      </c>
      <c r="GO45" s="107">
        <f t="shared" si="157"/>
        <v>3.7800139992380004E-7</v>
      </c>
      <c r="GP45" s="107">
        <f t="shared" si="158"/>
        <v>2.7420265073645219E-8</v>
      </c>
      <c r="GQ45" s="107">
        <f t="shared" si="159"/>
        <v>2.1818626240432057E-8</v>
      </c>
      <c r="GR45" s="107">
        <f t="shared" si="160"/>
        <v>5.0470971523356839E-8</v>
      </c>
      <c r="GS45" s="107">
        <f t="shared" si="161"/>
        <v>1.7641172808494544E-8</v>
      </c>
      <c r="GT45" s="107">
        <f t="shared" si="162"/>
        <v>2.7000888976376627E-8</v>
      </c>
      <c r="GU45" s="107">
        <f t="shared" si="163"/>
        <v>5.8232876371267463E-9</v>
      </c>
      <c r="GV45" s="107">
        <f t="shared" si="164"/>
        <v>2.307509966513524E-9</v>
      </c>
      <c r="GW45" s="107">
        <f t="shared" si="165"/>
        <v>2.9203415431702045E-9</v>
      </c>
      <c r="GX45" s="107">
        <f t="shared" si="166"/>
        <v>2.5886254445276382E-8</v>
      </c>
      <c r="GY45" s="107">
        <f t="shared" si="167"/>
        <v>2.0667526324835578E-8</v>
      </c>
      <c r="GZ45" s="107">
        <f t="shared" si="168"/>
        <v>2.5294793147849147E-8</v>
      </c>
      <c r="HA45" s="107">
        <f t="shared" si="169"/>
        <v>1.9270179126243639E-10</v>
      </c>
      <c r="HC45" s="107">
        <f t="shared" si="123"/>
        <v>1.2076014308703756E-16</v>
      </c>
      <c r="HD45" s="107">
        <f t="shared" si="170"/>
        <v>2.794451920817805E-18</v>
      </c>
      <c r="HE45" s="107">
        <f t="shared" si="171"/>
        <v>7.0442228377141596E-19</v>
      </c>
      <c r="HF45" s="107">
        <f t="shared" si="172"/>
        <v>3.9861247704051435E-22</v>
      </c>
      <c r="HG45" s="107">
        <f t="shared" si="173"/>
        <v>1.7326290032842453E-22</v>
      </c>
      <c r="HH45" s="107">
        <f t="shared" si="174"/>
        <v>1.4351879352394806E-21</v>
      </c>
      <c r="HI45" s="107">
        <f t="shared" si="175"/>
        <v>1.5415347663162071E-22</v>
      </c>
      <c r="HJ45" s="107">
        <f t="shared" si="176"/>
        <v>8.6963422240324772E-22</v>
      </c>
      <c r="HK45" s="107">
        <f t="shared" si="177"/>
        <v>1.8773732354925726E-23</v>
      </c>
      <c r="HL45" s="107">
        <f t="shared" si="178"/>
        <v>6.3877276175040531E-25</v>
      </c>
      <c r="HM45" s="107">
        <f t="shared" si="179"/>
        <v>5.5740833435973538E-25</v>
      </c>
      <c r="HN45" s="107">
        <f t="shared" si="180"/>
        <v>1.5261785269610755E-22</v>
      </c>
      <c r="HO45" s="107">
        <f t="shared" si="181"/>
        <v>1.3014720626512326E-22</v>
      </c>
      <c r="HP45" s="107">
        <f t="shared" si="182"/>
        <v>1.2008171222037579E-22</v>
      </c>
      <c r="HQ45" s="107">
        <f t="shared" si="183"/>
        <v>2.2436248342411432E-28</v>
      </c>
      <c r="HS45" s="107">
        <f t="shared" si="92"/>
        <v>5.3564042965910708E-60</v>
      </c>
      <c r="HT45" s="107">
        <f t="shared" si="184"/>
        <v>2.7103050795556924E-66</v>
      </c>
      <c r="HU45" s="107">
        <f t="shared" si="185"/>
        <v>1.0418262139169453E-68</v>
      </c>
      <c r="HV45" s="107">
        <f t="shared" si="186"/>
        <v>1.9003552492246802E-81</v>
      </c>
      <c r="HW45" s="107">
        <f t="shared" si="187"/>
        <v>4.2635446849431409E-83</v>
      </c>
      <c r="HX45" s="107">
        <f t="shared" si="188"/>
        <v>5.9720895219528114E-80</v>
      </c>
      <c r="HY45" s="107">
        <f t="shared" si="189"/>
        <v>5.9149673694325291E-83</v>
      </c>
      <c r="HZ45" s="107">
        <f t="shared" si="190"/>
        <v>8.3978777666283215E-80</v>
      </c>
      <c r="IA45" s="107">
        <f t="shared" si="191"/>
        <v>7.9811697823979647E-86</v>
      </c>
      <c r="IB45" s="107">
        <f t="shared" si="192"/>
        <v>7.5917003174304424E-92</v>
      </c>
      <c r="IC45" s="107">
        <f t="shared" si="193"/>
        <v>4.6578290458697577E-93</v>
      </c>
      <c r="ID45" s="107">
        <f t="shared" si="194"/>
        <v>7.89233029005166E-84</v>
      </c>
      <c r="IE45" s="107">
        <f t="shared" si="195"/>
        <v>4.8918740985556731E-83</v>
      </c>
      <c r="IF45" s="107">
        <f t="shared" si="196"/>
        <v>1.6224750835440056E-84</v>
      </c>
      <c r="IG45" s="107">
        <f t="shared" si="197"/>
        <v>3.7083658238221488E-55</v>
      </c>
      <c r="II45" s="107">
        <f t="shared" si="93"/>
        <v>3.1394410843405264E-121</v>
      </c>
      <c r="IJ45" s="107">
        <f t="shared" si="94"/>
        <v>3.9269952339543549E-134</v>
      </c>
      <c r="IK45" s="107">
        <f t="shared" si="95"/>
        <v>3.6316007016012583E-139</v>
      </c>
      <c r="IL45" s="107">
        <f t="shared" si="96"/>
        <v>2.8498781929913921E-166</v>
      </c>
      <c r="IM45" s="107">
        <f t="shared" si="97"/>
        <v>5.9447727626043172E-170</v>
      </c>
      <c r="IN45" s="107">
        <f t="shared" si="98"/>
        <v>9.833261903557328E-164</v>
      </c>
      <c r="IO45" s="107">
        <f t="shared" si="99"/>
        <v>9.3828184968204904E-170</v>
      </c>
      <c r="IP45" s="107">
        <f t="shared" si="100"/>
        <v>1.8052998895250035E-163</v>
      </c>
      <c r="IQ45" s="107">
        <f t="shared" si="101"/>
        <v>4.1658221275610526E-176</v>
      </c>
      <c r="IR45" s="107">
        <f t="shared" si="102"/>
        <v>2.9448675832028094E-188</v>
      </c>
      <c r="IS45" s="107">
        <f t="shared" si="103"/>
        <v>1.5898160786802839E-191</v>
      </c>
      <c r="IT45" s="107">
        <f t="shared" si="104"/>
        <v>1.4943237944486972E-171</v>
      </c>
      <c r="IU45" s="107">
        <f t="shared" si="105"/>
        <v>1.7230331846154726E-168</v>
      </c>
      <c r="IV45" s="107">
        <f t="shared" si="106"/>
        <v>1.3095317981077007E-173</v>
      </c>
      <c r="IW45" s="107">
        <f t="shared" si="107"/>
        <v>1.3014279752368469E-175</v>
      </c>
      <c r="IY45" s="107">
        <f t="shared" si="108"/>
        <v>2.0726305455861049E-6</v>
      </c>
      <c r="IZ45" s="107">
        <f t="shared" si="109"/>
        <v>5.8217933525821652E-7</v>
      </c>
      <c r="JA45" s="107">
        <f t="shared" si="110"/>
        <v>3.7800139992450445E-7</v>
      </c>
      <c r="JB45" s="107">
        <f t="shared" si="111"/>
        <v>2.7420265073645616E-8</v>
      </c>
      <c r="JC45" s="107">
        <f t="shared" si="112"/>
        <v>2.1818626240432229E-8</v>
      </c>
      <c r="JD45" s="107">
        <f t="shared" si="113"/>
        <v>5.0470971523358275E-8</v>
      </c>
      <c r="JE45" s="107">
        <f t="shared" si="114"/>
        <v>1.7641172808494699E-8</v>
      </c>
      <c r="JF45" s="107">
        <f t="shared" si="115"/>
        <v>2.7000888976377498E-8</v>
      </c>
      <c r="JG45" s="107">
        <f t="shared" si="116"/>
        <v>5.8232876371267653E-9</v>
      </c>
      <c r="JH45" s="107">
        <f t="shared" si="117"/>
        <v>2.3075099665135248E-9</v>
      </c>
      <c r="JI45" s="107">
        <f t="shared" si="118"/>
        <v>2.920341543170205E-9</v>
      </c>
      <c r="JJ45" s="107">
        <f t="shared" si="119"/>
        <v>2.5886254445276534E-8</v>
      </c>
      <c r="JK45" s="107">
        <f t="shared" si="120"/>
        <v>2.0667526324835707E-8</v>
      </c>
      <c r="JL45" s="107">
        <f t="shared" si="121"/>
        <v>2.5294793147849266E-8</v>
      </c>
      <c r="JM45" s="107">
        <f t="shared" si="122"/>
        <v>1.9270179126243639E-10</v>
      </c>
    </row>
    <row r="46" spans="2:273" x14ac:dyDescent="0.25">
      <c r="B46" s="2">
        <v>18</v>
      </c>
      <c r="C46" s="37">
        <v>71.375</v>
      </c>
      <c r="D46" s="37">
        <v>72.113</v>
      </c>
      <c r="E46" s="37">
        <v>73.311000000000007</v>
      </c>
      <c r="F46" s="37">
        <v>69.721000000000004</v>
      </c>
      <c r="G46" s="37">
        <v>74.393000000000001</v>
      </c>
      <c r="H46" s="37">
        <v>78.2</v>
      </c>
      <c r="I46" s="37">
        <v>75.3</v>
      </c>
      <c r="J46" s="37">
        <v>72.816999999999993</v>
      </c>
      <c r="K46" s="37">
        <v>70.759</v>
      </c>
      <c r="L46" s="37">
        <v>68.983000000000004</v>
      </c>
      <c r="M46" s="37">
        <v>67.864000000000004</v>
      </c>
      <c r="N46" s="37">
        <v>72.457999999999998</v>
      </c>
      <c r="O46" s="37">
        <v>79.558999999999997</v>
      </c>
      <c r="P46" s="37">
        <v>71.78</v>
      </c>
      <c r="Q46" s="37">
        <v>70.819999999999993</v>
      </c>
      <c r="S46" s="4">
        <f>AY46 + (C$3 * _xlfn.NORM.DIST($B46, C$7, ABS(C$11), FALSE) * _xlfn.NORM.DIST(($B46 - C$7)*C$15, 0, ABS(C$11), TRUE) * 2)
               + (C$4 * _xlfn.NORM.DIST($B46, C$8, ABS(C$12), FALSE) * _xlfn.NORM.DIST(($B46 - C$8)*C$16, 0, ABS(C$12), TRUE) * 2)
               + (C$5 * _xlfn.NORM.DIST($B46, C$9, ABS(C$13), FALSE) * _xlfn.NORM.DIST(($B46 - C$9)*C$17, 0, ABS(C$13), TRUE) * 2)
               + (C$6 * _xlfn.NORM.DIST($B46, C$10, ABS(C$14), FALSE) * _xlfn.NORM.DIST(($B46 - C$10)*C$18, 0, ABS(C$14), TRUE) * 2)</f>
        <v>70.997488833863258</v>
      </c>
      <c r="T46" s="4">
        <f>AZ46 + (D$3 * _xlfn.NORM.DIST($B46, D$7, ABS(D$11), FALSE) * _xlfn.NORM.DIST(($B46 - D$7)*D$15, 0, ABS(D$11), TRUE) * 2)
               + (D$4 * _xlfn.NORM.DIST($B46, D$8, ABS(D$12), FALSE) * _xlfn.NORM.DIST(($B46 - D$8)*D$16, 0, ABS(D$12), TRUE) * 2)
               + (D$5 * _xlfn.NORM.DIST($B46, D$9, ABS(D$13), FALSE) * _xlfn.NORM.DIST(($B46 - D$9)*D$17, 0, ABS(D$13), TRUE) * 2)
               + (D$6 * _xlfn.NORM.DIST($B46, D$10, ABS(D$14), FALSE) * _xlfn.NORM.DIST(($B46 - D$10)*D$18, 0, ABS(D$14), TRUE) * 2)</f>
        <v>72.502138078768141</v>
      </c>
      <c r="U46" s="4">
        <f>BA46 + (E$3 * _xlfn.NORM.DIST($B46, E$7, ABS(E$11), FALSE) * _xlfn.NORM.DIST(($B46 - E$7)*E$15, 0, ABS(E$11), TRUE) * 2)
               + (E$4 * _xlfn.NORM.DIST($B46, E$8, ABS(E$12), FALSE) * _xlfn.NORM.DIST(($B46 - E$8)*E$16, 0, ABS(E$12), TRUE) * 2)
               + (E$5 * _xlfn.NORM.DIST($B46, E$9, ABS(E$13), FALSE) * _xlfn.NORM.DIST(($B46 - E$9)*E$17, 0, ABS(E$13), TRUE) * 2)
               + (E$6 * _xlfn.NORM.DIST($B46, E$10, ABS(E$14), FALSE) * _xlfn.NORM.DIST(($B46 - E$10)*E$18, 0, ABS(E$14), TRUE) * 2)</f>
        <v>73.465947487313429</v>
      </c>
      <c r="V46" s="4">
        <f>BB46 + (F$3 * _xlfn.NORM.DIST($B46, F$7, ABS(F$11), FALSE) * _xlfn.NORM.DIST(($B46 - F$7)*F$15, 0, ABS(F$11), TRUE) * 2)
               + (F$4 * _xlfn.NORM.DIST($B46, F$8, ABS(F$12), FALSE) * _xlfn.NORM.DIST(($B46 - F$8)*F$16, 0, ABS(F$12), TRUE) * 2)
               + (F$5 * _xlfn.NORM.DIST($B46, F$9, ABS(F$13), FALSE) * _xlfn.NORM.DIST(($B46 - F$9)*F$17, 0, ABS(F$13), TRUE) * 2)
               + (F$6 * _xlfn.NORM.DIST($B46, F$10, ABS(F$14), FALSE) * _xlfn.NORM.DIST(($B46 - F$10)*F$18, 0, ABS(F$14), TRUE) * 2)</f>
        <v>70.444329447794274</v>
      </c>
      <c r="W46" s="4">
        <f>BC46 + (G$3 * _xlfn.NORM.DIST($B46, G$7, ABS(G$11), FALSE) * _xlfn.NORM.DIST(($B46 - G$7)*G$15, 0, ABS(G$11), TRUE) * 2)
               + (G$4 * _xlfn.NORM.DIST($B46, G$8, ABS(G$12), FALSE) * _xlfn.NORM.DIST(($B46 - G$8)*G$16, 0, ABS(G$12), TRUE) * 2)
               + (G$5 * _xlfn.NORM.DIST($B46, G$9, ABS(G$13), FALSE) * _xlfn.NORM.DIST(($B46 - G$9)*G$17, 0, ABS(G$13), TRUE) * 2)
               + (G$6 * _xlfn.NORM.DIST($B46, G$10, ABS(G$14), FALSE) * _xlfn.NORM.DIST(($B46 - G$10)*G$18, 0, ABS(G$14), TRUE) * 2)</f>
        <v>74.148280180396341</v>
      </c>
      <c r="X46" s="4">
        <f>BD46 + (H$3 * _xlfn.NORM.DIST($B46, H$7, ABS(H$11), FALSE) * _xlfn.NORM.DIST(($B46 - H$7)*H$15, 0, ABS(H$11), TRUE) * 2)
               + (H$4 * _xlfn.NORM.DIST($B46, H$8, ABS(H$12), FALSE) * _xlfn.NORM.DIST(($B46 - H$8)*H$16, 0, ABS(H$12), TRUE) * 2)
               + (H$5 * _xlfn.NORM.DIST($B46, H$9, ABS(H$13), FALSE) * _xlfn.NORM.DIST(($B46 - H$9)*H$17, 0, ABS(H$13), TRUE) * 2)
               + (H$6 * _xlfn.NORM.DIST($B46, H$10, ABS(H$14), FALSE) * _xlfn.NORM.DIST(($B46 - H$10)*H$18, 0, ABS(H$14), TRUE) * 2)</f>
        <v>79.146815548344222</v>
      </c>
      <c r="Y46" s="4">
        <f>BE46 + (I$3 * _xlfn.NORM.DIST($B46, I$7, ABS(I$11), FALSE) * _xlfn.NORM.DIST(($B46 - I$7)*I$15, 0, ABS(I$11), TRUE) * 2)
               + (I$4 * _xlfn.NORM.DIST($B46, I$8, ABS(I$12), FALSE) * _xlfn.NORM.DIST(($B46 - I$8)*I$16, 0, ABS(I$12), TRUE) * 2)
               + (I$5 * _xlfn.NORM.DIST($B46, I$9, ABS(I$13), FALSE) * _xlfn.NORM.DIST(($B46 - I$9)*I$17, 0, ABS(I$13), TRUE) * 2)
               + (I$6 * _xlfn.NORM.DIST($B46, I$10, ABS(I$14), FALSE) * _xlfn.NORM.DIST(($B46 - I$10)*I$18, 0, ABS(I$14), TRUE) * 2)</f>
        <v>75.519529567581415</v>
      </c>
      <c r="Z46" s="4">
        <f>BF46 + (J$3 * _xlfn.NORM.DIST($B46, J$7, ABS(J$11), FALSE) * _xlfn.NORM.DIST(($B46 - J$7)*J$15, 0, ABS(J$11), TRUE) * 2)
               + (J$4 * _xlfn.NORM.DIST($B46, J$8, ABS(J$12), FALSE) * _xlfn.NORM.DIST(($B46 - J$8)*J$16, 0, ABS(J$12), TRUE) * 2)
               + (J$5 * _xlfn.NORM.DIST($B46, J$9, ABS(J$13), FALSE) * _xlfn.NORM.DIST(($B46 - J$9)*J$17, 0, ABS(J$13), TRUE) * 2)
               + (J$6 * _xlfn.NORM.DIST($B46, J$10, ABS(J$14), FALSE) * _xlfn.NORM.DIST(($B46 - J$10)*J$18, 0, ABS(J$14), TRUE) * 2)</f>
        <v>73.859494065786208</v>
      </c>
      <c r="AA46" s="4">
        <f>BG46 + (K$3 * _xlfn.NORM.DIST($B46, K$7, ABS(K$11), FALSE) * _xlfn.NORM.DIST(($B46 - K$7)*K$15, 0, ABS(K$11), TRUE) * 2)
               + (K$4 * _xlfn.NORM.DIST($B46, K$8, ABS(K$12), FALSE) * _xlfn.NORM.DIST(($B46 - K$8)*K$16, 0, ABS(K$12), TRUE) * 2)
               + (K$5 * _xlfn.NORM.DIST($B46, K$9, ABS(K$13), FALSE) * _xlfn.NORM.DIST(($B46 - K$9)*K$17, 0, ABS(K$13), TRUE) * 2)
               + (K$6 * _xlfn.NORM.DIST($B46, K$10, ABS(K$14), FALSE) * _xlfn.NORM.DIST(($B46 - K$10)*K$18, 0, ABS(K$14), TRUE) * 2)</f>
        <v>70.571008063863047</v>
      </c>
      <c r="AB46" s="4">
        <f>BH46 + (L$3 * _xlfn.NORM.DIST($B46, L$7, ABS(L$11), FALSE) * _xlfn.NORM.DIST(($B46 - L$7)*L$15, 0, ABS(L$11), TRUE) * 2)
               + (L$4 * _xlfn.NORM.DIST($B46, L$8, ABS(L$12), FALSE) * _xlfn.NORM.DIST(($B46 - L$8)*L$16, 0, ABS(L$12), TRUE) * 2)
               + (L$5 * _xlfn.NORM.DIST($B46, L$9, ABS(L$13), FALSE) * _xlfn.NORM.DIST(($B46 - L$9)*L$17, 0, ABS(L$13), TRUE) * 2)
               + (L$6 * _xlfn.NORM.DIST($B46, L$10, ABS(L$14), FALSE) * _xlfn.NORM.DIST(($B46 - L$10)*L$18, 0, ABS(L$14), TRUE) * 2)</f>
        <v>69.721804232177291</v>
      </c>
      <c r="AC46" s="4">
        <f>BI46 + (M$3 * _xlfn.NORM.DIST($B46, M$7, ABS(M$11), FALSE) * _xlfn.NORM.DIST(($B46 - M$7)*M$15, 0, ABS(M$11), TRUE) * 2)
               + (M$4 * _xlfn.NORM.DIST($B46, M$8, ABS(M$12), FALSE) * _xlfn.NORM.DIST(($B46 - M$8)*M$16, 0, ABS(M$12), TRUE) * 2)
               + (M$5 * _xlfn.NORM.DIST($B46, M$9, ABS(M$13), FALSE) * _xlfn.NORM.DIST(($B46 - M$9)*M$17, 0, ABS(M$13), TRUE) * 2)
               + (M$6 * _xlfn.NORM.DIST($B46, M$10, ABS(M$14), FALSE) * _xlfn.NORM.DIST(($B46 - M$10)*M$18, 0, ABS(M$14), TRUE) * 2)</f>
        <v>69.554044522902103</v>
      </c>
      <c r="AD46" s="4">
        <f>BJ46 + (N$3 * _xlfn.NORM.DIST($B46, N$7, ABS(N$11), FALSE) * _xlfn.NORM.DIST(($B46 - N$7)*N$15, 0, ABS(N$11), TRUE) * 2)
               + (N$4 * _xlfn.NORM.DIST($B46, N$8, ABS(N$12), FALSE) * _xlfn.NORM.DIST(($B46 - N$8)*N$16, 0, ABS(N$12), TRUE) * 2)
               + (N$5 * _xlfn.NORM.DIST($B46, N$9, ABS(N$13), FALSE) * _xlfn.NORM.DIST(($B46 - N$9)*N$17, 0, ABS(N$13), TRUE) * 2)
               + (N$6 * _xlfn.NORM.DIST($B46, N$10, ABS(N$14), FALSE) * _xlfn.NORM.DIST(($B46 - N$10)*N$18, 0, ABS(N$14), TRUE) * 2)</f>
        <v>72.531152572005709</v>
      </c>
      <c r="AE46" s="4">
        <f>BK46 + (O$3 * _xlfn.NORM.DIST($B46, O$7, ABS(O$11), FALSE) * _xlfn.NORM.DIST(($B46 - O$7)*O$15, 0, ABS(O$11), TRUE) * 2)
               + (O$4 * _xlfn.NORM.DIST($B46, O$8, ABS(O$12), FALSE) * _xlfn.NORM.DIST(($B46 - O$8)*O$16, 0, ABS(O$12), TRUE) * 2)
               + (O$5 * _xlfn.NORM.DIST($B46, O$9, ABS(O$13), FALSE) * _xlfn.NORM.DIST(($B46 - O$9)*O$17, 0, ABS(O$13), TRUE) * 2)
               + (O$6 * _xlfn.NORM.DIST($B46, O$10, ABS(O$14), FALSE) * _xlfn.NORM.DIST(($B46 - O$10)*O$18, 0, ABS(O$14), TRUE) * 2)</f>
        <v>80.056919751735464</v>
      </c>
      <c r="AF46" s="4">
        <f t="shared" si="10"/>
        <v>71.774475420030655</v>
      </c>
      <c r="AG46" s="4">
        <f t="shared" si="11"/>
        <v>70.758126214003411</v>
      </c>
      <c r="AI46" s="4">
        <f>IF(OR($B46 &lt; C$231, $B46 &gt; C$234), 0, C46-S46)</f>
        <v>0.37751116613674185</v>
      </c>
      <c r="AJ46" s="4">
        <f>IF(OR($B46 &lt; D$231, $B46 &gt; D$234), 0, D46-T46)</f>
        <v>-0.38913807876814133</v>
      </c>
      <c r="AK46" s="4">
        <f>IF(OR($B46 &lt; E$231, $B46 &gt; E$234), 0, E46-U46)</f>
        <v>-0.15494748731342156</v>
      </c>
      <c r="AL46" s="4">
        <f>IF(OR($B46 &lt; F$231, $B46 &gt; F$234), 0, F46-V46)</f>
        <v>-0.72332944779427066</v>
      </c>
      <c r="AM46" s="4">
        <f>IF(OR($B46 &lt; G$231, $B46 &gt; G$234), 0, G46-W46)</f>
        <v>0.24471981960365952</v>
      </c>
      <c r="AN46" s="4">
        <f>IF(OR($B46 &lt; H$231, $B46 &gt; H$234), 0, H46-X46)</f>
        <v>-0.94681554834421888</v>
      </c>
      <c r="AO46" s="4">
        <f>IF(OR($B46 &lt; I$231, $B46 &gt; I$234), 0, I46-Y46)</f>
        <v>-0.21952956758141795</v>
      </c>
      <c r="AP46" s="4">
        <f>IF(OR($B46 &lt; J$231, $B46 &gt; J$234), 0, J46-Z46)</f>
        <v>-1.0424940657862152</v>
      </c>
      <c r="AQ46" s="4">
        <f>IF(OR($B46 &lt; K$231, $B46 &gt; K$234), 0, K46-AA46)</f>
        <v>0.18799193613695309</v>
      </c>
      <c r="AR46" s="4">
        <f>IF(OR($B46 &lt; L$231, $B46 &gt; L$234), 0, L46-AB46)</f>
        <v>-0.73880423217728719</v>
      </c>
      <c r="AS46" s="4">
        <f>IF(OR($B46 &lt; M$231, $B46 &gt; M$234), 0, M46-AC46)</f>
        <v>-1.6900445229020988</v>
      </c>
      <c r="AT46" s="4">
        <f>IF(OR($B46 &lt; N$231, $B46 &gt; N$234), 0, N46-AD46)</f>
        <v>-7.3152572005710681E-2</v>
      </c>
      <c r="AU46" s="4">
        <f>IF(OR($B46 &lt; O$231, $B46 &gt; O$234), 0, O46-AE46)</f>
        <v>-0.49791975173546632</v>
      </c>
      <c r="AV46" s="4">
        <f t="shared" si="124"/>
        <v>5.5245799693466324E-3</v>
      </c>
      <c r="AW46" s="4">
        <f t="shared" si="124"/>
        <v>6.1873785996581887E-2</v>
      </c>
      <c r="AY46" s="2">
        <f t="shared" si="44"/>
        <v>70.992460471090311</v>
      </c>
      <c r="AZ46" s="2">
        <f t="shared" si="125"/>
        <v>72.500556320329565</v>
      </c>
      <c r="BA46" s="2">
        <f t="shared" si="126"/>
        <v>73.464850474330873</v>
      </c>
      <c r="BB46" s="2">
        <f t="shared" si="127"/>
        <v>70.444232918076352</v>
      </c>
      <c r="BC46" s="2">
        <f t="shared" si="128"/>
        <v>74.148203932538081</v>
      </c>
      <c r="BD46" s="2">
        <f t="shared" si="129"/>
        <v>79.146652933380551</v>
      </c>
      <c r="BE46" s="2">
        <f t="shared" si="130"/>
        <v>75.519464678445104</v>
      </c>
      <c r="BF46" s="2">
        <f t="shared" si="131"/>
        <v>73.859397468131377</v>
      </c>
      <c r="BG46" s="2">
        <f t="shared" si="132"/>
        <v>70.570984024814635</v>
      </c>
      <c r="BH46" s="2">
        <f t="shared" si="133"/>
        <v>69.721793852622184</v>
      </c>
      <c r="BI46" s="2">
        <f t="shared" si="134"/>
        <v>69.554031546735985</v>
      </c>
      <c r="BJ46" s="2">
        <f t="shared" si="135"/>
        <v>72.531054131286027</v>
      </c>
      <c r="BK46" s="2">
        <f t="shared" si="136"/>
        <v>80.056848012952372</v>
      </c>
      <c r="BL46" s="2">
        <f t="shared" si="137"/>
        <v>71.774390788852287</v>
      </c>
      <c r="BM46" s="2">
        <f t="shared" si="138"/>
        <v>70.758125446640349</v>
      </c>
      <c r="BO46" s="2">
        <f t="shared" si="45"/>
        <v>71.375</v>
      </c>
      <c r="BP46" s="2">
        <f t="shared" si="46"/>
        <v>72.113</v>
      </c>
      <c r="BQ46" s="2">
        <f t="shared" si="47"/>
        <v>73.311000000000007</v>
      </c>
      <c r="BR46" s="2">
        <f t="shared" si="48"/>
        <v>69.721000000000004</v>
      </c>
      <c r="BS46" s="2">
        <f t="shared" si="49"/>
        <v>74.393000000000001</v>
      </c>
      <c r="BT46" s="2">
        <f t="shared" si="50"/>
        <v>78.2</v>
      </c>
      <c r="BU46" s="2">
        <f t="shared" si="51"/>
        <v>75.3</v>
      </c>
      <c r="BV46" s="2">
        <f t="shared" si="52"/>
        <v>72.816999999999993</v>
      </c>
      <c r="BW46" s="2">
        <f t="shared" si="53"/>
        <v>70.759</v>
      </c>
      <c r="BX46" s="2">
        <f t="shared" si="54"/>
        <v>68.983000000000004</v>
      </c>
      <c r="BY46" s="2">
        <f t="shared" si="55"/>
        <v>67.864000000000004</v>
      </c>
      <c r="BZ46" s="2">
        <f t="shared" si="56"/>
        <v>72.457999999999998</v>
      </c>
      <c r="CA46" s="2">
        <f t="shared" si="57"/>
        <v>79.558999999999997</v>
      </c>
      <c r="CB46" s="2">
        <f t="shared" si="58"/>
        <v>71.78</v>
      </c>
      <c r="CC46" s="2">
        <f t="shared" si="59"/>
        <v>70.819999999999993</v>
      </c>
      <c r="CE46" s="2" t="str">
        <f t="shared" si="60"/>
        <v/>
      </c>
      <c r="CF46" s="2" t="str">
        <f t="shared" si="61"/>
        <v/>
      </c>
      <c r="CG46" s="2" t="str">
        <f t="shared" si="62"/>
        <v/>
      </c>
      <c r="CH46" s="2" t="str">
        <f t="shared" si="63"/>
        <v/>
      </c>
      <c r="CI46" s="2" t="str">
        <f t="shared" si="64"/>
        <v/>
      </c>
      <c r="CJ46" s="2" t="str">
        <f t="shared" si="65"/>
        <v/>
      </c>
      <c r="CK46" s="2" t="str">
        <f t="shared" si="66"/>
        <v/>
      </c>
      <c r="CL46" s="2" t="str">
        <f t="shared" si="67"/>
        <v/>
      </c>
      <c r="CM46" s="2" t="str">
        <f t="shared" si="68"/>
        <v/>
      </c>
      <c r="CN46" s="2" t="str">
        <f t="shared" si="69"/>
        <v/>
      </c>
      <c r="CO46" s="2" t="str">
        <f t="shared" si="70"/>
        <v/>
      </c>
      <c r="CP46" s="2" t="str">
        <f t="shared" si="71"/>
        <v/>
      </c>
      <c r="CQ46" s="2" t="str">
        <f t="shared" si="72"/>
        <v/>
      </c>
      <c r="CR46" s="2" t="str">
        <f t="shared" si="73"/>
        <v/>
      </c>
      <c r="CS46" s="2" t="str">
        <f t="shared" si="74"/>
        <v/>
      </c>
      <c r="CU46" s="2" t="str">
        <f t="shared" si="75"/>
        <v/>
      </c>
      <c r="CV46" s="2" t="str">
        <f t="shared" si="76"/>
        <v/>
      </c>
      <c r="CW46" s="2" t="str">
        <f t="shared" si="77"/>
        <v/>
      </c>
      <c r="CX46" s="2" t="str">
        <f t="shared" si="78"/>
        <v/>
      </c>
      <c r="CY46" s="2" t="str">
        <f t="shared" si="79"/>
        <v/>
      </c>
      <c r="CZ46" s="2" t="str">
        <f t="shared" si="80"/>
        <v/>
      </c>
      <c r="DA46" s="2" t="str">
        <f t="shared" si="81"/>
        <v/>
      </c>
      <c r="DB46" s="2" t="str">
        <f t="shared" si="82"/>
        <v/>
      </c>
      <c r="DC46" s="2" t="str">
        <f t="shared" si="83"/>
        <v/>
      </c>
      <c r="DD46" s="2" t="str">
        <f t="shared" si="84"/>
        <v/>
      </c>
      <c r="DE46" s="2" t="str">
        <f t="shared" si="85"/>
        <v/>
      </c>
      <c r="DF46" s="2" t="str">
        <f t="shared" si="86"/>
        <v/>
      </c>
      <c r="DG46" s="2" t="str">
        <f t="shared" si="87"/>
        <v/>
      </c>
      <c r="DH46" s="2" t="str">
        <f t="shared" si="88"/>
        <v/>
      </c>
      <c r="DI46" s="2" t="str">
        <f t="shared" si="89"/>
        <v/>
      </c>
      <c r="DK46" s="2">
        <f t="shared" si="17"/>
        <v>70.994569758064515</v>
      </c>
      <c r="DL46" s="2">
        <f t="shared" si="139"/>
        <v>72.502415322580646</v>
      </c>
      <c r="DM46" s="2">
        <f t="shared" si="139"/>
        <v>73.465653775659817</v>
      </c>
      <c r="DN46" s="2">
        <f t="shared" si="139"/>
        <v>70.446113413547238</v>
      </c>
      <c r="DO46" s="2">
        <f t="shared" si="139"/>
        <v>74.148065615835762</v>
      </c>
      <c r="DP46" s="2">
        <f t="shared" si="139"/>
        <v>79.144711007130141</v>
      </c>
      <c r="DQ46" s="2">
        <f t="shared" si="139"/>
        <v>75.517611803519046</v>
      </c>
      <c r="DR46" s="2">
        <f t="shared" si="139"/>
        <v>73.858569964349357</v>
      </c>
      <c r="DS46" s="2">
        <f t="shared" si="139"/>
        <v>70.571887903225814</v>
      </c>
      <c r="DT46" s="2">
        <f t="shared" si="139"/>
        <v>69.722908268446403</v>
      </c>
      <c r="DU46" s="2">
        <f t="shared" si="139"/>
        <v>69.55480177975528</v>
      </c>
      <c r="DV46" s="2">
        <f t="shared" si="139"/>
        <v>72.531313233137837</v>
      </c>
      <c r="DW46" s="2">
        <f t="shared" si="139"/>
        <v>80.056361296791422</v>
      </c>
      <c r="DX46" s="2">
        <f t="shared" si="139"/>
        <v>71.772775958110529</v>
      </c>
      <c r="DY46" s="2">
        <f t="shared" si="139"/>
        <v>70.754900930487139</v>
      </c>
      <c r="EA46" s="2">
        <f t="shared" si="19"/>
        <v>61.024426305162969</v>
      </c>
      <c r="EB46" s="2">
        <f t="shared" si="20"/>
        <v>65.119433097907077</v>
      </c>
      <c r="EC46" s="2">
        <f t="shared" si="21"/>
        <v>70.387436708144776</v>
      </c>
      <c r="ED46" s="2">
        <f t="shared" si="22"/>
        <v>63.340083466636194</v>
      </c>
      <c r="EE46" s="2">
        <f t="shared" si="23"/>
        <v>74.659945212522842</v>
      </c>
      <c r="EF46" s="2">
        <f t="shared" si="24"/>
        <v>85.978457981032889</v>
      </c>
      <c r="EG46" s="2">
        <f t="shared" si="25"/>
        <v>81.841135910132294</v>
      </c>
      <c r="EH46" s="2">
        <f t="shared" si="26"/>
        <v>76.891165545783764</v>
      </c>
      <c r="EI46" s="2">
        <f t="shared" si="27"/>
        <v>66.962844012514452</v>
      </c>
      <c r="EJ46" s="2">
        <f t="shared" si="28"/>
        <v>65.534415199890844</v>
      </c>
      <c r="EK46" s="2">
        <f t="shared" si="29"/>
        <v>66.89858534588619</v>
      </c>
      <c r="EL46" s="2">
        <f t="shared" si="30"/>
        <v>71.622132423588369</v>
      </c>
      <c r="EM46" s="2">
        <f t="shared" si="31"/>
        <v>81.107434612081946</v>
      </c>
      <c r="EN46" s="2">
        <f t="shared" si="32"/>
        <v>73.433459946595477</v>
      </c>
      <c r="EO46" s="2">
        <f t="shared" si="33"/>
        <v>72.595369394462693</v>
      </c>
      <c r="EQ46" s="2">
        <f t="shared" si="34"/>
        <v>60.775829976712849</v>
      </c>
      <c r="ER46" s="2">
        <f t="shared" si="140"/>
        <v>66.969979168630402</v>
      </c>
      <c r="ES46" s="2">
        <f t="shared" si="140"/>
        <v>69.430952230404714</v>
      </c>
      <c r="ET46" s="2">
        <f t="shared" si="140"/>
        <v>66.992433704813024</v>
      </c>
      <c r="EU46" s="2">
        <f t="shared" si="140"/>
        <v>75.28755773130996</v>
      </c>
      <c r="EV46" s="2">
        <f t="shared" si="140"/>
        <v>78.465591972752236</v>
      </c>
      <c r="EW46" s="2">
        <f t="shared" si="140"/>
        <v>79.363871533809942</v>
      </c>
      <c r="EX46" s="2">
        <f t="shared" si="140"/>
        <v>72.596579652467639</v>
      </c>
      <c r="EY46" s="2">
        <f t="shared" si="140"/>
        <v>64.381841304572887</v>
      </c>
      <c r="EZ46" s="2">
        <f t="shared" si="140"/>
        <v>66.83872478303833</v>
      </c>
      <c r="FA46" s="2">
        <f t="shared" si="140"/>
        <v>66.874063904386475</v>
      </c>
      <c r="FB46" s="2">
        <f t="shared" si="140"/>
        <v>70.675704455828779</v>
      </c>
      <c r="FC46" s="2">
        <f t="shared" si="140"/>
        <v>77.943034499361417</v>
      </c>
      <c r="FD46" s="2">
        <f t="shared" si="140"/>
        <v>71.010934386947568</v>
      </c>
      <c r="FE46" s="2">
        <f t="shared" si="140"/>
        <v>72.564738436389504</v>
      </c>
      <c r="FG46" s="2">
        <f t="shared" si="36"/>
        <v>2.1156034352886924E-4</v>
      </c>
      <c r="FH46" s="2">
        <f t="shared" si="141"/>
        <v>2.5179557501297487E-4</v>
      </c>
      <c r="FI46" s="2">
        <f t="shared" si="141"/>
        <v>2.6096318402054507E-4</v>
      </c>
      <c r="FJ46" s="2">
        <f t="shared" si="141"/>
        <v>2.6463376772733696E-4</v>
      </c>
      <c r="FK46" s="2">
        <f t="shared" si="141"/>
        <v>2.702133508841987E-4</v>
      </c>
      <c r="FL46" s="2">
        <f t="shared" si="141"/>
        <v>2.8416712998285601E-4</v>
      </c>
      <c r="FM46" s="2">
        <f t="shared" si="141"/>
        <v>2.9301302605225644E-4</v>
      </c>
      <c r="FN46" s="2">
        <f t="shared" si="141"/>
        <v>2.7286981475080943E-4</v>
      </c>
      <c r="FO46" s="2">
        <f t="shared" si="141"/>
        <v>2.5044816061840894E-4</v>
      </c>
      <c r="FP46" s="2">
        <f t="shared" si="141"/>
        <v>2.6606605514777602E-4</v>
      </c>
      <c r="FQ46" s="2">
        <f t="shared" si="141"/>
        <v>2.8997374212969516E-4</v>
      </c>
      <c r="FR46" s="2">
        <f t="shared" si="141"/>
        <v>2.8498385293741053E-4</v>
      </c>
      <c r="FS46" s="2">
        <f t="shared" si="141"/>
        <v>4.6306589395114263E-4</v>
      </c>
      <c r="FT46" s="2">
        <f t="shared" si="141"/>
        <v>9.7238907547391872E-4</v>
      </c>
      <c r="FU46" s="2">
        <f t="shared" si="141"/>
        <v>1.7520083774391303E-3</v>
      </c>
      <c r="FW46" s="2">
        <f t="shared" si="90"/>
        <v>1.0812028080167506E-12</v>
      </c>
      <c r="FX46" s="2">
        <f t="shared" si="142"/>
        <v>1.8931109782479113E-12</v>
      </c>
      <c r="FY46" s="2">
        <f t="shared" si="143"/>
        <v>1.9947672526180012E-12</v>
      </c>
      <c r="FZ46" s="2">
        <f t="shared" si="144"/>
        <v>2.0664578941476633E-12</v>
      </c>
      <c r="GA46" s="2">
        <f t="shared" si="145"/>
        <v>1.9848284493111755E-12</v>
      </c>
      <c r="GB46" s="2">
        <f t="shared" si="146"/>
        <v>1.8891323693076239E-12</v>
      </c>
      <c r="GC46" s="2">
        <f t="shared" si="147"/>
        <v>3.1192280509974501E-12</v>
      </c>
      <c r="GD46" s="2">
        <f t="shared" si="148"/>
        <v>2.9115234628150521E-12</v>
      </c>
      <c r="GE46" s="2">
        <f t="shared" si="149"/>
        <v>2.7765305823193783E-12</v>
      </c>
      <c r="GF46" s="2">
        <f t="shared" si="150"/>
        <v>2.7238363157884377E-12</v>
      </c>
      <c r="GG46" s="2">
        <f t="shared" si="151"/>
        <v>2.3843509642263584E-12</v>
      </c>
      <c r="GH46" s="2">
        <f t="shared" si="152"/>
        <v>1.792500601520235E-12</v>
      </c>
      <c r="GI46" s="2">
        <f t="shared" si="153"/>
        <v>1.3718520902630859E-11</v>
      </c>
      <c r="GJ46" s="2">
        <f t="shared" si="154"/>
        <v>9.3478817116490287E-11</v>
      </c>
      <c r="GK46" s="2">
        <f t="shared" si="155"/>
        <v>4.5983226445558266E-10</v>
      </c>
      <c r="GM46" s="107">
        <f t="shared" si="91"/>
        <v>3.8287999711190535E-6</v>
      </c>
      <c r="GN46" s="107">
        <f t="shared" si="156"/>
        <v>1.1624110625126758E-6</v>
      </c>
      <c r="GO46" s="107">
        <f t="shared" si="157"/>
        <v>7.7403298707898533E-7</v>
      </c>
      <c r="GP46" s="107">
        <f t="shared" si="158"/>
        <v>6.4435264494130023E-8</v>
      </c>
      <c r="GQ46" s="107">
        <f t="shared" si="159"/>
        <v>5.1996360112560005E-8</v>
      </c>
      <c r="GR46" s="107">
        <f t="shared" si="160"/>
        <v>1.1568443902330915E-7</v>
      </c>
      <c r="GS46" s="107">
        <f t="shared" si="161"/>
        <v>4.2869794803854086E-8</v>
      </c>
      <c r="GT46" s="107">
        <f t="shared" si="162"/>
        <v>6.3695838669988766E-8</v>
      </c>
      <c r="GU46" s="107">
        <f t="shared" si="163"/>
        <v>1.4748814115738979E-8</v>
      </c>
      <c r="GV46" s="107">
        <f t="shared" si="164"/>
        <v>6.1747258136911876E-9</v>
      </c>
      <c r="GW46" s="107">
        <f t="shared" si="165"/>
        <v>7.7953070132867672E-9</v>
      </c>
      <c r="GX46" s="107">
        <f t="shared" si="166"/>
        <v>6.1470905265929734E-8</v>
      </c>
      <c r="GY46" s="107">
        <f t="shared" si="167"/>
        <v>4.828467619831433E-8</v>
      </c>
      <c r="GZ46" s="107">
        <f t="shared" si="168"/>
        <v>5.9191437565104636E-8</v>
      </c>
      <c r="HA46" s="107">
        <f t="shared" si="169"/>
        <v>5.8602981831043626E-10</v>
      </c>
      <c r="HC46" s="107">
        <f t="shared" si="123"/>
        <v>3.937288130761953E-16</v>
      </c>
      <c r="HD46" s="107">
        <f t="shared" si="170"/>
        <v>1.0616049203032544E-17</v>
      </c>
      <c r="HE46" s="107">
        <f t="shared" si="171"/>
        <v>2.8170622225861126E-18</v>
      </c>
      <c r="HF46" s="107">
        <f t="shared" si="172"/>
        <v>2.0797975256814219E-21</v>
      </c>
      <c r="HG46" s="107">
        <f t="shared" si="173"/>
        <v>9.3178881081431777E-22</v>
      </c>
      <c r="HH46" s="107">
        <f t="shared" si="174"/>
        <v>7.1940076036492334E-21</v>
      </c>
      <c r="HI46" s="107">
        <f t="shared" si="175"/>
        <v>8.5363294252860507E-22</v>
      </c>
      <c r="HJ46" s="107">
        <f t="shared" si="176"/>
        <v>4.5064898419658921E-21</v>
      </c>
      <c r="HK46" s="107">
        <f t="shared" si="177"/>
        <v>1.1054770214736732E-22</v>
      </c>
      <c r="HL46" s="107">
        <f t="shared" si="178"/>
        <v>4.2366288875265829E-24</v>
      </c>
      <c r="HM46" s="107">
        <f t="shared" si="179"/>
        <v>3.7320634933869485E-24</v>
      </c>
      <c r="HN46" s="107">
        <f t="shared" si="180"/>
        <v>8.2393579167154237E-22</v>
      </c>
      <c r="HO46" s="107">
        <f t="shared" si="181"/>
        <v>6.74857273878934E-22</v>
      </c>
      <c r="HP46" s="107">
        <f t="shared" si="182"/>
        <v>6.3176053291528479E-22</v>
      </c>
      <c r="HQ46" s="107">
        <f t="shared" si="183"/>
        <v>1.8778790920935378E-27</v>
      </c>
      <c r="HS46" s="107">
        <f t="shared" si="92"/>
        <v>9.2078475016628014E-59</v>
      </c>
      <c r="HT46" s="107">
        <f t="shared" si="184"/>
        <v>6.7530717503388783E-65</v>
      </c>
      <c r="HU46" s="107">
        <f t="shared" si="185"/>
        <v>2.9488016179106016E-67</v>
      </c>
      <c r="HV46" s="107">
        <f t="shared" si="186"/>
        <v>1.0323549145838843E-79</v>
      </c>
      <c r="HW46" s="107">
        <f t="shared" si="187"/>
        <v>2.508819601437223E-81</v>
      </c>
      <c r="HX46" s="107">
        <f t="shared" si="188"/>
        <v>2.9913695314105616E-78</v>
      </c>
      <c r="HY46" s="107">
        <f t="shared" si="189"/>
        <v>3.7049987287069382E-81</v>
      </c>
      <c r="HZ46" s="107">
        <f t="shared" si="190"/>
        <v>4.4479885703270671E-78</v>
      </c>
      <c r="IA46" s="107">
        <f t="shared" si="191"/>
        <v>5.7085994789241768E-84</v>
      </c>
      <c r="IB46" s="107">
        <f t="shared" si="192"/>
        <v>7.3169803904300157E-90</v>
      </c>
      <c r="IC46" s="107">
        <f t="shared" si="193"/>
        <v>4.7096301949678889E-91</v>
      </c>
      <c r="ID46" s="107">
        <f t="shared" si="194"/>
        <v>4.7493592021438298E-82</v>
      </c>
      <c r="IE46" s="107">
        <f t="shared" si="195"/>
        <v>2.6000206203224725E-81</v>
      </c>
      <c r="IF46" s="107">
        <f t="shared" si="196"/>
        <v>9.2317288434039999E-83</v>
      </c>
      <c r="IG46" s="107">
        <f t="shared" si="197"/>
        <v>4.783982447422518E-54</v>
      </c>
      <c r="II46" s="107">
        <f t="shared" si="93"/>
        <v>2.9196071705460712E-119</v>
      </c>
      <c r="IJ46" s="107">
        <f t="shared" si="94"/>
        <v>6.6044654047752607E-132</v>
      </c>
      <c r="IK46" s="107">
        <f t="shared" si="95"/>
        <v>7.4983369863158675E-137</v>
      </c>
      <c r="IL46" s="107">
        <f t="shared" si="96"/>
        <v>1.6985867598592719E-163</v>
      </c>
      <c r="IM46" s="107">
        <f t="shared" si="97"/>
        <v>4.0487949477411955E-167</v>
      </c>
      <c r="IN46" s="107">
        <f t="shared" si="98"/>
        <v>5.2018989780111744E-161</v>
      </c>
      <c r="IO46" s="107">
        <f t="shared" si="99"/>
        <v>7.0769543320672789E-167</v>
      </c>
      <c r="IP46" s="107">
        <f t="shared" si="100"/>
        <v>1.0454044844485737E-160</v>
      </c>
      <c r="IQ46" s="107">
        <f t="shared" si="101"/>
        <v>3.9190653601948654E-173</v>
      </c>
      <c r="IR46" s="107">
        <f t="shared" si="102"/>
        <v>4.4424554042022257E-185</v>
      </c>
      <c r="IS46" s="107">
        <f t="shared" si="103"/>
        <v>2.6287233003472643E-188</v>
      </c>
      <c r="IT46" s="107">
        <f t="shared" si="104"/>
        <v>1.0567018108176943E-168</v>
      </c>
      <c r="IU46" s="107">
        <f t="shared" si="105"/>
        <v>9.7181027129663151E-166</v>
      </c>
      <c r="IV46" s="107">
        <f t="shared" si="106"/>
        <v>8.5676094577973644E-171</v>
      </c>
      <c r="IW46" s="107">
        <f t="shared" si="107"/>
        <v>8.6897490692933424E-173</v>
      </c>
      <c r="IY46" s="107">
        <f t="shared" si="108"/>
        <v>3.8287999715127824E-6</v>
      </c>
      <c r="IZ46" s="107">
        <f t="shared" si="109"/>
        <v>1.1624110625232919E-6</v>
      </c>
      <c r="JA46" s="107">
        <f t="shared" si="110"/>
        <v>7.7403298708180235E-7</v>
      </c>
      <c r="JB46" s="107">
        <f t="shared" si="111"/>
        <v>6.4435264494132101E-8</v>
      </c>
      <c r="JC46" s="107">
        <f t="shared" si="112"/>
        <v>5.1996360112560938E-8</v>
      </c>
      <c r="JD46" s="107">
        <f t="shared" si="113"/>
        <v>1.1568443902331635E-7</v>
      </c>
      <c r="JE46" s="107">
        <f t="shared" si="114"/>
        <v>4.286979480385494E-8</v>
      </c>
      <c r="JF46" s="107">
        <f t="shared" si="115"/>
        <v>6.3695838669993279E-8</v>
      </c>
      <c r="JG46" s="107">
        <f t="shared" si="116"/>
        <v>1.474881411573909E-8</v>
      </c>
      <c r="JH46" s="107">
        <f t="shared" si="117"/>
        <v>6.1747258136911917E-9</v>
      </c>
      <c r="JI46" s="107">
        <f t="shared" si="118"/>
        <v>7.7953070132867705E-9</v>
      </c>
      <c r="JJ46" s="107">
        <f t="shared" si="119"/>
        <v>6.1470905265930554E-8</v>
      </c>
      <c r="JK46" s="107">
        <f t="shared" si="120"/>
        <v>4.8284676198315005E-8</v>
      </c>
      <c r="JL46" s="107">
        <f t="shared" si="121"/>
        <v>5.9191437565105264E-8</v>
      </c>
      <c r="JM46" s="107">
        <f t="shared" si="122"/>
        <v>5.8602981831043626E-10</v>
      </c>
    </row>
    <row r="47" spans="2:273" x14ac:dyDescent="0.25">
      <c r="B47" s="2">
        <v>19</v>
      </c>
      <c r="C47" s="37">
        <v>70.906000000000006</v>
      </c>
      <c r="D47" s="37">
        <v>72.968000000000004</v>
      </c>
      <c r="E47" s="37">
        <v>73.197000000000003</v>
      </c>
      <c r="F47" s="37">
        <v>69.097999999999999</v>
      </c>
      <c r="G47" s="37">
        <v>73.114999999999995</v>
      </c>
      <c r="H47" s="37">
        <v>78.632999999999996</v>
      </c>
      <c r="I47" s="37">
        <v>75.033000000000001</v>
      </c>
      <c r="J47" s="37">
        <v>73.483000000000004</v>
      </c>
      <c r="K47" s="37">
        <v>71.052000000000007</v>
      </c>
      <c r="L47" s="37">
        <v>69.338999999999999</v>
      </c>
      <c r="M47" s="37">
        <v>68.22</v>
      </c>
      <c r="N47" s="37">
        <v>71.39</v>
      </c>
      <c r="O47" s="37">
        <v>80.542000000000002</v>
      </c>
      <c r="P47" s="37">
        <v>70.153000000000006</v>
      </c>
      <c r="Q47" s="37">
        <v>70.918000000000006</v>
      </c>
      <c r="S47" s="4">
        <f>AY47 + (C$3 * _xlfn.NORM.DIST($B47, C$7, ABS(C$11), FALSE) * _xlfn.NORM.DIST(($B47 - C$7)*C$15, 0, ABS(C$11), TRUE) * 2)
               + (C$4 * _xlfn.NORM.DIST($B47, C$8, ABS(C$12), FALSE) * _xlfn.NORM.DIST(($B47 - C$8)*C$16, 0, ABS(C$12), TRUE) * 2)
               + (C$5 * _xlfn.NORM.DIST($B47, C$9, ABS(C$13), FALSE) * _xlfn.NORM.DIST(($B47 - C$9)*C$17, 0, ABS(C$13), TRUE) * 2)
               + (C$6 * _xlfn.NORM.DIST($B47, C$10, ABS(C$14), FALSE) * _xlfn.NORM.DIST(($B47 - C$10)*C$18, 0, ABS(C$14), TRUE) * 2)</f>
        <v>71.015979282741853</v>
      </c>
      <c r="T47" s="4">
        <f>AZ47 + (D$3 * _xlfn.NORM.DIST($B47, D$7, ABS(D$11), FALSE) * _xlfn.NORM.DIST(($B47 - D$7)*D$15, 0, ABS(D$11), TRUE) * 2)
               + (D$4 * _xlfn.NORM.DIST($B47, D$8, ABS(D$12), FALSE) * _xlfn.NORM.DIST(($B47 - D$8)*D$16, 0, ABS(D$12), TRUE) * 2)
               + (D$5 * _xlfn.NORM.DIST($B47, D$9, ABS(D$13), FALSE) * _xlfn.NORM.DIST(($B47 - D$9)*D$17, 0, ABS(D$13), TRUE) * 2)
               + (D$6 * _xlfn.NORM.DIST($B47, D$10, ABS(D$14), FALSE) * _xlfn.NORM.DIST(($B47 - D$10)*D$18, 0, ABS(D$14), TRUE) * 2)</f>
        <v>72.59187986307937</v>
      </c>
      <c r="U47" s="4">
        <f>BA47 + (E$3 * _xlfn.NORM.DIST($B47, E$7, ABS(E$11), FALSE) * _xlfn.NORM.DIST(($B47 - E$7)*E$15, 0, ABS(E$11), TRUE) * 2)
               + (E$4 * _xlfn.NORM.DIST($B47, E$8, ABS(E$12), FALSE) * _xlfn.NORM.DIST(($B47 - E$8)*E$16, 0, ABS(E$12), TRUE) * 2)
               + (E$5 * _xlfn.NORM.DIST($B47, E$9, ABS(E$13), FALSE) * _xlfn.NORM.DIST(($B47 - E$9)*E$17, 0, ABS(E$13), TRUE) * 2)
               + (E$6 * _xlfn.NORM.DIST($B47, E$10, ABS(E$14), FALSE) * _xlfn.NORM.DIST(($B47 - E$10)*E$18, 0, ABS(E$14), TRUE) * 2)</f>
        <v>73.585360203474224</v>
      </c>
      <c r="V47" s="4">
        <f>BB47 + (F$3 * _xlfn.NORM.DIST($B47, F$7, ABS(F$11), FALSE) * _xlfn.NORM.DIST(($B47 - F$7)*F$15, 0, ABS(F$11), TRUE) * 2)
               + (F$4 * _xlfn.NORM.DIST($B47, F$8, ABS(F$12), FALSE) * _xlfn.NORM.DIST(($B47 - F$8)*F$16, 0, ABS(F$12), TRUE) * 2)
               + (F$5 * _xlfn.NORM.DIST($B47, F$9, ABS(F$13), FALSE) * _xlfn.NORM.DIST(($B47 - F$9)*F$17, 0, ABS(F$13), TRUE) * 2)
               + (F$6 * _xlfn.NORM.DIST($B47, F$10, ABS(F$14), FALSE) * _xlfn.NORM.DIST(($B47 - F$10)*F$18, 0, ABS(F$14), TRUE) * 2)</f>
        <v>70.554229911138293</v>
      </c>
      <c r="W47" s="4">
        <f>BC47 + (G$3 * _xlfn.NORM.DIST($B47, G$7, ABS(G$11), FALSE) * _xlfn.NORM.DIST(($B47 - G$7)*G$15, 0, ABS(G$11), TRUE) * 2)
               + (G$4 * _xlfn.NORM.DIST($B47, G$8, ABS(G$12), FALSE) * _xlfn.NORM.DIST(($B47 - G$8)*G$16, 0, ABS(G$12), TRUE) * 2)
               + (G$5 * _xlfn.NORM.DIST($B47, G$9, ABS(G$13), FALSE) * _xlfn.NORM.DIST(($B47 - G$9)*G$17, 0, ABS(G$13), TRUE) * 2)
               + (G$6 * _xlfn.NORM.DIST($B47, G$10, ABS(G$14), FALSE) * _xlfn.NORM.DIST(($B47 - G$10)*G$18, 0, ABS(G$14), TRUE) * 2)</f>
        <v>74.370607528910213</v>
      </c>
      <c r="X47" s="4">
        <f>BD47 + (H$3 * _xlfn.NORM.DIST($B47, H$7, ABS(H$11), FALSE) * _xlfn.NORM.DIST(($B47 - H$7)*H$15, 0, ABS(H$11), TRUE) * 2)
               + (H$4 * _xlfn.NORM.DIST($B47, H$8, ABS(H$12), FALSE) * _xlfn.NORM.DIST(($B47 - H$8)*H$16, 0, ABS(H$12), TRUE) * 2)
               + (H$5 * _xlfn.NORM.DIST($B47, H$9, ABS(H$13), FALSE) * _xlfn.NORM.DIST(($B47 - H$9)*H$17, 0, ABS(H$13), TRUE) * 2)
               + (H$6 * _xlfn.NORM.DIST($B47, H$10, ABS(H$14), FALSE) * _xlfn.NORM.DIST(($B47 - H$10)*H$18, 0, ABS(H$14), TRUE) * 2)</f>
        <v>79.268737995758414</v>
      </c>
      <c r="Y47" s="4">
        <f>BE47 + (I$3 * _xlfn.NORM.DIST($B47, I$7, ABS(I$11), FALSE) * _xlfn.NORM.DIST(($B47 - I$7)*I$15, 0, ABS(I$11), TRUE) * 2)
               + (I$4 * _xlfn.NORM.DIST($B47, I$8, ABS(I$12), FALSE) * _xlfn.NORM.DIST(($B47 - I$8)*I$16, 0, ABS(I$12), TRUE) * 2)
               + (I$5 * _xlfn.NORM.DIST($B47, I$9, ABS(I$13), FALSE) * _xlfn.NORM.DIST(($B47 - I$9)*I$17, 0, ABS(I$13), TRUE) * 2)
               + (I$6 * _xlfn.NORM.DIST($B47, I$10, ABS(I$14), FALSE) * _xlfn.NORM.DIST(($B47 - I$10)*I$18, 0, ABS(I$14), TRUE) * 2)</f>
        <v>75.675120258465483</v>
      </c>
      <c r="Z47" s="4">
        <f>BF47 + (J$3 * _xlfn.NORM.DIST($B47, J$7, ABS(J$11), FALSE) * _xlfn.NORM.DIST(($B47 - J$7)*J$15, 0, ABS(J$11), TRUE) * 2)
               + (J$4 * _xlfn.NORM.DIST($B47, J$8, ABS(J$12), FALSE) * _xlfn.NORM.DIST(($B47 - J$8)*J$16, 0, ABS(J$12), TRUE) * 2)
               + (J$5 * _xlfn.NORM.DIST($B47, J$9, ABS(J$13), FALSE) * _xlfn.NORM.DIST(($B47 - J$9)*J$17, 0, ABS(J$13), TRUE) * 2)
               + (J$6 * _xlfn.NORM.DIST($B47, J$10, ABS(J$14), FALSE) * _xlfn.NORM.DIST(($B47 - J$10)*J$18, 0, ABS(J$14), TRUE) * 2)</f>
        <v>74.040475853723805</v>
      </c>
      <c r="AA47" s="4">
        <f>BG47 + (K$3 * _xlfn.NORM.DIST($B47, K$7, ABS(K$11), FALSE) * _xlfn.NORM.DIST(($B47 - K$7)*K$15, 0, ABS(K$11), TRUE) * 2)
               + (K$4 * _xlfn.NORM.DIST($B47, K$8, ABS(K$12), FALSE) * _xlfn.NORM.DIST(($B47 - K$8)*K$16, 0, ABS(K$12), TRUE) * 2)
               + (K$5 * _xlfn.NORM.DIST($B47, K$9, ABS(K$13), FALSE) * _xlfn.NORM.DIST(($B47 - K$9)*K$17, 0, ABS(K$13), TRUE) * 2)
               + (K$6 * _xlfn.NORM.DIST($B47, K$10, ABS(K$14), FALSE) * _xlfn.NORM.DIST(($B47 - K$10)*K$18, 0, ABS(K$14), TRUE) * 2)</f>
        <v>70.620177725564716</v>
      </c>
      <c r="AB47" s="4">
        <f>BH47 + (L$3 * _xlfn.NORM.DIST($B47, L$7, ABS(L$11), FALSE) * _xlfn.NORM.DIST(($B47 - L$7)*L$15, 0, ABS(L$11), TRUE) * 2)
               + (L$4 * _xlfn.NORM.DIST($B47, L$8, ABS(L$12), FALSE) * _xlfn.NORM.DIST(($B47 - L$8)*L$16, 0, ABS(L$12), TRUE) * 2)
               + (L$5 * _xlfn.NORM.DIST($B47, L$9, ABS(L$13), FALSE) * _xlfn.NORM.DIST(($B47 - L$9)*L$17, 0, ABS(L$13), TRUE) * 2)
               + (L$6 * _xlfn.NORM.DIST($B47, L$10, ABS(L$14), FALSE) * _xlfn.NORM.DIST(($B47 - L$10)*L$18, 0, ABS(L$14), TRUE) * 2)</f>
        <v>69.782311757497126</v>
      </c>
      <c r="AC47" s="4">
        <f>BI47 + (M$3 * _xlfn.NORM.DIST($B47, M$7, ABS(M$11), FALSE) * _xlfn.NORM.DIST(($B47 - M$7)*M$15, 0, ABS(M$11), TRUE) * 2)
               + (M$4 * _xlfn.NORM.DIST($B47, M$8, ABS(M$12), FALSE) * _xlfn.NORM.DIST(($B47 - M$8)*M$16, 0, ABS(M$12), TRUE) * 2)
               + (M$5 * _xlfn.NORM.DIST($B47, M$9, ABS(M$13), FALSE) * _xlfn.NORM.DIST(($B47 - M$9)*M$17, 0, ABS(M$13), TRUE) * 2)
               + (M$6 * _xlfn.NORM.DIST($B47, M$10, ABS(M$14), FALSE) * _xlfn.NORM.DIST(($B47 - M$10)*M$18, 0, ABS(M$14), TRUE) * 2)</f>
        <v>69.670901242650089</v>
      </c>
      <c r="AD47" s="4">
        <f>BJ47 + (N$3 * _xlfn.NORM.DIST($B47, N$7, ABS(N$11), FALSE) * _xlfn.NORM.DIST(($B47 - N$7)*N$15, 0, ABS(N$11), TRUE) * 2)
               + (N$4 * _xlfn.NORM.DIST($B47, N$8, ABS(N$12), FALSE) * _xlfn.NORM.DIST(($B47 - N$8)*N$16, 0, ABS(N$12), TRUE) * 2)
               + (N$5 * _xlfn.NORM.DIST($B47, N$9, ABS(N$13), FALSE) * _xlfn.NORM.DIST(($B47 - N$9)*N$17, 0, ABS(N$13), TRUE) * 2)
               + (N$6 * _xlfn.NORM.DIST($B47, N$10, ABS(N$14), FALSE) * _xlfn.NORM.DIST(($B47 - N$10)*N$18, 0, ABS(N$14), TRUE) * 2)</f>
        <v>72.654102886140791</v>
      </c>
      <c r="AE47" s="4">
        <f>BK47 + (O$3 * _xlfn.NORM.DIST($B47, O$7, ABS(O$11), FALSE) * _xlfn.NORM.DIST(($B47 - O$7)*O$15, 0, ABS(O$11), TRUE) * 2)
               + (O$4 * _xlfn.NORM.DIST($B47, O$8, ABS(O$12), FALSE) * _xlfn.NORM.DIST(($B47 - O$8)*O$16, 0, ABS(O$12), TRUE) * 2)
               + (O$5 * _xlfn.NORM.DIST($B47, O$9, ABS(O$13), FALSE) * _xlfn.NORM.DIST(($B47 - O$9)*O$17, 0, ABS(O$13), TRUE) * 2)
               + (O$6 * _xlfn.NORM.DIST($B47, O$10, ABS(O$14), FALSE) * _xlfn.NORM.DIST(($B47 - O$10)*O$18, 0, ABS(O$14), TRUE) * 2)</f>
        <v>80.163662599268619</v>
      </c>
      <c r="AF47" s="4">
        <f t="shared" si="10"/>
        <v>71.800149995432889</v>
      </c>
      <c r="AG47" s="4">
        <f t="shared" si="11"/>
        <v>70.735659223195654</v>
      </c>
      <c r="AI47" s="4">
        <f>IF(OR($B47 &lt; C$231, $B47 &gt; C$234), 0, C47-S47)</f>
        <v>-0.10997928274184687</v>
      </c>
      <c r="AJ47" s="4">
        <f>IF(OR($B47 &lt; D$231, $B47 &gt; D$234), 0, D47-T47)</f>
        <v>0.37612013692063329</v>
      </c>
      <c r="AK47" s="4">
        <f>IF(OR($B47 &lt; E$231, $B47 &gt; E$234), 0, E47-U47)</f>
        <v>-0.38836020347422107</v>
      </c>
      <c r="AL47" s="4">
        <f>IF(OR($B47 &lt; F$231, $B47 &gt; F$234), 0, F47-V47)</f>
        <v>-1.4562299111382941</v>
      </c>
      <c r="AM47" s="4">
        <f>IF(OR($B47 &lt; G$231, $B47 &gt; G$234), 0, G47-W47)</f>
        <v>-1.2556075289102182</v>
      </c>
      <c r="AN47" s="4">
        <f>IF(OR($B47 &lt; H$231, $B47 &gt; H$234), 0, H47-X47)</f>
        <v>-0.63573799575841861</v>
      </c>
      <c r="AO47" s="4">
        <f>IF(OR($B47 &lt; I$231, $B47 &gt; I$234), 0, I47-Y47)</f>
        <v>-0.64212025846548215</v>
      </c>
      <c r="AP47" s="4">
        <f>IF(OR($B47 &lt; J$231, $B47 &gt; J$234), 0, J47-Z47)</f>
        <v>-0.55747585372380115</v>
      </c>
      <c r="AQ47" s="4">
        <f>IF(OR($B47 &lt; K$231, $B47 &gt; K$234), 0, K47-AA47)</f>
        <v>0.43182227443529086</v>
      </c>
      <c r="AR47" s="4">
        <f>IF(OR($B47 &lt; L$231, $B47 &gt; L$234), 0, L47-AB47)</f>
        <v>-0.4433117574971277</v>
      </c>
      <c r="AS47" s="4">
        <f>IF(OR($B47 &lt; M$231, $B47 &gt; M$234), 0, M47-AC47)</f>
        <v>-1.4509012426500902</v>
      </c>
      <c r="AT47" s="4">
        <f>IF(OR($B47 &lt; N$231, $B47 &gt; N$234), 0, N47-AD47)</f>
        <v>-1.2641028861407904</v>
      </c>
      <c r="AU47" s="4">
        <f>IF(OR($B47 &lt; O$231, $B47 &gt; O$234), 0, O47-AE47)</f>
        <v>0.37833740073138244</v>
      </c>
      <c r="AV47" s="4">
        <f t="shared" si="124"/>
        <v>-1.6471499954328834</v>
      </c>
      <c r="AW47" s="4">
        <f t="shared" si="124"/>
        <v>0.18234077680435234</v>
      </c>
      <c r="AY47" s="2">
        <f t="shared" si="44"/>
        <v>71.007060238689093</v>
      </c>
      <c r="AZ47" s="2">
        <f t="shared" si="125"/>
        <v>72.588856872810098</v>
      </c>
      <c r="BA47" s="2">
        <f t="shared" si="126"/>
        <v>73.583212038227899</v>
      </c>
      <c r="BB47" s="2">
        <f t="shared" si="127"/>
        <v>70.554013883047944</v>
      </c>
      <c r="BC47" s="2">
        <f t="shared" si="128"/>
        <v>74.370434570620418</v>
      </c>
      <c r="BD47" s="2">
        <f t="shared" si="129"/>
        <v>79.268382908031001</v>
      </c>
      <c r="BE47" s="2">
        <f t="shared" si="130"/>
        <v>75.674970320146286</v>
      </c>
      <c r="BF47" s="2">
        <f t="shared" si="131"/>
        <v>74.040258897150494</v>
      </c>
      <c r="BG47" s="2">
        <f t="shared" si="132"/>
        <v>70.620119849779414</v>
      </c>
      <c r="BH47" s="2">
        <f t="shared" si="133"/>
        <v>69.782285406333628</v>
      </c>
      <c r="BI47" s="2">
        <f t="shared" si="134"/>
        <v>69.670868395696672</v>
      </c>
      <c r="BJ47" s="2">
        <f t="shared" si="135"/>
        <v>72.653880423606509</v>
      </c>
      <c r="BK47" s="2">
        <f t="shared" si="136"/>
        <v>80.163502776878801</v>
      </c>
      <c r="BL47" s="2">
        <f t="shared" si="137"/>
        <v>71.799961277924496</v>
      </c>
      <c r="BM47" s="2">
        <f t="shared" si="138"/>
        <v>70.735657017042641</v>
      </c>
      <c r="BO47" s="2">
        <f t="shared" si="45"/>
        <v>70.906000000000006</v>
      </c>
      <c r="BP47" s="2">
        <f t="shared" si="46"/>
        <v>72.968000000000004</v>
      </c>
      <c r="BQ47" s="2">
        <f t="shared" si="47"/>
        <v>73.197000000000003</v>
      </c>
      <c r="BR47" s="2">
        <f t="shared" si="48"/>
        <v>69.097999999999999</v>
      </c>
      <c r="BS47" s="2">
        <f t="shared" si="49"/>
        <v>73.114999999999995</v>
      </c>
      <c r="BT47" s="2">
        <f t="shared" si="50"/>
        <v>78.632999999999996</v>
      </c>
      <c r="BU47" s="2">
        <f t="shared" si="51"/>
        <v>75.033000000000001</v>
      </c>
      <c r="BV47" s="2">
        <f t="shared" si="52"/>
        <v>73.483000000000004</v>
      </c>
      <c r="BW47" s="2">
        <f t="shared" si="53"/>
        <v>71.052000000000007</v>
      </c>
      <c r="BX47" s="2">
        <f t="shared" si="54"/>
        <v>69.338999999999999</v>
      </c>
      <c r="BY47" s="2">
        <f t="shared" si="55"/>
        <v>68.22</v>
      </c>
      <c r="BZ47" s="2">
        <f t="shared" si="56"/>
        <v>71.39</v>
      </c>
      <c r="CA47" s="2">
        <f t="shared" si="57"/>
        <v>80.542000000000002</v>
      </c>
      <c r="CB47" s="2">
        <f t="shared" si="58"/>
        <v>70.153000000000006</v>
      </c>
      <c r="CC47" s="2">
        <f t="shared" si="59"/>
        <v>70.918000000000006</v>
      </c>
      <c r="CE47" s="2" t="str">
        <f t="shared" si="60"/>
        <v/>
      </c>
      <c r="CF47" s="2" t="str">
        <f t="shared" si="61"/>
        <v/>
      </c>
      <c r="CG47" s="2" t="str">
        <f t="shared" si="62"/>
        <v/>
      </c>
      <c r="CH47" s="2" t="str">
        <f t="shared" si="63"/>
        <v/>
      </c>
      <c r="CI47" s="2" t="str">
        <f t="shared" si="64"/>
        <v/>
      </c>
      <c r="CJ47" s="2" t="str">
        <f t="shared" si="65"/>
        <v/>
      </c>
      <c r="CK47" s="2" t="str">
        <f t="shared" si="66"/>
        <v/>
      </c>
      <c r="CL47" s="2" t="str">
        <f t="shared" si="67"/>
        <v/>
      </c>
      <c r="CM47" s="2" t="str">
        <f t="shared" si="68"/>
        <v/>
      </c>
      <c r="CN47" s="2" t="str">
        <f t="shared" si="69"/>
        <v/>
      </c>
      <c r="CO47" s="2" t="str">
        <f t="shared" si="70"/>
        <v/>
      </c>
      <c r="CP47" s="2" t="str">
        <f t="shared" si="71"/>
        <v/>
      </c>
      <c r="CQ47" s="2" t="str">
        <f t="shared" si="72"/>
        <v/>
      </c>
      <c r="CR47" s="2" t="str">
        <f t="shared" si="73"/>
        <v/>
      </c>
      <c r="CS47" s="2" t="str">
        <f t="shared" si="74"/>
        <v/>
      </c>
      <c r="CU47" s="2" t="str">
        <f t="shared" si="75"/>
        <v/>
      </c>
      <c r="CV47" s="2" t="str">
        <f t="shared" si="76"/>
        <v/>
      </c>
      <c r="CW47" s="2" t="str">
        <f t="shared" si="77"/>
        <v/>
      </c>
      <c r="CX47" s="2" t="str">
        <f t="shared" si="78"/>
        <v/>
      </c>
      <c r="CY47" s="2" t="str">
        <f t="shared" si="79"/>
        <v/>
      </c>
      <c r="CZ47" s="2" t="str">
        <f t="shared" si="80"/>
        <v/>
      </c>
      <c r="DA47" s="2" t="str">
        <f t="shared" si="81"/>
        <v/>
      </c>
      <c r="DB47" s="2" t="str">
        <f t="shared" si="82"/>
        <v/>
      </c>
      <c r="DC47" s="2" t="str">
        <f t="shared" si="83"/>
        <v/>
      </c>
      <c r="DD47" s="2" t="str">
        <f t="shared" si="84"/>
        <v/>
      </c>
      <c r="DE47" s="2" t="str">
        <f t="shared" si="85"/>
        <v/>
      </c>
      <c r="DF47" s="2" t="str">
        <f t="shared" si="86"/>
        <v/>
      </c>
      <c r="DG47" s="2" t="str">
        <f t="shared" si="87"/>
        <v/>
      </c>
      <c r="DH47" s="2" t="str">
        <f t="shared" si="88"/>
        <v/>
      </c>
      <c r="DI47" s="2" t="str">
        <f t="shared" si="89"/>
        <v/>
      </c>
      <c r="DK47" s="2">
        <f t="shared" si="17"/>
        <v>71.009727419354832</v>
      </c>
      <c r="DL47" s="2">
        <f t="shared" si="139"/>
        <v>72.59124395161291</v>
      </c>
      <c r="DM47" s="2">
        <f t="shared" si="139"/>
        <v>73.58430278592374</v>
      </c>
      <c r="DN47" s="2">
        <f t="shared" si="139"/>
        <v>70.556438948306592</v>
      </c>
      <c r="DO47" s="2">
        <f t="shared" si="139"/>
        <v>74.370384347507311</v>
      </c>
      <c r="DP47" s="2">
        <f t="shared" si="139"/>
        <v>79.266081662210354</v>
      </c>
      <c r="DQ47" s="2">
        <f t="shared" si="139"/>
        <v>75.672772910557171</v>
      </c>
      <c r="DR47" s="2">
        <f t="shared" si="139"/>
        <v>74.03935204991086</v>
      </c>
      <c r="DS47" s="2">
        <f t="shared" si="139"/>
        <v>70.621322580645156</v>
      </c>
      <c r="DT47" s="2">
        <f t="shared" si="139"/>
        <v>69.78374720059324</v>
      </c>
      <c r="DU47" s="2">
        <f t="shared" si="139"/>
        <v>69.671933926585098</v>
      </c>
      <c r="DV47" s="2">
        <f t="shared" si="139"/>
        <v>72.65431469941349</v>
      </c>
      <c r="DW47" s="2">
        <f t="shared" si="139"/>
        <v>80.163086229946501</v>
      </c>
      <c r="DX47" s="2">
        <f t="shared" si="139"/>
        <v>71.798248885918014</v>
      </c>
      <c r="DY47" s="2">
        <f t="shared" si="139"/>
        <v>70.732092501368371</v>
      </c>
      <c r="EA47" s="2">
        <f t="shared" si="19"/>
        <v>60.994934813960199</v>
      </c>
      <c r="EB47" s="2">
        <f t="shared" si="20"/>
        <v>65.060342286010496</v>
      </c>
      <c r="EC47" s="2">
        <f t="shared" si="21"/>
        <v>70.264025113122145</v>
      </c>
      <c r="ED47" s="2">
        <f t="shared" si="22"/>
        <v>63.276832038391227</v>
      </c>
      <c r="EE47" s="2">
        <f t="shared" si="23"/>
        <v>74.518032221206582</v>
      </c>
      <c r="EF47" s="2">
        <f t="shared" si="24"/>
        <v>85.699193898537459</v>
      </c>
      <c r="EG47" s="2">
        <f t="shared" si="25"/>
        <v>81.630176705343288</v>
      </c>
      <c r="EH47" s="2">
        <f t="shared" si="26"/>
        <v>76.67938489394723</v>
      </c>
      <c r="EI47" s="2">
        <f t="shared" si="27"/>
        <v>66.806461138619937</v>
      </c>
      <c r="EJ47" s="2">
        <f t="shared" si="28"/>
        <v>65.419325556010378</v>
      </c>
      <c r="EK47" s="2">
        <f t="shared" si="29"/>
        <v>66.752894392140789</v>
      </c>
      <c r="EL47" s="2">
        <f t="shared" si="30"/>
        <v>71.443779491285454</v>
      </c>
      <c r="EM47" s="2">
        <f t="shared" si="31"/>
        <v>80.892810740560208</v>
      </c>
      <c r="EN47" s="2">
        <f t="shared" si="32"/>
        <v>73.252097463284386</v>
      </c>
      <c r="EO47" s="2">
        <f t="shared" si="33"/>
        <v>72.436952388910541</v>
      </c>
      <c r="EQ47" s="2">
        <f t="shared" si="34"/>
        <v>60.744649867048572</v>
      </c>
      <c r="ER47" s="2">
        <f t="shared" si="140"/>
        <v>66.88179426018003</v>
      </c>
      <c r="ES47" s="2">
        <f t="shared" si="140"/>
        <v>69.318929629984382</v>
      </c>
      <c r="ET47" s="2">
        <f t="shared" si="140"/>
        <v>66.879233808148669</v>
      </c>
      <c r="EU47" s="2">
        <f t="shared" si="140"/>
        <v>75.136711471319472</v>
      </c>
      <c r="EV47" s="2">
        <f t="shared" si="140"/>
        <v>78.286468237909446</v>
      </c>
      <c r="EW47" s="2">
        <f t="shared" si="140"/>
        <v>79.185194142396782</v>
      </c>
      <c r="EX47" s="2">
        <f t="shared" si="140"/>
        <v>72.44200046275941</v>
      </c>
      <c r="EY47" s="2">
        <f t="shared" si="140"/>
        <v>64.259668259356033</v>
      </c>
      <c r="EZ47" s="2">
        <f t="shared" si="140"/>
        <v>66.706249978264211</v>
      </c>
      <c r="FA47" s="2">
        <f t="shared" si="140"/>
        <v>66.727926696992895</v>
      </c>
      <c r="FB47" s="2">
        <f t="shared" si="140"/>
        <v>70.509864063125207</v>
      </c>
      <c r="FC47" s="2">
        <f t="shared" si="140"/>
        <v>77.769052773826033</v>
      </c>
      <c r="FD47" s="2">
        <f t="shared" si="140"/>
        <v>70.860643032379741</v>
      </c>
      <c r="FE47" s="2">
        <f t="shared" si="140"/>
        <v>72.406004501845217</v>
      </c>
      <c r="FG47" s="2">
        <f t="shared" si="36"/>
        <v>2.6632410380167382E-4</v>
      </c>
      <c r="FH47" s="2">
        <f t="shared" si="141"/>
        <v>3.1697118262141922E-4</v>
      </c>
      <c r="FI47" s="2">
        <f t="shared" si="141"/>
        <v>3.2851098641886679E-4</v>
      </c>
      <c r="FJ47" s="2">
        <f t="shared" si="141"/>
        <v>3.3313134871508705E-4</v>
      </c>
      <c r="FK47" s="2">
        <f t="shared" si="141"/>
        <v>3.4015465507864206E-4</v>
      </c>
      <c r="FL47" s="2">
        <f t="shared" si="141"/>
        <v>3.5771890085814051E-4</v>
      </c>
      <c r="FM47" s="2">
        <f t="shared" si="141"/>
        <v>3.6885356011076781E-4</v>
      </c>
      <c r="FN47" s="2">
        <f t="shared" si="141"/>
        <v>3.434984747279628E-4</v>
      </c>
      <c r="FO47" s="2">
        <f t="shared" si="141"/>
        <v>3.1527510897068974E-4</v>
      </c>
      <c r="FP47" s="2">
        <f t="shared" si="141"/>
        <v>3.3493424399830778E-4</v>
      </c>
      <c r="FQ47" s="2">
        <f t="shared" si="141"/>
        <v>3.6502790585164134E-4</v>
      </c>
      <c r="FR47" s="2">
        <f t="shared" si="141"/>
        <v>3.5874694263433984E-4</v>
      </c>
      <c r="FS47" s="2">
        <f t="shared" si="141"/>
        <v>5.7082772892733276E-4</v>
      </c>
      <c r="FT47" s="2">
        <f t="shared" si="141"/>
        <v>1.1778339945268973E-3</v>
      </c>
      <c r="FU47" s="2">
        <f t="shared" si="141"/>
        <v>2.0907968550976557E-3</v>
      </c>
      <c r="FW47" s="2">
        <f t="shared" si="90"/>
        <v>1.3611536903151154E-12</v>
      </c>
      <c r="FX47" s="2">
        <f t="shared" si="142"/>
        <v>2.38328551786164E-12</v>
      </c>
      <c r="FY47" s="2">
        <f t="shared" si="143"/>
        <v>2.5112631849343375E-12</v>
      </c>
      <c r="FZ47" s="2">
        <f t="shared" si="144"/>
        <v>2.6015163553437604E-12</v>
      </c>
      <c r="GA47" s="2">
        <f t="shared" si="145"/>
        <v>2.4987509728885728E-12</v>
      </c>
      <c r="GB47" s="2">
        <f t="shared" si="146"/>
        <v>2.3782767459631344E-12</v>
      </c>
      <c r="GC47" s="2">
        <f t="shared" si="147"/>
        <v>3.9268754585787076E-12</v>
      </c>
      <c r="GD47" s="2">
        <f t="shared" si="148"/>
        <v>3.6653908743700524E-12</v>
      </c>
      <c r="GE47" s="2">
        <f t="shared" si="149"/>
        <v>3.4954449067030063E-12</v>
      </c>
      <c r="GF47" s="2">
        <f t="shared" si="150"/>
        <v>3.4291067555114437E-12</v>
      </c>
      <c r="GG47" s="2">
        <f t="shared" si="151"/>
        <v>3.0017200194986316E-12</v>
      </c>
      <c r="GH47" s="2">
        <f t="shared" si="152"/>
        <v>2.2566245579091209E-12</v>
      </c>
      <c r="GI47" s="2">
        <f t="shared" si="153"/>
        <v>1.691283376472225E-11</v>
      </c>
      <c r="GJ47" s="2">
        <f t="shared" si="154"/>
        <v>1.132521724302723E-10</v>
      </c>
      <c r="GK47" s="2">
        <f t="shared" si="155"/>
        <v>5.4893701636481659E-10</v>
      </c>
      <c r="GM47" s="107">
        <f t="shared" si="91"/>
        <v>6.9661368750104356E-6</v>
      </c>
      <c r="GN47" s="107">
        <f t="shared" si="156"/>
        <v>2.2803826377136141E-6</v>
      </c>
      <c r="GO47" s="107">
        <f t="shared" si="157"/>
        <v>1.556111882072499E-6</v>
      </c>
      <c r="GP47" s="107">
        <f t="shared" si="158"/>
        <v>1.4809544818725679E-7</v>
      </c>
      <c r="GQ47" s="107">
        <f t="shared" si="159"/>
        <v>1.2114191379371367E-7</v>
      </c>
      <c r="GR47" s="107">
        <f t="shared" si="160"/>
        <v>2.5947474614882638E-7</v>
      </c>
      <c r="GS47" s="107">
        <f t="shared" si="161"/>
        <v>1.0177122091218484E-7</v>
      </c>
      <c r="GT47" s="107">
        <f t="shared" si="162"/>
        <v>1.4693676017010311E-7</v>
      </c>
      <c r="GU47" s="107">
        <f t="shared" si="163"/>
        <v>3.6465783954159604E-8</v>
      </c>
      <c r="GV47" s="107">
        <f t="shared" si="164"/>
        <v>1.6102891572635982E-8</v>
      </c>
      <c r="GW47" s="107">
        <f t="shared" si="165"/>
        <v>2.0275145675617591E-8</v>
      </c>
      <c r="GX47" s="107">
        <f t="shared" si="166"/>
        <v>1.4270165723902502E-7</v>
      </c>
      <c r="GY47" s="107">
        <f t="shared" si="167"/>
        <v>1.1040410168632321E-7</v>
      </c>
      <c r="GZ47" s="107">
        <f t="shared" si="168"/>
        <v>1.3551699064533587E-7</v>
      </c>
      <c r="HA47" s="107">
        <f t="shared" si="169"/>
        <v>1.7308712135536747E-9</v>
      </c>
      <c r="HC47" s="107">
        <f t="shared" si="123"/>
        <v>1.2584891273868233E-15</v>
      </c>
      <c r="HD47" s="107">
        <f t="shared" si="170"/>
        <v>3.9415328506351402E-17</v>
      </c>
      <c r="HE47" s="107">
        <f t="shared" si="171"/>
        <v>1.099947604896315E-17</v>
      </c>
      <c r="HF47" s="107">
        <f t="shared" si="172"/>
        <v>1.0543747207808798E-20</v>
      </c>
      <c r="HG47" s="107">
        <f t="shared" si="173"/>
        <v>4.8661867438907655E-21</v>
      </c>
      <c r="HH47" s="107">
        <f t="shared" si="174"/>
        <v>3.5060185343830289E-20</v>
      </c>
      <c r="HI47" s="107">
        <f t="shared" si="175"/>
        <v>4.5859467621987247E-21</v>
      </c>
      <c r="HJ47" s="107">
        <f t="shared" si="176"/>
        <v>2.2685215145360072E-20</v>
      </c>
      <c r="HK47" s="107">
        <f t="shared" si="177"/>
        <v>6.3096161287798173E-22</v>
      </c>
      <c r="HL47" s="107">
        <f t="shared" si="178"/>
        <v>2.7177842803638785E-23</v>
      </c>
      <c r="HM47" s="107">
        <f t="shared" si="179"/>
        <v>2.4162152845243048E-23</v>
      </c>
      <c r="HN47" s="107">
        <f t="shared" si="180"/>
        <v>4.3193160915265137E-21</v>
      </c>
      <c r="HO47" s="107">
        <f t="shared" si="181"/>
        <v>3.4030660336600302E-21</v>
      </c>
      <c r="HP47" s="107">
        <f t="shared" si="182"/>
        <v>3.2308244248426705E-21</v>
      </c>
      <c r="HQ47" s="107">
        <f t="shared" si="183"/>
        <v>1.5150771526243616E-26</v>
      </c>
      <c r="HS47" s="107">
        <f t="shared" si="92"/>
        <v>1.5356283209072245E-57</v>
      </c>
      <c r="HT47" s="107">
        <f t="shared" si="184"/>
        <v>1.6247721685167359E-63</v>
      </c>
      <c r="HU47" s="107">
        <f t="shared" si="185"/>
        <v>8.0475237303623904E-66</v>
      </c>
      <c r="HV47" s="107">
        <f t="shared" si="186"/>
        <v>5.3678581666057935E-78</v>
      </c>
      <c r="HW47" s="107">
        <f t="shared" si="187"/>
        <v>1.4118093278886423E-79</v>
      </c>
      <c r="HX47" s="107">
        <f t="shared" si="188"/>
        <v>1.4355216592154147E-76</v>
      </c>
      <c r="HY47" s="107">
        <f t="shared" si="189"/>
        <v>2.2161234307044133E-79</v>
      </c>
      <c r="HZ47" s="107">
        <f t="shared" si="190"/>
        <v>2.2541333597860234E-76</v>
      </c>
      <c r="IA47" s="107">
        <f t="shared" si="191"/>
        <v>3.893875154855786E-82</v>
      </c>
      <c r="IB47" s="107">
        <f t="shared" si="192"/>
        <v>6.7035192024439424E-88</v>
      </c>
      <c r="IC47" s="107">
        <f t="shared" si="193"/>
        <v>4.5248214334524246E-89</v>
      </c>
      <c r="ID47" s="107">
        <f t="shared" si="194"/>
        <v>2.73296187606561E-80</v>
      </c>
      <c r="IE47" s="107">
        <f t="shared" si="195"/>
        <v>1.3244460380532224E-79</v>
      </c>
      <c r="IF47" s="107">
        <f t="shared" si="196"/>
        <v>5.0308907165213744E-81</v>
      </c>
      <c r="IG47" s="107">
        <f t="shared" si="197"/>
        <v>6.0091175937318746E-53</v>
      </c>
      <c r="II47" s="107">
        <f t="shared" si="93"/>
        <v>2.6150169569478146E-117</v>
      </c>
      <c r="IJ47" s="107">
        <f t="shared" si="94"/>
        <v>1.0635830947164499E-129</v>
      </c>
      <c r="IK47" s="107">
        <f t="shared" si="95"/>
        <v>1.4797685164708257E-134</v>
      </c>
      <c r="IL47" s="107">
        <f t="shared" si="96"/>
        <v>9.5887564371421318E-161</v>
      </c>
      <c r="IM47" s="107">
        <f t="shared" si="97"/>
        <v>2.6089847927819859E-164</v>
      </c>
      <c r="IN47" s="107">
        <f t="shared" si="98"/>
        <v>2.6094989131061504E-158</v>
      </c>
      <c r="IO47" s="107">
        <f t="shared" si="99"/>
        <v>5.0410819573106758E-164</v>
      </c>
      <c r="IP47" s="107">
        <f t="shared" si="100"/>
        <v>5.7311040309030118E-158</v>
      </c>
      <c r="IQ47" s="107">
        <f t="shared" si="101"/>
        <v>3.4762388576095405E-170</v>
      </c>
      <c r="IR47" s="107">
        <f t="shared" si="102"/>
        <v>6.2932987428237504E-182</v>
      </c>
      <c r="IS47" s="107">
        <f t="shared" si="103"/>
        <v>4.0797581444791472E-185</v>
      </c>
      <c r="IT47" s="107">
        <f t="shared" si="104"/>
        <v>7.0691484231920395E-166</v>
      </c>
      <c r="IU47" s="107">
        <f t="shared" si="105"/>
        <v>5.1999624856081887E-163</v>
      </c>
      <c r="IV47" s="107">
        <f t="shared" si="106"/>
        <v>5.3132894595747116E-168</v>
      </c>
      <c r="IW47" s="107">
        <f t="shared" si="107"/>
        <v>5.5014703608510971E-170</v>
      </c>
      <c r="IY47" s="107">
        <f t="shared" si="108"/>
        <v>6.966136876268925E-6</v>
      </c>
      <c r="IZ47" s="107">
        <f t="shared" si="109"/>
        <v>2.2803826377530295E-6</v>
      </c>
      <c r="JA47" s="107">
        <f t="shared" si="110"/>
        <v>1.5561118820834985E-6</v>
      </c>
      <c r="JB47" s="107">
        <f t="shared" si="111"/>
        <v>1.4809544818726733E-7</v>
      </c>
      <c r="JC47" s="107">
        <f t="shared" si="112"/>
        <v>1.2114191379371854E-7</v>
      </c>
      <c r="JD47" s="107">
        <f t="shared" si="113"/>
        <v>2.5947474614886143E-7</v>
      </c>
      <c r="JE47" s="107">
        <f t="shared" si="114"/>
        <v>1.0177122091218943E-7</v>
      </c>
      <c r="JF47" s="107">
        <f t="shared" si="115"/>
        <v>1.4693676017012579E-7</v>
      </c>
      <c r="JG47" s="107">
        <f t="shared" si="116"/>
        <v>3.6465783954160232E-8</v>
      </c>
      <c r="JH47" s="107">
        <f t="shared" si="117"/>
        <v>1.6102891572636009E-8</v>
      </c>
      <c r="JI47" s="107">
        <f t="shared" si="118"/>
        <v>2.0275145675617614E-8</v>
      </c>
      <c r="JJ47" s="107">
        <f t="shared" si="119"/>
        <v>1.4270165723902934E-7</v>
      </c>
      <c r="JK47" s="107">
        <f t="shared" si="120"/>
        <v>1.1040410168632661E-7</v>
      </c>
      <c r="JL47" s="107">
        <f t="shared" si="121"/>
        <v>1.355169906453391E-7</v>
      </c>
      <c r="JM47" s="107">
        <f t="shared" si="122"/>
        <v>1.7308712135536747E-9</v>
      </c>
    </row>
    <row r="48" spans="2:273" x14ac:dyDescent="0.25">
      <c r="B48" s="2">
        <v>20</v>
      </c>
      <c r="C48" s="37">
        <v>69.578000000000003</v>
      </c>
      <c r="D48" s="37">
        <v>72.322999999999993</v>
      </c>
      <c r="E48" s="37">
        <v>73.016000000000005</v>
      </c>
      <c r="F48" s="37">
        <v>69.671999999999997</v>
      </c>
      <c r="G48" s="37">
        <v>73.295000000000002</v>
      </c>
      <c r="H48" s="37">
        <v>79.582999999999998</v>
      </c>
      <c r="I48" s="37">
        <v>75.283000000000001</v>
      </c>
      <c r="J48" s="37">
        <v>71.933000000000007</v>
      </c>
      <c r="K48" s="37">
        <v>70.206999999999994</v>
      </c>
      <c r="L48" s="37">
        <v>69.135999999999996</v>
      </c>
      <c r="M48" s="37">
        <v>68</v>
      </c>
      <c r="N48" s="37">
        <v>72.338999999999999</v>
      </c>
      <c r="O48" s="37">
        <v>79.305000000000007</v>
      </c>
      <c r="P48" s="37">
        <v>70.728999999999999</v>
      </c>
      <c r="Q48" s="37">
        <v>71.180000000000007</v>
      </c>
      <c r="S48" s="4">
        <f>AY48 + (C$3 * _xlfn.NORM.DIST($B48, C$7, ABS(C$11), FALSE) * _xlfn.NORM.DIST(($B48 - C$7)*C$15, 0, ABS(C$11), TRUE) * 2)
               + (C$4 * _xlfn.NORM.DIST($B48, C$8, ABS(C$12), FALSE) * _xlfn.NORM.DIST(($B48 - C$8)*C$16, 0, ABS(C$12), TRUE) * 2)
               + (C$5 * _xlfn.NORM.DIST($B48, C$9, ABS(C$13), FALSE) * _xlfn.NORM.DIST(($B48 - C$9)*C$17, 0, ABS(C$13), TRUE) * 2)
               + (C$6 * _xlfn.NORM.DIST($B48, C$10, ABS(C$14), FALSE) * _xlfn.NORM.DIST(($B48 - C$10)*C$18, 0, ABS(C$14), TRUE) * 2)</f>
        <v>71.037084513064002</v>
      </c>
      <c r="T48" s="4">
        <f>AZ48 + (D$3 * _xlfn.NORM.DIST($B48, D$7, ABS(D$11), FALSE) * _xlfn.NORM.DIST(($B48 - D$7)*D$15, 0, ABS(D$11), TRUE) * 2)
               + (D$4 * _xlfn.NORM.DIST($B48, D$8, ABS(D$12), FALSE) * _xlfn.NORM.DIST(($B48 - D$8)*D$16, 0, ABS(D$12), TRUE) * 2)
               + (D$5 * _xlfn.NORM.DIST($B48, D$9, ABS(D$13), FALSE) * _xlfn.NORM.DIST(($B48 - D$9)*D$17, 0, ABS(D$13), TRUE) * 2)
               + (D$6 * _xlfn.NORM.DIST($B48, D$10, ABS(D$14), FALSE) * _xlfn.NORM.DIST(($B48 - D$10)*D$18, 0, ABS(D$14), TRUE) * 2)</f>
        <v>72.682681574943928</v>
      </c>
      <c r="U48" s="4">
        <f>BA48 + (E$3 * _xlfn.NORM.DIST($B48, E$7, ABS(E$11), FALSE) * _xlfn.NORM.DIST(($B48 - E$7)*E$15, 0, ABS(E$11), TRUE) * 2)
               + (E$4 * _xlfn.NORM.DIST($B48, E$8, ABS(E$12), FALSE) * _xlfn.NORM.DIST(($B48 - E$8)*E$16, 0, ABS(E$12), TRUE) * 2)
               + (E$5 * _xlfn.NORM.DIST($B48, E$9, ABS(E$13), FALSE) * _xlfn.NORM.DIST(($B48 - E$9)*E$17, 0, ABS(E$13), TRUE) * 2)
               + (E$6 * _xlfn.NORM.DIST($B48, E$10, ABS(E$14), FALSE) * _xlfn.NORM.DIST(($B48 - E$10)*E$18, 0, ABS(E$14), TRUE) * 2)</f>
        <v>73.705605917908997</v>
      </c>
      <c r="V48" s="4">
        <f>BB48 + (F$3 * _xlfn.NORM.DIST($B48, F$7, ABS(F$11), FALSE) * _xlfn.NORM.DIST(($B48 - F$7)*F$15, 0, ABS(F$11), TRUE) * 2)
               + (F$4 * _xlfn.NORM.DIST($B48, F$8, ABS(F$12), FALSE) * _xlfn.NORM.DIST(($B48 - F$8)*F$16, 0, ABS(F$12), TRUE) * 2)
               + (F$5 * _xlfn.NORM.DIST($B48, F$9, ABS(F$13), FALSE) * _xlfn.NORM.DIST(($B48 - F$9)*F$17, 0, ABS(F$13), TRUE) * 2)
               + (F$6 * _xlfn.NORM.DIST($B48, F$10, ABS(F$14), FALSE) * _xlfn.NORM.DIST(($B48 - F$10)*F$18, 0, ABS(F$14), TRUE) * 2)</f>
        <v>70.664111522916059</v>
      </c>
      <c r="W48" s="4">
        <f>BC48 + (G$3 * _xlfn.NORM.DIST($B48, G$7, ABS(G$11), FALSE) * _xlfn.NORM.DIST(($B48 - G$7)*G$15, 0, ABS(G$11), TRUE) * 2)
               + (G$4 * _xlfn.NORM.DIST($B48, G$8, ABS(G$12), FALSE) * _xlfn.NORM.DIST(($B48 - G$8)*G$16, 0, ABS(G$12), TRUE) * 2)
               + (G$5 * _xlfn.NORM.DIST($B48, G$9, ABS(G$13), FALSE) * _xlfn.NORM.DIST(($B48 - G$9)*G$17, 0, ABS(G$13), TRUE) * 2)
               + (G$6 * _xlfn.NORM.DIST($B48, G$10, ABS(G$14), FALSE) * _xlfn.NORM.DIST(($B48 - G$10)*G$18, 0, ABS(G$14), TRUE) * 2)</f>
        <v>74.592993644690921</v>
      </c>
      <c r="X48" s="4">
        <f>BD48 + (H$3 * _xlfn.NORM.DIST($B48, H$7, ABS(H$11), FALSE) * _xlfn.NORM.DIST(($B48 - H$7)*H$15, 0, ABS(H$11), TRUE) * 2)
               + (H$4 * _xlfn.NORM.DIST($B48, H$8, ABS(H$12), FALSE) * _xlfn.NORM.DIST(($B48 - H$8)*H$16, 0, ABS(H$12), TRUE) * 2)
               + (H$5 * _xlfn.NORM.DIST($B48, H$9, ABS(H$13), FALSE) * _xlfn.NORM.DIST(($B48 - H$9)*H$17, 0, ABS(H$13), TRUE) * 2)
               + (H$6 * _xlfn.NORM.DIST($B48, H$10, ABS(H$14), FALSE) * _xlfn.NORM.DIST(($B48 - H$10)*H$18, 0, ABS(H$14), TRUE) * 2)</f>
        <v>79.390926985635005</v>
      </c>
      <c r="Y48" s="4">
        <f>BE48 + (I$3 * _xlfn.NORM.DIST($B48, I$7, ABS(I$11), FALSE) * _xlfn.NORM.DIST(($B48 - I$7)*I$15, 0, ABS(I$11), TRUE) * 2)
               + (I$4 * _xlfn.NORM.DIST($B48, I$8, ABS(I$12), FALSE) * _xlfn.NORM.DIST(($B48 - I$8)*I$16, 0, ABS(I$12), TRUE) * 2)
               + (I$5 * _xlfn.NORM.DIST($B48, I$9, ABS(I$13), FALSE) * _xlfn.NORM.DIST(($B48 - I$9)*I$17, 0, ABS(I$13), TRUE) * 2)
               + (I$6 * _xlfn.NORM.DIST($B48, I$10, ABS(I$14), FALSE) * _xlfn.NORM.DIST(($B48 - I$10)*I$18, 0, ABS(I$14), TRUE) * 2)</f>
        <v>75.830868361404626</v>
      </c>
      <c r="Z48" s="4">
        <f>BF48 + (J$3 * _xlfn.NORM.DIST($B48, J$7, ABS(J$11), FALSE) * _xlfn.NORM.DIST(($B48 - J$7)*J$15, 0, ABS(J$11), TRUE) * 2)
               + (J$4 * _xlfn.NORM.DIST($B48, J$8, ABS(J$12), FALSE) * _xlfn.NORM.DIST(($B48 - J$8)*J$16, 0, ABS(J$12), TRUE) * 2)
               + (J$5 * _xlfn.NORM.DIST($B48, J$9, ABS(J$13), FALSE) * _xlfn.NORM.DIST(($B48 - J$9)*J$17, 0, ABS(J$13), TRUE) * 2)
               + (J$6 * _xlfn.NORM.DIST($B48, J$10, ABS(J$14), FALSE) * _xlfn.NORM.DIST(($B48 - J$10)*J$18, 0, ABS(J$14), TRUE) * 2)</f>
        <v>74.221582130880833</v>
      </c>
      <c r="AA48" s="4">
        <f>BG48 + (K$3 * _xlfn.NORM.DIST($B48, K$7, ABS(K$11), FALSE) * _xlfn.NORM.DIST(($B48 - K$7)*K$15, 0, ABS(K$11), TRUE) * 2)
               + (K$4 * _xlfn.NORM.DIST($B48, K$8, ABS(K$12), FALSE) * _xlfn.NORM.DIST(($B48 - K$8)*K$16, 0, ABS(K$12), TRUE) * 2)
               + (K$5 * _xlfn.NORM.DIST($B48, K$9, ABS(K$13), FALSE) * _xlfn.NORM.DIST(($B48 - K$9)*K$17, 0, ABS(K$13), TRUE) * 2)
               + (K$6 * _xlfn.NORM.DIST($B48, K$10, ABS(K$14), FALSE) * _xlfn.NORM.DIST(($B48 - K$10)*K$18, 0, ABS(K$14), TRUE) * 2)</f>
        <v>70.669297484293992</v>
      </c>
      <c r="AB48" s="4">
        <f>BH48 + (L$3 * _xlfn.NORM.DIST($B48, L$7, ABS(L$11), FALSE) * _xlfn.NORM.DIST(($B48 - L$7)*L$15, 0, ABS(L$11), TRUE) * 2)
               + (L$4 * _xlfn.NORM.DIST($B48, L$8, ABS(L$12), FALSE) * _xlfn.NORM.DIST(($B48 - L$8)*L$16, 0, ABS(L$12), TRUE) * 2)
               + (L$5 * _xlfn.NORM.DIST($B48, L$9, ABS(L$13), FALSE) * _xlfn.NORM.DIST(($B48 - L$9)*L$17, 0, ABS(L$13), TRUE) * 2)
               + (L$6 * _xlfn.NORM.DIST($B48, L$10, ABS(L$14), FALSE) * _xlfn.NORM.DIST(($B48 - L$10)*L$18, 0, ABS(L$14), TRUE) * 2)</f>
        <v>69.842736981380099</v>
      </c>
      <c r="AC48" s="4">
        <f>BI48 + (M$3 * _xlfn.NORM.DIST($B48, M$7, ABS(M$11), FALSE) * _xlfn.NORM.DIST(($B48 - M$7)*M$15, 0, ABS(M$11), TRUE) * 2)
               + (M$4 * _xlfn.NORM.DIST($B48, M$8, ABS(M$12), FALSE) * _xlfn.NORM.DIST(($B48 - M$8)*M$16, 0, ABS(M$12), TRUE) * 2)
               + (M$5 * _xlfn.NORM.DIST($B48, M$9, ABS(M$13), FALSE) * _xlfn.NORM.DIST(($B48 - M$9)*M$17, 0, ABS(M$13), TRUE) * 2)
               + (M$6 * _xlfn.NORM.DIST($B48, M$10, ABS(M$14), FALSE) * _xlfn.NORM.DIST(($B48 - M$10)*M$18, 0, ABS(M$14), TRUE) * 2)</f>
        <v>69.787684970649977</v>
      </c>
      <c r="AD48" s="4">
        <f>BJ48 + (N$3 * _xlfn.NORM.DIST($B48, N$7, ABS(N$11), FALSE) * _xlfn.NORM.DIST(($B48 - N$7)*N$15, 0, ABS(N$11), TRUE) * 2)
               + (N$4 * _xlfn.NORM.DIST($B48, N$8, ABS(N$12), FALSE) * _xlfn.NORM.DIST(($B48 - N$8)*N$16, 0, ABS(N$12), TRUE) * 2)
               + (N$5 * _xlfn.NORM.DIST($B48, N$9, ABS(N$13), FALSE) * _xlfn.NORM.DIST(($B48 - N$9)*N$17, 0, ABS(N$13), TRUE) * 2)
               + (N$6 * _xlfn.NORM.DIST($B48, N$10, ABS(N$14), FALSE) * _xlfn.NORM.DIST(($B48 - N$10)*N$18, 0, ABS(N$14), TRUE) * 2)</f>
        <v>72.777124548963513</v>
      </c>
      <c r="AE48" s="4">
        <f>BK48 + (O$3 * _xlfn.NORM.DIST($B48, O$7, ABS(O$11), FALSE) * _xlfn.NORM.DIST(($B48 - O$7)*O$15, 0, ABS(O$11), TRUE) * 2)
               + (O$4 * _xlfn.NORM.DIST($B48, O$8, ABS(O$12), FALSE) * _xlfn.NORM.DIST(($B48 - O$8)*O$16, 0, ABS(O$12), TRUE) * 2)
               + (O$5 * _xlfn.NORM.DIST($B48, O$9, ABS(O$13), FALSE) * _xlfn.NORM.DIST(($B48 - O$9)*O$17, 0, ABS(O$13), TRUE) * 2)
               + (O$6 * _xlfn.NORM.DIST($B48, O$10, ABS(O$14), FALSE) * _xlfn.NORM.DIST(($B48 - O$10)*O$18, 0, ABS(O$14), TRUE) * 2)</f>
        <v>80.270446777348198</v>
      </c>
      <c r="AF48" s="4">
        <f t="shared" si="10"/>
        <v>71.825912285788036</v>
      </c>
      <c r="AG48" s="4">
        <f t="shared" si="11"/>
        <v>70.713205405934048</v>
      </c>
      <c r="AI48" s="4">
        <f>IF(OR($B48 &lt; C$231, $B48 &gt; C$234), 0, C48-S48)</f>
        <v>-1.4590845130639991</v>
      </c>
      <c r="AJ48" s="4">
        <f>IF(OR($B48 &lt; D$231, $B48 &gt; D$234), 0, D48-T48)</f>
        <v>-0.35968157494393438</v>
      </c>
      <c r="AK48" s="4">
        <f>IF(OR($B48 &lt; E$231, $B48 &gt; E$234), 0, E48-U48)</f>
        <v>-0.68960591790899173</v>
      </c>
      <c r="AL48" s="4">
        <f>IF(OR($B48 &lt; F$231, $B48 &gt; F$234), 0, F48-V48)</f>
        <v>-0.99211152291606197</v>
      </c>
      <c r="AM48" s="4">
        <f>IF(OR($B48 &lt; G$231, $B48 &gt; G$234), 0, G48-W48)</f>
        <v>-1.2979936446909193</v>
      </c>
      <c r="AN48" s="4">
        <f>IF(OR($B48 &lt; H$231, $B48 &gt; H$234), 0, H48-X48)</f>
        <v>0.19207301436499336</v>
      </c>
      <c r="AO48" s="4">
        <f>IF(OR($B48 &lt; I$231, $B48 &gt; I$234), 0, I48-Y48)</f>
        <v>-0.54786836140462469</v>
      </c>
      <c r="AP48" s="4">
        <f>IF(OR($B48 &lt; J$231, $B48 &gt; J$234), 0, J48-Z48)</f>
        <v>-2.2885821308808261</v>
      </c>
      <c r="AQ48" s="4">
        <f>IF(OR($B48 &lt; K$231, $B48 &gt; K$234), 0, K48-AA48)</f>
        <v>-0.4622974842939982</v>
      </c>
      <c r="AR48" s="4">
        <f>IF(OR($B48 &lt; L$231, $B48 &gt; L$234), 0, L48-AB48)</f>
        <v>-0.70673698138010366</v>
      </c>
      <c r="AS48" s="4">
        <f>IF(OR($B48 &lt; M$231, $B48 &gt; M$234), 0, M48-AC48)</f>
        <v>-1.7876849706499769</v>
      </c>
      <c r="AT48" s="4">
        <f>IF(OR($B48 &lt; N$231, $B48 &gt; N$234), 0, N48-AD48)</f>
        <v>-0.43812454896351483</v>
      </c>
      <c r="AU48" s="4">
        <f>IF(OR($B48 &lt; O$231, $B48 &gt; O$234), 0, O48-AE48)</f>
        <v>-0.96544677734819118</v>
      </c>
      <c r="AV48" s="4">
        <f t="shared" si="124"/>
        <v>-1.0969122857880365</v>
      </c>
      <c r="AW48" s="4">
        <f t="shared" si="124"/>
        <v>0.46679459406595925</v>
      </c>
      <c r="AY48" s="2">
        <f t="shared" si="44"/>
        <v>71.021512561624377</v>
      </c>
      <c r="AZ48" s="2">
        <f t="shared" si="125"/>
        <v>72.677008651713919</v>
      </c>
      <c r="BA48" s="2">
        <f t="shared" si="126"/>
        <v>73.701478642296621</v>
      </c>
      <c r="BB48" s="2">
        <f t="shared" si="127"/>
        <v>70.663638980368205</v>
      </c>
      <c r="BC48" s="2">
        <f t="shared" si="128"/>
        <v>74.592610339790127</v>
      </c>
      <c r="BD48" s="2">
        <f t="shared" si="129"/>
        <v>79.390168740116906</v>
      </c>
      <c r="BE48" s="2">
        <f t="shared" si="130"/>
        <v>75.830530133118032</v>
      </c>
      <c r="BF48" s="2">
        <f t="shared" si="131"/>
        <v>74.221105942652798</v>
      </c>
      <c r="BG48" s="2">
        <f t="shared" si="132"/>
        <v>70.669161549275273</v>
      </c>
      <c r="BH48" s="2">
        <f t="shared" si="133"/>
        <v>69.842671827257831</v>
      </c>
      <c r="BI48" s="2">
        <f t="shared" si="134"/>
        <v>69.787604009197807</v>
      </c>
      <c r="BJ48" s="2">
        <f t="shared" si="135"/>
        <v>72.776633405873298</v>
      </c>
      <c r="BK48" s="2">
        <f t="shared" si="136"/>
        <v>80.270098516430679</v>
      </c>
      <c r="BL48" s="2">
        <f t="shared" si="137"/>
        <v>71.825500831098836</v>
      </c>
      <c r="BM48" s="2">
        <f t="shared" si="138"/>
        <v>70.713199250101979</v>
      </c>
      <c r="BO48" s="2">
        <f t="shared" si="45"/>
        <v>69.578000000000003</v>
      </c>
      <c r="BP48" s="2">
        <f t="shared" si="46"/>
        <v>72.322999999999993</v>
      </c>
      <c r="BQ48" s="2">
        <f t="shared" si="47"/>
        <v>73.016000000000005</v>
      </c>
      <c r="BR48" s="2">
        <f t="shared" si="48"/>
        <v>69.671999999999997</v>
      </c>
      <c r="BS48" s="2">
        <f t="shared" si="49"/>
        <v>73.295000000000002</v>
      </c>
      <c r="BT48" s="2">
        <f t="shared" si="50"/>
        <v>79.582999999999998</v>
      </c>
      <c r="BU48" s="2">
        <f t="shared" si="51"/>
        <v>75.283000000000001</v>
      </c>
      <c r="BV48" s="2">
        <f t="shared" si="52"/>
        <v>71.933000000000007</v>
      </c>
      <c r="BW48" s="2">
        <f t="shared" si="53"/>
        <v>70.206999999999994</v>
      </c>
      <c r="BX48" s="2">
        <f t="shared" si="54"/>
        <v>69.135999999999996</v>
      </c>
      <c r="BY48" s="2">
        <f t="shared" si="55"/>
        <v>68</v>
      </c>
      <c r="BZ48" s="2">
        <f t="shared" si="56"/>
        <v>72.338999999999999</v>
      </c>
      <c r="CA48" s="2">
        <f t="shared" si="57"/>
        <v>79.305000000000007</v>
      </c>
      <c r="CB48" s="2">
        <f t="shared" si="58"/>
        <v>70.728999999999999</v>
      </c>
      <c r="CC48" s="2">
        <f t="shared" si="59"/>
        <v>71.180000000000007</v>
      </c>
      <c r="CE48" s="2" t="str">
        <f t="shared" si="60"/>
        <v/>
      </c>
      <c r="CF48" s="2" t="str">
        <f t="shared" si="61"/>
        <v/>
      </c>
      <c r="CG48" s="2" t="str">
        <f t="shared" si="62"/>
        <v/>
      </c>
      <c r="CH48" s="2" t="str">
        <f t="shared" si="63"/>
        <v/>
      </c>
      <c r="CI48" s="2" t="str">
        <f t="shared" si="64"/>
        <v/>
      </c>
      <c r="CJ48" s="2" t="str">
        <f t="shared" si="65"/>
        <v/>
      </c>
      <c r="CK48" s="2" t="str">
        <f t="shared" si="66"/>
        <v/>
      </c>
      <c r="CL48" s="2" t="str">
        <f t="shared" si="67"/>
        <v/>
      </c>
      <c r="CM48" s="2" t="str">
        <f t="shared" si="68"/>
        <v/>
      </c>
      <c r="CN48" s="2" t="str">
        <f t="shared" si="69"/>
        <v/>
      </c>
      <c r="CO48" s="2" t="str">
        <f t="shared" si="70"/>
        <v/>
      </c>
      <c r="CP48" s="2" t="str">
        <f t="shared" si="71"/>
        <v/>
      </c>
      <c r="CQ48" s="2" t="str">
        <f t="shared" si="72"/>
        <v/>
      </c>
      <c r="CR48" s="2" t="str">
        <f t="shared" si="73"/>
        <v/>
      </c>
      <c r="CS48" s="2" t="str">
        <f t="shared" si="74"/>
        <v/>
      </c>
      <c r="CU48" s="2" t="str">
        <f t="shared" si="75"/>
        <v/>
      </c>
      <c r="CV48" s="2" t="str">
        <f t="shared" si="76"/>
        <v/>
      </c>
      <c r="CW48" s="2" t="str">
        <f t="shared" si="77"/>
        <v/>
      </c>
      <c r="CX48" s="2" t="str">
        <f t="shared" si="78"/>
        <v/>
      </c>
      <c r="CY48" s="2" t="str">
        <f t="shared" si="79"/>
        <v/>
      </c>
      <c r="CZ48" s="2" t="str">
        <f t="shared" si="80"/>
        <v/>
      </c>
      <c r="DA48" s="2" t="str">
        <f t="shared" si="81"/>
        <v/>
      </c>
      <c r="DB48" s="2" t="str">
        <f t="shared" si="82"/>
        <v/>
      </c>
      <c r="DC48" s="2" t="str">
        <f t="shared" si="83"/>
        <v/>
      </c>
      <c r="DD48" s="2" t="str">
        <f t="shared" si="84"/>
        <v/>
      </c>
      <c r="DE48" s="2" t="str">
        <f t="shared" si="85"/>
        <v/>
      </c>
      <c r="DF48" s="2" t="str">
        <f t="shared" si="86"/>
        <v/>
      </c>
      <c r="DG48" s="2" t="str">
        <f t="shared" si="87"/>
        <v/>
      </c>
      <c r="DH48" s="2" t="str">
        <f t="shared" si="88"/>
        <v/>
      </c>
      <c r="DI48" s="2" t="str">
        <f t="shared" si="89"/>
        <v/>
      </c>
      <c r="DK48" s="2">
        <f t="shared" si="17"/>
        <v>71.024885080645163</v>
      </c>
      <c r="DL48" s="2">
        <f t="shared" si="139"/>
        <v>72.680072580645174</v>
      </c>
      <c r="DM48" s="2">
        <f t="shared" si="139"/>
        <v>73.702951796187676</v>
      </c>
      <c r="DN48" s="2">
        <f t="shared" si="139"/>
        <v>70.666764483065947</v>
      </c>
      <c r="DO48" s="2">
        <f t="shared" si="139"/>
        <v>74.592703079178875</v>
      </c>
      <c r="DP48" s="2">
        <f t="shared" si="139"/>
        <v>79.387452317290567</v>
      </c>
      <c r="DQ48" s="2">
        <f t="shared" si="139"/>
        <v>75.827934017595297</v>
      </c>
      <c r="DR48" s="2">
        <f t="shared" si="139"/>
        <v>74.22013413547235</v>
      </c>
      <c r="DS48" s="2">
        <f t="shared" si="139"/>
        <v>70.670757258064512</v>
      </c>
      <c r="DT48" s="2">
        <f t="shared" si="139"/>
        <v>69.844586132740076</v>
      </c>
      <c r="DU48" s="2">
        <f t="shared" si="139"/>
        <v>69.789066073414901</v>
      </c>
      <c r="DV48" s="2">
        <f t="shared" si="139"/>
        <v>72.777316165689143</v>
      </c>
      <c r="DW48" s="2">
        <f t="shared" si="139"/>
        <v>80.269811163101593</v>
      </c>
      <c r="DX48" s="2">
        <f t="shared" si="139"/>
        <v>71.823721813725498</v>
      </c>
      <c r="DY48" s="2">
        <f t="shared" si="139"/>
        <v>70.709284072249588</v>
      </c>
      <c r="EA48" s="2">
        <f t="shared" si="19"/>
        <v>60.96544332275743</v>
      </c>
      <c r="EB48" s="2">
        <f t="shared" si="20"/>
        <v>65.001251474113914</v>
      </c>
      <c r="EC48" s="2">
        <f t="shared" si="21"/>
        <v>70.140613518099528</v>
      </c>
      <c r="ED48" s="2">
        <f t="shared" si="22"/>
        <v>63.213580610146252</v>
      </c>
      <c r="EE48" s="2">
        <f t="shared" si="23"/>
        <v>74.376119229890307</v>
      </c>
      <c r="EF48" s="2">
        <f t="shared" si="24"/>
        <v>85.419929816042028</v>
      </c>
      <c r="EG48" s="2">
        <f t="shared" si="25"/>
        <v>81.419217500554282</v>
      </c>
      <c r="EH48" s="2">
        <f t="shared" si="26"/>
        <v>76.46760424211071</v>
      </c>
      <c r="EI48" s="2">
        <f t="shared" si="27"/>
        <v>66.650078264725423</v>
      </c>
      <c r="EJ48" s="2">
        <f t="shared" si="28"/>
        <v>65.304235912129897</v>
      </c>
      <c r="EK48" s="2">
        <f t="shared" si="29"/>
        <v>66.607203438395388</v>
      </c>
      <c r="EL48" s="2">
        <f t="shared" si="30"/>
        <v>71.265426558982554</v>
      </c>
      <c r="EM48" s="2">
        <f t="shared" si="31"/>
        <v>80.678186869038484</v>
      </c>
      <c r="EN48" s="2">
        <f t="shared" si="32"/>
        <v>73.070734979973309</v>
      </c>
      <c r="EO48" s="2">
        <f t="shared" si="33"/>
        <v>72.278535383358388</v>
      </c>
      <c r="EQ48" s="2">
        <f t="shared" si="34"/>
        <v>60.713469757384289</v>
      </c>
      <c r="ER48" s="2">
        <f t="shared" si="140"/>
        <v>66.793609351729657</v>
      </c>
      <c r="ES48" s="2">
        <f t="shared" si="140"/>
        <v>69.206907029564064</v>
      </c>
      <c r="ET48" s="2">
        <f t="shared" si="140"/>
        <v>66.7660339114843</v>
      </c>
      <c r="EU48" s="2">
        <f t="shared" si="140"/>
        <v>74.985865211328985</v>
      </c>
      <c r="EV48" s="2">
        <f t="shared" si="140"/>
        <v>78.107344503066642</v>
      </c>
      <c r="EW48" s="2">
        <f t="shared" si="140"/>
        <v>79.006516750983621</v>
      </c>
      <c r="EX48" s="2">
        <f t="shared" si="140"/>
        <v>72.28742127305118</v>
      </c>
      <c r="EY48" s="2">
        <f t="shared" si="140"/>
        <v>64.137495214139165</v>
      </c>
      <c r="EZ48" s="2">
        <f t="shared" si="140"/>
        <v>66.573775173490091</v>
      </c>
      <c r="FA48" s="2">
        <f t="shared" si="140"/>
        <v>66.581789489599331</v>
      </c>
      <c r="FB48" s="2">
        <f t="shared" si="140"/>
        <v>70.344023670421635</v>
      </c>
      <c r="FC48" s="2">
        <f t="shared" si="140"/>
        <v>77.595071048290663</v>
      </c>
      <c r="FD48" s="2">
        <f t="shared" si="140"/>
        <v>70.710351677811929</v>
      </c>
      <c r="FE48" s="2">
        <f t="shared" si="140"/>
        <v>72.247270567300916</v>
      </c>
      <c r="FG48" s="2">
        <f t="shared" si="36"/>
        <v>3.3525906322851972E-4</v>
      </c>
      <c r="FH48" s="2">
        <f t="shared" si="141"/>
        <v>3.9901032907512678E-4</v>
      </c>
      <c r="FI48" s="2">
        <f t="shared" si="141"/>
        <v>4.1353565357874405E-4</v>
      </c>
      <c r="FJ48" s="2">
        <f t="shared" si="141"/>
        <v>4.1935134872077095E-4</v>
      </c>
      <c r="FK48" s="2">
        <f t="shared" si="141"/>
        <v>4.2819162637633792E-4</v>
      </c>
      <c r="FL48" s="2">
        <f t="shared" si="141"/>
        <v>4.5029970667863535E-4</v>
      </c>
      <c r="FM48" s="2">
        <f t="shared" si="141"/>
        <v>4.6431477541157719E-4</v>
      </c>
      <c r="FN48" s="2">
        <f t="shared" si="141"/>
        <v>4.3240050083773407E-4</v>
      </c>
      <c r="FO48" s="2">
        <f t="shared" si="141"/>
        <v>3.9687544836011264E-4</v>
      </c>
      <c r="FP48" s="2">
        <f t="shared" si="141"/>
        <v>4.2162066684590661E-4</v>
      </c>
      <c r="FQ48" s="2">
        <f t="shared" si="141"/>
        <v>4.5949947709717713E-4</v>
      </c>
      <c r="FR48" s="2">
        <f t="shared" si="141"/>
        <v>4.5159369453468868E-4</v>
      </c>
      <c r="FS48" s="2">
        <f t="shared" si="141"/>
        <v>7.0364957854325452E-4</v>
      </c>
      <c r="FT48" s="2">
        <f t="shared" si="141"/>
        <v>1.4266230264086402E-3</v>
      </c>
      <c r="FU48" s="2">
        <f t="shared" si="141"/>
        <v>2.4949336318297348E-3</v>
      </c>
      <c r="FW48" s="2">
        <f t="shared" si="90"/>
        <v>1.7135909700945014E-12</v>
      </c>
      <c r="FX48" s="2">
        <f t="shared" si="142"/>
        <v>3.0003787019951853E-12</v>
      </c>
      <c r="FY48" s="2">
        <f t="shared" si="143"/>
        <v>3.1614930392149343E-12</v>
      </c>
      <c r="FZ48" s="2">
        <f t="shared" si="144"/>
        <v>3.2751150489381948E-12</v>
      </c>
      <c r="GA48" s="2">
        <f t="shared" si="145"/>
        <v>3.1457410975127843E-12</v>
      </c>
      <c r="GB48" s="2">
        <f t="shared" si="146"/>
        <v>2.994073031770284E-12</v>
      </c>
      <c r="GC48" s="2">
        <f t="shared" si="147"/>
        <v>4.9436433037505767E-12</v>
      </c>
      <c r="GD48" s="2">
        <f t="shared" si="148"/>
        <v>4.6144537158985161E-12</v>
      </c>
      <c r="GE48" s="2">
        <f t="shared" si="149"/>
        <v>4.400504418570919E-12</v>
      </c>
      <c r="GF48" s="2">
        <f t="shared" si="150"/>
        <v>4.3169896342645981E-12</v>
      </c>
      <c r="GG48" s="2">
        <f t="shared" si="151"/>
        <v>3.7789416116351832E-12</v>
      </c>
      <c r="GH48" s="2">
        <f t="shared" si="152"/>
        <v>2.840922000828908E-12</v>
      </c>
      <c r="GI48" s="2">
        <f t="shared" si="153"/>
        <v>2.0850931961481391E-11</v>
      </c>
      <c r="GJ48" s="2">
        <f t="shared" si="154"/>
        <v>1.372081392957622E-10</v>
      </c>
      <c r="GK48" s="2">
        <f t="shared" si="155"/>
        <v>6.5530818783902682E-10</v>
      </c>
      <c r="GM48" s="107">
        <f t="shared" si="91"/>
        <v>1.248307135639216E-5</v>
      </c>
      <c r="GN48" s="107">
        <f t="shared" si="156"/>
        <v>4.3955533225094181E-6</v>
      </c>
      <c r="GO48" s="107">
        <f t="shared" si="157"/>
        <v>3.0715003094451966E-6</v>
      </c>
      <c r="GP48" s="107">
        <f t="shared" si="158"/>
        <v>3.329199949089812E-7</v>
      </c>
      <c r="GQ48" s="107">
        <f t="shared" si="159"/>
        <v>2.7593448355756793E-7</v>
      </c>
      <c r="GR48" s="107">
        <f t="shared" si="160"/>
        <v>5.6952955464974316E-7</v>
      </c>
      <c r="GS48" s="107">
        <f t="shared" si="161"/>
        <v>2.3602760035632586E-7</v>
      </c>
      <c r="GT48" s="107">
        <f t="shared" si="162"/>
        <v>3.314746873355521E-7</v>
      </c>
      <c r="GU48" s="107">
        <f t="shared" si="163"/>
        <v>8.8017218105907914E-8</v>
      </c>
      <c r="GV48" s="107">
        <f t="shared" si="164"/>
        <v>4.0927641127153134E-8</v>
      </c>
      <c r="GW48" s="107">
        <f t="shared" si="165"/>
        <v>5.1385536767561317E-8</v>
      </c>
      <c r="GX48" s="107">
        <f t="shared" si="166"/>
        <v>3.2386333694637336E-7</v>
      </c>
      <c r="GY48" s="107">
        <f t="shared" si="167"/>
        <v>2.470752005601068E-7</v>
      </c>
      <c r="GZ48" s="107">
        <f t="shared" si="168"/>
        <v>3.0356329445192907E-7</v>
      </c>
      <c r="HA48" s="107">
        <f t="shared" si="169"/>
        <v>4.9651893503900596E-9</v>
      </c>
      <c r="HC48" s="107">
        <f t="shared" si="123"/>
        <v>3.9435233845457455E-15</v>
      </c>
      <c r="HD48" s="107">
        <f t="shared" si="170"/>
        <v>1.4302357796390701E-16</v>
      </c>
      <c r="HE48" s="107">
        <f t="shared" si="171"/>
        <v>4.1933792041049032E-17</v>
      </c>
      <c r="HF48" s="107">
        <f t="shared" si="172"/>
        <v>5.1937042981376972E-20</v>
      </c>
      <c r="HG48" s="107">
        <f t="shared" si="173"/>
        <v>2.4678797261027886E-20</v>
      </c>
      <c r="HH48" s="107">
        <f t="shared" si="174"/>
        <v>1.6612817351754776E-19</v>
      </c>
      <c r="HI48" s="107">
        <f t="shared" si="175"/>
        <v>2.390185659121531E-20</v>
      </c>
      <c r="HJ48" s="107">
        <f t="shared" si="176"/>
        <v>1.1093149241656095E-19</v>
      </c>
      <c r="HK48" s="107">
        <f t="shared" si="177"/>
        <v>3.4907197395628164E-21</v>
      </c>
      <c r="HL48" s="107">
        <f t="shared" si="178"/>
        <v>1.6862998920612484E-22</v>
      </c>
      <c r="HM48" s="107">
        <f t="shared" si="179"/>
        <v>1.5126486074321788E-22</v>
      </c>
      <c r="HN48" s="107">
        <f t="shared" si="180"/>
        <v>2.198744468999342E-20</v>
      </c>
      <c r="HO48" s="107">
        <f t="shared" si="181"/>
        <v>1.6688387449258792E-20</v>
      </c>
      <c r="HP48" s="107">
        <f t="shared" si="182"/>
        <v>1.6060673731733583E-20</v>
      </c>
      <c r="HQ48" s="107">
        <f t="shared" si="183"/>
        <v>1.1783006328512378E-25</v>
      </c>
      <c r="HS48" s="107">
        <f t="shared" si="92"/>
        <v>2.4846109479157769E-56</v>
      </c>
      <c r="HT48" s="107">
        <f t="shared" si="184"/>
        <v>3.7747885841149876E-62</v>
      </c>
      <c r="HU48" s="107">
        <f t="shared" si="185"/>
        <v>2.1176127932640641E-64</v>
      </c>
      <c r="HV48" s="107">
        <f t="shared" si="186"/>
        <v>2.6714802395180036E-76</v>
      </c>
      <c r="HW48" s="107">
        <f t="shared" si="187"/>
        <v>7.5978693234666375E-78</v>
      </c>
      <c r="HX48" s="107">
        <f t="shared" si="188"/>
        <v>6.6000392435921508E-75</v>
      </c>
      <c r="HY48" s="107">
        <f t="shared" si="189"/>
        <v>1.2658178746132216E-77</v>
      </c>
      <c r="HZ48" s="107">
        <f t="shared" si="190"/>
        <v>1.0929960594727609E-74</v>
      </c>
      <c r="IA48" s="107">
        <f t="shared" si="191"/>
        <v>2.5329412237292458E-80</v>
      </c>
      <c r="IB48" s="107">
        <f t="shared" si="192"/>
        <v>5.8378531527526215E-86</v>
      </c>
      <c r="IC48" s="107">
        <f t="shared" si="193"/>
        <v>4.1307475907222841E-87</v>
      </c>
      <c r="ID48" s="107">
        <f t="shared" si="194"/>
        <v>1.5038415190532979E-78</v>
      </c>
      <c r="IE48" s="107">
        <f t="shared" si="195"/>
        <v>6.4661947080402195E-78</v>
      </c>
      <c r="IF48" s="107">
        <f t="shared" si="196"/>
        <v>2.6258181286494283E-79</v>
      </c>
      <c r="IG48" s="107">
        <f t="shared" si="197"/>
        <v>7.349316303621828E-52</v>
      </c>
      <c r="II48" s="107">
        <f t="shared" si="93"/>
        <v>2.2558130399962061E-115</v>
      </c>
      <c r="IJ48" s="107">
        <f t="shared" si="94"/>
        <v>1.6400692194820334E-127</v>
      </c>
      <c r="IK48" s="107">
        <f t="shared" si="95"/>
        <v>2.7911624654765207E-132</v>
      </c>
      <c r="IL48" s="107">
        <f t="shared" si="96"/>
        <v>5.1268486786779141E-158</v>
      </c>
      <c r="IM48" s="107">
        <f t="shared" si="97"/>
        <v>1.5906443783154757E-161</v>
      </c>
      <c r="IN48" s="107">
        <f t="shared" si="98"/>
        <v>1.2413200293852832E-155</v>
      </c>
      <c r="IO48" s="107">
        <f t="shared" si="99"/>
        <v>3.3912982000176658E-161</v>
      </c>
      <c r="IP48" s="107">
        <f t="shared" si="100"/>
        <v>2.9744845589356049E-155</v>
      </c>
      <c r="IQ48" s="107">
        <f t="shared" si="101"/>
        <v>2.9072514386421657E-167</v>
      </c>
      <c r="IR48" s="107">
        <f t="shared" si="102"/>
        <v>8.3720564201740032E-179</v>
      </c>
      <c r="IS48" s="107">
        <f t="shared" si="103"/>
        <v>5.9431414653781383E-182</v>
      </c>
      <c r="IT48" s="107">
        <f t="shared" si="104"/>
        <v>4.4739300729261825E-163</v>
      </c>
      <c r="IU48" s="107">
        <f t="shared" si="105"/>
        <v>2.6396741897331726E-160</v>
      </c>
      <c r="IV48" s="107">
        <f t="shared" si="106"/>
        <v>3.1234027563402717E-165</v>
      </c>
      <c r="IW48" s="107">
        <f t="shared" si="107"/>
        <v>3.3024423723142022E-167</v>
      </c>
      <c r="IY48" s="107">
        <f t="shared" si="108"/>
        <v>1.2483071360335683E-5</v>
      </c>
      <c r="IZ48" s="107">
        <f t="shared" si="109"/>
        <v>4.3955533226524413E-6</v>
      </c>
      <c r="JA48" s="107">
        <f t="shared" si="110"/>
        <v>3.0715003094871302E-6</v>
      </c>
      <c r="JB48" s="107">
        <f t="shared" si="111"/>
        <v>3.3291999490903314E-7</v>
      </c>
      <c r="JC48" s="107">
        <f t="shared" si="112"/>
        <v>2.759344835575926E-7</v>
      </c>
      <c r="JD48" s="107">
        <f t="shared" si="113"/>
        <v>5.6952955464990928E-7</v>
      </c>
      <c r="JE48" s="107">
        <f t="shared" si="114"/>
        <v>2.3602760035634976E-7</v>
      </c>
      <c r="JF48" s="107">
        <f t="shared" si="115"/>
        <v>3.3147468733566301E-7</v>
      </c>
      <c r="JG48" s="107">
        <f t="shared" si="116"/>
        <v>8.8017218105911408E-8</v>
      </c>
      <c r="JH48" s="107">
        <f t="shared" si="117"/>
        <v>4.0927641127153299E-8</v>
      </c>
      <c r="JI48" s="107">
        <f t="shared" si="118"/>
        <v>5.1385536767561469E-8</v>
      </c>
      <c r="JJ48" s="107">
        <f t="shared" si="119"/>
        <v>3.2386333694639533E-7</v>
      </c>
      <c r="JK48" s="107">
        <f t="shared" si="120"/>
        <v>2.4707520056012348E-7</v>
      </c>
      <c r="JL48" s="107">
        <f t="shared" si="121"/>
        <v>3.0356329445194511E-7</v>
      </c>
      <c r="JM48" s="107">
        <f t="shared" si="122"/>
        <v>4.9651893503900596E-9</v>
      </c>
    </row>
    <row r="49" spans="2:273" x14ac:dyDescent="0.25">
      <c r="B49" s="2">
        <v>21</v>
      </c>
      <c r="C49" s="37">
        <v>70.296999999999997</v>
      </c>
      <c r="D49" s="37">
        <v>72.983999999999995</v>
      </c>
      <c r="E49" s="37">
        <v>72.557000000000002</v>
      </c>
      <c r="F49" s="37">
        <v>70.114999999999995</v>
      </c>
      <c r="G49" s="37">
        <v>74.097999999999999</v>
      </c>
      <c r="H49" s="37">
        <v>78.45</v>
      </c>
      <c r="I49" s="37">
        <v>74.316999999999993</v>
      </c>
      <c r="J49" s="37">
        <v>74.316999999999993</v>
      </c>
      <c r="K49" s="37">
        <v>70.275999999999996</v>
      </c>
      <c r="L49" s="37">
        <v>69.067999999999998</v>
      </c>
      <c r="M49" s="37">
        <v>68.694999999999993</v>
      </c>
      <c r="N49" s="37">
        <v>73.186000000000007</v>
      </c>
      <c r="O49" s="37">
        <v>79.186000000000007</v>
      </c>
      <c r="P49" s="37">
        <v>70.864000000000004</v>
      </c>
      <c r="Q49" s="37">
        <v>69.180000000000007</v>
      </c>
      <c r="S49" s="4">
        <f>AY49 + (C$3 * _xlfn.NORM.DIST($B49, C$7, ABS(C$11), FALSE) * _xlfn.NORM.DIST(($B49 - C$7)*C$15, 0, ABS(C$11), TRUE) * 2)
               + (C$4 * _xlfn.NORM.DIST($B49, C$8, ABS(C$12), FALSE) * _xlfn.NORM.DIST(($B49 - C$8)*C$16, 0, ABS(C$12), TRUE) * 2)
               + (C$5 * _xlfn.NORM.DIST($B49, C$9, ABS(C$13), FALSE) * _xlfn.NORM.DIST(($B49 - C$9)*C$17, 0, ABS(C$13), TRUE) * 2)
               + (C$6 * _xlfn.NORM.DIST($B49, C$10, ABS(C$14), FALSE) * _xlfn.NORM.DIST(($B49 - C$10)*C$18, 0, ABS(C$14), TRUE) * 2)</f>
        <v>71.062539422392533</v>
      </c>
      <c r="T49" s="4">
        <f>AZ49 + (D$3 * _xlfn.NORM.DIST($B49, D$7, ABS(D$11), FALSE) * _xlfn.NORM.DIST(($B49 - D$7)*D$15, 0, ABS(D$11), TRUE) * 2)
               + (D$4 * _xlfn.NORM.DIST($B49, D$8, ABS(D$12), FALSE) * _xlfn.NORM.DIST(($B49 - D$8)*D$16, 0, ABS(D$12), TRUE) * 2)
               + (D$5 * _xlfn.NORM.DIST($B49, D$9, ABS(D$13), FALSE) * _xlfn.NORM.DIST(($B49 - D$9)*D$17, 0, ABS(D$13), TRUE) * 2)
               + (D$6 * _xlfn.NORM.DIST($B49, D$10, ABS(D$14), FALSE) * _xlfn.NORM.DIST(($B49 - D$10)*D$18, 0, ABS(D$14), TRUE) * 2)</f>
        <v>72.775423287328323</v>
      </c>
      <c r="U49" s="4">
        <f>BA49 + (E$3 * _xlfn.NORM.DIST($B49, E$7, ABS(E$11), FALSE) * _xlfn.NORM.DIST(($B49 - E$7)*E$15, 0, ABS(E$11), TRUE) * 2)
               + (E$4 * _xlfn.NORM.DIST($B49, E$8, ABS(E$12), FALSE) * _xlfn.NORM.DIST(($B49 - E$8)*E$16, 0, ABS(E$12), TRUE) * 2)
               + (E$5 * _xlfn.NORM.DIST($B49, E$9, ABS(E$13), FALSE) * _xlfn.NORM.DIST(($B49 - E$9)*E$17, 0, ABS(E$13), TRUE) * 2)
               + (E$6 * _xlfn.NORM.DIST($B49, E$10, ABS(E$14), FALSE) * _xlfn.NORM.DIST(($B49 - E$10)*E$18, 0, ABS(E$14), TRUE) * 2)</f>
        <v>73.827400758122906</v>
      </c>
      <c r="V49" s="4">
        <f>BB49 + (F$3 * _xlfn.NORM.DIST($B49, F$7, ABS(F$11), FALSE) * _xlfn.NORM.DIST(($B49 - F$7)*F$15, 0, ABS(F$11), TRUE) * 2)
               + (F$4 * _xlfn.NORM.DIST($B49, F$8, ABS(F$12), FALSE) * _xlfn.NORM.DIST(($B49 - F$8)*F$16, 0, ABS(F$12), TRUE) * 2)
               + (F$5 * _xlfn.NORM.DIST($B49, F$9, ABS(F$13), FALSE) * _xlfn.NORM.DIST(($B49 - F$9)*F$17, 0, ABS(F$13), TRUE) * 2)
               + (F$6 * _xlfn.NORM.DIST($B49, F$10, ABS(F$14), FALSE) * _xlfn.NORM.DIST(($B49 - F$10)*F$18, 0, ABS(F$14), TRUE) * 2)</f>
        <v>70.774074349773244</v>
      </c>
      <c r="W49" s="4">
        <f>BC49 + (G$3 * _xlfn.NORM.DIST($B49, G$7, ABS(G$11), FALSE) * _xlfn.NORM.DIST(($B49 - G$7)*G$15, 0, ABS(G$11), TRUE) * 2)
               + (G$4 * _xlfn.NORM.DIST($B49, G$8, ABS(G$12), FALSE) * _xlfn.NORM.DIST(($B49 - G$8)*G$16, 0, ABS(G$12), TRUE) * 2)
               + (G$5 * _xlfn.NORM.DIST($B49, G$9, ABS(G$13), FALSE) * _xlfn.NORM.DIST(($B49 - G$9)*G$17, 0, ABS(G$13), TRUE) * 2)
               + (G$6 * _xlfn.NORM.DIST($B49, G$10, ABS(G$14), FALSE) * _xlfn.NORM.DIST(($B49 - G$10)*G$18, 0, ABS(G$14), TRUE) * 2)</f>
        <v>74.815538671093535</v>
      </c>
      <c r="X49" s="4">
        <f>BD49 + (H$3 * _xlfn.NORM.DIST($B49, H$7, ABS(H$11), FALSE) * _xlfn.NORM.DIST(($B49 - H$7)*H$15, 0, ABS(H$11), TRUE) * 2)
               + (H$4 * _xlfn.NORM.DIST($B49, H$8, ABS(H$12), FALSE) * _xlfn.NORM.DIST(($B49 - H$8)*H$16, 0, ABS(H$12), TRUE) * 2)
               + (H$5 * _xlfn.NORM.DIST($B49, H$9, ABS(H$13), FALSE) * _xlfn.NORM.DIST(($B49 - H$9)*H$17, 0, ABS(H$13), TRUE) * 2)
               + (H$6 * _xlfn.NORM.DIST($B49, H$10, ABS(H$14), FALSE) * _xlfn.NORM.DIST(($B49 - H$10)*H$18, 0, ABS(H$14), TRUE) * 2)</f>
        <v>79.513598628985406</v>
      </c>
      <c r="Y49" s="4">
        <f>BE49 + (I$3 * _xlfn.NORM.DIST($B49, I$7, ABS(I$11), FALSE) * _xlfn.NORM.DIST(($B49 - I$7)*I$15, 0, ABS(I$11), TRUE) * 2)
               + (I$4 * _xlfn.NORM.DIST($B49, I$8, ABS(I$12), FALSE) * _xlfn.NORM.DIST(($B49 - I$8)*I$16, 0, ABS(I$12), TRUE) * 2)
               + (I$5 * _xlfn.NORM.DIST($B49, I$9, ABS(I$13), FALSE) * _xlfn.NORM.DIST(($B49 - I$9)*I$17, 0, ABS(I$13), TRUE) * 2)
               + (I$6 * _xlfn.NORM.DIST($B49, I$10, ABS(I$14), FALSE) * _xlfn.NORM.DIST(($B49 - I$10)*I$18, 0, ABS(I$14), TRUE) * 2)</f>
        <v>75.986893903652543</v>
      </c>
      <c r="Z49" s="4">
        <f>BF49 + (J$3 * _xlfn.NORM.DIST($B49, J$7, ABS(J$11), FALSE) * _xlfn.NORM.DIST(($B49 - J$7)*J$15, 0, ABS(J$11), TRUE) * 2)
               + (J$4 * _xlfn.NORM.DIST($B49, J$8, ABS(J$12), FALSE) * _xlfn.NORM.DIST(($B49 - J$8)*J$16, 0, ABS(J$12), TRUE) * 2)
               + (J$5 * _xlfn.NORM.DIST($B49, J$9, ABS(J$13), FALSE) * _xlfn.NORM.DIST(($B49 - J$9)*J$17, 0, ABS(J$13), TRUE) * 2)
               + (J$6 * _xlfn.NORM.DIST($B49, J$10, ABS(J$14), FALSE) * _xlfn.NORM.DIST(($B49 - J$10)*J$18, 0, ABS(J$14), TRUE) * 2)</f>
        <v>74.40294721768764</v>
      </c>
      <c r="AA49" s="4">
        <f>BG49 + (K$3 * _xlfn.NORM.DIST($B49, K$7, ABS(K$11), FALSE) * _xlfn.NORM.DIST(($B49 - K$7)*K$15, 0, ABS(K$11), TRUE) * 2)
               + (K$4 * _xlfn.NORM.DIST($B49, K$8, ABS(K$12), FALSE) * _xlfn.NORM.DIST(($B49 - K$8)*K$16, 0, ABS(K$12), TRUE) * 2)
               + (K$5 * _xlfn.NORM.DIST($B49, K$9, ABS(K$13), FALSE) * _xlfn.NORM.DIST(($B49 - K$9)*K$17, 0, ABS(K$13), TRUE) * 2)
               + (K$6 * _xlfn.NORM.DIST($B49, K$10, ABS(K$14), FALSE) * _xlfn.NORM.DIST(($B49 - K$10)*K$18, 0, ABS(K$14), TRUE) * 2)</f>
        <v>70.718391913304885</v>
      </c>
      <c r="AB49" s="4">
        <f>BH49 + (L$3 * _xlfn.NORM.DIST($B49, L$7, ABS(L$11), FALSE) * _xlfn.NORM.DIST(($B49 - L$7)*L$15, 0, ABS(L$11), TRUE) * 2)
               + (L$4 * _xlfn.NORM.DIST($B49, L$8, ABS(L$12), FALSE) * _xlfn.NORM.DIST(($B49 - L$8)*L$16, 0, ABS(L$12), TRUE) * 2)
               + (L$5 * _xlfn.NORM.DIST($B49, L$9, ABS(L$13), FALSE) * _xlfn.NORM.DIST(($B49 - L$9)*L$17, 0, ABS(L$13), TRUE) * 2)
               + (L$6 * _xlfn.NORM.DIST($B49, L$10, ABS(L$14), FALSE) * _xlfn.NORM.DIST(($B49 - L$10)*L$18, 0, ABS(L$14), TRUE) * 2)</f>
        <v>69.903078882912652</v>
      </c>
      <c r="AC49" s="4">
        <f>BI49 + (M$3 * _xlfn.NORM.DIST($B49, M$7, ABS(M$11), FALSE) * _xlfn.NORM.DIST(($B49 - M$7)*M$15, 0, ABS(M$11), TRUE) * 2)
               + (M$4 * _xlfn.NORM.DIST($B49, M$8, ABS(M$12), FALSE) * _xlfn.NORM.DIST(($B49 - M$8)*M$16, 0, ABS(M$12), TRUE) * 2)
               + (M$5 * _xlfn.NORM.DIST($B49, M$9, ABS(M$13), FALSE) * _xlfn.NORM.DIST(($B49 - M$9)*M$17, 0, ABS(M$13), TRUE) * 2)
               + (M$6 * _xlfn.NORM.DIST($B49, M$10, ABS(M$14), FALSE) * _xlfn.NORM.DIST(($B49 - M$10)*M$18, 0, ABS(M$14), TRUE) * 2)</f>
        <v>69.904400101128132</v>
      </c>
      <c r="AD49" s="4">
        <f>BJ49 + (N$3 * _xlfn.NORM.DIST($B49, N$7, ABS(N$11), FALSE) * _xlfn.NORM.DIST(($B49 - N$7)*N$15, 0, ABS(N$11), TRUE) * 2)
               + (N$4 * _xlfn.NORM.DIST($B49, N$8, ABS(N$12), FALSE) * _xlfn.NORM.DIST(($B49 - N$8)*N$16, 0, ABS(N$12), TRUE) * 2)
               + (N$5 * _xlfn.NORM.DIST($B49, N$9, ABS(N$13), FALSE) * _xlfn.NORM.DIST(($B49 - N$9)*N$17, 0, ABS(N$13), TRUE) * 2)
               + (N$6 * _xlfn.NORM.DIST($B49, N$10, ABS(N$14), FALSE) * _xlfn.NORM.DIST(($B49 - N$10)*N$18, 0, ABS(N$14), TRUE) * 2)</f>
        <v>72.900346204607615</v>
      </c>
      <c r="AE49" s="4">
        <f>BK49 + (O$3 * _xlfn.NORM.DIST($B49, O$7, ABS(O$11), FALSE) * _xlfn.NORM.DIST(($B49 - O$7)*O$15, 0, ABS(O$11), TRUE) * 2)
               + (O$4 * _xlfn.NORM.DIST($B49, O$8, ABS(O$12), FALSE) * _xlfn.NORM.DIST(($B49 - O$8)*O$16, 0, ABS(O$12), TRUE) * 2)
               + (O$5 * _xlfn.NORM.DIST($B49, O$9, ABS(O$13), FALSE) * _xlfn.NORM.DIST(($B49 - O$9)*O$17, 0, ABS(O$13), TRUE) * 2)
               + (O$6 * _xlfn.NORM.DIST($B49, O$10, ABS(O$14), FALSE) * _xlfn.NORM.DIST(($B49 - O$10)*O$18, 0, ABS(O$14), TRUE) * 2)</f>
        <v>80.377353837774393</v>
      </c>
      <c r="AF49" s="4">
        <f t="shared" si="10"/>
        <v>71.851869156689489</v>
      </c>
      <c r="AG49" s="4">
        <f t="shared" si="11"/>
        <v>70.69076020266165</v>
      </c>
      <c r="AI49" s="4">
        <f>IF(OR($B49 &lt; C$231, $B49 &gt; C$234), 0, C49-S49)</f>
        <v>-0.76553942239253558</v>
      </c>
      <c r="AJ49" s="4">
        <f>IF(OR($B49 &lt; D$231, $B49 &gt; D$234), 0, D49-T49)</f>
        <v>0.20857671267167177</v>
      </c>
      <c r="AK49" s="4">
        <f>IF(OR($B49 &lt; E$231, $B49 &gt; E$234), 0, E49-U49)</f>
        <v>-1.2704007581229035</v>
      </c>
      <c r="AL49" s="4">
        <f>IF(OR($B49 &lt; F$231, $B49 &gt; F$234), 0, F49-V49)</f>
        <v>-0.65907434977324897</v>
      </c>
      <c r="AM49" s="4">
        <f>IF(OR($B49 &lt; G$231, $B49 &gt; G$234), 0, G49-W49)</f>
        <v>-0.71753867109353564</v>
      </c>
      <c r="AN49" s="4">
        <f>IF(OR($B49 &lt; H$231, $B49 &gt; H$234), 0, H49-X49)</f>
        <v>-1.0635986289854031</v>
      </c>
      <c r="AO49" s="4">
        <f>IF(OR($B49 &lt; I$231, $B49 &gt; I$234), 0, I49-Y49)</f>
        <v>-1.6698939036525502</v>
      </c>
      <c r="AP49" s="4">
        <f>IF(OR($B49 &lt; J$231, $B49 &gt; J$234), 0, J49-Z49)</f>
        <v>-8.5947217687646571E-2</v>
      </c>
      <c r="AQ49" s="4">
        <f>IF(OR($B49 &lt; K$231, $B49 &gt; K$234), 0, K49-AA49)</f>
        <v>-0.44239191330488836</v>
      </c>
      <c r="AR49" s="4">
        <f>IF(OR($B49 &lt; L$231, $B49 &gt; L$234), 0, L49-AB49)</f>
        <v>-0.83507888291265431</v>
      </c>
      <c r="AS49" s="4">
        <f>IF(OR($B49 &lt; M$231, $B49 &gt; M$234), 0, M49-AC49)</f>
        <v>-1.2094001011281392</v>
      </c>
      <c r="AT49" s="4">
        <f>IF(OR($B49 &lt; N$231, $B49 &gt; N$234), 0, N49-AD49)</f>
        <v>0.28565379539239188</v>
      </c>
      <c r="AU49" s="4">
        <f>IF(OR($B49 &lt; O$231, $B49 &gt; O$234), 0, O49-AE49)</f>
        <v>-1.1913538377743862</v>
      </c>
      <c r="AV49" s="4">
        <f t="shared" si="124"/>
        <v>-0.98786915668948438</v>
      </c>
      <c r="AW49" s="4">
        <f t="shared" si="124"/>
        <v>-1.5107602026616433</v>
      </c>
      <c r="AY49" s="2">
        <f t="shared" si="44"/>
        <v>71.035778517307307</v>
      </c>
      <c r="AZ49" s="2">
        <f t="shared" si="125"/>
        <v>72.76497005430771</v>
      </c>
      <c r="BA49" s="2">
        <f t="shared" si="126"/>
        <v>73.819620408330479</v>
      </c>
      <c r="BB49" s="2">
        <f t="shared" si="127"/>
        <v>70.773064043352221</v>
      </c>
      <c r="BC49" s="2">
        <f t="shared" si="128"/>
        <v>74.814708750352921</v>
      </c>
      <c r="BD49" s="2">
        <f t="shared" si="129"/>
        <v>79.512015256568901</v>
      </c>
      <c r="BE49" s="2">
        <f t="shared" si="130"/>
        <v>75.986149062169957</v>
      </c>
      <c r="BF49" s="2">
        <f t="shared" si="131"/>
        <v>74.401925845308668</v>
      </c>
      <c r="BG49" s="2">
        <f t="shared" si="132"/>
        <v>70.71808044014017</v>
      </c>
      <c r="BH49" s="2">
        <f t="shared" si="133"/>
        <v>69.90292198937783</v>
      </c>
      <c r="BI49" s="2">
        <f t="shared" si="134"/>
        <v>69.904205790757118</v>
      </c>
      <c r="BJ49" s="2">
        <f t="shared" si="135"/>
        <v>72.899286881967399</v>
      </c>
      <c r="BK49" s="2">
        <f t="shared" si="136"/>
        <v>80.376611578959512</v>
      </c>
      <c r="BL49" s="2">
        <f t="shared" si="137"/>
        <v>71.850992034991904</v>
      </c>
      <c r="BM49" s="2">
        <f t="shared" si="138"/>
        <v>70.69074353194442</v>
      </c>
      <c r="BO49" s="2">
        <f t="shared" si="45"/>
        <v>70.296999999999997</v>
      </c>
      <c r="BP49" s="2">
        <f t="shared" si="46"/>
        <v>72.983999999999995</v>
      </c>
      <c r="BQ49" s="2">
        <f t="shared" si="47"/>
        <v>72.557000000000002</v>
      </c>
      <c r="BR49" s="2">
        <f t="shared" si="48"/>
        <v>70.114999999999995</v>
      </c>
      <c r="BS49" s="2">
        <f t="shared" si="49"/>
        <v>74.097999999999999</v>
      </c>
      <c r="BT49" s="2">
        <f t="shared" si="50"/>
        <v>78.45</v>
      </c>
      <c r="BU49" s="2">
        <f t="shared" si="51"/>
        <v>74.316999999999993</v>
      </c>
      <c r="BV49" s="2">
        <f t="shared" si="52"/>
        <v>74.316999999999993</v>
      </c>
      <c r="BW49" s="2">
        <f t="shared" si="53"/>
        <v>70.275999999999996</v>
      </c>
      <c r="BX49" s="2">
        <f t="shared" si="54"/>
        <v>69.067999999999998</v>
      </c>
      <c r="BY49" s="2">
        <f t="shared" si="55"/>
        <v>68.694999999999993</v>
      </c>
      <c r="BZ49" s="2">
        <f t="shared" si="56"/>
        <v>73.186000000000007</v>
      </c>
      <c r="CA49" s="2">
        <f t="shared" si="57"/>
        <v>79.186000000000007</v>
      </c>
      <c r="CB49" s="2">
        <f t="shared" si="58"/>
        <v>70.864000000000004</v>
      </c>
      <c r="CC49" s="2">
        <f t="shared" si="59"/>
        <v>69.180000000000007</v>
      </c>
      <c r="CE49" s="2" t="str">
        <f t="shared" si="60"/>
        <v/>
      </c>
      <c r="CF49" s="2" t="str">
        <f t="shared" si="61"/>
        <v/>
      </c>
      <c r="CG49" s="2" t="str">
        <f t="shared" si="62"/>
        <v/>
      </c>
      <c r="CH49" s="2" t="str">
        <f t="shared" si="63"/>
        <v/>
      </c>
      <c r="CI49" s="2" t="str">
        <f t="shared" si="64"/>
        <v/>
      </c>
      <c r="CJ49" s="2" t="str">
        <f t="shared" si="65"/>
        <v/>
      </c>
      <c r="CK49" s="2" t="str">
        <f t="shared" si="66"/>
        <v/>
      </c>
      <c r="CL49" s="2" t="str">
        <f t="shared" si="67"/>
        <v/>
      </c>
      <c r="CM49" s="2" t="str">
        <f t="shared" si="68"/>
        <v/>
      </c>
      <c r="CN49" s="2" t="str">
        <f t="shared" si="69"/>
        <v/>
      </c>
      <c r="CO49" s="2" t="str">
        <f t="shared" si="70"/>
        <v/>
      </c>
      <c r="CP49" s="2" t="str">
        <f t="shared" si="71"/>
        <v/>
      </c>
      <c r="CQ49" s="2" t="str">
        <f t="shared" si="72"/>
        <v/>
      </c>
      <c r="CR49" s="2" t="str">
        <f t="shared" si="73"/>
        <v/>
      </c>
      <c r="CS49" s="2" t="str">
        <f t="shared" si="74"/>
        <v/>
      </c>
      <c r="CU49" s="2" t="str">
        <f t="shared" si="75"/>
        <v/>
      </c>
      <c r="CV49" s="2" t="str">
        <f t="shared" si="76"/>
        <v/>
      </c>
      <c r="CW49" s="2" t="str">
        <f t="shared" si="77"/>
        <v/>
      </c>
      <c r="CX49" s="2" t="str">
        <f t="shared" si="78"/>
        <v/>
      </c>
      <c r="CY49" s="2" t="str">
        <f t="shared" si="79"/>
        <v/>
      </c>
      <c r="CZ49" s="2" t="str">
        <f t="shared" si="80"/>
        <v/>
      </c>
      <c r="DA49" s="2" t="str">
        <f t="shared" si="81"/>
        <v/>
      </c>
      <c r="DB49" s="2" t="str">
        <f t="shared" si="82"/>
        <v/>
      </c>
      <c r="DC49" s="2" t="str">
        <f t="shared" si="83"/>
        <v/>
      </c>
      <c r="DD49" s="2" t="str">
        <f t="shared" si="84"/>
        <v/>
      </c>
      <c r="DE49" s="2" t="str">
        <f t="shared" si="85"/>
        <v/>
      </c>
      <c r="DF49" s="2" t="str">
        <f t="shared" si="86"/>
        <v/>
      </c>
      <c r="DG49" s="2" t="str">
        <f t="shared" si="87"/>
        <v/>
      </c>
      <c r="DH49" s="2" t="str">
        <f t="shared" si="88"/>
        <v/>
      </c>
      <c r="DI49" s="2" t="str">
        <f t="shared" si="89"/>
        <v/>
      </c>
      <c r="DK49" s="2">
        <f t="shared" si="17"/>
        <v>71.04004274193548</v>
      </c>
      <c r="DL49" s="2">
        <f t="shared" si="139"/>
        <v>72.768901209677423</v>
      </c>
      <c r="DM49" s="2">
        <f t="shared" si="139"/>
        <v>73.821600806451599</v>
      </c>
      <c r="DN49" s="2">
        <f t="shared" si="139"/>
        <v>70.777090017825302</v>
      </c>
      <c r="DO49" s="2">
        <f t="shared" si="139"/>
        <v>74.815021810850425</v>
      </c>
      <c r="DP49" s="2">
        <f t="shared" si="139"/>
        <v>79.508822972370794</v>
      </c>
      <c r="DQ49" s="2">
        <f t="shared" si="139"/>
        <v>75.983095124633408</v>
      </c>
      <c r="DR49" s="2">
        <f t="shared" si="139"/>
        <v>74.400916221033853</v>
      </c>
      <c r="DS49" s="2">
        <f t="shared" si="139"/>
        <v>70.720191935483868</v>
      </c>
      <c r="DT49" s="2">
        <f t="shared" si="139"/>
        <v>69.905425064886899</v>
      </c>
      <c r="DU49" s="2">
        <f t="shared" si="139"/>
        <v>69.906198220244718</v>
      </c>
      <c r="DV49" s="2">
        <f t="shared" si="139"/>
        <v>72.900317631964811</v>
      </c>
      <c r="DW49" s="2">
        <f t="shared" si="139"/>
        <v>80.376536096256672</v>
      </c>
      <c r="DX49" s="2">
        <f t="shared" si="139"/>
        <v>71.849194741532983</v>
      </c>
      <c r="DY49" s="2">
        <f t="shared" si="139"/>
        <v>70.686475643130819</v>
      </c>
      <c r="EA49" s="2">
        <f t="shared" si="19"/>
        <v>60.935951831554661</v>
      </c>
      <c r="EB49" s="2">
        <f t="shared" si="20"/>
        <v>64.942160662217319</v>
      </c>
      <c r="EC49" s="2">
        <f t="shared" si="21"/>
        <v>70.017201923076897</v>
      </c>
      <c r="ED49" s="2">
        <f t="shared" si="22"/>
        <v>63.150329181901277</v>
      </c>
      <c r="EE49" s="2">
        <f t="shared" si="23"/>
        <v>74.234206238574032</v>
      </c>
      <c r="EF49" s="2">
        <f t="shared" si="24"/>
        <v>85.140665733546598</v>
      </c>
      <c r="EG49" s="2">
        <f t="shared" si="25"/>
        <v>81.20825829576529</v>
      </c>
      <c r="EH49" s="2">
        <f t="shared" si="26"/>
        <v>76.25582359027419</v>
      </c>
      <c r="EI49" s="2">
        <f t="shared" si="27"/>
        <v>66.493695390830922</v>
      </c>
      <c r="EJ49" s="2">
        <f t="shared" si="28"/>
        <v>65.189146268249431</v>
      </c>
      <c r="EK49" s="2">
        <f t="shared" si="29"/>
        <v>66.461512484650001</v>
      </c>
      <c r="EL49" s="2">
        <f t="shared" si="30"/>
        <v>71.08707362667964</v>
      </c>
      <c r="EM49" s="2">
        <f t="shared" si="31"/>
        <v>80.463562997516746</v>
      </c>
      <c r="EN49" s="2">
        <f t="shared" si="32"/>
        <v>72.889372496662233</v>
      </c>
      <c r="EO49" s="2">
        <f t="shared" si="33"/>
        <v>72.120118377806236</v>
      </c>
      <c r="EQ49" s="2">
        <f t="shared" si="34"/>
        <v>60.682289647720005</v>
      </c>
      <c r="ER49" s="2">
        <f t="shared" si="140"/>
        <v>66.705424443279284</v>
      </c>
      <c r="ES49" s="2">
        <f t="shared" si="140"/>
        <v>69.094884429143733</v>
      </c>
      <c r="ET49" s="2">
        <f t="shared" si="140"/>
        <v>66.652834014819945</v>
      </c>
      <c r="EU49" s="2">
        <f t="shared" si="140"/>
        <v>74.835018951338512</v>
      </c>
      <c r="EV49" s="2">
        <f t="shared" si="140"/>
        <v>77.928220768223838</v>
      </c>
      <c r="EW49" s="2">
        <f t="shared" si="140"/>
        <v>78.827839359570461</v>
      </c>
      <c r="EX49" s="2">
        <f t="shared" si="140"/>
        <v>72.13284208334295</v>
      </c>
      <c r="EY49" s="2">
        <f t="shared" si="140"/>
        <v>64.015322168922296</v>
      </c>
      <c r="EZ49" s="2">
        <f t="shared" si="140"/>
        <v>66.441300368715986</v>
      </c>
      <c r="FA49" s="2">
        <f t="shared" si="140"/>
        <v>66.435652282205766</v>
      </c>
      <c r="FB49" s="2">
        <f t="shared" si="140"/>
        <v>70.178183277718077</v>
      </c>
      <c r="FC49" s="2">
        <f t="shared" si="140"/>
        <v>77.421089322755279</v>
      </c>
      <c r="FD49" s="2">
        <f t="shared" si="140"/>
        <v>70.560060323244102</v>
      </c>
      <c r="FE49" s="2">
        <f t="shared" si="140"/>
        <v>72.088536632756629</v>
      </c>
      <c r="FG49" s="2">
        <f t="shared" si="36"/>
        <v>4.220295190778215E-4</v>
      </c>
      <c r="FH49" s="2">
        <f t="shared" si="141"/>
        <v>5.0227235111865965E-4</v>
      </c>
      <c r="FI49" s="2">
        <f t="shared" si="141"/>
        <v>5.2055480462506211E-4</v>
      </c>
      <c r="FJ49" s="2">
        <f t="shared" si="141"/>
        <v>5.2787475235371037E-4</v>
      </c>
      <c r="FK49" s="2">
        <f t="shared" si="141"/>
        <v>5.3900156062499239E-4</v>
      </c>
      <c r="FL49" s="2">
        <f t="shared" si="141"/>
        <v>5.6682765493663173E-4</v>
      </c>
      <c r="FM49" s="2">
        <f t="shared" si="141"/>
        <v>5.8446740347419305E-4</v>
      </c>
      <c r="FN49" s="2">
        <f t="shared" si="141"/>
        <v>5.4429903914099214E-4</v>
      </c>
      <c r="FO49" s="2">
        <f t="shared" si="141"/>
        <v>4.995852493085536E-4</v>
      </c>
      <c r="FP49" s="2">
        <f t="shared" si="141"/>
        <v>5.3073103262278674E-4</v>
      </c>
      <c r="FQ49" s="2">
        <f t="shared" si="141"/>
        <v>5.7840675184923571E-4</v>
      </c>
      <c r="FR49" s="2">
        <f t="shared" si="141"/>
        <v>5.6845630878063806E-4</v>
      </c>
      <c r="FS49" s="2">
        <f t="shared" si="141"/>
        <v>8.6734997981902974E-4</v>
      </c>
      <c r="FT49" s="2">
        <f t="shared" si="141"/>
        <v>1.7278718346520909E-3</v>
      </c>
      <c r="FU49" s="2">
        <f t="shared" si="141"/>
        <v>2.9769542544176172E-3</v>
      </c>
      <c r="FW49" s="2">
        <f t="shared" si="90"/>
        <v>2.1572832176720269E-12</v>
      </c>
      <c r="FX49" s="2">
        <f t="shared" si="142"/>
        <v>3.7772529929448001E-12</v>
      </c>
      <c r="FY49" s="2">
        <f t="shared" si="143"/>
        <v>3.9800839262747915E-12</v>
      </c>
      <c r="FZ49" s="2">
        <f t="shared" si="144"/>
        <v>4.1231255616542905E-12</v>
      </c>
      <c r="GA49" s="2">
        <f t="shared" si="145"/>
        <v>3.9602534065808876E-12</v>
      </c>
      <c r="GB49" s="2">
        <f t="shared" si="146"/>
        <v>3.7693146244602902E-12</v>
      </c>
      <c r="GC49" s="2">
        <f t="shared" si="147"/>
        <v>6.2236781819296993E-12</v>
      </c>
      <c r="GD49" s="2">
        <f t="shared" si="148"/>
        <v>5.8092530444857182E-12</v>
      </c>
      <c r="GE49" s="2">
        <f t="shared" si="149"/>
        <v>5.5399068372451478E-12</v>
      </c>
      <c r="GF49" s="2">
        <f t="shared" si="150"/>
        <v>5.4347679530216313E-12</v>
      </c>
      <c r="GG49" s="2">
        <f t="shared" si="151"/>
        <v>4.7574056245692771E-12</v>
      </c>
      <c r="GH49" s="2">
        <f t="shared" si="152"/>
        <v>3.5765088997660083E-12</v>
      </c>
      <c r="GI49" s="2">
        <f t="shared" si="153"/>
        <v>2.5706003482915875E-11</v>
      </c>
      <c r="GJ49" s="2">
        <f t="shared" si="154"/>
        <v>1.6623145574095512E-10</v>
      </c>
      <c r="GK49" s="2">
        <f t="shared" si="155"/>
        <v>7.822916076671132E-10</v>
      </c>
      <c r="GM49" s="107">
        <f t="shared" si="91"/>
        <v>2.2032478821657205E-5</v>
      </c>
      <c r="GN49" s="107">
        <f t="shared" si="156"/>
        <v>8.3251271943460209E-6</v>
      </c>
      <c r="GO49" s="107">
        <f t="shared" si="157"/>
        <v>5.9525453137068021E-6</v>
      </c>
      <c r="GP49" s="107">
        <f t="shared" si="158"/>
        <v>7.3203705072124228E-7</v>
      </c>
      <c r="GQ49" s="107">
        <f t="shared" si="159"/>
        <v>6.1450116294423886E-7</v>
      </c>
      <c r="GR49" s="107">
        <f t="shared" si="160"/>
        <v>1.2233581363062778E-6</v>
      </c>
      <c r="GS49" s="107">
        <f t="shared" si="161"/>
        <v>5.3478655602143161E-7</v>
      </c>
      <c r="GT49" s="107">
        <f t="shared" si="162"/>
        <v>7.3128372426446362E-7</v>
      </c>
      <c r="GU49" s="107">
        <f t="shared" si="163"/>
        <v>2.074046081762399E-7</v>
      </c>
      <c r="GV49" s="107">
        <f t="shared" si="164"/>
        <v>1.0138456404021461E-7</v>
      </c>
      <c r="GW49" s="107">
        <f t="shared" si="165"/>
        <v>1.269053838317648E-7</v>
      </c>
      <c r="GX49" s="107">
        <f t="shared" si="166"/>
        <v>7.1859352272599088E-7</v>
      </c>
      <c r="GY49" s="107">
        <f t="shared" si="167"/>
        <v>5.4119662027211952E-7</v>
      </c>
      <c r="GZ49" s="107">
        <f t="shared" si="168"/>
        <v>6.653342959431443E-7</v>
      </c>
      <c r="HA49" s="107">
        <f t="shared" si="169"/>
        <v>1.3834037548369147E-8</v>
      </c>
      <c r="HC49" s="107">
        <f t="shared" si="123"/>
        <v>1.2114520834336304E-14</v>
      </c>
      <c r="HD49" s="107">
        <f t="shared" si="170"/>
        <v>5.0721830298771019E-16</v>
      </c>
      <c r="HE49" s="107">
        <f t="shared" si="171"/>
        <v>1.5609085249827556E-16</v>
      </c>
      <c r="HF49" s="107">
        <f t="shared" si="172"/>
        <v>2.4858364070997857E-19</v>
      </c>
      <c r="HG49" s="107">
        <f t="shared" si="173"/>
        <v>1.2154244091265373E-19</v>
      </c>
      <c r="HH49" s="107">
        <f t="shared" si="174"/>
        <v>7.6535504099754074E-19</v>
      </c>
      <c r="HI49" s="107">
        <f t="shared" si="175"/>
        <v>1.2086041679495909E-19</v>
      </c>
      <c r="HJ49" s="107">
        <f t="shared" si="176"/>
        <v>5.269619035212614E-19</v>
      </c>
      <c r="HK49" s="107">
        <f t="shared" si="177"/>
        <v>1.8719351675733308E-20</v>
      </c>
      <c r="HL49" s="107">
        <f t="shared" si="178"/>
        <v>1.0120102439771385E-21</v>
      </c>
      <c r="HM49" s="107">
        <f t="shared" si="179"/>
        <v>9.1571712068897996E-22</v>
      </c>
      <c r="HN49" s="107">
        <f t="shared" si="180"/>
        <v>1.0868697212126699E-19</v>
      </c>
      <c r="HO49" s="107">
        <f t="shared" si="181"/>
        <v>7.9588135884688544E-20</v>
      </c>
      <c r="HP49" s="107">
        <f t="shared" si="182"/>
        <v>7.7608306181591001E-20</v>
      </c>
      <c r="HQ49" s="107">
        <f t="shared" si="183"/>
        <v>8.8335740033893813E-25</v>
      </c>
      <c r="HS49" s="107">
        <f t="shared" si="92"/>
        <v>3.9001028174552113E-55</v>
      </c>
      <c r="HT49" s="107">
        <f t="shared" si="184"/>
        <v>8.4684322835063831E-61</v>
      </c>
      <c r="HU49" s="107">
        <f t="shared" si="185"/>
        <v>5.372786631890003E-63</v>
      </c>
      <c r="HV49" s="107">
        <f t="shared" si="186"/>
        <v>1.2725739668387554E-74</v>
      </c>
      <c r="HW49" s="107">
        <f t="shared" si="187"/>
        <v>3.9103709137912657E-76</v>
      </c>
      <c r="HX49" s="107">
        <f t="shared" si="188"/>
        <v>2.9072445626775131E-73</v>
      </c>
      <c r="HY49" s="107">
        <f t="shared" si="189"/>
        <v>6.9043240257851868E-76</v>
      </c>
      <c r="HZ49" s="107">
        <f t="shared" si="190"/>
        <v>5.0708631404895265E-73</v>
      </c>
      <c r="IA49" s="107">
        <f t="shared" si="191"/>
        <v>1.5713035658403115E-78</v>
      </c>
      <c r="IB49" s="107">
        <f t="shared" si="192"/>
        <v>4.832635819944058E-84</v>
      </c>
      <c r="IC49" s="107">
        <f t="shared" si="193"/>
        <v>3.5831887651218383E-85</v>
      </c>
      <c r="ID49" s="107">
        <f t="shared" si="194"/>
        <v>7.9130097048179518E-77</v>
      </c>
      <c r="IE49" s="107">
        <f t="shared" si="195"/>
        <v>3.025669123161645E-76</v>
      </c>
      <c r="IF49" s="107">
        <f t="shared" si="196"/>
        <v>1.3126333278334108E-77</v>
      </c>
      <c r="IG49" s="107">
        <f t="shared" si="197"/>
        <v>8.7518388195348871E-51</v>
      </c>
      <c r="II49" s="107">
        <f t="shared" si="93"/>
        <v>1.8741774870348287E-113</v>
      </c>
      <c r="IJ49" s="107">
        <f t="shared" si="94"/>
        <v>2.4216449834149536E-125</v>
      </c>
      <c r="IK49" s="107">
        <f t="shared" si="95"/>
        <v>5.0319869574125321E-130</v>
      </c>
      <c r="IL49" s="107">
        <f t="shared" si="96"/>
        <v>2.5962883648834695E-155</v>
      </c>
      <c r="IM49" s="107">
        <f t="shared" si="97"/>
        <v>9.1755261758901162E-159</v>
      </c>
      <c r="IN49" s="107">
        <f t="shared" si="98"/>
        <v>5.5994116053417186E-153</v>
      </c>
      <c r="IO49" s="107">
        <f t="shared" si="99"/>
        <v>2.1546346529629606E-158</v>
      </c>
      <c r="IP49" s="107">
        <f t="shared" si="100"/>
        <v>1.4615215329619101E-152</v>
      </c>
      <c r="IQ49" s="107">
        <f t="shared" si="101"/>
        <v>2.2924614199152329E-164</v>
      </c>
      <c r="IR49" s="107">
        <f t="shared" si="102"/>
        <v>1.0458876797807254E-175</v>
      </c>
      <c r="IS49" s="107">
        <f t="shared" si="103"/>
        <v>8.1262539727125085E-179</v>
      </c>
      <c r="IT49" s="107">
        <f t="shared" si="104"/>
        <v>2.6786703768500708E-160</v>
      </c>
      <c r="IU49" s="107">
        <f t="shared" si="105"/>
        <v>1.2712540565121857E-157</v>
      </c>
      <c r="IV49" s="107">
        <f t="shared" si="106"/>
        <v>1.7404185756324197E-162</v>
      </c>
      <c r="IW49" s="107">
        <f t="shared" si="107"/>
        <v>1.8796506668859237E-164</v>
      </c>
      <c r="IY49" s="107">
        <f t="shared" si="108"/>
        <v>2.2032478833771724E-5</v>
      </c>
      <c r="IZ49" s="107">
        <f t="shared" si="109"/>
        <v>8.3251271948532395E-6</v>
      </c>
      <c r="JA49" s="107">
        <f t="shared" si="110"/>
        <v>5.9525453138628933E-6</v>
      </c>
      <c r="JB49" s="107">
        <f t="shared" si="111"/>
        <v>7.3203705072149089E-7</v>
      </c>
      <c r="JC49" s="107">
        <f t="shared" si="112"/>
        <v>6.145011629443604E-7</v>
      </c>
      <c r="JD49" s="107">
        <f t="shared" si="113"/>
        <v>1.2233581363070431E-6</v>
      </c>
      <c r="JE49" s="107">
        <f t="shared" si="114"/>
        <v>5.3478655602155242E-7</v>
      </c>
      <c r="JF49" s="107">
        <f t="shared" si="115"/>
        <v>7.3128372426499058E-7</v>
      </c>
      <c r="JG49" s="107">
        <f t="shared" si="116"/>
        <v>2.0740460817625861E-7</v>
      </c>
      <c r="JH49" s="107">
        <f t="shared" si="117"/>
        <v>1.0138456404021561E-7</v>
      </c>
      <c r="JI49" s="107">
        <f t="shared" si="118"/>
        <v>1.2690538383176573E-7</v>
      </c>
      <c r="JJ49" s="107">
        <f t="shared" si="119"/>
        <v>7.1859352272609961E-7</v>
      </c>
      <c r="JK49" s="107">
        <f t="shared" si="120"/>
        <v>5.4119662027219914E-7</v>
      </c>
      <c r="JL49" s="107">
        <f t="shared" si="121"/>
        <v>6.6533429594322191E-7</v>
      </c>
      <c r="JM49" s="107">
        <f t="shared" si="122"/>
        <v>1.3834037548369148E-8</v>
      </c>
    </row>
    <row r="50" spans="2:273" x14ac:dyDescent="0.25">
      <c r="B50" s="2">
        <v>22</v>
      </c>
      <c r="C50" s="37">
        <v>70.421999999999997</v>
      </c>
      <c r="D50" s="37">
        <v>72.209999999999994</v>
      </c>
      <c r="E50" s="37">
        <v>74.114999999999995</v>
      </c>
      <c r="F50" s="37">
        <v>70.41</v>
      </c>
      <c r="G50" s="37">
        <v>75.606999999999999</v>
      </c>
      <c r="H50" s="37">
        <v>79.082999999999998</v>
      </c>
      <c r="I50" s="37">
        <v>74.933000000000007</v>
      </c>
      <c r="J50" s="37">
        <v>73.582999999999998</v>
      </c>
      <c r="K50" s="37">
        <v>69.983000000000004</v>
      </c>
      <c r="L50" s="37">
        <v>69.474999999999994</v>
      </c>
      <c r="M50" s="37">
        <v>69.406999999999996</v>
      </c>
      <c r="N50" s="37">
        <v>73.864000000000004</v>
      </c>
      <c r="O50" s="37">
        <v>80.102000000000004</v>
      </c>
      <c r="P50" s="37">
        <v>71.168999999999997</v>
      </c>
      <c r="Q50" s="37">
        <v>70.77</v>
      </c>
      <c r="S50" s="4">
        <f>AY50 + (C$3 * _xlfn.NORM.DIST($B50, C$7, ABS(C$11), FALSE) * _xlfn.NORM.DIST(($B50 - C$7)*C$15, 0, ABS(C$11), TRUE) * 2)
               + (C$4 * _xlfn.NORM.DIST($B50, C$8, ABS(C$12), FALSE) * _xlfn.NORM.DIST(($B50 - C$8)*C$16, 0, ABS(C$12), TRUE) * 2)
               + (C$5 * _xlfn.NORM.DIST($B50, C$9, ABS(C$13), FALSE) * _xlfn.NORM.DIST(($B50 - C$9)*C$17, 0, ABS(C$13), TRUE) * 2)
               + (C$6 * _xlfn.NORM.DIST($B50, C$10, ABS(C$14), FALSE) * _xlfn.NORM.DIST(($B50 - C$10)*C$18, 0, ABS(C$14), TRUE) * 2)</f>
        <v>71.095076957796806</v>
      </c>
      <c r="T50" s="4">
        <f>AZ50 + (D$3 * _xlfn.NORM.DIST($B50, D$7, ABS(D$11), FALSE) * _xlfn.NORM.DIST(($B50 - D$7)*D$15, 0, ABS(D$11), TRUE) * 2)
               + (D$4 * _xlfn.NORM.DIST($B50, D$8, ABS(D$12), FALSE) * _xlfn.NORM.DIST(($B50 - D$8)*D$16, 0, ABS(D$12), TRUE) * 2)
               + (D$5 * _xlfn.NORM.DIST($B50, D$9, ABS(D$13), FALSE) * _xlfn.NORM.DIST(($B50 - D$9)*D$17, 0, ABS(D$13), TRUE) * 2)
               + (D$6 * _xlfn.NORM.DIST($B50, D$10, ABS(D$14), FALSE) * _xlfn.NORM.DIST(($B50 - D$10)*D$18, 0, ABS(D$14), TRUE) * 2)</f>
        <v>72.871601256819318</v>
      </c>
      <c r="U50" s="4">
        <f>BA50 + (E$3 * _xlfn.NORM.DIST($B50, E$7, ABS(E$11), FALSE) * _xlfn.NORM.DIST(($B50 - E$7)*E$15, 0, ABS(E$11), TRUE) * 2)
               + (E$4 * _xlfn.NORM.DIST($B50, E$8, ABS(E$12), FALSE) * _xlfn.NORM.DIST(($B50 - E$8)*E$16, 0, ABS(E$12), TRUE) * 2)
               + (E$5 * _xlfn.NORM.DIST($B50, E$9, ABS(E$13), FALSE) * _xlfn.NORM.DIST(($B50 - E$9)*E$17, 0, ABS(E$13), TRUE) * 2)
               + (E$6 * _xlfn.NORM.DIST($B50, E$10, ABS(E$14), FALSE) * _xlfn.NORM.DIST(($B50 - E$10)*E$18, 0, ABS(E$14), TRUE) * 2)</f>
        <v>73.951988827445192</v>
      </c>
      <c r="V50" s="4">
        <f>BB50 + (F$3 * _xlfn.NORM.DIST($B50, F$7, ABS(F$11), FALSE) * _xlfn.NORM.DIST(($B50 - F$7)*F$15, 0, ABS(F$11), TRUE) * 2)
               + (F$4 * _xlfn.NORM.DIST($B50, F$8, ABS(F$12), FALSE) * _xlfn.NORM.DIST(($B50 - F$8)*F$16, 0, ABS(F$12), TRUE) * 2)
               + (F$5 * _xlfn.NORM.DIST($B50, F$9, ABS(F$13), FALSE) * _xlfn.NORM.DIST(($B50 - F$9)*F$17, 0, ABS(F$13), TRUE) * 2)
               + (F$6 * _xlfn.NORM.DIST($B50, F$10, ABS(F$14), FALSE) * _xlfn.NORM.DIST(($B50 - F$10)*F$18, 0, ABS(F$14), TRUE) * 2)</f>
        <v>70.884343792751906</v>
      </c>
      <c r="W50" s="4">
        <f>BC50 + (G$3 * _xlfn.NORM.DIST($B50, G$7, ABS(G$11), FALSE) * _xlfn.NORM.DIST(($B50 - G$7)*G$15, 0, ABS(G$11), TRUE) * 2)
               + (G$4 * _xlfn.NORM.DIST($B50, G$8, ABS(G$12), FALSE) * _xlfn.NORM.DIST(($B50 - G$8)*G$16, 0, ABS(G$12), TRUE) * 2)
               + (G$5 * _xlfn.NORM.DIST($B50, G$9, ABS(G$13), FALSE) * _xlfn.NORM.DIST(($B50 - G$9)*G$17, 0, ABS(G$13), TRUE) * 2)
               + (G$6 * _xlfn.NORM.DIST($B50, G$10, ABS(G$14), FALSE) * _xlfn.NORM.DIST(($B50 - G$10)*G$18, 0, ABS(G$14), TRUE) * 2)</f>
        <v>75.03845492798601</v>
      </c>
      <c r="X50" s="4">
        <f>BD50 + (H$3 * _xlfn.NORM.DIST($B50, H$7, ABS(H$11), FALSE) * _xlfn.NORM.DIST(($B50 - H$7)*H$15, 0, ABS(H$11), TRUE) * 2)
               + (H$4 * _xlfn.NORM.DIST($B50, H$8, ABS(H$12), FALSE) * _xlfn.NORM.DIST(($B50 - H$8)*H$16, 0, ABS(H$12), TRUE) * 2)
               + (H$5 * _xlfn.NORM.DIST($B50, H$9, ABS(H$13), FALSE) * _xlfn.NORM.DIST(($B50 - H$9)*H$17, 0, ABS(H$13), TRUE) * 2)
               + (H$6 * _xlfn.NORM.DIST($B50, H$10, ABS(H$14), FALSE) * _xlfn.NORM.DIST(($B50 - H$10)*H$18, 0, ABS(H$14), TRUE) * 2)</f>
        <v>79.637159406374948</v>
      </c>
      <c r="Y50" s="4">
        <f>BE50 + (I$3 * _xlfn.NORM.DIST($B50, I$7, ABS(I$11), FALSE) * _xlfn.NORM.DIST(($B50 - I$7)*I$15, 0, ABS(I$11), TRUE) * 2)
               + (I$4 * _xlfn.NORM.DIST($B50, I$8, ABS(I$12), FALSE) * _xlfn.NORM.DIST(($B50 - I$8)*I$16, 0, ABS(I$12), TRUE) * 2)
               + (I$5 * _xlfn.NORM.DIST($B50, I$9, ABS(I$13), FALSE) * _xlfn.NORM.DIST(($B50 - I$9)*I$17, 0, ABS(I$13), TRUE) * 2)
               + (I$6 * _xlfn.NORM.DIST($B50, I$10, ABS(I$14), FALSE) * _xlfn.NORM.DIST(($B50 - I$10)*I$18, 0, ABS(I$14), TRUE) * 2)</f>
        <v>76.143432284983092</v>
      </c>
      <c r="Z50" s="4">
        <f>BF50 + (J$3 * _xlfn.NORM.DIST($B50, J$7, ABS(J$11), FALSE) * _xlfn.NORM.DIST(($B50 - J$7)*J$15, 0, ABS(J$11), TRUE) * 2)
               + (J$4 * _xlfn.NORM.DIST($B50, J$8, ABS(J$12), FALSE) * _xlfn.NORM.DIST(($B50 - J$8)*J$16, 0, ABS(J$12), TRUE) * 2)
               + (J$5 * _xlfn.NORM.DIST($B50, J$9, ABS(J$13), FALSE) * _xlfn.NORM.DIST(($B50 - J$9)*J$17, 0, ABS(J$13), TRUE) * 2)
               + (J$6 * _xlfn.NORM.DIST($B50, J$10, ABS(J$14), FALSE) * _xlfn.NORM.DIST(($B50 - J$10)*J$18, 0, ABS(J$14), TRUE) * 2)</f>
        <v>74.584841075016129</v>
      </c>
      <c r="AA50" s="4">
        <f>BG50 + (K$3 * _xlfn.NORM.DIST($B50, K$7, ABS(K$11), FALSE) * _xlfn.NORM.DIST(($B50 - K$7)*K$15, 0, ABS(K$11), TRUE) * 2)
               + (K$4 * _xlfn.NORM.DIST($B50, K$8, ABS(K$12), FALSE) * _xlfn.NORM.DIST(($B50 - K$8)*K$16, 0, ABS(K$12), TRUE) * 2)
               + (K$5 * _xlfn.NORM.DIST($B50, K$9, ABS(K$13), FALSE) * _xlfn.NORM.DIST(($B50 - K$9)*K$17, 0, ABS(K$13), TRUE) * 2)
               + (K$6 * _xlfn.NORM.DIST($B50, K$10, ABS(K$14), FALSE) * _xlfn.NORM.DIST(($B50 - K$10)*K$18, 0, ABS(K$14), TRUE) * 2)</f>
        <v>70.76753556056812</v>
      </c>
      <c r="AB50" s="4">
        <f>BH50 + (L$3 * _xlfn.NORM.DIST($B50, L$7, ABS(L$11), FALSE) * _xlfn.NORM.DIST(($B50 - L$7)*L$15, 0, ABS(L$11), TRUE) * 2)
               + (L$4 * _xlfn.NORM.DIST($B50, L$8, ABS(L$12), FALSE) * _xlfn.NORM.DIST(($B50 - L$8)*L$16, 0, ABS(L$12), TRUE) * 2)
               + (L$5 * _xlfn.NORM.DIST($B50, L$9, ABS(L$13), FALSE) * _xlfn.NORM.DIST(($B50 - L$9)*L$17, 0, ABS(L$13), TRUE) * 2)
               + (L$6 * _xlfn.NORM.DIST($B50, L$10, ABS(L$14), FALSE) * _xlfn.NORM.DIST(($B50 - L$10)*L$18, 0, ABS(L$14), TRUE) * 2)</f>
        <v>69.963363664347938</v>
      </c>
      <c r="AC50" s="4">
        <f>BI50 + (M$3 * _xlfn.NORM.DIST($B50, M$7, ABS(M$11), FALSE) * _xlfn.NORM.DIST(($B50 - M$7)*M$15, 0, ABS(M$11), TRUE) * 2)
               + (M$4 * _xlfn.NORM.DIST($B50, M$8, ABS(M$12), FALSE) * _xlfn.NORM.DIST(($B50 - M$8)*M$16, 0, ABS(M$12), TRUE) * 2)
               + (M$5 * _xlfn.NORM.DIST($B50, M$9, ABS(M$13), FALSE) * _xlfn.NORM.DIST(($B50 - M$9)*M$17, 0, ABS(M$13), TRUE) * 2)
               + (M$6 * _xlfn.NORM.DIST($B50, M$10, ABS(M$14), FALSE) * _xlfn.NORM.DIST(($B50 - M$10)*M$18, 0, ABS(M$14), TRUE) * 2)</f>
        <v>70.021085167586079</v>
      </c>
      <c r="AD50" s="4">
        <f>BJ50 + (N$3 * _xlfn.NORM.DIST($B50, N$7, ABS(N$11), FALSE) * _xlfn.NORM.DIST(($B50 - N$7)*N$15, 0, ABS(N$11), TRUE) * 2)
               + (N$4 * _xlfn.NORM.DIST($B50, N$8, ABS(N$12), FALSE) * _xlfn.NORM.DIST(($B50 - N$8)*N$16, 0, ABS(N$12), TRUE) * 2)
               + (N$5 * _xlfn.NORM.DIST($B50, N$9, ABS(N$13), FALSE) * _xlfn.NORM.DIST(($B50 - N$9)*N$17, 0, ABS(N$13), TRUE) * 2)
               + (N$6 * _xlfn.NORM.DIST($B50, N$10, ABS(N$14), FALSE) * _xlfn.NORM.DIST(($B50 - N$10)*N$18, 0, ABS(N$14), TRUE) * 2)</f>
        <v>73.0240381410308</v>
      </c>
      <c r="AE50" s="4">
        <f>BK50 + (O$3 * _xlfn.NORM.DIST($B50, O$7, ABS(O$11), FALSE) * _xlfn.NORM.DIST(($B50 - O$7)*O$15, 0, ABS(O$11), TRUE) * 2)
               + (O$4 * _xlfn.NORM.DIST($B50, O$8, ABS(O$12), FALSE) * _xlfn.NORM.DIST(($B50 - O$8)*O$16, 0, ABS(O$12), TRUE) * 2)
               + (O$5 * _xlfn.NORM.DIST($B50, O$9, ABS(O$13), FALSE) * _xlfn.NORM.DIST(($B50 - O$9)*O$17, 0, ABS(O$13), TRUE) * 2)
               + (O$6 * _xlfn.NORM.DIST($B50, O$10, ABS(O$14), FALSE) * _xlfn.NORM.DIST(($B50 - O$10)*O$18, 0, ABS(O$14), TRUE) * 2)</f>
        <v>80.48455787057506</v>
      </c>
      <c r="AF50" s="4">
        <f t="shared" si="10"/>
        <v>71.878239729243063</v>
      </c>
      <c r="AG50" s="4">
        <f t="shared" si="11"/>
        <v>70.668321348749828</v>
      </c>
      <c r="AI50" s="4">
        <f>IF(OR($B50 &lt; C$231, $B50 &gt; C$234), 0, C50-S50)</f>
        <v>-0.67307695779680898</v>
      </c>
      <c r="AJ50" s="4">
        <f>IF(OR($B50 &lt; D$231, $B50 &gt; D$234), 0, D50-T50)</f>
        <v>-0.66160125681932413</v>
      </c>
      <c r="AK50" s="4">
        <f>IF(OR($B50 &lt; E$231, $B50 &gt; E$234), 0, E50-U50)</f>
        <v>0.16301117255480335</v>
      </c>
      <c r="AL50" s="4">
        <f>IF(OR($B50 &lt; F$231, $B50 &gt; F$234), 0, F50-V50)</f>
        <v>-0.47434379275190963</v>
      </c>
      <c r="AM50" s="4">
        <f>IF(OR($B50 &lt; G$231, $B50 &gt; G$234), 0, G50-W50)</f>
        <v>0.56854507201398974</v>
      </c>
      <c r="AN50" s="4">
        <f>IF(OR($B50 &lt; H$231, $B50 &gt; H$234), 0, H50-X50)</f>
        <v>-0.55415940637494998</v>
      </c>
      <c r="AO50" s="4">
        <f>IF(OR($B50 &lt; I$231, $B50 &gt; I$234), 0, I50-Y50)</f>
        <v>-1.2104322849830851</v>
      </c>
      <c r="AP50" s="4">
        <f>IF(OR($B50 &lt; J$231, $B50 &gt; J$234), 0, J50-Z50)</f>
        <v>-1.0018410750161308</v>
      </c>
      <c r="AQ50" s="4">
        <f>IF(OR($B50 &lt; K$231, $B50 &gt; K$234), 0, K50-AA50)</f>
        <v>-0.78453556056811635</v>
      </c>
      <c r="AR50" s="4">
        <f>IF(OR($B50 &lt; L$231, $B50 &gt; L$234), 0, L50-AB50)</f>
        <v>-0.48836366434794343</v>
      </c>
      <c r="AS50" s="4">
        <f>IF(OR($B50 &lt; M$231, $B50 &gt; M$234), 0, M50-AC50)</f>
        <v>-0.614085167586083</v>
      </c>
      <c r="AT50" s="4">
        <f>IF(OR($B50 &lt; N$231, $B50 &gt; N$234), 0, N50-AD50)</f>
        <v>0.83996185896920394</v>
      </c>
      <c r="AU50" s="4">
        <f>IF(OR($B50 &lt; O$231, $B50 &gt; O$234), 0, O50-AE50)</f>
        <v>-0.38255787057505586</v>
      </c>
      <c r="AV50" s="4">
        <f t="shared" si="124"/>
        <v>-0.70923972924306611</v>
      </c>
      <c r="AW50" s="4">
        <f t="shared" si="124"/>
        <v>0.10167865125016817</v>
      </c>
      <c r="AY50" s="2">
        <f t="shared" si="44"/>
        <v>71.04980892936932</v>
      </c>
      <c r="AZ50" s="2">
        <f t="shared" si="125"/>
        <v>72.852687930094831</v>
      </c>
      <c r="BA50" s="2">
        <f t="shared" si="126"/>
        <v>73.9375983686529</v>
      </c>
      <c r="BB50" s="2">
        <f t="shared" si="127"/>
        <v>70.882232508004293</v>
      </c>
      <c r="BC50" s="2">
        <f t="shared" si="128"/>
        <v>75.036699358106816</v>
      </c>
      <c r="BD50" s="2">
        <f t="shared" si="129"/>
        <v>79.633926036918695</v>
      </c>
      <c r="BE50" s="2">
        <f t="shared" si="130"/>
        <v>76.141830978621016</v>
      </c>
      <c r="BF50" s="2">
        <f t="shared" si="131"/>
        <v>74.582700210543251</v>
      </c>
      <c r="BG50" s="2">
        <f t="shared" si="132"/>
        <v>70.766839311303514</v>
      </c>
      <c r="BH50" s="2">
        <f t="shared" si="133"/>
        <v>69.962995713978287</v>
      </c>
      <c r="BI50" s="2">
        <f t="shared" si="134"/>
        <v>70.020631071070312</v>
      </c>
      <c r="BJ50" s="2">
        <f t="shared" si="135"/>
        <v>73.021806021086917</v>
      </c>
      <c r="BK50" s="2">
        <f t="shared" si="136"/>
        <v>80.483010517250392</v>
      </c>
      <c r="BL50" s="2">
        <f t="shared" si="137"/>
        <v>71.876411520807011</v>
      </c>
      <c r="BM50" s="2">
        <f t="shared" si="138"/>
        <v>70.668277532198104</v>
      </c>
      <c r="BO50" s="2">
        <f t="shared" si="45"/>
        <v>70.421999999999997</v>
      </c>
      <c r="BP50" s="2">
        <f t="shared" si="46"/>
        <v>72.209999999999994</v>
      </c>
      <c r="BQ50" s="2">
        <f t="shared" si="47"/>
        <v>74.114999999999995</v>
      </c>
      <c r="BR50" s="2">
        <f t="shared" si="48"/>
        <v>70.41</v>
      </c>
      <c r="BS50" s="2">
        <f t="shared" si="49"/>
        <v>75.606999999999999</v>
      </c>
      <c r="BT50" s="2">
        <f t="shared" si="50"/>
        <v>79.082999999999998</v>
      </c>
      <c r="BU50" s="2">
        <f t="shared" si="51"/>
        <v>74.933000000000007</v>
      </c>
      <c r="BV50" s="2">
        <f t="shared" si="52"/>
        <v>73.582999999999998</v>
      </c>
      <c r="BW50" s="2">
        <f t="shared" si="53"/>
        <v>69.983000000000004</v>
      </c>
      <c r="BX50" s="2">
        <f t="shared" si="54"/>
        <v>69.474999999999994</v>
      </c>
      <c r="BY50" s="2">
        <f t="shared" si="55"/>
        <v>69.406999999999996</v>
      </c>
      <c r="BZ50" s="2">
        <f t="shared" si="56"/>
        <v>73.864000000000004</v>
      </c>
      <c r="CA50" s="2">
        <f t="shared" si="57"/>
        <v>80.102000000000004</v>
      </c>
      <c r="CB50" s="2">
        <f t="shared" si="58"/>
        <v>71.168999999999997</v>
      </c>
      <c r="CC50" s="2">
        <f t="shared" si="59"/>
        <v>70.77</v>
      </c>
      <c r="CE50" s="2" t="str">
        <f t="shared" si="60"/>
        <v/>
      </c>
      <c r="CF50" s="2" t="str">
        <f t="shared" si="61"/>
        <v/>
      </c>
      <c r="CG50" s="2" t="str">
        <f t="shared" si="62"/>
        <v/>
      </c>
      <c r="CH50" s="2" t="str">
        <f t="shared" si="63"/>
        <v/>
      </c>
      <c r="CI50" s="2" t="str">
        <f t="shared" si="64"/>
        <v/>
      </c>
      <c r="CJ50" s="2" t="str">
        <f t="shared" si="65"/>
        <v/>
      </c>
      <c r="CK50" s="2" t="str">
        <f t="shared" si="66"/>
        <v/>
      </c>
      <c r="CL50" s="2" t="str">
        <f t="shared" si="67"/>
        <v/>
      </c>
      <c r="CM50" s="2" t="str">
        <f t="shared" si="68"/>
        <v/>
      </c>
      <c r="CN50" s="2" t="str">
        <f t="shared" si="69"/>
        <v/>
      </c>
      <c r="CO50" s="2" t="str">
        <f t="shared" si="70"/>
        <v/>
      </c>
      <c r="CP50" s="2" t="str">
        <f t="shared" si="71"/>
        <v/>
      </c>
      <c r="CQ50" s="2" t="str">
        <f t="shared" si="72"/>
        <v/>
      </c>
      <c r="CR50" s="2" t="str">
        <f t="shared" si="73"/>
        <v/>
      </c>
      <c r="CS50" s="2" t="str">
        <f t="shared" si="74"/>
        <v/>
      </c>
      <c r="CU50" s="2" t="str">
        <f t="shared" si="75"/>
        <v/>
      </c>
      <c r="CV50" s="2" t="str">
        <f t="shared" si="76"/>
        <v/>
      </c>
      <c r="CW50" s="2" t="str">
        <f t="shared" si="77"/>
        <v/>
      </c>
      <c r="CX50" s="2" t="str">
        <f t="shared" si="78"/>
        <v/>
      </c>
      <c r="CY50" s="2" t="str">
        <f t="shared" si="79"/>
        <v/>
      </c>
      <c r="CZ50" s="2" t="str">
        <f t="shared" si="80"/>
        <v/>
      </c>
      <c r="DA50" s="2" t="str">
        <f t="shared" si="81"/>
        <v/>
      </c>
      <c r="DB50" s="2" t="str">
        <f t="shared" si="82"/>
        <v/>
      </c>
      <c r="DC50" s="2" t="str">
        <f t="shared" si="83"/>
        <v/>
      </c>
      <c r="DD50" s="2" t="str">
        <f t="shared" si="84"/>
        <v/>
      </c>
      <c r="DE50" s="2" t="str">
        <f t="shared" si="85"/>
        <v/>
      </c>
      <c r="DF50" s="2" t="str">
        <f t="shared" si="86"/>
        <v/>
      </c>
      <c r="DG50" s="2" t="str">
        <f t="shared" si="87"/>
        <v/>
      </c>
      <c r="DH50" s="2" t="str">
        <f t="shared" si="88"/>
        <v/>
      </c>
      <c r="DI50" s="2" t="str">
        <f t="shared" si="89"/>
        <v/>
      </c>
      <c r="DK50" s="2">
        <f t="shared" si="17"/>
        <v>71.055200403225811</v>
      </c>
      <c r="DL50" s="2">
        <f t="shared" si="139"/>
        <v>72.857729838709687</v>
      </c>
      <c r="DM50" s="2">
        <f t="shared" si="139"/>
        <v>73.940249816715536</v>
      </c>
      <c r="DN50" s="2">
        <f t="shared" si="139"/>
        <v>70.88741555258467</v>
      </c>
      <c r="DO50" s="2">
        <f t="shared" si="139"/>
        <v>75.037340542521974</v>
      </c>
      <c r="DP50" s="2">
        <f t="shared" si="139"/>
        <v>79.630193627451007</v>
      </c>
      <c r="DQ50" s="2">
        <f t="shared" si="139"/>
        <v>76.138256231671534</v>
      </c>
      <c r="DR50" s="2">
        <f t="shared" si="139"/>
        <v>74.581698306595356</v>
      </c>
      <c r="DS50" s="2">
        <f t="shared" si="139"/>
        <v>70.769626612903224</v>
      </c>
      <c r="DT50" s="2">
        <f t="shared" si="139"/>
        <v>69.966263997033735</v>
      </c>
      <c r="DU50" s="2">
        <f t="shared" si="139"/>
        <v>70.023330367074522</v>
      </c>
      <c r="DV50" s="2">
        <f t="shared" si="139"/>
        <v>73.023319098240464</v>
      </c>
      <c r="DW50" s="2">
        <f t="shared" si="139"/>
        <v>80.48326102941175</v>
      </c>
      <c r="DX50" s="2">
        <f t="shared" si="139"/>
        <v>71.874667669340468</v>
      </c>
      <c r="DY50" s="2">
        <f t="shared" si="139"/>
        <v>70.663667214012037</v>
      </c>
      <c r="EA50" s="2">
        <f t="shared" si="19"/>
        <v>60.906460340351892</v>
      </c>
      <c r="EB50" s="2">
        <f t="shared" si="20"/>
        <v>64.883069850320737</v>
      </c>
      <c r="EC50" s="2">
        <f t="shared" si="21"/>
        <v>69.89379032805428</v>
      </c>
      <c r="ED50" s="2">
        <f t="shared" si="22"/>
        <v>63.08707775365631</v>
      </c>
      <c r="EE50" s="2">
        <f t="shared" si="23"/>
        <v>74.092293247257771</v>
      </c>
      <c r="EF50" s="2">
        <f t="shared" si="24"/>
        <v>84.861401651051168</v>
      </c>
      <c r="EG50" s="2">
        <f t="shared" si="25"/>
        <v>80.997299090976284</v>
      </c>
      <c r="EH50" s="2">
        <f t="shared" si="26"/>
        <v>76.04404293843767</v>
      </c>
      <c r="EI50" s="2">
        <f t="shared" si="27"/>
        <v>66.337312516936407</v>
      </c>
      <c r="EJ50" s="2">
        <f t="shared" si="28"/>
        <v>65.07405662436895</v>
      </c>
      <c r="EK50" s="2">
        <f t="shared" si="29"/>
        <v>66.3158215309046</v>
      </c>
      <c r="EL50" s="2">
        <f t="shared" si="30"/>
        <v>70.90872069437674</v>
      </c>
      <c r="EM50" s="2">
        <f t="shared" si="31"/>
        <v>80.248939125995008</v>
      </c>
      <c r="EN50" s="2">
        <f t="shared" si="32"/>
        <v>72.708010013351142</v>
      </c>
      <c r="EO50" s="2">
        <f t="shared" si="33"/>
        <v>71.961701372254083</v>
      </c>
      <c r="EQ50" s="2">
        <f t="shared" si="34"/>
        <v>60.651109538055721</v>
      </c>
      <c r="ER50" s="2">
        <f t="shared" si="140"/>
        <v>66.617239534828911</v>
      </c>
      <c r="ES50" s="2">
        <f t="shared" si="140"/>
        <v>68.982861828723401</v>
      </c>
      <c r="ET50" s="2">
        <f t="shared" si="140"/>
        <v>66.53963411815559</v>
      </c>
      <c r="EU50" s="2">
        <f t="shared" si="140"/>
        <v>74.684172691348024</v>
      </c>
      <c r="EV50" s="2">
        <f t="shared" si="140"/>
        <v>77.749097033381034</v>
      </c>
      <c r="EW50" s="2">
        <f t="shared" si="140"/>
        <v>78.649161968157301</v>
      </c>
      <c r="EX50" s="2">
        <f t="shared" si="140"/>
        <v>71.978262893634721</v>
      </c>
      <c r="EY50" s="2">
        <f t="shared" si="140"/>
        <v>63.893149123705427</v>
      </c>
      <c r="EZ50" s="2">
        <f t="shared" si="140"/>
        <v>66.308825563941866</v>
      </c>
      <c r="FA50" s="2">
        <f t="shared" si="140"/>
        <v>66.289515074812201</v>
      </c>
      <c r="FB50" s="2">
        <f t="shared" si="140"/>
        <v>70.012342885014505</v>
      </c>
      <c r="FC50" s="2">
        <f t="shared" si="140"/>
        <v>77.247107597219909</v>
      </c>
      <c r="FD50" s="2">
        <f t="shared" si="140"/>
        <v>70.409768968676275</v>
      </c>
      <c r="FE50" s="2">
        <f t="shared" si="140"/>
        <v>71.929802698212328</v>
      </c>
      <c r="FG50" s="2">
        <f t="shared" si="36"/>
        <v>5.312456346701314E-4</v>
      </c>
      <c r="FH50" s="2">
        <f t="shared" si="141"/>
        <v>6.3224120281657925E-4</v>
      </c>
      <c r="FI50" s="2">
        <f t="shared" si="141"/>
        <v>6.5525135380736636E-4</v>
      </c>
      <c r="FJ50" s="2">
        <f t="shared" si="141"/>
        <v>6.6446412090192131E-4</v>
      </c>
      <c r="FK50" s="2">
        <f t="shared" si="141"/>
        <v>6.7846807384826127E-4</v>
      </c>
      <c r="FL50" s="2">
        <f t="shared" si="141"/>
        <v>7.1348902291757136E-4</v>
      </c>
      <c r="FM50" s="2">
        <f t="shared" si="141"/>
        <v>7.3568953215433046E-4</v>
      </c>
      <c r="FN50" s="2">
        <f t="shared" si="141"/>
        <v>6.8513533391254791E-4</v>
      </c>
      <c r="FO50" s="2">
        <f t="shared" si="141"/>
        <v>6.2885921942876016E-4</v>
      </c>
      <c r="FP50" s="2">
        <f t="shared" si="141"/>
        <v>6.6805897929788076E-4</v>
      </c>
      <c r="FQ50" s="2">
        <f t="shared" si="141"/>
        <v>7.2806192064056585E-4</v>
      </c>
      <c r="FR50" s="2">
        <f t="shared" si="141"/>
        <v>7.1553877405225398E-4</v>
      </c>
      <c r="FS50" s="2">
        <f t="shared" si="141"/>
        <v>1.0690936808271151E-3</v>
      </c>
      <c r="FT50" s="2">
        <f t="shared" si="141"/>
        <v>2.0925996883705417E-3</v>
      </c>
      <c r="FU50" s="2">
        <f t="shared" si="141"/>
        <v>3.5517695636754845E-3</v>
      </c>
      <c r="FW50" s="2">
        <f t="shared" si="90"/>
        <v>2.7158586631628832E-12</v>
      </c>
      <c r="FX50" s="2">
        <f t="shared" si="142"/>
        <v>4.7552797795891445E-12</v>
      </c>
      <c r="FY50" s="2">
        <f t="shared" si="143"/>
        <v>5.0106287958556702E-12</v>
      </c>
      <c r="FZ50" s="2">
        <f t="shared" si="144"/>
        <v>5.1907075455791373E-12</v>
      </c>
      <c r="GA50" s="2">
        <f t="shared" si="145"/>
        <v>4.9856636506839803E-12</v>
      </c>
      <c r="GB50" s="2">
        <f t="shared" si="146"/>
        <v>4.7452859657758117E-12</v>
      </c>
      <c r="GC50" s="2">
        <f t="shared" si="147"/>
        <v>7.8351466180475884E-12</v>
      </c>
      <c r="GD50" s="2">
        <f t="shared" si="148"/>
        <v>7.3134162812346933E-12</v>
      </c>
      <c r="GE50" s="2">
        <f t="shared" si="149"/>
        <v>6.9743294963701598E-12</v>
      </c>
      <c r="GF50" s="2">
        <f t="shared" si="150"/>
        <v>6.8419674832538658E-12</v>
      </c>
      <c r="GG50" s="2">
        <f t="shared" si="151"/>
        <v>5.9892188349753813E-12</v>
      </c>
      <c r="GH50" s="2">
        <f t="shared" si="152"/>
        <v>4.5025579394192515E-12</v>
      </c>
      <c r="GI50" s="2">
        <f t="shared" si="153"/>
        <v>3.1691562577809639E-11</v>
      </c>
      <c r="GJ50" s="2">
        <f t="shared" si="154"/>
        <v>2.0139400635717926E-10</v>
      </c>
      <c r="GK50" s="2">
        <f t="shared" si="155"/>
        <v>9.3388144810066606E-10</v>
      </c>
      <c r="GM50" s="107">
        <f t="shared" si="91"/>
        <v>3.830283127406531E-5</v>
      </c>
      <c r="GN50" s="107">
        <f t="shared" si="156"/>
        <v>1.5493670133557185E-5</v>
      </c>
      <c r="GO50" s="107">
        <f t="shared" si="157"/>
        <v>1.1326930752739334E-5</v>
      </c>
      <c r="GP50" s="107">
        <f t="shared" si="158"/>
        <v>1.574480500631146E-6</v>
      </c>
      <c r="GQ50" s="107">
        <f t="shared" si="159"/>
        <v>1.3380146050413882E-6</v>
      </c>
      <c r="GR50" s="107">
        <f t="shared" si="160"/>
        <v>2.5717183576452742E-6</v>
      </c>
      <c r="GS50" s="107">
        <f t="shared" si="161"/>
        <v>1.1838450722922457E-6</v>
      </c>
      <c r="GT50" s="107">
        <f t="shared" si="162"/>
        <v>1.5778048808217997E-6</v>
      </c>
      <c r="GU50" s="107">
        <f t="shared" si="163"/>
        <v>4.7714897934540464E-7</v>
      </c>
      <c r="GV50" s="107">
        <f t="shared" si="164"/>
        <v>2.4478569122618606E-7</v>
      </c>
      <c r="GW50" s="107">
        <f t="shared" si="165"/>
        <v>3.0542087991044041E-7</v>
      </c>
      <c r="GX50" s="107">
        <f t="shared" si="166"/>
        <v>1.5588705851158186E-6</v>
      </c>
      <c r="GY50" s="107">
        <f t="shared" si="167"/>
        <v>1.160320223598661E-6</v>
      </c>
      <c r="GZ50" s="107">
        <f t="shared" si="168"/>
        <v>1.4268596249244773E-6</v>
      </c>
      <c r="HA50" s="107">
        <f t="shared" si="169"/>
        <v>3.7438758474907337E-8</v>
      </c>
      <c r="HC50" s="107">
        <f t="shared" si="123"/>
        <v>3.6485417724734626E-14</v>
      </c>
      <c r="HD50" s="107">
        <f t="shared" si="170"/>
        <v>1.7580521246922552E-15</v>
      </c>
      <c r="HE50" s="107">
        <f t="shared" si="171"/>
        <v>5.6730521789788006E-16</v>
      </c>
      <c r="HF50" s="107">
        <f t="shared" si="172"/>
        <v>1.1560749574523748E-18</v>
      </c>
      <c r="HG50" s="107">
        <f t="shared" si="173"/>
        <v>5.8130722656729613E-19</v>
      </c>
      <c r="HH50" s="107">
        <f t="shared" si="174"/>
        <v>3.4282954100417559E-18</v>
      </c>
      <c r="HI50" s="107">
        <f t="shared" si="175"/>
        <v>5.929139528091703E-19</v>
      </c>
      <c r="HJ50" s="107">
        <f t="shared" si="176"/>
        <v>2.4317628494270163E-18</v>
      </c>
      <c r="HK50" s="107">
        <f t="shared" si="177"/>
        <v>9.7305103354609476E-20</v>
      </c>
      <c r="HL50" s="107">
        <f t="shared" si="178"/>
        <v>5.87449495777605E-21</v>
      </c>
      <c r="HM50" s="107">
        <f t="shared" si="179"/>
        <v>5.3605676463400226E-21</v>
      </c>
      <c r="HN50" s="107">
        <f t="shared" si="180"/>
        <v>5.2170888540679778E-19</v>
      </c>
      <c r="HO50" s="107">
        <f t="shared" si="181"/>
        <v>3.6912791013942142E-19</v>
      </c>
      <c r="HP50" s="107">
        <f t="shared" si="182"/>
        <v>3.6454524099071603E-19</v>
      </c>
      <c r="HQ50" s="107">
        <f t="shared" si="183"/>
        <v>6.3838218892387341E-24</v>
      </c>
      <c r="HS50" s="107">
        <f t="shared" si="92"/>
        <v>5.9393679094725546E-54</v>
      </c>
      <c r="HT50" s="107">
        <f t="shared" si="184"/>
        <v>1.8345300862539365E-59</v>
      </c>
      <c r="HU50" s="107">
        <f t="shared" si="185"/>
        <v>1.314385049961551E-61</v>
      </c>
      <c r="HV50" s="107">
        <f t="shared" si="186"/>
        <v>5.8022372241230967E-73</v>
      </c>
      <c r="HW50" s="107">
        <f t="shared" si="187"/>
        <v>1.9246674027307087E-74</v>
      </c>
      <c r="HX50" s="107">
        <f t="shared" si="188"/>
        <v>1.2269196819183068E-71</v>
      </c>
      <c r="HY50" s="107">
        <f t="shared" si="189"/>
        <v>3.5962102776045688E-74</v>
      </c>
      <c r="HZ50" s="107">
        <f t="shared" si="190"/>
        <v>2.2509755933108247E-71</v>
      </c>
      <c r="IA50" s="107">
        <f t="shared" si="191"/>
        <v>9.2958321420508636E-77</v>
      </c>
      <c r="IB50" s="107">
        <f t="shared" si="192"/>
        <v>3.8027419782017399E-82</v>
      </c>
      <c r="IC50" s="107">
        <f t="shared" si="193"/>
        <v>2.953424115670981E-83</v>
      </c>
      <c r="ID50" s="107">
        <f t="shared" si="194"/>
        <v>3.9815638480526877E-75</v>
      </c>
      <c r="IE50" s="107">
        <f t="shared" si="195"/>
        <v>1.3569173166307596E-74</v>
      </c>
      <c r="IF50" s="107">
        <f t="shared" si="196"/>
        <v>6.2846686298921032E-76</v>
      </c>
      <c r="IG50" s="107">
        <f t="shared" si="197"/>
        <v>1.0147729328639124E-49</v>
      </c>
      <c r="II50" s="107">
        <f t="shared" si="93"/>
        <v>1.4996775116081037E-111</v>
      </c>
      <c r="IJ50" s="107">
        <f t="shared" si="94"/>
        <v>3.4238669612588126E-123</v>
      </c>
      <c r="IK50" s="107">
        <f t="shared" si="95"/>
        <v>8.6707671154831735E-128</v>
      </c>
      <c r="IL50" s="107">
        <f t="shared" si="96"/>
        <v>1.2452889724052206E-152</v>
      </c>
      <c r="IM50" s="107">
        <f t="shared" si="97"/>
        <v>5.0077860660175906E-156</v>
      </c>
      <c r="IN50" s="107">
        <f t="shared" si="98"/>
        <v>2.3951547369427886E-150</v>
      </c>
      <c r="IO50" s="107">
        <f t="shared" si="99"/>
        <v>1.2928476199683833E-155</v>
      </c>
      <c r="IP50" s="107">
        <f t="shared" si="100"/>
        <v>6.7985983505472728E-150</v>
      </c>
      <c r="IQ50" s="107">
        <f t="shared" si="101"/>
        <v>1.7043882281543869E-161</v>
      </c>
      <c r="IR50" s="107">
        <f t="shared" si="102"/>
        <v>1.2269804452901594E-172</v>
      </c>
      <c r="IS50" s="107">
        <f t="shared" si="103"/>
        <v>1.0429367485939931E-175</v>
      </c>
      <c r="IT50" s="107">
        <f t="shared" si="104"/>
        <v>1.517252674956124E-157</v>
      </c>
      <c r="IU50" s="107">
        <f t="shared" si="105"/>
        <v>5.8082703329380372E-155</v>
      </c>
      <c r="IV50" s="107">
        <f t="shared" si="106"/>
        <v>9.192659216799697E-160</v>
      </c>
      <c r="IW50" s="107">
        <f t="shared" si="107"/>
        <v>1.0143900300051959E-161</v>
      </c>
      <c r="IY50" s="107">
        <f t="shared" si="108"/>
        <v>3.8302831310550725E-5</v>
      </c>
      <c r="IZ50" s="107">
        <f t="shared" si="109"/>
        <v>1.5493670135315236E-5</v>
      </c>
      <c r="JA50" s="107">
        <f t="shared" si="110"/>
        <v>1.1326930753306639E-5</v>
      </c>
      <c r="JB50" s="107">
        <f t="shared" si="111"/>
        <v>1.574480500632302E-6</v>
      </c>
      <c r="JC50" s="107">
        <f t="shared" si="112"/>
        <v>1.3380146050419695E-6</v>
      </c>
      <c r="JD50" s="107">
        <f t="shared" si="113"/>
        <v>2.5717183576487026E-6</v>
      </c>
      <c r="JE50" s="107">
        <f t="shared" si="114"/>
        <v>1.1838450722928386E-6</v>
      </c>
      <c r="JF50" s="107">
        <f t="shared" si="115"/>
        <v>1.5778048808242315E-6</v>
      </c>
      <c r="JG50" s="107">
        <f t="shared" si="116"/>
        <v>4.7714897934550194E-7</v>
      </c>
      <c r="JH50" s="107">
        <f t="shared" si="117"/>
        <v>2.4478569122619194E-7</v>
      </c>
      <c r="JI50" s="107">
        <f t="shared" si="118"/>
        <v>3.0542087991044575E-7</v>
      </c>
      <c r="JJ50" s="107">
        <f t="shared" si="119"/>
        <v>1.5588705851163403E-6</v>
      </c>
      <c r="JK50" s="107">
        <f t="shared" si="120"/>
        <v>1.1603202235990301E-6</v>
      </c>
      <c r="JL50" s="107">
        <f t="shared" si="121"/>
        <v>1.4268596249248419E-6</v>
      </c>
      <c r="JM50" s="107">
        <f t="shared" si="122"/>
        <v>3.7438758474907343E-8</v>
      </c>
    </row>
    <row r="51" spans="2:273" x14ac:dyDescent="0.25">
      <c r="B51" s="2">
        <v>23</v>
      </c>
      <c r="C51" s="37">
        <v>68.906000000000006</v>
      </c>
      <c r="D51" s="37">
        <v>73</v>
      </c>
      <c r="E51" s="37">
        <v>73.557000000000002</v>
      </c>
      <c r="F51" s="37">
        <v>70.704999999999998</v>
      </c>
      <c r="G51" s="37">
        <v>75.131</v>
      </c>
      <c r="H51" s="37">
        <v>79.683000000000007</v>
      </c>
      <c r="I51" s="37">
        <v>76.033000000000001</v>
      </c>
      <c r="J51" s="37">
        <v>75.349999999999994</v>
      </c>
      <c r="K51" s="37">
        <v>71.361999999999995</v>
      </c>
      <c r="L51" s="37">
        <v>71.203000000000003</v>
      </c>
      <c r="M51" s="37">
        <v>69.153000000000006</v>
      </c>
      <c r="N51" s="37">
        <v>71.932000000000002</v>
      </c>
      <c r="O51" s="37">
        <v>80.507999999999996</v>
      </c>
      <c r="P51" s="37">
        <v>72.305000000000007</v>
      </c>
      <c r="Q51" s="37">
        <v>70.623000000000005</v>
      </c>
      <c r="S51" s="4">
        <f>AY51 + (C$3 * _xlfn.NORM.DIST($B51, C$7, ABS(C$11), FALSE) * _xlfn.NORM.DIST(($B51 - C$7)*C$15, 0, ABS(C$11), TRUE) * 2)
               + (C$4 * _xlfn.NORM.DIST($B51, C$8, ABS(C$12), FALSE) * _xlfn.NORM.DIST(($B51 - C$8)*C$16, 0, ABS(C$12), TRUE) * 2)
               + (C$5 * _xlfn.NORM.DIST($B51, C$9, ABS(C$13), FALSE) * _xlfn.NORM.DIST(($B51 - C$9)*C$17, 0, ABS(C$13), TRUE) * 2)
               + (C$6 * _xlfn.NORM.DIST($B51, C$10, ABS(C$14), FALSE) * _xlfn.NORM.DIST(($B51 - C$10)*C$18, 0, ABS(C$14), TRUE) * 2)</f>
        <v>71.138914605563798</v>
      </c>
      <c r="T51" s="4">
        <f>AZ51 + (D$3 * _xlfn.NORM.DIST($B51, D$7, ABS(D$11), FALSE) * _xlfn.NORM.DIST(($B51 - D$7)*D$15, 0, ABS(D$11), TRUE) * 2)
               + (D$4 * _xlfn.NORM.DIST($B51, D$8, ABS(D$12), FALSE) * _xlfn.NORM.DIST(($B51 - D$8)*D$16, 0, ABS(D$12), TRUE) * 2)
               + (D$5 * _xlfn.NORM.DIST($B51, D$9, ABS(D$13), FALSE) * _xlfn.NORM.DIST(($B51 - D$9)*D$17, 0, ABS(D$13), TRUE) * 2)
               + (D$6 * _xlfn.NORM.DIST($B51, D$10, ABS(D$14), FALSE) * _xlfn.NORM.DIST(($B51 - D$10)*D$18, 0, ABS(D$14), TRUE) * 2)</f>
        <v>72.973695912765294</v>
      </c>
      <c r="U51" s="4">
        <f>BA51 + (E$3 * _xlfn.NORM.DIST($B51, E$7, ABS(E$11), FALSE) * _xlfn.NORM.DIST(($B51 - E$7)*E$15, 0, ABS(E$11), TRUE) * 2)
               + (E$4 * _xlfn.NORM.DIST($B51, E$8, ABS(E$12), FALSE) * _xlfn.NORM.DIST(($B51 - E$8)*E$16, 0, ABS(E$12), TRUE) * 2)
               + (E$5 * _xlfn.NORM.DIST($B51, E$9, ABS(E$13), FALSE) * _xlfn.NORM.DIST(($B51 - E$9)*E$17, 0, ABS(E$13), TRUE) * 2)
               + (E$6 * _xlfn.NORM.DIST($B51, E$10, ABS(E$14), FALSE) * _xlfn.NORM.DIST(($B51 - E$10)*E$18, 0, ABS(E$14), TRUE) * 2)</f>
        <v>74.081476772526742</v>
      </c>
      <c r="V51" s="4">
        <f>BB51 + (F$3 * _xlfn.NORM.DIST($B51, F$7, ABS(F$11), FALSE) * _xlfn.NORM.DIST(($B51 - F$7)*F$15, 0, ABS(F$11), TRUE) * 2)
               + (F$4 * _xlfn.NORM.DIST($B51, F$8, ABS(F$12), FALSE) * _xlfn.NORM.DIST(($B51 - F$8)*F$16, 0, ABS(F$12), TRUE) * 2)
               + (F$5 * _xlfn.NORM.DIST($B51, F$9, ABS(F$13), FALSE) * _xlfn.NORM.DIST(($B51 - F$9)*F$17, 0, ABS(F$13), TRUE) * 2)
               + (F$6 * _xlfn.NORM.DIST($B51, F$10, ABS(F$14), FALSE) * _xlfn.NORM.DIST(($B51 - F$10)*F$18, 0, ABS(F$14), TRUE) * 2)</f>
        <v>70.995384398728604</v>
      </c>
      <c r="W51" s="4">
        <f>BC51 + (G$3 * _xlfn.NORM.DIST($B51, G$7, ABS(G$11), FALSE) * _xlfn.NORM.DIST(($B51 - G$7)*G$15, 0, ABS(G$11), TRUE) * 2)
               + (G$4 * _xlfn.NORM.DIST($B51, G$8, ABS(G$12), FALSE) * _xlfn.NORM.DIST(($B51 - G$8)*G$16, 0, ABS(G$12), TRUE) * 2)
               + (G$5 * _xlfn.NORM.DIST($B51, G$9, ABS(G$13), FALSE) * _xlfn.NORM.DIST(($B51 - G$9)*G$17, 0, ABS(G$13), TRUE) * 2)
               + (G$6 * _xlfn.NORM.DIST($B51, G$10, ABS(G$14), FALSE) * _xlfn.NORM.DIST(($B51 - G$10)*G$18, 0, ABS(G$14), TRUE) * 2)</f>
        <v>75.262169342583618</v>
      </c>
      <c r="X51" s="4">
        <f>BD51 + (H$3 * _xlfn.NORM.DIST($B51, H$7, ABS(H$11), FALSE) * _xlfn.NORM.DIST(($B51 - H$7)*H$15, 0, ABS(H$11), TRUE) * 2)
               + (H$4 * _xlfn.NORM.DIST($B51, H$8, ABS(H$12), FALSE) * _xlfn.NORM.DIST(($B51 - H$8)*H$16, 0, ABS(H$12), TRUE) * 2)
               + (H$5 * _xlfn.NORM.DIST($B51, H$9, ABS(H$13), FALSE) * _xlfn.NORM.DIST(($B51 - H$9)*H$17, 0, ABS(H$13), TRUE) * 2)
               + (H$6 * _xlfn.NORM.DIST($B51, H$10, ABS(H$14), FALSE) * _xlfn.NORM.DIST(($B51 - H$10)*H$18, 0, ABS(H$14), TRUE) * 2)</f>
        <v>79.762359382376843</v>
      </c>
      <c r="Y51" s="4">
        <f>BE51 + (I$3 * _xlfn.NORM.DIST($B51, I$7, ABS(I$11), FALSE) * _xlfn.NORM.DIST(($B51 - I$7)*I$15, 0, ABS(I$11), TRUE) * 2)
               + (I$4 * _xlfn.NORM.DIST($B51, I$8, ABS(I$12), FALSE) * _xlfn.NORM.DIST(($B51 - I$8)*I$16, 0, ABS(I$12), TRUE) * 2)
               + (I$5 * _xlfn.NORM.DIST($B51, I$9, ABS(I$13), FALSE) * _xlfn.NORM.DIST(($B51 - I$9)*I$17, 0, ABS(I$13), TRUE) * 2)
               + (I$6 * _xlfn.NORM.DIST($B51, I$10, ABS(I$14), FALSE) * _xlfn.NORM.DIST(($B51 - I$10)*I$18, 0, ABS(I$14), TRUE) * 2)</f>
        <v>76.300938585378688</v>
      </c>
      <c r="Z51" s="4">
        <f>BF51 + (J$3 * _xlfn.NORM.DIST($B51, J$7, ABS(J$11), FALSE) * _xlfn.NORM.DIST(($B51 - J$7)*J$15, 0, ABS(J$11), TRUE) * 2)
               + (J$4 * _xlfn.NORM.DIST($B51, J$8, ABS(J$12), FALSE) * _xlfn.NORM.DIST(($B51 - J$8)*J$16, 0, ABS(J$12), TRUE) * 2)
               + (J$5 * _xlfn.NORM.DIST($B51, J$9, ABS(J$13), FALSE) * _xlfn.NORM.DIST(($B51 - J$9)*J$17, 0, ABS(J$13), TRUE) * 2)
               + (J$6 * _xlfn.NORM.DIST($B51, J$10, ABS(J$14), FALSE) * _xlfn.NORM.DIST(($B51 - J$10)*J$18, 0, ABS(J$14), TRUE) * 2)</f>
        <v>74.767788196930724</v>
      </c>
      <c r="AA51" s="4">
        <f>BG51 + (K$3 * _xlfn.NORM.DIST($B51, K$7, ABS(K$11), FALSE) * _xlfn.NORM.DIST(($B51 - K$7)*K$15, 0, ABS(K$11), TRUE) * 2)
               + (K$4 * _xlfn.NORM.DIST($B51, K$8, ABS(K$12), FALSE) * _xlfn.NORM.DIST(($B51 - K$8)*K$16, 0, ABS(K$12), TRUE) * 2)
               + (K$5 * _xlfn.NORM.DIST($B51, K$9, ABS(K$13), FALSE) * _xlfn.NORM.DIST(($B51 - K$9)*K$17, 0, ABS(K$13), TRUE) * 2)
               + (K$6 * _xlfn.NORM.DIST($B51, K$10, ABS(K$14), FALSE) * _xlfn.NORM.DIST(($B51 - K$10)*K$18, 0, ABS(K$14), TRUE) * 2)</f>
        <v>70.816908261586448</v>
      </c>
      <c r="AB51" s="4">
        <f>BH51 + (L$3 * _xlfn.NORM.DIST($B51, L$7, ABS(L$11), FALSE) * _xlfn.NORM.DIST(($B51 - L$7)*L$15, 0, ABS(L$11), TRUE) * 2)
               + (L$4 * _xlfn.NORM.DIST($B51, L$8, ABS(L$12), FALSE) * _xlfn.NORM.DIST(($B51 - L$8)*L$16, 0, ABS(L$12), TRUE) * 2)
               + (L$5 * _xlfn.NORM.DIST($B51, L$9, ABS(L$13), FALSE) * _xlfn.NORM.DIST(($B51 - L$9)*L$17, 0, ABS(L$13), TRUE) * 2)
               + (L$6 * _xlfn.NORM.DIST($B51, L$10, ABS(L$14), FALSE) * _xlfn.NORM.DIST(($B51 - L$10)*L$18, 0, ABS(L$14), TRUE) * 2)</f>
        <v>70.023681595770995</v>
      </c>
      <c r="AC51" s="4">
        <f>BI51 + (M$3 * _xlfn.NORM.DIST($B51, M$7, ABS(M$11), FALSE) * _xlfn.NORM.DIST(($B51 - M$7)*M$15, 0, ABS(M$11), TRUE) * 2)
               + (M$4 * _xlfn.NORM.DIST($B51, M$8, ABS(M$12), FALSE) * _xlfn.NORM.DIST(($B51 - M$8)*M$16, 0, ABS(M$12), TRUE) * 2)
               + (M$5 * _xlfn.NORM.DIST($B51, M$9, ABS(M$13), FALSE) * _xlfn.NORM.DIST(($B51 - M$9)*M$17, 0, ABS(M$13), TRUE) * 2)
               + (M$6 * _xlfn.NORM.DIST($B51, M$10, ABS(M$14), FALSE) * _xlfn.NORM.DIST(($B51 - M$10)*M$18, 0, ABS(M$14), TRUE) * 2)</f>
        <v>70.13785741025572</v>
      </c>
      <c r="AD51" s="4">
        <f>BJ51 + (N$3 * _xlfn.NORM.DIST($B51, N$7, ABS(N$11), FALSE) * _xlfn.NORM.DIST(($B51 - N$7)*N$15, 0, ABS(N$11), TRUE) * 2)
               + (N$4 * _xlfn.NORM.DIST($B51, N$8, ABS(N$12), FALSE) * _xlfn.NORM.DIST(($B51 - N$8)*N$16, 0, ABS(N$12), TRUE) * 2)
               + (N$5 * _xlfn.NORM.DIST($B51, N$9, ABS(N$13), FALSE) * _xlfn.NORM.DIST(($B51 - N$9)*N$17, 0, ABS(N$13), TRUE) * 2)
               + (N$6 * _xlfn.NORM.DIST($B51, N$10, ABS(N$14), FALSE) * _xlfn.NORM.DIST(($B51 - N$10)*N$18, 0, ABS(N$14), TRUE) * 2)</f>
        <v>73.148739551163999</v>
      </c>
      <c r="AE51" s="4">
        <f>BK51 + (O$3 * _xlfn.NORM.DIST($B51, O$7, ABS(O$11), FALSE) * _xlfn.NORM.DIST(($B51 - O$7)*O$15, 0, ABS(O$11), TRUE) * 2)
               + (O$4 * _xlfn.NORM.DIST($B51, O$8, ABS(O$12), FALSE) * _xlfn.NORM.DIST(($B51 - O$8)*O$16, 0, ABS(O$12), TRUE) * 2)
               + (O$5 * _xlfn.NORM.DIST($B51, O$9, ABS(O$13), FALSE) * _xlfn.NORM.DIST(($B51 - O$9)*O$17, 0, ABS(O$13), TRUE) * 2)
               + (O$6 * _xlfn.NORM.DIST($B51, O$10, ABS(O$14), FALSE) * _xlfn.NORM.DIST(($B51 - O$10)*O$18, 0, ABS(O$14), TRUE) * 2)</f>
        <v>80.592408811192854</v>
      </c>
      <c r="AF51" s="4">
        <f t="shared" si="10"/>
        <v>71.905454041123619</v>
      </c>
      <c r="AG51" s="4">
        <f t="shared" si="11"/>
        <v>70.645895875599692</v>
      </c>
      <c r="AI51" s="4">
        <f>IF(OR($B51 &lt; C$231, $B51 &gt; C$234), 0, C51-S51)</f>
        <v>-2.2329146055637921</v>
      </c>
      <c r="AJ51" s="4">
        <f>IF(OR($B51 &lt; D$231, $B51 &gt; D$234), 0, D51-T51)</f>
        <v>2.630408723470623E-2</v>
      </c>
      <c r="AK51" s="4">
        <f>IF(OR($B51 &lt; E$231, $B51 &gt; E$234), 0, E51-U51)</f>
        <v>-0.52447677252673941</v>
      </c>
      <c r="AL51" s="4">
        <f>IF(OR($B51 &lt; F$231, $B51 &gt; F$234), 0, F51-V51)</f>
        <v>-0.29038439872860522</v>
      </c>
      <c r="AM51" s="4">
        <f>IF(OR($B51 &lt; G$231, $B51 &gt; G$234), 0, G51-W51)</f>
        <v>-0.13116934258361823</v>
      </c>
      <c r="AN51" s="4">
        <f>IF(OR($B51 &lt; H$231, $B51 &gt; H$234), 0, H51-X51)</f>
        <v>-7.9359382376836152E-2</v>
      </c>
      <c r="AO51" s="4">
        <f>IF(OR($B51 &lt; I$231, $B51 &gt; I$234), 0, I51-Y51)</f>
        <v>-0.26793858537868687</v>
      </c>
      <c r="AP51" s="4">
        <f>IF(OR($B51 &lt; J$231, $B51 &gt; J$234), 0, J51-Z51)</f>
        <v>0.58221180306927067</v>
      </c>
      <c r="AQ51" s="4">
        <f>IF(OR($B51 &lt; K$231, $B51 &gt; K$234), 0, K51-AA51)</f>
        <v>0.54509173841354652</v>
      </c>
      <c r="AR51" s="4">
        <f>IF(OR($B51 &lt; L$231, $B51 &gt; L$234), 0, L51-AB51)</f>
        <v>1.1793184042290079</v>
      </c>
      <c r="AS51" s="4">
        <f>IF(OR($B51 &lt; M$231, $B51 &gt; M$234), 0, M51-AC51)</f>
        <v>-0.98485741025571372</v>
      </c>
      <c r="AT51" s="4">
        <f>IF(OR($B51 &lt; N$231, $B51 &gt; N$234), 0, N51-AD51)</f>
        <v>-1.2167395511639967</v>
      </c>
      <c r="AU51" s="4">
        <f>IF(OR($B51 &lt; O$231, $B51 &gt; O$234), 0, O51-AE51)</f>
        <v>-8.4408811192858479E-2</v>
      </c>
      <c r="AV51" s="4">
        <f t="shared" si="124"/>
        <v>0.39954595887638789</v>
      </c>
      <c r="AW51" s="4">
        <f t="shared" si="124"/>
        <v>-2.2895875599687088E-2</v>
      </c>
      <c r="AY51" s="2">
        <f t="shared" si="44"/>
        <v>71.06354167739363</v>
      </c>
      <c r="AZ51" s="2">
        <f t="shared" si="125"/>
        <v>72.940094403383412</v>
      </c>
      <c r="BA51" s="2">
        <f t="shared" si="126"/>
        <v>74.05536177289784</v>
      </c>
      <c r="BB51" s="2">
        <f t="shared" si="127"/>
        <v>70.991071969211959</v>
      </c>
      <c r="BC51" s="2">
        <f t="shared" si="128"/>
        <v>75.258541162122711</v>
      </c>
      <c r="BD51" s="2">
        <f t="shared" si="129"/>
        <v>79.75590244429921</v>
      </c>
      <c r="BE51" s="2">
        <f t="shared" si="130"/>
        <v>76.297577793297094</v>
      </c>
      <c r="BF51" s="2">
        <f t="shared" si="131"/>
        <v>74.763402952017415</v>
      </c>
      <c r="BG51" s="2">
        <f t="shared" si="132"/>
        <v>70.815389940256665</v>
      </c>
      <c r="BH51" s="2">
        <f t="shared" si="133"/>
        <v>70.022841179434806</v>
      </c>
      <c r="BI51" s="2">
        <f t="shared" si="134"/>
        <v>70.136824090208407</v>
      </c>
      <c r="BJ51" s="2">
        <f t="shared" si="135"/>
        <v>73.144144653331765</v>
      </c>
      <c r="BK51" s="2">
        <f t="shared" si="136"/>
        <v>80.589253754805227</v>
      </c>
      <c r="BL51" s="2">
        <f t="shared" si="137"/>
        <v>71.901728240776379</v>
      </c>
      <c r="BM51" s="2">
        <f t="shared" si="138"/>
        <v>70.645784102190632</v>
      </c>
      <c r="BO51" s="2">
        <f t="shared" si="45"/>
        <v>68.906000000000006</v>
      </c>
      <c r="BP51" s="2">
        <f t="shared" si="46"/>
        <v>73</v>
      </c>
      <c r="BQ51" s="2">
        <f t="shared" si="47"/>
        <v>73.557000000000002</v>
      </c>
      <c r="BR51" s="2">
        <f t="shared" si="48"/>
        <v>70.704999999999998</v>
      </c>
      <c r="BS51" s="2">
        <f t="shared" si="49"/>
        <v>75.131</v>
      </c>
      <c r="BT51" s="2">
        <f t="shared" si="50"/>
        <v>79.683000000000007</v>
      </c>
      <c r="BU51" s="2">
        <f t="shared" si="51"/>
        <v>76.033000000000001</v>
      </c>
      <c r="BV51" s="2">
        <f t="shared" si="52"/>
        <v>75.349999999999994</v>
      </c>
      <c r="BW51" s="2">
        <f t="shared" si="53"/>
        <v>71.361999999999995</v>
      </c>
      <c r="BX51" s="2">
        <f t="shared" si="54"/>
        <v>71.203000000000003</v>
      </c>
      <c r="BY51" s="2">
        <f t="shared" si="55"/>
        <v>69.153000000000006</v>
      </c>
      <c r="BZ51" s="2">
        <f t="shared" si="56"/>
        <v>71.932000000000002</v>
      </c>
      <c r="CA51" s="2">
        <f t="shared" si="57"/>
        <v>80.507999999999996</v>
      </c>
      <c r="CB51" s="2">
        <f t="shared" si="58"/>
        <v>72.305000000000007</v>
      </c>
      <c r="CC51" s="2">
        <f t="shared" si="59"/>
        <v>70.623000000000005</v>
      </c>
      <c r="CE51" s="2" t="str">
        <f t="shared" si="60"/>
        <v/>
      </c>
      <c r="CF51" s="2" t="str">
        <f t="shared" si="61"/>
        <v/>
      </c>
      <c r="CG51" s="2" t="str">
        <f t="shared" si="62"/>
        <v/>
      </c>
      <c r="CH51" s="2" t="str">
        <f t="shared" si="63"/>
        <v/>
      </c>
      <c r="CI51" s="2" t="str">
        <f t="shared" si="64"/>
        <v/>
      </c>
      <c r="CJ51" s="2" t="str">
        <f t="shared" si="65"/>
        <v/>
      </c>
      <c r="CK51" s="2" t="str">
        <f t="shared" si="66"/>
        <v/>
      </c>
      <c r="CL51" s="2" t="str">
        <f t="shared" si="67"/>
        <v/>
      </c>
      <c r="CM51" s="2" t="str">
        <f t="shared" si="68"/>
        <v/>
      </c>
      <c r="CN51" s="2" t="str">
        <f t="shared" si="69"/>
        <v/>
      </c>
      <c r="CO51" s="2" t="str">
        <f t="shared" si="70"/>
        <v/>
      </c>
      <c r="CP51" s="2" t="str">
        <f t="shared" si="71"/>
        <v/>
      </c>
      <c r="CQ51" s="2" t="str">
        <f t="shared" si="72"/>
        <v/>
      </c>
      <c r="CR51" s="2" t="str">
        <f t="shared" si="73"/>
        <v/>
      </c>
      <c r="CS51" s="2" t="str">
        <f t="shared" si="74"/>
        <v/>
      </c>
      <c r="CU51" s="2" t="str">
        <f t="shared" si="75"/>
        <v/>
      </c>
      <c r="CV51" s="2" t="str">
        <f t="shared" si="76"/>
        <v/>
      </c>
      <c r="CW51" s="2" t="str">
        <f t="shared" si="77"/>
        <v/>
      </c>
      <c r="CX51" s="2" t="str">
        <f t="shared" si="78"/>
        <v/>
      </c>
      <c r="CY51" s="2" t="str">
        <f t="shared" si="79"/>
        <v/>
      </c>
      <c r="CZ51" s="2" t="str">
        <f t="shared" si="80"/>
        <v/>
      </c>
      <c r="DA51" s="2" t="str">
        <f t="shared" si="81"/>
        <v/>
      </c>
      <c r="DB51" s="2" t="str">
        <f t="shared" si="82"/>
        <v/>
      </c>
      <c r="DC51" s="2" t="str">
        <f t="shared" si="83"/>
        <v/>
      </c>
      <c r="DD51" s="2" t="str">
        <f t="shared" si="84"/>
        <v/>
      </c>
      <c r="DE51" s="2" t="str">
        <f t="shared" si="85"/>
        <v/>
      </c>
      <c r="DF51" s="2" t="str">
        <f t="shared" si="86"/>
        <v/>
      </c>
      <c r="DG51" s="2" t="str">
        <f t="shared" si="87"/>
        <v/>
      </c>
      <c r="DH51" s="2" t="str">
        <f t="shared" si="88"/>
        <v/>
      </c>
      <c r="DI51" s="2" t="str">
        <f t="shared" si="89"/>
        <v/>
      </c>
      <c r="DK51" s="2">
        <f t="shared" si="17"/>
        <v>71.070358064516128</v>
      </c>
      <c r="DL51" s="2">
        <f t="shared" si="139"/>
        <v>72.946558467741937</v>
      </c>
      <c r="DM51" s="2">
        <f t="shared" si="139"/>
        <v>74.058898826979458</v>
      </c>
      <c r="DN51" s="2">
        <f t="shared" si="139"/>
        <v>70.997741087344025</v>
      </c>
      <c r="DO51" s="2">
        <f t="shared" si="139"/>
        <v>75.259659274193538</v>
      </c>
      <c r="DP51" s="2">
        <f t="shared" si="139"/>
        <v>79.75156428253122</v>
      </c>
      <c r="DQ51" s="2">
        <f t="shared" si="139"/>
        <v>76.293417338709659</v>
      </c>
      <c r="DR51" s="2">
        <f t="shared" si="139"/>
        <v>74.762480392156846</v>
      </c>
      <c r="DS51" s="2">
        <f t="shared" si="139"/>
        <v>70.81906129032258</v>
      </c>
      <c r="DT51" s="2">
        <f t="shared" si="139"/>
        <v>70.027102929180558</v>
      </c>
      <c r="DU51" s="2">
        <f t="shared" si="139"/>
        <v>70.140462513904339</v>
      </c>
      <c r="DV51" s="2">
        <f t="shared" si="139"/>
        <v>73.146320564516131</v>
      </c>
      <c r="DW51" s="2">
        <f t="shared" si="139"/>
        <v>80.589985962566828</v>
      </c>
      <c r="DX51" s="2">
        <f t="shared" si="139"/>
        <v>71.900140597147953</v>
      </c>
      <c r="DY51" s="2">
        <f t="shared" si="139"/>
        <v>70.640858784893268</v>
      </c>
      <c r="EA51" s="2">
        <f t="shared" si="19"/>
        <v>60.876968849149122</v>
      </c>
      <c r="EB51" s="2">
        <f t="shared" si="20"/>
        <v>64.823979038424156</v>
      </c>
      <c r="EC51" s="2">
        <f t="shared" si="21"/>
        <v>69.770378733031649</v>
      </c>
      <c r="ED51" s="2">
        <f t="shared" si="22"/>
        <v>63.023826325411335</v>
      </c>
      <c r="EE51" s="2">
        <f t="shared" si="23"/>
        <v>73.950380255941496</v>
      </c>
      <c r="EF51" s="2">
        <f t="shared" si="24"/>
        <v>84.582137568555737</v>
      </c>
      <c r="EG51" s="2">
        <f t="shared" si="25"/>
        <v>80.786339886187278</v>
      </c>
      <c r="EH51" s="2">
        <f t="shared" si="26"/>
        <v>75.832262286601136</v>
      </c>
      <c r="EI51" s="2">
        <f t="shared" si="27"/>
        <v>66.180929643041893</v>
      </c>
      <c r="EJ51" s="2">
        <f t="shared" si="28"/>
        <v>64.958966980488484</v>
      </c>
      <c r="EK51" s="2">
        <f t="shared" si="29"/>
        <v>66.170130577159213</v>
      </c>
      <c r="EL51" s="2">
        <f t="shared" si="30"/>
        <v>70.730367762073826</v>
      </c>
      <c r="EM51" s="2">
        <f t="shared" si="31"/>
        <v>80.03431525447327</v>
      </c>
      <c r="EN51" s="2">
        <f t="shared" si="32"/>
        <v>72.526647530040066</v>
      </c>
      <c r="EO51" s="2">
        <f t="shared" si="33"/>
        <v>71.803284366701931</v>
      </c>
      <c r="EQ51" s="2">
        <f t="shared" si="34"/>
        <v>60.619929428391437</v>
      </c>
      <c r="ER51" s="2">
        <f t="shared" si="140"/>
        <v>66.529054626378539</v>
      </c>
      <c r="ES51" s="2">
        <f t="shared" si="140"/>
        <v>68.870839228303069</v>
      </c>
      <c r="ET51" s="2">
        <f t="shared" si="140"/>
        <v>66.426434221491235</v>
      </c>
      <c r="EU51" s="2">
        <f t="shared" si="140"/>
        <v>74.533326431357551</v>
      </c>
      <c r="EV51" s="2">
        <f t="shared" si="140"/>
        <v>77.56997329853823</v>
      </c>
      <c r="EW51" s="2">
        <f t="shared" si="140"/>
        <v>78.470484576744141</v>
      </c>
      <c r="EX51" s="2">
        <f t="shared" si="140"/>
        <v>71.823683703926491</v>
      </c>
      <c r="EY51" s="2">
        <f t="shared" si="140"/>
        <v>63.770976078488559</v>
      </c>
      <c r="EZ51" s="2">
        <f t="shared" si="140"/>
        <v>66.176350759167747</v>
      </c>
      <c r="FA51" s="2">
        <f t="shared" si="140"/>
        <v>66.143377867418636</v>
      </c>
      <c r="FB51" s="2">
        <f t="shared" si="140"/>
        <v>69.846502492310933</v>
      </c>
      <c r="FC51" s="2">
        <f t="shared" si="140"/>
        <v>77.073125871684539</v>
      </c>
      <c r="FD51" s="2">
        <f t="shared" si="140"/>
        <v>70.259477614108448</v>
      </c>
      <c r="FE51" s="2">
        <f t="shared" si="140"/>
        <v>71.77106876366804</v>
      </c>
      <c r="FG51" s="2">
        <f t="shared" si="36"/>
        <v>6.6870664678909324E-4</v>
      </c>
      <c r="FH51" s="2">
        <f t="shared" si="141"/>
        <v>7.9581423918098442E-4</v>
      </c>
      <c r="FI51" s="2">
        <f t="shared" si="141"/>
        <v>8.2477264848140582E-4</v>
      </c>
      <c r="FJ51" s="2">
        <f t="shared" si="141"/>
        <v>8.3636687291348483E-4</v>
      </c>
      <c r="FK51" s="2">
        <f t="shared" si="141"/>
        <v>8.5399067647440568E-4</v>
      </c>
      <c r="FL51" s="2">
        <f t="shared" si="141"/>
        <v>8.9806355333196667E-4</v>
      </c>
      <c r="FM51" s="2">
        <f t="shared" si="141"/>
        <v>9.2600185431667217E-4</v>
      </c>
      <c r="FN51" s="2">
        <f t="shared" si="141"/>
        <v>8.6238129684534904E-4</v>
      </c>
      <c r="FO51" s="2">
        <f t="shared" si="141"/>
        <v>7.9155796427071929E-4</v>
      </c>
      <c r="FP51" s="2">
        <f t="shared" si="141"/>
        <v>8.4089097044267756E-4</v>
      </c>
      <c r="FQ51" s="2">
        <f t="shared" si="141"/>
        <v>9.1640289872306057E-4</v>
      </c>
      <c r="FR51" s="2">
        <f t="shared" si="141"/>
        <v>9.006430825792115E-4</v>
      </c>
      <c r="FS51" s="2">
        <f t="shared" si="141"/>
        <v>1.3177006367871415E-3</v>
      </c>
      <c r="FT51" s="2">
        <f t="shared" si="141"/>
        <v>2.5341206908420059E-3</v>
      </c>
      <c r="FU51" s="2">
        <f t="shared" si="141"/>
        <v>4.237103355575993E-3</v>
      </c>
      <c r="FW51" s="2">
        <f t="shared" si="90"/>
        <v>3.4190634858946942E-12</v>
      </c>
      <c r="FX51" s="2">
        <f t="shared" si="142"/>
        <v>5.9865425547083641E-12</v>
      </c>
      <c r="FY51" s="2">
        <f t="shared" si="143"/>
        <v>6.3080079201621436E-12</v>
      </c>
      <c r="FZ51" s="2">
        <f t="shared" si="144"/>
        <v>6.5347136343125643E-12</v>
      </c>
      <c r="GA51" s="2">
        <f t="shared" si="145"/>
        <v>6.2765786644964314E-12</v>
      </c>
      <c r="GB51" s="2">
        <f t="shared" si="146"/>
        <v>5.973961088538051E-12</v>
      </c>
      <c r="GC51" s="2">
        <f t="shared" si="147"/>
        <v>9.8638651825732502E-12</v>
      </c>
      <c r="GD51" s="2">
        <f t="shared" si="148"/>
        <v>9.2070456034581452E-12</v>
      </c>
      <c r="GE51" s="2">
        <f t="shared" si="149"/>
        <v>8.7801606331901778E-12</v>
      </c>
      <c r="GF51" s="2">
        <f t="shared" si="150"/>
        <v>8.6135267313224073E-12</v>
      </c>
      <c r="GG51" s="2">
        <f t="shared" si="151"/>
        <v>7.5399797881350653E-12</v>
      </c>
      <c r="GH51" s="2">
        <f t="shared" si="152"/>
        <v>5.6683846080038646E-12</v>
      </c>
      <c r="GI51" s="2">
        <f t="shared" si="153"/>
        <v>3.9070839591588472E-11</v>
      </c>
      <c r="GJ51" s="2">
        <f t="shared" si="154"/>
        <v>2.4399440897335057E-10</v>
      </c>
      <c r="GK51" s="2">
        <f t="shared" si="155"/>
        <v>1.1148458586712796E-9</v>
      </c>
      <c r="GM51" s="107">
        <f t="shared" si="91"/>
        <v>6.5590060685403141E-5</v>
      </c>
      <c r="GN51" s="107">
        <f t="shared" si="156"/>
        <v>2.8334755471252213E-5</v>
      </c>
      <c r="GO51" s="107">
        <f t="shared" si="157"/>
        <v>2.1163876673779551E-5</v>
      </c>
      <c r="GP51" s="107">
        <f t="shared" si="158"/>
        <v>3.3126058466018771E-6</v>
      </c>
      <c r="GQ51" s="107">
        <f t="shared" si="159"/>
        <v>2.8486418525818912E-6</v>
      </c>
      <c r="GR51" s="107">
        <f t="shared" si="160"/>
        <v>5.2910651108358639E-6</v>
      </c>
      <c r="GS51" s="107">
        <f t="shared" si="161"/>
        <v>2.5604956722692856E-6</v>
      </c>
      <c r="GT51" s="107">
        <f t="shared" si="162"/>
        <v>3.329430549164781E-6</v>
      </c>
      <c r="GU51" s="107">
        <f t="shared" si="163"/>
        <v>1.0717458132215386E-6</v>
      </c>
      <c r="GV51" s="107">
        <f t="shared" si="164"/>
        <v>5.7607277830024302E-7</v>
      </c>
      <c r="GW51" s="107">
        <f t="shared" si="165"/>
        <v>7.1633397728097452E-7</v>
      </c>
      <c r="GX51" s="107">
        <f t="shared" si="166"/>
        <v>3.3064337429834095E-6</v>
      </c>
      <c r="GY51" s="107">
        <f t="shared" si="167"/>
        <v>2.4350814261031165E-6</v>
      </c>
      <c r="GZ51" s="107">
        <f t="shared" si="168"/>
        <v>2.994263067364955E-6</v>
      </c>
      <c r="HA51" s="107">
        <f t="shared" si="169"/>
        <v>9.8417403547978323E-8</v>
      </c>
      <c r="HC51" s="107">
        <f t="shared" si="123"/>
        <v>1.0772792121048696E-13</v>
      </c>
      <c r="HD51" s="107">
        <f t="shared" si="170"/>
        <v>5.9555673433803372E-15</v>
      </c>
      <c r="HE51" s="107">
        <f t="shared" si="171"/>
        <v>2.0132012892727762E-15</v>
      </c>
      <c r="HF51" s="107">
        <f t="shared" si="172"/>
        <v>5.2242370078834421E-18</v>
      </c>
      <c r="HG51" s="107">
        <f t="shared" si="173"/>
        <v>2.699992915658182E-18</v>
      </c>
      <c r="HH51" s="107">
        <f t="shared" si="174"/>
        <v>1.4931192367243631E-17</v>
      </c>
      <c r="HI51" s="107">
        <f t="shared" si="175"/>
        <v>2.8220193167151103E-18</v>
      </c>
      <c r="HJ51" s="107">
        <f t="shared" si="176"/>
        <v>1.0901502672043237E-17</v>
      </c>
      <c r="HK51" s="107">
        <f t="shared" si="177"/>
        <v>4.9029213361202801E-19</v>
      </c>
      <c r="HL51" s="107">
        <f t="shared" si="178"/>
        <v>3.2983538339309799E-20</v>
      </c>
      <c r="HM51" s="107">
        <f t="shared" si="179"/>
        <v>3.0345338727967316E-20</v>
      </c>
      <c r="HN51" s="107">
        <f t="shared" si="180"/>
        <v>2.4318249884231567E-18</v>
      </c>
      <c r="HO51" s="107">
        <f t="shared" si="181"/>
        <v>1.6649641996510407E-18</v>
      </c>
      <c r="HP51" s="107">
        <f t="shared" si="182"/>
        <v>1.6645560808480709E-18</v>
      </c>
      <c r="HQ51" s="107">
        <f t="shared" si="183"/>
        <v>4.4472782142472697E-23</v>
      </c>
      <c r="HS51" s="107">
        <f t="shared" si="92"/>
        <v>8.7751000451045243E-53</v>
      </c>
      <c r="HT51" s="107">
        <f t="shared" si="184"/>
        <v>3.8375967801902285E-58</v>
      </c>
      <c r="HU51" s="107">
        <f t="shared" si="185"/>
        <v>3.1003938231873987E-60</v>
      </c>
      <c r="HV51" s="107">
        <f t="shared" si="186"/>
        <v>2.5321567763064205E-71</v>
      </c>
      <c r="HW51" s="107">
        <f t="shared" si="187"/>
        <v>9.0595435119488127E-73</v>
      </c>
      <c r="HX51" s="107">
        <f t="shared" si="188"/>
        <v>4.9607974577525928E-70</v>
      </c>
      <c r="HY51" s="107">
        <f t="shared" si="189"/>
        <v>1.7887280515159571E-72</v>
      </c>
      <c r="HZ51" s="107">
        <f t="shared" si="190"/>
        <v>9.5606326563247711E-70</v>
      </c>
      <c r="IA51" s="107">
        <f t="shared" si="191"/>
        <v>5.2445832797197382E-75</v>
      </c>
      <c r="IB51" s="107">
        <f t="shared" si="192"/>
        <v>2.8444144526378193E-80</v>
      </c>
      <c r="IC51" s="107">
        <f t="shared" si="193"/>
        <v>2.313121113783306E-81</v>
      </c>
      <c r="ID51" s="107">
        <f t="shared" si="194"/>
        <v>1.915752053286731E-73</v>
      </c>
      <c r="IE51" s="107">
        <f t="shared" si="195"/>
        <v>5.832380113527124E-73</v>
      </c>
      <c r="IF51" s="107">
        <f t="shared" si="196"/>
        <v>2.8819251564478275E-74</v>
      </c>
      <c r="IG51" s="107">
        <f t="shared" si="197"/>
        <v>1.1456625636743929E-48</v>
      </c>
      <c r="II51" s="107">
        <f t="shared" si="93"/>
        <v>1.1557532708921787E-109</v>
      </c>
      <c r="IJ51" s="107">
        <f t="shared" si="94"/>
        <v>4.6353440465970254E-121</v>
      </c>
      <c r="IK51" s="107">
        <f t="shared" si="95"/>
        <v>1.4280379324552607E-125</v>
      </c>
      <c r="IL51" s="107">
        <f t="shared" si="96"/>
        <v>5.6572156113844798E-150</v>
      </c>
      <c r="IM51" s="107">
        <f t="shared" si="97"/>
        <v>2.5859376279757679E-153</v>
      </c>
      <c r="IN51" s="107">
        <f t="shared" si="98"/>
        <v>9.7153374916935258E-148</v>
      </c>
      <c r="IO51" s="107">
        <f t="shared" si="99"/>
        <v>7.3263505442270477E-153</v>
      </c>
      <c r="IP51" s="107">
        <f t="shared" si="100"/>
        <v>2.9940208992146913E-147</v>
      </c>
      <c r="IQ51" s="107">
        <f t="shared" si="101"/>
        <v>1.1947654974970425E-158</v>
      </c>
      <c r="IR51" s="107">
        <f t="shared" si="102"/>
        <v>1.3517318145329914E-169</v>
      </c>
      <c r="IS51" s="107">
        <f t="shared" si="103"/>
        <v>1.2563753372863483E-172</v>
      </c>
      <c r="IT51" s="107">
        <f t="shared" si="104"/>
        <v>8.1302833202547438E-155</v>
      </c>
      <c r="IU51" s="107">
        <f t="shared" si="105"/>
        <v>2.5176437824014266E-152</v>
      </c>
      <c r="IV51" s="107">
        <f t="shared" si="106"/>
        <v>4.602469052258995E-157</v>
      </c>
      <c r="IW51" s="107">
        <f t="shared" si="107"/>
        <v>5.1906202478767927E-159</v>
      </c>
      <c r="IY51" s="107">
        <f t="shared" si="108"/>
        <v>6.5590060793131068E-5</v>
      </c>
      <c r="IZ51" s="107">
        <f t="shared" si="109"/>
        <v>2.833475547720778E-5</v>
      </c>
      <c r="JA51" s="107">
        <f t="shared" si="110"/>
        <v>2.1163876675792752E-5</v>
      </c>
      <c r="JB51" s="107">
        <f t="shared" si="111"/>
        <v>3.3126058466071012E-6</v>
      </c>
      <c r="JC51" s="107">
        <f t="shared" si="112"/>
        <v>2.8486418525845911E-6</v>
      </c>
      <c r="JD51" s="107">
        <f t="shared" si="113"/>
        <v>5.2910651108507954E-6</v>
      </c>
      <c r="JE51" s="107">
        <f t="shared" si="114"/>
        <v>2.5604956722721075E-6</v>
      </c>
      <c r="JF51" s="107">
        <f t="shared" si="115"/>
        <v>3.3294305491756823E-6</v>
      </c>
      <c r="JG51" s="107">
        <f t="shared" si="116"/>
        <v>1.0717458132220288E-6</v>
      </c>
      <c r="JH51" s="107">
        <f t="shared" si="117"/>
        <v>5.7607277830027605E-7</v>
      </c>
      <c r="JI51" s="107">
        <f t="shared" si="118"/>
        <v>7.1633397728100491E-7</v>
      </c>
      <c r="JJ51" s="107">
        <f t="shared" si="119"/>
        <v>3.3064337429858413E-6</v>
      </c>
      <c r="JK51" s="107">
        <f t="shared" si="120"/>
        <v>2.4350814261047813E-6</v>
      </c>
      <c r="JL51" s="107">
        <f t="shared" si="121"/>
        <v>2.9942630673666194E-6</v>
      </c>
      <c r="JM51" s="107">
        <f t="shared" si="122"/>
        <v>9.8417403547978363E-8</v>
      </c>
    </row>
    <row r="52" spans="2:273" x14ac:dyDescent="0.25">
      <c r="B52" s="2">
        <v>24</v>
      </c>
      <c r="C52" s="37">
        <v>69.391000000000005</v>
      </c>
      <c r="D52" s="37">
        <v>73.064999999999998</v>
      </c>
      <c r="E52" s="37">
        <v>73.869</v>
      </c>
      <c r="F52" s="37">
        <v>71.426000000000002</v>
      </c>
      <c r="G52" s="37">
        <v>75.623000000000005</v>
      </c>
      <c r="H52" s="37">
        <v>78.783000000000001</v>
      </c>
      <c r="I52" s="37">
        <v>75.45</v>
      </c>
      <c r="J52" s="37">
        <v>74.983000000000004</v>
      </c>
      <c r="K52" s="37">
        <v>71.741</v>
      </c>
      <c r="L52" s="37">
        <v>70.424000000000007</v>
      </c>
      <c r="M52" s="37">
        <v>69.525000000000006</v>
      </c>
      <c r="N52" s="37">
        <v>71.881</v>
      </c>
      <c r="O52" s="37">
        <v>80.813999999999993</v>
      </c>
      <c r="P52" s="37">
        <v>71.102000000000004</v>
      </c>
      <c r="Q52" s="37">
        <v>70.361000000000004</v>
      </c>
      <c r="S52" s="4">
        <f>AY52 + (C$3 * _xlfn.NORM.DIST($B52, C$7, ABS(C$11), FALSE) * _xlfn.NORM.DIST(($B52 - C$7)*C$15, 0, ABS(C$11), TRUE) * 2)
               + (C$4 * _xlfn.NORM.DIST($B52, C$8, ABS(C$12), FALSE) * _xlfn.NORM.DIST(($B52 - C$8)*C$16, 0, ABS(C$12), TRUE) * 2)
               + (C$5 * _xlfn.NORM.DIST($B52, C$9, ABS(C$13), FALSE) * _xlfn.NORM.DIST(($B52 - C$9)*C$17, 0, ABS(C$13), TRUE) * 2)
               + (C$6 * _xlfn.NORM.DIST($B52, C$10, ABS(C$14), FALSE) * _xlfn.NORM.DIST(($B52 - C$10)*C$18, 0, ABS(C$14), TRUE) * 2)</f>
        <v>71.200428244134613</v>
      </c>
      <c r="T52" s="4">
        <f>AZ52 + (D$3 * _xlfn.NORM.DIST($B52, D$7, ABS(D$11), FALSE) * _xlfn.NORM.DIST(($B52 - D$7)*D$15, 0, ABS(D$11), TRUE) * 2)
               + (D$4 * _xlfn.NORM.DIST($B52, D$8, ABS(D$12), FALSE) * _xlfn.NORM.DIST(($B52 - D$8)*D$16, 0, ABS(D$12), TRUE) * 2)
               + (D$5 * _xlfn.NORM.DIST($B52, D$9, ABS(D$13), FALSE) * _xlfn.NORM.DIST(($B52 - D$9)*D$17, 0, ABS(D$13), TRUE) * 2)
               + (D$6 * _xlfn.NORM.DIST($B52, D$10, ABS(D$14), FALSE) * _xlfn.NORM.DIST(($B52 - D$10)*D$18, 0, ABS(D$14), TRUE) * 2)</f>
        <v>73.08571978257271</v>
      </c>
      <c r="U52" s="4">
        <f>BA52 + (E$3 * _xlfn.NORM.DIST($B52, E$7, ABS(E$11), FALSE) * _xlfn.NORM.DIST(($B52 - E$7)*E$15, 0, ABS(E$11), TRUE) * 2)
               + (E$4 * _xlfn.NORM.DIST($B52, E$8, ABS(E$12), FALSE) * _xlfn.NORM.DIST(($B52 - E$8)*E$16, 0, ABS(E$12), TRUE) * 2)
               + (E$5 * _xlfn.NORM.DIST($B52, E$9, ABS(E$13), FALSE) * _xlfn.NORM.DIST(($B52 - E$9)*E$17, 0, ABS(E$13), TRUE) * 2)
               + (E$6 * _xlfn.NORM.DIST($B52, E$10, ABS(E$14), FALSE) * _xlfn.NORM.DIST(($B52 - E$10)*E$18, 0, ABS(E$14), TRUE) * 2)</f>
        <v>74.219343794081183</v>
      </c>
      <c r="V52" s="4">
        <f>BB52 + (F$3 * _xlfn.NORM.DIST($B52, F$7, ABS(F$11), FALSE) * _xlfn.NORM.DIST(($B52 - F$7)*F$15, 0, ABS(F$11), TRUE) * 2)
               + (F$4 * _xlfn.NORM.DIST($B52, F$8, ABS(F$12), FALSE) * _xlfn.NORM.DIST(($B52 - F$8)*F$16, 0, ABS(F$12), TRUE) * 2)
               + (F$5 * _xlfn.NORM.DIST($B52, F$9, ABS(F$13), FALSE) * _xlfn.NORM.DIST(($B52 - F$9)*F$17, 0, ABS(F$13), TRUE) * 2)
               + (F$6 * _xlfn.NORM.DIST($B52, F$10, ABS(F$14), FALSE) * _xlfn.NORM.DIST(($B52 - F$10)*F$18, 0, ABS(F$14), TRUE) * 2)</f>
        <v>71.108099309413802</v>
      </c>
      <c r="W52" s="4">
        <f>BC52 + (G$3 * _xlfn.NORM.DIST($B52, G$7, ABS(G$11), FALSE) * _xlfn.NORM.DIST(($B52 - G$7)*G$15, 0, ABS(G$11), TRUE) * 2)
               + (G$4 * _xlfn.NORM.DIST($B52, G$8, ABS(G$12), FALSE) * _xlfn.NORM.DIST(($B52 - G$8)*G$16, 0, ABS(G$12), TRUE) * 2)
               + (G$5 * _xlfn.NORM.DIST($B52, G$9, ABS(G$13), FALSE) * _xlfn.NORM.DIST(($B52 - G$9)*G$17, 0, ABS(G$13), TRUE) * 2)
               + (G$6 * _xlfn.NORM.DIST($B52, G$10, ABS(G$14), FALSE) * _xlfn.NORM.DIST(($B52 - G$10)*G$18, 0, ABS(G$14), TRUE) * 2)</f>
        <v>75.4875048906041</v>
      </c>
      <c r="X52" s="4">
        <f>BD52 + (H$3 * _xlfn.NORM.DIST($B52, H$7, ABS(H$11), FALSE) * _xlfn.NORM.DIST(($B52 - H$7)*H$15, 0, ABS(H$11), TRUE) * 2)
               + (H$4 * _xlfn.NORM.DIST($B52, H$8, ABS(H$12), FALSE) * _xlfn.NORM.DIST(($B52 - H$8)*H$16, 0, ABS(H$12), TRUE) * 2)
               + (H$5 * _xlfn.NORM.DIST($B52, H$9, ABS(H$13), FALSE) * _xlfn.NORM.DIST(($B52 - H$9)*H$17, 0, ABS(H$13), TRUE) * 2)
               + (H$6 * _xlfn.NORM.DIST($B52, H$10, ABS(H$14), FALSE) * _xlfn.NORM.DIST(($B52 - H$10)*H$18, 0, ABS(H$14), TRUE) * 2)</f>
        <v>79.8905517129663</v>
      </c>
      <c r="Y52" s="4">
        <f>BE52 + (I$3 * _xlfn.NORM.DIST($B52, I$7, ABS(I$11), FALSE) * _xlfn.NORM.DIST(($B52 - I$7)*I$15, 0, ABS(I$11), TRUE) * 2)
               + (I$4 * _xlfn.NORM.DIST($B52, I$8, ABS(I$12), FALSE) * _xlfn.NORM.DIST(($B52 - I$8)*I$16, 0, ABS(I$12), TRUE) * 2)
               + (I$5 * _xlfn.NORM.DIST($B52, I$9, ABS(I$13), FALSE) * _xlfn.NORM.DIST(($B52 - I$9)*I$17, 0, ABS(I$13), TRUE) * 2)
               + (I$6 * _xlfn.NORM.DIST($B52, I$10, ABS(I$14), FALSE) * _xlfn.NORM.DIST(($B52 - I$10)*I$18, 0, ABS(I$14), TRUE) * 2)</f>
        <v>76.460274159463651</v>
      </c>
      <c r="Z52" s="4">
        <f>BF52 + (J$3 * _xlfn.NORM.DIST($B52, J$7, ABS(J$11), FALSE) * _xlfn.NORM.DIST(($B52 - J$7)*J$15, 0, ABS(J$11), TRUE) * 2)
               + (J$4 * _xlfn.NORM.DIST($B52, J$8, ABS(J$12), FALSE) * _xlfn.NORM.DIST(($B52 - J$8)*J$16, 0, ABS(J$12), TRUE) * 2)
               + (J$5 * _xlfn.NORM.DIST($B52, J$9, ABS(J$13), FALSE) * _xlfn.NORM.DIST(($B52 - J$9)*J$17, 0, ABS(J$13), TRUE) * 2)
               + (J$6 * _xlfn.NORM.DIST($B52, J$10, ABS(J$14), FALSE) * _xlfn.NORM.DIST(($B52 - J$10)*J$18, 0, ABS(J$14), TRUE) * 2)</f>
        <v>74.952775604473743</v>
      </c>
      <c r="AA52" s="4">
        <f>BG52 + (K$3 * _xlfn.NORM.DIST($B52, K$7, ABS(K$11), FALSE) * _xlfn.NORM.DIST(($B52 - K$7)*K$15, 0, ABS(K$11), TRUE) * 2)
               + (K$4 * _xlfn.NORM.DIST($B52, K$8, ABS(K$12), FALSE) * _xlfn.NORM.DIST(($B52 - K$8)*K$16, 0, ABS(K$12), TRUE) * 2)
               + (K$5 * _xlfn.NORM.DIST($B52, K$9, ABS(K$13), FALSE) * _xlfn.NORM.DIST(($B52 - K$9)*K$17, 0, ABS(K$13), TRUE) * 2)
               + (K$6 * _xlfn.NORM.DIST($B52, K$10, ABS(K$14), FALSE) * _xlfn.NORM.DIST(($B52 - K$10)*K$18, 0, ABS(K$14), TRUE) * 2)</f>
        <v>70.866900012370877</v>
      </c>
      <c r="AB52" s="4">
        <f>BH52 + (L$3 * _xlfn.NORM.DIST($B52, L$7, ABS(L$11), FALSE) * _xlfn.NORM.DIST(($B52 - L$7)*L$15, 0, ABS(L$11), TRUE) * 2)
               + (L$4 * _xlfn.NORM.DIST($B52, L$8, ABS(L$12), FALSE) * _xlfn.NORM.DIST(($B52 - L$8)*L$16, 0, ABS(L$12), TRUE) * 2)
               + (L$5 * _xlfn.NORM.DIST($B52, L$9, ABS(L$13), FALSE) * _xlfn.NORM.DIST(($B52 - L$9)*L$17, 0, ABS(L$13), TRUE) * 2)
               + (L$6 * _xlfn.NORM.DIST($B52, L$10, ABS(L$14), FALSE) * _xlfn.NORM.DIST(($B52 - L$10)*L$18, 0, ABS(L$14), TRUE) * 2)</f>
        <v>70.084261083174013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70.255001681835054</v>
      </c>
      <c r="AD52" s="4">
        <f>BJ52 + (N$3 * _xlfn.NORM.DIST($B52, N$7, ABS(N$11), FALSE) * _xlfn.NORM.DIST(($B52 - N$7)*N$15, 0, ABS(N$11), TRUE) * 2)
               + (N$4 * _xlfn.NORM.DIST($B52, N$8, ABS(N$12), FALSE) * _xlfn.NORM.DIST(($B52 - N$8)*N$16, 0, ABS(N$12), TRUE) * 2)
               + (N$5 * _xlfn.NORM.DIST($B52, N$9, ABS(N$13), FALSE) * _xlfn.NORM.DIST(($B52 - N$9)*N$17, 0, ABS(N$13), TRUE) * 2)
               + (N$6 * _xlfn.NORM.DIST($B52, N$10, ABS(N$14), FALSE) * _xlfn.NORM.DIST(($B52 - N$10)*N$18, 0, ABS(N$14), TRUE) * 2)</f>
        <v>73.275482416288057</v>
      </c>
      <c r="AE52" s="4">
        <f>BK52 + (O$3 * _xlfn.NORM.DIST($B52, O$7, ABS(O$11), FALSE) * _xlfn.NORM.DIST(($B52 - O$7)*O$15, 0, ABS(O$11), TRUE) * 2)
               + (O$4 * _xlfn.NORM.DIST($B52, O$8, ABS(O$12), FALSE) * _xlfn.NORM.DIST(($B52 - O$8)*O$16, 0, ABS(O$12), TRUE) * 2)
               + (O$5 * _xlfn.NORM.DIST($B52, O$9, ABS(O$13), FALSE) * _xlfn.NORM.DIST(($B52 - O$9)*O$17, 0, ABS(O$13), TRUE) * 2)
               + (O$6 * _xlfn.NORM.DIST($B52, O$10, ABS(O$14), FALSE) * _xlfn.NORM.DIST(($B52 - O$10)*O$18, 0, ABS(O$14), TRUE) * 2)</f>
        <v>80.701578877506904</v>
      </c>
      <c r="AF52" s="4">
        <f t="shared" si="10"/>
        <v>71.934325351455925</v>
      </c>
      <c r="AG52" s="4">
        <f t="shared" si="11"/>
        <v>70.623516623763507</v>
      </c>
      <c r="AI52" s="4">
        <f>IF(OR($B52 &lt; C$231, $B52 &gt; C$234), 0, C52-S52)</f>
        <v>-1.8094282441346081</v>
      </c>
      <c r="AJ52" s="4">
        <f>IF(OR($B52 &lt; D$231, $B52 &gt; D$234), 0, D52-T52)</f>
        <v>-2.071978257271212E-2</v>
      </c>
      <c r="AK52" s="4">
        <f>IF(OR($B52 &lt; E$231, $B52 &gt; E$234), 0, E52-U52)</f>
        <v>-0.35034379408118355</v>
      </c>
      <c r="AL52" s="4">
        <f>IF(OR($B52 &lt; F$231, $B52 &gt; F$234), 0, F52-V52)</f>
        <v>0.31790069058619963</v>
      </c>
      <c r="AM52" s="4">
        <f>IF(OR($B52 &lt; G$231, $B52 &gt; G$234), 0, G52-W52)</f>
        <v>0.13549510939590448</v>
      </c>
      <c r="AN52" s="4">
        <f>IF(OR($B52 &lt; H$231, $B52 &gt; H$234), 0, H52-X52)</f>
        <v>-1.1075517129662984</v>
      </c>
      <c r="AO52" s="4">
        <f>IF(OR($B52 &lt; I$231, $B52 &gt; I$234), 0, I52-Y52)</f>
        <v>-1.0102741594636484</v>
      </c>
      <c r="AP52" s="4">
        <f>IF(OR($B52 &lt; J$231, $B52 &gt; J$234), 0, J52-Z52)</f>
        <v>3.0224395526261105E-2</v>
      </c>
      <c r="AQ52" s="4">
        <f>IF(OR($B52 &lt; K$231, $B52 &gt; K$234), 0, K52-AA52)</f>
        <v>0.87409998762912267</v>
      </c>
      <c r="AR52" s="4">
        <f>IF(OR($B52 &lt; L$231, $B52 &gt; L$234), 0, L52-AB52)</f>
        <v>0.33973891682599344</v>
      </c>
      <c r="AS52" s="4">
        <f>IF(OR($B52 &lt; M$231, $B52 &gt; M$234), 0, M52-AC52)</f>
        <v>-0.73000168183504854</v>
      </c>
      <c r="AT52" s="4">
        <f>IF(OR($B52 &lt; N$231, $B52 &gt; N$234), 0, N52-AD52)</f>
        <v>-1.3944824162880565</v>
      </c>
      <c r="AU52" s="4">
        <f>IF(OR($B52 &lt; O$231, $B52 &gt; O$234), 0, O52-AE52)</f>
        <v>0.11242112249308889</v>
      </c>
      <c r="AV52" s="4">
        <f t="shared" si="124"/>
        <v>-0.83232535145592124</v>
      </c>
      <c r="AW52" s="4">
        <f t="shared" si="124"/>
        <v>-0.26251662376350282</v>
      </c>
      <c r="AY52" s="2">
        <f t="shared" si="44"/>
        <v>71.076898306936556</v>
      </c>
      <c r="AZ52" s="2">
        <f t="shared" si="125"/>
        <v>73.027102832752249</v>
      </c>
      <c r="BA52" s="2">
        <f t="shared" si="126"/>
        <v>74.172844616250018</v>
      </c>
      <c r="BB52" s="2">
        <f t="shared" si="127"/>
        <v>71.099489793916192</v>
      </c>
      <c r="BC52" s="2">
        <f t="shared" si="128"/>
        <v>75.480179194545627</v>
      </c>
      <c r="BD52" s="2">
        <f t="shared" si="129"/>
        <v>79.877942239704382</v>
      </c>
      <c r="BE52" s="2">
        <f t="shared" si="130"/>
        <v>76.453388183469301</v>
      </c>
      <c r="BF52" s="2">
        <f t="shared" si="131"/>
        <v>74.943997552583625</v>
      </c>
      <c r="BG52" s="2">
        <f t="shared" si="132"/>
        <v>70.863669901223219</v>
      </c>
      <c r="BH52" s="2">
        <f t="shared" si="133"/>
        <v>70.082391603385176</v>
      </c>
      <c r="BI52" s="2">
        <f t="shared" si="134"/>
        <v>70.252712100702311</v>
      </c>
      <c r="BJ52" s="2">
        <f t="shared" si="135"/>
        <v>73.266241750813748</v>
      </c>
      <c r="BK52" s="2">
        <f t="shared" si="136"/>
        <v>80.695286594276894</v>
      </c>
      <c r="BL52" s="2">
        <f t="shared" si="137"/>
        <v>71.926901291593239</v>
      </c>
      <c r="BM52" s="2">
        <f t="shared" si="138"/>
        <v>70.623239894436466</v>
      </c>
      <c r="BO52" s="2">
        <f t="shared" si="45"/>
        <v>69.391000000000005</v>
      </c>
      <c r="BP52" s="2">
        <f t="shared" si="46"/>
        <v>73.064999999999998</v>
      </c>
      <c r="BQ52" s="2">
        <f t="shared" si="47"/>
        <v>73.869</v>
      </c>
      <c r="BR52" s="2">
        <f t="shared" si="48"/>
        <v>71.426000000000002</v>
      </c>
      <c r="BS52" s="2">
        <f t="shared" si="49"/>
        <v>75.623000000000005</v>
      </c>
      <c r="BT52" s="2">
        <f t="shared" si="50"/>
        <v>78.783000000000001</v>
      </c>
      <c r="BU52" s="2">
        <f t="shared" si="51"/>
        <v>75.45</v>
      </c>
      <c r="BV52" s="2">
        <f t="shared" si="52"/>
        <v>74.983000000000004</v>
      </c>
      <c r="BW52" s="2">
        <f t="shared" si="53"/>
        <v>71.741</v>
      </c>
      <c r="BX52" s="2">
        <f t="shared" si="54"/>
        <v>70.424000000000007</v>
      </c>
      <c r="BY52" s="2">
        <f t="shared" si="55"/>
        <v>69.525000000000006</v>
      </c>
      <c r="BZ52" s="2">
        <f t="shared" si="56"/>
        <v>71.881</v>
      </c>
      <c r="CA52" s="2">
        <f t="shared" si="57"/>
        <v>80.813999999999993</v>
      </c>
      <c r="CB52" s="2">
        <f t="shared" si="58"/>
        <v>71.102000000000004</v>
      </c>
      <c r="CC52" s="2">
        <f t="shared" si="59"/>
        <v>70.361000000000004</v>
      </c>
      <c r="CE52" s="2" t="str">
        <f t="shared" si="60"/>
        <v/>
      </c>
      <c r="CF52" s="2" t="str">
        <f t="shared" si="61"/>
        <v/>
      </c>
      <c r="CG52" s="2" t="str">
        <f t="shared" si="62"/>
        <v/>
      </c>
      <c r="CH52" s="2" t="str">
        <f t="shared" si="63"/>
        <v/>
      </c>
      <c r="CI52" s="2" t="str">
        <f t="shared" si="64"/>
        <v/>
      </c>
      <c r="CJ52" s="2" t="str">
        <f t="shared" si="65"/>
        <v/>
      </c>
      <c r="CK52" s="2" t="str">
        <f t="shared" si="66"/>
        <v/>
      </c>
      <c r="CL52" s="2" t="str">
        <f t="shared" si="67"/>
        <v/>
      </c>
      <c r="CM52" s="2" t="str">
        <f t="shared" si="68"/>
        <v/>
      </c>
      <c r="CN52" s="2" t="str">
        <f t="shared" si="69"/>
        <v/>
      </c>
      <c r="CO52" s="2" t="str">
        <f t="shared" si="70"/>
        <v/>
      </c>
      <c r="CP52" s="2" t="str">
        <f t="shared" si="71"/>
        <v/>
      </c>
      <c r="CQ52" s="2" t="str">
        <f t="shared" si="72"/>
        <v/>
      </c>
      <c r="CR52" s="2" t="str">
        <f t="shared" si="73"/>
        <v/>
      </c>
      <c r="CS52" s="2" t="str">
        <f t="shared" si="74"/>
        <v/>
      </c>
      <c r="CU52" s="2" t="str">
        <f t="shared" si="75"/>
        <v/>
      </c>
      <c r="CV52" s="2" t="str">
        <f t="shared" si="76"/>
        <v/>
      </c>
      <c r="CW52" s="2" t="str">
        <f t="shared" si="77"/>
        <v/>
      </c>
      <c r="CX52" s="2" t="str">
        <f t="shared" si="78"/>
        <v/>
      </c>
      <c r="CY52" s="2" t="str">
        <f t="shared" si="79"/>
        <v/>
      </c>
      <c r="CZ52" s="2" t="str">
        <f t="shared" si="80"/>
        <v/>
      </c>
      <c r="DA52" s="2" t="str">
        <f t="shared" si="81"/>
        <v/>
      </c>
      <c r="DB52" s="2" t="str">
        <f t="shared" si="82"/>
        <v/>
      </c>
      <c r="DC52" s="2" t="str">
        <f t="shared" si="83"/>
        <v/>
      </c>
      <c r="DD52" s="2" t="str">
        <f t="shared" si="84"/>
        <v/>
      </c>
      <c r="DE52" s="2" t="str">
        <f t="shared" si="85"/>
        <v/>
      </c>
      <c r="DF52" s="2" t="str">
        <f t="shared" si="86"/>
        <v/>
      </c>
      <c r="DG52" s="2" t="str">
        <f t="shared" si="87"/>
        <v/>
      </c>
      <c r="DH52" s="2" t="str">
        <f t="shared" si="88"/>
        <v/>
      </c>
      <c r="DI52" s="2" t="str">
        <f t="shared" si="89"/>
        <v/>
      </c>
      <c r="DK52" s="2">
        <f t="shared" si="17"/>
        <v>71.085515725806445</v>
      </c>
      <c r="DL52" s="2">
        <f t="shared" si="139"/>
        <v>73.035387096774201</v>
      </c>
      <c r="DM52" s="2">
        <f t="shared" si="139"/>
        <v>74.177547837243395</v>
      </c>
      <c r="DN52" s="2">
        <f t="shared" si="139"/>
        <v>71.108066622103379</v>
      </c>
      <c r="DO52" s="2">
        <f t="shared" si="139"/>
        <v>75.481978005865088</v>
      </c>
      <c r="DP52" s="2">
        <f t="shared" si="139"/>
        <v>79.872934937611433</v>
      </c>
      <c r="DQ52" s="2">
        <f t="shared" si="139"/>
        <v>76.448578445747785</v>
      </c>
      <c r="DR52" s="2">
        <f t="shared" si="139"/>
        <v>74.943262477718349</v>
      </c>
      <c r="DS52" s="2">
        <f t="shared" si="139"/>
        <v>70.868495967741936</v>
      </c>
      <c r="DT52" s="2">
        <f t="shared" si="139"/>
        <v>70.087941861327394</v>
      </c>
      <c r="DU52" s="2">
        <f t="shared" si="139"/>
        <v>70.257594660734142</v>
      </c>
      <c r="DV52" s="2">
        <f t="shared" si="139"/>
        <v>73.269322030791784</v>
      </c>
      <c r="DW52" s="2">
        <f t="shared" si="139"/>
        <v>80.696710895721907</v>
      </c>
      <c r="DX52" s="2">
        <f t="shared" si="139"/>
        <v>71.925613524955452</v>
      </c>
      <c r="DY52" s="2">
        <f t="shared" si="139"/>
        <v>70.6180503557745</v>
      </c>
      <c r="EA52" s="2">
        <f t="shared" si="19"/>
        <v>60.847477357946353</v>
      </c>
      <c r="EB52" s="2">
        <f t="shared" si="20"/>
        <v>64.764888226527574</v>
      </c>
      <c r="EC52" s="2">
        <f t="shared" si="21"/>
        <v>69.646967138009018</v>
      </c>
      <c r="ED52" s="2">
        <f t="shared" si="22"/>
        <v>62.96057489716636</v>
      </c>
      <c r="EE52" s="2">
        <f t="shared" si="23"/>
        <v>73.808467264625222</v>
      </c>
      <c r="EF52" s="2">
        <f t="shared" si="24"/>
        <v>84.302873486060321</v>
      </c>
      <c r="EG52" s="2">
        <f t="shared" si="25"/>
        <v>80.575380681398272</v>
      </c>
      <c r="EH52" s="2">
        <f t="shared" si="26"/>
        <v>75.620481634764616</v>
      </c>
      <c r="EI52" s="2">
        <f t="shared" si="27"/>
        <v>66.024546769147378</v>
      </c>
      <c r="EJ52" s="2">
        <f t="shared" si="28"/>
        <v>64.843877336608003</v>
      </c>
      <c r="EK52" s="2">
        <f t="shared" si="29"/>
        <v>66.024439623413812</v>
      </c>
      <c r="EL52" s="2">
        <f t="shared" si="30"/>
        <v>70.552014829770926</v>
      </c>
      <c r="EM52" s="2">
        <f t="shared" si="31"/>
        <v>79.819691382951547</v>
      </c>
      <c r="EN52" s="2">
        <f t="shared" si="32"/>
        <v>72.345285046728989</v>
      </c>
      <c r="EO52" s="2">
        <f t="shared" si="33"/>
        <v>71.644867361149778</v>
      </c>
      <c r="EQ52" s="2">
        <f t="shared" si="34"/>
        <v>60.588749318727153</v>
      </c>
      <c r="ER52" s="2">
        <f t="shared" si="140"/>
        <v>66.440869717928166</v>
      </c>
      <c r="ES52" s="2">
        <f t="shared" si="140"/>
        <v>68.758816627882737</v>
      </c>
      <c r="ET52" s="2">
        <f t="shared" si="140"/>
        <v>66.31323432482688</v>
      </c>
      <c r="EU52" s="2">
        <f t="shared" si="140"/>
        <v>74.382480171367064</v>
      </c>
      <c r="EV52" s="2">
        <f t="shared" si="140"/>
        <v>77.390849563695426</v>
      </c>
      <c r="EW52" s="2">
        <f t="shared" si="140"/>
        <v>78.291807185330981</v>
      </c>
      <c r="EX52" s="2">
        <f t="shared" si="140"/>
        <v>71.669104514218262</v>
      </c>
      <c r="EY52" s="2">
        <f t="shared" si="140"/>
        <v>63.64880303327169</v>
      </c>
      <c r="EZ52" s="2">
        <f t="shared" si="140"/>
        <v>66.043875954393641</v>
      </c>
      <c r="FA52" s="2">
        <f t="shared" si="140"/>
        <v>65.997240660025071</v>
      </c>
      <c r="FB52" s="2">
        <f t="shared" si="140"/>
        <v>69.680662099607375</v>
      </c>
      <c r="FC52" s="2">
        <f t="shared" si="140"/>
        <v>76.899144146149155</v>
      </c>
      <c r="FD52" s="2">
        <f t="shared" si="140"/>
        <v>70.109186259540635</v>
      </c>
      <c r="FE52" s="2">
        <f t="shared" si="140"/>
        <v>71.612334829123739</v>
      </c>
      <c r="FG52" s="2">
        <f t="shared" si="36"/>
        <v>8.4170605336273405E-4</v>
      </c>
      <c r="FH52" s="2">
        <f t="shared" si="141"/>
        <v>1.0016643692888313E-3</v>
      </c>
      <c r="FI52" s="2">
        <f t="shared" si="141"/>
        <v>1.0381055539121411E-3</v>
      </c>
      <c r="FJ52" s="2">
        <f t="shared" si="141"/>
        <v>1.0526955416873367E-3</v>
      </c>
      <c r="FK52" s="2">
        <f t="shared" si="141"/>
        <v>1.0748728882767091E-3</v>
      </c>
      <c r="FL52" s="2">
        <f t="shared" si="141"/>
        <v>1.1303321908837807E-3</v>
      </c>
      <c r="FM52" s="2">
        <f t="shared" si="141"/>
        <v>1.1654878221005719E-3</v>
      </c>
      <c r="FN52" s="2">
        <f t="shared" si="141"/>
        <v>1.0854313606458871E-3</v>
      </c>
      <c r="FO52" s="2">
        <f t="shared" si="141"/>
        <v>9.9630823829968056E-4</v>
      </c>
      <c r="FP52" s="2">
        <f t="shared" si="141"/>
        <v>1.0583885703687166E-3</v>
      </c>
      <c r="FQ52" s="2">
        <f t="shared" si="141"/>
        <v>1.1534092157079929E-3</v>
      </c>
      <c r="FR52" s="2">
        <f t="shared" si="141"/>
        <v>1.1335781139010838E-3</v>
      </c>
      <c r="FS52" s="2">
        <f t="shared" si="141"/>
        <v>1.6240246466515556E-3</v>
      </c>
      <c r="FT52" s="2">
        <f t="shared" si="141"/>
        <v>3.0685124722150425E-3</v>
      </c>
      <c r="FU52" s="2">
        <f t="shared" si="141"/>
        <v>5.0540054148867962E-3</v>
      </c>
      <c r="FW52" s="2">
        <f t="shared" si="90"/>
        <v>4.304345906926579E-12</v>
      </c>
      <c r="FX52" s="2">
        <f t="shared" si="142"/>
        <v>7.536610550897842E-12</v>
      </c>
      <c r="FY52" s="2">
        <f t="shared" si="143"/>
        <v>7.9413114684780192E-12</v>
      </c>
      <c r="FZ52" s="2">
        <f t="shared" si="144"/>
        <v>8.2267170530199785E-12</v>
      </c>
      <c r="GA52" s="2">
        <f t="shared" si="145"/>
        <v>7.9017443798468336E-12</v>
      </c>
      <c r="GB52" s="2">
        <f t="shared" si="146"/>
        <v>7.5207714234185071E-12</v>
      </c>
      <c r="GC52" s="2">
        <f t="shared" si="147"/>
        <v>1.241787053682145E-11</v>
      </c>
      <c r="GD52" s="2">
        <f t="shared" si="148"/>
        <v>1.1590983677713579E-11</v>
      </c>
      <c r="GE52" s="2">
        <f t="shared" si="149"/>
        <v>1.105356734073274E-11</v>
      </c>
      <c r="GF52" s="2">
        <f t="shared" si="150"/>
        <v>1.0843787687205933E-11</v>
      </c>
      <c r="GG52" s="2">
        <f t="shared" si="151"/>
        <v>9.4922721596790931E-12</v>
      </c>
      <c r="GH52" s="2">
        <f t="shared" si="152"/>
        <v>7.1360734268285295E-12</v>
      </c>
      <c r="GI52" s="2">
        <f t="shared" si="153"/>
        <v>4.81683571973156E-11</v>
      </c>
      <c r="GJ52" s="2">
        <f t="shared" si="154"/>
        <v>2.9560597500669239E-10</v>
      </c>
      <c r="GK52" s="2">
        <f t="shared" si="155"/>
        <v>1.3308769449063354E-9</v>
      </c>
      <c r="GM52" s="107">
        <f t="shared" si="91"/>
        <v>1.1063685348131556E-4</v>
      </c>
      <c r="GN52" s="107">
        <f t="shared" si="156"/>
        <v>5.0921726430673789E-5</v>
      </c>
      <c r="GO52" s="107">
        <f t="shared" si="157"/>
        <v>3.8830131026241173E-5</v>
      </c>
      <c r="GP52" s="107">
        <f t="shared" si="158"/>
        <v>6.8178745985944079E-6</v>
      </c>
      <c r="GQ52" s="107">
        <f t="shared" si="159"/>
        <v>5.9302426313960266E-6</v>
      </c>
      <c r="GR52" s="107">
        <f t="shared" si="160"/>
        <v>1.0654461584633859E-5</v>
      </c>
      <c r="GS52" s="107">
        <f t="shared" si="161"/>
        <v>5.4111239963488005E-6</v>
      </c>
      <c r="GT52" s="107">
        <f t="shared" si="162"/>
        <v>6.871549075125308E-6</v>
      </c>
      <c r="GU52" s="107">
        <f t="shared" si="163"/>
        <v>2.3504471043462406E-6</v>
      </c>
      <c r="GV52" s="107">
        <f t="shared" si="164"/>
        <v>1.3214942898278888E-6</v>
      </c>
      <c r="GW52" s="107">
        <f t="shared" si="165"/>
        <v>1.6373842695297765E-6</v>
      </c>
      <c r="GX52" s="107">
        <f t="shared" si="166"/>
        <v>6.8572768767462377E-6</v>
      </c>
      <c r="GY52" s="107">
        <f t="shared" si="167"/>
        <v>5.0024079557509276E-6</v>
      </c>
      <c r="GZ52" s="107">
        <f t="shared" si="168"/>
        <v>6.1487091652142157E-6</v>
      </c>
      <c r="HA52" s="107">
        <f t="shared" si="169"/>
        <v>2.5131617890611181E-7</v>
      </c>
      <c r="HC52" s="107">
        <f t="shared" si="123"/>
        <v>3.1184440768497684E-13</v>
      </c>
      <c r="HD52" s="107">
        <f t="shared" si="170"/>
        <v>1.9718522383776988E-14</v>
      </c>
      <c r="HE52" s="107">
        <f t="shared" si="171"/>
        <v>6.9758008594158431E-15</v>
      </c>
      <c r="HF52" s="107">
        <f t="shared" si="172"/>
        <v>2.2939754654834509E-17</v>
      </c>
      <c r="HG52" s="107">
        <f t="shared" si="173"/>
        <v>1.2178793943766503E-17</v>
      </c>
      <c r="HH52" s="107">
        <f t="shared" si="174"/>
        <v>6.3229147595611383E-17</v>
      </c>
      <c r="HI52" s="107">
        <f t="shared" si="175"/>
        <v>1.3031515633852947E-17</v>
      </c>
      <c r="HJ52" s="107">
        <f t="shared" si="176"/>
        <v>4.7476694053496657E-17</v>
      </c>
      <c r="HK52" s="107">
        <f t="shared" si="177"/>
        <v>2.3947188147211486E-18</v>
      </c>
      <c r="HL52" s="107">
        <f t="shared" si="178"/>
        <v>1.7913105776128756E-19</v>
      </c>
      <c r="HM52" s="107">
        <f t="shared" si="179"/>
        <v>1.6611577203619529E-19</v>
      </c>
      <c r="HN52" s="107">
        <f t="shared" si="180"/>
        <v>1.1007668871026857E-17</v>
      </c>
      <c r="HO52" s="107">
        <f t="shared" si="181"/>
        <v>7.3036089068646907E-18</v>
      </c>
      <c r="HP52" s="107">
        <f t="shared" si="182"/>
        <v>7.3884689747028964E-18</v>
      </c>
      <c r="HQ52" s="107">
        <f t="shared" si="183"/>
        <v>2.9866381636907653E-22</v>
      </c>
      <c r="HS52" s="107">
        <f t="shared" si="92"/>
        <v>1.2578035243033446E-51</v>
      </c>
      <c r="HT52" s="107">
        <f t="shared" si="184"/>
        <v>7.7518938843129896E-57</v>
      </c>
      <c r="HU52" s="107">
        <f t="shared" si="185"/>
        <v>7.0515348130723104E-59</v>
      </c>
      <c r="HV52" s="107">
        <f t="shared" si="186"/>
        <v>1.0577175141882914E-69</v>
      </c>
      <c r="HW52" s="107">
        <f t="shared" si="187"/>
        <v>4.078224743939028E-71</v>
      </c>
      <c r="HX52" s="107">
        <f t="shared" si="188"/>
        <v>1.9217149866165662E-68</v>
      </c>
      <c r="HY52" s="107">
        <f t="shared" si="189"/>
        <v>8.4961131502333599E-71</v>
      </c>
      <c r="HZ52" s="107">
        <f t="shared" si="190"/>
        <v>3.8853560135082662E-68</v>
      </c>
      <c r="IA52" s="107">
        <f t="shared" si="191"/>
        <v>2.8218220705380601E-73</v>
      </c>
      <c r="IB52" s="107">
        <f t="shared" si="192"/>
        <v>2.0224300445111846E-78</v>
      </c>
      <c r="IC52" s="107">
        <f t="shared" si="193"/>
        <v>1.7214274740959703E-79</v>
      </c>
      <c r="ID52" s="107">
        <f t="shared" si="194"/>
        <v>8.8145441722326052E-72</v>
      </c>
      <c r="IE52" s="107">
        <f t="shared" si="195"/>
        <v>2.4027023231769422E-71</v>
      </c>
      <c r="IF52" s="107">
        <f t="shared" si="196"/>
        <v>1.2657431759434004E-72</v>
      </c>
      <c r="IG52" s="107">
        <f t="shared" si="197"/>
        <v>1.2594008419020278E-47</v>
      </c>
      <c r="II52" s="107">
        <f t="shared" si="93"/>
        <v>8.5785330467672251E-108</v>
      </c>
      <c r="IJ52" s="107">
        <f t="shared" si="94"/>
        <v>6.0090573271059229E-119</v>
      </c>
      <c r="IK52" s="107">
        <f t="shared" si="95"/>
        <v>2.2479506336363044E-123</v>
      </c>
      <c r="IL52" s="107">
        <f t="shared" si="96"/>
        <v>2.4341721874236884E-147</v>
      </c>
      <c r="IM52" s="107">
        <f t="shared" si="97"/>
        <v>1.2634219348350317E-150</v>
      </c>
      <c r="IN52" s="107">
        <f t="shared" si="98"/>
        <v>3.7369383772947843E-145</v>
      </c>
      <c r="IO52" s="107">
        <f t="shared" si="99"/>
        <v>3.9209863923355333E-150</v>
      </c>
      <c r="IP52" s="107">
        <f t="shared" si="100"/>
        <v>1.2482804638817769E-144</v>
      </c>
      <c r="IQ52" s="107">
        <f t="shared" si="101"/>
        <v>7.8966901789268315E-156</v>
      </c>
      <c r="IR52" s="107">
        <f t="shared" si="102"/>
        <v>1.3984416586744919E-166</v>
      </c>
      <c r="IS52" s="107">
        <f t="shared" si="103"/>
        <v>1.420611419898992E-169</v>
      </c>
      <c r="IT52" s="107">
        <f t="shared" si="104"/>
        <v>4.1215746651648873E-152</v>
      </c>
      <c r="IU52" s="107">
        <f t="shared" si="105"/>
        <v>1.0353216516380181E-149</v>
      </c>
      <c r="IV52" s="107">
        <f t="shared" si="106"/>
        <v>2.1842553515162732E-154</v>
      </c>
      <c r="IW52" s="107">
        <f t="shared" si="107"/>
        <v>2.5183757666223486E-156</v>
      </c>
      <c r="IY52" s="107">
        <f t="shared" si="108"/>
        <v>1.1063685379315997E-4</v>
      </c>
      <c r="IZ52" s="107">
        <f t="shared" si="109"/>
        <v>5.0921726450392309E-5</v>
      </c>
      <c r="JA52" s="107">
        <f t="shared" si="110"/>
        <v>3.8830131033216977E-5</v>
      </c>
      <c r="JB52" s="107">
        <f t="shared" si="111"/>
        <v>6.8178745986173472E-6</v>
      </c>
      <c r="JC52" s="107">
        <f t="shared" si="112"/>
        <v>5.9302426314082052E-6</v>
      </c>
      <c r="JD52" s="107">
        <f t="shared" si="113"/>
        <v>1.0654461584697088E-5</v>
      </c>
      <c r="JE52" s="107">
        <f t="shared" si="114"/>
        <v>5.4111239963618321E-6</v>
      </c>
      <c r="JF52" s="107">
        <f t="shared" si="115"/>
        <v>6.871549075172785E-6</v>
      </c>
      <c r="JG52" s="107">
        <f t="shared" si="116"/>
        <v>2.3504471043486351E-6</v>
      </c>
      <c r="JH52" s="107">
        <f t="shared" si="117"/>
        <v>1.321494289828068E-6</v>
      </c>
      <c r="JI52" s="107">
        <f t="shared" si="118"/>
        <v>1.6373842695299426E-6</v>
      </c>
      <c r="JJ52" s="107">
        <f t="shared" si="119"/>
        <v>6.8572768767572457E-6</v>
      </c>
      <c r="JK52" s="107">
        <f t="shared" si="120"/>
        <v>5.0024079557582316E-6</v>
      </c>
      <c r="JL52" s="107">
        <f t="shared" si="121"/>
        <v>6.1487091652216044E-6</v>
      </c>
      <c r="JM52" s="107">
        <f t="shared" si="122"/>
        <v>2.5131617890611213E-7</v>
      </c>
    </row>
    <row r="53" spans="2:273" x14ac:dyDescent="0.25">
      <c r="B53" s="2">
        <v>25</v>
      </c>
      <c r="C53" s="37">
        <v>70.641000000000005</v>
      </c>
      <c r="D53" s="37">
        <v>72.242000000000004</v>
      </c>
      <c r="E53" s="37">
        <v>73.638999999999996</v>
      </c>
      <c r="F53" s="37">
        <v>70.376999999999995</v>
      </c>
      <c r="G53" s="37">
        <v>75.426000000000002</v>
      </c>
      <c r="H53" s="37">
        <v>79.7</v>
      </c>
      <c r="I53" s="37">
        <v>75.832999999999998</v>
      </c>
      <c r="J53" s="37">
        <v>75.766999999999996</v>
      </c>
      <c r="K53" s="37">
        <v>70.379000000000005</v>
      </c>
      <c r="L53" s="37">
        <v>70.474999999999994</v>
      </c>
      <c r="M53" s="37">
        <v>70.712000000000003</v>
      </c>
      <c r="N53" s="37">
        <v>71.864000000000004</v>
      </c>
      <c r="O53" s="37">
        <v>80.712000000000003</v>
      </c>
      <c r="P53" s="37">
        <v>71.236999999999995</v>
      </c>
      <c r="Q53" s="37">
        <v>69.540999999999997</v>
      </c>
      <c r="S53" s="4">
        <f>AY53 + (C$3 * _xlfn.NORM.DIST($B53, C$7, ABS(C$11), FALSE) * _xlfn.NORM.DIST(($B53 - C$7)*C$15, 0, ABS(C$11), TRUE) * 2)
               + (C$4 * _xlfn.NORM.DIST($B53, C$8, ABS(C$12), FALSE) * _xlfn.NORM.DIST(($B53 - C$8)*C$16, 0, ABS(C$12), TRUE) * 2)
               + (C$5 * _xlfn.NORM.DIST($B53, C$9, ABS(C$13), FALSE) * _xlfn.NORM.DIST(($B53 - C$9)*C$17, 0, ABS(C$13), TRUE) * 2)
               + (C$6 * _xlfn.NORM.DIST($B53, C$10, ABS(C$14), FALSE) * _xlfn.NORM.DIST(($B53 - C$10)*C$18, 0, ABS(C$14), TRUE) * 2)</f>
        <v>71.289059011090274</v>
      </c>
      <c r="T53" s="4">
        <f>AZ53 + (D$3 * _xlfn.NORM.DIST($B53, D$7, ABS(D$11), FALSE) * _xlfn.NORM.DIST(($B53 - D$7)*D$15, 0, ABS(D$11), TRUE) * 2)
               + (D$4 * _xlfn.NORM.DIST($B53, D$8, ABS(D$12), FALSE) * _xlfn.NORM.DIST(($B53 - D$8)*D$16, 0, ABS(D$12), TRUE) * 2)
               + (D$5 * _xlfn.NORM.DIST($B53, D$9, ABS(D$13), FALSE) * _xlfn.NORM.DIST(($B53 - D$9)*D$17, 0, ABS(D$13), TRUE) * 2)
               + (D$6 * _xlfn.NORM.DIST($B53, D$10, ABS(D$14), FALSE) * _xlfn.NORM.DIST(($B53 - D$10)*D$18, 0, ABS(D$14), TRUE) * 2)</f>
        <v>73.214009036174346</v>
      </c>
      <c r="U53" s="4">
        <f>BA53 + (E$3 * _xlfn.NORM.DIST($B53, E$7, ABS(E$11), FALSE) * _xlfn.NORM.DIST(($B53 - E$7)*E$15, 0, ABS(E$11), TRUE) * 2)
               + (E$4 * _xlfn.NORM.DIST($B53, E$8, ABS(E$12), FALSE) * _xlfn.NORM.DIST(($B53 - E$8)*E$16, 0, ABS(E$12), TRUE) * 2)
               + (E$5 * _xlfn.NORM.DIST($B53, E$9, ABS(E$13), FALSE) * _xlfn.NORM.DIST(($B53 - E$9)*E$17, 0, ABS(E$13), TRUE) * 2)
               + (E$6 * _xlfn.NORM.DIST($B53, E$10, ABS(E$14), FALSE) * _xlfn.NORM.DIST(($B53 - E$10)*E$18, 0, ABS(E$14), TRUE) * 2)</f>
        <v>74.371195648085475</v>
      </c>
      <c r="V53" s="4">
        <f>BB53 + (F$3 * _xlfn.NORM.DIST($B53, F$7, ABS(F$11), FALSE) * _xlfn.NORM.DIST(($B53 - F$7)*F$15, 0, ABS(F$11), TRUE) * 2)
               + (F$4 * _xlfn.NORM.DIST($B53, F$8, ABS(F$12), FALSE) * _xlfn.NORM.DIST(($B53 - F$8)*F$16, 0, ABS(F$12), TRUE) * 2)
               + (F$5 * _xlfn.NORM.DIST($B53, F$9, ABS(F$13), FALSE) * _xlfn.NORM.DIST(($B53 - F$9)*F$17, 0, ABS(F$13), TRUE) * 2)
               + (F$6 * _xlfn.NORM.DIST($B53, F$10, ABS(F$14), FALSE) * _xlfn.NORM.DIST(($B53 - F$10)*F$18, 0, ABS(F$14), TRUE) * 2)</f>
        <v>71.22416783473335</v>
      </c>
      <c r="W53" s="4">
        <f>BC53 + (G$3 * _xlfn.NORM.DIST($B53, G$7, ABS(G$11), FALSE) * _xlfn.NORM.DIST(($B53 - G$7)*G$15, 0, ABS(G$11), TRUE) * 2)
               + (G$4 * _xlfn.NORM.DIST($B53, G$8, ABS(G$12), FALSE) * _xlfn.NORM.DIST(($B53 - G$8)*G$16, 0, ABS(G$12), TRUE) * 2)
               + (G$5 * _xlfn.NORM.DIST($B53, G$9, ABS(G$13), FALSE) * _xlfn.NORM.DIST(($B53 - G$9)*G$17, 0, ABS(G$13), TRUE) * 2)
               + (G$6 * _xlfn.NORM.DIST($B53, G$10, ABS(G$14), FALSE) * _xlfn.NORM.DIST(($B53 - G$10)*G$18, 0, ABS(G$14), TRUE) * 2)</f>
        <v>75.715991071531946</v>
      </c>
      <c r="X53" s="4">
        <f>BD53 + (H$3 * _xlfn.NORM.DIST($B53, H$7, ABS(H$11), FALSE) * _xlfn.NORM.DIST(($B53 - H$7)*H$15, 0, ABS(H$11), TRUE) * 2)
               + (H$4 * _xlfn.NORM.DIST($B53, H$8, ABS(H$12), FALSE) * _xlfn.NORM.DIST(($B53 - H$8)*H$16, 0, ABS(H$12), TRUE) * 2)
               + (H$5 * _xlfn.NORM.DIST($B53, H$9, ABS(H$13), FALSE) * _xlfn.NORM.DIST(($B53 - H$9)*H$17, 0, ABS(H$13), TRUE) * 2)
               + (H$6 * _xlfn.NORM.DIST($B53, H$10, ABS(H$14), FALSE) * _xlfn.NORM.DIST(($B53 - H$10)*H$18, 0, ABS(H$14), TRUE) * 2)</f>
        <v>80.024118174599664</v>
      </c>
      <c r="Y53" s="4">
        <f>BE53 + (I$3 * _xlfn.NORM.DIST($B53, I$7, ABS(I$11), FALSE) * _xlfn.NORM.DIST(($B53 - I$7)*I$15, 0, ABS(I$11), TRUE) * 2)
               + (I$4 * _xlfn.NORM.DIST($B53, I$8, ABS(I$12), FALSE) * _xlfn.NORM.DIST(($B53 - I$8)*I$16, 0, ABS(I$12), TRUE) * 2)
               + (I$5 * _xlfn.NORM.DIST($B53, I$9, ABS(I$13), FALSE) * _xlfn.NORM.DIST(($B53 - I$9)*I$17, 0, ABS(I$13), TRUE) * 2)
               + (I$6 * _xlfn.NORM.DIST($B53, I$10, ABS(I$14), FALSE) * _xlfn.NORM.DIST(($B53 - I$10)*I$18, 0, ABS(I$14), TRUE) * 2)</f>
        <v>76.623029348351935</v>
      </c>
      <c r="Z53" s="4">
        <f>BF53 + (J$3 * _xlfn.NORM.DIST($B53, J$7, ABS(J$11), FALSE) * _xlfn.NORM.DIST(($B53 - J$7)*J$15, 0, ABS(J$11), TRUE) * 2)
               + (J$4 * _xlfn.NORM.DIST($B53, J$8, ABS(J$12), FALSE) * _xlfn.NORM.DIST(($B53 - J$8)*J$16, 0, ABS(J$12), TRUE) * 2)
               + (J$5 * _xlfn.NORM.DIST($B53, J$9, ABS(J$13), FALSE) * _xlfn.NORM.DIST(($B53 - J$9)*J$17, 0, ABS(J$13), TRUE) * 2)
               + (J$6 * _xlfn.NORM.DIST($B53, J$10, ABS(J$14), FALSE) * _xlfn.NORM.DIST(($B53 - J$10)*J$18, 0, ABS(J$14), TRUE) * 2)</f>
        <v>75.141604685752824</v>
      </c>
      <c r="AA53" s="4">
        <f>BG53 + (K$3 * _xlfn.NORM.DIST($B53, K$7, ABS(K$11), FALSE) * _xlfn.NORM.DIST(($B53 - K$7)*K$15, 0, ABS(K$11), TRUE) * 2)
               + (K$4 * _xlfn.NORM.DIST($B53, K$8, ABS(K$12), FALSE) * _xlfn.NORM.DIST(($B53 - K$8)*K$16, 0, ABS(K$12), TRUE) * 2)
               + (K$5 * _xlfn.NORM.DIST($B53, K$9, ABS(K$13), FALSE) * _xlfn.NORM.DIST(($B53 - K$9)*K$17, 0, ABS(K$13), TRUE) * 2)
               + (K$6 * _xlfn.NORM.DIST($B53, K$10, ABS(K$14), FALSE) * _xlfn.NORM.DIST(($B53 - K$10)*K$18, 0, ABS(K$14), TRUE) * 2)</f>
        <v>70.91830234601322</v>
      </c>
      <c r="AB53" s="4">
        <f>BH53 + (L$3 * _xlfn.NORM.DIST($B53, L$7, ABS(L$11), FALSE) * _xlfn.NORM.DIST(($B53 - L$7)*L$15, 0, ABS(L$11), TRUE) * 2)
               + (L$4 * _xlfn.NORM.DIST($B53, L$8, ABS(L$12), FALSE) * _xlfn.NORM.DIST(($B53 - L$8)*L$16, 0, ABS(L$12), TRUE) * 2)
               + (L$5 * _xlfn.NORM.DIST($B53, L$9, ABS(L$13), FALSE) * _xlfn.NORM.DIST(($B53 - L$9)*L$17, 0, ABS(L$13), TRUE) * 2)
               + (L$6 * _xlfn.NORM.DIST($B53, L$10, ABS(L$14), FALSE) * _xlfn.NORM.DIST(($B53 - L$10)*L$18, 0, ABS(L$14), TRUE) * 2)</f>
        <v>70.145611120372365</v>
      </c>
      <c r="AC53" s="4">
        <f>BI53 + (M$3 * _xlfn.NORM.DIST($B53, M$7, ABS(M$11), FALSE) * _xlfn.NORM.DIST(($B53 - M$7)*M$15, 0, ABS(M$11), TRUE) * 2)
               + (M$4 * _xlfn.NORM.DIST($B53, M$8, ABS(M$12), FALSE) * _xlfn.NORM.DIST(($B53 - M$8)*M$16, 0, ABS(M$12), TRUE) * 2)
               + (M$5 * _xlfn.NORM.DIST($B53, M$9, ABS(M$13), FALSE) * _xlfn.NORM.DIST(($B53 - M$9)*M$17, 0, ABS(M$13), TRUE) * 2)
               + (M$6 * _xlfn.NORM.DIST($B53, M$10, ABS(M$14), FALSE) * _xlfn.NORM.DIST(($B53 - M$10)*M$18, 0, ABS(M$14), TRUE) * 2)</f>
        <v>70.37314017061226</v>
      </c>
      <c r="AD53" s="4">
        <f>BJ53 + (N$3 * _xlfn.NORM.DIST($B53, N$7, ABS(N$11), FALSE) * _xlfn.NORM.DIST(($B53 - N$7)*N$15, 0, ABS(N$11), TRUE) * 2)
               + (N$4 * _xlfn.NORM.DIST($B53, N$8, ABS(N$12), FALSE) * _xlfn.NORM.DIST(($B53 - N$8)*N$16, 0, ABS(N$12), TRUE) * 2)
               + (N$5 * _xlfn.NORM.DIST($B53, N$9, ABS(N$13), FALSE) * _xlfn.NORM.DIST(($B53 - N$9)*N$17, 0, ABS(N$13), TRUE) * 2)
               + (N$6 * _xlfn.NORM.DIST($B53, N$10, ABS(N$14), FALSE) * _xlfn.NORM.DIST(($B53 - N$10)*N$18, 0, ABS(N$14), TRUE) * 2)</f>
        <v>73.406172002334102</v>
      </c>
      <c r="AE53" s="4">
        <f>BK53 + (O$3 * _xlfn.NORM.DIST($B53, O$7, ABS(O$11), FALSE) * _xlfn.NORM.DIST(($B53 - O$7)*O$15, 0, ABS(O$11), TRUE) * 2)
               + (O$4 * _xlfn.NORM.DIST($B53, O$8, ABS(O$12), FALSE) * _xlfn.NORM.DIST(($B53 - O$8)*O$16, 0, ABS(O$12), TRUE) * 2)
               + (O$5 * _xlfn.NORM.DIST($B53, O$9, ABS(O$13), FALSE) * _xlfn.NORM.DIST(($B53 - O$9)*O$17, 0, ABS(O$13), TRUE) * 2)
               + (O$6 * _xlfn.NORM.DIST($B53, O$10, ABS(O$14), FALSE) * _xlfn.NORM.DIST(($B53 - O$10)*O$18, 0, ABS(O$14), TRUE) * 2)</f>
        <v>80.813311586183829</v>
      </c>
      <c r="AF53" s="4">
        <f t="shared" si="10"/>
        <v>71.96634127403685</v>
      </c>
      <c r="AG53" s="4">
        <f t="shared" si="11"/>
        <v>70.601278590308951</v>
      </c>
      <c r="AI53" s="4">
        <f>IF(OR($B53 &lt; C$231, $B53 &gt; C$234), 0, C53-S53)</f>
        <v>-0.6480590110902682</v>
      </c>
      <c r="AJ53" s="4">
        <f>IF(OR($B53 &lt; D$231, $B53 &gt; D$234), 0, D53-T53)</f>
        <v>-0.97200903617434165</v>
      </c>
      <c r="AK53" s="4">
        <f>IF(OR($B53 &lt; E$231, $B53 &gt; E$234), 0, E53-U53)</f>
        <v>-0.73219564808547943</v>
      </c>
      <c r="AL53" s="4">
        <f>IF(OR($B53 &lt; F$231, $B53 &gt; F$234), 0, F53-V53)</f>
        <v>-0.84716783473335511</v>
      </c>
      <c r="AM53" s="4">
        <f>IF(OR($B53 &lt; G$231, $B53 &gt; G$234), 0, G53-W53)</f>
        <v>-0.28999107153194359</v>
      </c>
      <c r="AN53" s="4">
        <f>IF(OR($B53 &lt; H$231, $B53 &gt; H$234), 0, H53-X53)</f>
        <v>-0.3241181745996613</v>
      </c>
      <c r="AO53" s="4">
        <f>IF(OR($B53 &lt; I$231, $B53 &gt; I$234), 0, I53-Y53)</f>
        <v>-0.79002934835193628</v>
      </c>
      <c r="AP53" s="4">
        <f>IF(OR($B53 &lt; J$231, $B53 &gt; J$234), 0, J53-Z53)</f>
        <v>0.62539531424717154</v>
      </c>
      <c r="AQ53" s="4">
        <f>IF(OR($B53 &lt; K$231, $B53 &gt; K$234), 0, K53-AA53)</f>
        <v>-0.53930234601321558</v>
      </c>
      <c r="AR53" s="4">
        <f>IF(OR($B53 &lt; L$231, $B53 &gt; L$234), 0, L53-AB53)</f>
        <v>0.32938887962762919</v>
      </c>
      <c r="AS53" s="4">
        <f>IF(OR($B53 &lt; M$231, $B53 &gt; M$234), 0, M53-AC53)</f>
        <v>0.33885982938774362</v>
      </c>
      <c r="AT53" s="4">
        <f>IF(OR($B53 &lt; N$231, $B53 &gt; N$234), 0, N53-AD53)</f>
        <v>-1.5421720023340981</v>
      </c>
      <c r="AU53" s="4">
        <f>IF(OR($B53 &lt; O$231, $B53 &gt; O$234), 0, O53-AE53)</f>
        <v>-0.10131158618382585</v>
      </c>
      <c r="AV53" s="4">
        <f t="shared" si="124"/>
        <v>-0.72934127403685522</v>
      </c>
      <c r="AW53" s="4">
        <f t="shared" si="124"/>
        <v>-1.060278590308954</v>
      </c>
      <c r="AY53" s="2">
        <f t="shared" si="44"/>
        <v>71.089779761386779</v>
      </c>
      <c r="AZ53" s="2">
        <f t="shared" si="125"/>
        <v>73.113602678391132</v>
      </c>
      <c r="BA53" s="2">
        <f t="shared" si="126"/>
        <v>74.289961170790349</v>
      </c>
      <c r="BB53" s="2">
        <f t="shared" si="127"/>
        <v>71.207367539377543</v>
      </c>
      <c r="BC53" s="2">
        <f t="shared" si="128"/>
        <v>75.701540062642039</v>
      </c>
      <c r="BD53" s="2">
        <f t="shared" si="129"/>
        <v>80.000037630135026</v>
      </c>
      <c r="BE53" s="2">
        <f t="shared" si="130"/>
        <v>76.609255794659902</v>
      </c>
      <c r="BF53" s="2">
        <f t="shared" si="131"/>
        <v>75.124433430418804</v>
      </c>
      <c r="BG53" s="2">
        <f t="shared" si="132"/>
        <v>70.911598468513844</v>
      </c>
      <c r="BH53" s="2">
        <f t="shared" si="133"/>
        <v>70.141560998336487</v>
      </c>
      <c r="BI53" s="2">
        <f t="shared" si="134"/>
        <v>70.368200343868509</v>
      </c>
      <c r="BJ53" s="2">
        <f t="shared" si="135"/>
        <v>73.388016858441446</v>
      </c>
      <c r="BK53" s="2">
        <f t="shared" si="136"/>
        <v>80.801037394394186</v>
      </c>
      <c r="BL53" s="2">
        <f t="shared" si="137"/>
        <v>71.951877175647738</v>
      </c>
      <c r="BM53" s="2">
        <f t="shared" si="138"/>
        <v>70.600613641417567</v>
      </c>
      <c r="BO53" s="2">
        <f t="shared" si="45"/>
        <v>70.641000000000005</v>
      </c>
      <c r="BP53" s="2">
        <f t="shared" si="46"/>
        <v>72.242000000000004</v>
      </c>
      <c r="BQ53" s="2">
        <f t="shared" si="47"/>
        <v>73.638999999999996</v>
      </c>
      <c r="BR53" s="2">
        <f t="shared" si="48"/>
        <v>70.376999999999995</v>
      </c>
      <c r="BS53" s="2">
        <f t="shared" si="49"/>
        <v>75.426000000000002</v>
      </c>
      <c r="BT53" s="2">
        <f t="shared" si="50"/>
        <v>79.7</v>
      </c>
      <c r="BU53" s="2">
        <f t="shared" si="51"/>
        <v>75.832999999999998</v>
      </c>
      <c r="BV53" s="2">
        <f t="shared" si="52"/>
        <v>75.766999999999996</v>
      </c>
      <c r="BW53" s="2">
        <f t="shared" si="53"/>
        <v>70.379000000000005</v>
      </c>
      <c r="BX53" s="2">
        <f t="shared" si="54"/>
        <v>70.474999999999994</v>
      </c>
      <c r="BY53" s="2">
        <f t="shared" si="55"/>
        <v>70.712000000000003</v>
      </c>
      <c r="BZ53" s="2">
        <f t="shared" si="56"/>
        <v>71.864000000000004</v>
      </c>
      <c r="CA53" s="2">
        <f t="shared" si="57"/>
        <v>80.712000000000003</v>
      </c>
      <c r="CB53" s="2">
        <f t="shared" si="58"/>
        <v>71.236999999999995</v>
      </c>
      <c r="CC53" s="2">
        <f t="shared" si="59"/>
        <v>69.540999999999997</v>
      </c>
      <c r="CE53" s="2" t="str">
        <f t="shared" si="60"/>
        <v/>
      </c>
      <c r="CF53" s="2" t="str">
        <f t="shared" si="61"/>
        <v/>
      </c>
      <c r="CG53" s="2" t="str">
        <f t="shared" si="62"/>
        <v/>
      </c>
      <c r="CH53" s="2" t="str">
        <f t="shared" si="63"/>
        <v/>
      </c>
      <c r="CI53" s="2" t="str">
        <f t="shared" si="64"/>
        <v/>
      </c>
      <c r="CJ53" s="2" t="str">
        <f t="shared" si="65"/>
        <v/>
      </c>
      <c r="CK53" s="2" t="str">
        <f t="shared" si="66"/>
        <v/>
      </c>
      <c r="CL53" s="2" t="str">
        <f t="shared" si="67"/>
        <v/>
      </c>
      <c r="CM53" s="2" t="str">
        <f t="shared" si="68"/>
        <v/>
      </c>
      <c r="CN53" s="2" t="str">
        <f t="shared" si="69"/>
        <v/>
      </c>
      <c r="CO53" s="2" t="str">
        <f t="shared" si="70"/>
        <v/>
      </c>
      <c r="CP53" s="2" t="str">
        <f t="shared" si="71"/>
        <v/>
      </c>
      <c r="CQ53" s="2" t="str">
        <f t="shared" si="72"/>
        <v/>
      </c>
      <c r="CR53" s="2" t="str">
        <f t="shared" si="73"/>
        <v/>
      </c>
      <c r="CS53" s="2" t="str">
        <f t="shared" si="74"/>
        <v/>
      </c>
      <c r="CU53" s="2" t="str">
        <f t="shared" si="75"/>
        <v/>
      </c>
      <c r="CV53" s="2" t="str">
        <f t="shared" si="76"/>
        <v/>
      </c>
      <c r="CW53" s="2" t="str">
        <f t="shared" si="77"/>
        <v/>
      </c>
      <c r="CX53" s="2" t="str">
        <f t="shared" si="78"/>
        <v/>
      </c>
      <c r="CY53" s="2" t="str">
        <f t="shared" si="79"/>
        <v/>
      </c>
      <c r="CZ53" s="2" t="str">
        <f t="shared" si="80"/>
        <v/>
      </c>
      <c r="DA53" s="2" t="str">
        <f t="shared" si="81"/>
        <v/>
      </c>
      <c r="DB53" s="2" t="str">
        <f t="shared" si="82"/>
        <v/>
      </c>
      <c r="DC53" s="2" t="str">
        <f t="shared" si="83"/>
        <v/>
      </c>
      <c r="DD53" s="2" t="str">
        <f t="shared" si="84"/>
        <v/>
      </c>
      <c r="DE53" s="2" t="str">
        <f t="shared" si="85"/>
        <v/>
      </c>
      <c r="DF53" s="2" t="str">
        <f t="shared" si="86"/>
        <v/>
      </c>
      <c r="DG53" s="2" t="str">
        <f t="shared" si="87"/>
        <v/>
      </c>
      <c r="DH53" s="2" t="str">
        <f t="shared" si="88"/>
        <v/>
      </c>
      <c r="DI53" s="2" t="str">
        <f t="shared" si="89"/>
        <v/>
      </c>
      <c r="DK53" s="2">
        <f t="shared" si="17"/>
        <v>71.100673387096776</v>
      </c>
      <c r="DL53" s="2">
        <f t="shared" si="139"/>
        <v>73.124215725806465</v>
      </c>
      <c r="DM53" s="2">
        <f t="shared" si="139"/>
        <v>74.296196847507318</v>
      </c>
      <c r="DN53" s="2">
        <f t="shared" si="139"/>
        <v>71.218392156862734</v>
      </c>
      <c r="DO53" s="2">
        <f t="shared" si="139"/>
        <v>75.704296737536637</v>
      </c>
      <c r="DP53" s="2">
        <f t="shared" si="139"/>
        <v>79.994305592691646</v>
      </c>
      <c r="DQ53" s="2">
        <f t="shared" si="139"/>
        <v>76.60373955278591</v>
      </c>
      <c r="DR53" s="2">
        <f t="shared" si="139"/>
        <v>75.124044563279838</v>
      </c>
      <c r="DS53" s="2">
        <f t="shared" si="139"/>
        <v>70.917930645161292</v>
      </c>
      <c r="DT53" s="2">
        <f t="shared" si="139"/>
        <v>70.148780793474216</v>
      </c>
      <c r="DU53" s="2">
        <f t="shared" si="139"/>
        <v>70.37472680756396</v>
      </c>
      <c r="DV53" s="2">
        <f t="shared" si="139"/>
        <v>73.392323497067451</v>
      </c>
      <c r="DW53" s="2">
        <f t="shared" si="139"/>
        <v>80.803435828876985</v>
      </c>
      <c r="DX53" s="2">
        <f t="shared" si="139"/>
        <v>71.951086452762937</v>
      </c>
      <c r="DY53" s="2">
        <f t="shared" si="139"/>
        <v>70.595241926655717</v>
      </c>
      <c r="EA53" s="2">
        <f t="shared" si="19"/>
        <v>60.817985866743584</v>
      </c>
      <c r="EB53" s="2">
        <f t="shared" si="20"/>
        <v>64.705797414630979</v>
      </c>
      <c r="EC53" s="2">
        <f t="shared" si="21"/>
        <v>69.523555542986401</v>
      </c>
      <c r="ED53" s="2">
        <f t="shared" si="22"/>
        <v>62.897323468921392</v>
      </c>
      <c r="EE53" s="2">
        <f t="shared" si="23"/>
        <v>73.666554273308947</v>
      </c>
      <c r="EF53" s="2">
        <f t="shared" si="24"/>
        <v>84.02360940356489</v>
      </c>
      <c r="EG53" s="2">
        <f t="shared" si="25"/>
        <v>80.364421476609266</v>
      </c>
      <c r="EH53" s="2">
        <f t="shared" si="26"/>
        <v>75.408700982928096</v>
      </c>
      <c r="EI53" s="2">
        <f t="shared" si="27"/>
        <v>65.868163895252863</v>
      </c>
      <c r="EJ53" s="2">
        <f t="shared" si="28"/>
        <v>64.728787692727522</v>
      </c>
      <c r="EK53" s="2">
        <f t="shared" si="29"/>
        <v>65.878748669668425</v>
      </c>
      <c r="EL53" s="2">
        <f t="shared" si="30"/>
        <v>70.373661897468011</v>
      </c>
      <c r="EM53" s="2">
        <f t="shared" si="31"/>
        <v>79.605067511429809</v>
      </c>
      <c r="EN53" s="2">
        <f t="shared" si="32"/>
        <v>72.163922563417898</v>
      </c>
      <c r="EO53" s="2">
        <f t="shared" si="33"/>
        <v>71.486450355597626</v>
      </c>
      <c r="EQ53" s="2">
        <f t="shared" si="34"/>
        <v>60.557569209062869</v>
      </c>
      <c r="ER53" s="2">
        <f t="shared" si="140"/>
        <v>66.352684809477793</v>
      </c>
      <c r="ES53" s="2">
        <f t="shared" si="140"/>
        <v>68.646794027462406</v>
      </c>
      <c r="ET53" s="2">
        <f t="shared" si="140"/>
        <v>66.200034428162525</v>
      </c>
      <c r="EU53" s="2">
        <f t="shared" si="140"/>
        <v>74.231633911376576</v>
      </c>
      <c r="EV53" s="2">
        <f t="shared" si="140"/>
        <v>77.211725828852622</v>
      </c>
      <c r="EW53" s="2">
        <f t="shared" si="140"/>
        <v>78.113129793917821</v>
      </c>
      <c r="EX53" s="2">
        <f t="shared" si="140"/>
        <v>71.514525324510032</v>
      </c>
      <c r="EY53" s="2">
        <f t="shared" si="140"/>
        <v>63.526629988054829</v>
      </c>
      <c r="EZ53" s="2">
        <f t="shared" si="140"/>
        <v>65.911401149619522</v>
      </c>
      <c r="FA53" s="2">
        <f t="shared" si="140"/>
        <v>65.851103452631506</v>
      </c>
      <c r="FB53" s="2">
        <f t="shared" si="140"/>
        <v>69.514821706903803</v>
      </c>
      <c r="FC53" s="2">
        <f t="shared" si="140"/>
        <v>76.725162420613785</v>
      </c>
      <c r="FD53" s="2">
        <f t="shared" si="140"/>
        <v>69.958894904972809</v>
      </c>
      <c r="FE53" s="2">
        <f t="shared" si="140"/>
        <v>71.453600894579452</v>
      </c>
      <c r="FG53" s="2">
        <f t="shared" si="36"/>
        <v>1.0594142520650278E-3</v>
      </c>
      <c r="FH53" s="2">
        <f t="shared" si="141"/>
        <v>1.2606937596427964E-3</v>
      </c>
      <c r="FI53" s="2">
        <f t="shared" si="141"/>
        <v>1.3065462728790343E-3</v>
      </c>
      <c r="FJ53" s="2">
        <f t="shared" si="141"/>
        <v>1.3249040397131943E-3</v>
      </c>
      <c r="FK53" s="2">
        <f t="shared" si="141"/>
        <v>1.3528082908473139E-3</v>
      </c>
      <c r="FL53" s="2">
        <f t="shared" si="141"/>
        <v>1.4225875677109109E-3</v>
      </c>
      <c r="FM53" s="2">
        <f t="shared" si="141"/>
        <v>1.4668195877571007E-3</v>
      </c>
      <c r="FN53" s="2">
        <f t="shared" si="141"/>
        <v>1.3660931879744098E-3</v>
      </c>
      <c r="FO53" s="2">
        <f t="shared" si="141"/>
        <v>1.2539542771912598E-3</v>
      </c>
      <c r="FP53" s="2">
        <f t="shared" si="141"/>
        <v>1.3320672221642336E-3</v>
      </c>
      <c r="FQ53" s="2">
        <f t="shared" si="141"/>
        <v>1.451622649166728E-3</v>
      </c>
      <c r="FR53" s="2">
        <f t="shared" si="141"/>
        <v>1.4266715483675536E-3</v>
      </c>
      <c r="FS53" s="2">
        <f t="shared" si="141"/>
        <v>2.0014166570032224E-3</v>
      </c>
      <c r="FT53" s="2">
        <f t="shared" si="141"/>
        <v>3.7151763019159559E-3</v>
      </c>
      <c r="FU53" s="2">
        <f t="shared" si="141"/>
        <v>6.0274506384778359E-3</v>
      </c>
      <c r="FW53" s="2">
        <f t="shared" si="90"/>
        <v>5.4188504433760382E-12</v>
      </c>
      <c r="FX53" s="2">
        <f t="shared" si="142"/>
        <v>9.488030541302808E-12</v>
      </c>
      <c r="FY53" s="2">
        <f t="shared" si="143"/>
        <v>9.9975188106188634E-12</v>
      </c>
      <c r="FZ53" s="2">
        <f t="shared" si="144"/>
        <v>1.0356823153665202E-11</v>
      </c>
      <c r="GA53" s="2">
        <f t="shared" si="145"/>
        <v>9.9477067972705605E-12</v>
      </c>
      <c r="GB53" s="2">
        <f t="shared" si="146"/>
        <v>9.4680902612185062E-12</v>
      </c>
      <c r="GC53" s="2">
        <f t="shared" si="147"/>
        <v>1.5633172779124321E-11</v>
      </c>
      <c r="GD53" s="2">
        <f t="shared" si="148"/>
        <v>1.4592183899521229E-11</v>
      </c>
      <c r="GE53" s="2">
        <f t="shared" si="149"/>
        <v>1.3915616816186686E-11</v>
      </c>
      <c r="GF53" s="2">
        <f t="shared" si="150"/>
        <v>1.3651519879485954E-11</v>
      </c>
      <c r="GG53" s="2">
        <f t="shared" si="151"/>
        <v>1.1950062637456973E-11</v>
      </c>
      <c r="GH53" s="2">
        <f t="shared" si="152"/>
        <v>8.9837841774469136E-12</v>
      </c>
      <c r="GI53" s="2">
        <f t="shared" si="153"/>
        <v>5.9384202114325229E-11</v>
      </c>
      <c r="GJ53" s="2">
        <f t="shared" si="154"/>
        <v>3.5813481475408585E-10</v>
      </c>
      <c r="GK53" s="2">
        <f t="shared" si="155"/>
        <v>1.5887698094157202E-9</v>
      </c>
      <c r="GM53" s="107">
        <f t="shared" si="91"/>
        <v>1.8383671662310999E-4</v>
      </c>
      <c r="GN53" s="107">
        <f t="shared" si="156"/>
        <v>8.993385861344298E-5</v>
      </c>
      <c r="GO53" s="107">
        <f t="shared" si="157"/>
        <v>6.9960295080127732E-5</v>
      </c>
      <c r="GP53" s="107">
        <f t="shared" si="158"/>
        <v>1.372761089115401E-5</v>
      </c>
      <c r="GQ53" s="107">
        <f t="shared" si="159"/>
        <v>1.2072157880481145E-5</v>
      </c>
      <c r="GR53" s="107">
        <f t="shared" si="160"/>
        <v>2.0999494957374708E-5</v>
      </c>
      <c r="GS53" s="107">
        <f t="shared" si="161"/>
        <v>1.1173936511517759E-5</v>
      </c>
      <c r="GT53" s="107">
        <f t="shared" si="162"/>
        <v>1.3871632447694277E-5</v>
      </c>
      <c r="GU53" s="107">
        <f t="shared" si="163"/>
        <v>5.0332697591566213E-6</v>
      </c>
      <c r="GV53" s="107">
        <f t="shared" si="164"/>
        <v>2.9550910235397485E-6</v>
      </c>
      <c r="GW53" s="107">
        <f t="shared" si="165"/>
        <v>3.6477545492870466E-6</v>
      </c>
      <c r="GX53" s="107">
        <f t="shared" si="166"/>
        <v>1.3906128343449058E-5</v>
      </c>
      <c r="GY53" s="107">
        <f t="shared" si="167"/>
        <v>1.0059888282199174E-5</v>
      </c>
      <c r="GZ53" s="107">
        <f t="shared" si="168"/>
        <v>1.2356131921965546E-5</v>
      </c>
      <c r="HA53" s="107">
        <f t="shared" si="169"/>
        <v>6.2343159586367395E-7</v>
      </c>
      <c r="HC53" s="107">
        <f t="shared" si="123"/>
        <v>8.850207754414043E-13</v>
      </c>
      <c r="HD53" s="107">
        <f t="shared" si="170"/>
        <v>6.3810329542098959E-14</v>
      </c>
      <c r="HE53" s="107">
        <f t="shared" si="171"/>
        <v>2.3601686994126603E-14</v>
      </c>
      <c r="HF53" s="107">
        <f t="shared" si="172"/>
        <v>9.7879014094538802E-17</v>
      </c>
      <c r="HG53" s="107">
        <f t="shared" si="173"/>
        <v>5.3350270717351929E-17</v>
      </c>
      <c r="HH53" s="107">
        <f t="shared" si="174"/>
        <v>2.6034705893870043E-16</v>
      </c>
      <c r="HI53" s="107">
        <f t="shared" si="175"/>
        <v>5.8385197240341848E-17</v>
      </c>
      <c r="HJ53" s="107">
        <f t="shared" si="176"/>
        <v>2.0086749804835583E-16</v>
      </c>
      <c r="HK53" s="107">
        <f t="shared" si="177"/>
        <v>1.1338106925949198E-17</v>
      </c>
      <c r="HL53" s="107">
        <f t="shared" si="178"/>
        <v>9.4101742627888628E-19</v>
      </c>
      <c r="HM53" s="107">
        <f t="shared" si="179"/>
        <v>8.7937408241506007E-19</v>
      </c>
      <c r="HN53" s="107">
        <f t="shared" si="180"/>
        <v>4.8386396614881175E-17</v>
      </c>
      <c r="HO53" s="107">
        <f t="shared" si="181"/>
        <v>3.1158756576734797E-17</v>
      </c>
      <c r="HP53" s="107">
        <f t="shared" si="182"/>
        <v>3.1880493657259457E-17</v>
      </c>
      <c r="HQ53" s="107">
        <f t="shared" si="183"/>
        <v>1.9335328276949406E-21</v>
      </c>
      <c r="HS53" s="107">
        <f t="shared" si="92"/>
        <v>1.7491363547478859E-50</v>
      </c>
      <c r="HT53" s="107">
        <f t="shared" si="184"/>
        <v>1.5120689990133226E-55</v>
      </c>
      <c r="HU53" s="107">
        <f t="shared" si="185"/>
        <v>1.5464088752983513E-57</v>
      </c>
      <c r="HV53" s="107">
        <f t="shared" si="186"/>
        <v>4.2289657850113691E-68</v>
      </c>
      <c r="HW53" s="107">
        <f t="shared" si="187"/>
        <v>1.7557051632457359E-69</v>
      </c>
      <c r="HX53" s="107">
        <f t="shared" si="188"/>
        <v>7.1323056462355204E-67</v>
      </c>
      <c r="HY53" s="107">
        <f t="shared" si="189"/>
        <v>3.8536692728900808E-69</v>
      </c>
      <c r="HZ53" s="107">
        <f t="shared" si="190"/>
        <v>1.5107923957465151E-66</v>
      </c>
      <c r="IA53" s="107">
        <f t="shared" si="191"/>
        <v>1.4479235518938389E-71</v>
      </c>
      <c r="IB53" s="107">
        <f t="shared" si="192"/>
        <v>1.3669108466721335E-76</v>
      </c>
      <c r="IC53" s="107">
        <f t="shared" si="193"/>
        <v>1.217301931815942E-77</v>
      </c>
      <c r="ID53" s="107">
        <f t="shared" si="194"/>
        <v>3.8782582128981617E-70</v>
      </c>
      <c r="IE53" s="107">
        <f t="shared" si="195"/>
        <v>9.4867421836892375E-70</v>
      </c>
      <c r="IF53" s="107">
        <f t="shared" si="196"/>
        <v>5.3244204170634119E-71</v>
      </c>
      <c r="IG53" s="107">
        <f t="shared" si="197"/>
        <v>1.3480059522525049E-46</v>
      </c>
      <c r="II53" s="107">
        <f t="shared" si="93"/>
        <v>6.1325647344129577E-106</v>
      </c>
      <c r="IJ53" s="107">
        <f t="shared" si="94"/>
        <v>7.4591718034915798E-117</v>
      </c>
      <c r="IK53" s="107">
        <f t="shared" si="95"/>
        <v>3.3821994417734981E-121</v>
      </c>
      <c r="IL53" s="107">
        <f t="shared" si="96"/>
        <v>9.9201092431187574E-145</v>
      </c>
      <c r="IM53" s="107">
        <f t="shared" si="97"/>
        <v>5.840331303427124E-148</v>
      </c>
      <c r="IN53" s="107">
        <f t="shared" si="98"/>
        <v>1.3630391224694806E-142</v>
      </c>
      <c r="IO53" s="107">
        <f t="shared" si="99"/>
        <v>1.9818505940959887E-147</v>
      </c>
      <c r="IP53" s="107">
        <f t="shared" si="100"/>
        <v>4.9271078252080407E-142</v>
      </c>
      <c r="IQ53" s="107">
        <f t="shared" si="101"/>
        <v>4.9210349154729216E-153</v>
      </c>
      <c r="IR53" s="107">
        <f t="shared" si="102"/>
        <v>1.3586254112789429E-163</v>
      </c>
      <c r="IS53" s="107">
        <f t="shared" si="103"/>
        <v>1.5077394468269428E-166</v>
      </c>
      <c r="IT53" s="107">
        <f t="shared" si="104"/>
        <v>1.9766555482090903E-149</v>
      </c>
      <c r="IU53" s="107">
        <f t="shared" si="105"/>
        <v>4.0391542623239467E-147</v>
      </c>
      <c r="IV53" s="107">
        <f t="shared" si="106"/>
        <v>9.8260579009110937E-152</v>
      </c>
      <c r="IW53" s="107">
        <f t="shared" si="107"/>
        <v>1.1585355009755548E-153</v>
      </c>
      <c r="IY53" s="107">
        <f t="shared" si="108"/>
        <v>1.8383671750813076E-4</v>
      </c>
      <c r="IZ53" s="107">
        <f t="shared" si="109"/>
        <v>8.9933858677253306E-5</v>
      </c>
      <c r="JA53" s="107">
        <f t="shared" si="110"/>
        <v>6.9960295103729418E-5</v>
      </c>
      <c r="JB53" s="107">
        <f t="shared" si="111"/>
        <v>1.372761089125189E-5</v>
      </c>
      <c r="JC53" s="107">
        <f t="shared" si="112"/>
        <v>1.2072157880534495E-5</v>
      </c>
      <c r="JD53" s="107">
        <f t="shared" si="113"/>
        <v>2.0999494957635055E-5</v>
      </c>
      <c r="JE53" s="107">
        <f t="shared" si="114"/>
        <v>1.1173936511576145E-5</v>
      </c>
      <c r="JF53" s="107">
        <f t="shared" si="115"/>
        <v>1.3871632447895144E-5</v>
      </c>
      <c r="JG53" s="107">
        <f t="shared" si="116"/>
        <v>5.0332697591679597E-6</v>
      </c>
      <c r="JH53" s="107">
        <f t="shared" si="117"/>
        <v>2.9550910235406895E-6</v>
      </c>
      <c r="JI53" s="107">
        <f t="shared" si="118"/>
        <v>3.6477545492879258E-6</v>
      </c>
      <c r="JJ53" s="107">
        <f t="shared" si="119"/>
        <v>1.3906128343497444E-5</v>
      </c>
      <c r="JK53" s="107">
        <f t="shared" si="120"/>
        <v>1.0059888282230333E-5</v>
      </c>
      <c r="JL53" s="107">
        <f t="shared" si="121"/>
        <v>1.2356131921997426E-5</v>
      </c>
      <c r="JM53" s="107">
        <f t="shared" si="122"/>
        <v>6.2343159586367585E-7</v>
      </c>
    </row>
    <row r="54" spans="2:273" x14ac:dyDescent="0.25">
      <c r="B54" s="2">
        <v>26</v>
      </c>
      <c r="C54" s="37">
        <v>70.483999999999995</v>
      </c>
      <c r="D54" s="37">
        <v>73.370999999999995</v>
      </c>
      <c r="E54" s="37">
        <v>75.852000000000004</v>
      </c>
      <c r="F54" s="37">
        <v>71.77</v>
      </c>
      <c r="G54" s="37">
        <v>76.114999999999995</v>
      </c>
      <c r="H54" s="37">
        <v>79.349999999999994</v>
      </c>
      <c r="I54" s="37">
        <v>76.95</v>
      </c>
      <c r="J54" s="37">
        <v>75.349999999999994</v>
      </c>
      <c r="K54" s="37">
        <v>70.897000000000006</v>
      </c>
      <c r="L54" s="37">
        <v>69.78</v>
      </c>
      <c r="M54" s="37">
        <v>70.694999999999993</v>
      </c>
      <c r="N54" s="37">
        <v>72.441000000000003</v>
      </c>
      <c r="O54" s="37">
        <v>81.016999999999996</v>
      </c>
      <c r="P54" s="37">
        <v>71.948999999999998</v>
      </c>
      <c r="Q54" s="37">
        <v>69.983999999999995</v>
      </c>
      <c r="S54" s="4">
        <f>AY54 + (C$3 * _xlfn.NORM.DIST($B54, C$7, ABS(C$11), FALSE) * _xlfn.NORM.DIST(($B54 - C$7)*C$15, 0, ABS(C$11), TRUE) * 2)
               + (C$4 * _xlfn.NORM.DIST($B54, C$8, ABS(C$12), FALSE) * _xlfn.NORM.DIST(($B54 - C$8)*C$16, 0, ABS(C$12), TRUE) * 2)
               + (C$5 * _xlfn.NORM.DIST($B54, C$9, ABS(C$13), FALSE) * _xlfn.NORM.DIST(($B54 - C$9)*C$17, 0, ABS(C$13), TRUE) * 2)
               + (C$6 * _xlfn.NORM.DIST($B54, C$10, ABS(C$14), FALSE) * _xlfn.NORM.DIST(($B54 - C$10)*C$18, 0, ABS(C$14), TRUE) * 2)</f>
        <v>71.418496342092283</v>
      </c>
      <c r="T54" s="4">
        <f>AZ54 + (D$3 * _xlfn.NORM.DIST($B54, D$7, ABS(D$11), FALSE) * _xlfn.NORM.DIST(($B54 - D$7)*D$15, 0, ABS(D$11), TRUE) * 2)
               + (D$4 * _xlfn.NORM.DIST($B54, D$8, ABS(D$12), FALSE) * _xlfn.NORM.DIST(($B54 - D$8)*D$16, 0, ABS(D$12), TRUE) * 2)
               + (D$5 * _xlfn.NORM.DIST($B54, D$9, ABS(D$13), FALSE) * _xlfn.NORM.DIST(($B54 - D$9)*D$17, 0, ABS(D$13), TRUE) * 2)
               + (D$6 * _xlfn.NORM.DIST($B54, D$10, ABS(D$14), FALSE) * _xlfn.NORM.DIST(($B54 - D$10)*D$18, 0, ABS(D$14), TRUE) * 2)</f>
        <v>73.368330874705677</v>
      </c>
      <c r="U54" s="4">
        <f>BA54 + (E$3 * _xlfn.NORM.DIST($B54, E$7, ABS(E$11), FALSE) * _xlfn.NORM.DIST(($B54 - E$7)*E$15, 0, ABS(E$11), TRUE) * 2)
               + (E$4 * _xlfn.NORM.DIST($B54, E$8, ABS(E$12), FALSE) * _xlfn.NORM.DIST(($B54 - E$8)*E$16, 0, ABS(E$12), TRUE) * 2)
               + (E$5 * _xlfn.NORM.DIST($B54, E$9, ABS(E$13), FALSE) * _xlfn.NORM.DIST(($B54 - E$9)*E$17, 0, ABS(E$13), TRUE) * 2)
               + (E$6 * _xlfn.NORM.DIST($B54, E$10, ABS(E$14), FALSE) * _xlfn.NORM.DIST(($B54 - E$10)*E$18, 0, ABS(E$14), TRUE) * 2)</f>
        <v>74.54584388502262</v>
      </c>
      <c r="V54" s="4">
        <f>BB54 + (F$3 * _xlfn.NORM.DIST($B54, F$7, ABS(F$11), FALSE) * _xlfn.NORM.DIST(($B54 - F$7)*F$15, 0, ABS(F$11), TRUE) * 2)
               + (F$4 * _xlfn.NORM.DIST($B54, F$8, ABS(F$12), FALSE) * _xlfn.NORM.DIST(($B54 - F$8)*F$16, 0, ABS(F$12), TRUE) * 2)
               + (F$5 * _xlfn.NORM.DIST($B54, F$9, ABS(F$13), FALSE) * _xlfn.NORM.DIST(($B54 - F$9)*F$17, 0, ABS(F$13), TRUE) * 2)
               + (F$6 * _xlfn.NORM.DIST($B54, F$10, ABS(F$14), FALSE) * _xlfn.NORM.DIST(($B54 - F$10)*F$18, 0, ABS(F$14), TRUE) * 2)</f>
        <v>71.346597115677994</v>
      </c>
      <c r="W54" s="4">
        <f>BC54 + (G$3 * _xlfn.NORM.DIST($B54, G$7, ABS(G$11), FALSE) * _xlfn.NORM.DIST(($B54 - G$7)*G$15, 0, ABS(G$11), TRUE) * 2)
               + (G$4 * _xlfn.NORM.DIST($B54, G$8, ABS(G$12), FALSE) * _xlfn.NORM.DIST(($B54 - G$8)*G$16, 0, ABS(G$12), TRUE) * 2)
               + (G$5 * _xlfn.NORM.DIST($B54, G$9, ABS(G$13), FALSE) * _xlfn.NORM.DIST(($B54 - G$9)*G$17, 0, ABS(G$13), TRUE) * 2)
               + (G$6 * _xlfn.NORM.DIST($B54, G$10, ABS(G$14), FALSE) * _xlfn.NORM.DIST(($B54 - G$10)*G$18, 0, ABS(G$14), TRUE) * 2)</f>
        <v>75.950376873350805</v>
      </c>
      <c r="X54" s="4">
        <f>BD54 + (H$3 * _xlfn.NORM.DIST($B54, H$7, ABS(H$11), FALSE) * _xlfn.NORM.DIST(($B54 - H$7)*H$15, 0, ABS(H$11), TRUE) * 2)
               + (H$4 * _xlfn.NORM.DIST($B54, H$8, ABS(H$12), FALSE) * _xlfn.NORM.DIST(($B54 - H$8)*H$16, 0, ABS(H$12), TRUE) * 2)
               + (H$5 * _xlfn.NORM.DIST($B54, H$9, ABS(H$13), FALSE) * _xlfn.NORM.DIST(($B54 - H$9)*H$17, 0, ABS(H$13), TRUE) * 2)
               + (H$6 * _xlfn.NORM.DIST($B54, H$10, ABS(H$14), FALSE) * _xlfn.NORM.DIST(($B54 - H$10)*H$18, 0, ABS(H$14), TRUE) * 2)</f>
        <v>80.167143775480227</v>
      </c>
      <c r="Y54" s="4">
        <f>BE54 + (I$3 * _xlfn.NORM.DIST($B54, I$7, ABS(I$11), FALSE) * _xlfn.NORM.DIST(($B54 - I$7)*I$15, 0, ABS(I$11), TRUE) * 2)
               + (I$4 * _xlfn.NORM.DIST($B54, I$8, ABS(I$12), FALSE) * _xlfn.NORM.DIST(($B54 - I$8)*I$16, 0, ABS(I$12), TRUE) * 2)
               + (I$5 * _xlfn.NORM.DIST($B54, I$9, ABS(I$13), FALSE) * _xlfn.NORM.DIST(($B54 - I$9)*I$17, 0, ABS(I$13), TRUE) * 2)
               + (I$6 * _xlfn.NORM.DIST($B54, I$10, ABS(I$14), FALSE) * _xlfn.NORM.DIST(($B54 - I$10)*I$18, 0, ABS(I$14), TRUE) * 2)</f>
        <v>76.792062451805592</v>
      </c>
      <c r="Z54" s="4">
        <f>BF54 + (J$3 * _xlfn.NORM.DIST($B54, J$7, ABS(J$11), FALSE) * _xlfn.NORM.DIST(($B54 - J$7)*J$15, 0, ABS(J$11), TRUE) * 2)
               + (J$4 * _xlfn.NORM.DIST($B54, J$8, ABS(J$12), FALSE) * _xlfn.NORM.DIST(($B54 - J$8)*J$16, 0, ABS(J$12), TRUE) * 2)
               + (J$5 * _xlfn.NORM.DIST($B54, J$9, ABS(J$13), FALSE) * _xlfn.NORM.DIST(($B54 - J$9)*J$17, 0, ABS(J$13), TRUE) * 2)
               + (J$6 * _xlfn.NORM.DIST($B54, J$10, ABS(J$14), FALSE) * _xlfn.NORM.DIST(($B54 - J$10)*J$18, 0, ABS(J$14), TRUE) * 2)</f>
        <v>75.337466198506803</v>
      </c>
      <c r="AA54" s="4">
        <f>BG54 + (K$3 * _xlfn.NORM.DIST($B54, K$7, ABS(K$11), FALSE) * _xlfn.NORM.DIST(($B54 - K$7)*K$15, 0, ABS(K$11), TRUE) * 2)
               + (K$4 * _xlfn.NORM.DIST($B54, K$8, ABS(K$12), FALSE) * _xlfn.NORM.DIST(($B54 - K$8)*K$16, 0, ABS(K$12), TRUE) * 2)
               + (K$5 * _xlfn.NORM.DIST($B54, K$9, ABS(K$13), FALSE) * _xlfn.NORM.DIST(($B54 - K$9)*K$17, 0, ABS(K$13), TRUE) * 2)
               + (K$6 * _xlfn.NORM.DIST($B54, K$10, ABS(K$14), FALSE) * _xlfn.NORM.DIST(($B54 - K$10)*K$18, 0, ABS(K$14), TRUE) * 2)</f>
        <v>70.972644793327689</v>
      </c>
      <c r="AB54" s="4">
        <f>BH54 + (L$3 * _xlfn.NORM.DIST($B54, L$7, ABS(L$11), FALSE) * _xlfn.NORM.DIST(($B54 - L$7)*L$15, 0, ABS(L$11), TRUE) * 2)
               + (L$4 * _xlfn.NORM.DIST($B54, L$8, ABS(L$12), FALSE) * _xlfn.NORM.DIST(($B54 - L$8)*L$16, 0, ABS(L$12), TRUE) * 2)
               + (L$5 * _xlfn.NORM.DIST($B54, L$9, ABS(L$13), FALSE) * _xlfn.NORM.DIST(($B54 - L$9)*L$17, 0, ABS(L$13), TRUE) * 2)
               + (L$6 * _xlfn.NORM.DIST($B54, L$10, ABS(L$14), FALSE) * _xlfn.NORM.DIST(($B54 - L$10)*L$18, 0, ABS(L$14), TRUE) * 2)</f>
        <v>70.208784230652697</v>
      </c>
      <c r="AC54" s="4">
        <f>BI54 + (M$3 * _xlfn.NORM.DIST($B54, M$7, ABS(M$11), FALSE) * _xlfn.NORM.DIST(($B54 - M$7)*M$15, 0, ABS(M$11), TRUE) * 2)
               + (M$4 * _xlfn.NORM.DIST($B54, M$8, ABS(M$12), FALSE) * _xlfn.NORM.DIST(($B54 - M$8)*M$16, 0, ABS(M$12), TRUE) * 2)
               + (M$5 * _xlfn.NORM.DIST($B54, M$9, ABS(M$13), FALSE) * _xlfn.NORM.DIST(($B54 - M$9)*M$17, 0, ABS(M$13), TRUE) * 2)
               + (M$6 * _xlfn.NORM.DIST($B54, M$10, ABS(M$14), FALSE) * _xlfn.NORM.DIST(($B54 - M$10)*M$18, 0, ABS(M$14), TRUE) * 2)</f>
        <v>70.493543304398912</v>
      </c>
      <c r="AD54" s="4">
        <f>BJ54 + (N$3 * _xlfn.NORM.DIST($B54, N$7, ABS(N$11), FALSE) * _xlfn.NORM.DIST(($B54 - N$7)*N$15, 0, ABS(N$11), TRUE) * 2)
               + (N$4 * _xlfn.NORM.DIST($B54, N$8, ABS(N$12), FALSE) * _xlfn.NORM.DIST(($B54 - N$8)*N$16, 0, ABS(N$12), TRUE) * 2)
               + (N$5 * _xlfn.NORM.DIST($B54, N$9, ABS(N$13), FALSE) * _xlfn.NORM.DIST(($B54 - N$9)*N$17, 0, ABS(N$13), TRUE) * 2)
               + (N$6 * _xlfn.NORM.DIST($B54, N$10, ABS(N$14), FALSE) * _xlfn.NORM.DIST(($B54 - N$10)*N$18, 0, ABS(N$14), TRUE) * 2)</f>
        <v>73.544211158273399</v>
      </c>
      <c r="AE54" s="4">
        <f>BK54 + (O$3 * _xlfn.NORM.DIST($B54, O$7, ABS(O$11), FALSE) * _xlfn.NORM.DIST(($B54 - O$7)*O$15, 0, ABS(O$11), TRUE) * 2)
               + (O$4 * _xlfn.NORM.DIST($B54, O$8, ABS(O$12), FALSE) * _xlfn.NORM.DIST(($B54 - O$8)*O$16, 0, ABS(O$12), TRUE) * 2)
               + (O$5 * _xlfn.NORM.DIST($B54, O$9, ABS(O$13), FALSE) * _xlfn.NORM.DIST(($B54 - O$9)*O$17, 0, ABS(O$13), TRUE) * 2)
               + (O$6 * _xlfn.NORM.DIST($B54, O$10, ABS(O$14), FALSE) * _xlfn.NORM.DIST(($B54 - O$10)*O$18, 0, ABS(O$14), TRUE) * 2)</f>
        <v>80.929831304321652</v>
      </c>
      <c r="AF54" s="4">
        <f t="shared" si="10"/>
        <v>72.004139392758518</v>
      </c>
      <c r="AG54" s="4">
        <f t="shared" si="11"/>
        <v>70.579414755939283</v>
      </c>
      <c r="AI54" s="4">
        <f>IF(OR($B54 &lt; C$231, $B54 &gt; C$234), 0, C54-S54)</f>
        <v>-0.93449634209228805</v>
      </c>
      <c r="AJ54" s="4">
        <f>IF(OR($B54 &lt; D$231, $B54 &gt; D$234), 0, D54-T54)</f>
        <v>2.6691252943180643E-3</v>
      </c>
      <c r="AK54" s="4">
        <f>IF(OR($B54 &lt; E$231, $B54 &gt; E$234), 0, E54-U54)</f>
        <v>1.3061561149773837</v>
      </c>
      <c r="AL54" s="4">
        <f>IF(OR($B54 &lt; F$231, $B54 &gt; F$234), 0, F54-V54)</f>
        <v>0.42340288432200168</v>
      </c>
      <c r="AM54" s="4">
        <f>IF(OR($B54 &lt; G$231, $B54 &gt; G$234), 0, G54-W54)</f>
        <v>0.16462312664918954</v>
      </c>
      <c r="AN54" s="4">
        <f>IF(OR($B54 &lt; H$231, $B54 &gt; H$234), 0, H54-X54)</f>
        <v>-0.81714377548023265</v>
      </c>
      <c r="AO54" s="4">
        <f>IF(OR($B54 &lt; I$231, $B54 &gt; I$234), 0, I54-Y54)</f>
        <v>0.15793754819441119</v>
      </c>
      <c r="AP54" s="4">
        <f>IF(OR($B54 &lt; J$231, $B54 &gt; J$234), 0, J54-Z54)</f>
        <v>1.2533801493191277E-2</v>
      </c>
      <c r="AQ54" s="4">
        <f>IF(OR($B54 &lt; K$231, $B54 &gt; K$234), 0, K54-AA54)</f>
        <v>-7.5644793327683146E-2</v>
      </c>
      <c r="AR54" s="4">
        <f>IF(OR($B54 &lt; L$231, $B54 &gt; L$234), 0, L54-AB54)</f>
        <v>-0.42878423065269544</v>
      </c>
      <c r="AS54" s="4">
        <f>IF(OR($B54 &lt; M$231, $B54 &gt; M$234), 0, M54-AC54)</f>
        <v>0.20145669560108104</v>
      </c>
      <c r="AT54" s="4">
        <f>IF(OR($B54 &lt; N$231, $B54 &gt; N$234), 0, N54-AD54)</f>
        <v>-1.1032111582733961</v>
      </c>
      <c r="AU54" s="4">
        <f>IF(OR($B54 &lt; O$231, $B54 &gt; O$234), 0, O54-AE54)</f>
        <v>8.7168695678343511E-2</v>
      </c>
      <c r="AV54" s="4">
        <f t="shared" si="124"/>
        <v>-5.5139392758519534E-2</v>
      </c>
      <c r="AW54" s="4">
        <f t="shared" si="124"/>
        <v>-0.59541475593928794</v>
      </c>
      <c r="AY54" s="2">
        <f t="shared" si="44"/>
        <v>71.102061013777373</v>
      </c>
      <c r="AZ54" s="2">
        <f t="shared" si="125"/>
        <v>73.19945299050471</v>
      </c>
      <c r="BA54" s="2">
        <f t="shared" si="126"/>
        <v>74.406600243359804</v>
      </c>
      <c r="BB54" s="2">
        <f t="shared" si="127"/>
        <v>71.314553860808516</v>
      </c>
      <c r="BC54" s="2">
        <f t="shared" si="128"/>
        <v>75.922526136041014</v>
      </c>
      <c r="BD54" s="2">
        <f t="shared" si="129"/>
        <v>80.122172553068907</v>
      </c>
      <c r="BE54" s="2">
        <f t="shared" si="130"/>
        <v>76.765166733270576</v>
      </c>
      <c r="BF54" s="2">
        <f t="shared" si="131"/>
        <v>75.304641136086971</v>
      </c>
      <c r="BG54" s="2">
        <f t="shared" si="132"/>
        <v>70.959071366604107</v>
      </c>
      <c r="BH54" s="2">
        <f t="shared" si="133"/>
        <v>70.200238750088673</v>
      </c>
      <c r="BI54" s="2">
        <f t="shared" si="134"/>
        <v>70.483165585725544</v>
      </c>
      <c r="BJ54" s="2">
        <f t="shared" si="135"/>
        <v>73.509364173943425</v>
      </c>
      <c r="BK54" s="2">
        <f t="shared" si="136"/>
        <v>80.90641269769398</v>
      </c>
      <c r="BL54" s="2">
        <f t="shared" si="137"/>
        <v>71.976586367799896</v>
      </c>
      <c r="BM54" s="2">
        <f t="shared" si="138"/>
        <v>70.577864020418005</v>
      </c>
      <c r="BO54" s="2">
        <f t="shared" si="45"/>
        <v>70.483999999999995</v>
      </c>
      <c r="BP54" s="2">
        <f t="shared" si="46"/>
        <v>73.370999999999995</v>
      </c>
      <c r="BQ54" s="2">
        <f t="shared" si="47"/>
        <v>75.852000000000004</v>
      </c>
      <c r="BR54" s="2">
        <f t="shared" si="48"/>
        <v>71.77</v>
      </c>
      <c r="BS54" s="2">
        <f t="shared" si="49"/>
        <v>76.114999999999995</v>
      </c>
      <c r="BT54" s="2">
        <f t="shared" si="50"/>
        <v>79.349999999999994</v>
      </c>
      <c r="BU54" s="2">
        <f t="shared" si="51"/>
        <v>76.95</v>
      </c>
      <c r="BV54" s="2">
        <f t="shared" si="52"/>
        <v>75.349999999999994</v>
      </c>
      <c r="BW54" s="2">
        <f t="shared" si="53"/>
        <v>70.897000000000006</v>
      </c>
      <c r="BX54" s="2">
        <f t="shared" si="54"/>
        <v>69.78</v>
      </c>
      <c r="BY54" s="2">
        <f t="shared" si="55"/>
        <v>70.694999999999993</v>
      </c>
      <c r="BZ54" s="2">
        <f t="shared" si="56"/>
        <v>72.441000000000003</v>
      </c>
      <c r="CA54" s="2">
        <f t="shared" si="57"/>
        <v>81.016999999999996</v>
      </c>
      <c r="CB54" s="2">
        <f t="shared" si="58"/>
        <v>71.948999999999998</v>
      </c>
      <c r="CC54" s="2">
        <f t="shared" si="59"/>
        <v>69.983999999999995</v>
      </c>
      <c r="CE54" s="2" t="str">
        <f t="shared" si="60"/>
        <v/>
      </c>
      <c r="CF54" s="2" t="str">
        <f t="shared" si="61"/>
        <v/>
      </c>
      <c r="CG54" s="2" t="str">
        <f t="shared" si="62"/>
        <v/>
      </c>
      <c r="CH54" s="2" t="str">
        <f t="shared" si="63"/>
        <v/>
      </c>
      <c r="CI54" s="2" t="str">
        <f t="shared" si="64"/>
        <v/>
      </c>
      <c r="CJ54" s="2" t="str">
        <f t="shared" si="65"/>
        <v/>
      </c>
      <c r="CK54" s="2" t="str">
        <f t="shared" si="66"/>
        <v/>
      </c>
      <c r="CL54" s="2" t="str">
        <f t="shared" si="67"/>
        <v/>
      </c>
      <c r="CM54" s="2" t="str">
        <f t="shared" si="68"/>
        <v/>
      </c>
      <c r="CN54" s="2" t="str">
        <f t="shared" si="69"/>
        <v/>
      </c>
      <c r="CO54" s="2" t="str">
        <f t="shared" si="70"/>
        <v/>
      </c>
      <c r="CP54" s="2" t="str">
        <f t="shared" si="71"/>
        <v/>
      </c>
      <c r="CQ54" s="2" t="str">
        <f t="shared" si="72"/>
        <v/>
      </c>
      <c r="CR54" s="2" t="str">
        <f t="shared" si="73"/>
        <v/>
      </c>
      <c r="CS54" s="2" t="str">
        <f t="shared" si="74"/>
        <v/>
      </c>
      <c r="CU54" s="2" t="str">
        <f t="shared" si="75"/>
        <v/>
      </c>
      <c r="CV54" s="2" t="str">
        <f t="shared" si="76"/>
        <v/>
      </c>
      <c r="CW54" s="2" t="str">
        <f t="shared" si="77"/>
        <v/>
      </c>
      <c r="CX54" s="2" t="str">
        <f t="shared" si="78"/>
        <v/>
      </c>
      <c r="CY54" s="2" t="str">
        <f t="shared" si="79"/>
        <v/>
      </c>
      <c r="CZ54" s="2" t="str">
        <f t="shared" si="80"/>
        <v/>
      </c>
      <c r="DA54" s="2" t="str">
        <f t="shared" si="81"/>
        <v/>
      </c>
      <c r="DB54" s="2" t="str">
        <f t="shared" si="82"/>
        <v/>
      </c>
      <c r="DC54" s="2" t="str">
        <f t="shared" si="83"/>
        <v/>
      </c>
      <c r="DD54" s="2" t="str">
        <f t="shared" si="84"/>
        <v/>
      </c>
      <c r="DE54" s="2" t="str">
        <f t="shared" si="85"/>
        <v/>
      </c>
      <c r="DF54" s="2" t="str">
        <f t="shared" si="86"/>
        <v/>
      </c>
      <c r="DG54" s="2" t="str">
        <f t="shared" si="87"/>
        <v/>
      </c>
      <c r="DH54" s="2" t="str">
        <f t="shared" si="88"/>
        <v/>
      </c>
      <c r="DI54" s="2" t="str">
        <f t="shared" si="89"/>
        <v/>
      </c>
      <c r="DK54" s="2">
        <f t="shared" si="17"/>
        <v>71.115831048387093</v>
      </c>
      <c r="DL54" s="2">
        <f t="shared" si="139"/>
        <v>73.213044354838715</v>
      </c>
      <c r="DM54" s="2">
        <f t="shared" si="139"/>
        <v>74.414845857771255</v>
      </c>
      <c r="DN54" s="2">
        <f t="shared" si="139"/>
        <v>71.328717691622103</v>
      </c>
      <c r="DO54" s="2">
        <f t="shared" si="139"/>
        <v>75.926615469208201</v>
      </c>
      <c r="DP54" s="2">
        <f t="shared" si="139"/>
        <v>80.115676247771859</v>
      </c>
      <c r="DQ54" s="2">
        <f t="shared" si="139"/>
        <v>76.758900659824036</v>
      </c>
      <c r="DR54" s="2">
        <f t="shared" si="139"/>
        <v>75.304826648841342</v>
      </c>
      <c r="DS54" s="2">
        <f t="shared" si="139"/>
        <v>70.967365322580648</v>
      </c>
      <c r="DT54" s="2">
        <f t="shared" si="139"/>
        <v>70.209619725621053</v>
      </c>
      <c r="DU54" s="2">
        <f t="shared" si="139"/>
        <v>70.491858954393763</v>
      </c>
      <c r="DV54" s="2">
        <f t="shared" si="139"/>
        <v>73.515324963343105</v>
      </c>
      <c r="DW54" s="2">
        <f t="shared" si="139"/>
        <v>80.910160762032064</v>
      </c>
      <c r="DX54" s="2">
        <f t="shared" si="139"/>
        <v>71.976559380570421</v>
      </c>
      <c r="DY54" s="2">
        <f t="shared" si="139"/>
        <v>70.572433497536949</v>
      </c>
      <c r="EA54" s="2">
        <f t="shared" si="19"/>
        <v>60.788494375540814</v>
      </c>
      <c r="EB54" s="2">
        <f t="shared" si="20"/>
        <v>64.646706602734398</v>
      </c>
      <c r="EC54" s="2">
        <f t="shared" si="21"/>
        <v>69.40014394796377</v>
      </c>
      <c r="ED54" s="2">
        <f t="shared" si="22"/>
        <v>62.834072040676418</v>
      </c>
      <c r="EE54" s="2">
        <f t="shared" si="23"/>
        <v>73.524641281992686</v>
      </c>
      <c r="EF54" s="2">
        <f t="shared" si="24"/>
        <v>83.74434532106946</v>
      </c>
      <c r="EG54" s="2">
        <f t="shared" si="25"/>
        <v>80.153462271820274</v>
      </c>
      <c r="EH54" s="2">
        <f t="shared" si="26"/>
        <v>75.196920331091576</v>
      </c>
      <c r="EI54" s="2">
        <f t="shared" si="27"/>
        <v>65.711781021358348</v>
      </c>
      <c r="EJ54" s="2">
        <f t="shared" si="28"/>
        <v>64.613698048847056</v>
      </c>
      <c r="EK54" s="2">
        <f t="shared" si="29"/>
        <v>65.733057715923024</v>
      </c>
      <c r="EL54" s="2">
        <f t="shared" si="30"/>
        <v>70.195308965165111</v>
      </c>
      <c r="EM54" s="2">
        <f t="shared" si="31"/>
        <v>79.390443639908071</v>
      </c>
      <c r="EN54" s="2">
        <f t="shared" si="32"/>
        <v>71.982560080106822</v>
      </c>
      <c r="EO54" s="2">
        <f t="shared" si="33"/>
        <v>71.328033350045487</v>
      </c>
      <c r="EQ54" s="2">
        <f t="shared" si="34"/>
        <v>60.526389099398592</v>
      </c>
      <c r="ER54" s="2">
        <f t="shared" si="140"/>
        <v>66.26449990102742</v>
      </c>
      <c r="ES54" s="2">
        <f t="shared" si="140"/>
        <v>68.534771427042074</v>
      </c>
      <c r="ET54" s="2">
        <f t="shared" si="140"/>
        <v>66.08683453149817</v>
      </c>
      <c r="EU54" s="2">
        <f t="shared" si="140"/>
        <v>74.080787651386103</v>
      </c>
      <c r="EV54" s="2">
        <f t="shared" si="140"/>
        <v>77.032602094009818</v>
      </c>
      <c r="EW54" s="2">
        <f t="shared" si="140"/>
        <v>77.934452402504661</v>
      </c>
      <c r="EX54" s="2">
        <f t="shared" si="140"/>
        <v>71.359946134801802</v>
      </c>
      <c r="EY54" s="2">
        <f t="shared" si="140"/>
        <v>63.40445694283796</v>
      </c>
      <c r="EZ54" s="2">
        <f t="shared" si="140"/>
        <v>65.778926344845416</v>
      </c>
      <c r="FA54" s="2">
        <f t="shared" si="140"/>
        <v>65.704966245237927</v>
      </c>
      <c r="FB54" s="2">
        <f t="shared" si="140"/>
        <v>69.348981314200245</v>
      </c>
      <c r="FC54" s="2">
        <f t="shared" si="140"/>
        <v>76.551180695078415</v>
      </c>
      <c r="FD54" s="2">
        <f t="shared" si="140"/>
        <v>69.808603550404982</v>
      </c>
      <c r="FE54" s="2">
        <f t="shared" si="140"/>
        <v>71.294866960035151</v>
      </c>
      <c r="FG54" s="2">
        <f t="shared" si="36"/>
        <v>1.3333577711427548E-3</v>
      </c>
      <c r="FH54" s="2">
        <f t="shared" si="141"/>
        <v>1.586601503076344E-3</v>
      </c>
      <c r="FI54" s="2">
        <f t="shared" si="141"/>
        <v>1.6442880452030774E-3</v>
      </c>
      <c r="FJ54" s="2">
        <f t="shared" si="141"/>
        <v>1.6673833657123479E-3</v>
      </c>
      <c r="FK54" s="2">
        <f t="shared" si="141"/>
        <v>1.7024883930536114E-3</v>
      </c>
      <c r="FL54" s="2">
        <f t="shared" si="141"/>
        <v>1.7902722033407426E-3</v>
      </c>
      <c r="FM54" s="2">
        <f t="shared" si="141"/>
        <v>1.8459153806687704E-3</v>
      </c>
      <c r="FN54" s="2">
        <f t="shared" si="141"/>
        <v>1.7192013197911092E-3</v>
      </c>
      <c r="FO54" s="2">
        <f t="shared" si="141"/>
        <v>1.5781225189741835E-3</v>
      </c>
      <c r="FP54" s="2">
        <f t="shared" si="141"/>
        <v>1.6763950773894714E-3</v>
      </c>
      <c r="FQ54" s="2">
        <f t="shared" si="141"/>
        <v>1.8267980174297739E-3</v>
      </c>
      <c r="FR54" s="2">
        <f t="shared" si="141"/>
        <v>1.795409839403257E-3</v>
      </c>
      <c r="FS54" s="2">
        <f t="shared" si="141"/>
        <v>2.4662906508379251E-3</v>
      </c>
      <c r="FT54" s="2">
        <f t="shared" si="141"/>
        <v>4.4975044261802285E-3</v>
      </c>
      <c r="FU54" s="2">
        <f t="shared" si="141"/>
        <v>7.1870354737695033E-3</v>
      </c>
      <c r="FW54" s="2">
        <f t="shared" si="90"/>
        <v>6.8219285258686056E-12</v>
      </c>
      <c r="FX54" s="2">
        <f t="shared" si="142"/>
        <v>1.1944722756295918E-11</v>
      </c>
      <c r="FY54" s="2">
        <f t="shared" si="143"/>
        <v>1.2586130485545692E-11</v>
      </c>
      <c r="FZ54" s="2">
        <f t="shared" si="144"/>
        <v>1.3038467853572351E-11</v>
      </c>
      <c r="GA54" s="2">
        <f t="shared" si="145"/>
        <v>1.2523420876129209E-11</v>
      </c>
      <c r="GB54" s="2">
        <f t="shared" si="146"/>
        <v>1.1919619430979619E-11</v>
      </c>
      <c r="GC54" s="2">
        <f t="shared" si="147"/>
        <v>1.9680998478528768E-11</v>
      </c>
      <c r="GD54" s="2">
        <f t="shared" si="148"/>
        <v>1.8370471124611555E-11</v>
      </c>
      <c r="GE54" s="2">
        <f t="shared" si="149"/>
        <v>1.7518723630624586E-11</v>
      </c>
      <c r="GF54" s="2">
        <f t="shared" si="150"/>
        <v>1.7186245285837351E-11</v>
      </c>
      <c r="GG54" s="2">
        <f t="shared" si="151"/>
        <v>1.5044237526780047E-11</v>
      </c>
      <c r="GH54" s="2">
        <f t="shared" si="152"/>
        <v>1.1309914195035958E-11</v>
      </c>
      <c r="GI54" s="2">
        <f t="shared" si="153"/>
        <v>7.3211619950002157E-11</v>
      </c>
      <c r="GJ54" s="2">
        <f t="shared" si="154"/>
        <v>4.3389023355953202E-10</v>
      </c>
      <c r="GK54" s="2">
        <f t="shared" si="155"/>
        <v>1.8966362869576715E-9</v>
      </c>
      <c r="GM54" s="107">
        <f t="shared" si="91"/>
        <v>3.0092100711901762E-4</v>
      </c>
      <c r="GN54" s="107">
        <f t="shared" si="156"/>
        <v>1.5609863127108678E-4</v>
      </c>
      <c r="GO54" s="107">
        <f t="shared" si="157"/>
        <v>1.2378369017200682E-4</v>
      </c>
      <c r="GP54" s="107">
        <f t="shared" si="158"/>
        <v>2.7041397011564141E-5</v>
      </c>
      <c r="GQ54" s="107">
        <f t="shared" si="159"/>
        <v>2.4032391886764541E-5</v>
      </c>
      <c r="GR54" s="107">
        <f t="shared" si="160"/>
        <v>4.0513238668370762E-5</v>
      </c>
      <c r="GS54" s="107">
        <f t="shared" si="161"/>
        <v>2.2547732822980439E-5</v>
      </c>
      <c r="GT54" s="107">
        <f t="shared" si="162"/>
        <v>2.7391165730190424E-5</v>
      </c>
      <c r="GU54" s="107">
        <f t="shared" si="163"/>
        <v>1.0524772633485919E-5</v>
      </c>
      <c r="GV54" s="107">
        <f t="shared" si="164"/>
        <v>6.4419418082056005E-6</v>
      </c>
      <c r="GW54" s="107">
        <f t="shared" si="165"/>
        <v>7.9207080487340529E-6</v>
      </c>
      <c r="GX54" s="107">
        <f t="shared" si="166"/>
        <v>2.75769156932681E-5</v>
      </c>
      <c r="GY54" s="107">
        <f t="shared" si="167"/>
        <v>1.980502963883026E-5</v>
      </c>
      <c r="GZ54" s="107">
        <f t="shared" si="168"/>
        <v>2.4300012794182178E-5</v>
      </c>
      <c r="HA54" s="107">
        <f t="shared" si="169"/>
        <v>1.5024517255204148E-6</v>
      </c>
      <c r="HC54" s="107">
        <f t="shared" si="123"/>
        <v>2.4625222581909961E-12</v>
      </c>
      <c r="HD54" s="107">
        <f t="shared" si="170"/>
        <v>2.0182681096161053E-13</v>
      </c>
      <c r="HE54" s="107">
        <f t="shared" si="171"/>
        <v>7.7972250965030086E-14</v>
      </c>
      <c r="HF54" s="107">
        <f t="shared" si="172"/>
        <v>4.0581823284417062E-16</v>
      </c>
      <c r="HG54" s="107">
        <f t="shared" si="173"/>
        <v>2.2696867646134797E-16</v>
      </c>
      <c r="HH54" s="107">
        <f t="shared" si="174"/>
        <v>1.0423337509231375E-15</v>
      </c>
      <c r="HI54" s="107">
        <f t="shared" si="175"/>
        <v>2.5379908155124135E-16</v>
      </c>
      <c r="HJ54" s="107">
        <f t="shared" si="176"/>
        <v>8.2562046989152473E-16</v>
      </c>
      <c r="HK54" s="107">
        <f t="shared" si="177"/>
        <v>5.2037864740649935E-17</v>
      </c>
      <c r="HL54" s="107">
        <f t="shared" si="178"/>
        <v>4.7817196938773427E-18</v>
      </c>
      <c r="HM54" s="107">
        <f t="shared" si="179"/>
        <v>4.5018080125969702E-18</v>
      </c>
      <c r="HN54" s="107">
        <f t="shared" si="180"/>
        <v>2.0654864509894815E-16</v>
      </c>
      <c r="HO54" s="107">
        <f t="shared" si="181"/>
        <v>1.2928210822708404E-16</v>
      </c>
      <c r="HP54" s="107">
        <f t="shared" si="182"/>
        <v>1.3372605251579504E-16</v>
      </c>
      <c r="HQ54" s="107">
        <f t="shared" si="183"/>
        <v>1.206722204730059E-20</v>
      </c>
      <c r="HS54" s="107">
        <f t="shared" si="92"/>
        <v>2.3598583898755111E-49</v>
      </c>
      <c r="HT54" s="107">
        <f t="shared" si="184"/>
        <v>2.8480794221118041E-54</v>
      </c>
      <c r="HU54" s="107">
        <f t="shared" si="185"/>
        <v>3.2699438614769685E-56</v>
      </c>
      <c r="HV54" s="107">
        <f t="shared" si="186"/>
        <v>1.6183984138754158E-66</v>
      </c>
      <c r="HW54" s="107">
        <f t="shared" si="187"/>
        <v>7.2285140896951157E-68</v>
      </c>
      <c r="HX54" s="107">
        <f t="shared" si="188"/>
        <v>2.5361551618460271E-65</v>
      </c>
      <c r="HY54" s="107">
        <f t="shared" si="189"/>
        <v>1.6691996327462369E-67</v>
      </c>
      <c r="HZ54" s="107">
        <f t="shared" si="190"/>
        <v>5.6209540991295666E-65</v>
      </c>
      <c r="IA54" s="107">
        <f t="shared" si="191"/>
        <v>7.0853367650635899E-70</v>
      </c>
      <c r="IB54" s="107">
        <f t="shared" si="192"/>
        <v>8.7820197191321635E-75</v>
      </c>
      <c r="IC54" s="107">
        <f t="shared" si="193"/>
        <v>8.1795345276617955E-76</v>
      </c>
      <c r="ID54" s="107">
        <f t="shared" si="194"/>
        <v>1.631741258636197E-68</v>
      </c>
      <c r="IE54" s="107">
        <f t="shared" si="195"/>
        <v>3.5900336851608474E-68</v>
      </c>
      <c r="IF54" s="107">
        <f t="shared" si="196"/>
        <v>2.1451824956554462E-69</v>
      </c>
      <c r="IG54" s="107">
        <f t="shared" si="197"/>
        <v>1.4048870715549995E-45</v>
      </c>
      <c r="II54" s="107">
        <f t="shared" si="93"/>
        <v>4.2223385657831892E-104</v>
      </c>
      <c r="IJ54" s="107">
        <f t="shared" si="94"/>
        <v>8.8661564113812529E-115</v>
      </c>
      <c r="IK54" s="107">
        <f t="shared" si="95"/>
        <v>4.863822365616207E-119</v>
      </c>
      <c r="IL54" s="107">
        <f t="shared" si="96"/>
        <v>3.8291188173961904E-142</v>
      </c>
      <c r="IM54" s="107">
        <f t="shared" si="97"/>
        <v>2.5543822748508412E-145</v>
      </c>
      <c r="IN54" s="107">
        <f t="shared" si="98"/>
        <v>4.7145003772182645E-140</v>
      </c>
      <c r="IO54" s="107">
        <f t="shared" si="99"/>
        <v>9.4605217818445826E-145</v>
      </c>
      <c r="IP54" s="107">
        <f t="shared" si="100"/>
        <v>1.8411754153265689E-139</v>
      </c>
      <c r="IQ54" s="107">
        <f t="shared" si="101"/>
        <v>2.8914612257147159E-150</v>
      </c>
      <c r="IR54" s="107">
        <f t="shared" si="102"/>
        <v>1.2395308331701001E-160</v>
      </c>
      <c r="IS54" s="107">
        <f t="shared" si="103"/>
        <v>1.5020107382328313E-163</v>
      </c>
      <c r="IT54" s="107">
        <f t="shared" si="104"/>
        <v>8.9682927576560774E-147</v>
      </c>
      <c r="IU54" s="107">
        <f t="shared" si="105"/>
        <v>1.4949969426346743E-144</v>
      </c>
      <c r="IV54" s="107">
        <f t="shared" si="106"/>
        <v>4.1900498226671128E-149</v>
      </c>
      <c r="IW54" s="107">
        <f t="shared" si="107"/>
        <v>5.0534301143679139E-151</v>
      </c>
      <c r="IY54" s="107">
        <f t="shared" si="108"/>
        <v>3.0092100958153988E-4</v>
      </c>
      <c r="IZ54" s="107">
        <f t="shared" si="109"/>
        <v>1.5609863147291359E-4</v>
      </c>
      <c r="JA54" s="107">
        <f t="shared" si="110"/>
        <v>1.2378369024997906E-4</v>
      </c>
      <c r="JB54" s="107">
        <f t="shared" si="111"/>
        <v>2.7041397011969958E-5</v>
      </c>
      <c r="JC54" s="107">
        <f t="shared" si="112"/>
        <v>2.4032391886991509E-5</v>
      </c>
      <c r="JD54" s="107">
        <f t="shared" si="113"/>
        <v>4.0513238669413094E-5</v>
      </c>
      <c r="JE54" s="107">
        <f t="shared" si="114"/>
        <v>2.2547732823234237E-5</v>
      </c>
      <c r="JF54" s="107">
        <f t="shared" si="115"/>
        <v>2.7391165731016044E-5</v>
      </c>
      <c r="JG54" s="107">
        <f t="shared" si="116"/>
        <v>1.0524772633537957E-5</v>
      </c>
      <c r="JH54" s="107">
        <f t="shared" si="117"/>
        <v>6.441941808210382E-6</v>
      </c>
      <c r="JI54" s="107">
        <f t="shared" si="118"/>
        <v>7.9207080487385541E-6</v>
      </c>
      <c r="JJ54" s="107">
        <f t="shared" si="119"/>
        <v>2.7576915693474647E-5</v>
      </c>
      <c r="JK54" s="107">
        <f t="shared" si="120"/>
        <v>1.9805029638959541E-5</v>
      </c>
      <c r="JL54" s="107">
        <f t="shared" si="121"/>
        <v>2.4300012794315904E-5</v>
      </c>
      <c r="JM54" s="107">
        <f t="shared" si="122"/>
        <v>1.5024517255204269E-6</v>
      </c>
    </row>
    <row r="55" spans="2:273" x14ac:dyDescent="0.25">
      <c r="B55" s="2">
        <v>27</v>
      </c>
      <c r="C55" s="37">
        <v>71.983999999999995</v>
      </c>
      <c r="D55" s="37">
        <v>73.468000000000004</v>
      </c>
      <c r="E55" s="37">
        <v>75.492000000000004</v>
      </c>
      <c r="F55" s="37">
        <v>70.656000000000006</v>
      </c>
      <c r="G55" s="37">
        <v>76.328000000000003</v>
      </c>
      <c r="H55" s="37">
        <v>80.599999999999994</v>
      </c>
      <c r="I55" s="37">
        <v>76.667000000000002</v>
      </c>
      <c r="J55" s="37">
        <v>75.349999999999994</v>
      </c>
      <c r="K55" s="37">
        <v>71.171999999999997</v>
      </c>
      <c r="L55" s="37">
        <v>70.763000000000005</v>
      </c>
      <c r="M55" s="37">
        <v>71.864000000000004</v>
      </c>
      <c r="N55" s="37">
        <v>73.492000000000004</v>
      </c>
      <c r="O55" s="37">
        <v>80.626999999999995</v>
      </c>
      <c r="P55" s="37">
        <v>72.932000000000002</v>
      </c>
      <c r="Q55" s="37">
        <v>70.671999999999997</v>
      </c>
      <c r="S55" s="4">
        <f>AY55 + (C$3 * _xlfn.NORM.DIST($B55, C$7, ABS(C$11), FALSE) * _xlfn.NORM.DIST(($B55 - C$7)*C$15, 0, ABS(C$11), TRUE) * 2)
               + (C$4 * _xlfn.NORM.DIST($B55, C$8, ABS(C$12), FALSE) * _xlfn.NORM.DIST(($B55 - C$8)*C$16, 0, ABS(C$12), TRUE) * 2)
               + (C$5 * _xlfn.NORM.DIST($B55, C$9, ABS(C$13), FALSE) * _xlfn.NORM.DIST(($B55 - C$9)*C$17, 0, ABS(C$13), TRUE) * 2)
               + (C$6 * _xlfn.NORM.DIST($B55, C$10, ABS(C$14), FALSE) * _xlfn.NORM.DIST(($B55 - C$10)*C$18, 0, ABS(C$14), TRUE) * 2)</f>
        <v>71.608169249744606</v>
      </c>
      <c r="T55" s="4">
        <f>AZ55 + (D$3 * _xlfn.NORM.DIST($B55, D$7, ABS(D$11), FALSE) * _xlfn.NORM.DIST(($B55 - D$7)*D$15, 0, ABS(D$11), TRUE) * 2)
               + (D$4 * _xlfn.NORM.DIST($B55, D$8, ABS(D$12), FALSE) * _xlfn.NORM.DIST(($B55 - D$8)*D$16, 0, ABS(D$12), TRUE) * 2)
               + (D$5 * _xlfn.NORM.DIST($B55, D$9, ABS(D$13), FALSE) * _xlfn.NORM.DIST(($B55 - D$9)*D$17, 0, ABS(D$13), TRUE) * 2)
               + (D$6 * _xlfn.NORM.DIST($B55, D$10, ABS(D$14), FALSE) * _xlfn.NORM.DIST(($B55 - D$10)*D$18, 0, ABS(D$14), TRUE) * 2)</f>
        <v>73.563380197458471</v>
      </c>
      <c r="U55" s="4">
        <f>BA55 + (E$3 * _xlfn.NORM.DIST($B55, E$7, ABS(E$11), FALSE) * _xlfn.NORM.DIST(($B55 - E$7)*E$15, 0, ABS(E$11), TRUE) * 2)
               + (E$4 * _xlfn.NORM.DIST($B55, E$8, ABS(E$12), FALSE) * _xlfn.NORM.DIST(($B55 - E$8)*E$16, 0, ABS(E$12), TRUE) * 2)
               + (E$5 * _xlfn.NORM.DIST($B55, E$9, ABS(E$13), FALSE) * _xlfn.NORM.DIST(($B55 - E$9)*E$17, 0, ABS(E$13), TRUE) * 2)
               + (E$6 * _xlfn.NORM.DIST($B55, E$10, ABS(E$14), FALSE) * _xlfn.NORM.DIST(($B55 - E$10)*E$18, 0, ABS(E$14), TRUE) * 2)</f>
        <v>74.756798037839957</v>
      </c>
      <c r="V55" s="4">
        <f>BB55 + (F$3 * _xlfn.NORM.DIST($B55, F$7, ABS(F$11), FALSE) * _xlfn.NORM.DIST(($B55 - F$7)*F$15, 0, ABS(F$11), TRUE) * 2)
               + (F$4 * _xlfn.NORM.DIST($B55, F$8, ABS(F$12), FALSE) * _xlfn.NORM.DIST(($B55 - F$8)*F$16, 0, ABS(F$12), TRUE) * 2)
               + (F$5 * _xlfn.NORM.DIST($B55, F$9, ABS(F$13), FALSE) * _xlfn.NORM.DIST(($B55 - F$9)*F$17, 0, ABS(F$13), TRUE) * 2)
               + (F$6 * _xlfn.NORM.DIST($B55, F$10, ABS(F$14), FALSE) * _xlfn.NORM.DIST(($B55 - F$10)*F$18, 0, ABS(F$14), TRUE) * 2)</f>
        <v>71.480591747854049</v>
      </c>
      <c r="W55" s="4">
        <f>BC55 + (G$3 * _xlfn.NORM.DIST($B55, G$7, ABS(G$11), FALSE) * _xlfn.NORM.DIST(($B55 - G$7)*G$15, 0, ABS(G$11), TRUE) * 2)
               + (G$4 * _xlfn.NORM.DIST($B55, G$8, ABS(G$12), FALSE) * _xlfn.NORM.DIST(($B55 - G$8)*G$16, 0, ABS(G$12), TRUE) * 2)
               + (G$5 * _xlfn.NORM.DIST($B55, G$9, ABS(G$13), FALSE) * _xlfn.NORM.DIST(($B55 - G$9)*G$17, 0, ABS(G$13), TRUE) * 2)
               + (G$6 * _xlfn.NORM.DIST($B55, G$10, ABS(G$14), FALSE) * _xlfn.NORM.DIST(($B55 - G$10)*G$18, 0, ABS(G$14), TRUE) * 2)</f>
        <v>76.1954482050796</v>
      </c>
      <c r="X55" s="4">
        <f>BD55 + (H$3 * _xlfn.NORM.DIST($B55, H$7, ABS(H$11), FALSE) * _xlfn.NORM.DIST(($B55 - H$7)*H$15, 0, ABS(H$11), TRUE) * 2)
               + (H$4 * _xlfn.NORM.DIST($B55, H$8, ABS(H$12), FALSE) * _xlfn.NORM.DIST(($B55 - H$8)*H$16, 0, ABS(H$12), TRUE) * 2)
               + (H$5 * _xlfn.NORM.DIST($B55, H$9, ABS(H$13), FALSE) * _xlfn.NORM.DIST(($B55 - H$9)*H$17, 0, ABS(H$13), TRUE) * 2)
               + (H$6 * _xlfn.NORM.DIST($B55, H$10, ABS(H$14), FALSE) * _xlfn.NORM.DIST(($B55 - H$10)*H$18, 0, ABS(H$14), TRUE) * 2)</f>
        <v>80.326448993100954</v>
      </c>
      <c r="Y55" s="4">
        <f>BE55 + (I$3 * _xlfn.NORM.DIST($B55, I$7, ABS(I$11), FALSE) * _xlfn.NORM.DIST(($B55 - I$7)*I$15, 0, ABS(I$11), TRUE) * 2)
               + (I$4 * _xlfn.NORM.DIST($B55, I$8, ABS(I$12), FALSE) * _xlfn.NORM.DIST(($B55 - I$8)*I$16, 0, ABS(I$12), TRUE) * 2)
               + (I$5 * _xlfn.NORM.DIST($B55, I$9, ABS(I$13), FALSE) * _xlfn.NORM.DIST(($B55 - I$9)*I$17, 0, ABS(I$13), TRUE) * 2)
               + (I$6 * _xlfn.NORM.DIST($B55, I$10, ABS(I$14), FALSE) * _xlfn.NORM.DIST(($B55 - I$10)*I$18, 0, ABS(I$14), TRUE) * 2)</f>
        <v>76.972367716032849</v>
      </c>
      <c r="Z55" s="4">
        <f>BF55 + (J$3 * _xlfn.NORM.DIST($B55, J$7, ABS(J$11), FALSE) * _xlfn.NORM.DIST(($B55 - J$7)*J$15, 0, ABS(J$11), TRUE) * 2)
               + (J$4 * _xlfn.NORM.DIST($B55, J$8, ABS(J$12), FALSE) * _xlfn.NORM.DIST(($B55 - J$8)*J$16, 0, ABS(J$12), TRUE) * 2)
               + (J$5 * _xlfn.NORM.DIST($B55, J$9, ABS(J$13), FALSE) * _xlfn.NORM.DIST(($B55 - J$9)*J$17, 0, ABS(J$13), TRUE) * 2)
               + (J$6 * _xlfn.NORM.DIST($B55, J$10, ABS(J$14), FALSE) * _xlfn.NORM.DIST(($B55 - J$10)*J$18, 0, ABS(J$14), TRUE) * 2)</f>
        <v>75.545846951517902</v>
      </c>
      <c r="AA55" s="4">
        <f>BG55 + (K$3 * _xlfn.NORM.DIST($B55, K$7, ABS(K$11), FALSE) * _xlfn.NORM.DIST(($B55 - K$7)*K$15, 0, ABS(K$11), TRUE) * 2)
               + (K$4 * _xlfn.NORM.DIST($B55, K$8, ABS(K$12), FALSE) * _xlfn.NORM.DIST(($B55 - K$8)*K$16, 0, ABS(K$12), TRUE) * 2)
               + (K$5 * _xlfn.NORM.DIST($B55, K$9, ABS(K$13), FALSE) * _xlfn.NORM.DIST(($B55 - K$9)*K$17, 0, ABS(K$13), TRUE) * 2)
               + (K$6 * _xlfn.NORM.DIST($B55, K$10, ABS(K$14), FALSE) * _xlfn.NORM.DIST(($B55 - K$10)*K$18, 0, ABS(K$14), TRUE) * 2)</f>
        <v>71.032764730288889</v>
      </c>
      <c r="AB55" s="4">
        <f>BH55 + (L$3 * _xlfn.NORM.DIST($B55, L$7, ABS(L$11), FALSE) * _xlfn.NORM.DIST(($B55 - L$7)*L$15, 0, ABS(L$11), TRUE) * 2)
               + (L$4 * _xlfn.NORM.DIST($B55, L$8, ABS(L$12), FALSE) * _xlfn.NORM.DIST(($B55 - L$8)*L$16, 0, ABS(L$12), TRUE) * 2)
               + (L$5 * _xlfn.NORM.DIST($B55, L$9, ABS(L$13), FALSE) * _xlfn.NORM.DIST(($B55 - L$9)*L$17, 0, ABS(L$13), TRUE) * 2)
               + (L$6 * _xlfn.NORM.DIST($B55, L$10, ABS(L$14), FALSE) * _xlfn.NORM.DIST(($B55 - L$10)*L$18, 0, ABS(L$14), TRUE) * 2)</f>
        <v>70.275842761700545</v>
      </c>
      <c r="AC55" s="4">
        <f>BI55 + (M$3 * _xlfn.NORM.DIST($B55, M$7, ABS(M$11), FALSE) * _xlfn.NORM.DIST(($B55 - M$7)*M$15, 0, ABS(M$11), TRUE) * 2)
               + (M$4 * _xlfn.NORM.DIST($B55, M$8, ABS(M$12), FALSE) * _xlfn.NORM.DIST(($B55 - M$8)*M$16, 0, ABS(M$12), TRUE) * 2)
               + (M$5 * _xlfn.NORM.DIST($B55, M$9, ABS(M$13), FALSE) * _xlfn.NORM.DIST(($B55 - M$9)*M$17, 0, ABS(M$13), TRUE) * 2)
               + (M$6 * _xlfn.NORM.DIST($B55, M$10, ABS(M$14), FALSE) * _xlfn.NORM.DIST(($B55 - M$10)*M$18, 0, ABS(M$14), TRUE) * 2)</f>
        <v>70.618676672108421</v>
      </c>
      <c r="AD55" s="4">
        <f>BJ55 + (N$3 * _xlfn.NORM.DIST($B55, N$7, ABS(N$11), FALSE) * _xlfn.NORM.DIST(($B55 - N$7)*N$15, 0, ABS(N$11), TRUE) * 2)
               + (N$4 * _xlfn.NORM.DIST($B55, N$8, ABS(N$12), FALSE) * _xlfn.NORM.DIST(($B55 - N$8)*N$16, 0, ABS(N$12), TRUE) * 2)
               + (N$5 * _xlfn.NORM.DIST($B55, N$9, ABS(N$13), FALSE) * _xlfn.NORM.DIST(($B55 - N$9)*N$17, 0, ABS(N$13), TRUE) * 2)
               + (N$6 * _xlfn.NORM.DIST($B55, N$10, ABS(N$14), FALSE) * _xlfn.NORM.DIST(($B55 - N$10)*N$18, 0, ABS(N$14), TRUE) * 2)</f>
        <v>73.695488000565078</v>
      </c>
      <c r="AE55" s="4">
        <f>BK55 + (O$3 * _xlfn.NORM.DIST($B55, O$7, ABS(O$11), FALSE) * _xlfn.NORM.DIST(($B55 - O$7)*O$15, 0, ABS(O$11), TRUE) * 2)
               + (O$4 * _xlfn.NORM.DIST($B55, O$8, ABS(O$12), FALSE) * _xlfn.NORM.DIST(($B55 - O$8)*O$16, 0, ABS(O$12), TRUE) * 2)
               + (O$5 * _xlfn.NORM.DIST($B55, O$9, ABS(O$13), FALSE) * _xlfn.NORM.DIST(($B55 - O$9)*O$17, 0, ABS(O$13), TRUE) * 2)
               + (O$6 * _xlfn.NORM.DIST($B55, O$10, ABS(O$14), FALSE) * _xlfn.NORM.DIST(($B55 - O$10)*O$18, 0, ABS(O$14), TRUE) * 2)</f>
        <v>81.054994185486152</v>
      </c>
      <c r="AF55" s="4">
        <f t="shared" si="10"/>
        <v>72.052257678526061</v>
      </c>
      <c r="AG55" s="4">
        <f t="shared" si="11"/>
        <v>70.558446990516288</v>
      </c>
      <c r="AI55" s="4">
        <f>IF(OR($B55 &lt; C$231, $B55 &gt; C$234), 0, C55-S55)</f>
        <v>0.37583075025538903</v>
      </c>
      <c r="AJ55" s="4">
        <f>IF(OR($B55 &lt; D$231, $B55 &gt; D$234), 0, D55-T55)</f>
        <v>-9.5380197458467819E-2</v>
      </c>
      <c r="AK55" s="4">
        <f>IF(OR($B55 &lt; E$231, $B55 &gt; E$234), 0, E55-U55)</f>
        <v>0.73520196216004763</v>
      </c>
      <c r="AL55" s="4">
        <f>IF(OR($B55 &lt; F$231, $B55 &gt; F$234), 0, F55-V55)</f>
        <v>-0.82459174785404343</v>
      </c>
      <c r="AM55" s="4">
        <f>IF(OR($B55 &lt; G$231, $B55 &gt; G$234), 0, G55-W55)</f>
        <v>0.1325517949204027</v>
      </c>
      <c r="AN55" s="4">
        <f>IF(OR($B55 &lt; H$231, $B55 &gt; H$234), 0, H55-X55)</f>
        <v>0.27355100689904077</v>
      </c>
      <c r="AO55" s="4">
        <f>IF(OR($B55 &lt; I$231, $B55 &gt; I$234), 0, I55-Y55)</f>
        <v>-0.30536771603284762</v>
      </c>
      <c r="AP55" s="4">
        <f>IF(OR($B55 &lt; J$231, $B55 &gt; J$234), 0, J55-Z55)</f>
        <v>-0.19584695151790754</v>
      </c>
      <c r="AQ55" s="4">
        <f>IF(OR($B55 &lt; K$231, $B55 &gt; K$234), 0, K55-AA55)</f>
        <v>0.13923526971110789</v>
      </c>
      <c r="AR55" s="4">
        <f>IF(OR($B55 &lt; L$231, $B55 &gt; L$234), 0, L55-AB55)</f>
        <v>0.48715723829946</v>
      </c>
      <c r="AS55" s="4">
        <f>IF(OR($B55 &lt; M$231, $B55 &gt; M$234), 0, M55-AC55)</f>
        <v>1.2453233278915832</v>
      </c>
      <c r="AT55" s="4">
        <f>IF(OR($B55 &lt; N$231, $B55 &gt; N$234), 0, N55-AD55)</f>
        <v>-0.20348800056507343</v>
      </c>
      <c r="AU55" s="4">
        <f>IF(OR($B55 &lt; O$231, $B55 &gt; O$234), 0, O55-AE55)</f>
        <v>-0.4279941854861562</v>
      </c>
      <c r="AV55" s="4">
        <f t="shared" si="124"/>
        <v>0.87974232147394105</v>
      </c>
      <c r="AW55" s="4">
        <f t="shared" si="124"/>
        <v>0.11355300948370939</v>
      </c>
      <c r="AY55" s="2">
        <f t="shared" si="44"/>
        <v>71.113584323902472</v>
      </c>
      <c r="AZ55" s="2">
        <f t="shared" si="125"/>
        <v>73.284474161358006</v>
      </c>
      <c r="BA55" s="2">
        <f t="shared" si="126"/>
        <v>74.522617811233474</v>
      </c>
      <c r="BB55" s="2">
        <f t="shared" si="127"/>
        <v>71.420855514621351</v>
      </c>
      <c r="BC55" s="2">
        <f t="shared" si="128"/>
        <v>76.143007987815309</v>
      </c>
      <c r="BD55" s="2">
        <f t="shared" si="129"/>
        <v>80.244318937493105</v>
      </c>
      <c r="BE55" s="2">
        <f t="shared" si="130"/>
        <v>76.921096107933906</v>
      </c>
      <c r="BF55" s="2">
        <f t="shared" si="131"/>
        <v>75.484526027964151</v>
      </c>
      <c r="BG55" s="2">
        <f t="shared" si="132"/>
        <v>71.005954054222968</v>
      </c>
      <c r="BH55" s="2">
        <f t="shared" si="133"/>
        <v>70.258282704809446</v>
      </c>
      <c r="BI55" s="2">
        <f t="shared" si="134"/>
        <v>70.597447817307824</v>
      </c>
      <c r="BJ55" s="2">
        <f t="shared" si="135"/>
        <v>73.630144896326868</v>
      </c>
      <c r="BK55" s="2">
        <f t="shared" si="136"/>
        <v>81.011291039319275</v>
      </c>
      <c r="BL55" s="2">
        <f t="shared" si="137"/>
        <v>72.000939028917585</v>
      </c>
      <c r="BM55" s="2">
        <f t="shared" si="138"/>
        <v>70.554937018992774</v>
      </c>
      <c r="BO55" s="2">
        <f t="shared" si="45"/>
        <v>71.983999999999995</v>
      </c>
      <c r="BP55" s="2">
        <f t="shared" si="46"/>
        <v>73.468000000000004</v>
      </c>
      <c r="BQ55" s="2">
        <f t="shared" si="47"/>
        <v>75.492000000000004</v>
      </c>
      <c r="BR55" s="2">
        <f t="shared" si="48"/>
        <v>70.656000000000006</v>
      </c>
      <c r="BS55" s="2">
        <f t="shared" si="49"/>
        <v>76.328000000000003</v>
      </c>
      <c r="BT55" s="2">
        <f t="shared" si="50"/>
        <v>80.599999999999994</v>
      </c>
      <c r="BU55" s="2">
        <f t="shared" si="51"/>
        <v>76.667000000000002</v>
      </c>
      <c r="BV55" s="2">
        <f t="shared" si="52"/>
        <v>75.349999999999994</v>
      </c>
      <c r="BW55" s="2">
        <f t="shared" si="53"/>
        <v>71.171999999999997</v>
      </c>
      <c r="BX55" s="2">
        <f t="shared" si="54"/>
        <v>70.763000000000005</v>
      </c>
      <c r="BY55" s="2">
        <f t="shared" si="55"/>
        <v>71.864000000000004</v>
      </c>
      <c r="BZ55" s="2">
        <f t="shared" si="56"/>
        <v>73.492000000000004</v>
      </c>
      <c r="CA55" s="2">
        <f t="shared" si="57"/>
        <v>80.626999999999995</v>
      </c>
      <c r="CB55" s="2">
        <f t="shared" si="58"/>
        <v>72.932000000000002</v>
      </c>
      <c r="CC55" s="2">
        <f t="shared" si="59"/>
        <v>70.671999999999997</v>
      </c>
      <c r="CE55" s="2" t="str">
        <f t="shared" si="60"/>
        <v/>
      </c>
      <c r="CF55" s="2" t="str">
        <f t="shared" si="61"/>
        <v/>
      </c>
      <c r="CG55" s="2" t="str">
        <f t="shared" si="62"/>
        <v/>
      </c>
      <c r="CH55" s="2" t="str">
        <f t="shared" si="63"/>
        <v/>
      </c>
      <c r="CI55" s="2" t="str">
        <f t="shared" si="64"/>
        <v/>
      </c>
      <c r="CJ55" s="2" t="str">
        <f t="shared" si="65"/>
        <v/>
      </c>
      <c r="CK55" s="2" t="str">
        <f t="shared" si="66"/>
        <v/>
      </c>
      <c r="CL55" s="2" t="str">
        <f t="shared" si="67"/>
        <v/>
      </c>
      <c r="CM55" s="2" t="str">
        <f t="shared" si="68"/>
        <v/>
      </c>
      <c r="CN55" s="2" t="str">
        <f t="shared" si="69"/>
        <v/>
      </c>
      <c r="CO55" s="2" t="str">
        <f t="shared" si="70"/>
        <v/>
      </c>
      <c r="CP55" s="2" t="str">
        <f t="shared" si="71"/>
        <v/>
      </c>
      <c r="CQ55" s="2" t="str">
        <f t="shared" si="72"/>
        <v/>
      </c>
      <c r="CR55" s="2" t="str">
        <f t="shared" si="73"/>
        <v/>
      </c>
      <c r="CS55" s="2" t="str">
        <f t="shared" si="74"/>
        <v/>
      </c>
      <c r="CU55" s="2" t="str">
        <f t="shared" si="75"/>
        <v/>
      </c>
      <c r="CV55" s="2" t="str">
        <f t="shared" si="76"/>
        <v/>
      </c>
      <c r="CW55" s="2" t="str">
        <f t="shared" si="77"/>
        <v/>
      </c>
      <c r="CX55" s="2" t="str">
        <f t="shared" si="78"/>
        <v/>
      </c>
      <c r="CY55" s="2" t="str">
        <f t="shared" si="79"/>
        <v/>
      </c>
      <c r="CZ55" s="2" t="str">
        <f t="shared" si="80"/>
        <v/>
      </c>
      <c r="DA55" s="2" t="str">
        <f t="shared" si="81"/>
        <v/>
      </c>
      <c r="DB55" s="2" t="str">
        <f t="shared" si="82"/>
        <v/>
      </c>
      <c r="DC55" s="2" t="str">
        <f t="shared" si="83"/>
        <v/>
      </c>
      <c r="DD55" s="2" t="str">
        <f t="shared" si="84"/>
        <v/>
      </c>
      <c r="DE55" s="2" t="str">
        <f t="shared" si="85"/>
        <v/>
      </c>
      <c r="DF55" s="2" t="str">
        <f t="shared" si="86"/>
        <v/>
      </c>
      <c r="DG55" s="2" t="str">
        <f t="shared" si="87"/>
        <v/>
      </c>
      <c r="DH55" s="2" t="str">
        <f t="shared" si="88"/>
        <v/>
      </c>
      <c r="DI55" s="2" t="str">
        <f t="shared" si="89"/>
        <v/>
      </c>
      <c r="DK55" s="2">
        <f t="shared" si="17"/>
        <v>71.13098870967741</v>
      </c>
      <c r="DL55" s="2">
        <f t="shared" si="139"/>
        <v>73.301872983870979</v>
      </c>
      <c r="DM55" s="2">
        <f t="shared" si="139"/>
        <v>74.533494868035177</v>
      </c>
      <c r="DN55" s="2">
        <f t="shared" si="139"/>
        <v>71.439043226381457</v>
      </c>
      <c r="DO55" s="2">
        <f t="shared" si="139"/>
        <v>76.148934200879751</v>
      </c>
      <c r="DP55" s="2">
        <f t="shared" si="139"/>
        <v>80.237046902852072</v>
      </c>
      <c r="DQ55" s="2">
        <f t="shared" si="139"/>
        <v>76.914061766862147</v>
      </c>
      <c r="DR55" s="2">
        <f t="shared" si="139"/>
        <v>75.485608734402831</v>
      </c>
      <c r="DS55" s="2">
        <f t="shared" si="139"/>
        <v>71.016800000000003</v>
      </c>
      <c r="DT55" s="2">
        <f t="shared" si="139"/>
        <v>70.270458657767875</v>
      </c>
      <c r="DU55" s="2">
        <f t="shared" si="139"/>
        <v>70.60899110122358</v>
      </c>
      <c r="DV55" s="2">
        <f t="shared" si="139"/>
        <v>73.638326429618772</v>
      </c>
      <c r="DW55" s="2">
        <f t="shared" si="139"/>
        <v>81.016885695187142</v>
      </c>
      <c r="DX55" s="2">
        <f t="shared" si="139"/>
        <v>72.002032308377906</v>
      </c>
      <c r="DY55" s="2">
        <f t="shared" si="139"/>
        <v>70.54962506841818</v>
      </c>
      <c r="EA55" s="2">
        <f t="shared" si="19"/>
        <v>60.759002884338045</v>
      </c>
      <c r="EB55" s="2">
        <f t="shared" si="20"/>
        <v>64.587615790837816</v>
      </c>
      <c r="EC55" s="2">
        <f t="shared" si="21"/>
        <v>69.276732352941153</v>
      </c>
      <c r="ED55" s="2">
        <f t="shared" si="22"/>
        <v>62.770820612431443</v>
      </c>
      <c r="EE55" s="2">
        <f t="shared" si="23"/>
        <v>73.382728290676411</v>
      </c>
      <c r="EF55" s="2">
        <f t="shared" si="24"/>
        <v>83.465081238574029</v>
      </c>
      <c r="EG55" s="2">
        <f t="shared" si="25"/>
        <v>79.942503067031268</v>
      </c>
      <c r="EH55" s="2">
        <f t="shared" si="26"/>
        <v>74.985139679255042</v>
      </c>
      <c r="EI55" s="2">
        <f t="shared" si="27"/>
        <v>65.555398147463833</v>
      </c>
      <c r="EJ55" s="2">
        <f t="shared" si="28"/>
        <v>64.498608404966575</v>
      </c>
      <c r="EK55" s="2">
        <f t="shared" si="29"/>
        <v>65.587366762177624</v>
      </c>
      <c r="EL55" s="2">
        <f t="shared" si="30"/>
        <v>70.016956032862197</v>
      </c>
      <c r="EM55" s="2">
        <f t="shared" si="31"/>
        <v>79.175819768386333</v>
      </c>
      <c r="EN55" s="2">
        <f t="shared" si="32"/>
        <v>71.801197596795745</v>
      </c>
      <c r="EO55" s="2">
        <f t="shared" si="33"/>
        <v>71.169616344493335</v>
      </c>
      <c r="EQ55" s="2">
        <f t="shared" si="34"/>
        <v>60.495208989734309</v>
      </c>
      <c r="ER55" s="2">
        <f t="shared" si="140"/>
        <v>66.176314992577048</v>
      </c>
      <c r="ES55" s="2">
        <f t="shared" si="140"/>
        <v>68.422748826621742</v>
      </c>
      <c r="ET55" s="2">
        <f t="shared" si="140"/>
        <v>65.973634634833815</v>
      </c>
      <c r="EU55" s="2">
        <f t="shared" si="140"/>
        <v>73.929941391395616</v>
      </c>
      <c r="EV55" s="2">
        <f t="shared" si="140"/>
        <v>76.853478359167028</v>
      </c>
      <c r="EW55" s="2">
        <f t="shared" si="140"/>
        <v>77.755775011091501</v>
      </c>
      <c r="EX55" s="2">
        <f t="shared" si="140"/>
        <v>71.205366945093573</v>
      </c>
      <c r="EY55" s="2">
        <f t="shared" si="140"/>
        <v>63.282283897621092</v>
      </c>
      <c r="EZ55" s="2">
        <f t="shared" si="140"/>
        <v>65.646451540071297</v>
      </c>
      <c r="FA55" s="2">
        <f t="shared" si="140"/>
        <v>65.558829037844362</v>
      </c>
      <c r="FB55" s="2">
        <f t="shared" si="140"/>
        <v>69.183140921496673</v>
      </c>
      <c r="FC55" s="2">
        <f t="shared" si="140"/>
        <v>76.377198969543031</v>
      </c>
      <c r="FD55" s="2">
        <f t="shared" si="140"/>
        <v>69.658312195837169</v>
      </c>
      <c r="FE55" s="2">
        <f t="shared" si="140"/>
        <v>71.136133025490864</v>
      </c>
      <c r="FG55" s="2">
        <f t="shared" si="36"/>
        <v>1.6780186615897978E-3</v>
      </c>
      <c r="FH55" s="2">
        <f t="shared" si="141"/>
        <v>1.9965927274651183E-3</v>
      </c>
      <c r="FI55" s="2">
        <f t="shared" si="141"/>
        <v>2.0691550658689249E-3</v>
      </c>
      <c r="FJ55" s="2">
        <f t="shared" si="141"/>
        <v>2.0982054364197438E-3</v>
      </c>
      <c r="FK55" s="2">
        <f t="shared" si="141"/>
        <v>2.1423615108368361E-3</v>
      </c>
      <c r="FL55" s="2">
        <f t="shared" si="141"/>
        <v>2.2527749038393202E-3</v>
      </c>
      <c r="FM55" s="2">
        <f t="shared" si="141"/>
        <v>2.3227596075708614E-3</v>
      </c>
      <c r="FN55" s="2">
        <f t="shared" si="141"/>
        <v>2.1633832104512702E-3</v>
      </c>
      <c r="FO55" s="2">
        <f t="shared" si="141"/>
        <v>1.9859270604436442E-3</v>
      </c>
      <c r="FP55" s="2">
        <f t="shared" si="141"/>
        <v>2.1095406931866457E-3</v>
      </c>
      <c r="FQ55" s="2">
        <f t="shared" si="141"/>
        <v>2.2987151439136338E-3</v>
      </c>
      <c r="FR55" s="2">
        <f t="shared" si="141"/>
        <v>2.2592368036583117E-3</v>
      </c>
      <c r="FS55" s="2">
        <f t="shared" si="141"/>
        <v>3.0388132949692422E-3</v>
      </c>
      <c r="FT55" s="2">
        <f t="shared" si="141"/>
        <v>5.4436721881978394E-3</v>
      </c>
      <c r="FU55" s="2">
        <f t="shared" si="141"/>
        <v>8.5677828953207701E-3</v>
      </c>
      <c r="FW55" s="2">
        <f t="shared" si="90"/>
        <v>8.5882991786443324E-12</v>
      </c>
      <c r="FX55" s="2">
        <f t="shared" si="142"/>
        <v>1.5037515014690583E-11</v>
      </c>
      <c r="FY55" s="2">
        <f t="shared" si="143"/>
        <v>1.5844999504359081E-11</v>
      </c>
      <c r="FZ55" s="2">
        <f t="shared" si="144"/>
        <v>1.6414458511668155E-11</v>
      </c>
      <c r="GA55" s="2">
        <f t="shared" si="145"/>
        <v>1.576605278350155E-11</v>
      </c>
      <c r="GB55" s="2">
        <f t="shared" si="146"/>
        <v>1.5005911800529448E-11</v>
      </c>
      <c r="GC55" s="2">
        <f t="shared" si="147"/>
        <v>2.4776909113975921E-11</v>
      </c>
      <c r="GD55" s="2">
        <f t="shared" si="148"/>
        <v>2.3127052925294434E-11</v>
      </c>
      <c r="GE55" s="2">
        <f t="shared" si="149"/>
        <v>2.2054766360692199E-11</v>
      </c>
      <c r="GF55" s="2">
        <f t="shared" si="150"/>
        <v>2.1636200923572053E-11</v>
      </c>
      <c r="GG55" s="2">
        <f t="shared" si="151"/>
        <v>1.8939572923457107E-11</v>
      </c>
      <c r="GH55" s="2">
        <f t="shared" si="152"/>
        <v>1.4238338385300633E-11</v>
      </c>
      <c r="GI55" s="2">
        <f t="shared" si="153"/>
        <v>9.0258706943093506E-11</v>
      </c>
      <c r="GJ55" s="2">
        <f t="shared" si="154"/>
        <v>5.2567001871794438E-10</v>
      </c>
      <c r="GK55" s="2">
        <f t="shared" si="155"/>
        <v>2.2641600963659311E-9</v>
      </c>
      <c r="GM55" s="107">
        <f t="shared" si="91"/>
        <v>4.852649876348674E-4</v>
      </c>
      <c r="GN55" s="107">
        <f t="shared" si="156"/>
        <v>2.66287929592373E-4</v>
      </c>
      <c r="GO55" s="107">
        <f t="shared" si="157"/>
        <v>2.150926784497104E-4</v>
      </c>
      <c r="GP55" s="107">
        <f t="shared" si="158"/>
        <v>5.2116438336223913E-5</v>
      </c>
      <c r="GQ55" s="107">
        <f t="shared" si="159"/>
        <v>4.6787765839342244E-5</v>
      </c>
      <c r="GR55" s="107">
        <f t="shared" si="160"/>
        <v>7.6510215551302052E-5</v>
      </c>
      <c r="GS55" s="107">
        <f t="shared" si="161"/>
        <v>4.4463339433419561E-5</v>
      </c>
      <c r="GT55" s="107">
        <f t="shared" si="162"/>
        <v>5.2908692412035398E-5</v>
      </c>
      <c r="GU55" s="107">
        <f t="shared" si="163"/>
        <v>2.1491243570995761E-5</v>
      </c>
      <c r="GV55" s="107">
        <f t="shared" si="164"/>
        <v>1.3690764699278134E-5</v>
      </c>
      <c r="GW55" s="107">
        <f t="shared" si="165"/>
        <v>1.6764524654629936E-5</v>
      </c>
      <c r="GX55" s="107">
        <f t="shared" si="166"/>
        <v>5.3480330615789306E-5</v>
      </c>
      <c r="GY55" s="107">
        <f t="shared" si="167"/>
        <v>3.8172229708189298E-5</v>
      </c>
      <c r="GZ55" s="107">
        <f t="shared" si="168"/>
        <v>4.6771176001015895E-5</v>
      </c>
      <c r="HA55" s="107">
        <f t="shared" si="169"/>
        <v>3.5178809730380887E-6</v>
      </c>
      <c r="HC55" s="107">
        <f t="shared" si="123"/>
        <v>6.7177480731192468E-12</v>
      </c>
      <c r="HD55" s="107">
        <f t="shared" si="170"/>
        <v>6.2394191675706004E-13</v>
      </c>
      <c r="HE55" s="107">
        <f t="shared" si="171"/>
        <v>2.5153095402659868E-13</v>
      </c>
      <c r="HF55" s="107">
        <f t="shared" si="172"/>
        <v>1.6350132026899576E-15</v>
      </c>
      <c r="HG55" s="107">
        <f t="shared" si="173"/>
        <v>9.3777532216539841E-16</v>
      </c>
      <c r="HH55" s="107">
        <f t="shared" si="174"/>
        <v>4.0577596730332238E-15</v>
      </c>
      <c r="HI55" s="107">
        <f t="shared" si="175"/>
        <v>1.0704436106865859E-15</v>
      </c>
      <c r="HJ55" s="107">
        <f t="shared" si="176"/>
        <v>3.2968537142878251E-15</v>
      </c>
      <c r="HK55" s="107">
        <f t="shared" si="177"/>
        <v>2.3152513045237064E-16</v>
      </c>
      <c r="HL55" s="107">
        <f t="shared" si="178"/>
        <v>2.3503750093748867E-17</v>
      </c>
      <c r="HM55" s="107">
        <f t="shared" si="179"/>
        <v>2.2287316610479941E-17</v>
      </c>
      <c r="HN55" s="107">
        <f t="shared" si="180"/>
        <v>8.5624724099850746E-16</v>
      </c>
      <c r="HO55" s="107">
        <f t="shared" si="181"/>
        <v>5.2169712937908226E-16</v>
      </c>
      <c r="HP55" s="107">
        <f t="shared" si="182"/>
        <v>5.452975975666513E-16</v>
      </c>
      <c r="HQ55" s="107">
        <f t="shared" si="183"/>
        <v>7.260330912308481E-20</v>
      </c>
      <c r="HS55" s="107">
        <f t="shared" si="92"/>
        <v>3.0888795176059572E-48</v>
      </c>
      <c r="HT55" s="107">
        <f t="shared" si="184"/>
        <v>5.1802499017833757E-53</v>
      </c>
      <c r="HU55" s="107">
        <f t="shared" si="185"/>
        <v>6.6670389040706699E-55</v>
      </c>
      <c r="HV55" s="107">
        <f t="shared" si="186"/>
        <v>5.9282292568907483E-65</v>
      </c>
      <c r="HW55" s="107">
        <f t="shared" si="187"/>
        <v>2.8461970655252499E-66</v>
      </c>
      <c r="HX55" s="107">
        <f t="shared" si="188"/>
        <v>8.640284983575814E-64</v>
      </c>
      <c r="HY55" s="107">
        <f t="shared" si="189"/>
        <v>6.904359057650183E-66</v>
      </c>
      <c r="HZ55" s="107">
        <f t="shared" si="190"/>
        <v>2.0010047205106345E-63</v>
      </c>
      <c r="IA55" s="107">
        <f t="shared" si="191"/>
        <v>3.306555111416601E-68</v>
      </c>
      <c r="IB55" s="107">
        <f t="shared" si="192"/>
        <v>5.3633693313658007E-73</v>
      </c>
      <c r="IC55" s="107">
        <f t="shared" si="193"/>
        <v>5.2225318046286875E-74</v>
      </c>
      <c r="ID55" s="107">
        <f t="shared" si="194"/>
        <v>6.5651558243050599E-67</v>
      </c>
      <c r="IE55" s="107">
        <f t="shared" si="195"/>
        <v>1.3021037925335465E-66</v>
      </c>
      <c r="IF55" s="107">
        <f t="shared" si="196"/>
        <v>8.2779474201740426E-68</v>
      </c>
      <c r="IG55" s="107">
        <f t="shared" si="197"/>
        <v>1.4256536815428271E-44</v>
      </c>
      <c r="II55" s="107">
        <f t="shared" si="93"/>
        <v>2.7999248007843392E-102</v>
      </c>
      <c r="IJ55" s="107">
        <f t="shared" si="94"/>
        <v>1.00911654179421E-112</v>
      </c>
      <c r="IK55" s="107">
        <f t="shared" si="95"/>
        <v>6.6853306623434409E-117</v>
      </c>
      <c r="IL55" s="107">
        <f t="shared" si="96"/>
        <v>1.3999067645570985E-139</v>
      </c>
      <c r="IM55" s="107">
        <f t="shared" si="97"/>
        <v>1.0570469708872844E-142</v>
      </c>
      <c r="IN55" s="107">
        <f t="shared" si="98"/>
        <v>1.5463173976569912E-137</v>
      </c>
      <c r="IO55" s="107">
        <f t="shared" si="99"/>
        <v>4.2650935081626444E-142</v>
      </c>
      <c r="IP55" s="107">
        <f t="shared" si="100"/>
        <v>6.5136160540106004E-137</v>
      </c>
      <c r="IQ55" s="107">
        <f t="shared" si="101"/>
        <v>1.6018747466899924E-147</v>
      </c>
      <c r="IR55" s="107">
        <f t="shared" si="102"/>
        <v>1.061983652825237E-157</v>
      </c>
      <c r="IS55" s="107">
        <f t="shared" si="103"/>
        <v>1.4044820312545877E-160</v>
      </c>
      <c r="IT55" s="107">
        <f t="shared" si="104"/>
        <v>3.8494630608884027E-144</v>
      </c>
      <c r="IU55" s="107">
        <f t="shared" si="105"/>
        <v>5.2495913522410022E-142</v>
      </c>
      <c r="IV55" s="107">
        <f t="shared" si="106"/>
        <v>1.6936497674890631E-146</v>
      </c>
      <c r="IW55" s="107">
        <f t="shared" si="107"/>
        <v>2.0900268370152425E-148</v>
      </c>
      <c r="IY55" s="107">
        <f t="shared" si="108"/>
        <v>4.8526499435261545E-4</v>
      </c>
      <c r="IZ55" s="107">
        <f t="shared" si="109"/>
        <v>2.6628793021631493E-4</v>
      </c>
      <c r="JA55" s="107">
        <f t="shared" si="110"/>
        <v>2.1509267870124135E-4</v>
      </c>
      <c r="JB55" s="107">
        <f t="shared" si="111"/>
        <v>5.2116438337858924E-5</v>
      </c>
      <c r="JC55" s="107">
        <f t="shared" si="112"/>
        <v>4.6787765840280018E-5</v>
      </c>
      <c r="JD55" s="107">
        <f t="shared" si="113"/>
        <v>7.6510215555359814E-5</v>
      </c>
      <c r="JE55" s="107">
        <f t="shared" si="114"/>
        <v>4.4463339434490007E-5</v>
      </c>
      <c r="JF55" s="107">
        <f t="shared" si="115"/>
        <v>5.2908692415332254E-5</v>
      </c>
      <c r="JG55" s="107">
        <f t="shared" si="116"/>
        <v>2.1491243571227286E-5</v>
      </c>
      <c r="JH55" s="107">
        <f t="shared" si="117"/>
        <v>1.3690764699301637E-5</v>
      </c>
      <c r="JI55" s="107">
        <f t="shared" si="118"/>
        <v>1.6764524654652223E-5</v>
      </c>
      <c r="JJ55" s="107">
        <f t="shared" si="119"/>
        <v>5.3480330616645555E-5</v>
      </c>
      <c r="JK55" s="107">
        <f t="shared" si="120"/>
        <v>3.8172229708710996E-5</v>
      </c>
      <c r="JL55" s="107">
        <f t="shared" si="121"/>
        <v>4.6771176001561195E-5</v>
      </c>
      <c r="JM55" s="107">
        <f t="shared" si="122"/>
        <v>3.5178809730381611E-6</v>
      </c>
    </row>
    <row r="56" spans="2:273" x14ac:dyDescent="0.25">
      <c r="B56" s="2">
        <v>28</v>
      </c>
      <c r="C56" s="37">
        <v>71.968999999999994</v>
      </c>
      <c r="D56" s="37">
        <v>74.322999999999993</v>
      </c>
      <c r="E56" s="37">
        <v>76.278999999999996</v>
      </c>
      <c r="F56" s="37">
        <v>71.933999999999997</v>
      </c>
      <c r="G56" s="37">
        <v>76.197000000000003</v>
      </c>
      <c r="H56" s="37">
        <v>80.566999999999993</v>
      </c>
      <c r="I56" s="37">
        <v>78.483000000000004</v>
      </c>
      <c r="J56" s="37">
        <v>76.516999999999996</v>
      </c>
      <c r="K56" s="37">
        <v>71.052000000000007</v>
      </c>
      <c r="L56" s="37">
        <v>70.305000000000007</v>
      </c>
      <c r="M56" s="37">
        <v>71.186000000000007</v>
      </c>
      <c r="N56" s="37">
        <v>73.965999999999994</v>
      </c>
      <c r="O56" s="37">
        <v>82.016999999999996</v>
      </c>
      <c r="P56" s="37">
        <v>72.424000000000007</v>
      </c>
      <c r="Q56" s="37">
        <v>70.311000000000007</v>
      </c>
      <c r="S56" s="4">
        <f>AY56 + (C$3 * _xlfn.NORM.DIST($B56, C$7, ABS(C$11), FALSE) * _xlfn.NORM.DIST(($B56 - C$7)*C$15, 0, ABS(C$11), TRUE) * 2)
               + (C$4 * _xlfn.NORM.DIST($B56, C$8, ABS(C$12), FALSE) * _xlfn.NORM.DIST(($B56 - C$8)*C$16, 0, ABS(C$12), TRUE) * 2)
               + (C$5 * _xlfn.NORM.DIST($B56, C$9, ABS(C$13), FALSE) * _xlfn.NORM.DIST(($B56 - C$9)*C$17, 0, ABS(C$13), TRUE) * 2)
               + (C$6 * _xlfn.NORM.DIST($B56, C$10, ABS(C$14), FALSE) * _xlfn.NORM.DIST(($B56 - C$10)*C$18, 0, ABS(C$14), TRUE) * 2)</f>
        <v>71.885054690838459</v>
      </c>
      <c r="T56" s="4">
        <f>AZ56 + (D$3 * _xlfn.NORM.DIST($B56, D$7, ABS(D$11), FALSE) * _xlfn.NORM.DIST(($B56 - D$7)*D$15, 0, ABS(D$11), TRUE) * 2)
               + (D$4 * _xlfn.NORM.DIST($B56, D$8, ABS(D$12), FALSE) * _xlfn.NORM.DIST(($B56 - D$8)*D$16, 0, ABS(D$12), TRUE) * 2)
               + (D$5 * _xlfn.NORM.DIST($B56, D$9, ABS(D$13), FALSE) * _xlfn.NORM.DIST(($B56 - D$9)*D$17, 0, ABS(D$13), TRUE) * 2)
               + (D$6 * _xlfn.NORM.DIST($B56, D$10, ABS(D$14), FALSE) * _xlfn.NORM.DIST(($B56 - D$10)*D$18, 0, ABS(D$14), TRUE) * 2)</f>
        <v>73.820727113452065</v>
      </c>
      <c r="U56" s="4">
        <f>BA56 + (E$3 * _xlfn.NORM.DIST($B56, E$7, ABS(E$11), FALSE) * _xlfn.NORM.DIST(($B56 - E$7)*E$15, 0, ABS(E$11), TRUE) * 2)
               + (E$4 * _xlfn.NORM.DIST($B56, E$8, ABS(E$12), FALSE) * _xlfn.NORM.DIST(($B56 - E$8)*E$16, 0, ABS(E$12), TRUE) * 2)
               + (E$5 * _xlfn.NORM.DIST($B56, E$9, ABS(E$13), FALSE) * _xlfn.NORM.DIST(($B56 - E$9)*E$17, 0, ABS(E$13), TRUE) * 2)
               + (E$6 * _xlfn.NORM.DIST($B56, E$10, ABS(E$14), FALSE) * _xlfn.NORM.DIST(($B56 - E$10)*E$18, 0, ABS(E$14), TRUE) * 2)</f>
        <v>75.024252351046627</v>
      </c>
      <c r="V56" s="4">
        <f>BB56 + (F$3 * _xlfn.NORM.DIST($B56, F$7, ABS(F$11), FALSE) * _xlfn.NORM.DIST(($B56 - F$7)*F$15, 0, ABS(F$11), TRUE) * 2)
               + (F$4 * _xlfn.NORM.DIST($B56, F$8, ABS(F$12), FALSE) * _xlfn.NORM.DIST(($B56 - F$8)*F$16, 0, ABS(F$12), TRUE) * 2)
               + (F$5 * _xlfn.NORM.DIST($B56, F$9, ABS(F$13), FALSE) * _xlfn.NORM.DIST(($B56 - F$9)*F$17, 0, ABS(F$13), TRUE) * 2)
               + (F$6 * _xlfn.NORM.DIST($B56, F$10, ABS(F$14), FALSE) * _xlfn.NORM.DIST(($B56 - F$10)*F$18, 0, ABS(F$14), TRUE) * 2)</f>
        <v>71.634873992711974</v>
      </c>
      <c r="W56" s="4">
        <f>BC56 + (G$3 * _xlfn.NORM.DIST($B56, G$7, ABS(G$11), FALSE) * _xlfn.NORM.DIST(($B56 - G$7)*G$15, 0, ABS(G$11), TRUE) * 2)
               + (G$4 * _xlfn.NORM.DIST($B56, G$8, ABS(G$12), FALSE) * _xlfn.NORM.DIST(($B56 - G$8)*G$16, 0, ABS(G$12), TRUE) * 2)
               + (G$5 * _xlfn.NORM.DIST($B56, G$9, ABS(G$13), FALSE) * _xlfn.NORM.DIST(($B56 - G$9)*G$17, 0, ABS(G$13), TRUE) * 2)
               + (G$6 * _xlfn.NORM.DIST($B56, G$10, ABS(G$14), FALSE) * _xlfn.NORM.DIST(($B56 - G$10)*G$18, 0, ABS(G$14), TRUE) * 2)</f>
        <v>76.459282204670941</v>
      </c>
      <c r="X56" s="4">
        <f>BD56 + (H$3 * _xlfn.NORM.DIST($B56, H$7, ABS(H$11), FALSE) * _xlfn.NORM.DIST(($B56 - H$7)*H$15, 0, ABS(H$11), TRUE) * 2)
               + (H$4 * _xlfn.NORM.DIST($B56, H$8, ABS(H$12), FALSE) * _xlfn.NORM.DIST(($B56 - H$8)*H$16, 0, ABS(H$12), TRUE) * 2)
               + (H$5 * _xlfn.NORM.DIST($B56, H$9, ABS(H$13), FALSE) * _xlfn.NORM.DIST(($B56 - H$9)*H$17, 0, ABS(H$13), TRUE) * 2)
               + (H$6 * _xlfn.NORM.DIST($B56, H$10, ABS(H$14), FALSE) * _xlfn.NORM.DIST(($B56 - H$10)*H$18, 0, ABS(H$14), TRUE) * 2)</f>
        <v>80.513110816303282</v>
      </c>
      <c r="Y56" s="4">
        <f>BE56 + (I$3 * _xlfn.NORM.DIST($B56, I$7, ABS(I$11), FALSE) * _xlfn.NORM.DIST(($B56 - I$7)*I$15, 0, ABS(I$11), TRUE) * 2)
               + (I$4 * _xlfn.NORM.DIST($B56, I$8, ABS(I$12), FALSE) * _xlfn.NORM.DIST(($B56 - I$8)*I$16, 0, ABS(I$12), TRUE) * 2)
               + (I$5 * _xlfn.NORM.DIST($B56, I$9, ABS(I$13), FALSE) * _xlfn.NORM.DIST(($B56 - I$9)*I$17, 0, ABS(I$13), TRUE) * 2)
               + (I$6 * _xlfn.NORM.DIST($B56, I$10, ABS(I$14), FALSE) * _xlfn.NORM.DIST(($B56 - I$10)*I$18, 0, ABS(I$14), TRUE) * 2)</f>
        <v>77.172420657365535</v>
      </c>
      <c r="Z56" s="4">
        <f>BF56 + (J$3 * _xlfn.NORM.DIST($B56, J$7, ABS(J$11), FALSE) * _xlfn.NORM.DIST(($B56 - J$7)*J$15, 0, ABS(J$11), TRUE) * 2)
               + (J$4 * _xlfn.NORM.DIST($B56, J$8, ABS(J$12), FALSE) * _xlfn.NORM.DIST(($B56 - J$8)*J$16, 0, ABS(J$12), TRUE) * 2)
               + (J$5 * _xlfn.NORM.DIST($B56, J$9, ABS(J$13), FALSE) * _xlfn.NORM.DIST(($B56 - J$9)*J$17, 0, ABS(J$13), TRUE) * 2)
               + (J$6 * _xlfn.NORM.DIST($B56, J$10, ABS(J$14), FALSE) * _xlfn.NORM.DIST(($B56 - J$10)*J$18, 0, ABS(J$14), TRUE) * 2)</f>
        <v>75.775906708880967</v>
      </c>
      <c r="AA56" s="4">
        <f>BG56 + (K$3 * _xlfn.NORM.DIST($B56, K$7, ABS(K$11), FALSE) * _xlfn.NORM.DIST(($B56 - K$7)*K$15, 0, ABS(K$11), TRUE) * 2)
               + (K$4 * _xlfn.NORM.DIST($B56, K$8, ABS(K$12), FALSE) * _xlfn.NORM.DIST(($B56 - K$8)*K$16, 0, ABS(K$12), TRUE) * 2)
               + (K$5 * _xlfn.NORM.DIST($B56, K$9, ABS(K$13), FALSE) * _xlfn.NORM.DIST(($B56 - K$9)*K$17, 0, ABS(K$13), TRUE) * 2)
               + (K$6 * _xlfn.NORM.DIST($B56, K$10, ABS(K$14), FALSE) * _xlfn.NORM.DIST(($B56 - K$10)*K$18, 0, ABS(K$14), TRUE) * 2)</f>
        <v>71.103736298236754</v>
      </c>
      <c r="AB56" s="4">
        <f>BH56 + (L$3 * _xlfn.NORM.DIST($B56, L$7, ABS(L$11), FALSE) * _xlfn.NORM.DIST(($B56 - L$7)*L$15, 0, ABS(L$11), TRUE) * 2)
               + (L$4 * _xlfn.NORM.DIST($B56, L$8, ABS(L$12), FALSE) * _xlfn.NORM.DIST(($B56 - L$8)*L$16, 0, ABS(L$12), TRUE) * 2)
               + (L$5 * _xlfn.NORM.DIST($B56, L$9, ABS(L$13), FALSE) * _xlfn.NORM.DIST(($B56 - L$9)*L$17, 0, ABS(L$13), TRUE) * 2)
               + (L$6 * _xlfn.NORM.DIST($B56, L$10, ABS(L$14), FALSE) * _xlfn.NORM.DIST(($B56 - L$10)*L$18, 0, ABS(L$14), TRUE) * 2)</f>
        <v>70.350653176014518</v>
      </c>
      <c r="AC56" s="4">
        <f>BI56 + (M$3 * _xlfn.NORM.DIST($B56, M$7, ABS(M$11), FALSE) * _xlfn.NORM.DIST(($B56 - M$7)*M$15, 0, ABS(M$11), TRUE) * 2)
               + (M$4 * _xlfn.NORM.DIST($B56, M$8, ABS(M$12), FALSE) * _xlfn.NORM.DIST(($B56 - M$8)*M$16, 0, ABS(M$12), TRUE) * 2)
               + (M$5 * _xlfn.NORM.DIST($B56, M$9, ABS(M$13), FALSE) * _xlfn.NORM.DIST(($B56 - M$9)*M$17, 0, ABS(M$13), TRUE) * 2)
               + (M$6 * _xlfn.NORM.DIST($B56, M$10, ABS(M$14), FALSE) * _xlfn.NORM.DIST(($B56 - M$10)*M$18, 0, ABS(M$14), TRUE) * 2)</f>
        <v>70.753124566467534</v>
      </c>
      <c r="AD56" s="4">
        <f>BJ56 + (N$3 * _xlfn.NORM.DIST($B56, N$7, ABS(N$11), FALSE) * _xlfn.NORM.DIST(($B56 - N$7)*N$15, 0, ABS(N$11), TRUE) * 2)
               + (N$4 * _xlfn.NORM.DIST($B56, N$8, ABS(N$12), FALSE) * _xlfn.NORM.DIST(($B56 - N$8)*N$16, 0, ABS(N$12), TRUE) * 2)
               + (N$5 * _xlfn.NORM.DIST($B56, N$9, ABS(N$13), FALSE) * _xlfn.NORM.DIST(($B56 - N$9)*N$17, 0, ABS(N$13), TRUE) * 2)
               + (N$6 * _xlfn.NORM.DIST($B56, N$10, ABS(N$14), FALSE) * _xlfn.NORM.DIST(($B56 - N$10)*N$18, 0, ABS(N$14), TRUE) * 2)</f>
        <v>73.869879907769842</v>
      </c>
      <c r="AE56" s="4">
        <f>BK56 + (O$3 * _xlfn.NORM.DIST($B56, O$7, ABS(O$11), FALSE) * _xlfn.NORM.DIST(($B56 - O$7)*O$15, 0, ABS(O$11), TRUE) * 2)
               + (O$4 * _xlfn.NORM.DIST($B56, O$8, ABS(O$12), FALSE) * _xlfn.NORM.DIST(($B56 - O$8)*O$16, 0, ABS(O$12), TRUE) * 2)
               + (O$5 * _xlfn.NORM.DIST($B56, O$9, ABS(O$13), FALSE) * _xlfn.NORM.DIST(($B56 - O$9)*O$17, 0, ABS(O$13), TRUE) * 2)
               + (O$6 * _xlfn.NORM.DIST($B56, O$10, ABS(O$14), FALSE) * _xlfn.NORM.DIST(($B56 - O$10)*O$18, 0, ABS(O$14), TRUE) * 2)</f>
        <v>81.195286623370066</v>
      </c>
      <c r="AF56" s="4">
        <f t="shared" si="10"/>
        <v>72.11827610413107</v>
      </c>
      <c r="AG56" s="4">
        <f t="shared" si="11"/>
        <v>70.539473261643451</v>
      </c>
      <c r="AI56" s="4">
        <f>IF(OR($B56 &lt; C$231, $B56 &gt; C$234), 0, C56-S56)</f>
        <v>8.394530916153542E-2</v>
      </c>
      <c r="AJ56" s="4">
        <f>IF(OR($B56 &lt; D$231, $B56 &gt; D$234), 0, D56-T56)</f>
        <v>0.50227288654792801</v>
      </c>
      <c r="AK56" s="4">
        <f>IF(OR($B56 &lt; E$231, $B56 &gt; E$234), 0, E56-U56)</f>
        <v>1.2547476489533693</v>
      </c>
      <c r="AL56" s="4">
        <f>IF(OR($B56 &lt; F$231, $B56 &gt; F$234), 0, F56-V56)</f>
        <v>0.29912600728802374</v>
      </c>
      <c r="AM56" s="4">
        <f>IF(OR($B56 &lt; G$231, $B56 &gt; G$234), 0, G56-W56)</f>
        <v>-0.26228220467093877</v>
      </c>
      <c r="AN56" s="4">
        <f>IF(OR($B56 &lt; H$231, $B56 &gt; H$234), 0, H56-X56)</f>
        <v>5.3889183696711029E-2</v>
      </c>
      <c r="AO56" s="4">
        <f>IF(OR($B56 &lt; I$231, $B56 &gt; I$234), 0, I56-Y56)</f>
        <v>1.310579342634469</v>
      </c>
      <c r="AP56" s="4">
        <f>IF(OR($B56 &lt; J$231, $B56 &gt; J$234), 0, J56-Z56)</f>
        <v>0.74109329111902866</v>
      </c>
      <c r="AQ56" s="4">
        <f>IF(OR($B56 &lt; K$231, $B56 &gt; K$234), 0, K56-AA56)</f>
        <v>-5.1736298236747302E-2</v>
      </c>
      <c r="AR56" s="4">
        <f>IF(OR($B56 &lt; L$231, $B56 &gt; L$234), 0, L56-AB56)</f>
        <v>-4.5653176014511132E-2</v>
      </c>
      <c r="AS56" s="4">
        <f>IF(OR($B56 &lt; M$231, $B56 &gt; M$234), 0, M56-AC56)</f>
        <v>0.43287543353247315</v>
      </c>
      <c r="AT56" s="4">
        <f>IF(OR($B56 &lt; N$231, $B56 &gt; N$234), 0, N56-AD56)</f>
        <v>9.6120092230151499E-2</v>
      </c>
      <c r="AU56" s="4">
        <f>IF(OR($B56 &lt; O$231, $B56 &gt; O$234), 0, O56-AE56)</f>
        <v>0.82171337662992983</v>
      </c>
      <c r="AV56" s="4">
        <f t="shared" si="124"/>
        <v>0.30572389586893678</v>
      </c>
      <c r="AW56" s="4">
        <f t="shared" si="124"/>
        <v>-0.22847326164344395</v>
      </c>
      <c r="AY56" s="2">
        <f t="shared" si="44"/>
        <v>71.124150782769377</v>
      </c>
      <c r="AZ56" s="2">
        <f t="shared" si="125"/>
        <v>73.36843749836838</v>
      </c>
      <c r="BA56" s="2">
        <f t="shared" si="126"/>
        <v>74.637827598581097</v>
      </c>
      <c r="BB56" s="2">
        <f t="shared" si="127"/>
        <v>71.526025969468904</v>
      </c>
      <c r="BC56" s="2">
        <f t="shared" si="128"/>
        <v>76.362814593502847</v>
      </c>
      <c r="BD56" s="2">
        <f t="shared" si="129"/>
        <v>80.366431602148666</v>
      </c>
      <c r="BE56" s="2">
        <f t="shared" si="130"/>
        <v>77.077003303219826</v>
      </c>
      <c r="BF56" s="2">
        <f t="shared" si="131"/>
        <v>75.663959975394661</v>
      </c>
      <c r="BG56" s="2">
        <f t="shared" si="132"/>
        <v>71.052073151155739</v>
      </c>
      <c r="BH56" s="2">
        <f t="shared" si="133"/>
        <v>70.315510373428509</v>
      </c>
      <c r="BI56" s="2">
        <f t="shared" si="134"/>
        <v>70.710839624706253</v>
      </c>
      <c r="BJ56" s="2">
        <f t="shared" si="135"/>
        <v>73.750177363113934</v>
      </c>
      <c r="BK56" s="2">
        <f t="shared" si="136"/>
        <v>81.115515105024045</v>
      </c>
      <c r="BL56" s="2">
        <f t="shared" si="137"/>
        <v>72.024819677774929</v>
      </c>
      <c r="BM56" s="2">
        <f t="shared" si="138"/>
        <v>70.531762703073426</v>
      </c>
      <c r="BO56" s="2">
        <f t="shared" si="45"/>
        <v>71.968999999999994</v>
      </c>
      <c r="BP56" s="2">
        <f t="shared" si="46"/>
        <v>74.322999999999993</v>
      </c>
      <c r="BQ56" s="2">
        <f t="shared" si="47"/>
        <v>76.278999999999996</v>
      </c>
      <c r="BR56" s="2">
        <f t="shared" si="48"/>
        <v>71.933999999999997</v>
      </c>
      <c r="BS56" s="2">
        <f t="shared" si="49"/>
        <v>76.197000000000003</v>
      </c>
      <c r="BT56" s="2">
        <f t="shared" si="50"/>
        <v>80.566999999999993</v>
      </c>
      <c r="BU56" s="2">
        <f t="shared" si="51"/>
        <v>78.483000000000004</v>
      </c>
      <c r="BV56" s="2">
        <f t="shared" si="52"/>
        <v>76.516999999999996</v>
      </c>
      <c r="BW56" s="2">
        <f t="shared" si="53"/>
        <v>71.052000000000007</v>
      </c>
      <c r="BX56" s="2">
        <f t="shared" si="54"/>
        <v>70.305000000000007</v>
      </c>
      <c r="BY56" s="2">
        <f t="shared" si="55"/>
        <v>71.186000000000007</v>
      </c>
      <c r="BZ56" s="2">
        <f t="shared" si="56"/>
        <v>73.965999999999994</v>
      </c>
      <c r="CA56" s="2">
        <f t="shared" si="57"/>
        <v>82.016999999999996</v>
      </c>
      <c r="CB56" s="2">
        <f t="shared" si="58"/>
        <v>72.424000000000007</v>
      </c>
      <c r="CC56" s="2">
        <f t="shared" si="59"/>
        <v>70.311000000000007</v>
      </c>
      <c r="CE56" s="2" t="str">
        <f t="shared" si="60"/>
        <v/>
      </c>
      <c r="CF56" s="2" t="str">
        <f t="shared" si="61"/>
        <v/>
      </c>
      <c r="CG56" s="2" t="str">
        <f t="shared" si="62"/>
        <v/>
      </c>
      <c r="CH56" s="2" t="str">
        <f t="shared" si="63"/>
        <v/>
      </c>
      <c r="CI56" s="2" t="str">
        <f t="shared" si="64"/>
        <v/>
      </c>
      <c r="CJ56" s="2" t="str">
        <f t="shared" si="65"/>
        <v/>
      </c>
      <c r="CK56" s="2" t="str">
        <f t="shared" si="66"/>
        <v/>
      </c>
      <c r="CL56" s="2" t="str">
        <f t="shared" si="67"/>
        <v/>
      </c>
      <c r="CM56" s="2" t="str">
        <f t="shared" si="68"/>
        <v/>
      </c>
      <c r="CN56" s="2" t="str">
        <f t="shared" si="69"/>
        <v/>
      </c>
      <c r="CO56" s="2" t="str">
        <f t="shared" si="70"/>
        <v/>
      </c>
      <c r="CP56" s="2" t="str">
        <f t="shared" si="71"/>
        <v/>
      </c>
      <c r="CQ56" s="2" t="str">
        <f t="shared" si="72"/>
        <v/>
      </c>
      <c r="CR56" s="2" t="str">
        <f t="shared" si="73"/>
        <v/>
      </c>
      <c r="CS56" s="2" t="str">
        <f t="shared" si="74"/>
        <v/>
      </c>
      <c r="CU56" s="2" t="str">
        <f t="shared" si="75"/>
        <v/>
      </c>
      <c r="CV56" s="2" t="str">
        <f t="shared" si="76"/>
        <v/>
      </c>
      <c r="CW56" s="2" t="str">
        <f t="shared" si="77"/>
        <v/>
      </c>
      <c r="CX56" s="2" t="str">
        <f t="shared" si="78"/>
        <v/>
      </c>
      <c r="CY56" s="2" t="str">
        <f t="shared" si="79"/>
        <v/>
      </c>
      <c r="CZ56" s="2" t="str">
        <f t="shared" si="80"/>
        <v/>
      </c>
      <c r="DA56" s="2" t="str">
        <f t="shared" si="81"/>
        <v/>
      </c>
      <c r="DB56" s="2" t="str">
        <f t="shared" si="82"/>
        <v/>
      </c>
      <c r="DC56" s="2" t="str">
        <f t="shared" si="83"/>
        <v/>
      </c>
      <c r="DD56" s="2" t="str">
        <f t="shared" si="84"/>
        <v/>
      </c>
      <c r="DE56" s="2" t="str">
        <f t="shared" si="85"/>
        <v/>
      </c>
      <c r="DF56" s="2" t="str">
        <f t="shared" si="86"/>
        <v/>
      </c>
      <c r="DG56" s="2" t="str">
        <f t="shared" si="87"/>
        <v/>
      </c>
      <c r="DH56" s="2" t="str">
        <f t="shared" si="88"/>
        <v/>
      </c>
      <c r="DI56" s="2" t="str">
        <f t="shared" si="89"/>
        <v/>
      </c>
      <c r="DK56" s="2">
        <f t="shared" si="17"/>
        <v>71.146146370967742</v>
      </c>
      <c r="DL56" s="2">
        <f t="shared" si="139"/>
        <v>73.390701612903229</v>
      </c>
      <c r="DM56" s="2">
        <f t="shared" si="139"/>
        <v>74.652143878299114</v>
      </c>
      <c r="DN56" s="2">
        <f t="shared" si="139"/>
        <v>71.549368761140812</v>
      </c>
      <c r="DO56" s="2">
        <f t="shared" si="139"/>
        <v>76.3712529325513</v>
      </c>
      <c r="DP56" s="2">
        <f t="shared" si="139"/>
        <v>80.358417557932285</v>
      </c>
      <c r="DQ56" s="2">
        <f t="shared" si="139"/>
        <v>77.069222873900273</v>
      </c>
      <c r="DR56" s="2">
        <f t="shared" si="139"/>
        <v>75.666390819964334</v>
      </c>
      <c r="DS56" s="2">
        <f t="shared" si="139"/>
        <v>71.066234677419359</v>
      </c>
      <c r="DT56" s="2">
        <f t="shared" si="139"/>
        <v>70.331297589914712</v>
      </c>
      <c r="DU56" s="2">
        <f t="shared" si="139"/>
        <v>70.726123248053398</v>
      </c>
      <c r="DV56" s="2">
        <f t="shared" si="139"/>
        <v>73.761327895894425</v>
      </c>
      <c r="DW56" s="2">
        <f t="shared" si="139"/>
        <v>81.123610628342234</v>
      </c>
      <c r="DX56" s="2">
        <f t="shared" si="139"/>
        <v>72.027505236185391</v>
      </c>
      <c r="DY56" s="2">
        <f t="shared" si="139"/>
        <v>70.526816639299398</v>
      </c>
      <c r="EA56" s="2">
        <f t="shared" si="19"/>
        <v>60.729511393135276</v>
      </c>
      <c r="EB56" s="2">
        <f t="shared" si="20"/>
        <v>64.528524978941221</v>
      </c>
      <c r="EC56" s="2">
        <f t="shared" si="21"/>
        <v>69.153320757918522</v>
      </c>
      <c r="ED56" s="2">
        <f t="shared" si="22"/>
        <v>62.707569184186468</v>
      </c>
      <c r="EE56" s="2">
        <f t="shared" si="23"/>
        <v>73.240815299360136</v>
      </c>
      <c r="EF56" s="2">
        <f t="shared" si="24"/>
        <v>83.185817156078599</v>
      </c>
      <c r="EG56" s="2">
        <f t="shared" si="25"/>
        <v>79.731543862242262</v>
      </c>
      <c r="EH56" s="2">
        <f t="shared" si="26"/>
        <v>74.773359027418522</v>
      </c>
      <c r="EI56" s="2">
        <f t="shared" si="27"/>
        <v>65.399015273569319</v>
      </c>
      <c r="EJ56" s="2">
        <f t="shared" si="28"/>
        <v>64.383518761086108</v>
      </c>
      <c r="EK56" s="2">
        <f t="shared" si="29"/>
        <v>65.441675808432237</v>
      </c>
      <c r="EL56" s="2">
        <f t="shared" si="30"/>
        <v>69.838603100559283</v>
      </c>
      <c r="EM56" s="2">
        <f t="shared" si="31"/>
        <v>78.961195896864609</v>
      </c>
      <c r="EN56" s="2">
        <f t="shared" si="32"/>
        <v>71.619835113484655</v>
      </c>
      <c r="EO56" s="2">
        <f t="shared" si="33"/>
        <v>71.011199338941182</v>
      </c>
      <c r="EQ56" s="2">
        <f t="shared" si="34"/>
        <v>60.464028880070025</v>
      </c>
      <c r="ER56" s="2">
        <f t="shared" si="140"/>
        <v>66.088130084126675</v>
      </c>
      <c r="ES56" s="2">
        <f t="shared" si="140"/>
        <v>68.31072622620141</v>
      </c>
      <c r="ET56" s="2">
        <f t="shared" si="140"/>
        <v>65.860434738169459</v>
      </c>
      <c r="EU56" s="2">
        <f t="shared" si="140"/>
        <v>73.779095131405143</v>
      </c>
      <c r="EV56" s="2">
        <f t="shared" si="140"/>
        <v>76.674354624324224</v>
      </c>
      <c r="EW56" s="2">
        <f t="shared" si="140"/>
        <v>77.577097619678341</v>
      </c>
      <c r="EX56" s="2">
        <f t="shared" si="140"/>
        <v>71.050787755385343</v>
      </c>
      <c r="EY56" s="2">
        <f t="shared" si="140"/>
        <v>63.160110852404223</v>
      </c>
      <c r="EZ56" s="2">
        <f t="shared" si="140"/>
        <v>65.513976735297177</v>
      </c>
      <c r="FA56" s="2">
        <f t="shared" si="140"/>
        <v>65.412691830450797</v>
      </c>
      <c r="FB56" s="2">
        <f t="shared" si="140"/>
        <v>69.017300528793101</v>
      </c>
      <c r="FC56" s="2">
        <f t="shared" si="140"/>
        <v>76.203217244007661</v>
      </c>
      <c r="FD56" s="2">
        <f t="shared" si="140"/>
        <v>69.508020841269342</v>
      </c>
      <c r="FE56" s="2">
        <f t="shared" si="140"/>
        <v>70.977399090946562</v>
      </c>
      <c r="FG56" s="2">
        <f t="shared" si="36"/>
        <v>2.1115828904734093E-3</v>
      </c>
      <c r="FH56" s="2">
        <f t="shared" si="141"/>
        <v>2.5122625607651057E-3</v>
      </c>
      <c r="FI56" s="2">
        <f t="shared" si="141"/>
        <v>2.6035170413346255E-3</v>
      </c>
      <c r="FJ56" s="2">
        <f t="shared" si="141"/>
        <v>2.6400498601999354E-3</v>
      </c>
      <c r="FK56" s="2">
        <f t="shared" si="141"/>
        <v>2.6955780781763214E-3</v>
      </c>
      <c r="FL56" s="2">
        <f t="shared" si="141"/>
        <v>2.8344222530971631E-3</v>
      </c>
      <c r="FM56" s="2">
        <f t="shared" si="141"/>
        <v>2.9224234871781038E-3</v>
      </c>
      <c r="FN56" s="2">
        <f t="shared" si="141"/>
        <v>2.7220133500010183E-3</v>
      </c>
      <c r="FO56" s="2">
        <f t="shared" si="141"/>
        <v>2.498849116699627E-3</v>
      </c>
      <c r="FP56" s="2">
        <f t="shared" si="141"/>
        <v>2.6543045683667661E-3</v>
      </c>
      <c r="FQ56" s="2">
        <f t="shared" si="141"/>
        <v>2.8921894902121273E-3</v>
      </c>
      <c r="FR56" s="2">
        <f t="shared" si="141"/>
        <v>2.8425478073374612E-3</v>
      </c>
      <c r="FS56" s="2">
        <f t="shared" si="141"/>
        <v>3.7437420738173238E-3</v>
      </c>
      <c r="FT56" s="2">
        <f t="shared" si="141"/>
        <v>6.5875739132558722E-3</v>
      </c>
      <c r="FU56" s="2">
        <f t="shared" si="141"/>
        <v>1.0211066309823076E-2</v>
      </c>
      <c r="FW56" s="2">
        <f t="shared" si="90"/>
        <v>1.0812028080062309E-11</v>
      </c>
      <c r="FX56" s="2">
        <f t="shared" si="142"/>
        <v>1.8931109782156584E-11</v>
      </c>
      <c r="FY56" s="2">
        <f t="shared" si="143"/>
        <v>1.994767252582192E-11</v>
      </c>
      <c r="FZ56" s="2">
        <f t="shared" si="144"/>
        <v>2.0664578941092329E-11</v>
      </c>
      <c r="GA56" s="2">
        <f t="shared" si="145"/>
        <v>1.9848284492757219E-11</v>
      </c>
      <c r="GB56" s="2">
        <f t="shared" si="146"/>
        <v>1.8891323692755065E-11</v>
      </c>
      <c r="GC56" s="2">
        <f t="shared" si="147"/>
        <v>3.1192280509098753E-11</v>
      </c>
      <c r="GD56" s="2">
        <f t="shared" si="148"/>
        <v>2.9115234627387628E-11</v>
      </c>
      <c r="GE56" s="2">
        <f t="shared" si="149"/>
        <v>2.7765305822499991E-11</v>
      </c>
      <c r="GF56" s="2">
        <f t="shared" si="150"/>
        <v>2.7238363157216667E-11</v>
      </c>
      <c r="GG56" s="2">
        <f t="shared" si="151"/>
        <v>2.3843509641751943E-11</v>
      </c>
      <c r="GH56" s="2">
        <f t="shared" si="152"/>
        <v>1.7925006014913196E-11</v>
      </c>
      <c r="GI56" s="2">
        <f t="shared" si="153"/>
        <v>1.1127515255871074E-10</v>
      </c>
      <c r="GJ56" s="2">
        <f t="shared" si="154"/>
        <v>6.3686376691778313E-10</v>
      </c>
      <c r="GK56" s="2">
        <f t="shared" si="155"/>
        <v>2.7029014349576894E-9</v>
      </c>
      <c r="GM56" s="107">
        <f t="shared" si="91"/>
        <v>7.7095908821861339E-4</v>
      </c>
      <c r="GN56" s="107">
        <f t="shared" si="156"/>
        <v>4.4648074742414105E-4</v>
      </c>
      <c r="GO56" s="107">
        <f t="shared" si="157"/>
        <v>3.6708048514548942E-4</v>
      </c>
      <c r="GP56" s="107">
        <f t="shared" si="158"/>
        <v>9.8278132986686384E-5</v>
      </c>
      <c r="GQ56" s="107">
        <f t="shared" si="159"/>
        <v>8.9087413316489577E-5</v>
      </c>
      <c r="GR56" s="107">
        <f t="shared" si="160"/>
        <v>1.4144960739392049E-4</v>
      </c>
      <c r="GS56" s="107">
        <f t="shared" si="161"/>
        <v>8.5690048818808779E-5</v>
      </c>
      <c r="GT56" s="107">
        <f t="shared" si="162"/>
        <v>9.9977573515454117E-5</v>
      </c>
      <c r="GU56" s="107">
        <f t="shared" si="163"/>
        <v>4.2857037327986554E-5</v>
      </c>
      <c r="GV56" s="107">
        <f t="shared" si="164"/>
        <v>2.8368102231682538E-5</v>
      </c>
      <c r="GW56" s="107">
        <f t="shared" si="165"/>
        <v>3.4588755049140766E-5</v>
      </c>
      <c r="GX56" s="107">
        <f t="shared" si="166"/>
        <v>1.0143256744303195E-4</v>
      </c>
      <c r="GY56" s="107">
        <f t="shared" si="167"/>
        <v>7.2033142943258527E-5</v>
      </c>
      <c r="GZ56" s="107">
        <f t="shared" si="168"/>
        <v>8.8109381699989967E-5</v>
      </c>
      <c r="HA56" s="107">
        <f t="shared" si="169"/>
        <v>8.003103014356732E-6</v>
      </c>
      <c r="HC56" s="107">
        <f t="shared" si="123"/>
        <v>1.7967600119521231E-11</v>
      </c>
      <c r="HD56" s="107">
        <f t="shared" si="170"/>
        <v>1.885356284883718E-12</v>
      </c>
      <c r="HE56" s="107">
        <f t="shared" si="171"/>
        <v>7.9232578318172543E-13</v>
      </c>
      <c r="HF56" s="107">
        <f t="shared" si="172"/>
        <v>6.4012631696789293E-15</v>
      </c>
      <c r="HG56" s="107">
        <f t="shared" si="173"/>
        <v>3.7630697019949668E-15</v>
      </c>
      <c r="HH56" s="107">
        <f t="shared" si="174"/>
        <v>1.5360248629011524E-14</v>
      </c>
      <c r="HI56" s="107">
        <f t="shared" si="175"/>
        <v>4.38057774052482E-15</v>
      </c>
      <c r="HJ56" s="107">
        <f t="shared" si="176"/>
        <v>1.2790119783916398E-14</v>
      </c>
      <c r="HK56" s="107">
        <f t="shared" si="177"/>
        <v>9.9858218679640445E-16</v>
      </c>
      <c r="HL56" s="107">
        <f t="shared" si="178"/>
        <v>1.1175427475956916E-16</v>
      </c>
      <c r="HM56" s="107">
        <f t="shared" si="179"/>
        <v>1.06707146423354E-16</v>
      </c>
      <c r="HN56" s="107">
        <f t="shared" si="180"/>
        <v>3.4471548308157298E-15</v>
      </c>
      <c r="HO56" s="107">
        <f t="shared" si="181"/>
        <v>2.0475123865534012E-15</v>
      </c>
      <c r="HP56" s="107">
        <f t="shared" si="182"/>
        <v>2.1616443208468534E-15</v>
      </c>
      <c r="HQ56" s="107">
        <f t="shared" si="183"/>
        <v>4.2111994417512553E-19</v>
      </c>
      <c r="HS56" s="107">
        <f t="shared" si="92"/>
        <v>3.9225647787754499E-47</v>
      </c>
      <c r="HT56" s="107">
        <f t="shared" si="184"/>
        <v>9.0984819689829992E-52</v>
      </c>
      <c r="HU56" s="107">
        <f t="shared" si="185"/>
        <v>1.3107018390426808E-53</v>
      </c>
      <c r="HV56" s="107">
        <f t="shared" si="186"/>
        <v>2.0785206341138117E-63</v>
      </c>
      <c r="HW56" s="107">
        <f t="shared" si="187"/>
        <v>1.0717683262799638E-64</v>
      </c>
      <c r="HX56" s="107">
        <f t="shared" si="188"/>
        <v>2.820253895780734E-62</v>
      </c>
      <c r="HY56" s="107">
        <f t="shared" si="189"/>
        <v>2.7272272139556762E-64</v>
      </c>
      <c r="HZ56" s="107">
        <f t="shared" si="190"/>
        <v>6.8158593247684762E-62</v>
      </c>
      <c r="IA56" s="107">
        <f t="shared" si="191"/>
        <v>1.4716110522183628E-66</v>
      </c>
      <c r="IB56" s="107">
        <f t="shared" si="192"/>
        <v>3.1136635081810995E-71</v>
      </c>
      <c r="IC56" s="107">
        <f t="shared" si="193"/>
        <v>3.1685269450930762E-72</v>
      </c>
      <c r="ID56" s="107">
        <f t="shared" si="194"/>
        <v>2.5259192505965998E-65</v>
      </c>
      <c r="IE56" s="107">
        <f t="shared" si="195"/>
        <v>4.5264710392736474E-65</v>
      </c>
      <c r="IF56" s="107">
        <f t="shared" si="196"/>
        <v>3.0594897349778061E-66</v>
      </c>
      <c r="IG56" s="107">
        <f t="shared" si="197"/>
        <v>1.408675516536529E-43</v>
      </c>
      <c r="II56" s="107">
        <f t="shared" si="93"/>
        <v>1.7882272059636892E-100</v>
      </c>
      <c r="IJ56" s="107">
        <f t="shared" si="94"/>
        <v>1.099788263694063E-110</v>
      </c>
      <c r="IK56" s="107">
        <f t="shared" si="95"/>
        <v>8.7828494917446922E-115</v>
      </c>
      <c r="IL56" s="107">
        <f t="shared" si="96"/>
        <v>4.8475012909274222E-137</v>
      </c>
      <c r="IM56" s="107">
        <f t="shared" si="97"/>
        <v>4.1386941548858845E-140</v>
      </c>
      <c r="IN56" s="107">
        <f t="shared" si="98"/>
        <v>4.8094773786243292E-135</v>
      </c>
      <c r="IO56" s="107">
        <f t="shared" si="99"/>
        <v>1.8159839990591316E-139</v>
      </c>
      <c r="IP56" s="107">
        <f t="shared" si="100"/>
        <v>2.1815929908633345E-134</v>
      </c>
      <c r="IQ56" s="107">
        <f t="shared" si="101"/>
        <v>8.3674030297611179E-145</v>
      </c>
      <c r="IR56" s="107">
        <f t="shared" si="102"/>
        <v>8.5444068622390079E-155</v>
      </c>
      <c r="IS56" s="107">
        <f t="shared" si="103"/>
        <v>1.2326972589021346E-157</v>
      </c>
      <c r="IT56" s="107">
        <f t="shared" si="104"/>
        <v>1.5631577009808604E-141</v>
      </c>
      <c r="IU56" s="107">
        <f t="shared" si="105"/>
        <v>1.7488261682685327E-139</v>
      </c>
      <c r="IV56" s="107">
        <f t="shared" si="106"/>
        <v>6.4892303112520469E-144</v>
      </c>
      <c r="IW56" s="107">
        <f t="shared" si="107"/>
        <v>8.1960903215971836E-146</v>
      </c>
      <c r="IY56" s="107">
        <f t="shared" si="108"/>
        <v>7.7095910618621357E-4</v>
      </c>
      <c r="IZ56" s="107">
        <f t="shared" si="109"/>
        <v>4.4648074930949734E-4</v>
      </c>
      <c r="JA56" s="107">
        <f t="shared" si="110"/>
        <v>3.670804859378152E-4</v>
      </c>
      <c r="JB56" s="107">
        <f t="shared" si="111"/>
        <v>9.8278132993087649E-5</v>
      </c>
      <c r="JC56" s="107">
        <f t="shared" si="112"/>
        <v>8.9087413320252653E-5</v>
      </c>
      <c r="JD56" s="107">
        <f t="shared" si="113"/>
        <v>1.4144960740928073E-4</v>
      </c>
      <c r="JE56" s="107">
        <f t="shared" si="114"/>
        <v>8.5690048823189362E-5</v>
      </c>
      <c r="JF56" s="107">
        <f t="shared" si="115"/>
        <v>9.9977573528244233E-5</v>
      </c>
      <c r="JG56" s="107">
        <f t="shared" si="116"/>
        <v>4.2857037328985138E-5</v>
      </c>
      <c r="JH56" s="107">
        <f t="shared" si="117"/>
        <v>2.8368102231794292E-5</v>
      </c>
      <c r="JI56" s="107">
        <f t="shared" si="118"/>
        <v>3.4588755049247471E-5</v>
      </c>
      <c r="JJ56" s="107">
        <f t="shared" si="119"/>
        <v>1.014325674464791E-4</v>
      </c>
      <c r="JK56" s="107">
        <f t="shared" si="120"/>
        <v>7.2033142945306043E-5</v>
      </c>
      <c r="JL56" s="107">
        <f t="shared" si="121"/>
        <v>8.8109381702151609E-5</v>
      </c>
      <c r="JM56" s="107">
        <f t="shared" si="122"/>
        <v>8.0031030143571538E-6</v>
      </c>
    </row>
    <row r="57" spans="2:273" x14ac:dyDescent="0.25">
      <c r="B57" s="2">
        <v>29</v>
      </c>
      <c r="C57" s="37">
        <v>73.046999999999997</v>
      </c>
      <c r="D57" s="37">
        <v>74.064999999999998</v>
      </c>
      <c r="E57" s="37">
        <v>74.754000000000005</v>
      </c>
      <c r="F57" s="37">
        <v>72.704999999999998</v>
      </c>
      <c r="G57" s="37">
        <v>76.295000000000002</v>
      </c>
      <c r="H57" s="37">
        <v>81.55</v>
      </c>
      <c r="I57" s="37">
        <v>77.533000000000001</v>
      </c>
      <c r="J57" s="37">
        <v>76.599999999999994</v>
      </c>
      <c r="K57" s="37">
        <v>70.983000000000004</v>
      </c>
      <c r="L57" s="37">
        <v>70.593000000000004</v>
      </c>
      <c r="M57" s="37">
        <v>70.915000000000006</v>
      </c>
      <c r="N57" s="37">
        <v>74.084999999999994</v>
      </c>
      <c r="O57" s="37">
        <v>80.881</v>
      </c>
      <c r="P57" s="37">
        <v>72.661000000000001</v>
      </c>
      <c r="Q57" s="37">
        <v>70.606999999999999</v>
      </c>
      <c r="S57" s="4">
        <f>AY57 + (C$3 * _xlfn.NORM.DIST($B57, C$7, ABS(C$11), FALSE) * _xlfn.NORM.DIST(($B57 - C$7)*C$15, 0, ABS(C$11), TRUE) * 2)
               + (C$4 * _xlfn.NORM.DIST($B57, C$8, ABS(C$12), FALSE) * _xlfn.NORM.DIST(($B57 - C$8)*C$16, 0, ABS(C$12), TRUE) * 2)
               + (C$5 * _xlfn.NORM.DIST($B57, C$9, ABS(C$13), FALSE) * _xlfn.NORM.DIST(($B57 - C$9)*C$17, 0, ABS(C$13), TRUE) * 2)
               + (C$6 * _xlfn.NORM.DIST($B57, C$10, ABS(C$14), FALSE) * _xlfn.NORM.DIST(($B57 - C$10)*C$18, 0, ABS(C$14), TRUE) * 2)</f>
        <v>72.285773173196404</v>
      </c>
      <c r="T57" s="4">
        <f>AZ57 + (D$3 * _xlfn.NORM.DIST($B57, D$7, ABS(D$11), FALSE) * _xlfn.NORM.DIST(($B57 - D$7)*D$15, 0, ABS(D$11), TRUE) * 2)
               + (D$4 * _xlfn.NORM.DIST($B57, D$8, ABS(D$12), FALSE) * _xlfn.NORM.DIST(($B57 - D$8)*D$16, 0, ABS(D$12), TRUE) * 2)
               + (D$5 * _xlfn.NORM.DIST($B57, D$9, ABS(D$13), FALSE) * _xlfn.NORM.DIST(($B57 - D$9)*D$17, 0, ABS(D$13), TRUE) * 2)
               + (D$6 * _xlfn.NORM.DIST($B57, D$10, ABS(D$14), FALSE) * _xlfn.NORM.DIST(($B57 - D$10)*D$18, 0, ABS(D$14), TRUE) * 2)</f>
        <v>74.171245061427413</v>
      </c>
      <c r="U57" s="4">
        <f>BA57 + (E$3 * _xlfn.NORM.DIST($B57, E$7, ABS(E$11), FALSE) * _xlfn.NORM.DIST(($B57 - E$7)*E$15, 0, ABS(E$11), TRUE) * 2)
               + (E$4 * _xlfn.NORM.DIST($B57, E$8, ABS(E$12), FALSE) * _xlfn.NORM.DIST(($B57 - E$8)*E$16, 0, ABS(E$12), TRUE) * 2)
               + (E$5 * _xlfn.NORM.DIST($B57, E$9, ABS(E$13), FALSE) * _xlfn.NORM.DIST(($B57 - E$9)*E$17, 0, ABS(E$13), TRUE) * 2)
               + (E$6 * _xlfn.NORM.DIST($B57, E$10, ABS(E$14), FALSE) * _xlfn.NORM.DIST(($B57 - E$10)*E$18, 0, ABS(E$14), TRUE) * 2)</f>
        <v>75.377621864989408</v>
      </c>
      <c r="V57" s="4">
        <f>BB57 + (F$3 * _xlfn.NORM.DIST($B57, F$7, ABS(F$11), FALSE) * _xlfn.NORM.DIST(($B57 - F$7)*F$15, 0, ABS(F$11), TRUE) * 2)
               + (F$4 * _xlfn.NORM.DIST($B57, F$8, ABS(F$12), FALSE) * _xlfn.NORM.DIST(($B57 - F$8)*F$16, 0, ABS(F$12), TRUE) * 2)
               + (F$5 * _xlfn.NORM.DIST($B57, F$9, ABS(F$13), FALSE) * _xlfn.NORM.DIST(($B57 - F$9)*F$17, 0, ABS(F$13), TRUE) * 2)
               + (F$6 * _xlfn.NORM.DIST($B57, F$10, ABS(F$14), FALSE) * _xlfn.NORM.DIST(($B57 - F$10)*F$18, 0, ABS(F$14), TRUE) * 2)</f>
        <v>71.823609487191789</v>
      </c>
      <c r="W57" s="4">
        <f>BC57 + (G$3 * _xlfn.NORM.DIST($B57, G$7, ABS(G$11), FALSE) * _xlfn.NORM.DIST(($B57 - G$7)*G$15, 0, ABS(G$11), TRUE) * 2)
               + (G$4 * _xlfn.NORM.DIST($B57, G$8, ABS(G$12), FALSE) * _xlfn.NORM.DIST(($B57 - G$8)*G$16, 0, ABS(G$12), TRUE) * 2)
               + (G$5 * _xlfn.NORM.DIST($B57, G$9, ABS(G$13), FALSE) * _xlfn.NORM.DIST(($B57 - G$9)*G$17, 0, ABS(G$13), TRUE) * 2)
               + (G$6 * _xlfn.NORM.DIST($B57, G$10, ABS(G$14), FALSE) * _xlfn.NORM.DIST(($B57 - G$10)*G$18, 0, ABS(G$14), TRUE) * 2)</f>
        <v>76.75509620264198</v>
      </c>
      <c r="X57" s="4">
        <f>BD57 + (H$3 * _xlfn.NORM.DIST($B57, H$7, ABS(H$11), FALSE) * _xlfn.NORM.DIST(($B57 - H$7)*H$15, 0, ABS(H$11), TRUE) * 2)
               + (H$4 * _xlfn.NORM.DIST($B57, H$8, ABS(H$12), FALSE) * _xlfn.NORM.DIST(($B57 - H$8)*H$16, 0, ABS(H$12), TRUE) * 2)
               + (H$5 * _xlfn.NORM.DIST($B57, H$9, ABS(H$13), FALSE) * _xlfn.NORM.DIST(($B57 - H$9)*H$17, 0, ABS(H$13), TRUE) * 2)
               + (H$6 * _xlfn.NORM.DIST($B57, H$10, ABS(H$14), FALSE) * _xlfn.NORM.DIST(($B57 - H$10)*H$18, 0, ABS(H$14), TRUE) * 2)</f>
        <v>80.744614770596868</v>
      </c>
      <c r="Y57" s="4">
        <f>BE57 + (I$3 * _xlfn.NORM.DIST($B57, I$7, ABS(I$11), FALSE) * _xlfn.NORM.DIST(($B57 - I$7)*I$15, 0, ABS(I$11), TRUE) * 2)
               + (I$4 * _xlfn.NORM.DIST($B57, I$8, ABS(I$12), FALSE) * _xlfn.NORM.DIST(($B57 - I$8)*I$16, 0, ABS(I$12), TRUE) * 2)
               + (I$5 * _xlfn.NORM.DIST($B57, I$9, ABS(I$13), FALSE) * _xlfn.NORM.DIST(($B57 - I$9)*I$17, 0, ABS(I$13), TRUE) * 2)
               + (I$6 * _xlfn.NORM.DIST($B57, I$10, ABS(I$14), FALSE) * _xlfn.NORM.DIST(($B57 - I$10)*I$18, 0, ABS(I$14), TRUE) * 2)</f>
        <v>77.406179805411412</v>
      </c>
      <c r="Z57" s="4">
        <f>BF57 + (J$3 * _xlfn.NORM.DIST($B57, J$7, ABS(J$11), FALSE) * _xlfn.NORM.DIST(($B57 - J$7)*J$15, 0, ABS(J$11), TRUE) * 2)
               + (J$4 * _xlfn.NORM.DIST($B57, J$8, ABS(J$12), FALSE) * _xlfn.NORM.DIST(($B57 - J$8)*J$16, 0, ABS(J$12), TRUE) * 2)
               + (J$5 * _xlfn.NORM.DIST($B57, J$9, ABS(J$13), FALSE) * _xlfn.NORM.DIST(($B57 - J$9)*J$17, 0, ABS(J$13), TRUE) * 2)
               + (J$6 * _xlfn.NORM.DIST($B57, J$10, ABS(J$14), FALSE) * _xlfn.NORM.DIST(($B57 - J$10)*J$18, 0, ABS(J$14), TRUE) * 2)</f>
        <v>76.042486939511363</v>
      </c>
      <c r="AA57" s="4">
        <f>BG57 + (K$3 * _xlfn.NORM.DIST($B57, K$7, ABS(K$11), FALSE) * _xlfn.NORM.DIST(($B57 - K$7)*K$15, 0, ABS(K$11), TRUE) * 2)
               + (K$4 * _xlfn.NORM.DIST($B57, K$8, ABS(K$12), FALSE) * _xlfn.NORM.DIST(($B57 - K$8)*K$16, 0, ABS(K$12), TRUE) * 2)
               + (K$5 * _xlfn.NORM.DIST($B57, K$9, ABS(K$13), FALSE) * _xlfn.NORM.DIST(($B57 - K$9)*K$17, 0, ABS(K$13), TRUE) * 2)
               + (K$6 * _xlfn.NORM.DIST($B57, K$10, ABS(K$14), FALSE) * _xlfn.NORM.DIST(($B57 - K$10)*K$18, 0, ABS(K$14), TRUE) * 2)</f>
        <v>71.194325545563117</v>
      </c>
      <c r="AB57" s="4">
        <f>BH57 + (L$3 * _xlfn.NORM.DIST($B57, L$7, ABS(L$11), FALSE) * _xlfn.NORM.DIST(($B57 - L$7)*L$15, 0, ABS(L$11), TRUE) * 2)
               + (L$4 * _xlfn.NORM.DIST($B57, L$8, ABS(L$12), FALSE) * _xlfn.NORM.DIST(($B57 - L$8)*L$16, 0, ABS(L$12), TRUE) * 2)
               + (L$5 * _xlfn.NORM.DIST($B57, L$9, ABS(L$13), FALSE) * _xlfn.NORM.DIST(($B57 - L$9)*L$17, 0, ABS(L$13), TRUE) * 2)
               + (L$6 * _xlfn.NORM.DIST($B57, L$10, ABS(L$14), FALSE) * _xlfn.NORM.DIST(($B57 - L$10)*L$18, 0, ABS(L$14), TRUE) * 2)</f>
        <v>70.440184196211248</v>
      </c>
      <c r="AC57" s="4">
        <f>BI57 + (M$3 * _xlfn.NORM.DIST($B57, M$7, ABS(M$11), FALSE) * _xlfn.NORM.DIST(($B57 - M$7)*M$15, 0, ABS(M$11), TRUE) * 2)
               + (M$4 * _xlfn.NORM.DIST($B57, M$8, ABS(M$12), FALSE) * _xlfn.NORM.DIST(($B57 - M$8)*M$16, 0, ABS(M$12), TRUE) * 2)
               + (M$5 * _xlfn.NORM.DIST($B57, M$9, ABS(M$13), FALSE) * _xlfn.NORM.DIST(($B57 - M$9)*M$17, 0, ABS(M$13), TRUE) * 2)
               + (M$6 * _xlfn.NORM.DIST($B57, M$10, ABS(M$14), FALSE) * _xlfn.NORM.DIST(($B57 - M$10)*M$18, 0, ABS(M$14), TRUE) * 2)</f>
        <v>70.905084992740711</v>
      </c>
      <c r="AD57" s="4">
        <f>BJ57 + (N$3 * _xlfn.NORM.DIST($B57, N$7, ABS(N$11), FALSE) * _xlfn.NORM.DIST(($B57 - N$7)*N$15, 0, ABS(N$11), TRUE) * 2)
               + (N$4 * _xlfn.NORM.DIST($B57, N$8, ABS(N$12), FALSE) * _xlfn.NORM.DIST(($B57 - N$8)*N$16, 0, ABS(N$12), TRUE) * 2)
               + (N$5 * _xlfn.NORM.DIST($B57, N$9, ABS(N$13), FALSE) * _xlfn.NORM.DIST(($B57 - N$9)*N$17, 0, ABS(N$13), TRUE) * 2)
               + (N$6 * _xlfn.NORM.DIST($B57, N$10, ABS(N$14), FALSE) * _xlfn.NORM.DIST(($B57 - N$10)*N$18, 0, ABS(N$14), TRUE) * 2)</f>
        <v>74.083452291926406</v>
      </c>
      <c r="AE57" s="4">
        <f>BK57 + (O$3 * _xlfn.NORM.DIST($B57, O$7, ABS(O$11), FALSE) * _xlfn.NORM.DIST(($B57 - O$7)*O$15, 0, ABS(O$11), TRUE) * 2)
               + (O$4 * _xlfn.NORM.DIST($B57, O$8, ABS(O$12), FALSE) * _xlfn.NORM.DIST(($B57 - O$8)*O$16, 0, ABS(O$12), TRUE) * 2)
               + (O$5 * _xlfn.NORM.DIST($B57, O$9, ABS(O$13), FALSE) * _xlfn.NORM.DIST(($B57 - O$9)*O$17, 0, ABS(O$13), TRUE) * 2)
               + (O$6 * _xlfn.NORM.DIST($B57, O$10, ABS(O$14), FALSE) * _xlfn.NORM.DIST(($B57 - O$10)*O$18, 0, ABS(O$14), TRUE) * 2)</f>
        <v>81.361300370237231</v>
      </c>
      <c r="AF57" s="4">
        <f t="shared" si="10"/>
        <v>72.214487426831411</v>
      </c>
      <c r="AG57" s="4">
        <f t="shared" si="11"/>
        <v>70.52469062147108</v>
      </c>
      <c r="AI57" s="4">
        <f>IF(OR($B57 &lt; C$231, $B57 &gt; C$234), 0, C57-S57)</f>
        <v>0.76122682680359333</v>
      </c>
      <c r="AJ57" s="4">
        <f>IF(OR($B57 &lt; D$231, $B57 &gt; D$234), 0, D57-T57)</f>
        <v>-0.10624506142741552</v>
      </c>
      <c r="AK57" s="4">
        <f>IF(OR($B57 &lt; E$231, $B57 &gt; E$234), 0, E57-U57)</f>
        <v>-0.62362186498940275</v>
      </c>
      <c r="AL57" s="4">
        <f>IF(OR($B57 &lt; F$231, $B57 &gt; F$234), 0, F57-V57)</f>
        <v>0.88139051280820979</v>
      </c>
      <c r="AM57" s="4">
        <f>IF(OR($B57 &lt; G$231, $B57 &gt; G$234), 0, G57-W57)</f>
        <v>-0.46009620264197792</v>
      </c>
      <c r="AN57" s="4">
        <f>IF(OR($B57 &lt; H$231, $B57 &gt; H$234), 0, H57-X57)</f>
        <v>0.80538522940312873</v>
      </c>
      <c r="AO57" s="4">
        <f>IF(OR($B57 &lt; I$231, $B57 &gt; I$234), 0, I57-Y57)</f>
        <v>0.12682019458858917</v>
      </c>
      <c r="AP57" s="4">
        <f>IF(OR($B57 &lt; J$231, $B57 &gt; J$234), 0, J57-Z57)</f>
        <v>0.55751306048863114</v>
      </c>
      <c r="AQ57" s="4">
        <f>IF(OR($B57 &lt; K$231, $B57 &gt; K$234), 0, K57-AA57)</f>
        <v>-0.21132554556311334</v>
      </c>
      <c r="AR57" s="4">
        <f>IF(OR($B57 &lt; L$231, $B57 &gt; L$234), 0, L57-AB57)</f>
        <v>0.15281580378875503</v>
      </c>
      <c r="AS57" s="4">
        <f>IF(OR($B57 &lt; M$231, $B57 &gt; M$234), 0, M57-AC57)</f>
        <v>9.9150072592948391E-3</v>
      </c>
      <c r="AT57" s="4">
        <f>IF(OR($B57 &lt; N$231, $B57 &gt; N$234), 0, N57-AD57)</f>
        <v>1.547708073587728E-3</v>
      </c>
      <c r="AU57" s="4">
        <f>IF(OR($B57 &lt; O$231, $B57 &gt; O$234), 0, O57-AE57)</f>
        <v>-0.48030037023723082</v>
      </c>
      <c r="AV57" s="4">
        <f t="shared" si="124"/>
        <v>0.44651257316859017</v>
      </c>
      <c r="AW57" s="4">
        <f t="shared" si="124"/>
        <v>8.2309378528918842E-2</v>
      </c>
      <c r="AY57" s="2">
        <f t="shared" si="44"/>
        <v>71.133509731677904</v>
      </c>
      <c r="AZ57" s="2">
        <f t="shared" si="125"/>
        <v>73.45105207471326</v>
      </c>
      <c r="BA57" s="2">
        <f t="shared" si="126"/>
        <v>74.751989050193174</v>
      </c>
      <c r="BB57" s="2">
        <f t="shared" si="127"/>
        <v>71.629751025899097</v>
      </c>
      <c r="BC57" s="2">
        <f t="shared" si="128"/>
        <v>76.581720664296611</v>
      </c>
      <c r="BD57" s="2">
        <f t="shared" si="129"/>
        <v>80.488441350926337</v>
      </c>
      <c r="BE57" s="2">
        <f t="shared" si="130"/>
        <v>77.23282557538792</v>
      </c>
      <c r="BF57" s="2">
        <f t="shared" si="131"/>
        <v>75.842770517711031</v>
      </c>
      <c r="BG57" s="2">
        <f t="shared" si="132"/>
        <v>71.097205521783962</v>
      </c>
      <c r="BH57" s="2">
        <f t="shared" si="133"/>
        <v>70.371687769884858</v>
      </c>
      <c r="BI57" s="2">
        <f t="shared" si="134"/>
        <v>70.82307261489872</v>
      </c>
      <c r="BJ57" s="2">
        <f t="shared" si="135"/>
        <v>73.869224376994424</v>
      </c>
      <c r="BK57" s="2">
        <f t="shared" si="136"/>
        <v>81.218881833776649</v>
      </c>
      <c r="BL57" s="2">
        <f t="shared" si="137"/>
        <v>72.048080601043225</v>
      </c>
      <c r="BM57" s="2">
        <f t="shared" si="138"/>
        <v>70.508251277702868</v>
      </c>
      <c r="BO57" s="2">
        <f t="shared" si="45"/>
        <v>73.046999999999997</v>
      </c>
      <c r="BP57" s="2">
        <f t="shared" si="46"/>
        <v>74.064999999999998</v>
      </c>
      <c r="BQ57" s="2">
        <f t="shared" si="47"/>
        <v>74.754000000000005</v>
      </c>
      <c r="BR57" s="2">
        <f t="shared" si="48"/>
        <v>72.704999999999998</v>
      </c>
      <c r="BS57" s="2">
        <f t="shared" si="49"/>
        <v>76.295000000000002</v>
      </c>
      <c r="BT57" s="2">
        <f t="shared" si="50"/>
        <v>81.55</v>
      </c>
      <c r="BU57" s="2">
        <f t="shared" si="51"/>
        <v>77.533000000000001</v>
      </c>
      <c r="BV57" s="2">
        <f t="shared" si="52"/>
        <v>76.599999999999994</v>
      </c>
      <c r="BW57" s="2">
        <f t="shared" si="53"/>
        <v>70.983000000000004</v>
      </c>
      <c r="BX57" s="2">
        <f t="shared" si="54"/>
        <v>70.593000000000004</v>
      </c>
      <c r="BY57" s="2">
        <f t="shared" si="55"/>
        <v>70.915000000000006</v>
      </c>
      <c r="BZ57" s="2">
        <f t="shared" si="56"/>
        <v>74.084999999999994</v>
      </c>
      <c r="CA57" s="2">
        <f t="shared" si="57"/>
        <v>80.881</v>
      </c>
      <c r="CB57" s="2">
        <f t="shared" si="58"/>
        <v>72.661000000000001</v>
      </c>
      <c r="CC57" s="2">
        <f t="shared" si="59"/>
        <v>70.606999999999999</v>
      </c>
      <c r="CE57" s="2" t="str">
        <f t="shared" si="60"/>
        <v/>
      </c>
      <c r="CF57" s="2" t="str">
        <f t="shared" si="61"/>
        <v/>
      </c>
      <c r="CG57" s="2" t="str">
        <f t="shared" si="62"/>
        <v/>
      </c>
      <c r="CH57" s="2" t="str">
        <f t="shared" si="63"/>
        <v/>
      </c>
      <c r="CI57" s="2" t="str">
        <f t="shared" si="64"/>
        <v/>
      </c>
      <c r="CJ57" s="2" t="str">
        <f t="shared" si="65"/>
        <v/>
      </c>
      <c r="CK57" s="2" t="str">
        <f t="shared" si="66"/>
        <v/>
      </c>
      <c r="CL57" s="2" t="str">
        <f t="shared" si="67"/>
        <v/>
      </c>
      <c r="CM57" s="2" t="str">
        <f t="shared" si="68"/>
        <v/>
      </c>
      <c r="CN57" s="2" t="str">
        <f t="shared" si="69"/>
        <v/>
      </c>
      <c r="CO57" s="2" t="str">
        <f t="shared" si="70"/>
        <v/>
      </c>
      <c r="CP57" s="2" t="str">
        <f t="shared" si="71"/>
        <v/>
      </c>
      <c r="CQ57" s="2" t="str">
        <f t="shared" si="72"/>
        <v/>
      </c>
      <c r="CR57" s="2" t="str">
        <f t="shared" si="73"/>
        <v/>
      </c>
      <c r="CS57" s="2" t="str">
        <f t="shared" si="74"/>
        <v/>
      </c>
      <c r="CU57" s="2" t="str">
        <f t="shared" si="75"/>
        <v/>
      </c>
      <c r="CV57" s="2" t="str">
        <f t="shared" si="76"/>
        <v/>
      </c>
      <c r="CW57" s="2" t="str">
        <f t="shared" si="77"/>
        <v/>
      </c>
      <c r="CX57" s="2" t="str">
        <f t="shared" si="78"/>
        <v/>
      </c>
      <c r="CY57" s="2" t="str">
        <f t="shared" si="79"/>
        <v/>
      </c>
      <c r="CZ57" s="2" t="str">
        <f t="shared" si="80"/>
        <v/>
      </c>
      <c r="DA57" s="2" t="str">
        <f t="shared" si="81"/>
        <v/>
      </c>
      <c r="DB57" s="2" t="str">
        <f t="shared" si="82"/>
        <v/>
      </c>
      <c r="DC57" s="2" t="str">
        <f t="shared" si="83"/>
        <v/>
      </c>
      <c r="DD57" s="2" t="str">
        <f t="shared" si="84"/>
        <v/>
      </c>
      <c r="DE57" s="2" t="str">
        <f t="shared" si="85"/>
        <v/>
      </c>
      <c r="DF57" s="2" t="str">
        <f t="shared" si="86"/>
        <v/>
      </c>
      <c r="DG57" s="2" t="str">
        <f t="shared" si="87"/>
        <v/>
      </c>
      <c r="DH57" s="2" t="str">
        <f t="shared" si="88"/>
        <v/>
      </c>
      <c r="DI57" s="2" t="str">
        <f t="shared" si="89"/>
        <v/>
      </c>
      <c r="DK57" s="2">
        <f t="shared" si="17"/>
        <v>71.161304032258059</v>
      </c>
      <c r="DL57" s="2">
        <f t="shared" si="139"/>
        <v>73.479530241935493</v>
      </c>
      <c r="DM57" s="2">
        <f t="shared" si="139"/>
        <v>74.770792888563037</v>
      </c>
      <c r="DN57" s="2">
        <f t="shared" si="139"/>
        <v>71.659694295900167</v>
      </c>
      <c r="DO57" s="2">
        <f t="shared" si="139"/>
        <v>76.593571664222864</v>
      </c>
      <c r="DP57" s="2">
        <f t="shared" si="139"/>
        <v>80.479788213012498</v>
      </c>
      <c r="DQ57" s="2">
        <f t="shared" si="139"/>
        <v>77.224383980938399</v>
      </c>
      <c r="DR57" s="2">
        <f t="shared" si="139"/>
        <v>75.847172905525838</v>
      </c>
      <c r="DS57" s="2">
        <f t="shared" si="139"/>
        <v>71.115669354838715</v>
      </c>
      <c r="DT57" s="2">
        <f t="shared" si="139"/>
        <v>70.392136522061534</v>
      </c>
      <c r="DU57" s="2">
        <f t="shared" si="139"/>
        <v>70.843255394883201</v>
      </c>
      <c r="DV57" s="2">
        <f t="shared" si="139"/>
        <v>73.884329362170092</v>
      </c>
      <c r="DW57" s="2">
        <f t="shared" si="139"/>
        <v>81.230335561497313</v>
      </c>
      <c r="DX57" s="2">
        <f t="shared" si="139"/>
        <v>72.052978163992876</v>
      </c>
      <c r="DY57" s="2">
        <f t="shared" si="139"/>
        <v>70.504008210180629</v>
      </c>
      <c r="EA57" s="2">
        <f t="shared" si="19"/>
        <v>60.700019901932507</v>
      </c>
      <c r="EB57" s="2">
        <f t="shared" si="20"/>
        <v>64.469434167044639</v>
      </c>
      <c r="EC57" s="2">
        <f t="shared" si="21"/>
        <v>69.029909162895905</v>
      </c>
      <c r="ED57" s="2">
        <f t="shared" si="22"/>
        <v>62.644317755941501</v>
      </c>
      <c r="EE57" s="2">
        <f t="shared" si="23"/>
        <v>73.098902308043876</v>
      </c>
      <c r="EF57" s="2">
        <f t="shared" si="24"/>
        <v>82.906553073583169</v>
      </c>
      <c r="EG57" s="2">
        <f t="shared" si="25"/>
        <v>79.520584657453256</v>
      </c>
      <c r="EH57" s="2">
        <f t="shared" si="26"/>
        <v>74.561578375582002</v>
      </c>
      <c r="EI57" s="2">
        <f t="shared" si="27"/>
        <v>65.242632399674804</v>
      </c>
      <c r="EJ57" s="2">
        <f t="shared" si="28"/>
        <v>64.268429117205628</v>
      </c>
      <c r="EK57" s="2">
        <f t="shared" si="29"/>
        <v>65.295984854686836</v>
      </c>
      <c r="EL57" s="2">
        <f t="shared" si="30"/>
        <v>69.660250168256383</v>
      </c>
      <c r="EM57" s="2">
        <f t="shared" si="31"/>
        <v>78.746572025342871</v>
      </c>
      <c r="EN57" s="2">
        <f t="shared" si="32"/>
        <v>71.438472630173578</v>
      </c>
      <c r="EO57" s="2">
        <f t="shared" si="33"/>
        <v>70.85278233338903</v>
      </c>
      <c r="EQ57" s="2">
        <f t="shared" si="34"/>
        <v>60.432848770405741</v>
      </c>
      <c r="ER57" s="2">
        <f t="shared" si="140"/>
        <v>65.999945175676302</v>
      </c>
      <c r="ES57" s="2">
        <f t="shared" si="140"/>
        <v>68.198703625781079</v>
      </c>
      <c r="ET57" s="2">
        <f t="shared" si="140"/>
        <v>65.747234841505104</v>
      </c>
      <c r="EU57" s="2">
        <f t="shared" si="140"/>
        <v>73.628248871414655</v>
      </c>
      <c r="EV57" s="2">
        <f t="shared" si="140"/>
        <v>76.495230889481419</v>
      </c>
      <c r="EW57" s="2">
        <f t="shared" si="140"/>
        <v>77.398420228265181</v>
      </c>
      <c r="EX57" s="2">
        <f t="shared" si="140"/>
        <v>70.896208565677114</v>
      </c>
      <c r="EY57" s="2">
        <f t="shared" si="140"/>
        <v>63.037937807187362</v>
      </c>
      <c r="EZ57" s="2">
        <f t="shared" si="140"/>
        <v>65.381501930523072</v>
      </c>
      <c r="FA57" s="2">
        <f t="shared" si="140"/>
        <v>65.266554623057232</v>
      </c>
      <c r="FB57" s="2">
        <f t="shared" si="140"/>
        <v>68.851460136089543</v>
      </c>
      <c r="FC57" s="2">
        <f t="shared" si="140"/>
        <v>76.029235518472291</v>
      </c>
      <c r="FD57" s="2">
        <f t="shared" si="140"/>
        <v>69.357729486701515</v>
      </c>
      <c r="FE57" s="2">
        <f t="shared" si="140"/>
        <v>70.818665156402275</v>
      </c>
      <c r="FG57" s="2">
        <f t="shared" si="36"/>
        <v>2.6568727347667243E-3</v>
      </c>
      <c r="FH57" s="2">
        <f t="shared" si="141"/>
        <v>3.1606951826047718E-3</v>
      </c>
      <c r="FI57" s="2">
        <f t="shared" si="141"/>
        <v>3.2754257441094158E-3</v>
      </c>
      <c r="FJ57" s="2">
        <f t="shared" si="141"/>
        <v>3.3213554585396787E-3</v>
      </c>
      <c r="FK57" s="2">
        <f t="shared" si="141"/>
        <v>3.3911648661481869E-3</v>
      </c>
      <c r="FL57" s="2">
        <f t="shared" si="141"/>
        <v>3.5657093140320484E-3</v>
      </c>
      <c r="FM57" s="2">
        <f t="shared" si="141"/>
        <v>3.6763313499485004E-3</v>
      </c>
      <c r="FN57" s="2">
        <f t="shared" si="141"/>
        <v>3.424398267045309E-3</v>
      </c>
      <c r="FO57" s="2">
        <f t="shared" si="141"/>
        <v>3.1438305460449877E-3</v>
      </c>
      <c r="FP57" s="2">
        <f t="shared" si="141"/>
        <v>3.3392764975402342E-3</v>
      </c>
      <c r="FQ57" s="2">
        <f t="shared" si="141"/>
        <v>3.6383262430327214E-3</v>
      </c>
      <c r="FR57" s="2">
        <f t="shared" si="141"/>
        <v>3.5759237608965636E-3</v>
      </c>
      <c r="FS57" s="2">
        <f t="shared" si="141"/>
        <v>4.6114403328502244E-3</v>
      </c>
      <c r="FT57" s="2">
        <f t="shared" si="141"/>
        <v>7.9699222784063925E-3</v>
      </c>
      <c r="FU57" s="2">
        <f t="shared" si="141"/>
        <v>1.2165660666858039E-2</v>
      </c>
      <c r="FW57" s="2">
        <f t="shared" si="90"/>
        <v>1.3611536902984423E-11</v>
      </c>
      <c r="FX57" s="2">
        <f t="shared" si="142"/>
        <v>2.3832855178105218E-11</v>
      </c>
      <c r="FY57" s="2">
        <f t="shared" si="143"/>
        <v>2.5112631848775821E-11</v>
      </c>
      <c r="FZ57" s="2">
        <f t="shared" si="144"/>
        <v>2.6015163552828517E-11</v>
      </c>
      <c r="GA57" s="2">
        <f t="shared" si="145"/>
        <v>2.4987509728323814E-11</v>
      </c>
      <c r="GB57" s="2">
        <f t="shared" si="146"/>
        <v>2.378276745912231E-11</v>
      </c>
      <c r="GC57" s="2">
        <f t="shared" si="147"/>
        <v>3.9268754584399137E-11</v>
      </c>
      <c r="GD57" s="2">
        <f t="shared" si="148"/>
        <v>3.6653908742491397E-11</v>
      </c>
      <c r="GE57" s="2">
        <f t="shared" si="149"/>
        <v>3.4954449065930459E-11</v>
      </c>
      <c r="GF57" s="2">
        <f t="shared" si="150"/>
        <v>3.4291067554056186E-11</v>
      </c>
      <c r="GG57" s="2">
        <f t="shared" si="151"/>
        <v>3.0017200194175423E-11</v>
      </c>
      <c r="GH57" s="2">
        <f t="shared" si="152"/>
        <v>2.2566245578632846E-11</v>
      </c>
      <c r="GI57" s="2">
        <f t="shared" si="153"/>
        <v>1.3718520900937094E-10</v>
      </c>
      <c r="GJ57" s="2">
        <f t="shared" si="154"/>
        <v>7.7157806829534342E-10</v>
      </c>
      <c r="GK57" s="2">
        <f t="shared" si="155"/>
        <v>3.2266605962189362E-9</v>
      </c>
      <c r="GM57" s="107">
        <f t="shared" si="91"/>
        <v>1.2067875311084022E-3</v>
      </c>
      <c r="GN57" s="107">
        <f t="shared" si="156"/>
        <v>7.3582909931869044E-4</v>
      </c>
      <c r="GO57" s="107">
        <f t="shared" si="157"/>
        <v>6.1531190568238424E-4</v>
      </c>
      <c r="GP57" s="107">
        <f t="shared" si="158"/>
        <v>1.8134385816856658E-4</v>
      </c>
      <c r="GQ57" s="107">
        <f t="shared" si="159"/>
        <v>1.6591160820339444E-4</v>
      </c>
      <c r="GR57" s="107">
        <f t="shared" si="160"/>
        <v>2.5601862360611369E-4</v>
      </c>
      <c r="GS57" s="107">
        <f t="shared" si="161"/>
        <v>1.6140488801194515E-4</v>
      </c>
      <c r="GT57" s="107">
        <f t="shared" si="162"/>
        <v>1.8482674709442197E-4</v>
      </c>
      <c r="GU57" s="107">
        <f t="shared" si="163"/>
        <v>8.3468410097118151E-5</v>
      </c>
      <c r="GV57" s="107">
        <f t="shared" si="164"/>
        <v>5.7313051097070766E-5</v>
      </c>
      <c r="GW57" s="107">
        <f t="shared" si="165"/>
        <v>6.9570493640985374E-5</v>
      </c>
      <c r="GX57" s="107">
        <f t="shared" si="166"/>
        <v>1.8815852433942437E-4</v>
      </c>
      <c r="GY57" s="107">
        <f t="shared" si="167"/>
        <v>1.3309293165752957E-4</v>
      </c>
      <c r="GZ57" s="107">
        <f t="shared" si="168"/>
        <v>1.6246669535749947E-4</v>
      </c>
      <c r="HA57" s="107">
        <f t="shared" si="169"/>
        <v>1.7691413919330442E-5</v>
      </c>
      <c r="HC57" s="107">
        <f t="shared" si="123"/>
        <v>4.7117857864894993E-11</v>
      </c>
      <c r="HD57" s="107">
        <f t="shared" si="170"/>
        <v>5.5684403779079392E-12</v>
      </c>
      <c r="HE57" s="107">
        <f t="shared" si="171"/>
        <v>2.4371606118447874E-12</v>
      </c>
      <c r="HF57" s="107">
        <f t="shared" si="172"/>
        <v>2.4354106083338025E-14</v>
      </c>
      <c r="HG57" s="107">
        <f t="shared" si="173"/>
        <v>1.4665731840161859E-14</v>
      </c>
      <c r="HH57" s="107">
        <f t="shared" si="174"/>
        <v>5.6539243368104323E-14</v>
      </c>
      <c r="HI57" s="107">
        <f t="shared" si="175"/>
        <v>1.7394048714772016E-14</v>
      </c>
      <c r="HJ57" s="107">
        <f t="shared" si="176"/>
        <v>4.8207316480001856E-14</v>
      </c>
      <c r="HK57" s="107">
        <f t="shared" si="177"/>
        <v>4.1752664230942844E-15</v>
      </c>
      <c r="HL57" s="107">
        <f t="shared" si="178"/>
        <v>5.1401151443587074E-16</v>
      </c>
      <c r="HM57" s="107">
        <f t="shared" si="179"/>
        <v>4.9408537192158988E-16</v>
      </c>
      <c r="HN57" s="107">
        <f t="shared" si="180"/>
        <v>1.347766282810992E-14</v>
      </c>
      <c r="HO57" s="107">
        <f t="shared" si="181"/>
        <v>7.8157276511596359E-15</v>
      </c>
      <c r="HP57" s="107">
        <f t="shared" si="182"/>
        <v>8.3305730687798091E-15</v>
      </c>
      <c r="HQ57" s="107">
        <f t="shared" si="183"/>
        <v>2.3548477183039654E-18</v>
      </c>
      <c r="HS57" s="107">
        <f t="shared" si="92"/>
        <v>4.8327556488590885E-46</v>
      </c>
      <c r="HT57" s="107">
        <f t="shared" si="184"/>
        <v>1.5431506142002377E-50</v>
      </c>
      <c r="HU57" s="107">
        <f t="shared" si="185"/>
        <v>2.48458927750753E-52</v>
      </c>
      <c r="HV57" s="107">
        <f t="shared" si="186"/>
        <v>6.975495773223339E-62</v>
      </c>
      <c r="HW57" s="107">
        <f t="shared" si="187"/>
        <v>3.8597437353861016E-63</v>
      </c>
      <c r="HX57" s="107">
        <f t="shared" si="188"/>
        <v>8.8197813492995668E-61</v>
      </c>
      <c r="HY57" s="107">
        <f t="shared" si="189"/>
        <v>1.0287357168122144E-62</v>
      </c>
      <c r="HZ57" s="107">
        <f t="shared" si="190"/>
        <v>2.2214125390816294E-60</v>
      </c>
      <c r="IA57" s="107">
        <f t="shared" si="191"/>
        <v>6.2461726595809334E-65</v>
      </c>
      <c r="IB57" s="107">
        <f t="shared" si="192"/>
        <v>1.7182960152087171E-69</v>
      </c>
      <c r="IC57" s="107">
        <f t="shared" si="193"/>
        <v>1.8266660854627715E-70</v>
      </c>
      <c r="ID57" s="107">
        <f t="shared" si="194"/>
        <v>9.2934321669396851E-64</v>
      </c>
      <c r="IE57" s="107">
        <f t="shared" si="195"/>
        <v>1.5081425998519326E-63</v>
      </c>
      <c r="IF57" s="107">
        <f t="shared" si="196"/>
        <v>1.0830405279570985E-64</v>
      </c>
      <c r="IG57" s="107">
        <f t="shared" si="197"/>
        <v>1.3552940262259391E-42</v>
      </c>
      <c r="II57" s="107">
        <f t="shared" si="93"/>
        <v>1.0999746556998542E-98</v>
      </c>
      <c r="IJ57" s="107">
        <f t="shared" si="94"/>
        <v>1.1477289432819022E-108</v>
      </c>
      <c r="IK57" s="107">
        <f t="shared" si="95"/>
        <v>1.102848945636424E-112</v>
      </c>
      <c r="IL57" s="107">
        <f t="shared" si="96"/>
        <v>1.589849430463727E-134</v>
      </c>
      <c r="IM57" s="107">
        <f t="shared" si="97"/>
        <v>1.5331820318539084E-137</v>
      </c>
      <c r="IN57" s="107">
        <f t="shared" si="98"/>
        <v>1.4185155104075251E-132</v>
      </c>
      <c r="IO57" s="107">
        <f t="shared" si="99"/>
        <v>7.3024097162410159E-137</v>
      </c>
      <c r="IP57" s="107">
        <f t="shared" si="100"/>
        <v>6.9175229405944249E-132</v>
      </c>
      <c r="IQ57" s="107">
        <f t="shared" si="101"/>
        <v>4.1210177713295267E-142</v>
      </c>
      <c r="IR57" s="107">
        <f t="shared" si="102"/>
        <v>6.4558036623430866E-152</v>
      </c>
      <c r="IS57" s="107">
        <f t="shared" si="103"/>
        <v>1.0155340030627747E-154</v>
      </c>
      <c r="IT57" s="107">
        <f t="shared" si="104"/>
        <v>6.0050740682436543E-139</v>
      </c>
      <c r="IU57" s="107">
        <f t="shared" si="105"/>
        <v>5.5271898466225872E-137</v>
      </c>
      <c r="IV57" s="107">
        <f t="shared" si="106"/>
        <v>2.3568316256736833E-141</v>
      </c>
      <c r="IW57" s="107">
        <f t="shared" si="107"/>
        <v>3.0475545800805357E-143</v>
      </c>
      <c r="IY57" s="107">
        <f t="shared" si="108"/>
        <v>1.20678757822626E-3</v>
      </c>
      <c r="IZ57" s="107">
        <f t="shared" si="109"/>
        <v>7.3582910488713079E-4</v>
      </c>
      <c r="JA57" s="107">
        <f t="shared" si="110"/>
        <v>6.1531190811954484E-4</v>
      </c>
      <c r="JB57" s="107">
        <f t="shared" si="111"/>
        <v>1.8134385819292069E-4</v>
      </c>
      <c r="JC57" s="107">
        <f t="shared" si="112"/>
        <v>1.6591160821806018E-4</v>
      </c>
      <c r="JD57" s="107">
        <f t="shared" si="113"/>
        <v>2.5601862366265293E-4</v>
      </c>
      <c r="JE57" s="107">
        <f t="shared" si="114"/>
        <v>1.6140488802933919E-4</v>
      </c>
      <c r="JF57" s="107">
        <f t="shared" si="115"/>
        <v>1.8482674714262928E-4</v>
      </c>
      <c r="JG57" s="107">
        <f t="shared" si="116"/>
        <v>8.3468410101293413E-5</v>
      </c>
      <c r="JH57" s="107">
        <f t="shared" si="117"/>
        <v>5.731305109758478E-5</v>
      </c>
      <c r="JI57" s="107">
        <f t="shared" si="118"/>
        <v>6.9570493641479459E-5</v>
      </c>
      <c r="JJ57" s="107">
        <f t="shared" si="119"/>
        <v>1.8815852435290204E-4</v>
      </c>
      <c r="JK57" s="107">
        <f t="shared" si="120"/>
        <v>1.3309293166534529E-4</v>
      </c>
      <c r="JL57" s="107">
        <f t="shared" si="121"/>
        <v>1.6246669536583005E-4</v>
      </c>
      <c r="JM57" s="107">
        <f t="shared" si="122"/>
        <v>1.7691413919332797E-5</v>
      </c>
    </row>
    <row r="58" spans="2:273" x14ac:dyDescent="0.25">
      <c r="B58" s="2">
        <v>30</v>
      </c>
      <c r="C58" s="37">
        <v>72.453000000000003</v>
      </c>
      <c r="D58" s="37">
        <v>73.951999999999998</v>
      </c>
      <c r="E58" s="37">
        <v>75.671999999999997</v>
      </c>
      <c r="F58" s="37">
        <v>72.295000000000002</v>
      </c>
      <c r="G58" s="37">
        <v>78.081999999999994</v>
      </c>
      <c r="H58" s="37">
        <v>81.832999999999998</v>
      </c>
      <c r="I58" s="37">
        <v>78.400000000000006</v>
      </c>
      <c r="J58" s="37">
        <v>76.933000000000007</v>
      </c>
      <c r="K58" s="37">
        <v>70.085999999999999</v>
      </c>
      <c r="L58" s="37">
        <v>70</v>
      </c>
      <c r="M58" s="37">
        <v>71.322000000000003</v>
      </c>
      <c r="N58" s="37">
        <v>74.831000000000003</v>
      </c>
      <c r="O58" s="37">
        <v>82</v>
      </c>
      <c r="P58" s="37">
        <v>72.39</v>
      </c>
      <c r="Q58" s="37">
        <v>70.983999999999995</v>
      </c>
      <c r="S58" s="4">
        <f>AY58 + (C$3 * _xlfn.NORM.DIST($B58, C$7, ABS(C$11), FALSE) * _xlfn.NORM.DIST(($B58 - C$7)*C$15, 0, ABS(C$11), TRUE) * 2)
               + (C$4 * _xlfn.NORM.DIST($B58, C$8, ABS(C$12), FALSE) * _xlfn.NORM.DIST(($B58 - C$8)*C$16, 0, ABS(C$12), TRUE) * 2)
               + (C$5 * _xlfn.NORM.DIST($B58, C$9, ABS(C$13), FALSE) * _xlfn.NORM.DIST(($B58 - C$9)*C$17, 0, ABS(C$13), TRUE) * 2)
               + (C$6 * _xlfn.NORM.DIST($B58, C$10, ABS(C$14), FALSE) * _xlfn.NORM.DIST(($B58 - C$10)*C$18, 0, ABS(C$14), TRUE) * 2)</f>
        <v>72.858885253170797</v>
      </c>
      <c r="T58" s="4">
        <f>AZ58 + (D$3 * _xlfn.NORM.DIST($B58, D$7, ABS(D$11), FALSE) * _xlfn.NORM.DIST(($B58 - D$7)*D$15, 0, ABS(D$11), TRUE) * 2)
               + (D$4 * _xlfn.NORM.DIST($B58, D$8, ABS(D$12), FALSE) * _xlfn.NORM.DIST(($B58 - D$8)*D$16, 0, ABS(D$12), TRUE) * 2)
               + (D$5 * _xlfn.NORM.DIST($B58, D$9, ABS(D$13), FALSE) * _xlfn.NORM.DIST(($B58 - D$9)*D$17, 0, ABS(D$13), TRUE) * 2)
               + (D$6 * _xlfn.NORM.DIST($B58, D$10, ABS(D$14), FALSE) * _xlfn.NORM.DIST(($B58 - D$10)*D$18, 0, ABS(D$14), TRUE) * 2)</f>
        <v>74.657990560026278</v>
      </c>
      <c r="U58" s="4">
        <f>BA58 + (E$3 * _xlfn.NORM.DIST($B58, E$7, ABS(E$11), FALSE) * _xlfn.NORM.DIST(($B58 - E$7)*E$15, 0, ABS(E$11), TRUE) * 2)
               + (E$4 * _xlfn.NORM.DIST($B58, E$8, ABS(E$12), FALSE) * _xlfn.NORM.DIST(($B58 - E$8)*E$16, 0, ABS(E$12), TRUE) * 2)
               + (E$5 * _xlfn.NORM.DIST($B58, E$9, ABS(E$13), FALSE) * _xlfn.NORM.DIST(($B58 - E$9)*E$17, 0, ABS(E$13), TRUE) * 2)
               + (E$6 * _xlfn.NORM.DIST($B58, E$10, ABS(E$14), FALSE) * _xlfn.NORM.DIST(($B58 - E$10)*E$18, 0, ABS(E$14), TRUE) * 2)</f>
        <v>75.858626305106313</v>
      </c>
      <c r="V58" s="4">
        <f>BB58 + (F$3 * _xlfn.NORM.DIST($B58, F$7, ABS(F$11), FALSE) * _xlfn.NORM.DIST(($B58 - F$7)*F$15, 0, ABS(F$11), TRUE) * 2)
               + (F$4 * _xlfn.NORM.DIST($B58, F$8, ABS(F$12), FALSE) * _xlfn.NORM.DIST(($B58 - F$8)*F$16, 0, ABS(F$12), TRUE) * 2)
               + (F$5 * _xlfn.NORM.DIST($B58, F$9, ABS(F$13), FALSE) * _xlfn.NORM.DIST(($B58 - F$9)*F$17, 0, ABS(F$13), TRUE) * 2)
               + (F$6 * _xlfn.NORM.DIST($B58, F$10, ABS(F$14), FALSE) * _xlfn.NORM.DIST(($B58 - F$10)*F$18, 0, ABS(F$14), TRUE) * 2)</f>
        <v>72.069097070624323</v>
      </c>
      <c r="W58" s="4">
        <f>BC58 + (G$3 * _xlfn.NORM.DIST($B58, G$7, ABS(G$11), FALSE) * _xlfn.NORM.DIST(($B58 - G$7)*G$15, 0, ABS(G$11), TRUE) * 2)
               + (G$4 * _xlfn.NORM.DIST($B58, G$8, ABS(G$12), FALSE) * _xlfn.NORM.DIST(($B58 - G$8)*G$16, 0, ABS(G$12), TRUE) * 2)
               + (G$5 * _xlfn.NORM.DIST($B58, G$9, ABS(G$13), FALSE) * _xlfn.NORM.DIST(($B58 - G$9)*G$17, 0, ABS(G$13), TRUE) * 2)
               + (G$6 * _xlfn.NORM.DIST($B58, G$10, ABS(G$14), FALSE) * _xlfn.NORM.DIST(($B58 - G$10)*G$18, 0, ABS(G$14), TRUE) * 2)</f>
        <v>77.103857484110563</v>
      </c>
      <c r="X58" s="4">
        <f>BD58 + (H$3 * _xlfn.NORM.DIST($B58, H$7, ABS(H$11), FALSE) * _xlfn.NORM.DIST(($B58 - H$7)*H$15, 0, ABS(H$11), TRUE) * 2)
               + (H$4 * _xlfn.NORM.DIST($B58, H$8, ABS(H$12), FALSE) * _xlfn.NORM.DIST(($B58 - H$8)*H$16, 0, ABS(H$12), TRUE) * 2)
               + (H$5 * _xlfn.NORM.DIST($B58, H$9, ABS(H$13), FALSE) * _xlfn.NORM.DIST(($B58 - H$9)*H$17, 0, ABS(H$13), TRUE) * 2)
               + (H$6 * _xlfn.NORM.DIST($B58, H$10, ABS(H$14), FALSE) * _xlfn.NORM.DIST(($B58 - H$10)*H$18, 0, ABS(H$14), TRUE) * 2)</f>
        <v>81.047766384933894</v>
      </c>
      <c r="Y58" s="4">
        <f>BE58 + (I$3 * _xlfn.NORM.DIST($B58, I$7, ABS(I$11), FALSE) * _xlfn.NORM.DIST(($B58 - I$7)*I$15, 0, ABS(I$11), TRUE) * 2)
               + (I$4 * _xlfn.NORM.DIST($B58, I$8, ABS(I$12), FALSE) * _xlfn.NORM.DIST(($B58 - I$8)*I$16, 0, ABS(I$12), TRUE) * 2)
               + (I$5 * _xlfn.NORM.DIST($B58, I$9, ABS(I$13), FALSE) * _xlfn.NORM.DIST(($B58 - I$9)*I$17, 0, ABS(I$13), TRUE) * 2)
               + (I$6 * _xlfn.NORM.DIST($B58, I$10, ABS(I$14), FALSE) * _xlfn.NORM.DIST(($B58 - I$10)*I$18, 0, ABS(I$14), TRUE) * 2)</f>
        <v>77.695936194686908</v>
      </c>
      <c r="Z58" s="4">
        <f>BF58 + (J$3 * _xlfn.NORM.DIST($B58, J$7, ABS(J$11), FALSE) * _xlfn.NORM.DIST(($B58 - J$7)*J$15, 0, ABS(J$11), TRUE) * 2)
               + (J$4 * _xlfn.NORM.DIST($B58, J$8, ABS(J$12), FALSE) * _xlfn.NORM.DIST(($B58 - J$8)*J$16, 0, ABS(J$12), TRUE) * 2)
               + (J$5 * _xlfn.NORM.DIST($B58, J$9, ABS(J$13), FALSE) * _xlfn.NORM.DIST(($B58 - J$9)*J$17, 0, ABS(J$13), TRUE) * 2)
               + (J$6 * _xlfn.NORM.DIST($B58, J$10, ABS(J$14), FALSE) * _xlfn.NORM.DIST(($B58 - J$10)*J$18, 0, ABS(J$14), TRUE) * 2)</f>
        <v>76.368916315169059</v>
      </c>
      <c r="AA58" s="4">
        <f>BG58 + (K$3 * _xlfn.NORM.DIST($B58, K$7, ABS(K$11), FALSE) * _xlfn.NORM.DIST(($B58 - K$7)*K$15, 0, ABS(K$11), TRUE) * 2)
               + (K$4 * _xlfn.NORM.DIST($B58, K$8, ABS(K$12), FALSE) * _xlfn.NORM.DIST(($B58 - K$8)*K$16, 0, ABS(K$12), TRUE) * 2)
               + (K$5 * _xlfn.NORM.DIST($B58, K$9, ABS(K$13), FALSE) * _xlfn.NORM.DIST(($B58 - K$9)*K$17, 0, ABS(K$13), TRUE) * 2)
               + (K$6 * _xlfn.NORM.DIST($B58, K$10, ABS(K$14), FALSE) * _xlfn.NORM.DIST(($B58 - K$10)*K$18, 0, ABS(K$14), TRUE) * 2)</f>
        <v>71.319175741690785</v>
      </c>
      <c r="AB58" s="4">
        <f>BH58 + (L$3 * _xlfn.NORM.DIST($B58, L$7, ABS(L$11), FALSE) * _xlfn.NORM.DIST(($B58 - L$7)*L$15, 0, ABS(L$11), TRUE) * 2)
               + (L$4 * _xlfn.NORM.DIST($B58, L$8, ABS(L$12), FALSE) * _xlfn.NORM.DIST(($B58 - L$8)*L$16, 0, ABS(L$12), TRUE) * 2)
               + (L$5 * _xlfn.NORM.DIST($B58, L$9, ABS(L$13), FALSE) * _xlfn.NORM.DIST(($B58 - L$9)*L$17, 0, ABS(L$13), TRUE) * 2)
               + (L$6 * _xlfn.NORM.DIST($B58, L$10, ABS(L$14), FALSE) * _xlfn.NORM.DIST(($B58 - L$10)*L$18, 0, ABS(L$14), TRUE) * 2)</f>
        <v>70.556538381744787</v>
      </c>
      <c r="AC58" s="4">
        <f>BI58 + (M$3 * _xlfn.NORM.DIST($B58, M$7, ABS(M$11), FALSE) * _xlfn.NORM.DIST(($B58 - M$7)*M$15, 0, ABS(M$11), TRUE) * 2)
               + (M$4 * _xlfn.NORM.DIST($B58, M$8, ABS(M$12), FALSE) * _xlfn.NORM.DIST(($B58 - M$8)*M$16, 0, ABS(M$12), TRUE) * 2)
               + (M$5 * _xlfn.NORM.DIST($B58, M$9, ABS(M$13), FALSE) * _xlfn.NORM.DIST(($B58 - M$9)*M$17, 0, ABS(M$13), TRUE) * 2)
               + (M$6 * _xlfn.NORM.DIST($B58, M$10, ABS(M$14), FALSE) * _xlfn.NORM.DIST(($B58 - M$10)*M$18, 0, ABS(M$14), TRUE) * 2)</f>
        <v>71.088684504718941</v>
      </c>
      <c r="AD58" s="4">
        <f>BJ58 + (N$3 * _xlfn.NORM.DIST($B58, N$7, ABS(N$11), FALSE) * _xlfn.NORM.DIST(($B58 - N$7)*N$15, 0, ABS(N$11), TRUE) * 2)
               + (N$4 * _xlfn.NORM.DIST($B58, N$8, ABS(N$12), FALSE) * _xlfn.NORM.DIST(($B58 - N$8)*N$16, 0, ABS(N$12), TRUE) * 2)
               + (N$5 * _xlfn.NORM.DIST($B58, N$9, ABS(N$13), FALSE) * _xlfn.NORM.DIST(($B58 - N$9)*N$17, 0, ABS(N$13), TRUE) * 2)
               + (N$6 * _xlfn.NORM.DIST($B58, N$10, ABS(N$14), FALSE) * _xlfn.NORM.DIST(($B58 - N$10)*N$18, 0, ABS(N$14), TRUE) * 2)</f>
        <v>74.361533876160649</v>
      </c>
      <c r="AE58" s="4">
        <f>BK58 + (O$3 * _xlfn.NORM.DIST($B58, O$7, ABS(O$11), FALSE) * _xlfn.NORM.DIST(($B58 - O$7)*O$15, 0, ABS(O$11), TRUE) * 2)
               + (O$4 * _xlfn.NORM.DIST($B58, O$8, ABS(O$12), FALSE) * _xlfn.NORM.DIST(($B58 - O$8)*O$16, 0, ABS(O$12), TRUE) * 2)
               + (O$5 * _xlfn.NORM.DIST($B58, O$9, ABS(O$13), FALSE) * _xlfn.NORM.DIST(($B58 - O$9)*O$17, 0, ABS(O$13), TRUE) * 2)
               + (O$6 * _xlfn.NORM.DIST($B58, O$10, ABS(O$14), FALSE) * _xlfn.NORM.DIST(($B58 - O$10)*O$18, 0, ABS(O$14), TRUE) * 2)</f>
        <v>81.569825910364997</v>
      </c>
      <c r="AF58" s="4">
        <f t="shared" si="10"/>
        <v>72.360242169726831</v>
      </c>
      <c r="AG58" s="4">
        <f t="shared" si="11"/>
        <v>70.518305594181967</v>
      </c>
      <c r="AI58" s="4">
        <f>IF(OR($B58 &lt; C$231, $B58 &gt; C$234), 0, C58-S58)</f>
        <v>-0.40588525317079416</v>
      </c>
      <c r="AJ58" s="4">
        <f>IF(OR($B58 &lt; D$231, $B58 &gt; D$234), 0, D58-T58)</f>
        <v>-0.70599056002627947</v>
      </c>
      <c r="AK58" s="4">
        <f>IF(OR($B58 &lt; E$231, $B58 &gt; E$234), 0, E58-U58)</f>
        <v>-0.18662630510631573</v>
      </c>
      <c r="AL58" s="4">
        <f>IF(OR($B58 &lt; F$231, $B58 &gt; F$234), 0, F58-V58)</f>
        <v>0.22590292937567824</v>
      </c>
      <c r="AM58" s="4">
        <f>IF(OR($B58 &lt; G$231, $B58 &gt; G$234), 0, G58-W58)</f>
        <v>0.9781425158894308</v>
      </c>
      <c r="AN58" s="4">
        <f>IF(OR($B58 &lt; H$231, $B58 &gt; H$234), 0, H58-X58)</f>
        <v>0.78523361506610456</v>
      </c>
      <c r="AO58" s="4">
        <f>IF(OR($B58 &lt; I$231, $B58 &gt; I$234), 0, I58-Y58)</f>
        <v>0.70406380531309765</v>
      </c>
      <c r="AP58" s="4">
        <f>IF(OR($B58 &lt; J$231, $B58 &gt; J$234), 0, J58-Z58)</f>
        <v>0.56408368483094762</v>
      </c>
      <c r="AQ58" s="4">
        <f>IF(OR($B58 &lt; K$231, $B58 &gt; K$234), 0, K58-AA58)</f>
        <v>-1.2331757416907863</v>
      </c>
      <c r="AR58" s="4">
        <f>IF(OR($B58 &lt; L$231, $B58 &gt; L$234), 0, L58-AB58)</f>
        <v>-0.55653838174478665</v>
      </c>
      <c r="AS58" s="4">
        <f>IF(OR($B58 &lt; M$231, $B58 &gt; M$234), 0, M58-AC58)</f>
        <v>0.23331549528106166</v>
      </c>
      <c r="AT58" s="4">
        <f>IF(OR($B58 &lt; N$231, $B58 &gt; N$234), 0, N58-AD58)</f>
        <v>0.4694661238393536</v>
      </c>
      <c r="AU58" s="4">
        <f>IF(OR($B58 &lt; O$231, $B58 &gt; O$234), 0, O58-AE58)</f>
        <v>0.43017408963500259</v>
      </c>
      <c r="AV58" s="4">
        <f t="shared" si="124"/>
        <v>2.9757830273169361E-2</v>
      </c>
      <c r="AW58" s="4">
        <f t="shared" si="124"/>
        <v>0.46569440581802724</v>
      </c>
      <c r="AY58" s="2">
        <f t="shared" si="44"/>
        <v>71.141345557063573</v>
      </c>
      <c r="AZ58" s="2">
        <f t="shared" si="125"/>
        <v>73.531948197280542</v>
      </c>
      <c r="BA58" s="2">
        <f t="shared" si="126"/>
        <v>74.864792033243177</v>
      </c>
      <c r="BB58" s="2">
        <f t="shared" si="127"/>
        <v>71.731630717051004</v>
      </c>
      <c r="BC58" s="2">
        <f t="shared" si="128"/>
        <v>76.799430337153609</v>
      </c>
      <c r="BD58" s="2">
        <f t="shared" si="129"/>
        <v>80.610245699725198</v>
      </c>
      <c r="BE58" s="2">
        <f t="shared" si="130"/>
        <v>77.388469442795113</v>
      </c>
      <c r="BF58" s="2">
        <f t="shared" si="131"/>
        <v>76.020726759908385</v>
      </c>
      <c r="BG58" s="2">
        <f t="shared" si="132"/>
        <v>71.141064417679814</v>
      </c>
      <c r="BH58" s="2">
        <f t="shared" si="133"/>
        <v>70.426515292384039</v>
      </c>
      <c r="BI58" s="2">
        <f t="shared" si="134"/>
        <v>70.933800143872332</v>
      </c>
      <c r="BJ58" s="2">
        <f t="shared" si="135"/>
        <v>73.986976980692731</v>
      </c>
      <c r="BK58" s="2">
        <f t="shared" si="136"/>
        <v>81.321129977357415</v>
      </c>
      <c r="BL58" s="2">
        <f t="shared" si="137"/>
        <v>72.070533748886419</v>
      </c>
      <c r="BM58" s="2">
        <f t="shared" si="138"/>
        <v>70.484288320557738</v>
      </c>
      <c r="BO58" s="2">
        <f t="shared" si="45"/>
        <v>72.453000000000003</v>
      </c>
      <c r="BP58" s="2">
        <f t="shared" si="46"/>
        <v>73.951999999999998</v>
      </c>
      <c r="BQ58" s="2">
        <f t="shared" si="47"/>
        <v>75.671999999999997</v>
      </c>
      <c r="BR58" s="2">
        <f t="shared" si="48"/>
        <v>72.295000000000002</v>
      </c>
      <c r="BS58" s="2">
        <f t="shared" si="49"/>
        <v>78.081999999999994</v>
      </c>
      <c r="BT58" s="2">
        <f t="shared" si="50"/>
        <v>81.832999999999998</v>
      </c>
      <c r="BU58" s="2">
        <f t="shared" si="51"/>
        <v>78.400000000000006</v>
      </c>
      <c r="BV58" s="2">
        <f t="shared" si="52"/>
        <v>76.933000000000007</v>
      </c>
      <c r="BW58" s="2">
        <f t="shared" si="53"/>
        <v>70.085999999999999</v>
      </c>
      <c r="BX58" s="2">
        <f t="shared" si="54"/>
        <v>70</v>
      </c>
      <c r="BY58" s="2">
        <f t="shared" si="55"/>
        <v>71.322000000000003</v>
      </c>
      <c r="BZ58" s="2">
        <f t="shared" si="56"/>
        <v>74.831000000000003</v>
      </c>
      <c r="CA58" s="2">
        <f t="shared" si="57"/>
        <v>82</v>
      </c>
      <c r="CB58" s="2">
        <f t="shared" si="58"/>
        <v>72.39</v>
      </c>
      <c r="CC58" s="2">
        <f t="shared" si="59"/>
        <v>70.983999999999995</v>
      </c>
      <c r="CE58" s="2" t="str">
        <f t="shared" si="60"/>
        <v/>
      </c>
      <c r="CF58" s="2" t="str">
        <f t="shared" si="61"/>
        <v/>
      </c>
      <c r="CG58" s="2" t="str">
        <f t="shared" si="62"/>
        <v/>
      </c>
      <c r="CH58" s="2" t="str">
        <f t="shared" si="63"/>
        <v/>
      </c>
      <c r="CI58" s="2" t="str">
        <f t="shared" si="64"/>
        <v/>
      </c>
      <c r="CJ58" s="2" t="str">
        <f t="shared" si="65"/>
        <v/>
      </c>
      <c r="CK58" s="2" t="str">
        <f t="shared" si="66"/>
        <v/>
      </c>
      <c r="CL58" s="2" t="str">
        <f t="shared" si="67"/>
        <v/>
      </c>
      <c r="CM58" s="2" t="str">
        <f t="shared" si="68"/>
        <v/>
      </c>
      <c r="CN58" s="2" t="str">
        <f t="shared" si="69"/>
        <v/>
      </c>
      <c r="CO58" s="2" t="str">
        <f t="shared" si="70"/>
        <v/>
      </c>
      <c r="CP58" s="2" t="str">
        <f t="shared" si="71"/>
        <v/>
      </c>
      <c r="CQ58" s="2" t="str">
        <f t="shared" si="72"/>
        <v/>
      </c>
      <c r="CR58" s="2" t="str">
        <f t="shared" si="73"/>
        <v/>
      </c>
      <c r="CS58" s="2" t="str">
        <f t="shared" si="74"/>
        <v/>
      </c>
      <c r="CU58" s="2" t="str">
        <f t="shared" si="75"/>
        <v/>
      </c>
      <c r="CV58" s="2" t="str">
        <f t="shared" si="76"/>
        <v/>
      </c>
      <c r="CW58" s="2" t="str">
        <f t="shared" si="77"/>
        <v/>
      </c>
      <c r="CX58" s="2" t="str">
        <f t="shared" si="78"/>
        <v/>
      </c>
      <c r="CY58" s="2" t="str">
        <f t="shared" si="79"/>
        <v/>
      </c>
      <c r="CZ58" s="2" t="str">
        <f t="shared" si="80"/>
        <v/>
      </c>
      <c r="DA58" s="2" t="str">
        <f t="shared" si="81"/>
        <v/>
      </c>
      <c r="DB58" s="2" t="str">
        <f t="shared" si="82"/>
        <v/>
      </c>
      <c r="DC58" s="2" t="str">
        <f t="shared" si="83"/>
        <v/>
      </c>
      <c r="DD58" s="2" t="str">
        <f t="shared" si="84"/>
        <v/>
      </c>
      <c r="DE58" s="2" t="str">
        <f t="shared" si="85"/>
        <v/>
      </c>
      <c r="DF58" s="2" t="str">
        <f t="shared" si="86"/>
        <v/>
      </c>
      <c r="DG58" s="2" t="str">
        <f t="shared" si="87"/>
        <v/>
      </c>
      <c r="DH58" s="2" t="str">
        <f t="shared" si="88"/>
        <v/>
      </c>
      <c r="DI58" s="2" t="str">
        <f t="shared" si="89"/>
        <v/>
      </c>
      <c r="DK58" s="2">
        <f t="shared" si="17"/>
        <v>71.17646169354839</v>
      </c>
      <c r="DL58" s="2">
        <f t="shared" si="139"/>
        <v>73.568358870967742</v>
      </c>
      <c r="DM58" s="2">
        <f t="shared" si="139"/>
        <v>74.889441898826973</v>
      </c>
      <c r="DN58" s="2">
        <f t="shared" si="139"/>
        <v>71.770019830659535</v>
      </c>
      <c r="DO58" s="2">
        <f t="shared" si="139"/>
        <v>76.815890395894414</v>
      </c>
      <c r="DP58" s="2">
        <f t="shared" si="139"/>
        <v>80.60115886809271</v>
      </c>
      <c r="DQ58" s="2">
        <f t="shared" si="139"/>
        <v>77.379545087976524</v>
      </c>
      <c r="DR58" s="2">
        <f t="shared" si="139"/>
        <v>76.027954991087327</v>
      </c>
      <c r="DS58" s="2">
        <f t="shared" si="139"/>
        <v>71.165104032258071</v>
      </c>
      <c r="DT58" s="2">
        <f t="shared" si="139"/>
        <v>70.452975454208371</v>
      </c>
      <c r="DU58" s="2">
        <f t="shared" si="139"/>
        <v>70.960387541713018</v>
      </c>
      <c r="DV58" s="2">
        <f t="shared" si="139"/>
        <v>74.007330828445745</v>
      </c>
      <c r="DW58" s="2">
        <f t="shared" si="139"/>
        <v>81.337060494652391</v>
      </c>
      <c r="DX58" s="2">
        <f t="shared" si="139"/>
        <v>72.07845109180036</v>
      </c>
      <c r="DY58" s="2">
        <f t="shared" si="139"/>
        <v>70.481199781061846</v>
      </c>
      <c r="EA58" s="2">
        <f t="shared" si="19"/>
        <v>60.670528410729737</v>
      </c>
      <c r="EB58" s="2">
        <f t="shared" si="20"/>
        <v>64.410343355148058</v>
      </c>
      <c r="EC58" s="2">
        <f t="shared" si="21"/>
        <v>68.906497567873274</v>
      </c>
      <c r="ED58" s="2">
        <f t="shared" si="22"/>
        <v>62.581066327696526</v>
      </c>
      <c r="EE58" s="2">
        <f t="shared" si="23"/>
        <v>72.956989316727601</v>
      </c>
      <c r="EF58" s="2">
        <f t="shared" si="24"/>
        <v>82.627288991087738</v>
      </c>
      <c r="EG58" s="2">
        <f t="shared" si="25"/>
        <v>79.309625452664264</v>
      </c>
      <c r="EH58" s="2">
        <f t="shared" si="26"/>
        <v>74.349797723745482</v>
      </c>
      <c r="EI58" s="2">
        <f t="shared" si="27"/>
        <v>65.086249525780289</v>
      </c>
      <c r="EJ58" s="2">
        <f t="shared" si="28"/>
        <v>64.153339473325147</v>
      </c>
      <c r="EK58" s="2">
        <f t="shared" si="29"/>
        <v>65.150293900941449</v>
      </c>
      <c r="EL58" s="2">
        <f t="shared" si="30"/>
        <v>69.481897235953468</v>
      </c>
      <c r="EM58" s="2">
        <f t="shared" si="31"/>
        <v>78.531948153821133</v>
      </c>
      <c r="EN58" s="2">
        <f t="shared" si="32"/>
        <v>71.257110146862502</v>
      </c>
      <c r="EO58" s="2">
        <f t="shared" si="33"/>
        <v>70.694365327836877</v>
      </c>
      <c r="EQ58" s="2">
        <f t="shared" si="34"/>
        <v>60.401668660741457</v>
      </c>
      <c r="ER58" s="2">
        <f t="shared" si="140"/>
        <v>65.91176026722593</v>
      </c>
      <c r="ES58" s="2">
        <f t="shared" si="140"/>
        <v>68.086681025360747</v>
      </c>
      <c r="ET58" s="2">
        <f t="shared" si="140"/>
        <v>65.634034944840749</v>
      </c>
      <c r="EU58" s="2">
        <f t="shared" si="140"/>
        <v>73.477402611424168</v>
      </c>
      <c r="EV58" s="2">
        <f t="shared" si="140"/>
        <v>76.316107154638615</v>
      </c>
      <c r="EW58" s="2">
        <f t="shared" si="140"/>
        <v>77.219742836852021</v>
      </c>
      <c r="EX58" s="2">
        <f t="shared" si="140"/>
        <v>70.741629375968884</v>
      </c>
      <c r="EY58" s="2">
        <f t="shared" si="140"/>
        <v>62.915764761970493</v>
      </c>
      <c r="EZ58" s="2">
        <f t="shared" si="140"/>
        <v>65.249027125748952</v>
      </c>
      <c r="FA58" s="2">
        <f t="shared" si="140"/>
        <v>65.120417415663667</v>
      </c>
      <c r="FB58" s="2">
        <f t="shared" si="140"/>
        <v>68.685619743385971</v>
      </c>
      <c r="FC58" s="2">
        <f t="shared" si="140"/>
        <v>75.855253792936907</v>
      </c>
      <c r="FD58" s="2">
        <f t="shared" si="140"/>
        <v>69.207438132133689</v>
      </c>
      <c r="FE58" s="2">
        <f t="shared" si="140"/>
        <v>70.659931221857988</v>
      </c>
      <c r="FG58" s="2">
        <f t="shared" si="36"/>
        <v>3.3425051858681394E-3</v>
      </c>
      <c r="FH58" s="2">
        <f t="shared" si="141"/>
        <v>3.9758257309519957E-3</v>
      </c>
      <c r="FI58" s="2">
        <f t="shared" si="141"/>
        <v>4.1200225498263278E-3</v>
      </c>
      <c r="FJ58" s="2">
        <f t="shared" si="141"/>
        <v>4.1777459964437167E-3</v>
      </c>
      <c r="FK58" s="2">
        <f t="shared" si="141"/>
        <v>4.2654782850062118E-3</v>
      </c>
      <c r="FL58" s="2">
        <f t="shared" si="141"/>
        <v>4.4848214427647077E-3</v>
      </c>
      <c r="FM58" s="2">
        <f t="shared" si="141"/>
        <v>4.6238255593804593E-3</v>
      </c>
      <c r="FN58" s="2">
        <f t="shared" si="141"/>
        <v>4.3072429224054404E-3</v>
      </c>
      <c r="FO58" s="2">
        <f t="shared" si="141"/>
        <v>3.9546290270871184E-3</v>
      </c>
      <c r="FP58" s="2">
        <f t="shared" si="141"/>
        <v>4.2002683888278025E-3</v>
      </c>
      <c r="FQ58" s="2">
        <f t="shared" si="141"/>
        <v>4.5760704531483381E-3</v>
      </c>
      <c r="FR58" s="2">
        <f t="shared" si="141"/>
        <v>4.4976569237842358E-3</v>
      </c>
      <c r="FS58" s="2">
        <f t="shared" si="141"/>
        <v>5.6791011933444218E-3</v>
      </c>
      <c r="FT58" s="2">
        <f t="shared" si="141"/>
        <v>9.6395303883581446E-3</v>
      </c>
      <c r="FU58" s="2">
        <f t="shared" si="141"/>
        <v>1.4488925040869181E-2</v>
      </c>
      <c r="FW58" s="2">
        <f t="shared" si="90"/>
        <v>1.7135909700680756E-11</v>
      </c>
      <c r="FX58" s="2">
        <f t="shared" si="142"/>
        <v>3.0003787019141691E-11</v>
      </c>
      <c r="FY58" s="2">
        <f t="shared" si="143"/>
        <v>3.1614930391249816E-11</v>
      </c>
      <c r="FZ58" s="2">
        <f t="shared" si="144"/>
        <v>3.2751150488416607E-11</v>
      </c>
      <c r="GA58" s="2">
        <f t="shared" si="145"/>
        <v>3.1457410974237258E-11</v>
      </c>
      <c r="GB58" s="2">
        <f t="shared" si="146"/>
        <v>2.9940730316896076E-11</v>
      </c>
      <c r="GC58" s="2">
        <f t="shared" si="147"/>
        <v>4.9436433035306074E-11</v>
      </c>
      <c r="GD58" s="2">
        <f t="shared" si="148"/>
        <v>4.6144537157068819E-11</v>
      </c>
      <c r="GE58" s="2">
        <f t="shared" si="149"/>
        <v>4.4005044183966442E-11</v>
      </c>
      <c r="GF58" s="2">
        <f t="shared" si="150"/>
        <v>4.3169896340968607E-11</v>
      </c>
      <c r="GG58" s="2">
        <f t="shared" si="151"/>
        <v>3.7789416115066638E-11</v>
      </c>
      <c r="GH58" s="2">
        <f t="shared" si="152"/>
        <v>2.8409220007562635E-11</v>
      </c>
      <c r="GI58" s="2">
        <f t="shared" si="153"/>
        <v>1.6912833762147817E-10</v>
      </c>
      <c r="GJ58" s="2">
        <f t="shared" si="154"/>
        <v>9.3478817037845762E-10</v>
      </c>
      <c r="GK58" s="2">
        <f t="shared" si="155"/>
        <v>3.8519120480981261E-9</v>
      </c>
      <c r="GM58" s="107">
        <f t="shared" si="91"/>
        <v>1.8612305782418153E-3</v>
      </c>
      <c r="GN58" s="107">
        <f t="shared" si="156"/>
        <v>1.1920656093020335E-3</v>
      </c>
      <c r="GO58" s="107">
        <f t="shared" si="157"/>
        <v>1.01310529081155E-3</v>
      </c>
      <c r="GP58" s="107">
        <f t="shared" si="158"/>
        <v>3.274478335991948E-4</v>
      </c>
      <c r="GQ58" s="107">
        <f t="shared" si="159"/>
        <v>3.0223419299922047E-4</v>
      </c>
      <c r="GR58" s="107">
        <f t="shared" si="160"/>
        <v>4.5368962013105194E-4</v>
      </c>
      <c r="GS58" s="107">
        <f t="shared" si="161"/>
        <v>2.9716135377634318E-4</v>
      </c>
      <c r="GT58" s="107">
        <f t="shared" si="162"/>
        <v>3.343056250239283E-4</v>
      </c>
      <c r="GU58" s="107">
        <f t="shared" si="163"/>
        <v>1.5877844355823866E-4</v>
      </c>
      <c r="GV58" s="107">
        <f t="shared" si="164"/>
        <v>1.1290911524761218E-4</v>
      </c>
      <c r="GW58" s="107">
        <f t="shared" si="165"/>
        <v>1.3642513775147212E-4</v>
      </c>
      <c r="GX58" s="107">
        <f t="shared" si="166"/>
        <v>3.4140049848956576E-4</v>
      </c>
      <c r="GY58" s="107">
        <f t="shared" si="167"/>
        <v>2.4079222901702272E-4</v>
      </c>
      <c r="GZ58" s="107">
        <f t="shared" si="168"/>
        <v>2.932468317227492E-4</v>
      </c>
      <c r="HA58" s="107">
        <f t="shared" si="169"/>
        <v>3.800375526420874E-5</v>
      </c>
      <c r="HC58" s="107">
        <f t="shared" si="123"/>
        <v>1.211481397635093E-10</v>
      </c>
      <c r="HD58" s="107">
        <f t="shared" si="170"/>
        <v>1.6075774017310287E-11</v>
      </c>
      <c r="HE58" s="107">
        <f t="shared" si="171"/>
        <v>7.3204868277017393E-12</v>
      </c>
      <c r="HF58" s="107">
        <f t="shared" si="172"/>
        <v>9.0042723920974151E-14</v>
      </c>
      <c r="HG58" s="107">
        <f t="shared" si="173"/>
        <v>5.5512540896482553E-14</v>
      </c>
      <c r="HH58" s="107">
        <f t="shared" si="174"/>
        <v>2.0237153673618827E-13</v>
      </c>
      <c r="HI58" s="107">
        <f t="shared" si="175"/>
        <v>6.701622949072306E-14</v>
      </c>
      <c r="HJ58" s="107">
        <f t="shared" si="176"/>
        <v>1.7653177295453251E-13</v>
      </c>
      <c r="HK58" s="107">
        <f t="shared" si="177"/>
        <v>1.69241722861251E-14</v>
      </c>
      <c r="HL58" s="107">
        <f t="shared" si="178"/>
        <v>2.2870282719555498E-15</v>
      </c>
      <c r="HM58" s="107">
        <f t="shared" si="179"/>
        <v>2.2125423647115706E-15</v>
      </c>
      <c r="HN58" s="107">
        <f t="shared" si="180"/>
        <v>5.1176248332493729E-14</v>
      </c>
      <c r="HO58" s="107">
        <f t="shared" si="181"/>
        <v>2.9017112816336894E-14</v>
      </c>
      <c r="HP58" s="107">
        <f t="shared" si="182"/>
        <v>3.1211368651200853E-14</v>
      </c>
      <c r="HQ58" s="107">
        <f t="shared" si="183"/>
        <v>1.2695074531682582E-17</v>
      </c>
      <c r="HS58" s="107">
        <f t="shared" si="92"/>
        <v>5.7766570588320317E-45</v>
      </c>
      <c r="HT58" s="107">
        <f t="shared" si="184"/>
        <v>2.5273793719427298E-49</v>
      </c>
      <c r="HU58" s="107">
        <f t="shared" si="185"/>
        <v>4.541367959051698E-51</v>
      </c>
      <c r="HV58" s="107">
        <f t="shared" si="186"/>
        <v>2.2407265199381287E-60</v>
      </c>
      <c r="HW58" s="107">
        <f t="shared" si="187"/>
        <v>1.3293497775729692E-61</v>
      </c>
      <c r="HX58" s="107">
        <f t="shared" si="188"/>
        <v>2.6426432257438719E-59</v>
      </c>
      <c r="HY58" s="107">
        <f t="shared" si="189"/>
        <v>3.7057199830828926E-61</v>
      </c>
      <c r="HZ58" s="107">
        <f t="shared" si="190"/>
        <v>6.9274857770895758E-59</v>
      </c>
      <c r="IA58" s="107">
        <f t="shared" si="191"/>
        <v>2.5283682216191359E-63</v>
      </c>
      <c r="IB58" s="107">
        <f t="shared" si="192"/>
        <v>9.0140163743823285E-68</v>
      </c>
      <c r="IC58" s="107">
        <f t="shared" si="193"/>
        <v>1.0006635478755876E-68</v>
      </c>
      <c r="ID58" s="107">
        <f t="shared" si="194"/>
        <v>3.2697660027547769E-62</v>
      </c>
      <c r="IE58" s="107">
        <f t="shared" si="195"/>
        <v>4.8160955840754943E-62</v>
      </c>
      <c r="IF58" s="107">
        <f t="shared" si="196"/>
        <v>3.6720728895358112E-63</v>
      </c>
      <c r="IG58" s="107">
        <f t="shared" si="197"/>
        <v>1.2696472829291304E-41</v>
      </c>
      <c r="II58" s="107">
        <f t="shared" si="93"/>
        <v>6.5166884754336309E-97</v>
      </c>
      <c r="IJ58" s="107">
        <f t="shared" si="94"/>
        <v>1.1469190908843199E-106</v>
      </c>
      <c r="IK58" s="107">
        <f t="shared" si="95"/>
        <v>1.3236262485447907E-110</v>
      </c>
      <c r="IL58" s="107">
        <f t="shared" si="96"/>
        <v>4.938715481164067E-132</v>
      </c>
      <c r="IM58" s="107">
        <f t="shared" si="97"/>
        <v>5.3738575859852149E-135</v>
      </c>
      <c r="IN58" s="107">
        <f t="shared" si="98"/>
        <v>3.9674179152686334E-130</v>
      </c>
      <c r="IO58" s="107">
        <f t="shared" si="99"/>
        <v>2.7732679896195117E-134</v>
      </c>
      <c r="IP58" s="107">
        <f t="shared" si="100"/>
        <v>2.0766032509102908E-129</v>
      </c>
      <c r="IQ58" s="107">
        <f t="shared" si="101"/>
        <v>1.913686038390201E-139</v>
      </c>
      <c r="IR58" s="107">
        <f t="shared" si="102"/>
        <v>4.5806145424346047E-149</v>
      </c>
      <c r="IS58" s="107">
        <f t="shared" si="103"/>
        <v>7.8529173681836E-152</v>
      </c>
      <c r="IT58" s="107">
        <f t="shared" si="104"/>
        <v>2.1824664440044641E-136</v>
      </c>
      <c r="IU58" s="107">
        <f t="shared" si="105"/>
        <v>1.6572932907826307E-134</v>
      </c>
      <c r="IV58" s="107">
        <f t="shared" si="106"/>
        <v>8.1139132015539174E-139</v>
      </c>
      <c r="IW58" s="107">
        <f t="shared" si="107"/>
        <v>1.0744513559153076E-140</v>
      </c>
      <c r="IY58" s="107">
        <f t="shared" si="108"/>
        <v>1.861230699389955E-3</v>
      </c>
      <c r="IZ58" s="107">
        <f t="shared" si="109"/>
        <v>1.1920656253778074E-3</v>
      </c>
      <c r="JA58" s="107">
        <f t="shared" si="110"/>
        <v>1.0131052981320369E-3</v>
      </c>
      <c r="JB58" s="107">
        <f t="shared" si="111"/>
        <v>3.2744783368923752E-4</v>
      </c>
      <c r="JC58" s="107">
        <f t="shared" si="112"/>
        <v>3.0223419305473303E-4</v>
      </c>
      <c r="JD58" s="107">
        <f t="shared" si="113"/>
        <v>4.5368962033342348E-4</v>
      </c>
      <c r="JE58" s="107">
        <f t="shared" si="114"/>
        <v>2.9716135384335939E-4</v>
      </c>
      <c r="JF58" s="107">
        <f t="shared" si="115"/>
        <v>3.3430562520046005E-4</v>
      </c>
      <c r="JG58" s="107">
        <f t="shared" si="116"/>
        <v>1.5877844357516284E-4</v>
      </c>
      <c r="JH58" s="107">
        <f t="shared" si="117"/>
        <v>1.1290911524989921E-4</v>
      </c>
      <c r="JI58" s="107">
        <f t="shared" si="118"/>
        <v>1.3642513775368465E-4</v>
      </c>
      <c r="JJ58" s="107">
        <f t="shared" si="119"/>
        <v>3.41400498540742E-4</v>
      </c>
      <c r="JK58" s="107">
        <f t="shared" si="120"/>
        <v>2.4079222904603985E-4</v>
      </c>
      <c r="JL58" s="107">
        <f t="shared" si="121"/>
        <v>2.9324683175396056E-4</v>
      </c>
      <c r="JM58" s="107">
        <f t="shared" si="122"/>
        <v>3.8003755264221432E-5</v>
      </c>
    </row>
    <row r="59" spans="2:273" x14ac:dyDescent="0.25">
      <c r="B59" s="2">
        <v>31</v>
      </c>
      <c r="C59" s="37">
        <v>72.391000000000005</v>
      </c>
      <c r="D59" s="37">
        <v>74.918999999999997</v>
      </c>
      <c r="E59" s="37">
        <v>75.376999999999995</v>
      </c>
      <c r="F59" s="37">
        <v>73.343999999999994</v>
      </c>
      <c r="G59" s="37">
        <v>77.852000000000004</v>
      </c>
      <c r="H59" s="37">
        <v>83.65</v>
      </c>
      <c r="I59" s="37">
        <v>77.849999999999994</v>
      </c>
      <c r="J59" s="37">
        <v>77.167000000000002</v>
      </c>
      <c r="K59" s="37">
        <v>71.983000000000004</v>
      </c>
      <c r="L59" s="37">
        <v>70.271000000000001</v>
      </c>
      <c r="M59" s="37">
        <v>71.39</v>
      </c>
      <c r="N59" s="37">
        <v>75.051000000000002</v>
      </c>
      <c r="O59" s="37">
        <v>82.474999999999994</v>
      </c>
      <c r="P59" s="37">
        <v>72.457999999999998</v>
      </c>
      <c r="Q59" s="37">
        <v>71.212999999999994</v>
      </c>
      <c r="S59" s="4">
        <f>AY59 + (C$3 * _xlfn.NORM.DIST($B59, C$7, ABS(C$11), FALSE) * _xlfn.NORM.DIST(($B59 - C$7)*C$15, 0, ABS(C$11), TRUE) * 2)
               + (C$4 * _xlfn.NORM.DIST($B59, C$8, ABS(C$12), FALSE) * _xlfn.NORM.DIST(($B59 - C$8)*C$16, 0, ABS(C$12), TRUE) * 2)
               + (C$5 * _xlfn.NORM.DIST($B59, C$9, ABS(C$13), FALSE) * _xlfn.NORM.DIST(($B59 - C$9)*C$17, 0, ABS(C$13), TRUE) * 2)
               + (C$6 * _xlfn.NORM.DIST($B59, C$10, ABS(C$14), FALSE) * _xlfn.NORM.DIST(($B59 - C$10)*C$18, 0, ABS(C$14), TRUE) * 2)</f>
        <v>73.667228072789229</v>
      </c>
      <c r="T59" s="4">
        <f>AZ59 + (D$3 * _xlfn.NORM.DIST($B59, D$7, ABS(D$11), FALSE) * _xlfn.NORM.DIST(($B59 - D$7)*D$15, 0, ABS(D$11), TRUE) * 2)
               + (D$4 * _xlfn.NORM.DIST($B59, D$8, ABS(D$12), FALSE) * _xlfn.NORM.DIST(($B59 - D$8)*D$16, 0, ABS(D$12), TRUE) * 2)
               + (D$5 * _xlfn.NORM.DIST($B59, D$9, ABS(D$13), FALSE) * _xlfn.NORM.DIST(($B59 - D$9)*D$17, 0, ABS(D$13), TRUE) * 2)
               + (D$6 * _xlfn.NORM.DIST($B59, D$10, ABS(D$14), FALSE) * _xlfn.NORM.DIST(($B59 - D$10)*D$18, 0, ABS(D$14), TRUE) * 2)</f>
        <v>75.339414459676647</v>
      </c>
      <c r="U59" s="4">
        <f>BA59 + (E$3 * _xlfn.NORM.DIST($B59, E$7, ABS(E$11), FALSE) * _xlfn.NORM.DIST(($B59 - E$7)*E$15, 0, ABS(E$11), TRUE) * 2)
               + (E$4 * _xlfn.NORM.DIST($B59, E$8, ABS(E$12), FALSE) * _xlfn.NORM.DIST(($B59 - E$8)*E$16, 0, ABS(E$12), TRUE) * 2)
               + (E$5 * _xlfn.NORM.DIST($B59, E$9, ABS(E$13), FALSE) * _xlfn.NORM.DIST(($B59 - E$9)*E$17, 0, ABS(E$13), TRUE) * 2)
               + (E$6 * _xlfn.NORM.DIST($B59, E$10, ABS(E$14), FALSE) * _xlfn.NORM.DIST(($B59 - E$10)*E$18, 0, ABS(E$14), TRUE) * 2)</f>
        <v>76.524826285949516</v>
      </c>
      <c r="V59" s="4">
        <f>BB59 + (F$3 * _xlfn.NORM.DIST($B59, F$7, ABS(F$11), FALSE) * _xlfn.NORM.DIST(($B59 - F$7)*F$15, 0, ABS(F$11), TRUE) * 2)
               + (F$4 * _xlfn.NORM.DIST($B59, F$8, ABS(F$12), FALSE) * _xlfn.NORM.DIST(($B59 - F$8)*F$16, 0, ABS(F$12), TRUE) * 2)
               + (F$5 * _xlfn.NORM.DIST($B59, F$9, ABS(F$13), FALSE) * _xlfn.NORM.DIST(($B59 - F$9)*F$17, 0, ABS(F$13), TRUE) * 2)
               + (F$6 * _xlfn.NORM.DIST($B59, F$10, ABS(F$14), FALSE) * _xlfn.NORM.DIST(($B59 - F$10)*F$18, 0, ABS(F$14), TRUE) * 2)</f>
        <v>72.405349363104364</v>
      </c>
      <c r="W59" s="4">
        <f>BC59 + (G$3 * _xlfn.NORM.DIST($B59, G$7, ABS(G$11), FALSE) * _xlfn.NORM.DIST(($B59 - G$7)*G$15, 0, ABS(G$11), TRUE) * 2)
               + (G$4 * _xlfn.NORM.DIST($B59, G$8, ABS(G$12), FALSE) * _xlfn.NORM.DIST(($B59 - G$8)*G$16, 0, ABS(G$12), TRUE) * 2)
               + (G$5 * _xlfn.NORM.DIST($B59, G$9, ABS(G$13), FALSE) * _xlfn.NORM.DIST(($B59 - G$9)*G$17, 0, ABS(G$13), TRUE) * 2)
               + (G$6 * _xlfn.NORM.DIST($B59, G$10, ABS(G$14), FALSE) * _xlfn.NORM.DIST(($B59 - G$10)*G$18, 0, ABS(G$14), TRUE) * 2)</f>
        <v>77.537793928012874</v>
      </c>
      <c r="X59" s="4">
        <f>BD59 + (H$3 * _xlfn.NORM.DIST($B59, H$7, ABS(H$11), FALSE) * _xlfn.NORM.DIST(($B59 - H$7)*H$15, 0, ABS(H$11), TRUE) * 2)
               + (H$4 * _xlfn.NORM.DIST($B59, H$8, ABS(H$12), FALSE) * _xlfn.NORM.DIST(($B59 - H$8)*H$16, 0, ABS(H$12), TRUE) * 2)
               + (H$5 * _xlfn.NORM.DIST($B59, H$9, ABS(H$13), FALSE) * _xlfn.NORM.DIST(($B59 - H$9)*H$17, 0, ABS(H$13), TRUE) * 2)
               + (H$6 * _xlfn.NORM.DIST($B59, H$10, ABS(H$14), FALSE) * _xlfn.NORM.DIST(($B59 - H$10)*H$18, 0, ABS(H$14), TRUE) * 2)</f>
        <v>81.462435283919604</v>
      </c>
      <c r="Y59" s="4">
        <f>BE59 + (I$3 * _xlfn.NORM.DIST($B59, I$7, ABS(I$11), FALSE) * _xlfn.NORM.DIST(($B59 - I$7)*I$15, 0, ABS(I$11), TRUE) * 2)
               + (I$4 * _xlfn.NORM.DIST($B59, I$8, ABS(I$12), FALSE) * _xlfn.NORM.DIST(($B59 - I$8)*I$16, 0, ABS(I$12), TRUE) * 2)
               + (I$5 * _xlfn.NORM.DIST($B59, I$9, ABS(I$13), FALSE) * _xlfn.NORM.DIST(($B59 - I$9)*I$17, 0, ABS(I$13), TRUE) * 2)
               + (I$6 * _xlfn.NORM.DIST($B59, I$10, ABS(I$14), FALSE) * _xlfn.NORM.DIST(($B59 - I$10)*I$18, 0, ABS(I$14), TRUE) * 2)</f>
        <v>78.076175262629874</v>
      </c>
      <c r="Z59" s="4">
        <f>BF59 + (J$3 * _xlfn.NORM.DIST($B59, J$7, ABS(J$11), FALSE) * _xlfn.NORM.DIST(($B59 - J$7)*J$15, 0, ABS(J$11), TRUE) * 2)
               + (J$4 * _xlfn.NORM.DIST($B59, J$8, ABS(J$12), FALSE) * _xlfn.NORM.DIST(($B59 - J$8)*J$16, 0, ABS(J$12), TRUE) * 2)
               + (J$5 * _xlfn.NORM.DIST($B59, J$9, ABS(J$13), FALSE) * _xlfn.NORM.DIST(($B59 - J$9)*J$17, 0, ABS(J$13), TRUE) * 2)
               + (J$6 * _xlfn.NORM.DIST($B59, J$10, ABS(J$14), FALSE) * _xlfn.NORM.DIST(($B59 - J$10)*J$18, 0, ABS(J$14), TRUE) * 2)</f>
        <v>76.790743200647441</v>
      </c>
      <c r="AA59" s="4">
        <f>BG59 + (K$3 * _xlfn.NORM.DIST($B59, K$7, ABS(K$11), FALSE) * _xlfn.NORM.DIST(($B59 - K$7)*K$15, 0, ABS(K$11), TRUE) * 2)
               + (K$4 * _xlfn.NORM.DIST($B59, K$8, ABS(K$12), FALSE) * _xlfn.NORM.DIST(($B59 - K$8)*K$16, 0, ABS(K$12), TRUE) * 2)
               + (K$5 * _xlfn.NORM.DIST($B59, K$9, ABS(K$13), FALSE) * _xlfn.NORM.DIST(($B59 - K$9)*K$17, 0, ABS(K$13), TRUE) * 2)
               + (K$6 * _xlfn.NORM.DIST($B59, K$10, ABS(K$14), FALSE) * _xlfn.NORM.DIST(($B59 - K$10)*K$18, 0, ABS(K$14), TRUE) * 2)</f>
        <v>71.501943099819982</v>
      </c>
      <c r="AB59" s="4">
        <f>BH59 + (L$3 * _xlfn.NORM.DIST($B59, L$7, ABS(L$11), FALSE) * _xlfn.NORM.DIST(($B59 - L$7)*L$15, 0, ABS(L$11), TRUE) * 2)
               + (L$4 * _xlfn.NORM.DIST($B59, L$8, ABS(L$12), FALSE) * _xlfn.NORM.DIST(($B59 - L$8)*L$16, 0, ABS(L$12), TRUE) * 2)
               + (L$5 * _xlfn.NORM.DIST($B59, L$9, ABS(L$13), FALSE) * _xlfn.NORM.DIST(($B59 - L$9)*L$17, 0, ABS(L$13), TRUE) * 2)
               + (L$6 * _xlfn.NORM.DIST($B59, L$10, ABS(L$14), FALSE) * _xlfn.NORM.DIST(($B59 - L$10)*L$18, 0, ABS(L$14), TRUE) * 2)</f>
        <v>70.719987591127278</v>
      </c>
      <c r="AC59" s="4">
        <f>BI59 + (M$3 * _xlfn.NORM.DIST($B59, M$7, ABS(M$11), FALSE) * _xlfn.NORM.DIST(($B59 - M$7)*M$15, 0, ABS(M$11), TRUE) * 2)
               + (M$4 * _xlfn.NORM.DIST($B59, M$8, ABS(M$12), FALSE) * _xlfn.NORM.DIST(($B59 - M$8)*M$16, 0, ABS(M$12), TRUE) * 2)
               + (M$5 * _xlfn.NORM.DIST($B59, M$9, ABS(M$13), FALSE) * _xlfn.NORM.DIST(($B59 - M$9)*M$17, 0, ABS(M$13), TRUE) * 2)
               + (M$6 * _xlfn.NORM.DIST($B59, M$10, ABS(M$14), FALSE) * _xlfn.NORM.DIST(($B59 - M$10)*M$18, 0, ABS(M$14), TRUE) * 2)</f>
        <v>71.327395269932722</v>
      </c>
      <c r="AD59" s="4">
        <f>BJ59 + (N$3 * _xlfn.NORM.DIST($B59, N$7, ABS(N$11), FALSE) * _xlfn.NORM.DIST(($B59 - N$7)*N$15, 0, ABS(N$11), TRUE) * 2)
               + (N$4 * _xlfn.NORM.DIST($B59, N$8, ABS(N$12), FALSE) * _xlfn.NORM.DIST(($B59 - N$8)*N$16, 0, ABS(N$12), TRUE) * 2)
               + (N$5 * _xlfn.NORM.DIST($B59, N$9, ABS(N$13), FALSE) * _xlfn.NORM.DIST(($B59 - N$9)*N$17, 0, ABS(N$13), TRUE) * 2)
               + (N$6 * _xlfn.NORM.DIST($B59, N$10, ABS(N$14), FALSE) * _xlfn.NORM.DIST(($B59 - N$10)*N$18, 0, ABS(N$14), TRUE) * 2)</f>
        <v>74.742810727728966</v>
      </c>
      <c r="AE59" s="4">
        <f>BK59 + (O$3 * _xlfn.NORM.DIST($B59, O$7, ABS(O$11), FALSE) * _xlfn.NORM.DIST(($B59 - O$7)*O$15, 0, ABS(O$11), TRUE) * 2)
               + (O$4 * _xlfn.NORM.DIST($B59, O$8, ABS(O$12), FALSE) * _xlfn.NORM.DIST(($B59 - O$8)*O$16, 0, ABS(O$12), TRUE) * 2)
               + (O$5 * _xlfn.NORM.DIST($B59, O$9, ABS(O$13), FALSE) * _xlfn.NORM.DIST(($B59 - O$9)*O$17, 0, ABS(O$13), TRUE) * 2)
               + (O$6 * _xlfn.NORM.DIST($B59, O$10, ABS(O$14), FALSE) * _xlfn.NORM.DIST(($B59 - O$10)*O$18, 0, ABS(O$14), TRUE) * 2)</f>
        <v>81.846695042879659</v>
      </c>
      <c r="AF59" s="4">
        <f t="shared" si="10"/>
        <v>72.585090925081545</v>
      </c>
      <c r="AG59" s="4">
        <f t="shared" si="11"/>
        <v>70.528046398625818</v>
      </c>
      <c r="AI59" s="4">
        <f>IF(OR($B59 &lt; C$231, $B59 &gt; C$234), 0, C59-S59)</f>
        <v>-1.2762280727892232</v>
      </c>
      <c r="AJ59" s="4">
        <f>IF(OR($B59 &lt; D$231, $B59 &gt; D$234), 0, D59-T59)</f>
        <v>-0.4204144596766497</v>
      </c>
      <c r="AK59" s="4">
        <f>IF(OR($B59 &lt; E$231, $B59 &gt; E$234), 0, E59-U59)</f>
        <v>-1.1478262859495203</v>
      </c>
      <c r="AL59" s="4">
        <f>IF(OR($B59 &lt; F$231, $B59 &gt; F$234), 0, F59-V59)</f>
        <v>0.93865063689563044</v>
      </c>
      <c r="AM59" s="4">
        <f>IF(OR($B59 &lt; G$231, $B59 &gt; G$234), 0, G59-W59)</f>
        <v>0.31420607198712958</v>
      </c>
      <c r="AN59" s="4">
        <f>IF(OR($B59 &lt; H$231, $B59 &gt; H$234), 0, H59-X59)</f>
        <v>2.1875647160804021</v>
      </c>
      <c r="AO59" s="4">
        <f>IF(OR($B59 &lt; I$231, $B59 &gt; I$234), 0, I59-Y59)</f>
        <v>-0.22617526262988008</v>
      </c>
      <c r="AP59" s="4">
        <f>IF(OR($B59 &lt; J$231, $B59 &gt; J$234), 0, J59-Z59)</f>
        <v>0.37625679935256073</v>
      </c>
      <c r="AQ59" s="4">
        <f>IF(OR($B59 &lt; K$231, $B59 &gt; K$234), 0, K59-AA59)</f>
        <v>0.48105690018002178</v>
      </c>
      <c r="AR59" s="4">
        <f>IF(OR($B59 &lt; L$231, $B59 &gt; L$234), 0, L59-AB59)</f>
        <v>-0.4489875911272776</v>
      </c>
      <c r="AS59" s="4">
        <f>IF(OR($B59 &lt; M$231, $B59 &gt; M$234), 0, M59-AC59)</f>
        <v>6.2604730067278069E-2</v>
      </c>
      <c r="AT59" s="4">
        <f>IF(OR($B59 &lt; N$231, $B59 &gt; N$234), 0, N59-AD59)</f>
        <v>0.30818927227103643</v>
      </c>
      <c r="AU59" s="4">
        <f>IF(OR($B59 &lt; O$231, $B59 &gt; O$234), 0, O59-AE59)</f>
        <v>0.62830495712033496</v>
      </c>
      <c r="AV59" s="4">
        <f t="shared" si="124"/>
        <v>-0.1270909250815464</v>
      </c>
      <c r="AW59" s="4">
        <f t="shared" si="124"/>
        <v>0.68495360137417549</v>
      </c>
      <c r="AY59" s="2">
        <f t="shared" si="44"/>
        <v>71.147261266326055</v>
      </c>
      <c r="AZ59" s="2">
        <f t="shared" si="125"/>
        <v>73.610656701955023</v>
      </c>
      <c r="BA59" s="2">
        <f t="shared" si="126"/>
        <v>74.975837453993975</v>
      </c>
      <c r="BB59" s="2">
        <f t="shared" si="127"/>
        <v>71.83115662050092</v>
      </c>
      <c r="BC59" s="2">
        <f t="shared" si="128"/>
        <v>77.01555626522881</v>
      </c>
      <c r="BD59" s="2">
        <f t="shared" si="129"/>
        <v>80.731696515369677</v>
      </c>
      <c r="BE59" s="2">
        <f t="shared" si="130"/>
        <v>77.543799200510435</v>
      </c>
      <c r="BF59" s="2">
        <f t="shared" si="131"/>
        <v>76.197521110906834</v>
      </c>
      <c r="BG59" s="2">
        <f t="shared" si="132"/>
        <v>71.183281953718364</v>
      </c>
      <c r="BH59" s="2">
        <f t="shared" si="133"/>
        <v>70.479609936042138</v>
      </c>
      <c r="BI59" s="2">
        <f t="shared" si="134"/>
        <v>71.042575435999723</v>
      </c>
      <c r="BJ59" s="2">
        <f t="shared" si="135"/>
        <v>74.103033775983306</v>
      </c>
      <c r="BK59" s="2">
        <f t="shared" si="136"/>
        <v>81.42192453823229</v>
      </c>
      <c r="BL59" s="2">
        <f t="shared" si="137"/>
        <v>72.091940834477484</v>
      </c>
      <c r="BM59" s="2">
        <f t="shared" si="138"/>
        <v>70.459729063265456</v>
      </c>
      <c r="BO59" s="2" t="str">
        <f t="shared" si="45"/>
        <v/>
      </c>
      <c r="BP59" s="2">
        <f t="shared" si="46"/>
        <v>74.918999999999997</v>
      </c>
      <c r="BQ59" s="2">
        <f t="shared" si="47"/>
        <v>75.376999999999995</v>
      </c>
      <c r="BR59" s="2">
        <f t="shared" si="48"/>
        <v>73.343999999999994</v>
      </c>
      <c r="BS59" s="2">
        <f t="shared" si="49"/>
        <v>77.852000000000004</v>
      </c>
      <c r="BT59" s="2">
        <f t="shared" si="50"/>
        <v>83.65</v>
      </c>
      <c r="BU59" s="2">
        <f t="shared" si="51"/>
        <v>77.849999999999994</v>
      </c>
      <c r="BV59" s="2">
        <f t="shared" si="52"/>
        <v>77.167000000000002</v>
      </c>
      <c r="BW59" s="2">
        <f t="shared" si="53"/>
        <v>71.983000000000004</v>
      </c>
      <c r="BX59" s="2">
        <f t="shared" si="54"/>
        <v>70.271000000000001</v>
      </c>
      <c r="BY59" s="2">
        <f t="shared" si="55"/>
        <v>71.39</v>
      </c>
      <c r="BZ59" s="2">
        <f t="shared" si="56"/>
        <v>75.051000000000002</v>
      </c>
      <c r="CA59" s="2">
        <f t="shared" si="57"/>
        <v>82.474999999999994</v>
      </c>
      <c r="CB59" s="2">
        <f t="shared" si="58"/>
        <v>72.457999999999998</v>
      </c>
      <c r="CC59" s="2">
        <f t="shared" si="59"/>
        <v>71.212999999999994</v>
      </c>
      <c r="CE59" s="2" t="str">
        <f t="shared" si="60"/>
        <v/>
      </c>
      <c r="CF59" s="2" t="str">
        <f t="shared" si="61"/>
        <v/>
      </c>
      <c r="CG59" s="2" t="str">
        <f t="shared" si="62"/>
        <v/>
      </c>
      <c r="CH59" s="2" t="str">
        <f t="shared" si="63"/>
        <v/>
      </c>
      <c r="CI59" s="2" t="str">
        <f t="shared" si="64"/>
        <v/>
      </c>
      <c r="CJ59" s="2" t="str">
        <f t="shared" si="65"/>
        <v/>
      </c>
      <c r="CK59" s="2" t="str">
        <f t="shared" si="66"/>
        <v/>
      </c>
      <c r="CL59" s="2" t="str">
        <f t="shared" si="67"/>
        <v/>
      </c>
      <c r="CM59" s="2" t="str">
        <f t="shared" si="68"/>
        <v/>
      </c>
      <c r="CN59" s="2" t="str">
        <f t="shared" si="69"/>
        <v/>
      </c>
      <c r="CO59" s="2" t="str">
        <f t="shared" si="70"/>
        <v/>
      </c>
      <c r="CP59" s="2" t="str">
        <f t="shared" si="71"/>
        <v/>
      </c>
      <c r="CQ59" s="2" t="str">
        <f t="shared" si="72"/>
        <v/>
      </c>
      <c r="CR59" s="2" t="str">
        <f t="shared" si="73"/>
        <v/>
      </c>
      <c r="CS59" s="2" t="str">
        <f t="shared" si="74"/>
        <v/>
      </c>
      <c r="CU59" s="2" t="str">
        <f t="shared" si="75"/>
        <v/>
      </c>
      <c r="CV59" s="2" t="str">
        <f t="shared" si="76"/>
        <v/>
      </c>
      <c r="CW59" s="2" t="str">
        <f t="shared" si="77"/>
        <v/>
      </c>
      <c r="CX59" s="2" t="str">
        <f t="shared" si="78"/>
        <v/>
      </c>
      <c r="CY59" s="2" t="str">
        <f t="shared" si="79"/>
        <v/>
      </c>
      <c r="CZ59" s="2" t="str">
        <f t="shared" si="80"/>
        <v/>
      </c>
      <c r="DA59" s="2" t="str">
        <f t="shared" si="81"/>
        <v/>
      </c>
      <c r="DB59" s="2" t="str">
        <f t="shared" si="82"/>
        <v/>
      </c>
      <c r="DC59" s="2" t="str">
        <f t="shared" si="83"/>
        <v/>
      </c>
      <c r="DD59" s="2" t="str">
        <f t="shared" si="84"/>
        <v/>
      </c>
      <c r="DE59" s="2" t="str">
        <f t="shared" si="85"/>
        <v/>
      </c>
      <c r="DF59" s="2" t="str">
        <f t="shared" si="86"/>
        <v/>
      </c>
      <c r="DG59" s="2" t="str">
        <f t="shared" si="87"/>
        <v/>
      </c>
      <c r="DH59" s="2" t="str">
        <f t="shared" si="88"/>
        <v/>
      </c>
      <c r="DI59" s="2" t="str">
        <f t="shared" si="89"/>
        <v/>
      </c>
      <c r="DK59" s="2">
        <f t="shared" si="17"/>
        <v>71.191619354838707</v>
      </c>
      <c r="DL59" s="2">
        <f t="shared" si="139"/>
        <v>73.657187500000006</v>
      </c>
      <c r="DM59" s="2">
        <f t="shared" si="139"/>
        <v>75.008090909090896</v>
      </c>
      <c r="DN59" s="2">
        <f t="shared" si="139"/>
        <v>71.88034536541889</v>
      </c>
      <c r="DO59" s="2">
        <f t="shared" si="139"/>
        <v>77.038209127565963</v>
      </c>
      <c r="DP59" s="2">
        <f t="shared" si="139"/>
        <v>80.722529523172923</v>
      </c>
      <c r="DQ59" s="2">
        <f t="shared" si="139"/>
        <v>77.53470619501465</v>
      </c>
      <c r="DR59" s="2">
        <f t="shared" si="139"/>
        <v>76.208737076648831</v>
      </c>
      <c r="DS59" s="2">
        <f t="shared" si="139"/>
        <v>71.214538709677427</v>
      </c>
      <c r="DT59" s="2">
        <f t="shared" si="139"/>
        <v>70.513814386355193</v>
      </c>
      <c r="DU59" s="2">
        <f t="shared" si="139"/>
        <v>71.077519688542822</v>
      </c>
      <c r="DV59" s="2">
        <f t="shared" si="139"/>
        <v>74.130332294721413</v>
      </c>
      <c r="DW59" s="2">
        <f t="shared" si="139"/>
        <v>81.44378542780747</v>
      </c>
      <c r="DX59" s="2">
        <f t="shared" si="139"/>
        <v>72.103924019607859</v>
      </c>
      <c r="DY59" s="2">
        <f t="shared" si="139"/>
        <v>70.458391351943078</v>
      </c>
      <c r="EA59" s="2">
        <f t="shared" si="19"/>
        <v>60.641036919526968</v>
      </c>
      <c r="EB59" s="2">
        <f t="shared" si="20"/>
        <v>64.351252543251476</v>
      </c>
      <c r="EC59" s="2">
        <f t="shared" si="21"/>
        <v>68.783085972850657</v>
      </c>
      <c r="ED59" s="2">
        <f t="shared" si="22"/>
        <v>62.517814899451551</v>
      </c>
      <c r="EE59" s="2">
        <f t="shared" si="23"/>
        <v>72.815076325411326</v>
      </c>
      <c r="EF59" s="2">
        <f t="shared" si="24"/>
        <v>82.348024908592308</v>
      </c>
      <c r="EG59" s="2">
        <f t="shared" si="25"/>
        <v>79.098666247875258</v>
      </c>
      <c r="EH59" s="2">
        <f t="shared" si="26"/>
        <v>74.138017071908948</v>
      </c>
      <c r="EI59" s="2">
        <f t="shared" si="27"/>
        <v>64.929866651885774</v>
      </c>
      <c r="EJ59" s="2">
        <f t="shared" si="28"/>
        <v>64.03824982944468</v>
      </c>
      <c r="EK59" s="2">
        <f t="shared" si="29"/>
        <v>65.004602947196048</v>
      </c>
      <c r="EL59" s="2">
        <f t="shared" si="30"/>
        <v>69.303544303650568</v>
      </c>
      <c r="EM59" s="2">
        <f t="shared" si="31"/>
        <v>78.31732428229941</v>
      </c>
      <c r="EN59" s="2">
        <f t="shared" si="32"/>
        <v>71.075747663551411</v>
      </c>
      <c r="EO59" s="2">
        <f t="shared" si="33"/>
        <v>70.535948322284725</v>
      </c>
      <c r="EQ59" s="2">
        <f t="shared" si="34"/>
        <v>60.370488551077173</v>
      </c>
      <c r="ER59" s="2">
        <f t="shared" si="140"/>
        <v>65.823575358775557</v>
      </c>
      <c r="ES59" s="2">
        <f t="shared" si="140"/>
        <v>67.974658424940415</v>
      </c>
      <c r="ET59" s="2">
        <f t="shared" si="140"/>
        <v>65.520835048176394</v>
      </c>
      <c r="EU59" s="2">
        <f t="shared" si="140"/>
        <v>73.326556351433695</v>
      </c>
      <c r="EV59" s="2">
        <f t="shared" si="140"/>
        <v>76.136983419795811</v>
      </c>
      <c r="EW59" s="2">
        <f t="shared" si="140"/>
        <v>77.041065445438861</v>
      </c>
      <c r="EX59" s="2">
        <f t="shared" si="140"/>
        <v>70.587050186260655</v>
      </c>
      <c r="EY59" s="2">
        <f t="shared" si="140"/>
        <v>62.793591716753625</v>
      </c>
      <c r="EZ59" s="2">
        <f t="shared" si="140"/>
        <v>65.116552320974833</v>
      </c>
      <c r="FA59" s="2">
        <f t="shared" si="140"/>
        <v>64.974280208270102</v>
      </c>
      <c r="FB59" s="2">
        <f t="shared" si="140"/>
        <v>68.519779350682398</v>
      </c>
      <c r="FC59" s="2">
        <f t="shared" si="140"/>
        <v>75.681272067401537</v>
      </c>
      <c r="FD59" s="2">
        <f t="shared" si="140"/>
        <v>69.057146777565876</v>
      </c>
      <c r="FE59" s="2">
        <f t="shared" si="140"/>
        <v>70.501197287313687</v>
      </c>
      <c r="FG59" s="2">
        <f t="shared" si="36"/>
        <v>4.2043260434945747E-3</v>
      </c>
      <c r="FH59" s="2">
        <f t="shared" si="141"/>
        <v>5.0001207097238459E-3</v>
      </c>
      <c r="FI59" s="2">
        <f t="shared" si="141"/>
        <v>5.1812738134515892E-3</v>
      </c>
      <c r="FJ59" s="2">
        <f t="shared" si="141"/>
        <v>5.2537874478057398E-3</v>
      </c>
      <c r="FK59" s="2">
        <f t="shared" si="141"/>
        <v>5.3639947921724374E-3</v>
      </c>
      <c r="FL59" s="2">
        <f t="shared" si="141"/>
        <v>5.6395068931610727E-3</v>
      </c>
      <c r="FM59" s="2">
        <f t="shared" si="141"/>
        <v>5.814090716201775E-3</v>
      </c>
      <c r="FN59" s="2">
        <f t="shared" si="141"/>
        <v>5.4164568411223793E-3</v>
      </c>
      <c r="FO59" s="2">
        <f t="shared" si="141"/>
        <v>4.9734903513316032E-3</v>
      </c>
      <c r="FP59" s="2">
        <f t="shared" si="141"/>
        <v>5.282080052024205E-3</v>
      </c>
      <c r="FQ59" s="2">
        <f t="shared" si="141"/>
        <v>5.7541135553106698E-3</v>
      </c>
      <c r="FR59" s="2">
        <f t="shared" si="141"/>
        <v>5.6556282895744402E-3</v>
      </c>
      <c r="FS59" s="2">
        <f t="shared" si="141"/>
        <v>6.9922151621650752E-3</v>
      </c>
      <c r="FT59" s="2">
        <f t="shared" si="141"/>
        <v>1.1654793240171855E-2</v>
      </c>
      <c r="FU59" s="2">
        <f t="shared" si="141"/>
        <v>1.724811420908719E-2</v>
      </c>
      <c r="FW59" s="2">
        <f t="shared" si="90"/>
        <v>2.1572832176301449E-11</v>
      </c>
      <c r="FX59" s="2">
        <f t="shared" si="142"/>
        <v>3.7772529928163954E-11</v>
      </c>
      <c r="FY59" s="2">
        <f t="shared" si="143"/>
        <v>3.9800839261322273E-11</v>
      </c>
      <c r="FZ59" s="2">
        <f t="shared" si="144"/>
        <v>4.1231255615012938E-11</v>
      </c>
      <c r="GA59" s="2">
        <f t="shared" si="145"/>
        <v>3.9602534064397394E-11</v>
      </c>
      <c r="GB59" s="2">
        <f t="shared" si="146"/>
        <v>3.7693146243324245E-11</v>
      </c>
      <c r="GC59" s="2">
        <f t="shared" si="147"/>
        <v>6.2236781815810982E-11</v>
      </c>
      <c r="GD59" s="2">
        <f t="shared" si="148"/>
        <v>5.8092530441819987E-11</v>
      </c>
      <c r="GE59" s="2">
        <f t="shared" si="149"/>
        <v>5.5399068369689404E-11</v>
      </c>
      <c r="GF59" s="2">
        <f t="shared" si="150"/>
        <v>5.4347679527557877E-11</v>
      </c>
      <c r="GG59" s="2">
        <f t="shared" si="151"/>
        <v>4.7574056243655858E-11</v>
      </c>
      <c r="GH59" s="2">
        <f t="shared" si="152"/>
        <v>3.5765088996508766E-11</v>
      </c>
      <c r="GI59" s="2">
        <f t="shared" si="153"/>
        <v>2.0850931957568559E-10</v>
      </c>
      <c r="GJ59" s="2">
        <f t="shared" si="154"/>
        <v>1.1325217231483794E-9</v>
      </c>
      <c r="GK59" s="2">
        <f t="shared" si="155"/>
        <v>4.598322625525717E-9</v>
      </c>
      <c r="GM59" s="107">
        <f t="shared" si="91"/>
        <v>2.8285505258532594E-3</v>
      </c>
      <c r="GN59" s="107">
        <f t="shared" si="156"/>
        <v>1.8984556326630303E-3</v>
      </c>
      <c r="GO59" s="107">
        <f t="shared" si="157"/>
        <v>1.6385820432694197E-3</v>
      </c>
      <c r="GP59" s="107">
        <f t="shared" si="158"/>
        <v>5.7863779785664816E-4</v>
      </c>
      <c r="GQ59" s="107">
        <f t="shared" si="159"/>
        <v>5.3857905047275528E-4</v>
      </c>
      <c r="GR59" s="107">
        <f t="shared" si="160"/>
        <v>7.8722011055616962E-4</v>
      </c>
      <c r="GS59" s="107">
        <f t="shared" si="161"/>
        <v>5.3480010257672965E-4</v>
      </c>
      <c r="GT59" s="107">
        <f t="shared" si="162"/>
        <v>5.9165939600997635E-4</v>
      </c>
      <c r="GU59" s="107">
        <f t="shared" si="163"/>
        <v>2.9502783662079413E-4</v>
      </c>
      <c r="GV59" s="107">
        <f t="shared" si="164"/>
        <v>2.169157647199233E-4</v>
      </c>
      <c r="GW59" s="107">
        <f t="shared" si="165"/>
        <v>2.6084261852622601E-4</v>
      </c>
      <c r="GX59" s="107">
        <f t="shared" si="166"/>
        <v>6.0594260621648006E-4</v>
      </c>
      <c r="GY59" s="107">
        <f t="shared" si="167"/>
        <v>4.2660322315790975E-4</v>
      </c>
      <c r="GZ59" s="107">
        <f t="shared" si="168"/>
        <v>5.1815536223679944E-4</v>
      </c>
      <c r="HA59" s="107">
        <f t="shared" si="169"/>
        <v>7.9338929551628655E-5</v>
      </c>
      <c r="HC59" s="107">
        <f t="shared" si="123"/>
        <v>3.0541525993987162E-10</v>
      </c>
      <c r="HD59" s="107">
        <f t="shared" si="170"/>
        <v>4.53644999668314E-11</v>
      </c>
      <c r="HE59" s="107">
        <f t="shared" si="171"/>
        <v>2.1472326901564496E-11</v>
      </c>
      <c r="HF59" s="107">
        <f t="shared" si="172"/>
        <v>3.2352160087035661E-13</v>
      </c>
      <c r="HG59" s="107">
        <f t="shared" si="173"/>
        <v>2.0408576843075804E-13</v>
      </c>
      <c r="HH59" s="107">
        <f t="shared" si="174"/>
        <v>7.0437657945471133E-13</v>
      </c>
      <c r="HI59" s="107">
        <f t="shared" si="175"/>
        <v>2.5054062803076696E-13</v>
      </c>
      <c r="HJ59" s="107">
        <f t="shared" si="176"/>
        <v>6.2807726029188217E-13</v>
      </c>
      <c r="HK59" s="107">
        <f t="shared" si="177"/>
        <v>6.6506213716945081E-14</v>
      </c>
      <c r="HL59" s="107">
        <f t="shared" si="178"/>
        <v>9.8439405704387544E-15</v>
      </c>
      <c r="HM59" s="107">
        <f t="shared" si="179"/>
        <v>9.5823310581594489E-15</v>
      </c>
      <c r="HN59" s="107">
        <f t="shared" si="180"/>
        <v>1.8872555731676653E-13</v>
      </c>
      <c r="HO59" s="107">
        <f t="shared" si="181"/>
        <v>1.0478241766518949E-13</v>
      </c>
      <c r="HP59" s="107">
        <f t="shared" si="182"/>
        <v>1.1368568527814153E-13</v>
      </c>
      <c r="HQ59" s="107">
        <f t="shared" si="183"/>
        <v>6.5982894140946521E-17</v>
      </c>
      <c r="HS59" s="107">
        <f t="shared" si="92"/>
        <v>6.6991068057931571E-44</v>
      </c>
      <c r="HT59" s="107">
        <f t="shared" si="184"/>
        <v>3.997209884678884E-48</v>
      </c>
      <c r="HU59" s="107">
        <f t="shared" si="185"/>
        <v>8.0039032765894424E-50</v>
      </c>
      <c r="HV59" s="107">
        <f t="shared" si="186"/>
        <v>6.8896533313608478E-59</v>
      </c>
      <c r="HW59" s="107">
        <f t="shared" si="187"/>
        <v>4.3786981855774668E-60</v>
      </c>
      <c r="HX59" s="107">
        <f t="shared" si="188"/>
        <v>7.5863356031887193E-58</v>
      </c>
      <c r="HY59" s="107">
        <f t="shared" si="189"/>
        <v>1.2747630684088913E-59</v>
      </c>
      <c r="HZ59" s="107">
        <f t="shared" si="190"/>
        <v>2.067100933730433E-57</v>
      </c>
      <c r="IA59" s="107">
        <f t="shared" si="191"/>
        <v>9.7605400102980315E-62</v>
      </c>
      <c r="IB59" s="107">
        <f t="shared" si="192"/>
        <v>4.4950501507973817E-66</v>
      </c>
      <c r="IC59" s="107">
        <f t="shared" si="193"/>
        <v>5.2088987425735175E-67</v>
      </c>
      <c r="ID59" s="107">
        <f t="shared" si="194"/>
        <v>1.1001268616463392E-60</v>
      </c>
      <c r="IE59" s="107">
        <f t="shared" si="195"/>
        <v>1.4740743238559313E-60</v>
      </c>
      <c r="IF59" s="107">
        <f t="shared" si="196"/>
        <v>1.192477834214521E-61</v>
      </c>
      <c r="IG59" s="107">
        <f t="shared" si="197"/>
        <v>1.1581400488679869E-40</v>
      </c>
      <c r="II59" s="107">
        <f t="shared" si="93"/>
        <v>3.7184008974761765E-95</v>
      </c>
      <c r="IJ59" s="107">
        <f t="shared" si="94"/>
        <v>1.0974636441857955E-104</v>
      </c>
      <c r="IK59" s="107">
        <f t="shared" si="95"/>
        <v>1.5183929513680199E-108</v>
      </c>
      <c r="IL59" s="107">
        <f t="shared" si="96"/>
        <v>1.4530906113295863E-129</v>
      </c>
      <c r="IM59" s="107">
        <f t="shared" si="97"/>
        <v>1.7821380997172701E-132</v>
      </c>
      <c r="IN59" s="107">
        <f t="shared" si="98"/>
        <v>1.0522530431658189E-127</v>
      </c>
      <c r="IO59" s="107">
        <f t="shared" si="99"/>
        <v>9.9469449072511253E-132</v>
      </c>
      <c r="IP59" s="107">
        <f t="shared" si="100"/>
        <v>5.9017832316431295E-127</v>
      </c>
      <c r="IQ59" s="107">
        <f t="shared" si="101"/>
        <v>8.3789586610195702E-137</v>
      </c>
      <c r="IR59" s="107">
        <f t="shared" si="102"/>
        <v>3.0521296423610081E-146</v>
      </c>
      <c r="IS59" s="107">
        <f t="shared" si="103"/>
        <v>5.699894907140018E-149</v>
      </c>
      <c r="IT59" s="107">
        <f t="shared" si="104"/>
        <v>7.5039707155107613E-134</v>
      </c>
      <c r="IU59" s="107">
        <f t="shared" si="105"/>
        <v>4.7144636411706872E-132</v>
      </c>
      <c r="IV59" s="107">
        <f t="shared" si="106"/>
        <v>2.6478857971488265E-136</v>
      </c>
      <c r="IW59" s="107">
        <f t="shared" si="107"/>
        <v>3.5918085195416874E-138</v>
      </c>
      <c r="IY59" s="107">
        <f t="shared" si="108"/>
        <v>2.8285508312685193E-3</v>
      </c>
      <c r="IZ59" s="107">
        <f t="shared" si="109"/>
        <v>1.8984556780275302E-3</v>
      </c>
      <c r="JA59" s="107">
        <f t="shared" si="110"/>
        <v>1.6385820647417467E-3</v>
      </c>
      <c r="JB59" s="107">
        <f t="shared" si="111"/>
        <v>5.7863779818016976E-4</v>
      </c>
      <c r="JC59" s="107">
        <f t="shared" si="112"/>
        <v>5.3857905067684105E-4</v>
      </c>
      <c r="JD59" s="107">
        <f t="shared" si="113"/>
        <v>7.8722011126054617E-4</v>
      </c>
      <c r="JE59" s="107">
        <f t="shared" si="114"/>
        <v>5.3480010282727023E-4</v>
      </c>
      <c r="JF59" s="107">
        <f t="shared" si="115"/>
        <v>5.9165939663805359E-4</v>
      </c>
      <c r="JG59" s="107">
        <f t="shared" si="116"/>
        <v>2.9502783668730034E-4</v>
      </c>
      <c r="JH59" s="107">
        <f t="shared" si="117"/>
        <v>2.1691576472976723E-4</v>
      </c>
      <c r="JI59" s="107">
        <f t="shared" si="118"/>
        <v>2.6084261853580835E-4</v>
      </c>
      <c r="JJ59" s="107">
        <f t="shared" si="119"/>
        <v>6.0594260640520561E-4</v>
      </c>
      <c r="JK59" s="107">
        <f t="shared" si="120"/>
        <v>4.2660322326269214E-4</v>
      </c>
      <c r="JL59" s="107">
        <f t="shared" si="121"/>
        <v>5.1815536235048508E-4</v>
      </c>
      <c r="JM59" s="107">
        <f t="shared" si="122"/>
        <v>7.9338929551694642E-5</v>
      </c>
    </row>
    <row r="60" spans="2:273" x14ac:dyDescent="0.25">
      <c r="B60" s="2">
        <v>32</v>
      </c>
      <c r="C60" s="37">
        <v>71.766000000000005</v>
      </c>
      <c r="D60" s="37">
        <v>74.968000000000004</v>
      </c>
      <c r="E60" s="37">
        <v>76.525000000000006</v>
      </c>
      <c r="F60" s="37">
        <v>73.197000000000003</v>
      </c>
      <c r="G60" s="37">
        <v>77.540999999999997</v>
      </c>
      <c r="H60" s="37">
        <v>81.7</v>
      </c>
      <c r="I60" s="37">
        <v>78.599999999999994</v>
      </c>
      <c r="J60" s="37">
        <v>76.900000000000006</v>
      </c>
      <c r="K60" s="37">
        <v>72.016999999999996</v>
      </c>
      <c r="L60" s="37">
        <v>71.492000000000004</v>
      </c>
      <c r="M60" s="37">
        <v>72.051000000000002</v>
      </c>
      <c r="N60" s="37">
        <v>75.287999999999997</v>
      </c>
      <c r="O60" s="37">
        <v>81.728999999999999</v>
      </c>
      <c r="P60" s="37">
        <v>71.915000000000006</v>
      </c>
      <c r="Q60" s="37">
        <v>71.245999999999995</v>
      </c>
      <c r="S60" s="4">
        <f>AY60 + (C$3 * _xlfn.NORM.DIST($B60, C$7, ABS(C$11), FALSE) * _xlfn.NORM.DIST(($B60 - C$7)*C$15, 0, ABS(C$11), TRUE) * 2)
               + (C$4 * _xlfn.NORM.DIST($B60, C$8, ABS(C$12), FALSE) * _xlfn.NORM.DIST(($B60 - C$8)*C$16, 0, ABS(C$12), TRUE) * 2)
               + (C$5 * _xlfn.NORM.DIST($B60, C$9, ABS(C$13), FALSE) * _xlfn.NORM.DIST(($B60 - C$9)*C$17, 0, ABS(C$13), TRUE) * 2)
               + (C$6 * _xlfn.NORM.DIST($B60, C$10, ABS(C$14), FALSE) * _xlfn.NORM.DIST(($B60 - C$10)*C$18, 0, ABS(C$14), TRUE) * 2)</f>
        <v>74.790041754090822</v>
      </c>
      <c r="T60" s="4">
        <f>AZ60 + (D$3 * _xlfn.NORM.DIST($B60, D$7, ABS(D$11), FALSE) * _xlfn.NORM.DIST(($B60 - D$7)*D$15, 0, ABS(D$11), TRUE) * 2)
               + (D$4 * _xlfn.NORM.DIST($B60, D$8, ABS(D$12), FALSE) * _xlfn.NORM.DIST(($B60 - D$8)*D$16, 0, ABS(D$12), TRUE) * 2)
               + (D$5 * _xlfn.NORM.DIST($B60, D$9, ABS(D$13), FALSE) * _xlfn.NORM.DIST(($B60 - D$9)*D$17, 0, ABS(D$13), TRUE) * 2)
               + (D$6 * _xlfn.NORM.DIST($B60, D$10, ABS(D$14), FALSE) * _xlfn.NORM.DIST(($B60 - D$10)*D$18, 0, ABS(D$14), TRUE) * 2)</f>
        <v>76.292659458289222</v>
      </c>
      <c r="U60" s="4">
        <f>BA60 + (E$3 * _xlfn.NORM.DIST($B60, E$7, ABS(E$11), FALSE) * _xlfn.NORM.DIST(($B60 - E$7)*E$15, 0, ABS(E$11), TRUE) * 2)
               + (E$4 * _xlfn.NORM.DIST($B60, E$8, ABS(E$12), FALSE) * _xlfn.NORM.DIST(($B60 - E$8)*E$16, 0, ABS(E$12), TRUE) * 2)
               + (E$5 * _xlfn.NORM.DIST($B60, E$9, ABS(E$13), FALSE) * _xlfn.NORM.DIST(($B60 - E$9)*E$17, 0, ABS(E$13), TRUE) * 2)
               + (E$6 * _xlfn.NORM.DIST($B60, E$10, ABS(E$14), FALSE) * _xlfn.NORM.DIST(($B60 - E$10)*E$18, 0, ABS(E$14), TRUE) * 2)</f>
        <v>77.45338052488141</v>
      </c>
      <c r="V60" s="4">
        <f>BB60 + (F$3 * _xlfn.NORM.DIST($B60, F$7, ABS(F$11), FALSE) * _xlfn.NORM.DIST(($B60 - F$7)*F$15, 0, ABS(F$11), TRUE) * 2)
               + (F$4 * _xlfn.NORM.DIST($B60, F$8, ABS(F$12), FALSE) * _xlfn.NORM.DIST(($B60 - F$8)*F$16, 0, ABS(F$12), TRUE) * 2)
               + (F$5 * _xlfn.NORM.DIST($B60, F$9, ABS(F$13), FALSE) * _xlfn.NORM.DIST(($B60 - F$9)*F$17, 0, ABS(F$13), TRUE) * 2)
               + (F$6 * _xlfn.NORM.DIST($B60, F$10, ABS(F$14), FALSE) * _xlfn.NORM.DIST(($B60 - F$10)*F$18, 0, ABS(F$14), TRUE) * 2)</f>
        <v>72.882602315692452</v>
      </c>
      <c r="W60" s="4">
        <f>BC60 + (G$3 * _xlfn.NORM.DIST($B60, G$7, ABS(G$11), FALSE) * _xlfn.NORM.DIST(($B60 - G$7)*G$15, 0, ABS(G$11), TRUE) * 2)
               + (G$4 * _xlfn.NORM.DIST($B60, G$8, ABS(G$12), FALSE) * _xlfn.NORM.DIST(($B60 - G$8)*G$16, 0, ABS(G$12), TRUE) * 2)
               + (G$5 * _xlfn.NORM.DIST($B60, G$9, ABS(G$13), FALSE) * _xlfn.NORM.DIST(($B60 - G$9)*G$17, 0, ABS(G$13), TRUE) * 2)
               + (G$6 * _xlfn.NORM.DIST($B60, G$10, ABS(G$14), FALSE) * _xlfn.NORM.DIST(($B60 - G$10)*G$18, 0, ABS(G$14), TRUE) * 2)</f>
        <v>78.104863382144885</v>
      </c>
      <c r="X60" s="4">
        <f>BD60 + (H$3 * _xlfn.NORM.DIST($B60, H$7, ABS(H$11), FALSE) * _xlfn.NORM.DIST(($B60 - H$7)*H$15, 0, ABS(H$11), TRUE) * 2)
               + (H$4 * _xlfn.NORM.DIST($B60, H$8, ABS(H$12), FALSE) * _xlfn.NORM.DIST(($B60 - H$8)*H$16, 0, ABS(H$12), TRUE) * 2)
               + (H$5 * _xlfn.NORM.DIST($B60, H$9, ABS(H$13), FALSE) * _xlfn.NORM.DIST(($B60 - H$9)*H$17, 0, ABS(H$13), TRUE) * 2)
               + (H$6 * _xlfn.NORM.DIST($B60, H$10, ABS(H$14), FALSE) * _xlfn.NORM.DIST(($B60 - H$10)*H$18, 0, ABS(H$14), TRUE) * 2)</f>
        <v>82.046090034001949</v>
      </c>
      <c r="Y60" s="4">
        <f>BE60 + (I$3 * _xlfn.NORM.DIST($B60, I$7, ABS(I$11), FALSE) * _xlfn.NORM.DIST(($B60 - I$7)*I$15, 0, ABS(I$11), TRUE) * 2)
               + (I$4 * _xlfn.NORM.DIST($B60, I$8, ABS(I$12), FALSE) * _xlfn.NORM.DIST(($B60 - I$8)*I$16, 0, ABS(I$12), TRUE) * 2)
               + (I$5 * _xlfn.NORM.DIST($B60, I$9, ABS(I$13), FALSE) * _xlfn.NORM.DIST(($B60 - I$9)*I$17, 0, ABS(I$13), TRUE) * 2)
               + (I$6 * _xlfn.NORM.DIST($B60, I$10, ABS(I$14), FALSE) * _xlfn.NORM.DIST(($B60 - I$10)*I$18, 0, ABS(I$14), TRUE) * 2)</f>
        <v>78.598524350998716</v>
      </c>
      <c r="Z60" s="4">
        <f>BF60 + (J$3 * _xlfn.NORM.DIST($B60, J$7, ABS(J$11), FALSE) * _xlfn.NORM.DIST(($B60 - J$7)*J$15, 0, ABS(J$11), TRUE) * 2)
               + (J$4 * _xlfn.NORM.DIST($B60, J$8, ABS(J$12), FALSE) * _xlfn.NORM.DIST(($B60 - J$8)*J$16, 0, ABS(J$12), TRUE) * 2)
               + (J$5 * _xlfn.NORM.DIST($B60, J$9, ABS(J$13), FALSE) * _xlfn.NORM.DIST(($B60 - J$9)*J$17, 0, ABS(J$13), TRUE) * 2)
               + (J$6 * _xlfn.NORM.DIST($B60, J$10, ABS(J$14), FALSE) * _xlfn.NORM.DIST(($B60 - J$10)*J$18, 0, ABS(J$14), TRUE) * 2)</f>
        <v>77.360430869464778</v>
      </c>
      <c r="AA60" s="4">
        <f>BG60 + (K$3 * _xlfn.NORM.DIST($B60, K$7, ABS(K$11), FALSE) * _xlfn.NORM.DIST(($B60 - K$7)*K$15, 0, ABS(K$11), TRUE) * 2)
               + (K$4 * _xlfn.NORM.DIST($B60, K$8, ABS(K$12), FALSE) * _xlfn.NORM.DIST(($B60 - K$8)*K$16, 0, ABS(K$12), TRUE) * 2)
               + (K$5 * _xlfn.NORM.DIST($B60, K$9, ABS(K$13), FALSE) * _xlfn.NORM.DIST(($B60 - K$9)*K$17, 0, ABS(K$13), TRUE) * 2)
               + (K$6 * _xlfn.NORM.DIST($B60, K$10, ABS(K$14), FALSE) * _xlfn.NORM.DIST(($B60 - K$10)*K$18, 0, ABS(K$14), TRUE) * 2)</f>
        <v>71.7795749383084</v>
      </c>
      <c r="AB60" s="4">
        <f>BH60 + (L$3 * _xlfn.NORM.DIST($B60, L$7, ABS(L$11), FALSE) * _xlfn.NORM.DIST(($B60 - L$7)*L$15, 0, ABS(L$11), TRUE) * 2)
               + (L$4 * _xlfn.NORM.DIST($B60, L$8, ABS(L$12), FALSE) * _xlfn.NORM.DIST(($B60 - L$8)*L$16, 0, ABS(L$12), TRUE) * 2)
               + (L$5 * _xlfn.NORM.DIST($B60, L$9, ABS(L$13), FALSE) * _xlfn.NORM.DIST(($B60 - L$9)*L$17, 0, ABS(L$13), TRUE) * 2)
               + (L$6 * _xlfn.NORM.DIST($B60, L$10, ABS(L$14), FALSE) * _xlfn.NORM.DIST(($B60 - L$10)*L$18, 0, ABS(L$14), TRUE) * 2)</f>
        <v>70.963284493859888</v>
      </c>
      <c r="AC60" s="4">
        <f>BI60 + (M$3 * _xlfn.NORM.DIST($B60, M$7, ABS(M$11), FALSE) * _xlfn.NORM.DIST(($B60 - M$7)*M$15, 0, ABS(M$11), TRUE) * 2)
               + (M$4 * _xlfn.NORM.DIST($B60, M$8, ABS(M$12), FALSE) * _xlfn.NORM.DIST(($B60 - M$8)*M$16, 0, ABS(M$12), TRUE) * 2)
               + (M$5 * _xlfn.NORM.DIST($B60, M$9, ABS(M$13), FALSE) * _xlfn.NORM.DIST(($B60 - M$9)*M$17, 0, ABS(M$13), TRUE) * 2)
               + (M$6 * _xlfn.NORM.DIST($B60, M$10, ABS(M$14), FALSE) * _xlfn.NORM.DIST(($B60 - M$10)*M$18, 0, ABS(M$14), TRUE) * 2)</f>
        <v>71.658820740084863</v>
      </c>
      <c r="AD60" s="4">
        <f>BJ60 + (N$3 * _xlfn.NORM.DIST($B60, N$7, ABS(N$11), FALSE) * _xlfn.NORM.DIST(($B60 - N$7)*N$15, 0, ABS(N$11), TRUE) * 2)
               + (N$4 * _xlfn.NORM.DIST($B60, N$8, ABS(N$12), FALSE) * _xlfn.NORM.DIST(($B60 - N$8)*N$16, 0, ABS(N$12), TRUE) * 2)
               + (N$5 * _xlfn.NORM.DIST($B60, N$9, ABS(N$13), FALSE) * _xlfn.NORM.DIST(($B60 - N$9)*N$17, 0, ABS(N$13), TRUE) * 2)
               + (N$6 * _xlfn.NORM.DIST($B60, N$10, ABS(N$14), FALSE) * _xlfn.NORM.DIST(($B60 - N$10)*N$18, 0, ABS(N$14), TRUE) * 2)</f>
        <v>75.284474401810144</v>
      </c>
      <c r="AE60" s="4">
        <f>BK60 + (O$3 * _xlfn.NORM.DIST($B60, O$7, ABS(O$11), FALSE) * _xlfn.NORM.DIST(($B60 - O$7)*O$15, 0, ABS(O$11), TRUE) * 2)
               + (O$4 * _xlfn.NORM.DIST($B60, O$8, ABS(O$12), FALSE) * _xlfn.NORM.DIST(($B60 - O$8)*O$16, 0, ABS(O$12), TRUE) * 2)
               + (O$5 * _xlfn.NORM.DIST($B60, O$9, ABS(O$13), FALSE) * _xlfn.NORM.DIST(($B60 - O$9)*O$17, 0, ABS(O$13), TRUE) * 2)
               + (O$6 * _xlfn.NORM.DIST($B60, O$10, ABS(O$14), FALSE) * _xlfn.NORM.DIST(($B60 - O$10)*O$18, 0, ABS(O$14), TRUE) * 2)</f>
        <v>82.230453620605871</v>
      </c>
      <c r="AF60" s="4">
        <f t="shared" si="10"/>
        <v>72.932778247723022</v>
      </c>
      <c r="AG60" s="4">
        <f t="shared" si="11"/>
        <v>70.567553112643196</v>
      </c>
      <c r="AI60" s="4">
        <f>IF(OR($B60 &lt; C$231, $B60 &gt; C$234), 0, C60-S60)</f>
        <v>-3.0240417540908169</v>
      </c>
      <c r="AJ60" s="4">
        <f>IF(OR($B60 &lt; D$231, $B60 &gt; D$234), 0, D60-T60)</f>
        <v>-1.3246594582892186</v>
      </c>
      <c r="AK60" s="4">
        <f>IF(OR($B60 &lt; E$231, $B60 &gt; E$234), 0, E60-U60)</f>
        <v>-0.92838052488140477</v>
      </c>
      <c r="AL60" s="4">
        <f>IF(OR($B60 &lt; F$231, $B60 &gt; F$234), 0, F60-V60)</f>
        <v>0.31439768430755066</v>
      </c>
      <c r="AM60" s="4">
        <f>IF(OR($B60 &lt; G$231, $B60 &gt; G$234), 0, G60-W60)</f>
        <v>-0.56386338214488774</v>
      </c>
      <c r="AN60" s="4">
        <f>IF(OR($B60 &lt; H$231, $B60 &gt; H$234), 0, H60-X60)</f>
        <v>-0.34609003400194638</v>
      </c>
      <c r="AO60" s="4">
        <f>IF(OR($B60 &lt; I$231, $B60 &gt; I$234), 0, I60-Y60)</f>
        <v>1.4756490012786116E-3</v>
      </c>
      <c r="AP60" s="4">
        <f>IF(OR($B60 &lt; J$231, $B60 &gt; J$234), 0, J60-Z60)</f>
        <v>-0.46043086946477274</v>
      </c>
      <c r="AQ60" s="4">
        <f>IF(OR($B60 &lt; K$231, $B60 &gt; K$234), 0, K60-AA60)</f>
        <v>0.23742506169159583</v>
      </c>
      <c r="AR60" s="4">
        <f>IF(OR($B60 &lt; L$231, $B60 &gt; L$234), 0, L60-AB60)</f>
        <v>0.52871550614011653</v>
      </c>
      <c r="AS60" s="4">
        <f>IF(OR($B60 &lt; M$231, $B60 &gt; M$234), 0, M60-AC60)</f>
        <v>0.3921792599151388</v>
      </c>
      <c r="AT60" s="4">
        <f>IF(OR($B60 &lt; N$231, $B60 &gt; N$234), 0, N60-AD60)</f>
        <v>3.5255981898529853E-3</v>
      </c>
      <c r="AU60" s="4">
        <f>IF(OR($B60 &lt; O$231, $B60 &gt; O$234), 0, O60-AE60)</f>
        <v>-0.50145362060587217</v>
      </c>
      <c r="AV60" s="4">
        <f t="shared" ref="AV60:AW75" si="198">IF(OR($B60 &lt; P$231, $B60 &gt; P$234), 0, P60-AF60)</f>
        <v>-1.0177782477230153</v>
      </c>
      <c r="AW60" s="4">
        <f t="shared" si="198"/>
        <v>0.67844688735679881</v>
      </c>
      <c r="AY60" s="2">
        <f t="shared" si="44"/>
        <v>71.150758148836573</v>
      </c>
      <c r="AZ60" s="2">
        <f t="shared" si="125"/>
        <v>73.686583150147413</v>
      </c>
      <c r="BA60" s="2">
        <f t="shared" si="126"/>
        <v>75.084612819355954</v>
      </c>
      <c r="BB60" s="2">
        <f t="shared" si="127"/>
        <v>71.927683563364724</v>
      </c>
      <c r="BC60" s="2">
        <f t="shared" si="128"/>
        <v>77.229592950659153</v>
      </c>
      <c r="BD60" s="2">
        <f t="shared" si="129"/>
        <v>80.852583664083298</v>
      </c>
      <c r="BE60" s="2">
        <f t="shared" si="130"/>
        <v>77.6986217186857</v>
      </c>
      <c r="BF60" s="2">
        <f t="shared" si="131"/>
        <v>76.372745769906302</v>
      </c>
      <c r="BG60" s="2">
        <f t="shared" si="132"/>
        <v>71.223387052472816</v>
      </c>
      <c r="BH60" s="2">
        <f t="shared" si="133"/>
        <v>70.530482996862986</v>
      </c>
      <c r="BI60" s="2">
        <f t="shared" si="134"/>
        <v>71.148824015605214</v>
      </c>
      <c r="BJ60" s="2">
        <f t="shared" si="135"/>
        <v>74.216874704592271</v>
      </c>
      <c r="BK60" s="2">
        <f t="shared" si="136"/>
        <v>81.520837412861468</v>
      </c>
      <c r="BL60" s="2">
        <f t="shared" si="137"/>
        <v>72.112001335231994</v>
      </c>
      <c r="BM60" s="2">
        <f t="shared" si="138"/>
        <v>70.434391598822003</v>
      </c>
      <c r="BO60" s="2" t="str">
        <f t="shared" si="45"/>
        <v/>
      </c>
      <c r="BP60" s="2" t="str">
        <f t="shared" si="46"/>
        <v/>
      </c>
      <c r="BQ60" s="2" t="str">
        <f t="shared" si="47"/>
        <v/>
      </c>
      <c r="BR60" s="2">
        <f t="shared" si="48"/>
        <v>73.197000000000003</v>
      </c>
      <c r="BS60" s="2">
        <f t="shared" si="49"/>
        <v>77.540999999999997</v>
      </c>
      <c r="BT60" s="2">
        <f t="shared" si="50"/>
        <v>81.7</v>
      </c>
      <c r="BU60" s="2">
        <f t="shared" si="51"/>
        <v>78.599999999999994</v>
      </c>
      <c r="BV60" s="2">
        <f t="shared" si="52"/>
        <v>76.900000000000006</v>
      </c>
      <c r="BW60" s="2">
        <f t="shared" si="53"/>
        <v>72.016999999999996</v>
      </c>
      <c r="BX60" s="2">
        <f t="shared" si="54"/>
        <v>71.492000000000004</v>
      </c>
      <c r="BY60" s="2">
        <f t="shared" si="55"/>
        <v>72.051000000000002</v>
      </c>
      <c r="BZ60" s="2">
        <f t="shared" si="56"/>
        <v>75.287999999999997</v>
      </c>
      <c r="CA60" s="2">
        <f t="shared" si="57"/>
        <v>81.728999999999999</v>
      </c>
      <c r="CB60" s="2">
        <f t="shared" si="58"/>
        <v>71.915000000000006</v>
      </c>
      <c r="CC60" s="2">
        <f t="shared" si="59"/>
        <v>71.245999999999995</v>
      </c>
      <c r="CE60" s="2" t="str">
        <f t="shared" si="60"/>
        <v/>
      </c>
      <c r="CF60" s="2" t="str">
        <f t="shared" si="61"/>
        <v/>
      </c>
      <c r="CG60" s="2" t="str">
        <f t="shared" si="62"/>
        <v/>
      </c>
      <c r="CH60" s="2" t="str">
        <f t="shared" si="63"/>
        <v/>
      </c>
      <c r="CI60" s="2" t="str">
        <f t="shared" si="64"/>
        <v/>
      </c>
      <c r="CJ60" s="2" t="str">
        <f t="shared" si="65"/>
        <v/>
      </c>
      <c r="CK60" s="2" t="str">
        <f t="shared" si="66"/>
        <v/>
      </c>
      <c r="CL60" s="2" t="str">
        <f t="shared" si="67"/>
        <v/>
      </c>
      <c r="CM60" s="2" t="str">
        <f t="shared" si="68"/>
        <v/>
      </c>
      <c r="CN60" s="2" t="str">
        <f t="shared" si="69"/>
        <v/>
      </c>
      <c r="CO60" s="2" t="str">
        <f t="shared" si="70"/>
        <v/>
      </c>
      <c r="CP60" s="2" t="str">
        <f t="shared" si="71"/>
        <v/>
      </c>
      <c r="CQ60" s="2" t="str">
        <f t="shared" si="72"/>
        <v/>
      </c>
      <c r="CR60" s="2" t="str">
        <f t="shared" si="73"/>
        <v/>
      </c>
      <c r="CS60" s="2" t="str">
        <f t="shared" si="74"/>
        <v/>
      </c>
      <c r="CU60" s="2" t="str">
        <f t="shared" si="75"/>
        <v/>
      </c>
      <c r="CV60" s="2" t="str">
        <f t="shared" si="76"/>
        <v/>
      </c>
      <c r="CW60" s="2" t="str">
        <f t="shared" si="77"/>
        <v/>
      </c>
      <c r="CX60" s="2" t="str">
        <f t="shared" si="78"/>
        <v/>
      </c>
      <c r="CY60" s="2" t="str">
        <f t="shared" si="79"/>
        <v/>
      </c>
      <c r="CZ60" s="2" t="str">
        <f t="shared" si="80"/>
        <v/>
      </c>
      <c r="DA60" s="2" t="str">
        <f t="shared" si="81"/>
        <v/>
      </c>
      <c r="DB60" s="2" t="str">
        <f t="shared" si="82"/>
        <v/>
      </c>
      <c r="DC60" s="2" t="str">
        <f t="shared" si="83"/>
        <v/>
      </c>
      <c r="DD60" s="2" t="str">
        <f t="shared" si="84"/>
        <v/>
      </c>
      <c r="DE60" s="2" t="str">
        <f t="shared" si="85"/>
        <v/>
      </c>
      <c r="DF60" s="2" t="str">
        <f t="shared" si="86"/>
        <v/>
      </c>
      <c r="DG60" s="2" t="str">
        <f t="shared" si="87"/>
        <v/>
      </c>
      <c r="DH60" s="2" t="str">
        <f t="shared" si="88"/>
        <v/>
      </c>
      <c r="DI60" s="2" t="str">
        <f t="shared" si="89"/>
        <v/>
      </c>
      <c r="DK60" s="2">
        <f t="shared" si="17"/>
        <v>71.206777016129024</v>
      </c>
      <c r="DL60" s="2">
        <f t="shared" ref="DL60:DY75" si="199">BP$229*$B60+BP$230</f>
        <v>73.74601612903227</v>
      </c>
      <c r="DM60" s="2">
        <f t="shared" si="199"/>
        <v>75.126739919354833</v>
      </c>
      <c r="DN60" s="2">
        <f t="shared" si="199"/>
        <v>71.990670900178245</v>
      </c>
      <c r="DO60" s="2">
        <f t="shared" si="199"/>
        <v>77.260527859237527</v>
      </c>
      <c r="DP60" s="2">
        <f t="shared" si="199"/>
        <v>80.843900178253136</v>
      </c>
      <c r="DQ60" s="2">
        <f t="shared" si="199"/>
        <v>77.689867302052761</v>
      </c>
      <c r="DR60" s="2">
        <f t="shared" si="199"/>
        <v>76.38951916221032</v>
      </c>
      <c r="DS60" s="2">
        <f t="shared" si="199"/>
        <v>71.263973387096769</v>
      </c>
      <c r="DT60" s="2">
        <f t="shared" si="199"/>
        <v>70.57465331850203</v>
      </c>
      <c r="DU60" s="2">
        <f t="shared" si="199"/>
        <v>71.194651835372639</v>
      </c>
      <c r="DV60" s="2">
        <f t="shared" si="199"/>
        <v>74.253333760997066</v>
      </c>
      <c r="DW60" s="2">
        <f t="shared" si="199"/>
        <v>81.550510360962548</v>
      </c>
      <c r="DX60" s="2">
        <f t="shared" si="199"/>
        <v>72.129396947415344</v>
      </c>
      <c r="DY60" s="2">
        <f t="shared" si="199"/>
        <v>70.43558292282431</v>
      </c>
      <c r="EA60" s="2">
        <f t="shared" si="19"/>
        <v>60.611545428324199</v>
      </c>
      <c r="EB60" s="2">
        <f t="shared" si="20"/>
        <v>64.292161731354881</v>
      </c>
      <c r="EC60" s="2">
        <f t="shared" si="21"/>
        <v>68.659674377828026</v>
      </c>
      <c r="ED60" s="2">
        <f t="shared" si="22"/>
        <v>62.454563471206583</v>
      </c>
      <c r="EE60" s="2">
        <f t="shared" si="23"/>
        <v>72.673163334095065</v>
      </c>
      <c r="EF60" s="2">
        <f t="shared" si="24"/>
        <v>82.068760826096877</v>
      </c>
      <c r="EG60" s="2">
        <f t="shared" si="25"/>
        <v>78.887707043086252</v>
      </c>
      <c r="EH60" s="2">
        <f t="shared" si="26"/>
        <v>73.926236420072428</v>
      </c>
      <c r="EI60" s="2">
        <f t="shared" si="27"/>
        <v>64.77348377799126</v>
      </c>
      <c r="EJ60" s="2">
        <f t="shared" si="28"/>
        <v>63.923160185564207</v>
      </c>
      <c r="EK60" s="2">
        <f t="shared" si="29"/>
        <v>64.858911993450647</v>
      </c>
      <c r="EL60" s="2">
        <f t="shared" si="30"/>
        <v>69.125191371347654</v>
      </c>
      <c r="EM60" s="2">
        <f t="shared" si="31"/>
        <v>78.102700410777672</v>
      </c>
      <c r="EN60" s="2">
        <f t="shared" si="32"/>
        <v>70.894385180240334</v>
      </c>
      <c r="EO60" s="2">
        <f t="shared" si="33"/>
        <v>70.377531316732572</v>
      </c>
      <c r="EQ60" s="2">
        <f t="shared" si="34"/>
        <v>60.339308441412889</v>
      </c>
      <c r="ER60" s="2">
        <f t="shared" ref="ER60:FE75" si="200">CV$229*$B60+CV$230</f>
        <v>65.735390450325184</v>
      </c>
      <c r="ES60" s="2">
        <f t="shared" si="200"/>
        <v>67.862635824520083</v>
      </c>
      <c r="ET60" s="2">
        <f t="shared" si="200"/>
        <v>65.407635151512039</v>
      </c>
      <c r="EU60" s="2">
        <f t="shared" si="200"/>
        <v>73.175710091443207</v>
      </c>
      <c r="EV60" s="2">
        <f t="shared" si="200"/>
        <v>75.957859684953007</v>
      </c>
      <c r="EW60" s="2">
        <f t="shared" si="200"/>
        <v>76.862388054025701</v>
      </c>
      <c r="EX60" s="2">
        <f t="shared" si="200"/>
        <v>70.432470996552425</v>
      </c>
      <c r="EY60" s="2">
        <f t="shared" si="200"/>
        <v>62.671418671536756</v>
      </c>
      <c r="EZ60" s="2">
        <f t="shared" si="200"/>
        <v>64.984077516200728</v>
      </c>
      <c r="FA60" s="2">
        <f t="shared" si="200"/>
        <v>64.828143000876537</v>
      </c>
      <c r="FB60" s="2">
        <f t="shared" si="200"/>
        <v>68.353938957978841</v>
      </c>
      <c r="FC60" s="2">
        <f t="shared" si="200"/>
        <v>75.507290341866167</v>
      </c>
      <c r="FD60" s="2">
        <f t="shared" si="200"/>
        <v>68.906855422998049</v>
      </c>
      <c r="FE60" s="2">
        <f t="shared" si="200"/>
        <v>70.3424633527694</v>
      </c>
      <c r="FG60" s="2">
        <f t="shared" si="36"/>
        <v>5.2871772382533707E-3</v>
      </c>
      <c r="FH60" s="2">
        <f t="shared" ref="FH60:FU75" si="201">POWER(10,($B60-D$232)/D$230)/(1+POWER(10,($B60-D$232)/D$230))</f>
        <v>6.2866399728030743E-3</v>
      </c>
      <c r="FI60" s="2">
        <f t="shared" si="201"/>
        <v>6.5140981931346943E-3</v>
      </c>
      <c r="FJ60" s="2">
        <f t="shared" si="201"/>
        <v>6.605141294386746E-3</v>
      </c>
      <c r="FK60" s="2">
        <f t="shared" si="201"/>
        <v>6.7435034721768043E-3</v>
      </c>
      <c r="FL60" s="2">
        <f t="shared" si="201"/>
        <v>7.0893665621817167E-3</v>
      </c>
      <c r="FM60" s="2">
        <f t="shared" si="201"/>
        <v>7.3085042111486745E-3</v>
      </c>
      <c r="FN60" s="2">
        <f t="shared" si="201"/>
        <v>6.8093653081582441E-3</v>
      </c>
      <c r="FO60" s="2">
        <f t="shared" si="201"/>
        <v>6.2532007478167716E-3</v>
      </c>
      <c r="FP60" s="2">
        <f t="shared" si="201"/>
        <v>6.6406626044463162E-3</v>
      </c>
      <c r="FQ60" s="2">
        <f t="shared" si="201"/>
        <v>7.2332230976972804E-3</v>
      </c>
      <c r="FR60" s="2">
        <f t="shared" si="201"/>
        <v>7.1096029711765953E-3</v>
      </c>
      <c r="FS60" s="2">
        <f t="shared" si="201"/>
        <v>8.6063175936696296E-3</v>
      </c>
      <c r="FT60" s="2">
        <f t="shared" si="201"/>
        <v>1.4085379523214701E-2</v>
      </c>
      <c r="FU60" s="2">
        <f t="shared" si="201"/>
        <v>2.0521806200197883E-2</v>
      </c>
      <c r="FW60" s="2">
        <f t="shared" si="90"/>
        <v>2.7158586630965036E-11</v>
      </c>
      <c r="FX60" s="2">
        <f t="shared" si="142"/>
        <v>4.7552797793856348E-11</v>
      </c>
      <c r="FY60" s="2">
        <f t="shared" si="143"/>
        <v>5.0106287956297184E-11</v>
      </c>
      <c r="FZ60" s="2">
        <f t="shared" si="144"/>
        <v>5.190707545336653E-11</v>
      </c>
      <c r="GA60" s="2">
        <f t="shared" si="145"/>
        <v>4.9856636504602753E-11</v>
      </c>
      <c r="GB60" s="2">
        <f t="shared" si="146"/>
        <v>4.745285965573157E-11</v>
      </c>
      <c r="GC60" s="2">
        <f t="shared" si="147"/>
        <v>7.8351466174950896E-11</v>
      </c>
      <c r="GD60" s="2">
        <f t="shared" si="148"/>
        <v>7.3134162807533298E-11</v>
      </c>
      <c r="GE60" s="2">
        <f t="shared" si="149"/>
        <v>6.9743294959323967E-11</v>
      </c>
      <c r="GF60" s="2">
        <f t="shared" si="150"/>
        <v>6.8419674828325353E-11</v>
      </c>
      <c r="GG60" s="2">
        <f t="shared" si="151"/>
        <v>5.9892188346525522E-11</v>
      </c>
      <c r="GH60" s="2">
        <f t="shared" si="152"/>
        <v>4.5025579392367836E-11</v>
      </c>
      <c r="GI60" s="2">
        <f t="shared" si="153"/>
        <v>2.5706003476968716E-10</v>
      </c>
      <c r="GJ60" s="2">
        <f t="shared" si="154"/>
        <v>1.3720813912632724E-9</v>
      </c>
      <c r="GK60" s="2">
        <f t="shared" si="155"/>
        <v>5.4893701365283067E-9</v>
      </c>
      <c r="GM60" s="107">
        <f t="shared" si="91"/>
        <v>4.2359274695532691E-3</v>
      </c>
      <c r="GN60" s="107">
        <f t="shared" si="156"/>
        <v>2.9724069223703671E-3</v>
      </c>
      <c r="GO60" s="107">
        <f t="shared" si="157"/>
        <v>2.6035604837409219E-3</v>
      </c>
      <c r="GP60" s="107">
        <f t="shared" si="158"/>
        <v>1.0007643173079049E-3</v>
      </c>
      <c r="GQ60" s="107">
        <f t="shared" si="159"/>
        <v>9.3892282282918339E-4</v>
      </c>
      <c r="GR60" s="107">
        <f t="shared" si="160"/>
        <v>1.3375777200506059E-3</v>
      </c>
      <c r="GS60" s="107">
        <f t="shared" si="161"/>
        <v>9.4091716253759991E-4</v>
      </c>
      <c r="GT60" s="107">
        <f t="shared" si="162"/>
        <v>1.0246712261362805E-3</v>
      </c>
      <c r="GU60" s="107">
        <f t="shared" si="163"/>
        <v>5.3551555883597128E-4</v>
      </c>
      <c r="GV60" s="107">
        <f t="shared" si="164"/>
        <v>4.0642221778033785E-4</v>
      </c>
      <c r="GW60" s="107">
        <f t="shared" si="165"/>
        <v>4.8631372588763379E-4</v>
      </c>
      <c r="GX60" s="107">
        <f t="shared" si="166"/>
        <v>1.0521125787120807E-3</v>
      </c>
      <c r="GY60" s="107">
        <f t="shared" si="167"/>
        <v>7.4017064057486687E-4</v>
      </c>
      <c r="GZ60" s="107">
        <f t="shared" si="168"/>
        <v>8.9635067298236674E-4</v>
      </c>
      <c r="HA60" s="107">
        <f t="shared" si="169"/>
        <v>1.6098353490653493E-4</v>
      </c>
      <c r="HC60" s="107">
        <f t="shared" si="123"/>
        <v>7.5494430789361926E-10</v>
      </c>
      <c r="HD60" s="107">
        <f t="shared" si="170"/>
        <v>1.2513375773705324E-10</v>
      </c>
      <c r="HE60" s="107">
        <f t="shared" si="171"/>
        <v>6.1504933496621616E-11</v>
      </c>
      <c r="HF60" s="107">
        <f t="shared" si="172"/>
        <v>1.1296528294328354E-12</v>
      </c>
      <c r="HG60" s="107">
        <f t="shared" si="173"/>
        <v>7.287481529881584E-13</v>
      </c>
      <c r="HH60" s="107">
        <f t="shared" si="174"/>
        <v>2.3841045500980776E-12</v>
      </c>
      <c r="HI60" s="107">
        <f t="shared" si="175"/>
        <v>9.0887594712074155E-13</v>
      </c>
      <c r="HJ60" s="107">
        <f t="shared" si="176"/>
        <v>2.1711645836788937E-12</v>
      </c>
      <c r="HK60" s="107">
        <f t="shared" si="177"/>
        <v>2.533715082285754E-13</v>
      </c>
      <c r="HL60" s="107">
        <f t="shared" si="178"/>
        <v>4.0989681304460379E-14</v>
      </c>
      <c r="HM60" s="107">
        <f t="shared" si="179"/>
        <v>4.0137485580439984E-14</v>
      </c>
      <c r="HN60" s="107">
        <f t="shared" si="180"/>
        <v>6.7594331552353622E-13</v>
      </c>
      <c r="HO60" s="107">
        <f t="shared" si="181"/>
        <v>3.6802731861414014E-13</v>
      </c>
      <c r="HP60" s="107">
        <f t="shared" si="182"/>
        <v>4.0258909250314941E-13</v>
      </c>
      <c r="HQ60" s="107">
        <f t="shared" si="183"/>
        <v>3.3064345943212211E-16</v>
      </c>
      <c r="HS60" s="107">
        <f t="shared" si="92"/>
        <v>7.5373272856484109E-43</v>
      </c>
      <c r="HT60" s="107">
        <f t="shared" si="184"/>
        <v>6.1047738312349535E-47</v>
      </c>
      <c r="HU60" s="107">
        <f t="shared" si="185"/>
        <v>1.3601968298779985E-48</v>
      </c>
      <c r="HV60" s="107">
        <f t="shared" si="186"/>
        <v>2.0276939175736471E-57</v>
      </c>
      <c r="HW60" s="107">
        <f t="shared" si="187"/>
        <v>1.3793595048811059E-58</v>
      </c>
      <c r="HX60" s="107">
        <f t="shared" si="188"/>
        <v>2.086604446796886E-56</v>
      </c>
      <c r="HY60" s="107">
        <f t="shared" si="189"/>
        <v>4.1877072780471468E-58</v>
      </c>
      <c r="HZ60" s="107">
        <f t="shared" si="190"/>
        <v>5.9018640695080619E-56</v>
      </c>
      <c r="IA60" s="107">
        <f t="shared" si="191"/>
        <v>3.5934897770489259E-60</v>
      </c>
      <c r="IB60" s="107">
        <f t="shared" si="192"/>
        <v>2.1308281912789777E-64</v>
      </c>
      <c r="IC60" s="107">
        <f t="shared" si="193"/>
        <v>2.5765258766625321E-65</v>
      </c>
      <c r="ID60" s="107">
        <f t="shared" si="194"/>
        <v>3.5396161362153349E-59</v>
      </c>
      <c r="IE60" s="107">
        <f t="shared" si="195"/>
        <v>4.324310610786386E-59</v>
      </c>
      <c r="IF60" s="107">
        <f t="shared" si="196"/>
        <v>3.7090560137507896E-60</v>
      </c>
      <c r="IG60" s="107">
        <f t="shared" si="197"/>
        <v>1.0286531832656309E-39</v>
      </c>
      <c r="II60" s="107">
        <f t="shared" si="93"/>
        <v>2.0434834181251701E-93</v>
      </c>
      <c r="IJ60" s="107">
        <f t="shared" si="94"/>
        <v>1.0055696401636574E-102</v>
      </c>
      <c r="IK60" s="107">
        <f t="shared" si="95"/>
        <v>1.6648426751225483E-106</v>
      </c>
      <c r="IL60" s="107">
        <f t="shared" si="96"/>
        <v>4.0494199071860098E-127</v>
      </c>
      <c r="IM60" s="107">
        <f t="shared" si="97"/>
        <v>5.5919087125363437E-130</v>
      </c>
      <c r="IN60" s="107">
        <f t="shared" si="98"/>
        <v>2.6464978815557231E-125</v>
      </c>
      <c r="IO60" s="107">
        <f t="shared" si="99"/>
        <v>3.3694623415217039E-129</v>
      </c>
      <c r="IP60" s="107">
        <f t="shared" si="100"/>
        <v>1.5879636758356111E-124</v>
      </c>
      <c r="IQ60" s="107">
        <f t="shared" si="101"/>
        <v>3.4591018052489686E-134</v>
      </c>
      <c r="IR60" s="107">
        <f t="shared" si="102"/>
        <v>1.9098039148895819E-143</v>
      </c>
      <c r="IS60" s="107">
        <f t="shared" si="103"/>
        <v>3.883315681762226E-146</v>
      </c>
      <c r="IT60" s="107">
        <f t="shared" si="104"/>
        <v>2.4408987875936868E-131</v>
      </c>
      <c r="IU60" s="107">
        <f t="shared" si="105"/>
        <v>1.2723419105573669E-129</v>
      </c>
      <c r="IV60" s="107">
        <f t="shared" si="106"/>
        <v>8.1909809215084386E-134</v>
      </c>
      <c r="IW60" s="107">
        <f t="shared" si="107"/>
        <v>1.1384957312500996E-135</v>
      </c>
      <c r="IY60" s="107">
        <f t="shared" si="108"/>
        <v>4.2359282244975767E-3</v>
      </c>
      <c r="IZ60" s="107">
        <f t="shared" si="109"/>
        <v>2.9724070475041246E-3</v>
      </c>
      <c r="JA60" s="107">
        <f t="shared" si="110"/>
        <v>2.6035605452458554E-3</v>
      </c>
      <c r="JB60" s="107">
        <f t="shared" si="111"/>
        <v>1.0007643184375577E-3</v>
      </c>
      <c r="JC60" s="107">
        <f t="shared" si="112"/>
        <v>9.3892282355793151E-4</v>
      </c>
      <c r="JD60" s="107">
        <f t="shared" si="113"/>
        <v>1.3375777224347105E-3</v>
      </c>
      <c r="JE60" s="107">
        <f t="shared" si="114"/>
        <v>9.4091716344647585E-4</v>
      </c>
      <c r="JF60" s="107">
        <f t="shared" si="115"/>
        <v>1.024671228307445E-3</v>
      </c>
      <c r="JG60" s="107">
        <f t="shared" si="116"/>
        <v>5.3551555908934283E-4</v>
      </c>
      <c r="JH60" s="107">
        <f t="shared" si="117"/>
        <v>4.0642221782132752E-4</v>
      </c>
      <c r="JI60" s="107">
        <f t="shared" si="118"/>
        <v>4.8631372592777128E-4</v>
      </c>
      <c r="JJ60" s="107">
        <f t="shared" si="119"/>
        <v>1.0521125793880239E-3</v>
      </c>
      <c r="JK60" s="107">
        <f t="shared" si="120"/>
        <v>7.401706409428942E-4</v>
      </c>
      <c r="JL60" s="107">
        <f t="shared" si="121"/>
        <v>8.9635067338495584E-4</v>
      </c>
      <c r="JM60" s="107">
        <f t="shared" si="122"/>
        <v>1.6098353490686559E-4</v>
      </c>
    </row>
    <row r="61" spans="2:273" x14ac:dyDescent="0.25">
      <c r="B61" s="2">
        <v>33</v>
      </c>
      <c r="C61" s="37">
        <v>72.608999999999995</v>
      </c>
      <c r="D61" s="37">
        <v>76.387</v>
      </c>
      <c r="E61" s="37">
        <v>75.933999999999997</v>
      </c>
      <c r="F61" s="37">
        <v>72.966999999999999</v>
      </c>
      <c r="G61" s="37">
        <v>78.459000000000003</v>
      </c>
      <c r="H61" s="37">
        <v>82.867000000000004</v>
      </c>
      <c r="I61" s="37">
        <v>78.766999999999996</v>
      </c>
      <c r="J61" s="37">
        <v>77.216999999999999</v>
      </c>
      <c r="K61" s="37">
        <v>70.775999999999996</v>
      </c>
      <c r="L61" s="37">
        <v>70.135999999999996</v>
      </c>
      <c r="M61" s="37">
        <v>71.153000000000006</v>
      </c>
      <c r="N61" s="37">
        <v>77.102000000000004</v>
      </c>
      <c r="O61" s="37">
        <v>82.322000000000003</v>
      </c>
      <c r="P61" s="37">
        <v>73.373000000000005</v>
      </c>
      <c r="Q61" s="37">
        <v>71.049000000000007</v>
      </c>
      <c r="S61" s="4">
        <f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76.32453900770895</v>
      </c>
      <c r="T61" s="4">
        <f>AZ61 + (D$3 * _xlfn.NORM.DIST($B61, D$7, ABS(D$11), FALSE) * _xlfn.NORM.DIST(($B61 - D$7)*D$15, 0, ABS(D$11), TRUE) * 2)
               + (D$4 * _xlfn.NORM.DIST($B61, D$8, ABS(D$12), FALSE) * _xlfn.NORM.DIST(($B61 - D$8)*D$16, 0, ABS(D$12), TRUE) * 2)
               + (D$5 * _xlfn.NORM.DIST($B61, D$9, ABS(D$13), FALSE) * _xlfn.NORM.DIST(($B61 - D$9)*D$17, 0, ABS(D$13), TRUE) * 2)
               + (D$6 * _xlfn.NORM.DIST($B61, D$10, ABS(D$14), FALSE) * _xlfn.NORM.DIST(($B61 - D$10)*D$18, 0, ABS(D$14), TRUE) * 2)</f>
        <v>77.616544772423623</v>
      </c>
      <c r="U61" s="4">
        <f>BA61 + (E$3 * _xlfn.NORM.DIST($B61, E$7, ABS(E$11), FALSE) * _xlfn.NORM.DIST(($B61 - E$7)*E$15, 0, ABS(E$11), TRUE) * 2)
               + (E$4 * _xlfn.NORM.DIST($B61, E$8, ABS(E$12), FALSE) * _xlfn.NORM.DIST(($B61 - E$8)*E$16, 0, ABS(E$12), TRUE) * 2)
               + (E$5 * _xlfn.NORM.DIST($B61, E$9, ABS(E$13), FALSE) * _xlfn.NORM.DIST(($B61 - E$9)*E$17, 0, ABS(E$13), TRUE) * 2)
               + (E$6 * _xlfn.NORM.DIST($B61, E$10, ABS(E$14), FALSE) * _xlfn.NORM.DIST(($B61 - E$10)*E$18, 0, ABS(E$14), TRUE) * 2)</f>
        <v>78.744617995115519</v>
      </c>
      <c r="V61" s="4">
        <f>BB61 + (F$3 * _xlfn.NORM.DIST($B61, F$7, ABS(F$11), FALSE) * _xlfn.NORM.DIST(($B61 - F$7)*F$15, 0, ABS(F$11), TRUE) * 2)
               + (F$4 * _xlfn.NORM.DIST($B61, F$8, ABS(F$12), FALSE) * _xlfn.NORM.DIST(($B61 - F$8)*F$16, 0, ABS(F$12), TRUE) * 2)
               + (F$5 * _xlfn.NORM.DIST($B61, F$9, ABS(F$13), FALSE) * _xlfn.NORM.DIST(($B61 - F$9)*F$17, 0, ABS(F$13), TRUE) * 2)
               + (F$6 * _xlfn.NORM.DIST($B61, F$10, ABS(F$14), FALSE) * _xlfn.NORM.DIST(($B61 - F$10)*F$18, 0, ABS(F$14), TRUE) * 2)</f>
        <v>73.572626621096603</v>
      </c>
      <c r="W61" s="4">
        <f>BC61 + (G$3 * _xlfn.NORM.DIST($B61, G$7, ABS(G$11), FALSE) * _xlfn.NORM.DIST(($B61 - G$7)*G$15, 0, ABS(G$11), TRUE) * 2)
               + (G$4 * _xlfn.NORM.DIST($B61, G$8, ABS(G$12), FALSE) * _xlfn.NORM.DIST(($B61 - G$8)*G$16, 0, ABS(G$12), TRUE) * 2)
               + (G$5 * _xlfn.NORM.DIST($B61, G$9, ABS(G$13), FALSE) * _xlfn.NORM.DIST(($B61 - G$9)*G$17, 0, ABS(G$13), TRUE) * 2)
               + (G$6 * _xlfn.NORM.DIST($B61, G$10, ABS(G$14), FALSE) * _xlfn.NORM.DIST(($B61 - G$10)*G$18, 0, ABS(G$14), TRUE) * 2)</f>
        <v>78.874078932969297</v>
      </c>
      <c r="X61" s="4">
        <f>BD61 + (H$3 * _xlfn.NORM.DIST($B61, H$7, ABS(H$11), FALSE) * _xlfn.NORM.DIST(($B61 - H$7)*H$15, 0, ABS(H$11), TRUE) * 2)
               + (H$4 * _xlfn.NORM.DIST($B61, H$8, ABS(H$12), FALSE) * _xlfn.NORM.DIST(($B61 - H$8)*H$16, 0, ABS(H$12), TRUE) * 2)
               + (H$5 * _xlfn.NORM.DIST($B61, H$9, ABS(H$13), FALSE) * _xlfn.NORM.DIST(($B61 - H$9)*H$17, 0, ABS(H$13), TRUE) * 2)
               + (H$6 * _xlfn.NORM.DIST($B61, H$10, ABS(H$14), FALSE) * _xlfn.NORM.DIST(($B61 - H$10)*H$18, 0, ABS(H$14), TRUE) * 2)</f>
        <v>82.878892135985907</v>
      </c>
      <c r="Y61" s="4">
        <f>BE61 + (I$3 * _xlfn.NORM.DIST($B61, I$7, ABS(I$11), FALSE) * _xlfn.NORM.DIST(($B61 - I$7)*I$15, 0, ABS(I$11), TRUE) * 2)
               + (I$4 * _xlfn.NORM.DIST($B61, I$8, ABS(I$12), FALSE) * _xlfn.NORM.DIST(($B61 - I$8)*I$16, 0, ABS(I$12), TRUE) * 2)
               + (I$5 * _xlfn.NORM.DIST($B61, I$9, ABS(I$13), FALSE) * _xlfn.NORM.DIST(($B61 - I$9)*I$17, 0, ABS(I$13), TRUE) * 2)
               + (I$6 * _xlfn.NORM.DIST($B61, I$10, ABS(I$14), FALSE) * _xlfn.NORM.DIST(($B61 - I$10)*I$18, 0, ABS(I$14), TRUE) * 2)</f>
        <v>79.337675771907072</v>
      </c>
      <c r="Z61" s="4">
        <f>BF61 + (J$3 * _xlfn.NORM.DIST($B61, J$7, ABS(J$11), FALSE) * _xlfn.NORM.DIST(($B61 - J$7)*J$15, 0, ABS(J$11), TRUE) * 2)
               + (J$4 * _xlfn.NORM.DIST($B61, J$8, ABS(J$12), FALSE) * _xlfn.NORM.DIST(($B61 - J$8)*J$16, 0, ABS(J$12), TRUE) * 2)
               + (J$5 * _xlfn.NORM.DIST($B61, J$9, ABS(J$13), FALSE) * _xlfn.NORM.DIST(($B61 - J$9)*J$17, 0, ABS(J$13), TRUE) * 2)
               + (J$6 * _xlfn.NORM.DIST($B61, J$10, ABS(J$14), FALSE) * _xlfn.NORM.DIST(($B61 - J$10)*J$18, 0, ABS(J$14), TRUE) * 2)</f>
        <v>78.152875323890129</v>
      </c>
      <c r="AA61" s="4">
        <f>BG61 + (K$3 * _xlfn.NORM.DIST($B61, K$7, ABS(K$11), FALSE) * _xlfn.NORM.DIST(($B61 - K$7)*K$15, 0, ABS(K$11), TRUE) * 2)
               + (K$4 * _xlfn.NORM.DIST($B61, K$8, ABS(K$12), FALSE) * _xlfn.NORM.DIST(($B61 - K$8)*K$16, 0, ABS(K$12), TRUE) * 2)
               + (K$5 * _xlfn.NORM.DIST($B61, K$9, ABS(K$13), FALSE) * _xlfn.NORM.DIST(($B61 - K$9)*K$17, 0, ABS(K$13), TRUE) * 2)
               + (K$6 * _xlfn.NORM.DIST($B61, K$10, ABS(K$14), FALSE) * _xlfn.NORM.DIST(($B61 - K$10)*K$18, 0, ABS(K$14), TRUE) * 2)</f>
        <v>72.207818819309665</v>
      </c>
      <c r="AB61" s="4">
        <f>BH61 + (L$3 * _xlfn.NORM.DIST($B61, L$7, ABS(L$11), FALSE) * _xlfn.NORM.DIST(($B61 - L$7)*L$15, 0, ABS(L$11), TRUE) * 2)
               + (L$4 * _xlfn.NORM.DIST($B61, L$8, ABS(L$12), FALSE) * _xlfn.NORM.DIST(($B61 - L$8)*L$16, 0, ABS(L$12), TRUE) * 2)
               + (L$5 * _xlfn.NORM.DIST($B61, L$9, ABS(L$13), FALSE) * _xlfn.NORM.DIST(($B61 - L$9)*L$17, 0, ABS(L$13), TRUE) * 2)
               + (L$6 * _xlfn.NORM.DIST($B61, L$10, ABS(L$14), FALSE) * _xlfn.NORM.DIST(($B61 - L$10)*L$18, 0, ABS(L$14), TRUE) * 2)</f>
        <v>71.33744709188521</v>
      </c>
      <c r="AC61" s="4">
        <f>BI61 + (M$3 * _xlfn.NORM.DIST($B61, M$7, ABS(M$11), FALSE) * _xlfn.NORM.DIST(($B61 - M$7)*M$15, 0, ABS(M$11), TRUE) * 2)
               + (M$4 * _xlfn.NORM.DIST($B61, M$8, ABS(M$12), FALSE) * _xlfn.NORM.DIST(($B61 - M$8)*M$16, 0, ABS(M$12), TRUE) * 2)
               + (M$5 * _xlfn.NORM.DIST($B61, M$9, ABS(M$13), FALSE) * _xlfn.NORM.DIST(($B61 - M$9)*M$17, 0, ABS(M$13), TRUE) * 2)
               + (M$6 * _xlfn.NORM.DIST($B61, M$10, ABS(M$14), FALSE) * _xlfn.NORM.DIST(($B61 - M$10)*M$18, 0, ABS(M$14), TRUE) * 2)</f>
        <v>72.141008365339715</v>
      </c>
      <c r="AD61" s="4">
        <f>BJ61 + (N$3 * _xlfn.NORM.DIST($B61, N$7, ABS(N$11), FALSE) * _xlfn.NORM.DIST(($B61 - N$7)*N$15, 0, ABS(N$11), TRUE) * 2)
               + (N$4 * _xlfn.NORM.DIST($B61, N$8, ABS(N$12), FALSE) * _xlfn.NORM.DIST(($B61 - N$8)*N$16, 0, ABS(N$12), TRUE) * 2)
               + (N$5 * _xlfn.NORM.DIST($B61, N$9, ABS(N$13), FALSE) * _xlfn.NORM.DIST(($B61 - N$9)*N$17, 0, ABS(N$13), TRUE) * 2)
               + (N$6 * _xlfn.NORM.DIST($B61, N$10, ABS(N$14), FALSE) * _xlfn.NORM.DIST(($B61 - N$10)*N$18, 0, ABS(N$14), TRUE) * 2)</f>
        <v>76.068261198432111</v>
      </c>
      <c r="AE61" s="4">
        <f>BK61 + (O$3 * _xlfn.NORM.DIST($B61, O$7, ABS(O$11), FALSE) * _xlfn.NORM.DIST(($B61 - O$7)*O$15, 0, ABS(O$11), TRUE) * 2)
               + (O$4 * _xlfn.NORM.DIST($B61, O$8, ABS(O$12), FALSE) * _xlfn.NORM.DIST(($B61 - O$8)*O$16, 0, ABS(O$12), TRUE) * 2)
               + (O$5 * _xlfn.NORM.DIST($B61, O$9, ABS(O$13), FALSE) * _xlfn.NORM.DIST(($B61 - O$9)*O$17, 0, ABS(O$13), TRUE) * 2)
               + (O$6 * _xlfn.NORM.DIST($B61, O$10, ABS(O$14), FALSE) * _xlfn.NORM.DIST(($B61 - O$10)*O$18, 0, ABS(O$14), TRUE) * 2)</f>
        <v>82.776838036177409</v>
      </c>
      <c r="AF61" s="4">
        <f t="shared" si="10"/>
        <v>73.466008062472412</v>
      </c>
      <c r="AG61" s="4">
        <f t="shared" si="11"/>
        <v>70.659957466293946</v>
      </c>
      <c r="AI61" s="4">
        <f>IF(OR($B61 &lt; C$231, $B61 &gt; C$234), 0, C61-S61)</f>
        <v>-3.715539007708955</v>
      </c>
      <c r="AJ61" s="4">
        <f>IF(OR($B61 &lt; D$231, $B61 &gt; D$234), 0, D61-T61)</f>
        <v>-1.2295447724236226</v>
      </c>
      <c r="AK61" s="4">
        <f>IF(OR($B61 &lt; E$231, $B61 &gt; E$234), 0, E61-U61)</f>
        <v>-2.8106179951155212</v>
      </c>
      <c r="AL61" s="4">
        <f>IF(OR($B61 &lt; F$231, $B61 &gt; F$234), 0, F61-V61)</f>
        <v>-0.60562662109660437</v>
      </c>
      <c r="AM61" s="4">
        <f>IF(OR($B61 &lt; G$231, $B61 &gt; G$234), 0, G61-W61)</f>
        <v>-0.4150789329692941</v>
      </c>
      <c r="AN61" s="4">
        <f>IF(OR($B61 &lt; H$231, $B61 &gt; H$234), 0, H61-X61)</f>
        <v>-1.1892135985902996E-2</v>
      </c>
      <c r="AO61" s="4">
        <f>IF(OR($B61 &lt; I$231, $B61 &gt; I$234), 0, I61-Y61)</f>
        <v>-0.57067577190707652</v>
      </c>
      <c r="AP61" s="4">
        <f>IF(OR($B61 &lt; J$231, $B61 &gt; J$234), 0, J61-Z61)</f>
        <v>-0.93587532389013006</v>
      </c>
      <c r="AQ61" s="4">
        <f>IF(OR($B61 &lt; K$231, $B61 &gt; K$234), 0, K61-AA61)</f>
        <v>-1.4318188193096688</v>
      </c>
      <c r="AR61" s="4">
        <f>IF(OR($B61 &lt; L$231, $B61 &gt; L$234), 0, L61-AB61)</f>
        <v>-1.201447091885214</v>
      </c>
      <c r="AS61" s="4">
        <f>IF(OR($B61 &lt; M$231, $B61 &gt; M$234), 0, M61-AC61)</f>
        <v>-0.98800836533970937</v>
      </c>
      <c r="AT61" s="4">
        <f>IF(OR($B61 &lt; N$231, $B61 &gt; N$234), 0, N61-AD61)</f>
        <v>1.0337388015678926</v>
      </c>
      <c r="AU61" s="4">
        <f>IF(OR($B61 &lt; O$231, $B61 &gt; O$234), 0, O61-AE61)</f>
        <v>-0.45483803617740648</v>
      </c>
      <c r="AV61" s="4">
        <f t="shared" si="198"/>
        <v>-9.3008062472407005E-2</v>
      </c>
      <c r="AW61" s="4">
        <f t="shared" si="198"/>
        <v>0.38904253370606057</v>
      </c>
      <c r="AY61" s="2">
        <f t="shared" si="44"/>
        <v>71.151210729853545</v>
      </c>
      <c r="AZ61" s="2">
        <f t="shared" si="125"/>
        <v>73.758975872582596</v>
      </c>
      <c r="BA61" s="2">
        <f t="shared" si="126"/>
        <v>75.190461615077979</v>
      </c>
      <c r="BB61" s="2">
        <f t="shared" si="127"/>
        <v>72.020394566007425</v>
      </c>
      <c r="BC61" s="2">
        <f t="shared" si="128"/>
        <v>77.440882949669941</v>
      </c>
      <c r="BD61" s="2">
        <f t="shared" si="129"/>
        <v>80.972613557373023</v>
      </c>
      <c r="BE61" s="2">
        <f t="shared" si="130"/>
        <v>77.852666490333277</v>
      </c>
      <c r="BF61" s="2">
        <f t="shared" si="131"/>
        <v>76.545862648687589</v>
      </c>
      <c r="BG61" s="2">
        <f t="shared" si="132"/>
        <v>71.260777850478689</v>
      </c>
      <c r="BH61" s="2">
        <f t="shared" si="133"/>
        <v>70.57851230338305</v>
      </c>
      <c r="BI61" s="2">
        <f t="shared" si="134"/>
        <v>71.251809209619964</v>
      </c>
      <c r="BJ61" s="2">
        <f t="shared" si="135"/>
        <v>74.327828029040248</v>
      </c>
      <c r="BK61" s="2">
        <f t="shared" si="136"/>
        <v>81.617323480441755</v>
      </c>
      <c r="BL61" s="2">
        <f t="shared" si="137"/>
        <v>72.130338090644187</v>
      </c>
      <c r="BM61" s="2">
        <f t="shared" si="138"/>
        <v>70.408048910589372</v>
      </c>
      <c r="BO61" s="2" t="str">
        <f t="shared" si="45"/>
        <v/>
      </c>
      <c r="BP61" s="2" t="str">
        <f t="shared" si="46"/>
        <v/>
      </c>
      <c r="BQ61" s="2" t="str">
        <f t="shared" si="47"/>
        <v/>
      </c>
      <c r="BR61" s="2">
        <f t="shared" si="48"/>
        <v>72.966999999999999</v>
      </c>
      <c r="BS61" s="2">
        <f t="shared" si="49"/>
        <v>78.459000000000003</v>
      </c>
      <c r="BT61" s="2" t="str">
        <f t="shared" si="50"/>
        <v/>
      </c>
      <c r="BU61" s="2">
        <f t="shared" si="51"/>
        <v>78.766999999999996</v>
      </c>
      <c r="BV61" s="2">
        <f t="shared" si="52"/>
        <v>77.216999999999999</v>
      </c>
      <c r="BW61" s="2">
        <f t="shared" si="53"/>
        <v>70.775999999999996</v>
      </c>
      <c r="BX61" s="2">
        <f t="shared" si="54"/>
        <v>70.135999999999996</v>
      </c>
      <c r="BY61" s="2">
        <f t="shared" si="55"/>
        <v>71.153000000000006</v>
      </c>
      <c r="BZ61" s="2">
        <f t="shared" si="56"/>
        <v>77.102000000000004</v>
      </c>
      <c r="CA61" s="2">
        <f t="shared" si="57"/>
        <v>82.322000000000003</v>
      </c>
      <c r="CB61" s="2">
        <f t="shared" si="58"/>
        <v>73.373000000000005</v>
      </c>
      <c r="CC61" s="2">
        <f t="shared" si="59"/>
        <v>71.049000000000007</v>
      </c>
      <c r="CE61" s="2" t="str">
        <f t="shared" si="60"/>
        <v/>
      </c>
      <c r="CF61" s="2" t="str">
        <f t="shared" si="61"/>
        <v/>
      </c>
      <c r="CG61" s="2" t="str">
        <f t="shared" si="62"/>
        <v/>
      </c>
      <c r="CH61" s="2" t="str">
        <f t="shared" si="63"/>
        <v/>
      </c>
      <c r="CI61" s="2" t="str">
        <f t="shared" si="64"/>
        <v/>
      </c>
      <c r="CJ61" s="2" t="str">
        <f t="shared" si="65"/>
        <v/>
      </c>
      <c r="CK61" s="2" t="str">
        <f t="shared" si="66"/>
        <v/>
      </c>
      <c r="CL61" s="2" t="str">
        <f t="shared" si="67"/>
        <v/>
      </c>
      <c r="CM61" s="2" t="str">
        <f t="shared" si="68"/>
        <v/>
      </c>
      <c r="CN61" s="2" t="str">
        <f t="shared" si="69"/>
        <v/>
      </c>
      <c r="CO61" s="2" t="str">
        <f t="shared" si="70"/>
        <v/>
      </c>
      <c r="CP61" s="2" t="str">
        <f t="shared" si="71"/>
        <v/>
      </c>
      <c r="CQ61" s="2" t="str">
        <f t="shared" si="72"/>
        <v/>
      </c>
      <c r="CR61" s="2" t="str">
        <f t="shared" si="73"/>
        <v/>
      </c>
      <c r="CS61" s="2" t="str">
        <f t="shared" si="74"/>
        <v/>
      </c>
      <c r="CU61" s="2" t="str">
        <f t="shared" si="75"/>
        <v/>
      </c>
      <c r="CV61" s="2" t="str">
        <f t="shared" si="76"/>
        <v/>
      </c>
      <c r="CW61" s="2" t="str">
        <f t="shared" si="77"/>
        <v/>
      </c>
      <c r="CX61" s="2" t="str">
        <f t="shared" si="78"/>
        <v/>
      </c>
      <c r="CY61" s="2" t="str">
        <f t="shared" si="79"/>
        <v/>
      </c>
      <c r="CZ61" s="2" t="str">
        <f t="shared" si="80"/>
        <v/>
      </c>
      <c r="DA61" s="2" t="str">
        <f t="shared" si="81"/>
        <v/>
      </c>
      <c r="DB61" s="2" t="str">
        <f t="shared" si="82"/>
        <v/>
      </c>
      <c r="DC61" s="2" t="str">
        <f t="shared" si="83"/>
        <v/>
      </c>
      <c r="DD61" s="2" t="str">
        <f t="shared" si="84"/>
        <v/>
      </c>
      <c r="DE61" s="2" t="str">
        <f t="shared" si="85"/>
        <v/>
      </c>
      <c r="DF61" s="2" t="str">
        <f t="shared" si="86"/>
        <v/>
      </c>
      <c r="DG61" s="2" t="str">
        <f t="shared" si="87"/>
        <v/>
      </c>
      <c r="DH61" s="2" t="str">
        <f t="shared" si="88"/>
        <v/>
      </c>
      <c r="DI61" s="2" t="str">
        <f t="shared" si="89"/>
        <v/>
      </c>
      <c r="DK61" s="2">
        <f t="shared" si="17"/>
        <v>71.221934677419355</v>
      </c>
      <c r="DL61" s="2">
        <f t="shared" si="199"/>
        <v>73.83484475806452</v>
      </c>
      <c r="DM61" s="2">
        <f t="shared" si="199"/>
        <v>75.245388929618755</v>
      </c>
      <c r="DN61" s="2">
        <f t="shared" si="199"/>
        <v>72.100996434937599</v>
      </c>
      <c r="DO61" s="2">
        <f t="shared" si="199"/>
        <v>77.482846590909077</v>
      </c>
      <c r="DP61" s="2">
        <f t="shared" si="199"/>
        <v>80.965270833333349</v>
      </c>
      <c r="DQ61" s="2">
        <f t="shared" si="199"/>
        <v>77.845028409090887</v>
      </c>
      <c r="DR61" s="2">
        <f t="shared" si="199"/>
        <v>76.570301247771823</v>
      </c>
      <c r="DS61" s="2">
        <f t="shared" si="199"/>
        <v>71.313408064516125</v>
      </c>
      <c r="DT61" s="2">
        <f t="shared" si="199"/>
        <v>70.635492250648852</v>
      </c>
      <c r="DU61" s="2">
        <f t="shared" si="199"/>
        <v>71.311783982202442</v>
      </c>
      <c r="DV61" s="2">
        <f t="shared" si="199"/>
        <v>74.376335227272733</v>
      </c>
      <c r="DW61" s="2">
        <f t="shared" si="199"/>
        <v>81.657235294117626</v>
      </c>
      <c r="DX61" s="2">
        <f t="shared" si="199"/>
        <v>72.154869875222829</v>
      </c>
      <c r="DY61" s="2">
        <f t="shared" si="199"/>
        <v>70.412774493705527</v>
      </c>
      <c r="EA61" s="2">
        <f t="shared" si="19"/>
        <v>60.582053937121429</v>
      </c>
      <c r="EB61" s="2">
        <f t="shared" si="20"/>
        <v>64.233070919458299</v>
      </c>
      <c r="EC61" s="2">
        <f t="shared" si="21"/>
        <v>68.536262782805409</v>
      </c>
      <c r="ED61" s="2">
        <f t="shared" si="22"/>
        <v>62.391312042961609</v>
      </c>
      <c r="EE61" s="2">
        <f t="shared" si="23"/>
        <v>72.53125034277879</v>
      </c>
      <c r="EF61" s="2">
        <f t="shared" si="24"/>
        <v>81.789496743601447</v>
      </c>
      <c r="EG61" s="2">
        <f t="shared" si="25"/>
        <v>78.676747838297246</v>
      </c>
      <c r="EH61" s="2">
        <f t="shared" si="26"/>
        <v>73.714455768235908</v>
      </c>
      <c r="EI61" s="2">
        <f t="shared" si="27"/>
        <v>64.617100904096745</v>
      </c>
      <c r="EJ61" s="2">
        <f t="shared" si="28"/>
        <v>63.808070541683726</v>
      </c>
      <c r="EK61" s="2">
        <f t="shared" si="29"/>
        <v>64.71322103970526</v>
      </c>
      <c r="EL61" s="2">
        <f t="shared" si="30"/>
        <v>68.946838439044754</v>
      </c>
      <c r="EM61" s="2">
        <f t="shared" si="31"/>
        <v>77.888076539255934</v>
      </c>
      <c r="EN61" s="2">
        <f t="shared" si="32"/>
        <v>70.713022696929258</v>
      </c>
      <c r="EO61" s="2">
        <f t="shared" si="33"/>
        <v>70.219114311180419</v>
      </c>
      <c r="EQ61" s="2">
        <f t="shared" si="34"/>
        <v>60.308128331748613</v>
      </c>
      <c r="ER61" s="2">
        <f t="shared" si="200"/>
        <v>65.647205541874811</v>
      </c>
      <c r="ES61" s="2">
        <f t="shared" si="200"/>
        <v>67.750613224099752</v>
      </c>
      <c r="ET61" s="2">
        <f t="shared" si="200"/>
        <v>65.294435254847684</v>
      </c>
      <c r="EU61" s="2">
        <f t="shared" si="200"/>
        <v>73.02486383145272</v>
      </c>
      <c r="EV61" s="2">
        <f t="shared" si="200"/>
        <v>75.778735950110203</v>
      </c>
      <c r="EW61" s="2">
        <f t="shared" si="200"/>
        <v>76.68371066261254</v>
      </c>
      <c r="EX61" s="2">
        <f t="shared" si="200"/>
        <v>70.277891806844195</v>
      </c>
      <c r="EY61" s="2">
        <f t="shared" si="200"/>
        <v>62.549245626319895</v>
      </c>
      <c r="EZ61" s="2">
        <f t="shared" si="200"/>
        <v>64.851602711426608</v>
      </c>
      <c r="FA61" s="2">
        <f t="shared" si="200"/>
        <v>64.682005793482972</v>
      </c>
      <c r="FB61" s="2">
        <f t="shared" si="200"/>
        <v>68.188098565275268</v>
      </c>
      <c r="FC61" s="2">
        <f t="shared" si="200"/>
        <v>75.333308616330783</v>
      </c>
      <c r="FD61" s="2">
        <f t="shared" si="200"/>
        <v>68.756564068430222</v>
      </c>
      <c r="FE61" s="2">
        <f t="shared" si="200"/>
        <v>70.183729418225099</v>
      </c>
      <c r="FG61" s="2">
        <f t="shared" si="36"/>
        <v>6.6470620566806372E-3</v>
      </c>
      <c r="FH61" s="2">
        <f t="shared" si="201"/>
        <v>7.901548905633651E-3</v>
      </c>
      <c r="FI61" s="2">
        <f t="shared" si="201"/>
        <v>8.1869550950831298E-3</v>
      </c>
      <c r="FJ61" s="2">
        <f t="shared" si="201"/>
        <v>8.3011832172944743E-3</v>
      </c>
      <c r="FK61" s="2">
        <f t="shared" si="201"/>
        <v>8.4747703906541405E-3</v>
      </c>
      <c r="FL61" s="2">
        <f t="shared" si="201"/>
        <v>8.9086308829649623E-3</v>
      </c>
      <c r="FM61" s="2">
        <f t="shared" si="201"/>
        <v>9.1834832405779734E-3</v>
      </c>
      <c r="FN61" s="2">
        <f t="shared" si="201"/>
        <v>8.5573953293180526E-3</v>
      </c>
      <c r="FO61" s="2">
        <f t="shared" si="201"/>
        <v>7.8595877690568593E-3</v>
      </c>
      <c r="FP61" s="2">
        <f t="shared" si="201"/>
        <v>8.3457489202492033E-3</v>
      </c>
      <c r="FQ61" s="2">
        <f t="shared" si="201"/>
        <v>9.0890657712554401E-3</v>
      </c>
      <c r="FR61" s="2">
        <f t="shared" si="201"/>
        <v>8.9340136077923765E-3</v>
      </c>
      <c r="FS61" s="2">
        <f t="shared" si="201"/>
        <v>1.058905062429562E-2</v>
      </c>
      <c r="FT61" s="2">
        <f t="shared" si="201"/>
        <v>1.7014134157702143E-2</v>
      </c>
      <c r="FU61" s="2">
        <f t="shared" si="201"/>
        <v>2.4401417073214929E-2</v>
      </c>
      <c r="FW61" s="2">
        <f t="shared" si="90"/>
        <v>3.419063485789488E-11</v>
      </c>
      <c r="FX61" s="2">
        <f t="shared" si="142"/>
        <v>5.986542554385821E-11</v>
      </c>
      <c r="FY61" s="2">
        <f t="shared" si="143"/>
        <v>6.3080079198040329E-11</v>
      </c>
      <c r="FZ61" s="2">
        <f t="shared" si="144"/>
        <v>6.5347136339282268E-11</v>
      </c>
      <c r="GA61" s="2">
        <f t="shared" si="145"/>
        <v>6.2765786641418805E-11</v>
      </c>
      <c r="GB61" s="2">
        <f t="shared" si="146"/>
        <v>5.9739610882168633E-11</v>
      </c>
      <c r="GC61" s="2">
        <f t="shared" si="147"/>
        <v>9.8638651816975981E-11</v>
      </c>
      <c r="GD61" s="2">
        <f t="shared" si="148"/>
        <v>9.2070456026952288E-11</v>
      </c>
      <c r="GE61" s="2">
        <f t="shared" si="149"/>
        <v>8.7801606324963364E-11</v>
      </c>
      <c r="GF61" s="2">
        <f t="shared" si="150"/>
        <v>8.6135267306546492E-11</v>
      </c>
      <c r="GG61" s="2">
        <f t="shared" si="151"/>
        <v>7.5399797876234102E-11</v>
      </c>
      <c r="GH61" s="2">
        <f t="shared" si="152"/>
        <v>5.6683846077146763E-11</v>
      </c>
      <c r="GI61" s="2">
        <f t="shared" si="153"/>
        <v>3.1691562568770362E-10</v>
      </c>
      <c r="GJ61" s="2">
        <f t="shared" si="154"/>
        <v>1.6623145549225864E-9</v>
      </c>
      <c r="GK61" s="2">
        <f t="shared" si="155"/>
        <v>6.5530818397416829E-9</v>
      </c>
      <c r="GM61" s="107">
        <f t="shared" si="91"/>
        <v>6.2514735337057363E-3</v>
      </c>
      <c r="GN61" s="107">
        <f t="shared" si="156"/>
        <v>4.5756896965381622E-3</v>
      </c>
      <c r="GO61" s="107">
        <f t="shared" si="157"/>
        <v>4.0643138009327619E-3</v>
      </c>
      <c r="GP61" s="107">
        <f t="shared" si="158"/>
        <v>1.6941631612791531E-3</v>
      </c>
      <c r="GQ61" s="107">
        <f t="shared" si="159"/>
        <v>1.6014879832114508E-3</v>
      </c>
      <c r="GR61" s="107">
        <f t="shared" si="160"/>
        <v>2.225696946824644E-3</v>
      </c>
      <c r="GS61" s="107">
        <f t="shared" si="161"/>
        <v>1.6185001272557738E-3</v>
      </c>
      <c r="GT61" s="107">
        <f t="shared" si="162"/>
        <v>1.7366835779450036E-3</v>
      </c>
      <c r="GU61" s="107">
        <f t="shared" si="163"/>
        <v>9.4963714493964614E-4</v>
      </c>
      <c r="GV61" s="107">
        <f t="shared" si="164"/>
        <v>7.42726794565167E-4</v>
      </c>
      <c r="GW61" s="107">
        <f t="shared" si="165"/>
        <v>8.8420105022033802E-4</v>
      </c>
      <c r="GX61" s="107">
        <f t="shared" si="166"/>
        <v>1.7872937051122645E-3</v>
      </c>
      <c r="GY61" s="107">
        <f t="shared" si="167"/>
        <v>1.2577672902658037E-3</v>
      </c>
      <c r="GZ61" s="107">
        <f t="shared" si="168"/>
        <v>1.518181777323196E-3</v>
      </c>
      <c r="HA61" s="107">
        <f t="shared" si="169"/>
        <v>3.1750835473033916E-4</v>
      </c>
      <c r="HC61" s="107">
        <f t="shared" si="123"/>
        <v>1.8297727836062101E-9</v>
      </c>
      <c r="HD61" s="107">
        <f t="shared" si="170"/>
        <v>3.3740823333067696E-10</v>
      </c>
      <c r="HE61" s="107">
        <f t="shared" si="171"/>
        <v>1.7204472878432112E-10</v>
      </c>
      <c r="HF61" s="107">
        <f t="shared" si="172"/>
        <v>3.8333912425731847E-12</v>
      </c>
      <c r="HG61" s="107">
        <f t="shared" si="173"/>
        <v>2.527521123019148E-12</v>
      </c>
      <c r="HH61" s="107">
        <f t="shared" si="174"/>
        <v>7.8472959793355618E-12</v>
      </c>
      <c r="HI61" s="107">
        <f t="shared" si="175"/>
        <v>3.1994060333640341E-12</v>
      </c>
      <c r="HJ61" s="107">
        <f t="shared" si="176"/>
        <v>7.2924210389800155E-12</v>
      </c>
      <c r="HK61" s="107">
        <f t="shared" si="177"/>
        <v>9.358449921399893E-13</v>
      </c>
      <c r="HL61" s="107">
        <f t="shared" si="178"/>
        <v>1.6511942351440503E-13</v>
      </c>
      <c r="HM61" s="107">
        <f t="shared" si="179"/>
        <v>1.6260677111612356E-13</v>
      </c>
      <c r="HN61" s="107">
        <f t="shared" si="180"/>
        <v>2.3513461649491528E-12</v>
      </c>
      <c r="HO61" s="107">
        <f t="shared" si="181"/>
        <v>1.2572962168692473E-12</v>
      </c>
      <c r="HP61" s="107">
        <f t="shared" si="182"/>
        <v>1.386086070182224E-12</v>
      </c>
      <c r="HQ61" s="107">
        <f t="shared" si="183"/>
        <v>1.5974612752142766E-15</v>
      </c>
      <c r="HS61" s="107">
        <f t="shared" si="92"/>
        <v>8.2277227135892507E-42</v>
      </c>
      <c r="HT61" s="107">
        <f t="shared" si="184"/>
        <v>9.003473578311886E-46</v>
      </c>
      <c r="HU61" s="107">
        <f t="shared" si="185"/>
        <v>2.2288881134201711E-47</v>
      </c>
      <c r="HV61" s="107">
        <f t="shared" si="186"/>
        <v>5.7122312297767377E-56</v>
      </c>
      <c r="HW61" s="107">
        <f t="shared" si="187"/>
        <v>4.1556454365081112E-57</v>
      </c>
      <c r="HX61" s="107">
        <f t="shared" si="188"/>
        <v>5.4987578469485585E-55</v>
      </c>
      <c r="HY61" s="107">
        <f t="shared" si="189"/>
        <v>1.3137571199051073E-56</v>
      </c>
      <c r="HZ61" s="107">
        <f t="shared" si="190"/>
        <v>1.6123530257018536E-54</v>
      </c>
      <c r="IA61" s="107">
        <f t="shared" si="191"/>
        <v>1.2617402541001489E-58</v>
      </c>
      <c r="IB61" s="107">
        <f t="shared" si="192"/>
        <v>9.6020054288636299E-63</v>
      </c>
      <c r="IC61" s="107">
        <f t="shared" si="193"/>
        <v>1.2110324152472955E-63</v>
      </c>
      <c r="ID61" s="107">
        <f t="shared" si="194"/>
        <v>1.0890772373444292E-57</v>
      </c>
      <c r="IE61" s="107">
        <f t="shared" si="195"/>
        <v>1.215875983428573E-57</v>
      </c>
      <c r="IF61" s="107">
        <f t="shared" si="196"/>
        <v>1.1049743640075657E-58</v>
      </c>
      <c r="IG61" s="107">
        <f t="shared" si="197"/>
        <v>8.89627700663949E-39</v>
      </c>
      <c r="II61" s="107">
        <f t="shared" si="93"/>
        <v>1.0816142164249809E-91</v>
      </c>
      <c r="IJ61" s="107">
        <f t="shared" si="94"/>
        <v>8.8226605956415561E-101</v>
      </c>
      <c r="IK61" s="107">
        <f t="shared" si="95"/>
        <v>1.7447499619654868E-104</v>
      </c>
      <c r="IL61" s="107">
        <f t="shared" si="96"/>
        <v>1.0688459814416627E-124</v>
      </c>
      <c r="IM61" s="107">
        <f t="shared" si="97"/>
        <v>1.6601337339705999E-127</v>
      </c>
      <c r="IN61" s="107">
        <f t="shared" si="98"/>
        <v>6.311938999677101E-123</v>
      </c>
      <c r="IO61" s="107">
        <f t="shared" si="99"/>
        <v>1.0779666742664552E-126</v>
      </c>
      <c r="IP61" s="107">
        <f t="shared" si="100"/>
        <v>4.0450720707027027E-122</v>
      </c>
      <c r="IQ61" s="107">
        <f t="shared" si="101"/>
        <v>1.3464535585081206E-131</v>
      </c>
      <c r="IR61" s="107">
        <f t="shared" si="102"/>
        <v>1.1222302096174816E-140</v>
      </c>
      <c r="IS61" s="107">
        <f t="shared" si="103"/>
        <v>2.4833581584136673E-143</v>
      </c>
      <c r="IT61" s="107">
        <f t="shared" si="104"/>
        <v>7.5114582273419881E-129</v>
      </c>
      <c r="IU61" s="107">
        <f t="shared" si="105"/>
        <v>3.2577272002047542E-127</v>
      </c>
      <c r="IV61" s="107">
        <f t="shared" si="106"/>
        <v>2.4018232727796025E-131</v>
      </c>
      <c r="IW61" s="107">
        <f t="shared" si="107"/>
        <v>3.4217015614934103E-133</v>
      </c>
      <c r="IY61" s="107">
        <f t="shared" si="108"/>
        <v>6.2514753634785201E-3</v>
      </c>
      <c r="IZ61" s="107">
        <f t="shared" si="109"/>
        <v>4.5756900339463955E-3</v>
      </c>
      <c r="JA61" s="107">
        <f t="shared" si="110"/>
        <v>4.0643139729774911E-3</v>
      </c>
      <c r="JB61" s="107">
        <f t="shared" si="111"/>
        <v>1.6941631651125443E-3</v>
      </c>
      <c r="JC61" s="107">
        <f t="shared" si="112"/>
        <v>1.601487985738972E-3</v>
      </c>
      <c r="JD61" s="107">
        <f t="shared" si="113"/>
        <v>2.2256969546719401E-3</v>
      </c>
      <c r="JE61" s="107">
        <f t="shared" si="114"/>
        <v>1.6185001304551798E-3</v>
      </c>
      <c r="JF61" s="107">
        <f t="shared" si="115"/>
        <v>1.7366835852374246E-3</v>
      </c>
      <c r="JG61" s="107">
        <f t="shared" si="116"/>
        <v>9.4963714587549119E-4</v>
      </c>
      <c r="JH61" s="107">
        <f t="shared" si="117"/>
        <v>7.4272679473028644E-4</v>
      </c>
      <c r="JI61" s="107">
        <f t="shared" si="118"/>
        <v>8.8420105038294482E-4</v>
      </c>
      <c r="JJ61" s="107">
        <f t="shared" si="119"/>
        <v>1.7872937074636106E-3</v>
      </c>
      <c r="JK61" s="107">
        <f t="shared" si="120"/>
        <v>1.2577672915230998E-3</v>
      </c>
      <c r="JL61" s="107">
        <f t="shared" si="121"/>
        <v>1.5181817787092821E-3</v>
      </c>
      <c r="JM61" s="107">
        <f t="shared" si="122"/>
        <v>3.1750835473193662E-4</v>
      </c>
    </row>
    <row r="62" spans="2:273" x14ac:dyDescent="0.25">
      <c r="B62" s="2">
        <v>34</v>
      </c>
      <c r="C62" s="37">
        <v>74.125</v>
      </c>
      <c r="D62" s="37">
        <v>78</v>
      </c>
      <c r="E62" s="37">
        <v>78.459000000000003</v>
      </c>
      <c r="F62" s="37">
        <v>73.426000000000002</v>
      </c>
      <c r="G62" s="37">
        <v>79.492000000000004</v>
      </c>
      <c r="H62" s="37">
        <v>83.516999999999996</v>
      </c>
      <c r="I62" s="37">
        <v>80.45</v>
      </c>
      <c r="J62" s="37">
        <v>80.016999999999996</v>
      </c>
      <c r="K62" s="37">
        <v>72.120999999999995</v>
      </c>
      <c r="L62" s="37">
        <v>71.61</v>
      </c>
      <c r="M62" s="37">
        <v>72.661000000000001</v>
      </c>
      <c r="N62" s="37">
        <v>76.322000000000003</v>
      </c>
      <c r="O62" s="37">
        <v>82.441000000000003</v>
      </c>
      <c r="P62" s="37">
        <v>72.864000000000004</v>
      </c>
      <c r="Q62" s="37">
        <v>70.393000000000001</v>
      </c>
      <c r="S62" s="4">
        <f>AY62 + (C$3 * _xlfn.NORM.DIST($B62, C$7, ABS(C$11), FALSE) * _xlfn.NORM.DIST(($B62 - C$7)*C$15, 0, ABS(C$11), TRUE) * 2)
               + (C$4 * _xlfn.NORM.DIST($B62, C$8, ABS(C$12), FALSE) * _xlfn.NORM.DIST(($B62 - C$8)*C$16, 0, ABS(C$12), TRUE) * 2)
               + (C$5 * _xlfn.NORM.DIST($B62, C$9, ABS(C$13), FALSE) * _xlfn.NORM.DIST(($B62 - C$9)*C$17, 0, ABS(C$13), TRUE) * 2)
               + (C$6 * _xlfn.NORM.DIST($B62, C$10, ABS(C$14), FALSE) * _xlfn.NORM.DIST(($B62 - C$10)*C$18, 0, ABS(C$14), TRUE) * 2)</f>
        <v>78.386480684767079</v>
      </c>
      <c r="T62" s="4">
        <f>AZ62 + (D$3 * _xlfn.NORM.DIST($B62, D$7, ABS(D$11), FALSE) * _xlfn.NORM.DIST(($B62 - D$7)*D$15, 0, ABS(D$11), TRUE) * 2)
               + (D$4 * _xlfn.NORM.DIST($B62, D$8, ABS(D$12), FALSE) * _xlfn.NORM.DIST(($B62 - D$8)*D$16, 0, ABS(D$12), TRUE) * 2)
               + (D$5 * _xlfn.NORM.DIST($B62, D$9, ABS(D$13), FALSE) * _xlfn.NORM.DIST(($B62 - D$9)*D$17, 0, ABS(D$13), TRUE) * 2)
               + (D$6 * _xlfn.NORM.DIST($B62, D$10, ABS(D$14), FALSE) * _xlfn.NORM.DIST(($B62 - D$10)*D$18, 0, ABS(D$14), TRUE) * 2)</f>
        <v>79.433670903302769</v>
      </c>
      <c r="U62" s="4">
        <f>BA62 + (E$3 * _xlfn.NORM.DIST($B62, E$7, ABS(E$11), FALSE) * _xlfn.NORM.DIST(($B62 - E$7)*E$15, 0, ABS(E$11), TRUE) * 2)
               + (E$4 * _xlfn.NORM.DIST($B62, E$8, ABS(E$12), FALSE) * _xlfn.NORM.DIST(($B62 - E$8)*E$16, 0, ABS(E$12), TRUE) * 2)
               + (E$5 * _xlfn.NORM.DIST($B62, E$9, ABS(E$13), FALSE) * _xlfn.NORM.DIST(($B62 - E$9)*E$17, 0, ABS(E$13), TRUE) * 2)
               + (E$6 * _xlfn.NORM.DIST($B62, E$10, ABS(E$14), FALSE) * _xlfn.NORM.DIST(($B62 - E$10)*E$18, 0, ABS(E$14), TRUE) * 2)</f>
        <v>80.524819109967083</v>
      </c>
      <c r="V62" s="4">
        <f>BB62 + (F$3 * _xlfn.NORM.DIST($B62, F$7, ABS(F$11), FALSE) * _xlfn.NORM.DIST(($B62 - F$7)*F$15, 0, ABS(F$11), TRUE) * 2)
               + (F$4 * _xlfn.NORM.DIST($B62, F$8, ABS(F$12), FALSE) * _xlfn.NORM.DIST(($B62 - F$8)*F$16, 0, ABS(F$12), TRUE) * 2)
               + (F$5 * _xlfn.NORM.DIST($B62, F$9, ABS(F$13), FALSE) * _xlfn.NORM.DIST(($B62 - F$9)*F$17, 0, ABS(F$13), TRUE) * 2)
               + (F$6 * _xlfn.NORM.DIST($B62, F$10, ABS(F$14), FALSE) * _xlfn.NORM.DIST(($B62 - F$10)*F$18, 0, ABS(F$14), TRUE) * 2)</f>
        <v>74.574458249860854</v>
      </c>
      <c r="W62" s="4">
        <f>BC62 + (G$3 * _xlfn.NORM.DIST($B62, G$7, ABS(G$11), FALSE) * _xlfn.NORM.DIST(($B62 - G$7)*G$15, 0, ABS(G$11), TRUE) * 2)
               + (G$4 * _xlfn.NORM.DIST($B62, G$8, ABS(G$12), FALSE) * _xlfn.NORM.DIST(($B62 - G$8)*G$16, 0, ABS(G$12), TRUE) * 2)
               + (G$5 * _xlfn.NORM.DIST($B62, G$9, ABS(G$13), FALSE) * _xlfn.NORM.DIST(($B62 - G$9)*G$17, 0, ABS(G$13), TRUE) * 2)
               + (G$6 * _xlfn.NORM.DIST($B62, G$10, ABS(G$14), FALSE) * _xlfn.NORM.DIST(($B62 - G$10)*G$18, 0, ABS(G$14), TRUE) * 2)</f>
        <v>79.941332101666092</v>
      </c>
      <c r="X62" s="4">
        <f>BD62 + (H$3 * _xlfn.NORM.DIST($B62, H$7, ABS(H$11), FALSE) * _xlfn.NORM.DIST(($B62 - H$7)*H$15, 0, ABS(H$11), TRUE) * 2)
               + (H$4 * _xlfn.NORM.DIST($B62, H$8, ABS(H$12), FALSE) * _xlfn.NORM.DIST(($B62 - H$8)*H$16, 0, ABS(H$12), TRUE) * 2)
               + (H$5 * _xlfn.NORM.DIST($B62, H$9, ABS(H$13), FALSE) * _xlfn.NORM.DIST(($B62 - H$9)*H$17, 0, ABS(H$13), TRUE) * 2)
               + (H$6 * _xlfn.NORM.DIST($B62, H$10, ABS(H$14), FALSE) * _xlfn.NORM.DIST(($B62 - H$10)*H$18, 0, ABS(H$14), TRUE) * 2)</f>
        <v>84.068848750442996</v>
      </c>
      <c r="Y62" s="4">
        <f>BE62 + (I$3 * _xlfn.NORM.DIST($B62, I$7, ABS(I$11), FALSE) * _xlfn.NORM.DIST(($B62 - I$7)*I$15, 0, ABS(I$11), TRUE) * 2)
               + (I$4 * _xlfn.NORM.DIST($B62, I$8, ABS(I$12), FALSE) * _xlfn.NORM.DIST(($B62 - I$8)*I$16, 0, ABS(I$12), TRUE) * 2)
               + (I$5 * _xlfn.NORM.DIST($B62, I$9, ABS(I$13), FALSE) * _xlfn.NORM.DIST(($B62 - I$9)*I$17, 0, ABS(I$13), TRUE) * 2)
               + (I$6 * _xlfn.NORM.DIST($B62, I$10, ABS(I$14), FALSE) * _xlfn.NORM.DIST(($B62 - I$10)*I$18, 0, ABS(I$14), TRUE) * 2)</f>
        <v>80.397880714779745</v>
      </c>
      <c r="Z62" s="4">
        <f>BF62 + (J$3 * _xlfn.NORM.DIST($B62, J$7, ABS(J$11), FALSE) * _xlfn.NORM.DIST(($B62 - J$7)*J$15, 0, ABS(J$11), TRUE) * 2)
               + (J$4 * _xlfn.NORM.DIST($B62, J$8, ABS(J$12), FALSE) * _xlfn.NORM.DIST(($B62 - J$8)*J$16, 0, ABS(J$12), TRUE) * 2)
               + (J$5 * _xlfn.NORM.DIST($B62, J$9, ABS(J$13), FALSE) * _xlfn.NORM.DIST(($B62 - J$9)*J$17, 0, ABS(J$13), TRUE) * 2)
               + (J$6 * _xlfn.NORM.DIST($B62, J$10, ABS(J$14), FALSE) * _xlfn.NORM.DIST(($B62 - J$10)*J$18, 0, ABS(J$14), TRUE) * 2)</f>
        <v>79.271334709380596</v>
      </c>
      <c r="AA62" s="4">
        <f>BG62 + (K$3 * _xlfn.NORM.DIST($B62, K$7, ABS(K$11), FALSE) * _xlfn.NORM.DIST(($B62 - K$7)*K$15, 0, ABS(K$11), TRUE) * 2)
               + (K$4 * _xlfn.NORM.DIST($B62, K$8, ABS(K$12), FALSE) * _xlfn.NORM.DIST(($B62 - K$8)*K$16, 0, ABS(K$12), TRUE) * 2)
               + (K$5 * _xlfn.NORM.DIST($B62, K$9, ABS(K$13), FALSE) * _xlfn.NORM.DIST(($B62 - K$9)*K$17, 0, ABS(K$13), TRUE) * 2)
               + (K$6 * _xlfn.NORM.DIST($B62, K$10, ABS(K$14), FALSE) * _xlfn.NORM.DIST(($B62 - K$10)*K$18, 0, ABS(K$14), TRUE) * 2)</f>
        <v>72.867839987714149</v>
      </c>
      <c r="AB62" s="4">
        <f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71.919015984167217</v>
      </c>
      <c r="AC62" s="4">
        <f>BI62 + (M$3 * _xlfn.NORM.DIST($B62, M$7, ABS(M$11), FALSE) * _xlfn.NORM.DIST(($B62 - M$7)*M$15, 0, ABS(M$11), TRUE) * 2)
               + (M$4 * _xlfn.NORM.DIST($B62, M$8, ABS(M$12), FALSE) * _xlfn.NORM.DIST(($B62 - M$8)*M$16, 0, ABS(M$12), TRUE) * 2)
               + (M$5 * _xlfn.NORM.DIST($B62, M$9, ABS(M$13), FALSE) * _xlfn.NORM.DIST(($B62 - M$9)*M$17, 0, ABS(M$13), TRUE) * 2)
               + (M$6 * _xlfn.NORM.DIST($B62, M$10, ABS(M$14), FALSE) * _xlfn.NORM.DIST(($B62 - M$10)*M$18, 0, ABS(M$14), TRUE) * 2)</f>
        <v>72.860200848539819</v>
      </c>
      <c r="AD62" s="4">
        <f>BJ62 + (N$3 * _xlfn.NORM.DIST($B62, N$7, ABS(N$11), FALSE) * _xlfn.NORM.DIST(($B62 - N$7)*N$15, 0, ABS(N$11), TRUE) * 2)
               + (N$4 * _xlfn.NORM.DIST($B62, N$8, ABS(N$12), FALSE) * _xlfn.NORM.DIST(($B62 - N$8)*N$16, 0, ABS(N$12), TRUE) * 2)
               + (N$5 * _xlfn.NORM.DIST($B62, N$9, ABS(N$13), FALSE) * _xlfn.NORM.DIST(($B62 - N$9)*N$17, 0, ABS(N$13), TRUE) * 2)
               + (N$6 * _xlfn.NORM.DIST($B62, N$10, ABS(N$14), FALSE) * _xlfn.NORM.DIST(($B62 - N$10)*N$18, 0, ABS(N$14), TRUE) * 2)</f>
        <v>77.206914807040704</v>
      </c>
      <c r="AE62" s="4">
        <f>BK62 + (O$3 * _xlfn.NORM.DIST($B62, O$7, ABS(O$11), FALSE) * _xlfn.NORM.DIST(($B62 - O$7)*O$15, 0, ABS(O$11), TRUE) * 2)
               + (O$4 * _xlfn.NORM.DIST($B62, O$8, ABS(O$12), FALSE) * _xlfn.NORM.DIST(($B62 - O$8)*O$16, 0, ABS(O$12), TRUE) * 2)
               + (O$5 * _xlfn.NORM.DIST($B62, O$9, ABS(O$13), FALSE) * _xlfn.NORM.DIST(($B62 - O$9)*O$17, 0, ABS(O$13), TRUE) * 2)
               + (O$6 * _xlfn.NORM.DIST($B62, O$10, ABS(O$14), FALSE) * _xlfn.NORM.DIST(($B62 - O$10)*O$18, 0, ABS(O$14), TRUE) * 2)</f>
        <v>83.563849056182733</v>
      </c>
      <c r="AF62" s="4">
        <f t="shared" si="10"/>
        <v>74.271687081150731</v>
      </c>
      <c r="AG62" s="4">
        <f t="shared" si="11"/>
        <v>70.84293218558814</v>
      </c>
      <c r="AI62" s="4">
        <f>IF(OR($B62 &lt; C$231, $B62 &gt; C$234), 0, C62-S62)</f>
        <v>-4.2614806847670792</v>
      </c>
      <c r="AJ62" s="4">
        <f>IF(OR($B62 &lt; D$231, $B62 &gt; D$234), 0, D62-T62)</f>
        <v>-1.4336709033027688</v>
      </c>
      <c r="AK62" s="4">
        <f>IF(OR($B62 &lt; E$231, $B62 &gt; E$234), 0, E62-U62)</f>
        <v>-2.0658191099670802</v>
      </c>
      <c r="AL62" s="4">
        <f>IF(OR($B62 &lt; F$231, $B62 &gt; F$234), 0, F62-V62)</f>
        <v>-1.1484582498608518</v>
      </c>
      <c r="AM62" s="4">
        <f>IF(OR($B62 &lt; G$231, $B62 &gt; G$234), 0, G62-W62)</f>
        <v>-0.44933210166608717</v>
      </c>
      <c r="AN62" s="4">
        <f>IF(OR($B62 &lt; H$231, $B62 &gt; H$234), 0, H62-X62)</f>
        <v>-0.55184875044299986</v>
      </c>
      <c r="AO62" s="4">
        <f>IF(OR($B62 &lt; I$231, $B62 &gt; I$234), 0, I62-Y62)</f>
        <v>5.2119285220257439E-2</v>
      </c>
      <c r="AP62" s="4">
        <f>IF(OR($B62 &lt; J$231, $B62 &gt; J$234), 0, J62-Z62)</f>
        <v>0.74566529061939946</v>
      </c>
      <c r="AQ62" s="4">
        <f>IF(OR($B62 &lt; K$231, $B62 &gt; K$234), 0, K62-AA62)</f>
        <v>-0.74683998771415361</v>
      </c>
      <c r="AR62" s="4">
        <f>IF(OR($B62 &lt; L$231, $B62 &gt; L$234), 0, L62-AB62)</f>
        <v>-0.30901598416721754</v>
      </c>
      <c r="AS62" s="4">
        <f>IF(OR($B62 &lt; M$231, $B62 &gt; M$234), 0, M62-AC62)</f>
        <v>-0.19920084853981734</v>
      </c>
      <c r="AT62" s="4">
        <f>IF(OR($B62 &lt; N$231, $B62 &gt; N$234), 0, N62-AD62)</f>
        <v>-0.88491480704070113</v>
      </c>
      <c r="AU62" s="4">
        <f>IF(OR($B62 &lt; O$231, $B62 &gt; O$234), 0, O62-AE62)</f>
        <v>-1.12284905618273</v>
      </c>
      <c r="AV62" s="4">
        <f t="shared" si="198"/>
        <v>-1.4076870811507263</v>
      </c>
      <c r="AW62" s="4">
        <f t="shared" si="198"/>
        <v>-0.44993218558813908</v>
      </c>
      <c r="AY62" s="2">
        <f t="shared" si="44"/>
        <v>71.147836151077612</v>
      </c>
      <c r="AZ62" s="2">
        <f t="shared" si="125"/>
        <v>73.826886713368523</v>
      </c>
      <c r="BA62" s="2">
        <f t="shared" si="126"/>
        <v>75.292545236833163</v>
      </c>
      <c r="BB62" s="2">
        <f t="shared" si="127"/>
        <v>72.108257775238869</v>
      </c>
      <c r="BC62" s="2">
        <f t="shared" si="128"/>
        <v>77.648574381584126</v>
      </c>
      <c r="BD62" s="2">
        <f t="shared" si="129"/>
        <v>81.091381257722759</v>
      </c>
      <c r="BE62" s="2">
        <f t="shared" si="130"/>
        <v>78.005559687076257</v>
      </c>
      <c r="BF62" s="2">
        <f t="shared" si="131"/>
        <v>76.716165202537368</v>
      </c>
      <c r="BG62" s="2">
        <f t="shared" si="132"/>
        <v>71.294687437806843</v>
      </c>
      <c r="BH62" s="2">
        <f t="shared" si="133"/>
        <v>70.622907917056082</v>
      </c>
      <c r="BI62" s="2">
        <f t="shared" si="134"/>
        <v>71.350589355485127</v>
      </c>
      <c r="BJ62" s="2">
        <f t="shared" si="135"/>
        <v>74.435029097848101</v>
      </c>
      <c r="BK62" s="2">
        <f t="shared" si="136"/>
        <v>81.710691314442116</v>
      </c>
      <c r="BL62" s="2">
        <f t="shared" si="137"/>
        <v>72.146480219830863</v>
      </c>
      <c r="BM62" s="2">
        <f t="shared" si="138"/>
        <v>70.380419656941385</v>
      </c>
      <c r="BO62" s="2" t="str">
        <f t="shared" si="45"/>
        <v/>
      </c>
      <c r="BP62" s="2" t="str">
        <f t="shared" si="46"/>
        <v/>
      </c>
      <c r="BQ62" s="2" t="str">
        <f t="shared" si="47"/>
        <v/>
      </c>
      <c r="BR62" s="2" t="str">
        <f t="shared" si="48"/>
        <v/>
      </c>
      <c r="BS62" s="2" t="str">
        <f t="shared" si="49"/>
        <v/>
      </c>
      <c r="BT62" s="2" t="str">
        <f t="shared" si="50"/>
        <v/>
      </c>
      <c r="BU62" s="2" t="str">
        <f t="shared" si="51"/>
        <v/>
      </c>
      <c r="BV62" s="2" t="str">
        <f t="shared" si="52"/>
        <v/>
      </c>
      <c r="BW62" s="2">
        <f t="shared" si="53"/>
        <v>72.120999999999995</v>
      </c>
      <c r="BX62" s="2">
        <f t="shared" si="54"/>
        <v>71.61</v>
      </c>
      <c r="BY62" s="2">
        <f t="shared" si="55"/>
        <v>72.661000000000001</v>
      </c>
      <c r="BZ62" s="2" t="str">
        <f t="shared" si="56"/>
        <v/>
      </c>
      <c r="CA62" s="2" t="str">
        <f t="shared" si="57"/>
        <v/>
      </c>
      <c r="CB62" s="2" t="str">
        <f t="shared" si="58"/>
        <v/>
      </c>
      <c r="CC62" s="2">
        <f t="shared" si="59"/>
        <v>70.393000000000001</v>
      </c>
      <c r="CE62" s="2" t="str">
        <f t="shared" si="60"/>
        <v/>
      </c>
      <c r="CF62" s="2" t="str">
        <f t="shared" si="61"/>
        <v/>
      </c>
      <c r="CG62" s="2" t="str">
        <f t="shared" si="62"/>
        <v/>
      </c>
      <c r="CH62" s="2" t="str">
        <f t="shared" si="63"/>
        <v/>
      </c>
      <c r="CI62" s="2" t="str">
        <f t="shared" si="64"/>
        <v/>
      </c>
      <c r="CJ62" s="2" t="str">
        <f t="shared" si="65"/>
        <v/>
      </c>
      <c r="CK62" s="2" t="str">
        <f t="shared" si="66"/>
        <v/>
      </c>
      <c r="CL62" s="2" t="str">
        <f t="shared" si="67"/>
        <v/>
      </c>
      <c r="CM62" s="2" t="str">
        <f t="shared" si="68"/>
        <v/>
      </c>
      <c r="CN62" s="2" t="str">
        <f t="shared" si="69"/>
        <v/>
      </c>
      <c r="CO62" s="2" t="str">
        <f t="shared" si="70"/>
        <v/>
      </c>
      <c r="CP62" s="2" t="str">
        <f t="shared" si="71"/>
        <v/>
      </c>
      <c r="CQ62" s="2" t="str">
        <f t="shared" si="72"/>
        <v/>
      </c>
      <c r="CR62" s="2" t="str">
        <f t="shared" si="73"/>
        <v/>
      </c>
      <c r="CS62" s="2" t="str">
        <f t="shared" si="74"/>
        <v/>
      </c>
      <c r="CU62" s="2" t="str">
        <f t="shared" si="75"/>
        <v/>
      </c>
      <c r="CV62" s="2" t="str">
        <f t="shared" si="76"/>
        <v/>
      </c>
      <c r="CW62" s="2" t="str">
        <f t="shared" si="77"/>
        <v/>
      </c>
      <c r="CX62" s="2" t="str">
        <f t="shared" si="78"/>
        <v/>
      </c>
      <c r="CY62" s="2" t="str">
        <f t="shared" si="79"/>
        <v/>
      </c>
      <c r="CZ62" s="2" t="str">
        <f t="shared" si="80"/>
        <v/>
      </c>
      <c r="DA62" s="2" t="str">
        <f t="shared" si="81"/>
        <v/>
      </c>
      <c r="DB62" s="2" t="str">
        <f t="shared" si="82"/>
        <v/>
      </c>
      <c r="DC62" s="2" t="str">
        <f t="shared" si="83"/>
        <v/>
      </c>
      <c r="DD62" s="2" t="str">
        <f t="shared" si="84"/>
        <v/>
      </c>
      <c r="DE62" s="2" t="str">
        <f t="shared" si="85"/>
        <v/>
      </c>
      <c r="DF62" s="2" t="str">
        <f t="shared" si="86"/>
        <v/>
      </c>
      <c r="DG62" s="2" t="str">
        <f t="shared" si="87"/>
        <v/>
      </c>
      <c r="DH62" s="2" t="str">
        <f t="shared" si="88"/>
        <v/>
      </c>
      <c r="DI62" s="2" t="str">
        <f t="shared" si="89"/>
        <v/>
      </c>
      <c r="DK62" s="2">
        <f t="shared" si="17"/>
        <v>71.237092338709672</v>
      </c>
      <c r="DL62" s="2">
        <f t="shared" si="199"/>
        <v>73.923673387096784</v>
      </c>
      <c r="DM62" s="2">
        <f t="shared" si="199"/>
        <v>75.364037939882692</v>
      </c>
      <c r="DN62" s="2">
        <f t="shared" si="199"/>
        <v>72.211321969696968</v>
      </c>
      <c r="DO62" s="2">
        <f t="shared" si="199"/>
        <v>77.705165322580626</v>
      </c>
      <c r="DP62" s="2">
        <f t="shared" si="199"/>
        <v>81.086641488413562</v>
      </c>
      <c r="DQ62" s="2">
        <f t="shared" si="199"/>
        <v>78.000189516129012</v>
      </c>
      <c r="DR62" s="2">
        <f t="shared" si="199"/>
        <v>76.751083333333312</v>
      </c>
      <c r="DS62" s="2">
        <f t="shared" si="199"/>
        <v>71.362842741935481</v>
      </c>
      <c r="DT62" s="2">
        <f t="shared" si="199"/>
        <v>70.696331182795689</v>
      </c>
      <c r="DU62" s="2">
        <f t="shared" si="199"/>
        <v>71.42891612903226</v>
      </c>
      <c r="DV62" s="2">
        <f t="shared" si="199"/>
        <v>74.499336693548386</v>
      </c>
      <c r="DW62" s="2">
        <f t="shared" si="199"/>
        <v>81.763960227272705</v>
      </c>
      <c r="DX62" s="2">
        <f t="shared" si="199"/>
        <v>72.180342803030314</v>
      </c>
      <c r="DY62" s="2">
        <f t="shared" si="199"/>
        <v>70.389966064586758</v>
      </c>
      <c r="EA62" s="2">
        <f t="shared" si="19"/>
        <v>60.55256244591866</v>
      </c>
      <c r="EB62" s="2">
        <f t="shared" si="20"/>
        <v>64.173980107561718</v>
      </c>
      <c r="EC62" s="2">
        <f t="shared" si="21"/>
        <v>68.412851187782778</v>
      </c>
      <c r="ED62" s="2">
        <f t="shared" si="22"/>
        <v>62.328060614716634</v>
      </c>
      <c r="EE62" s="2">
        <f t="shared" si="23"/>
        <v>72.389337351462515</v>
      </c>
      <c r="EF62" s="2">
        <f t="shared" si="24"/>
        <v>81.510232661106016</v>
      </c>
      <c r="EG62" s="2">
        <f t="shared" si="25"/>
        <v>78.46578863350824</v>
      </c>
      <c r="EH62" s="2">
        <f t="shared" si="26"/>
        <v>73.502675116399388</v>
      </c>
      <c r="EI62" s="2">
        <f t="shared" si="27"/>
        <v>64.46071803020223</v>
      </c>
      <c r="EJ62" s="2">
        <f t="shared" si="28"/>
        <v>63.692980897803253</v>
      </c>
      <c r="EK62" s="2">
        <f t="shared" si="29"/>
        <v>64.567530085959859</v>
      </c>
      <c r="EL62" s="2">
        <f t="shared" si="30"/>
        <v>68.76848550674184</v>
      </c>
      <c r="EM62" s="2">
        <f t="shared" si="31"/>
        <v>77.673452667734196</v>
      </c>
      <c r="EN62" s="2">
        <f t="shared" si="32"/>
        <v>70.531660213618167</v>
      </c>
      <c r="EO62" s="2">
        <f t="shared" si="33"/>
        <v>70.060697305628267</v>
      </c>
      <c r="EQ62" s="2">
        <f t="shared" si="34"/>
        <v>60.276948222084329</v>
      </c>
      <c r="ER62" s="2">
        <f t="shared" si="200"/>
        <v>65.559020633424439</v>
      </c>
      <c r="ES62" s="2">
        <f t="shared" si="200"/>
        <v>67.63859062367942</v>
      </c>
      <c r="ET62" s="2">
        <f t="shared" si="200"/>
        <v>65.181235358183315</v>
      </c>
      <c r="EU62" s="2">
        <f t="shared" si="200"/>
        <v>72.874017571462247</v>
      </c>
      <c r="EV62" s="2">
        <f t="shared" si="200"/>
        <v>75.599612215267399</v>
      </c>
      <c r="EW62" s="2">
        <f t="shared" si="200"/>
        <v>76.50503327119938</v>
      </c>
      <c r="EX62" s="2">
        <f t="shared" si="200"/>
        <v>70.123312617135966</v>
      </c>
      <c r="EY62" s="2">
        <f t="shared" si="200"/>
        <v>62.427072581103026</v>
      </c>
      <c r="EZ62" s="2">
        <f t="shared" si="200"/>
        <v>64.719127906652503</v>
      </c>
      <c r="FA62" s="2">
        <f t="shared" si="200"/>
        <v>64.535868586089393</v>
      </c>
      <c r="FB62" s="2">
        <f t="shared" si="200"/>
        <v>68.022258172571696</v>
      </c>
      <c r="FC62" s="2">
        <f t="shared" si="200"/>
        <v>75.159326890795413</v>
      </c>
      <c r="FD62" s="2">
        <f t="shared" si="200"/>
        <v>68.60627271386241</v>
      </c>
      <c r="FE62" s="2">
        <f t="shared" si="200"/>
        <v>70.024995483680812</v>
      </c>
      <c r="FG62" s="2">
        <f t="shared" si="36"/>
        <v>8.3537777062531425E-3</v>
      </c>
      <c r="FH62" s="2">
        <f t="shared" si="201"/>
        <v>9.9271506351699991E-3</v>
      </c>
      <c r="FI62" s="2">
        <f t="shared" si="201"/>
        <v>1.0284963638249553E-2</v>
      </c>
      <c r="FJ62" s="2">
        <f t="shared" si="201"/>
        <v>1.0428156353560656E-2</v>
      </c>
      <c r="FK62" s="2">
        <f t="shared" si="201"/>
        <v>1.064574349325902E-2</v>
      </c>
      <c r="FL62" s="2">
        <f t="shared" si="201"/>
        <v>1.1189491328602807E-2</v>
      </c>
      <c r="FM62" s="2">
        <f t="shared" si="201"/>
        <v>1.1533894696712036E-2</v>
      </c>
      <c r="FN62" s="2">
        <f t="shared" si="201"/>
        <v>1.0749304912543891E-2</v>
      </c>
      <c r="FO62" s="2">
        <f t="shared" si="201"/>
        <v>9.8745396164730305E-3</v>
      </c>
      <c r="FP62" s="2">
        <f t="shared" si="201"/>
        <v>1.0484020199332773E-2</v>
      </c>
      <c r="FQ62" s="2">
        <f t="shared" si="201"/>
        <v>1.1415590531187148E-2</v>
      </c>
      <c r="FR62" s="2">
        <f t="shared" si="201"/>
        <v>1.1221299166706607E-2</v>
      </c>
      <c r="FS62" s="2">
        <f t="shared" si="201"/>
        <v>1.3022567755455697E-2</v>
      </c>
      <c r="FT62" s="2">
        <f t="shared" si="201"/>
        <v>2.0539174453164676E-2</v>
      </c>
      <c r="FU62" s="2">
        <f t="shared" si="201"/>
        <v>2.8992751684895554E-2</v>
      </c>
      <c r="FW62" s="2">
        <f t="shared" si="90"/>
        <v>4.3043459067598215E-11</v>
      </c>
      <c r="FX62" s="2">
        <f t="shared" si="142"/>
        <v>7.536610550386646E-11</v>
      </c>
      <c r="FY62" s="2">
        <f t="shared" si="143"/>
        <v>7.9413114679104466E-11</v>
      </c>
      <c r="FZ62" s="2">
        <f t="shared" si="144"/>
        <v>8.2267170524108485E-11</v>
      </c>
      <c r="GA62" s="2">
        <f t="shared" si="145"/>
        <v>7.9017443792849043E-11</v>
      </c>
      <c r="GB62" s="2">
        <f t="shared" si="146"/>
        <v>7.520771422909433E-11</v>
      </c>
      <c r="GC62" s="2">
        <f t="shared" si="147"/>
        <v>1.2417870535433633E-10</v>
      </c>
      <c r="GD62" s="2">
        <f t="shared" si="148"/>
        <v>1.1590983676504434E-10</v>
      </c>
      <c r="GE62" s="2">
        <f t="shared" si="149"/>
        <v>1.1053567339633082E-10</v>
      </c>
      <c r="GF62" s="2">
        <f t="shared" si="150"/>
        <v>1.0843787686147617E-10</v>
      </c>
      <c r="GG62" s="2">
        <f t="shared" si="151"/>
        <v>9.492272158868174E-11</v>
      </c>
      <c r="GH62" s="2">
        <f t="shared" si="152"/>
        <v>7.1360734263702242E-11</v>
      </c>
      <c r="GI62" s="2">
        <f t="shared" si="153"/>
        <v>3.9070839577849744E-10</v>
      </c>
      <c r="GJ62" s="2">
        <f t="shared" si="154"/>
        <v>2.0139400599214352E-9</v>
      </c>
      <c r="GK62" s="2">
        <f t="shared" si="155"/>
        <v>7.8229160215928994E-9</v>
      </c>
      <c r="GM62" s="107">
        <f t="shared" si="91"/>
        <v>9.0927731809804652E-3</v>
      </c>
      <c r="GN62" s="107">
        <f t="shared" si="156"/>
        <v>6.925978293034255E-3</v>
      </c>
      <c r="GO62" s="107">
        <f t="shared" si="157"/>
        <v>6.2339603755758406E-3</v>
      </c>
      <c r="GP62" s="107">
        <f t="shared" si="158"/>
        <v>2.8074927060386732E-3</v>
      </c>
      <c r="GQ62" s="107">
        <f t="shared" si="159"/>
        <v>2.67284134148586E-3</v>
      </c>
      <c r="GR62" s="107">
        <f t="shared" si="160"/>
        <v>3.6272658417761676E-3</v>
      </c>
      <c r="GS62" s="107">
        <f t="shared" si="161"/>
        <v>2.7222000650826161E-3</v>
      </c>
      <c r="GT62" s="107">
        <f t="shared" si="162"/>
        <v>2.8808622708652652E-3</v>
      </c>
      <c r="GU62" s="107">
        <f t="shared" si="163"/>
        <v>1.6453651490711729E-3</v>
      </c>
      <c r="GV62" s="107">
        <f t="shared" si="164"/>
        <v>1.3240095872615887E-3</v>
      </c>
      <c r="GW62" s="107">
        <f t="shared" si="165"/>
        <v>1.5679380145333887E-3</v>
      </c>
      <c r="GX62" s="107">
        <f t="shared" si="166"/>
        <v>2.9708171456184099E-3</v>
      </c>
      <c r="GY62" s="107">
        <f t="shared" si="167"/>
        <v>2.0934723057583625E-3</v>
      </c>
      <c r="GZ62" s="107">
        <f t="shared" si="168"/>
        <v>2.5178936611217335E-3</v>
      </c>
      <c r="HA62" s="107">
        <f t="shared" si="169"/>
        <v>6.0877247525961437E-4</v>
      </c>
      <c r="HC62" s="107">
        <f t="shared" si="123"/>
        <v>4.348563492492333E-9</v>
      </c>
      <c r="HD62" s="107">
        <f t="shared" si="170"/>
        <v>8.8934229719214881E-10</v>
      </c>
      <c r="HE62" s="107">
        <f t="shared" si="171"/>
        <v>4.6998370556212075E-10</v>
      </c>
      <c r="HF62" s="107">
        <f t="shared" si="172"/>
        <v>1.264234781388784E-11</v>
      </c>
      <c r="HG62" s="107">
        <f t="shared" si="173"/>
        <v>8.5148061475461012E-12</v>
      </c>
      <c r="HH62" s="107">
        <f t="shared" si="174"/>
        <v>2.5118816009096972E-11</v>
      </c>
      <c r="HI62" s="107">
        <f t="shared" si="175"/>
        <v>1.0929067261848895E-11</v>
      </c>
      <c r="HJ62" s="107">
        <f t="shared" si="176"/>
        <v>2.3799098554391769E-11</v>
      </c>
      <c r="HK62" s="107">
        <f t="shared" si="177"/>
        <v>3.3512831937389606E-12</v>
      </c>
      <c r="HL62" s="107">
        <f t="shared" si="178"/>
        <v>6.4350283814402832E-13</v>
      </c>
      <c r="HM62" s="107">
        <f t="shared" si="179"/>
        <v>6.3715822044341336E-13</v>
      </c>
      <c r="HN62" s="107">
        <f t="shared" si="180"/>
        <v>7.9443734568768242E-12</v>
      </c>
      <c r="HO62" s="107">
        <f t="shared" si="181"/>
        <v>4.1780158494502169E-12</v>
      </c>
      <c r="HP62" s="107">
        <f t="shared" si="182"/>
        <v>4.6398041156670008E-12</v>
      </c>
      <c r="HQ62" s="107">
        <f t="shared" si="183"/>
        <v>7.4413638653057917E-15</v>
      </c>
      <c r="HS62" s="107">
        <f t="shared" si="92"/>
        <v>8.7137566948133034E-41</v>
      </c>
      <c r="HT62" s="107">
        <f t="shared" si="184"/>
        <v>1.2822725545684928E-44</v>
      </c>
      <c r="HU62" s="107">
        <f t="shared" si="185"/>
        <v>3.5217881457111197E-46</v>
      </c>
      <c r="HV62" s="107">
        <f t="shared" si="186"/>
        <v>1.5403145706252704E-54</v>
      </c>
      <c r="HW62" s="107">
        <f t="shared" si="187"/>
        <v>1.1973743823610696E-55</v>
      </c>
      <c r="HX62" s="107">
        <f t="shared" si="188"/>
        <v>1.3883768008310028E-53</v>
      </c>
      <c r="HY62" s="107">
        <f t="shared" si="189"/>
        <v>3.9359339331206237E-55</v>
      </c>
      <c r="HZ62" s="107">
        <f t="shared" si="190"/>
        <v>4.2147954057338087E-53</v>
      </c>
      <c r="IA62" s="107">
        <f t="shared" si="191"/>
        <v>4.2250951217648061E-57</v>
      </c>
      <c r="IB62" s="107">
        <f t="shared" si="192"/>
        <v>4.1131740255832046E-61</v>
      </c>
      <c r="IC62" s="107">
        <f t="shared" si="193"/>
        <v>5.4089339301326024E-62</v>
      </c>
      <c r="ID62" s="107">
        <f t="shared" si="194"/>
        <v>3.2044404000538393E-56</v>
      </c>
      <c r="IE62" s="107">
        <f t="shared" si="195"/>
        <v>3.2767123994466174E-56</v>
      </c>
      <c r="IF62" s="107">
        <f t="shared" si="196"/>
        <v>3.1529601912079489E-57</v>
      </c>
      <c r="IG62" s="107">
        <f t="shared" si="197"/>
        <v>7.4917043474422697E-38</v>
      </c>
      <c r="II62" s="107">
        <f t="shared" si="93"/>
        <v>5.513923595948694E-90</v>
      </c>
      <c r="IJ62" s="107">
        <f t="shared" si="94"/>
        <v>7.4123033049983912E-99</v>
      </c>
      <c r="IK62" s="107">
        <f t="shared" si="95"/>
        <v>1.7476922461194062E-102</v>
      </c>
      <c r="IL62" s="107">
        <f t="shared" si="96"/>
        <v>2.6721475543367795E-122</v>
      </c>
      <c r="IM62" s="107">
        <f t="shared" si="97"/>
        <v>4.6632763136514679E-125</v>
      </c>
      <c r="IN62" s="107">
        <f t="shared" si="98"/>
        <v>1.4275610892035247E-120</v>
      </c>
      <c r="IO62" s="107">
        <f t="shared" si="99"/>
        <v>3.2570523046418535E-124</v>
      </c>
      <c r="IP62" s="107">
        <f t="shared" si="100"/>
        <v>9.7553124280181203E-120</v>
      </c>
      <c r="IQ62" s="107">
        <f t="shared" si="101"/>
        <v>4.9416840639985652E-129</v>
      </c>
      <c r="IR62" s="107">
        <f t="shared" si="102"/>
        <v>6.1927468824914846E-138</v>
      </c>
      <c r="IS62" s="107">
        <f t="shared" si="103"/>
        <v>1.4906567383619389E-140</v>
      </c>
      <c r="IT62" s="107">
        <f t="shared" si="104"/>
        <v>2.1868317194407077E-126</v>
      </c>
      <c r="IU62" s="107">
        <f t="shared" si="105"/>
        <v>7.9134464764163174E-125</v>
      </c>
      <c r="IV62" s="107">
        <f t="shared" si="106"/>
        <v>6.6759852905090618E-129</v>
      </c>
      <c r="IW62" s="107">
        <f t="shared" si="107"/>
        <v>9.7509299854575533E-131</v>
      </c>
      <c r="IY62" s="107">
        <f t="shared" si="108"/>
        <v>9.0927775295439571E-3</v>
      </c>
      <c r="IZ62" s="107">
        <f t="shared" si="109"/>
        <v>6.9259791823765519E-3</v>
      </c>
      <c r="JA62" s="107">
        <f t="shared" si="110"/>
        <v>6.2339608455595462E-3</v>
      </c>
      <c r="JB62" s="107">
        <f t="shared" si="111"/>
        <v>2.8074927186810209E-3</v>
      </c>
      <c r="JC62" s="107">
        <f t="shared" si="112"/>
        <v>2.6728413500006661E-3</v>
      </c>
      <c r="JD62" s="107">
        <f t="shared" si="113"/>
        <v>3.6272658668949835E-3</v>
      </c>
      <c r="JE62" s="107">
        <f t="shared" si="114"/>
        <v>2.7222000760116832E-3</v>
      </c>
      <c r="JF62" s="107">
        <f t="shared" si="115"/>
        <v>2.8808622946643637E-3</v>
      </c>
      <c r="JG62" s="107">
        <f t="shared" si="116"/>
        <v>1.6453651524224561E-3</v>
      </c>
      <c r="JH62" s="107">
        <f t="shared" si="117"/>
        <v>1.3240095879050915E-3</v>
      </c>
      <c r="JI62" s="107">
        <f t="shared" si="118"/>
        <v>1.567938015170547E-3</v>
      </c>
      <c r="JJ62" s="107">
        <f t="shared" si="119"/>
        <v>2.9708171535627833E-3</v>
      </c>
      <c r="JK62" s="107">
        <f t="shared" si="120"/>
        <v>2.0934723099363785E-3</v>
      </c>
      <c r="JL62" s="107">
        <f t="shared" si="121"/>
        <v>2.5178936657615377E-3</v>
      </c>
      <c r="JM62" s="107">
        <f t="shared" si="122"/>
        <v>6.0877247526705568E-4</v>
      </c>
    </row>
    <row r="63" spans="2:273" x14ac:dyDescent="0.25">
      <c r="B63" s="2">
        <v>35</v>
      </c>
      <c r="C63" s="37">
        <v>76.358999999999995</v>
      </c>
      <c r="D63" s="37">
        <v>78.048000000000002</v>
      </c>
      <c r="E63" s="37">
        <v>78.933999999999997</v>
      </c>
      <c r="F63" s="37">
        <v>75.311000000000007</v>
      </c>
      <c r="G63" s="37">
        <v>80.23</v>
      </c>
      <c r="H63" s="37">
        <v>83.966999999999999</v>
      </c>
      <c r="I63" s="37">
        <v>82.233000000000004</v>
      </c>
      <c r="J63" s="37">
        <v>79.233000000000004</v>
      </c>
      <c r="K63" s="37">
        <v>73.724000000000004</v>
      </c>
      <c r="L63" s="37">
        <v>71.168999999999997</v>
      </c>
      <c r="M63" s="37">
        <v>73.203000000000003</v>
      </c>
      <c r="N63" s="37">
        <v>78.22</v>
      </c>
      <c r="O63" s="37">
        <v>83.034000000000006</v>
      </c>
      <c r="P63" s="37">
        <v>75.338999999999999</v>
      </c>
      <c r="Q63" s="37">
        <v>70.081999999999994</v>
      </c>
      <c r="S63" s="4">
        <f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81.109253341353579</v>
      </c>
      <c r="T63" s="4">
        <f>AZ63 + (D$3 * _xlfn.NORM.DIST($B63, D$7, ABS(D$11), FALSE) * _xlfn.NORM.DIST(($B63 - D$7)*D$15, 0, ABS(D$11), TRUE) * 2)
               + (D$4 * _xlfn.NORM.DIST($B63, D$8, ABS(D$12), FALSE) * _xlfn.NORM.DIST(($B63 - D$8)*D$16, 0, ABS(D$12), TRUE) * 2)
               + (D$5 * _xlfn.NORM.DIST($B63, D$9, ABS(D$13), FALSE) * _xlfn.NORM.DIST(($B63 - D$9)*D$17, 0, ABS(D$13), TRUE) * 2)
               + (D$6 * _xlfn.NORM.DIST($B63, D$10, ABS(D$14), FALSE) * _xlfn.NORM.DIST(($B63 - D$10)*D$18, 0, ABS(D$14), TRUE) * 2)</f>
        <v>81.890921345674613</v>
      </c>
      <c r="U63" s="4">
        <f>BA63 + (E$3 * _xlfn.NORM.DIST($B63, E$7, ABS(E$11), FALSE) * _xlfn.NORM.DIST(($B63 - E$7)*E$15, 0, ABS(E$11), TRUE) * 2)
               + (E$4 * _xlfn.NORM.DIST($B63, E$8, ABS(E$12), FALSE) * _xlfn.NORM.DIST(($B63 - E$8)*E$16, 0, ABS(E$12), TRUE) * 2)
               + (E$5 * _xlfn.NORM.DIST($B63, E$9, ABS(E$13), FALSE) * _xlfn.NORM.DIST(($B63 - E$9)*E$17, 0, ABS(E$13), TRUE) * 2)
               + (E$6 * _xlfn.NORM.DIST($B63, E$10, ABS(E$14), FALSE) * _xlfn.NORM.DIST(($B63 - E$10)*E$18, 0, ABS(E$14), TRUE) * 2)</f>
        <v>82.947402864786639</v>
      </c>
      <c r="V63" s="4">
        <f>BB63 + (F$3 * _xlfn.NORM.DIST($B63, F$7, ABS(F$11), FALSE) * _xlfn.NORM.DIST(($B63 - F$7)*F$15, 0, ABS(F$11), TRUE) * 2)
               + (F$4 * _xlfn.NORM.DIST($B63, F$8, ABS(F$12), FALSE) * _xlfn.NORM.DIST(($B63 - F$8)*F$16, 0, ABS(F$12), TRUE) * 2)
               + (F$5 * _xlfn.NORM.DIST($B63, F$9, ABS(F$13), FALSE) * _xlfn.NORM.DIST(($B63 - F$9)*F$17, 0, ABS(F$13), TRUE) * 2)
               + (F$6 * _xlfn.NORM.DIST($B63, F$10, ABS(F$14), FALSE) * _xlfn.NORM.DIST(($B63 - F$10)*F$18, 0, ABS(F$14), TRUE) * 2)</f>
        <v>76.019822777435749</v>
      </c>
      <c r="W63" s="4">
        <f>BC63 + (G$3 * _xlfn.NORM.DIST($B63, G$7, ABS(G$11), FALSE) * _xlfn.NORM.DIST(($B63 - G$7)*G$15, 0, ABS(G$11), TRUE) * 2)
               + (G$4 * _xlfn.NORM.DIST($B63, G$8, ABS(G$12), FALSE) * _xlfn.NORM.DIST(($B63 - G$8)*G$16, 0, ABS(G$12), TRUE) * 2)
               + (G$5 * _xlfn.NORM.DIST($B63, G$9, ABS(G$13), FALSE) * _xlfn.NORM.DIST(($B63 - G$9)*G$17, 0, ABS(G$13), TRUE) * 2)
               + (G$6 * _xlfn.NORM.DIST($B63, G$10, ABS(G$14), FALSE) * _xlfn.NORM.DIST(($B63 - G$10)*G$18, 0, ABS(G$14), TRUE) * 2)</f>
        <v>81.435006937717404</v>
      </c>
      <c r="X63" s="4">
        <f>BD63 + (H$3 * _xlfn.NORM.DIST($B63, H$7, ABS(H$11), FALSE) * _xlfn.NORM.DIST(($B63 - H$7)*H$15, 0, ABS(H$11), TRUE) * 2)
               + (H$4 * _xlfn.NORM.DIST($B63, H$8, ABS(H$12), FALSE) * _xlfn.NORM.DIST(($B63 - H$8)*H$16, 0, ABS(H$12), TRUE) * 2)
               + (H$5 * _xlfn.NORM.DIST($B63, H$9, ABS(H$13), FALSE) * _xlfn.NORM.DIST(($B63 - H$9)*H$17, 0, ABS(H$13), TRUE) * 2)
               + (H$6 * _xlfn.NORM.DIST($B63, H$10, ABS(H$14), FALSE) * _xlfn.NORM.DIST(($B63 - H$10)*H$18, 0, ABS(H$14), TRUE) * 2)</f>
        <v>85.756190804148304</v>
      </c>
      <c r="Y63" s="4">
        <f>BE63 + (I$3 * _xlfn.NORM.DIST($B63, I$7, ABS(I$11), FALSE) * _xlfn.NORM.DIST(($B63 - I$7)*I$15, 0, ABS(I$11), TRUE) * 2)
               + (I$4 * _xlfn.NORM.DIST($B63, I$8, ABS(I$12), FALSE) * _xlfn.NORM.DIST(($B63 - I$8)*I$16, 0, ABS(I$12), TRUE) * 2)
               + (I$5 * _xlfn.NORM.DIST($B63, I$9, ABS(I$13), FALSE) * _xlfn.NORM.DIST(($B63 - I$9)*I$17, 0, ABS(I$13), TRUE) * 2)
               + (I$6 * _xlfn.NORM.DIST($B63, I$10, ABS(I$14), FALSE) * _xlfn.NORM.DIST(($B63 - I$10)*I$18, 0, ABS(I$14), TRUE) * 2)</f>
        <v>81.919203136542322</v>
      </c>
      <c r="Z63" s="4">
        <f>BF63 + (J$3 * _xlfn.NORM.DIST($B63, J$7, ABS(J$11), FALSE) * _xlfn.NORM.DIST(($B63 - J$7)*J$15, 0, ABS(J$11), TRUE) * 2)
               + (J$4 * _xlfn.NORM.DIST($B63, J$8, ABS(J$12), FALSE) * _xlfn.NORM.DIST(($B63 - J$8)*J$16, 0, ABS(J$12), TRUE) * 2)
               + (J$5 * _xlfn.NORM.DIST($B63, J$9, ABS(J$13), FALSE) * _xlfn.NORM.DIST(($B63 - J$9)*J$17, 0, ABS(J$13), TRUE) * 2)
               + (J$6 * _xlfn.NORM.DIST($B63, J$10, ABS(J$14), FALSE) * _xlfn.NORM.DIST(($B63 - J$10)*J$18, 0, ABS(J$14), TRUE) * 2)</f>
        <v>80.852997747803528</v>
      </c>
      <c r="AA63" s="4">
        <f>BG63 + (K$3 * _xlfn.NORM.DIST($B63, K$7, ABS(K$11), FALSE) * _xlfn.NORM.DIST(($B63 - K$7)*K$15, 0, ABS(K$11), TRUE) * 2)
               + (K$4 * _xlfn.NORM.DIST($B63, K$8, ABS(K$12), FALSE) * _xlfn.NORM.DIST(($B63 - K$8)*K$16, 0, ABS(K$12), TRUE) * 2)
               + (K$5 * _xlfn.NORM.DIST($B63, K$9, ABS(K$13), FALSE) * _xlfn.NORM.DIST(($B63 - K$9)*K$17, 0, ABS(K$13), TRUE) * 2)
               + (K$6 * _xlfn.NORM.DIST($B63, K$10, ABS(K$14), FALSE) * _xlfn.NORM.DIST(($B63 - K$10)*K$18, 0, ABS(K$14), TRUE) * 2)</f>
        <v>73.873481621476074</v>
      </c>
      <c r="AB63" s="4">
        <f>BH63 + (L$3 * _xlfn.NORM.DIST($B63, L$7, ABS(L$11), FALSE) * _xlfn.NORM.DIST(($B63 - L$7)*L$15, 0, ABS(L$11), TRUE) * 2)
               + (L$4 * _xlfn.NORM.DIST($B63, L$8, ABS(L$12), FALSE) * _xlfn.NORM.DIST(($B63 - L$8)*L$16, 0, ABS(L$12), TRUE) * 2)
               + (L$5 * _xlfn.NORM.DIST($B63, L$9, ABS(L$13), FALSE) * _xlfn.NORM.DIST(($B63 - L$9)*L$17, 0, ABS(L$13), TRUE) * 2)
               + (L$6 * _xlfn.NORM.DIST($B63, L$10, ABS(L$14), FALSE) * _xlfn.NORM.DIST(($B63 - L$10)*L$18, 0, ABS(L$14), TRUE) * 2)</f>
        <v>72.818423287047068</v>
      </c>
      <c r="AC63" s="4">
        <f>BI63 + (M$3 * _xlfn.NORM.DIST($B63, M$7, ABS(M$11), FALSE) * _xlfn.NORM.DIST(($B63 - M$7)*M$15, 0, ABS(M$11), TRUE) * 2)
               + (M$4 * _xlfn.NORM.DIST($B63, M$8, ABS(M$12), FALSE) * _xlfn.NORM.DIST(($B63 - M$8)*M$16, 0, ABS(M$12), TRUE) * 2)
               + (M$5 * _xlfn.NORM.DIST($B63, M$9, ABS(M$13), FALSE) * _xlfn.NORM.DIST(($B63 - M$9)*M$17, 0, ABS(M$13), TRUE) * 2)
               + (M$6 * _xlfn.NORM.DIST($B63, M$10, ABS(M$14), FALSE) * _xlfn.NORM.DIST(($B63 - M$10)*M$18, 0, ABS(M$14), TRUE) * 2)</f>
        <v>73.939512827151404</v>
      </c>
      <c r="AD63" s="4">
        <f>BJ63 + (N$3 * _xlfn.NORM.DIST($B63, N$7, ABS(N$11), FALSE) * _xlfn.NORM.DIST(($B63 - N$7)*N$15, 0, ABS(N$11), TRUE) * 2)
               + (N$4 * _xlfn.NORM.DIST($B63, N$8, ABS(N$12), FALSE) * _xlfn.NORM.DIST(($B63 - N$8)*N$16, 0, ABS(N$12), TRUE) * 2)
               + (N$5 * _xlfn.NORM.DIST($B63, N$9, ABS(N$13), FALSE) * _xlfn.NORM.DIST(($B63 - N$9)*N$17, 0, ABS(N$13), TRUE) * 2)
               + (N$6 * _xlfn.NORM.DIST($B63, N$10, ABS(N$14), FALSE) * _xlfn.NORM.DIST(($B63 - N$10)*N$18, 0, ABS(N$14), TRUE) * 2)</f>
        <v>78.850199464298385</v>
      </c>
      <c r="AE63" s="4">
        <f>BK63 + (O$3 * _xlfn.NORM.DIST($B63, O$7, ABS(O$11), FALSE) * _xlfn.NORM.DIST(($B63 - O$7)*O$15, 0, ABS(O$11), TRUE) * 2)
               + (O$4 * _xlfn.NORM.DIST($B63, O$8, ABS(O$12), FALSE) * _xlfn.NORM.DIST(($B63 - O$8)*O$16, 0, ABS(O$12), TRUE) * 2)
               + (O$5 * _xlfn.NORM.DIST($B63, O$9, ABS(O$13), FALSE) * _xlfn.NORM.DIST(($B63 - O$9)*O$17, 0, ABS(O$13), TRUE) * 2)
               + (O$6 * _xlfn.NORM.DIST($B63, O$10, ABS(O$14), FALSE) * _xlfn.NORM.DIST(($B63 - O$10)*O$18, 0, ABS(O$14), TRUE) * 2)</f>
        <v>84.696958167639565</v>
      </c>
      <c r="AF63" s="4">
        <f t="shared" si="10"/>
        <v>75.466059539697767</v>
      </c>
      <c r="AG63" s="4">
        <f t="shared" si="11"/>
        <v>71.175334684902069</v>
      </c>
      <c r="AI63" s="4">
        <f>IF(OR($B63 &lt; C$231, $B63 &gt; C$234), 0, C63-S63)</f>
        <v>-4.7502533413535843</v>
      </c>
      <c r="AJ63" s="4">
        <f>IF(OR($B63 &lt; D$231, $B63 &gt; D$234), 0, D63-T63)</f>
        <v>-3.8429213456746112</v>
      </c>
      <c r="AK63" s="4">
        <f>IF(OR($B63 &lt; E$231, $B63 &gt; E$234), 0, E63-U63)</f>
        <v>-4.0134028647866415</v>
      </c>
      <c r="AL63" s="4">
        <f>IF(OR($B63 &lt; F$231, $B63 &gt; F$234), 0, F63-V63)</f>
        <v>-0.70882277743574207</v>
      </c>
      <c r="AM63" s="4">
        <f>IF(OR($B63 &lt; G$231, $B63 &gt; G$234), 0, G63-W63)</f>
        <v>-1.2050069377173998</v>
      </c>
      <c r="AN63" s="4">
        <f>IF(OR($B63 &lt; H$231, $B63 &gt; H$234), 0, H63-X63)</f>
        <v>-1.7891908041483049</v>
      </c>
      <c r="AO63" s="4">
        <f>IF(OR($B63 &lt; I$231, $B63 &gt; I$234), 0, I63-Y63)</f>
        <v>0.31379686345768221</v>
      </c>
      <c r="AP63" s="4">
        <f>IF(OR($B63 &lt; J$231, $B63 &gt; J$234), 0, J63-Z63)</f>
        <v>-1.6199977478035237</v>
      </c>
      <c r="AQ63" s="4">
        <f>IF(OR($B63 &lt; K$231, $B63 &gt; K$234), 0, K63-AA63)</f>
        <v>-0.14948162147607036</v>
      </c>
      <c r="AR63" s="4">
        <f>IF(OR($B63 &lt; L$231, $B63 &gt; L$234), 0, L63-AB63)</f>
        <v>-1.6494232870470711</v>
      </c>
      <c r="AS63" s="4">
        <f>IF(OR($B63 &lt; M$231, $B63 &gt; M$234), 0, M63-AC63)</f>
        <v>-0.73651282715140098</v>
      </c>
      <c r="AT63" s="4">
        <f>IF(OR($B63 &lt; N$231, $B63 &gt; N$234), 0, N63-AD63)</f>
        <v>-0.63019946429838569</v>
      </c>
      <c r="AU63" s="4">
        <f>IF(OR($B63 &lt; O$231, $B63 &gt; O$234), 0, O63-AE63)</f>
        <v>-1.6629581676395588</v>
      </c>
      <c r="AV63" s="4">
        <f t="shared" si="198"/>
        <v>-0.12705953969776829</v>
      </c>
      <c r="AW63" s="4">
        <f t="shared" si="198"/>
        <v>-1.0933346849020751</v>
      </c>
      <c r="AY63" s="2">
        <f t="shared" si="44"/>
        <v>71.139657090843301</v>
      </c>
      <c r="AZ63" s="2">
        <f t="shared" si="125"/>
        <v>73.889123315164056</v>
      </c>
      <c r="BA63" s="2">
        <f t="shared" si="126"/>
        <v>75.389796140097445</v>
      </c>
      <c r="BB63" s="2">
        <f t="shared" si="127"/>
        <v>72.18997413877473</v>
      </c>
      <c r="BC63" s="2">
        <f t="shared" si="128"/>
        <v>77.851568034224854</v>
      </c>
      <c r="BD63" s="2">
        <f t="shared" si="129"/>
        <v>81.208334589953637</v>
      </c>
      <c r="BE63" s="2">
        <f t="shared" si="130"/>
        <v>78.156790785344356</v>
      </c>
      <c r="BF63" s="2">
        <f t="shared" si="131"/>
        <v>76.882730468509948</v>
      </c>
      <c r="BG63" s="2">
        <f t="shared" si="132"/>
        <v>71.324141736098639</v>
      </c>
      <c r="BH63" s="2">
        <f t="shared" si="133"/>
        <v>70.662670216540889</v>
      </c>
      <c r="BI63" s="2">
        <f t="shared" si="134"/>
        <v>71.443965315787423</v>
      </c>
      <c r="BJ63" s="2">
        <f t="shared" si="135"/>
        <v>74.537369401521303</v>
      </c>
      <c r="BK63" s="2">
        <f t="shared" si="136"/>
        <v>81.800067685171896</v>
      </c>
      <c r="BL63" s="2">
        <f t="shared" si="137"/>
        <v>72.159843160902781</v>
      </c>
      <c r="BM63" s="2">
        <f t="shared" si="138"/>
        <v>70.351157715667497</v>
      </c>
      <c r="BO63" s="2" t="str">
        <f t="shared" si="45"/>
        <v/>
      </c>
      <c r="BP63" s="2" t="str">
        <f t="shared" si="46"/>
        <v/>
      </c>
      <c r="BQ63" s="2" t="str">
        <f t="shared" si="47"/>
        <v/>
      </c>
      <c r="BR63" s="2" t="str">
        <f t="shared" si="48"/>
        <v/>
      </c>
      <c r="BS63" s="2" t="str">
        <f t="shared" si="49"/>
        <v/>
      </c>
      <c r="BT63" s="2" t="str">
        <f t="shared" si="50"/>
        <v/>
      </c>
      <c r="BU63" s="2" t="str">
        <f t="shared" si="51"/>
        <v/>
      </c>
      <c r="BV63" s="2" t="str">
        <f t="shared" si="52"/>
        <v/>
      </c>
      <c r="BW63" s="2" t="str">
        <f t="shared" si="53"/>
        <v/>
      </c>
      <c r="BX63" s="2" t="str">
        <f t="shared" si="54"/>
        <v/>
      </c>
      <c r="BY63" s="2" t="str">
        <f t="shared" si="55"/>
        <v/>
      </c>
      <c r="BZ63" s="2" t="str">
        <f t="shared" si="56"/>
        <v/>
      </c>
      <c r="CA63" s="2" t="str">
        <f t="shared" si="57"/>
        <v/>
      </c>
      <c r="CB63" s="2" t="str">
        <f t="shared" si="58"/>
        <v/>
      </c>
      <c r="CC63" s="2">
        <f t="shared" si="59"/>
        <v>70.081999999999994</v>
      </c>
      <c r="CE63" s="2" t="str">
        <f t="shared" si="60"/>
        <v/>
      </c>
      <c r="CF63" s="2" t="str">
        <f t="shared" si="61"/>
        <v/>
      </c>
      <c r="CG63" s="2" t="str">
        <f t="shared" si="62"/>
        <v/>
      </c>
      <c r="CH63" s="2" t="str">
        <f t="shared" si="63"/>
        <v/>
      </c>
      <c r="CI63" s="2" t="str">
        <f t="shared" si="64"/>
        <v/>
      </c>
      <c r="CJ63" s="2" t="str">
        <f t="shared" si="65"/>
        <v/>
      </c>
      <c r="CK63" s="2" t="str">
        <f t="shared" si="66"/>
        <v/>
      </c>
      <c r="CL63" s="2" t="str">
        <f t="shared" si="67"/>
        <v/>
      </c>
      <c r="CM63" s="2" t="str">
        <f t="shared" si="68"/>
        <v/>
      </c>
      <c r="CN63" s="2" t="str">
        <f t="shared" si="69"/>
        <v/>
      </c>
      <c r="CO63" s="2" t="str">
        <f t="shared" si="70"/>
        <v/>
      </c>
      <c r="CP63" s="2" t="str">
        <f t="shared" si="71"/>
        <v/>
      </c>
      <c r="CQ63" s="2" t="str">
        <f t="shared" si="72"/>
        <v/>
      </c>
      <c r="CR63" s="2" t="str">
        <f t="shared" si="73"/>
        <v/>
      </c>
      <c r="CS63" s="2" t="str">
        <f t="shared" si="74"/>
        <v/>
      </c>
      <c r="CU63" s="2" t="str">
        <f t="shared" si="75"/>
        <v/>
      </c>
      <c r="CV63" s="2" t="str">
        <f t="shared" si="76"/>
        <v/>
      </c>
      <c r="CW63" s="2" t="str">
        <f t="shared" si="77"/>
        <v/>
      </c>
      <c r="CX63" s="2" t="str">
        <f t="shared" si="78"/>
        <v/>
      </c>
      <c r="CY63" s="2" t="str">
        <f t="shared" si="79"/>
        <v/>
      </c>
      <c r="CZ63" s="2" t="str">
        <f t="shared" si="80"/>
        <v/>
      </c>
      <c r="DA63" s="2" t="str">
        <f t="shared" si="81"/>
        <v/>
      </c>
      <c r="DB63" s="2" t="str">
        <f t="shared" si="82"/>
        <v/>
      </c>
      <c r="DC63" s="2" t="str">
        <f t="shared" si="83"/>
        <v/>
      </c>
      <c r="DD63" s="2" t="str">
        <f t="shared" si="84"/>
        <v/>
      </c>
      <c r="DE63" s="2" t="str">
        <f t="shared" si="85"/>
        <v/>
      </c>
      <c r="DF63" s="2" t="str">
        <f t="shared" si="86"/>
        <v/>
      </c>
      <c r="DG63" s="2" t="str">
        <f t="shared" si="87"/>
        <v/>
      </c>
      <c r="DH63" s="2" t="str">
        <f t="shared" si="88"/>
        <v/>
      </c>
      <c r="DI63" s="2" t="str">
        <f t="shared" si="89"/>
        <v/>
      </c>
      <c r="DK63" s="2">
        <f t="shared" si="17"/>
        <v>71.252250000000004</v>
      </c>
      <c r="DL63" s="2">
        <f t="shared" si="199"/>
        <v>74.012502016129034</v>
      </c>
      <c r="DM63" s="2">
        <f t="shared" si="199"/>
        <v>75.482686950146615</v>
      </c>
      <c r="DN63" s="2">
        <f t="shared" si="199"/>
        <v>72.321647504456323</v>
      </c>
      <c r="DO63" s="2">
        <f t="shared" si="199"/>
        <v>77.92748405425219</v>
      </c>
      <c r="DP63" s="2">
        <f t="shared" si="199"/>
        <v>81.208012143493789</v>
      </c>
      <c r="DQ63" s="2">
        <f t="shared" si="199"/>
        <v>78.155350623167138</v>
      </c>
      <c r="DR63" s="2">
        <f t="shared" si="199"/>
        <v>76.931865418894816</v>
      </c>
      <c r="DS63" s="2">
        <f t="shared" si="199"/>
        <v>71.412277419354837</v>
      </c>
      <c r="DT63" s="2">
        <f t="shared" si="199"/>
        <v>70.757170114942511</v>
      </c>
      <c r="DU63" s="2">
        <f t="shared" si="199"/>
        <v>71.546048275862063</v>
      </c>
      <c r="DV63" s="2">
        <f t="shared" si="199"/>
        <v>74.622338159824054</v>
      </c>
      <c r="DW63" s="2">
        <f t="shared" si="199"/>
        <v>81.870685160427783</v>
      </c>
      <c r="DX63" s="2">
        <f t="shared" si="199"/>
        <v>72.205815730837799</v>
      </c>
      <c r="DY63" s="2">
        <f t="shared" si="199"/>
        <v>70.367157635467976</v>
      </c>
      <c r="EA63" s="2">
        <f t="shared" si="19"/>
        <v>60.523070954715891</v>
      </c>
      <c r="EB63" s="2">
        <f t="shared" si="20"/>
        <v>64.114889295665137</v>
      </c>
      <c r="EC63" s="2">
        <f t="shared" si="21"/>
        <v>68.289439592760161</v>
      </c>
      <c r="ED63" s="2">
        <f t="shared" si="22"/>
        <v>62.264809186471666</v>
      </c>
      <c r="EE63" s="2">
        <f t="shared" si="23"/>
        <v>72.24742436014624</v>
      </c>
      <c r="EF63" s="2">
        <f t="shared" si="24"/>
        <v>81.230968578610586</v>
      </c>
      <c r="EG63" s="2">
        <f t="shared" si="25"/>
        <v>78.254829428719248</v>
      </c>
      <c r="EH63" s="2">
        <f t="shared" si="26"/>
        <v>73.290894464562854</v>
      </c>
      <c r="EI63" s="2">
        <f t="shared" si="27"/>
        <v>64.304335156307729</v>
      </c>
      <c r="EJ63" s="2">
        <f t="shared" si="28"/>
        <v>63.577891253922779</v>
      </c>
      <c r="EK63" s="2">
        <f t="shared" si="29"/>
        <v>64.421839132214473</v>
      </c>
      <c r="EL63" s="2">
        <f t="shared" si="30"/>
        <v>68.59013257443894</v>
      </c>
      <c r="EM63" s="2">
        <f t="shared" si="31"/>
        <v>77.458828796212472</v>
      </c>
      <c r="EN63" s="2">
        <f t="shared" si="32"/>
        <v>70.350297730307091</v>
      </c>
      <c r="EO63" s="2">
        <f t="shared" si="33"/>
        <v>69.902280300076114</v>
      </c>
      <c r="EQ63" s="2">
        <f t="shared" si="34"/>
        <v>60.245768112420045</v>
      </c>
      <c r="ER63" s="2">
        <f t="shared" si="200"/>
        <v>65.470835724974066</v>
      </c>
      <c r="ES63" s="2">
        <f t="shared" si="200"/>
        <v>67.526568023259088</v>
      </c>
      <c r="ET63" s="2">
        <f t="shared" si="200"/>
        <v>65.06803546151896</v>
      </c>
      <c r="EU63" s="2">
        <f t="shared" si="200"/>
        <v>72.723171311471759</v>
      </c>
      <c r="EV63" s="2">
        <f t="shared" si="200"/>
        <v>75.420488480424609</v>
      </c>
      <c r="EW63" s="2">
        <f t="shared" si="200"/>
        <v>76.32635587978622</v>
      </c>
      <c r="EX63" s="2">
        <f t="shared" si="200"/>
        <v>69.968733427427736</v>
      </c>
      <c r="EY63" s="2">
        <f t="shared" si="200"/>
        <v>62.304899535886157</v>
      </c>
      <c r="EZ63" s="2">
        <f t="shared" si="200"/>
        <v>64.586653101878383</v>
      </c>
      <c r="FA63" s="2">
        <f t="shared" si="200"/>
        <v>64.389731378695828</v>
      </c>
      <c r="FB63" s="2">
        <f t="shared" si="200"/>
        <v>67.856417779868138</v>
      </c>
      <c r="FC63" s="2">
        <f t="shared" si="200"/>
        <v>74.985345165260028</v>
      </c>
      <c r="FD63" s="2">
        <f t="shared" si="200"/>
        <v>68.455981359294583</v>
      </c>
      <c r="FE63" s="2">
        <f t="shared" si="200"/>
        <v>69.86626154913651</v>
      </c>
      <c r="FG63" s="2">
        <f t="shared" si="36"/>
        <v>1.0494084278625948E-2</v>
      </c>
      <c r="FH63" s="2">
        <f t="shared" si="201"/>
        <v>1.2465500982730221E-2</v>
      </c>
      <c r="FI63" s="2">
        <f t="shared" si="201"/>
        <v>1.2913612636651955E-2</v>
      </c>
      <c r="FJ63" s="2">
        <f t="shared" si="201"/>
        <v>1.3092918649834737E-2</v>
      </c>
      <c r="FK63" s="2">
        <f t="shared" si="201"/>
        <v>1.3365356028464247E-2</v>
      </c>
      <c r="FL63" s="2">
        <f t="shared" si="201"/>
        <v>1.4046040177915078E-2</v>
      </c>
      <c r="FM63" s="2">
        <f t="shared" si="201"/>
        <v>1.4477078516497556E-2</v>
      </c>
      <c r="FN63" s="2">
        <f t="shared" si="201"/>
        <v>1.3495012873323237E-2</v>
      </c>
      <c r="FO63" s="2">
        <f t="shared" si="201"/>
        <v>1.2399605921980418E-2</v>
      </c>
      <c r="FP63" s="2">
        <f t="shared" si="201"/>
        <v>1.316286779894049E-2</v>
      </c>
      <c r="FQ63" s="2">
        <f t="shared" si="201"/>
        <v>1.4329023476496953E-2</v>
      </c>
      <c r="FR63" s="2">
        <f t="shared" si="201"/>
        <v>1.4085852518472091E-2</v>
      </c>
      <c r="FS63" s="2">
        <f t="shared" si="201"/>
        <v>1.6006294909602651E-2</v>
      </c>
      <c r="FT63" s="2">
        <f t="shared" si="201"/>
        <v>2.4776135451049609E-2</v>
      </c>
      <c r="FU63" s="2">
        <f t="shared" si="201"/>
        <v>3.4417508116677542E-2</v>
      </c>
      <c r="FW63" s="2">
        <f t="shared" si="90"/>
        <v>5.4188504431117499E-11</v>
      </c>
      <c r="FX63" s="2">
        <f t="shared" si="142"/>
        <v>9.4880305404926146E-11</v>
      </c>
      <c r="FY63" s="2">
        <f t="shared" si="143"/>
        <v>9.9975188097193232E-11</v>
      </c>
      <c r="FZ63" s="2">
        <f t="shared" si="144"/>
        <v>1.0356823152699801E-10</v>
      </c>
      <c r="GA63" s="2">
        <f t="shared" si="145"/>
        <v>9.947706796379958E-11</v>
      </c>
      <c r="GB63" s="2">
        <f t="shared" si="146"/>
        <v>9.4680902604116775E-11</v>
      </c>
      <c r="GC63" s="2">
        <f t="shared" si="147"/>
        <v>1.5633172776924771E-10</v>
      </c>
      <c r="GD63" s="2">
        <f t="shared" si="148"/>
        <v>1.4592183897604858E-10</v>
      </c>
      <c r="GE63" s="2">
        <f t="shared" si="149"/>
        <v>1.3915616814443848E-10</v>
      </c>
      <c r="GF63" s="2">
        <f t="shared" si="150"/>
        <v>1.3651519877808694E-10</v>
      </c>
      <c r="GG63" s="2">
        <f t="shared" si="151"/>
        <v>1.1950062636171749E-10</v>
      </c>
      <c r="GH63" s="2">
        <f t="shared" si="152"/>
        <v>8.9837841767205466E-11</v>
      </c>
      <c r="GI63" s="2">
        <f t="shared" si="153"/>
        <v>4.8168357176433935E-10</v>
      </c>
      <c r="GJ63" s="2">
        <f t="shared" si="154"/>
        <v>2.4399440843755138E-9</v>
      </c>
      <c r="GK63" s="2">
        <f t="shared" si="155"/>
        <v>9.3388144025145303E-9</v>
      </c>
      <c r="GM63" s="107">
        <f t="shared" si="91"/>
        <v>1.3035379054595161E-2</v>
      </c>
      <c r="GN63" s="107">
        <f t="shared" si="156"/>
        <v>1.0309101334006218E-2</v>
      </c>
      <c r="GO63" s="107">
        <f t="shared" si="157"/>
        <v>9.3959028296441531E-3</v>
      </c>
      <c r="GP63" s="107">
        <f t="shared" si="158"/>
        <v>4.5547808087490413E-3</v>
      </c>
      <c r="GQ63" s="107">
        <f t="shared" si="159"/>
        <v>4.3654069710397187E-3</v>
      </c>
      <c r="GR63" s="107">
        <f t="shared" si="160"/>
        <v>5.7903555407823786E-3</v>
      </c>
      <c r="GS63" s="107">
        <f t="shared" si="161"/>
        <v>4.4773607229511439E-3</v>
      </c>
      <c r="GT63" s="107">
        <f t="shared" si="162"/>
        <v>4.6777409975228192E-3</v>
      </c>
      <c r="GU63" s="107">
        <f t="shared" si="163"/>
        <v>2.7856878887055417E-3</v>
      </c>
      <c r="GV63" s="107">
        <f t="shared" si="164"/>
        <v>2.302571046128432E-3</v>
      </c>
      <c r="GW63" s="107">
        <f t="shared" si="165"/>
        <v>2.7120744093979679E-3</v>
      </c>
      <c r="GX63" s="107">
        <f t="shared" si="166"/>
        <v>4.832252266695332E-3</v>
      </c>
      <c r="GY63" s="107">
        <f t="shared" si="167"/>
        <v>3.4132950363087544E-3</v>
      </c>
      <c r="GZ63" s="107">
        <f t="shared" si="168"/>
        <v>4.0894262713221993E-3</v>
      </c>
      <c r="HA63" s="107">
        <f t="shared" si="169"/>
        <v>1.1348368380494779E-3</v>
      </c>
      <c r="HC63" s="107">
        <f t="shared" si="123"/>
        <v>1.0133739025420504E-8</v>
      </c>
      <c r="HD63" s="107">
        <f t="shared" si="170"/>
        <v>2.2915225822105805E-9</v>
      </c>
      <c r="HE63" s="107">
        <f t="shared" si="171"/>
        <v>1.2538462515031776E-9</v>
      </c>
      <c r="HF63" s="107">
        <f t="shared" si="172"/>
        <v>4.0521863979087009E-11</v>
      </c>
      <c r="HG63" s="107">
        <f t="shared" si="173"/>
        <v>2.7863015192820926E-11</v>
      </c>
      <c r="HH63" s="107">
        <f t="shared" si="174"/>
        <v>7.8193994948937652E-11</v>
      </c>
      <c r="HI63" s="107">
        <f t="shared" si="175"/>
        <v>3.6229074574684334E-11</v>
      </c>
      <c r="HJ63" s="107">
        <f t="shared" si="176"/>
        <v>7.5469284727148239E-11</v>
      </c>
      <c r="HK63" s="107">
        <f t="shared" si="177"/>
        <v>1.1635648103998232E-11</v>
      </c>
      <c r="HL63" s="107">
        <f t="shared" si="178"/>
        <v>2.4262904530026919E-12</v>
      </c>
      <c r="HM63" s="107">
        <f t="shared" si="179"/>
        <v>2.4148358591195958E-12</v>
      </c>
      <c r="HN63" s="107">
        <f t="shared" si="180"/>
        <v>2.607055300377836E-11</v>
      </c>
      <c r="HO63" s="107">
        <f t="shared" si="181"/>
        <v>1.3504766233337922E-11</v>
      </c>
      <c r="HP63" s="107">
        <f t="shared" si="182"/>
        <v>1.5100809212578364E-11</v>
      </c>
      <c r="HQ63" s="107">
        <f t="shared" si="183"/>
        <v>3.3422365336013972E-14</v>
      </c>
      <c r="HS63" s="107">
        <f t="shared" si="92"/>
        <v>8.9535753573600197E-40</v>
      </c>
      <c r="HT63" s="107">
        <f t="shared" si="184"/>
        <v>1.7635275777638578E-43</v>
      </c>
      <c r="HU63" s="107">
        <f t="shared" si="185"/>
        <v>5.365727024526177E-45</v>
      </c>
      <c r="HV63" s="107">
        <f t="shared" si="186"/>
        <v>3.9757156755770438E-53</v>
      </c>
      <c r="HW63" s="107">
        <f t="shared" si="187"/>
        <v>3.2995436956735657E-54</v>
      </c>
      <c r="HX63" s="107">
        <f t="shared" si="188"/>
        <v>3.358693410798288E-52</v>
      </c>
      <c r="HY63" s="107">
        <f t="shared" si="189"/>
        <v>1.1260990170543276E-53</v>
      </c>
      <c r="HZ63" s="107">
        <f t="shared" si="190"/>
        <v>1.0542421568781229E-51</v>
      </c>
      <c r="IA63" s="107">
        <f t="shared" si="191"/>
        <v>1.3493297625672251E-55</v>
      </c>
      <c r="IB63" s="107">
        <f t="shared" si="192"/>
        <v>1.6749271796894931E-59</v>
      </c>
      <c r="IC63" s="107">
        <f t="shared" si="193"/>
        <v>2.2956427166825402E-60</v>
      </c>
      <c r="ID63" s="107">
        <f t="shared" si="194"/>
        <v>9.01651434698805E-55</v>
      </c>
      <c r="IE63" s="107">
        <f t="shared" si="195"/>
        <v>8.4638084883643447E-55</v>
      </c>
      <c r="IF63" s="107">
        <f t="shared" si="196"/>
        <v>8.6171579949433134E-56</v>
      </c>
      <c r="IG63" s="107">
        <f t="shared" si="197"/>
        <v>6.1431003885863369E-37</v>
      </c>
      <c r="II63" s="107">
        <f t="shared" si="93"/>
        <v>2.7073034461077569E-88</v>
      </c>
      <c r="IJ63" s="107">
        <f t="shared" si="94"/>
        <v>5.9631232429141506E-97</v>
      </c>
      <c r="IK63" s="107">
        <f t="shared" si="95"/>
        <v>1.6732826012767765E-100</v>
      </c>
      <c r="IL63" s="107">
        <f t="shared" si="96"/>
        <v>6.3274620935771986E-120</v>
      </c>
      <c r="IM63" s="107">
        <f t="shared" si="97"/>
        <v>1.2393817905744162E-122</v>
      </c>
      <c r="IN63" s="107">
        <f t="shared" si="98"/>
        <v>3.0617384252065941E-118</v>
      </c>
      <c r="IO63" s="107">
        <f t="shared" si="99"/>
        <v>9.2943637145096817E-122</v>
      </c>
      <c r="IP63" s="107">
        <f t="shared" si="100"/>
        <v>2.2273382472594648E-117</v>
      </c>
      <c r="IQ63" s="107">
        <f t="shared" si="101"/>
        <v>1.7100743275059528E-126</v>
      </c>
      <c r="IR63" s="107">
        <f t="shared" si="102"/>
        <v>3.2091775827128142E-135</v>
      </c>
      <c r="IS63" s="107">
        <f t="shared" si="103"/>
        <v>8.3988223523936847E-138</v>
      </c>
      <c r="IT63" s="107">
        <f t="shared" si="104"/>
        <v>6.0231530528071308E-124</v>
      </c>
      <c r="IU63" s="107">
        <f t="shared" si="105"/>
        <v>1.8237170380193028E-122</v>
      </c>
      <c r="IV63" s="107">
        <f t="shared" si="106"/>
        <v>1.7589748110130918E-126</v>
      </c>
      <c r="IW63" s="107">
        <f t="shared" si="107"/>
        <v>2.6347769427863427E-128</v>
      </c>
      <c r="IY63" s="107">
        <f t="shared" si="108"/>
        <v>1.3035389188334186E-2</v>
      </c>
      <c r="IZ63" s="107">
        <f t="shared" si="109"/>
        <v>1.0309103625528801E-2</v>
      </c>
      <c r="JA63" s="107">
        <f t="shared" si="110"/>
        <v>9.3959040834904039E-3</v>
      </c>
      <c r="JB63" s="107">
        <f t="shared" si="111"/>
        <v>4.5547808492709049E-3</v>
      </c>
      <c r="JC63" s="107">
        <f t="shared" si="112"/>
        <v>4.3654069989027336E-3</v>
      </c>
      <c r="JD63" s="107">
        <f t="shared" si="113"/>
        <v>5.7903556189763733E-3</v>
      </c>
      <c r="JE63" s="107">
        <f t="shared" si="114"/>
        <v>4.4773607591802184E-3</v>
      </c>
      <c r="JF63" s="107">
        <f t="shared" si="115"/>
        <v>4.6777410729921037E-3</v>
      </c>
      <c r="JG63" s="107">
        <f t="shared" si="116"/>
        <v>2.7856879003411899E-3</v>
      </c>
      <c r="JH63" s="107">
        <f t="shared" si="117"/>
        <v>2.3025710485547225E-3</v>
      </c>
      <c r="JI63" s="107">
        <f t="shared" si="118"/>
        <v>2.7120744118128036E-3</v>
      </c>
      <c r="JJ63" s="107">
        <f t="shared" si="119"/>
        <v>4.8322522927658849E-3</v>
      </c>
      <c r="JK63" s="107">
        <f t="shared" si="120"/>
        <v>3.4132950498135207E-3</v>
      </c>
      <c r="JL63" s="107">
        <f t="shared" si="121"/>
        <v>4.0894262864230087E-3</v>
      </c>
      <c r="JM63" s="107">
        <f t="shared" si="122"/>
        <v>1.1348368380829001E-3</v>
      </c>
    </row>
    <row r="64" spans="2:273" x14ac:dyDescent="0.25">
      <c r="B64" s="2">
        <v>36</v>
      </c>
      <c r="C64" s="37">
        <v>77.766000000000005</v>
      </c>
      <c r="D64" s="37">
        <v>80.355000000000004</v>
      </c>
      <c r="E64" s="37">
        <v>81.704999999999998</v>
      </c>
      <c r="F64" s="37">
        <v>77.459000000000003</v>
      </c>
      <c r="G64" s="37">
        <v>81.819999999999993</v>
      </c>
      <c r="H64" s="37">
        <v>86.117000000000004</v>
      </c>
      <c r="I64" s="37">
        <v>82.233000000000004</v>
      </c>
      <c r="J64" s="37">
        <v>80.382999999999996</v>
      </c>
      <c r="K64" s="37">
        <v>73.534000000000006</v>
      </c>
      <c r="L64" s="37">
        <v>72</v>
      </c>
      <c r="M64" s="37">
        <v>74.119</v>
      </c>
      <c r="N64" s="37">
        <v>79.626999999999995</v>
      </c>
      <c r="O64" s="37">
        <v>83.644000000000005</v>
      </c>
      <c r="P64" s="37">
        <v>75.61</v>
      </c>
      <c r="Q64" s="37">
        <v>71.869</v>
      </c>
      <c r="S64" s="4">
        <f>AY64 + (C$3 * _xlfn.NORM.DIST($B64, C$7, ABS(C$11), FALSE) * _xlfn.NORM.DIST(($B64 - C$7)*C$15, 0, ABS(C$11), TRUE) * 2)
               + (C$4 * _xlfn.NORM.DIST($B64, C$8, ABS(C$12), FALSE) * _xlfn.NORM.DIST(($B64 - C$8)*C$16, 0, ABS(C$12), TRUE) * 2)
               + (C$5 * _xlfn.NORM.DIST($B64, C$9, ABS(C$13), FALSE) * _xlfn.NORM.DIST(($B64 - C$9)*C$17, 0, ABS(C$13), TRUE) * 2)
               + (C$6 * _xlfn.NORM.DIST($B64, C$10, ABS(C$14), FALSE) * _xlfn.NORM.DIST(($B64 - C$10)*C$18, 0, ABS(C$14), TRUE) * 2)</f>
        <v>84.64092421449476</v>
      </c>
      <c r="T64" s="4">
        <f>AZ64 + (D$3 * _xlfn.NORM.DIST($B64, D$7, ABS(D$11), FALSE) * _xlfn.NORM.DIST(($B64 - D$7)*D$15, 0, ABS(D$11), TRUE) * 2)
               + (D$4 * _xlfn.NORM.DIST($B64, D$8, ABS(D$12), FALSE) * _xlfn.NORM.DIST(($B64 - D$8)*D$16, 0, ABS(D$12), TRUE) * 2)
               + (D$5 * _xlfn.NORM.DIST($B64, D$9, ABS(D$13), FALSE) * _xlfn.NORM.DIST(($B64 - D$9)*D$17, 0, ABS(D$13), TRUE) * 2)
               + (D$6 * _xlfn.NORM.DIST($B64, D$10, ABS(D$14), FALSE) * _xlfn.NORM.DIST(($B64 - D$10)*D$18, 0, ABS(D$14), TRUE) * 2)</f>
        <v>85.157530851058155</v>
      </c>
      <c r="U64" s="4">
        <f>BA64 + (E$3 * _xlfn.NORM.DIST($B64, E$7, ABS(E$11), FALSE) * _xlfn.NORM.DIST(($B64 - E$7)*E$15, 0, ABS(E$11), TRUE) * 2)
               + (E$4 * _xlfn.NORM.DIST($B64, E$8, ABS(E$12), FALSE) * _xlfn.NORM.DIST(($B64 - E$8)*E$16, 0, ABS(E$12), TRUE) * 2)
               + (E$5 * _xlfn.NORM.DIST($B64, E$9, ABS(E$13), FALSE) * _xlfn.NORM.DIST(($B64 - E$9)*E$17, 0, ABS(E$13), TRUE) * 2)
               + (E$6 * _xlfn.NORM.DIST($B64, E$10, ABS(E$14), FALSE) * _xlfn.NORM.DIST(($B64 - E$10)*E$18, 0, ABS(E$14), TRUE) * 2)</f>
        <v>86.191564724631689</v>
      </c>
      <c r="V64" s="4">
        <f>BB64 + (F$3 * _xlfn.NORM.DIST($B64, F$7, ABS(F$11), FALSE) * _xlfn.NORM.DIST(($B64 - F$7)*F$15, 0, ABS(F$11), TRUE) * 2)
               + (F$4 * _xlfn.NORM.DIST($B64, F$8, ABS(F$12), FALSE) * _xlfn.NORM.DIST(($B64 - F$8)*F$16, 0, ABS(F$12), TRUE) * 2)
               + (F$5 * _xlfn.NORM.DIST($B64, F$9, ABS(F$13), FALSE) * _xlfn.NORM.DIST(($B64 - F$9)*F$17, 0, ABS(F$13), TRUE) * 2)
               + (F$6 * _xlfn.NORM.DIST($B64, F$10, ABS(F$14), FALSE) * _xlfn.NORM.DIST(($B64 - F$10)*F$18, 0, ABS(F$14), TRUE) * 2)</f>
        <v>78.077129271746998</v>
      </c>
      <c r="W64" s="4">
        <f>BC64 + (G$3 * _xlfn.NORM.DIST($B64, G$7, ABS(G$11), FALSE) * _xlfn.NORM.DIST(($B64 - G$7)*G$15, 0, ABS(G$11), TRUE) * 2)
               + (G$4 * _xlfn.NORM.DIST($B64, G$8, ABS(G$12), FALSE) * _xlfn.NORM.DIST(($B64 - G$8)*G$16, 0, ABS(G$12), TRUE) * 2)
               + (G$5 * _xlfn.NORM.DIST($B64, G$9, ABS(G$13), FALSE) * _xlfn.NORM.DIST(($B64 - G$9)*G$17, 0, ABS(G$13), TRUE) * 2)
               + (G$6 * _xlfn.NORM.DIST($B64, G$10, ABS(G$14), FALSE) * _xlfn.NORM.DIST(($B64 - G$10)*G$18, 0, ABS(G$14), TRUE) * 2)</f>
        <v>83.52026354452282</v>
      </c>
      <c r="X64" s="4">
        <f>BD64 + (H$3 * _xlfn.NORM.DIST($B64, H$7, ABS(H$11), FALSE) * _xlfn.NORM.DIST(($B64 - H$7)*H$15, 0, ABS(H$11), TRUE) * 2)
               + (H$4 * _xlfn.NORM.DIST($B64, H$8, ABS(H$12), FALSE) * _xlfn.NORM.DIST(($B64 - H$8)*H$16, 0, ABS(H$12), TRUE) * 2)
               + (H$5 * _xlfn.NORM.DIST($B64, H$9, ABS(H$13), FALSE) * _xlfn.NORM.DIST(($B64 - H$9)*H$17, 0, ABS(H$13), TRUE) * 2)
               + (H$6 * _xlfn.NORM.DIST($B64, H$10, ABS(H$14), FALSE) * _xlfn.NORM.DIST(($B64 - H$10)*H$18, 0, ABS(H$14), TRUE) * 2)</f>
        <v>88.115788697714464</v>
      </c>
      <c r="Y64" s="4">
        <f>BE64 + (I$3 * _xlfn.NORM.DIST($B64, I$7, ABS(I$11), FALSE) * _xlfn.NORM.DIST(($B64 - I$7)*I$15, 0, ABS(I$11), TRUE) * 2)
               + (I$4 * _xlfn.NORM.DIST($B64, I$8, ABS(I$12), FALSE) * _xlfn.NORM.DIST(($B64 - I$8)*I$16, 0, ABS(I$12), TRUE) * 2)
               + (I$5 * _xlfn.NORM.DIST($B64, I$9, ABS(I$13), FALSE) * _xlfn.NORM.DIST(($B64 - I$9)*I$17, 0, ABS(I$13), TRUE) * 2)
               + (I$6 * _xlfn.NORM.DIST($B64, I$10, ABS(I$14), FALSE) * _xlfn.NORM.DIST(($B64 - I$10)*I$18, 0, ABS(I$14), TRUE) * 2)</f>
        <v>84.082239263895033</v>
      </c>
      <c r="Z64" s="4">
        <f>BF64 + (J$3 * _xlfn.NORM.DIST($B64, J$7, ABS(J$11), FALSE) * _xlfn.NORM.DIST(($B64 - J$7)*J$15, 0, ABS(J$11), TRUE) * 2)
               + (J$4 * _xlfn.NORM.DIST($B64, J$8, ABS(J$12), FALSE) * _xlfn.NORM.DIST(($B64 - J$8)*J$16, 0, ABS(J$12), TRUE) * 2)
               + (J$5 * _xlfn.NORM.DIST($B64, J$9, ABS(J$13), FALSE) * _xlfn.NORM.DIST(($B64 - J$9)*J$17, 0, ABS(J$13), TRUE) * 2)
               + (J$6 * _xlfn.NORM.DIST($B64, J$10, ABS(J$14), FALSE) * _xlfn.NORM.DIST(($B64 - J$10)*J$18, 0, ABS(J$14), TRUE) * 2)</f>
        <v>83.073000098050429</v>
      </c>
      <c r="AA64" s="4">
        <f>BG64 + (K$3 * _xlfn.NORM.DIST($B64, K$7, ABS(K$11), FALSE) * _xlfn.NORM.DIST(($B64 - K$7)*K$15, 0, ABS(K$11), TRUE) * 2)
               + (K$4 * _xlfn.NORM.DIST($B64, K$8, ABS(K$12), FALSE) * _xlfn.NORM.DIST(($B64 - K$8)*K$16, 0, ABS(K$12), TRUE) * 2)
               + (K$5 * _xlfn.NORM.DIST($B64, K$9, ABS(K$13), FALSE) * _xlfn.NORM.DIST(($B64 - K$9)*K$17, 0, ABS(K$13), TRUE) * 2)
               + (K$6 * _xlfn.NORM.DIST($B64, K$10, ABS(K$14), FALSE) * _xlfn.NORM.DIST(($B64 - K$10)*K$18, 0, ABS(K$14), TRUE) * 2)</f>
        <v>75.378227857023035</v>
      </c>
      <c r="AB64" s="4">
        <f>BH64 + (L$3 * _xlfn.NORM.DIST($B64, L$7, ABS(L$11), FALSE) * _xlfn.NORM.DIST(($B64 - L$7)*L$15, 0, ABS(L$11), TRUE) * 2)
               + (L$4 * _xlfn.NORM.DIST($B64, L$8, ABS(L$12), FALSE) * _xlfn.NORM.DIST(($B64 - L$8)*L$16, 0, ABS(L$12), TRUE) * 2)
               + (L$5 * _xlfn.NORM.DIST($B64, L$9, ABS(L$13), FALSE) * _xlfn.NORM.DIST(($B64 - L$9)*L$17, 0, ABS(L$13), TRUE) * 2)
               + (L$6 * _xlfn.NORM.DIST($B64, L$10, ABS(L$14), FALSE) * _xlfn.NORM.DIST(($B64 - L$10)*L$18, 0, ABS(L$14), TRUE) * 2)</f>
        <v>74.188568538203896</v>
      </c>
      <c r="AC64" s="4">
        <f>BI64 + (M$3 * _xlfn.NORM.DIST($B64, M$7, ABS(M$11), FALSE) * _xlfn.NORM.DIST(($B64 - M$7)*M$15, 0, ABS(M$11), TRUE) * 2)
               + (M$4 * _xlfn.NORM.DIST($B64, M$8, ABS(M$12), FALSE) * _xlfn.NORM.DIST(($B64 - M$8)*M$16, 0, ABS(M$12), TRUE) * 2)
               + (M$5 * _xlfn.NORM.DIST($B64, M$9, ABS(M$13), FALSE) * _xlfn.NORM.DIST(($B64 - M$9)*M$17, 0, ABS(M$13), TRUE) * 2)
               + (M$6 * _xlfn.NORM.DIST($B64, M$10, ABS(M$14), FALSE) * _xlfn.NORM.DIST(($B64 - M$10)*M$18, 0, ABS(M$14), TRUE) * 2)</f>
        <v>75.547409255513031</v>
      </c>
      <c r="AD64" s="4">
        <f>BJ64 + (N$3 * _xlfn.NORM.DIST($B64, N$7, ABS(N$11), FALSE) * _xlfn.NORM.DIST(($B64 - N$7)*N$15, 0, ABS(N$11), TRUE) * 2)
               + (N$4 * _xlfn.NORM.DIST($B64, N$8, ABS(N$12), FALSE) * _xlfn.NORM.DIST(($B64 - N$8)*N$16, 0, ABS(N$12), TRUE) * 2)
               + (N$5 * _xlfn.NORM.DIST($B64, N$9, ABS(N$13), FALSE) * _xlfn.NORM.DIST(($B64 - N$9)*N$17, 0, ABS(N$13), TRUE) * 2)
               + (N$6 * _xlfn.NORM.DIST($B64, N$10, ABS(N$14), FALSE) * _xlfn.NORM.DIST(($B64 - N$10)*N$18, 0, ABS(N$14), TRUE) * 2)</f>
        <v>81.189124866539302</v>
      </c>
      <c r="AE64" s="4">
        <f>BK64 + (O$3 * _xlfn.NORM.DIST($B64, O$7, ABS(O$11), FALSE) * _xlfn.NORM.DIST(($B64 - O$7)*O$15, 0, ABS(O$11), TRUE) * 2)
               + (O$4 * _xlfn.NORM.DIST($B64, O$8, ABS(O$12), FALSE) * _xlfn.NORM.DIST(($B64 - O$8)*O$16, 0, ABS(O$12), TRUE) * 2)
               + (O$5 * _xlfn.NORM.DIST($B64, O$9, ABS(O$13), FALSE) * _xlfn.NORM.DIST(($B64 - O$9)*O$17, 0, ABS(O$13), TRUE) * 2)
               + (O$6 * _xlfn.NORM.DIST($B64, O$10, ABS(O$14), FALSE) * _xlfn.NORM.DIST(($B64 - O$10)*O$18, 0, ABS(O$14), TRUE) * 2)</f>
        <v>86.313656897786217</v>
      </c>
      <c r="AF64" s="4">
        <f t="shared" si="10"/>
        <v>77.198795168526843</v>
      </c>
      <c r="AG64" s="4">
        <f t="shared" si="11"/>
        <v>71.745231030333713</v>
      </c>
      <c r="AI64" s="4">
        <f>IF(OR($B64 &lt; C$231, $B64 &gt; C$234), 0, C64-S64)</f>
        <v>-6.8749242144947544</v>
      </c>
      <c r="AJ64" s="4">
        <f>IF(OR($B64 &lt; D$231, $B64 &gt; D$234), 0, D64-T64)</f>
        <v>-4.802530851058151</v>
      </c>
      <c r="AK64" s="4">
        <f>IF(OR($B64 &lt; E$231, $B64 &gt; E$234), 0, E64-U64)</f>
        <v>-4.4865647246316911</v>
      </c>
      <c r="AL64" s="4">
        <f>IF(OR($B64 &lt; F$231, $B64 &gt; F$234), 0, F64-V64)</f>
        <v>-0.61812927174699439</v>
      </c>
      <c r="AM64" s="4">
        <f>IF(OR($B64 &lt; G$231, $B64 &gt; G$234), 0, G64-W64)</f>
        <v>-1.7002635445228265</v>
      </c>
      <c r="AN64" s="4">
        <f>IF(OR($B64 &lt; H$231, $B64 &gt; H$234), 0, H64-X64)</f>
        <v>-1.9987886977144598</v>
      </c>
      <c r="AO64" s="4">
        <f>IF(OR($B64 &lt; I$231, $B64 &gt; I$234), 0, I64-Y64)</f>
        <v>-1.8492392638950292</v>
      </c>
      <c r="AP64" s="4">
        <f>IF(OR($B64 &lt; J$231, $B64 &gt; J$234), 0, J64-Z64)</f>
        <v>-2.6900000980504331</v>
      </c>
      <c r="AQ64" s="4">
        <f>IF(OR($B64 &lt; K$231, $B64 &gt; K$234), 0, K64-AA64)</f>
        <v>-1.8442278570230286</v>
      </c>
      <c r="AR64" s="4">
        <f>IF(OR($B64 &lt; L$231, $B64 &gt; L$234), 0, L64-AB64)</f>
        <v>-2.1885685382038957</v>
      </c>
      <c r="AS64" s="4">
        <f>IF(OR($B64 &lt; M$231, $B64 &gt; M$234), 0, M64-AC64)</f>
        <v>-1.4284092555130314</v>
      </c>
      <c r="AT64" s="4">
        <f>IF(OR($B64 &lt; N$231, $B64 &gt; N$234), 0, N64-AD64)</f>
        <v>-1.5621248665393068</v>
      </c>
      <c r="AU64" s="4">
        <f>IF(OR($B64 &lt; O$231, $B64 &gt; O$234), 0, O64-AE64)</f>
        <v>-2.6696568977862114</v>
      </c>
      <c r="AV64" s="4">
        <f t="shared" si="198"/>
        <v>-1.5887951685268433</v>
      </c>
      <c r="AW64" s="4">
        <f t="shared" si="198"/>
        <v>0.12376896966628692</v>
      </c>
      <c r="AY64" s="2">
        <f t="shared" si="44"/>
        <v>71.125457419864119</v>
      </c>
      <c r="AZ64" s="2">
        <f t="shared" si="125"/>
        <v>73.94419192975586</v>
      </c>
      <c r="BA64" s="2">
        <f t="shared" si="126"/>
        <v>75.48086094106678</v>
      </c>
      <c r="BB64" s="2">
        <f t="shared" si="127"/>
        <v>72.263914755226295</v>
      </c>
      <c r="BC64" s="2">
        <f t="shared" si="128"/>
        <v>78.04845235751668</v>
      </c>
      <c r="BD64" s="2">
        <f t="shared" si="129"/>
        <v>81.322728544549534</v>
      </c>
      <c r="BE64" s="2">
        <f t="shared" si="130"/>
        <v>78.305670186962544</v>
      </c>
      <c r="BF64" s="2">
        <f t="shared" si="131"/>
        <v>77.044359546117704</v>
      </c>
      <c r="BG64" s="2">
        <f t="shared" si="132"/>
        <v>71.347908371800997</v>
      </c>
      <c r="BH64" s="2">
        <f t="shared" si="133"/>
        <v>70.696539392041814</v>
      </c>
      <c r="BI64" s="2">
        <f t="shared" si="134"/>
        <v>71.530417050882221</v>
      </c>
      <c r="BJ64" s="2">
        <f t="shared" si="135"/>
        <v>74.633434506849852</v>
      </c>
      <c r="BK64" s="2">
        <f t="shared" si="136"/>
        <v>81.884355111570926</v>
      </c>
      <c r="BL64" s="2">
        <f t="shared" si="137"/>
        <v>72.169705791491126</v>
      </c>
      <c r="BM64" s="2">
        <f t="shared" si="138"/>
        <v>70.319840606446931</v>
      </c>
      <c r="BO64" s="2" t="str">
        <f t="shared" si="45"/>
        <v/>
      </c>
      <c r="BP64" s="2" t="str">
        <f t="shared" si="46"/>
        <v/>
      </c>
      <c r="BQ64" s="2" t="str">
        <f t="shared" si="47"/>
        <v/>
      </c>
      <c r="BR64" s="2" t="str">
        <f t="shared" si="48"/>
        <v/>
      </c>
      <c r="BS64" s="2" t="str">
        <f t="shared" si="49"/>
        <v/>
      </c>
      <c r="BT64" s="2" t="str">
        <f t="shared" si="50"/>
        <v/>
      </c>
      <c r="BU64" s="2" t="str">
        <f t="shared" si="51"/>
        <v/>
      </c>
      <c r="BV64" s="2" t="str">
        <f t="shared" si="52"/>
        <v/>
      </c>
      <c r="BW64" s="2" t="str">
        <f t="shared" si="53"/>
        <v/>
      </c>
      <c r="BX64" s="2" t="str">
        <f t="shared" si="54"/>
        <v/>
      </c>
      <c r="BY64" s="2" t="str">
        <f t="shared" si="55"/>
        <v/>
      </c>
      <c r="BZ64" s="2" t="str">
        <f t="shared" si="56"/>
        <v/>
      </c>
      <c r="CA64" s="2" t="str">
        <f t="shared" si="57"/>
        <v/>
      </c>
      <c r="CB64" s="2" t="str">
        <f t="shared" si="58"/>
        <v/>
      </c>
      <c r="CC64" s="2" t="str">
        <f t="shared" si="59"/>
        <v/>
      </c>
      <c r="CE64" s="2" t="str">
        <f t="shared" si="60"/>
        <v/>
      </c>
      <c r="CF64" s="2" t="str">
        <f t="shared" si="61"/>
        <v/>
      </c>
      <c r="CG64" s="2" t="str">
        <f t="shared" si="62"/>
        <v/>
      </c>
      <c r="CH64" s="2" t="str">
        <f t="shared" si="63"/>
        <v/>
      </c>
      <c r="CI64" s="2" t="str">
        <f t="shared" si="64"/>
        <v/>
      </c>
      <c r="CJ64" s="2" t="str">
        <f t="shared" si="65"/>
        <v/>
      </c>
      <c r="CK64" s="2" t="str">
        <f t="shared" si="66"/>
        <v/>
      </c>
      <c r="CL64" s="2" t="str">
        <f t="shared" si="67"/>
        <v/>
      </c>
      <c r="CM64" s="2" t="str">
        <f t="shared" si="68"/>
        <v/>
      </c>
      <c r="CN64" s="2" t="str">
        <f t="shared" si="69"/>
        <v/>
      </c>
      <c r="CO64" s="2" t="str">
        <f t="shared" si="70"/>
        <v/>
      </c>
      <c r="CP64" s="2" t="str">
        <f t="shared" si="71"/>
        <v/>
      </c>
      <c r="CQ64" s="2" t="str">
        <f t="shared" si="72"/>
        <v/>
      </c>
      <c r="CR64" s="2" t="str">
        <f t="shared" si="73"/>
        <v/>
      </c>
      <c r="CS64" s="2" t="str">
        <f t="shared" si="74"/>
        <v/>
      </c>
      <c r="CU64" s="2" t="str">
        <f t="shared" si="75"/>
        <v/>
      </c>
      <c r="CV64" s="2" t="str">
        <f t="shared" si="76"/>
        <v/>
      </c>
      <c r="CW64" s="2" t="str">
        <f t="shared" si="77"/>
        <v/>
      </c>
      <c r="CX64" s="2" t="str">
        <f t="shared" si="78"/>
        <v/>
      </c>
      <c r="CY64" s="2" t="str">
        <f t="shared" si="79"/>
        <v/>
      </c>
      <c r="CZ64" s="2" t="str">
        <f t="shared" si="80"/>
        <v/>
      </c>
      <c r="DA64" s="2" t="str">
        <f t="shared" si="81"/>
        <v/>
      </c>
      <c r="DB64" s="2" t="str">
        <f t="shared" si="82"/>
        <v/>
      </c>
      <c r="DC64" s="2" t="str">
        <f t="shared" si="83"/>
        <v/>
      </c>
      <c r="DD64" s="2" t="str">
        <f t="shared" si="84"/>
        <v/>
      </c>
      <c r="DE64" s="2" t="str">
        <f t="shared" si="85"/>
        <v/>
      </c>
      <c r="DF64" s="2" t="str">
        <f t="shared" si="86"/>
        <v/>
      </c>
      <c r="DG64" s="2" t="str">
        <f t="shared" si="87"/>
        <v/>
      </c>
      <c r="DH64" s="2" t="str">
        <f t="shared" si="88"/>
        <v/>
      </c>
      <c r="DI64" s="2" t="str">
        <f t="shared" si="89"/>
        <v/>
      </c>
      <c r="DK64" s="2">
        <f t="shared" si="17"/>
        <v>71.267407661290321</v>
      </c>
      <c r="DL64" s="2">
        <f t="shared" si="199"/>
        <v>74.101330645161298</v>
      </c>
      <c r="DM64" s="2">
        <f t="shared" si="199"/>
        <v>75.601335960410552</v>
      </c>
      <c r="DN64" s="2">
        <f t="shared" si="199"/>
        <v>72.431973039215677</v>
      </c>
      <c r="DO64" s="2">
        <f t="shared" si="199"/>
        <v>78.14980278592374</v>
      </c>
      <c r="DP64" s="2">
        <f t="shared" si="199"/>
        <v>81.329382798574002</v>
      </c>
      <c r="DQ64" s="2">
        <f t="shared" si="199"/>
        <v>78.310511730205263</v>
      </c>
      <c r="DR64" s="2">
        <f t="shared" si="199"/>
        <v>77.112647504456305</v>
      </c>
      <c r="DS64" s="2">
        <f t="shared" si="199"/>
        <v>71.461712096774193</v>
      </c>
      <c r="DT64" s="2">
        <f t="shared" si="199"/>
        <v>70.818009047089348</v>
      </c>
      <c r="DU64" s="2">
        <f t="shared" si="199"/>
        <v>71.66318042269188</v>
      </c>
      <c r="DV64" s="2">
        <f t="shared" si="199"/>
        <v>74.745339626099707</v>
      </c>
      <c r="DW64" s="2">
        <f t="shared" si="199"/>
        <v>81.977410093582876</v>
      </c>
      <c r="DX64" s="2">
        <f t="shared" si="199"/>
        <v>72.231288658645283</v>
      </c>
      <c r="DY64" s="2">
        <f t="shared" si="199"/>
        <v>70.344349206349207</v>
      </c>
      <c r="EA64" s="2">
        <f t="shared" si="19"/>
        <v>60.493579463513122</v>
      </c>
      <c r="EB64" s="2">
        <f t="shared" si="20"/>
        <v>64.055798483768541</v>
      </c>
      <c r="EC64" s="2">
        <f t="shared" si="21"/>
        <v>68.16602799773753</v>
      </c>
      <c r="ED64" s="2">
        <f t="shared" si="22"/>
        <v>62.201557758226691</v>
      </c>
      <c r="EE64" s="2">
        <f t="shared" si="23"/>
        <v>72.10551136882998</v>
      </c>
      <c r="EF64" s="2">
        <f t="shared" si="24"/>
        <v>80.951704496115156</v>
      </c>
      <c r="EG64" s="2">
        <f t="shared" si="25"/>
        <v>78.043870223930242</v>
      </c>
      <c r="EH64" s="2">
        <f t="shared" si="26"/>
        <v>73.079113812726334</v>
      </c>
      <c r="EI64" s="2">
        <f t="shared" si="27"/>
        <v>64.147952282413215</v>
      </c>
      <c r="EJ64" s="2">
        <f t="shared" si="28"/>
        <v>63.462801610042305</v>
      </c>
      <c r="EK64" s="2">
        <f t="shared" si="29"/>
        <v>64.276148178469072</v>
      </c>
      <c r="EL64" s="2">
        <f t="shared" si="30"/>
        <v>68.411779642136025</v>
      </c>
      <c r="EM64" s="2">
        <f t="shared" si="31"/>
        <v>77.244204924690735</v>
      </c>
      <c r="EN64" s="2">
        <f t="shared" si="32"/>
        <v>70.168935246996014</v>
      </c>
      <c r="EO64" s="2">
        <f t="shared" si="33"/>
        <v>69.743863294523976</v>
      </c>
      <c r="EQ64" s="2">
        <f t="shared" si="34"/>
        <v>60.214588002755761</v>
      </c>
      <c r="ER64" s="2">
        <f t="shared" si="200"/>
        <v>65.382650816523693</v>
      </c>
      <c r="ES64" s="2">
        <f t="shared" si="200"/>
        <v>67.414545422838756</v>
      </c>
      <c r="ET64" s="2">
        <f t="shared" si="200"/>
        <v>64.954835564854605</v>
      </c>
      <c r="EU64" s="2">
        <f t="shared" si="200"/>
        <v>72.572325051481272</v>
      </c>
      <c r="EV64" s="2">
        <f t="shared" si="200"/>
        <v>75.241364745581805</v>
      </c>
      <c r="EW64" s="2">
        <f t="shared" si="200"/>
        <v>76.14767848837306</v>
      </c>
      <c r="EX64" s="2">
        <f t="shared" si="200"/>
        <v>69.814154237719507</v>
      </c>
      <c r="EY64" s="2">
        <f t="shared" si="200"/>
        <v>62.182726490669296</v>
      </c>
      <c r="EZ64" s="2">
        <f t="shared" si="200"/>
        <v>64.454178297104264</v>
      </c>
      <c r="FA64" s="2">
        <f t="shared" si="200"/>
        <v>64.243594171302263</v>
      </c>
      <c r="FB64" s="2">
        <f t="shared" si="200"/>
        <v>67.690577387164566</v>
      </c>
      <c r="FC64" s="2">
        <f t="shared" si="200"/>
        <v>74.811363439724659</v>
      </c>
      <c r="FD64" s="2">
        <f t="shared" si="200"/>
        <v>68.305690004726756</v>
      </c>
      <c r="FE64" s="2">
        <f t="shared" si="200"/>
        <v>69.707527614592223</v>
      </c>
      <c r="FG64" s="2">
        <f t="shared" si="36"/>
        <v>1.3175469183410187E-2</v>
      </c>
      <c r="FH64" s="2">
        <f t="shared" si="201"/>
        <v>1.5642647202688535E-2</v>
      </c>
      <c r="FI64" s="2">
        <f t="shared" si="201"/>
        <v>1.620309741761931E-2</v>
      </c>
      <c r="FJ64" s="2">
        <f t="shared" si="201"/>
        <v>1.642731792722734E-2</v>
      </c>
      <c r="FK64" s="2">
        <f t="shared" si="201"/>
        <v>1.6767958635959802E-2</v>
      </c>
      <c r="FL64" s="2">
        <f t="shared" si="201"/>
        <v>1.761883936802611E-2</v>
      </c>
      <c r="FM64" s="2">
        <f t="shared" si="201"/>
        <v>1.8157498947453488E-2</v>
      </c>
      <c r="FN64" s="2">
        <f t="shared" si="201"/>
        <v>1.693005760155648E-2</v>
      </c>
      <c r="FO64" s="2">
        <f t="shared" si="201"/>
        <v>1.5560221762469583E-2</v>
      </c>
      <c r="FP64" s="2">
        <f t="shared" si="201"/>
        <v>1.6514783064591986E-2</v>
      </c>
      <c r="FQ64" s="2">
        <f t="shared" si="201"/>
        <v>1.797249117310799E-2</v>
      </c>
      <c r="FR64" s="2">
        <f t="shared" si="201"/>
        <v>1.7668597037309441E-2</v>
      </c>
      <c r="FS64" s="2">
        <f t="shared" si="201"/>
        <v>1.9660035271407052E-2</v>
      </c>
      <c r="FT64" s="2">
        <f t="shared" si="201"/>
        <v>2.9860479439862576E-2</v>
      </c>
      <c r="FU64" s="2">
        <f t="shared" si="201"/>
        <v>4.0814611990949504E-2</v>
      </c>
      <c r="FW64" s="2">
        <f t="shared" si="90"/>
        <v>6.8219285254497411E-11</v>
      </c>
      <c r="FX64" s="2">
        <f t="shared" si="142"/>
        <v>1.1944722755011845E-10</v>
      </c>
      <c r="FY64" s="2">
        <f t="shared" si="143"/>
        <v>1.258613048412001E-10</v>
      </c>
      <c r="FZ64" s="2">
        <f t="shared" si="144"/>
        <v>1.3038467852042305E-10</v>
      </c>
      <c r="GA64" s="2">
        <f t="shared" si="145"/>
        <v>1.2523420874717696E-10</v>
      </c>
      <c r="GB64" s="2">
        <f t="shared" si="146"/>
        <v>1.1919619429700892E-10</v>
      </c>
      <c r="GC64" s="2">
        <f t="shared" si="147"/>
        <v>1.9680998475042715E-10</v>
      </c>
      <c r="GD64" s="2">
        <f t="shared" si="148"/>
        <v>1.8370471121574311E-10</v>
      </c>
      <c r="GE64" s="2">
        <f t="shared" si="149"/>
        <v>1.7518723627862449E-10</v>
      </c>
      <c r="GF64" s="2">
        <f t="shared" si="150"/>
        <v>1.7186245283179068E-10</v>
      </c>
      <c r="GG64" s="2">
        <f t="shared" si="151"/>
        <v>1.50442375247431E-10</v>
      </c>
      <c r="GH64" s="2">
        <f t="shared" si="152"/>
        <v>1.1309914193884744E-10</v>
      </c>
      <c r="GI64" s="2">
        <f t="shared" si="153"/>
        <v>5.9384202082586952E-10</v>
      </c>
      <c r="GJ64" s="2">
        <f t="shared" si="154"/>
        <v>2.9560597422024667E-9</v>
      </c>
      <c r="GK64" s="2">
        <f t="shared" si="155"/>
        <v>1.1148458474853493E-8</v>
      </c>
      <c r="GM64" s="107">
        <f t="shared" si="91"/>
        <v>1.8420453532567313E-2</v>
      </c>
      <c r="GN64" s="107">
        <f t="shared" si="156"/>
        <v>1.5090995203173588E-2</v>
      </c>
      <c r="GO64" s="107">
        <f t="shared" si="157"/>
        <v>1.3917290965784078E-2</v>
      </c>
      <c r="GP64" s="107">
        <f t="shared" si="158"/>
        <v>7.2352170986884259E-3</v>
      </c>
      <c r="GQ64" s="107">
        <f t="shared" si="159"/>
        <v>6.9779711200067531E-3</v>
      </c>
      <c r="GR64" s="107">
        <f t="shared" si="160"/>
        <v>9.0551175262781978E-3</v>
      </c>
      <c r="GS64" s="107">
        <f t="shared" si="161"/>
        <v>7.2023203626118771E-3</v>
      </c>
      <c r="GT64" s="107">
        <f t="shared" si="162"/>
        <v>7.4355379070805E-3</v>
      </c>
      <c r="GU64" s="107">
        <f t="shared" si="163"/>
        <v>4.609133422970077E-3</v>
      </c>
      <c r="GV64" s="107">
        <f t="shared" si="164"/>
        <v>3.9070526098544832E-3</v>
      </c>
      <c r="GW64" s="107">
        <f t="shared" si="165"/>
        <v>4.5764197515274574E-3</v>
      </c>
      <c r="GX64" s="107">
        <f t="shared" si="166"/>
        <v>7.692525287045276E-3</v>
      </c>
      <c r="GY64" s="107">
        <f t="shared" si="167"/>
        <v>5.4521167935621803E-3</v>
      </c>
      <c r="GZ64" s="107">
        <f t="shared" si="168"/>
        <v>6.5049877102305795E-3</v>
      </c>
      <c r="HA64" s="107">
        <f t="shared" si="169"/>
        <v>2.0570662050801952E-3</v>
      </c>
      <c r="HC64" s="107">
        <f t="shared" si="123"/>
        <v>2.315678463218767E-8</v>
      </c>
      <c r="HD64" s="107">
        <f t="shared" si="170"/>
        <v>5.7720718905726342E-9</v>
      </c>
      <c r="HE64" s="107">
        <f t="shared" si="171"/>
        <v>3.2669051306790196E-9</v>
      </c>
      <c r="HF64" s="107">
        <f t="shared" si="172"/>
        <v>1.2623493476004695E-10</v>
      </c>
      <c r="HG64" s="107">
        <f t="shared" si="173"/>
        <v>8.8565848950383431E-11</v>
      </c>
      <c r="HH64" s="107">
        <f t="shared" si="174"/>
        <v>2.3673047899625824E-10</v>
      </c>
      <c r="HI64" s="107">
        <f t="shared" si="175"/>
        <v>1.1654777448571921E-10</v>
      </c>
      <c r="HJ64" s="107">
        <f t="shared" si="176"/>
        <v>2.3254812898624273E-10</v>
      </c>
      <c r="HK64" s="107">
        <f t="shared" si="177"/>
        <v>3.9170058148480503E-11</v>
      </c>
      <c r="HL64" s="107">
        <f t="shared" si="178"/>
        <v>8.8508963752489217E-12</v>
      </c>
      <c r="HM64" s="107">
        <f t="shared" si="179"/>
        <v>8.8526207737264233E-12</v>
      </c>
      <c r="HN64" s="107">
        <f t="shared" si="180"/>
        <v>8.3099764474321928E-11</v>
      </c>
      <c r="HO64" s="107">
        <f t="shared" si="181"/>
        <v>4.2461837790560476E-11</v>
      </c>
      <c r="HP64" s="107">
        <f t="shared" si="182"/>
        <v>4.7786194757630366E-11</v>
      </c>
      <c r="HQ64" s="107">
        <f t="shared" si="183"/>
        <v>1.4474235330830572E-13</v>
      </c>
      <c r="HS64" s="107">
        <f t="shared" si="92"/>
        <v>8.9259546901534391E-39</v>
      </c>
      <c r="HT64" s="107">
        <f t="shared" si="184"/>
        <v>2.3421667707962068E-42</v>
      </c>
      <c r="HU64" s="107">
        <f t="shared" si="185"/>
        <v>7.8829055971833115E-44</v>
      </c>
      <c r="HV64" s="107">
        <f t="shared" si="186"/>
        <v>9.8225789602462454E-52</v>
      </c>
      <c r="HW64" s="107">
        <f t="shared" si="187"/>
        <v>8.6958555000061458E-53</v>
      </c>
      <c r="HX64" s="107">
        <f t="shared" si="188"/>
        <v>7.7849475138972076E-51</v>
      </c>
      <c r="HY64" s="107">
        <f t="shared" si="189"/>
        <v>3.076830826267061E-52</v>
      </c>
      <c r="HZ64" s="107">
        <f t="shared" si="190"/>
        <v>2.5232132529650261E-50</v>
      </c>
      <c r="IA64" s="107">
        <f t="shared" si="191"/>
        <v>4.1097647296921226E-54</v>
      </c>
      <c r="IB64" s="107">
        <f t="shared" si="192"/>
        <v>6.4836662656715733E-58</v>
      </c>
      <c r="IC64" s="107">
        <f t="shared" si="193"/>
        <v>9.2583965152568218E-59</v>
      </c>
      <c r="ID64" s="107">
        <f t="shared" si="194"/>
        <v>2.4261640158212552E-53</v>
      </c>
      <c r="IE64" s="107">
        <f t="shared" si="195"/>
        <v>2.0954324927662637E-53</v>
      </c>
      <c r="IF64" s="107">
        <f t="shared" si="196"/>
        <v>2.2557490620741197E-54</v>
      </c>
      <c r="IG64" s="107">
        <f t="shared" si="197"/>
        <v>4.9049088948351248E-36</v>
      </c>
      <c r="II64" s="107">
        <f t="shared" si="93"/>
        <v>1.2802704789547937E-86</v>
      </c>
      <c r="IJ64" s="107">
        <f t="shared" si="94"/>
        <v>4.5936955608343334E-95</v>
      </c>
      <c r="IK64" s="107">
        <f t="shared" si="95"/>
        <v>1.5312533049939657E-98</v>
      </c>
      <c r="IL64" s="107">
        <f t="shared" si="96"/>
        <v>1.4191337168279172E-117</v>
      </c>
      <c r="IM64" s="107">
        <f t="shared" si="97"/>
        <v>3.1166339447079543E-120</v>
      </c>
      <c r="IN64" s="107">
        <f t="shared" si="98"/>
        <v>6.2270703559559074E-116</v>
      </c>
      <c r="IO64" s="107">
        <f t="shared" si="99"/>
        <v>2.5049035895026078E-119</v>
      </c>
      <c r="IP64" s="107">
        <f t="shared" si="100"/>
        <v>4.8146211449204404E-115</v>
      </c>
      <c r="IQ64" s="107">
        <f t="shared" si="101"/>
        <v>5.5797184682805388E-124</v>
      </c>
      <c r="IR64" s="107">
        <f t="shared" si="102"/>
        <v>1.5617592655713322E-132</v>
      </c>
      <c r="IS64" s="107">
        <f t="shared" si="103"/>
        <v>4.441835414278415E-135</v>
      </c>
      <c r="IT64" s="107">
        <f t="shared" si="104"/>
        <v>1.5694615711503693E-121</v>
      </c>
      <c r="IU64" s="107">
        <f t="shared" si="105"/>
        <v>3.987409609225514E-120</v>
      </c>
      <c r="IV64" s="107">
        <f t="shared" si="106"/>
        <v>4.3931350687755453E-124</v>
      </c>
      <c r="IW64" s="107">
        <f t="shared" si="107"/>
        <v>6.7505057912833674E-126</v>
      </c>
      <c r="IY64" s="107">
        <f t="shared" si="108"/>
        <v>1.8420476689351945E-2</v>
      </c>
      <c r="IZ64" s="107">
        <f t="shared" si="109"/>
        <v>1.5091000975245478E-2</v>
      </c>
      <c r="JA64" s="107">
        <f t="shared" si="110"/>
        <v>1.3917294232689208E-2</v>
      </c>
      <c r="JB64" s="107">
        <f t="shared" si="111"/>
        <v>7.2352172249233607E-3</v>
      </c>
      <c r="JC64" s="107">
        <f t="shared" si="112"/>
        <v>6.9779712085726022E-3</v>
      </c>
      <c r="JD64" s="107">
        <f t="shared" si="113"/>
        <v>9.0551177630086768E-3</v>
      </c>
      <c r="JE64" s="107">
        <f t="shared" si="114"/>
        <v>7.202320479159652E-3</v>
      </c>
      <c r="JF64" s="107">
        <f t="shared" si="115"/>
        <v>7.4355381396286292E-3</v>
      </c>
      <c r="JG64" s="107">
        <f t="shared" si="116"/>
        <v>4.6091334621401348E-3</v>
      </c>
      <c r="JH64" s="107">
        <f t="shared" si="117"/>
        <v>3.9070526187053797E-3</v>
      </c>
      <c r="JI64" s="107">
        <f t="shared" si="118"/>
        <v>4.5764197603800783E-3</v>
      </c>
      <c r="JJ64" s="107">
        <f t="shared" si="119"/>
        <v>7.69252537014504E-3</v>
      </c>
      <c r="JK64" s="107">
        <f t="shared" si="120"/>
        <v>5.4521168360240181E-3</v>
      </c>
      <c r="JL64" s="107">
        <f t="shared" si="121"/>
        <v>6.5049877580167746E-3</v>
      </c>
      <c r="JM64" s="107">
        <f t="shared" si="122"/>
        <v>2.0570662052249375E-3</v>
      </c>
    </row>
    <row r="65" spans="2:273" x14ac:dyDescent="0.25">
      <c r="B65" s="2">
        <v>37</v>
      </c>
      <c r="C65" s="37">
        <v>79.828000000000003</v>
      </c>
      <c r="D65" s="37">
        <v>82.242000000000004</v>
      </c>
      <c r="E65" s="37">
        <v>83.41</v>
      </c>
      <c r="F65" s="37">
        <v>78.033000000000001</v>
      </c>
      <c r="G65" s="37">
        <v>84.18</v>
      </c>
      <c r="H65" s="37">
        <v>87.683000000000007</v>
      </c>
      <c r="I65" s="37">
        <v>84.716999999999999</v>
      </c>
      <c r="J65" s="37">
        <v>81.683000000000007</v>
      </c>
      <c r="K65" s="37">
        <v>74.379000000000005</v>
      </c>
      <c r="L65" s="37">
        <v>73.338999999999999</v>
      </c>
      <c r="M65" s="37">
        <v>75.644000000000005</v>
      </c>
      <c r="N65" s="37">
        <v>81.626999999999995</v>
      </c>
      <c r="O65" s="37">
        <v>85.254000000000005</v>
      </c>
      <c r="P65" s="37">
        <v>77.492000000000004</v>
      </c>
      <c r="Q65" s="37">
        <v>73.033000000000001</v>
      </c>
      <c r="S65" s="4">
        <f>AY65 + (C$3 * _xlfn.NORM.DIST($B65, C$7, ABS(C$11), FALSE) * _xlfn.NORM.DIST(($B65 - C$7)*C$15, 0, ABS(C$11), TRUE) * 2)
               + (C$4 * _xlfn.NORM.DIST($B65, C$8, ABS(C$12), FALSE) * _xlfn.NORM.DIST(($B65 - C$8)*C$16, 0, ABS(C$12), TRUE) * 2)
               + (C$5 * _xlfn.NORM.DIST($B65, C$9, ABS(C$13), FALSE) * _xlfn.NORM.DIST(($B65 - C$9)*C$17, 0, ABS(C$13), TRUE) * 2)
               + (C$6 * _xlfn.NORM.DIST($B65, C$10, ABS(C$14), FALSE) * _xlfn.NORM.DIST(($B65 - C$10)*C$18, 0, ABS(C$14), TRUE) * 2)</f>
        <v>89.138797490309372</v>
      </c>
      <c r="T65" s="4">
        <f>AZ65 + (D$3 * _xlfn.NORM.DIST($B65, D$7, ABS(D$11), FALSE) * _xlfn.NORM.DIST(($B65 - D$7)*D$15, 0, ABS(D$11), TRUE) * 2)
               + (D$4 * _xlfn.NORM.DIST($B65, D$8, ABS(D$12), FALSE) * _xlfn.NORM.DIST(($B65 - D$8)*D$16, 0, ABS(D$12), TRUE) * 2)
               + (D$5 * _xlfn.NORM.DIST($B65, D$9, ABS(D$13), FALSE) * _xlfn.NORM.DIST(($B65 - D$9)*D$17, 0, ABS(D$13), TRUE) * 2)
               + (D$6 * _xlfn.NORM.DIST($B65, D$10, ABS(D$14), FALSE) * _xlfn.NORM.DIST(($B65 - D$10)*D$18, 0, ABS(D$14), TRUE) * 2)</f>
        <v>89.419876305667813</v>
      </c>
      <c r="U65" s="4">
        <f>BA65 + (E$3 * _xlfn.NORM.DIST($B65, E$7, ABS(E$11), FALSE) * _xlfn.NORM.DIST(($B65 - E$7)*E$15, 0, ABS(E$11), TRUE) * 2)
               + (E$4 * _xlfn.NORM.DIST($B65, E$8, ABS(E$12), FALSE) * _xlfn.NORM.DIST(($B65 - E$8)*E$16, 0, ABS(E$12), TRUE) * 2)
               + (E$5 * _xlfn.NORM.DIST($B65, E$9, ABS(E$13), FALSE) * _xlfn.NORM.DIST(($B65 - E$9)*E$17, 0, ABS(E$13), TRUE) * 2)
               + (E$6 * _xlfn.NORM.DIST($B65, E$10, ABS(E$14), FALSE) * _xlfn.NORM.DIST(($B65 - E$10)*E$18, 0, ABS(E$14), TRUE) * 2)</f>
        <v>90.457357035521284</v>
      </c>
      <c r="V65" s="4">
        <f>BB65 + (F$3 * _xlfn.NORM.DIST($B65, F$7, ABS(F$11), FALSE) * _xlfn.NORM.DIST(($B65 - F$7)*F$15, 0, ABS(F$11), TRUE) * 2)
               + (F$4 * _xlfn.NORM.DIST($B65, F$8, ABS(F$12), FALSE) * _xlfn.NORM.DIST(($B65 - F$8)*F$16, 0, ABS(F$12), TRUE) * 2)
               + (F$5 * _xlfn.NORM.DIST($B65, F$9, ABS(F$13), FALSE) * _xlfn.NORM.DIST(($B65 - F$9)*F$17, 0, ABS(F$13), TRUE) * 2)
               + (F$6 * _xlfn.NORM.DIST($B65, F$10, ABS(F$14), FALSE) * _xlfn.NORM.DIST(($B65 - F$10)*F$18, 0, ABS(F$14), TRUE) * 2)</f>
        <v>80.952520932473092</v>
      </c>
      <c r="W65" s="4">
        <f>BC65 + (G$3 * _xlfn.NORM.DIST($B65, G$7, ABS(G$11), FALSE) * _xlfn.NORM.DIST(($B65 - G$7)*G$15, 0, ABS(G$11), TRUE) * 2)
               + (G$4 * _xlfn.NORM.DIST($B65, G$8, ABS(G$12), FALSE) * _xlfn.NORM.DIST(($B65 - G$8)*G$16, 0, ABS(G$12), TRUE) * 2)
               + (G$5 * _xlfn.NORM.DIST($B65, G$9, ABS(G$13), FALSE) * _xlfn.NORM.DIST(($B65 - G$9)*G$17, 0, ABS(G$13), TRUE) * 2)
               + (G$6 * _xlfn.NORM.DIST($B65, G$10, ABS(G$14), FALSE) * _xlfn.NORM.DIST(($B65 - G$10)*G$18, 0, ABS(G$14), TRUE) * 2)</f>
        <v>86.400456226276987</v>
      </c>
      <c r="X65" s="4">
        <f>BD65 + (H$3 * _xlfn.NORM.DIST($B65, H$7, ABS(H$11), FALSE) * _xlfn.NORM.DIST(($B65 - H$7)*H$15, 0, ABS(H$11), TRUE) * 2)
               + (H$4 * _xlfn.NORM.DIST($B65, H$8, ABS(H$12), FALSE) * _xlfn.NORM.DIST(($B65 - H$8)*H$16, 0, ABS(H$12), TRUE) * 2)
               + (H$5 * _xlfn.NORM.DIST($B65, H$9, ABS(H$13), FALSE) * _xlfn.NORM.DIST(($B65 - H$9)*H$17, 0, ABS(H$13), TRUE) * 2)
               + (H$6 * _xlfn.NORM.DIST($B65, H$10, ABS(H$14), FALSE) * _xlfn.NORM.DIST(($B65 - H$10)*H$18, 0, ABS(H$14), TRUE) * 2)</f>
        <v>91.356116900511026</v>
      </c>
      <c r="Y65" s="4">
        <f>BE65 + (I$3 * _xlfn.NORM.DIST($B65, I$7, ABS(I$11), FALSE) * _xlfn.NORM.DIST(($B65 - I$7)*I$15, 0, ABS(I$11), TRUE) * 2)
               + (I$4 * _xlfn.NORM.DIST($B65, I$8, ABS(I$12), FALSE) * _xlfn.NORM.DIST(($B65 - I$8)*I$16, 0, ABS(I$12), TRUE) * 2)
               + (I$5 * _xlfn.NORM.DIST($B65, I$9, ABS(I$13), FALSE) * _xlfn.NORM.DIST(($B65 - I$9)*I$17, 0, ABS(I$13), TRUE) * 2)
               + (I$6 * _xlfn.NORM.DIST($B65, I$10, ABS(I$14), FALSE) * _xlfn.NORM.DIST(($B65 - I$10)*I$18, 0, ABS(I$14), TRUE) * 2)</f>
        <v>87.109527809350041</v>
      </c>
      <c r="Z65" s="4">
        <f>BF65 + (J$3 * _xlfn.NORM.DIST($B65, J$7, ABS(J$11), FALSE) * _xlfn.NORM.DIST(($B65 - J$7)*J$15, 0, ABS(J$11), TRUE) * 2)
               + (J$4 * _xlfn.NORM.DIST($B65, J$8, ABS(J$12), FALSE) * _xlfn.NORM.DIST(($B65 - J$8)*J$16, 0, ABS(J$12), TRUE) * 2)
               + (J$5 * _xlfn.NORM.DIST($B65, J$9, ABS(J$13), FALSE) * _xlfn.NORM.DIST(($B65 - J$9)*J$17, 0, ABS(J$13), TRUE) * 2)
               + (J$6 * _xlfn.NORM.DIST($B65, J$10, ABS(J$14), FALSE) * _xlfn.NORM.DIST(($B65 - J$10)*J$18, 0, ABS(J$14), TRUE) * 2)</f>
        <v>86.145294092409628</v>
      </c>
      <c r="AA65" s="4">
        <f>BG65 + (K$3 * _xlfn.NORM.DIST($B65, K$7, ABS(K$11), FALSE) * _xlfn.NORM.DIST(($B65 - K$7)*K$15, 0, ABS(K$11), TRUE) * 2)
               + (K$4 * _xlfn.NORM.DIST($B65, K$8, ABS(K$12), FALSE) * _xlfn.NORM.DIST(($B65 - K$8)*K$16, 0, ABS(K$12), TRUE) * 2)
               + (K$5 * _xlfn.NORM.DIST($B65, K$9, ABS(K$13), FALSE) * _xlfn.NORM.DIST(($B65 - K$9)*K$17, 0, ABS(K$13), TRUE) * 2)
               + (K$6 * _xlfn.NORM.DIST($B65, K$10, ABS(K$14), FALSE) * _xlfn.NORM.DIST(($B65 - K$10)*K$18, 0, ABS(K$14), TRUE) * 2)</f>
        <v>77.580364605434056</v>
      </c>
      <c r="AB65" s="4">
        <f>BH65 + (L$3 * _xlfn.NORM.DIST($B65, L$7, ABS(L$11), FALSE) * _xlfn.NORM.DIST(($B65 - L$7)*L$15, 0, ABS(L$11), TRUE) * 2)
               + (L$4 * _xlfn.NORM.DIST($B65, L$8, ABS(L$12), FALSE) * _xlfn.NORM.DIST(($B65 - L$8)*L$16, 0, ABS(L$12), TRUE) * 2)
               + (L$5 * _xlfn.NORM.DIST($B65, L$9, ABS(L$13), FALSE) * _xlfn.NORM.DIST(($B65 - L$9)*L$17, 0, ABS(L$13), TRUE) * 2)
               + (L$6 * _xlfn.NORM.DIST($B65, L$10, ABS(L$14), FALSE) * _xlfn.NORM.DIST(($B65 - L$10)*L$18, 0, ABS(L$14), TRUE) * 2)</f>
        <v>76.231998919830048</v>
      </c>
      <c r="AC65" s="4">
        <f>BI65 + (M$3 * _xlfn.NORM.DIST($B65, M$7, ABS(M$11), FALSE) * _xlfn.NORM.DIST(($B65 - M$7)*M$15, 0, ABS(M$11), TRUE) * 2)
               + (M$4 * _xlfn.NORM.DIST($B65, M$8, ABS(M$12), FALSE) * _xlfn.NORM.DIST(($B65 - M$8)*M$16, 0, ABS(M$12), TRUE) * 2)
               + (M$5 * _xlfn.NORM.DIST($B65, M$9, ABS(M$13), FALSE) * _xlfn.NORM.DIST(($B65 - M$9)*M$17, 0, ABS(M$13), TRUE) * 2)
               + (M$6 * _xlfn.NORM.DIST($B65, M$10, ABS(M$14), FALSE) * _xlfn.NORM.DIST(($B65 - M$10)*M$18, 0, ABS(M$14), TRUE) * 2)</f>
        <v>77.904114208274507</v>
      </c>
      <c r="AD65" s="4">
        <f>BJ65 + (N$3 * _xlfn.NORM.DIST($B65, N$7, ABS(N$11), FALSE) * _xlfn.NORM.DIST(($B65 - N$7)*N$15, 0, ABS(N$11), TRUE) * 2)
               + (N$4 * _xlfn.NORM.DIST($B65, N$8, ABS(N$12), FALSE) * _xlfn.NORM.DIST(($B65 - N$8)*N$16, 0, ABS(N$12), TRUE) * 2)
               + (N$5 * _xlfn.NORM.DIST($B65, N$9, ABS(N$13), FALSE) * _xlfn.NORM.DIST(($B65 - N$9)*N$17, 0, ABS(N$13), TRUE) * 2)
               + (N$6 * _xlfn.NORM.DIST($B65, N$10, ABS(N$14), FALSE) * _xlfn.NORM.DIST(($B65 - N$10)*N$18, 0, ABS(N$14), TRUE) * 2)</f>
        <v>84.45660075912383</v>
      </c>
      <c r="AE65" s="4">
        <f>BK65 + (O$3 * _xlfn.NORM.DIST($B65, O$7, ABS(O$11), FALSE) * _xlfn.NORM.DIST(($B65 - O$7)*O$15, 0, ABS(O$11), TRUE) * 2)
               + (O$4 * _xlfn.NORM.DIST($B65, O$8, ABS(O$12), FALSE) * _xlfn.NORM.DIST(($B65 - O$8)*O$16, 0, ABS(O$12), TRUE) * 2)
               + (O$5 * _xlfn.NORM.DIST($B65, O$9, ABS(O$13), FALSE) * _xlfn.NORM.DIST(($B65 - O$9)*O$17, 0, ABS(O$13), TRUE) * 2)
               + (O$6 * _xlfn.NORM.DIST($B65, O$10, ABS(O$14), FALSE) * _xlfn.NORM.DIST(($B65 - O$10)*O$18, 0, ABS(O$14), TRUE) * 2)</f>
        <v>88.586207139523864</v>
      </c>
      <c r="AF65" s="4">
        <f t="shared" si="10"/>
        <v>79.654734582314703</v>
      </c>
      <c r="AG65" s="4">
        <f t="shared" si="11"/>
        <v>72.678521219238547</v>
      </c>
      <c r="AI65" s="4">
        <f>IF(OR($B65 &lt; C$231, $B65 &gt; C$234), 0, C65-S65)</f>
        <v>-9.3107974903093691</v>
      </c>
      <c r="AJ65" s="4">
        <f>IF(OR($B65 &lt; D$231, $B65 &gt; D$234), 0, D65-T65)</f>
        <v>-7.1778763056678088</v>
      </c>
      <c r="AK65" s="4">
        <f>IF(OR($B65 &lt; E$231, $B65 &gt; E$234), 0, E65-U65)</f>
        <v>-7.0473570355212871</v>
      </c>
      <c r="AL65" s="4">
        <f>IF(OR($B65 &lt; F$231, $B65 &gt; F$234), 0, F65-V65)</f>
        <v>-2.9195209324730911</v>
      </c>
      <c r="AM65" s="4">
        <f>IF(OR($B65 &lt; G$231, $B65 &gt; G$234), 0, G65-W65)</f>
        <v>-2.2204562262769798</v>
      </c>
      <c r="AN65" s="4">
        <f>IF(OR($B65 &lt; H$231, $B65 &gt; H$234), 0, H65-X65)</f>
        <v>-3.6731169005110189</v>
      </c>
      <c r="AO65" s="4">
        <f>IF(OR($B65 &lt; I$231, $B65 &gt; I$234), 0, I65-Y65)</f>
        <v>-2.3925278093500424</v>
      </c>
      <c r="AP65" s="4">
        <f>IF(OR($B65 &lt; J$231, $B65 &gt; J$234), 0, J65-Z65)</f>
        <v>-4.4622940924096213</v>
      </c>
      <c r="AQ65" s="4">
        <f>IF(OR($B65 &lt; K$231, $B65 &gt; K$234), 0, K65-AA65)</f>
        <v>-3.2013646054340512</v>
      </c>
      <c r="AR65" s="4">
        <f>IF(OR($B65 &lt; L$231, $B65 &gt; L$234), 0, L65-AB65)</f>
        <v>-2.892998919830049</v>
      </c>
      <c r="AS65" s="4">
        <f>IF(OR($B65 &lt; M$231, $B65 &gt; M$234), 0, M65-AC65)</f>
        <v>-2.2601142082745014</v>
      </c>
      <c r="AT65" s="4">
        <f>IF(OR($B65 &lt; N$231, $B65 &gt; N$234), 0, N65-AD65)</f>
        <v>-2.829600759123835</v>
      </c>
      <c r="AU65" s="4">
        <f>IF(OR($B65 &lt; O$231, $B65 &gt; O$234), 0, O65-AE65)</f>
        <v>-3.3322071395238595</v>
      </c>
      <c r="AV65" s="4">
        <f t="shared" si="198"/>
        <v>-2.1627345823146982</v>
      </c>
      <c r="AW65" s="4">
        <f t="shared" si="198"/>
        <v>0.354478780761454</v>
      </c>
      <c r="AY65" s="2">
        <f t="shared" si="44"/>
        <v>71.103730053981309</v>
      </c>
      <c r="AZ65" s="2">
        <f t="shared" si="125"/>
        <v>73.990230154264296</v>
      </c>
      <c r="BA65" s="2">
        <f t="shared" si="126"/>
        <v>75.564032518169867</v>
      </c>
      <c r="BB65" s="2">
        <f t="shared" si="127"/>
        <v>72.328047331651618</v>
      </c>
      <c r="BC65" s="2">
        <f t="shared" si="128"/>
        <v>78.237424904066856</v>
      </c>
      <c r="BD65" s="2">
        <f t="shared" si="129"/>
        <v>81.43356824168427</v>
      </c>
      <c r="BE65" s="2">
        <f t="shared" si="130"/>
        <v>78.45127625896356</v>
      </c>
      <c r="BF65" s="2">
        <f t="shared" si="131"/>
        <v>77.199504917766319</v>
      </c>
      <c r="BG65" s="2">
        <f t="shared" si="132"/>
        <v>71.364435669991252</v>
      </c>
      <c r="BH65" s="2">
        <f t="shared" si="133"/>
        <v>70.722935729710343</v>
      </c>
      <c r="BI65" s="2">
        <f t="shared" si="134"/>
        <v>71.608028474736599</v>
      </c>
      <c r="BJ65" s="2">
        <f t="shared" si="135"/>
        <v>74.721429830615747</v>
      </c>
      <c r="BK65" s="2">
        <f t="shared" si="136"/>
        <v>81.962181977835172</v>
      </c>
      <c r="BL65" s="2">
        <f t="shared" si="137"/>
        <v>72.175184861519853</v>
      </c>
      <c r="BM65" s="2">
        <f t="shared" si="138"/>
        <v>70.285957083071807</v>
      </c>
      <c r="BO65" s="2" t="str">
        <f t="shared" si="45"/>
        <v/>
      </c>
      <c r="BP65" s="2" t="str">
        <f t="shared" si="46"/>
        <v/>
      </c>
      <c r="BQ65" s="2" t="str">
        <f t="shared" si="47"/>
        <v/>
      </c>
      <c r="BR65" s="2" t="str">
        <f t="shared" si="48"/>
        <v/>
      </c>
      <c r="BS65" s="2" t="str">
        <f t="shared" si="49"/>
        <v/>
      </c>
      <c r="BT65" s="2" t="str">
        <f t="shared" si="50"/>
        <v/>
      </c>
      <c r="BU65" s="2" t="str">
        <f t="shared" si="51"/>
        <v/>
      </c>
      <c r="BV65" s="2" t="str">
        <f t="shared" si="52"/>
        <v/>
      </c>
      <c r="BW65" s="2" t="str">
        <f t="shared" si="53"/>
        <v/>
      </c>
      <c r="BX65" s="2" t="str">
        <f t="shared" si="54"/>
        <v/>
      </c>
      <c r="BY65" s="2" t="str">
        <f t="shared" si="55"/>
        <v/>
      </c>
      <c r="BZ65" s="2" t="str">
        <f t="shared" si="56"/>
        <v/>
      </c>
      <c r="CA65" s="2" t="str">
        <f t="shared" si="57"/>
        <v/>
      </c>
      <c r="CB65" s="2" t="str">
        <f t="shared" si="58"/>
        <v/>
      </c>
      <c r="CC65" s="2" t="str">
        <f t="shared" si="59"/>
        <v/>
      </c>
      <c r="CE65" s="2" t="str">
        <f t="shared" si="60"/>
        <v/>
      </c>
      <c r="CF65" s="2" t="str">
        <f t="shared" si="61"/>
        <v/>
      </c>
      <c r="CG65" s="2" t="str">
        <f t="shared" si="62"/>
        <v/>
      </c>
      <c r="CH65" s="2" t="str">
        <f t="shared" si="63"/>
        <v/>
      </c>
      <c r="CI65" s="2" t="str">
        <f t="shared" si="64"/>
        <v/>
      </c>
      <c r="CJ65" s="2" t="str">
        <f t="shared" si="65"/>
        <v/>
      </c>
      <c r="CK65" s="2" t="str">
        <f t="shared" si="66"/>
        <v/>
      </c>
      <c r="CL65" s="2" t="str">
        <f t="shared" si="67"/>
        <v/>
      </c>
      <c r="CM65" s="2" t="str">
        <f t="shared" si="68"/>
        <v/>
      </c>
      <c r="CN65" s="2" t="str">
        <f t="shared" si="69"/>
        <v/>
      </c>
      <c r="CO65" s="2" t="str">
        <f t="shared" si="70"/>
        <v/>
      </c>
      <c r="CP65" s="2" t="str">
        <f t="shared" si="71"/>
        <v/>
      </c>
      <c r="CQ65" s="2" t="str">
        <f t="shared" si="72"/>
        <v/>
      </c>
      <c r="CR65" s="2" t="str">
        <f t="shared" si="73"/>
        <v/>
      </c>
      <c r="CS65" s="2" t="str">
        <f t="shared" si="74"/>
        <v/>
      </c>
      <c r="CU65" s="2" t="str">
        <f t="shared" si="75"/>
        <v/>
      </c>
      <c r="CV65" s="2" t="str">
        <f t="shared" si="76"/>
        <v/>
      </c>
      <c r="CW65" s="2" t="str">
        <f t="shared" si="77"/>
        <v/>
      </c>
      <c r="CX65" s="2" t="str">
        <f t="shared" si="78"/>
        <v/>
      </c>
      <c r="CY65" s="2" t="str">
        <f t="shared" si="79"/>
        <v/>
      </c>
      <c r="CZ65" s="2" t="str">
        <f t="shared" si="80"/>
        <v/>
      </c>
      <c r="DA65" s="2" t="str">
        <f t="shared" si="81"/>
        <v/>
      </c>
      <c r="DB65" s="2" t="str">
        <f t="shared" si="82"/>
        <v/>
      </c>
      <c r="DC65" s="2" t="str">
        <f t="shared" si="83"/>
        <v/>
      </c>
      <c r="DD65" s="2" t="str">
        <f t="shared" si="84"/>
        <v/>
      </c>
      <c r="DE65" s="2" t="str">
        <f t="shared" si="85"/>
        <v/>
      </c>
      <c r="DF65" s="2" t="str">
        <f t="shared" si="86"/>
        <v/>
      </c>
      <c r="DG65" s="2" t="str">
        <f t="shared" si="87"/>
        <v/>
      </c>
      <c r="DH65" s="2" t="str">
        <f t="shared" si="88"/>
        <v/>
      </c>
      <c r="DI65" s="2" t="str">
        <f t="shared" si="89"/>
        <v/>
      </c>
      <c r="DK65" s="2">
        <f t="shared" si="17"/>
        <v>71.282565322580638</v>
      </c>
      <c r="DL65" s="2">
        <f t="shared" si="199"/>
        <v>74.190159274193547</v>
      </c>
      <c r="DM65" s="2">
        <f t="shared" si="199"/>
        <v>75.719984970674474</v>
      </c>
      <c r="DN65" s="2">
        <f t="shared" si="199"/>
        <v>72.542298573975032</v>
      </c>
      <c r="DO65" s="2">
        <f t="shared" si="199"/>
        <v>78.372121517595289</v>
      </c>
      <c r="DP65" s="2">
        <f t="shared" si="199"/>
        <v>81.450753453654215</v>
      </c>
      <c r="DQ65" s="2">
        <f t="shared" si="199"/>
        <v>78.465672837243389</v>
      </c>
      <c r="DR65" s="2">
        <f t="shared" si="199"/>
        <v>77.293429590017809</v>
      </c>
      <c r="DS65" s="2">
        <f t="shared" si="199"/>
        <v>71.511146774193548</v>
      </c>
      <c r="DT65" s="2">
        <f t="shared" si="199"/>
        <v>70.87884797923617</v>
      </c>
      <c r="DU65" s="2">
        <f t="shared" si="199"/>
        <v>71.780312569521698</v>
      </c>
      <c r="DV65" s="2">
        <f t="shared" si="199"/>
        <v>74.868341092375374</v>
      </c>
      <c r="DW65" s="2">
        <f t="shared" si="199"/>
        <v>82.084135026737954</v>
      </c>
      <c r="DX65" s="2">
        <f t="shared" si="199"/>
        <v>72.256761586452768</v>
      </c>
      <c r="DY65" s="2">
        <f t="shared" si="199"/>
        <v>70.321540777230439</v>
      </c>
      <c r="EA65" s="2">
        <f t="shared" si="19"/>
        <v>60.464087972310352</v>
      </c>
      <c r="EB65" s="2">
        <f t="shared" si="20"/>
        <v>63.99670767187196</v>
      </c>
      <c r="EC65" s="2">
        <f t="shared" si="21"/>
        <v>68.042616402714913</v>
      </c>
      <c r="ED65" s="2">
        <f t="shared" si="22"/>
        <v>62.138306329981717</v>
      </c>
      <c r="EE65" s="2">
        <f t="shared" si="23"/>
        <v>71.963598377513705</v>
      </c>
      <c r="EF65" s="2">
        <f t="shared" si="24"/>
        <v>80.672440413619725</v>
      </c>
      <c r="EG65" s="2">
        <f t="shared" si="25"/>
        <v>77.832911019141235</v>
      </c>
      <c r="EH65" s="2">
        <f t="shared" si="26"/>
        <v>72.867333160889814</v>
      </c>
      <c r="EI65" s="2">
        <f t="shared" si="27"/>
        <v>63.991569408518693</v>
      </c>
      <c r="EJ65" s="2">
        <f t="shared" si="28"/>
        <v>63.347711966161832</v>
      </c>
      <c r="EK65" s="2">
        <f t="shared" si="29"/>
        <v>64.130457224723685</v>
      </c>
      <c r="EL65" s="2">
        <f t="shared" si="30"/>
        <v>68.233426709833111</v>
      </c>
      <c r="EM65" s="2">
        <f t="shared" si="31"/>
        <v>77.029581053168997</v>
      </c>
      <c r="EN65" s="2">
        <f t="shared" si="32"/>
        <v>69.987572763684923</v>
      </c>
      <c r="EO65" s="2">
        <f t="shared" si="33"/>
        <v>69.585446288971823</v>
      </c>
      <c r="EQ65" s="2">
        <f t="shared" si="34"/>
        <v>60.183407893091477</v>
      </c>
      <c r="ER65" s="2">
        <f t="shared" si="200"/>
        <v>65.29446590807332</v>
      </c>
      <c r="ES65" s="2">
        <f t="shared" si="200"/>
        <v>67.302522822418425</v>
      </c>
      <c r="ET65" s="2">
        <f t="shared" si="200"/>
        <v>64.84163566819025</v>
      </c>
      <c r="EU65" s="2">
        <f t="shared" si="200"/>
        <v>72.421478791490799</v>
      </c>
      <c r="EV65" s="2">
        <f t="shared" si="200"/>
        <v>75.062241010739001</v>
      </c>
      <c r="EW65" s="2">
        <f t="shared" si="200"/>
        <v>75.9690010969599</v>
      </c>
      <c r="EX65" s="2">
        <f t="shared" si="200"/>
        <v>69.659575048011277</v>
      </c>
      <c r="EY65" s="2">
        <f t="shared" si="200"/>
        <v>62.060553445452427</v>
      </c>
      <c r="EZ65" s="2">
        <f t="shared" si="200"/>
        <v>64.321703492330158</v>
      </c>
      <c r="FA65" s="2">
        <f t="shared" si="200"/>
        <v>64.097456963908698</v>
      </c>
      <c r="FB65" s="2">
        <f t="shared" si="200"/>
        <v>67.524736994460994</v>
      </c>
      <c r="FC65" s="2">
        <f t="shared" si="200"/>
        <v>74.637381714189289</v>
      </c>
      <c r="FD65" s="2">
        <f t="shared" si="200"/>
        <v>68.155398650158929</v>
      </c>
      <c r="FE65" s="2">
        <f t="shared" si="200"/>
        <v>69.548793680047922</v>
      </c>
      <c r="FG65" s="2">
        <f t="shared" si="36"/>
        <v>1.6530539630029924E-2</v>
      </c>
      <c r="FH65" s="2">
        <f t="shared" si="201"/>
        <v>1.9613485983379308E-2</v>
      </c>
      <c r="FI65" s="2">
        <f t="shared" si="201"/>
        <v>2.0313268928911707E-2</v>
      </c>
      <c r="FJ65" s="2">
        <f t="shared" si="201"/>
        <v>2.0593175940788435E-2</v>
      </c>
      <c r="FK65" s="2">
        <f t="shared" si="201"/>
        <v>2.1018354877767244E-2</v>
      </c>
      <c r="FL65" s="2">
        <f t="shared" si="201"/>
        <v>2.2080076067240918E-2</v>
      </c>
      <c r="FM65" s="2">
        <f t="shared" si="201"/>
        <v>2.2751969866325092E-2</v>
      </c>
      <c r="FN65" s="2">
        <f t="shared" si="201"/>
        <v>2.1220656398605212E-2</v>
      </c>
      <c r="FO65" s="2">
        <f t="shared" si="201"/>
        <v>1.9510551809217427E-2</v>
      </c>
      <c r="FP65" s="2">
        <f t="shared" si="201"/>
        <v>2.0702354792941972E-2</v>
      </c>
      <c r="FQ65" s="2">
        <f t="shared" si="201"/>
        <v>2.252122256089473E-2</v>
      </c>
      <c r="FR65" s="2">
        <f t="shared" si="201"/>
        <v>2.214214881887009E-2</v>
      </c>
      <c r="FS65" s="2">
        <f t="shared" si="201"/>
        <v>2.412736075015183E-2</v>
      </c>
      <c r="FT65" s="2">
        <f t="shared" si="201"/>
        <v>3.5949726859558682E-2</v>
      </c>
      <c r="FU65" s="2">
        <f t="shared" si="201"/>
        <v>4.8341203797094071E-2</v>
      </c>
      <c r="FW65" s="2">
        <f t="shared" si="90"/>
        <v>8.5882991779804805E-11</v>
      </c>
      <c r="FX65" s="2">
        <f t="shared" si="142"/>
        <v>1.5037515012655404E-10</v>
      </c>
      <c r="FY65" s="2">
        <f t="shared" si="143"/>
        <v>1.5844999502099525E-10</v>
      </c>
      <c r="FZ65" s="2">
        <f t="shared" si="144"/>
        <v>1.6414458509243264E-10</v>
      </c>
      <c r="GA65" s="2">
        <f t="shared" si="145"/>
        <v>1.5766052781264395E-10</v>
      </c>
      <c r="GB65" s="2">
        <f t="shared" si="146"/>
        <v>1.5005911798502813E-10</v>
      </c>
      <c r="GC65" s="2">
        <f t="shared" si="147"/>
        <v>2.4776909108450889E-10</v>
      </c>
      <c r="GD65" s="2">
        <f t="shared" si="148"/>
        <v>2.3127052920480708E-10</v>
      </c>
      <c r="GE65" s="2">
        <f t="shared" si="149"/>
        <v>2.2054766356314513E-10</v>
      </c>
      <c r="GF65" s="2">
        <f t="shared" si="150"/>
        <v>2.1636200919358945E-10</v>
      </c>
      <c r="GG65" s="2">
        <f t="shared" si="151"/>
        <v>1.8939572920228691E-10</v>
      </c>
      <c r="GH65" s="2">
        <f t="shared" si="152"/>
        <v>1.4238338383476074E-10</v>
      </c>
      <c r="GI65" s="2">
        <f t="shared" si="153"/>
        <v>7.3211619901762767E-10</v>
      </c>
      <c r="GJ65" s="2">
        <f t="shared" si="154"/>
        <v>3.5813481359974135E-9</v>
      </c>
      <c r="GK65" s="2">
        <f t="shared" si="155"/>
        <v>1.330876928965236E-8</v>
      </c>
      <c r="GM65" s="107">
        <f t="shared" si="91"/>
        <v>2.5660512270295848E-2</v>
      </c>
      <c r="GN65" s="107">
        <f t="shared" si="156"/>
        <v>2.172793106624115E-2</v>
      </c>
      <c r="GO65" s="107">
        <f t="shared" si="157"/>
        <v>2.0260988821439067E-2</v>
      </c>
      <c r="GP65" s="107">
        <f t="shared" si="158"/>
        <v>1.1254482275862629E-2</v>
      </c>
      <c r="GQ65" s="107">
        <f t="shared" si="159"/>
        <v>1.0917979005249554E-2</v>
      </c>
      <c r="GR65" s="107">
        <f t="shared" si="160"/>
        <v>1.3873990233215745E-2</v>
      </c>
      <c r="GS65" s="107">
        <f t="shared" si="161"/>
        <v>1.1332611216768314E-2</v>
      </c>
      <c r="GT65" s="107">
        <f t="shared" si="162"/>
        <v>1.1571955867289745E-2</v>
      </c>
      <c r="GU65" s="107">
        <f t="shared" si="163"/>
        <v>7.4538207780071837E-3</v>
      </c>
      <c r="GV65" s="107">
        <f t="shared" si="164"/>
        <v>6.4693372459117514E-3</v>
      </c>
      <c r="GW65" s="107">
        <f t="shared" si="165"/>
        <v>7.5346690910690376E-3</v>
      </c>
      <c r="GX65" s="107">
        <f t="shared" si="166"/>
        <v>1.1986462014987336E-2</v>
      </c>
      <c r="GY65" s="107">
        <f t="shared" si="167"/>
        <v>8.5327783770258962E-3</v>
      </c>
      <c r="GZ65" s="107">
        <f t="shared" si="168"/>
        <v>1.0135425042567991E-2</v>
      </c>
      <c r="HA65" s="107">
        <f t="shared" si="169"/>
        <v>3.6262985014733472E-3</v>
      </c>
      <c r="HC65" s="107">
        <f t="shared" si="123"/>
        <v>5.1889731343716938E-8</v>
      </c>
      <c r="HD65" s="107">
        <f t="shared" si="170"/>
        <v>1.4213560515193372E-8</v>
      </c>
      <c r="HE65" s="107">
        <f t="shared" si="171"/>
        <v>8.3132515287642004E-9</v>
      </c>
      <c r="HF65" s="107">
        <f t="shared" si="172"/>
        <v>3.8221728692885103E-10</v>
      </c>
      <c r="HG65" s="107">
        <f t="shared" si="173"/>
        <v>2.7346487086538487E-10</v>
      </c>
      <c r="HH65" s="107">
        <f t="shared" si="174"/>
        <v>6.9703358930374738E-10</v>
      </c>
      <c r="HI65" s="107">
        <f t="shared" si="175"/>
        <v>3.6386173849436189E-10</v>
      </c>
      <c r="HJ65" s="107">
        <f t="shared" si="176"/>
        <v>6.9630757784146684E-10</v>
      </c>
      <c r="HK65" s="107">
        <f t="shared" si="177"/>
        <v>1.2785414886683528E-10</v>
      </c>
      <c r="HL65" s="107">
        <f t="shared" si="178"/>
        <v>3.1238980283046051E-11</v>
      </c>
      <c r="HM65" s="107">
        <f t="shared" si="179"/>
        <v>3.1391578226935341E-11</v>
      </c>
      <c r="HN65" s="107">
        <f t="shared" si="180"/>
        <v>2.5728859530187946E-10</v>
      </c>
      <c r="HO65" s="107">
        <f t="shared" si="181"/>
        <v>1.2987217786375828E-10</v>
      </c>
      <c r="HP65" s="107">
        <f t="shared" si="182"/>
        <v>1.4703392850534873E-10</v>
      </c>
      <c r="HQ65" s="107">
        <f t="shared" si="183"/>
        <v>6.0442169282552432E-13</v>
      </c>
      <c r="HS65" s="107">
        <f t="shared" si="92"/>
        <v>8.6334006288662067E-38</v>
      </c>
      <c r="HT65" s="107">
        <f t="shared" si="184"/>
        <v>3.0039251033320888E-41</v>
      </c>
      <c r="HU65" s="107">
        <f t="shared" si="185"/>
        <v>1.1167052974545299E-42</v>
      </c>
      <c r="HV65" s="107">
        <f t="shared" si="186"/>
        <v>2.3229625302805183E-50</v>
      </c>
      <c r="HW65" s="107">
        <f t="shared" si="187"/>
        <v>2.1918326884773883E-51</v>
      </c>
      <c r="HX65" s="107">
        <f t="shared" si="188"/>
        <v>1.7288824384763911E-49</v>
      </c>
      <c r="HY65" s="107">
        <f t="shared" si="189"/>
        <v>8.0284406962940183E-51</v>
      </c>
      <c r="HZ65" s="107">
        <f t="shared" si="190"/>
        <v>5.7785583189763727E-49</v>
      </c>
      <c r="IA65" s="107">
        <f t="shared" si="191"/>
        <v>1.1938103453716817E-52</v>
      </c>
      <c r="IB65" s="107">
        <f t="shared" si="192"/>
        <v>2.3859069879007263E-56</v>
      </c>
      <c r="IC65" s="107">
        <f t="shared" si="193"/>
        <v>3.5482021028710751E-57</v>
      </c>
      <c r="ID65" s="107">
        <f t="shared" si="194"/>
        <v>6.2430779140413373E-52</v>
      </c>
      <c r="IE65" s="107">
        <f t="shared" si="195"/>
        <v>4.9723743810461449E-52</v>
      </c>
      <c r="IF65" s="107">
        <f t="shared" si="196"/>
        <v>5.6558857537407169E-53</v>
      </c>
      <c r="IG65" s="107">
        <f t="shared" si="197"/>
        <v>3.8134002642543533E-35</v>
      </c>
      <c r="II65" s="107">
        <f t="shared" si="93"/>
        <v>5.8311729250449374E-85</v>
      </c>
      <c r="IJ65" s="107">
        <f t="shared" si="94"/>
        <v>3.3885922060223747E-93</v>
      </c>
      <c r="IK65" s="107">
        <f t="shared" si="95"/>
        <v>1.3393653200374565E-96</v>
      </c>
      <c r="IL65" s="107">
        <f t="shared" si="96"/>
        <v>3.0146895927296856E-115</v>
      </c>
      <c r="IM65" s="107">
        <f t="shared" si="97"/>
        <v>7.4153912160348937E-118</v>
      </c>
      <c r="IN65" s="107">
        <f t="shared" si="98"/>
        <v>1.200998933788743E-113</v>
      </c>
      <c r="IO65" s="107">
        <f t="shared" si="99"/>
        <v>6.3758736586840173E-117</v>
      </c>
      <c r="IP65" s="107">
        <f t="shared" si="100"/>
        <v>9.8530326417609281E-113</v>
      </c>
      <c r="IQ65" s="107">
        <f t="shared" si="101"/>
        <v>1.7165947368192982E-121</v>
      </c>
      <c r="IR65" s="107">
        <f t="shared" si="102"/>
        <v>7.1374857544839045E-130</v>
      </c>
      <c r="IS65" s="107">
        <f t="shared" si="103"/>
        <v>2.205010867006613E-132</v>
      </c>
      <c r="IT65" s="107">
        <f t="shared" si="104"/>
        <v>3.8689808271757263E-119</v>
      </c>
      <c r="IU65" s="107">
        <f t="shared" si="105"/>
        <v>8.2711644848445849E-118</v>
      </c>
      <c r="IV65" s="107">
        <f t="shared" si="106"/>
        <v>1.0400661456735579E-121</v>
      </c>
      <c r="IW65" s="107">
        <f t="shared" si="107"/>
        <v>1.6399257188974788E-123</v>
      </c>
      <c r="IY65" s="107">
        <f t="shared" si="108"/>
        <v>2.5660564160027193E-2</v>
      </c>
      <c r="IZ65" s="107">
        <f t="shared" si="109"/>
        <v>2.1727945279801666E-2</v>
      </c>
      <c r="JA65" s="107">
        <f t="shared" si="110"/>
        <v>2.0260997134690595E-2</v>
      </c>
      <c r="JB65" s="107">
        <f t="shared" si="111"/>
        <v>1.1254482658079917E-2</v>
      </c>
      <c r="JC65" s="107">
        <f t="shared" si="112"/>
        <v>1.0917979278714424E-2</v>
      </c>
      <c r="JD65" s="107">
        <f t="shared" si="113"/>
        <v>1.3873990930249333E-2</v>
      </c>
      <c r="JE65" s="107">
        <f t="shared" si="114"/>
        <v>1.1332611580630054E-2</v>
      </c>
      <c r="JF65" s="107">
        <f t="shared" si="115"/>
        <v>1.1571956563597323E-2</v>
      </c>
      <c r="JG65" s="107">
        <f t="shared" si="116"/>
        <v>7.4538209058613329E-3</v>
      </c>
      <c r="JH65" s="107">
        <f t="shared" si="117"/>
        <v>6.4693372771507315E-3</v>
      </c>
      <c r="JI65" s="107">
        <f t="shared" si="118"/>
        <v>7.5346691224606162E-3</v>
      </c>
      <c r="JJ65" s="107">
        <f t="shared" si="119"/>
        <v>1.1986462272275931E-2</v>
      </c>
      <c r="JK65" s="107">
        <f t="shared" si="120"/>
        <v>8.5327785068980734E-3</v>
      </c>
      <c r="JL65" s="107">
        <f t="shared" si="121"/>
        <v>1.0135425189601919E-2</v>
      </c>
      <c r="JM65" s="107">
        <f t="shared" si="122"/>
        <v>3.6262985020777691E-3</v>
      </c>
    </row>
    <row r="66" spans="2:273" x14ac:dyDescent="0.25">
      <c r="B66" s="2">
        <v>38</v>
      </c>
      <c r="C66" s="37">
        <v>84.343999999999994</v>
      </c>
      <c r="D66" s="37">
        <v>86.903000000000006</v>
      </c>
      <c r="E66" s="37">
        <v>87.918000000000006</v>
      </c>
      <c r="F66" s="37">
        <v>81.23</v>
      </c>
      <c r="G66" s="37">
        <v>85.606999999999999</v>
      </c>
      <c r="H66" s="37">
        <v>90.45</v>
      </c>
      <c r="I66" s="37">
        <v>87.9</v>
      </c>
      <c r="J66" s="37">
        <v>83.816999999999993</v>
      </c>
      <c r="K66" s="37">
        <v>76.602999999999994</v>
      </c>
      <c r="L66" s="37">
        <v>75.338999999999999</v>
      </c>
      <c r="M66" s="37">
        <v>77.846999999999994</v>
      </c>
      <c r="N66" s="37">
        <v>82.373000000000005</v>
      </c>
      <c r="O66" s="37">
        <v>85.948999999999998</v>
      </c>
      <c r="P66" s="37">
        <v>78.406999999999996</v>
      </c>
      <c r="Q66" s="37">
        <v>74.295000000000002</v>
      </c>
      <c r="S66" s="4">
        <f>AY66 + (C$3 * _xlfn.NORM.DIST($B66, C$7, ABS(C$11), FALSE) * _xlfn.NORM.DIST(($B66 - C$7)*C$15, 0, ABS(C$11), TRUE) * 2)
               + (C$4 * _xlfn.NORM.DIST($B66, C$8, ABS(C$12), FALSE) * _xlfn.NORM.DIST(($B66 - C$8)*C$16, 0, ABS(C$12), TRUE) * 2)
               + (C$5 * _xlfn.NORM.DIST($B66, C$9, ABS(C$13), FALSE) * _xlfn.NORM.DIST(($B66 - C$9)*C$17, 0, ABS(C$13), TRUE) * 2)
               + (C$6 * _xlfn.NORM.DIST($B66, C$10, ABS(C$14), FALSE) * _xlfn.NORM.DIST(($B66 - C$10)*C$18, 0, ABS(C$14), TRUE) * 2)</f>
        <v>94.761133459946478</v>
      </c>
      <c r="T66" s="4">
        <f>AZ66 + (D$3 * _xlfn.NORM.DIST($B66, D$7, ABS(D$11), FALSE) * _xlfn.NORM.DIST(($B66 - D$7)*D$15, 0, ABS(D$11), TRUE) * 2)
               + (D$4 * _xlfn.NORM.DIST($B66, D$8, ABS(D$12), FALSE) * _xlfn.NORM.DIST(($B66 - D$8)*D$16, 0, ABS(D$12), TRUE) * 2)
               + (D$5 * _xlfn.NORM.DIST($B66, D$9, ABS(D$13), FALSE) * _xlfn.NORM.DIST(($B66 - D$9)*D$17, 0, ABS(D$13), TRUE) * 2)
               + (D$6 * _xlfn.NORM.DIST($B66, D$10, ABS(D$14), FALSE) * _xlfn.NORM.DIST(($B66 - D$10)*D$18, 0, ABS(D$14), TRUE) * 2)</f>
        <v>94.872272229216506</v>
      </c>
      <c r="U66" s="4">
        <f>BA66 + (E$3 * _xlfn.NORM.DIST($B66, E$7, ABS(E$11), FALSE) * _xlfn.NORM.DIST(($B66 - E$7)*E$15, 0, ABS(E$11), TRUE) * 2)
               + (E$4 * _xlfn.NORM.DIST($B66, E$8, ABS(E$12), FALSE) * _xlfn.NORM.DIST(($B66 - E$8)*E$16, 0, ABS(E$12), TRUE) * 2)
               + (E$5 * _xlfn.NORM.DIST($B66, E$9, ABS(E$13), FALSE) * _xlfn.NORM.DIST(($B66 - E$9)*E$17, 0, ABS(E$13), TRUE) * 2)
               + (E$6 * _xlfn.NORM.DIST($B66, E$10, ABS(E$14), FALSE) * _xlfn.NORM.DIST(($B66 - E$10)*E$18, 0, ABS(E$14), TRUE) * 2)</f>
        <v>95.956308159086319</v>
      </c>
      <c r="V66" s="4">
        <f>BB66 + (F$3 * _xlfn.NORM.DIST($B66, F$7, ABS(F$11), FALSE) * _xlfn.NORM.DIST(($B66 - F$7)*F$15, 0, ABS(F$11), TRUE) * 2)
               + (F$4 * _xlfn.NORM.DIST($B66, F$8, ABS(F$12), FALSE) * _xlfn.NORM.DIST(($B66 - F$8)*F$16, 0, ABS(F$12), TRUE) * 2)
               + (F$5 * _xlfn.NORM.DIST($B66, F$9, ABS(F$13), FALSE) * _xlfn.NORM.DIST(($B66 - F$9)*F$17, 0, ABS(F$13), TRUE) * 2)
               + (F$6 * _xlfn.NORM.DIST($B66, F$10, ABS(F$14), FALSE) * _xlfn.NORM.DIST(($B66 - F$10)*F$18, 0, ABS(F$14), TRUE) * 2)</f>
        <v>84.886195884266442</v>
      </c>
      <c r="W66" s="4">
        <f>BC66 + (G$3 * _xlfn.NORM.DIST($B66, G$7, ABS(G$11), FALSE) * _xlfn.NORM.DIST(($B66 - G$7)*G$15, 0, ABS(G$11), TRUE) * 2)
               + (G$4 * _xlfn.NORM.DIST($B66, G$8, ABS(G$12), FALSE) * _xlfn.NORM.DIST(($B66 - G$8)*G$16, 0, ABS(G$12), TRUE) * 2)
               + (G$5 * _xlfn.NORM.DIST($B66, G$9, ABS(G$13), FALSE) * _xlfn.NORM.DIST(($B66 - G$9)*G$17, 0, ABS(G$13), TRUE) * 2)
               + (G$6 * _xlfn.NORM.DIST($B66, G$10, ABS(G$14), FALSE) * _xlfn.NORM.DIST(($B66 - G$10)*G$18, 0, ABS(G$14), TRUE) * 2)</f>
        <v>90.31384676480134</v>
      </c>
      <c r="X66" s="4">
        <f>BD66 + (H$3 * _xlfn.NORM.DIST($B66, H$7, ABS(H$11), FALSE) * _xlfn.NORM.DIST(($B66 - H$7)*H$15, 0, ABS(H$11), TRUE) * 2)
               + (H$4 * _xlfn.NORM.DIST($B66, H$8, ABS(H$12), FALSE) * _xlfn.NORM.DIST(($B66 - H$8)*H$16, 0, ABS(H$12), TRUE) * 2)
               + (H$5 * _xlfn.NORM.DIST($B66, H$9, ABS(H$13), FALSE) * _xlfn.NORM.DIST(($B66 - H$9)*H$17, 0, ABS(H$13), TRUE) * 2)
               + (H$6 * _xlfn.NORM.DIST($B66, H$10, ABS(H$14), FALSE) * _xlfn.NORM.DIST(($B66 - H$10)*H$18, 0, ABS(H$14), TRUE) * 2)</f>
        <v>95.713135471642417</v>
      </c>
      <c r="Y66" s="4">
        <f>BE66 + (I$3 * _xlfn.NORM.DIST($B66, I$7, ABS(I$11), FALSE) * _xlfn.NORM.DIST(($B66 - I$7)*I$15, 0, ABS(I$11), TRUE) * 2)
               + (I$4 * _xlfn.NORM.DIST($B66, I$8, ABS(I$12), FALSE) * _xlfn.NORM.DIST(($B66 - I$8)*I$16, 0, ABS(I$12), TRUE) * 2)
               + (I$5 * _xlfn.NORM.DIST($B66, I$9, ABS(I$13), FALSE) * _xlfn.NORM.DIST(($B66 - I$9)*I$17, 0, ABS(I$13), TRUE) * 2)
               + (I$6 * _xlfn.NORM.DIST($B66, I$10, ABS(I$14), FALSE) * _xlfn.NORM.DIST(($B66 - I$10)*I$18, 0, ABS(I$14), TRUE) * 2)</f>
        <v>91.261528933501566</v>
      </c>
      <c r="Z66" s="4">
        <f>BF66 + (J$3 * _xlfn.NORM.DIST($B66, J$7, ABS(J$11), FALSE) * _xlfn.NORM.DIST(($B66 - J$7)*J$15, 0, ABS(J$11), TRUE) * 2)
               + (J$4 * _xlfn.NORM.DIST($B66, J$8, ABS(J$12), FALSE) * _xlfn.NORM.DIST(($B66 - J$8)*J$16, 0, ABS(J$12), TRUE) * 2)
               + (J$5 * _xlfn.NORM.DIST($B66, J$9, ABS(J$13), FALSE) * _xlfn.NORM.DIST(($B66 - J$9)*J$17, 0, ABS(J$13), TRUE) * 2)
               + (J$6 * _xlfn.NORM.DIST($B66, J$10, ABS(J$14), FALSE) * _xlfn.NORM.DIST(($B66 - J$10)*J$18, 0, ABS(J$14), TRUE) * 2)</f>
        <v>90.318500773085461</v>
      </c>
      <c r="AA66" s="4">
        <f>BG66 + (K$3 * _xlfn.NORM.DIST($B66, K$7, ABS(K$11), FALSE) * _xlfn.NORM.DIST(($B66 - K$7)*K$15, 0, ABS(K$11), TRUE) * 2)
               + (K$4 * _xlfn.NORM.DIST($B66, K$8, ABS(K$12), FALSE) * _xlfn.NORM.DIST(($B66 - K$8)*K$16, 0, ABS(K$12), TRUE) * 2)
               + (K$5 * _xlfn.NORM.DIST($B66, K$9, ABS(K$13), FALSE) * _xlfn.NORM.DIST(($B66 - K$9)*K$17, 0, ABS(K$13), TRUE) * 2)
               + (K$6 * _xlfn.NORM.DIST($B66, K$10, ABS(K$14), FALSE) * _xlfn.NORM.DIST(($B66 - K$10)*K$18, 0, ABS(K$14), TRUE) * 2)</f>
        <v>80.724275641729605</v>
      </c>
      <c r="AB66" s="4">
        <f>BH66 + (L$3 * _xlfn.NORM.DIST($B66, L$7, ABS(L$11), FALSE) * _xlfn.NORM.DIST(($B66 - L$7)*L$15, 0, ABS(L$11), TRUE) * 2)
               + (L$4 * _xlfn.NORM.DIST($B66, L$8, ABS(L$12), FALSE) * _xlfn.NORM.DIST(($B66 - L$8)*L$16, 0, ABS(L$12), TRUE) * 2)
               + (L$5 * _xlfn.NORM.DIST($B66, L$9, ABS(L$13), FALSE) * _xlfn.NORM.DIST(($B66 - L$9)*L$17, 0, ABS(L$13), TRUE) * 2)
               + (L$6 * _xlfn.NORM.DIST($B66, L$10, ABS(L$14), FALSE) * _xlfn.NORM.DIST(($B66 - L$10)*L$18, 0, ABS(L$14), TRUE) * 2)</f>
        <v>79.204339895377444</v>
      </c>
      <c r="AC66" s="4">
        <f>BI66 + (M$3 * _xlfn.NORM.DIST($B66, M$7, ABS(M$11), FALSE) * _xlfn.NORM.DIST(($B66 - M$7)*M$15, 0, ABS(M$11), TRUE) * 2)
               + (M$4 * _xlfn.NORM.DIST($B66, M$8, ABS(M$12), FALSE) * _xlfn.NORM.DIST(($B66 - M$8)*M$16, 0, ABS(M$12), TRUE) * 2)
               + (M$5 * _xlfn.NORM.DIST($B66, M$9, ABS(M$13), FALSE) * _xlfn.NORM.DIST(($B66 - M$9)*M$17, 0, ABS(M$13), TRUE) * 2)
               + (M$6 * _xlfn.NORM.DIST($B66, M$10, ABS(M$14), FALSE) * _xlfn.NORM.DIST(($B66 - M$10)*M$18, 0, ABS(M$14), TRUE) * 2)</f>
        <v>81.283325224358279</v>
      </c>
      <c r="AD66" s="4">
        <f>BJ66 + (N$3 * _xlfn.NORM.DIST($B66, N$7, ABS(N$11), FALSE) * _xlfn.NORM.DIST(($B66 - N$7)*N$15, 0, ABS(N$11), TRUE) * 2)
               + (N$4 * _xlfn.NORM.DIST($B66, N$8, ABS(N$12), FALSE) * _xlfn.NORM.DIST(($B66 - N$8)*N$16, 0, ABS(N$12), TRUE) * 2)
               + (N$5 * _xlfn.NORM.DIST($B66, N$9, ABS(N$13), FALSE) * _xlfn.NORM.DIST(($B66 - N$9)*N$17, 0, ABS(N$13), TRUE) * 2)
               + (N$6 * _xlfn.NORM.DIST($B66, N$10, ABS(N$14), FALSE) * _xlfn.NORM.DIST(($B66 - N$10)*N$18, 0, ABS(N$14), TRUE) * 2)</f>
        <v>88.922446490435092</v>
      </c>
      <c r="AE66" s="4">
        <f>BK66 + (O$3 * _xlfn.NORM.DIST($B66, O$7, ABS(O$11), FALSE) * _xlfn.NORM.DIST(($B66 - O$7)*O$15, 0, ABS(O$11), TRUE) * 2)
               + (O$4 * _xlfn.NORM.DIST($B66, O$8, ABS(O$12), FALSE) * _xlfn.NORM.DIST(($B66 - O$8)*O$16, 0, ABS(O$12), TRUE) * 2)
               + (O$5 * _xlfn.NORM.DIST($B66, O$9, ABS(O$13), FALSE) * _xlfn.NORM.DIST(($B66 - O$9)*O$17, 0, ABS(O$13), TRUE) * 2)
               + (O$6 * _xlfn.NORM.DIST($B66, O$10, ABS(O$14), FALSE) * _xlfn.NORM.DIST(($B66 - O$10)*O$18, 0, ABS(O$14), TRUE) * 2)</f>
        <v>91.721140405430546</v>
      </c>
      <c r="AF66" s="4">
        <f t="shared" si="10"/>
        <v>83.051717669121487</v>
      </c>
      <c r="AG66" s="4">
        <f t="shared" si="11"/>
        <v>74.146606287627151</v>
      </c>
      <c r="AI66" s="4">
        <f>IF(OR($B66 &lt; C$231, $B66 &gt; C$234), 0, C66-S66)</f>
        <v>-10.417133459946484</v>
      </c>
      <c r="AJ66" s="4">
        <f>IF(OR($B66 &lt; D$231, $B66 &gt; D$234), 0, D66-T66)</f>
        <v>-7.9692722292165001</v>
      </c>
      <c r="AK66" s="4">
        <f>IF(OR($B66 &lt; E$231, $B66 &gt; E$234), 0, E66-U66)</f>
        <v>-8.0383081590863128</v>
      </c>
      <c r="AL66" s="4">
        <f>IF(OR($B66 &lt; F$231, $B66 &gt; F$234), 0, F66-V66)</f>
        <v>-3.6561958842664382</v>
      </c>
      <c r="AM66" s="4">
        <f>IF(OR($B66 &lt; G$231, $B66 &gt; G$234), 0, G66-W66)</f>
        <v>-4.706846764801341</v>
      </c>
      <c r="AN66" s="4">
        <f>IF(OR($B66 &lt; H$231, $B66 &gt; H$234), 0, H66-X66)</f>
        <v>-5.2631354716424141</v>
      </c>
      <c r="AO66" s="4">
        <f>IF(OR($B66 &lt; I$231, $B66 &gt; I$234), 0, I66-Y66)</f>
        <v>-3.3615289335015603</v>
      </c>
      <c r="AP66" s="4">
        <f>IF(OR($B66 &lt; J$231, $B66 &gt; J$234), 0, J66-Z66)</f>
        <v>-6.5015007730854677</v>
      </c>
      <c r="AQ66" s="4">
        <f>IF(OR($B66 &lt; K$231, $B66 &gt; K$234), 0, K66-AA66)</f>
        <v>-4.1212756417296106</v>
      </c>
      <c r="AR66" s="4">
        <f>IF(OR($B66 &lt; L$231, $B66 &gt; L$234), 0, L66-AB66)</f>
        <v>-3.8653398953774456</v>
      </c>
      <c r="AS66" s="4">
        <f>IF(OR($B66 &lt; M$231, $B66 &gt; M$234), 0, M66-AC66)</f>
        <v>-3.4363252243582849</v>
      </c>
      <c r="AT66" s="4">
        <f>IF(OR($B66 &lt; N$231, $B66 &gt; N$234), 0, N66-AD66)</f>
        <v>-6.5494464904350878</v>
      </c>
      <c r="AU66" s="4">
        <f>IF(OR($B66 &lt; O$231, $B66 &gt; O$234), 0, O66-AE66)</f>
        <v>-5.7721404054305481</v>
      </c>
      <c r="AV66" s="4">
        <f t="shared" si="198"/>
        <v>-4.6447176691214906</v>
      </c>
      <c r="AW66" s="4">
        <f t="shared" si="198"/>
        <v>0.14839371237285093</v>
      </c>
      <c r="AY66" s="2">
        <f t="shared" si="44"/>
        <v>71.072617032123304</v>
      </c>
      <c r="AZ66" s="2">
        <f t="shared" si="125"/>
        <v>74.02492985518326</v>
      </c>
      <c r="BA66" s="2">
        <f t="shared" si="126"/>
        <v>75.637170905635514</v>
      </c>
      <c r="BB66" s="2">
        <f t="shared" si="127"/>
        <v>72.379852191394008</v>
      </c>
      <c r="BC66" s="2">
        <f t="shared" si="128"/>
        <v>78.416199510434708</v>
      </c>
      <c r="BD66" s="2">
        <f t="shared" si="129"/>
        <v>81.539538989392426</v>
      </c>
      <c r="BE66" s="2">
        <f t="shared" si="130"/>
        <v>78.592390492036955</v>
      </c>
      <c r="BF66" s="2">
        <f t="shared" si="131"/>
        <v>77.346183576587336</v>
      </c>
      <c r="BG66" s="2">
        <f t="shared" si="132"/>
        <v>71.371781531061998</v>
      </c>
      <c r="BH66" s="2">
        <f t="shared" si="133"/>
        <v>70.739890821247386</v>
      </c>
      <c r="BI66" s="2">
        <f t="shared" si="134"/>
        <v>71.674400828642931</v>
      </c>
      <c r="BJ66" s="2">
        <f t="shared" si="135"/>
        <v>74.799094081752514</v>
      </c>
      <c r="BK66" s="2">
        <f t="shared" si="136"/>
        <v>82.031845253400206</v>
      </c>
      <c r="BL66" s="2">
        <f t="shared" si="137"/>
        <v>72.175207400862831</v>
      </c>
      <c r="BM66" s="2">
        <f t="shared" si="138"/>
        <v>70.24889443557376</v>
      </c>
      <c r="BO66" s="2" t="str">
        <f t="shared" si="45"/>
        <v/>
      </c>
      <c r="BP66" s="2" t="str">
        <f t="shared" si="46"/>
        <v/>
      </c>
      <c r="BQ66" s="2" t="str">
        <f t="shared" si="47"/>
        <v/>
      </c>
      <c r="BR66" s="2" t="str">
        <f t="shared" si="48"/>
        <v/>
      </c>
      <c r="BS66" s="2" t="str">
        <f t="shared" si="49"/>
        <v/>
      </c>
      <c r="BT66" s="2" t="str">
        <f t="shared" si="50"/>
        <v/>
      </c>
      <c r="BU66" s="2" t="str">
        <f t="shared" si="51"/>
        <v/>
      </c>
      <c r="BV66" s="2" t="str">
        <f t="shared" si="52"/>
        <v/>
      </c>
      <c r="BW66" s="2" t="str">
        <f t="shared" si="53"/>
        <v/>
      </c>
      <c r="BX66" s="2" t="str">
        <f t="shared" si="54"/>
        <v/>
      </c>
      <c r="BY66" s="2" t="str">
        <f t="shared" si="55"/>
        <v/>
      </c>
      <c r="BZ66" s="2" t="str">
        <f t="shared" si="56"/>
        <v/>
      </c>
      <c r="CA66" s="2" t="str">
        <f t="shared" si="57"/>
        <v/>
      </c>
      <c r="CB66" s="2" t="str">
        <f t="shared" si="58"/>
        <v/>
      </c>
      <c r="CC66" s="2" t="str">
        <f t="shared" si="59"/>
        <v/>
      </c>
      <c r="CE66" s="2" t="str">
        <f t="shared" si="60"/>
        <v/>
      </c>
      <c r="CF66" s="2" t="str">
        <f t="shared" si="61"/>
        <v/>
      </c>
      <c r="CG66" s="2" t="str">
        <f t="shared" si="62"/>
        <v/>
      </c>
      <c r="CH66" s="2" t="str">
        <f t="shared" si="63"/>
        <v/>
      </c>
      <c r="CI66" s="2" t="str">
        <f t="shared" si="64"/>
        <v/>
      </c>
      <c r="CJ66" s="2" t="str">
        <f t="shared" si="65"/>
        <v/>
      </c>
      <c r="CK66" s="2" t="str">
        <f t="shared" si="66"/>
        <v/>
      </c>
      <c r="CL66" s="2" t="str">
        <f t="shared" si="67"/>
        <v/>
      </c>
      <c r="CM66" s="2" t="str">
        <f t="shared" si="68"/>
        <v/>
      </c>
      <c r="CN66" s="2" t="str">
        <f t="shared" si="69"/>
        <v/>
      </c>
      <c r="CO66" s="2" t="str">
        <f t="shared" si="70"/>
        <v/>
      </c>
      <c r="CP66" s="2" t="str">
        <f t="shared" si="71"/>
        <v/>
      </c>
      <c r="CQ66" s="2" t="str">
        <f t="shared" si="72"/>
        <v/>
      </c>
      <c r="CR66" s="2" t="str">
        <f t="shared" si="73"/>
        <v/>
      </c>
      <c r="CS66" s="2" t="str">
        <f t="shared" si="74"/>
        <v/>
      </c>
      <c r="CU66" s="2" t="str">
        <f t="shared" si="75"/>
        <v/>
      </c>
      <c r="CV66" s="2" t="str">
        <f t="shared" si="76"/>
        <v/>
      </c>
      <c r="CW66" s="2" t="str">
        <f t="shared" si="77"/>
        <v/>
      </c>
      <c r="CX66" s="2" t="str">
        <f t="shared" si="78"/>
        <v/>
      </c>
      <c r="CY66" s="2" t="str">
        <f t="shared" si="79"/>
        <v/>
      </c>
      <c r="CZ66" s="2" t="str">
        <f t="shared" si="80"/>
        <v/>
      </c>
      <c r="DA66" s="2" t="str">
        <f t="shared" si="81"/>
        <v/>
      </c>
      <c r="DB66" s="2" t="str">
        <f t="shared" si="82"/>
        <v/>
      </c>
      <c r="DC66" s="2" t="str">
        <f t="shared" si="83"/>
        <v/>
      </c>
      <c r="DD66" s="2" t="str">
        <f t="shared" si="84"/>
        <v/>
      </c>
      <c r="DE66" s="2" t="str">
        <f t="shared" si="85"/>
        <v/>
      </c>
      <c r="DF66" s="2" t="str">
        <f t="shared" si="86"/>
        <v/>
      </c>
      <c r="DG66" s="2" t="str">
        <f t="shared" si="87"/>
        <v/>
      </c>
      <c r="DH66" s="2" t="str">
        <f t="shared" si="88"/>
        <v/>
      </c>
      <c r="DI66" s="2" t="str">
        <f t="shared" si="89"/>
        <v/>
      </c>
      <c r="DK66" s="2">
        <f t="shared" si="17"/>
        <v>71.297722983870969</v>
      </c>
      <c r="DL66" s="2">
        <f t="shared" si="199"/>
        <v>74.278987903225811</v>
      </c>
      <c r="DM66" s="2">
        <f t="shared" si="199"/>
        <v>75.838633980938411</v>
      </c>
      <c r="DN66" s="2">
        <f t="shared" si="199"/>
        <v>72.6526241087344</v>
      </c>
      <c r="DO66" s="2">
        <f t="shared" si="199"/>
        <v>78.594440249266853</v>
      </c>
      <c r="DP66" s="2">
        <f t="shared" si="199"/>
        <v>81.572124108734428</v>
      </c>
      <c r="DQ66" s="2">
        <f t="shared" si="199"/>
        <v>78.620833944281515</v>
      </c>
      <c r="DR66" s="2">
        <f t="shared" si="199"/>
        <v>77.474211675579312</v>
      </c>
      <c r="DS66" s="2">
        <f t="shared" si="199"/>
        <v>71.560581451612904</v>
      </c>
      <c r="DT66" s="2">
        <f t="shared" si="199"/>
        <v>70.939686911383006</v>
      </c>
      <c r="DU66" s="2">
        <f t="shared" si="199"/>
        <v>71.897444716351501</v>
      </c>
      <c r="DV66" s="2">
        <f t="shared" si="199"/>
        <v>74.991342558651027</v>
      </c>
      <c r="DW66" s="2">
        <f t="shared" si="199"/>
        <v>82.190859959893032</v>
      </c>
      <c r="DX66" s="2">
        <f t="shared" si="199"/>
        <v>72.282234514260267</v>
      </c>
      <c r="DY66" s="2">
        <f t="shared" si="199"/>
        <v>70.298732348111656</v>
      </c>
      <c r="EA66" s="2">
        <f t="shared" si="19"/>
        <v>60.434596481107583</v>
      </c>
      <c r="EB66" s="2">
        <f t="shared" si="20"/>
        <v>63.937616859975378</v>
      </c>
      <c r="EC66" s="2">
        <f t="shared" si="21"/>
        <v>67.919204807692282</v>
      </c>
      <c r="ED66" s="2">
        <f t="shared" si="22"/>
        <v>62.075054901736749</v>
      </c>
      <c r="EE66" s="2">
        <f t="shared" si="23"/>
        <v>71.82168538619743</v>
      </c>
      <c r="EF66" s="2">
        <f t="shared" si="24"/>
        <v>80.393176331124295</v>
      </c>
      <c r="EG66" s="2">
        <f t="shared" si="25"/>
        <v>77.621951814352229</v>
      </c>
      <c r="EH66" s="2">
        <f t="shared" si="26"/>
        <v>72.655552509053294</v>
      </c>
      <c r="EI66" s="2">
        <f t="shared" si="27"/>
        <v>63.835186534624185</v>
      </c>
      <c r="EJ66" s="2">
        <f t="shared" si="28"/>
        <v>63.232622322281358</v>
      </c>
      <c r="EK66" s="2">
        <f t="shared" si="29"/>
        <v>63.984766270978284</v>
      </c>
      <c r="EL66" s="2">
        <f t="shared" si="30"/>
        <v>68.055073777530211</v>
      </c>
      <c r="EM66" s="2">
        <f t="shared" si="31"/>
        <v>76.814957181647259</v>
      </c>
      <c r="EN66" s="2">
        <f t="shared" si="32"/>
        <v>69.806210280373847</v>
      </c>
      <c r="EO66" s="2">
        <f t="shared" si="33"/>
        <v>69.427029283419671</v>
      </c>
      <c r="EQ66" s="2">
        <f t="shared" si="34"/>
        <v>60.152227783427193</v>
      </c>
      <c r="ER66" s="2">
        <f t="shared" si="200"/>
        <v>65.206280999622948</v>
      </c>
      <c r="ES66" s="2">
        <f t="shared" si="200"/>
        <v>67.190500221998093</v>
      </c>
      <c r="ET66" s="2">
        <f t="shared" si="200"/>
        <v>64.728435771525895</v>
      </c>
      <c r="EU66" s="2">
        <f t="shared" si="200"/>
        <v>72.270632531500311</v>
      </c>
      <c r="EV66" s="2">
        <f t="shared" si="200"/>
        <v>74.883117275896197</v>
      </c>
      <c r="EW66" s="2">
        <f t="shared" si="200"/>
        <v>75.79032370554674</v>
      </c>
      <c r="EX66" s="2">
        <f t="shared" si="200"/>
        <v>69.504995858303047</v>
      </c>
      <c r="EY66" s="2">
        <f t="shared" si="200"/>
        <v>61.938380400235559</v>
      </c>
      <c r="EZ66" s="2">
        <f t="shared" si="200"/>
        <v>64.189228687556039</v>
      </c>
      <c r="FA66" s="2">
        <f t="shared" si="200"/>
        <v>63.951319756515133</v>
      </c>
      <c r="FB66" s="2">
        <f t="shared" si="200"/>
        <v>67.358896601757436</v>
      </c>
      <c r="FC66" s="2">
        <f t="shared" si="200"/>
        <v>74.463399988653904</v>
      </c>
      <c r="FD66" s="2">
        <f t="shared" si="200"/>
        <v>68.005107295591117</v>
      </c>
      <c r="FE66" s="2">
        <f t="shared" si="200"/>
        <v>69.390059745503635</v>
      </c>
      <c r="FG66" s="2">
        <f t="shared" si="36"/>
        <v>2.0722022491394577E-2</v>
      </c>
      <c r="FH66" s="2">
        <f t="shared" si="201"/>
        <v>2.4567153351348542E-2</v>
      </c>
      <c r="FI66" s="2">
        <f t="shared" si="201"/>
        <v>2.5439090463506127E-2</v>
      </c>
      <c r="FJ66" s="2">
        <f t="shared" si="201"/>
        <v>2.5787769623690338E-2</v>
      </c>
      <c r="FK66" s="2">
        <f t="shared" si="201"/>
        <v>2.6317317328753045E-2</v>
      </c>
      <c r="FL66" s="2">
        <f t="shared" si="201"/>
        <v>2.7639153251671909E-2</v>
      </c>
      <c r="FM66" s="2">
        <f t="shared" si="201"/>
        <v>2.8475283340242859E-2</v>
      </c>
      <c r="FN66" s="2">
        <f t="shared" si="201"/>
        <v>2.656923713634983E-2</v>
      </c>
      <c r="FO66" s="2">
        <f t="shared" si="201"/>
        <v>2.4438869734552369E-2</v>
      </c>
      <c r="FP66" s="2">
        <f t="shared" si="201"/>
        <v>2.5923759699471707E-2</v>
      </c>
      <c r="FQ66" s="2">
        <f t="shared" si="201"/>
        <v>2.8188165264192142E-2</v>
      </c>
      <c r="FR66" s="2">
        <f t="shared" si="201"/>
        <v>2.7716411061951884E-2</v>
      </c>
      <c r="FS66" s="2">
        <f t="shared" si="201"/>
        <v>2.9579162966599765E-2</v>
      </c>
      <c r="FT66" s="2">
        <f t="shared" si="201"/>
        <v>4.3225386940027186E-2</v>
      </c>
      <c r="FU66" s="2">
        <f t="shared" si="201"/>
        <v>5.7173037435812507E-2</v>
      </c>
      <c r="FW66" s="2">
        <f t="shared" si="90"/>
        <v>1.0812028079010221E-10</v>
      </c>
      <c r="FX66" s="2">
        <f t="shared" si="142"/>
        <v>1.8931109778931055E-10</v>
      </c>
      <c r="FY66" s="2">
        <f t="shared" si="143"/>
        <v>1.9947672522240683E-10</v>
      </c>
      <c r="FZ66" s="2">
        <f t="shared" si="144"/>
        <v>2.0664578937249132E-10</v>
      </c>
      <c r="GA66" s="2">
        <f t="shared" si="145"/>
        <v>1.984828448921158E-10</v>
      </c>
      <c r="GB66" s="2">
        <f t="shared" si="146"/>
        <v>1.889132368954315E-10</v>
      </c>
      <c r="GC66" s="2">
        <f t="shared" si="147"/>
        <v>3.1192280500342171E-10</v>
      </c>
      <c r="GD66" s="2">
        <f t="shared" si="148"/>
        <v>2.9115234619758276E-10</v>
      </c>
      <c r="GE66" s="2">
        <f t="shared" si="149"/>
        <v>2.7765305815561812E-10</v>
      </c>
      <c r="GF66" s="2">
        <f t="shared" si="150"/>
        <v>2.7238363150539342E-10</v>
      </c>
      <c r="GG66" s="2">
        <f t="shared" si="151"/>
        <v>2.3843509636635273E-10</v>
      </c>
      <c r="GH66" s="2">
        <f t="shared" si="152"/>
        <v>1.7925006012021461E-10</v>
      </c>
      <c r="GI66" s="2">
        <f t="shared" si="153"/>
        <v>9.0258706869773571E-10</v>
      </c>
      <c r="GJ66" s="2">
        <f t="shared" si="154"/>
        <v>4.3389023186518594E-9</v>
      </c>
      <c r="GK66" s="2">
        <f t="shared" si="155"/>
        <v>1.5887697866980169E-8</v>
      </c>
      <c r="GM66" s="107">
        <f t="shared" si="91"/>
        <v>3.5242033973895616E-2</v>
      </c>
      <c r="GN66" s="107">
        <f t="shared" si="156"/>
        <v>3.0773187011931571E-2</v>
      </c>
      <c r="GO66" s="107">
        <f t="shared" si="157"/>
        <v>2.8994041219180741E-2</v>
      </c>
      <c r="GP66" s="107">
        <f t="shared" si="158"/>
        <v>1.7145469090602709E-2</v>
      </c>
      <c r="GQ66" s="107">
        <f t="shared" si="159"/>
        <v>1.672342942176263E-2</v>
      </c>
      <c r="GR66" s="107">
        <f t="shared" si="160"/>
        <v>2.0829938327690461E-2</v>
      </c>
      <c r="GS66" s="107">
        <f t="shared" si="161"/>
        <v>1.7444544157496078E-2</v>
      </c>
      <c r="GT66" s="107">
        <f t="shared" si="162"/>
        <v>1.7635201859568551E-2</v>
      </c>
      <c r="GU66" s="107">
        <f t="shared" si="163"/>
        <v>1.1783473355638636E-2</v>
      </c>
      <c r="GV66" s="107">
        <f t="shared" si="164"/>
        <v>1.0454683516091837E-2</v>
      </c>
      <c r="GW66" s="107">
        <f t="shared" si="165"/>
        <v>1.2105583343525409E-2</v>
      </c>
      <c r="GX66" s="107">
        <f t="shared" si="166"/>
        <v>1.8284312926750704E-2</v>
      </c>
      <c r="GY66" s="107">
        <f t="shared" si="167"/>
        <v>1.3085905959122495E-2</v>
      </c>
      <c r="GZ66" s="107">
        <f t="shared" si="168"/>
        <v>1.5470567041926576E-2</v>
      </c>
      <c r="HA66" s="107">
        <f t="shared" si="169"/>
        <v>6.217992978319738E-3</v>
      </c>
      <c r="HC66" s="107">
        <f t="shared" si="123"/>
        <v>1.1402231036793205E-7</v>
      </c>
      <c r="HD66" s="107">
        <f t="shared" si="170"/>
        <v>3.4217597134636492E-8</v>
      </c>
      <c r="HE66" s="107">
        <f t="shared" si="171"/>
        <v>2.0661395972470942E-8</v>
      </c>
      <c r="HF66" s="107">
        <f t="shared" si="172"/>
        <v>1.1248502695252602E-9</v>
      </c>
      <c r="HG66" s="107">
        <f t="shared" si="173"/>
        <v>8.2025140587235666E-10</v>
      </c>
      <c r="HH66" s="107">
        <f t="shared" si="174"/>
        <v>1.9961127302629094E-9</v>
      </c>
      <c r="HI66" s="107">
        <f t="shared" si="175"/>
        <v>1.1024742459468559E-9</v>
      </c>
      <c r="HJ66" s="107">
        <f t="shared" si="176"/>
        <v>2.0260433080666988E-9</v>
      </c>
      <c r="HK66" s="107">
        <f t="shared" si="177"/>
        <v>4.046561113662973E-10</v>
      </c>
      <c r="HL66" s="107">
        <f t="shared" si="178"/>
        <v>1.0668060925730331E-10</v>
      </c>
      <c r="HM66" s="107">
        <f t="shared" si="179"/>
        <v>1.0767764932332884E-10</v>
      </c>
      <c r="HN66" s="107">
        <f t="shared" si="180"/>
        <v>7.7379437507782707E-10</v>
      </c>
      <c r="HO66" s="107">
        <f t="shared" si="181"/>
        <v>3.8641209298012595E-10</v>
      </c>
      <c r="HP66" s="107">
        <f t="shared" si="182"/>
        <v>4.3990363995722523E-10</v>
      </c>
      <c r="HQ66" s="107">
        <f t="shared" si="183"/>
        <v>2.4337919418889692E-12</v>
      </c>
      <c r="HS66" s="107">
        <f t="shared" si="92"/>
        <v>8.1017740852303975E-37</v>
      </c>
      <c r="HT66" s="107">
        <f t="shared" si="184"/>
        <v>3.7204739548928144E-40</v>
      </c>
      <c r="HU66" s="107">
        <f t="shared" si="185"/>
        <v>1.5254132267640349E-41</v>
      </c>
      <c r="HV66" s="107">
        <f t="shared" si="186"/>
        <v>5.2585690830159523E-49</v>
      </c>
      <c r="HW66" s="107">
        <f t="shared" si="187"/>
        <v>5.28373920996133E-50</v>
      </c>
      <c r="HX66" s="107">
        <f t="shared" si="188"/>
        <v>3.6787638167069985E-48</v>
      </c>
      <c r="HY66" s="107">
        <f t="shared" si="189"/>
        <v>2.0006067052288376E-49</v>
      </c>
      <c r="HZ66" s="107">
        <f t="shared" si="190"/>
        <v>1.2663080616892217E-47</v>
      </c>
      <c r="IA66" s="107">
        <f t="shared" si="191"/>
        <v>3.3073152342579653E-51</v>
      </c>
      <c r="IB66" s="107">
        <f t="shared" si="192"/>
        <v>8.3463550034195539E-55</v>
      </c>
      <c r="IC66" s="107">
        <f t="shared" si="193"/>
        <v>1.2921839481858962E-55</v>
      </c>
      <c r="ID66" s="107">
        <f t="shared" si="194"/>
        <v>1.5363022890372935E-50</v>
      </c>
      <c r="IE66" s="107">
        <f t="shared" si="195"/>
        <v>1.130936711053632E-50</v>
      </c>
      <c r="IF66" s="107">
        <f t="shared" si="196"/>
        <v>1.3582997278775842E-51</v>
      </c>
      <c r="IG66" s="107">
        <f t="shared" si="197"/>
        <v>2.8869135957723576E-34</v>
      </c>
      <c r="II66" s="107">
        <f t="shared" si="93"/>
        <v>2.5579986901373257E-83</v>
      </c>
      <c r="IJ66" s="107">
        <f t="shared" si="94"/>
        <v>2.3935690291457661E-91</v>
      </c>
      <c r="IK66" s="107">
        <f t="shared" si="95"/>
        <v>1.1197632544610164E-94</v>
      </c>
      <c r="IL66" s="107">
        <f t="shared" si="96"/>
        <v>6.065802903191756E-113</v>
      </c>
      <c r="IM66" s="107">
        <f t="shared" si="97"/>
        <v>1.6693631202153079E-115</v>
      </c>
      <c r="IN66" s="107">
        <f t="shared" si="98"/>
        <v>2.1965723604653664E-111</v>
      </c>
      <c r="IO66" s="107">
        <f t="shared" si="99"/>
        <v>1.5327335726383451E-114</v>
      </c>
      <c r="IP66" s="107">
        <f t="shared" si="100"/>
        <v>1.9090201702804384E-110</v>
      </c>
      <c r="IQ66" s="107">
        <f t="shared" si="101"/>
        <v>4.979461593892058E-119</v>
      </c>
      <c r="IR66" s="107">
        <f t="shared" si="102"/>
        <v>3.0632903892496372E-127</v>
      </c>
      <c r="IS66" s="107">
        <f t="shared" si="103"/>
        <v>1.0274581075428917E-129</v>
      </c>
      <c r="IT66" s="107">
        <f t="shared" si="104"/>
        <v>9.0232387720496952E-117</v>
      </c>
      <c r="IU66" s="107">
        <f t="shared" si="105"/>
        <v>1.62774248779607E-115</v>
      </c>
      <c r="IV66" s="107">
        <f t="shared" si="106"/>
        <v>2.3341009627962779E-119</v>
      </c>
      <c r="IW66" s="107">
        <f t="shared" si="107"/>
        <v>3.777532622404028E-121</v>
      </c>
      <c r="IY66" s="107">
        <f t="shared" si="108"/>
        <v>3.5242147996205987E-2</v>
      </c>
      <c r="IZ66" s="107">
        <f t="shared" si="109"/>
        <v>3.0773221229528705E-2</v>
      </c>
      <c r="JA66" s="107">
        <f t="shared" si="110"/>
        <v>2.8994061880576714E-2</v>
      </c>
      <c r="JB66" s="107">
        <f t="shared" si="111"/>
        <v>1.7145470215452978E-2</v>
      </c>
      <c r="JC66" s="107">
        <f t="shared" si="112"/>
        <v>1.6723430242014035E-2</v>
      </c>
      <c r="JD66" s="107">
        <f t="shared" si="113"/>
        <v>2.0829940323803191E-2</v>
      </c>
      <c r="JE66" s="107">
        <f t="shared" si="114"/>
        <v>1.7444545259970325E-2</v>
      </c>
      <c r="JF66" s="107">
        <f t="shared" si="115"/>
        <v>1.763520388561186E-2</v>
      </c>
      <c r="JG66" s="107">
        <f t="shared" si="116"/>
        <v>1.1783473760294746E-2</v>
      </c>
      <c r="JH66" s="107">
        <f t="shared" si="117"/>
        <v>1.0454683622772446E-2</v>
      </c>
      <c r="JI66" s="107">
        <f t="shared" si="118"/>
        <v>1.2105583451203059E-2</v>
      </c>
      <c r="JJ66" s="107">
        <f t="shared" si="119"/>
        <v>1.828431370054508E-2</v>
      </c>
      <c r="JK66" s="107">
        <f t="shared" si="120"/>
        <v>1.3085906345534588E-2</v>
      </c>
      <c r="JL66" s="107">
        <f t="shared" si="121"/>
        <v>1.5470567481830216E-2</v>
      </c>
      <c r="JM66" s="107">
        <f t="shared" si="122"/>
        <v>6.2179929807535299E-3</v>
      </c>
    </row>
    <row r="67" spans="2:273" x14ac:dyDescent="0.25">
      <c r="B67" s="2">
        <v>39</v>
      </c>
      <c r="C67" s="37">
        <v>89.875</v>
      </c>
      <c r="D67" s="37">
        <v>92.468000000000004</v>
      </c>
      <c r="E67" s="37">
        <v>94.262</v>
      </c>
      <c r="F67" s="37">
        <v>83.376999999999995</v>
      </c>
      <c r="G67" s="37">
        <v>90.016000000000005</v>
      </c>
      <c r="H67" s="37">
        <v>94.683000000000007</v>
      </c>
      <c r="I67" s="37">
        <v>90.516999999999996</v>
      </c>
      <c r="J67" s="37">
        <v>87.6</v>
      </c>
      <c r="K67" s="37">
        <v>80.638000000000005</v>
      </c>
      <c r="L67" s="37">
        <v>77.813999999999993</v>
      </c>
      <c r="M67" s="37">
        <v>81.067999999999998</v>
      </c>
      <c r="N67" s="37">
        <v>85.831000000000003</v>
      </c>
      <c r="O67" s="37">
        <v>89.525000000000006</v>
      </c>
      <c r="P67" s="37">
        <v>80.983000000000004</v>
      </c>
      <c r="Q67" s="37">
        <v>75.245999999999995</v>
      </c>
      <c r="S67" s="4">
        <f>AY67 + (C$3 * _xlfn.NORM.DIST($B67, C$7, ABS(C$11), FALSE) * _xlfn.NORM.DIST(($B67 - C$7)*C$15, 0, ABS(C$11), TRUE) * 2)
               + (C$4 * _xlfn.NORM.DIST($B67, C$8, ABS(C$12), FALSE) * _xlfn.NORM.DIST(($B67 - C$8)*C$16, 0, ABS(C$12), TRUE) * 2)
               + (C$5 * _xlfn.NORM.DIST($B67, C$9, ABS(C$13), FALSE) * _xlfn.NORM.DIST(($B67 - C$9)*C$17, 0, ABS(C$13), TRUE) * 2)
               + (C$6 * _xlfn.NORM.DIST($B67, C$10, ABS(C$14), FALSE) * _xlfn.NORM.DIST(($B67 - C$10)*C$18, 0, ABS(C$14), TRUE) * 2)</f>
        <v>101.65593055632485</v>
      </c>
      <c r="T67" s="4">
        <f>AZ67 + (D$3 * _xlfn.NORM.DIST($B67, D$7, ABS(D$11), FALSE) * _xlfn.NORM.DIST(($B67 - D$7)*D$15, 0, ABS(D$11), TRUE) * 2)
               + (D$4 * _xlfn.NORM.DIST($B67, D$8, ABS(D$12), FALSE) * _xlfn.NORM.DIST(($B67 - D$8)*D$16, 0, ABS(D$12), TRUE) * 2)
               + (D$5 * _xlfn.NORM.DIST($B67, D$9, ABS(D$13), FALSE) * _xlfn.NORM.DIST(($B67 - D$9)*D$17, 0, ABS(D$13), TRUE) * 2)
               + (D$6 * _xlfn.NORM.DIST($B67, D$10, ABS(D$14), FALSE) * _xlfn.NORM.DIST(($B67 - D$10)*D$18, 0, ABS(D$14), TRUE) * 2)</f>
        <v>101.70335464444319</v>
      </c>
      <c r="U67" s="4">
        <f>BA67 + (E$3 * _xlfn.NORM.DIST($B67, E$7, ABS(E$11), FALSE) * _xlfn.NORM.DIST(($B67 - E$7)*E$15, 0, ABS(E$11), TRUE) * 2)
               + (E$4 * _xlfn.NORM.DIST($B67, E$8, ABS(E$12), FALSE) * _xlfn.NORM.DIST(($B67 - E$8)*E$16, 0, ABS(E$12), TRUE) * 2)
               + (E$5 * _xlfn.NORM.DIST($B67, E$9, ABS(E$13), FALSE) * _xlfn.NORM.DIST(($B67 - E$9)*E$17, 0, ABS(E$13), TRUE) * 2)
               + (E$6 * _xlfn.NORM.DIST($B67, E$10, ABS(E$14), FALSE) * _xlfn.NORM.DIST(($B67 - E$10)*E$18, 0, ABS(E$14), TRUE) * 2)</f>
        <v>102.89698839688687</v>
      </c>
      <c r="V67" s="4">
        <f>BB67 + (F$3 * _xlfn.NORM.DIST($B67, F$7, ABS(F$11), FALSE) * _xlfn.NORM.DIST(($B67 - F$7)*F$15, 0, ABS(F$11), TRUE) * 2)
               + (F$4 * _xlfn.NORM.DIST($B67, F$8, ABS(F$12), FALSE) * _xlfn.NORM.DIST(($B67 - F$8)*F$16, 0, ABS(F$12), TRUE) * 2)
               + (F$5 * _xlfn.NORM.DIST($B67, F$9, ABS(F$13), FALSE) * _xlfn.NORM.DIST(($B67 - F$9)*F$17, 0, ABS(F$13), TRUE) * 2)
               + (F$6 * _xlfn.NORM.DIST($B67, F$10, ABS(F$14), FALSE) * _xlfn.NORM.DIST(($B67 - F$10)*F$18, 0, ABS(F$14), TRUE) * 2)</f>
        <v>90.142185284476</v>
      </c>
      <c r="W67" s="4">
        <f>BC67 + (G$3 * _xlfn.NORM.DIST($B67, G$7, ABS(G$11), FALSE) * _xlfn.NORM.DIST(($B67 - G$7)*G$15, 0, ABS(G$11), TRUE) * 2)
               + (G$4 * _xlfn.NORM.DIST($B67, G$8, ABS(G$12), FALSE) * _xlfn.NORM.DIST(($B67 - G$8)*G$16, 0, ABS(G$12), TRUE) * 2)
               + (G$5 * _xlfn.NORM.DIST($B67, G$9, ABS(G$13), FALSE) * _xlfn.NORM.DIST(($B67 - G$9)*G$17, 0, ABS(G$13), TRUE) * 2)
               + (G$6 * _xlfn.NORM.DIST($B67, G$10, ABS(G$14), FALSE) * _xlfn.NORM.DIST(($B67 - G$10)*G$18, 0, ABS(G$14), TRUE) * 2)</f>
        <v>95.523717109187032</v>
      </c>
      <c r="X67" s="4">
        <f>BD67 + (H$3 * _xlfn.NORM.DIST($B67, H$7, ABS(H$11), FALSE) * _xlfn.NORM.DIST(($B67 - H$7)*H$15, 0, ABS(H$11), TRUE) * 2)
               + (H$4 * _xlfn.NORM.DIST($B67, H$8, ABS(H$12), FALSE) * _xlfn.NORM.DIST(($B67 - H$8)*H$16, 0, ABS(H$12), TRUE) * 2)
               + (H$5 * _xlfn.NORM.DIST($B67, H$9, ABS(H$13), FALSE) * _xlfn.NORM.DIST(($B67 - H$9)*H$17, 0, ABS(H$13), TRUE) * 2)
               + (H$6 * _xlfn.NORM.DIST($B67, H$10, ABS(H$14), FALSE) * _xlfn.NORM.DIST(($B67 - H$10)*H$18, 0, ABS(H$14), TRUE) * 2)</f>
        <v>101.43758994190441</v>
      </c>
      <c r="Y67" s="4">
        <f>BE67 + (I$3 * _xlfn.NORM.DIST($B67, I$7, ABS(I$11), FALSE) * _xlfn.NORM.DIST(($B67 - I$7)*I$15, 0, ABS(I$11), TRUE) * 2)
               + (I$4 * _xlfn.NORM.DIST($B67, I$8, ABS(I$12), FALSE) * _xlfn.NORM.DIST(($B67 - I$8)*I$16, 0, ABS(I$12), TRUE) * 2)
               + (I$5 * _xlfn.NORM.DIST($B67, I$9, ABS(I$13), FALSE) * _xlfn.NORM.DIST(($B67 - I$9)*I$17, 0, ABS(I$13), TRUE) * 2)
               + (I$6 * _xlfn.NORM.DIST($B67, I$10, ABS(I$14), FALSE) * _xlfn.NORM.DIST(($B67 - I$10)*I$18, 0, ABS(I$14), TRUE) * 2)</f>
        <v>96.825005417200458</v>
      </c>
      <c r="Z67" s="4">
        <f>BF67 + (J$3 * _xlfn.NORM.DIST($B67, J$7, ABS(J$11), FALSE) * _xlfn.NORM.DIST(($B67 - J$7)*J$15, 0, ABS(J$11), TRUE) * 2)
               + (J$4 * _xlfn.NORM.DIST($B67, J$8, ABS(J$12), FALSE) * _xlfn.NORM.DIST(($B67 - J$8)*J$16, 0, ABS(J$12), TRUE) * 2)
               + (J$5 * _xlfn.NORM.DIST($B67, J$9, ABS(J$13), FALSE) * _xlfn.NORM.DIST(($B67 - J$9)*J$17, 0, ABS(J$13), TRUE) * 2)
               + (J$6 * _xlfn.NORM.DIST($B67, J$10, ABS(J$14), FALSE) * _xlfn.NORM.DIST(($B67 - J$10)*J$18, 0, ABS(J$14), TRUE) * 2)</f>
        <v>95.864864439322275</v>
      </c>
      <c r="AA67" s="4">
        <f>BG67 + (K$3 * _xlfn.NORM.DIST($B67, K$7, ABS(K$11), FALSE) * _xlfn.NORM.DIST(($B67 - K$7)*K$15, 0, ABS(K$11), TRUE) * 2)
               + (K$4 * _xlfn.NORM.DIST($B67, K$8, ABS(K$12), FALSE) * _xlfn.NORM.DIST(($B67 - K$8)*K$16, 0, ABS(K$12), TRUE) * 2)
               + (K$5 * _xlfn.NORM.DIST($B67, K$9, ABS(K$13), FALSE) * _xlfn.NORM.DIST(($B67 - K$9)*K$17, 0, ABS(K$13), TRUE) * 2)
               + (K$6 * _xlfn.NORM.DIST($B67, K$10, ABS(K$14), FALSE) * _xlfn.NORM.DIST(($B67 - K$10)*K$18, 0, ABS(K$14), TRUE) * 2)</f>
        <v>85.095419961017512</v>
      </c>
      <c r="AB67" s="4">
        <f>BH67 + (L$3 * _xlfn.NORM.DIST($B67, L$7, ABS(L$11), FALSE) * _xlfn.NORM.DIST(($B67 - L$7)*L$15, 0, ABS(L$11), TRUE) * 2)
               + (L$4 * _xlfn.NORM.DIST($B67, L$8, ABS(L$12), FALSE) * _xlfn.NORM.DIST(($B67 - L$8)*L$16, 0, ABS(L$12), TRUE) * 2)
               + (L$5 * _xlfn.NORM.DIST($B67, L$9, ABS(L$13), FALSE) * _xlfn.NORM.DIST(($B67 - L$9)*L$17, 0, ABS(L$13), TRUE) * 2)
               + (L$6 * _xlfn.NORM.DIST($B67, L$10, ABS(L$14), FALSE) * _xlfn.NORM.DIST(($B67 - L$10)*L$18, 0, ABS(L$14), TRUE) * 2)</f>
        <v>83.411006396223257</v>
      </c>
      <c r="AC67" s="4">
        <f>BI67 + (M$3 * _xlfn.NORM.DIST($B67, M$7, ABS(M$11), FALSE) * _xlfn.NORM.DIST(($B67 - M$7)*M$15, 0, ABS(M$11), TRUE) * 2)
               + (M$4 * _xlfn.NORM.DIST($B67, M$8, ABS(M$12), FALSE) * _xlfn.NORM.DIST(($B67 - M$8)*M$16, 0, ABS(M$12), TRUE) * 2)
               + (M$5 * _xlfn.NORM.DIST($B67, M$9, ABS(M$13), FALSE) * _xlfn.NORM.DIST(($B67 - M$9)*M$17, 0, ABS(M$13), TRUE) * 2)
               + (M$6 * _xlfn.NORM.DIST($B67, M$10, ABS(M$14), FALSE) * _xlfn.NORM.DIST(($B67 - M$10)*M$18, 0, ABS(M$14), TRUE) * 2)</f>
        <v>86.006070452979003</v>
      </c>
      <c r="AD67" s="4">
        <f>BJ67 + (N$3 * _xlfn.NORM.DIST($B67, N$7, ABS(N$11), FALSE) * _xlfn.NORM.DIST(($B67 - N$7)*N$15, 0, ABS(N$11), TRUE) * 2)
               + (N$4 * _xlfn.NORM.DIST($B67, N$8, ABS(N$12), FALSE) * _xlfn.NORM.DIST(($B67 - N$8)*N$16, 0, ABS(N$12), TRUE) * 2)
               + (N$5 * _xlfn.NORM.DIST($B67, N$9, ABS(N$13), FALSE) * _xlfn.NORM.DIST(($B67 - N$9)*N$17, 0, ABS(N$13), TRUE) * 2)
               + (N$6 * _xlfn.NORM.DIST($B67, N$10, ABS(N$14), FALSE) * _xlfn.NORM.DIST(($B67 - N$10)*N$18, 0, ABS(N$14), TRUE) * 2)</f>
        <v>94.880698419857637</v>
      </c>
      <c r="AE67" s="4">
        <f>BK67 + (O$3 * _xlfn.NORM.DIST($B67, O$7, ABS(O$11), FALSE) * _xlfn.NORM.DIST(($B67 - O$7)*O$15, 0, ABS(O$11), TRUE) * 2)
               + (O$4 * _xlfn.NORM.DIST($B67, O$8, ABS(O$12), FALSE) * _xlfn.NORM.DIST(($B67 - O$8)*O$16, 0, ABS(O$12), TRUE) * 2)
               + (O$5 * _xlfn.NORM.DIST($B67, O$9, ABS(O$13), FALSE) * _xlfn.NORM.DIST(($B67 - O$9)*O$17, 0, ABS(O$13), TRUE) * 2)
               + (O$6 * _xlfn.NORM.DIST($B67, O$10, ABS(O$14), FALSE) * _xlfn.NORM.DIST(($B67 - O$10)*O$18, 0, ABS(O$14), TRUE) * 2)</f>
        <v>95.953885736824432</v>
      </c>
      <c r="AF67" s="4">
        <f t="shared" si="10"/>
        <v>87.632834200261058</v>
      </c>
      <c r="AG67" s="4">
        <f t="shared" si="11"/>
        <v>76.370643885228276</v>
      </c>
      <c r="AI67" s="4">
        <f>IF(OR($B67 &lt; C$231, $B67 &gt; C$234), 0, C67-S67)</f>
        <v>-11.780930556324847</v>
      </c>
      <c r="AJ67" s="4">
        <f>IF(OR($B67 &lt; D$231, $B67 &gt; D$234), 0, D67-T67)</f>
        <v>-9.2353546444431913</v>
      </c>
      <c r="AK67" s="4">
        <f>IF(OR($B67 &lt; E$231, $B67 &gt; E$234), 0, E67-U67)</f>
        <v>-8.6349883968868681</v>
      </c>
      <c r="AL67" s="4">
        <f>IF(OR($B67 &lt; F$231, $B67 &gt; F$234), 0, F67-V67)</f>
        <v>-6.7651852844760043</v>
      </c>
      <c r="AM67" s="4">
        <f>IF(OR($B67 &lt; G$231, $B67 &gt; G$234), 0, G67-W67)</f>
        <v>-5.5077171091870269</v>
      </c>
      <c r="AN67" s="4">
        <f>IF(OR($B67 &lt; H$231, $B67 &gt; H$234), 0, H67-X67)</f>
        <v>-6.7545899419043991</v>
      </c>
      <c r="AO67" s="4">
        <f>IF(OR($B67 &lt; I$231, $B67 &gt; I$234), 0, I67-Y67)</f>
        <v>-6.3080054172004623</v>
      </c>
      <c r="AP67" s="4">
        <f>IF(OR($B67 &lt; J$231, $B67 &gt; J$234), 0, J67-Z67)</f>
        <v>-8.264864439322281</v>
      </c>
      <c r="AQ67" s="4">
        <f>IF(OR($B67 &lt; K$231, $B67 &gt; K$234), 0, K67-AA67)</f>
        <v>-4.4574199610175071</v>
      </c>
      <c r="AR67" s="4">
        <f>IF(OR($B67 &lt; L$231, $B67 &gt; L$234), 0, L67-AB67)</f>
        <v>-5.5970063962232643</v>
      </c>
      <c r="AS67" s="4">
        <f>IF(OR($B67 &lt; M$231, $B67 &gt; M$234), 0, M67-AC67)</f>
        <v>-4.9380704529790052</v>
      </c>
      <c r="AT67" s="4">
        <f>IF(OR($B67 &lt; N$231, $B67 &gt; N$234), 0, N67-AD67)</f>
        <v>-9.0496984198576342</v>
      </c>
      <c r="AU67" s="4">
        <f>IF(OR($B67 &lt; O$231, $B67 &gt; O$234), 0, O67-AE67)</f>
        <v>-6.4288857368244265</v>
      </c>
      <c r="AV67" s="4">
        <f t="shared" si="198"/>
        <v>-6.6498342002610542</v>
      </c>
      <c r="AW67" s="4">
        <f t="shared" si="198"/>
        <v>-1.1246438852282807</v>
      </c>
      <c r="AY67" s="2">
        <f t="shared" si="44"/>
        <v>71.029842885526008</v>
      </c>
      <c r="AZ67" s="2">
        <f t="shared" si="125"/>
        <v>74.045452095052497</v>
      </c>
      <c r="BA67" s="2">
        <f t="shared" si="126"/>
        <v>75.697614186693059</v>
      </c>
      <c r="BB67" s="2">
        <f t="shared" si="127"/>
        <v>72.416230074418323</v>
      </c>
      <c r="BC67" s="2">
        <f t="shared" si="128"/>
        <v>78.581900008894095</v>
      </c>
      <c r="BD67" s="2">
        <f t="shared" si="129"/>
        <v>81.638922733588103</v>
      </c>
      <c r="BE67" s="2">
        <f t="shared" si="130"/>
        <v>78.727420232073129</v>
      </c>
      <c r="BF67" s="2">
        <f t="shared" si="131"/>
        <v>77.481876179326605</v>
      </c>
      <c r="BG67" s="2">
        <f t="shared" si="132"/>
        <v>71.367533175945837</v>
      </c>
      <c r="BH67" s="2">
        <f t="shared" si="133"/>
        <v>70.744971213912407</v>
      </c>
      <c r="BI67" s="2">
        <f t="shared" si="134"/>
        <v>71.726556648476191</v>
      </c>
      <c r="BJ67" s="2">
        <f t="shared" si="135"/>
        <v>74.863601851812675</v>
      </c>
      <c r="BK67" s="2">
        <f t="shared" si="136"/>
        <v>82.091246776039583</v>
      </c>
      <c r="BL67" s="2">
        <f t="shared" si="137"/>
        <v>72.168482407024356</v>
      </c>
      <c r="BM67" s="2">
        <f t="shared" si="138"/>
        <v>70.207926379797783</v>
      </c>
      <c r="BO67" s="2" t="str">
        <f t="shared" ref="BO67:BO130" si="202">IF(AND(IY67 &lt; $CC$23, $B67 &lt; C$7, $B67 &gt; C$231), C67, "")</f>
        <v/>
      </c>
      <c r="BP67" s="2" t="str">
        <f t="shared" ref="BP67:BP130" si="203">IF(AND(IZ67 &lt; $CC$23, $B67 &lt; D$7, $B67 &gt; D$231), D67, "")</f>
        <v/>
      </c>
      <c r="BQ67" s="2" t="str">
        <f t="shared" ref="BQ67:BQ130" si="204">IF(AND(JA67 &lt; $CC$23, $B67 &lt; E$7, $B67 &gt; E$231), E67, "")</f>
        <v/>
      </c>
      <c r="BR67" s="2" t="str">
        <f t="shared" ref="BR67:BR130" si="205">IF(AND(JB67 &lt; $CC$23, $B67 &lt; F$7, $B67 &gt; F$231), F67, "")</f>
        <v/>
      </c>
      <c r="BS67" s="2" t="str">
        <f t="shared" ref="BS67:BS130" si="206">IF(AND(JC67 &lt; $CC$23, $B67 &lt; G$7, $B67 &gt; G$231), G67, "")</f>
        <v/>
      </c>
      <c r="BT67" s="2" t="str">
        <f t="shared" ref="BT67:BT130" si="207">IF(AND(JD67 &lt; $CC$23, $B67 &lt; H$7, $B67 &gt; H$231), H67, "")</f>
        <v/>
      </c>
      <c r="BU67" s="2" t="str">
        <f t="shared" ref="BU67:BU130" si="208">IF(AND(JE67 &lt; $CC$23, $B67 &lt; I$7, $B67 &gt; I$231), I67, "")</f>
        <v/>
      </c>
      <c r="BV67" s="2" t="str">
        <f t="shared" ref="BV67:BV130" si="209">IF(AND(JF67 &lt; $CC$23, $B67 &lt; J$7, $B67 &gt; J$231), J67, "")</f>
        <v/>
      </c>
      <c r="BW67" s="2" t="str">
        <f t="shared" ref="BW67:BW130" si="210">IF(AND(JG67 &lt; $CC$23, $B67 &lt; K$7, $B67 &gt; K$231), K67, "")</f>
        <v/>
      </c>
      <c r="BX67" s="2" t="str">
        <f t="shared" ref="BX67:BX130" si="211">IF(AND(JH67 &lt; $CC$23, $B67 &lt; L$7, $B67 &gt; L$231), L67, "")</f>
        <v/>
      </c>
      <c r="BY67" s="2" t="str">
        <f t="shared" ref="BY67:BY130" si="212">IF(AND(JI67 &lt; $CC$23, $B67 &lt; M$7, $B67 &gt; M$231), M67, "")</f>
        <v/>
      </c>
      <c r="BZ67" s="2" t="str">
        <f t="shared" ref="BZ67:BZ130" si="213">IF(AND(JJ67 &lt; $CC$23, $B67 &lt; N$7, $B67 &gt; N$231), N67, "")</f>
        <v/>
      </c>
      <c r="CA67" s="2" t="str">
        <f t="shared" ref="CA67:CA130" si="214">IF(AND(JK67 &lt; $CC$23, $B67 &lt; O$7, $B67 &gt; O$231), O67, "")</f>
        <v/>
      </c>
      <c r="CB67" s="2" t="str">
        <f t="shared" ref="CB67:CB130" si="215">IF(AND(JL67 &lt; $CC$23, $B67 &lt; P$7, $B67 &gt; P$231), P67, "")</f>
        <v/>
      </c>
      <c r="CC67" s="2" t="str">
        <f t="shared" ref="CC67:CC130" si="216">IF(AND(JM67 &lt; $CC$23, $B67 &lt; Q$7, $B67 &gt; Q$231), Q67, "")</f>
        <v/>
      </c>
      <c r="CE67" s="2" t="str">
        <f t="shared" si="60"/>
        <v/>
      </c>
      <c r="CF67" s="2" t="str">
        <f t="shared" si="61"/>
        <v/>
      </c>
      <c r="CG67" s="2" t="str">
        <f t="shared" si="62"/>
        <v/>
      </c>
      <c r="CH67" s="2" t="str">
        <f t="shared" si="63"/>
        <v/>
      </c>
      <c r="CI67" s="2" t="str">
        <f t="shared" si="64"/>
        <v/>
      </c>
      <c r="CJ67" s="2" t="str">
        <f t="shared" si="65"/>
        <v/>
      </c>
      <c r="CK67" s="2" t="str">
        <f t="shared" si="66"/>
        <v/>
      </c>
      <c r="CL67" s="2" t="str">
        <f t="shared" si="67"/>
        <v/>
      </c>
      <c r="CM67" s="2" t="str">
        <f t="shared" si="68"/>
        <v/>
      </c>
      <c r="CN67" s="2" t="str">
        <f t="shared" si="69"/>
        <v/>
      </c>
      <c r="CO67" s="2" t="str">
        <f t="shared" si="70"/>
        <v/>
      </c>
      <c r="CP67" s="2" t="str">
        <f t="shared" si="71"/>
        <v/>
      </c>
      <c r="CQ67" s="2" t="str">
        <f t="shared" si="72"/>
        <v/>
      </c>
      <c r="CR67" s="2" t="str">
        <f t="shared" si="73"/>
        <v/>
      </c>
      <c r="CS67" s="2" t="str">
        <f t="shared" si="74"/>
        <v/>
      </c>
      <c r="CU67" s="2" t="str">
        <f t="shared" si="75"/>
        <v/>
      </c>
      <c r="CV67" s="2" t="str">
        <f t="shared" si="76"/>
        <v/>
      </c>
      <c r="CW67" s="2" t="str">
        <f t="shared" si="77"/>
        <v/>
      </c>
      <c r="CX67" s="2" t="str">
        <f t="shared" si="78"/>
        <v/>
      </c>
      <c r="CY67" s="2" t="str">
        <f t="shared" si="79"/>
        <v/>
      </c>
      <c r="CZ67" s="2" t="str">
        <f t="shared" si="80"/>
        <v/>
      </c>
      <c r="DA67" s="2" t="str">
        <f t="shared" si="81"/>
        <v/>
      </c>
      <c r="DB67" s="2" t="str">
        <f t="shared" si="82"/>
        <v/>
      </c>
      <c r="DC67" s="2" t="str">
        <f t="shared" si="83"/>
        <v/>
      </c>
      <c r="DD67" s="2" t="str">
        <f t="shared" si="84"/>
        <v/>
      </c>
      <c r="DE67" s="2" t="str">
        <f t="shared" si="85"/>
        <v/>
      </c>
      <c r="DF67" s="2" t="str">
        <f t="shared" si="86"/>
        <v/>
      </c>
      <c r="DG67" s="2" t="str">
        <f t="shared" si="87"/>
        <v/>
      </c>
      <c r="DH67" s="2" t="str">
        <f t="shared" si="88"/>
        <v/>
      </c>
      <c r="DI67" s="2" t="str">
        <f t="shared" si="89"/>
        <v/>
      </c>
      <c r="DK67" s="2">
        <f t="shared" si="17"/>
        <v>71.312880645161286</v>
      </c>
      <c r="DL67" s="2">
        <f t="shared" si="199"/>
        <v>74.367816532258075</v>
      </c>
      <c r="DM67" s="2">
        <f t="shared" si="199"/>
        <v>75.957282991202334</v>
      </c>
      <c r="DN67" s="2">
        <f t="shared" si="199"/>
        <v>72.762949643493755</v>
      </c>
      <c r="DO67" s="2">
        <f t="shared" si="199"/>
        <v>78.816758980938403</v>
      </c>
      <c r="DP67" s="2">
        <f t="shared" si="199"/>
        <v>81.693494763814641</v>
      </c>
      <c r="DQ67" s="2">
        <f t="shared" si="199"/>
        <v>78.775995051319626</v>
      </c>
      <c r="DR67" s="2">
        <f t="shared" si="199"/>
        <v>77.654993761140801</v>
      </c>
      <c r="DS67" s="2">
        <f t="shared" si="199"/>
        <v>71.61001612903226</v>
      </c>
      <c r="DT67" s="2">
        <f t="shared" si="199"/>
        <v>71.000525843529843</v>
      </c>
      <c r="DU67" s="2">
        <f t="shared" si="199"/>
        <v>72.014576863181318</v>
      </c>
      <c r="DV67" s="2">
        <f t="shared" si="199"/>
        <v>75.11434402492668</v>
      </c>
      <c r="DW67" s="2">
        <f t="shared" si="199"/>
        <v>82.297584893048111</v>
      </c>
      <c r="DX67" s="2">
        <f t="shared" si="199"/>
        <v>72.307707442067752</v>
      </c>
      <c r="DY67" s="2">
        <f t="shared" si="199"/>
        <v>70.275923918992888</v>
      </c>
      <c r="EA67" s="2">
        <f t="shared" si="19"/>
        <v>60.405104989904814</v>
      </c>
      <c r="EB67" s="2">
        <f t="shared" si="20"/>
        <v>63.87852604807879</v>
      </c>
      <c r="EC67" s="2">
        <f t="shared" si="21"/>
        <v>67.795793212669665</v>
      </c>
      <c r="ED67" s="2">
        <f t="shared" si="22"/>
        <v>62.011803473491774</v>
      </c>
      <c r="EE67" s="2">
        <f t="shared" si="23"/>
        <v>71.679772394881169</v>
      </c>
      <c r="EF67" s="2">
        <f t="shared" si="24"/>
        <v>80.113912248628878</v>
      </c>
      <c r="EG67" s="2">
        <f t="shared" si="25"/>
        <v>77.410992609563237</v>
      </c>
      <c r="EH67" s="2">
        <f t="shared" si="26"/>
        <v>72.44377185721676</v>
      </c>
      <c r="EI67" s="2">
        <f t="shared" si="27"/>
        <v>63.67880366072967</v>
      </c>
      <c r="EJ67" s="2">
        <f t="shared" si="28"/>
        <v>63.117532678400877</v>
      </c>
      <c r="EK67" s="2">
        <f t="shared" si="29"/>
        <v>63.83907531723289</v>
      </c>
      <c r="EL67" s="2">
        <f t="shared" si="30"/>
        <v>67.876720845227297</v>
      </c>
      <c r="EM67" s="2">
        <f t="shared" si="31"/>
        <v>76.600333310125535</v>
      </c>
      <c r="EN67" s="2">
        <f t="shared" si="32"/>
        <v>69.624847797062756</v>
      </c>
      <c r="EO67" s="2">
        <f t="shared" si="33"/>
        <v>69.268612277867518</v>
      </c>
      <c r="EQ67" s="2">
        <f t="shared" si="34"/>
        <v>60.121047673762909</v>
      </c>
      <c r="ER67" s="2">
        <f t="shared" si="200"/>
        <v>65.118096091172575</v>
      </c>
      <c r="ES67" s="2">
        <f t="shared" si="200"/>
        <v>67.078477621577761</v>
      </c>
      <c r="ET67" s="2">
        <f t="shared" si="200"/>
        <v>64.61523587486154</v>
      </c>
      <c r="EU67" s="2">
        <f t="shared" si="200"/>
        <v>72.119786271509838</v>
      </c>
      <c r="EV67" s="2">
        <f t="shared" si="200"/>
        <v>74.703993541053393</v>
      </c>
      <c r="EW67" s="2">
        <f t="shared" si="200"/>
        <v>75.611646314133566</v>
      </c>
      <c r="EX67" s="2">
        <f t="shared" si="200"/>
        <v>69.350416668594818</v>
      </c>
      <c r="EY67" s="2">
        <f t="shared" si="200"/>
        <v>61.81620735501869</v>
      </c>
      <c r="EZ67" s="2">
        <f t="shared" si="200"/>
        <v>64.056753882781919</v>
      </c>
      <c r="FA67" s="2">
        <f t="shared" si="200"/>
        <v>63.805182549121561</v>
      </c>
      <c r="FB67" s="2">
        <f t="shared" si="200"/>
        <v>67.193056209053864</v>
      </c>
      <c r="FC67" s="2">
        <f t="shared" si="200"/>
        <v>74.289418263118534</v>
      </c>
      <c r="FD67" s="2">
        <f t="shared" si="200"/>
        <v>67.85481594102329</v>
      </c>
      <c r="FE67" s="2">
        <f t="shared" si="200"/>
        <v>69.231325810959348</v>
      </c>
      <c r="FG67" s="2">
        <f t="shared" si="36"/>
        <v>2.5948256412864558E-2</v>
      </c>
      <c r="FH67" s="2">
        <f t="shared" si="201"/>
        <v>3.0732720958316129E-2</v>
      </c>
      <c r="FI67" s="2">
        <f t="shared" si="201"/>
        <v>3.181634865391289E-2</v>
      </c>
      <c r="FJ67" s="2">
        <f t="shared" si="201"/>
        <v>3.2249544771341357E-2</v>
      </c>
      <c r="FK67" s="2">
        <f t="shared" si="201"/>
        <v>3.2907301887476981E-2</v>
      </c>
      <c r="FL67" s="2">
        <f t="shared" si="201"/>
        <v>3.4548387574100677E-2</v>
      </c>
      <c r="FM67" s="2">
        <f t="shared" si="201"/>
        <v>3.5585883991096141E-2</v>
      </c>
      <c r="FN67" s="2">
        <f t="shared" si="201"/>
        <v>3.322015141017326E-2</v>
      </c>
      <c r="FO67" s="2">
        <f t="shared" si="201"/>
        <v>3.0573251366605679E-2</v>
      </c>
      <c r="FP67" s="2">
        <f t="shared" si="201"/>
        <v>3.2418476660612809E-2</v>
      </c>
      <c r="FQ67" s="2">
        <f t="shared" si="201"/>
        <v>3.5229669161726977E-2</v>
      </c>
      <c r="FR67" s="2">
        <f t="shared" si="201"/>
        <v>3.4644270188453362E-2</v>
      </c>
      <c r="FS67" s="2">
        <f t="shared" si="201"/>
        <v>3.6217132319650472E-2</v>
      </c>
      <c r="FT67" s="2">
        <f t="shared" si="201"/>
        <v>5.1894263644424926E-2</v>
      </c>
      <c r="FU67" s="2">
        <f t="shared" si="201"/>
        <v>6.7503973657991573E-2</v>
      </c>
      <c r="FW67" s="2">
        <f t="shared" si="90"/>
        <v>1.3611536901316972E-10</v>
      </c>
      <c r="FX67" s="2">
        <f t="shared" si="142"/>
        <v>2.383285517299312E-10</v>
      </c>
      <c r="FY67" s="2">
        <f t="shared" si="143"/>
        <v>2.5112631843099966E-10</v>
      </c>
      <c r="FZ67" s="2">
        <f t="shared" si="144"/>
        <v>2.6015163546737444E-10</v>
      </c>
      <c r="GA67" s="2">
        <f t="shared" si="145"/>
        <v>2.4987509722704461E-10</v>
      </c>
      <c r="GB67" s="2">
        <f t="shared" si="146"/>
        <v>2.3782767454031751E-10</v>
      </c>
      <c r="GC67" s="2">
        <f t="shared" si="147"/>
        <v>3.9268754570520874E-10</v>
      </c>
      <c r="GD67" s="2">
        <f t="shared" si="148"/>
        <v>3.6653908730399736E-10</v>
      </c>
      <c r="GE67" s="2">
        <f t="shared" si="149"/>
        <v>3.4954449054934187E-10</v>
      </c>
      <c r="GF67" s="2">
        <f t="shared" si="150"/>
        <v>3.4291067543473332E-10</v>
      </c>
      <c r="GG67" s="2">
        <f t="shared" si="151"/>
        <v>3.0017200186066051E-10</v>
      </c>
      <c r="GH67" s="2">
        <f t="shared" si="152"/>
        <v>2.2566245574049746E-10</v>
      </c>
      <c r="GI67" s="2">
        <f t="shared" si="153"/>
        <v>1.1127515244727143E-9</v>
      </c>
      <c r="GJ67" s="2">
        <f t="shared" si="154"/>
        <v>5.256700162309842E-9</v>
      </c>
      <c r="GK67" s="2">
        <f t="shared" si="155"/>
        <v>1.8966362545826108E-8</v>
      </c>
      <c r="GM67" s="107">
        <f t="shared" si="91"/>
        <v>4.7723593836085459E-2</v>
      </c>
      <c r="GN67" s="107">
        <f t="shared" si="156"/>
        <v>4.2878043150090105E-2</v>
      </c>
      <c r="GO67" s="107">
        <f t="shared" si="157"/>
        <v>4.0790251555924389E-2</v>
      </c>
      <c r="GP67" s="107">
        <f t="shared" si="158"/>
        <v>2.5585220899842852E-2</v>
      </c>
      <c r="GQ67" s="107">
        <f t="shared" si="159"/>
        <v>2.5081065703814662E-2</v>
      </c>
      <c r="GR67" s="107">
        <f t="shared" si="160"/>
        <v>3.0649320682421804E-2</v>
      </c>
      <c r="GS67" s="107">
        <f t="shared" si="161"/>
        <v>2.6274406382901586E-2</v>
      </c>
      <c r="GT67" s="107">
        <f t="shared" si="162"/>
        <v>2.632089767540283E-2</v>
      </c>
      <c r="GU67" s="107">
        <f t="shared" si="163"/>
        <v>1.8212546072182211E-2</v>
      </c>
      <c r="GV67" s="107">
        <f t="shared" si="164"/>
        <v>1.649209570202028E-2</v>
      </c>
      <c r="GW67" s="107">
        <f t="shared" si="165"/>
        <v>1.8983094210787112E-2</v>
      </c>
      <c r="GX67" s="107">
        <f t="shared" si="166"/>
        <v>2.7308699892194428E-2</v>
      </c>
      <c r="GY67" s="107">
        <f t="shared" si="167"/>
        <v>1.9668192060291346E-2</v>
      </c>
      <c r="GZ67" s="107">
        <f t="shared" si="168"/>
        <v>2.3136750691102773E-2</v>
      </c>
      <c r="HA67" s="107">
        <f t="shared" si="169"/>
        <v>1.0372587952441413E-2</v>
      </c>
      <c r="HC67" s="107">
        <f t="shared" si="123"/>
        <v>2.4570546544732488E-7</v>
      </c>
      <c r="HD67" s="107">
        <f t="shared" si="170"/>
        <v>8.0534939446843036E-8</v>
      </c>
      <c r="HE67" s="107">
        <f t="shared" si="171"/>
        <v>5.0155176756855343E-8</v>
      </c>
      <c r="HF67" s="107">
        <f t="shared" si="172"/>
        <v>3.2177082861737322E-9</v>
      </c>
      <c r="HG67" s="107">
        <f t="shared" si="173"/>
        <v>2.3901031898062427E-9</v>
      </c>
      <c r="HH67" s="107">
        <f t="shared" si="174"/>
        <v>5.5598395187528569E-9</v>
      </c>
      <c r="HI67" s="107">
        <f t="shared" si="175"/>
        <v>3.2420163176713795E-9</v>
      </c>
      <c r="HJ67" s="107">
        <f t="shared" si="176"/>
        <v>5.7288879153413617E-9</v>
      </c>
      <c r="HK67" s="107">
        <f t="shared" si="177"/>
        <v>1.2418889109789735E-9</v>
      </c>
      <c r="HL67" s="107">
        <f t="shared" si="178"/>
        <v>3.525073013225697E-10</v>
      </c>
      <c r="HM67" s="107">
        <f t="shared" si="179"/>
        <v>3.5729277003582235E-10</v>
      </c>
      <c r="HN67" s="107">
        <f t="shared" si="180"/>
        <v>2.2606270795690862E-9</v>
      </c>
      <c r="HO67" s="107">
        <f t="shared" si="181"/>
        <v>1.1184458852314631E-9</v>
      </c>
      <c r="HP67" s="107">
        <f t="shared" si="182"/>
        <v>1.2797798461632514E-9</v>
      </c>
      <c r="HQ67" s="107">
        <f t="shared" si="183"/>
        <v>9.450174352312507E-12</v>
      </c>
      <c r="HS67" s="107">
        <f t="shared" si="92"/>
        <v>7.3765186580367722E-36</v>
      </c>
      <c r="HT67" s="107">
        <f t="shared" si="184"/>
        <v>4.4498724897732355E-39</v>
      </c>
      <c r="HU67" s="107">
        <f t="shared" si="185"/>
        <v>2.0092565397194176E-40</v>
      </c>
      <c r="HV67" s="107">
        <f t="shared" si="186"/>
        <v>1.1394728885943866E-47</v>
      </c>
      <c r="HW67" s="107">
        <f t="shared" si="187"/>
        <v>1.2181943042002698E-48</v>
      </c>
      <c r="HX67" s="107">
        <f t="shared" si="188"/>
        <v>7.5001048207877785E-47</v>
      </c>
      <c r="HY67" s="107">
        <f t="shared" si="189"/>
        <v>4.7609941946390562E-48</v>
      </c>
      <c r="HZ67" s="107">
        <f t="shared" si="190"/>
        <v>2.6553148999336813E-46</v>
      </c>
      <c r="IA67" s="107">
        <f t="shared" si="191"/>
        <v>8.7385661778279971E-50</v>
      </c>
      <c r="IB67" s="107">
        <f t="shared" si="192"/>
        <v>2.7755760784956865E-53</v>
      </c>
      <c r="IC67" s="107">
        <f t="shared" si="193"/>
        <v>4.4718392252519415E-54</v>
      </c>
      <c r="ID67" s="107">
        <f t="shared" si="194"/>
        <v>3.6153989055729273E-49</v>
      </c>
      <c r="IE67" s="107">
        <f t="shared" si="195"/>
        <v>2.4654672393860576E-49</v>
      </c>
      <c r="IF67" s="107">
        <f t="shared" si="196"/>
        <v>3.1244807437073717E-50</v>
      </c>
      <c r="IG67" s="107">
        <f t="shared" si="197"/>
        <v>2.1281244808263317E-33</v>
      </c>
      <c r="II67" s="107">
        <f t="shared" si="93"/>
        <v>1.0807761702067826E-81</v>
      </c>
      <c r="IJ67" s="107">
        <f t="shared" si="94"/>
        <v>1.6189858831027615E-89</v>
      </c>
      <c r="IK67" s="107">
        <f t="shared" si="95"/>
        <v>8.9480713312958466E-93</v>
      </c>
      <c r="IL67" s="107">
        <f t="shared" si="96"/>
        <v>1.1560092723207509E-110</v>
      </c>
      <c r="IM67" s="107">
        <f t="shared" si="97"/>
        <v>3.5557969417711652E-113</v>
      </c>
      <c r="IN67" s="107">
        <f t="shared" si="98"/>
        <v>3.8097226481386735E-109</v>
      </c>
      <c r="IO67" s="107">
        <f t="shared" si="99"/>
        <v>3.4799490926530363E-112</v>
      </c>
      <c r="IP67" s="107">
        <f t="shared" si="100"/>
        <v>3.5017478344746472E-108</v>
      </c>
      <c r="IQ67" s="107">
        <f t="shared" si="101"/>
        <v>1.3619371821208296E-116</v>
      </c>
      <c r="IR67" s="107">
        <f t="shared" si="102"/>
        <v>1.2346498004273291E-124</v>
      </c>
      <c r="IS67" s="107">
        <f t="shared" si="103"/>
        <v>4.4939017292195924E-127</v>
      </c>
      <c r="IT67" s="107">
        <f t="shared" si="104"/>
        <v>1.9908988997126871E-114</v>
      </c>
      <c r="IU67" s="107">
        <f t="shared" si="105"/>
        <v>3.0391268491965683E-113</v>
      </c>
      <c r="IV67" s="107">
        <f t="shared" si="106"/>
        <v>4.96536772778287E-117</v>
      </c>
      <c r="IW67" s="107">
        <f t="shared" si="107"/>
        <v>8.2506707756986113E-119</v>
      </c>
      <c r="IY67" s="107">
        <f t="shared" si="108"/>
        <v>4.7723839541550905E-2</v>
      </c>
      <c r="IZ67" s="107">
        <f t="shared" si="109"/>
        <v>4.2878123685029551E-2</v>
      </c>
      <c r="JA67" s="107">
        <f t="shared" si="110"/>
        <v>4.0790301711101144E-2</v>
      </c>
      <c r="JB67" s="107">
        <f t="shared" si="111"/>
        <v>2.5585224117551139E-2</v>
      </c>
      <c r="JC67" s="107">
        <f t="shared" si="112"/>
        <v>2.5081068093917851E-2</v>
      </c>
      <c r="JD67" s="107">
        <f t="shared" si="113"/>
        <v>3.0649326242261323E-2</v>
      </c>
      <c r="JE67" s="107">
        <f t="shared" si="114"/>
        <v>2.6274409624917904E-2</v>
      </c>
      <c r="JF67" s="107">
        <f t="shared" si="115"/>
        <v>2.6320903404290746E-2</v>
      </c>
      <c r="JG67" s="107">
        <f t="shared" si="116"/>
        <v>1.8212547314071122E-2</v>
      </c>
      <c r="JH67" s="107">
        <f t="shared" si="117"/>
        <v>1.6492096054527582E-2</v>
      </c>
      <c r="JI67" s="107">
        <f t="shared" si="118"/>
        <v>1.8983094568079884E-2</v>
      </c>
      <c r="JJ67" s="107">
        <f t="shared" si="119"/>
        <v>2.7308702152821506E-2</v>
      </c>
      <c r="JK67" s="107">
        <f t="shared" si="120"/>
        <v>1.966819317873723E-2</v>
      </c>
      <c r="JL67" s="107">
        <f t="shared" si="121"/>
        <v>2.3136751970882618E-2</v>
      </c>
      <c r="JM67" s="107">
        <f t="shared" si="122"/>
        <v>1.0372587961891588E-2</v>
      </c>
    </row>
    <row r="68" spans="2:273" x14ac:dyDescent="0.25">
      <c r="B68" s="2">
        <v>40</v>
      </c>
      <c r="C68" s="37">
        <v>99.858999999999995</v>
      </c>
      <c r="D68" s="37">
        <v>101.919</v>
      </c>
      <c r="E68" s="37">
        <v>101.639</v>
      </c>
      <c r="F68" s="37">
        <v>89.656000000000006</v>
      </c>
      <c r="G68" s="37">
        <v>95.638999999999996</v>
      </c>
      <c r="H68" s="37">
        <v>101.06699999999999</v>
      </c>
      <c r="I68" s="37">
        <v>96.716999999999999</v>
      </c>
      <c r="J68" s="37">
        <v>93.65</v>
      </c>
      <c r="K68" s="37">
        <v>86.206999999999994</v>
      </c>
      <c r="L68" s="37">
        <v>81.135999999999996</v>
      </c>
      <c r="M68" s="37">
        <v>84.287999999999997</v>
      </c>
      <c r="N68" s="37">
        <v>91.78</v>
      </c>
      <c r="O68" s="37">
        <v>93.948999999999998</v>
      </c>
      <c r="P68" s="37">
        <v>85.644000000000005</v>
      </c>
      <c r="Q68" s="37">
        <v>76.114999999999995</v>
      </c>
      <c r="S68" s="4">
        <f>AY68 + (C$3 * _xlfn.NORM.DIST($B68, C$7, ABS(C$11), FALSE) * _xlfn.NORM.DIST(($B68 - C$7)*C$15, 0, ABS(C$11), TRUE) * 2)
               + (C$4 * _xlfn.NORM.DIST($B68, C$8, ABS(C$12), FALSE) * _xlfn.NORM.DIST(($B68 - C$8)*C$16, 0, ABS(C$12), TRUE) * 2)
               + (C$5 * _xlfn.NORM.DIST($B68, C$9, ABS(C$13), FALSE) * _xlfn.NORM.DIST(($B68 - C$9)*C$17, 0, ABS(C$13), TRUE) * 2)
               + (C$6 * _xlfn.NORM.DIST($B68, C$10, ABS(C$14), FALSE) * _xlfn.NORM.DIST(($B68 - C$10)*C$18, 0, ABS(C$14), TRUE) * 2)</f>
        <v>109.94700481180149</v>
      </c>
      <c r="T68" s="4">
        <f>AZ68 + (D$3 * _xlfn.NORM.DIST($B68, D$7, ABS(D$11), FALSE) * _xlfn.NORM.DIST(($B68 - D$7)*D$15, 0, ABS(D$11), TRUE) * 2)
               + (D$4 * _xlfn.NORM.DIST($B68, D$8, ABS(D$12), FALSE) * _xlfn.NORM.DIST(($B68 - D$8)*D$16, 0, ABS(D$12), TRUE) * 2)
               + (D$5 * _xlfn.NORM.DIST($B68, D$9, ABS(D$13), FALSE) * _xlfn.NORM.DIST(($B68 - D$9)*D$17, 0, ABS(D$13), TRUE) * 2)
               + (D$6 * _xlfn.NORM.DIST($B68, D$10, ABS(D$14), FALSE) * _xlfn.NORM.DIST(($B68 - D$10)*D$18, 0, ABS(D$14), TRUE) * 2)</f>
        <v>110.0781273946606</v>
      </c>
      <c r="U68" s="4">
        <f>BA68 + (E$3 * _xlfn.NORM.DIST($B68, E$7, ABS(E$11), FALSE) * _xlfn.NORM.DIST(($B68 - E$7)*E$15, 0, ABS(E$11), TRUE) * 2)
               + (E$4 * _xlfn.NORM.DIST($B68, E$8, ABS(E$12), FALSE) * _xlfn.NORM.DIST(($B68 - E$8)*E$16, 0, ABS(E$12), TRUE) * 2)
               + (E$5 * _xlfn.NORM.DIST($B68, E$9, ABS(E$13), FALSE) * _xlfn.NORM.DIST(($B68 - E$9)*E$17, 0, ABS(E$13), TRUE) * 2)
               + (E$6 * _xlfn.NORM.DIST($B68, E$10, ABS(E$14), FALSE) * _xlfn.NORM.DIST(($B68 - E$10)*E$18, 0, ABS(E$14), TRUE) * 2)</f>
        <v>111.46547464597205</v>
      </c>
      <c r="V68" s="4">
        <f>BB68 + (F$3 * _xlfn.NORM.DIST($B68, F$7, ABS(F$11), FALSE) * _xlfn.NORM.DIST(($B68 - F$7)*F$15, 0, ABS(F$11), TRUE) * 2)
               + (F$4 * _xlfn.NORM.DIST($B68, F$8, ABS(F$12), FALSE) * _xlfn.NORM.DIST(($B68 - F$8)*F$16, 0, ABS(F$12), TRUE) * 2)
               + (F$5 * _xlfn.NORM.DIST($B68, F$9, ABS(F$13), FALSE) * _xlfn.NORM.DIST(($B68 - F$9)*F$17, 0, ABS(F$13), TRUE) * 2)
               + (F$6 * _xlfn.NORM.DIST($B68, F$10, ABS(F$14), FALSE) * _xlfn.NORM.DIST(($B68 - F$10)*F$18, 0, ABS(F$14), TRUE) * 2)</f>
        <v>96.990133754161349</v>
      </c>
      <c r="W68" s="4">
        <f>BC68 + (G$3 * _xlfn.NORM.DIST($B68, G$7, ABS(G$11), FALSE) * _xlfn.NORM.DIST(($B68 - G$7)*G$15, 0, ABS(G$11), TRUE) * 2)
               + (G$4 * _xlfn.NORM.DIST($B68, G$8, ABS(G$12), FALSE) * _xlfn.NORM.DIST(($B68 - G$8)*G$16, 0, ABS(G$12), TRUE) * 2)
               + (G$5 * _xlfn.NORM.DIST($B68, G$9, ABS(G$13), FALSE) * _xlfn.NORM.DIST(($B68 - G$9)*G$17, 0, ABS(G$13), TRUE) * 2)
               + (G$6 * _xlfn.NORM.DIST($B68, G$10, ABS(G$14), FALSE) * _xlfn.NORM.DIST(($B68 - G$10)*G$18, 0, ABS(G$14), TRUE) * 2)</f>
        <v>102.30032496053592</v>
      </c>
      <c r="X68" s="4">
        <f>BD68 + (H$3 * _xlfn.NORM.DIST($B68, H$7, ABS(H$11), FALSE) * _xlfn.NORM.DIST(($B68 - H$7)*H$15, 0, ABS(H$11), TRUE) * 2)
               + (H$4 * _xlfn.NORM.DIST($B68, H$8, ABS(H$12), FALSE) * _xlfn.NORM.DIST(($B68 - H$8)*H$16, 0, ABS(H$12), TRUE) * 2)
               + (H$5 * _xlfn.NORM.DIST($B68, H$9, ABS(H$13), FALSE) * _xlfn.NORM.DIST(($B68 - H$9)*H$17, 0, ABS(H$13), TRUE) * 2)
               + (H$6 * _xlfn.NORM.DIST($B68, H$10, ABS(H$14), FALSE) * _xlfn.NORM.DIST(($B68 - H$10)*H$18, 0, ABS(H$14), TRUE) * 2)</f>
        <v>108.77474739220457</v>
      </c>
      <c r="Y68" s="4">
        <f>BE68 + (I$3 * _xlfn.NORM.DIST($B68, I$7, ABS(I$11), FALSE) * _xlfn.NORM.DIST(($B68 - I$7)*I$15, 0, ABS(I$11), TRUE) * 2)
               + (I$4 * _xlfn.NORM.DIST($B68, I$8, ABS(I$12), FALSE) * _xlfn.NORM.DIST(($B68 - I$8)*I$16, 0, ABS(I$12), TRUE) * 2)
               + (I$5 * _xlfn.NORM.DIST($B68, I$9, ABS(I$13), FALSE) * _xlfn.NORM.DIST(($B68 - I$9)*I$17, 0, ABS(I$13), TRUE) * 2)
               + (I$6 * _xlfn.NORM.DIST($B68, I$10, ABS(I$14), FALSE) * _xlfn.NORM.DIST(($B68 - I$10)*I$18, 0, ABS(I$14), TRUE) * 2)</f>
        <v>104.09207305963913</v>
      </c>
      <c r="Z68" s="4">
        <f>BF68 + (J$3 * _xlfn.NORM.DIST($B68, J$7, ABS(J$11), FALSE) * _xlfn.NORM.DIST(($B68 - J$7)*J$15, 0, ABS(J$11), TRUE) * 2)
               + (J$4 * _xlfn.NORM.DIST($B68, J$8, ABS(J$12), FALSE) * _xlfn.NORM.DIST(($B68 - J$8)*J$16, 0, ABS(J$12), TRUE) * 2)
               + (J$5 * _xlfn.NORM.DIST($B68, J$9, ABS(J$13), FALSE) * _xlfn.NORM.DIST(($B68 - J$9)*J$17, 0, ABS(J$13), TRUE) * 2)
               + (J$6 * _xlfn.NORM.DIST($B68, J$10, ABS(J$14), FALSE) * _xlfn.NORM.DIST(($B68 - J$10)*J$18, 0, ABS(J$14), TRUE) * 2)</f>
        <v>103.06083197891216</v>
      </c>
      <c r="AA68" s="4">
        <f>BG68 + (K$3 * _xlfn.NORM.DIST($B68, K$7, ABS(K$11), FALSE) * _xlfn.NORM.DIST(($B68 - K$7)*K$15, 0, ABS(K$11), TRUE) * 2)
               + (K$4 * _xlfn.NORM.DIST($B68, K$8, ABS(K$12), FALSE) * _xlfn.NORM.DIST(($B68 - K$8)*K$16, 0, ABS(K$12), TRUE) * 2)
               + (K$5 * _xlfn.NORM.DIST($B68, K$9, ABS(K$13), FALSE) * _xlfn.NORM.DIST(($B68 - K$9)*K$17, 0, ABS(K$13), TRUE) * 2)
               + (K$6 * _xlfn.NORM.DIST($B68, K$10, ABS(K$14), FALSE) * _xlfn.NORM.DIST(($B68 - K$10)*K$18, 0, ABS(K$14), TRUE) * 2)</f>
        <v>91.0065152954041</v>
      </c>
      <c r="AB68" s="4">
        <f>BH68 + (L$3 * _xlfn.NORM.DIST($B68, L$7, ABS(L$11), FALSE) * _xlfn.NORM.DIST(($B68 - L$7)*L$15, 0, ABS(L$11), TRUE) * 2)
               + (L$4 * _xlfn.NORM.DIST($B68, L$8, ABS(L$12), FALSE) * _xlfn.NORM.DIST(($B68 - L$8)*L$16, 0, ABS(L$12), TRUE) * 2)
               + (L$5 * _xlfn.NORM.DIST($B68, L$9, ABS(L$13), FALSE) * _xlfn.NORM.DIST(($B68 - L$9)*L$17, 0, ABS(L$13), TRUE) * 2)
               + (L$6 * _xlfn.NORM.DIST($B68, L$10, ABS(L$14), FALSE) * _xlfn.NORM.DIST(($B68 - L$10)*L$18, 0, ABS(L$14), TRUE) * 2)</f>
        <v>89.19401000856648</v>
      </c>
      <c r="AC68" s="4">
        <f>BI68 + (M$3 * _xlfn.NORM.DIST($B68, M$7, ABS(M$11), FALSE) * _xlfn.NORM.DIST(($B68 - M$7)*M$15, 0, ABS(M$11), TRUE) * 2)
               + (M$4 * _xlfn.NORM.DIST($B68, M$8, ABS(M$12), FALSE) * _xlfn.NORM.DIST(($B68 - M$8)*M$16, 0, ABS(M$12), TRUE) * 2)
               + (M$5 * _xlfn.NORM.DIST($B68, M$9, ABS(M$13), FALSE) * _xlfn.NORM.DIST(($B68 - M$9)*M$17, 0, ABS(M$13), TRUE) * 2)
               + (M$6 * _xlfn.NORM.DIST($B68, M$10, ABS(M$14), FALSE) * _xlfn.NORM.DIST(($B68 - M$10)*M$18, 0, ABS(M$14), TRUE) * 2)</f>
        <v>92.423515663260616</v>
      </c>
      <c r="AD68" s="4">
        <f>BJ68 + (N$3 * _xlfn.NORM.DIST($B68, N$7, ABS(N$11), FALSE) * _xlfn.NORM.DIST(($B68 - N$7)*N$15, 0, ABS(N$11), TRUE) * 2)
               + (N$4 * _xlfn.NORM.DIST($B68, N$8, ABS(N$12), FALSE) * _xlfn.NORM.DIST(($B68 - N$8)*N$16, 0, ABS(N$12), TRUE) * 2)
               + (N$5 * _xlfn.NORM.DIST($B68, N$9, ABS(N$13), FALSE) * _xlfn.NORM.DIST(($B68 - N$9)*N$17, 0, ABS(N$13), TRUE) * 2)
               + (N$6 * _xlfn.NORM.DIST($B68, N$10, ABS(N$14), FALSE) * _xlfn.NORM.DIST(($B68 - N$10)*N$18, 0, ABS(N$14), TRUE) * 2)</f>
        <v>102.62764500675152</v>
      </c>
      <c r="AE68" s="4">
        <f>BK68 + (O$3 * _xlfn.NORM.DIST($B68, O$7, ABS(O$11), FALSE) * _xlfn.NORM.DIST(($B68 - O$7)*O$15, 0, ABS(O$11), TRUE) * 2)
               + (O$4 * _xlfn.NORM.DIST($B68, O$8, ABS(O$12), FALSE) * _xlfn.NORM.DIST(($B68 - O$8)*O$16, 0, ABS(O$12), TRUE) * 2)
               + (O$5 * _xlfn.NORM.DIST($B68, O$9, ABS(O$13), FALSE) * _xlfn.NORM.DIST(($B68 - O$9)*O$17, 0, ABS(O$13), TRUE) * 2)
               + (O$6 * _xlfn.NORM.DIST($B68, O$10, ABS(O$14), FALSE) * _xlfn.NORM.DIST(($B68 - O$10)*O$18, 0, ABS(O$14), TRUE) * 2)</f>
        <v>101.53699623027795</v>
      </c>
      <c r="AF68" s="4">
        <f t="shared" si="10"/>
        <v>93.651664217467399</v>
      </c>
      <c r="AG68" s="4">
        <f t="shared" si="11"/>
        <v>79.61915476455431</v>
      </c>
      <c r="AI68" s="4">
        <f>IF(OR($B68 &lt; C$231, $B68 &gt; C$234), 0, C68-S68)</f>
        <v>-10.088004811801497</v>
      </c>
      <c r="AJ68" s="4">
        <f>IF(OR($B68 &lt; D$231, $B68 &gt; D$234), 0, D68-T68)</f>
        <v>-8.1591273946606009</v>
      </c>
      <c r="AK68" s="4">
        <f>IF(OR($B68 &lt; E$231, $B68 &gt; E$234), 0, E68-U68)</f>
        <v>-9.8264746459720556</v>
      </c>
      <c r="AL68" s="4">
        <f>IF(OR($B68 &lt; F$231, $B68 &gt; F$234), 0, F68-V68)</f>
        <v>-7.3341337541613427</v>
      </c>
      <c r="AM68" s="4">
        <f>IF(OR($B68 &lt; G$231, $B68 &gt; G$234), 0, G68-W68)</f>
        <v>-6.6613249605359215</v>
      </c>
      <c r="AN68" s="4">
        <f>IF(OR($B68 &lt; H$231, $B68 &gt; H$234), 0, H68-X68)</f>
        <v>-7.7077473922045812</v>
      </c>
      <c r="AO68" s="4">
        <f>IF(OR($B68 &lt; I$231, $B68 &gt; I$234), 0, I68-Y68)</f>
        <v>-7.375073059639135</v>
      </c>
      <c r="AP68" s="4">
        <f>IF(OR($B68 &lt; J$231, $B68 &gt; J$234), 0, J68-Z68)</f>
        <v>-9.4108319789121566</v>
      </c>
      <c r="AQ68" s="4">
        <f>IF(OR($B68 &lt; K$231, $B68 &gt; K$234), 0, K68-AA68)</f>
        <v>-4.799515295404106</v>
      </c>
      <c r="AR68" s="4">
        <f>IF(OR($B68 &lt; L$231, $B68 &gt; L$234), 0, L68-AB68)</f>
        <v>-8.0580100085664839</v>
      </c>
      <c r="AS68" s="4">
        <f>IF(OR($B68 &lt; M$231, $B68 &gt; M$234), 0, M68-AC68)</f>
        <v>-8.1355156632606196</v>
      </c>
      <c r="AT68" s="4">
        <f>IF(OR($B68 &lt; N$231, $B68 &gt; N$234), 0, N68-AD68)</f>
        <v>-10.84764500675152</v>
      </c>
      <c r="AU68" s="4">
        <f>IF(OR($B68 &lt; O$231, $B68 &gt; O$234), 0, O68-AE68)</f>
        <v>-7.5879962302779518</v>
      </c>
      <c r="AV68" s="4">
        <f t="shared" si="198"/>
        <v>-8.0076642174673935</v>
      </c>
      <c r="AW68" s="4">
        <f t="shared" si="198"/>
        <v>-3.5041547645543147</v>
      </c>
      <c r="AY68" s="2">
        <f t="shared" si="44"/>
        <v>70.972644101967461</v>
      </c>
      <c r="AZ68" s="2">
        <f t="shared" si="125"/>
        <v>74.048338439735772</v>
      </c>
      <c r="BA68" s="2">
        <f t="shared" si="126"/>
        <v>75.742083018478766</v>
      </c>
      <c r="BB68" s="2">
        <f t="shared" si="127"/>
        <v>72.43340691662975</v>
      </c>
      <c r="BC68" s="2">
        <f t="shared" si="128"/>
        <v>78.730943916801607</v>
      </c>
      <c r="BD68" s="2">
        <f t="shared" si="129"/>
        <v>81.729501775558347</v>
      </c>
      <c r="BE68" s="2">
        <f t="shared" si="130"/>
        <v>78.854309971375002</v>
      </c>
      <c r="BF68" s="2">
        <f t="shared" si="131"/>
        <v>77.603414749133307</v>
      </c>
      <c r="BG68" s="2">
        <f t="shared" si="132"/>
        <v>71.34872084987272</v>
      </c>
      <c r="BH68" s="2">
        <f t="shared" si="133"/>
        <v>70.735198313828278</v>
      </c>
      <c r="BI68" s="2">
        <f t="shared" si="134"/>
        <v>71.760839455980843</v>
      </c>
      <c r="BJ68" s="2">
        <f t="shared" si="135"/>
        <v>74.911459648426131</v>
      </c>
      <c r="BK68" s="2">
        <f t="shared" si="136"/>
        <v>82.137825544495257</v>
      </c>
      <c r="BL68" s="2">
        <f t="shared" si="137"/>
        <v>72.153474020204229</v>
      </c>
      <c r="BM68" s="2">
        <f t="shared" si="138"/>
        <v>70.162202844334672</v>
      </c>
      <c r="BO68" s="2" t="str">
        <f t="shared" si="202"/>
        <v/>
      </c>
      <c r="BP68" s="2" t="str">
        <f t="shared" si="203"/>
        <v/>
      </c>
      <c r="BQ68" s="2" t="str">
        <f t="shared" si="204"/>
        <v/>
      </c>
      <c r="BR68" s="2" t="str">
        <f t="shared" si="205"/>
        <v/>
      </c>
      <c r="BS68" s="2" t="str">
        <f t="shared" si="206"/>
        <v/>
      </c>
      <c r="BT68" s="2" t="str">
        <f t="shared" si="207"/>
        <v/>
      </c>
      <c r="BU68" s="2" t="str">
        <f t="shared" si="208"/>
        <v/>
      </c>
      <c r="BV68" s="2" t="str">
        <f t="shared" si="209"/>
        <v/>
      </c>
      <c r="BW68" s="2" t="str">
        <f t="shared" si="210"/>
        <v/>
      </c>
      <c r="BX68" s="2" t="str">
        <f t="shared" si="211"/>
        <v/>
      </c>
      <c r="BY68" s="2" t="str">
        <f t="shared" si="212"/>
        <v/>
      </c>
      <c r="BZ68" s="2" t="str">
        <f t="shared" si="213"/>
        <v/>
      </c>
      <c r="CA68" s="2" t="str">
        <f t="shared" si="214"/>
        <v/>
      </c>
      <c r="CB68" s="2" t="str">
        <f t="shared" si="215"/>
        <v/>
      </c>
      <c r="CC68" s="2" t="str">
        <f t="shared" si="216"/>
        <v/>
      </c>
      <c r="CE68" s="2" t="str">
        <f t="shared" si="60"/>
        <v/>
      </c>
      <c r="CF68" s="2" t="str">
        <f t="shared" si="61"/>
        <v/>
      </c>
      <c r="CG68" s="2" t="str">
        <f t="shared" si="62"/>
        <v/>
      </c>
      <c r="CH68" s="2" t="str">
        <f t="shared" si="63"/>
        <v/>
      </c>
      <c r="CI68" s="2" t="str">
        <f t="shared" si="64"/>
        <v/>
      </c>
      <c r="CJ68" s="2" t="str">
        <f t="shared" si="65"/>
        <v/>
      </c>
      <c r="CK68" s="2" t="str">
        <f t="shared" si="66"/>
        <v/>
      </c>
      <c r="CL68" s="2" t="str">
        <f t="shared" si="67"/>
        <v/>
      </c>
      <c r="CM68" s="2" t="str">
        <f t="shared" si="68"/>
        <v/>
      </c>
      <c r="CN68" s="2" t="str">
        <f t="shared" si="69"/>
        <v/>
      </c>
      <c r="CO68" s="2" t="str">
        <f t="shared" si="70"/>
        <v/>
      </c>
      <c r="CP68" s="2" t="str">
        <f t="shared" si="71"/>
        <v/>
      </c>
      <c r="CQ68" s="2" t="str">
        <f t="shared" si="72"/>
        <v/>
      </c>
      <c r="CR68" s="2" t="str">
        <f t="shared" si="73"/>
        <v/>
      </c>
      <c r="CS68" s="2" t="str">
        <f t="shared" si="74"/>
        <v/>
      </c>
      <c r="CU68" s="2" t="str">
        <f t="shared" si="75"/>
        <v/>
      </c>
      <c r="CV68" s="2" t="str">
        <f t="shared" si="76"/>
        <v/>
      </c>
      <c r="CW68" s="2" t="str">
        <f t="shared" si="77"/>
        <v/>
      </c>
      <c r="CX68" s="2" t="str">
        <f t="shared" si="78"/>
        <v/>
      </c>
      <c r="CY68" s="2" t="str">
        <f t="shared" si="79"/>
        <v/>
      </c>
      <c r="CZ68" s="2" t="str">
        <f t="shared" si="80"/>
        <v/>
      </c>
      <c r="DA68" s="2" t="str">
        <f t="shared" si="81"/>
        <v/>
      </c>
      <c r="DB68" s="2" t="str">
        <f t="shared" si="82"/>
        <v/>
      </c>
      <c r="DC68" s="2" t="str">
        <f t="shared" si="83"/>
        <v/>
      </c>
      <c r="DD68" s="2" t="str">
        <f t="shared" si="84"/>
        <v/>
      </c>
      <c r="DE68" s="2" t="str">
        <f t="shared" si="85"/>
        <v/>
      </c>
      <c r="DF68" s="2" t="str">
        <f t="shared" si="86"/>
        <v/>
      </c>
      <c r="DG68" s="2" t="str">
        <f t="shared" si="87"/>
        <v/>
      </c>
      <c r="DH68" s="2" t="str">
        <f t="shared" si="88"/>
        <v/>
      </c>
      <c r="DI68" s="2" t="str">
        <f t="shared" si="89"/>
        <v/>
      </c>
      <c r="DK68" s="2">
        <f t="shared" si="17"/>
        <v>71.328038306451603</v>
      </c>
      <c r="DL68" s="2">
        <f t="shared" si="199"/>
        <v>74.456645161290325</v>
      </c>
      <c r="DM68" s="2">
        <f t="shared" si="199"/>
        <v>76.075932001466271</v>
      </c>
      <c r="DN68" s="2">
        <f t="shared" si="199"/>
        <v>72.87327517825311</v>
      </c>
      <c r="DO68" s="2">
        <f t="shared" si="199"/>
        <v>79.039077712609952</v>
      </c>
      <c r="DP68" s="2">
        <f t="shared" si="199"/>
        <v>81.814865418894854</v>
      </c>
      <c r="DQ68" s="2">
        <f t="shared" si="199"/>
        <v>78.931156158357751</v>
      </c>
      <c r="DR68" s="2">
        <f t="shared" si="199"/>
        <v>77.835775846702305</v>
      </c>
      <c r="DS68" s="2">
        <f t="shared" si="199"/>
        <v>71.659450806451616</v>
      </c>
      <c r="DT68" s="2">
        <f t="shared" si="199"/>
        <v>71.061364775676665</v>
      </c>
      <c r="DU68" s="2">
        <f t="shared" si="199"/>
        <v>72.131709010011122</v>
      </c>
      <c r="DV68" s="2">
        <f t="shared" si="199"/>
        <v>75.237345491202348</v>
      </c>
      <c r="DW68" s="2">
        <f t="shared" si="199"/>
        <v>82.404309826203189</v>
      </c>
      <c r="DX68" s="2">
        <f t="shared" si="199"/>
        <v>72.333180369875237</v>
      </c>
      <c r="DY68" s="2">
        <f t="shared" si="199"/>
        <v>70.253115489874105</v>
      </c>
      <c r="EA68" s="2">
        <f t="shared" si="19"/>
        <v>60.375613498702052</v>
      </c>
      <c r="EB68" s="2">
        <f t="shared" si="20"/>
        <v>63.819435236182201</v>
      </c>
      <c r="EC68" s="2">
        <f t="shared" si="21"/>
        <v>67.672381617647034</v>
      </c>
      <c r="ED68" s="2">
        <f t="shared" si="22"/>
        <v>61.948552045246799</v>
      </c>
      <c r="EE68" s="2">
        <f t="shared" si="23"/>
        <v>71.537859403564894</v>
      </c>
      <c r="EF68" s="2">
        <f t="shared" si="24"/>
        <v>79.834648166133434</v>
      </c>
      <c r="EG68" s="2">
        <f t="shared" si="25"/>
        <v>77.200033404774231</v>
      </c>
      <c r="EH68" s="2">
        <f t="shared" si="26"/>
        <v>72.23199120538024</v>
      </c>
      <c r="EI68" s="2">
        <f t="shared" si="27"/>
        <v>63.522420786835156</v>
      </c>
      <c r="EJ68" s="2">
        <f t="shared" si="28"/>
        <v>63.002443034520404</v>
      </c>
      <c r="EK68" s="2">
        <f t="shared" si="29"/>
        <v>63.693384363487496</v>
      </c>
      <c r="EL68" s="2">
        <f t="shared" si="30"/>
        <v>67.698367912924397</v>
      </c>
      <c r="EM68" s="2">
        <f t="shared" si="31"/>
        <v>76.385709438603797</v>
      </c>
      <c r="EN68" s="2">
        <f t="shared" si="32"/>
        <v>69.44348531375168</v>
      </c>
      <c r="EO68" s="2">
        <f t="shared" si="33"/>
        <v>69.110195272315366</v>
      </c>
      <c r="EQ68" s="2">
        <f t="shared" si="34"/>
        <v>60.089867564098626</v>
      </c>
      <c r="ER68" s="2">
        <f t="shared" si="200"/>
        <v>65.029911182722202</v>
      </c>
      <c r="ES68" s="2">
        <f t="shared" si="200"/>
        <v>66.966455021157429</v>
      </c>
      <c r="ET68" s="2">
        <f t="shared" si="200"/>
        <v>64.502035978197185</v>
      </c>
      <c r="EU68" s="2">
        <f t="shared" si="200"/>
        <v>71.968940011519351</v>
      </c>
      <c r="EV68" s="2">
        <f t="shared" si="200"/>
        <v>74.524869806210589</v>
      </c>
      <c r="EW68" s="2">
        <f t="shared" si="200"/>
        <v>75.432968922720406</v>
      </c>
      <c r="EX68" s="2">
        <f t="shared" si="200"/>
        <v>69.195837478886574</v>
      </c>
      <c r="EY68" s="2">
        <f t="shared" si="200"/>
        <v>61.694034309801829</v>
      </c>
      <c r="EZ68" s="2">
        <f t="shared" si="200"/>
        <v>63.924279078007814</v>
      </c>
      <c r="FA68" s="2">
        <f t="shared" si="200"/>
        <v>63.659045341727996</v>
      </c>
      <c r="FB68" s="2">
        <f t="shared" si="200"/>
        <v>67.027215816350306</v>
      </c>
      <c r="FC68" s="2">
        <f t="shared" si="200"/>
        <v>74.115436537583165</v>
      </c>
      <c r="FD68" s="2">
        <f t="shared" si="200"/>
        <v>67.704524586455463</v>
      </c>
      <c r="FE68" s="2">
        <f t="shared" si="200"/>
        <v>69.072591876415046</v>
      </c>
      <c r="FG68" s="2">
        <f t="shared" si="36"/>
        <v>3.2448906125674089E-2</v>
      </c>
      <c r="FH68" s="2">
        <f t="shared" si="201"/>
        <v>3.8384757355776962E-2</v>
      </c>
      <c r="FI68" s="2">
        <f t="shared" si="201"/>
        <v>3.9727135260253121E-2</v>
      </c>
      <c r="FJ68" s="2">
        <f t="shared" si="201"/>
        <v>4.0263561566214814E-2</v>
      </c>
      <c r="FK68" s="2">
        <f t="shared" si="201"/>
        <v>4.1077833393063215E-2</v>
      </c>
      <c r="FL68" s="2">
        <f t="shared" si="201"/>
        <v>4.310822038727654E-2</v>
      </c>
      <c r="FM68" s="2">
        <f t="shared" si="201"/>
        <v>4.4390951450505998E-2</v>
      </c>
      <c r="FN68" s="2">
        <f t="shared" si="201"/>
        <v>4.1465029625614096E-2</v>
      </c>
      <c r="FO68" s="2">
        <f t="shared" si="201"/>
        <v>3.8187146296035833E-2</v>
      </c>
      <c r="FP68" s="2">
        <f t="shared" si="201"/>
        <v>4.047271740841335E-2</v>
      </c>
      <c r="FQ68" s="2">
        <f t="shared" si="201"/>
        <v>4.3950614553576371E-2</v>
      </c>
      <c r="FR68" s="2">
        <f t="shared" si="201"/>
        <v>4.3226795570333106E-2</v>
      </c>
      <c r="FS68" s="2">
        <f t="shared" si="201"/>
        <v>4.4276785536801949E-2</v>
      </c>
      <c r="FT68" s="2">
        <f t="shared" si="201"/>
        <v>6.2188686039856361E-2</v>
      </c>
      <c r="FU68" s="2">
        <f t="shared" si="201"/>
        <v>7.954417403010941E-2</v>
      </c>
      <c r="FW68" s="2">
        <f t="shared" si="90"/>
        <v>1.7135909698038021E-10</v>
      </c>
      <c r="FX68" s="2">
        <f t="shared" si="142"/>
        <v>3.0003787011039568E-10</v>
      </c>
      <c r="FY68" s="2">
        <f t="shared" si="143"/>
        <v>3.1614930382254205E-10</v>
      </c>
      <c r="FZ68" s="2">
        <f t="shared" si="144"/>
        <v>3.2751150478762905E-10</v>
      </c>
      <c r="GA68" s="2">
        <f t="shared" si="145"/>
        <v>3.1457410965331179E-10</v>
      </c>
      <c r="GB68" s="2">
        <f t="shared" si="146"/>
        <v>2.9940730308828075E-10</v>
      </c>
      <c r="GC68" s="2">
        <f t="shared" si="147"/>
        <v>4.9436433013310483E-10</v>
      </c>
      <c r="GD68" s="2">
        <f t="shared" si="148"/>
        <v>4.6144537137904858E-10</v>
      </c>
      <c r="GE68" s="2">
        <f t="shared" si="149"/>
        <v>4.400504416653849E-10</v>
      </c>
      <c r="GF68" s="2">
        <f t="shared" si="150"/>
        <v>4.3169896324195893E-10</v>
      </c>
      <c r="GG68" s="2">
        <f t="shared" si="151"/>
        <v>3.7789416102214315E-10</v>
      </c>
      <c r="GH68" s="2">
        <f t="shared" si="152"/>
        <v>2.8409220000298904E-10</v>
      </c>
      <c r="GI68" s="2">
        <f t="shared" si="153"/>
        <v>1.3718520883999305E-9</v>
      </c>
      <c r="GJ68" s="2">
        <f t="shared" si="154"/>
        <v>6.3686376326742472E-9</v>
      </c>
      <c r="GK68" s="2">
        <f t="shared" si="155"/>
        <v>2.2641600502281548E-8</v>
      </c>
      <c r="GM68" s="107">
        <f t="shared" si="91"/>
        <v>6.3728198108718548E-2</v>
      </c>
      <c r="GN68" s="107">
        <f t="shared" si="156"/>
        <v>5.8784877733446282E-2</v>
      </c>
      <c r="GO68" s="107">
        <f t="shared" si="157"/>
        <v>5.642430825171757E-2</v>
      </c>
      <c r="GP68" s="107">
        <f t="shared" si="158"/>
        <v>3.740397069206991E-2</v>
      </c>
      <c r="GQ68" s="107">
        <f t="shared" si="159"/>
        <v>3.6836528678658179E-2</v>
      </c>
      <c r="GR68" s="107">
        <f t="shared" si="160"/>
        <v>4.4205239280452377E-2</v>
      </c>
      <c r="GS68" s="107">
        <f t="shared" si="161"/>
        <v>3.872834382847988E-2</v>
      </c>
      <c r="GT68" s="107">
        <f t="shared" si="162"/>
        <v>3.8480593176643679E-2</v>
      </c>
      <c r="GU68" s="107">
        <f t="shared" si="163"/>
        <v>2.7526207133868739E-2</v>
      </c>
      <c r="GV68" s="107">
        <f t="shared" si="164"/>
        <v>2.5400126208425831E-2</v>
      </c>
      <c r="GW68" s="107">
        <f t="shared" si="165"/>
        <v>2.9059819861498935E-2</v>
      </c>
      <c r="GX68" s="107">
        <f t="shared" si="166"/>
        <v>3.9942431389221891E-2</v>
      </c>
      <c r="GY68" s="107">
        <f t="shared" si="167"/>
        <v>2.897594422883262E-2</v>
      </c>
      <c r="GZ68" s="107">
        <f t="shared" si="168"/>
        <v>3.3907816040861669E-2</v>
      </c>
      <c r="HA68" s="107">
        <f t="shared" si="169"/>
        <v>1.6836894558906912E-2</v>
      </c>
      <c r="HC68" s="107">
        <f t="shared" si="123"/>
        <v>5.1924034736292532E-7</v>
      </c>
      <c r="HD68" s="107">
        <f t="shared" si="170"/>
        <v>1.853194400267767E-7</v>
      </c>
      <c r="HE68" s="107">
        <f t="shared" si="171"/>
        <v>1.1891952666780889E-7</v>
      </c>
      <c r="HF68" s="107">
        <f t="shared" si="172"/>
        <v>8.9470761410993125E-9</v>
      </c>
      <c r="HG68" s="107">
        <f t="shared" si="173"/>
        <v>6.7659007692143971E-9</v>
      </c>
      <c r="HH68" s="107">
        <f t="shared" si="174"/>
        <v>1.5062612704823903E-8</v>
      </c>
      <c r="HI68" s="107">
        <f t="shared" si="175"/>
        <v>9.2532174452901718E-9</v>
      </c>
      <c r="HJ68" s="107">
        <f t="shared" si="176"/>
        <v>1.5742789123100701E-8</v>
      </c>
      <c r="HK68" s="107">
        <f t="shared" si="177"/>
        <v>3.6959029252964476E-9</v>
      </c>
      <c r="HL68" s="107">
        <f t="shared" si="178"/>
        <v>1.127095741514529E-9</v>
      </c>
      <c r="HM68" s="107">
        <f t="shared" si="179"/>
        <v>1.1468996022525488E-9</v>
      </c>
      <c r="HN68" s="107">
        <f t="shared" si="180"/>
        <v>6.4157239643762839E-9</v>
      </c>
      <c r="HO68" s="107">
        <f t="shared" si="181"/>
        <v>3.1493594306478707E-9</v>
      </c>
      <c r="HP68" s="107">
        <f t="shared" si="182"/>
        <v>3.6204657318150864E-9</v>
      </c>
      <c r="HQ68" s="107">
        <f t="shared" si="183"/>
        <v>3.5385405127722997E-11</v>
      </c>
      <c r="HS68" s="107">
        <f t="shared" si="92"/>
        <v>6.5162537980791946E-35</v>
      </c>
      <c r="HT68" s="107">
        <f t="shared" si="184"/>
        <v>5.1397184963905713E-38</v>
      </c>
      <c r="HU68" s="107">
        <f t="shared" si="185"/>
        <v>2.5520230319706247E-39</v>
      </c>
      <c r="HV68" s="107">
        <f t="shared" si="186"/>
        <v>2.3634905581312164E-46</v>
      </c>
      <c r="HW68" s="107">
        <f t="shared" si="187"/>
        <v>2.686181764933421E-47</v>
      </c>
      <c r="HX68" s="107">
        <f t="shared" si="188"/>
        <v>1.4650894962652745E-45</v>
      </c>
      <c r="HY68" s="107">
        <f t="shared" si="189"/>
        <v>1.0820357032309638E-46</v>
      </c>
      <c r="HZ68" s="107">
        <f t="shared" si="190"/>
        <v>5.3278507533881297E-45</v>
      </c>
      <c r="IA68" s="107">
        <f t="shared" si="191"/>
        <v>2.2020727737447268E-48</v>
      </c>
      <c r="IB68" s="107">
        <f t="shared" si="192"/>
        <v>8.774551246571307E-52</v>
      </c>
      <c r="IC68" s="107">
        <f t="shared" si="193"/>
        <v>1.4706062125629738E-52</v>
      </c>
      <c r="ID68" s="107">
        <f t="shared" si="194"/>
        <v>8.1365403447102943E-48</v>
      </c>
      <c r="IE68" s="107">
        <f t="shared" si="195"/>
        <v>5.1516793809085923E-48</v>
      </c>
      <c r="IF68" s="107">
        <f t="shared" si="196"/>
        <v>6.8841375856417521E-49</v>
      </c>
      <c r="IG68" s="107">
        <f t="shared" si="197"/>
        <v>1.5275804587270228E-32</v>
      </c>
      <c r="II68" s="107">
        <f t="shared" si="93"/>
        <v>4.3980798688535459E-80</v>
      </c>
      <c r="IJ68" s="107">
        <f t="shared" si="94"/>
        <v>1.0486041092889543E-87</v>
      </c>
      <c r="IK68" s="107">
        <f t="shared" si="95"/>
        <v>6.8345459332609073E-91</v>
      </c>
      <c r="IL68" s="107">
        <f t="shared" si="96"/>
        <v>2.0867125080378332E-108</v>
      </c>
      <c r="IM68" s="107">
        <f t="shared" si="97"/>
        <v>7.1662742464045099E-111</v>
      </c>
      <c r="IN68" s="107">
        <f t="shared" si="98"/>
        <v>6.265952443389466E-107</v>
      </c>
      <c r="IO68" s="107">
        <f t="shared" si="99"/>
        <v>7.4620708548047954E-110</v>
      </c>
      <c r="IP68" s="107">
        <f t="shared" si="100"/>
        <v>6.0812655791376402E-106</v>
      </c>
      <c r="IQ68" s="107">
        <f t="shared" si="101"/>
        <v>3.5123099531457658E-114</v>
      </c>
      <c r="IR68" s="107">
        <f t="shared" si="102"/>
        <v>4.6731864495579505E-122</v>
      </c>
      <c r="IS68" s="107">
        <f t="shared" si="103"/>
        <v>1.8449731394748873E-124</v>
      </c>
      <c r="IT68" s="107">
        <f t="shared" si="104"/>
        <v>4.1558300539067769E-112</v>
      </c>
      <c r="IU68" s="107">
        <f t="shared" si="105"/>
        <v>5.3834032915621282E-111</v>
      </c>
      <c r="IV68" s="107">
        <f t="shared" si="106"/>
        <v>1.0012837133898058E-114</v>
      </c>
      <c r="IW68" s="107">
        <f t="shared" si="107"/>
        <v>1.7087090034043355E-116</v>
      </c>
      <c r="IY68" s="107">
        <f t="shared" si="108"/>
        <v>6.3728717349065905E-2</v>
      </c>
      <c r="IZ68" s="107">
        <f t="shared" si="109"/>
        <v>5.8785063052886312E-2</v>
      </c>
      <c r="JA68" s="107">
        <f t="shared" si="110"/>
        <v>5.642442717124424E-2</v>
      </c>
      <c r="JB68" s="107">
        <f t="shared" si="111"/>
        <v>3.7403979639146052E-2</v>
      </c>
      <c r="JC68" s="107">
        <f t="shared" si="112"/>
        <v>3.6836535444558949E-2</v>
      </c>
      <c r="JD68" s="107">
        <f t="shared" si="113"/>
        <v>4.4205254343065083E-2</v>
      </c>
      <c r="JE68" s="107">
        <f t="shared" si="114"/>
        <v>3.8728353081697323E-2</v>
      </c>
      <c r="JF68" s="107">
        <f t="shared" si="115"/>
        <v>3.84806089194328E-2</v>
      </c>
      <c r="JG68" s="107">
        <f t="shared" si="116"/>
        <v>2.7526210829771663E-2</v>
      </c>
      <c r="JH68" s="107">
        <f t="shared" si="117"/>
        <v>2.5400127335521574E-2</v>
      </c>
      <c r="JI68" s="107">
        <f t="shared" si="118"/>
        <v>2.9059821008398538E-2</v>
      </c>
      <c r="JJ68" s="107">
        <f t="shared" si="119"/>
        <v>3.9942437804945857E-2</v>
      </c>
      <c r="JK68" s="107">
        <f t="shared" si="120"/>
        <v>2.8975947378192049E-2</v>
      </c>
      <c r="JL68" s="107">
        <f t="shared" si="121"/>
        <v>3.3907819661327401E-2</v>
      </c>
      <c r="JM68" s="107">
        <f t="shared" si="122"/>
        <v>1.6836894594292318E-2</v>
      </c>
    </row>
    <row r="69" spans="2:273" x14ac:dyDescent="0.25">
      <c r="B69" s="2">
        <v>41</v>
      </c>
      <c r="C69" s="37">
        <v>112.98399999999999</v>
      </c>
      <c r="D69" s="37">
        <v>113.59699999999999</v>
      </c>
      <c r="E69" s="37">
        <v>114.52500000000001</v>
      </c>
      <c r="F69" s="37">
        <v>98.245999999999995</v>
      </c>
      <c r="G69" s="37">
        <v>105.197</v>
      </c>
      <c r="H69" s="37">
        <v>110.133</v>
      </c>
      <c r="I69" s="37">
        <v>108.233</v>
      </c>
      <c r="J69" s="37">
        <v>102.8</v>
      </c>
      <c r="K69" s="37">
        <v>90.483000000000004</v>
      </c>
      <c r="L69" s="37">
        <v>88.338999999999999</v>
      </c>
      <c r="M69" s="37">
        <v>93.287999999999997</v>
      </c>
      <c r="N69" s="37">
        <v>104.08499999999999</v>
      </c>
      <c r="O69" s="37">
        <v>99.424000000000007</v>
      </c>
      <c r="P69" s="37">
        <v>92.558999999999997</v>
      </c>
      <c r="Q69" s="37">
        <v>79.376999999999995</v>
      </c>
      <c r="S69" s="4">
        <f>AY69 + (C$3 * _xlfn.NORM.DIST($B69, C$7, ABS(C$11), FALSE) * _xlfn.NORM.DIST(($B69 - C$7)*C$15, 0, ABS(C$11), TRUE) * 2)
               + (C$4 * _xlfn.NORM.DIST($B69, C$8, ABS(C$12), FALSE) * _xlfn.NORM.DIST(($B69 - C$8)*C$16, 0, ABS(C$12), TRUE) * 2)
               + (C$5 * _xlfn.NORM.DIST($B69, C$9, ABS(C$13), FALSE) * _xlfn.NORM.DIST(($B69 - C$9)*C$17, 0, ABS(C$13), TRUE) * 2)
               + (C$6 * _xlfn.NORM.DIST($B69, C$10, ABS(C$14), FALSE) * _xlfn.NORM.DIST(($B69 - C$10)*C$18, 0, ABS(C$14), TRUE) * 2)</f>
        <v>119.71799779383504</v>
      </c>
      <c r="T69" s="4">
        <f>AZ69 + (D$3 * _xlfn.NORM.DIST($B69, D$7, ABS(D$11), FALSE) * _xlfn.NORM.DIST(($B69 - D$7)*D$15, 0, ABS(D$11), TRUE) * 2)
               + (D$4 * _xlfn.NORM.DIST($B69, D$8, ABS(D$12), FALSE) * _xlfn.NORM.DIST(($B69 - D$8)*D$16, 0, ABS(D$12), TRUE) * 2)
               + (D$5 * _xlfn.NORM.DIST($B69, D$9, ABS(D$13), FALSE) * _xlfn.NORM.DIST(($B69 - D$9)*D$17, 0, ABS(D$13), TRUE) * 2)
               + (D$6 * _xlfn.NORM.DIST($B69, D$10, ABS(D$14), FALSE) * _xlfn.NORM.DIST(($B69 - D$10)*D$18, 0, ABS(D$14), TRUE) * 2)</f>
        <v>120.11639176974809</v>
      </c>
      <c r="U69" s="4">
        <f>BA69 + (E$3 * _xlfn.NORM.DIST($B69, E$7, ABS(E$11), FALSE) * _xlfn.NORM.DIST(($B69 - E$7)*E$15, 0, ABS(E$11), TRUE) * 2)
               + (E$4 * _xlfn.NORM.DIST($B69, E$8, ABS(E$12), FALSE) * _xlfn.NORM.DIST(($B69 - E$8)*E$16, 0, ABS(E$12), TRUE) * 2)
               + (E$5 * _xlfn.NORM.DIST($B69, E$9, ABS(E$13), FALSE) * _xlfn.NORM.DIST(($B69 - E$9)*E$17, 0, ABS(E$13), TRUE) * 2)
               + (E$6 * _xlfn.NORM.DIST($B69, E$10, ABS(E$14), FALSE) * _xlfn.NORM.DIST(($B69 - E$10)*E$18, 0, ABS(E$14), TRUE) * 2)</f>
        <v>121.80141580849545</v>
      </c>
      <c r="V69" s="4">
        <f>BB69 + (F$3 * _xlfn.NORM.DIST($B69, F$7, ABS(F$11), FALSE) * _xlfn.NORM.DIST(($B69 - F$7)*F$15, 0, ABS(F$11), TRUE) * 2)
               + (F$4 * _xlfn.NORM.DIST($B69, F$8, ABS(F$12), FALSE) * _xlfn.NORM.DIST(($B69 - F$8)*F$16, 0, ABS(F$12), TRUE) * 2)
               + (F$5 * _xlfn.NORM.DIST($B69, F$9, ABS(F$13), FALSE) * _xlfn.NORM.DIST(($B69 - F$9)*F$17, 0, ABS(F$13), TRUE) * 2)
               + (F$6 * _xlfn.NORM.DIST($B69, F$10, ABS(F$14), FALSE) * _xlfn.NORM.DIST(($B69 - F$10)*F$18, 0, ABS(F$14), TRUE) * 2)</f>
        <v>105.67846938652603</v>
      </c>
      <c r="W69" s="4">
        <f>BC69 + (G$3 * _xlfn.NORM.DIST($B69, G$7, ABS(G$11), FALSE) * _xlfn.NORM.DIST(($B69 - G$7)*G$15, 0, ABS(G$11), TRUE) * 2)
               + (G$4 * _xlfn.NORM.DIST($B69, G$8, ABS(G$12), FALSE) * _xlfn.NORM.DIST(($B69 - G$8)*G$16, 0, ABS(G$12), TRUE) * 2)
               + (G$5 * _xlfn.NORM.DIST($B69, G$9, ABS(G$13), FALSE) * _xlfn.NORM.DIST(($B69 - G$9)*G$17, 0, ABS(G$13), TRUE) * 2)
               + (G$6 * _xlfn.NORM.DIST($B69, G$10, ABS(G$14), FALSE) * _xlfn.NORM.DIST(($B69 - G$10)*G$18, 0, ABS(G$14), TRUE) * 2)</f>
        <v>110.89399234927784</v>
      </c>
      <c r="X69" s="4">
        <f>BD69 + (H$3 * _xlfn.NORM.DIST($B69, H$7, ABS(H$11), FALSE) * _xlfn.NORM.DIST(($B69 - H$7)*H$15, 0, ABS(H$11), TRUE) * 2)
               + (H$4 * _xlfn.NORM.DIST($B69, H$8, ABS(H$12), FALSE) * _xlfn.NORM.DIST(($B69 - H$8)*H$16, 0, ABS(H$12), TRUE) * 2)
               + (H$5 * _xlfn.NORM.DIST($B69, H$9, ABS(H$13), FALSE) * _xlfn.NORM.DIST(($B69 - H$9)*H$17, 0, ABS(H$13), TRUE) * 2)
               + (H$6 * _xlfn.NORM.DIST($B69, H$10, ABS(H$14), FALSE) * _xlfn.NORM.DIST(($B69 - H$10)*H$18, 0, ABS(H$14), TRUE) * 2)</f>
        <v>117.93653965201251</v>
      </c>
      <c r="Y69" s="4">
        <f>BE69 + (I$3 * _xlfn.NORM.DIST($B69, I$7, ABS(I$11), FALSE) * _xlfn.NORM.DIST(($B69 - I$7)*I$15, 0, ABS(I$11), TRUE) * 2)
               + (I$4 * _xlfn.NORM.DIST($B69, I$8, ABS(I$12), FALSE) * _xlfn.NORM.DIST(($B69 - I$8)*I$16, 0, ABS(I$12), TRUE) * 2)
               + (I$5 * _xlfn.NORM.DIST($B69, I$9, ABS(I$13), FALSE) * _xlfn.NORM.DIST(($B69 - I$9)*I$17, 0, ABS(I$13), TRUE) * 2)
               + (I$6 * _xlfn.NORM.DIST($B69, I$10, ABS(I$14), FALSE) * _xlfn.NORM.DIST(($B69 - I$10)*I$18, 0, ABS(I$14), TRUE) * 2)</f>
        <v>113.3292275779939</v>
      </c>
      <c r="Z69" s="4">
        <f>BF69 + (J$3 * _xlfn.NORM.DIST($B69, J$7, ABS(J$11), FALSE) * _xlfn.NORM.DIST(($B69 - J$7)*J$15, 0, ABS(J$11), TRUE) * 2)
               + (J$4 * _xlfn.NORM.DIST($B69, J$8, ABS(J$12), FALSE) * _xlfn.NORM.DIST(($B69 - J$8)*J$16, 0, ABS(J$12), TRUE) * 2)
               + (J$5 * _xlfn.NORM.DIST($B69, J$9, ABS(J$13), FALSE) * _xlfn.NORM.DIST(($B69 - J$9)*J$17, 0, ABS(J$13), TRUE) * 2)
               + (J$6 * _xlfn.NORM.DIST($B69, J$10, ABS(J$14), FALSE) * _xlfn.NORM.DIST(($B69 - J$10)*J$18, 0, ABS(J$14), TRUE) * 2)</f>
        <v>112.15869374040746</v>
      </c>
      <c r="AA69" s="4">
        <f>BG69 + (K$3 * _xlfn.NORM.DIST($B69, K$7, ABS(K$11), FALSE) * _xlfn.NORM.DIST(($B69 - K$7)*K$15, 0, ABS(K$11), TRUE) * 2)
               + (K$4 * _xlfn.NORM.DIST($B69, K$8, ABS(K$12), FALSE) * _xlfn.NORM.DIST(($B69 - K$8)*K$16, 0, ABS(K$12), TRUE) * 2)
               + (K$5 * _xlfn.NORM.DIST($B69, K$9, ABS(K$13), FALSE) * _xlfn.NORM.DIST(($B69 - K$9)*K$17, 0, ABS(K$13), TRUE) * 2)
               + (K$6 * _xlfn.NORM.DIST($B69, K$10, ABS(K$14), FALSE) * _xlfn.NORM.DIST(($B69 - K$10)*K$18, 0, ABS(K$14), TRUE) * 2)</f>
        <v>98.773011162709636</v>
      </c>
      <c r="AB69" s="4">
        <f>BH69 + (L$3 * _xlfn.NORM.DIST($B69, L$7, ABS(L$11), FALSE) * _xlfn.NORM.DIST(($B69 - L$7)*L$15, 0, ABS(L$11), TRUE) * 2)
               + (L$4 * _xlfn.NORM.DIST($B69, L$8, ABS(L$12), FALSE) * _xlfn.NORM.DIST(($B69 - L$8)*L$16, 0, ABS(L$12), TRUE) * 2)
               + (L$5 * _xlfn.NORM.DIST($B69, L$9, ABS(L$13), FALSE) * _xlfn.NORM.DIST(($B69 - L$9)*L$17, 0, ABS(L$13), TRUE) * 2)
               + (L$6 * _xlfn.NORM.DIST($B69, L$10, ABS(L$14), FALSE) * _xlfn.NORM.DIST(($B69 - L$10)*L$18, 0, ABS(L$14), TRUE) * 2)</f>
        <v>96.906161086642072</v>
      </c>
      <c r="AC69" s="4">
        <f>BI69 + (M$3 * _xlfn.NORM.DIST($B69, M$7, ABS(M$11), FALSE) * _xlfn.NORM.DIST(($B69 - M$7)*M$15, 0, ABS(M$11), TRUE) * 2)
               + (M$4 * _xlfn.NORM.DIST($B69, M$8, ABS(M$12), FALSE) * _xlfn.NORM.DIST(($B69 - M$8)*M$16, 0, ABS(M$12), TRUE) * 2)
               + (M$5 * _xlfn.NORM.DIST($B69, M$9, ABS(M$13), FALSE) * _xlfn.NORM.DIST(($B69 - M$9)*M$17, 0, ABS(M$13), TRUE) * 2)
               + (M$6 * _xlfn.NORM.DIST($B69, M$10, ABS(M$14), FALSE) * _xlfn.NORM.DIST(($B69 - M$10)*M$18, 0, ABS(M$14), TRUE) * 2)</f>
        <v>100.88630600934312</v>
      </c>
      <c r="AD69" s="4">
        <f>BJ69 + (N$3 * _xlfn.NORM.DIST($B69, N$7, ABS(N$11), FALSE) * _xlfn.NORM.DIST(($B69 - N$7)*N$15, 0, ABS(N$11), TRUE) * 2)
               + (N$4 * _xlfn.NORM.DIST($B69, N$8, ABS(N$12), FALSE) * _xlfn.NORM.DIST(($B69 - N$8)*N$16, 0, ABS(N$12), TRUE) * 2)
               + (N$5 * _xlfn.NORM.DIST($B69, N$9, ABS(N$13), FALSE) * _xlfn.NORM.DIST(($B69 - N$9)*N$17, 0, ABS(N$13), TRUE) * 2)
               + (N$6 * _xlfn.NORM.DIST($B69, N$10, ABS(N$14), FALSE) * _xlfn.NORM.DIST(($B69 - N$10)*N$18, 0, ABS(N$14), TRUE) * 2)</f>
        <v>112.4300835087637</v>
      </c>
      <c r="AE69" s="4">
        <f>BK69 + (O$3 * _xlfn.NORM.DIST($B69, O$7, ABS(O$11), FALSE) * _xlfn.NORM.DIST(($B69 - O$7)*O$15, 0, ABS(O$11), TRUE) * 2)
               + (O$4 * _xlfn.NORM.DIST($B69, O$8, ABS(O$12), FALSE) * _xlfn.NORM.DIST(($B69 - O$8)*O$16, 0, ABS(O$12), TRUE) * 2)
               + (O$5 * _xlfn.NORM.DIST($B69, O$9, ABS(O$13), FALSE) * _xlfn.NORM.DIST(($B69 - O$9)*O$17, 0, ABS(O$13), TRUE) * 2)
               + (O$6 * _xlfn.NORM.DIST($B69, O$10, ABS(O$14), FALSE) * _xlfn.NORM.DIST(($B69 - O$10)*O$18, 0, ABS(O$14), TRUE) * 2)</f>
        <v>108.72090111838446</v>
      </c>
      <c r="AF69" s="4">
        <f t="shared" si="10"/>
        <v>101.34971869839941</v>
      </c>
      <c r="AG69" s="4">
        <f t="shared" si="11"/>
        <v>84.195407510501553</v>
      </c>
      <c r="AI69" s="4">
        <f>IF(OR($B69 &lt; C$231, $B69 &gt; C$234), 0, C69-S69)</f>
        <v>-6.7339977938350444</v>
      </c>
      <c r="AJ69" s="4">
        <f>IF(OR($B69 &lt; D$231, $B69 &gt; D$234), 0, D69-T69)</f>
        <v>-6.519391769748097</v>
      </c>
      <c r="AK69" s="4">
        <f>IF(OR($B69 &lt; E$231, $B69 &gt; E$234), 0, E69-U69)</f>
        <v>-7.2764158084954431</v>
      </c>
      <c r="AL69" s="4">
        <f>IF(OR($B69 &lt; F$231, $B69 &gt; F$234), 0, F69-V69)</f>
        <v>-7.4324693865260372</v>
      </c>
      <c r="AM69" s="4">
        <f>IF(OR($B69 &lt; G$231, $B69 &gt; G$234), 0, G69-W69)</f>
        <v>-5.6969923492778349</v>
      </c>
      <c r="AN69" s="4">
        <f>IF(OR($B69 &lt; H$231, $B69 &gt; H$234), 0, H69-X69)</f>
        <v>-7.8035396520125175</v>
      </c>
      <c r="AO69" s="4">
        <f>IF(OR($B69 &lt; I$231, $B69 &gt; I$234), 0, I69-Y69)</f>
        <v>-5.0962275779939006</v>
      </c>
      <c r="AP69" s="4">
        <f>IF(OR($B69 &lt; J$231, $B69 &gt; J$234), 0, J69-Z69)</f>
        <v>-9.3586937404074604</v>
      </c>
      <c r="AQ69" s="4">
        <f>IF(OR($B69 &lt; K$231, $B69 &gt; K$234), 0, K69-AA69)</f>
        <v>-8.2900111627096322</v>
      </c>
      <c r="AR69" s="4">
        <f>IF(OR($B69 &lt; L$231, $B69 &gt; L$234), 0, L69-AB69)</f>
        <v>-8.5671610866420735</v>
      </c>
      <c r="AS69" s="4">
        <f>IF(OR($B69 &lt; M$231, $B69 &gt; M$234), 0, M69-AC69)</f>
        <v>-7.5983060093431192</v>
      </c>
      <c r="AT69" s="4">
        <f>IF(OR($B69 &lt; N$231, $B69 &gt; N$234), 0, N69-AD69)</f>
        <v>-8.3450835087637074</v>
      </c>
      <c r="AU69" s="4">
        <f>IF(OR($B69 &lt; O$231, $B69 &gt; O$234), 0, O69-AE69)</f>
        <v>-9.2969011183844543</v>
      </c>
      <c r="AV69" s="4">
        <f t="shared" si="198"/>
        <v>-8.7907186983994166</v>
      </c>
      <c r="AW69" s="4">
        <f t="shared" si="198"/>
        <v>-4.818407510501558</v>
      </c>
      <c r="AY69" s="2">
        <f t="shared" si="44"/>
        <v>70.897700207970402</v>
      </c>
      <c r="AZ69" s="2">
        <f t="shared" si="125"/>
        <v>74.02942697127132</v>
      </c>
      <c r="BA69" s="2">
        <f t="shared" si="126"/>
        <v>75.766586255456232</v>
      </c>
      <c r="BB69" s="2">
        <f t="shared" si="127"/>
        <v>72.426845288668716</v>
      </c>
      <c r="BC69" s="2">
        <f t="shared" si="128"/>
        <v>78.858923861881465</v>
      </c>
      <c r="BD69" s="2">
        <f t="shared" si="129"/>
        <v>81.808453439245184</v>
      </c>
      <c r="BE69" s="2">
        <f t="shared" si="130"/>
        <v>78.970444882793089</v>
      </c>
      <c r="BF69" s="2">
        <f t="shared" si="131"/>
        <v>77.706865293923016</v>
      </c>
      <c r="BG69" s="2">
        <f t="shared" si="132"/>
        <v>71.311731918686007</v>
      </c>
      <c r="BH69" s="2">
        <f t="shared" si="133"/>
        <v>70.706971910750966</v>
      </c>
      <c r="BI69" s="2">
        <f t="shared" si="134"/>
        <v>71.772819004514091</v>
      </c>
      <c r="BJ69" s="2">
        <f t="shared" si="135"/>
        <v>74.938404092009563</v>
      </c>
      <c r="BK69" s="2">
        <f t="shared" si="136"/>
        <v>82.168490706226805</v>
      </c>
      <c r="BL69" s="2">
        <f t="shared" si="137"/>
        <v>72.128379584373903</v>
      </c>
      <c r="BM69" s="2">
        <f t="shared" si="138"/>
        <v>70.11074348142273</v>
      </c>
      <c r="BO69" s="2" t="str">
        <f t="shared" si="202"/>
        <v/>
      </c>
      <c r="BP69" s="2" t="str">
        <f t="shared" si="203"/>
        <v/>
      </c>
      <c r="BQ69" s="2" t="str">
        <f t="shared" si="204"/>
        <v/>
      </c>
      <c r="BR69" s="2" t="str">
        <f t="shared" si="205"/>
        <v/>
      </c>
      <c r="BS69" s="2" t="str">
        <f t="shared" si="206"/>
        <v/>
      </c>
      <c r="BT69" s="2" t="str">
        <f t="shared" si="207"/>
        <v/>
      </c>
      <c r="BU69" s="2" t="str">
        <f t="shared" si="208"/>
        <v/>
      </c>
      <c r="BV69" s="2" t="str">
        <f t="shared" si="209"/>
        <v/>
      </c>
      <c r="BW69" s="2" t="str">
        <f t="shared" si="210"/>
        <v/>
      </c>
      <c r="BX69" s="2" t="str">
        <f t="shared" si="211"/>
        <v/>
      </c>
      <c r="BY69" s="2" t="str">
        <f t="shared" si="212"/>
        <v/>
      </c>
      <c r="BZ69" s="2" t="str">
        <f t="shared" si="213"/>
        <v/>
      </c>
      <c r="CA69" s="2" t="str">
        <f t="shared" si="214"/>
        <v/>
      </c>
      <c r="CB69" s="2" t="str">
        <f t="shared" si="215"/>
        <v/>
      </c>
      <c r="CC69" s="2" t="str">
        <f t="shared" si="216"/>
        <v/>
      </c>
      <c r="CE69" s="2" t="str">
        <f t="shared" si="60"/>
        <v/>
      </c>
      <c r="CF69" s="2" t="str">
        <f t="shared" si="61"/>
        <v/>
      </c>
      <c r="CG69" s="2" t="str">
        <f t="shared" si="62"/>
        <v/>
      </c>
      <c r="CH69" s="2" t="str">
        <f t="shared" si="63"/>
        <v/>
      </c>
      <c r="CI69" s="2" t="str">
        <f t="shared" si="64"/>
        <v/>
      </c>
      <c r="CJ69" s="2" t="str">
        <f t="shared" si="65"/>
        <v/>
      </c>
      <c r="CK69" s="2" t="str">
        <f t="shared" si="66"/>
        <v/>
      </c>
      <c r="CL69" s="2" t="str">
        <f t="shared" si="67"/>
        <v/>
      </c>
      <c r="CM69" s="2" t="str">
        <f t="shared" si="68"/>
        <v/>
      </c>
      <c r="CN69" s="2" t="str">
        <f t="shared" si="69"/>
        <v/>
      </c>
      <c r="CO69" s="2" t="str">
        <f t="shared" si="70"/>
        <v/>
      </c>
      <c r="CP69" s="2" t="str">
        <f t="shared" si="71"/>
        <v/>
      </c>
      <c r="CQ69" s="2" t="str">
        <f t="shared" si="72"/>
        <v/>
      </c>
      <c r="CR69" s="2" t="str">
        <f t="shared" si="73"/>
        <v/>
      </c>
      <c r="CS69" s="2" t="str">
        <f t="shared" si="74"/>
        <v/>
      </c>
      <c r="CU69" s="2" t="str">
        <f t="shared" si="75"/>
        <v/>
      </c>
      <c r="CV69" s="2" t="str">
        <f t="shared" si="76"/>
        <v/>
      </c>
      <c r="CW69" s="2" t="str">
        <f t="shared" si="77"/>
        <v/>
      </c>
      <c r="CX69" s="2" t="str">
        <f t="shared" si="78"/>
        <v/>
      </c>
      <c r="CY69" s="2" t="str">
        <f t="shared" si="79"/>
        <v/>
      </c>
      <c r="CZ69" s="2" t="str">
        <f t="shared" si="80"/>
        <v/>
      </c>
      <c r="DA69" s="2" t="str">
        <f t="shared" si="81"/>
        <v/>
      </c>
      <c r="DB69" s="2" t="str">
        <f t="shared" si="82"/>
        <v/>
      </c>
      <c r="DC69" s="2" t="str">
        <f t="shared" si="83"/>
        <v/>
      </c>
      <c r="DD69" s="2" t="str">
        <f t="shared" si="84"/>
        <v/>
      </c>
      <c r="DE69" s="2" t="str">
        <f t="shared" si="85"/>
        <v/>
      </c>
      <c r="DF69" s="2" t="str">
        <f t="shared" si="86"/>
        <v/>
      </c>
      <c r="DG69" s="2" t="str">
        <f t="shared" si="87"/>
        <v/>
      </c>
      <c r="DH69" s="2" t="str">
        <f t="shared" si="88"/>
        <v/>
      </c>
      <c r="DI69" s="2" t="str">
        <f t="shared" si="89"/>
        <v/>
      </c>
      <c r="DK69" s="2">
        <f t="shared" si="17"/>
        <v>71.343195967741934</v>
      </c>
      <c r="DL69" s="2">
        <f t="shared" si="199"/>
        <v>74.545473790322589</v>
      </c>
      <c r="DM69" s="2">
        <f t="shared" si="199"/>
        <v>76.194581011730193</v>
      </c>
      <c r="DN69" s="2">
        <f t="shared" si="199"/>
        <v>72.983600713012464</v>
      </c>
      <c r="DO69" s="2">
        <f t="shared" si="199"/>
        <v>79.261396444281516</v>
      </c>
      <c r="DP69" s="2">
        <f t="shared" si="199"/>
        <v>81.936236073975067</v>
      </c>
      <c r="DQ69" s="2">
        <f t="shared" si="199"/>
        <v>79.086317265395877</v>
      </c>
      <c r="DR69" s="2">
        <f t="shared" si="199"/>
        <v>78.016557932263794</v>
      </c>
      <c r="DS69" s="2">
        <f t="shared" si="199"/>
        <v>71.708885483870972</v>
      </c>
      <c r="DT69" s="2">
        <f t="shared" si="199"/>
        <v>71.122203707823502</v>
      </c>
      <c r="DU69" s="2">
        <f t="shared" si="199"/>
        <v>72.248841156840939</v>
      </c>
      <c r="DV69" s="2">
        <f t="shared" si="199"/>
        <v>75.360346957478001</v>
      </c>
      <c r="DW69" s="2">
        <f t="shared" si="199"/>
        <v>82.511034759358267</v>
      </c>
      <c r="DX69" s="2">
        <f t="shared" si="199"/>
        <v>72.358653297682721</v>
      </c>
      <c r="DY69" s="2">
        <f t="shared" si="199"/>
        <v>70.230307060755337</v>
      </c>
      <c r="EA69" s="2">
        <f t="shared" si="19"/>
        <v>60.346122007499282</v>
      </c>
      <c r="EB69" s="2">
        <f t="shared" si="20"/>
        <v>63.76034442428562</v>
      </c>
      <c r="EC69" s="2">
        <f t="shared" si="21"/>
        <v>67.548970022624417</v>
      </c>
      <c r="ED69" s="2">
        <f t="shared" si="22"/>
        <v>61.885300617001825</v>
      </c>
      <c r="EE69" s="2">
        <f t="shared" si="23"/>
        <v>71.39594641224862</v>
      </c>
      <c r="EF69" s="2">
        <f t="shared" si="24"/>
        <v>79.555384083638018</v>
      </c>
      <c r="EG69" s="2">
        <f t="shared" si="25"/>
        <v>76.989074199985225</v>
      </c>
      <c r="EH69" s="2">
        <f t="shared" si="26"/>
        <v>72.02021055354372</v>
      </c>
      <c r="EI69" s="2">
        <f t="shared" si="27"/>
        <v>63.366037912940641</v>
      </c>
      <c r="EJ69" s="2">
        <f t="shared" si="28"/>
        <v>62.88735339063993</v>
      </c>
      <c r="EK69" s="2">
        <f t="shared" si="29"/>
        <v>63.547693409742102</v>
      </c>
      <c r="EL69" s="2">
        <f t="shared" si="30"/>
        <v>67.520014980621482</v>
      </c>
      <c r="EM69" s="2">
        <f t="shared" si="31"/>
        <v>76.171085567082059</v>
      </c>
      <c r="EN69" s="2">
        <f t="shared" si="32"/>
        <v>69.262122830440603</v>
      </c>
      <c r="EO69" s="2">
        <f t="shared" si="33"/>
        <v>68.951778266763213</v>
      </c>
      <c r="EQ69" s="2">
        <f t="shared" si="34"/>
        <v>60.058687454434349</v>
      </c>
      <c r="ER69" s="2">
        <f t="shared" si="200"/>
        <v>64.941726274271829</v>
      </c>
      <c r="ES69" s="2">
        <f t="shared" si="200"/>
        <v>66.854432420737098</v>
      </c>
      <c r="ET69" s="2">
        <f t="shared" si="200"/>
        <v>64.38883608153283</v>
      </c>
      <c r="EU69" s="2">
        <f t="shared" si="200"/>
        <v>71.818093751528863</v>
      </c>
      <c r="EV69" s="2">
        <f t="shared" si="200"/>
        <v>74.345746071367785</v>
      </c>
      <c r="EW69" s="2">
        <f t="shared" si="200"/>
        <v>75.254291531307246</v>
      </c>
      <c r="EX69" s="2">
        <f t="shared" si="200"/>
        <v>69.041258289178359</v>
      </c>
      <c r="EY69" s="2">
        <f t="shared" si="200"/>
        <v>61.57186126458496</v>
      </c>
      <c r="EZ69" s="2">
        <f t="shared" si="200"/>
        <v>63.791804273233694</v>
      </c>
      <c r="FA69" s="2">
        <f t="shared" si="200"/>
        <v>63.512908134334431</v>
      </c>
      <c r="FB69" s="2">
        <f t="shared" si="200"/>
        <v>66.861375423646734</v>
      </c>
      <c r="FC69" s="2">
        <f t="shared" si="200"/>
        <v>73.94145481204778</v>
      </c>
      <c r="FD69" s="2">
        <f t="shared" si="200"/>
        <v>67.55423323188765</v>
      </c>
      <c r="FE69" s="2">
        <f t="shared" si="200"/>
        <v>68.913857941870759</v>
      </c>
      <c r="FG69" s="2">
        <f t="shared" si="36"/>
        <v>4.0510390429318706E-2</v>
      </c>
      <c r="FH69" s="2">
        <f t="shared" si="201"/>
        <v>4.7847995326099298E-2</v>
      </c>
      <c r="FI69" s="2">
        <f t="shared" si="201"/>
        <v>4.9504281020374373E-2</v>
      </c>
      <c r="FJ69" s="2">
        <f t="shared" si="201"/>
        <v>5.0165829051253226E-2</v>
      </c>
      <c r="FK69" s="2">
        <f t="shared" si="201"/>
        <v>5.1169682717214067E-2</v>
      </c>
      <c r="FL69" s="2">
        <f t="shared" si="201"/>
        <v>5.3670968747674443E-2</v>
      </c>
      <c r="FM69" s="2">
        <f t="shared" si="201"/>
        <v>5.5249857984600186E-2</v>
      </c>
      <c r="FN69" s="2">
        <f t="shared" si="201"/>
        <v>5.1646880517508625E-2</v>
      </c>
      <c r="FO69" s="2">
        <f t="shared" si="201"/>
        <v>4.7604077722197567E-2</v>
      </c>
      <c r="FP69" s="2">
        <f t="shared" si="201"/>
        <v>5.0423721327105479E-2</v>
      </c>
      <c r="FQ69" s="2">
        <f t="shared" si="201"/>
        <v>5.4707972573964037E-2</v>
      </c>
      <c r="FR69" s="2">
        <f t="shared" si="201"/>
        <v>5.3816964189578098E-2</v>
      </c>
      <c r="FS69" s="2">
        <f t="shared" si="201"/>
        <v>5.402946285087476E-2</v>
      </c>
      <c r="FT69" s="2">
        <f t="shared" si="201"/>
        <v>7.4365068442619531E-2</v>
      </c>
      <c r="FU69" s="2">
        <f t="shared" si="201"/>
        <v>9.3516531555252649E-2</v>
      </c>
      <c r="FW69" s="2">
        <f t="shared" si="90"/>
        <v>2.157283217211299E-10</v>
      </c>
      <c r="FX69" s="2">
        <f t="shared" si="142"/>
        <v>3.7772529915322973E-10</v>
      </c>
      <c r="FY69" s="2">
        <f t="shared" si="143"/>
        <v>3.9800839247065218E-10</v>
      </c>
      <c r="FZ69" s="2">
        <f t="shared" si="144"/>
        <v>4.1231255599712834E-10</v>
      </c>
      <c r="GA69" s="2">
        <f t="shared" si="145"/>
        <v>3.9602534050282185E-10</v>
      </c>
      <c r="GB69" s="2">
        <f t="shared" si="146"/>
        <v>3.7693146230537331E-10</v>
      </c>
      <c r="GC69" s="2">
        <f t="shared" si="147"/>
        <v>6.2236781780950094E-10</v>
      </c>
      <c r="GD69" s="2">
        <f t="shared" si="148"/>
        <v>5.8092530411447374E-10</v>
      </c>
      <c r="GE69" s="2">
        <f t="shared" si="149"/>
        <v>5.5399068342067948E-10</v>
      </c>
      <c r="GF69" s="2">
        <f t="shared" si="150"/>
        <v>5.4347679500974901E-10</v>
      </c>
      <c r="GG69" s="2">
        <f t="shared" si="151"/>
        <v>4.7574056223286298E-10</v>
      </c>
      <c r="GH69" s="2">
        <f t="shared" si="152"/>
        <v>3.5765088984996534E-10</v>
      </c>
      <c r="GI69" s="2">
        <f t="shared" si="153"/>
        <v>1.6912833736403879E-9</v>
      </c>
      <c r="GJ69" s="2">
        <f t="shared" si="154"/>
        <v>7.7157806293734985E-9</v>
      </c>
      <c r="GK69" s="2">
        <f t="shared" si="155"/>
        <v>2.7029013692066083E-8</v>
      </c>
      <c r="GM69" s="107">
        <f t="shared" si="91"/>
        <v>8.3928658393755656E-2</v>
      </c>
      <c r="GN69" s="107">
        <f t="shared" si="156"/>
        <v>7.9310303663263124E-2</v>
      </c>
      <c r="GO69" s="107">
        <f t="shared" si="157"/>
        <v>7.6755025253647191E-2</v>
      </c>
      <c r="GP69" s="107">
        <f t="shared" si="158"/>
        <v>5.3581550462194046E-2</v>
      </c>
      <c r="GQ69" s="107">
        <f t="shared" si="159"/>
        <v>5.2991442677905828E-2</v>
      </c>
      <c r="GR69" s="107">
        <f t="shared" si="160"/>
        <v>6.2506896624011932E-2</v>
      </c>
      <c r="GS69" s="107">
        <f t="shared" si="161"/>
        <v>5.5877261675772373E-2</v>
      </c>
      <c r="GT69" s="107">
        <f t="shared" si="162"/>
        <v>5.5116992265417573E-2</v>
      </c>
      <c r="GU69" s="107">
        <f t="shared" si="163"/>
        <v>4.0689644882831444E-2</v>
      </c>
      <c r="GV69" s="107">
        <f t="shared" si="164"/>
        <v>3.8201561941192605E-2</v>
      </c>
      <c r="GW69" s="107">
        <f t="shared" si="165"/>
        <v>4.343679492191943E-2</v>
      </c>
      <c r="GX69" s="107">
        <f t="shared" si="166"/>
        <v>5.7222045230166677E-2</v>
      </c>
      <c r="GY69" s="107">
        <f t="shared" si="167"/>
        <v>4.1849958274615365E-2</v>
      </c>
      <c r="GZ69" s="107">
        <f t="shared" si="168"/>
        <v>4.8705176893721801E-2</v>
      </c>
      <c r="HA69" s="107">
        <f t="shared" si="169"/>
        <v>2.6599452213102205E-2</v>
      </c>
      <c r="HC69" s="107">
        <f t="shared" si="123"/>
        <v>1.0761270921994529E-6</v>
      </c>
      <c r="HD69" s="107">
        <f t="shared" si="170"/>
        <v>4.1694043592582482E-7</v>
      </c>
      <c r="HE69" s="107">
        <f t="shared" si="171"/>
        <v>2.7541451099081219E-7</v>
      </c>
      <c r="HF69" s="107">
        <f t="shared" si="172"/>
        <v>2.4183222632105785E-8</v>
      </c>
      <c r="HG69" s="107">
        <f t="shared" si="173"/>
        <v>1.8607588890293234E-8</v>
      </c>
      <c r="HH69" s="107">
        <f t="shared" si="174"/>
        <v>3.9693132143138482E-8</v>
      </c>
      <c r="HI69" s="107">
        <f t="shared" si="175"/>
        <v>2.5634128088996333E-8</v>
      </c>
      <c r="HJ69" s="107">
        <f t="shared" si="176"/>
        <v>4.2043583700337838E-8</v>
      </c>
      <c r="HK69" s="107">
        <f t="shared" si="177"/>
        <v>1.0666366941320663E-8</v>
      </c>
      <c r="HL69" s="107">
        <f t="shared" si="178"/>
        <v>3.4872322483122456E-9</v>
      </c>
      <c r="HM69" s="107">
        <f t="shared" si="179"/>
        <v>3.5616120345159101E-9</v>
      </c>
      <c r="HN69" s="107">
        <f t="shared" si="180"/>
        <v>1.7688540101638427E-8</v>
      </c>
      <c r="HO69" s="107">
        <f t="shared" si="181"/>
        <v>8.6275349521916161E-9</v>
      </c>
      <c r="HP69" s="107">
        <f t="shared" si="182"/>
        <v>9.9600111145311693E-9</v>
      </c>
      <c r="HQ69" s="107">
        <f t="shared" si="183"/>
        <v>1.2777699039235162E-10</v>
      </c>
      <c r="HS69" s="107">
        <f t="shared" si="92"/>
        <v>5.5849848719715741E-34</v>
      </c>
      <c r="HT69" s="107">
        <f t="shared" si="184"/>
        <v>5.73292164578725E-37</v>
      </c>
      <c r="HU69" s="107">
        <f t="shared" si="185"/>
        <v>3.1256300215258283E-38</v>
      </c>
      <c r="HV69" s="107">
        <f t="shared" si="186"/>
        <v>4.6926670506041886E-45</v>
      </c>
      <c r="HW69" s="107">
        <f t="shared" si="187"/>
        <v>5.665006318241867E-46</v>
      </c>
      <c r="HX69" s="107">
        <f t="shared" si="188"/>
        <v>2.7421732197002143E-44</v>
      </c>
      <c r="HY69" s="107">
        <f t="shared" si="189"/>
        <v>2.3485307057701534E-45</v>
      </c>
      <c r="HZ69" s="107">
        <f t="shared" si="190"/>
        <v>1.0229398694793842E-43</v>
      </c>
      <c r="IA69" s="107">
        <f t="shared" si="191"/>
        <v>5.2924008580331559E-47</v>
      </c>
      <c r="IB69" s="107">
        <f t="shared" si="192"/>
        <v>2.6370287111572082E-50</v>
      </c>
      <c r="IC69" s="107">
        <f t="shared" si="193"/>
        <v>4.5957630257672527E-51</v>
      </c>
      <c r="ID69" s="107">
        <f t="shared" si="194"/>
        <v>1.751176226807715E-46</v>
      </c>
      <c r="IE69" s="107">
        <f t="shared" si="195"/>
        <v>1.0317853748609931E-46</v>
      </c>
      <c r="IF69" s="107">
        <f t="shared" si="196"/>
        <v>1.4528238759415941E-47</v>
      </c>
      <c r="IG69" s="107">
        <f t="shared" si="197"/>
        <v>1.0677191682738218E-31</v>
      </c>
      <c r="II69" s="107">
        <f t="shared" si="93"/>
        <v>1.7237856501183177E-78</v>
      </c>
      <c r="IJ69" s="107">
        <f t="shared" si="94"/>
        <v>6.5035786752016788E-86</v>
      </c>
      <c r="IK69" s="107">
        <f t="shared" si="95"/>
        <v>4.9896245570588351E-89</v>
      </c>
      <c r="IL69" s="107">
        <f t="shared" si="96"/>
        <v>3.5677398414199824E-106</v>
      </c>
      <c r="IM69" s="107">
        <f t="shared" si="97"/>
        <v>1.3665364011315874E-108</v>
      </c>
      <c r="IN69" s="107">
        <f t="shared" si="98"/>
        <v>9.7729951855751393E-105</v>
      </c>
      <c r="IO69" s="107">
        <f t="shared" si="99"/>
        <v>1.5112180746801911E-107</v>
      </c>
      <c r="IP69" s="107">
        <f t="shared" si="100"/>
        <v>9.9985919910106917E-104</v>
      </c>
      <c r="IQ69" s="107">
        <f t="shared" si="101"/>
        <v>8.5406451992831273E-112</v>
      </c>
      <c r="IR69" s="107">
        <f t="shared" si="102"/>
        <v>1.6611052163181573E-119</v>
      </c>
      <c r="IS69" s="107">
        <f t="shared" si="103"/>
        <v>7.10991737899025E-122</v>
      </c>
      <c r="IT69" s="107">
        <f t="shared" si="104"/>
        <v>8.207088731992512E-110</v>
      </c>
      <c r="IU69" s="107">
        <f t="shared" si="105"/>
        <v>9.0471307484319336E-109</v>
      </c>
      <c r="IV69" s="107">
        <f t="shared" si="106"/>
        <v>1.9139814379212901E-112</v>
      </c>
      <c r="IW69" s="107">
        <f t="shared" si="107"/>
        <v>3.3554102403344279E-114</v>
      </c>
      <c r="IY69" s="107">
        <f t="shared" si="108"/>
        <v>8.3929734520847857E-2</v>
      </c>
      <c r="IZ69" s="107">
        <f t="shared" si="109"/>
        <v>7.931072060369905E-2</v>
      </c>
      <c r="JA69" s="107">
        <f t="shared" si="110"/>
        <v>7.675530066815818E-2</v>
      </c>
      <c r="JB69" s="107">
        <f t="shared" si="111"/>
        <v>5.3581574645416678E-2</v>
      </c>
      <c r="JC69" s="107">
        <f t="shared" si="112"/>
        <v>5.2991461285494722E-2</v>
      </c>
      <c r="JD69" s="107">
        <f t="shared" si="113"/>
        <v>6.2506936317144074E-2</v>
      </c>
      <c r="JE69" s="107">
        <f t="shared" si="114"/>
        <v>5.5877287309900464E-2</v>
      </c>
      <c r="JF69" s="107">
        <f t="shared" si="115"/>
        <v>5.5117034309001271E-2</v>
      </c>
      <c r="JG69" s="107">
        <f t="shared" si="116"/>
        <v>4.0689655549198386E-2</v>
      </c>
      <c r="JH69" s="107">
        <f t="shared" si="117"/>
        <v>3.8201565428424851E-2</v>
      </c>
      <c r="JI69" s="107">
        <f t="shared" si="118"/>
        <v>4.3436798483531464E-2</v>
      </c>
      <c r="JJ69" s="107">
        <f t="shared" si="119"/>
        <v>5.7222062918706781E-2</v>
      </c>
      <c r="JK69" s="107">
        <f t="shared" si="120"/>
        <v>4.1849966902150315E-2</v>
      </c>
      <c r="JL69" s="107">
        <f t="shared" si="121"/>
        <v>4.8705186853732915E-2</v>
      </c>
      <c r="JM69" s="107">
        <f t="shared" si="122"/>
        <v>2.6599452340879196E-2</v>
      </c>
    </row>
    <row r="70" spans="2:273" x14ac:dyDescent="0.25">
      <c r="B70" s="2">
        <v>42</v>
      </c>
      <c r="C70" s="37">
        <v>129.797</v>
      </c>
      <c r="D70" s="37">
        <v>129.19399999999999</v>
      </c>
      <c r="E70" s="37">
        <v>132.24600000000001</v>
      </c>
      <c r="F70" s="37">
        <v>110.41</v>
      </c>
      <c r="G70" s="37">
        <v>118.23</v>
      </c>
      <c r="H70" s="37">
        <v>124.65</v>
      </c>
      <c r="I70" s="37">
        <v>121.533</v>
      </c>
      <c r="J70" s="37">
        <v>116.8</v>
      </c>
      <c r="K70" s="37">
        <v>101.483</v>
      </c>
      <c r="L70" s="37">
        <v>99.813999999999993</v>
      </c>
      <c r="M70" s="37">
        <v>105.30500000000001</v>
      </c>
      <c r="N70" s="37">
        <v>121.42400000000001</v>
      </c>
      <c r="O70" s="37">
        <v>109.61</v>
      </c>
      <c r="P70" s="37">
        <v>103.30500000000001</v>
      </c>
      <c r="Q70" s="37">
        <v>84.540999999999997</v>
      </c>
      <c r="S70" s="4">
        <f>AY70 + (C$3 * _xlfn.NORM.DIST($B70, C$7, ABS(C$11), FALSE) * _xlfn.NORM.DIST(($B70 - C$7)*C$15, 0, ABS(C$11), TRUE) * 2)
               + (C$4 * _xlfn.NORM.DIST($B70, C$8, ABS(C$12), FALSE) * _xlfn.NORM.DIST(($B70 - C$8)*C$16, 0, ABS(C$12), TRUE) * 2)
               + (C$5 * _xlfn.NORM.DIST($B70, C$9, ABS(C$13), FALSE) * _xlfn.NORM.DIST(($B70 - C$9)*C$17, 0, ABS(C$13), TRUE) * 2)
               + (C$6 * _xlfn.NORM.DIST($B70, C$10, ABS(C$14), FALSE) * _xlfn.NORM.DIST(($B70 - C$10)*C$18, 0, ABS(C$14), TRUE) * 2)</f>
        <v>130.99530055872384</v>
      </c>
      <c r="T70" s="4">
        <f>AZ70 + (D$3 * _xlfn.NORM.DIST($B70, D$7, ABS(D$11), FALSE) * _xlfn.NORM.DIST(($B70 - D$7)*D$15, 0, ABS(D$11), TRUE) * 2)
               + (D$4 * _xlfn.NORM.DIST($B70, D$8, ABS(D$12), FALSE) * _xlfn.NORM.DIST(($B70 - D$8)*D$16, 0, ABS(D$12), TRUE) * 2)
               + (D$5 * _xlfn.NORM.DIST($B70, D$9, ABS(D$13), FALSE) * _xlfn.NORM.DIST(($B70 - D$9)*D$17, 0, ABS(D$13), TRUE) * 2)
               + (D$6 * _xlfn.NORM.DIST($B70, D$10, ABS(D$14), FALSE) * _xlfn.NORM.DIST(($B70 - D$10)*D$18, 0, ABS(D$14), TRUE) * 2)</f>
        <v>131.86895385725006</v>
      </c>
      <c r="U70" s="4">
        <f>BA70 + (E$3 * _xlfn.NORM.DIST($B70, E$7, ABS(E$11), FALSE) * _xlfn.NORM.DIST(($B70 - E$7)*E$15, 0, ABS(E$11), TRUE) * 2)
               + (E$4 * _xlfn.NORM.DIST($B70, E$8, ABS(E$12), FALSE) * _xlfn.NORM.DIST(($B70 - E$8)*E$16, 0, ABS(E$12), TRUE) * 2)
               + (E$5 * _xlfn.NORM.DIST($B70, E$9, ABS(E$13), FALSE) * _xlfn.NORM.DIST(($B70 - E$9)*E$17, 0, ABS(E$13), TRUE) * 2)
               + (E$6 * _xlfn.NORM.DIST($B70, E$10, ABS(E$14), FALSE) * _xlfn.NORM.DIST(($B70 - E$10)*E$18, 0, ABS(E$14), TRUE) * 2)</f>
        <v>133.97122462122371</v>
      </c>
      <c r="V70" s="4">
        <f>BB70 + (F$3 * _xlfn.NORM.DIST($B70, F$7, ABS(F$11), FALSE) * _xlfn.NORM.DIST(($B70 - F$7)*F$15, 0, ABS(F$11), TRUE) * 2)
               + (F$4 * _xlfn.NORM.DIST($B70, F$8, ABS(F$12), FALSE) * _xlfn.NORM.DIST(($B70 - F$8)*F$16, 0, ABS(F$12), TRUE) * 2)
               + (F$5 * _xlfn.NORM.DIST($B70, F$9, ABS(F$13), FALSE) * _xlfn.NORM.DIST(($B70 - F$9)*F$17, 0, ABS(F$13), TRUE) * 2)
               + (F$6 * _xlfn.NORM.DIST($B70, F$10, ABS(F$14), FALSE) * _xlfn.NORM.DIST(($B70 - F$10)*F$18, 0, ABS(F$14), TRUE) * 2)</f>
        <v>116.39968373253274</v>
      </c>
      <c r="W70" s="4">
        <f>BC70 + (G$3 * _xlfn.NORM.DIST($B70, G$7, ABS(G$11), FALSE) * _xlfn.NORM.DIST(($B70 - G$7)*G$15, 0, ABS(G$11), TRUE) * 2)
               + (G$4 * _xlfn.NORM.DIST($B70, G$8, ABS(G$12), FALSE) * _xlfn.NORM.DIST(($B70 - G$8)*G$16, 0, ABS(G$12), TRUE) * 2)
               + (G$5 * _xlfn.NORM.DIST($B70, G$9, ABS(G$13), FALSE) * _xlfn.NORM.DIST(($B70 - G$9)*G$17, 0, ABS(G$13), TRUE) * 2)
               + (G$6 * _xlfn.NORM.DIST($B70, G$10, ABS(G$14), FALSE) * _xlfn.NORM.DIST(($B70 - G$10)*G$18, 0, ABS(G$14), TRUE) * 2)</f>
        <v>121.49998734121581</v>
      </c>
      <c r="X70" s="4">
        <f>BD70 + (H$3 * _xlfn.NORM.DIST($B70, H$7, ABS(H$11), FALSE) * _xlfn.NORM.DIST(($B70 - H$7)*H$15, 0, ABS(H$11), TRUE) * 2)
               + (H$4 * _xlfn.NORM.DIST($B70, H$8, ABS(H$12), FALSE) * _xlfn.NORM.DIST(($B70 - H$8)*H$16, 0, ABS(H$12), TRUE) * 2)
               + (H$5 * _xlfn.NORM.DIST($B70, H$9, ABS(H$13), FALSE) * _xlfn.NORM.DIST(($B70 - H$9)*H$17, 0, ABS(H$13), TRUE) * 2)
               + (H$6 * _xlfn.NORM.DIST($B70, H$10, ABS(H$14), FALSE) * _xlfn.NORM.DIST(($B70 - H$10)*H$18, 0, ABS(H$14), TRUE) * 2)</f>
        <v>129.06741353340598</v>
      </c>
      <c r="Y70" s="4">
        <f>BE70 + (I$3 * _xlfn.NORM.DIST($B70, I$7, ABS(I$11), FALSE) * _xlfn.NORM.DIST(($B70 - I$7)*I$15, 0, ABS(I$11), TRUE) * 2)
               + (I$4 * _xlfn.NORM.DIST($B70, I$8, ABS(I$12), FALSE) * _xlfn.NORM.DIST(($B70 - I$8)*I$16, 0, ABS(I$12), TRUE) * 2)
               + (I$5 * _xlfn.NORM.DIST($B70, I$9, ABS(I$13), FALSE) * _xlfn.NORM.DIST(($B70 - I$9)*I$17, 0, ABS(I$13), TRUE) * 2)
               + (I$6 * _xlfn.NORM.DIST($B70, I$10, ABS(I$14), FALSE) * _xlfn.NORM.DIST(($B70 - I$10)*I$18, 0, ABS(I$14), TRUE) * 2)</f>
        <v>124.7373050181106</v>
      </c>
      <c r="Z70" s="4">
        <f>BF70 + (J$3 * _xlfn.NORM.DIST($B70, J$7, ABS(J$11), FALSE) * _xlfn.NORM.DIST(($B70 - J$7)*J$15, 0, ABS(J$11), TRUE) * 2)
               + (J$4 * _xlfn.NORM.DIST($B70, J$8, ABS(J$12), FALSE) * _xlfn.NORM.DIST(($B70 - J$8)*J$16, 0, ABS(J$12), TRUE) * 2)
               + (J$5 * _xlfn.NORM.DIST($B70, J$9, ABS(J$13), FALSE) * _xlfn.NORM.DIST(($B70 - J$9)*J$17, 0, ABS(J$13), TRUE) * 2)
               + (J$6 * _xlfn.NORM.DIST($B70, J$10, ABS(J$14), FALSE) * _xlfn.NORM.DIST(($B70 - J$10)*J$18, 0, ABS(J$14), TRUE) * 2)</f>
        <v>123.3501470424788</v>
      </c>
      <c r="AA70" s="4">
        <f>BG70 + (K$3 * _xlfn.NORM.DIST($B70, K$7, ABS(K$11), FALSE) * _xlfn.NORM.DIST(($B70 - K$7)*K$15, 0, ABS(K$11), TRUE) * 2)
               + (K$4 * _xlfn.NORM.DIST($B70, K$8, ABS(K$12), FALSE) * _xlfn.NORM.DIST(($B70 - K$8)*K$16, 0, ABS(K$12), TRUE) * 2)
               + (K$5 * _xlfn.NORM.DIST($B70, K$9, ABS(K$13), FALSE) * _xlfn.NORM.DIST(($B70 - K$9)*K$17, 0, ABS(K$13), TRUE) * 2)
               + (K$6 * _xlfn.NORM.DIST($B70, K$10, ABS(K$14), FALSE) * _xlfn.NORM.DIST(($B70 - K$10)*K$18, 0, ABS(K$14), TRUE) * 2)</f>
        <v>108.67721888580031</v>
      </c>
      <c r="AB70" s="4">
        <f>BH70 + (L$3 * _xlfn.NORM.DIST($B70, L$7, ABS(L$11), FALSE) * _xlfn.NORM.DIST(($B70 - L$7)*L$15, 0, ABS(L$11), TRUE) * 2)
               + (L$4 * _xlfn.NORM.DIST($B70, L$8, ABS(L$12), FALSE) * _xlfn.NORM.DIST(($B70 - L$8)*L$16, 0, ABS(L$12), TRUE) * 2)
               + (L$5 * _xlfn.NORM.DIST($B70, L$9, ABS(L$13), FALSE) * _xlfn.NORM.DIST(($B70 - L$9)*L$17, 0, ABS(L$13), TRUE) * 2)
               + (L$6 * _xlfn.NORM.DIST($B70, L$10, ABS(L$14), FALSE) * _xlfn.NORM.DIST(($B70 - L$10)*L$18, 0, ABS(L$14), TRUE) * 2)</f>
        <v>106.87138582832323</v>
      </c>
      <c r="AC70" s="4">
        <f>BI70 + (M$3 * _xlfn.NORM.DIST($B70, M$7, ABS(M$11), FALSE) * _xlfn.NORM.DIST(($B70 - M$7)*M$15, 0, ABS(M$11), TRUE) * 2)
               + (M$4 * _xlfn.NORM.DIST($B70, M$8, ABS(M$12), FALSE) * _xlfn.NORM.DIST(($B70 - M$8)*M$16, 0, ABS(M$12), TRUE) * 2)
               + (M$5 * _xlfn.NORM.DIST($B70, M$9, ABS(M$13), FALSE) * _xlfn.NORM.DIST(($B70 - M$9)*M$17, 0, ABS(M$13), TRUE) * 2)
               + (M$6 * _xlfn.NORM.DIST($B70, M$10, ABS(M$14), FALSE) * _xlfn.NORM.DIST(($B70 - M$10)*M$18, 0, ABS(M$14), TRUE) * 2)</f>
        <v>111.69981647118099</v>
      </c>
      <c r="AD70" s="4">
        <f>BJ70 + (N$3 * _xlfn.NORM.DIST($B70, N$7, ABS(N$11), FALSE) * _xlfn.NORM.DIST(($B70 - N$7)*N$15, 0, ABS(N$11), TRUE) * 2)
               + (N$4 * _xlfn.NORM.DIST($B70, N$8, ABS(N$12), FALSE) * _xlfn.NORM.DIST(($B70 - N$8)*N$16, 0, ABS(N$12), TRUE) * 2)
               + (N$5 * _xlfn.NORM.DIST($B70, N$9, ABS(N$13), FALSE) * _xlfn.NORM.DIST(($B70 - N$9)*N$17, 0, ABS(N$13), TRUE) * 2)
               + (N$6 * _xlfn.NORM.DIST($B70, N$10, ABS(N$14), FALSE) * _xlfn.NORM.DIST(($B70 - N$10)*N$18, 0, ABS(N$14), TRUE) * 2)</f>
        <v>124.48491550783964</v>
      </c>
      <c r="AE70" s="4">
        <f>BK70 + (O$3 * _xlfn.NORM.DIST($B70, O$7, ABS(O$11), FALSE) * _xlfn.NORM.DIST(($B70 - O$7)*O$15, 0, ABS(O$11), TRUE) * 2)
               + (O$4 * _xlfn.NORM.DIST($B70, O$8, ABS(O$12), FALSE) * _xlfn.NORM.DIST(($B70 - O$8)*O$16, 0, ABS(O$12), TRUE) * 2)
               + (O$5 * _xlfn.NORM.DIST($B70, O$9, ABS(O$13), FALSE) * _xlfn.NORM.DIST(($B70 - O$9)*O$17, 0, ABS(O$13), TRUE) * 2)
               + (O$6 * _xlfn.NORM.DIST($B70, O$10, ABS(O$14), FALSE) * _xlfn.NORM.DIST(($B70 - O$10)*O$18, 0, ABS(O$14), TRUE) * 2)</f>
        <v>117.72699668804671</v>
      </c>
      <c r="AF70" s="4">
        <f t="shared" si="10"/>
        <v>110.92638031980113</v>
      </c>
      <c r="AG70" s="4">
        <f t="shared" si="11"/>
        <v>90.411519205469091</v>
      </c>
      <c r="AI70" s="4">
        <f>IF(OR($B70 &lt; C$231, $B70 &gt; C$234), 0, C70-S70)</f>
        <v>-1.1983005587238438</v>
      </c>
      <c r="AJ70" s="4">
        <f>IF(OR($B70 &lt; D$231, $B70 &gt; D$234), 0, D70-T70)</f>
        <v>-2.674953857250074</v>
      </c>
      <c r="AK70" s="4">
        <f>IF(OR($B70 &lt; E$231, $B70 &gt; E$234), 0, E70-U70)</f>
        <v>-1.7252246212237026</v>
      </c>
      <c r="AL70" s="4">
        <f>IF(OR($B70 &lt; F$231, $B70 &gt; F$234), 0, F70-V70)</f>
        <v>-5.9896837325327397</v>
      </c>
      <c r="AM70" s="4">
        <f>IF(OR($B70 &lt; G$231, $B70 &gt; G$234), 0, G70-W70)</f>
        <v>-3.2699873412158098</v>
      </c>
      <c r="AN70" s="4">
        <f>IF(OR($B70 &lt; H$231, $B70 &gt; H$234), 0, H70-X70)</f>
        <v>-4.417413533405977</v>
      </c>
      <c r="AO70" s="4">
        <f>IF(OR($B70 &lt; I$231, $B70 &gt; I$234), 0, I70-Y70)</f>
        <v>-3.2043050181106025</v>
      </c>
      <c r="AP70" s="4">
        <f>IF(OR($B70 &lt; J$231, $B70 &gt; J$234), 0, J70-Z70)</f>
        <v>-6.5501470424787982</v>
      </c>
      <c r="AQ70" s="4">
        <f>IF(OR($B70 &lt; K$231, $B70 &gt; K$234), 0, K70-AA70)</f>
        <v>-7.1942188858003107</v>
      </c>
      <c r="AR70" s="4">
        <f>IF(OR($B70 &lt; L$231, $B70 &gt; L$234), 0, L70-AB70)</f>
        <v>-7.057385828323234</v>
      </c>
      <c r="AS70" s="4">
        <f>IF(OR($B70 &lt; M$231, $B70 &gt; M$234), 0, M70-AC70)</f>
        <v>-6.3948164711809881</v>
      </c>
      <c r="AT70" s="4">
        <f>IF(OR($B70 &lt; N$231, $B70 &gt; N$234), 0, N70-AD70)</f>
        <v>-3.0609155078396384</v>
      </c>
      <c r="AU70" s="4">
        <f>IF(OR($B70 &lt; O$231, $B70 &gt; O$234), 0, O70-AE70)</f>
        <v>-8.1169966880467115</v>
      </c>
      <c r="AV70" s="4">
        <f t="shared" si="198"/>
        <v>-7.6213803198011192</v>
      </c>
      <c r="AW70" s="4">
        <f t="shared" si="198"/>
        <v>-5.870519205469094</v>
      </c>
      <c r="AY70" s="2">
        <f t="shared" si="44"/>
        <v>70.801075988719703</v>
      </c>
      <c r="AZ70" s="2">
        <f t="shared" si="125"/>
        <v>73.983787009022663</v>
      </c>
      <c r="BA70" s="2">
        <f t="shared" si="126"/>
        <v>75.766340778958792</v>
      </c>
      <c r="BB70" s="2">
        <f t="shared" si="127"/>
        <v>72.391178572074182</v>
      </c>
      <c r="BC70" s="2">
        <f t="shared" si="128"/>
        <v>78.960500972454525</v>
      </c>
      <c r="BD70" s="2">
        <f t="shared" si="129"/>
        <v>81.872243882924849</v>
      </c>
      <c r="BE70" s="2">
        <f t="shared" si="130"/>
        <v>79.072554577266146</v>
      </c>
      <c r="BF70" s="2">
        <f t="shared" si="131"/>
        <v>77.787417590539746</v>
      </c>
      <c r="BG70" s="2">
        <f t="shared" si="132"/>
        <v>71.252236739713609</v>
      </c>
      <c r="BH70" s="2">
        <f t="shared" si="133"/>
        <v>70.656009816376027</v>
      </c>
      <c r="BI70" s="2">
        <f t="shared" si="134"/>
        <v>71.757218619786201</v>
      </c>
      <c r="BJ70" s="2">
        <f t="shared" si="135"/>
        <v>74.939317445337352</v>
      </c>
      <c r="BK70" s="2">
        <f t="shared" si="136"/>
        <v>82.179563083861169</v>
      </c>
      <c r="BL70" s="2">
        <f t="shared" si="137"/>
        <v>72.0911174534331</v>
      </c>
      <c r="BM70" s="2">
        <f t="shared" si="138"/>
        <v>70.052437289461537</v>
      </c>
      <c r="BO70" s="2" t="str">
        <f t="shared" si="202"/>
        <v/>
      </c>
      <c r="BP70" s="2" t="str">
        <f t="shared" si="203"/>
        <v/>
      </c>
      <c r="BQ70" s="2" t="str">
        <f t="shared" si="204"/>
        <v/>
      </c>
      <c r="BR70" s="2" t="str">
        <f t="shared" si="205"/>
        <v/>
      </c>
      <c r="BS70" s="2" t="str">
        <f t="shared" si="206"/>
        <v/>
      </c>
      <c r="BT70" s="2" t="str">
        <f t="shared" si="207"/>
        <v/>
      </c>
      <c r="BU70" s="2" t="str">
        <f t="shared" si="208"/>
        <v/>
      </c>
      <c r="BV70" s="2" t="str">
        <f t="shared" si="209"/>
        <v/>
      </c>
      <c r="BW70" s="2" t="str">
        <f t="shared" si="210"/>
        <v/>
      </c>
      <c r="BX70" s="2" t="str">
        <f t="shared" si="211"/>
        <v/>
      </c>
      <c r="BY70" s="2" t="str">
        <f t="shared" si="212"/>
        <v/>
      </c>
      <c r="BZ70" s="2" t="str">
        <f t="shared" si="213"/>
        <v/>
      </c>
      <c r="CA70" s="2" t="str">
        <f t="shared" si="214"/>
        <v/>
      </c>
      <c r="CB70" s="2" t="str">
        <f t="shared" si="215"/>
        <v/>
      </c>
      <c r="CC70" s="2" t="str">
        <f t="shared" si="216"/>
        <v/>
      </c>
      <c r="CE70" s="2" t="str">
        <f t="shared" si="60"/>
        <v/>
      </c>
      <c r="CF70" s="2" t="str">
        <f t="shared" si="61"/>
        <v/>
      </c>
      <c r="CG70" s="2" t="str">
        <f t="shared" si="62"/>
        <v/>
      </c>
      <c r="CH70" s="2" t="str">
        <f t="shared" si="63"/>
        <v/>
      </c>
      <c r="CI70" s="2" t="str">
        <f t="shared" si="64"/>
        <v/>
      </c>
      <c r="CJ70" s="2" t="str">
        <f t="shared" si="65"/>
        <v/>
      </c>
      <c r="CK70" s="2" t="str">
        <f t="shared" si="66"/>
        <v/>
      </c>
      <c r="CL70" s="2" t="str">
        <f t="shared" si="67"/>
        <v/>
      </c>
      <c r="CM70" s="2" t="str">
        <f t="shared" si="68"/>
        <v/>
      </c>
      <c r="CN70" s="2" t="str">
        <f t="shared" si="69"/>
        <v/>
      </c>
      <c r="CO70" s="2" t="str">
        <f t="shared" si="70"/>
        <v/>
      </c>
      <c r="CP70" s="2" t="str">
        <f t="shared" si="71"/>
        <v/>
      </c>
      <c r="CQ70" s="2" t="str">
        <f t="shared" si="72"/>
        <v/>
      </c>
      <c r="CR70" s="2" t="str">
        <f t="shared" si="73"/>
        <v/>
      </c>
      <c r="CS70" s="2" t="str">
        <f t="shared" si="74"/>
        <v/>
      </c>
      <c r="CU70" s="2" t="str">
        <f t="shared" si="75"/>
        <v/>
      </c>
      <c r="CV70" s="2" t="str">
        <f t="shared" si="76"/>
        <v/>
      </c>
      <c r="CW70" s="2" t="str">
        <f t="shared" si="77"/>
        <v/>
      </c>
      <c r="CX70" s="2" t="str">
        <f t="shared" si="78"/>
        <v/>
      </c>
      <c r="CY70" s="2" t="str">
        <f t="shared" si="79"/>
        <v/>
      </c>
      <c r="CZ70" s="2" t="str">
        <f t="shared" si="80"/>
        <v/>
      </c>
      <c r="DA70" s="2" t="str">
        <f t="shared" si="81"/>
        <v/>
      </c>
      <c r="DB70" s="2" t="str">
        <f t="shared" si="82"/>
        <v/>
      </c>
      <c r="DC70" s="2" t="str">
        <f t="shared" si="83"/>
        <v/>
      </c>
      <c r="DD70" s="2" t="str">
        <f t="shared" si="84"/>
        <v/>
      </c>
      <c r="DE70" s="2" t="str">
        <f t="shared" si="85"/>
        <v/>
      </c>
      <c r="DF70" s="2" t="str">
        <f t="shared" si="86"/>
        <v/>
      </c>
      <c r="DG70" s="2" t="str">
        <f t="shared" si="87"/>
        <v/>
      </c>
      <c r="DH70" s="2" t="str">
        <f t="shared" si="88"/>
        <v/>
      </c>
      <c r="DI70" s="2" t="str">
        <f t="shared" si="89"/>
        <v/>
      </c>
      <c r="DK70" s="2">
        <f t="shared" si="17"/>
        <v>71.358353629032251</v>
      </c>
      <c r="DL70" s="2">
        <f t="shared" si="199"/>
        <v>74.634302419354839</v>
      </c>
      <c r="DM70" s="2">
        <f t="shared" si="199"/>
        <v>76.313230021994116</v>
      </c>
      <c r="DN70" s="2">
        <f t="shared" si="199"/>
        <v>73.093926247771833</v>
      </c>
      <c r="DO70" s="2">
        <f t="shared" si="199"/>
        <v>79.483715175953066</v>
      </c>
      <c r="DP70" s="2">
        <f t="shared" si="199"/>
        <v>82.05760672905528</v>
      </c>
      <c r="DQ70" s="2">
        <f t="shared" si="199"/>
        <v>79.241478372434003</v>
      </c>
      <c r="DR70" s="2">
        <f t="shared" si="199"/>
        <v>78.197340017825297</v>
      </c>
      <c r="DS70" s="2">
        <f t="shared" si="199"/>
        <v>71.758320161290328</v>
      </c>
      <c r="DT70" s="2">
        <f t="shared" si="199"/>
        <v>71.183042639970324</v>
      </c>
      <c r="DU70" s="2">
        <f t="shared" si="199"/>
        <v>72.365973303670742</v>
      </c>
      <c r="DV70" s="2">
        <f t="shared" si="199"/>
        <v>75.483348423753668</v>
      </c>
      <c r="DW70" s="2">
        <f t="shared" si="199"/>
        <v>82.617759692513346</v>
      </c>
      <c r="DX70" s="2">
        <f t="shared" si="199"/>
        <v>72.384126225490206</v>
      </c>
      <c r="DY70" s="2">
        <f t="shared" si="199"/>
        <v>70.207498631636568</v>
      </c>
      <c r="EA70" s="2">
        <f t="shared" si="19"/>
        <v>60.316630516296513</v>
      </c>
      <c r="EB70" s="2">
        <f t="shared" si="20"/>
        <v>63.701253612389031</v>
      </c>
      <c r="EC70" s="2">
        <f t="shared" si="21"/>
        <v>67.425558427601786</v>
      </c>
      <c r="ED70" s="2">
        <f t="shared" si="22"/>
        <v>61.822049188756857</v>
      </c>
      <c r="EE70" s="2">
        <f t="shared" si="23"/>
        <v>71.254033420932359</v>
      </c>
      <c r="EF70" s="2">
        <f t="shared" si="24"/>
        <v>79.276120001142587</v>
      </c>
      <c r="EG70" s="2">
        <f t="shared" si="25"/>
        <v>76.778114995196219</v>
      </c>
      <c r="EH70" s="2">
        <f t="shared" si="26"/>
        <v>71.8084299017072</v>
      </c>
      <c r="EI70" s="2">
        <f t="shared" si="27"/>
        <v>63.209655039046126</v>
      </c>
      <c r="EJ70" s="2">
        <f t="shared" si="28"/>
        <v>62.772263746759457</v>
      </c>
      <c r="EK70" s="2">
        <f t="shared" si="29"/>
        <v>63.402002455996708</v>
      </c>
      <c r="EL70" s="2">
        <f t="shared" si="30"/>
        <v>67.341662048318582</v>
      </c>
      <c r="EM70" s="2">
        <f t="shared" si="31"/>
        <v>75.956461695560336</v>
      </c>
      <c r="EN70" s="2">
        <f t="shared" si="32"/>
        <v>69.080760347129512</v>
      </c>
      <c r="EO70" s="2">
        <f t="shared" si="33"/>
        <v>68.793361261211061</v>
      </c>
      <c r="EQ70" s="2">
        <f t="shared" si="34"/>
        <v>60.027507344770065</v>
      </c>
      <c r="ER70" s="2">
        <f t="shared" si="200"/>
        <v>64.853541365821457</v>
      </c>
      <c r="ES70" s="2">
        <f t="shared" si="200"/>
        <v>66.742409820316766</v>
      </c>
      <c r="ET70" s="2">
        <f t="shared" si="200"/>
        <v>64.275636184868475</v>
      </c>
      <c r="EU70" s="2">
        <f t="shared" si="200"/>
        <v>71.66724749153839</v>
      </c>
      <c r="EV70" s="2">
        <f t="shared" si="200"/>
        <v>74.166622336524995</v>
      </c>
      <c r="EW70" s="2">
        <f t="shared" si="200"/>
        <v>75.075614139894085</v>
      </c>
      <c r="EX70" s="2">
        <f t="shared" si="200"/>
        <v>68.886679099470115</v>
      </c>
      <c r="EY70" s="2">
        <f t="shared" si="200"/>
        <v>61.449688219368092</v>
      </c>
      <c r="EZ70" s="2">
        <f t="shared" si="200"/>
        <v>63.659329468459582</v>
      </c>
      <c r="FA70" s="2">
        <f t="shared" si="200"/>
        <v>63.366770926940859</v>
      </c>
      <c r="FB70" s="2">
        <f t="shared" si="200"/>
        <v>66.695535030943162</v>
      </c>
      <c r="FC70" s="2">
        <f t="shared" si="200"/>
        <v>73.76747308651241</v>
      </c>
      <c r="FD70" s="2">
        <f t="shared" si="200"/>
        <v>67.403941877319824</v>
      </c>
      <c r="FE70" s="2">
        <f t="shared" si="200"/>
        <v>68.755124007326458</v>
      </c>
      <c r="FG70" s="2">
        <f t="shared" si="36"/>
        <v>5.0470169786385459E-2</v>
      </c>
      <c r="FH70" s="2">
        <f t="shared" si="201"/>
        <v>5.9499909162176914E-2</v>
      </c>
      <c r="FI70" s="2">
        <f t="shared" si="201"/>
        <v>6.1533466542358903E-2</v>
      </c>
      <c r="FJ70" s="2">
        <f t="shared" si="201"/>
        <v>6.2345221944129572E-2</v>
      </c>
      <c r="FK70" s="2">
        <f t="shared" si="201"/>
        <v>6.3576480753384984E-2</v>
      </c>
      <c r="FL70" s="2">
        <f t="shared" si="201"/>
        <v>6.6641642343882812E-2</v>
      </c>
      <c r="FM70" s="2">
        <f t="shared" si="201"/>
        <v>6.8574452066161973E-2</v>
      </c>
      <c r="FN70" s="2">
        <f t="shared" si="201"/>
        <v>6.416155771460913E-2</v>
      </c>
      <c r="FO70" s="2">
        <f t="shared" si="201"/>
        <v>5.9200286022713919E-2</v>
      </c>
      <c r="FP70" s="2">
        <f t="shared" si="201"/>
        <v>6.2661595423301075E-2</v>
      </c>
      <c r="FQ70" s="2">
        <f t="shared" si="201"/>
        <v>6.7911274390344153E-2</v>
      </c>
      <c r="FR70" s="2">
        <f t="shared" si="201"/>
        <v>6.6820429213144406E-2</v>
      </c>
      <c r="FS70" s="2">
        <f t="shared" si="201"/>
        <v>6.5782465262531342E-2</v>
      </c>
      <c r="FT70" s="2">
        <f t="shared" si="201"/>
        <v>8.8700061443938757E-2</v>
      </c>
      <c r="FU70" s="2">
        <f t="shared" si="201"/>
        <v>0.10965083321048709</v>
      </c>
      <c r="FW70" s="2">
        <f t="shared" si="90"/>
        <v>2.7158586624326769E-10</v>
      </c>
      <c r="FX70" s="2">
        <f t="shared" si="142"/>
        <v>4.7552797773504983E-10</v>
      </c>
      <c r="FY70" s="2">
        <f t="shared" si="143"/>
        <v>5.0106287933701467E-10</v>
      </c>
      <c r="FZ70" s="2">
        <f t="shared" si="144"/>
        <v>5.1907075429117487E-10</v>
      </c>
      <c r="GA70" s="2">
        <f t="shared" si="145"/>
        <v>4.9856636482231644E-10</v>
      </c>
      <c r="GB70" s="2">
        <f t="shared" si="146"/>
        <v>4.7452859635465659E-10</v>
      </c>
      <c r="GC70" s="2">
        <f t="shared" si="147"/>
        <v>7.8351466119700148E-10</v>
      </c>
      <c r="GD70" s="2">
        <f t="shared" si="148"/>
        <v>7.3134162759395918E-10</v>
      </c>
      <c r="GE70" s="2">
        <f t="shared" si="149"/>
        <v>6.9743294915546891E-10</v>
      </c>
      <c r="GF70" s="2">
        <f t="shared" si="150"/>
        <v>6.8419674786194168E-10</v>
      </c>
      <c r="GG70" s="2">
        <f t="shared" si="151"/>
        <v>5.9892188314241917E-10</v>
      </c>
      <c r="GH70" s="2">
        <f t="shared" si="152"/>
        <v>4.5025579374122155E-10</v>
      </c>
      <c r="GI70" s="2">
        <f t="shared" si="153"/>
        <v>2.0850931918440058E-9</v>
      </c>
      <c r="GJ70" s="2">
        <f t="shared" si="154"/>
        <v>9.3478816251399518E-9</v>
      </c>
      <c r="GK70" s="2">
        <f t="shared" si="155"/>
        <v>3.226660502516884E-8</v>
      </c>
      <c r="GM70" s="107">
        <f t="shared" si="91"/>
        <v>0.10902504483920913</v>
      </c>
      <c r="GN70" s="107">
        <f t="shared" si="156"/>
        <v>0.10531663814246094</v>
      </c>
      <c r="GO70" s="107">
        <f t="shared" si="157"/>
        <v>0.10269565612742122</v>
      </c>
      <c r="GP70" s="107">
        <f t="shared" si="158"/>
        <v>7.5226416128487336E-2</v>
      </c>
      <c r="GQ70" s="107">
        <f t="shared" si="159"/>
        <v>7.4682335263027824E-2</v>
      </c>
      <c r="GR70" s="107">
        <f t="shared" si="160"/>
        <v>8.6670776110300649E-2</v>
      </c>
      <c r="GS70" s="107">
        <f t="shared" si="161"/>
        <v>7.8931084358422374E-2</v>
      </c>
      <c r="GT70" s="107">
        <f t="shared" si="162"/>
        <v>7.7361025718443124E-2</v>
      </c>
      <c r="GU70" s="107">
        <f t="shared" si="163"/>
        <v>5.8840406512307139E-2</v>
      </c>
      <c r="GV70" s="107">
        <f t="shared" si="164"/>
        <v>5.6119237324187651E-2</v>
      </c>
      <c r="GW70" s="107">
        <f t="shared" si="165"/>
        <v>6.3411264959533836E-2</v>
      </c>
      <c r="GX70" s="107">
        <f t="shared" si="166"/>
        <v>8.0312030897538439E-2</v>
      </c>
      <c r="GY70" s="107">
        <f t="shared" si="167"/>
        <v>5.9267388381031023E-2</v>
      </c>
      <c r="GZ70" s="107">
        <f t="shared" si="168"/>
        <v>6.858239352923387E-2</v>
      </c>
      <c r="HA70" s="107">
        <f t="shared" si="169"/>
        <v>4.0909916063107947E-2</v>
      </c>
      <c r="HC70" s="107">
        <f t="shared" si="123"/>
        <v>2.187328380641061E-6</v>
      </c>
      <c r="HD70" s="107">
        <f t="shared" si="170"/>
        <v>9.1718951325334189E-7</v>
      </c>
      <c r="HE70" s="107">
        <f t="shared" si="171"/>
        <v>6.2306410942865738E-7</v>
      </c>
      <c r="HF70" s="107">
        <f t="shared" si="172"/>
        <v>6.35423212852938E-8</v>
      </c>
      <c r="HG70" s="107">
        <f t="shared" si="173"/>
        <v>4.9719588353173887E-8</v>
      </c>
      <c r="HH70" s="107">
        <f t="shared" si="174"/>
        <v>1.0174774883210138E-7</v>
      </c>
      <c r="HI70" s="107">
        <f t="shared" si="175"/>
        <v>6.8930476852797154E-8</v>
      </c>
      <c r="HJ70" s="107">
        <f t="shared" si="176"/>
        <v>1.0912964099183028E-7</v>
      </c>
      <c r="HK70" s="107">
        <f t="shared" si="177"/>
        <v>2.9853067397445131E-8</v>
      </c>
      <c r="HL70" s="107">
        <f t="shared" si="178"/>
        <v>1.0441117345323142E-8</v>
      </c>
      <c r="HM70" s="107">
        <f t="shared" si="179"/>
        <v>1.0700566212245651E-8</v>
      </c>
      <c r="HN70" s="107">
        <f t="shared" si="180"/>
        <v>4.7378936735400791E-8</v>
      </c>
      <c r="HO70" s="107">
        <f t="shared" si="181"/>
        <v>2.299448971721654E-8</v>
      </c>
      <c r="HP70" s="107">
        <f t="shared" si="182"/>
        <v>2.6646320536183941E-8</v>
      </c>
      <c r="HQ70" s="107">
        <f t="shared" si="183"/>
        <v>4.4498223776285891E-10</v>
      </c>
      <c r="HS70" s="107">
        <f t="shared" si="92"/>
        <v>4.6443592098607913E-33</v>
      </c>
      <c r="HT70" s="107">
        <f t="shared" si="184"/>
        <v>6.175329371202231E-36</v>
      </c>
      <c r="HU70" s="107">
        <f t="shared" si="185"/>
        <v>3.6914492382637867E-37</v>
      </c>
      <c r="HV70" s="107">
        <f t="shared" si="186"/>
        <v>8.9187552988290724E-44</v>
      </c>
      <c r="HW70" s="107">
        <f t="shared" si="187"/>
        <v>1.1426525905912276E-44</v>
      </c>
      <c r="HX70" s="107">
        <f t="shared" si="188"/>
        <v>4.9177013057951361E-43</v>
      </c>
      <c r="HY70" s="107">
        <f t="shared" si="189"/>
        <v>4.8681553798698862E-44</v>
      </c>
      <c r="HZ70" s="107">
        <f t="shared" si="190"/>
        <v>1.8793730522924027E-42</v>
      </c>
      <c r="IA70" s="107">
        <f t="shared" si="191"/>
        <v>1.2131267114685032E-45</v>
      </c>
      <c r="IB70" s="107">
        <f t="shared" si="192"/>
        <v>7.534002374648231E-49</v>
      </c>
      <c r="IC70" s="107">
        <f t="shared" si="193"/>
        <v>1.3648113577420582E-49</v>
      </c>
      <c r="ID70" s="107">
        <f t="shared" si="194"/>
        <v>3.6043672647118752E-45</v>
      </c>
      <c r="IE70" s="107">
        <f t="shared" si="195"/>
        <v>1.9807207445875282E-45</v>
      </c>
      <c r="IF70" s="107">
        <f t="shared" si="196"/>
        <v>2.9367739334559313E-46</v>
      </c>
      <c r="IG70" s="107">
        <f t="shared" si="197"/>
        <v>7.2670475208226268E-31</v>
      </c>
      <c r="II70" s="107">
        <f t="shared" si="93"/>
        <v>6.5072444888043802E-77</v>
      </c>
      <c r="IJ70" s="107">
        <f t="shared" si="94"/>
        <v>3.8624830145508475E-84</v>
      </c>
      <c r="IK70" s="107">
        <f t="shared" si="95"/>
        <v>3.4818097956170068E-87</v>
      </c>
      <c r="IL70" s="107">
        <f t="shared" si="96"/>
        <v>5.7776869085052686E-104</v>
      </c>
      <c r="IM70" s="107">
        <f t="shared" si="97"/>
        <v>2.4655924870019715E-106</v>
      </c>
      <c r="IN70" s="107">
        <f t="shared" si="98"/>
        <v>1.4454934486285686E-102</v>
      </c>
      <c r="IO70" s="107">
        <f t="shared" si="99"/>
        <v>2.8905286111414684E-105</v>
      </c>
      <c r="IP70" s="107">
        <f t="shared" si="100"/>
        <v>1.5563976135205731E-101</v>
      </c>
      <c r="IQ70" s="107">
        <f t="shared" si="101"/>
        <v>1.9581757503759375E-109</v>
      </c>
      <c r="IR70" s="107">
        <f t="shared" si="102"/>
        <v>5.5449411629674923E-117</v>
      </c>
      <c r="IS70" s="107">
        <f t="shared" si="103"/>
        <v>2.5718647315729103E-119</v>
      </c>
      <c r="IT70" s="107">
        <f t="shared" si="104"/>
        <v>1.5333604082489062E-107</v>
      </c>
      <c r="IU70" s="107">
        <f t="shared" si="105"/>
        <v>1.4424860110319865E-106</v>
      </c>
      <c r="IV70" s="107">
        <f t="shared" si="106"/>
        <v>3.4681193271086891E-110</v>
      </c>
      <c r="IW70" s="107">
        <f t="shared" si="107"/>
        <v>6.2477362817652686E-112</v>
      </c>
      <c r="IY70" s="107">
        <f t="shared" si="108"/>
        <v>0.10902723216758978</v>
      </c>
      <c r="IZ70" s="107">
        <f t="shared" si="109"/>
        <v>0.10531755533197419</v>
      </c>
      <c r="JA70" s="107">
        <f t="shared" si="110"/>
        <v>0.10269627919153065</v>
      </c>
      <c r="JB70" s="107">
        <f t="shared" si="111"/>
        <v>7.5226479670808616E-2</v>
      </c>
      <c r="JC70" s="107">
        <f t="shared" si="112"/>
        <v>7.4682384982616173E-2</v>
      </c>
      <c r="JD70" s="107">
        <f t="shared" si="113"/>
        <v>8.6670877858049486E-2</v>
      </c>
      <c r="JE70" s="107">
        <f t="shared" si="114"/>
        <v>7.8931153288899228E-2</v>
      </c>
      <c r="JF70" s="107">
        <f t="shared" si="115"/>
        <v>7.7361134848084115E-2</v>
      </c>
      <c r="JG70" s="107">
        <f t="shared" si="116"/>
        <v>5.8840436365374539E-2</v>
      </c>
      <c r="JH70" s="107">
        <f t="shared" si="117"/>
        <v>5.6119247765304997E-2</v>
      </c>
      <c r="JI70" s="107">
        <f t="shared" si="118"/>
        <v>6.3411275660100047E-2</v>
      </c>
      <c r="JJ70" s="107">
        <f t="shared" si="119"/>
        <v>8.0312078276475171E-2</v>
      </c>
      <c r="JK70" s="107">
        <f t="shared" si="120"/>
        <v>5.9267411375520739E-2</v>
      </c>
      <c r="JL70" s="107">
        <f t="shared" si="121"/>
        <v>6.8582420175554409E-2</v>
      </c>
      <c r="JM70" s="107">
        <f t="shared" si="122"/>
        <v>4.0909916508090186E-2</v>
      </c>
    </row>
    <row r="71" spans="2:273" x14ac:dyDescent="0.25">
      <c r="B71" s="2">
        <v>43</v>
      </c>
      <c r="C71" s="37">
        <v>147.89099999999999</v>
      </c>
      <c r="D71" s="37">
        <v>149.14500000000001</v>
      </c>
      <c r="E71" s="37">
        <v>152.44300000000001</v>
      </c>
      <c r="F71" s="37">
        <v>128.96700000000001</v>
      </c>
      <c r="G71" s="37">
        <v>135.08199999999999</v>
      </c>
      <c r="H71" s="37">
        <v>142.517</v>
      </c>
      <c r="I71" s="37">
        <v>139.983</v>
      </c>
      <c r="J71" s="37">
        <v>135.38300000000001</v>
      </c>
      <c r="K71" s="37">
        <v>115.328</v>
      </c>
      <c r="L71" s="37">
        <v>116.271</v>
      </c>
      <c r="M71" s="37">
        <v>124.729</v>
      </c>
      <c r="N71" s="37">
        <v>142.69499999999999</v>
      </c>
      <c r="O71" s="37">
        <v>124.559</v>
      </c>
      <c r="P71" s="37">
        <v>118.831</v>
      </c>
      <c r="Q71" s="37">
        <v>93</v>
      </c>
      <c r="S71" s="4">
        <f>AY71 + (C$3 * _xlfn.NORM.DIST($B71, C$7, ABS(C$11), FALSE) * _xlfn.NORM.DIST(($B71 - C$7)*C$15, 0, ABS(C$11), TRUE) * 2)
               + (C$4 * _xlfn.NORM.DIST($B71, C$8, ABS(C$12), FALSE) * _xlfn.NORM.DIST(($B71 - C$8)*C$16, 0, ABS(C$12), TRUE) * 2)
               + (C$5 * _xlfn.NORM.DIST($B71, C$9, ABS(C$13), FALSE) * _xlfn.NORM.DIST(($B71 - C$9)*C$17, 0, ABS(C$13), TRUE) * 2)
               + (C$6 * _xlfn.NORM.DIST($B71, C$10, ABS(C$14), FALSE) * _xlfn.NORM.DIST(($B71 - C$10)*C$18, 0, ABS(C$14), TRUE) * 2)</f>
        <v>143.7309195209518</v>
      </c>
      <c r="T71" s="4">
        <f>AZ71 + (D$3 * _xlfn.NORM.DIST($B71, D$7, ABS(D$11), FALSE) * _xlfn.NORM.DIST(($B71 - D$7)*D$15, 0, ABS(D$11), TRUE) * 2)
               + (D$4 * _xlfn.NORM.DIST($B71, D$8, ABS(D$12), FALSE) * _xlfn.NORM.DIST(($B71 - D$8)*D$16, 0, ABS(D$12), TRUE) * 2)
               + (D$5 * _xlfn.NORM.DIST($B71, D$9, ABS(D$13), FALSE) * _xlfn.NORM.DIST(($B71 - D$9)*D$17, 0, ABS(D$13), TRUE) * 2)
               + (D$6 * _xlfn.NORM.DIST($B71, D$10, ABS(D$14), FALSE) * _xlfn.NORM.DIST(($B71 - D$10)*D$18, 0, ABS(D$14), TRUE) * 2)</f>
        <v>145.29331391261235</v>
      </c>
      <c r="U71" s="4">
        <f>BA71 + (E$3 * _xlfn.NORM.DIST($B71, E$7, ABS(E$11), FALSE) * _xlfn.NORM.DIST(($B71 - E$7)*E$15, 0, ABS(E$11), TRUE) * 2)
               + (E$4 * _xlfn.NORM.DIST($B71, E$8, ABS(E$12), FALSE) * _xlfn.NORM.DIST(($B71 - E$8)*E$16, 0, ABS(E$12), TRUE) * 2)
               + (E$5 * _xlfn.NORM.DIST($B71, E$9, ABS(E$13), FALSE) * _xlfn.NORM.DIST(($B71 - E$9)*E$17, 0, ABS(E$13), TRUE) * 2)
               + (E$6 * _xlfn.NORM.DIST($B71, E$10, ABS(E$14), FALSE) * _xlfn.NORM.DIST(($B71 - E$10)*E$18, 0, ABS(E$14), TRUE) * 2)</f>
        <v>147.94040241801665</v>
      </c>
      <c r="V71" s="4">
        <f>BB71 + (F$3 * _xlfn.NORM.DIST($B71, F$7, ABS(F$11), FALSE) * _xlfn.NORM.DIST(($B71 - F$7)*F$15, 0, ABS(F$11), TRUE) * 2)
               + (F$4 * _xlfn.NORM.DIST($B71, F$8, ABS(F$12), FALSE) * _xlfn.NORM.DIST(($B71 - F$8)*F$16, 0, ABS(F$12), TRUE) * 2)
               + (F$5 * _xlfn.NORM.DIST($B71, F$9, ABS(F$13), FALSE) * _xlfn.NORM.DIST(($B71 - F$9)*F$17, 0, ABS(F$13), TRUE) * 2)
               + (F$6 * _xlfn.NORM.DIST($B71, F$10, ABS(F$14), FALSE) * _xlfn.NORM.DIST(($B71 - F$10)*F$18, 0, ABS(F$14), TRUE) * 2)</f>
        <v>129.25006782833674</v>
      </c>
      <c r="W71" s="4">
        <f>BC71 + (G$3 * _xlfn.NORM.DIST($B71, G$7, ABS(G$11), FALSE) * _xlfn.NORM.DIST(($B71 - G$7)*G$15, 0, ABS(G$11), TRUE) * 2)
               + (G$4 * _xlfn.NORM.DIST($B71, G$8, ABS(G$12), FALSE) * _xlfn.NORM.DIST(($B71 - G$8)*G$16, 0, ABS(G$12), TRUE) * 2)
               + (G$5 * _xlfn.NORM.DIST($B71, G$9, ABS(G$13), FALSE) * _xlfn.NORM.DIST(($B71 - G$9)*G$17, 0, ABS(G$13), TRUE) * 2)
               + (G$6 * _xlfn.NORM.DIST($B71, G$10, ABS(G$14), FALSE) * _xlfn.NORM.DIST(($B71 - G$10)*G$18, 0, ABS(G$14), TRUE) * 2)</f>
        <v>134.21755742748951</v>
      </c>
      <c r="X71" s="4">
        <f>BD71 + (H$3 * _xlfn.NORM.DIST($B71, H$7, ABS(H$11), FALSE) * _xlfn.NORM.DIST(($B71 - H$7)*H$15, 0, ABS(H$11), TRUE) * 2)
               + (H$4 * _xlfn.NORM.DIST($B71, H$8, ABS(H$12), FALSE) * _xlfn.NORM.DIST(($B71 - H$8)*H$16, 0, ABS(H$12), TRUE) * 2)
               + (H$5 * _xlfn.NORM.DIST($B71, H$9, ABS(H$13), FALSE) * _xlfn.NORM.DIST(($B71 - H$9)*H$17, 0, ABS(H$13), TRUE) * 2)
               + (H$6 * _xlfn.NORM.DIST($B71, H$10, ABS(H$14), FALSE) * _xlfn.NORM.DIST(($B71 - H$10)*H$18, 0, ABS(H$14), TRUE) * 2)</f>
        <v>142.20656316305153</v>
      </c>
      <c r="Y71" s="4">
        <f>BE71 + (I$3 * _xlfn.NORM.DIST($B71, I$7, ABS(I$11), FALSE) * _xlfn.NORM.DIST(($B71 - I$7)*I$15, 0, ABS(I$11), TRUE) * 2)
               + (I$4 * _xlfn.NORM.DIST($B71, I$8, ABS(I$12), FALSE) * _xlfn.NORM.DIST(($B71 - I$8)*I$16, 0, ABS(I$12), TRUE) * 2)
               + (I$5 * _xlfn.NORM.DIST($B71, I$9, ABS(I$13), FALSE) * _xlfn.NORM.DIST(($B71 - I$9)*I$17, 0, ABS(I$13), TRUE) * 2)
               + (I$6 * _xlfn.NORM.DIST($B71, I$10, ABS(I$14), FALSE) * _xlfn.NORM.DIST(($B71 - I$10)*I$18, 0, ABS(I$14), TRUE) * 2)</f>
        <v>138.40530959985435</v>
      </c>
      <c r="Z71" s="4">
        <f>BF71 + (J$3 * _xlfn.NORM.DIST($B71, J$7, ABS(J$11), FALSE) * _xlfn.NORM.DIST(($B71 - J$7)*J$15, 0, ABS(J$11), TRUE) * 2)
               + (J$4 * _xlfn.NORM.DIST($B71, J$8, ABS(J$12), FALSE) * _xlfn.NORM.DIST(($B71 - J$8)*J$16, 0, ABS(J$12), TRUE) * 2)
               + (J$5 * _xlfn.NORM.DIST($B71, J$9, ABS(J$13), FALSE) * _xlfn.NORM.DIST(($B71 - J$9)*J$17, 0, ABS(J$13), TRUE) * 2)
               + (J$6 * _xlfn.NORM.DIST($B71, J$10, ABS(J$14), FALSE) * _xlfn.NORM.DIST(($B71 - J$10)*J$18, 0, ABS(J$14), TRUE) * 2)</f>
        <v>136.72434443548605</v>
      </c>
      <c r="AA71" s="4">
        <f>BG71 + (K$3 * _xlfn.NORM.DIST($B71, K$7, ABS(K$11), FALSE) * _xlfn.NORM.DIST(($B71 - K$7)*K$15, 0, ABS(K$11), TRUE) * 2)
               + (K$4 * _xlfn.NORM.DIST($B71, K$8, ABS(K$12), FALSE) * _xlfn.NORM.DIST(($B71 - K$8)*K$16, 0, ABS(K$12), TRUE) * 2)
               + (K$5 * _xlfn.NORM.DIST($B71, K$9, ABS(K$13), FALSE) * _xlfn.NORM.DIST(($B71 - K$9)*K$17, 0, ABS(K$13), TRUE) * 2)
               + (K$6 * _xlfn.NORM.DIST($B71, K$10, ABS(K$14), FALSE) * _xlfn.NORM.DIST(($B71 - K$10)*K$18, 0, ABS(K$14), TRUE) * 2)</f>
        <v>120.92245665034285</v>
      </c>
      <c r="AB71" s="4">
        <f>BH71 + (L$3 * _xlfn.NORM.DIST($B71, L$7, ABS(L$11), FALSE) * _xlfn.NORM.DIST(($B71 - L$7)*L$15, 0, ABS(L$11), TRUE) * 2)
               + (L$4 * _xlfn.NORM.DIST($B71, L$8, ABS(L$12), FALSE) * _xlfn.NORM.DIST(($B71 - L$8)*L$16, 0, ABS(L$12), TRUE) * 2)
               + (L$5 * _xlfn.NORM.DIST($B71, L$9, ABS(L$13), FALSE) * _xlfn.NORM.DIST(($B71 - L$9)*L$17, 0, ABS(L$13), TRUE) * 2)
               + (L$6 * _xlfn.NORM.DIST($B71, L$10, ABS(L$14), FALSE) * _xlfn.NORM.DIST(($B71 - L$10)*L$18, 0, ABS(L$14), TRUE) * 2)</f>
        <v>119.33228420559473</v>
      </c>
      <c r="AC71" s="4">
        <f>BI71 + (M$3 * _xlfn.NORM.DIST($B71, M$7, ABS(M$11), FALSE) * _xlfn.NORM.DIST(($B71 - M$7)*M$15, 0, ABS(M$11), TRUE) * 2)
               + (M$4 * _xlfn.NORM.DIST($B71, M$8, ABS(M$12), FALSE) * _xlfn.NORM.DIST(($B71 - M$8)*M$16, 0, ABS(M$12), TRUE) * 2)
               + (M$5 * _xlfn.NORM.DIST($B71, M$9, ABS(M$13), FALSE) * _xlfn.NORM.DIST(($B71 - M$9)*M$17, 0, ABS(M$13), TRUE) * 2)
               + (M$6 * _xlfn.NORM.DIST($B71, M$10, ABS(M$14), FALSE) * _xlfn.NORM.DIST(($B71 - M$10)*M$18, 0, ABS(M$14), TRUE) * 2)</f>
        <v>125.06742612411415</v>
      </c>
      <c r="AD71" s="4">
        <f>BJ71 + (N$3 * _xlfn.NORM.DIST($B71, N$7, ABS(N$11), FALSE) * _xlfn.NORM.DIST(($B71 - N$7)*N$15, 0, ABS(N$11), TRUE) * 2)
               + (N$4 * _xlfn.NORM.DIST($B71, N$8, ABS(N$12), FALSE) * _xlfn.NORM.DIST(($B71 - N$8)*N$16, 0, ABS(N$12), TRUE) * 2)
               + (N$5 * _xlfn.NORM.DIST($B71, N$9, ABS(N$13), FALSE) * _xlfn.NORM.DIST(($B71 - N$9)*N$17, 0, ABS(N$13), TRUE) * 2)
               + (N$6 * _xlfn.NORM.DIST($B71, N$10, ABS(N$14), FALSE) * _xlfn.NORM.DIST(($B71 - N$10)*N$18, 0, ABS(N$14), TRUE) * 2)</f>
        <v>138.87307892079821</v>
      </c>
      <c r="AE71" s="4">
        <f>BK71 + (O$3 * _xlfn.NORM.DIST($B71, O$7, ABS(O$11), FALSE) * _xlfn.NORM.DIST(($B71 - O$7)*O$15, 0, ABS(O$11), TRUE) * 2)
               + (O$4 * _xlfn.NORM.DIST($B71, O$8, ABS(O$12), FALSE) * _xlfn.NORM.DIST(($B71 - O$8)*O$16, 0, ABS(O$12), TRUE) * 2)
               + (O$5 * _xlfn.NORM.DIST($B71, O$9, ABS(O$13), FALSE) * _xlfn.NORM.DIST(($B71 - O$9)*O$17, 0, ABS(O$13), TRUE) * 2)
               + (O$6 * _xlfn.NORM.DIST($B71, O$10, ABS(O$14), FALSE) * _xlfn.NORM.DIST(($B71 - O$10)*O$18, 0, ABS(O$14), TRUE) * 2)</f>
        <v>128.71416644782565</v>
      </c>
      <c r="AF71" s="4">
        <f t="shared" si="10"/>
        <v>122.50306598207634</v>
      </c>
      <c r="AG71" s="4">
        <f t="shared" si="11"/>
        <v>98.547893551487704</v>
      </c>
      <c r="AI71" s="4">
        <f>IF(OR($B71 &lt; C$231, $B71 &gt; C$234), 0, C71-S71)</f>
        <v>4.1600804790481902</v>
      </c>
      <c r="AJ71" s="4">
        <f>IF(OR($B71 &lt; D$231, $B71 &gt; D$234), 0, D71-T71)</f>
        <v>3.8516860873876624</v>
      </c>
      <c r="AK71" s="4">
        <f>IF(OR($B71 &lt; E$231, $B71 &gt; E$234), 0, E71-U71)</f>
        <v>4.5025975819833661</v>
      </c>
      <c r="AL71" s="4">
        <f>IF(OR($B71 &lt; F$231, $B71 &gt; F$234), 0, F71-V71)</f>
        <v>-0.28306782833672628</v>
      </c>
      <c r="AM71" s="4">
        <f>IF(OR($B71 &lt; G$231, $B71 &gt; G$234), 0, G71-W71)</f>
        <v>0.86444257251048384</v>
      </c>
      <c r="AN71" s="4">
        <f>IF(OR($B71 &lt; H$231, $B71 &gt; H$234), 0, H71-X71)</f>
        <v>0.31043683694846891</v>
      </c>
      <c r="AO71" s="4">
        <f>IF(OR($B71 &lt; I$231, $B71 &gt; I$234), 0, I71-Y71)</f>
        <v>1.5776904001456558</v>
      </c>
      <c r="AP71" s="4">
        <f>IF(OR($B71 &lt; J$231, $B71 &gt; J$234), 0, J71-Z71)</f>
        <v>-1.341344435486036</v>
      </c>
      <c r="AQ71" s="4">
        <f>IF(OR($B71 &lt; K$231, $B71 &gt; K$234), 0, K71-AA71)</f>
        <v>-5.594456650342849</v>
      </c>
      <c r="AR71" s="4">
        <f>IF(OR($B71 &lt; L$231, $B71 &gt; L$234), 0, L71-AB71)</f>
        <v>-3.0612842055947311</v>
      </c>
      <c r="AS71" s="4">
        <f>IF(OR($B71 &lt; M$231, $B71 &gt; M$234), 0, M71-AC71)</f>
        <v>-0.33842612411415018</v>
      </c>
      <c r="AT71" s="4">
        <f>IF(OR($B71 &lt; N$231, $B71 &gt; N$234), 0, N71-AD71)</f>
        <v>3.8219210792017861</v>
      </c>
      <c r="AU71" s="4">
        <f>IF(OR($B71 &lt; O$231, $B71 &gt; O$234), 0, O71-AE71)</f>
        <v>-4.1551664478256498</v>
      </c>
      <c r="AV71" s="4">
        <f t="shared" si="198"/>
        <v>-3.6720659820763331</v>
      </c>
      <c r="AW71" s="4">
        <f t="shared" si="198"/>
        <v>-5.5478935514877037</v>
      </c>
      <c r="AY71" s="2">
        <f t="shared" si="44"/>
        <v>70.678189848850096</v>
      </c>
      <c r="AZ71" s="2">
        <f t="shared" si="125"/>
        <v>73.90569408693581</v>
      </c>
      <c r="BA71" s="2">
        <f t="shared" si="126"/>
        <v>75.735726296962667</v>
      </c>
      <c r="BB71" s="2">
        <f t="shared" si="127"/>
        <v>72.320192331129803</v>
      </c>
      <c r="BC71" s="2">
        <f t="shared" si="128"/>
        <v>79.029333405475583</v>
      </c>
      <c r="BD71" s="2">
        <f t="shared" si="129"/>
        <v>81.916535876013114</v>
      </c>
      <c r="BE71" s="2">
        <f t="shared" si="130"/>
        <v>79.15663131584293</v>
      </c>
      <c r="BF71" s="2">
        <f t="shared" si="131"/>
        <v>77.839302676911686</v>
      </c>
      <c r="BG71" s="2">
        <f t="shared" si="132"/>
        <v>71.165144461575622</v>
      </c>
      <c r="BH71" s="2">
        <f t="shared" si="133"/>
        <v>70.577322908265714</v>
      </c>
      <c r="BI71" s="2">
        <f t="shared" si="134"/>
        <v>71.70788994258217</v>
      </c>
      <c r="BJ71" s="2">
        <f t="shared" si="135"/>
        <v>74.908184268452388</v>
      </c>
      <c r="BK71" s="2">
        <f t="shared" si="136"/>
        <v>82.166737221222974</v>
      </c>
      <c r="BL71" s="2">
        <f t="shared" si="137"/>
        <v>72.039331017225635</v>
      </c>
      <c r="BM71" s="2">
        <f t="shared" si="138"/>
        <v>69.986051255585465</v>
      </c>
      <c r="BO71" s="2" t="str">
        <f t="shared" si="202"/>
        <v/>
      </c>
      <c r="BP71" s="2" t="str">
        <f t="shared" si="203"/>
        <v/>
      </c>
      <c r="BQ71" s="2" t="str">
        <f t="shared" si="204"/>
        <v/>
      </c>
      <c r="BR71" s="2" t="str">
        <f t="shared" si="205"/>
        <v/>
      </c>
      <c r="BS71" s="2" t="str">
        <f t="shared" si="206"/>
        <v/>
      </c>
      <c r="BT71" s="2" t="str">
        <f t="shared" si="207"/>
        <v/>
      </c>
      <c r="BU71" s="2" t="str">
        <f t="shared" si="208"/>
        <v/>
      </c>
      <c r="BV71" s="2" t="str">
        <f t="shared" si="209"/>
        <v/>
      </c>
      <c r="BW71" s="2" t="str">
        <f t="shared" si="210"/>
        <v/>
      </c>
      <c r="BX71" s="2" t="str">
        <f t="shared" si="211"/>
        <v/>
      </c>
      <c r="BY71" s="2" t="str">
        <f t="shared" si="212"/>
        <v/>
      </c>
      <c r="BZ71" s="2" t="str">
        <f t="shared" si="213"/>
        <v/>
      </c>
      <c r="CA71" s="2" t="str">
        <f t="shared" si="214"/>
        <v/>
      </c>
      <c r="CB71" s="2" t="str">
        <f t="shared" si="215"/>
        <v/>
      </c>
      <c r="CC71" s="2" t="str">
        <f t="shared" si="216"/>
        <v/>
      </c>
      <c r="CE71" s="2" t="str">
        <f t="shared" si="60"/>
        <v/>
      </c>
      <c r="CF71" s="2" t="str">
        <f t="shared" si="61"/>
        <v/>
      </c>
      <c r="CG71" s="2" t="str">
        <f t="shared" si="62"/>
        <v/>
      </c>
      <c r="CH71" s="2" t="str">
        <f t="shared" si="63"/>
        <v/>
      </c>
      <c r="CI71" s="2" t="str">
        <f t="shared" si="64"/>
        <v/>
      </c>
      <c r="CJ71" s="2" t="str">
        <f t="shared" si="65"/>
        <v/>
      </c>
      <c r="CK71" s="2" t="str">
        <f t="shared" si="66"/>
        <v/>
      </c>
      <c r="CL71" s="2" t="str">
        <f t="shared" si="67"/>
        <v/>
      </c>
      <c r="CM71" s="2" t="str">
        <f t="shared" si="68"/>
        <v/>
      </c>
      <c r="CN71" s="2" t="str">
        <f t="shared" si="69"/>
        <v/>
      </c>
      <c r="CO71" s="2" t="str">
        <f t="shared" si="70"/>
        <v/>
      </c>
      <c r="CP71" s="2" t="str">
        <f t="shared" si="71"/>
        <v/>
      </c>
      <c r="CQ71" s="2" t="str">
        <f t="shared" si="72"/>
        <v/>
      </c>
      <c r="CR71" s="2" t="str">
        <f t="shared" si="73"/>
        <v/>
      </c>
      <c r="CS71" s="2" t="str">
        <f t="shared" si="74"/>
        <v/>
      </c>
      <c r="CU71" s="2" t="str">
        <f t="shared" si="75"/>
        <v/>
      </c>
      <c r="CV71" s="2" t="str">
        <f t="shared" si="76"/>
        <v/>
      </c>
      <c r="CW71" s="2" t="str">
        <f t="shared" si="77"/>
        <v/>
      </c>
      <c r="CX71" s="2" t="str">
        <f t="shared" si="78"/>
        <v/>
      </c>
      <c r="CY71" s="2" t="str">
        <f t="shared" si="79"/>
        <v/>
      </c>
      <c r="CZ71" s="2" t="str">
        <f t="shared" si="80"/>
        <v/>
      </c>
      <c r="DA71" s="2" t="str">
        <f t="shared" si="81"/>
        <v/>
      </c>
      <c r="DB71" s="2" t="str">
        <f t="shared" si="82"/>
        <v/>
      </c>
      <c r="DC71" s="2" t="str">
        <f t="shared" si="83"/>
        <v/>
      </c>
      <c r="DD71" s="2" t="str">
        <f t="shared" si="84"/>
        <v/>
      </c>
      <c r="DE71" s="2" t="str">
        <f t="shared" si="85"/>
        <v/>
      </c>
      <c r="DF71" s="2" t="str">
        <f t="shared" si="86"/>
        <v/>
      </c>
      <c r="DG71" s="2" t="str">
        <f t="shared" si="87"/>
        <v/>
      </c>
      <c r="DH71" s="2" t="str">
        <f t="shared" si="88"/>
        <v/>
      </c>
      <c r="DI71" s="2" t="str">
        <f t="shared" si="89"/>
        <v/>
      </c>
      <c r="DK71" s="2">
        <f t="shared" si="17"/>
        <v>71.373511290322583</v>
      </c>
      <c r="DL71" s="2">
        <f t="shared" si="199"/>
        <v>74.723131048387103</v>
      </c>
      <c r="DM71" s="2">
        <f t="shared" si="199"/>
        <v>76.431879032258053</v>
      </c>
      <c r="DN71" s="2">
        <f t="shared" si="199"/>
        <v>73.204251782531188</v>
      </c>
      <c r="DO71" s="2">
        <f t="shared" si="199"/>
        <v>79.706033907624615</v>
      </c>
      <c r="DP71" s="2">
        <f t="shared" si="199"/>
        <v>82.178977384135493</v>
      </c>
      <c r="DQ71" s="2">
        <f t="shared" si="199"/>
        <v>79.396639479472128</v>
      </c>
      <c r="DR71" s="2">
        <f t="shared" si="199"/>
        <v>78.378122103386801</v>
      </c>
      <c r="DS71" s="2">
        <f t="shared" si="199"/>
        <v>71.807754838709684</v>
      </c>
      <c r="DT71" s="2">
        <f t="shared" si="199"/>
        <v>71.243881572117161</v>
      </c>
      <c r="DU71" s="2">
        <f t="shared" si="199"/>
        <v>72.48310545050056</v>
      </c>
      <c r="DV71" s="2">
        <f t="shared" si="199"/>
        <v>75.606349890029321</v>
      </c>
      <c r="DW71" s="2">
        <f t="shared" si="199"/>
        <v>82.724484625668424</v>
      </c>
      <c r="DX71" s="2">
        <f t="shared" si="199"/>
        <v>72.409599153297691</v>
      </c>
      <c r="DY71" s="2">
        <f t="shared" si="199"/>
        <v>70.184690202517785</v>
      </c>
      <c r="EA71" s="2">
        <f t="shared" si="19"/>
        <v>60.287139025093744</v>
      </c>
      <c r="EB71" s="2">
        <f t="shared" si="20"/>
        <v>63.64216280049245</v>
      </c>
      <c r="EC71" s="2">
        <f t="shared" si="21"/>
        <v>67.302146832579169</v>
      </c>
      <c r="ED71" s="2">
        <f t="shared" si="22"/>
        <v>61.758797760511882</v>
      </c>
      <c r="EE71" s="2">
        <f t="shared" si="23"/>
        <v>71.112120429616084</v>
      </c>
      <c r="EF71" s="2">
        <f t="shared" si="24"/>
        <v>78.996855918647157</v>
      </c>
      <c r="EG71" s="2">
        <f t="shared" si="25"/>
        <v>76.567155790407213</v>
      </c>
      <c r="EH71" s="2">
        <f t="shared" si="26"/>
        <v>71.596649249870666</v>
      </c>
      <c r="EI71" s="2">
        <f t="shared" si="27"/>
        <v>63.053272165151611</v>
      </c>
      <c r="EJ71" s="2">
        <f t="shared" si="28"/>
        <v>62.657174102878983</v>
      </c>
      <c r="EK71" s="2">
        <f t="shared" si="29"/>
        <v>63.256311502251307</v>
      </c>
      <c r="EL71" s="2">
        <f t="shared" si="30"/>
        <v>67.163309116015668</v>
      </c>
      <c r="EM71" s="2">
        <f t="shared" si="31"/>
        <v>75.741837824038598</v>
      </c>
      <c r="EN71" s="2">
        <f t="shared" si="32"/>
        <v>68.899397863818436</v>
      </c>
      <c r="EO71" s="2">
        <f t="shared" si="33"/>
        <v>68.634944255658908</v>
      </c>
      <c r="EQ71" s="2">
        <f t="shared" si="34"/>
        <v>59.996327235105781</v>
      </c>
      <c r="ER71" s="2">
        <f t="shared" si="200"/>
        <v>64.765356457371084</v>
      </c>
      <c r="ES71" s="2">
        <f t="shared" si="200"/>
        <v>66.630387219896434</v>
      </c>
      <c r="ET71" s="2">
        <f t="shared" si="200"/>
        <v>64.16243628820412</v>
      </c>
      <c r="EU71" s="2">
        <f t="shared" si="200"/>
        <v>71.516401231547903</v>
      </c>
      <c r="EV71" s="2">
        <f t="shared" si="200"/>
        <v>73.987498601682191</v>
      </c>
      <c r="EW71" s="2">
        <f t="shared" si="200"/>
        <v>74.896936748480925</v>
      </c>
      <c r="EX71" s="2">
        <f t="shared" si="200"/>
        <v>68.732099909761885</v>
      </c>
      <c r="EY71" s="2">
        <f t="shared" si="200"/>
        <v>61.327515174151223</v>
      </c>
      <c r="EZ71" s="2">
        <f t="shared" si="200"/>
        <v>63.526854663685469</v>
      </c>
      <c r="FA71" s="2">
        <f t="shared" si="200"/>
        <v>63.220633719547294</v>
      </c>
      <c r="FB71" s="2">
        <f t="shared" si="200"/>
        <v>66.529694638239604</v>
      </c>
      <c r="FC71" s="2">
        <f t="shared" si="200"/>
        <v>73.59349136097704</v>
      </c>
      <c r="FD71" s="2">
        <f t="shared" si="200"/>
        <v>67.253650522751997</v>
      </c>
      <c r="FE71" s="2">
        <f t="shared" si="200"/>
        <v>68.596390072782171</v>
      </c>
      <c r="FG71" s="2">
        <f t="shared" si="36"/>
        <v>6.2718572382226681E-2</v>
      </c>
      <c r="FH71" s="2">
        <f t="shared" si="201"/>
        <v>7.376945261791594E-2</v>
      </c>
      <c r="FI71" s="2">
        <f t="shared" si="201"/>
        <v>7.6251167027234446E-2</v>
      </c>
      <c r="FJ71" s="2">
        <f t="shared" si="201"/>
        <v>7.7241099503025712E-2</v>
      </c>
      <c r="FK71" s="2">
        <f t="shared" si="201"/>
        <v>7.8741833291016625E-2</v>
      </c>
      <c r="FL71" s="2">
        <f t="shared" si="201"/>
        <v>8.2473754687279077E-2</v>
      </c>
      <c r="FM71" s="2">
        <f t="shared" si="201"/>
        <v>8.4824013267605178E-2</v>
      </c>
      <c r="FN71" s="2">
        <f t="shared" si="201"/>
        <v>7.945463109217292E-2</v>
      </c>
      <c r="FO71" s="2">
        <f t="shared" si="201"/>
        <v>7.3403580723251621E-2</v>
      </c>
      <c r="FP71" s="2">
        <f t="shared" si="201"/>
        <v>7.7626804801315244E-2</v>
      </c>
      <c r="FQ71" s="2">
        <f t="shared" si="201"/>
        <v>8.4017862785217987E-2</v>
      </c>
      <c r="FR71" s="2">
        <f t="shared" si="201"/>
        <v>8.2691253057383188E-2</v>
      </c>
      <c r="FS71" s="2">
        <f t="shared" si="201"/>
        <v>7.9876215247308438E-2</v>
      </c>
      <c r="FT71" s="2">
        <f t="shared" si="201"/>
        <v>0.10548344294196774</v>
      </c>
      <c r="FU71" s="2">
        <f t="shared" si="201"/>
        <v>0.12817516693614375</v>
      </c>
      <c r="FW71" s="2">
        <f t="shared" si="90"/>
        <v>3.4190634847373931E-10</v>
      </c>
      <c r="FX71" s="2">
        <f t="shared" si="142"/>
        <v>5.9865425511603465E-10</v>
      </c>
      <c r="FY71" s="2">
        <f t="shared" si="143"/>
        <v>6.3080079162228527E-10</v>
      </c>
      <c r="FZ71" s="2">
        <f t="shared" si="144"/>
        <v>6.5347136300850115E-10</v>
      </c>
      <c r="GA71" s="2">
        <f t="shared" si="145"/>
        <v>6.2765786605962972E-10</v>
      </c>
      <c r="GB71" s="2">
        <f t="shared" si="146"/>
        <v>5.9739610850049305E-10</v>
      </c>
      <c r="GC71" s="2">
        <f t="shared" si="147"/>
        <v>9.863865172940984E-10</v>
      </c>
      <c r="GD71" s="2">
        <f t="shared" si="148"/>
        <v>9.2070455950659657E-10</v>
      </c>
      <c r="GE71" s="2">
        <f t="shared" si="149"/>
        <v>8.7801606255581352E-10</v>
      </c>
      <c r="GF71" s="2">
        <f t="shared" si="150"/>
        <v>8.6135267239773028E-10</v>
      </c>
      <c r="GG71" s="2">
        <f t="shared" si="151"/>
        <v>7.5399797825068028E-10</v>
      </c>
      <c r="GH71" s="2">
        <f t="shared" si="152"/>
        <v>5.6683846048229298E-10</v>
      </c>
      <c r="GI71" s="2">
        <f t="shared" si="153"/>
        <v>2.5706003417496777E-9</v>
      </c>
      <c r="GJ71" s="2">
        <f t="shared" si="154"/>
        <v>1.1325217116049276E-8</v>
      </c>
      <c r="GK71" s="2">
        <f t="shared" si="155"/>
        <v>3.8519119145630842E-8</v>
      </c>
      <c r="GM71" s="107">
        <f t="shared" si="91"/>
        <v>0.13971299429079839</v>
      </c>
      <c r="GN71" s="107">
        <f t="shared" si="156"/>
        <v>0.13766992230209354</v>
      </c>
      <c r="GO71" s="107">
        <f t="shared" si="157"/>
        <v>0.13516930561161405</v>
      </c>
      <c r="GP71" s="107">
        <f t="shared" si="158"/>
        <v>0.10353317002593136</v>
      </c>
      <c r="GQ71" s="107">
        <f t="shared" si="159"/>
        <v>0.10313694638847366</v>
      </c>
      <c r="GR71" s="107">
        <f t="shared" si="160"/>
        <v>0.11787016183148735</v>
      </c>
      <c r="GS71" s="107">
        <f t="shared" si="161"/>
        <v>0.10918752058392786</v>
      </c>
      <c r="GT71" s="107">
        <f t="shared" si="162"/>
        <v>0.10642659606320459</v>
      </c>
      <c r="GU71" s="107">
        <f t="shared" si="163"/>
        <v>8.3257585912109078E-2</v>
      </c>
      <c r="GV71" s="107">
        <f t="shared" si="164"/>
        <v>8.0545071045724295E-2</v>
      </c>
      <c r="GW71" s="107">
        <f t="shared" si="165"/>
        <v>9.0434674666153916E-2</v>
      </c>
      <c r="GX71" s="107">
        <f t="shared" si="166"/>
        <v>0.11045544677640819</v>
      </c>
      <c r="GY71" s="107">
        <f t="shared" si="167"/>
        <v>8.2316474073607343E-2</v>
      </c>
      <c r="GZ71" s="107">
        <f t="shared" si="168"/>
        <v>9.4690136955858095E-2</v>
      </c>
      <c r="HA71" s="107">
        <f t="shared" si="169"/>
        <v>6.1270587898661029E-2</v>
      </c>
      <c r="HC71" s="107">
        <f t="shared" si="123"/>
        <v>4.3604813753531525E-6</v>
      </c>
      <c r="HD71" s="107">
        <f t="shared" si="170"/>
        <v>1.9728449681560045E-6</v>
      </c>
      <c r="HE71" s="107">
        <f t="shared" si="171"/>
        <v>1.3769182212873735E-6</v>
      </c>
      <c r="HF71" s="107">
        <f t="shared" si="172"/>
        <v>1.6231044410075033E-7</v>
      </c>
      <c r="HG71" s="107">
        <f t="shared" si="173"/>
        <v>1.2907932537638883E-7</v>
      </c>
      <c r="HH71" s="107">
        <f t="shared" si="174"/>
        <v>2.5371570226752927E-7</v>
      </c>
      <c r="HI71" s="107">
        <f t="shared" si="175"/>
        <v>1.7992487198834086E-7</v>
      </c>
      <c r="HJ71" s="107">
        <f t="shared" si="176"/>
        <v>2.7531531421345834E-7</v>
      </c>
      <c r="HK71" s="107">
        <f t="shared" si="177"/>
        <v>8.103220477760787E-8</v>
      </c>
      <c r="HL71" s="107">
        <f t="shared" si="178"/>
        <v>3.0253755606687294E-8</v>
      </c>
      <c r="HM71" s="107">
        <f t="shared" si="179"/>
        <v>3.1104718944481059E-8</v>
      </c>
      <c r="HN71" s="107">
        <f t="shared" si="180"/>
        <v>1.2329470078075129E-7</v>
      </c>
      <c r="HO71" s="107">
        <f t="shared" si="181"/>
        <v>5.9627942426684957E-8</v>
      </c>
      <c r="HP71" s="107">
        <f t="shared" si="182"/>
        <v>6.9328810338326476E-8</v>
      </c>
      <c r="HQ71" s="107">
        <f t="shared" si="183"/>
        <v>1.4945588636525532E-9</v>
      </c>
      <c r="HS71" s="107">
        <f t="shared" si="92"/>
        <v>3.7472426649446853E-32</v>
      </c>
      <c r="HT71" s="107">
        <f t="shared" si="184"/>
        <v>6.4238345161648971E-35</v>
      </c>
      <c r="HU71" s="107">
        <f t="shared" si="185"/>
        <v>4.2040247521837061E-36</v>
      </c>
      <c r="HV71" s="107">
        <f t="shared" si="186"/>
        <v>1.6225950623483769E-42</v>
      </c>
      <c r="HW71" s="107">
        <f t="shared" si="187"/>
        <v>2.2043450706311899E-43</v>
      </c>
      <c r="HX71" s="107">
        <f t="shared" si="188"/>
        <v>8.4502328596559746E-42</v>
      </c>
      <c r="HY71" s="107">
        <f t="shared" si="189"/>
        <v>9.6371608764702959E-43</v>
      </c>
      <c r="HZ71" s="107">
        <f t="shared" si="190"/>
        <v>3.3040274157147337E-41</v>
      </c>
      <c r="IA71" s="107">
        <f t="shared" si="191"/>
        <v>2.6521304982327779E-44</v>
      </c>
      <c r="IB71" s="107">
        <f t="shared" si="192"/>
        <v>2.0462585604922149E-47</v>
      </c>
      <c r="IC71" s="107">
        <f t="shared" si="193"/>
        <v>3.8516274947790254E-48</v>
      </c>
      <c r="ID71" s="107">
        <f t="shared" si="194"/>
        <v>7.094798252339865E-44</v>
      </c>
      <c r="IE71" s="107">
        <f t="shared" si="195"/>
        <v>3.6446259741817469E-44</v>
      </c>
      <c r="IF71" s="107">
        <f t="shared" si="196"/>
        <v>5.6862332518131962E-45</v>
      </c>
      <c r="IG71" s="107">
        <f t="shared" si="197"/>
        <v>4.8162519624002001E-30</v>
      </c>
      <c r="II71" s="107">
        <f t="shared" si="93"/>
        <v>2.3659504553610945E-75</v>
      </c>
      <c r="IJ71" s="107">
        <f t="shared" si="94"/>
        <v>2.1966209987950153E-82</v>
      </c>
      <c r="IK71" s="107">
        <f t="shared" si="95"/>
        <v>2.322320848611189E-85</v>
      </c>
      <c r="IL71" s="107">
        <f t="shared" si="96"/>
        <v>8.8622936818310138E-102</v>
      </c>
      <c r="IM71" s="107">
        <f t="shared" si="97"/>
        <v>4.2091532729244848E-104</v>
      </c>
      <c r="IN71" s="107">
        <f t="shared" si="98"/>
        <v>2.0274653993760368E-100</v>
      </c>
      <c r="IO71" s="107">
        <f t="shared" si="99"/>
        <v>5.2216874421402575E-103</v>
      </c>
      <c r="IP71" s="107">
        <f t="shared" si="100"/>
        <v>2.2937188908471062E-99</v>
      </c>
      <c r="IQ71" s="107">
        <f t="shared" si="101"/>
        <v>4.2332789222291225E-107</v>
      </c>
      <c r="IR71" s="107">
        <f t="shared" si="102"/>
        <v>1.7382554321283489E-114</v>
      </c>
      <c r="IS71" s="107">
        <f t="shared" si="103"/>
        <v>8.7325648733125512E-117</v>
      </c>
      <c r="IT71" s="107">
        <f t="shared" si="104"/>
        <v>2.7103423512517571E-105</v>
      </c>
      <c r="IU71" s="107">
        <f t="shared" si="105"/>
        <v>2.182026921002041E-104</v>
      </c>
      <c r="IV71" s="107">
        <f t="shared" si="106"/>
        <v>5.9569919957748357E-108</v>
      </c>
      <c r="IW71" s="107">
        <f t="shared" si="107"/>
        <v>1.1030627140148813E-109</v>
      </c>
      <c r="IY71" s="107">
        <f t="shared" si="108"/>
        <v>0.13971735477217376</v>
      </c>
      <c r="IZ71" s="107">
        <f t="shared" si="109"/>
        <v>0.13767189514706171</v>
      </c>
      <c r="JA71" s="107">
        <f t="shared" si="110"/>
        <v>0.13517068252983533</v>
      </c>
      <c r="JB71" s="107">
        <f t="shared" si="111"/>
        <v>0.10353333233637546</v>
      </c>
      <c r="JC71" s="107">
        <f t="shared" si="112"/>
        <v>0.10313707546779904</v>
      </c>
      <c r="JD71" s="107">
        <f t="shared" si="113"/>
        <v>0.11787041554718962</v>
      </c>
      <c r="JE71" s="107">
        <f t="shared" si="114"/>
        <v>0.10918770050879985</v>
      </c>
      <c r="JF71" s="107">
        <f t="shared" si="115"/>
        <v>0.10642687137851881</v>
      </c>
      <c r="JG71" s="107">
        <f t="shared" si="116"/>
        <v>8.3257666944313857E-2</v>
      </c>
      <c r="JH71" s="107">
        <f t="shared" si="117"/>
        <v>8.0545101299479907E-2</v>
      </c>
      <c r="JI71" s="107">
        <f t="shared" si="118"/>
        <v>9.0434705770872856E-2</v>
      </c>
      <c r="JJ71" s="107">
        <f t="shared" si="119"/>
        <v>0.11045557007110897</v>
      </c>
      <c r="JK71" s="107">
        <f t="shared" si="120"/>
        <v>8.2316533701549774E-2</v>
      </c>
      <c r="JL71" s="107">
        <f t="shared" si="121"/>
        <v>9.4690206284668427E-2</v>
      </c>
      <c r="JM71" s="107">
        <f t="shared" si="122"/>
        <v>6.1270589393219894E-2</v>
      </c>
    </row>
    <row r="72" spans="2:273" x14ac:dyDescent="0.25">
      <c r="B72" s="2">
        <v>44</v>
      </c>
      <c r="C72" s="37">
        <v>166.125</v>
      </c>
      <c r="D72" s="37">
        <v>169.75800000000001</v>
      </c>
      <c r="E72" s="37">
        <v>174</v>
      </c>
      <c r="F72" s="37">
        <v>149.37700000000001</v>
      </c>
      <c r="G72" s="37">
        <v>154.09800000000001</v>
      </c>
      <c r="H72" s="37">
        <v>163.43299999999999</v>
      </c>
      <c r="I72" s="37">
        <v>160.88300000000001</v>
      </c>
      <c r="J72" s="37">
        <v>158.65</v>
      </c>
      <c r="K72" s="37">
        <v>135.517</v>
      </c>
      <c r="L72" s="37">
        <v>137.27099999999999</v>
      </c>
      <c r="M72" s="37">
        <v>147.59299999999999</v>
      </c>
      <c r="N72" s="37">
        <v>166.22</v>
      </c>
      <c r="O72" s="37">
        <v>143.69499999999999</v>
      </c>
      <c r="P72" s="37">
        <v>138.08500000000001</v>
      </c>
      <c r="Q72" s="37">
        <v>105.459</v>
      </c>
      <c r="S72" s="4">
        <f>AY72 + (C$3 * _xlfn.NORM.DIST($B72, C$7, ABS(C$11), FALSE) * _xlfn.NORM.DIST(($B72 - C$7)*C$15, 0, ABS(C$11), TRUE) * 2)
               + (C$4 * _xlfn.NORM.DIST($B72, C$8, ABS(C$12), FALSE) * _xlfn.NORM.DIST(($B72 - C$8)*C$16, 0, ABS(C$12), TRUE) * 2)
               + (C$5 * _xlfn.NORM.DIST($B72, C$9, ABS(C$13), FALSE) * _xlfn.NORM.DIST(($B72 - C$9)*C$17, 0, ABS(C$13), TRUE) * 2)
               + (C$6 * _xlfn.NORM.DIST($B72, C$10, ABS(C$14), FALSE) * _xlfn.NORM.DIST(($B72 - C$10)*C$18, 0, ABS(C$14), TRUE) * 2)</f>
        <v>157.78534992667559</v>
      </c>
      <c r="T72" s="4">
        <f>AZ72 + (D$3 * _xlfn.NORM.DIST($B72, D$7, ABS(D$11), FALSE) * _xlfn.NORM.DIST(($B72 - D$7)*D$15, 0, ABS(D$11), TRUE) * 2)
               + (D$4 * _xlfn.NORM.DIST($B72, D$8, ABS(D$12), FALSE) * _xlfn.NORM.DIST(($B72 - D$8)*D$16, 0, ABS(D$12), TRUE) * 2)
               + (D$5 * _xlfn.NORM.DIST($B72, D$9, ABS(D$13), FALSE) * _xlfn.NORM.DIST(($B72 - D$9)*D$17, 0, ABS(D$13), TRUE) * 2)
               + (D$6 * _xlfn.NORM.DIST($B72, D$10, ABS(D$14), FALSE) * _xlfn.NORM.DIST(($B72 - D$10)*D$18, 0, ABS(D$14), TRUE) * 2)</f>
        <v>160.22943007014462</v>
      </c>
      <c r="U72" s="4">
        <f>BA72 + (E$3 * _xlfn.NORM.DIST($B72, E$7, ABS(E$11), FALSE) * _xlfn.NORM.DIST(($B72 - E$7)*E$15, 0, ABS(E$11), TRUE) * 2)
               + (E$4 * _xlfn.NORM.DIST($B72, E$8, ABS(E$12), FALSE) * _xlfn.NORM.DIST(($B72 - E$8)*E$16, 0, ABS(E$12), TRUE) * 2)
               + (E$5 * _xlfn.NORM.DIST($B72, E$9, ABS(E$13), FALSE) * _xlfn.NORM.DIST(($B72 - E$9)*E$17, 0, ABS(E$13), TRUE) * 2)
               + (E$6 * _xlfn.NORM.DIST($B72, E$10, ABS(E$14), FALSE) * _xlfn.NORM.DIST(($B72 - E$10)*E$18, 0, ABS(E$14), TRUE) * 2)</f>
        <v>163.54597000894199</v>
      </c>
      <c r="V72" s="4">
        <f>BB72 + (F$3 * _xlfn.NORM.DIST($B72, F$7, ABS(F$11), FALSE) * _xlfn.NORM.DIST(($B72 - F$7)*F$15, 0, ABS(F$11), TRUE) * 2)
               + (F$4 * _xlfn.NORM.DIST($B72, F$8, ABS(F$12), FALSE) * _xlfn.NORM.DIST(($B72 - F$8)*F$16, 0, ABS(F$12), TRUE) * 2)
               + (F$5 * _xlfn.NORM.DIST($B72, F$9, ABS(F$13), FALSE) * _xlfn.NORM.DIST(($B72 - F$9)*F$17, 0, ABS(F$13), TRUE) * 2)
               + (F$6 * _xlfn.NORM.DIST($B72, F$10, ABS(F$14), FALSE) * _xlfn.NORM.DIST(($B72 - F$10)*F$18, 0, ABS(F$14), TRUE) * 2)</f>
        <v>144.18741647035216</v>
      </c>
      <c r="W72" s="4">
        <f>BC72 + (G$3 * _xlfn.NORM.DIST($B72, G$7, ABS(G$11), FALSE) * _xlfn.NORM.DIST(($B72 - G$7)*G$15, 0, ABS(G$11), TRUE) * 2)
               + (G$4 * _xlfn.NORM.DIST($B72, G$8, ABS(G$12), FALSE) * _xlfn.NORM.DIST(($B72 - G$8)*G$16, 0, ABS(G$12), TRUE) * 2)
               + (G$5 * _xlfn.NORM.DIST($B72, G$9, ABS(G$13), FALSE) * _xlfn.NORM.DIST(($B72 - G$9)*G$17, 0, ABS(G$13), TRUE) * 2)
               + (G$6 * _xlfn.NORM.DIST($B72, G$10, ABS(G$14), FALSE) * _xlfn.NORM.DIST(($B72 - G$10)*G$18, 0, ABS(G$14), TRUE) * 2)</f>
        <v>149.00673549717354</v>
      </c>
      <c r="X72" s="4">
        <f>BD72 + (H$3 * _xlfn.NORM.DIST($B72, H$7, ABS(H$11), FALSE) * _xlfn.NORM.DIST(($B72 - H$7)*H$15, 0, ABS(H$11), TRUE) * 2)
               + (H$4 * _xlfn.NORM.DIST($B72, H$8, ABS(H$12), FALSE) * _xlfn.NORM.DIST(($B72 - H$8)*H$16, 0, ABS(H$12), TRUE) * 2)
               + (H$5 * _xlfn.NORM.DIST($B72, H$9, ABS(H$13), FALSE) * _xlfn.NORM.DIST(($B72 - H$9)*H$17, 0, ABS(H$13), TRUE) * 2)
               + (H$6 * _xlfn.NORM.DIST($B72, H$10, ABS(H$14), FALSE) * _xlfn.NORM.DIST(($B72 - H$10)*H$18, 0, ABS(H$14), TRUE) * 2)</f>
        <v>157.24953211457364</v>
      </c>
      <c r="Y72" s="4">
        <f>BE72 + (I$3 * _xlfn.NORM.DIST($B72, I$7, ABS(I$11), FALSE) * _xlfn.NORM.DIST(($B72 - I$7)*I$15, 0, ABS(I$11), TRUE) * 2)
               + (I$4 * _xlfn.NORM.DIST($B72, I$8, ABS(I$12), FALSE) * _xlfn.NORM.DIST(($B72 - I$8)*I$16, 0, ABS(I$12), TRUE) * 2)
               + (I$5 * _xlfn.NORM.DIST($B72, I$9, ABS(I$13), FALSE) * _xlfn.NORM.DIST(($B72 - I$9)*I$17, 0, ABS(I$13), TRUE) * 2)
               + (I$6 * _xlfn.NORM.DIST($B72, I$10, ABS(I$14), FALSE) * _xlfn.NORM.DIST(($B72 - I$10)*I$18, 0, ABS(I$14), TRUE) * 2)</f>
        <v>154.26226216793327</v>
      </c>
      <c r="Z72" s="4">
        <f>BF72 + (J$3 * _xlfn.NORM.DIST($B72, J$7, ABS(J$11), FALSE) * _xlfn.NORM.DIST(($B72 - J$7)*J$15, 0, ABS(J$11), TRUE) * 2)
               + (J$4 * _xlfn.NORM.DIST($B72, J$8, ABS(J$12), FALSE) * _xlfn.NORM.DIST(($B72 - J$8)*J$16, 0, ABS(J$12), TRUE) * 2)
               + (J$5 * _xlfn.NORM.DIST($B72, J$9, ABS(J$13), FALSE) * _xlfn.NORM.DIST(($B72 - J$9)*J$17, 0, ABS(J$13), TRUE) * 2)
               + (J$6 * _xlfn.NORM.DIST($B72, J$10, ABS(J$14), FALSE) * _xlfn.NORM.DIST(($B72 - J$10)*J$18, 0, ABS(J$14), TRUE) * 2)</f>
        <v>152.22409726637053</v>
      </c>
      <c r="AA72" s="4">
        <f>BG72 + (K$3 * _xlfn.NORM.DIST($B72, K$7, ABS(K$11), FALSE) * _xlfn.NORM.DIST(($B72 - K$7)*K$15, 0, ABS(K$11), TRUE) * 2)
               + (K$4 * _xlfn.NORM.DIST($B72, K$8, ABS(K$12), FALSE) * _xlfn.NORM.DIST(($B72 - K$8)*K$16, 0, ABS(K$12), TRUE) * 2)
               + (K$5 * _xlfn.NORM.DIST($B72, K$9, ABS(K$13), FALSE) * _xlfn.NORM.DIST(($B72 - K$9)*K$17, 0, ABS(K$13), TRUE) * 2)
               + (K$6 * _xlfn.NORM.DIST($B72, K$10, ABS(K$14), FALSE) * _xlfn.NORM.DIST(($B72 - K$10)*K$18, 0, ABS(K$14), TRUE) * 2)</f>
        <v>135.58085974703309</v>
      </c>
      <c r="AB72" s="4">
        <f>BH72 + (L$3 * _xlfn.NORM.DIST($B72, L$7, ABS(L$11), FALSE) * _xlfn.NORM.DIST(($B72 - L$7)*L$15, 0, ABS(L$11), TRUE) * 2)
               + (L$4 * _xlfn.NORM.DIST($B72, L$8, ABS(L$12), FALSE) * _xlfn.NORM.DIST(($B72 - L$8)*L$16, 0, ABS(L$12), TRUE) * 2)
               + (L$5 * _xlfn.NORM.DIST($B72, L$9, ABS(L$13), FALSE) * _xlfn.NORM.DIST(($B72 - L$9)*L$17, 0, ABS(L$13), TRUE) * 2)
               + (L$6 * _xlfn.NORM.DIST($B72, L$10, ABS(L$14), FALSE) * _xlfn.NORM.DIST(($B72 - L$10)*L$18, 0, ABS(L$14), TRUE) * 2)</f>
        <v>134.38903372134348</v>
      </c>
      <c r="AC72" s="4">
        <f>BI72 + (M$3 * _xlfn.NORM.DIST($B72, M$7, ABS(M$11), FALSE) * _xlfn.NORM.DIST(($B72 - M$7)*M$15, 0, ABS(M$11), TRUE) * 2)
               + (M$4 * _xlfn.NORM.DIST($B72, M$8, ABS(M$12), FALSE) * _xlfn.NORM.DIST(($B72 - M$8)*M$16, 0, ABS(M$12), TRUE) * 2)
               + (M$5 * _xlfn.NORM.DIST($B72, M$9, ABS(M$13), FALSE) * _xlfn.NORM.DIST(($B72 - M$9)*M$17, 0, ABS(M$13), TRUE) * 2)
               + (M$6 * _xlfn.NORM.DIST($B72, M$10, ABS(M$14), FALSE) * _xlfn.NORM.DIST(($B72 - M$10)*M$18, 0, ABS(M$14), TRUE) * 2)</f>
        <v>141.02691144823785</v>
      </c>
      <c r="AD72" s="4">
        <f>BJ72 + (N$3 * _xlfn.NORM.DIST($B72, N$7, ABS(N$11), FALSE) * _xlfn.NORM.DIST(($B72 - N$7)*N$15, 0, ABS(N$11), TRUE) * 2)
               + (N$4 * _xlfn.NORM.DIST($B72, N$8, ABS(N$12), FALSE) * _xlfn.NORM.DIST(($B72 - N$8)*N$16, 0, ABS(N$12), TRUE) * 2)
               + (N$5 * _xlfn.NORM.DIST($B72, N$9, ABS(N$13), FALSE) * _xlfn.NORM.DIST(($B72 - N$9)*N$17, 0, ABS(N$13), TRUE) * 2)
               + (N$6 * _xlfn.NORM.DIST($B72, N$10, ABS(N$14), FALSE) * _xlfn.NORM.DIST(($B72 - N$10)*N$18, 0, ABS(N$14), TRUE) * 2)</f>
        <v>155.51184666521135</v>
      </c>
      <c r="AE72" s="4">
        <f>BK72 + (O$3 * _xlfn.NORM.DIST($B72, O$7, ABS(O$11), FALSE) * _xlfn.NORM.DIST(($B72 - O$7)*O$15, 0, ABS(O$11), TRUE) * 2)
               + (O$4 * _xlfn.NORM.DIST($B72, O$8, ABS(O$12), FALSE) * _xlfn.NORM.DIST(($B72 - O$8)*O$16, 0, ABS(O$12), TRUE) * 2)
               + (O$5 * _xlfn.NORM.DIST($B72, O$9, ABS(O$13), FALSE) * _xlfn.NORM.DIST(($B72 - O$9)*O$17, 0, ABS(O$13), TRUE) * 2)
               + (O$6 * _xlfn.NORM.DIST($B72, O$10, ABS(O$14), FALSE) * _xlfn.NORM.DIST(($B72 - O$10)*O$18, 0, ABS(O$14), TRUE) * 2)</f>
        <v>141.74122131666692</v>
      </c>
      <c r="AF72" s="4">
        <f t="shared" si="10"/>
        <v>136.08460665823105</v>
      </c>
      <c r="AG72" s="4">
        <f t="shared" si="11"/>
        <v>108.79953658354358</v>
      </c>
      <c r="AI72" s="4">
        <f>IF(OR($B72 &lt; C$231, $B72 &gt; C$234), 0, C72-S72)</f>
        <v>8.3396500733244068</v>
      </c>
      <c r="AJ72" s="4">
        <f>IF(OR($B72 &lt; D$231, $B72 &gt; D$234), 0, D72-T72)</f>
        <v>9.5285699298553936</v>
      </c>
      <c r="AK72" s="4">
        <f>IF(OR($B72 &lt; E$231, $B72 &gt; E$234), 0, E72-U72)</f>
        <v>10.454029991058007</v>
      </c>
      <c r="AL72" s="4">
        <f>IF(OR($B72 &lt; F$231, $B72 &gt; F$234), 0, F72-V72)</f>
        <v>5.1895835296478481</v>
      </c>
      <c r="AM72" s="4">
        <f>IF(OR($B72 &lt; G$231, $B72 &gt; G$234), 0, G72-W72)</f>
        <v>5.0912645028264762</v>
      </c>
      <c r="AN72" s="4">
        <f>IF(OR($B72 &lt; H$231, $B72 &gt; H$234), 0, H72-X72)</f>
        <v>6.183467885426353</v>
      </c>
      <c r="AO72" s="4">
        <f>IF(OR($B72 &lt; I$231, $B72 &gt; I$234), 0, I72-Y72)</f>
        <v>6.6207378320667374</v>
      </c>
      <c r="AP72" s="4">
        <f>IF(OR($B72 &lt; J$231, $B72 &gt; J$234), 0, J72-Z72)</f>
        <v>6.4259027336294707</v>
      </c>
      <c r="AQ72" s="4">
        <f>IF(OR($B72 &lt; K$231, $B72 &gt; K$234), 0, K72-AA72)</f>
        <v>-6.3859747033092162E-2</v>
      </c>
      <c r="AR72" s="4">
        <f>IF(OR($B72 &lt; L$231, $B72 &gt; L$234), 0, L72-AB72)</f>
        <v>2.8819662786565061</v>
      </c>
      <c r="AS72" s="4">
        <f>IF(OR($B72 &lt; M$231, $B72 &gt; M$234), 0, M72-AC72)</f>
        <v>6.5660885517621352</v>
      </c>
      <c r="AT72" s="4">
        <f>IF(OR($B72 &lt; N$231, $B72 &gt; N$234), 0, N72-AD72)</f>
        <v>10.708153334788648</v>
      </c>
      <c r="AU72" s="4">
        <f>IF(OR($B72 &lt; O$231, $B72 &gt; O$234), 0, O72-AE72)</f>
        <v>1.9537786833330699</v>
      </c>
      <c r="AV72" s="4">
        <f t="shared" si="198"/>
        <v>2.0003933417689552</v>
      </c>
      <c r="AW72" s="4">
        <f t="shared" si="198"/>
        <v>-3.3405365835435816</v>
      </c>
      <c r="AY72" s="2">
        <f t="shared" si="44"/>
        <v>70.523830201813794</v>
      </c>
      <c r="AZ72" s="2">
        <f t="shared" si="125"/>
        <v>73.788675727972461</v>
      </c>
      <c r="BA72" s="2">
        <f t="shared" si="126"/>
        <v>75.668305226004676</v>
      </c>
      <c r="BB72" s="2">
        <f t="shared" si="127"/>
        <v>72.206887102300669</v>
      </c>
      <c r="BC72" s="2">
        <f t="shared" si="128"/>
        <v>79.058074317792943</v>
      </c>
      <c r="BD72" s="2">
        <f t="shared" si="129"/>
        <v>81.936134153526083</v>
      </c>
      <c r="BE72" s="2">
        <f t="shared" si="130"/>
        <v>79.217885098559009</v>
      </c>
      <c r="BF72" s="2">
        <f t="shared" si="131"/>
        <v>77.85576914227974</v>
      </c>
      <c r="BG72" s="2">
        <f t="shared" si="132"/>
        <v>71.044615286435146</v>
      </c>
      <c r="BH72" s="2">
        <f t="shared" si="133"/>
        <v>70.465252927572237</v>
      </c>
      <c r="BI72" s="2">
        <f t="shared" si="134"/>
        <v>71.617870478989545</v>
      </c>
      <c r="BJ72" s="2">
        <f t="shared" si="135"/>
        <v>74.838123248220697</v>
      </c>
      <c r="BK72" s="2">
        <f t="shared" si="136"/>
        <v>82.125080852706233</v>
      </c>
      <c r="BL72" s="2">
        <f t="shared" si="137"/>
        <v>71.970416927516979</v>
      </c>
      <c r="BM72" s="2">
        <f t="shared" si="138"/>
        <v>69.910251264181881</v>
      </c>
      <c r="BO72" s="2" t="str">
        <f t="shared" si="202"/>
        <v/>
      </c>
      <c r="BP72" s="2" t="str">
        <f t="shared" si="203"/>
        <v/>
      </c>
      <c r="BQ72" s="2" t="str">
        <f t="shared" si="204"/>
        <v/>
      </c>
      <c r="BR72" s="2" t="str">
        <f t="shared" si="205"/>
        <v/>
      </c>
      <c r="BS72" s="2" t="str">
        <f t="shared" si="206"/>
        <v/>
      </c>
      <c r="BT72" s="2" t="str">
        <f t="shared" si="207"/>
        <v/>
      </c>
      <c r="BU72" s="2" t="str">
        <f t="shared" si="208"/>
        <v/>
      </c>
      <c r="BV72" s="2" t="str">
        <f t="shared" si="209"/>
        <v/>
      </c>
      <c r="BW72" s="2" t="str">
        <f t="shared" si="210"/>
        <v/>
      </c>
      <c r="BX72" s="2" t="str">
        <f t="shared" si="211"/>
        <v/>
      </c>
      <c r="BY72" s="2" t="str">
        <f t="shared" si="212"/>
        <v/>
      </c>
      <c r="BZ72" s="2" t="str">
        <f t="shared" si="213"/>
        <v/>
      </c>
      <c r="CA72" s="2" t="str">
        <f t="shared" si="214"/>
        <v/>
      </c>
      <c r="CB72" s="2" t="str">
        <f t="shared" si="215"/>
        <v/>
      </c>
      <c r="CC72" s="2" t="str">
        <f t="shared" si="216"/>
        <v/>
      </c>
      <c r="CE72" s="2" t="str">
        <f t="shared" si="60"/>
        <v/>
      </c>
      <c r="CF72" s="2" t="str">
        <f t="shared" si="61"/>
        <v/>
      </c>
      <c r="CG72" s="2" t="str">
        <f t="shared" si="62"/>
        <v/>
      </c>
      <c r="CH72" s="2" t="str">
        <f t="shared" si="63"/>
        <v/>
      </c>
      <c r="CI72" s="2" t="str">
        <f t="shared" si="64"/>
        <v/>
      </c>
      <c r="CJ72" s="2" t="str">
        <f t="shared" si="65"/>
        <v/>
      </c>
      <c r="CK72" s="2" t="str">
        <f t="shared" si="66"/>
        <v/>
      </c>
      <c r="CL72" s="2" t="str">
        <f t="shared" si="67"/>
        <v/>
      </c>
      <c r="CM72" s="2" t="str">
        <f t="shared" si="68"/>
        <v/>
      </c>
      <c r="CN72" s="2" t="str">
        <f t="shared" si="69"/>
        <v/>
      </c>
      <c r="CO72" s="2" t="str">
        <f t="shared" si="70"/>
        <v/>
      </c>
      <c r="CP72" s="2" t="str">
        <f t="shared" si="71"/>
        <v/>
      </c>
      <c r="CQ72" s="2" t="str">
        <f t="shared" si="72"/>
        <v/>
      </c>
      <c r="CR72" s="2" t="str">
        <f t="shared" si="73"/>
        <v/>
      </c>
      <c r="CS72" s="2" t="str">
        <f t="shared" si="74"/>
        <v/>
      </c>
      <c r="CU72" s="2" t="str">
        <f t="shared" si="75"/>
        <v/>
      </c>
      <c r="CV72" s="2" t="str">
        <f t="shared" si="76"/>
        <v/>
      </c>
      <c r="CW72" s="2" t="str">
        <f t="shared" si="77"/>
        <v/>
      </c>
      <c r="CX72" s="2" t="str">
        <f t="shared" si="78"/>
        <v/>
      </c>
      <c r="CY72" s="2" t="str">
        <f t="shared" si="79"/>
        <v/>
      </c>
      <c r="CZ72" s="2" t="str">
        <f t="shared" si="80"/>
        <v/>
      </c>
      <c r="DA72" s="2" t="str">
        <f t="shared" si="81"/>
        <v/>
      </c>
      <c r="DB72" s="2" t="str">
        <f t="shared" si="82"/>
        <v/>
      </c>
      <c r="DC72" s="2" t="str">
        <f t="shared" si="83"/>
        <v/>
      </c>
      <c r="DD72" s="2" t="str">
        <f t="shared" si="84"/>
        <v/>
      </c>
      <c r="DE72" s="2" t="str">
        <f t="shared" si="85"/>
        <v/>
      </c>
      <c r="DF72" s="2" t="str">
        <f t="shared" si="86"/>
        <v/>
      </c>
      <c r="DG72" s="2" t="str">
        <f t="shared" si="87"/>
        <v/>
      </c>
      <c r="DH72" s="2" t="str">
        <f t="shared" si="88"/>
        <v/>
      </c>
      <c r="DI72" s="2" t="str">
        <f t="shared" si="89"/>
        <v/>
      </c>
      <c r="DK72" s="2">
        <f t="shared" si="17"/>
        <v>71.3886689516129</v>
      </c>
      <c r="DL72" s="2">
        <f t="shared" si="199"/>
        <v>74.811959677419367</v>
      </c>
      <c r="DM72" s="2">
        <f t="shared" si="199"/>
        <v>76.550528042521989</v>
      </c>
      <c r="DN72" s="2">
        <f t="shared" si="199"/>
        <v>73.314577317290542</v>
      </c>
      <c r="DO72" s="2">
        <f t="shared" si="199"/>
        <v>79.928352639296179</v>
      </c>
      <c r="DP72" s="2">
        <f t="shared" si="199"/>
        <v>82.300348039215706</v>
      </c>
      <c r="DQ72" s="2">
        <f t="shared" si="199"/>
        <v>79.55180058651024</v>
      </c>
      <c r="DR72" s="2">
        <f t="shared" si="199"/>
        <v>78.55890418894829</v>
      </c>
      <c r="DS72" s="2">
        <f t="shared" si="199"/>
        <v>71.85718951612904</v>
      </c>
      <c r="DT72" s="2">
        <f t="shared" si="199"/>
        <v>71.304720504263983</v>
      </c>
      <c r="DU72" s="2">
        <f t="shared" si="199"/>
        <v>72.600237597330363</v>
      </c>
      <c r="DV72" s="2">
        <f t="shared" si="199"/>
        <v>75.729351356304988</v>
      </c>
      <c r="DW72" s="2">
        <f t="shared" si="199"/>
        <v>82.831209558823517</v>
      </c>
      <c r="DX72" s="2">
        <f t="shared" si="199"/>
        <v>72.435072081105176</v>
      </c>
      <c r="DY72" s="2">
        <f t="shared" si="199"/>
        <v>70.161881773399017</v>
      </c>
      <c r="EA72" s="2">
        <f t="shared" si="19"/>
        <v>60.257647533890975</v>
      </c>
      <c r="EB72" s="2">
        <f t="shared" si="20"/>
        <v>63.583071988595862</v>
      </c>
      <c r="EC72" s="2">
        <f t="shared" si="21"/>
        <v>67.178735237556538</v>
      </c>
      <c r="ED72" s="2">
        <f t="shared" si="22"/>
        <v>61.695546332266908</v>
      </c>
      <c r="EE72" s="2">
        <f t="shared" si="23"/>
        <v>70.970207438299809</v>
      </c>
      <c r="EF72" s="2">
        <f t="shared" si="24"/>
        <v>78.717591836151726</v>
      </c>
      <c r="EG72" s="2">
        <f t="shared" si="25"/>
        <v>76.356196585618221</v>
      </c>
      <c r="EH72" s="2">
        <f t="shared" si="26"/>
        <v>71.384868598034146</v>
      </c>
      <c r="EI72" s="2">
        <f t="shared" si="27"/>
        <v>62.896889291257096</v>
      </c>
      <c r="EJ72" s="2">
        <f t="shared" si="28"/>
        <v>62.542084458998509</v>
      </c>
      <c r="EK72" s="2">
        <f t="shared" si="29"/>
        <v>63.110620548505914</v>
      </c>
      <c r="EL72" s="2">
        <f t="shared" si="30"/>
        <v>66.984956183712768</v>
      </c>
      <c r="EM72" s="2">
        <f t="shared" si="31"/>
        <v>75.52721395251686</v>
      </c>
      <c r="EN72" s="2">
        <f t="shared" si="32"/>
        <v>68.718035380507359</v>
      </c>
      <c r="EO72" s="2">
        <f t="shared" si="33"/>
        <v>68.476527250106756</v>
      </c>
      <c r="EQ72" s="2">
        <f t="shared" si="34"/>
        <v>59.965147125441497</v>
      </c>
      <c r="ER72" s="2">
        <f t="shared" si="200"/>
        <v>64.677171548920711</v>
      </c>
      <c r="ES72" s="2">
        <f t="shared" si="200"/>
        <v>66.518364619476102</v>
      </c>
      <c r="ET72" s="2">
        <f t="shared" si="200"/>
        <v>64.049236391539765</v>
      </c>
      <c r="EU72" s="2">
        <f t="shared" si="200"/>
        <v>71.36555497155743</v>
      </c>
      <c r="EV72" s="2">
        <f t="shared" si="200"/>
        <v>73.808374866839387</v>
      </c>
      <c r="EW72" s="2">
        <f t="shared" si="200"/>
        <v>74.718259357067765</v>
      </c>
      <c r="EX72" s="2">
        <f t="shared" si="200"/>
        <v>68.577520720053656</v>
      </c>
      <c r="EY72" s="2">
        <f t="shared" si="200"/>
        <v>61.205342128934362</v>
      </c>
      <c r="EZ72" s="2">
        <f t="shared" si="200"/>
        <v>63.39437985891135</v>
      </c>
      <c r="FA72" s="2">
        <f t="shared" si="200"/>
        <v>63.074496512153729</v>
      </c>
      <c r="FB72" s="2">
        <f t="shared" si="200"/>
        <v>66.363854245536032</v>
      </c>
      <c r="FC72" s="2">
        <f t="shared" si="200"/>
        <v>73.419509635441656</v>
      </c>
      <c r="FD72" s="2">
        <f t="shared" si="200"/>
        <v>67.10335916818417</v>
      </c>
      <c r="FE72" s="2">
        <f t="shared" si="200"/>
        <v>68.43765613823787</v>
      </c>
      <c r="FG72" s="2">
        <f t="shared" si="36"/>
        <v>7.7696261395766866E-2</v>
      </c>
      <c r="FH72" s="2">
        <f t="shared" si="201"/>
        <v>9.1129591694999804E-2</v>
      </c>
      <c r="FI72" s="2">
        <f t="shared" si="201"/>
        <v>9.4135971030587393E-2</v>
      </c>
      <c r="FJ72" s="2">
        <f t="shared" si="201"/>
        <v>9.5334130561657113E-2</v>
      </c>
      <c r="FK72" s="2">
        <f t="shared" si="201"/>
        <v>9.7149387768221407E-2</v>
      </c>
      <c r="FL72" s="2">
        <f t="shared" si="201"/>
        <v>0.10165745625840672</v>
      </c>
      <c r="FM72" s="2">
        <f t="shared" si="201"/>
        <v>0.10449213539101004</v>
      </c>
      <c r="FN72" s="2">
        <f t="shared" si="201"/>
        <v>9.8011089365806214E-2</v>
      </c>
      <c r="FO72" s="2">
        <f t="shared" si="201"/>
        <v>9.0686049287566795E-2</v>
      </c>
      <c r="FP72" s="2">
        <f t="shared" si="201"/>
        <v>9.5800803922413649E-2</v>
      </c>
      <c r="FQ72" s="2">
        <f t="shared" si="201"/>
        <v>0.10352020669034402</v>
      </c>
      <c r="FR72" s="2">
        <f t="shared" si="201"/>
        <v>0.10191992585541639</v>
      </c>
      <c r="FS72" s="2">
        <f t="shared" si="201"/>
        <v>9.6677043292292417E-2</v>
      </c>
      <c r="FT72" s="2">
        <f t="shared" si="201"/>
        <v>0.12500687210292949</v>
      </c>
      <c r="FU72" s="2">
        <f t="shared" si="201"/>
        <v>0.14930419917713941</v>
      </c>
      <c r="FW72" s="2">
        <f t="shared" si="90"/>
        <v>4.3043459050923617E-10</v>
      </c>
      <c r="FX72" s="2">
        <f t="shared" si="142"/>
        <v>7.5366105452746088E-10</v>
      </c>
      <c r="FY72" s="2">
        <f t="shared" si="143"/>
        <v>7.9413114622346554E-10</v>
      </c>
      <c r="FZ72" s="2">
        <f t="shared" si="144"/>
        <v>8.2267170463197583E-10</v>
      </c>
      <c r="GA72" s="2">
        <f t="shared" si="145"/>
        <v>7.9017443736655327E-10</v>
      </c>
      <c r="GB72" s="2">
        <f t="shared" si="146"/>
        <v>7.5207714178188614E-10</v>
      </c>
      <c r="GC72" s="2">
        <f t="shared" si="147"/>
        <v>1.241787052155533E-9</v>
      </c>
      <c r="GD72" s="2">
        <f t="shared" si="148"/>
        <v>1.1590983664412864E-9</v>
      </c>
      <c r="GE72" s="2">
        <f t="shared" si="149"/>
        <v>1.1053567328636773E-9</v>
      </c>
      <c r="GF72" s="2">
        <f t="shared" si="150"/>
        <v>1.0843787675564733E-9</v>
      </c>
      <c r="GG72" s="2">
        <f t="shared" si="151"/>
        <v>9.4922721507588942E-10</v>
      </c>
      <c r="GH72" s="2">
        <f t="shared" si="152"/>
        <v>7.1360734217870897E-10</v>
      </c>
      <c r="GI72" s="2">
        <f t="shared" si="153"/>
        <v>3.1691562478378436E-9</v>
      </c>
      <c r="GJ72" s="2">
        <f t="shared" si="154"/>
        <v>1.3720813743198078E-8</v>
      </c>
      <c r="GK72" s="2">
        <f t="shared" si="155"/>
        <v>4.5983224352245911E-8</v>
      </c>
      <c r="GM72" s="107">
        <f t="shared" si="91"/>
        <v>0.17663928193341041</v>
      </c>
      <c r="GN72" s="107">
        <f t="shared" si="156"/>
        <v>0.17717977923813413</v>
      </c>
      <c r="GO72" s="107">
        <f t="shared" si="157"/>
        <v>0.17504467190172232</v>
      </c>
      <c r="GP72" s="107">
        <f t="shared" si="158"/>
        <v>0.13971480875202352</v>
      </c>
      <c r="GQ72" s="107">
        <f t="shared" si="159"/>
        <v>0.13960389866315229</v>
      </c>
      <c r="GR72" s="107">
        <f t="shared" si="160"/>
        <v>0.15725865020536572</v>
      </c>
      <c r="GS72" s="107">
        <f t="shared" si="161"/>
        <v>0.14795057584635765</v>
      </c>
      <c r="GT72" s="107">
        <f t="shared" si="162"/>
        <v>0.14353901597808819</v>
      </c>
      <c r="GU72" s="107">
        <f t="shared" si="163"/>
        <v>0.11530262148933842</v>
      </c>
      <c r="GV72" s="107">
        <f t="shared" si="164"/>
        <v>0.11297548147396189</v>
      </c>
      <c r="GW72" s="107">
        <f t="shared" si="165"/>
        <v>0.1260342117029023</v>
      </c>
      <c r="GX72" s="107">
        <f t="shared" si="166"/>
        <v>0.14889657109765</v>
      </c>
      <c r="GY72" s="107">
        <f t="shared" si="167"/>
        <v>0.11215065706854757</v>
      </c>
      <c r="GZ72" s="107">
        <f t="shared" si="168"/>
        <v>0.12821806249977699</v>
      </c>
      <c r="HA72" s="107">
        <f t="shared" si="169"/>
        <v>8.9388104381459513E-2</v>
      </c>
      <c r="HC72" s="107">
        <f t="shared" si="123"/>
        <v>8.5259090592021452E-6</v>
      </c>
      <c r="HD72" s="107">
        <f t="shared" si="170"/>
        <v>4.1494802109692715E-6</v>
      </c>
      <c r="HE72" s="107">
        <f t="shared" si="171"/>
        <v>2.9725665756563947E-6</v>
      </c>
      <c r="HF72" s="107">
        <f t="shared" si="172"/>
        <v>4.0307368589503663E-7</v>
      </c>
      <c r="HG72" s="107">
        <f t="shared" si="173"/>
        <v>3.2561011232601848E-7</v>
      </c>
      <c r="HH72" s="107">
        <f t="shared" si="174"/>
        <v>6.1546474731764646E-7</v>
      </c>
      <c r="HI72" s="107">
        <f t="shared" si="175"/>
        <v>4.5591113064170833E-7</v>
      </c>
      <c r="HJ72" s="107">
        <f t="shared" si="176"/>
        <v>6.751246056663532E-7</v>
      </c>
      <c r="HK72" s="107">
        <f t="shared" si="177"/>
        <v>2.1332609611277745E-7</v>
      </c>
      <c r="HL72" s="107">
        <f t="shared" si="178"/>
        <v>8.4839803879613789E-8</v>
      </c>
      <c r="HM72" s="107">
        <f t="shared" si="179"/>
        <v>8.7483731843060132E-8</v>
      </c>
      <c r="HN72" s="107">
        <f t="shared" si="180"/>
        <v>3.1173787469018714E-7</v>
      </c>
      <c r="HO72" s="107">
        <f t="shared" si="181"/>
        <v>1.5044666719882702E-7</v>
      </c>
      <c r="HP72" s="107">
        <f t="shared" si="182"/>
        <v>1.7543153768115861E-7</v>
      </c>
      <c r="HQ72" s="107">
        <f t="shared" si="183"/>
        <v>4.8415454922804001E-9</v>
      </c>
      <c r="HS72" s="107">
        <f t="shared" si="92"/>
        <v>2.9334762457081269E-31</v>
      </c>
      <c r="HT72" s="107">
        <f t="shared" si="184"/>
        <v>6.4532936474573061E-34</v>
      </c>
      <c r="HU72" s="107">
        <f t="shared" si="185"/>
        <v>4.6168467581039178E-35</v>
      </c>
      <c r="HV72" s="107">
        <f t="shared" si="186"/>
        <v>2.8257928841132086E-41</v>
      </c>
      <c r="HW72" s="107">
        <f t="shared" si="187"/>
        <v>4.0672361647711466E-42</v>
      </c>
      <c r="HX72" s="107">
        <f t="shared" si="188"/>
        <v>1.3912889438656425E-40</v>
      </c>
      <c r="HY72" s="107">
        <f t="shared" si="189"/>
        <v>1.8220209288362225E-41</v>
      </c>
      <c r="HZ72" s="107">
        <f t="shared" si="190"/>
        <v>5.5583399130521151E-40</v>
      </c>
      <c r="IA72" s="107">
        <f t="shared" si="191"/>
        <v>5.5299595727976951E-43</v>
      </c>
      <c r="IB72" s="107">
        <f t="shared" si="192"/>
        <v>5.2835055908389519E-46</v>
      </c>
      <c r="IC72" s="107">
        <f t="shared" si="193"/>
        <v>1.0329411674209821E-46</v>
      </c>
      <c r="ID72" s="107">
        <f t="shared" si="194"/>
        <v>1.335567156410096E-42</v>
      </c>
      <c r="IE72" s="107">
        <f t="shared" si="195"/>
        <v>6.428077652914966E-43</v>
      </c>
      <c r="IF72" s="107">
        <f t="shared" si="196"/>
        <v>1.054576335187369E-43</v>
      </c>
      <c r="IG72" s="107">
        <f t="shared" si="197"/>
        <v>3.1082285838428668E-29</v>
      </c>
      <c r="II72" s="107">
        <f t="shared" si="93"/>
        <v>8.2853297944072695E-74</v>
      </c>
      <c r="IJ72" s="107">
        <f t="shared" si="94"/>
        <v>1.1962421452413034E-80</v>
      </c>
      <c r="IK72" s="107">
        <f t="shared" si="95"/>
        <v>1.4805411002113348E-83</v>
      </c>
      <c r="IL72" s="107">
        <f t="shared" si="96"/>
        <v>1.2875694249788911E-99</v>
      </c>
      <c r="IM72" s="107">
        <f t="shared" si="97"/>
        <v>6.7989618143676848E-102</v>
      </c>
      <c r="IN72" s="107">
        <f t="shared" si="98"/>
        <v>2.6967501846051651E-98</v>
      </c>
      <c r="IO72" s="107">
        <f t="shared" si="99"/>
        <v>8.9090024773012077E-101</v>
      </c>
      <c r="IP72" s="107">
        <f t="shared" si="100"/>
        <v>3.2003603452473404E-97</v>
      </c>
      <c r="IQ72" s="107">
        <f t="shared" si="101"/>
        <v>8.6291387422165709E-105</v>
      </c>
      <c r="IR72" s="107">
        <f t="shared" si="102"/>
        <v>5.1173865409958634E-112</v>
      </c>
      <c r="IS72" s="107">
        <f t="shared" si="103"/>
        <v>2.7832149471259097E-114</v>
      </c>
      <c r="IT72" s="107">
        <f t="shared" si="104"/>
        <v>4.5324174339161024E-103</v>
      </c>
      <c r="IU72" s="107">
        <f t="shared" si="105"/>
        <v>3.1315354925706186E-102</v>
      </c>
      <c r="IV72" s="107">
        <f t="shared" si="106"/>
        <v>9.6992385088433695E-106</v>
      </c>
      <c r="IW72" s="107">
        <f t="shared" si="107"/>
        <v>1.8466266709285612E-107</v>
      </c>
      <c r="IY72" s="107">
        <f t="shared" si="108"/>
        <v>0.17664780784246961</v>
      </c>
      <c r="IZ72" s="107">
        <f t="shared" si="109"/>
        <v>0.1771839287183451</v>
      </c>
      <c r="JA72" s="107">
        <f t="shared" si="110"/>
        <v>0.17504764446829799</v>
      </c>
      <c r="JB72" s="107">
        <f t="shared" si="111"/>
        <v>0.13971521182570942</v>
      </c>
      <c r="JC72" s="107">
        <f t="shared" si="112"/>
        <v>0.1396042242732646</v>
      </c>
      <c r="JD72" s="107">
        <f t="shared" si="113"/>
        <v>0.15725926567011303</v>
      </c>
      <c r="JE72" s="107">
        <f t="shared" si="114"/>
        <v>0.1479510317574883</v>
      </c>
      <c r="JF72" s="107">
        <f t="shared" si="115"/>
        <v>0.14353969110269385</v>
      </c>
      <c r="JG72" s="107">
        <f t="shared" si="116"/>
        <v>0.11530283481543453</v>
      </c>
      <c r="JH72" s="107">
        <f t="shared" si="117"/>
        <v>0.11297556631376576</v>
      </c>
      <c r="JI72" s="107">
        <f t="shared" si="118"/>
        <v>0.12603429918663414</v>
      </c>
      <c r="JJ72" s="107">
        <f t="shared" si="119"/>
        <v>0.14889688283552469</v>
      </c>
      <c r="JK72" s="107">
        <f t="shared" si="120"/>
        <v>0.11215080751521476</v>
      </c>
      <c r="JL72" s="107">
        <f t="shared" si="121"/>
        <v>0.12821823793131468</v>
      </c>
      <c r="JM72" s="107">
        <f t="shared" si="122"/>
        <v>8.9388109223005011E-2</v>
      </c>
    </row>
    <row r="73" spans="2:273" x14ac:dyDescent="0.25">
      <c r="B73" s="2">
        <v>45</v>
      </c>
      <c r="C73" s="37">
        <v>184.60900000000001</v>
      </c>
      <c r="D73" s="37">
        <v>188.01599999999999</v>
      </c>
      <c r="E73" s="37">
        <v>193.77</v>
      </c>
      <c r="F73" s="37">
        <v>171.066</v>
      </c>
      <c r="G73" s="37">
        <v>174.852</v>
      </c>
      <c r="H73" s="37">
        <v>182.85</v>
      </c>
      <c r="I73" s="37">
        <v>181.7</v>
      </c>
      <c r="J73" s="37">
        <v>179.63300000000001</v>
      </c>
      <c r="K73" s="37">
        <v>159.70699999999999</v>
      </c>
      <c r="L73" s="37">
        <v>161.72900000000001</v>
      </c>
      <c r="M73" s="37">
        <v>170.136</v>
      </c>
      <c r="N73" s="37">
        <v>187.881</v>
      </c>
      <c r="O73" s="37">
        <v>164.64400000000001</v>
      </c>
      <c r="P73" s="37">
        <v>158.96600000000001</v>
      </c>
      <c r="Q73" s="37">
        <v>123.197</v>
      </c>
      <c r="S73" s="4">
        <f>AY73 + (C$3 * _xlfn.NORM.DIST($B73, C$7, ABS(C$11), FALSE) * _xlfn.NORM.DIST(($B73 - C$7)*C$15, 0, ABS(C$11), TRUE) * 2)
               + (C$4 * _xlfn.NORM.DIST($B73, C$8, ABS(C$12), FALSE) * _xlfn.NORM.DIST(($B73 - C$8)*C$16, 0, ABS(C$12), TRUE) * 2)
               + (C$5 * _xlfn.NORM.DIST($B73, C$9, ABS(C$13), FALSE) * _xlfn.NORM.DIST(($B73 - C$9)*C$17, 0, ABS(C$13), TRUE) * 2)
               + (C$6 * _xlfn.NORM.DIST($B73, C$10, ABS(C$14), FALSE) * _xlfn.NORM.DIST(($B73 - C$10)*C$18, 0, ABS(C$14), TRUE) * 2)</f>
        <v>172.90728734706346</v>
      </c>
      <c r="T73" s="4">
        <f>AZ73 + (D$3 * _xlfn.NORM.DIST($B73, D$7, ABS(D$11), FALSE) * _xlfn.NORM.DIST(($B73 - D$7)*D$15, 0, ABS(D$11), TRUE) * 2)
               + (D$4 * _xlfn.NORM.DIST($B73, D$8, ABS(D$12), FALSE) * _xlfn.NORM.DIST(($B73 - D$8)*D$16, 0, ABS(D$12), TRUE) * 2)
               + (D$5 * _xlfn.NORM.DIST($B73, D$9, ABS(D$13), FALSE) * _xlfn.NORM.DIST(($B73 - D$9)*D$17, 0, ABS(D$13), TRUE) * 2)
               + (D$6 * _xlfn.NORM.DIST($B73, D$10, ABS(D$14), FALSE) * _xlfn.NORM.DIST(($B73 - D$10)*D$18, 0, ABS(D$14), TRUE) * 2)</f>
        <v>176.37138519010333</v>
      </c>
      <c r="U73" s="4">
        <f>BA73 + (E$3 * _xlfn.NORM.DIST($B73, E$7, ABS(E$11), FALSE) * _xlfn.NORM.DIST(($B73 - E$7)*E$15, 0, ABS(E$11), TRUE) * 2)
               + (E$4 * _xlfn.NORM.DIST($B73, E$8, ABS(E$12), FALSE) * _xlfn.NORM.DIST(($B73 - E$8)*E$16, 0, ABS(E$12), TRUE) * 2)
               + (E$5 * _xlfn.NORM.DIST($B73, E$9, ABS(E$13), FALSE) * _xlfn.NORM.DIST(($B73 - E$9)*E$17, 0, ABS(E$13), TRUE) * 2)
               + (E$6 * _xlfn.NORM.DIST($B73, E$10, ABS(E$14), FALSE) * _xlfn.NORM.DIST(($B73 - E$10)*E$18, 0, ABS(E$14), TRUE) * 2)</f>
        <v>180.46482933341147</v>
      </c>
      <c r="V73" s="4">
        <f>BB73 + (F$3 * _xlfn.NORM.DIST($B73, F$7, ABS(F$11), FALSE) * _xlfn.NORM.DIST(($B73 - F$7)*F$15, 0, ABS(F$11), TRUE) * 2)
               + (F$4 * _xlfn.NORM.DIST($B73, F$8, ABS(F$12), FALSE) * _xlfn.NORM.DIST(($B73 - F$8)*F$16, 0, ABS(F$12), TRUE) * 2)
               + (F$5 * _xlfn.NORM.DIST($B73, F$9, ABS(F$13), FALSE) * _xlfn.NORM.DIST(($B73 - F$9)*F$17, 0, ABS(F$13), TRUE) * 2)
               + (F$6 * _xlfn.NORM.DIST($B73, F$10, ABS(F$14), FALSE) * _xlfn.NORM.DIST(($B73 - F$10)*F$18, 0, ABS(F$14), TRUE) * 2)</f>
        <v>160.98856107897856</v>
      </c>
      <c r="W73" s="4">
        <f>BC73 + (G$3 * _xlfn.NORM.DIST($B73, G$7, ABS(G$11), FALSE) * _xlfn.NORM.DIST(($B73 - G$7)*G$15, 0, ABS(G$11), TRUE) * 2)
               + (G$4 * _xlfn.NORM.DIST($B73, G$8, ABS(G$12), FALSE) * _xlfn.NORM.DIST(($B73 - G$8)*G$16, 0, ABS(G$12), TRUE) * 2)
               + (G$5 * _xlfn.NORM.DIST($B73, G$9, ABS(G$13), FALSE) * _xlfn.NORM.DIST(($B73 - G$9)*G$17, 0, ABS(G$13), TRUE) * 2)
               + (G$6 * _xlfn.NORM.DIST($B73, G$10, ABS(G$14), FALSE) * _xlfn.NORM.DIST(($B73 - G$10)*G$18, 0, ABS(G$14), TRUE) * 2)</f>
        <v>165.64493157854403</v>
      </c>
      <c r="X73" s="4">
        <f>BD73 + (H$3 * _xlfn.NORM.DIST($B73, H$7, ABS(H$11), FALSE) * _xlfn.NORM.DIST(($B73 - H$7)*H$15, 0, ABS(H$11), TRUE) * 2)
               + (H$4 * _xlfn.NORM.DIST($B73, H$8, ABS(H$12), FALSE) * _xlfn.NORM.DIST(($B73 - H$8)*H$16, 0, ABS(H$12), TRUE) * 2)
               + (H$5 * _xlfn.NORM.DIST($B73, H$9, ABS(H$13), FALSE) * _xlfn.NORM.DIST(($B73 - H$9)*H$17, 0, ABS(H$13), TRUE) * 2)
               + (H$6 * _xlfn.NORM.DIST($B73, H$10, ABS(H$14), FALSE) * _xlfn.NORM.DIST(($B73 - H$10)*H$18, 0, ABS(H$14), TRUE) * 2)</f>
        <v>173.90827450116512</v>
      </c>
      <c r="Y73" s="4">
        <f>BE73 + (I$3 * _xlfn.NORM.DIST($B73, I$7, ABS(I$11), FALSE) * _xlfn.NORM.DIST(($B73 - I$7)*I$15, 0, ABS(I$11), TRUE) * 2)
               + (I$4 * _xlfn.NORM.DIST($B73, I$8, ABS(I$12), FALSE) * _xlfn.NORM.DIST(($B73 - I$8)*I$16, 0, ABS(I$12), TRUE) * 2)
               + (I$5 * _xlfn.NORM.DIST($B73, I$9, ABS(I$13), FALSE) * _xlfn.NORM.DIST(($B73 - I$9)*I$17, 0, ABS(I$13), TRUE) * 2)
               + (I$6 * _xlfn.NORM.DIST($B73, I$10, ABS(I$14), FALSE) * _xlfn.NORM.DIST(($B73 - I$10)*I$18, 0, ABS(I$14), TRUE) * 2)</f>
        <v>172.02826917983012</v>
      </c>
      <c r="Z73" s="4">
        <f>BF73 + (J$3 * _xlfn.NORM.DIST($B73, J$7, ABS(J$11), FALSE) * _xlfn.NORM.DIST(($B73 - J$7)*J$15, 0, ABS(J$11), TRUE) * 2)
               + (J$4 * _xlfn.NORM.DIST($B73, J$8, ABS(J$12), FALSE) * _xlfn.NORM.DIST(($B73 - J$8)*J$16, 0, ABS(J$12), TRUE) * 2)
               + (J$5 * _xlfn.NORM.DIST($B73, J$9, ABS(J$13), FALSE) * _xlfn.NORM.DIST(($B73 - J$9)*J$17, 0, ABS(J$13), TRUE) * 2)
               + (J$6 * _xlfn.NORM.DIST($B73, J$10, ABS(J$14), FALSE) * _xlfn.NORM.DIST(($B73 - J$10)*J$18, 0, ABS(J$14), TRUE) * 2)</f>
        <v>169.60172074084116</v>
      </c>
      <c r="AA73" s="4">
        <f>BG73 + (K$3 * _xlfn.NORM.DIST($B73, K$7, ABS(K$11), FALSE) * _xlfn.NORM.DIST(($B73 - K$7)*K$15, 0, ABS(K$11), TRUE) * 2)
               + (K$4 * _xlfn.NORM.DIST($B73, K$8, ABS(K$12), FALSE) * _xlfn.NORM.DIST(($B73 - K$8)*K$16, 0, ABS(K$12), TRUE) * 2)
               + (K$5 * _xlfn.NORM.DIST($B73, K$9, ABS(K$13), FALSE) * _xlfn.NORM.DIST(($B73 - K$9)*K$17, 0, ABS(K$13), TRUE) * 2)
               + (K$6 * _xlfn.NORM.DIST($B73, K$10, ABS(K$14), FALSE) * _xlfn.NORM.DIST(($B73 - K$10)*K$18, 0, ABS(K$14), TRUE) * 2)</f>
        <v>152.53956807309729</v>
      </c>
      <c r="AB73" s="4">
        <f>BH73 + (L$3 * _xlfn.NORM.DIST($B73, L$7, ABS(L$11), FALSE) * _xlfn.NORM.DIST(($B73 - L$7)*L$15, 0, ABS(L$11), TRUE) * 2)
               + (L$4 * _xlfn.NORM.DIST($B73, L$8, ABS(L$12), FALSE) * _xlfn.NORM.DIST(($B73 - L$8)*L$16, 0, ABS(L$12), TRUE) * 2)
               + (L$5 * _xlfn.NORM.DIST($B73, L$9, ABS(L$13), FALSE) * _xlfn.NORM.DIST(($B73 - L$9)*L$17, 0, ABS(L$13), TRUE) * 2)
               + (L$6 * _xlfn.NORM.DIST($B73, L$10, ABS(L$14), FALSE) * _xlfn.NORM.DIST(($B73 - L$10)*L$18, 0, ABS(L$14), TRUE) * 2)</f>
        <v>151.93555276030165</v>
      </c>
      <c r="AC73" s="4">
        <f>BI73 + (M$3 * _xlfn.NORM.DIST($B73, M$7, ABS(M$11), FALSE) * _xlfn.NORM.DIST(($B73 - M$7)*M$15, 0, ABS(M$11), TRUE) * 2)
               + (M$4 * _xlfn.NORM.DIST($B73, M$8, ABS(M$12), FALSE) * _xlfn.NORM.DIST(($B73 - M$8)*M$16, 0, ABS(M$12), TRUE) * 2)
               + (M$5 * _xlfn.NORM.DIST($B73, M$9, ABS(M$13), FALSE) * _xlfn.NORM.DIST(($B73 - M$9)*M$17, 0, ABS(M$13), TRUE) * 2)
               + (M$6 * _xlfn.NORM.DIST($B73, M$10, ABS(M$14), FALSE) * _xlfn.NORM.DIST(($B73 - M$10)*M$18, 0, ABS(M$14), TRUE) * 2)</f>
        <v>159.38554667900868</v>
      </c>
      <c r="AD73" s="4">
        <f>BJ73 + (N$3 * _xlfn.NORM.DIST($B73, N$7, ABS(N$11), FALSE) * _xlfn.NORM.DIST(($B73 - N$7)*N$15, 0, ABS(N$11), TRUE) * 2)
               + (N$4 * _xlfn.NORM.DIST($B73, N$8, ABS(N$12), FALSE) * _xlfn.NORM.DIST(($B73 - N$8)*N$16, 0, ABS(N$12), TRUE) * 2)
               + (N$5 * _xlfn.NORM.DIST($B73, N$9, ABS(N$13), FALSE) * _xlfn.NORM.DIST(($B73 - N$9)*N$17, 0, ABS(N$13), TRUE) * 2)
               + (N$6 * _xlfn.NORM.DIST($B73, N$10, ABS(N$14), FALSE) * _xlfn.NORM.DIST(($B73 - N$10)*N$18, 0, ABS(N$14), TRUE) * 2)</f>
        <v>174.10632431801116</v>
      </c>
      <c r="AE73" s="4">
        <f>BK73 + (O$3 * _xlfn.NORM.DIST($B73, O$7, ABS(O$11), FALSE) * _xlfn.NORM.DIST(($B73 - O$7)*O$15, 0, ABS(O$11), TRUE) * 2)
               + (O$4 * _xlfn.NORM.DIST($B73, O$8, ABS(O$12), FALSE) * _xlfn.NORM.DIST(($B73 - O$8)*O$16, 0, ABS(O$12), TRUE) * 2)
               + (O$5 * _xlfn.NORM.DIST($B73, O$9, ABS(O$13), FALSE) * _xlfn.NORM.DIST(($B73 - O$9)*O$17, 0, ABS(O$13), TRUE) * 2)
               + (O$6 * _xlfn.NORM.DIST($B73, O$10, ABS(O$14), FALSE) * _xlfn.NORM.DIST(($B73 - O$10)*O$18, 0, ABS(O$14), TRUE) * 2)</f>
        <v>156.72835836505871</v>
      </c>
      <c r="AF73" s="4">
        <f t="shared" si="10"/>
        <v>151.52040871049829</v>
      </c>
      <c r="AG73" s="4">
        <f t="shared" si="11"/>
        <v>121.21433176757081</v>
      </c>
      <c r="AI73" s="4">
        <f>IF(OR($B73 &lt; C$231, $B73 &gt; C$234), 0, C73-S73)</f>
        <v>11.70171265293655</v>
      </c>
      <c r="AJ73" s="4">
        <f>IF(OR($B73 &lt; D$231, $B73 &gt; D$234), 0, D73-T73)</f>
        <v>11.644614809896666</v>
      </c>
      <c r="AK73" s="4">
        <f>IF(OR($B73 &lt; E$231, $B73 &gt; E$234), 0, E73-U73)</f>
        <v>13.305170666588538</v>
      </c>
      <c r="AL73" s="4">
        <f>IF(OR($B73 &lt; F$231, $B73 &gt; F$234), 0, F73-V73)</f>
        <v>10.077438921021439</v>
      </c>
      <c r="AM73" s="4">
        <f>IF(OR($B73 &lt; G$231, $B73 &gt; G$234), 0, G73-W73)</f>
        <v>9.2070684214559719</v>
      </c>
      <c r="AN73" s="4">
        <f>IF(OR($B73 &lt; H$231, $B73 &gt; H$234), 0, H73-X73)</f>
        <v>8.9417254988348702</v>
      </c>
      <c r="AO73" s="4">
        <f>IF(OR($B73 &lt; I$231, $B73 &gt; I$234), 0, I73-Y73)</f>
        <v>9.67173082016987</v>
      </c>
      <c r="AP73" s="4">
        <f>IF(OR($B73 &lt; J$231, $B73 &gt; J$234), 0, J73-Z73)</f>
        <v>10.03127925915885</v>
      </c>
      <c r="AQ73" s="4">
        <f>IF(OR($B73 &lt; K$231, $B73 &gt; K$234), 0, K73-AA73)</f>
        <v>7.167431926902708</v>
      </c>
      <c r="AR73" s="4">
        <f>IF(OR($B73 &lt; L$231, $B73 &gt; L$234), 0, L73-AB73)</f>
        <v>9.7934472396983665</v>
      </c>
      <c r="AS73" s="4">
        <f>IF(OR($B73 &lt; M$231, $B73 &gt; M$234), 0, M73-AC73)</f>
        <v>10.750453320991312</v>
      </c>
      <c r="AT73" s="4">
        <f>IF(OR($B73 &lt; N$231, $B73 &gt; N$234), 0, N73-AD73)</f>
        <v>13.774675681988839</v>
      </c>
      <c r="AU73" s="4">
        <f>IF(OR($B73 &lt; O$231, $B73 &gt; O$234), 0, O73-AE73)</f>
        <v>7.915641634941295</v>
      </c>
      <c r="AV73" s="4">
        <f t="shared" si="198"/>
        <v>7.4455912895017207</v>
      </c>
      <c r="AW73" s="4">
        <f t="shared" si="198"/>
        <v>1.9826682324291909</v>
      </c>
      <c r="AY73" s="2">
        <f t="shared" si="44"/>
        <v>70.332249325659348</v>
      </c>
      <c r="AZ73" s="2">
        <f t="shared" si="125"/>
        <v>73.62566748202299</v>
      </c>
      <c r="BA73" s="2">
        <f t="shared" si="126"/>
        <v>75.556947390412176</v>
      </c>
      <c r="BB73" s="2">
        <f t="shared" si="127"/>
        <v>72.043666076082829</v>
      </c>
      <c r="BC73" s="2">
        <f t="shared" si="128"/>
        <v>79.038485362901596</v>
      </c>
      <c r="BD73" s="2">
        <f t="shared" si="129"/>
        <v>81.925002107427133</v>
      </c>
      <c r="BE73" s="2">
        <f t="shared" si="130"/>
        <v>79.250767321149638</v>
      </c>
      <c r="BF73" s="2">
        <f t="shared" si="131"/>
        <v>77.829160825440979</v>
      </c>
      <c r="BG73" s="2">
        <f t="shared" si="132"/>
        <v>70.884164575416818</v>
      </c>
      <c r="BH73" s="2">
        <f t="shared" si="133"/>
        <v>70.313608243778063</v>
      </c>
      <c r="BI73" s="2">
        <f t="shared" si="134"/>
        <v>71.479568635835776</v>
      </c>
      <c r="BJ73" s="2">
        <f t="shared" si="135"/>
        <v>74.721538262278543</v>
      </c>
      <c r="BK73" s="2">
        <f t="shared" si="136"/>
        <v>82.049093740623661</v>
      </c>
      <c r="BL73" s="2">
        <f t="shared" si="137"/>
        <v>71.881586424530923</v>
      </c>
      <c r="BM73" s="2">
        <f t="shared" si="138"/>
        <v>69.823638464646578</v>
      </c>
      <c r="BO73" s="2" t="str">
        <f t="shared" si="202"/>
        <v/>
      </c>
      <c r="BP73" s="2" t="str">
        <f t="shared" si="203"/>
        <v/>
      </c>
      <c r="BQ73" s="2" t="str">
        <f t="shared" si="204"/>
        <v/>
      </c>
      <c r="BR73" s="2" t="str">
        <f t="shared" si="205"/>
        <v/>
      </c>
      <c r="BS73" s="2" t="str">
        <f t="shared" si="206"/>
        <v/>
      </c>
      <c r="BT73" s="2" t="str">
        <f t="shared" si="207"/>
        <v/>
      </c>
      <c r="BU73" s="2" t="str">
        <f t="shared" si="208"/>
        <v/>
      </c>
      <c r="BV73" s="2" t="str">
        <f t="shared" si="209"/>
        <v/>
      </c>
      <c r="BW73" s="2" t="str">
        <f t="shared" si="210"/>
        <v/>
      </c>
      <c r="BX73" s="2" t="str">
        <f t="shared" si="211"/>
        <v/>
      </c>
      <c r="BY73" s="2" t="str">
        <f t="shared" si="212"/>
        <v/>
      </c>
      <c r="BZ73" s="2" t="str">
        <f t="shared" si="213"/>
        <v/>
      </c>
      <c r="CA73" s="2" t="str">
        <f t="shared" si="214"/>
        <v/>
      </c>
      <c r="CB73" s="2" t="str">
        <f t="shared" si="215"/>
        <v/>
      </c>
      <c r="CC73" s="2" t="str">
        <f t="shared" si="216"/>
        <v/>
      </c>
      <c r="CE73" s="2" t="str">
        <f t="shared" si="60"/>
        <v/>
      </c>
      <c r="CF73" s="2" t="str">
        <f t="shared" si="61"/>
        <v/>
      </c>
      <c r="CG73" s="2" t="str">
        <f t="shared" si="62"/>
        <v/>
      </c>
      <c r="CH73" s="2" t="str">
        <f t="shared" si="63"/>
        <v/>
      </c>
      <c r="CI73" s="2" t="str">
        <f t="shared" si="64"/>
        <v/>
      </c>
      <c r="CJ73" s="2" t="str">
        <f t="shared" si="65"/>
        <v/>
      </c>
      <c r="CK73" s="2" t="str">
        <f t="shared" si="66"/>
        <v/>
      </c>
      <c r="CL73" s="2" t="str">
        <f t="shared" si="67"/>
        <v/>
      </c>
      <c r="CM73" s="2" t="str">
        <f t="shared" si="68"/>
        <v/>
      </c>
      <c r="CN73" s="2" t="str">
        <f t="shared" si="69"/>
        <v/>
      </c>
      <c r="CO73" s="2" t="str">
        <f t="shared" si="70"/>
        <v/>
      </c>
      <c r="CP73" s="2" t="str">
        <f t="shared" si="71"/>
        <v/>
      </c>
      <c r="CQ73" s="2" t="str">
        <f t="shared" si="72"/>
        <v/>
      </c>
      <c r="CR73" s="2" t="str">
        <f t="shared" si="73"/>
        <v/>
      </c>
      <c r="CS73" s="2" t="str">
        <f t="shared" si="74"/>
        <v/>
      </c>
      <c r="CU73" s="2" t="str">
        <f t="shared" si="75"/>
        <v/>
      </c>
      <c r="CV73" s="2" t="str">
        <f t="shared" si="76"/>
        <v/>
      </c>
      <c r="CW73" s="2" t="str">
        <f t="shared" si="77"/>
        <v/>
      </c>
      <c r="CX73" s="2" t="str">
        <f t="shared" si="78"/>
        <v/>
      </c>
      <c r="CY73" s="2" t="str">
        <f t="shared" si="79"/>
        <v/>
      </c>
      <c r="CZ73" s="2" t="str">
        <f t="shared" si="80"/>
        <v/>
      </c>
      <c r="DA73" s="2" t="str">
        <f t="shared" si="81"/>
        <v/>
      </c>
      <c r="DB73" s="2" t="str">
        <f t="shared" si="82"/>
        <v/>
      </c>
      <c r="DC73" s="2" t="str">
        <f t="shared" si="83"/>
        <v/>
      </c>
      <c r="DD73" s="2" t="str">
        <f t="shared" si="84"/>
        <v/>
      </c>
      <c r="DE73" s="2" t="str">
        <f t="shared" si="85"/>
        <v/>
      </c>
      <c r="DF73" s="2" t="str">
        <f t="shared" si="86"/>
        <v/>
      </c>
      <c r="DG73" s="2" t="str">
        <f t="shared" si="87"/>
        <v/>
      </c>
      <c r="DH73" s="2" t="str">
        <f t="shared" si="88"/>
        <v/>
      </c>
      <c r="DI73" s="2" t="str">
        <f t="shared" si="89"/>
        <v/>
      </c>
      <c r="DK73" s="2">
        <f t="shared" si="17"/>
        <v>71.403826612903217</v>
      </c>
      <c r="DL73" s="2">
        <f t="shared" si="199"/>
        <v>74.900788306451616</v>
      </c>
      <c r="DM73" s="2">
        <f t="shared" si="199"/>
        <v>76.669177052785912</v>
      </c>
      <c r="DN73" s="2">
        <f t="shared" si="199"/>
        <v>73.424902852049911</v>
      </c>
      <c r="DO73" s="2">
        <f t="shared" si="199"/>
        <v>80.150671370967729</v>
      </c>
      <c r="DP73" s="2">
        <f t="shared" si="199"/>
        <v>82.421718694295919</v>
      </c>
      <c r="DQ73" s="2">
        <f t="shared" si="199"/>
        <v>79.706961693548365</v>
      </c>
      <c r="DR73" s="2">
        <f t="shared" si="199"/>
        <v>78.739686274509793</v>
      </c>
      <c r="DS73" s="2">
        <f t="shared" si="199"/>
        <v>71.906624193548382</v>
      </c>
      <c r="DT73" s="2">
        <f t="shared" si="199"/>
        <v>71.36555943641082</v>
      </c>
      <c r="DU73" s="2">
        <f t="shared" si="199"/>
        <v>72.71736974416018</v>
      </c>
      <c r="DV73" s="2">
        <f t="shared" si="199"/>
        <v>75.852352822580642</v>
      </c>
      <c r="DW73" s="2">
        <f t="shared" si="199"/>
        <v>82.937934491978595</v>
      </c>
      <c r="DX73" s="2">
        <f t="shared" si="199"/>
        <v>72.460545008912675</v>
      </c>
      <c r="DY73" s="2">
        <f t="shared" si="199"/>
        <v>70.139073344280249</v>
      </c>
      <c r="EA73" s="2">
        <f t="shared" si="19"/>
        <v>60.228156042688205</v>
      </c>
      <c r="EB73" s="2">
        <f t="shared" si="20"/>
        <v>63.52398117669928</v>
      </c>
      <c r="EC73" s="2">
        <f t="shared" si="21"/>
        <v>67.055323642533921</v>
      </c>
      <c r="ED73" s="2">
        <f t="shared" si="22"/>
        <v>61.63229490402194</v>
      </c>
      <c r="EE73" s="2">
        <f t="shared" si="23"/>
        <v>70.828294446983534</v>
      </c>
      <c r="EF73" s="2">
        <f t="shared" si="24"/>
        <v>78.438327753656296</v>
      </c>
      <c r="EG73" s="2">
        <f t="shared" si="25"/>
        <v>76.145237380829215</v>
      </c>
      <c r="EH73" s="2">
        <f t="shared" si="26"/>
        <v>71.173087946197626</v>
      </c>
      <c r="EI73" s="2">
        <f t="shared" si="27"/>
        <v>62.740506417362582</v>
      </c>
      <c r="EJ73" s="2">
        <f t="shared" si="28"/>
        <v>62.426994815118036</v>
      </c>
      <c r="EK73" s="2">
        <f t="shared" si="29"/>
        <v>62.96492959476052</v>
      </c>
      <c r="EL73" s="2">
        <f t="shared" si="30"/>
        <v>66.806603251409854</v>
      </c>
      <c r="EM73" s="2">
        <f t="shared" si="31"/>
        <v>75.312590080995122</v>
      </c>
      <c r="EN73" s="2">
        <f t="shared" si="32"/>
        <v>68.536672897196269</v>
      </c>
      <c r="EO73" s="2">
        <f t="shared" si="33"/>
        <v>68.318110244554603</v>
      </c>
      <c r="EQ73" s="2">
        <f t="shared" si="34"/>
        <v>59.933967015777213</v>
      </c>
      <c r="ER73" s="2">
        <f t="shared" si="200"/>
        <v>64.588986640470338</v>
      </c>
      <c r="ES73" s="2">
        <f t="shared" si="200"/>
        <v>66.406342019055771</v>
      </c>
      <c r="ET73" s="2">
        <f t="shared" si="200"/>
        <v>63.936036494875403</v>
      </c>
      <c r="EU73" s="2">
        <f t="shared" si="200"/>
        <v>71.214708711566942</v>
      </c>
      <c r="EV73" s="2">
        <f t="shared" si="200"/>
        <v>73.629251131996583</v>
      </c>
      <c r="EW73" s="2">
        <f t="shared" si="200"/>
        <v>74.539581965654605</v>
      </c>
      <c r="EX73" s="2">
        <f t="shared" si="200"/>
        <v>68.422941530345426</v>
      </c>
      <c r="EY73" s="2">
        <f t="shared" si="200"/>
        <v>61.083169083717493</v>
      </c>
      <c r="EZ73" s="2">
        <f t="shared" si="200"/>
        <v>63.261905054137237</v>
      </c>
      <c r="FA73" s="2">
        <f t="shared" si="200"/>
        <v>62.928359304760164</v>
      </c>
      <c r="FB73" s="2">
        <f t="shared" si="200"/>
        <v>66.19801385283246</v>
      </c>
      <c r="FC73" s="2">
        <f t="shared" si="200"/>
        <v>73.245527909906286</v>
      </c>
      <c r="FD73" s="2">
        <f t="shared" si="200"/>
        <v>66.953067813616357</v>
      </c>
      <c r="FE73" s="2">
        <f t="shared" si="200"/>
        <v>68.278922203693583</v>
      </c>
      <c r="FG73" s="2">
        <f t="shared" si="36"/>
        <v>9.5884831281655772E-2</v>
      </c>
      <c r="FH73" s="2">
        <f t="shared" si="201"/>
        <v>0.11208072800183438</v>
      </c>
      <c r="FI73" s="2">
        <f t="shared" si="201"/>
        <v>0.11569030796109826</v>
      </c>
      <c r="FJ73" s="2">
        <f t="shared" si="201"/>
        <v>0.1171273381121775</v>
      </c>
      <c r="FK73" s="2">
        <f t="shared" si="201"/>
        <v>0.11930283633878165</v>
      </c>
      <c r="FL73" s="2">
        <f t="shared" si="201"/>
        <v>0.12469692021635952</v>
      </c>
      <c r="FM73" s="2">
        <f t="shared" si="201"/>
        <v>0.12808244822865258</v>
      </c>
      <c r="FN73" s="2">
        <f t="shared" si="201"/>
        <v>0.12033484606270249</v>
      </c>
      <c r="FO73" s="2">
        <f t="shared" si="201"/>
        <v>0.11154772836125863</v>
      </c>
      <c r="FP73" s="2">
        <f t="shared" si="201"/>
        <v>0.1176868141968415</v>
      </c>
      <c r="FQ73" s="2">
        <f t="shared" si="201"/>
        <v>0.12692219478597838</v>
      </c>
      <c r="FR73" s="2">
        <f t="shared" si="201"/>
        <v>0.12501059761363537</v>
      </c>
      <c r="FS73" s="2">
        <f t="shared" si="201"/>
        <v>0.11656401276753929</v>
      </c>
      <c r="FT73" s="2">
        <f t="shared" si="201"/>
        <v>0.14754776444638332</v>
      </c>
      <c r="FU73" s="2">
        <f t="shared" si="201"/>
        <v>0.17322420071555894</v>
      </c>
      <c r="FW73" s="2">
        <f t="shared" si="90"/>
        <v>5.4188504404689999E-10</v>
      </c>
      <c r="FX73" s="2">
        <f t="shared" si="142"/>
        <v>9.4880305323905793E-10</v>
      </c>
      <c r="FY73" s="2">
        <f t="shared" si="143"/>
        <v>9.9975188007237984E-10</v>
      </c>
      <c r="FZ73" s="2">
        <f t="shared" si="144"/>
        <v>1.0356823143046074E-9</v>
      </c>
      <c r="GA73" s="2">
        <f t="shared" si="145"/>
        <v>9.9477067874738509E-10</v>
      </c>
      <c r="GB73" s="2">
        <f t="shared" si="146"/>
        <v>9.4680902523436618E-10</v>
      </c>
      <c r="GC73" s="2">
        <f t="shared" si="147"/>
        <v>1.5633172754929141E-9</v>
      </c>
      <c r="GD73" s="2">
        <f t="shared" si="148"/>
        <v>1.4592183878441011E-9</v>
      </c>
      <c r="GE73" s="2">
        <f t="shared" si="149"/>
        <v>1.3915616797015869E-9</v>
      </c>
      <c r="GF73" s="2">
        <f t="shared" si="150"/>
        <v>1.3651519861035901E-9</v>
      </c>
      <c r="GG73" s="2">
        <f t="shared" si="151"/>
        <v>1.1950062623319401E-9</v>
      </c>
      <c r="GH73" s="2">
        <f t="shared" si="152"/>
        <v>8.98378416945677E-10</v>
      </c>
      <c r="GI73" s="2">
        <f t="shared" si="153"/>
        <v>3.9070839440462039E-9</v>
      </c>
      <c r="GJ73" s="2">
        <f t="shared" si="154"/>
        <v>1.6623145300529873E-8</v>
      </c>
      <c r="GK73" s="2">
        <f t="shared" si="155"/>
        <v>5.4893698653296645E-8</v>
      </c>
      <c r="GM73" s="107">
        <f t="shared" si="91"/>
        <v>0.22033259250100468</v>
      </c>
      <c r="GN73" s="107">
        <f t="shared" si="156"/>
        <v>0.22450390350927413</v>
      </c>
      <c r="GO73" s="107">
        <f t="shared" si="157"/>
        <v>0.2230342973117066</v>
      </c>
      <c r="GP73" s="107">
        <f t="shared" si="158"/>
        <v>0.18490092737793326</v>
      </c>
      <c r="GQ73" s="107">
        <f t="shared" si="159"/>
        <v>0.18524656361789379</v>
      </c>
      <c r="GR73" s="107">
        <f t="shared" si="160"/>
        <v>0.20585275705770056</v>
      </c>
      <c r="GS73" s="107">
        <f t="shared" si="161"/>
        <v>0.19640576797580089</v>
      </c>
      <c r="GT73" s="107">
        <f t="shared" si="162"/>
        <v>0.1898269820026752</v>
      </c>
      <c r="GU73" s="107">
        <f t="shared" si="163"/>
        <v>0.15632599970338767</v>
      </c>
      <c r="GV73" s="107">
        <f t="shared" si="164"/>
        <v>0.15490631334777563</v>
      </c>
      <c r="GW73" s="107">
        <f t="shared" si="165"/>
        <v>0.17168899277680852</v>
      </c>
      <c r="GX73" s="107">
        <f t="shared" si="166"/>
        <v>0.19676306753752865</v>
      </c>
      <c r="GY73" s="107">
        <f t="shared" si="167"/>
        <v>0.14991831835574457</v>
      </c>
      <c r="GZ73" s="107">
        <f t="shared" si="168"/>
        <v>0.17030774112594316</v>
      </c>
      <c r="HA73" s="107">
        <f t="shared" si="169"/>
        <v>0.12707519938713621</v>
      </c>
      <c r="HC73" s="107">
        <f t="shared" si="123"/>
        <v>1.6351202714504477E-5</v>
      </c>
      <c r="HD73" s="107">
        <f t="shared" si="170"/>
        <v>8.5345520179078231E-6</v>
      </c>
      <c r="HE73" s="107">
        <f t="shared" si="171"/>
        <v>6.269357537118107E-6</v>
      </c>
      <c r="HF73" s="107">
        <f t="shared" si="172"/>
        <v>9.7319249158081031E-7</v>
      </c>
      <c r="HG73" s="107">
        <f t="shared" si="173"/>
        <v>7.9812894472030877E-7</v>
      </c>
      <c r="HH73" s="107">
        <f t="shared" si="174"/>
        <v>1.4524933539069139E-6</v>
      </c>
      <c r="HI73" s="107">
        <f t="shared" si="175"/>
        <v>1.1215069609342255E-6</v>
      </c>
      <c r="HJ73" s="107">
        <f t="shared" si="176"/>
        <v>1.6092609083317592E-6</v>
      </c>
      <c r="HK73" s="107">
        <f t="shared" si="177"/>
        <v>5.4471722914038849E-7</v>
      </c>
      <c r="HL73" s="107">
        <f t="shared" si="178"/>
        <v>2.3026701415669843E-7</v>
      </c>
      <c r="HM73" s="107">
        <f t="shared" si="179"/>
        <v>2.3808597233556024E-7</v>
      </c>
      <c r="HN73" s="107">
        <f t="shared" si="180"/>
        <v>7.6584823402000596E-7</v>
      </c>
      <c r="HO73" s="107">
        <f t="shared" si="181"/>
        <v>3.6935255008916615E-7</v>
      </c>
      <c r="HP73" s="107">
        <f t="shared" si="182"/>
        <v>4.3175642308575313E-7</v>
      </c>
      <c r="HQ73" s="107">
        <f t="shared" si="183"/>
        <v>1.5127865604002775E-8</v>
      </c>
      <c r="HS73" s="107">
        <f t="shared" si="92"/>
        <v>2.2281309432582231E-30</v>
      </c>
      <c r="HT73" s="107">
        <f t="shared" si="184"/>
        <v>6.260719757098995E-33</v>
      </c>
      <c r="HU73" s="107">
        <f t="shared" si="185"/>
        <v>4.8892293568330791E-34</v>
      </c>
      <c r="HV73" s="107">
        <f t="shared" si="186"/>
        <v>4.7108338887757955E-40</v>
      </c>
      <c r="HW73" s="107">
        <f t="shared" si="187"/>
        <v>7.1775569174348262E-41</v>
      </c>
      <c r="HX73" s="107">
        <f t="shared" si="188"/>
        <v>2.1948816398957751E-39</v>
      </c>
      <c r="HY73" s="107">
        <f t="shared" si="189"/>
        <v>3.2898827290239025E-40</v>
      </c>
      <c r="HZ73" s="107">
        <f t="shared" si="190"/>
        <v>8.9478886407295325E-39</v>
      </c>
      <c r="IA73" s="107">
        <f t="shared" si="191"/>
        <v>1.0997413590727241E-41</v>
      </c>
      <c r="IB73" s="107">
        <f t="shared" si="192"/>
        <v>1.2969221949089789E-44</v>
      </c>
      <c r="IC73" s="107">
        <f t="shared" si="193"/>
        <v>2.6325079984318689E-45</v>
      </c>
      <c r="ID73" s="107">
        <f t="shared" si="194"/>
        <v>2.404412857196755E-41</v>
      </c>
      <c r="IE73" s="107">
        <f t="shared" si="195"/>
        <v>1.0867018553541373E-41</v>
      </c>
      <c r="IF73" s="107">
        <f t="shared" si="196"/>
        <v>1.8734118950060547E-42</v>
      </c>
      <c r="IG73" s="107">
        <f t="shared" si="197"/>
        <v>1.9533122031744931E-28</v>
      </c>
      <c r="II73" s="107">
        <f t="shared" si="93"/>
        <v>2.7945416771653751E-72</v>
      </c>
      <c r="IJ73" s="107">
        <f t="shared" si="94"/>
        <v>6.2382040596776259E-79</v>
      </c>
      <c r="IK73" s="107">
        <f t="shared" si="95"/>
        <v>9.0219597013381948E-82</v>
      </c>
      <c r="IL73" s="107">
        <f t="shared" si="96"/>
        <v>1.7718569920918958E-97</v>
      </c>
      <c r="IM73" s="107">
        <f t="shared" si="97"/>
        <v>1.039120678031064E-99</v>
      </c>
      <c r="IN73" s="107">
        <f t="shared" si="98"/>
        <v>3.4015669333261993E-96</v>
      </c>
      <c r="IO73" s="107">
        <f t="shared" si="99"/>
        <v>1.4355987546021263E-98</v>
      </c>
      <c r="IP73" s="107">
        <f t="shared" si="100"/>
        <v>4.2276379661165635E-95</v>
      </c>
      <c r="IQ73" s="107">
        <f t="shared" si="101"/>
        <v>1.6585345796875774E-102</v>
      </c>
      <c r="IR73" s="107">
        <f t="shared" si="102"/>
        <v>1.4148225817017648E-109</v>
      </c>
      <c r="IS73" s="107">
        <f t="shared" si="103"/>
        <v>8.3265298340552147E-112</v>
      </c>
      <c r="IT73" s="107">
        <f t="shared" si="104"/>
        <v>7.1707170293747065E-101</v>
      </c>
      <c r="IU73" s="107">
        <f t="shared" si="105"/>
        <v>4.2638736981686873E-100</v>
      </c>
      <c r="IV73" s="107">
        <f t="shared" si="106"/>
        <v>1.4970175520328108E-103</v>
      </c>
      <c r="IW73" s="107">
        <f t="shared" si="107"/>
        <v>2.9313005450275249E-105</v>
      </c>
      <c r="IY73" s="107">
        <f t="shared" si="108"/>
        <v>0.22034894370371919</v>
      </c>
      <c r="IZ73" s="107">
        <f t="shared" si="109"/>
        <v>0.22451243806129204</v>
      </c>
      <c r="JA73" s="107">
        <f t="shared" si="110"/>
        <v>0.22304056666924371</v>
      </c>
      <c r="JB73" s="107">
        <f t="shared" si="111"/>
        <v>0.18490190057042485</v>
      </c>
      <c r="JC73" s="107">
        <f t="shared" si="112"/>
        <v>0.18524736174683851</v>
      </c>
      <c r="JD73" s="107">
        <f t="shared" si="113"/>
        <v>0.20585420955105446</v>
      </c>
      <c r="JE73" s="107">
        <f t="shared" si="114"/>
        <v>0.19640688948276183</v>
      </c>
      <c r="JF73" s="107">
        <f t="shared" si="115"/>
        <v>0.18982859126358353</v>
      </c>
      <c r="JG73" s="107">
        <f t="shared" si="116"/>
        <v>0.1563265444206168</v>
      </c>
      <c r="JH73" s="107">
        <f t="shared" si="117"/>
        <v>0.15490654361478978</v>
      </c>
      <c r="JI73" s="107">
        <f t="shared" si="118"/>
        <v>0.17168923086278084</v>
      </c>
      <c r="JJ73" s="107">
        <f t="shared" si="119"/>
        <v>0.19676383338576267</v>
      </c>
      <c r="JK73" s="107">
        <f t="shared" si="120"/>
        <v>0.14991868770829467</v>
      </c>
      <c r="JL73" s="107">
        <f t="shared" si="121"/>
        <v>0.17030817288236624</v>
      </c>
      <c r="JM73" s="107">
        <f t="shared" si="122"/>
        <v>0.12707521451500181</v>
      </c>
    </row>
    <row r="74" spans="2:273" x14ac:dyDescent="0.25">
      <c r="B74" s="2">
        <v>46</v>
      </c>
      <c r="C74" s="37">
        <v>200.453</v>
      </c>
      <c r="D74" s="37">
        <v>204.14500000000001</v>
      </c>
      <c r="E74" s="37">
        <v>209.672</v>
      </c>
      <c r="F74" s="37">
        <v>190.59</v>
      </c>
      <c r="G74" s="37">
        <v>194.44300000000001</v>
      </c>
      <c r="H74" s="37">
        <v>201.28299999999999</v>
      </c>
      <c r="I74" s="37">
        <v>201.333</v>
      </c>
      <c r="J74" s="37">
        <v>199.9</v>
      </c>
      <c r="K74" s="37">
        <v>180.89699999999999</v>
      </c>
      <c r="L74" s="37">
        <v>183.05099999999999</v>
      </c>
      <c r="M74" s="37">
        <v>192.23699999999999</v>
      </c>
      <c r="N74" s="37">
        <v>206.49199999999999</v>
      </c>
      <c r="O74" s="37">
        <v>185.15299999999999</v>
      </c>
      <c r="P74" s="37">
        <v>178.441</v>
      </c>
      <c r="Q74" s="37">
        <v>142.41</v>
      </c>
      <c r="S74" s="4">
        <f>AY74 + (C$3 * _xlfn.NORM.DIST($B74, C$7, ABS(C$11), FALSE) * _xlfn.NORM.DIST(($B74 - C$7)*C$15, 0, ABS(C$11), TRUE) * 2)
               + (C$4 * _xlfn.NORM.DIST($B74, C$8, ABS(C$12), FALSE) * _xlfn.NORM.DIST(($B74 - C$8)*C$16, 0, ABS(C$12), TRUE) * 2)
               + (C$5 * _xlfn.NORM.DIST($B74, C$9, ABS(C$13), FALSE) * _xlfn.NORM.DIST(($B74 - C$9)*C$17, 0, ABS(C$13), TRUE) * 2)
               + (C$6 * _xlfn.NORM.DIST($B74, C$10, ABS(C$14), FALSE) * _xlfn.NORM.DIST(($B74 - C$10)*C$18, 0, ABS(C$14), TRUE) * 2)</f>
        <v>188.70030125959767</v>
      </c>
      <c r="T74" s="4">
        <f>AZ74 + (D$3 * _xlfn.NORM.DIST($B74, D$7, ABS(D$11), FALSE) * _xlfn.NORM.DIST(($B74 - D$7)*D$15, 0, ABS(D$11), TRUE) * 2)
               + (D$4 * _xlfn.NORM.DIST($B74, D$8, ABS(D$12), FALSE) * _xlfn.NORM.DIST(($B74 - D$8)*D$16, 0, ABS(D$12), TRUE) * 2)
               + (D$5 * _xlfn.NORM.DIST($B74, D$9, ABS(D$13), FALSE) * _xlfn.NORM.DIST(($B74 - D$9)*D$17, 0, ABS(D$13), TRUE) * 2)
               + (D$6 * _xlfn.NORM.DIST($B74, D$10, ABS(D$14), FALSE) * _xlfn.NORM.DIST(($B74 - D$10)*D$18, 0, ABS(D$14), TRUE) * 2)</f>
        <v>193.21991831180276</v>
      </c>
      <c r="U74" s="4">
        <f>BA74 + (E$3 * _xlfn.NORM.DIST($B74, E$7, ABS(E$11), FALSE) * _xlfn.NORM.DIST(($B74 - E$7)*E$15, 0, ABS(E$11), TRUE) * 2)
               + (E$4 * _xlfn.NORM.DIST($B74, E$8, ABS(E$12), FALSE) * _xlfn.NORM.DIST(($B74 - E$8)*E$16, 0, ABS(E$12), TRUE) * 2)
               + (E$5 * _xlfn.NORM.DIST($B74, E$9, ABS(E$13), FALSE) * _xlfn.NORM.DIST(($B74 - E$9)*E$17, 0, ABS(E$13), TRUE) * 2)
               + (E$6 * _xlfn.NORM.DIST($B74, E$10, ABS(E$14), FALSE) * _xlfn.NORM.DIST(($B74 - E$10)*E$18, 0, ABS(E$14), TRUE) * 2)</f>
        <v>198.16145085332346</v>
      </c>
      <c r="V74" s="4">
        <f>BB74 + (F$3 * _xlfn.NORM.DIST($B74, F$7, ABS(F$11), FALSE) * _xlfn.NORM.DIST(($B74 - F$7)*F$15, 0, ABS(F$11), TRUE) * 2)
               + (F$4 * _xlfn.NORM.DIST($B74, F$8, ABS(F$12), FALSE) * _xlfn.NORM.DIST(($B74 - F$8)*F$16, 0, ABS(F$12), TRUE) * 2)
               + (F$5 * _xlfn.NORM.DIST($B74, F$9, ABS(F$13), FALSE) * _xlfn.NORM.DIST(($B74 - F$9)*F$17, 0, ABS(F$13), TRUE) * 2)
               + (F$6 * _xlfn.NORM.DIST($B74, F$10, ABS(F$14), FALSE) * _xlfn.NORM.DIST(($B74 - F$10)*F$18, 0, ABS(F$14), TRUE) * 2)</f>
        <v>179.1984514250687</v>
      </c>
      <c r="W74" s="4">
        <f>BC74 + (G$3 * _xlfn.NORM.DIST($B74, G$7, ABS(G$11), FALSE) * _xlfn.NORM.DIST(($B74 - G$7)*G$15, 0, ABS(G$11), TRUE) * 2)
               + (G$4 * _xlfn.NORM.DIST($B74, G$8, ABS(G$12), FALSE) * _xlfn.NORM.DIST(($B74 - G$8)*G$16, 0, ABS(G$12), TRUE) * 2)
               + (G$5 * _xlfn.NORM.DIST($B74, G$9, ABS(G$13), FALSE) * _xlfn.NORM.DIST(($B74 - G$9)*G$17, 0, ABS(G$13), TRUE) * 2)
               + (G$6 * _xlfn.NORM.DIST($B74, G$10, ABS(G$14), FALSE) * _xlfn.NORM.DIST(($B74 - G$10)*G$18, 0, ABS(G$14), TRUE) * 2)</f>
        <v>183.67490740137549</v>
      </c>
      <c r="X74" s="4">
        <f>BD74 + (H$3 * _xlfn.NORM.DIST($B74, H$7, ABS(H$11), FALSE) * _xlfn.NORM.DIST(($B74 - H$7)*H$15, 0, ABS(H$11), TRUE) * 2)
               + (H$4 * _xlfn.NORM.DIST($B74, H$8, ABS(H$12), FALSE) * _xlfn.NORM.DIST(($B74 - H$8)*H$16, 0, ABS(H$12), TRUE) * 2)
               + (H$5 * _xlfn.NORM.DIST($B74, H$9, ABS(H$13), FALSE) * _xlfn.NORM.DIST(($B74 - H$9)*H$17, 0, ABS(H$13), TRUE) * 2)
               + (H$6 * _xlfn.NORM.DIST($B74, H$10, ABS(H$14), FALSE) * _xlfn.NORM.DIST(($B74 - H$10)*H$18, 0, ABS(H$14), TRUE) * 2)</f>
        <v>191.65457678918384</v>
      </c>
      <c r="Y74" s="4">
        <f>BE74 + (I$3 * _xlfn.NORM.DIST($B74, I$7, ABS(I$11), FALSE) * _xlfn.NORM.DIST(($B74 - I$7)*I$15, 0, ABS(I$11), TRUE) * 2)
               + (I$4 * _xlfn.NORM.DIST($B74, I$8, ABS(I$12), FALSE) * _xlfn.NORM.DIST(($B74 - I$8)*I$16, 0, ABS(I$12), TRUE) * 2)
               + (I$5 * _xlfn.NORM.DIST($B74, I$9, ABS(I$13), FALSE) * _xlfn.NORM.DIST(($B74 - I$9)*I$17, 0, ABS(I$13), TRUE) * 2)
               + (I$6 * _xlfn.NORM.DIST($B74, I$10, ABS(I$14), FALSE) * _xlfn.NORM.DIST(($B74 - I$10)*I$18, 0, ABS(I$14), TRUE) * 2)</f>
        <v>191.15106982257211</v>
      </c>
      <c r="Z74" s="4">
        <f>BF74 + (J$3 * _xlfn.NORM.DIST($B74, J$7, ABS(J$11), FALSE) * _xlfn.NORM.DIST(($B74 - J$7)*J$15, 0, ABS(J$11), TRUE) * 2)
               + (J$4 * _xlfn.NORM.DIST($B74, J$8, ABS(J$12), FALSE) * _xlfn.NORM.DIST(($B74 - J$8)*J$16, 0, ABS(J$12), TRUE) * 2)
               + (J$5 * _xlfn.NORM.DIST($B74, J$9, ABS(J$13), FALSE) * _xlfn.NORM.DIST(($B74 - J$9)*J$17, 0, ABS(J$13), TRUE) * 2)
               + (J$6 * _xlfn.NORM.DIST($B74, J$10, ABS(J$14), FALSE) * _xlfn.NORM.DIST(($B74 - J$10)*J$18, 0, ABS(J$14), TRUE) * 2)</f>
        <v>188.36424821400377</v>
      </c>
      <c r="AA74" s="4">
        <f>BG74 + (K$3 * _xlfn.NORM.DIST($B74, K$7, ABS(K$11), FALSE) * _xlfn.NORM.DIST(($B74 - K$7)*K$15, 0, ABS(K$11), TRUE) * 2)
               + (K$4 * _xlfn.NORM.DIST($B74, K$8, ABS(K$12), FALSE) * _xlfn.NORM.DIST(($B74 - K$8)*K$16, 0, ABS(K$12), TRUE) * 2)
               + (K$5 * _xlfn.NORM.DIST($B74, K$9, ABS(K$13), FALSE) * _xlfn.NORM.DIST(($B74 - K$9)*K$17, 0, ABS(K$13), TRUE) * 2)
               + (K$6 * _xlfn.NORM.DIST($B74, K$10, ABS(K$14), FALSE) * _xlfn.NORM.DIST(($B74 - K$10)*K$18, 0, ABS(K$14), TRUE) * 2)</f>
        <v>171.44510183850937</v>
      </c>
      <c r="AB74" s="4">
        <f>BH74 + (L$3 * _xlfn.NORM.DIST($B74, L$7, ABS(L$11), FALSE) * _xlfn.NORM.DIST(($B74 - L$7)*L$15, 0, ABS(L$11), TRUE) * 2)
               + (L$4 * _xlfn.NORM.DIST($B74, L$8, ABS(L$12), FALSE) * _xlfn.NORM.DIST(($B74 - L$8)*L$16, 0, ABS(L$12), TRUE) * 2)
               + (L$5 * _xlfn.NORM.DIST($B74, L$9, ABS(L$13), FALSE) * _xlfn.NORM.DIST(($B74 - L$9)*L$17, 0, ABS(L$13), TRUE) * 2)
               + (L$6 * _xlfn.NORM.DIST($B74, L$10, ABS(L$14), FALSE) * _xlfn.NORM.DIST(($B74 - L$10)*L$18, 0, ABS(L$14), TRUE) * 2)</f>
        <v>171.59375011662368</v>
      </c>
      <c r="AC74" s="4">
        <f>BI74 + (M$3 * _xlfn.NORM.DIST($B74, M$7, ABS(M$11), FALSE) * _xlfn.NORM.DIST(($B74 - M$7)*M$15, 0, ABS(M$11), TRUE) * 2)
               + (M$4 * _xlfn.NORM.DIST($B74, M$8, ABS(M$12), FALSE) * _xlfn.NORM.DIST(($B74 - M$8)*M$16, 0, ABS(M$12), TRUE) * 2)
               + (M$5 * _xlfn.NORM.DIST($B74, M$9, ABS(M$13), FALSE) * _xlfn.NORM.DIST(($B74 - M$9)*M$17, 0, ABS(M$13), TRUE) * 2)
               + (M$6 * _xlfn.NORM.DIST($B74, M$10, ABS(M$14), FALSE) * _xlfn.NORM.DIST(($B74 - M$10)*M$18, 0, ABS(M$14), TRUE) * 2)</f>
        <v>179.64928607857894</v>
      </c>
      <c r="AD74" s="4">
        <f>BJ74 + (N$3 * _xlfn.NORM.DIST($B74, N$7, ABS(N$11), FALSE) * _xlfn.NORM.DIST(($B74 - N$7)*N$15, 0, ABS(N$11), TRUE) * 2)
               + (N$4 * _xlfn.NORM.DIST($B74, N$8, ABS(N$12), FALSE) * _xlfn.NORM.DIST(($B74 - N$8)*N$16, 0, ABS(N$12), TRUE) * 2)
               + (N$5 * _xlfn.NORM.DIST($B74, N$9, ABS(N$13), FALSE) * _xlfn.NORM.DIST(($B74 - N$9)*N$17, 0, ABS(N$13), TRUE) * 2)
               + (N$6 * _xlfn.NORM.DIST($B74, N$10, ABS(N$14), FALSE) * _xlfn.NORM.DIST(($B74 - N$10)*N$18, 0, ABS(N$14), TRUE) * 2)</f>
        <v>194.08606240147373</v>
      </c>
      <c r="AE74" s="4">
        <f>BK74 + (O$3 * _xlfn.NORM.DIST($B74, O$7, ABS(O$11), FALSE) * _xlfn.NORM.DIST(($B74 - O$7)*O$15, 0, ABS(O$11), TRUE) * 2)
               + (O$4 * _xlfn.NORM.DIST($B74, O$8, ABS(O$12), FALSE) * _xlfn.NORM.DIST(($B74 - O$8)*O$16, 0, ABS(O$12), TRUE) * 2)
               + (O$5 * _xlfn.NORM.DIST($B74, O$9, ABS(O$13), FALSE) * _xlfn.NORM.DIST(($B74 - O$9)*O$17, 0, ABS(O$13), TRUE) * 2)
               + (O$6 * _xlfn.NORM.DIST($B74, O$10, ABS(O$14), FALSE) * _xlfn.NORM.DIST(($B74 - O$10)*O$18, 0, ABS(O$14), TRUE) * 2)</f>
        <v>173.41787010094404</v>
      </c>
      <c r="AF74" s="4">
        <f t="shared" si="10"/>
        <v>168.46171308464122</v>
      </c>
      <c r="AG74" s="4">
        <f t="shared" si="11"/>
        <v>135.62978646521307</v>
      </c>
      <c r="AI74" s="4">
        <f>IF(OR($B74 &lt; C$231, $B74 &gt; C$234), 0, C74-S74)</f>
        <v>11.752698740402337</v>
      </c>
      <c r="AJ74" s="4">
        <f>IF(OR($B74 &lt; D$231, $B74 &gt; D$234), 0, D74-T74)</f>
        <v>10.925081688197253</v>
      </c>
      <c r="AK74" s="4">
        <f>IF(OR($B74 &lt; E$231, $B74 &gt; E$234), 0, E74-U74)</f>
        <v>11.510549146676539</v>
      </c>
      <c r="AL74" s="4">
        <f>IF(OR($B74 &lt; F$231, $B74 &gt; F$234), 0, F74-V74)</f>
        <v>11.391548574931306</v>
      </c>
      <c r="AM74" s="4">
        <f>IF(OR($B74 &lt; G$231, $B74 &gt; G$234), 0, G74-W74)</f>
        <v>10.76809259862452</v>
      </c>
      <c r="AN74" s="4">
        <f>IF(OR($B74 &lt; H$231, $B74 &gt; H$234), 0, H74-X74)</f>
        <v>9.6284232108161518</v>
      </c>
      <c r="AO74" s="4">
        <f>IF(OR($B74 &lt; I$231, $B74 &gt; I$234), 0, I74-Y74)</f>
        <v>10.181930177427887</v>
      </c>
      <c r="AP74" s="4">
        <f>IF(OR($B74 &lt; J$231, $B74 &gt; J$234), 0, J74-Z74)</f>
        <v>11.53575178599624</v>
      </c>
      <c r="AQ74" s="4">
        <f>IF(OR($B74 &lt; K$231, $B74 &gt; K$234), 0, K74-AA74)</f>
        <v>9.4518981614906181</v>
      </c>
      <c r="AR74" s="4">
        <f>IF(OR($B74 &lt; L$231, $B74 &gt; L$234), 0, L74-AB74)</f>
        <v>11.457249883376306</v>
      </c>
      <c r="AS74" s="4">
        <f>IF(OR($B74 &lt; M$231, $B74 &gt; M$234), 0, M74-AC74)</f>
        <v>12.587713921421056</v>
      </c>
      <c r="AT74" s="4">
        <f>IF(OR($B74 &lt; N$231, $B74 &gt; N$234), 0, N74-AD74)</f>
        <v>12.405937598526265</v>
      </c>
      <c r="AU74" s="4">
        <f>IF(OR($B74 &lt; O$231, $B74 &gt; O$234), 0, O74-AE74)</f>
        <v>11.735129899055948</v>
      </c>
      <c r="AV74" s="4">
        <f t="shared" si="198"/>
        <v>9.9792869153587844</v>
      </c>
      <c r="AW74" s="4">
        <f t="shared" si="198"/>
        <v>6.7802135347869239</v>
      </c>
      <c r="AY74" s="2">
        <f t="shared" si="44"/>
        <v>70.097370446906382</v>
      </c>
      <c r="AZ74" s="2">
        <f t="shared" si="125"/>
        <v>73.409324264878734</v>
      </c>
      <c r="BA74" s="2">
        <f t="shared" si="126"/>
        <v>75.394105956700486</v>
      </c>
      <c r="BB74" s="2">
        <f t="shared" si="127"/>
        <v>71.822695979872066</v>
      </c>
      <c r="BC74" s="2">
        <f t="shared" si="128"/>
        <v>78.961720556410029</v>
      </c>
      <c r="BD74" s="2">
        <f t="shared" si="129"/>
        <v>81.876392692515338</v>
      </c>
      <c r="BE74" s="2">
        <f t="shared" si="130"/>
        <v>79.249102663130017</v>
      </c>
      <c r="BF74" s="2">
        <f t="shared" si="131"/>
        <v>77.751147783751122</v>
      </c>
      <c r="BG74" s="2">
        <f t="shared" si="132"/>
        <v>70.676900797029433</v>
      </c>
      <c r="BH74" s="2">
        <f t="shared" si="133"/>
        <v>70.115937398859671</v>
      </c>
      <c r="BI74" s="2">
        <f t="shared" si="134"/>
        <v>71.285125042895757</v>
      </c>
      <c r="BJ74" s="2">
        <f t="shared" si="135"/>
        <v>74.550438516367478</v>
      </c>
      <c r="BK74" s="2">
        <f t="shared" si="136"/>
        <v>81.932851580502444</v>
      </c>
      <c r="BL74" s="2">
        <f t="shared" si="137"/>
        <v>71.769968292454479</v>
      </c>
      <c r="BM74" s="2">
        <f t="shared" si="138"/>
        <v>69.724803595360612</v>
      </c>
      <c r="BO74" s="2" t="str">
        <f t="shared" si="202"/>
        <v/>
      </c>
      <c r="BP74" s="2" t="str">
        <f t="shared" si="203"/>
        <v/>
      </c>
      <c r="BQ74" s="2" t="str">
        <f t="shared" si="204"/>
        <v/>
      </c>
      <c r="BR74" s="2" t="str">
        <f t="shared" si="205"/>
        <v/>
      </c>
      <c r="BS74" s="2" t="str">
        <f t="shared" si="206"/>
        <v/>
      </c>
      <c r="BT74" s="2" t="str">
        <f t="shared" si="207"/>
        <v/>
      </c>
      <c r="BU74" s="2" t="str">
        <f t="shared" si="208"/>
        <v/>
      </c>
      <c r="BV74" s="2" t="str">
        <f t="shared" si="209"/>
        <v/>
      </c>
      <c r="BW74" s="2" t="str">
        <f t="shared" si="210"/>
        <v/>
      </c>
      <c r="BX74" s="2" t="str">
        <f t="shared" si="211"/>
        <v/>
      </c>
      <c r="BY74" s="2" t="str">
        <f t="shared" si="212"/>
        <v/>
      </c>
      <c r="BZ74" s="2" t="str">
        <f t="shared" si="213"/>
        <v/>
      </c>
      <c r="CA74" s="2" t="str">
        <f t="shared" si="214"/>
        <v/>
      </c>
      <c r="CB74" s="2" t="str">
        <f t="shared" si="215"/>
        <v/>
      </c>
      <c r="CC74" s="2" t="str">
        <f t="shared" si="216"/>
        <v/>
      </c>
      <c r="CE74" s="2" t="str">
        <f t="shared" si="60"/>
        <v/>
      </c>
      <c r="CF74" s="2" t="str">
        <f t="shared" si="61"/>
        <v/>
      </c>
      <c r="CG74" s="2" t="str">
        <f t="shared" si="62"/>
        <v/>
      </c>
      <c r="CH74" s="2" t="str">
        <f t="shared" si="63"/>
        <v/>
      </c>
      <c r="CI74" s="2" t="str">
        <f t="shared" si="64"/>
        <v/>
      </c>
      <c r="CJ74" s="2" t="str">
        <f t="shared" si="65"/>
        <v/>
      </c>
      <c r="CK74" s="2" t="str">
        <f t="shared" si="66"/>
        <v/>
      </c>
      <c r="CL74" s="2" t="str">
        <f t="shared" si="67"/>
        <v/>
      </c>
      <c r="CM74" s="2" t="str">
        <f t="shared" si="68"/>
        <v/>
      </c>
      <c r="CN74" s="2" t="str">
        <f t="shared" si="69"/>
        <v/>
      </c>
      <c r="CO74" s="2" t="str">
        <f t="shared" si="70"/>
        <v/>
      </c>
      <c r="CP74" s="2" t="str">
        <f t="shared" si="71"/>
        <v/>
      </c>
      <c r="CQ74" s="2" t="str">
        <f t="shared" si="72"/>
        <v/>
      </c>
      <c r="CR74" s="2" t="str">
        <f t="shared" si="73"/>
        <v/>
      </c>
      <c r="CS74" s="2" t="str">
        <f t="shared" si="74"/>
        <v/>
      </c>
      <c r="CU74" s="2" t="str">
        <f t="shared" si="75"/>
        <v/>
      </c>
      <c r="CV74" s="2" t="str">
        <f t="shared" si="76"/>
        <v/>
      </c>
      <c r="CW74" s="2" t="str">
        <f t="shared" si="77"/>
        <v/>
      </c>
      <c r="CX74" s="2" t="str">
        <f t="shared" si="78"/>
        <v/>
      </c>
      <c r="CY74" s="2" t="str">
        <f t="shared" si="79"/>
        <v/>
      </c>
      <c r="CZ74" s="2" t="str">
        <f t="shared" si="80"/>
        <v/>
      </c>
      <c r="DA74" s="2" t="str">
        <f t="shared" si="81"/>
        <v/>
      </c>
      <c r="DB74" s="2" t="str">
        <f t="shared" si="82"/>
        <v/>
      </c>
      <c r="DC74" s="2" t="str">
        <f t="shared" si="83"/>
        <v/>
      </c>
      <c r="DD74" s="2" t="str">
        <f t="shared" si="84"/>
        <v/>
      </c>
      <c r="DE74" s="2" t="str">
        <f t="shared" si="85"/>
        <v/>
      </c>
      <c r="DF74" s="2" t="str">
        <f t="shared" si="86"/>
        <v/>
      </c>
      <c r="DG74" s="2" t="str">
        <f t="shared" si="87"/>
        <v/>
      </c>
      <c r="DH74" s="2" t="str">
        <f t="shared" si="88"/>
        <v/>
      </c>
      <c r="DI74" s="2" t="str">
        <f t="shared" si="89"/>
        <v/>
      </c>
      <c r="DK74" s="2">
        <f t="shared" si="17"/>
        <v>71.418984274193548</v>
      </c>
      <c r="DL74" s="2">
        <f t="shared" si="199"/>
        <v>74.98961693548388</v>
      </c>
      <c r="DM74" s="2">
        <f t="shared" si="199"/>
        <v>76.787826063049835</v>
      </c>
      <c r="DN74" s="2">
        <f t="shared" si="199"/>
        <v>73.535228386809266</v>
      </c>
      <c r="DO74" s="2">
        <f t="shared" si="199"/>
        <v>80.372990102639278</v>
      </c>
      <c r="DP74" s="2">
        <f t="shared" si="199"/>
        <v>82.543089349376132</v>
      </c>
      <c r="DQ74" s="2">
        <f t="shared" si="199"/>
        <v>79.862122800586491</v>
      </c>
      <c r="DR74" s="2">
        <f t="shared" si="199"/>
        <v>78.920468360071283</v>
      </c>
      <c r="DS74" s="2">
        <f t="shared" si="199"/>
        <v>71.956058870967738</v>
      </c>
      <c r="DT74" s="2">
        <f t="shared" si="199"/>
        <v>71.426398368557642</v>
      </c>
      <c r="DU74" s="2">
        <f t="shared" si="199"/>
        <v>72.834501890989998</v>
      </c>
      <c r="DV74" s="2">
        <f t="shared" si="199"/>
        <v>75.975354288856309</v>
      </c>
      <c r="DW74" s="2">
        <f t="shared" si="199"/>
        <v>83.044659425133673</v>
      </c>
      <c r="DX74" s="2">
        <f t="shared" si="199"/>
        <v>72.48601793672016</v>
      </c>
      <c r="DY74" s="2">
        <f t="shared" si="199"/>
        <v>70.116264915161466</v>
      </c>
      <c r="EA74" s="2">
        <f t="shared" si="19"/>
        <v>60.198664551485436</v>
      </c>
      <c r="EB74" s="2">
        <f t="shared" si="20"/>
        <v>63.464890364802692</v>
      </c>
      <c r="EC74" s="2">
        <f t="shared" si="21"/>
        <v>66.93191204751129</v>
      </c>
      <c r="ED74" s="2">
        <f t="shared" si="22"/>
        <v>61.569043475776965</v>
      </c>
      <c r="EE74" s="2">
        <f t="shared" si="23"/>
        <v>70.686381455667274</v>
      </c>
      <c r="EF74" s="2">
        <f t="shared" si="24"/>
        <v>78.159063671160865</v>
      </c>
      <c r="EG74" s="2">
        <f t="shared" si="25"/>
        <v>75.934278176040209</v>
      </c>
      <c r="EH74" s="2">
        <f t="shared" si="26"/>
        <v>70.961307294361106</v>
      </c>
      <c r="EI74" s="2">
        <f t="shared" si="27"/>
        <v>62.584123543468074</v>
      </c>
      <c r="EJ74" s="2">
        <f t="shared" si="28"/>
        <v>62.311905171237555</v>
      </c>
      <c r="EK74" s="2">
        <f t="shared" si="29"/>
        <v>62.819238641015126</v>
      </c>
      <c r="EL74" s="2">
        <f t="shared" si="30"/>
        <v>66.62825031910694</v>
      </c>
      <c r="EM74" s="2">
        <f t="shared" si="31"/>
        <v>75.097966209473398</v>
      </c>
      <c r="EN74" s="2">
        <f t="shared" si="32"/>
        <v>68.355310413885192</v>
      </c>
      <c r="EO74" s="2">
        <f t="shared" si="33"/>
        <v>68.159693239002451</v>
      </c>
      <c r="EQ74" s="2">
        <f t="shared" si="34"/>
        <v>59.902786906112929</v>
      </c>
      <c r="ER74" s="2">
        <f t="shared" si="200"/>
        <v>64.500801732019966</v>
      </c>
      <c r="ES74" s="2">
        <f t="shared" si="200"/>
        <v>66.294319418635439</v>
      </c>
      <c r="ET74" s="2">
        <f t="shared" si="200"/>
        <v>63.822836598211047</v>
      </c>
      <c r="EU74" s="2">
        <f t="shared" si="200"/>
        <v>71.063862451576455</v>
      </c>
      <c r="EV74" s="2">
        <f t="shared" si="200"/>
        <v>73.450127397153778</v>
      </c>
      <c r="EW74" s="2">
        <f t="shared" si="200"/>
        <v>74.360904574241445</v>
      </c>
      <c r="EX74" s="2">
        <f t="shared" si="200"/>
        <v>68.268362340637196</v>
      </c>
      <c r="EY74" s="2">
        <f t="shared" si="200"/>
        <v>60.960996038500625</v>
      </c>
      <c r="EZ74" s="2">
        <f t="shared" si="200"/>
        <v>63.129430249363125</v>
      </c>
      <c r="FA74" s="2">
        <f t="shared" si="200"/>
        <v>62.782222097366592</v>
      </c>
      <c r="FB74" s="2">
        <f t="shared" si="200"/>
        <v>66.032173460128902</v>
      </c>
      <c r="FC74" s="2">
        <f t="shared" si="200"/>
        <v>73.071546184370902</v>
      </c>
      <c r="FD74" s="2">
        <f t="shared" si="200"/>
        <v>66.80277645904853</v>
      </c>
      <c r="FE74" s="2">
        <f t="shared" si="200"/>
        <v>68.120188269149281</v>
      </c>
      <c r="FG74" s="2">
        <f t="shared" si="36"/>
        <v>0.11778753723127756</v>
      </c>
      <c r="FH74" s="2">
        <f t="shared" si="201"/>
        <v>0.13712192321011554</v>
      </c>
      <c r="FI74" s="2">
        <f t="shared" si="201"/>
        <v>0.14140952359665196</v>
      </c>
      <c r="FJ74" s="2">
        <f t="shared" si="201"/>
        <v>0.14311431944335989</v>
      </c>
      <c r="FK74" s="2">
        <f t="shared" si="201"/>
        <v>0.14569284236987651</v>
      </c>
      <c r="FL74" s="2">
        <f t="shared" si="201"/>
        <v>0.15207407533236308</v>
      </c>
      <c r="FM74" s="2">
        <f t="shared" si="201"/>
        <v>0.15607036249065942</v>
      </c>
      <c r="FN74" s="2">
        <f t="shared" si="201"/>
        <v>0.14691505319710091</v>
      </c>
      <c r="FO74" s="2">
        <f t="shared" si="201"/>
        <v>0.13648814533977952</v>
      </c>
      <c r="FP74" s="2">
        <f t="shared" si="201"/>
        <v>0.14377771124875008</v>
      </c>
      <c r="FQ74" s="2">
        <f t="shared" si="201"/>
        <v>0.15470155994575915</v>
      </c>
      <c r="FR74" s="2">
        <f t="shared" si="201"/>
        <v>0.15244462631700847</v>
      </c>
      <c r="FS74" s="2">
        <f t="shared" si="201"/>
        <v>0.13990823663348431</v>
      </c>
      <c r="FT74" s="2">
        <f t="shared" si="201"/>
        <v>0.17334793350538302</v>
      </c>
      <c r="FU74" s="2">
        <f t="shared" si="201"/>
        <v>0.2000751222058704</v>
      </c>
      <c r="FW74" s="2">
        <f t="shared" si="90"/>
        <v>6.821928521261264E-10</v>
      </c>
      <c r="FX74" s="2">
        <f t="shared" si="142"/>
        <v>1.1944722742170978E-9</v>
      </c>
      <c r="FY74" s="2">
        <f t="shared" si="143"/>
        <v>1.2586130469863064E-9</v>
      </c>
      <c r="FZ74" s="2">
        <f t="shared" si="144"/>
        <v>1.3038467836742173E-9</v>
      </c>
      <c r="GA74" s="2">
        <f t="shared" si="145"/>
        <v>1.2523420860602463E-9</v>
      </c>
      <c r="GB74" s="2">
        <f t="shared" si="146"/>
        <v>1.1919619416913948E-9</v>
      </c>
      <c r="GC74" s="2">
        <f t="shared" si="147"/>
        <v>1.9680998440181981E-9</v>
      </c>
      <c r="GD74" s="2">
        <f t="shared" si="148"/>
        <v>1.8370471091201647E-9</v>
      </c>
      <c r="GE74" s="2">
        <f t="shared" si="149"/>
        <v>1.7518723600240898E-9</v>
      </c>
      <c r="GF74" s="2">
        <f t="shared" si="150"/>
        <v>1.7186245256595992E-9</v>
      </c>
      <c r="GG74" s="2">
        <f t="shared" si="151"/>
        <v>1.5044237504373501E-9</v>
      </c>
      <c r="GH74" s="2">
        <f t="shared" si="152"/>
        <v>1.1309914182372439E-9</v>
      </c>
      <c r="GI74" s="2">
        <f t="shared" si="153"/>
        <v>4.8168356967616656E-9</v>
      </c>
      <c r="GJ74" s="2">
        <f t="shared" si="154"/>
        <v>2.0139400234178472E-8</v>
      </c>
      <c r="GK74" s="2">
        <f t="shared" si="155"/>
        <v>6.5530814532557784E-8</v>
      </c>
      <c r="GM74" s="107">
        <f t="shared" si="91"/>
        <v>0.27107633657268826</v>
      </c>
      <c r="GN74" s="107">
        <f t="shared" si="156"/>
        <v>0.27996574400021473</v>
      </c>
      <c r="GO74" s="107">
        <f t="shared" si="157"/>
        <v>0.27949991243264322</v>
      </c>
      <c r="GP74" s="107">
        <f t="shared" si="158"/>
        <v>0.23996618849835127</v>
      </c>
      <c r="GQ74" s="107">
        <f t="shared" si="159"/>
        <v>0.24096349698907626</v>
      </c>
      <c r="GR74" s="107">
        <f t="shared" si="160"/>
        <v>0.26431667375194801</v>
      </c>
      <c r="GS74" s="107">
        <f t="shared" si="161"/>
        <v>0.25539808717293055</v>
      </c>
      <c r="GT74" s="107">
        <f t="shared" si="162"/>
        <v>0.24613667085936855</v>
      </c>
      <c r="GU74" s="107">
        <f t="shared" si="163"/>
        <v>0.20752156336486943</v>
      </c>
      <c r="GV74" s="107">
        <f t="shared" si="164"/>
        <v>0.20766687332449779</v>
      </c>
      <c r="GW74" s="107">
        <f t="shared" si="165"/>
        <v>0.22862618664954099</v>
      </c>
      <c r="GX74" s="107">
        <f t="shared" si="166"/>
        <v>0.25485686788666401</v>
      </c>
      <c r="GY74" s="107">
        <f t="shared" si="167"/>
        <v>0.1966566814988723</v>
      </c>
      <c r="GZ74" s="107">
        <f t="shared" si="168"/>
        <v>0.22191386392597753</v>
      </c>
      <c r="HA74" s="107">
        <f t="shared" si="169"/>
        <v>0.17609092622548242</v>
      </c>
      <c r="HC74" s="107">
        <f t="shared" si="123"/>
        <v>3.0759526373988065E-5</v>
      </c>
      <c r="HD74" s="107">
        <f t="shared" si="170"/>
        <v>1.716623308070523E-5</v>
      </c>
      <c r="HE74" s="107">
        <f t="shared" si="171"/>
        <v>1.2918260739548539E-5</v>
      </c>
      <c r="HF74" s="107">
        <f t="shared" si="172"/>
        <v>2.2846143710187735E-6</v>
      </c>
      <c r="HG74" s="107">
        <f t="shared" si="173"/>
        <v>1.9011044929936724E-6</v>
      </c>
      <c r="HH74" s="107">
        <f t="shared" si="174"/>
        <v>3.3350619224147516E-6</v>
      </c>
      <c r="HI74" s="107">
        <f t="shared" si="175"/>
        <v>2.6784421530993972E-6</v>
      </c>
      <c r="HJ74" s="107">
        <f t="shared" si="176"/>
        <v>3.7289187189052126E-6</v>
      </c>
      <c r="HK74" s="107">
        <f t="shared" si="177"/>
        <v>1.3491621928685929E-6</v>
      </c>
      <c r="HL74" s="107">
        <f t="shared" si="178"/>
        <v>6.049245653215338E-7</v>
      </c>
      <c r="HM74" s="107">
        <f t="shared" si="179"/>
        <v>6.2700625182351868E-7</v>
      </c>
      <c r="HN74" s="107">
        <f t="shared" si="180"/>
        <v>1.8282163853212546E-6</v>
      </c>
      <c r="HO74" s="107">
        <f t="shared" si="181"/>
        <v>8.8236041169630521E-7</v>
      </c>
      <c r="HP74" s="107">
        <f t="shared" si="182"/>
        <v>1.0335429897848009E-6</v>
      </c>
      <c r="HQ74" s="107">
        <f t="shared" si="183"/>
        <v>4.5595063369308426E-8</v>
      </c>
      <c r="HS74" s="107">
        <f t="shared" si="92"/>
        <v>1.6420598041182144E-29</v>
      </c>
      <c r="HT74" s="107">
        <f t="shared" si="184"/>
        <v>5.8657814023533401E-32</v>
      </c>
      <c r="HU74" s="107">
        <f t="shared" si="185"/>
        <v>4.9929035143430685E-33</v>
      </c>
      <c r="HV74" s="107">
        <f t="shared" si="186"/>
        <v>7.5177120896382451E-39</v>
      </c>
      <c r="HW74" s="107">
        <f t="shared" si="187"/>
        <v>1.2114750885531688E-39</v>
      </c>
      <c r="HX74" s="107">
        <f t="shared" si="188"/>
        <v>3.3178222543695987E-38</v>
      </c>
      <c r="HY74" s="107">
        <f t="shared" si="189"/>
        <v>5.6732726774711856E-39</v>
      </c>
      <c r="HZ74" s="107">
        <f t="shared" si="190"/>
        <v>1.3783940619080414E-37</v>
      </c>
      <c r="IA74" s="107">
        <f t="shared" si="191"/>
        <v>2.0859506903945234E-40</v>
      </c>
      <c r="IB74" s="107">
        <f t="shared" si="192"/>
        <v>3.0264889740362464E-43</v>
      </c>
      <c r="IC74" s="107">
        <f t="shared" si="193"/>
        <v>6.3757299091107923E-44</v>
      </c>
      <c r="ID74" s="107">
        <f t="shared" si="194"/>
        <v>4.139740165228441E-40</v>
      </c>
      <c r="IE74" s="107">
        <f t="shared" si="195"/>
        <v>1.7609364405320038E-40</v>
      </c>
      <c r="IF74" s="107">
        <f t="shared" si="196"/>
        <v>3.1878160302999047E-41</v>
      </c>
      <c r="IG74" s="107">
        <f t="shared" si="197"/>
        <v>1.1953300856032398E-27</v>
      </c>
      <c r="II74" s="107">
        <f t="shared" si="93"/>
        <v>9.0783945882911901E-71</v>
      </c>
      <c r="IJ74" s="107">
        <f t="shared" si="94"/>
        <v>3.1151408652317893E-77</v>
      </c>
      <c r="IK74" s="107">
        <f t="shared" si="95"/>
        <v>5.2549017558364021E-80</v>
      </c>
      <c r="IL74" s="107">
        <f t="shared" si="96"/>
        <v>2.3095178287300289E-95</v>
      </c>
      <c r="IM74" s="107">
        <f t="shared" si="97"/>
        <v>1.5026783767733657E-97</v>
      </c>
      <c r="IN74" s="107">
        <f t="shared" si="98"/>
        <v>4.0688295322887255E-94</v>
      </c>
      <c r="IO74" s="107">
        <f t="shared" si="99"/>
        <v>2.1848622968887928E-96</v>
      </c>
      <c r="IP74" s="107">
        <f t="shared" si="100"/>
        <v>5.2873507672978034E-93</v>
      </c>
      <c r="IQ74" s="107">
        <f t="shared" si="101"/>
        <v>3.0057255297799523E-100</v>
      </c>
      <c r="IR74" s="107">
        <f t="shared" si="102"/>
        <v>3.6734664153192244E-107</v>
      </c>
      <c r="IS74" s="107">
        <f t="shared" si="103"/>
        <v>2.3382711904019101E-109</v>
      </c>
      <c r="IT74" s="107">
        <f t="shared" si="104"/>
        <v>1.073305429099054E-98</v>
      </c>
      <c r="IU74" s="107">
        <f t="shared" si="105"/>
        <v>5.5081040750117101E-98</v>
      </c>
      <c r="IV74" s="107">
        <f t="shared" si="106"/>
        <v>2.1902606538795617E-101</v>
      </c>
      <c r="IW74" s="107">
        <f t="shared" si="107"/>
        <v>4.4120957789772581E-103</v>
      </c>
      <c r="IY74" s="107">
        <f t="shared" si="108"/>
        <v>0.27110709609906225</v>
      </c>
      <c r="IZ74" s="107">
        <f t="shared" si="109"/>
        <v>0.27998291023329541</v>
      </c>
      <c r="JA74" s="107">
        <f t="shared" si="110"/>
        <v>0.27951283069338279</v>
      </c>
      <c r="JB74" s="107">
        <f t="shared" si="111"/>
        <v>0.23996847311272229</v>
      </c>
      <c r="JC74" s="107">
        <f t="shared" si="112"/>
        <v>0.24096539809356926</v>
      </c>
      <c r="JD74" s="107">
        <f t="shared" si="113"/>
        <v>0.26432000881387041</v>
      </c>
      <c r="JE74" s="107">
        <f t="shared" si="114"/>
        <v>0.25540076561508368</v>
      </c>
      <c r="JF74" s="107">
        <f t="shared" si="115"/>
        <v>0.24614039977808747</v>
      </c>
      <c r="JG74" s="107">
        <f t="shared" si="116"/>
        <v>0.20752291252706231</v>
      </c>
      <c r="JH74" s="107">
        <f t="shared" si="117"/>
        <v>0.20766747824906312</v>
      </c>
      <c r="JI74" s="107">
        <f t="shared" si="118"/>
        <v>0.22862681365579282</v>
      </c>
      <c r="JJ74" s="107">
        <f t="shared" si="119"/>
        <v>0.25485869610304934</v>
      </c>
      <c r="JK74" s="107">
        <f t="shared" si="120"/>
        <v>0.19665756385928401</v>
      </c>
      <c r="JL74" s="107">
        <f t="shared" si="121"/>
        <v>0.22191489746896731</v>
      </c>
      <c r="JM74" s="107">
        <f t="shared" si="122"/>
        <v>0.17609097182054578</v>
      </c>
    </row>
    <row r="75" spans="2:273" x14ac:dyDescent="0.25">
      <c r="B75" s="2">
        <v>47</v>
      </c>
      <c r="C75" s="37">
        <v>212.328</v>
      </c>
      <c r="D75" s="37">
        <v>217.065</v>
      </c>
      <c r="E75" s="37">
        <v>223.36099999999999</v>
      </c>
      <c r="F75" s="37">
        <v>206.68899999999999</v>
      </c>
      <c r="G75" s="37">
        <v>210.29499999999999</v>
      </c>
      <c r="H75" s="37">
        <v>216.28299999999999</v>
      </c>
      <c r="I75" s="37">
        <v>217.18299999999999</v>
      </c>
      <c r="J75" s="37">
        <v>215.28299999999999</v>
      </c>
      <c r="K75" s="37">
        <v>200.53399999999999</v>
      </c>
      <c r="L75" s="37">
        <v>202.559</v>
      </c>
      <c r="M75" s="37">
        <v>208.30500000000001</v>
      </c>
      <c r="N75" s="37">
        <v>220.84700000000001</v>
      </c>
      <c r="O75" s="37">
        <v>202.74600000000001</v>
      </c>
      <c r="P75" s="37">
        <v>194.47499999999999</v>
      </c>
      <c r="Q75" s="37">
        <v>160.41</v>
      </c>
      <c r="S75" s="4">
        <f>AY75 + (C$3 * _xlfn.NORM.DIST($B75, C$7, ABS(C$11), FALSE) * _xlfn.NORM.DIST(($B75 - C$7)*C$15, 0, ABS(C$11), TRUE) * 2)
               + (C$4 * _xlfn.NORM.DIST($B75, C$8, ABS(C$12), FALSE) * _xlfn.NORM.DIST(($B75 - C$8)*C$16, 0, ABS(C$12), TRUE) * 2)
               + (C$5 * _xlfn.NORM.DIST($B75, C$9, ABS(C$13), FALSE) * _xlfn.NORM.DIST(($B75 - C$9)*C$17, 0, ABS(C$13), TRUE) * 2)
               + (C$6 * _xlfn.NORM.DIST($B75, C$10, ABS(C$14), FALSE) * _xlfn.NORM.DIST(($B75 - C$10)*C$18, 0, ABS(C$14), TRUE) * 2)</f>
        <v>204.5585358328151</v>
      </c>
      <c r="T75" s="4">
        <f>AZ75 + (D$3 * _xlfn.NORM.DIST($B75, D$7, ABS(D$11), FALSE) * _xlfn.NORM.DIST(($B75 - D$7)*D$15, 0, ABS(D$11), TRUE) * 2)
               + (D$4 * _xlfn.NORM.DIST($B75, D$8, ABS(D$12), FALSE) * _xlfn.NORM.DIST(($B75 - D$8)*D$16, 0, ABS(D$12), TRUE) * 2)
               + (D$5 * _xlfn.NORM.DIST($B75, D$9, ABS(D$13), FALSE) * _xlfn.NORM.DIST(($B75 - D$9)*D$17, 0, ABS(D$13), TRUE) * 2)
               + (D$6 * _xlfn.NORM.DIST($B75, D$10, ABS(D$14), FALSE) * _xlfn.NORM.DIST(($B75 - D$10)*D$18, 0, ABS(D$14), TRUE) * 2)</f>
        <v>209.98735655631933</v>
      </c>
      <c r="U75" s="4">
        <f>BA75 + (E$3 * _xlfn.NORM.DIST($B75, E$7, ABS(E$11), FALSE) * _xlfn.NORM.DIST(($B75 - E$7)*E$15, 0, ABS(E$11), TRUE) * 2)
               + (E$4 * _xlfn.NORM.DIST($B75, E$8, ABS(E$12), FALSE) * _xlfn.NORM.DIST(($B75 - E$8)*E$16, 0, ABS(E$12), TRUE) * 2)
               + (E$5 * _xlfn.NORM.DIST($B75, E$9, ABS(E$13), FALSE) * _xlfn.NORM.DIST(($B75 - E$9)*E$17, 0, ABS(E$13), TRUE) * 2)
               + (E$6 * _xlfn.NORM.DIST($B75, E$10, ABS(E$14), FALSE) * _xlfn.NORM.DIST(($B75 - E$10)*E$18, 0, ABS(E$14), TRUE) * 2)</f>
        <v>215.78206288868529</v>
      </c>
      <c r="V75" s="4">
        <f>BB75 + (F$3 * _xlfn.NORM.DIST($B75, F$7, ABS(F$11), FALSE) * _xlfn.NORM.DIST(($B75 - F$7)*F$15, 0, ABS(F$11), TRUE) * 2)
               + (F$4 * _xlfn.NORM.DIST($B75, F$8, ABS(F$12), FALSE) * _xlfn.NORM.DIST(($B75 - F$8)*F$16, 0, ABS(F$12), TRUE) * 2)
               + (F$5 * _xlfn.NORM.DIST($B75, F$9, ABS(F$13), FALSE) * _xlfn.NORM.DIST(($B75 - F$9)*F$17, 0, ABS(F$13), TRUE) * 2)
               + (F$6 * _xlfn.NORM.DIST($B75, F$10, ABS(F$14), FALSE) * _xlfn.NORM.DIST(($B75 - F$10)*F$18, 0, ABS(F$14), TRUE) * 2)</f>
        <v>198.0372703034086</v>
      </c>
      <c r="W75" s="4">
        <f>BC75 + (G$3 * _xlfn.NORM.DIST($B75, G$7, ABS(G$11), FALSE) * _xlfn.NORM.DIST(($B75 - G$7)*G$15, 0, ABS(G$11), TRUE) * 2)
               + (G$4 * _xlfn.NORM.DIST($B75, G$8, ABS(G$12), FALSE) * _xlfn.NORM.DIST(($B75 - G$8)*G$16, 0, ABS(G$12), TRUE) * 2)
               + (G$5 * _xlfn.NORM.DIST($B75, G$9, ABS(G$13), FALSE) * _xlfn.NORM.DIST(($B75 - G$9)*G$17, 0, ABS(G$13), TRUE) * 2)
               + (G$6 * _xlfn.NORM.DIST($B75, G$10, ABS(G$14), FALSE) * _xlfn.NORM.DIST(($B75 - G$10)*G$18, 0, ABS(G$14), TRUE) * 2)</f>
        <v>202.30948446938632</v>
      </c>
      <c r="X75" s="4">
        <f>BD75 + (H$3 * _xlfn.NORM.DIST($B75, H$7, ABS(H$11), FALSE) * _xlfn.NORM.DIST(($B75 - H$7)*H$15, 0, ABS(H$11), TRUE) * 2)
               + (H$4 * _xlfn.NORM.DIST($B75, H$8, ABS(H$12), FALSE) * _xlfn.NORM.DIST(($B75 - H$8)*H$16, 0, ABS(H$12), TRUE) * 2)
               + (H$5 * _xlfn.NORM.DIST($B75, H$9, ABS(H$13), FALSE) * _xlfn.NORM.DIST(($B75 - H$9)*H$17, 0, ABS(H$13), TRUE) * 2)
               + (H$6 * _xlfn.NORM.DIST($B75, H$10, ABS(H$14), FALSE) * _xlfn.NORM.DIST(($B75 - H$10)*H$18, 0, ABS(H$14), TRUE) * 2)</f>
        <v>209.60508373515958</v>
      </c>
      <c r="Y75" s="4">
        <f>BE75 + (I$3 * _xlfn.NORM.DIST($B75, I$7, ABS(I$11), FALSE) * _xlfn.NORM.DIST(($B75 - I$7)*I$15, 0, ABS(I$11), TRUE) * 2)
               + (I$4 * _xlfn.NORM.DIST($B75, I$8, ABS(I$12), FALSE) * _xlfn.NORM.DIST(($B75 - I$8)*I$16, 0, ABS(I$12), TRUE) * 2)
               + (I$5 * _xlfn.NORM.DIST($B75, I$9, ABS(I$13), FALSE) * _xlfn.NORM.DIST(($B75 - I$9)*I$17, 0, ABS(I$13), TRUE) * 2)
               + (I$6 * _xlfn.NORM.DIST($B75, I$10, ABS(I$14), FALSE) * _xlfn.NORM.DIST(($B75 - I$10)*I$18, 0, ABS(I$14), TRUE) * 2)</f>
        <v>210.68073411581159</v>
      </c>
      <c r="Z75" s="4">
        <f>BF75 + (J$3 * _xlfn.NORM.DIST($B75, J$7, ABS(J$11), FALSE) * _xlfn.NORM.DIST(($B75 - J$7)*J$15, 0, ABS(J$11), TRUE) * 2)
               + (J$4 * _xlfn.NORM.DIST($B75, J$8, ABS(J$12), FALSE) * _xlfn.NORM.DIST(($B75 - J$8)*J$16, 0, ABS(J$12), TRUE) * 2)
               + (J$5 * _xlfn.NORM.DIST($B75, J$9, ABS(J$13), FALSE) * _xlfn.NORM.DIST(($B75 - J$9)*J$17, 0, ABS(J$13), TRUE) * 2)
               + (J$6 * _xlfn.NORM.DIST($B75, J$10, ABS(J$14), FALSE) * _xlfn.NORM.DIST(($B75 - J$10)*J$18, 0, ABS(J$14), TRUE) * 2)</f>
        <v>207.67003337332849</v>
      </c>
      <c r="AA75" s="4">
        <f>BG75 + (K$3 * _xlfn.NORM.DIST($B75, K$7, ABS(K$11), FALSE) * _xlfn.NORM.DIST(($B75 - K$7)*K$15, 0, ABS(K$11), TRUE) * 2)
               + (K$4 * _xlfn.NORM.DIST($B75, K$8, ABS(K$12), FALSE) * _xlfn.NORM.DIST(($B75 - K$8)*K$16, 0, ABS(K$12), TRUE) * 2)
               + (K$5 * _xlfn.NORM.DIST($B75, K$9, ABS(K$13), FALSE) * _xlfn.NORM.DIST(($B75 - K$9)*K$17, 0, ABS(K$13), TRUE) * 2)
               + (K$6 * _xlfn.NORM.DIST($B75, K$10, ABS(K$14), FALSE) * _xlfn.NORM.DIST(($B75 - K$10)*K$18, 0, ABS(K$14), TRUE) * 2)</f>
        <v>191.62485081908724</v>
      </c>
      <c r="AB75" s="4">
        <f>BH75 + (L$3 * _xlfn.NORM.DIST($B75, L$7, ABS(L$11), FALSE) * _xlfn.NORM.DIST(($B75 - L$7)*L$15, 0, ABS(L$11), TRUE) * 2)
               + (L$4 * _xlfn.NORM.DIST($B75, L$8, ABS(L$12), FALSE) * _xlfn.NORM.DIST(($B75 - L$8)*L$16, 0, ABS(L$12), TRUE) * 2)
               + (L$5 * _xlfn.NORM.DIST($B75, L$9, ABS(L$13), FALSE) * _xlfn.NORM.DIST(($B75 - L$9)*L$17, 0, ABS(L$13), TRUE) * 2)
               + (L$6 * _xlfn.NORM.DIST($B75, L$10, ABS(L$14), FALSE) * _xlfn.NORM.DIST(($B75 - L$10)*L$18, 0, ABS(L$14), TRUE) * 2)</f>
        <v>192.62170967839802</v>
      </c>
      <c r="AC75" s="4">
        <f>BI75 + (M$3 * _xlfn.NORM.DIST($B75, M$7, ABS(M$11), FALSE) * _xlfn.NORM.DIST(($B75 - M$7)*M$15, 0, ABS(M$11), TRUE) * 2)
               + (M$4 * _xlfn.NORM.DIST($B75, M$8, ABS(M$12), FALSE) * _xlfn.NORM.DIST(($B75 - M$8)*M$16, 0, ABS(M$12), TRUE) * 2)
               + (M$5 * _xlfn.NORM.DIST($B75, M$9, ABS(M$13), FALSE) * _xlfn.NORM.DIST(($B75 - M$9)*M$17, 0, ABS(M$13), TRUE) * 2)
               + (M$6 * _xlfn.NORM.DIST($B75, M$10, ABS(M$14), FALSE) * _xlfn.NORM.DIST(($B75 - M$10)*M$18, 0, ABS(M$14), TRUE) * 2)</f>
        <v>200.90564881569907</v>
      </c>
      <c r="AD75" s="4">
        <f>BJ75 + (N$3 * _xlfn.NORM.DIST($B75, N$7, ABS(N$11), FALSE) * _xlfn.NORM.DIST(($B75 - N$7)*N$15, 0, ABS(N$11), TRUE) * 2)
               + (N$4 * _xlfn.NORM.DIST($B75, N$8, ABS(N$12), FALSE) * _xlfn.NORM.DIST(($B75 - N$8)*N$16, 0, ABS(N$12), TRUE) * 2)
               + (N$5 * _xlfn.NORM.DIST($B75, N$9, ABS(N$13), FALSE) * _xlfn.NORM.DIST(($B75 - N$9)*N$17, 0, ABS(N$13), TRUE) * 2)
               + (N$6 * _xlfn.NORM.DIST($B75, N$10, ABS(N$14), FALSE) * _xlfn.NORM.DIST(($B75 - N$10)*N$18, 0, ABS(N$14), TRUE) * 2)</f>
        <v>214.48014084564156</v>
      </c>
      <c r="AE75" s="4">
        <f>BK75 + (O$3 * _xlfn.NORM.DIST($B75, O$7, ABS(O$11), FALSE) * _xlfn.NORM.DIST(($B75 - O$7)*O$15, 0, ABS(O$11), TRUE) * 2)
               + (O$4 * _xlfn.NORM.DIST($B75, O$8, ABS(O$12), FALSE) * _xlfn.NORM.DIST(($B75 - O$8)*O$16, 0, ABS(O$12), TRUE) * 2)
               + (O$5 * _xlfn.NORM.DIST($B75, O$9, ABS(O$13), FALSE) * _xlfn.NORM.DIST(($B75 - O$9)*O$17, 0, ABS(O$13), TRUE) * 2)
               + (O$6 * _xlfn.NORM.DIST($B75, O$10, ABS(O$14), FALSE) * _xlfn.NORM.DIST(($B75 - O$10)*O$18, 0, ABS(O$14), TRUE) * 2)</f>
        <v>191.32235195104172</v>
      </c>
      <c r="AF75" s="4">
        <f t="shared" si="10"/>
        <v>186.29269203190597</v>
      </c>
      <c r="AG75" s="4">
        <f t="shared" si="11"/>
        <v>151.60477262593832</v>
      </c>
      <c r="AI75" s="4">
        <f>IF(OR($B75 &lt; C$231, $B75 &gt; C$234), 0, C75-S75)</f>
        <v>7.769464167184907</v>
      </c>
      <c r="AJ75" s="4">
        <f>IF(OR($B75 &lt; D$231, $B75 &gt; D$234), 0, D75-T75)</f>
        <v>7.077643443680671</v>
      </c>
      <c r="AK75" s="4">
        <f>IF(OR($B75 &lt; E$231, $B75 &gt; E$234), 0, E75-U75)</f>
        <v>7.5789371113147013</v>
      </c>
      <c r="AL75" s="4">
        <f>IF(OR($B75 &lt; F$231, $B75 &gt; F$234), 0, F75-V75)</f>
        <v>8.6517296965913886</v>
      </c>
      <c r="AM75" s="4">
        <f>IF(OR($B75 &lt; G$231, $B75 &gt; G$234), 0, G75-W75)</f>
        <v>7.985515530613668</v>
      </c>
      <c r="AN75" s="4">
        <f>IF(OR($B75 &lt; H$231, $B75 &gt; H$234), 0, H75-X75)</f>
        <v>6.6779162648404053</v>
      </c>
      <c r="AO75" s="4">
        <f>IF(OR($B75 &lt; I$231, $B75 &gt; I$234), 0, I75-Y75)</f>
        <v>6.5022658841884038</v>
      </c>
      <c r="AP75" s="4">
        <f>IF(OR($B75 &lt; J$231, $B75 &gt; J$234), 0, J75-Z75)</f>
        <v>7.6129666266714935</v>
      </c>
      <c r="AQ75" s="4">
        <f>IF(OR($B75 &lt; K$231, $B75 &gt; K$234), 0, K75-AA75)</f>
        <v>8.909149180912749</v>
      </c>
      <c r="AR75" s="4">
        <f>IF(OR($B75 &lt; L$231, $B75 &gt; L$234), 0, L75-AB75)</f>
        <v>9.9372903216019779</v>
      </c>
      <c r="AS75" s="4">
        <f>IF(OR($B75 &lt; M$231, $B75 &gt; M$234), 0, M75-AC75)</f>
        <v>7.3993511843009401</v>
      </c>
      <c r="AT75" s="4">
        <f>IF(OR($B75 &lt; N$231, $B75 &gt; N$234), 0, N75-AD75)</f>
        <v>6.3668591543584512</v>
      </c>
      <c r="AU75" s="4">
        <f>IF(OR($B75 &lt; O$231, $B75 &gt; O$234), 0, O75-AE75)</f>
        <v>11.423648048958285</v>
      </c>
      <c r="AV75" s="4">
        <f t="shared" si="198"/>
        <v>8.1823079680940225</v>
      </c>
      <c r="AW75" s="4">
        <f t="shared" si="198"/>
        <v>8.8052273740616727</v>
      </c>
      <c r="AY75" s="2">
        <f t="shared" si="44"/>
        <v>69.813145328788693</v>
      </c>
      <c r="AZ75" s="2">
        <f t="shared" si="125"/>
        <v>73.132528695957447</v>
      </c>
      <c r="BA75" s="2">
        <f t="shared" si="126"/>
        <v>75.172289189173981</v>
      </c>
      <c r="BB75" s="2">
        <f t="shared" si="127"/>
        <v>71.536483524220358</v>
      </c>
      <c r="BC75" s="2">
        <f t="shared" si="128"/>
        <v>78.818834625931927</v>
      </c>
      <c r="BD75" s="2">
        <f t="shared" si="129"/>
        <v>81.783139876069626</v>
      </c>
      <c r="BE75" s="2">
        <f t="shared" si="130"/>
        <v>79.206371073853688</v>
      </c>
      <c r="BF75" s="2">
        <f t="shared" si="131"/>
        <v>77.613163468627249</v>
      </c>
      <c r="BG75" s="2">
        <f t="shared" si="132"/>
        <v>70.415938901340724</v>
      </c>
      <c r="BH75" s="2">
        <f t="shared" si="133"/>
        <v>69.865976476609873</v>
      </c>
      <c r="BI75" s="2">
        <f t="shared" si="134"/>
        <v>71.026991136004412</v>
      </c>
      <c r="BJ75" s="2">
        <f t="shared" si="135"/>
        <v>74.316972601511608</v>
      </c>
      <c r="BK75" s="2">
        <f t="shared" si="136"/>
        <v>81.770260806617117</v>
      </c>
      <c r="BL75" s="2">
        <f t="shared" si="137"/>
        <v>71.632759428353026</v>
      </c>
      <c r="BM75" s="2">
        <f t="shared" si="138"/>
        <v>69.612400172805337</v>
      </c>
      <c r="BO75" s="2" t="str">
        <f t="shared" si="202"/>
        <v/>
      </c>
      <c r="BP75" s="2" t="str">
        <f t="shared" si="203"/>
        <v/>
      </c>
      <c r="BQ75" s="2" t="str">
        <f t="shared" si="204"/>
        <v/>
      </c>
      <c r="BR75" s="2" t="str">
        <f t="shared" si="205"/>
        <v/>
      </c>
      <c r="BS75" s="2" t="str">
        <f t="shared" si="206"/>
        <v/>
      </c>
      <c r="BT75" s="2" t="str">
        <f t="shared" si="207"/>
        <v/>
      </c>
      <c r="BU75" s="2" t="str">
        <f t="shared" si="208"/>
        <v/>
      </c>
      <c r="BV75" s="2" t="str">
        <f t="shared" si="209"/>
        <v/>
      </c>
      <c r="BW75" s="2" t="str">
        <f t="shared" si="210"/>
        <v/>
      </c>
      <c r="BX75" s="2" t="str">
        <f t="shared" si="211"/>
        <v/>
      </c>
      <c r="BY75" s="2" t="str">
        <f t="shared" si="212"/>
        <v/>
      </c>
      <c r="BZ75" s="2" t="str">
        <f t="shared" si="213"/>
        <v/>
      </c>
      <c r="CA75" s="2" t="str">
        <f t="shared" si="214"/>
        <v/>
      </c>
      <c r="CB75" s="2" t="str">
        <f t="shared" si="215"/>
        <v/>
      </c>
      <c r="CC75" s="2" t="str">
        <f t="shared" si="216"/>
        <v/>
      </c>
      <c r="CE75" s="2" t="str">
        <f t="shared" si="60"/>
        <v/>
      </c>
      <c r="CF75" s="2" t="str">
        <f t="shared" si="61"/>
        <v/>
      </c>
      <c r="CG75" s="2" t="str">
        <f t="shared" si="62"/>
        <v/>
      </c>
      <c r="CH75" s="2" t="str">
        <f t="shared" si="63"/>
        <v/>
      </c>
      <c r="CI75" s="2" t="str">
        <f t="shared" si="64"/>
        <v/>
      </c>
      <c r="CJ75" s="2" t="str">
        <f t="shared" si="65"/>
        <v/>
      </c>
      <c r="CK75" s="2" t="str">
        <f t="shared" si="66"/>
        <v/>
      </c>
      <c r="CL75" s="2" t="str">
        <f t="shared" si="67"/>
        <v/>
      </c>
      <c r="CM75" s="2" t="str">
        <f t="shared" si="68"/>
        <v/>
      </c>
      <c r="CN75" s="2" t="str">
        <f t="shared" si="69"/>
        <v/>
      </c>
      <c r="CO75" s="2" t="str">
        <f t="shared" si="70"/>
        <v/>
      </c>
      <c r="CP75" s="2" t="str">
        <f t="shared" si="71"/>
        <v/>
      </c>
      <c r="CQ75" s="2" t="str">
        <f t="shared" si="72"/>
        <v/>
      </c>
      <c r="CR75" s="2" t="str">
        <f t="shared" si="73"/>
        <v/>
      </c>
      <c r="CS75" s="2" t="str">
        <f t="shared" si="74"/>
        <v/>
      </c>
      <c r="CU75" s="2" t="str">
        <f t="shared" si="75"/>
        <v/>
      </c>
      <c r="CV75" s="2" t="str">
        <f t="shared" si="76"/>
        <v/>
      </c>
      <c r="CW75" s="2" t="str">
        <f t="shared" si="77"/>
        <v/>
      </c>
      <c r="CX75" s="2" t="str">
        <f t="shared" si="78"/>
        <v/>
      </c>
      <c r="CY75" s="2" t="str">
        <f t="shared" si="79"/>
        <v/>
      </c>
      <c r="CZ75" s="2" t="str">
        <f t="shared" si="80"/>
        <v/>
      </c>
      <c r="DA75" s="2" t="str">
        <f t="shared" si="81"/>
        <v/>
      </c>
      <c r="DB75" s="2" t="str">
        <f t="shared" si="82"/>
        <v/>
      </c>
      <c r="DC75" s="2" t="str">
        <f t="shared" si="83"/>
        <v/>
      </c>
      <c r="DD75" s="2" t="str">
        <f t="shared" si="84"/>
        <v/>
      </c>
      <c r="DE75" s="2" t="str">
        <f t="shared" si="85"/>
        <v/>
      </c>
      <c r="DF75" s="2" t="str">
        <f t="shared" si="86"/>
        <v/>
      </c>
      <c r="DG75" s="2" t="str">
        <f t="shared" si="87"/>
        <v/>
      </c>
      <c r="DH75" s="2" t="str">
        <f t="shared" si="88"/>
        <v/>
      </c>
      <c r="DI75" s="2" t="str">
        <f t="shared" si="89"/>
        <v/>
      </c>
      <c r="DK75" s="2">
        <f t="shared" si="17"/>
        <v>71.434141935483865</v>
      </c>
      <c r="DL75" s="2">
        <f t="shared" si="199"/>
        <v>75.07844556451613</v>
      </c>
      <c r="DM75" s="2">
        <f t="shared" si="199"/>
        <v>76.906475073313771</v>
      </c>
      <c r="DN75" s="2">
        <f t="shared" si="199"/>
        <v>73.64555392156862</v>
      </c>
      <c r="DO75" s="2">
        <f t="shared" si="199"/>
        <v>80.595308834310842</v>
      </c>
      <c r="DP75" s="2">
        <f t="shared" si="199"/>
        <v>82.664460004456345</v>
      </c>
      <c r="DQ75" s="2">
        <f t="shared" si="199"/>
        <v>80.017283907624616</v>
      </c>
      <c r="DR75" s="2">
        <f t="shared" si="199"/>
        <v>79.101250445632786</v>
      </c>
      <c r="DS75" s="2">
        <f t="shared" si="199"/>
        <v>72.005493548387093</v>
      </c>
      <c r="DT75" s="2">
        <f t="shared" si="199"/>
        <v>71.487237300704479</v>
      </c>
      <c r="DU75" s="2">
        <f t="shared" si="199"/>
        <v>72.951634037819801</v>
      </c>
      <c r="DV75" s="2">
        <f t="shared" si="199"/>
        <v>76.098355755131962</v>
      </c>
      <c r="DW75" s="2">
        <f t="shared" si="199"/>
        <v>83.151384358288752</v>
      </c>
      <c r="DX75" s="2">
        <f t="shared" si="199"/>
        <v>72.511490864527644</v>
      </c>
      <c r="DY75" s="2">
        <f t="shared" si="199"/>
        <v>70.093456486042697</v>
      </c>
      <c r="EA75" s="2">
        <f t="shared" si="19"/>
        <v>60.169173060282667</v>
      </c>
      <c r="EB75" s="2">
        <f t="shared" si="20"/>
        <v>63.40579955290611</v>
      </c>
      <c r="EC75" s="2">
        <f t="shared" si="21"/>
        <v>66.808500452488659</v>
      </c>
      <c r="ED75" s="2">
        <f t="shared" si="22"/>
        <v>61.50579204753199</v>
      </c>
      <c r="EE75" s="2">
        <f t="shared" si="23"/>
        <v>70.544468464350999</v>
      </c>
      <c r="EF75" s="2">
        <f t="shared" si="24"/>
        <v>77.879799588665435</v>
      </c>
      <c r="EG75" s="2">
        <f t="shared" si="25"/>
        <v>75.723318971251203</v>
      </c>
      <c r="EH75" s="2">
        <f t="shared" si="26"/>
        <v>70.749526642524572</v>
      </c>
      <c r="EI75" s="2">
        <f t="shared" si="27"/>
        <v>62.427740669573559</v>
      </c>
      <c r="EJ75" s="2">
        <f t="shared" si="28"/>
        <v>62.196815527357082</v>
      </c>
      <c r="EK75" s="2">
        <f t="shared" si="29"/>
        <v>62.673547687269732</v>
      </c>
      <c r="EL75" s="2">
        <f t="shared" si="30"/>
        <v>66.449897386804039</v>
      </c>
      <c r="EM75" s="2">
        <f t="shared" si="31"/>
        <v>74.88334233795166</v>
      </c>
      <c r="EN75" s="2">
        <f t="shared" si="32"/>
        <v>68.173947930574116</v>
      </c>
      <c r="EO75" s="2">
        <f t="shared" si="33"/>
        <v>68.001276233450312</v>
      </c>
      <c r="EQ75" s="2">
        <f t="shared" si="34"/>
        <v>59.871606796448646</v>
      </c>
      <c r="ER75" s="2">
        <f t="shared" si="200"/>
        <v>64.412616823569593</v>
      </c>
      <c r="ES75" s="2">
        <f t="shared" si="200"/>
        <v>66.182296818215107</v>
      </c>
      <c r="ET75" s="2">
        <f t="shared" si="200"/>
        <v>63.709636701546692</v>
      </c>
      <c r="EU75" s="2">
        <f t="shared" si="200"/>
        <v>70.913016191585982</v>
      </c>
      <c r="EV75" s="2">
        <f t="shared" si="200"/>
        <v>73.271003662310974</v>
      </c>
      <c r="EW75" s="2">
        <f t="shared" si="200"/>
        <v>74.182227182828285</v>
      </c>
      <c r="EX75" s="2">
        <f t="shared" si="200"/>
        <v>68.113783150928967</v>
      </c>
      <c r="EY75" s="2">
        <f t="shared" si="200"/>
        <v>60.838822993283756</v>
      </c>
      <c r="EZ75" s="2">
        <f t="shared" si="200"/>
        <v>62.996955444589013</v>
      </c>
      <c r="FA75" s="2">
        <f t="shared" si="200"/>
        <v>62.636084889973027</v>
      </c>
      <c r="FB75" s="2">
        <f t="shared" si="200"/>
        <v>65.86633306742533</v>
      </c>
      <c r="FC75" s="2">
        <f t="shared" si="200"/>
        <v>72.897564458835532</v>
      </c>
      <c r="FD75" s="2">
        <f t="shared" si="200"/>
        <v>66.652485104480704</v>
      </c>
      <c r="FE75" s="2">
        <f t="shared" si="200"/>
        <v>67.961454334604994</v>
      </c>
      <c r="FG75" s="2">
        <f t="shared" si="36"/>
        <v>0.14389712252184728</v>
      </c>
      <c r="FH75" s="2">
        <f t="shared" si="201"/>
        <v>0.16670743447006023</v>
      </c>
      <c r="FI75" s="2">
        <f t="shared" si="201"/>
        <v>0.17173601125627175</v>
      </c>
      <c r="FJ75" s="2">
        <f t="shared" si="201"/>
        <v>0.17373243584591455</v>
      </c>
      <c r="FK75" s="2">
        <f t="shared" si="201"/>
        <v>0.17674882333914332</v>
      </c>
      <c r="FL75" s="2">
        <f t="shared" si="201"/>
        <v>0.18419700561447808</v>
      </c>
      <c r="FM75" s="2">
        <f t="shared" si="201"/>
        <v>0.18884942983196507</v>
      </c>
      <c r="FN75" s="2">
        <f t="shared" si="201"/>
        <v>0.17817722496474722</v>
      </c>
      <c r="FO75" s="2">
        <f t="shared" si="201"/>
        <v>0.16596321325623467</v>
      </c>
      <c r="FP75" s="2">
        <f t="shared" si="201"/>
        <v>0.17450885066132599</v>
      </c>
      <c r="FQ75" s="2">
        <f t="shared" si="201"/>
        <v>0.18725693053176454</v>
      </c>
      <c r="FR75" s="2">
        <f t="shared" si="201"/>
        <v>0.18462878573814864</v>
      </c>
      <c r="FS75" s="2">
        <f t="shared" si="201"/>
        <v>0.16704360433607821</v>
      </c>
      <c r="FT75" s="2">
        <f t="shared" si="201"/>
        <v>0.20258736626517881</v>
      </c>
      <c r="FU75" s="2">
        <f t="shared" si="201"/>
        <v>0.22993062358085853</v>
      </c>
      <c r="FW75" s="2">
        <f t="shared" si="90"/>
        <v>8.588299171342192E-10</v>
      </c>
      <c r="FX75" s="2">
        <f t="shared" si="142"/>
        <v>1.5037514992304002E-9</v>
      </c>
      <c r="FY75" s="2">
        <f t="shared" si="143"/>
        <v>1.5844999479503782E-9</v>
      </c>
      <c r="FZ75" s="2">
        <f t="shared" si="144"/>
        <v>1.6414458484994119E-9</v>
      </c>
      <c r="GA75" s="2">
        <f t="shared" si="145"/>
        <v>1.5766052758893254E-9</v>
      </c>
      <c r="GB75" s="2">
        <f t="shared" si="146"/>
        <v>1.5005911778236863E-9</v>
      </c>
      <c r="GC75" s="2">
        <f t="shared" si="147"/>
        <v>2.4776909053200347E-9</v>
      </c>
      <c r="GD75" s="2">
        <f t="shared" si="148"/>
        <v>2.3127052872343281E-9</v>
      </c>
      <c r="GE75" s="2">
        <f t="shared" si="149"/>
        <v>2.205476631253731E-9</v>
      </c>
      <c r="GF75" s="2">
        <f t="shared" si="150"/>
        <v>2.1636200877227629E-9</v>
      </c>
      <c r="GG75" s="2">
        <f t="shared" si="151"/>
        <v>1.8939572887945047E-9</v>
      </c>
      <c r="GH75" s="2">
        <f t="shared" si="152"/>
        <v>1.4238338365230364E-9</v>
      </c>
      <c r="GI75" s="2">
        <f t="shared" si="153"/>
        <v>5.9384201765203508E-9</v>
      </c>
      <c r="GJ75" s="2">
        <f t="shared" si="154"/>
        <v>2.4399440307955646E-8</v>
      </c>
      <c r="GK75" s="2">
        <f t="shared" si="155"/>
        <v>7.8229154708107839E-8</v>
      </c>
      <c r="GM75" s="107">
        <f t="shared" si="91"/>
        <v>0.32865383520718428</v>
      </c>
      <c r="GN75" s="107">
        <f t="shared" si="156"/>
        <v>0.34317184719544064</v>
      </c>
      <c r="GO75" s="107">
        <f t="shared" si="157"/>
        <v>0.34403849370014594</v>
      </c>
      <c r="GP75" s="107">
        <f t="shared" si="158"/>
        <v>0.30517165380481076</v>
      </c>
      <c r="GQ75" s="107">
        <f t="shared" si="159"/>
        <v>0.30701036227223866</v>
      </c>
      <c r="GR75" s="107">
        <f t="shared" si="160"/>
        <v>0.33248862200459794</v>
      </c>
      <c r="GS75" s="107">
        <f t="shared" si="161"/>
        <v>0.3249425516231651</v>
      </c>
      <c r="GT75" s="107">
        <f t="shared" si="162"/>
        <v>0.31263536096135131</v>
      </c>
      <c r="GU75" s="107">
        <f t="shared" si="163"/>
        <v>0.26965358167567649</v>
      </c>
      <c r="GV75" s="107">
        <f t="shared" si="164"/>
        <v>0.27210584046096892</v>
      </c>
      <c r="GW75" s="107">
        <f t="shared" si="165"/>
        <v>0.29739949807337718</v>
      </c>
      <c r="GX75" s="107">
        <f t="shared" si="166"/>
        <v>0.3231971554065059</v>
      </c>
      <c r="GY75" s="107">
        <f t="shared" si="167"/>
        <v>0.25310492537108198</v>
      </c>
      <c r="GZ75" s="107">
        <f t="shared" si="168"/>
        <v>0.28353233067722572</v>
      </c>
      <c r="HA75" s="107">
        <f t="shared" si="169"/>
        <v>0.23787305329407599</v>
      </c>
      <c r="HC75" s="107">
        <f t="shared" si="123"/>
        <v>5.6761005338157055E-5</v>
      </c>
      <c r="HD75" s="107">
        <f t="shared" si="170"/>
        <v>3.3767518368945557E-5</v>
      </c>
      <c r="HE75" s="107">
        <f t="shared" si="171"/>
        <v>2.6007458272592136E-5</v>
      </c>
      <c r="HF75" s="107">
        <f t="shared" si="172"/>
        <v>5.2149774077536797E-6</v>
      </c>
      <c r="HG75" s="107">
        <f t="shared" si="173"/>
        <v>4.4007070275801094E-6</v>
      </c>
      <c r="HH75" s="107">
        <f t="shared" si="174"/>
        <v>7.4507169479323777E-6</v>
      </c>
      <c r="HI75" s="107">
        <f t="shared" si="175"/>
        <v>6.2108217742605087E-6</v>
      </c>
      <c r="HJ75" s="107">
        <f t="shared" si="176"/>
        <v>8.4000220075025497E-6</v>
      </c>
      <c r="HK75" s="107">
        <f t="shared" si="177"/>
        <v>3.2415330228033472E-6</v>
      </c>
      <c r="HL75" s="107">
        <f t="shared" si="178"/>
        <v>1.5382825078685666E-6</v>
      </c>
      <c r="HM75" s="107">
        <f t="shared" si="179"/>
        <v>1.5979745741859657E-6</v>
      </c>
      <c r="HN75" s="107">
        <f t="shared" si="180"/>
        <v>4.2410167293151781E-6</v>
      </c>
      <c r="HO75" s="107">
        <f t="shared" si="181"/>
        <v>2.0512546752223154E-6</v>
      </c>
      <c r="HP75" s="107">
        <f t="shared" si="182"/>
        <v>2.406578493952108E-6</v>
      </c>
      <c r="HQ75" s="107">
        <f t="shared" si="183"/>
        <v>1.3256548738485873E-7</v>
      </c>
      <c r="HS75" s="107">
        <f t="shared" si="92"/>
        <v>1.1741679645271836E-28</v>
      </c>
      <c r="HT75" s="107">
        <f t="shared" si="184"/>
        <v>5.3074928088068108E-31</v>
      </c>
      <c r="HU75" s="107">
        <f t="shared" si="185"/>
        <v>4.9168498312778733E-32</v>
      </c>
      <c r="HV75" s="107">
        <f t="shared" si="186"/>
        <v>1.1484373763034493E-37</v>
      </c>
      <c r="HW75" s="107">
        <f t="shared" si="187"/>
        <v>1.9557629296334301E-38</v>
      </c>
      <c r="HX75" s="107">
        <f t="shared" si="188"/>
        <v>4.8055890935316962E-37</v>
      </c>
      <c r="HY75" s="107">
        <f t="shared" si="189"/>
        <v>9.3436513335245134E-38</v>
      </c>
      <c r="HZ75" s="107">
        <f t="shared" si="190"/>
        <v>2.031922199632601E-36</v>
      </c>
      <c r="IA75" s="107">
        <f t="shared" si="191"/>
        <v>3.7736871807508753E-39</v>
      </c>
      <c r="IB75" s="107">
        <f t="shared" si="192"/>
        <v>6.7143068159858478E-42</v>
      </c>
      <c r="IC75" s="107">
        <f t="shared" si="193"/>
        <v>1.4674376957199809E-42</v>
      </c>
      <c r="ID75" s="107">
        <f t="shared" si="194"/>
        <v>6.8164946452971545E-39</v>
      </c>
      <c r="IE75" s="107">
        <f t="shared" si="195"/>
        <v>2.7351672712553164E-39</v>
      </c>
      <c r="IF75" s="107">
        <f t="shared" si="196"/>
        <v>5.1959014144514284E-40</v>
      </c>
      <c r="IG75" s="107">
        <f t="shared" si="197"/>
        <v>7.1230194524645923E-27</v>
      </c>
      <c r="II75" s="107">
        <f t="shared" si="93"/>
        <v>2.8405750133224564E-69</v>
      </c>
      <c r="IJ75" s="107">
        <f t="shared" si="94"/>
        <v>1.4896169349522224E-75</v>
      </c>
      <c r="IK75" s="107">
        <f t="shared" si="95"/>
        <v>2.9255855031133054E-78</v>
      </c>
      <c r="IL75" s="107">
        <f t="shared" si="96"/>
        <v>2.8513451953483449E-93</v>
      </c>
      <c r="IM75" s="107">
        <f t="shared" si="97"/>
        <v>2.056098568341338E-95</v>
      </c>
      <c r="IN75" s="107">
        <f t="shared" si="98"/>
        <v>4.6154421133495735E-92</v>
      </c>
      <c r="IO75" s="107">
        <f t="shared" si="99"/>
        <v>3.140532786608436E-94</v>
      </c>
      <c r="IP75" s="107">
        <f t="shared" si="100"/>
        <v>6.2606745231429569E-91</v>
      </c>
      <c r="IQ75" s="107">
        <f t="shared" si="101"/>
        <v>5.1362133961312293E-98</v>
      </c>
      <c r="IR75" s="107">
        <f t="shared" si="102"/>
        <v>8.9571888939859829E-105</v>
      </c>
      <c r="IS75" s="107">
        <f t="shared" si="103"/>
        <v>6.1636855111424202E-107</v>
      </c>
      <c r="IT75" s="107">
        <f t="shared" si="104"/>
        <v>1.5198939552367517E-96</v>
      </c>
      <c r="IU75" s="107">
        <f t="shared" si="105"/>
        <v>6.7507471625197966E-96</v>
      </c>
      <c r="IV75" s="107">
        <f t="shared" si="106"/>
        <v>3.0377037987037777E-99</v>
      </c>
      <c r="IW75" s="107">
        <f t="shared" si="107"/>
        <v>6.2970026507457842E-101</v>
      </c>
      <c r="IY75" s="107">
        <f t="shared" si="108"/>
        <v>0.32871059621252241</v>
      </c>
      <c r="IZ75" s="107">
        <f t="shared" si="109"/>
        <v>0.34320561471380956</v>
      </c>
      <c r="JA75" s="107">
        <f t="shared" si="110"/>
        <v>0.34406450115841852</v>
      </c>
      <c r="JB75" s="107">
        <f t="shared" si="111"/>
        <v>0.3051768687822185</v>
      </c>
      <c r="JC75" s="107">
        <f t="shared" si="112"/>
        <v>0.30701476297926622</v>
      </c>
      <c r="JD75" s="107">
        <f t="shared" si="113"/>
        <v>0.33249607272154585</v>
      </c>
      <c r="JE75" s="107">
        <f t="shared" si="114"/>
        <v>0.32494876244493937</v>
      </c>
      <c r="JF75" s="107">
        <f t="shared" si="115"/>
        <v>0.31264376098335883</v>
      </c>
      <c r="JG75" s="107">
        <f t="shared" si="116"/>
        <v>0.26965682320869927</v>
      </c>
      <c r="JH75" s="107">
        <f t="shared" si="117"/>
        <v>0.27210737874347679</v>
      </c>
      <c r="JI75" s="107">
        <f t="shared" si="118"/>
        <v>0.29740109604795134</v>
      </c>
      <c r="JJ75" s="107">
        <f t="shared" si="119"/>
        <v>0.3232013964232352</v>
      </c>
      <c r="JK75" s="107">
        <f t="shared" si="120"/>
        <v>0.25310697662575721</v>
      </c>
      <c r="JL75" s="107">
        <f t="shared" si="121"/>
        <v>0.28353473725571965</v>
      </c>
      <c r="JM75" s="107">
        <f t="shared" si="122"/>
        <v>0.23787318585956338</v>
      </c>
    </row>
    <row r="76" spans="2:273" x14ac:dyDescent="0.25">
      <c r="B76" s="2">
        <v>48</v>
      </c>
      <c r="C76" s="37">
        <v>222.39099999999999</v>
      </c>
      <c r="D76" s="37">
        <v>225.69399999999999</v>
      </c>
      <c r="E76" s="37">
        <v>232.08199999999999</v>
      </c>
      <c r="F76" s="37">
        <v>219</v>
      </c>
      <c r="G76" s="37">
        <v>221.96700000000001</v>
      </c>
      <c r="H76" s="37">
        <v>227.45</v>
      </c>
      <c r="I76" s="37">
        <v>228.75</v>
      </c>
      <c r="J76" s="37">
        <v>227.6</v>
      </c>
      <c r="K76" s="37">
        <v>216.58600000000001</v>
      </c>
      <c r="L76" s="37">
        <v>216.983</v>
      </c>
      <c r="M76" s="37">
        <v>222.16900000000001</v>
      </c>
      <c r="N76" s="37">
        <v>232.16900000000001</v>
      </c>
      <c r="O76" s="37">
        <v>216.57599999999999</v>
      </c>
      <c r="P76" s="37">
        <v>207.678</v>
      </c>
      <c r="Q76" s="37">
        <v>175.29499999999999</v>
      </c>
      <c r="S76" s="4">
        <f>AY76 + (C$3 * _xlfn.NORM.DIST($B76, C$7, ABS(C$11), FALSE) * _xlfn.NORM.DIST(($B76 - C$7)*C$15, 0, ABS(C$11), TRUE) * 2)
               + (C$4 * _xlfn.NORM.DIST($B76, C$8, ABS(C$12), FALSE) * _xlfn.NORM.DIST(($B76 - C$8)*C$16, 0, ABS(C$12), TRUE) * 2)
               + (C$5 * _xlfn.NORM.DIST($B76, C$9, ABS(C$13), FALSE) * _xlfn.NORM.DIST(($B76 - C$9)*C$17, 0, ABS(C$13), TRUE) * 2)
               + (C$6 * _xlfn.NORM.DIST($B76, C$10, ABS(C$14), FALSE) * _xlfn.NORM.DIST(($B76 - C$10)*C$18, 0, ABS(C$14), TRUE) * 2)</f>
        <v>219.55552472762491</v>
      </c>
      <c r="T76" s="4">
        <f>AZ76 + (D$3 * _xlfn.NORM.DIST($B76, D$7, ABS(D$11), FALSE) * _xlfn.NORM.DIST(($B76 - D$7)*D$15, 0, ABS(D$11), TRUE) * 2)
               + (D$4 * _xlfn.NORM.DIST($B76, D$8, ABS(D$12), FALSE) * _xlfn.NORM.DIST(($B76 - D$8)*D$16, 0, ABS(D$12), TRUE) * 2)
               + (D$5 * _xlfn.NORM.DIST($B76, D$9, ABS(D$13), FALSE) * _xlfn.NORM.DIST(($B76 - D$9)*D$17, 0, ABS(D$13), TRUE) * 2)
               + (D$6 * _xlfn.NORM.DIST($B76, D$10, ABS(D$14), FALSE) * _xlfn.NORM.DIST(($B76 - D$10)*D$18, 0, ABS(D$14), TRUE) * 2)</f>
        <v>225.43263730980343</v>
      </c>
      <c r="U76" s="4">
        <f>BA76 + (E$3 * _xlfn.NORM.DIST($B76, E$7, ABS(E$11), FALSE) * _xlfn.NORM.DIST(($B76 - E$7)*E$15, 0, ABS(E$11), TRUE) * 2)
               + (E$4 * _xlfn.NORM.DIST($B76, E$8, ABS(E$12), FALSE) * _xlfn.NORM.DIST(($B76 - E$8)*E$16, 0, ABS(E$12), TRUE) * 2)
               + (E$5 * _xlfn.NORM.DIST($B76, E$9, ABS(E$13), FALSE) * _xlfn.NORM.DIST(($B76 - E$9)*E$17, 0, ABS(E$13), TRUE) * 2)
               + (E$6 * _xlfn.NORM.DIST($B76, E$10, ABS(E$14), FALSE) * _xlfn.NORM.DIST(($B76 - E$10)*E$18, 0, ABS(E$14), TRUE) * 2)</f>
        <v>231.96847353934857</v>
      </c>
      <c r="V76" s="4">
        <f>BB76 + (F$3 * _xlfn.NORM.DIST($B76, F$7, ABS(F$11), FALSE) * _xlfn.NORM.DIST(($B76 - F$7)*F$15, 0, ABS(F$11), TRUE) * 2)
               + (F$4 * _xlfn.NORM.DIST($B76, F$8, ABS(F$12), FALSE) * _xlfn.NORM.DIST(($B76 - F$8)*F$16, 0, ABS(F$12), TRUE) * 2)
               + (F$5 * _xlfn.NORM.DIST($B76, F$9, ABS(F$13), FALSE) * _xlfn.NORM.DIST(($B76 - F$9)*F$17, 0, ABS(F$13), TRUE) * 2)
               + (F$6 * _xlfn.NORM.DIST($B76, F$10, ABS(F$14), FALSE) * _xlfn.NORM.DIST(($B76 - F$10)*F$18, 0, ABS(F$14), TRUE) * 2)</f>
        <v>216.20464220010928</v>
      </c>
      <c r="W76" s="4">
        <f>BC76 + (G$3 * _xlfn.NORM.DIST($B76, G$7, ABS(G$11), FALSE) * _xlfn.NORM.DIST(($B76 - G$7)*G$15, 0, ABS(G$11), TRUE) * 2)
               + (G$4 * _xlfn.NORM.DIST($B76, G$8, ABS(G$12), FALSE) * _xlfn.NORM.DIST(($B76 - G$8)*G$16, 0, ABS(G$12), TRUE) * 2)
               + (G$5 * _xlfn.NORM.DIST($B76, G$9, ABS(G$13), FALSE) * _xlfn.NORM.DIST(($B76 - G$9)*G$17, 0, ABS(G$13), TRUE) * 2)
               + (G$6 * _xlfn.NORM.DIST($B76, G$10, ABS(G$14), FALSE) * _xlfn.NORM.DIST(($B76 - G$10)*G$18, 0, ABS(G$14), TRUE) * 2)</f>
        <v>220.22997154421287</v>
      </c>
      <c r="X76" s="4">
        <f>BD76 + (H$3 * _xlfn.NORM.DIST($B76, H$7, ABS(H$11), FALSE) * _xlfn.NORM.DIST(($B76 - H$7)*H$15, 0, ABS(H$11), TRUE) * 2)
               + (H$4 * _xlfn.NORM.DIST($B76, H$8, ABS(H$12), FALSE) * _xlfn.NORM.DIST(($B76 - H$8)*H$16, 0, ABS(H$12), TRUE) * 2)
               + (H$5 * _xlfn.NORM.DIST($B76, H$9, ABS(H$13), FALSE) * _xlfn.NORM.DIST(($B76 - H$9)*H$17, 0, ABS(H$13), TRUE) * 2)
               + (H$6 * _xlfn.NORM.DIST($B76, H$10, ABS(H$14), FALSE) * _xlfn.NORM.DIST(($B76 - H$10)*H$18, 0, ABS(H$14), TRUE) * 2)</f>
        <v>226.29549716471448</v>
      </c>
      <c r="Y76" s="4">
        <f>BE76 + (I$3 * _xlfn.NORM.DIST($B76, I$7, ABS(I$11), FALSE) * _xlfn.NORM.DIST(($B76 - I$7)*I$15, 0, ABS(I$11), TRUE) * 2)
               + (I$4 * _xlfn.NORM.DIST($B76, I$8, ABS(I$12), FALSE) * _xlfn.NORM.DIST(($B76 - I$8)*I$16, 0, ABS(I$12), TRUE) * 2)
               + (I$5 * _xlfn.NORM.DIST($B76, I$9, ABS(I$13), FALSE) * _xlfn.NORM.DIST(($B76 - I$9)*I$17, 0, ABS(I$13), TRUE) * 2)
               + (I$6 * _xlfn.NORM.DIST($B76, I$10, ABS(I$14), FALSE) * _xlfn.NORM.DIST(($B76 - I$10)*I$18, 0, ABS(I$14), TRUE) * 2)</f>
        <v>229.01058458987475</v>
      </c>
      <c r="Z76" s="4">
        <f>BF76 + (J$3 * _xlfn.NORM.DIST($B76, J$7, ABS(J$11), FALSE) * _xlfn.NORM.DIST(($B76 - J$7)*J$15, 0, ABS(J$11), TRUE) * 2)
               + (J$4 * _xlfn.NORM.DIST($B76, J$8, ABS(J$12), FALSE) * _xlfn.NORM.DIST(($B76 - J$8)*J$16, 0, ABS(J$12), TRUE) * 2)
               + (J$5 * _xlfn.NORM.DIST($B76, J$9, ABS(J$13), FALSE) * _xlfn.NORM.DIST(($B76 - J$9)*J$17, 0, ABS(J$13), TRUE) * 2)
               + (J$6 * _xlfn.NORM.DIST($B76, J$10, ABS(J$14), FALSE) * _xlfn.NORM.DIST(($B76 - J$10)*J$18, 0, ABS(J$14), TRUE) * 2)</f>
        <v>226.11275126293788</v>
      </c>
      <c r="AA76" s="4">
        <f>BG76 + (K$3 * _xlfn.NORM.DIST($B76, K$7, ABS(K$11), FALSE) * _xlfn.NORM.DIST(($B76 - K$7)*K$15, 0, ABS(K$11), TRUE) * 2)
               + (K$4 * _xlfn.NORM.DIST($B76, K$8, ABS(K$12), FALSE) * _xlfn.NORM.DIST(($B76 - K$8)*K$16, 0, ABS(K$12), TRUE) * 2)
               + (K$5 * _xlfn.NORM.DIST($B76, K$9, ABS(K$13), FALSE) * _xlfn.NORM.DIST(($B76 - K$9)*K$17, 0, ABS(K$13), TRUE) * 2)
               + (K$6 * _xlfn.NORM.DIST($B76, K$10, ABS(K$14), FALSE) * _xlfn.NORM.DIST(($B76 - K$10)*K$18, 0, ABS(K$14), TRUE) * 2)</f>
        <v>211.92303989615587</v>
      </c>
      <c r="AB76" s="4">
        <f>BH76 + (L$3 * _xlfn.NORM.DIST($B76, L$7, ABS(L$11), FALSE) * _xlfn.NORM.DIST(($B76 - L$7)*L$15, 0, ABS(L$11), TRUE) * 2)
               + (L$4 * _xlfn.NORM.DIST($B76, L$8, ABS(L$12), FALSE) * _xlfn.NORM.DIST(($B76 - L$8)*L$16, 0, ABS(L$12), TRUE) * 2)
               + (L$5 * _xlfn.NORM.DIST($B76, L$9, ABS(L$13), FALSE) * _xlfn.NORM.DIST(($B76 - L$9)*L$17, 0, ABS(L$13), TRUE) * 2)
               + (L$6 * _xlfn.NORM.DIST($B76, L$10, ABS(L$14), FALSE) * _xlfn.NORM.DIST(($B76 - L$10)*L$18, 0, ABS(L$14), TRUE) * 2)</f>
        <v>213.71929324248316</v>
      </c>
      <c r="AC76" s="4">
        <f>BI76 + (M$3 * _xlfn.NORM.DIST($B76, M$7, ABS(M$11), FALSE) * _xlfn.NORM.DIST(($B76 - M$7)*M$15, 0, ABS(M$11), TRUE) * 2)
               + (M$4 * _xlfn.NORM.DIST($B76, M$8, ABS(M$12), FALSE) * _xlfn.NORM.DIST(($B76 - M$8)*M$16, 0, ABS(M$12), TRUE) * 2)
               + (M$5 * _xlfn.NORM.DIST($B76, M$9, ABS(M$13), FALSE) * _xlfn.NORM.DIST(($B76 - M$9)*M$17, 0, ABS(M$13), TRUE) * 2)
               + (M$6 * _xlfn.NORM.DIST($B76, M$10, ABS(M$14), FALSE) * _xlfn.NORM.DIST(($B76 - M$10)*M$18, 0, ABS(M$14), TRUE) * 2)</f>
        <v>221.56475428273743</v>
      </c>
      <c r="AD76" s="4">
        <f>BJ76 + (N$3 * _xlfn.NORM.DIST($B76, N$7, ABS(N$11), FALSE) * _xlfn.NORM.DIST(($B76 - N$7)*N$15, 0, ABS(N$11), TRUE) * 2)
               + (N$4 * _xlfn.NORM.DIST($B76, N$8, ABS(N$12), FALSE) * _xlfn.NORM.DIST(($B76 - N$8)*N$16, 0, ABS(N$12), TRUE) * 2)
               + (N$5 * _xlfn.NORM.DIST($B76, N$9, ABS(N$13), FALSE) * _xlfn.NORM.DIST(($B76 - N$9)*N$17, 0, ABS(N$13), TRUE) * 2)
               + (N$6 * _xlfn.NORM.DIST($B76, N$10, ABS(N$14), FALSE) * _xlfn.NORM.DIST(($B76 - N$10)*N$18, 0, ABS(N$14), TRUE) * 2)</f>
        <v>233.66068269099958</v>
      </c>
      <c r="AE76" s="4">
        <f>BK76 + (O$3 * _xlfn.NORM.DIST($B76, O$7, ABS(O$11), FALSE) * _xlfn.NORM.DIST(($B76 - O$7)*O$15, 0, ABS(O$11), TRUE) * 2)
               + (O$4 * _xlfn.NORM.DIST($B76, O$8, ABS(O$12), FALSE) * _xlfn.NORM.DIST(($B76 - O$8)*O$16, 0, ABS(O$12), TRUE) * 2)
               + (O$5 * _xlfn.NORM.DIST($B76, O$9, ABS(O$13), FALSE) * _xlfn.NORM.DIST(($B76 - O$9)*O$17, 0, ABS(O$13), TRUE) * 2)
               + (O$6 * _xlfn.NORM.DIST($B76, O$10, ABS(O$14), FALSE) * _xlfn.NORM.DIST(($B76 - O$10)*O$18, 0, ABS(O$14), TRUE) * 2)</f>
        <v>209.62352739847523</v>
      </c>
      <c r="AF76" s="4">
        <f t="shared" si="10"/>
        <v>203.98518757426672</v>
      </c>
      <c r="AG76" s="4">
        <f t="shared" si="11"/>
        <v>168.3022094095318</v>
      </c>
      <c r="AI76" s="4">
        <f>IF(OR($B76 &lt; C$231, $B76 &gt; C$234), 0, C76-S76)</f>
        <v>2.8354752723750778</v>
      </c>
      <c r="AJ76" s="4">
        <f>IF(OR($B76 &lt; D$231, $B76 &gt; D$234), 0, D76-T76)</f>
        <v>0.26136269019656311</v>
      </c>
      <c r="AK76" s="4">
        <f>IF(OR($B76 &lt; E$231, $B76 &gt; E$234), 0, E76-U76)</f>
        <v>0.11352646065142835</v>
      </c>
      <c r="AL76" s="4">
        <f>IF(OR($B76 &lt; F$231, $B76 &gt; F$234), 0, F76-V76)</f>
        <v>2.7953577998907235</v>
      </c>
      <c r="AM76" s="4">
        <f>IF(OR($B76 &lt; G$231, $B76 &gt; G$234), 0, G76-W76)</f>
        <v>1.73702845578714</v>
      </c>
      <c r="AN76" s="4">
        <f>IF(OR($B76 &lt; H$231, $B76 &gt; H$234), 0, H76-X76)</f>
        <v>1.1545028352855127</v>
      </c>
      <c r="AO76" s="4">
        <f>IF(OR($B76 &lt; I$231, $B76 &gt; I$234), 0, I76-Y76)</f>
        <v>-0.26058458987475319</v>
      </c>
      <c r="AP76" s="4">
        <f>IF(OR($B76 &lt; J$231, $B76 &gt; J$234), 0, J76-Z76)</f>
        <v>1.4872487370621172</v>
      </c>
      <c r="AQ76" s="4">
        <f>IF(OR($B76 &lt; K$231, $B76 &gt; K$234), 0, K76-AA76)</f>
        <v>4.6629601038441422</v>
      </c>
      <c r="AR76" s="4">
        <f>IF(OR($B76 &lt; L$231, $B76 &gt; L$234), 0, L76-AB76)</f>
        <v>3.263706757516843</v>
      </c>
      <c r="AS76" s="4">
        <f>IF(OR($B76 &lt; M$231, $B76 &gt; M$234), 0, M76-AC76)</f>
        <v>0.60424571726258591</v>
      </c>
      <c r="AT76" s="4">
        <f>IF(OR($B76 &lt; N$231, $B76 &gt; N$234), 0, N76-AD76)</f>
        <v>-1.4916826909995677</v>
      </c>
      <c r="AU76" s="4">
        <f>IF(OR($B76 &lt; O$231, $B76 &gt; O$234), 0, O76-AE76)</f>
        <v>6.9524726015247609</v>
      </c>
      <c r="AV76" s="4">
        <f t="shared" ref="AV76:AW91" si="217">IF(OR($B76 &lt; P$231, $B76 &gt; P$234), 0, P76-AF76)</f>
        <v>3.6928124257332797</v>
      </c>
      <c r="AW76" s="4">
        <f t="shared" si="217"/>
        <v>6.9927905904681893</v>
      </c>
      <c r="AY76" s="2">
        <f t="shared" si="44"/>
        <v>69.474090880074513</v>
      </c>
      <c r="AZ76" s="2">
        <f t="shared" si="125"/>
        <v>72.789118413715741</v>
      </c>
      <c r="BA76" s="2">
        <f t="shared" si="126"/>
        <v>74.884754635155232</v>
      </c>
      <c r="BB76" s="2">
        <f t="shared" si="127"/>
        <v>71.178684904039912</v>
      </c>
      <c r="BC76" s="2">
        <f t="shared" si="128"/>
        <v>78.601550762342328</v>
      </c>
      <c r="BD76" s="2">
        <f t="shared" si="129"/>
        <v>81.638147813502528</v>
      </c>
      <c r="BE76" s="2">
        <f t="shared" si="130"/>
        <v>79.116171674294023</v>
      </c>
      <c r="BF76" s="2">
        <f t="shared" si="131"/>
        <v>77.407085504577125</v>
      </c>
      <c r="BG76" s="2">
        <f t="shared" si="132"/>
        <v>70.095016445864275</v>
      </c>
      <c r="BH76" s="2">
        <f t="shared" si="133"/>
        <v>69.558287551298577</v>
      </c>
      <c r="BI76" s="2">
        <f t="shared" si="134"/>
        <v>70.698737938941633</v>
      </c>
      <c r="BJ76" s="2">
        <f t="shared" si="135"/>
        <v>74.014197202924379</v>
      </c>
      <c r="BK76" s="2">
        <f t="shared" si="136"/>
        <v>81.555443458594382</v>
      </c>
      <c r="BL76" s="2">
        <f t="shared" si="137"/>
        <v>71.467423459190201</v>
      </c>
      <c r="BM76" s="2">
        <f t="shared" si="138"/>
        <v>69.485234831042405</v>
      </c>
      <c r="BO76" s="2" t="str">
        <f t="shared" si="202"/>
        <v/>
      </c>
      <c r="BP76" s="2" t="str">
        <f t="shared" si="203"/>
        <v/>
      </c>
      <c r="BQ76" s="2" t="str">
        <f t="shared" si="204"/>
        <v/>
      </c>
      <c r="BR76" s="2" t="str">
        <f t="shared" si="205"/>
        <v/>
      </c>
      <c r="BS76" s="2" t="str">
        <f t="shared" si="206"/>
        <v/>
      </c>
      <c r="BT76" s="2" t="str">
        <f t="shared" si="207"/>
        <v/>
      </c>
      <c r="BU76" s="2" t="str">
        <f t="shared" si="208"/>
        <v/>
      </c>
      <c r="BV76" s="2" t="str">
        <f t="shared" si="209"/>
        <v/>
      </c>
      <c r="BW76" s="2" t="str">
        <f t="shared" si="210"/>
        <v/>
      </c>
      <c r="BX76" s="2" t="str">
        <f t="shared" si="211"/>
        <v/>
      </c>
      <c r="BY76" s="2" t="str">
        <f t="shared" si="212"/>
        <v/>
      </c>
      <c r="BZ76" s="2" t="str">
        <f t="shared" si="213"/>
        <v/>
      </c>
      <c r="CA76" s="2" t="str">
        <f t="shared" si="214"/>
        <v/>
      </c>
      <c r="CB76" s="2" t="str">
        <f t="shared" si="215"/>
        <v/>
      </c>
      <c r="CC76" s="2" t="str">
        <f t="shared" si="216"/>
        <v/>
      </c>
      <c r="CE76" s="2" t="str">
        <f t="shared" si="60"/>
        <v/>
      </c>
      <c r="CF76" s="2" t="str">
        <f t="shared" si="61"/>
        <v/>
      </c>
      <c r="CG76" s="2" t="str">
        <f t="shared" si="62"/>
        <v/>
      </c>
      <c r="CH76" s="2" t="str">
        <f t="shared" si="63"/>
        <v/>
      </c>
      <c r="CI76" s="2" t="str">
        <f t="shared" si="64"/>
        <v/>
      </c>
      <c r="CJ76" s="2" t="str">
        <f t="shared" si="65"/>
        <v/>
      </c>
      <c r="CK76" s="2" t="str">
        <f t="shared" si="66"/>
        <v/>
      </c>
      <c r="CL76" s="2" t="str">
        <f t="shared" si="67"/>
        <v/>
      </c>
      <c r="CM76" s="2" t="str">
        <f t="shared" si="68"/>
        <v/>
      </c>
      <c r="CN76" s="2" t="str">
        <f t="shared" si="69"/>
        <v/>
      </c>
      <c r="CO76" s="2" t="str">
        <f t="shared" si="70"/>
        <v/>
      </c>
      <c r="CP76" s="2" t="str">
        <f t="shared" si="71"/>
        <v/>
      </c>
      <c r="CQ76" s="2" t="str">
        <f t="shared" si="72"/>
        <v/>
      </c>
      <c r="CR76" s="2" t="str">
        <f t="shared" si="73"/>
        <v/>
      </c>
      <c r="CS76" s="2" t="str">
        <f t="shared" si="74"/>
        <v/>
      </c>
      <c r="CU76" s="2" t="str">
        <f t="shared" si="75"/>
        <v/>
      </c>
      <c r="CV76" s="2" t="str">
        <f t="shared" si="76"/>
        <v/>
      </c>
      <c r="CW76" s="2" t="str">
        <f t="shared" si="77"/>
        <v/>
      </c>
      <c r="CX76" s="2" t="str">
        <f t="shared" si="78"/>
        <v/>
      </c>
      <c r="CY76" s="2" t="str">
        <f t="shared" si="79"/>
        <v/>
      </c>
      <c r="CZ76" s="2" t="str">
        <f t="shared" si="80"/>
        <v/>
      </c>
      <c r="DA76" s="2" t="str">
        <f t="shared" si="81"/>
        <v/>
      </c>
      <c r="DB76" s="2" t="str">
        <f t="shared" si="82"/>
        <v/>
      </c>
      <c r="DC76" s="2" t="str">
        <f t="shared" si="83"/>
        <v/>
      </c>
      <c r="DD76" s="2" t="str">
        <f t="shared" si="84"/>
        <v/>
      </c>
      <c r="DE76" s="2" t="str">
        <f t="shared" si="85"/>
        <v/>
      </c>
      <c r="DF76" s="2" t="str">
        <f t="shared" si="86"/>
        <v/>
      </c>
      <c r="DG76" s="2" t="str">
        <f t="shared" si="87"/>
        <v/>
      </c>
      <c r="DH76" s="2" t="str">
        <f t="shared" si="88"/>
        <v/>
      </c>
      <c r="DI76" s="2" t="str">
        <f t="shared" si="89"/>
        <v/>
      </c>
      <c r="DK76" s="2">
        <f t="shared" si="17"/>
        <v>71.449299596774196</v>
      </c>
      <c r="DL76" s="2">
        <f t="shared" ref="DL76:DY91" si="218">BP$229*$B76+BP$230</f>
        <v>75.167274193548394</v>
      </c>
      <c r="DM76" s="2">
        <f t="shared" si="218"/>
        <v>77.025124083577694</v>
      </c>
      <c r="DN76" s="2">
        <f t="shared" si="218"/>
        <v>73.755879456327975</v>
      </c>
      <c r="DO76" s="2">
        <f t="shared" si="218"/>
        <v>80.817627565982392</v>
      </c>
      <c r="DP76" s="2">
        <f t="shared" si="218"/>
        <v>82.785830659536572</v>
      </c>
      <c r="DQ76" s="2">
        <f t="shared" si="218"/>
        <v>80.172445014662742</v>
      </c>
      <c r="DR76" s="2">
        <f t="shared" si="218"/>
        <v>79.282032531194275</v>
      </c>
      <c r="DS76" s="2">
        <f t="shared" si="218"/>
        <v>72.054928225806449</v>
      </c>
      <c r="DT76" s="2">
        <f t="shared" si="218"/>
        <v>71.548076232851301</v>
      </c>
      <c r="DU76" s="2">
        <f t="shared" si="218"/>
        <v>73.068766184649618</v>
      </c>
      <c r="DV76" s="2">
        <f t="shared" si="218"/>
        <v>76.221357221407629</v>
      </c>
      <c r="DW76" s="2">
        <f t="shared" si="218"/>
        <v>83.25810929144383</v>
      </c>
      <c r="DX76" s="2">
        <f t="shared" si="218"/>
        <v>72.536963792335129</v>
      </c>
      <c r="DY76" s="2">
        <f t="shared" si="218"/>
        <v>70.070648056923915</v>
      </c>
      <c r="EA76" s="2">
        <f t="shared" si="19"/>
        <v>60.139681569079897</v>
      </c>
      <c r="EB76" s="2">
        <f t="shared" si="20"/>
        <v>63.346708741009522</v>
      </c>
      <c r="EC76" s="2">
        <f t="shared" si="21"/>
        <v>66.685088857466042</v>
      </c>
      <c r="ED76" s="2">
        <f t="shared" si="22"/>
        <v>61.442540619287016</v>
      </c>
      <c r="EE76" s="2">
        <f t="shared" si="23"/>
        <v>70.402555473034724</v>
      </c>
      <c r="EF76" s="2">
        <f t="shared" si="24"/>
        <v>77.600535506170004</v>
      </c>
      <c r="EG76" s="2">
        <f t="shared" si="25"/>
        <v>75.512359766462197</v>
      </c>
      <c r="EH76" s="2">
        <f t="shared" si="26"/>
        <v>70.537745990688052</v>
      </c>
      <c r="EI76" s="2">
        <f t="shared" si="27"/>
        <v>62.271357795679045</v>
      </c>
      <c r="EJ76" s="2">
        <f t="shared" si="28"/>
        <v>62.081725883476608</v>
      </c>
      <c r="EK76" s="2">
        <f t="shared" si="29"/>
        <v>62.527856733524331</v>
      </c>
      <c r="EL76" s="2">
        <f t="shared" si="30"/>
        <v>66.271544454501125</v>
      </c>
      <c r="EM76" s="2">
        <f t="shared" si="31"/>
        <v>74.668718466429922</v>
      </c>
      <c r="EN76" s="2">
        <f t="shared" si="32"/>
        <v>67.992585447263025</v>
      </c>
      <c r="EO76" s="2">
        <f t="shared" si="33"/>
        <v>67.84285922789816</v>
      </c>
      <c r="EQ76" s="2">
        <f t="shared" si="34"/>
        <v>59.840426686784369</v>
      </c>
      <c r="ER76" s="2">
        <f t="shared" ref="ER76:FE91" si="219">CV$229*$B76+CV$230</f>
        <v>64.32443191511922</v>
      </c>
      <c r="ES76" s="2">
        <f t="shared" si="219"/>
        <v>66.070274217794775</v>
      </c>
      <c r="ET76" s="2">
        <f t="shared" si="219"/>
        <v>63.596436804882337</v>
      </c>
      <c r="EU76" s="2">
        <f t="shared" si="219"/>
        <v>70.762169931595494</v>
      </c>
      <c r="EV76" s="2">
        <f t="shared" si="219"/>
        <v>73.09187992746817</v>
      </c>
      <c r="EW76" s="2">
        <f t="shared" si="219"/>
        <v>74.003549791415125</v>
      </c>
      <c r="EX76" s="2">
        <f t="shared" si="219"/>
        <v>67.959203961220737</v>
      </c>
      <c r="EY76" s="2">
        <f t="shared" si="219"/>
        <v>60.716649948066895</v>
      </c>
      <c r="EZ76" s="2">
        <f t="shared" si="219"/>
        <v>62.8644806398149</v>
      </c>
      <c r="FA76" s="2">
        <f t="shared" si="219"/>
        <v>62.489947682579462</v>
      </c>
      <c r="FB76" s="2">
        <f t="shared" si="219"/>
        <v>65.700492674721772</v>
      </c>
      <c r="FC76" s="2">
        <f t="shared" si="219"/>
        <v>72.723582733300162</v>
      </c>
      <c r="FD76" s="2">
        <f t="shared" si="219"/>
        <v>66.502193749912891</v>
      </c>
      <c r="FE76" s="2">
        <f t="shared" si="219"/>
        <v>67.802720400060707</v>
      </c>
      <c r="FG76" s="2">
        <f t="shared" si="36"/>
        <v>0.17464857889447338</v>
      </c>
      <c r="FH76" s="2">
        <f t="shared" ref="FH76:FU91" si="220">POWER(10,($B76-D$232)/D$230)/(1+POWER(10,($B76-D$232)/D$230))</f>
        <v>0.20118798810701624</v>
      </c>
      <c r="FI76" s="2">
        <f t="shared" si="220"/>
        <v>0.20699827422163661</v>
      </c>
      <c r="FJ76" s="2">
        <f t="shared" si="220"/>
        <v>0.20930103449977985</v>
      </c>
      <c r="FK76" s="2">
        <f t="shared" si="220"/>
        <v>0.21277594476320424</v>
      </c>
      <c r="FL76" s="2">
        <f t="shared" si="220"/>
        <v>0.22133413886217321</v>
      </c>
      <c r="FM76" s="2">
        <f t="shared" si="220"/>
        <v>0.22666395128077652</v>
      </c>
      <c r="FN76" s="2">
        <f t="shared" si="220"/>
        <v>0.21441966825130168</v>
      </c>
      <c r="FO76" s="2">
        <f t="shared" si="220"/>
        <v>0.2003268428047654</v>
      </c>
      <c r="FP76" s="2">
        <f t="shared" si="220"/>
        <v>0.21019596890540496</v>
      </c>
      <c r="FQ76" s="2">
        <f t="shared" si="220"/>
        <v>0.2248409643026186</v>
      </c>
      <c r="FR76" s="2">
        <f t="shared" si="220"/>
        <v>0.22182930163276424</v>
      </c>
      <c r="FS76" s="2">
        <f t="shared" si="220"/>
        <v>0.19822893768558331</v>
      </c>
      <c r="FT76" s="2">
        <f t="shared" si="220"/>
        <v>0.23535458711263751</v>
      </c>
      <c r="FU76" s="2">
        <f t="shared" si="220"/>
        <v>0.26277769890291808</v>
      </c>
      <c r="FW76" s="2">
        <f t="shared" si="90"/>
        <v>1.0812028068489198E-9</v>
      </c>
      <c r="FX76" s="2">
        <f t="shared" si="142"/>
        <v>1.8931109746676254E-9</v>
      </c>
      <c r="FY76" s="2">
        <f t="shared" si="143"/>
        <v>1.9947672486428837E-9</v>
      </c>
      <c r="FZ76" s="2">
        <f t="shared" si="144"/>
        <v>2.0664578898816845E-9</v>
      </c>
      <c r="GA76" s="2">
        <f t="shared" si="145"/>
        <v>1.9848284453755707E-9</v>
      </c>
      <c r="GB76" s="2">
        <f t="shared" si="146"/>
        <v>1.8891323657423712E-9</v>
      </c>
      <c r="GC76" s="2">
        <f t="shared" si="147"/>
        <v>3.1192280412775955E-9</v>
      </c>
      <c r="GD76" s="2">
        <f t="shared" si="148"/>
        <v>2.9115234543465592E-9</v>
      </c>
      <c r="GE76" s="2">
        <f t="shared" si="149"/>
        <v>2.7765305746179649E-9</v>
      </c>
      <c r="GF76" s="2">
        <f t="shared" si="150"/>
        <v>2.7238363083765814E-9</v>
      </c>
      <c r="GG76" s="2">
        <f t="shared" si="151"/>
        <v>2.384350958546913E-9</v>
      </c>
      <c r="GH76" s="2">
        <f t="shared" si="152"/>
        <v>1.7925005983103955E-9</v>
      </c>
      <c r="GI76" s="2">
        <f t="shared" si="153"/>
        <v>7.3211619419368131E-9</v>
      </c>
      <c r="GJ76" s="2">
        <f t="shared" si="154"/>
        <v>2.9560596635578692E-8</v>
      </c>
      <c r="GK76" s="2">
        <f t="shared" si="155"/>
        <v>9.3388136175935155E-8</v>
      </c>
      <c r="GM76" s="107">
        <f t="shared" si="91"/>
        <v>0.3918646782908134</v>
      </c>
      <c r="GN76" s="107">
        <f t="shared" si="156"/>
        <v>0.41226652010781378</v>
      </c>
      <c r="GO76" s="107">
        <f t="shared" si="157"/>
        <v>0.41466377145674371</v>
      </c>
      <c r="GP76" s="107">
        <f t="shared" si="158"/>
        <v>0.37935520287350788</v>
      </c>
      <c r="GQ76" s="107">
        <f t="shared" si="159"/>
        <v>0.3821412491723204</v>
      </c>
      <c r="GR76" s="107">
        <f t="shared" si="160"/>
        <v>0.40835507446968333</v>
      </c>
      <c r="GS76" s="107">
        <f t="shared" si="161"/>
        <v>0.40311795034429865</v>
      </c>
      <c r="GT76" s="107">
        <f t="shared" si="162"/>
        <v>0.38791887184673668</v>
      </c>
      <c r="GU76" s="107">
        <f t="shared" si="163"/>
        <v>0.34243373914429959</v>
      </c>
      <c r="GV76" s="107">
        <f t="shared" si="164"/>
        <v>0.34785794419923449</v>
      </c>
      <c r="GW76" s="107">
        <f t="shared" si="165"/>
        <v>0.37688059669596291</v>
      </c>
      <c r="GX76" s="107">
        <f t="shared" si="166"/>
        <v>0.39999798122470875</v>
      </c>
      <c r="GY76" s="107">
        <f t="shared" si="167"/>
        <v>0.31930243530346342</v>
      </c>
      <c r="GZ76" s="107">
        <f t="shared" si="168"/>
        <v>0.35458881525543434</v>
      </c>
      <c r="HA76" s="107">
        <f t="shared" si="169"/>
        <v>0.31295810845102806</v>
      </c>
      <c r="HC76" s="107">
        <f t="shared" si="123"/>
        <v>1.027500563660722E-4</v>
      </c>
      <c r="HD76" s="107">
        <f t="shared" si="170"/>
        <v>6.4964725892482282E-5</v>
      </c>
      <c r="HE76" s="107">
        <f t="shared" si="171"/>
        <v>5.1159918956346229E-5</v>
      </c>
      <c r="HF76" s="107">
        <f t="shared" si="172"/>
        <v>1.157564122321131E-5</v>
      </c>
      <c r="HG76" s="107">
        <f t="shared" si="173"/>
        <v>9.9003489036250704E-6</v>
      </c>
      <c r="HH76" s="107">
        <f t="shared" si="174"/>
        <v>1.6196623802493817E-5</v>
      </c>
      <c r="HI76" s="107">
        <f t="shared" si="175"/>
        <v>1.3984045705462918E-5</v>
      </c>
      <c r="HJ76" s="107">
        <f t="shared" si="176"/>
        <v>1.8397062777238184E-5</v>
      </c>
      <c r="HK76" s="107">
        <f t="shared" si="177"/>
        <v>7.5554392333551474E-6</v>
      </c>
      <c r="HL76" s="107">
        <f t="shared" si="178"/>
        <v>3.786752019339393E-6</v>
      </c>
      <c r="HM76" s="107">
        <f t="shared" si="179"/>
        <v>3.9414746408215091E-6</v>
      </c>
      <c r="HN76" s="107">
        <f t="shared" si="180"/>
        <v>9.5608805318958983E-6</v>
      </c>
      <c r="HO76" s="107">
        <f t="shared" si="181"/>
        <v>4.6407260623163441E-6</v>
      </c>
      <c r="HP76" s="107">
        <f t="shared" si="182"/>
        <v>5.4510272860893646E-6</v>
      </c>
      <c r="HQ76" s="107">
        <f t="shared" si="183"/>
        <v>3.7182953179939677E-7</v>
      </c>
      <c r="HS76" s="107">
        <f t="shared" si="92"/>
        <v>8.1464328094586714E-28</v>
      </c>
      <c r="HT76" s="107">
        <f t="shared" si="184"/>
        <v>4.6378659063639269E-30</v>
      </c>
      <c r="HU76" s="107">
        <f t="shared" si="185"/>
        <v>4.6692278605686668E-31</v>
      </c>
      <c r="HV76" s="107">
        <f t="shared" si="186"/>
        <v>1.6794463259298458E-36</v>
      </c>
      <c r="HW76" s="107">
        <f t="shared" si="187"/>
        <v>3.0198491982607696E-37</v>
      </c>
      <c r="HX76" s="107">
        <f t="shared" si="188"/>
        <v>6.6695276985144249E-36</v>
      </c>
      <c r="HY76" s="107">
        <f t="shared" si="189"/>
        <v>1.4697146694310881E-36</v>
      </c>
      <c r="HZ76" s="107">
        <f t="shared" si="190"/>
        <v>2.8663240570681239E-35</v>
      </c>
      <c r="IA76" s="107">
        <f t="shared" si="191"/>
        <v>6.5114813973448437E-38</v>
      </c>
      <c r="IB76" s="107">
        <f t="shared" si="192"/>
        <v>1.4161323460607889E-40</v>
      </c>
      <c r="IC76" s="107">
        <f t="shared" si="193"/>
        <v>3.209686348857893E-41</v>
      </c>
      <c r="ID76" s="107">
        <f t="shared" si="194"/>
        <v>1.0734368038457452E-37</v>
      </c>
      <c r="IE76" s="107">
        <f t="shared" si="195"/>
        <v>4.0722472079218862E-38</v>
      </c>
      <c r="IF76" s="107">
        <f t="shared" si="196"/>
        <v>8.1122124230463859E-39</v>
      </c>
      <c r="IG76" s="107">
        <f t="shared" si="197"/>
        <v>4.133360023325679E-26</v>
      </c>
      <c r="II76" s="107">
        <f t="shared" si="93"/>
        <v>8.5605825056736574E-68</v>
      </c>
      <c r="IJ76" s="107">
        <f t="shared" si="94"/>
        <v>6.8210543737825988E-74</v>
      </c>
      <c r="IK76" s="107">
        <f t="shared" si="95"/>
        <v>1.5568496672321884E-76</v>
      </c>
      <c r="IL76" s="107">
        <f t="shared" si="96"/>
        <v>3.3343818102901644E-91</v>
      </c>
      <c r="IM76" s="107">
        <f t="shared" si="97"/>
        <v>2.6619560867433597E-93</v>
      </c>
      <c r="IN76" s="107">
        <f t="shared" si="98"/>
        <v>4.9649133113582764E-90</v>
      </c>
      <c r="IO76" s="107">
        <f t="shared" si="99"/>
        <v>4.2635578512939701E-92</v>
      </c>
      <c r="IP76" s="107">
        <f t="shared" si="100"/>
        <v>7.0185611611967377E-89</v>
      </c>
      <c r="IQ76" s="107">
        <f t="shared" si="101"/>
        <v>8.2757436611731356E-96</v>
      </c>
      <c r="IR76" s="107">
        <f t="shared" si="102"/>
        <v>2.0511160887592563E-102</v>
      </c>
      <c r="IS76" s="107">
        <f t="shared" si="103"/>
        <v>1.5251131896928439E-104</v>
      </c>
      <c r="IT76" s="107">
        <f t="shared" si="104"/>
        <v>2.0362620651449429E-94</v>
      </c>
      <c r="IU76" s="107">
        <f t="shared" si="105"/>
        <v>7.849727289970157E-94</v>
      </c>
      <c r="IV76" s="107">
        <f t="shared" si="106"/>
        <v>3.9937130071080622E-97</v>
      </c>
      <c r="IW76" s="107">
        <f t="shared" si="107"/>
        <v>8.5217391948101013E-99</v>
      </c>
      <c r="IY76" s="107">
        <f t="shared" si="108"/>
        <v>0.39196742834717946</v>
      </c>
      <c r="IZ76" s="107">
        <f t="shared" si="109"/>
        <v>0.41233148483370624</v>
      </c>
      <c r="JA76" s="107">
        <f t="shared" si="110"/>
        <v>0.41471493137570004</v>
      </c>
      <c r="JB76" s="107">
        <f t="shared" si="111"/>
        <v>0.37936677851473111</v>
      </c>
      <c r="JC76" s="107">
        <f t="shared" si="112"/>
        <v>0.38215114952122403</v>
      </c>
      <c r="JD76" s="107">
        <f t="shared" si="113"/>
        <v>0.40837127109348581</v>
      </c>
      <c r="JE76" s="107">
        <f t="shared" si="114"/>
        <v>0.40313193439000411</v>
      </c>
      <c r="JF76" s="107">
        <f t="shared" si="115"/>
        <v>0.38793726890951391</v>
      </c>
      <c r="JG76" s="107">
        <f t="shared" si="116"/>
        <v>0.34244129458353295</v>
      </c>
      <c r="JH76" s="107">
        <f t="shared" si="117"/>
        <v>0.34786173095125383</v>
      </c>
      <c r="JI76" s="107">
        <f t="shared" si="118"/>
        <v>0.37688453817060374</v>
      </c>
      <c r="JJ76" s="107">
        <f t="shared" si="119"/>
        <v>0.40000754210524064</v>
      </c>
      <c r="JK76" s="107">
        <f t="shared" si="120"/>
        <v>0.31930707602952574</v>
      </c>
      <c r="JL76" s="107">
        <f t="shared" si="121"/>
        <v>0.35459426628272045</v>
      </c>
      <c r="JM76" s="107">
        <f t="shared" si="122"/>
        <v>0.31295848028055984</v>
      </c>
    </row>
    <row r="77" spans="2:273" x14ac:dyDescent="0.25">
      <c r="B77" s="2">
        <v>49</v>
      </c>
      <c r="C77" s="37">
        <v>229.23400000000001</v>
      </c>
      <c r="D77" s="37">
        <v>231.91900000000001</v>
      </c>
      <c r="E77" s="37">
        <v>236.78700000000001</v>
      </c>
      <c r="F77" s="37">
        <v>226.37700000000001</v>
      </c>
      <c r="G77" s="37">
        <v>229.37700000000001</v>
      </c>
      <c r="H77" s="37">
        <v>234.15</v>
      </c>
      <c r="I77" s="37">
        <v>236.483</v>
      </c>
      <c r="J77" s="37">
        <v>236.43299999999999</v>
      </c>
      <c r="K77" s="37">
        <v>228.94800000000001</v>
      </c>
      <c r="L77" s="37">
        <v>228.661</v>
      </c>
      <c r="M77" s="37">
        <v>230.71199999999999</v>
      </c>
      <c r="N77" s="37">
        <v>239.39</v>
      </c>
      <c r="O77" s="37">
        <v>226.15299999999999</v>
      </c>
      <c r="P77" s="37">
        <v>216.458</v>
      </c>
      <c r="Q77" s="37">
        <v>185.91800000000001</v>
      </c>
      <c r="S77" s="4">
        <f>AY77 + (C$3 * _xlfn.NORM.DIST($B77, C$7, ABS(C$11), FALSE) * _xlfn.NORM.DIST(($B77 - C$7)*C$15, 0, ABS(C$11), TRUE) * 2)
               + (C$4 * _xlfn.NORM.DIST($B77, C$8, ABS(C$12), FALSE) * _xlfn.NORM.DIST(($B77 - C$8)*C$16, 0, ABS(C$12), TRUE) * 2)
               + (C$5 * _xlfn.NORM.DIST($B77, C$9, ABS(C$13), FALSE) * _xlfn.NORM.DIST(($B77 - C$9)*C$17, 0, ABS(C$13), TRUE) * 2)
               + (C$6 * _xlfn.NORM.DIST($B77, C$10, ABS(C$14), FALSE) * _xlfn.NORM.DIST(($B77 - C$10)*C$18, 0, ABS(C$14), TRUE) * 2)</f>
        <v>232.30449358981349</v>
      </c>
      <c r="T77" s="4">
        <f>AZ77 + (D$3 * _xlfn.NORM.DIST($B77, D$7, ABS(D$11), FALSE) * _xlfn.NORM.DIST(($B77 - D$7)*D$15, 0, ABS(D$11), TRUE) * 2)
               + (D$4 * _xlfn.NORM.DIST($B77, D$8, ABS(D$12), FALSE) * _xlfn.NORM.DIST(($B77 - D$8)*D$16, 0, ABS(D$12), TRUE) * 2)
               + (D$5 * _xlfn.NORM.DIST($B77, D$9, ABS(D$13), FALSE) * _xlfn.NORM.DIST(($B77 - D$9)*D$17, 0, ABS(D$13), TRUE) * 2)
               + (D$6 * _xlfn.NORM.DIST($B77, D$10, ABS(D$14), FALSE) * _xlfn.NORM.DIST(($B77 - D$10)*D$18, 0, ABS(D$14), TRUE) * 2)</f>
        <v>237.67243369275596</v>
      </c>
      <c r="U77" s="4">
        <f>BA77 + (E$3 * _xlfn.NORM.DIST($B77, E$7, ABS(E$11), FALSE) * _xlfn.NORM.DIST(($B77 - E$7)*E$15, 0, ABS(E$11), TRUE) * 2)
               + (E$4 * _xlfn.NORM.DIST($B77, E$8, ABS(E$12), FALSE) * _xlfn.NORM.DIST(($B77 - E$8)*E$16, 0, ABS(E$12), TRUE) * 2)
               + (E$5 * _xlfn.NORM.DIST($B77, E$9, ABS(E$13), FALSE) * _xlfn.NORM.DIST(($B77 - E$9)*E$17, 0, ABS(E$13), TRUE) * 2)
               + (E$6 * _xlfn.NORM.DIST($B77, E$10, ABS(E$14), FALSE) * _xlfn.NORM.DIST(($B77 - E$10)*E$18, 0, ABS(E$14), TRUE) * 2)</f>
        <v>244.64497695083813</v>
      </c>
      <c r="V77" s="4">
        <f>BB77 + (F$3 * _xlfn.NORM.DIST($B77, F$7, ABS(F$11), FALSE) * _xlfn.NORM.DIST(($B77 - F$7)*F$15, 0, ABS(F$11), TRUE) * 2)
               + (F$4 * _xlfn.NORM.DIST($B77, F$8, ABS(F$12), FALSE) * _xlfn.NORM.DIST(($B77 - F$8)*F$16, 0, ABS(F$12), TRUE) * 2)
               + (F$5 * _xlfn.NORM.DIST($B77, F$9, ABS(F$13), FALSE) * _xlfn.NORM.DIST(($B77 - F$9)*F$17, 0, ABS(F$13), TRUE) * 2)
               + (F$6 * _xlfn.NORM.DIST($B77, F$10, ABS(F$14), FALSE) * _xlfn.NORM.DIST(($B77 - F$10)*F$18, 0, ABS(F$14), TRUE) * 2)</f>
        <v>231.56314792393704</v>
      </c>
      <c r="W77" s="4">
        <f>BC77 + (G$3 * _xlfn.NORM.DIST($B77, G$7, ABS(G$11), FALSE) * _xlfn.NORM.DIST(($B77 - G$7)*G$15, 0, ABS(G$11), TRUE) * 2)
               + (G$4 * _xlfn.NORM.DIST($B77, G$8, ABS(G$12), FALSE) * _xlfn.NORM.DIST(($B77 - G$8)*G$16, 0, ABS(G$12), TRUE) * 2)
               + (G$5 * _xlfn.NORM.DIST($B77, G$9, ABS(G$13), FALSE) * _xlfn.NORM.DIST(($B77 - G$9)*G$17, 0, ABS(G$13), TRUE) * 2)
               + (G$6 * _xlfn.NORM.DIST($B77, G$10, ABS(G$14), FALSE) * _xlfn.NORM.DIST(($B77 - G$10)*G$18, 0, ABS(G$14), TRUE) * 2)</f>
        <v>235.26247559169232</v>
      </c>
      <c r="X77" s="4">
        <f>BD77 + (H$3 * _xlfn.NORM.DIST($B77, H$7, ABS(H$11), FALSE) * _xlfn.NORM.DIST(($B77 - H$7)*H$15, 0, ABS(H$11), TRUE) * 2)
               + (H$4 * _xlfn.NORM.DIST($B77, H$8, ABS(H$12), FALSE) * _xlfn.NORM.DIST(($B77 - H$8)*H$16, 0, ABS(H$12), TRUE) * 2)
               + (H$5 * _xlfn.NORM.DIST($B77, H$9, ABS(H$13), FALSE) * _xlfn.NORM.DIST(($B77 - H$9)*H$17, 0, ABS(H$13), TRUE) * 2)
               + (H$6 * _xlfn.NORM.DIST($B77, H$10, ABS(H$14), FALSE) * _xlfn.NORM.DIST(($B77 - H$10)*H$18, 0, ABS(H$14), TRUE) * 2)</f>
        <v>239.38361057043306</v>
      </c>
      <c r="Y77" s="4">
        <f>BE77 + (I$3 * _xlfn.NORM.DIST($B77, I$7, ABS(I$11), FALSE) * _xlfn.NORM.DIST(($B77 - I$7)*I$15, 0, ABS(I$11), TRUE) * 2)
               + (I$4 * _xlfn.NORM.DIST($B77, I$8, ABS(I$12), FALSE) * _xlfn.NORM.DIST(($B77 - I$8)*I$16, 0, ABS(I$12), TRUE) * 2)
               + (I$5 * _xlfn.NORM.DIST($B77, I$9, ABS(I$13), FALSE) * _xlfn.NORM.DIST(($B77 - I$9)*I$17, 0, ABS(I$13), TRUE) * 2)
               + (I$6 * _xlfn.NORM.DIST($B77, I$10, ABS(I$14), FALSE) * _xlfn.NORM.DIST(($B77 - I$10)*I$18, 0, ABS(I$14), TRUE) * 2)</f>
        <v>243.50818911309452</v>
      </c>
      <c r="Z77" s="4">
        <f>BF77 + (J$3 * _xlfn.NORM.DIST($B77, J$7, ABS(J$11), FALSE) * _xlfn.NORM.DIST(($B77 - J$7)*J$15, 0, ABS(J$11), TRUE) * 2)
               + (J$4 * _xlfn.NORM.DIST($B77, J$8, ABS(J$12), FALSE) * _xlfn.NORM.DIST(($B77 - J$8)*J$16, 0, ABS(J$12), TRUE) * 2)
               + (J$5 * _xlfn.NORM.DIST($B77, J$9, ABS(J$13), FALSE) * _xlfn.NORM.DIST(($B77 - J$9)*J$17, 0, ABS(J$13), TRUE) * 2)
               + (J$6 * _xlfn.NORM.DIST($B77, J$10, ABS(J$14), FALSE) * _xlfn.NORM.DIST(($B77 - J$10)*J$18, 0, ABS(J$14), TRUE) * 2)</f>
        <v>241.38831493134626</v>
      </c>
      <c r="AA77" s="4">
        <f>BG77 + (K$3 * _xlfn.NORM.DIST($B77, K$7, ABS(K$11), FALSE) * _xlfn.NORM.DIST(($B77 - K$7)*K$15, 0, ABS(K$11), TRUE) * 2)
               + (K$4 * _xlfn.NORM.DIST($B77, K$8, ABS(K$12), FALSE) * _xlfn.NORM.DIST(($B77 - K$8)*K$16, 0, ABS(K$12), TRUE) * 2)
               + (K$5 * _xlfn.NORM.DIST($B77, K$9, ABS(K$13), FALSE) * _xlfn.NORM.DIST(($B77 - K$9)*K$17, 0, ABS(K$13), TRUE) * 2)
               + (K$6 * _xlfn.NORM.DIST($B77, K$10, ABS(K$14), FALSE) * _xlfn.NORM.DIST(($B77 - K$10)*K$18, 0, ABS(K$14), TRUE) * 2)</f>
        <v>230.37458594756049</v>
      </c>
      <c r="AB77" s="4">
        <f>BH77 + (L$3 * _xlfn.NORM.DIST($B77, L$7, ABS(L$11), FALSE) * _xlfn.NORM.DIST(($B77 - L$7)*L$15, 0, ABS(L$11), TRUE) * 2)
               + (L$4 * _xlfn.NORM.DIST($B77, L$8, ABS(L$12), FALSE) * _xlfn.NORM.DIST(($B77 - L$8)*L$16, 0, ABS(L$12), TRUE) * 2)
               + (L$5 * _xlfn.NORM.DIST($B77, L$9, ABS(L$13), FALSE) * _xlfn.NORM.DIST(($B77 - L$9)*L$17, 0, ABS(L$13), TRUE) * 2)
               + (L$6 * _xlfn.NORM.DIST($B77, L$10, ABS(L$14), FALSE) * _xlfn.NORM.DIST(($B77 - L$10)*L$18, 0, ABS(L$14), TRUE) * 2)</f>
        <v>232.63760207454357</v>
      </c>
      <c r="AC77" s="4">
        <f>BI77 + (M$3 * _xlfn.NORM.DIST($B77, M$7, ABS(M$11), FALSE) * _xlfn.NORM.DIST(($B77 - M$7)*M$15, 0, ABS(M$11), TRUE) * 2)
               + (M$4 * _xlfn.NORM.DIST($B77, M$8, ABS(M$12), FALSE) * _xlfn.NORM.DIST(($B77 - M$8)*M$16, 0, ABS(M$12), TRUE) * 2)
               + (M$5 * _xlfn.NORM.DIST($B77, M$9, ABS(M$13), FALSE) * _xlfn.NORM.DIST(($B77 - M$9)*M$17, 0, ABS(M$13), TRUE) * 2)
               + (M$6 * _xlfn.NORM.DIST($B77, M$10, ABS(M$14), FALSE) * _xlfn.NORM.DIST(($B77 - M$10)*M$18, 0, ABS(M$14), TRUE) * 2)</f>
        <v>238.90053717434597</v>
      </c>
      <c r="AD77" s="4">
        <f>BJ77 + (N$3 * _xlfn.NORM.DIST($B77, N$7, ABS(N$11), FALSE) * _xlfn.NORM.DIST(($B77 - N$7)*N$15, 0, ABS(N$11), TRUE) * 2)
               + (N$4 * _xlfn.NORM.DIST($B77, N$8, ABS(N$12), FALSE) * _xlfn.NORM.DIST(($B77 - N$8)*N$16, 0, ABS(N$12), TRUE) * 2)
               + (N$5 * _xlfn.NORM.DIST($B77, N$9, ABS(N$13), FALSE) * _xlfn.NORM.DIST(($B77 - N$9)*N$17, 0, ABS(N$13), TRUE) * 2)
               + (N$6 * _xlfn.NORM.DIST($B77, N$10, ABS(N$14), FALSE) * _xlfn.NORM.DIST(($B77 - N$10)*N$18, 0, ABS(N$14), TRUE) * 2)</f>
        <v>248.97519634959178</v>
      </c>
      <c r="AE77" s="4">
        <f>BK77 + (O$3 * _xlfn.NORM.DIST($B77, O$7, ABS(O$11), FALSE) * _xlfn.NORM.DIST(($B77 - O$7)*O$15, 0, ABS(O$11), TRUE) * 2)
               + (O$4 * _xlfn.NORM.DIST($B77, O$8, ABS(O$12), FALSE) * _xlfn.NORM.DIST(($B77 - O$8)*O$16, 0, ABS(O$12), TRUE) * 2)
               + (O$5 * _xlfn.NORM.DIST($B77, O$9, ABS(O$13), FALSE) * _xlfn.NORM.DIST(($B77 - O$9)*O$17, 0, ABS(O$13), TRUE) * 2)
               + (O$6 * _xlfn.NORM.DIST($B77, O$10, ABS(O$14), FALSE) * _xlfn.NORM.DIST(($B77 - O$10)*O$18, 0, ABS(O$14), TRUE) * 2)</f>
        <v>226.96677546607881</v>
      </c>
      <c r="AF77" s="4">
        <f t="shared" si="10"/>
        <v>219.83516818282118</v>
      </c>
      <c r="AG77" s="4">
        <f t="shared" si="11"/>
        <v>184.21335201960866</v>
      </c>
      <c r="AI77" s="4">
        <f>IF(OR($B77 &lt; C$231, $B77 &gt; C$234), 0, C77-S77)</f>
        <v>-3.0704935898134806</v>
      </c>
      <c r="AJ77" s="4">
        <f>IF(OR($B77 &lt; D$231, $B77 &gt; D$234), 0, D77-T77)</f>
        <v>-5.753433692755948</v>
      </c>
      <c r="AK77" s="4">
        <f>IF(OR($B77 &lt; E$231, $B77 &gt; E$234), 0, E77-U77)</f>
        <v>-7.8579769508381219</v>
      </c>
      <c r="AL77" s="4">
        <f>IF(OR($B77 &lt; F$231, $B77 &gt; F$234), 0, F77-V77)</f>
        <v>-5.1861479239370283</v>
      </c>
      <c r="AM77" s="4">
        <f>IF(OR($B77 &lt; G$231, $B77 &gt; G$234), 0, G77-W77)</f>
        <v>-5.8854755916923125</v>
      </c>
      <c r="AN77" s="4">
        <f>IF(OR($B77 &lt; H$231, $B77 &gt; H$234), 0, H77-X77)</f>
        <v>-5.2336105704330578</v>
      </c>
      <c r="AO77" s="4">
        <f>IF(OR($B77 &lt; I$231, $B77 &gt; I$234), 0, I77-Y77)</f>
        <v>-7.0251891130945125</v>
      </c>
      <c r="AP77" s="4">
        <f>IF(OR($B77 &lt; J$231, $B77 &gt; J$234), 0, J77-Z77)</f>
        <v>-4.9553149313462654</v>
      </c>
      <c r="AQ77" s="4">
        <f>IF(OR($B77 &lt; K$231, $B77 &gt; K$234), 0, K77-AA77)</f>
        <v>-1.4265859475604827</v>
      </c>
      <c r="AR77" s="4">
        <f>IF(OR($B77 &lt; L$231, $B77 &gt; L$234), 0, L77-AB77)</f>
        <v>-3.976602074543564</v>
      </c>
      <c r="AS77" s="4">
        <f>IF(OR($B77 &lt; M$231, $B77 &gt; M$234), 0, M77-AC77)</f>
        <v>-8.1885371743459814</v>
      </c>
      <c r="AT77" s="4">
        <f>IF(OR($B77 &lt; N$231, $B77 &gt; N$234), 0, N77-AD77)</f>
        <v>-9.5851963495917971</v>
      </c>
      <c r="AU77" s="4">
        <f>IF(OR($B77 &lt; O$231, $B77 &gt; O$234), 0, O77-AE77)</f>
        <v>-0.81377546607882323</v>
      </c>
      <c r="AV77" s="4">
        <f t="shared" si="217"/>
        <v>-3.3771681828211797</v>
      </c>
      <c r="AW77" s="4">
        <f t="shared" si="217"/>
        <v>1.7046479803913428</v>
      </c>
      <c r="AY77" s="2">
        <f t="shared" si="44"/>
        <v>69.076007789092884</v>
      </c>
      <c r="AZ77" s="2">
        <f t="shared" si="125"/>
        <v>72.374811155464272</v>
      </c>
      <c r="BA77" s="2">
        <f t="shared" si="126"/>
        <v>74.52641079139714</v>
      </c>
      <c r="BB77" s="2">
        <f t="shared" si="127"/>
        <v>70.745115061446228</v>
      </c>
      <c r="BC77" s="2">
        <f t="shared" si="128"/>
        <v>78.303276132370442</v>
      </c>
      <c r="BD77" s="2">
        <f t="shared" si="129"/>
        <v>81.435085608310374</v>
      </c>
      <c r="BE77" s="2">
        <f t="shared" si="130"/>
        <v>78.972871345546636</v>
      </c>
      <c r="BF77" s="2">
        <f t="shared" si="131"/>
        <v>77.126156629642978</v>
      </c>
      <c r="BG77" s="2">
        <f t="shared" si="132"/>
        <v>69.709304658641173</v>
      </c>
      <c r="BH77" s="2">
        <f t="shared" si="133"/>
        <v>69.189065720154517</v>
      </c>
      <c r="BI77" s="2">
        <f t="shared" si="134"/>
        <v>70.296053570096376</v>
      </c>
      <c r="BJ77" s="2">
        <f t="shared" si="135"/>
        <v>73.637050944265525</v>
      </c>
      <c r="BK77" s="2">
        <f t="shared" si="136"/>
        <v>81.283254483694989</v>
      </c>
      <c r="BL77" s="2">
        <f t="shared" si="137"/>
        <v>71.271928912015838</v>
      </c>
      <c r="BM77" s="2">
        <f t="shared" si="138"/>
        <v>69.342369534105899</v>
      </c>
      <c r="BO77" s="2" t="str">
        <f t="shared" si="202"/>
        <v/>
      </c>
      <c r="BP77" s="2" t="str">
        <f t="shared" si="203"/>
        <v/>
      </c>
      <c r="BQ77" s="2" t="str">
        <f t="shared" si="204"/>
        <v/>
      </c>
      <c r="BR77" s="2" t="str">
        <f t="shared" si="205"/>
        <v/>
      </c>
      <c r="BS77" s="2" t="str">
        <f t="shared" si="206"/>
        <v/>
      </c>
      <c r="BT77" s="2" t="str">
        <f t="shared" si="207"/>
        <v/>
      </c>
      <c r="BU77" s="2" t="str">
        <f t="shared" si="208"/>
        <v/>
      </c>
      <c r="BV77" s="2" t="str">
        <f t="shared" si="209"/>
        <v/>
      </c>
      <c r="BW77" s="2" t="str">
        <f t="shared" si="210"/>
        <v/>
      </c>
      <c r="BX77" s="2" t="str">
        <f t="shared" si="211"/>
        <v/>
      </c>
      <c r="BY77" s="2" t="str">
        <f t="shared" si="212"/>
        <v/>
      </c>
      <c r="BZ77" s="2" t="str">
        <f t="shared" si="213"/>
        <v/>
      </c>
      <c r="CA77" s="2" t="str">
        <f t="shared" si="214"/>
        <v/>
      </c>
      <c r="CB77" s="2" t="str">
        <f t="shared" si="215"/>
        <v/>
      </c>
      <c r="CC77" s="2" t="str">
        <f t="shared" si="216"/>
        <v/>
      </c>
      <c r="CE77" s="2" t="str">
        <f t="shared" si="60"/>
        <v/>
      </c>
      <c r="CF77" s="2" t="str">
        <f t="shared" si="61"/>
        <v/>
      </c>
      <c r="CG77" s="2" t="str">
        <f t="shared" si="62"/>
        <v/>
      </c>
      <c r="CH77" s="2" t="str">
        <f t="shared" si="63"/>
        <v/>
      </c>
      <c r="CI77" s="2" t="str">
        <f t="shared" si="64"/>
        <v/>
      </c>
      <c r="CJ77" s="2" t="str">
        <f t="shared" si="65"/>
        <v/>
      </c>
      <c r="CK77" s="2" t="str">
        <f t="shared" si="66"/>
        <v/>
      </c>
      <c r="CL77" s="2" t="str">
        <f t="shared" si="67"/>
        <v/>
      </c>
      <c r="CM77" s="2" t="str">
        <f t="shared" si="68"/>
        <v/>
      </c>
      <c r="CN77" s="2" t="str">
        <f t="shared" si="69"/>
        <v/>
      </c>
      <c r="CO77" s="2" t="str">
        <f t="shared" si="70"/>
        <v/>
      </c>
      <c r="CP77" s="2" t="str">
        <f t="shared" si="71"/>
        <v/>
      </c>
      <c r="CQ77" s="2" t="str">
        <f t="shared" si="72"/>
        <v/>
      </c>
      <c r="CR77" s="2" t="str">
        <f t="shared" si="73"/>
        <v/>
      </c>
      <c r="CS77" s="2" t="str">
        <f t="shared" si="74"/>
        <v/>
      </c>
      <c r="CU77" s="2" t="str">
        <f t="shared" si="75"/>
        <v/>
      </c>
      <c r="CV77" s="2" t="str">
        <f t="shared" si="76"/>
        <v/>
      </c>
      <c r="CW77" s="2" t="str">
        <f t="shared" si="77"/>
        <v/>
      </c>
      <c r="CX77" s="2" t="str">
        <f t="shared" si="78"/>
        <v/>
      </c>
      <c r="CY77" s="2" t="str">
        <f t="shared" si="79"/>
        <v/>
      </c>
      <c r="CZ77" s="2" t="str">
        <f t="shared" si="80"/>
        <v/>
      </c>
      <c r="DA77" s="2" t="str">
        <f t="shared" si="81"/>
        <v/>
      </c>
      <c r="DB77" s="2" t="str">
        <f t="shared" si="82"/>
        <v/>
      </c>
      <c r="DC77" s="2" t="str">
        <f t="shared" si="83"/>
        <v/>
      </c>
      <c r="DD77" s="2" t="str">
        <f t="shared" si="84"/>
        <v/>
      </c>
      <c r="DE77" s="2" t="str">
        <f t="shared" si="85"/>
        <v/>
      </c>
      <c r="DF77" s="2" t="str">
        <f t="shared" si="86"/>
        <v/>
      </c>
      <c r="DG77" s="2" t="str">
        <f t="shared" si="87"/>
        <v/>
      </c>
      <c r="DH77" s="2" t="str">
        <f t="shared" si="88"/>
        <v/>
      </c>
      <c r="DI77" s="2" t="str">
        <f t="shared" si="89"/>
        <v/>
      </c>
      <c r="DK77" s="2">
        <f t="shared" si="17"/>
        <v>71.464457258064513</v>
      </c>
      <c r="DL77" s="2">
        <f t="shared" si="218"/>
        <v>75.256102822580658</v>
      </c>
      <c r="DM77" s="2">
        <f t="shared" si="218"/>
        <v>77.143773093841631</v>
      </c>
      <c r="DN77" s="2">
        <f t="shared" si="218"/>
        <v>73.866204991087329</v>
      </c>
      <c r="DO77" s="2">
        <f t="shared" si="218"/>
        <v>81.039946297653941</v>
      </c>
      <c r="DP77" s="2">
        <f t="shared" si="218"/>
        <v>82.907201314616785</v>
      </c>
      <c r="DQ77" s="2">
        <f t="shared" si="218"/>
        <v>80.327606121700867</v>
      </c>
      <c r="DR77" s="2">
        <f t="shared" si="218"/>
        <v>79.462814616755779</v>
      </c>
      <c r="DS77" s="2">
        <f t="shared" si="218"/>
        <v>72.104362903225805</v>
      </c>
      <c r="DT77" s="2">
        <f t="shared" si="218"/>
        <v>71.608915164998137</v>
      </c>
      <c r="DU77" s="2">
        <f t="shared" si="218"/>
        <v>73.185898331479422</v>
      </c>
      <c r="DV77" s="2">
        <f t="shared" si="218"/>
        <v>76.344358687683282</v>
      </c>
      <c r="DW77" s="2">
        <f t="shared" si="218"/>
        <v>83.364834224598908</v>
      </c>
      <c r="DX77" s="2">
        <f t="shared" si="218"/>
        <v>72.562436720142614</v>
      </c>
      <c r="DY77" s="2">
        <f t="shared" si="218"/>
        <v>70.047839627805146</v>
      </c>
      <c r="EA77" s="2">
        <f t="shared" si="19"/>
        <v>60.110190077877128</v>
      </c>
      <c r="EB77" s="2">
        <f t="shared" si="20"/>
        <v>63.28761792911294</v>
      </c>
      <c r="EC77" s="2">
        <f t="shared" si="21"/>
        <v>66.561677262443411</v>
      </c>
      <c r="ED77" s="2">
        <f t="shared" si="22"/>
        <v>61.379289191042048</v>
      </c>
      <c r="EE77" s="2">
        <f t="shared" si="23"/>
        <v>70.260642481718463</v>
      </c>
      <c r="EF77" s="2">
        <f t="shared" si="24"/>
        <v>77.321271423674574</v>
      </c>
      <c r="EG77" s="2">
        <f t="shared" si="25"/>
        <v>75.301400561673205</v>
      </c>
      <c r="EH77" s="2">
        <f t="shared" si="26"/>
        <v>70.325965338851532</v>
      </c>
      <c r="EI77" s="2">
        <f t="shared" si="27"/>
        <v>62.11497492178453</v>
      </c>
      <c r="EJ77" s="2">
        <f t="shared" si="28"/>
        <v>61.966636239596134</v>
      </c>
      <c r="EK77" s="2">
        <f t="shared" si="29"/>
        <v>62.382165779778937</v>
      </c>
      <c r="EL77" s="2">
        <f t="shared" si="30"/>
        <v>66.093191522198225</v>
      </c>
      <c r="EM77" s="2">
        <f t="shared" si="31"/>
        <v>74.454094594908184</v>
      </c>
      <c r="EN77" s="2">
        <f t="shared" si="32"/>
        <v>67.811222963951948</v>
      </c>
      <c r="EO77" s="2">
        <f t="shared" si="33"/>
        <v>67.684442222346007</v>
      </c>
      <c r="EQ77" s="2">
        <f t="shared" si="34"/>
        <v>59.809246577120085</v>
      </c>
      <c r="ER77" s="2">
        <f t="shared" si="219"/>
        <v>64.236247006668862</v>
      </c>
      <c r="ES77" s="2">
        <f t="shared" si="219"/>
        <v>65.958251617374444</v>
      </c>
      <c r="ET77" s="2">
        <f t="shared" si="219"/>
        <v>63.483236908217982</v>
      </c>
      <c r="EU77" s="2">
        <f t="shared" si="219"/>
        <v>70.611323671605007</v>
      </c>
      <c r="EV77" s="2">
        <f t="shared" si="219"/>
        <v>72.912756192625366</v>
      </c>
      <c r="EW77" s="2">
        <f t="shared" si="219"/>
        <v>73.824872400001965</v>
      </c>
      <c r="EX77" s="2">
        <f t="shared" si="219"/>
        <v>67.804624771512508</v>
      </c>
      <c r="EY77" s="2">
        <f t="shared" si="219"/>
        <v>60.594476902850026</v>
      </c>
      <c r="EZ77" s="2">
        <f t="shared" si="219"/>
        <v>62.732005835040781</v>
      </c>
      <c r="FA77" s="2">
        <f t="shared" si="219"/>
        <v>62.343810475185897</v>
      </c>
      <c r="FB77" s="2">
        <f t="shared" si="219"/>
        <v>65.5346522820182</v>
      </c>
      <c r="FC77" s="2">
        <f t="shared" si="219"/>
        <v>72.549601007764778</v>
      </c>
      <c r="FD77" s="2">
        <f t="shared" si="219"/>
        <v>66.351902395345064</v>
      </c>
      <c r="FE77" s="2">
        <f t="shared" si="219"/>
        <v>67.643986465516406</v>
      </c>
      <c r="FG77" s="2">
        <f t="shared" si="36"/>
        <v>0.21035699007767933</v>
      </c>
      <c r="FH77" s="2">
        <f t="shared" si="220"/>
        <v>0.24073988437331889</v>
      </c>
      <c r="FI77" s="2">
        <f t="shared" si="220"/>
        <v>0.24733874486026919</v>
      </c>
      <c r="FJ77" s="2">
        <f t="shared" si="220"/>
        <v>0.24994882524179785</v>
      </c>
      <c r="FK77" s="2">
        <f t="shared" si="220"/>
        <v>0.25388190303292518</v>
      </c>
      <c r="FL77" s="2">
        <f t="shared" si="220"/>
        <v>0.26353995208726883</v>
      </c>
      <c r="FM77" s="2">
        <f t="shared" si="220"/>
        <v>0.26953429464366041</v>
      </c>
      <c r="FN77" s="2">
        <f t="shared" si="220"/>
        <v>0.25574001570999705</v>
      </c>
      <c r="FO77" s="2">
        <f t="shared" si="220"/>
        <v>0.23976025795769212</v>
      </c>
      <c r="FP77" s="2">
        <f t="shared" si="220"/>
        <v>0.25096239863930936</v>
      </c>
      <c r="FQ77" s="2">
        <f t="shared" si="220"/>
        <v>0.2674857737766807</v>
      </c>
      <c r="FR77" s="2">
        <f t="shared" si="220"/>
        <v>0.26409751186895614</v>
      </c>
      <c r="FS77" s="2">
        <f t="shared" si="220"/>
        <v>0.23360347291243294</v>
      </c>
      <c r="FT77" s="2">
        <f t="shared" si="220"/>
        <v>0.27161643783800399</v>
      </c>
      <c r="FU77" s="2">
        <f t="shared" si="220"/>
        <v>0.29849829214482565</v>
      </c>
      <c r="FW77" s="2">
        <f t="shared" si="90"/>
        <v>1.3611536884642285E-9</v>
      </c>
      <c r="FX77" s="2">
        <f t="shared" si="142"/>
        <v>2.3832855121872694E-9</v>
      </c>
      <c r="FY77" s="2">
        <f t="shared" si="143"/>
        <v>2.5112631786342007E-9</v>
      </c>
      <c r="FZ77" s="2">
        <f t="shared" si="144"/>
        <v>2.6015163485826492E-9</v>
      </c>
      <c r="GA77" s="2">
        <f t="shared" si="145"/>
        <v>2.4987509666510591E-9</v>
      </c>
      <c r="GB77" s="2">
        <f t="shared" si="146"/>
        <v>2.3782767403125896E-9</v>
      </c>
      <c r="GC77" s="2">
        <f t="shared" si="147"/>
        <v>3.9268754431737757E-9</v>
      </c>
      <c r="GD77" s="2">
        <f t="shared" si="148"/>
        <v>3.6653908609483957E-9</v>
      </c>
      <c r="GE77" s="2">
        <f t="shared" si="149"/>
        <v>3.4954448944970883E-9</v>
      </c>
      <c r="GF77" s="2">
        <f t="shared" si="150"/>
        <v>3.429106743764441E-9</v>
      </c>
      <c r="GG77" s="2">
        <f t="shared" si="151"/>
        <v>3.0017200104973185E-9</v>
      </c>
      <c r="GH77" s="2">
        <f t="shared" si="152"/>
        <v>2.2566245528218578E-9</v>
      </c>
      <c r="GI77" s="2">
        <f t="shared" si="153"/>
        <v>9.0258706136576595E-9</v>
      </c>
      <c r="GJ77" s="2">
        <f t="shared" si="154"/>
        <v>3.5813480205629304E-8</v>
      </c>
      <c r="GK77" s="2">
        <f t="shared" si="155"/>
        <v>1.114845735626044E-7</v>
      </c>
      <c r="GM77" s="107">
        <f t="shared" si="91"/>
        <v>0.45775370885212935</v>
      </c>
      <c r="GN77" s="107">
        <f t="shared" si="156"/>
        <v>0.48276776565236024</v>
      </c>
      <c r="GO77" s="107">
        <f t="shared" si="157"/>
        <v>0.48651831478921731</v>
      </c>
      <c r="GP77" s="107">
        <f t="shared" si="158"/>
        <v>0.45835497085884891</v>
      </c>
      <c r="GQ77" s="107">
        <f t="shared" si="159"/>
        <v>0.46193638795116104</v>
      </c>
      <c r="GR77" s="107">
        <f t="shared" si="160"/>
        <v>0.48626940040272398</v>
      </c>
      <c r="GS77" s="107">
        <f t="shared" si="161"/>
        <v>0.48403542124045817</v>
      </c>
      <c r="GT77" s="107">
        <f t="shared" si="162"/>
        <v>0.46731516011907465</v>
      </c>
      <c r="GU77" s="107">
        <f t="shared" si="163"/>
        <v>0.42313618376044571</v>
      </c>
      <c r="GV77" s="107">
        <f t="shared" si="164"/>
        <v>0.43168246543093186</v>
      </c>
      <c r="GW77" s="107">
        <f t="shared" si="165"/>
        <v>0.46212886628253569</v>
      </c>
      <c r="GX77" s="107">
        <f t="shared" si="166"/>
        <v>0.47979598707704568</v>
      </c>
      <c r="GY77" s="107">
        <f t="shared" si="167"/>
        <v>0.39370456030127304</v>
      </c>
      <c r="GZ77" s="107">
        <f t="shared" si="168"/>
        <v>0.43217075341422923</v>
      </c>
      <c r="HA77" s="107">
        <f t="shared" si="169"/>
        <v>0.39950658452676052</v>
      </c>
      <c r="HC77" s="107">
        <f t="shared" si="123"/>
        <v>1.8247287819095684E-4</v>
      </c>
      <c r="HD77" s="107">
        <f t="shared" si="170"/>
        <v>1.2224662918071817E-4</v>
      </c>
      <c r="HE77" s="107">
        <f t="shared" si="171"/>
        <v>9.8339318987976463E-5</v>
      </c>
      <c r="HF77" s="107">
        <f t="shared" si="172"/>
        <v>2.4987393849988985E-5</v>
      </c>
      <c r="HG77" s="107">
        <f t="shared" si="173"/>
        <v>2.1648142750971112E-5</v>
      </c>
      <c r="HH77" s="107">
        <f t="shared" si="174"/>
        <v>3.426206246290825E-5</v>
      </c>
      <c r="HI77" s="107">
        <f t="shared" si="175"/>
        <v>3.0575025661768708E-5</v>
      </c>
      <c r="HJ77" s="107">
        <f t="shared" si="176"/>
        <v>3.9175926743042262E-5</v>
      </c>
      <c r="HK77" s="107">
        <f t="shared" si="177"/>
        <v>1.7085370906186359E-5</v>
      </c>
      <c r="HL77" s="107">
        <f t="shared" si="178"/>
        <v>9.0245763749169716E-6</v>
      </c>
      <c r="HM77" s="107">
        <f t="shared" si="179"/>
        <v>9.4096248053435182E-6</v>
      </c>
      <c r="HN77" s="107">
        <f t="shared" si="180"/>
        <v>2.0947963810123252E-5</v>
      </c>
      <c r="HO77" s="107">
        <f t="shared" si="181"/>
        <v>1.021812551380716E-5</v>
      </c>
      <c r="HP77" s="107">
        <f t="shared" si="182"/>
        <v>1.2011320819975221E-5</v>
      </c>
      <c r="HQ77" s="107">
        <f t="shared" si="183"/>
        <v>1.0062106374089925E-6</v>
      </c>
      <c r="HS77" s="107">
        <f t="shared" si="92"/>
        <v>5.4840810350086406E-27</v>
      </c>
      <c r="HT77" s="107">
        <f t="shared" si="184"/>
        <v>3.913953420008159E-29</v>
      </c>
      <c r="HU77" s="107">
        <f t="shared" si="185"/>
        <v>4.2759345392353977E-30</v>
      </c>
      <c r="HV77" s="107">
        <f t="shared" si="186"/>
        <v>2.3510709552669836E-35</v>
      </c>
      <c r="HW77" s="107">
        <f t="shared" si="187"/>
        <v>4.4599011933462885E-36</v>
      </c>
      <c r="HX77" s="107">
        <f t="shared" si="188"/>
        <v>8.8695593393586448E-35</v>
      </c>
      <c r="HY77" s="107">
        <f t="shared" si="189"/>
        <v>2.2079374615383529E-35</v>
      </c>
      <c r="HZ77" s="107">
        <f t="shared" si="190"/>
        <v>3.8692953987283552E-34</v>
      </c>
      <c r="IA77" s="107">
        <f t="shared" si="191"/>
        <v>1.0716417150511598E-36</v>
      </c>
      <c r="IB77" s="107">
        <f t="shared" si="192"/>
        <v>2.8395591170698382E-39</v>
      </c>
      <c r="IC77" s="107">
        <f t="shared" si="193"/>
        <v>6.6717916480697539E-40</v>
      </c>
      <c r="ID77" s="107">
        <f t="shared" si="194"/>
        <v>1.6166752547982774E-36</v>
      </c>
      <c r="IE77" s="107">
        <f t="shared" si="195"/>
        <v>5.8116258628256627E-37</v>
      </c>
      <c r="IF77" s="107">
        <f t="shared" si="196"/>
        <v>1.2131980779900703E-37</v>
      </c>
      <c r="IG77" s="107">
        <f t="shared" si="197"/>
        <v>2.3356513534440999E-25</v>
      </c>
      <c r="II77" s="107">
        <f t="shared" si="93"/>
        <v>2.484856767939954E-66</v>
      </c>
      <c r="IJ77" s="107">
        <f t="shared" si="94"/>
        <v>2.9909535175813406E-72</v>
      </c>
      <c r="IK77" s="107">
        <f t="shared" si="95"/>
        <v>7.9189482159550461E-75</v>
      </c>
      <c r="IL77" s="107">
        <f t="shared" si="96"/>
        <v>3.6933390405753926E-89</v>
      </c>
      <c r="IM77" s="107">
        <f t="shared" si="97"/>
        <v>3.2609051423511916E-91</v>
      </c>
      <c r="IN77" s="107">
        <f t="shared" si="98"/>
        <v>5.0648411550970938E-88</v>
      </c>
      <c r="IO77" s="107">
        <f t="shared" si="99"/>
        <v>5.466783869229819E-90</v>
      </c>
      <c r="IP77" s="107">
        <f t="shared" si="100"/>
        <v>7.4493836743451974E-87</v>
      </c>
      <c r="IQ77" s="107">
        <f t="shared" si="101"/>
        <v>1.2573105477403985E-93</v>
      </c>
      <c r="IR77" s="107">
        <f t="shared" si="102"/>
        <v>4.4109580068357362E-100</v>
      </c>
      <c r="IS77" s="107">
        <f t="shared" si="103"/>
        <v>3.5422645594695646E-102</v>
      </c>
      <c r="IT77" s="107">
        <f t="shared" si="104"/>
        <v>2.5809864009182041E-92</v>
      </c>
      <c r="IU77" s="107">
        <f t="shared" si="105"/>
        <v>8.6598720754139759E-92</v>
      </c>
      <c r="IV77" s="107">
        <f t="shared" si="106"/>
        <v>4.977270165571183E-95</v>
      </c>
      <c r="IW77" s="107">
        <f t="shared" si="107"/>
        <v>1.0935259911235195E-96</v>
      </c>
      <c r="IY77" s="107">
        <f t="shared" si="108"/>
        <v>0.4579361817303203</v>
      </c>
      <c r="IZ77" s="107">
        <f t="shared" si="109"/>
        <v>0.48289001228154094</v>
      </c>
      <c r="JA77" s="107">
        <f t="shared" si="110"/>
        <v>0.48661665410820526</v>
      </c>
      <c r="JB77" s="107">
        <f t="shared" si="111"/>
        <v>0.45837995825269889</v>
      </c>
      <c r="JC77" s="107">
        <f t="shared" si="112"/>
        <v>0.46195803609391201</v>
      </c>
      <c r="JD77" s="107">
        <f t="shared" si="113"/>
        <v>0.48630366246518691</v>
      </c>
      <c r="JE77" s="107">
        <f t="shared" si="114"/>
        <v>0.48406599626611996</v>
      </c>
      <c r="JF77" s="107">
        <f t="shared" si="115"/>
        <v>0.46735433604581766</v>
      </c>
      <c r="JG77" s="107">
        <f t="shared" si="116"/>
        <v>0.42315326913135187</v>
      </c>
      <c r="JH77" s="107">
        <f t="shared" si="117"/>
        <v>0.43169149000730678</v>
      </c>
      <c r="JI77" s="107">
        <f t="shared" si="118"/>
        <v>0.46213827590734102</v>
      </c>
      <c r="JJ77" s="107">
        <f t="shared" si="119"/>
        <v>0.47981693504085582</v>
      </c>
      <c r="JK77" s="107">
        <f t="shared" si="120"/>
        <v>0.39371477842678687</v>
      </c>
      <c r="JL77" s="107">
        <f t="shared" si="121"/>
        <v>0.43218276473504919</v>
      </c>
      <c r="JM77" s="107">
        <f t="shared" si="122"/>
        <v>0.39950759073739794</v>
      </c>
    </row>
    <row r="78" spans="2:273" x14ac:dyDescent="0.25">
      <c r="B78" s="2">
        <v>50</v>
      </c>
      <c r="C78" s="37">
        <v>231.43799999999999</v>
      </c>
      <c r="D78" s="37">
        <v>233.774</v>
      </c>
      <c r="E78" s="37">
        <v>239.803</v>
      </c>
      <c r="F78" s="37">
        <v>230.55699999999999</v>
      </c>
      <c r="G78" s="37">
        <v>233.83600000000001</v>
      </c>
      <c r="H78" s="37">
        <v>236.483</v>
      </c>
      <c r="I78" s="37">
        <v>239.93299999999999</v>
      </c>
      <c r="J78" s="37">
        <v>240.11699999999999</v>
      </c>
      <c r="K78" s="37">
        <v>235.41399999999999</v>
      </c>
      <c r="L78" s="37">
        <v>234.119</v>
      </c>
      <c r="M78" s="37">
        <v>235.30500000000001</v>
      </c>
      <c r="N78" s="37">
        <v>241.40700000000001</v>
      </c>
      <c r="O78" s="37">
        <v>233.203</v>
      </c>
      <c r="P78" s="37">
        <v>222.59299999999999</v>
      </c>
      <c r="Q78" s="37">
        <v>191.23</v>
      </c>
      <c r="S78" s="4">
        <f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240.88844871209292</v>
      </c>
      <c r="T78" s="4">
        <f>AZ78 + (D$3 * _xlfn.NORM.DIST($B78, D$7, ABS(D$11), FALSE) * _xlfn.NORM.DIST(($B78 - D$7)*D$15, 0, ABS(D$11), TRUE) * 2)
               + (D$4 * _xlfn.NORM.DIST($B78, D$8, ABS(D$12), FALSE) * _xlfn.NORM.DIST(($B78 - D$8)*D$16, 0, ABS(D$12), TRUE) * 2)
               + (D$5 * _xlfn.NORM.DIST($B78, D$9, ABS(D$13), FALSE) * _xlfn.NORM.DIST(($B78 - D$9)*D$17, 0, ABS(D$13), TRUE) * 2)
               + (D$6 * _xlfn.NORM.DIST($B78, D$10, ABS(D$14), FALSE) * _xlfn.NORM.DIST(($B78 - D$10)*D$18, 0, ABS(D$14), TRUE) * 2)</f>
        <v>244.16012121881801</v>
      </c>
      <c r="U78" s="4">
        <f>BA78 + (E$3 * _xlfn.NORM.DIST($B78, E$7, ABS(E$11), FALSE) * _xlfn.NORM.DIST(($B78 - E$7)*E$15, 0, ABS(E$11), TRUE) * 2)
               + (E$4 * _xlfn.NORM.DIST($B78, E$8, ABS(E$12), FALSE) * _xlfn.NORM.DIST(($B78 - E$8)*E$16, 0, ABS(E$12), TRUE) * 2)
               + (E$5 * _xlfn.NORM.DIST($B78, E$9, ABS(E$13), FALSE) * _xlfn.NORM.DIST(($B78 - E$9)*E$17, 0, ABS(E$13), TRUE) * 2)
               + (E$6 * _xlfn.NORM.DIST($B78, E$10, ABS(E$14), FALSE) * _xlfn.NORM.DIST(($B78 - E$10)*E$18, 0, ABS(E$14), TRUE) * 2)</f>
        <v>251.00588360430402</v>
      </c>
      <c r="V78" s="4">
        <f>BB78 + (F$3 * _xlfn.NORM.DIST($B78, F$7, ABS(F$11), FALSE) * _xlfn.NORM.DIST(($B78 - F$7)*F$15, 0, ABS(F$11), TRUE) * 2)
               + (F$4 * _xlfn.NORM.DIST($B78, F$8, ABS(F$12), FALSE) * _xlfn.NORM.DIST(($B78 - F$8)*F$16, 0, ABS(F$12), TRUE) * 2)
               + (F$5 * _xlfn.NORM.DIST($B78, F$9, ABS(F$13), FALSE) * _xlfn.NORM.DIST(($B78 - F$9)*F$17, 0, ABS(F$13), TRUE) * 2)
               + (F$6 * _xlfn.NORM.DIST($B78, F$10, ABS(F$14), FALSE) * _xlfn.NORM.DIST(($B78 - F$10)*F$18, 0, ABS(F$14), TRUE) * 2)</f>
        <v>240.91019696291579</v>
      </c>
      <c r="W78" s="4">
        <f>BC78 + (G$3 * _xlfn.NORM.DIST($B78, G$7, ABS(G$11), FALSE) * _xlfn.NORM.DIST(($B78 - G$7)*G$15, 0, ABS(G$11), TRUE) * 2)
               + (G$4 * _xlfn.NORM.DIST($B78, G$8, ABS(G$12), FALSE) * _xlfn.NORM.DIST(($B78 - G$8)*G$16, 0, ABS(G$12), TRUE) * 2)
               + (G$5 * _xlfn.NORM.DIST($B78, G$9, ABS(G$13), FALSE) * _xlfn.NORM.DIST(($B78 - G$9)*G$17, 0, ABS(G$13), TRUE) * 2)
               + (G$6 * _xlfn.NORM.DIST($B78, G$10, ABS(G$14), FALSE) * _xlfn.NORM.DIST(($B78 - G$10)*G$18, 0, ABS(G$14), TRUE) * 2)</f>
        <v>244.1578391566253</v>
      </c>
      <c r="X78" s="4">
        <f>BD78 + (H$3 * _xlfn.NORM.DIST($B78, H$7, ABS(H$11), FALSE) * _xlfn.NORM.DIST(($B78 - H$7)*H$15, 0, ABS(H$11), TRUE) * 2)
               + (H$4 * _xlfn.NORM.DIST($B78, H$8, ABS(H$12), FALSE) * _xlfn.NORM.DIST(($B78 - H$8)*H$16, 0, ABS(H$12), TRUE) * 2)
               + (H$5 * _xlfn.NORM.DIST($B78, H$9, ABS(H$13), FALSE) * _xlfn.NORM.DIST(($B78 - H$9)*H$17, 0, ABS(H$13), TRUE) * 2)
               + (H$6 * _xlfn.NORM.DIST($B78, H$10, ABS(H$14), FALSE) * _xlfn.NORM.DIST(($B78 - H$10)*H$18, 0, ABS(H$14), TRUE) * 2)</f>
        <v>245.58656040954745</v>
      </c>
      <c r="Y78" s="4">
        <f>BE78 + (I$3 * _xlfn.NORM.DIST($B78, I$7, ABS(I$11), FALSE) * _xlfn.NORM.DIST(($B78 - I$7)*I$15, 0, ABS(I$11), TRUE) * 2)
               + (I$4 * _xlfn.NORM.DIST($B78, I$8, ABS(I$12), FALSE) * _xlfn.NORM.DIST(($B78 - I$8)*I$16, 0, ABS(I$12), TRUE) * 2)
               + (I$5 * _xlfn.NORM.DIST($B78, I$9, ABS(I$13), FALSE) * _xlfn.NORM.DIST(($B78 - I$9)*I$17, 0, ABS(I$13), TRUE) * 2)
               + (I$6 * _xlfn.NORM.DIST($B78, I$10, ABS(I$14), FALSE) * _xlfn.NORM.DIST(($B78 - I$10)*I$18, 0, ABS(I$14), TRUE) * 2)</f>
        <v>250.39754024213505</v>
      </c>
      <c r="Z78" s="4">
        <f>BF78 + (J$3 * _xlfn.NORM.DIST($B78, J$7, ABS(J$11), FALSE) * _xlfn.NORM.DIST(($B78 - J$7)*J$15, 0, ABS(J$11), TRUE) * 2)
               + (J$4 * _xlfn.NORM.DIST($B78, J$8, ABS(J$12), FALSE) * _xlfn.NORM.DIST(($B78 - J$8)*J$16, 0, ABS(J$12), TRUE) * 2)
               + (J$5 * _xlfn.NORM.DIST($B78, J$9, ABS(J$13), FALSE) * _xlfn.NORM.DIST(($B78 - J$9)*J$17, 0, ABS(J$13), TRUE) * 2)
               + (J$6 * _xlfn.NORM.DIST($B78, J$10, ABS(J$14), FALSE) * _xlfn.NORM.DIST(($B78 - J$10)*J$18, 0, ABS(J$14), TRUE) * 2)</f>
        <v>250.09930708932077</v>
      </c>
      <c r="AA78" s="4">
        <f>BG78 + (K$3 * _xlfn.NORM.DIST($B78, K$7, ABS(K$11), FALSE) * _xlfn.NORM.DIST(($B78 - K$7)*K$15, 0, ABS(K$11), TRUE) * 2)
               + (K$4 * _xlfn.NORM.DIST($B78, K$8, ABS(K$12), FALSE) * _xlfn.NORM.DIST(($B78 - K$8)*K$16, 0, ABS(K$12), TRUE) * 2)
               + (K$5 * _xlfn.NORM.DIST($B78, K$9, ABS(K$13), FALSE) * _xlfn.NORM.DIST(($B78 - K$9)*K$17, 0, ABS(K$13), TRUE) * 2)
               + (K$6 * _xlfn.NORM.DIST($B78, K$10, ABS(K$14), FALSE) * _xlfn.NORM.DIST(($B78 - K$10)*K$18, 0, ABS(K$14), TRUE) * 2)</f>
        <v>243.80467360463416</v>
      </c>
      <c r="AB78" s="4">
        <f>BH78 + (L$3 * _xlfn.NORM.DIST($B78, L$7, ABS(L$11), FALSE) * _xlfn.NORM.DIST(($B78 - L$7)*L$15, 0, ABS(L$11), TRUE) * 2)
               + (L$4 * _xlfn.NORM.DIST($B78, L$8, ABS(L$12), FALSE) * _xlfn.NORM.DIST(($B78 - L$8)*L$16, 0, ABS(L$12), TRUE) * 2)
               + (L$5 * _xlfn.NORM.DIST($B78, L$9, ABS(L$13), FALSE) * _xlfn.NORM.DIST(($B78 - L$9)*L$17, 0, ABS(L$13), TRUE) * 2)
               + (L$6 * _xlfn.NORM.DIST($B78, L$10, ABS(L$14), FALSE) * _xlfn.NORM.DIST(($B78 - L$10)*L$18, 0, ABS(L$14), TRUE) * 2)</f>
        <v>245.71962951901153</v>
      </c>
      <c r="AC78" s="4">
        <f>BI78 + (M$3 * _xlfn.NORM.DIST($B78, M$7, ABS(M$11), FALSE) * _xlfn.NORM.DIST(($B78 - M$7)*M$15, 0, ABS(M$11), TRUE) * 2)
               + (M$4 * _xlfn.NORM.DIST($B78, M$8, ABS(M$12), FALSE) * _xlfn.NORM.DIST(($B78 - M$8)*M$16, 0, ABS(M$12), TRUE) * 2)
               + (M$5 * _xlfn.NORM.DIST($B78, M$9, ABS(M$13), FALSE) * _xlfn.NORM.DIST(($B78 - M$9)*M$17, 0, ABS(M$13), TRUE) * 2)
               + (M$6 * _xlfn.NORM.DIST($B78, M$10, ABS(M$14), FALSE) * _xlfn.NORM.DIST(($B78 - M$10)*M$18, 0, ABS(M$14), TRUE) * 2)</f>
        <v>248.69663665885057</v>
      </c>
      <c r="AD78" s="4">
        <f>BJ78 + (N$3 * _xlfn.NORM.DIST($B78, N$7, ABS(N$11), FALSE) * _xlfn.NORM.DIST(($B78 - N$7)*N$15, 0, ABS(N$11), TRUE) * 2)
               + (N$4 * _xlfn.NORM.DIST($B78, N$8, ABS(N$12), FALSE) * _xlfn.NORM.DIST(($B78 - N$8)*N$16, 0, ABS(N$12), TRUE) * 2)
               + (N$5 * _xlfn.NORM.DIST($B78, N$9, ABS(N$13), FALSE) * _xlfn.NORM.DIST(($B78 - N$9)*N$17, 0, ABS(N$13), TRUE) * 2)
               + (N$6 * _xlfn.NORM.DIST($B78, N$10, ABS(N$14), FALSE) * _xlfn.NORM.DIST(($B78 - N$10)*N$18, 0, ABS(N$14), TRUE) * 2)</f>
        <v>256.60744699383071</v>
      </c>
      <c r="AE78" s="4">
        <f>BK78 + (O$3 * _xlfn.NORM.DIST($B78, O$7, ABS(O$11), FALSE) * _xlfn.NORM.DIST(($B78 - O$7)*O$15, 0, ABS(O$11), TRUE) * 2)
               + (O$4 * _xlfn.NORM.DIST($B78, O$8, ABS(O$12), FALSE) * _xlfn.NORM.DIST(($B78 - O$8)*O$16, 0, ABS(O$12), TRUE) * 2)
               + (O$5 * _xlfn.NORM.DIST($B78, O$9, ABS(O$13), FALSE) * _xlfn.NORM.DIST(($B78 - O$9)*O$17, 0, ABS(O$13), TRUE) * 2)
               + (O$6 * _xlfn.NORM.DIST($B78, O$10, ABS(O$14), FALSE) * _xlfn.NORM.DIST(($B78 - O$10)*O$18, 0, ABS(O$14), TRUE) * 2)</f>
        <v>241.16183855948614</v>
      </c>
      <c r="AF78" s="4">
        <f t="shared" si="10"/>
        <v>231.1842225074453</v>
      </c>
      <c r="AG78" s="4">
        <f t="shared" si="11"/>
        <v>196.67709628309402</v>
      </c>
      <c r="AI78" s="4">
        <f>IF(OR($B78 &lt; C$231, $B78 &gt; C$234), 0, C78-S78)</f>
        <v>-9.4504487120929355</v>
      </c>
      <c r="AJ78" s="4">
        <f>IF(OR($B78 &lt; D$231, $B78 &gt; D$234), 0, D78-T78)</f>
        <v>-10.386121218818005</v>
      </c>
      <c r="AK78" s="4">
        <f>IF(OR($B78 &lt; E$231, $B78 &gt; E$234), 0, E78-U78)</f>
        <v>-11.20288360430402</v>
      </c>
      <c r="AL78" s="4">
        <f>IF(OR($B78 &lt; F$231, $B78 &gt; F$234), 0, F78-V78)</f>
        <v>-10.353196962915803</v>
      </c>
      <c r="AM78" s="4">
        <f>IF(OR($B78 &lt; G$231, $B78 &gt; G$234), 0, G78-W78)</f>
        <v>-10.321839156625288</v>
      </c>
      <c r="AN78" s="4">
        <f>IF(OR($B78 &lt; H$231, $B78 &gt; H$234), 0, H78-X78)</f>
        <v>-9.1035604095474412</v>
      </c>
      <c r="AO78" s="4">
        <f>IF(OR($B78 &lt; I$231, $B78 &gt; I$234), 0, I78-Y78)</f>
        <v>-10.464540242135058</v>
      </c>
      <c r="AP78" s="4">
        <f>IF(OR($B78 &lt; J$231, $B78 &gt; J$234), 0, J78-Z78)</f>
        <v>-9.9823070893207841</v>
      </c>
      <c r="AQ78" s="4">
        <f>IF(OR($B78 &lt; K$231, $B78 &gt; K$234), 0, K78-AA78)</f>
        <v>-8.3906736046341734</v>
      </c>
      <c r="AR78" s="4">
        <f>IF(OR($B78 &lt; L$231, $B78 &gt; L$234), 0, L78-AB78)</f>
        <v>-11.600629519011534</v>
      </c>
      <c r="AS78" s="4">
        <f>IF(OR($B78 &lt; M$231, $B78 &gt; M$234), 0, M78-AC78)</f>
        <v>-13.391636658850558</v>
      </c>
      <c r="AT78" s="4">
        <f>IF(OR($B78 &lt; N$231, $B78 &gt; N$234), 0, N78-AD78)</f>
        <v>-15.200446993830695</v>
      </c>
      <c r="AU78" s="4">
        <f>IF(OR($B78 &lt; O$231, $B78 &gt; O$234), 0, O78-AE78)</f>
        <v>-7.9588385594861393</v>
      </c>
      <c r="AV78" s="4">
        <f t="shared" si="217"/>
        <v>-8.591222507445309</v>
      </c>
      <c r="AW78" s="4">
        <f t="shared" si="217"/>
        <v>-5.4470962830940266</v>
      </c>
      <c r="AY78" s="2">
        <f t="shared" si="44"/>
        <v>68.61683728344579</v>
      </c>
      <c r="AZ78" s="2">
        <f t="shared" si="125"/>
        <v>71.888238078681624</v>
      </c>
      <c r="BA78" s="2">
        <f t="shared" si="126"/>
        <v>74.094844049563335</v>
      </c>
      <c r="BB78" s="2">
        <f t="shared" si="127"/>
        <v>70.234846839847577</v>
      </c>
      <c r="BC78" s="2">
        <f t="shared" si="128"/>
        <v>77.920276792111125</v>
      </c>
      <c r="BD78" s="2">
        <f t="shared" si="129"/>
        <v>81.169242095867631</v>
      </c>
      <c r="BE78" s="2">
        <f t="shared" si="130"/>
        <v>78.772389936853685</v>
      </c>
      <c r="BF78" s="2">
        <f t="shared" si="131"/>
        <v>76.766072724360768</v>
      </c>
      <c r="BG78" s="2">
        <f t="shared" si="132"/>
        <v>69.256347627200782</v>
      </c>
      <c r="BH78" s="2">
        <f t="shared" si="133"/>
        <v>68.75703106899185</v>
      </c>
      <c r="BI78" s="2">
        <f t="shared" si="134"/>
        <v>69.817809638784354</v>
      </c>
      <c r="BJ78" s="2">
        <f t="shared" si="135"/>
        <v>73.183428001990848</v>
      </c>
      <c r="BK78" s="2">
        <f t="shared" si="136"/>
        <v>80.949905140859741</v>
      </c>
      <c r="BL78" s="2">
        <f t="shared" si="137"/>
        <v>71.045006784267372</v>
      </c>
      <c r="BM78" s="2">
        <f t="shared" si="138"/>
        <v>69.183226352801626</v>
      </c>
      <c r="BO78" s="2" t="str">
        <f t="shared" si="202"/>
        <v/>
      </c>
      <c r="BP78" s="2" t="str">
        <f t="shared" si="203"/>
        <v/>
      </c>
      <c r="BQ78" s="2" t="str">
        <f t="shared" si="204"/>
        <v/>
      </c>
      <c r="BR78" s="2" t="str">
        <f t="shared" si="205"/>
        <v/>
      </c>
      <c r="BS78" s="2" t="str">
        <f t="shared" si="206"/>
        <v/>
      </c>
      <c r="BT78" s="2" t="str">
        <f t="shared" si="207"/>
        <v/>
      </c>
      <c r="BU78" s="2" t="str">
        <f t="shared" si="208"/>
        <v/>
      </c>
      <c r="BV78" s="2" t="str">
        <f t="shared" si="209"/>
        <v/>
      </c>
      <c r="BW78" s="2" t="str">
        <f t="shared" si="210"/>
        <v/>
      </c>
      <c r="BX78" s="2" t="str">
        <f t="shared" si="211"/>
        <v/>
      </c>
      <c r="BY78" s="2" t="str">
        <f t="shared" si="212"/>
        <v/>
      </c>
      <c r="BZ78" s="2" t="str">
        <f t="shared" si="213"/>
        <v/>
      </c>
      <c r="CA78" s="2" t="str">
        <f t="shared" si="214"/>
        <v/>
      </c>
      <c r="CB78" s="2" t="str">
        <f t="shared" si="215"/>
        <v/>
      </c>
      <c r="CC78" s="2" t="str">
        <f t="shared" si="216"/>
        <v/>
      </c>
      <c r="CE78" s="2" t="str">
        <f t="shared" si="60"/>
        <v/>
      </c>
      <c r="CF78" s="2" t="str">
        <f t="shared" si="61"/>
        <v/>
      </c>
      <c r="CG78" s="2" t="str">
        <f t="shared" si="62"/>
        <v/>
      </c>
      <c r="CH78" s="2" t="str">
        <f t="shared" si="63"/>
        <v/>
      </c>
      <c r="CI78" s="2" t="str">
        <f t="shared" si="64"/>
        <v/>
      </c>
      <c r="CJ78" s="2" t="str">
        <f t="shared" si="65"/>
        <v/>
      </c>
      <c r="CK78" s="2" t="str">
        <f t="shared" si="66"/>
        <v/>
      </c>
      <c r="CL78" s="2" t="str">
        <f t="shared" si="67"/>
        <v/>
      </c>
      <c r="CM78" s="2" t="str">
        <f t="shared" si="68"/>
        <v/>
      </c>
      <c r="CN78" s="2" t="str">
        <f t="shared" si="69"/>
        <v/>
      </c>
      <c r="CO78" s="2" t="str">
        <f t="shared" si="70"/>
        <v/>
      </c>
      <c r="CP78" s="2" t="str">
        <f t="shared" si="71"/>
        <v/>
      </c>
      <c r="CQ78" s="2" t="str">
        <f t="shared" si="72"/>
        <v/>
      </c>
      <c r="CR78" s="2" t="str">
        <f t="shared" si="73"/>
        <v/>
      </c>
      <c r="CS78" s="2" t="str">
        <f t="shared" si="74"/>
        <v/>
      </c>
      <c r="CU78" s="2" t="str">
        <f t="shared" si="75"/>
        <v/>
      </c>
      <c r="CV78" s="2" t="str">
        <f t="shared" si="76"/>
        <v/>
      </c>
      <c r="CW78" s="2" t="str">
        <f t="shared" si="77"/>
        <v/>
      </c>
      <c r="CX78" s="2" t="str">
        <f t="shared" si="78"/>
        <v/>
      </c>
      <c r="CY78" s="2" t="str">
        <f t="shared" si="79"/>
        <v/>
      </c>
      <c r="CZ78" s="2" t="str">
        <f t="shared" si="80"/>
        <v/>
      </c>
      <c r="DA78" s="2" t="str">
        <f t="shared" si="81"/>
        <v/>
      </c>
      <c r="DB78" s="2" t="str">
        <f t="shared" si="82"/>
        <v/>
      </c>
      <c r="DC78" s="2" t="str">
        <f t="shared" si="83"/>
        <v/>
      </c>
      <c r="DD78" s="2" t="str">
        <f t="shared" si="84"/>
        <v/>
      </c>
      <c r="DE78" s="2" t="str">
        <f t="shared" si="85"/>
        <v/>
      </c>
      <c r="DF78" s="2" t="str">
        <f t="shared" si="86"/>
        <v/>
      </c>
      <c r="DG78" s="2" t="str">
        <f t="shared" si="87"/>
        <v/>
      </c>
      <c r="DH78" s="2" t="str">
        <f t="shared" si="88"/>
        <v/>
      </c>
      <c r="DI78" s="2" t="str">
        <f t="shared" si="89"/>
        <v/>
      </c>
      <c r="DK78" s="2">
        <f t="shared" si="17"/>
        <v>71.47961491935483</v>
      </c>
      <c r="DL78" s="2">
        <f t="shared" si="218"/>
        <v>75.344931451612908</v>
      </c>
      <c r="DM78" s="2">
        <f t="shared" si="218"/>
        <v>77.262422104105553</v>
      </c>
      <c r="DN78" s="2">
        <f t="shared" si="218"/>
        <v>73.976530525846698</v>
      </c>
      <c r="DO78" s="2">
        <f t="shared" si="218"/>
        <v>81.262265029325505</v>
      </c>
      <c r="DP78" s="2">
        <f t="shared" si="218"/>
        <v>83.028571969696998</v>
      </c>
      <c r="DQ78" s="2">
        <f t="shared" si="218"/>
        <v>80.482767228738979</v>
      </c>
      <c r="DR78" s="2">
        <f t="shared" si="218"/>
        <v>79.643596702317268</v>
      </c>
      <c r="DS78" s="2">
        <f t="shared" si="218"/>
        <v>72.153797580645161</v>
      </c>
      <c r="DT78" s="2">
        <f t="shared" si="218"/>
        <v>71.66975409714496</v>
      </c>
      <c r="DU78" s="2">
        <f t="shared" si="218"/>
        <v>73.303030478309239</v>
      </c>
      <c r="DV78" s="2">
        <f t="shared" si="218"/>
        <v>76.46736015395895</v>
      </c>
      <c r="DW78" s="2">
        <f t="shared" si="218"/>
        <v>83.471559157753987</v>
      </c>
      <c r="DX78" s="2">
        <f t="shared" si="218"/>
        <v>72.587909647950099</v>
      </c>
      <c r="DY78" s="2">
        <f t="shared" si="218"/>
        <v>70.025031198686378</v>
      </c>
      <c r="EA78" s="2">
        <f t="shared" si="19"/>
        <v>60.080698586674359</v>
      </c>
      <c r="EB78" s="2">
        <f t="shared" si="20"/>
        <v>63.228527117216352</v>
      </c>
      <c r="EC78" s="2">
        <f t="shared" si="21"/>
        <v>66.438265667420794</v>
      </c>
      <c r="ED78" s="2">
        <f t="shared" si="22"/>
        <v>61.316037762797073</v>
      </c>
      <c r="EE78" s="2">
        <f t="shared" si="23"/>
        <v>70.118729490402188</v>
      </c>
      <c r="EF78" s="2">
        <f t="shared" si="24"/>
        <v>77.042007341179144</v>
      </c>
      <c r="EG78" s="2">
        <f t="shared" si="25"/>
        <v>75.090441356884199</v>
      </c>
      <c r="EH78" s="2">
        <f t="shared" si="26"/>
        <v>70.114184687015012</v>
      </c>
      <c r="EI78" s="2">
        <f t="shared" si="27"/>
        <v>61.958592047890015</v>
      </c>
      <c r="EJ78" s="2">
        <f t="shared" si="28"/>
        <v>61.851546595715661</v>
      </c>
      <c r="EK78" s="2">
        <f t="shared" si="29"/>
        <v>62.236474826033543</v>
      </c>
      <c r="EL78" s="2">
        <f t="shared" si="30"/>
        <v>65.914838589895311</v>
      </c>
      <c r="EM78" s="2">
        <f t="shared" si="31"/>
        <v>74.239470723386461</v>
      </c>
      <c r="EN78" s="2">
        <f t="shared" si="32"/>
        <v>67.629860480640872</v>
      </c>
      <c r="EO78" s="2">
        <f t="shared" si="33"/>
        <v>67.526025216793855</v>
      </c>
      <c r="EQ78" s="2">
        <f t="shared" si="34"/>
        <v>59.778066467455801</v>
      </c>
      <c r="ER78" s="2">
        <f t="shared" si="219"/>
        <v>64.148062098218475</v>
      </c>
      <c r="ES78" s="2">
        <f t="shared" si="219"/>
        <v>65.846229016954112</v>
      </c>
      <c r="ET78" s="2">
        <f t="shared" si="219"/>
        <v>63.370037011553627</v>
      </c>
      <c r="EU78" s="2">
        <f t="shared" si="219"/>
        <v>70.460477411614534</v>
      </c>
      <c r="EV78" s="2">
        <f t="shared" si="219"/>
        <v>72.733632457782562</v>
      </c>
      <c r="EW78" s="2">
        <f t="shared" si="219"/>
        <v>73.646195008588805</v>
      </c>
      <c r="EX78" s="2">
        <f t="shared" si="219"/>
        <v>67.650045581804278</v>
      </c>
      <c r="EY78" s="2">
        <f t="shared" si="219"/>
        <v>60.472303857633158</v>
      </c>
      <c r="EZ78" s="2">
        <f t="shared" si="219"/>
        <v>62.599531030266668</v>
      </c>
      <c r="FA78" s="2">
        <f t="shared" si="219"/>
        <v>62.197673267792325</v>
      </c>
      <c r="FB78" s="2">
        <f t="shared" si="219"/>
        <v>65.368811889314628</v>
      </c>
      <c r="FC78" s="2">
        <f t="shared" si="219"/>
        <v>72.375619282229408</v>
      </c>
      <c r="FD78" s="2">
        <f t="shared" si="219"/>
        <v>66.201611040777237</v>
      </c>
      <c r="FE78" s="2">
        <f t="shared" si="219"/>
        <v>67.485252530972119</v>
      </c>
      <c r="FG78" s="2">
        <f t="shared" si="36"/>
        <v>0.2511447186591691</v>
      </c>
      <c r="FH78" s="2">
        <f t="shared" si="220"/>
        <v>0.28529036175173134</v>
      </c>
      <c r="FI78" s="2">
        <f t="shared" si="220"/>
        <v>0.29263971480817491</v>
      </c>
      <c r="FJ78" s="2">
        <f t="shared" si="220"/>
        <v>0.29554013123774486</v>
      </c>
      <c r="FK78" s="2">
        <f t="shared" si="220"/>
        <v>0.29990376273456365</v>
      </c>
      <c r="FL78" s="2">
        <f t="shared" si="220"/>
        <v>0.31058377822776567</v>
      </c>
      <c r="FM78" s="2">
        <f t="shared" si="220"/>
        <v>0.31718730013569402</v>
      </c>
      <c r="FN78" s="2">
        <f t="shared" si="220"/>
        <v>0.30196238361455419</v>
      </c>
      <c r="FO78" s="2">
        <f t="shared" si="220"/>
        <v>0.28419730603714194</v>
      </c>
      <c r="FP78" s="2">
        <f t="shared" si="220"/>
        <v>0.29666545863469829</v>
      </c>
      <c r="FQ78" s="2">
        <f t="shared" si="220"/>
        <v>0.31493275314271507</v>
      </c>
      <c r="FR78" s="2">
        <f t="shared" si="220"/>
        <v>0.31119880973285374</v>
      </c>
      <c r="FS78" s="2">
        <f t="shared" si="220"/>
        <v>0.27314014744129328</v>
      </c>
      <c r="FT78" s="2">
        <f t="shared" si="220"/>
        <v>0.31119150892763892</v>
      </c>
      <c r="FU78" s="2">
        <f t="shared" si="220"/>
        <v>0.33685587251812232</v>
      </c>
      <c r="FW78" s="2">
        <f t="shared" si="90"/>
        <v>1.7135909671610434E-9</v>
      </c>
      <c r="FX78" s="2">
        <f t="shared" si="142"/>
        <v>3.0003786930019155E-9</v>
      </c>
      <c r="FY78" s="2">
        <f t="shared" si="143"/>
        <v>3.16149302922989E-9</v>
      </c>
      <c r="FZ78" s="2">
        <f t="shared" si="144"/>
        <v>3.2751150382225535E-9</v>
      </c>
      <c r="GA78" s="2">
        <f t="shared" si="145"/>
        <v>3.1457410876269926E-9</v>
      </c>
      <c r="GB78" s="2">
        <f t="shared" si="146"/>
        <v>2.9940730228147748E-9</v>
      </c>
      <c r="GC78" s="2">
        <f t="shared" si="147"/>
        <v>4.9436432793354069E-9</v>
      </c>
      <c r="GD78" s="2">
        <f t="shared" si="148"/>
        <v>4.6144536946266255E-9</v>
      </c>
      <c r="GE78" s="2">
        <f t="shared" si="149"/>
        <v>4.4005043992258433E-9</v>
      </c>
      <c r="GF78" s="2">
        <f t="shared" si="150"/>
        <v>4.3169896156468342E-9</v>
      </c>
      <c r="GG78" s="2">
        <f t="shared" si="151"/>
        <v>3.7789415973690626E-9</v>
      </c>
      <c r="GH78" s="2">
        <f t="shared" si="152"/>
        <v>2.8409219927661405E-9</v>
      </c>
      <c r="GI78" s="2">
        <f t="shared" si="153"/>
        <v>1.1127515133287718E-8</v>
      </c>
      <c r="GJ78" s="2">
        <f t="shared" si="154"/>
        <v>4.3389021492171951E-8</v>
      </c>
      <c r="GK78" s="2">
        <f t="shared" si="155"/>
        <v>1.3308767695542481E-7</v>
      </c>
      <c r="GM78" s="107">
        <f t="shared" si="91"/>
        <v>0.52071352867839826</v>
      </c>
      <c r="GN78" s="107">
        <f t="shared" si="156"/>
        <v>0.54638015444091026</v>
      </c>
      <c r="GO78" s="107">
        <f t="shared" si="157"/>
        <v>0.55058013297420039</v>
      </c>
      <c r="GP78" s="107">
        <f t="shared" si="158"/>
        <v>0.5328564351118541</v>
      </c>
      <c r="GQ78" s="107">
        <f t="shared" si="159"/>
        <v>0.5365489729594578</v>
      </c>
      <c r="GR78" s="107">
        <f t="shared" si="160"/>
        <v>0.55500300401463876</v>
      </c>
      <c r="GS78" s="107">
        <f t="shared" si="161"/>
        <v>0.5554792435728263</v>
      </c>
      <c r="GT78" s="107">
        <f t="shared" si="162"/>
        <v>0.54069220807781204</v>
      </c>
      <c r="GU78" s="107">
        <f t="shared" si="163"/>
        <v>0.50422522986948304</v>
      </c>
      <c r="GV78" s="107">
        <f t="shared" si="164"/>
        <v>0.51463552807347213</v>
      </c>
      <c r="GW78" s="107">
        <f t="shared" si="165"/>
        <v>0.54131762608909051</v>
      </c>
      <c r="GX78" s="107">
        <f t="shared" si="166"/>
        <v>0.5512336281110346</v>
      </c>
      <c r="GY78" s="107">
        <f t="shared" si="167"/>
        <v>0.4715655837833006</v>
      </c>
      <c r="GZ78" s="107">
        <f t="shared" si="168"/>
        <v>0.50903970792780873</v>
      </c>
      <c r="HA78" s="107">
        <f t="shared" si="169"/>
        <v>0.4901333194274145</v>
      </c>
      <c r="HC78" s="107">
        <f t="shared" si="123"/>
        <v>3.179240323369939E-4</v>
      </c>
      <c r="HD78" s="107">
        <f t="shared" si="170"/>
        <v>2.2501202354635784E-4</v>
      </c>
      <c r="HE78" s="107">
        <f t="shared" si="171"/>
        <v>1.847224334353869E-4</v>
      </c>
      <c r="HF78" s="107">
        <f t="shared" si="172"/>
        <v>5.2458159760516141E-5</v>
      </c>
      <c r="HG78" s="107">
        <f t="shared" si="173"/>
        <v>4.6011478189054838E-5</v>
      </c>
      <c r="HH78" s="107">
        <f t="shared" si="174"/>
        <v>7.0533938132615276E-5</v>
      </c>
      <c r="HI78" s="107">
        <f t="shared" si="175"/>
        <v>6.4921330850900642E-5</v>
      </c>
      <c r="HJ78" s="107">
        <f t="shared" si="176"/>
        <v>8.1119994321381098E-5</v>
      </c>
      <c r="HK78" s="107">
        <f t="shared" si="177"/>
        <v>3.7486941126708723E-5</v>
      </c>
      <c r="HL78" s="107">
        <f t="shared" si="178"/>
        <v>2.0823438353376266E-5</v>
      </c>
      <c r="HM78" s="107">
        <f t="shared" si="179"/>
        <v>2.174440915734507E-5</v>
      </c>
      <c r="HN78" s="107">
        <f t="shared" si="180"/>
        <v>4.4610288216584294E-5</v>
      </c>
      <c r="HO78" s="107">
        <f t="shared" si="181"/>
        <v>2.1897973377375074E-5</v>
      </c>
      <c r="HP78" s="107">
        <f t="shared" si="182"/>
        <v>2.5749387648768679E-5</v>
      </c>
      <c r="HQ78" s="107">
        <f t="shared" si="183"/>
        <v>2.6272372816913831E-6</v>
      </c>
      <c r="HS78" s="107">
        <f t="shared" si="92"/>
        <v>3.5821408403902098E-26</v>
      </c>
      <c r="HT78" s="107">
        <f t="shared" si="184"/>
        <v>3.1899614342428219E-28</v>
      </c>
      <c r="HU78" s="107">
        <f t="shared" si="185"/>
        <v>3.7761440605658865E-29</v>
      </c>
      <c r="HV78" s="107">
        <f t="shared" si="186"/>
        <v>3.1507208985812013E-34</v>
      </c>
      <c r="HW78" s="107">
        <f t="shared" si="187"/>
        <v>6.299991153497159E-35</v>
      </c>
      <c r="HX78" s="107">
        <f t="shared" si="188"/>
        <v>1.1302415857531787E-33</v>
      </c>
      <c r="HY78" s="107">
        <f t="shared" si="189"/>
        <v>3.167976354688752E-34</v>
      </c>
      <c r="HZ78" s="107">
        <f t="shared" si="190"/>
        <v>4.9983989204145812E-33</v>
      </c>
      <c r="IA78" s="107">
        <f t="shared" si="191"/>
        <v>1.6822066979556548E-35</v>
      </c>
      <c r="IB78" s="107">
        <f t="shared" si="192"/>
        <v>5.4131047255343896E-38</v>
      </c>
      <c r="IC78" s="107">
        <f t="shared" si="193"/>
        <v>1.3179632239539761E-38</v>
      </c>
      <c r="ID78" s="107">
        <f t="shared" si="194"/>
        <v>2.3286475216934666E-35</v>
      </c>
      <c r="IE78" s="107">
        <f t="shared" si="195"/>
        <v>7.9501957387067164E-36</v>
      </c>
      <c r="IF78" s="107">
        <f t="shared" si="196"/>
        <v>1.7379668094108968E-36</v>
      </c>
      <c r="IG78" s="107">
        <f t="shared" si="197"/>
        <v>1.2852317646760186E-24</v>
      </c>
      <c r="II78" s="107">
        <f t="shared" si="93"/>
        <v>6.9470683169758066E-65</v>
      </c>
      <c r="IJ78" s="107">
        <f t="shared" si="94"/>
        <v>1.2558863559687583E-70</v>
      </c>
      <c r="IK78" s="107">
        <f t="shared" si="95"/>
        <v>3.850140394203256E-73</v>
      </c>
      <c r="IL78" s="107">
        <f t="shared" si="96"/>
        <v>3.8749192316828714E-87</v>
      </c>
      <c r="IM78" s="107">
        <f t="shared" si="97"/>
        <v>3.7796977381580709E-89</v>
      </c>
      <c r="IN78" s="107">
        <f t="shared" si="98"/>
        <v>4.8997856264760545E-86</v>
      </c>
      <c r="IO78" s="107">
        <f t="shared" si="99"/>
        <v>6.6203958830450994E-88</v>
      </c>
      <c r="IP78" s="107">
        <f t="shared" si="100"/>
        <v>7.4858180748225987E-85</v>
      </c>
      <c r="IQ78" s="107">
        <f t="shared" si="101"/>
        <v>1.8011547121770937E-91</v>
      </c>
      <c r="IR78" s="107">
        <f t="shared" si="102"/>
        <v>8.9084295590921702E-98</v>
      </c>
      <c r="IS78" s="107">
        <f t="shared" si="103"/>
        <v>7.7228672026026451E-100</v>
      </c>
      <c r="IT78" s="107">
        <f t="shared" si="104"/>
        <v>3.0950716629063383E-90</v>
      </c>
      <c r="IU78" s="107">
        <f t="shared" si="105"/>
        <v>9.0640807027596604E-90</v>
      </c>
      <c r="IV78" s="107">
        <f t="shared" si="106"/>
        <v>5.8801672085201925E-93</v>
      </c>
      <c r="IW78" s="107">
        <f t="shared" si="107"/>
        <v>1.3305696602625131E-94</v>
      </c>
      <c r="IY78" s="107">
        <f t="shared" si="108"/>
        <v>0.52103145271073525</v>
      </c>
      <c r="IZ78" s="107">
        <f t="shared" si="109"/>
        <v>0.54660516646445667</v>
      </c>
      <c r="JA78" s="107">
        <f t="shared" si="110"/>
        <v>0.55076485540763576</v>
      </c>
      <c r="JB78" s="107">
        <f t="shared" si="111"/>
        <v>0.53290889327161461</v>
      </c>
      <c r="JC78" s="107">
        <f t="shared" si="112"/>
        <v>0.53659498443764686</v>
      </c>
      <c r="JD78" s="107">
        <f t="shared" si="113"/>
        <v>0.55507353795277137</v>
      </c>
      <c r="JE78" s="107">
        <f t="shared" si="114"/>
        <v>0.5555441649036772</v>
      </c>
      <c r="JF78" s="107">
        <f t="shared" si="115"/>
        <v>0.54077332807213341</v>
      </c>
      <c r="JG78" s="107">
        <f t="shared" si="116"/>
        <v>0.50426271681060975</v>
      </c>
      <c r="JH78" s="107">
        <f t="shared" si="117"/>
        <v>0.51465635151182554</v>
      </c>
      <c r="JI78" s="107">
        <f t="shared" si="118"/>
        <v>0.54133937049824787</v>
      </c>
      <c r="JJ78" s="107">
        <f t="shared" si="119"/>
        <v>0.55127823839925116</v>
      </c>
      <c r="JK78" s="107">
        <f t="shared" si="120"/>
        <v>0.47158748175667797</v>
      </c>
      <c r="JL78" s="107">
        <f t="shared" si="121"/>
        <v>0.50906545731545749</v>
      </c>
      <c r="JM78" s="107">
        <f t="shared" si="122"/>
        <v>0.49013594666469618</v>
      </c>
    </row>
    <row r="79" spans="2:273" x14ac:dyDescent="0.25">
      <c r="B79" s="2">
        <v>51</v>
      </c>
      <c r="C79" s="37">
        <v>231.68799999999999</v>
      </c>
      <c r="D79" s="37">
        <v>231.065</v>
      </c>
      <c r="E79" s="37">
        <v>236.88499999999999</v>
      </c>
      <c r="F79" s="37">
        <v>230.459</v>
      </c>
      <c r="G79" s="37">
        <v>232.459</v>
      </c>
      <c r="H79" s="37">
        <v>233.517</v>
      </c>
      <c r="I79" s="37">
        <v>236.93299999999999</v>
      </c>
      <c r="J79" s="37">
        <v>239.017</v>
      </c>
      <c r="K79" s="37">
        <v>237.77600000000001</v>
      </c>
      <c r="L79" s="37">
        <v>236.94900000000001</v>
      </c>
      <c r="M79" s="37">
        <v>235.864</v>
      </c>
      <c r="N79" s="37">
        <v>240.322</v>
      </c>
      <c r="O79" s="37">
        <v>237.61</v>
      </c>
      <c r="P79" s="37">
        <v>223.35599999999999</v>
      </c>
      <c r="Q79" s="37">
        <v>194.279</v>
      </c>
      <c r="S79" s="4">
        <f>AY79 + (C$3 * _xlfn.NORM.DIST($B79, C$7, ABS(C$11), FALSE) * _xlfn.NORM.DIST(($B79 - C$7)*C$15, 0, ABS(C$11), TRUE) * 2)
               + (C$4 * _xlfn.NORM.DIST($B79, C$8, ABS(C$12), FALSE) * _xlfn.NORM.DIST(($B79 - C$8)*C$16, 0, ABS(C$12), TRUE) * 2)
               + (C$5 * _xlfn.NORM.DIST($B79, C$9, ABS(C$13), FALSE) * _xlfn.NORM.DIST(($B79 - C$9)*C$17, 0, ABS(C$13), TRUE) * 2)
               + (C$6 * _xlfn.NORM.DIST($B79, C$10, ABS(C$14), FALSE) * _xlfn.NORM.DIST(($B79 - C$10)*C$18, 0, ABS(C$14), TRUE) * 2)</f>
        <v>243.0440203082081</v>
      </c>
      <c r="T79" s="4">
        <f>AZ79 + (D$3 * _xlfn.NORM.DIST($B79, D$7, ABS(D$11), FALSE) * _xlfn.NORM.DIST(($B79 - D$7)*D$15, 0, ABS(D$11), TRUE) * 2)
               + (D$4 * _xlfn.NORM.DIST($B79, D$8, ABS(D$12), FALSE) * _xlfn.NORM.DIST(($B79 - D$8)*D$16, 0, ABS(D$12), TRUE) * 2)
               + (D$5 * _xlfn.NORM.DIST($B79, D$9, ABS(D$13), FALSE) * _xlfn.NORM.DIST(($B79 - D$9)*D$17, 0, ABS(D$13), TRUE) * 2)
               + (D$6 * _xlfn.NORM.DIST($B79, D$10, ABS(D$14), FALSE) * _xlfn.NORM.DIST(($B79 - D$10)*D$18, 0, ABS(D$14), TRUE) * 2)</f>
        <v>242.13915810510065</v>
      </c>
      <c r="U79" s="4">
        <f>BA79 + (E$3 * _xlfn.NORM.DIST($B79, E$7, ABS(E$11), FALSE) * _xlfn.NORM.DIST(($B79 - E$7)*E$15, 0, ABS(E$11), TRUE) * 2)
               + (E$4 * _xlfn.NORM.DIST($B79, E$8, ABS(E$12), FALSE) * _xlfn.NORM.DIST(($B79 - E$8)*E$16, 0, ABS(E$12), TRUE) * 2)
               + (E$5 * _xlfn.NORM.DIST($B79, E$9, ABS(E$13), FALSE) * _xlfn.NORM.DIST(($B79 - E$9)*E$17, 0, ABS(E$13), TRUE) * 2)
               + (E$6 * _xlfn.NORM.DIST($B79, E$10, ABS(E$14), FALSE) * _xlfn.NORM.DIST(($B79 - E$10)*E$18, 0, ABS(E$14), TRUE) * 2)</f>
        <v>248.06345148090185</v>
      </c>
      <c r="V79" s="4">
        <f>BB79 + (F$3 * _xlfn.NORM.DIST($B79, F$7, ABS(F$11), FALSE) * _xlfn.NORM.DIST(($B79 - F$7)*F$15, 0, ABS(F$11), TRUE) * 2)
               + (F$4 * _xlfn.NORM.DIST($B79, F$8, ABS(F$12), FALSE) * _xlfn.NORM.DIST(($B79 - F$8)*F$16, 0, ABS(F$12), TRUE) * 2)
               + (F$5 * _xlfn.NORM.DIST($B79, F$9, ABS(F$13), FALSE) * _xlfn.NORM.DIST(($B79 - F$9)*F$17, 0, ABS(F$13), TRUE) * 2)
               + (F$6 * _xlfn.NORM.DIST($B79, F$10, ABS(F$14), FALSE) * _xlfn.NORM.DIST(($B79 - F$10)*F$18, 0, ABS(F$14), TRUE) * 2)</f>
        <v>240.39168155645626</v>
      </c>
      <c r="W79" s="4">
        <f>BC79 + (G$3 * _xlfn.NORM.DIST($B79, G$7, ABS(G$11), FALSE) * _xlfn.NORM.DIST(($B79 - G$7)*G$15, 0, ABS(G$11), TRUE) * 2)
               + (G$4 * _xlfn.NORM.DIST($B79, G$8, ABS(G$12), FALSE) * _xlfn.NORM.DIST(($B79 - G$8)*G$16, 0, ABS(G$12), TRUE) * 2)
               + (G$5 * _xlfn.NORM.DIST($B79, G$9, ABS(G$13), FALSE) * _xlfn.NORM.DIST(($B79 - G$9)*G$17, 0, ABS(G$13), TRUE) * 2)
               + (G$6 * _xlfn.NORM.DIST($B79, G$10, ABS(G$14), FALSE) * _xlfn.NORM.DIST(($B79 - G$10)*G$18, 0, ABS(G$14), TRUE) * 2)</f>
        <v>243.05696281072227</v>
      </c>
      <c r="X79" s="4">
        <f>BD79 + (H$3 * _xlfn.NORM.DIST($B79, H$7, ABS(H$11), FALSE) * _xlfn.NORM.DIST(($B79 - H$7)*H$15, 0, ABS(H$11), TRUE) * 2)
               + (H$4 * _xlfn.NORM.DIST($B79, H$8, ABS(H$12), FALSE) * _xlfn.NORM.DIST(($B79 - H$8)*H$16, 0, ABS(H$12), TRUE) * 2)
               + (H$5 * _xlfn.NORM.DIST($B79, H$9, ABS(H$13), FALSE) * _xlfn.NORM.DIST(($B79 - H$9)*H$17, 0, ABS(H$13), TRUE) * 2)
               + (H$6 * _xlfn.NORM.DIST($B79, H$10, ABS(H$14), FALSE) * _xlfn.NORM.DIST(($B79 - H$10)*H$18, 0, ABS(H$14), TRUE) * 2)</f>
        <v>241.40608876673591</v>
      </c>
      <c r="Y79" s="4">
        <f>BE79 + (I$3 * _xlfn.NORM.DIST($B79, I$7, ABS(I$11), FALSE) * _xlfn.NORM.DIST(($B79 - I$7)*I$15, 0, ABS(I$11), TRUE) * 2)
               + (I$4 * _xlfn.NORM.DIST($B79, I$8, ABS(I$12), FALSE) * _xlfn.NORM.DIST(($B79 - I$8)*I$16, 0, ABS(I$12), TRUE) * 2)
               + (I$5 * _xlfn.NORM.DIST($B79, I$9, ABS(I$13), FALSE) * _xlfn.NORM.DIST(($B79 - I$9)*I$17, 0, ABS(I$13), TRUE) * 2)
               + (I$6 * _xlfn.NORM.DIST($B79, I$10, ABS(I$14), FALSE) * _xlfn.NORM.DIST(($B79 - I$10)*I$18, 0, ABS(I$14), TRUE) * 2)</f>
        <v>245.61407732849491</v>
      </c>
      <c r="Z79" s="4">
        <f>BF79 + (J$3 * _xlfn.NORM.DIST($B79, J$7, ABS(J$11), FALSE) * _xlfn.NORM.DIST(($B79 - J$7)*J$15, 0, ABS(J$11), TRUE) * 2)
               + (J$4 * _xlfn.NORM.DIST($B79, J$8, ABS(J$12), FALSE) * _xlfn.NORM.DIST(($B79 - J$8)*J$16, 0, ABS(J$12), TRUE) * 2)
               + (J$5 * _xlfn.NORM.DIST($B79, J$9, ABS(J$13), FALSE) * _xlfn.NORM.DIST(($B79 - J$9)*J$17, 0, ABS(J$13), TRUE) * 2)
               + (J$6 * _xlfn.NORM.DIST($B79, J$10, ABS(J$14), FALSE) * _xlfn.NORM.DIST(($B79 - J$10)*J$18, 0, ABS(J$14), TRUE) * 2)</f>
        <v>248.30015897990276</v>
      </c>
      <c r="AA79" s="4">
        <f>BG79 + (K$3 * _xlfn.NORM.DIST($B79, K$7, ABS(K$11), FALSE) * _xlfn.NORM.DIST(($B79 - K$7)*K$15, 0, ABS(K$11), TRUE) * 2)
               + (K$4 * _xlfn.NORM.DIST($B79, K$8, ABS(K$12), FALSE) * _xlfn.NORM.DIST(($B79 - K$8)*K$16, 0, ABS(K$12), TRUE) * 2)
               + (K$5 * _xlfn.NORM.DIST($B79, K$9, ABS(K$13), FALSE) * _xlfn.NORM.DIST(($B79 - K$9)*K$17, 0, ABS(K$13), TRUE) * 2)
               + (K$6 * _xlfn.NORM.DIST($B79, K$10, ABS(K$14), FALSE) * _xlfn.NORM.DIST(($B79 - K$10)*K$18, 0, ABS(K$14), TRUE) * 2)</f>
        <v>247.88396964454299</v>
      </c>
      <c r="AB79" s="4">
        <f>BH79 + (L$3 * _xlfn.NORM.DIST($B79, L$7, ABS(L$11), FALSE) * _xlfn.NORM.DIST(($B79 - L$7)*L$15, 0, ABS(L$11), TRUE) * 2)
               + (L$4 * _xlfn.NORM.DIST($B79, L$8, ABS(L$12), FALSE) * _xlfn.NORM.DIST(($B79 - L$8)*L$16, 0, ABS(L$12), TRUE) * 2)
               + (L$5 * _xlfn.NORM.DIST($B79, L$9, ABS(L$13), FALSE) * _xlfn.NORM.DIST(($B79 - L$9)*L$17, 0, ABS(L$13), TRUE) * 2)
               + (L$6 * _xlfn.NORM.DIST($B79, L$10, ABS(L$14), FALSE) * _xlfn.NORM.DIST(($B79 - L$10)*L$18, 0, ABS(L$14), TRUE) * 2)</f>
        <v>248.07532690792905</v>
      </c>
      <c r="AC79" s="4">
        <f>BI79 + (M$3 * _xlfn.NORM.DIST($B79, M$7, ABS(M$11), FALSE) * _xlfn.NORM.DIST(($B79 - M$7)*M$15, 0, ABS(M$11), TRUE) * 2)
               + (M$4 * _xlfn.NORM.DIST($B79, M$8, ABS(M$12), FALSE) * _xlfn.NORM.DIST(($B79 - M$8)*M$16, 0, ABS(M$12), TRUE) * 2)
               + (M$5 * _xlfn.NORM.DIST($B79, M$9, ABS(M$13), FALSE) * _xlfn.NORM.DIST(($B79 - M$9)*M$17, 0, ABS(M$13), TRUE) * 2)
               + (M$6 * _xlfn.NORM.DIST($B79, M$10, ABS(M$14), FALSE) * _xlfn.NORM.DIST(($B79 - M$10)*M$18, 0, ABS(M$14), TRUE) * 2)</f>
        <v>245.9226616979376</v>
      </c>
      <c r="AD79" s="4">
        <f>BJ79 + (N$3 * _xlfn.NORM.DIST($B79, N$7, ABS(N$11), FALSE) * _xlfn.NORM.DIST(($B79 - N$7)*N$15, 0, ABS(N$11), TRUE) * 2)
               + (N$4 * _xlfn.NORM.DIST($B79, N$8, ABS(N$12), FALSE) * _xlfn.NORM.DIST(($B79 - N$8)*N$16, 0, ABS(N$12), TRUE) * 2)
               + (N$5 * _xlfn.NORM.DIST($B79, N$9, ABS(N$13), FALSE) * _xlfn.NORM.DIST(($B79 - N$9)*N$17, 0, ABS(N$13), TRUE) * 2)
               + (N$6 * _xlfn.NORM.DIST($B79, N$10, ABS(N$14), FALSE) * _xlfn.NORM.DIST(($B79 - N$10)*N$18, 0, ABS(N$14), TRUE) * 2)</f>
        <v>252.36236254159002</v>
      </c>
      <c r="AE79" s="4">
        <f>BK79 + (O$3 * _xlfn.NORM.DIST($B79, O$7, ABS(O$11), FALSE) * _xlfn.NORM.DIST(($B79 - O$7)*O$15, 0, ABS(O$11), TRUE) * 2)
               + (O$4 * _xlfn.NORM.DIST($B79, O$8, ABS(O$12), FALSE) * _xlfn.NORM.DIST(($B79 - O$8)*O$16, 0, ABS(O$12), TRUE) * 2)
               + (O$5 * _xlfn.NORM.DIST($B79, O$9, ABS(O$13), FALSE) * _xlfn.NORM.DIST(($B79 - O$9)*O$17, 0, ABS(O$13), TRUE) * 2)
               + (O$6 * _xlfn.NORM.DIST($B79, O$10, ABS(O$14), FALSE) * _xlfn.NORM.DIST(($B79 - O$10)*O$18, 0, ABS(O$14), TRUE) * 2)</f>
        <v>249.03605273325886</v>
      </c>
      <c r="AF79" s="4">
        <f t="shared" si="10"/>
        <v>234.5354921673308</v>
      </c>
      <c r="AG79" s="4">
        <f t="shared" si="11"/>
        <v>201.64076135992528</v>
      </c>
      <c r="AI79" s="4">
        <f>IF(OR($B79 &lt; C$231, $B79 &gt; C$234), 0, C79-S79)</f>
        <v>-11.356020308208116</v>
      </c>
      <c r="AJ79" s="4">
        <f>IF(OR($B79 &lt; D$231, $B79 &gt; D$234), 0, D79-T79)</f>
        <v>-11.074158105100651</v>
      </c>
      <c r="AK79" s="4">
        <f>IF(OR($B79 &lt; E$231, $B79 &gt; E$234), 0, E79-U79)</f>
        <v>-11.178451480901856</v>
      </c>
      <c r="AL79" s="4">
        <f>IF(OR($B79 &lt; F$231, $B79 &gt; F$234), 0, F79-V79)</f>
        <v>-9.9326815564562594</v>
      </c>
      <c r="AM79" s="4">
        <f>IF(OR($B79 &lt; G$231, $B79 &gt; G$234), 0, G79-W79)</f>
        <v>-10.597962810722265</v>
      </c>
      <c r="AN79" s="4">
        <f>IF(OR($B79 &lt; H$231, $B79 &gt; H$234), 0, H79-X79)</f>
        <v>-7.8890887667359095</v>
      </c>
      <c r="AO79" s="4">
        <f>IF(OR($B79 &lt; I$231, $B79 &gt; I$234), 0, I79-Y79)</f>
        <v>-8.6810773284949221</v>
      </c>
      <c r="AP79" s="4">
        <f>IF(OR($B79 &lt; J$231, $B79 &gt; J$234), 0, J79-Z79)</f>
        <v>-9.2831589799027654</v>
      </c>
      <c r="AQ79" s="4">
        <f>IF(OR($B79 &lt; K$231, $B79 &gt; K$234), 0, K79-AA79)</f>
        <v>-10.107969644542976</v>
      </c>
      <c r="AR79" s="4">
        <f>IF(OR($B79 &lt; L$231, $B79 &gt; L$234), 0, L79-AB79)</f>
        <v>-11.126326907929041</v>
      </c>
      <c r="AS79" s="4">
        <f>IF(OR($B79 &lt; M$231, $B79 &gt; M$234), 0, M79-AC79)</f>
        <v>-10.058661697937595</v>
      </c>
      <c r="AT79" s="4">
        <f>IF(OR($B79 &lt; N$231, $B79 &gt; N$234), 0, N79-AD79)</f>
        <v>-12.040362541590014</v>
      </c>
      <c r="AU79" s="4">
        <f>IF(OR($B79 &lt; O$231, $B79 &gt; O$234), 0, O79-AE79)</f>
        <v>-11.426052733258842</v>
      </c>
      <c r="AV79" s="4">
        <f t="shared" si="217"/>
        <v>-11.179492167330807</v>
      </c>
      <c r="AW79" s="4">
        <f t="shared" si="217"/>
        <v>-7.361761359925282</v>
      </c>
      <c r="AY79" s="2">
        <f t="shared" si="44"/>
        <v>68.097546219186071</v>
      </c>
      <c r="AZ79" s="2">
        <f t="shared" si="125"/>
        <v>71.331913320242634</v>
      </c>
      <c r="BA79" s="2">
        <f t="shared" si="126"/>
        <v>73.591306209785756</v>
      </c>
      <c r="BB79" s="2">
        <f t="shared" si="127"/>
        <v>69.651202663815042</v>
      </c>
      <c r="BC79" s="2">
        <f t="shared" si="128"/>
        <v>77.452828503187064</v>
      </c>
      <c r="BD79" s="2">
        <f t="shared" si="129"/>
        <v>80.838423878935103</v>
      </c>
      <c r="BE79" s="2">
        <f t="shared" si="130"/>
        <v>78.513008604467672</v>
      </c>
      <c r="BF79" s="2">
        <f t="shared" si="131"/>
        <v>76.326076107036343</v>
      </c>
      <c r="BG79" s="2">
        <f t="shared" si="132"/>
        <v>68.73698756827973</v>
      </c>
      <c r="BH79" s="2">
        <f t="shared" si="133"/>
        <v>68.264250649818152</v>
      </c>
      <c r="BI79" s="2">
        <f t="shared" si="134"/>
        <v>69.2669927409991</v>
      </c>
      <c r="BJ79" s="2">
        <f t="shared" si="135"/>
        <v>72.655160349970956</v>
      </c>
      <c r="BK79" s="2">
        <f t="shared" si="136"/>
        <v>80.553627699492978</v>
      </c>
      <c r="BL79" s="2">
        <f t="shared" si="137"/>
        <v>70.786395151551261</v>
      </c>
      <c r="BM79" s="2">
        <f t="shared" si="138"/>
        <v>69.007681895552722</v>
      </c>
      <c r="BO79" s="2" t="str">
        <f t="shared" si="202"/>
        <v/>
      </c>
      <c r="BP79" s="2" t="str">
        <f t="shared" si="203"/>
        <v/>
      </c>
      <c r="BQ79" s="2" t="str">
        <f t="shared" si="204"/>
        <v/>
      </c>
      <c r="BR79" s="2" t="str">
        <f t="shared" si="205"/>
        <v/>
      </c>
      <c r="BS79" s="2" t="str">
        <f t="shared" si="206"/>
        <v/>
      </c>
      <c r="BT79" s="2" t="str">
        <f t="shared" si="207"/>
        <v/>
      </c>
      <c r="BU79" s="2" t="str">
        <f t="shared" si="208"/>
        <v/>
      </c>
      <c r="BV79" s="2" t="str">
        <f t="shared" si="209"/>
        <v/>
      </c>
      <c r="BW79" s="2" t="str">
        <f t="shared" si="210"/>
        <v/>
      </c>
      <c r="BX79" s="2" t="str">
        <f t="shared" si="211"/>
        <v/>
      </c>
      <c r="BY79" s="2" t="str">
        <f t="shared" si="212"/>
        <v/>
      </c>
      <c r="BZ79" s="2" t="str">
        <f t="shared" si="213"/>
        <v/>
      </c>
      <c r="CA79" s="2" t="str">
        <f t="shared" si="214"/>
        <v/>
      </c>
      <c r="CB79" s="2" t="str">
        <f t="shared" si="215"/>
        <v/>
      </c>
      <c r="CC79" s="2" t="str">
        <f t="shared" si="216"/>
        <v/>
      </c>
      <c r="CE79" s="2" t="str">
        <f t="shared" si="60"/>
        <v/>
      </c>
      <c r="CF79" s="2" t="str">
        <f t="shared" si="61"/>
        <v/>
      </c>
      <c r="CG79" s="2" t="str">
        <f t="shared" si="62"/>
        <v/>
      </c>
      <c r="CH79" s="2" t="str">
        <f t="shared" si="63"/>
        <v/>
      </c>
      <c r="CI79" s="2" t="str">
        <f t="shared" si="64"/>
        <v/>
      </c>
      <c r="CJ79" s="2" t="str">
        <f t="shared" si="65"/>
        <v/>
      </c>
      <c r="CK79" s="2" t="str">
        <f t="shared" si="66"/>
        <v/>
      </c>
      <c r="CL79" s="2" t="str">
        <f t="shared" si="67"/>
        <v/>
      </c>
      <c r="CM79" s="2" t="str">
        <f t="shared" si="68"/>
        <v/>
      </c>
      <c r="CN79" s="2" t="str">
        <f t="shared" si="69"/>
        <v/>
      </c>
      <c r="CO79" s="2" t="str">
        <f t="shared" si="70"/>
        <v/>
      </c>
      <c r="CP79" s="2" t="str">
        <f t="shared" si="71"/>
        <v/>
      </c>
      <c r="CQ79" s="2" t="str">
        <f t="shared" si="72"/>
        <v/>
      </c>
      <c r="CR79" s="2" t="str">
        <f t="shared" si="73"/>
        <v/>
      </c>
      <c r="CS79" s="2" t="str">
        <f t="shared" si="74"/>
        <v/>
      </c>
      <c r="CU79" s="2" t="str">
        <f t="shared" si="75"/>
        <v/>
      </c>
      <c r="CV79" s="2" t="str">
        <f t="shared" si="76"/>
        <v/>
      </c>
      <c r="CW79" s="2" t="str">
        <f t="shared" si="77"/>
        <v/>
      </c>
      <c r="CX79" s="2" t="str">
        <f t="shared" si="78"/>
        <v/>
      </c>
      <c r="CY79" s="2" t="str">
        <f t="shared" si="79"/>
        <v/>
      </c>
      <c r="CZ79" s="2" t="str">
        <f t="shared" si="80"/>
        <v/>
      </c>
      <c r="DA79" s="2" t="str">
        <f t="shared" si="81"/>
        <v/>
      </c>
      <c r="DB79" s="2" t="str">
        <f t="shared" si="82"/>
        <v/>
      </c>
      <c r="DC79" s="2" t="str">
        <f t="shared" si="83"/>
        <v/>
      </c>
      <c r="DD79" s="2" t="str">
        <f t="shared" si="84"/>
        <v/>
      </c>
      <c r="DE79" s="2" t="str">
        <f t="shared" si="85"/>
        <v/>
      </c>
      <c r="DF79" s="2" t="str">
        <f t="shared" si="86"/>
        <v/>
      </c>
      <c r="DG79" s="2" t="str">
        <f t="shared" si="87"/>
        <v/>
      </c>
      <c r="DH79" s="2" t="str">
        <f t="shared" si="88"/>
        <v/>
      </c>
      <c r="DI79" s="2" t="str">
        <f t="shared" si="89"/>
        <v/>
      </c>
      <c r="DK79" s="2">
        <f t="shared" si="17"/>
        <v>71.494772580645161</v>
      </c>
      <c r="DL79" s="2">
        <f t="shared" si="218"/>
        <v>75.433760080645172</v>
      </c>
      <c r="DM79" s="2">
        <f t="shared" si="218"/>
        <v>77.38107111436949</v>
      </c>
      <c r="DN79" s="2">
        <f t="shared" si="218"/>
        <v>74.086856060606053</v>
      </c>
      <c r="DO79" s="2">
        <f t="shared" si="218"/>
        <v>81.484583760997054</v>
      </c>
      <c r="DP79" s="2">
        <f t="shared" si="218"/>
        <v>83.149942624777211</v>
      </c>
      <c r="DQ79" s="2">
        <f t="shared" si="218"/>
        <v>80.637928335777104</v>
      </c>
      <c r="DR79" s="2">
        <f t="shared" si="218"/>
        <v>79.824378787878771</v>
      </c>
      <c r="DS79" s="2">
        <f t="shared" si="218"/>
        <v>72.203232258064517</v>
      </c>
      <c r="DT79" s="2">
        <f t="shared" si="218"/>
        <v>71.730593029291796</v>
      </c>
      <c r="DU79" s="2">
        <f t="shared" si="218"/>
        <v>73.420162625139042</v>
      </c>
      <c r="DV79" s="2">
        <f t="shared" si="218"/>
        <v>76.590361620234603</v>
      </c>
      <c r="DW79" s="2">
        <f t="shared" si="218"/>
        <v>83.578284090909079</v>
      </c>
      <c r="DX79" s="2">
        <f t="shared" si="218"/>
        <v>72.613382575757583</v>
      </c>
      <c r="DY79" s="2">
        <f t="shared" si="218"/>
        <v>70.002222769567595</v>
      </c>
      <c r="EA79" s="2">
        <f t="shared" si="19"/>
        <v>60.05120709547159</v>
      </c>
      <c r="EB79" s="2">
        <f t="shared" si="20"/>
        <v>63.16943630531977</v>
      </c>
      <c r="EC79" s="2">
        <f t="shared" si="21"/>
        <v>66.314854072398163</v>
      </c>
      <c r="ED79" s="2">
        <f t="shared" si="22"/>
        <v>61.252786334552098</v>
      </c>
      <c r="EE79" s="2">
        <f t="shared" si="23"/>
        <v>69.976816499085913</v>
      </c>
      <c r="EF79" s="2">
        <f t="shared" si="24"/>
        <v>76.762743258683713</v>
      </c>
      <c r="EG79" s="2">
        <f t="shared" si="25"/>
        <v>74.879482152095193</v>
      </c>
      <c r="EH79" s="2">
        <f t="shared" si="26"/>
        <v>69.902404035178478</v>
      </c>
      <c r="EI79" s="2">
        <f t="shared" si="27"/>
        <v>61.8022091739955</v>
      </c>
      <c r="EJ79" s="2">
        <f t="shared" si="28"/>
        <v>61.73645695183518</v>
      </c>
      <c r="EK79" s="2">
        <f t="shared" si="29"/>
        <v>62.090783872288149</v>
      </c>
      <c r="EL79" s="2">
        <f t="shared" si="30"/>
        <v>65.736485657592411</v>
      </c>
      <c r="EM79" s="2">
        <f t="shared" si="31"/>
        <v>74.024846851864723</v>
      </c>
      <c r="EN79" s="2">
        <f t="shared" si="32"/>
        <v>67.448497997329781</v>
      </c>
      <c r="EO79" s="2">
        <f t="shared" si="33"/>
        <v>67.367608211241702</v>
      </c>
      <c r="EQ79" s="2">
        <f t="shared" si="34"/>
        <v>59.746886357791517</v>
      </c>
      <c r="ER79" s="2">
        <f t="shared" si="219"/>
        <v>64.059877189768116</v>
      </c>
      <c r="ES79" s="2">
        <f t="shared" si="219"/>
        <v>65.73420641653378</v>
      </c>
      <c r="ET79" s="2">
        <f t="shared" si="219"/>
        <v>63.256837114889265</v>
      </c>
      <c r="EU79" s="2">
        <f t="shared" si="219"/>
        <v>70.309631151624046</v>
      </c>
      <c r="EV79" s="2">
        <f t="shared" si="219"/>
        <v>72.554508722939772</v>
      </c>
      <c r="EW79" s="2">
        <f t="shared" si="219"/>
        <v>73.467517617175645</v>
      </c>
      <c r="EX79" s="2">
        <f t="shared" si="219"/>
        <v>67.495466392096048</v>
      </c>
      <c r="EY79" s="2">
        <f t="shared" si="219"/>
        <v>60.350130812416296</v>
      </c>
      <c r="EZ79" s="2">
        <f t="shared" si="219"/>
        <v>62.467056225492556</v>
      </c>
      <c r="FA79" s="2">
        <f t="shared" si="219"/>
        <v>62.05153606039876</v>
      </c>
      <c r="FB79" s="2">
        <f t="shared" si="219"/>
        <v>65.20297149661107</v>
      </c>
      <c r="FC79" s="2">
        <f t="shared" si="219"/>
        <v>72.201637556694038</v>
      </c>
      <c r="FD79" s="2">
        <f t="shared" si="219"/>
        <v>66.051319686209411</v>
      </c>
      <c r="FE79" s="2">
        <f t="shared" si="219"/>
        <v>67.326518596427817</v>
      </c>
      <c r="FG79" s="2">
        <f t="shared" si="36"/>
        <v>0.29686782193924477</v>
      </c>
      <c r="FH79" s="2">
        <f t="shared" si="220"/>
        <v>0.33445356131403309</v>
      </c>
      <c r="FI79" s="2">
        <f t="shared" si="220"/>
        <v>0.34246254956857441</v>
      </c>
      <c r="FJ79" s="2">
        <f t="shared" si="220"/>
        <v>0.34561549841429534</v>
      </c>
      <c r="FK79" s="2">
        <f t="shared" si="220"/>
        <v>0.35035078198639552</v>
      </c>
      <c r="FL79" s="2">
        <f t="shared" si="220"/>
        <v>0.36189863467401062</v>
      </c>
      <c r="FM79" s="2">
        <f t="shared" si="220"/>
        <v>0.36900921789342234</v>
      </c>
      <c r="FN79" s="2">
        <f t="shared" si="220"/>
        <v>0.35258129092778145</v>
      </c>
      <c r="FO79" s="2">
        <f t="shared" si="220"/>
        <v>0.33325997392021611</v>
      </c>
      <c r="FP79" s="2">
        <f t="shared" si="220"/>
        <v>0.34683762123903533</v>
      </c>
      <c r="FQ79" s="2">
        <f t="shared" si="220"/>
        <v>0.36658407972353652</v>
      </c>
      <c r="FR79" s="2">
        <f t="shared" si="220"/>
        <v>0.362561842598906</v>
      </c>
      <c r="FS79" s="2">
        <f t="shared" si="220"/>
        <v>0.31660399191641364</v>
      </c>
      <c r="FT79" s="2">
        <f t="shared" si="220"/>
        <v>0.35373246449526452</v>
      </c>
      <c r="FU79" s="2">
        <f t="shared" si="220"/>
        <v>0.37749008269302076</v>
      </c>
      <c r="FW79" s="2">
        <f t="shared" si="90"/>
        <v>2.1572832130228098E-9</v>
      </c>
      <c r="FX79" s="2">
        <f t="shared" si="142"/>
        <v>3.7772529786914272E-9</v>
      </c>
      <c r="FY79" s="2">
        <f t="shared" si="143"/>
        <v>3.9800839104495644E-9</v>
      </c>
      <c r="FZ79" s="2">
        <f t="shared" si="144"/>
        <v>4.1231255446711398E-9</v>
      </c>
      <c r="GA79" s="2">
        <f t="shared" si="145"/>
        <v>3.9602533909129628E-9</v>
      </c>
      <c r="GB79" s="2">
        <f t="shared" si="146"/>
        <v>3.7693146102667771E-9</v>
      </c>
      <c r="GC79" s="2">
        <f t="shared" si="147"/>
        <v>6.2236781432342623E-9</v>
      </c>
      <c r="GD79" s="2">
        <f t="shared" si="148"/>
        <v>5.8092530107720436E-9</v>
      </c>
      <c r="GE79" s="2">
        <f t="shared" si="149"/>
        <v>5.5399068065852903E-9</v>
      </c>
      <c r="GF79" s="2">
        <f t="shared" si="150"/>
        <v>5.4347679235144643E-9</v>
      </c>
      <c r="GG79" s="2">
        <f t="shared" si="151"/>
        <v>4.7574056019590005E-9</v>
      </c>
      <c r="GH79" s="2">
        <f t="shared" si="152"/>
        <v>3.5765088869873825E-9</v>
      </c>
      <c r="GI79" s="2">
        <f t="shared" si="153"/>
        <v>1.3718520714621241E-8</v>
      </c>
      <c r="GJ79" s="2">
        <f t="shared" si="154"/>
        <v>5.2566999136137908E-8</v>
      </c>
      <c r="GK79" s="2">
        <f t="shared" si="155"/>
        <v>1.5887695595209989E-7</v>
      </c>
      <c r="GM79" s="107">
        <f t="shared" si="91"/>
        <v>0.57203141788074197</v>
      </c>
      <c r="GN79" s="107">
        <f t="shared" si="156"/>
        <v>0.59091069195309365</v>
      </c>
      <c r="GO79" s="107">
        <f t="shared" si="157"/>
        <v>0.59367778890719025</v>
      </c>
      <c r="GP79" s="107">
        <f t="shared" si="158"/>
        <v>0.58728032586062684</v>
      </c>
      <c r="GQ79" s="107">
        <f t="shared" si="159"/>
        <v>0.5896587257159327</v>
      </c>
      <c r="GR79" s="107">
        <f t="shared" si="160"/>
        <v>0.59772021323624003</v>
      </c>
      <c r="GS79" s="107">
        <f t="shared" si="161"/>
        <v>0.59874350078071448</v>
      </c>
      <c r="GT79" s="107">
        <f t="shared" si="162"/>
        <v>0.59162696744371723</v>
      </c>
      <c r="GU79" s="107">
        <f t="shared" si="163"/>
        <v>0.57107588923324504</v>
      </c>
      <c r="GV79" s="107">
        <f t="shared" si="164"/>
        <v>0.57959925215956531</v>
      </c>
      <c r="GW79" s="107">
        <f t="shared" si="165"/>
        <v>0.59429356035749847</v>
      </c>
      <c r="GX79" s="107">
        <f t="shared" si="166"/>
        <v>0.59671591870700946</v>
      </c>
      <c r="GY79" s="107">
        <f t="shared" si="167"/>
        <v>0.5429514521987252</v>
      </c>
      <c r="GZ79" s="107">
        <f t="shared" si="168"/>
        <v>0.57194666841200281</v>
      </c>
      <c r="HA79" s="107">
        <f t="shared" si="169"/>
        <v>0.56773922832035906</v>
      </c>
      <c r="HC79" s="107">
        <f t="shared" si="123"/>
        <v>5.4348014755732275E-4</v>
      </c>
      <c r="HD79" s="107">
        <f t="shared" si="170"/>
        <v>4.0514951398974681E-4</v>
      </c>
      <c r="HE79" s="107">
        <f t="shared" si="171"/>
        <v>3.3910911828285701E-4</v>
      </c>
      <c r="HF79" s="107">
        <f t="shared" si="172"/>
        <v>1.0711672207712049E-4</v>
      </c>
      <c r="HG79" s="107">
        <f t="shared" si="173"/>
        <v>9.5065628736656934E-5</v>
      </c>
      <c r="HH79" s="107">
        <f t="shared" si="174"/>
        <v>1.4132353050964538E-4</v>
      </c>
      <c r="HI79" s="107">
        <f t="shared" si="175"/>
        <v>1.3388577010016109E-4</v>
      </c>
      <c r="HJ79" s="107">
        <f t="shared" si="176"/>
        <v>1.6334762156755862E-4</v>
      </c>
      <c r="HK79" s="107">
        <f t="shared" si="177"/>
        <v>7.9811476946243037E-5</v>
      </c>
      <c r="HL79" s="107">
        <f t="shared" si="178"/>
        <v>4.6524714003601601E-5</v>
      </c>
      <c r="HM79" s="107">
        <f t="shared" si="179"/>
        <v>4.8643553475580934E-5</v>
      </c>
      <c r="HN79" s="107">
        <f t="shared" si="180"/>
        <v>9.2345109643164296E-5</v>
      </c>
      <c r="HO79" s="107">
        <f t="shared" si="181"/>
        <v>4.5678829353214521E-5</v>
      </c>
      <c r="HP79" s="107">
        <f t="shared" si="182"/>
        <v>5.3708011557628974E-5</v>
      </c>
      <c r="HQ79" s="107">
        <f t="shared" si="183"/>
        <v>6.6192998700424652E-6</v>
      </c>
      <c r="HS79" s="107">
        <f t="shared" si="92"/>
        <v>2.2703211407281099E-25</v>
      </c>
      <c r="HT79" s="107">
        <f t="shared" si="184"/>
        <v>2.5109110374078012E-27</v>
      </c>
      <c r="HU79" s="107">
        <f t="shared" si="185"/>
        <v>3.215891864619975E-28</v>
      </c>
      <c r="HV79" s="107">
        <f t="shared" si="186"/>
        <v>4.0420594814493121E-33</v>
      </c>
      <c r="HW79" s="107">
        <f t="shared" si="187"/>
        <v>8.5120337472459144E-34</v>
      </c>
      <c r="HX79" s="107">
        <f t="shared" si="188"/>
        <v>1.3800878824219075E-32</v>
      </c>
      <c r="HY79" s="107">
        <f t="shared" si="189"/>
        <v>4.3413301697897135E-33</v>
      </c>
      <c r="HZ79" s="107">
        <f t="shared" si="190"/>
        <v>6.1791198483327033E-32</v>
      </c>
      <c r="IA79" s="107">
        <f t="shared" si="191"/>
        <v>2.518681727316041E-34</v>
      </c>
      <c r="IB79" s="107">
        <f t="shared" si="192"/>
        <v>9.8105785802553271E-37</v>
      </c>
      <c r="IC79" s="107">
        <f t="shared" si="193"/>
        <v>2.4742821725019422E-37</v>
      </c>
      <c r="ID79" s="107">
        <f t="shared" si="194"/>
        <v>3.207918231039306E-34</v>
      </c>
      <c r="IE79" s="107">
        <f t="shared" si="195"/>
        <v>1.0425051423867776E-34</v>
      </c>
      <c r="IF79" s="107">
        <f t="shared" si="196"/>
        <v>2.3849108402552229E-35</v>
      </c>
      <c r="IG79" s="107">
        <f t="shared" si="197"/>
        <v>6.8869456091272076E-24</v>
      </c>
      <c r="II79" s="107">
        <f t="shared" si="93"/>
        <v>1.8707043831736115E-63</v>
      </c>
      <c r="IJ79" s="107">
        <f t="shared" si="94"/>
        <v>5.0498081181262975E-69</v>
      </c>
      <c r="IK79" s="107">
        <f t="shared" si="95"/>
        <v>1.7892672346736771E-71</v>
      </c>
      <c r="IL79" s="107">
        <f t="shared" si="96"/>
        <v>3.8507659045872497E-85</v>
      </c>
      <c r="IM79" s="107">
        <f t="shared" si="97"/>
        <v>4.1453284892327463E-87</v>
      </c>
      <c r="IN79" s="107">
        <f t="shared" si="98"/>
        <v>4.4951765880044574E-84</v>
      </c>
      <c r="IO79" s="107">
        <f t="shared" si="99"/>
        <v>7.5723341979148575E-86</v>
      </c>
      <c r="IP79" s="107">
        <f t="shared" si="100"/>
        <v>7.1220709252910537E-83</v>
      </c>
      <c r="IQ79" s="107">
        <f t="shared" si="101"/>
        <v>2.432953623761619E-89</v>
      </c>
      <c r="IR79" s="107">
        <f t="shared" si="102"/>
        <v>1.6896484031110105E-95</v>
      </c>
      <c r="IS79" s="107">
        <f t="shared" si="103"/>
        <v>1.5805061419734012E-97</v>
      </c>
      <c r="IT79" s="107">
        <f t="shared" si="104"/>
        <v>3.5114782089800339E-88</v>
      </c>
      <c r="IU79" s="107">
        <f t="shared" si="105"/>
        <v>9.0010395301904965E-88</v>
      </c>
      <c r="IV79" s="107">
        <f t="shared" si="106"/>
        <v>6.5852677892973914E-91</v>
      </c>
      <c r="IW79" s="107">
        <f t="shared" si="107"/>
        <v>1.5351645107591225E-92</v>
      </c>
      <c r="IY79" s="107">
        <f t="shared" si="108"/>
        <v>0.57257489802829931</v>
      </c>
      <c r="IZ79" s="107">
        <f t="shared" si="109"/>
        <v>0.59131584146708338</v>
      </c>
      <c r="JA79" s="107">
        <f t="shared" si="110"/>
        <v>0.59401689802547308</v>
      </c>
      <c r="JB79" s="107">
        <f t="shared" si="111"/>
        <v>0.58738744258270392</v>
      </c>
      <c r="JC79" s="107">
        <f t="shared" si="112"/>
        <v>0.58975379134466932</v>
      </c>
      <c r="JD79" s="107">
        <f t="shared" si="113"/>
        <v>0.59786153676674969</v>
      </c>
      <c r="JE79" s="107">
        <f t="shared" si="114"/>
        <v>0.59887738655081468</v>
      </c>
      <c r="JF79" s="107">
        <f t="shared" si="115"/>
        <v>0.59179031506528479</v>
      </c>
      <c r="JG79" s="107">
        <f t="shared" si="116"/>
        <v>0.57115570071019128</v>
      </c>
      <c r="JH79" s="107">
        <f t="shared" si="117"/>
        <v>0.57964577687356889</v>
      </c>
      <c r="JI79" s="107">
        <f t="shared" si="118"/>
        <v>0.59434220391097403</v>
      </c>
      <c r="JJ79" s="107">
        <f t="shared" si="119"/>
        <v>0.59680826381665264</v>
      </c>
      <c r="JK79" s="107">
        <f t="shared" si="120"/>
        <v>0.54299713102807845</v>
      </c>
      <c r="JL79" s="107">
        <f t="shared" si="121"/>
        <v>0.57200037642356039</v>
      </c>
      <c r="JM79" s="107">
        <f t="shared" si="122"/>
        <v>0.56774584762022906</v>
      </c>
    </row>
    <row r="80" spans="2:273" x14ac:dyDescent="0.25">
      <c r="B80" s="2">
        <v>52</v>
      </c>
      <c r="C80" s="37">
        <v>228.09399999999999</v>
      </c>
      <c r="D80" s="37">
        <v>224.87100000000001</v>
      </c>
      <c r="E80" s="37">
        <v>228.98400000000001</v>
      </c>
      <c r="F80" s="37">
        <v>222.91800000000001</v>
      </c>
      <c r="G80" s="37">
        <v>225.01599999999999</v>
      </c>
      <c r="H80" s="37">
        <v>222.31700000000001</v>
      </c>
      <c r="I80" s="37">
        <v>226.3</v>
      </c>
      <c r="J80" s="37">
        <v>230.86699999999999</v>
      </c>
      <c r="K80" s="37">
        <v>234.24100000000001</v>
      </c>
      <c r="L80" s="37">
        <v>231.72900000000001</v>
      </c>
      <c r="M80" s="37">
        <v>227.72900000000001</v>
      </c>
      <c r="N80" s="37">
        <v>232.81399999999999</v>
      </c>
      <c r="O80" s="37">
        <v>236.72900000000001</v>
      </c>
      <c r="P80" s="37">
        <v>218.898</v>
      </c>
      <c r="Q80" s="37">
        <v>189.459</v>
      </c>
      <c r="S80" s="4">
        <f>AY80 + (C$3 * _xlfn.NORM.DIST($B80, C$7, ABS(C$11), FALSE) * _xlfn.NORM.DIST(($B80 - C$7)*C$15, 0, ABS(C$11), TRUE) * 2)
               + (C$4 * _xlfn.NORM.DIST($B80, C$8, ABS(C$12), FALSE) * _xlfn.NORM.DIST(($B80 - C$8)*C$16, 0, ABS(C$12), TRUE) * 2)
               + (C$5 * _xlfn.NORM.DIST($B80, C$9, ABS(C$13), FALSE) * _xlfn.NORM.DIST(($B80 - C$9)*C$17, 0, ABS(C$13), TRUE) * 2)
               + (C$6 * _xlfn.NORM.DIST($B80, C$10, ABS(C$14), FALSE) * _xlfn.NORM.DIST(($B80 - C$10)*C$18, 0, ABS(C$14), TRUE) * 2)</f>
        <v>236.75977744824829</v>
      </c>
      <c r="T80" s="4">
        <f>AZ80 + (D$3 * _xlfn.NORM.DIST($B80, D$7, ABS(D$11), FALSE) * _xlfn.NORM.DIST(($B80 - D$7)*D$15, 0, ABS(D$11), TRUE) * 2)
               + (D$4 * _xlfn.NORM.DIST($B80, D$8, ABS(D$12), FALSE) * _xlfn.NORM.DIST(($B80 - D$8)*D$16, 0, ABS(D$12), TRUE) * 2)
               + (D$5 * _xlfn.NORM.DIST($B80, D$9, ABS(D$13), FALSE) * _xlfn.NORM.DIST(($B80 - D$9)*D$17, 0, ABS(D$13), TRUE) * 2)
               + (D$6 * _xlfn.NORM.DIST($B80, D$10, ABS(D$14), FALSE) * _xlfn.NORM.DIST(($B80 - D$10)*D$18, 0, ABS(D$14), TRUE) * 2)</f>
        <v>229.72356602837641</v>
      </c>
      <c r="U80" s="4">
        <f>BA80 + (E$3 * _xlfn.NORM.DIST($B80, E$7, ABS(E$11), FALSE) * _xlfn.NORM.DIST(($B80 - E$7)*E$15, 0, ABS(E$11), TRUE) * 2)
               + (E$4 * _xlfn.NORM.DIST($B80, E$8, ABS(E$12), FALSE) * _xlfn.NORM.DIST(($B80 - E$8)*E$16, 0, ABS(E$12), TRUE) * 2)
               + (E$5 * _xlfn.NORM.DIST($B80, E$9, ABS(E$13), FALSE) * _xlfn.NORM.DIST(($B80 - E$9)*E$17, 0, ABS(E$13), TRUE) * 2)
               + (E$6 * _xlfn.NORM.DIST($B80, E$10, ABS(E$14), FALSE) * _xlfn.NORM.DIST(($B80 - E$10)*E$18, 0, ABS(E$14), TRUE) * 2)</f>
        <v>233.91189759848484</v>
      </c>
      <c r="V80" s="4">
        <f>BB80 + (F$3 * _xlfn.NORM.DIST($B80, F$7, ABS(F$11), FALSE) * _xlfn.NORM.DIST(($B80 - F$7)*F$15, 0, ABS(F$11), TRUE) * 2)
               + (F$4 * _xlfn.NORM.DIST($B80, F$8, ABS(F$12), FALSE) * _xlfn.NORM.DIST(($B80 - F$8)*F$16, 0, ABS(F$12), TRUE) * 2)
               + (F$5 * _xlfn.NORM.DIST($B80, F$9, ABS(F$13), FALSE) * _xlfn.NORM.DIST(($B80 - F$9)*F$17, 0, ABS(F$13), TRUE) * 2)
               + (F$6 * _xlfn.NORM.DIST($B80, F$10, ABS(F$14), FALSE) * _xlfn.NORM.DIST(($B80 - F$10)*F$18, 0, ABS(F$14), TRUE) * 2)</f>
        <v>227.06811162071332</v>
      </c>
      <c r="W80" s="4">
        <f>BC80 + (G$3 * _xlfn.NORM.DIST($B80, G$7, ABS(G$11), FALSE) * _xlfn.NORM.DIST(($B80 - G$7)*G$15, 0, ABS(G$11), TRUE) * 2)
               + (G$4 * _xlfn.NORM.DIST($B80, G$8, ABS(G$12), FALSE) * _xlfn.NORM.DIST(($B80 - G$8)*G$16, 0, ABS(G$12), TRUE) * 2)
               + (G$5 * _xlfn.NORM.DIST($B80, G$9, ABS(G$13), FALSE) * _xlfn.NORM.DIST(($B80 - G$9)*G$17, 0, ABS(G$13), TRUE) * 2)
               + (G$6 * _xlfn.NORM.DIST($B80, G$10, ABS(G$14), FALSE) * _xlfn.NORM.DIST(($B80 - G$10)*G$18, 0, ABS(G$14), TRUE) * 2)</f>
        <v>229.14556911406373</v>
      </c>
      <c r="X80" s="4">
        <f>BD80 + (H$3 * _xlfn.NORM.DIST($B80, H$7, ABS(H$11), FALSE) * _xlfn.NORM.DIST(($B80 - H$7)*H$15, 0, ABS(H$11), TRUE) * 2)
               + (H$4 * _xlfn.NORM.DIST($B80, H$8, ABS(H$12), FALSE) * _xlfn.NORM.DIST(($B80 - H$8)*H$16, 0, ABS(H$12), TRUE) * 2)
               + (H$5 * _xlfn.NORM.DIST($B80, H$9, ABS(H$13), FALSE) * _xlfn.NORM.DIST(($B80 - H$9)*H$17, 0, ABS(H$13), TRUE) * 2)
               + (H$6 * _xlfn.NORM.DIST($B80, H$10, ABS(H$14), FALSE) * _xlfn.NORM.DIST(($B80 - H$10)*H$18, 0, ABS(H$14), TRUE) * 2)</f>
        <v>224.88640839419446</v>
      </c>
      <c r="Y80" s="4">
        <f>BE80 + (I$3 * _xlfn.NORM.DIST($B80, I$7, ABS(I$11), FALSE) * _xlfn.NORM.DIST(($B80 - I$7)*I$15, 0, ABS(I$11), TRUE) * 2)
               + (I$4 * _xlfn.NORM.DIST($B80, I$8, ABS(I$12), FALSE) * _xlfn.NORM.DIST(($B80 - I$8)*I$16, 0, ABS(I$12), TRUE) * 2)
               + (I$5 * _xlfn.NORM.DIST($B80, I$9, ABS(I$13), FALSE) * _xlfn.NORM.DIST(($B80 - I$9)*I$17, 0, ABS(I$13), TRUE) * 2)
               + (I$6 * _xlfn.NORM.DIST($B80, I$10, ABS(I$14), FALSE) * _xlfn.NORM.DIST(($B80 - I$10)*I$18, 0, ABS(I$14), TRUE) * 2)</f>
        <v>226.98238850035096</v>
      </c>
      <c r="Z80" s="4">
        <f>BF80 + (J$3 * _xlfn.NORM.DIST($B80, J$7, ABS(J$11), FALSE) * _xlfn.NORM.DIST(($B80 - J$7)*J$15, 0, ABS(J$11), TRUE) * 2)
               + (J$4 * _xlfn.NORM.DIST($B80, J$8, ABS(J$12), FALSE) * _xlfn.NORM.DIST(($B80 - J$8)*J$16, 0, ABS(J$12), TRUE) * 2)
               + (J$5 * _xlfn.NORM.DIST($B80, J$9, ABS(J$13), FALSE) * _xlfn.NORM.DIST(($B80 - J$9)*J$17, 0, ABS(J$13), TRUE) * 2)
               + (J$6 * _xlfn.NORM.DIST($B80, J$10, ABS(J$14), FALSE) * _xlfn.NORM.DIST(($B80 - J$10)*J$18, 0, ABS(J$14), TRUE) * 2)</f>
        <v>233.25063119878143</v>
      </c>
      <c r="AA80" s="4">
        <f>BG80 + (K$3 * _xlfn.NORM.DIST($B80, K$7, ABS(K$11), FALSE) * _xlfn.NORM.DIST(($B80 - K$7)*K$15, 0, ABS(K$11), TRUE) * 2)
               + (K$4 * _xlfn.NORM.DIST($B80, K$8, ABS(K$12), FALSE) * _xlfn.NORM.DIST(($B80 - K$8)*K$16, 0, ABS(K$12), TRUE) * 2)
               + (K$5 * _xlfn.NORM.DIST($B80, K$9, ABS(K$13), FALSE) * _xlfn.NORM.DIST(($B80 - K$9)*K$17, 0, ABS(K$13), TRUE) * 2)
               + (K$6 * _xlfn.NORM.DIST($B80, K$10, ABS(K$14), FALSE) * _xlfn.NORM.DIST(($B80 - K$10)*K$18, 0, ABS(K$14), TRUE) * 2)</f>
        <v>238.47406663153464</v>
      </c>
      <c r="AB80" s="4">
        <f>BH80 + (L$3 * _xlfn.NORM.DIST($B80, L$7, ABS(L$11), FALSE) * _xlfn.NORM.DIST(($B80 - L$7)*L$15, 0, ABS(L$11), TRUE) * 2)
               + (L$4 * _xlfn.NORM.DIST($B80, L$8, ABS(L$12), FALSE) * _xlfn.NORM.DIST(($B80 - L$8)*L$16, 0, ABS(L$12), TRUE) * 2)
               + (L$5 * _xlfn.NORM.DIST($B80, L$9, ABS(L$13), FALSE) * _xlfn.NORM.DIST(($B80 - L$9)*L$17, 0, ABS(L$13), TRUE) * 2)
               + (L$6 * _xlfn.NORM.DIST($B80, L$10, ABS(L$14), FALSE) * _xlfn.NORM.DIST(($B80 - L$10)*L$18, 0, ABS(L$14), TRUE) * 2)</f>
        <v>235.40332988122685</v>
      </c>
      <c r="AC80" s="4">
        <f>BI80 + (M$3 * _xlfn.NORM.DIST($B80, M$7, ABS(M$11), FALSE) * _xlfn.NORM.DIST(($B80 - M$7)*M$15, 0, ABS(M$11), TRUE) * 2)
               + (M$4 * _xlfn.NORM.DIST($B80, M$8, ABS(M$12), FALSE) * _xlfn.NORM.DIST(($B80 - M$8)*M$16, 0, ABS(M$12), TRUE) * 2)
               + (M$5 * _xlfn.NORM.DIST($B80, M$9, ABS(M$13), FALSE) * _xlfn.NORM.DIST(($B80 - M$9)*M$17, 0, ABS(M$13), TRUE) * 2)
               + (M$6 * _xlfn.NORM.DIST($B80, M$10, ABS(M$14), FALSE) * _xlfn.NORM.DIST(($B80 - M$10)*M$18, 0, ABS(M$14), TRUE) * 2)</f>
        <v>227.2582259060049</v>
      </c>
      <c r="AD80" s="4">
        <f>BJ80 + (N$3 * _xlfn.NORM.DIST($B80, N$7, ABS(N$11), FALSE) * _xlfn.NORM.DIST(($B80 - N$7)*N$15, 0, ABS(N$11), TRUE) * 2)
               + (N$4 * _xlfn.NORM.DIST($B80, N$8, ABS(N$12), FALSE) * _xlfn.NORM.DIST(($B80 - N$8)*N$16, 0, ABS(N$12), TRUE) * 2)
               + (N$5 * _xlfn.NORM.DIST($B80, N$9, ABS(N$13), FALSE) * _xlfn.NORM.DIST(($B80 - N$9)*N$17, 0, ABS(N$13), TRUE) * 2)
               + (N$6 * _xlfn.NORM.DIST($B80, N$10, ABS(N$14), FALSE) * _xlfn.NORM.DIST(($B80 - N$10)*N$18, 0, ABS(N$14), TRUE) * 2)</f>
        <v>233.76500923073141</v>
      </c>
      <c r="AE80" s="4">
        <f>BK80 + (O$3 * _xlfn.NORM.DIST($B80, O$7, ABS(O$11), FALSE) * _xlfn.NORM.DIST(($B80 - O$7)*O$15, 0, ABS(O$11), TRUE) * 2)
               + (O$4 * _xlfn.NORM.DIST($B80, O$8, ABS(O$12), FALSE) * _xlfn.NORM.DIST(($B80 - O$8)*O$16, 0, ABS(O$12), TRUE) * 2)
               + (O$5 * _xlfn.NORM.DIST($B80, O$9, ABS(O$13), FALSE) * _xlfn.NORM.DIST(($B80 - O$9)*O$17, 0, ABS(O$13), TRUE) * 2)
               + (O$6 * _xlfn.NORM.DIST($B80, O$10, ABS(O$14), FALSE) * _xlfn.NORM.DIST(($B80 - O$10)*O$18, 0, ABS(O$14), TRUE) * 2)</f>
        <v>246.97120421334708</v>
      </c>
      <c r="AF80" s="4">
        <f t="shared" si="10"/>
        <v>226.62016467929845</v>
      </c>
      <c r="AG80" s="4">
        <f t="shared" si="11"/>
        <v>194.80264120041289</v>
      </c>
      <c r="AI80" s="4">
        <f>IF(OR($B80 &lt; C$231, $B80 &gt; C$234), 0, C80-S80)</f>
        <v>-8.6657774482482921</v>
      </c>
      <c r="AJ80" s="4">
        <f>IF(OR($B80 &lt; D$231, $B80 &gt; D$234), 0, D80-T80)</f>
        <v>-4.8525660283764012</v>
      </c>
      <c r="AK80" s="4">
        <f>IF(OR($B80 &lt; E$231, $B80 &gt; E$234), 0, E80-U80)</f>
        <v>-4.927897598484833</v>
      </c>
      <c r="AL80" s="4">
        <f>IF(OR($B80 &lt; F$231, $B80 &gt; F$234), 0, F80-V80)</f>
        <v>-4.150111620713318</v>
      </c>
      <c r="AM80" s="4">
        <f>IF(OR($B80 &lt; G$231, $B80 &gt; G$234), 0, G80-W80)</f>
        <v>-4.1295691140637416</v>
      </c>
      <c r="AN80" s="4">
        <f>IF(OR($B80 &lt; H$231, $B80 &gt; H$234), 0, H80-X80)</f>
        <v>-2.5694083941944541</v>
      </c>
      <c r="AO80" s="4">
        <f>IF(OR($B80 &lt; I$231, $B80 &gt; I$234), 0, I80-Y80)</f>
        <v>-0.68238850035095311</v>
      </c>
      <c r="AP80" s="4">
        <f>IF(OR($B80 &lt; J$231, $B80 &gt; J$234), 0, J80-Z80)</f>
        <v>-2.383631198781444</v>
      </c>
      <c r="AQ80" s="4">
        <f>IF(OR($B80 &lt; K$231, $B80 &gt; K$234), 0, K80-AA80)</f>
        <v>-4.2330666315346264</v>
      </c>
      <c r="AR80" s="4">
        <f>IF(OR($B80 &lt; L$231, $B80 &gt; L$234), 0, L80-AB80)</f>
        <v>-3.6743298812268392</v>
      </c>
      <c r="AS80" s="4">
        <f>IF(OR($B80 &lt; M$231, $B80 &gt; M$234), 0, M80-AC80)</f>
        <v>0.47077409399511794</v>
      </c>
      <c r="AT80" s="4">
        <f>IF(OR($B80 &lt; N$231, $B80 &gt; N$234), 0, N80-AD80)</f>
        <v>-0.9510092307314153</v>
      </c>
      <c r="AU80" s="4">
        <f>IF(OR($B80 &lt; O$231, $B80 &gt; O$234), 0, O80-AE80)</f>
        <v>-10.242204213347065</v>
      </c>
      <c r="AV80" s="4">
        <f t="shared" si="217"/>
        <v>-7.7221646792984586</v>
      </c>
      <c r="AW80" s="4">
        <f t="shared" si="217"/>
        <v>-5.3436412004128897</v>
      </c>
      <c r="AY80" s="2">
        <f t="shared" si="44"/>
        <v>67.522861248919909</v>
      </c>
      <c r="AZ80" s="2">
        <f t="shared" si="125"/>
        <v>70.712899771555982</v>
      </c>
      <c r="BA80" s="2">
        <f t="shared" si="126"/>
        <v>73.02142827363302</v>
      </c>
      <c r="BB80" s="2">
        <f t="shared" si="127"/>
        <v>69.002376758048825</v>
      </c>
      <c r="BC80" s="2">
        <f t="shared" si="128"/>
        <v>76.906078686404854</v>
      </c>
      <c r="BD80" s="2">
        <f t="shared" si="129"/>
        <v>80.443712663254772</v>
      </c>
      <c r="BE80" s="2">
        <f t="shared" si="130"/>
        <v>78.196029297587359</v>
      </c>
      <c r="BF80" s="2">
        <f t="shared" si="131"/>
        <v>75.809813262485832</v>
      </c>
      <c r="BG80" s="2">
        <f t="shared" si="132"/>
        <v>68.156066293658441</v>
      </c>
      <c r="BH80" s="2">
        <f t="shared" si="133"/>
        <v>67.716680851263874</v>
      </c>
      <c r="BI80" s="2">
        <f t="shared" si="134"/>
        <v>68.651244108593517</v>
      </c>
      <c r="BJ80" s="2">
        <f t="shared" si="135"/>
        <v>72.058656002566337</v>
      </c>
      <c r="BK80" s="2">
        <f t="shared" si="136"/>
        <v>80.095276838191111</v>
      </c>
      <c r="BL80" s="2">
        <f t="shared" si="137"/>
        <v>70.497029431151901</v>
      </c>
      <c r="BM80" s="2">
        <f t="shared" si="138"/>
        <v>68.816136514280302</v>
      </c>
      <c r="BO80" s="2" t="str">
        <f t="shared" si="202"/>
        <v/>
      </c>
      <c r="BP80" s="2" t="str">
        <f t="shared" si="203"/>
        <v/>
      </c>
      <c r="BQ80" s="2" t="str">
        <f t="shared" si="204"/>
        <v/>
      </c>
      <c r="BR80" s="2" t="str">
        <f t="shared" si="205"/>
        <v/>
      </c>
      <c r="BS80" s="2" t="str">
        <f t="shared" si="206"/>
        <v/>
      </c>
      <c r="BT80" s="2" t="str">
        <f t="shared" si="207"/>
        <v/>
      </c>
      <c r="BU80" s="2" t="str">
        <f t="shared" si="208"/>
        <v/>
      </c>
      <c r="BV80" s="2" t="str">
        <f t="shared" si="209"/>
        <v/>
      </c>
      <c r="BW80" s="2" t="str">
        <f t="shared" si="210"/>
        <v/>
      </c>
      <c r="BX80" s="2" t="str">
        <f t="shared" si="211"/>
        <v/>
      </c>
      <c r="BY80" s="2" t="str">
        <f t="shared" si="212"/>
        <v/>
      </c>
      <c r="BZ80" s="2" t="str">
        <f t="shared" si="213"/>
        <v/>
      </c>
      <c r="CA80" s="2" t="str">
        <f t="shared" si="214"/>
        <v/>
      </c>
      <c r="CB80" s="2" t="str">
        <f t="shared" si="215"/>
        <v/>
      </c>
      <c r="CC80" s="2" t="str">
        <f t="shared" si="216"/>
        <v/>
      </c>
      <c r="CE80" s="2" t="str">
        <f t="shared" si="60"/>
        <v/>
      </c>
      <c r="CF80" s="2" t="str">
        <f t="shared" si="61"/>
        <v/>
      </c>
      <c r="CG80" s="2" t="str">
        <f t="shared" si="62"/>
        <v/>
      </c>
      <c r="CH80" s="2" t="str">
        <f t="shared" si="63"/>
        <v/>
      </c>
      <c r="CI80" s="2" t="str">
        <f t="shared" si="64"/>
        <v/>
      </c>
      <c r="CJ80" s="2" t="str">
        <f t="shared" si="65"/>
        <v/>
      </c>
      <c r="CK80" s="2" t="str">
        <f t="shared" si="66"/>
        <v/>
      </c>
      <c r="CL80" s="2" t="str">
        <f t="shared" si="67"/>
        <v/>
      </c>
      <c r="CM80" s="2" t="str">
        <f t="shared" si="68"/>
        <v/>
      </c>
      <c r="CN80" s="2" t="str">
        <f t="shared" si="69"/>
        <v/>
      </c>
      <c r="CO80" s="2" t="str">
        <f t="shared" si="70"/>
        <v/>
      </c>
      <c r="CP80" s="2" t="str">
        <f t="shared" si="71"/>
        <v/>
      </c>
      <c r="CQ80" s="2" t="str">
        <f t="shared" si="72"/>
        <v/>
      </c>
      <c r="CR80" s="2" t="str">
        <f t="shared" si="73"/>
        <v/>
      </c>
      <c r="CS80" s="2" t="str">
        <f t="shared" si="74"/>
        <v/>
      </c>
      <c r="CU80" s="2" t="str">
        <f t="shared" si="75"/>
        <v/>
      </c>
      <c r="CV80" s="2" t="str">
        <f t="shared" si="76"/>
        <v/>
      </c>
      <c r="CW80" s="2" t="str">
        <f t="shared" si="77"/>
        <v/>
      </c>
      <c r="CX80" s="2" t="str">
        <f t="shared" si="78"/>
        <v/>
      </c>
      <c r="CY80" s="2" t="str">
        <f t="shared" si="79"/>
        <v/>
      </c>
      <c r="CZ80" s="2" t="str">
        <f t="shared" si="80"/>
        <v/>
      </c>
      <c r="DA80" s="2" t="str">
        <f t="shared" si="81"/>
        <v/>
      </c>
      <c r="DB80" s="2" t="str">
        <f t="shared" si="82"/>
        <v/>
      </c>
      <c r="DC80" s="2" t="str">
        <f t="shared" si="83"/>
        <v/>
      </c>
      <c r="DD80" s="2" t="str">
        <f t="shared" si="84"/>
        <v/>
      </c>
      <c r="DE80" s="2" t="str">
        <f t="shared" si="85"/>
        <v/>
      </c>
      <c r="DF80" s="2" t="str">
        <f t="shared" si="86"/>
        <v/>
      </c>
      <c r="DG80" s="2" t="str">
        <f t="shared" si="87"/>
        <v/>
      </c>
      <c r="DH80" s="2" t="str">
        <f t="shared" si="88"/>
        <v/>
      </c>
      <c r="DI80" s="2" t="str">
        <f t="shared" si="89"/>
        <v/>
      </c>
      <c r="DK80" s="2">
        <f t="shared" si="17"/>
        <v>71.509930241935479</v>
      </c>
      <c r="DL80" s="2">
        <f t="shared" si="218"/>
        <v>75.522588709677422</v>
      </c>
      <c r="DM80" s="2">
        <f t="shared" si="218"/>
        <v>77.499720124633413</v>
      </c>
      <c r="DN80" s="2">
        <f t="shared" si="218"/>
        <v>74.197181595365407</v>
      </c>
      <c r="DO80" s="2">
        <f t="shared" si="218"/>
        <v>81.706902492668604</v>
      </c>
      <c r="DP80" s="2">
        <f t="shared" si="218"/>
        <v>83.271313279857424</v>
      </c>
      <c r="DQ80" s="2">
        <f t="shared" si="218"/>
        <v>80.79308944281523</v>
      </c>
      <c r="DR80" s="2">
        <f t="shared" si="218"/>
        <v>80.005160873440275</v>
      </c>
      <c r="DS80" s="2">
        <f t="shared" si="218"/>
        <v>72.252666935483873</v>
      </c>
      <c r="DT80" s="2">
        <f t="shared" si="218"/>
        <v>71.791431961438619</v>
      </c>
      <c r="DU80" s="2">
        <f t="shared" si="218"/>
        <v>73.53729477196886</v>
      </c>
      <c r="DV80" s="2">
        <f t="shared" si="218"/>
        <v>76.71336308651027</v>
      </c>
      <c r="DW80" s="2">
        <f t="shared" si="218"/>
        <v>83.685009024064158</v>
      </c>
      <c r="DX80" s="2">
        <f t="shared" si="218"/>
        <v>72.638855503565082</v>
      </c>
      <c r="DY80" s="2">
        <f t="shared" si="218"/>
        <v>69.979414340448827</v>
      </c>
      <c r="EA80" s="2">
        <f t="shared" si="19"/>
        <v>60.02171560426882</v>
      </c>
      <c r="EB80" s="2">
        <f t="shared" si="20"/>
        <v>63.110345493423182</v>
      </c>
      <c r="EC80" s="2">
        <f t="shared" si="21"/>
        <v>66.191442477375546</v>
      </c>
      <c r="ED80" s="2">
        <f t="shared" si="22"/>
        <v>61.189534906307131</v>
      </c>
      <c r="EE80" s="2">
        <f t="shared" si="23"/>
        <v>69.834903507769653</v>
      </c>
      <c r="EF80" s="2">
        <f t="shared" si="24"/>
        <v>76.483479176188283</v>
      </c>
      <c r="EG80" s="2">
        <f t="shared" si="25"/>
        <v>74.668522947306187</v>
      </c>
      <c r="EH80" s="2">
        <f t="shared" si="26"/>
        <v>69.690623383341958</v>
      </c>
      <c r="EI80" s="2">
        <f t="shared" si="27"/>
        <v>61.645826300100993</v>
      </c>
      <c r="EJ80" s="2">
        <f t="shared" si="28"/>
        <v>61.621367307954706</v>
      </c>
      <c r="EK80" s="2">
        <f t="shared" si="29"/>
        <v>61.945092918542755</v>
      </c>
      <c r="EL80" s="2">
        <f t="shared" si="30"/>
        <v>65.558132725289497</v>
      </c>
      <c r="EM80" s="2">
        <f t="shared" si="31"/>
        <v>73.810222980342985</v>
      </c>
      <c r="EN80" s="2">
        <f t="shared" si="32"/>
        <v>67.267135514018705</v>
      </c>
      <c r="EO80" s="2">
        <f t="shared" si="33"/>
        <v>67.20919120568955</v>
      </c>
      <c r="EQ80" s="2">
        <f t="shared" si="34"/>
        <v>59.715706248127233</v>
      </c>
      <c r="ER80" s="2">
        <f t="shared" si="219"/>
        <v>63.971692281317736</v>
      </c>
      <c r="ES80" s="2">
        <f t="shared" si="219"/>
        <v>65.622183816113449</v>
      </c>
      <c r="ET80" s="2">
        <f t="shared" si="219"/>
        <v>63.14363721822491</v>
      </c>
      <c r="EU80" s="2">
        <f t="shared" si="219"/>
        <v>70.158784891633559</v>
      </c>
      <c r="EV80" s="2">
        <f t="shared" si="219"/>
        <v>72.375384988096968</v>
      </c>
      <c r="EW80" s="2">
        <f t="shared" si="219"/>
        <v>73.288840225762485</v>
      </c>
      <c r="EX80" s="2">
        <f t="shared" si="219"/>
        <v>67.340887202387819</v>
      </c>
      <c r="EY80" s="2">
        <f t="shared" si="219"/>
        <v>60.227957767199428</v>
      </c>
      <c r="EZ80" s="2">
        <f t="shared" si="219"/>
        <v>62.334581420718436</v>
      </c>
      <c r="FA80" s="2">
        <f t="shared" si="219"/>
        <v>61.905398853005195</v>
      </c>
      <c r="FB80" s="2">
        <f t="shared" si="219"/>
        <v>65.037131103907498</v>
      </c>
      <c r="FC80" s="2">
        <f t="shared" si="219"/>
        <v>72.027655831158654</v>
      </c>
      <c r="FD80" s="2">
        <f t="shared" si="219"/>
        <v>65.901028331641598</v>
      </c>
      <c r="FE80" s="2">
        <f t="shared" si="219"/>
        <v>67.16778466188353</v>
      </c>
      <c r="FG80" s="2">
        <f t="shared" si="36"/>
        <v>0.34705732073563494</v>
      </c>
      <c r="FH80" s="2">
        <f t="shared" si="220"/>
        <v>0.38749554439272849</v>
      </c>
      <c r="FI80" s="2">
        <f t="shared" si="220"/>
        <v>0.39601891533269706</v>
      </c>
      <c r="FJ80" s="2">
        <f t="shared" si="220"/>
        <v>0.39936546338005097</v>
      </c>
      <c r="FK80" s="2">
        <f t="shared" si="220"/>
        <v>0.40438209386516194</v>
      </c>
      <c r="FL80" s="2">
        <f t="shared" si="220"/>
        <v>0.41656890164421012</v>
      </c>
      <c r="FM80" s="2">
        <f t="shared" si="220"/>
        <v>0.42403982981035609</v>
      </c>
      <c r="FN80" s="2">
        <f t="shared" si="220"/>
        <v>0.40674122303566795</v>
      </c>
      <c r="FO80" s="2">
        <f t="shared" si="220"/>
        <v>0.38622251175067879</v>
      </c>
      <c r="FP80" s="2">
        <f t="shared" si="220"/>
        <v>0.40066127934188173</v>
      </c>
      <c r="FQ80" s="2">
        <f t="shared" si="220"/>
        <v>0.42149461551116169</v>
      </c>
      <c r="FR80" s="2">
        <f t="shared" si="220"/>
        <v>0.41726678256500893</v>
      </c>
      <c r="FS80" s="2">
        <f t="shared" si="220"/>
        <v>0.36352505662715612</v>
      </c>
      <c r="FT80" s="2">
        <f t="shared" si="220"/>
        <v>0.39872256736740858</v>
      </c>
      <c r="FU80" s="2">
        <f t="shared" si="220"/>
        <v>0.41992206465934889</v>
      </c>
      <c r="FW80" s="2">
        <f t="shared" si="90"/>
        <v>2.7158586557943801E-9</v>
      </c>
      <c r="FX80" s="2">
        <f t="shared" si="142"/>
        <v>4.7552797569990705E-9</v>
      </c>
      <c r="FY80" s="2">
        <f t="shared" si="143"/>
        <v>5.0106287707743748E-9</v>
      </c>
      <c r="FZ80" s="2">
        <f t="shared" si="144"/>
        <v>5.1907075186626531E-9</v>
      </c>
      <c r="GA80" s="2">
        <f t="shared" si="145"/>
        <v>4.9856636258519942E-9</v>
      </c>
      <c r="GB80" s="2">
        <f t="shared" si="146"/>
        <v>4.7452859432806057E-9</v>
      </c>
      <c r="GC80" s="2">
        <f t="shared" si="147"/>
        <v>7.8351465567194527E-9</v>
      </c>
      <c r="GD80" s="2">
        <f t="shared" si="148"/>
        <v>7.3134162278021213E-9</v>
      </c>
      <c r="GE80" s="2">
        <f t="shared" si="149"/>
        <v>6.9743294477775519E-9</v>
      </c>
      <c r="GF80" s="2">
        <f t="shared" si="150"/>
        <v>6.8419674364881574E-9</v>
      </c>
      <c r="GG80" s="2">
        <f t="shared" si="151"/>
        <v>5.9892187991405082E-9</v>
      </c>
      <c r="GH80" s="2">
        <f t="shared" si="152"/>
        <v>4.5025579191664956E-9</v>
      </c>
      <c r="GI80" s="2">
        <f t="shared" si="153"/>
        <v>1.6912833478964409E-8</v>
      </c>
      <c r="GJ80" s="2">
        <f t="shared" si="154"/>
        <v>6.3686372676383434E-8</v>
      </c>
      <c r="GK80" s="2">
        <f t="shared" si="155"/>
        <v>1.8966359308320511E-7</v>
      </c>
      <c r="GM80" s="107">
        <f t="shared" si="91"/>
        <v>0.60078675018270256</v>
      </c>
      <c r="GN80" s="107">
        <f t="shared" si="156"/>
        <v>0.60272657308808963</v>
      </c>
      <c r="GO80" s="107">
        <f t="shared" si="157"/>
        <v>0.60143849902425772</v>
      </c>
      <c r="GP80" s="107">
        <f t="shared" si="158"/>
        <v>0.60267706610812111</v>
      </c>
      <c r="GQ80" s="107">
        <f t="shared" si="159"/>
        <v>0.60180260265441898</v>
      </c>
      <c r="GR80" s="107">
        <f t="shared" si="160"/>
        <v>0.59659580250017807</v>
      </c>
      <c r="GS80" s="107">
        <f t="shared" si="161"/>
        <v>0.59412207714687748</v>
      </c>
      <c r="GT80" s="107">
        <f t="shared" si="162"/>
        <v>0.60101203112515023</v>
      </c>
      <c r="GU80" s="107">
        <f t="shared" si="163"/>
        <v>0.60305275649068901</v>
      </c>
      <c r="GV80" s="107">
        <f t="shared" si="164"/>
        <v>0.60341688241966474</v>
      </c>
      <c r="GW80" s="107">
        <f t="shared" si="165"/>
        <v>0.59761084344342363</v>
      </c>
      <c r="GX80" s="107">
        <f t="shared" si="166"/>
        <v>0.59711592074488395</v>
      </c>
      <c r="GY80" s="107">
        <f t="shared" si="167"/>
        <v>0.59213308968988665</v>
      </c>
      <c r="GZ80" s="107">
        <f t="shared" si="168"/>
        <v>0.60280459298504219</v>
      </c>
      <c r="HA80" s="107">
        <f t="shared" si="169"/>
        <v>0.60533302843354952</v>
      </c>
      <c r="HC80" s="107">
        <f t="shared" si="123"/>
        <v>9.1160773581785179E-4</v>
      </c>
      <c r="HD80" s="107">
        <f t="shared" si="170"/>
        <v>7.1367362485945309E-4</v>
      </c>
      <c r="HE80" s="107">
        <f t="shared" si="171"/>
        <v>6.0844573093774403E-4</v>
      </c>
      <c r="HF80" s="107">
        <f t="shared" si="172"/>
        <v>2.1276146772555198E-4</v>
      </c>
      <c r="HG80" s="107">
        <f t="shared" si="173"/>
        <v>1.9095565222230891E-4</v>
      </c>
      <c r="HH80" s="107">
        <f t="shared" si="174"/>
        <v>2.7561448401161983E-4</v>
      </c>
      <c r="HI80" s="107">
        <f t="shared" si="175"/>
        <v>2.6819555773774866E-4</v>
      </c>
      <c r="HJ80" s="107">
        <f t="shared" si="176"/>
        <v>3.1990138104692924E-4</v>
      </c>
      <c r="HK80" s="107">
        <f t="shared" si="177"/>
        <v>1.6490092254476099E-4</v>
      </c>
      <c r="HL80" s="107">
        <f t="shared" si="178"/>
        <v>1.0066177925063996E-4</v>
      </c>
      <c r="HM80" s="107">
        <f t="shared" si="179"/>
        <v>1.0535376259743501E-4</v>
      </c>
      <c r="HN80" s="107">
        <f t="shared" si="180"/>
        <v>1.8583104012001559E-4</v>
      </c>
      <c r="HO80" s="107">
        <f t="shared" si="181"/>
        <v>9.2755169855720108E-5</v>
      </c>
      <c r="HP80" s="107">
        <f t="shared" si="182"/>
        <v>1.0900402630971787E-4</v>
      </c>
      <c r="HQ80" s="107">
        <f t="shared" si="183"/>
        <v>1.6094141504780467E-5</v>
      </c>
      <c r="HS80" s="107">
        <f t="shared" si="92"/>
        <v>1.3961798518502672E-24</v>
      </c>
      <c r="HT80" s="107">
        <f t="shared" si="184"/>
        <v>1.908786336874091E-26</v>
      </c>
      <c r="HU80" s="107">
        <f t="shared" si="185"/>
        <v>2.6411540671549754E-27</v>
      </c>
      <c r="HV80" s="107">
        <f t="shared" si="186"/>
        <v>4.9641879426471631E-32</v>
      </c>
      <c r="HW80" s="107">
        <f t="shared" si="187"/>
        <v>1.1000428481417834E-32</v>
      </c>
      <c r="HX80" s="107">
        <f t="shared" si="188"/>
        <v>1.6147770435807607E-31</v>
      </c>
      <c r="HY80" s="107">
        <f t="shared" si="189"/>
        <v>5.68216632513795E-32</v>
      </c>
      <c r="HZ80" s="107">
        <f t="shared" si="190"/>
        <v>7.3101025163834507E-31</v>
      </c>
      <c r="IA80" s="107">
        <f t="shared" si="191"/>
        <v>3.5969622148825747E-33</v>
      </c>
      <c r="IB80" s="107">
        <f t="shared" si="192"/>
        <v>1.6904407018691667E-35</v>
      </c>
      <c r="IC80" s="107">
        <f t="shared" si="193"/>
        <v>4.4145320320601064E-36</v>
      </c>
      <c r="ID80" s="107">
        <f t="shared" si="194"/>
        <v>4.2265450313003241E-33</v>
      </c>
      <c r="IE80" s="107">
        <f t="shared" si="195"/>
        <v>1.3103958949812253E-33</v>
      </c>
      <c r="IF80" s="107">
        <f t="shared" si="196"/>
        <v>3.1349269947892623E-34</v>
      </c>
      <c r="IG80" s="107">
        <f t="shared" si="197"/>
        <v>3.5937418531822748E-23</v>
      </c>
      <c r="II80" s="107">
        <f t="shared" si="93"/>
        <v>4.8519174336961415E-62</v>
      </c>
      <c r="IJ80" s="107">
        <f t="shared" si="94"/>
        <v>1.9443956505017387E-67</v>
      </c>
      <c r="IK80" s="107">
        <f t="shared" si="95"/>
        <v>7.9481274075430035E-70</v>
      </c>
      <c r="IL80" s="107">
        <f t="shared" si="96"/>
        <v>3.6247158829028266E-83</v>
      </c>
      <c r="IM80" s="107">
        <f t="shared" si="97"/>
        <v>4.3017503554972178E-85</v>
      </c>
      <c r="IN80" s="107">
        <f t="shared" si="98"/>
        <v>3.9108958208534031E-82</v>
      </c>
      <c r="IO80" s="107">
        <f t="shared" si="99"/>
        <v>8.1803303250963769E-84</v>
      </c>
      <c r="IP80" s="107">
        <f t="shared" si="100"/>
        <v>6.415387602525291E-81</v>
      </c>
      <c r="IQ80" s="107">
        <f t="shared" si="101"/>
        <v>3.0987922940374491E-87</v>
      </c>
      <c r="IR80" s="107">
        <f t="shared" si="102"/>
        <v>3.0096775568586827E-93</v>
      </c>
      <c r="IS80" s="107">
        <f t="shared" si="103"/>
        <v>3.0362344096202526E-95</v>
      </c>
      <c r="IT80" s="107">
        <f t="shared" si="104"/>
        <v>3.7691628102332171E-86</v>
      </c>
      <c r="IU80" s="107">
        <f t="shared" si="105"/>
        <v>8.4804612484554081E-86</v>
      </c>
      <c r="IV80" s="107">
        <f t="shared" si="106"/>
        <v>6.9910716487701319E-89</v>
      </c>
      <c r="IW80" s="107">
        <f t="shared" si="107"/>
        <v>1.6795085904035047E-90</v>
      </c>
      <c r="IY80" s="107">
        <f t="shared" si="108"/>
        <v>0.60169835791852044</v>
      </c>
      <c r="IZ80" s="107">
        <f t="shared" si="109"/>
        <v>0.60344024671294905</v>
      </c>
      <c r="JA80" s="107">
        <f t="shared" si="110"/>
        <v>0.60204694475519549</v>
      </c>
      <c r="JB80" s="107">
        <f t="shared" si="111"/>
        <v>0.60288982757584664</v>
      </c>
      <c r="JC80" s="107">
        <f t="shared" si="112"/>
        <v>0.60199355830664125</v>
      </c>
      <c r="JD80" s="107">
        <f t="shared" si="113"/>
        <v>0.59687141698418966</v>
      </c>
      <c r="JE80" s="107">
        <f t="shared" si="114"/>
        <v>0.5943902727046152</v>
      </c>
      <c r="JF80" s="107">
        <f t="shared" si="115"/>
        <v>0.60133193250619721</v>
      </c>
      <c r="JG80" s="107">
        <f t="shared" si="116"/>
        <v>0.60321765741323374</v>
      </c>
      <c r="JH80" s="107">
        <f t="shared" si="117"/>
        <v>0.60351754419891535</v>
      </c>
      <c r="JI80" s="107">
        <f t="shared" si="118"/>
        <v>0.59771619720602109</v>
      </c>
      <c r="JJ80" s="107">
        <f t="shared" si="119"/>
        <v>0.597301751785004</v>
      </c>
      <c r="JK80" s="107">
        <f t="shared" si="120"/>
        <v>0.59222584485974239</v>
      </c>
      <c r="JL80" s="107">
        <f t="shared" si="121"/>
        <v>0.60291359701135194</v>
      </c>
      <c r="JM80" s="107">
        <f t="shared" si="122"/>
        <v>0.60534912257505435</v>
      </c>
    </row>
    <row r="81" spans="2:273" x14ac:dyDescent="0.25">
      <c r="B81" s="2">
        <v>53</v>
      </c>
      <c r="C81" s="37">
        <v>218.922</v>
      </c>
      <c r="D81" s="37">
        <v>211.065</v>
      </c>
      <c r="E81" s="37">
        <v>214.36099999999999</v>
      </c>
      <c r="F81" s="37">
        <v>205</v>
      </c>
      <c r="G81" s="37">
        <v>208.68899999999999</v>
      </c>
      <c r="H81" s="37">
        <v>202.63300000000001</v>
      </c>
      <c r="I81" s="37">
        <v>203.28299999999999</v>
      </c>
      <c r="J81" s="37">
        <v>211.68299999999999</v>
      </c>
      <c r="K81" s="37">
        <v>218.172</v>
      </c>
      <c r="L81" s="37">
        <v>214.40700000000001</v>
      </c>
      <c r="M81" s="37">
        <v>207.03399999999999</v>
      </c>
      <c r="N81" s="37">
        <v>215.35599999999999</v>
      </c>
      <c r="O81" s="37">
        <v>230.78</v>
      </c>
      <c r="P81" s="37">
        <v>208.62700000000001</v>
      </c>
      <c r="Q81" s="37">
        <v>178.95099999999999</v>
      </c>
      <c r="S81" s="4">
        <f>AY81 + (C$3 * _xlfn.NORM.DIST($B81, C$7, ABS(C$11), FALSE) * _xlfn.NORM.DIST(($B81 - C$7)*C$15, 0, ABS(C$11), TRUE) * 2)
               + (C$4 * _xlfn.NORM.DIST($B81, C$8, ABS(C$12), FALSE) * _xlfn.NORM.DIST(($B81 - C$8)*C$16, 0, ABS(C$12), TRUE) * 2)
               + (C$5 * _xlfn.NORM.DIST($B81, C$9, ABS(C$13), FALSE) * _xlfn.NORM.DIST(($B81 - C$9)*C$17, 0, ABS(C$13), TRUE) * 2)
               + (C$6 * _xlfn.NORM.DIST($B81, C$10, ABS(C$14), FALSE) * _xlfn.NORM.DIST(($B81 - C$10)*C$18, 0, ABS(C$14), TRUE) * 2)</f>
        <v>221.21301764099582</v>
      </c>
      <c r="T81" s="4">
        <f>AZ81 + (D$3 * _xlfn.NORM.DIST($B81, D$7, ABS(D$11), FALSE) * _xlfn.NORM.DIST(($B81 - D$7)*D$15, 0, ABS(D$11), TRUE) * 2)
               + (D$4 * _xlfn.NORM.DIST($B81, D$8, ABS(D$12), FALSE) * _xlfn.NORM.DIST(($B81 - D$8)*D$16, 0, ABS(D$12), TRUE) * 2)
               + (D$5 * _xlfn.NORM.DIST($B81, D$9, ABS(D$13), FALSE) * _xlfn.NORM.DIST(($B81 - D$9)*D$17, 0, ABS(D$13), TRUE) * 2)
               + (D$6 * _xlfn.NORM.DIST($B81, D$10, ABS(D$14), FALSE) * _xlfn.NORM.DIST(($B81 - D$10)*D$18, 0, ABS(D$14), TRUE) * 2)</f>
        <v>207.22801672700965</v>
      </c>
      <c r="U81" s="4">
        <f>BA81 + (E$3 * _xlfn.NORM.DIST($B81, E$7, ABS(E$11), FALSE) * _xlfn.NORM.DIST(($B81 - E$7)*E$15, 0, ABS(E$11), TRUE) * 2)
               + (E$4 * _xlfn.NORM.DIST($B81, E$8, ABS(E$12), FALSE) * _xlfn.NORM.DIST(($B81 - E$8)*E$16, 0, ABS(E$12), TRUE) * 2)
               + (E$5 * _xlfn.NORM.DIST($B81, E$9, ABS(E$13), FALSE) * _xlfn.NORM.DIST(($B81 - E$9)*E$17, 0, ABS(E$13), TRUE) * 2)
               + (E$6 * _xlfn.NORM.DIST($B81, E$10, ABS(E$14), FALSE) * _xlfn.NORM.DIST(($B81 - E$10)*E$18, 0, ABS(E$14), TRUE) * 2)</f>
        <v>209.21068392930954</v>
      </c>
      <c r="V81" s="4">
        <f>BB81 + (F$3 * _xlfn.NORM.DIST($B81, F$7, ABS(F$11), FALSE) * _xlfn.NORM.DIST(($B81 - F$7)*F$15, 0, ABS(F$11), TRUE) * 2)
               + (F$4 * _xlfn.NORM.DIST($B81, F$8, ABS(F$12), FALSE) * _xlfn.NORM.DIST(($B81 - F$8)*F$16, 0, ABS(F$12), TRUE) * 2)
               + (F$5 * _xlfn.NORM.DIST($B81, F$9, ABS(F$13), FALSE) * _xlfn.NORM.DIST(($B81 - F$9)*F$17, 0, ABS(F$13), TRUE) * 2)
               + (F$6 * _xlfn.NORM.DIST($B81, F$10, ABS(F$14), FALSE) * _xlfn.NORM.DIST(($B81 - F$10)*F$18, 0, ABS(F$14), TRUE) * 2)</f>
        <v>201.17333743787148</v>
      </c>
      <c r="W81" s="4">
        <f>BC81 + (G$3 * _xlfn.NORM.DIST($B81, G$7, ABS(G$11), FALSE) * _xlfn.NORM.DIST(($B81 - G$7)*G$15, 0, ABS(G$11), TRUE) * 2)
               + (G$4 * _xlfn.NORM.DIST($B81, G$8, ABS(G$12), FALSE) * _xlfn.NORM.DIST(($B81 - G$8)*G$16, 0, ABS(G$12), TRUE) * 2)
               + (G$5 * _xlfn.NORM.DIST($B81, G$9, ABS(G$13), FALSE) * _xlfn.NORM.DIST(($B81 - G$9)*G$17, 0, ABS(G$13), TRUE) * 2)
               + (G$6 * _xlfn.NORM.DIST($B81, G$10, ABS(G$14), FALSE) * _xlfn.NORM.DIST(($B81 - G$10)*G$18, 0, ABS(G$14), TRUE) * 2)</f>
        <v>202.94489761681845</v>
      </c>
      <c r="X81" s="4">
        <f>BD81 + (H$3 * _xlfn.NORM.DIST($B81, H$7, ABS(H$11), FALSE) * _xlfn.NORM.DIST(($B81 - H$7)*H$15, 0, ABS(H$11), TRUE) * 2)
               + (H$4 * _xlfn.NORM.DIST($B81, H$8, ABS(H$12), FALSE) * _xlfn.NORM.DIST(($B81 - H$8)*H$16, 0, ABS(H$12), TRUE) * 2)
               + (H$5 * _xlfn.NORM.DIST($B81, H$9, ABS(H$13), FALSE) * _xlfn.NORM.DIST(($B81 - H$9)*H$17, 0, ABS(H$13), TRUE) * 2)
               + (H$6 * _xlfn.NORM.DIST($B81, H$10, ABS(H$14), FALSE) * _xlfn.NORM.DIST(($B81 - H$10)*H$18, 0, ABS(H$14), TRUE) * 2)</f>
        <v>197.55097046565464</v>
      </c>
      <c r="Y81" s="4">
        <f>BE81 + (I$3 * _xlfn.NORM.DIST($B81, I$7, ABS(I$11), FALSE) * _xlfn.NORM.DIST(($B81 - I$7)*I$15, 0, ABS(I$11), TRUE) * 2)
               + (I$4 * _xlfn.NORM.DIST($B81, I$8, ABS(I$12), FALSE) * _xlfn.NORM.DIST(($B81 - I$8)*I$16, 0, ABS(I$12), TRUE) * 2)
               + (I$5 * _xlfn.NORM.DIST($B81, I$9, ABS(I$13), FALSE) * _xlfn.NORM.DIST(($B81 - I$9)*I$17, 0, ABS(I$13), TRUE) * 2)
               + (I$6 * _xlfn.NORM.DIST($B81, I$10, ABS(I$14), FALSE) * _xlfn.NORM.DIST(($B81 - I$10)*I$18, 0, ABS(I$14), TRUE) * 2)</f>
        <v>196.58477951930993</v>
      </c>
      <c r="Z81" s="4">
        <f>BF81 + (J$3 * _xlfn.NORM.DIST($B81, J$7, ABS(J$11), FALSE) * _xlfn.NORM.DIST(($B81 - J$7)*J$15, 0, ABS(J$11), TRUE) * 2)
               + (J$4 * _xlfn.NORM.DIST($B81, J$8, ABS(J$12), FALSE) * _xlfn.NORM.DIST(($B81 - J$8)*J$16, 0, ABS(J$12), TRUE) * 2)
               + (J$5 * _xlfn.NORM.DIST($B81, J$9, ABS(J$13), FALSE) * _xlfn.NORM.DIST(($B81 - J$9)*J$17, 0, ABS(J$13), TRUE) * 2)
               + (J$6 * _xlfn.NORM.DIST($B81, J$10, ABS(J$14), FALSE) * _xlfn.NORM.DIST(($B81 - J$10)*J$18, 0, ABS(J$14), TRUE) * 2)</f>
        <v>205.72813184069787</v>
      </c>
      <c r="AA81" s="4">
        <f>BG81 + (K$3 * _xlfn.NORM.DIST($B81, K$7, ABS(K$11), FALSE) * _xlfn.NORM.DIST(($B81 - K$7)*K$15, 0, ABS(K$11), TRUE) * 2)
               + (K$4 * _xlfn.NORM.DIST($B81, K$8, ABS(K$12), FALSE) * _xlfn.NORM.DIST(($B81 - K$8)*K$16, 0, ABS(K$12), TRUE) * 2)
               + (K$5 * _xlfn.NORM.DIST($B81, K$9, ABS(K$13), FALSE) * _xlfn.NORM.DIST(($B81 - K$9)*K$17, 0, ABS(K$13), TRUE) * 2)
               + (K$6 * _xlfn.NORM.DIST($B81, K$10, ABS(K$14), FALSE) * _xlfn.NORM.DIST(($B81 - K$10)*K$18, 0, ABS(K$14), TRUE) * 2)</f>
        <v>214.32120229259468</v>
      </c>
      <c r="AB81" s="4">
        <f>BH81 + (L$3 * _xlfn.NORM.DIST($B81, L$7, ABS(L$11), FALSE) * _xlfn.NORM.DIST(($B81 - L$7)*L$15, 0, ABS(L$11), TRUE) * 2)
               + (L$4 * _xlfn.NORM.DIST($B81, L$8, ABS(L$12), FALSE) * _xlfn.NORM.DIST(($B81 - L$8)*L$16, 0, ABS(L$12), TRUE) * 2)
               + (L$5 * _xlfn.NORM.DIST($B81, L$9, ABS(L$13), FALSE) * _xlfn.NORM.DIST(($B81 - L$9)*L$17, 0, ABS(L$13), TRUE) * 2)
               + (L$6 * _xlfn.NORM.DIST($B81, L$10, ABS(L$14), FALSE) * _xlfn.NORM.DIST(($B81 - L$10)*L$18, 0, ABS(L$14), TRUE) * 2)</f>
        <v>207.2613621721645</v>
      </c>
      <c r="AC81" s="4">
        <f>BI81 + (M$3 * _xlfn.NORM.DIST($B81, M$7, ABS(M$11), FALSE) * _xlfn.NORM.DIST(($B81 - M$7)*M$15, 0, ABS(M$11), TRUE) * 2)
               + (M$4 * _xlfn.NORM.DIST($B81, M$8, ABS(M$12), FALSE) * _xlfn.NORM.DIST(($B81 - M$8)*M$16, 0, ABS(M$12), TRUE) * 2)
               + (M$5 * _xlfn.NORM.DIST($B81, M$9, ABS(M$13), FALSE) * _xlfn.NORM.DIST(($B81 - M$9)*M$17, 0, ABS(M$13), TRUE) * 2)
               + (M$6 * _xlfn.NORM.DIST($B81, M$10, ABS(M$14), FALSE) * _xlfn.NORM.DIST(($B81 - M$10)*M$18, 0, ABS(M$14), TRUE) * 2)</f>
        <v>194.39491190530151</v>
      </c>
      <c r="AD81" s="4">
        <f>BJ81 + (N$3 * _xlfn.NORM.DIST($B81, N$7, ABS(N$11), FALSE) * _xlfn.NORM.DIST(($B81 - N$7)*N$15, 0, ABS(N$11), TRUE) * 2)
               + (N$4 * _xlfn.NORM.DIST($B81, N$8, ABS(N$12), FALSE) * _xlfn.NORM.DIST(($B81 - N$8)*N$16, 0, ABS(N$12), TRUE) * 2)
               + (N$5 * _xlfn.NORM.DIST($B81, N$9, ABS(N$13), FALSE) * _xlfn.NORM.DIST(($B81 - N$9)*N$17, 0, ABS(N$13), TRUE) * 2)
               + (N$6 * _xlfn.NORM.DIST($B81, N$10, ABS(N$14), FALSE) * _xlfn.NORM.DIST(($B81 - N$10)*N$18, 0, ABS(N$14), TRUE) * 2)</f>
        <v>202.48687620511433</v>
      </c>
      <c r="AE81" s="4">
        <f>BK81 + (O$3 * _xlfn.NORM.DIST($B81, O$7, ABS(O$11), FALSE) * _xlfn.NORM.DIST(($B81 - O$7)*O$15, 0, ABS(O$11), TRUE) * 2)
               + (O$4 * _xlfn.NORM.DIST($B81, O$8, ABS(O$12), FALSE) * _xlfn.NORM.DIST(($B81 - O$8)*O$16, 0, ABS(O$12), TRUE) * 2)
               + (O$5 * _xlfn.NORM.DIST($B81, O$9, ABS(O$13), FALSE) * _xlfn.NORM.DIST(($B81 - O$9)*O$17, 0, ABS(O$13), TRUE) * 2)
               + (O$6 * _xlfn.NORM.DIST($B81, O$10, ABS(O$14), FALSE) * _xlfn.NORM.DIST(($B81 - O$10)*O$18, 0, ABS(O$14), TRUE) * 2)</f>
        <v>232.4958205023008</v>
      </c>
      <c r="AF81" s="4">
        <f t="shared" si="10"/>
        <v>206.3874841581611</v>
      </c>
      <c r="AG81" s="4">
        <f t="shared" si="11"/>
        <v>174.66122818963515</v>
      </c>
      <c r="AI81" s="4">
        <f>IF(OR($B81 &lt; C$231, $B81 &gt; C$234), 0, C81-S81)</f>
        <v>-2.2910176409958183</v>
      </c>
      <c r="AJ81" s="4">
        <f>IF(OR($B81 &lt; D$231, $B81 &gt; D$234), 0, D81-T81)</f>
        <v>3.8369832729903521</v>
      </c>
      <c r="AK81" s="4">
        <f>IF(OR($B81 &lt; E$231, $B81 &gt; E$234), 0, E81-U81)</f>
        <v>5.1503160706904509</v>
      </c>
      <c r="AL81" s="4">
        <f>IF(OR($B81 &lt; F$231, $B81 &gt; F$234), 0, F81-V81)</f>
        <v>3.8266625621285186</v>
      </c>
      <c r="AM81" s="4">
        <f>IF(OR($B81 &lt; G$231, $B81 &gt; G$234), 0, G81-W81)</f>
        <v>5.7441023831815414</v>
      </c>
      <c r="AN81" s="4">
        <f>IF(OR($B81 &lt; H$231, $B81 &gt; H$234), 0, H81-X81)</f>
        <v>5.0820295343453665</v>
      </c>
      <c r="AO81" s="4">
        <f>IF(OR($B81 &lt; I$231, $B81 &gt; I$234), 0, I81-Y81)</f>
        <v>6.698220480690054</v>
      </c>
      <c r="AP81" s="4">
        <f>IF(OR($B81 &lt; J$231, $B81 &gt; J$234), 0, J81-Z81)</f>
        <v>5.9548681593021229</v>
      </c>
      <c r="AQ81" s="4">
        <f>IF(OR($B81 &lt; K$231, $B81 &gt; K$234), 0, K81-AA81)</f>
        <v>3.8507977074053201</v>
      </c>
      <c r="AR81" s="4">
        <f>IF(OR($B81 &lt; L$231, $B81 &gt; L$234), 0, L81-AB81)</f>
        <v>7.1456378278355146</v>
      </c>
      <c r="AS81" s="4">
        <f>IF(OR($B81 &lt; M$231, $B81 &gt; M$234), 0, M81-AC81)</f>
        <v>12.639088094698479</v>
      </c>
      <c r="AT81" s="4">
        <f>IF(OR($B81 &lt; N$231, $B81 &gt; N$234), 0, N81-AD81)</f>
        <v>12.869123794885667</v>
      </c>
      <c r="AU81" s="4">
        <f>IF(OR($B81 &lt; O$231, $B81 &gt; O$234), 0, O81-AE81)</f>
        <v>-1.7158205023008009</v>
      </c>
      <c r="AV81" s="4">
        <f t="shared" si="217"/>
        <v>2.2395158418389087</v>
      </c>
      <c r="AW81" s="4">
        <f t="shared" si="217"/>
        <v>4.2897718103648401</v>
      </c>
      <c r="AY81" s="2">
        <f t="shared" si="44"/>
        <v>66.901630313232388</v>
      </c>
      <c r="AZ81" s="2">
        <f t="shared" si="125"/>
        <v>70.042919466384888</v>
      </c>
      <c r="BA81" s="2">
        <f t="shared" si="126"/>
        <v>72.395411174283794</v>
      </c>
      <c r="BB81" s="2">
        <f t="shared" si="127"/>
        <v>68.301429460519685</v>
      </c>
      <c r="BC81" s="2">
        <f t="shared" si="128"/>
        <v>76.290334996386377</v>
      </c>
      <c r="BD81" s="2">
        <f t="shared" si="129"/>
        <v>79.989869604405925</v>
      </c>
      <c r="BE81" s="2">
        <f t="shared" si="130"/>
        <v>77.826094071042633</v>
      </c>
      <c r="BF81" s="2">
        <f t="shared" si="131"/>
        <v>75.225690907943417</v>
      </c>
      <c r="BG81" s="2">
        <f t="shared" si="132"/>
        <v>67.522669915820259</v>
      </c>
      <c r="BH81" s="2">
        <f t="shared" si="133"/>
        <v>67.124218992724181</v>
      </c>
      <c r="BI81" s="2">
        <f t="shared" si="134"/>
        <v>67.98277156829441</v>
      </c>
      <c r="BJ81" s="2">
        <f t="shared" si="135"/>
        <v>71.404947322297915</v>
      </c>
      <c r="BK81" s="2">
        <f t="shared" si="136"/>
        <v>79.578736980233955</v>
      </c>
      <c r="BL81" s="2">
        <f t="shared" si="137"/>
        <v>70.179135559618231</v>
      </c>
      <c r="BM81" s="2">
        <f t="shared" si="138"/>
        <v>68.609544236427013</v>
      </c>
      <c r="BO81" s="2" t="str">
        <f t="shared" si="202"/>
        <v/>
      </c>
      <c r="BP81" s="2" t="str">
        <f t="shared" si="203"/>
        <v/>
      </c>
      <c r="BQ81" s="2" t="str">
        <f t="shared" si="204"/>
        <v/>
      </c>
      <c r="BR81" s="2" t="str">
        <f t="shared" si="205"/>
        <v/>
      </c>
      <c r="BS81" s="2" t="str">
        <f t="shared" si="206"/>
        <v/>
      </c>
      <c r="BT81" s="2" t="str">
        <f t="shared" si="207"/>
        <v/>
      </c>
      <c r="BU81" s="2" t="str">
        <f t="shared" si="208"/>
        <v/>
      </c>
      <c r="BV81" s="2" t="str">
        <f t="shared" si="209"/>
        <v/>
      </c>
      <c r="BW81" s="2" t="str">
        <f t="shared" si="210"/>
        <v/>
      </c>
      <c r="BX81" s="2" t="str">
        <f t="shared" si="211"/>
        <v/>
      </c>
      <c r="BY81" s="2" t="str">
        <f t="shared" si="212"/>
        <v/>
      </c>
      <c r="BZ81" s="2" t="str">
        <f t="shared" si="213"/>
        <v/>
      </c>
      <c r="CA81" s="2" t="str">
        <f t="shared" si="214"/>
        <v/>
      </c>
      <c r="CB81" s="2" t="str">
        <f t="shared" si="215"/>
        <v/>
      </c>
      <c r="CC81" s="2" t="str">
        <f t="shared" si="216"/>
        <v/>
      </c>
      <c r="CE81" s="2" t="str">
        <f t="shared" si="60"/>
        <v/>
      </c>
      <c r="CF81" s="2" t="str">
        <f t="shared" si="61"/>
        <v/>
      </c>
      <c r="CG81" s="2" t="str">
        <f t="shared" si="62"/>
        <v/>
      </c>
      <c r="CH81" s="2" t="str">
        <f t="shared" si="63"/>
        <v/>
      </c>
      <c r="CI81" s="2" t="str">
        <f t="shared" si="64"/>
        <v/>
      </c>
      <c r="CJ81" s="2" t="str">
        <f t="shared" si="65"/>
        <v/>
      </c>
      <c r="CK81" s="2" t="str">
        <f t="shared" si="66"/>
        <v/>
      </c>
      <c r="CL81" s="2" t="str">
        <f t="shared" si="67"/>
        <v/>
      </c>
      <c r="CM81" s="2" t="str">
        <f t="shared" si="68"/>
        <v/>
      </c>
      <c r="CN81" s="2" t="str">
        <f t="shared" si="69"/>
        <v/>
      </c>
      <c r="CO81" s="2" t="str">
        <f t="shared" si="70"/>
        <v/>
      </c>
      <c r="CP81" s="2" t="str">
        <f t="shared" si="71"/>
        <v/>
      </c>
      <c r="CQ81" s="2" t="str">
        <f t="shared" si="72"/>
        <v/>
      </c>
      <c r="CR81" s="2" t="str">
        <f t="shared" si="73"/>
        <v/>
      </c>
      <c r="CS81" s="2" t="str">
        <f t="shared" si="74"/>
        <v/>
      </c>
      <c r="CU81" s="2" t="str">
        <f t="shared" si="75"/>
        <v/>
      </c>
      <c r="CV81" s="2" t="str">
        <f t="shared" si="76"/>
        <v/>
      </c>
      <c r="CW81" s="2" t="str">
        <f t="shared" si="77"/>
        <v/>
      </c>
      <c r="CX81" s="2" t="str">
        <f t="shared" si="78"/>
        <v/>
      </c>
      <c r="CY81" s="2" t="str">
        <f t="shared" si="79"/>
        <v/>
      </c>
      <c r="CZ81" s="2" t="str">
        <f t="shared" si="80"/>
        <v/>
      </c>
      <c r="DA81" s="2" t="str">
        <f t="shared" si="81"/>
        <v/>
      </c>
      <c r="DB81" s="2" t="str">
        <f t="shared" si="82"/>
        <v/>
      </c>
      <c r="DC81" s="2" t="str">
        <f t="shared" si="83"/>
        <v/>
      </c>
      <c r="DD81" s="2" t="str">
        <f t="shared" si="84"/>
        <v/>
      </c>
      <c r="DE81" s="2" t="str">
        <f t="shared" si="85"/>
        <v/>
      </c>
      <c r="DF81" s="2" t="str">
        <f t="shared" si="86"/>
        <v/>
      </c>
      <c r="DG81" s="2" t="str">
        <f t="shared" si="87"/>
        <v/>
      </c>
      <c r="DH81" s="2" t="str">
        <f t="shared" si="88"/>
        <v/>
      </c>
      <c r="DI81" s="2" t="str">
        <f t="shared" si="89"/>
        <v/>
      </c>
      <c r="DK81" s="2">
        <f t="shared" si="17"/>
        <v>71.52508790322581</v>
      </c>
      <c r="DL81" s="2">
        <f t="shared" si="218"/>
        <v>75.611417338709686</v>
      </c>
      <c r="DM81" s="2">
        <f t="shared" si="218"/>
        <v>77.61836913489735</v>
      </c>
      <c r="DN81" s="2">
        <f t="shared" si="218"/>
        <v>74.307507130124776</v>
      </c>
      <c r="DO81" s="2">
        <f t="shared" si="218"/>
        <v>81.929221224340168</v>
      </c>
      <c r="DP81" s="2">
        <f t="shared" si="218"/>
        <v>83.392683934937637</v>
      </c>
      <c r="DQ81" s="2">
        <f t="shared" si="218"/>
        <v>80.948250549853356</v>
      </c>
      <c r="DR81" s="2">
        <f t="shared" si="218"/>
        <v>80.185942959001764</v>
      </c>
      <c r="DS81" s="2">
        <f t="shared" si="218"/>
        <v>72.302101612903229</v>
      </c>
      <c r="DT81" s="2">
        <f t="shared" si="218"/>
        <v>71.852270893585455</v>
      </c>
      <c r="DU81" s="2">
        <f t="shared" si="218"/>
        <v>73.654426918798663</v>
      </c>
      <c r="DV81" s="2">
        <f t="shared" si="218"/>
        <v>76.836364552785923</v>
      </c>
      <c r="DW81" s="2">
        <f t="shared" si="218"/>
        <v>83.791733957219236</v>
      </c>
      <c r="DX81" s="2">
        <f t="shared" si="218"/>
        <v>72.664328431372567</v>
      </c>
      <c r="DY81" s="2">
        <f t="shared" si="218"/>
        <v>69.956605911330044</v>
      </c>
      <c r="EA81" s="2">
        <f t="shared" si="19"/>
        <v>59.992224113066051</v>
      </c>
      <c r="EB81" s="2">
        <f t="shared" si="20"/>
        <v>63.051254681526601</v>
      </c>
      <c r="EC81" s="2">
        <f t="shared" si="21"/>
        <v>66.068030882352915</v>
      </c>
      <c r="ED81" s="2">
        <f t="shared" si="22"/>
        <v>61.126283478062156</v>
      </c>
      <c r="EE81" s="2">
        <f t="shared" si="23"/>
        <v>69.692990516453378</v>
      </c>
      <c r="EF81" s="2">
        <f t="shared" si="24"/>
        <v>76.204215093692852</v>
      </c>
      <c r="EG81" s="2">
        <f t="shared" si="25"/>
        <v>74.457563742517195</v>
      </c>
      <c r="EH81" s="2">
        <f t="shared" si="26"/>
        <v>69.478842731505438</v>
      </c>
      <c r="EI81" s="2">
        <f t="shared" si="27"/>
        <v>61.489443426206478</v>
      </c>
      <c r="EJ81" s="2">
        <f t="shared" si="28"/>
        <v>61.506277664074233</v>
      </c>
      <c r="EK81" s="2">
        <f t="shared" si="29"/>
        <v>61.799401964797362</v>
      </c>
      <c r="EL81" s="2">
        <f t="shared" si="30"/>
        <v>65.379779792986596</v>
      </c>
      <c r="EM81" s="2">
        <f t="shared" si="31"/>
        <v>73.595599108821261</v>
      </c>
      <c r="EN81" s="2">
        <f t="shared" si="32"/>
        <v>67.085773030707628</v>
      </c>
      <c r="EO81" s="2">
        <f t="shared" si="33"/>
        <v>67.050774200137397</v>
      </c>
      <c r="EQ81" s="2">
        <f t="shared" si="34"/>
        <v>59.68452613846295</v>
      </c>
      <c r="ER81" s="2">
        <f t="shared" si="219"/>
        <v>63.883507372867363</v>
      </c>
      <c r="ES81" s="2">
        <f t="shared" si="219"/>
        <v>65.510161215693117</v>
      </c>
      <c r="ET81" s="2">
        <f t="shared" si="219"/>
        <v>63.030437321560555</v>
      </c>
      <c r="EU81" s="2">
        <f t="shared" si="219"/>
        <v>70.007938631643086</v>
      </c>
      <c r="EV81" s="2">
        <f t="shared" si="219"/>
        <v>72.196261253254164</v>
      </c>
      <c r="EW81" s="2">
        <f t="shared" si="219"/>
        <v>73.110162834349325</v>
      </c>
      <c r="EX81" s="2">
        <f t="shared" si="219"/>
        <v>67.186308012679589</v>
      </c>
      <c r="EY81" s="2">
        <f t="shared" si="219"/>
        <v>60.105784721982559</v>
      </c>
      <c r="EZ81" s="2">
        <f t="shared" si="219"/>
        <v>62.202106615944324</v>
      </c>
      <c r="FA81" s="2">
        <f t="shared" si="219"/>
        <v>61.75926164561163</v>
      </c>
      <c r="FB81" s="2">
        <f t="shared" si="219"/>
        <v>64.871290711203926</v>
      </c>
      <c r="FC81" s="2">
        <f t="shared" si="219"/>
        <v>71.853674105623284</v>
      </c>
      <c r="FD81" s="2">
        <f t="shared" si="219"/>
        <v>65.750736977073771</v>
      </c>
      <c r="FE81" s="2">
        <f t="shared" si="219"/>
        <v>67.009050727339229</v>
      </c>
      <c r="FG81" s="2">
        <f t="shared" si="36"/>
        <v>0.40089414676745572</v>
      </c>
      <c r="FH81" s="2">
        <f t="shared" si="220"/>
        <v>0.44334600031015609</v>
      </c>
      <c r="FI81" s="2">
        <f t="shared" si="220"/>
        <v>0.45219090929600453</v>
      </c>
      <c r="FJ81" s="2">
        <f t="shared" si="220"/>
        <v>0.45565403035311819</v>
      </c>
      <c r="FK81" s="2">
        <f t="shared" si="220"/>
        <v>0.46083523305065399</v>
      </c>
      <c r="FL81" s="2">
        <f t="shared" si="220"/>
        <v>0.47337122574201729</v>
      </c>
      <c r="FM81" s="2">
        <f t="shared" si="220"/>
        <v>0.48102097022942114</v>
      </c>
      <c r="FN81" s="2">
        <f t="shared" si="220"/>
        <v>0.46326754439196527</v>
      </c>
      <c r="FO81" s="2">
        <f t="shared" si="220"/>
        <v>0.44202189715148299</v>
      </c>
      <c r="FP81" s="2">
        <f t="shared" si="220"/>
        <v>0.45699352415661582</v>
      </c>
      <c r="FQ81" s="2">
        <f t="shared" si="220"/>
        <v>0.47841783313052444</v>
      </c>
      <c r="FR81" s="2">
        <f t="shared" si="220"/>
        <v>0.47408694139498814</v>
      </c>
      <c r="FS81" s="2">
        <f t="shared" si="220"/>
        <v>0.41319549057616378</v>
      </c>
      <c r="FT81" s="2">
        <f t="shared" si="220"/>
        <v>0.44549038061891033</v>
      </c>
      <c r="FU81" s="2">
        <f t="shared" si="220"/>
        <v>0.46357180984279878</v>
      </c>
      <c r="FW81" s="2">
        <f t="shared" si="90"/>
        <v>3.4190634742164001E-9</v>
      </c>
      <c r="FX81" s="2">
        <f t="shared" si="142"/>
        <v>5.9865425189055089E-9</v>
      </c>
      <c r="FY81" s="2">
        <f t="shared" si="143"/>
        <v>6.3080078804109703E-9</v>
      </c>
      <c r="FZ81" s="2">
        <f t="shared" si="144"/>
        <v>6.5347135916527831E-9</v>
      </c>
      <c r="GA81" s="2">
        <f t="shared" si="145"/>
        <v>6.2765786251403864E-9</v>
      </c>
      <c r="GB81" s="2">
        <f t="shared" si="146"/>
        <v>5.9739610528855462E-9</v>
      </c>
      <c r="GC81" s="2">
        <f t="shared" si="147"/>
        <v>9.8638650853747071E-9</v>
      </c>
      <c r="GD81" s="2">
        <f t="shared" si="148"/>
        <v>9.2070455187732253E-9</v>
      </c>
      <c r="GE81" s="2">
        <f t="shared" si="149"/>
        <v>8.780160556176047E-9</v>
      </c>
      <c r="GF81" s="2">
        <f t="shared" si="150"/>
        <v>8.6135266572037562E-9</v>
      </c>
      <c r="GG81" s="2">
        <f t="shared" si="151"/>
        <v>7.5399797313406196E-9</v>
      </c>
      <c r="GH81" s="2">
        <f t="shared" si="152"/>
        <v>5.6683845759054092E-9</v>
      </c>
      <c r="GI81" s="2">
        <f t="shared" si="153"/>
        <v>2.0850931527154866E-8</v>
      </c>
      <c r="GJ81" s="2">
        <f t="shared" si="154"/>
        <v>7.7157800935740826E-8</v>
      </c>
      <c r="GK81" s="2">
        <f t="shared" si="155"/>
        <v>2.2641595888503811E-7</v>
      </c>
      <c r="GM81" s="107">
        <f t="shared" si="91"/>
        <v>0.59672967957173872</v>
      </c>
      <c r="GN81" s="107">
        <f t="shared" si="156"/>
        <v>0.57206414468151179</v>
      </c>
      <c r="GO81" s="107">
        <f t="shared" si="157"/>
        <v>0.56434866398147221</v>
      </c>
      <c r="GP81" s="107">
        <f t="shared" si="158"/>
        <v>0.56514499134049834</v>
      </c>
      <c r="GQ81" s="107">
        <f t="shared" si="159"/>
        <v>0.55947586054888221</v>
      </c>
      <c r="GR81" s="107">
        <f t="shared" si="160"/>
        <v>0.54206436947747849</v>
      </c>
      <c r="GS81" s="107">
        <f t="shared" si="161"/>
        <v>0.53200406796005073</v>
      </c>
      <c r="GT81" s="107">
        <f t="shared" si="162"/>
        <v>0.55618479549344269</v>
      </c>
      <c r="GU81" s="107">
        <f t="shared" si="163"/>
        <v>0.58130752873701885</v>
      </c>
      <c r="GV81" s="107">
        <f t="shared" si="164"/>
        <v>0.5672877320234686</v>
      </c>
      <c r="GW81" s="107">
        <f t="shared" si="165"/>
        <v>0.53770030863937157</v>
      </c>
      <c r="GX81" s="107">
        <f t="shared" si="166"/>
        <v>0.54185577981377686</v>
      </c>
      <c r="GY81" s="107">
        <f t="shared" si="167"/>
        <v>0.60107808608135949</v>
      </c>
      <c r="GZ81" s="107">
        <f t="shared" si="168"/>
        <v>0.58508803229986395</v>
      </c>
      <c r="HA81" s="107">
        <f t="shared" si="169"/>
        <v>0.57706579356793919</v>
      </c>
      <c r="HC81" s="107">
        <f t="shared" si="123"/>
        <v>1.5004703772211474E-3</v>
      </c>
      <c r="HD81" s="107">
        <f t="shared" si="170"/>
        <v>1.2299733820873467E-3</v>
      </c>
      <c r="HE81" s="107">
        <f t="shared" si="171"/>
        <v>1.0671001079773455E-3</v>
      </c>
      <c r="HF81" s="107">
        <f t="shared" si="172"/>
        <v>4.1111499026021239E-4</v>
      </c>
      <c r="HG81" s="107">
        <f t="shared" si="173"/>
        <v>3.7293822551724931E-4</v>
      </c>
      <c r="HH81" s="107">
        <f t="shared" si="174"/>
        <v>5.2324382583887662E-4</v>
      </c>
      <c r="HI81" s="107">
        <f t="shared" si="175"/>
        <v>5.2189963730692288E-4</v>
      </c>
      <c r="HJ81" s="107">
        <f t="shared" si="176"/>
        <v>6.0937422602838544E-4</v>
      </c>
      <c r="HK81" s="107">
        <f t="shared" si="177"/>
        <v>3.3067405386167915E-4</v>
      </c>
      <c r="HL81" s="107">
        <f t="shared" si="178"/>
        <v>2.1093252403546939E-4</v>
      </c>
      <c r="HM81" s="107">
        <f t="shared" si="179"/>
        <v>2.209383729059201E-4</v>
      </c>
      <c r="HN81" s="107">
        <f t="shared" si="180"/>
        <v>3.635731470254804E-4</v>
      </c>
      <c r="HO81" s="107">
        <f t="shared" si="181"/>
        <v>1.8336240483471687E-4</v>
      </c>
      <c r="HP81" s="107">
        <f t="shared" si="182"/>
        <v>2.1528604658707412E-4</v>
      </c>
      <c r="HQ81" s="107">
        <f t="shared" si="183"/>
        <v>3.7766898291305968E-5</v>
      </c>
      <c r="HS81" s="107">
        <f t="shared" si="92"/>
        <v>8.3312207975277488E-24</v>
      </c>
      <c r="HT81" s="107">
        <f t="shared" si="184"/>
        <v>1.4014176813246682E-25</v>
      </c>
      <c r="HU81" s="107">
        <f t="shared" si="185"/>
        <v>2.0918459239915246E-26</v>
      </c>
      <c r="HV81" s="107">
        <f t="shared" si="186"/>
        <v>5.836478259697236E-31</v>
      </c>
      <c r="HW81" s="107">
        <f t="shared" si="187"/>
        <v>1.3597940008710652E-31</v>
      </c>
      <c r="HX81" s="107">
        <f t="shared" si="188"/>
        <v>1.810477400007227E-30</v>
      </c>
      <c r="HY81" s="107">
        <f t="shared" si="189"/>
        <v>7.1032984842086164E-31</v>
      </c>
      <c r="HZ81" s="107">
        <f t="shared" si="190"/>
        <v>8.2761082010212476E-30</v>
      </c>
      <c r="IA81" s="107">
        <f t="shared" si="191"/>
        <v>4.8997261555942673E-32</v>
      </c>
      <c r="IB81" s="107">
        <f t="shared" si="192"/>
        <v>2.7692813120859836E-34</v>
      </c>
      <c r="IC81" s="107">
        <f t="shared" si="193"/>
        <v>7.4853869424815064E-35</v>
      </c>
      <c r="ID81" s="107">
        <f t="shared" si="194"/>
        <v>5.325920820039656E-32</v>
      </c>
      <c r="IE81" s="107">
        <f t="shared" si="195"/>
        <v>1.5789002037538317E-32</v>
      </c>
      <c r="IF81" s="107">
        <f t="shared" si="196"/>
        <v>3.9474007772142643E-33</v>
      </c>
      <c r="IG81" s="107">
        <f t="shared" si="197"/>
        <v>1.8261881891741799E-22</v>
      </c>
      <c r="II81" s="107">
        <f t="shared" si="93"/>
        <v>1.2120696756556983E-60</v>
      </c>
      <c r="IJ81" s="107">
        <f t="shared" si="94"/>
        <v>7.1693710949732573E-66</v>
      </c>
      <c r="IK81" s="107">
        <f t="shared" si="95"/>
        <v>3.3747906482968679E-68</v>
      </c>
      <c r="IL81" s="107">
        <f t="shared" si="96"/>
        <v>3.2318014229003822E-81</v>
      </c>
      <c r="IM81" s="107">
        <f t="shared" si="97"/>
        <v>4.2239354561276359E-83</v>
      </c>
      <c r="IN81" s="107">
        <f t="shared" si="98"/>
        <v>3.2267623670820124E-80</v>
      </c>
      <c r="IO81" s="107">
        <f t="shared" si="99"/>
        <v>8.3465830063874264E-82</v>
      </c>
      <c r="IP81" s="107">
        <f t="shared" si="100"/>
        <v>5.4713011653287199E-79</v>
      </c>
      <c r="IQ81" s="107">
        <f t="shared" si="101"/>
        <v>3.7215893868420803E-85</v>
      </c>
      <c r="IR81" s="107">
        <f t="shared" si="102"/>
        <v>5.0346995304596794E-91</v>
      </c>
      <c r="IS81" s="107">
        <f t="shared" si="103"/>
        <v>5.4751672502956336E-93</v>
      </c>
      <c r="IT81" s="107">
        <f t="shared" si="104"/>
        <v>3.8276911857382758E-84</v>
      </c>
      <c r="IU81" s="107">
        <f t="shared" si="105"/>
        <v>7.5806335660030997E-84</v>
      </c>
      <c r="IV81" s="107">
        <f t="shared" si="106"/>
        <v>7.0356123459815549E-87</v>
      </c>
      <c r="IW81" s="107">
        <f t="shared" si="107"/>
        <v>1.7422913580982346E-88</v>
      </c>
      <c r="IY81" s="107">
        <f t="shared" si="108"/>
        <v>0.59823014994895984</v>
      </c>
      <c r="IZ81" s="107">
        <f t="shared" si="109"/>
        <v>0.57329411806359909</v>
      </c>
      <c r="JA81" s="107">
        <f t="shared" si="110"/>
        <v>0.5654157640894496</v>
      </c>
      <c r="JB81" s="107">
        <f t="shared" si="111"/>
        <v>0.56555610633075859</v>
      </c>
      <c r="JC81" s="107">
        <f t="shared" si="112"/>
        <v>0.55984879877439941</v>
      </c>
      <c r="JD81" s="107">
        <f t="shared" si="113"/>
        <v>0.5425876133033174</v>
      </c>
      <c r="JE81" s="107">
        <f t="shared" si="114"/>
        <v>0.53252596759735771</v>
      </c>
      <c r="JF81" s="107">
        <f t="shared" si="115"/>
        <v>0.55679416971947104</v>
      </c>
      <c r="JG81" s="107">
        <f t="shared" si="116"/>
        <v>0.58163820279088052</v>
      </c>
      <c r="JH81" s="107">
        <f t="shared" si="117"/>
        <v>0.56749866454750408</v>
      </c>
      <c r="JI81" s="107">
        <f t="shared" si="118"/>
        <v>0.5379212470122775</v>
      </c>
      <c r="JJ81" s="107">
        <f t="shared" si="119"/>
        <v>0.54221935296080237</v>
      </c>
      <c r="JK81" s="107">
        <f t="shared" si="120"/>
        <v>0.60126144848619423</v>
      </c>
      <c r="JL81" s="107">
        <f t="shared" si="121"/>
        <v>0.585303318346451</v>
      </c>
      <c r="JM81" s="107">
        <f t="shared" si="122"/>
        <v>0.57710356046623046</v>
      </c>
    </row>
    <row r="82" spans="2:273" x14ac:dyDescent="0.25">
      <c r="B82" s="2">
        <v>54</v>
      </c>
      <c r="C82" s="37">
        <v>203.96899999999999</v>
      </c>
      <c r="D82" s="37">
        <v>187.53200000000001</v>
      </c>
      <c r="E82" s="37">
        <v>188.96700000000001</v>
      </c>
      <c r="F82" s="37">
        <v>177.541</v>
      </c>
      <c r="G82" s="37">
        <v>181.11500000000001</v>
      </c>
      <c r="H82" s="37">
        <v>173.68299999999999</v>
      </c>
      <c r="I82" s="37">
        <v>172.28299999999999</v>
      </c>
      <c r="J82" s="37">
        <v>181.4</v>
      </c>
      <c r="K82" s="37">
        <v>188.79300000000001</v>
      </c>
      <c r="L82" s="37">
        <v>181.96600000000001</v>
      </c>
      <c r="M82" s="37">
        <v>169.69499999999999</v>
      </c>
      <c r="N82" s="37">
        <v>182.23699999999999</v>
      </c>
      <c r="O82" s="37">
        <v>215.15299999999999</v>
      </c>
      <c r="P82" s="37">
        <v>186.102</v>
      </c>
      <c r="Q82" s="37">
        <v>155.01599999999999</v>
      </c>
      <c r="S82" s="4">
        <f>AY82 + (C$3 * _xlfn.NORM.DIST($B82, C$7, ABS(C$11), FALSE) * _xlfn.NORM.DIST(($B82 - C$7)*C$15, 0, ABS(C$11), TRUE) * 2)
               + (C$4 * _xlfn.NORM.DIST($B82, C$8, ABS(C$12), FALSE) * _xlfn.NORM.DIST(($B82 - C$8)*C$16, 0, ABS(C$12), TRUE) * 2)
               + (C$5 * _xlfn.NORM.DIST($B82, C$9, ABS(C$13), FALSE) * _xlfn.NORM.DIST(($B82 - C$9)*C$17, 0, ABS(C$13), TRUE) * 2)
               + (C$6 * _xlfn.NORM.DIST($B82, C$10, ABS(C$14), FALSE) * _xlfn.NORM.DIST(($B82 - C$10)*C$18, 0, ABS(C$14), TRUE) * 2)</f>
        <v>197.60182233193723</v>
      </c>
      <c r="T82" s="4">
        <f>AZ82 + (D$3 * _xlfn.NORM.DIST($B82, D$7, ABS(D$11), FALSE) * _xlfn.NORM.DIST(($B82 - D$7)*D$15, 0, ABS(D$11), TRUE) * 2)
               + (D$4 * _xlfn.NORM.DIST($B82, D$8, ABS(D$12), FALSE) * _xlfn.NORM.DIST(($B82 - D$8)*D$16, 0, ABS(D$12), TRUE) * 2)
               + (D$5 * _xlfn.NORM.DIST($B82, D$9, ABS(D$13), FALSE) * _xlfn.NORM.DIST(($B82 - D$9)*D$17, 0, ABS(D$13), TRUE) * 2)
               + (D$6 * _xlfn.NORM.DIST($B82, D$10, ABS(D$14), FALSE) * _xlfn.NORM.DIST(($B82 - D$10)*D$18, 0, ABS(D$14), TRUE) * 2)</f>
        <v>177.83379544105478</v>
      </c>
      <c r="U82" s="4">
        <f>BA82 + (E$3 * _xlfn.NORM.DIST($B82, E$7, ABS(E$11), FALSE) * _xlfn.NORM.DIST(($B82 - E$7)*E$15, 0, ABS(E$11), TRUE) * 2)
               + (E$4 * _xlfn.NORM.DIST($B82, E$8, ABS(E$12), FALSE) * _xlfn.NORM.DIST(($B82 - E$8)*E$16, 0, ABS(E$12), TRUE) * 2)
               + (E$5 * _xlfn.NORM.DIST($B82, E$9, ABS(E$13), FALSE) * _xlfn.NORM.DIST(($B82 - E$9)*E$17, 0, ABS(E$13), TRUE) * 2)
               + (E$6 * _xlfn.NORM.DIST($B82, E$10, ABS(E$14), FALSE) * _xlfn.NORM.DIST(($B82 - E$10)*E$18, 0, ABS(E$14), TRUE) * 2)</f>
        <v>177.78833707757158</v>
      </c>
      <c r="V82" s="4">
        <f>BB82 + (F$3 * _xlfn.NORM.DIST($B82, F$7, ABS(F$11), FALSE) * _xlfn.NORM.DIST(($B82 - F$7)*F$15, 0, ABS(F$11), TRUE) * 2)
               + (F$4 * _xlfn.NORM.DIST($B82, F$8, ABS(F$12), FALSE) * _xlfn.NORM.DIST(($B82 - F$8)*F$16, 0, ABS(F$12), TRUE) * 2)
               + (F$5 * _xlfn.NORM.DIST($B82, F$9, ABS(F$13), FALSE) * _xlfn.NORM.DIST(($B82 - F$9)*F$17, 0, ABS(F$13), TRUE) * 2)
               + (F$6 * _xlfn.NORM.DIST($B82, F$10, ABS(F$14), FALSE) * _xlfn.NORM.DIST(($B82 - F$10)*F$18, 0, ABS(F$14), TRUE) * 2)</f>
        <v>167.30052467834838</v>
      </c>
      <c r="W82" s="4">
        <f>BC82 + (G$3 * _xlfn.NORM.DIST($B82, G$7, ABS(G$11), FALSE) * _xlfn.NORM.DIST(($B82 - G$7)*G$15, 0, ABS(G$11), TRUE) * 2)
               + (G$4 * _xlfn.NORM.DIST($B82, G$8, ABS(G$12), FALSE) * _xlfn.NORM.DIST(($B82 - G$8)*G$16, 0, ABS(G$12), TRUE) * 2)
               + (G$5 * _xlfn.NORM.DIST($B82, G$9, ABS(G$13), FALSE) * _xlfn.NORM.DIST(($B82 - G$9)*G$17, 0, ABS(G$13), TRUE) * 2)
               + (G$6 * _xlfn.NORM.DIST($B82, G$10, ABS(G$14), FALSE) * _xlfn.NORM.DIST(($B82 - G$10)*G$18, 0, ABS(G$14), TRUE) * 2)</f>
        <v>169.3604941855632</v>
      </c>
      <c r="X82" s="4">
        <f>BD82 + (H$3 * _xlfn.NORM.DIST($B82, H$7, ABS(H$11), FALSE) * _xlfn.NORM.DIST(($B82 - H$7)*H$15, 0, ABS(H$11), TRUE) * 2)
               + (H$4 * _xlfn.NORM.DIST($B82, H$8, ABS(H$12), FALSE) * _xlfn.NORM.DIST(($B82 - H$8)*H$16, 0, ABS(H$12), TRUE) * 2)
               + (H$5 * _xlfn.NORM.DIST($B82, H$9, ABS(H$13), FALSE) * _xlfn.NORM.DIST(($B82 - H$9)*H$17, 0, ABS(H$13), TRUE) * 2)
               + (H$6 * _xlfn.NORM.DIST($B82, H$10, ABS(H$14), FALSE) * _xlfn.NORM.DIST(($B82 - H$10)*H$18, 0, ABS(H$14), TRUE) * 2)</f>
        <v>164.7694842795037</v>
      </c>
      <c r="Y82" s="4">
        <f>BE82 + (I$3 * _xlfn.NORM.DIST($B82, I$7, ABS(I$11), FALSE) * _xlfn.NORM.DIST(($B82 - I$7)*I$15, 0, ABS(I$11), TRUE) * 2)
               + (I$4 * _xlfn.NORM.DIST($B82, I$8, ABS(I$12), FALSE) * _xlfn.NORM.DIST(($B82 - I$8)*I$16, 0, ABS(I$12), TRUE) * 2)
               + (I$5 * _xlfn.NORM.DIST($B82, I$9, ABS(I$13), FALSE) * _xlfn.NORM.DIST(($B82 - I$9)*I$17, 0, ABS(I$13), TRUE) * 2)
               + (I$6 * _xlfn.NORM.DIST($B82, I$10, ABS(I$14), FALSE) * _xlfn.NORM.DIST(($B82 - I$10)*I$18, 0, ABS(I$14), TRUE) * 2)</f>
        <v>161.0098084550844</v>
      </c>
      <c r="Z82" s="4">
        <f>BF82 + (J$3 * _xlfn.NORM.DIST($B82, J$7, ABS(J$11), FALSE) * _xlfn.NORM.DIST(($B82 - J$7)*J$15, 0, ABS(J$11), TRUE) * 2)
               + (J$4 * _xlfn.NORM.DIST($B82, J$8, ABS(J$12), FALSE) * _xlfn.NORM.DIST(($B82 - J$8)*J$16, 0, ABS(J$12), TRUE) * 2)
               + (J$5 * _xlfn.NORM.DIST($B82, J$9, ABS(J$13), FALSE) * _xlfn.NORM.DIST(($B82 - J$9)*J$17, 0, ABS(J$13), TRUE) * 2)
               + (J$6 * _xlfn.NORM.DIST($B82, J$10, ABS(J$14), FALSE) * _xlfn.NORM.DIST(($B82 - J$10)*J$18, 0, ABS(J$14), TRUE) * 2)</f>
        <v>170.96664513638999</v>
      </c>
      <c r="AA82" s="4">
        <f>BG82 + (K$3 * _xlfn.NORM.DIST($B82, K$7, ABS(K$11), FALSE) * _xlfn.NORM.DIST(($B82 - K$7)*K$15, 0, ABS(K$11), TRUE) * 2)
               + (K$4 * _xlfn.NORM.DIST($B82, K$8, ABS(K$12), FALSE) * _xlfn.NORM.DIST(($B82 - K$8)*K$16, 0, ABS(K$12), TRUE) * 2)
               + (K$5 * _xlfn.NORM.DIST($B82, K$9, ABS(K$13), FALSE) * _xlfn.NORM.DIST(($B82 - K$9)*K$17, 0, ABS(K$13), TRUE) * 2)
               + (K$6 * _xlfn.NORM.DIST($B82, K$10, ABS(K$14), FALSE) * _xlfn.NORM.DIST(($B82 - K$10)*K$18, 0, ABS(K$14), TRUE) * 2)</f>
        <v>179.28648716800532</v>
      </c>
      <c r="AB82" s="4">
        <f>BH82 + (L$3 * _xlfn.NORM.DIST($B82, L$7, ABS(L$11), FALSE) * _xlfn.NORM.DIST(($B82 - L$7)*L$15, 0, ABS(L$11), TRUE) * 2)
               + (L$4 * _xlfn.NORM.DIST($B82, L$8, ABS(L$12), FALSE) * _xlfn.NORM.DIST(($B82 - L$8)*L$16, 0, ABS(L$12), TRUE) * 2)
               + (L$5 * _xlfn.NORM.DIST($B82, L$9, ABS(L$13), FALSE) * _xlfn.NORM.DIST(($B82 - L$9)*L$17, 0, ABS(L$13), TRUE) * 2)
               + (L$6 * _xlfn.NORM.DIST($B82, L$10, ABS(L$14), FALSE) * _xlfn.NORM.DIST(($B82 - L$10)*L$18, 0, ABS(L$14), TRUE) * 2)</f>
        <v>169.19244257486505</v>
      </c>
      <c r="AC82" s="4">
        <f>BI82 + (M$3 * _xlfn.NORM.DIST($B82, M$7, ABS(M$11), FALSE) * _xlfn.NORM.DIST(($B82 - M$7)*M$15, 0, ABS(M$11), TRUE) * 2)
               + (M$4 * _xlfn.NORM.DIST($B82, M$8, ABS(M$12), FALSE) * _xlfn.NORM.DIST(($B82 - M$8)*M$16, 0, ABS(M$12), TRUE) * 2)
               + (M$5 * _xlfn.NORM.DIST($B82, M$9, ABS(M$13), FALSE) * _xlfn.NORM.DIST(($B82 - M$9)*M$17, 0, ABS(M$13), TRUE) * 2)
               + (M$6 * _xlfn.NORM.DIST($B82, M$10, ABS(M$14), FALSE) * _xlfn.NORM.DIST(($B82 - M$10)*M$18, 0, ABS(M$14), TRUE) * 2)</f>
        <v>154.90052360223612</v>
      </c>
      <c r="AD82" s="4">
        <f>BJ82 + (N$3 * _xlfn.NORM.DIST($B82, N$7, ABS(N$11), FALSE) * _xlfn.NORM.DIST(($B82 - N$7)*N$15, 0, ABS(N$11), TRUE) * 2)
               + (N$4 * _xlfn.NORM.DIST($B82, N$8, ABS(N$12), FALSE) * _xlfn.NORM.DIST(($B82 - N$8)*N$16, 0, ABS(N$12), TRUE) * 2)
               + (N$5 * _xlfn.NORM.DIST($B82, N$9, ABS(N$13), FALSE) * _xlfn.NORM.DIST(($B82 - N$9)*N$17, 0, ABS(N$13), TRUE) * 2)
               + (N$6 * _xlfn.NORM.DIST($B82, N$10, ABS(N$14), FALSE) * _xlfn.NORM.DIST(($B82 - N$10)*N$18, 0, ABS(N$14), TRUE) * 2)</f>
        <v>164.87597661375324</v>
      </c>
      <c r="AE82" s="4">
        <f>BK82 + (O$3 * _xlfn.NORM.DIST($B82, O$7, ABS(O$11), FALSE) * _xlfn.NORM.DIST(($B82 - O$7)*O$15, 0, ABS(O$11), TRUE) * 2)
               + (O$4 * _xlfn.NORM.DIST($B82, O$8, ABS(O$12), FALSE) * _xlfn.NORM.DIST(($B82 - O$8)*O$16, 0, ABS(O$12), TRUE) * 2)
               + (O$5 * _xlfn.NORM.DIST($B82, O$9, ABS(O$13), FALSE) * _xlfn.NORM.DIST(($B82 - O$9)*O$17, 0, ABS(O$13), TRUE) * 2)
               + (O$6 * _xlfn.NORM.DIST($B82, O$10, ABS(O$14), FALSE) * _xlfn.NORM.DIST(($B82 - O$10)*O$18, 0, ABS(O$14), TRUE) * 2)</f>
        <v>206.32921819558666</v>
      </c>
      <c r="AF82" s="4">
        <f t="shared" si="10"/>
        <v>176.66219855191738</v>
      </c>
      <c r="AG82" s="4">
        <f t="shared" si="11"/>
        <v>145.27082013645244</v>
      </c>
      <c r="AI82" s="4">
        <f>IF(OR($B82 &lt; C$231, $B82 &gt; C$234), 0, C82-S82)</f>
        <v>6.3671776680627659</v>
      </c>
      <c r="AJ82" s="4">
        <f>IF(OR($B82 &lt; D$231, $B82 &gt; D$234), 0, D82-T82)</f>
        <v>9.6982045589452355</v>
      </c>
      <c r="AK82" s="4">
        <f>IF(OR($B82 &lt; E$231, $B82 &gt; E$234), 0, E82-U82)</f>
        <v>11.17866292242843</v>
      </c>
      <c r="AL82" s="4">
        <f>IF(OR($B82 &lt; F$231, $B82 &gt; F$234), 0, F82-V82)</f>
        <v>10.240475321651616</v>
      </c>
      <c r="AM82" s="4">
        <f>IF(OR($B82 &lt; G$231, $B82 &gt; G$234), 0, G82-W82)</f>
        <v>11.754505814436811</v>
      </c>
      <c r="AN82" s="4">
        <f>IF(OR($B82 &lt; H$231, $B82 &gt; H$234), 0, H82-X82)</f>
        <v>8.9135157204962923</v>
      </c>
      <c r="AO82" s="4">
        <f>IF(OR($B82 &lt; I$231, $B82 &gt; I$234), 0, I82-Y82)</f>
        <v>11.273191544915591</v>
      </c>
      <c r="AP82" s="4">
        <f>IF(OR($B82 &lt; J$231, $B82 &gt; J$234), 0, J82-Z82)</f>
        <v>10.43335486361002</v>
      </c>
      <c r="AQ82" s="4">
        <f>IF(OR($B82 &lt; K$231, $B82 &gt; K$234), 0, K82-AA82)</f>
        <v>9.5065128319946837</v>
      </c>
      <c r="AR82" s="4">
        <f>IF(OR($B82 &lt; L$231, $B82 &gt; L$234), 0, L82-AB82)</f>
        <v>12.773557425134953</v>
      </c>
      <c r="AS82" s="4">
        <f>IF(OR($B82 &lt; M$231, $B82 &gt; M$234), 0, M82-AC82)</f>
        <v>14.794476397763873</v>
      </c>
      <c r="AT82" s="4">
        <f>IF(OR($B82 &lt; N$231, $B82 &gt; N$234), 0, N82-AD82)</f>
        <v>17.361023386246757</v>
      </c>
      <c r="AU82" s="4">
        <f>IF(OR($B82 &lt; O$231, $B82 &gt; O$234), 0, O82-AE82)</f>
        <v>8.8237818044133292</v>
      </c>
      <c r="AV82" s="4">
        <f t="shared" si="217"/>
        <v>9.4398014480826191</v>
      </c>
      <c r="AW82" s="4">
        <f t="shared" si="217"/>
        <v>9.7451798635475484</v>
      </c>
      <c r="AY82" s="2">
        <f t="shared" si="44"/>
        <v>66.246611221816721</v>
      </c>
      <c r="AZ82" s="2">
        <f t="shared" si="125"/>
        <v>69.337737686728289</v>
      </c>
      <c r="BA82" s="2">
        <f t="shared" si="126"/>
        <v>71.727519163196703</v>
      </c>
      <c r="BB82" s="2">
        <f t="shared" si="127"/>
        <v>67.565500124296094</v>
      </c>
      <c r="BC82" s="2">
        <f t="shared" si="128"/>
        <v>75.620578241717197</v>
      </c>
      <c r="BD82" s="2">
        <f t="shared" si="129"/>
        <v>79.48521716314518</v>
      </c>
      <c r="BE82" s="2">
        <f t="shared" si="130"/>
        <v>77.411020230414337</v>
      </c>
      <c r="BF82" s="2">
        <f t="shared" si="131"/>
        <v>74.586531766937668</v>
      </c>
      <c r="BG82" s="2">
        <f t="shared" si="132"/>
        <v>66.849740798772572</v>
      </c>
      <c r="BH82" s="2">
        <f t="shared" si="133"/>
        <v>66.500132433632132</v>
      </c>
      <c r="BI82" s="2">
        <f t="shared" si="134"/>
        <v>67.277517985861962</v>
      </c>
      <c r="BJ82" s="2">
        <f t="shared" si="135"/>
        <v>70.709007672861986</v>
      </c>
      <c r="BK82" s="2">
        <f t="shared" si="136"/>
        <v>79.011009540441464</v>
      </c>
      <c r="BL82" s="2">
        <f t="shared" si="137"/>
        <v>69.836193036880132</v>
      </c>
      <c r="BM82" s="2">
        <f t="shared" si="138"/>
        <v>68.389393624128516</v>
      </c>
      <c r="BO82" s="2" t="str">
        <f t="shared" si="202"/>
        <v/>
      </c>
      <c r="BP82" s="2" t="str">
        <f t="shared" si="203"/>
        <v/>
      </c>
      <c r="BQ82" s="2" t="str">
        <f t="shared" si="204"/>
        <v/>
      </c>
      <c r="BR82" s="2" t="str">
        <f t="shared" si="205"/>
        <v/>
      </c>
      <c r="BS82" s="2" t="str">
        <f t="shared" si="206"/>
        <v/>
      </c>
      <c r="BT82" s="2" t="str">
        <f t="shared" si="207"/>
        <v/>
      </c>
      <c r="BU82" s="2" t="str">
        <f t="shared" si="208"/>
        <v/>
      </c>
      <c r="BV82" s="2" t="str">
        <f t="shared" si="209"/>
        <v/>
      </c>
      <c r="BW82" s="2" t="str">
        <f t="shared" si="210"/>
        <v/>
      </c>
      <c r="BX82" s="2" t="str">
        <f t="shared" si="211"/>
        <v/>
      </c>
      <c r="BY82" s="2" t="str">
        <f t="shared" si="212"/>
        <v/>
      </c>
      <c r="BZ82" s="2" t="str">
        <f t="shared" si="213"/>
        <v/>
      </c>
      <c r="CA82" s="2" t="str">
        <f t="shared" si="214"/>
        <v/>
      </c>
      <c r="CB82" s="2" t="str">
        <f t="shared" si="215"/>
        <v/>
      </c>
      <c r="CC82" s="2" t="str">
        <f t="shared" si="216"/>
        <v/>
      </c>
      <c r="CE82" s="2" t="str">
        <f t="shared" si="60"/>
        <v/>
      </c>
      <c r="CF82" s="2" t="str">
        <f t="shared" si="61"/>
        <v/>
      </c>
      <c r="CG82" s="2" t="str">
        <f t="shared" si="62"/>
        <v/>
      </c>
      <c r="CH82" s="2" t="str">
        <f t="shared" si="63"/>
        <v/>
      </c>
      <c r="CI82" s="2" t="str">
        <f t="shared" si="64"/>
        <v/>
      </c>
      <c r="CJ82" s="2" t="str">
        <f t="shared" si="65"/>
        <v/>
      </c>
      <c r="CK82" s="2" t="str">
        <f t="shared" si="66"/>
        <v/>
      </c>
      <c r="CL82" s="2" t="str">
        <f t="shared" si="67"/>
        <v/>
      </c>
      <c r="CM82" s="2" t="str">
        <f t="shared" si="68"/>
        <v/>
      </c>
      <c r="CN82" s="2" t="str">
        <f t="shared" si="69"/>
        <v/>
      </c>
      <c r="CO82" s="2" t="str">
        <f t="shared" si="70"/>
        <v/>
      </c>
      <c r="CP82" s="2" t="str">
        <f t="shared" si="71"/>
        <v/>
      </c>
      <c r="CQ82" s="2" t="str">
        <f t="shared" si="72"/>
        <v/>
      </c>
      <c r="CR82" s="2" t="str">
        <f t="shared" si="73"/>
        <v/>
      </c>
      <c r="CS82" s="2" t="str">
        <f t="shared" si="74"/>
        <v/>
      </c>
      <c r="CU82" s="2" t="str">
        <f t="shared" si="75"/>
        <v/>
      </c>
      <c r="CV82" s="2" t="str">
        <f t="shared" si="76"/>
        <v/>
      </c>
      <c r="CW82" s="2" t="str">
        <f t="shared" si="77"/>
        <v/>
      </c>
      <c r="CX82" s="2" t="str">
        <f t="shared" si="78"/>
        <v/>
      </c>
      <c r="CY82" s="2" t="str">
        <f t="shared" si="79"/>
        <v/>
      </c>
      <c r="CZ82" s="2" t="str">
        <f t="shared" si="80"/>
        <v/>
      </c>
      <c r="DA82" s="2" t="str">
        <f t="shared" si="81"/>
        <v/>
      </c>
      <c r="DB82" s="2" t="str">
        <f t="shared" si="82"/>
        <v/>
      </c>
      <c r="DC82" s="2" t="str">
        <f t="shared" si="83"/>
        <v/>
      </c>
      <c r="DD82" s="2" t="str">
        <f t="shared" si="84"/>
        <v/>
      </c>
      <c r="DE82" s="2" t="str">
        <f t="shared" si="85"/>
        <v/>
      </c>
      <c r="DF82" s="2" t="str">
        <f t="shared" si="86"/>
        <v/>
      </c>
      <c r="DG82" s="2" t="str">
        <f t="shared" si="87"/>
        <v/>
      </c>
      <c r="DH82" s="2" t="str">
        <f t="shared" si="88"/>
        <v/>
      </c>
      <c r="DI82" s="2" t="str">
        <f t="shared" si="89"/>
        <v/>
      </c>
      <c r="DK82" s="2">
        <f t="shared" si="17"/>
        <v>71.540245564516127</v>
      </c>
      <c r="DL82" s="2">
        <f t="shared" si="218"/>
        <v>75.700245967741935</v>
      </c>
      <c r="DM82" s="2">
        <f t="shared" si="218"/>
        <v>77.737018145161272</v>
      </c>
      <c r="DN82" s="2">
        <f t="shared" si="218"/>
        <v>74.417832664884131</v>
      </c>
      <c r="DO82" s="2">
        <f t="shared" si="218"/>
        <v>82.151539956011717</v>
      </c>
      <c r="DP82" s="2">
        <f t="shared" si="218"/>
        <v>83.514054590017849</v>
      </c>
      <c r="DQ82" s="2">
        <f t="shared" si="218"/>
        <v>81.103411656891481</v>
      </c>
      <c r="DR82" s="2">
        <f t="shared" si="218"/>
        <v>80.366725044563267</v>
      </c>
      <c r="DS82" s="2">
        <f t="shared" si="218"/>
        <v>72.351536290322585</v>
      </c>
      <c r="DT82" s="2">
        <f t="shared" si="218"/>
        <v>71.913109825732278</v>
      </c>
      <c r="DU82" s="2">
        <f t="shared" si="218"/>
        <v>73.77155906562848</v>
      </c>
      <c r="DV82" s="2">
        <f t="shared" si="218"/>
        <v>76.959366019061591</v>
      </c>
      <c r="DW82" s="2">
        <f t="shared" si="218"/>
        <v>83.898458890374314</v>
      </c>
      <c r="DX82" s="2">
        <f t="shared" si="218"/>
        <v>72.689801359180052</v>
      </c>
      <c r="DY82" s="2">
        <f t="shared" si="218"/>
        <v>69.933797482211276</v>
      </c>
      <c r="EA82" s="2">
        <f t="shared" si="19"/>
        <v>59.962732621863282</v>
      </c>
      <c r="EB82" s="2">
        <f t="shared" si="20"/>
        <v>62.992163869630012</v>
      </c>
      <c r="EC82" s="2">
        <f t="shared" si="21"/>
        <v>65.944619287330298</v>
      </c>
      <c r="ED82" s="2">
        <f t="shared" si="22"/>
        <v>61.063032049817181</v>
      </c>
      <c r="EE82" s="2">
        <f t="shared" si="23"/>
        <v>69.551077525137103</v>
      </c>
      <c r="EF82" s="2">
        <f t="shared" si="24"/>
        <v>75.924951011197422</v>
      </c>
      <c r="EG82" s="2">
        <f t="shared" si="25"/>
        <v>74.246604537728189</v>
      </c>
      <c r="EH82" s="2">
        <f t="shared" si="26"/>
        <v>69.267062079668918</v>
      </c>
      <c r="EI82" s="2">
        <f t="shared" si="27"/>
        <v>61.333060552311963</v>
      </c>
      <c r="EJ82" s="2">
        <f t="shared" si="28"/>
        <v>61.391188020193759</v>
      </c>
      <c r="EK82" s="2">
        <f t="shared" si="29"/>
        <v>61.653711011051968</v>
      </c>
      <c r="EL82" s="2">
        <f t="shared" si="30"/>
        <v>65.201426860683682</v>
      </c>
      <c r="EM82" s="2">
        <f t="shared" si="31"/>
        <v>73.380975237299523</v>
      </c>
      <c r="EN82" s="2">
        <f t="shared" si="32"/>
        <v>66.904410547396537</v>
      </c>
      <c r="EO82" s="2">
        <f t="shared" si="33"/>
        <v>66.892357194585244</v>
      </c>
      <c r="EQ82" s="2">
        <f t="shared" si="34"/>
        <v>59.653346028798666</v>
      </c>
      <c r="ER82" s="2">
        <f t="shared" si="219"/>
        <v>63.795322464416991</v>
      </c>
      <c r="ES82" s="2">
        <f t="shared" si="219"/>
        <v>65.398138615272785</v>
      </c>
      <c r="ET82" s="2">
        <f t="shared" si="219"/>
        <v>62.9172374248962</v>
      </c>
      <c r="EU82" s="2">
        <f t="shared" si="219"/>
        <v>69.857092371652598</v>
      </c>
      <c r="EV82" s="2">
        <f t="shared" si="219"/>
        <v>72.01713751841136</v>
      </c>
      <c r="EW82" s="2">
        <f t="shared" si="219"/>
        <v>72.931485442936165</v>
      </c>
      <c r="EX82" s="2">
        <f t="shared" si="219"/>
        <v>67.03172882297136</v>
      </c>
      <c r="EY82" s="2">
        <f t="shared" si="219"/>
        <v>59.98361167676569</v>
      </c>
      <c r="EZ82" s="2">
        <f t="shared" si="219"/>
        <v>62.069631811170211</v>
      </c>
      <c r="FA82" s="2">
        <f t="shared" si="219"/>
        <v>61.613124438218058</v>
      </c>
      <c r="FB82" s="2">
        <f t="shared" si="219"/>
        <v>64.705450318500368</v>
      </c>
      <c r="FC82" s="2">
        <f t="shared" si="219"/>
        <v>71.679692380087914</v>
      </c>
      <c r="FD82" s="2">
        <f t="shared" si="219"/>
        <v>65.600445622505944</v>
      </c>
      <c r="FE82" s="2">
        <f t="shared" si="219"/>
        <v>66.850316792794942</v>
      </c>
      <c r="FG82" s="2">
        <f t="shared" si="36"/>
        <v>0.45723415448453963</v>
      </c>
      <c r="FH82" s="2">
        <f t="shared" si="220"/>
        <v>0.50066628763848231</v>
      </c>
      <c r="FI82" s="2">
        <f t="shared" si="220"/>
        <v>0.50960784570427498</v>
      </c>
      <c r="FJ82" s="2">
        <f t="shared" si="220"/>
        <v>0.5130988289043581</v>
      </c>
      <c r="FK82" s="2">
        <f t="shared" si="220"/>
        <v>0.51831127250615117</v>
      </c>
      <c r="FL82" s="2">
        <f t="shared" si="220"/>
        <v>0.53087131512166019</v>
      </c>
      <c r="FM82" s="2">
        <f t="shared" si="220"/>
        <v>0.53850011324173452</v>
      </c>
      <c r="FN82" s="2">
        <f t="shared" si="220"/>
        <v>0.52075394270954867</v>
      </c>
      <c r="FO82" s="2">
        <f t="shared" si="220"/>
        <v>0.49932455336396037</v>
      </c>
      <c r="FP82" s="2">
        <f t="shared" si="220"/>
        <v>0.51444759802413498</v>
      </c>
      <c r="FQ82" s="2">
        <f t="shared" si="220"/>
        <v>0.53590712229872084</v>
      </c>
      <c r="FR82" s="2">
        <f t="shared" si="220"/>
        <v>0.53158621238541548</v>
      </c>
      <c r="FS82" s="2">
        <f t="shared" si="220"/>
        <v>0.46469758997636557</v>
      </c>
      <c r="FT82" s="2">
        <f t="shared" si="220"/>
        <v>0.49324380897392323</v>
      </c>
      <c r="FU82" s="2">
        <f t="shared" si="220"/>
        <v>0.50778700242874908</v>
      </c>
      <c r="FW82" s="2">
        <f t="shared" si="90"/>
        <v>4.3043458884177115E-9</v>
      </c>
      <c r="FX82" s="2">
        <f t="shared" si="142"/>
        <v>7.5366104941541705E-9</v>
      </c>
      <c r="FY82" s="2">
        <f t="shared" si="143"/>
        <v>7.9413114054766534E-9</v>
      </c>
      <c r="FZ82" s="2">
        <f t="shared" si="144"/>
        <v>8.2267169854087794E-9</v>
      </c>
      <c r="GA82" s="2">
        <f t="shared" si="145"/>
        <v>7.9017443174717335E-9</v>
      </c>
      <c r="GB82" s="2">
        <f t="shared" si="146"/>
        <v>7.5207713669130682E-9</v>
      </c>
      <c r="GC82" s="2">
        <f t="shared" si="147"/>
        <v>1.2417870382772145E-8</v>
      </c>
      <c r="GD82" s="2">
        <f t="shared" si="148"/>
        <v>1.1590983543497067E-8</v>
      </c>
      <c r="GE82" s="2">
        <f t="shared" si="149"/>
        <v>1.105356721867357E-8</v>
      </c>
      <c r="GF82" s="2">
        <f t="shared" si="150"/>
        <v>1.0843787569735828E-8</v>
      </c>
      <c r="GG82" s="2">
        <f t="shared" si="151"/>
        <v>9.4922720696659657E-9</v>
      </c>
      <c r="GH82" s="2">
        <f t="shared" si="152"/>
        <v>7.1360733759559064E-9</v>
      </c>
      <c r="GI82" s="2">
        <f t="shared" si="153"/>
        <v>2.5706002822778158E-8</v>
      </c>
      <c r="GJ82" s="2">
        <f t="shared" si="154"/>
        <v>9.3478808386940444E-8</v>
      </c>
      <c r="GK82" s="2">
        <f t="shared" si="155"/>
        <v>2.7029007116959433E-7</v>
      </c>
      <c r="GM82" s="107">
        <f t="shared" si="91"/>
        <v>0.55457064222192642</v>
      </c>
      <c r="GN82" s="107">
        <f t="shared" si="156"/>
        <v>0.49894643244940856</v>
      </c>
      <c r="GO82" s="107">
        <f t="shared" si="157"/>
        <v>0.48408207667203612</v>
      </c>
      <c r="GP82" s="107">
        <f t="shared" si="158"/>
        <v>0.47591099026429351</v>
      </c>
      <c r="GQ82" s="107">
        <f t="shared" si="159"/>
        <v>0.46547872626603304</v>
      </c>
      <c r="GR82" s="107">
        <f t="shared" si="160"/>
        <v>0.44120363085220776</v>
      </c>
      <c r="GS82" s="107">
        <f t="shared" si="161"/>
        <v>0.42237885163061378</v>
      </c>
      <c r="GT82" s="107">
        <f t="shared" si="162"/>
        <v>0.46083910465696615</v>
      </c>
      <c r="GU82" s="107">
        <f t="shared" si="163"/>
        <v>0.50123815798190008</v>
      </c>
      <c r="GV82" s="107">
        <f t="shared" si="164"/>
        <v>0.47121674351960785</v>
      </c>
      <c r="GW82" s="107">
        <f t="shared" si="165"/>
        <v>0.42395017101220767</v>
      </c>
      <c r="GX82" s="107">
        <f t="shared" si="166"/>
        <v>0.43832474391430248</v>
      </c>
      <c r="GY82" s="107">
        <f t="shared" si="167"/>
        <v>0.557861113103851</v>
      </c>
      <c r="GZ82" s="107">
        <f t="shared" si="168"/>
        <v>0.51381412437607288</v>
      </c>
      <c r="HA82" s="107">
        <f t="shared" si="169"/>
        <v>0.47837716435865824</v>
      </c>
      <c r="HC82" s="107">
        <f t="shared" si="123"/>
        <v>2.4236825687900892E-3</v>
      </c>
      <c r="HD82" s="107">
        <f t="shared" si="170"/>
        <v>2.074167973389756E-3</v>
      </c>
      <c r="HE82" s="107">
        <f t="shared" si="171"/>
        <v>1.8294955902318573E-3</v>
      </c>
      <c r="HF82" s="107">
        <f t="shared" si="172"/>
        <v>7.7288645263788418E-4</v>
      </c>
      <c r="HG82" s="107">
        <f t="shared" si="173"/>
        <v>7.0824702324153875E-4</v>
      </c>
      <c r="HH82" s="107">
        <f t="shared" si="174"/>
        <v>9.6709308436070248E-4</v>
      </c>
      <c r="HI82" s="107">
        <f t="shared" si="175"/>
        <v>9.8671945734816005E-4</v>
      </c>
      <c r="HJ82" s="107">
        <f t="shared" si="176"/>
        <v>1.1291916079230551E-3</v>
      </c>
      <c r="HK82" s="107">
        <f t="shared" si="177"/>
        <v>6.4364759059027689E-4</v>
      </c>
      <c r="HL82" s="107">
        <f t="shared" si="178"/>
        <v>4.2812839762819172E-4</v>
      </c>
      <c r="HM82" s="107">
        <f t="shared" si="179"/>
        <v>4.4868652112318573E-4</v>
      </c>
      <c r="HN82" s="107">
        <f t="shared" si="180"/>
        <v>6.9164393960831274E-4</v>
      </c>
      <c r="HO82" s="107">
        <f t="shared" si="181"/>
        <v>3.5291642052492054E-4</v>
      </c>
      <c r="HP82" s="107">
        <f t="shared" si="182"/>
        <v>4.1381038270247683E-4</v>
      </c>
      <c r="HQ82" s="107">
        <f t="shared" si="183"/>
        <v>8.5544470573411475E-5</v>
      </c>
      <c r="HS82" s="107">
        <f t="shared" si="92"/>
        <v>4.8238420475989459E-23</v>
      </c>
      <c r="HT82" s="107">
        <f t="shared" si="184"/>
        <v>9.9372575776673009E-25</v>
      </c>
      <c r="HU82" s="107">
        <f t="shared" si="185"/>
        <v>1.5977681820376878E-25</v>
      </c>
      <c r="HV82" s="107">
        <f t="shared" si="186"/>
        <v>6.5692424570605481E-30</v>
      </c>
      <c r="HW82" s="107">
        <f t="shared" si="187"/>
        <v>1.6077869795943905E-30</v>
      </c>
      <c r="HX82" s="107">
        <f t="shared" si="188"/>
        <v>1.9451493166034209E-29</v>
      </c>
      <c r="HY82" s="107">
        <f t="shared" si="189"/>
        <v>8.4813735767855356E-30</v>
      </c>
      <c r="HZ82" s="107">
        <f t="shared" si="190"/>
        <v>8.9668446327454115E-29</v>
      </c>
      <c r="IA82" s="107">
        <f t="shared" si="191"/>
        <v>6.3662843974091603E-31</v>
      </c>
      <c r="IB82" s="107">
        <f t="shared" si="192"/>
        <v>4.3132135079199806E-33</v>
      </c>
      <c r="IC82" s="107">
        <f t="shared" si="193"/>
        <v>1.2062653235464411E-33</v>
      </c>
      <c r="ID82" s="107">
        <f t="shared" si="194"/>
        <v>6.4188236605273228E-31</v>
      </c>
      <c r="IE82" s="107">
        <f t="shared" si="195"/>
        <v>1.8236386019998762E-31</v>
      </c>
      <c r="IF82" s="107">
        <f t="shared" si="196"/>
        <v>4.7613225786663067E-32</v>
      </c>
      <c r="IG82" s="107">
        <f t="shared" si="197"/>
        <v>9.0370393936820047E-22</v>
      </c>
      <c r="II82" s="107">
        <f t="shared" si="93"/>
        <v>2.9164132573048594E-59</v>
      </c>
      <c r="IJ82" s="107">
        <f t="shared" si="94"/>
        <v>2.5314281783350407E-64</v>
      </c>
      <c r="IK82" s="107">
        <f t="shared" si="95"/>
        <v>1.3696914626454218E-66</v>
      </c>
      <c r="IL82" s="107">
        <f t="shared" si="96"/>
        <v>2.7293593287659494E-79</v>
      </c>
      <c r="IM82" s="107">
        <f t="shared" si="97"/>
        <v>3.9244306570752534E-81</v>
      </c>
      <c r="IN82" s="107">
        <f t="shared" si="98"/>
        <v>2.5247620289960885E-78</v>
      </c>
      <c r="IO82" s="107">
        <f t="shared" si="99"/>
        <v>8.0434989598800122E-80</v>
      </c>
      <c r="IP82" s="107">
        <f t="shared" si="100"/>
        <v>4.4178508103236795E-77</v>
      </c>
      <c r="IQ82" s="107">
        <f t="shared" si="101"/>
        <v>4.2144739538200625E-83</v>
      </c>
      <c r="IR82" s="107">
        <f t="shared" si="102"/>
        <v>7.9096758220766166E-89</v>
      </c>
      <c r="IS82" s="107">
        <f t="shared" si="103"/>
        <v>9.2679570523406332E-91</v>
      </c>
      <c r="IT82" s="107">
        <f t="shared" si="104"/>
        <v>3.6776249483117558E-82</v>
      </c>
      <c r="IU82" s="107">
        <f t="shared" si="105"/>
        <v>6.4291288748321805E-82</v>
      </c>
      <c r="IV82" s="107">
        <f t="shared" si="106"/>
        <v>6.7119578493762951E-85</v>
      </c>
      <c r="IW82" s="107">
        <f t="shared" si="107"/>
        <v>1.7138462836167078E-86</v>
      </c>
      <c r="IY82" s="107">
        <f t="shared" si="108"/>
        <v>0.55699432479071653</v>
      </c>
      <c r="IZ82" s="107">
        <f t="shared" si="109"/>
        <v>0.50102060042279828</v>
      </c>
      <c r="JA82" s="107">
        <f t="shared" si="110"/>
        <v>0.485911572262268</v>
      </c>
      <c r="JB82" s="107">
        <f t="shared" si="111"/>
        <v>0.47668387671693141</v>
      </c>
      <c r="JC82" s="107">
        <f t="shared" si="112"/>
        <v>0.46618697328927455</v>
      </c>
      <c r="JD82" s="107">
        <f t="shared" si="113"/>
        <v>0.44217072393656848</v>
      </c>
      <c r="JE82" s="107">
        <f t="shared" si="114"/>
        <v>0.42336557108796197</v>
      </c>
      <c r="JF82" s="107">
        <f t="shared" si="115"/>
        <v>0.46196829626488922</v>
      </c>
      <c r="JG82" s="107">
        <f t="shared" si="116"/>
        <v>0.5018818055724904</v>
      </c>
      <c r="JH82" s="107">
        <f t="shared" si="117"/>
        <v>0.47164487191723603</v>
      </c>
      <c r="JI82" s="107">
        <f t="shared" si="118"/>
        <v>0.42439885753333084</v>
      </c>
      <c r="JJ82" s="107">
        <f t="shared" si="119"/>
        <v>0.43901638785391078</v>
      </c>
      <c r="JK82" s="107">
        <f t="shared" si="120"/>
        <v>0.55821402952437593</v>
      </c>
      <c r="JL82" s="107">
        <f t="shared" si="121"/>
        <v>0.51422793475877537</v>
      </c>
      <c r="JM82" s="107">
        <f t="shared" si="122"/>
        <v>0.47846270882923164</v>
      </c>
    </row>
    <row r="83" spans="2:273" x14ac:dyDescent="0.25">
      <c r="B83" s="2">
        <v>55</v>
      </c>
      <c r="C83" s="37">
        <v>181.28100000000001</v>
      </c>
      <c r="D83" s="37">
        <v>157.274</v>
      </c>
      <c r="E83" s="37">
        <v>156.04900000000001</v>
      </c>
      <c r="F83" s="37">
        <v>141.59</v>
      </c>
      <c r="G83" s="37">
        <v>145.59</v>
      </c>
      <c r="H83" s="37">
        <v>139.38300000000001</v>
      </c>
      <c r="I83" s="37">
        <v>133.71700000000001</v>
      </c>
      <c r="J83" s="37">
        <v>143.983</v>
      </c>
      <c r="K83" s="37">
        <v>150.19</v>
      </c>
      <c r="L83" s="37">
        <v>138.52500000000001</v>
      </c>
      <c r="M83" s="37">
        <v>117.797</v>
      </c>
      <c r="N83" s="37">
        <v>132.898</v>
      </c>
      <c r="O83" s="37">
        <v>186.119</v>
      </c>
      <c r="P83" s="37">
        <v>152.81399999999999</v>
      </c>
      <c r="Q83" s="37">
        <v>120.066</v>
      </c>
      <c r="S83" s="4">
        <f>AY83 + (C$3 * _xlfn.NORM.DIST($B83, C$7, ABS(C$11), FALSE) * _xlfn.NORM.DIST(($B83 - C$7)*C$15, 0, ABS(C$11), TRUE) * 2)
               + (C$4 * _xlfn.NORM.DIST($B83, C$8, ABS(C$12), FALSE) * _xlfn.NORM.DIST(($B83 - C$8)*C$16, 0, ABS(C$12), TRUE) * 2)
               + (C$5 * _xlfn.NORM.DIST($B83, C$9, ABS(C$13), FALSE) * _xlfn.NORM.DIST(($B83 - C$9)*C$17, 0, ABS(C$13), TRUE) * 2)
               + (C$6 * _xlfn.NORM.DIST($B83, C$10, ABS(C$14), FALSE) * _xlfn.NORM.DIST(($B83 - C$10)*C$18, 0, ABS(C$14), TRUE) * 2)</f>
        <v>169.25741256828985</v>
      </c>
      <c r="T83" s="4">
        <f>AZ83 + (D$3 * _xlfn.NORM.DIST($B83, D$7, ABS(D$11), FALSE) * _xlfn.NORM.DIST(($B83 - D$7)*D$15, 0, ABS(D$11), TRUE) * 2)
               + (D$4 * _xlfn.NORM.DIST($B83, D$8, ABS(D$12), FALSE) * _xlfn.NORM.DIST(($B83 - D$8)*D$16, 0, ABS(D$12), TRUE) * 2)
               + (D$5 * _xlfn.NORM.DIST($B83, D$9, ABS(D$13), FALSE) * _xlfn.NORM.DIST(($B83 - D$9)*D$17, 0, ABS(D$13), TRUE) * 2)
               + (D$6 * _xlfn.NORM.DIST($B83, D$10, ABS(D$14), FALSE) * _xlfn.NORM.DIST(($B83 - D$10)*D$18, 0, ABS(D$14), TRUE) * 2)</f>
        <v>146.81861880816291</v>
      </c>
      <c r="U83" s="4">
        <f>BA83 + (E$3 * _xlfn.NORM.DIST($B83, E$7, ABS(E$11), FALSE) * _xlfn.NORM.DIST(($B83 - E$7)*E$15, 0, ABS(E$11), TRUE) * 2)
               + (E$4 * _xlfn.NORM.DIST($B83, E$8, ABS(E$12), FALSE) * _xlfn.NORM.DIST(($B83 - E$8)*E$16, 0, ABS(E$12), TRUE) * 2)
               + (E$5 * _xlfn.NORM.DIST($B83, E$9, ABS(E$13), FALSE) * _xlfn.NORM.DIST(($B83 - E$9)*E$17, 0, ABS(E$13), TRUE) * 2)
               + (E$6 * _xlfn.NORM.DIST($B83, E$10, ABS(E$14), FALSE) * _xlfn.NORM.DIST(($B83 - E$10)*E$18, 0, ABS(E$14), TRUE) * 2)</f>
        <v>145.55063626052245</v>
      </c>
      <c r="V83" s="4">
        <f>BB83 + (F$3 * _xlfn.NORM.DIST($B83, F$7, ABS(F$11), FALSE) * _xlfn.NORM.DIST(($B83 - F$7)*F$15, 0, ABS(F$11), TRUE) * 2)
               + (F$4 * _xlfn.NORM.DIST($B83, F$8, ABS(F$12), FALSE) * _xlfn.NORM.DIST(($B83 - F$8)*F$16, 0, ABS(F$12), TRUE) * 2)
               + (F$5 * _xlfn.NORM.DIST($B83, F$9, ABS(F$13), FALSE) * _xlfn.NORM.DIST(($B83 - F$9)*F$17, 0, ABS(F$13), TRUE) * 2)
               + (F$6 * _xlfn.NORM.DIST($B83, F$10, ABS(F$14), FALSE) * _xlfn.NORM.DIST(($B83 - F$10)*F$18, 0, ABS(F$14), TRUE) * 2)</f>
        <v>132.91070589208306</v>
      </c>
      <c r="W83" s="4">
        <f>BC83 + (G$3 * _xlfn.NORM.DIST($B83, G$7, ABS(G$11), FALSE) * _xlfn.NORM.DIST(($B83 - G$7)*G$15, 0, ABS(G$11), TRUE) * 2)
               + (G$4 * _xlfn.NORM.DIST($B83, G$8, ABS(G$12), FALSE) * _xlfn.NORM.DIST(($B83 - G$8)*G$16, 0, ABS(G$12), TRUE) * 2)
               + (G$5 * _xlfn.NORM.DIST($B83, G$9, ABS(G$13), FALSE) * _xlfn.NORM.DIST(($B83 - G$9)*G$17, 0, ABS(G$13), TRUE) * 2)
               + (G$6 * _xlfn.NORM.DIST($B83, G$10, ABS(G$14), FALSE) * _xlfn.NORM.DIST(($B83 - G$10)*G$18, 0, ABS(G$14), TRUE) * 2)</f>
        <v>135.93795586230976</v>
      </c>
      <c r="X83" s="4">
        <f>BD83 + (H$3 * _xlfn.NORM.DIST($B83, H$7, ABS(H$11), FALSE) * _xlfn.NORM.DIST(($B83 - H$7)*H$15, 0, ABS(H$11), TRUE) * 2)
               + (H$4 * _xlfn.NORM.DIST($B83, H$8, ABS(H$12), FALSE) * _xlfn.NORM.DIST(($B83 - H$8)*H$16, 0, ABS(H$12), TRUE) * 2)
               + (H$5 * _xlfn.NORM.DIST($B83, H$9, ABS(H$13), FALSE) * _xlfn.NORM.DIST(($B83 - H$9)*H$17, 0, ABS(H$13), TRUE) * 2)
               + (H$6 * _xlfn.NORM.DIST($B83, H$10, ABS(H$14), FALSE) * _xlfn.NORM.DIST(($B83 - H$10)*H$18, 0, ABS(H$14), TRUE) * 2)</f>
        <v>133.62923980886362</v>
      </c>
      <c r="Y83" s="4">
        <f>BE83 + (I$3 * _xlfn.NORM.DIST($B83, I$7, ABS(I$11), FALSE) * _xlfn.NORM.DIST(($B83 - I$7)*I$15, 0, ABS(I$11), TRUE) * 2)
               + (I$4 * _xlfn.NORM.DIST($B83, I$8, ABS(I$12), FALSE) * _xlfn.NORM.DIST(($B83 - I$8)*I$16, 0, ABS(I$12), TRUE) * 2)
               + (I$5 * _xlfn.NORM.DIST($B83, I$9, ABS(I$13), FALSE) * _xlfn.NORM.DIST(($B83 - I$9)*I$17, 0, ABS(I$13), TRUE) * 2)
               + (I$6 * _xlfn.NORM.DIST($B83, I$10, ABS(I$14), FALSE) * _xlfn.NORM.DIST(($B83 - I$10)*I$18, 0, ABS(I$14), TRUE) * 2)</f>
        <v>128.43975525539511</v>
      </c>
      <c r="Z83" s="4">
        <f>BF83 + (J$3 * _xlfn.NORM.DIST($B83, J$7, ABS(J$11), FALSE) * _xlfn.NORM.DIST(($B83 - J$7)*J$15, 0, ABS(J$11), TRUE) * 2)
               + (J$4 * _xlfn.NORM.DIST($B83, J$8, ABS(J$12), FALSE) * _xlfn.NORM.DIST(($B83 - J$8)*J$16, 0, ABS(J$12), TRUE) * 2)
               + (J$5 * _xlfn.NORM.DIST($B83, J$9, ABS(J$13), FALSE) * _xlfn.NORM.DIST(($B83 - J$9)*J$17, 0, ABS(J$13), TRUE) * 2)
               + (J$6 * _xlfn.NORM.DIST($B83, J$10, ABS(J$14), FALSE) * _xlfn.NORM.DIST(($B83 - J$10)*J$18, 0, ABS(J$14), TRUE) * 2)</f>
        <v>136.75020812067305</v>
      </c>
      <c r="AA83" s="4">
        <f>BG83 + (K$3 * _xlfn.NORM.DIST($B83, K$7, ABS(K$11), FALSE) * _xlfn.NORM.DIST(($B83 - K$7)*K$15, 0, ABS(K$11), TRUE) * 2)
               + (K$4 * _xlfn.NORM.DIST($B83, K$8, ABS(K$12), FALSE) * _xlfn.NORM.DIST(($B83 - K$8)*K$16, 0, ABS(K$12), TRUE) * 2)
               + (K$5 * _xlfn.NORM.DIST($B83, K$9, ABS(K$13), FALSE) * _xlfn.NORM.DIST(($B83 - K$9)*K$17, 0, ABS(K$13), TRUE) * 2)
               + (K$6 * _xlfn.NORM.DIST($B83, K$10, ABS(K$14), FALSE) * _xlfn.NORM.DIST(($B83 - K$10)*K$18, 0, ABS(K$14), TRUE) * 2)</f>
        <v>141.5471978854977</v>
      </c>
      <c r="AB83" s="4">
        <f>BH83 + (L$3 * _xlfn.NORM.DIST($B83, L$7, ABS(L$11), FALSE) * _xlfn.NORM.DIST(($B83 - L$7)*L$15, 0, ABS(L$11), TRUE) * 2)
               + (L$4 * _xlfn.NORM.DIST($B83, L$8, ABS(L$12), FALSE) * _xlfn.NORM.DIST(($B83 - L$8)*L$16, 0, ABS(L$12), TRUE) * 2)
               + (L$5 * _xlfn.NORM.DIST($B83, L$9, ABS(L$13), FALSE) * _xlfn.NORM.DIST(($B83 - L$9)*L$17, 0, ABS(L$13), TRUE) * 2)
               + (L$6 * _xlfn.NORM.DIST($B83, L$10, ABS(L$14), FALSE) * _xlfn.NORM.DIST(($B83 - L$10)*L$18, 0, ABS(L$14), TRUE) * 2)</f>
        <v>130.79963462311346</v>
      </c>
      <c r="AC83" s="4">
        <f>BI83 + (M$3 * _xlfn.NORM.DIST($B83, M$7, ABS(M$11), FALSE) * _xlfn.NORM.DIST(($B83 - M$7)*M$15, 0, ABS(M$11), TRUE) * 2)
               + (M$4 * _xlfn.NORM.DIST($B83, M$8, ABS(M$12), FALSE) * _xlfn.NORM.DIST(($B83 - M$8)*M$16, 0, ABS(M$12), TRUE) * 2)
               + (M$5 * _xlfn.NORM.DIST($B83, M$9, ABS(M$13), FALSE) * _xlfn.NORM.DIST(($B83 - M$9)*M$17, 0, ABS(M$13), TRUE) * 2)
               + (M$6 * _xlfn.NORM.DIST($B83, M$10, ABS(M$14), FALSE) * _xlfn.NORM.DIST(($B83 - M$10)*M$18, 0, ABS(M$14), TRUE) * 2)</f>
        <v>118.67627320098246</v>
      </c>
      <c r="AD83" s="4">
        <f>BJ83 + (N$3 * _xlfn.NORM.DIST($B83, N$7, ABS(N$11), FALSE) * _xlfn.NORM.DIST(($B83 - N$7)*N$15, 0, ABS(N$11), TRUE) * 2)
               + (N$4 * _xlfn.NORM.DIST($B83, N$8, ABS(N$12), FALSE) * _xlfn.NORM.DIST(($B83 - N$8)*N$16, 0, ABS(N$12), TRUE) * 2)
               + (N$5 * _xlfn.NORM.DIST($B83, N$9, ABS(N$13), FALSE) * _xlfn.NORM.DIST(($B83 - N$9)*N$17, 0, ABS(N$13), TRUE) * 2)
               + (N$6 * _xlfn.NORM.DIST($B83, N$10, ABS(N$14), FALSE) * _xlfn.NORM.DIST(($B83 - N$10)*N$18, 0, ABS(N$14), TRUE) * 2)</f>
        <v>129.34617632735382</v>
      </c>
      <c r="AE83" s="4">
        <f>BK83 + (O$3 * _xlfn.NORM.DIST($B83, O$7, ABS(O$11), FALSE) * _xlfn.NORM.DIST(($B83 - O$7)*O$15, 0, ABS(O$11), TRUE) * 2)
               + (O$4 * _xlfn.NORM.DIST($B83, O$8, ABS(O$12), FALSE) * _xlfn.NORM.DIST(($B83 - O$8)*O$16, 0, ABS(O$12), TRUE) * 2)
               + (O$5 * _xlfn.NORM.DIST($B83, O$9, ABS(O$13), FALSE) * _xlfn.NORM.DIST(($B83 - O$9)*O$17, 0, ABS(O$13), TRUE) * 2)
               + (O$6 * _xlfn.NORM.DIST($B83, O$10, ABS(O$14), FALSE) * _xlfn.NORM.DIST(($B83 - O$10)*O$18, 0, ABS(O$14), TRUE) * 2)</f>
        <v>173.2076646771001</v>
      </c>
      <c r="AF83" s="4">
        <f t="shared" si="10"/>
        <v>143.71941193423723</v>
      </c>
      <c r="AG83" s="4">
        <f t="shared" si="11"/>
        <v>115.04145832152473</v>
      </c>
      <c r="AI83" s="4">
        <f>IF(OR($B83 &lt; C$231, $B83 &gt; C$234), 0, C83-S83)</f>
        <v>12.023587431710155</v>
      </c>
      <c r="AJ83" s="4">
        <f>IF(OR($B83 &lt; D$231, $B83 &gt; D$234), 0, D83-T83)</f>
        <v>10.455381191837091</v>
      </c>
      <c r="AK83" s="4">
        <f>IF(OR($B83 &lt; E$231, $B83 &gt; E$234), 0, E83-U83)</f>
        <v>10.498363739477554</v>
      </c>
      <c r="AL83" s="4">
        <f>IF(OR($B83 &lt; F$231, $B83 &gt; F$234), 0, F83-V83)</f>
        <v>8.6792941079169452</v>
      </c>
      <c r="AM83" s="4">
        <f>IF(OR($B83 &lt; G$231, $B83 &gt; G$234), 0, G83-W83)</f>
        <v>9.6520441376902397</v>
      </c>
      <c r="AN83" s="4">
        <f>IF(OR($B83 &lt; H$231, $B83 &gt; H$234), 0, H83-X83)</f>
        <v>5.7537601911363936</v>
      </c>
      <c r="AO83" s="4">
        <f>IF(OR($B83 &lt; I$231, $B83 &gt; I$234), 0, I83-Y83)</f>
        <v>5.2772447446049</v>
      </c>
      <c r="AP83" s="4">
        <f>IF(OR($B83 &lt; J$231, $B83 &gt; J$234), 0, J83-Z83)</f>
        <v>7.2327918793269532</v>
      </c>
      <c r="AQ83" s="4">
        <f>IF(OR($B83 &lt; K$231, $B83 &gt; K$234), 0, K83-AA83)</f>
        <v>8.6428021145023024</v>
      </c>
      <c r="AR83" s="4">
        <f>IF(OR($B83 &lt; L$231, $B83 &gt; L$234), 0, L83-AB83)</f>
        <v>7.7253653768865433</v>
      </c>
      <c r="AS83" s="4">
        <f>IF(OR($B83 &lt; M$231, $B83 &gt; M$234), 0, M83-AC83)</f>
        <v>-0.87927320098246753</v>
      </c>
      <c r="AT83" s="4">
        <f>IF(OR($B83 &lt; N$231, $B83 &gt; N$234), 0, N83-AD83)</f>
        <v>3.5518236726461794</v>
      </c>
      <c r="AU83" s="4">
        <f>IF(OR($B83 &lt; O$231, $B83 &gt; O$234), 0, O83-AE83)</f>
        <v>12.911335322899902</v>
      </c>
      <c r="AV83" s="4">
        <f t="shared" si="217"/>
        <v>9.094588065762764</v>
      </c>
      <c r="AW83" s="4">
        <f t="shared" si="217"/>
        <v>5.0245416784752734</v>
      </c>
      <c r="AY83" s="2">
        <f t="shared" si="44"/>
        <v>65.573594870566936</v>
      </c>
      <c r="AZ83" s="2">
        <f t="shared" si="125"/>
        <v>68.615823420467393</v>
      </c>
      <c r="BA83" s="2">
        <f t="shared" si="126"/>
        <v>71.034867570676226</v>
      </c>
      <c r="BB83" s="2">
        <f t="shared" si="127"/>
        <v>66.814281884715385</v>
      </c>
      <c r="BC83" s="2">
        <f t="shared" si="128"/>
        <v>74.915182194421419</v>
      </c>
      <c r="BD83" s="2">
        <f t="shared" si="129"/>
        <v>78.940948586682708</v>
      </c>
      <c r="BE83" s="2">
        <f t="shared" si="130"/>
        <v>76.961122263961528</v>
      </c>
      <c r="BF83" s="2">
        <f t="shared" si="131"/>
        <v>73.908495230468887</v>
      </c>
      <c r="BG83" s="2">
        <f t="shared" si="132"/>
        <v>66.153024680052681</v>
      </c>
      <c r="BH83" s="2">
        <f t="shared" si="133"/>
        <v>65.859888226526479</v>
      </c>
      <c r="BI83" s="2">
        <f t="shared" si="134"/>
        <v>66.553667466198164</v>
      </c>
      <c r="BJ83" s="2">
        <f t="shared" si="135"/>
        <v>69.988382384657328</v>
      </c>
      <c r="BK83" s="2">
        <f t="shared" si="136"/>
        <v>78.401900637736702</v>
      </c>
      <c r="BL83" s="2">
        <f t="shared" si="137"/>
        <v>69.472755698160128</v>
      </c>
      <c r="BM83" s="2">
        <f t="shared" si="138"/>
        <v>68.157637048714278</v>
      </c>
      <c r="BO83" s="2" t="str">
        <f t="shared" si="202"/>
        <v/>
      </c>
      <c r="BP83" s="2" t="str">
        <f t="shared" si="203"/>
        <v/>
      </c>
      <c r="BQ83" s="2" t="str">
        <f t="shared" si="204"/>
        <v/>
      </c>
      <c r="BR83" s="2" t="str">
        <f t="shared" si="205"/>
        <v/>
      </c>
      <c r="BS83" s="2" t="str">
        <f t="shared" si="206"/>
        <v/>
      </c>
      <c r="BT83" s="2" t="str">
        <f t="shared" si="207"/>
        <v/>
      </c>
      <c r="BU83" s="2" t="str">
        <f t="shared" si="208"/>
        <v/>
      </c>
      <c r="BV83" s="2" t="str">
        <f t="shared" si="209"/>
        <v/>
      </c>
      <c r="BW83" s="2" t="str">
        <f t="shared" si="210"/>
        <v/>
      </c>
      <c r="BX83" s="2" t="str">
        <f t="shared" si="211"/>
        <v/>
      </c>
      <c r="BY83" s="2" t="str">
        <f t="shared" si="212"/>
        <v/>
      </c>
      <c r="BZ83" s="2" t="str">
        <f t="shared" si="213"/>
        <v/>
      </c>
      <c r="CA83" s="2" t="str">
        <f t="shared" si="214"/>
        <v/>
      </c>
      <c r="CB83" s="2" t="str">
        <f t="shared" si="215"/>
        <v/>
      </c>
      <c r="CC83" s="2" t="str">
        <f t="shared" si="216"/>
        <v/>
      </c>
      <c r="CE83" s="2" t="str">
        <f t="shared" si="60"/>
        <v/>
      </c>
      <c r="CF83" s="2" t="str">
        <f t="shared" si="61"/>
        <v/>
      </c>
      <c r="CG83" s="2" t="str">
        <f t="shared" si="62"/>
        <v/>
      </c>
      <c r="CH83" s="2" t="str">
        <f t="shared" si="63"/>
        <v/>
      </c>
      <c r="CI83" s="2" t="str">
        <f t="shared" si="64"/>
        <v/>
      </c>
      <c r="CJ83" s="2" t="str">
        <f t="shared" si="65"/>
        <v/>
      </c>
      <c r="CK83" s="2" t="str">
        <f t="shared" si="66"/>
        <v/>
      </c>
      <c r="CL83" s="2" t="str">
        <f t="shared" si="67"/>
        <v/>
      </c>
      <c r="CM83" s="2" t="str">
        <f t="shared" si="68"/>
        <v/>
      </c>
      <c r="CN83" s="2" t="str">
        <f t="shared" si="69"/>
        <v/>
      </c>
      <c r="CO83" s="2" t="str">
        <f t="shared" si="70"/>
        <v/>
      </c>
      <c r="CP83" s="2" t="str">
        <f t="shared" si="71"/>
        <v/>
      </c>
      <c r="CQ83" s="2" t="str">
        <f t="shared" si="72"/>
        <v/>
      </c>
      <c r="CR83" s="2" t="str">
        <f t="shared" si="73"/>
        <v/>
      </c>
      <c r="CS83" s="2" t="str">
        <f t="shared" si="74"/>
        <v/>
      </c>
      <c r="CU83" s="2" t="str">
        <f t="shared" si="75"/>
        <v/>
      </c>
      <c r="CV83" s="2" t="str">
        <f t="shared" si="76"/>
        <v/>
      </c>
      <c r="CW83" s="2" t="str">
        <f t="shared" si="77"/>
        <v/>
      </c>
      <c r="CX83" s="2" t="str">
        <f t="shared" si="78"/>
        <v/>
      </c>
      <c r="CY83" s="2" t="str">
        <f t="shared" si="79"/>
        <v/>
      </c>
      <c r="CZ83" s="2" t="str">
        <f t="shared" si="80"/>
        <v/>
      </c>
      <c r="DA83" s="2" t="str">
        <f t="shared" si="81"/>
        <v/>
      </c>
      <c r="DB83" s="2" t="str">
        <f t="shared" si="82"/>
        <v/>
      </c>
      <c r="DC83" s="2" t="str">
        <f t="shared" si="83"/>
        <v/>
      </c>
      <c r="DD83" s="2" t="str">
        <f t="shared" si="84"/>
        <v/>
      </c>
      <c r="DE83" s="2" t="str">
        <f t="shared" si="85"/>
        <v/>
      </c>
      <c r="DF83" s="2" t="str">
        <f t="shared" si="86"/>
        <v/>
      </c>
      <c r="DG83" s="2" t="str">
        <f t="shared" si="87"/>
        <v/>
      </c>
      <c r="DH83" s="2" t="str">
        <f t="shared" si="88"/>
        <v/>
      </c>
      <c r="DI83" s="2" t="str">
        <f t="shared" si="89"/>
        <v/>
      </c>
      <c r="DK83" s="2">
        <f t="shared" si="17"/>
        <v>71.555403225806444</v>
      </c>
      <c r="DL83" s="2">
        <f t="shared" si="218"/>
        <v>75.789074596774199</v>
      </c>
      <c r="DM83" s="2">
        <f t="shared" si="218"/>
        <v>77.855667155425209</v>
      </c>
      <c r="DN83" s="2">
        <f t="shared" si="218"/>
        <v>74.528158199643485</v>
      </c>
      <c r="DO83" s="2">
        <f t="shared" si="218"/>
        <v>82.373858687683267</v>
      </c>
      <c r="DP83" s="2">
        <f t="shared" si="218"/>
        <v>83.635425245098062</v>
      </c>
      <c r="DQ83" s="2">
        <f t="shared" si="218"/>
        <v>81.258572763929607</v>
      </c>
      <c r="DR83" s="2">
        <f t="shared" si="218"/>
        <v>80.547507130124757</v>
      </c>
      <c r="DS83" s="2">
        <f t="shared" si="218"/>
        <v>72.400970967741941</v>
      </c>
      <c r="DT83" s="2">
        <f t="shared" si="218"/>
        <v>71.973948757879114</v>
      </c>
      <c r="DU83" s="2">
        <f t="shared" si="218"/>
        <v>73.888691212458298</v>
      </c>
      <c r="DV83" s="2">
        <f t="shared" si="218"/>
        <v>77.082367485337244</v>
      </c>
      <c r="DW83" s="2">
        <f t="shared" si="218"/>
        <v>84.005183823529393</v>
      </c>
      <c r="DX83" s="2">
        <f t="shared" si="218"/>
        <v>72.715274286987537</v>
      </c>
      <c r="DY83" s="2">
        <f t="shared" si="218"/>
        <v>69.910989053092507</v>
      </c>
      <c r="EA83" s="2">
        <f t="shared" si="19"/>
        <v>59.933241130660512</v>
      </c>
      <c r="EB83" s="2">
        <f t="shared" si="20"/>
        <v>62.933073057733424</v>
      </c>
      <c r="EC83" s="2">
        <f t="shared" si="21"/>
        <v>65.821207692307667</v>
      </c>
      <c r="ED83" s="2">
        <f t="shared" si="22"/>
        <v>60.999780621572214</v>
      </c>
      <c r="EE83" s="2">
        <f t="shared" si="23"/>
        <v>69.409164533820828</v>
      </c>
      <c r="EF83" s="2">
        <f t="shared" si="24"/>
        <v>75.645686928701991</v>
      </c>
      <c r="EG83" s="2">
        <f t="shared" si="25"/>
        <v>74.035645332939183</v>
      </c>
      <c r="EH83" s="2">
        <f t="shared" si="26"/>
        <v>69.055281427832384</v>
      </c>
      <c r="EI83" s="2">
        <f t="shared" si="27"/>
        <v>61.176677678417448</v>
      </c>
      <c r="EJ83" s="2">
        <f t="shared" si="28"/>
        <v>61.276098376313286</v>
      </c>
      <c r="EK83" s="2">
        <f t="shared" si="29"/>
        <v>61.508020057306567</v>
      </c>
      <c r="EL83" s="2">
        <f t="shared" si="30"/>
        <v>65.023073928380768</v>
      </c>
      <c r="EM83" s="2">
        <f t="shared" si="31"/>
        <v>73.166351365777786</v>
      </c>
      <c r="EN83" s="2">
        <f t="shared" si="32"/>
        <v>66.723048064085461</v>
      </c>
      <c r="EO83" s="2">
        <f t="shared" si="33"/>
        <v>66.733940189033092</v>
      </c>
      <c r="EQ83" s="2">
        <f t="shared" si="34"/>
        <v>59.622165919134389</v>
      </c>
      <c r="ER83" s="2">
        <f t="shared" si="219"/>
        <v>63.707137555966618</v>
      </c>
      <c r="ES83" s="2">
        <f t="shared" si="219"/>
        <v>65.286116014852453</v>
      </c>
      <c r="ET83" s="2">
        <f t="shared" si="219"/>
        <v>62.804037528231845</v>
      </c>
      <c r="EU83" s="2">
        <f t="shared" si="219"/>
        <v>69.706246111662125</v>
      </c>
      <c r="EV83" s="2">
        <f t="shared" si="219"/>
        <v>71.838013783568556</v>
      </c>
      <c r="EW83" s="2">
        <f t="shared" si="219"/>
        <v>72.752808051523004</v>
      </c>
      <c r="EX83" s="2">
        <f t="shared" si="219"/>
        <v>66.87714963326313</v>
      </c>
      <c r="EY83" s="2">
        <f t="shared" si="219"/>
        <v>59.861438631548829</v>
      </c>
      <c r="EZ83" s="2">
        <f t="shared" si="219"/>
        <v>61.937157006396099</v>
      </c>
      <c r="FA83" s="2">
        <f t="shared" si="219"/>
        <v>61.466987230824493</v>
      </c>
      <c r="FB83" s="2">
        <f t="shared" si="219"/>
        <v>64.539609925796796</v>
      </c>
      <c r="FC83" s="2">
        <f t="shared" si="219"/>
        <v>71.50571065455253</v>
      </c>
      <c r="FD83" s="2">
        <f t="shared" si="219"/>
        <v>65.450154267938132</v>
      </c>
      <c r="FE83" s="2">
        <f t="shared" si="219"/>
        <v>66.691582858250641</v>
      </c>
      <c r="FG83" s="2">
        <f t="shared" si="36"/>
        <v>0.51468980595720504</v>
      </c>
      <c r="FH83" s="2">
        <f t="shared" si="220"/>
        <v>0.55796906696593118</v>
      </c>
      <c r="FI83" s="2">
        <f t="shared" si="220"/>
        <v>0.56677240887331581</v>
      </c>
      <c r="FJ83" s="2">
        <f t="shared" si="220"/>
        <v>0.57019966282713941</v>
      </c>
      <c r="FK83" s="2">
        <f t="shared" si="220"/>
        <v>0.5753067837697533</v>
      </c>
      <c r="FL83" s="2">
        <f t="shared" si="220"/>
        <v>0.58756325131828557</v>
      </c>
      <c r="FM83" s="2">
        <f t="shared" si="220"/>
        <v>0.59497350914461355</v>
      </c>
      <c r="FN83" s="2">
        <f t="shared" si="220"/>
        <v>0.57769591721017821</v>
      </c>
      <c r="FO83" s="2">
        <f t="shared" si="220"/>
        <v>0.5566449582468912</v>
      </c>
      <c r="FP83" s="2">
        <f t="shared" si="220"/>
        <v>0.57152234535945912</v>
      </c>
      <c r="FQ83" s="2">
        <f t="shared" si="220"/>
        <v>0.59245768293567902</v>
      </c>
      <c r="FR83" s="2">
        <f t="shared" si="220"/>
        <v>0.58825876182808223</v>
      </c>
      <c r="FS83" s="2">
        <f t="shared" si="220"/>
        <v>0.51696371864822988</v>
      </c>
      <c r="FT83" s="2">
        <f t="shared" si="220"/>
        <v>0.54112083290124291</v>
      </c>
      <c r="FU83" s="2">
        <f t="shared" si="220"/>
        <v>0.55188071248946613</v>
      </c>
      <c r="FW83" s="2">
        <f t="shared" si="90"/>
        <v>5.4188504140414603E-9</v>
      </c>
      <c r="FX83" s="2">
        <f t="shared" si="142"/>
        <v>9.4880304513701396E-9</v>
      </c>
      <c r="FY83" s="2">
        <f t="shared" si="143"/>
        <v>9.9975187107684672E-9</v>
      </c>
      <c r="FZ83" s="2">
        <f t="shared" si="144"/>
        <v>1.0356823046508676E-8</v>
      </c>
      <c r="GA83" s="2">
        <f t="shared" si="145"/>
        <v>9.9477066984126784E-9</v>
      </c>
      <c r="GB83" s="2">
        <f t="shared" si="146"/>
        <v>9.4680901716634142E-9</v>
      </c>
      <c r="GC83" s="2">
        <f t="shared" si="147"/>
        <v>1.5633172534972626E-8</v>
      </c>
      <c r="GD83" s="2">
        <f t="shared" si="148"/>
        <v>1.4592183686802383E-8</v>
      </c>
      <c r="GE83" s="2">
        <f t="shared" si="149"/>
        <v>1.3915616622735935E-8</v>
      </c>
      <c r="GF83" s="2">
        <f t="shared" si="150"/>
        <v>1.3651519693308323E-8</v>
      </c>
      <c r="GG83" s="2">
        <f t="shared" si="151"/>
        <v>1.1950062494795776E-8</v>
      </c>
      <c r="GH83" s="2">
        <f t="shared" si="152"/>
        <v>8.983784096819241E-9</v>
      </c>
      <c r="GI83" s="2">
        <f t="shared" si="153"/>
        <v>3.1691561574458882E-8</v>
      </c>
      <c r="GJ83" s="2">
        <f t="shared" si="154"/>
        <v>1.1325215961704519E-7</v>
      </c>
      <c r="GK83" s="2">
        <f t="shared" si="155"/>
        <v>3.2266595654967394E-7</v>
      </c>
      <c r="GM83" s="107">
        <f t="shared" si="91"/>
        <v>0.47757722729957863</v>
      </c>
      <c r="GN83" s="107">
        <f t="shared" si="156"/>
        <v>0.39559165385127398</v>
      </c>
      <c r="GO83" s="107">
        <f t="shared" si="157"/>
        <v>0.37535101970844292</v>
      </c>
      <c r="GP83" s="107">
        <f t="shared" si="158"/>
        <v>0.35466732916619376</v>
      </c>
      <c r="GQ83" s="107">
        <f t="shared" si="159"/>
        <v>0.34149462139249925</v>
      </c>
      <c r="GR83" s="107">
        <f t="shared" si="160"/>
        <v>0.31746070181788577</v>
      </c>
      <c r="GS83" s="107">
        <f t="shared" si="161"/>
        <v>0.29309596648448422</v>
      </c>
      <c r="GT83" s="107">
        <f t="shared" si="162"/>
        <v>0.33698587892476251</v>
      </c>
      <c r="GU83" s="107">
        <f t="shared" si="163"/>
        <v>0.37994420526847283</v>
      </c>
      <c r="GV83" s="107">
        <f t="shared" si="164"/>
        <v>0.33959428948478132</v>
      </c>
      <c r="GW83" s="107">
        <f t="shared" si="165"/>
        <v>0.28801640020450309</v>
      </c>
      <c r="GX83" s="107">
        <f t="shared" si="166"/>
        <v>0.31165388136808309</v>
      </c>
      <c r="GY83" s="107">
        <f t="shared" si="167"/>
        <v>0.46570454768920194</v>
      </c>
      <c r="GZ83" s="107">
        <f t="shared" si="168"/>
        <v>0.40202507077118993</v>
      </c>
      <c r="HA83" s="107">
        <f t="shared" si="169"/>
        <v>0.33691536810004635</v>
      </c>
      <c r="HC83" s="107">
        <f t="shared" si="123"/>
        <v>3.8422858612315344E-3</v>
      </c>
      <c r="HD83" s="107">
        <f t="shared" si="170"/>
        <v>3.422854642434739E-3</v>
      </c>
      <c r="HE83" s="107">
        <f t="shared" si="171"/>
        <v>3.0665241729423082E-3</v>
      </c>
      <c r="HF83" s="107">
        <f t="shared" si="172"/>
        <v>1.4138467331074004E-3</v>
      </c>
      <c r="HG83" s="107">
        <f t="shared" si="173"/>
        <v>1.3080642310610523E-3</v>
      </c>
      <c r="HH83" s="107">
        <f t="shared" si="174"/>
        <v>1.7403912692083676E-3</v>
      </c>
      <c r="HI83" s="107">
        <f t="shared" si="175"/>
        <v>1.8127180091113361E-3</v>
      </c>
      <c r="HJ83" s="107">
        <f t="shared" si="176"/>
        <v>2.0357430590842388E-3</v>
      </c>
      <c r="HK83" s="107">
        <f t="shared" si="177"/>
        <v>1.2162539847933855E-3</v>
      </c>
      <c r="HL83" s="107">
        <f t="shared" si="178"/>
        <v>8.4181226579606576E-4</v>
      </c>
      <c r="HM83" s="107">
        <f t="shared" si="179"/>
        <v>8.8252279865633156E-4</v>
      </c>
      <c r="HN83" s="107">
        <f t="shared" si="180"/>
        <v>1.2795095339500754E-3</v>
      </c>
      <c r="HO83" s="107">
        <f t="shared" si="181"/>
        <v>6.6140447554392952E-4</v>
      </c>
      <c r="HP83" s="107">
        <f t="shared" si="182"/>
        <v>7.7418628059538585E-4</v>
      </c>
      <c r="HQ83" s="107">
        <f t="shared" si="183"/>
        <v>1.8705284209844631E-4</v>
      </c>
      <c r="HS83" s="107">
        <f t="shared" si="92"/>
        <v>2.7101842471090651E-22</v>
      </c>
      <c r="HT83" s="107">
        <f t="shared" si="184"/>
        <v>6.8054806606951037E-24</v>
      </c>
      <c r="HU83" s="107">
        <f t="shared" si="185"/>
        <v>1.1769300497375872E-24</v>
      </c>
      <c r="HV83" s="107">
        <f t="shared" si="186"/>
        <v>7.0785831249257752E-29</v>
      </c>
      <c r="HW83" s="107">
        <f t="shared" si="187"/>
        <v>1.818363134925701E-29</v>
      </c>
      <c r="HX83" s="107">
        <f t="shared" si="188"/>
        <v>2.0026123800699486E-28</v>
      </c>
      <c r="HY83" s="107">
        <f t="shared" si="189"/>
        <v>9.6724748417367533E-29</v>
      </c>
      <c r="HZ83" s="107">
        <f t="shared" si="190"/>
        <v>9.297563175215484E-28</v>
      </c>
      <c r="IA83" s="107">
        <f t="shared" si="191"/>
        <v>7.8901229888338567E-30</v>
      </c>
      <c r="IB83" s="107">
        <f t="shared" si="192"/>
        <v>6.3871451666090874E-32</v>
      </c>
      <c r="IC83" s="107">
        <f t="shared" si="193"/>
        <v>1.847462227746174E-32</v>
      </c>
      <c r="ID83" s="107">
        <f t="shared" si="194"/>
        <v>7.3989909548087069E-30</v>
      </c>
      <c r="IE83" s="107">
        <f t="shared" si="195"/>
        <v>2.0191059993600495E-30</v>
      </c>
      <c r="IF83" s="107">
        <f t="shared" si="196"/>
        <v>5.5014969329424646E-31</v>
      </c>
      <c r="IG83" s="107">
        <f t="shared" si="197"/>
        <v>4.3550440377338575E-21</v>
      </c>
      <c r="II83" s="107">
        <f t="shared" si="93"/>
        <v>6.7589499429170482E-58</v>
      </c>
      <c r="IJ83" s="107">
        <f t="shared" si="94"/>
        <v>8.559330930773316E-63</v>
      </c>
      <c r="IK83" s="107">
        <f t="shared" si="95"/>
        <v>5.313664119901255E-65</v>
      </c>
      <c r="IL83" s="107">
        <f t="shared" si="96"/>
        <v>2.1833515873700298E-77</v>
      </c>
      <c r="IM83" s="107">
        <f t="shared" si="97"/>
        <v>3.4500462360573947E-79</v>
      </c>
      <c r="IN83" s="107">
        <f t="shared" si="98"/>
        <v>1.8734330895520421E-76</v>
      </c>
      <c r="IO83" s="107">
        <f t="shared" si="99"/>
        <v>7.3211851582724294E-78</v>
      </c>
      <c r="IP83" s="107">
        <f t="shared" si="100"/>
        <v>3.3774258594080496E-75</v>
      </c>
      <c r="IQ83" s="107">
        <f t="shared" si="101"/>
        <v>4.5002730690919485E-81</v>
      </c>
      <c r="IR83" s="107">
        <f t="shared" si="102"/>
        <v>1.1670164835710767E-86</v>
      </c>
      <c r="IS83" s="107">
        <f t="shared" si="103"/>
        <v>1.4726406017520601E-88</v>
      </c>
      <c r="IT83" s="107">
        <f t="shared" si="104"/>
        <v>3.3430129616775926E-80</v>
      </c>
      <c r="IU83" s="107">
        <f t="shared" si="105"/>
        <v>5.1732179584443181E-80</v>
      </c>
      <c r="IV83" s="107">
        <f t="shared" si="106"/>
        <v>6.069977577352715E-83</v>
      </c>
      <c r="IW83" s="107">
        <f t="shared" si="107"/>
        <v>1.5985889770429276E-84</v>
      </c>
      <c r="IY83" s="107">
        <f t="shared" si="108"/>
        <v>0.48141951316081016</v>
      </c>
      <c r="IZ83" s="107">
        <f t="shared" si="109"/>
        <v>0.39901450849370873</v>
      </c>
      <c r="JA83" s="107">
        <f t="shared" si="110"/>
        <v>0.37841754388138521</v>
      </c>
      <c r="JB83" s="107">
        <f t="shared" si="111"/>
        <v>0.35608117589930116</v>
      </c>
      <c r="JC83" s="107">
        <f t="shared" si="112"/>
        <v>0.34280268562356031</v>
      </c>
      <c r="JD83" s="107">
        <f t="shared" si="113"/>
        <v>0.31920109308709416</v>
      </c>
      <c r="JE83" s="107">
        <f t="shared" si="114"/>
        <v>0.29490868449359553</v>
      </c>
      <c r="JF83" s="107">
        <f t="shared" si="115"/>
        <v>0.33902162198384672</v>
      </c>
      <c r="JG83" s="107">
        <f t="shared" si="116"/>
        <v>0.38116045925326619</v>
      </c>
      <c r="JH83" s="107">
        <f t="shared" si="117"/>
        <v>0.34043610175057737</v>
      </c>
      <c r="JI83" s="107">
        <f t="shared" si="118"/>
        <v>0.28889892300315939</v>
      </c>
      <c r="JJ83" s="107">
        <f t="shared" si="119"/>
        <v>0.31293339090203315</v>
      </c>
      <c r="JK83" s="107">
        <f t="shared" si="120"/>
        <v>0.46636595216474586</v>
      </c>
      <c r="JL83" s="107">
        <f t="shared" si="121"/>
        <v>0.40279925705178532</v>
      </c>
      <c r="JM83" s="107">
        <f t="shared" si="122"/>
        <v>0.33710242094214482</v>
      </c>
    </row>
    <row r="84" spans="2:273" x14ac:dyDescent="0.25">
      <c r="B84" s="2">
        <v>56</v>
      </c>
      <c r="C84" s="37">
        <v>150.98400000000001</v>
      </c>
      <c r="D84" s="37">
        <v>123.081</v>
      </c>
      <c r="E84" s="37">
        <v>119.557</v>
      </c>
      <c r="F84" s="37">
        <v>102.721</v>
      </c>
      <c r="G84" s="37">
        <v>104.98399999999999</v>
      </c>
      <c r="H84" s="37">
        <v>105.467</v>
      </c>
      <c r="I84" s="37">
        <v>96.55</v>
      </c>
      <c r="J84" s="37">
        <v>103.06699999999999</v>
      </c>
      <c r="K84" s="37">
        <v>106.259</v>
      </c>
      <c r="L84" s="37">
        <v>91.287999999999997</v>
      </c>
      <c r="M84" s="37">
        <v>76.644000000000005</v>
      </c>
      <c r="N84" s="37">
        <v>87.355999999999995</v>
      </c>
      <c r="O84" s="37">
        <v>147.30500000000001</v>
      </c>
      <c r="P84" s="37">
        <v>113.898</v>
      </c>
      <c r="Q84" s="37">
        <v>86.688999999999993</v>
      </c>
      <c r="S84" s="4">
        <f>AY84 + (C$3 * _xlfn.NORM.DIST($B84, C$7, ABS(C$11), FALSE) * _xlfn.NORM.DIST(($B84 - C$7)*C$15, 0, ABS(C$11), TRUE) * 2)
               + (C$4 * _xlfn.NORM.DIST($B84, C$8, ABS(C$12), FALSE) * _xlfn.NORM.DIST(($B84 - C$8)*C$16, 0, ABS(C$12), TRUE) * 2)
               + (C$5 * _xlfn.NORM.DIST($B84, C$9, ABS(C$13), FALSE) * _xlfn.NORM.DIST(($B84 - C$9)*C$17, 0, ABS(C$13), TRUE) * 2)
               + (C$6 * _xlfn.NORM.DIST($B84, C$10, ABS(C$14), FALSE) * _xlfn.NORM.DIST(($B84 - C$10)*C$18, 0, ABS(C$14), TRUE) * 2)</f>
        <v>140.74181428776296</v>
      </c>
      <c r="T84" s="4">
        <f>AZ84 + (D$3 * _xlfn.NORM.DIST($B84, D$7, ABS(D$11), FALSE) * _xlfn.NORM.DIST(($B84 - D$7)*D$15, 0, ABS(D$11), TRUE) * 2)
               + (D$4 * _xlfn.NORM.DIST($B84, D$8, ABS(D$12), FALSE) * _xlfn.NORM.DIST(($B84 - D$8)*D$16, 0, ABS(D$12), TRUE) * 2)
               + (D$5 * _xlfn.NORM.DIST($B84, D$9, ABS(D$13), FALSE) * _xlfn.NORM.DIST(($B84 - D$9)*D$17, 0, ABS(D$13), TRUE) * 2)
               + (D$6 * _xlfn.NORM.DIST($B84, D$10, ABS(D$14), FALSE) * _xlfn.NORM.DIST(($B84 - D$10)*D$18, 0, ABS(D$14), TRUE) * 2)</f>
        <v>119.56838233124438</v>
      </c>
      <c r="U84" s="4">
        <f>BA84 + (E$3 * _xlfn.NORM.DIST($B84, E$7, ABS(E$11), FALSE) * _xlfn.NORM.DIST(($B84 - E$7)*E$15, 0, ABS(E$11), TRUE) * 2)
               + (E$4 * _xlfn.NORM.DIST($B84, E$8, ABS(E$12), FALSE) * _xlfn.NORM.DIST(($B84 - E$8)*E$16, 0, ABS(E$12), TRUE) * 2)
               + (E$5 * _xlfn.NORM.DIST($B84, E$9, ABS(E$13), FALSE) * _xlfn.NORM.DIST(($B84 - E$9)*E$17, 0, ABS(E$13), TRUE) * 2)
               + (E$6 * _xlfn.NORM.DIST($B84, E$10, ABS(E$14), FALSE) * _xlfn.NORM.DIST(($B84 - E$10)*E$18, 0, ABS(E$14), TRUE) * 2)</f>
        <v>118.1312761167485</v>
      </c>
      <c r="V84" s="4">
        <f>BB84 + (F$3 * _xlfn.NORM.DIST($B84, F$7, ABS(F$11), FALSE) * _xlfn.NORM.DIST(($B84 - F$7)*F$15, 0, ABS(F$11), TRUE) * 2)
               + (F$4 * _xlfn.NORM.DIST($B84, F$8, ABS(F$12), FALSE) * _xlfn.NORM.DIST(($B84 - F$8)*F$16, 0, ABS(F$12), TRUE) * 2)
               + (F$5 * _xlfn.NORM.DIST($B84, F$9, ABS(F$13), FALSE) * _xlfn.NORM.DIST(($B84 - F$9)*F$17, 0, ABS(F$13), TRUE) * 2)
               + (F$6 * _xlfn.NORM.DIST($B84, F$10, ABS(F$14), FALSE) * _xlfn.NORM.DIST(($B84 - F$10)*F$18, 0, ABS(F$14), TRUE) * 2)</f>
        <v>104.80435429834344</v>
      </c>
      <c r="W84" s="4">
        <f>BC84 + (G$3 * _xlfn.NORM.DIST($B84, G$7, ABS(G$11), FALSE) * _xlfn.NORM.DIST(($B84 - G$7)*G$15, 0, ABS(G$11), TRUE) * 2)
               + (G$4 * _xlfn.NORM.DIST($B84, G$8, ABS(G$12), FALSE) * _xlfn.NORM.DIST(($B84 - G$8)*G$16, 0, ABS(G$12), TRUE) * 2)
               + (G$5 * _xlfn.NORM.DIST($B84, G$9, ABS(G$13), FALSE) * _xlfn.NORM.DIST(($B84 - G$9)*G$17, 0, ABS(G$13), TRUE) * 2)
               + (G$6 * _xlfn.NORM.DIST($B84, G$10, ABS(G$14), FALSE) * _xlfn.NORM.DIST(($B84 - G$10)*G$18, 0, ABS(G$14), TRUE) * 2)</f>
        <v>109.21104897144079</v>
      </c>
      <c r="X84" s="4">
        <f>BD84 + (H$3 * _xlfn.NORM.DIST($B84, H$7, ABS(H$11), FALSE) * _xlfn.NORM.DIST(($B84 - H$7)*H$15, 0, ABS(H$11), TRUE) * 2)
               + (H$4 * _xlfn.NORM.DIST($B84, H$8, ABS(H$12), FALSE) * _xlfn.NORM.DIST(($B84 - H$8)*H$16, 0, ABS(H$12), TRUE) * 2)
               + (H$5 * _xlfn.NORM.DIST($B84, H$9, ABS(H$13), FALSE) * _xlfn.NORM.DIST(($B84 - H$9)*H$17, 0, ABS(H$13), TRUE) * 2)
               + (H$6 * _xlfn.NORM.DIST($B84, H$10, ABS(H$14), FALSE) * _xlfn.NORM.DIST(($B84 - H$10)*H$18, 0, ABS(H$14), TRUE) * 2)</f>
        <v>109.62506341996445</v>
      </c>
      <c r="Y84" s="4">
        <f>BE84 + (I$3 * _xlfn.NORM.DIST($B84, I$7, ABS(I$11), FALSE) * _xlfn.NORM.DIST(($B84 - I$7)*I$15, 0, ABS(I$11), TRUE) * 2)
               + (I$4 * _xlfn.NORM.DIST($B84, I$8, ABS(I$12), FALSE) * _xlfn.NORM.DIST(($B84 - I$8)*I$16, 0, ABS(I$12), TRUE) * 2)
               + (I$5 * _xlfn.NORM.DIST($B84, I$9, ABS(I$13), FALSE) * _xlfn.NORM.DIST(($B84 - I$9)*I$17, 0, ABS(I$13), TRUE) * 2)
               + (I$6 * _xlfn.NORM.DIST($B84, I$10, ABS(I$14), FALSE) * _xlfn.NORM.DIST(($B84 - I$10)*I$18, 0, ABS(I$14), TRUE) * 2)</f>
        <v>104.59968849958526</v>
      </c>
      <c r="Z84" s="4">
        <f>BF84 + (J$3 * _xlfn.NORM.DIST($B84, J$7, ABS(J$11), FALSE) * _xlfn.NORM.DIST(($B84 - J$7)*J$15, 0, ABS(J$11), TRUE) * 2)
               + (J$4 * _xlfn.NORM.DIST($B84, J$8, ABS(J$12), FALSE) * _xlfn.NORM.DIST(($B84 - J$8)*J$16, 0, ABS(J$12), TRUE) * 2)
               + (J$5 * _xlfn.NORM.DIST($B84, J$9, ABS(J$13), FALSE) * _xlfn.NORM.DIST(($B84 - J$9)*J$17, 0, ABS(J$13), TRUE) * 2)
               + (J$6 * _xlfn.NORM.DIST($B84, J$10, ABS(J$14), FALSE) * _xlfn.NORM.DIST(($B84 - J$10)*J$18, 0, ABS(J$14), TRUE) * 2)</f>
        <v>109.68499990536877</v>
      </c>
      <c r="AA84" s="4">
        <f>BG84 + (K$3 * _xlfn.NORM.DIST($B84, K$7, ABS(K$11), FALSE) * _xlfn.NORM.DIST(($B84 - K$7)*K$15, 0, ABS(K$11), TRUE) * 2)
               + (K$4 * _xlfn.NORM.DIST($B84, K$8, ABS(K$12), FALSE) * _xlfn.NORM.DIST(($B84 - K$8)*K$16, 0, ABS(K$12), TRUE) * 2)
               + (K$5 * _xlfn.NORM.DIST($B84, K$9, ABS(K$13), FALSE) * _xlfn.NORM.DIST(($B84 - K$9)*K$17, 0, ABS(K$13), TRUE) * 2)
               + (K$6 * _xlfn.NORM.DIST($B84, K$10, ABS(K$14), FALSE) * _xlfn.NORM.DIST(($B84 - K$10)*K$18, 0, ABS(K$14), TRUE) * 2)</f>
        <v>109.57185031543459</v>
      </c>
      <c r="AB84" s="4">
        <f>BH84 + (L$3 * _xlfn.NORM.DIST($B84, L$7, ABS(L$11), FALSE) * _xlfn.NORM.DIST(($B84 - L$7)*L$15, 0, ABS(L$11), TRUE) * 2)
               + (L$4 * _xlfn.NORM.DIST($B84, L$8, ABS(L$12), FALSE) * _xlfn.NORM.DIST(($B84 - L$8)*L$16, 0, ABS(L$12), TRUE) * 2)
               + (L$5 * _xlfn.NORM.DIST($B84, L$9, ABS(L$13), FALSE) * _xlfn.NORM.DIST(($B84 - L$9)*L$17, 0, ABS(L$13), TRUE) * 2)
               + (L$6 * _xlfn.NORM.DIST($B84, L$10, ABS(L$14), FALSE) * _xlfn.NORM.DIST(($B84 - L$10)*L$18, 0, ABS(L$14), TRUE) * 2)</f>
        <v>100.55919982721821</v>
      </c>
      <c r="AC84" s="4">
        <f>BI84 + (M$3 * _xlfn.NORM.DIST($B84, M$7, ABS(M$11), FALSE) * _xlfn.NORM.DIST(($B84 - M$7)*M$15, 0, ABS(M$11), TRUE) * 2)
               + (M$4 * _xlfn.NORM.DIST($B84, M$8, ABS(M$12), FALSE) * _xlfn.NORM.DIST(($B84 - M$8)*M$16, 0, ABS(M$12), TRUE) * 2)
               + (M$5 * _xlfn.NORM.DIST($B84, M$9, ABS(M$13), FALSE) * _xlfn.NORM.DIST(($B84 - M$9)*M$17, 0, ABS(M$13), TRUE) * 2)
               + (M$6 * _xlfn.NORM.DIST($B84, M$10, ABS(M$14), FALSE) * _xlfn.NORM.DIST(($B84 - M$10)*M$18, 0, ABS(M$14), TRUE) * 2)</f>
        <v>92.565394329337394</v>
      </c>
      <c r="AD84" s="4">
        <f>BJ84 + (N$3 * _xlfn.NORM.DIST($B84, N$7, ABS(N$11), FALSE) * _xlfn.NORM.DIST(($B84 - N$7)*N$15, 0, ABS(N$11), TRUE) * 2)
               + (N$4 * _xlfn.NORM.DIST($B84, N$8, ABS(N$12), FALSE) * _xlfn.NORM.DIST(($B84 - N$8)*N$16, 0, ABS(N$12), TRUE) * 2)
               + (N$5 * _xlfn.NORM.DIST($B84, N$9, ABS(N$13), FALSE) * _xlfn.NORM.DIST(($B84 - N$9)*N$17, 0, ABS(N$13), TRUE) * 2)
               + (N$6 * _xlfn.NORM.DIST($B84, N$10, ABS(N$14), FALSE) * _xlfn.NORM.DIST(($B84 - N$10)*N$18, 0, ABS(N$14), TRUE) * 2)</f>
        <v>102.29141084223336</v>
      </c>
      <c r="AE84" s="4">
        <f>BK84 + (O$3 * _xlfn.NORM.DIST($B84, O$7, ABS(O$11), FALSE) * _xlfn.NORM.DIST(($B84 - O$7)*O$15, 0, ABS(O$11), TRUE) * 2)
               + (O$4 * _xlfn.NORM.DIST($B84, O$8, ABS(O$12), FALSE) * _xlfn.NORM.DIST(($B84 - O$8)*O$16, 0, ABS(O$12), TRUE) * 2)
               + (O$5 * _xlfn.NORM.DIST($B84, O$9, ABS(O$13), FALSE) * _xlfn.NORM.DIST(($B84 - O$9)*O$17, 0, ABS(O$13), TRUE) * 2)
               + (O$6 * _xlfn.NORM.DIST($B84, O$10, ABS(O$14), FALSE) * _xlfn.NORM.DIST(($B84 - O$10)*O$18, 0, ABS(O$14), TRUE) * 2)</f>
        <v>140.23125447180112</v>
      </c>
      <c r="AF84" s="4">
        <f t="shared" si="10"/>
        <v>114.49547958471257</v>
      </c>
      <c r="AG84" s="4">
        <f t="shared" si="11"/>
        <v>91.608380045516711</v>
      </c>
      <c r="AI84" s="4">
        <f>IF(OR($B84 &lt; C$231, $B84 &gt; C$234), 0, C84-S84)</f>
        <v>10.242185712237045</v>
      </c>
      <c r="AJ84" s="4">
        <f>IF(OR($B84 &lt; D$231, $B84 &gt; D$234), 0, D84-T84)</f>
        <v>3.5126176687556239</v>
      </c>
      <c r="AK84" s="4">
        <f>IF(OR($B84 &lt; E$231, $B84 &gt; E$234), 0, E84-U84)</f>
        <v>1.4257238832515071</v>
      </c>
      <c r="AL84" s="4">
        <f>IF(OR($B84 &lt; F$231, $B84 &gt; F$234), 0, F84-V84)</f>
        <v>-2.083354298343437</v>
      </c>
      <c r="AM84" s="4">
        <f>IF(OR($B84 &lt; G$231, $B84 &gt; G$234), 0, G84-W84)</f>
        <v>-4.2270489714407944</v>
      </c>
      <c r="AN84" s="4">
        <f>IF(OR($B84 &lt; H$231, $B84 &gt; H$234), 0, H84-X84)</f>
        <v>-4.1580634199644493</v>
      </c>
      <c r="AO84" s="4">
        <f>IF(OR($B84 &lt; I$231, $B84 &gt; I$234), 0, I84-Y84)</f>
        <v>-8.0496884995852582</v>
      </c>
      <c r="AP84" s="4">
        <f>IF(OR($B84 &lt; J$231, $B84 &gt; J$234), 0, J84-Z84)</f>
        <v>-6.6179999053687766</v>
      </c>
      <c r="AQ84" s="4">
        <f>IF(OR($B84 &lt; K$231, $B84 &gt; K$234), 0, K84-AA84)</f>
        <v>-3.3128503154345879</v>
      </c>
      <c r="AR84" s="4">
        <f>IF(OR($B84 &lt; L$231, $B84 &gt; L$234), 0, L84-AB84)</f>
        <v>-9.2711998272182115</v>
      </c>
      <c r="AS84" s="4">
        <f>IF(OR($B84 &lt; M$231, $B84 &gt; M$234), 0, M84-AC84)</f>
        <v>-15.921394329337389</v>
      </c>
      <c r="AT84" s="4">
        <f>IF(OR($B84 &lt; N$231, $B84 &gt; N$234), 0, N84-AD84)</f>
        <v>-14.935410842233367</v>
      </c>
      <c r="AU84" s="4">
        <f>IF(OR($B84 &lt; O$231, $B84 &gt; O$234), 0, O84-AE84)</f>
        <v>7.0737455281988844</v>
      </c>
      <c r="AV84" s="4">
        <f t="shared" si="217"/>
        <v>-0.59747958471257334</v>
      </c>
      <c r="AW84" s="4">
        <f t="shared" si="217"/>
        <v>-4.9193800455167178</v>
      </c>
      <c r="AY84" s="2">
        <f t="shared" si="44"/>
        <v>64.89994742470158</v>
      </c>
      <c r="AZ84" s="2">
        <f t="shared" si="125"/>
        <v>67.896502214482979</v>
      </c>
      <c r="BA84" s="2">
        <f t="shared" si="126"/>
        <v>70.335702316238184</v>
      </c>
      <c r="BB84" s="2">
        <f t="shared" si="127"/>
        <v>66.068024176873294</v>
      </c>
      <c r="BC84" s="2">
        <f t="shared" si="128"/>
        <v>74.19405211638103</v>
      </c>
      <c r="BD84" s="2">
        <f t="shared" si="129"/>
        <v>78.369975347503086</v>
      </c>
      <c r="BE84" s="2">
        <f t="shared" si="130"/>
        <v>76.488136871994215</v>
      </c>
      <c r="BF84" s="2">
        <f t="shared" si="131"/>
        <v>73.209437872396592</v>
      </c>
      <c r="BG84" s="2">
        <f t="shared" si="132"/>
        <v>65.449511193421259</v>
      </c>
      <c r="BH84" s="2">
        <f t="shared" si="133"/>
        <v>65.219585176173368</v>
      </c>
      <c r="BI84" s="2">
        <f t="shared" si="134"/>
        <v>65.829771836074968</v>
      </c>
      <c r="BJ84" s="2">
        <f t="shared" si="135"/>
        <v>69.261384720721011</v>
      </c>
      <c r="BK84" s="2">
        <f t="shared" si="136"/>
        <v>77.763313335231203</v>
      </c>
      <c r="BL84" s="2">
        <f t="shared" si="137"/>
        <v>69.094145863204986</v>
      </c>
      <c r="BM84" s="2">
        <f t="shared" si="138"/>
        <v>67.916574676846977</v>
      </c>
      <c r="BO84" s="2" t="str">
        <f t="shared" si="202"/>
        <v/>
      </c>
      <c r="BP84" s="2" t="str">
        <f t="shared" si="203"/>
        <v/>
      </c>
      <c r="BQ84" s="2" t="str">
        <f t="shared" si="204"/>
        <v/>
      </c>
      <c r="BR84" s="2" t="str">
        <f t="shared" si="205"/>
        <v/>
      </c>
      <c r="BS84" s="2" t="str">
        <f t="shared" si="206"/>
        <v/>
      </c>
      <c r="BT84" s="2" t="str">
        <f t="shared" si="207"/>
        <v/>
      </c>
      <c r="BU84" s="2" t="str">
        <f t="shared" si="208"/>
        <v/>
      </c>
      <c r="BV84" s="2" t="str">
        <f t="shared" si="209"/>
        <v/>
      </c>
      <c r="BW84" s="2" t="str">
        <f t="shared" si="210"/>
        <v/>
      </c>
      <c r="BX84" s="2" t="str">
        <f t="shared" si="211"/>
        <v/>
      </c>
      <c r="BY84" s="2" t="str">
        <f t="shared" si="212"/>
        <v/>
      </c>
      <c r="BZ84" s="2" t="str">
        <f t="shared" si="213"/>
        <v/>
      </c>
      <c r="CA84" s="2" t="str">
        <f t="shared" si="214"/>
        <v/>
      </c>
      <c r="CB84" s="2" t="str">
        <f t="shared" si="215"/>
        <v/>
      </c>
      <c r="CC84" s="2" t="str">
        <f t="shared" si="216"/>
        <v/>
      </c>
      <c r="CE84" s="2" t="str">
        <f t="shared" si="60"/>
        <v/>
      </c>
      <c r="CF84" s="2" t="str">
        <f t="shared" si="61"/>
        <v/>
      </c>
      <c r="CG84" s="2" t="str">
        <f t="shared" si="62"/>
        <v/>
      </c>
      <c r="CH84" s="2" t="str">
        <f t="shared" si="63"/>
        <v/>
      </c>
      <c r="CI84" s="2" t="str">
        <f t="shared" si="64"/>
        <v/>
      </c>
      <c r="CJ84" s="2" t="str">
        <f t="shared" si="65"/>
        <v/>
      </c>
      <c r="CK84" s="2" t="str">
        <f t="shared" si="66"/>
        <v/>
      </c>
      <c r="CL84" s="2" t="str">
        <f t="shared" si="67"/>
        <v/>
      </c>
      <c r="CM84" s="2" t="str">
        <f t="shared" si="68"/>
        <v/>
      </c>
      <c r="CN84" s="2" t="str">
        <f t="shared" si="69"/>
        <v/>
      </c>
      <c r="CO84" s="2" t="str">
        <f t="shared" si="70"/>
        <v/>
      </c>
      <c r="CP84" s="2" t="str">
        <f t="shared" si="71"/>
        <v/>
      </c>
      <c r="CQ84" s="2" t="str">
        <f t="shared" si="72"/>
        <v/>
      </c>
      <c r="CR84" s="2" t="str">
        <f t="shared" si="73"/>
        <v/>
      </c>
      <c r="CS84" s="2" t="str">
        <f t="shared" si="74"/>
        <v/>
      </c>
      <c r="CU84" s="2" t="str">
        <f t="shared" si="75"/>
        <v/>
      </c>
      <c r="CV84" s="2" t="str">
        <f t="shared" si="76"/>
        <v/>
      </c>
      <c r="CW84" s="2" t="str">
        <f t="shared" si="77"/>
        <v/>
      </c>
      <c r="CX84" s="2" t="str">
        <f t="shared" si="78"/>
        <v/>
      </c>
      <c r="CY84" s="2" t="str">
        <f t="shared" si="79"/>
        <v/>
      </c>
      <c r="CZ84" s="2" t="str">
        <f t="shared" si="80"/>
        <v/>
      </c>
      <c r="DA84" s="2" t="str">
        <f t="shared" si="81"/>
        <v/>
      </c>
      <c r="DB84" s="2" t="str">
        <f t="shared" si="82"/>
        <v/>
      </c>
      <c r="DC84" s="2" t="str">
        <f t="shared" si="83"/>
        <v/>
      </c>
      <c r="DD84" s="2" t="str">
        <f t="shared" si="84"/>
        <v/>
      </c>
      <c r="DE84" s="2" t="str">
        <f t="shared" si="85"/>
        <v/>
      </c>
      <c r="DF84" s="2" t="str">
        <f t="shared" si="86"/>
        <v/>
      </c>
      <c r="DG84" s="2" t="str">
        <f t="shared" si="87"/>
        <v/>
      </c>
      <c r="DH84" s="2" t="str">
        <f t="shared" si="88"/>
        <v/>
      </c>
      <c r="DI84" s="2" t="str">
        <f t="shared" si="89"/>
        <v/>
      </c>
      <c r="DK84" s="2">
        <f t="shared" si="17"/>
        <v>71.570560887096775</v>
      </c>
      <c r="DL84" s="2">
        <f t="shared" si="218"/>
        <v>75.877903225806463</v>
      </c>
      <c r="DM84" s="2">
        <f t="shared" si="218"/>
        <v>77.974316165689132</v>
      </c>
      <c r="DN84" s="2">
        <f t="shared" si="218"/>
        <v>74.63848373440284</v>
      </c>
      <c r="DO84" s="2">
        <f t="shared" si="218"/>
        <v>82.596177419354831</v>
      </c>
      <c r="DP84" s="2">
        <f t="shared" si="218"/>
        <v>83.756795900178275</v>
      </c>
      <c r="DQ84" s="2">
        <f t="shared" si="218"/>
        <v>81.413733870967718</v>
      </c>
      <c r="DR84" s="2">
        <f t="shared" si="218"/>
        <v>80.72828921568626</v>
      </c>
      <c r="DS84" s="2">
        <f t="shared" si="218"/>
        <v>72.450405645161297</v>
      </c>
      <c r="DT84" s="2">
        <f t="shared" si="218"/>
        <v>72.034787690025937</v>
      </c>
      <c r="DU84" s="2">
        <f t="shared" si="218"/>
        <v>74.005823359288101</v>
      </c>
      <c r="DV84" s="2">
        <f t="shared" si="218"/>
        <v>77.205368951612911</v>
      </c>
      <c r="DW84" s="2">
        <f t="shared" si="218"/>
        <v>84.111908756684471</v>
      </c>
      <c r="DX84" s="2">
        <f t="shared" si="218"/>
        <v>72.740747214795022</v>
      </c>
      <c r="DY84" s="2">
        <f t="shared" si="218"/>
        <v>69.888180623973724</v>
      </c>
      <c r="EA84" s="2">
        <f t="shared" si="19"/>
        <v>59.903749639457743</v>
      </c>
      <c r="EB84" s="2">
        <f t="shared" si="20"/>
        <v>62.873982245836842</v>
      </c>
      <c r="EC84" s="2">
        <f t="shared" si="21"/>
        <v>65.69779609728505</v>
      </c>
      <c r="ED84" s="2">
        <f t="shared" si="22"/>
        <v>60.936529193327239</v>
      </c>
      <c r="EE84" s="2">
        <f t="shared" si="23"/>
        <v>69.267251542504567</v>
      </c>
      <c r="EF84" s="2">
        <f t="shared" si="24"/>
        <v>75.366422846206575</v>
      </c>
      <c r="EG84" s="2">
        <f t="shared" si="25"/>
        <v>73.824686128150177</v>
      </c>
      <c r="EH84" s="2">
        <f t="shared" si="26"/>
        <v>68.843500775995864</v>
      </c>
      <c r="EI84" s="2">
        <f t="shared" si="27"/>
        <v>61.020294804522933</v>
      </c>
      <c r="EJ84" s="2">
        <f t="shared" si="28"/>
        <v>61.161008732432812</v>
      </c>
      <c r="EK84" s="2">
        <f t="shared" si="29"/>
        <v>61.362329103561173</v>
      </c>
      <c r="EL84" s="2">
        <f t="shared" si="30"/>
        <v>64.844720996077868</v>
      </c>
      <c r="EM84" s="2">
        <f t="shared" si="31"/>
        <v>72.951727494256048</v>
      </c>
      <c r="EN84" s="2">
        <f t="shared" si="32"/>
        <v>66.541685580774384</v>
      </c>
      <c r="EO84" s="2">
        <f t="shared" si="33"/>
        <v>66.575523183480954</v>
      </c>
      <c r="EQ84" s="2">
        <f t="shared" si="34"/>
        <v>59.590985809470105</v>
      </c>
      <c r="ER84" s="2">
        <f t="shared" si="219"/>
        <v>63.618952647516245</v>
      </c>
      <c r="ES84" s="2">
        <f t="shared" si="219"/>
        <v>65.174093414432122</v>
      </c>
      <c r="ET84" s="2">
        <f t="shared" si="219"/>
        <v>62.69083763156749</v>
      </c>
      <c r="EU84" s="2">
        <f t="shared" si="219"/>
        <v>69.555399851671638</v>
      </c>
      <c r="EV84" s="2">
        <f t="shared" si="219"/>
        <v>71.658890048725752</v>
      </c>
      <c r="EW84" s="2">
        <f t="shared" si="219"/>
        <v>72.574130660109844</v>
      </c>
      <c r="EX84" s="2">
        <f t="shared" si="219"/>
        <v>66.722570443554901</v>
      </c>
      <c r="EY84" s="2">
        <f t="shared" si="219"/>
        <v>59.73926558633196</v>
      </c>
      <c r="EZ84" s="2">
        <f t="shared" si="219"/>
        <v>61.804682201621979</v>
      </c>
      <c r="FA84" s="2">
        <f t="shared" si="219"/>
        <v>61.320850023430928</v>
      </c>
      <c r="FB84" s="2">
        <f t="shared" si="219"/>
        <v>64.373769533093224</v>
      </c>
      <c r="FC84" s="2">
        <f t="shared" si="219"/>
        <v>71.33172892901716</v>
      </c>
      <c r="FD84" s="2">
        <f t="shared" si="219"/>
        <v>65.299862913370305</v>
      </c>
      <c r="FE84" s="2">
        <f t="shared" si="219"/>
        <v>66.532848923706354</v>
      </c>
      <c r="FG84" s="2">
        <f t="shared" si="36"/>
        <v>0.57175978240082104</v>
      </c>
      <c r="FH84" s="2">
        <f t="shared" si="220"/>
        <v>0.61376880346442952</v>
      </c>
      <c r="FI84" s="2">
        <f t="shared" si="220"/>
        <v>0.62221328196407621</v>
      </c>
      <c r="FJ84" s="2">
        <f t="shared" si="220"/>
        <v>0.62549175409322766</v>
      </c>
      <c r="FK84" s="2">
        <f t="shared" si="220"/>
        <v>0.63036777188289761</v>
      </c>
      <c r="FL84" s="2">
        <f t="shared" si="220"/>
        <v>0.64202395696016001</v>
      </c>
      <c r="FM84" s="2">
        <f t="shared" si="220"/>
        <v>0.64904018808196795</v>
      </c>
      <c r="FN84" s="2">
        <f t="shared" si="220"/>
        <v>0.63264494294380957</v>
      </c>
      <c r="FO84" s="2">
        <f t="shared" si="220"/>
        <v>0.61249576026920149</v>
      </c>
      <c r="FP84" s="2">
        <f t="shared" si="220"/>
        <v>0.62675566162358487</v>
      </c>
      <c r="FQ84" s="2">
        <f t="shared" si="220"/>
        <v>0.64666075352434527</v>
      </c>
      <c r="FR84" s="2">
        <f t="shared" si="220"/>
        <v>0.64268347857995611</v>
      </c>
      <c r="FS84" s="2">
        <f t="shared" si="220"/>
        <v>0.56886131227380565</v>
      </c>
      <c r="FT84" s="2">
        <f t="shared" si="220"/>
        <v>0.58825051217255686</v>
      </c>
      <c r="FU84" s="2">
        <f t="shared" si="220"/>
        <v>0.59517350227306398</v>
      </c>
      <c r="FW84" s="2">
        <f t="shared" si="90"/>
        <v>6.8219284793764329E-9</v>
      </c>
      <c r="FX84" s="2">
        <f t="shared" si="142"/>
        <v>1.1944722613762232E-8</v>
      </c>
      <c r="FY84" s="2">
        <f t="shared" si="143"/>
        <v>1.2586130327293467E-8</v>
      </c>
      <c r="FZ84" s="2">
        <f t="shared" si="144"/>
        <v>1.303846768374071E-8</v>
      </c>
      <c r="GA84" s="2">
        <f t="shared" si="145"/>
        <v>1.2523420719450016E-8</v>
      </c>
      <c r="GB84" s="2">
        <f t="shared" si="146"/>
        <v>1.1919619289044366E-8</v>
      </c>
      <c r="GC84" s="2">
        <f t="shared" si="147"/>
        <v>1.9680998091574411E-8</v>
      </c>
      <c r="GD84" s="2">
        <f t="shared" si="148"/>
        <v>1.8370470787474884E-8</v>
      </c>
      <c r="GE84" s="2">
        <f t="shared" si="149"/>
        <v>1.7518723324025748E-8</v>
      </c>
      <c r="GF84" s="2">
        <f t="shared" si="150"/>
        <v>1.7186244990765691E-8</v>
      </c>
      <c r="GG84" s="2">
        <f t="shared" si="151"/>
        <v>1.5044237300677345E-8</v>
      </c>
      <c r="GH84" s="2">
        <f t="shared" si="152"/>
        <v>1.1309914067249713E-8</v>
      </c>
      <c r="GI84" s="2">
        <f t="shared" si="153"/>
        <v>3.9070838066584553E-8</v>
      </c>
      <c r="GJ84" s="2">
        <f t="shared" si="154"/>
        <v>1.3720812048851713E-7</v>
      </c>
      <c r="GK84" s="2">
        <f t="shared" si="155"/>
        <v>3.8519105792132646E-7</v>
      </c>
      <c r="GM84" s="107">
        <f t="shared" si="91"/>
        <v>0.37794049397761437</v>
      </c>
      <c r="GN84" s="107">
        <f t="shared" si="156"/>
        <v>0.28260427032534174</v>
      </c>
      <c r="GO84" s="107">
        <f t="shared" si="157"/>
        <v>0.2607145079011729</v>
      </c>
      <c r="GP84" s="107">
        <f t="shared" si="158"/>
        <v>0.23121642523836275</v>
      </c>
      <c r="GQ84" s="107">
        <f t="shared" si="159"/>
        <v>0.21836881565143387</v>
      </c>
      <c r="GR84" s="107">
        <f t="shared" si="160"/>
        <v>0.19985352106506868</v>
      </c>
      <c r="GS84" s="107">
        <f t="shared" si="161"/>
        <v>0.17581481559824358</v>
      </c>
      <c r="GT84" s="107">
        <f t="shared" si="162"/>
        <v>0.21502841418790805</v>
      </c>
      <c r="GU84" s="107">
        <f t="shared" si="163"/>
        <v>0.24971039845567516</v>
      </c>
      <c r="GV84" s="107">
        <f t="shared" si="164"/>
        <v>0.2093581369399235</v>
      </c>
      <c r="GW84" s="107">
        <f t="shared" si="165"/>
        <v>0.16645318709301343</v>
      </c>
      <c r="GX84" s="107">
        <f t="shared" si="166"/>
        <v>0.19264797140374326</v>
      </c>
      <c r="GY84" s="107">
        <f t="shared" si="167"/>
        <v>0.34493438299230167</v>
      </c>
      <c r="GZ84" s="107">
        <f t="shared" si="168"/>
        <v>0.27679919175001599</v>
      </c>
      <c r="HA84" s="107">
        <f t="shared" si="169"/>
        <v>0.19803472574870928</v>
      </c>
      <c r="HC84" s="107">
        <f t="shared" si="123"/>
        <v>5.9787337919403145E-3</v>
      </c>
      <c r="HD84" s="107">
        <f t="shared" si="170"/>
        <v>5.5281228889115536E-3</v>
      </c>
      <c r="HE84" s="107">
        <f t="shared" si="171"/>
        <v>5.0257469814546929E-3</v>
      </c>
      <c r="HF84" s="107">
        <f t="shared" si="172"/>
        <v>2.5169861521101232E-3</v>
      </c>
      <c r="HG84" s="107">
        <f t="shared" si="173"/>
        <v>2.3497860780254246E-3</v>
      </c>
      <c r="HH84" s="107">
        <f t="shared" si="174"/>
        <v>3.0499851122976528E-3</v>
      </c>
      <c r="HI84" s="107">
        <f t="shared" si="175"/>
        <v>3.2363949531687072E-3</v>
      </c>
      <c r="HJ84" s="107">
        <f t="shared" si="176"/>
        <v>3.5711830883667058E-3</v>
      </c>
      <c r="HK84" s="107">
        <f t="shared" si="177"/>
        <v>2.2314734469146219E-3</v>
      </c>
      <c r="HL84" s="107">
        <f t="shared" si="178"/>
        <v>1.6037358921424973E-3</v>
      </c>
      <c r="HM84" s="107">
        <f t="shared" si="179"/>
        <v>1.6814608992157659E-3</v>
      </c>
      <c r="HN84" s="107">
        <f t="shared" si="180"/>
        <v>2.3021472451399717E-3</v>
      </c>
      <c r="HO84" s="107">
        <f t="shared" si="181"/>
        <v>1.2071042090146173E-3</v>
      </c>
      <c r="HP84" s="107">
        <f t="shared" si="182"/>
        <v>1.409935456270564E-3</v>
      </c>
      <c r="HQ84" s="107">
        <f t="shared" si="183"/>
        <v>3.9490169721291345E-4</v>
      </c>
      <c r="HS84" s="107">
        <f t="shared" si="92"/>
        <v>1.4775092687204747E-21</v>
      </c>
      <c r="HT84" s="107">
        <f t="shared" si="184"/>
        <v>4.5014168177800754E-23</v>
      </c>
      <c r="HU84" s="107">
        <f t="shared" si="185"/>
        <v>8.3607508185420442E-24</v>
      </c>
      <c r="HV84" s="107">
        <f t="shared" si="186"/>
        <v>7.3021228188268494E-28</v>
      </c>
      <c r="HW84" s="107">
        <f t="shared" si="187"/>
        <v>1.9671368333241743E-28</v>
      </c>
      <c r="HX84" s="107">
        <f t="shared" si="188"/>
        <v>1.9757411235442653E-27</v>
      </c>
      <c r="HY84" s="107">
        <f t="shared" si="189"/>
        <v>1.0536100013522715E-27</v>
      </c>
      <c r="HZ84" s="107">
        <f t="shared" si="190"/>
        <v>9.2261421419642637E-27</v>
      </c>
      <c r="IA84" s="107">
        <f t="shared" si="191"/>
        <v>9.327613037585363E-29</v>
      </c>
      <c r="IB84" s="107">
        <f t="shared" si="192"/>
        <v>8.9926989089071639E-31</v>
      </c>
      <c r="IC84" s="107">
        <f t="shared" si="193"/>
        <v>2.6891674189303016E-31</v>
      </c>
      <c r="ID84" s="107">
        <f t="shared" si="194"/>
        <v>8.1573837480576376E-29</v>
      </c>
      <c r="IE84" s="107">
        <f t="shared" si="195"/>
        <v>2.1429904632447722E-29</v>
      </c>
      <c r="IF84" s="107">
        <f t="shared" si="196"/>
        <v>6.089414600625095E-30</v>
      </c>
      <c r="IG84" s="107">
        <f t="shared" si="197"/>
        <v>2.0438479000224844E-20</v>
      </c>
      <c r="II84" s="107">
        <f t="shared" si="93"/>
        <v>1.5087578019909317E-56</v>
      </c>
      <c r="IJ84" s="107">
        <f t="shared" si="94"/>
        <v>2.7714386435820085E-61</v>
      </c>
      <c r="IK84" s="107">
        <f t="shared" si="95"/>
        <v>1.9704366981656943E-63</v>
      </c>
      <c r="IL84" s="107">
        <f t="shared" si="96"/>
        <v>1.6543796111006208E-75</v>
      </c>
      <c r="IM84" s="107">
        <f t="shared" si="97"/>
        <v>2.8698794242996079E-77</v>
      </c>
      <c r="IN84" s="107">
        <f t="shared" si="98"/>
        <v>1.3183228780246264E-74</v>
      </c>
      <c r="IO84" s="107">
        <f t="shared" si="99"/>
        <v>6.2938964266658314E-76</v>
      </c>
      <c r="IP84" s="107">
        <f t="shared" si="100"/>
        <v>2.444649875026274E-73</v>
      </c>
      <c r="IQ84" s="107">
        <f t="shared" si="101"/>
        <v>4.5312355079866174E-79</v>
      </c>
      <c r="IR84" s="107">
        <f t="shared" si="102"/>
        <v>1.6170750469561957E-84</v>
      </c>
      <c r="IS84" s="107">
        <f t="shared" si="103"/>
        <v>2.1965309525965974E-86</v>
      </c>
      <c r="IT84" s="107">
        <f t="shared" si="104"/>
        <v>2.8750827395144277E-78</v>
      </c>
      <c r="IU84" s="107">
        <f t="shared" si="105"/>
        <v>3.9494162675128517E-78</v>
      </c>
      <c r="IV84" s="107">
        <f t="shared" si="106"/>
        <v>5.2037560563061145E-81</v>
      </c>
      <c r="IW84" s="107">
        <f t="shared" si="107"/>
        <v>1.4138944853388066E-82</v>
      </c>
      <c r="IY84" s="107">
        <f t="shared" si="108"/>
        <v>0.38391922776955467</v>
      </c>
      <c r="IZ84" s="107">
        <f t="shared" si="109"/>
        <v>0.28813239321425332</v>
      </c>
      <c r="JA84" s="107">
        <f t="shared" si="110"/>
        <v>0.26574025488262759</v>
      </c>
      <c r="JB84" s="107">
        <f t="shared" si="111"/>
        <v>0.23373341139047288</v>
      </c>
      <c r="JC84" s="107">
        <f t="shared" si="112"/>
        <v>0.22071860172945929</v>
      </c>
      <c r="JD84" s="107">
        <f t="shared" si="113"/>
        <v>0.20290350617736633</v>
      </c>
      <c r="JE84" s="107">
        <f t="shared" si="114"/>
        <v>0.17905121055141229</v>
      </c>
      <c r="JF84" s="107">
        <f t="shared" si="115"/>
        <v>0.21859959727627476</v>
      </c>
      <c r="JG84" s="107">
        <f t="shared" si="116"/>
        <v>0.25194187190258976</v>
      </c>
      <c r="JH84" s="107">
        <f t="shared" si="117"/>
        <v>0.21096187283206599</v>
      </c>
      <c r="JI84" s="107">
        <f t="shared" si="118"/>
        <v>0.16813464799222919</v>
      </c>
      <c r="JJ84" s="107">
        <f t="shared" si="119"/>
        <v>0.19495011864888323</v>
      </c>
      <c r="JK84" s="107">
        <f t="shared" si="120"/>
        <v>0.34614148720131627</v>
      </c>
      <c r="JL84" s="107">
        <f t="shared" si="121"/>
        <v>0.27820912720628654</v>
      </c>
      <c r="JM84" s="107">
        <f t="shared" si="122"/>
        <v>0.19842962744592219</v>
      </c>
    </row>
    <row r="85" spans="2:273" x14ac:dyDescent="0.25">
      <c r="B85" s="2">
        <v>57</v>
      </c>
      <c r="C85" s="37">
        <v>119.46899999999999</v>
      </c>
      <c r="D85" s="37">
        <v>89.338999999999999</v>
      </c>
      <c r="E85" s="37">
        <v>84.656000000000006</v>
      </c>
      <c r="F85" s="37">
        <v>76</v>
      </c>
      <c r="G85" s="37">
        <v>78.704999999999998</v>
      </c>
      <c r="H85" s="37">
        <v>87.183000000000007</v>
      </c>
      <c r="I85" s="37">
        <v>78.882999999999996</v>
      </c>
      <c r="J85" s="37">
        <v>79.417000000000002</v>
      </c>
      <c r="K85" s="37">
        <v>74.516999999999996</v>
      </c>
      <c r="L85" s="37">
        <v>67.881</v>
      </c>
      <c r="M85" s="37">
        <v>65.932000000000002</v>
      </c>
      <c r="N85" s="37">
        <v>71.271000000000001</v>
      </c>
      <c r="O85" s="37">
        <v>108.678</v>
      </c>
      <c r="P85" s="37">
        <v>83.168999999999997</v>
      </c>
      <c r="Q85" s="37">
        <v>69.376999999999995</v>
      </c>
      <c r="S85" s="4">
        <f>AY85 + (C$3 * _xlfn.NORM.DIST($B85, C$7, ABS(C$11), FALSE) * _xlfn.NORM.DIST(($B85 - C$7)*C$15, 0, ABS(C$11), TRUE) * 2)
               + (C$4 * _xlfn.NORM.DIST($B85, C$8, ABS(C$12), FALSE) * _xlfn.NORM.DIST(($B85 - C$8)*C$16, 0, ABS(C$12), TRUE) * 2)
               + (C$5 * _xlfn.NORM.DIST($B85, C$9, ABS(C$13), FALSE) * _xlfn.NORM.DIST(($B85 - C$9)*C$17, 0, ABS(C$13), TRUE) * 2)
               + (C$6 * _xlfn.NORM.DIST($B85, C$10, ABS(C$14), FALSE) * _xlfn.NORM.DIST(($B85 - C$10)*C$18, 0, ABS(C$14), TRUE) * 2)</f>
        <v>116.31305471177714</v>
      </c>
      <c r="T85" s="4">
        <f>AZ85 + (D$3 * _xlfn.NORM.DIST($B85, D$7, ABS(D$11), FALSE) * _xlfn.NORM.DIST(($B85 - D$7)*D$15, 0, ABS(D$11), TRUE) * 2)
               + (D$4 * _xlfn.NORM.DIST($B85, D$8, ABS(D$12), FALSE) * _xlfn.NORM.DIST(($B85 - D$8)*D$16, 0, ABS(D$12), TRUE) * 2)
               + (D$5 * _xlfn.NORM.DIST($B85, D$9, ABS(D$13), FALSE) * _xlfn.NORM.DIST(($B85 - D$9)*D$17, 0, ABS(D$13), TRUE) * 2)
               + (D$6 * _xlfn.NORM.DIST($B85, D$10, ABS(D$14), FALSE) * _xlfn.NORM.DIST(($B85 - D$10)*D$18, 0, ABS(D$14), TRUE) * 2)</f>
        <v>99.594301700244515</v>
      </c>
      <c r="U85" s="4">
        <f>BA85 + (E$3 * _xlfn.NORM.DIST($B85, E$7, ABS(E$11), FALSE) * _xlfn.NORM.DIST(($B85 - E$7)*E$15, 0, ABS(E$11), TRUE) * 2)
               + (E$4 * _xlfn.NORM.DIST($B85, E$8, ABS(E$12), FALSE) * _xlfn.NORM.DIST(($B85 - E$8)*E$16, 0, ABS(E$12), TRUE) * 2)
               + (E$5 * _xlfn.NORM.DIST($B85, E$9, ABS(E$13), FALSE) * _xlfn.NORM.DIST(($B85 - E$9)*E$17, 0, ABS(E$13), TRUE) * 2)
               + (E$6 * _xlfn.NORM.DIST($B85, E$10, ABS(E$14), FALSE) * _xlfn.NORM.DIST(($B85 - E$10)*E$18, 0, ABS(E$14), TRUE) * 2)</f>
        <v>98.8093480585311</v>
      </c>
      <c r="V85" s="4">
        <f>BB85 + (F$3 * _xlfn.NORM.DIST($B85, F$7, ABS(F$11), FALSE) * _xlfn.NORM.DIST(($B85 - F$7)*F$15, 0, ABS(F$11), TRUE) * 2)
               + (F$4 * _xlfn.NORM.DIST($B85, F$8, ABS(F$12), FALSE) * _xlfn.NORM.DIST(($B85 - F$8)*F$16, 0, ABS(F$12), TRUE) * 2)
               + (F$5 * _xlfn.NORM.DIST($B85, F$9, ABS(F$13), FALSE) * _xlfn.NORM.DIST(($B85 - F$9)*F$17, 0, ABS(F$13), TRUE) * 2)
               + (F$6 * _xlfn.NORM.DIST($B85, F$10, ABS(F$14), FALSE) * _xlfn.NORM.DIST(($B85 - F$10)*F$18, 0, ABS(F$14), TRUE) * 2)</f>
        <v>86.238556560211336</v>
      </c>
      <c r="W85" s="4">
        <f>BC85 + (G$3 * _xlfn.NORM.DIST($B85, G$7, ABS(G$11), FALSE) * _xlfn.NORM.DIST(($B85 - G$7)*G$15, 0, ABS(G$11), TRUE) * 2)
               + (G$4 * _xlfn.NORM.DIST($B85, G$8, ABS(G$12), FALSE) * _xlfn.NORM.DIST(($B85 - G$8)*G$16, 0, ABS(G$12), TRUE) * 2)
               + (G$5 * _xlfn.NORM.DIST($B85, G$9, ABS(G$13), FALSE) * _xlfn.NORM.DIST(($B85 - G$9)*G$17, 0, ABS(G$13), TRUE) * 2)
               + (G$6 * _xlfn.NORM.DIST($B85, G$10, ABS(G$14), FALSE) * _xlfn.NORM.DIST(($B85 - G$10)*G$18, 0, ABS(G$14), TRUE) * 2)</f>
        <v>91.981106733839525</v>
      </c>
      <c r="X85" s="4">
        <f>BD85 + (H$3 * _xlfn.NORM.DIST($B85, H$7, ABS(H$11), FALSE) * _xlfn.NORM.DIST(($B85 - H$7)*H$15, 0, ABS(H$11), TRUE) * 2)
               + (H$4 * _xlfn.NORM.DIST($B85, H$8, ABS(H$12), FALSE) * _xlfn.NORM.DIST(($B85 - H$8)*H$16, 0, ABS(H$12), TRUE) * 2)
               + (H$5 * _xlfn.NORM.DIST($B85, H$9, ABS(H$13), FALSE) * _xlfn.NORM.DIST(($B85 - H$9)*H$17, 0, ABS(H$13), TRUE) * 2)
               + (H$6 * _xlfn.NORM.DIST($B85, H$10, ABS(H$14), FALSE) * _xlfn.NORM.DIST(($B85 - H$10)*H$18, 0, ABS(H$14), TRUE) * 2)</f>
        <v>94.664699100931671</v>
      </c>
      <c r="Y85" s="4">
        <f>BE85 + (I$3 * _xlfn.NORM.DIST($B85, I$7, ABS(I$11), FALSE) * _xlfn.NORM.DIST(($B85 - I$7)*I$15, 0, ABS(I$11), TRUE) * 2)
               + (I$4 * _xlfn.NORM.DIST($B85, I$8, ABS(I$12), FALSE) * _xlfn.NORM.DIST(($B85 - I$8)*I$16, 0, ABS(I$12), TRUE) * 2)
               + (I$5 * _xlfn.NORM.DIST($B85, I$9, ABS(I$13), FALSE) * _xlfn.NORM.DIST(($B85 - I$9)*I$17, 0, ABS(I$13), TRUE) * 2)
               + (I$6 * _xlfn.NORM.DIST($B85, I$10, ABS(I$14), FALSE) * _xlfn.NORM.DIST(($B85 - I$10)*I$18, 0, ABS(I$14), TRUE) * 2)</f>
        <v>90.799665864393305</v>
      </c>
      <c r="Z85" s="4">
        <f>BF85 + (J$3 * _xlfn.NORM.DIST($B85, J$7, ABS(J$11), FALSE) * _xlfn.NORM.DIST(($B85 - J$7)*J$15, 0, ABS(J$11), TRUE) * 2)
               + (J$4 * _xlfn.NORM.DIST($B85, J$8, ABS(J$12), FALSE) * _xlfn.NORM.DIST(($B85 - J$8)*J$16, 0, ABS(J$12), TRUE) * 2)
               + (J$5 * _xlfn.NORM.DIST($B85, J$9, ABS(J$13), FALSE) * _xlfn.NORM.DIST(($B85 - J$9)*J$17, 0, ABS(J$13), TRUE) * 2)
               + (J$6 * _xlfn.NORM.DIST($B85, J$10, ABS(J$14), FALSE) * _xlfn.NORM.DIST(($B85 - J$10)*J$18, 0, ABS(J$14), TRUE) * 2)</f>
        <v>92.527546315538444</v>
      </c>
      <c r="AA85" s="4">
        <f>BG85 + (K$3 * _xlfn.NORM.DIST($B85, K$7, ABS(K$11), FALSE) * _xlfn.NORM.DIST(($B85 - K$7)*K$15, 0, ABS(K$11), TRUE) * 2)
               + (K$4 * _xlfn.NORM.DIST($B85, K$8, ABS(K$12), FALSE) * _xlfn.NORM.DIST(($B85 - K$8)*K$16, 0, ABS(K$12), TRUE) * 2)
               + (K$5 * _xlfn.NORM.DIST($B85, K$9, ABS(K$13), FALSE) * _xlfn.NORM.DIST(($B85 - K$9)*K$17, 0, ABS(K$13), TRUE) * 2)
               + (K$6 * _xlfn.NORM.DIST($B85, K$10, ABS(K$14), FALSE) * _xlfn.NORM.DIST(($B85 - K$10)*K$18, 0, ABS(K$14), TRUE) * 2)</f>
        <v>88.024945708634405</v>
      </c>
      <c r="AB85" s="4">
        <f>BH85 + (L$3 * _xlfn.NORM.DIST($B85, L$7, ABS(L$11), FALSE) * _xlfn.NORM.DIST(($B85 - L$7)*L$15, 0, ABS(L$11), TRUE) * 2)
               + (L$4 * _xlfn.NORM.DIST($B85, L$8, ABS(L$12), FALSE) * _xlfn.NORM.DIST(($B85 - L$8)*L$16, 0, ABS(L$12), TRUE) * 2)
               + (L$5 * _xlfn.NORM.DIST($B85, L$9, ABS(L$13), FALSE) * _xlfn.NORM.DIST(($B85 - L$9)*L$17, 0, ABS(L$13), TRUE) * 2)
               + (L$6 * _xlfn.NORM.DIST($B85, L$10, ABS(L$14), FALSE) * _xlfn.NORM.DIST(($B85 - L$10)*L$18, 0, ABS(L$14), TRUE) * 2)</f>
        <v>81.821085192169861</v>
      </c>
      <c r="AC85" s="4">
        <f>BI85 + (M$3 * _xlfn.NORM.DIST($B85, M$7, ABS(M$11), FALSE) * _xlfn.NORM.DIST(($B85 - M$7)*M$15, 0, ABS(M$11), TRUE) * 2)
               + (M$4 * _xlfn.NORM.DIST($B85, M$8, ABS(M$12), FALSE) * _xlfn.NORM.DIST(($B85 - M$8)*M$16, 0, ABS(M$12), TRUE) * 2)
               + (M$5 * _xlfn.NORM.DIST($B85, M$9, ABS(M$13), FALSE) * _xlfn.NORM.DIST(($B85 - M$9)*M$17, 0, ABS(M$13), TRUE) * 2)
               + (M$6 * _xlfn.NORM.DIST($B85, M$10, ABS(M$14), FALSE) * _xlfn.NORM.DIST(($B85 - M$10)*M$18, 0, ABS(M$14), TRUE) * 2)</f>
        <v>77.797474048237405</v>
      </c>
      <c r="AD85" s="4">
        <f>BJ85 + (N$3 * _xlfn.NORM.DIST($B85, N$7, ABS(N$11), FALSE) * _xlfn.NORM.DIST(($B85 - N$7)*N$15, 0, ABS(N$11), TRUE) * 2)
               + (N$4 * _xlfn.NORM.DIST($B85, N$8, ABS(N$12), FALSE) * _xlfn.NORM.DIST(($B85 - N$8)*N$16, 0, ABS(N$12), TRUE) * 2)
               + (N$5 * _xlfn.NORM.DIST($B85, N$9, ABS(N$13), FALSE) * _xlfn.NORM.DIST(($B85 - N$9)*N$17, 0, ABS(N$13), TRUE) * 2)
               + (N$6 * _xlfn.NORM.DIST($B85, N$10, ABS(N$14), FALSE) * _xlfn.NORM.DIST(($B85 - N$10)*N$18, 0, ABS(N$14), TRUE) * 2)</f>
        <v>85.719347596250813</v>
      </c>
      <c r="AE85" s="4">
        <f>BK85 + (O$3 * _xlfn.NORM.DIST($B85, O$7, ABS(O$11), FALSE) * _xlfn.NORM.DIST(($B85 - O$7)*O$15, 0, ABS(O$11), TRUE) * 2)
               + (O$4 * _xlfn.NORM.DIST($B85, O$8, ABS(O$12), FALSE) * _xlfn.NORM.DIST(($B85 - O$8)*O$16, 0, ABS(O$12), TRUE) * 2)
               + (O$5 * _xlfn.NORM.DIST($B85, O$9, ABS(O$13), FALSE) * _xlfn.NORM.DIST(($B85 - O$9)*O$17, 0, ABS(O$13), TRUE) * 2)
               + (O$6 * _xlfn.NORM.DIST($B85, O$10, ABS(O$14), FALSE) * _xlfn.NORM.DIST(($B85 - O$10)*O$18, 0, ABS(O$14), TRUE) * 2)</f>
        <v>113.57296317136566</v>
      </c>
      <c r="AF85" s="4">
        <f t="shared" si="10"/>
        <v>93.407729169694775</v>
      </c>
      <c r="AG85" s="4">
        <f t="shared" si="11"/>
        <v>77.659037875568231</v>
      </c>
      <c r="AI85" s="4">
        <f>IF(OR($B85 &lt; C$231, $B85 &gt; C$234), 0, C85-S85)</f>
        <v>3.1559452882228527</v>
      </c>
      <c r="AJ85" s="4">
        <f>IF(OR($B85 &lt; D$231, $B85 &gt; D$234), 0, D85-T85)</f>
        <v>-10.255301700244516</v>
      </c>
      <c r="AK85" s="4">
        <f>IF(OR($B85 &lt; E$231, $B85 &gt; E$234), 0, E85-U85)</f>
        <v>-14.153348058531094</v>
      </c>
      <c r="AL85" s="4">
        <f>IF(OR($B85 &lt; F$231, $B85 &gt; F$234), 0, F85-V85)</f>
        <v>-10.238556560211336</v>
      </c>
      <c r="AM85" s="4">
        <f>IF(OR($B85 &lt; G$231, $B85 &gt; G$234), 0, G85-W85)</f>
        <v>-13.276106733839526</v>
      </c>
      <c r="AN85" s="4">
        <f>IF(OR($B85 &lt; H$231, $B85 &gt; H$234), 0, H85-X85)</f>
        <v>-7.4816991009316638</v>
      </c>
      <c r="AO85" s="4">
        <f>IF(OR($B85 &lt; I$231, $B85 &gt; I$234), 0, I85-Y85)</f>
        <v>-11.916665864393309</v>
      </c>
      <c r="AP85" s="4">
        <f>IF(OR($B85 &lt; J$231, $B85 &gt; J$234), 0, J85-Z85)</f>
        <v>-13.110546315538443</v>
      </c>
      <c r="AQ85" s="4">
        <f>IF(OR($B85 &lt; K$231, $B85 &gt; K$234), 0, K85-AA85)</f>
        <v>-13.507945708634409</v>
      </c>
      <c r="AR85" s="4">
        <f>IF(OR($B85 &lt; L$231, $B85 &gt; L$234), 0, L85-AB85)</f>
        <v>-13.94008519216986</v>
      </c>
      <c r="AS85" s="4">
        <f>IF(OR($B85 &lt; M$231, $B85 &gt; M$234), 0, M85-AC85)</f>
        <v>-11.865474048237402</v>
      </c>
      <c r="AT85" s="4">
        <f>IF(OR($B85 &lt; N$231, $B85 &gt; N$234), 0, N85-AD85)</f>
        <v>-14.448347596250812</v>
      </c>
      <c r="AU85" s="4">
        <f>IF(OR($B85 &lt; O$231, $B85 &gt; O$234), 0, O85-AE85)</f>
        <v>-4.8949631713656601</v>
      </c>
      <c r="AV85" s="4">
        <f t="shared" si="217"/>
        <v>-10.238729169694778</v>
      </c>
      <c r="AW85" s="4">
        <f t="shared" si="217"/>
        <v>-8.2820378755682356</v>
      </c>
      <c r="AY85" s="2">
        <f t="shared" si="44"/>
        <v>64.24283819978622</v>
      </c>
      <c r="AZ85" s="2">
        <f t="shared" si="125"/>
        <v>67.197980502926853</v>
      </c>
      <c r="BA85" s="2">
        <f t="shared" si="126"/>
        <v>69.647526933706018</v>
      </c>
      <c r="BB85" s="2">
        <f t="shared" si="127"/>
        <v>65.345480063664908</v>
      </c>
      <c r="BC85" s="2">
        <f t="shared" si="128"/>
        <v>73.476570509884766</v>
      </c>
      <c r="BD85" s="2">
        <f t="shared" si="129"/>
        <v>77.785557084330975</v>
      </c>
      <c r="BE85" s="2">
        <f t="shared" si="130"/>
        <v>76.003981692475847</v>
      </c>
      <c r="BF85" s="2">
        <f t="shared" si="131"/>
        <v>72.507056570311292</v>
      </c>
      <c r="BG85" s="2">
        <f t="shared" si="132"/>
        <v>64.755684484353438</v>
      </c>
      <c r="BH85" s="2">
        <f t="shared" si="133"/>
        <v>64.594315570060843</v>
      </c>
      <c r="BI85" s="2">
        <f t="shared" si="134"/>
        <v>65.122895045681119</v>
      </c>
      <c r="BJ85" s="2">
        <f t="shared" si="135"/>
        <v>68.54523907587344</v>
      </c>
      <c r="BK85" s="2">
        <f t="shared" si="136"/>
        <v>77.108244890628058</v>
      </c>
      <c r="BL85" s="2">
        <f t="shared" si="137"/>
        <v>68.706064193532555</v>
      </c>
      <c r="BM85" s="2">
        <f t="shared" si="138"/>
        <v>67.66870752329072</v>
      </c>
      <c r="BO85" s="2" t="str">
        <f t="shared" si="202"/>
        <v/>
      </c>
      <c r="BP85" s="2" t="str">
        <f t="shared" si="203"/>
        <v/>
      </c>
      <c r="BQ85" s="2" t="str">
        <f t="shared" si="204"/>
        <v/>
      </c>
      <c r="BR85" s="2" t="str">
        <f t="shared" si="205"/>
        <v/>
      </c>
      <c r="BS85" s="2" t="str">
        <f t="shared" si="206"/>
        <v/>
      </c>
      <c r="BT85" s="2" t="str">
        <f t="shared" si="207"/>
        <v/>
      </c>
      <c r="BU85" s="2" t="str">
        <f t="shared" si="208"/>
        <v/>
      </c>
      <c r="BV85" s="2" t="str">
        <f t="shared" si="209"/>
        <v/>
      </c>
      <c r="BW85" s="2" t="str">
        <f t="shared" si="210"/>
        <v/>
      </c>
      <c r="BX85" s="2" t="str">
        <f t="shared" si="211"/>
        <v/>
      </c>
      <c r="BY85" s="2" t="str">
        <f t="shared" si="212"/>
        <v/>
      </c>
      <c r="BZ85" s="2" t="str">
        <f t="shared" si="213"/>
        <v/>
      </c>
      <c r="CA85" s="2" t="str">
        <f t="shared" si="214"/>
        <v/>
      </c>
      <c r="CB85" s="2" t="str">
        <f t="shared" si="215"/>
        <v/>
      </c>
      <c r="CC85" s="2" t="str">
        <f t="shared" si="216"/>
        <v/>
      </c>
      <c r="CE85" s="2" t="str">
        <f t="shared" si="60"/>
        <v/>
      </c>
      <c r="CF85" s="2" t="str">
        <f t="shared" si="61"/>
        <v/>
      </c>
      <c r="CG85" s="2" t="str">
        <f t="shared" si="62"/>
        <v/>
      </c>
      <c r="CH85" s="2" t="str">
        <f t="shared" si="63"/>
        <v/>
      </c>
      <c r="CI85" s="2" t="str">
        <f t="shared" si="64"/>
        <v/>
      </c>
      <c r="CJ85" s="2" t="str">
        <f t="shared" si="65"/>
        <v/>
      </c>
      <c r="CK85" s="2" t="str">
        <f t="shared" si="66"/>
        <v/>
      </c>
      <c r="CL85" s="2" t="str">
        <f t="shared" si="67"/>
        <v/>
      </c>
      <c r="CM85" s="2" t="str">
        <f t="shared" si="68"/>
        <v/>
      </c>
      <c r="CN85" s="2" t="str">
        <f t="shared" si="69"/>
        <v/>
      </c>
      <c r="CO85" s="2" t="str">
        <f t="shared" si="70"/>
        <v/>
      </c>
      <c r="CP85" s="2" t="str">
        <f t="shared" si="71"/>
        <v/>
      </c>
      <c r="CQ85" s="2" t="str">
        <f t="shared" si="72"/>
        <v/>
      </c>
      <c r="CR85" s="2" t="str">
        <f t="shared" si="73"/>
        <v/>
      </c>
      <c r="CS85" s="2" t="str">
        <f t="shared" si="74"/>
        <v/>
      </c>
      <c r="CU85" s="2" t="str">
        <f t="shared" si="75"/>
        <v/>
      </c>
      <c r="CV85" s="2" t="str">
        <f t="shared" si="76"/>
        <v/>
      </c>
      <c r="CW85" s="2" t="str">
        <f t="shared" si="77"/>
        <v/>
      </c>
      <c r="CX85" s="2" t="str">
        <f t="shared" si="78"/>
        <v/>
      </c>
      <c r="CY85" s="2" t="str">
        <f t="shared" si="79"/>
        <v/>
      </c>
      <c r="CZ85" s="2" t="str">
        <f t="shared" si="80"/>
        <v/>
      </c>
      <c r="DA85" s="2" t="str">
        <f t="shared" si="81"/>
        <v/>
      </c>
      <c r="DB85" s="2" t="str">
        <f t="shared" si="82"/>
        <v/>
      </c>
      <c r="DC85" s="2" t="str">
        <f t="shared" si="83"/>
        <v/>
      </c>
      <c r="DD85" s="2" t="str">
        <f t="shared" si="84"/>
        <v/>
      </c>
      <c r="DE85" s="2" t="str">
        <f t="shared" si="85"/>
        <v/>
      </c>
      <c r="DF85" s="2" t="str">
        <f t="shared" si="86"/>
        <v/>
      </c>
      <c r="DG85" s="2" t="str">
        <f t="shared" si="87"/>
        <v/>
      </c>
      <c r="DH85" s="2" t="str">
        <f t="shared" si="88"/>
        <v/>
      </c>
      <c r="DI85" s="2" t="str">
        <f t="shared" si="89"/>
        <v/>
      </c>
      <c r="DK85" s="2">
        <f t="shared" si="17"/>
        <v>71.585718548387092</v>
      </c>
      <c r="DL85" s="2">
        <f t="shared" si="218"/>
        <v>75.966731854838713</v>
      </c>
      <c r="DM85" s="2">
        <f t="shared" si="218"/>
        <v>78.092965175953069</v>
      </c>
      <c r="DN85" s="2">
        <f t="shared" si="218"/>
        <v>74.748809269162194</v>
      </c>
      <c r="DO85" s="2">
        <f t="shared" si="218"/>
        <v>82.81849615102638</v>
      </c>
      <c r="DP85" s="2">
        <f t="shared" si="218"/>
        <v>83.878166555258488</v>
      </c>
      <c r="DQ85" s="2">
        <f t="shared" si="218"/>
        <v>81.568894978005844</v>
      </c>
      <c r="DR85" s="2">
        <f t="shared" si="218"/>
        <v>80.909071301247764</v>
      </c>
      <c r="DS85" s="2">
        <f t="shared" si="218"/>
        <v>72.499840322580638</v>
      </c>
      <c r="DT85" s="2">
        <f t="shared" si="218"/>
        <v>72.095626622172773</v>
      </c>
      <c r="DU85" s="2">
        <f t="shared" si="218"/>
        <v>74.122955506117918</v>
      </c>
      <c r="DV85" s="2">
        <f t="shared" si="218"/>
        <v>77.328370417888564</v>
      </c>
      <c r="DW85" s="2">
        <f t="shared" si="218"/>
        <v>84.21863368983955</v>
      </c>
      <c r="DX85" s="2">
        <f t="shared" si="218"/>
        <v>72.766220142602506</v>
      </c>
      <c r="DY85" s="2">
        <f t="shared" si="218"/>
        <v>69.865372194854956</v>
      </c>
      <c r="EA85" s="2">
        <f>CE$229*$B85+CE$230</f>
        <v>59.874258148254974</v>
      </c>
      <c r="EB85" s="2">
        <f t="shared" si="20"/>
        <v>62.814891433940254</v>
      </c>
      <c r="EC85" s="2">
        <f t="shared" si="21"/>
        <v>65.574384502262419</v>
      </c>
      <c r="ED85" s="2">
        <f t="shared" si="22"/>
        <v>60.873277765082264</v>
      </c>
      <c r="EE85" s="2">
        <f t="shared" si="23"/>
        <v>69.125338551188293</v>
      </c>
      <c r="EF85" s="2">
        <f t="shared" si="24"/>
        <v>75.08715876371113</v>
      </c>
      <c r="EG85" s="2">
        <f t="shared" si="25"/>
        <v>73.613726923361185</v>
      </c>
      <c r="EH85" s="2">
        <f t="shared" si="26"/>
        <v>68.631720124159344</v>
      </c>
      <c r="EI85" s="2">
        <f t="shared" si="27"/>
        <v>60.863911930628419</v>
      </c>
      <c r="EJ85" s="2">
        <f t="shared" si="28"/>
        <v>61.045919088552331</v>
      </c>
      <c r="EK85" s="2">
        <f t="shared" si="29"/>
        <v>61.216638149815779</v>
      </c>
      <c r="EL85" s="2">
        <f t="shared" si="30"/>
        <v>64.666368063774954</v>
      </c>
      <c r="EM85" s="2">
        <f t="shared" si="31"/>
        <v>72.737103622734324</v>
      </c>
      <c r="EN85" s="2">
        <f t="shared" si="32"/>
        <v>66.360323097463294</v>
      </c>
      <c r="EO85" s="2">
        <f t="shared" si="33"/>
        <v>66.417106177928801</v>
      </c>
      <c r="EQ85" s="2">
        <f t="shared" si="34"/>
        <v>59.559805699805821</v>
      </c>
      <c r="ER85" s="2">
        <f t="shared" si="219"/>
        <v>63.53076773906588</v>
      </c>
      <c r="ES85" s="2">
        <f t="shared" si="219"/>
        <v>65.06207081401179</v>
      </c>
      <c r="ET85" s="2">
        <f t="shared" si="219"/>
        <v>62.577637734903135</v>
      </c>
      <c r="EU85" s="2">
        <f t="shared" si="219"/>
        <v>69.40455359168115</v>
      </c>
      <c r="EV85" s="2">
        <f t="shared" si="219"/>
        <v>71.479766313882948</v>
      </c>
      <c r="EW85" s="2">
        <f t="shared" si="219"/>
        <v>72.395453268696684</v>
      </c>
      <c r="EX85" s="2">
        <f t="shared" si="219"/>
        <v>66.567991253846671</v>
      </c>
      <c r="EY85" s="2">
        <f t="shared" si="219"/>
        <v>59.617092541115092</v>
      </c>
      <c r="EZ85" s="2">
        <f t="shared" si="219"/>
        <v>61.672207396847867</v>
      </c>
      <c r="FA85" s="2">
        <f t="shared" si="219"/>
        <v>61.174712816037356</v>
      </c>
      <c r="FB85" s="2">
        <f t="shared" si="219"/>
        <v>64.207929140389666</v>
      </c>
      <c r="FC85" s="2">
        <f t="shared" si="219"/>
        <v>71.15774720348179</v>
      </c>
      <c r="FD85" s="2">
        <f t="shared" si="219"/>
        <v>65.149571558802478</v>
      </c>
      <c r="FE85" s="2">
        <f t="shared" si="219"/>
        <v>66.374114989162052</v>
      </c>
      <c r="FG85" s="2">
        <f t="shared" si="36"/>
        <v>0.62698246802913082</v>
      </c>
      <c r="FH85" s="2">
        <f t="shared" si="220"/>
        <v>0.66673188558030183</v>
      </c>
      <c r="FI85" s="2">
        <f t="shared" si="220"/>
        <v>0.67463224899597196</v>
      </c>
      <c r="FJ85" s="2">
        <f t="shared" si="220"/>
        <v>0.67769146217631282</v>
      </c>
      <c r="FK85" s="2">
        <f t="shared" si="220"/>
        <v>0.68223312098987199</v>
      </c>
      <c r="FL85" s="2">
        <f t="shared" si="220"/>
        <v>0.69305016685952725</v>
      </c>
      <c r="FM85" s="2">
        <f t="shared" si="220"/>
        <v>0.69953434259579728</v>
      </c>
      <c r="FN85" s="2">
        <f t="shared" si="220"/>
        <v>0.68435076605840417</v>
      </c>
      <c r="FO85" s="2">
        <f t="shared" si="220"/>
        <v>0.66553828365641887</v>
      </c>
      <c r="FP85" s="2">
        <f t="shared" si="220"/>
        <v>0.67886964816385786</v>
      </c>
      <c r="FQ85" s="2">
        <f t="shared" si="220"/>
        <v>0.69733760693928903</v>
      </c>
      <c r="FR85" s="2">
        <f t="shared" si="220"/>
        <v>0.6936605356604022</v>
      </c>
      <c r="FS85" s="2">
        <f t="shared" si="220"/>
        <v>0.61928930043112196</v>
      </c>
      <c r="FT85" s="2">
        <f t="shared" si="220"/>
        <v>0.63381532971808119</v>
      </c>
      <c r="FU85" s="2">
        <f t="shared" si="220"/>
        <v>0.63703456781262391</v>
      </c>
      <c r="FW85" s="2">
        <f t="shared" si="90"/>
        <v>8.5882991049592058E-9</v>
      </c>
      <c r="FX85" s="2">
        <f t="shared" si="142"/>
        <v>1.50375147887898E-8</v>
      </c>
      <c r="FY85" s="2">
        <f t="shared" si="143"/>
        <v>1.5844999253546194E-8</v>
      </c>
      <c r="FZ85" s="2">
        <f t="shared" si="144"/>
        <v>1.6414458242503201E-8</v>
      </c>
      <c r="GA85" s="2">
        <f t="shared" si="145"/>
        <v>1.5766052535181698E-8</v>
      </c>
      <c r="GB85" s="2">
        <f t="shared" si="146"/>
        <v>1.5005911575577235E-8</v>
      </c>
      <c r="GC85" s="2">
        <f t="shared" si="147"/>
        <v>2.4776908500694683E-8</v>
      </c>
      <c r="GD85" s="2">
        <f t="shared" si="148"/>
        <v>2.3127052390968802E-8</v>
      </c>
      <c r="GE85" s="2">
        <f t="shared" si="149"/>
        <v>2.2054765874765897E-8</v>
      </c>
      <c r="GF85" s="2">
        <f t="shared" si="150"/>
        <v>2.1636200455914994E-8</v>
      </c>
      <c r="GG85" s="2">
        <f t="shared" si="151"/>
        <v>1.8939572565108389E-8</v>
      </c>
      <c r="GH85" s="2">
        <f t="shared" si="152"/>
        <v>1.4238338182773085E-8</v>
      </c>
      <c r="GI85" s="2">
        <f t="shared" si="153"/>
        <v>4.8168354879445244E-8</v>
      </c>
      <c r="GJ85" s="2">
        <f t="shared" si="154"/>
        <v>1.6623142813569597E-7</v>
      </c>
      <c r="GK85" s="2">
        <f t="shared" si="155"/>
        <v>4.5983205322141456E-7</v>
      </c>
      <c r="GM85" s="107">
        <f t="shared" si="91"/>
        <v>0.27297790648154713</v>
      </c>
      <c r="GN85" s="107">
        <f t="shared" si="156"/>
        <v>0.18064336214947815</v>
      </c>
      <c r="GO85" s="107">
        <f t="shared" si="157"/>
        <v>0.16107748601354924</v>
      </c>
      <c r="GP85" s="107">
        <f t="shared" si="158"/>
        <v>0.13071192655364278</v>
      </c>
      <c r="GQ85" s="107">
        <f t="shared" si="159"/>
        <v>0.12065056986027546</v>
      </c>
      <c r="GR85" s="107">
        <f t="shared" si="160"/>
        <v>0.10922700225914621</v>
      </c>
      <c r="GS85" s="107">
        <f t="shared" si="161"/>
        <v>9.0428472497419476E-2</v>
      </c>
      <c r="GT85" s="107">
        <f t="shared" si="162"/>
        <v>0.11871607477630522</v>
      </c>
      <c r="GU85" s="107">
        <f t="shared" si="163"/>
        <v>0.14082289965606537</v>
      </c>
      <c r="GV85" s="107">
        <f t="shared" si="164"/>
        <v>0.10926575951785859</v>
      </c>
      <c r="GW85" s="107">
        <f t="shared" si="165"/>
        <v>8.1077898560363126E-2</v>
      </c>
      <c r="GX85" s="107">
        <f t="shared" si="166"/>
        <v>0.10269062381168088</v>
      </c>
      <c r="GY85" s="107">
        <f t="shared" si="167"/>
        <v>0.22423809518235041</v>
      </c>
      <c r="GZ85" s="107">
        <f t="shared" si="168"/>
        <v>0.16610808320321072</v>
      </c>
      <c r="HA85" s="107">
        <f t="shared" si="169"/>
        <v>9.5906247863035449E-2</v>
      </c>
      <c r="HC85" s="107">
        <f t="shared" si="123"/>
        <v>9.1322537984214781E-3</v>
      </c>
      <c r="HD85" s="107">
        <f t="shared" si="170"/>
        <v>8.7390593458689676E-3</v>
      </c>
      <c r="HE85" s="107">
        <f t="shared" si="171"/>
        <v>8.0547005630743837E-3</v>
      </c>
      <c r="HF85" s="107">
        <f t="shared" si="172"/>
        <v>4.3612888891925543E-3</v>
      </c>
      <c r="HG85" s="107">
        <f t="shared" si="173"/>
        <v>4.1062674710247698E-3</v>
      </c>
      <c r="HH85" s="107">
        <f t="shared" si="174"/>
        <v>5.2057651354049522E-3</v>
      </c>
      <c r="HI85" s="107">
        <f t="shared" si="175"/>
        <v>5.616418157909764E-3</v>
      </c>
      <c r="HJ85" s="107">
        <f t="shared" si="176"/>
        <v>6.0968265826144103E-3</v>
      </c>
      <c r="HK85" s="107">
        <f t="shared" si="177"/>
        <v>3.975764305307215E-3</v>
      </c>
      <c r="HL85" s="107">
        <f t="shared" si="178"/>
        <v>2.960737046060279E-3</v>
      </c>
      <c r="HM85" s="107">
        <f t="shared" si="179"/>
        <v>3.1038445150236155E-3</v>
      </c>
      <c r="HN85" s="107">
        <f t="shared" si="180"/>
        <v>4.0291733453144711E-3</v>
      </c>
      <c r="HO85" s="107">
        <f t="shared" si="181"/>
        <v>2.1456474641521738E-3</v>
      </c>
      <c r="HP85" s="107">
        <f t="shared" si="182"/>
        <v>2.4998790026573179E-3</v>
      </c>
      <c r="HQ85" s="107">
        <f t="shared" si="183"/>
        <v>8.0506946842069757E-4</v>
      </c>
      <c r="HS85" s="107">
        <f t="shared" si="92"/>
        <v>7.8161313571326192E-21</v>
      </c>
      <c r="HT85" s="107">
        <f t="shared" si="184"/>
        <v>2.8756958209512042E-22</v>
      </c>
      <c r="HU85" s="107">
        <f t="shared" si="185"/>
        <v>5.7279979746602031E-23</v>
      </c>
      <c r="HV85" s="107">
        <f t="shared" si="186"/>
        <v>7.211557763500137E-27</v>
      </c>
      <c r="HW85" s="107">
        <f t="shared" si="187"/>
        <v>2.0356155540319895E-27</v>
      </c>
      <c r="HX85" s="107">
        <f t="shared" si="188"/>
        <v>1.8679176495613149E-26</v>
      </c>
      <c r="HY85" s="107">
        <f t="shared" si="189"/>
        <v>1.0962229885178118E-26</v>
      </c>
      <c r="HZ85" s="107">
        <f t="shared" si="190"/>
        <v>8.761903459865913E-26</v>
      </c>
      <c r="IA85" s="107">
        <f t="shared" si="191"/>
        <v>1.0518458266634296E-27</v>
      </c>
      <c r="IB85" s="107">
        <f t="shared" si="192"/>
        <v>1.2038061244804504E-29</v>
      </c>
      <c r="IC85" s="107">
        <f t="shared" si="193"/>
        <v>3.7202778506253069E-30</v>
      </c>
      <c r="ID85" s="107">
        <f t="shared" si="194"/>
        <v>8.6019307435415458E-28</v>
      </c>
      <c r="IE85" s="107">
        <f t="shared" si="195"/>
        <v>2.1803534472273662E-28</v>
      </c>
      <c r="IF85" s="107">
        <f t="shared" si="196"/>
        <v>6.456785558187865E-29</v>
      </c>
      <c r="IG85" s="107">
        <f t="shared" si="197"/>
        <v>9.3411071076135275E-20</v>
      </c>
      <c r="II85" s="107">
        <f t="shared" si="93"/>
        <v>3.2439298666339474E-55</v>
      </c>
      <c r="IJ85" s="107">
        <f t="shared" si="94"/>
        <v>8.5933718364806366E-60</v>
      </c>
      <c r="IK85" s="107">
        <f t="shared" si="95"/>
        <v>6.9844075592479498E-62</v>
      </c>
      <c r="IL85" s="107">
        <f t="shared" si="96"/>
        <v>1.1873995351147403E-73</v>
      </c>
      <c r="IM85" s="107">
        <f t="shared" si="97"/>
        <v>2.2588871552306098E-75</v>
      </c>
      <c r="IN85" s="107">
        <f t="shared" si="98"/>
        <v>8.7977762281302058E-73</v>
      </c>
      <c r="IO85" s="107">
        <f t="shared" si="99"/>
        <v>5.1104767062871812E-74</v>
      </c>
      <c r="IP85" s="107">
        <f t="shared" si="100"/>
        <v>1.6753492412160186E-71</v>
      </c>
      <c r="IQ85" s="107">
        <f t="shared" si="101"/>
        <v>4.3020796387962579E-77</v>
      </c>
      <c r="IR85" s="107">
        <f t="shared" si="102"/>
        <v>2.1043598420793107E-82</v>
      </c>
      <c r="IS85" s="107">
        <f t="shared" si="103"/>
        <v>3.0754410914575827E-84</v>
      </c>
      <c r="IT85" s="107">
        <f t="shared" si="104"/>
        <v>2.3394078415306422E-76</v>
      </c>
      <c r="IU85" s="107">
        <f t="shared" si="105"/>
        <v>2.8606851311162297E-76</v>
      </c>
      <c r="IV85" s="107">
        <f t="shared" si="106"/>
        <v>4.2290247569505832E-79</v>
      </c>
      <c r="IW85" s="107">
        <f t="shared" si="107"/>
        <v>1.1858065721179728E-80</v>
      </c>
      <c r="IY85" s="107">
        <f t="shared" si="108"/>
        <v>0.2821101602799686</v>
      </c>
      <c r="IZ85" s="107">
        <f t="shared" si="109"/>
        <v>0.18938242149534712</v>
      </c>
      <c r="JA85" s="107">
        <f t="shared" si="110"/>
        <v>0.16913218657662363</v>
      </c>
      <c r="JB85" s="107">
        <f t="shared" si="111"/>
        <v>0.13507321544283532</v>
      </c>
      <c r="JC85" s="107">
        <f t="shared" si="112"/>
        <v>0.12475683733130023</v>
      </c>
      <c r="JD85" s="107">
        <f t="shared" si="113"/>
        <v>0.11443276739455116</v>
      </c>
      <c r="JE85" s="107">
        <f t="shared" si="114"/>
        <v>9.6044890655329243E-2</v>
      </c>
      <c r="JF85" s="107">
        <f t="shared" si="115"/>
        <v>0.12481290135891963</v>
      </c>
      <c r="JG85" s="107">
        <f t="shared" si="116"/>
        <v>0.14479866396137259</v>
      </c>
      <c r="JH85" s="107">
        <f t="shared" si="117"/>
        <v>0.11222649656391888</v>
      </c>
      <c r="JI85" s="107">
        <f t="shared" si="118"/>
        <v>8.4181743075386742E-2</v>
      </c>
      <c r="JJ85" s="107">
        <f t="shared" si="119"/>
        <v>0.10671979715699535</v>
      </c>
      <c r="JK85" s="107">
        <f t="shared" si="120"/>
        <v>0.22638374264650257</v>
      </c>
      <c r="JL85" s="107">
        <f t="shared" si="121"/>
        <v>0.16860796220586804</v>
      </c>
      <c r="JM85" s="107">
        <f t="shared" si="122"/>
        <v>9.6711317331456145E-2</v>
      </c>
    </row>
    <row r="86" spans="2:273" x14ac:dyDescent="0.25">
      <c r="B86" s="2">
        <v>58</v>
      </c>
      <c r="C86" s="37">
        <v>91.656000000000006</v>
      </c>
      <c r="D86" s="37">
        <v>72.918999999999997</v>
      </c>
      <c r="E86" s="37">
        <v>72.819999999999993</v>
      </c>
      <c r="F86" s="37">
        <v>68.835999999999999</v>
      </c>
      <c r="G86" s="37">
        <v>72.902000000000001</v>
      </c>
      <c r="H86" s="37">
        <v>82.632999999999996</v>
      </c>
      <c r="I86" s="37">
        <v>76.349999999999994</v>
      </c>
      <c r="J86" s="37">
        <v>74.367000000000004</v>
      </c>
      <c r="K86" s="37">
        <v>68.397000000000006</v>
      </c>
      <c r="L86" s="37">
        <v>65.846999999999994</v>
      </c>
      <c r="M86" s="37">
        <v>64.78</v>
      </c>
      <c r="N86" s="37">
        <v>69</v>
      </c>
      <c r="O86" s="37">
        <v>83.406999999999996</v>
      </c>
      <c r="P86" s="37">
        <v>69.507999999999996</v>
      </c>
      <c r="Q86" s="37">
        <v>65.933999999999997</v>
      </c>
      <c r="S86" s="4">
        <f>AY86 + (C$3 * _xlfn.NORM.DIST($B86, C$7, ABS(C$11), FALSE) * _xlfn.NORM.DIST(($B86 - C$7)*C$15, 0, ABS(C$11), TRUE) * 2)
               + (C$4 * _xlfn.NORM.DIST($B86, C$8, ABS(C$12), FALSE) * _xlfn.NORM.DIST(($B86 - C$8)*C$16, 0, ABS(C$12), TRUE) * 2)
               + (C$5 * _xlfn.NORM.DIST($B86, C$9, ABS(C$13), FALSE) * _xlfn.NORM.DIST(($B86 - C$9)*C$17, 0, ABS(C$13), TRUE) * 2)
               + (C$6 * _xlfn.NORM.DIST($B86, C$10, ABS(C$14), FALSE) * _xlfn.NORM.DIST(($B86 - C$10)*C$18, 0, ABS(C$14), TRUE) * 2)</f>
        <v>98.611604014983669</v>
      </c>
      <c r="T86" s="4">
        <f>AZ86 + (D$3 * _xlfn.NORM.DIST($B86, D$7, ABS(D$11), FALSE) * _xlfn.NORM.DIST(($B86 - D$7)*D$15, 0, ABS(D$11), TRUE) * 2)
               + (D$4 * _xlfn.NORM.DIST($B86, D$8, ABS(D$12), FALSE) * _xlfn.NORM.DIST(($B86 - D$8)*D$16, 0, ABS(D$12), TRUE) * 2)
               + (D$5 * _xlfn.NORM.DIST($B86, D$9, ABS(D$13), FALSE) * _xlfn.NORM.DIST(($B86 - D$9)*D$17, 0, ABS(D$13), TRUE) * 2)
               + (D$6 * _xlfn.NORM.DIST($B86, D$10, ABS(D$14), FALSE) * _xlfn.NORM.DIST(($B86 - D$10)*D$18, 0, ABS(D$14), TRUE) * 2)</f>
        <v>87.765422942776752</v>
      </c>
      <c r="U86" s="4">
        <f>BA86 + (E$3 * _xlfn.NORM.DIST($B86, E$7, ABS(E$11), FALSE) * _xlfn.NORM.DIST(($B86 - E$7)*E$15, 0, ABS(E$11), TRUE) * 2)
               + (E$4 * _xlfn.NORM.DIST($B86, E$8, ABS(E$12), FALSE) * _xlfn.NORM.DIST(($B86 - E$8)*E$16, 0, ABS(E$12), TRUE) * 2)
               + (E$5 * _xlfn.NORM.DIST($B86, E$9, ABS(E$13), FALSE) * _xlfn.NORM.DIST(($B86 - E$9)*E$17, 0, ABS(E$13), TRUE) * 2)
               + (E$6 * _xlfn.NORM.DIST($B86, E$10, ABS(E$14), FALSE) * _xlfn.NORM.DIST(($B86 - E$10)*E$18, 0, ABS(E$14), TRUE) * 2)</f>
        <v>87.968189018510643</v>
      </c>
      <c r="V86" s="4">
        <f>BB86 + (F$3 * _xlfn.NORM.DIST($B86, F$7, ABS(F$11), FALSE) * _xlfn.NORM.DIST(($B86 - F$7)*F$15, 0, ABS(F$11), TRUE) * 2)
               + (F$4 * _xlfn.NORM.DIST($B86, F$8, ABS(F$12), FALSE) * _xlfn.NORM.DIST(($B86 - F$8)*F$16, 0, ABS(F$12), TRUE) * 2)
               + (F$5 * _xlfn.NORM.DIST($B86, F$9, ABS(F$13), FALSE) * _xlfn.NORM.DIST(($B86 - F$9)*F$17, 0, ABS(F$13), TRUE) * 2)
               + (F$6 * _xlfn.NORM.DIST($B86, F$10, ABS(F$14), FALSE) * _xlfn.NORM.DIST(($B86 - F$10)*F$18, 0, ABS(F$14), TRUE) * 2)</f>
        <v>76.684474992046077</v>
      </c>
      <c r="W86" s="4">
        <f>BC86 + (G$3 * _xlfn.NORM.DIST($B86, G$7, ABS(G$11), FALSE) * _xlfn.NORM.DIST(($B86 - G$7)*G$15, 0, ABS(G$11), TRUE) * 2)
               + (G$4 * _xlfn.NORM.DIST($B86, G$8, ABS(G$12), FALSE) * _xlfn.NORM.DIST(($B86 - G$8)*G$16, 0, ABS(G$12), TRUE) * 2)
               + (G$5 * _xlfn.NORM.DIST($B86, G$9, ABS(G$13), FALSE) * _xlfn.NORM.DIST(($B86 - G$9)*G$17, 0, ABS(G$13), TRUE) * 2)
               + (G$6 * _xlfn.NORM.DIST($B86, G$10, ABS(G$14), FALSE) * _xlfn.NORM.DIST(($B86 - G$10)*G$18, 0, ABS(G$14), TRUE) * 2)</f>
        <v>83.369004543946218</v>
      </c>
      <c r="X86" s="4">
        <f>BD86 + (H$3 * _xlfn.NORM.DIST($B86, H$7, ABS(H$11), FALSE) * _xlfn.NORM.DIST(($B86 - H$7)*H$15, 0, ABS(H$11), TRUE) * 2)
               + (H$4 * _xlfn.NORM.DIST($B86, H$8, ABS(H$12), FALSE) * _xlfn.NORM.DIST(($B86 - H$8)*H$16, 0, ABS(H$12), TRUE) * 2)
               + (H$5 * _xlfn.NORM.DIST($B86, H$9, ABS(H$13), FALSE) * _xlfn.NORM.DIST(($B86 - H$9)*H$17, 0, ABS(H$13), TRUE) * 2)
               + (H$6 * _xlfn.NORM.DIST($B86, H$10, ABS(H$14), FALSE) * _xlfn.NORM.DIST(($B86 - H$10)*H$18, 0, ABS(H$14), TRUE) * 2)</f>
        <v>87.544059130410801</v>
      </c>
      <c r="Y86" s="4">
        <f>BE86 + (I$3 * _xlfn.NORM.DIST($B86, I$7, ABS(I$11), FALSE) * _xlfn.NORM.DIST(($B86 - I$7)*I$15, 0, ABS(I$11), TRUE) * 2)
               + (I$4 * _xlfn.NORM.DIST($B86, I$8, ABS(I$12), FALSE) * _xlfn.NORM.DIST(($B86 - I$8)*I$16, 0, ABS(I$12), TRUE) * 2)
               + (I$5 * _xlfn.NORM.DIST($B86, I$9, ABS(I$13), FALSE) * _xlfn.NORM.DIST(($B86 - I$9)*I$17, 0, ABS(I$13), TRUE) * 2)
               + (I$6 * _xlfn.NORM.DIST($B86, I$10, ABS(I$14), FALSE) * _xlfn.NORM.DIST(($B86 - I$10)*I$18, 0, ABS(I$14), TRUE) * 2)</f>
        <v>85.064570127632308</v>
      </c>
      <c r="Z86" s="4">
        <f>BF86 + (J$3 * _xlfn.NORM.DIST($B86, J$7, ABS(J$11), FALSE) * _xlfn.NORM.DIST(($B86 - J$7)*J$15, 0, ABS(J$11), TRUE) * 2)
               + (J$4 * _xlfn.NORM.DIST($B86, J$8, ABS(J$12), FALSE) * _xlfn.NORM.DIST(($B86 - J$8)*J$16, 0, ABS(J$12), TRUE) * 2)
               + (J$5 * _xlfn.NORM.DIST($B86, J$9, ABS(J$13), FALSE) * _xlfn.NORM.DIST(($B86 - J$9)*J$17, 0, ABS(J$13), TRUE) * 2)
               + (J$6 * _xlfn.NORM.DIST($B86, J$10, ABS(J$14), FALSE) * _xlfn.NORM.DIST(($B86 - J$10)*J$18, 0, ABS(J$14), TRUE) * 2)</f>
        <v>84.327530194811729</v>
      </c>
      <c r="AA86" s="4">
        <f>BG86 + (K$3 * _xlfn.NORM.DIST($B86, K$7, ABS(K$11), FALSE) * _xlfn.NORM.DIST(($B86 - K$7)*K$15, 0, ABS(K$11), TRUE) * 2)
               + (K$4 * _xlfn.NORM.DIST($B86, K$8, ABS(K$12), FALSE) * _xlfn.NORM.DIST(($B86 - K$8)*K$16, 0, ABS(K$12), TRUE) * 2)
               + (K$5 * _xlfn.NORM.DIST($B86, K$9, ABS(K$13), FALSE) * _xlfn.NORM.DIST(($B86 - K$9)*K$17, 0, ABS(K$13), TRUE) * 2)
               + (K$6 * _xlfn.NORM.DIST($B86, K$10, ABS(K$14), FALSE) * _xlfn.NORM.DIST(($B86 - K$10)*K$18, 0, ABS(K$14), TRUE) * 2)</f>
        <v>76.811969786955416</v>
      </c>
      <c r="AB86" s="4">
        <f>BH86 + (L$3 * _xlfn.NORM.DIST($B86, L$7, ABS(L$11), FALSE) * _xlfn.NORM.DIST(($B86 - L$7)*L$15, 0, ABS(L$11), TRUE) * 2)
               + (L$4 * _xlfn.NORM.DIST($B86, L$8, ABS(L$12), FALSE) * _xlfn.NORM.DIST(($B86 - L$8)*L$16, 0, ABS(L$12), TRUE) * 2)
               + (L$5 * _xlfn.NORM.DIST($B86, L$9, ABS(L$13), FALSE) * _xlfn.NORM.DIST(($B86 - L$9)*L$17, 0, ABS(L$13), TRUE) * 2)
               + (L$6 * _xlfn.NORM.DIST($B86, L$10, ABS(L$14), FALSE) * _xlfn.NORM.DIST(($B86 - L$10)*L$18, 0, ABS(L$14), TRUE) * 2)</f>
        <v>73.035757593020321</v>
      </c>
      <c r="AC86" s="4">
        <f>BI86 + (M$3 * _xlfn.NORM.DIST($B86, M$7, ABS(M$11), FALSE) * _xlfn.NORM.DIST(($B86 - M$7)*M$15, 0, ABS(M$11), TRUE) * 2)
               + (M$4 * _xlfn.NORM.DIST($B86, M$8, ABS(M$12), FALSE) * _xlfn.NORM.DIST(($B86 - M$8)*M$16, 0, ABS(M$12), TRUE) * 2)
               + (M$5 * _xlfn.NORM.DIST($B86, M$9, ABS(M$13), FALSE) * _xlfn.NORM.DIST(($B86 - M$9)*M$17, 0, ABS(M$13), TRUE) * 2)
               + (M$6 * _xlfn.NORM.DIST($B86, M$10, ABS(M$14), FALSE) * _xlfn.NORM.DIST(($B86 - M$10)*M$18, 0, ABS(M$14), TRUE) * 2)</f>
        <v>71.67000564098673</v>
      </c>
      <c r="AD86" s="4">
        <f>BJ86 + (N$3 * _xlfn.NORM.DIST($B86, N$7, ABS(N$11), FALSE) * _xlfn.NORM.DIST(($B86 - N$7)*N$15, 0, ABS(N$11), TRUE) * 2)
               + (N$4 * _xlfn.NORM.DIST($B86, N$8, ABS(N$12), FALSE) * _xlfn.NORM.DIST(($B86 - N$8)*N$16, 0, ABS(N$12), TRUE) * 2)
               + (N$5 * _xlfn.NORM.DIST($B86, N$9, ABS(N$13), FALSE) * _xlfn.NORM.DIST(($B86 - N$9)*N$17, 0, ABS(N$13), TRUE) * 2)
               + (N$6 * _xlfn.NORM.DIST($B86, N$10, ABS(N$14), FALSE) * _xlfn.NORM.DIST(($B86 - N$10)*N$18, 0, ABS(N$14), TRUE) * 2)</f>
        <v>77.986965790003907</v>
      </c>
      <c r="AE86" s="4">
        <f>BK86 + (O$3 * _xlfn.NORM.DIST($B86, O$7, ABS(O$11), FALSE) * _xlfn.NORM.DIST(($B86 - O$7)*O$15, 0, ABS(O$11), TRUE) * 2)
               + (O$4 * _xlfn.NORM.DIST($B86, O$8, ABS(O$12), FALSE) * _xlfn.NORM.DIST(($B86 - O$8)*O$16, 0, ABS(O$12), TRUE) * 2)
               + (O$5 * _xlfn.NORM.DIST($B86, O$9, ABS(O$13), FALSE) * _xlfn.NORM.DIST(($B86 - O$9)*O$17, 0, ABS(O$13), TRUE) * 2)
               + (O$6 * _xlfn.NORM.DIST($B86, O$10, ABS(O$14), FALSE) * _xlfn.NORM.DIST(($B86 - O$10)*O$18, 0, ABS(O$14), TRUE) * 2)</f>
        <v>96.005357395590423</v>
      </c>
      <c r="AF86" s="4">
        <f t="shared" si="10"/>
        <v>81.14395887019306</v>
      </c>
      <c r="AG86" s="4">
        <f t="shared" si="11"/>
        <v>71.328905300143177</v>
      </c>
      <c r="AI86" s="4">
        <f>IF(OR($B86 &lt; C$231, $B86 &gt; C$234), 0, C86-S86)</f>
        <v>-6.9556040149836633</v>
      </c>
      <c r="AJ86" s="4">
        <f>IF(OR($B86 &lt; D$231, $B86 &gt; D$234), 0, D86-T86)</f>
        <v>-14.846422942776755</v>
      </c>
      <c r="AK86" s="4">
        <f>IF(OR($B86 &lt; E$231, $B86 &gt; E$234), 0, E86-U86)</f>
        <v>-15.148189018510649</v>
      </c>
      <c r="AL86" s="4">
        <f>IF(OR($B86 &lt; F$231, $B86 &gt; F$234), 0, F86-V86)</f>
        <v>-7.8484749920460786</v>
      </c>
      <c r="AM86" s="4">
        <f>IF(OR($B86 &lt; G$231, $B86 &gt; G$234), 0, G86-W86)</f>
        <v>-10.467004543946217</v>
      </c>
      <c r="AN86" s="4">
        <f>IF(OR($B86 &lt; H$231, $B86 &gt; H$234), 0, H86-X86)</f>
        <v>-4.9110591304108056</v>
      </c>
      <c r="AO86" s="4">
        <f>IF(OR($B86 &lt; I$231, $B86 &gt; I$234), 0, I86-Y86)</f>
        <v>-8.7145701276323138</v>
      </c>
      <c r="AP86" s="4">
        <f>IF(OR($B86 &lt; J$231, $B86 &gt; J$234), 0, J86-Z86)</f>
        <v>-9.9605301948117244</v>
      </c>
      <c r="AQ86" s="4">
        <f>IF(OR($B86 &lt; K$231, $B86 &gt; K$234), 0, K86-AA86)</f>
        <v>-8.4149697869554103</v>
      </c>
      <c r="AR86" s="4">
        <f>IF(OR($B86 &lt; L$231, $B86 &gt; L$234), 0, L86-AB86)</f>
        <v>-7.1887575930203269</v>
      </c>
      <c r="AS86" s="4">
        <f>IF(OR($B86 &lt; M$231, $B86 &gt; M$234), 0, M86-AC86)</f>
        <v>-6.890005640986729</v>
      </c>
      <c r="AT86" s="4">
        <f>IF(OR($B86 &lt; N$231, $B86 &gt; N$234), 0, N86-AD86)</f>
        <v>-8.9869657900039073</v>
      </c>
      <c r="AU86" s="4">
        <f>IF(OR($B86 &lt; O$231, $B86 &gt; O$234), 0, O86-AE86)</f>
        <v>-12.598357395590426</v>
      </c>
      <c r="AV86" s="4">
        <f t="shared" si="217"/>
        <v>-11.635958870193065</v>
      </c>
      <c r="AW86" s="4">
        <f t="shared" si="217"/>
        <v>-5.3949053001431793</v>
      </c>
      <c r="AY86" s="2">
        <f t="shared" si="44"/>
        <v>63.617525554552948</v>
      </c>
      <c r="AZ86" s="2">
        <f t="shared" si="125"/>
        <v>66.535655680529956</v>
      </c>
      <c r="BA86" s="2">
        <f t="shared" si="126"/>
        <v>68.985470086942414</v>
      </c>
      <c r="BB86" s="2">
        <f t="shared" si="127"/>
        <v>64.662223085403781</v>
      </c>
      <c r="BC86" s="2">
        <f t="shared" si="128"/>
        <v>72.779781537017044</v>
      </c>
      <c r="BD86" s="2">
        <f t="shared" si="129"/>
        <v>77.200007216218907</v>
      </c>
      <c r="BE86" s="2">
        <f t="shared" si="130"/>
        <v>75.519611101973567</v>
      </c>
      <c r="BF86" s="2">
        <f t="shared" si="131"/>
        <v>71.817206553250756</v>
      </c>
      <c r="BG86" s="2">
        <f t="shared" si="132"/>
        <v>64.085953466518419</v>
      </c>
      <c r="BH86" s="2">
        <f t="shared" si="133"/>
        <v>63.996796638736562</v>
      </c>
      <c r="BI86" s="2">
        <f t="shared" si="134"/>
        <v>64.447149061864025</v>
      </c>
      <c r="BJ86" s="2">
        <f t="shared" si="135"/>
        <v>67.854551593770537</v>
      </c>
      <c r="BK86" s="2">
        <f t="shared" si="136"/>
        <v>76.449663943947201</v>
      </c>
      <c r="BL86" s="2">
        <f t="shared" si="137"/>
        <v>68.314174587387299</v>
      </c>
      <c r="BM86" s="2">
        <f t="shared" si="138"/>
        <v>67.41657901322364</v>
      </c>
      <c r="BO86" s="2" t="str">
        <f t="shared" si="202"/>
        <v/>
      </c>
      <c r="BP86" s="2" t="str">
        <f t="shared" si="203"/>
        <v/>
      </c>
      <c r="BQ86" s="2" t="str">
        <f t="shared" si="204"/>
        <v/>
      </c>
      <c r="BR86" s="2" t="str">
        <f t="shared" si="205"/>
        <v/>
      </c>
      <c r="BS86" s="2" t="str">
        <f t="shared" si="206"/>
        <v/>
      </c>
      <c r="BT86" s="2" t="str">
        <f t="shared" si="207"/>
        <v/>
      </c>
      <c r="BU86" s="2" t="str">
        <f t="shared" si="208"/>
        <v/>
      </c>
      <c r="BV86" s="2" t="str">
        <f t="shared" si="209"/>
        <v/>
      </c>
      <c r="BW86" s="2" t="str">
        <f t="shared" si="210"/>
        <v/>
      </c>
      <c r="BX86" s="2" t="str">
        <f t="shared" si="211"/>
        <v/>
      </c>
      <c r="BY86" s="2" t="str">
        <f t="shared" si="212"/>
        <v/>
      </c>
      <c r="BZ86" s="2" t="str">
        <f t="shared" si="213"/>
        <v/>
      </c>
      <c r="CA86" s="2" t="str">
        <f t="shared" si="214"/>
        <v/>
      </c>
      <c r="CB86" s="2" t="str">
        <f t="shared" si="215"/>
        <v/>
      </c>
      <c r="CC86" s="2" t="str">
        <f t="shared" si="216"/>
        <v/>
      </c>
      <c r="CE86" s="2" t="str">
        <f t="shared" si="60"/>
        <v/>
      </c>
      <c r="CF86" s="2" t="str">
        <f t="shared" si="61"/>
        <v/>
      </c>
      <c r="CG86" s="2" t="str">
        <f t="shared" si="62"/>
        <v/>
      </c>
      <c r="CH86" s="2" t="str">
        <f t="shared" si="63"/>
        <v/>
      </c>
      <c r="CI86" s="2" t="str">
        <f t="shared" si="64"/>
        <v/>
      </c>
      <c r="CJ86" s="2" t="str">
        <f t="shared" si="65"/>
        <v/>
      </c>
      <c r="CK86" s="2" t="str">
        <f t="shared" si="66"/>
        <v/>
      </c>
      <c r="CL86" s="2" t="str">
        <f t="shared" si="67"/>
        <v/>
      </c>
      <c r="CM86" s="2" t="str">
        <f t="shared" si="68"/>
        <v/>
      </c>
      <c r="CN86" s="2" t="str">
        <f t="shared" si="69"/>
        <v/>
      </c>
      <c r="CO86" s="2" t="str">
        <f t="shared" si="70"/>
        <v/>
      </c>
      <c r="CP86" s="2" t="str">
        <f t="shared" si="71"/>
        <v/>
      </c>
      <c r="CQ86" s="2" t="str">
        <f t="shared" si="72"/>
        <v/>
      </c>
      <c r="CR86" s="2" t="str">
        <f t="shared" si="73"/>
        <v/>
      </c>
      <c r="CS86" s="2" t="str">
        <f t="shared" si="74"/>
        <v/>
      </c>
      <c r="CU86" s="2" t="str">
        <f t="shared" si="75"/>
        <v/>
      </c>
      <c r="CV86" s="2" t="str">
        <f t="shared" si="76"/>
        <v/>
      </c>
      <c r="CW86" s="2" t="str">
        <f t="shared" si="77"/>
        <v/>
      </c>
      <c r="CX86" s="2" t="str">
        <f t="shared" si="78"/>
        <v/>
      </c>
      <c r="CY86" s="2" t="str">
        <f t="shared" si="79"/>
        <v/>
      </c>
      <c r="CZ86" s="2" t="str">
        <f t="shared" si="80"/>
        <v/>
      </c>
      <c r="DA86" s="2" t="str">
        <f t="shared" si="81"/>
        <v/>
      </c>
      <c r="DB86" s="2" t="str">
        <f t="shared" si="82"/>
        <v/>
      </c>
      <c r="DC86" s="2" t="str">
        <f t="shared" si="83"/>
        <v/>
      </c>
      <c r="DD86" s="2" t="str">
        <f t="shared" si="84"/>
        <v/>
      </c>
      <c r="DE86" s="2" t="str">
        <f t="shared" si="85"/>
        <v/>
      </c>
      <c r="DF86" s="2" t="str">
        <f t="shared" si="86"/>
        <v/>
      </c>
      <c r="DG86" s="2" t="str">
        <f t="shared" si="87"/>
        <v/>
      </c>
      <c r="DH86" s="2" t="str">
        <f t="shared" si="88"/>
        <v/>
      </c>
      <c r="DI86" s="2" t="str">
        <f t="shared" si="89"/>
        <v/>
      </c>
      <c r="DK86" s="2">
        <f t="shared" si="17"/>
        <v>71.600876209677409</v>
      </c>
      <c r="DL86" s="2">
        <f t="shared" si="218"/>
        <v>76.055560483870977</v>
      </c>
      <c r="DM86" s="2">
        <f t="shared" si="218"/>
        <v>78.211614186216991</v>
      </c>
      <c r="DN86" s="2">
        <f t="shared" si="218"/>
        <v>74.859134803921563</v>
      </c>
      <c r="DO86" s="2">
        <f t="shared" si="218"/>
        <v>83.04081488269793</v>
      </c>
      <c r="DP86" s="2">
        <f t="shared" si="218"/>
        <v>83.999537210338701</v>
      </c>
      <c r="DQ86" s="2">
        <f t="shared" si="218"/>
        <v>81.724056085043969</v>
      </c>
      <c r="DR86" s="2">
        <f t="shared" si="218"/>
        <v>81.089853386809253</v>
      </c>
      <c r="DS86" s="2">
        <f t="shared" si="218"/>
        <v>72.549274999999994</v>
      </c>
      <c r="DT86" s="2">
        <f t="shared" si="218"/>
        <v>72.15646555431961</v>
      </c>
      <c r="DU86" s="2">
        <f t="shared" si="218"/>
        <v>74.240087652947722</v>
      </c>
      <c r="DV86" s="2">
        <f t="shared" si="218"/>
        <v>77.451371884164217</v>
      </c>
      <c r="DW86" s="2">
        <f t="shared" si="218"/>
        <v>84.325358622994628</v>
      </c>
      <c r="DX86" s="2">
        <f t="shared" si="218"/>
        <v>72.791693070409991</v>
      </c>
      <c r="DY86" s="2">
        <f t="shared" si="218"/>
        <v>69.842563765736173</v>
      </c>
      <c r="EA86" s="2">
        <f t="shared" ref="EA86:EA149" si="221">CE$229*$B86+CE$230</f>
        <v>59.844766657052205</v>
      </c>
      <c r="EB86" s="2">
        <f t="shared" si="20"/>
        <v>62.755800622043672</v>
      </c>
      <c r="EC86" s="2">
        <f t="shared" si="21"/>
        <v>65.450972907239802</v>
      </c>
      <c r="ED86" s="2">
        <f t="shared" si="22"/>
        <v>60.810026336837296</v>
      </c>
      <c r="EE86" s="2">
        <f t="shared" si="23"/>
        <v>68.983425559872018</v>
      </c>
      <c r="EF86" s="2">
        <f t="shared" si="24"/>
        <v>74.807894681215714</v>
      </c>
      <c r="EG86" s="2">
        <f t="shared" si="25"/>
        <v>73.402767718572179</v>
      </c>
      <c r="EH86" s="2">
        <f t="shared" si="26"/>
        <v>68.419939472322824</v>
      </c>
      <c r="EI86" s="2">
        <f t="shared" si="27"/>
        <v>60.707529056733904</v>
      </c>
      <c r="EJ86" s="2">
        <f t="shared" si="28"/>
        <v>60.930829444671858</v>
      </c>
      <c r="EK86" s="2">
        <f t="shared" si="29"/>
        <v>61.070947196070385</v>
      </c>
      <c r="EL86" s="2">
        <f t="shared" si="30"/>
        <v>64.488015131472054</v>
      </c>
      <c r="EM86" s="2">
        <f t="shared" si="31"/>
        <v>72.522479751212586</v>
      </c>
      <c r="EN86" s="2">
        <f t="shared" si="32"/>
        <v>66.178960614152217</v>
      </c>
      <c r="EO86" s="2">
        <f t="shared" si="33"/>
        <v>66.258689172376648</v>
      </c>
      <c r="EQ86" s="2">
        <f t="shared" si="34"/>
        <v>59.528625590141537</v>
      </c>
      <c r="ER86" s="2">
        <f t="shared" si="219"/>
        <v>63.442582830615507</v>
      </c>
      <c r="ES86" s="2">
        <f t="shared" si="219"/>
        <v>64.950048213591458</v>
      </c>
      <c r="ET86" s="2">
        <f t="shared" si="219"/>
        <v>62.464437838238773</v>
      </c>
      <c r="EU86" s="2">
        <f t="shared" si="219"/>
        <v>69.253707331690677</v>
      </c>
      <c r="EV86" s="2">
        <f t="shared" si="219"/>
        <v>71.300642579040158</v>
      </c>
      <c r="EW86" s="2">
        <f t="shared" si="219"/>
        <v>72.216775877283524</v>
      </c>
      <c r="EX86" s="2">
        <f t="shared" si="219"/>
        <v>66.413412064138441</v>
      </c>
      <c r="EY86" s="2">
        <f t="shared" si="219"/>
        <v>59.494919495898223</v>
      </c>
      <c r="EZ86" s="2">
        <f t="shared" si="219"/>
        <v>61.539732592073754</v>
      </c>
      <c r="FA86" s="2">
        <f t="shared" si="219"/>
        <v>61.028575608643791</v>
      </c>
      <c r="FB86" s="2">
        <f t="shared" si="219"/>
        <v>64.042088747686094</v>
      </c>
      <c r="FC86" s="2">
        <f t="shared" si="219"/>
        <v>70.983765477946406</v>
      </c>
      <c r="FD86" s="2">
        <f t="shared" si="219"/>
        <v>64.999280204234651</v>
      </c>
      <c r="FE86" s="2">
        <f t="shared" si="219"/>
        <v>66.215381054617765</v>
      </c>
      <c r="FG86" s="2">
        <f t="shared" si="36"/>
        <v>0.67908100175228547</v>
      </c>
      <c r="FH86" s="2">
        <f t="shared" si="220"/>
        <v>0.71579524106043391</v>
      </c>
      <c r="FI86" s="2">
        <f t="shared" si="220"/>
        <v>0.72301570803358506</v>
      </c>
      <c r="FJ86" s="2">
        <f t="shared" si="220"/>
        <v>0.7258048990507765</v>
      </c>
      <c r="FK86" s="2">
        <f t="shared" si="220"/>
        <v>0.72993876141596215</v>
      </c>
      <c r="FL86" s="2">
        <f t="shared" si="220"/>
        <v>0.73975134545532895</v>
      </c>
      <c r="FM86" s="2">
        <f t="shared" si="220"/>
        <v>0.7456110968435633</v>
      </c>
      <c r="FN86" s="2">
        <f t="shared" si="220"/>
        <v>0.73186343946156618</v>
      </c>
      <c r="FO86" s="2">
        <f t="shared" si="220"/>
        <v>0.71470216810603315</v>
      </c>
      <c r="FP86" s="2">
        <f t="shared" si="220"/>
        <v>0.72687808979981372</v>
      </c>
      <c r="FQ86" s="2">
        <f t="shared" si="220"/>
        <v>0.74362777298492744</v>
      </c>
      <c r="FR86" s="2">
        <f t="shared" si="220"/>
        <v>0.74030364707871166</v>
      </c>
      <c r="FS86" s="2">
        <f t="shared" si="220"/>
        <v>0.66726894965440064</v>
      </c>
      <c r="FT86" s="2">
        <f t="shared" si="220"/>
        <v>0.67710561028444394</v>
      </c>
      <c r="FU86" s="2">
        <f t="shared" si="220"/>
        <v>0.67691674625953169</v>
      </c>
      <c r="FW86" s="2">
        <f t="shared" si="90"/>
        <v>1.0812027963279256E-8</v>
      </c>
      <c r="FX86" s="2">
        <f t="shared" si="142"/>
        <v>1.8931109424128055E-8</v>
      </c>
      <c r="FY86" s="2">
        <f t="shared" si="143"/>
        <v>1.9947672128310118E-8</v>
      </c>
      <c r="FZ86" s="2">
        <f t="shared" si="144"/>
        <v>2.0664578514494537E-8</v>
      </c>
      <c r="GA86" s="2">
        <f t="shared" si="145"/>
        <v>1.9848284099196778E-8</v>
      </c>
      <c r="GB86" s="2">
        <f t="shared" si="146"/>
        <v>1.8891323336229911E-8</v>
      </c>
      <c r="GC86" s="2">
        <f t="shared" si="147"/>
        <v>3.1192279537113378E-8</v>
      </c>
      <c r="GD86" s="2">
        <f t="shared" si="148"/>
        <v>2.9115233780538347E-8</v>
      </c>
      <c r="GE86" s="2">
        <f t="shared" si="149"/>
        <v>2.7765305052358708E-8</v>
      </c>
      <c r="GF86" s="2">
        <f t="shared" si="150"/>
        <v>2.723836241603018E-8</v>
      </c>
      <c r="GG86" s="2">
        <f t="shared" si="151"/>
        <v>2.3843509073807517E-8</v>
      </c>
      <c r="GH86" s="2">
        <f t="shared" si="152"/>
        <v>1.7925005693928729E-8</v>
      </c>
      <c r="GI86" s="2">
        <f t="shared" si="153"/>
        <v>5.9384198591368448E-8</v>
      </c>
      <c r="GJ86" s="2">
        <f t="shared" si="154"/>
        <v>2.0139396583820145E-7</v>
      </c>
      <c r="GK86" s="2">
        <f t="shared" si="155"/>
        <v>5.4893671533446635E-7</v>
      </c>
      <c r="GM86" s="107">
        <f t="shared" si="91"/>
        <v>0.17897486180191896</v>
      </c>
      <c r="GN86" s="107">
        <f t="shared" si="156"/>
        <v>0.10276821818750841</v>
      </c>
      <c r="GO86" s="107">
        <f t="shared" si="157"/>
        <v>8.8048298733848132E-2</v>
      </c>
      <c r="GP86" s="107">
        <f t="shared" si="158"/>
        <v>6.3667728589114181E-2</v>
      </c>
      <c r="GQ86" s="107">
        <f t="shared" si="159"/>
        <v>5.7231319837745119E-2</v>
      </c>
      <c r="GR86" s="107">
        <f t="shared" si="160"/>
        <v>5.1531903214752192E-2</v>
      </c>
      <c r="GS86" s="107">
        <f t="shared" si="161"/>
        <v>3.9647661358024971E-2</v>
      </c>
      <c r="GT86" s="107">
        <f t="shared" si="162"/>
        <v>5.6358007874890592E-2</v>
      </c>
      <c r="GU86" s="107">
        <f t="shared" si="163"/>
        <v>6.7629752700659004E-2</v>
      </c>
      <c r="GV86" s="107">
        <f t="shared" si="164"/>
        <v>4.7919663110377736E-2</v>
      </c>
      <c r="GW86" s="107">
        <f t="shared" si="165"/>
        <v>3.3067419421434693E-2</v>
      </c>
      <c r="GX86" s="107">
        <f t="shared" si="166"/>
        <v>4.6924859767582053E-2</v>
      </c>
      <c r="GY86" s="107">
        <f t="shared" si="167"/>
        <v>0.12690323143403545</v>
      </c>
      <c r="GZ86" s="107">
        <f t="shared" si="168"/>
        <v>8.6267346627347502E-2</v>
      </c>
      <c r="HA86" s="107">
        <f t="shared" si="169"/>
        <v>3.7927425256372271E-2</v>
      </c>
      <c r="HC86" s="107">
        <f t="shared" si="123"/>
        <v>1.3694416907049896E-2</v>
      </c>
      <c r="HD86" s="107">
        <f t="shared" si="170"/>
        <v>1.3524080881506619E-2</v>
      </c>
      <c r="HE86" s="107">
        <f t="shared" si="171"/>
        <v>1.2625646934815169E-2</v>
      </c>
      <c r="HF86" s="107">
        <f t="shared" si="172"/>
        <v>7.3565630747755503E-3</v>
      </c>
      <c r="HG86" s="107">
        <f t="shared" si="173"/>
        <v>6.9816412813638925E-3</v>
      </c>
      <c r="HH86" s="107">
        <f t="shared" si="174"/>
        <v>8.655220161440132E-3</v>
      </c>
      <c r="HI86" s="107">
        <f t="shared" si="175"/>
        <v>9.4755405870885368E-3</v>
      </c>
      <c r="HJ86" s="107">
        <f t="shared" si="176"/>
        <v>1.0131515636203802E-2</v>
      </c>
      <c r="HK86" s="107">
        <f t="shared" si="177"/>
        <v>6.8800087218959484E-3</v>
      </c>
      <c r="HL86" s="107">
        <f t="shared" si="178"/>
        <v>5.2978246496089287E-3</v>
      </c>
      <c r="HM86" s="107">
        <f t="shared" si="179"/>
        <v>5.5519874433987235E-3</v>
      </c>
      <c r="HN86" s="107">
        <f t="shared" si="180"/>
        <v>6.8606265155795893E-3</v>
      </c>
      <c r="HO86" s="107">
        <f t="shared" si="181"/>
        <v>3.7150705953048783E-3</v>
      </c>
      <c r="HP86" s="107">
        <f t="shared" si="182"/>
        <v>4.315856145140828E-3</v>
      </c>
      <c r="HQ86" s="107">
        <f t="shared" si="183"/>
        <v>1.585157598087841E-3</v>
      </c>
      <c r="HS86" s="107">
        <f t="shared" si="92"/>
        <v>4.0122551166238786E-20</v>
      </c>
      <c r="HT86" s="107">
        <f t="shared" si="184"/>
        <v>1.7743747846634317E-21</v>
      </c>
      <c r="HU86" s="107">
        <f t="shared" si="185"/>
        <v>3.7846773742840185E-22</v>
      </c>
      <c r="HV86" s="107">
        <f t="shared" si="186"/>
        <v>6.8185479744227219E-26</v>
      </c>
      <c r="HW86" s="107">
        <f t="shared" si="187"/>
        <v>2.0149760329674088E-26</v>
      </c>
      <c r="HX86" s="107">
        <f t="shared" si="188"/>
        <v>1.6923321439395555E-25</v>
      </c>
      <c r="HY86" s="107">
        <f t="shared" si="189"/>
        <v>1.0894339189308565E-25</v>
      </c>
      <c r="HZ86" s="107">
        <f t="shared" si="190"/>
        <v>7.9636147921850646E-25</v>
      </c>
      <c r="IA86" s="107">
        <f t="shared" si="191"/>
        <v>1.1314480406753641E-26</v>
      </c>
      <c r="IB86" s="107">
        <f t="shared" si="192"/>
        <v>1.5321892075310328E-28</v>
      </c>
      <c r="IC86" s="107">
        <f t="shared" si="193"/>
        <v>4.8916369109486668E-29</v>
      </c>
      <c r="ID86" s="107">
        <f t="shared" si="194"/>
        <v>8.6758740820195716E-27</v>
      </c>
      <c r="IE86" s="107">
        <f t="shared" si="195"/>
        <v>2.1265917619684643E-27</v>
      </c>
      <c r="IF86" s="107">
        <f t="shared" si="196"/>
        <v>6.5585575535962006E-28</v>
      </c>
      <c r="IG86" s="107">
        <f t="shared" si="197"/>
        <v>4.1576334878254346E-19</v>
      </c>
      <c r="II86" s="107">
        <f t="shared" si="93"/>
        <v>6.7179468300521774E-54</v>
      </c>
      <c r="IJ86" s="107">
        <f t="shared" si="94"/>
        <v>2.5516231298699102E-58</v>
      </c>
      <c r="IK86" s="107">
        <f t="shared" si="95"/>
        <v>2.3664486218661673E-60</v>
      </c>
      <c r="IL86" s="107">
        <f t="shared" si="96"/>
        <v>8.072546148590458E-72</v>
      </c>
      <c r="IM86" s="107">
        <f t="shared" si="97"/>
        <v>1.682361436977881E-73</v>
      </c>
      <c r="IN86" s="107">
        <f t="shared" si="98"/>
        <v>5.5679236578653535E-71</v>
      </c>
      <c r="IO86" s="107">
        <f t="shared" si="99"/>
        <v>3.9193019519165809E-72</v>
      </c>
      <c r="IP86" s="107">
        <f t="shared" si="100"/>
        <v>1.0870605264050736E-69</v>
      </c>
      <c r="IQ86" s="107">
        <f t="shared" si="101"/>
        <v>3.8514665854160673E-75</v>
      </c>
      <c r="IR86" s="107">
        <f t="shared" si="102"/>
        <v>2.5718658596162187E-80</v>
      </c>
      <c r="IS86" s="107">
        <f t="shared" si="103"/>
        <v>4.0421164384203468E-82</v>
      </c>
      <c r="IT86" s="107">
        <f t="shared" si="104"/>
        <v>1.8009702864195819E-74</v>
      </c>
      <c r="IU86" s="107">
        <f t="shared" si="105"/>
        <v>1.9659560335678403E-74</v>
      </c>
      <c r="IV86" s="107">
        <f t="shared" si="106"/>
        <v>3.25805577265222E-77</v>
      </c>
      <c r="IW86" s="107">
        <f t="shared" si="107"/>
        <v>9.4303725185249794E-79</v>
      </c>
      <c r="IY86" s="107">
        <f t="shared" si="108"/>
        <v>0.19266927870896886</v>
      </c>
      <c r="IZ86" s="107">
        <f t="shared" si="109"/>
        <v>0.11629229906901503</v>
      </c>
      <c r="JA86" s="107">
        <f t="shared" si="110"/>
        <v>0.10067394566866331</v>
      </c>
      <c r="JB86" s="107">
        <f t="shared" si="111"/>
        <v>7.1024291663889738E-2</v>
      </c>
      <c r="JC86" s="107">
        <f t="shared" si="112"/>
        <v>6.4212961119109013E-2</v>
      </c>
      <c r="JD86" s="107">
        <f t="shared" si="113"/>
        <v>6.0187123376192322E-2</v>
      </c>
      <c r="JE86" s="107">
        <f t="shared" si="114"/>
        <v>4.9123201945113507E-2</v>
      </c>
      <c r="JF86" s="107">
        <f t="shared" si="115"/>
        <v>6.6489523511094398E-2</v>
      </c>
      <c r="JG86" s="107">
        <f t="shared" si="116"/>
        <v>7.4509761422554957E-2</v>
      </c>
      <c r="JH86" s="107">
        <f t="shared" si="117"/>
        <v>5.3217487759986665E-2</v>
      </c>
      <c r="JI86" s="107">
        <f t="shared" si="118"/>
        <v>3.8619406864833415E-2</v>
      </c>
      <c r="JJ86" s="107">
        <f t="shared" si="119"/>
        <v>5.378548628316164E-2</v>
      </c>
      <c r="JK86" s="107">
        <f t="shared" si="120"/>
        <v>0.13061830202934033</v>
      </c>
      <c r="JL86" s="107">
        <f t="shared" si="121"/>
        <v>9.0583202772488325E-2</v>
      </c>
      <c r="JM86" s="107">
        <f t="shared" si="122"/>
        <v>3.9512582854460111E-2</v>
      </c>
    </row>
    <row r="87" spans="2:273" x14ac:dyDescent="0.25">
      <c r="B87" s="2">
        <v>59</v>
      </c>
      <c r="C87" s="37">
        <v>75.046999999999997</v>
      </c>
      <c r="D87" s="37">
        <v>72.968000000000004</v>
      </c>
      <c r="E87" s="37">
        <v>73.343999999999994</v>
      </c>
      <c r="F87" s="37">
        <v>67.688999999999993</v>
      </c>
      <c r="G87" s="37">
        <v>75.23</v>
      </c>
      <c r="H87" s="37">
        <v>82.516999999999996</v>
      </c>
      <c r="I87" s="37">
        <v>78.400000000000006</v>
      </c>
      <c r="J87" s="37">
        <v>77.966999999999999</v>
      </c>
      <c r="K87" s="37">
        <v>69.447999999999993</v>
      </c>
      <c r="L87" s="37">
        <v>67.203000000000003</v>
      </c>
      <c r="M87" s="37">
        <v>67.745999999999995</v>
      </c>
      <c r="N87" s="37">
        <v>70.203000000000003</v>
      </c>
      <c r="O87" s="37">
        <v>75.22</v>
      </c>
      <c r="P87" s="37">
        <v>67.965999999999994</v>
      </c>
      <c r="Q87" s="37">
        <v>67.343999999999994</v>
      </c>
      <c r="S87" s="4">
        <f>AY87 + (C$3 * _xlfn.NORM.DIST($B87, C$7, ABS(C$11), FALSE) * _xlfn.NORM.DIST(($B87 - C$7)*C$15, 0, ABS(C$11), TRUE) * 2)
               + (C$4 * _xlfn.NORM.DIST($B87, C$8, ABS(C$12), FALSE) * _xlfn.NORM.DIST(($B87 - C$8)*C$16, 0, ABS(C$12), TRUE) * 2)
               + (C$5 * _xlfn.NORM.DIST($B87, C$9, ABS(C$13), FALSE) * _xlfn.NORM.DIST(($B87 - C$9)*C$17, 0, ABS(C$13), TRUE) * 2)
               + (C$6 * _xlfn.NORM.DIST($B87, C$10, ABS(C$14), FALSE) * _xlfn.NORM.DIST(($B87 - C$10)*C$18, 0, ABS(C$14), TRUE) * 2)</f>
        <v>88.246055668234234</v>
      </c>
      <c r="T87" s="4">
        <f>AZ87 + (D$3 * _xlfn.NORM.DIST($B87, D$7, ABS(D$11), FALSE) * _xlfn.NORM.DIST(($B87 - D$7)*D$15, 0, ABS(D$11), TRUE) * 2)
               + (D$4 * _xlfn.NORM.DIST($B87, D$8, ABS(D$12), FALSE) * _xlfn.NORM.DIST(($B87 - D$8)*D$16, 0, ABS(D$12), TRUE) * 2)
               + (D$5 * _xlfn.NORM.DIST($B87, D$9, ABS(D$13), FALSE) * _xlfn.NORM.DIST(($B87 - D$9)*D$17, 0, ABS(D$13), TRUE) * 2)
               + (D$6 * _xlfn.NORM.DIST($B87, D$10, ABS(D$14), FALSE) * _xlfn.NORM.DIST(($B87 - D$10)*D$18, 0, ABS(D$14), TRUE) * 2)</f>
        <v>82.949484037224536</v>
      </c>
      <c r="U87" s="4">
        <f>BA87 + (E$3 * _xlfn.NORM.DIST($B87, E$7, ABS(E$11), FALSE) * _xlfn.NORM.DIST(($B87 - E$7)*E$15, 0, ABS(E$11), TRUE) * 2)
               + (E$4 * _xlfn.NORM.DIST($B87, E$8, ABS(E$12), FALSE) * _xlfn.NORM.DIST(($B87 - E$8)*E$16, 0, ABS(E$12), TRUE) * 2)
               + (E$5 * _xlfn.NORM.DIST($B87, E$9, ABS(E$13), FALSE) * _xlfn.NORM.DIST(($B87 - E$9)*E$17, 0, ABS(E$13), TRUE) * 2)
               + (E$6 * _xlfn.NORM.DIST($B87, E$10, ABS(E$14), FALSE) * _xlfn.NORM.DIST(($B87 - E$10)*E$18, 0, ABS(E$14), TRUE) * 2)</f>
        <v>84.062159578940907</v>
      </c>
      <c r="V87" s="4">
        <f>BB87 + (F$3 * _xlfn.NORM.DIST($B87, F$7, ABS(F$11), FALSE) * _xlfn.NORM.DIST(($B87 - F$7)*F$15, 0, ABS(F$11), TRUE) * 2)
               + (F$4 * _xlfn.NORM.DIST($B87, F$8, ABS(F$12), FALSE) * _xlfn.NORM.DIST(($B87 - F$8)*F$16, 0, ABS(F$12), TRUE) * 2)
               + (F$5 * _xlfn.NORM.DIST($B87, F$9, ABS(F$13), FALSE) * _xlfn.NORM.DIST(($B87 - F$9)*F$17, 0, ABS(F$13), TRUE) * 2)
               + (F$6 * _xlfn.NORM.DIST($B87, F$10, ABS(F$14), FALSE) * _xlfn.NORM.DIST(($B87 - F$10)*F$18, 0, ABS(F$14), TRUE) * 2)</f>
        <v>73.679758810928774</v>
      </c>
      <c r="W87" s="4">
        <f>BC87 + (G$3 * _xlfn.NORM.DIST($B87, G$7, ABS(G$11), FALSE) * _xlfn.NORM.DIST(($B87 - G$7)*G$15, 0, ABS(G$11), TRUE) * 2)
               + (G$4 * _xlfn.NORM.DIST($B87, G$8, ABS(G$12), FALSE) * _xlfn.NORM.DIST(($B87 - G$8)*G$16, 0, ABS(G$12), TRUE) * 2)
               + (G$5 * _xlfn.NORM.DIST($B87, G$9, ABS(G$13), FALSE) * _xlfn.NORM.DIST(($B87 - G$9)*G$17, 0, ABS(G$13), TRUE) * 2)
               + (G$6 * _xlfn.NORM.DIST($B87, G$10, ABS(G$14), FALSE) * _xlfn.NORM.DIST(($B87 - G$10)*G$18, 0, ABS(G$14), TRUE) * 2)</f>
        <v>80.819755353671866</v>
      </c>
      <c r="X87" s="4">
        <f>BD87 + (H$3 * _xlfn.NORM.DIST($B87, H$7, ABS(H$11), FALSE) * _xlfn.NORM.DIST(($B87 - H$7)*H$15, 0, ABS(H$11), TRUE) * 2)
               + (H$4 * _xlfn.NORM.DIST($B87, H$8, ABS(H$12), FALSE) * _xlfn.NORM.DIST(($B87 - H$8)*H$16, 0, ABS(H$12), TRUE) * 2)
               + (H$5 * _xlfn.NORM.DIST($B87, H$9, ABS(H$13), FALSE) * _xlfn.NORM.DIST(($B87 - H$9)*H$17, 0, ABS(H$13), TRUE) * 2)
               + (H$6 * _xlfn.NORM.DIST($B87, H$10, ABS(H$14), FALSE) * _xlfn.NORM.DIST(($B87 - H$10)*H$18, 0, ABS(H$14), TRUE) * 2)</f>
        <v>85.843228663725995</v>
      </c>
      <c r="Y87" s="4">
        <f>BE87 + (I$3 * _xlfn.NORM.DIST($B87, I$7, ABS(I$11), FALSE) * _xlfn.NORM.DIST(($B87 - I$7)*I$15, 0, ABS(I$11), TRUE) * 2)
               + (I$4 * _xlfn.NORM.DIST($B87, I$8, ABS(I$12), FALSE) * _xlfn.NORM.DIST(($B87 - I$8)*I$16, 0, ABS(I$12), TRUE) * 2)
               + (I$5 * _xlfn.NORM.DIST($B87, I$9, ABS(I$13), FALSE) * _xlfn.NORM.DIST(($B87 - I$9)*I$17, 0, ABS(I$13), TRUE) * 2)
               + (I$6 * _xlfn.NORM.DIST($B87, I$10, ABS(I$14), FALSE) * _xlfn.NORM.DIST(($B87 - I$10)*I$18, 0, ABS(I$14), TRUE) * 2)</f>
        <v>84.564233321342485</v>
      </c>
      <c r="Z87" s="4">
        <f>BF87 + (J$3 * _xlfn.NORM.DIST($B87, J$7, ABS(J$11), FALSE) * _xlfn.NORM.DIST(($B87 - J$7)*J$15, 0, ABS(J$11), TRUE) * 2)
               + (J$4 * _xlfn.NORM.DIST($B87, J$8, ABS(J$12), FALSE) * _xlfn.NORM.DIST(($B87 - J$8)*J$16, 0, ABS(J$12), TRUE) * 2)
               + (J$5 * _xlfn.NORM.DIST($B87, J$9, ABS(J$13), FALSE) * _xlfn.NORM.DIST(($B87 - J$9)*J$17, 0, ABS(J$13), TRUE) * 2)
               + (J$6 * _xlfn.NORM.DIST($B87, J$10, ABS(J$14), FALSE) * _xlfn.NORM.DIST(($B87 - J$10)*J$18, 0, ABS(J$14), TRUE) * 2)</f>
        <v>82.482381083822716</v>
      </c>
      <c r="AA87" s="4">
        <f>BG87 + (K$3 * _xlfn.NORM.DIST($B87, K$7, ABS(K$11), FALSE) * _xlfn.NORM.DIST(($B87 - K$7)*K$15, 0, ABS(K$11), TRUE) * 2)
               + (K$4 * _xlfn.NORM.DIST($B87, K$8, ABS(K$12), FALSE) * _xlfn.NORM.DIST(($B87 - K$8)*K$16, 0, ABS(K$12), TRUE) * 2)
               + (K$5 * _xlfn.NORM.DIST($B87, K$9, ABS(K$13), FALSE) * _xlfn.NORM.DIST(($B87 - K$9)*K$17, 0, ABS(K$13), TRUE) * 2)
               + (K$6 * _xlfn.NORM.DIST($B87, K$10, ABS(K$14), FALSE) * _xlfn.NORM.DIST(($B87 - K$10)*K$18, 0, ABS(K$14), TRUE) * 2)</f>
        <v>73.160893831971137</v>
      </c>
      <c r="AB87" s="4">
        <f>BH87 + (L$3 * _xlfn.NORM.DIST($B87, L$7, ABS(L$11), FALSE) * _xlfn.NORM.DIST(($B87 - L$7)*L$15, 0, ABS(L$11), TRUE) * 2)
               + (L$4 * _xlfn.NORM.DIST($B87, L$8, ABS(L$12), FALSE) * _xlfn.NORM.DIST(($B87 - L$8)*L$16, 0, ABS(L$12), TRUE) * 2)
               + (L$5 * _xlfn.NORM.DIST($B87, L$9, ABS(L$13), FALSE) * _xlfn.NORM.DIST(($B87 - L$9)*L$17, 0, ABS(L$13), TRUE) * 2)
               + (L$6 * _xlfn.NORM.DIST($B87, L$10, ABS(L$14), FALSE) * _xlfn.NORM.DIST(($B87 - L$10)*L$18, 0, ABS(L$14), TRUE) * 2)</f>
        <v>70.767610407599648</v>
      </c>
      <c r="AC87" s="4">
        <f>BI87 + (M$3 * _xlfn.NORM.DIST($B87, M$7, ABS(M$11), FALSE) * _xlfn.NORM.DIST(($B87 - M$7)*M$15, 0, ABS(M$11), TRUE) * 2)
               + (M$4 * _xlfn.NORM.DIST($B87, M$8, ABS(M$12), FALSE) * _xlfn.NORM.DIST(($B87 - M$8)*M$16, 0, ABS(M$12), TRUE) * 2)
               + (M$5 * _xlfn.NORM.DIST($B87, M$9, ABS(M$13), FALSE) * _xlfn.NORM.DIST(($B87 - M$9)*M$17, 0, ABS(M$13), TRUE) * 2)
               + (M$6 * _xlfn.NORM.DIST($B87, M$10, ABS(M$14), FALSE) * _xlfn.NORM.DIST(($B87 - M$10)*M$18, 0, ABS(M$14), TRUE) * 2)</f>
        <v>70.768804864948507</v>
      </c>
      <c r="AD87" s="4">
        <f>BJ87 + (N$3 * _xlfn.NORM.DIST($B87, N$7, ABS(N$11), FALSE) * _xlfn.NORM.DIST(($B87 - N$7)*N$15, 0, ABS(N$11), TRUE) * 2)
               + (N$4 * _xlfn.NORM.DIST($B87, N$8, ABS(N$12), FALSE) * _xlfn.NORM.DIST(($B87 - N$8)*N$16, 0, ABS(N$12), TRUE) * 2)
               + (N$5 * _xlfn.NORM.DIST($B87, N$9, ABS(N$13), FALSE) * _xlfn.NORM.DIST(($B87 - N$9)*N$17, 0, ABS(N$13), TRUE) * 2)
               + (N$6 * _xlfn.NORM.DIST($B87, N$10, ABS(N$14), FALSE) * _xlfn.NORM.DIST(($B87 - N$10)*N$18, 0, ABS(N$14), TRUE) * 2)</f>
        <v>76.184373288681272</v>
      </c>
      <c r="AE87" s="4">
        <f>BK87 + (O$3 * _xlfn.NORM.DIST($B87, O$7, ABS(O$11), FALSE) * _xlfn.NORM.DIST(($B87 - O$7)*O$15, 0, ABS(O$11), TRUE) * 2)
               + (O$4 * _xlfn.NORM.DIST($B87, O$8, ABS(O$12), FALSE) * _xlfn.NORM.DIST(($B87 - O$8)*O$16, 0, ABS(O$12), TRUE) * 2)
               + (O$5 * _xlfn.NORM.DIST($B87, O$9, ABS(O$13), FALSE) * _xlfn.NORM.DIST(($B87 - O$9)*O$17, 0, ABS(O$13), TRUE) * 2)
               + (O$6 * _xlfn.NORM.DIST($B87, O$10, ABS(O$14), FALSE) * _xlfn.NORM.DIST(($B87 - O$10)*O$18, 0, ABS(O$14), TRUE) * 2)</f>
        <v>86.858964169109555</v>
      </c>
      <c r="AF87" s="4">
        <f t="shared" si="10"/>
        <v>75.817623974483794</v>
      </c>
      <c r="AG87" s="4">
        <f t="shared" si="11"/>
        <v>69.371250016866156</v>
      </c>
      <c r="AI87" s="4">
        <f>IF(OR($B87 &lt; C$231, $B87 &gt; C$234), 0, C87-S87)</f>
        <v>-13.199055668234237</v>
      </c>
      <c r="AJ87" s="4">
        <f>IF(OR($B87 &lt; D$231, $B87 &gt; D$234), 0, D87-T87)</f>
        <v>-9.9814840372245328</v>
      </c>
      <c r="AK87" s="4">
        <f>IF(OR($B87 &lt; E$231, $B87 &gt; E$234), 0, E87-U87)</f>
        <v>-10.718159578940913</v>
      </c>
      <c r="AL87" s="4">
        <f>IF(OR($B87 &lt; F$231, $B87 &gt; F$234), 0, F87-V87)</f>
        <v>-5.9907588109287815</v>
      </c>
      <c r="AM87" s="4">
        <f>IF(OR($B87 &lt; G$231, $B87 &gt; G$234), 0, G87-W87)</f>
        <v>-5.5897553536718618</v>
      </c>
      <c r="AN87" s="4">
        <f>IF(OR($B87 &lt; H$231, $B87 &gt; H$234), 0, H87-X87)</f>
        <v>-3.326228663725999</v>
      </c>
      <c r="AO87" s="4">
        <f>IF(OR($B87 &lt; I$231, $B87 &gt; I$234), 0, I87-Y87)</f>
        <v>-6.1642333213424791</v>
      </c>
      <c r="AP87" s="4">
        <f>IF(OR($B87 &lt; J$231, $B87 &gt; J$234), 0, J87-Z87)</f>
        <v>-4.5153810838227173</v>
      </c>
      <c r="AQ87" s="4">
        <f>IF(OR($B87 &lt; K$231, $B87 &gt; K$234), 0, K87-AA87)</f>
        <v>-3.7128938319711438</v>
      </c>
      <c r="AR87" s="4">
        <f>IF(OR($B87 &lt; L$231, $B87 &gt; L$234), 0, L87-AB87)</f>
        <v>-3.5646104075996448</v>
      </c>
      <c r="AS87" s="4">
        <f>IF(OR($B87 &lt; M$231, $B87 &gt; M$234), 0, M87-AC87)</f>
        <v>-3.0228048649485117</v>
      </c>
      <c r="AT87" s="4">
        <f>IF(OR($B87 &lt; N$231, $B87 &gt; N$234), 0, N87-AD87)</f>
        <v>-5.9813732886812687</v>
      </c>
      <c r="AU87" s="4">
        <f>IF(OR($B87 &lt; O$231, $B87 &gt; O$234), 0, O87-AE87)</f>
        <v>-11.638964169109556</v>
      </c>
      <c r="AV87" s="4">
        <f t="shared" si="217"/>
        <v>-7.8516239744838003</v>
      </c>
      <c r="AW87" s="4">
        <f t="shared" si="217"/>
        <v>-2.0272500168661622</v>
      </c>
      <c r="AY87" s="2">
        <f t="shared" si="44"/>
        <v>63.036049750499167</v>
      </c>
      <c r="AZ87" s="2">
        <f t="shared" si="125"/>
        <v>65.921018686787605</v>
      </c>
      <c r="BA87" s="2">
        <f t="shared" si="126"/>
        <v>68.361188755412641</v>
      </c>
      <c r="BB87" s="2">
        <f t="shared" si="127"/>
        <v>64.029622305819146</v>
      </c>
      <c r="BC87" s="2">
        <f t="shared" si="128"/>
        <v>72.117140702172804</v>
      </c>
      <c r="BD87" s="2">
        <f t="shared" si="129"/>
        <v>76.623714500671198</v>
      </c>
      <c r="BE87" s="2">
        <f t="shared" si="130"/>
        <v>75.044175238756509</v>
      </c>
      <c r="BF87" s="2">
        <f t="shared" si="131"/>
        <v>71.152701267463357</v>
      </c>
      <c r="BG87" s="2">
        <f t="shared" si="132"/>
        <v>63.451555861492643</v>
      </c>
      <c r="BH87" s="2">
        <f t="shared" si="133"/>
        <v>63.436509248625214</v>
      </c>
      <c r="BI87" s="2">
        <f t="shared" si="134"/>
        <v>63.812849522879517</v>
      </c>
      <c r="BJ87" s="2">
        <f t="shared" si="135"/>
        <v>67.200360365965523</v>
      </c>
      <c r="BK87" s="2">
        <f t="shared" si="136"/>
        <v>75.79946635688583</v>
      </c>
      <c r="BL87" s="2">
        <f t="shared" si="137"/>
        <v>67.923725420794</v>
      </c>
      <c r="BM87" s="2">
        <f t="shared" si="138"/>
        <v>67.162625303677771</v>
      </c>
      <c r="BO87" s="2" t="str">
        <f t="shared" si="202"/>
        <v/>
      </c>
      <c r="BP87" s="2" t="str">
        <f t="shared" si="203"/>
        <v/>
      </c>
      <c r="BQ87" s="2" t="str">
        <f t="shared" si="204"/>
        <v/>
      </c>
      <c r="BR87" s="2" t="str">
        <f t="shared" si="205"/>
        <v/>
      </c>
      <c r="BS87" s="2" t="str">
        <f t="shared" si="206"/>
        <v/>
      </c>
      <c r="BT87" s="2" t="str">
        <f t="shared" si="207"/>
        <v/>
      </c>
      <c r="BU87" s="2" t="str">
        <f t="shared" si="208"/>
        <v/>
      </c>
      <c r="BV87" s="2" t="str">
        <f t="shared" si="209"/>
        <v/>
      </c>
      <c r="BW87" s="2" t="str">
        <f t="shared" si="210"/>
        <v/>
      </c>
      <c r="BX87" s="2" t="str">
        <f t="shared" si="211"/>
        <v/>
      </c>
      <c r="BY87" s="2" t="str">
        <f t="shared" si="212"/>
        <v/>
      </c>
      <c r="BZ87" s="2" t="str">
        <f t="shared" si="213"/>
        <v/>
      </c>
      <c r="CA87" s="2" t="str">
        <f t="shared" si="214"/>
        <v/>
      </c>
      <c r="CB87" s="2" t="str">
        <f t="shared" si="215"/>
        <v/>
      </c>
      <c r="CC87" s="2" t="str">
        <f t="shared" si="216"/>
        <v/>
      </c>
      <c r="CE87" s="2" t="str">
        <f t="shared" si="60"/>
        <v/>
      </c>
      <c r="CF87" s="2" t="str">
        <f t="shared" si="61"/>
        <v/>
      </c>
      <c r="CG87" s="2" t="str">
        <f t="shared" si="62"/>
        <v/>
      </c>
      <c r="CH87" s="2" t="str">
        <f t="shared" si="63"/>
        <v/>
      </c>
      <c r="CI87" s="2" t="str">
        <f t="shared" si="64"/>
        <v/>
      </c>
      <c r="CJ87" s="2" t="str">
        <f t="shared" si="65"/>
        <v/>
      </c>
      <c r="CK87" s="2" t="str">
        <f t="shared" si="66"/>
        <v/>
      </c>
      <c r="CL87" s="2" t="str">
        <f t="shared" si="67"/>
        <v/>
      </c>
      <c r="CM87" s="2" t="str">
        <f t="shared" si="68"/>
        <v/>
      </c>
      <c r="CN87" s="2" t="str">
        <f t="shared" si="69"/>
        <v/>
      </c>
      <c r="CO87" s="2" t="str">
        <f t="shared" si="70"/>
        <v/>
      </c>
      <c r="CP87" s="2" t="str">
        <f t="shared" si="71"/>
        <v/>
      </c>
      <c r="CQ87" s="2" t="str">
        <f t="shared" si="72"/>
        <v/>
      </c>
      <c r="CR87" s="2" t="str">
        <f t="shared" si="73"/>
        <v/>
      </c>
      <c r="CS87" s="2" t="str">
        <f t="shared" si="74"/>
        <v/>
      </c>
      <c r="CU87" s="2" t="str">
        <f t="shared" si="75"/>
        <v/>
      </c>
      <c r="CV87" s="2" t="str">
        <f t="shared" si="76"/>
        <v/>
      </c>
      <c r="CW87" s="2" t="str">
        <f t="shared" si="77"/>
        <v/>
      </c>
      <c r="CX87" s="2" t="str">
        <f t="shared" si="78"/>
        <v/>
      </c>
      <c r="CY87" s="2" t="str">
        <f t="shared" si="79"/>
        <v/>
      </c>
      <c r="CZ87" s="2" t="str">
        <f t="shared" si="80"/>
        <v/>
      </c>
      <c r="DA87" s="2" t="str">
        <f t="shared" si="81"/>
        <v/>
      </c>
      <c r="DB87" s="2" t="str">
        <f t="shared" si="82"/>
        <v/>
      </c>
      <c r="DC87" s="2" t="str">
        <f t="shared" si="83"/>
        <v/>
      </c>
      <c r="DD87" s="2" t="str">
        <f t="shared" si="84"/>
        <v/>
      </c>
      <c r="DE87" s="2" t="str">
        <f t="shared" si="85"/>
        <v/>
      </c>
      <c r="DF87" s="2" t="str">
        <f t="shared" si="86"/>
        <v/>
      </c>
      <c r="DG87" s="2" t="str">
        <f t="shared" si="87"/>
        <v/>
      </c>
      <c r="DH87" s="2" t="str">
        <f t="shared" si="88"/>
        <v/>
      </c>
      <c r="DI87" s="2" t="str">
        <f t="shared" si="89"/>
        <v/>
      </c>
      <c r="DK87" s="2">
        <f t="shared" si="17"/>
        <v>71.61603387096774</v>
      </c>
      <c r="DL87" s="2">
        <f t="shared" si="218"/>
        <v>76.144389112903227</v>
      </c>
      <c r="DM87" s="2">
        <f t="shared" si="218"/>
        <v>78.330263196480928</v>
      </c>
      <c r="DN87" s="2">
        <f t="shared" si="218"/>
        <v>74.969460338680918</v>
      </c>
      <c r="DO87" s="2">
        <f t="shared" si="218"/>
        <v>83.263133614369494</v>
      </c>
      <c r="DP87" s="2">
        <f t="shared" si="218"/>
        <v>84.120907865418914</v>
      </c>
      <c r="DQ87" s="2">
        <f t="shared" si="218"/>
        <v>81.879217192082095</v>
      </c>
      <c r="DR87" s="2">
        <f t="shared" si="218"/>
        <v>81.270635472370756</v>
      </c>
      <c r="DS87" s="2">
        <f t="shared" si="218"/>
        <v>72.59870967741935</v>
      </c>
      <c r="DT87" s="2">
        <f t="shared" si="218"/>
        <v>72.217304486466432</v>
      </c>
      <c r="DU87" s="2">
        <f t="shared" si="218"/>
        <v>74.357219799777539</v>
      </c>
      <c r="DV87" s="2">
        <f t="shared" si="218"/>
        <v>77.574373350439885</v>
      </c>
      <c r="DW87" s="2">
        <f t="shared" si="218"/>
        <v>84.43208355614972</v>
      </c>
      <c r="DX87" s="2">
        <f t="shared" si="218"/>
        <v>72.81716599821749</v>
      </c>
      <c r="DY87" s="2">
        <f t="shared" si="218"/>
        <v>69.819755336617405</v>
      </c>
      <c r="EA87" s="2">
        <f t="shared" si="221"/>
        <v>59.815275165849435</v>
      </c>
      <c r="EB87" s="2">
        <f t="shared" si="20"/>
        <v>62.696709810147084</v>
      </c>
      <c r="EC87" s="2">
        <f t="shared" si="21"/>
        <v>65.327561312217171</v>
      </c>
      <c r="ED87" s="2">
        <f t="shared" si="22"/>
        <v>60.746774908592322</v>
      </c>
      <c r="EE87" s="2">
        <f t="shared" si="23"/>
        <v>68.841512568555757</v>
      </c>
      <c r="EF87" s="2">
        <f t="shared" si="24"/>
        <v>74.528630598720284</v>
      </c>
      <c r="EG87" s="2">
        <f t="shared" si="25"/>
        <v>73.191808513783172</v>
      </c>
      <c r="EH87" s="2">
        <f t="shared" si="26"/>
        <v>68.20815882048629</v>
      </c>
      <c r="EI87" s="2">
        <f t="shared" si="27"/>
        <v>60.551146182839389</v>
      </c>
      <c r="EJ87" s="2">
        <f t="shared" si="28"/>
        <v>60.815739800791384</v>
      </c>
      <c r="EK87" s="2">
        <f t="shared" si="29"/>
        <v>60.925256242324991</v>
      </c>
      <c r="EL87" s="2">
        <f t="shared" si="30"/>
        <v>64.309662199169139</v>
      </c>
      <c r="EM87" s="2">
        <f t="shared" si="31"/>
        <v>72.307855879690848</v>
      </c>
      <c r="EN87" s="2">
        <f t="shared" si="32"/>
        <v>65.997598130841141</v>
      </c>
      <c r="EO87" s="2">
        <f t="shared" si="33"/>
        <v>66.100272166824496</v>
      </c>
      <c r="EQ87" s="2">
        <f t="shared" si="34"/>
        <v>59.497445480477253</v>
      </c>
      <c r="ER87" s="2">
        <f t="shared" si="219"/>
        <v>63.354397922165134</v>
      </c>
      <c r="ES87" s="2">
        <f t="shared" si="219"/>
        <v>64.838025613171141</v>
      </c>
      <c r="ET87" s="2">
        <f t="shared" si="219"/>
        <v>62.351237941574418</v>
      </c>
      <c r="EU87" s="2">
        <f t="shared" si="219"/>
        <v>69.10286107170019</v>
      </c>
      <c r="EV87" s="2">
        <f t="shared" si="219"/>
        <v>71.121518844197354</v>
      </c>
      <c r="EW87" s="2">
        <f t="shared" si="219"/>
        <v>72.038098485870364</v>
      </c>
      <c r="EX87" s="2">
        <f t="shared" si="219"/>
        <v>66.258832874430212</v>
      </c>
      <c r="EY87" s="2">
        <f t="shared" si="219"/>
        <v>59.372746450681362</v>
      </c>
      <c r="EZ87" s="2">
        <f t="shared" si="219"/>
        <v>61.407257787299642</v>
      </c>
      <c r="FA87" s="2">
        <f t="shared" si="219"/>
        <v>60.882438401250226</v>
      </c>
      <c r="FB87" s="2">
        <f t="shared" si="219"/>
        <v>63.876248354982529</v>
      </c>
      <c r="FC87" s="2">
        <f t="shared" si="219"/>
        <v>70.809783752411036</v>
      </c>
      <c r="FD87" s="2">
        <f t="shared" si="219"/>
        <v>64.848988849666839</v>
      </c>
      <c r="FE87" s="2">
        <f t="shared" si="219"/>
        <v>66.056647120073478</v>
      </c>
      <c r="FG87" s="2">
        <f t="shared" si="36"/>
        <v>0.72707054949111516</v>
      </c>
      <c r="FH87" s="2">
        <f t="shared" si="220"/>
        <v>0.76023306413136349</v>
      </c>
      <c r="FI87" s="2">
        <f t="shared" si="220"/>
        <v>0.76669253186828967</v>
      </c>
      <c r="FJ87" s="2">
        <f t="shared" si="220"/>
        <v>0.76918231288857164</v>
      </c>
      <c r="FK87" s="2">
        <f t="shared" si="220"/>
        <v>0.77286685618206385</v>
      </c>
      <c r="FL87" s="2">
        <f t="shared" si="220"/>
        <v>0.78158638196844832</v>
      </c>
      <c r="FM87" s="2">
        <f t="shared" si="220"/>
        <v>0.78677568434126044</v>
      </c>
      <c r="FN87" s="2">
        <f t="shared" si="220"/>
        <v>0.77458007413910412</v>
      </c>
      <c r="FO87" s="2">
        <f t="shared" si="220"/>
        <v>0.75925341907113209</v>
      </c>
      <c r="FP87" s="2">
        <f t="shared" si="220"/>
        <v>0.77013949402551907</v>
      </c>
      <c r="FQ87" s="2">
        <f t="shared" si="220"/>
        <v>0.78502076263915577</v>
      </c>
      <c r="FR87" s="2">
        <f t="shared" si="220"/>
        <v>0.78207605551214798</v>
      </c>
      <c r="FS87" s="2">
        <f t="shared" si="220"/>
        <v>0.71201377274935407</v>
      </c>
      <c r="FT87" s="2">
        <f t="shared" si="220"/>
        <v>0.71755870640700103</v>
      </c>
      <c r="FU87" s="2">
        <f t="shared" si="220"/>
        <v>0.71438151029454533</v>
      </c>
      <c r="FW87" s="2">
        <f t="shared" si="90"/>
        <v>1.3611536717895757E-8</v>
      </c>
      <c r="FX87" s="2">
        <f t="shared" si="142"/>
        <v>2.3832854610668243E-8</v>
      </c>
      <c r="FY87" s="2">
        <f t="shared" si="143"/>
        <v>2.5112631218762203E-8</v>
      </c>
      <c r="FZ87" s="2">
        <f t="shared" si="144"/>
        <v>2.6015162876716579E-8</v>
      </c>
      <c r="GA87" s="2">
        <f t="shared" si="145"/>
        <v>2.4987509104572465E-8</v>
      </c>
      <c r="GB87" s="2">
        <f t="shared" si="146"/>
        <v>2.3782766894067909E-8</v>
      </c>
      <c r="GC87" s="2">
        <f t="shared" si="147"/>
        <v>3.926875304390628E-8</v>
      </c>
      <c r="GD87" s="2">
        <f t="shared" si="148"/>
        <v>3.6653907400325921E-8</v>
      </c>
      <c r="GE87" s="2">
        <f t="shared" si="149"/>
        <v>3.4954447845338799E-8</v>
      </c>
      <c r="GF87" s="2">
        <f t="shared" si="150"/>
        <v>3.4291066379354902E-8</v>
      </c>
      <c r="GG87" s="2">
        <f t="shared" si="151"/>
        <v>3.0017199294044163E-8</v>
      </c>
      <c r="GH87" s="2">
        <f t="shared" si="152"/>
        <v>2.2566245069906645E-8</v>
      </c>
      <c r="GI87" s="2">
        <f t="shared" si="153"/>
        <v>7.3211614595421172E-8</v>
      </c>
      <c r="GJ87" s="2">
        <f t="shared" si="154"/>
        <v>2.4399434949962662E-7</v>
      </c>
      <c r="GK87" s="2">
        <f t="shared" si="155"/>
        <v>6.5530775883991774E-7</v>
      </c>
      <c r="GM87" s="107">
        <f t="shared" si="91"/>
        <v>0.10606616867755619</v>
      </c>
      <c r="GN87" s="107">
        <f t="shared" si="156"/>
        <v>5.1826163745590369E-2</v>
      </c>
      <c r="GO87" s="107">
        <f t="shared" si="157"/>
        <v>4.2412612792045869E-2</v>
      </c>
      <c r="GP87" s="107">
        <f t="shared" si="158"/>
        <v>2.659671494682787E-2</v>
      </c>
      <c r="GQ87" s="107">
        <f t="shared" si="159"/>
        <v>2.3202242078552465E-2</v>
      </c>
      <c r="GR87" s="107">
        <f t="shared" si="160"/>
        <v>2.0901732944156808E-2</v>
      </c>
      <c r="GS87" s="107">
        <f t="shared" si="161"/>
        <v>1.4757226848608319E-2</v>
      </c>
      <c r="GT87" s="107">
        <f t="shared" si="162"/>
        <v>2.2903783687860713E-2</v>
      </c>
      <c r="GU87" s="107">
        <f t="shared" si="163"/>
        <v>2.7510171110034402E-2</v>
      </c>
      <c r="GV87" s="107">
        <f t="shared" si="164"/>
        <v>1.756838232747699E-2</v>
      </c>
      <c r="GW87" s="107">
        <f t="shared" si="165"/>
        <v>1.1241509785733012E-2</v>
      </c>
      <c r="GX87" s="107">
        <f t="shared" si="166"/>
        <v>1.8304499307168522E-2</v>
      </c>
      <c r="GY87" s="107">
        <f t="shared" si="167"/>
        <v>6.2145205492571673E-2</v>
      </c>
      <c r="GZ87" s="107">
        <f t="shared" si="168"/>
        <v>3.8574002172300975E-2</v>
      </c>
      <c r="HA87" s="107">
        <f t="shared" si="169"/>
        <v>1.2174009242677527E-2</v>
      </c>
      <c r="HC87" s="107">
        <f t="shared" si="123"/>
        <v>2.0163131283022568E-2</v>
      </c>
      <c r="HD87" s="107">
        <f t="shared" si="170"/>
        <v>2.0491372897658709E-2</v>
      </c>
      <c r="HE87" s="107">
        <f t="shared" si="171"/>
        <v>1.9358891236868583E-2</v>
      </c>
      <c r="HF87" s="107">
        <f t="shared" si="172"/>
        <v>1.2082017341961562E-2</v>
      </c>
      <c r="HG87" s="107">
        <f t="shared" si="173"/>
        <v>1.1551513908450479E-2</v>
      </c>
      <c r="HH87" s="107">
        <f t="shared" si="174"/>
        <v>1.4020282770389457E-2</v>
      </c>
      <c r="HI87" s="107">
        <f t="shared" si="175"/>
        <v>1.5544770597276721E-2</v>
      </c>
      <c r="HJ87" s="107">
        <f t="shared" si="176"/>
        <v>1.6391121178153924E-2</v>
      </c>
      <c r="HK87" s="107">
        <f t="shared" si="177"/>
        <v>1.1566013923230241E-2</v>
      </c>
      <c r="HL87" s="107">
        <f t="shared" si="178"/>
        <v>9.1900308352014307E-3</v>
      </c>
      <c r="HM87" s="107">
        <f t="shared" si="179"/>
        <v>9.6255397032396217E-3</v>
      </c>
      <c r="HN87" s="107">
        <f t="shared" si="180"/>
        <v>1.1367270969287519E-2</v>
      </c>
      <c r="HO87" s="107">
        <f t="shared" si="181"/>
        <v>6.2666615341407331E-3</v>
      </c>
      <c r="HP87" s="107">
        <f t="shared" si="182"/>
        <v>7.2562463606872466E-3</v>
      </c>
      <c r="HQ87" s="107">
        <f t="shared" si="183"/>
        <v>3.0150197172391399E-3</v>
      </c>
      <c r="HS87" s="107">
        <f t="shared" si="92"/>
        <v>1.998597569090298E-19</v>
      </c>
      <c r="HT87" s="107">
        <f t="shared" si="184"/>
        <v>1.0574556471485013E-20</v>
      </c>
      <c r="HU87" s="107">
        <f t="shared" si="185"/>
        <v>2.4117322654047032E-21</v>
      </c>
      <c r="HV87" s="107">
        <f t="shared" si="186"/>
        <v>6.1722513316676726E-25</v>
      </c>
      <c r="HW87" s="107">
        <f t="shared" si="187"/>
        <v>1.9079323004124358E-25</v>
      </c>
      <c r="HX87" s="107">
        <f t="shared" si="188"/>
        <v>1.4693309904982525E-24</v>
      </c>
      <c r="HY87" s="107">
        <f t="shared" si="189"/>
        <v>1.0341711786082622E-24</v>
      </c>
      <c r="HZ87" s="107">
        <f t="shared" si="190"/>
        <v>6.9272678147199688E-24</v>
      </c>
      <c r="IA87" s="107">
        <f t="shared" si="191"/>
        <v>1.1609796197583836E-25</v>
      </c>
      <c r="IB87" s="107">
        <f t="shared" si="192"/>
        <v>1.8542320530773085E-27</v>
      </c>
      <c r="IC87" s="107">
        <f t="shared" si="193"/>
        <v>6.1130892826715087E-28</v>
      </c>
      <c r="ID87" s="107">
        <f t="shared" si="194"/>
        <v>8.3696770851345607E-26</v>
      </c>
      <c r="IE87" s="107">
        <f t="shared" si="195"/>
        <v>1.9883700350187381E-26</v>
      </c>
      <c r="IF87" s="107">
        <f t="shared" si="196"/>
        <v>6.38199898264948E-27</v>
      </c>
      <c r="IG87" s="107">
        <f t="shared" si="197"/>
        <v>1.8021737387944162E-18</v>
      </c>
      <c r="II87" s="107">
        <f t="shared" si="93"/>
        <v>1.3400359634420228E-52</v>
      </c>
      <c r="IJ87" s="107">
        <f t="shared" si="94"/>
        <v>7.2554744290586332E-57</v>
      </c>
      <c r="IK87" s="107">
        <f t="shared" si="95"/>
        <v>7.664199370263942E-59</v>
      </c>
      <c r="IL87" s="107">
        <f t="shared" si="96"/>
        <v>5.198499009441926E-70</v>
      </c>
      <c r="IM87" s="107">
        <f t="shared" si="97"/>
        <v>1.1856042780108951E-71</v>
      </c>
      <c r="IN87" s="107">
        <f t="shared" si="98"/>
        <v>3.3418323078256649E-69</v>
      </c>
      <c r="IO87" s="107">
        <f t="shared" si="99"/>
        <v>2.838987410707529E-70</v>
      </c>
      <c r="IP87" s="107">
        <f t="shared" si="100"/>
        <v>6.6782658393460411E-68</v>
      </c>
      <c r="IQ87" s="107">
        <f t="shared" si="101"/>
        <v>3.2513341685187835E-73</v>
      </c>
      <c r="IR87" s="107">
        <f t="shared" si="102"/>
        <v>2.9520044271630642E-78</v>
      </c>
      <c r="IS87" s="107">
        <f t="shared" si="103"/>
        <v>4.987046438159707E-80</v>
      </c>
      <c r="IT87" s="107">
        <f t="shared" si="104"/>
        <v>1.3117586499229021E-72</v>
      </c>
      <c r="IU87" s="107">
        <f t="shared" si="105"/>
        <v>1.2818752937367811E-72</v>
      </c>
      <c r="IV87" s="107">
        <f t="shared" si="106"/>
        <v>2.3794324468607681E-75</v>
      </c>
      <c r="IW87" s="107">
        <f t="shared" si="107"/>
        <v>7.1115377244464558E-77</v>
      </c>
      <c r="IY87" s="107">
        <f t="shared" si="108"/>
        <v>0.12622929996057877</v>
      </c>
      <c r="IZ87" s="107">
        <f t="shared" si="109"/>
        <v>7.2317536643249081E-2</v>
      </c>
      <c r="JA87" s="107">
        <f t="shared" si="110"/>
        <v>6.1771504028914452E-2</v>
      </c>
      <c r="JB87" s="107">
        <f t="shared" si="111"/>
        <v>3.867873228878943E-2</v>
      </c>
      <c r="JC87" s="107">
        <f t="shared" si="112"/>
        <v>3.4753755987002942E-2</v>
      </c>
      <c r="JD87" s="107">
        <f t="shared" si="113"/>
        <v>3.4922015714546263E-2</v>
      </c>
      <c r="JE87" s="107">
        <f t="shared" si="114"/>
        <v>3.0301997445885041E-2</v>
      </c>
      <c r="JF87" s="107">
        <f t="shared" si="115"/>
        <v>3.929490486601464E-2</v>
      </c>
      <c r="JG87" s="107">
        <f t="shared" si="116"/>
        <v>3.907618503326464E-2</v>
      </c>
      <c r="JH87" s="107">
        <f t="shared" si="117"/>
        <v>2.6758413162678421E-2</v>
      </c>
      <c r="JI87" s="107">
        <f t="shared" si="118"/>
        <v>2.0867049488972632E-2</v>
      </c>
      <c r="JJ87" s="107">
        <f t="shared" si="119"/>
        <v>2.9671770276456039E-2</v>
      </c>
      <c r="JK87" s="107">
        <f t="shared" si="120"/>
        <v>6.8411867026712411E-2</v>
      </c>
      <c r="JL87" s="107">
        <f t="shared" si="121"/>
        <v>4.583024853298822E-2</v>
      </c>
      <c r="JM87" s="107">
        <f t="shared" si="122"/>
        <v>1.5189028959916669E-2</v>
      </c>
    </row>
    <row r="88" spans="2:273" x14ac:dyDescent="0.25">
      <c r="B88" s="2">
        <v>60</v>
      </c>
      <c r="C88" s="37">
        <v>72.906000000000006</v>
      </c>
      <c r="D88" s="37">
        <v>76.887</v>
      </c>
      <c r="E88" s="37">
        <v>76.885000000000005</v>
      </c>
      <c r="F88" s="37">
        <v>70.819999999999993</v>
      </c>
      <c r="G88" s="37">
        <v>77.376999999999995</v>
      </c>
      <c r="H88" s="37">
        <v>85.433000000000007</v>
      </c>
      <c r="I88" s="37">
        <v>82.5</v>
      </c>
      <c r="J88" s="37">
        <v>80.433000000000007</v>
      </c>
      <c r="K88" s="37">
        <v>72.016999999999996</v>
      </c>
      <c r="L88" s="37">
        <v>70.322000000000003</v>
      </c>
      <c r="M88" s="37">
        <v>70.915000000000006</v>
      </c>
      <c r="N88" s="37">
        <v>73.424000000000007</v>
      </c>
      <c r="O88" s="37">
        <v>76.254000000000005</v>
      </c>
      <c r="P88" s="37">
        <v>69.119</v>
      </c>
      <c r="Q88" s="37">
        <v>68.376999999999995</v>
      </c>
      <c r="S88" s="4">
        <f>AY88 + (C$3 * _xlfn.NORM.DIST($B88, C$7, ABS(C$11), FALSE) * _xlfn.NORM.DIST(($B88 - C$7)*C$15, 0, ABS(C$11), TRUE) * 2)
               + (C$4 * _xlfn.NORM.DIST($B88, C$8, ABS(C$12), FALSE) * _xlfn.NORM.DIST(($B88 - C$8)*C$16, 0, ABS(C$12), TRUE) * 2)
               + (C$5 * _xlfn.NORM.DIST($B88, C$9, ABS(C$13), FALSE) * _xlfn.NORM.DIST(($B88 - C$9)*C$17, 0, ABS(C$13), TRUE) * 2)
               + (C$6 * _xlfn.NORM.DIST($B88, C$10, ABS(C$14), FALSE) * _xlfn.NORM.DIST(($B88 - C$10)*C$18, 0, ABS(C$14), TRUE) * 2)</f>
        <v>84.301389980132228</v>
      </c>
      <c r="T88" s="4">
        <f>AZ88 + (D$3 * _xlfn.NORM.DIST($B88, D$7, ABS(D$11), FALSE) * _xlfn.NORM.DIST(($B88 - D$7)*D$15, 0, ABS(D$11), TRUE) * 2)
               + (D$4 * _xlfn.NORM.DIST($B88, D$8, ABS(D$12), FALSE) * _xlfn.NORM.DIST(($B88 - D$8)*D$16, 0, ABS(D$12), TRUE) * 2)
               + (D$5 * _xlfn.NORM.DIST($B88, D$9, ABS(D$13), FALSE) * _xlfn.NORM.DIST(($B88 - D$9)*D$17, 0, ABS(D$13), TRUE) * 2)
               + (D$6 * _xlfn.NORM.DIST($B88, D$10, ABS(D$14), FALSE) * _xlfn.NORM.DIST(($B88 - D$10)*D$18, 0, ABS(D$14), TRUE) * 2)</f>
        <v>83.280062364132434</v>
      </c>
      <c r="U88" s="4">
        <f>BA88 + (E$3 * _xlfn.NORM.DIST($B88, E$7, ABS(E$11), FALSE) * _xlfn.NORM.DIST(($B88 - E$7)*E$15, 0, ABS(E$11), TRUE) * 2)
               + (E$4 * _xlfn.NORM.DIST($B88, E$8, ABS(E$12), FALSE) * _xlfn.NORM.DIST(($B88 - E$8)*E$16, 0, ABS(E$12), TRUE) * 2)
               + (E$5 * _xlfn.NORM.DIST($B88, E$9, ABS(E$13), FALSE) * _xlfn.NORM.DIST(($B88 - E$9)*E$17, 0, ABS(E$13), TRUE) * 2)
               + (E$6 * _xlfn.NORM.DIST($B88, E$10, ABS(E$14), FALSE) * _xlfn.NORM.DIST(($B88 - E$10)*E$18, 0, ABS(E$14), TRUE) * 2)</f>
        <v>85.054611456286622</v>
      </c>
      <c r="V88" s="4">
        <f>BB88 + (F$3 * _xlfn.NORM.DIST($B88, F$7, ABS(F$11), FALSE) * _xlfn.NORM.DIST(($B88 - F$7)*F$15, 0, ABS(F$11), TRUE) * 2)
               + (F$4 * _xlfn.NORM.DIST($B88, F$8, ABS(F$12), FALSE) * _xlfn.NORM.DIST(($B88 - F$8)*F$16, 0, ABS(F$12), TRUE) * 2)
               + (F$5 * _xlfn.NORM.DIST($B88, F$9, ABS(F$13), FALSE) * _xlfn.NORM.DIST(($B88 - F$9)*F$17, 0, ABS(F$13), TRUE) * 2)
               + (F$6 * _xlfn.NORM.DIST($B88, F$10, ABS(F$14), FALSE) * _xlfn.NORM.DIST(($B88 - F$10)*F$18, 0, ABS(F$14), TRUE) * 2)</f>
        <v>74.82088939590318</v>
      </c>
      <c r="W88" s="4">
        <f>BC88 + (G$3 * _xlfn.NORM.DIST($B88, G$7, ABS(G$11), FALSE) * _xlfn.NORM.DIST(($B88 - G$7)*G$15, 0, ABS(G$11), TRUE) * 2)
               + (G$4 * _xlfn.NORM.DIST($B88, G$8, ABS(G$12), FALSE) * _xlfn.NORM.DIST(($B88 - G$8)*G$16, 0, ABS(G$12), TRUE) * 2)
               + (G$5 * _xlfn.NORM.DIST($B88, G$9, ABS(G$13), FALSE) * _xlfn.NORM.DIST(($B88 - G$9)*G$17, 0, ABS(G$13), TRUE) * 2)
               + (G$6 * _xlfn.NORM.DIST($B88, G$10, ABS(G$14), FALSE) * _xlfn.NORM.DIST(($B88 - G$10)*G$18, 0, ABS(G$14), TRUE) * 2)</f>
        <v>82.029585309531782</v>
      </c>
      <c r="X88" s="4">
        <f>BD88 + (H$3 * _xlfn.NORM.DIST($B88, H$7, ABS(H$11), FALSE) * _xlfn.NORM.DIST(($B88 - H$7)*H$15, 0, ABS(H$11), TRUE) * 2)
               + (H$4 * _xlfn.NORM.DIST($B88, H$8, ABS(H$12), FALSE) * _xlfn.NORM.DIST(($B88 - H$8)*H$16, 0, ABS(H$12), TRUE) * 2)
               + (H$5 * _xlfn.NORM.DIST($B88, H$9, ABS(H$13), FALSE) * _xlfn.NORM.DIST(($B88 - H$9)*H$17, 0, ABS(H$13), TRUE) * 2)
               + (H$6 * _xlfn.NORM.DIST($B88, H$10, ABS(H$14), FALSE) * _xlfn.NORM.DIST(($B88 - H$10)*H$18, 0, ABS(H$14), TRUE) * 2)</f>
        <v>87.524166152381198</v>
      </c>
      <c r="Y88" s="4">
        <f>BE88 + (I$3 * _xlfn.NORM.DIST($B88, I$7, ABS(I$11), FALSE) * _xlfn.NORM.DIST(($B88 - I$7)*I$15, 0, ABS(I$11), TRUE) * 2)
               + (I$4 * _xlfn.NORM.DIST($B88, I$8, ABS(I$12), FALSE) * _xlfn.NORM.DIST(($B88 - I$8)*I$16, 0, ABS(I$12), TRUE) * 2)
               + (I$5 * _xlfn.NORM.DIST($B88, I$9, ABS(I$13), FALSE) * _xlfn.NORM.DIST(($B88 - I$9)*I$17, 0, ABS(I$13), TRUE) * 2)
               + (I$6 * _xlfn.NORM.DIST($B88, I$10, ABS(I$14), FALSE) * _xlfn.NORM.DIST(($B88 - I$10)*I$18, 0, ABS(I$14), TRUE) * 2)</f>
        <v>87.255551459954958</v>
      </c>
      <c r="Z88" s="4">
        <f>BF88 + (J$3 * _xlfn.NORM.DIST($B88, J$7, ABS(J$11), FALSE) * _xlfn.NORM.DIST(($B88 - J$7)*J$15, 0, ABS(J$11), TRUE) * 2)
               + (J$4 * _xlfn.NORM.DIST($B88, J$8, ABS(J$12), FALSE) * _xlfn.NORM.DIST(($B88 - J$8)*J$16, 0, ABS(J$12), TRUE) * 2)
               + (J$5 * _xlfn.NORM.DIST($B88, J$9, ABS(J$13), FALSE) * _xlfn.NORM.DIST(($B88 - J$9)*J$17, 0, ABS(J$13), TRUE) * 2)
               + (J$6 * _xlfn.NORM.DIST($B88, J$10, ABS(J$14), FALSE) * _xlfn.NORM.DIST(($B88 - J$10)*J$18, 0, ABS(J$14), TRUE) * 2)</f>
        <v>84.664647255442034</v>
      </c>
      <c r="AA88" s="4">
        <f>BG88 + (K$3 * _xlfn.NORM.DIST($B88, K$7, ABS(K$11), FALSE) * _xlfn.NORM.DIST(($B88 - K$7)*K$15, 0, ABS(K$11), TRUE) * 2)
               + (K$4 * _xlfn.NORM.DIST($B88, K$8, ABS(K$12), FALSE) * _xlfn.NORM.DIST(($B88 - K$8)*K$16, 0, ABS(K$12), TRUE) * 2)
               + (K$5 * _xlfn.NORM.DIST($B88, K$9, ABS(K$13), FALSE) * _xlfn.NORM.DIST(($B88 - K$9)*K$17, 0, ABS(K$13), TRUE) * 2)
               + (K$6 * _xlfn.NORM.DIST($B88, K$10, ABS(K$14), FALSE) * _xlfn.NORM.DIST(($B88 - K$10)*K$18, 0, ABS(K$14), TRUE) * 2)</f>
        <v>74.205289552711193</v>
      </c>
      <c r="AB88" s="4">
        <f>BH88 + (L$3 * _xlfn.NORM.DIST($B88, L$7, ABS(L$11), FALSE) * _xlfn.NORM.DIST(($B88 - L$7)*L$15, 0, ABS(L$11), TRUE) * 2)
               + (L$4 * _xlfn.NORM.DIST($B88, L$8, ABS(L$12), FALSE) * _xlfn.NORM.DIST(($B88 - L$8)*L$16, 0, ABS(L$12), TRUE) * 2)
               + (L$5 * _xlfn.NORM.DIST($B88, L$9, ABS(L$13), FALSE) * _xlfn.NORM.DIST(($B88 - L$9)*L$17, 0, ABS(L$13), TRUE) * 2)
               + (L$6 * _xlfn.NORM.DIST($B88, L$10, ABS(L$14), FALSE) * _xlfn.NORM.DIST(($B88 - L$10)*L$18, 0, ABS(L$14), TRUE) * 2)</f>
        <v>72.265990310768686</v>
      </c>
      <c r="AC88" s="4">
        <f>BI88 + (M$3 * _xlfn.NORM.DIST($B88, M$7, ABS(M$11), FALSE) * _xlfn.NORM.DIST(($B88 - M$7)*M$15, 0, ABS(M$11), TRUE) * 2)
               + (M$4 * _xlfn.NORM.DIST($B88, M$8, ABS(M$12), FALSE) * _xlfn.NORM.DIST(($B88 - M$8)*M$16, 0, ABS(M$12), TRUE) * 2)
               + (M$5 * _xlfn.NORM.DIST($B88, M$9, ABS(M$13), FALSE) * _xlfn.NORM.DIST(($B88 - M$9)*M$17, 0, ABS(M$13), TRUE) * 2)
               + (M$6 * _xlfn.NORM.DIST($B88, M$10, ABS(M$14), FALSE) * _xlfn.NORM.DIST(($B88 - M$10)*M$18, 0, ABS(M$14), TRUE) * 2)</f>
        <v>72.880368478026242</v>
      </c>
      <c r="AD88" s="4">
        <f>BJ88 + (N$3 * _xlfn.NORM.DIST($B88, N$7, ABS(N$11), FALSE) * _xlfn.NORM.DIST(($B88 - N$7)*N$15, 0, ABS(N$11), TRUE) * 2)
               + (N$4 * _xlfn.NORM.DIST($B88, N$8, ABS(N$12), FALSE) * _xlfn.NORM.DIST(($B88 - N$8)*N$16, 0, ABS(N$12), TRUE) * 2)
               + (N$5 * _xlfn.NORM.DIST($B88, N$9, ABS(N$13), FALSE) * _xlfn.NORM.DIST(($B88 - N$9)*N$17, 0, ABS(N$13), TRUE) * 2)
               + (N$6 * _xlfn.NORM.DIST($B88, N$10, ABS(N$14), FALSE) * _xlfn.NORM.DIST(($B88 - N$10)*N$18, 0, ABS(N$14), TRUE) * 2)</f>
        <v>78.004693839842361</v>
      </c>
      <c r="AE88" s="4">
        <f>BK88 + (O$3 * _xlfn.NORM.DIST($B88, O$7, ABS(O$11), FALSE) * _xlfn.NORM.DIST(($B88 - O$7)*O$15, 0, ABS(O$11), TRUE) * 2)
               + (O$4 * _xlfn.NORM.DIST($B88, O$8, ABS(O$12), FALSE) * _xlfn.NORM.DIST(($B88 - O$8)*O$16, 0, ABS(O$12), TRUE) * 2)
               + (O$5 * _xlfn.NORM.DIST($B88, O$9, ABS(O$13), FALSE) * _xlfn.NORM.DIST(($B88 - O$9)*O$17, 0, ABS(O$13), TRUE) * 2)
               + (O$6 * _xlfn.NORM.DIST($B88, O$10, ABS(O$14), FALSE) * _xlfn.NORM.DIST(($B88 - O$10)*O$18, 0, ABS(O$14), TRUE) * 2)</f>
        <v>83.775275450431309</v>
      </c>
      <c r="AF88" s="4">
        <f t="shared" si="10"/>
        <v>74.957694096534496</v>
      </c>
      <c r="AG88" s="4">
        <f t="shared" si="11"/>
        <v>69.485829650387217</v>
      </c>
      <c r="AI88" s="4">
        <f>IF(OR($B88 &lt; C$231, $B88 &gt; C$234), 0, C88-S88)</f>
        <v>-11.395389980132222</v>
      </c>
      <c r="AJ88" s="4">
        <f>IF(OR($B88 &lt; D$231, $B88 &gt; D$234), 0, D88-T88)</f>
        <v>-6.3930623641324331</v>
      </c>
      <c r="AK88" s="4">
        <f>IF(OR($B88 &lt; E$231, $B88 &gt; E$234), 0, E88-U88)</f>
        <v>-8.1696114562866171</v>
      </c>
      <c r="AL88" s="4">
        <f>IF(OR($B88 &lt; F$231, $B88 &gt; F$234), 0, F88-V88)</f>
        <v>-4.0008893959031866</v>
      </c>
      <c r="AM88" s="4">
        <f>IF(OR($B88 &lt; G$231, $B88 &gt; G$234), 0, G88-W88)</f>
        <v>-4.6525853095317871</v>
      </c>
      <c r="AN88" s="4">
        <f>IF(OR($B88 &lt; H$231, $B88 &gt; H$234), 0, H88-X88)</f>
        <v>-2.0911661523811915</v>
      </c>
      <c r="AO88" s="4">
        <f>IF(OR($B88 &lt; I$231, $B88 &gt; I$234), 0, I88-Y88)</f>
        <v>-4.7555514599549582</v>
      </c>
      <c r="AP88" s="4">
        <f>IF(OR($B88 &lt; J$231, $B88 &gt; J$234), 0, J88-Z88)</f>
        <v>-4.2316472554420272</v>
      </c>
      <c r="AQ88" s="4">
        <f>IF(OR($B88 &lt; K$231, $B88 &gt; K$234), 0, K88-AA88)</f>
        <v>-2.188289552711197</v>
      </c>
      <c r="AR88" s="4">
        <f>IF(OR($B88 &lt; L$231, $B88 &gt; L$234), 0, L88-AB88)</f>
        <v>-1.9439903107686831</v>
      </c>
      <c r="AS88" s="4">
        <f>IF(OR($B88 &lt; M$231, $B88 &gt; M$234), 0, M88-AC88)</f>
        <v>-1.9653684780262353</v>
      </c>
      <c r="AT88" s="4">
        <f>IF(OR($B88 &lt; N$231, $B88 &gt; N$234), 0, N88-AD88)</f>
        <v>-4.580693839842354</v>
      </c>
      <c r="AU88" s="4">
        <f>IF(OR($B88 &lt; O$231, $B88 &gt; O$234), 0, O88-AE88)</f>
        <v>-7.521275450431304</v>
      </c>
      <c r="AV88" s="4">
        <f t="shared" si="217"/>
        <v>-5.8386940965344962</v>
      </c>
      <c r="AW88" s="4">
        <f t="shared" si="217"/>
        <v>-1.1088296503872215</v>
      </c>
      <c r="AY88" s="2">
        <f t="shared" si="44"/>
        <v>62.506542347562878</v>
      </c>
      <c r="AZ88" s="2">
        <f t="shared" si="125"/>
        <v>65.361262182233574</v>
      </c>
      <c r="BA88" s="2">
        <f t="shared" si="126"/>
        <v>67.782422782751425</v>
      </c>
      <c r="BB88" s="2">
        <f t="shared" si="127"/>
        <v>63.454554620735685</v>
      </c>
      <c r="BC88" s="2">
        <f t="shared" si="128"/>
        <v>71.497962733707567</v>
      </c>
      <c r="BD88" s="2">
        <f t="shared" si="129"/>
        <v>76.06460082079515</v>
      </c>
      <c r="BE88" s="2">
        <f t="shared" si="130"/>
        <v>74.584576522703884</v>
      </c>
      <c r="BF88" s="2">
        <f t="shared" si="131"/>
        <v>70.522730667121436</v>
      </c>
      <c r="BG88" s="2">
        <f t="shared" si="132"/>
        <v>62.86006848535586</v>
      </c>
      <c r="BH88" s="2">
        <f t="shared" si="133"/>
        <v>62.919417221601591</v>
      </c>
      <c r="BI88" s="2">
        <f t="shared" si="134"/>
        <v>63.226326858091632</v>
      </c>
      <c r="BJ88" s="2">
        <f t="shared" si="135"/>
        <v>66.589830733190809</v>
      </c>
      <c r="BK88" s="2">
        <f t="shared" si="136"/>
        <v>75.167674404124014</v>
      </c>
      <c r="BL88" s="2">
        <f t="shared" si="137"/>
        <v>67.539255666681967</v>
      </c>
      <c r="BM88" s="2">
        <f t="shared" si="138"/>
        <v>66.909051218906157</v>
      </c>
      <c r="BO88" s="2" t="str">
        <f t="shared" si="202"/>
        <v/>
      </c>
      <c r="BP88" s="2" t="str">
        <f t="shared" si="203"/>
        <v/>
      </c>
      <c r="BQ88" s="2" t="str">
        <f t="shared" si="204"/>
        <v/>
      </c>
      <c r="BR88" s="2" t="str">
        <f t="shared" si="205"/>
        <v/>
      </c>
      <c r="BS88" s="2" t="str">
        <f t="shared" si="206"/>
        <v/>
      </c>
      <c r="BT88" s="2" t="str">
        <f t="shared" si="207"/>
        <v/>
      </c>
      <c r="BU88" s="2" t="str">
        <f t="shared" si="208"/>
        <v/>
      </c>
      <c r="BV88" s="2" t="str">
        <f t="shared" si="209"/>
        <v/>
      </c>
      <c r="BW88" s="2" t="str">
        <f t="shared" si="210"/>
        <v/>
      </c>
      <c r="BX88" s="2" t="str">
        <f t="shared" si="211"/>
        <v/>
      </c>
      <c r="BY88" s="2" t="str">
        <f t="shared" si="212"/>
        <v/>
      </c>
      <c r="BZ88" s="2" t="str">
        <f t="shared" si="213"/>
        <v/>
      </c>
      <c r="CA88" s="2" t="str">
        <f t="shared" si="214"/>
        <v/>
      </c>
      <c r="CB88" s="2" t="str">
        <f t="shared" si="215"/>
        <v/>
      </c>
      <c r="CC88" s="2" t="str">
        <f t="shared" si="216"/>
        <v/>
      </c>
      <c r="CE88" s="2" t="str">
        <f t="shared" si="60"/>
        <v/>
      </c>
      <c r="CF88" s="2" t="str">
        <f t="shared" si="61"/>
        <v/>
      </c>
      <c r="CG88" s="2" t="str">
        <f t="shared" si="62"/>
        <v/>
      </c>
      <c r="CH88" s="2" t="str">
        <f t="shared" si="63"/>
        <v/>
      </c>
      <c r="CI88" s="2" t="str">
        <f t="shared" si="64"/>
        <v/>
      </c>
      <c r="CJ88" s="2" t="str">
        <f t="shared" si="65"/>
        <v/>
      </c>
      <c r="CK88" s="2" t="str">
        <f t="shared" si="66"/>
        <v/>
      </c>
      <c r="CL88" s="2" t="str">
        <f t="shared" si="67"/>
        <v/>
      </c>
      <c r="CM88" s="2" t="str">
        <f t="shared" si="68"/>
        <v/>
      </c>
      <c r="CN88" s="2" t="str">
        <f t="shared" si="69"/>
        <v/>
      </c>
      <c r="CO88" s="2" t="str">
        <f t="shared" si="70"/>
        <v/>
      </c>
      <c r="CP88" s="2" t="str">
        <f t="shared" si="71"/>
        <v/>
      </c>
      <c r="CQ88" s="2" t="str">
        <f t="shared" si="72"/>
        <v/>
      </c>
      <c r="CR88" s="2" t="str">
        <f t="shared" si="73"/>
        <v/>
      </c>
      <c r="CS88" s="2" t="str">
        <f t="shared" si="74"/>
        <v/>
      </c>
      <c r="CU88" s="2" t="str">
        <f t="shared" si="75"/>
        <v/>
      </c>
      <c r="CV88" s="2" t="str">
        <f t="shared" si="76"/>
        <v/>
      </c>
      <c r="CW88" s="2" t="str">
        <f t="shared" si="77"/>
        <v/>
      </c>
      <c r="CX88" s="2" t="str">
        <f t="shared" si="78"/>
        <v/>
      </c>
      <c r="CY88" s="2" t="str">
        <f t="shared" si="79"/>
        <v/>
      </c>
      <c r="CZ88" s="2" t="str">
        <f t="shared" si="80"/>
        <v/>
      </c>
      <c r="DA88" s="2" t="str">
        <f t="shared" si="81"/>
        <v/>
      </c>
      <c r="DB88" s="2" t="str">
        <f t="shared" si="82"/>
        <v/>
      </c>
      <c r="DC88" s="2" t="str">
        <f t="shared" si="83"/>
        <v/>
      </c>
      <c r="DD88" s="2" t="str">
        <f t="shared" si="84"/>
        <v/>
      </c>
      <c r="DE88" s="2" t="str">
        <f t="shared" si="85"/>
        <v/>
      </c>
      <c r="DF88" s="2" t="str">
        <f t="shared" si="86"/>
        <v/>
      </c>
      <c r="DG88" s="2" t="str">
        <f t="shared" si="87"/>
        <v/>
      </c>
      <c r="DH88" s="2" t="str">
        <f t="shared" si="88"/>
        <v/>
      </c>
      <c r="DI88" s="2" t="str">
        <f t="shared" si="89"/>
        <v/>
      </c>
      <c r="DK88" s="2">
        <f t="shared" si="17"/>
        <v>71.631191532258057</v>
      </c>
      <c r="DL88" s="2">
        <f t="shared" si="218"/>
        <v>76.233217741935491</v>
      </c>
      <c r="DM88" s="2">
        <f t="shared" si="218"/>
        <v>78.448912206744851</v>
      </c>
      <c r="DN88" s="2">
        <f t="shared" si="218"/>
        <v>75.079785873440272</v>
      </c>
      <c r="DO88" s="2">
        <f t="shared" si="218"/>
        <v>83.485452346041043</v>
      </c>
      <c r="DP88" s="2">
        <f t="shared" si="218"/>
        <v>84.242278520499127</v>
      </c>
      <c r="DQ88" s="2">
        <f t="shared" si="218"/>
        <v>82.03437829912022</v>
      </c>
      <c r="DR88" s="2">
        <f t="shared" si="218"/>
        <v>81.451417557932245</v>
      </c>
      <c r="DS88" s="2">
        <f t="shared" si="218"/>
        <v>72.648144354838706</v>
      </c>
      <c r="DT88" s="2">
        <f t="shared" si="218"/>
        <v>72.278143418613269</v>
      </c>
      <c r="DU88" s="2">
        <f t="shared" si="218"/>
        <v>74.474351946607342</v>
      </c>
      <c r="DV88" s="2">
        <f t="shared" si="218"/>
        <v>77.697374816715538</v>
      </c>
      <c r="DW88" s="2">
        <f t="shared" si="218"/>
        <v>84.538808489304799</v>
      </c>
      <c r="DX88" s="2">
        <f t="shared" si="218"/>
        <v>72.842638926024975</v>
      </c>
      <c r="DY88" s="2">
        <f t="shared" si="218"/>
        <v>69.796946907498636</v>
      </c>
      <c r="EA88" s="2">
        <f t="shared" si="221"/>
        <v>59.785783674646666</v>
      </c>
      <c r="EB88" s="2">
        <f t="shared" si="20"/>
        <v>62.637618998250503</v>
      </c>
      <c r="EC88" s="2">
        <f t="shared" si="21"/>
        <v>65.204149717194554</v>
      </c>
      <c r="ED88" s="2">
        <f t="shared" si="22"/>
        <v>60.683523480347347</v>
      </c>
      <c r="EE88" s="2">
        <f t="shared" si="23"/>
        <v>68.699599577239482</v>
      </c>
      <c r="EF88" s="2">
        <f t="shared" si="24"/>
        <v>74.249366516224853</v>
      </c>
      <c r="EG88" s="2">
        <f t="shared" si="25"/>
        <v>72.980849308994166</v>
      </c>
      <c r="EH88" s="2">
        <f t="shared" si="26"/>
        <v>67.99637816864977</v>
      </c>
      <c r="EI88" s="2">
        <f t="shared" si="27"/>
        <v>60.394763308944881</v>
      </c>
      <c r="EJ88" s="2">
        <f t="shared" si="28"/>
        <v>60.70065015691091</v>
      </c>
      <c r="EK88" s="2">
        <f t="shared" si="29"/>
        <v>60.77956528857959</v>
      </c>
      <c r="EL88" s="2">
        <f t="shared" si="30"/>
        <v>64.131309266866239</v>
      </c>
      <c r="EM88" s="2">
        <f t="shared" si="31"/>
        <v>72.09323200816911</v>
      </c>
      <c r="EN88" s="2">
        <f t="shared" si="32"/>
        <v>65.81623564753005</v>
      </c>
      <c r="EO88" s="2">
        <f t="shared" si="33"/>
        <v>65.941855161272343</v>
      </c>
      <c r="EQ88" s="2">
        <f t="shared" si="34"/>
        <v>59.46626537081297</v>
      </c>
      <c r="ER88" s="2">
        <f t="shared" si="219"/>
        <v>63.266213013714761</v>
      </c>
      <c r="ES88" s="2">
        <f t="shared" si="219"/>
        <v>64.726003012750795</v>
      </c>
      <c r="ET88" s="2">
        <f t="shared" si="219"/>
        <v>62.238038044910063</v>
      </c>
      <c r="EU88" s="2">
        <f t="shared" si="219"/>
        <v>68.952014811709716</v>
      </c>
      <c r="EV88" s="2">
        <f t="shared" si="219"/>
        <v>70.94239510935455</v>
      </c>
      <c r="EW88" s="2">
        <f t="shared" si="219"/>
        <v>71.859421094457204</v>
      </c>
      <c r="EX88" s="2">
        <f t="shared" si="219"/>
        <v>66.104253684721982</v>
      </c>
      <c r="EY88" s="2">
        <f t="shared" si="219"/>
        <v>59.250573405464493</v>
      </c>
      <c r="EZ88" s="2">
        <f t="shared" si="219"/>
        <v>61.274782982525522</v>
      </c>
      <c r="FA88" s="2">
        <f t="shared" si="219"/>
        <v>60.736301193856661</v>
      </c>
      <c r="FB88" s="2">
        <f t="shared" si="219"/>
        <v>63.710407962278964</v>
      </c>
      <c r="FC88" s="2">
        <f t="shared" si="219"/>
        <v>70.635802026875666</v>
      </c>
      <c r="FD88" s="2">
        <f t="shared" si="219"/>
        <v>64.698697495099012</v>
      </c>
      <c r="FE88" s="2">
        <f t="shared" si="219"/>
        <v>65.897913185529177</v>
      </c>
      <c r="FG88" s="2">
        <f t="shared" si="36"/>
        <v>0.77031110189733187</v>
      </c>
      <c r="FH88" s="2">
        <f t="shared" si="220"/>
        <v>0.7996672881811856</v>
      </c>
      <c r="FI88" s="2">
        <f t="shared" si="220"/>
        <v>0.80533640503500004</v>
      </c>
      <c r="FJ88" s="2">
        <f t="shared" si="220"/>
        <v>0.80751732541317822</v>
      </c>
      <c r="FK88" s="2">
        <f t="shared" si="220"/>
        <v>0.81074049685978467</v>
      </c>
      <c r="FL88" s="2">
        <f t="shared" si="220"/>
        <v>0.81834780464322998</v>
      </c>
      <c r="FM88" s="2">
        <f t="shared" si="220"/>
        <v>0.82286164092497183</v>
      </c>
      <c r="FN88" s="2">
        <f t="shared" si="220"/>
        <v>0.81223744407651188</v>
      </c>
      <c r="FO88" s="2">
        <f t="shared" si="220"/>
        <v>0.79880612399732398</v>
      </c>
      <c r="FP88" s="2">
        <f t="shared" si="220"/>
        <v>0.80835514305631462</v>
      </c>
      <c r="FQ88" s="2">
        <f t="shared" si="220"/>
        <v>0.82133627691726774</v>
      </c>
      <c r="FR88" s="2">
        <f t="shared" si="220"/>
        <v>0.81877417079785808</v>
      </c>
      <c r="FS88" s="2">
        <f t="shared" si="220"/>
        <v>0.75296905433342443</v>
      </c>
      <c r="FT88" s="2">
        <f t="shared" si="220"/>
        <v>0.75477918342998174</v>
      </c>
      <c r="FU88" s="2">
        <f t="shared" si="220"/>
        <v>0.74911204306460499</v>
      </c>
      <c r="FW88" s="2">
        <f t="shared" si="90"/>
        <v>1.7135909407334997E-8</v>
      </c>
      <c r="FX88" s="2">
        <f t="shared" si="142"/>
        <v>3.0003786119814703E-8</v>
      </c>
      <c r="FY88" s="2">
        <f t="shared" si="143"/>
        <v>3.1614929392745523E-8</v>
      </c>
      <c r="FZ88" s="2">
        <f t="shared" si="144"/>
        <v>3.2751149416851414E-8</v>
      </c>
      <c r="GA88" s="2">
        <f t="shared" si="145"/>
        <v>3.1457409985658151E-8</v>
      </c>
      <c r="GB88" s="2">
        <f t="shared" si="146"/>
        <v>2.9940729421345203E-8</v>
      </c>
      <c r="GC88" s="2">
        <f t="shared" si="147"/>
        <v>4.9436430593789417E-8</v>
      </c>
      <c r="GD88" s="2">
        <f t="shared" si="148"/>
        <v>4.6144535029879936E-8</v>
      </c>
      <c r="GE88" s="2">
        <f t="shared" si="149"/>
        <v>4.40050422494592E-8</v>
      </c>
      <c r="GF88" s="2">
        <f t="shared" si="150"/>
        <v>4.3169894479192361E-8</v>
      </c>
      <c r="GG88" s="2">
        <f t="shared" si="151"/>
        <v>3.7789414688454623E-8</v>
      </c>
      <c r="GH88" s="2">
        <f t="shared" si="152"/>
        <v>2.8409219201286051E-8</v>
      </c>
      <c r="GI88" s="2">
        <f t="shared" si="153"/>
        <v>9.0258698804606342E-8</v>
      </c>
      <c r="GJ88" s="2">
        <f t="shared" si="154"/>
        <v>2.9560588771120957E-7</v>
      </c>
      <c r="GK88" s="2">
        <f t="shared" si="155"/>
        <v>7.8229099629940874E-7</v>
      </c>
      <c r="GM88" s="107">
        <f t="shared" si="91"/>
        <v>5.6633548628692902E-2</v>
      </c>
      <c r="GN88" s="107">
        <f t="shared" si="156"/>
        <v>2.309979705437051E-2</v>
      </c>
      <c r="GO88" s="107">
        <f t="shared" si="157"/>
        <v>1.7951222586765899E-2</v>
      </c>
      <c r="GP88" s="107">
        <f t="shared" si="158"/>
        <v>9.4980161764150594E-3</v>
      </c>
      <c r="GQ88" s="107">
        <f t="shared" si="159"/>
        <v>8.0138072001431811E-3</v>
      </c>
      <c r="GR88" s="107">
        <f t="shared" si="160"/>
        <v>7.2678744974115422E-3</v>
      </c>
      <c r="GS88" s="107">
        <f t="shared" si="161"/>
        <v>4.6498291881244547E-3</v>
      </c>
      <c r="GT88" s="107">
        <f t="shared" si="162"/>
        <v>7.9435739676866138E-3</v>
      </c>
      <c r="GU88" s="107">
        <f t="shared" si="163"/>
        <v>9.4431617994423598E-3</v>
      </c>
      <c r="GV88" s="107">
        <f t="shared" si="164"/>
        <v>5.3655217361591578E-3</v>
      </c>
      <c r="GW88" s="107">
        <f t="shared" si="165"/>
        <v>3.1758465262095507E-3</v>
      </c>
      <c r="GX88" s="107">
        <f t="shared" si="166"/>
        <v>6.0775524958981862E-3</v>
      </c>
      <c r="GY88" s="107">
        <f t="shared" si="167"/>
        <v>2.6219677699216702E-2</v>
      </c>
      <c r="GZ88" s="107">
        <f t="shared" si="168"/>
        <v>1.4796050995125893E-2</v>
      </c>
      <c r="HA88" s="107">
        <f t="shared" si="169"/>
        <v>3.1590613686674853E-3</v>
      </c>
      <c r="HC88" s="107">
        <f t="shared" si="123"/>
        <v>2.9152663460590533E-2</v>
      </c>
      <c r="HD88" s="107">
        <f t="shared" si="170"/>
        <v>3.0403618713075058E-2</v>
      </c>
      <c r="HE88" s="107">
        <f t="shared" si="171"/>
        <v>2.9040496362460463E-2</v>
      </c>
      <c r="HF88" s="107">
        <f t="shared" si="172"/>
        <v>1.9323928490966411E-2</v>
      </c>
      <c r="HG88" s="107">
        <f t="shared" si="173"/>
        <v>1.8602874817746685E-2</v>
      </c>
      <c r="HH88" s="107">
        <f t="shared" si="174"/>
        <v>2.2131338762856778E-2</v>
      </c>
      <c r="HI88" s="107">
        <f t="shared" si="175"/>
        <v>2.4802753047695473E-2</v>
      </c>
      <c r="HJ88" s="107">
        <f t="shared" si="176"/>
        <v>2.582266465243099E-2</v>
      </c>
      <c r="HK88" s="107">
        <f t="shared" si="177"/>
        <v>1.8893040496276142E-2</v>
      </c>
      <c r="HL88" s="107">
        <f t="shared" si="178"/>
        <v>1.5458230554187333E-2</v>
      </c>
      <c r="HM88" s="107">
        <f t="shared" si="179"/>
        <v>1.6178331659584655E-2</v>
      </c>
      <c r="HN88" s="107">
        <f t="shared" si="180"/>
        <v>1.8330820722534197E-2</v>
      </c>
      <c r="HO88" s="107">
        <f t="shared" si="181"/>
        <v>1.0300024790598323E-2</v>
      </c>
      <c r="HP88" s="107">
        <f t="shared" si="182"/>
        <v>1.1883121904662744E-2</v>
      </c>
      <c r="HQ88" s="107">
        <f t="shared" si="183"/>
        <v>5.5409020465421758E-3</v>
      </c>
      <c r="HS88" s="107">
        <f t="shared" si="92"/>
        <v>9.6606786917884948E-19</v>
      </c>
      <c r="HT88" s="107">
        <f t="shared" si="184"/>
        <v>6.0869449698847713E-20</v>
      </c>
      <c r="HU88" s="107">
        <f t="shared" si="185"/>
        <v>1.4822097324028235E-20</v>
      </c>
      <c r="HV88" s="107">
        <f t="shared" si="186"/>
        <v>5.3492212896023295E-24</v>
      </c>
      <c r="HW88" s="107">
        <f t="shared" si="187"/>
        <v>1.7281496638452645E-24</v>
      </c>
      <c r="HX88" s="107">
        <f t="shared" si="188"/>
        <v>1.2225486169877826E-23</v>
      </c>
      <c r="HY88" s="107">
        <f t="shared" si="189"/>
        <v>9.3773578957765414E-24</v>
      </c>
      <c r="HZ88" s="107">
        <f t="shared" si="190"/>
        <v>5.7671406258757516E-23</v>
      </c>
      <c r="IA88" s="107">
        <f t="shared" si="191"/>
        <v>1.1363939461103874E-24</v>
      </c>
      <c r="IB88" s="107">
        <f t="shared" si="192"/>
        <v>2.1336268493123197E-26</v>
      </c>
      <c r="IC88" s="107">
        <f t="shared" si="193"/>
        <v>7.2610882670304579E-27</v>
      </c>
      <c r="ID88" s="107">
        <f t="shared" si="194"/>
        <v>7.7230452639530243E-25</v>
      </c>
      <c r="IE88" s="107">
        <f t="shared" si="195"/>
        <v>1.7822627568683098E-25</v>
      </c>
      <c r="IF88" s="107">
        <f t="shared" si="196"/>
        <v>5.9493170826182386E-26</v>
      </c>
      <c r="IG88" s="107">
        <f t="shared" si="197"/>
        <v>7.6077193668895866E-18</v>
      </c>
      <c r="II88" s="107">
        <f t="shared" si="93"/>
        <v>2.5746179819826582E-51</v>
      </c>
      <c r="IJ88" s="107">
        <f t="shared" si="94"/>
        <v>1.9756649636818264E-55</v>
      </c>
      <c r="IK88" s="107">
        <f t="shared" si="95"/>
        <v>2.372687659006183E-57</v>
      </c>
      <c r="IL88" s="107">
        <f t="shared" si="96"/>
        <v>3.1710350546280903E-68</v>
      </c>
      <c r="IM88" s="107">
        <f t="shared" si="97"/>
        <v>7.9060173684796678E-70</v>
      </c>
      <c r="IN88" s="107">
        <f t="shared" si="98"/>
        <v>1.9021681574849482E-67</v>
      </c>
      <c r="IO88" s="107">
        <f t="shared" si="99"/>
        <v>1.9423507687896664E-68</v>
      </c>
      <c r="IP88" s="107">
        <f t="shared" si="100"/>
        <v>3.8845192481778859E-66</v>
      </c>
      <c r="IQ88" s="107">
        <f t="shared" si="101"/>
        <v>2.5881345440190453E-71</v>
      </c>
      <c r="IR88" s="107">
        <f t="shared" si="102"/>
        <v>3.1822043061728777E-76</v>
      </c>
      <c r="IS88" s="107">
        <f t="shared" si="103"/>
        <v>5.7758130429097555E-78</v>
      </c>
      <c r="IT88" s="107">
        <f t="shared" si="104"/>
        <v>9.039615271155382E-71</v>
      </c>
      <c r="IU88" s="107">
        <f t="shared" si="105"/>
        <v>7.9302647783708916E-71</v>
      </c>
      <c r="IV88" s="107">
        <f t="shared" si="106"/>
        <v>1.6473522414896555E-73</v>
      </c>
      <c r="IW88" s="107">
        <f t="shared" si="107"/>
        <v>5.0853336098452601E-75</v>
      </c>
      <c r="IY88" s="107">
        <f t="shared" si="108"/>
        <v>8.5786212089283442E-2</v>
      </c>
      <c r="IZ88" s="107">
        <f t="shared" si="109"/>
        <v>5.3503415767445564E-2</v>
      </c>
      <c r="JA88" s="107">
        <f t="shared" si="110"/>
        <v>4.6991718949226366E-2</v>
      </c>
      <c r="JB88" s="107">
        <f t="shared" si="111"/>
        <v>2.8821944667381472E-2</v>
      </c>
      <c r="JC88" s="107">
        <f t="shared" si="112"/>
        <v>2.6616682017889866E-2</v>
      </c>
      <c r="JD88" s="107">
        <f t="shared" si="113"/>
        <v>2.9399213260268321E-2</v>
      </c>
      <c r="JE88" s="107">
        <f t="shared" si="114"/>
        <v>2.9452582235819928E-2</v>
      </c>
      <c r="JF88" s="107">
        <f t="shared" si="115"/>
        <v>3.37662386201176E-2</v>
      </c>
      <c r="JG88" s="107">
        <f t="shared" si="116"/>
        <v>2.8336202295718503E-2</v>
      </c>
      <c r="JH88" s="107">
        <f t="shared" si="117"/>
        <v>2.0823752290346491E-2</v>
      </c>
      <c r="JI88" s="107">
        <f t="shared" si="118"/>
        <v>1.9354178185794206E-2</v>
      </c>
      <c r="JJ88" s="107">
        <f t="shared" si="119"/>
        <v>2.4408373218432384E-2</v>
      </c>
      <c r="JK88" s="107">
        <f t="shared" si="120"/>
        <v>3.6519702489815023E-2</v>
      </c>
      <c r="JL88" s="107">
        <f t="shared" si="121"/>
        <v>2.6679172899788637E-2</v>
      </c>
      <c r="JM88" s="107">
        <f t="shared" si="122"/>
        <v>8.6999634152096685E-3</v>
      </c>
    </row>
    <row r="89" spans="2:273" x14ac:dyDescent="0.25">
      <c r="B89" s="2">
        <v>61</v>
      </c>
      <c r="C89" s="37">
        <v>77.093999999999994</v>
      </c>
      <c r="D89" s="37">
        <v>83.435000000000002</v>
      </c>
      <c r="E89" s="37">
        <v>83.18</v>
      </c>
      <c r="F89" s="37">
        <v>75.869</v>
      </c>
      <c r="G89" s="37">
        <v>80.328000000000003</v>
      </c>
      <c r="H89" s="37">
        <v>87.566999999999993</v>
      </c>
      <c r="I89" s="37">
        <v>87.2</v>
      </c>
      <c r="J89" s="37">
        <v>86.132999999999996</v>
      </c>
      <c r="K89" s="37">
        <v>76.69</v>
      </c>
      <c r="L89" s="37">
        <v>74.813999999999993</v>
      </c>
      <c r="M89" s="37">
        <v>74.39</v>
      </c>
      <c r="N89" s="37">
        <v>76.965999999999994</v>
      </c>
      <c r="O89" s="37">
        <v>79.864000000000004</v>
      </c>
      <c r="P89" s="37">
        <v>73.271000000000001</v>
      </c>
      <c r="Q89" s="37">
        <v>69.197000000000003</v>
      </c>
      <c r="S89" s="4">
        <f>AY89 + (C$3 * _xlfn.NORM.DIST($B89, C$7, ABS(C$11), FALSE) * _xlfn.NORM.DIST(($B89 - C$7)*C$15, 0, ABS(C$11), TRUE) * 2)
               + (C$4 * _xlfn.NORM.DIST($B89, C$8, ABS(C$12), FALSE) * _xlfn.NORM.DIST(($B89 - C$8)*C$16, 0, ABS(C$12), TRUE) * 2)
               + (C$5 * _xlfn.NORM.DIST($B89, C$9, ABS(C$13), FALSE) * _xlfn.NORM.DIST(($B89 - C$9)*C$17, 0, ABS(C$13), TRUE) * 2)
               + (C$6 * _xlfn.NORM.DIST($B89, C$10, ABS(C$14), FALSE) * _xlfn.NORM.DIST(($B89 - C$10)*C$18, 0, ABS(C$14), TRUE) * 2)</f>
        <v>85.248163686326805</v>
      </c>
      <c r="T89" s="4">
        <f>AZ89 + (D$3 * _xlfn.NORM.DIST($B89, D$7, ABS(D$11), FALSE) * _xlfn.NORM.DIST(($B89 - D$7)*D$15, 0, ABS(D$11), TRUE) * 2)
               + (D$4 * _xlfn.NORM.DIST($B89, D$8, ABS(D$12), FALSE) * _xlfn.NORM.DIST(($B89 - D$8)*D$16, 0, ABS(D$12), TRUE) * 2)
               + (D$5 * _xlfn.NORM.DIST($B89, D$9, ABS(D$13), FALSE) * _xlfn.NORM.DIST(($B89 - D$9)*D$17, 0, ABS(D$13), TRUE) * 2)
               + (D$6 * _xlfn.NORM.DIST($B89, D$10, ABS(D$14), FALSE) * _xlfn.NORM.DIST(($B89 - D$10)*D$18, 0, ABS(D$14), TRUE) * 2)</f>
        <v>87.148660923831017</v>
      </c>
      <c r="U89" s="4">
        <f>BA89 + (E$3 * _xlfn.NORM.DIST($B89, E$7, ABS(E$11), FALSE) * _xlfn.NORM.DIST(($B89 - E$7)*E$15, 0, ABS(E$11), TRUE) * 2)
               + (E$4 * _xlfn.NORM.DIST($B89, E$8, ABS(E$12), FALSE) * _xlfn.NORM.DIST(($B89 - E$8)*E$16, 0, ABS(E$12), TRUE) * 2)
               + (E$5 * _xlfn.NORM.DIST($B89, E$9, ABS(E$13), FALSE) * _xlfn.NORM.DIST(($B89 - E$9)*E$17, 0, ABS(E$13), TRUE) * 2)
               + (E$6 * _xlfn.NORM.DIST($B89, E$10, ABS(E$14), FALSE) * _xlfn.NORM.DIST(($B89 - E$10)*E$18, 0, ABS(E$14), TRUE) * 2)</f>
        <v>89.374620781588973</v>
      </c>
      <c r="V89" s="4">
        <f>BB89 + (F$3 * _xlfn.NORM.DIST($B89, F$7, ABS(F$11), FALSE) * _xlfn.NORM.DIST(($B89 - F$7)*F$15, 0, ABS(F$11), TRUE) * 2)
               + (F$4 * _xlfn.NORM.DIST($B89, F$8, ABS(F$12), FALSE) * _xlfn.NORM.DIST(($B89 - F$8)*F$16, 0, ABS(F$12), TRUE) * 2)
               + (F$5 * _xlfn.NORM.DIST($B89, F$9, ABS(F$13), FALSE) * _xlfn.NORM.DIST(($B89 - F$9)*F$17, 0, ABS(F$13), TRUE) * 2)
               + (F$6 * _xlfn.NORM.DIST($B89, F$10, ABS(F$14), FALSE) * _xlfn.NORM.DIST(($B89 - F$10)*F$18, 0, ABS(F$14), TRUE) * 2)</f>
        <v>78.670076092781642</v>
      </c>
      <c r="W89" s="4">
        <f>BC89 + (G$3 * _xlfn.NORM.DIST($B89, G$7, ABS(G$11), FALSE) * _xlfn.NORM.DIST(($B89 - G$7)*G$15, 0, ABS(G$11), TRUE) * 2)
               + (G$4 * _xlfn.NORM.DIST($B89, G$8, ABS(G$12), FALSE) * _xlfn.NORM.DIST(($B89 - G$8)*G$16, 0, ABS(G$12), TRUE) * 2)
               + (G$5 * _xlfn.NORM.DIST($B89, G$9, ABS(G$13), FALSE) * _xlfn.NORM.DIST(($B89 - G$9)*G$17, 0, ABS(G$13), TRUE) * 2)
               + (G$6 * _xlfn.NORM.DIST($B89, G$10, ABS(G$14), FALSE) * _xlfn.NORM.DIST(($B89 - G$10)*G$18, 0, ABS(G$14), TRUE) * 2)</f>
        <v>85.708546897923895</v>
      </c>
      <c r="X89" s="4">
        <f>BD89 + (H$3 * _xlfn.NORM.DIST($B89, H$7, ABS(H$11), FALSE) * _xlfn.NORM.DIST(($B89 - H$7)*H$15, 0, ABS(H$11), TRUE) * 2)
               + (H$4 * _xlfn.NORM.DIST($B89, H$8, ABS(H$12), FALSE) * _xlfn.NORM.DIST(($B89 - H$8)*H$16, 0, ABS(H$12), TRUE) * 2)
               + (H$5 * _xlfn.NORM.DIST($B89, H$9, ABS(H$13), FALSE) * _xlfn.NORM.DIST(($B89 - H$9)*H$17, 0, ABS(H$13), TRUE) * 2)
               + (H$6 * _xlfn.NORM.DIST($B89, H$10, ABS(H$14), FALSE) * _xlfn.NORM.DIST(($B89 - H$10)*H$18, 0, ABS(H$14), TRUE) * 2)</f>
        <v>91.479434223769886</v>
      </c>
      <c r="Y89" s="4">
        <f>BE89 + (I$3 * _xlfn.NORM.DIST($B89, I$7, ABS(I$11), FALSE) * _xlfn.NORM.DIST(($B89 - I$7)*I$15, 0, ABS(I$11), TRUE) * 2)
               + (I$4 * _xlfn.NORM.DIST($B89, I$8, ABS(I$12), FALSE) * _xlfn.NORM.DIST(($B89 - I$8)*I$16, 0, ABS(I$12), TRUE) * 2)
               + (I$5 * _xlfn.NORM.DIST($B89, I$9, ABS(I$13), FALSE) * _xlfn.NORM.DIST(($B89 - I$9)*I$17, 0, ABS(I$13), TRUE) * 2)
               + (I$6 * _xlfn.NORM.DIST($B89, I$10, ABS(I$14), FALSE) * _xlfn.NORM.DIST(($B89 - I$10)*I$18, 0, ABS(I$14), TRUE) * 2)</f>
        <v>92.200193296333012</v>
      </c>
      <c r="Z89" s="4">
        <f>BF89 + (J$3 * _xlfn.NORM.DIST($B89, J$7, ABS(J$11), FALSE) * _xlfn.NORM.DIST(($B89 - J$7)*J$15, 0, ABS(J$11), TRUE) * 2)
               + (J$4 * _xlfn.NORM.DIST($B89, J$8, ABS(J$12), FALSE) * _xlfn.NORM.DIST(($B89 - J$8)*J$16, 0, ABS(J$12), TRUE) * 2)
               + (J$5 * _xlfn.NORM.DIST($B89, J$9, ABS(J$13), FALSE) * _xlfn.NORM.DIST(($B89 - J$9)*J$17, 0, ABS(J$13), TRUE) * 2)
               + (J$6 * _xlfn.NORM.DIST($B89, J$10, ABS(J$14), FALSE) * _xlfn.NORM.DIST(($B89 - J$10)*J$18, 0, ABS(J$14), TRUE) * 2)</f>
        <v>89.565096161676394</v>
      </c>
      <c r="AA89" s="4">
        <f>BG89 + (K$3 * _xlfn.NORM.DIST($B89, K$7, ABS(K$11), FALSE) * _xlfn.NORM.DIST(($B89 - K$7)*K$15, 0, ABS(K$11), TRUE) * 2)
               + (K$4 * _xlfn.NORM.DIST($B89, K$8, ABS(K$12), FALSE) * _xlfn.NORM.DIST(($B89 - K$8)*K$16, 0, ABS(K$12), TRUE) * 2)
               + (K$5 * _xlfn.NORM.DIST($B89, K$9, ABS(K$13), FALSE) * _xlfn.NORM.DIST(($B89 - K$9)*K$17, 0, ABS(K$13), TRUE) * 2)
               + (K$6 * _xlfn.NORM.DIST($B89, K$10, ABS(K$14), FALSE) * _xlfn.NORM.DIST(($B89 - K$10)*K$18, 0, ABS(K$14), TRUE) * 2)</f>
        <v>78.228223160396041</v>
      </c>
      <c r="AB89" s="4">
        <f>BH89 + (L$3 * _xlfn.NORM.DIST($B89, L$7, ABS(L$11), FALSE) * _xlfn.NORM.DIST(($B89 - L$7)*L$15, 0, ABS(L$11), TRUE) * 2)
               + (L$4 * _xlfn.NORM.DIST($B89, L$8, ABS(L$12), FALSE) * _xlfn.NORM.DIST(($B89 - L$8)*L$16, 0, ABS(L$12), TRUE) * 2)
               + (L$5 * _xlfn.NORM.DIST($B89, L$9, ABS(L$13), FALSE) * _xlfn.NORM.DIST(($B89 - L$9)*L$17, 0, ABS(L$13), TRUE) * 2)
               + (L$6 * _xlfn.NORM.DIST($B89, L$10, ABS(L$14), FALSE) * _xlfn.NORM.DIST(($B89 - L$10)*L$18, 0, ABS(L$14), TRUE) * 2)</f>
        <v>76.213415728946032</v>
      </c>
      <c r="AC89" s="4">
        <f>BI89 + (M$3 * _xlfn.NORM.DIST($B89, M$7, ABS(M$11), FALSE) * _xlfn.NORM.DIST(($B89 - M$7)*M$15, 0, ABS(M$11), TRUE) * 2)
               + (M$4 * _xlfn.NORM.DIST($B89, M$8, ABS(M$12), FALSE) * _xlfn.NORM.DIST(($B89 - M$8)*M$16, 0, ABS(M$12), TRUE) * 2)
               + (M$5 * _xlfn.NORM.DIST($B89, M$9, ABS(M$13), FALSE) * _xlfn.NORM.DIST(($B89 - M$9)*M$17, 0, ABS(M$13), TRUE) * 2)
               + (M$6 * _xlfn.NORM.DIST($B89, M$10, ABS(M$14), FALSE) * _xlfn.NORM.DIST(($B89 - M$10)*M$18, 0, ABS(M$14), TRUE) * 2)</f>
        <v>77.160221880337133</v>
      </c>
      <c r="AD89" s="4">
        <f>BJ89 + (N$3 * _xlfn.NORM.DIST($B89, N$7, ABS(N$11), FALSE) * _xlfn.NORM.DIST(($B89 - N$7)*N$15, 0, ABS(N$11), TRUE) * 2)
               + (N$4 * _xlfn.NORM.DIST($B89, N$8, ABS(N$12), FALSE) * _xlfn.NORM.DIST(($B89 - N$8)*N$16, 0, ABS(N$12), TRUE) * 2)
               + (N$5 * _xlfn.NORM.DIST($B89, N$9, ABS(N$13), FALSE) * _xlfn.NORM.DIST(($B89 - N$9)*N$17, 0, ABS(N$13), TRUE) * 2)
               + (N$6 * _xlfn.NORM.DIST($B89, N$10, ABS(N$14), FALSE) * _xlfn.NORM.DIST(($B89 - N$10)*N$18, 0, ABS(N$14), TRUE) * 2)</f>
        <v>82.288492692412007</v>
      </c>
      <c r="AE89" s="4">
        <f>BK89 + (O$3 * _xlfn.NORM.DIST($B89, O$7, ABS(O$11), FALSE) * _xlfn.NORM.DIST(($B89 - O$7)*O$15, 0, ABS(O$11), TRUE) * 2)
               + (O$4 * _xlfn.NORM.DIST($B89, O$8, ABS(O$12), FALSE) * _xlfn.NORM.DIST(($B89 - O$8)*O$16, 0, ABS(O$12), TRUE) * 2)
               + (O$5 * _xlfn.NORM.DIST($B89, O$9, ABS(O$13), FALSE) * _xlfn.NORM.DIST(($B89 - O$9)*O$17, 0, ABS(O$13), TRUE) * 2)
               + (O$6 * _xlfn.NORM.DIST($B89, O$10, ABS(O$14), FALSE) * _xlfn.NORM.DIST(($B89 - O$10)*O$18, 0, ABS(O$14), TRUE) * 2)</f>
        <v>84.503292362378858</v>
      </c>
      <c r="AF89" s="4">
        <f t="shared" si="10"/>
        <v>76.793394575178112</v>
      </c>
      <c r="AG89" s="4">
        <f t="shared" si="11"/>
        <v>70.712460664394953</v>
      </c>
      <c r="AI89" s="4">
        <f>IF(OR($B89 &lt; C$231, $B89 &gt; C$234), 0, C89-S89)</f>
        <v>-8.154163686326811</v>
      </c>
      <c r="AJ89" s="4">
        <f>IF(OR($B89 &lt; D$231, $B89 &gt; D$234), 0, D89-T89)</f>
        <v>-3.7136609238310143</v>
      </c>
      <c r="AK89" s="4">
        <f>IF(OR($B89 &lt; E$231, $B89 &gt; E$234), 0, E89-U89)</f>
        <v>-6.1946207815889665</v>
      </c>
      <c r="AL89" s="4">
        <f>IF(OR($B89 &lt; F$231, $B89 &gt; F$234), 0, F89-V89)</f>
        <v>-2.801076092781642</v>
      </c>
      <c r="AM89" s="4">
        <f>IF(OR($B89 &lt; G$231, $B89 &gt; G$234), 0, G89-W89)</f>
        <v>-5.3805468979238924</v>
      </c>
      <c r="AN89" s="4">
        <f>IF(OR($B89 &lt; H$231, $B89 &gt; H$234), 0, H89-X89)</f>
        <v>-3.9124342237698926</v>
      </c>
      <c r="AO89" s="4">
        <f>IF(OR($B89 &lt; I$231, $B89 &gt; I$234), 0, I89-Y89)</f>
        <v>-5.0001932963330091</v>
      </c>
      <c r="AP89" s="4">
        <f>IF(OR($B89 &lt; J$231, $B89 &gt; J$234), 0, J89-Z89)</f>
        <v>-3.4320961616763981</v>
      </c>
      <c r="AQ89" s="4">
        <f>IF(OR($B89 &lt; K$231, $B89 &gt; K$234), 0, K89-AA89)</f>
        <v>-1.5382231603960435</v>
      </c>
      <c r="AR89" s="4">
        <f>IF(OR($B89 &lt; L$231, $B89 &gt; L$234), 0, L89-AB89)</f>
        <v>-1.3994157289460389</v>
      </c>
      <c r="AS89" s="4">
        <f>IF(OR($B89 &lt; M$231, $B89 &gt; M$234), 0, M89-AC89)</f>
        <v>-2.7702218803371323</v>
      </c>
      <c r="AT89" s="4">
        <f>IF(OR($B89 &lt; N$231, $B89 &gt; N$234), 0, N89-AD89)</f>
        <v>-5.3224926924120126</v>
      </c>
      <c r="AU89" s="4">
        <f>IF(OR($B89 &lt; O$231, $B89 &gt; O$234), 0, O89-AE89)</f>
        <v>-4.6392923623788533</v>
      </c>
      <c r="AV89" s="4">
        <f t="shared" si="217"/>
        <v>-3.5223945751781116</v>
      </c>
      <c r="AW89" s="4">
        <f t="shared" si="217"/>
        <v>-1.5154606643949506</v>
      </c>
      <c r="AY89" s="2">
        <f t="shared" si="44"/>
        <v>62.033174906783003</v>
      </c>
      <c r="AZ89" s="2">
        <f t="shared" si="125"/>
        <v>64.859516344545497</v>
      </c>
      <c r="BA89" s="2">
        <f t="shared" si="126"/>
        <v>67.25313822315222</v>
      </c>
      <c r="BB89" s="2">
        <f t="shared" si="127"/>
        <v>62.939743098013345</v>
      </c>
      <c r="BC89" s="2">
        <f t="shared" si="128"/>
        <v>70.927508023739009</v>
      </c>
      <c r="BD89" s="2">
        <f t="shared" si="129"/>
        <v>75.528006874640582</v>
      </c>
      <c r="BE89" s="2">
        <f t="shared" si="130"/>
        <v>74.145404446534073</v>
      </c>
      <c r="BF89" s="2">
        <f t="shared" si="131"/>
        <v>69.932859839070545</v>
      </c>
      <c r="BG89" s="2">
        <f t="shared" si="132"/>
        <v>62.315484817084041</v>
      </c>
      <c r="BH89" s="2">
        <f t="shared" si="133"/>
        <v>62.448188490675406</v>
      </c>
      <c r="BI89" s="2">
        <f t="shared" si="134"/>
        <v>62.690269847377984</v>
      </c>
      <c r="BJ89" s="2">
        <f t="shared" si="135"/>
        <v>66.026497322034103</v>
      </c>
      <c r="BK89" s="2">
        <f t="shared" si="136"/>
        <v>74.561969516336319</v>
      </c>
      <c r="BL89" s="2">
        <f t="shared" si="137"/>
        <v>67.16441228324797</v>
      </c>
      <c r="BM89" s="2">
        <f t="shared" si="138"/>
        <v>66.657742392398248</v>
      </c>
      <c r="BO89" s="2" t="str">
        <f t="shared" si="202"/>
        <v/>
      </c>
      <c r="BP89" s="2" t="str">
        <f t="shared" si="203"/>
        <v/>
      </c>
      <c r="BQ89" s="2" t="str">
        <f t="shared" si="204"/>
        <v/>
      </c>
      <c r="BR89" s="2" t="str">
        <f t="shared" si="205"/>
        <v/>
      </c>
      <c r="BS89" s="2" t="str">
        <f t="shared" si="206"/>
        <v/>
      </c>
      <c r="BT89" s="2" t="str">
        <f t="shared" si="207"/>
        <v/>
      </c>
      <c r="BU89" s="2" t="str">
        <f t="shared" si="208"/>
        <v/>
      </c>
      <c r="BV89" s="2" t="str">
        <f t="shared" si="209"/>
        <v/>
      </c>
      <c r="BW89" s="2" t="str">
        <f t="shared" si="210"/>
        <v/>
      </c>
      <c r="BX89" s="2" t="str">
        <f t="shared" si="211"/>
        <v/>
      </c>
      <c r="BY89" s="2" t="str">
        <f t="shared" si="212"/>
        <v/>
      </c>
      <c r="BZ89" s="2" t="str">
        <f t="shared" si="213"/>
        <v/>
      </c>
      <c r="CA89" s="2" t="str">
        <f t="shared" si="214"/>
        <v/>
      </c>
      <c r="CB89" s="2" t="str">
        <f t="shared" si="215"/>
        <v/>
      </c>
      <c r="CC89" s="2" t="str">
        <f t="shared" si="216"/>
        <v/>
      </c>
      <c r="CE89" s="2" t="str">
        <f t="shared" si="60"/>
        <v/>
      </c>
      <c r="CF89" s="2" t="str">
        <f t="shared" si="61"/>
        <v/>
      </c>
      <c r="CG89" s="2" t="str">
        <f t="shared" si="62"/>
        <v/>
      </c>
      <c r="CH89" s="2" t="str">
        <f t="shared" si="63"/>
        <v/>
      </c>
      <c r="CI89" s="2" t="str">
        <f t="shared" si="64"/>
        <v/>
      </c>
      <c r="CJ89" s="2" t="str">
        <f t="shared" si="65"/>
        <v/>
      </c>
      <c r="CK89" s="2" t="str">
        <f t="shared" si="66"/>
        <v/>
      </c>
      <c r="CL89" s="2" t="str">
        <f t="shared" si="67"/>
        <v/>
      </c>
      <c r="CM89" s="2" t="str">
        <f t="shared" si="68"/>
        <v/>
      </c>
      <c r="CN89" s="2" t="str">
        <f t="shared" si="69"/>
        <v/>
      </c>
      <c r="CO89" s="2" t="str">
        <f t="shared" si="70"/>
        <v/>
      </c>
      <c r="CP89" s="2" t="str">
        <f t="shared" si="71"/>
        <v/>
      </c>
      <c r="CQ89" s="2" t="str">
        <f t="shared" si="72"/>
        <v/>
      </c>
      <c r="CR89" s="2" t="str">
        <f t="shared" si="73"/>
        <v/>
      </c>
      <c r="CS89" s="2" t="str">
        <f t="shared" si="74"/>
        <v/>
      </c>
      <c r="CU89" s="2" t="str">
        <f t="shared" si="75"/>
        <v/>
      </c>
      <c r="CV89" s="2" t="str">
        <f t="shared" si="76"/>
        <v/>
      </c>
      <c r="CW89" s="2" t="str">
        <f t="shared" si="77"/>
        <v/>
      </c>
      <c r="CX89" s="2" t="str">
        <f t="shared" si="78"/>
        <v/>
      </c>
      <c r="CY89" s="2" t="str">
        <f t="shared" si="79"/>
        <v/>
      </c>
      <c r="CZ89" s="2" t="str">
        <f t="shared" si="80"/>
        <v/>
      </c>
      <c r="DA89" s="2" t="str">
        <f t="shared" si="81"/>
        <v/>
      </c>
      <c r="DB89" s="2" t="str">
        <f t="shared" si="82"/>
        <v/>
      </c>
      <c r="DC89" s="2" t="str">
        <f t="shared" si="83"/>
        <v/>
      </c>
      <c r="DD89" s="2" t="str">
        <f t="shared" si="84"/>
        <v/>
      </c>
      <c r="DE89" s="2" t="str">
        <f t="shared" si="85"/>
        <v/>
      </c>
      <c r="DF89" s="2" t="str">
        <f t="shared" si="86"/>
        <v/>
      </c>
      <c r="DG89" s="2" t="str">
        <f t="shared" si="87"/>
        <v/>
      </c>
      <c r="DH89" s="2" t="str">
        <f t="shared" si="88"/>
        <v/>
      </c>
      <c r="DI89" s="2" t="str">
        <f t="shared" si="89"/>
        <v/>
      </c>
      <c r="DK89" s="2">
        <f t="shared" si="17"/>
        <v>71.646349193548389</v>
      </c>
      <c r="DL89" s="2">
        <f t="shared" si="218"/>
        <v>76.32204637096774</v>
      </c>
      <c r="DM89" s="2">
        <f t="shared" si="218"/>
        <v>78.567561217008787</v>
      </c>
      <c r="DN89" s="2">
        <f t="shared" si="218"/>
        <v>75.190111408199641</v>
      </c>
      <c r="DO89" s="2">
        <f t="shared" si="218"/>
        <v>83.707771077712593</v>
      </c>
      <c r="DP89" s="2">
        <f t="shared" si="218"/>
        <v>84.36364917557934</v>
      </c>
      <c r="DQ89" s="2">
        <f t="shared" si="218"/>
        <v>82.189539406158332</v>
      </c>
      <c r="DR89" s="2">
        <f t="shared" si="218"/>
        <v>81.632199643493749</v>
      </c>
      <c r="DS89" s="2">
        <f t="shared" si="218"/>
        <v>72.697579032258062</v>
      </c>
      <c r="DT89" s="2">
        <f t="shared" si="218"/>
        <v>72.338982350760091</v>
      </c>
      <c r="DU89" s="2">
        <f t="shared" si="218"/>
        <v>74.59148409343716</v>
      </c>
      <c r="DV89" s="2">
        <f t="shared" si="218"/>
        <v>77.820376282991205</v>
      </c>
      <c r="DW89" s="2">
        <f t="shared" si="218"/>
        <v>84.645533422459877</v>
      </c>
      <c r="DX89" s="2">
        <f t="shared" si="218"/>
        <v>72.86811185383246</v>
      </c>
      <c r="DY89" s="2">
        <f t="shared" si="218"/>
        <v>69.774138478379854</v>
      </c>
      <c r="EA89" s="2">
        <f t="shared" si="221"/>
        <v>59.756292183443897</v>
      </c>
      <c r="EB89" s="2">
        <f t="shared" si="20"/>
        <v>62.578528186353914</v>
      </c>
      <c r="EC89" s="2">
        <f t="shared" si="21"/>
        <v>65.080738122171923</v>
      </c>
      <c r="ED89" s="2">
        <f t="shared" si="22"/>
        <v>60.620272052102372</v>
      </c>
      <c r="EE89" s="2">
        <f t="shared" si="23"/>
        <v>68.557686585923207</v>
      </c>
      <c r="EF89" s="2">
        <f t="shared" si="24"/>
        <v>73.970102433729423</v>
      </c>
      <c r="EG89" s="2">
        <f t="shared" si="25"/>
        <v>72.76989010420516</v>
      </c>
      <c r="EH89" s="2">
        <f t="shared" si="26"/>
        <v>67.78459751681325</v>
      </c>
      <c r="EI89" s="2">
        <f t="shared" si="27"/>
        <v>60.238380435050367</v>
      </c>
      <c r="EJ89" s="2">
        <f t="shared" si="28"/>
        <v>60.585560513030437</v>
      </c>
      <c r="EK89" s="2">
        <f t="shared" si="29"/>
        <v>60.633874334834204</v>
      </c>
      <c r="EL89" s="2">
        <f t="shared" si="30"/>
        <v>63.952956334563325</v>
      </c>
      <c r="EM89" s="2">
        <f t="shared" si="31"/>
        <v>71.878608136647387</v>
      </c>
      <c r="EN89" s="2">
        <f t="shared" si="32"/>
        <v>65.634873164218973</v>
      </c>
      <c r="EO89" s="2">
        <f t="shared" si="33"/>
        <v>65.783438155720191</v>
      </c>
      <c r="EQ89" s="2">
        <f t="shared" si="34"/>
        <v>59.435085261148686</v>
      </c>
      <c r="ER89" s="2">
        <f t="shared" si="219"/>
        <v>63.178028105264389</v>
      </c>
      <c r="ES89" s="2">
        <f t="shared" si="219"/>
        <v>64.613980412330477</v>
      </c>
      <c r="ET89" s="2">
        <f t="shared" si="219"/>
        <v>62.124838148245708</v>
      </c>
      <c r="EU89" s="2">
        <f t="shared" si="219"/>
        <v>68.801168551719229</v>
      </c>
      <c r="EV89" s="2">
        <f t="shared" si="219"/>
        <v>70.763271374511746</v>
      </c>
      <c r="EW89" s="2">
        <f t="shared" si="219"/>
        <v>71.680743703044044</v>
      </c>
      <c r="EX89" s="2">
        <f t="shared" si="219"/>
        <v>65.949674495013753</v>
      </c>
      <c r="EY89" s="2">
        <f t="shared" si="219"/>
        <v>59.128400360247625</v>
      </c>
      <c r="EZ89" s="2">
        <f t="shared" si="219"/>
        <v>61.14230817775141</v>
      </c>
      <c r="FA89" s="2">
        <f t="shared" si="219"/>
        <v>60.590163986463089</v>
      </c>
      <c r="FB89" s="2">
        <f t="shared" si="219"/>
        <v>63.544567569575392</v>
      </c>
      <c r="FC89" s="2">
        <f t="shared" si="219"/>
        <v>70.461820301340282</v>
      </c>
      <c r="FD89" s="2">
        <f t="shared" si="219"/>
        <v>64.548406140531185</v>
      </c>
      <c r="FE89" s="2">
        <f t="shared" si="219"/>
        <v>65.73917925098489</v>
      </c>
      <c r="FG89" s="2">
        <f t="shared" si="36"/>
        <v>0.80850531428625694</v>
      </c>
      <c r="FH89" s="2">
        <f t="shared" si="220"/>
        <v>0.83403171553987054</v>
      </c>
      <c r="FI89" s="2">
        <f t="shared" si="220"/>
        <v>0.83892425189522257</v>
      </c>
      <c r="FJ89" s="2">
        <f t="shared" si="220"/>
        <v>0.8408032561522264</v>
      </c>
      <c r="FK89" s="2">
        <f t="shared" si="220"/>
        <v>0.84357701572835231</v>
      </c>
      <c r="FL89" s="2">
        <f t="shared" si="220"/>
        <v>0.8501084759147941</v>
      </c>
      <c r="FM89" s="2">
        <f t="shared" si="220"/>
        <v>0.85397392556550367</v>
      </c>
      <c r="FN89" s="2">
        <f t="shared" si="220"/>
        <v>0.84486394039921808</v>
      </c>
      <c r="FO89" s="2">
        <f t="shared" si="220"/>
        <v>0.83328747613100584</v>
      </c>
      <c r="FP89" s="2">
        <f t="shared" si="220"/>
        <v>0.84152462379867976</v>
      </c>
      <c r="FQ89" s="2">
        <f t="shared" si="220"/>
        <v>0.85266850483795964</v>
      </c>
      <c r="FR89" s="2">
        <f t="shared" si="220"/>
        <v>0.85047391585542187</v>
      </c>
      <c r="FS89" s="2">
        <f t="shared" si="220"/>
        <v>0.78981928089419151</v>
      </c>
      <c r="FT89" s="2">
        <f t="shared" si="220"/>
        <v>0.78854015832121727</v>
      </c>
      <c r="FU89" s="2">
        <f t="shared" si="220"/>
        <v>0.78091457455569946</v>
      </c>
      <c r="FW89" s="2">
        <f t="shared" si="90"/>
        <v>2.1572831711379754E-8</v>
      </c>
      <c r="FX89" s="2">
        <f t="shared" si="142"/>
        <v>3.7772528502826874E-8</v>
      </c>
      <c r="FY89" s="2">
        <f t="shared" si="143"/>
        <v>3.9800837678799622E-8</v>
      </c>
      <c r="FZ89" s="2">
        <f t="shared" si="144"/>
        <v>4.1231253916696575E-8</v>
      </c>
      <c r="GA89" s="2">
        <f t="shared" si="145"/>
        <v>3.9602532497605099E-8</v>
      </c>
      <c r="GB89" s="2">
        <f t="shared" si="146"/>
        <v>3.7693144823971799E-8</v>
      </c>
      <c r="GC89" s="2">
        <f t="shared" si="147"/>
        <v>6.2236777946267623E-8</v>
      </c>
      <c r="GD89" s="2">
        <f t="shared" si="148"/>
        <v>5.8092527070452813E-8</v>
      </c>
      <c r="GE89" s="2">
        <f t="shared" si="149"/>
        <v>5.5399065303701833E-8</v>
      </c>
      <c r="GF89" s="2">
        <f t="shared" si="150"/>
        <v>5.434767657684162E-8</v>
      </c>
      <c r="GG89" s="2">
        <f t="shared" si="151"/>
        <v>4.7574053982628423E-8</v>
      </c>
      <c r="GH89" s="2">
        <f t="shared" si="152"/>
        <v>3.5765087718646484E-8</v>
      </c>
      <c r="GI89" s="2">
        <f t="shared" si="153"/>
        <v>1.1127514018893505E-7</v>
      </c>
      <c r="GJ89" s="2">
        <f t="shared" si="154"/>
        <v>3.5813468662184722E-7</v>
      </c>
      <c r="GK89" s="2">
        <f t="shared" si="155"/>
        <v>9.3388057683905243E-7</v>
      </c>
      <c r="GM89" s="107">
        <f t="shared" si="91"/>
        <v>2.7178182932497186E-2</v>
      </c>
      <c r="GN89" s="107">
        <f t="shared" si="156"/>
        <v>9.0803672407265522E-3</v>
      </c>
      <c r="GO89" s="107">
        <f t="shared" si="157"/>
        <v>6.6621026057086486E-3</v>
      </c>
      <c r="GP89" s="107">
        <f t="shared" si="158"/>
        <v>2.8931208539840244E-3</v>
      </c>
      <c r="GQ89" s="107">
        <f t="shared" si="159"/>
        <v>2.3529898691639298E-3</v>
      </c>
      <c r="GR89" s="107">
        <f t="shared" si="160"/>
        <v>2.1622259269814636E-3</v>
      </c>
      <c r="GS89" s="107">
        <f t="shared" si="161"/>
        <v>1.2379175807114094E-3</v>
      </c>
      <c r="GT89" s="107">
        <f t="shared" si="162"/>
        <v>2.3461760128552973E-3</v>
      </c>
      <c r="GU89" s="107">
        <f t="shared" si="163"/>
        <v>2.7284212662327316E-3</v>
      </c>
      <c r="GV89" s="107">
        <f t="shared" si="164"/>
        <v>1.3619071738456335E-3</v>
      </c>
      <c r="GW89" s="107">
        <f t="shared" si="165"/>
        <v>7.4413263358740617E-4</v>
      </c>
      <c r="GX89" s="107">
        <f t="shared" si="166"/>
        <v>1.7141854091789297E-3</v>
      </c>
      <c r="GY89" s="107">
        <f t="shared" si="167"/>
        <v>9.5016496401904987E-3</v>
      </c>
      <c r="GZ89" s="107">
        <f t="shared" si="168"/>
        <v>4.8561688386202281E-3</v>
      </c>
      <c r="HA89" s="107">
        <f t="shared" si="169"/>
        <v>6.6103699650805884E-4</v>
      </c>
      <c r="HC89" s="107">
        <f t="shared" si="123"/>
        <v>4.1396797801696812E-2</v>
      </c>
      <c r="HD89" s="107">
        <f t="shared" si="170"/>
        <v>4.4182309251134026E-2</v>
      </c>
      <c r="HE89" s="107">
        <f t="shared" si="171"/>
        <v>4.2629106156852441E-2</v>
      </c>
      <c r="HF89" s="107">
        <f t="shared" si="172"/>
        <v>3.0105088479542241E-2</v>
      </c>
      <c r="HG89" s="107">
        <f t="shared" si="173"/>
        <v>2.9166205772906757E-2</v>
      </c>
      <c r="HH89" s="107">
        <f t="shared" si="174"/>
        <v>3.4050846197441441E-2</v>
      </c>
      <c r="HI89" s="107">
        <f t="shared" si="175"/>
        <v>3.8500111300952329E-2</v>
      </c>
      <c r="HJ89" s="107">
        <f t="shared" si="176"/>
        <v>3.9623883928195373E-2</v>
      </c>
      <c r="HK89" s="107">
        <f t="shared" si="177"/>
        <v>2.9995218870338222E-2</v>
      </c>
      <c r="HL89" s="107">
        <f t="shared" si="178"/>
        <v>2.52197182888836E-2</v>
      </c>
      <c r="HM89" s="107">
        <f t="shared" si="179"/>
        <v>2.6368845699894485E-2</v>
      </c>
      <c r="HN89" s="107">
        <f t="shared" si="180"/>
        <v>2.8776617523185787E-2</v>
      </c>
      <c r="HO89" s="107">
        <f t="shared" si="181"/>
        <v>1.6498843632549099E-2</v>
      </c>
      <c r="HP89" s="107">
        <f t="shared" si="182"/>
        <v>1.8958651655829068E-2</v>
      </c>
      <c r="HQ89" s="107">
        <f t="shared" si="183"/>
        <v>9.8412206521925547E-3</v>
      </c>
      <c r="HS89" s="107">
        <f t="shared" si="92"/>
        <v>4.5314899697697935E-18</v>
      </c>
      <c r="HT89" s="107">
        <f t="shared" si="184"/>
        <v>3.384257205192625E-19</v>
      </c>
      <c r="HU89" s="107">
        <f t="shared" si="185"/>
        <v>8.7857133830905369E-20</v>
      </c>
      <c r="HV89" s="107">
        <f t="shared" si="186"/>
        <v>4.4385338243289865E-23</v>
      </c>
      <c r="HW89" s="107">
        <f t="shared" si="187"/>
        <v>1.4973791899150472E-23</v>
      </c>
      <c r="HX89" s="107">
        <f t="shared" si="188"/>
        <v>9.7483649323272561E-23</v>
      </c>
      <c r="HY89" s="107">
        <f t="shared" si="189"/>
        <v>8.122177410657984E-23</v>
      </c>
      <c r="HZ89" s="107">
        <f t="shared" si="190"/>
        <v>4.5952931702137546E-22</v>
      </c>
      <c r="IA89" s="107">
        <f t="shared" si="191"/>
        <v>1.0610964316429813E-23</v>
      </c>
      <c r="IB89" s="107">
        <f t="shared" si="192"/>
        <v>2.3344405944961978E-25</v>
      </c>
      <c r="IC89" s="107">
        <f t="shared" si="193"/>
        <v>8.1975545364571927E-26</v>
      </c>
      <c r="ID89" s="107">
        <f t="shared" si="194"/>
        <v>6.8164693858884952E-24</v>
      </c>
      <c r="IE89" s="107">
        <f t="shared" si="195"/>
        <v>1.5314879729245429E-24</v>
      </c>
      <c r="IF89" s="107">
        <f t="shared" si="196"/>
        <v>5.3130678959527813E-25</v>
      </c>
      <c r="IG89" s="107">
        <f t="shared" si="197"/>
        <v>3.1276971889022942E-17</v>
      </c>
      <c r="II89" s="107">
        <f t="shared" si="93"/>
        <v>4.7646096312112751E-50</v>
      </c>
      <c r="IJ89" s="107">
        <f t="shared" si="94"/>
        <v>5.1518224355085112E-54</v>
      </c>
      <c r="IK89" s="107">
        <f t="shared" si="95"/>
        <v>7.0213454751302923E-56</v>
      </c>
      <c r="IL89" s="107">
        <f t="shared" si="96"/>
        <v>1.8322373163245218E-66</v>
      </c>
      <c r="IM89" s="107">
        <f t="shared" si="97"/>
        <v>4.9885607730588642E-68</v>
      </c>
      <c r="IN89" s="107">
        <f t="shared" si="98"/>
        <v>1.0268049603841219E-65</v>
      </c>
      <c r="IO89" s="107">
        <f t="shared" si="99"/>
        <v>1.2551724859866924E-66</v>
      </c>
      <c r="IP89" s="107">
        <f t="shared" si="100"/>
        <v>2.1393238053482388E-64</v>
      </c>
      <c r="IQ89" s="107">
        <f t="shared" si="101"/>
        <v>1.9426918583274323E-69</v>
      </c>
      <c r="IR89" s="107">
        <f t="shared" si="102"/>
        <v>3.2216884279917627E-74</v>
      </c>
      <c r="IS89" s="107">
        <f t="shared" si="103"/>
        <v>6.279426454174738E-76</v>
      </c>
      <c r="IT89" s="107">
        <f t="shared" si="104"/>
        <v>5.8938148610971399E-69</v>
      </c>
      <c r="IU89" s="107">
        <f t="shared" si="105"/>
        <v>4.6548029268084649E-69</v>
      </c>
      <c r="IV89" s="107">
        <f t="shared" si="106"/>
        <v>1.0811837258792092E-71</v>
      </c>
      <c r="IW89" s="107">
        <f t="shared" si="107"/>
        <v>3.4482463640789989E-73</v>
      </c>
      <c r="IY89" s="107">
        <f t="shared" si="108"/>
        <v>6.8574980734193991E-2</v>
      </c>
      <c r="IZ89" s="107">
        <f t="shared" si="109"/>
        <v>5.3262676491860575E-2</v>
      </c>
      <c r="JA89" s="107">
        <f t="shared" si="110"/>
        <v>4.9291208762561087E-2</v>
      </c>
      <c r="JB89" s="107">
        <f t="shared" si="111"/>
        <v>3.2998209333526263E-2</v>
      </c>
      <c r="JC89" s="107">
        <f t="shared" si="112"/>
        <v>3.1519195642070688E-2</v>
      </c>
      <c r="JD89" s="107">
        <f t="shared" si="113"/>
        <v>3.6213072124422901E-2</v>
      </c>
      <c r="JE89" s="107">
        <f t="shared" si="114"/>
        <v>3.9738028881663737E-2</v>
      </c>
      <c r="JF89" s="107">
        <f t="shared" si="115"/>
        <v>4.1970059941050672E-2</v>
      </c>
      <c r="JG89" s="107">
        <f t="shared" si="116"/>
        <v>3.2723640136570954E-2</v>
      </c>
      <c r="JH89" s="107">
        <f t="shared" si="117"/>
        <v>2.6581625462729234E-2</v>
      </c>
      <c r="JI89" s="107">
        <f t="shared" si="118"/>
        <v>2.7112978333481891E-2</v>
      </c>
      <c r="JJ89" s="107">
        <f t="shared" si="119"/>
        <v>3.0490802932364718E-2</v>
      </c>
      <c r="JK89" s="107">
        <f t="shared" si="120"/>
        <v>2.6000493272739598E-2</v>
      </c>
      <c r="JL89" s="107">
        <f t="shared" si="121"/>
        <v>2.3814820494449294E-2</v>
      </c>
      <c r="JM89" s="107">
        <f t="shared" si="122"/>
        <v>1.0502257648700645E-2</v>
      </c>
    </row>
    <row r="90" spans="2:273" x14ac:dyDescent="0.25">
      <c r="B90" s="2">
        <v>62</v>
      </c>
      <c r="C90" s="37">
        <v>85.141000000000005</v>
      </c>
      <c r="D90" s="37">
        <v>91.935000000000002</v>
      </c>
      <c r="E90" s="37">
        <v>92.787000000000006</v>
      </c>
      <c r="F90" s="37">
        <v>81.671999999999997</v>
      </c>
      <c r="G90" s="37">
        <v>88.442999999999998</v>
      </c>
      <c r="H90" s="37">
        <v>94.35</v>
      </c>
      <c r="I90" s="37">
        <v>95.3</v>
      </c>
      <c r="J90" s="37">
        <v>96.132999999999996</v>
      </c>
      <c r="K90" s="37">
        <v>84.793000000000006</v>
      </c>
      <c r="L90" s="37">
        <v>80.677999999999997</v>
      </c>
      <c r="M90" s="37">
        <v>80.881</v>
      </c>
      <c r="N90" s="37">
        <v>86.135999999999996</v>
      </c>
      <c r="O90" s="37">
        <v>83.932000000000002</v>
      </c>
      <c r="P90" s="37">
        <v>76.305000000000007</v>
      </c>
      <c r="Q90" s="37">
        <v>70.343999999999994</v>
      </c>
      <c r="S90" s="4">
        <f>AY90 + (C$3 * _xlfn.NORM.DIST($B90, C$7, ABS(C$11), FALSE) * _xlfn.NORM.DIST(($B90 - C$7)*C$15, 0, ABS(C$11), TRUE) * 2)
               + (C$4 * _xlfn.NORM.DIST($B90, C$8, ABS(C$12), FALSE) * _xlfn.NORM.DIST(($B90 - C$8)*C$16, 0, ABS(C$12), TRUE) * 2)
               + (C$5 * _xlfn.NORM.DIST($B90, C$9, ABS(C$13), FALSE) * _xlfn.NORM.DIST(($B90 - C$9)*C$17, 0, ABS(C$13), TRUE) * 2)
               + (C$6 * _xlfn.NORM.DIST($B90, C$10, ABS(C$14), FALSE) * _xlfn.NORM.DIST(($B90 - C$10)*C$18, 0, ABS(C$14), TRUE) * 2)</f>
        <v>89.680401908949122</v>
      </c>
      <c r="T90" s="4">
        <f>AZ90 + (D$3 * _xlfn.NORM.DIST($B90, D$7, ABS(D$11), FALSE) * _xlfn.NORM.DIST(($B90 - D$7)*D$15, 0, ABS(D$11), TRUE) * 2)
               + (D$4 * _xlfn.NORM.DIST($B90, D$8, ABS(D$12), FALSE) * _xlfn.NORM.DIST(($B90 - D$8)*D$16, 0, ABS(D$12), TRUE) * 2)
               + (D$5 * _xlfn.NORM.DIST($B90, D$9, ABS(D$13), FALSE) * _xlfn.NORM.DIST(($B90 - D$9)*D$17, 0, ABS(D$13), TRUE) * 2)
               + (D$6 * _xlfn.NORM.DIST($B90, D$10, ABS(D$14), FALSE) * _xlfn.NORM.DIST(($B90 - D$10)*D$18, 0, ABS(D$14), TRUE) * 2)</f>
        <v>93.564931620900168</v>
      </c>
      <c r="U90" s="4">
        <f>BA90 + (E$3 * _xlfn.NORM.DIST($B90, E$7, ABS(E$11), FALSE) * _xlfn.NORM.DIST(($B90 - E$7)*E$15, 0, ABS(E$11), TRUE) * 2)
               + (E$4 * _xlfn.NORM.DIST($B90, E$8, ABS(E$12), FALSE) * _xlfn.NORM.DIST(($B90 - E$8)*E$16, 0, ABS(E$12), TRUE) * 2)
               + (E$5 * _xlfn.NORM.DIST($B90, E$9, ABS(E$13), FALSE) * _xlfn.NORM.DIST(($B90 - E$9)*E$17, 0, ABS(E$13), TRUE) * 2)
               + (E$6 * _xlfn.NORM.DIST($B90, E$10, ABS(E$14), FALSE) * _xlfn.NORM.DIST(($B90 - E$10)*E$18, 0, ABS(E$14), TRUE) * 2)</f>
        <v>96.15338691416521</v>
      </c>
      <c r="V90" s="4">
        <f>BB90 + (F$3 * _xlfn.NORM.DIST($B90, F$7, ABS(F$11), FALSE) * _xlfn.NORM.DIST(($B90 - F$7)*F$15, 0, ABS(F$11), TRUE) * 2)
               + (F$4 * _xlfn.NORM.DIST($B90, F$8, ABS(F$12), FALSE) * _xlfn.NORM.DIST(($B90 - F$8)*F$16, 0, ABS(F$12), TRUE) * 2)
               + (F$5 * _xlfn.NORM.DIST($B90, F$9, ABS(F$13), FALSE) * _xlfn.NORM.DIST(($B90 - F$9)*F$17, 0, ABS(F$13), TRUE) * 2)
               + (F$6 * _xlfn.NORM.DIST($B90, F$10, ABS(F$14), FALSE) * _xlfn.NORM.DIST(($B90 - F$10)*F$18, 0, ABS(F$14), TRUE) * 2)</f>
        <v>84.684055333619625</v>
      </c>
      <c r="W90" s="4">
        <f>BC90 + (G$3 * _xlfn.NORM.DIST($B90, G$7, ABS(G$11), FALSE) * _xlfn.NORM.DIST(($B90 - G$7)*G$15, 0, ABS(G$11), TRUE) * 2)
               + (G$4 * _xlfn.NORM.DIST($B90, G$8, ABS(G$12), FALSE) * _xlfn.NORM.DIST(($B90 - G$8)*G$16, 0, ABS(G$12), TRUE) * 2)
               + (G$5 * _xlfn.NORM.DIST($B90, G$9, ABS(G$13), FALSE) * _xlfn.NORM.DIST(($B90 - G$9)*G$17, 0, ABS(G$13), TRUE) * 2)
               + (G$6 * _xlfn.NORM.DIST($B90, G$10, ABS(G$14), FALSE) * _xlfn.NORM.DIST(($B90 - G$10)*G$18, 0, ABS(G$14), TRUE) * 2)</f>
        <v>91.421863428529974</v>
      </c>
      <c r="X90" s="4">
        <f>BD90 + (H$3 * _xlfn.NORM.DIST($B90, H$7, ABS(H$11), FALSE) * _xlfn.NORM.DIST(($B90 - H$7)*H$15, 0, ABS(H$11), TRUE) * 2)
               + (H$4 * _xlfn.NORM.DIST($B90, H$8, ABS(H$12), FALSE) * _xlfn.NORM.DIST(($B90 - H$8)*H$16, 0, ABS(H$12), TRUE) * 2)
               + (H$5 * _xlfn.NORM.DIST($B90, H$9, ABS(H$13), FALSE) * _xlfn.NORM.DIST(($B90 - H$9)*H$17, 0, ABS(H$13), TRUE) * 2)
               + (H$6 * _xlfn.NORM.DIST($B90, H$10, ABS(H$14), FALSE) * _xlfn.NORM.DIST(($B90 - H$10)*H$18, 0, ABS(H$14), TRUE) * 2)</f>
        <v>97.337272404605429</v>
      </c>
      <c r="Y90" s="4">
        <f>BE90 + (I$3 * _xlfn.NORM.DIST($B90, I$7, ABS(I$11), FALSE) * _xlfn.NORM.DIST(($B90 - I$7)*I$15, 0, ABS(I$11), TRUE) * 2)
               + (I$4 * _xlfn.NORM.DIST($B90, I$8, ABS(I$12), FALSE) * _xlfn.NORM.DIST(($B90 - I$8)*I$16, 0, ABS(I$12), TRUE) * 2)
               + (I$5 * _xlfn.NORM.DIST($B90, I$9, ABS(I$13), FALSE) * _xlfn.NORM.DIST(($B90 - I$9)*I$17, 0, ABS(I$13), TRUE) * 2)
               + (I$6 * _xlfn.NORM.DIST($B90, I$10, ABS(I$14), FALSE) * _xlfn.NORM.DIST(($B90 - I$10)*I$18, 0, ABS(I$14), TRUE) * 2)</f>
        <v>99.176808221299467</v>
      </c>
      <c r="Z90" s="4">
        <f>BF90 + (J$3 * _xlfn.NORM.DIST($B90, J$7, ABS(J$11), FALSE) * _xlfn.NORM.DIST(($B90 - J$7)*J$15, 0, ABS(J$11), TRUE) * 2)
               + (J$4 * _xlfn.NORM.DIST($B90, J$8, ABS(J$12), FALSE) * _xlfn.NORM.DIST(($B90 - J$8)*J$16, 0, ABS(J$12), TRUE) * 2)
               + (J$5 * _xlfn.NORM.DIST($B90, J$9, ABS(J$13), FALSE) * _xlfn.NORM.DIST(($B90 - J$9)*J$17, 0, ABS(J$13), TRUE) * 2)
               + (J$6 * _xlfn.NORM.DIST($B90, J$10, ABS(J$14), FALSE) * _xlfn.NORM.DIST(($B90 - J$10)*J$18, 0, ABS(J$14), TRUE) * 2)</f>
        <v>96.714772789699865</v>
      </c>
      <c r="AA90" s="4">
        <f>BG90 + (K$3 * _xlfn.NORM.DIST($B90, K$7, ABS(K$11), FALSE) * _xlfn.NORM.DIST(($B90 - K$7)*K$15, 0, ABS(K$11), TRUE) * 2)
               + (K$4 * _xlfn.NORM.DIST($B90, K$8, ABS(K$12), FALSE) * _xlfn.NORM.DIST(($B90 - K$8)*K$16, 0, ABS(K$12), TRUE) * 2)
               + (K$5 * _xlfn.NORM.DIST($B90, K$9, ABS(K$13), FALSE) * _xlfn.NORM.DIST(($B90 - K$9)*K$17, 0, ABS(K$13), TRUE) * 2)
               + (K$6 * _xlfn.NORM.DIST($B90, K$10, ABS(K$14), FALSE) * _xlfn.NORM.DIST(($B90 - K$10)*K$18, 0, ABS(K$14), TRUE) * 2)</f>
        <v>84.601627848121026</v>
      </c>
      <c r="AB90" s="4">
        <f>BH90 + (L$3 * _xlfn.NORM.DIST($B90, L$7, ABS(L$11), FALSE) * _xlfn.NORM.DIST(($B90 - L$7)*L$15, 0, ABS(L$11), TRUE) * 2)
               + (L$4 * _xlfn.NORM.DIST($B90, L$8, ABS(L$12), FALSE) * _xlfn.NORM.DIST(($B90 - L$8)*L$16, 0, ABS(L$12), TRUE) * 2)
               + (L$5 * _xlfn.NORM.DIST($B90, L$9, ABS(L$13), FALSE) * _xlfn.NORM.DIST(($B90 - L$9)*L$17, 0, ABS(L$13), TRUE) * 2)
               + (L$6 * _xlfn.NORM.DIST($B90, L$10, ABS(L$14), FALSE) * _xlfn.NORM.DIST(($B90 - L$10)*L$18, 0, ABS(L$14), TRUE) * 2)</f>
        <v>82.315460178635007</v>
      </c>
      <c r="AC90" s="4">
        <f>BI90 + (M$3 * _xlfn.NORM.DIST($B90, M$7, ABS(M$11), FALSE) * _xlfn.NORM.DIST(($B90 - M$7)*M$15, 0, ABS(M$11), TRUE) * 2)
               + (M$4 * _xlfn.NORM.DIST($B90, M$8, ABS(M$12), FALSE) * _xlfn.NORM.DIST(($B90 - M$8)*M$16, 0, ABS(M$12), TRUE) * 2)
               + (M$5 * _xlfn.NORM.DIST($B90, M$9, ABS(M$13), FALSE) * _xlfn.NORM.DIST(($B90 - M$9)*M$17, 0, ABS(M$13), TRUE) * 2)
               + (M$6 * _xlfn.NORM.DIST($B90, M$10, ABS(M$14), FALSE) * _xlfn.NORM.DIST(($B90 - M$10)*M$18, 0, ABS(M$14), TRUE) * 2)</f>
        <v>83.56100133292955</v>
      </c>
      <c r="AD90" s="4">
        <f>BJ90 + (N$3 * _xlfn.NORM.DIST($B90, N$7, ABS(N$11), FALSE) * _xlfn.NORM.DIST(($B90 - N$7)*N$15, 0, ABS(N$11), TRUE) * 2)
               + (N$4 * _xlfn.NORM.DIST($B90, N$8, ABS(N$12), FALSE) * _xlfn.NORM.DIST(($B90 - N$8)*N$16, 0, ABS(N$12), TRUE) * 2)
               + (N$5 * _xlfn.NORM.DIST($B90, N$9, ABS(N$13), FALSE) * _xlfn.NORM.DIST(($B90 - N$9)*N$17, 0, ABS(N$13), TRUE) * 2)
               + (N$6 * _xlfn.NORM.DIST($B90, N$10, ABS(N$14), FALSE) * _xlfn.NORM.DIST(($B90 - N$10)*N$18, 0, ABS(N$14), TRUE) * 2)</f>
        <v>88.722246200944795</v>
      </c>
      <c r="AE90" s="4">
        <f>BK90 + (O$3 * _xlfn.NORM.DIST($B90, O$7, ABS(O$11), FALSE) * _xlfn.NORM.DIST(($B90 - O$7)*O$15, 0, ABS(O$11), TRUE) * 2)
               + (O$4 * _xlfn.NORM.DIST($B90, O$8, ABS(O$12), FALSE) * _xlfn.NORM.DIST(($B90 - O$8)*O$16, 0, ABS(O$12), TRUE) * 2)
               + (O$5 * _xlfn.NORM.DIST($B90, O$9, ABS(O$13), FALSE) * _xlfn.NORM.DIST(($B90 - O$9)*O$17, 0, ABS(O$13), TRUE) * 2)
               + (O$6 * _xlfn.NORM.DIST($B90, O$10, ABS(O$14), FALSE) * _xlfn.NORM.DIST(($B90 - O$10)*O$18, 0, ABS(O$14), TRUE) * 2)</f>
        <v>87.701337228733621</v>
      </c>
      <c r="AF90" s="4">
        <f t="shared" si="10"/>
        <v>80.496238288036096</v>
      </c>
      <c r="AG90" s="4">
        <f t="shared" si="11"/>
        <v>72.909270175707235</v>
      </c>
      <c r="AI90" s="4">
        <f>IF(OR($B90 &lt; C$231, $B90 &gt; C$234), 0, C90-S90)</f>
        <v>-4.5394019089491167</v>
      </c>
      <c r="AJ90" s="4">
        <f>IF(OR($B90 &lt; D$231, $B90 &gt; D$234), 0, D90-T90)</f>
        <v>-1.629931620900166</v>
      </c>
      <c r="AK90" s="4">
        <f>IF(OR($B90 &lt; E$231, $B90 &gt; E$234), 0, E90-U90)</f>
        <v>-3.3663869141652043</v>
      </c>
      <c r="AL90" s="4">
        <f>IF(OR($B90 &lt; F$231, $B90 &gt; F$234), 0, F90-V90)</f>
        <v>-3.0120553336196281</v>
      </c>
      <c r="AM90" s="4">
        <f>IF(OR($B90 &lt; G$231, $B90 &gt; G$234), 0, G90-W90)</f>
        <v>-2.9788634285299764</v>
      </c>
      <c r="AN90" s="4">
        <f>IF(OR($B90 &lt; H$231, $B90 &gt; H$234), 0, H90-X90)</f>
        <v>-2.9872724046054344</v>
      </c>
      <c r="AO90" s="4">
        <f>IF(OR($B90 &lt; I$231, $B90 &gt; I$234), 0, I90-Y90)</f>
        <v>-3.8768082212994699</v>
      </c>
      <c r="AP90" s="4">
        <f>IF(OR($B90 &lt; J$231, $B90 &gt; J$234), 0, J90-Z90)</f>
        <v>-0.58177278969986901</v>
      </c>
      <c r="AQ90" s="4">
        <f>IF(OR($B90 &lt; K$231, $B90 &gt; K$234), 0, K90-AA90)</f>
        <v>0.19137215187897993</v>
      </c>
      <c r="AR90" s="4">
        <f>IF(OR($B90 &lt; L$231, $B90 &gt; L$234), 0, L90-AB90)</f>
        <v>-1.6374601786350098</v>
      </c>
      <c r="AS90" s="4">
        <f>IF(OR($B90 &lt; M$231, $B90 &gt; M$234), 0, M90-AC90)</f>
        <v>-2.6800013329295496</v>
      </c>
      <c r="AT90" s="4">
        <f>IF(OR($B90 &lt; N$231, $B90 &gt; N$234), 0, N90-AD90)</f>
        <v>-2.5862462009447995</v>
      </c>
      <c r="AU90" s="4">
        <f>IF(OR($B90 &lt; O$231, $B90 &gt; O$234), 0, O90-AE90)</f>
        <v>-3.7693372287336189</v>
      </c>
      <c r="AV90" s="4">
        <f t="shared" si="217"/>
        <v>-4.1912382880360894</v>
      </c>
      <c r="AW90" s="4">
        <f t="shared" si="217"/>
        <v>-2.5652701757072407</v>
      </c>
      <c r="AY90" s="2">
        <f t="shared" si="44"/>
        <v>61.616614917806025</v>
      </c>
      <c r="AZ90" s="2">
        <f t="shared" si="125"/>
        <v>64.415513941745999</v>
      </c>
      <c r="BA90" s="2">
        <f t="shared" si="126"/>
        <v>66.774083030950493</v>
      </c>
      <c r="BB90" s="2">
        <f t="shared" si="127"/>
        <v>62.484501687288095</v>
      </c>
      <c r="BC90" s="2">
        <f t="shared" si="128"/>
        <v>70.407524084775858</v>
      </c>
      <c r="BD90" s="2">
        <f t="shared" si="129"/>
        <v>75.016907244848255</v>
      </c>
      <c r="BE90" s="2">
        <f t="shared" si="130"/>
        <v>73.729153832461122</v>
      </c>
      <c r="BF90" s="2">
        <f t="shared" si="131"/>
        <v>69.385453322649752</v>
      </c>
      <c r="BG90" s="2">
        <f t="shared" si="132"/>
        <v>61.818703758434545</v>
      </c>
      <c r="BH90" s="2">
        <f t="shared" si="133"/>
        <v>62.022749863704206</v>
      </c>
      <c r="BI90" s="2">
        <f t="shared" si="134"/>
        <v>62.204399117944952</v>
      </c>
      <c r="BJ90" s="2">
        <f t="shared" si="135"/>
        <v>65.510863983181267</v>
      </c>
      <c r="BK90" s="2">
        <f t="shared" si="136"/>
        <v>73.987564578830643</v>
      </c>
      <c r="BL90" s="2">
        <f t="shared" si="137"/>
        <v>66.801881422952832</v>
      </c>
      <c r="BM90" s="2">
        <f t="shared" si="138"/>
        <v>66.410217033976295</v>
      </c>
      <c r="BO90" s="2" t="str">
        <f t="shared" si="202"/>
        <v/>
      </c>
      <c r="BP90" s="2" t="str">
        <f t="shared" si="203"/>
        <v/>
      </c>
      <c r="BQ90" s="2" t="str">
        <f t="shared" si="204"/>
        <v/>
      </c>
      <c r="BR90" s="2" t="str">
        <f t="shared" si="205"/>
        <v/>
      </c>
      <c r="BS90" s="2" t="str">
        <f t="shared" si="206"/>
        <v/>
      </c>
      <c r="BT90" s="2" t="str">
        <f t="shared" si="207"/>
        <v/>
      </c>
      <c r="BU90" s="2" t="str">
        <f t="shared" si="208"/>
        <v/>
      </c>
      <c r="BV90" s="2" t="str">
        <f t="shared" si="209"/>
        <v/>
      </c>
      <c r="BW90" s="2" t="str">
        <f t="shared" si="210"/>
        <v/>
      </c>
      <c r="BX90" s="2" t="str">
        <f t="shared" si="211"/>
        <v/>
      </c>
      <c r="BY90" s="2" t="str">
        <f t="shared" si="212"/>
        <v/>
      </c>
      <c r="BZ90" s="2" t="str">
        <f t="shared" si="213"/>
        <v/>
      </c>
      <c r="CA90" s="2" t="str">
        <f t="shared" si="214"/>
        <v/>
      </c>
      <c r="CB90" s="2" t="str">
        <f t="shared" si="215"/>
        <v/>
      </c>
      <c r="CC90" s="2" t="str">
        <f t="shared" si="216"/>
        <v/>
      </c>
      <c r="CE90" s="2" t="str">
        <f t="shared" si="60"/>
        <v/>
      </c>
      <c r="CF90" s="2" t="str">
        <f t="shared" si="61"/>
        <v/>
      </c>
      <c r="CG90" s="2" t="str">
        <f t="shared" si="62"/>
        <v/>
      </c>
      <c r="CH90" s="2" t="str">
        <f t="shared" si="63"/>
        <v/>
      </c>
      <c r="CI90" s="2" t="str">
        <f t="shared" si="64"/>
        <v/>
      </c>
      <c r="CJ90" s="2" t="str">
        <f t="shared" si="65"/>
        <v/>
      </c>
      <c r="CK90" s="2" t="str">
        <f t="shared" si="66"/>
        <v/>
      </c>
      <c r="CL90" s="2" t="str">
        <f t="shared" si="67"/>
        <v/>
      </c>
      <c r="CM90" s="2" t="str">
        <f t="shared" si="68"/>
        <v/>
      </c>
      <c r="CN90" s="2" t="str">
        <f t="shared" si="69"/>
        <v/>
      </c>
      <c r="CO90" s="2" t="str">
        <f t="shared" si="70"/>
        <v/>
      </c>
      <c r="CP90" s="2" t="str">
        <f t="shared" si="71"/>
        <v/>
      </c>
      <c r="CQ90" s="2" t="str">
        <f t="shared" si="72"/>
        <v/>
      </c>
      <c r="CR90" s="2" t="str">
        <f t="shared" si="73"/>
        <v/>
      </c>
      <c r="CS90" s="2" t="str">
        <f t="shared" si="74"/>
        <v/>
      </c>
      <c r="CU90" s="2" t="str">
        <f t="shared" si="75"/>
        <v/>
      </c>
      <c r="CV90" s="2" t="str">
        <f t="shared" si="76"/>
        <v/>
      </c>
      <c r="CW90" s="2" t="str">
        <f t="shared" si="77"/>
        <v/>
      </c>
      <c r="CX90" s="2" t="str">
        <f t="shared" si="78"/>
        <v/>
      </c>
      <c r="CY90" s="2" t="str">
        <f t="shared" si="79"/>
        <v/>
      </c>
      <c r="CZ90" s="2" t="str">
        <f t="shared" si="80"/>
        <v/>
      </c>
      <c r="DA90" s="2" t="str">
        <f t="shared" si="81"/>
        <v/>
      </c>
      <c r="DB90" s="2" t="str">
        <f t="shared" si="82"/>
        <v/>
      </c>
      <c r="DC90" s="2" t="str">
        <f t="shared" si="83"/>
        <v/>
      </c>
      <c r="DD90" s="2" t="str">
        <f t="shared" si="84"/>
        <v/>
      </c>
      <c r="DE90" s="2" t="str">
        <f t="shared" si="85"/>
        <v/>
      </c>
      <c r="DF90" s="2" t="str">
        <f t="shared" si="86"/>
        <v/>
      </c>
      <c r="DG90" s="2" t="str">
        <f t="shared" si="87"/>
        <v/>
      </c>
      <c r="DH90" s="2" t="str">
        <f t="shared" si="88"/>
        <v/>
      </c>
      <c r="DI90" s="2" t="str">
        <f t="shared" si="89"/>
        <v/>
      </c>
      <c r="DK90" s="2">
        <f t="shared" si="17"/>
        <v>71.661506854838706</v>
      </c>
      <c r="DL90" s="2">
        <f t="shared" si="218"/>
        <v>76.410875000000004</v>
      </c>
      <c r="DM90" s="2">
        <f t="shared" si="218"/>
        <v>78.68621022727271</v>
      </c>
      <c r="DN90" s="2">
        <f t="shared" si="218"/>
        <v>75.300436942958996</v>
      </c>
      <c r="DO90" s="2">
        <f t="shared" si="218"/>
        <v>83.930089809384157</v>
      </c>
      <c r="DP90" s="2">
        <f t="shared" si="218"/>
        <v>84.485019830659553</v>
      </c>
      <c r="DQ90" s="2">
        <f t="shared" si="218"/>
        <v>82.344700513196457</v>
      </c>
      <c r="DR90" s="2">
        <f t="shared" si="218"/>
        <v>81.812981729055238</v>
      </c>
      <c r="DS90" s="2">
        <f t="shared" si="218"/>
        <v>72.747013709677418</v>
      </c>
      <c r="DT90" s="2">
        <f t="shared" si="218"/>
        <v>72.399821282906927</v>
      </c>
      <c r="DU90" s="2">
        <f t="shared" si="218"/>
        <v>74.708616240266963</v>
      </c>
      <c r="DV90" s="2">
        <f t="shared" si="218"/>
        <v>77.943377749266858</v>
      </c>
      <c r="DW90" s="2">
        <f t="shared" si="218"/>
        <v>84.752258355614956</v>
      </c>
      <c r="DX90" s="2">
        <f t="shared" si="218"/>
        <v>72.893584781639944</v>
      </c>
      <c r="DY90" s="2">
        <f t="shared" si="218"/>
        <v>69.751330049261085</v>
      </c>
      <c r="EA90" s="2">
        <f t="shared" si="221"/>
        <v>59.726800692241127</v>
      </c>
      <c r="EB90" s="2">
        <f t="shared" si="20"/>
        <v>62.519437374457333</v>
      </c>
      <c r="EC90" s="2">
        <f t="shared" si="21"/>
        <v>64.957326527149306</v>
      </c>
      <c r="ED90" s="2">
        <f t="shared" si="22"/>
        <v>60.557020623857404</v>
      </c>
      <c r="EE90" s="2">
        <f t="shared" si="23"/>
        <v>68.415773594606947</v>
      </c>
      <c r="EF90" s="2">
        <f t="shared" si="24"/>
        <v>73.690838351233992</v>
      </c>
      <c r="EG90" s="2">
        <f t="shared" si="25"/>
        <v>72.558930899416168</v>
      </c>
      <c r="EH90" s="2">
        <f t="shared" si="26"/>
        <v>67.57281686497673</v>
      </c>
      <c r="EI90" s="2">
        <f t="shared" si="27"/>
        <v>60.081997561155852</v>
      </c>
      <c r="EJ90" s="2">
        <f t="shared" si="28"/>
        <v>60.470470869149963</v>
      </c>
      <c r="EK90" s="2">
        <f t="shared" si="29"/>
        <v>60.488183381088803</v>
      </c>
      <c r="EL90" s="2">
        <f t="shared" si="30"/>
        <v>63.774603402260418</v>
      </c>
      <c r="EM90" s="2">
        <f t="shared" si="31"/>
        <v>71.663984265125649</v>
      </c>
      <c r="EN90" s="2">
        <f t="shared" si="32"/>
        <v>65.453510680907897</v>
      </c>
      <c r="EO90" s="2">
        <f t="shared" si="33"/>
        <v>65.625021150168038</v>
      </c>
      <c r="EQ90" s="2">
        <f t="shared" si="34"/>
        <v>59.403905151484409</v>
      </c>
      <c r="ER90" s="2">
        <f t="shared" si="219"/>
        <v>63.089843196814016</v>
      </c>
      <c r="ES90" s="2">
        <f t="shared" si="219"/>
        <v>64.501957811910145</v>
      </c>
      <c r="ET90" s="2">
        <f t="shared" si="219"/>
        <v>62.011638251581353</v>
      </c>
      <c r="EU90" s="2">
        <f t="shared" si="219"/>
        <v>68.650322291728742</v>
      </c>
      <c r="EV90" s="2">
        <f t="shared" si="219"/>
        <v>70.584147639668942</v>
      </c>
      <c r="EW90" s="2">
        <f t="shared" si="219"/>
        <v>71.502066311630884</v>
      </c>
      <c r="EX90" s="2">
        <f t="shared" si="219"/>
        <v>65.795095305305523</v>
      </c>
      <c r="EY90" s="2">
        <f t="shared" si="219"/>
        <v>59.006227315030756</v>
      </c>
      <c r="EZ90" s="2">
        <f t="shared" si="219"/>
        <v>61.009833372977297</v>
      </c>
      <c r="FA90" s="2">
        <f t="shared" si="219"/>
        <v>60.444026779069524</v>
      </c>
      <c r="FB90" s="2">
        <f t="shared" si="219"/>
        <v>63.378727176871827</v>
      </c>
      <c r="FC90" s="2">
        <f t="shared" si="219"/>
        <v>70.287838575804912</v>
      </c>
      <c r="FD90" s="2">
        <f t="shared" si="219"/>
        <v>64.398114785963372</v>
      </c>
      <c r="FE90" s="2">
        <f t="shared" si="219"/>
        <v>65.580445316440588</v>
      </c>
      <c r="FG90" s="2">
        <f t="shared" si="36"/>
        <v>0.84165389506975763</v>
      </c>
      <c r="FH90" s="2">
        <f t="shared" si="220"/>
        <v>0.86350753670895175</v>
      </c>
      <c r="FI90" s="2">
        <f t="shared" si="220"/>
        <v>0.8676690278466207</v>
      </c>
      <c r="FJ90" s="2">
        <f t="shared" si="220"/>
        <v>0.86926496910838114</v>
      </c>
      <c r="FK90" s="2">
        <f t="shared" si="220"/>
        <v>0.87161854567731611</v>
      </c>
      <c r="FL90" s="2">
        <f t="shared" si="220"/>
        <v>0.87714964367023185</v>
      </c>
      <c r="FM90" s="2">
        <f t="shared" si="220"/>
        <v>0.88041584238771375</v>
      </c>
      <c r="FN90" s="2">
        <f t="shared" si="220"/>
        <v>0.87270957850652031</v>
      </c>
      <c r="FO90" s="2">
        <f t="shared" si="220"/>
        <v>0.86287374197235556</v>
      </c>
      <c r="FP90" s="2">
        <f t="shared" si="220"/>
        <v>0.8698773274476751</v>
      </c>
      <c r="FQ90" s="2">
        <f t="shared" si="220"/>
        <v>0.87931339668095243</v>
      </c>
      <c r="FR90" s="2">
        <f t="shared" si="220"/>
        <v>0.87745865971023529</v>
      </c>
      <c r="FS90" s="2">
        <f t="shared" si="220"/>
        <v>0.82246853279301047</v>
      </c>
      <c r="FT90" s="2">
        <f t="shared" si="220"/>
        <v>0.81876911685086107</v>
      </c>
      <c r="FU90" s="2">
        <f t="shared" si="220"/>
        <v>0.80970985141806373</v>
      </c>
      <c r="FW90" s="2">
        <f t="shared" si="90"/>
        <v>2.7158585894113906E-8</v>
      </c>
      <c r="FX90" s="2">
        <f t="shared" si="142"/>
        <v>4.7552795534849141E-8</v>
      </c>
      <c r="FY90" s="2">
        <f t="shared" si="143"/>
        <v>5.0106285448168025E-8</v>
      </c>
      <c r="FZ90" s="2">
        <f t="shared" si="144"/>
        <v>5.1907072761716698E-8</v>
      </c>
      <c r="GA90" s="2">
        <f t="shared" si="145"/>
        <v>4.9856634021404328E-8</v>
      </c>
      <c r="GB90" s="2">
        <f t="shared" si="146"/>
        <v>4.7452857406209551E-8</v>
      </c>
      <c r="GC90" s="2">
        <f t="shared" si="147"/>
        <v>7.8351460042138048E-8</v>
      </c>
      <c r="GD90" s="2">
        <f t="shared" si="148"/>
        <v>7.3134157464276757E-8</v>
      </c>
      <c r="GE90" s="2">
        <f t="shared" si="149"/>
        <v>6.9743290100061231E-8</v>
      </c>
      <c r="GF90" s="2">
        <f t="shared" si="150"/>
        <v>6.8419670151755251E-8</v>
      </c>
      <c r="GG90" s="2">
        <f t="shared" si="151"/>
        <v>5.9892184763038563E-8</v>
      </c>
      <c r="GH90" s="2">
        <f t="shared" si="152"/>
        <v>4.5025577367092568E-8</v>
      </c>
      <c r="GI90" s="2">
        <f t="shared" si="153"/>
        <v>1.3718519020841171E-7</v>
      </c>
      <c r="GJ90" s="2">
        <f t="shared" si="154"/>
        <v>4.3389004548713938E-7</v>
      </c>
      <c r="GK90" s="2">
        <f t="shared" si="155"/>
        <v>1.1148446170342549E-6</v>
      </c>
      <c r="GM90" s="107">
        <f t="shared" si="91"/>
        <v>1.1701101894742957E-2</v>
      </c>
      <c r="GN90" s="107">
        <f t="shared" si="156"/>
        <v>3.1431884736375267E-3</v>
      </c>
      <c r="GO90" s="107">
        <f t="shared" si="157"/>
        <v>2.1647597160932616E-3</v>
      </c>
      <c r="GP90" s="107">
        <f t="shared" si="158"/>
        <v>7.5055744357048785E-4</v>
      </c>
      <c r="GQ90" s="107">
        <f t="shared" si="159"/>
        <v>5.8647868271537922E-4</v>
      </c>
      <c r="GR90" s="107">
        <f t="shared" si="160"/>
        <v>5.4966556898419349E-4</v>
      </c>
      <c r="GS90" s="107">
        <f t="shared" si="161"/>
        <v>2.7812465630065503E-4</v>
      </c>
      <c r="GT90" s="107">
        <f t="shared" si="162"/>
        <v>5.8929332908465163E-4</v>
      </c>
      <c r="GU90" s="107">
        <f t="shared" si="163"/>
        <v>6.6245248071305986E-4</v>
      </c>
      <c r="GV90" s="107">
        <f t="shared" si="164"/>
        <v>2.8688011140587296E-4</v>
      </c>
      <c r="GW90" s="107">
        <f t="shared" si="165"/>
        <v>1.4443345012420716E-4</v>
      </c>
      <c r="GX90" s="107">
        <f t="shared" si="166"/>
        <v>4.1018899035989741E-4</v>
      </c>
      <c r="GY90" s="107">
        <f t="shared" si="167"/>
        <v>2.9512229810399965E-3</v>
      </c>
      <c r="GZ90" s="107">
        <f t="shared" si="168"/>
        <v>1.3614101110392116E-3</v>
      </c>
      <c r="HA90" s="107">
        <f t="shared" si="169"/>
        <v>1.1137027900117682E-4</v>
      </c>
      <c r="HC90" s="107">
        <f t="shared" si="123"/>
        <v>5.7742006055717006E-2</v>
      </c>
      <c r="HD90" s="107">
        <f t="shared" si="170"/>
        <v>6.2896490534211869E-2</v>
      </c>
      <c r="HE90" s="107">
        <f t="shared" si="171"/>
        <v>6.1245975141465264E-2</v>
      </c>
      <c r="HF90" s="107">
        <f t="shared" si="172"/>
        <v>4.5696317478609007E-2</v>
      </c>
      <c r="HG90" s="107">
        <f t="shared" si="173"/>
        <v>4.4529623410929461E-2</v>
      </c>
      <c r="HH90" s="107">
        <f t="shared" si="174"/>
        <v>5.1077028636465599E-2</v>
      </c>
      <c r="HI90" s="107">
        <f t="shared" si="175"/>
        <v>5.8156080183470162E-2</v>
      </c>
      <c r="HJ90" s="107">
        <f t="shared" si="176"/>
        <v>5.9237173081410834E-2</v>
      </c>
      <c r="HK90" s="107">
        <f t="shared" si="177"/>
        <v>4.6297334083404862E-2</v>
      </c>
      <c r="HL90" s="107">
        <f t="shared" si="178"/>
        <v>3.9919652570283445E-2</v>
      </c>
      <c r="HM90" s="107">
        <f t="shared" si="179"/>
        <v>4.1689679550680897E-2</v>
      </c>
      <c r="HN90" s="107">
        <f t="shared" si="180"/>
        <v>4.3988602526319892E-2</v>
      </c>
      <c r="HO90" s="107">
        <f t="shared" si="181"/>
        <v>2.5761507424672557E-2</v>
      </c>
      <c r="HP90" s="107">
        <f t="shared" si="182"/>
        <v>2.9473873113642676E-2</v>
      </c>
      <c r="HQ90" s="107">
        <f t="shared" si="183"/>
        <v>1.6897192049832876E-2</v>
      </c>
      <c r="HS90" s="107">
        <f t="shared" si="92"/>
        <v>2.0626780950435845E-17</v>
      </c>
      <c r="HT90" s="107">
        <f t="shared" si="184"/>
        <v>1.8174432180477773E-18</v>
      </c>
      <c r="HU90" s="107">
        <f t="shared" si="185"/>
        <v>5.022709372317468E-19</v>
      </c>
      <c r="HV90" s="107">
        <f t="shared" si="186"/>
        <v>3.5261246341609882E-22</v>
      </c>
      <c r="HW90" s="107">
        <f t="shared" si="187"/>
        <v>1.2411418624228748E-22</v>
      </c>
      <c r="HX90" s="107">
        <f t="shared" si="188"/>
        <v>7.4494400625479905E-22</v>
      </c>
      <c r="HY90" s="107">
        <f t="shared" si="189"/>
        <v>6.7201074846319769E-22</v>
      </c>
      <c r="HZ90" s="107">
        <f t="shared" si="190"/>
        <v>3.5045136868351577E-21</v>
      </c>
      <c r="IA90" s="107">
        <f t="shared" si="191"/>
        <v>9.4517051281621605E-23</v>
      </c>
      <c r="IB90" s="107">
        <f t="shared" si="192"/>
        <v>2.4286497366056152E-24</v>
      </c>
      <c r="IC90" s="107">
        <f t="shared" si="193"/>
        <v>8.796626277782768E-25</v>
      </c>
      <c r="ID90" s="107">
        <f t="shared" si="194"/>
        <v>5.7547761532865235E-23</v>
      </c>
      <c r="IE90" s="107">
        <f t="shared" si="195"/>
        <v>1.2616213164457579E-23</v>
      </c>
      <c r="IF90" s="107">
        <f t="shared" si="196"/>
        <v>4.5456677465607753E-24</v>
      </c>
      <c r="IG90" s="107">
        <f t="shared" si="197"/>
        <v>1.2523121307090344E-16</v>
      </c>
      <c r="II90" s="107">
        <f t="shared" si="93"/>
        <v>8.4930137563112079E-49</v>
      </c>
      <c r="IJ90" s="107">
        <f t="shared" si="94"/>
        <v>1.2865022898674094E-52</v>
      </c>
      <c r="IK90" s="107">
        <f t="shared" si="95"/>
        <v>1.9861320156110959E-54</v>
      </c>
      <c r="IL90" s="107">
        <f t="shared" si="96"/>
        <v>1.0028178170317471E-64</v>
      </c>
      <c r="IM90" s="107">
        <f t="shared" si="97"/>
        <v>2.9784772559063678E-66</v>
      </c>
      <c r="IN90" s="107">
        <f t="shared" si="98"/>
        <v>5.2565863886899918E-64</v>
      </c>
      <c r="IO90" s="107">
        <f t="shared" si="99"/>
        <v>7.6611312158465293E-65</v>
      </c>
      <c r="IP90" s="107">
        <f t="shared" si="100"/>
        <v>1.1155360216097929E-62</v>
      </c>
      <c r="IQ90" s="107">
        <f t="shared" si="101"/>
        <v>1.3750388410322654E-67</v>
      </c>
      <c r="IR90" s="107">
        <f t="shared" si="102"/>
        <v>3.0632721478837613E-72</v>
      </c>
      <c r="IS90" s="107">
        <f t="shared" si="103"/>
        <v>6.4086427258673789E-74</v>
      </c>
      <c r="IT90" s="107">
        <f t="shared" si="104"/>
        <v>3.6357628664109258E-67</v>
      </c>
      <c r="IU90" s="107">
        <f t="shared" si="105"/>
        <v>2.5923190008335391E-67</v>
      </c>
      <c r="IV90" s="107">
        <f t="shared" si="106"/>
        <v>6.7268886950776546E-70</v>
      </c>
      <c r="IW90" s="107">
        <f t="shared" si="107"/>
        <v>2.2171840221737892E-71</v>
      </c>
      <c r="IY90" s="107">
        <f t="shared" si="108"/>
        <v>6.9443107950459979E-2</v>
      </c>
      <c r="IZ90" s="107">
        <f t="shared" si="109"/>
        <v>6.6039679007849392E-2</v>
      </c>
      <c r="JA90" s="107">
        <f t="shared" si="110"/>
        <v>6.3410734857558521E-2</v>
      </c>
      <c r="JB90" s="107">
        <f t="shared" si="111"/>
        <v>4.6446874922179492E-2</v>
      </c>
      <c r="JC90" s="107">
        <f t="shared" si="112"/>
        <v>4.511610209364484E-2</v>
      </c>
      <c r="JD90" s="107">
        <f t="shared" si="113"/>
        <v>5.162669420544979E-2</v>
      </c>
      <c r="JE90" s="107">
        <f t="shared" si="114"/>
        <v>5.8434204839770819E-2</v>
      </c>
      <c r="JF90" s="107">
        <f t="shared" si="115"/>
        <v>5.9826466410495487E-2</v>
      </c>
      <c r="JG90" s="107">
        <f t="shared" si="116"/>
        <v>4.6959786564117922E-2</v>
      </c>
      <c r="JH90" s="107">
        <f t="shared" si="117"/>
        <v>4.0206532681689319E-2</v>
      </c>
      <c r="JI90" s="107">
        <f t="shared" si="118"/>
        <v>4.1834113000805105E-2</v>
      </c>
      <c r="JJ90" s="107">
        <f t="shared" si="119"/>
        <v>4.4398791516679789E-2</v>
      </c>
      <c r="JK90" s="107">
        <f t="shared" si="120"/>
        <v>2.8712730405712553E-2</v>
      </c>
      <c r="JL90" s="107">
        <f t="shared" si="121"/>
        <v>3.0835283224681889E-2</v>
      </c>
      <c r="JM90" s="107">
        <f t="shared" si="122"/>
        <v>1.7008562328834177E-2</v>
      </c>
    </row>
    <row r="91" spans="2:273" x14ac:dyDescent="0.25">
      <c r="B91" s="2">
        <v>63</v>
      </c>
      <c r="C91" s="37">
        <v>95.656000000000006</v>
      </c>
      <c r="D91" s="37">
        <v>103.17700000000001</v>
      </c>
      <c r="E91" s="37">
        <v>104.34399999999999</v>
      </c>
      <c r="F91" s="37">
        <v>92.442999999999998</v>
      </c>
      <c r="G91" s="37">
        <v>98.114999999999995</v>
      </c>
      <c r="H91" s="37">
        <v>103.65</v>
      </c>
      <c r="I91" s="37">
        <v>106.8</v>
      </c>
      <c r="J91" s="37">
        <v>108.367</v>
      </c>
      <c r="K91" s="37">
        <v>94.585999999999999</v>
      </c>
      <c r="L91" s="37">
        <v>91.915000000000006</v>
      </c>
      <c r="M91" s="37">
        <v>93.22</v>
      </c>
      <c r="N91" s="37">
        <v>98.424000000000007</v>
      </c>
      <c r="O91" s="37">
        <v>90.338999999999999</v>
      </c>
      <c r="P91" s="37">
        <v>82.287999999999997</v>
      </c>
      <c r="Q91" s="37">
        <v>73.623000000000005</v>
      </c>
      <c r="S91" s="4">
        <f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96.631144338101279</v>
      </c>
      <c r="T91" s="4">
        <f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102.0519646484598</v>
      </c>
      <c r="U91" s="4">
        <f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105.02475975127936</v>
      </c>
      <c r="V91" s="4">
        <f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92.796717692791418</v>
      </c>
      <c r="W91" s="4">
        <f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99.161193184622007</v>
      </c>
      <c r="X91" s="4">
        <f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105.07650020271821</v>
      </c>
      <c r="Y91" s="4">
        <f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108.23125847283444</v>
      </c>
      <c r="Z91" s="4">
        <f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106.04175451286002</v>
      </c>
      <c r="AA91" s="4">
        <f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93.263736792166753</v>
      </c>
      <c r="AB91" s="4">
        <f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90.710437162007139</v>
      </c>
      <c r="AC91" s="4">
        <f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92.309149469796495</v>
      </c>
      <c r="AD91" s="4">
        <f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97.373352475056635</v>
      </c>
      <c r="AE91" s="4">
        <f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92.867068193557657</v>
      </c>
      <c r="AF91" s="4">
        <f t="shared" si="10"/>
        <v>85.870607450213299</v>
      </c>
      <c r="AG91" s="4">
        <f t="shared" si="11"/>
        <v>76.265239193140644</v>
      </c>
      <c r="AI91" s="4">
        <f>IF(OR($B91 &lt; C$231, $B91 &gt; C$234), 0, C91-S91)</f>
        <v>-0.97514433810127343</v>
      </c>
      <c r="AJ91" s="4">
        <f>IF(OR($B91 &lt; D$231, $B91 &gt; D$234), 0, D91-T91)</f>
        <v>1.1250353515402054</v>
      </c>
      <c r="AK91" s="4">
        <f>IF(OR($B91 &lt; E$231, $B91 &gt; E$234), 0, E91-U91)</f>
        <v>-0.68075975127936772</v>
      </c>
      <c r="AL91" s="4">
        <f>IF(OR($B91 &lt; F$231, $B91 &gt; F$234), 0, F91-V91)</f>
        <v>-0.35371769279142029</v>
      </c>
      <c r="AM91" s="4">
        <f>IF(OR($B91 &lt; G$231, $B91 &gt; G$234), 0, G91-W91)</f>
        <v>-1.0461931846220125</v>
      </c>
      <c r="AN91" s="4">
        <f>IF(OR($B91 &lt; H$231, $B91 &gt; H$234), 0, H91-X91)</f>
        <v>-1.4265002027182021</v>
      </c>
      <c r="AO91" s="4">
        <f>IF(OR($B91 &lt; I$231, $B91 &gt; I$234), 0, I91-Y91)</f>
        <v>-1.4312584728344433</v>
      </c>
      <c r="AP91" s="4">
        <f>IF(OR($B91 &lt; J$231, $B91 &gt; J$234), 0, J91-Z91)</f>
        <v>2.3252454871399806</v>
      </c>
      <c r="AQ91" s="4">
        <f>IF(OR($B91 &lt; K$231, $B91 &gt; K$234), 0, K91-AA91)</f>
        <v>1.3222632078332452</v>
      </c>
      <c r="AR91" s="4">
        <f>IF(OR($B91 &lt; L$231, $B91 &gt; L$234), 0, L91-AB91)</f>
        <v>1.2045628379928672</v>
      </c>
      <c r="AS91" s="4">
        <f>IF(OR($B91 &lt; M$231, $B91 &gt; M$234), 0, M91-AC91)</f>
        <v>0.91085053020350415</v>
      </c>
      <c r="AT91" s="4">
        <f>IF(OR($B91 &lt; N$231, $B91 &gt; N$234), 0, N91-AD91)</f>
        <v>1.050647524943372</v>
      </c>
      <c r="AU91" s="4">
        <f>IF(OR($B91 &lt; O$231, $B91 &gt; O$234), 0, O91-AE91)</f>
        <v>-2.5280681935576581</v>
      </c>
      <c r="AV91" s="4">
        <f t="shared" si="217"/>
        <v>-3.5826074502133025</v>
      </c>
      <c r="AW91" s="4">
        <f t="shared" si="217"/>
        <v>-2.6422391931406395</v>
      </c>
      <c r="AY91" s="2">
        <f t="shared" si="44"/>
        <v>61.254780584529172</v>
      </c>
      <c r="AZ91" s="2">
        <f t="shared" si="125"/>
        <v>64.02645595835061</v>
      </c>
      <c r="BA91" s="2">
        <f t="shared" si="126"/>
        <v>66.343547199044423</v>
      </c>
      <c r="BB91" s="2">
        <f t="shared" si="127"/>
        <v>62.085650528720613</v>
      </c>
      <c r="BC91" s="2">
        <f t="shared" si="128"/>
        <v>69.937022378019691</v>
      </c>
      <c r="BD91" s="2">
        <f t="shared" si="129"/>
        <v>74.532321262534012</v>
      </c>
      <c r="BE91" s="2">
        <f t="shared" si="130"/>
        <v>73.336605745743213</v>
      </c>
      <c r="BF91" s="2">
        <f t="shared" si="131"/>
        <v>68.880331875535205</v>
      </c>
      <c r="BG91" s="2">
        <f t="shared" si="132"/>
        <v>61.36823393422474</v>
      </c>
      <c r="BH91" s="2">
        <f t="shared" si="133"/>
        <v>61.640990464827802</v>
      </c>
      <c r="BI91" s="2">
        <f t="shared" si="134"/>
        <v>61.766267211668612</v>
      </c>
      <c r="BJ91" s="2">
        <f t="shared" si="135"/>
        <v>65.041161018704244</v>
      </c>
      <c r="BK91" s="2">
        <f t="shared" si="136"/>
        <v>73.447355814592854</v>
      </c>
      <c r="BL91" s="2">
        <f t="shared" si="137"/>
        <v>66.453417044702391</v>
      </c>
      <c r="BM91" s="2">
        <f t="shared" si="138"/>
        <v>66.167614464104119</v>
      </c>
      <c r="BO91" s="2" t="str">
        <f t="shared" si="202"/>
        <v/>
      </c>
      <c r="BP91" s="2" t="str">
        <f t="shared" si="203"/>
        <v/>
      </c>
      <c r="BQ91" s="2" t="str">
        <f t="shared" si="204"/>
        <v/>
      </c>
      <c r="BR91" s="2" t="str">
        <f t="shared" si="205"/>
        <v/>
      </c>
      <c r="BS91" s="2" t="str">
        <f t="shared" si="206"/>
        <v/>
      </c>
      <c r="BT91" s="2" t="str">
        <f t="shared" si="207"/>
        <v/>
      </c>
      <c r="BU91" s="2" t="str">
        <f t="shared" si="208"/>
        <v/>
      </c>
      <c r="BV91" s="2" t="str">
        <f t="shared" si="209"/>
        <v/>
      </c>
      <c r="BW91" s="2" t="str">
        <f t="shared" si="210"/>
        <v/>
      </c>
      <c r="BX91" s="2" t="str">
        <f t="shared" si="211"/>
        <v/>
      </c>
      <c r="BY91" s="2" t="str">
        <f t="shared" si="212"/>
        <v/>
      </c>
      <c r="BZ91" s="2" t="str">
        <f t="shared" si="213"/>
        <v/>
      </c>
      <c r="CA91" s="2" t="str">
        <f t="shared" si="214"/>
        <v/>
      </c>
      <c r="CB91" s="2" t="str">
        <f t="shared" si="215"/>
        <v/>
      </c>
      <c r="CC91" s="2" t="str">
        <f t="shared" si="216"/>
        <v/>
      </c>
      <c r="CE91" s="2" t="str">
        <f t="shared" si="60"/>
        <v/>
      </c>
      <c r="CF91" s="2" t="str">
        <f t="shared" si="61"/>
        <v/>
      </c>
      <c r="CG91" s="2" t="str">
        <f t="shared" si="62"/>
        <v/>
      </c>
      <c r="CH91" s="2" t="str">
        <f t="shared" si="63"/>
        <v/>
      </c>
      <c r="CI91" s="2" t="str">
        <f t="shared" si="64"/>
        <v/>
      </c>
      <c r="CJ91" s="2" t="str">
        <f t="shared" si="65"/>
        <v/>
      </c>
      <c r="CK91" s="2" t="str">
        <f t="shared" si="66"/>
        <v/>
      </c>
      <c r="CL91" s="2" t="str">
        <f t="shared" si="67"/>
        <v/>
      </c>
      <c r="CM91" s="2" t="str">
        <f t="shared" si="68"/>
        <v/>
      </c>
      <c r="CN91" s="2" t="str">
        <f t="shared" si="69"/>
        <v/>
      </c>
      <c r="CO91" s="2" t="str">
        <f t="shared" si="70"/>
        <v/>
      </c>
      <c r="CP91" s="2" t="str">
        <f t="shared" si="71"/>
        <v/>
      </c>
      <c r="CQ91" s="2" t="str">
        <f t="shared" si="72"/>
        <v/>
      </c>
      <c r="CR91" s="2" t="str">
        <f t="shared" si="73"/>
        <v/>
      </c>
      <c r="CS91" s="2" t="str">
        <f t="shared" si="74"/>
        <v/>
      </c>
      <c r="CU91" s="2" t="str">
        <f t="shared" si="75"/>
        <v/>
      </c>
      <c r="CV91" s="2" t="str">
        <f t="shared" si="76"/>
        <v/>
      </c>
      <c r="CW91" s="2" t="str">
        <f t="shared" si="77"/>
        <v/>
      </c>
      <c r="CX91" s="2" t="str">
        <f t="shared" si="78"/>
        <v/>
      </c>
      <c r="CY91" s="2" t="str">
        <f t="shared" si="79"/>
        <v/>
      </c>
      <c r="CZ91" s="2" t="str">
        <f t="shared" si="80"/>
        <v/>
      </c>
      <c r="DA91" s="2" t="str">
        <f t="shared" si="81"/>
        <v/>
      </c>
      <c r="DB91" s="2" t="str">
        <f t="shared" si="82"/>
        <v/>
      </c>
      <c r="DC91" s="2" t="str">
        <f t="shared" si="83"/>
        <v/>
      </c>
      <c r="DD91" s="2" t="str">
        <f t="shared" si="84"/>
        <v/>
      </c>
      <c r="DE91" s="2" t="str">
        <f t="shared" si="85"/>
        <v/>
      </c>
      <c r="DF91" s="2" t="str">
        <f t="shared" si="86"/>
        <v/>
      </c>
      <c r="DG91" s="2" t="str">
        <f t="shared" si="87"/>
        <v/>
      </c>
      <c r="DH91" s="2" t="str">
        <f t="shared" si="88"/>
        <v/>
      </c>
      <c r="DI91" s="2" t="str">
        <f t="shared" si="89"/>
        <v/>
      </c>
      <c r="DK91" s="2">
        <f t="shared" si="17"/>
        <v>71.676664516129023</v>
      </c>
      <c r="DL91" s="2">
        <f t="shared" si="218"/>
        <v>76.499703629032268</v>
      </c>
      <c r="DM91" s="2">
        <f t="shared" si="218"/>
        <v>78.804859237536647</v>
      </c>
      <c r="DN91" s="2">
        <f t="shared" si="218"/>
        <v>75.41076247771835</v>
      </c>
      <c r="DO91" s="2">
        <f t="shared" si="218"/>
        <v>84.152408541055706</v>
      </c>
      <c r="DP91" s="2">
        <f t="shared" si="218"/>
        <v>84.60639048573978</v>
      </c>
      <c r="DQ91" s="2">
        <f t="shared" si="218"/>
        <v>82.499861620234583</v>
      </c>
      <c r="DR91" s="2">
        <f t="shared" si="218"/>
        <v>81.993763814616742</v>
      </c>
      <c r="DS91" s="2">
        <f t="shared" si="218"/>
        <v>72.796448387096774</v>
      </c>
      <c r="DT91" s="2">
        <f t="shared" si="218"/>
        <v>72.46066021505375</v>
      </c>
      <c r="DU91" s="2">
        <f t="shared" si="218"/>
        <v>74.82574838709678</v>
      </c>
      <c r="DV91" s="2">
        <f t="shared" si="218"/>
        <v>78.066379215542526</v>
      </c>
      <c r="DW91" s="2">
        <f t="shared" si="218"/>
        <v>84.858983288770034</v>
      </c>
      <c r="DX91" s="2">
        <f t="shared" si="218"/>
        <v>72.919057709447429</v>
      </c>
      <c r="DY91" s="2">
        <f t="shared" si="218"/>
        <v>69.728521620142317</v>
      </c>
      <c r="EA91" s="2">
        <f t="shared" si="221"/>
        <v>59.697309201038358</v>
      </c>
      <c r="EB91" s="2">
        <f t="shared" si="20"/>
        <v>62.460346562560744</v>
      </c>
      <c r="EC91" s="2">
        <f t="shared" si="21"/>
        <v>64.833914932126675</v>
      </c>
      <c r="ED91" s="2">
        <f t="shared" si="22"/>
        <v>60.49376919561243</v>
      </c>
      <c r="EE91" s="2">
        <f t="shared" si="23"/>
        <v>68.273860603290672</v>
      </c>
      <c r="EF91" s="2">
        <f t="shared" si="24"/>
        <v>73.411574268738562</v>
      </c>
      <c r="EG91" s="2">
        <f t="shared" si="25"/>
        <v>72.347971694627162</v>
      </c>
      <c r="EH91" s="2">
        <f t="shared" si="26"/>
        <v>67.361036213140196</v>
      </c>
      <c r="EI91" s="2">
        <f t="shared" si="27"/>
        <v>59.925614687261337</v>
      </c>
      <c r="EJ91" s="2">
        <f t="shared" si="28"/>
        <v>60.355381225269483</v>
      </c>
      <c r="EK91" s="2">
        <f t="shared" si="29"/>
        <v>60.342492427343409</v>
      </c>
      <c r="EL91" s="2">
        <f t="shared" si="30"/>
        <v>63.596250469957511</v>
      </c>
      <c r="EM91" s="2">
        <f t="shared" si="31"/>
        <v>71.449360393603911</v>
      </c>
      <c r="EN91" s="2">
        <f t="shared" si="32"/>
        <v>65.272148197596806</v>
      </c>
      <c r="EO91" s="2">
        <f t="shared" si="33"/>
        <v>65.466604144615886</v>
      </c>
      <c r="EQ91" s="2">
        <f t="shared" si="34"/>
        <v>59.372725041820125</v>
      </c>
      <c r="ER91" s="2">
        <f t="shared" si="219"/>
        <v>63.001658288363643</v>
      </c>
      <c r="ES91" s="2">
        <f t="shared" si="219"/>
        <v>64.389935211489814</v>
      </c>
      <c r="ET91" s="2">
        <f t="shared" si="219"/>
        <v>61.898438354916998</v>
      </c>
      <c r="EU91" s="2">
        <f t="shared" si="219"/>
        <v>68.499476031738268</v>
      </c>
      <c r="EV91" s="2">
        <f t="shared" si="219"/>
        <v>70.405023904826137</v>
      </c>
      <c r="EW91" s="2">
        <f t="shared" si="219"/>
        <v>71.323388920217724</v>
      </c>
      <c r="EX91" s="2">
        <f t="shared" si="219"/>
        <v>65.640516115597293</v>
      </c>
      <c r="EY91" s="2">
        <f t="shared" si="219"/>
        <v>58.884054269813895</v>
      </c>
      <c r="EZ91" s="2">
        <f t="shared" si="219"/>
        <v>60.877358568203178</v>
      </c>
      <c r="FA91" s="2">
        <f t="shared" si="219"/>
        <v>60.29788957167596</v>
      </c>
      <c r="FB91" s="2">
        <f t="shared" si="219"/>
        <v>63.212886784168262</v>
      </c>
      <c r="FC91" s="2">
        <f t="shared" si="219"/>
        <v>70.113856850269528</v>
      </c>
      <c r="FD91" s="2">
        <f t="shared" si="219"/>
        <v>64.247823431395545</v>
      </c>
      <c r="FE91" s="2">
        <f t="shared" si="219"/>
        <v>65.421711381896301</v>
      </c>
      <c r="FG91" s="2">
        <f t="shared" si="36"/>
        <v>0.86998704407518779</v>
      </c>
      <c r="FH91" s="2">
        <f t="shared" si="220"/>
        <v>0.88844864077685215</v>
      </c>
      <c r="FI91" s="2">
        <f t="shared" si="220"/>
        <v>0.89194486343063806</v>
      </c>
      <c r="FJ91" s="2">
        <f t="shared" si="220"/>
        <v>0.89328404114610238</v>
      </c>
      <c r="FK91" s="2">
        <f t="shared" si="220"/>
        <v>0.89525731401342534</v>
      </c>
      <c r="FL91" s="2">
        <f t="shared" si="220"/>
        <v>0.89988695198912272</v>
      </c>
      <c r="FM91" s="2">
        <f t="shared" si="220"/>
        <v>0.90261575337950162</v>
      </c>
      <c r="FN91" s="2">
        <f t="shared" si="220"/>
        <v>0.89617138634831384</v>
      </c>
      <c r="FO91" s="2">
        <f t="shared" si="220"/>
        <v>0.88791562597592111</v>
      </c>
      <c r="FP91" s="2">
        <f t="shared" si="220"/>
        <v>0.89379764021278596</v>
      </c>
      <c r="FQ91" s="2">
        <f t="shared" si="220"/>
        <v>0.90169511664747981</v>
      </c>
      <c r="FR91" s="2">
        <f t="shared" si="220"/>
        <v>0.90014528578965713</v>
      </c>
      <c r="FS91" s="2">
        <f t="shared" si="220"/>
        <v>0.85100284605463183</v>
      </c>
      <c r="FT91" s="2">
        <f t="shared" si="220"/>
        <v>0.8455232949034529</v>
      </c>
      <c r="FU91" s="2">
        <f t="shared" si="220"/>
        <v>0.83551760838628164</v>
      </c>
      <c r="FW91" s="2">
        <f t="shared" si="90"/>
        <v>3.4190633690064405E-8</v>
      </c>
      <c r="FX91" s="2">
        <f t="shared" si="142"/>
        <v>5.9865421963573119E-8</v>
      </c>
      <c r="FY91" s="2">
        <f t="shared" si="143"/>
        <v>6.3080075222923256E-8</v>
      </c>
      <c r="FZ91" s="2">
        <f t="shared" si="144"/>
        <v>6.5347132073304546E-8</v>
      </c>
      <c r="GA91" s="2">
        <f t="shared" si="145"/>
        <v>6.2765782705814831E-8</v>
      </c>
      <c r="GB91" s="2">
        <f t="shared" si="146"/>
        <v>5.973960731691675E-8</v>
      </c>
      <c r="GC91" s="2">
        <f t="shared" si="147"/>
        <v>9.8638642097122531E-8</v>
      </c>
      <c r="GD91" s="2">
        <f t="shared" si="148"/>
        <v>9.2070447558461141E-8</v>
      </c>
      <c r="GE91" s="2">
        <f t="shared" si="149"/>
        <v>8.7801598623551356E-8</v>
      </c>
      <c r="GF91" s="2">
        <f t="shared" si="150"/>
        <v>8.6135259894682438E-8</v>
      </c>
      <c r="GG91" s="2">
        <f t="shared" si="151"/>
        <v>7.5399792196790119E-8</v>
      </c>
      <c r="GH91" s="2">
        <f t="shared" si="152"/>
        <v>5.6683842867301773E-8</v>
      </c>
      <c r="GI91" s="2">
        <f t="shared" si="153"/>
        <v>1.6912830904569366E-7</v>
      </c>
      <c r="GJ91" s="2">
        <f t="shared" si="154"/>
        <v>5.256697426654504E-7</v>
      </c>
      <c r="GK91" s="2">
        <f t="shared" si="155"/>
        <v>1.3308751754464786E-6</v>
      </c>
      <c r="GM91" s="107">
        <f t="shared" si="91"/>
        <v>4.5135120736408746E-3</v>
      </c>
      <c r="GN91" s="107">
        <f t="shared" si="156"/>
        <v>9.5707832849238953E-4</v>
      </c>
      <c r="GO91" s="107">
        <f t="shared" si="157"/>
        <v>6.1525301683315018E-4</v>
      </c>
      <c r="GP91" s="107">
        <f t="shared" si="158"/>
        <v>1.6568097450556096E-4</v>
      </c>
      <c r="GQ91" s="107">
        <f t="shared" si="159"/>
        <v>1.2397763397836299E-4</v>
      </c>
      <c r="GR91" s="107">
        <f t="shared" si="160"/>
        <v>1.1930024365455541E-4</v>
      </c>
      <c r="GS91" s="107">
        <f t="shared" si="161"/>
        <v>5.2693640299239097E-5</v>
      </c>
      <c r="GT91" s="107">
        <f t="shared" si="162"/>
        <v>1.2576015816216524E-4</v>
      </c>
      <c r="GU91" s="107">
        <f t="shared" si="163"/>
        <v>1.3501937902503407E-4</v>
      </c>
      <c r="GV91" s="107">
        <f t="shared" si="164"/>
        <v>5.0106020005026665E-5</v>
      </c>
      <c r="GW91" s="107">
        <f t="shared" si="165"/>
        <v>2.3206332881833678E-5</v>
      </c>
      <c r="GX91" s="107">
        <f t="shared" si="166"/>
        <v>8.320668659730248E-5</v>
      </c>
      <c r="GY91" s="107">
        <f t="shared" si="167"/>
        <v>7.8454665436182255E-4</v>
      </c>
      <c r="GZ91" s="107">
        <f t="shared" si="168"/>
        <v>3.2564260943913795E-4</v>
      </c>
      <c r="HA91" s="107">
        <f t="shared" si="169"/>
        <v>1.5094312368236354E-5</v>
      </c>
      <c r="HC91" s="107">
        <f t="shared" si="123"/>
        <v>7.9127602486362303E-2</v>
      </c>
      <c r="HD91" s="107">
        <f t="shared" si="170"/>
        <v>8.7730999021305225E-2</v>
      </c>
      <c r="HE91" s="107">
        <f t="shared" si="171"/>
        <v>8.6142429124869524E-2</v>
      </c>
      <c r="HF91" s="107">
        <f t="shared" si="172"/>
        <v>6.7598959385049104E-2</v>
      </c>
      <c r="HG91" s="107">
        <f t="shared" si="173"/>
        <v>6.6223275218068298E-2</v>
      </c>
      <c r="HH91" s="107">
        <f t="shared" si="174"/>
        <v>7.4717280532454064E-2</v>
      </c>
      <c r="HI91" s="107">
        <f t="shared" si="175"/>
        <v>8.5514093869529254E-2</v>
      </c>
      <c r="HJ91" s="107">
        <f t="shared" si="176"/>
        <v>8.6306456821311078E-2</v>
      </c>
      <c r="HK91" s="107">
        <f t="shared" si="177"/>
        <v>6.9494426590105823E-2</v>
      </c>
      <c r="HL91" s="107">
        <f t="shared" si="178"/>
        <v>6.1325885991331368E-2</v>
      </c>
      <c r="HM91" s="107">
        <f t="shared" si="179"/>
        <v>6.3957843088930197E-2</v>
      </c>
      <c r="HN91" s="107">
        <f t="shared" si="180"/>
        <v>6.5494747537074502E-2</v>
      </c>
      <c r="HO91" s="107">
        <f t="shared" si="181"/>
        <v>3.9218505110460739E-2</v>
      </c>
      <c r="HP91" s="107">
        <f t="shared" si="182"/>
        <v>4.4660667406742023E-2</v>
      </c>
      <c r="HQ91" s="107">
        <f t="shared" si="183"/>
        <v>2.8055073378578429E-2</v>
      </c>
      <c r="HS91" s="107">
        <f t="shared" si="92"/>
        <v>9.1114022545365412E-17</v>
      </c>
      <c r="HT91" s="107">
        <f t="shared" si="184"/>
        <v>9.4275527223945508E-18</v>
      </c>
      <c r="HU91" s="107">
        <f t="shared" si="185"/>
        <v>2.7694910532446128E-18</v>
      </c>
      <c r="HV91" s="107">
        <f t="shared" si="186"/>
        <v>2.682084905559152E-21</v>
      </c>
      <c r="HW91" s="107">
        <f t="shared" si="187"/>
        <v>9.8414211163937134E-22</v>
      </c>
      <c r="HX91" s="107">
        <f t="shared" si="188"/>
        <v>5.4556838086395534E-21</v>
      </c>
      <c r="HY91" s="107">
        <f t="shared" si="189"/>
        <v>5.3112907664206798E-21</v>
      </c>
      <c r="HZ91" s="107">
        <f t="shared" si="190"/>
        <v>2.5580696730763021E-20</v>
      </c>
      <c r="IA91" s="107">
        <f t="shared" si="191"/>
        <v>8.0316183983304414E-22</v>
      </c>
      <c r="IB91" s="107">
        <f t="shared" si="192"/>
        <v>2.4025522935784838E-23</v>
      </c>
      <c r="IC91" s="107">
        <f t="shared" si="193"/>
        <v>8.9723308193370354E-24</v>
      </c>
      <c r="ID91" s="107">
        <f t="shared" si="194"/>
        <v>4.6473229292410028E-22</v>
      </c>
      <c r="IE91" s="107">
        <f t="shared" si="195"/>
        <v>9.9637910091861205E-23</v>
      </c>
      <c r="IF91" s="107">
        <f t="shared" si="196"/>
        <v>3.7258953760478468E-23</v>
      </c>
      <c r="IG91" s="107">
        <f t="shared" si="197"/>
        <v>4.8834159324000722E-16</v>
      </c>
      <c r="II91" s="107">
        <f t="shared" si="93"/>
        <v>1.4582036207393687E-47</v>
      </c>
      <c r="IJ91" s="107">
        <f t="shared" si="94"/>
        <v>3.0765529485713031E-51</v>
      </c>
      <c r="IK91" s="107">
        <f t="shared" si="95"/>
        <v>5.3703917425024716E-53</v>
      </c>
      <c r="IL91" s="107">
        <f t="shared" si="96"/>
        <v>5.1990513943138812E-63</v>
      </c>
      <c r="IM91" s="107">
        <f t="shared" si="97"/>
        <v>1.68273965115492E-64</v>
      </c>
      <c r="IN91" s="107">
        <f t="shared" si="98"/>
        <v>2.5521049652765726E-62</v>
      </c>
      <c r="IO91" s="107">
        <f t="shared" si="99"/>
        <v>4.4167051727125786E-63</v>
      </c>
      <c r="IP91" s="107">
        <f t="shared" si="100"/>
        <v>5.5075791672683396E-61</v>
      </c>
      <c r="IQ91" s="107">
        <f t="shared" si="101"/>
        <v>9.1774540962930393E-66</v>
      </c>
      <c r="IR91" s="107">
        <f t="shared" si="102"/>
        <v>2.7354981540157992E-70</v>
      </c>
      <c r="IS91" s="107">
        <f t="shared" si="103"/>
        <v>6.1397905446499163E-72</v>
      </c>
      <c r="IT91" s="107">
        <f t="shared" si="104"/>
        <v>2.1220186346444729E-65</v>
      </c>
      <c r="IU91" s="107">
        <f t="shared" si="105"/>
        <v>1.3697806473123161E-65</v>
      </c>
      <c r="IV91" s="107">
        <f t="shared" si="106"/>
        <v>3.9676425649401342E-68</v>
      </c>
      <c r="IW91" s="107">
        <f t="shared" si="107"/>
        <v>1.3518595765265124E-69</v>
      </c>
      <c r="IY91" s="107">
        <f t="shared" si="108"/>
        <v>8.3641114560003268E-2</v>
      </c>
      <c r="IZ91" s="107">
        <f t="shared" si="109"/>
        <v>8.8688077349797625E-2</v>
      </c>
      <c r="JA91" s="107">
        <f t="shared" si="110"/>
        <v>8.675768214170268E-2</v>
      </c>
      <c r="JB91" s="107">
        <f t="shared" si="111"/>
        <v>6.7764640359554665E-2</v>
      </c>
      <c r="JC91" s="107">
        <f t="shared" si="112"/>
        <v>6.6347252852046665E-2</v>
      </c>
      <c r="JD91" s="107">
        <f t="shared" si="113"/>
        <v>7.4836580776108622E-2</v>
      </c>
      <c r="JE91" s="107">
        <f t="shared" si="114"/>
        <v>8.556678750982849E-2</v>
      </c>
      <c r="JF91" s="107">
        <f t="shared" si="115"/>
        <v>8.6432216979473245E-2</v>
      </c>
      <c r="JG91" s="107">
        <f t="shared" si="116"/>
        <v>6.9629445969130857E-2</v>
      </c>
      <c r="JH91" s="107">
        <f t="shared" si="117"/>
        <v>6.1375992011336394E-2</v>
      </c>
      <c r="JI91" s="107">
        <f t="shared" si="118"/>
        <v>6.3981049421812028E-2</v>
      </c>
      <c r="JJ91" s="107">
        <f t="shared" si="119"/>
        <v>6.5577954223671811E-2</v>
      </c>
      <c r="JK91" s="107">
        <f t="shared" si="120"/>
        <v>4.0003051764822564E-2</v>
      </c>
      <c r="JL91" s="107">
        <f t="shared" si="121"/>
        <v>4.4986310016181162E-2</v>
      </c>
      <c r="JM91" s="107">
        <f t="shared" si="122"/>
        <v>2.8070167690947154E-2</v>
      </c>
    </row>
    <row r="92" spans="2:273" x14ac:dyDescent="0.25">
      <c r="B92" s="2">
        <v>64</v>
      </c>
      <c r="C92" s="37">
        <v>108.562</v>
      </c>
      <c r="D92" s="37">
        <v>117.242</v>
      </c>
      <c r="E92" s="37">
        <v>120.836</v>
      </c>
      <c r="F92" s="37">
        <v>106.393</v>
      </c>
      <c r="G92" s="37">
        <v>111.574</v>
      </c>
      <c r="H92" s="37">
        <v>115.18300000000001</v>
      </c>
      <c r="I92" s="37">
        <v>122.4</v>
      </c>
      <c r="J92" s="37">
        <v>122.517</v>
      </c>
      <c r="K92" s="37">
        <v>107.60299999999999</v>
      </c>
      <c r="L92" s="37">
        <v>104.729</v>
      </c>
      <c r="M92" s="37">
        <v>107.203</v>
      </c>
      <c r="N92" s="37">
        <v>112.81399999999999</v>
      </c>
      <c r="O92" s="37">
        <v>99.153000000000006</v>
      </c>
      <c r="P92" s="37">
        <v>91.965999999999994</v>
      </c>
      <c r="Q92" s="37">
        <v>78.197000000000003</v>
      </c>
      <c r="S92" s="4">
        <f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105.54291886390865</v>
      </c>
      <c r="T92" s="4">
        <f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112.38830602677831</v>
      </c>
      <c r="U92" s="4">
        <f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115.83324331491119</v>
      </c>
      <c r="V92" s="4">
        <f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103.0652796976283</v>
      </c>
      <c r="W92" s="4">
        <f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109.01136822258988</v>
      </c>
      <c r="X92" s="4">
        <f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114.73780907066117</v>
      </c>
      <c r="Y92" s="4">
        <f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119.39107779952175</v>
      </c>
      <c r="Z92" s="4">
        <f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117.52869403286314</v>
      </c>
      <c r="AA92" s="4">
        <f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104.28443135508809</v>
      </c>
      <c r="AB92" s="4">
        <f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101.58681319046646</v>
      </c>
      <c r="AC92" s="4">
        <f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103.60684318842962</v>
      </c>
      <c r="AD92" s="4">
        <f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108.36544933903876</v>
      </c>
      <c r="AE92" s="4">
        <f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99.959085486200195</v>
      </c>
      <c r="AF92" s="4">
        <f t="shared" ref="AF92:AF155" si="222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92.989094010472627</v>
      </c>
      <c r="AG92" s="4">
        <f t="shared" ref="AG92:AG155" si="223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81.056627286935523</v>
      </c>
      <c r="AI92" s="4">
        <f>IF(OR($B92 &lt; C$231, $B92 &gt; C$234), 0, C92-S92)</f>
        <v>3.0190811360913443</v>
      </c>
      <c r="AJ92" s="4">
        <f>IF(OR($B92 &lt; D$231, $B92 &gt; D$234), 0, D92-T92)</f>
        <v>4.853693973221695</v>
      </c>
      <c r="AK92" s="4">
        <f>IF(OR($B92 &lt; E$231, $B92 &gt; E$234), 0, E92-U92)</f>
        <v>5.0027566850888121</v>
      </c>
      <c r="AL92" s="4">
        <f>IF(OR($B92 &lt; F$231, $B92 &gt; F$234), 0, F92-V92)</f>
        <v>3.3277203023717021</v>
      </c>
      <c r="AM92" s="4">
        <f>IF(OR($B92 &lt; G$231, $B92 &gt; G$234), 0, G92-W92)</f>
        <v>2.5626317774101182</v>
      </c>
      <c r="AN92" s="4">
        <f>IF(OR($B92 &lt; H$231, $B92 &gt; H$234), 0, H92-X92)</f>
        <v>0.44519092933883542</v>
      </c>
      <c r="AO92" s="4">
        <f>IF(OR($B92 &lt; I$231, $B92 &gt; I$234), 0, I92-Y92)</f>
        <v>3.0089222004782528</v>
      </c>
      <c r="AP92" s="4">
        <f>IF(OR($B92 &lt; J$231, $B92 &gt; J$234), 0, J92-Z92)</f>
        <v>4.9883059671368528</v>
      </c>
      <c r="AQ92" s="4">
        <f>IF(OR($B92 &lt; K$231, $B92 &gt; K$234), 0, K92-AA92)</f>
        <v>3.3185686449119061</v>
      </c>
      <c r="AR92" s="4">
        <f>IF(OR($B92 &lt; L$231, $B92 &gt; L$234), 0, L92-AB92)</f>
        <v>3.1421868095335412</v>
      </c>
      <c r="AS92" s="4">
        <f>IF(OR($B92 &lt; M$231, $B92 &gt; M$234), 0, M92-AC92)</f>
        <v>3.5961568115703813</v>
      </c>
      <c r="AT92" s="4">
        <f>IF(OR($B92 &lt; N$231, $B92 &gt; N$234), 0, N92-AD92)</f>
        <v>4.4485506609612315</v>
      </c>
      <c r="AU92" s="4">
        <f>IF(OR($B92 &lt; O$231, $B92 &gt; O$234), 0, O92-AE92)</f>
        <v>-0.80608548620018894</v>
      </c>
      <c r="AV92" s="4">
        <f t="shared" ref="AV92:AW107" si="224">IF(OR($B92 &lt; P$231, $B92 &gt; P$234), 0, P92-AF92)</f>
        <v>-1.0230940104726329</v>
      </c>
      <c r="AW92" s="4">
        <f t="shared" si="224"/>
        <v>-2.8596272869355204</v>
      </c>
      <c r="AY92" s="2">
        <f t="shared" si="44"/>
        <v>60.94368904184163</v>
      </c>
      <c r="AZ92" s="2">
        <f t="shared" si="125"/>
        <v>63.687886707496126</v>
      </c>
      <c r="BA92" s="2">
        <f t="shared" si="126"/>
        <v>65.958150803665802</v>
      </c>
      <c r="BB92" s="2">
        <f t="shared" si="127"/>
        <v>61.738414087344431</v>
      </c>
      <c r="BC92" s="2">
        <f t="shared" si="128"/>
        <v>69.513101749197077</v>
      </c>
      <c r="BD92" s="2">
        <f t="shared" si="129"/>
        <v>74.073796220001057</v>
      </c>
      <c r="BE92" s="2">
        <f t="shared" si="130"/>
        <v>72.967262890403646</v>
      </c>
      <c r="BF92" s="2">
        <f t="shared" si="131"/>
        <v>68.415491131106236</v>
      </c>
      <c r="BG92" s="2">
        <f t="shared" si="132"/>
        <v>60.960941271409737</v>
      </c>
      <c r="BH92" s="2">
        <f t="shared" si="133"/>
        <v>61.299463886743048</v>
      </c>
      <c r="BI92" s="2">
        <f t="shared" si="134"/>
        <v>61.372030287810617</v>
      </c>
      <c r="BJ92" s="2">
        <f t="shared" si="135"/>
        <v>64.614100194835501</v>
      </c>
      <c r="BK92" s="2">
        <f t="shared" si="136"/>
        <v>72.9422604980426</v>
      </c>
      <c r="BL92" s="2">
        <f t="shared" si="137"/>
        <v>66.119939791746987</v>
      </c>
      <c r="BM92" s="2">
        <f t="shared" si="138"/>
        <v>65.930713307830771</v>
      </c>
      <c r="BO92" s="2" t="str">
        <f t="shared" si="202"/>
        <v/>
      </c>
      <c r="BP92" s="2" t="str">
        <f t="shared" si="203"/>
        <v/>
      </c>
      <c r="BQ92" s="2" t="str">
        <f t="shared" si="204"/>
        <v/>
      </c>
      <c r="BR92" s="2" t="str">
        <f t="shared" si="205"/>
        <v/>
      </c>
      <c r="BS92" s="2" t="str">
        <f t="shared" si="206"/>
        <v/>
      </c>
      <c r="BT92" s="2" t="str">
        <f t="shared" si="207"/>
        <v/>
      </c>
      <c r="BU92" s="2" t="str">
        <f t="shared" si="208"/>
        <v/>
      </c>
      <c r="BV92" s="2" t="str">
        <f t="shared" si="209"/>
        <v/>
      </c>
      <c r="BW92" s="2" t="str">
        <f t="shared" si="210"/>
        <v/>
      </c>
      <c r="BX92" s="2" t="str">
        <f t="shared" si="211"/>
        <v/>
      </c>
      <c r="BY92" s="2" t="str">
        <f t="shared" si="212"/>
        <v/>
      </c>
      <c r="BZ92" s="2" t="str">
        <f t="shared" si="213"/>
        <v/>
      </c>
      <c r="CA92" s="2" t="str">
        <f t="shared" si="214"/>
        <v/>
      </c>
      <c r="CB92" s="2" t="str">
        <f t="shared" si="215"/>
        <v/>
      </c>
      <c r="CC92" s="2" t="str">
        <f t="shared" si="216"/>
        <v/>
      </c>
      <c r="CE92" s="2" t="str">
        <f t="shared" si="60"/>
        <v/>
      </c>
      <c r="CF92" s="2" t="str">
        <f t="shared" si="61"/>
        <v/>
      </c>
      <c r="CG92" s="2" t="str">
        <f t="shared" si="62"/>
        <v/>
      </c>
      <c r="CH92" s="2" t="str">
        <f t="shared" si="63"/>
        <v/>
      </c>
      <c r="CI92" s="2" t="str">
        <f t="shared" si="64"/>
        <v/>
      </c>
      <c r="CJ92" s="2" t="str">
        <f t="shared" si="65"/>
        <v/>
      </c>
      <c r="CK92" s="2" t="str">
        <f t="shared" si="66"/>
        <v/>
      </c>
      <c r="CL92" s="2" t="str">
        <f t="shared" si="67"/>
        <v/>
      </c>
      <c r="CM92" s="2" t="str">
        <f t="shared" si="68"/>
        <v/>
      </c>
      <c r="CN92" s="2" t="str">
        <f t="shared" si="69"/>
        <v/>
      </c>
      <c r="CO92" s="2" t="str">
        <f t="shared" si="70"/>
        <v/>
      </c>
      <c r="CP92" s="2" t="str">
        <f t="shared" si="71"/>
        <v/>
      </c>
      <c r="CQ92" s="2" t="str">
        <f t="shared" si="72"/>
        <v/>
      </c>
      <c r="CR92" s="2" t="str">
        <f t="shared" si="73"/>
        <v/>
      </c>
      <c r="CS92" s="2" t="str">
        <f t="shared" si="74"/>
        <v/>
      </c>
      <c r="CU92" s="2" t="str">
        <f t="shared" si="75"/>
        <v/>
      </c>
      <c r="CV92" s="2" t="str">
        <f t="shared" si="76"/>
        <v/>
      </c>
      <c r="CW92" s="2" t="str">
        <f t="shared" si="77"/>
        <v/>
      </c>
      <c r="CX92" s="2" t="str">
        <f t="shared" si="78"/>
        <v/>
      </c>
      <c r="CY92" s="2" t="str">
        <f t="shared" si="79"/>
        <v/>
      </c>
      <c r="CZ92" s="2" t="str">
        <f t="shared" si="80"/>
        <v/>
      </c>
      <c r="DA92" s="2" t="str">
        <f t="shared" si="81"/>
        <v/>
      </c>
      <c r="DB92" s="2" t="str">
        <f t="shared" si="82"/>
        <v/>
      </c>
      <c r="DC92" s="2" t="str">
        <f t="shared" si="83"/>
        <v/>
      </c>
      <c r="DD92" s="2" t="str">
        <f t="shared" si="84"/>
        <v/>
      </c>
      <c r="DE92" s="2" t="str">
        <f t="shared" si="85"/>
        <v/>
      </c>
      <c r="DF92" s="2" t="str">
        <f t="shared" si="86"/>
        <v/>
      </c>
      <c r="DG92" s="2" t="str">
        <f t="shared" si="87"/>
        <v/>
      </c>
      <c r="DH92" s="2" t="str">
        <f t="shared" si="88"/>
        <v/>
      </c>
      <c r="DI92" s="2" t="str">
        <f t="shared" si="89"/>
        <v/>
      </c>
      <c r="DK92" s="2">
        <f t="shared" ref="DK92:DK155" si="225">BO$229*$B92+BO$230</f>
        <v>71.691822177419354</v>
      </c>
      <c r="DL92" s="2">
        <f t="shared" ref="DL92:DY107" si="226">BP$229*$B92+BP$230</f>
        <v>76.588532258064518</v>
      </c>
      <c r="DM92" s="2">
        <f t="shared" si="226"/>
        <v>78.923508247800569</v>
      </c>
      <c r="DN92" s="2">
        <f t="shared" si="226"/>
        <v>75.521088012477705</v>
      </c>
      <c r="DO92" s="2">
        <f t="shared" si="226"/>
        <v>84.374727272727256</v>
      </c>
      <c r="DP92" s="2">
        <f t="shared" si="226"/>
        <v>84.727761140819993</v>
      </c>
      <c r="DQ92" s="2">
        <f t="shared" si="226"/>
        <v>82.655022727272708</v>
      </c>
      <c r="DR92" s="2">
        <f t="shared" si="226"/>
        <v>82.174545900178231</v>
      </c>
      <c r="DS92" s="2">
        <f t="shared" si="226"/>
        <v>72.84588306451613</v>
      </c>
      <c r="DT92" s="2">
        <f t="shared" si="226"/>
        <v>72.521499147200586</v>
      </c>
      <c r="DU92" s="2">
        <f t="shared" si="226"/>
        <v>74.942880533926598</v>
      </c>
      <c r="DV92" s="2">
        <f t="shared" si="226"/>
        <v>78.189380681818179</v>
      </c>
      <c r="DW92" s="2">
        <f t="shared" si="226"/>
        <v>84.965708221925112</v>
      </c>
      <c r="DX92" s="2">
        <f t="shared" si="226"/>
        <v>72.944530637254914</v>
      </c>
      <c r="DY92" s="2">
        <f t="shared" si="226"/>
        <v>69.705713191023534</v>
      </c>
      <c r="EA92" s="2">
        <f t="shared" si="221"/>
        <v>59.667817709835589</v>
      </c>
      <c r="EB92" s="2">
        <f t="shared" ref="EB92:EB155" si="227">CF$229*$B92+CF$230</f>
        <v>62.401255750664163</v>
      </c>
      <c r="EC92" s="2">
        <f t="shared" ref="EC92:EC155" si="228">CG$229*$B92+CG$230</f>
        <v>64.710503337104058</v>
      </c>
      <c r="ED92" s="2">
        <f t="shared" ref="ED92:ED155" si="229">CH$229*$B92+CH$230</f>
        <v>60.430517767367455</v>
      </c>
      <c r="EE92" s="2">
        <f t="shared" ref="EE92:EE155" si="230">CI$229*$B92+CI$230</f>
        <v>68.131947611974397</v>
      </c>
      <c r="EF92" s="2">
        <f t="shared" ref="EF92:EF155" si="231">CJ$229*$B92+CJ$230</f>
        <v>73.132310186243132</v>
      </c>
      <c r="EG92" s="2">
        <f t="shared" ref="EG92:EG155" si="232">CK$229*$B92+CK$230</f>
        <v>72.137012489838156</v>
      </c>
      <c r="EH92" s="2">
        <f t="shared" ref="EH92:EH155" si="233">CL$229*$B92+CL$230</f>
        <v>67.149255561303676</v>
      </c>
      <c r="EI92" s="2">
        <f t="shared" ref="EI92:EI155" si="234">CM$229*$B92+CM$230</f>
        <v>59.769231813366822</v>
      </c>
      <c r="EJ92" s="2">
        <f t="shared" ref="EJ92:EJ155" si="235">CN$229*$B92+CN$230</f>
        <v>60.240291581389009</v>
      </c>
      <c r="EK92" s="2">
        <f t="shared" ref="EK92:EK155" si="236">CO$229*$B92+CO$230</f>
        <v>60.196801473598015</v>
      </c>
      <c r="EL92" s="2">
        <f t="shared" ref="EL92:EL155" si="237">CP$229*$B92+CP$230</f>
        <v>63.417897537654603</v>
      </c>
      <c r="EM92" s="2">
        <f t="shared" ref="EM92:EM155" si="238">CQ$229*$B92+CQ$230</f>
        <v>71.234736522082187</v>
      </c>
      <c r="EN92" s="2">
        <f t="shared" ref="EN92:EN155" si="239">CR$229*$B92+CR$230</f>
        <v>65.09078571428573</v>
      </c>
      <c r="EO92" s="2">
        <f t="shared" ref="EO92:EO155" si="240">CS$229*$B92+CS$230</f>
        <v>65.308187139063733</v>
      </c>
      <c r="EQ92" s="2">
        <f t="shared" ref="EQ92:EQ155" si="241">CU$229*$B92+CU$230</f>
        <v>59.341544932155841</v>
      </c>
      <c r="ER92" s="2">
        <f t="shared" ref="ER92:FE107" si="242">CV$229*$B92+CV$230</f>
        <v>62.91347337991327</v>
      </c>
      <c r="ES92" s="2">
        <f t="shared" si="242"/>
        <v>64.277912611069482</v>
      </c>
      <c r="ET92" s="2">
        <f t="shared" si="242"/>
        <v>61.785238458252635</v>
      </c>
      <c r="EU92" s="2">
        <f t="shared" si="242"/>
        <v>68.348629771747781</v>
      </c>
      <c r="EV92" s="2">
        <f t="shared" si="242"/>
        <v>70.225900169983333</v>
      </c>
      <c r="EW92" s="2">
        <f t="shared" si="242"/>
        <v>71.14471152880455</v>
      </c>
      <c r="EX92" s="2">
        <f t="shared" si="242"/>
        <v>65.485936925889064</v>
      </c>
      <c r="EY92" s="2">
        <f t="shared" si="242"/>
        <v>58.761881224597026</v>
      </c>
      <c r="EZ92" s="2">
        <f t="shared" si="242"/>
        <v>60.744883763429065</v>
      </c>
      <c r="FA92" s="2">
        <f t="shared" si="242"/>
        <v>60.151752364282387</v>
      </c>
      <c r="FB92" s="2">
        <f t="shared" si="242"/>
        <v>63.047046391464697</v>
      </c>
      <c r="FC92" s="2">
        <f t="shared" si="242"/>
        <v>69.939875124734158</v>
      </c>
      <c r="FD92" s="2">
        <f t="shared" si="242"/>
        <v>64.097532076827719</v>
      </c>
      <c r="FE92" s="2">
        <f t="shared" si="242"/>
        <v>65.262977447352</v>
      </c>
      <c r="FG92" s="2">
        <f t="shared" ref="FG92:FG155" si="243">POWER(10,($B92-C$232)/C$230)/(1+POWER(10,($B92-C$232)/C$230))</f>
        <v>0.89388964803783533</v>
      </c>
      <c r="FH92" s="2">
        <f t="shared" ref="FH92:FU107" si="244">POWER(10,($B92-D$232)/D$230)/(1+POWER(10,($B92-D$232)/D$230))</f>
        <v>0.90931092958137649</v>
      </c>
      <c r="FI92" s="2">
        <f t="shared" si="244"/>
        <v>0.91221789419237076</v>
      </c>
      <c r="FJ92" s="2">
        <f t="shared" si="244"/>
        <v>0.91333023290145421</v>
      </c>
      <c r="FK92" s="2">
        <f t="shared" si="244"/>
        <v>0.91496811820711532</v>
      </c>
      <c r="FL92" s="2">
        <f t="shared" si="244"/>
        <v>0.91880555089832494</v>
      </c>
      <c r="FM92" s="2">
        <f t="shared" si="244"/>
        <v>0.92106391750474037</v>
      </c>
      <c r="FN92" s="2">
        <f t="shared" si="244"/>
        <v>0.91572636973799959</v>
      </c>
      <c r="FO92" s="2">
        <f t="shared" si="244"/>
        <v>0.9088673738785884</v>
      </c>
      <c r="FP92" s="2">
        <f t="shared" si="244"/>
        <v>0.91375666888118867</v>
      </c>
      <c r="FQ92" s="2">
        <f t="shared" si="244"/>
        <v>0.9203022841746108</v>
      </c>
      <c r="FR92" s="2">
        <f t="shared" si="244"/>
        <v>0.91901945986258371</v>
      </c>
      <c r="FS92" s="2">
        <f t="shared" si="244"/>
        <v>0.87564432559637684</v>
      </c>
      <c r="FT92" s="2">
        <f t="shared" si="244"/>
        <v>0.86896000314216537</v>
      </c>
      <c r="FU92" s="2">
        <f t="shared" si="244"/>
        <v>0.85843716825343652</v>
      </c>
      <c r="FW92" s="2">
        <f t="shared" si="90"/>
        <v>4.3043457216711818E-8</v>
      </c>
      <c r="FX92" s="2">
        <f t="shared" si="142"/>
        <v>7.5366099829497065E-8</v>
      </c>
      <c r="FY92" s="2">
        <f t="shared" si="143"/>
        <v>7.9413108378968595E-8</v>
      </c>
      <c r="FZ92" s="2">
        <f t="shared" si="144"/>
        <v>8.2267163762989836E-8</v>
      </c>
      <c r="GA92" s="2">
        <f t="shared" si="145"/>
        <v>7.9017437555336872E-8</v>
      </c>
      <c r="GB92" s="2">
        <f t="shared" si="146"/>
        <v>7.5207708578550655E-8</v>
      </c>
      <c r="GC92" s="2">
        <f t="shared" si="147"/>
        <v>1.241786899494077E-7</v>
      </c>
      <c r="GD92" s="2">
        <f t="shared" si="148"/>
        <v>1.1590982334339088E-7</v>
      </c>
      <c r="GE92" s="2">
        <f t="shared" si="149"/>
        <v>1.1053566119041557E-7</v>
      </c>
      <c r="GF92" s="2">
        <f t="shared" si="150"/>
        <v>1.0843786511446345E-7</v>
      </c>
      <c r="GG92" s="2">
        <f t="shared" si="151"/>
        <v>9.4922712587370163E-8</v>
      </c>
      <c r="GH92" s="2">
        <f t="shared" si="152"/>
        <v>7.1360729176440307E-8</v>
      </c>
      <c r="GI92" s="2">
        <f t="shared" si="153"/>
        <v>2.0850927614303475E-7</v>
      </c>
      <c r="GJ92" s="2">
        <f t="shared" si="154"/>
        <v>6.3686336172817862E-7</v>
      </c>
      <c r="GK92" s="2">
        <f t="shared" si="155"/>
        <v>1.5887672877544043E-6</v>
      </c>
      <c r="GM92" s="107">
        <f t="shared" si="91"/>
        <v>1.5583651237897048E-3</v>
      </c>
      <c r="GN92" s="107">
        <f t="shared" si="156"/>
        <v>2.5616767858403821E-4</v>
      </c>
      <c r="GO92" s="107">
        <f t="shared" si="157"/>
        <v>1.5284713072526835E-4</v>
      </c>
      <c r="GP92" s="107">
        <f t="shared" si="158"/>
        <v>3.1101767164158032E-5</v>
      </c>
      <c r="GQ92" s="107">
        <f t="shared" si="159"/>
        <v>2.2215817439711684E-5</v>
      </c>
      <c r="GR92" s="107">
        <f t="shared" si="160"/>
        <v>2.2096154046651828E-5</v>
      </c>
      <c r="GS92" s="107">
        <f t="shared" si="161"/>
        <v>8.4152777213622376E-6</v>
      </c>
      <c r="GT92" s="107">
        <f t="shared" si="162"/>
        <v>2.2791200502270625E-5</v>
      </c>
      <c r="GU92" s="107">
        <f t="shared" si="163"/>
        <v>2.3087235821787649E-5</v>
      </c>
      <c r="GV92" s="107">
        <f t="shared" si="164"/>
        <v>7.2528563009011312E-6</v>
      </c>
      <c r="GW92" s="107">
        <f t="shared" si="165"/>
        <v>3.0853903155593537E-6</v>
      </c>
      <c r="GX92" s="107">
        <f t="shared" si="166"/>
        <v>1.4301421232931344E-5</v>
      </c>
      <c r="GY92" s="107">
        <f t="shared" si="167"/>
        <v>1.783411133963954E-4</v>
      </c>
      <c r="GZ92" s="107">
        <f t="shared" si="168"/>
        <v>6.64119426135349E-5</v>
      </c>
      <c r="HA92" s="107">
        <f t="shared" si="169"/>
        <v>1.6450218722257172E-6</v>
      </c>
      <c r="HC92" s="107">
        <f t="shared" si="123"/>
        <v>0.1065500988256661</v>
      </c>
      <c r="HD92" s="107">
        <f t="shared" si="170"/>
        <v>0.11992947085042259</v>
      </c>
      <c r="HE92" s="107">
        <f t="shared" si="171"/>
        <v>0.11863932055133163</v>
      </c>
      <c r="HF92" s="107">
        <f t="shared" si="172"/>
        <v>9.7487479910154107E-2</v>
      </c>
      <c r="HG92" s="107">
        <f t="shared" si="173"/>
        <v>9.5962290921466048E-2</v>
      </c>
      <c r="HH92" s="107">
        <f t="shared" si="174"/>
        <v>0.10662144990984045</v>
      </c>
      <c r="HI92" s="107">
        <f t="shared" si="175"/>
        <v>0.12244371249942874</v>
      </c>
      <c r="HJ92" s="107">
        <f t="shared" si="176"/>
        <v>0.12258620480155062</v>
      </c>
      <c r="HK92" s="107">
        <f t="shared" si="177"/>
        <v>0.10148080036711993</v>
      </c>
      <c r="HL92" s="107">
        <f t="shared" si="178"/>
        <v>9.1468695280646412E-2</v>
      </c>
      <c r="HM92" s="107">
        <f t="shared" si="179"/>
        <v>9.5246974482209493E-2</v>
      </c>
      <c r="HN92" s="107">
        <f t="shared" si="180"/>
        <v>9.5011141033057286E-2</v>
      </c>
      <c r="HO92" s="107">
        <f t="shared" si="181"/>
        <v>5.8226890989600197E-2</v>
      </c>
      <c r="HP92" s="107">
        <f t="shared" si="182"/>
        <v>6.597643211949665E-2</v>
      </c>
      <c r="HQ92" s="107">
        <f t="shared" si="183"/>
        <v>4.5060027653208101E-2</v>
      </c>
      <c r="HS92" s="107">
        <f t="shared" si="92"/>
        <v>3.9057906142625406E-16</v>
      </c>
      <c r="HT92" s="107">
        <f t="shared" si="184"/>
        <v>4.7237322621455237E-17</v>
      </c>
      <c r="HU92" s="107">
        <f t="shared" si="185"/>
        <v>1.4728905395081948E-17</v>
      </c>
      <c r="HV92" s="107">
        <f t="shared" si="186"/>
        <v>1.9533145073459155E-20</v>
      </c>
      <c r="HW92" s="107">
        <f t="shared" si="187"/>
        <v>7.4653299671541631E-21</v>
      </c>
      <c r="HX92" s="107">
        <f t="shared" si="188"/>
        <v>3.8292738521926245E-20</v>
      </c>
      <c r="HY92" s="107">
        <f t="shared" si="189"/>
        <v>4.0100789329877626E-20</v>
      </c>
      <c r="HZ92" s="107">
        <f t="shared" si="190"/>
        <v>1.7872108355831581E-19</v>
      </c>
      <c r="IA92" s="107">
        <f t="shared" si="191"/>
        <v>6.5109192262058031E-21</v>
      </c>
      <c r="IB92" s="107">
        <f t="shared" si="192"/>
        <v>2.2600364920463007E-22</v>
      </c>
      <c r="IC92" s="107">
        <f t="shared" si="193"/>
        <v>8.698819500369527E-23</v>
      </c>
      <c r="ID92" s="107">
        <f t="shared" si="194"/>
        <v>3.5899683954316534E-21</v>
      </c>
      <c r="IE92" s="107">
        <f t="shared" si="195"/>
        <v>7.5440984818095746E-22</v>
      </c>
      <c r="IF92" s="107">
        <f t="shared" si="196"/>
        <v>2.9258443861046898E-22</v>
      </c>
      <c r="IG92" s="107">
        <f t="shared" si="197"/>
        <v>1.8546585215567771E-15</v>
      </c>
      <c r="II92" s="107">
        <f t="shared" si="93"/>
        <v>2.411561243352233E-46</v>
      </c>
      <c r="IJ92" s="107">
        <f t="shared" si="94"/>
        <v>7.0457061041874253E-50</v>
      </c>
      <c r="IK92" s="107">
        <f t="shared" si="95"/>
        <v>1.3880850470715538E-51</v>
      </c>
      <c r="IL92" s="107">
        <f t="shared" si="96"/>
        <v>2.5532311428896592E-61</v>
      </c>
      <c r="IM92" s="107">
        <f t="shared" si="97"/>
        <v>8.9959156758000574E-63</v>
      </c>
      <c r="IN92" s="107">
        <f t="shared" si="98"/>
        <v>1.1750985825797031E-60</v>
      </c>
      <c r="IO92" s="107">
        <f t="shared" si="99"/>
        <v>2.4050400425636198E-61</v>
      </c>
      <c r="IP92" s="107">
        <f t="shared" si="100"/>
        <v>2.5746032540926033E-59</v>
      </c>
      <c r="IQ92" s="107">
        <f t="shared" si="101"/>
        <v>5.7760110068476596E-64</v>
      </c>
      <c r="IR92" s="107">
        <f t="shared" si="102"/>
        <v>2.2942376026704272E-68</v>
      </c>
      <c r="IS92" s="107">
        <f t="shared" si="103"/>
        <v>5.5218516388850916E-70</v>
      </c>
      <c r="IT92" s="107">
        <f t="shared" si="104"/>
        <v>1.1718163949974779E-63</v>
      </c>
      <c r="IU92" s="107">
        <f t="shared" si="105"/>
        <v>6.8673791860053192E-64</v>
      </c>
      <c r="IV92" s="107">
        <f t="shared" si="106"/>
        <v>2.2184840628397884E-66</v>
      </c>
      <c r="IW92" s="107">
        <f t="shared" si="107"/>
        <v>7.8160918334538203E-68</v>
      </c>
      <c r="IY92" s="107">
        <f t="shared" si="108"/>
        <v>0.1081084639494562</v>
      </c>
      <c r="IZ92" s="107">
        <f t="shared" si="109"/>
        <v>0.12018563852900667</v>
      </c>
      <c r="JA92" s="107">
        <f t="shared" si="110"/>
        <v>0.1187921676820569</v>
      </c>
      <c r="JB92" s="107">
        <f t="shared" si="111"/>
        <v>9.7518581677318264E-2</v>
      </c>
      <c r="JC92" s="107">
        <f t="shared" si="112"/>
        <v>9.5984506738905753E-2</v>
      </c>
      <c r="JD92" s="107">
        <f t="shared" si="113"/>
        <v>0.1066435460638871</v>
      </c>
      <c r="JE92" s="107">
        <f t="shared" si="114"/>
        <v>0.1224521277771501</v>
      </c>
      <c r="JF92" s="107">
        <f t="shared" si="115"/>
        <v>0.1226089960020529</v>
      </c>
      <c r="JG92" s="107">
        <f t="shared" si="116"/>
        <v>0.10150388760294171</v>
      </c>
      <c r="JH92" s="107">
        <f t="shared" si="117"/>
        <v>9.1475948136947316E-2</v>
      </c>
      <c r="JI92" s="107">
        <f t="shared" si="118"/>
        <v>9.525005987252505E-2</v>
      </c>
      <c r="JJ92" s="107">
        <f t="shared" si="119"/>
        <v>9.5025442454290218E-2</v>
      </c>
      <c r="JK92" s="107">
        <f t="shared" si="120"/>
        <v>5.8405232102996592E-2</v>
      </c>
      <c r="JL92" s="107">
        <f t="shared" si="121"/>
        <v>6.6042844062110181E-2</v>
      </c>
      <c r="JM92" s="107">
        <f t="shared" si="122"/>
        <v>4.5061672675082182E-2</v>
      </c>
    </row>
    <row r="93" spans="2:273" x14ac:dyDescent="0.25">
      <c r="B93" s="2">
        <v>65</v>
      </c>
      <c r="C93" s="37">
        <v>123.15600000000001</v>
      </c>
      <c r="D93" s="37">
        <v>132.887</v>
      </c>
      <c r="E93" s="37">
        <v>136.262</v>
      </c>
      <c r="F93" s="37">
        <v>121.52500000000001</v>
      </c>
      <c r="G93" s="37">
        <v>125.066</v>
      </c>
      <c r="H93" s="37">
        <v>129.68299999999999</v>
      </c>
      <c r="I93" s="37">
        <v>137.03299999999999</v>
      </c>
      <c r="J93" s="37">
        <v>137.28299999999999</v>
      </c>
      <c r="K93" s="37">
        <v>123.276</v>
      </c>
      <c r="L93" s="37">
        <v>121.746</v>
      </c>
      <c r="M93" s="37">
        <v>125.288</v>
      </c>
      <c r="N93" s="37">
        <v>129.84700000000001</v>
      </c>
      <c r="O93" s="37">
        <v>111.102</v>
      </c>
      <c r="P93" s="37">
        <v>104.15300000000001</v>
      </c>
      <c r="Q93" s="37">
        <v>85.41</v>
      </c>
      <c r="S93" s="4">
        <f>AY93 + (C$3 * _xlfn.NORM.DIST($B93, C$7, ABS(C$11), FALSE) * _xlfn.NORM.DIST(($B93 - C$7)*C$15, 0, ABS(C$11), TRUE) * 2)
               + (C$4 * _xlfn.NORM.DIST($B93, C$8, ABS(C$12), FALSE) * _xlfn.NORM.DIST(($B93 - C$8)*C$16, 0, ABS(C$12), TRUE) * 2)
               + (C$5 * _xlfn.NORM.DIST($B93, C$9, ABS(C$13), FALSE) * _xlfn.NORM.DIST(($B93 - C$9)*C$17, 0, ABS(C$13), TRUE) * 2)
               + (C$6 * _xlfn.NORM.DIST($B93, C$10, ABS(C$14), FALSE) * _xlfn.NORM.DIST(($B93 - C$10)*C$18, 0, ABS(C$14), TRUE) * 2)</f>
        <v>116.09177935237139</v>
      </c>
      <c r="T93" s="4">
        <f>AZ93 + (D$3 * _xlfn.NORM.DIST($B93, D$7, ABS(D$11), FALSE) * _xlfn.NORM.DIST(($B93 - D$7)*D$15, 0, ABS(D$11), TRUE) * 2)
               + (D$4 * _xlfn.NORM.DIST($B93, D$8, ABS(D$12), FALSE) * _xlfn.NORM.DIST(($B93 - D$8)*D$16, 0, ABS(D$12), TRUE) * 2)
               + (D$5 * _xlfn.NORM.DIST($B93, D$9, ABS(D$13), FALSE) * _xlfn.NORM.DIST(($B93 - D$9)*D$17, 0, ABS(D$13), TRUE) * 2)
               + (D$6 * _xlfn.NORM.DIST($B93, D$10, ABS(D$14), FALSE) * _xlfn.NORM.DIST(($B93 - D$10)*D$18, 0, ABS(D$14), TRUE) * 2)</f>
        <v>124.38818339905951</v>
      </c>
      <c r="U93" s="4">
        <f>BA93 + (E$3 * _xlfn.NORM.DIST($B93, E$7, ABS(E$11), FALSE) * _xlfn.NORM.DIST(($B93 - E$7)*E$15, 0, ABS(E$11), TRUE) * 2)
               + (E$4 * _xlfn.NORM.DIST($B93, E$8, ABS(E$12), FALSE) * _xlfn.NORM.DIST(($B93 - E$8)*E$16, 0, ABS(E$12), TRUE) * 2)
               + (E$5 * _xlfn.NORM.DIST($B93, E$9, ABS(E$13), FALSE) * _xlfn.NORM.DIST(($B93 - E$9)*E$17, 0, ABS(E$13), TRUE) * 2)
               + (E$6 * _xlfn.NORM.DIST($B93, E$10, ABS(E$14), FALSE) * _xlfn.NORM.DIST(($B93 - E$10)*E$18, 0, ABS(E$14), TRUE) * 2)</f>
        <v>128.41604844304109</v>
      </c>
      <c r="V93" s="4">
        <f>BB93 + (F$3 * _xlfn.NORM.DIST($B93, F$7, ABS(F$11), FALSE) * _xlfn.NORM.DIST(($B93 - F$7)*F$15, 0, ABS(F$11), TRUE) * 2)
               + (F$4 * _xlfn.NORM.DIST($B93, F$8, ABS(F$12), FALSE) * _xlfn.NORM.DIST(($B93 - F$8)*F$16, 0, ABS(F$12), TRUE) * 2)
               + (F$5 * _xlfn.NORM.DIST($B93, F$9, ABS(F$13), FALSE) * _xlfn.NORM.DIST(($B93 - F$9)*F$17, 0, ABS(F$13), TRUE) * 2)
               + (F$6 * _xlfn.NORM.DIST($B93, F$10, ABS(F$14), FALSE) * _xlfn.NORM.DIST(($B93 - F$10)*F$18, 0, ABS(F$14), TRUE) * 2)</f>
        <v>115.46311711210134</v>
      </c>
      <c r="W93" s="4">
        <f>BC93 + (G$3 * _xlfn.NORM.DIST($B93, G$7, ABS(G$11), FALSE) * _xlfn.NORM.DIST(($B93 - G$7)*G$15, 0, ABS(G$11), TRUE) * 2)
               + (G$4 * _xlfn.NORM.DIST($B93, G$8, ABS(G$12), FALSE) * _xlfn.NORM.DIST(($B93 - G$8)*G$16, 0, ABS(G$12), TRUE) * 2)
               + (G$5 * _xlfn.NORM.DIST($B93, G$9, ABS(G$13), FALSE) * _xlfn.NORM.DIST(($B93 - G$9)*G$17, 0, ABS(G$13), TRUE) * 2)
               + (G$6 * _xlfn.NORM.DIST($B93, G$10, ABS(G$14), FALSE) * _xlfn.NORM.DIST(($B93 - G$10)*G$18, 0, ABS(G$14), TRUE) * 2)</f>
        <v>120.96171441472816</v>
      </c>
      <c r="X93" s="4">
        <f>BD93 + (H$3 * _xlfn.NORM.DIST($B93, H$7, ABS(H$11), FALSE) * _xlfn.NORM.DIST(($B93 - H$7)*H$15, 0, ABS(H$11), TRUE) * 2)
               + (H$4 * _xlfn.NORM.DIST($B93, H$8, ABS(H$12), FALSE) * _xlfn.NORM.DIST(($B93 - H$8)*H$16, 0, ABS(H$12), TRUE) * 2)
               + (H$5 * _xlfn.NORM.DIST($B93, H$9, ABS(H$13), FALSE) * _xlfn.NORM.DIST(($B93 - H$9)*H$17, 0, ABS(H$13), TRUE) * 2)
               + (H$6 * _xlfn.NORM.DIST($B93, H$10, ABS(H$14), FALSE) * _xlfn.NORM.DIST(($B93 - H$10)*H$18, 0, ABS(H$14), TRUE) * 2)</f>
        <v>126.26129394565905</v>
      </c>
      <c r="Y93" s="4">
        <f>BE93 + (I$3 * _xlfn.NORM.DIST($B93, I$7, ABS(I$11), FALSE) * _xlfn.NORM.DIST(($B93 - I$7)*I$15, 0, ABS(I$11), TRUE) * 2)
               + (I$4 * _xlfn.NORM.DIST($B93, I$8, ABS(I$12), FALSE) * _xlfn.NORM.DIST(($B93 - I$8)*I$16, 0, ABS(I$12), TRUE) * 2)
               + (I$5 * _xlfn.NORM.DIST($B93, I$9, ABS(I$13), FALSE) * _xlfn.NORM.DIST(($B93 - I$9)*I$17, 0, ABS(I$13), TRUE) * 2)
               + (I$6 * _xlfn.NORM.DIST($B93, I$10, ABS(I$14), FALSE) * _xlfn.NORM.DIST(($B93 - I$10)*I$18, 0, ABS(I$14), TRUE) * 2)</f>
        <v>132.51311657595832</v>
      </c>
      <c r="Z93" s="4">
        <f>BF93 + (J$3 * _xlfn.NORM.DIST($B93, J$7, ABS(J$11), FALSE) * _xlfn.NORM.DIST(($B93 - J$7)*J$15, 0, ABS(J$11), TRUE) * 2)
               + (J$4 * _xlfn.NORM.DIST($B93, J$8, ABS(J$12), FALSE) * _xlfn.NORM.DIST(($B93 - J$8)*J$16, 0, ABS(J$12), TRUE) * 2)
               + (J$5 * _xlfn.NORM.DIST($B93, J$9, ABS(J$13), FALSE) * _xlfn.NORM.DIST(($B93 - J$9)*J$17, 0, ABS(J$13), TRUE) * 2)
               + (J$6 * _xlfn.NORM.DIST($B93, J$10, ABS(J$14), FALSE) * _xlfn.NORM.DIST(($B93 - J$10)*J$18, 0, ABS(J$14), TRUE) * 2)</f>
        <v>131.01919086433188</v>
      </c>
      <c r="AA93" s="4">
        <f>BG93 + (K$3 * _xlfn.NORM.DIST($B93, K$7, ABS(K$11), FALSE) * _xlfn.NORM.DIST(($B93 - K$7)*K$15, 0, ABS(K$11), TRUE) * 2)
               + (K$4 * _xlfn.NORM.DIST($B93, K$8, ABS(K$12), FALSE) * _xlfn.NORM.DIST(($B93 - K$8)*K$16, 0, ABS(K$12), TRUE) * 2)
               + (K$5 * _xlfn.NORM.DIST($B93, K$9, ABS(K$13), FALSE) * _xlfn.NORM.DIST(($B93 - K$9)*K$17, 0, ABS(K$13), TRUE) * 2)
               + (K$6 * _xlfn.NORM.DIST($B93, K$10, ABS(K$14), FALSE) * _xlfn.NORM.DIST(($B93 - K$10)*K$18, 0, ABS(K$14), TRUE) * 2)</f>
        <v>117.61894488934516</v>
      </c>
      <c r="AB93" s="4">
        <f>BH93 + (L$3 * _xlfn.NORM.DIST($B93, L$7, ABS(L$11), FALSE) * _xlfn.NORM.DIST(($B93 - L$7)*L$15, 0, ABS(L$11), TRUE) * 2)
               + (L$4 * _xlfn.NORM.DIST($B93, L$8, ABS(L$12), FALSE) * _xlfn.NORM.DIST(($B93 - L$8)*L$16, 0, ABS(L$12), TRUE) * 2)
               + (L$5 * _xlfn.NORM.DIST($B93, L$9, ABS(L$13), FALSE) * _xlfn.NORM.DIST(($B93 - L$9)*L$17, 0, ABS(L$13), TRUE) * 2)
               + (L$6 * _xlfn.NORM.DIST($B93, L$10, ABS(L$14), FALSE) * _xlfn.NORM.DIST(($B93 - L$10)*L$18, 0, ABS(L$14), TRUE) * 2)</f>
        <v>114.98128384131165</v>
      </c>
      <c r="AC93" s="4">
        <f>BI93 + (M$3 * _xlfn.NORM.DIST($B93, M$7, ABS(M$11), FALSE) * _xlfn.NORM.DIST(($B93 - M$7)*M$15, 0, ABS(M$11), TRUE) * 2)
               + (M$4 * _xlfn.NORM.DIST($B93, M$8, ABS(M$12), FALSE) * _xlfn.NORM.DIST(($B93 - M$8)*M$16, 0, ABS(M$12), TRUE) * 2)
               + (M$5 * _xlfn.NORM.DIST($B93, M$9, ABS(M$13), FALSE) * _xlfn.NORM.DIST(($B93 - M$9)*M$17, 0, ABS(M$13), TRUE) * 2)
               + (M$6 * _xlfn.NORM.DIST($B93, M$10, ABS(M$14), FALSE) * _xlfn.NORM.DIST(($B93 - M$10)*M$18, 0, ABS(M$14), TRUE) * 2)</f>
        <v>117.47083672224312</v>
      </c>
      <c r="AD93" s="4">
        <f>BJ93 + (N$3 * _xlfn.NORM.DIST($B93, N$7, ABS(N$11), FALSE) * _xlfn.NORM.DIST(($B93 - N$7)*N$15, 0, ABS(N$11), TRUE) * 2)
               + (N$4 * _xlfn.NORM.DIST($B93, N$8, ABS(N$12), FALSE) * _xlfn.NORM.DIST(($B93 - N$8)*N$16, 0, ABS(N$12), TRUE) * 2)
               + (N$5 * _xlfn.NORM.DIST($B93, N$9, ABS(N$13), FALSE) * _xlfn.NORM.DIST(($B93 - N$9)*N$17, 0, ABS(N$13), TRUE) * 2)
               + (N$6 * _xlfn.NORM.DIST($B93, N$10, ABS(N$14), FALSE) * _xlfn.NORM.DIST(($B93 - N$10)*N$18, 0, ABS(N$14), TRUE) * 2)</f>
        <v>121.69911600596819</v>
      </c>
      <c r="AE93" s="4">
        <f>BK93 + (O$3 * _xlfn.NORM.DIST($B93, O$7, ABS(O$11), FALSE) * _xlfn.NORM.DIST(($B93 - O$7)*O$15, 0, ABS(O$11), TRUE) * 2)
               + (O$4 * _xlfn.NORM.DIST($B93, O$8, ABS(O$12), FALSE) * _xlfn.NORM.DIST(($B93 - O$8)*O$16, 0, ABS(O$12), TRUE) * 2)
               + (O$5 * _xlfn.NORM.DIST($B93, O$9, ABS(O$13), FALSE) * _xlfn.NORM.DIST(($B93 - O$9)*O$17, 0, ABS(O$13), TRUE) * 2)
               + (O$6 * _xlfn.NORM.DIST($B93, O$10, ABS(O$14), FALSE) * _xlfn.NORM.DIST(($B93 - O$10)*O$18, 0, ABS(O$14), TRUE) * 2)</f>
        <v>109.07375595928431</v>
      </c>
      <c r="AF93" s="4">
        <f t="shared" si="222"/>
        <v>101.95437889205586</v>
      </c>
      <c r="AG93" s="4">
        <f t="shared" si="223"/>
        <v>87.535212188762273</v>
      </c>
      <c r="AI93" s="4">
        <f>IF(OR($B93 &lt; C$231, $B93 &gt; C$234), 0, C93-S93)</f>
        <v>7.0642206476286162</v>
      </c>
      <c r="AJ93" s="4">
        <f>IF(OR($B93 &lt; D$231, $B93 &gt; D$234), 0, D93-T93)</f>
        <v>8.4988166009404864</v>
      </c>
      <c r="AK93" s="4">
        <f>IF(OR($B93 &lt; E$231, $B93 &gt; E$234), 0, E93-U93)</f>
        <v>7.8459515569589087</v>
      </c>
      <c r="AL93" s="4">
        <f>IF(OR($B93 &lt; F$231, $B93 &gt; F$234), 0, F93-V93)</f>
        <v>6.0618828878986619</v>
      </c>
      <c r="AM93" s="4">
        <f>IF(OR($B93 &lt; G$231, $B93 &gt; G$234), 0, G93-W93)</f>
        <v>4.104285585271839</v>
      </c>
      <c r="AN93" s="4">
        <f>IF(OR($B93 &lt; H$231, $B93 &gt; H$234), 0, H93-X93)</f>
        <v>3.4217060543409445</v>
      </c>
      <c r="AO93" s="4">
        <f>IF(OR($B93 &lt; I$231, $B93 &gt; I$234), 0, I93-Y93)</f>
        <v>4.5198834240416659</v>
      </c>
      <c r="AP93" s="4">
        <f>IF(OR($B93 &lt; J$231, $B93 &gt; J$234), 0, J93-Z93)</f>
        <v>6.2638091356681116</v>
      </c>
      <c r="AQ93" s="4">
        <f>IF(OR($B93 &lt; K$231, $B93 &gt; K$234), 0, K93-AA93)</f>
        <v>5.6570551106548379</v>
      </c>
      <c r="AR93" s="4">
        <f>IF(OR($B93 &lt; L$231, $B93 &gt; L$234), 0, L93-AB93)</f>
        <v>6.7647161586883442</v>
      </c>
      <c r="AS93" s="4">
        <f>IF(OR($B93 &lt; M$231, $B93 &gt; M$234), 0, M93-AC93)</f>
        <v>7.817163277756876</v>
      </c>
      <c r="AT93" s="4">
        <f>IF(OR($B93 &lt; N$231, $B93 &gt; N$234), 0, N93-AD93)</f>
        <v>8.1478839940318153</v>
      </c>
      <c r="AU93" s="4">
        <f>IF(OR($B93 &lt; O$231, $B93 &gt; O$234), 0, O93-AE93)</f>
        <v>2.0282440407156912</v>
      </c>
      <c r="AV93" s="4">
        <f t="shared" si="224"/>
        <v>2.1986211079441489</v>
      </c>
      <c r="AW93" s="4">
        <f t="shared" si="224"/>
        <v>-2.1252121887622764</v>
      </c>
      <c r="AY93" s="2">
        <f t="shared" ref="AY93:AY156" si="245">IF(OR($B93 &lt; C$231, $B93 &gt; C$234), #N/A, ((1-FG93)*DK93) + (FG93 - FW93)*EA93 + (FW93*EQ93))</f>
        <v>60.678245246190365</v>
      </c>
      <c r="AZ93" s="2">
        <f t="shared" si="125"/>
        <v>63.394455418862343</v>
      </c>
      <c r="BA93" s="2">
        <f t="shared" si="126"/>
        <v>65.61354356218537</v>
      </c>
      <c r="BB93" s="2">
        <f t="shared" si="127"/>
        <v>61.437187029954792</v>
      </c>
      <c r="BC93" s="2">
        <f t="shared" si="128"/>
        <v>69.131691791053242</v>
      </c>
      <c r="BD93" s="2">
        <f t="shared" si="129"/>
        <v>73.639873459331042</v>
      </c>
      <c r="BE93" s="2">
        <f t="shared" si="130"/>
        <v>72.619763063386912</v>
      </c>
      <c r="BF93" s="2">
        <f t="shared" si="131"/>
        <v>67.987764368286292</v>
      </c>
      <c r="BG93" s="2">
        <f t="shared" si="132"/>
        <v>60.592722506896962</v>
      </c>
      <c r="BH93" s="2">
        <f t="shared" si="133"/>
        <v>60.993994997617385</v>
      </c>
      <c r="BI93" s="2">
        <f t="shared" si="134"/>
        <v>61.017100354752934</v>
      </c>
      <c r="BJ93" s="2">
        <f t="shared" si="135"/>
        <v>64.225528771657409</v>
      </c>
      <c r="BK93" s="2">
        <f t="shared" si="136"/>
        <v>72.471643987167994</v>
      </c>
      <c r="BL93" s="2">
        <f t="shared" si="137"/>
        <v>65.801676521799152</v>
      </c>
      <c r="BM93" s="2">
        <f t="shared" si="138"/>
        <v>65.69997031835041</v>
      </c>
      <c r="BO93" s="2" t="str">
        <f t="shared" si="202"/>
        <v/>
      </c>
      <c r="BP93" s="2" t="str">
        <f t="shared" si="203"/>
        <v/>
      </c>
      <c r="BQ93" s="2" t="str">
        <f t="shared" si="204"/>
        <v/>
      </c>
      <c r="BR93" s="2" t="str">
        <f t="shared" si="205"/>
        <v/>
      </c>
      <c r="BS93" s="2" t="str">
        <f t="shared" si="206"/>
        <v/>
      </c>
      <c r="BT93" s="2" t="str">
        <f t="shared" si="207"/>
        <v/>
      </c>
      <c r="BU93" s="2" t="str">
        <f t="shared" si="208"/>
        <v/>
      </c>
      <c r="BV93" s="2" t="str">
        <f t="shared" si="209"/>
        <v/>
      </c>
      <c r="BW93" s="2" t="str">
        <f t="shared" si="210"/>
        <v/>
      </c>
      <c r="BX93" s="2" t="str">
        <f t="shared" si="211"/>
        <v/>
      </c>
      <c r="BY93" s="2" t="str">
        <f t="shared" si="212"/>
        <v/>
      </c>
      <c r="BZ93" s="2" t="str">
        <f t="shared" si="213"/>
        <v/>
      </c>
      <c r="CA93" s="2" t="str">
        <f t="shared" si="214"/>
        <v/>
      </c>
      <c r="CB93" s="2" t="str">
        <f t="shared" si="215"/>
        <v/>
      </c>
      <c r="CC93" s="2" t="str">
        <f t="shared" si="216"/>
        <v/>
      </c>
      <c r="CE93" s="2" t="str">
        <f t="shared" ref="CE93:CE156" si="246">IF(AND(IY93 &lt; $CS$23, $B93 &gt; C$232, $B93 &lt; C$233), C93, "")</f>
        <v/>
      </c>
      <c r="CF93" s="2" t="str">
        <f t="shared" ref="CF93:CF156" si="247">IF(AND(IZ93 &lt; $CS$23, $B93 &gt; D$232, $B93 &lt; D$233), D93, "")</f>
        <v/>
      </c>
      <c r="CG93" s="2" t="str">
        <f t="shared" ref="CG93:CG156" si="248">IF(AND(JA93 &lt; $CS$23, $B93 &gt; E$232, $B93 &lt; E$233), E93, "")</f>
        <v/>
      </c>
      <c r="CH93" s="2" t="str">
        <f t="shared" ref="CH93:CH156" si="249">IF(AND(JB93 &lt; $CS$23, $B93 &gt; F$232, $B93 &lt; F$233), F93, "")</f>
        <v/>
      </c>
      <c r="CI93" s="2" t="str">
        <f t="shared" ref="CI93:CI156" si="250">IF(AND(JC93 &lt; $CS$23, $B93 &gt; G$232, $B93 &lt; G$233), G93, "")</f>
        <v/>
      </c>
      <c r="CJ93" s="2" t="str">
        <f t="shared" ref="CJ93:CJ156" si="251">IF(AND(JD93 &lt; $CS$23, $B93 &gt; H$232, $B93 &lt; H$233), H93, "")</f>
        <v/>
      </c>
      <c r="CK93" s="2" t="str">
        <f t="shared" ref="CK93:CK156" si="252">IF(AND(JE93 &lt; $CS$23, $B93 &gt; I$232, $B93 &lt; I$233), I93, "")</f>
        <v/>
      </c>
      <c r="CL93" s="2" t="str">
        <f t="shared" ref="CL93:CL156" si="253">IF(AND(JF93 &lt; $CS$23, $B93 &gt; J$232, $B93 &lt; J$233), J93, "")</f>
        <v/>
      </c>
      <c r="CM93" s="2" t="str">
        <f t="shared" ref="CM93:CM156" si="254">IF(AND(JG93 &lt; $CS$23, $B93 &gt; K$232, $B93 &lt; K$233), K93, "")</f>
        <v/>
      </c>
      <c r="CN93" s="2" t="str">
        <f t="shared" ref="CN93:CN156" si="255">IF(AND(JH93 &lt; $CS$23, $B93 &gt; L$232, $B93 &lt; L$233), L93, "")</f>
        <v/>
      </c>
      <c r="CO93" s="2" t="str">
        <f t="shared" ref="CO93:CO156" si="256">IF(AND(JI93 &lt; $CS$23, $B93 &gt; M$232, $B93 &lt; M$233), M93, "")</f>
        <v/>
      </c>
      <c r="CP93" s="2" t="str">
        <f t="shared" ref="CP93:CP156" si="257">IF(AND(JJ93 &lt; $CS$23, $B93 &gt; N$232, $B93 &lt; N$233), N93, "")</f>
        <v/>
      </c>
      <c r="CQ93" s="2" t="str">
        <f t="shared" ref="CQ93:CQ156" si="258">IF(AND(JK93 &lt; $CS$23, $B93 &gt; O$232, $B93 &lt; O$233), O93, "")</f>
        <v/>
      </c>
      <c r="CR93" s="2" t="str">
        <f t="shared" ref="CR93:CR156" si="259">IF(AND(JL93 &lt; $CS$23, $B93 &gt; P$232, $B93 &lt; P$233), P93, "")</f>
        <v/>
      </c>
      <c r="CS93" s="2" t="str">
        <f t="shared" ref="CS93:CS156" si="260">IF(AND(JM93 &lt; $CS$23, $B93 &gt; Q$232, $B93 &lt; Q$233), Q93, "")</f>
        <v/>
      </c>
      <c r="CU93" s="2" t="str">
        <f t="shared" ref="CU93:CU156" si="261">IF(AND(IY93 &lt; $DI$23, $B93 &gt; C$7, $B93 &lt; C$234), C93, "")</f>
        <v/>
      </c>
      <c r="CV93" s="2" t="str">
        <f t="shared" ref="CV93:CV156" si="262">IF(AND(IZ93 &lt; $DI$23, $B93 &gt; D$7, $B93 &lt; D$234), D93, "")</f>
        <v/>
      </c>
      <c r="CW93" s="2" t="str">
        <f t="shared" ref="CW93:CW156" si="263">IF(AND(JA93 &lt; $DI$23, $B93 &gt; E$7, $B93 &lt; E$234), E93, "")</f>
        <v/>
      </c>
      <c r="CX93" s="2" t="str">
        <f t="shared" ref="CX93:CX156" si="264">IF(AND(JB93 &lt; $DI$23, $B93 &gt; F$7, $B93 &lt; F$234), F93, "")</f>
        <v/>
      </c>
      <c r="CY93" s="2" t="str">
        <f t="shared" ref="CY93:CY156" si="265">IF(AND(JC93 &lt; $DI$23, $B93 &gt; G$7, $B93 &lt; G$234), G93, "")</f>
        <v/>
      </c>
      <c r="CZ93" s="2" t="str">
        <f t="shared" ref="CZ93:CZ156" si="266">IF(AND(JD93 &lt; $DI$23, $B93 &gt; H$7, $B93 &lt; H$234), H93, "")</f>
        <v/>
      </c>
      <c r="DA93" s="2" t="str">
        <f t="shared" ref="DA93:DA156" si="267">IF(AND(JE93 &lt; $DI$23, $B93 &gt; I$7, $B93 &lt; I$234), I93, "")</f>
        <v/>
      </c>
      <c r="DB93" s="2" t="str">
        <f t="shared" ref="DB93:DB156" si="268">IF(AND(JF93 &lt; $DI$23, $B93 &gt; J$7, $B93 &lt; J$234), J93, "")</f>
        <v/>
      </c>
      <c r="DC93" s="2" t="str">
        <f t="shared" ref="DC93:DC156" si="269">IF(AND(JG93 &lt; $DI$23, $B93 &gt; K$7, $B93 &lt; K$234), K93, "")</f>
        <v/>
      </c>
      <c r="DD93" s="2" t="str">
        <f t="shared" ref="DD93:DD156" si="270">IF(AND(JH93 &lt; $DI$23, $B93 &gt; L$7, $B93 &lt; L$234), L93, "")</f>
        <v/>
      </c>
      <c r="DE93" s="2" t="str">
        <f t="shared" ref="DE93:DE156" si="271">IF(AND(JI93 &lt; $DI$23, $B93 &gt; M$7, $B93 &lt; M$234), M93, "")</f>
        <v/>
      </c>
      <c r="DF93" s="2" t="str">
        <f t="shared" ref="DF93:DF156" si="272">IF(AND(JJ93 &lt; $DI$23, $B93 &gt; N$7, $B93 &lt; N$234), N93, "")</f>
        <v/>
      </c>
      <c r="DG93" s="2" t="str">
        <f t="shared" ref="DG93:DG156" si="273">IF(AND(JK93 &lt; $DI$23, $B93 &gt; O$7, $B93 &lt; O$234), O93, "")</f>
        <v/>
      </c>
      <c r="DH93" s="2" t="str">
        <f t="shared" ref="DH93:DH156" si="274">IF(AND(JL93 &lt; $DI$23, $B93 &gt; P$7, $B93 &lt; P$234), P93, "")</f>
        <v/>
      </c>
      <c r="DI93" s="2" t="str">
        <f t="shared" ref="DI93:DI156" si="275">IF(AND(JM93 &lt; $DI$23, $B93 &gt; Q$7, $B93 &lt; Q$234), Q93, "")</f>
        <v/>
      </c>
      <c r="DK93" s="2">
        <f t="shared" si="225"/>
        <v>71.706979838709671</v>
      </c>
      <c r="DL93" s="2">
        <f t="shared" si="226"/>
        <v>76.677360887096782</v>
      </c>
      <c r="DM93" s="2">
        <f t="shared" si="226"/>
        <v>79.042157258064506</v>
      </c>
      <c r="DN93" s="2">
        <f t="shared" si="226"/>
        <v>75.631413547237074</v>
      </c>
      <c r="DO93" s="2">
        <f t="shared" si="226"/>
        <v>84.59704600439882</v>
      </c>
      <c r="DP93" s="2">
        <f t="shared" si="226"/>
        <v>84.849131795900206</v>
      </c>
      <c r="DQ93" s="2">
        <f t="shared" si="226"/>
        <v>82.810183834310834</v>
      </c>
      <c r="DR93" s="2">
        <f t="shared" si="226"/>
        <v>82.355327985739734</v>
      </c>
      <c r="DS93" s="2">
        <f t="shared" si="226"/>
        <v>72.895317741935486</v>
      </c>
      <c r="DT93" s="2">
        <f t="shared" si="226"/>
        <v>72.582338079347409</v>
      </c>
      <c r="DU93" s="2">
        <f t="shared" si="226"/>
        <v>75.060012680756401</v>
      </c>
      <c r="DV93" s="2">
        <f t="shared" si="226"/>
        <v>78.312382148093846</v>
      </c>
      <c r="DW93" s="2">
        <f t="shared" si="226"/>
        <v>85.072433155080191</v>
      </c>
      <c r="DX93" s="2">
        <f t="shared" si="226"/>
        <v>72.970003565062413</v>
      </c>
      <c r="DY93" s="2">
        <f t="shared" si="226"/>
        <v>69.682904761904766</v>
      </c>
      <c r="EA93" s="2">
        <f t="shared" si="221"/>
        <v>59.638326218632827</v>
      </c>
      <c r="EB93" s="2">
        <f t="shared" si="227"/>
        <v>62.342164938767574</v>
      </c>
      <c r="EC93" s="2">
        <f t="shared" si="228"/>
        <v>64.587091742081427</v>
      </c>
      <c r="ED93" s="2">
        <f t="shared" si="229"/>
        <v>60.367266339122487</v>
      </c>
      <c r="EE93" s="2">
        <f t="shared" si="230"/>
        <v>67.990034620658122</v>
      </c>
      <c r="EF93" s="2">
        <f t="shared" si="231"/>
        <v>72.853046103747701</v>
      </c>
      <c r="EG93" s="2">
        <f t="shared" si="232"/>
        <v>71.92605328504915</v>
      </c>
      <c r="EH93" s="2">
        <f t="shared" si="233"/>
        <v>66.937474909467156</v>
      </c>
      <c r="EI93" s="2">
        <f t="shared" si="234"/>
        <v>59.612848939472315</v>
      </c>
      <c r="EJ93" s="2">
        <f t="shared" si="235"/>
        <v>60.125201937508535</v>
      </c>
      <c r="EK93" s="2">
        <f t="shared" si="236"/>
        <v>60.051110519852621</v>
      </c>
      <c r="EL93" s="2">
        <f t="shared" si="237"/>
        <v>63.239544605351696</v>
      </c>
      <c r="EM93" s="2">
        <f t="shared" si="238"/>
        <v>71.020112650560449</v>
      </c>
      <c r="EN93" s="2">
        <f t="shared" si="239"/>
        <v>64.909423230974653</v>
      </c>
      <c r="EO93" s="2">
        <f t="shared" si="240"/>
        <v>65.149770133511581</v>
      </c>
      <c r="EQ93" s="2">
        <f t="shared" si="241"/>
        <v>59.310364822491557</v>
      </c>
      <c r="ER93" s="2">
        <f t="shared" si="242"/>
        <v>62.825288471462898</v>
      </c>
      <c r="ES93" s="2">
        <f t="shared" si="242"/>
        <v>64.16589001064915</v>
      </c>
      <c r="ET93" s="2">
        <f t="shared" si="242"/>
        <v>61.67203856158828</v>
      </c>
      <c r="EU93" s="2">
        <f t="shared" si="242"/>
        <v>68.197783511757294</v>
      </c>
      <c r="EV93" s="2">
        <f t="shared" si="242"/>
        <v>70.046776435140544</v>
      </c>
      <c r="EW93" s="2">
        <f t="shared" si="242"/>
        <v>70.966034137391404</v>
      </c>
      <c r="EX93" s="2">
        <f t="shared" si="242"/>
        <v>65.331357736180834</v>
      </c>
      <c r="EY93" s="2">
        <f t="shared" si="242"/>
        <v>58.639708179380158</v>
      </c>
      <c r="EZ93" s="2">
        <f t="shared" si="242"/>
        <v>60.612408958654953</v>
      </c>
      <c r="FA93" s="2">
        <f t="shared" si="242"/>
        <v>60.005615156888823</v>
      </c>
      <c r="FB93" s="2">
        <f t="shared" si="242"/>
        <v>62.881205998761132</v>
      </c>
      <c r="FC93" s="2">
        <f t="shared" si="242"/>
        <v>69.765893399198788</v>
      </c>
      <c r="FD93" s="2">
        <f t="shared" si="242"/>
        <v>63.947240722259899</v>
      </c>
      <c r="FE93" s="2">
        <f t="shared" si="242"/>
        <v>65.104243512807713</v>
      </c>
      <c r="FG93" s="2">
        <f t="shared" si="243"/>
        <v>0.91383305229679412</v>
      </c>
      <c r="FH93" s="2">
        <f t="shared" si="244"/>
        <v>0.92659392741830537</v>
      </c>
      <c r="FI93" s="2">
        <f t="shared" si="244"/>
        <v>0.92899016188624584</v>
      </c>
      <c r="FJ93" s="2">
        <f t="shared" si="244"/>
        <v>0.92990629996475738</v>
      </c>
      <c r="FK93" s="2">
        <f t="shared" si="244"/>
        <v>0.93125450911374608</v>
      </c>
      <c r="FL93" s="2">
        <f t="shared" si="244"/>
        <v>0.93440963648682585</v>
      </c>
      <c r="FM93" s="2">
        <f t="shared" si="244"/>
        <v>0.93626409337158845</v>
      </c>
      <c r="FN93" s="2">
        <f t="shared" si="244"/>
        <v>0.93187834337304554</v>
      </c>
      <c r="FO93" s="2">
        <f t="shared" si="244"/>
        <v>0.92622804409211523</v>
      </c>
      <c r="FP93" s="2">
        <f t="shared" si="244"/>
        <v>0.93025740557817804</v>
      </c>
      <c r="FQ93" s="2">
        <f t="shared" si="244"/>
        <v>0.93563887418406166</v>
      </c>
      <c r="FR93" s="2">
        <f t="shared" si="244"/>
        <v>0.93458536286202865</v>
      </c>
      <c r="FS93" s="2">
        <f t="shared" si="244"/>
        <v>0.89670519836561879</v>
      </c>
      <c r="FT93" s="2">
        <f t="shared" si="244"/>
        <v>0.88930647717143185</v>
      </c>
      <c r="FU93" s="2">
        <f t="shared" si="244"/>
        <v>0.87862697310158455</v>
      </c>
      <c r="FW93" s="2">
        <f t="shared" ref="FW93:FW156" si="276">POWER(10,($B93-C$233)/C$230)/(1+POWER(10,($B93-C$233)/C$230))</f>
        <v>5.4188501497660205E-8</v>
      </c>
      <c r="FX93" s="2">
        <f t="shared" si="142"/>
        <v>9.4880296411656902E-8</v>
      </c>
      <c r="FY93" s="2">
        <f t="shared" si="143"/>
        <v>9.9975178112150991E-8</v>
      </c>
      <c r="FZ93" s="2">
        <f t="shared" si="144"/>
        <v>1.0356822081134727E-7</v>
      </c>
      <c r="GA93" s="2">
        <f t="shared" si="145"/>
        <v>9.9477058078009177E-8</v>
      </c>
      <c r="GB93" s="2">
        <f t="shared" si="146"/>
        <v>9.4680893648609095E-8</v>
      </c>
      <c r="GC93" s="2">
        <f t="shared" si="147"/>
        <v>1.5633170335408201E-7</v>
      </c>
      <c r="GD93" s="2">
        <f t="shared" si="148"/>
        <v>1.4592181770416199E-7</v>
      </c>
      <c r="GE93" s="2">
        <f t="shared" si="149"/>
        <v>1.3915614879936698E-7</v>
      </c>
      <c r="GF93" s="2">
        <f t="shared" si="150"/>
        <v>1.3651518016032612E-7</v>
      </c>
      <c r="GG93" s="2">
        <f t="shared" si="151"/>
        <v>1.1950061209559985E-7</v>
      </c>
      <c r="GH93" s="2">
        <f t="shared" si="152"/>
        <v>8.9837833704439202E-8</v>
      </c>
      <c r="GI93" s="2">
        <f t="shared" si="153"/>
        <v>2.570599687559229E-7</v>
      </c>
      <c r="GJ93" s="2">
        <f t="shared" si="154"/>
        <v>7.7157747355841745E-7</v>
      </c>
      <c r="GK93" s="2">
        <f t="shared" si="155"/>
        <v>1.8966326933325105E-6</v>
      </c>
      <c r="GM93" s="107">
        <f t="shared" ref="GM93:GM156" si="277" xml:space="preserve"> _xlfn.NORM.DIST($B93, C$7, ABS(C$11), TRUE) * _xlfn.NORM.DIST(($B93 - C$7)*C$15, 0, ABS(C$11), TRUE) * 2</f>
        <v>4.8128340747846351E-4</v>
      </c>
      <c r="GN93" s="107">
        <f t="shared" si="156"/>
        <v>6.0242389621260578E-5</v>
      </c>
      <c r="GO93" s="107">
        <f t="shared" si="157"/>
        <v>3.3177413141768481E-5</v>
      </c>
      <c r="GP93" s="107">
        <f t="shared" si="158"/>
        <v>4.9634832590524597E-6</v>
      </c>
      <c r="GQ93" s="107">
        <f t="shared" si="159"/>
        <v>3.3735502390429401E-6</v>
      </c>
      <c r="GR93" s="107">
        <f t="shared" si="160"/>
        <v>3.4914940501362005E-6</v>
      </c>
      <c r="GS93" s="107">
        <f t="shared" si="161"/>
        <v>1.132620887904969E-6</v>
      </c>
      <c r="GT93" s="107">
        <f t="shared" si="162"/>
        <v>3.5065743035305519E-6</v>
      </c>
      <c r="GU93" s="107">
        <f t="shared" si="163"/>
        <v>3.3108900513473626E-6</v>
      </c>
      <c r="GV93" s="107">
        <f t="shared" si="164"/>
        <v>8.6988756225519315E-7</v>
      </c>
      <c r="GW93" s="107">
        <f t="shared" si="165"/>
        <v>3.3940247231778882E-7</v>
      </c>
      <c r="GX93" s="107">
        <f t="shared" si="166"/>
        <v>2.0823068835638E-6</v>
      </c>
      <c r="GY93" s="107">
        <f t="shared" si="167"/>
        <v>3.4646457049310426E-5</v>
      </c>
      <c r="GZ93" s="107">
        <f t="shared" si="168"/>
        <v>1.1543280736405307E-5</v>
      </c>
      <c r="HA93" s="107">
        <f t="shared" si="169"/>
        <v>1.4413599784823958E-7</v>
      </c>
      <c r="HC93" s="107">
        <f t="shared" ref="HC93:HC156" si="278" xml:space="preserve"> _xlfn.NORM.DIST($B93, C$8, ABS(C$12), TRUE) * _xlfn.NORM.DIST(($B93 - C$8)*C$16, 0, ABS(C$12), TRUE) * 2</f>
        <v>0.14100802334736703</v>
      </c>
      <c r="HD93" s="107">
        <f t="shared" si="170"/>
        <v>0.16070419770886921</v>
      </c>
      <c r="HE93" s="107">
        <f t="shared" si="171"/>
        <v>0.16002987739571309</v>
      </c>
      <c r="HF93" s="107">
        <f t="shared" si="172"/>
        <v>0.13710129300616314</v>
      </c>
      <c r="HG93" s="107">
        <f t="shared" si="173"/>
        <v>0.13553676867549777</v>
      </c>
      <c r="HH93" s="107">
        <f t="shared" si="174"/>
        <v>0.14846393752441686</v>
      </c>
      <c r="HI93" s="107">
        <f t="shared" si="175"/>
        <v>0.17077045317364947</v>
      </c>
      <c r="HJ93" s="107">
        <f t="shared" si="176"/>
        <v>0.16978627275573441</v>
      </c>
      <c r="HK93" s="107">
        <f t="shared" si="177"/>
        <v>0.14421368791667333</v>
      </c>
      <c r="HL93" s="107">
        <f t="shared" si="178"/>
        <v>0.13250762255422585</v>
      </c>
      <c r="HM93" s="107">
        <f t="shared" si="179"/>
        <v>0.1377430375576435</v>
      </c>
      <c r="HN93" s="107">
        <f t="shared" si="180"/>
        <v>0.13433318282283252</v>
      </c>
      <c r="HO93" s="107">
        <f t="shared" si="181"/>
        <v>8.4331834926750449E-2</v>
      </c>
      <c r="HP93" s="107">
        <f t="shared" si="182"/>
        <v>9.5051085872150776E-2</v>
      </c>
      <c r="HQ93" s="107">
        <f t="shared" si="183"/>
        <v>7.0036876232385054E-2</v>
      </c>
      <c r="HS93" s="107">
        <f t="shared" ref="HS93:HS156" si="279" xml:space="preserve"> _xlfn.NORM.DIST($B93, C$9, ABS(C$13), TRUE) * _xlfn.NORM.DIST(($B93 - C$9)*C$17, 0, ABS(C$13), TRUE) * 2</f>
        <v>1.6248366179489338E-15</v>
      </c>
      <c r="HT93" s="107">
        <f t="shared" si="184"/>
        <v>2.2862713961149325E-16</v>
      </c>
      <c r="HU93" s="107">
        <f t="shared" si="185"/>
        <v>7.5554047121967045E-17</v>
      </c>
      <c r="HV93" s="107">
        <f t="shared" si="186"/>
        <v>1.3620880409373945E-19</v>
      </c>
      <c r="HW93" s="107">
        <f t="shared" si="187"/>
        <v>5.4175577519117828E-20</v>
      </c>
      <c r="HX93" s="107">
        <f t="shared" si="188"/>
        <v>2.5759284371133436E-19</v>
      </c>
      <c r="HY93" s="107">
        <f t="shared" si="189"/>
        <v>2.8923057775564231E-19</v>
      </c>
      <c r="HZ93" s="107">
        <f t="shared" si="190"/>
        <v>1.1951635121525772E-18</v>
      </c>
      <c r="IA93" s="107">
        <f t="shared" si="191"/>
        <v>5.0354374578189648E-20</v>
      </c>
      <c r="IB93" s="107">
        <f t="shared" si="192"/>
        <v>2.021631482047383E-21</v>
      </c>
      <c r="IC93" s="107">
        <f t="shared" si="193"/>
        <v>8.0166037467498422E-22</v>
      </c>
      <c r="ID93" s="107">
        <f t="shared" si="194"/>
        <v>2.6527733146223687E-20</v>
      </c>
      <c r="IE93" s="107">
        <f t="shared" si="195"/>
        <v>5.4762673459249004E-21</v>
      </c>
      <c r="IF93" s="107">
        <f t="shared" si="196"/>
        <v>2.2012368319964671E-21</v>
      </c>
      <c r="IG93" s="107">
        <f t="shared" si="197"/>
        <v>6.8602433382940479E-15</v>
      </c>
      <c r="II93" s="107">
        <f t="shared" ref="II93:II156" si="280" xml:space="preserve"> _xlfn.NORM.DIST($B93, C$10, ABS(C$14), TRUE) * _xlfn.NORM.DIST(($B93 - C$10)*C$18, 0, ABS(C$14), TRUE) * 2</f>
        <v>3.841529842005831E-45</v>
      </c>
      <c r="IJ93" s="107">
        <f t="shared" ref="IJ93:IJ156" si="281" xml:space="preserve"> _xlfn.NORM.DIST($B93, D$10, ABS(D$14), TRUE) * _xlfn.NORM.DIST(($B93 - D$10)*D$18, 0, ABS(D$14), TRUE) * 2</f>
        <v>1.5452302000150764E-48</v>
      </c>
      <c r="IK93" s="107">
        <f t="shared" ref="IK93:IK156" si="282" xml:space="preserve"> _xlfn.NORM.DIST($B93, E$10, ABS(E$14), TRUE) * _xlfn.NORM.DIST(($B93 - E$10)*E$18, 0, ABS(E$14), TRUE) * 2</f>
        <v>3.429578124885213E-50</v>
      </c>
      <c r="IL93" s="107">
        <f t="shared" ref="IL93:IL156" si="283" xml:space="preserve"> _xlfn.NORM.DIST($B93, F$10, ABS(F$14), TRUE) * _xlfn.NORM.DIST(($B93 - F$10)*F$18, 0, ABS(F$14), TRUE) * 2</f>
        <v>1.1877427873721532E-59</v>
      </c>
      <c r="IM93" s="107">
        <f t="shared" ref="IM93:IM156" si="284" xml:space="preserve"> _xlfn.NORM.DIST($B93, G$10, ABS(G$14), TRUE) * _xlfn.NORM.DIST(($B93 - G$10)*G$18, 0, ABS(G$14), TRUE) * 2</f>
        <v>4.5507388026709312E-61</v>
      </c>
      <c r="IN93" s="107">
        <f t="shared" ref="IN93:IN156" si="285" xml:space="preserve"> _xlfn.NORM.DIST($B93, H$10, ABS(H$14), TRUE) * _xlfn.NORM.DIST(($B93 - H$10)*H$18, 0, ABS(H$14), TRUE) * 2</f>
        <v>5.1313704715870942E-59</v>
      </c>
      <c r="IO93" s="107">
        <f t="shared" ref="IO93:IO156" si="286" xml:space="preserve"> _xlfn.NORM.DIST($B93, I$10, ABS(I$14), TRUE) * _xlfn.NORM.DIST(($B93 - I$10)*I$18, 0, ABS(I$14), TRUE) * 2</f>
        <v>1.2369925392334206E-59</v>
      </c>
      <c r="IP93" s="107">
        <f t="shared" ref="IP93:IP156" si="287" xml:space="preserve"> _xlfn.NORM.DIST($B93, J$10, ABS(J$14), TRUE) * _xlfn.NORM.DIST(($B93 - J$10)*J$18, 0, ABS(J$14), TRUE) * 2</f>
        <v>1.1395535378209664E-57</v>
      </c>
      <c r="IQ93" s="107">
        <f t="shared" ref="IQ93:IQ156" si="288" xml:space="preserve"> _xlfn.NORM.DIST($B93, K$10, ABS(K$14), TRUE) * _xlfn.NORM.DIST(($B93 - K$10)*K$18, 0, ABS(K$14), TRUE) * 2</f>
        <v>3.4279522612980876E-62</v>
      </c>
      <c r="IR93" s="107">
        <f t="shared" ref="IR93:IR156" si="289" xml:space="preserve"> _xlfn.NORM.DIST($B93, L$10, ABS(L$14), TRUE) * _xlfn.NORM.DIST(($B93 - L$10)*L$18, 0, ABS(L$14), TRUE) * 2</f>
        <v>1.8071487769405282E-66</v>
      </c>
      <c r="IS93" s="107">
        <f t="shared" ref="IS93:IS156" si="290" xml:space="preserve"> _xlfn.NORM.DIST($B93, M$10, ABS(M$14), TRUE) * _xlfn.NORM.DIST(($B93 - M$10)*M$18, 0, ABS(M$14), TRUE) * 2</f>
        <v>4.6618893541434025E-68</v>
      </c>
      <c r="IT93" s="107">
        <f t="shared" ref="IT93:IT156" si="291" xml:space="preserve"> _xlfn.NORM.DIST($B93, N$10, ABS(N$14), TRUE) * _xlfn.NORM.DIST(($B93 - N$10)*N$18, 0, ABS(N$14), TRUE) * 2</f>
        <v>6.1225017425807827E-62</v>
      </c>
      <c r="IU93" s="107">
        <f t="shared" ref="IU93:IU156" si="292" xml:space="preserve"> _xlfn.NORM.DIST($B93, O$10, ABS(O$14), TRUE) * _xlfn.NORM.DIST(($B93 - O$10)*O$18, 0, ABS(O$14), TRUE) * 2</f>
        <v>3.2667094428683681E-62</v>
      </c>
      <c r="IV93" s="107">
        <f t="shared" ref="IV93:IV156" si="293" xml:space="preserve"> _xlfn.NORM.DIST($B93, P$10, ABS(P$14), TRUE) * _xlfn.NORM.DIST(($B93 - P$10)*P$18, 0, ABS(P$14), TRUE) * 2</f>
        <v>1.1759464659852711E-64</v>
      </c>
      <c r="IW93" s="107">
        <f t="shared" ref="IW93:IW156" si="294" xml:space="preserve"> _xlfn.NORM.DIST($B93, Q$10, ABS(Q$14), TRUE) * _xlfn.NORM.DIST(($B93 - Q$10)*Q$18, 0, ABS(Q$14), TRUE) * 2</f>
        <v>4.2852668182241031E-66</v>
      </c>
      <c r="IY93" s="107">
        <f t="shared" ref="IY93:IY156" si="295">GM93+HC93+HS93+II93</f>
        <v>0.14148930675484714</v>
      </c>
      <c r="IZ93" s="107">
        <f t="shared" ref="IZ93:IZ156" si="296">GN93+HD93+HT93+IJ93</f>
        <v>0.1607644400984907</v>
      </c>
      <c r="JA93" s="107">
        <f t="shared" ref="JA93:JA156" si="297">GO93+HE93+HU93+IK93</f>
        <v>0.16006305480885494</v>
      </c>
      <c r="JB93" s="107">
        <f t="shared" ref="JB93:JB156" si="298">GP93+HF93+HV93+IL93</f>
        <v>0.13710625648942218</v>
      </c>
      <c r="JC93" s="107">
        <f t="shared" ref="JC93:JC156" si="299">GQ93+HG93+HW93+IM93</f>
        <v>0.13554014222573682</v>
      </c>
      <c r="JD93" s="107">
        <f t="shared" ref="JD93:JD156" si="300">GR93+HH93+HX93+IN93</f>
        <v>0.14846742901846699</v>
      </c>
      <c r="JE93" s="107">
        <f t="shared" ref="JE93:JE156" si="301">GS93+HI93+HY93+IO93</f>
        <v>0.17077158579453738</v>
      </c>
      <c r="JF93" s="107">
        <f t="shared" ref="JF93:JF156" si="302">GT93+HJ93+HZ93+IP93</f>
        <v>0.16978977933003794</v>
      </c>
      <c r="JG93" s="107">
        <f t="shared" ref="JG93:JG156" si="303">GU93+HK93+IA93+IQ93</f>
        <v>0.14421699880672467</v>
      </c>
      <c r="JH93" s="107">
        <f t="shared" ref="JH93:JH156" si="304">GV93+HL93+IB93+IR93</f>
        <v>0.13250849244178811</v>
      </c>
      <c r="JI93" s="107">
        <f t="shared" ref="JI93:JI156" si="305">GW93+HM93+IC93+IS93</f>
        <v>0.13774337696011582</v>
      </c>
      <c r="JJ93" s="107">
        <f t="shared" ref="JJ93:JJ156" si="306">GX93+HN93+ID93+IT93</f>
        <v>0.13433526512971608</v>
      </c>
      <c r="JK93" s="107">
        <f t="shared" ref="JK93:JK156" si="307">GY93+HO93+IE93+IU93</f>
        <v>8.4366481383799763E-2</v>
      </c>
      <c r="JL93" s="107">
        <f t="shared" ref="JL93:JL156" si="308">GZ93+HP93+IF93+IV93</f>
        <v>9.5062629152887185E-2</v>
      </c>
      <c r="JM93" s="107">
        <f t="shared" ref="JM93:JM156" si="309">HA93+HQ93+IG93+IW93</f>
        <v>7.0037020368389755E-2</v>
      </c>
    </row>
    <row r="94" spans="2:273" x14ac:dyDescent="0.25">
      <c r="B94" s="2">
        <v>66</v>
      </c>
      <c r="C94" s="37">
        <v>137.76599999999999</v>
      </c>
      <c r="D94" s="37">
        <v>146.774</v>
      </c>
      <c r="E94" s="37">
        <v>151.83600000000001</v>
      </c>
      <c r="F94" s="37">
        <v>136.91800000000001</v>
      </c>
      <c r="G94" s="37">
        <v>142.08199999999999</v>
      </c>
      <c r="H94" s="37">
        <v>144.1</v>
      </c>
      <c r="I94" s="37">
        <v>152.55000000000001</v>
      </c>
      <c r="J94" s="37">
        <v>152.6</v>
      </c>
      <c r="K94" s="37">
        <v>139.39699999999999</v>
      </c>
      <c r="L94" s="37">
        <v>138.27099999999999</v>
      </c>
      <c r="M94" s="37">
        <v>141.864</v>
      </c>
      <c r="N94" s="37">
        <v>146.83099999999999</v>
      </c>
      <c r="O94" s="37">
        <v>126.39</v>
      </c>
      <c r="P94" s="37">
        <v>118.949</v>
      </c>
      <c r="Q94" s="37">
        <v>98.474999999999994</v>
      </c>
      <c r="S94" s="4">
        <f>AY94 + (C$3 * _xlfn.NORM.DIST($B94, C$7, ABS(C$11), FALSE) * _xlfn.NORM.DIST(($B94 - C$7)*C$15, 0, ABS(C$11), TRUE) * 2)
               + (C$4 * _xlfn.NORM.DIST($B94, C$8, ABS(C$12), FALSE) * _xlfn.NORM.DIST(($B94 - C$8)*C$16, 0, ABS(C$12), TRUE) * 2)
               + (C$5 * _xlfn.NORM.DIST($B94, C$9, ABS(C$13), FALSE) * _xlfn.NORM.DIST(($B94 - C$9)*C$17, 0, ABS(C$13), TRUE) * 2)
               + (C$6 * _xlfn.NORM.DIST($B94, C$10, ABS(C$14), FALSE) * _xlfn.NORM.DIST(($B94 - C$10)*C$18, 0, ABS(C$14), TRUE) * 2)</f>
        <v>128.01099102022437</v>
      </c>
      <c r="T94" s="4">
        <f>AZ94 + (D$3 * _xlfn.NORM.DIST($B94, D$7, ABS(D$11), FALSE) * _xlfn.NORM.DIST(($B94 - D$7)*D$15, 0, ABS(D$11), TRUE) * 2)
               + (D$4 * _xlfn.NORM.DIST($B94, D$8, ABS(D$12), FALSE) * _xlfn.NORM.DIST(($B94 - D$8)*D$16, 0, ABS(D$12), TRUE) * 2)
               + (D$5 * _xlfn.NORM.DIST($B94, D$9, ABS(D$13), FALSE) * _xlfn.NORM.DIST(($B94 - D$9)*D$17, 0, ABS(D$13), TRUE) * 2)
               + (D$6 * _xlfn.NORM.DIST($B94, D$10, ABS(D$14), FALSE) * _xlfn.NORM.DIST(($B94 - D$10)*D$18, 0, ABS(D$14), TRUE) * 2)</f>
        <v>137.76002796112834</v>
      </c>
      <c r="U94" s="4">
        <f>BA94 + (E$3 * _xlfn.NORM.DIST($B94, E$7, ABS(E$11), FALSE) * _xlfn.NORM.DIST(($B94 - E$7)*E$15, 0, ABS(E$11), TRUE) * 2)
               + (E$4 * _xlfn.NORM.DIST($B94, E$8, ABS(E$12), FALSE) * _xlfn.NORM.DIST(($B94 - E$8)*E$16, 0, ABS(E$12), TRUE) * 2)
               + (E$5 * _xlfn.NORM.DIST($B94, E$9, ABS(E$13), FALSE) * _xlfn.NORM.DIST(($B94 - E$9)*E$17, 0, ABS(E$13), TRUE) * 2)
               + (E$6 * _xlfn.NORM.DIST($B94, E$10, ABS(E$14), FALSE) * _xlfn.NORM.DIST(($B94 - E$10)*E$18, 0, ABS(E$14), TRUE) * 2)</f>
        <v>142.47030511049553</v>
      </c>
      <c r="V94" s="4">
        <f>BB94 + (F$3 * _xlfn.NORM.DIST($B94, F$7, ABS(F$11), FALSE) * _xlfn.NORM.DIST(($B94 - F$7)*F$15, 0, ABS(F$11), TRUE) * 2)
               + (F$4 * _xlfn.NORM.DIST($B94, F$8, ABS(F$12), FALSE) * _xlfn.NORM.DIST(($B94 - F$8)*F$16, 0, ABS(F$12), TRUE) * 2)
               + (F$5 * _xlfn.NORM.DIST($B94, F$9, ABS(F$13), FALSE) * _xlfn.NORM.DIST(($B94 - F$9)*F$17, 0, ABS(F$13), TRUE) * 2)
               + (F$6 * _xlfn.NORM.DIST($B94, F$10, ABS(F$14), FALSE) * _xlfn.NORM.DIST(($B94 - F$10)*F$18, 0, ABS(F$14), TRUE) * 2)</f>
        <v>129.76371407046449</v>
      </c>
      <c r="W94" s="4">
        <f>BC94 + (G$3 * _xlfn.NORM.DIST($B94, G$7, ABS(G$11), FALSE) * _xlfn.NORM.DIST(($B94 - G$7)*G$15, 0, ABS(G$11), TRUE) * 2)
               + (G$4 * _xlfn.NORM.DIST($B94, G$8, ABS(G$12), FALSE) * _xlfn.NORM.DIST(($B94 - G$8)*G$16, 0, ABS(G$12), TRUE) * 2)
               + (G$5 * _xlfn.NORM.DIST($B94, G$9, ABS(G$13), FALSE) * _xlfn.NORM.DIST(($B94 - G$9)*G$17, 0, ABS(G$13), TRUE) * 2)
               + (G$6 * _xlfn.NORM.DIST($B94, G$10, ABS(G$14), FALSE) * _xlfn.NORM.DIST(($B94 - G$10)*G$18, 0, ABS(G$14), TRUE) * 2)</f>
        <v>134.79879274760822</v>
      </c>
      <c r="X94" s="4">
        <f>BD94 + (H$3 * _xlfn.NORM.DIST($B94, H$7, ABS(H$11), FALSE) * _xlfn.NORM.DIST(($B94 - H$7)*H$15, 0, ABS(H$11), TRUE) * 2)
               + (H$4 * _xlfn.NORM.DIST($B94, H$8, ABS(H$12), FALSE) * _xlfn.NORM.DIST(($B94 - H$8)*H$16, 0, ABS(H$12), TRUE) * 2)
               + (H$5 * _xlfn.NORM.DIST($B94, H$9, ABS(H$13), FALSE) * _xlfn.NORM.DIST(($B94 - H$9)*H$17, 0, ABS(H$13), TRUE) * 2)
               + (H$6 * _xlfn.NORM.DIST($B94, H$10, ABS(H$14), FALSE) * _xlfn.NORM.DIST(($B94 - H$10)*H$18, 0, ABS(H$14), TRUE) * 2)</f>
        <v>139.39211543351291</v>
      </c>
      <c r="Y94" s="4">
        <f>BE94 + (I$3 * _xlfn.NORM.DIST($B94, I$7, ABS(I$11), FALSE) * _xlfn.NORM.DIST(($B94 - I$7)*I$15, 0, ABS(I$11), TRUE) * 2)
               + (I$4 * _xlfn.NORM.DIST($B94, I$8, ABS(I$12), FALSE) * _xlfn.NORM.DIST(($B94 - I$8)*I$16, 0, ABS(I$12), TRUE) * 2)
               + (I$5 * _xlfn.NORM.DIST($B94, I$9, ABS(I$13), FALSE) * _xlfn.NORM.DIST(($B94 - I$9)*I$17, 0, ABS(I$13), TRUE) * 2)
               + (I$6 * _xlfn.NORM.DIST($B94, I$10, ABS(I$14), FALSE) * _xlfn.NORM.DIST(($B94 - I$10)*I$18, 0, ABS(I$14), TRUE) * 2)</f>
        <v>147.18110428037011</v>
      </c>
      <c r="Z94" s="4">
        <f>BF94 + (J$3 * _xlfn.NORM.DIST($B94, J$7, ABS(J$11), FALSE) * _xlfn.NORM.DIST(($B94 - J$7)*J$15, 0, ABS(J$11), TRUE) * 2)
               + (J$4 * _xlfn.NORM.DIST($B94, J$8, ABS(J$12), FALSE) * _xlfn.NORM.DIST(($B94 - J$8)*J$16, 0, ABS(J$12), TRUE) * 2)
               + (J$5 * _xlfn.NORM.DIST($B94, J$9, ABS(J$13), FALSE) * _xlfn.NORM.DIST(($B94 - J$9)*J$17, 0, ABS(J$13), TRUE) * 2)
               + (J$6 * _xlfn.NORM.DIST($B94, J$10, ABS(J$14), FALSE) * _xlfn.NORM.DIST(($B94 - J$10)*J$18, 0, ABS(J$14), TRUE) * 2)</f>
        <v>146.10001478333803</v>
      </c>
      <c r="AA94" s="4">
        <f>BG94 + (K$3 * _xlfn.NORM.DIST($B94, K$7, ABS(K$11), FALSE) * _xlfn.NORM.DIST(($B94 - K$7)*K$15, 0, ABS(K$11), TRUE) * 2)
               + (K$4 * _xlfn.NORM.DIST($B94, K$8, ABS(K$12), FALSE) * _xlfn.NORM.DIST(($B94 - K$8)*K$16, 0, ABS(K$12), TRUE) * 2)
               + (K$5 * _xlfn.NORM.DIST($B94, K$9, ABS(K$13), FALSE) * _xlfn.NORM.DIST(($B94 - K$9)*K$17, 0, ABS(K$13), TRUE) * 2)
               + (K$6 * _xlfn.NORM.DIST($B94, K$10, ABS(K$14), FALSE) * _xlfn.NORM.DIST(($B94 - K$10)*K$18, 0, ABS(K$14), TRUE) * 2)</f>
        <v>132.97055502453151</v>
      </c>
      <c r="AB94" s="4">
        <f>BH94 + (L$3 * _xlfn.NORM.DIST($B94, L$7, ABS(L$11), FALSE) * _xlfn.NORM.DIST(($B94 - L$7)*L$15, 0, ABS(L$11), TRUE) * 2)
               + (L$4 * _xlfn.NORM.DIST($B94, L$8, ABS(L$12), FALSE) * _xlfn.NORM.DIST(($B94 - L$8)*L$16, 0, ABS(L$12), TRUE) * 2)
               + (L$5 * _xlfn.NORM.DIST($B94, L$9, ABS(L$13), FALSE) * _xlfn.NORM.DIST(($B94 - L$9)*L$17, 0, ABS(L$13), TRUE) * 2)
               + (L$6 * _xlfn.NORM.DIST($B94, L$10, ABS(L$14), FALSE) * _xlfn.NORM.DIST(($B94 - L$10)*L$18, 0, ABS(L$14), TRUE) * 2)</f>
        <v>130.65474287255972</v>
      </c>
      <c r="AC94" s="4">
        <f>BI94 + (M$3 * _xlfn.NORM.DIST($B94, M$7, ABS(M$11), FALSE) * _xlfn.NORM.DIST(($B94 - M$7)*M$15, 0, ABS(M$11), TRUE) * 2)
               + (M$4 * _xlfn.NORM.DIST($B94, M$8, ABS(M$12), FALSE) * _xlfn.NORM.DIST(($B94 - M$8)*M$16, 0, ABS(M$12), TRUE) * 2)
               + (M$5 * _xlfn.NORM.DIST($B94, M$9, ABS(M$13), FALSE) * _xlfn.NORM.DIST(($B94 - M$9)*M$17, 0, ABS(M$13), TRUE) * 2)
               + (M$6 * _xlfn.NORM.DIST($B94, M$10, ABS(M$14), FALSE) * _xlfn.NORM.DIST(($B94 - M$10)*M$18, 0, ABS(M$14), TRUE) * 2)</f>
        <v>133.61866793818092</v>
      </c>
      <c r="AD94" s="4">
        <f>BJ94 + (N$3 * _xlfn.NORM.DIST($B94, N$7, ABS(N$11), FALSE) * _xlfn.NORM.DIST(($B94 - N$7)*N$15, 0, ABS(N$11), TRUE) * 2)
               + (N$4 * _xlfn.NORM.DIST($B94, N$8, ABS(N$12), FALSE) * _xlfn.NORM.DIST(($B94 - N$8)*N$16, 0, ABS(N$12), TRUE) * 2)
               + (N$5 * _xlfn.NORM.DIST($B94, N$9, ABS(N$13), FALSE) * _xlfn.NORM.DIST(($B94 - N$9)*N$17, 0, ABS(N$13), TRUE) * 2)
               + (N$6 * _xlfn.NORM.DIST($B94, N$10, ABS(N$14), FALSE) * _xlfn.NORM.DIST(($B94 - N$10)*N$18, 0, ABS(N$14), TRUE) * 2)</f>
        <v>137.14495745377906</v>
      </c>
      <c r="AE94" s="4">
        <f>BK94 + (O$3 * _xlfn.NORM.DIST($B94, O$7, ABS(O$11), FALSE) * _xlfn.NORM.DIST(($B94 - O$7)*O$15, 0, ABS(O$11), TRUE) * 2)
               + (O$4 * _xlfn.NORM.DIST($B94, O$8, ABS(O$12), FALSE) * _xlfn.NORM.DIST(($B94 - O$8)*O$16, 0, ABS(O$12), TRUE) * 2)
               + (O$5 * _xlfn.NORM.DIST($B94, O$9, ABS(O$13), FALSE) * _xlfn.NORM.DIST(($B94 - O$9)*O$17, 0, ABS(O$13), TRUE) * 2)
               + (O$6 * _xlfn.NORM.DIST($B94, O$10, ABS(O$14), FALSE) * _xlfn.NORM.DIST(($B94 - O$10)*O$18, 0, ABS(O$14), TRUE) * 2)</f>
        <v>120.25329359120825</v>
      </c>
      <c r="AF94" s="4">
        <f t="shared" si="222"/>
        <v>112.76979047890556</v>
      </c>
      <c r="AG94" s="4">
        <f t="shared" si="223"/>
        <v>95.850330820511672</v>
      </c>
      <c r="AI94" s="4">
        <f>IF(OR($B94 &lt; C$231, $B94 &gt; C$234), 0, C94-S94)</f>
        <v>9.7550089797756243</v>
      </c>
      <c r="AJ94" s="4">
        <f>IF(OR($B94 &lt; D$231, $B94 &gt; D$234), 0, D94-T94)</f>
        <v>9.0139720388716569</v>
      </c>
      <c r="AK94" s="4">
        <f>IF(OR($B94 &lt; E$231, $B94 &gt; E$234), 0, E94-U94)</f>
        <v>9.365694889504482</v>
      </c>
      <c r="AL94" s="4">
        <f>IF(OR($B94 &lt; F$231, $B94 &gt; F$234), 0, F94-V94)</f>
        <v>7.1542859295355186</v>
      </c>
      <c r="AM94" s="4">
        <f>IF(OR($B94 &lt; G$231, $B94 &gt; G$234), 0, G94-W94)</f>
        <v>7.2832072523917759</v>
      </c>
      <c r="AN94" s="4">
        <f>IF(OR($B94 &lt; H$231, $B94 &gt; H$234), 0, H94-X94)</f>
        <v>4.7078845664870812</v>
      </c>
      <c r="AO94" s="4">
        <f>IF(OR($B94 &lt; I$231, $B94 &gt; I$234), 0, I94-Y94)</f>
        <v>5.3688957196299043</v>
      </c>
      <c r="AP94" s="4">
        <f>IF(OR($B94 &lt; J$231, $B94 &gt; J$234), 0, J94-Z94)</f>
        <v>6.4999852166619689</v>
      </c>
      <c r="AQ94" s="4">
        <f>IF(OR($B94 &lt; K$231, $B94 &gt; K$234), 0, K94-AA94)</f>
        <v>6.4264449754684847</v>
      </c>
      <c r="AR94" s="4">
        <f>IF(OR($B94 &lt; L$231, $B94 &gt; L$234), 0, L94-AB94)</f>
        <v>7.6162571274402637</v>
      </c>
      <c r="AS94" s="4">
        <f>IF(OR($B94 &lt; M$231, $B94 &gt; M$234), 0, M94-AC94)</f>
        <v>8.2453320618190844</v>
      </c>
      <c r="AT94" s="4">
        <f>IF(OR($B94 &lt; N$231, $B94 &gt; N$234), 0, N94-AD94)</f>
        <v>9.6860425462209321</v>
      </c>
      <c r="AU94" s="4">
        <f>IF(OR($B94 &lt; O$231, $B94 &gt; O$234), 0, O94-AE94)</f>
        <v>6.1367064087917527</v>
      </c>
      <c r="AV94" s="4">
        <f t="shared" si="224"/>
        <v>6.1792095210944353</v>
      </c>
      <c r="AW94" s="4">
        <f t="shared" si="224"/>
        <v>2.6246691794883219</v>
      </c>
      <c r="AY94" s="2">
        <f t="shared" si="245"/>
        <v>60.452886139432906</v>
      </c>
      <c r="AZ94" s="2">
        <f t="shared" si="125"/>
        <v>63.14050830745218</v>
      </c>
      <c r="BA94" s="2">
        <f t="shared" si="126"/>
        <v>65.30495990354629</v>
      </c>
      <c r="BB94" s="2">
        <f t="shared" si="127"/>
        <v>61.176120017813759</v>
      </c>
      <c r="BC94" s="2">
        <f t="shared" si="128"/>
        <v>68.788152681321293</v>
      </c>
      <c r="BD94" s="2">
        <f t="shared" si="129"/>
        <v>73.228486296437282</v>
      </c>
      <c r="BE94" s="2">
        <f t="shared" si="130"/>
        <v>72.292228407375106</v>
      </c>
      <c r="BF94" s="2">
        <f t="shared" si="131"/>
        <v>67.593367388860571</v>
      </c>
      <c r="BG94" s="2">
        <f t="shared" si="132"/>
        <v>60.259045367235693</v>
      </c>
      <c r="BH94" s="2">
        <f t="shared" si="133"/>
        <v>60.720150201814597</v>
      </c>
      <c r="BI94" s="2">
        <f t="shared" si="134"/>
        <v>60.696642726909879</v>
      </c>
      <c r="BJ94" s="2">
        <f t="shared" si="135"/>
        <v>63.870939609083869</v>
      </c>
      <c r="BK94" s="2">
        <f t="shared" si="136"/>
        <v>72.033757427135313</v>
      </c>
      <c r="BL94" s="2">
        <f t="shared" si="137"/>
        <v>65.498314421679055</v>
      </c>
      <c r="BM94" s="2">
        <f t="shared" si="138"/>
        <v>65.475570857134713</v>
      </c>
      <c r="BO94" s="2" t="str">
        <f t="shared" si="202"/>
        <v/>
      </c>
      <c r="BP94" s="2" t="str">
        <f t="shared" si="203"/>
        <v/>
      </c>
      <c r="BQ94" s="2" t="str">
        <f t="shared" si="204"/>
        <v/>
      </c>
      <c r="BR94" s="2" t="str">
        <f t="shared" si="205"/>
        <v/>
      </c>
      <c r="BS94" s="2" t="str">
        <f t="shared" si="206"/>
        <v/>
      </c>
      <c r="BT94" s="2" t="str">
        <f t="shared" si="207"/>
        <v/>
      </c>
      <c r="BU94" s="2" t="str">
        <f t="shared" si="208"/>
        <v/>
      </c>
      <c r="BV94" s="2" t="str">
        <f t="shared" si="209"/>
        <v/>
      </c>
      <c r="BW94" s="2" t="str">
        <f t="shared" si="210"/>
        <v/>
      </c>
      <c r="BX94" s="2" t="str">
        <f t="shared" si="211"/>
        <v/>
      </c>
      <c r="BY94" s="2" t="str">
        <f t="shared" si="212"/>
        <v/>
      </c>
      <c r="BZ94" s="2" t="str">
        <f t="shared" si="213"/>
        <v/>
      </c>
      <c r="CA94" s="2" t="str">
        <f t="shared" si="214"/>
        <v/>
      </c>
      <c r="CB94" s="2" t="str">
        <f t="shared" si="215"/>
        <v/>
      </c>
      <c r="CC94" s="2" t="str">
        <f t="shared" si="216"/>
        <v/>
      </c>
      <c r="CE94" s="2" t="str">
        <f t="shared" si="246"/>
        <v/>
      </c>
      <c r="CF94" s="2" t="str">
        <f t="shared" si="247"/>
        <v/>
      </c>
      <c r="CG94" s="2" t="str">
        <f t="shared" si="248"/>
        <v/>
      </c>
      <c r="CH94" s="2" t="str">
        <f t="shared" si="249"/>
        <v/>
      </c>
      <c r="CI94" s="2" t="str">
        <f t="shared" si="250"/>
        <v/>
      </c>
      <c r="CJ94" s="2" t="str">
        <f t="shared" si="251"/>
        <v/>
      </c>
      <c r="CK94" s="2" t="str">
        <f t="shared" si="252"/>
        <v/>
      </c>
      <c r="CL94" s="2" t="str">
        <f t="shared" si="253"/>
        <v/>
      </c>
      <c r="CM94" s="2" t="str">
        <f t="shared" si="254"/>
        <v/>
      </c>
      <c r="CN94" s="2" t="str">
        <f t="shared" si="255"/>
        <v/>
      </c>
      <c r="CO94" s="2" t="str">
        <f t="shared" si="256"/>
        <v/>
      </c>
      <c r="CP94" s="2" t="str">
        <f t="shared" si="257"/>
        <v/>
      </c>
      <c r="CQ94" s="2" t="str">
        <f t="shared" si="258"/>
        <v/>
      </c>
      <c r="CR94" s="2" t="str">
        <f t="shared" si="259"/>
        <v/>
      </c>
      <c r="CS94" s="2" t="str">
        <f t="shared" si="260"/>
        <v/>
      </c>
      <c r="CU94" s="2" t="str">
        <f t="shared" si="261"/>
        <v/>
      </c>
      <c r="CV94" s="2" t="str">
        <f t="shared" si="262"/>
        <v/>
      </c>
      <c r="CW94" s="2" t="str">
        <f t="shared" si="263"/>
        <v/>
      </c>
      <c r="CX94" s="2" t="str">
        <f t="shared" si="264"/>
        <v/>
      </c>
      <c r="CY94" s="2" t="str">
        <f t="shared" si="265"/>
        <v/>
      </c>
      <c r="CZ94" s="2" t="str">
        <f t="shared" si="266"/>
        <v/>
      </c>
      <c r="DA94" s="2" t="str">
        <f t="shared" si="267"/>
        <v/>
      </c>
      <c r="DB94" s="2" t="str">
        <f t="shared" si="268"/>
        <v/>
      </c>
      <c r="DC94" s="2" t="str">
        <f t="shared" si="269"/>
        <v/>
      </c>
      <c r="DD94" s="2" t="str">
        <f t="shared" si="270"/>
        <v/>
      </c>
      <c r="DE94" s="2" t="str">
        <f t="shared" si="271"/>
        <v/>
      </c>
      <c r="DF94" s="2" t="str">
        <f t="shared" si="272"/>
        <v/>
      </c>
      <c r="DG94" s="2" t="str">
        <f t="shared" si="273"/>
        <v/>
      </c>
      <c r="DH94" s="2" t="str">
        <f t="shared" si="274"/>
        <v/>
      </c>
      <c r="DI94" s="2" t="str">
        <f t="shared" si="275"/>
        <v/>
      </c>
      <c r="DK94" s="2">
        <f t="shared" si="225"/>
        <v>71.722137500000002</v>
      </c>
      <c r="DL94" s="2">
        <f t="shared" si="226"/>
        <v>76.766189516129032</v>
      </c>
      <c r="DM94" s="2">
        <f t="shared" si="226"/>
        <v>79.160806268328429</v>
      </c>
      <c r="DN94" s="2">
        <f t="shared" si="226"/>
        <v>75.741739081996428</v>
      </c>
      <c r="DO94" s="2">
        <f t="shared" si="226"/>
        <v>84.819364736070369</v>
      </c>
      <c r="DP94" s="2">
        <f t="shared" si="226"/>
        <v>84.970502450980419</v>
      </c>
      <c r="DQ94" s="2">
        <f t="shared" si="226"/>
        <v>82.96534494134896</v>
      </c>
      <c r="DR94" s="2">
        <f t="shared" si="226"/>
        <v>82.536110071301238</v>
      </c>
      <c r="DS94" s="2">
        <f t="shared" si="226"/>
        <v>72.944752419354842</v>
      </c>
      <c r="DT94" s="2">
        <f t="shared" si="226"/>
        <v>72.643177011494245</v>
      </c>
      <c r="DU94" s="2">
        <f t="shared" si="226"/>
        <v>75.177144827586218</v>
      </c>
      <c r="DV94" s="2">
        <f t="shared" si="226"/>
        <v>78.435383614369499</v>
      </c>
      <c r="DW94" s="2">
        <f t="shared" si="226"/>
        <v>85.179158088235269</v>
      </c>
      <c r="DX94" s="2">
        <f t="shared" si="226"/>
        <v>72.995476492869898</v>
      </c>
      <c r="DY94" s="2">
        <f t="shared" si="226"/>
        <v>69.660096332785983</v>
      </c>
      <c r="EA94" s="2">
        <f t="shared" si="221"/>
        <v>59.608834727430057</v>
      </c>
      <c r="EB94" s="2">
        <f t="shared" si="227"/>
        <v>62.283074126870986</v>
      </c>
      <c r="EC94" s="2">
        <f t="shared" si="228"/>
        <v>64.46368014705881</v>
      </c>
      <c r="ED94" s="2">
        <f t="shared" si="229"/>
        <v>60.304014910877513</v>
      </c>
      <c r="EE94" s="2">
        <f t="shared" si="230"/>
        <v>67.848121629341861</v>
      </c>
      <c r="EF94" s="2">
        <f t="shared" si="231"/>
        <v>72.573782021252271</v>
      </c>
      <c r="EG94" s="2">
        <f t="shared" si="232"/>
        <v>71.715094080260144</v>
      </c>
      <c r="EH94" s="2">
        <f t="shared" si="233"/>
        <v>66.725694257630636</v>
      </c>
      <c r="EI94" s="2">
        <f t="shared" si="234"/>
        <v>59.4564660655778</v>
      </c>
      <c r="EJ94" s="2">
        <f t="shared" si="235"/>
        <v>60.010112293628062</v>
      </c>
      <c r="EK94" s="2">
        <f t="shared" si="236"/>
        <v>59.905419566107227</v>
      </c>
      <c r="EL94" s="2">
        <f t="shared" si="237"/>
        <v>63.061191673048789</v>
      </c>
      <c r="EM94" s="2">
        <f t="shared" si="238"/>
        <v>70.805488779038711</v>
      </c>
      <c r="EN94" s="2">
        <f t="shared" si="239"/>
        <v>64.728060747663562</v>
      </c>
      <c r="EO94" s="2">
        <f t="shared" si="240"/>
        <v>64.991353127959428</v>
      </c>
      <c r="EQ94" s="2">
        <f t="shared" si="241"/>
        <v>59.279184712827274</v>
      </c>
      <c r="ER94" s="2">
        <f t="shared" si="242"/>
        <v>62.737103563012525</v>
      </c>
      <c r="ES94" s="2">
        <f t="shared" si="242"/>
        <v>64.053867410228818</v>
      </c>
      <c r="ET94" s="2">
        <f t="shared" si="242"/>
        <v>61.558838664923925</v>
      </c>
      <c r="EU94" s="2">
        <f t="shared" si="242"/>
        <v>68.046937251766821</v>
      </c>
      <c r="EV94" s="2">
        <f t="shared" si="242"/>
        <v>69.867652700297739</v>
      </c>
      <c r="EW94" s="2">
        <f t="shared" si="242"/>
        <v>70.787356745978229</v>
      </c>
      <c r="EX94" s="2">
        <f t="shared" si="242"/>
        <v>65.176778546472605</v>
      </c>
      <c r="EY94" s="2">
        <f t="shared" si="242"/>
        <v>58.517535134163296</v>
      </c>
      <c r="EZ94" s="2">
        <f t="shared" si="242"/>
        <v>60.479934153880841</v>
      </c>
      <c r="FA94" s="2">
        <f t="shared" si="242"/>
        <v>59.859477949495258</v>
      </c>
      <c r="FB94" s="2">
        <f t="shared" si="242"/>
        <v>62.71536560605756</v>
      </c>
      <c r="FC94" s="2">
        <f t="shared" si="242"/>
        <v>69.591911673663404</v>
      </c>
      <c r="FD94" s="2">
        <f t="shared" si="242"/>
        <v>63.796949367692079</v>
      </c>
      <c r="FE94" s="2">
        <f t="shared" si="242"/>
        <v>64.945509578263426</v>
      </c>
      <c r="FG94" s="2">
        <f t="shared" si="243"/>
        <v>0.93032028916154508</v>
      </c>
      <c r="FH94" s="2">
        <f t="shared" si="244"/>
        <v>0.94079767347675769</v>
      </c>
      <c r="FI94" s="2">
        <f t="shared" si="244"/>
        <v>0.94275889033506111</v>
      </c>
      <c r="FJ94" s="2">
        <f t="shared" si="244"/>
        <v>0.94350819242139217</v>
      </c>
      <c r="FK94" s="2">
        <f t="shared" si="244"/>
        <v>0.94461036111678609</v>
      </c>
      <c r="FL94" s="2">
        <f t="shared" si="244"/>
        <v>0.94718727412975601</v>
      </c>
      <c r="FM94" s="2">
        <f t="shared" si="244"/>
        <v>0.94870029861298144</v>
      </c>
      <c r="FN94" s="2">
        <f t="shared" si="244"/>
        <v>0.94512013940691242</v>
      </c>
      <c r="FO94" s="2">
        <f t="shared" si="244"/>
        <v>0.94049804066312404</v>
      </c>
      <c r="FP94" s="2">
        <f t="shared" si="244"/>
        <v>0.94379528298959414</v>
      </c>
      <c r="FQ94" s="2">
        <f t="shared" si="244"/>
        <v>0.94819032203846787</v>
      </c>
      <c r="FR94" s="2">
        <f t="shared" si="244"/>
        <v>0.94733069690827909</v>
      </c>
      <c r="FS94" s="2">
        <f t="shared" si="244"/>
        <v>0.91454728738526359</v>
      </c>
      <c r="FT94" s="2">
        <f t="shared" si="244"/>
        <v>0.90683248936002803</v>
      </c>
      <c r="FU94" s="2">
        <f t="shared" si="244"/>
        <v>0.89628518602788043</v>
      </c>
      <c r="FW94" s="2">
        <f t="shared" si="276"/>
        <v>6.8219280605280936E-8</v>
      </c>
      <c r="FX94" s="2">
        <f t="shared" si="142"/>
        <v>1.1944721329674796E-7</v>
      </c>
      <c r="FY94" s="2">
        <f t="shared" si="143"/>
        <v>1.2586128901597529E-7</v>
      </c>
      <c r="FZ94" s="2">
        <f t="shared" si="144"/>
        <v>1.3038466153726125E-7</v>
      </c>
      <c r="GA94" s="2">
        <f t="shared" si="145"/>
        <v>1.2523419307925566E-7</v>
      </c>
      <c r="GB94" s="2">
        <f t="shared" si="146"/>
        <v>1.191961801034858E-7</v>
      </c>
      <c r="GC94" s="2">
        <f t="shared" si="147"/>
        <v>1.9680994605499877E-7</v>
      </c>
      <c r="GD94" s="2">
        <f t="shared" si="148"/>
        <v>1.8370467750207604E-7</v>
      </c>
      <c r="GE94" s="2">
        <f t="shared" si="149"/>
        <v>1.7518720561875203E-7</v>
      </c>
      <c r="GF94" s="2">
        <f t="shared" si="150"/>
        <v>1.718624233246297E-7</v>
      </c>
      <c r="GG94" s="2">
        <f t="shared" si="151"/>
        <v>1.5044235263715928E-7</v>
      </c>
      <c r="GH94" s="2">
        <f t="shared" si="152"/>
        <v>1.1309912916022435E-7</v>
      </c>
      <c r="GI94" s="2">
        <f t="shared" si="153"/>
        <v>3.1691552535265764E-7</v>
      </c>
      <c r="GJ94" s="2">
        <f t="shared" si="154"/>
        <v>9.3478729742417992E-7</v>
      </c>
      <c r="GK94" s="2">
        <f t="shared" si="155"/>
        <v>2.2641549750830021E-6</v>
      </c>
      <c r="GM94" s="107">
        <f t="shared" si="277"/>
        <v>1.3289677897509978E-4</v>
      </c>
      <c r="GN94" s="107">
        <f t="shared" si="156"/>
        <v>1.244406978854816E-5</v>
      </c>
      <c r="GO94" s="107">
        <f t="shared" si="157"/>
        <v>6.2908336536345166E-6</v>
      </c>
      <c r="GP94" s="107">
        <f t="shared" si="158"/>
        <v>6.7331153257368439E-7</v>
      </c>
      <c r="GQ94" s="107">
        <f t="shared" si="159"/>
        <v>4.3407622334755016E-7</v>
      </c>
      <c r="GR94" s="107">
        <f t="shared" si="160"/>
        <v>4.7062618396934932E-7</v>
      </c>
      <c r="GS94" s="107">
        <f t="shared" si="161"/>
        <v>1.2846293043475092E-7</v>
      </c>
      <c r="GT94" s="107">
        <f t="shared" si="162"/>
        <v>4.5797165367204015E-7</v>
      </c>
      <c r="GU94" s="107">
        <f t="shared" si="163"/>
        <v>3.9815942087031177E-7</v>
      </c>
      <c r="GV94" s="107">
        <f t="shared" si="164"/>
        <v>8.6441706419124455E-8</v>
      </c>
      <c r="GW94" s="107">
        <f t="shared" si="165"/>
        <v>3.0889392722692248E-8</v>
      </c>
      <c r="GX94" s="107">
        <f t="shared" si="166"/>
        <v>2.5681174983012604E-7</v>
      </c>
      <c r="GY94" s="107">
        <f t="shared" si="167"/>
        <v>5.7505272553233274E-6</v>
      </c>
      <c r="GZ94" s="107">
        <f t="shared" si="168"/>
        <v>1.7096328255800173E-6</v>
      </c>
      <c r="HA94" s="107">
        <f t="shared" si="169"/>
        <v>1.015323361029666E-8</v>
      </c>
      <c r="HC94" s="107">
        <f t="shared" si="278"/>
        <v>0.18341682751893904</v>
      </c>
      <c r="HD94" s="107">
        <f t="shared" si="170"/>
        <v>0.21108667283061733</v>
      </c>
      <c r="HE94" s="107">
        <f t="shared" si="171"/>
        <v>0.211417652602779</v>
      </c>
      <c r="HF94" s="107">
        <f t="shared" si="172"/>
        <v>0.18806275752853666</v>
      </c>
      <c r="HG94" s="107">
        <f t="shared" si="173"/>
        <v>0.18662556389885557</v>
      </c>
      <c r="HH94" s="107">
        <f t="shared" si="174"/>
        <v>0.20174466954289727</v>
      </c>
      <c r="HI94" s="107">
        <f t="shared" si="175"/>
        <v>0.23196857942156082</v>
      </c>
      <c r="HJ94" s="107">
        <f t="shared" si="176"/>
        <v>0.22929525672645784</v>
      </c>
      <c r="HK94" s="107">
        <f t="shared" si="177"/>
        <v>0.19947732468440543</v>
      </c>
      <c r="HL94" s="107">
        <f t="shared" si="178"/>
        <v>0.18649518197117751</v>
      </c>
      <c r="HM94" s="107">
        <f t="shared" si="179"/>
        <v>0.19348848779290975</v>
      </c>
      <c r="HN94" s="107">
        <f t="shared" si="180"/>
        <v>0.18515126739500207</v>
      </c>
      <c r="HO94" s="107">
        <f t="shared" si="181"/>
        <v>0.11918588312994323</v>
      </c>
      <c r="HP94" s="107">
        <f t="shared" si="182"/>
        <v>0.13358622832351266</v>
      </c>
      <c r="HQ94" s="107">
        <f t="shared" si="183"/>
        <v>0.1053928566307363</v>
      </c>
      <c r="HS94" s="107">
        <f t="shared" si="279"/>
        <v>6.5598648275187019E-15</v>
      </c>
      <c r="HT94" s="107">
        <f t="shared" si="184"/>
        <v>1.068894925010126E-15</v>
      </c>
      <c r="HU94" s="107">
        <f t="shared" si="185"/>
        <v>3.7382679273428699E-16</v>
      </c>
      <c r="HV94" s="107">
        <f t="shared" si="186"/>
        <v>9.0945380849891672E-19</v>
      </c>
      <c r="HW94" s="107">
        <f t="shared" si="187"/>
        <v>3.7612356005657665E-19</v>
      </c>
      <c r="HX94" s="107">
        <f t="shared" si="188"/>
        <v>1.6607730844487117E-18</v>
      </c>
      <c r="HY94" s="107">
        <f t="shared" si="189"/>
        <v>1.9928931447837191E-18</v>
      </c>
      <c r="HZ94" s="107">
        <f t="shared" si="190"/>
        <v>7.6502724349759231E-18</v>
      </c>
      <c r="IA94" s="107">
        <f t="shared" si="191"/>
        <v>3.7153325897117235E-19</v>
      </c>
      <c r="IB94" s="107">
        <f t="shared" si="192"/>
        <v>1.719659206068563E-20</v>
      </c>
      <c r="IC94" s="107">
        <f t="shared" si="193"/>
        <v>7.0227196185010277E-21</v>
      </c>
      <c r="ID94" s="107">
        <f t="shared" si="194"/>
        <v>1.8751685729757726E-19</v>
      </c>
      <c r="IE94" s="107">
        <f t="shared" si="195"/>
        <v>3.8112228812359754E-20</v>
      </c>
      <c r="IF94" s="107">
        <f t="shared" si="196"/>
        <v>1.5866645763256602E-20</v>
      </c>
      <c r="IG94" s="107">
        <f t="shared" si="197"/>
        <v>2.4714791731816494E-14</v>
      </c>
      <c r="II94" s="107">
        <f t="shared" si="280"/>
        <v>5.8943784088009559E-44</v>
      </c>
      <c r="IJ94" s="107">
        <f t="shared" si="281"/>
        <v>3.2454334847223466E-47</v>
      </c>
      <c r="IK94" s="107">
        <f t="shared" si="282"/>
        <v>8.0999473173044868E-49</v>
      </c>
      <c r="IL94" s="107">
        <f t="shared" si="283"/>
        <v>5.2338745172250292E-58</v>
      </c>
      <c r="IM94" s="107">
        <f t="shared" si="284"/>
        <v>2.1783562303237427E-59</v>
      </c>
      <c r="IN94" s="107">
        <f t="shared" si="285"/>
        <v>2.1250937122466992E-57</v>
      </c>
      <c r="IO94" s="107">
        <f t="shared" si="286"/>
        <v>6.0094579031879897E-58</v>
      </c>
      <c r="IP94" s="107">
        <f t="shared" si="287"/>
        <v>4.7756946639712888E-56</v>
      </c>
      <c r="IQ94" s="107">
        <f t="shared" si="288"/>
        <v>1.9184258136235408E-60</v>
      </c>
      <c r="IR94" s="107">
        <f t="shared" si="289"/>
        <v>1.3369202359598902E-64</v>
      </c>
      <c r="IS94" s="107">
        <f t="shared" si="290"/>
        <v>3.6947725332348356E-66</v>
      </c>
      <c r="IT94" s="107">
        <f t="shared" si="291"/>
        <v>3.0266316335379152E-60</v>
      </c>
      <c r="IU94" s="107">
        <f t="shared" si="292"/>
        <v>1.4743873945254038E-60</v>
      </c>
      <c r="IV94" s="107">
        <f t="shared" si="293"/>
        <v>5.9091950737205269E-63</v>
      </c>
      <c r="IW94" s="107">
        <f t="shared" si="294"/>
        <v>2.2279129349399214E-64</v>
      </c>
      <c r="IY94" s="107">
        <f t="shared" si="295"/>
        <v>0.18354972429792069</v>
      </c>
      <c r="IZ94" s="107">
        <f t="shared" si="296"/>
        <v>0.21109911690040695</v>
      </c>
      <c r="JA94" s="107">
        <f t="shared" si="297"/>
        <v>0.211423943436433</v>
      </c>
      <c r="JB94" s="107">
        <f t="shared" si="298"/>
        <v>0.18806343084006924</v>
      </c>
      <c r="JC94" s="107">
        <f t="shared" si="299"/>
        <v>0.18662599797507892</v>
      </c>
      <c r="JD94" s="107">
        <f t="shared" si="300"/>
        <v>0.20174514016908124</v>
      </c>
      <c r="JE94" s="107">
        <f t="shared" si="301"/>
        <v>0.23196870788449125</v>
      </c>
      <c r="JF94" s="107">
        <f t="shared" si="302"/>
        <v>0.22929571469811152</v>
      </c>
      <c r="JG94" s="107">
        <f t="shared" si="303"/>
        <v>0.19947772284382631</v>
      </c>
      <c r="JH94" s="107">
        <f t="shared" si="304"/>
        <v>0.18649526841288394</v>
      </c>
      <c r="JI94" s="107">
        <f t="shared" si="305"/>
        <v>0.19348851868230246</v>
      </c>
      <c r="JJ94" s="107">
        <f t="shared" si="306"/>
        <v>0.18515152420675191</v>
      </c>
      <c r="JK94" s="107">
        <f t="shared" si="307"/>
        <v>0.11919163365719855</v>
      </c>
      <c r="JL94" s="107">
        <f t="shared" si="308"/>
        <v>0.13358793795633825</v>
      </c>
      <c r="JM94" s="107">
        <f t="shared" si="309"/>
        <v>0.10539286678399463</v>
      </c>
    </row>
    <row r="95" spans="2:273" x14ac:dyDescent="0.25">
      <c r="B95" s="2">
        <v>67</v>
      </c>
      <c r="C95" s="37">
        <v>149.81200000000001</v>
      </c>
      <c r="D95" s="37">
        <v>160.01599999999999</v>
      </c>
      <c r="E95" s="37">
        <v>164.88499999999999</v>
      </c>
      <c r="F95" s="37">
        <v>151.70500000000001</v>
      </c>
      <c r="G95" s="37">
        <v>157.11500000000001</v>
      </c>
      <c r="H95" s="37">
        <v>158.4</v>
      </c>
      <c r="I95" s="37">
        <v>167.083</v>
      </c>
      <c r="J95" s="37">
        <v>165.8</v>
      </c>
      <c r="K95" s="37">
        <v>154.672</v>
      </c>
      <c r="L95" s="37">
        <v>153.458</v>
      </c>
      <c r="M95" s="37">
        <v>157.30500000000001</v>
      </c>
      <c r="N95" s="37">
        <v>161.23699999999999</v>
      </c>
      <c r="O95" s="37">
        <v>140.93199999999999</v>
      </c>
      <c r="P95" s="37">
        <v>132.93199999999999</v>
      </c>
      <c r="Q95" s="37">
        <v>110.852</v>
      </c>
      <c r="S95" s="4">
        <f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140.96059641002662</v>
      </c>
      <c r="T95" s="4">
        <f>AZ95 + (D$3 * _xlfn.NORM.DIST($B95, D$7, ABS(D$11), FALSE) * _xlfn.NORM.DIST(($B95 - D$7)*D$15, 0, ABS(D$11), TRUE) * 2)
               + (D$4 * _xlfn.NORM.DIST($B95, D$8, ABS(D$12), FALSE) * _xlfn.NORM.DIST(($B95 - D$8)*D$16, 0, ABS(D$12), TRUE) * 2)
               + (D$5 * _xlfn.NORM.DIST($B95, D$9, ABS(D$13), FALSE) * _xlfn.NORM.DIST(($B95 - D$9)*D$17, 0, ABS(D$13), TRUE) * 2)
               + (D$6 * _xlfn.NORM.DIST($B95, D$10, ABS(D$14), FALSE) * _xlfn.NORM.DIST(($B95 - D$10)*D$18, 0, ABS(D$14), TRUE) * 2)</f>
        <v>152.00156009182922</v>
      </c>
      <c r="U95" s="4">
        <f>BA95 + (E$3 * _xlfn.NORM.DIST($B95, E$7, ABS(E$11), FALSE) * _xlfn.NORM.DIST(($B95 - E$7)*E$15, 0, ABS(E$11), TRUE) * 2)
               + (E$4 * _xlfn.NORM.DIST($B95, E$8, ABS(E$12), FALSE) * _xlfn.NORM.DIST(($B95 - E$8)*E$16, 0, ABS(E$12), TRUE) * 2)
               + (E$5 * _xlfn.NORM.DIST($B95, E$9, ABS(E$13), FALSE) * _xlfn.NORM.DIST(($B95 - E$9)*E$17, 0, ABS(E$13), TRUE) * 2)
               + (E$6 * _xlfn.NORM.DIST($B95, E$10, ABS(E$14), FALSE) * _xlfn.NORM.DIST(($B95 - E$10)*E$18, 0, ABS(E$14), TRUE) * 2)</f>
        <v>157.44917131842948</v>
      </c>
      <c r="V95" s="4">
        <f>BB95 + (F$3 * _xlfn.NORM.DIST($B95, F$7, ABS(F$11), FALSE) * _xlfn.NORM.DIST(($B95 - F$7)*F$15, 0, ABS(F$11), TRUE) * 2)
               + (F$4 * _xlfn.NORM.DIST($B95, F$8, ABS(F$12), FALSE) * _xlfn.NORM.DIST(($B95 - F$8)*F$16, 0, ABS(F$12), TRUE) * 2)
               + (F$5 * _xlfn.NORM.DIST($B95, F$9, ABS(F$13), FALSE) * _xlfn.NORM.DIST(($B95 - F$9)*F$17, 0, ABS(F$13), TRUE) * 2)
               + (F$6 * _xlfn.NORM.DIST($B95, F$10, ABS(F$14), FALSE) * _xlfn.NORM.DIST(($B95 - F$10)*F$18, 0, ABS(F$14), TRUE) * 2)</f>
        <v>145.4434980724273</v>
      </c>
      <c r="W95" s="4">
        <f>BC95 + (G$3 * _xlfn.NORM.DIST($B95, G$7, ABS(G$11), FALSE) * _xlfn.NORM.DIST(($B95 - G$7)*G$15, 0, ABS(G$11), TRUE) * 2)
               + (G$4 * _xlfn.NORM.DIST($B95, G$8, ABS(G$12), FALSE) * _xlfn.NORM.DIST(($B95 - G$8)*G$16, 0, ABS(G$12), TRUE) * 2)
               + (G$5 * _xlfn.NORM.DIST($B95, G$9, ABS(G$13), FALSE) * _xlfn.NORM.DIST(($B95 - G$9)*G$17, 0, ABS(G$13), TRUE) * 2)
               + (G$6 * _xlfn.NORM.DIST($B95, G$10, ABS(G$14), FALSE) * _xlfn.NORM.DIST(($B95 - G$10)*G$18, 0, ABS(G$14), TRUE) * 2)</f>
        <v>150.01254011684824</v>
      </c>
      <c r="X95" s="4">
        <f>BD95 + (H$3 * _xlfn.NORM.DIST($B95, H$7, ABS(H$11), FALSE) * _xlfn.NORM.DIST(($B95 - H$7)*H$15, 0, ABS(H$11), TRUE) * 2)
               + (H$4 * _xlfn.NORM.DIST($B95, H$8, ABS(H$12), FALSE) * _xlfn.NORM.DIST(($B95 - H$8)*H$16, 0, ABS(H$12), TRUE) * 2)
               + (H$5 * _xlfn.NORM.DIST($B95, H$9, ABS(H$13), FALSE) * _xlfn.NORM.DIST(($B95 - H$9)*H$17, 0, ABS(H$13), TRUE) * 2)
               + (H$6 * _xlfn.NORM.DIST($B95, H$10, ABS(H$14), FALSE) * _xlfn.NORM.DIST(($B95 - H$10)*H$18, 0, ABS(H$14), TRUE) * 2)</f>
        <v>153.58916303337037</v>
      </c>
      <c r="Y95" s="4">
        <f>BE95 + (I$3 * _xlfn.NORM.DIST($B95, I$7, ABS(I$11), FALSE) * _xlfn.NORM.DIST(($B95 - I$7)*I$15, 0, ABS(I$11), TRUE) * 2)
               + (I$4 * _xlfn.NORM.DIST($B95, I$8, ABS(I$12), FALSE) * _xlfn.NORM.DIST(($B95 - I$8)*I$16, 0, ABS(I$12), TRUE) * 2)
               + (I$5 * _xlfn.NORM.DIST($B95, I$9, ABS(I$13), FALSE) * _xlfn.NORM.DIST(($B95 - I$9)*I$17, 0, ABS(I$13), TRUE) * 2)
               + (I$6 * _xlfn.NORM.DIST($B95, I$10, ABS(I$14), FALSE) * _xlfn.NORM.DIST(($B95 - I$10)*I$18, 0, ABS(I$14), TRUE) * 2)</f>
        <v>162.56721731872352</v>
      </c>
      <c r="Z95" s="4">
        <f>BF95 + (J$3 * _xlfn.NORM.DIST($B95, J$7, ABS(J$11), FALSE) * _xlfn.NORM.DIST(($B95 - J$7)*J$15, 0, ABS(J$11), TRUE) * 2)
               + (J$4 * _xlfn.NORM.DIST($B95, J$8, ABS(J$12), FALSE) * _xlfn.NORM.DIST(($B95 - J$8)*J$16, 0, ABS(J$12), TRUE) * 2)
               + (J$5 * _xlfn.NORM.DIST($B95, J$9, ABS(J$13), FALSE) * _xlfn.NORM.DIST(($B95 - J$9)*J$17, 0, ABS(J$13), TRUE) * 2)
               + (J$6 * _xlfn.NORM.DIST($B95, J$10, ABS(J$14), FALSE) * _xlfn.NORM.DIST(($B95 - J$10)*J$18, 0, ABS(J$14), TRUE) * 2)</f>
        <v>161.96506123901079</v>
      </c>
      <c r="AA95" s="4">
        <f>BG95 + (K$3 * _xlfn.NORM.DIST($B95, K$7, ABS(K$11), FALSE) * _xlfn.NORM.DIST(($B95 - K$7)*K$15, 0, ABS(K$11), TRUE) * 2)
               + (K$4 * _xlfn.NORM.DIST($B95, K$8, ABS(K$12), FALSE) * _xlfn.NORM.DIST(($B95 - K$8)*K$16, 0, ABS(K$12), TRUE) * 2)
               + (K$5 * _xlfn.NORM.DIST($B95, K$9, ABS(K$13), FALSE) * _xlfn.NORM.DIST(($B95 - K$9)*K$17, 0, ABS(K$13), TRUE) * 2)
               + (K$6 * _xlfn.NORM.DIST($B95, K$10, ABS(K$14), FALSE) * _xlfn.NORM.DIST(($B95 - K$10)*K$18, 0, ABS(K$14), TRUE) * 2)</f>
        <v>149.6650422097436</v>
      </c>
      <c r="AB95" s="4">
        <f>BH95 + (L$3 * _xlfn.NORM.DIST($B95, L$7, ABS(L$11), FALSE) * _xlfn.NORM.DIST(($B95 - L$7)*L$15, 0, ABS(L$11), TRUE) * 2)
               + (L$4 * _xlfn.NORM.DIST($B95, L$8, ABS(L$12), FALSE) * _xlfn.NORM.DIST(($B95 - L$8)*L$16, 0, ABS(L$12), TRUE) * 2)
               + (L$5 * _xlfn.NORM.DIST($B95, L$9, ABS(L$13), FALSE) * _xlfn.NORM.DIST(($B95 - L$9)*L$17, 0, ABS(L$13), TRUE) * 2)
               + (L$6 * _xlfn.NORM.DIST($B95, L$10, ABS(L$14), FALSE) * _xlfn.NORM.DIST(($B95 - L$10)*L$18, 0, ABS(L$14), TRUE) * 2)</f>
        <v>147.9682377486015</v>
      </c>
      <c r="AC95" s="4">
        <f>BI95 + (M$3 * _xlfn.NORM.DIST($B95, M$7, ABS(M$11), FALSE) * _xlfn.NORM.DIST(($B95 - M$7)*M$15, 0, ABS(M$11), TRUE) * 2)
               + (M$4 * _xlfn.NORM.DIST($B95, M$8, ABS(M$12), FALSE) * _xlfn.NORM.DIST(($B95 - M$8)*M$16, 0, ABS(M$12), TRUE) * 2)
               + (M$5 * _xlfn.NORM.DIST($B95, M$9, ABS(M$13), FALSE) * _xlfn.NORM.DIST(($B95 - M$9)*M$17, 0, ABS(M$13), TRUE) * 2)
               + (M$6 * _xlfn.NORM.DIST($B95, M$10, ABS(M$14), FALSE) * _xlfn.NORM.DIST(($B95 - M$10)*M$18, 0, ABS(M$14), TRUE) * 2)</f>
        <v>151.33747516198434</v>
      </c>
      <c r="AD95" s="4">
        <f>BJ95 + (N$3 * _xlfn.NORM.DIST($B95, N$7, ABS(N$11), FALSE) * _xlfn.NORM.DIST(($B95 - N$7)*N$15, 0, ABS(N$11), TRUE) * 2)
               + (N$4 * _xlfn.NORM.DIST($B95, N$8, ABS(N$12), FALSE) * _xlfn.NORM.DIST(($B95 - N$8)*N$16, 0, ABS(N$12), TRUE) * 2)
               + (N$5 * _xlfn.NORM.DIST($B95, N$9, ABS(N$13), FALSE) * _xlfn.NORM.DIST(($B95 - N$9)*N$17, 0, ABS(N$13), TRUE) * 2)
               + (N$6 * _xlfn.NORM.DIST($B95, N$10, ABS(N$14), FALSE) * _xlfn.NORM.DIST(($B95 - N$10)*N$18, 0, ABS(N$14), TRUE) * 2)</f>
        <v>154.14325821091438</v>
      </c>
      <c r="AE95" s="4">
        <f>BK95 + (O$3 * _xlfn.NORM.DIST($B95, O$7, ABS(O$11), FALSE) * _xlfn.NORM.DIST(($B95 - O$7)*O$15, 0, ABS(O$11), TRUE) * 2)
               + (O$4 * _xlfn.NORM.DIST($B95, O$8, ABS(O$12), FALSE) * _xlfn.NORM.DIST(($B95 - O$8)*O$16, 0, ABS(O$12), TRUE) * 2)
               + (O$5 * _xlfn.NORM.DIST($B95, O$9, ABS(O$13), FALSE) * _xlfn.NORM.DIST(($B95 - O$9)*O$17, 0, ABS(O$13), TRUE) * 2)
               + (O$6 * _xlfn.NORM.DIST($B95, O$10, ABS(O$14), FALSE) * _xlfn.NORM.DIST(($B95 - O$10)*O$18, 0, ABS(O$14), TRUE) * 2)</f>
        <v>133.37850005854068</v>
      </c>
      <c r="AF95" s="4">
        <f t="shared" si="222"/>
        <v>125.26086256626573</v>
      </c>
      <c r="AG95" s="4">
        <f t="shared" si="223"/>
        <v>105.97379812331798</v>
      </c>
      <c r="AI95" s="4">
        <f>IF(OR($B95 &lt; C$231, $B95 &gt; C$234), 0, C95-S95)</f>
        <v>8.8514035899733869</v>
      </c>
      <c r="AJ95" s="4">
        <f>IF(OR($B95 &lt; D$231, $B95 &gt; D$234), 0, D95-T95)</f>
        <v>8.0144399081707718</v>
      </c>
      <c r="AK95" s="4">
        <f>IF(OR($B95 &lt; E$231, $B95 &gt; E$234), 0, E95-U95)</f>
        <v>7.4358286815705128</v>
      </c>
      <c r="AL95" s="4">
        <f>IF(OR($B95 &lt; F$231, $B95 &gt; F$234), 0, F95-V95)</f>
        <v>6.2615019275727093</v>
      </c>
      <c r="AM95" s="4">
        <f>IF(OR($B95 &lt; G$231, $B95 &gt; G$234), 0, G95-W95)</f>
        <v>7.1024598831517665</v>
      </c>
      <c r="AN95" s="4">
        <f>IF(OR($B95 &lt; H$231, $B95 &gt; H$234), 0, H95-X95)</f>
        <v>4.8108369666296369</v>
      </c>
      <c r="AO95" s="4">
        <f>IF(OR($B95 &lt; I$231, $B95 &gt; I$234), 0, I95-Y95)</f>
        <v>4.5157826812764768</v>
      </c>
      <c r="AP95" s="4">
        <f>IF(OR($B95 &lt; J$231, $B95 &gt; J$234), 0, J95-Z95)</f>
        <v>3.8349387609892176</v>
      </c>
      <c r="AQ95" s="4">
        <f>IF(OR($B95 &lt; K$231, $B95 &gt; K$234), 0, K95-AA95)</f>
        <v>5.0069577902563935</v>
      </c>
      <c r="AR95" s="4">
        <f>IF(OR($B95 &lt; L$231, $B95 &gt; L$234), 0, L95-AB95)</f>
        <v>5.4897622513985027</v>
      </c>
      <c r="AS95" s="4">
        <f>IF(OR($B95 &lt; M$231, $B95 &gt; M$234), 0, M95-AC95)</f>
        <v>5.9675248380156631</v>
      </c>
      <c r="AT95" s="4">
        <f>IF(OR($B95 &lt; N$231, $B95 &gt; N$234), 0, N95-AD95)</f>
        <v>7.0937417890856125</v>
      </c>
      <c r="AU95" s="4">
        <f>IF(OR($B95 &lt; O$231, $B95 &gt; O$234), 0, O95-AE95)</f>
        <v>7.5534999414593074</v>
      </c>
      <c r="AV95" s="4">
        <f t="shared" si="224"/>
        <v>7.671137433734259</v>
      </c>
      <c r="AW95" s="4">
        <f t="shared" si="224"/>
        <v>4.8782018766820272</v>
      </c>
      <c r="AY95" s="2">
        <f t="shared" si="245"/>
        <v>60.262052366892014</v>
      </c>
      <c r="AZ95" s="2">
        <f t="shared" si="125"/>
        <v>62.920504600681056</v>
      </c>
      <c r="BA95" s="2">
        <f t="shared" si="126"/>
        <v>65.027618955544384</v>
      </c>
      <c r="BB95" s="2">
        <f t="shared" si="127"/>
        <v>60.949525122180319</v>
      </c>
      <c r="BC95" s="2">
        <f t="shared" si="128"/>
        <v>68.477716238895567</v>
      </c>
      <c r="BD95" s="2">
        <f t="shared" si="129"/>
        <v>72.837270204810537</v>
      </c>
      <c r="BE95" s="2">
        <f t="shared" si="130"/>
        <v>71.982535412347573</v>
      </c>
      <c r="BF95" s="2">
        <f t="shared" si="131"/>
        <v>67.228307126250968</v>
      </c>
      <c r="BG95" s="2">
        <f t="shared" si="132"/>
        <v>59.955341268812695</v>
      </c>
      <c r="BH95" s="2">
        <f t="shared" si="133"/>
        <v>60.473567994867636</v>
      </c>
      <c r="BI95" s="2">
        <f t="shared" si="134"/>
        <v>60.405921391951168</v>
      </c>
      <c r="BJ95" s="2">
        <f t="shared" si="135"/>
        <v>63.545834006341714</v>
      </c>
      <c r="BK95" s="2">
        <f t="shared" si="136"/>
        <v>71.626133692496651</v>
      </c>
      <c r="BL95" s="2">
        <f t="shared" si="137"/>
        <v>65.209150285981451</v>
      </c>
      <c r="BM95" s="2">
        <f t="shared" si="138"/>
        <v>65.257483420427576</v>
      </c>
      <c r="BO95" s="2" t="str">
        <f t="shared" si="202"/>
        <v/>
      </c>
      <c r="BP95" s="2" t="str">
        <f t="shared" si="203"/>
        <v/>
      </c>
      <c r="BQ95" s="2" t="str">
        <f t="shared" si="204"/>
        <v/>
      </c>
      <c r="BR95" s="2" t="str">
        <f t="shared" si="205"/>
        <v/>
      </c>
      <c r="BS95" s="2" t="str">
        <f t="shared" si="206"/>
        <v/>
      </c>
      <c r="BT95" s="2" t="str">
        <f t="shared" si="207"/>
        <v/>
      </c>
      <c r="BU95" s="2" t="str">
        <f t="shared" si="208"/>
        <v/>
      </c>
      <c r="BV95" s="2" t="str">
        <f t="shared" si="209"/>
        <v/>
      </c>
      <c r="BW95" s="2" t="str">
        <f t="shared" si="210"/>
        <v/>
      </c>
      <c r="BX95" s="2" t="str">
        <f t="shared" si="211"/>
        <v/>
      </c>
      <c r="BY95" s="2" t="str">
        <f t="shared" si="212"/>
        <v/>
      </c>
      <c r="BZ95" s="2" t="str">
        <f t="shared" si="213"/>
        <v/>
      </c>
      <c r="CA95" s="2" t="str">
        <f t="shared" si="214"/>
        <v/>
      </c>
      <c r="CB95" s="2" t="str">
        <f t="shared" si="215"/>
        <v/>
      </c>
      <c r="CC95" s="2" t="str">
        <f t="shared" si="216"/>
        <v/>
      </c>
      <c r="CE95" s="2" t="str">
        <f t="shared" si="246"/>
        <v/>
      </c>
      <c r="CF95" s="2" t="str">
        <f t="shared" si="247"/>
        <v/>
      </c>
      <c r="CG95" s="2" t="str">
        <f t="shared" si="248"/>
        <v/>
      </c>
      <c r="CH95" s="2" t="str">
        <f t="shared" si="249"/>
        <v/>
      </c>
      <c r="CI95" s="2" t="str">
        <f t="shared" si="250"/>
        <v/>
      </c>
      <c r="CJ95" s="2" t="str">
        <f t="shared" si="251"/>
        <v/>
      </c>
      <c r="CK95" s="2" t="str">
        <f t="shared" si="252"/>
        <v/>
      </c>
      <c r="CL95" s="2" t="str">
        <f t="shared" si="253"/>
        <v/>
      </c>
      <c r="CM95" s="2" t="str">
        <f t="shared" si="254"/>
        <v/>
      </c>
      <c r="CN95" s="2" t="str">
        <f t="shared" si="255"/>
        <v/>
      </c>
      <c r="CO95" s="2" t="str">
        <f t="shared" si="256"/>
        <v/>
      </c>
      <c r="CP95" s="2" t="str">
        <f t="shared" si="257"/>
        <v/>
      </c>
      <c r="CQ95" s="2" t="str">
        <f t="shared" si="258"/>
        <v/>
      </c>
      <c r="CR95" s="2" t="str">
        <f t="shared" si="259"/>
        <v/>
      </c>
      <c r="CS95" s="2" t="str">
        <f t="shared" si="260"/>
        <v/>
      </c>
      <c r="CU95" s="2" t="str">
        <f t="shared" si="261"/>
        <v/>
      </c>
      <c r="CV95" s="2" t="str">
        <f t="shared" si="262"/>
        <v/>
      </c>
      <c r="CW95" s="2" t="str">
        <f t="shared" si="263"/>
        <v/>
      </c>
      <c r="CX95" s="2" t="str">
        <f t="shared" si="264"/>
        <v/>
      </c>
      <c r="CY95" s="2" t="str">
        <f t="shared" si="265"/>
        <v/>
      </c>
      <c r="CZ95" s="2" t="str">
        <f t="shared" si="266"/>
        <v/>
      </c>
      <c r="DA95" s="2" t="str">
        <f t="shared" si="267"/>
        <v/>
      </c>
      <c r="DB95" s="2" t="str">
        <f t="shared" si="268"/>
        <v/>
      </c>
      <c r="DC95" s="2" t="str">
        <f t="shared" si="269"/>
        <v/>
      </c>
      <c r="DD95" s="2" t="str">
        <f t="shared" si="270"/>
        <v/>
      </c>
      <c r="DE95" s="2" t="str">
        <f t="shared" si="271"/>
        <v/>
      </c>
      <c r="DF95" s="2" t="str">
        <f t="shared" si="272"/>
        <v/>
      </c>
      <c r="DG95" s="2" t="str">
        <f t="shared" si="273"/>
        <v/>
      </c>
      <c r="DH95" s="2" t="str">
        <f t="shared" si="274"/>
        <v/>
      </c>
      <c r="DI95" s="2" t="str">
        <f t="shared" si="275"/>
        <v/>
      </c>
      <c r="DK95" s="2">
        <f t="shared" si="225"/>
        <v>71.737295161290319</v>
      </c>
      <c r="DL95" s="2">
        <f t="shared" si="226"/>
        <v>76.855018145161296</v>
      </c>
      <c r="DM95" s="2">
        <f t="shared" si="226"/>
        <v>79.279455278592366</v>
      </c>
      <c r="DN95" s="2">
        <f t="shared" si="226"/>
        <v>75.852064616755783</v>
      </c>
      <c r="DO95" s="2">
        <f t="shared" si="226"/>
        <v>85.041683467741919</v>
      </c>
      <c r="DP95" s="2">
        <f t="shared" si="226"/>
        <v>85.091873106060632</v>
      </c>
      <c r="DQ95" s="2">
        <f t="shared" si="226"/>
        <v>83.120506048387085</v>
      </c>
      <c r="DR95" s="2">
        <f t="shared" si="226"/>
        <v>82.716892156862727</v>
      </c>
      <c r="DS95" s="2">
        <f t="shared" si="226"/>
        <v>72.994187096774198</v>
      </c>
      <c r="DT95" s="2">
        <f t="shared" si="226"/>
        <v>72.704015943641068</v>
      </c>
      <c r="DU95" s="2">
        <f t="shared" si="226"/>
        <v>75.294276974416022</v>
      </c>
      <c r="DV95" s="2">
        <f t="shared" si="226"/>
        <v>78.558385080645166</v>
      </c>
      <c r="DW95" s="2">
        <f t="shared" si="226"/>
        <v>85.285883021390362</v>
      </c>
      <c r="DX95" s="2">
        <f t="shared" si="226"/>
        <v>73.020949420677383</v>
      </c>
      <c r="DY95" s="2">
        <f t="shared" si="226"/>
        <v>69.637287903667215</v>
      </c>
      <c r="EA95" s="2">
        <f t="shared" si="221"/>
        <v>59.579343236227288</v>
      </c>
      <c r="EB95" s="2">
        <f t="shared" si="227"/>
        <v>62.223983314974404</v>
      </c>
      <c r="EC95" s="2">
        <f t="shared" si="228"/>
        <v>64.340268552036179</v>
      </c>
      <c r="ED95" s="2">
        <f t="shared" si="229"/>
        <v>60.240763482632538</v>
      </c>
      <c r="EE95" s="2">
        <f t="shared" si="230"/>
        <v>67.706208638025586</v>
      </c>
      <c r="EF95" s="2">
        <f t="shared" si="231"/>
        <v>72.29451793875684</v>
      </c>
      <c r="EG95" s="2">
        <f t="shared" si="232"/>
        <v>71.504134875471152</v>
      </c>
      <c r="EH95" s="2">
        <f t="shared" si="233"/>
        <v>66.513913605794102</v>
      </c>
      <c r="EI95" s="2">
        <f t="shared" si="234"/>
        <v>59.300083191683285</v>
      </c>
      <c r="EJ95" s="2">
        <f t="shared" si="235"/>
        <v>59.895022649747588</v>
      </c>
      <c r="EK95" s="2">
        <f t="shared" si="236"/>
        <v>59.759728612361826</v>
      </c>
      <c r="EL95" s="2">
        <f t="shared" si="237"/>
        <v>62.882838740745882</v>
      </c>
      <c r="EM95" s="2">
        <f t="shared" si="238"/>
        <v>70.590864907516973</v>
      </c>
      <c r="EN95" s="2">
        <f t="shared" si="239"/>
        <v>64.546698264352486</v>
      </c>
      <c r="EO95" s="2">
        <f t="shared" si="240"/>
        <v>64.83293612240729</v>
      </c>
      <c r="EQ95" s="2">
        <f t="shared" si="241"/>
        <v>59.24800460316299</v>
      </c>
      <c r="ER95" s="2">
        <f t="shared" si="242"/>
        <v>62.648918654562152</v>
      </c>
      <c r="ES95" s="2">
        <f t="shared" si="242"/>
        <v>63.94184480980848</v>
      </c>
      <c r="ET95" s="2">
        <f t="shared" si="242"/>
        <v>61.44563876825957</v>
      </c>
      <c r="EU95" s="2">
        <f t="shared" si="242"/>
        <v>67.896090991776333</v>
      </c>
      <c r="EV95" s="2">
        <f t="shared" si="242"/>
        <v>69.688528965454935</v>
      </c>
      <c r="EW95" s="2">
        <f t="shared" si="242"/>
        <v>70.608679354565069</v>
      </c>
      <c r="EX95" s="2">
        <f t="shared" si="242"/>
        <v>65.022199356764361</v>
      </c>
      <c r="EY95" s="2">
        <f t="shared" si="242"/>
        <v>58.395362088946428</v>
      </c>
      <c r="EZ95" s="2">
        <f t="shared" si="242"/>
        <v>60.347459349106728</v>
      </c>
      <c r="FA95" s="2">
        <f t="shared" si="242"/>
        <v>59.713340742101693</v>
      </c>
      <c r="FB95" s="2">
        <f t="shared" si="242"/>
        <v>62.549525213353995</v>
      </c>
      <c r="FC95" s="2">
        <f t="shared" si="242"/>
        <v>69.417929948128034</v>
      </c>
      <c r="FD95" s="2">
        <f t="shared" si="242"/>
        <v>63.646658013124252</v>
      </c>
      <c r="FE95" s="2">
        <f t="shared" si="242"/>
        <v>64.786775643719125</v>
      </c>
      <c r="FG95" s="2">
        <f t="shared" si="243"/>
        <v>0.94384669693308276</v>
      </c>
      <c r="FH95" s="2">
        <f t="shared" si="244"/>
        <v>0.95239426124734006</v>
      </c>
      <c r="FI95" s="2">
        <f t="shared" si="244"/>
        <v>0.95399010138774321</v>
      </c>
      <c r="FJ95" s="2">
        <f t="shared" si="244"/>
        <v>0.95459946383169536</v>
      </c>
      <c r="FK95" s="2">
        <f t="shared" si="244"/>
        <v>0.95549544627352745</v>
      </c>
      <c r="FL95" s="2">
        <f t="shared" si="244"/>
        <v>0.9575886853173583</v>
      </c>
      <c r="FM95" s="2">
        <f t="shared" si="244"/>
        <v>0.95881667763354672</v>
      </c>
      <c r="FN95" s="2">
        <f t="shared" si="244"/>
        <v>0.95590971973488081</v>
      </c>
      <c r="FO95" s="2">
        <f t="shared" si="244"/>
        <v>0.95215033556011697</v>
      </c>
      <c r="FP95" s="2">
        <f t="shared" si="244"/>
        <v>0.95483288702276325</v>
      </c>
      <c r="FQ95" s="2">
        <f t="shared" si="244"/>
        <v>0.95840285965741745</v>
      </c>
      <c r="FR95" s="2">
        <f t="shared" si="244"/>
        <v>0.95770512244497707</v>
      </c>
      <c r="FS95" s="2">
        <f t="shared" si="244"/>
        <v>0.92954964497269577</v>
      </c>
      <c r="FT95" s="2">
        <f t="shared" si="244"/>
        <v>0.92182754219545193</v>
      </c>
      <c r="FU95" s="2">
        <f t="shared" si="244"/>
        <v>0.91163273587850424</v>
      </c>
      <c r="FW95" s="2">
        <f t="shared" si="276"/>
        <v>8.5882984411293322E-8</v>
      </c>
      <c r="FX95" s="2">
        <f t="shared" si="142"/>
        <v>1.5037512753648428E-7</v>
      </c>
      <c r="FY95" s="2">
        <f t="shared" si="143"/>
        <v>1.5844996993970522E-7</v>
      </c>
      <c r="FZ95" s="2">
        <f t="shared" si="144"/>
        <v>1.6414455817593592E-7</v>
      </c>
      <c r="GA95" s="2">
        <f t="shared" si="145"/>
        <v>1.5766050298066295E-7</v>
      </c>
      <c r="GB95" s="2">
        <f t="shared" si="146"/>
        <v>1.5005909548981057E-7</v>
      </c>
      <c r="GC95" s="2">
        <f t="shared" si="147"/>
        <v>2.4776902975639192E-7</v>
      </c>
      <c r="GD95" s="2">
        <f t="shared" si="148"/>
        <v>2.3127047577224863E-7</v>
      </c>
      <c r="GE95" s="2">
        <f t="shared" si="149"/>
        <v>2.2054761497052511E-7</v>
      </c>
      <c r="GF95" s="2">
        <f t="shared" si="150"/>
        <v>2.1636196242789305E-7</v>
      </c>
      <c r="GG95" s="2">
        <f t="shared" si="151"/>
        <v>1.8939569336742249E-7</v>
      </c>
      <c r="GH95" s="2">
        <f t="shared" si="152"/>
        <v>1.4238336358200865E-7</v>
      </c>
      <c r="GI95" s="2">
        <f t="shared" si="153"/>
        <v>3.907082432781587E-7</v>
      </c>
      <c r="GJ95" s="2">
        <f t="shared" si="154"/>
        <v>1.1325204418269806E-6</v>
      </c>
      <c r="GK95" s="2">
        <f t="shared" si="155"/>
        <v>2.7028941366069045E-6</v>
      </c>
      <c r="GM95" s="107">
        <f t="shared" si="277"/>
        <v>3.2800846143534305E-5</v>
      </c>
      <c r="GN95" s="107">
        <f t="shared" si="156"/>
        <v>2.2575743721909593E-6</v>
      </c>
      <c r="GO95" s="107">
        <f t="shared" si="157"/>
        <v>1.041849080435122E-6</v>
      </c>
      <c r="GP95" s="107">
        <f t="shared" si="158"/>
        <v>7.763478445252905E-8</v>
      </c>
      <c r="GQ95" s="107">
        <f t="shared" si="159"/>
        <v>4.7324631308515505E-8</v>
      </c>
      <c r="GR95" s="107">
        <f t="shared" si="160"/>
        <v>5.4112744953172648E-8</v>
      </c>
      <c r="GS95" s="107">
        <f t="shared" si="161"/>
        <v>1.2278615736237196E-8</v>
      </c>
      <c r="GT95" s="107">
        <f t="shared" si="162"/>
        <v>5.0771726661636095E-8</v>
      </c>
      <c r="GU95" s="107">
        <f t="shared" si="163"/>
        <v>4.0151025127617119E-8</v>
      </c>
      <c r="GV95" s="107">
        <f t="shared" si="164"/>
        <v>7.1169493227879479E-9</v>
      </c>
      <c r="GW95" s="107">
        <f t="shared" si="165"/>
        <v>2.3259691634117879E-9</v>
      </c>
      <c r="GX95" s="107">
        <f t="shared" si="166"/>
        <v>2.6827763949921693E-8</v>
      </c>
      <c r="GY95" s="107">
        <f t="shared" si="167"/>
        <v>8.1533469258122152E-7</v>
      </c>
      <c r="GZ95" s="107">
        <f t="shared" si="168"/>
        <v>2.157415693311046E-7</v>
      </c>
      <c r="HA95" s="107">
        <f t="shared" si="169"/>
        <v>5.7501568700021553E-10</v>
      </c>
      <c r="HC95" s="107">
        <f t="shared" si="278"/>
        <v>0.23446076144030617</v>
      </c>
      <c r="HD95" s="107">
        <f t="shared" si="170"/>
        <v>0.27163569841515273</v>
      </c>
      <c r="HE95" s="107">
        <f t="shared" si="171"/>
        <v>0.27339712188747284</v>
      </c>
      <c r="HF95" s="107">
        <f t="shared" si="172"/>
        <v>0.25153365760733326</v>
      </c>
      <c r="HG95" s="107">
        <f t="shared" si="173"/>
        <v>0.25044522003321495</v>
      </c>
      <c r="HH95" s="107">
        <f t="shared" si="174"/>
        <v>0.26739690701123353</v>
      </c>
      <c r="HI95" s="107">
        <f t="shared" si="175"/>
        <v>0.30648576332227634</v>
      </c>
      <c r="HJ95" s="107">
        <f t="shared" si="176"/>
        <v>0.30158271622784705</v>
      </c>
      <c r="HK95" s="107">
        <f t="shared" si="177"/>
        <v>0.26841221723736935</v>
      </c>
      <c r="HL95" s="107">
        <f t="shared" si="178"/>
        <v>0.25491947949945309</v>
      </c>
      <c r="HM95" s="107">
        <f t="shared" si="179"/>
        <v>0.26387448083587156</v>
      </c>
      <c r="HN95" s="107">
        <f t="shared" si="180"/>
        <v>0.24870488063354393</v>
      </c>
      <c r="HO95" s="107">
        <f t="shared" si="181"/>
        <v>0.16441243364117825</v>
      </c>
      <c r="HP95" s="107">
        <f t="shared" si="182"/>
        <v>0.18318628607400347</v>
      </c>
      <c r="HQ95" s="107">
        <f t="shared" si="183"/>
        <v>0.15362096613605758</v>
      </c>
      <c r="HS95" s="107">
        <f t="shared" si="279"/>
        <v>2.5702326379788574E-14</v>
      </c>
      <c r="HT95" s="107">
        <f t="shared" si="184"/>
        <v>4.8274305186509772E-15</v>
      </c>
      <c r="HU95" s="107">
        <f t="shared" si="185"/>
        <v>1.7840942073188119E-15</v>
      </c>
      <c r="HV95" s="107">
        <f t="shared" si="186"/>
        <v>5.8144452205740241E-18</v>
      </c>
      <c r="HW95" s="107">
        <f t="shared" si="187"/>
        <v>2.4982717056375645E-18</v>
      </c>
      <c r="HX95" s="107">
        <f t="shared" si="188"/>
        <v>1.0262555780316332E-17</v>
      </c>
      <c r="HY95" s="107">
        <f t="shared" si="189"/>
        <v>1.3118467841312831E-17</v>
      </c>
      <c r="HZ95" s="107">
        <f t="shared" si="190"/>
        <v>4.6874333473077689E-17</v>
      </c>
      <c r="IA95" s="107">
        <f t="shared" si="191"/>
        <v>2.6153775298549742E-18</v>
      </c>
      <c r="IB95" s="107">
        <f t="shared" si="192"/>
        <v>1.3910643927480384E-19</v>
      </c>
      <c r="IC95" s="107">
        <f t="shared" si="193"/>
        <v>5.8481091877711551E-20</v>
      </c>
      <c r="ID95" s="107">
        <f t="shared" si="194"/>
        <v>1.2680040892743443E-18</v>
      </c>
      <c r="IE95" s="107">
        <f t="shared" si="195"/>
        <v>2.5430495145555451E-19</v>
      </c>
      <c r="IF95" s="107">
        <f t="shared" si="196"/>
        <v>1.0957578919783538E-19</v>
      </c>
      <c r="IG95" s="107">
        <f t="shared" si="197"/>
        <v>8.6720784102735166E-14</v>
      </c>
      <c r="II95" s="107">
        <f t="shared" si="280"/>
        <v>8.7116793306703976E-43</v>
      </c>
      <c r="IJ95" s="107">
        <f t="shared" si="281"/>
        <v>6.5277802309109776E-46</v>
      </c>
      <c r="IK95" s="107">
        <f t="shared" si="282"/>
        <v>1.8287022990854678E-47</v>
      </c>
      <c r="IL95" s="107">
        <f t="shared" si="283"/>
        <v>2.1847177501931888E-56</v>
      </c>
      <c r="IM95" s="107">
        <f t="shared" si="284"/>
        <v>9.8670840987554944E-58</v>
      </c>
      <c r="IN95" s="107">
        <f t="shared" si="285"/>
        <v>8.3466249182923044E-56</v>
      </c>
      <c r="IO95" s="107">
        <f t="shared" si="286"/>
        <v>2.7575897537026809E-56</v>
      </c>
      <c r="IP95" s="107">
        <f t="shared" si="287"/>
        <v>1.8950401850165477E-54</v>
      </c>
      <c r="IQ95" s="107">
        <f t="shared" si="288"/>
        <v>1.0124215588788237E-58</v>
      </c>
      <c r="IR95" s="107">
        <f t="shared" si="289"/>
        <v>9.2891461763118035E-63</v>
      </c>
      <c r="IS95" s="107">
        <f t="shared" si="290"/>
        <v>2.7489354479975292E-64</v>
      </c>
      <c r="IT95" s="107">
        <f t="shared" si="291"/>
        <v>1.4156436596784245E-58</v>
      </c>
      <c r="IU95" s="107">
        <f t="shared" si="292"/>
        <v>6.3138834747412499E-59</v>
      </c>
      <c r="IV95" s="107">
        <f t="shared" si="293"/>
        <v>2.8150155410860372E-61</v>
      </c>
      <c r="IW95" s="107">
        <f t="shared" si="294"/>
        <v>1.0983803704076208E-62</v>
      </c>
      <c r="IY95" s="107">
        <f t="shared" si="295"/>
        <v>0.23449356228647542</v>
      </c>
      <c r="IZ95" s="107">
        <f t="shared" si="296"/>
        <v>0.27163795598952972</v>
      </c>
      <c r="JA95" s="107">
        <f t="shared" si="297"/>
        <v>0.27339816373655507</v>
      </c>
      <c r="JB95" s="107">
        <f t="shared" si="298"/>
        <v>0.2515337352421177</v>
      </c>
      <c r="JC95" s="107">
        <f t="shared" si="299"/>
        <v>0.25044526735784628</v>
      </c>
      <c r="JD95" s="107">
        <f t="shared" si="300"/>
        <v>0.26739696112397848</v>
      </c>
      <c r="JE95" s="107">
        <f t="shared" si="301"/>
        <v>0.30648577560089207</v>
      </c>
      <c r="JF95" s="107">
        <f t="shared" si="302"/>
        <v>0.30158276699957376</v>
      </c>
      <c r="JG95" s="107">
        <f t="shared" si="303"/>
        <v>0.26841225738839447</v>
      </c>
      <c r="JH95" s="107">
        <f t="shared" si="304"/>
        <v>0.2549194866164024</v>
      </c>
      <c r="JI95" s="107">
        <f t="shared" si="305"/>
        <v>0.2638744831618407</v>
      </c>
      <c r="JJ95" s="107">
        <f t="shared" si="306"/>
        <v>0.24870490746130788</v>
      </c>
      <c r="JK95" s="107">
        <f t="shared" si="307"/>
        <v>0.16441324897587084</v>
      </c>
      <c r="JL95" s="107">
        <f t="shared" si="308"/>
        <v>0.18318650181557281</v>
      </c>
      <c r="JM95" s="107">
        <f t="shared" si="309"/>
        <v>0.15362096671115996</v>
      </c>
    </row>
    <row r="96" spans="2:273" x14ac:dyDescent="0.25">
      <c r="B96" s="2">
        <v>68</v>
      </c>
      <c r="C96" s="37">
        <v>162.51599999999999</v>
      </c>
      <c r="D96" s="37">
        <v>168.548</v>
      </c>
      <c r="E96" s="37">
        <v>174.852</v>
      </c>
      <c r="F96" s="37">
        <v>164.95099999999999</v>
      </c>
      <c r="G96" s="37">
        <v>168.934</v>
      </c>
      <c r="H96" s="37">
        <v>169.65</v>
      </c>
      <c r="I96" s="37">
        <v>177.2</v>
      </c>
      <c r="J96" s="37">
        <v>177.083</v>
      </c>
      <c r="K96" s="37">
        <v>167.72399999999999</v>
      </c>
      <c r="L96" s="37">
        <v>167.15299999999999</v>
      </c>
      <c r="M96" s="37">
        <v>169.83099999999999</v>
      </c>
      <c r="N96" s="37">
        <v>174.71199999999999</v>
      </c>
      <c r="O96" s="37">
        <v>156.38999999999999</v>
      </c>
      <c r="P96" s="37">
        <v>146.52500000000001</v>
      </c>
      <c r="Q96" s="37">
        <v>122.98399999999999</v>
      </c>
      <c r="S96" s="4">
        <f>AY96 + (C$3 * _xlfn.NORM.DIST($B96, C$7, ABS(C$11), FALSE) * _xlfn.NORM.DIST(($B96 - C$7)*C$15, 0, ABS(C$11), TRUE) * 2)
               + (C$4 * _xlfn.NORM.DIST($B96, C$8, ABS(C$12), FALSE) * _xlfn.NORM.DIST(($B96 - C$8)*C$16, 0, ABS(C$12), TRUE) * 2)
               + (C$5 * _xlfn.NORM.DIST($B96, C$9, ABS(C$13), FALSE) * _xlfn.NORM.DIST(($B96 - C$9)*C$17, 0, ABS(C$13), TRUE) * 2)
               + (C$6 * _xlfn.NORM.DIST($B96, C$10, ABS(C$14), FALSE) * _xlfn.NORM.DIST(($B96 - C$10)*C$18, 0, ABS(C$14), TRUE) * 2)</f>
        <v>154.42033177960289</v>
      </c>
      <c r="T96" s="4">
        <f>AZ96 + (D$3 * _xlfn.NORM.DIST($B96, D$7, ABS(D$11), FALSE) * _xlfn.NORM.DIST(($B96 - D$7)*D$15, 0, ABS(D$11), TRUE) * 2)
               + (D$4 * _xlfn.NORM.DIST($B96, D$8, ABS(D$12), FALSE) * _xlfn.NORM.DIST(($B96 - D$8)*D$16, 0, ABS(D$12), TRUE) * 2)
               + (D$5 * _xlfn.NORM.DIST($B96, D$9, ABS(D$13), FALSE) * _xlfn.NORM.DIST(($B96 - D$9)*D$17, 0, ABS(D$13), TRUE) * 2)
               + (D$6 * _xlfn.NORM.DIST($B96, D$10, ABS(D$14), FALSE) * _xlfn.NORM.DIST(($B96 - D$10)*D$18, 0, ABS(D$14), TRUE) * 2)</f>
        <v>166.26581434061819</v>
      </c>
      <c r="U96" s="4">
        <f>BA96 + (E$3 * _xlfn.NORM.DIST($B96, E$7, ABS(E$11), FALSE) * _xlfn.NORM.DIST(($B96 - E$7)*E$15, 0, ABS(E$11), TRUE) * 2)
               + (E$4 * _xlfn.NORM.DIST($B96, E$8, ABS(E$12), FALSE) * _xlfn.NORM.DIST(($B96 - E$8)*E$16, 0, ABS(E$12), TRUE) * 2)
               + (E$5 * _xlfn.NORM.DIST($B96, E$9, ABS(E$13), FALSE) * _xlfn.NORM.DIST(($B96 - E$9)*E$17, 0, ABS(E$13), TRUE) * 2)
               + (E$6 * _xlfn.NORM.DIST($B96, E$10, ABS(E$14), FALSE) * _xlfn.NORM.DIST(($B96 - E$10)*E$18, 0, ABS(E$14), TRUE) * 2)</f>
        <v>172.41471773878638</v>
      </c>
      <c r="V96" s="4">
        <f>BB96 + (F$3 * _xlfn.NORM.DIST($B96, F$7, ABS(F$11), FALSE) * _xlfn.NORM.DIST(($B96 - F$7)*F$15, 0, ABS(F$11), TRUE) * 2)
               + (F$4 * _xlfn.NORM.DIST($B96, F$8, ABS(F$12), FALSE) * _xlfn.NORM.DIST(($B96 - F$8)*F$16, 0, ABS(F$12), TRUE) * 2)
               + (F$5 * _xlfn.NORM.DIST($B96, F$9, ABS(F$13), FALSE) * _xlfn.NORM.DIST(($B96 - F$9)*F$17, 0, ABS(F$13), TRUE) * 2)
               + (F$6 * _xlfn.NORM.DIST($B96, F$10, ABS(F$14), FALSE) * _xlfn.NORM.DIST(($B96 - F$10)*F$18, 0, ABS(F$14), TRUE) * 2)</f>
        <v>161.52280823259886</v>
      </c>
      <c r="W96" s="4">
        <f>BC96 + (G$3 * _xlfn.NORM.DIST($B96, G$7, ABS(G$11), FALSE) * _xlfn.NORM.DIST(($B96 - G$7)*G$15, 0, ABS(G$11), TRUE) * 2)
               + (G$4 * _xlfn.NORM.DIST($B96, G$8, ABS(G$12), FALSE) * _xlfn.NORM.DIST(($B96 - G$8)*G$16, 0, ABS(G$12), TRUE) * 2)
               + (G$5 * _xlfn.NORM.DIST($B96, G$9, ABS(G$13), FALSE) * _xlfn.NORM.DIST(($B96 - G$9)*G$17, 0, ABS(G$13), TRUE) * 2)
               + (G$6 * _xlfn.NORM.DIST($B96, G$10, ABS(G$14), FALSE) * _xlfn.NORM.DIST(($B96 - G$10)*G$18, 0, ABS(G$14), TRUE) * 2)</f>
        <v>165.63875283015938</v>
      </c>
      <c r="X96" s="4">
        <f>BD96 + (H$3 * _xlfn.NORM.DIST($B96, H$7, ABS(H$11), FALSE) * _xlfn.NORM.DIST(($B96 - H$7)*H$15, 0, ABS(H$11), TRUE) * 2)
               + (H$4 * _xlfn.NORM.DIST($B96, H$8, ABS(H$12), FALSE) * _xlfn.NORM.DIST(($B96 - H$8)*H$16, 0, ABS(H$12), TRUE) * 2)
               + (H$5 * _xlfn.NORM.DIST($B96, H$9, ABS(H$13), FALSE) * _xlfn.NORM.DIST(($B96 - H$9)*H$17, 0, ABS(H$13), TRUE) * 2)
               + (H$6 * _xlfn.NORM.DIST($B96, H$10, ABS(H$14), FALSE) * _xlfn.NORM.DIST(($B96 - H$10)*H$18, 0, ABS(H$14), TRUE) * 2)</f>
        <v>167.86285674138017</v>
      </c>
      <c r="Y96" s="4">
        <f>BE96 + (I$3 * _xlfn.NORM.DIST($B96, I$7, ABS(I$11), FALSE) * _xlfn.NORM.DIST(($B96 - I$7)*I$15, 0, ABS(I$11), TRUE) * 2)
               + (I$4 * _xlfn.NORM.DIST($B96, I$8, ABS(I$12), FALSE) * _xlfn.NORM.DIST(($B96 - I$8)*I$16, 0, ABS(I$12), TRUE) * 2)
               + (I$5 * _xlfn.NORM.DIST($B96, I$9, ABS(I$13), FALSE) * _xlfn.NORM.DIST(($B96 - I$9)*I$17, 0, ABS(I$13), TRUE) * 2)
               + (I$6 * _xlfn.NORM.DIST($B96, I$10, ABS(I$14), FALSE) * _xlfn.NORM.DIST(($B96 - I$10)*I$18, 0, ABS(I$14), TRUE) * 2)</f>
        <v>177.16287226216079</v>
      </c>
      <c r="Z96" s="4">
        <f>BF96 + (J$3 * _xlfn.NORM.DIST($B96, J$7, ABS(J$11), FALSE) * _xlfn.NORM.DIST(($B96 - J$7)*J$15, 0, ABS(J$11), TRUE) * 2)
               + (J$4 * _xlfn.NORM.DIST($B96, J$8, ABS(J$12), FALSE) * _xlfn.NORM.DIST(($B96 - J$8)*J$16, 0, ABS(J$12), TRUE) * 2)
               + (J$5 * _xlfn.NORM.DIST($B96, J$9, ABS(J$13), FALSE) * _xlfn.NORM.DIST(($B96 - J$9)*J$17, 0, ABS(J$13), TRUE) * 2)
               + (J$6 * _xlfn.NORM.DIST($B96, J$10, ABS(J$14), FALSE) * _xlfn.NORM.DIST(($B96 - J$10)*J$18, 0, ABS(J$14), TRUE) * 2)</f>
        <v>177.16329659595351</v>
      </c>
      <c r="AA96" s="4">
        <f>BG96 + (K$3 * _xlfn.NORM.DIST($B96, K$7, ABS(K$11), FALSE) * _xlfn.NORM.DIST(($B96 - K$7)*K$15, 0, ABS(K$11), TRUE) * 2)
               + (K$4 * _xlfn.NORM.DIST($B96, K$8, ABS(K$12), FALSE) * _xlfn.NORM.DIST(($B96 - K$8)*K$16, 0, ABS(K$12), TRUE) * 2)
               + (K$5 * _xlfn.NORM.DIST($B96, K$9, ABS(K$13), FALSE) * _xlfn.NORM.DIST(($B96 - K$9)*K$17, 0, ABS(K$13), TRUE) * 2)
               + (K$6 * _xlfn.NORM.DIST($B96, K$10, ABS(K$14), FALSE) * _xlfn.NORM.DIST(($B96 - K$10)*K$18, 0, ABS(K$14), TRUE) * 2)</f>
        <v>166.42682579053795</v>
      </c>
      <c r="AB96" s="4">
        <f>BH96 + (L$3 * _xlfn.NORM.DIST($B96, L$7, ABS(L$11), FALSE) * _xlfn.NORM.DIST(($B96 - L$7)*L$15, 0, ABS(L$11), TRUE) * 2)
               + (L$4 * _xlfn.NORM.DIST($B96, L$8, ABS(L$12), FALSE) * _xlfn.NORM.DIST(($B96 - L$8)*L$16, 0, ABS(L$12), TRUE) * 2)
               + (L$5 * _xlfn.NORM.DIST($B96, L$9, ABS(L$13), FALSE) * _xlfn.NORM.DIST(($B96 - L$9)*L$17, 0, ABS(L$13), TRUE) * 2)
               + (L$6 * _xlfn.NORM.DIST($B96, L$10, ABS(L$14), FALSE) * _xlfn.NORM.DIST(($B96 - L$10)*L$18, 0, ABS(L$14), TRUE) * 2)</f>
        <v>165.65787177355742</v>
      </c>
      <c r="AC96" s="4">
        <f>BI96 + (M$3 * _xlfn.NORM.DIST($B96, M$7, ABS(M$11), FALSE) * _xlfn.NORM.DIST(($B96 - M$7)*M$15, 0, ABS(M$11), TRUE) * 2)
               + (M$4 * _xlfn.NORM.DIST($B96, M$8, ABS(M$12), FALSE) * _xlfn.NORM.DIST(($B96 - M$8)*M$16, 0, ABS(M$12), TRUE) * 2)
               + (M$5 * _xlfn.NORM.DIST($B96, M$9, ABS(M$13), FALSE) * _xlfn.NORM.DIST(($B96 - M$9)*M$17, 0, ABS(M$13), TRUE) * 2)
               + (M$6 * _xlfn.NORM.DIST($B96, M$10, ABS(M$14), FALSE) * _xlfn.NORM.DIST(($B96 - M$10)*M$18, 0, ABS(M$14), TRUE) * 2)</f>
        <v>169.23129557862939</v>
      </c>
      <c r="AD96" s="4">
        <f>BJ96 + (N$3 * _xlfn.NORM.DIST($B96, N$7, ABS(N$11), FALSE) * _xlfn.NORM.DIST(($B96 - N$7)*N$15, 0, ABS(N$11), TRUE) * 2)
               + (N$4 * _xlfn.NORM.DIST($B96, N$8, ABS(N$12), FALSE) * _xlfn.NORM.DIST(($B96 - N$8)*N$16, 0, ABS(N$12), TRUE) * 2)
               + (N$5 * _xlfn.NORM.DIST($B96, N$9, ABS(N$13), FALSE) * _xlfn.NORM.DIST(($B96 - N$9)*N$17, 0, ABS(N$13), TRUE) * 2)
               + (N$6 * _xlfn.NORM.DIST($B96, N$10, ABS(N$14), FALSE) * _xlfn.NORM.DIST(($B96 - N$10)*N$18, 0, ABS(N$14), TRUE) * 2)</f>
        <v>171.63129174392824</v>
      </c>
      <c r="AE96" s="4">
        <f>BK96 + (O$3 * _xlfn.NORM.DIST($B96, O$7, ABS(O$11), FALSE) * _xlfn.NORM.DIST(($B96 - O$7)*O$15, 0, ABS(O$11), TRUE) * 2)
               + (O$4 * _xlfn.NORM.DIST($B96, O$8, ABS(O$12), FALSE) * _xlfn.NORM.DIST(($B96 - O$8)*O$16, 0, ABS(O$12), TRUE) * 2)
               + (O$5 * _xlfn.NORM.DIST($B96, O$9, ABS(O$13), FALSE) * _xlfn.NORM.DIST(($B96 - O$9)*O$17, 0, ABS(O$13), TRUE) * 2)
               + (O$6 * _xlfn.NORM.DIST($B96, O$10, ABS(O$14), FALSE) * _xlfn.NORM.DIST(($B96 - O$10)*O$18, 0, ABS(O$14), TRUE) * 2)</f>
        <v>148.08937527361121</v>
      </c>
      <c r="AF96" s="4">
        <f t="shared" si="222"/>
        <v>139.00066101604</v>
      </c>
      <c r="AG96" s="4">
        <f t="shared" si="223"/>
        <v>117.62441418954515</v>
      </c>
      <c r="AI96" s="4">
        <f>IF(OR($B96 &lt; C$231, $B96 &gt; C$234), 0, C96-S96)</f>
        <v>8.0956682203971013</v>
      </c>
      <c r="AJ96" s="4">
        <f>IF(OR($B96 &lt; D$231, $B96 &gt; D$234), 0, D96-T96)</f>
        <v>2.2821856593818097</v>
      </c>
      <c r="AK96" s="4">
        <f>IF(OR($B96 &lt; E$231, $B96 &gt; E$234), 0, E96-U96)</f>
        <v>2.4372822612136247</v>
      </c>
      <c r="AL96" s="4">
        <f>IF(OR($B96 &lt; F$231, $B96 &gt; F$234), 0, F96-V96)</f>
        <v>3.4281917674011311</v>
      </c>
      <c r="AM96" s="4">
        <f>IF(OR($B96 &lt; G$231, $B96 &gt; G$234), 0, G96-W96)</f>
        <v>3.2952471698406214</v>
      </c>
      <c r="AN96" s="4">
        <f>IF(OR($B96 &lt; H$231, $B96 &gt; H$234), 0, H96-X96)</f>
        <v>1.7871432586198353</v>
      </c>
      <c r="AO96" s="4">
        <f>IF(OR($B96 &lt; I$231, $B96 &gt; I$234), 0, I96-Y96)</f>
        <v>3.7127737839199426E-2</v>
      </c>
      <c r="AP96" s="4">
        <f>IF(OR($B96 &lt; J$231, $B96 &gt; J$234), 0, J96-Z96)</f>
        <v>-8.0296595953512906E-2</v>
      </c>
      <c r="AQ96" s="4">
        <f>IF(OR($B96 &lt; K$231, $B96 &gt; K$234), 0, K96-AA96)</f>
        <v>1.2971742094620424</v>
      </c>
      <c r="AR96" s="4">
        <f>IF(OR($B96 &lt; L$231, $B96 &gt; L$234), 0, L96-AB96)</f>
        <v>1.4951282264425743</v>
      </c>
      <c r="AS96" s="4">
        <f>IF(OR($B96 &lt; M$231, $B96 &gt; M$234), 0, M96-AC96)</f>
        <v>0.59970442137060331</v>
      </c>
      <c r="AT96" s="4">
        <f>IF(OR($B96 &lt; N$231, $B96 &gt; N$234), 0, N96-AD96)</f>
        <v>3.0807082560717447</v>
      </c>
      <c r="AU96" s="4">
        <f>IF(OR($B96 &lt; O$231, $B96 &gt; O$234), 0, O96-AE96)</f>
        <v>8.3006247263887758</v>
      </c>
      <c r="AV96" s="4">
        <f t="shared" si="224"/>
        <v>7.524338983960007</v>
      </c>
      <c r="AW96" s="4">
        <f t="shared" si="224"/>
        <v>5.3595858104548455</v>
      </c>
      <c r="AY96" s="2">
        <f t="shared" si="245"/>
        <v>60.100497902811156</v>
      </c>
      <c r="AZ96" s="2">
        <f t="shared" si="125"/>
        <v>62.729278553789584</v>
      </c>
      <c r="BA96" s="2">
        <f t="shared" si="126"/>
        <v>64.776985807031934</v>
      </c>
      <c r="BB96" s="2">
        <f t="shared" si="127"/>
        <v>60.752126736069592</v>
      </c>
      <c r="BC96" s="2">
        <f t="shared" si="128"/>
        <v>68.195782170899719</v>
      </c>
      <c r="BD96" s="2">
        <f t="shared" si="129"/>
        <v>72.463786396370807</v>
      </c>
      <c r="BE96" s="2">
        <f t="shared" si="130"/>
        <v>71.688508118726645</v>
      </c>
      <c r="BF96" s="2">
        <f t="shared" si="131"/>
        <v>66.888662878079884</v>
      </c>
      <c r="BG96" s="2">
        <f t="shared" si="132"/>
        <v>59.677263985457365</v>
      </c>
      <c r="BH96" s="2">
        <f t="shared" si="133"/>
        <v>60.250168124089527</v>
      </c>
      <c r="BI96" s="2">
        <f t="shared" si="134"/>
        <v>60.140515171523631</v>
      </c>
      <c r="BJ96" s="2">
        <f t="shared" si="135"/>
        <v>63.245956130792734</v>
      </c>
      <c r="BK96" s="2">
        <f t="shared" si="136"/>
        <v>71.245914388205847</v>
      </c>
      <c r="BL96" s="2">
        <f t="shared" si="137"/>
        <v>64.933222793095055</v>
      </c>
      <c r="BM96" s="2">
        <f t="shared" si="138"/>
        <v>65.045512567751302</v>
      </c>
      <c r="BO96" s="2" t="str">
        <f t="shared" si="202"/>
        <v/>
      </c>
      <c r="BP96" s="2" t="str">
        <f t="shared" si="203"/>
        <v/>
      </c>
      <c r="BQ96" s="2" t="str">
        <f t="shared" si="204"/>
        <v/>
      </c>
      <c r="BR96" s="2" t="str">
        <f t="shared" si="205"/>
        <v/>
      </c>
      <c r="BS96" s="2" t="str">
        <f t="shared" si="206"/>
        <v/>
      </c>
      <c r="BT96" s="2" t="str">
        <f t="shared" si="207"/>
        <v/>
      </c>
      <c r="BU96" s="2" t="str">
        <f t="shared" si="208"/>
        <v/>
      </c>
      <c r="BV96" s="2" t="str">
        <f t="shared" si="209"/>
        <v/>
      </c>
      <c r="BW96" s="2" t="str">
        <f t="shared" si="210"/>
        <v/>
      </c>
      <c r="BX96" s="2" t="str">
        <f t="shared" si="211"/>
        <v/>
      </c>
      <c r="BY96" s="2" t="str">
        <f t="shared" si="212"/>
        <v/>
      </c>
      <c r="BZ96" s="2" t="str">
        <f t="shared" si="213"/>
        <v/>
      </c>
      <c r="CA96" s="2" t="str">
        <f t="shared" si="214"/>
        <v/>
      </c>
      <c r="CB96" s="2" t="str">
        <f t="shared" si="215"/>
        <v/>
      </c>
      <c r="CC96" s="2" t="str">
        <f t="shared" si="216"/>
        <v/>
      </c>
      <c r="CE96" s="2" t="str">
        <f t="shared" si="246"/>
        <v/>
      </c>
      <c r="CF96" s="2" t="str">
        <f t="shared" si="247"/>
        <v/>
      </c>
      <c r="CG96" s="2" t="str">
        <f t="shared" si="248"/>
        <v/>
      </c>
      <c r="CH96" s="2" t="str">
        <f t="shared" si="249"/>
        <v/>
      </c>
      <c r="CI96" s="2" t="str">
        <f t="shared" si="250"/>
        <v/>
      </c>
      <c r="CJ96" s="2" t="str">
        <f t="shared" si="251"/>
        <v/>
      </c>
      <c r="CK96" s="2" t="str">
        <f t="shared" si="252"/>
        <v/>
      </c>
      <c r="CL96" s="2" t="str">
        <f t="shared" si="253"/>
        <v/>
      </c>
      <c r="CM96" s="2" t="str">
        <f t="shared" si="254"/>
        <v/>
      </c>
      <c r="CN96" s="2" t="str">
        <f t="shared" si="255"/>
        <v/>
      </c>
      <c r="CO96" s="2" t="str">
        <f t="shared" si="256"/>
        <v/>
      </c>
      <c r="CP96" s="2" t="str">
        <f t="shared" si="257"/>
        <v/>
      </c>
      <c r="CQ96" s="2" t="str">
        <f t="shared" si="258"/>
        <v/>
      </c>
      <c r="CR96" s="2" t="str">
        <f t="shared" si="259"/>
        <v/>
      </c>
      <c r="CS96" s="2" t="str">
        <f t="shared" si="260"/>
        <v/>
      </c>
      <c r="CU96" s="2" t="str">
        <f t="shared" si="261"/>
        <v/>
      </c>
      <c r="CV96" s="2" t="str">
        <f t="shared" si="262"/>
        <v/>
      </c>
      <c r="CW96" s="2" t="str">
        <f t="shared" si="263"/>
        <v/>
      </c>
      <c r="CX96" s="2" t="str">
        <f t="shared" si="264"/>
        <v/>
      </c>
      <c r="CY96" s="2" t="str">
        <f t="shared" si="265"/>
        <v/>
      </c>
      <c r="CZ96" s="2" t="str">
        <f t="shared" si="266"/>
        <v/>
      </c>
      <c r="DA96" s="2" t="str">
        <f t="shared" si="267"/>
        <v/>
      </c>
      <c r="DB96" s="2" t="str">
        <f t="shared" si="268"/>
        <v/>
      </c>
      <c r="DC96" s="2" t="str">
        <f t="shared" si="269"/>
        <v/>
      </c>
      <c r="DD96" s="2" t="str">
        <f t="shared" si="270"/>
        <v/>
      </c>
      <c r="DE96" s="2" t="str">
        <f t="shared" si="271"/>
        <v/>
      </c>
      <c r="DF96" s="2" t="str">
        <f t="shared" si="272"/>
        <v/>
      </c>
      <c r="DG96" s="2" t="str">
        <f t="shared" si="273"/>
        <v/>
      </c>
      <c r="DH96" s="2" t="str">
        <f t="shared" si="274"/>
        <v/>
      </c>
      <c r="DI96" s="2" t="str">
        <f t="shared" si="275"/>
        <v/>
      </c>
      <c r="DK96" s="2">
        <f t="shared" si="225"/>
        <v>71.752452822580636</v>
      </c>
      <c r="DL96" s="2">
        <f t="shared" si="226"/>
        <v>76.94384677419356</v>
      </c>
      <c r="DM96" s="2">
        <f t="shared" si="226"/>
        <v>79.398104288856288</v>
      </c>
      <c r="DN96" s="2">
        <f t="shared" si="226"/>
        <v>75.962390151515137</v>
      </c>
      <c r="DO96" s="2">
        <f t="shared" si="226"/>
        <v>85.264002199413483</v>
      </c>
      <c r="DP96" s="2">
        <f t="shared" si="226"/>
        <v>85.213243761140845</v>
      </c>
      <c r="DQ96" s="2">
        <f t="shared" si="226"/>
        <v>83.275667155425197</v>
      </c>
      <c r="DR96" s="2">
        <f t="shared" si="226"/>
        <v>82.89767424242423</v>
      </c>
      <c r="DS96" s="2">
        <f t="shared" si="226"/>
        <v>73.043621774193554</v>
      </c>
      <c r="DT96" s="2">
        <f t="shared" si="226"/>
        <v>72.764854875787904</v>
      </c>
      <c r="DU96" s="2">
        <f t="shared" si="226"/>
        <v>75.411409121245839</v>
      </c>
      <c r="DV96" s="2">
        <f t="shared" si="226"/>
        <v>78.68138654692082</v>
      </c>
      <c r="DW96" s="2">
        <f t="shared" si="226"/>
        <v>85.39260795454544</v>
      </c>
      <c r="DX96" s="2">
        <f t="shared" si="226"/>
        <v>73.046422348484867</v>
      </c>
      <c r="DY96" s="2">
        <f t="shared" si="226"/>
        <v>69.614479474548446</v>
      </c>
      <c r="EA96" s="2">
        <f t="shared" si="221"/>
        <v>59.549851745024519</v>
      </c>
      <c r="EB96" s="2">
        <f t="shared" si="227"/>
        <v>62.164892503077816</v>
      </c>
      <c r="EC96" s="2">
        <f t="shared" si="228"/>
        <v>64.216856957013562</v>
      </c>
      <c r="ED96" s="2">
        <f t="shared" si="229"/>
        <v>60.17751205438757</v>
      </c>
      <c r="EE96" s="2">
        <f t="shared" si="230"/>
        <v>67.564295646709311</v>
      </c>
      <c r="EF96" s="2">
        <f t="shared" si="231"/>
        <v>72.01525385626141</v>
      </c>
      <c r="EG96" s="2">
        <f t="shared" si="232"/>
        <v>71.293175670682146</v>
      </c>
      <c r="EH96" s="2">
        <f t="shared" si="233"/>
        <v>66.302132953957582</v>
      </c>
      <c r="EI96" s="2">
        <f t="shared" si="234"/>
        <v>59.14370031778877</v>
      </c>
      <c r="EJ96" s="2">
        <f t="shared" si="235"/>
        <v>59.779933005867115</v>
      </c>
      <c r="EK96" s="2">
        <f t="shared" si="236"/>
        <v>59.614037658616439</v>
      </c>
      <c r="EL96" s="2">
        <f t="shared" si="237"/>
        <v>62.704485808442968</v>
      </c>
      <c r="EM96" s="2">
        <f t="shared" si="238"/>
        <v>70.37624103599525</v>
      </c>
      <c r="EN96" s="2">
        <f t="shared" si="239"/>
        <v>64.365335781041409</v>
      </c>
      <c r="EO96" s="2">
        <f t="shared" si="240"/>
        <v>64.674519116855137</v>
      </c>
      <c r="EQ96" s="2">
        <f t="shared" si="241"/>
        <v>59.216824493498706</v>
      </c>
      <c r="ER96" s="2">
        <f t="shared" si="242"/>
        <v>62.560733746111779</v>
      </c>
      <c r="ES96" s="2">
        <f t="shared" si="242"/>
        <v>63.829822209388155</v>
      </c>
      <c r="ET96" s="2">
        <f t="shared" si="242"/>
        <v>61.332438871595215</v>
      </c>
      <c r="EU96" s="2">
        <f t="shared" si="242"/>
        <v>67.745244731785846</v>
      </c>
      <c r="EV96" s="2">
        <f t="shared" si="242"/>
        <v>69.509405230612131</v>
      </c>
      <c r="EW96" s="2">
        <f t="shared" si="242"/>
        <v>70.430001963151909</v>
      </c>
      <c r="EX96" s="2">
        <f t="shared" si="242"/>
        <v>64.867620167056145</v>
      </c>
      <c r="EY96" s="2">
        <f t="shared" si="242"/>
        <v>58.273189043729559</v>
      </c>
      <c r="EZ96" s="2">
        <f t="shared" si="242"/>
        <v>60.214984544332609</v>
      </c>
      <c r="FA96" s="2">
        <f t="shared" si="242"/>
        <v>59.567203534708128</v>
      </c>
      <c r="FB96" s="2">
        <f t="shared" si="242"/>
        <v>62.38368482065043</v>
      </c>
      <c r="FC96" s="2">
        <f t="shared" si="242"/>
        <v>69.24394822259265</v>
      </c>
      <c r="FD96" s="2">
        <f t="shared" si="242"/>
        <v>63.496366658556425</v>
      </c>
      <c r="FE96" s="2">
        <f t="shared" si="242"/>
        <v>64.628041709174838</v>
      </c>
      <c r="FG96" s="2">
        <f t="shared" si="243"/>
        <v>0.95487468693814648</v>
      </c>
      <c r="FH96" s="2">
        <f t="shared" si="244"/>
        <v>0.96181150807958771</v>
      </c>
      <c r="FI96" s="2">
        <f t="shared" si="244"/>
        <v>0.96310389291610343</v>
      </c>
      <c r="FJ96" s="2">
        <f t="shared" si="244"/>
        <v>0.96359715675435775</v>
      </c>
      <c r="FK96" s="2">
        <f t="shared" si="244"/>
        <v>0.96432220577246519</v>
      </c>
      <c r="FL96" s="2">
        <f t="shared" si="244"/>
        <v>0.96601505102443996</v>
      </c>
      <c r="FM96" s="2">
        <f t="shared" si="244"/>
        <v>0.96700746937384874</v>
      </c>
      <c r="FN96" s="2">
        <f t="shared" si="244"/>
        <v>0.96465735394894525</v>
      </c>
      <c r="FO96" s="2">
        <f t="shared" si="244"/>
        <v>0.96161389033441014</v>
      </c>
      <c r="FP96" s="2">
        <f t="shared" si="244"/>
        <v>0.96378607399935035</v>
      </c>
      <c r="FQ96" s="2">
        <f t="shared" si="244"/>
        <v>0.96667309334850149</v>
      </c>
      <c r="FR96" s="2">
        <f t="shared" si="244"/>
        <v>0.96610917294182685</v>
      </c>
      <c r="FS96" s="2">
        <f t="shared" si="244"/>
        <v>0.94208493290458595</v>
      </c>
      <c r="FT96" s="2">
        <f t="shared" si="244"/>
        <v>0.93458328056788231</v>
      </c>
      <c r="FU96" s="2">
        <f t="shared" si="244"/>
        <v>0.92489947813351658</v>
      </c>
      <c r="FW96" s="2">
        <f t="shared" si="276"/>
        <v>1.0812026911179795E-7</v>
      </c>
      <c r="FX96" s="2">
        <f t="shared" si="142"/>
        <v>1.8931106198646458E-7</v>
      </c>
      <c r="FY96" s="2">
        <f t="shared" si="143"/>
        <v>1.9947668547124173E-7</v>
      </c>
      <c r="FZ96" s="2">
        <f t="shared" si="144"/>
        <v>2.066457467127199E-7</v>
      </c>
      <c r="GA96" s="2">
        <f t="shared" si="145"/>
        <v>1.9848280553608003E-7</v>
      </c>
      <c r="GB96" s="2">
        <f t="shared" si="146"/>
        <v>1.8891320124291564E-7</v>
      </c>
      <c r="GC96" s="2">
        <f t="shared" si="147"/>
        <v>3.1192270780491146E-7</v>
      </c>
      <c r="GD96" s="2">
        <f t="shared" si="148"/>
        <v>2.9115226151268835E-7</v>
      </c>
      <c r="GE96" s="2">
        <f t="shared" si="149"/>
        <v>2.7765298114150995E-7</v>
      </c>
      <c r="GF96" s="2">
        <f t="shared" si="150"/>
        <v>2.7238355738676365E-7</v>
      </c>
      <c r="GG96" s="2">
        <f t="shared" si="151"/>
        <v>2.3843503957192275E-7</v>
      </c>
      <c r="GH96" s="2">
        <f t="shared" si="152"/>
        <v>1.7925002802176717E-7</v>
      </c>
      <c r="GI96" s="2">
        <f t="shared" si="153"/>
        <v>4.8168333997740656E-7</v>
      </c>
      <c r="GJ96" s="2">
        <f t="shared" si="154"/>
        <v>1.372079510541113E-6</v>
      </c>
      <c r="GK96" s="2">
        <f t="shared" si="155"/>
        <v>3.2266501953251978E-6</v>
      </c>
      <c r="GM96" s="107">
        <f t="shared" si="277"/>
        <v>7.2350034309490455E-6</v>
      </c>
      <c r="GN96" s="107">
        <f t="shared" si="156"/>
        <v>3.5967852353769243E-7</v>
      </c>
      <c r="GO96" s="107">
        <f t="shared" si="157"/>
        <v>1.5070073078428119E-7</v>
      </c>
      <c r="GP96" s="107">
        <f t="shared" si="158"/>
        <v>7.6087326407776067E-9</v>
      </c>
      <c r="GQ96" s="107">
        <f t="shared" si="159"/>
        <v>4.3717819083513571E-9</v>
      </c>
      <c r="GR96" s="107">
        <f t="shared" si="160"/>
        <v>5.3074808874417318E-9</v>
      </c>
      <c r="GS96" s="107">
        <f t="shared" si="161"/>
        <v>9.890341908787426E-10</v>
      </c>
      <c r="GT96" s="107">
        <f t="shared" si="162"/>
        <v>4.7779349346276769E-9</v>
      </c>
      <c r="GU96" s="107">
        <f t="shared" si="163"/>
        <v>3.3952557947331194E-9</v>
      </c>
      <c r="GV96" s="107">
        <f t="shared" si="164"/>
        <v>4.8549967251612037E-10</v>
      </c>
      <c r="GW96" s="107">
        <f t="shared" si="165"/>
        <v>1.4491473783907873E-10</v>
      </c>
      <c r="GX96" s="107">
        <f t="shared" si="166"/>
        <v>2.3739047668478283E-9</v>
      </c>
      <c r="GY96" s="107">
        <f t="shared" si="167"/>
        <v>9.8747161872484745E-8</v>
      </c>
      <c r="GZ96" s="107">
        <f t="shared" si="168"/>
        <v>2.3196331239931748E-8</v>
      </c>
      <c r="HA96" s="107">
        <f t="shared" si="169"/>
        <v>2.618246763909242E-11</v>
      </c>
      <c r="HC96" s="107">
        <f t="shared" si="278"/>
        <v>0.29429696604267891</v>
      </c>
      <c r="HD96" s="107">
        <f t="shared" si="170"/>
        <v>0.34181064084455359</v>
      </c>
      <c r="HE96" s="107">
        <f t="shared" si="171"/>
        <v>0.34535831681542872</v>
      </c>
      <c r="HF96" s="107">
        <f t="shared" si="172"/>
        <v>0.32743814686407302</v>
      </c>
      <c r="HG96" s="107">
        <f t="shared" si="173"/>
        <v>0.32695302177435764</v>
      </c>
      <c r="HH96" s="107">
        <f t="shared" si="174"/>
        <v>0.34488945637315499</v>
      </c>
      <c r="HI96" s="107">
        <f t="shared" si="175"/>
        <v>0.39216207577229623</v>
      </c>
      <c r="HJ96" s="107">
        <f t="shared" si="176"/>
        <v>0.38481806355437087</v>
      </c>
      <c r="HK96" s="107">
        <f t="shared" si="177"/>
        <v>0.35040092888859581</v>
      </c>
      <c r="HL96" s="107">
        <f t="shared" si="178"/>
        <v>0.33761997892648926</v>
      </c>
      <c r="HM96" s="107">
        <f t="shared" si="179"/>
        <v>0.34841744280306047</v>
      </c>
      <c r="HN96" s="107">
        <f t="shared" si="180"/>
        <v>0.32499933679705911</v>
      </c>
      <c r="HO96" s="107">
        <f t="shared" si="181"/>
        <v>0.22136794800138812</v>
      </c>
      <c r="HP96" s="107">
        <f t="shared" si="182"/>
        <v>0.24504597086041405</v>
      </c>
      <c r="HQ96" s="107">
        <f t="shared" si="183"/>
        <v>0.21696279880082528</v>
      </c>
      <c r="HS96" s="107">
        <f t="shared" si="279"/>
        <v>9.7735134596473773E-14</v>
      </c>
      <c r="HT96" s="107">
        <f t="shared" si="184"/>
        <v>2.1061072388951151E-14</v>
      </c>
      <c r="HU96" s="107">
        <f t="shared" si="185"/>
        <v>8.2131479439858524E-15</v>
      </c>
      <c r="HV96" s="107">
        <f t="shared" si="186"/>
        <v>3.5595774881647992E-17</v>
      </c>
      <c r="HW96" s="107">
        <f t="shared" si="187"/>
        <v>1.5876007263932958E-17</v>
      </c>
      <c r="HX96" s="107">
        <f t="shared" si="188"/>
        <v>6.0782663005427151E-17</v>
      </c>
      <c r="HY96" s="107">
        <f t="shared" si="189"/>
        <v>8.2499824937505913E-17</v>
      </c>
      <c r="HZ96" s="107">
        <f t="shared" si="190"/>
        <v>2.7492438269519504E-16</v>
      </c>
      <c r="IA96" s="107">
        <f t="shared" si="191"/>
        <v>1.7565423338663216E-17</v>
      </c>
      <c r="IB96" s="107">
        <f t="shared" si="192"/>
        <v>1.0701085967654368E-18</v>
      </c>
      <c r="IC96" s="107">
        <f t="shared" si="193"/>
        <v>4.6294775371074272E-19</v>
      </c>
      <c r="ID96" s="107">
        <f t="shared" si="194"/>
        <v>8.2025953929731946E-18</v>
      </c>
      <c r="IE96" s="107">
        <f t="shared" si="195"/>
        <v>1.6269152590715399E-18</v>
      </c>
      <c r="IF96" s="107">
        <f t="shared" si="196"/>
        <v>7.2504350102578066E-19</v>
      </c>
      <c r="IG96" s="107">
        <f t="shared" si="197"/>
        <v>2.9637774183183339E-13</v>
      </c>
      <c r="II96" s="107">
        <f t="shared" si="280"/>
        <v>1.2402181504046452E-41</v>
      </c>
      <c r="IJ96" s="107">
        <f t="shared" si="281"/>
        <v>1.2574020159803801E-44</v>
      </c>
      <c r="IK96" s="107">
        <f t="shared" si="282"/>
        <v>3.9466236071280397E-46</v>
      </c>
      <c r="IL96" s="107">
        <f t="shared" si="283"/>
        <v>8.6385548215011568E-55</v>
      </c>
      <c r="IM96" s="107">
        <f t="shared" si="284"/>
        <v>4.2292589175849212E-56</v>
      </c>
      <c r="IN96" s="107">
        <f t="shared" si="285"/>
        <v>3.1090976179770644E-54</v>
      </c>
      <c r="IO96" s="107">
        <f t="shared" si="286"/>
        <v>1.1952340925372594E-54</v>
      </c>
      <c r="IP96" s="107">
        <f t="shared" si="287"/>
        <v>7.1200512581593968E-53</v>
      </c>
      <c r="IQ96" s="107">
        <f t="shared" si="288"/>
        <v>5.0383304283317E-57</v>
      </c>
      <c r="IR96" s="107">
        <f t="shared" si="289"/>
        <v>6.06188317242729E-61</v>
      </c>
      <c r="IS96" s="107">
        <f t="shared" si="290"/>
        <v>1.9199731419606563E-62</v>
      </c>
      <c r="IT96" s="107">
        <f t="shared" si="291"/>
        <v>6.2649065203609796E-57</v>
      </c>
      <c r="IU96" s="107">
        <f t="shared" si="292"/>
        <v>2.5654744385923681E-57</v>
      </c>
      <c r="IV96" s="107">
        <f t="shared" si="293"/>
        <v>1.2712975366684618E-59</v>
      </c>
      <c r="IW96" s="107">
        <f t="shared" si="294"/>
        <v>5.1350380319585777E-61</v>
      </c>
      <c r="IY96" s="107">
        <f t="shared" si="295"/>
        <v>0.29430420104620764</v>
      </c>
      <c r="IZ96" s="107">
        <f t="shared" si="296"/>
        <v>0.34181100052309815</v>
      </c>
      <c r="JA96" s="107">
        <f t="shared" si="297"/>
        <v>0.34535846751616772</v>
      </c>
      <c r="JB96" s="107">
        <f t="shared" si="298"/>
        <v>0.32743815447280572</v>
      </c>
      <c r="JC96" s="107">
        <f t="shared" si="299"/>
        <v>0.32695302614613952</v>
      </c>
      <c r="JD96" s="107">
        <f t="shared" si="300"/>
        <v>0.34488946168063594</v>
      </c>
      <c r="JE96" s="107">
        <f t="shared" si="301"/>
        <v>0.39216207676133047</v>
      </c>
      <c r="JF96" s="107">
        <f t="shared" si="302"/>
        <v>0.38481806833230608</v>
      </c>
      <c r="JG96" s="107">
        <f t="shared" si="303"/>
        <v>0.35040093228385161</v>
      </c>
      <c r="JH96" s="107">
        <f t="shared" si="304"/>
        <v>0.33761997941198896</v>
      </c>
      <c r="JI96" s="107">
        <f t="shared" si="305"/>
        <v>0.34841744294797522</v>
      </c>
      <c r="JJ96" s="107">
        <f t="shared" si="306"/>
        <v>0.32499933917096385</v>
      </c>
      <c r="JK96" s="107">
        <f t="shared" si="307"/>
        <v>0.22136804674854998</v>
      </c>
      <c r="JL96" s="107">
        <f t="shared" si="308"/>
        <v>0.24504599405674529</v>
      </c>
      <c r="JM96" s="107">
        <f t="shared" si="309"/>
        <v>0.21696279882730413</v>
      </c>
    </row>
    <row r="97" spans="2:273" x14ac:dyDescent="0.25">
      <c r="B97" s="2">
        <v>69</v>
      </c>
      <c r="C97" s="37">
        <v>170.203</v>
      </c>
      <c r="D97" s="37">
        <v>176.25800000000001</v>
      </c>
      <c r="E97" s="37">
        <v>182.95099999999999</v>
      </c>
      <c r="F97" s="37">
        <v>174.066</v>
      </c>
      <c r="G97" s="37">
        <v>178.738</v>
      </c>
      <c r="H97" s="37">
        <v>179.767</v>
      </c>
      <c r="I97" s="37">
        <v>184.233</v>
      </c>
      <c r="J97" s="37">
        <v>184.4</v>
      </c>
      <c r="K97" s="37">
        <v>177.672</v>
      </c>
      <c r="L97" s="37">
        <v>178.30500000000001</v>
      </c>
      <c r="M97" s="37">
        <v>179.64400000000001</v>
      </c>
      <c r="N97" s="37">
        <v>183.71199999999999</v>
      </c>
      <c r="O97" s="37">
        <v>168.203</v>
      </c>
      <c r="P97" s="37">
        <v>157.339</v>
      </c>
      <c r="Q97" s="37">
        <v>134.31100000000001</v>
      </c>
      <c r="S97" s="4">
        <f>AY97 + (C$3 * _xlfn.NORM.DIST($B97, C$7, ABS(C$11), FALSE) * _xlfn.NORM.DIST(($B97 - C$7)*C$15, 0, ABS(C$11), TRUE) * 2)
               + (C$4 * _xlfn.NORM.DIST($B97, C$8, ABS(C$12), FALSE) * _xlfn.NORM.DIST(($B97 - C$8)*C$16, 0, ABS(C$12), TRUE) * 2)
               + (C$5 * _xlfn.NORM.DIST($B97, C$9, ABS(C$13), FALSE) * _xlfn.NORM.DIST(($B97 - C$9)*C$17, 0, ABS(C$13), TRUE) * 2)
               + (C$6 * _xlfn.NORM.DIST($B97, C$10, ABS(C$14), FALSE) * _xlfn.NORM.DIST(($B97 - C$10)*C$18, 0, ABS(C$14), TRUE) * 2)</f>
        <v>167.56226537386135</v>
      </c>
      <c r="T97" s="4">
        <f>AZ97 + (D$3 * _xlfn.NORM.DIST($B97, D$7, ABS(D$11), FALSE) * _xlfn.NORM.DIST(($B97 - D$7)*D$15, 0, ABS(D$11), TRUE) * 2)
               + (D$4 * _xlfn.NORM.DIST($B97, D$8, ABS(D$12), FALSE) * _xlfn.NORM.DIST(($B97 - D$8)*D$16, 0, ABS(D$12), TRUE) * 2)
               + (D$5 * _xlfn.NORM.DIST($B97, D$9, ABS(D$13), FALSE) * _xlfn.NORM.DIST(($B97 - D$9)*D$17, 0, ABS(D$13), TRUE) * 2)
               + (D$6 * _xlfn.NORM.DIST($B97, D$10, ABS(D$14), FALSE) * _xlfn.NORM.DIST(($B97 - D$10)*D$18, 0, ABS(D$14), TRUE) * 2)</f>
        <v>179.16010084579301</v>
      </c>
      <c r="U97" s="4">
        <f>BA97 + (E$3 * _xlfn.NORM.DIST($B97, E$7, ABS(E$11), FALSE) * _xlfn.NORM.DIST(($B97 - E$7)*E$15, 0, ABS(E$11), TRUE) * 2)
               + (E$4 * _xlfn.NORM.DIST($B97, E$8, ABS(E$12), FALSE) * _xlfn.NORM.DIST(($B97 - E$8)*E$16, 0, ABS(E$12), TRUE) * 2)
               + (E$5 * _xlfn.NORM.DIST($B97, E$9, ABS(E$13), FALSE) * _xlfn.NORM.DIST(($B97 - E$9)*E$17, 0, ABS(E$13), TRUE) * 2)
               + (E$6 * _xlfn.NORM.DIST($B97, E$10, ABS(E$14), FALSE) * _xlfn.NORM.DIST(($B97 - E$10)*E$18, 0, ABS(E$14), TRUE) * 2)</f>
        <v>185.80938473137931</v>
      </c>
      <c r="V97" s="4">
        <f>BB97 + (F$3 * _xlfn.NORM.DIST($B97, F$7, ABS(F$11), FALSE) * _xlfn.NORM.DIST(($B97 - F$7)*F$15, 0, ABS(F$11), TRUE) * 2)
               + (F$4 * _xlfn.NORM.DIST($B97, F$8, ABS(F$12), FALSE) * _xlfn.NORM.DIST(($B97 - F$8)*F$16, 0, ABS(F$12), TRUE) * 2)
               + (F$5 * _xlfn.NORM.DIST($B97, F$9, ABS(F$13), FALSE) * _xlfn.NORM.DIST(($B97 - F$9)*F$17, 0, ABS(F$13), TRUE) * 2)
               + (F$6 * _xlfn.NORM.DIST($B97, F$10, ABS(F$14), FALSE) * _xlfn.NORM.DIST(($B97 - F$10)*F$18, 0, ABS(F$14), TRUE) * 2)</f>
        <v>176.26924678611283</v>
      </c>
      <c r="W97" s="4">
        <f>BC97 + (G$3 * _xlfn.NORM.DIST($B97, G$7, ABS(G$11), FALSE) * _xlfn.NORM.DIST(($B97 - G$7)*G$15, 0, ABS(G$11), TRUE) * 2)
               + (G$4 * _xlfn.NORM.DIST($B97, G$8, ABS(G$12), FALSE) * _xlfn.NORM.DIST(($B97 - G$8)*G$16, 0, ABS(G$12), TRUE) * 2)
               + (G$5 * _xlfn.NORM.DIST($B97, G$9, ABS(G$13), FALSE) * _xlfn.NORM.DIST(($B97 - G$9)*G$17, 0, ABS(G$13), TRUE) * 2)
               + (G$6 * _xlfn.NORM.DIST($B97, G$10, ABS(G$14), FALSE) * _xlfn.NORM.DIST(($B97 - G$10)*G$18, 0, ABS(G$14), TRUE) * 2)</f>
        <v>179.96128482938551</v>
      </c>
      <c r="X97" s="4">
        <f>BD97 + (H$3 * _xlfn.NORM.DIST($B97, H$7, ABS(H$11), FALSE) * _xlfn.NORM.DIST(($B97 - H$7)*H$15, 0, ABS(H$11), TRUE) * 2)
               + (H$4 * _xlfn.NORM.DIST($B97, H$8, ABS(H$12), FALSE) * _xlfn.NORM.DIST(($B97 - H$8)*H$16, 0, ABS(H$12), TRUE) * 2)
               + (H$5 * _xlfn.NORM.DIST($B97, H$9, ABS(H$13), FALSE) * _xlfn.NORM.DIST(($B97 - H$9)*H$17, 0, ABS(H$13), TRUE) * 2)
               + (H$6 * _xlfn.NORM.DIST($B97, H$10, ABS(H$14), FALSE) * _xlfn.NORM.DIST(($B97 - H$10)*H$18, 0, ABS(H$14), TRUE) * 2)</f>
        <v>180.49141569915136</v>
      </c>
      <c r="Y97" s="4">
        <f>BE97 + (I$3 * _xlfn.NORM.DIST($B97, I$7, ABS(I$11), FALSE) * _xlfn.NORM.DIST(($B97 - I$7)*I$15, 0, ABS(I$11), TRUE) * 2)
               + (I$4 * _xlfn.NORM.DIST($B97, I$8, ABS(I$12), FALSE) * _xlfn.NORM.DIST(($B97 - I$8)*I$16, 0, ABS(I$12), TRUE) * 2)
               + (I$5 * _xlfn.NORM.DIST($B97, I$9, ABS(I$13), FALSE) * _xlfn.NORM.DIST(($B97 - I$9)*I$17, 0, ABS(I$13), TRUE) * 2)
               + (I$6 * _xlfn.NORM.DIST($B97, I$10, ABS(I$14), FALSE) * _xlfn.NORM.DIST(($B97 - I$10)*I$18, 0, ABS(I$14), TRUE) * 2)</f>
        <v>188.401568277629</v>
      </c>
      <c r="Z97" s="4">
        <f>BF97 + (J$3 * _xlfn.NORM.DIST($B97, J$7, ABS(J$11), FALSE) * _xlfn.NORM.DIST(($B97 - J$7)*J$15, 0, ABS(J$11), TRUE) * 2)
               + (J$4 * _xlfn.NORM.DIST($B97, J$8, ABS(J$12), FALSE) * _xlfn.NORM.DIST(($B97 - J$8)*J$16, 0, ABS(J$12), TRUE) * 2)
               + (J$5 * _xlfn.NORM.DIST($B97, J$9, ABS(J$13), FALSE) * _xlfn.NORM.DIST(($B97 - J$9)*J$17, 0, ABS(J$13), TRUE) * 2)
               + (J$6 * _xlfn.NORM.DIST($B97, J$10, ABS(J$14), FALSE) * _xlfn.NORM.DIST(($B97 - J$10)*J$18, 0, ABS(J$14), TRUE) * 2)</f>
        <v>189.23701119031642</v>
      </c>
      <c r="AA97" s="4">
        <f>BG97 + (K$3 * _xlfn.NORM.DIST($B97, K$7, ABS(K$11), FALSE) * _xlfn.NORM.DIST(($B97 - K$7)*K$15, 0, ABS(K$11), TRUE) * 2)
               + (K$4 * _xlfn.NORM.DIST($B97, K$8, ABS(K$12), FALSE) * _xlfn.NORM.DIST(($B97 - K$8)*K$16, 0, ABS(K$12), TRUE) * 2)
               + (K$5 * _xlfn.NORM.DIST($B97, K$9, ABS(K$13), FALSE) * _xlfn.NORM.DIST(($B97 - K$9)*K$17, 0, ABS(K$13), TRUE) * 2)
               + (K$6 * _xlfn.NORM.DIST($B97, K$10, ABS(K$14), FALSE) * _xlfn.NORM.DIST(($B97 - K$10)*K$18, 0, ABS(K$14), TRUE) * 2)</f>
        <v>180.97868053041296</v>
      </c>
      <c r="AB97" s="4">
        <f>BH97 + (L$3 * _xlfn.NORM.DIST($B97, L$7, ABS(L$11), FALSE) * _xlfn.NORM.DIST(($B97 - L$7)*L$15, 0, ABS(L$11), TRUE) * 2)
               + (L$4 * _xlfn.NORM.DIST($B97, L$8, ABS(L$12), FALSE) * _xlfn.NORM.DIST(($B97 - L$8)*L$16, 0, ABS(L$12), TRUE) * 2)
               + (L$5 * _xlfn.NORM.DIST($B97, L$9, ABS(L$13), FALSE) * _xlfn.NORM.DIST(($B97 - L$9)*L$17, 0, ABS(L$13), TRUE) * 2)
               + (L$6 * _xlfn.NORM.DIST($B97, L$10, ABS(L$14), FALSE) * _xlfn.NORM.DIST(($B97 - L$10)*L$18, 0, ABS(L$14), TRUE) * 2)</f>
        <v>181.39814677746693</v>
      </c>
      <c r="AC97" s="4">
        <f>BI97 + (M$3 * _xlfn.NORM.DIST($B97, M$7, ABS(M$11), FALSE) * _xlfn.NORM.DIST(($B97 - M$7)*M$15, 0, ABS(M$11), TRUE) * 2)
               + (M$4 * _xlfn.NORM.DIST($B97, M$8, ABS(M$12), FALSE) * _xlfn.NORM.DIST(($B97 - M$8)*M$16, 0, ABS(M$12), TRUE) * 2)
               + (M$5 * _xlfn.NORM.DIST($B97, M$9, ABS(M$13), FALSE) * _xlfn.NORM.DIST(($B97 - M$9)*M$17, 0, ABS(M$13), TRUE) * 2)
               + (M$6 * _xlfn.NORM.DIST($B97, M$10, ABS(M$14), FALSE) * _xlfn.NORM.DIST(($B97 - M$10)*M$18, 0, ABS(M$14), TRUE) * 2)</f>
        <v>184.74614843718558</v>
      </c>
      <c r="AD97" s="4">
        <f>BJ97 + (N$3 * _xlfn.NORM.DIST($B97, N$7, ABS(N$11), FALSE) * _xlfn.NORM.DIST(($B97 - N$7)*N$15, 0, ABS(N$11), TRUE) * 2)
               + (N$4 * _xlfn.NORM.DIST($B97, N$8, ABS(N$12), FALSE) * _xlfn.NORM.DIST(($B97 - N$8)*N$16, 0, ABS(N$12), TRUE) * 2)
               + (N$5 * _xlfn.NORM.DIST($B97, N$9, ABS(N$13), FALSE) * _xlfn.NORM.DIST(($B97 - N$9)*N$17, 0, ABS(N$13), TRUE) * 2)
               + (N$6 * _xlfn.NORM.DIST($B97, N$10, ABS(N$14), FALSE) * _xlfn.NORM.DIST(($B97 - N$10)*N$18, 0, ABS(N$14), TRUE) * 2)</f>
        <v>187.71345640284491</v>
      </c>
      <c r="AE97" s="4">
        <f>BK97 + (O$3 * _xlfn.NORM.DIST($B97, O$7, ABS(O$11), FALSE) * _xlfn.NORM.DIST(($B97 - O$7)*O$15, 0, ABS(O$11), TRUE) * 2)
               + (O$4 * _xlfn.NORM.DIST($B97, O$8, ABS(O$12), FALSE) * _xlfn.NORM.DIST(($B97 - O$8)*O$16, 0, ABS(O$12), TRUE) * 2)
               + (O$5 * _xlfn.NORM.DIST($B97, O$9, ABS(O$13), FALSE) * _xlfn.NORM.DIST(($B97 - O$9)*O$17, 0, ABS(O$13), TRUE) * 2)
               + (O$6 * _xlfn.NORM.DIST($B97, O$10, ABS(O$14), FALSE) * _xlfn.NORM.DIST(($B97 - O$10)*O$18, 0, ABS(O$14), TRUE) * 2)</f>
        <v>163.67609849614806</v>
      </c>
      <c r="AF97" s="4">
        <f t="shared" si="222"/>
        <v>153.18242215401094</v>
      </c>
      <c r="AG97" s="4">
        <f t="shared" si="223"/>
        <v>130.16421397583548</v>
      </c>
      <c r="AI97" s="4">
        <f>IF(OR($B97 &lt; C$231, $B97 &gt; C$234), 0, C97-S97)</f>
        <v>2.6407346261386522</v>
      </c>
      <c r="AJ97" s="4">
        <f>IF(OR($B97 &lt; D$231, $B97 &gt; D$234), 0, D97-T97)</f>
        <v>-2.9021008457930009</v>
      </c>
      <c r="AK97" s="4">
        <f>IF(OR($B97 &lt; E$231, $B97 &gt; E$234), 0, E97-U97)</f>
        <v>-2.8583847313793171</v>
      </c>
      <c r="AL97" s="4">
        <f>IF(OR($B97 &lt; F$231, $B97 &gt; F$234), 0, F97-V97)</f>
        <v>-2.2032467861128282</v>
      </c>
      <c r="AM97" s="4">
        <f>IF(OR($B97 &lt; G$231, $B97 &gt; G$234), 0, G97-W97)</f>
        <v>-1.2232848293855056</v>
      </c>
      <c r="AN97" s="4">
        <f>IF(OR($B97 &lt; H$231, $B97 &gt; H$234), 0, H97-X97)</f>
        <v>-0.72441569915136483</v>
      </c>
      <c r="AO97" s="4">
        <f>IF(OR($B97 &lt; I$231, $B97 &gt; I$234), 0, I97-Y97)</f>
        <v>-4.1685682776289923</v>
      </c>
      <c r="AP97" s="4">
        <f>IF(OR($B97 &lt; J$231, $B97 &gt; J$234), 0, J97-Z97)</f>
        <v>-4.8370111903164172</v>
      </c>
      <c r="AQ97" s="4">
        <f>IF(OR($B97 &lt; K$231, $B97 &gt; K$234), 0, K97-AA97)</f>
        <v>-3.3066805304129616</v>
      </c>
      <c r="AR97" s="4">
        <f>IF(OR($B97 &lt; L$231, $B97 &gt; L$234), 0, L97-AB97)</f>
        <v>-3.0931467774669272</v>
      </c>
      <c r="AS97" s="4">
        <f>IF(OR($B97 &lt; M$231, $B97 &gt; M$234), 0, M97-AC97)</f>
        <v>-5.1021484371855763</v>
      </c>
      <c r="AT97" s="4">
        <f>IF(OR($B97 &lt; N$231, $B97 &gt; N$234), 0, N97-AD97)</f>
        <v>-4.0014564028449229</v>
      </c>
      <c r="AU97" s="4">
        <f>IF(OR($B97 &lt; O$231, $B97 &gt; O$234), 0, O97-AE97)</f>
        <v>4.5269015038519456</v>
      </c>
      <c r="AV97" s="4">
        <f t="shared" si="224"/>
        <v>4.1565778459890623</v>
      </c>
      <c r="AW97" s="4">
        <f t="shared" si="224"/>
        <v>4.1467860241645269</v>
      </c>
      <c r="AY97" s="2">
        <f t="shared" si="245"/>
        <v>59.963466920041569</v>
      </c>
      <c r="AZ97" s="2">
        <f t="shared" si="125"/>
        <v>62.562181049160316</v>
      </c>
      <c r="BA97" s="2">
        <f t="shared" si="126"/>
        <v>64.548922089938529</v>
      </c>
      <c r="BB97" s="2">
        <f t="shared" si="127"/>
        <v>60.579193474905686</v>
      </c>
      <c r="BC97" s="2">
        <f t="shared" si="128"/>
        <v>67.938096795093543</v>
      </c>
      <c r="BD97" s="2">
        <f t="shared" si="129"/>
        <v>72.10567083527701</v>
      </c>
      <c r="BE97" s="2">
        <f t="shared" si="130"/>
        <v>71.408045917931233</v>
      </c>
      <c r="BF97" s="2">
        <f t="shared" si="131"/>
        <v>66.570762177309064</v>
      </c>
      <c r="BG97" s="2">
        <f t="shared" si="132"/>
        <v>59.420840286585957</v>
      </c>
      <c r="BH97" s="2">
        <f t="shared" si="133"/>
        <v>60.04626606347459</v>
      </c>
      <c r="BI97" s="2">
        <f t="shared" si="134"/>
        <v>59.896434525144436</v>
      </c>
      <c r="BJ97" s="2">
        <f t="shared" si="135"/>
        <v>62.967426598984297</v>
      </c>
      <c r="BK97" s="2">
        <f t="shared" si="136"/>
        <v>70.890100156600212</v>
      </c>
      <c r="BL97" s="2">
        <f t="shared" si="137"/>
        <v>64.669421891891972</v>
      </c>
      <c r="BM97" s="2">
        <f t="shared" si="138"/>
        <v>64.839346626944092</v>
      </c>
      <c r="BO97" s="2" t="str">
        <f t="shared" si="202"/>
        <v/>
      </c>
      <c r="BP97" s="2" t="str">
        <f t="shared" si="203"/>
        <v/>
      </c>
      <c r="BQ97" s="2" t="str">
        <f t="shared" si="204"/>
        <v/>
      </c>
      <c r="BR97" s="2" t="str">
        <f t="shared" si="205"/>
        <v/>
      </c>
      <c r="BS97" s="2" t="str">
        <f t="shared" si="206"/>
        <v/>
      </c>
      <c r="BT97" s="2" t="str">
        <f t="shared" si="207"/>
        <v/>
      </c>
      <c r="BU97" s="2" t="str">
        <f t="shared" si="208"/>
        <v/>
      </c>
      <c r="BV97" s="2" t="str">
        <f t="shared" si="209"/>
        <v/>
      </c>
      <c r="BW97" s="2" t="str">
        <f t="shared" si="210"/>
        <v/>
      </c>
      <c r="BX97" s="2" t="str">
        <f t="shared" si="211"/>
        <v/>
      </c>
      <c r="BY97" s="2" t="str">
        <f t="shared" si="212"/>
        <v/>
      </c>
      <c r="BZ97" s="2" t="str">
        <f t="shared" si="213"/>
        <v/>
      </c>
      <c r="CA97" s="2" t="str">
        <f t="shared" si="214"/>
        <v/>
      </c>
      <c r="CB97" s="2" t="str">
        <f t="shared" si="215"/>
        <v/>
      </c>
      <c r="CC97" s="2" t="str">
        <f t="shared" si="216"/>
        <v/>
      </c>
      <c r="CE97" s="2" t="str">
        <f t="shared" si="246"/>
        <v/>
      </c>
      <c r="CF97" s="2" t="str">
        <f t="shared" si="247"/>
        <v/>
      </c>
      <c r="CG97" s="2" t="str">
        <f t="shared" si="248"/>
        <v/>
      </c>
      <c r="CH97" s="2" t="str">
        <f t="shared" si="249"/>
        <v/>
      </c>
      <c r="CI97" s="2" t="str">
        <f t="shared" si="250"/>
        <v/>
      </c>
      <c r="CJ97" s="2" t="str">
        <f t="shared" si="251"/>
        <v/>
      </c>
      <c r="CK97" s="2" t="str">
        <f t="shared" si="252"/>
        <v/>
      </c>
      <c r="CL97" s="2" t="str">
        <f t="shared" si="253"/>
        <v/>
      </c>
      <c r="CM97" s="2" t="str">
        <f t="shared" si="254"/>
        <v/>
      </c>
      <c r="CN97" s="2" t="str">
        <f t="shared" si="255"/>
        <v/>
      </c>
      <c r="CO97" s="2" t="str">
        <f t="shared" si="256"/>
        <v/>
      </c>
      <c r="CP97" s="2" t="str">
        <f t="shared" si="257"/>
        <v/>
      </c>
      <c r="CQ97" s="2" t="str">
        <f t="shared" si="258"/>
        <v/>
      </c>
      <c r="CR97" s="2" t="str">
        <f t="shared" si="259"/>
        <v/>
      </c>
      <c r="CS97" s="2" t="str">
        <f t="shared" si="260"/>
        <v/>
      </c>
      <c r="CU97" s="2" t="str">
        <f t="shared" si="261"/>
        <v/>
      </c>
      <c r="CV97" s="2" t="str">
        <f t="shared" si="262"/>
        <v/>
      </c>
      <c r="CW97" s="2" t="str">
        <f t="shared" si="263"/>
        <v/>
      </c>
      <c r="CX97" s="2" t="str">
        <f t="shared" si="264"/>
        <v/>
      </c>
      <c r="CY97" s="2" t="str">
        <f t="shared" si="265"/>
        <v/>
      </c>
      <c r="CZ97" s="2" t="str">
        <f t="shared" si="266"/>
        <v/>
      </c>
      <c r="DA97" s="2" t="str">
        <f t="shared" si="267"/>
        <v/>
      </c>
      <c r="DB97" s="2" t="str">
        <f t="shared" si="268"/>
        <v/>
      </c>
      <c r="DC97" s="2" t="str">
        <f t="shared" si="269"/>
        <v/>
      </c>
      <c r="DD97" s="2" t="str">
        <f t="shared" si="270"/>
        <v/>
      </c>
      <c r="DE97" s="2" t="str">
        <f t="shared" si="271"/>
        <v/>
      </c>
      <c r="DF97" s="2" t="str">
        <f t="shared" si="272"/>
        <v/>
      </c>
      <c r="DG97" s="2" t="str">
        <f t="shared" si="273"/>
        <v/>
      </c>
      <c r="DH97" s="2" t="str">
        <f t="shared" si="274"/>
        <v/>
      </c>
      <c r="DI97" s="2" t="str">
        <f t="shared" si="275"/>
        <v/>
      </c>
      <c r="DK97" s="2">
        <f t="shared" si="225"/>
        <v>71.767610483870968</v>
      </c>
      <c r="DL97" s="2">
        <f t="shared" si="226"/>
        <v>77.032675403225809</v>
      </c>
      <c r="DM97" s="2">
        <f t="shared" si="226"/>
        <v>79.516753299120225</v>
      </c>
      <c r="DN97" s="2">
        <f t="shared" si="226"/>
        <v>76.072715686274506</v>
      </c>
      <c r="DO97" s="2">
        <f t="shared" si="226"/>
        <v>85.486320931085032</v>
      </c>
      <c r="DP97" s="2">
        <f t="shared" si="226"/>
        <v>85.334614416221058</v>
      </c>
      <c r="DQ97" s="2">
        <f t="shared" si="226"/>
        <v>83.430828262463322</v>
      </c>
      <c r="DR97" s="2">
        <f t="shared" si="226"/>
        <v>83.07845632798572</v>
      </c>
      <c r="DS97" s="2">
        <f t="shared" si="226"/>
        <v>73.09305645161291</v>
      </c>
      <c r="DT97" s="2">
        <f t="shared" si="226"/>
        <v>72.825693807934726</v>
      </c>
      <c r="DU97" s="2">
        <f t="shared" si="226"/>
        <v>75.528541268075642</v>
      </c>
      <c r="DV97" s="2">
        <f t="shared" si="226"/>
        <v>78.804388013196487</v>
      </c>
      <c r="DW97" s="2">
        <f t="shared" si="226"/>
        <v>85.499332887700518</v>
      </c>
      <c r="DX97" s="2">
        <f t="shared" si="226"/>
        <v>73.071895276292352</v>
      </c>
      <c r="DY97" s="2">
        <f t="shared" si="226"/>
        <v>69.591671045429663</v>
      </c>
      <c r="EA97" s="2">
        <f t="shared" si="221"/>
        <v>59.52036025382175</v>
      </c>
      <c r="EB97" s="2">
        <f t="shared" si="227"/>
        <v>62.105801691181235</v>
      </c>
      <c r="EC97" s="2">
        <f t="shared" si="228"/>
        <v>64.093445361990931</v>
      </c>
      <c r="ED97" s="2">
        <f t="shared" si="229"/>
        <v>60.114260626142595</v>
      </c>
      <c r="EE97" s="2">
        <f t="shared" si="230"/>
        <v>67.422382655393051</v>
      </c>
      <c r="EF97" s="2">
        <f t="shared" si="231"/>
        <v>71.735989773765979</v>
      </c>
      <c r="EG97" s="2">
        <f t="shared" si="232"/>
        <v>71.08221646589314</v>
      </c>
      <c r="EH97" s="2">
        <f t="shared" si="233"/>
        <v>66.090352302121062</v>
      </c>
      <c r="EI97" s="2">
        <f t="shared" si="234"/>
        <v>58.987317443894256</v>
      </c>
      <c r="EJ97" s="2">
        <f t="shared" si="235"/>
        <v>59.664843361986634</v>
      </c>
      <c r="EK97" s="2">
        <f t="shared" si="236"/>
        <v>59.468346704871038</v>
      </c>
      <c r="EL97" s="2">
        <f t="shared" si="237"/>
        <v>62.526132876140068</v>
      </c>
      <c r="EM97" s="2">
        <f t="shared" si="238"/>
        <v>70.161617164473512</v>
      </c>
      <c r="EN97" s="2">
        <f t="shared" si="239"/>
        <v>64.183973297730319</v>
      </c>
      <c r="EO97" s="2">
        <f t="shared" si="240"/>
        <v>64.516102111302985</v>
      </c>
      <c r="EQ97" s="2">
        <f t="shared" si="241"/>
        <v>59.185644383834429</v>
      </c>
      <c r="ER97" s="2">
        <f t="shared" si="242"/>
        <v>62.472548837661407</v>
      </c>
      <c r="ES97" s="2">
        <f t="shared" si="242"/>
        <v>63.717799608967823</v>
      </c>
      <c r="ET97" s="2">
        <f t="shared" si="242"/>
        <v>61.21923897493086</v>
      </c>
      <c r="EU97" s="2">
        <f t="shared" si="242"/>
        <v>67.594398471795373</v>
      </c>
      <c r="EV97" s="2">
        <f t="shared" si="242"/>
        <v>69.330281495769327</v>
      </c>
      <c r="EW97" s="2">
        <f t="shared" si="242"/>
        <v>70.251324571738749</v>
      </c>
      <c r="EX97" s="2">
        <f t="shared" si="242"/>
        <v>64.713040977347902</v>
      </c>
      <c r="EY97" s="2">
        <f t="shared" si="242"/>
        <v>58.15101599851269</v>
      </c>
      <c r="EZ97" s="2">
        <f t="shared" si="242"/>
        <v>60.082509739558496</v>
      </c>
      <c r="FA97" s="2">
        <f t="shared" si="242"/>
        <v>59.421066327314556</v>
      </c>
      <c r="FB97" s="2">
        <f t="shared" si="242"/>
        <v>62.217844427946858</v>
      </c>
      <c r="FC97" s="2">
        <f t="shared" si="242"/>
        <v>69.06996649705728</v>
      </c>
      <c r="FD97" s="2">
        <f t="shared" si="242"/>
        <v>63.346075303988606</v>
      </c>
      <c r="FE97" s="2">
        <f t="shared" si="242"/>
        <v>64.469307774630536</v>
      </c>
      <c r="FG97" s="2">
        <f t="shared" si="243"/>
        <v>0.96381990214484226</v>
      </c>
      <c r="FH97" s="2">
        <f t="shared" si="244"/>
        <v>0.96942566277595521</v>
      </c>
      <c r="FI97" s="2">
        <f t="shared" si="244"/>
        <v>0.9704682792991749</v>
      </c>
      <c r="FJ97" s="2">
        <f t="shared" si="244"/>
        <v>0.97086606695013</v>
      </c>
      <c r="FK97" s="2">
        <f t="shared" si="244"/>
        <v>0.97145062782837355</v>
      </c>
      <c r="FL97" s="2">
        <f t="shared" si="244"/>
        <v>0.97281477771650837</v>
      </c>
      <c r="FM97" s="2">
        <f t="shared" si="244"/>
        <v>0.97361405608285778</v>
      </c>
      <c r="FN97" s="2">
        <f t="shared" si="244"/>
        <v>0.97172077712175431</v>
      </c>
      <c r="FO97" s="2">
        <f t="shared" si="244"/>
        <v>0.96926618769998996</v>
      </c>
      <c r="FP97" s="2">
        <f t="shared" si="244"/>
        <v>0.97101839582234728</v>
      </c>
      <c r="FQ97" s="2">
        <f t="shared" si="244"/>
        <v>0.97334479151040731</v>
      </c>
      <c r="FR97" s="2">
        <f t="shared" si="244"/>
        <v>0.97289059615432816</v>
      </c>
      <c r="FS97" s="2">
        <f t="shared" si="244"/>
        <v>0.95250377216920523</v>
      </c>
      <c r="FT97" s="2">
        <f t="shared" si="244"/>
        <v>0.94538093514093802</v>
      </c>
      <c r="FU97" s="2">
        <f t="shared" si="244"/>
        <v>0.93631360344361225</v>
      </c>
      <c r="FW97" s="2">
        <f t="shared" si="276"/>
        <v>1.3611535050430592E-7</v>
      </c>
      <c r="FX97" s="2">
        <f t="shared" si="142"/>
        <v>2.3832849498624695E-7</v>
      </c>
      <c r="FY97" s="2">
        <f t="shared" si="143"/>
        <v>2.5112625542965245E-7</v>
      </c>
      <c r="FZ97" s="2">
        <f t="shared" si="144"/>
        <v>2.6015156785619745E-7</v>
      </c>
      <c r="GA97" s="2">
        <f t="shared" si="145"/>
        <v>2.4987503485193261E-7</v>
      </c>
      <c r="GB97" s="2">
        <f t="shared" si="146"/>
        <v>2.3782761803488976E-7</v>
      </c>
      <c r="GC97" s="2">
        <f t="shared" si="147"/>
        <v>3.9268739165596472E-7</v>
      </c>
      <c r="GD97" s="2">
        <f t="shared" si="148"/>
        <v>3.6653895308749539E-7</v>
      </c>
      <c r="GE97" s="2">
        <f t="shared" si="149"/>
        <v>3.4954436849021482E-7</v>
      </c>
      <c r="GF97" s="2">
        <f t="shared" si="150"/>
        <v>3.4291055796463045E-7</v>
      </c>
      <c r="GG97" s="2">
        <f t="shared" si="151"/>
        <v>3.0017191184756109E-7</v>
      </c>
      <c r="GH97" s="2">
        <f t="shared" si="152"/>
        <v>2.256624048678881E-7</v>
      </c>
      <c r="GI97" s="2">
        <f t="shared" si="153"/>
        <v>5.93841668530381E-7</v>
      </c>
      <c r="GJ97" s="2">
        <f t="shared" si="154"/>
        <v>1.6623117944007861E-6</v>
      </c>
      <c r="GK97" s="2">
        <f t="shared" si="155"/>
        <v>3.8518972257659625E-6</v>
      </c>
      <c r="GM97" s="107">
        <f t="shared" si="277"/>
        <v>1.4260578522188172E-6</v>
      </c>
      <c r="GN97" s="107">
        <f t="shared" si="156"/>
        <v>5.0323967986853828E-8</v>
      </c>
      <c r="GO97" s="107">
        <f t="shared" si="157"/>
        <v>1.9038854261861707E-8</v>
      </c>
      <c r="GP97" s="107">
        <f t="shared" si="158"/>
        <v>6.3386325421237707E-10</v>
      </c>
      <c r="GQ97" s="107">
        <f t="shared" si="159"/>
        <v>3.4220917163295273E-10</v>
      </c>
      <c r="GR97" s="107">
        <f t="shared" si="160"/>
        <v>4.4407261428090135E-10</v>
      </c>
      <c r="GS97" s="107">
        <f t="shared" si="161"/>
        <v>6.7138832851111411E-11</v>
      </c>
      <c r="GT97" s="107">
        <f t="shared" si="162"/>
        <v>3.8168513151193522E-10</v>
      </c>
      <c r="GU97" s="107">
        <f t="shared" si="163"/>
        <v>2.4076723898584927E-10</v>
      </c>
      <c r="GV97" s="107">
        <f t="shared" si="164"/>
        <v>2.7442161294497253E-11</v>
      </c>
      <c r="GW97" s="107">
        <f t="shared" si="165"/>
        <v>7.4703410442260298E-12</v>
      </c>
      <c r="GX97" s="107">
        <f t="shared" si="166"/>
        <v>1.7793554777221568E-10</v>
      </c>
      <c r="GY97" s="107">
        <f t="shared" si="167"/>
        <v>1.0215911365390674E-8</v>
      </c>
      <c r="GZ97" s="107">
        <f t="shared" si="168"/>
        <v>2.1250494933423889E-9</v>
      </c>
      <c r="HA97" s="107">
        <f t="shared" si="169"/>
        <v>9.5850860853157327E-13</v>
      </c>
      <c r="HC97" s="107">
        <f t="shared" si="278"/>
        <v>0.36195876904345436</v>
      </c>
      <c r="HD97" s="107">
        <f t="shared" si="170"/>
        <v>0.41874489248023505</v>
      </c>
      <c r="HE97" s="107">
        <f t="shared" si="171"/>
        <v>0.42411391841055507</v>
      </c>
      <c r="HF97" s="107">
        <f t="shared" si="172"/>
        <v>0.41273328171467544</v>
      </c>
      <c r="HG97" s="107">
        <f t="shared" si="173"/>
        <v>0.41305670723967164</v>
      </c>
      <c r="HH97" s="107">
        <f t="shared" si="174"/>
        <v>0.43031983431373427</v>
      </c>
      <c r="HI97" s="107">
        <f t="shared" si="175"/>
        <v>0.48122513146319207</v>
      </c>
      <c r="HJ97" s="107">
        <f t="shared" si="176"/>
        <v>0.47223089803821466</v>
      </c>
      <c r="HK97" s="107">
        <f t="shared" si="177"/>
        <v>0.44061920827094969</v>
      </c>
      <c r="HL97" s="107">
        <f t="shared" si="178"/>
        <v>0.43025867000326379</v>
      </c>
      <c r="HM97" s="107">
        <f t="shared" si="179"/>
        <v>0.44196068800845506</v>
      </c>
      <c r="HN97" s="107">
        <f t="shared" si="180"/>
        <v>0.41103876048546933</v>
      </c>
      <c r="HO97" s="107">
        <f t="shared" si="181"/>
        <v>0.29064376979057116</v>
      </c>
      <c r="HP97" s="107">
        <f t="shared" si="182"/>
        <v>0.31925408665926419</v>
      </c>
      <c r="HQ97" s="107">
        <f t="shared" si="183"/>
        <v>0.29671637900564135</v>
      </c>
      <c r="HS97" s="107">
        <f t="shared" si="279"/>
        <v>3.6069377474084625E-13</v>
      </c>
      <c r="HT97" s="107">
        <f t="shared" si="184"/>
        <v>8.8764364597959686E-14</v>
      </c>
      <c r="HU97" s="107">
        <f t="shared" si="185"/>
        <v>3.647174196530178E-14</v>
      </c>
      <c r="HV97" s="107">
        <f t="shared" si="186"/>
        <v>2.0867105839934329E-16</v>
      </c>
      <c r="HW97" s="107">
        <f t="shared" si="187"/>
        <v>9.6526475762881244E-17</v>
      </c>
      <c r="HX97" s="107">
        <f t="shared" si="188"/>
        <v>3.45059352813038E-16</v>
      </c>
      <c r="HY97" s="107">
        <f t="shared" si="189"/>
        <v>4.956853485934418E-16</v>
      </c>
      <c r="HZ97" s="107">
        <f t="shared" si="190"/>
        <v>1.5435598637728821E-15</v>
      </c>
      <c r="IA97" s="107">
        <f t="shared" si="191"/>
        <v>1.1255959932634552E-16</v>
      </c>
      <c r="IB97" s="107">
        <f t="shared" si="192"/>
        <v>7.8288211848174622E-18</v>
      </c>
      <c r="IC97" s="107">
        <f t="shared" si="193"/>
        <v>3.4839087766979076E-18</v>
      </c>
      <c r="ID97" s="107">
        <f t="shared" si="194"/>
        <v>5.0762505111833005E-17</v>
      </c>
      <c r="IE97" s="107">
        <f t="shared" si="195"/>
        <v>9.9793937189667133E-18</v>
      </c>
      <c r="IF97" s="107">
        <f t="shared" si="196"/>
        <v>4.5966657017705116E-18</v>
      </c>
      <c r="IG97" s="107">
        <f t="shared" si="197"/>
        <v>9.8657907907228235E-13</v>
      </c>
      <c r="II97" s="107">
        <f t="shared" si="280"/>
        <v>1.7007049741005287E-40</v>
      </c>
      <c r="IJ97" s="107">
        <f t="shared" si="281"/>
        <v>2.3195366214107333E-43</v>
      </c>
      <c r="IK97" s="107">
        <f t="shared" si="282"/>
        <v>8.1420348988147935E-45</v>
      </c>
      <c r="IL97" s="107">
        <f t="shared" si="283"/>
        <v>3.2356630405243869E-53</v>
      </c>
      <c r="IM97" s="107">
        <f t="shared" si="284"/>
        <v>1.7153704662104272E-54</v>
      </c>
      <c r="IN97" s="107">
        <f t="shared" si="285"/>
        <v>1.0983762469260415E-52</v>
      </c>
      <c r="IO97" s="107">
        <f t="shared" si="286"/>
        <v>4.8933714589626209E-53</v>
      </c>
      <c r="IP97" s="107">
        <f t="shared" si="287"/>
        <v>2.5329903618602979E-51</v>
      </c>
      <c r="IQ97" s="107">
        <f t="shared" si="288"/>
        <v>2.3644148263555131E-55</v>
      </c>
      <c r="IR97" s="107">
        <f t="shared" si="289"/>
        <v>3.7153836785939045E-59</v>
      </c>
      <c r="IS97" s="107">
        <f t="shared" si="290"/>
        <v>1.2588742423514907E-60</v>
      </c>
      <c r="IT97" s="107">
        <f t="shared" si="291"/>
        <v>2.623277002628763E-55</v>
      </c>
      <c r="IU97" s="107">
        <f t="shared" si="292"/>
        <v>9.8907088756955693E-56</v>
      </c>
      <c r="IV97" s="107">
        <f t="shared" si="293"/>
        <v>5.4428941895387523E-58</v>
      </c>
      <c r="IW97" s="107">
        <f t="shared" si="294"/>
        <v>2.2765288645386103E-59</v>
      </c>
      <c r="IY97" s="107">
        <f t="shared" si="295"/>
        <v>0.36196019510166727</v>
      </c>
      <c r="IZ97" s="107">
        <f t="shared" si="296"/>
        <v>0.41874494280429181</v>
      </c>
      <c r="JA97" s="107">
        <f t="shared" si="297"/>
        <v>0.42411393744944581</v>
      </c>
      <c r="JB97" s="107">
        <f t="shared" si="298"/>
        <v>0.4127332823485389</v>
      </c>
      <c r="JC97" s="107">
        <f t="shared" si="299"/>
        <v>0.4130567075818809</v>
      </c>
      <c r="JD97" s="107">
        <f t="shared" si="300"/>
        <v>0.43031983475780722</v>
      </c>
      <c r="JE97" s="107">
        <f t="shared" si="301"/>
        <v>0.48122513153033142</v>
      </c>
      <c r="JF97" s="107">
        <f t="shared" si="302"/>
        <v>0.47223089841990135</v>
      </c>
      <c r="JG97" s="107">
        <f t="shared" si="303"/>
        <v>0.44061920851171704</v>
      </c>
      <c r="JH97" s="107">
        <f t="shared" si="304"/>
        <v>0.43025867003070595</v>
      </c>
      <c r="JI97" s="107">
        <f t="shared" si="305"/>
        <v>0.44196068801592542</v>
      </c>
      <c r="JJ97" s="107">
        <f t="shared" si="306"/>
        <v>0.41103876066340495</v>
      </c>
      <c r="JK97" s="107">
        <f t="shared" si="307"/>
        <v>0.2906437800064825</v>
      </c>
      <c r="JL97" s="107">
        <f t="shared" si="308"/>
        <v>0.31925408878431366</v>
      </c>
      <c r="JM97" s="107">
        <f t="shared" si="309"/>
        <v>0.29671637900758646</v>
      </c>
    </row>
    <row r="98" spans="2:273" x14ac:dyDescent="0.25">
      <c r="B98" s="2">
        <v>70</v>
      </c>
      <c r="C98" s="37">
        <v>175.828</v>
      </c>
      <c r="D98" s="37">
        <v>181.80600000000001</v>
      </c>
      <c r="E98" s="37">
        <v>187.59</v>
      </c>
      <c r="F98" s="37">
        <v>180.78700000000001</v>
      </c>
      <c r="G98" s="37">
        <v>183.852</v>
      </c>
      <c r="H98" s="37">
        <v>184.017</v>
      </c>
      <c r="I98" s="37">
        <v>188.267</v>
      </c>
      <c r="J98" s="37">
        <v>187.25</v>
      </c>
      <c r="K98" s="37">
        <v>183.89699999999999</v>
      </c>
      <c r="L98" s="37">
        <v>184.136</v>
      </c>
      <c r="M98" s="37">
        <v>185.57599999999999</v>
      </c>
      <c r="N98" s="37">
        <v>190.102</v>
      </c>
      <c r="O98" s="37">
        <v>179.017</v>
      </c>
      <c r="P98" s="37">
        <v>165.983</v>
      </c>
      <c r="Q98" s="37">
        <v>143.36099999999999</v>
      </c>
      <c r="S98" s="4">
        <f>AY98 + (C$3 * _xlfn.NORM.DIST($B98, C$7, ABS(C$11), FALSE) * _xlfn.NORM.DIST(($B98 - C$7)*C$15, 0, ABS(C$11), TRUE) * 2)
               + (C$4 * _xlfn.NORM.DIST($B98, C$8, ABS(C$12), FALSE) * _xlfn.NORM.DIST(($B98 - C$8)*C$16, 0, ABS(C$12), TRUE) * 2)
               + (C$5 * _xlfn.NORM.DIST($B98, C$9, ABS(C$13), FALSE) * _xlfn.NORM.DIST(($B98 - C$9)*C$17, 0, ABS(C$13), TRUE) * 2)
               + (C$6 * _xlfn.NORM.DIST($B98, C$10, ABS(C$14), FALSE) * _xlfn.NORM.DIST(($B98 - C$10)*C$18, 0, ABS(C$14), TRUE) * 2)</f>
        <v>179.09272489169251</v>
      </c>
      <c r="T98" s="4">
        <f>AZ98 + (D$3 * _xlfn.NORM.DIST($B98, D$7, ABS(D$11), FALSE) * _xlfn.NORM.DIST(($B98 - D$7)*D$15, 0, ABS(D$11), TRUE) * 2)
               + (D$4 * _xlfn.NORM.DIST($B98, D$8, ABS(D$12), FALSE) * _xlfn.NORM.DIST(($B98 - D$8)*D$16, 0, ABS(D$12), TRUE) * 2)
               + (D$5 * _xlfn.NORM.DIST($B98, D$9, ABS(D$13), FALSE) * _xlfn.NORM.DIST(($B98 - D$9)*D$17, 0, ABS(D$13), TRUE) * 2)
               + (D$6 * _xlfn.NORM.DIST($B98, D$10, ABS(D$14), FALSE) * _xlfn.NORM.DIST(($B98 - D$10)*D$18, 0, ABS(D$14), TRUE) * 2)</f>
        <v>188.5631073100603</v>
      </c>
      <c r="U98" s="4">
        <f>BA98 + (E$3 * _xlfn.NORM.DIST($B98, E$7, ABS(E$11), FALSE) * _xlfn.NORM.DIST(($B98 - E$7)*E$15, 0, ABS(E$11), TRUE) * 2)
               + (E$4 * _xlfn.NORM.DIST($B98, E$8, ABS(E$12), FALSE) * _xlfn.NORM.DIST(($B98 - E$8)*E$16, 0, ABS(E$12), TRUE) * 2)
               + (E$5 * _xlfn.NORM.DIST($B98, E$9, ABS(E$13), FALSE) * _xlfn.NORM.DIST(($B98 - E$9)*E$17, 0, ABS(E$13), TRUE) * 2)
               + (E$6 * _xlfn.NORM.DIST($B98, E$10, ABS(E$14), FALSE) * _xlfn.NORM.DIST(($B98 - E$10)*E$18, 0, ABS(E$14), TRUE) * 2)</f>
        <v>195.25601596842716</v>
      </c>
      <c r="V98" s="4">
        <f>BB98 + (F$3 * _xlfn.NORM.DIST($B98, F$7, ABS(F$11), FALSE) * _xlfn.NORM.DIST(($B98 - F$7)*F$15, 0, ABS(F$11), TRUE) * 2)
               + (F$4 * _xlfn.NORM.DIST($B98, F$8, ABS(F$12), FALSE) * _xlfn.NORM.DIST(($B98 - F$8)*F$16, 0, ABS(F$12), TRUE) * 2)
               + (F$5 * _xlfn.NORM.DIST($B98, F$9, ABS(F$13), FALSE) * _xlfn.NORM.DIST(($B98 - F$9)*F$17, 0, ABS(F$13), TRUE) * 2)
               + (F$6 * _xlfn.NORM.DIST($B98, F$10, ABS(F$14), FALSE) * _xlfn.NORM.DIST(($B98 - F$10)*F$18, 0, ABS(F$14), TRUE) * 2)</f>
        <v>186.85998952020643</v>
      </c>
      <c r="W98" s="4">
        <f>BC98 + (G$3 * _xlfn.NORM.DIST($B98, G$7, ABS(G$11), FALSE) * _xlfn.NORM.DIST(($B98 - G$7)*G$15, 0, ABS(G$11), TRUE) * 2)
               + (G$4 * _xlfn.NORM.DIST($B98, G$8, ABS(G$12), FALSE) * _xlfn.NORM.DIST(($B98 - G$8)*G$16, 0, ABS(G$12), TRUE) * 2)
               + (G$5 * _xlfn.NORM.DIST($B98, G$9, ABS(G$13), FALSE) * _xlfn.NORM.DIST(($B98 - G$9)*G$17, 0, ABS(G$13), TRUE) * 2)
               + (G$6 * _xlfn.NORM.DIST($B98, G$10, ABS(G$14), FALSE) * _xlfn.NORM.DIST(($B98 - G$10)*G$18, 0, ABS(G$14), TRUE) * 2)</f>
        <v>190.16989551653685</v>
      </c>
      <c r="X98" s="4">
        <f>BD98 + (H$3 * _xlfn.NORM.DIST($B98, H$7, ABS(H$11), FALSE) * _xlfn.NORM.DIST(($B98 - H$7)*H$15, 0, ABS(H$11), TRUE) * 2)
               + (H$4 * _xlfn.NORM.DIST($B98, H$8, ABS(H$12), FALSE) * _xlfn.NORM.DIST(($B98 - H$8)*H$16, 0, ABS(H$12), TRUE) * 2)
               + (H$5 * _xlfn.NORM.DIST($B98, H$9, ABS(H$13), FALSE) * _xlfn.NORM.DIST(($B98 - H$9)*H$17, 0, ABS(H$13), TRUE) * 2)
               + (H$6 * _xlfn.NORM.DIST($B98, H$10, ABS(H$14), FALSE) * _xlfn.NORM.DIST(($B98 - H$10)*H$18, 0, ABS(H$14), TRUE) * 2)</f>
        <v>188.76377808756195</v>
      </c>
      <c r="Y98" s="4">
        <f>BE98 + (I$3 * _xlfn.NORM.DIST($B98, I$7, ABS(I$11), FALSE) * _xlfn.NORM.DIST(($B98 - I$7)*I$15, 0, ABS(I$11), TRUE) * 2)
               + (I$4 * _xlfn.NORM.DIST($B98, I$8, ABS(I$12), FALSE) * _xlfn.NORM.DIST(($B98 - I$8)*I$16, 0, ABS(I$12), TRUE) * 2)
               + (I$5 * _xlfn.NORM.DIST($B98, I$9, ABS(I$13), FALSE) * _xlfn.NORM.DIST(($B98 - I$9)*I$17, 0, ABS(I$13), TRUE) * 2)
               + (I$6 * _xlfn.NORM.DIST($B98, I$10, ABS(I$14), FALSE) * _xlfn.NORM.DIST(($B98 - I$10)*I$18, 0, ABS(I$14), TRUE) * 2)</f>
        <v>192.62326020162578</v>
      </c>
      <c r="Z98" s="4">
        <f>BF98 + (J$3 * _xlfn.NORM.DIST($B98, J$7, ABS(J$11), FALSE) * _xlfn.NORM.DIST(($B98 - J$7)*J$15, 0, ABS(J$11), TRUE) * 2)
               + (J$4 * _xlfn.NORM.DIST($B98, J$8, ABS(J$12), FALSE) * _xlfn.NORM.DIST(($B98 - J$8)*J$16, 0, ABS(J$12), TRUE) * 2)
               + (J$5 * _xlfn.NORM.DIST($B98, J$9, ABS(J$13), FALSE) * _xlfn.NORM.DIST(($B98 - J$9)*J$17, 0, ABS(J$13), TRUE) * 2)
               + (J$6 * _xlfn.NORM.DIST($B98, J$10, ABS(J$14), FALSE) * _xlfn.NORM.DIST(($B98 - J$10)*J$18, 0, ABS(J$14), TRUE) * 2)</f>
        <v>194.63109677537147</v>
      </c>
      <c r="AA98" s="4">
        <f>BG98 + (K$3 * _xlfn.NORM.DIST($B98, K$7, ABS(K$11), FALSE) * _xlfn.NORM.DIST(($B98 - K$7)*K$15, 0, ABS(K$11), TRUE) * 2)
               + (K$4 * _xlfn.NORM.DIST($B98, K$8, ABS(K$12), FALSE) * _xlfn.NORM.DIST(($B98 - K$8)*K$16, 0, ABS(K$12), TRUE) * 2)
               + (K$5 * _xlfn.NORM.DIST($B98, K$9, ABS(K$13), FALSE) * _xlfn.NORM.DIST(($B98 - K$9)*K$17, 0, ABS(K$13), TRUE) * 2)
               + (K$6 * _xlfn.NORM.DIST($B98, K$10, ABS(K$14), FALSE) * _xlfn.NORM.DIST(($B98 - K$10)*K$18, 0, ABS(K$14), TRUE) * 2)</f>
        <v>189.70637534683951</v>
      </c>
      <c r="AB98" s="4">
        <f>BH98 + (L$3 * _xlfn.NORM.DIST($B98, L$7, ABS(L$11), FALSE) * _xlfn.NORM.DIST(($B98 - L$7)*L$15, 0, ABS(L$11), TRUE) * 2)
               + (L$4 * _xlfn.NORM.DIST($B98, L$8, ABS(L$12), FALSE) * _xlfn.NORM.DIST(($B98 - L$8)*L$16, 0, ABS(L$12), TRUE) * 2)
               + (L$5 * _xlfn.NORM.DIST($B98, L$9, ABS(L$13), FALSE) * _xlfn.NORM.DIST(($B98 - L$9)*L$17, 0, ABS(L$13), TRUE) * 2)
               + (L$6 * _xlfn.NORM.DIST($B98, L$10, ABS(L$14), FALSE) * _xlfn.NORM.DIST(($B98 - L$10)*L$18, 0, ABS(L$14), TRUE) * 2)</f>
        <v>191.35223975584725</v>
      </c>
      <c r="AC98" s="4">
        <f>BI98 + (M$3 * _xlfn.NORM.DIST($B98, M$7, ABS(M$11), FALSE) * _xlfn.NORM.DIST(($B98 - M$7)*M$15, 0, ABS(M$11), TRUE) * 2)
               + (M$4 * _xlfn.NORM.DIST($B98, M$8, ABS(M$12), FALSE) * _xlfn.NORM.DIST(($B98 - M$8)*M$16, 0, ABS(M$12), TRUE) * 2)
               + (M$5 * _xlfn.NORM.DIST($B98, M$9, ABS(M$13), FALSE) * _xlfn.NORM.DIST(($B98 - M$9)*M$17, 0, ABS(M$13), TRUE) * 2)
               + (M$6 * _xlfn.NORM.DIST($B98, M$10, ABS(M$14), FALSE) * _xlfn.NORM.DIST(($B98 - M$10)*M$18, 0, ABS(M$14), TRUE) * 2)</f>
        <v>193.75471166788171</v>
      </c>
      <c r="AD98" s="4">
        <f>BJ98 + (N$3 * _xlfn.NORM.DIST($B98, N$7, ABS(N$11), FALSE) * _xlfn.NORM.DIST(($B98 - N$7)*N$15, 0, ABS(N$11), TRUE) * 2)
               + (N$4 * _xlfn.NORM.DIST($B98, N$8, ABS(N$12), FALSE) * _xlfn.NORM.DIST(($B98 - N$8)*N$16, 0, ABS(N$12), TRUE) * 2)
               + (N$5 * _xlfn.NORM.DIST($B98, N$9, ABS(N$13), FALSE) * _xlfn.NORM.DIST(($B98 - N$9)*N$17, 0, ABS(N$13), TRUE) * 2)
               + (N$6 * _xlfn.NORM.DIST($B98, N$10, ABS(N$14), FALSE) * _xlfn.NORM.DIST(($B98 - N$10)*N$18, 0, ABS(N$14), TRUE) * 2)</f>
        <v>199.27392996547792</v>
      </c>
      <c r="AE98" s="4">
        <f>BK98 + (O$3 * _xlfn.NORM.DIST($B98, O$7, ABS(O$11), FALSE) * _xlfn.NORM.DIST(($B98 - O$7)*O$15, 0, ABS(O$11), TRUE) * 2)
               + (O$4 * _xlfn.NORM.DIST($B98, O$8, ABS(O$12), FALSE) * _xlfn.NORM.DIST(($B98 - O$8)*O$16, 0, ABS(O$12), TRUE) * 2)
               + (O$5 * _xlfn.NORM.DIST($B98, O$9, ABS(O$13), FALSE) * _xlfn.NORM.DIST(($B98 - O$9)*O$17, 0, ABS(O$13), TRUE) * 2)
               + (O$6 * _xlfn.NORM.DIST($B98, O$10, ABS(O$14), FALSE) * _xlfn.NORM.DIST(($B98 - O$10)*O$18, 0, ABS(O$14), TRUE) * 2)</f>
        <v>178.86694859112785</v>
      </c>
      <c r="AF98" s="4">
        <f t="shared" si="222"/>
        <v>166.37585035140987</v>
      </c>
      <c r="AG98" s="4">
        <f t="shared" si="223"/>
        <v>142.3533644634085</v>
      </c>
      <c r="AI98" s="4">
        <f>IF(OR($B98 &lt; C$231, $B98 &gt; C$234), 0, C98-S98)</f>
        <v>-3.2647248916925093</v>
      </c>
      <c r="AJ98" s="4">
        <f>IF(OR($B98 &lt; D$231, $B98 &gt; D$234), 0, D98-T98)</f>
        <v>-6.7571073100602916</v>
      </c>
      <c r="AK98" s="4">
        <f>IF(OR($B98 &lt; E$231, $B98 &gt; E$234), 0, E98-U98)</f>
        <v>-7.6660159684271605</v>
      </c>
      <c r="AL98" s="4">
        <f>IF(OR($B98 &lt; F$231, $B98 &gt; F$234), 0, F98-V98)</f>
        <v>-6.0729895202064199</v>
      </c>
      <c r="AM98" s="4">
        <f>IF(OR($B98 &lt; G$231, $B98 &gt; G$234), 0, G98-W98)</f>
        <v>-6.3178955165368507</v>
      </c>
      <c r="AN98" s="4">
        <f>IF(OR($B98 &lt; H$231, $B98 &gt; H$234), 0, H98-X98)</f>
        <v>-4.7467780875619496</v>
      </c>
      <c r="AO98" s="4">
        <f>IF(OR($B98 &lt; I$231, $B98 &gt; I$234), 0, I98-Y98)</f>
        <v>-4.356260201625787</v>
      </c>
      <c r="AP98" s="4">
        <f>IF(OR($B98 &lt; J$231, $B98 &gt; J$234), 0, J98-Z98)</f>
        <v>-7.3810967753714749</v>
      </c>
      <c r="AQ98" s="4">
        <f>IF(OR($B98 &lt; K$231, $B98 &gt; K$234), 0, K98-AA98)</f>
        <v>-5.8093753468395164</v>
      </c>
      <c r="AR98" s="4">
        <f>IF(OR($B98 &lt; L$231, $B98 &gt; L$234), 0, L98-AB98)</f>
        <v>-7.2162397558472549</v>
      </c>
      <c r="AS98" s="4">
        <f>IF(OR($B98 &lt; M$231, $B98 &gt; M$234), 0, M98-AC98)</f>
        <v>-8.1787116678817142</v>
      </c>
      <c r="AT98" s="4">
        <f>IF(OR($B98 &lt; N$231, $B98 &gt; N$234), 0, N98-AD98)</f>
        <v>-9.1719299654779149</v>
      </c>
      <c r="AU98" s="4">
        <f>IF(OR($B98 &lt; O$231, $B98 &gt; O$234), 0, O98-AE98)</f>
        <v>0.15005140887214452</v>
      </c>
      <c r="AV98" s="4">
        <f t="shared" si="224"/>
        <v>-0.39285035140986224</v>
      </c>
      <c r="AW98" s="4">
        <f t="shared" si="224"/>
        <v>1.0076355365914935</v>
      </c>
      <c r="AY98" s="2">
        <f t="shared" si="245"/>
        <v>59.846772402819674</v>
      </c>
      <c r="AZ98" s="2">
        <f t="shared" si="125"/>
        <v>62.415135054231804</v>
      </c>
      <c r="BA98" s="2">
        <f t="shared" si="126"/>
        <v>64.339755612991922</v>
      </c>
      <c r="BB98" s="2">
        <f t="shared" si="127"/>
        <v>60.426585970064231</v>
      </c>
      <c r="BC98" s="2">
        <f t="shared" si="128"/>
        <v>67.700844229692365</v>
      </c>
      <c r="BD98" s="2">
        <f t="shared" si="129"/>
        <v>71.760724595264591</v>
      </c>
      <c r="BE98" s="2">
        <f t="shared" si="130"/>
        <v>71.139200298369559</v>
      </c>
      <c r="BF98" s="2">
        <f t="shared" si="131"/>
        <v>66.271276771058851</v>
      </c>
      <c r="BG98" s="2">
        <f t="shared" si="132"/>
        <v>59.18254098651515</v>
      </c>
      <c r="BH98" s="2">
        <f t="shared" si="133"/>
        <v>59.858619689246474</v>
      </c>
      <c r="BI98" s="2">
        <f t="shared" si="134"/>
        <v>59.670167875770638</v>
      </c>
      <c r="BJ98" s="2">
        <f t="shared" si="135"/>
        <v>62.70680305742556</v>
      </c>
      <c r="BK98" s="2">
        <f t="shared" si="136"/>
        <v>70.555728951663838</v>
      </c>
      <c r="BL98" s="2">
        <f t="shared" si="137"/>
        <v>64.41657403746234</v>
      </c>
      <c r="BM98" s="2">
        <f t="shared" si="138"/>
        <v>64.638598286159066</v>
      </c>
      <c r="BO98" s="2" t="str">
        <f t="shared" si="202"/>
        <v/>
      </c>
      <c r="BP98" s="2" t="str">
        <f t="shared" si="203"/>
        <v/>
      </c>
      <c r="BQ98" s="2" t="str">
        <f t="shared" si="204"/>
        <v/>
      </c>
      <c r="BR98" s="2" t="str">
        <f t="shared" si="205"/>
        <v/>
      </c>
      <c r="BS98" s="2" t="str">
        <f t="shared" si="206"/>
        <v/>
      </c>
      <c r="BT98" s="2" t="str">
        <f t="shared" si="207"/>
        <v/>
      </c>
      <c r="BU98" s="2" t="str">
        <f t="shared" si="208"/>
        <v/>
      </c>
      <c r="BV98" s="2" t="str">
        <f t="shared" si="209"/>
        <v/>
      </c>
      <c r="BW98" s="2" t="str">
        <f t="shared" si="210"/>
        <v/>
      </c>
      <c r="BX98" s="2" t="str">
        <f t="shared" si="211"/>
        <v/>
      </c>
      <c r="BY98" s="2" t="str">
        <f t="shared" si="212"/>
        <v/>
      </c>
      <c r="BZ98" s="2" t="str">
        <f t="shared" si="213"/>
        <v/>
      </c>
      <c r="CA98" s="2" t="str">
        <f t="shared" si="214"/>
        <v/>
      </c>
      <c r="CB98" s="2" t="str">
        <f t="shared" si="215"/>
        <v/>
      </c>
      <c r="CC98" s="2" t="str">
        <f t="shared" si="216"/>
        <v/>
      </c>
      <c r="CE98" s="2" t="str">
        <f t="shared" si="246"/>
        <v/>
      </c>
      <c r="CF98" s="2" t="str">
        <f t="shared" si="247"/>
        <v/>
      </c>
      <c r="CG98" s="2" t="str">
        <f t="shared" si="248"/>
        <v/>
      </c>
      <c r="CH98" s="2" t="str">
        <f t="shared" si="249"/>
        <v/>
      </c>
      <c r="CI98" s="2" t="str">
        <f t="shared" si="250"/>
        <v/>
      </c>
      <c r="CJ98" s="2" t="str">
        <f t="shared" si="251"/>
        <v/>
      </c>
      <c r="CK98" s="2" t="str">
        <f t="shared" si="252"/>
        <v/>
      </c>
      <c r="CL98" s="2" t="str">
        <f t="shared" si="253"/>
        <v/>
      </c>
      <c r="CM98" s="2" t="str">
        <f t="shared" si="254"/>
        <v/>
      </c>
      <c r="CN98" s="2" t="str">
        <f t="shared" si="255"/>
        <v/>
      </c>
      <c r="CO98" s="2" t="str">
        <f t="shared" si="256"/>
        <v/>
      </c>
      <c r="CP98" s="2" t="str">
        <f t="shared" si="257"/>
        <v/>
      </c>
      <c r="CQ98" s="2" t="str">
        <f t="shared" si="258"/>
        <v/>
      </c>
      <c r="CR98" s="2" t="str">
        <f t="shared" si="259"/>
        <v/>
      </c>
      <c r="CS98" s="2" t="str">
        <f t="shared" si="260"/>
        <v/>
      </c>
      <c r="CU98" s="2" t="str">
        <f t="shared" si="261"/>
        <v/>
      </c>
      <c r="CV98" s="2" t="str">
        <f t="shared" si="262"/>
        <v/>
      </c>
      <c r="CW98" s="2" t="str">
        <f t="shared" si="263"/>
        <v/>
      </c>
      <c r="CX98" s="2" t="str">
        <f t="shared" si="264"/>
        <v/>
      </c>
      <c r="CY98" s="2" t="str">
        <f t="shared" si="265"/>
        <v/>
      </c>
      <c r="CZ98" s="2" t="str">
        <f t="shared" si="266"/>
        <v/>
      </c>
      <c r="DA98" s="2" t="str">
        <f t="shared" si="267"/>
        <v/>
      </c>
      <c r="DB98" s="2" t="str">
        <f t="shared" si="268"/>
        <v/>
      </c>
      <c r="DC98" s="2" t="str">
        <f t="shared" si="269"/>
        <v/>
      </c>
      <c r="DD98" s="2" t="str">
        <f t="shared" si="270"/>
        <v/>
      </c>
      <c r="DE98" s="2" t="str">
        <f t="shared" si="271"/>
        <v/>
      </c>
      <c r="DF98" s="2" t="str">
        <f t="shared" si="272"/>
        <v/>
      </c>
      <c r="DG98" s="2" t="str">
        <f t="shared" si="273"/>
        <v/>
      </c>
      <c r="DH98" s="2" t="str">
        <f t="shared" si="274"/>
        <v/>
      </c>
      <c r="DI98" s="2" t="str">
        <f t="shared" si="275"/>
        <v/>
      </c>
      <c r="DK98" s="2">
        <f t="shared" si="225"/>
        <v>71.782768145161285</v>
      </c>
      <c r="DL98" s="2">
        <f t="shared" si="226"/>
        <v>77.121504032258073</v>
      </c>
      <c r="DM98" s="2">
        <f t="shared" si="226"/>
        <v>79.635402309384148</v>
      </c>
      <c r="DN98" s="2">
        <f t="shared" si="226"/>
        <v>76.183041221033861</v>
      </c>
      <c r="DO98" s="2">
        <f t="shared" si="226"/>
        <v>85.708639662756582</v>
      </c>
      <c r="DP98" s="2">
        <f t="shared" si="226"/>
        <v>85.455985071301271</v>
      </c>
      <c r="DQ98" s="2">
        <f t="shared" si="226"/>
        <v>83.585989369501448</v>
      </c>
      <c r="DR98" s="2">
        <f t="shared" si="226"/>
        <v>83.259238413547223</v>
      </c>
      <c r="DS98" s="2">
        <f t="shared" si="226"/>
        <v>73.142491129032251</v>
      </c>
      <c r="DT98" s="2">
        <f t="shared" si="226"/>
        <v>72.886532740081563</v>
      </c>
      <c r="DU98" s="2">
        <f t="shared" si="226"/>
        <v>75.64567341490546</v>
      </c>
      <c r="DV98" s="2">
        <f t="shared" si="226"/>
        <v>78.92738947947214</v>
      </c>
      <c r="DW98" s="2">
        <f t="shared" si="226"/>
        <v>85.606057820855597</v>
      </c>
      <c r="DX98" s="2">
        <f t="shared" si="226"/>
        <v>73.097368204099837</v>
      </c>
      <c r="DY98" s="2">
        <f t="shared" si="226"/>
        <v>69.568862616310895</v>
      </c>
      <c r="EA98" s="2">
        <f t="shared" si="221"/>
        <v>59.49086876261898</v>
      </c>
      <c r="EB98" s="2">
        <f t="shared" si="227"/>
        <v>62.046710879284646</v>
      </c>
      <c r="EC98" s="2">
        <f t="shared" si="228"/>
        <v>63.970033766968307</v>
      </c>
      <c r="ED98" s="2">
        <f t="shared" si="229"/>
        <v>60.051009197897621</v>
      </c>
      <c r="EE98" s="2">
        <f t="shared" si="230"/>
        <v>67.280469664076776</v>
      </c>
      <c r="EF98" s="2">
        <f t="shared" si="231"/>
        <v>71.456725691270549</v>
      </c>
      <c r="EG98" s="2">
        <f t="shared" si="232"/>
        <v>70.871257261104134</v>
      </c>
      <c r="EH98" s="2">
        <f t="shared" si="233"/>
        <v>65.878571650284542</v>
      </c>
      <c r="EI98" s="2">
        <f t="shared" si="234"/>
        <v>58.830934569999741</v>
      </c>
      <c r="EJ98" s="2">
        <f t="shared" si="235"/>
        <v>59.54975371810616</v>
      </c>
      <c r="EK98" s="2">
        <f t="shared" si="236"/>
        <v>59.322655751125644</v>
      </c>
      <c r="EL98" s="2">
        <f t="shared" si="237"/>
        <v>62.347779943837153</v>
      </c>
      <c r="EM98" s="2">
        <f t="shared" si="238"/>
        <v>69.946993292951774</v>
      </c>
      <c r="EN98" s="2">
        <f t="shared" si="239"/>
        <v>64.002610814419242</v>
      </c>
      <c r="EO98" s="2">
        <f t="shared" si="240"/>
        <v>64.357685105750832</v>
      </c>
      <c r="EQ98" s="2">
        <f t="shared" si="241"/>
        <v>59.154464274170145</v>
      </c>
      <c r="ER98" s="2">
        <f t="shared" si="242"/>
        <v>62.384363929211034</v>
      </c>
      <c r="ES98" s="2">
        <f t="shared" si="242"/>
        <v>63.605777008547491</v>
      </c>
      <c r="ET98" s="2">
        <f t="shared" si="242"/>
        <v>61.106039078266505</v>
      </c>
      <c r="EU98" s="2">
        <f t="shared" si="242"/>
        <v>67.443552211804885</v>
      </c>
      <c r="EV98" s="2">
        <f t="shared" si="242"/>
        <v>69.151157760926523</v>
      </c>
      <c r="EW98" s="2">
        <f t="shared" si="242"/>
        <v>70.072647180325589</v>
      </c>
      <c r="EX98" s="2">
        <f t="shared" si="242"/>
        <v>64.558461787639672</v>
      </c>
      <c r="EY98" s="2">
        <f t="shared" si="242"/>
        <v>58.028842953295822</v>
      </c>
      <c r="EZ98" s="2">
        <f t="shared" si="242"/>
        <v>59.950034934784384</v>
      </c>
      <c r="FA98" s="2">
        <f t="shared" si="242"/>
        <v>59.274929119920991</v>
      </c>
      <c r="FB98" s="2">
        <f t="shared" si="242"/>
        <v>62.052004035243293</v>
      </c>
      <c r="FC98" s="2">
        <f t="shared" si="242"/>
        <v>68.89598477152191</v>
      </c>
      <c r="FD98" s="2">
        <f t="shared" si="242"/>
        <v>63.195783949420786</v>
      </c>
      <c r="FE98" s="2">
        <f t="shared" si="242"/>
        <v>64.310573840086249</v>
      </c>
      <c r="FG98" s="2">
        <f t="shared" si="243"/>
        <v>0.97104567107406248</v>
      </c>
      <c r="FH98" s="2">
        <f t="shared" si="244"/>
        <v>0.97556025678761538</v>
      </c>
      <c r="FI98" s="2">
        <f t="shared" si="244"/>
        <v>0.97639877030776301</v>
      </c>
      <c r="FJ98" s="2">
        <f t="shared" si="244"/>
        <v>0.97671859155166196</v>
      </c>
      <c r="FK98" s="2">
        <f t="shared" si="244"/>
        <v>0.97718848293975091</v>
      </c>
      <c r="FL98" s="2">
        <f t="shared" si="244"/>
        <v>0.9782845944885229</v>
      </c>
      <c r="FM98" s="2">
        <f t="shared" si="244"/>
        <v>0.9789265373595557</v>
      </c>
      <c r="FN98" s="2">
        <f t="shared" si="244"/>
        <v>0.97740560041328961</v>
      </c>
      <c r="FO98" s="2">
        <f t="shared" si="244"/>
        <v>0.97543196870125837</v>
      </c>
      <c r="FP98" s="2">
        <f t="shared" si="244"/>
        <v>0.97684105001436472</v>
      </c>
      <c r="FQ98" s="2">
        <f t="shared" si="244"/>
        <v>0.97871030039673823</v>
      </c>
      <c r="FR98" s="2">
        <f t="shared" si="244"/>
        <v>0.97834549741087995</v>
      </c>
      <c r="FS98" s="2">
        <f t="shared" si="244"/>
        <v>0.96112561979119981</v>
      </c>
      <c r="FT98" s="2">
        <f t="shared" si="244"/>
        <v>0.95448313460120682</v>
      </c>
      <c r="FU98" s="2">
        <f t="shared" si="244"/>
        <v>0.9460940648306877</v>
      </c>
      <c r="FW98" s="2">
        <f t="shared" si="276"/>
        <v>1.7135906764580902E-7</v>
      </c>
      <c r="FX98" s="2">
        <f t="shared" si="142"/>
        <v>3.0003778017772236E-7</v>
      </c>
      <c r="FY98" s="2">
        <f t="shared" si="143"/>
        <v>3.1614920397214226E-7</v>
      </c>
      <c r="FZ98" s="2">
        <f t="shared" si="144"/>
        <v>3.2751139763114207E-7</v>
      </c>
      <c r="GA98" s="2">
        <f t="shared" si="145"/>
        <v>3.1457401079542924E-7</v>
      </c>
      <c r="GB98" s="2">
        <f t="shared" si="146"/>
        <v>2.9940721353321905E-7</v>
      </c>
      <c r="GC98" s="2">
        <f t="shared" si="147"/>
        <v>4.9436408598153133E-7</v>
      </c>
      <c r="GD98" s="2">
        <f t="shared" si="148"/>
        <v>4.6144515866024832E-7</v>
      </c>
      <c r="GE98" s="2">
        <f t="shared" si="149"/>
        <v>4.4005024821472383E-7</v>
      </c>
      <c r="GF98" s="2">
        <f t="shared" si="150"/>
        <v>4.3169877706440748E-7</v>
      </c>
      <c r="GG98" s="2">
        <f t="shared" si="151"/>
        <v>3.7789401836100271E-7</v>
      </c>
      <c r="GH98" s="2">
        <f t="shared" si="152"/>
        <v>2.840921193753427E-7</v>
      </c>
      <c r="GI98" s="2">
        <f t="shared" si="153"/>
        <v>7.3211566355988434E-7</v>
      </c>
      <c r="GJ98" s="2">
        <f t="shared" si="154"/>
        <v>2.0139360080309803E-6</v>
      </c>
      <c r="GK98" s="2">
        <f t="shared" si="155"/>
        <v>4.5983015021963526E-6</v>
      </c>
      <c r="GM98" s="107">
        <f t="shared" si="277"/>
        <v>2.5116851441301909E-7</v>
      </c>
      <c r="GN98" s="107">
        <f t="shared" si="156"/>
        <v>6.1834226796696986E-9</v>
      </c>
      <c r="GO98" s="107">
        <f t="shared" si="157"/>
        <v>2.1008229551878203E-9</v>
      </c>
      <c r="GP98" s="107">
        <f t="shared" si="158"/>
        <v>4.4886372783474036E-11</v>
      </c>
      <c r="GQ98" s="107">
        <f t="shared" si="159"/>
        <v>2.2698314214990434E-11</v>
      </c>
      <c r="GR98" s="107">
        <f t="shared" si="160"/>
        <v>3.1695921963108452E-11</v>
      </c>
      <c r="GS98" s="107">
        <f t="shared" si="161"/>
        <v>3.8409458167527877E-12</v>
      </c>
      <c r="GT98" s="107">
        <f t="shared" si="162"/>
        <v>2.5883563218037795E-11</v>
      </c>
      <c r="GU98" s="107">
        <f t="shared" si="163"/>
        <v>1.4317848100974983E-11</v>
      </c>
      <c r="GV98" s="107">
        <f t="shared" si="164"/>
        <v>1.2852262244580168E-12</v>
      </c>
      <c r="GW98" s="107">
        <f t="shared" si="165"/>
        <v>3.1862417611862793E-13</v>
      </c>
      <c r="GX98" s="107">
        <f t="shared" si="166"/>
        <v>1.1297634651785431E-11</v>
      </c>
      <c r="GY98" s="107">
        <f t="shared" si="167"/>
        <v>9.0282661159084716E-10</v>
      </c>
      <c r="GZ98" s="107">
        <f t="shared" si="168"/>
        <v>1.6587988106470582E-10</v>
      </c>
      <c r="HA98" s="107">
        <f t="shared" si="169"/>
        <v>2.8210877911699255E-14</v>
      </c>
      <c r="HC98" s="107">
        <f t="shared" si="278"/>
        <v>0.43431645633061572</v>
      </c>
      <c r="HD98" s="107">
        <f t="shared" si="170"/>
        <v>0.49542617831064262</v>
      </c>
      <c r="HE98" s="107">
        <f t="shared" si="171"/>
        <v>0.50187851860883359</v>
      </c>
      <c r="HF98" s="107">
        <f t="shared" si="172"/>
        <v>0.49846993754211666</v>
      </c>
      <c r="HG98" s="107">
        <f t="shared" si="173"/>
        <v>0.49954681259382461</v>
      </c>
      <c r="HH98" s="107">
        <f t="shared" si="174"/>
        <v>0.51347592122567642</v>
      </c>
      <c r="HI98" s="107">
        <f t="shared" si="175"/>
        <v>0.55692768848994456</v>
      </c>
      <c r="HJ98" s="107">
        <f t="shared" si="176"/>
        <v>0.54898774646629422</v>
      </c>
      <c r="HK98" s="107">
        <f t="shared" si="177"/>
        <v>0.52627587794105724</v>
      </c>
      <c r="HL98" s="107">
        <f t="shared" si="178"/>
        <v>0.52005902121636005</v>
      </c>
      <c r="HM98" s="107">
        <f t="shared" si="179"/>
        <v>0.53023445940671754</v>
      </c>
      <c r="HN98" s="107">
        <f t="shared" si="180"/>
        <v>0.49776745932126271</v>
      </c>
      <c r="HO98" s="107">
        <f t="shared" si="181"/>
        <v>0.37092488661303225</v>
      </c>
      <c r="HP98" s="107">
        <f t="shared" si="182"/>
        <v>0.40323281565858171</v>
      </c>
      <c r="HQ98" s="107">
        <f t="shared" si="183"/>
        <v>0.39136617097645116</v>
      </c>
      <c r="HS98" s="107">
        <f t="shared" si="279"/>
        <v>1.2919500152576937E-12</v>
      </c>
      <c r="HT98" s="107">
        <f t="shared" si="184"/>
        <v>3.6141112304615003E-13</v>
      </c>
      <c r="HU98" s="107">
        <f t="shared" si="185"/>
        <v>1.5623184900535274E-13</v>
      </c>
      <c r="HV98" s="107">
        <f t="shared" si="186"/>
        <v>1.1714167408769404E-15</v>
      </c>
      <c r="HW98" s="107">
        <f t="shared" si="187"/>
        <v>5.6152226142089014E-16</v>
      </c>
      <c r="HX98" s="107">
        <f t="shared" si="188"/>
        <v>1.8776275851518259E-15</v>
      </c>
      <c r="HY98" s="107">
        <f t="shared" si="189"/>
        <v>2.8454798022057978E-15</v>
      </c>
      <c r="HZ98" s="107">
        <f t="shared" si="190"/>
        <v>8.2961911334001193E-15</v>
      </c>
      <c r="IA98" s="107">
        <f t="shared" si="191"/>
        <v>6.8820711733975249E-16</v>
      </c>
      <c r="IB98" s="107">
        <f t="shared" si="192"/>
        <v>5.4471056852357345E-17</v>
      </c>
      <c r="IC98" s="107">
        <f t="shared" si="193"/>
        <v>2.4924854468803507E-17</v>
      </c>
      <c r="ID98" s="107">
        <f t="shared" si="194"/>
        <v>3.0054360974925606E-16</v>
      </c>
      <c r="IE98" s="107">
        <f t="shared" si="195"/>
        <v>5.8692496074046651E-17</v>
      </c>
      <c r="IF98" s="107">
        <f t="shared" si="196"/>
        <v>2.7922945255189014E-17</v>
      </c>
      <c r="IG98" s="107">
        <f t="shared" si="197"/>
        <v>3.1988244095018807E-12</v>
      </c>
      <c r="II98" s="107">
        <f t="shared" si="280"/>
        <v>2.2464514687553203E-39</v>
      </c>
      <c r="IJ98" s="107">
        <f t="shared" si="281"/>
        <v>4.0977883424967157E-42</v>
      </c>
      <c r="IK98" s="107">
        <f t="shared" si="282"/>
        <v>1.6057116162732692E-43</v>
      </c>
      <c r="IL98" s="107">
        <f t="shared" si="283"/>
        <v>1.1480604443937061E-51</v>
      </c>
      <c r="IM98" s="107">
        <f t="shared" si="284"/>
        <v>6.5837390371952994E-53</v>
      </c>
      <c r="IN98" s="107">
        <f t="shared" si="285"/>
        <v>3.6801371423847139E-51</v>
      </c>
      <c r="IO98" s="107">
        <f t="shared" si="286"/>
        <v>1.8923365083399947E-51</v>
      </c>
      <c r="IP98" s="107">
        <f t="shared" si="287"/>
        <v>8.5324293794469576E-50</v>
      </c>
      <c r="IQ98" s="107">
        <f t="shared" si="288"/>
        <v>1.0463463826399188E-53</v>
      </c>
      <c r="IR98" s="107">
        <f t="shared" si="289"/>
        <v>2.1387849766302155E-57</v>
      </c>
      <c r="IS98" s="107">
        <f t="shared" si="290"/>
        <v>7.748703725354436E-59</v>
      </c>
      <c r="IT98" s="107">
        <f t="shared" si="291"/>
        <v>1.0393106534097039E-53</v>
      </c>
      <c r="IU98" s="107">
        <f t="shared" si="292"/>
        <v>3.6180808659053551E-54</v>
      </c>
      <c r="IV98" s="107">
        <f t="shared" si="293"/>
        <v>2.2091809670600403E-56</v>
      </c>
      <c r="IW98" s="107">
        <f t="shared" si="294"/>
        <v>9.5706974547168895E-58</v>
      </c>
      <c r="IY98" s="107">
        <f t="shared" si="295"/>
        <v>0.43431670750042212</v>
      </c>
      <c r="IZ98" s="107">
        <f t="shared" si="296"/>
        <v>0.49542618449442671</v>
      </c>
      <c r="JA98" s="107">
        <f t="shared" si="297"/>
        <v>0.50187852070981276</v>
      </c>
      <c r="JB98" s="107">
        <f t="shared" si="298"/>
        <v>0.4984699375870042</v>
      </c>
      <c r="JC98" s="107">
        <f t="shared" si="299"/>
        <v>0.49954681261652345</v>
      </c>
      <c r="JD98" s="107">
        <f t="shared" si="300"/>
        <v>0.51347592125737418</v>
      </c>
      <c r="JE98" s="107">
        <f t="shared" si="301"/>
        <v>0.55692768849378838</v>
      </c>
      <c r="JF98" s="107">
        <f t="shared" si="302"/>
        <v>0.54898774649218607</v>
      </c>
      <c r="JG98" s="107">
        <f t="shared" si="303"/>
        <v>0.52627587795537578</v>
      </c>
      <c r="JH98" s="107">
        <f t="shared" si="304"/>
        <v>0.52005902121764525</v>
      </c>
      <c r="JI98" s="107">
        <f t="shared" si="305"/>
        <v>0.53023445940703617</v>
      </c>
      <c r="JJ98" s="107">
        <f t="shared" si="306"/>
        <v>0.49776745933256061</v>
      </c>
      <c r="JK98" s="107">
        <f t="shared" si="307"/>
        <v>0.37092488751585889</v>
      </c>
      <c r="JL98" s="107">
        <f t="shared" si="308"/>
        <v>0.40323281582446163</v>
      </c>
      <c r="JM98" s="107">
        <f t="shared" si="309"/>
        <v>0.39136617097967819</v>
      </c>
    </row>
    <row r="99" spans="2:273" x14ac:dyDescent="0.25">
      <c r="B99" s="2">
        <v>71</v>
      </c>
      <c r="C99" s="37">
        <v>179.65600000000001</v>
      </c>
      <c r="D99" s="37">
        <v>183.113</v>
      </c>
      <c r="E99" s="37">
        <v>188.34399999999999</v>
      </c>
      <c r="F99" s="37">
        <v>182.18</v>
      </c>
      <c r="G99" s="37">
        <v>185.57400000000001</v>
      </c>
      <c r="H99" s="37">
        <v>184.68299999999999</v>
      </c>
      <c r="I99" s="37">
        <v>183.483</v>
      </c>
      <c r="J99" s="37">
        <v>185.733</v>
      </c>
      <c r="K99" s="37">
        <v>182.828</v>
      </c>
      <c r="L99" s="37">
        <v>185.30500000000001</v>
      </c>
      <c r="M99" s="37">
        <v>185.72900000000001</v>
      </c>
      <c r="N99" s="37">
        <v>193.50800000000001</v>
      </c>
      <c r="O99" s="37">
        <v>185.74600000000001</v>
      </c>
      <c r="P99" s="37">
        <v>171.18600000000001</v>
      </c>
      <c r="Q99" s="37">
        <v>148.90199999999999</v>
      </c>
      <c r="S99" s="4">
        <f>AY99 + (C$3 * _xlfn.NORM.DIST($B99, C$7, ABS(C$11), FALSE) * _xlfn.NORM.DIST(($B99 - C$7)*C$15, 0, ABS(C$11), TRUE) * 2)
               + (C$4 * _xlfn.NORM.DIST($B99, C$8, ABS(C$12), FALSE) * _xlfn.NORM.DIST(($B99 - C$8)*C$16, 0, ABS(C$12), TRUE) * 2)
               + (C$5 * _xlfn.NORM.DIST($B99, C$9, ABS(C$13), FALSE) * _xlfn.NORM.DIST(($B99 - C$9)*C$17, 0, ABS(C$13), TRUE) * 2)
               + (C$6 * _xlfn.NORM.DIST($B99, C$10, ABS(C$14), FALSE) * _xlfn.NORM.DIST(($B99 - C$10)*C$18, 0, ABS(C$14), TRUE) * 2)</f>
        <v>187.15365332621022</v>
      </c>
      <c r="T99" s="4">
        <f>AZ99 + (D$3 * _xlfn.NORM.DIST($B99, D$7, ABS(D$11), FALSE) * _xlfn.NORM.DIST(($B99 - D$7)*D$15, 0, ABS(D$11), TRUE) * 2)
               + (D$4 * _xlfn.NORM.DIST($B99, D$8, ABS(D$12), FALSE) * _xlfn.NORM.DIST(($B99 - D$8)*D$16, 0, ABS(D$12), TRUE) * 2)
               + (D$5 * _xlfn.NORM.DIST($B99, D$9, ABS(D$13), FALSE) * _xlfn.NORM.DIST(($B99 - D$9)*D$17, 0, ABS(D$13), TRUE) * 2)
               + (D$6 * _xlfn.NORM.DIST($B99, D$10, ABS(D$14), FALSE) * _xlfn.NORM.DIST(($B99 - D$10)*D$18, 0, ABS(D$14), TRUE) * 2)</f>
        <v>191.75739129526033</v>
      </c>
      <c r="U99" s="4">
        <f>BA99 + (E$3 * _xlfn.NORM.DIST($B99, E$7, ABS(E$11), FALSE) * _xlfn.NORM.DIST(($B99 - E$7)*E$15, 0, ABS(E$11), TRUE) * 2)
               + (E$4 * _xlfn.NORM.DIST($B99, E$8, ABS(E$12), FALSE) * _xlfn.NORM.DIST(($B99 - E$8)*E$16, 0, ABS(E$12), TRUE) * 2)
               + (E$5 * _xlfn.NORM.DIST($B99, E$9, ABS(E$13), FALSE) * _xlfn.NORM.DIST(($B99 - E$9)*E$17, 0, ABS(E$13), TRUE) * 2)
               + (E$6 * _xlfn.NORM.DIST($B99, E$10, ABS(E$14), FALSE) * _xlfn.NORM.DIST(($B99 - E$10)*E$18, 0, ABS(E$14), TRUE) * 2)</f>
        <v>197.74918445779841</v>
      </c>
      <c r="V99" s="4">
        <f>BB99 + (F$3 * _xlfn.NORM.DIST($B99, F$7, ABS(F$11), FALSE) * _xlfn.NORM.DIST(($B99 - F$7)*F$15, 0, ABS(F$11), TRUE) * 2)
               + (F$4 * _xlfn.NORM.DIST($B99, F$8, ABS(F$12), FALSE) * _xlfn.NORM.DIST(($B99 - F$8)*F$16, 0, ABS(F$12), TRUE) * 2)
               + (F$5 * _xlfn.NORM.DIST($B99, F$9, ABS(F$13), FALSE) * _xlfn.NORM.DIST(($B99 - F$9)*F$17, 0, ABS(F$13), TRUE) * 2)
               + (F$6 * _xlfn.NORM.DIST($B99, F$10, ABS(F$14), FALSE) * _xlfn.NORM.DIST(($B99 - F$10)*F$18, 0, ABS(F$14), TRUE) * 2)</f>
        <v>189.53578189846039</v>
      </c>
      <c r="W99" s="4">
        <f>BC99 + (G$3 * _xlfn.NORM.DIST($B99, G$7, ABS(G$11), FALSE) * _xlfn.NORM.DIST(($B99 - G$7)*G$15, 0, ABS(G$11), TRUE) * 2)
               + (G$4 * _xlfn.NORM.DIST($B99, G$8, ABS(G$12), FALSE) * _xlfn.NORM.DIST(($B99 - G$8)*G$16, 0, ABS(G$12), TRUE) * 2)
               + (G$5 * _xlfn.NORM.DIST($B99, G$9, ABS(G$13), FALSE) * _xlfn.NORM.DIST(($B99 - G$9)*G$17, 0, ABS(G$13), TRUE) * 2)
               + (G$6 * _xlfn.NORM.DIST($B99, G$10, ABS(G$14), FALSE) * _xlfn.NORM.DIST(($B99 - G$10)*G$18, 0, ABS(G$14), TRUE) * 2)</f>
        <v>192.51928547857844</v>
      </c>
      <c r="X99" s="4">
        <f>BD99 + (H$3 * _xlfn.NORM.DIST($B99, H$7, ABS(H$11), FALSE) * _xlfn.NORM.DIST(($B99 - H$7)*H$15, 0, ABS(H$11), TRUE) * 2)
               + (H$4 * _xlfn.NORM.DIST($B99, H$8, ABS(H$12), FALSE) * _xlfn.NORM.DIST(($B99 - H$8)*H$16, 0, ABS(H$12), TRUE) * 2)
               + (H$5 * _xlfn.NORM.DIST($B99, H$9, ABS(H$13), FALSE) * _xlfn.NORM.DIST(($B99 - H$9)*H$17, 0, ABS(H$13), TRUE) * 2)
               + (H$6 * _xlfn.NORM.DIST($B99, H$10, ABS(H$14), FALSE) * _xlfn.NORM.DIST(($B99 - H$10)*H$18, 0, ABS(H$14), TRUE) * 2)</f>
        <v>189.28666805355795</v>
      </c>
      <c r="Y99" s="4">
        <f>BE99 + (I$3 * _xlfn.NORM.DIST($B99, I$7, ABS(I$11), FALSE) * _xlfn.NORM.DIST(($B99 - I$7)*I$15, 0, ABS(I$11), TRUE) * 2)
               + (I$4 * _xlfn.NORM.DIST($B99, I$8, ABS(I$12), FALSE) * _xlfn.NORM.DIST(($B99 - I$8)*I$16, 0, ABS(I$12), TRUE) * 2)
               + (I$5 * _xlfn.NORM.DIST($B99, I$9, ABS(I$13), FALSE) * _xlfn.NORM.DIST(($B99 - I$9)*I$17, 0, ABS(I$13), TRUE) * 2)
               + (I$6 * _xlfn.NORM.DIST($B99, I$10, ABS(I$14), FALSE) * _xlfn.NORM.DIST(($B99 - I$10)*I$18, 0, ABS(I$14), TRUE) * 2)</f>
        <v>186.2365076071689</v>
      </c>
      <c r="Z99" s="4">
        <f>BF99 + (J$3 * _xlfn.NORM.DIST($B99, J$7, ABS(J$11), FALSE) * _xlfn.NORM.DIST(($B99 - J$7)*J$15, 0, ABS(J$11), TRUE) * 2)
               + (J$4 * _xlfn.NORM.DIST($B99, J$8, ABS(J$12), FALSE) * _xlfn.NORM.DIST(($B99 - J$8)*J$16, 0, ABS(J$12), TRUE) * 2)
               + (J$5 * _xlfn.NORM.DIST($B99, J$9, ABS(J$13), FALSE) * _xlfn.NORM.DIST(($B99 - J$9)*J$17, 0, ABS(J$13), TRUE) * 2)
               + (J$6 * _xlfn.NORM.DIST($B99, J$10, ABS(J$14), FALSE) * _xlfn.NORM.DIST(($B99 - J$10)*J$18, 0, ABS(J$14), TRUE) * 2)</f>
        <v>189.65694087681982</v>
      </c>
      <c r="AA99" s="4">
        <f>BG99 + (K$3 * _xlfn.NORM.DIST($B99, K$7, ABS(K$11), FALSE) * _xlfn.NORM.DIST(($B99 - K$7)*K$15, 0, ABS(K$11), TRUE) * 2)
               + (K$4 * _xlfn.NORM.DIST($B99, K$8, ABS(K$12), FALSE) * _xlfn.NORM.DIST(($B99 - K$8)*K$16, 0, ABS(K$12), TRUE) * 2)
               + (K$5 * _xlfn.NORM.DIST($B99, K$9, ABS(K$13), FALSE) * _xlfn.NORM.DIST(($B99 - K$9)*K$17, 0, ABS(K$13), TRUE) * 2)
               + (K$6 * _xlfn.NORM.DIST($B99, K$10, ABS(K$14), FALSE) * _xlfn.NORM.DIST(($B99 - K$10)*K$18, 0, ABS(K$14), TRUE) * 2)</f>
        <v>188.2462632370073</v>
      </c>
      <c r="AB99" s="4">
        <f>BH99 + (L$3 * _xlfn.NORM.DIST($B99, L$7, ABS(L$11), FALSE) * _xlfn.NORM.DIST(($B99 - L$7)*L$15, 0, ABS(L$11), TRUE) * 2)
               + (L$4 * _xlfn.NORM.DIST($B99, L$8, ABS(L$12), FALSE) * _xlfn.NORM.DIST(($B99 - L$8)*L$16, 0, ABS(L$12), TRUE) * 2)
               + (L$5 * _xlfn.NORM.DIST($B99, L$9, ABS(L$13), FALSE) * _xlfn.NORM.DIST(($B99 - L$9)*L$17, 0, ABS(L$13), TRUE) * 2)
               + (L$6 * _xlfn.NORM.DIST($B99, L$10, ABS(L$14), FALSE) * _xlfn.NORM.DIST(($B99 - L$10)*L$18, 0, ABS(L$14), TRUE) * 2)</f>
        <v>190.67268167468455</v>
      </c>
      <c r="AC99" s="4">
        <f>BI99 + (M$3 * _xlfn.NORM.DIST($B99, M$7, ABS(M$11), FALSE) * _xlfn.NORM.DIST(($B99 - M$7)*M$15, 0, ABS(M$11), TRUE) * 2)
               + (M$4 * _xlfn.NORM.DIST($B99, M$8, ABS(M$12), FALSE) * _xlfn.NORM.DIST(($B99 - M$8)*M$16, 0, ABS(M$12), TRUE) * 2)
               + (M$5 * _xlfn.NORM.DIST($B99, M$9, ABS(M$13), FALSE) * _xlfn.NORM.DIST(($B99 - M$9)*M$17, 0, ABS(M$13), TRUE) * 2)
               + (M$6 * _xlfn.NORM.DIST($B99, M$10, ABS(M$14), FALSE) * _xlfn.NORM.DIST(($B99 - M$10)*M$18, 0, ABS(M$14), TRUE) * 2)</f>
        <v>191.29331847076685</v>
      </c>
      <c r="AD99" s="4">
        <f>BJ99 + (N$3 * _xlfn.NORM.DIST($B99, N$7, ABS(N$11), FALSE) * _xlfn.NORM.DIST(($B99 - N$7)*N$15, 0, ABS(N$11), TRUE) * 2)
               + (N$4 * _xlfn.NORM.DIST($B99, N$8, ABS(N$12), FALSE) * _xlfn.NORM.DIST(($B99 - N$8)*N$16, 0, ABS(N$12), TRUE) * 2)
               + (N$5 * _xlfn.NORM.DIST($B99, N$9, ABS(N$13), FALSE) * _xlfn.NORM.DIST(($B99 - N$9)*N$17, 0, ABS(N$13), TRUE) * 2)
               + (N$6 * _xlfn.NORM.DIST($B99, N$10, ABS(N$14), FALSE) * _xlfn.NORM.DIST(($B99 - N$10)*N$18, 0, ABS(N$14), TRUE) * 2)</f>
        <v>202.13167169630847</v>
      </c>
      <c r="AE99" s="4">
        <f>BK99 + (O$3 * _xlfn.NORM.DIST($B99, O$7, ABS(O$11), FALSE) * _xlfn.NORM.DIST(($B99 - O$7)*O$15, 0, ABS(O$11), TRUE) * 2)
               + (O$4 * _xlfn.NORM.DIST($B99, O$8, ABS(O$12), FALSE) * _xlfn.NORM.DIST(($B99 - O$8)*O$16, 0, ABS(O$12), TRUE) * 2)
               + (O$5 * _xlfn.NORM.DIST($B99, O$9, ABS(O$13), FALSE) * _xlfn.NORM.DIST(($B99 - O$9)*O$17, 0, ABS(O$13), TRUE) * 2)
               + (O$6 * _xlfn.NORM.DIST($B99, O$10, ABS(O$14), FALSE) * _xlfn.NORM.DIST(($B99 - O$10)*O$18, 0, ABS(O$14), TRUE) * 2)</f>
        <v>191.50058602029759</v>
      </c>
      <c r="AF99" s="4">
        <f t="shared" si="222"/>
        <v>176.22585302432083</v>
      </c>
      <c r="AG99" s="4">
        <f t="shared" si="223"/>
        <v>151.85044857521049</v>
      </c>
      <c r="AI99" s="4">
        <f>IF(OR($B99 &lt; C$231, $B99 &gt; C$234), 0, C99-S99)</f>
        <v>-7.4976533262102123</v>
      </c>
      <c r="AJ99" s="4">
        <f>IF(OR($B99 &lt; D$231, $B99 &gt; D$234), 0, D99-T99)</f>
        <v>-8.6443912952603341</v>
      </c>
      <c r="AK99" s="4">
        <f>IF(OR($B99 &lt; E$231, $B99 &gt; E$234), 0, E99-U99)</f>
        <v>-9.4051844577984127</v>
      </c>
      <c r="AL99" s="4">
        <f>IF(OR($B99 &lt; F$231, $B99 &gt; F$234), 0, F99-V99)</f>
        <v>-7.3557818984603784</v>
      </c>
      <c r="AM99" s="4">
        <f>IF(OR($B99 &lt; G$231, $B99 &gt; G$234), 0, G99-W99)</f>
        <v>-6.9452854785784268</v>
      </c>
      <c r="AN99" s="4">
        <f>IF(OR($B99 &lt; H$231, $B99 &gt; H$234), 0, H99-X99)</f>
        <v>-4.6036680535579535</v>
      </c>
      <c r="AO99" s="4">
        <f>IF(OR($B99 &lt; I$231, $B99 &gt; I$234), 0, I99-Y99)</f>
        <v>-2.7535076071688991</v>
      </c>
      <c r="AP99" s="4">
        <f>IF(OR($B99 &lt; J$231, $B99 &gt; J$234), 0, J99-Z99)</f>
        <v>-3.9239408768198132</v>
      </c>
      <c r="AQ99" s="4">
        <f>IF(OR($B99 &lt; K$231, $B99 &gt; K$234), 0, K99-AA99)</f>
        <v>-5.4182632370072952</v>
      </c>
      <c r="AR99" s="4">
        <f>IF(OR($B99 &lt; L$231, $B99 &gt; L$234), 0, L99-AB99)</f>
        <v>-5.3676816746845475</v>
      </c>
      <c r="AS99" s="4">
        <f>IF(OR($B99 &lt; M$231, $B99 &gt; M$234), 0, M99-AC99)</f>
        <v>-5.5643184707668354</v>
      </c>
      <c r="AT99" s="4">
        <f>IF(OR($B99 &lt; N$231, $B99 &gt; N$234), 0, N99-AD99)</f>
        <v>-8.6236716963084632</v>
      </c>
      <c r="AU99" s="4">
        <f>IF(OR($B99 &lt; O$231, $B99 &gt; O$234), 0, O99-AE99)</f>
        <v>-5.7545860202975803</v>
      </c>
      <c r="AV99" s="4">
        <f t="shared" si="224"/>
        <v>-5.0398530243208199</v>
      </c>
      <c r="AW99" s="4">
        <f t="shared" si="224"/>
        <v>-2.9484485752105059</v>
      </c>
      <c r="AY99" s="2">
        <f t="shared" si="245"/>
        <v>59.746808217962801</v>
      </c>
      <c r="AZ99" s="2">
        <f t="shared" si="125"/>
        <v>62.284634375609201</v>
      </c>
      <c r="BA99" s="2">
        <f t="shared" si="126"/>
        <v>64.14629520978086</v>
      </c>
      <c r="BB99" s="2">
        <f t="shared" si="127"/>
        <v>60.290749940732475</v>
      </c>
      <c r="BC99" s="2">
        <f t="shared" si="128"/>
        <v>67.480677017942867</v>
      </c>
      <c r="BD99" s="2">
        <f t="shared" si="129"/>
        <v>71.426961181283019</v>
      </c>
      <c r="BE99" s="2">
        <f t="shared" si="130"/>
        <v>70.880214357760181</v>
      </c>
      <c r="BF99" s="2">
        <f t="shared" si="131"/>
        <v>65.987262225361974</v>
      </c>
      <c r="BG99" s="2">
        <f t="shared" si="132"/>
        <v>58.959297811530085</v>
      </c>
      <c r="BH99" s="2">
        <f t="shared" si="133"/>
        <v>59.684431129957574</v>
      </c>
      <c r="BI99" s="2">
        <f t="shared" si="134"/>
        <v>59.458681636087704</v>
      </c>
      <c r="BJ99" s="2">
        <f t="shared" si="135"/>
        <v>62.461091697804427</v>
      </c>
      <c r="BK99" s="2">
        <f t="shared" si="136"/>
        <v>70.239993300123444</v>
      </c>
      <c r="BL99" s="2">
        <f t="shared" si="137"/>
        <v>64.173504941115212</v>
      </c>
      <c r="BM99" s="2">
        <f t="shared" si="138"/>
        <v>64.44283749285951</v>
      </c>
      <c r="BO99" s="2" t="str">
        <f t="shared" si="202"/>
        <v/>
      </c>
      <c r="BP99" s="2" t="str">
        <f t="shared" si="203"/>
        <v/>
      </c>
      <c r="BQ99" s="2" t="str">
        <f t="shared" si="204"/>
        <v/>
      </c>
      <c r="BR99" s="2" t="str">
        <f t="shared" si="205"/>
        <v/>
      </c>
      <c r="BS99" s="2" t="str">
        <f t="shared" si="206"/>
        <v/>
      </c>
      <c r="BT99" s="2" t="str">
        <f t="shared" si="207"/>
        <v/>
      </c>
      <c r="BU99" s="2" t="str">
        <f t="shared" si="208"/>
        <v/>
      </c>
      <c r="BV99" s="2" t="str">
        <f t="shared" si="209"/>
        <v/>
      </c>
      <c r="BW99" s="2" t="str">
        <f t="shared" si="210"/>
        <v/>
      </c>
      <c r="BX99" s="2" t="str">
        <f t="shared" si="211"/>
        <v/>
      </c>
      <c r="BY99" s="2" t="str">
        <f t="shared" si="212"/>
        <v/>
      </c>
      <c r="BZ99" s="2" t="str">
        <f t="shared" si="213"/>
        <v/>
      </c>
      <c r="CA99" s="2" t="str">
        <f t="shared" si="214"/>
        <v/>
      </c>
      <c r="CB99" s="2" t="str">
        <f t="shared" si="215"/>
        <v/>
      </c>
      <c r="CC99" s="2" t="str">
        <f t="shared" si="216"/>
        <v/>
      </c>
      <c r="CE99" s="2" t="str">
        <f t="shared" si="246"/>
        <v/>
      </c>
      <c r="CF99" s="2" t="str">
        <f t="shared" si="247"/>
        <v/>
      </c>
      <c r="CG99" s="2" t="str">
        <f t="shared" si="248"/>
        <v/>
      </c>
      <c r="CH99" s="2" t="str">
        <f t="shared" si="249"/>
        <v/>
      </c>
      <c r="CI99" s="2" t="str">
        <f t="shared" si="250"/>
        <v/>
      </c>
      <c r="CJ99" s="2" t="str">
        <f t="shared" si="251"/>
        <v/>
      </c>
      <c r="CK99" s="2" t="str">
        <f t="shared" si="252"/>
        <v/>
      </c>
      <c r="CL99" s="2" t="str">
        <f t="shared" si="253"/>
        <v/>
      </c>
      <c r="CM99" s="2" t="str">
        <f t="shared" si="254"/>
        <v/>
      </c>
      <c r="CN99" s="2" t="str">
        <f t="shared" si="255"/>
        <v/>
      </c>
      <c r="CO99" s="2" t="str">
        <f t="shared" si="256"/>
        <v/>
      </c>
      <c r="CP99" s="2" t="str">
        <f t="shared" si="257"/>
        <v/>
      </c>
      <c r="CQ99" s="2" t="str">
        <f t="shared" si="258"/>
        <v/>
      </c>
      <c r="CR99" s="2" t="str">
        <f t="shared" si="259"/>
        <v/>
      </c>
      <c r="CS99" s="2" t="str">
        <f t="shared" si="260"/>
        <v/>
      </c>
      <c r="CU99" s="2" t="str">
        <f t="shared" si="261"/>
        <v/>
      </c>
      <c r="CV99" s="2" t="str">
        <f t="shared" si="262"/>
        <v/>
      </c>
      <c r="CW99" s="2" t="str">
        <f t="shared" si="263"/>
        <v/>
      </c>
      <c r="CX99" s="2" t="str">
        <f t="shared" si="264"/>
        <v/>
      </c>
      <c r="CY99" s="2" t="str">
        <f t="shared" si="265"/>
        <v/>
      </c>
      <c r="CZ99" s="2" t="str">
        <f t="shared" si="266"/>
        <v/>
      </c>
      <c r="DA99" s="2" t="str">
        <f t="shared" si="267"/>
        <v/>
      </c>
      <c r="DB99" s="2" t="str">
        <f t="shared" si="268"/>
        <v/>
      </c>
      <c r="DC99" s="2" t="str">
        <f t="shared" si="269"/>
        <v/>
      </c>
      <c r="DD99" s="2" t="str">
        <f t="shared" si="270"/>
        <v/>
      </c>
      <c r="DE99" s="2" t="str">
        <f t="shared" si="271"/>
        <v/>
      </c>
      <c r="DF99" s="2" t="str">
        <f t="shared" si="272"/>
        <v/>
      </c>
      <c r="DG99" s="2" t="str">
        <f t="shared" si="273"/>
        <v/>
      </c>
      <c r="DH99" s="2" t="str">
        <f t="shared" si="274"/>
        <v/>
      </c>
      <c r="DI99" s="2" t="str">
        <f t="shared" si="275"/>
        <v/>
      </c>
      <c r="DK99" s="2">
        <f t="shared" si="225"/>
        <v>71.797925806451602</v>
      </c>
      <c r="DL99" s="2">
        <f t="shared" si="226"/>
        <v>77.210332661290323</v>
      </c>
      <c r="DM99" s="2">
        <f t="shared" si="226"/>
        <v>79.754051319648084</v>
      </c>
      <c r="DN99" s="2">
        <f t="shared" si="226"/>
        <v>76.293366755793215</v>
      </c>
      <c r="DO99" s="2">
        <f t="shared" si="226"/>
        <v>85.930958394428146</v>
      </c>
      <c r="DP99" s="2">
        <f t="shared" si="226"/>
        <v>85.577355726381484</v>
      </c>
      <c r="DQ99" s="2">
        <f t="shared" si="226"/>
        <v>83.741150476539573</v>
      </c>
      <c r="DR99" s="2">
        <f t="shared" si="226"/>
        <v>83.440020499108726</v>
      </c>
      <c r="DS99" s="2">
        <f t="shared" si="226"/>
        <v>73.191925806451607</v>
      </c>
      <c r="DT99" s="2">
        <f t="shared" si="226"/>
        <v>72.947371672228385</v>
      </c>
      <c r="DU99" s="2">
        <f t="shared" si="226"/>
        <v>75.762805561735263</v>
      </c>
      <c r="DV99" s="2">
        <f t="shared" si="226"/>
        <v>79.050390945747807</v>
      </c>
      <c r="DW99" s="2">
        <f t="shared" si="226"/>
        <v>85.712782754010675</v>
      </c>
      <c r="DX99" s="2">
        <f t="shared" si="226"/>
        <v>73.122841131907322</v>
      </c>
      <c r="DY99" s="2">
        <f t="shared" si="226"/>
        <v>69.546054187192112</v>
      </c>
      <c r="EA99" s="2">
        <f t="shared" si="221"/>
        <v>59.461377271416211</v>
      </c>
      <c r="EB99" s="2">
        <f t="shared" si="227"/>
        <v>61.987620067388065</v>
      </c>
      <c r="EC99" s="2">
        <f t="shared" si="228"/>
        <v>63.846622171945683</v>
      </c>
      <c r="ED99" s="2">
        <f t="shared" si="229"/>
        <v>59.987757769652646</v>
      </c>
      <c r="EE99" s="2">
        <f t="shared" si="230"/>
        <v>67.138556672760501</v>
      </c>
      <c r="EF99" s="2">
        <f t="shared" si="231"/>
        <v>71.177461608775133</v>
      </c>
      <c r="EG99" s="2">
        <f t="shared" si="232"/>
        <v>70.660298056315128</v>
      </c>
      <c r="EH99" s="2">
        <f t="shared" si="233"/>
        <v>65.666790998448008</v>
      </c>
      <c r="EI99" s="2">
        <f t="shared" si="234"/>
        <v>58.674551696105226</v>
      </c>
      <c r="EJ99" s="2">
        <f t="shared" si="235"/>
        <v>59.434664074225687</v>
      </c>
      <c r="EK99" s="2">
        <f t="shared" si="236"/>
        <v>59.176964797380251</v>
      </c>
      <c r="EL99" s="2">
        <f t="shared" si="237"/>
        <v>62.169427011534246</v>
      </c>
      <c r="EM99" s="2">
        <f t="shared" si="238"/>
        <v>69.732369421430036</v>
      </c>
      <c r="EN99" s="2">
        <f t="shared" si="239"/>
        <v>63.821248331108158</v>
      </c>
      <c r="EO99" s="2">
        <f t="shared" si="240"/>
        <v>64.19926810019868</v>
      </c>
      <c r="EQ99" s="2">
        <f t="shared" si="241"/>
        <v>59.123284164505861</v>
      </c>
      <c r="ER99" s="2">
        <f t="shared" si="242"/>
        <v>62.296179020760661</v>
      </c>
      <c r="ES99" s="2">
        <f t="shared" si="242"/>
        <v>63.49375440812716</v>
      </c>
      <c r="ET99" s="2">
        <f t="shared" si="242"/>
        <v>60.99283918160215</v>
      </c>
      <c r="EU99" s="2">
        <f t="shared" si="242"/>
        <v>67.292705951814412</v>
      </c>
      <c r="EV99" s="2">
        <f t="shared" si="242"/>
        <v>68.972034026083719</v>
      </c>
      <c r="EW99" s="2">
        <f t="shared" si="242"/>
        <v>69.893969788912429</v>
      </c>
      <c r="EX99" s="2">
        <f t="shared" si="242"/>
        <v>64.403882597931442</v>
      </c>
      <c r="EY99" s="2">
        <f t="shared" si="242"/>
        <v>57.90666990807896</v>
      </c>
      <c r="EZ99" s="2">
        <f t="shared" si="242"/>
        <v>59.817560130010264</v>
      </c>
      <c r="FA99" s="2">
        <f t="shared" si="242"/>
        <v>59.128791912527419</v>
      </c>
      <c r="FB99" s="2">
        <f t="shared" si="242"/>
        <v>61.886163642539728</v>
      </c>
      <c r="FC99" s="2">
        <f t="shared" si="242"/>
        <v>68.722003045986526</v>
      </c>
      <c r="FD99" s="2">
        <f t="shared" si="242"/>
        <v>63.045492594852959</v>
      </c>
      <c r="FE99" s="2">
        <f t="shared" si="242"/>
        <v>64.151839905541948</v>
      </c>
      <c r="FG99" s="2">
        <f t="shared" si="243"/>
        <v>0.97686297600400829</v>
      </c>
      <c r="FH99" s="2">
        <f t="shared" si="244"/>
        <v>0.98048874733471392</v>
      </c>
      <c r="FI99" s="2">
        <f t="shared" si="244"/>
        <v>0.98116143246674503</v>
      </c>
      <c r="FJ99" s="2">
        <f t="shared" si="244"/>
        <v>0.98141794293424744</v>
      </c>
      <c r="FK99" s="2">
        <f t="shared" si="244"/>
        <v>0.98179475464592092</v>
      </c>
      <c r="FL99" s="2">
        <f t="shared" si="244"/>
        <v>0.9826734556681519</v>
      </c>
      <c r="FM99" s="2">
        <f t="shared" si="244"/>
        <v>0.9831878862846285</v>
      </c>
      <c r="FN99" s="2">
        <f t="shared" si="244"/>
        <v>0.98196883911519506</v>
      </c>
      <c r="FO99" s="2">
        <f t="shared" si="244"/>
        <v>0.98038580953692955</v>
      </c>
      <c r="FP99" s="2">
        <f t="shared" si="244"/>
        <v>0.98151615093974254</v>
      </c>
      <c r="FQ99" s="2">
        <f t="shared" si="244"/>
        <v>0.98301461676693047</v>
      </c>
      <c r="FR99" s="2">
        <f t="shared" si="244"/>
        <v>0.98272226700346099</v>
      </c>
      <c r="FS99" s="2">
        <f t="shared" si="244"/>
        <v>0.96823456439632438</v>
      </c>
      <c r="FT99" s="2">
        <f t="shared" si="244"/>
        <v>0.96212922771971032</v>
      </c>
      <c r="FU99" s="2">
        <f t="shared" si="244"/>
        <v>0.95444559609316948</v>
      </c>
      <c r="FW99" s="2">
        <f t="shared" si="276"/>
        <v>2.1572827522896974E-7</v>
      </c>
      <c r="FX99" s="2">
        <f t="shared" si="142"/>
        <v>3.7772515661956038E-7</v>
      </c>
      <c r="FY99" s="2">
        <f t="shared" si="143"/>
        <v>3.9800823421844583E-7</v>
      </c>
      <c r="FZ99" s="2">
        <f t="shared" si="144"/>
        <v>4.1231238616555597E-7</v>
      </c>
      <c r="GA99" s="2">
        <f t="shared" si="145"/>
        <v>3.9602518382364952E-7</v>
      </c>
      <c r="GB99" s="2">
        <f t="shared" si="146"/>
        <v>3.7693132037017664E-7</v>
      </c>
      <c r="GC99" s="2">
        <f t="shared" si="147"/>
        <v>6.223674308553834E-7</v>
      </c>
      <c r="GD99" s="2">
        <f t="shared" si="148"/>
        <v>5.8092496697793443E-7</v>
      </c>
      <c r="GE99" s="2">
        <f t="shared" si="149"/>
        <v>5.5399037682207633E-7</v>
      </c>
      <c r="GF99" s="2">
        <f t="shared" si="150"/>
        <v>5.434764999382504E-7</v>
      </c>
      <c r="GG99" s="2">
        <f t="shared" si="151"/>
        <v>4.7574033613021681E-7</v>
      </c>
      <c r="GH99" s="2">
        <f t="shared" si="152"/>
        <v>3.5765076206376664E-7</v>
      </c>
      <c r="GI99" s="2">
        <f t="shared" si="153"/>
        <v>9.0258625484971608E-7</v>
      </c>
      <c r="GJ99" s="2">
        <f t="shared" si="154"/>
        <v>2.4399381370162024E-6</v>
      </c>
      <c r="GK99" s="2">
        <f t="shared" si="155"/>
        <v>5.489340033642073E-6</v>
      </c>
      <c r="GM99" s="107">
        <f t="shared" si="277"/>
        <v>3.9529532770862027E-8</v>
      </c>
      <c r="GN99" s="107">
        <f t="shared" si="156"/>
        <v>6.6724474575574944E-10</v>
      </c>
      <c r="GO99" s="107">
        <f t="shared" si="157"/>
        <v>2.0247412855150725E-10</v>
      </c>
      <c r="GP99" s="107">
        <f t="shared" si="158"/>
        <v>2.7018966204728588E-12</v>
      </c>
      <c r="GQ99" s="107">
        <f t="shared" si="159"/>
        <v>1.2757373649413693E-12</v>
      </c>
      <c r="GR99" s="107">
        <f t="shared" si="160"/>
        <v>1.9299003819711194E-12</v>
      </c>
      <c r="GS99" s="107">
        <f t="shared" si="161"/>
        <v>1.8517984711442745E-13</v>
      </c>
      <c r="GT99" s="107">
        <f t="shared" si="162"/>
        <v>1.4900270279906446E-12</v>
      </c>
      <c r="GU99" s="107">
        <f t="shared" si="163"/>
        <v>7.1401662176413921E-13</v>
      </c>
      <c r="GV99" s="107">
        <f t="shared" si="164"/>
        <v>4.9871836530230678E-14</v>
      </c>
      <c r="GW99" s="107">
        <f t="shared" si="165"/>
        <v>1.1243546973936459E-14</v>
      </c>
      <c r="GX99" s="107">
        <f t="shared" si="166"/>
        <v>6.0761959242427117E-13</v>
      </c>
      <c r="GY99" s="107">
        <f t="shared" si="167"/>
        <v>6.8157736107388748E-11</v>
      </c>
      <c r="GZ99" s="107">
        <f t="shared" si="168"/>
        <v>1.1033099184525832E-11</v>
      </c>
      <c r="HA99" s="107">
        <f t="shared" si="169"/>
        <v>6.6747442485741888E-16</v>
      </c>
      <c r="HC99" s="107">
        <f t="shared" si="278"/>
        <v>0.50474425677285684</v>
      </c>
      <c r="HD99" s="107">
        <f t="shared" si="170"/>
        <v>0.55925241444961793</v>
      </c>
      <c r="HE99" s="107">
        <f t="shared" si="171"/>
        <v>0.56478056213935535</v>
      </c>
      <c r="HF99" s="107">
        <f t="shared" si="172"/>
        <v>0.56718421272597574</v>
      </c>
      <c r="HG99" s="107">
        <f t="shared" si="173"/>
        <v>0.56837714727751443</v>
      </c>
      <c r="HH99" s="107">
        <f t="shared" si="174"/>
        <v>0.57585469098475495</v>
      </c>
      <c r="HI99" s="107">
        <f t="shared" si="175"/>
        <v>0.59428993100222016</v>
      </c>
      <c r="HJ99" s="107">
        <f t="shared" si="176"/>
        <v>0.59222690486716045</v>
      </c>
      <c r="HK99" s="107">
        <f t="shared" si="177"/>
        <v>0.5845742790765176</v>
      </c>
      <c r="HL99" s="107">
        <f t="shared" si="178"/>
        <v>0.58286988662730843</v>
      </c>
      <c r="HM99" s="107">
        <f t="shared" si="179"/>
        <v>0.58751664746404053</v>
      </c>
      <c r="HN99" s="107">
        <f t="shared" si="180"/>
        <v>0.56728755650436991</v>
      </c>
      <c r="HO99" s="107">
        <f t="shared" si="181"/>
        <v>0.45674619658976079</v>
      </c>
      <c r="HP99" s="107">
        <f t="shared" si="182"/>
        <v>0.48899316592439857</v>
      </c>
      <c r="HQ99" s="107">
        <f t="shared" si="183"/>
        <v>0.49198209358789302</v>
      </c>
      <c r="HS99" s="107">
        <f t="shared" si="279"/>
        <v>4.4914028499568146E-12</v>
      </c>
      <c r="HT99" s="107">
        <f t="shared" si="184"/>
        <v>1.4216111261342941E-12</v>
      </c>
      <c r="HU99" s="107">
        <f t="shared" si="185"/>
        <v>6.4559599760850979E-13</v>
      </c>
      <c r="HV99" s="107">
        <f t="shared" si="186"/>
        <v>6.2973634543738831E-15</v>
      </c>
      <c r="HW99" s="107">
        <f t="shared" si="187"/>
        <v>3.1254715014715885E-15</v>
      </c>
      <c r="HX99" s="107">
        <f t="shared" si="188"/>
        <v>9.793528690894124E-15</v>
      </c>
      <c r="HY99" s="107">
        <f t="shared" si="189"/>
        <v>1.5606859033181418E-14</v>
      </c>
      <c r="HZ99" s="107">
        <f t="shared" si="190"/>
        <v>4.268674257875167E-14</v>
      </c>
      <c r="IA99" s="107">
        <f t="shared" si="191"/>
        <v>4.0149714800557555E-15</v>
      </c>
      <c r="IB99" s="107">
        <f t="shared" si="192"/>
        <v>3.6045421222368978E-16</v>
      </c>
      <c r="IC99" s="107">
        <f t="shared" si="193"/>
        <v>1.6952871444078575E-16</v>
      </c>
      <c r="ID99" s="107">
        <f t="shared" si="194"/>
        <v>1.7023820887039862E-15</v>
      </c>
      <c r="IE99" s="107">
        <f t="shared" si="195"/>
        <v>3.3098702668710864E-16</v>
      </c>
      <c r="IF99" s="107">
        <f t="shared" si="196"/>
        <v>1.6252856721548875E-16</v>
      </c>
      <c r="IG99" s="107">
        <f t="shared" si="197"/>
        <v>1.0102523036251963E-11</v>
      </c>
      <c r="II99" s="107">
        <f t="shared" si="280"/>
        <v>2.8582803743782534E-38</v>
      </c>
      <c r="IJ99" s="107">
        <f t="shared" si="281"/>
        <v>6.9330111013376058E-41</v>
      </c>
      <c r="IK99" s="107">
        <f t="shared" si="282"/>
        <v>3.0271391906597422E-42</v>
      </c>
      <c r="IL99" s="107">
        <f t="shared" si="283"/>
        <v>3.8587660748171152E-50</v>
      </c>
      <c r="IM99" s="107">
        <f t="shared" si="284"/>
        <v>2.3911744060317673E-51</v>
      </c>
      <c r="IN99" s="107">
        <f t="shared" si="285"/>
        <v>1.1694344337522043E-49</v>
      </c>
      <c r="IO99" s="107">
        <f t="shared" si="286"/>
        <v>6.9123662405444306E-50</v>
      </c>
      <c r="IP99" s="107">
        <f t="shared" si="287"/>
        <v>2.7214714495004908E-48</v>
      </c>
      <c r="IQ99" s="107">
        <f t="shared" si="288"/>
        <v>4.3666180397581123E-52</v>
      </c>
      <c r="IR99" s="107">
        <f t="shared" si="289"/>
        <v>1.1563813424903595E-55</v>
      </c>
      <c r="IS99" s="107">
        <f t="shared" si="290"/>
        <v>4.4775283470583338E-57</v>
      </c>
      <c r="IT99" s="107">
        <f t="shared" si="291"/>
        <v>3.8960198457351149E-52</v>
      </c>
      <c r="IU99" s="107">
        <f t="shared" si="292"/>
        <v>1.2558069375678254E-52</v>
      </c>
      <c r="IV99" s="107">
        <f t="shared" si="293"/>
        <v>8.5006855498958475E-55</v>
      </c>
      <c r="IW99" s="107">
        <f t="shared" si="294"/>
        <v>3.8155520069518124E-56</v>
      </c>
      <c r="IY99" s="107">
        <f t="shared" si="295"/>
        <v>0.504744296306881</v>
      </c>
      <c r="IZ99" s="107">
        <f t="shared" si="296"/>
        <v>0.55925241511828427</v>
      </c>
      <c r="JA99" s="107">
        <f t="shared" si="297"/>
        <v>0.56478056234247509</v>
      </c>
      <c r="JB99" s="107">
        <f t="shared" si="298"/>
        <v>0.56718421272868402</v>
      </c>
      <c r="JC99" s="107">
        <f t="shared" si="299"/>
        <v>0.56837714727879329</v>
      </c>
      <c r="JD99" s="107">
        <f t="shared" si="300"/>
        <v>0.57585469098669462</v>
      </c>
      <c r="JE99" s="107">
        <f t="shared" si="301"/>
        <v>0.594289931002421</v>
      </c>
      <c r="JF99" s="107">
        <f t="shared" si="302"/>
        <v>0.59222690486869312</v>
      </c>
      <c r="JG99" s="107">
        <f t="shared" si="303"/>
        <v>0.58457427907723558</v>
      </c>
      <c r="JH99" s="107">
        <f t="shared" si="304"/>
        <v>0.58286988662735861</v>
      </c>
      <c r="JI99" s="107">
        <f t="shared" si="305"/>
        <v>0.58751664746405197</v>
      </c>
      <c r="JJ99" s="107">
        <f t="shared" si="306"/>
        <v>0.5672875565049792</v>
      </c>
      <c r="JK99" s="107">
        <f t="shared" si="307"/>
        <v>0.45674619665791888</v>
      </c>
      <c r="JL99" s="107">
        <f t="shared" si="308"/>
        <v>0.48899316593543185</v>
      </c>
      <c r="JM99" s="107">
        <f t="shared" si="309"/>
        <v>0.49198209359799622</v>
      </c>
    </row>
    <row r="100" spans="2:273" x14ac:dyDescent="0.25">
      <c r="B100" s="2">
        <v>72</v>
      </c>
      <c r="C100" s="37">
        <v>180.68799999999999</v>
      </c>
      <c r="D100" s="37">
        <v>178.774</v>
      </c>
      <c r="E100" s="37">
        <v>186.03299999999999</v>
      </c>
      <c r="F100" s="37">
        <v>177.47499999999999</v>
      </c>
      <c r="G100" s="37">
        <v>180.18</v>
      </c>
      <c r="H100" s="37">
        <v>178.267</v>
      </c>
      <c r="I100" s="37">
        <v>169.43299999999999</v>
      </c>
      <c r="J100" s="37">
        <v>173.38300000000001</v>
      </c>
      <c r="K100" s="37">
        <v>173.483</v>
      </c>
      <c r="L100" s="37">
        <v>175.74600000000001</v>
      </c>
      <c r="M100" s="37">
        <v>176.57599999999999</v>
      </c>
      <c r="N100" s="37">
        <v>189.47499999999999</v>
      </c>
      <c r="O100" s="37">
        <v>190.28800000000001</v>
      </c>
      <c r="P100" s="37">
        <v>173.35599999999999</v>
      </c>
      <c r="Q100" s="37">
        <v>150.91800000000001</v>
      </c>
      <c r="S100" s="4">
        <f>AY100 + (C$3 * _xlfn.NORM.DIST($B100, C$7, ABS(C$11), FALSE) * _xlfn.NORM.DIST(($B100 - C$7)*C$15, 0, ABS(C$11), TRUE) * 2)
               + (C$4 * _xlfn.NORM.DIST($B100, C$8, ABS(C$12), FALSE) * _xlfn.NORM.DIST(($B100 - C$8)*C$16, 0, ABS(C$12), TRUE) * 2)
               + (C$5 * _xlfn.NORM.DIST($B100, C$9, ABS(C$13), FALSE) * _xlfn.NORM.DIST(($B100 - C$9)*C$17, 0, ABS(C$13), TRUE) * 2)
               + (C$6 * _xlfn.NORM.DIST($B100, C$10, ABS(C$14), FALSE) * _xlfn.NORM.DIST(($B100 - C$10)*C$18, 0, ABS(C$14), TRUE) * 2)</f>
        <v>189.50003728954212</v>
      </c>
      <c r="T100" s="4">
        <f>AZ100 + (D$3 * _xlfn.NORM.DIST($B100, D$7, ABS(D$11), FALSE) * _xlfn.NORM.DIST(($B100 - D$7)*D$15, 0, ABS(D$11), TRUE) * 2)
               + (D$4 * _xlfn.NORM.DIST($B100, D$8, ABS(D$12), FALSE) * _xlfn.NORM.DIST(($B100 - D$8)*D$16, 0, ABS(D$12), TRUE) * 2)
               + (D$5 * _xlfn.NORM.DIST($B100, D$9, ABS(D$13), FALSE) * _xlfn.NORM.DIST(($B100 - D$9)*D$17, 0, ABS(D$13), TRUE) * 2)
               + (D$6 * _xlfn.NORM.DIST($B100, D$10, ABS(D$14), FALSE) * _xlfn.NORM.DIST(($B100 - D$10)*D$18, 0, ABS(D$14), TRUE) * 2)</f>
        <v>186.24529533907844</v>
      </c>
      <c r="U100" s="4">
        <f>BA100 + (E$3 * _xlfn.NORM.DIST($B100, E$7, ABS(E$11), FALSE) * _xlfn.NORM.DIST(($B100 - E$7)*E$15, 0, ABS(E$11), TRUE) * 2)
               + (E$4 * _xlfn.NORM.DIST($B100, E$8, ABS(E$12), FALSE) * _xlfn.NORM.DIST(($B100 - E$8)*E$16, 0, ABS(E$12), TRUE) * 2)
               + (E$5 * _xlfn.NORM.DIST($B100, E$9, ABS(E$13), FALSE) * _xlfn.NORM.DIST(($B100 - E$9)*E$17, 0, ABS(E$13), TRUE) * 2)
               + (E$6 * _xlfn.NORM.DIST($B100, E$10, ABS(E$14), FALSE) * _xlfn.NORM.DIST(($B100 - E$10)*E$18, 0, ABS(E$14), TRUE) * 2)</f>
        <v>190.65886207352304</v>
      </c>
      <c r="V100" s="4">
        <f>BB100 + (F$3 * _xlfn.NORM.DIST($B100, F$7, ABS(F$11), FALSE) * _xlfn.NORM.DIST(($B100 - F$7)*F$15, 0, ABS(F$11), TRUE) * 2)
               + (F$4 * _xlfn.NORM.DIST($B100, F$8, ABS(F$12), FALSE) * _xlfn.NORM.DIST(($B100 - F$8)*F$16, 0, ABS(F$12), TRUE) * 2)
               + (F$5 * _xlfn.NORM.DIST($B100, F$9, ABS(F$13), FALSE) * _xlfn.NORM.DIST(($B100 - F$9)*F$17, 0, ABS(F$13), TRUE) * 2)
               + (F$6 * _xlfn.NORM.DIST($B100, F$10, ABS(F$14), FALSE) * _xlfn.NORM.DIST(($B100 - F$10)*F$18, 0, ABS(F$14), TRUE) * 2)</f>
        <v>181.00607208933718</v>
      </c>
      <c r="W100" s="4">
        <f>BC100 + (G$3 * _xlfn.NORM.DIST($B100, G$7, ABS(G$11), FALSE) * _xlfn.NORM.DIST(($B100 - G$7)*G$15, 0, ABS(G$11), TRUE) * 2)
               + (G$4 * _xlfn.NORM.DIST($B100, G$8, ABS(G$12), FALSE) * _xlfn.NORM.DIST(($B100 - G$8)*G$16, 0, ABS(G$12), TRUE) * 2)
               + (G$5 * _xlfn.NORM.DIST($B100, G$9, ABS(G$13), FALSE) * _xlfn.NORM.DIST(($B100 - G$9)*G$17, 0, ABS(G$13), TRUE) * 2)
               + (G$6 * _xlfn.NORM.DIST($B100, G$10, ABS(G$14), FALSE) * _xlfn.NORM.DIST(($B100 - G$10)*G$18, 0, ABS(G$14), TRUE) * 2)</f>
        <v>183.76824159196943</v>
      </c>
      <c r="X100" s="4">
        <f>BD100 + (H$3 * _xlfn.NORM.DIST($B100, H$7, ABS(H$11), FALSE) * _xlfn.NORM.DIST(($B100 - H$7)*H$15, 0, ABS(H$11), TRUE) * 2)
               + (H$4 * _xlfn.NORM.DIST($B100, H$8, ABS(H$12), FALSE) * _xlfn.NORM.DIST(($B100 - H$8)*H$16, 0, ABS(H$12), TRUE) * 2)
               + (H$5 * _xlfn.NORM.DIST($B100, H$9, ABS(H$13), FALSE) * _xlfn.NORM.DIST(($B100 - H$9)*H$17, 0, ABS(H$13), TRUE) * 2)
               + (H$6 * _xlfn.NORM.DIST($B100, H$10, ABS(H$14), FALSE) * _xlfn.NORM.DIST(($B100 - H$10)*H$18, 0, ABS(H$14), TRUE) * 2)</f>
        <v>179.44544068719765</v>
      </c>
      <c r="Y100" s="4">
        <f>BE100 + (I$3 * _xlfn.NORM.DIST($B100, I$7, ABS(I$11), FALSE) * _xlfn.NORM.DIST(($B100 - I$7)*I$15, 0, ABS(I$11), TRUE) * 2)
               + (I$4 * _xlfn.NORM.DIST($B100, I$8, ABS(I$12), FALSE) * _xlfn.NORM.DIST(($B100 - I$8)*I$16, 0, ABS(I$12), TRUE) * 2)
               + (I$5 * _xlfn.NORM.DIST($B100, I$9, ABS(I$13), FALSE) * _xlfn.NORM.DIST(($B100 - I$9)*I$17, 0, ABS(I$13), TRUE) * 2)
               + (I$6 * _xlfn.NORM.DIST($B100, I$10, ABS(I$14), FALSE) * _xlfn.NORM.DIST(($B100 - I$10)*I$18, 0, ABS(I$14), TRUE) * 2)</f>
        <v>168.22903306511813</v>
      </c>
      <c r="Z100" s="4">
        <f>BF100 + (J$3 * _xlfn.NORM.DIST($B100, J$7, ABS(J$11), FALSE) * _xlfn.NORM.DIST(($B100 - J$7)*J$15, 0, ABS(J$11), TRUE) * 2)
               + (J$4 * _xlfn.NORM.DIST($B100, J$8, ABS(J$12), FALSE) * _xlfn.NORM.DIST(($B100 - J$8)*J$16, 0, ABS(J$12), TRUE) * 2)
               + (J$5 * _xlfn.NORM.DIST($B100, J$9, ABS(J$13), FALSE) * _xlfn.NORM.DIST(($B100 - J$9)*J$17, 0, ABS(J$13), TRUE) * 2)
               + (J$6 * _xlfn.NORM.DIST($B100, J$10, ABS(J$14), FALSE) * _xlfn.NORM.DIST(($B100 - J$10)*J$18, 0, ABS(J$14), TRUE) * 2)</f>
        <v>172.7918431933154</v>
      </c>
      <c r="AA100" s="4">
        <f>BG100 + (K$3 * _xlfn.NORM.DIST($B100, K$7, ABS(K$11), FALSE) * _xlfn.NORM.DIST(($B100 - K$7)*K$15, 0, ABS(K$11), TRUE) * 2)
               + (K$4 * _xlfn.NORM.DIST($B100, K$8, ABS(K$12), FALSE) * _xlfn.NORM.DIST(($B100 - K$8)*K$16, 0, ABS(K$12), TRUE) * 2)
               + (K$5 * _xlfn.NORM.DIST($B100, K$9, ABS(K$13), FALSE) * _xlfn.NORM.DIST(($B100 - K$9)*K$17, 0, ABS(K$13), TRUE) * 2)
               + (K$6 * _xlfn.NORM.DIST($B100, K$10, ABS(K$14), FALSE) * _xlfn.NORM.DIST(($B100 - K$10)*K$18, 0, ABS(K$14), TRUE) * 2)</f>
        <v>173.79898653544373</v>
      </c>
      <c r="AB100" s="4">
        <f>BH100 + (L$3 * _xlfn.NORM.DIST($B100, L$7, ABS(L$11), FALSE) * _xlfn.NORM.DIST(($B100 - L$7)*L$15, 0, ABS(L$11), TRUE) * 2)
               + (L$4 * _xlfn.NORM.DIST($B100, L$8, ABS(L$12), FALSE) * _xlfn.NORM.DIST(($B100 - L$8)*L$16, 0, ABS(L$12), TRUE) * 2)
               + (L$5 * _xlfn.NORM.DIST($B100, L$9, ABS(L$13), FALSE) * _xlfn.NORM.DIST(($B100 - L$9)*L$17, 0, ABS(L$13), TRUE) * 2)
               + (L$6 * _xlfn.NORM.DIST($B100, L$10, ABS(L$14), FALSE) * _xlfn.NORM.DIST(($B100 - L$10)*L$18, 0, ABS(L$14), TRUE) * 2)</f>
        <v>176.05193447614278</v>
      </c>
      <c r="AC100" s="4">
        <f>BI100 + (M$3 * _xlfn.NORM.DIST($B100, M$7, ABS(M$11), FALSE) * _xlfn.NORM.DIST(($B100 - M$7)*M$15, 0, ABS(M$11), TRUE) * 2)
               + (M$4 * _xlfn.NORM.DIST($B100, M$8, ABS(M$12), FALSE) * _xlfn.NORM.DIST(($B100 - M$8)*M$16, 0, ABS(M$12), TRUE) * 2)
               + (M$5 * _xlfn.NORM.DIST($B100, M$9, ABS(M$13), FALSE) * _xlfn.NORM.DIST(($B100 - M$9)*M$17, 0, ABS(M$13), TRUE) * 2)
               + (M$6 * _xlfn.NORM.DIST($B100, M$10, ABS(M$14), FALSE) * _xlfn.NORM.DIST(($B100 - M$10)*M$18, 0, ABS(M$14), TRUE) * 2)</f>
        <v>174.45946411558305</v>
      </c>
      <c r="AD100" s="4">
        <f>BJ100 + (N$3 * _xlfn.NORM.DIST($B100, N$7, ABS(N$11), FALSE) * _xlfn.NORM.DIST(($B100 - N$7)*N$15, 0, ABS(N$11), TRUE) * 2)
               + (N$4 * _xlfn.NORM.DIST($B100, N$8, ABS(N$12), FALSE) * _xlfn.NORM.DIST(($B100 - N$8)*N$16, 0, ABS(N$12), TRUE) * 2)
               + (N$5 * _xlfn.NORM.DIST($B100, N$9, ABS(N$13), FALSE) * _xlfn.NORM.DIST(($B100 - N$9)*N$17, 0, ABS(N$13), TRUE) * 2)
               + (N$6 * _xlfn.NORM.DIST($B100, N$10, ABS(N$14), FALSE) * _xlfn.NORM.DIST(($B100 - N$10)*N$18, 0, ABS(N$14), TRUE) * 2)</f>
        <v>192.61844637407864</v>
      </c>
      <c r="AE100" s="4">
        <f>BK100 + (O$3 * _xlfn.NORM.DIST($B100, O$7, ABS(O$11), FALSE) * _xlfn.NORM.DIST(($B100 - O$7)*O$15, 0, ABS(O$11), TRUE) * 2)
               + (O$4 * _xlfn.NORM.DIST($B100, O$8, ABS(O$12), FALSE) * _xlfn.NORM.DIST(($B100 - O$8)*O$16, 0, ABS(O$12), TRUE) * 2)
               + (O$5 * _xlfn.NORM.DIST($B100, O$9, ABS(O$13), FALSE) * _xlfn.NORM.DIST(($B100 - O$9)*O$17, 0, ABS(O$13), TRUE) * 2)
               + (O$6 * _xlfn.NORM.DIST($B100, O$10, ABS(O$14), FALSE) * _xlfn.NORM.DIST(($B100 - O$10)*O$18, 0, ABS(O$14), TRUE) * 2)</f>
        <v>198.35939536485921</v>
      </c>
      <c r="AF100" s="4">
        <f t="shared" si="222"/>
        <v>179.50550891884851</v>
      </c>
      <c r="AG100" s="4">
        <f t="shared" si="223"/>
        <v>154.90200289125849</v>
      </c>
      <c r="AI100" s="4">
        <f>IF(OR($B100 &lt; C$231, $B100 &gt; C$234), 0, C100-S100)</f>
        <v>-8.8120372895421326</v>
      </c>
      <c r="AJ100" s="4">
        <f>IF(OR($B100 &lt; D$231, $B100 &gt; D$234), 0, D100-T100)</f>
        <v>-7.4712953390784378</v>
      </c>
      <c r="AK100" s="4">
        <f>IF(OR($B100 &lt; E$231, $B100 &gt; E$234), 0, E100-U100)</f>
        <v>-4.6258620735230522</v>
      </c>
      <c r="AL100" s="4">
        <f>IF(OR($B100 &lt; F$231, $B100 &gt; F$234), 0, F100-V100)</f>
        <v>-3.5310720893371865</v>
      </c>
      <c r="AM100" s="4">
        <f>IF(OR($B100 &lt; G$231, $B100 &gt; G$234), 0, G100-W100)</f>
        <v>-3.5882415919694211</v>
      </c>
      <c r="AN100" s="4">
        <f>IF(OR($B100 &lt; H$231, $B100 &gt; H$234), 0, H100-X100)</f>
        <v>-1.17844068719765</v>
      </c>
      <c r="AO100" s="4">
        <f>IF(OR($B100 &lt; I$231, $B100 &gt; I$234), 0, I100-Y100)</f>
        <v>1.203966934881862</v>
      </c>
      <c r="AP100" s="4">
        <f>IF(OR($B100 &lt; J$231, $B100 &gt; J$234), 0, J100-Z100)</f>
        <v>0.59115680668460868</v>
      </c>
      <c r="AQ100" s="4">
        <f>IF(OR($B100 &lt; K$231, $B100 &gt; K$234), 0, K100-AA100)</f>
        <v>-0.31598653544372723</v>
      </c>
      <c r="AR100" s="4">
        <f>IF(OR($B100 &lt; L$231, $B100 &gt; L$234), 0, L100-AB100)</f>
        <v>-0.3059344761427667</v>
      </c>
      <c r="AS100" s="4">
        <f>IF(OR($B100 &lt; M$231, $B100 &gt; M$234), 0, M100-AC100)</f>
        <v>2.1165358844169475</v>
      </c>
      <c r="AT100" s="4">
        <f>IF(OR($B100 &lt; N$231, $B100 &gt; N$234), 0, N100-AD100)</f>
        <v>-3.1434463740786498</v>
      </c>
      <c r="AU100" s="4">
        <f>IF(OR($B100 &lt; O$231, $B100 &gt; O$234), 0, O100-AE100)</f>
        <v>-8.0713953648591996</v>
      </c>
      <c r="AV100" s="4">
        <f t="shared" si="224"/>
        <v>-6.149508918848511</v>
      </c>
      <c r="AW100" s="4">
        <f t="shared" si="224"/>
        <v>-3.9840028912584842</v>
      </c>
      <c r="AY100" s="2">
        <f t="shared" si="245"/>
        <v>59.660520172882684</v>
      </c>
      <c r="AZ100" s="2">
        <f t="shared" si="125"/>
        <v>62.167708457548208</v>
      </c>
      <c r="BA100" s="2">
        <f t="shared" si="126"/>
        <v>63.965811441508372</v>
      </c>
      <c r="BB100" s="2">
        <f t="shared" si="127"/>
        <v>60.168676954668335</v>
      </c>
      <c r="BC100" s="2">
        <f t="shared" si="128"/>
        <v>67.274707845197767</v>
      </c>
      <c r="BD100" s="2">
        <f t="shared" si="129"/>
        <v>71.102624158209011</v>
      </c>
      <c r="BE100" s="2">
        <f t="shared" si="130"/>
        <v>70.629536762834164</v>
      </c>
      <c r="BF100" s="2">
        <f t="shared" si="131"/>
        <v>65.716160412709272</v>
      </c>
      <c r="BG100" s="2">
        <f t="shared" si="132"/>
        <v>58.748486309184216</v>
      </c>
      <c r="BH100" s="2">
        <f t="shared" si="133"/>
        <v>59.521321527738678</v>
      </c>
      <c r="BI100" s="2">
        <f t="shared" si="134"/>
        <v>59.259392385708168</v>
      </c>
      <c r="BJ100" s="2">
        <f t="shared" si="135"/>
        <v>62.227728339794901</v>
      </c>
      <c r="BK100" s="2">
        <f t="shared" si="136"/>
        <v>69.940309622397038</v>
      </c>
      <c r="BL100" s="2">
        <f t="shared" si="137"/>
        <v>63.939083023513795</v>
      </c>
      <c r="BM100" s="2">
        <f t="shared" si="138"/>
        <v>64.251616954482358</v>
      </c>
      <c r="BO100" s="2" t="str">
        <f t="shared" si="202"/>
        <v/>
      </c>
      <c r="BP100" s="2" t="str">
        <f t="shared" si="203"/>
        <v/>
      </c>
      <c r="BQ100" s="2" t="str">
        <f t="shared" si="204"/>
        <v/>
      </c>
      <c r="BR100" s="2" t="str">
        <f t="shared" si="205"/>
        <v/>
      </c>
      <c r="BS100" s="2" t="str">
        <f t="shared" si="206"/>
        <v/>
      </c>
      <c r="BT100" s="2" t="str">
        <f t="shared" si="207"/>
        <v/>
      </c>
      <c r="BU100" s="2" t="str">
        <f t="shared" si="208"/>
        <v/>
      </c>
      <c r="BV100" s="2" t="str">
        <f t="shared" si="209"/>
        <v/>
      </c>
      <c r="BW100" s="2" t="str">
        <f t="shared" si="210"/>
        <v/>
      </c>
      <c r="BX100" s="2" t="str">
        <f t="shared" si="211"/>
        <v/>
      </c>
      <c r="BY100" s="2" t="str">
        <f t="shared" si="212"/>
        <v/>
      </c>
      <c r="BZ100" s="2" t="str">
        <f t="shared" si="213"/>
        <v/>
      </c>
      <c r="CA100" s="2" t="str">
        <f t="shared" si="214"/>
        <v/>
      </c>
      <c r="CB100" s="2" t="str">
        <f t="shared" si="215"/>
        <v/>
      </c>
      <c r="CC100" s="2" t="str">
        <f t="shared" si="216"/>
        <v/>
      </c>
      <c r="CE100" s="2" t="str">
        <f t="shared" si="246"/>
        <v/>
      </c>
      <c r="CF100" s="2" t="str">
        <f t="shared" si="247"/>
        <v/>
      </c>
      <c r="CG100" s="2" t="str">
        <f t="shared" si="248"/>
        <v/>
      </c>
      <c r="CH100" s="2" t="str">
        <f t="shared" si="249"/>
        <v/>
      </c>
      <c r="CI100" s="2" t="str">
        <f t="shared" si="250"/>
        <v/>
      </c>
      <c r="CJ100" s="2" t="str">
        <f t="shared" si="251"/>
        <v/>
      </c>
      <c r="CK100" s="2" t="str">
        <f t="shared" si="252"/>
        <v/>
      </c>
      <c r="CL100" s="2" t="str">
        <f t="shared" si="253"/>
        <v/>
      </c>
      <c r="CM100" s="2" t="str">
        <f t="shared" si="254"/>
        <v/>
      </c>
      <c r="CN100" s="2" t="str">
        <f t="shared" si="255"/>
        <v/>
      </c>
      <c r="CO100" s="2" t="str">
        <f t="shared" si="256"/>
        <v/>
      </c>
      <c r="CP100" s="2" t="str">
        <f t="shared" si="257"/>
        <v/>
      </c>
      <c r="CQ100" s="2" t="str">
        <f t="shared" si="258"/>
        <v/>
      </c>
      <c r="CR100" s="2" t="str">
        <f t="shared" si="259"/>
        <v/>
      </c>
      <c r="CS100" s="2" t="str">
        <f t="shared" si="260"/>
        <v/>
      </c>
      <c r="CU100" s="2" t="str">
        <f t="shared" si="261"/>
        <v/>
      </c>
      <c r="CV100" s="2" t="str">
        <f t="shared" si="262"/>
        <v/>
      </c>
      <c r="CW100" s="2" t="str">
        <f t="shared" si="263"/>
        <v/>
      </c>
      <c r="CX100" s="2" t="str">
        <f t="shared" si="264"/>
        <v/>
      </c>
      <c r="CY100" s="2" t="str">
        <f t="shared" si="265"/>
        <v/>
      </c>
      <c r="CZ100" s="2" t="str">
        <f t="shared" si="266"/>
        <v/>
      </c>
      <c r="DA100" s="2" t="str">
        <f t="shared" si="267"/>
        <v/>
      </c>
      <c r="DB100" s="2" t="str">
        <f t="shared" si="268"/>
        <v/>
      </c>
      <c r="DC100" s="2" t="str">
        <f t="shared" si="269"/>
        <v/>
      </c>
      <c r="DD100" s="2" t="str">
        <f t="shared" si="270"/>
        <v/>
      </c>
      <c r="DE100" s="2" t="str">
        <f t="shared" si="271"/>
        <v/>
      </c>
      <c r="DF100" s="2" t="str">
        <f t="shared" si="272"/>
        <v/>
      </c>
      <c r="DG100" s="2" t="str">
        <f t="shared" si="273"/>
        <v/>
      </c>
      <c r="DH100" s="2" t="str">
        <f t="shared" si="274"/>
        <v/>
      </c>
      <c r="DI100" s="2" t="str">
        <f t="shared" si="275"/>
        <v/>
      </c>
      <c r="DK100" s="2">
        <f t="shared" si="225"/>
        <v>71.813083467741933</v>
      </c>
      <c r="DL100" s="2">
        <f t="shared" si="226"/>
        <v>77.299161290322587</v>
      </c>
      <c r="DM100" s="2">
        <f t="shared" si="226"/>
        <v>79.872700329912007</v>
      </c>
      <c r="DN100" s="2">
        <f t="shared" si="226"/>
        <v>76.40369229055257</v>
      </c>
      <c r="DO100" s="2">
        <f t="shared" si="226"/>
        <v>86.153277126099695</v>
      </c>
      <c r="DP100" s="2">
        <f t="shared" si="226"/>
        <v>85.698726381461697</v>
      </c>
      <c r="DQ100" s="2">
        <f t="shared" si="226"/>
        <v>83.896311583577699</v>
      </c>
      <c r="DR100" s="2">
        <f t="shared" si="226"/>
        <v>83.620802584670216</v>
      </c>
      <c r="DS100" s="2">
        <f t="shared" si="226"/>
        <v>73.241360483870963</v>
      </c>
      <c r="DT100" s="2">
        <f t="shared" si="226"/>
        <v>73.008210604375222</v>
      </c>
      <c r="DU100" s="2">
        <f t="shared" si="226"/>
        <v>75.87993770856508</v>
      </c>
      <c r="DV100" s="2">
        <f t="shared" si="226"/>
        <v>79.17339241202346</v>
      </c>
      <c r="DW100" s="2">
        <f t="shared" si="226"/>
        <v>85.819507687165753</v>
      </c>
      <c r="DX100" s="2">
        <f t="shared" si="226"/>
        <v>73.148314059714821</v>
      </c>
      <c r="DY100" s="2">
        <f t="shared" si="226"/>
        <v>69.523245758073344</v>
      </c>
      <c r="EA100" s="2">
        <f t="shared" si="221"/>
        <v>59.431885780213442</v>
      </c>
      <c r="EB100" s="2">
        <f t="shared" si="227"/>
        <v>61.928529255491476</v>
      </c>
      <c r="EC100" s="2">
        <f t="shared" si="228"/>
        <v>63.723210576923059</v>
      </c>
      <c r="ED100" s="2">
        <f t="shared" si="229"/>
        <v>59.924506341407678</v>
      </c>
      <c r="EE100" s="2">
        <f t="shared" si="230"/>
        <v>66.996643681444226</v>
      </c>
      <c r="EF100" s="2">
        <f t="shared" si="231"/>
        <v>70.898197526279688</v>
      </c>
      <c r="EG100" s="2">
        <f t="shared" si="232"/>
        <v>70.449338851526136</v>
      </c>
      <c r="EH100" s="2">
        <f t="shared" si="233"/>
        <v>65.455010346611488</v>
      </c>
      <c r="EI100" s="2">
        <f t="shared" si="234"/>
        <v>58.518168822210711</v>
      </c>
      <c r="EJ100" s="2">
        <f t="shared" si="235"/>
        <v>59.319574430345213</v>
      </c>
      <c r="EK100" s="2">
        <f t="shared" si="236"/>
        <v>59.031273843634857</v>
      </c>
      <c r="EL100" s="2">
        <f t="shared" si="237"/>
        <v>61.991074079231339</v>
      </c>
      <c r="EM100" s="2">
        <f t="shared" si="238"/>
        <v>69.517745549908312</v>
      </c>
      <c r="EN100" s="2">
        <f t="shared" si="239"/>
        <v>63.639885847797075</v>
      </c>
      <c r="EO100" s="2">
        <f t="shared" si="240"/>
        <v>64.040851094646527</v>
      </c>
      <c r="EQ100" s="2">
        <f t="shared" si="241"/>
        <v>59.092104054841577</v>
      </c>
      <c r="ER100" s="2">
        <f t="shared" si="242"/>
        <v>62.207994112310288</v>
      </c>
      <c r="ES100" s="2">
        <f t="shared" si="242"/>
        <v>63.381731807706828</v>
      </c>
      <c r="ET100" s="2">
        <f t="shared" si="242"/>
        <v>60.879639284937788</v>
      </c>
      <c r="EU100" s="2">
        <f t="shared" si="242"/>
        <v>67.141859691823925</v>
      </c>
      <c r="EV100" s="2">
        <f t="shared" si="242"/>
        <v>68.792910291240915</v>
      </c>
      <c r="EW100" s="2">
        <f t="shared" si="242"/>
        <v>69.715292397499269</v>
      </c>
      <c r="EX100" s="2">
        <f t="shared" si="242"/>
        <v>64.249303408223213</v>
      </c>
      <c r="EY100" s="2">
        <f t="shared" si="242"/>
        <v>57.784496862862092</v>
      </c>
      <c r="EZ100" s="2">
        <f t="shared" si="242"/>
        <v>59.685085325236152</v>
      </c>
      <c r="FA100" s="2">
        <f t="shared" si="242"/>
        <v>58.982654705133854</v>
      </c>
      <c r="FB100" s="2">
        <f t="shared" si="242"/>
        <v>61.720323249836156</v>
      </c>
      <c r="FC100" s="2">
        <f t="shared" si="242"/>
        <v>68.548021320451156</v>
      </c>
      <c r="FD100" s="2">
        <f t="shared" si="242"/>
        <v>62.895201240285139</v>
      </c>
      <c r="FE100" s="2">
        <f t="shared" si="242"/>
        <v>63.993105970997661</v>
      </c>
      <c r="FG100" s="2">
        <f t="shared" si="243"/>
        <v>0.98153373439958624</v>
      </c>
      <c r="FH100" s="2">
        <f t="shared" si="244"/>
        <v>0.98443921703275172</v>
      </c>
      <c r="FI100" s="2">
        <f t="shared" si="244"/>
        <v>0.98497778942875502</v>
      </c>
      <c r="FJ100" s="2">
        <f t="shared" si="244"/>
        <v>0.985183120195812</v>
      </c>
      <c r="FK100" s="2">
        <f t="shared" si="244"/>
        <v>0.98548470992269566</v>
      </c>
      <c r="FL100" s="2">
        <f t="shared" si="244"/>
        <v>0.9861878157903613</v>
      </c>
      <c r="FM100" s="2">
        <f t="shared" si="244"/>
        <v>0.98659932684966278</v>
      </c>
      <c r="FN100" s="2">
        <f t="shared" si="244"/>
        <v>0.98562402649669922</v>
      </c>
      <c r="FO100" s="2">
        <f t="shared" si="244"/>
        <v>0.98435678866696419</v>
      </c>
      <c r="FP100" s="2">
        <f t="shared" si="244"/>
        <v>0.98526172770264542</v>
      </c>
      <c r="FQ100" s="2">
        <f t="shared" si="244"/>
        <v>0.98646073225621289</v>
      </c>
      <c r="FR100" s="2">
        <f t="shared" si="244"/>
        <v>0.98622686543881666</v>
      </c>
      <c r="FS100" s="2">
        <f t="shared" si="244"/>
        <v>0.97407855985189007</v>
      </c>
      <c r="FT100" s="2">
        <f t="shared" si="244"/>
        <v>0.96853324541406371</v>
      </c>
      <c r="FU100" s="2">
        <f t="shared" si="244"/>
        <v>0.96155581900779297</v>
      </c>
      <c r="FW100" s="2">
        <f t="shared" si="276"/>
        <v>2.7158579255816421E-7</v>
      </c>
      <c r="FX100" s="2">
        <f t="shared" si="142"/>
        <v>4.7552775183442557E-7</v>
      </c>
      <c r="FY100" s="2">
        <f t="shared" si="143"/>
        <v>5.0106262852419599E-7</v>
      </c>
      <c r="FZ100" s="2">
        <f t="shared" si="144"/>
        <v>5.1907048512630163E-7</v>
      </c>
      <c r="GA100" s="2">
        <f t="shared" si="145"/>
        <v>4.9856611650258815E-7</v>
      </c>
      <c r="GB100" s="2">
        <f t="shared" si="146"/>
        <v>4.7452837140255174E-7</v>
      </c>
      <c r="GC100" s="2">
        <f t="shared" si="147"/>
        <v>7.8351404791615499E-7</v>
      </c>
      <c r="GD100" s="2">
        <f t="shared" si="148"/>
        <v>7.3134109326863489E-7</v>
      </c>
      <c r="GE100" s="2">
        <f t="shared" si="149"/>
        <v>6.9743246322950168E-7</v>
      </c>
      <c r="GF100" s="2">
        <f t="shared" si="150"/>
        <v>6.8419628020519786E-7</v>
      </c>
      <c r="GG100" s="2">
        <f t="shared" si="151"/>
        <v>5.9892152479391873E-7</v>
      </c>
      <c r="GH100" s="2">
        <f t="shared" si="152"/>
        <v>4.502555912137638E-7</v>
      </c>
      <c r="GI100" s="2">
        <f t="shared" si="153"/>
        <v>1.1127502874963536E-6</v>
      </c>
      <c r="GJ100" s="2">
        <f t="shared" si="154"/>
        <v>2.9560510126773448E-6</v>
      </c>
      <c r="GK100" s="2">
        <f t="shared" si="155"/>
        <v>6.5530389400838308E-6</v>
      </c>
      <c r="GM100" s="107">
        <f t="shared" si="277"/>
        <v>5.5591965758753289E-9</v>
      </c>
      <c r="GN100" s="107">
        <f t="shared" si="156"/>
        <v>6.3233832323215047E-11</v>
      </c>
      <c r="GO100" s="107">
        <f t="shared" si="157"/>
        <v>1.7044514668190594E-11</v>
      </c>
      <c r="GP100" s="107">
        <f t="shared" si="158"/>
        <v>1.3824413735838108E-13</v>
      </c>
      <c r="GQ100" s="107">
        <f t="shared" si="159"/>
        <v>6.0754698857112463E-14</v>
      </c>
      <c r="GR100" s="107">
        <f t="shared" si="160"/>
        <v>1.0023884139947965E-13</v>
      </c>
      <c r="GS100" s="107">
        <f t="shared" si="161"/>
        <v>7.5234546738585178E-15</v>
      </c>
      <c r="GT100" s="107">
        <f t="shared" si="162"/>
        <v>7.2811758615083967E-14</v>
      </c>
      <c r="GU100" s="107">
        <f t="shared" si="163"/>
        <v>2.985868099755057E-14</v>
      </c>
      <c r="GV100" s="107">
        <f t="shared" si="164"/>
        <v>1.6032967949506434E-15</v>
      </c>
      <c r="GW100" s="107">
        <f t="shared" si="165"/>
        <v>3.2822870904815254E-16</v>
      </c>
      <c r="GX100" s="107">
        <f t="shared" si="166"/>
        <v>2.7680741447935964E-14</v>
      </c>
      <c r="GY100" s="107">
        <f t="shared" si="167"/>
        <v>4.3955232808550531E-12</v>
      </c>
      <c r="GZ100" s="107">
        <f t="shared" si="168"/>
        <v>6.2528016645065886E-13</v>
      </c>
      <c r="HA100" s="107">
        <f t="shared" si="169"/>
        <v>1.2693967638478375E-17</v>
      </c>
      <c r="HC100" s="107">
        <f t="shared" si="278"/>
        <v>0.56232189186325221</v>
      </c>
      <c r="HD100" s="107">
        <f t="shared" si="170"/>
        <v>0.59317759212343779</v>
      </c>
      <c r="HE100" s="107">
        <f t="shared" si="171"/>
        <v>0.59449862488417282</v>
      </c>
      <c r="HF100" s="107">
        <f t="shared" si="172"/>
        <v>0.59499591023334686</v>
      </c>
      <c r="HG100" s="107">
        <f t="shared" si="173"/>
        <v>0.59495190938789599</v>
      </c>
      <c r="HH100" s="107">
        <f t="shared" si="174"/>
        <v>0.59405762926090067</v>
      </c>
      <c r="HI100" s="107">
        <f t="shared" si="175"/>
        <v>0.57025355722810933</v>
      </c>
      <c r="HJ100" s="107">
        <f t="shared" si="176"/>
        <v>0.57911483143560138</v>
      </c>
      <c r="HK100" s="107">
        <f t="shared" si="177"/>
        <v>0.58864316537040318</v>
      </c>
      <c r="HL100" s="107">
        <f t="shared" si="178"/>
        <v>0.58902645953571442</v>
      </c>
      <c r="HM100" s="107">
        <f t="shared" si="179"/>
        <v>0.58425499487459087</v>
      </c>
      <c r="HN100" s="107">
        <f t="shared" si="180"/>
        <v>0.59498676609096801</v>
      </c>
      <c r="HO100" s="107">
        <f t="shared" si="181"/>
        <v>0.5355637095154554</v>
      </c>
      <c r="HP100" s="107">
        <f t="shared" si="182"/>
        <v>0.56041910423249208</v>
      </c>
      <c r="HQ100" s="107">
        <f t="shared" si="183"/>
        <v>0.57546791617921145</v>
      </c>
      <c r="HS100" s="107">
        <f t="shared" si="279"/>
        <v>1.5155082882688465E-11</v>
      </c>
      <c r="HT100" s="107">
        <f t="shared" si="184"/>
        <v>5.4024294632909342E-12</v>
      </c>
      <c r="HU100" s="107">
        <f t="shared" si="185"/>
        <v>2.5736122255937614E-12</v>
      </c>
      <c r="HV100" s="107">
        <f t="shared" si="186"/>
        <v>3.2420359664866013E-14</v>
      </c>
      <c r="HW100" s="107">
        <f t="shared" si="187"/>
        <v>1.6645840851743234E-14</v>
      </c>
      <c r="HX100" s="107">
        <f t="shared" si="188"/>
        <v>4.8966205957301925E-14</v>
      </c>
      <c r="HY100" s="107">
        <f t="shared" si="189"/>
        <v>8.1790217877959731E-14</v>
      </c>
      <c r="HZ100" s="107">
        <f t="shared" si="190"/>
        <v>2.1027191200729029E-13</v>
      </c>
      <c r="IA100" s="107">
        <f t="shared" si="191"/>
        <v>2.2350512611335003E-14</v>
      </c>
      <c r="IB100" s="107">
        <f t="shared" si="192"/>
        <v>2.2686333358116568E-15</v>
      </c>
      <c r="IC100" s="107">
        <f t="shared" si="193"/>
        <v>1.0962596733398766E-15</v>
      </c>
      <c r="ID100" s="107">
        <f t="shared" si="194"/>
        <v>9.2258198162618048E-15</v>
      </c>
      <c r="IE100" s="107">
        <f t="shared" si="195"/>
        <v>1.7897849425529542E-15</v>
      </c>
      <c r="IF100" s="107">
        <f t="shared" si="196"/>
        <v>9.0648336036490307E-16</v>
      </c>
      <c r="IG100" s="107">
        <f t="shared" si="197"/>
        <v>3.107846535568525E-11</v>
      </c>
      <c r="II100" s="107">
        <f t="shared" si="280"/>
        <v>3.5031200529803419E-37</v>
      </c>
      <c r="IJ100" s="107">
        <f t="shared" si="281"/>
        <v>1.1233662160124562E-39</v>
      </c>
      <c r="IK100" s="107">
        <f t="shared" si="282"/>
        <v>5.4554493537894895E-41</v>
      </c>
      <c r="IL100" s="107">
        <f t="shared" si="283"/>
        <v>1.2286197093154431E-48</v>
      </c>
      <c r="IM100" s="107">
        <f t="shared" si="284"/>
        <v>8.2182044181655822E-50</v>
      </c>
      <c r="IN100" s="107">
        <f t="shared" si="285"/>
        <v>3.5244373440188361E-48</v>
      </c>
      <c r="IO100" s="107">
        <f t="shared" si="286"/>
        <v>2.3850455093412087E-48</v>
      </c>
      <c r="IP100" s="107">
        <f t="shared" si="287"/>
        <v>8.2192103039443511E-47</v>
      </c>
      <c r="IQ100" s="107">
        <f t="shared" si="288"/>
        <v>1.7184470381948405E-50</v>
      </c>
      <c r="IR100" s="107">
        <f t="shared" si="289"/>
        <v>5.8723078595397661E-54</v>
      </c>
      <c r="IS100" s="107">
        <f t="shared" si="290"/>
        <v>2.428921172168866E-55</v>
      </c>
      <c r="IT100" s="107">
        <f t="shared" si="291"/>
        <v>1.3818932996778154E-50</v>
      </c>
      <c r="IU100" s="107">
        <f t="shared" si="292"/>
        <v>4.1358425383535372E-51</v>
      </c>
      <c r="IV100" s="107">
        <f t="shared" si="293"/>
        <v>3.1009910993114166E-53</v>
      </c>
      <c r="IW100" s="107">
        <f t="shared" si="294"/>
        <v>1.4425041400134893E-54</v>
      </c>
      <c r="IY100" s="107">
        <f t="shared" si="295"/>
        <v>0.56232189743760386</v>
      </c>
      <c r="IZ100" s="107">
        <f t="shared" si="296"/>
        <v>0.59317759219207411</v>
      </c>
      <c r="JA100" s="107">
        <f t="shared" si="297"/>
        <v>0.59449862490379091</v>
      </c>
      <c r="JB100" s="107">
        <f t="shared" si="298"/>
        <v>0.5949959102335175</v>
      </c>
      <c r="JC100" s="107">
        <f t="shared" si="299"/>
        <v>0.59495190938797338</v>
      </c>
      <c r="JD100" s="107">
        <f t="shared" si="300"/>
        <v>0.59405762926104988</v>
      </c>
      <c r="JE100" s="107">
        <f t="shared" si="301"/>
        <v>0.5702535572281987</v>
      </c>
      <c r="JF100" s="107">
        <f t="shared" si="302"/>
        <v>0.57911483143588449</v>
      </c>
      <c r="JG100" s="107">
        <f t="shared" si="303"/>
        <v>0.58864316537045536</v>
      </c>
      <c r="JH100" s="107">
        <f t="shared" si="304"/>
        <v>0.58902645953571819</v>
      </c>
      <c r="JI100" s="107">
        <f t="shared" si="305"/>
        <v>0.58425499487459231</v>
      </c>
      <c r="JJ100" s="107">
        <f t="shared" si="306"/>
        <v>0.59498676609100487</v>
      </c>
      <c r="JK100" s="107">
        <f t="shared" si="307"/>
        <v>0.53556370951985266</v>
      </c>
      <c r="JL100" s="107">
        <f t="shared" si="308"/>
        <v>0.56041910423311825</v>
      </c>
      <c r="JM100" s="107">
        <f t="shared" si="309"/>
        <v>0.57546791621028992</v>
      </c>
    </row>
    <row r="101" spans="2:273" x14ac:dyDescent="0.25">
      <c r="B101" s="2">
        <v>73</v>
      </c>
      <c r="C101" s="37">
        <v>177.922</v>
      </c>
      <c r="D101" s="37">
        <v>171.113</v>
      </c>
      <c r="E101" s="37">
        <v>174.95099999999999</v>
      </c>
      <c r="F101" s="37">
        <v>162.77000000000001</v>
      </c>
      <c r="G101" s="37">
        <v>165.90199999999999</v>
      </c>
      <c r="H101" s="37">
        <v>162.483</v>
      </c>
      <c r="I101" s="37">
        <v>147.083</v>
      </c>
      <c r="J101" s="37">
        <v>152.1</v>
      </c>
      <c r="K101" s="37">
        <v>151.69</v>
      </c>
      <c r="L101" s="37">
        <v>154.49199999999999</v>
      </c>
      <c r="M101" s="37">
        <v>153.96600000000001</v>
      </c>
      <c r="N101" s="37">
        <v>176.78</v>
      </c>
      <c r="O101" s="37">
        <v>188.96600000000001</v>
      </c>
      <c r="P101" s="37">
        <v>170.30500000000001</v>
      </c>
      <c r="Q101" s="37">
        <v>146.01599999999999</v>
      </c>
      <c r="S101" s="4">
        <f>AY101 + (C$3 * _xlfn.NORM.DIST($B101, C$7, ABS(C$11), FALSE) * _xlfn.NORM.DIST(($B101 - C$7)*C$15, 0, ABS(C$11), TRUE) * 2)
               + (C$4 * _xlfn.NORM.DIST($B101, C$8, ABS(C$12), FALSE) * _xlfn.NORM.DIST(($B101 - C$8)*C$16, 0, ABS(C$12), TRUE) * 2)
               + (C$5 * _xlfn.NORM.DIST($B101, C$9, ABS(C$13), FALSE) * _xlfn.NORM.DIST(($B101 - C$9)*C$17, 0, ABS(C$13), TRUE) * 2)
               + (C$6 * _xlfn.NORM.DIST($B101, C$10, ABS(C$14), FALSE) * _xlfn.NORM.DIST(($B101 - C$10)*C$18, 0, ABS(C$14), TRUE) * 2)</f>
        <v>184.16293325634825</v>
      </c>
      <c r="T101" s="4">
        <f>AZ101 + (D$3 * _xlfn.NORM.DIST($B101, D$7, ABS(D$11), FALSE) * _xlfn.NORM.DIST(($B101 - D$7)*D$15, 0, ABS(D$11), TRUE) * 2)
               + (D$4 * _xlfn.NORM.DIST($B101, D$8, ABS(D$12), FALSE) * _xlfn.NORM.DIST(($B101 - D$8)*D$16, 0, ABS(D$12), TRUE) * 2)
               + (D$5 * _xlfn.NORM.DIST($B101, D$9, ABS(D$13), FALSE) * _xlfn.NORM.DIST(($B101 - D$9)*D$17, 0, ABS(D$13), TRUE) * 2)
               + (D$6 * _xlfn.NORM.DIST($B101, D$10, ABS(D$14), FALSE) * _xlfn.NORM.DIST(($B101 - D$10)*D$18, 0, ABS(D$14), TRUE) * 2)</f>
        <v>171.18956389350214</v>
      </c>
      <c r="U101" s="4">
        <f>BA101 + (E$3 * _xlfn.NORM.DIST($B101, E$7, ABS(E$11), FALSE) * _xlfn.NORM.DIST(($B101 - E$7)*E$15, 0, ABS(E$11), TRUE) * 2)
               + (E$4 * _xlfn.NORM.DIST($B101, E$8, ABS(E$12), FALSE) * _xlfn.NORM.DIST(($B101 - E$8)*E$16, 0, ABS(E$12), TRUE) * 2)
               + (E$5 * _xlfn.NORM.DIST($B101, E$9, ABS(E$13), FALSE) * _xlfn.NORM.DIST(($B101 - E$9)*E$17, 0, ABS(E$13), TRUE) * 2)
               + (E$6 * _xlfn.NORM.DIST($B101, E$10, ABS(E$14), FALSE) * _xlfn.NORM.DIST(($B101 - E$10)*E$18, 0, ABS(E$14), TRUE) * 2)</f>
        <v>173.40083520134698</v>
      </c>
      <c r="V101" s="4">
        <f>BB101 + (F$3 * _xlfn.NORM.DIST($B101, F$7, ABS(F$11), FALSE) * _xlfn.NORM.DIST(($B101 - F$7)*F$15, 0, ABS(F$11), TRUE) * 2)
               + (F$4 * _xlfn.NORM.DIST($B101, F$8, ABS(F$12), FALSE) * _xlfn.NORM.DIST(($B101 - F$8)*F$16, 0, ABS(F$12), TRUE) * 2)
               + (F$5 * _xlfn.NORM.DIST($B101, F$9, ABS(F$13), FALSE) * _xlfn.NORM.DIST(($B101 - F$9)*F$17, 0, ABS(F$13), TRUE) * 2)
               + (F$6 * _xlfn.NORM.DIST($B101, F$10, ABS(F$14), FALSE) * _xlfn.NORM.DIST(($B101 - F$10)*F$18, 0, ABS(F$14), TRUE) * 2)</f>
        <v>160.92803504538026</v>
      </c>
      <c r="W101" s="4">
        <f>BC101 + (G$3 * _xlfn.NORM.DIST($B101, G$7, ABS(G$11), FALSE) * _xlfn.NORM.DIST(($B101 - G$7)*G$15, 0, ABS(G$11), TRUE) * 2)
               + (G$4 * _xlfn.NORM.DIST($B101, G$8, ABS(G$12), FALSE) * _xlfn.NORM.DIST(($B101 - G$8)*G$16, 0, ABS(G$12), TRUE) * 2)
               + (G$5 * _xlfn.NORM.DIST($B101, G$9, ABS(G$13), FALSE) * _xlfn.NORM.DIST(($B101 - G$9)*G$17, 0, ABS(G$13), TRUE) * 2)
               + (G$6 * _xlfn.NORM.DIST($B101, G$10, ABS(G$14), FALSE) * _xlfn.NORM.DIST(($B101 - G$10)*G$18, 0, ABS(G$14), TRUE) * 2)</f>
        <v>163.69409590467751</v>
      </c>
      <c r="X101" s="4">
        <f>BD101 + (H$3 * _xlfn.NORM.DIST($B101, H$7, ABS(H$11), FALSE) * _xlfn.NORM.DIST(($B101 - H$7)*H$15, 0, ABS(H$11), TRUE) * 2)
               + (H$4 * _xlfn.NORM.DIST($B101, H$8, ABS(H$12), FALSE) * _xlfn.NORM.DIST(($B101 - H$8)*H$16, 0, ABS(H$12), TRUE) * 2)
               + (H$5 * _xlfn.NORM.DIST($B101, H$9, ABS(H$13), FALSE) * _xlfn.NORM.DIST(($B101 - H$9)*H$17, 0, ABS(H$13), TRUE) * 2)
               + (H$6 * _xlfn.NORM.DIST($B101, H$10, ABS(H$14), FALSE) * _xlfn.NORM.DIST(($B101 - H$10)*H$18, 0, ABS(H$14), TRUE) * 2)</f>
        <v>159.58558589331375</v>
      </c>
      <c r="Y101" s="4">
        <f>BE101 + (I$3 * _xlfn.NORM.DIST($B101, I$7, ABS(I$11), FALSE) * _xlfn.NORM.DIST(($B101 - I$7)*I$15, 0, ABS(I$11), TRUE) * 2)
               + (I$4 * _xlfn.NORM.DIST($B101, I$8, ABS(I$12), FALSE) * _xlfn.NORM.DIST(($B101 - I$8)*I$16, 0, ABS(I$12), TRUE) * 2)
               + (I$5 * _xlfn.NORM.DIST($B101, I$9, ABS(I$13), FALSE) * _xlfn.NORM.DIST(($B101 - I$9)*I$17, 0, ABS(I$13), TRUE) * 2)
               + (I$6 * _xlfn.NORM.DIST($B101, I$10, ABS(I$14), FALSE) * _xlfn.NORM.DIST(($B101 - I$10)*I$18, 0, ABS(I$14), TRUE) * 2)</f>
        <v>142.16837851028762</v>
      </c>
      <c r="Z101" s="4">
        <f>BF101 + (J$3 * _xlfn.NORM.DIST($B101, J$7, ABS(J$11), FALSE) * _xlfn.NORM.DIST(($B101 - J$7)*J$15, 0, ABS(J$11), TRUE) * 2)
               + (J$4 * _xlfn.NORM.DIST($B101, J$8, ABS(J$12), FALSE) * _xlfn.NORM.DIST(($B101 - J$8)*J$16, 0, ABS(J$12), TRUE) * 2)
               + (J$5 * _xlfn.NORM.DIST($B101, J$9, ABS(J$13), FALSE) * _xlfn.NORM.DIST(($B101 - J$9)*J$17, 0, ABS(J$13), TRUE) * 2)
               + (J$6 * _xlfn.NORM.DIST($B101, J$10, ABS(J$14), FALSE) * _xlfn.NORM.DIST(($B101 - J$10)*J$18, 0, ABS(J$14), TRUE) * 2)</f>
        <v>146.83136899360804</v>
      </c>
      <c r="AA101" s="4">
        <f>BG101 + (K$3 * _xlfn.NORM.DIST($B101, K$7, ABS(K$11), FALSE) * _xlfn.NORM.DIST(($B101 - K$7)*K$15, 0, ABS(K$11), TRUE) * 2)
               + (K$4 * _xlfn.NORM.DIST($B101, K$8, ABS(K$12), FALSE) * _xlfn.NORM.DIST(($B101 - K$8)*K$16, 0, ABS(K$12), TRUE) * 2)
               + (K$5 * _xlfn.NORM.DIST($B101, K$9, ABS(K$13), FALSE) * _xlfn.NORM.DIST(($B101 - K$9)*K$17, 0, ABS(K$13), TRUE) * 2)
               + (K$6 * _xlfn.NORM.DIST($B101, K$10, ABS(K$14), FALSE) * _xlfn.NORM.DIST(($B101 - K$10)*K$18, 0, ABS(K$14), TRUE) * 2)</f>
        <v>148.10055111729235</v>
      </c>
      <c r="AB101" s="4">
        <f>BH101 + (L$3 * _xlfn.NORM.DIST($B101, L$7, ABS(L$11), FALSE) * _xlfn.NORM.DIST(($B101 - L$7)*L$15, 0, ABS(L$11), TRUE) * 2)
               + (L$4 * _xlfn.NORM.DIST($B101, L$8, ABS(L$12), FALSE) * _xlfn.NORM.DIST(($B101 - L$8)*L$16, 0, ABS(L$12), TRUE) * 2)
               + (L$5 * _xlfn.NORM.DIST($B101, L$9, ABS(L$13), FALSE) * _xlfn.NORM.DIST(($B101 - L$9)*L$17, 0, ABS(L$13), TRUE) * 2)
               + (L$6 * _xlfn.NORM.DIST($B101, L$10, ABS(L$14), FALSE) * _xlfn.NORM.DIST(($B101 - L$10)*L$18, 0, ABS(L$14), TRUE) * 2)</f>
        <v>149.25420760901531</v>
      </c>
      <c r="AC101" s="4">
        <f>BI101 + (M$3 * _xlfn.NORM.DIST($B101, M$7, ABS(M$11), FALSE) * _xlfn.NORM.DIST(($B101 - M$7)*M$15, 0, ABS(M$11), TRUE) * 2)
               + (M$4 * _xlfn.NORM.DIST($B101, M$8, ABS(M$12), FALSE) * _xlfn.NORM.DIST(($B101 - M$8)*M$16, 0, ABS(M$12), TRUE) * 2)
               + (M$5 * _xlfn.NORM.DIST($B101, M$9, ABS(M$13), FALSE) * _xlfn.NORM.DIST(($B101 - M$9)*M$17, 0, ABS(M$13), TRUE) * 2)
               + (M$6 * _xlfn.NORM.DIST($B101, M$10, ABS(M$14), FALSE) * _xlfn.NORM.DIST(($B101 - M$10)*M$18, 0, ABS(M$14), TRUE) * 2)</f>
        <v>145.92510095840566</v>
      </c>
      <c r="AD101" s="4">
        <f>BJ101 + (N$3 * _xlfn.NORM.DIST($B101, N$7, ABS(N$11), FALSE) * _xlfn.NORM.DIST(($B101 - N$7)*N$15, 0, ABS(N$11), TRUE) * 2)
               + (N$4 * _xlfn.NORM.DIST($B101, N$8, ABS(N$12), FALSE) * _xlfn.NORM.DIST(($B101 - N$8)*N$16, 0, ABS(N$12), TRUE) * 2)
               + (N$5 * _xlfn.NORM.DIST($B101, N$9, ABS(N$13), FALSE) * _xlfn.NORM.DIST(($B101 - N$9)*N$17, 0, ABS(N$13), TRUE) * 2)
               + (N$6 * _xlfn.NORM.DIST($B101, N$10, ABS(N$14), FALSE) * _xlfn.NORM.DIST(($B101 - N$10)*N$18, 0, ABS(N$14), TRUE) * 2)</f>
        <v>170.3913884165313</v>
      </c>
      <c r="AE101" s="4">
        <f>BK101 + (O$3 * _xlfn.NORM.DIST($B101, O$7, ABS(O$11), FALSE) * _xlfn.NORM.DIST(($B101 - O$7)*O$15, 0, ABS(O$11), TRUE) * 2)
               + (O$4 * _xlfn.NORM.DIST($B101, O$8, ABS(O$12), FALSE) * _xlfn.NORM.DIST(($B101 - O$8)*O$16, 0, ABS(O$12), TRUE) * 2)
               + (O$5 * _xlfn.NORM.DIST($B101, O$9, ABS(O$13), FALSE) * _xlfn.NORM.DIST(($B101 - O$9)*O$17, 0, ABS(O$13), TRUE) * 2)
               + (O$6 * _xlfn.NORM.DIST($B101, O$10, ABS(O$14), FALSE) * _xlfn.NORM.DIST(($B101 - O$10)*O$18, 0, ABS(O$14), TRUE) * 2)</f>
        <v>195.83087169250894</v>
      </c>
      <c r="AF101" s="4">
        <f t="shared" si="222"/>
        <v>173.18489950829178</v>
      </c>
      <c r="AG101" s="4">
        <f t="shared" si="223"/>
        <v>147.65801080299741</v>
      </c>
      <c r="AI101" s="4">
        <f>IF(OR($B101 &lt; C$231, $B101 &gt; C$234), 0, C101-S101)</f>
        <v>-6.2409332563482565</v>
      </c>
      <c r="AJ101" s="4">
        <f>IF(OR($B101 &lt; D$231, $B101 &gt; D$234), 0, D101-T101)</f>
        <v>-7.656389350213999E-2</v>
      </c>
      <c r="AK101" s="4">
        <f>IF(OR($B101 &lt; E$231, $B101 &gt; E$234), 0, E101-U101)</f>
        <v>1.5501647986530145</v>
      </c>
      <c r="AL101" s="4">
        <f>IF(OR($B101 &lt; F$231, $B101 &gt; F$234), 0, F101-V101)</f>
        <v>1.8419649546197547</v>
      </c>
      <c r="AM101" s="4">
        <f>IF(OR($B101 &lt; G$231, $B101 &gt; G$234), 0, G101-W101)</f>
        <v>2.2079040953224762</v>
      </c>
      <c r="AN101" s="4">
        <f>IF(OR($B101 &lt; H$231, $B101 &gt; H$234), 0, H101-X101)</f>
        <v>2.8974141066862558</v>
      </c>
      <c r="AO101" s="4">
        <f>IF(OR($B101 &lt; I$231, $B101 &gt; I$234), 0, I101-Y101)</f>
        <v>4.9146214897123741</v>
      </c>
      <c r="AP101" s="4">
        <f>IF(OR($B101 &lt; J$231, $B101 &gt; J$234), 0, J101-Z101)</f>
        <v>5.2686310063919564</v>
      </c>
      <c r="AQ101" s="4">
        <f>IF(OR($B101 &lt; K$231, $B101 &gt; K$234), 0, K101-AA101)</f>
        <v>3.589448882707643</v>
      </c>
      <c r="AR101" s="4">
        <f>IF(OR($B101 &lt; L$231, $B101 &gt; L$234), 0, L101-AB101)</f>
        <v>5.23779239098468</v>
      </c>
      <c r="AS101" s="4">
        <f>IF(OR($B101 &lt; M$231, $B101 &gt; M$234), 0, M101-AC101)</f>
        <v>8.0408990415943435</v>
      </c>
      <c r="AT101" s="4">
        <f>IF(OR($B101 &lt; N$231, $B101 &gt; N$234), 0, N101-AD101)</f>
        <v>6.3886115834687018</v>
      </c>
      <c r="AU101" s="4">
        <f>IF(OR($B101 &lt; O$231, $B101 &gt; O$234), 0, O101-AE101)</f>
        <v>-6.8648716925089275</v>
      </c>
      <c r="AV101" s="4">
        <f t="shared" si="224"/>
        <v>-2.8798995082917713</v>
      </c>
      <c r="AW101" s="4">
        <f t="shared" si="224"/>
        <v>-1.6420108029974188</v>
      </c>
      <c r="AY101" s="2">
        <f t="shared" si="245"/>
        <v>59.585354807747756</v>
      </c>
      <c r="AZ101" s="2">
        <f t="shared" si="125"/>
        <v>62.061869478624807</v>
      </c>
      <c r="BA101" s="2">
        <f t="shared" si="126"/>
        <v>63.795998216792746</v>
      </c>
      <c r="BB101" s="2">
        <f t="shared" si="127"/>
        <v>60.057848732144393</v>
      </c>
      <c r="BC101" s="2">
        <f t="shared" si="128"/>
        <v>67.080478435314973</v>
      </c>
      <c r="BD101" s="2">
        <f t="shared" si="129"/>
        <v>70.786185541462459</v>
      </c>
      <c r="BE101" s="2">
        <f t="shared" si="130"/>
        <v>70.385819246022237</v>
      </c>
      <c r="BF101" s="2">
        <f t="shared" si="131"/>
        <v>65.455779433239201</v>
      </c>
      <c r="BG101" s="2">
        <f t="shared" si="132"/>
        <v>58.547889646206585</v>
      </c>
      <c r="BH101" s="2">
        <f t="shared" si="133"/>
        <v>59.367291409887038</v>
      </c>
      <c r="BI101" s="2">
        <f t="shared" si="134"/>
        <v>59.070124320620145</v>
      </c>
      <c r="BJ101" s="2">
        <f t="shared" si="135"/>
        <v>62.004542574548957</v>
      </c>
      <c r="BK101" s="2">
        <f t="shared" si="136"/>
        <v>69.65435214980603</v>
      </c>
      <c r="BL101" s="2">
        <f t="shared" si="137"/>
        <v>63.712247283759027</v>
      </c>
      <c r="BM101" s="2">
        <f t="shared" si="138"/>
        <v>64.064491040402572</v>
      </c>
      <c r="BO101" s="2" t="str">
        <f t="shared" si="202"/>
        <v/>
      </c>
      <c r="BP101" s="2" t="str">
        <f t="shared" si="203"/>
        <v/>
      </c>
      <c r="BQ101" s="2" t="str">
        <f t="shared" si="204"/>
        <v/>
      </c>
      <c r="BR101" s="2" t="str">
        <f t="shared" si="205"/>
        <v/>
      </c>
      <c r="BS101" s="2" t="str">
        <f t="shared" si="206"/>
        <v/>
      </c>
      <c r="BT101" s="2" t="str">
        <f t="shared" si="207"/>
        <v/>
      </c>
      <c r="BU101" s="2" t="str">
        <f t="shared" si="208"/>
        <v/>
      </c>
      <c r="BV101" s="2" t="str">
        <f t="shared" si="209"/>
        <v/>
      </c>
      <c r="BW101" s="2" t="str">
        <f t="shared" si="210"/>
        <v/>
      </c>
      <c r="BX101" s="2" t="str">
        <f t="shared" si="211"/>
        <v/>
      </c>
      <c r="BY101" s="2" t="str">
        <f t="shared" si="212"/>
        <v/>
      </c>
      <c r="BZ101" s="2" t="str">
        <f t="shared" si="213"/>
        <v/>
      </c>
      <c r="CA101" s="2" t="str">
        <f t="shared" si="214"/>
        <v/>
      </c>
      <c r="CB101" s="2" t="str">
        <f t="shared" si="215"/>
        <v/>
      </c>
      <c r="CC101" s="2" t="str">
        <f t="shared" si="216"/>
        <v/>
      </c>
      <c r="CE101" s="2" t="str">
        <f t="shared" si="246"/>
        <v/>
      </c>
      <c r="CF101" s="2" t="str">
        <f t="shared" si="247"/>
        <v/>
      </c>
      <c r="CG101" s="2" t="str">
        <f t="shared" si="248"/>
        <v/>
      </c>
      <c r="CH101" s="2" t="str">
        <f t="shared" si="249"/>
        <v/>
      </c>
      <c r="CI101" s="2" t="str">
        <f t="shared" si="250"/>
        <v/>
      </c>
      <c r="CJ101" s="2" t="str">
        <f t="shared" si="251"/>
        <v/>
      </c>
      <c r="CK101" s="2" t="str">
        <f t="shared" si="252"/>
        <v/>
      </c>
      <c r="CL101" s="2" t="str">
        <f t="shared" si="253"/>
        <v/>
      </c>
      <c r="CM101" s="2" t="str">
        <f t="shared" si="254"/>
        <v/>
      </c>
      <c r="CN101" s="2" t="str">
        <f t="shared" si="255"/>
        <v/>
      </c>
      <c r="CO101" s="2" t="str">
        <f t="shared" si="256"/>
        <v/>
      </c>
      <c r="CP101" s="2" t="str">
        <f t="shared" si="257"/>
        <v/>
      </c>
      <c r="CQ101" s="2" t="str">
        <f t="shared" si="258"/>
        <v/>
      </c>
      <c r="CR101" s="2" t="str">
        <f t="shared" si="259"/>
        <v/>
      </c>
      <c r="CS101" s="2" t="str">
        <f t="shared" si="260"/>
        <v/>
      </c>
      <c r="CU101" s="2" t="str">
        <f t="shared" si="261"/>
        <v/>
      </c>
      <c r="CV101" s="2" t="str">
        <f t="shared" si="262"/>
        <v/>
      </c>
      <c r="CW101" s="2" t="str">
        <f t="shared" si="263"/>
        <v/>
      </c>
      <c r="CX101" s="2" t="str">
        <f t="shared" si="264"/>
        <v/>
      </c>
      <c r="CY101" s="2" t="str">
        <f t="shared" si="265"/>
        <v/>
      </c>
      <c r="CZ101" s="2" t="str">
        <f t="shared" si="266"/>
        <v/>
      </c>
      <c r="DA101" s="2" t="str">
        <f t="shared" si="267"/>
        <v/>
      </c>
      <c r="DB101" s="2" t="str">
        <f t="shared" si="268"/>
        <v/>
      </c>
      <c r="DC101" s="2" t="str">
        <f t="shared" si="269"/>
        <v/>
      </c>
      <c r="DD101" s="2" t="str">
        <f t="shared" si="270"/>
        <v/>
      </c>
      <c r="DE101" s="2" t="str">
        <f t="shared" si="271"/>
        <v/>
      </c>
      <c r="DF101" s="2" t="str">
        <f t="shared" si="272"/>
        <v/>
      </c>
      <c r="DG101" s="2" t="str">
        <f t="shared" si="273"/>
        <v/>
      </c>
      <c r="DH101" s="2" t="str">
        <f t="shared" si="274"/>
        <v/>
      </c>
      <c r="DI101" s="2" t="str">
        <f t="shared" si="275"/>
        <v/>
      </c>
      <c r="DK101" s="2">
        <f t="shared" si="225"/>
        <v>71.82824112903225</v>
      </c>
      <c r="DL101" s="2">
        <f t="shared" si="226"/>
        <v>77.387989919354837</v>
      </c>
      <c r="DM101" s="2">
        <f t="shared" si="226"/>
        <v>79.991349340175944</v>
      </c>
      <c r="DN101" s="2">
        <f t="shared" si="226"/>
        <v>76.514017825311939</v>
      </c>
      <c r="DO101" s="2">
        <f t="shared" si="226"/>
        <v>86.375595857771245</v>
      </c>
      <c r="DP101" s="2">
        <f t="shared" si="226"/>
        <v>85.82009703654191</v>
      </c>
      <c r="DQ101" s="2">
        <f t="shared" si="226"/>
        <v>84.05147269061581</v>
      </c>
      <c r="DR101" s="2">
        <f t="shared" si="226"/>
        <v>83.801584670231719</v>
      </c>
      <c r="DS101" s="2">
        <f t="shared" si="226"/>
        <v>73.290795161290319</v>
      </c>
      <c r="DT101" s="2">
        <f t="shared" si="226"/>
        <v>73.069049536522044</v>
      </c>
      <c r="DU101" s="2">
        <f t="shared" si="226"/>
        <v>75.997069855394898</v>
      </c>
      <c r="DV101" s="2">
        <f t="shared" si="226"/>
        <v>79.296393878299128</v>
      </c>
      <c r="DW101" s="2">
        <f t="shared" si="226"/>
        <v>85.926232620320832</v>
      </c>
      <c r="DX101" s="2">
        <f t="shared" si="226"/>
        <v>73.173786987522305</v>
      </c>
      <c r="DY101" s="2">
        <f t="shared" si="226"/>
        <v>69.500437328954575</v>
      </c>
      <c r="EA101" s="2">
        <f t="shared" si="221"/>
        <v>59.402394289010672</v>
      </c>
      <c r="EB101" s="2">
        <f t="shared" si="227"/>
        <v>61.869438443594895</v>
      </c>
      <c r="EC101" s="2">
        <f t="shared" si="228"/>
        <v>63.599798981900435</v>
      </c>
      <c r="ED101" s="2">
        <f t="shared" si="229"/>
        <v>59.861254913162703</v>
      </c>
      <c r="EE101" s="2">
        <f t="shared" si="230"/>
        <v>66.854730690127965</v>
      </c>
      <c r="EF101" s="2">
        <f t="shared" si="231"/>
        <v>70.618933443784272</v>
      </c>
      <c r="EG101" s="2">
        <f t="shared" si="232"/>
        <v>70.23837964673713</v>
      </c>
      <c r="EH101" s="2">
        <f t="shared" si="233"/>
        <v>65.243229694774968</v>
      </c>
      <c r="EI101" s="2">
        <f t="shared" si="234"/>
        <v>58.361785948316196</v>
      </c>
      <c r="EJ101" s="2">
        <f t="shared" si="235"/>
        <v>59.204484786464739</v>
      </c>
      <c r="EK101" s="2">
        <f t="shared" si="236"/>
        <v>58.885582889889463</v>
      </c>
      <c r="EL101" s="2">
        <f t="shared" si="237"/>
        <v>61.812721146928432</v>
      </c>
      <c r="EM101" s="2">
        <f t="shared" si="238"/>
        <v>69.303121678386574</v>
      </c>
      <c r="EN101" s="2">
        <f t="shared" si="239"/>
        <v>63.458523364485998</v>
      </c>
      <c r="EO101" s="2">
        <f t="shared" si="240"/>
        <v>63.882434089094374</v>
      </c>
      <c r="EQ101" s="2">
        <f t="shared" si="241"/>
        <v>59.060923945177294</v>
      </c>
      <c r="ER101" s="2">
        <f t="shared" si="242"/>
        <v>62.119809203859916</v>
      </c>
      <c r="ES101" s="2">
        <f t="shared" si="242"/>
        <v>63.269709207286496</v>
      </c>
      <c r="ET101" s="2">
        <f t="shared" si="242"/>
        <v>60.766439388273433</v>
      </c>
      <c r="EU101" s="2">
        <f t="shared" si="242"/>
        <v>66.991013431833437</v>
      </c>
      <c r="EV101" s="2">
        <f t="shared" si="242"/>
        <v>68.613786556398111</v>
      </c>
      <c r="EW101" s="2">
        <f t="shared" si="242"/>
        <v>69.536615006086109</v>
      </c>
      <c r="EX101" s="2">
        <f t="shared" si="242"/>
        <v>64.094724218514983</v>
      </c>
      <c r="EY101" s="2">
        <f t="shared" si="242"/>
        <v>57.66232381764523</v>
      </c>
      <c r="EZ101" s="2">
        <f t="shared" si="242"/>
        <v>59.552610520462039</v>
      </c>
      <c r="FA101" s="2">
        <f t="shared" si="242"/>
        <v>58.836517497740289</v>
      </c>
      <c r="FB101" s="2">
        <f t="shared" si="242"/>
        <v>61.554482857132591</v>
      </c>
      <c r="FC101" s="2">
        <f t="shared" si="242"/>
        <v>68.374039594915786</v>
      </c>
      <c r="FD101" s="2">
        <f t="shared" si="242"/>
        <v>62.744909885717313</v>
      </c>
      <c r="FE101" s="2">
        <f t="shared" si="242"/>
        <v>63.834372036453367</v>
      </c>
      <c r="FG101" s="2">
        <f t="shared" si="243"/>
        <v>0.98527580149317207</v>
      </c>
      <c r="FH101" s="2">
        <f t="shared" si="244"/>
        <v>0.98759994543014784</v>
      </c>
      <c r="FI101" s="2">
        <f t="shared" si="244"/>
        <v>0.98803045234741793</v>
      </c>
      <c r="FJ101" s="2">
        <f t="shared" si="244"/>
        <v>0.98819455795371292</v>
      </c>
      <c r="FK101" s="2">
        <f t="shared" si="244"/>
        <v>0.988435570979594</v>
      </c>
      <c r="FL101" s="2">
        <f t="shared" si="244"/>
        <v>0.98899733599182404</v>
      </c>
      <c r="FM101" s="2">
        <f t="shared" si="244"/>
        <v>0.98932604804533886</v>
      </c>
      <c r="FN101" s="2">
        <f t="shared" si="244"/>
        <v>0.98854689458313572</v>
      </c>
      <c r="FO101" s="2">
        <f t="shared" si="244"/>
        <v>0.98753404801524958</v>
      </c>
      <c r="FP101" s="2">
        <f t="shared" si="244"/>
        <v>0.98825737940580838</v>
      </c>
      <c r="FQ101" s="2">
        <f t="shared" si="244"/>
        <v>0.98921534591950577</v>
      </c>
      <c r="FR101" s="2">
        <f t="shared" si="244"/>
        <v>0.98902853096445498</v>
      </c>
      <c r="FS101" s="2">
        <f t="shared" si="244"/>
        <v>0.97887087758676516</v>
      </c>
      <c r="FT101" s="2">
        <f t="shared" si="244"/>
        <v>0.97388372721450767</v>
      </c>
      <c r="FU101" s="2">
        <f t="shared" si="244"/>
        <v>0.9675939440549004</v>
      </c>
      <c r="FW101" s="2">
        <f t="shared" si="276"/>
        <v>3.4190623169072721E-7</v>
      </c>
      <c r="FX101" s="2">
        <f t="shared" si="142"/>
        <v>5.9865389708771834E-7</v>
      </c>
      <c r="FY101" s="2">
        <f t="shared" si="143"/>
        <v>6.3080039411080547E-7</v>
      </c>
      <c r="FZ101" s="2">
        <f t="shared" si="144"/>
        <v>6.5347093641098186E-7</v>
      </c>
      <c r="GA101" s="2">
        <f t="shared" si="145"/>
        <v>6.2765747249943523E-7</v>
      </c>
      <c r="GB101" s="2">
        <f t="shared" si="146"/>
        <v>5.9739575197547843E-7</v>
      </c>
      <c r="GC101" s="2">
        <f t="shared" si="147"/>
        <v>9.8638554530964938E-7</v>
      </c>
      <c r="GD101" s="2">
        <f t="shared" si="148"/>
        <v>9.2070371265818457E-7</v>
      </c>
      <c r="GE101" s="2">
        <f t="shared" si="149"/>
        <v>8.7801529241519648E-7</v>
      </c>
      <c r="GF101" s="2">
        <f t="shared" si="150"/>
        <v>8.6135193121187167E-7</v>
      </c>
      <c r="GG101" s="2">
        <f t="shared" si="151"/>
        <v>7.5399741030666968E-7</v>
      </c>
      <c r="GH101" s="2">
        <f t="shared" si="152"/>
        <v>5.6683813949794217E-7</v>
      </c>
      <c r="GI101" s="2">
        <f t="shared" si="153"/>
        <v>1.3718502083063326E-6</v>
      </c>
      <c r="GJ101" s="2">
        <f t="shared" si="154"/>
        <v>3.5813353228148384E-6</v>
      </c>
      <c r="GK101" s="2">
        <f t="shared" si="155"/>
        <v>7.8228548852536201E-6</v>
      </c>
      <c r="GM101" s="107">
        <f t="shared" si="277"/>
        <v>6.9862338844380135E-10</v>
      </c>
      <c r="GN101" s="107">
        <f t="shared" si="156"/>
        <v>5.2628652478844681E-12</v>
      </c>
      <c r="GO101" s="107">
        <f t="shared" si="157"/>
        <v>1.2532312942431493E-12</v>
      </c>
      <c r="GP101" s="107">
        <f t="shared" si="158"/>
        <v>6.0120967055690044E-15</v>
      </c>
      <c r="GQ101" s="107">
        <f t="shared" si="159"/>
        <v>2.451452252323905E-15</v>
      </c>
      <c r="GR101" s="107">
        <f t="shared" si="160"/>
        <v>4.441032125577069E-15</v>
      </c>
      <c r="GS101" s="107">
        <f t="shared" si="161"/>
        <v>2.5755803798587466E-16</v>
      </c>
      <c r="GT101" s="107">
        <f t="shared" si="162"/>
        <v>3.0200992722131071E-15</v>
      </c>
      <c r="GU101" s="107">
        <f t="shared" si="163"/>
        <v>1.0469691363837065E-15</v>
      </c>
      <c r="GV101" s="107">
        <f t="shared" si="164"/>
        <v>4.2698416258640749E-17</v>
      </c>
      <c r="GW101" s="107">
        <f t="shared" si="165"/>
        <v>7.9259302923058459E-18</v>
      </c>
      <c r="GX101" s="107">
        <f t="shared" si="166"/>
        <v>1.0680628517576264E-15</v>
      </c>
      <c r="GY101" s="107">
        <f t="shared" si="167"/>
        <v>2.4214829229085432E-13</v>
      </c>
      <c r="GZ101" s="107">
        <f t="shared" si="168"/>
        <v>3.0193142367909105E-14</v>
      </c>
      <c r="HA101" s="107">
        <f t="shared" si="169"/>
        <v>1.9401787274731697E-19</v>
      </c>
      <c r="HC101" s="107">
        <f t="shared" si="278"/>
        <v>0.59305709031447573</v>
      </c>
      <c r="HD101" s="107">
        <f t="shared" si="170"/>
        <v>0.58141195608917073</v>
      </c>
      <c r="HE101" s="107">
        <f t="shared" si="171"/>
        <v>0.57507152527702343</v>
      </c>
      <c r="HF101" s="107">
        <f t="shared" si="172"/>
        <v>0.56224429870184434</v>
      </c>
      <c r="HG101" s="107">
        <f t="shared" si="173"/>
        <v>0.55942401856512014</v>
      </c>
      <c r="HH101" s="107">
        <f t="shared" si="174"/>
        <v>0.55124915936566543</v>
      </c>
      <c r="HI101" s="107">
        <f t="shared" si="175"/>
        <v>0.48054521240763437</v>
      </c>
      <c r="HJ101" s="107">
        <f t="shared" si="176"/>
        <v>0.50186337214399002</v>
      </c>
      <c r="HK101" s="107">
        <f t="shared" si="177"/>
        <v>0.52370083414560653</v>
      </c>
      <c r="HL101" s="107">
        <f t="shared" si="178"/>
        <v>0.52167616076315815</v>
      </c>
      <c r="HM101" s="107">
        <f t="shared" si="179"/>
        <v>0.50683194989237179</v>
      </c>
      <c r="HN101" s="107">
        <f t="shared" si="180"/>
        <v>0.56070495204290227</v>
      </c>
      <c r="HO101" s="107">
        <f t="shared" si="181"/>
        <v>0.58691728178527602</v>
      </c>
      <c r="HP101" s="107">
        <f t="shared" si="182"/>
        <v>0.59451247408111552</v>
      </c>
      <c r="HQ101" s="107">
        <f t="shared" si="183"/>
        <v>0.60463206851728124</v>
      </c>
      <c r="HS101" s="107">
        <f t="shared" si="279"/>
        <v>4.9634783382564528E-11</v>
      </c>
      <c r="HT101" s="107">
        <f t="shared" si="184"/>
        <v>1.9835349096309227E-11</v>
      </c>
      <c r="HU101" s="107">
        <f t="shared" si="185"/>
        <v>9.8976064381289798E-12</v>
      </c>
      <c r="HV101" s="107">
        <f t="shared" si="186"/>
        <v>1.5984654644101116E-13</v>
      </c>
      <c r="HW101" s="107">
        <f t="shared" si="187"/>
        <v>8.4830527916601672E-14</v>
      </c>
      <c r="HX101" s="107">
        <f t="shared" si="188"/>
        <v>2.3469056976145762E-13</v>
      </c>
      <c r="HY101" s="107">
        <f t="shared" si="189"/>
        <v>4.0957132658536949E-13</v>
      </c>
      <c r="HZ101" s="107">
        <f t="shared" si="190"/>
        <v>9.9165278211476897E-13</v>
      </c>
      <c r="IA101" s="107">
        <f t="shared" si="191"/>
        <v>1.1872725469782423E-13</v>
      </c>
      <c r="IB101" s="107">
        <f t="shared" si="192"/>
        <v>1.3580776568859543E-14</v>
      </c>
      <c r="IC101" s="107">
        <f t="shared" si="193"/>
        <v>6.7399865307694178E-15</v>
      </c>
      <c r="ID101" s="107">
        <f t="shared" si="194"/>
        <v>4.783717857838495E-14</v>
      </c>
      <c r="IE101" s="107">
        <f t="shared" si="195"/>
        <v>9.2803540437030191E-15</v>
      </c>
      <c r="IF101" s="107">
        <f t="shared" si="196"/>
        <v>4.8446665824095785E-15</v>
      </c>
      <c r="IG101" s="107">
        <f t="shared" si="197"/>
        <v>9.3129971031863122E-11</v>
      </c>
      <c r="II101" s="107">
        <f t="shared" si="280"/>
        <v>4.1357132437461546E-36</v>
      </c>
      <c r="IJ101" s="107">
        <f t="shared" si="281"/>
        <v>1.7432154087940764E-38</v>
      </c>
      <c r="IK101" s="107">
        <f t="shared" si="282"/>
        <v>9.3986428494513073E-40</v>
      </c>
      <c r="IL101" s="107">
        <f t="shared" si="283"/>
        <v>3.7057410877400493E-47</v>
      </c>
      <c r="IM101" s="107">
        <f t="shared" si="284"/>
        <v>2.6728395189493327E-48</v>
      </c>
      <c r="IN101" s="107">
        <f t="shared" si="285"/>
        <v>1.0074162067378451E-46</v>
      </c>
      <c r="IO101" s="107">
        <f t="shared" si="286"/>
        <v>7.7734120182205684E-47</v>
      </c>
      <c r="IP101" s="107">
        <f t="shared" si="287"/>
        <v>2.3504721290524226E-45</v>
      </c>
      <c r="IQ101" s="107">
        <f t="shared" si="288"/>
        <v>6.3775191485220769E-49</v>
      </c>
      <c r="IR101" s="107">
        <f t="shared" si="289"/>
        <v>2.8008754294558274E-52</v>
      </c>
      <c r="IS101" s="107">
        <f t="shared" si="290"/>
        <v>1.2369656640724829E-53</v>
      </c>
      <c r="IT101" s="107">
        <f t="shared" si="291"/>
        <v>4.6377633549035698E-49</v>
      </c>
      <c r="IU101" s="107">
        <f t="shared" si="292"/>
        <v>1.2924224593431594E-49</v>
      </c>
      <c r="IV101" s="107">
        <f t="shared" si="293"/>
        <v>1.0724418851298891E-51</v>
      </c>
      <c r="IW101" s="107">
        <f t="shared" si="294"/>
        <v>5.1716045403478598E-53</v>
      </c>
      <c r="IY101" s="107">
        <f t="shared" si="295"/>
        <v>0.59305709106273385</v>
      </c>
      <c r="IZ101" s="107">
        <f t="shared" si="296"/>
        <v>0.58141195611426899</v>
      </c>
      <c r="JA101" s="107">
        <f t="shared" si="297"/>
        <v>0.57507152528817429</v>
      </c>
      <c r="JB101" s="107">
        <f t="shared" si="298"/>
        <v>0.5622442987020102</v>
      </c>
      <c r="JC101" s="107">
        <f t="shared" si="299"/>
        <v>0.5594240185652074</v>
      </c>
      <c r="JD101" s="107">
        <f t="shared" si="300"/>
        <v>0.55124915936590457</v>
      </c>
      <c r="JE101" s="107">
        <f t="shared" si="301"/>
        <v>0.48054521240804421</v>
      </c>
      <c r="JF101" s="107">
        <f t="shared" si="302"/>
        <v>0.50186337214498467</v>
      </c>
      <c r="JG101" s="107">
        <f t="shared" si="303"/>
        <v>0.52370083414572621</v>
      </c>
      <c r="JH101" s="107">
        <f t="shared" si="304"/>
        <v>0.52167616076317169</v>
      </c>
      <c r="JI101" s="107">
        <f t="shared" si="305"/>
        <v>0.50683194989237856</v>
      </c>
      <c r="JJ101" s="107">
        <f t="shared" si="306"/>
        <v>0.56070495204295123</v>
      </c>
      <c r="JK101" s="107">
        <f t="shared" si="307"/>
        <v>0.58691728178552749</v>
      </c>
      <c r="JL101" s="107">
        <f t="shared" si="308"/>
        <v>0.5945124740811506</v>
      </c>
      <c r="JM101" s="107">
        <f t="shared" si="309"/>
        <v>0.60463206861041119</v>
      </c>
    </row>
    <row r="102" spans="2:273" x14ac:dyDescent="0.25">
      <c r="B102" s="2">
        <v>74</v>
      </c>
      <c r="C102" s="37">
        <v>169.84399999999999</v>
      </c>
      <c r="D102" s="37">
        <v>155.065</v>
      </c>
      <c r="E102" s="37">
        <v>155.803</v>
      </c>
      <c r="F102" s="37">
        <v>138.88499999999999</v>
      </c>
      <c r="G102" s="37">
        <v>143.95099999999999</v>
      </c>
      <c r="H102" s="37">
        <v>138.9</v>
      </c>
      <c r="I102" s="37">
        <v>118.033</v>
      </c>
      <c r="J102" s="37">
        <v>124.68300000000001</v>
      </c>
      <c r="K102" s="37">
        <v>124.155</v>
      </c>
      <c r="L102" s="37">
        <v>122.492</v>
      </c>
      <c r="M102" s="37">
        <v>118.508</v>
      </c>
      <c r="N102" s="37">
        <v>150.47499999999999</v>
      </c>
      <c r="O102" s="37">
        <v>181.83099999999999</v>
      </c>
      <c r="P102" s="37">
        <v>161.28800000000001</v>
      </c>
      <c r="Q102" s="37">
        <v>134.96700000000001</v>
      </c>
      <c r="S102" s="4">
        <f>AY102 + (C$3 * _xlfn.NORM.DIST($B102, C$7, ABS(C$11), FALSE) * _xlfn.NORM.DIST(($B102 - C$7)*C$15, 0, ABS(C$11), TRUE) * 2)
               + (C$4 * _xlfn.NORM.DIST($B102, C$8, ABS(C$12), FALSE) * _xlfn.NORM.DIST(($B102 - C$8)*C$16, 0, ABS(C$12), TRUE) * 2)
               + (C$5 * _xlfn.NORM.DIST($B102, C$9, ABS(C$13), FALSE) * _xlfn.NORM.DIST(($B102 - C$9)*C$17, 0, ABS(C$13), TRUE) * 2)
               + (C$6 * _xlfn.NORM.DIST($B102, C$10, ABS(C$14), FALSE) * _xlfn.NORM.DIST(($B102 - C$10)*C$18, 0, ABS(C$14), TRUE) * 2)</f>
        <v>170.49728187284504</v>
      </c>
      <c r="T102" s="4">
        <f>AZ102 + (D$3 * _xlfn.NORM.DIST($B102, D$7, ABS(D$11), FALSE) * _xlfn.NORM.DIST(($B102 - D$7)*D$15, 0, ABS(D$11), TRUE) * 2)
               + (D$4 * _xlfn.NORM.DIST($B102, D$8, ABS(D$12), FALSE) * _xlfn.NORM.DIST(($B102 - D$8)*D$16, 0, ABS(D$12), TRUE) * 2)
               + (D$5 * _xlfn.NORM.DIST($B102, D$9, ABS(D$13), FALSE) * _xlfn.NORM.DIST(($B102 - D$9)*D$17, 0, ABS(D$13), TRUE) * 2)
               + (D$6 * _xlfn.NORM.DIST($B102, D$10, ABS(D$14), FALSE) * _xlfn.NORM.DIST(($B102 - D$10)*D$18, 0, ABS(D$14), TRUE) * 2)</f>
        <v>148.59647003470405</v>
      </c>
      <c r="U102" s="4">
        <f>BA102 + (E$3 * _xlfn.NORM.DIST($B102, E$7, ABS(E$11), FALSE) * _xlfn.NORM.DIST(($B102 - E$7)*E$15, 0, ABS(E$11), TRUE) * 2)
               + (E$4 * _xlfn.NORM.DIST($B102, E$8, ABS(E$12), FALSE) * _xlfn.NORM.DIST(($B102 - E$8)*E$16, 0, ABS(E$12), TRUE) * 2)
               + (E$5 * _xlfn.NORM.DIST($B102, E$9, ABS(E$13), FALSE) * _xlfn.NORM.DIST(($B102 - E$9)*E$17, 0, ABS(E$13), TRUE) * 2)
               + (E$6 * _xlfn.NORM.DIST($B102, E$10, ABS(E$14), FALSE) * _xlfn.NORM.DIST(($B102 - E$10)*E$18, 0, ABS(E$14), TRUE) * 2)</f>
        <v>148.64291513469232</v>
      </c>
      <c r="V102" s="4">
        <f>BB102 + (F$3 * _xlfn.NORM.DIST($B102, F$7, ABS(F$11), FALSE) * _xlfn.NORM.DIST(($B102 - F$7)*F$15, 0, ABS(F$11), TRUE) * 2)
               + (F$4 * _xlfn.NORM.DIST($B102, F$8, ABS(F$12), FALSE) * _xlfn.NORM.DIST(($B102 - F$8)*F$16, 0, ABS(F$12), TRUE) * 2)
               + (F$5 * _xlfn.NORM.DIST($B102, F$9, ABS(F$13), FALSE) * _xlfn.NORM.DIST(($B102 - F$9)*F$17, 0, ABS(F$13), TRUE) * 2)
               + (F$6 * _xlfn.NORM.DIST($B102, F$10, ABS(F$14), FALSE) * _xlfn.NORM.DIST(($B102 - F$10)*F$18, 0, ABS(F$14), TRUE) * 2)</f>
        <v>133.4649704329085</v>
      </c>
      <c r="W102" s="4">
        <f>BC102 + (G$3 * _xlfn.NORM.DIST($B102, G$7, ABS(G$11), FALSE) * _xlfn.NORM.DIST(($B102 - G$7)*G$15, 0, ABS(G$11), TRUE) * 2)
               + (G$4 * _xlfn.NORM.DIST($B102, G$8, ABS(G$12), FALSE) * _xlfn.NORM.DIST(($B102 - G$8)*G$16, 0, ABS(G$12), TRUE) * 2)
               + (G$5 * _xlfn.NORM.DIST($B102, G$9, ABS(G$13), FALSE) * _xlfn.NORM.DIST(($B102 - G$9)*G$17, 0, ABS(G$13), TRUE) * 2)
               + (G$6 * _xlfn.NORM.DIST($B102, G$10, ABS(G$14), FALSE) * _xlfn.NORM.DIST(($B102 - G$10)*G$18, 0, ABS(G$14), TRUE) * 2)</f>
        <v>136.60024737524154</v>
      </c>
      <c r="X102" s="4">
        <f>BD102 + (H$3 * _xlfn.NORM.DIST($B102, H$7, ABS(H$11), FALSE) * _xlfn.NORM.DIST(($B102 - H$7)*H$15, 0, ABS(H$11), TRUE) * 2)
               + (H$4 * _xlfn.NORM.DIST($B102, H$8, ABS(H$12), FALSE) * _xlfn.NORM.DIST(($B102 - H$8)*H$16, 0, ABS(H$12), TRUE) * 2)
               + (H$5 * _xlfn.NORM.DIST($B102, H$9, ABS(H$13), FALSE) * _xlfn.NORM.DIST(($B102 - H$9)*H$17, 0, ABS(H$13), TRUE) * 2)
               + (H$6 * _xlfn.NORM.DIST($B102, H$10, ABS(H$14), FALSE) * _xlfn.NORM.DIST(($B102 - H$10)*H$18, 0, ABS(H$14), TRUE) * 2)</f>
        <v>134.0030952435792</v>
      </c>
      <c r="Y102" s="4">
        <f>BE102 + (I$3 * _xlfn.NORM.DIST($B102, I$7, ABS(I$11), FALSE) * _xlfn.NORM.DIST(($B102 - I$7)*I$15, 0, ABS(I$11), TRUE) * 2)
               + (I$4 * _xlfn.NORM.DIST($B102, I$8, ABS(I$12), FALSE) * _xlfn.NORM.DIST(($B102 - I$8)*I$16, 0, ABS(I$12), TRUE) * 2)
               + (I$5 * _xlfn.NORM.DIST($B102, I$9, ABS(I$13), FALSE) * _xlfn.NORM.DIST(($B102 - I$9)*I$17, 0, ABS(I$13), TRUE) * 2)
               + (I$6 * _xlfn.NORM.DIST($B102, I$10, ABS(I$14), FALSE) * _xlfn.NORM.DIST(($B102 - I$10)*I$18, 0, ABS(I$14), TRUE) * 2)</f>
        <v>115.08964327092841</v>
      </c>
      <c r="Z102" s="4">
        <f>BF102 + (J$3 * _xlfn.NORM.DIST($B102, J$7, ABS(J$11), FALSE) * _xlfn.NORM.DIST(($B102 - J$7)*J$15, 0, ABS(J$11), TRUE) * 2)
               + (J$4 * _xlfn.NORM.DIST($B102, J$8, ABS(J$12), FALSE) * _xlfn.NORM.DIST(($B102 - J$8)*J$16, 0, ABS(J$12), TRUE) * 2)
               + (J$5 * _xlfn.NORM.DIST($B102, J$9, ABS(J$13), FALSE) * _xlfn.NORM.DIST(($B102 - J$9)*J$17, 0, ABS(J$13), TRUE) * 2)
               + (J$6 * _xlfn.NORM.DIST($B102, J$10, ABS(J$14), FALSE) * _xlfn.NORM.DIST(($B102 - J$10)*J$18, 0, ABS(J$14), TRUE) * 2)</f>
        <v>118.39419018122595</v>
      </c>
      <c r="AA102" s="4">
        <f>BG102 + (K$3 * _xlfn.NORM.DIST($B102, K$7, ABS(K$11), FALSE) * _xlfn.NORM.DIST(($B102 - K$7)*K$15, 0, ABS(K$11), TRUE) * 2)
               + (K$4 * _xlfn.NORM.DIST($B102, K$8, ABS(K$12), FALSE) * _xlfn.NORM.DIST(($B102 - K$8)*K$16, 0, ABS(K$12), TRUE) * 2)
               + (K$5 * _xlfn.NORM.DIST($B102, K$9, ABS(K$13), FALSE) * _xlfn.NORM.DIST(($B102 - K$9)*K$17, 0, ABS(K$13), TRUE) * 2)
               + (K$6 * _xlfn.NORM.DIST($B102, K$10, ABS(K$14), FALSE) * _xlfn.NORM.DIST(($B102 - K$10)*K$18, 0, ABS(K$14), TRUE) * 2)</f>
        <v>117.90181924624086</v>
      </c>
      <c r="AB102" s="4">
        <f>BH102 + (L$3 * _xlfn.NORM.DIST($B102, L$7, ABS(L$11), FALSE) * _xlfn.NORM.DIST(($B102 - L$7)*L$15, 0, ABS(L$11), TRUE) * 2)
               + (L$4 * _xlfn.NORM.DIST($B102, L$8, ABS(L$12), FALSE) * _xlfn.NORM.DIST(($B102 - L$8)*L$16, 0, ABS(L$12), TRUE) * 2)
               + (L$5 * _xlfn.NORM.DIST($B102, L$9, ABS(L$13), FALSE) * _xlfn.NORM.DIST(($B102 - L$9)*L$17, 0, ABS(L$13), TRUE) * 2)
               + (L$6 * _xlfn.NORM.DIST($B102, L$10, ABS(L$14), FALSE) * _xlfn.NORM.DIST(($B102 - L$10)*L$18, 0, ABS(L$14), TRUE) * 2)</f>
        <v>117.7905399875978</v>
      </c>
      <c r="AC102" s="4">
        <f>BI102 + (M$3 * _xlfn.NORM.DIST($B102, M$7, ABS(M$11), FALSE) * _xlfn.NORM.DIST(($B102 - M$7)*M$15, 0, ABS(M$11), TRUE) * 2)
               + (M$4 * _xlfn.NORM.DIST($B102, M$8, ABS(M$12), FALSE) * _xlfn.NORM.DIST(($B102 - M$8)*M$16, 0, ABS(M$12), TRUE) * 2)
               + (M$5 * _xlfn.NORM.DIST($B102, M$9, ABS(M$13), FALSE) * _xlfn.NORM.DIST(($B102 - M$9)*M$17, 0, ABS(M$13), TRUE) * 2)
               + (M$6 * _xlfn.NORM.DIST($B102, M$10, ABS(M$14), FALSE) * _xlfn.NORM.DIST(($B102 - M$10)*M$18, 0, ABS(M$14), TRUE) * 2)</f>
        <v>113.95603437935151</v>
      </c>
      <c r="AD102" s="4">
        <f>BJ102 + (N$3 * _xlfn.NORM.DIST($B102, N$7, ABS(N$11), FALSE) * _xlfn.NORM.DIST(($B102 - N$7)*N$15, 0, ABS(N$11), TRUE) * 2)
               + (N$4 * _xlfn.NORM.DIST($B102, N$8, ABS(N$12), FALSE) * _xlfn.NORM.DIST(($B102 - N$8)*N$16, 0, ABS(N$12), TRUE) * 2)
               + (N$5 * _xlfn.NORM.DIST($B102, N$9, ABS(N$13), FALSE) * _xlfn.NORM.DIST(($B102 - N$9)*N$17, 0, ABS(N$13), TRUE) * 2)
               + (N$6 * _xlfn.NORM.DIST($B102, N$10, ABS(N$14), FALSE) * _xlfn.NORM.DIST(($B102 - N$10)*N$18, 0, ABS(N$14), TRUE) * 2)</f>
        <v>140.17701492425411</v>
      </c>
      <c r="AE102" s="4">
        <f>BK102 + (O$3 * _xlfn.NORM.DIST($B102, O$7, ABS(O$11), FALSE) * _xlfn.NORM.DIST(($B102 - O$7)*O$15, 0, ABS(O$11), TRUE) * 2)
               + (O$4 * _xlfn.NORM.DIST($B102, O$8, ABS(O$12), FALSE) * _xlfn.NORM.DIST(($B102 - O$8)*O$16, 0, ABS(O$12), TRUE) * 2)
               + (O$5 * _xlfn.NORM.DIST($B102, O$9, ABS(O$13), FALSE) * _xlfn.NORM.DIST(($B102 - O$9)*O$17, 0, ABS(O$13), TRUE) * 2)
               + (O$6 * _xlfn.NORM.DIST($B102, O$10, ABS(O$14), FALSE) * _xlfn.NORM.DIST(($B102 - O$10)*O$18, 0, ABS(O$14), TRUE) * 2)</f>
        <v>181.82454644067872</v>
      </c>
      <c r="AF102" s="4">
        <f t="shared" si="222"/>
        <v>156.5199431365368</v>
      </c>
      <c r="AG102" s="4">
        <f t="shared" si="223"/>
        <v>129.67474152315404</v>
      </c>
      <c r="AI102" s="4">
        <f>IF(OR($B102 &lt; C$231, $B102 &gt; C$234), 0, C102-S102)</f>
        <v>-0.65328187284504224</v>
      </c>
      <c r="AJ102" s="4">
        <f>IF(OR($B102 &lt; D$231, $B102 &gt; D$234), 0, D102-T102)</f>
        <v>6.4685299652959429</v>
      </c>
      <c r="AK102" s="4">
        <f>IF(OR($B102 &lt; E$231, $B102 &gt; E$234), 0, E102-U102)</f>
        <v>7.160084865307681</v>
      </c>
      <c r="AL102" s="4">
        <f>IF(OR($B102 &lt; F$231, $B102 &gt; F$234), 0, F102-V102)</f>
        <v>5.4200295670914898</v>
      </c>
      <c r="AM102" s="4">
        <f>IF(OR($B102 &lt; G$231, $B102 &gt; G$234), 0, G102-W102)</f>
        <v>7.3507526247584565</v>
      </c>
      <c r="AN102" s="4">
        <f>IF(OR($B102 &lt; H$231, $B102 &gt; H$234), 0, H102-X102)</f>
        <v>4.8969047564208097</v>
      </c>
      <c r="AO102" s="4">
        <f>IF(OR($B102 &lt; I$231, $B102 &gt; I$234), 0, I102-Y102)</f>
        <v>2.9433567290715956</v>
      </c>
      <c r="AP102" s="4">
        <f>IF(OR($B102 &lt; J$231, $B102 &gt; J$234), 0, J102-Z102)</f>
        <v>6.2888098187740553</v>
      </c>
      <c r="AQ102" s="4">
        <f>IF(OR($B102 &lt; K$231, $B102 &gt; K$234), 0, K102-AA102)</f>
        <v>6.2531807537591391</v>
      </c>
      <c r="AR102" s="4">
        <f>IF(OR($B102 &lt; L$231, $B102 &gt; L$234), 0, L102-AB102)</f>
        <v>4.7014600124022081</v>
      </c>
      <c r="AS102" s="4">
        <f>IF(OR($B102 &lt; M$231, $B102 &gt; M$234), 0, M102-AC102)</f>
        <v>4.5519656206484882</v>
      </c>
      <c r="AT102" s="4">
        <f>IF(OR($B102 &lt; N$231, $B102 &gt; N$234), 0, N102-AD102)</f>
        <v>10.297985075745885</v>
      </c>
      <c r="AU102" s="4">
        <f>IF(OR($B102 &lt; O$231, $B102 &gt; O$234), 0, O102-AE102)</f>
        <v>6.4535593212724507E-3</v>
      </c>
      <c r="AV102" s="4">
        <f t="shared" si="224"/>
        <v>4.7680568634632152</v>
      </c>
      <c r="AW102" s="4">
        <f t="shared" si="224"/>
        <v>5.2922584768459728</v>
      </c>
      <c r="AY102" s="2">
        <f t="shared" si="245"/>
        <v>59.519198694253504</v>
      </c>
      <c r="AZ102" s="2">
        <f t="shared" si="125"/>
        <v>61.965052597887215</v>
      </c>
      <c r="BA102" s="2">
        <f t="shared" si="126"/>
        <v>63.634925632484922</v>
      </c>
      <c r="BB102" s="2">
        <f t="shared" si="127"/>
        <v>59.956175486944048</v>
      </c>
      <c r="BC102" s="2">
        <f t="shared" si="128"/>
        <v>66.895916851522074</v>
      </c>
      <c r="BD102" s="2">
        <f t="shared" si="129"/>
        <v>70.476332645373375</v>
      </c>
      <c r="BE102" s="2">
        <f t="shared" si="130"/>
        <v>70.147904296291074</v>
      </c>
      <c r="BF102" s="2">
        <f t="shared" si="131"/>
        <v>65.204261301977809</v>
      </c>
      <c r="BG102" s="2">
        <f t="shared" si="132"/>
        <v>58.35565349407252</v>
      </c>
      <c r="BH102" s="2">
        <f t="shared" si="133"/>
        <v>59.220675190685263</v>
      </c>
      <c r="BI102" s="2">
        <f t="shared" si="134"/>
        <v>58.889060747318943</v>
      </c>
      <c r="BJ102" s="2">
        <f t="shared" si="135"/>
        <v>61.789714161182509</v>
      </c>
      <c r="BK102" s="2">
        <f t="shared" si="136"/>
        <v>69.380062167420576</v>
      </c>
      <c r="BL102" s="2">
        <f t="shared" si="137"/>
        <v>63.492023198594957</v>
      </c>
      <c r="BM102" s="2">
        <f t="shared" si="138"/>
        <v>63.881029112546507</v>
      </c>
      <c r="BO102" s="2" t="str">
        <f t="shared" si="202"/>
        <v/>
      </c>
      <c r="BP102" s="2" t="str">
        <f t="shared" si="203"/>
        <v/>
      </c>
      <c r="BQ102" s="2" t="str">
        <f t="shared" si="204"/>
        <v/>
      </c>
      <c r="BR102" s="2" t="str">
        <f t="shared" si="205"/>
        <v/>
      </c>
      <c r="BS102" s="2" t="str">
        <f t="shared" si="206"/>
        <v/>
      </c>
      <c r="BT102" s="2" t="str">
        <f t="shared" si="207"/>
        <v/>
      </c>
      <c r="BU102" s="2" t="str">
        <f t="shared" si="208"/>
        <v/>
      </c>
      <c r="BV102" s="2" t="str">
        <f t="shared" si="209"/>
        <v/>
      </c>
      <c r="BW102" s="2" t="str">
        <f t="shared" si="210"/>
        <v/>
      </c>
      <c r="BX102" s="2" t="str">
        <f t="shared" si="211"/>
        <v/>
      </c>
      <c r="BY102" s="2" t="str">
        <f t="shared" si="212"/>
        <v/>
      </c>
      <c r="BZ102" s="2" t="str">
        <f t="shared" si="213"/>
        <v/>
      </c>
      <c r="CA102" s="2" t="str">
        <f t="shared" si="214"/>
        <v/>
      </c>
      <c r="CB102" s="2" t="str">
        <f t="shared" si="215"/>
        <v/>
      </c>
      <c r="CC102" s="2" t="str">
        <f t="shared" si="216"/>
        <v/>
      </c>
      <c r="CE102" s="2" t="str">
        <f t="shared" si="246"/>
        <v/>
      </c>
      <c r="CF102" s="2" t="str">
        <f t="shared" si="247"/>
        <v/>
      </c>
      <c r="CG102" s="2" t="str">
        <f t="shared" si="248"/>
        <v/>
      </c>
      <c r="CH102" s="2" t="str">
        <f t="shared" si="249"/>
        <v/>
      </c>
      <c r="CI102" s="2" t="str">
        <f t="shared" si="250"/>
        <v/>
      </c>
      <c r="CJ102" s="2" t="str">
        <f t="shared" si="251"/>
        <v/>
      </c>
      <c r="CK102" s="2" t="str">
        <f t="shared" si="252"/>
        <v/>
      </c>
      <c r="CL102" s="2" t="str">
        <f t="shared" si="253"/>
        <v/>
      </c>
      <c r="CM102" s="2" t="str">
        <f t="shared" si="254"/>
        <v/>
      </c>
      <c r="CN102" s="2" t="str">
        <f t="shared" si="255"/>
        <v/>
      </c>
      <c r="CO102" s="2" t="str">
        <f t="shared" si="256"/>
        <v/>
      </c>
      <c r="CP102" s="2" t="str">
        <f t="shared" si="257"/>
        <v/>
      </c>
      <c r="CQ102" s="2" t="str">
        <f t="shared" si="258"/>
        <v/>
      </c>
      <c r="CR102" s="2" t="str">
        <f t="shared" si="259"/>
        <v/>
      </c>
      <c r="CS102" s="2" t="str">
        <f t="shared" si="260"/>
        <v/>
      </c>
      <c r="CU102" s="2" t="str">
        <f t="shared" si="261"/>
        <v/>
      </c>
      <c r="CV102" s="2" t="str">
        <f t="shared" si="262"/>
        <v/>
      </c>
      <c r="CW102" s="2" t="str">
        <f t="shared" si="263"/>
        <v/>
      </c>
      <c r="CX102" s="2" t="str">
        <f t="shared" si="264"/>
        <v/>
      </c>
      <c r="CY102" s="2" t="str">
        <f t="shared" si="265"/>
        <v/>
      </c>
      <c r="CZ102" s="2" t="str">
        <f t="shared" si="266"/>
        <v/>
      </c>
      <c r="DA102" s="2" t="str">
        <f t="shared" si="267"/>
        <v/>
      </c>
      <c r="DB102" s="2" t="str">
        <f t="shared" si="268"/>
        <v/>
      </c>
      <c r="DC102" s="2" t="str">
        <f t="shared" si="269"/>
        <v/>
      </c>
      <c r="DD102" s="2" t="str">
        <f t="shared" si="270"/>
        <v/>
      </c>
      <c r="DE102" s="2" t="str">
        <f t="shared" si="271"/>
        <v/>
      </c>
      <c r="DF102" s="2" t="str">
        <f t="shared" si="272"/>
        <v/>
      </c>
      <c r="DG102" s="2" t="str">
        <f t="shared" si="273"/>
        <v/>
      </c>
      <c r="DH102" s="2" t="str">
        <f t="shared" si="274"/>
        <v/>
      </c>
      <c r="DI102" s="2" t="str">
        <f t="shared" si="275"/>
        <v/>
      </c>
      <c r="DK102" s="2">
        <f t="shared" si="225"/>
        <v>71.843398790322581</v>
      </c>
      <c r="DL102" s="2">
        <f t="shared" si="226"/>
        <v>77.476818548387101</v>
      </c>
      <c r="DM102" s="2">
        <f t="shared" si="226"/>
        <v>80.109998350439866</v>
      </c>
      <c r="DN102" s="2">
        <f t="shared" si="226"/>
        <v>76.624343360071293</v>
      </c>
      <c r="DO102" s="2">
        <f t="shared" si="226"/>
        <v>86.597914589442809</v>
      </c>
      <c r="DP102" s="2">
        <f t="shared" si="226"/>
        <v>85.941467691622123</v>
      </c>
      <c r="DQ102" s="2">
        <f t="shared" si="226"/>
        <v>84.206633797653936</v>
      </c>
      <c r="DR102" s="2">
        <f t="shared" si="226"/>
        <v>83.982366755793208</v>
      </c>
      <c r="DS102" s="2">
        <f t="shared" si="226"/>
        <v>73.340229838709675</v>
      </c>
      <c r="DT102" s="2">
        <f t="shared" si="226"/>
        <v>73.129888468668881</v>
      </c>
      <c r="DU102" s="2">
        <f t="shared" si="226"/>
        <v>76.114202002224701</v>
      </c>
      <c r="DV102" s="2">
        <f t="shared" si="226"/>
        <v>79.419395344574781</v>
      </c>
      <c r="DW102" s="2">
        <f t="shared" si="226"/>
        <v>86.03295755347591</v>
      </c>
      <c r="DX102" s="2">
        <f t="shared" si="226"/>
        <v>73.19925991532979</v>
      </c>
      <c r="DY102" s="2">
        <f t="shared" si="226"/>
        <v>69.477628899835793</v>
      </c>
      <c r="EA102" s="2">
        <f t="shared" si="221"/>
        <v>59.372902797807903</v>
      </c>
      <c r="EB102" s="2">
        <f t="shared" si="227"/>
        <v>61.810347631698306</v>
      </c>
      <c r="EC102" s="2">
        <f t="shared" si="228"/>
        <v>63.476387386877811</v>
      </c>
      <c r="ED102" s="2">
        <f t="shared" si="229"/>
        <v>59.798003484917729</v>
      </c>
      <c r="EE102" s="2">
        <f t="shared" si="230"/>
        <v>66.712817698811691</v>
      </c>
      <c r="EF102" s="2">
        <f t="shared" si="231"/>
        <v>70.339669361288827</v>
      </c>
      <c r="EG102" s="2">
        <f t="shared" si="232"/>
        <v>70.027420441948124</v>
      </c>
      <c r="EH102" s="2">
        <f t="shared" si="233"/>
        <v>65.031449042938448</v>
      </c>
      <c r="EI102" s="2">
        <f t="shared" si="234"/>
        <v>58.205403074421689</v>
      </c>
      <c r="EJ102" s="2">
        <f t="shared" si="235"/>
        <v>59.089395142584266</v>
      </c>
      <c r="EK102" s="2">
        <f t="shared" si="236"/>
        <v>58.739891936144062</v>
      </c>
      <c r="EL102" s="2">
        <f t="shared" si="237"/>
        <v>61.634368214625525</v>
      </c>
      <c r="EM102" s="2">
        <f t="shared" si="238"/>
        <v>69.088497806864837</v>
      </c>
      <c r="EN102" s="2">
        <f t="shared" si="239"/>
        <v>63.277160881174915</v>
      </c>
      <c r="EO102" s="2">
        <f t="shared" si="240"/>
        <v>63.724017083542222</v>
      </c>
      <c r="EQ102" s="2">
        <f t="shared" si="241"/>
        <v>59.02974383551301</v>
      </c>
      <c r="ER102" s="2">
        <f t="shared" si="242"/>
        <v>62.031624295409543</v>
      </c>
      <c r="ES102" s="2">
        <f t="shared" si="242"/>
        <v>63.157686606866164</v>
      </c>
      <c r="ET102" s="2">
        <f t="shared" si="242"/>
        <v>60.653239491609078</v>
      </c>
      <c r="EU102" s="2">
        <f t="shared" si="242"/>
        <v>66.840167171842964</v>
      </c>
      <c r="EV102" s="2">
        <f t="shared" si="242"/>
        <v>68.434662821555321</v>
      </c>
      <c r="EW102" s="2">
        <f t="shared" si="242"/>
        <v>69.357937614672949</v>
      </c>
      <c r="EX102" s="2">
        <f t="shared" si="242"/>
        <v>63.940145028806754</v>
      </c>
      <c r="EY102" s="2">
        <f t="shared" si="242"/>
        <v>57.540150772428362</v>
      </c>
      <c r="EZ102" s="2">
        <f t="shared" si="242"/>
        <v>59.420135715687927</v>
      </c>
      <c r="FA102" s="2">
        <f t="shared" si="242"/>
        <v>58.690380290346724</v>
      </c>
      <c r="FB102" s="2">
        <f t="shared" si="242"/>
        <v>61.388642464429026</v>
      </c>
      <c r="FC102" s="2">
        <f t="shared" si="242"/>
        <v>68.200057869380402</v>
      </c>
      <c r="FD102" s="2">
        <f t="shared" si="242"/>
        <v>62.594618531149493</v>
      </c>
      <c r="FE102" s="2">
        <f t="shared" si="242"/>
        <v>63.675638101909072</v>
      </c>
      <c r="FG102" s="2">
        <f t="shared" si="243"/>
        <v>0.98826862666562443</v>
      </c>
      <c r="FH102" s="2">
        <f t="shared" si="244"/>
        <v>0.9901251021851617</v>
      </c>
      <c r="FI102" s="2">
        <f t="shared" si="244"/>
        <v>0.99046878642019309</v>
      </c>
      <c r="FJ102" s="2">
        <f t="shared" si="244"/>
        <v>0.99059977989140735</v>
      </c>
      <c r="FK102" s="2">
        <f t="shared" si="244"/>
        <v>0.99079214684800343</v>
      </c>
      <c r="FL102" s="2">
        <f t="shared" si="244"/>
        <v>0.99124045101072555</v>
      </c>
      <c r="FM102" s="2">
        <f t="shared" si="244"/>
        <v>0.99150272425736929</v>
      </c>
      <c r="FN102" s="2">
        <f t="shared" si="244"/>
        <v>0.99088099444126765</v>
      </c>
      <c r="FO102" s="2">
        <f t="shared" si="244"/>
        <v>0.99007248927713831</v>
      </c>
      <c r="FP102" s="2">
        <f t="shared" si="244"/>
        <v>0.99064992330366108</v>
      </c>
      <c r="FQ102" s="2">
        <f t="shared" si="244"/>
        <v>0.99141440105504597</v>
      </c>
      <c r="FR102" s="2">
        <f t="shared" si="244"/>
        <v>0.99126534242689124</v>
      </c>
      <c r="FS102" s="2">
        <f t="shared" si="244"/>
        <v>0.98279284984490545</v>
      </c>
      <c r="FT102" s="2">
        <f t="shared" si="244"/>
        <v>0.97834477582292212</v>
      </c>
      <c r="FU102" s="2">
        <f t="shared" si="244"/>
        <v>0.97271062320232415</v>
      </c>
      <c r="FW102" s="2">
        <f t="shared" si="276"/>
        <v>4.3043440542065362E-7</v>
      </c>
      <c r="FX102" s="2">
        <f t="shared" si="142"/>
        <v>7.5366048709090782E-7</v>
      </c>
      <c r="FY102" s="2">
        <f t="shared" si="143"/>
        <v>7.9413051621033215E-7</v>
      </c>
      <c r="FZ102" s="2">
        <f t="shared" si="144"/>
        <v>8.2267102852058795E-7</v>
      </c>
      <c r="GA102" s="2">
        <f t="shared" si="145"/>
        <v>7.9017381361577829E-7</v>
      </c>
      <c r="GB102" s="2">
        <f t="shared" si="146"/>
        <v>7.5207657672790328E-7</v>
      </c>
      <c r="GC102" s="2">
        <f t="shared" si="147"/>
        <v>1.2417855116643961E-6</v>
      </c>
      <c r="GD102" s="2">
        <f t="shared" si="148"/>
        <v>1.1590970242773263E-6</v>
      </c>
      <c r="GE102" s="2">
        <f t="shared" si="149"/>
        <v>1.1053555122733333E-6</v>
      </c>
      <c r="GF102" s="2">
        <f t="shared" si="150"/>
        <v>1.0843775928563151E-6</v>
      </c>
      <c r="GG102" s="2">
        <f t="shared" si="151"/>
        <v>9.4922631494547089E-7</v>
      </c>
      <c r="GH102" s="2">
        <f t="shared" si="152"/>
        <v>7.1360683345286791E-7</v>
      </c>
      <c r="GI102" s="2">
        <f t="shared" si="153"/>
        <v>1.6912805160662114E-6</v>
      </c>
      <c r="GJ102" s="2">
        <f t="shared" si="154"/>
        <v>4.3388835114861148E-6</v>
      </c>
      <c r="GK102" s="2">
        <f t="shared" si="155"/>
        <v>9.3387272770863709E-6</v>
      </c>
      <c r="GM102" s="107">
        <f t="shared" si="277"/>
        <v>7.8454837990205198E-11</v>
      </c>
      <c r="GN102" s="107">
        <f t="shared" si="156"/>
        <v>3.8467737771388839E-13</v>
      </c>
      <c r="GO102" s="107">
        <f t="shared" si="157"/>
        <v>8.0481843006127598E-14</v>
      </c>
      <c r="GP102" s="107">
        <f t="shared" si="158"/>
        <v>2.2221552284644563E-16</v>
      </c>
      <c r="GQ102" s="107">
        <f t="shared" si="159"/>
        <v>8.3802453523504294E-17</v>
      </c>
      <c r="GR102" s="107">
        <f t="shared" si="160"/>
        <v>1.678211622151773E-16</v>
      </c>
      <c r="GS102" s="107">
        <f t="shared" si="161"/>
        <v>7.4289099542784419E-18</v>
      </c>
      <c r="GT102" s="107">
        <f t="shared" si="162"/>
        <v>1.0632100162339122E-16</v>
      </c>
      <c r="GU102" s="107">
        <f t="shared" si="163"/>
        <v>3.077920942694999E-17</v>
      </c>
      <c r="GV102" s="107">
        <f t="shared" si="164"/>
        <v>9.418832482919575E-19</v>
      </c>
      <c r="GW102" s="107">
        <f t="shared" si="165"/>
        <v>1.5829580281022364E-19</v>
      </c>
      <c r="GX102" s="107">
        <f t="shared" si="166"/>
        <v>3.4902115255393372E-17</v>
      </c>
      <c r="GY102" s="107">
        <f t="shared" si="167"/>
        <v>1.1394831268191388E-14</v>
      </c>
      <c r="GZ102" s="107">
        <f t="shared" si="168"/>
        <v>1.2421430418073118E-15</v>
      </c>
      <c r="HA102" s="107">
        <f t="shared" si="169"/>
        <v>2.3828615864287207E-21</v>
      </c>
      <c r="HC102" s="107">
        <f t="shared" si="278"/>
        <v>0.58420490394639146</v>
      </c>
      <c r="HD102" s="107">
        <f t="shared" si="170"/>
        <v>0.51828388837069639</v>
      </c>
      <c r="HE102" s="107">
        <f t="shared" si="171"/>
        <v>0.50271102274651069</v>
      </c>
      <c r="HF102" s="107">
        <f t="shared" si="172"/>
        <v>0.4684000295537612</v>
      </c>
      <c r="HG102" s="107">
        <f t="shared" si="173"/>
        <v>0.4622242471817552</v>
      </c>
      <c r="HH102" s="107">
        <f t="shared" si="174"/>
        <v>0.45086229305634323</v>
      </c>
      <c r="HI102" s="107">
        <f t="shared" si="175"/>
        <v>0.34864506709299897</v>
      </c>
      <c r="HJ102" s="107">
        <f t="shared" si="176"/>
        <v>0.37805937280762358</v>
      </c>
      <c r="HK102" s="107">
        <f t="shared" si="177"/>
        <v>0.40249064311241362</v>
      </c>
      <c r="HL102" s="107">
        <f t="shared" si="178"/>
        <v>0.3949915751662974</v>
      </c>
      <c r="HM102" s="107">
        <f t="shared" si="179"/>
        <v>0.3742826706796622</v>
      </c>
      <c r="HN102" s="107">
        <f t="shared" si="180"/>
        <v>0.46437450789133733</v>
      </c>
      <c r="HO102" s="107">
        <f t="shared" si="181"/>
        <v>0.58814632839684666</v>
      </c>
      <c r="HP102" s="107">
        <f t="shared" si="182"/>
        <v>0.57066625423127781</v>
      </c>
      <c r="HQ102" s="107">
        <f t="shared" si="183"/>
        <v>0.54844410097255092</v>
      </c>
      <c r="HS102" s="107">
        <f t="shared" si="279"/>
        <v>1.5778937391708524E-10</v>
      </c>
      <c r="HT102" s="107">
        <f t="shared" si="184"/>
        <v>7.0363508751210043E-11</v>
      </c>
      <c r="HU102" s="107">
        <f t="shared" si="185"/>
        <v>3.6722887266503398E-11</v>
      </c>
      <c r="HV102" s="107">
        <f t="shared" si="186"/>
        <v>7.5479807687262894E-13</v>
      </c>
      <c r="HW102" s="107">
        <f t="shared" si="187"/>
        <v>4.1368574753885772E-13</v>
      </c>
      <c r="HX102" s="107">
        <f t="shared" si="188"/>
        <v>1.0783314270270171E-12</v>
      </c>
      <c r="HY102" s="107">
        <f t="shared" si="189"/>
        <v>1.9598273655537321E-12</v>
      </c>
      <c r="HZ102" s="107">
        <f t="shared" si="190"/>
        <v>4.4776024920244118E-12</v>
      </c>
      <c r="IA102" s="107">
        <f t="shared" si="191"/>
        <v>6.0185067628019639E-13</v>
      </c>
      <c r="IB102" s="107">
        <f t="shared" si="192"/>
        <v>7.7330080592827931E-14</v>
      </c>
      <c r="IC102" s="107">
        <f t="shared" si="193"/>
        <v>3.9400086900446522E-14</v>
      </c>
      <c r="ID102" s="107">
        <f t="shared" si="194"/>
        <v>2.3733083438193707E-13</v>
      </c>
      <c r="IE102" s="107">
        <f t="shared" si="195"/>
        <v>4.6144003832810048E-14</v>
      </c>
      <c r="IF102" s="107">
        <f t="shared" si="196"/>
        <v>2.481161553700442E-14</v>
      </c>
      <c r="IG102" s="107">
        <f t="shared" si="197"/>
        <v>2.7185049342960426E-10</v>
      </c>
      <c r="II102" s="107">
        <f t="shared" si="280"/>
        <v>4.7032053587207706E-35</v>
      </c>
      <c r="IJ102" s="107">
        <f t="shared" si="281"/>
        <v>2.5906830129319232E-37</v>
      </c>
      <c r="IK102" s="107">
        <f t="shared" si="282"/>
        <v>1.5478881620864534E-38</v>
      </c>
      <c r="IL102" s="107">
        <f t="shared" si="283"/>
        <v>1.0588260785131632E-45</v>
      </c>
      <c r="IM102" s="107">
        <f t="shared" si="284"/>
        <v>8.2262604461771511E-47</v>
      </c>
      <c r="IN102" s="107">
        <f t="shared" si="285"/>
        <v>2.7310938402920737E-45</v>
      </c>
      <c r="IO102" s="107">
        <f t="shared" si="286"/>
        <v>2.3931807078652766E-45</v>
      </c>
      <c r="IP102" s="107">
        <f t="shared" si="287"/>
        <v>6.3647662986916642E-44</v>
      </c>
      <c r="IQ102" s="107">
        <f t="shared" si="288"/>
        <v>2.232007663109277E-47</v>
      </c>
      <c r="IR102" s="107">
        <f t="shared" si="289"/>
        <v>1.2547569981021308E-50</v>
      </c>
      <c r="IS102" s="107">
        <f t="shared" si="290"/>
        <v>5.9139076206495557E-52</v>
      </c>
      <c r="IT102" s="107">
        <f t="shared" si="291"/>
        <v>1.4727420340987025E-47</v>
      </c>
      <c r="IU102" s="107">
        <f t="shared" si="292"/>
        <v>3.8321930939647379E-48</v>
      </c>
      <c r="IV102" s="107">
        <f t="shared" si="293"/>
        <v>3.5162244382434504E-50</v>
      </c>
      <c r="IW102" s="107">
        <f t="shared" si="294"/>
        <v>1.7582671476890977E-51</v>
      </c>
      <c r="IY102" s="107">
        <f t="shared" si="295"/>
        <v>0.5842049041826356</v>
      </c>
      <c r="IZ102" s="107">
        <f t="shared" si="296"/>
        <v>0.51828388844144457</v>
      </c>
      <c r="JA102" s="107">
        <f t="shared" si="297"/>
        <v>0.50271102278331403</v>
      </c>
      <c r="JB102" s="107">
        <f t="shared" si="298"/>
        <v>0.46840002955451621</v>
      </c>
      <c r="JC102" s="107">
        <f t="shared" si="299"/>
        <v>0.46222424718216898</v>
      </c>
      <c r="JD102" s="107">
        <f t="shared" si="300"/>
        <v>0.4508622930574217</v>
      </c>
      <c r="JE102" s="107">
        <f t="shared" si="301"/>
        <v>0.34864506709495879</v>
      </c>
      <c r="JF102" s="107">
        <f t="shared" si="302"/>
        <v>0.37805937281210128</v>
      </c>
      <c r="JG102" s="107">
        <f t="shared" si="303"/>
        <v>0.40249064311301552</v>
      </c>
      <c r="JH102" s="107">
        <f t="shared" si="304"/>
        <v>0.39499157516637473</v>
      </c>
      <c r="JI102" s="107">
        <f t="shared" si="305"/>
        <v>0.37428267067970161</v>
      </c>
      <c r="JJ102" s="107">
        <f t="shared" si="306"/>
        <v>0.46437450789157469</v>
      </c>
      <c r="JK102" s="107">
        <f t="shared" si="307"/>
        <v>0.58814632839690428</v>
      </c>
      <c r="JL102" s="107">
        <f t="shared" si="308"/>
        <v>0.57066625423130379</v>
      </c>
      <c r="JM102" s="107">
        <f t="shared" si="309"/>
        <v>0.54844410124440146</v>
      </c>
    </row>
    <row r="103" spans="2:273" x14ac:dyDescent="0.25">
      <c r="B103" s="2">
        <v>75</v>
      </c>
      <c r="C103" s="37">
        <v>154.23400000000001</v>
      </c>
      <c r="D103" s="37">
        <v>131.37100000000001</v>
      </c>
      <c r="E103" s="37">
        <v>130.31100000000001</v>
      </c>
      <c r="F103" s="37">
        <v>111.754</v>
      </c>
      <c r="G103" s="37">
        <v>113.131</v>
      </c>
      <c r="H103" s="37">
        <v>109.2</v>
      </c>
      <c r="I103" s="37">
        <v>89.016999999999996</v>
      </c>
      <c r="J103" s="37">
        <v>92.117000000000004</v>
      </c>
      <c r="K103" s="37">
        <v>88.585999999999999</v>
      </c>
      <c r="L103" s="37">
        <v>85.677999999999997</v>
      </c>
      <c r="M103" s="37">
        <v>77.22</v>
      </c>
      <c r="N103" s="37">
        <v>109.458</v>
      </c>
      <c r="O103" s="37">
        <v>164.62700000000001</v>
      </c>
      <c r="P103" s="37">
        <v>140.339</v>
      </c>
      <c r="Q103" s="37">
        <v>110.98399999999999</v>
      </c>
      <c r="S103" s="4">
        <f>AY103 + (C$3 * _xlfn.NORM.DIST($B103, C$7, ABS(C$11), FALSE) * _xlfn.NORM.DIST(($B103 - C$7)*C$15, 0, ABS(C$11), TRUE) * 2)
               + (C$4 * _xlfn.NORM.DIST($B103, C$8, ABS(C$12), FALSE) * _xlfn.NORM.DIST(($B103 - C$8)*C$16, 0, ABS(C$12), TRUE) * 2)
               + (C$5 * _xlfn.NORM.DIST($B103, C$9, ABS(C$13), FALSE) * _xlfn.NORM.DIST(($B103 - C$9)*C$17, 0, ABS(C$13), TRUE) * 2)
               + (C$6 * _xlfn.NORM.DIST($B103, C$10, ABS(C$14), FALSE) * _xlfn.NORM.DIST(($B103 - C$10)*C$18, 0, ABS(C$14), TRUE) * 2)</f>
        <v>150.02126904712475</v>
      </c>
      <c r="T103" s="4">
        <f>AZ103 + (D$3 * _xlfn.NORM.DIST($B103, D$7, ABS(D$11), FALSE) * _xlfn.NORM.DIST(($B103 - D$7)*D$15, 0, ABS(D$11), TRUE) * 2)
               + (D$4 * _xlfn.NORM.DIST($B103, D$8, ABS(D$12), FALSE) * _xlfn.NORM.DIST(($B103 - D$8)*D$16, 0, ABS(D$12), TRUE) * 2)
               + (D$5 * _xlfn.NORM.DIST($B103, D$9, ABS(D$13), FALSE) * _xlfn.NORM.DIST(($B103 - D$9)*D$17, 0, ABS(D$13), TRUE) * 2)
               + (D$6 * _xlfn.NORM.DIST($B103, D$10, ABS(D$14), FALSE) * _xlfn.NORM.DIST(($B103 - D$10)*D$18, 0, ABS(D$14), TRUE) * 2)</f>
        <v>123.04608353940006</v>
      </c>
      <c r="U103" s="4">
        <f>BA103 + (E$3 * _xlfn.NORM.DIST($B103, E$7, ABS(E$11), FALSE) * _xlfn.NORM.DIST(($B103 - E$7)*E$15, 0, ABS(E$11), TRUE) * 2)
               + (E$4 * _xlfn.NORM.DIST($B103, E$8, ABS(E$12), FALSE) * _xlfn.NORM.DIST(($B103 - E$8)*E$16, 0, ABS(E$12), TRUE) * 2)
               + (E$5 * _xlfn.NORM.DIST($B103, E$9, ABS(E$13), FALSE) * _xlfn.NORM.DIST(($B103 - E$9)*E$17, 0, ABS(E$13), TRUE) * 2)
               + (E$6 * _xlfn.NORM.DIST($B103, E$10, ABS(E$14), FALSE) * _xlfn.NORM.DIST(($B103 - E$10)*E$18, 0, ABS(E$14), TRUE) * 2)</f>
        <v>121.69746102046928</v>
      </c>
      <c r="V103" s="4">
        <f>BB103 + (F$3 * _xlfn.NORM.DIST($B103, F$7, ABS(F$11), FALSE) * _xlfn.NORM.DIST(($B103 - F$7)*F$15, 0, ABS(F$11), TRUE) * 2)
               + (F$4 * _xlfn.NORM.DIST($B103, F$8, ABS(F$12), FALSE) * _xlfn.NORM.DIST(($B103 - F$8)*F$16, 0, ABS(F$12), TRUE) * 2)
               + (F$5 * _xlfn.NORM.DIST($B103, F$9, ABS(F$13), FALSE) * _xlfn.NORM.DIST(($B103 - F$9)*F$17, 0, ABS(F$13), TRUE) * 2)
               + (F$6 * _xlfn.NORM.DIST($B103, F$10, ABS(F$14), FALSE) * _xlfn.NORM.DIST(($B103 - F$10)*F$18, 0, ABS(F$14), TRUE) * 2)</f>
        <v>105.75030138537694</v>
      </c>
      <c r="W103" s="4">
        <f>BC103 + (G$3 * _xlfn.NORM.DIST($B103, G$7, ABS(G$11), FALSE) * _xlfn.NORM.DIST(($B103 - G$7)*G$15, 0, ABS(G$11), TRUE) * 2)
               + (G$4 * _xlfn.NORM.DIST($B103, G$8, ABS(G$12), FALSE) * _xlfn.NORM.DIST(($B103 - G$8)*G$16, 0, ABS(G$12), TRUE) * 2)
               + (G$5 * _xlfn.NORM.DIST($B103, G$9, ABS(G$13), FALSE) * _xlfn.NORM.DIST(($B103 - G$9)*G$17, 0, ABS(G$13), TRUE) * 2)
               + (G$6 * _xlfn.NORM.DIST($B103, G$10, ABS(G$14), FALSE) * _xlfn.NORM.DIST(($B103 - G$10)*G$18, 0, ABS(G$14), TRUE) * 2)</f>
        <v>109.63155091022442</v>
      </c>
      <c r="X103" s="4">
        <f>BD103 + (H$3 * _xlfn.NORM.DIST($B103, H$7, ABS(H$11), FALSE) * _xlfn.NORM.DIST(($B103 - H$7)*H$15, 0, ABS(H$11), TRUE) * 2)
               + (H$4 * _xlfn.NORM.DIST($B103, H$8, ABS(H$12), FALSE) * _xlfn.NORM.DIST(($B103 - H$8)*H$16, 0, ABS(H$12), TRUE) * 2)
               + (H$5 * _xlfn.NORM.DIST($B103, H$9, ABS(H$13), FALSE) * _xlfn.NORM.DIST(($B103 - H$9)*H$17, 0, ABS(H$13), TRUE) * 2)
               + (H$6 * _xlfn.NORM.DIST($B103, H$10, ABS(H$14), FALSE) * _xlfn.NORM.DIST(($B103 - H$10)*H$18, 0, ABS(H$14), TRUE) * 2)</f>
        <v>109.14223553197505</v>
      </c>
      <c r="Y103" s="4">
        <f>BE103 + (I$3 * _xlfn.NORM.DIST($B103, I$7, ABS(I$11), FALSE) * _xlfn.NORM.DIST(($B103 - I$7)*I$15, 0, ABS(I$11), TRUE) * 2)
               + (I$4 * _xlfn.NORM.DIST($B103, I$8, ABS(I$12), FALSE) * _xlfn.NORM.DIST(($B103 - I$8)*I$16, 0, ABS(I$12), TRUE) * 2)
               + (I$5 * _xlfn.NORM.DIST($B103, I$9, ABS(I$13), FALSE) * _xlfn.NORM.DIST(($B103 - I$9)*I$17, 0, ABS(I$13), TRUE) * 2)
               + (I$6 * _xlfn.NORM.DIST($B103, I$10, ABS(I$14), FALSE) * _xlfn.NORM.DIST(($B103 - I$10)*I$18, 0, ABS(I$14), TRUE) * 2)</f>
        <v>93.473694256253779</v>
      </c>
      <c r="Z103" s="4">
        <f>BF103 + (J$3 * _xlfn.NORM.DIST($B103, J$7, ABS(J$11), FALSE) * _xlfn.NORM.DIST(($B103 - J$7)*J$15, 0, ABS(J$11), TRUE) * 2)
               + (J$4 * _xlfn.NORM.DIST($B103, J$8, ABS(J$12), FALSE) * _xlfn.NORM.DIST(($B103 - J$8)*J$16, 0, ABS(J$12), TRUE) * 2)
               + (J$5 * _xlfn.NORM.DIST($B103, J$9, ABS(J$13), FALSE) * _xlfn.NORM.DIST(($B103 - J$9)*J$17, 0, ABS(J$13), TRUE) * 2)
               + (J$6 * _xlfn.NORM.DIST($B103, J$10, ABS(J$14), FALSE) * _xlfn.NORM.DIST(($B103 - J$10)*J$18, 0, ABS(J$14), TRUE) * 2)</f>
        <v>94.377604382558232</v>
      </c>
      <c r="AA103" s="4">
        <f>BG103 + (K$3 * _xlfn.NORM.DIST($B103, K$7, ABS(K$11), FALSE) * _xlfn.NORM.DIST(($B103 - K$7)*K$15, 0, ABS(K$11), TRUE) * 2)
               + (K$4 * _xlfn.NORM.DIST($B103, K$8, ABS(K$12), FALSE) * _xlfn.NORM.DIST(($B103 - K$8)*K$16, 0, ABS(K$12), TRUE) * 2)
               + (K$5 * _xlfn.NORM.DIST($B103, K$9, ABS(K$13), FALSE) * _xlfn.NORM.DIST(($B103 - K$9)*K$17, 0, ABS(K$13), TRUE) * 2)
               + (K$6 * _xlfn.NORM.DIST($B103, K$10, ABS(K$14), FALSE) * _xlfn.NORM.DIST(($B103 - K$10)*K$18, 0, ABS(K$14), TRUE) * 2)</f>
        <v>91.353791352530976</v>
      </c>
      <c r="AB103" s="4">
        <f>BH103 + (L$3 * _xlfn.NORM.DIST($B103, L$7, ABS(L$11), FALSE) * _xlfn.NORM.DIST(($B103 - L$7)*L$15, 0, ABS(L$11), TRUE) * 2)
               + (L$4 * _xlfn.NORM.DIST($B103, L$8, ABS(L$12), FALSE) * _xlfn.NORM.DIST(($B103 - L$8)*L$16, 0, ABS(L$12), TRUE) * 2)
               + (L$5 * _xlfn.NORM.DIST($B103, L$9, ABS(L$13), FALSE) * _xlfn.NORM.DIST(($B103 - L$9)*L$17, 0, ABS(L$13), TRUE) * 2)
               + (L$6 * _xlfn.NORM.DIST($B103, L$10, ABS(L$14), FALSE) * _xlfn.NORM.DIST(($B103 - L$10)*L$18, 0, ABS(L$14), TRUE) * 2)</f>
        <v>90.652074911672145</v>
      </c>
      <c r="AC103" s="4">
        <f>BI103 + (M$3 * _xlfn.NORM.DIST($B103, M$7, ABS(M$11), FALSE) * _xlfn.NORM.DIST(($B103 - M$7)*M$15, 0, ABS(M$11), TRUE) * 2)
               + (M$4 * _xlfn.NORM.DIST($B103, M$8, ABS(M$12), FALSE) * _xlfn.NORM.DIST(($B103 - M$8)*M$16, 0, ABS(M$12), TRUE) * 2)
               + (M$5 * _xlfn.NORM.DIST($B103, M$9, ABS(M$13), FALSE) * _xlfn.NORM.DIST(($B103 - M$9)*M$17, 0, ABS(M$13), TRUE) * 2)
               + (M$6 * _xlfn.NORM.DIST($B103, M$10, ABS(M$14), FALSE) * _xlfn.NORM.DIST(($B103 - M$10)*M$18, 0, ABS(M$14), TRUE) * 2)</f>
        <v>87.482043060648707</v>
      </c>
      <c r="AD103" s="4">
        <f>BJ103 + (N$3 * _xlfn.NORM.DIST($B103, N$7, ABS(N$11), FALSE) * _xlfn.NORM.DIST(($B103 - N$7)*N$15, 0, ABS(N$11), TRUE) * 2)
               + (N$4 * _xlfn.NORM.DIST($B103, N$8, ABS(N$12), FALSE) * _xlfn.NORM.DIST(($B103 - N$8)*N$16, 0, ABS(N$12), TRUE) * 2)
               + (N$5 * _xlfn.NORM.DIST($B103, N$9, ABS(N$13), FALSE) * _xlfn.NORM.DIST(($B103 - N$9)*N$17, 0, ABS(N$13), TRUE) * 2)
               + (N$6 * _xlfn.NORM.DIST($B103, N$10, ABS(N$14), FALSE) * _xlfn.NORM.DIST(($B103 - N$10)*N$18, 0, ABS(N$14), TRUE) * 2)</f>
        <v>109.95565971555793</v>
      </c>
      <c r="AE103" s="4">
        <f>BK103 + (O$3 * _xlfn.NORM.DIST($B103, O$7, ABS(O$11), FALSE) * _xlfn.NORM.DIST(($B103 - O$7)*O$15, 0, ABS(O$11), TRUE) * 2)
               + (O$4 * _xlfn.NORM.DIST($B103, O$8, ABS(O$12), FALSE) * _xlfn.NORM.DIST(($B103 - O$8)*O$16, 0, ABS(O$12), TRUE) * 2)
               + (O$5 * _xlfn.NORM.DIST($B103, O$9, ABS(O$13), FALSE) * _xlfn.NORM.DIST(($B103 - O$9)*O$17, 0, ABS(O$13), TRUE) * 2)
               + (O$6 * _xlfn.NORM.DIST($B103, O$10, ABS(O$14), FALSE) * _xlfn.NORM.DIST(($B103 - O$10)*O$18, 0, ABS(O$14), TRUE) * 2)</f>
        <v>157.97194948168422</v>
      </c>
      <c r="AF103" s="4">
        <f t="shared" si="222"/>
        <v>132.62888648120898</v>
      </c>
      <c r="AG103" s="4">
        <f t="shared" si="223"/>
        <v>106.26433618503283</v>
      </c>
      <c r="AI103" s="4">
        <f>IF(OR($B103 &lt; C$231, $B103 &gt; C$234), 0, C103-S103)</f>
        <v>4.2127309528752619</v>
      </c>
      <c r="AJ103" s="4">
        <f>IF(OR($B103 &lt; D$231, $B103 &gt; D$234), 0, D103-T103)</f>
        <v>8.3249164605999511</v>
      </c>
      <c r="AK103" s="4">
        <f>IF(OR($B103 &lt; E$231, $B103 &gt; E$234), 0, E103-U103)</f>
        <v>8.6135389795307304</v>
      </c>
      <c r="AL103" s="4">
        <f>IF(OR($B103 &lt; F$231, $B103 &gt; F$234), 0, F103-V103)</f>
        <v>6.0036986146230618</v>
      </c>
      <c r="AM103" s="4">
        <f>IF(OR($B103 &lt; G$231, $B103 &gt; G$234), 0, G103-W103)</f>
        <v>3.499449089775581</v>
      </c>
      <c r="AN103" s="4">
        <f>IF(OR($B103 &lt; H$231, $B103 &gt; H$234), 0, H103-X103)</f>
        <v>5.7764468024956273E-2</v>
      </c>
      <c r="AO103" s="4">
        <f>IF(OR($B103 &lt; I$231, $B103 &gt; I$234), 0, I103-Y103)</f>
        <v>-4.4566942562537832</v>
      </c>
      <c r="AP103" s="4">
        <f>IF(OR($B103 &lt; J$231, $B103 &gt; J$234), 0, J103-Z103)</f>
        <v>-2.2606043825582276</v>
      </c>
      <c r="AQ103" s="4">
        <f>IF(OR($B103 &lt; K$231, $B103 &gt; K$234), 0, K103-AA103)</f>
        <v>-2.7677913525309776</v>
      </c>
      <c r="AR103" s="4">
        <f>IF(OR($B103 &lt; L$231, $B103 &gt; L$234), 0, L103-AB103)</f>
        <v>-4.9740749116721474</v>
      </c>
      <c r="AS103" s="4">
        <f>IF(OR($B103 &lt; M$231, $B103 &gt; M$234), 0, M103-AC103)</f>
        <v>-10.262043060648708</v>
      </c>
      <c r="AT103" s="4">
        <f>IF(OR($B103 &lt; N$231, $B103 &gt; N$234), 0, N103-AD103)</f>
        <v>-0.49765971555792987</v>
      </c>
      <c r="AU103" s="4">
        <f>IF(OR($B103 &lt; O$231, $B103 &gt; O$234), 0, O103-AE103)</f>
        <v>6.6550505183157895</v>
      </c>
      <c r="AV103" s="4">
        <f t="shared" si="224"/>
        <v>7.7101135187910188</v>
      </c>
      <c r="AW103" s="4">
        <f t="shared" si="224"/>
        <v>4.7196638149671628</v>
      </c>
      <c r="AY103" s="2">
        <f t="shared" si="245"/>
        <v>59.460316334426587</v>
      </c>
      <c r="AZ103" s="2">
        <f t="shared" si="125"/>
        <v>61.875556109129867</v>
      </c>
      <c r="BA103" s="2">
        <f t="shared" si="126"/>
        <v>63.480990658320998</v>
      </c>
      <c r="BB103" s="2">
        <f t="shared" si="127"/>
        <v>59.861934782263582</v>
      </c>
      <c r="BC103" s="2">
        <f t="shared" si="128"/>
        <v>66.719290596257267</v>
      </c>
      <c r="BD103" s="2">
        <f t="shared" si="129"/>
        <v>70.171948771415515</v>
      </c>
      <c r="BE103" s="2">
        <f t="shared" si="130"/>
        <v>69.914807680778836</v>
      </c>
      <c r="BF103" s="2">
        <f t="shared" si="131"/>
        <v>64.960044346315399</v>
      </c>
      <c r="BG103" s="2">
        <f t="shared" si="132"/>
        <v>58.170238579521595</v>
      </c>
      <c r="BH103" s="2">
        <f t="shared" si="133"/>
        <v>59.080095154891964</v>
      </c>
      <c r="BI103" s="2">
        <f t="shared" si="134"/>
        <v>58.714695125678141</v>
      </c>
      <c r="BJ103" s="2">
        <f t="shared" si="135"/>
        <v>61.581727575249616</v>
      </c>
      <c r="BK103" s="2">
        <f t="shared" si="136"/>
        <v>69.11564109891323</v>
      </c>
      <c r="BL103" s="2">
        <f t="shared" si="137"/>
        <v>63.277529838009777</v>
      </c>
      <c r="BM103" s="2">
        <f t="shared" si="138"/>
        <v>63.700824353105318</v>
      </c>
      <c r="BO103" s="2" t="str">
        <f t="shared" si="202"/>
        <v/>
      </c>
      <c r="BP103" s="2" t="str">
        <f t="shared" si="203"/>
        <v/>
      </c>
      <c r="BQ103" s="2" t="str">
        <f t="shared" si="204"/>
        <v/>
      </c>
      <c r="BR103" s="2" t="str">
        <f t="shared" si="205"/>
        <v/>
      </c>
      <c r="BS103" s="2" t="str">
        <f t="shared" si="206"/>
        <v/>
      </c>
      <c r="BT103" s="2" t="str">
        <f t="shared" si="207"/>
        <v/>
      </c>
      <c r="BU103" s="2" t="str">
        <f t="shared" si="208"/>
        <v/>
      </c>
      <c r="BV103" s="2" t="str">
        <f t="shared" si="209"/>
        <v/>
      </c>
      <c r="BW103" s="2" t="str">
        <f t="shared" si="210"/>
        <v/>
      </c>
      <c r="BX103" s="2" t="str">
        <f t="shared" si="211"/>
        <v/>
      </c>
      <c r="BY103" s="2" t="str">
        <f t="shared" si="212"/>
        <v/>
      </c>
      <c r="BZ103" s="2" t="str">
        <f t="shared" si="213"/>
        <v/>
      </c>
      <c r="CA103" s="2" t="str">
        <f t="shared" si="214"/>
        <v/>
      </c>
      <c r="CB103" s="2" t="str">
        <f t="shared" si="215"/>
        <v/>
      </c>
      <c r="CC103" s="2" t="str">
        <f t="shared" si="216"/>
        <v/>
      </c>
      <c r="CE103" s="2" t="str">
        <f t="shared" si="246"/>
        <v/>
      </c>
      <c r="CF103" s="2" t="str">
        <f t="shared" si="247"/>
        <v/>
      </c>
      <c r="CG103" s="2" t="str">
        <f t="shared" si="248"/>
        <v/>
      </c>
      <c r="CH103" s="2" t="str">
        <f t="shared" si="249"/>
        <v/>
      </c>
      <c r="CI103" s="2" t="str">
        <f t="shared" si="250"/>
        <v/>
      </c>
      <c r="CJ103" s="2" t="str">
        <f t="shared" si="251"/>
        <v/>
      </c>
      <c r="CK103" s="2" t="str">
        <f t="shared" si="252"/>
        <v/>
      </c>
      <c r="CL103" s="2" t="str">
        <f t="shared" si="253"/>
        <v/>
      </c>
      <c r="CM103" s="2" t="str">
        <f t="shared" si="254"/>
        <v/>
      </c>
      <c r="CN103" s="2" t="str">
        <f t="shared" si="255"/>
        <v/>
      </c>
      <c r="CO103" s="2" t="str">
        <f t="shared" si="256"/>
        <v/>
      </c>
      <c r="CP103" s="2" t="str">
        <f t="shared" si="257"/>
        <v/>
      </c>
      <c r="CQ103" s="2" t="str">
        <f t="shared" si="258"/>
        <v/>
      </c>
      <c r="CR103" s="2" t="str">
        <f t="shared" si="259"/>
        <v/>
      </c>
      <c r="CS103" s="2" t="str">
        <f t="shared" si="260"/>
        <v/>
      </c>
      <c r="CU103" s="2" t="str">
        <f t="shared" si="261"/>
        <v/>
      </c>
      <c r="CV103" s="2" t="str">
        <f t="shared" si="262"/>
        <v/>
      </c>
      <c r="CW103" s="2" t="str">
        <f t="shared" si="263"/>
        <v/>
      </c>
      <c r="CX103" s="2" t="str">
        <f t="shared" si="264"/>
        <v/>
      </c>
      <c r="CY103" s="2" t="str">
        <f t="shared" si="265"/>
        <v/>
      </c>
      <c r="CZ103" s="2" t="str">
        <f t="shared" si="266"/>
        <v/>
      </c>
      <c r="DA103" s="2" t="str">
        <f t="shared" si="267"/>
        <v/>
      </c>
      <c r="DB103" s="2" t="str">
        <f t="shared" si="268"/>
        <v/>
      </c>
      <c r="DC103" s="2" t="str">
        <f t="shared" si="269"/>
        <v/>
      </c>
      <c r="DD103" s="2" t="str">
        <f t="shared" si="270"/>
        <v/>
      </c>
      <c r="DE103" s="2" t="str">
        <f t="shared" si="271"/>
        <v/>
      </c>
      <c r="DF103" s="2" t="str">
        <f t="shared" si="272"/>
        <v/>
      </c>
      <c r="DG103" s="2" t="str">
        <f t="shared" si="273"/>
        <v/>
      </c>
      <c r="DH103" s="2" t="str">
        <f t="shared" si="274"/>
        <v/>
      </c>
      <c r="DI103" s="2" t="str">
        <f t="shared" si="275"/>
        <v/>
      </c>
      <c r="DK103" s="2">
        <f t="shared" si="225"/>
        <v>71.858556451612898</v>
      </c>
      <c r="DL103" s="2">
        <f t="shared" si="226"/>
        <v>77.565647177419365</v>
      </c>
      <c r="DM103" s="2">
        <f t="shared" si="226"/>
        <v>80.228647360703803</v>
      </c>
      <c r="DN103" s="2">
        <f t="shared" si="226"/>
        <v>76.734668894830648</v>
      </c>
      <c r="DO103" s="2">
        <f t="shared" si="226"/>
        <v>86.820233321114358</v>
      </c>
      <c r="DP103" s="2">
        <f t="shared" si="226"/>
        <v>86.062838346702335</v>
      </c>
      <c r="DQ103" s="2">
        <f t="shared" si="226"/>
        <v>84.361794904692061</v>
      </c>
      <c r="DR103" s="2">
        <f t="shared" si="226"/>
        <v>84.163148841354712</v>
      </c>
      <c r="DS103" s="2">
        <f t="shared" si="226"/>
        <v>73.389664516129031</v>
      </c>
      <c r="DT103" s="2">
        <f t="shared" si="226"/>
        <v>73.190727400815717</v>
      </c>
      <c r="DU103" s="2">
        <f t="shared" si="226"/>
        <v>76.231334149054518</v>
      </c>
      <c r="DV103" s="2">
        <f t="shared" si="226"/>
        <v>79.542396810850448</v>
      </c>
      <c r="DW103" s="2">
        <f t="shared" si="226"/>
        <v>86.139682486631003</v>
      </c>
      <c r="DX103" s="2">
        <f t="shared" si="226"/>
        <v>73.224732843137275</v>
      </c>
      <c r="DY103" s="2">
        <f t="shared" si="226"/>
        <v>69.454820470717024</v>
      </c>
      <c r="EA103" s="2">
        <f t="shared" si="221"/>
        <v>59.343411306605134</v>
      </c>
      <c r="EB103" s="2">
        <f t="shared" si="227"/>
        <v>61.751256819801725</v>
      </c>
      <c r="EC103" s="2">
        <f t="shared" si="228"/>
        <v>63.352975791855187</v>
      </c>
      <c r="ED103" s="2">
        <f t="shared" si="229"/>
        <v>59.734752056672761</v>
      </c>
      <c r="EE103" s="2">
        <f t="shared" si="230"/>
        <v>66.570904707495416</v>
      </c>
      <c r="EF103" s="2">
        <f t="shared" si="231"/>
        <v>70.060405278793411</v>
      </c>
      <c r="EG103" s="2">
        <f t="shared" si="232"/>
        <v>69.816461237159118</v>
      </c>
      <c r="EH103" s="2">
        <f t="shared" si="233"/>
        <v>64.819668391101914</v>
      </c>
      <c r="EI103" s="2">
        <f t="shared" si="234"/>
        <v>58.049020200527174</v>
      </c>
      <c r="EJ103" s="2">
        <f t="shared" si="235"/>
        <v>58.974305498703785</v>
      </c>
      <c r="EK103" s="2">
        <f t="shared" si="236"/>
        <v>58.594200982398668</v>
      </c>
      <c r="EL103" s="2">
        <f t="shared" si="237"/>
        <v>61.456015282322618</v>
      </c>
      <c r="EM103" s="2">
        <f t="shared" si="238"/>
        <v>68.873873935343113</v>
      </c>
      <c r="EN103" s="2">
        <f t="shared" si="239"/>
        <v>63.095798397863831</v>
      </c>
      <c r="EO103" s="2">
        <f t="shared" si="240"/>
        <v>63.565600077990076</v>
      </c>
      <c r="EQ103" s="2">
        <f t="shared" si="241"/>
        <v>58.998563725848726</v>
      </c>
      <c r="ER103" s="2">
        <f t="shared" si="242"/>
        <v>61.94343938695917</v>
      </c>
      <c r="ES103" s="2">
        <f t="shared" si="242"/>
        <v>63.045664006445833</v>
      </c>
      <c r="ET103" s="2">
        <f t="shared" si="242"/>
        <v>60.540039594944723</v>
      </c>
      <c r="EU103" s="2">
        <f t="shared" si="242"/>
        <v>66.689320911852477</v>
      </c>
      <c r="EV103" s="2">
        <f t="shared" si="242"/>
        <v>68.255539086712517</v>
      </c>
      <c r="EW103" s="2">
        <f t="shared" si="242"/>
        <v>69.179260223259789</v>
      </c>
      <c r="EX103" s="2">
        <f t="shared" si="242"/>
        <v>63.785565839098524</v>
      </c>
      <c r="EY103" s="2">
        <f t="shared" si="242"/>
        <v>57.417977727211493</v>
      </c>
      <c r="EZ103" s="2">
        <f t="shared" si="242"/>
        <v>59.287660910913807</v>
      </c>
      <c r="FA103" s="2">
        <f t="shared" si="242"/>
        <v>58.544243082953159</v>
      </c>
      <c r="FB103" s="2">
        <f t="shared" si="242"/>
        <v>61.222802071725461</v>
      </c>
      <c r="FC103" s="2">
        <f t="shared" si="242"/>
        <v>68.026076143845032</v>
      </c>
      <c r="FD103" s="2">
        <f t="shared" si="242"/>
        <v>62.444327176581666</v>
      </c>
      <c r="FE103" s="2">
        <f t="shared" si="242"/>
        <v>63.516904167364778</v>
      </c>
      <c r="FG103" s="2">
        <f t="shared" si="243"/>
        <v>0.99065890060925599</v>
      </c>
      <c r="FH103" s="2">
        <f t="shared" si="244"/>
        <v>0.99214012654461659</v>
      </c>
      <c r="FI103" s="2">
        <f t="shared" si="244"/>
        <v>0.99241421752143222</v>
      </c>
      <c r="FJ103" s="2">
        <f t="shared" si="244"/>
        <v>0.99251867566292118</v>
      </c>
      <c r="FK103" s="2">
        <f t="shared" si="244"/>
        <v>0.99267206464982727</v>
      </c>
      <c r="FL103" s="2">
        <f t="shared" si="244"/>
        <v>0.9930294848907838</v>
      </c>
      <c r="FM103" s="2">
        <f t="shared" si="244"/>
        <v>0.99323855732611643</v>
      </c>
      <c r="FN103" s="2">
        <f t="shared" si="244"/>
        <v>0.99274290557204725</v>
      </c>
      <c r="FO103" s="2">
        <f t="shared" si="244"/>
        <v>0.99209816389495187</v>
      </c>
      <c r="FP103" s="2">
        <f t="shared" si="244"/>
        <v>0.99255866003841142</v>
      </c>
      <c r="FQ103" s="2">
        <f t="shared" si="244"/>
        <v>0.99316815256533841</v>
      </c>
      <c r="FR103" s="2">
        <f t="shared" si="244"/>
        <v>0.99304932817864999</v>
      </c>
      <c r="FS103" s="2">
        <f t="shared" si="244"/>
        <v>0.98599724243520526</v>
      </c>
      <c r="FT103" s="2">
        <f t="shared" si="244"/>
        <v>0.98205784964857357</v>
      </c>
      <c r="FU103" s="2">
        <f t="shared" si="244"/>
        <v>0.977038587626889</v>
      </c>
      <c r="FW103" s="2">
        <f t="shared" si="276"/>
        <v>5.4188475070129797E-7</v>
      </c>
      <c r="FX103" s="2">
        <f t="shared" si="142"/>
        <v>9.4880215391290363E-7</v>
      </c>
      <c r="FY103" s="2">
        <f t="shared" si="143"/>
        <v>9.9975088156905892E-7</v>
      </c>
      <c r="FZ103" s="2">
        <f t="shared" si="144"/>
        <v>1.0356812427404991E-6</v>
      </c>
      <c r="GA103" s="2">
        <f t="shared" si="145"/>
        <v>9.9476969016923268E-7</v>
      </c>
      <c r="GB103" s="2">
        <f t="shared" si="146"/>
        <v>9.4680812968433214E-7</v>
      </c>
      <c r="GC103" s="2">
        <f t="shared" si="147"/>
        <v>1.563314833979784E-6</v>
      </c>
      <c r="GD103" s="2">
        <f t="shared" si="148"/>
        <v>1.4592162606582166E-6</v>
      </c>
      <c r="GE103" s="2">
        <f t="shared" si="149"/>
        <v>1.3915597451968165E-6</v>
      </c>
      <c r="GF103" s="2">
        <f t="shared" si="150"/>
        <v>1.3651501243298238E-6</v>
      </c>
      <c r="GG103" s="2">
        <f t="shared" si="151"/>
        <v>1.1950048357217138E-6</v>
      </c>
      <c r="GH103" s="2">
        <f t="shared" si="152"/>
        <v>8.983776106697059E-7</v>
      </c>
      <c r="GI103" s="2">
        <f t="shared" si="153"/>
        <v>2.0850888485870476E-6</v>
      </c>
      <c r="GJ103" s="2">
        <f t="shared" si="154"/>
        <v>5.2566725571911163E-6</v>
      </c>
      <c r="GK103" s="2">
        <f t="shared" si="155"/>
        <v>1.1148334312398086E-5</v>
      </c>
      <c r="GM103" s="107">
        <f t="shared" si="277"/>
        <v>7.873039019347639E-12</v>
      </c>
      <c r="GN103" s="107">
        <f t="shared" si="156"/>
        <v>2.4692140510193638E-14</v>
      </c>
      <c r="GO103" s="107">
        <f t="shared" si="157"/>
        <v>4.5140442349464729E-15</v>
      </c>
      <c r="GP103" s="107">
        <f t="shared" si="158"/>
        <v>6.9799574166292936E-18</v>
      </c>
      <c r="GQ103" s="107">
        <f t="shared" si="159"/>
        <v>2.4268209212556134E-18</v>
      </c>
      <c r="GR103" s="107">
        <f t="shared" si="160"/>
        <v>5.4086139840278885E-18</v>
      </c>
      <c r="GS103" s="107">
        <f t="shared" si="161"/>
        <v>1.8051773198576795E-19</v>
      </c>
      <c r="GT103" s="107">
        <f t="shared" si="162"/>
        <v>3.1765380360706005E-18</v>
      </c>
      <c r="GU103" s="107">
        <f t="shared" si="163"/>
        <v>7.5856676774130949E-19</v>
      </c>
      <c r="GV103" s="107">
        <f t="shared" si="164"/>
        <v>1.7207318882185428E-20</v>
      </c>
      <c r="GW103" s="107">
        <f t="shared" si="165"/>
        <v>2.614421428302159E-21</v>
      </c>
      <c r="GX103" s="107">
        <f t="shared" si="166"/>
        <v>9.6582642304265769E-19</v>
      </c>
      <c r="GY103" s="107">
        <f t="shared" si="167"/>
        <v>4.5799532012765771E-16</v>
      </c>
      <c r="GZ103" s="107">
        <f t="shared" si="168"/>
        <v>4.3534088847454735E-17</v>
      </c>
      <c r="HA103" s="107">
        <f t="shared" si="169"/>
        <v>2.3512458081723903E-23</v>
      </c>
      <c r="HC103" s="107">
        <f t="shared" si="278"/>
        <v>0.53059865225634706</v>
      </c>
      <c r="HD103" s="107">
        <f t="shared" si="170"/>
        <v>0.41436216636377343</v>
      </c>
      <c r="HE103" s="107">
        <f t="shared" si="171"/>
        <v>0.3914577112499798</v>
      </c>
      <c r="HF103" s="107">
        <f t="shared" si="172"/>
        <v>0.33792597610763608</v>
      </c>
      <c r="HG103" s="107">
        <f t="shared" si="173"/>
        <v>0.3295396987534206</v>
      </c>
      <c r="HH103" s="107">
        <f t="shared" si="174"/>
        <v>0.31964006696690422</v>
      </c>
      <c r="HI103" s="107">
        <f t="shared" si="175"/>
        <v>0.21447091100110033</v>
      </c>
      <c r="HJ103" s="107">
        <f t="shared" si="176"/>
        <v>0.24383381794697973</v>
      </c>
      <c r="HK103" s="107">
        <f t="shared" si="177"/>
        <v>0.26249485521715848</v>
      </c>
      <c r="HL103" s="107">
        <f t="shared" si="178"/>
        <v>0.25074085010845543</v>
      </c>
      <c r="HM103" s="107">
        <f t="shared" si="179"/>
        <v>0.23087833956049431</v>
      </c>
      <c r="HN103" s="107">
        <f t="shared" si="180"/>
        <v>0.33185082301653562</v>
      </c>
      <c r="HO103" s="107">
        <f t="shared" si="181"/>
        <v>0.5273453660804277</v>
      </c>
      <c r="HP103" s="107">
        <f t="shared" si="182"/>
        <v>0.48515521667511641</v>
      </c>
      <c r="HQ103" s="107">
        <f t="shared" si="183"/>
        <v>0.41418048085532277</v>
      </c>
      <c r="HS103" s="107">
        <f t="shared" si="279"/>
        <v>4.8690736878920755E-10</v>
      </c>
      <c r="HT103" s="107">
        <f t="shared" si="184"/>
        <v>2.4117236880339051E-10</v>
      </c>
      <c r="HU103" s="107">
        <f t="shared" si="185"/>
        <v>1.314555491688216E-10</v>
      </c>
      <c r="HV103" s="107">
        <f t="shared" si="186"/>
        <v>3.4136373023416575E-12</v>
      </c>
      <c r="HW103" s="107">
        <f t="shared" si="187"/>
        <v>1.9305357650641302E-12</v>
      </c>
      <c r="HX103" s="107">
        <f t="shared" si="188"/>
        <v>4.7498843511892709E-12</v>
      </c>
      <c r="HY103" s="107">
        <f t="shared" si="189"/>
        <v>8.9615967252371284E-12</v>
      </c>
      <c r="HZ103" s="107">
        <f t="shared" si="190"/>
        <v>1.9357879171612162E-11</v>
      </c>
      <c r="IA103" s="107">
        <f t="shared" si="191"/>
        <v>2.9115305958200909E-12</v>
      </c>
      <c r="IB103" s="107">
        <f t="shared" si="192"/>
        <v>4.1884639076848727E-13</v>
      </c>
      <c r="IC103" s="107">
        <f t="shared" si="193"/>
        <v>2.1900116089595562E-13</v>
      </c>
      <c r="ID103" s="107">
        <f t="shared" si="194"/>
        <v>1.1266456471599618E-12</v>
      </c>
      <c r="IE103" s="107">
        <f t="shared" si="195"/>
        <v>2.2002257001866645E-13</v>
      </c>
      <c r="IF103" s="107">
        <f t="shared" si="196"/>
        <v>1.2177199456902102E-13</v>
      </c>
      <c r="IG103" s="107">
        <f t="shared" si="197"/>
        <v>7.7302370679060878E-10</v>
      </c>
      <c r="II103" s="107">
        <f t="shared" si="280"/>
        <v>5.1521517354518368E-34</v>
      </c>
      <c r="IJ103" s="107">
        <f t="shared" si="281"/>
        <v>3.6873508964174714E-36</v>
      </c>
      <c r="IK103" s="107">
        <f t="shared" si="282"/>
        <v>2.4370100283441325E-37</v>
      </c>
      <c r="IL103" s="107">
        <f t="shared" si="283"/>
        <v>2.865957215236812E-44</v>
      </c>
      <c r="IM103" s="107">
        <f t="shared" si="284"/>
        <v>2.3959027375652742E-45</v>
      </c>
      <c r="IN103" s="107">
        <f t="shared" si="285"/>
        <v>7.0222510112558588E-44</v>
      </c>
      <c r="IO103" s="107">
        <f t="shared" si="286"/>
        <v>6.9597232638086152E-44</v>
      </c>
      <c r="IP103" s="107">
        <f t="shared" si="287"/>
        <v>1.6319843112362449E-42</v>
      </c>
      <c r="IQ103" s="107">
        <f t="shared" si="288"/>
        <v>7.3666778453834307E-46</v>
      </c>
      <c r="IR103" s="107">
        <f t="shared" si="289"/>
        <v>5.2797104742071933E-49</v>
      </c>
      <c r="IS103" s="107">
        <f t="shared" si="290"/>
        <v>2.6544086667863817E-50</v>
      </c>
      <c r="IT103" s="107">
        <f t="shared" si="291"/>
        <v>4.425193460196983E-46</v>
      </c>
      <c r="IU103" s="107">
        <f t="shared" si="292"/>
        <v>1.0781912423356515E-46</v>
      </c>
      <c r="IV103" s="107">
        <f t="shared" si="293"/>
        <v>1.0929794750775165E-48</v>
      </c>
      <c r="IW103" s="107">
        <f t="shared" si="294"/>
        <v>5.6688976657324246E-50</v>
      </c>
      <c r="IY103" s="107">
        <f t="shared" si="295"/>
        <v>0.5305986527511275</v>
      </c>
      <c r="IZ103" s="107">
        <f t="shared" si="296"/>
        <v>0.41436216660497049</v>
      </c>
      <c r="JA103" s="107">
        <f t="shared" si="297"/>
        <v>0.39145771138143987</v>
      </c>
      <c r="JB103" s="107">
        <f t="shared" si="298"/>
        <v>0.33792597611104974</v>
      </c>
      <c r="JC103" s="107">
        <f t="shared" si="299"/>
        <v>0.32953969875535111</v>
      </c>
      <c r="JD103" s="107">
        <f t="shared" si="300"/>
        <v>0.31964006697165409</v>
      </c>
      <c r="JE103" s="107">
        <f t="shared" si="301"/>
        <v>0.21447091101006194</v>
      </c>
      <c r="JF103" s="107">
        <f t="shared" si="302"/>
        <v>0.2438338179663376</v>
      </c>
      <c r="JG103" s="107">
        <f t="shared" si="303"/>
        <v>0.26249485522006999</v>
      </c>
      <c r="JH103" s="107">
        <f t="shared" si="304"/>
        <v>0.25074085010887426</v>
      </c>
      <c r="JI103" s="107">
        <f t="shared" si="305"/>
        <v>0.2308783395607133</v>
      </c>
      <c r="JJ103" s="107">
        <f t="shared" si="306"/>
        <v>0.33185082301766228</v>
      </c>
      <c r="JK103" s="107">
        <f t="shared" si="307"/>
        <v>0.52734536608064819</v>
      </c>
      <c r="JL103" s="107">
        <f t="shared" si="308"/>
        <v>0.48515521667523825</v>
      </c>
      <c r="JM103" s="107">
        <f t="shared" si="309"/>
        <v>0.41418048162834648</v>
      </c>
    </row>
    <row r="104" spans="2:273" x14ac:dyDescent="0.25">
      <c r="B104" s="2">
        <v>76</v>
      </c>
      <c r="C104" s="37">
        <v>133.48400000000001</v>
      </c>
      <c r="D104" s="37">
        <v>104.871</v>
      </c>
      <c r="E104" s="37">
        <v>100.91800000000001</v>
      </c>
      <c r="F104" s="37">
        <v>80.802999999999997</v>
      </c>
      <c r="G104" s="37">
        <v>83.835999999999999</v>
      </c>
      <c r="H104" s="37">
        <v>82.766999999999996</v>
      </c>
      <c r="I104" s="37">
        <v>72.966999999999999</v>
      </c>
      <c r="J104" s="37">
        <v>68.632999999999996</v>
      </c>
      <c r="K104" s="37">
        <v>63.241</v>
      </c>
      <c r="L104" s="37">
        <v>63.051000000000002</v>
      </c>
      <c r="M104" s="37">
        <v>59.831000000000003</v>
      </c>
      <c r="N104" s="37">
        <v>75.78</v>
      </c>
      <c r="O104" s="37">
        <v>135.28800000000001</v>
      </c>
      <c r="P104" s="37">
        <v>111.64400000000001</v>
      </c>
      <c r="Q104" s="37">
        <v>84.885000000000005</v>
      </c>
      <c r="S104" s="4">
        <f>AY104 + (C$3 * _xlfn.NORM.DIST($B104, C$7, ABS(C$11), FALSE) * _xlfn.NORM.DIST(($B104 - C$7)*C$15, 0, ABS(C$11), TRUE) * 2)
               + (C$4 * _xlfn.NORM.DIST($B104, C$8, ABS(C$12), FALSE) * _xlfn.NORM.DIST(($B104 - C$8)*C$16, 0, ABS(C$12), TRUE) * 2)
               + (C$5 * _xlfn.NORM.DIST($B104, C$9, ABS(C$13), FALSE) * _xlfn.NORM.DIST(($B104 - C$9)*C$17, 0, ABS(C$13), TRUE) * 2)
               + (C$6 * _xlfn.NORM.DIST($B104, C$10, ABS(C$14), FALSE) * _xlfn.NORM.DIST(($B104 - C$10)*C$18, 0, ABS(C$14), TRUE) * 2)</f>
        <v>126.29039761409868</v>
      </c>
      <c r="T104" s="4">
        <f>AZ104 + (D$3 * _xlfn.NORM.DIST($B104, D$7, ABS(D$11), FALSE) * _xlfn.NORM.DIST(($B104 - D$7)*D$15, 0, ABS(D$11), TRUE) * 2)
               + (D$4 * _xlfn.NORM.DIST($B104, D$8, ABS(D$12), FALSE) * _xlfn.NORM.DIST(($B104 - D$8)*D$16, 0, ABS(D$12), TRUE) * 2)
               + (D$5 * _xlfn.NORM.DIST($B104, D$9, ABS(D$13), FALSE) * _xlfn.NORM.DIST(($B104 - D$9)*D$17, 0, ABS(D$13), TRUE) * 2)
               + (D$6 * _xlfn.NORM.DIST($B104, D$10, ABS(D$14), FALSE) * _xlfn.NORM.DIST(($B104 - D$10)*D$18, 0, ABS(D$14), TRUE) * 2)</f>
        <v>99.746414830810508</v>
      </c>
      <c r="U104" s="4">
        <f>BA104 + (E$3 * _xlfn.NORM.DIST($B104, E$7, ABS(E$11), FALSE) * _xlfn.NORM.DIST(($B104 - E$7)*E$15, 0, ABS(E$11), TRUE) * 2)
               + (E$4 * _xlfn.NORM.DIST($B104, E$8, ABS(E$12), FALSE) * _xlfn.NORM.DIST(($B104 - E$8)*E$16, 0, ABS(E$12), TRUE) * 2)
               + (E$5 * _xlfn.NORM.DIST($B104, E$9, ABS(E$13), FALSE) * _xlfn.NORM.DIST(($B104 - E$9)*E$17, 0, ABS(E$13), TRUE) * 2)
               + (E$6 * _xlfn.NORM.DIST($B104, E$10, ABS(E$14), FALSE) * _xlfn.NORM.DIST(($B104 - E$10)*E$18, 0, ABS(E$14), TRUE) * 2)</f>
        <v>98.102213691063241</v>
      </c>
      <c r="V104" s="4">
        <f>BB104 + (F$3 * _xlfn.NORM.DIST($B104, F$7, ABS(F$11), FALSE) * _xlfn.NORM.DIST(($B104 - F$7)*F$15, 0, ABS(F$11), TRUE) * 2)
               + (F$4 * _xlfn.NORM.DIST($B104, F$8, ABS(F$12), FALSE) * _xlfn.NORM.DIST(($B104 - F$8)*F$16, 0, ABS(F$12), TRUE) * 2)
               + (F$5 * _xlfn.NORM.DIST($B104, F$9, ABS(F$13), FALSE) * _xlfn.NORM.DIST(($B104 - F$9)*F$17, 0, ABS(F$13), TRUE) * 2)
               + (F$6 * _xlfn.NORM.DIST($B104, F$10, ABS(F$14), FALSE) * _xlfn.NORM.DIST(($B104 - F$10)*F$18, 0, ABS(F$14), TRUE) * 2)</f>
        <v>83.94827040000412</v>
      </c>
      <c r="W104" s="4">
        <f>BC104 + (G$3 * _xlfn.NORM.DIST($B104, G$7, ABS(G$11), FALSE) * _xlfn.NORM.DIST(($B104 - G$7)*G$15, 0, ABS(G$11), TRUE) * 2)
               + (G$4 * _xlfn.NORM.DIST($B104, G$8, ABS(G$12), FALSE) * _xlfn.NORM.DIST(($B104 - G$8)*G$16, 0, ABS(G$12), TRUE) * 2)
               + (G$5 * _xlfn.NORM.DIST($B104, G$9, ABS(G$13), FALSE) * _xlfn.NORM.DIST(($B104 - G$9)*G$17, 0, ABS(G$13), TRUE) * 2)
               + (G$6 * _xlfn.NORM.DIST($B104, G$10, ABS(G$14), FALSE) * _xlfn.NORM.DIST(($B104 - G$10)*G$18, 0, ABS(G$14), TRUE) * 2)</f>
        <v>88.752428981369462</v>
      </c>
      <c r="X104" s="4">
        <f>BD104 + (H$3 * _xlfn.NORM.DIST($B104, H$7, ABS(H$11), FALSE) * _xlfn.NORM.DIST(($B104 - H$7)*H$15, 0, ABS(H$11), TRUE) * 2)
               + (H$4 * _xlfn.NORM.DIST($B104, H$8, ABS(H$12), FALSE) * _xlfn.NORM.DIST(($B104 - H$8)*H$16, 0, ABS(H$12), TRUE) * 2)
               + (H$5 * _xlfn.NORM.DIST($B104, H$9, ABS(H$13), FALSE) * _xlfn.NORM.DIST(($B104 - H$9)*H$17, 0, ABS(H$13), TRUE) * 2)
               + (H$6 * _xlfn.NORM.DIST($B104, H$10, ABS(H$14), FALSE) * _xlfn.NORM.DIST(($B104 - H$10)*H$18, 0, ABS(H$14), TRUE) * 2)</f>
        <v>90.087651191696764</v>
      </c>
      <c r="Y104" s="4">
        <f>BE104 + (I$3 * _xlfn.NORM.DIST($B104, I$7, ABS(I$11), FALSE) * _xlfn.NORM.DIST(($B104 - I$7)*I$15, 0, ABS(I$11), TRUE) * 2)
               + (I$4 * _xlfn.NORM.DIST($B104, I$8, ABS(I$12), FALSE) * _xlfn.NORM.DIST(($B104 - I$8)*I$16, 0, ABS(I$12), TRUE) * 2)
               + (I$5 * _xlfn.NORM.DIST($B104, I$9, ABS(I$13), FALSE) * _xlfn.NORM.DIST(($B104 - I$9)*I$17, 0, ABS(I$13), TRUE) * 2)
               + (I$6 * _xlfn.NORM.DIST($B104, I$10, ABS(I$14), FALSE) * _xlfn.NORM.DIST(($B104 - I$10)*I$18, 0, ABS(I$14), TRUE) * 2)</f>
        <v>79.897427988049458</v>
      </c>
      <c r="Z104" s="4">
        <f>BF104 + (J$3 * _xlfn.NORM.DIST($B104, J$7, ABS(J$11), FALSE) * _xlfn.NORM.DIST(($B104 - J$7)*J$15, 0, ABS(J$11), TRUE) * 2)
               + (J$4 * _xlfn.NORM.DIST($B104, J$8, ABS(J$12), FALSE) * _xlfn.NORM.DIST(($B104 - J$8)*J$16, 0, ABS(J$12), TRUE) * 2)
               + (J$5 * _xlfn.NORM.DIST($B104, J$9, ABS(J$13), FALSE) * _xlfn.NORM.DIST(($B104 - J$9)*J$17, 0, ABS(J$13), TRUE) * 2)
               + (J$6 * _xlfn.NORM.DIST($B104, J$10, ABS(J$14), FALSE) * _xlfn.NORM.DIST(($B104 - J$10)*J$18, 0, ABS(J$14), TRUE) * 2)</f>
        <v>78.317381107493986</v>
      </c>
      <c r="AA104" s="4">
        <f>BG104 + (K$3 * _xlfn.NORM.DIST($B104, K$7, ABS(K$11), FALSE) * _xlfn.NORM.DIST(($B104 - K$7)*K$15, 0, ABS(K$11), TRUE) * 2)
               + (K$4 * _xlfn.NORM.DIST($B104, K$8, ABS(K$12), FALSE) * _xlfn.NORM.DIST(($B104 - K$8)*K$16, 0, ABS(K$12), TRUE) * 2)
               + (K$5 * _xlfn.NORM.DIST($B104, K$9, ABS(K$13), FALSE) * _xlfn.NORM.DIST(($B104 - K$9)*K$17, 0, ABS(K$13), TRUE) * 2)
               + (K$6 * _xlfn.NORM.DIST($B104, K$10, ABS(K$14), FALSE) * _xlfn.NORM.DIST(($B104 - K$10)*K$18, 0, ABS(K$14), TRUE) * 2)</f>
        <v>73.264395459174139</v>
      </c>
      <c r="AB104" s="4">
        <f>BH104 + (L$3 * _xlfn.NORM.DIST($B104, L$7, ABS(L$11), FALSE) * _xlfn.NORM.DIST(($B104 - L$7)*L$15, 0, ABS(L$11), TRUE) * 2)
               + (L$4 * _xlfn.NORM.DIST($B104, L$8, ABS(L$12), FALSE) * _xlfn.NORM.DIST(($B104 - L$8)*L$16, 0, ABS(L$12), TRUE) * 2)
               + (L$5 * _xlfn.NORM.DIST($B104, L$9, ABS(L$13), FALSE) * _xlfn.NORM.DIST(($B104 - L$9)*L$17, 0, ABS(L$13), TRUE) * 2)
               + (L$6 * _xlfn.NORM.DIST($B104, L$10, ABS(L$14), FALSE) * _xlfn.NORM.DIST(($B104 - L$10)*L$18, 0, ABS(L$14), TRUE) * 2)</f>
        <v>72.803216644188154</v>
      </c>
      <c r="AC104" s="4">
        <f>BI104 + (M$3 * _xlfn.NORM.DIST($B104, M$7, ABS(M$11), FALSE) * _xlfn.NORM.DIST(($B104 - M$7)*M$15, 0, ABS(M$11), TRUE) * 2)
               + (M$4 * _xlfn.NORM.DIST($B104, M$8, ABS(M$12), FALSE) * _xlfn.NORM.DIST(($B104 - M$8)*M$16, 0, ABS(M$12), TRUE) * 2)
               + (M$5 * _xlfn.NORM.DIST($B104, M$9, ABS(M$13), FALSE) * _xlfn.NORM.DIST(($B104 - M$9)*M$17, 0, ABS(M$13), TRUE) * 2)
               + (M$6 * _xlfn.NORM.DIST($B104, M$10, ABS(M$14), FALSE) * _xlfn.NORM.DIST(($B104 - M$10)*M$18, 0, ABS(M$14), TRUE) * 2)</f>
        <v>70.740865915734943</v>
      </c>
      <c r="AD104" s="4">
        <f>BJ104 + (N$3 * _xlfn.NORM.DIST($B104, N$7, ABS(N$11), FALSE) * _xlfn.NORM.DIST(($B104 - N$7)*N$15, 0, ABS(N$11), TRUE) * 2)
               + (N$4 * _xlfn.NORM.DIST($B104, N$8, ABS(N$12), FALSE) * _xlfn.NORM.DIST(($B104 - N$8)*N$16, 0, ABS(N$12), TRUE) * 2)
               + (N$5 * _xlfn.NORM.DIST($B104, N$9, ABS(N$13), FALSE) * _xlfn.NORM.DIST(($B104 - N$9)*N$17, 0, ABS(N$13), TRUE) * 2)
               + (N$6 * _xlfn.NORM.DIST($B104, N$10, ABS(N$14), FALSE) * _xlfn.NORM.DIST(($B104 - N$10)*N$18, 0, ABS(N$14), TRUE) * 2)</f>
        <v>86.465665873676997</v>
      </c>
      <c r="AE104" s="4">
        <f>BK104 + (O$3 * _xlfn.NORM.DIST($B104, O$7, ABS(O$11), FALSE) * _xlfn.NORM.DIST(($B104 - O$7)*O$15, 0, ABS(O$11), TRUE) * 2)
               + (O$4 * _xlfn.NORM.DIST($B104, O$8, ABS(O$12), FALSE) * _xlfn.NORM.DIST(($B104 - O$8)*O$16, 0, ABS(O$12), TRUE) * 2)
               + (O$5 * _xlfn.NORM.DIST($B104, O$9, ABS(O$13), FALSE) * _xlfn.NORM.DIST(($B104 - O$9)*O$17, 0, ABS(O$13), TRUE) * 2)
               + (O$6 * _xlfn.NORM.DIST($B104, O$10, ABS(O$14), FALSE) * _xlfn.NORM.DIST(($B104 - O$10)*O$18, 0, ABS(O$14), TRUE) * 2)</f>
        <v>129.88481831840568</v>
      </c>
      <c r="AF104" s="4">
        <f t="shared" si="222"/>
        <v>107.56665883519891</v>
      </c>
      <c r="AG104" s="4">
        <f t="shared" si="223"/>
        <v>85.481894662526074</v>
      </c>
      <c r="AI104" s="4">
        <f>IF(OR($B104 &lt; C$231, $B104 &gt; C$234), 0, C104-S104)</f>
        <v>7.1936023859013289</v>
      </c>
      <c r="AJ104" s="4">
        <f>IF(OR($B104 &lt; D$231, $B104 &gt; D$234), 0, D104-T104)</f>
        <v>5.124585169189487</v>
      </c>
      <c r="AK104" s="4">
        <f>IF(OR($B104 &lt; E$231, $B104 &gt; E$234), 0, E104-U104)</f>
        <v>2.8157863089367652</v>
      </c>
      <c r="AL104" s="4">
        <f>IF(OR($B104 &lt; F$231, $B104 &gt; F$234), 0, F104-V104)</f>
        <v>-3.1452704000041223</v>
      </c>
      <c r="AM104" s="4">
        <f>IF(OR($B104 &lt; G$231, $B104 &gt; G$234), 0, G104-W104)</f>
        <v>-4.9164289813694637</v>
      </c>
      <c r="AN104" s="4">
        <f>IF(OR($B104 &lt; H$231, $B104 &gt; H$234), 0, H104-X104)</f>
        <v>-7.3206511916967685</v>
      </c>
      <c r="AO104" s="4">
        <f>IF(OR($B104 &lt; I$231, $B104 &gt; I$234), 0, I104-Y104)</f>
        <v>-6.930427988049459</v>
      </c>
      <c r="AP104" s="4">
        <f>IF(OR($B104 &lt; J$231, $B104 &gt; J$234), 0, J104-Z104)</f>
        <v>-9.6843811074939907</v>
      </c>
      <c r="AQ104" s="4">
        <f>IF(OR($B104 &lt; K$231, $B104 &gt; K$234), 0, K104-AA104)</f>
        <v>-10.023395459174139</v>
      </c>
      <c r="AR104" s="4">
        <f>IF(OR($B104 &lt; L$231, $B104 &gt; L$234), 0, L104-AB104)</f>
        <v>-9.7522166441881524</v>
      </c>
      <c r="AS104" s="4">
        <f>IF(OR($B104 &lt; M$231, $B104 &gt; M$234), 0, M104-AC104)</f>
        <v>-10.90986591573494</v>
      </c>
      <c r="AT104" s="4">
        <f>IF(OR($B104 &lt; N$231, $B104 &gt; N$234), 0, N104-AD104)</f>
        <v>-10.685665873676996</v>
      </c>
      <c r="AU104" s="4">
        <f>IF(OR($B104 &lt; O$231, $B104 &gt; O$234), 0, O104-AE104)</f>
        <v>5.403181681594333</v>
      </c>
      <c r="AV104" s="4">
        <f t="shared" si="224"/>
        <v>4.0773411648010978</v>
      </c>
      <c r="AW104" s="4">
        <f t="shared" si="224"/>
        <v>-0.59689466252606849</v>
      </c>
      <c r="AY104" s="2">
        <f t="shared" si="245"/>
        <v>59.407291369935741</v>
      </c>
      <c r="AZ104" s="2">
        <f t="shared" si="125"/>
        <v>61.791985364324724</v>
      </c>
      <c r="BA104" s="2">
        <f t="shared" si="126"/>
        <v>63.332869627779445</v>
      </c>
      <c r="BB104" s="2">
        <f t="shared" si="127"/>
        <v>59.773714558637089</v>
      </c>
      <c r="BC104" s="2">
        <f t="shared" si="128"/>
        <v>66.549160087175437</v>
      </c>
      <c r="BD104" s="2">
        <f t="shared" si="129"/>
        <v>69.872091325054669</v>
      </c>
      <c r="BE104" s="2">
        <f t="shared" si="130"/>
        <v>69.685698877209902</v>
      </c>
      <c r="BF104" s="2">
        <f t="shared" si="131"/>
        <v>64.721824724451324</v>
      </c>
      <c r="BG104" s="2">
        <f t="shared" si="132"/>
        <v>57.990374847847605</v>
      </c>
      <c r="BH104" s="2">
        <f t="shared" si="133"/>
        <v>58.944418023741221</v>
      </c>
      <c r="BI104" s="2">
        <f t="shared" si="134"/>
        <v>58.545784852920207</v>
      </c>
      <c r="BJ104" s="2">
        <f t="shared" si="135"/>
        <v>61.379328240345565</v>
      </c>
      <c r="BK104" s="2">
        <f t="shared" si="136"/>
        <v>68.859533818524056</v>
      </c>
      <c r="BL104" s="2">
        <f t="shared" si="137"/>
        <v>63.067980826727371</v>
      </c>
      <c r="BM104" s="2">
        <f t="shared" si="138"/>
        <v>63.523499087153688</v>
      </c>
      <c r="BO104" s="2" t="str">
        <f t="shared" si="202"/>
        <v/>
      </c>
      <c r="BP104" s="2" t="str">
        <f t="shared" si="203"/>
        <v/>
      </c>
      <c r="BQ104" s="2" t="str">
        <f t="shared" si="204"/>
        <v/>
      </c>
      <c r="BR104" s="2" t="str">
        <f t="shared" si="205"/>
        <v/>
      </c>
      <c r="BS104" s="2" t="str">
        <f t="shared" si="206"/>
        <v/>
      </c>
      <c r="BT104" s="2" t="str">
        <f t="shared" si="207"/>
        <v/>
      </c>
      <c r="BU104" s="2" t="str">
        <f t="shared" si="208"/>
        <v/>
      </c>
      <c r="BV104" s="2" t="str">
        <f t="shared" si="209"/>
        <v/>
      </c>
      <c r="BW104" s="2" t="str">
        <f t="shared" si="210"/>
        <v/>
      </c>
      <c r="BX104" s="2" t="str">
        <f t="shared" si="211"/>
        <v/>
      </c>
      <c r="BY104" s="2" t="str">
        <f t="shared" si="212"/>
        <v/>
      </c>
      <c r="BZ104" s="2" t="str">
        <f t="shared" si="213"/>
        <v/>
      </c>
      <c r="CA104" s="2" t="str">
        <f t="shared" si="214"/>
        <v/>
      </c>
      <c r="CB104" s="2" t="str">
        <f t="shared" si="215"/>
        <v/>
      </c>
      <c r="CC104" s="2" t="str">
        <f t="shared" si="216"/>
        <v/>
      </c>
      <c r="CE104" s="2" t="str">
        <f t="shared" si="246"/>
        <v/>
      </c>
      <c r="CF104" s="2" t="str">
        <f t="shared" si="247"/>
        <v/>
      </c>
      <c r="CG104" s="2" t="str">
        <f t="shared" si="248"/>
        <v/>
      </c>
      <c r="CH104" s="2" t="str">
        <f t="shared" si="249"/>
        <v/>
      </c>
      <c r="CI104" s="2" t="str">
        <f t="shared" si="250"/>
        <v/>
      </c>
      <c r="CJ104" s="2" t="str">
        <f t="shared" si="251"/>
        <v/>
      </c>
      <c r="CK104" s="2" t="str">
        <f t="shared" si="252"/>
        <v/>
      </c>
      <c r="CL104" s="2" t="str">
        <f t="shared" si="253"/>
        <v/>
      </c>
      <c r="CM104" s="2" t="str">
        <f t="shared" si="254"/>
        <v/>
      </c>
      <c r="CN104" s="2" t="str">
        <f t="shared" si="255"/>
        <v/>
      </c>
      <c r="CO104" s="2" t="str">
        <f t="shared" si="256"/>
        <v/>
      </c>
      <c r="CP104" s="2" t="str">
        <f t="shared" si="257"/>
        <v/>
      </c>
      <c r="CQ104" s="2" t="str">
        <f t="shared" si="258"/>
        <v/>
      </c>
      <c r="CR104" s="2" t="str">
        <f t="shared" si="259"/>
        <v/>
      </c>
      <c r="CS104" s="2" t="str">
        <f t="shared" si="260"/>
        <v/>
      </c>
      <c r="CU104" s="2" t="str">
        <f t="shared" si="261"/>
        <v/>
      </c>
      <c r="CV104" s="2" t="str">
        <f t="shared" si="262"/>
        <v/>
      </c>
      <c r="CW104" s="2" t="str">
        <f t="shared" si="263"/>
        <v/>
      </c>
      <c r="CX104" s="2" t="str">
        <f t="shared" si="264"/>
        <v/>
      </c>
      <c r="CY104" s="2" t="str">
        <f t="shared" si="265"/>
        <v/>
      </c>
      <c r="CZ104" s="2" t="str">
        <f t="shared" si="266"/>
        <v/>
      </c>
      <c r="DA104" s="2" t="str">
        <f t="shared" si="267"/>
        <v/>
      </c>
      <c r="DB104" s="2" t="str">
        <f t="shared" si="268"/>
        <v/>
      </c>
      <c r="DC104" s="2" t="str">
        <f t="shared" si="269"/>
        <v/>
      </c>
      <c r="DD104" s="2" t="str">
        <f t="shared" si="270"/>
        <v/>
      </c>
      <c r="DE104" s="2" t="str">
        <f t="shared" si="271"/>
        <v/>
      </c>
      <c r="DF104" s="2" t="str">
        <f t="shared" si="272"/>
        <v/>
      </c>
      <c r="DG104" s="2" t="str">
        <f t="shared" si="273"/>
        <v/>
      </c>
      <c r="DH104" s="2" t="str">
        <f t="shared" si="274"/>
        <v/>
      </c>
      <c r="DI104" s="2" t="str">
        <f t="shared" si="275"/>
        <v/>
      </c>
      <c r="DK104" s="2">
        <f t="shared" si="225"/>
        <v>71.873714112903215</v>
      </c>
      <c r="DL104" s="2">
        <f t="shared" si="226"/>
        <v>77.654475806451615</v>
      </c>
      <c r="DM104" s="2">
        <f t="shared" si="226"/>
        <v>80.347296370967726</v>
      </c>
      <c r="DN104" s="2">
        <f t="shared" si="226"/>
        <v>76.844994429590002</v>
      </c>
      <c r="DO104" s="2">
        <f t="shared" si="226"/>
        <v>87.042552052785908</v>
      </c>
      <c r="DP104" s="2">
        <f t="shared" si="226"/>
        <v>86.184209001782563</v>
      </c>
      <c r="DQ104" s="2">
        <f t="shared" si="226"/>
        <v>84.516956011730187</v>
      </c>
      <c r="DR104" s="2">
        <f t="shared" si="226"/>
        <v>84.343930926916201</v>
      </c>
      <c r="DS104" s="2">
        <f t="shared" si="226"/>
        <v>73.439099193548387</v>
      </c>
      <c r="DT104" s="2">
        <f t="shared" si="226"/>
        <v>73.25156633296254</v>
      </c>
      <c r="DU104" s="2">
        <f t="shared" si="226"/>
        <v>76.348466295884322</v>
      </c>
      <c r="DV104" s="2">
        <f t="shared" si="226"/>
        <v>79.665398277126101</v>
      </c>
      <c r="DW104" s="2">
        <f t="shared" si="226"/>
        <v>86.246407419786081</v>
      </c>
      <c r="DX104" s="2">
        <f t="shared" si="226"/>
        <v>73.25020577094476</v>
      </c>
      <c r="DY104" s="2">
        <f t="shared" si="226"/>
        <v>69.432012041598256</v>
      </c>
      <c r="EA104" s="2">
        <f t="shared" si="221"/>
        <v>59.313919815402365</v>
      </c>
      <c r="EB104" s="2">
        <f t="shared" si="227"/>
        <v>61.692166007905136</v>
      </c>
      <c r="EC104" s="2">
        <f t="shared" si="228"/>
        <v>63.229564196832563</v>
      </c>
      <c r="ED104" s="2">
        <f t="shared" si="229"/>
        <v>59.671500628427786</v>
      </c>
      <c r="EE104" s="2">
        <f t="shared" si="230"/>
        <v>66.428991716179155</v>
      </c>
      <c r="EF104" s="2">
        <f t="shared" si="231"/>
        <v>69.78114119629798</v>
      </c>
      <c r="EG104" s="2">
        <f t="shared" si="232"/>
        <v>69.605502032370111</v>
      </c>
      <c r="EH104" s="2">
        <f t="shared" si="233"/>
        <v>64.607887739265394</v>
      </c>
      <c r="EI104" s="2">
        <f t="shared" si="234"/>
        <v>57.892637326632659</v>
      </c>
      <c r="EJ104" s="2">
        <f t="shared" si="235"/>
        <v>58.859215854823312</v>
      </c>
      <c r="EK104" s="2">
        <f t="shared" si="236"/>
        <v>58.448510028653274</v>
      </c>
      <c r="EL104" s="2">
        <f t="shared" si="237"/>
        <v>61.27766235001971</v>
      </c>
      <c r="EM104" s="2">
        <f t="shared" si="238"/>
        <v>68.659250063821375</v>
      </c>
      <c r="EN104" s="2">
        <f t="shared" si="239"/>
        <v>62.914435914552755</v>
      </c>
      <c r="EO104" s="2">
        <f t="shared" si="240"/>
        <v>63.407183072437924</v>
      </c>
      <c r="EQ104" s="2">
        <f t="shared" si="241"/>
        <v>58.967383616184442</v>
      </c>
      <c r="ER104" s="2">
        <f t="shared" si="242"/>
        <v>61.855254478508805</v>
      </c>
      <c r="ES104" s="2">
        <f t="shared" si="242"/>
        <v>62.933641406025501</v>
      </c>
      <c r="ET104" s="2">
        <f t="shared" si="242"/>
        <v>60.426839698280368</v>
      </c>
      <c r="EU104" s="2">
        <f t="shared" si="242"/>
        <v>66.538474651862003</v>
      </c>
      <c r="EV104" s="2">
        <f t="shared" si="242"/>
        <v>68.076415351869713</v>
      </c>
      <c r="EW104" s="2">
        <f t="shared" si="242"/>
        <v>69.000582831846629</v>
      </c>
      <c r="EX104" s="2">
        <f t="shared" si="242"/>
        <v>63.630986649390294</v>
      </c>
      <c r="EY104" s="2">
        <f t="shared" si="242"/>
        <v>57.295804681994625</v>
      </c>
      <c r="EZ104" s="2">
        <f t="shared" si="242"/>
        <v>59.155186106139695</v>
      </c>
      <c r="FA104" s="2">
        <f t="shared" si="242"/>
        <v>58.398105875559587</v>
      </c>
      <c r="FB104" s="2">
        <f t="shared" si="242"/>
        <v>61.056961679021896</v>
      </c>
      <c r="FC104" s="2">
        <f t="shared" si="242"/>
        <v>67.852094418309662</v>
      </c>
      <c r="FD104" s="2">
        <f t="shared" si="242"/>
        <v>62.294035822013846</v>
      </c>
      <c r="FE104" s="2">
        <f t="shared" si="242"/>
        <v>63.358170232820484</v>
      </c>
      <c r="FG104" s="2">
        <f t="shared" si="243"/>
        <v>0.9925658184580044</v>
      </c>
      <c r="FH104" s="2">
        <f t="shared" si="244"/>
        <v>0.99374657158801327</v>
      </c>
      <c r="FI104" s="2">
        <f t="shared" si="244"/>
        <v>0.99396498307440517</v>
      </c>
      <c r="FJ104" s="2">
        <f t="shared" si="244"/>
        <v>0.99404821485088557</v>
      </c>
      <c r="FK104" s="2">
        <f t="shared" si="244"/>
        <v>0.99417042801320565</v>
      </c>
      <c r="FL104" s="2">
        <f t="shared" si="244"/>
        <v>0.99445517376376436</v>
      </c>
      <c r="FM104" s="2">
        <f t="shared" si="244"/>
        <v>0.99462171593126769</v>
      </c>
      <c r="FN104" s="2">
        <f t="shared" si="244"/>
        <v>0.99422686813599748</v>
      </c>
      <c r="FO104" s="2">
        <f t="shared" si="244"/>
        <v>0.9937131311532863</v>
      </c>
      <c r="FP104" s="2">
        <f t="shared" si="244"/>
        <v>0.99408007327319736</v>
      </c>
      <c r="FQ104" s="2">
        <f t="shared" si="244"/>
        <v>0.99456563476224258</v>
      </c>
      <c r="FR104" s="2">
        <f t="shared" si="244"/>
        <v>0.99447098107460452</v>
      </c>
      <c r="FS104" s="2">
        <f t="shared" si="244"/>
        <v>0.9886118134091747</v>
      </c>
      <c r="FT104" s="2">
        <f t="shared" si="244"/>
        <v>0.98514393553781665</v>
      </c>
      <c r="FU104" s="2">
        <f t="shared" si="244"/>
        <v>0.98069378108439753</v>
      </c>
      <c r="FW104" s="2">
        <f t="shared" si="276"/>
        <v>6.8219238720474377E-7</v>
      </c>
      <c r="FX104" s="2">
        <f t="shared" si="142"/>
        <v>1.1944708488815507E-6</v>
      </c>
      <c r="FY104" s="2">
        <f t="shared" si="143"/>
        <v>1.2586114644656007E-6</v>
      </c>
      <c r="FZ104" s="2">
        <f t="shared" si="144"/>
        <v>1.3038450853600126E-6</v>
      </c>
      <c r="GA104" s="2">
        <f t="shared" si="145"/>
        <v>1.2523405192698664E-6</v>
      </c>
      <c r="GB104" s="2">
        <f t="shared" si="146"/>
        <v>1.1919605223405893E-6</v>
      </c>
      <c r="GC104" s="2">
        <f t="shared" si="147"/>
        <v>1.9680959744822263E-6</v>
      </c>
      <c r="GD104" s="2">
        <f t="shared" si="148"/>
        <v>1.8370437377590126E-6</v>
      </c>
      <c r="GE104" s="2">
        <f t="shared" si="149"/>
        <v>1.7518692940417461E-6</v>
      </c>
      <c r="GF104" s="2">
        <f t="shared" si="150"/>
        <v>1.7186215749480779E-6</v>
      </c>
      <c r="GG104" s="2">
        <f t="shared" si="151"/>
        <v>1.5044214894132177E-6</v>
      </c>
      <c r="GH104" s="2">
        <f t="shared" si="152"/>
        <v>1.1309901403762432E-6</v>
      </c>
      <c r="GI104" s="2">
        <f t="shared" si="153"/>
        <v>2.5705937403885079E-6</v>
      </c>
      <c r="GJ104" s="2">
        <f t="shared" si="154"/>
        <v>6.3685971139462852E-6</v>
      </c>
      <c r="GK104" s="2">
        <f t="shared" si="155"/>
        <v>1.3308592345788241E-5</v>
      </c>
      <c r="GM104" s="107">
        <f t="shared" si="277"/>
        <v>7.0600280303475918E-13</v>
      </c>
      <c r="GN104" s="107">
        <f t="shared" si="156"/>
        <v>1.39183605077239E-15</v>
      </c>
      <c r="GO104" s="107">
        <f t="shared" si="157"/>
        <v>2.2111067071260442E-16</v>
      </c>
      <c r="GP104" s="107">
        <f t="shared" si="158"/>
        <v>1.8630182148696654E-19</v>
      </c>
      <c r="GQ104" s="107">
        <f t="shared" si="159"/>
        <v>5.9527849178163791E-20</v>
      </c>
      <c r="GR104" s="107">
        <f t="shared" si="160"/>
        <v>1.48647935135632E-19</v>
      </c>
      <c r="GS104" s="107">
        <f t="shared" si="161"/>
        <v>3.6949561023546869E-21</v>
      </c>
      <c r="GT104" s="107">
        <f t="shared" si="162"/>
        <v>8.0534311856467751E-20</v>
      </c>
      <c r="GU104" s="107">
        <f t="shared" si="163"/>
        <v>1.5670809113978513E-20</v>
      </c>
      <c r="GV104" s="107">
        <f t="shared" si="164"/>
        <v>2.6031653815050055E-22</v>
      </c>
      <c r="GW104" s="107">
        <f t="shared" si="165"/>
        <v>3.5703417165650435E-23</v>
      </c>
      <c r="GX104" s="107">
        <f t="shared" si="166"/>
        <v>2.2630375239404195E-20</v>
      </c>
      <c r="GY104" s="107">
        <f t="shared" si="167"/>
        <v>1.5721883867705873E-17</v>
      </c>
      <c r="GZ104" s="107">
        <f t="shared" si="168"/>
        <v>1.2996934780644922E-18</v>
      </c>
      <c r="HA104" s="107">
        <f t="shared" si="169"/>
        <v>1.8636747657602913E-25</v>
      </c>
      <c r="HC104" s="107">
        <f t="shared" si="278"/>
        <v>0.43925570113280799</v>
      </c>
      <c r="HD104" s="107">
        <f t="shared" si="170"/>
        <v>0.29375923619330918</v>
      </c>
      <c r="HE104" s="107">
        <f t="shared" si="171"/>
        <v>0.26841082970430968</v>
      </c>
      <c r="HF104" s="107">
        <f t="shared" si="172"/>
        <v>0.20823166658878436</v>
      </c>
      <c r="HG104" s="107">
        <f t="shared" si="173"/>
        <v>0.19991198575014107</v>
      </c>
      <c r="HH104" s="107">
        <f t="shared" si="174"/>
        <v>0.1939259843853201</v>
      </c>
      <c r="HI104" s="107">
        <f t="shared" si="175"/>
        <v>0.11062090643324163</v>
      </c>
      <c r="HJ104" s="107">
        <f t="shared" si="176"/>
        <v>0.13313597973098992</v>
      </c>
      <c r="HK104" s="107">
        <f t="shared" si="177"/>
        <v>0.1433628706718536</v>
      </c>
      <c r="HL104" s="107">
        <f t="shared" si="178"/>
        <v>0.13155731947558588</v>
      </c>
      <c r="HM104" s="107">
        <f t="shared" si="179"/>
        <v>0.1173409524707897</v>
      </c>
      <c r="HN104" s="107">
        <f t="shared" si="180"/>
        <v>0.20176295215270476</v>
      </c>
      <c r="HO104" s="107">
        <f t="shared" si="181"/>
        <v>0.41505384638936477</v>
      </c>
      <c r="HP104" s="107">
        <f t="shared" si="182"/>
        <v>0.35877095819161825</v>
      </c>
      <c r="HQ104" s="107">
        <f t="shared" si="183"/>
        <v>0.25305329820001071</v>
      </c>
      <c r="HS104" s="107">
        <f t="shared" si="279"/>
        <v>1.4584986311877865E-9</v>
      </c>
      <c r="HT104" s="107">
        <f t="shared" si="184"/>
        <v>7.9872401718771447E-10</v>
      </c>
      <c r="HU104" s="107">
        <f t="shared" si="185"/>
        <v>4.5401857200226893E-10</v>
      </c>
      <c r="HV104" s="107">
        <f t="shared" si="186"/>
        <v>1.4787043398991254E-11</v>
      </c>
      <c r="HW104" s="107">
        <f t="shared" si="187"/>
        <v>8.6216889133421268E-12</v>
      </c>
      <c r="HX104" s="107">
        <f t="shared" si="188"/>
        <v>2.0058848332715501E-11</v>
      </c>
      <c r="HY104" s="107">
        <f t="shared" si="189"/>
        <v>3.9160938645210877E-11</v>
      </c>
      <c r="HZ104" s="107">
        <f t="shared" si="190"/>
        <v>8.0133979241892635E-11</v>
      </c>
      <c r="IA104" s="107">
        <f t="shared" si="191"/>
        <v>1.3442148726903968E-11</v>
      </c>
      <c r="IB104" s="107">
        <f t="shared" si="192"/>
        <v>2.1580624729081927E-12</v>
      </c>
      <c r="IC104" s="107">
        <f t="shared" si="193"/>
        <v>1.1575154556029229E-12</v>
      </c>
      <c r="ID104" s="107">
        <f t="shared" si="194"/>
        <v>5.1177957333280187E-12</v>
      </c>
      <c r="IE104" s="107">
        <f t="shared" si="195"/>
        <v>1.0060873368583012E-12</v>
      </c>
      <c r="IF104" s="107">
        <f t="shared" si="196"/>
        <v>5.7273829572027724E-13</v>
      </c>
      <c r="IG104" s="107">
        <f t="shared" si="197"/>
        <v>2.1413594351828435E-9</v>
      </c>
      <c r="II104" s="107">
        <f t="shared" si="280"/>
        <v>5.4367294452799004E-33</v>
      </c>
      <c r="IJ104" s="107">
        <f t="shared" si="281"/>
        <v>5.0263790647147854E-35</v>
      </c>
      <c r="IK104" s="107">
        <f t="shared" si="282"/>
        <v>3.667938272700716E-36</v>
      </c>
      <c r="IL104" s="107">
        <f t="shared" si="283"/>
        <v>7.3487592740602532E-43</v>
      </c>
      <c r="IM104" s="107">
        <f t="shared" si="284"/>
        <v>6.6035393543791006E-44</v>
      </c>
      <c r="IN104" s="107">
        <f t="shared" si="285"/>
        <v>1.7125046836886472E-42</v>
      </c>
      <c r="IO104" s="107">
        <f t="shared" si="286"/>
        <v>1.9119001185822962E-42</v>
      </c>
      <c r="IP104" s="107">
        <f t="shared" si="287"/>
        <v>3.9624123380790245E-41</v>
      </c>
      <c r="IQ104" s="107">
        <f t="shared" si="288"/>
        <v>2.2928927760993612E-44</v>
      </c>
      <c r="IR104" s="107">
        <f t="shared" si="289"/>
        <v>2.0866481252163363E-47</v>
      </c>
      <c r="IS104" s="107">
        <f t="shared" si="290"/>
        <v>1.1185136001603426E-48</v>
      </c>
      <c r="IT104" s="107">
        <f t="shared" si="291"/>
        <v>1.258139935181201E-44</v>
      </c>
      <c r="IU104" s="107">
        <f t="shared" si="292"/>
        <v>2.8784125062371634E-45</v>
      </c>
      <c r="IV104" s="107">
        <f t="shared" si="293"/>
        <v>3.2209440951695944E-47</v>
      </c>
      <c r="IW104" s="107">
        <f t="shared" si="294"/>
        <v>1.7332834661618323E-48</v>
      </c>
      <c r="IY104" s="107">
        <f t="shared" si="295"/>
        <v>0.43925570259201263</v>
      </c>
      <c r="IZ104" s="107">
        <f t="shared" si="296"/>
        <v>0.2937592369920346</v>
      </c>
      <c r="JA104" s="107">
        <f t="shared" si="297"/>
        <v>0.26841083015832845</v>
      </c>
      <c r="JB104" s="107">
        <f t="shared" si="298"/>
        <v>0.2082316666035714</v>
      </c>
      <c r="JC104" s="107">
        <f t="shared" si="299"/>
        <v>0.19991198575876276</v>
      </c>
      <c r="JD104" s="107">
        <f t="shared" si="300"/>
        <v>0.19392598440537895</v>
      </c>
      <c r="JE104" s="107">
        <f t="shared" si="301"/>
        <v>0.11062090647240257</v>
      </c>
      <c r="JF104" s="107">
        <f t="shared" si="302"/>
        <v>0.13313597981112391</v>
      </c>
      <c r="JG104" s="107">
        <f t="shared" si="303"/>
        <v>0.14336287068529574</v>
      </c>
      <c r="JH104" s="107">
        <f t="shared" si="304"/>
        <v>0.13155731947774393</v>
      </c>
      <c r="JI104" s="107">
        <f t="shared" si="305"/>
        <v>0.11734095247194722</v>
      </c>
      <c r="JJ104" s="107">
        <f t="shared" si="306"/>
        <v>0.20176295215782256</v>
      </c>
      <c r="JK104" s="107">
        <f t="shared" si="307"/>
        <v>0.41505384639037085</v>
      </c>
      <c r="JL104" s="107">
        <f t="shared" si="308"/>
        <v>0.35877095819219101</v>
      </c>
      <c r="JM104" s="107">
        <f t="shared" si="309"/>
        <v>0.25305330034137014</v>
      </c>
    </row>
    <row r="105" spans="2:273" x14ac:dyDescent="0.25">
      <c r="B105" s="2">
        <v>77</v>
      </c>
      <c r="C105" s="37">
        <v>107.703</v>
      </c>
      <c r="D105" s="37">
        <v>77.757999999999996</v>
      </c>
      <c r="E105" s="37">
        <v>74.983999999999995</v>
      </c>
      <c r="F105" s="37">
        <v>64.049000000000007</v>
      </c>
      <c r="G105" s="37">
        <v>67.656000000000006</v>
      </c>
      <c r="H105" s="37">
        <v>70.933000000000007</v>
      </c>
      <c r="I105" s="37">
        <v>70.2</v>
      </c>
      <c r="J105" s="37">
        <v>63.45</v>
      </c>
      <c r="K105" s="37">
        <v>58.033999999999999</v>
      </c>
      <c r="L105" s="37">
        <v>58.051000000000002</v>
      </c>
      <c r="M105" s="37">
        <v>57.627000000000002</v>
      </c>
      <c r="N105" s="37">
        <v>63.948999999999998</v>
      </c>
      <c r="O105" s="37">
        <v>104.441</v>
      </c>
      <c r="P105" s="37">
        <v>84.406999999999996</v>
      </c>
      <c r="Q105" s="37">
        <v>67.492000000000004</v>
      </c>
      <c r="S105" s="4">
        <f>AY105 + (C$3 * _xlfn.NORM.DIST($B105, C$7, ABS(C$11), FALSE) * _xlfn.NORM.DIST(($B105 - C$7)*C$15, 0, ABS(C$11), TRUE) * 2)
               + (C$4 * _xlfn.NORM.DIST($B105, C$8, ABS(C$12), FALSE) * _xlfn.NORM.DIST(($B105 - C$8)*C$16, 0, ABS(C$12), TRUE) * 2)
               + (C$5 * _xlfn.NORM.DIST($B105, C$9, ABS(C$13), FALSE) * _xlfn.NORM.DIST(($B105 - C$9)*C$17, 0, ABS(C$13), TRUE) * 2)
               + (C$6 * _xlfn.NORM.DIST($B105, C$10, ABS(C$14), FALSE) * _xlfn.NORM.DIST(($B105 - C$10)*C$18, 0, ABS(C$14), TRUE) * 2)</f>
        <v>103.6123485545408</v>
      </c>
      <c r="T105" s="4">
        <f>AZ105 + (D$3 * _xlfn.NORM.DIST($B105, D$7, ABS(D$11), FALSE) * _xlfn.NORM.DIST(($B105 - D$7)*D$15, 0, ABS(D$11), TRUE) * 2)
               + (D$4 * _xlfn.NORM.DIST($B105, D$8, ABS(D$12), FALSE) * _xlfn.NORM.DIST(($B105 - D$8)*D$16, 0, ABS(D$12), TRUE) * 2)
               + (D$5 * _xlfn.NORM.DIST($B105, D$9, ABS(D$13), FALSE) * _xlfn.NORM.DIST(($B105 - D$9)*D$17, 0, ABS(D$13), TRUE) * 2)
               + (D$6 * _xlfn.NORM.DIST($B105, D$10, ABS(D$14), FALSE) * _xlfn.NORM.DIST(($B105 - D$10)*D$18, 0, ABS(D$14), TRUE) * 2)</f>
        <v>82.208160235678974</v>
      </c>
      <c r="U105" s="4">
        <f>BA105 + (E$3 * _xlfn.NORM.DIST($B105, E$7, ABS(E$11), FALSE) * _xlfn.NORM.DIST(($B105 - E$7)*E$15, 0, ABS(E$11), TRUE) * 2)
               + (E$4 * _xlfn.NORM.DIST($B105, E$8, ABS(E$12), FALSE) * _xlfn.NORM.DIST(($B105 - E$8)*E$16, 0, ABS(E$12), TRUE) * 2)
               + (E$5 * _xlfn.NORM.DIST($B105, E$9, ABS(E$13), FALSE) * _xlfn.NORM.DIST(($B105 - E$9)*E$17, 0, ABS(E$13), TRUE) * 2)
               + (E$6 * _xlfn.NORM.DIST($B105, E$10, ABS(E$14), FALSE) * _xlfn.NORM.DIST(($B105 - E$10)*E$18, 0, ABS(E$14), TRUE) * 2)</f>
        <v>81.12328450722525</v>
      </c>
      <c r="V105" s="4">
        <f>BB105 + (F$3 * _xlfn.NORM.DIST($B105, F$7, ABS(F$11), FALSE) * _xlfn.NORM.DIST(($B105 - F$7)*F$15, 0, ABS(F$11), TRUE) * 2)
               + (F$4 * _xlfn.NORM.DIST($B105, F$8, ABS(F$12), FALSE) * _xlfn.NORM.DIST(($B105 - F$8)*F$16, 0, ABS(F$12), TRUE) * 2)
               + (F$5 * _xlfn.NORM.DIST($B105, F$9, ABS(F$13), FALSE) * _xlfn.NORM.DIST(($B105 - F$9)*F$17, 0, ABS(F$13), TRUE) * 2)
               + (F$6 * _xlfn.NORM.DIST($B105, F$10, ABS(F$14), FALSE) * _xlfn.NORM.DIST(($B105 - F$10)*F$18, 0, ABS(F$14), TRUE) * 2)</f>
        <v>70.316430583820733</v>
      </c>
      <c r="W105" s="4">
        <f>BC105 + (G$3 * _xlfn.NORM.DIST($B105, G$7, ABS(G$11), FALSE) * _xlfn.NORM.DIST(($B105 - G$7)*G$15, 0, ABS(G$11), TRUE) * 2)
               + (G$4 * _xlfn.NORM.DIST($B105, G$8, ABS(G$12), FALSE) * _xlfn.NORM.DIST(($B105 - G$8)*G$16, 0, ABS(G$12), TRUE) * 2)
               + (G$5 * _xlfn.NORM.DIST($B105, G$9, ABS(G$13), FALSE) * _xlfn.NORM.DIST(($B105 - G$9)*G$17, 0, ABS(G$13), TRUE) * 2)
               + (G$6 * _xlfn.NORM.DIST($B105, G$10, ABS(G$14), FALSE) * _xlfn.NORM.DIST(($B105 - G$10)*G$18, 0, ABS(G$14), TRUE) * 2)</f>
        <v>75.929485354876348</v>
      </c>
      <c r="X105" s="4">
        <f>BD105 + (H$3 * _xlfn.NORM.DIST($B105, H$7, ABS(H$11), FALSE) * _xlfn.NORM.DIST(($B105 - H$7)*H$15, 0, ABS(H$11), TRUE) * 2)
               + (H$4 * _xlfn.NORM.DIST($B105, H$8, ABS(H$12), FALSE) * _xlfn.NORM.DIST(($B105 - H$8)*H$16, 0, ABS(H$12), TRUE) * 2)
               + (H$5 * _xlfn.NORM.DIST($B105, H$9, ABS(H$13), FALSE) * _xlfn.NORM.DIST(($B105 - H$9)*H$17, 0, ABS(H$13), TRUE) * 2)
               + (H$6 * _xlfn.NORM.DIST($B105, H$10, ABS(H$14), FALSE) * _xlfn.NORM.DIST(($B105 - H$10)*H$18, 0, ABS(H$14), TRUE) * 2)</f>
        <v>78.350313433710895</v>
      </c>
      <c r="Y105" s="4">
        <f>BE105 + (I$3 * _xlfn.NORM.DIST($B105, I$7, ABS(I$11), FALSE) * _xlfn.NORM.DIST(($B105 - I$7)*I$15, 0, ABS(I$11), TRUE) * 2)
               + (I$4 * _xlfn.NORM.DIST($B105, I$8, ABS(I$12), FALSE) * _xlfn.NORM.DIST(($B105 - I$8)*I$16, 0, ABS(I$12), TRUE) * 2)
               + (I$5 * _xlfn.NORM.DIST($B105, I$9, ABS(I$13), FALSE) * _xlfn.NORM.DIST(($B105 - I$9)*I$17, 0, ABS(I$13), TRUE) * 2)
               + (I$6 * _xlfn.NORM.DIST($B105, I$10, ABS(I$14), FALSE) * _xlfn.NORM.DIST(($B105 - I$10)*I$18, 0, ABS(I$14), TRUE) * 2)</f>
        <v>73.086107290688318</v>
      </c>
      <c r="Z105" s="4">
        <f>BF105 + (J$3 * _xlfn.NORM.DIST($B105, J$7, ABS(J$11), FALSE) * _xlfn.NORM.DIST(($B105 - J$7)*J$15, 0, ABS(J$11), TRUE) * 2)
               + (J$4 * _xlfn.NORM.DIST($B105, J$8, ABS(J$12), FALSE) * _xlfn.NORM.DIST(($B105 - J$8)*J$16, 0, ABS(J$12), TRUE) * 2)
               + (J$5 * _xlfn.NORM.DIST($B105, J$9, ABS(J$13), FALSE) * _xlfn.NORM.DIST(($B105 - J$9)*J$17, 0, ABS(J$13), TRUE) * 2)
               + (J$6 * _xlfn.NORM.DIST($B105, J$10, ABS(J$14), FALSE) * _xlfn.NORM.DIST(($B105 - J$10)*J$18, 0, ABS(J$14), TRUE) * 2)</f>
        <v>69.690138207744653</v>
      </c>
      <c r="AA105" s="4">
        <f>BG105 + (K$3 * _xlfn.NORM.DIST($B105, K$7, ABS(K$11), FALSE) * _xlfn.NORM.DIST(($B105 - K$7)*K$15, 0, ABS(K$11), TRUE) * 2)
               + (K$4 * _xlfn.NORM.DIST($B105, K$8, ABS(K$12), FALSE) * _xlfn.NORM.DIST(($B105 - K$8)*K$16, 0, ABS(K$12), TRUE) * 2)
               + (K$5 * _xlfn.NORM.DIST($B105, K$9, ABS(K$13), FALSE) * _xlfn.NORM.DIST(($B105 - K$9)*K$17, 0, ABS(K$13), TRUE) * 2)
               + (K$6 * _xlfn.NORM.DIST($B105, K$10, ABS(K$14), FALSE) * _xlfn.NORM.DIST(($B105 - K$10)*K$18, 0, ABS(K$14), TRUE) * 2)</f>
        <v>63.559424636493532</v>
      </c>
      <c r="AB105" s="4">
        <f>BH105 + (L$3 * _xlfn.NORM.DIST($B105, L$7, ABS(L$11), FALSE) * _xlfn.NORM.DIST(($B105 - L$7)*L$15, 0, ABS(L$11), TRUE) * 2)
               + (L$4 * _xlfn.NORM.DIST($B105, L$8, ABS(L$12), FALSE) * _xlfn.NORM.DIST(($B105 - L$8)*L$16, 0, ABS(L$12), TRUE) * 2)
               + (L$5 * _xlfn.NORM.DIST($B105, L$9, ABS(L$13), FALSE) * _xlfn.NORM.DIST(($B105 - L$9)*L$17, 0, ABS(L$13), TRUE) * 2)
               + (L$6 * _xlfn.NORM.DIST($B105, L$10, ABS(L$14), FALSE) * _xlfn.NORM.DIST(($B105 - L$10)*L$18, 0, ABS(L$14), TRUE) * 2)</f>
        <v>63.709550025103191</v>
      </c>
      <c r="AC105" s="4">
        <f>BI105 + (M$3 * _xlfn.NORM.DIST($B105, M$7, ABS(M$11), FALSE) * _xlfn.NORM.DIST(($B105 - M$7)*M$15, 0, ABS(M$11), TRUE) * 2)
               + (M$4 * _xlfn.NORM.DIST($B105, M$8, ABS(M$12), FALSE) * _xlfn.NORM.DIST(($B105 - M$8)*M$16, 0, ABS(M$12), TRUE) * 2)
               + (M$5 * _xlfn.NORM.DIST($B105, M$9, ABS(M$13), FALSE) * _xlfn.NORM.DIST(($B105 - M$9)*M$17, 0, ABS(M$13), TRUE) * 2)
               + (M$6 * _xlfn.NORM.DIST($B105, M$10, ABS(M$14), FALSE) * _xlfn.NORM.DIST(($B105 - M$10)*M$18, 0, ABS(M$14), TRUE) * 2)</f>
        <v>62.529825050920692</v>
      </c>
      <c r="AD105" s="4">
        <f>BJ105 + (N$3 * _xlfn.NORM.DIST($B105, N$7, ABS(N$11), FALSE) * _xlfn.NORM.DIST(($B105 - N$7)*N$15, 0, ABS(N$11), TRUE) * 2)
               + (N$4 * _xlfn.NORM.DIST($B105, N$8, ABS(N$12), FALSE) * _xlfn.NORM.DIST(($B105 - N$8)*N$16, 0, ABS(N$12), TRUE) * 2)
               + (N$5 * _xlfn.NORM.DIST($B105, N$9, ABS(N$13), FALSE) * _xlfn.NORM.DIST(($B105 - N$9)*N$17, 0, ABS(N$13), TRUE) * 2)
               + (N$6 * _xlfn.NORM.DIST($B105, N$10, ABS(N$14), FALSE) * _xlfn.NORM.DIST(($B105 - N$10)*N$18, 0, ABS(N$14), TRUE) * 2)</f>
        <v>71.988379663435396</v>
      </c>
      <c r="AE105" s="4">
        <f>BK105 + (O$3 * _xlfn.NORM.DIST($B105, O$7, ABS(O$11), FALSE) * _xlfn.NORM.DIST(($B105 - O$7)*O$15, 0, ABS(O$11), TRUE) * 2)
               + (O$4 * _xlfn.NORM.DIST($B105, O$8, ABS(O$12), FALSE) * _xlfn.NORM.DIST(($B105 - O$8)*O$16, 0, ABS(O$12), TRUE) * 2)
               + (O$5 * _xlfn.NORM.DIST($B105, O$9, ABS(O$13), FALSE) * _xlfn.NORM.DIST(($B105 - O$9)*O$17, 0, ABS(O$13), TRUE) * 2)
               + (O$6 * _xlfn.NORM.DIST($B105, O$10, ABS(O$14), FALSE) * _xlfn.NORM.DIST(($B105 - O$10)*O$18, 0, ABS(O$14), TRUE) * 2)</f>
        <v>104.44238532645039</v>
      </c>
      <c r="AF105" s="4">
        <f t="shared" si="222"/>
        <v>87.066899599146723</v>
      </c>
      <c r="AG105" s="4">
        <f t="shared" si="223"/>
        <v>72.182922391491132</v>
      </c>
      <c r="AI105" s="4">
        <f>IF(OR($B105 &lt; C$231, $B105 &gt; C$234), 0, C105-S105)</f>
        <v>4.0906514454592013</v>
      </c>
      <c r="AJ105" s="4">
        <f>IF(OR($B105 &lt; D$231, $B105 &gt; D$234), 0, D105-T105)</f>
        <v>-4.4501602356789789</v>
      </c>
      <c r="AK105" s="4">
        <f>IF(OR($B105 &lt; E$231, $B105 &gt; E$234), 0, E105-U105)</f>
        <v>-6.1392845072252555</v>
      </c>
      <c r="AL105" s="4">
        <f>IF(OR($B105 &lt; F$231, $B105 &gt; F$234), 0, F105-V105)</f>
        <v>-6.267430583820726</v>
      </c>
      <c r="AM105" s="4">
        <f>IF(OR($B105 &lt; G$231, $B105 &gt; G$234), 0, G105-W105)</f>
        <v>-8.2734853548763425</v>
      </c>
      <c r="AN105" s="4">
        <f>IF(OR($B105 &lt; H$231, $B105 &gt; H$234), 0, H105-X105)</f>
        <v>-7.4173134337108877</v>
      </c>
      <c r="AO105" s="4">
        <f>IF(OR($B105 &lt; I$231, $B105 &gt; I$234), 0, I105-Y105)</f>
        <v>-2.8861072906883152</v>
      </c>
      <c r="AP105" s="4">
        <f>IF(OR($B105 &lt; J$231, $B105 &gt; J$234), 0, J105-Z105)</f>
        <v>-6.2401382077446499</v>
      </c>
      <c r="AQ105" s="4">
        <f>IF(OR($B105 &lt; K$231, $B105 &gt; K$234), 0, K105-AA105)</f>
        <v>-5.5254246364935327</v>
      </c>
      <c r="AR105" s="4">
        <f>IF(OR($B105 &lt; L$231, $B105 &gt; L$234), 0, L105-AB105)</f>
        <v>-5.6585500251031888</v>
      </c>
      <c r="AS105" s="4">
        <f>IF(OR($B105 &lt; M$231, $B105 &gt; M$234), 0, M105-AC105)</f>
        <v>-4.9028250509206899</v>
      </c>
      <c r="AT105" s="4">
        <f>IF(OR($B105 &lt; N$231, $B105 &gt; N$234), 0, N105-AD105)</f>
        <v>-8.0393796634353976</v>
      </c>
      <c r="AU105" s="4">
        <f>IF(OR($B105 &lt; O$231, $B105 &gt; O$234), 0, O105-AE105)</f>
        <v>-1.385326450389357E-3</v>
      </c>
      <c r="AV105" s="4">
        <f t="shared" si="224"/>
        <v>-2.6598995991467262</v>
      </c>
      <c r="AW105" s="4">
        <f t="shared" si="224"/>
        <v>-4.690922391491128</v>
      </c>
      <c r="AY105" s="2">
        <f t="shared" si="245"/>
        <v>59.358973516447072</v>
      </c>
      <c r="AZ105" s="2">
        <f t="shared" si="125"/>
        <v>61.713202388066321</v>
      </c>
      <c r="BA105" s="2">
        <f t="shared" si="126"/>
        <v>63.189474676390127</v>
      </c>
      <c r="BB105" s="2">
        <f t="shared" si="127"/>
        <v>59.690362115435946</v>
      </c>
      <c r="BC105" s="2">
        <f t="shared" si="128"/>
        <v>66.384335121702563</v>
      </c>
      <c r="BD105" s="2">
        <f t="shared" si="129"/>
        <v>69.575969634619483</v>
      </c>
      <c r="BE105" s="2">
        <f t="shared" si="130"/>
        <v>69.459881360119311</v>
      </c>
      <c r="BF105" s="2">
        <f t="shared" si="131"/>
        <v>64.488519679890857</v>
      </c>
      <c r="BG105" s="2">
        <f t="shared" si="132"/>
        <v>57.815019381634315</v>
      </c>
      <c r="BH105" s="2">
        <f t="shared" si="133"/>
        <v>58.812715689644314</v>
      </c>
      <c r="BI105" s="2">
        <f t="shared" si="134"/>
        <v>58.381309427223222</v>
      </c>
      <c r="BJ105" s="2">
        <f t="shared" si="135"/>
        <v>61.181482356203894</v>
      </c>
      <c r="BK105" s="2">
        <f t="shared" si="136"/>
        <v>68.610406751601829</v>
      </c>
      <c r="BL105" s="2">
        <f t="shared" si="137"/>
        <v>62.862681216980228</v>
      </c>
      <c r="BM105" s="2">
        <f t="shared" si="138"/>
        <v>63.348707470709094</v>
      </c>
      <c r="BO105" s="2" t="str">
        <f t="shared" si="202"/>
        <v/>
      </c>
      <c r="BP105" s="2" t="str">
        <f t="shared" si="203"/>
        <v/>
      </c>
      <c r="BQ105" s="2" t="str">
        <f t="shared" si="204"/>
        <v/>
      </c>
      <c r="BR105" s="2" t="str">
        <f t="shared" si="205"/>
        <v/>
      </c>
      <c r="BS105" s="2" t="str">
        <f t="shared" si="206"/>
        <v/>
      </c>
      <c r="BT105" s="2" t="str">
        <f t="shared" si="207"/>
        <v/>
      </c>
      <c r="BU105" s="2" t="str">
        <f t="shared" si="208"/>
        <v/>
      </c>
      <c r="BV105" s="2" t="str">
        <f t="shared" si="209"/>
        <v/>
      </c>
      <c r="BW105" s="2" t="str">
        <f t="shared" si="210"/>
        <v/>
      </c>
      <c r="BX105" s="2" t="str">
        <f t="shared" si="211"/>
        <v/>
      </c>
      <c r="BY105" s="2" t="str">
        <f t="shared" si="212"/>
        <v/>
      </c>
      <c r="BZ105" s="2" t="str">
        <f t="shared" si="213"/>
        <v/>
      </c>
      <c r="CA105" s="2" t="str">
        <f t="shared" si="214"/>
        <v/>
      </c>
      <c r="CB105" s="2" t="str">
        <f t="shared" si="215"/>
        <v/>
      </c>
      <c r="CC105" s="2" t="str">
        <f t="shared" si="216"/>
        <v/>
      </c>
      <c r="CE105" s="2" t="str">
        <f t="shared" si="246"/>
        <v/>
      </c>
      <c r="CF105" s="2" t="str">
        <f t="shared" si="247"/>
        <v/>
      </c>
      <c r="CG105" s="2" t="str">
        <f t="shared" si="248"/>
        <v/>
      </c>
      <c r="CH105" s="2" t="str">
        <f t="shared" si="249"/>
        <v/>
      </c>
      <c r="CI105" s="2" t="str">
        <f t="shared" si="250"/>
        <v/>
      </c>
      <c r="CJ105" s="2" t="str">
        <f t="shared" si="251"/>
        <v/>
      </c>
      <c r="CK105" s="2" t="str">
        <f t="shared" si="252"/>
        <v/>
      </c>
      <c r="CL105" s="2" t="str">
        <f t="shared" si="253"/>
        <v/>
      </c>
      <c r="CM105" s="2" t="str">
        <f t="shared" si="254"/>
        <v/>
      </c>
      <c r="CN105" s="2" t="str">
        <f t="shared" si="255"/>
        <v/>
      </c>
      <c r="CO105" s="2" t="str">
        <f t="shared" si="256"/>
        <v/>
      </c>
      <c r="CP105" s="2" t="str">
        <f t="shared" si="257"/>
        <v/>
      </c>
      <c r="CQ105" s="2" t="str">
        <f t="shared" si="258"/>
        <v/>
      </c>
      <c r="CR105" s="2" t="str">
        <f t="shared" si="259"/>
        <v/>
      </c>
      <c r="CS105" s="2" t="str">
        <f t="shared" si="260"/>
        <v/>
      </c>
      <c r="CU105" s="2" t="str">
        <f t="shared" si="261"/>
        <v/>
      </c>
      <c r="CV105" s="2" t="str">
        <f t="shared" si="262"/>
        <v/>
      </c>
      <c r="CW105" s="2" t="str">
        <f t="shared" si="263"/>
        <v/>
      </c>
      <c r="CX105" s="2" t="str">
        <f t="shared" si="264"/>
        <v/>
      </c>
      <c r="CY105" s="2" t="str">
        <f t="shared" si="265"/>
        <v/>
      </c>
      <c r="CZ105" s="2" t="str">
        <f t="shared" si="266"/>
        <v/>
      </c>
      <c r="DA105" s="2" t="str">
        <f t="shared" si="267"/>
        <v/>
      </c>
      <c r="DB105" s="2" t="str">
        <f t="shared" si="268"/>
        <v/>
      </c>
      <c r="DC105" s="2" t="str">
        <f t="shared" si="269"/>
        <v/>
      </c>
      <c r="DD105" s="2" t="str">
        <f t="shared" si="270"/>
        <v/>
      </c>
      <c r="DE105" s="2" t="str">
        <f t="shared" si="271"/>
        <v/>
      </c>
      <c r="DF105" s="2" t="str">
        <f t="shared" si="272"/>
        <v/>
      </c>
      <c r="DG105" s="2" t="str">
        <f t="shared" si="273"/>
        <v/>
      </c>
      <c r="DH105" s="2" t="str">
        <f t="shared" si="274"/>
        <v/>
      </c>
      <c r="DI105" s="2" t="str">
        <f t="shared" si="275"/>
        <v/>
      </c>
      <c r="DK105" s="2">
        <f t="shared" si="225"/>
        <v>71.888871774193547</v>
      </c>
      <c r="DL105" s="2">
        <f t="shared" si="226"/>
        <v>77.743304435483878</v>
      </c>
      <c r="DM105" s="2">
        <f t="shared" si="226"/>
        <v>80.465945381231663</v>
      </c>
      <c r="DN105" s="2">
        <f t="shared" si="226"/>
        <v>76.955319964349371</v>
      </c>
      <c r="DO105" s="2">
        <f t="shared" si="226"/>
        <v>87.264870784457457</v>
      </c>
      <c r="DP105" s="2">
        <f t="shared" si="226"/>
        <v>86.305579656862776</v>
      </c>
      <c r="DQ105" s="2">
        <f t="shared" si="226"/>
        <v>84.672117118768313</v>
      </c>
      <c r="DR105" s="2">
        <f t="shared" si="226"/>
        <v>84.524713012477704</v>
      </c>
      <c r="DS105" s="2">
        <f t="shared" si="226"/>
        <v>73.488533870967743</v>
      </c>
      <c r="DT105" s="2">
        <f t="shared" si="226"/>
        <v>73.312405265109362</v>
      </c>
      <c r="DU105" s="2">
        <f t="shared" si="226"/>
        <v>76.465598442714139</v>
      </c>
      <c r="DV105" s="2">
        <f t="shared" si="226"/>
        <v>79.788399743401754</v>
      </c>
      <c r="DW105" s="2">
        <f t="shared" si="226"/>
        <v>86.353132352941159</v>
      </c>
      <c r="DX105" s="2">
        <f t="shared" si="226"/>
        <v>73.275678698752245</v>
      </c>
      <c r="DY105" s="2">
        <f t="shared" si="226"/>
        <v>69.409203612479473</v>
      </c>
      <c r="EA105" s="2">
        <f t="shared" si="221"/>
        <v>59.284428324199595</v>
      </c>
      <c r="EB105" s="2">
        <f t="shared" si="227"/>
        <v>61.633075196008555</v>
      </c>
      <c r="EC105" s="2">
        <f t="shared" si="228"/>
        <v>63.106152601809939</v>
      </c>
      <c r="ED105" s="2">
        <f t="shared" si="229"/>
        <v>59.608249200182811</v>
      </c>
      <c r="EE105" s="2">
        <f t="shared" si="230"/>
        <v>66.28707872486288</v>
      </c>
      <c r="EF105" s="2">
        <f t="shared" si="231"/>
        <v>69.50187711380255</v>
      </c>
      <c r="EG105" s="2">
        <f t="shared" si="232"/>
        <v>69.39454282758112</v>
      </c>
      <c r="EH105" s="2">
        <f t="shared" si="233"/>
        <v>64.396107087428874</v>
      </c>
      <c r="EI105" s="2">
        <f t="shared" si="234"/>
        <v>57.736254452738144</v>
      </c>
      <c r="EJ105" s="2">
        <f t="shared" si="235"/>
        <v>58.744126210942838</v>
      </c>
      <c r="EK105" s="2">
        <f t="shared" si="236"/>
        <v>58.30281907490788</v>
      </c>
      <c r="EL105" s="2">
        <f t="shared" si="237"/>
        <v>61.099309417716796</v>
      </c>
      <c r="EM105" s="2">
        <f t="shared" si="238"/>
        <v>68.444626192299637</v>
      </c>
      <c r="EN105" s="2">
        <f t="shared" si="239"/>
        <v>62.733073431241671</v>
      </c>
      <c r="EO105" s="2">
        <f t="shared" si="240"/>
        <v>63.248766066885771</v>
      </c>
      <c r="EQ105" s="2">
        <f t="shared" si="241"/>
        <v>58.936203506520165</v>
      </c>
      <c r="ER105" s="2">
        <f t="shared" si="242"/>
        <v>61.767069570058432</v>
      </c>
      <c r="ES105" s="2">
        <f t="shared" si="242"/>
        <v>62.821618805605169</v>
      </c>
      <c r="ET105" s="2">
        <f t="shared" si="242"/>
        <v>60.313639801616006</v>
      </c>
      <c r="EU105" s="2">
        <f t="shared" si="242"/>
        <v>66.387628391871516</v>
      </c>
      <c r="EV105" s="2">
        <f t="shared" si="242"/>
        <v>67.897291617026909</v>
      </c>
      <c r="EW105" s="2">
        <f t="shared" si="242"/>
        <v>68.821905440433468</v>
      </c>
      <c r="EX105" s="2">
        <f t="shared" si="242"/>
        <v>63.476407459682065</v>
      </c>
      <c r="EY105" s="2">
        <f t="shared" si="242"/>
        <v>57.173631636777756</v>
      </c>
      <c r="EZ105" s="2">
        <f t="shared" si="242"/>
        <v>59.022711301365582</v>
      </c>
      <c r="FA105" s="2">
        <f t="shared" si="242"/>
        <v>58.251968668166022</v>
      </c>
      <c r="FB105" s="2">
        <f t="shared" si="242"/>
        <v>60.891121286318324</v>
      </c>
      <c r="FC105" s="2">
        <f t="shared" si="242"/>
        <v>67.678112692774278</v>
      </c>
      <c r="FD105" s="2">
        <f t="shared" si="242"/>
        <v>62.143744467446027</v>
      </c>
      <c r="FE105" s="2">
        <f t="shared" si="242"/>
        <v>63.19943629827619</v>
      </c>
      <c r="FG105" s="2">
        <f t="shared" si="243"/>
        <v>0.99408577684458188</v>
      </c>
      <c r="FH105" s="2">
        <f t="shared" si="244"/>
        <v>0.99502632834252336</v>
      </c>
      <c r="FI105" s="2">
        <f t="shared" si="244"/>
        <v>0.99520025806287127</v>
      </c>
      <c r="FJ105" s="2">
        <f t="shared" si="244"/>
        <v>0.99526653470716364</v>
      </c>
      <c r="FK105" s="2">
        <f t="shared" si="244"/>
        <v>0.99536384772827791</v>
      </c>
      <c r="FL105" s="2">
        <f t="shared" si="244"/>
        <v>0.9955905593752149</v>
      </c>
      <c r="FM105" s="2">
        <f t="shared" si="244"/>
        <v>0.99572314622022051</v>
      </c>
      <c r="FN105" s="2">
        <f t="shared" si="244"/>
        <v>0.99540878688790591</v>
      </c>
      <c r="FO105" s="2">
        <f t="shared" si="244"/>
        <v>0.99499969701821311</v>
      </c>
      <c r="FP105" s="2">
        <f t="shared" si="244"/>
        <v>0.99529190265401579</v>
      </c>
      <c r="FQ105" s="2">
        <f t="shared" si="244"/>
        <v>0.9956785001329268</v>
      </c>
      <c r="FR105" s="2">
        <f t="shared" si="244"/>
        <v>0.99560314421515528</v>
      </c>
      <c r="FS105" s="2">
        <f t="shared" si="244"/>
        <v>0.9907427796038123</v>
      </c>
      <c r="FT105" s="2">
        <f t="shared" si="244"/>
        <v>0.98770585357720464</v>
      </c>
      <c r="FU105" s="2">
        <f t="shared" si="244"/>
        <v>0.98377677124268115</v>
      </c>
      <c r="FW105" s="2">
        <f t="shared" si="276"/>
        <v>8.5882918028361639E-7</v>
      </c>
      <c r="FX105" s="2">
        <f t="shared" si="142"/>
        <v>1.5037492402264877E-6</v>
      </c>
      <c r="FY105" s="2">
        <f t="shared" si="143"/>
        <v>1.5844974398249059E-6</v>
      </c>
      <c r="FZ105" s="2">
        <f t="shared" si="144"/>
        <v>1.6414431568537024E-6</v>
      </c>
      <c r="GA105" s="2">
        <f t="shared" si="145"/>
        <v>1.5766027926947274E-6</v>
      </c>
      <c r="GB105" s="2">
        <f t="shared" si="146"/>
        <v>1.5005889283049521E-6</v>
      </c>
      <c r="GC105" s="2">
        <f t="shared" si="147"/>
        <v>2.4776847725219483E-6</v>
      </c>
      <c r="GD105" s="2">
        <f t="shared" si="148"/>
        <v>2.3126999439895371E-6</v>
      </c>
      <c r="GE105" s="2">
        <f t="shared" si="149"/>
        <v>2.2054717720013967E-6</v>
      </c>
      <c r="GF105" s="2">
        <f t="shared" si="150"/>
        <v>2.1636154111622424E-6</v>
      </c>
      <c r="GG105" s="2">
        <f t="shared" si="151"/>
        <v>1.8939537053141504E-6</v>
      </c>
      <c r="GH105" s="2">
        <f t="shared" si="152"/>
        <v>1.4238318112504256E-6</v>
      </c>
      <c r="GI105" s="2">
        <f t="shared" si="153"/>
        <v>3.1691462143618427E-6</v>
      </c>
      <c r="GJ105" s="2">
        <f t="shared" si="154"/>
        <v>7.7157211560944439E-6</v>
      </c>
      <c r="GK105" s="2">
        <f t="shared" si="155"/>
        <v>1.5887445704457871E-5</v>
      </c>
      <c r="GM105" s="107">
        <f t="shared" si="277"/>
        <v>5.6572012453463902E-14</v>
      </c>
      <c r="GN105" s="107">
        <f t="shared" si="156"/>
        <v>6.8890434676651786E-17</v>
      </c>
      <c r="GO105" s="107">
        <f t="shared" si="157"/>
        <v>9.4580043429862164E-18</v>
      </c>
      <c r="GP105" s="107">
        <f t="shared" si="158"/>
        <v>4.2249438667354004E-21</v>
      </c>
      <c r="GQ105" s="107">
        <f t="shared" si="159"/>
        <v>1.2366761434018174E-21</v>
      </c>
      <c r="GR105" s="107">
        <f t="shared" si="160"/>
        <v>3.4835367844818102E-21</v>
      </c>
      <c r="GS105" s="107">
        <f t="shared" si="161"/>
        <v>6.3700468480401868E-23</v>
      </c>
      <c r="GT105" s="107">
        <f t="shared" si="162"/>
        <v>1.7324170836092993E-21</v>
      </c>
      <c r="GU105" s="107">
        <f t="shared" si="163"/>
        <v>2.7132971174781085E-22</v>
      </c>
      <c r="GV105" s="107">
        <f t="shared" si="164"/>
        <v>3.2606555275948708E-24</v>
      </c>
      <c r="GW105" s="107">
        <f t="shared" si="165"/>
        <v>4.0310146701920669E-25</v>
      </c>
      <c r="GX105" s="107">
        <f t="shared" si="166"/>
        <v>4.489327861456866E-22</v>
      </c>
      <c r="GY105" s="107">
        <f t="shared" si="167"/>
        <v>4.6089004391214842E-19</v>
      </c>
      <c r="GZ105" s="107">
        <f t="shared" si="168"/>
        <v>3.3049251987468812E-20</v>
      </c>
      <c r="HA105" s="107">
        <f t="shared" si="169"/>
        <v>1.1864492322915631E-27</v>
      </c>
      <c r="HC105" s="107">
        <f t="shared" si="278"/>
        <v>0.3283029213371062</v>
      </c>
      <c r="HD105" s="107">
        <f t="shared" si="170"/>
        <v>0.18305541019017585</v>
      </c>
      <c r="HE105" s="107">
        <f t="shared" si="171"/>
        <v>0.16062890485394532</v>
      </c>
      <c r="HF105" s="107">
        <f t="shared" si="172"/>
        <v>0.10849255552744609</v>
      </c>
      <c r="HG105" s="107">
        <f t="shared" si="173"/>
        <v>0.10214631184909562</v>
      </c>
      <c r="HH105" s="107">
        <f t="shared" si="174"/>
        <v>9.9746705439575964E-2</v>
      </c>
      <c r="HI105" s="107">
        <f t="shared" si="175"/>
        <v>4.7466161261733558E-2</v>
      </c>
      <c r="HJ105" s="107">
        <f t="shared" si="176"/>
        <v>6.1048857161488786E-2</v>
      </c>
      <c r="HK105" s="107">
        <f t="shared" si="177"/>
        <v>6.4958878721384158E-2</v>
      </c>
      <c r="HL105" s="107">
        <f t="shared" si="178"/>
        <v>5.6485062884613003E-2</v>
      </c>
      <c r="HM105" s="107">
        <f t="shared" si="179"/>
        <v>4.8670629468444276E-2</v>
      </c>
      <c r="HN105" s="107">
        <f t="shared" si="180"/>
        <v>0.10330062259917665</v>
      </c>
      <c r="HO105" s="107">
        <f t="shared" si="181"/>
        <v>0.28238269678814504</v>
      </c>
      <c r="HP105" s="107">
        <f t="shared" si="182"/>
        <v>0.22755063839382214</v>
      </c>
      <c r="HQ105" s="107">
        <f t="shared" si="183"/>
        <v>0.1225294367434082</v>
      </c>
      <c r="HS105" s="107">
        <f t="shared" si="279"/>
        <v>4.2410357983487949E-9</v>
      </c>
      <c r="HT105" s="107">
        <f t="shared" si="184"/>
        <v>2.5560720353167646E-9</v>
      </c>
      <c r="HU105" s="107">
        <f t="shared" si="185"/>
        <v>1.5130015731329042E-9</v>
      </c>
      <c r="HV105" s="107">
        <f t="shared" si="186"/>
        <v>6.1353948068729123E-11</v>
      </c>
      <c r="HW105" s="107">
        <f t="shared" si="187"/>
        <v>3.6849690509911278E-11</v>
      </c>
      <c r="HX105" s="107">
        <f t="shared" si="188"/>
        <v>8.1215820978598876E-11</v>
      </c>
      <c r="HY105" s="107">
        <f t="shared" si="189"/>
        <v>1.6354734185395208E-10</v>
      </c>
      <c r="HZ105" s="107">
        <f t="shared" si="190"/>
        <v>3.1764674804533192E-10</v>
      </c>
      <c r="IA105" s="107">
        <f t="shared" si="191"/>
        <v>5.9231530944861921E-11</v>
      </c>
      <c r="IB105" s="107">
        <f t="shared" si="192"/>
        <v>1.0577873740951349E-11</v>
      </c>
      <c r="IC105" s="107">
        <f t="shared" si="193"/>
        <v>5.8178173688475946E-12</v>
      </c>
      <c r="ID105" s="107">
        <f t="shared" si="194"/>
        <v>2.2246428035395188E-11</v>
      </c>
      <c r="IE105" s="107">
        <f t="shared" si="195"/>
        <v>4.4120158305450436E-12</v>
      </c>
      <c r="IF105" s="107">
        <f t="shared" si="196"/>
        <v>2.5816527305626389E-12</v>
      </c>
      <c r="IG105" s="107">
        <f t="shared" si="197"/>
        <v>5.778741641475273E-9</v>
      </c>
      <c r="II105" s="107">
        <f t="shared" si="280"/>
        <v>5.5264279647043176E-32</v>
      </c>
      <c r="IJ105" s="107">
        <f t="shared" si="281"/>
        <v>6.5620626541778024E-34</v>
      </c>
      <c r="IK105" s="107">
        <f t="shared" si="282"/>
        <v>5.2776127869926624E-35</v>
      </c>
      <c r="IL105" s="107">
        <f t="shared" si="283"/>
        <v>1.7850956733458427E-41</v>
      </c>
      <c r="IM105" s="107">
        <f t="shared" si="284"/>
        <v>1.7223804955136577E-42</v>
      </c>
      <c r="IN105" s="107">
        <f t="shared" si="285"/>
        <v>3.9610170597664657E-41</v>
      </c>
      <c r="IO105" s="107">
        <f t="shared" si="286"/>
        <v>4.9613454331537155E-41</v>
      </c>
      <c r="IP105" s="107">
        <f t="shared" si="287"/>
        <v>9.1099865744088457E-40</v>
      </c>
      <c r="IQ105" s="107">
        <f t="shared" si="288"/>
        <v>6.730325548267165E-43</v>
      </c>
      <c r="IR105" s="107">
        <f t="shared" si="289"/>
        <v>7.7460651665316332E-46</v>
      </c>
      <c r="IS105" s="107">
        <f t="shared" si="290"/>
        <v>4.424855076062491E-47</v>
      </c>
      <c r="IT105" s="107">
        <f t="shared" si="291"/>
        <v>3.3847028073925367E-43</v>
      </c>
      <c r="IU105" s="107">
        <f t="shared" si="292"/>
        <v>7.2915948084107391E-44</v>
      </c>
      <c r="IV105" s="107">
        <f t="shared" si="293"/>
        <v>8.9989832152114281E-46</v>
      </c>
      <c r="IW105" s="107">
        <f t="shared" si="294"/>
        <v>5.0257508081690818E-47</v>
      </c>
      <c r="IY105" s="107">
        <f t="shared" si="295"/>
        <v>0.32830292557819857</v>
      </c>
      <c r="IZ105" s="107">
        <f t="shared" si="296"/>
        <v>0.18305541274624795</v>
      </c>
      <c r="JA105" s="107">
        <f t="shared" si="297"/>
        <v>0.16062890636694691</v>
      </c>
      <c r="JB105" s="107">
        <f t="shared" si="298"/>
        <v>0.10849255558880004</v>
      </c>
      <c r="JC105" s="107">
        <f t="shared" si="299"/>
        <v>0.10214631188594531</v>
      </c>
      <c r="JD105" s="107">
        <f t="shared" si="300"/>
        <v>9.974670552079179E-2</v>
      </c>
      <c r="JE105" s="107">
        <f t="shared" si="301"/>
        <v>4.7466161425280901E-2</v>
      </c>
      <c r="JF105" s="107">
        <f t="shared" si="302"/>
        <v>6.1048857479135535E-2</v>
      </c>
      <c r="JG105" s="107">
        <f t="shared" si="303"/>
        <v>6.4958878780615695E-2</v>
      </c>
      <c r="JH105" s="107">
        <f t="shared" si="304"/>
        <v>5.6485062895190875E-2</v>
      </c>
      <c r="JI105" s="107">
        <f t="shared" si="305"/>
        <v>4.8670629474262095E-2</v>
      </c>
      <c r="JJ105" s="107">
        <f t="shared" si="306"/>
        <v>0.10330062262142307</v>
      </c>
      <c r="JK105" s="107">
        <f t="shared" si="307"/>
        <v>0.28238269679255706</v>
      </c>
      <c r="JL105" s="107">
        <f t="shared" si="308"/>
        <v>0.2275506383964038</v>
      </c>
      <c r="JM105" s="107">
        <f t="shared" si="309"/>
        <v>0.12252944252214984</v>
      </c>
    </row>
    <row r="106" spans="2:273" x14ac:dyDescent="0.25">
      <c r="B106" s="2">
        <v>78</v>
      </c>
      <c r="C106" s="37">
        <v>81.953000000000003</v>
      </c>
      <c r="D106" s="37">
        <v>63.21</v>
      </c>
      <c r="E106" s="37">
        <v>64.278999999999996</v>
      </c>
      <c r="F106" s="37">
        <v>59.869</v>
      </c>
      <c r="G106" s="37">
        <v>63.524999999999999</v>
      </c>
      <c r="H106" s="37">
        <v>69.45</v>
      </c>
      <c r="I106" s="37">
        <v>69.667000000000002</v>
      </c>
      <c r="J106" s="37">
        <v>63.317</v>
      </c>
      <c r="K106" s="37">
        <v>56.569000000000003</v>
      </c>
      <c r="L106" s="37">
        <v>58.017000000000003</v>
      </c>
      <c r="M106" s="37">
        <v>56.695</v>
      </c>
      <c r="N106" s="37">
        <v>59.508000000000003</v>
      </c>
      <c r="O106" s="37">
        <v>81.846999999999994</v>
      </c>
      <c r="P106" s="37">
        <v>66.507999999999996</v>
      </c>
      <c r="Q106" s="37">
        <v>62.311</v>
      </c>
      <c r="S106" s="4">
        <f>AY106 + (C$3 * _xlfn.NORM.DIST($B106, C$7, ABS(C$11), FALSE) * _xlfn.NORM.DIST(($B106 - C$7)*C$15, 0, ABS(C$11), TRUE) * 2)
               + (C$4 * _xlfn.NORM.DIST($B106, C$8, ABS(C$12), FALSE) * _xlfn.NORM.DIST(($B106 - C$8)*C$16, 0, ABS(C$12), TRUE) * 2)
               + (C$5 * _xlfn.NORM.DIST($B106, C$9, ABS(C$13), FALSE) * _xlfn.NORM.DIST(($B106 - C$9)*C$17, 0, ABS(C$13), TRUE) * 2)
               + (C$6 * _xlfn.NORM.DIST($B106, C$10, ABS(C$14), FALSE) * _xlfn.NORM.DIST(($B106 - C$10)*C$18, 0, ABS(C$14), TRUE) * 2)</f>
        <v>85.330624079842238</v>
      </c>
      <c r="T106" s="4">
        <f>AZ106 + (D$3 * _xlfn.NORM.DIST($B106, D$7, ABS(D$11), FALSE) * _xlfn.NORM.DIST(($B106 - D$7)*D$15, 0, ABS(D$11), TRUE) * 2)
               + (D$4 * _xlfn.NORM.DIST($B106, D$8, ABS(D$12), FALSE) * _xlfn.NORM.DIST(($B106 - D$8)*D$16, 0, ABS(D$12), TRUE) * 2)
               + (D$5 * _xlfn.NORM.DIST($B106, D$9, ABS(D$13), FALSE) * _xlfn.NORM.DIST(($B106 - D$9)*D$17, 0, ABS(D$13), TRUE) * 2)
               + (D$6 * _xlfn.NORM.DIST($B106, D$10, ABS(D$14), FALSE) * _xlfn.NORM.DIST(($B106 - D$10)*D$18, 0, ABS(D$14), TRUE) * 2)</f>
        <v>71.197971207685129</v>
      </c>
      <c r="U106" s="4">
        <f>BA106 + (E$3 * _xlfn.NORM.DIST($B106, E$7, ABS(E$11), FALSE) * _xlfn.NORM.DIST(($B106 - E$7)*E$15, 0, ABS(E$11), TRUE) * 2)
               + (E$4 * _xlfn.NORM.DIST($B106, E$8, ABS(E$12), FALSE) * _xlfn.NORM.DIST(($B106 - E$8)*E$16, 0, ABS(E$12), TRUE) * 2)
               + (E$5 * _xlfn.NORM.DIST($B106, E$9, ABS(E$13), FALSE) * _xlfn.NORM.DIST(($B106 - E$9)*E$17, 0, ABS(E$13), TRUE) * 2)
               + (E$6 * _xlfn.NORM.DIST($B106, E$10, ABS(E$14), FALSE) * _xlfn.NORM.DIST(($B106 - E$10)*E$18, 0, ABS(E$14), TRUE) * 2)</f>
        <v>70.978771316465682</v>
      </c>
      <c r="V106" s="4">
        <f>BB106 + (F$3 * _xlfn.NORM.DIST($B106, F$7, ABS(F$11), FALSE) * _xlfn.NORM.DIST(($B106 - F$7)*F$15, 0, ABS(F$11), TRUE) * 2)
               + (F$4 * _xlfn.NORM.DIST($B106, F$8, ABS(F$12), FALSE) * _xlfn.NORM.DIST(($B106 - F$8)*F$16, 0, ABS(F$12), TRUE) * 2)
               + (F$5 * _xlfn.NORM.DIST($B106, F$9, ABS(F$13), FALSE) * _xlfn.NORM.DIST(($B106 - F$9)*F$17, 0, ABS(F$13), TRUE) * 2)
               + (F$6 * _xlfn.NORM.DIST($B106, F$10, ABS(F$14), FALSE) * _xlfn.NORM.DIST(($B106 - F$10)*F$18, 0, ABS(F$14), TRUE) * 2)</f>
        <v>63.475156904845868</v>
      </c>
      <c r="W106" s="4">
        <f>BC106 + (G$3 * _xlfn.NORM.DIST($B106, G$7, ABS(G$11), FALSE) * _xlfn.NORM.DIST(($B106 - G$7)*G$15, 0, ABS(G$11), TRUE) * 2)
               + (G$4 * _xlfn.NORM.DIST($B106, G$8, ABS(G$12), FALSE) * _xlfn.NORM.DIST(($B106 - G$8)*G$16, 0, ABS(G$12), TRUE) * 2)
               + (G$5 * _xlfn.NORM.DIST($B106, G$9, ABS(G$13), FALSE) * _xlfn.NORM.DIST(($B106 - G$9)*G$17, 0, ABS(G$13), TRUE) * 2)
               + (G$6 * _xlfn.NORM.DIST($B106, G$10, ABS(G$14), FALSE) * _xlfn.NORM.DIST(($B106 - G$10)*G$18, 0, ABS(G$14), TRUE) * 2)</f>
        <v>69.604263310338041</v>
      </c>
      <c r="X106" s="4">
        <f>BD106 + (H$3 * _xlfn.NORM.DIST($B106, H$7, ABS(H$11), FALSE) * _xlfn.NORM.DIST(($B106 - H$7)*H$15, 0, ABS(H$11), TRUE) * 2)
               + (H$4 * _xlfn.NORM.DIST($B106, H$8, ABS(H$12), FALSE) * _xlfn.NORM.DIST(($B106 - H$8)*H$16, 0, ABS(H$12), TRUE) * 2)
               + (H$5 * _xlfn.NORM.DIST($B106, H$9, ABS(H$13), FALSE) * _xlfn.NORM.DIST(($B106 - H$9)*H$17, 0, ABS(H$13), TRUE) * 2)
               + (H$6 * _xlfn.NORM.DIST($B106, H$10, ABS(H$14), FALSE) * _xlfn.NORM.DIST(($B106 - H$10)*H$18, 0, ABS(H$14), TRUE) * 2)</f>
        <v>72.444331192435897</v>
      </c>
      <c r="Y106" s="4">
        <f>BE106 + (I$3 * _xlfn.NORM.DIST($B106, I$7, ABS(I$11), FALSE) * _xlfn.NORM.DIST(($B106 - I$7)*I$15, 0, ABS(I$11), TRUE) * 2)
               + (I$4 * _xlfn.NORM.DIST($B106, I$8, ABS(I$12), FALSE) * _xlfn.NORM.DIST(($B106 - I$8)*I$16, 0, ABS(I$12), TRUE) * 2)
               + (I$5 * _xlfn.NORM.DIST($B106, I$9, ABS(I$13), FALSE) * _xlfn.NORM.DIST(($B106 - I$9)*I$17, 0, ABS(I$13), TRUE) * 2)
               + (I$6 * _xlfn.NORM.DIST($B106, I$10, ABS(I$14), FALSE) * _xlfn.NORM.DIST(($B106 - I$10)*I$18, 0, ABS(I$14), TRUE) * 2)</f>
        <v>70.28450449753079</v>
      </c>
      <c r="Z106" s="4">
        <f>BF106 + (J$3 * _xlfn.NORM.DIST($B106, J$7, ABS(J$11), FALSE) * _xlfn.NORM.DIST(($B106 - J$7)*J$15, 0, ABS(J$11), TRUE) * 2)
               + (J$4 * _xlfn.NORM.DIST($B106, J$8, ABS(J$12), FALSE) * _xlfn.NORM.DIST(($B106 - J$8)*J$16, 0, ABS(J$12), TRUE) * 2)
               + (J$5 * _xlfn.NORM.DIST($B106, J$9, ABS(J$13), FALSE) * _xlfn.NORM.DIST(($B106 - J$9)*J$17, 0, ABS(J$13), TRUE) * 2)
               + (J$6 * _xlfn.NORM.DIST($B106, J$10, ABS(J$14), FALSE) * _xlfn.NORM.DIST(($B106 - J$10)*J$18, 0, ABS(J$14), TRUE) * 2)</f>
        <v>65.89535302663586</v>
      </c>
      <c r="AA106" s="4">
        <f>BG106 + (K$3 * _xlfn.NORM.DIST($B106, K$7, ABS(K$11), FALSE) * _xlfn.NORM.DIST(($B106 - K$7)*K$15, 0, ABS(K$11), TRUE) * 2)
               + (K$4 * _xlfn.NORM.DIST($B106, K$8, ABS(K$12), FALSE) * _xlfn.NORM.DIST(($B106 - K$8)*K$16, 0, ABS(K$12), TRUE) * 2)
               + (K$5 * _xlfn.NORM.DIST($B106, K$9, ABS(K$13), FALSE) * _xlfn.NORM.DIST(($B106 - K$9)*K$17, 0, ABS(K$13), TRUE) * 2)
               + (K$6 * _xlfn.NORM.DIST($B106, K$10, ABS(K$14), FALSE) * _xlfn.NORM.DIST(($B106 - K$10)*K$18, 0, ABS(K$14), TRUE) * 2)</f>
        <v>59.394552448973123</v>
      </c>
      <c r="AB106" s="4">
        <f>BH106 + (L$3 * _xlfn.NORM.DIST($B106, L$7, ABS(L$11), FALSE) * _xlfn.NORM.DIST(($B106 - L$7)*L$15, 0, ABS(L$11), TRUE) * 2)
               + (L$4 * _xlfn.NORM.DIST($B106, L$8, ABS(L$12), FALSE) * _xlfn.NORM.DIST(($B106 - L$8)*L$16, 0, ABS(L$12), TRUE) * 2)
               + (L$5 * _xlfn.NORM.DIST($B106, L$9, ABS(L$13), FALSE) * _xlfn.NORM.DIST(($B106 - L$9)*L$17, 0, ABS(L$13), TRUE) * 2)
               + (L$6 * _xlfn.NORM.DIST($B106, L$10, ABS(L$14), FALSE) * _xlfn.NORM.DIST(($B106 - L$10)*L$18, 0, ABS(L$14), TRUE) * 2)</f>
        <v>60.065294104020595</v>
      </c>
      <c r="AC106" s="4">
        <f>BI106 + (M$3 * _xlfn.NORM.DIST($B106, M$7, ABS(M$11), FALSE) * _xlfn.NORM.DIST(($B106 - M$7)*M$15, 0, ABS(M$11), TRUE) * 2)
               + (M$4 * _xlfn.NORM.DIST($B106, M$8, ABS(M$12), FALSE) * _xlfn.NORM.DIST(($B106 - M$8)*M$16, 0, ABS(M$12), TRUE) * 2)
               + (M$5 * _xlfn.NORM.DIST($B106, M$9, ABS(M$13), FALSE) * _xlfn.NORM.DIST(($B106 - M$9)*M$17, 0, ABS(M$13), TRUE) * 2)
               + (M$6 * _xlfn.NORM.DIST($B106, M$10, ABS(M$14), FALSE) * _xlfn.NORM.DIST(($B106 - M$10)*M$18, 0, ABS(M$14), TRUE) * 2)</f>
        <v>59.343744104172636</v>
      </c>
      <c r="AD106" s="4">
        <f>BJ106 + (N$3 * _xlfn.NORM.DIST($B106, N$7, ABS(N$11), FALSE) * _xlfn.NORM.DIST(($B106 - N$7)*N$15, 0, ABS(N$11), TRUE) * 2)
               + (N$4 * _xlfn.NORM.DIST($B106, N$8, ABS(N$12), FALSE) * _xlfn.NORM.DIST(($B106 - N$8)*N$16, 0, ABS(N$12), TRUE) * 2)
               + (N$5 * _xlfn.NORM.DIST($B106, N$9, ABS(N$13), FALSE) * _xlfn.NORM.DIST(($B106 - N$9)*N$17, 0, ABS(N$13), TRUE) * 2)
               + (N$6 * _xlfn.NORM.DIST($B106, N$10, ABS(N$14), FALSE) * _xlfn.NORM.DIST(($B106 - N$10)*N$18, 0, ABS(N$14), TRUE) * 2)</f>
        <v>64.821473607118222</v>
      </c>
      <c r="AE106" s="4">
        <f>BK106 + (O$3 * _xlfn.NORM.DIST($B106, O$7, ABS(O$11), FALSE) * _xlfn.NORM.DIST(($B106 - O$7)*O$15, 0, ABS(O$11), TRUE) * 2)
               + (O$4 * _xlfn.NORM.DIST($B106, O$8, ABS(O$12), FALSE) * _xlfn.NORM.DIST(($B106 - O$8)*O$16, 0, ABS(O$12), TRUE) * 2)
               + (O$5 * _xlfn.NORM.DIST($B106, O$9, ABS(O$13), FALSE) * _xlfn.NORM.DIST(($B106 - O$9)*O$17, 0, ABS(O$13), TRUE) * 2)
               + (O$6 * _xlfn.NORM.DIST($B106, O$10, ABS(O$14), FALSE) * _xlfn.NORM.DIST(($B106 - O$10)*O$18, 0, ABS(O$14), TRUE) * 2)</f>
        <v>86.126537292124581</v>
      </c>
      <c r="AF106" s="4">
        <f t="shared" si="222"/>
        <v>73.692701777366068</v>
      </c>
      <c r="AG106" s="4">
        <f t="shared" si="223"/>
        <v>65.904150143836233</v>
      </c>
      <c r="AI106" s="4">
        <f>IF(OR($B106 &lt; C$231, $B106 &gt; C$234), 0, C106-S106)</f>
        <v>-3.377624079842235</v>
      </c>
      <c r="AJ106" s="4">
        <f>IF(OR($B106 &lt; D$231, $B106 &gt; D$234), 0, D106-T106)</f>
        <v>-7.9879712076851277</v>
      </c>
      <c r="AK106" s="4">
        <f>IF(OR($B106 &lt; E$231, $B106 &gt; E$234), 0, E106-U106)</f>
        <v>-6.6997713164656858</v>
      </c>
      <c r="AL106" s="4">
        <f>IF(OR($B106 &lt; F$231, $B106 &gt; F$234), 0, F106-V106)</f>
        <v>-3.6061569048458679</v>
      </c>
      <c r="AM106" s="4">
        <f>IF(OR($B106 &lt; G$231, $B106 &gt; G$234), 0, G106-W106)</f>
        <v>-6.0792633103380425</v>
      </c>
      <c r="AN106" s="4">
        <f>IF(OR($B106 &lt; H$231, $B106 &gt; H$234), 0, H106-X106)</f>
        <v>-2.9943311924358937</v>
      </c>
      <c r="AO106" s="4">
        <f>IF(OR($B106 &lt; I$231, $B106 &gt; I$234), 0, I106-Y106)</f>
        <v>-0.6175044975307884</v>
      </c>
      <c r="AP106" s="4">
        <f>IF(OR($B106 &lt; J$231, $B106 &gt; J$234), 0, J106-Z106)</f>
        <v>-2.5783530266358596</v>
      </c>
      <c r="AQ106" s="4">
        <f>IF(OR($B106 &lt; K$231, $B106 &gt; K$234), 0, K106-AA106)</f>
        <v>-2.8255524489731201</v>
      </c>
      <c r="AR106" s="4">
        <f>IF(OR($B106 &lt; L$231, $B106 &gt; L$234), 0, L106-AB106)</f>
        <v>-2.0482941040205915</v>
      </c>
      <c r="AS106" s="4">
        <f>IF(OR($B106 &lt; M$231, $B106 &gt; M$234), 0, M106-AC106)</f>
        <v>-2.6487441041726356</v>
      </c>
      <c r="AT106" s="4">
        <f>IF(OR($B106 &lt; N$231, $B106 &gt; N$234), 0, N106-AD106)</f>
        <v>-5.3134736071182189</v>
      </c>
      <c r="AU106" s="4">
        <f>IF(OR($B106 &lt; O$231, $B106 &gt; O$234), 0, O106-AE106)</f>
        <v>-4.2795372921245871</v>
      </c>
      <c r="AV106" s="4">
        <f t="shared" si="224"/>
        <v>-7.1847017773660724</v>
      </c>
      <c r="AW106" s="4">
        <f t="shared" si="224"/>
        <v>-3.5931501438362332</v>
      </c>
      <c r="AY106" s="2">
        <f t="shared" si="245"/>
        <v>59.314432167431185</v>
      </c>
      <c r="AZ106" s="2">
        <f t="shared" si="125"/>
        <v>61.63828187563842</v>
      </c>
      <c r="BA106" s="2">
        <f t="shared" si="126"/>
        <v>63.049915082456934</v>
      </c>
      <c r="BB106" s="2">
        <f t="shared" si="127"/>
        <v>59.610939645809175</v>
      </c>
      <c r="BC106" s="2">
        <f t="shared" si="128"/>
        <v>66.223835634526708</v>
      </c>
      <c r="BD106" s="2">
        <f t="shared" si="129"/>
        <v>69.282923821834885</v>
      </c>
      <c r="BE106" s="2">
        <f t="shared" si="130"/>
        <v>69.236773887990566</v>
      </c>
      <c r="BF106" s="2">
        <f t="shared" si="131"/>
        <v>64.259233930523493</v>
      </c>
      <c r="BG106" s="2">
        <f t="shared" si="132"/>
        <v>57.643319039475621</v>
      </c>
      <c r="BH106" s="2">
        <f t="shared" si="133"/>
        <v>58.684230737590113</v>
      </c>
      <c r="BI106" s="2">
        <f t="shared" si="134"/>
        <v>58.220433635127222</v>
      </c>
      <c r="BJ106" s="2">
        <f t="shared" si="135"/>
        <v>60.987341182205562</v>
      </c>
      <c r="BK106" s="2">
        <f t="shared" si="136"/>
        <v>68.367123876032949</v>
      </c>
      <c r="BL106" s="2">
        <f t="shared" si="137"/>
        <v>62.661021830432304</v>
      </c>
      <c r="BM106" s="2">
        <f t="shared" si="138"/>
        <v>63.176136267742656</v>
      </c>
      <c r="BO106" s="2" t="str">
        <f t="shared" si="202"/>
        <v/>
      </c>
      <c r="BP106" s="2" t="str">
        <f t="shared" si="203"/>
        <v/>
      </c>
      <c r="BQ106" s="2" t="str">
        <f t="shared" si="204"/>
        <v/>
      </c>
      <c r="BR106" s="2" t="str">
        <f t="shared" si="205"/>
        <v/>
      </c>
      <c r="BS106" s="2" t="str">
        <f t="shared" si="206"/>
        <v/>
      </c>
      <c r="BT106" s="2" t="str">
        <f t="shared" si="207"/>
        <v/>
      </c>
      <c r="BU106" s="2" t="str">
        <f t="shared" si="208"/>
        <v/>
      </c>
      <c r="BV106" s="2" t="str">
        <f t="shared" si="209"/>
        <v/>
      </c>
      <c r="BW106" s="2" t="str">
        <f t="shared" si="210"/>
        <v/>
      </c>
      <c r="BX106" s="2" t="str">
        <f t="shared" si="211"/>
        <v/>
      </c>
      <c r="BY106" s="2" t="str">
        <f t="shared" si="212"/>
        <v/>
      </c>
      <c r="BZ106" s="2" t="str">
        <f t="shared" si="213"/>
        <v/>
      </c>
      <c r="CA106" s="2" t="str">
        <f t="shared" si="214"/>
        <v/>
      </c>
      <c r="CB106" s="2" t="str">
        <f t="shared" si="215"/>
        <v/>
      </c>
      <c r="CC106" s="2" t="str">
        <f t="shared" si="216"/>
        <v/>
      </c>
      <c r="CE106" s="2" t="str">
        <f t="shared" si="246"/>
        <v/>
      </c>
      <c r="CF106" s="2" t="str">
        <f t="shared" si="247"/>
        <v/>
      </c>
      <c r="CG106" s="2" t="str">
        <f t="shared" si="248"/>
        <v/>
      </c>
      <c r="CH106" s="2" t="str">
        <f t="shared" si="249"/>
        <v/>
      </c>
      <c r="CI106" s="2" t="str">
        <f t="shared" si="250"/>
        <v/>
      </c>
      <c r="CJ106" s="2" t="str">
        <f t="shared" si="251"/>
        <v/>
      </c>
      <c r="CK106" s="2" t="str">
        <f t="shared" si="252"/>
        <v/>
      </c>
      <c r="CL106" s="2" t="str">
        <f t="shared" si="253"/>
        <v/>
      </c>
      <c r="CM106" s="2" t="str">
        <f t="shared" si="254"/>
        <v/>
      </c>
      <c r="CN106" s="2" t="str">
        <f t="shared" si="255"/>
        <v/>
      </c>
      <c r="CO106" s="2" t="str">
        <f t="shared" si="256"/>
        <v/>
      </c>
      <c r="CP106" s="2" t="str">
        <f t="shared" si="257"/>
        <v/>
      </c>
      <c r="CQ106" s="2" t="str">
        <f t="shared" si="258"/>
        <v/>
      </c>
      <c r="CR106" s="2" t="str">
        <f t="shared" si="259"/>
        <v/>
      </c>
      <c r="CS106" s="2" t="str">
        <f t="shared" si="260"/>
        <v/>
      </c>
      <c r="CU106" s="2" t="str">
        <f t="shared" si="261"/>
        <v/>
      </c>
      <c r="CV106" s="2" t="str">
        <f t="shared" si="262"/>
        <v/>
      </c>
      <c r="CW106" s="2" t="str">
        <f t="shared" si="263"/>
        <v/>
      </c>
      <c r="CX106" s="2" t="str">
        <f t="shared" si="264"/>
        <v/>
      </c>
      <c r="CY106" s="2" t="str">
        <f t="shared" si="265"/>
        <v/>
      </c>
      <c r="CZ106" s="2" t="str">
        <f t="shared" si="266"/>
        <v/>
      </c>
      <c r="DA106" s="2" t="str">
        <f t="shared" si="267"/>
        <v/>
      </c>
      <c r="DB106" s="2" t="str">
        <f t="shared" si="268"/>
        <v/>
      </c>
      <c r="DC106" s="2" t="str">
        <f t="shared" si="269"/>
        <v/>
      </c>
      <c r="DD106" s="2" t="str">
        <f t="shared" si="270"/>
        <v/>
      </c>
      <c r="DE106" s="2" t="str">
        <f t="shared" si="271"/>
        <v/>
      </c>
      <c r="DF106" s="2" t="str">
        <f t="shared" si="272"/>
        <v/>
      </c>
      <c r="DG106" s="2" t="str">
        <f t="shared" si="273"/>
        <v/>
      </c>
      <c r="DH106" s="2" t="str">
        <f t="shared" si="274"/>
        <v/>
      </c>
      <c r="DI106" s="2" t="str">
        <f t="shared" si="275"/>
        <v/>
      </c>
      <c r="DK106" s="2">
        <f t="shared" si="225"/>
        <v>71.904029435483864</v>
      </c>
      <c r="DL106" s="2">
        <f t="shared" si="226"/>
        <v>77.832133064516128</v>
      </c>
      <c r="DM106" s="2">
        <f t="shared" si="226"/>
        <v>80.584594391495585</v>
      </c>
      <c r="DN106" s="2">
        <f t="shared" si="226"/>
        <v>77.065645499108726</v>
      </c>
      <c r="DO106" s="2">
        <f t="shared" si="226"/>
        <v>87.487189516129021</v>
      </c>
      <c r="DP106" s="2">
        <f t="shared" si="226"/>
        <v>86.426950311942988</v>
      </c>
      <c r="DQ106" s="2">
        <f t="shared" si="226"/>
        <v>84.827278225806438</v>
      </c>
      <c r="DR106" s="2">
        <f t="shared" si="226"/>
        <v>84.705495098039194</v>
      </c>
      <c r="DS106" s="2">
        <f t="shared" si="226"/>
        <v>73.537968548387099</v>
      </c>
      <c r="DT106" s="2">
        <f t="shared" si="226"/>
        <v>73.373244197256199</v>
      </c>
      <c r="DU106" s="2">
        <f t="shared" si="226"/>
        <v>76.582730589543942</v>
      </c>
      <c r="DV106" s="2">
        <f t="shared" si="226"/>
        <v>79.911401209677422</v>
      </c>
      <c r="DW106" s="2">
        <f t="shared" si="226"/>
        <v>86.459857286096238</v>
      </c>
      <c r="DX106" s="2">
        <f t="shared" si="226"/>
        <v>73.301151626559729</v>
      </c>
      <c r="DY106" s="2">
        <f t="shared" si="226"/>
        <v>69.386395183360705</v>
      </c>
      <c r="EA106" s="2">
        <f t="shared" si="221"/>
        <v>59.254936832996826</v>
      </c>
      <c r="EB106" s="2">
        <f t="shared" si="227"/>
        <v>61.573984384111967</v>
      </c>
      <c r="EC106" s="2">
        <f t="shared" si="228"/>
        <v>62.982741006787315</v>
      </c>
      <c r="ED106" s="2">
        <f t="shared" si="229"/>
        <v>59.544997771937844</v>
      </c>
      <c r="EE106" s="2">
        <f t="shared" si="230"/>
        <v>66.145165733546605</v>
      </c>
      <c r="EF106" s="2">
        <f t="shared" si="231"/>
        <v>69.22261303130712</v>
      </c>
      <c r="EG106" s="2">
        <f t="shared" si="232"/>
        <v>69.183583622792113</v>
      </c>
      <c r="EH106" s="2">
        <f t="shared" si="233"/>
        <v>64.184326435592354</v>
      </c>
      <c r="EI106" s="2">
        <f t="shared" si="234"/>
        <v>57.57987157884363</v>
      </c>
      <c r="EJ106" s="2">
        <f t="shared" si="235"/>
        <v>58.629036567062364</v>
      </c>
      <c r="EK106" s="2">
        <f t="shared" si="236"/>
        <v>58.157128121162486</v>
      </c>
      <c r="EL106" s="2">
        <f t="shared" si="237"/>
        <v>60.920956485413896</v>
      </c>
      <c r="EM106" s="2">
        <f t="shared" si="238"/>
        <v>68.230002320777899</v>
      </c>
      <c r="EN106" s="2">
        <f t="shared" si="239"/>
        <v>62.551710947930587</v>
      </c>
      <c r="EO106" s="2">
        <f t="shared" si="240"/>
        <v>63.090349061333619</v>
      </c>
      <c r="EQ106" s="2">
        <f t="shared" si="241"/>
        <v>58.905023396855881</v>
      </c>
      <c r="ER106" s="2">
        <f t="shared" si="242"/>
        <v>61.678884661608059</v>
      </c>
      <c r="ES106" s="2">
        <f t="shared" si="242"/>
        <v>62.709596205184837</v>
      </c>
      <c r="ET106" s="2">
        <f t="shared" si="242"/>
        <v>60.200439904951651</v>
      </c>
      <c r="EU106" s="2">
        <f t="shared" si="242"/>
        <v>66.236782131881029</v>
      </c>
      <c r="EV106" s="2">
        <f t="shared" si="242"/>
        <v>67.718167882184105</v>
      </c>
      <c r="EW106" s="2">
        <f t="shared" si="242"/>
        <v>68.643228049020308</v>
      </c>
      <c r="EX106" s="2">
        <f t="shared" si="242"/>
        <v>63.321828269973835</v>
      </c>
      <c r="EY106" s="2">
        <f t="shared" si="242"/>
        <v>57.051458591560895</v>
      </c>
      <c r="EZ106" s="2">
        <f t="shared" si="242"/>
        <v>58.89023649659147</v>
      </c>
      <c r="FA106" s="2">
        <f t="shared" si="242"/>
        <v>58.105831460772457</v>
      </c>
      <c r="FB106" s="2">
        <f t="shared" si="242"/>
        <v>60.725280893614759</v>
      </c>
      <c r="FC106" s="2">
        <f t="shared" si="242"/>
        <v>67.504130967238908</v>
      </c>
      <c r="FD106" s="2">
        <f t="shared" si="242"/>
        <v>61.9934531128782</v>
      </c>
      <c r="FE106" s="2">
        <f t="shared" si="242"/>
        <v>63.040702363731896</v>
      </c>
      <c r="FG106" s="2">
        <f t="shared" si="243"/>
        <v>0.9952964442089991</v>
      </c>
      <c r="FH106" s="2">
        <f t="shared" si="244"/>
        <v>0.99604522666123374</v>
      </c>
      <c r="FI106" s="2">
        <f t="shared" si="244"/>
        <v>0.9961836620803125</v>
      </c>
      <c r="FJ106" s="2">
        <f t="shared" si="244"/>
        <v>0.99623641086463366</v>
      </c>
      <c r="FK106" s="2">
        <f t="shared" si="244"/>
        <v>0.99631385851974297</v>
      </c>
      <c r="FL106" s="2">
        <f t="shared" si="244"/>
        <v>0.99649427748162556</v>
      </c>
      <c r="FM106" s="2">
        <f t="shared" si="244"/>
        <v>0.99659978336094523</v>
      </c>
      <c r="FN106" s="2">
        <f t="shared" si="244"/>
        <v>0.99634962280464301</v>
      </c>
      <c r="FO106" s="2">
        <f t="shared" si="244"/>
        <v>0.99602402918694977</v>
      </c>
      <c r="FP106" s="2">
        <f t="shared" si="244"/>
        <v>0.99625660052759912</v>
      </c>
      <c r="FQ106" s="2">
        <f t="shared" si="244"/>
        <v>0.99656425691467532</v>
      </c>
      <c r="FR106" s="2">
        <f t="shared" si="244"/>
        <v>0.99650429210565894</v>
      </c>
      <c r="FS106" s="2">
        <f t="shared" si="244"/>
        <v>0.9924780316933316</v>
      </c>
      <c r="FT106" s="2">
        <f t="shared" si="244"/>
        <v>0.98983053125745635</v>
      </c>
      <c r="FU106" s="2">
        <f t="shared" si="244"/>
        <v>0.98637428215331402</v>
      </c>
      <c r="FW106" s="2">
        <f t="shared" si="276"/>
        <v>1.0812016390196711E-6</v>
      </c>
      <c r="FX106" s="2">
        <f t="shared" si="142"/>
        <v>1.8931073943891065E-6</v>
      </c>
      <c r="FY106" s="2">
        <f t="shared" si="143"/>
        <v>1.9947632735335211E-6</v>
      </c>
      <c r="FZ106" s="2">
        <f t="shared" si="144"/>
        <v>2.0664536239125281E-6</v>
      </c>
      <c r="GA106" s="2">
        <f t="shared" si="145"/>
        <v>1.9848245097789674E-6</v>
      </c>
      <c r="GB106" s="2">
        <f t="shared" si="146"/>
        <v>1.8891288004968322E-6</v>
      </c>
      <c r="GC106" s="2">
        <f t="shared" si="147"/>
        <v>3.1192183214538873E-6</v>
      </c>
      <c r="GD106" s="2">
        <f t="shared" si="148"/>
        <v>2.9115149858793337E-6</v>
      </c>
      <c r="GE106" s="2">
        <f t="shared" si="149"/>
        <v>2.7765228732264207E-6</v>
      </c>
      <c r="GF106" s="2">
        <f t="shared" si="150"/>
        <v>2.7238288965317981E-6</v>
      </c>
      <c r="GG106" s="2">
        <f t="shared" si="151"/>
        <v>2.3843452791160814E-6</v>
      </c>
      <c r="GH106" s="2">
        <f t="shared" si="152"/>
        <v>1.7924973884708098E-6</v>
      </c>
      <c r="GI106" s="2">
        <f t="shared" si="153"/>
        <v>3.9070686940660791E-6</v>
      </c>
      <c r="GJ106" s="2">
        <f t="shared" si="154"/>
        <v>9.3477943304472013E-6</v>
      </c>
      <c r="GK106" s="2">
        <f t="shared" si="155"/>
        <v>1.8966003189449696E-5</v>
      </c>
      <c r="GM106" s="107">
        <f t="shared" si="277"/>
        <v>4.050538847834875E-15</v>
      </c>
      <c r="GN106" s="107">
        <f t="shared" si="156"/>
        <v>2.9939299072178707E-18</v>
      </c>
      <c r="GO106" s="107">
        <f t="shared" si="157"/>
        <v>3.5326602622673314E-19</v>
      </c>
      <c r="GP106" s="107">
        <f t="shared" si="158"/>
        <v>8.1398676950555209E-23</v>
      </c>
      <c r="GQ106" s="107">
        <f t="shared" si="159"/>
        <v>2.1756896460937013E-23</v>
      </c>
      <c r="GR106" s="107">
        <f t="shared" si="160"/>
        <v>6.960254872255174E-23</v>
      </c>
      <c r="GS106" s="107">
        <f t="shared" si="161"/>
        <v>9.2484779644953936E-25</v>
      </c>
      <c r="GT106" s="107">
        <f t="shared" si="162"/>
        <v>3.1617035362827946E-23</v>
      </c>
      <c r="GU106" s="107">
        <f t="shared" si="163"/>
        <v>3.9369441201861213E-24</v>
      </c>
      <c r="GV106" s="107">
        <f t="shared" si="164"/>
        <v>3.3811709421720838E-26</v>
      </c>
      <c r="GW106" s="107">
        <f t="shared" si="165"/>
        <v>3.7621371249930693E-27</v>
      </c>
      <c r="GX106" s="107">
        <f t="shared" si="166"/>
        <v>7.5391036833179902E-24</v>
      </c>
      <c r="GY106" s="107">
        <f t="shared" si="167"/>
        <v>1.1537064058568438E-20</v>
      </c>
      <c r="GZ106" s="107">
        <f t="shared" si="168"/>
        <v>7.1572417802719294E-22</v>
      </c>
      <c r="HA106" s="107">
        <f t="shared" si="169"/>
        <v>6.0655991303601865E-30</v>
      </c>
      <c r="HC106" s="107">
        <f t="shared" si="278"/>
        <v>0.21985880615748182</v>
      </c>
      <c r="HD106" s="107">
        <f t="shared" si="170"/>
        <v>9.9608319485265134E-2</v>
      </c>
      <c r="HE106" s="107">
        <f t="shared" si="171"/>
        <v>8.3352305331904769E-2</v>
      </c>
      <c r="HF106" s="107">
        <f t="shared" si="172"/>
        <v>4.7454282635155734E-2</v>
      </c>
      <c r="HG106" s="107">
        <f t="shared" si="173"/>
        <v>4.3646474957521428E-2</v>
      </c>
      <c r="HH106" s="107">
        <f t="shared" si="174"/>
        <v>4.320874774608844E-2</v>
      </c>
      <c r="HI106" s="107">
        <f t="shared" si="175"/>
        <v>1.685359639052094E-2</v>
      </c>
      <c r="HJ106" s="107">
        <f t="shared" si="176"/>
        <v>2.3379263438452872E-2</v>
      </c>
      <c r="HK106" s="107">
        <f t="shared" si="177"/>
        <v>2.4263048702625408E-2</v>
      </c>
      <c r="HL106" s="107">
        <f t="shared" si="178"/>
        <v>1.9713839403245302E-2</v>
      </c>
      <c r="HM106" s="107">
        <f t="shared" si="179"/>
        <v>1.6370918482191608E-2</v>
      </c>
      <c r="HN106" s="107">
        <f t="shared" si="180"/>
        <v>4.4217104338522363E-2</v>
      </c>
      <c r="HO106" s="107">
        <f t="shared" si="181"/>
        <v>0.16415305085211915</v>
      </c>
      <c r="HP106" s="107">
        <f t="shared" si="182"/>
        <v>0.12250162161445562</v>
      </c>
      <c r="HQ106" s="107">
        <f t="shared" si="183"/>
        <v>4.6364862473606827E-2</v>
      </c>
      <c r="HS106" s="107">
        <f t="shared" si="279"/>
        <v>1.1971825281643441E-8</v>
      </c>
      <c r="HT106" s="107">
        <f t="shared" si="184"/>
        <v>7.9045298127193736E-9</v>
      </c>
      <c r="HU106" s="107">
        <f t="shared" si="185"/>
        <v>4.8651493399266248E-9</v>
      </c>
      <c r="HV106" s="107">
        <f t="shared" si="186"/>
        <v>2.4384976816224027E-10</v>
      </c>
      <c r="HW106" s="107">
        <f t="shared" si="187"/>
        <v>1.5073836229045115E-10</v>
      </c>
      <c r="HX106" s="107">
        <f t="shared" si="188"/>
        <v>3.1528846904035015E-10</v>
      </c>
      <c r="HY106" s="107">
        <f t="shared" si="189"/>
        <v>6.5280150046635484E-10</v>
      </c>
      <c r="HZ106" s="107">
        <f t="shared" si="190"/>
        <v>1.2057711009060887E-9</v>
      </c>
      <c r="IA106" s="107">
        <f t="shared" si="191"/>
        <v>2.4911407515744198E-10</v>
      </c>
      <c r="IB106" s="107">
        <f t="shared" si="192"/>
        <v>4.932669628469822E-11</v>
      </c>
      <c r="IC106" s="107">
        <f t="shared" si="193"/>
        <v>2.7808010876256806E-11</v>
      </c>
      <c r="ID106" s="107">
        <f t="shared" si="194"/>
        <v>9.2542298038551612E-11</v>
      </c>
      <c r="IE106" s="107">
        <f t="shared" si="195"/>
        <v>1.8556202600121848E-11</v>
      </c>
      <c r="IF106" s="107">
        <f t="shared" si="196"/>
        <v>1.1152953219149579E-11</v>
      </c>
      <c r="IG106" s="107">
        <f t="shared" si="197"/>
        <v>1.5192796549168296E-8</v>
      </c>
      <c r="II106" s="107">
        <f t="shared" si="280"/>
        <v>5.4114359477294032E-31</v>
      </c>
      <c r="IJ106" s="107">
        <f t="shared" si="281"/>
        <v>8.2049104455140827E-33</v>
      </c>
      <c r="IK106" s="107">
        <f t="shared" si="282"/>
        <v>7.2595192314649731E-34</v>
      </c>
      <c r="IL106" s="107">
        <f t="shared" si="283"/>
        <v>4.1078657288209962E-40</v>
      </c>
      <c r="IM106" s="107">
        <f t="shared" si="284"/>
        <v>4.2513831518908585E-41</v>
      </c>
      <c r="IN106" s="107">
        <f t="shared" si="285"/>
        <v>8.6897085248671006E-40</v>
      </c>
      <c r="IO106" s="107">
        <f t="shared" si="286"/>
        <v>1.2161839740400749E-39</v>
      </c>
      <c r="IP106" s="107">
        <f t="shared" si="287"/>
        <v>1.9833283353537906E-38</v>
      </c>
      <c r="IQ106" s="107">
        <f t="shared" si="288"/>
        <v>1.8630866610768044E-41</v>
      </c>
      <c r="IR106" s="107">
        <f t="shared" si="289"/>
        <v>2.7009110869260928E-44</v>
      </c>
      <c r="IS106" s="107">
        <f t="shared" si="290"/>
        <v>1.6434080416199576E-45</v>
      </c>
      <c r="IT106" s="107">
        <f t="shared" si="291"/>
        <v>8.6161060259089966E-42</v>
      </c>
      <c r="IU106" s="107">
        <f t="shared" si="292"/>
        <v>1.7527012319942535E-42</v>
      </c>
      <c r="IV106" s="107">
        <f t="shared" si="293"/>
        <v>2.3836706019235443E-44</v>
      </c>
      <c r="IW106" s="107">
        <f t="shared" si="294"/>
        <v>1.3819616578179875E-45</v>
      </c>
      <c r="IY106" s="107">
        <f t="shared" si="295"/>
        <v>0.21985881812931116</v>
      </c>
      <c r="IZ106" s="107">
        <f t="shared" si="296"/>
        <v>9.9608327389794943E-2</v>
      </c>
      <c r="JA106" s="107">
        <f t="shared" si="297"/>
        <v>8.3352310197054108E-2</v>
      </c>
      <c r="JB106" s="107">
        <f t="shared" si="298"/>
        <v>4.7454282879005501E-2</v>
      </c>
      <c r="JC106" s="107">
        <f t="shared" si="299"/>
        <v>4.3646475108259787E-2</v>
      </c>
      <c r="JD106" s="107">
        <f t="shared" si="300"/>
        <v>4.3208748061376909E-2</v>
      </c>
      <c r="JE106" s="107">
        <f t="shared" si="301"/>
        <v>1.6853597043322441E-2</v>
      </c>
      <c r="JF106" s="107">
        <f t="shared" si="302"/>
        <v>2.3379264644223973E-2</v>
      </c>
      <c r="JG106" s="107">
        <f t="shared" si="303"/>
        <v>2.4263048951739485E-2</v>
      </c>
      <c r="JH106" s="107">
        <f t="shared" si="304"/>
        <v>1.9713839452571998E-2</v>
      </c>
      <c r="JI106" s="107">
        <f t="shared" si="305"/>
        <v>1.6370918509999617E-2</v>
      </c>
      <c r="JJ106" s="107">
        <f t="shared" si="306"/>
        <v>4.4217104431064663E-2</v>
      </c>
      <c r="JK106" s="107">
        <f t="shared" si="307"/>
        <v>0.16415305087067536</v>
      </c>
      <c r="JL106" s="107">
        <f t="shared" si="308"/>
        <v>0.12250162162560857</v>
      </c>
      <c r="JM106" s="107">
        <f t="shared" si="309"/>
        <v>4.6364877666403376E-2</v>
      </c>
    </row>
    <row r="107" spans="2:273" x14ac:dyDescent="0.25">
      <c r="B107" s="2">
        <v>79</v>
      </c>
      <c r="C107" s="37">
        <v>65.968999999999994</v>
      </c>
      <c r="D107" s="37">
        <v>61.048000000000002</v>
      </c>
      <c r="E107" s="37">
        <v>61.704999999999998</v>
      </c>
      <c r="F107" s="37">
        <v>58.984000000000002</v>
      </c>
      <c r="G107" s="37">
        <v>63.131</v>
      </c>
      <c r="H107" s="37">
        <v>69.849999999999994</v>
      </c>
      <c r="I107" s="37">
        <v>68.5</v>
      </c>
      <c r="J107" s="37">
        <v>62.933</v>
      </c>
      <c r="K107" s="37">
        <v>56.862000000000002</v>
      </c>
      <c r="L107" s="37">
        <v>57.356000000000002</v>
      </c>
      <c r="M107" s="37">
        <v>57.119</v>
      </c>
      <c r="N107" s="37">
        <v>58.322000000000003</v>
      </c>
      <c r="O107" s="37">
        <v>67.948999999999998</v>
      </c>
      <c r="P107" s="37">
        <v>61.441000000000003</v>
      </c>
      <c r="Q107" s="37">
        <v>61.295000000000002</v>
      </c>
      <c r="S107" s="4">
        <f>AY107 + (C$3 * _xlfn.NORM.DIST($B107, C$7, ABS(C$11), FALSE) * _xlfn.NORM.DIST(($B107 - C$7)*C$15, 0, ABS(C$11), TRUE) * 2)
               + (C$4 * _xlfn.NORM.DIST($B107, C$8, ABS(C$12), FALSE) * _xlfn.NORM.DIST(($B107 - C$8)*C$16, 0, ABS(C$12), TRUE) * 2)
               + (C$5 * _xlfn.NORM.DIST($B107, C$9, ABS(C$13), FALSE) * _xlfn.NORM.DIST(($B107 - C$9)*C$17, 0, ABS(C$13), TRUE) * 2)
               + (C$6 * _xlfn.NORM.DIST($B107, C$10, ABS(C$14), FALSE) * _xlfn.NORM.DIST(($B107 - C$10)*C$18, 0, ABS(C$14), TRUE) * 2)</f>
        <v>72.773798838967679</v>
      </c>
      <c r="T107" s="4">
        <f>AZ107 + (D$3 * _xlfn.NORM.DIST($B107, D$7, ABS(D$11), FALSE) * _xlfn.NORM.DIST(($B107 - D$7)*D$15, 0, ABS(D$11), TRUE) * 2)
               + (D$4 * _xlfn.NORM.DIST($B107, D$8, ABS(D$12), FALSE) * _xlfn.NORM.DIST(($B107 - D$8)*D$16, 0, ABS(D$12), TRUE) * 2)
               + (D$5 * _xlfn.NORM.DIST($B107, D$9, ABS(D$13), FALSE) * _xlfn.NORM.DIST(($B107 - D$9)*D$17, 0, ABS(D$13), TRUE) * 2)
               + (D$6 * _xlfn.NORM.DIST($B107, D$10, ABS(D$14), FALSE) * _xlfn.NORM.DIST(($B107 - D$10)*D$18, 0, ABS(D$14), TRUE) * 2)</f>
        <v>65.396078741909818</v>
      </c>
      <c r="U107" s="4">
        <f>BA107 + (E$3 * _xlfn.NORM.DIST($B107, E$7, ABS(E$11), FALSE) * _xlfn.NORM.DIST(($B107 - E$7)*E$15, 0, ABS(E$11), TRUE) * 2)
               + (E$4 * _xlfn.NORM.DIST($B107, E$8, ABS(E$12), FALSE) * _xlfn.NORM.DIST(($B107 - E$8)*E$16, 0, ABS(E$12), TRUE) * 2)
               + (E$5 * _xlfn.NORM.DIST($B107, E$9, ABS(E$13), FALSE) * _xlfn.NORM.DIST(($B107 - E$9)*E$17, 0, ABS(E$13), TRUE) * 2)
               + (E$6 * _xlfn.NORM.DIST($B107, E$10, ABS(E$14), FALSE) * _xlfn.NORM.DIST(($B107 - E$10)*E$18, 0, ABS(E$14), TRUE) * 2)</f>
        <v>65.901041891072126</v>
      </c>
      <c r="V107" s="4">
        <f>BB107 + (F$3 * _xlfn.NORM.DIST($B107, F$7, ABS(F$11), FALSE) * _xlfn.NORM.DIST(($B107 - F$7)*F$15, 0, ABS(F$11), TRUE) * 2)
               + (F$4 * _xlfn.NORM.DIST($B107, F$8, ABS(F$12), FALSE) * _xlfn.NORM.DIST(($B107 - F$8)*F$16, 0, ABS(F$12), TRUE) * 2)
               + (F$5 * _xlfn.NORM.DIST($B107, F$9, ABS(F$13), FALSE) * _xlfn.NORM.DIST(($B107 - F$9)*F$17, 0, ABS(F$13), TRUE) * 2)
               + (F$6 * _xlfn.NORM.DIST($B107, F$10, ABS(F$14), FALSE) * _xlfn.NORM.DIST(($B107 - F$10)*F$18, 0, ABS(F$14), TRUE) * 2)</f>
        <v>60.689965794387177</v>
      </c>
      <c r="W107" s="4">
        <f>BC107 + (G$3 * _xlfn.NORM.DIST($B107, G$7, ABS(G$11), FALSE) * _xlfn.NORM.DIST(($B107 - G$7)*G$15, 0, ABS(G$11), TRUE) * 2)
               + (G$4 * _xlfn.NORM.DIST($B107, G$8, ABS(G$12), FALSE) * _xlfn.NORM.DIST(($B107 - G$8)*G$16, 0, ABS(G$12), TRUE) * 2)
               + (G$5 * _xlfn.NORM.DIST($B107, G$9, ABS(G$13), FALSE) * _xlfn.NORM.DIST(($B107 - G$9)*G$17, 0, ABS(G$13), TRUE) * 2)
               + (G$6 * _xlfn.NORM.DIST($B107, G$10, ABS(G$14), FALSE) * _xlfn.NORM.DIST(($B107 - G$10)*G$18, 0, ABS(G$14), TRUE) * 2)</f>
        <v>67.046877670846627</v>
      </c>
      <c r="X107" s="4">
        <f>BD107 + (H$3 * _xlfn.NORM.DIST($B107, H$7, ABS(H$11), FALSE) * _xlfn.NORM.DIST(($B107 - H$7)*H$15, 0, ABS(H$11), TRUE) * 2)
               + (H$4 * _xlfn.NORM.DIST($B107, H$8, ABS(H$12), FALSE) * _xlfn.NORM.DIST(($B107 - H$8)*H$16, 0, ABS(H$12), TRUE) * 2)
               + (H$5 * _xlfn.NORM.DIST($B107, H$9, ABS(H$13), FALSE) * _xlfn.NORM.DIST(($B107 - H$9)*H$17, 0, ABS(H$13), TRUE) * 2)
               + (H$6 * _xlfn.NORM.DIST($B107, H$10, ABS(H$14), FALSE) * _xlfn.NORM.DIST(($B107 - H$10)*H$18, 0, ABS(H$14), TRUE) * 2)</f>
        <v>69.932383030553794</v>
      </c>
      <c r="Y107" s="4">
        <f>BE107 + (I$3 * _xlfn.NORM.DIST($B107, I$7, ABS(I$11), FALSE) * _xlfn.NORM.DIST(($B107 - I$7)*I$15, 0, ABS(I$11), TRUE) * 2)
               + (I$4 * _xlfn.NORM.DIST($B107, I$8, ABS(I$12), FALSE) * _xlfn.NORM.DIST(($B107 - I$8)*I$16, 0, ABS(I$12), TRUE) * 2)
               + (I$5 * _xlfn.NORM.DIST($B107, I$9, ABS(I$13), FALSE) * _xlfn.NORM.DIST(($B107 - I$9)*I$17, 0, ABS(I$13), TRUE) * 2)
               + (I$6 * _xlfn.NORM.DIST($B107, I$10, ABS(I$14), FALSE) * _xlfn.NORM.DIST(($B107 - I$10)*I$18, 0, ABS(I$14), TRUE) * 2)</f>
        <v>69.260959028953593</v>
      </c>
      <c r="Z107" s="4">
        <f>BF107 + (J$3 * _xlfn.NORM.DIST($B107, J$7, ABS(J$11), FALSE) * _xlfn.NORM.DIST(($B107 - J$7)*J$15, 0, ABS(J$11), TRUE) * 2)
               + (J$4 * _xlfn.NORM.DIST($B107, J$8, ABS(J$12), FALSE) * _xlfn.NORM.DIST(($B107 - J$8)*J$16, 0, ABS(J$12), TRUE) * 2)
               + (J$5 * _xlfn.NORM.DIST($B107, J$9, ABS(J$13), FALSE) * _xlfn.NORM.DIST(($B107 - J$9)*J$17, 0, ABS(J$13), TRUE) * 2)
               + (J$6 * _xlfn.NORM.DIST($B107, J$10, ABS(J$14), FALSE) * _xlfn.NORM.DIST(($B107 - J$10)*J$18, 0, ABS(J$14), TRUE) * 2)</f>
        <v>64.454132845390561</v>
      </c>
      <c r="AA107" s="4">
        <f>BG107 + (K$3 * _xlfn.NORM.DIST($B107, K$7, ABS(K$11), FALSE) * _xlfn.NORM.DIST(($B107 - K$7)*K$15, 0, ABS(K$11), TRUE) * 2)
               + (K$4 * _xlfn.NORM.DIST($B107, K$8, ABS(K$12), FALSE) * _xlfn.NORM.DIST(($B107 - K$8)*K$16, 0, ABS(K$12), TRUE) * 2)
               + (K$5 * _xlfn.NORM.DIST($B107, K$9, ABS(K$13), FALSE) * _xlfn.NORM.DIST(($B107 - K$9)*K$17, 0, ABS(K$13), TRUE) * 2)
               + (K$6 * _xlfn.NORM.DIST($B107, K$10, ABS(K$14), FALSE) * _xlfn.NORM.DIST(($B107 - K$10)*K$18, 0, ABS(K$14), TRUE) * 2)</f>
        <v>57.904815381477484</v>
      </c>
      <c r="AB107" s="4">
        <f>BH107 + (L$3 * _xlfn.NORM.DIST($B107, L$7, ABS(L$11), FALSE) * _xlfn.NORM.DIST(($B107 - L$7)*L$15, 0, ABS(L$11), TRUE) * 2)
               + (L$4 * _xlfn.NORM.DIST($B107, L$8, ABS(L$12), FALSE) * _xlfn.NORM.DIST(($B107 - L$8)*L$16, 0, ABS(L$12), TRUE) * 2)
               + (L$5 * _xlfn.NORM.DIST($B107, L$9, ABS(L$13), FALSE) * _xlfn.NORM.DIST(($B107 - L$9)*L$17, 0, ABS(L$13), TRUE) * 2)
               + (L$6 * _xlfn.NORM.DIST($B107, L$10, ABS(L$14), FALSE) * _xlfn.NORM.DIST(($B107 - L$10)*L$18, 0, ABS(L$14), TRUE) * 2)</f>
        <v>58.867342612447729</v>
      </c>
      <c r="AC107" s="4">
        <f>BI107 + (M$3 * _xlfn.NORM.DIST($B107, M$7, ABS(M$11), FALSE) * _xlfn.NORM.DIST(($B107 - M$7)*M$15, 0, ABS(M$11), TRUE) * 2)
               + (M$4 * _xlfn.NORM.DIST($B107, M$8, ABS(M$12), FALSE) * _xlfn.NORM.DIST(($B107 - M$8)*M$16, 0, ABS(M$12), TRUE) * 2)
               + (M$5 * _xlfn.NORM.DIST($B107, M$9, ABS(M$13), FALSE) * _xlfn.NORM.DIST(($B107 - M$9)*M$17, 0, ABS(M$13), TRUE) * 2)
               + (M$6 * _xlfn.NORM.DIST($B107, M$10, ABS(M$14), FALSE) * _xlfn.NORM.DIST(($B107 - M$10)*M$18, 0, ABS(M$14), TRUE) * 2)</f>
        <v>58.303153441817017</v>
      </c>
      <c r="AD107" s="4">
        <f>BJ107 + (N$3 * _xlfn.NORM.DIST($B107, N$7, ABS(N$11), FALSE) * _xlfn.NORM.DIST(($B107 - N$7)*N$15, 0, ABS(N$11), TRUE) * 2)
               + (N$4 * _xlfn.NORM.DIST($B107, N$8, ABS(N$12), FALSE) * _xlfn.NORM.DIST(($B107 - N$8)*N$16, 0, ABS(N$12), TRUE) * 2)
               + (N$5 * _xlfn.NORM.DIST($B107, N$9, ABS(N$13), FALSE) * _xlfn.NORM.DIST(($B107 - N$9)*N$17, 0, ABS(N$13), TRUE) * 2)
               + (N$6 * _xlfn.NORM.DIST($B107, N$10, ABS(N$14), FALSE) * _xlfn.NORM.DIST(($B107 - N$10)*N$18, 0, ABS(N$14), TRUE) * 2)</f>
        <v>61.909394170868161</v>
      </c>
      <c r="AE107" s="4">
        <f>BK107 + (O$3 * _xlfn.NORM.DIST($B107, O$7, ABS(O$11), FALSE) * _xlfn.NORM.DIST(($B107 - O$7)*O$15, 0, ABS(O$11), TRUE) * 2)
               + (O$4 * _xlfn.NORM.DIST($B107, O$8, ABS(O$12), FALSE) * _xlfn.NORM.DIST(($B107 - O$8)*O$16, 0, ABS(O$12), TRUE) * 2)
               + (O$5 * _xlfn.NORM.DIST($B107, O$9, ABS(O$13), FALSE) * _xlfn.NORM.DIST(($B107 - O$9)*O$17, 0, ABS(O$13), TRUE) * 2)
               + (O$6 * _xlfn.NORM.DIST($B107, O$10, ABS(O$14), FALSE) * _xlfn.NORM.DIST(($B107 - O$10)*O$18, 0, ABS(O$14), TRUE) * 2)</f>
        <v>75.487292214598043</v>
      </c>
      <c r="AF107" s="4">
        <f t="shared" si="222"/>
        <v>66.639027035233852</v>
      </c>
      <c r="AG107" s="4">
        <f t="shared" si="223"/>
        <v>63.644969623455793</v>
      </c>
      <c r="AI107" s="4">
        <f>IF(OR($B107 &lt; C$231, $B107 &gt; C$234), 0, C107-S107)</f>
        <v>-6.8047988389676846</v>
      </c>
      <c r="AJ107" s="4">
        <f>IF(OR($B107 &lt; D$231, $B107 &gt; D$234), 0, D107-T107)</f>
        <v>-4.3480787419098164</v>
      </c>
      <c r="AK107" s="4">
        <f>IF(OR($B107 &lt; E$231, $B107 &gt; E$234), 0, E107-U107)</f>
        <v>-4.1960418910721273</v>
      </c>
      <c r="AL107" s="4">
        <f>IF(OR($B107 &lt; F$231, $B107 &gt; F$234), 0, F107-V107)</f>
        <v>-1.7059657943871755</v>
      </c>
      <c r="AM107" s="4">
        <f>IF(OR($B107 &lt; G$231, $B107 &gt; G$234), 0, G107-W107)</f>
        <v>-3.9158776708466263</v>
      </c>
      <c r="AN107" s="4">
        <f>IF(OR($B107 &lt; H$231, $B107 &gt; H$234), 0, H107-X107)</f>
        <v>-8.2383030553799586E-2</v>
      </c>
      <c r="AO107" s="4">
        <f>IF(OR($B107 &lt; I$231, $B107 &gt; I$234), 0, I107-Y107)</f>
        <v>-0.76095902895359302</v>
      </c>
      <c r="AP107" s="4">
        <f>IF(OR($B107 &lt; J$231, $B107 &gt; J$234), 0, J107-Z107)</f>
        <v>-1.5211328453905608</v>
      </c>
      <c r="AQ107" s="4">
        <f>IF(OR($B107 &lt; K$231, $B107 &gt; K$234), 0, K107-AA107)</f>
        <v>-1.0428153814774817</v>
      </c>
      <c r="AR107" s="4">
        <f>IF(OR($B107 &lt; L$231, $B107 &gt; L$234), 0, L107-AB107)</f>
        <v>-1.5113426124477272</v>
      </c>
      <c r="AS107" s="4">
        <f>IF(OR($B107 &lt; M$231, $B107 &gt; M$234), 0, M107-AC107)</f>
        <v>-1.184153441817017</v>
      </c>
      <c r="AT107" s="4">
        <f>IF(OR($B107 &lt; N$231, $B107 &gt; N$234), 0, N107-AD107)</f>
        <v>-3.5873941708681585</v>
      </c>
      <c r="AU107" s="4">
        <f>IF(OR($B107 &lt; O$231, $B107 &gt; O$234), 0, O107-AE107)</f>
        <v>-7.5382922145980444</v>
      </c>
      <c r="AV107" s="4">
        <f t="shared" si="224"/>
        <v>-5.1980270352338493</v>
      </c>
      <c r="AW107" s="4">
        <f t="shared" si="224"/>
        <v>-2.3499696234557916</v>
      </c>
      <c r="AY107" s="2">
        <f t="shared" si="245"/>
        <v>59.272916728141318</v>
      </c>
      <c r="AZ107" s="2">
        <f t="shared" si="125"/>
        <v>61.566473534687518</v>
      </c>
      <c r="BA107" s="2">
        <f t="shared" si="126"/>
        <v>62.913463731978254</v>
      </c>
      <c r="BB107" s="2">
        <f t="shared" si="127"/>
        <v>59.534686225615232</v>
      </c>
      <c r="BC107" s="2">
        <f t="shared" si="128"/>
        <v>66.066857221365865</v>
      </c>
      <c r="BD107" s="2">
        <f t="shared" si="129"/>
        <v>68.992405449148976</v>
      </c>
      <c r="BE107" s="2">
        <f t="shared" si="130"/>
        <v>69.015893401775656</v>
      </c>
      <c r="BF107" s="2">
        <f t="shared" si="131"/>
        <v>64.033229801488019</v>
      </c>
      <c r="BG107" s="2">
        <f t="shared" si="132"/>
        <v>57.47457805007847</v>
      </c>
      <c r="BH107" s="2">
        <f t="shared" si="133"/>
        <v>58.558346786969032</v>
      </c>
      <c r="BI107" s="2">
        <f t="shared" si="134"/>
        <v>58.062475804782103</v>
      </c>
      <c r="BJ107" s="2">
        <f t="shared" si="135"/>
        <v>60.796209981688264</v>
      </c>
      <c r="BK107" s="2">
        <f t="shared" si="136"/>
        <v>68.128722644800476</v>
      </c>
      <c r="BL107" s="2">
        <f t="shared" si="137"/>
        <v>62.462472202368303</v>
      </c>
      <c r="BM107" s="2">
        <f t="shared" si="138"/>
        <v>63.005504295215594</v>
      </c>
      <c r="BO107" s="2" t="str">
        <f t="shared" si="202"/>
        <v/>
      </c>
      <c r="BP107" s="2" t="str">
        <f t="shared" si="203"/>
        <v/>
      </c>
      <c r="BQ107" s="2" t="str">
        <f t="shared" si="204"/>
        <v/>
      </c>
      <c r="BR107" s="2" t="str">
        <f t="shared" si="205"/>
        <v/>
      </c>
      <c r="BS107" s="2" t="str">
        <f t="shared" si="206"/>
        <v/>
      </c>
      <c r="BT107" s="2" t="str">
        <f t="shared" si="207"/>
        <v/>
      </c>
      <c r="BU107" s="2" t="str">
        <f t="shared" si="208"/>
        <v/>
      </c>
      <c r="BV107" s="2" t="str">
        <f t="shared" si="209"/>
        <v/>
      </c>
      <c r="BW107" s="2" t="str">
        <f t="shared" si="210"/>
        <v/>
      </c>
      <c r="BX107" s="2" t="str">
        <f t="shared" si="211"/>
        <v/>
      </c>
      <c r="BY107" s="2" t="str">
        <f t="shared" si="212"/>
        <v/>
      </c>
      <c r="BZ107" s="2" t="str">
        <f t="shared" si="213"/>
        <v/>
      </c>
      <c r="CA107" s="2" t="str">
        <f t="shared" si="214"/>
        <v/>
      </c>
      <c r="CB107" s="2" t="str">
        <f t="shared" si="215"/>
        <v/>
      </c>
      <c r="CC107" s="2" t="str">
        <f t="shared" si="216"/>
        <v/>
      </c>
      <c r="CE107" s="2" t="str">
        <f t="shared" si="246"/>
        <v/>
      </c>
      <c r="CF107" s="2" t="str">
        <f t="shared" si="247"/>
        <v/>
      </c>
      <c r="CG107" s="2" t="str">
        <f t="shared" si="248"/>
        <v/>
      </c>
      <c r="CH107" s="2" t="str">
        <f t="shared" si="249"/>
        <v/>
      </c>
      <c r="CI107" s="2" t="str">
        <f t="shared" si="250"/>
        <v/>
      </c>
      <c r="CJ107" s="2" t="str">
        <f t="shared" si="251"/>
        <v/>
      </c>
      <c r="CK107" s="2" t="str">
        <f t="shared" si="252"/>
        <v/>
      </c>
      <c r="CL107" s="2" t="str">
        <f t="shared" si="253"/>
        <v/>
      </c>
      <c r="CM107" s="2" t="str">
        <f t="shared" si="254"/>
        <v/>
      </c>
      <c r="CN107" s="2" t="str">
        <f t="shared" si="255"/>
        <v/>
      </c>
      <c r="CO107" s="2" t="str">
        <f t="shared" si="256"/>
        <v/>
      </c>
      <c r="CP107" s="2" t="str">
        <f t="shared" si="257"/>
        <v/>
      </c>
      <c r="CQ107" s="2" t="str">
        <f t="shared" si="258"/>
        <v/>
      </c>
      <c r="CR107" s="2" t="str">
        <f t="shared" si="259"/>
        <v/>
      </c>
      <c r="CS107" s="2" t="str">
        <f t="shared" si="260"/>
        <v/>
      </c>
      <c r="CU107" s="2" t="str">
        <f t="shared" si="261"/>
        <v/>
      </c>
      <c r="CV107" s="2" t="str">
        <f t="shared" si="262"/>
        <v/>
      </c>
      <c r="CW107" s="2" t="str">
        <f t="shared" si="263"/>
        <v/>
      </c>
      <c r="CX107" s="2" t="str">
        <f t="shared" si="264"/>
        <v/>
      </c>
      <c r="CY107" s="2" t="str">
        <f t="shared" si="265"/>
        <v/>
      </c>
      <c r="CZ107" s="2" t="str">
        <f t="shared" si="266"/>
        <v/>
      </c>
      <c r="DA107" s="2" t="str">
        <f t="shared" si="267"/>
        <v/>
      </c>
      <c r="DB107" s="2" t="str">
        <f t="shared" si="268"/>
        <v/>
      </c>
      <c r="DC107" s="2" t="str">
        <f t="shared" si="269"/>
        <v/>
      </c>
      <c r="DD107" s="2" t="str">
        <f t="shared" si="270"/>
        <v/>
      </c>
      <c r="DE107" s="2" t="str">
        <f t="shared" si="271"/>
        <v/>
      </c>
      <c r="DF107" s="2" t="str">
        <f t="shared" si="272"/>
        <v/>
      </c>
      <c r="DG107" s="2" t="str">
        <f t="shared" si="273"/>
        <v/>
      </c>
      <c r="DH107" s="2" t="str">
        <f t="shared" si="274"/>
        <v/>
      </c>
      <c r="DI107" s="2" t="str">
        <f t="shared" si="275"/>
        <v/>
      </c>
      <c r="DK107" s="2">
        <f t="shared" si="225"/>
        <v>71.919187096774195</v>
      </c>
      <c r="DL107" s="2">
        <f t="shared" si="226"/>
        <v>77.920961693548392</v>
      </c>
      <c r="DM107" s="2">
        <f t="shared" si="226"/>
        <v>80.703243401759522</v>
      </c>
      <c r="DN107" s="2">
        <f t="shared" si="226"/>
        <v>77.17597103386808</v>
      </c>
      <c r="DO107" s="2">
        <f t="shared" si="226"/>
        <v>87.709508247800571</v>
      </c>
      <c r="DP107" s="2">
        <f t="shared" si="226"/>
        <v>86.548320967023201</v>
      </c>
      <c r="DQ107" s="2">
        <f t="shared" si="226"/>
        <v>84.98243933284455</v>
      </c>
      <c r="DR107" s="2">
        <f t="shared" si="226"/>
        <v>84.886277183600697</v>
      </c>
      <c r="DS107" s="2">
        <f t="shared" si="226"/>
        <v>73.587403225806455</v>
      </c>
      <c r="DT107" s="2">
        <f t="shared" si="226"/>
        <v>73.434083129403035</v>
      </c>
      <c r="DU107" s="2">
        <f t="shared" si="226"/>
        <v>76.69986273637376</v>
      </c>
      <c r="DV107" s="2">
        <f t="shared" si="226"/>
        <v>80.034402675953075</v>
      </c>
      <c r="DW107" s="2">
        <f t="shared" si="226"/>
        <v>86.566582219251316</v>
      </c>
      <c r="DX107" s="2">
        <f t="shared" si="226"/>
        <v>73.326624554367228</v>
      </c>
      <c r="DY107" s="2">
        <f t="shared" si="226"/>
        <v>69.363586754241922</v>
      </c>
      <c r="EA107" s="2">
        <f t="shared" si="221"/>
        <v>59.225445341794057</v>
      </c>
      <c r="EB107" s="2">
        <f t="shared" si="227"/>
        <v>61.514893572215385</v>
      </c>
      <c r="EC107" s="2">
        <f t="shared" si="228"/>
        <v>62.859329411764691</v>
      </c>
      <c r="ED107" s="2">
        <f t="shared" si="229"/>
        <v>59.481746343692869</v>
      </c>
      <c r="EE107" s="2">
        <f t="shared" si="230"/>
        <v>66.003252742230345</v>
      </c>
      <c r="EF107" s="2">
        <f t="shared" si="231"/>
        <v>68.943348948811689</v>
      </c>
      <c r="EG107" s="2">
        <f t="shared" si="232"/>
        <v>68.972624418003107</v>
      </c>
      <c r="EH107" s="2">
        <f t="shared" si="233"/>
        <v>63.972545783755827</v>
      </c>
      <c r="EI107" s="2">
        <f t="shared" si="234"/>
        <v>57.423488704949122</v>
      </c>
      <c r="EJ107" s="2">
        <f t="shared" si="235"/>
        <v>58.513946923181891</v>
      </c>
      <c r="EK107" s="2">
        <f t="shared" si="236"/>
        <v>58.011437167417093</v>
      </c>
      <c r="EL107" s="2">
        <f t="shared" si="237"/>
        <v>60.742603553110982</v>
      </c>
      <c r="EM107" s="2">
        <f t="shared" si="238"/>
        <v>68.015378449256161</v>
      </c>
      <c r="EN107" s="2">
        <f t="shared" si="239"/>
        <v>62.370348464619511</v>
      </c>
      <c r="EO107" s="2">
        <f t="shared" si="240"/>
        <v>62.931932055781473</v>
      </c>
      <c r="EQ107" s="2">
        <f t="shared" si="241"/>
        <v>58.873843287191598</v>
      </c>
      <c r="ER107" s="2">
        <f t="shared" si="242"/>
        <v>61.590699753157686</v>
      </c>
      <c r="ES107" s="2">
        <f t="shared" si="242"/>
        <v>62.597573604764506</v>
      </c>
      <c r="ET107" s="2">
        <f t="shared" si="242"/>
        <v>60.087240008287296</v>
      </c>
      <c r="EU107" s="2">
        <f t="shared" si="242"/>
        <v>66.085935871890555</v>
      </c>
      <c r="EV107" s="2">
        <f t="shared" si="242"/>
        <v>67.539044147341301</v>
      </c>
      <c r="EW107" s="2">
        <f t="shared" si="242"/>
        <v>68.464550657607148</v>
      </c>
      <c r="EX107" s="2">
        <f t="shared" si="242"/>
        <v>63.167249080265606</v>
      </c>
      <c r="EY107" s="2">
        <f t="shared" si="242"/>
        <v>56.929285546344026</v>
      </c>
      <c r="EZ107" s="2">
        <f t="shared" si="242"/>
        <v>58.75776169181735</v>
      </c>
      <c r="FA107" s="2">
        <f t="shared" si="242"/>
        <v>57.959694253378885</v>
      </c>
      <c r="FB107" s="2">
        <f t="shared" si="242"/>
        <v>60.559440500911194</v>
      </c>
      <c r="FC107" s="2">
        <f t="shared" si="242"/>
        <v>67.330149241703538</v>
      </c>
      <c r="FD107" s="2">
        <f t="shared" si="242"/>
        <v>61.84316175831038</v>
      </c>
      <c r="FE107" s="2">
        <f t="shared" si="242"/>
        <v>62.881968429187602</v>
      </c>
      <c r="FG107" s="2">
        <f t="shared" si="243"/>
        <v>0.99626021500615303</v>
      </c>
      <c r="FH107" s="2">
        <f t="shared" si="244"/>
        <v>0.99685605463641125</v>
      </c>
      <c r="FI107" s="2">
        <f t="shared" si="244"/>
        <v>0.99696619376331963</v>
      </c>
      <c r="FJ107" s="2">
        <f t="shared" si="244"/>
        <v>0.99700815900940887</v>
      </c>
      <c r="FK107" s="2">
        <f t="shared" si="244"/>
        <v>0.99706977223615756</v>
      </c>
      <c r="FL107" s="2">
        <f t="shared" si="244"/>
        <v>0.99721329632878464</v>
      </c>
      <c r="FM107" s="2">
        <f t="shared" si="244"/>
        <v>0.9972972217894297</v>
      </c>
      <c r="FN107" s="2">
        <f t="shared" si="244"/>
        <v>0.99709822373213586</v>
      </c>
      <c r="FO107" s="2">
        <f t="shared" si="244"/>
        <v>0.99683918938588179</v>
      </c>
      <c r="FP107" s="2">
        <f t="shared" si="244"/>
        <v>0.99702422101852972</v>
      </c>
      <c r="FQ107" s="2">
        <f t="shared" si="244"/>
        <v>0.99726896241237883</v>
      </c>
      <c r="FR107" s="2">
        <f t="shared" si="244"/>
        <v>0.99722126269482447</v>
      </c>
      <c r="FS107" s="2">
        <f t="shared" si="244"/>
        <v>0.99389001934482191</v>
      </c>
      <c r="FT107" s="2">
        <f t="shared" si="244"/>
        <v>0.99159114762803635</v>
      </c>
      <c r="FU107" s="2">
        <f t="shared" si="244"/>
        <v>0.98856073994727578</v>
      </c>
      <c r="FW107" s="2">
        <f t="shared" si="276"/>
        <v>1.3611518375801228E-6</v>
      </c>
      <c r="FX107" s="2">
        <f t="shared" si="142"/>
        <v>2.3832798378310004E-6</v>
      </c>
      <c r="FY107" s="2">
        <f t="shared" si="143"/>
        <v>2.5112568785137001E-6</v>
      </c>
      <c r="FZ107" s="2">
        <f t="shared" si="144"/>
        <v>2.6015095874807951E-6</v>
      </c>
      <c r="GA107" s="2">
        <f t="shared" si="145"/>
        <v>2.4987447291539921E-6</v>
      </c>
      <c r="GB107" s="2">
        <f t="shared" si="146"/>
        <v>2.3782710897819607E-6</v>
      </c>
      <c r="GC107" s="2">
        <f t="shared" si="147"/>
        <v>3.9268600383038118E-6</v>
      </c>
      <c r="GD107" s="2">
        <f t="shared" si="148"/>
        <v>3.6653774393424746E-6</v>
      </c>
      <c r="GE107" s="2">
        <f t="shared" si="149"/>
        <v>3.4954326886228399E-6</v>
      </c>
      <c r="GF107" s="2">
        <f t="shared" si="150"/>
        <v>3.4290949967904007E-6</v>
      </c>
      <c r="GG107" s="2">
        <f t="shared" si="151"/>
        <v>3.0017110092116219E-6</v>
      </c>
      <c r="GH107" s="2">
        <f t="shared" si="152"/>
        <v>2.2566194655713046E-6</v>
      </c>
      <c r="GI107" s="2">
        <f t="shared" si="153"/>
        <v>4.8168125181689848E-6</v>
      </c>
      <c r="GJ107" s="2">
        <f t="shared" si="154"/>
        <v>1.1325088985216771E-5</v>
      </c>
      <c r="GK107" s="2">
        <f t="shared" si="155"/>
        <v>2.2641088384433882E-5</v>
      </c>
      <c r="GM107" s="107">
        <f t="shared" si="277"/>
        <v>2.591316506916888E-16</v>
      </c>
      <c r="GN107" s="107">
        <f t="shared" si="156"/>
        <v>1.1423628078169424E-19</v>
      </c>
      <c r="GO107" s="107">
        <f t="shared" si="157"/>
        <v>1.152077310943057E-20</v>
      </c>
      <c r="GP107" s="107">
        <f t="shared" si="158"/>
        <v>1.3321719714890935E-24</v>
      </c>
      <c r="GQ107" s="107">
        <f t="shared" si="159"/>
        <v>3.2411286219880123E-25</v>
      </c>
      <c r="GR107" s="107">
        <f t="shared" si="160"/>
        <v>1.1855739785302572E-24</v>
      </c>
      <c r="GS107" s="107">
        <f t="shared" si="161"/>
        <v>1.1306931766607901E-26</v>
      </c>
      <c r="GT107" s="107">
        <f t="shared" si="162"/>
        <v>4.8948659916418693E-25</v>
      </c>
      <c r="GU107" s="107">
        <f t="shared" si="163"/>
        <v>4.7865954095138008E-26</v>
      </c>
      <c r="GV107" s="107">
        <f t="shared" si="164"/>
        <v>2.902258537325685E-28</v>
      </c>
      <c r="GW107" s="107">
        <f t="shared" si="165"/>
        <v>2.9021467771222135E-29</v>
      </c>
      <c r="GX107" s="107">
        <f t="shared" si="166"/>
        <v>1.0716685610489322E-25</v>
      </c>
      <c r="GY107" s="107">
        <f t="shared" si="167"/>
        <v>2.4657762274095273E-22</v>
      </c>
      <c r="GZ107" s="107">
        <f t="shared" si="168"/>
        <v>1.3199195241429581E-23</v>
      </c>
      <c r="HA107" s="107">
        <f t="shared" si="169"/>
        <v>2.4899310302986868E-32</v>
      </c>
      <c r="HC107" s="107">
        <f t="shared" si="278"/>
        <v>0.13115668045857015</v>
      </c>
      <c r="HD107" s="107">
        <f t="shared" si="170"/>
        <v>4.7103007249017115E-2</v>
      </c>
      <c r="HE107" s="107">
        <f t="shared" si="171"/>
        <v>3.7328366137079266E-2</v>
      </c>
      <c r="HF107" s="107">
        <f t="shared" si="172"/>
        <v>1.7339716400336654E-2</v>
      </c>
      <c r="HG107" s="107">
        <f t="shared" si="173"/>
        <v>1.5520179231653398E-2</v>
      </c>
      <c r="HH107" s="107">
        <f t="shared" si="174"/>
        <v>1.5692035671193837E-2</v>
      </c>
      <c r="HI107" s="107">
        <f t="shared" si="175"/>
        <v>4.9344408515474255E-3</v>
      </c>
      <c r="HJ107" s="107">
        <f t="shared" si="176"/>
        <v>7.4497239770413403E-3</v>
      </c>
      <c r="HK107" s="107">
        <f t="shared" si="177"/>
        <v>7.4390150378216896E-3</v>
      </c>
      <c r="HL107" s="107">
        <f t="shared" si="178"/>
        <v>5.5684905612447882E-3</v>
      </c>
      <c r="HM107" s="107">
        <f t="shared" si="179"/>
        <v>4.4472027083292077E-3</v>
      </c>
      <c r="HN107" s="107">
        <f t="shared" si="180"/>
        <v>1.5745751006363471E-2</v>
      </c>
      <c r="HO107" s="107">
        <f t="shared" si="181"/>
        <v>8.084979294185328E-2</v>
      </c>
      <c r="HP107" s="107">
        <f t="shared" si="182"/>
        <v>5.5563234781988338E-2</v>
      </c>
      <c r="HQ107" s="107">
        <f t="shared" si="183"/>
        <v>1.3585585777360387E-2</v>
      </c>
      <c r="HS107" s="107">
        <f t="shared" si="279"/>
        <v>3.2808687291844701E-8</v>
      </c>
      <c r="HT107" s="107">
        <f t="shared" si="184"/>
        <v>2.3622543018533308E-8</v>
      </c>
      <c r="HU107" s="107">
        <f t="shared" si="185"/>
        <v>1.5096129947952668E-8</v>
      </c>
      <c r="HV107" s="107">
        <f t="shared" si="186"/>
        <v>9.284192908544988E-10</v>
      </c>
      <c r="HW107" s="107">
        <f t="shared" si="187"/>
        <v>5.9018135483924247E-10</v>
      </c>
      <c r="HX107" s="107">
        <f t="shared" si="188"/>
        <v>1.1736301520485133E-9</v>
      </c>
      <c r="HY107" s="107">
        <f t="shared" si="189"/>
        <v>2.4905359242377364E-9</v>
      </c>
      <c r="HZ107" s="107">
        <f t="shared" si="190"/>
        <v>4.3833302181371042E-9</v>
      </c>
      <c r="IA107" s="107">
        <f t="shared" si="191"/>
        <v>1.0000711475979562E-9</v>
      </c>
      <c r="IB107" s="107">
        <f t="shared" si="192"/>
        <v>2.1884734589172369E-10</v>
      </c>
      <c r="IC107" s="107">
        <f t="shared" si="193"/>
        <v>1.2641018967395495E-10</v>
      </c>
      <c r="ID107" s="107">
        <f t="shared" si="194"/>
        <v>3.6842204923722598E-10</v>
      </c>
      <c r="IE107" s="107">
        <f t="shared" si="195"/>
        <v>7.4853304699833792E-11</v>
      </c>
      <c r="IF107" s="107">
        <f t="shared" si="196"/>
        <v>4.6179739704656139E-11</v>
      </c>
      <c r="IG107" s="107">
        <f t="shared" si="197"/>
        <v>3.8915058414309781E-8</v>
      </c>
      <c r="II107" s="107">
        <f t="shared" si="280"/>
        <v>5.1044084157667431E-30</v>
      </c>
      <c r="IJ107" s="107">
        <f t="shared" si="281"/>
        <v>9.8256169083936923E-32</v>
      </c>
      <c r="IK107" s="107">
        <f t="shared" si="282"/>
        <v>9.5463479771884057E-33</v>
      </c>
      <c r="IL107" s="107">
        <f t="shared" si="283"/>
        <v>8.9553500499168579E-39</v>
      </c>
      <c r="IM107" s="107">
        <f t="shared" si="284"/>
        <v>9.9308060667888359E-40</v>
      </c>
      <c r="IN107" s="107">
        <f t="shared" si="285"/>
        <v>1.8081376376556206E-38</v>
      </c>
      <c r="IO107" s="107">
        <f t="shared" si="286"/>
        <v>2.8162381479650977E-38</v>
      </c>
      <c r="IP107" s="107">
        <f t="shared" si="287"/>
        <v>4.0887915074032654E-37</v>
      </c>
      <c r="IQ107" s="107">
        <f t="shared" si="288"/>
        <v>4.8638405801625601E-40</v>
      </c>
      <c r="IR107" s="107">
        <f t="shared" si="289"/>
        <v>8.84588467155522E-43</v>
      </c>
      <c r="IS107" s="107">
        <f t="shared" si="290"/>
        <v>5.7303986456123273E-44</v>
      </c>
      <c r="IT107" s="107">
        <f t="shared" si="291"/>
        <v>2.0754134125531041E-40</v>
      </c>
      <c r="IU107" s="107">
        <f t="shared" si="292"/>
        <v>3.9977249769530857E-41</v>
      </c>
      <c r="IV107" s="107">
        <f t="shared" si="293"/>
        <v>5.9861172529114177E-43</v>
      </c>
      <c r="IW107" s="107">
        <f t="shared" si="294"/>
        <v>3.603779288921351E-44</v>
      </c>
      <c r="IY107" s="107">
        <f t="shared" si="295"/>
        <v>0.1311567132672577</v>
      </c>
      <c r="IZ107" s="107">
        <f t="shared" si="296"/>
        <v>4.7103030871560134E-2</v>
      </c>
      <c r="JA107" s="107">
        <f t="shared" si="297"/>
        <v>3.7328381233209217E-2</v>
      </c>
      <c r="JB107" s="107">
        <f t="shared" si="298"/>
        <v>1.7339717328755944E-2</v>
      </c>
      <c r="JC107" s="107">
        <f t="shared" si="299"/>
        <v>1.5520179821834753E-2</v>
      </c>
      <c r="JD107" s="107">
        <f t="shared" si="300"/>
        <v>1.5692036844823988E-2</v>
      </c>
      <c r="JE107" s="107">
        <f t="shared" si="301"/>
        <v>4.9344433420833497E-3</v>
      </c>
      <c r="JF107" s="107">
        <f t="shared" si="302"/>
        <v>7.4497283603715582E-3</v>
      </c>
      <c r="JG107" s="107">
        <f t="shared" si="303"/>
        <v>7.439016037892837E-3</v>
      </c>
      <c r="JH107" s="107">
        <f t="shared" si="304"/>
        <v>5.5684907800921338E-3</v>
      </c>
      <c r="JI107" s="107">
        <f t="shared" si="305"/>
        <v>4.4472028347393973E-3</v>
      </c>
      <c r="JJ107" s="107">
        <f t="shared" si="306"/>
        <v>1.5745751374785521E-2</v>
      </c>
      <c r="JK107" s="107">
        <f t="shared" si="307"/>
        <v>8.0849793016706584E-2</v>
      </c>
      <c r="JL107" s="107">
        <f t="shared" si="308"/>
        <v>5.5563234828168079E-2</v>
      </c>
      <c r="JM107" s="107">
        <f t="shared" si="309"/>
        <v>1.35856246924188E-2</v>
      </c>
    </row>
    <row r="108" spans="2:273" x14ac:dyDescent="0.25">
      <c r="B108" s="2">
        <v>80</v>
      </c>
      <c r="C108" s="37">
        <v>58.75</v>
      </c>
      <c r="D108" s="37">
        <v>60.564999999999998</v>
      </c>
      <c r="E108" s="37">
        <v>62.262</v>
      </c>
      <c r="F108" s="37">
        <v>58.82</v>
      </c>
      <c r="G108" s="37">
        <v>64.623000000000005</v>
      </c>
      <c r="H108" s="37">
        <v>68.167000000000002</v>
      </c>
      <c r="I108" s="37">
        <v>68.25</v>
      </c>
      <c r="J108" s="37">
        <v>63.232999999999997</v>
      </c>
      <c r="K108" s="37">
        <v>57.19</v>
      </c>
      <c r="L108" s="37">
        <v>57.881</v>
      </c>
      <c r="M108" s="37">
        <v>56.136000000000003</v>
      </c>
      <c r="N108" s="37">
        <v>58.627000000000002</v>
      </c>
      <c r="O108" s="37">
        <v>66.051000000000002</v>
      </c>
      <c r="P108" s="37">
        <v>59.831000000000003</v>
      </c>
      <c r="Q108" s="37">
        <v>60.951000000000001</v>
      </c>
      <c r="S108" s="4">
        <f>AY108 + (C$3 * _xlfn.NORM.DIST($B108, C$7, ABS(C$11), FALSE) * _xlfn.NORM.DIST(($B108 - C$7)*C$15, 0, ABS(C$11), TRUE) * 2)
               + (C$4 * _xlfn.NORM.DIST($B108, C$8, ABS(C$12), FALSE) * _xlfn.NORM.DIST(($B108 - C$8)*C$16, 0, ABS(C$12), TRUE) * 2)
               + (C$5 * _xlfn.NORM.DIST($B108, C$9, ABS(C$13), FALSE) * _xlfn.NORM.DIST(($B108 - C$9)*C$17, 0, ABS(C$13), TRUE) * 2)
               + (C$6 * _xlfn.NORM.DIST($B108, C$10, ABS(C$14), FALSE) * _xlfn.NORM.DIST(($B108 - C$10)*C$18, 0, ABS(C$14), TRUE) * 2)</f>
        <v>65.386582376445901</v>
      </c>
      <c r="T108" s="4">
        <f>AZ108 + (D$3 * _xlfn.NORM.DIST($B108, D$7, ABS(D$11), FALSE) * _xlfn.NORM.DIST(($B108 - D$7)*D$15, 0, ABS(D$11), TRUE) * 2)
               + (D$4 * _xlfn.NORM.DIST($B108, D$8, ABS(D$12), FALSE) * _xlfn.NORM.DIST(($B108 - D$8)*D$16, 0, ABS(D$12), TRUE) * 2)
               + (D$5 * _xlfn.NORM.DIST($B108, D$9, ABS(D$13), FALSE) * _xlfn.NORM.DIST(($B108 - D$9)*D$17, 0, ABS(D$13), TRUE) * 2)
               + (D$6 * _xlfn.NORM.DIST($B108, D$10, ABS(D$14), FALSE) * _xlfn.NORM.DIST(($B108 - D$10)*D$18, 0, ABS(D$14), TRUE) * 2)</f>
        <v>62.80895158415116</v>
      </c>
      <c r="U108" s="4">
        <f>BA108 + (E$3 * _xlfn.NORM.DIST($B108, E$7, ABS(E$11), FALSE) * _xlfn.NORM.DIST(($B108 - E$7)*E$15, 0, ABS(E$11), TRUE) * 2)
               + (E$4 * _xlfn.NORM.DIST($B108, E$8, ABS(E$12), FALSE) * _xlfn.NORM.DIST(($B108 - E$8)*E$16, 0, ABS(E$12), TRUE) * 2)
               + (E$5 * _xlfn.NORM.DIST($B108, E$9, ABS(E$13), FALSE) * _xlfn.NORM.DIST(($B108 - E$9)*E$17, 0, ABS(E$13), TRUE) * 2)
               + (E$6 * _xlfn.NORM.DIST($B108, E$10, ABS(E$14), FALSE) * _xlfn.NORM.DIST(($B108 - E$10)*E$18, 0, ABS(E$14), TRUE) * 2)</f>
        <v>63.734737520908396</v>
      </c>
      <c r="V108" s="4">
        <f>BB108 + (F$3 * _xlfn.NORM.DIST($B108, F$7, ABS(F$11), FALSE) * _xlfn.NORM.DIST(($B108 - F$7)*F$15, 0, ABS(F$11), TRUE) * 2)
               + (F$4 * _xlfn.NORM.DIST($B108, F$8, ABS(F$12), FALSE) * _xlfn.NORM.DIST(($B108 - F$8)*F$16, 0, ABS(F$12), TRUE) * 2)
               + (F$5 * _xlfn.NORM.DIST($B108, F$9, ABS(F$13), FALSE) * _xlfn.NORM.DIST(($B108 - F$9)*F$17, 0, ABS(F$13), TRUE) * 2)
               + (F$6 * _xlfn.NORM.DIST($B108, F$10, ABS(F$14), FALSE) * _xlfn.NORM.DIST(($B108 - F$10)*F$18, 0, ABS(F$14), TRUE) * 2)</f>
        <v>59.743607373008338</v>
      </c>
      <c r="W108" s="4">
        <f>BC108 + (G$3 * _xlfn.NORM.DIST($B108, G$7, ABS(G$11), FALSE) * _xlfn.NORM.DIST(($B108 - G$7)*G$15, 0, ABS(G$11), TRUE) * 2)
               + (G$4 * _xlfn.NORM.DIST($B108, G$8, ABS(G$12), FALSE) * _xlfn.NORM.DIST(($B108 - G$8)*G$16, 0, ABS(G$12), TRUE) * 2)
               + (G$5 * _xlfn.NORM.DIST($B108, G$9, ABS(G$13), FALSE) * _xlfn.NORM.DIST(($B108 - G$9)*G$17, 0, ABS(G$13), TRUE) * 2)
               + (G$6 * _xlfn.NORM.DIST($B108, G$10, ABS(G$14), FALSE) * _xlfn.NORM.DIST(($B108 - G$10)*G$18, 0, ABS(G$14), TRUE) * 2)</f>
        <v>66.144228098475537</v>
      </c>
      <c r="X108" s="4">
        <f>BD108 + (H$3 * _xlfn.NORM.DIST($B108, H$7, ABS(H$11), FALSE) * _xlfn.NORM.DIST(($B108 - H$7)*H$15, 0, ABS(H$11), TRUE) * 2)
               + (H$4 * _xlfn.NORM.DIST($B108, H$8, ABS(H$12), FALSE) * _xlfn.NORM.DIST(($B108 - H$8)*H$16, 0, ABS(H$12), TRUE) * 2)
               + (H$5 * _xlfn.NORM.DIST($B108, H$9, ABS(H$13), FALSE) * _xlfn.NORM.DIST(($B108 - H$9)*H$17, 0, ABS(H$13), TRUE) * 2)
               + (H$6 * _xlfn.NORM.DIST($B108, H$10, ABS(H$14), FALSE) * _xlfn.NORM.DIST(($B108 - H$10)*H$18, 0, ABS(H$14), TRUE) * 2)</f>
        <v>68.933577004946599</v>
      </c>
      <c r="Y108" s="4">
        <f>BE108 + (I$3 * _xlfn.NORM.DIST($B108, I$7, ABS(I$11), FALSE) * _xlfn.NORM.DIST(($B108 - I$7)*I$15, 0, ABS(I$11), TRUE) * 2)
               + (I$4 * _xlfn.NORM.DIST($B108, I$8, ABS(I$12), FALSE) * _xlfn.NORM.DIST(($B108 - I$8)*I$16, 0, ABS(I$12), TRUE) * 2)
               + (I$5 * _xlfn.NORM.DIST($B108, I$9, ABS(I$13), FALSE) * _xlfn.NORM.DIST(($B108 - I$9)*I$17, 0, ABS(I$13), TRUE) * 2)
               + (I$6 * _xlfn.NORM.DIST($B108, I$10, ABS(I$14), FALSE) * _xlfn.NORM.DIST(($B108 - I$10)*I$18, 0, ABS(I$14), TRUE) * 2)</f>
        <v>68.843069833035074</v>
      </c>
      <c r="Z108" s="4">
        <f>BF108 + (J$3 * _xlfn.NORM.DIST($B108, J$7, ABS(J$11), FALSE) * _xlfn.NORM.DIST(($B108 - J$7)*J$15, 0, ABS(J$11), TRUE) * 2)
               + (J$4 * _xlfn.NORM.DIST($B108, J$8, ABS(J$12), FALSE) * _xlfn.NORM.DIST(($B108 - J$8)*J$16, 0, ABS(J$12), TRUE) * 2)
               + (J$5 * _xlfn.NORM.DIST($B108, J$9, ABS(J$13), FALSE) * _xlfn.NORM.DIST(($B108 - J$9)*J$17, 0, ABS(J$13), TRUE) * 2)
               + (J$6 * _xlfn.NORM.DIST($B108, J$10, ABS(J$14), FALSE) * _xlfn.NORM.DIST(($B108 - J$10)*J$18, 0, ABS(J$14), TRUE) * 2)</f>
        <v>63.898122537045253</v>
      </c>
      <c r="AA108" s="4">
        <f>BG108 + (K$3 * _xlfn.NORM.DIST($B108, K$7, ABS(K$11), FALSE) * _xlfn.NORM.DIST(($B108 - K$7)*K$15, 0, ABS(K$11), TRUE) * 2)
               + (K$4 * _xlfn.NORM.DIST($B108, K$8, ABS(K$12), FALSE) * _xlfn.NORM.DIST(($B108 - K$8)*K$16, 0, ABS(K$12), TRUE) * 2)
               + (K$5 * _xlfn.NORM.DIST($B108, K$9, ABS(K$13), FALSE) * _xlfn.NORM.DIST(($B108 - K$9)*K$17, 0, ABS(K$13), TRUE) * 2)
               + (K$6 * _xlfn.NORM.DIST($B108, K$10, ABS(K$14), FALSE) * _xlfn.NORM.DIST(($B108 - K$10)*K$18, 0, ABS(K$14), TRUE) * 2)</f>
        <v>57.393041995597251</v>
      </c>
      <c r="AB108" s="4">
        <f>BH108 + (L$3 * _xlfn.NORM.DIST($B108, L$7, ABS(L$11), FALSE) * _xlfn.NORM.DIST(($B108 - L$7)*L$15, 0, ABS(L$11), TRUE) * 2)
               + (L$4 * _xlfn.NORM.DIST($B108, L$8, ABS(L$12), FALSE) * _xlfn.NORM.DIST(($B108 - L$8)*L$16, 0, ABS(L$12), TRUE) * 2)
               + (L$5 * _xlfn.NORM.DIST($B108, L$9, ABS(L$13), FALSE) * _xlfn.NORM.DIST(($B108 - L$9)*L$17, 0, ABS(L$13), TRUE) * 2)
               + (L$6 * _xlfn.NORM.DIST($B108, L$10, ABS(L$14), FALSE) * _xlfn.NORM.DIST(($B108 - L$10)*L$18, 0, ABS(L$14), TRUE) * 2)</f>
        <v>58.489160503899534</v>
      </c>
      <c r="AC108" s="4">
        <f>BI108 + (M$3 * _xlfn.NORM.DIST($B108, M$7, ABS(M$11), FALSE) * _xlfn.NORM.DIST(($B108 - M$7)*M$15, 0, ABS(M$11), TRUE) * 2)
               + (M$4 * _xlfn.NORM.DIST($B108, M$8, ABS(M$12), FALSE) * _xlfn.NORM.DIST(($B108 - M$8)*M$16, 0, ABS(M$12), TRUE) * 2)
               + (M$5 * _xlfn.NORM.DIST($B108, M$9, ABS(M$13), FALSE) * _xlfn.NORM.DIST(($B108 - M$9)*M$17, 0, ABS(M$13), TRUE) * 2)
               + (M$6 * _xlfn.NORM.DIST($B108, M$10, ABS(M$14), FALSE) * _xlfn.NORM.DIST(($B108 - M$10)*M$18, 0, ABS(M$14), TRUE) * 2)</f>
        <v>57.947507190352177</v>
      </c>
      <c r="AD108" s="4">
        <f>BJ108 + (N$3 * _xlfn.NORM.DIST($B108, N$7, ABS(N$11), FALSE) * _xlfn.NORM.DIST(($B108 - N$7)*N$15, 0, ABS(N$11), TRUE) * 2)
               + (N$4 * _xlfn.NORM.DIST($B108, N$8, ABS(N$12), FALSE) * _xlfn.NORM.DIST(($B108 - N$8)*N$16, 0, ABS(N$12), TRUE) * 2)
               + (N$5 * _xlfn.NORM.DIST($B108, N$9, ABS(N$13), FALSE) * _xlfn.NORM.DIST(($B108 - N$9)*N$17, 0, ABS(N$13), TRUE) * 2)
               + (N$6 * _xlfn.NORM.DIST($B108, N$10, ABS(N$14), FALSE) * _xlfn.NORM.DIST(($B108 - N$10)*N$18, 0, ABS(N$14), TRUE) * 2)</f>
        <v>60.870754116699899</v>
      </c>
      <c r="AE108" s="4">
        <f>BK108 + (O$3 * _xlfn.NORM.DIST($B108, O$7, ABS(O$11), FALSE) * _xlfn.NORM.DIST(($B108 - O$7)*O$15, 0, ABS(O$11), TRUE) * 2)
               + (O$4 * _xlfn.NORM.DIST($B108, O$8, ABS(O$12), FALSE) * _xlfn.NORM.DIST(($B108 - O$8)*O$16, 0, ABS(O$12), TRUE) * 2)
               + (O$5 * _xlfn.NORM.DIST($B108, O$9, ABS(O$13), FALSE) * _xlfn.NORM.DIST(($B108 - O$9)*O$17, 0, ABS(O$13), TRUE) * 2)
               + (O$6 * _xlfn.NORM.DIST($B108, O$10, ABS(O$14), FALSE) * _xlfn.NORM.DIST(($B108 - O$10)*O$18, 0, ABS(O$14), TRUE) * 2)</f>
        <v>70.425044952408825</v>
      </c>
      <c r="AF108" s="4">
        <f t="shared" si="222"/>
        <v>63.571553550784415</v>
      </c>
      <c r="AG108" s="4">
        <f t="shared" si="223"/>
        <v>62.949531104001984</v>
      </c>
      <c r="AI108" s="4">
        <f>IF(OR($B108 &lt; C$231, $B108 &gt; C$234), 0, C108-S108)</f>
        <v>-6.6365823764459009</v>
      </c>
      <c r="AJ108" s="4">
        <f>IF(OR($B108 &lt; D$231, $B108 &gt; D$234), 0, D108-T108)</f>
        <v>-2.2439515841511621</v>
      </c>
      <c r="AK108" s="4">
        <f>IF(OR($B108 &lt; E$231, $B108 &gt; E$234), 0, E108-U108)</f>
        <v>-1.4727375209083959</v>
      </c>
      <c r="AL108" s="4">
        <f>IF(OR($B108 &lt; F$231, $B108 &gt; F$234), 0, F108-V108)</f>
        <v>-0.92360737300833762</v>
      </c>
      <c r="AM108" s="4">
        <f>IF(OR($B108 &lt; G$231, $B108 &gt; G$234), 0, G108-W108)</f>
        <v>-1.5212280984755324</v>
      </c>
      <c r="AN108" s="4">
        <f>IF(OR($B108 &lt; H$231, $B108 &gt; H$234), 0, H108-X108)</f>
        <v>-0.76657700494659764</v>
      </c>
      <c r="AO108" s="4">
        <f>IF(OR($B108 &lt; I$231, $B108 &gt; I$234), 0, I108-Y108)</f>
        <v>-0.59306983303507366</v>
      </c>
      <c r="AP108" s="4">
        <f>IF(OR($B108 &lt; J$231, $B108 &gt; J$234), 0, J108-Z108)</f>
        <v>-0.66512253704525648</v>
      </c>
      <c r="AQ108" s="4">
        <f>IF(OR($B108 &lt; K$231, $B108 &gt; K$234), 0, K108-AA108)</f>
        <v>-0.20304199559725333</v>
      </c>
      <c r="AR108" s="4">
        <f>IF(OR($B108 &lt; L$231, $B108 &gt; L$234), 0, L108-AB108)</f>
        <v>-0.60816050389953347</v>
      </c>
      <c r="AS108" s="4">
        <f>IF(OR($B108 &lt; M$231, $B108 &gt; M$234), 0, M108-AC108)</f>
        <v>-1.8115071903521738</v>
      </c>
      <c r="AT108" s="4">
        <f>IF(OR($B108 &lt; N$231, $B108 &gt; N$234), 0, N108-AD108)</f>
        <v>-2.2437541166998969</v>
      </c>
      <c r="AU108" s="4">
        <f>IF(OR($B108 &lt; O$231, $B108 &gt; O$234), 0, O108-AE108)</f>
        <v>-4.3740449524088234</v>
      </c>
      <c r="AV108" s="4">
        <f t="shared" ref="AV108:AW123" si="310">IF(OR($B108 &lt; P$231, $B108 &gt; P$234), 0, P108-AF108)</f>
        <v>-3.7405535507844121</v>
      </c>
      <c r="AW108" s="4">
        <f t="shared" si="310"/>
        <v>-1.9985311040019837</v>
      </c>
      <c r="AY108" s="2">
        <f t="shared" si="245"/>
        <v>59.233823251793524</v>
      </c>
      <c r="AZ108" s="2">
        <f t="shared" ref="AZ108:AZ171" si="311">IF(OR($B108 &lt; D$231, $B108 &gt; D$234), #N/A, ((1-FH108)*DL108) + (FH108 - FX108)*EB108 + (FX108*ER108))</f>
        <v>61.497170329394784</v>
      </c>
      <c r="BA108" s="2">
        <f t="shared" ref="BA108:BA171" si="312">IF(OR($B108 &lt; E$231, $B108 &gt; E$234), #N/A, ((1-FI108)*DM108) + (FI108 - FY108)*EC108 + (FY108*ES108))</f>
        <v>62.779528505379339</v>
      </c>
      <c r="BB108" s="2">
        <f t="shared" ref="BB108:BB171" si="313">IF(OR($B108 &lt; F$231, $B108 &gt; F$234), #N/A, ((1-FJ108)*DN108) + (FJ108 - FZ108)*ED108 + (FZ108*ET108))</f>
        <v>59.46098577804338</v>
      </c>
      <c r="BC108" s="2">
        <f t="shared" ref="BC108:BC171" si="314">IF(OR($B108 &lt; G$231, $B108 &gt; G$234), #N/A, ((1-FK108)*DO108) + (FK108 - GA108)*EE108 + (GA108*EU108))</f>
        <v>65.91274140242794</v>
      </c>
      <c r="BD108" s="2">
        <f t="shared" ref="BD108:BD171" si="315">IF(OR($B108 &lt; H$231, $B108 &gt; H$234), #N/A, ((1-FL108)*DP108) + (FL108 - GB108)*EF108 + (GB108*EV108))</f>
        <v>68.703960262453833</v>
      </c>
      <c r="BE108" s="2">
        <f t="shared" ref="BE108:BE171" si="316">IF(OR($B108 &lt; I$231, $B108 &gt; I$234), #N/A, ((1-FM108)*DQ108) + (FM108 - GC108)*EG108 + (GC108*EW108))</f>
        <v>68.796839796857952</v>
      </c>
      <c r="BF108" s="2">
        <f t="shared" ref="BF108:BF171" si="317">IF(OR($B108 &lt; J$231, $B108 &gt; J$234), #N/A, ((1-FN108)*DR108) + (FN108 - GD108)*EH108 + (GD108*EX108))</f>
        <v>63.809901222851629</v>
      </c>
      <c r="BG108" s="2">
        <f t="shared" ref="BG108:BG171" si="318">IF(OR($B108 &lt; K$231, $B108 &gt; K$234), #N/A, ((1-FO108)*DS108) + (FO108 - GE108)*EI108 + (GE108*EY108))</f>
        <v>57.308230374777963</v>
      </c>
      <c r="BH108" s="2">
        <f t="shared" ref="BH108:BH171" si="319">IF(OR($B108 &lt; L$231, $B108 &gt; L$234), #N/A, ((1-FP108)*DT108) + (FP108 - GF108)*EJ108 + (GF108*EZ108))</f>
        <v>58.434563361172593</v>
      </c>
      <c r="BI108" s="2">
        <f t="shared" ref="BI108:BI171" si="320">IF(OR($B108 &lt; M$231, $B108 &gt; M$234), #N/A, ((1-FQ108)*DU108) + (FQ108 - GG108)*EK108 + (GG108*FA108))</f>
        <v>57.906880828595106</v>
      </c>
      <c r="BJ108" s="2">
        <f t="shared" ref="BJ108:BJ171" si="321">IF(OR($B108 &lt; N$231, $B108 &gt; N$234), #N/A, ((1-FR108)*DV108) + (FR108 - GH108)*EL108 + (GH108*FB108))</f>
        <v>60.607521452318565</v>
      </c>
      <c r="BK108" s="2">
        <f t="shared" ref="BK108:BK171" si="322">IF(OR($B108 &lt; O$231, $B108 &gt; O$234), #N/A, ((1-FS108)*DW108) + (FS108 - GI108)*EM108 + (GI108*FC108))</f>
        <v>67.894391061006047</v>
      </c>
      <c r="BL108" s="2">
        <f t="shared" ref="BL108:BL171" si="323">IF(OR($B108 &lt; P$231, $B108 &gt; P$234), #N/A, ((1-FT108)*DX108) + (FT108 - GJ108)*EN108 + (GJ108*FD108))</f>
        <v>62.26657292325126</v>
      </c>
      <c r="BM108" s="2">
        <f t="shared" ref="BM108:BM171" si="324">IF(OR($B108 &lt; Q$231, $B108 &gt; Q$234), #N/A, ((1-FU108)*DY108) + (FU108 - GK108)*EO108 + (GK108*FE108))</f>
        <v>62.836560985264491</v>
      </c>
      <c r="BO108" s="2" t="str">
        <f t="shared" si="202"/>
        <v/>
      </c>
      <c r="BP108" s="2" t="str">
        <f t="shared" si="203"/>
        <v/>
      </c>
      <c r="BQ108" s="2" t="str">
        <f t="shared" si="204"/>
        <v/>
      </c>
      <c r="BR108" s="2" t="str">
        <f t="shared" si="205"/>
        <v/>
      </c>
      <c r="BS108" s="2" t="str">
        <f t="shared" si="206"/>
        <v/>
      </c>
      <c r="BT108" s="2" t="str">
        <f t="shared" si="207"/>
        <v/>
      </c>
      <c r="BU108" s="2" t="str">
        <f t="shared" si="208"/>
        <v/>
      </c>
      <c r="BV108" s="2" t="str">
        <f t="shared" si="209"/>
        <v/>
      </c>
      <c r="BW108" s="2" t="str">
        <f t="shared" si="210"/>
        <v/>
      </c>
      <c r="BX108" s="2" t="str">
        <f t="shared" si="211"/>
        <v/>
      </c>
      <c r="BY108" s="2" t="str">
        <f t="shared" si="212"/>
        <v/>
      </c>
      <c r="BZ108" s="2" t="str">
        <f t="shared" si="213"/>
        <v/>
      </c>
      <c r="CA108" s="2" t="str">
        <f t="shared" si="214"/>
        <v/>
      </c>
      <c r="CB108" s="2" t="str">
        <f t="shared" si="215"/>
        <v/>
      </c>
      <c r="CC108" s="2" t="str">
        <f t="shared" si="216"/>
        <v/>
      </c>
      <c r="CE108" s="2" t="str">
        <f t="shared" si="246"/>
        <v/>
      </c>
      <c r="CF108" s="2" t="str">
        <f t="shared" si="247"/>
        <v/>
      </c>
      <c r="CG108" s="2" t="str">
        <f t="shared" si="248"/>
        <v/>
      </c>
      <c r="CH108" s="2" t="str">
        <f t="shared" si="249"/>
        <v/>
      </c>
      <c r="CI108" s="2" t="str">
        <f t="shared" si="250"/>
        <v/>
      </c>
      <c r="CJ108" s="2" t="str">
        <f t="shared" si="251"/>
        <v/>
      </c>
      <c r="CK108" s="2">
        <f t="shared" si="252"/>
        <v>68.25</v>
      </c>
      <c r="CL108" s="2">
        <f t="shared" si="253"/>
        <v>63.232999999999997</v>
      </c>
      <c r="CM108" s="2">
        <f t="shared" si="254"/>
        <v>57.19</v>
      </c>
      <c r="CN108" s="2">
        <f t="shared" si="255"/>
        <v>57.881</v>
      </c>
      <c r="CO108" s="2">
        <f t="shared" si="256"/>
        <v>56.136000000000003</v>
      </c>
      <c r="CP108" s="2" t="str">
        <f t="shared" si="257"/>
        <v/>
      </c>
      <c r="CQ108" s="2" t="str">
        <f t="shared" si="258"/>
        <v/>
      </c>
      <c r="CR108" s="2" t="str">
        <f t="shared" si="259"/>
        <v/>
      </c>
      <c r="CS108" s="2" t="str">
        <f t="shared" si="260"/>
        <v/>
      </c>
      <c r="CU108" s="2" t="str">
        <f t="shared" si="261"/>
        <v/>
      </c>
      <c r="CV108" s="2" t="str">
        <f t="shared" si="262"/>
        <v/>
      </c>
      <c r="CW108" s="2" t="str">
        <f t="shared" si="263"/>
        <v/>
      </c>
      <c r="CX108" s="2" t="str">
        <f t="shared" si="264"/>
        <v/>
      </c>
      <c r="CY108" s="2" t="str">
        <f t="shared" si="265"/>
        <v/>
      </c>
      <c r="CZ108" s="2" t="str">
        <f t="shared" si="266"/>
        <v/>
      </c>
      <c r="DA108" s="2">
        <f t="shared" si="267"/>
        <v>68.25</v>
      </c>
      <c r="DB108" s="2">
        <f t="shared" si="268"/>
        <v>63.232999999999997</v>
      </c>
      <c r="DC108" s="2">
        <f t="shared" si="269"/>
        <v>57.19</v>
      </c>
      <c r="DD108" s="2">
        <f t="shared" si="270"/>
        <v>57.881</v>
      </c>
      <c r="DE108" s="2">
        <f t="shared" si="271"/>
        <v>56.136000000000003</v>
      </c>
      <c r="DF108" s="2" t="str">
        <f t="shared" si="272"/>
        <v/>
      </c>
      <c r="DG108" s="2" t="str">
        <f t="shared" si="273"/>
        <v/>
      </c>
      <c r="DH108" s="2" t="str">
        <f t="shared" si="274"/>
        <v/>
      </c>
      <c r="DI108" s="2" t="str">
        <f t="shared" si="275"/>
        <v/>
      </c>
      <c r="DK108" s="2">
        <f t="shared" si="225"/>
        <v>71.934344758064512</v>
      </c>
      <c r="DL108" s="2">
        <f t="shared" ref="DL108:DY123" si="325">BP$229*$B108+BP$230</f>
        <v>78.009790322580642</v>
      </c>
      <c r="DM108" s="2">
        <f t="shared" si="325"/>
        <v>80.821892412023445</v>
      </c>
      <c r="DN108" s="2">
        <f t="shared" si="325"/>
        <v>77.286296568627435</v>
      </c>
      <c r="DO108" s="2">
        <f t="shared" si="325"/>
        <v>87.931826979472135</v>
      </c>
      <c r="DP108" s="2">
        <f t="shared" si="325"/>
        <v>86.669691622103414</v>
      </c>
      <c r="DQ108" s="2">
        <f t="shared" si="325"/>
        <v>85.137600439882675</v>
      </c>
      <c r="DR108" s="2">
        <f t="shared" si="325"/>
        <v>85.067059269162201</v>
      </c>
      <c r="DS108" s="2">
        <f t="shared" si="325"/>
        <v>73.63683790322581</v>
      </c>
      <c r="DT108" s="2">
        <f t="shared" si="325"/>
        <v>73.494922061549858</v>
      </c>
      <c r="DU108" s="2">
        <f t="shared" si="325"/>
        <v>76.816994883203563</v>
      </c>
      <c r="DV108" s="2">
        <f t="shared" si="325"/>
        <v>80.157404142228742</v>
      </c>
      <c r="DW108" s="2">
        <f t="shared" si="325"/>
        <v>86.673307152406394</v>
      </c>
      <c r="DX108" s="2">
        <f t="shared" si="325"/>
        <v>73.352097482174713</v>
      </c>
      <c r="DY108" s="2">
        <f t="shared" si="325"/>
        <v>69.340778325123154</v>
      </c>
      <c r="EA108" s="2">
        <f t="shared" si="221"/>
        <v>59.195953850591287</v>
      </c>
      <c r="EB108" s="2">
        <f t="shared" si="227"/>
        <v>61.455802760318797</v>
      </c>
      <c r="EC108" s="2">
        <f t="shared" si="228"/>
        <v>62.735917816742059</v>
      </c>
      <c r="ED108" s="2">
        <f t="shared" si="229"/>
        <v>59.418494915447894</v>
      </c>
      <c r="EE108" s="2">
        <f t="shared" si="230"/>
        <v>65.86133975091407</v>
      </c>
      <c r="EF108" s="2">
        <f t="shared" si="231"/>
        <v>68.664084866316259</v>
      </c>
      <c r="EG108" s="2">
        <f t="shared" si="232"/>
        <v>68.761665213214116</v>
      </c>
      <c r="EH108" s="2">
        <f t="shared" si="233"/>
        <v>63.7607651319193</v>
      </c>
      <c r="EI108" s="2">
        <f t="shared" si="234"/>
        <v>57.267105831054607</v>
      </c>
      <c r="EJ108" s="2">
        <f t="shared" si="235"/>
        <v>58.39885727930141</v>
      </c>
      <c r="EK108" s="2">
        <f t="shared" si="236"/>
        <v>57.865746213671699</v>
      </c>
      <c r="EL108" s="2">
        <f t="shared" si="237"/>
        <v>60.564250620808075</v>
      </c>
      <c r="EM108" s="2">
        <f t="shared" si="238"/>
        <v>67.800754577734438</v>
      </c>
      <c r="EN108" s="2">
        <f t="shared" si="239"/>
        <v>62.188985981308427</v>
      </c>
      <c r="EO108" s="2">
        <f t="shared" si="240"/>
        <v>62.773515050229321</v>
      </c>
      <c r="EQ108" s="2">
        <f t="shared" si="241"/>
        <v>58.842663177527314</v>
      </c>
      <c r="ER108" s="2">
        <f t="shared" ref="ER108:FE123" si="326">CV$229*$B108+CV$230</f>
        <v>61.502514844707314</v>
      </c>
      <c r="ES108" s="2">
        <f t="shared" si="326"/>
        <v>62.485551004344174</v>
      </c>
      <c r="ET108" s="2">
        <f t="shared" si="326"/>
        <v>59.974040111622941</v>
      </c>
      <c r="EU108" s="2">
        <f t="shared" si="326"/>
        <v>65.935089611900068</v>
      </c>
      <c r="EV108" s="2">
        <f t="shared" si="326"/>
        <v>67.359920412498496</v>
      </c>
      <c r="EW108" s="2">
        <f t="shared" si="326"/>
        <v>68.285873266193988</v>
      </c>
      <c r="EX108" s="2">
        <f t="shared" si="326"/>
        <v>63.012669890557376</v>
      </c>
      <c r="EY108" s="2">
        <f t="shared" si="326"/>
        <v>56.807112501127158</v>
      </c>
      <c r="EZ108" s="2">
        <f t="shared" si="326"/>
        <v>58.625286887043238</v>
      </c>
      <c r="FA108" s="2">
        <f t="shared" si="326"/>
        <v>57.81355704598532</v>
      </c>
      <c r="FB108" s="2">
        <f t="shared" si="326"/>
        <v>60.393600108207622</v>
      </c>
      <c r="FC108" s="2">
        <f t="shared" si="326"/>
        <v>67.156167516168153</v>
      </c>
      <c r="FD108" s="2">
        <f t="shared" si="326"/>
        <v>61.692870403742553</v>
      </c>
      <c r="FE108" s="2">
        <f t="shared" si="326"/>
        <v>62.723234494643307</v>
      </c>
      <c r="FG108" s="2">
        <f t="shared" si="243"/>
        <v>0.99702709652482957</v>
      </c>
      <c r="FH108" s="2">
        <f t="shared" ref="FH108:FU123" si="327">POWER(10,($B108-D$232)/D$230)/(1+POWER(10,($B108-D$232)/D$230))</f>
        <v>0.99750105956242385</v>
      </c>
      <c r="FI108" s="2">
        <f t="shared" si="327"/>
        <v>0.99758865744624625</v>
      </c>
      <c r="FJ108" s="2">
        <f t="shared" si="327"/>
        <v>0.99762203297575491</v>
      </c>
      <c r="FK108" s="2">
        <f t="shared" si="327"/>
        <v>0.99767103376629962</v>
      </c>
      <c r="FL108" s="2">
        <f t="shared" si="327"/>
        <v>0.99778517317242366</v>
      </c>
      <c r="FM108" s="2">
        <f t="shared" si="327"/>
        <v>0.99785191286537356</v>
      </c>
      <c r="FN108" s="2">
        <f t="shared" si="327"/>
        <v>0.9976936607252892</v>
      </c>
      <c r="FO108" s="2">
        <f t="shared" si="327"/>
        <v>0.9974876456293964</v>
      </c>
      <c r="FP108" s="2">
        <f t="shared" si="327"/>
        <v>0.99763480715695385</v>
      </c>
      <c r="FQ108" s="2">
        <f t="shared" si="327"/>
        <v>0.99782944053662215</v>
      </c>
      <c r="FR108" s="2">
        <f t="shared" si="327"/>
        <v>0.99779150833138752</v>
      </c>
      <c r="FS108" s="2">
        <f t="shared" si="327"/>
        <v>0.9950382805554675</v>
      </c>
      <c r="FT108" s="2">
        <f t="shared" si="327"/>
        <v>0.99304909308189371</v>
      </c>
      <c r="FU108" s="2">
        <f t="shared" si="327"/>
        <v>0.99039976145416198</v>
      </c>
      <c r="FW108" s="2">
        <f t="shared" si="276"/>
        <v>1.7135880337084591E-6</v>
      </c>
      <c r="FX108" s="2">
        <f t="shared" ref="FX108:FX171" si="328">POWER(10,($B108-D$233)/D$230)/(1+POWER(10,($B108-D$233)/D$230))</f>
        <v>3.0003696997588471E-6</v>
      </c>
      <c r="FY108" s="2">
        <f t="shared" ref="FY108:FY171" si="329">POWER(10,($B108-E$233)/E$230)/(1+POWER(10,($B108-E$233)/E$230))</f>
        <v>3.1614830442182953E-6</v>
      </c>
      <c r="FZ108" s="2">
        <f t="shared" ref="FZ108:FZ171" si="330">POWER(10,($B108-F$233)/F$230)/(1+POWER(10,($B108-F$233)/F$230))</f>
        <v>3.2751043226054774E-6</v>
      </c>
      <c r="GA108" s="2">
        <f t="shared" ref="GA108:GA171" si="331">POWER(10,($B108-G$233)/G$230)/(1+POWER(10,($B108-G$233)/G$230))</f>
        <v>3.1457312018667597E-6</v>
      </c>
      <c r="GB108" s="2">
        <f t="shared" ref="GB108:GB171" si="332">POWER(10,($B108-H$233)/H$230)/(1+POWER(10,($B108-H$233)/H$230))</f>
        <v>2.994064067332773E-6</v>
      </c>
      <c r="GC108" s="2">
        <f t="shared" ref="GC108:GC171" si="333">POWER(10,($B108-I$233)/I$230)/(1+POWER(10,($B108-I$233)/I$230))</f>
        <v>4.9436188642867183E-6</v>
      </c>
      <c r="GD108" s="2">
        <f t="shared" ref="GD108:GD171" si="334">POWER(10,($B108-J$233)/J$230)/(1+POWER(10,($B108-J$233)/J$230))</f>
        <v>4.6144324228349758E-6</v>
      </c>
      <c r="GE108" s="2">
        <f t="shared" ref="GE108:GE171" si="335">POWER(10,($B108-K$233)/K$230)/(1+POWER(10,($B108-K$233)/K$230))</f>
        <v>4.4004850542363796E-6</v>
      </c>
      <c r="GF108" s="2">
        <f t="shared" ref="GF108:GF171" si="336">POWER(10,($B108-L$233)/L$230)/(1+POWER(10,($B108-L$233)/L$230))</f>
        <v>4.316970997964176E-6</v>
      </c>
      <c r="GG108" s="2">
        <f t="shared" ref="GG108:GG171" si="337">POWER(10,($B108-M$233)/M$230)/(1+POWER(10,($B108-M$233)/M$230))</f>
        <v>3.7789273313037224E-6</v>
      </c>
      <c r="GH108" s="2">
        <f t="shared" ref="GH108:GH171" si="338">POWER(10,($B108-N$233)/N$230)/(1+POWER(10,($B108-N$233)/N$230))</f>
        <v>2.8409139300220912E-6</v>
      </c>
      <c r="GI108" s="2">
        <f t="shared" ref="GI108:GI171" si="339">POWER(10,($B108-O$233)/O$230)/(1+POWER(10,($B108-O$233)/O$230))</f>
        <v>5.9383849471599769E-6</v>
      </c>
      <c r="GJ108" s="2">
        <f t="shared" ref="GJ108:GJ171" si="340">POWER(10,($B108-P$233)/P$230)/(1+POWER(10,($B108-P$233)/P$230))</f>
        <v>1.3720625673306921E-5</v>
      </c>
      <c r="GK108" s="2">
        <f t="shared" ref="GK108:GK171" si="341">POWER(10,($B108-Q$233)/Q$230)/(1+POWER(10,($B108-Q$233)/Q$230))</f>
        <v>2.7028283874759009E-5</v>
      </c>
      <c r="GM108" s="107">
        <f t="shared" si="277"/>
        <v>1.4811594232426494E-17</v>
      </c>
      <c r="GN108" s="107">
        <f t="shared" ref="GN108:GN171" si="342" xml:space="preserve"> _xlfn.NORM.DIST($B108, D$7, ABS(D$11), TRUE) * _xlfn.NORM.DIST(($B108 - D$7)*D$15, 0, ABS(D$11), TRUE) * 2</f>
        <v>3.8265979705193363E-21</v>
      </c>
      <c r="GO108" s="107">
        <f t="shared" ref="GO108:GO171" si="343" xml:space="preserve"> _xlfn.NORM.DIST($B108, E$7, ABS(E$11), TRUE) * _xlfn.NORM.DIST(($B108 - E$7)*E$15, 0, ABS(E$11), TRUE) * 2</f>
        <v>3.2802204422824213E-22</v>
      </c>
      <c r="GP108" s="107">
        <f t="shared" ref="GP108:GP171" si="344" xml:space="preserve"> _xlfn.NORM.DIST($B108, F$7, ABS(F$11), TRUE) * _xlfn.NORM.DIST(($B108 - F$7)*F$15, 0, ABS(F$11), TRUE) * 2</f>
        <v>1.8518495690030765E-26</v>
      </c>
      <c r="GQ108" s="107">
        <f t="shared" ref="GQ108:GQ171" si="345" xml:space="preserve"> _xlfn.NORM.DIST($B108, G$7, ABS(G$11), TRUE) * _xlfn.NORM.DIST(($B108 - G$7)*G$15, 0, ABS(G$11), TRUE) * 2</f>
        <v>4.0879859865832505E-27</v>
      </c>
      <c r="GR108" s="107">
        <f t="shared" ref="GR108:GR171" si="346" xml:space="preserve"> _xlfn.NORM.DIST($B108, H$7, ABS(H$11), TRUE) * _xlfn.NORM.DIST(($B108 - H$7)*H$15, 0, ABS(H$11), TRUE) * 2</f>
        <v>1.7214261117948152E-26</v>
      </c>
      <c r="GS108" s="107">
        <f t="shared" ref="GS108:GS171" si="347" xml:space="preserve"> _xlfn.NORM.DIST($B108, I$7, ABS(I$11), TRUE) * _xlfn.NORM.DIST(($B108 - I$7)*I$15, 0, ABS(I$11), TRUE) * 2</f>
        <v>1.1639158485986677E-28</v>
      </c>
      <c r="GT108" s="107">
        <f t="shared" ref="GT108:GT171" si="348" xml:space="preserve"> _xlfn.NORM.DIST($B108, J$7, ABS(J$11), TRUE) * _xlfn.NORM.DIST(($B108 - J$7)*J$15, 0, ABS(J$11), TRUE) * 2</f>
        <v>6.4278744503407548E-27</v>
      </c>
      <c r="GU108" s="107">
        <f t="shared" ref="GU108:GU171" si="349" xml:space="preserve"> _xlfn.NORM.DIST($B108, K$7, ABS(K$11), TRUE) * _xlfn.NORM.DIST(($B108 - K$7)*K$15, 0, ABS(K$11), TRUE) * 2</f>
        <v>4.8758710811060714E-28</v>
      </c>
      <c r="GV108" s="107">
        <f t="shared" ref="GV108:GV171" si="350" xml:space="preserve"> _xlfn.NORM.DIST($B108, L$7, ABS(L$11), TRUE) * _xlfn.NORM.DIST(($B108 - L$7)*L$15, 0, ABS(L$11), TRUE) * 2</f>
        <v>2.06187973567958E-30</v>
      </c>
      <c r="GW108" s="107">
        <f t="shared" ref="GW108:GW171" si="351" xml:space="preserve"> _xlfn.NORM.DIST($B108, M$7, ABS(M$11), TRUE) * _xlfn.NORM.DIST(($B108 - M$7)*M$15, 0, ABS(M$11), TRUE) * 2</f>
        <v>1.8502118269447296E-31</v>
      </c>
      <c r="GX108" s="107">
        <f t="shared" ref="GX108:GX171" si="352" xml:space="preserve"> _xlfn.NORM.DIST($B108, N$7, ABS(N$11), TRUE) * _xlfn.NORM.DIST(($B108 - N$7)*N$15, 0, ABS(N$11), TRUE) * 2</f>
        <v>1.2893168105967182E-27</v>
      </c>
      <c r="GY108" s="107">
        <f t="shared" ref="GY108:GY171" si="353" xml:space="preserve"> _xlfn.NORM.DIST($B108, O$7, ABS(O$11), TRUE) * _xlfn.NORM.DIST(($B108 - O$7)*O$15, 0, ABS(O$11), TRUE) * 2</f>
        <v>4.4991255334358011E-24</v>
      </c>
      <c r="GZ108" s="107">
        <f t="shared" ref="GZ108:GZ171" si="354" xml:space="preserve"> _xlfn.NORM.DIST($B108, P$7, ABS(P$11), TRUE) * _xlfn.NORM.DIST(($B108 - P$7)*P$15, 0, ABS(P$11), TRUE) * 2</f>
        <v>2.0726343141963012E-25</v>
      </c>
      <c r="HA108" s="107">
        <f t="shared" ref="HA108:HA171" si="355" xml:space="preserve"> _xlfn.NORM.DIST($B108, Q$7, ABS(Q$11), TRUE) * _xlfn.NORM.DIST(($B108 - Q$7)*Q$15, 0, ABS(Q$11), TRUE) * 2</f>
        <v>8.2061338098751225E-35</v>
      </c>
      <c r="HC108" s="107">
        <f t="shared" si="278"/>
        <v>6.9392430840328159E-2</v>
      </c>
      <c r="HD108" s="107">
        <f t="shared" ref="HD108:HD171" si="356" xml:space="preserve"> _xlfn.NORM.DIST($B108, D$8, ABS(D$12), TRUE) * _xlfn.NORM.DIST(($B108 - D$8)*D$16, 0, ABS(D$12), TRUE) * 2</f>
        <v>1.9291223239323432E-2</v>
      </c>
      <c r="HE108" s="107">
        <f t="shared" ref="HE108:HE171" si="357" xml:space="preserve"> _xlfn.NORM.DIST($B108, E$8, ABS(E$12), TRUE) * _xlfn.NORM.DIST(($B108 - E$8)*E$16, 0, ABS(E$12), TRUE) * 2</f>
        <v>1.4379802828071006E-2</v>
      </c>
      <c r="HF108" s="107">
        <f t="shared" ref="HF108:HF171" si="358" xml:space="preserve"> _xlfn.NORM.DIST($B108, F$8, ABS(F$12), TRUE) * _xlfn.NORM.DIST(($B108 - F$8)*F$16, 0, ABS(F$12), TRUE) * 2</f>
        <v>5.2757241921707618E-3</v>
      </c>
      <c r="HG108" s="107">
        <f t="shared" ref="HG108:HG171" si="359" xml:space="preserve"> _xlfn.NORM.DIST($B108, G$8, ABS(G$12), TRUE) * _xlfn.NORM.DIST(($B108 - G$8)*G$16, 0, ABS(G$12), TRUE) * 2</f>
        <v>4.577877061129049E-3</v>
      </c>
      <c r="HH108" s="107">
        <f t="shared" ref="HH108:HH171" si="360" xml:space="preserve"> _xlfn.NORM.DIST($B108, H$8, ABS(H$12), TRUE) * _xlfn.NORM.DIST(($B108 - H$8)*H$16, 0, ABS(H$12), TRUE) * 2</f>
        <v>4.7632754560311486E-3</v>
      </c>
      <c r="HI108" s="107">
        <f t="shared" ref="HI108:HI171" si="361" xml:space="preserve"> _xlfn.NORM.DIST($B108, I$8, ABS(I$12), TRUE) * _xlfn.NORM.DIST(($B108 - I$8)*I$16, 0, ABS(I$12), TRUE) * 2</f>
        <v>1.1886612918506493E-3</v>
      </c>
      <c r="HJ108" s="107">
        <f t="shared" ref="HJ108:HJ171" si="362" xml:space="preserve"> _xlfn.NORM.DIST($B108, J$8, ABS(J$12), TRUE) * _xlfn.NORM.DIST(($B108 - J$8)*J$16, 0, ABS(J$12), TRUE) * 2</f>
        <v>1.9704356450248816E-3</v>
      </c>
      <c r="HK108" s="107">
        <f t="shared" ref="HK108:HK171" si="363" xml:space="preserve"> _xlfn.NORM.DIST($B108, K$8, ABS(K$12), TRUE) * _xlfn.NORM.DIST(($B108 - K$8)*K$16, 0, ABS(K$12), TRUE) * 2</f>
        <v>1.8671351401948629E-3</v>
      </c>
      <c r="HL108" s="107">
        <f t="shared" ref="HL108:HL171" si="364" xml:space="preserve"> _xlfn.NORM.DIST($B108, L$8, ABS(L$12), TRUE) * _xlfn.NORM.DIST(($B108 - L$8)*L$16, 0, ABS(L$12), TRUE) * 2</f>
        <v>1.2695718662503004E-3</v>
      </c>
      <c r="HM108" s="107">
        <f t="shared" ref="HM108:HM171" si="365" xml:space="preserve"> _xlfn.NORM.DIST($B108, M$8, ABS(M$12), TRUE) * _xlfn.NORM.DIST(($B108 - M$8)*M$16, 0, ABS(M$12), TRUE) * 2</f>
        <v>9.7322394603601282E-4</v>
      </c>
      <c r="HN108" s="107">
        <f t="shared" ref="HN108:HN171" si="366" xml:space="preserve"> _xlfn.NORM.DIST($B108, N$8, ABS(N$12), TRUE) * _xlfn.NORM.DIST(($B108 - N$8)*N$16, 0, ABS(N$12), TRUE) * 2</f>
        <v>4.6495247103763458E-3</v>
      </c>
      <c r="HO108" s="107">
        <f t="shared" ref="HO108:HO171" si="367" xml:space="preserve"> _xlfn.NORM.DIST($B108, O$8, ABS(O$12), TRUE) * _xlfn.NORM.DIST(($B108 - O$8)*O$16, 0, ABS(O$12), TRUE) * 2</f>
        <v>3.3539676507868474E-2</v>
      </c>
      <c r="HP108" s="107">
        <f t="shared" ref="HP108:HP171" si="368" xml:space="preserve"> _xlfn.NORM.DIST($B108, P$8, ABS(P$12), TRUE) * _xlfn.NORM.DIST(($B108 - P$8)*P$16, 0, ABS(P$12), TRUE) * 2</f>
        <v>2.112456510575637E-2</v>
      </c>
      <c r="HQ108" s="107">
        <f t="shared" ref="HQ108:HQ171" si="369" xml:space="preserve"> _xlfn.NORM.DIST($B108, Q$8, ABS(Q$12), TRUE) * _xlfn.NORM.DIST(($B108 - Q$8)*Q$16, 0, ABS(Q$12), TRUE) * 2</f>
        <v>3.0647299778700583E-3</v>
      </c>
      <c r="HS108" s="107">
        <f t="shared" si="279"/>
        <v>8.7292372227072392E-8</v>
      </c>
      <c r="HT108" s="107">
        <f t="shared" ref="HT108:HT171" si="370" xml:space="preserve"> _xlfn.NORM.DIST($B108, D$9, ABS(D$13), TRUE) * _xlfn.NORM.DIST(($B108 - D$9)*D$17, 0, ABS(D$13), TRUE) * 2</f>
        <v>6.8225655211796602E-8</v>
      </c>
      <c r="HU108" s="107">
        <f t="shared" ref="HU108:HU171" si="371" xml:space="preserve"> _xlfn.NORM.DIST($B108, E$9, ABS(E$13), TRUE) * _xlfn.NORM.DIST(($B108 - E$9)*E$17, 0, ABS(E$13), TRUE) * 2</f>
        <v>4.5203407664788983E-8</v>
      </c>
      <c r="HV108" s="107">
        <f t="shared" ref="HV108:HV171" si="372" xml:space="preserve"> _xlfn.NORM.DIST($B108, F$9, ABS(F$13), TRUE) * _xlfn.NORM.DIST(($B108 - F$9)*F$17, 0, ABS(F$13), TRUE) * 2</f>
        <v>3.3863613440903569E-9</v>
      </c>
      <c r="HW108" s="107">
        <f t="shared" ref="HW108:HW171" si="373" xml:space="preserve"> _xlfn.NORM.DIST($B108, G$9, ABS(G$13), TRUE) * _xlfn.NORM.DIST(($B108 - G$9)*G$17, 0, ABS(G$13), TRUE) * 2</f>
        <v>2.2117919002608639E-9</v>
      </c>
      <c r="HX108" s="107">
        <f t="shared" ref="HX108:HX171" si="374" xml:space="preserve"> _xlfn.NORM.DIST($B108, H$9, ABS(H$13), TRUE) * _xlfn.NORM.DIST(($B108 - H$9)*H$17, 0, ABS(H$13), TRUE) * 2</f>
        <v>4.189238318323457E-9</v>
      </c>
      <c r="HY108" s="107">
        <f t="shared" ref="HY108:HY171" si="375" xml:space="preserve"> _xlfn.NORM.DIST($B108, I$9, ABS(I$13), TRUE) * _xlfn.NORM.DIST(($B108 - I$9)*I$17, 0, ABS(I$13), TRUE) * 2</f>
        <v>9.0825480362732901E-9</v>
      </c>
      <c r="HZ108" s="107">
        <f t="shared" ref="HZ108:HZ171" si="376" xml:space="preserve"> _xlfn.NORM.DIST($B108, J$9, ABS(J$13), TRUE) * _xlfn.NORM.DIST(($B108 - J$9)*J$17, 0, ABS(J$13), TRUE) * 2</f>
        <v>1.5261276158295438E-8</v>
      </c>
      <c r="IA108" s="107">
        <f t="shared" ref="IA108:IA171" si="377" xml:space="preserve"> _xlfn.NORM.DIST($B108, K$9, ABS(K$13), TRUE) * _xlfn.NORM.DIST(($B108 - K$9)*K$17, 0, ABS(K$13), TRUE) * 2</f>
        <v>3.8324768194643818E-9</v>
      </c>
      <c r="IB108" s="107">
        <f t="shared" ref="IB108:IB171" si="378" xml:space="preserve"> _xlfn.NORM.DIST($B108, L$9, ABS(L$13), TRUE) * _xlfn.NORM.DIST(($B108 - L$9)*L$17, 0, ABS(L$13), TRUE) * 2</f>
        <v>9.2385728869285939E-10</v>
      </c>
      <c r="IC108" s="107">
        <f t="shared" ref="IC108:IC171" si="379" xml:space="preserve"> _xlfn.NORM.DIST($B108, M$9, ABS(M$13), TRUE) * _xlfn.NORM.DIST(($B108 - M$9)*M$17, 0, ABS(M$13), TRUE) * 2</f>
        <v>5.4654343290444241E-10</v>
      </c>
      <c r="ID108" s="107">
        <f t="shared" ref="ID108:ID171" si="380" xml:space="preserve"> _xlfn.NORM.DIST($B108, N$9, ABS(N$13), TRUE) * _xlfn.NORM.DIST(($B108 - N$9)*N$17, 0, ABS(N$13), TRUE) * 2</f>
        <v>1.4037861882749284E-9</v>
      </c>
      <c r="IE108" s="107">
        <f t="shared" ref="IE108:IE171" si="381" xml:space="preserve"> _xlfn.NORM.DIST($B108, O$9, ABS(O$13), TRUE) * _xlfn.NORM.DIST(($B108 - O$9)*O$17, 0, ABS(O$13), TRUE) * 2</f>
        <v>2.8961658625102529E-10</v>
      </c>
      <c r="IF108" s="107">
        <f t="shared" ref="IF108:IF171" si="382" xml:space="preserve"> _xlfn.NORM.DIST($B108, P$9, ABS(P$13), TRUE) * _xlfn.NORM.DIST(($B108 - P$9)*P$17, 0, ABS(P$13), TRUE) * 2</f>
        <v>1.8327502385506235E-10</v>
      </c>
      <c r="IG108" s="107">
        <f t="shared" ref="IG108:IG171" si="383" xml:space="preserve"> _xlfn.NORM.DIST($B108, Q$9, ABS(Q$13), TRUE) * _xlfn.NORM.DIST(($B108 - Q$9)*Q$17, 0, ABS(Q$13), TRUE) * 2</f>
        <v>9.7115610458904275E-8</v>
      </c>
      <c r="II108" s="107">
        <f t="shared" si="280"/>
        <v>4.6381740502597779E-29</v>
      </c>
      <c r="IJ108" s="107">
        <f t="shared" si="281"/>
        <v>1.1269449557801599E-30</v>
      </c>
      <c r="IK108" s="107">
        <f t="shared" si="282"/>
        <v>1.2001352036847804E-31</v>
      </c>
      <c r="IL108" s="107">
        <f t="shared" si="283"/>
        <v>1.8495454997942266E-37</v>
      </c>
      <c r="IM108" s="107">
        <f t="shared" si="284"/>
        <v>2.1953125871276859E-38</v>
      </c>
      <c r="IN108" s="107">
        <f t="shared" si="285"/>
        <v>3.568535248288573E-37</v>
      </c>
      <c r="IO108" s="107">
        <f t="shared" si="286"/>
        <v>6.1604830558523334E-37</v>
      </c>
      <c r="IP108" s="107">
        <f t="shared" si="287"/>
        <v>7.9822199821325229E-36</v>
      </c>
      <c r="IQ108" s="107">
        <f t="shared" si="288"/>
        <v>1.1975117279771695E-38</v>
      </c>
      <c r="IR108" s="107">
        <f t="shared" si="289"/>
        <v>2.7213160206102927E-41</v>
      </c>
      <c r="IS108" s="107">
        <f t="shared" si="290"/>
        <v>1.875953494926557E-42</v>
      </c>
      <c r="IT108" s="107">
        <f t="shared" si="291"/>
        <v>4.7304853640609489E-39</v>
      </c>
      <c r="IU108" s="107">
        <f t="shared" si="292"/>
        <v>8.6524991589062112E-40</v>
      </c>
      <c r="IV108" s="107">
        <f t="shared" si="293"/>
        <v>1.4252603177597261E-41</v>
      </c>
      <c r="IW108" s="107">
        <f t="shared" si="294"/>
        <v>8.9123278572985139E-43</v>
      </c>
      <c r="IY108" s="107">
        <f t="shared" si="295"/>
        <v>6.9392518132700406E-2</v>
      </c>
      <c r="IZ108" s="107">
        <f t="shared" si="296"/>
        <v>1.9291291464978644E-2</v>
      </c>
      <c r="JA108" s="107">
        <f t="shared" si="297"/>
        <v>1.4379848031478671E-2</v>
      </c>
      <c r="JB108" s="107">
        <f t="shared" si="298"/>
        <v>5.2757275785321059E-3</v>
      </c>
      <c r="JC108" s="107">
        <f t="shared" si="299"/>
        <v>4.5778792729209497E-3</v>
      </c>
      <c r="JD108" s="107">
        <f t="shared" si="300"/>
        <v>4.7632796452694668E-3</v>
      </c>
      <c r="JE108" s="107">
        <f t="shared" si="301"/>
        <v>1.1886703743986856E-3</v>
      </c>
      <c r="JF108" s="107">
        <f t="shared" si="302"/>
        <v>1.9704509063010398E-3</v>
      </c>
      <c r="JG108" s="107">
        <f t="shared" si="303"/>
        <v>1.8671389726716823E-3</v>
      </c>
      <c r="JH108" s="107">
        <f t="shared" si="304"/>
        <v>1.269572790107589E-3</v>
      </c>
      <c r="JI108" s="107">
        <f t="shared" si="305"/>
        <v>9.7322449257944573E-4</v>
      </c>
      <c r="JJ108" s="107">
        <f t="shared" si="306"/>
        <v>4.6495261141625338E-3</v>
      </c>
      <c r="JK108" s="107">
        <f t="shared" si="307"/>
        <v>3.3539676797485062E-2</v>
      </c>
      <c r="JL108" s="107">
        <f t="shared" si="308"/>
        <v>2.1124565289031394E-2</v>
      </c>
      <c r="JM108" s="107">
        <f t="shared" si="309"/>
        <v>3.0648270934805172E-3</v>
      </c>
    </row>
    <row r="109" spans="2:273" x14ac:dyDescent="0.25">
      <c r="B109" s="2">
        <v>81</v>
      </c>
      <c r="C109" s="37">
        <v>58.796999999999997</v>
      </c>
      <c r="D109" s="37">
        <v>60.774000000000001</v>
      </c>
      <c r="E109" s="37">
        <v>62.015999999999998</v>
      </c>
      <c r="F109" s="37">
        <v>58.655999999999999</v>
      </c>
      <c r="G109" s="37">
        <v>64.557000000000002</v>
      </c>
      <c r="H109" s="37">
        <v>69.25</v>
      </c>
      <c r="I109" s="37">
        <v>68.533000000000001</v>
      </c>
      <c r="J109" s="37">
        <v>62.616999999999997</v>
      </c>
      <c r="K109" s="37">
        <v>55.466000000000001</v>
      </c>
      <c r="L109" s="37">
        <v>57.051000000000002</v>
      </c>
      <c r="M109" s="37">
        <v>57.372999999999998</v>
      </c>
      <c r="N109" s="37">
        <v>58.322000000000003</v>
      </c>
      <c r="O109" s="37">
        <v>66.084999999999994</v>
      </c>
      <c r="P109" s="37">
        <v>60.643999999999998</v>
      </c>
      <c r="Q109" s="37">
        <v>61.671999999999997</v>
      </c>
      <c r="S109" s="4">
        <f>AY109 + (C$3 * _xlfn.NORM.DIST($B109, C$7, ABS(C$11), FALSE) * _xlfn.NORM.DIST(($B109 - C$7)*C$15, 0, ABS(C$11), TRUE) * 2)
               + (C$4 * _xlfn.NORM.DIST($B109, C$8, ABS(C$12), FALSE) * _xlfn.NORM.DIST(($B109 - C$8)*C$16, 0, ABS(C$12), TRUE) * 2)
               + (C$5 * _xlfn.NORM.DIST($B109, C$9, ABS(C$13), FALSE) * _xlfn.NORM.DIST(($B109 - C$9)*C$17, 0, ABS(C$13), TRUE) * 2)
               + (C$6 * _xlfn.NORM.DIST($B109, C$10, ABS(C$14), FALSE) * _xlfn.NORM.DIST(($B109 - C$10)*C$18, 0, ABS(C$14), TRUE) * 2)</f>
        <v>61.649250591187943</v>
      </c>
      <c r="T109" s="4">
        <f>AZ109 + (D$3 * _xlfn.NORM.DIST($B109, D$7, ABS(D$11), FALSE) * _xlfn.NORM.DIST(($B109 - D$7)*D$15, 0, ABS(D$11), TRUE) * 2)
               + (D$4 * _xlfn.NORM.DIST($B109, D$8, ABS(D$12), FALSE) * _xlfn.NORM.DIST(($B109 - D$8)*D$16, 0, ABS(D$12), TRUE) * 2)
               + (D$5 * _xlfn.NORM.DIST($B109, D$9, ABS(D$13), FALSE) * _xlfn.NORM.DIST(($B109 - D$9)*D$17, 0, ABS(D$13), TRUE) * 2)
               + (D$6 * _xlfn.NORM.DIST($B109, D$10, ABS(D$14), FALSE) * _xlfn.NORM.DIST(($B109 - D$10)*D$18, 0, ABS(D$14), TRUE) * 2)</f>
        <v>61.812790152925793</v>
      </c>
      <c r="U109" s="4">
        <f>BA109 + (E$3 * _xlfn.NORM.DIST($B109, E$7, ABS(E$11), FALSE) * _xlfn.NORM.DIST(($B109 - E$7)*E$15, 0, ABS(E$11), TRUE) * 2)
               + (E$4 * _xlfn.NORM.DIST($B109, E$8, ABS(E$12), FALSE) * _xlfn.NORM.DIST(($B109 - E$8)*E$16, 0, ABS(E$12), TRUE) * 2)
               + (E$5 * _xlfn.NORM.DIST($B109, E$9, ABS(E$13), FALSE) * _xlfn.NORM.DIST(($B109 - E$9)*E$17, 0, ABS(E$13), TRUE) * 2)
               + (E$6 * _xlfn.NORM.DIST($B109, E$10, ABS(E$14), FALSE) * _xlfn.NORM.DIST(($B109 - E$10)*E$18, 0, ABS(E$14), TRUE) * 2)</f>
        <v>62.90591578999323</v>
      </c>
      <c r="V109" s="4">
        <f>BB109 + (F$3 * _xlfn.NORM.DIST($B109, F$7, ABS(F$11), FALSE) * _xlfn.NORM.DIST(($B109 - F$7)*F$15, 0, ABS(F$11), TRUE) * 2)
               + (F$4 * _xlfn.NORM.DIST($B109, F$8, ABS(F$12), FALSE) * _xlfn.NORM.DIST(($B109 - F$8)*F$16, 0, ABS(F$12), TRUE) * 2)
               + (F$5 * _xlfn.NORM.DIST($B109, F$9, ABS(F$13), FALSE) * _xlfn.NORM.DIST(($B109 - F$9)*F$17, 0, ABS(F$13), TRUE) * 2)
               + (F$6 * _xlfn.NORM.DIST($B109, F$10, ABS(F$14), FALSE) * _xlfn.NORM.DIST(($B109 - F$10)*F$18, 0, ABS(F$14), TRUE) * 2)</f>
        <v>59.445715295038418</v>
      </c>
      <c r="W109" s="4">
        <f>BC109 + (G$3 * _xlfn.NORM.DIST($B109, G$7, ABS(G$11), FALSE) * _xlfn.NORM.DIST(($B109 - G$7)*G$15, 0, ABS(G$11), TRUE) * 2)
               + (G$4 * _xlfn.NORM.DIST($B109, G$8, ABS(G$12), FALSE) * _xlfn.NORM.DIST(($B109 - G$8)*G$16, 0, ABS(G$12), TRUE) * 2)
               + (G$5 * _xlfn.NORM.DIST($B109, G$9, ABS(G$13), FALSE) * _xlfn.NORM.DIST(($B109 - G$9)*G$17, 0, ABS(G$13), TRUE) * 2)
               + (G$6 * _xlfn.NORM.DIST($B109, G$10, ABS(G$14), FALSE) * _xlfn.NORM.DIST(($B109 - G$10)*G$18, 0, ABS(G$14), TRUE) * 2)</f>
        <v>65.80534340227571</v>
      </c>
      <c r="X109" s="4">
        <f>BD109 + (H$3 * _xlfn.NORM.DIST($B109, H$7, ABS(H$11), FALSE) * _xlfn.NORM.DIST(($B109 - H$7)*H$15, 0, ABS(H$11), TRUE) * 2)
               + (H$4 * _xlfn.NORM.DIST($B109, H$8, ABS(H$12), FALSE) * _xlfn.NORM.DIST(($B109 - H$8)*H$16, 0, ABS(H$12), TRUE) * 2)
               + (H$5 * _xlfn.NORM.DIST($B109, H$9, ABS(H$13), FALSE) * _xlfn.NORM.DIST(($B109 - H$9)*H$17, 0, ABS(H$13), TRUE) * 2)
               + (H$6 * _xlfn.NORM.DIST($B109, H$10, ABS(H$14), FALSE) * _xlfn.NORM.DIST(($B109 - H$10)*H$18, 0, ABS(H$14), TRUE) * 2)</f>
        <v>68.463143915689244</v>
      </c>
      <c r="Y109" s="4">
        <f>BE109 + (I$3 * _xlfn.NORM.DIST($B109, I$7, ABS(I$11), FALSE) * _xlfn.NORM.DIST(($B109 - I$7)*I$15, 0, ABS(I$11), TRUE) * 2)
               + (I$4 * _xlfn.NORM.DIST($B109, I$8, ABS(I$12), FALSE) * _xlfn.NORM.DIST(($B109 - I$8)*I$16, 0, ABS(I$12), TRUE) * 2)
               + (I$5 * _xlfn.NORM.DIST($B109, I$9, ABS(I$13), FALSE) * _xlfn.NORM.DIST(($B109 - I$9)*I$17, 0, ABS(I$13), TRUE) * 2)
               + (I$6 * _xlfn.NORM.DIST($B109, I$10, ABS(I$14), FALSE) * _xlfn.NORM.DIST(($B109 - I$10)*I$18, 0, ABS(I$14), TRUE) * 2)</f>
        <v>68.586302965866878</v>
      </c>
      <c r="Z109" s="4">
        <f>BF109 + (J$3 * _xlfn.NORM.DIST($B109, J$7, ABS(J$11), FALSE) * _xlfn.NORM.DIST(($B109 - J$7)*J$15, 0, ABS(J$11), TRUE) * 2)
               + (J$4 * _xlfn.NORM.DIST($B109, J$8, ABS(J$12), FALSE) * _xlfn.NORM.DIST(($B109 - J$8)*J$16, 0, ABS(J$12), TRUE) * 2)
               + (J$5 * _xlfn.NORM.DIST($B109, J$9, ABS(J$13), FALSE) * _xlfn.NORM.DIST(($B109 - J$9)*J$17, 0, ABS(J$13), TRUE) * 2)
               + (J$6 * _xlfn.NORM.DIST($B109, J$10, ABS(J$14), FALSE) * _xlfn.NORM.DIST(($B109 - J$10)*J$18, 0, ABS(J$14), TRUE) * 2)</f>
        <v>63.603785469685199</v>
      </c>
      <c r="AA109" s="4">
        <f>BG109 + (K$3 * _xlfn.NORM.DIST($B109, K$7, ABS(K$11), FALSE) * _xlfn.NORM.DIST(($B109 - K$7)*K$15, 0, ABS(K$11), TRUE) * 2)
               + (K$4 * _xlfn.NORM.DIST($B109, K$8, ABS(K$12), FALSE) * _xlfn.NORM.DIST(($B109 - K$8)*K$16, 0, ABS(K$12), TRUE) * 2)
               + (K$5 * _xlfn.NORM.DIST($B109, K$9, ABS(K$13), FALSE) * _xlfn.NORM.DIST(($B109 - K$9)*K$17, 0, ABS(K$13), TRUE) * 2)
               + (K$6 * _xlfn.NORM.DIST($B109, K$10, ABS(K$14), FALSE) * _xlfn.NORM.DIST(($B109 - K$10)*K$18, 0, ABS(K$14), TRUE) * 2)</f>
        <v>57.157191609494269</v>
      </c>
      <c r="AB109" s="4">
        <f>BH109 + (L$3 * _xlfn.NORM.DIST($B109, L$7, ABS(L$11), FALSE) * _xlfn.NORM.DIST(($B109 - L$7)*L$15, 0, ABS(L$11), TRUE) * 2)
               + (L$4 * _xlfn.NORM.DIST($B109, L$8, ABS(L$12), FALSE) * _xlfn.NORM.DIST(($B109 - L$8)*L$16, 0, ABS(L$12), TRUE) * 2)
               + (L$5 * _xlfn.NORM.DIST($B109, L$9, ABS(L$13), FALSE) * _xlfn.NORM.DIST(($B109 - L$9)*L$17, 0, ABS(L$13), TRUE) * 2)
               + (L$6 * _xlfn.NORM.DIST($B109, L$10, ABS(L$14), FALSE) * _xlfn.NORM.DIST(($B109 - L$10)*L$18, 0, ABS(L$14), TRUE) * 2)</f>
        <v>58.320068857822136</v>
      </c>
      <c r="AC109" s="4">
        <f>BI109 + (M$3 * _xlfn.NORM.DIST($B109, M$7, ABS(M$11), FALSE) * _xlfn.NORM.DIST(($B109 - M$7)*M$15, 0, ABS(M$11), TRUE) * 2)
               + (M$4 * _xlfn.NORM.DIST($B109, M$8, ABS(M$12), FALSE) * _xlfn.NORM.DIST(($B109 - M$8)*M$16, 0, ABS(M$12), TRUE) * 2)
               + (M$5 * _xlfn.NORM.DIST($B109, M$9, ABS(M$13), FALSE) * _xlfn.NORM.DIST(($B109 - M$9)*M$17, 0, ABS(M$13), TRUE) * 2)
               + (M$6 * _xlfn.NORM.DIST($B109, M$10, ABS(M$14), FALSE) * _xlfn.NORM.DIST(($B109 - M$10)*M$18, 0, ABS(M$14), TRUE) * 2)</f>
        <v>57.758583550704628</v>
      </c>
      <c r="AD109" s="4">
        <f>BJ109 + (N$3 * _xlfn.NORM.DIST($B109, N$7, ABS(N$11), FALSE) * _xlfn.NORM.DIST(($B109 - N$7)*N$15, 0, ABS(N$11), TRUE) * 2)
               + (N$4 * _xlfn.NORM.DIST($B109, N$8, ABS(N$12), FALSE) * _xlfn.NORM.DIST(($B109 - N$8)*N$16, 0, ABS(N$12), TRUE) * 2)
               + (N$5 * _xlfn.NORM.DIST($B109, N$9, ABS(N$13), FALSE) * _xlfn.NORM.DIST(($B109 - N$9)*N$17, 0, ABS(N$13), TRUE) * 2)
               + (N$6 * _xlfn.NORM.DIST($B109, N$10, ABS(N$14), FALSE) * _xlfn.NORM.DIST(($B109 - N$10)*N$18, 0, ABS(N$14), TRUE) * 2)</f>
        <v>60.471332032737351</v>
      </c>
      <c r="AE109" s="4">
        <f>BK109 + (O$3 * _xlfn.NORM.DIST($B109, O$7, ABS(O$11), FALSE) * _xlfn.NORM.DIST(($B109 - O$7)*O$15, 0, ABS(O$11), TRUE) * 2)
               + (O$4 * _xlfn.NORM.DIST($B109, O$8, ABS(O$12), FALSE) * _xlfn.NORM.DIST(($B109 - O$8)*O$16, 0, ABS(O$12), TRUE) * 2)
               + (O$5 * _xlfn.NORM.DIST($B109, O$9, ABS(O$13), FALSE) * _xlfn.NORM.DIST(($B109 - O$9)*O$17, 0, ABS(O$13), TRUE) * 2)
               + (O$6 * _xlfn.NORM.DIST($B109, O$10, ABS(O$14), FALSE) * _xlfn.NORM.DIST(($B109 - O$10)*O$18, 0, ABS(O$14), TRUE) * 2)</f>
        <v>68.381911692995573</v>
      </c>
      <c r="AF109" s="4">
        <f t="shared" si="222"/>
        <v>62.407812137222031</v>
      </c>
      <c r="AG109" s="4">
        <f t="shared" si="223"/>
        <v>62.684233715961106</v>
      </c>
      <c r="AI109" s="4">
        <f>IF(OR($B109 &lt; C$231, $B109 &gt; C$234), 0, C109-S109)</f>
        <v>-2.8522505911879463</v>
      </c>
      <c r="AJ109" s="4">
        <f>IF(OR($B109 &lt; D$231, $B109 &gt; D$234), 0, D109-T109)</f>
        <v>-1.0387901529257917</v>
      </c>
      <c r="AK109" s="4">
        <f>IF(OR($B109 &lt; E$231, $B109 &gt; E$234), 0, E109-U109)</f>
        <v>-0.88991578999323195</v>
      </c>
      <c r="AL109" s="4">
        <f>IF(OR($B109 &lt; F$231, $B109 &gt; F$234), 0, F109-V109)</f>
        <v>-0.78971529503841964</v>
      </c>
      <c r="AM109" s="4">
        <f>IF(OR($B109 &lt; G$231, $B109 &gt; G$234), 0, G109-W109)</f>
        <v>-1.2483434022757081</v>
      </c>
      <c r="AN109" s="4">
        <f>IF(OR($B109 &lt; H$231, $B109 &gt; H$234), 0, H109-X109)</f>
        <v>0.78685608431075593</v>
      </c>
      <c r="AO109" s="4">
        <f>IF(OR($B109 &lt; I$231, $B109 &gt; I$234), 0, I109-Y109)</f>
        <v>-5.3302965866876661E-2</v>
      </c>
      <c r="AP109" s="4">
        <f>IF(OR($B109 &lt; J$231, $B109 &gt; J$234), 0, J109-Z109)</f>
        <v>-0.98678546968520209</v>
      </c>
      <c r="AQ109" s="4">
        <f>IF(OR($B109 &lt; K$231, $B109 &gt; K$234), 0, K109-AA109)</f>
        <v>-1.6911916094942683</v>
      </c>
      <c r="AR109" s="4">
        <f>IF(OR($B109 &lt; L$231, $B109 &gt; L$234), 0, L109-AB109)</f>
        <v>-1.2690688578221341</v>
      </c>
      <c r="AS109" s="4">
        <f>IF(OR($B109 &lt; M$231, $B109 &gt; M$234), 0, M109-AC109)</f>
        <v>-0.3855835507046308</v>
      </c>
      <c r="AT109" s="4">
        <f>IF(OR($B109 &lt; N$231, $B109 &gt; N$234), 0, N109-AD109)</f>
        <v>-2.1493320327373482</v>
      </c>
      <c r="AU109" s="4">
        <f>IF(OR($B109 &lt; O$231, $B109 &gt; O$234), 0, O109-AE109)</f>
        <v>-2.2969116929955788</v>
      </c>
      <c r="AV109" s="4">
        <f t="shared" si="310"/>
        <v>-1.7638121372220326</v>
      </c>
      <c r="AW109" s="4">
        <f t="shared" si="310"/>
        <v>-1.0122337159611092</v>
      </c>
      <c r="AY109" s="2">
        <f t="shared" si="245"/>
        <v>59.196666715017372</v>
      </c>
      <c r="AZ109" s="2">
        <f t="shared" si="311"/>
        <v>61.42988199682997</v>
      </c>
      <c r="BA109" s="2">
        <f t="shared" si="312"/>
        <v>62.647628161923869</v>
      </c>
      <c r="BB109" s="2">
        <f t="shared" si="313"/>
        <v>59.389340360713561</v>
      </c>
      <c r="BC109" s="2">
        <f t="shared" si="314"/>
        <v>65.760950320327368</v>
      </c>
      <c r="BD109" s="2">
        <f t="shared" si="315"/>
        <v>68.417213094307499</v>
      </c>
      <c r="BE109" s="2">
        <f t="shared" si="316"/>
        <v>68.57928261392432</v>
      </c>
      <c r="BF109" s="2">
        <f t="shared" si="317"/>
        <v>63.588751429429138</v>
      </c>
      <c r="BG109" s="2">
        <f t="shared" si="318"/>
        <v>57.143816430261936</v>
      </c>
      <c r="BH109" s="2">
        <f t="shared" si="319"/>
        <v>58.312474832174175</v>
      </c>
      <c r="BI109" s="2">
        <f t="shared" si="320"/>
        <v>57.753197490738053</v>
      </c>
      <c r="BJ109" s="2">
        <f t="shared" si="321"/>
        <v>60.420813267154792</v>
      </c>
      <c r="BK109" s="2">
        <f t="shared" si="322"/>
        <v>67.663446587627249</v>
      </c>
      <c r="BL109" s="2">
        <f t="shared" si="323"/>
        <v>62.072927913926726</v>
      </c>
      <c r="BM109" s="2">
        <f t="shared" si="324"/>
        <v>62.669084403198653</v>
      </c>
      <c r="BO109" s="2" t="str">
        <f t="shared" si="202"/>
        <v/>
      </c>
      <c r="BP109" s="2" t="str">
        <f t="shared" si="203"/>
        <v/>
      </c>
      <c r="BQ109" s="2" t="str">
        <f t="shared" si="204"/>
        <v/>
      </c>
      <c r="BR109" s="2" t="str">
        <f t="shared" si="205"/>
        <v/>
      </c>
      <c r="BS109" s="2" t="str">
        <f t="shared" si="206"/>
        <v/>
      </c>
      <c r="BT109" s="2" t="str">
        <f t="shared" si="207"/>
        <v/>
      </c>
      <c r="BU109" s="2" t="str">
        <f t="shared" si="208"/>
        <v/>
      </c>
      <c r="BV109" s="2" t="str">
        <f t="shared" si="209"/>
        <v/>
      </c>
      <c r="BW109" s="2" t="str">
        <f t="shared" si="210"/>
        <v/>
      </c>
      <c r="BX109" s="2" t="str">
        <f t="shared" si="211"/>
        <v/>
      </c>
      <c r="BY109" s="2" t="str">
        <f t="shared" si="212"/>
        <v/>
      </c>
      <c r="BZ109" s="2" t="str">
        <f t="shared" si="213"/>
        <v/>
      </c>
      <c r="CA109" s="2" t="str">
        <f t="shared" si="214"/>
        <v/>
      </c>
      <c r="CB109" s="2" t="str">
        <f t="shared" si="215"/>
        <v/>
      </c>
      <c r="CC109" s="2" t="str">
        <f t="shared" si="216"/>
        <v/>
      </c>
      <c r="CE109" s="2" t="str">
        <f t="shared" si="246"/>
        <v/>
      </c>
      <c r="CF109" s="2" t="str">
        <f t="shared" si="247"/>
        <v/>
      </c>
      <c r="CG109" s="2" t="str">
        <f t="shared" si="248"/>
        <v/>
      </c>
      <c r="CH109" s="2">
        <f t="shared" si="249"/>
        <v>58.655999999999999</v>
      </c>
      <c r="CI109" s="2">
        <f t="shared" si="250"/>
        <v>64.557000000000002</v>
      </c>
      <c r="CJ109" s="2">
        <f t="shared" si="251"/>
        <v>69.25</v>
      </c>
      <c r="CK109" s="2">
        <f t="shared" si="252"/>
        <v>68.533000000000001</v>
      </c>
      <c r="CL109" s="2">
        <f t="shared" si="253"/>
        <v>62.616999999999997</v>
      </c>
      <c r="CM109" s="2">
        <f t="shared" si="254"/>
        <v>55.466000000000001</v>
      </c>
      <c r="CN109" s="2">
        <f t="shared" si="255"/>
        <v>57.051000000000002</v>
      </c>
      <c r="CO109" s="2">
        <f t="shared" si="256"/>
        <v>57.372999999999998</v>
      </c>
      <c r="CP109" s="2">
        <f t="shared" si="257"/>
        <v>58.322000000000003</v>
      </c>
      <c r="CQ109" s="2" t="str">
        <f t="shared" si="258"/>
        <v/>
      </c>
      <c r="CR109" s="2" t="str">
        <f t="shared" si="259"/>
        <v/>
      </c>
      <c r="CS109" s="2">
        <f t="shared" si="260"/>
        <v>61.671999999999997</v>
      </c>
      <c r="CU109" s="2" t="str">
        <f t="shared" si="261"/>
        <v/>
      </c>
      <c r="CV109" s="2" t="str">
        <f t="shared" si="262"/>
        <v/>
      </c>
      <c r="CW109" s="2" t="str">
        <f t="shared" si="263"/>
        <v/>
      </c>
      <c r="CX109" s="2">
        <f t="shared" si="264"/>
        <v>58.655999999999999</v>
      </c>
      <c r="CY109" s="2">
        <f t="shared" si="265"/>
        <v>64.557000000000002</v>
      </c>
      <c r="CZ109" s="2">
        <f t="shared" si="266"/>
        <v>69.25</v>
      </c>
      <c r="DA109" s="2">
        <f t="shared" si="267"/>
        <v>68.533000000000001</v>
      </c>
      <c r="DB109" s="2">
        <f t="shared" si="268"/>
        <v>62.616999999999997</v>
      </c>
      <c r="DC109" s="2">
        <f t="shared" si="269"/>
        <v>55.466000000000001</v>
      </c>
      <c r="DD109" s="2">
        <f t="shared" si="270"/>
        <v>57.051000000000002</v>
      </c>
      <c r="DE109" s="2">
        <f t="shared" si="271"/>
        <v>57.372999999999998</v>
      </c>
      <c r="DF109" s="2">
        <f t="shared" si="272"/>
        <v>58.322000000000003</v>
      </c>
      <c r="DG109" s="2" t="str">
        <f t="shared" si="273"/>
        <v/>
      </c>
      <c r="DH109" s="2" t="str">
        <f t="shared" si="274"/>
        <v/>
      </c>
      <c r="DI109" s="2">
        <f t="shared" si="275"/>
        <v>61.671999999999997</v>
      </c>
      <c r="DK109" s="2">
        <f t="shared" si="225"/>
        <v>71.949502419354829</v>
      </c>
      <c r="DL109" s="2">
        <f t="shared" si="325"/>
        <v>78.098618951612906</v>
      </c>
      <c r="DM109" s="2">
        <f t="shared" si="325"/>
        <v>80.940541422287367</v>
      </c>
      <c r="DN109" s="2">
        <f t="shared" si="325"/>
        <v>77.396622103386804</v>
      </c>
      <c r="DO109" s="2">
        <f t="shared" si="325"/>
        <v>88.154145711143684</v>
      </c>
      <c r="DP109" s="2">
        <f t="shared" si="325"/>
        <v>86.791062277183627</v>
      </c>
      <c r="DQ109" s="2">
        <f t="shared" si="325"/>
        <v>85.292761546920801</v>
      </c>
      <c r="DR109" s="2">
        <f t="shared" si="325"/>
        <v>85.24784135472369</v>
      </c>
      <c r="DS109" s="2">
        <f t="shared" si="325"/>
        <v>73.686272580645166</v>
      </c>
      <c r="DT109" s="2">
        <f t="shared" si="325"/>
        <v>73.555760993696694</v>
      </c>
      <c r="DU109" s="2">
        <f t="shared" si="325"/>
        <v>76.93412703003338</v>
      </c>
      <c r="DV109" s="2">
        <f t="shared" si="325"/>
        <v>80.280405608504395</v>
      </c>
      <c r="DW109" s="2">
        <f t="shared" si="325"/>
        <v>86.780032085561473</v>
      </c>
      <c r="DX109" s="2">
        <f t="shared" si="325"/>
        <v>73.377570409982198</v>
      </c>
      <c r="DY109" s="2">
        <f t="shared" si="325"/>
        <v>69.317969896004385</v>
      </c>
      <c r="EA109" s="2">
        <f t="shared" si="221"/>
        <v>59.166462359388518</v>
      </c>
      <c r="EB109" s="2">
        <f t="shared" si="227"/>
        <v>61.396711948422208</v>
      </c>
      <c r="EC109" s="2">
        <f t="shared" si="228"/>
        <v>62.612506221719443</v>
      </c>
      <c r="ED109" s="2">
        <f t="shared" si="229"/>
        <v>59.355243487202927</v>
      </c>
      <c r="EE109" s="2">
        <f t="shared" si="230"/>
        <v>65.719426759597795</v>
      </c>
      <c r="EF109" s="2">
        <f t="shared" si="231"/>
        <v>68.384820783820828</v>
      </c>
      <c r="EG109" s="2">
        <f t="shared" si="232"/>
        <v>68.550706008425109</v>
      </c>
      <c r="EH109" s="2">
        <f t="shared" si="233"/>
        <v>63.54898448008278</v>
      </c>
      <c r="EI109" s="2">
        <f t="shared" si="234"/>
        <v>57.110722957160093</v>
      </c>
      <c r="EJ109" s="2">
        <f t="shared" si="235"/>
        <v>58.283767635420944</v>
      </c>
      <c r="EK109" s="2">
        <f t="shared" si="236"/>
        <v>57.720055259926298</v>
      </c>
      <c r="EL109" s="2">
        <f t="shared" si="237"/>
        <v>60.385897688505167</v>
      </c>
      <c r="EM109" s="2">
        <f t="shared" si="238"/>
        <v>67.5861307062127</v>
      </c>
      <c r="EN109" s="2">
        <f t="shared" si="239"/>
        <v>62.007623497997344</v>
      </c>
      <c r="EO109" s="2">
        <f t="shared" si="240"/>
        <v>62.615098044677168</v>
      </c>
      <c r="EQ109" s="2">
        <f t="shared" si="241"/>
        <v>58.81148306786303</v>
      </c>
      <c r="ER109" s="2">
        <f t="shared" si="326"/>
        <v>61.414329936256941</v>
      </c>
      <c r="ES109" s="2">
        <f t="shared" si="326"/>
        <v>62.373528403923842</v>
      </c>
      <c r="ET109" s="2">
        <f t="shared" si="326"/>
        <v>59.860840214958586</v>
      </c>
      <c r="EU109" s="2">
        <f t="shared" si="326"/>
        <v>65.784243351909581</v>
      </c>
      <c r="EV109" s="2">
        <f t="shared" si="326"/>
        <v>67.180796677655707</v>
      </c>
      <c r="EW109" s="2">
        <f t="shared" si="326"/>
        <v>68.107195874780828</v>
      </c>
      <c r="EX109" s="2">
        <f t="shared" si="326"/>
        <v>62.858090700849147</v>
      </c>
      <c r="EY109" s="2">
        <f t="shared" si="326"/>
        <v>56.684939455910296</v>
      </c>
      <c r="EZ109" s="2">
        <f t="shared" si="326"/>
        <v>58.492812082269126</v>
      </c>
      <c r="FA109" s="2">
        <f t="shared" si="326"/>
        <v>57.667419838591755</v>
      </c>
      <c r="FB109" s="2">
        <f t="shared" si="326"/>
        <v>60.227759715504057</v>
      </c>
      <c r="FC109" s="2">
        <f t="shared" si="326"/>
        <v>66.982185790632784</v>
      </c>
      <c r="FD109" s="2">
        <f t="shared" si="326"/>
        <v>61.542579049174734</v>
      </c>
      <c r="FE109" s="2">
        <f t="shared" si="326"/>
        <v>62.56450056009902</v>
      </c>
      <c r="FG109" s="2">
        <f t="shared" si="243"/>
        <v>0.99763709404989986</v>
      </c>
      <c r="FH109" s="2">
        <f t="shared" si="327"/>
        <v>0.99801400032618537</v>
      </c>
      <c r="FI109" s="2">
        <f t="shared" si="327"/>
        <v>0.99808365212266048</v>
      </c>
      <c r="FJ109" s="2">
        <f t="shared" si="327"/>
        <v>0.99811018938154472</v>
      </c>
      <c r="FK109" s="2">
        <f t="shared" si="327"/>
        <v>0.99814914980080105</v>
      </c>
      <c r="FL109" s="2">
        <f t="shared" si="327"/>
        <v>0.99823989874158092</v>
      </c>
      <c r="FM109" s="2">
        <f t="shared" si="327"/>
        <v>0.99829295956636455</v>
      </c>
      <c r="FN109" s="2">
        <f t="shared" si="327"/>
        <v>0.99816714018025943</v>
      </c>
      <c r="FO109" s="2">
        <f t="shared" si="327"/>
        <v>0.9980033342699649</v>
      </c>
      <c r="FP109" s="2">
        <f t="shared" si="327"/>
        <v>0.99812034618023315</v>
      </c>
      <c r="FQ109" s="2">
        <f t="shared" si="327"/>
        <v>0.9982750932954163</v>
      </c>
      <c r="FR109" s="2">
        <f t="shared" si="327"/>
        <v>0.99824493551839166</v>
      </c>
      <c r="FS109" s="2">
        <f t="shared" si="327"/>
        <v>0.99597162132739037</v>
      </c>
      <c r="FT109" s="2">
        <f t="shared" si="327"/>
        <v>0.99425572108576732</v>
      </c>
      <c r="FU109" s="2">
        <f t="shared" si="327"/>
        <v>0.99194554330212648</v>
      </c>
      <c r="FW109" s="2">
        <f t="shared" si="276"/>
        <v>2.1572785638158426E-6</v>
      </c>
      <c r="FX109" s="2">
        <f t="shared" si="328"/>
        <v>3.7772387253727985E-6</v>
      </c>
      <c r="FY109" s="2">
        <f t="shared" si="329"/>
        <v>3.9800680852856275E-6</v>
      </c>
      <c r="FZ109" s="2">
        <f t="shared" si="330"/>
        <v>4.1231085615770001E-6</v>
      </c>
      <c r="GA109" s="2">
        <f t="shared" si="331"/>
        <v>3.9602377230516423E-6</v>
      </c>
      <c r="GB109" s="2">
        <f t="shared" si="332"/>
        <v>3.7693004167953249E-6</v>
      </c>
      <c r="GC109" s="2">
        <f t="shared" si="333"/>
        <v>6.2236394480393963E-6</v>
      </c>
      <c r="GD109" s="2">
        <f t="shared" si="334"/>
        <v>5.8092192972945847E-6</v>
      </c>
      <c r="GE109" s="2">
        <f t="shared" si="335"/>
        <v>5.5398761468781027E-6</v>
      </c>
      <c r="GF109" s="2">
        <f t="shared" si="336"/>
        <v>5.4347384165089857E-6</v>
      </c>
      <c r="GG109" s="2">
        <f t="shared" si="337"/>
        <v>4.7573829917913128E-6</v>
      </c>
      <c r="GH109" s="2">
        <f t="shared" si="338"/>
        <v>3.5764961084086361E-6</v>
      </c>
      <c r="GI109" s="2">
        <f t="shared" si="339"/>
        <v>7.3211083965156665E-6</v>
      </c>
      <c r="GJ109" s="2">
        <f t="shared" si="340"/>
        <v>1.6622869252483342E-5</v>
      </c>
      <c r="GK109" s="2">
        <f t="shared" si="341"/>
        <v>3.2265564966028452E-5</v>
      </c>
      <c r="GM109" s="107">
        <f t="shared" si="277"/>
        <v>7.5636550238631008E-19</v>
      </c>
      <c r="GN109" s="107">
        <f t="shared" si="342"/>
        <v>1.1252121761255496E-22</v>
      </c>
      <c r="GO109" s="107">
        <f t="shared" si="343"/>
        <v>8.1532505951725175E-24</v>
      </c>
      <c r="GP109" s="107">
        <f t="shared" si="344"/>
        <v>2.1863116182588677E-28</v>
      </c>
      <c r="GQ109" s="107">
        <f t="shared" si="345"/>
        <v>4.3651039052646532E-29</v>
      </c>
      <c r="GR109" s="107">
        <f t="shared" si="346"/>
        <v>2.130415049704223E-28</v>
      </c>
      <c r="GS109" s="107">
        <f t="shared" si="347"/>
        <v>1.0086937490244971E-30</v>
      </c>
      <c r="GT109" s="107">
        <f t="shared" si="348"/>
        <v>7.1591180085285297E-29</v>
      </c>
      <c r="GU109" s="107">
        <f t="shared" si="349"/>
        <v>4.1609403300522801E-30</v>
      </c>
      <c r="GV109" s="107">
        <f t="shared" si="350"/>
        <v>1.2122837112302229E-32</v>
      </c>
      <c r="GW109" s="107">
        <f t="shared" si="351"/>
        <v>9.7475991102197195E-34</v>
      </c>
      <c r="GX109" s="107">
        <f t="shared" si="352"/>
        <v>1.3127319867618728E-29</v>
      </c>
      <c r="GY109" s="107">
        <f t="shared" si="353"/>
        <v>7.0077075727434984E-26</v>
      </c>
      <c r="GZ109" s="107">
        <f t="shared" si="354"/>
        <v>2.7709540946769843E-27</v>
      </c>
      <c r="HA109" s="107">
        <f t="shared" si="355"/>
        <v>2.1711055961947756E-37</v>
      </c>
      <c r="HC109" s="107">
        <f t="shared" si="278"/>
        <v>3.245714178515817E-2</v>
      </c>
      <c r="HD109" s="107">
        <f t="shared" si="356"/>
        <v>6.8265363931603231E-3</v>
      </c>
      <c r="HE109" s="107">
        <f t="shared" si="357"/>
        <v>4.7542156130310348E-3</v>
      </c>
      <c r="HF109" s="107">
        <f t="shared" si="358"/>
        <v>1.3337968199644491E-3</v>
      </c>
      <c r="HG109" s="107">
        <f t="shared" si="359"/>
        <v>1.1177995077116128E-3</v>
      </c>
      <c r="HH109" s="107">
        <f t="shared" si="360"/>
        <v>1.2061727448682291E-3</v>
      </c>
      <c r="HI109" s="107">
        <f t="shared" si="361"/>
        <v>2.352785986283269E-4</v>
      </c>
      <c r="HJ109" s="107">
        <f t="shared" si="362"/>
        <v>4.3197365885635396E-4</v>
      </c>
      <c r="HK109" s="107">
        <f t="shared" si="363"/>
        <v>3.8301844374851737E-4</v>
      </c>
      <c r="HL109" s="107">
        <f t="shared" si="364"/>
        <v>2.3326294732778019E-4</v>
      </c>
      <c r="HM109" s="107">
        <f t="shared" si="365"/>
        <v>1.7132544204869355E-4</v>
      </c>
      <c r="HN109" s="107">
        <f t="shared" si="366"/>
        <v>1.136136183674032E-3</v>
      </c>
      <c r="HO109" s="107">
        <f t="shared" si="367"/>
        <v>1.1671735236723154E-2</v>
      </c>
      <c r="HP109" s="107">
        <f t="shared" si="368"/>
        <v>6.7088477629964312E-3</v>
      </c>
      <c r="HQ109" s="107">
        <f t="shared" si="369"/>
        <v>5.3039892947631694E-4</v>
      </c>
      <c r="HS109" s="107">
        <f t="shared" si="279"/>
        <v>2.2549821692452793E-7</v>
      </c>
      <c r="HT109" s="107">
        <f t="shared" si="370"/>
        <v>1.9044255466902742E-7</v>
      </c>
      <c r="HU109" s="107">
        <f t="shared" si="371"/>
        <v>1.3062860886448683E-7</v>
      </c>
      <c r="HV109" s="107">
        <f t="shared" si="372"/>
        <v>1.1833614423934143E-8</v>
      </c>
      <c r="HW109" s="107">
        <f t="shared" si="373"/>
        <v>7.9346496146344417E-9</v>
      </c>
      <c r="HX109" s="107">
        <f t="shared" si="374"/>
        <v>1.4339917663161478E-8</v>
      </c>
      <c r="HY109" s="107">
        <f t="shared" si="375"/>
        <v>3.1663417833316103E-8</v>
      </c>
      <c r="HZ109" s="107">
        <f t="shared" si="376"/>
        <v>5.0892758737832891E-8</v>
      </c>
      <c r="IA109" s="107">
        <f t="shared" si="377"/>
        <v>1.4020889405383594E-8</v>
      </c>
      <c r="IB109" s="107">
        <f t="shared" si="378"/>
        <v>3.7111141299371632E-9</v>
      </c>
      <c r="IC109" s="107">
        <f t="shared" si="379"/>
        <v>2.2476489543649877E-9</v>
      </c>
      <c r="ID109" s="107">
        <f t="shared" si="380"/>
        <v>5.1195668144245093E-9</v>
      </c>
      <c r="IE109" s="107">
        <f t="shared" si="381"/>
        <v>1.0748527294585063E-9</v>
      </c>
      <c r="IF109" s="107">
        <f t="shared" si="382"/>
        <v>6.9721657341605257E-10</v>
      </c>
      <c r="IG109" s="107">
        <f t="shared" si="383"/>
        <v>2.3613962031263692E-7</v>
      </c>
      <c r="II109" s="107">
        <f t="shared" si="280"/>
        <v>4.0599570280891881E-28</v>
      </c>
      <c r="IJ109" s="107">
        <f t="shared" si="281"/>
        <v>1.2379613529532925E-29</v>
      </c>
      <c r="IK109" s="107">
        <f t="shared" si="282"/>
        <v>1.4424185001367125E-30</v>
      </c>
      <c r="IL109" s="107">
        <f t="shared" si="283"/>
        <v>3.6188316592687334E-36</v>
      </c>
      <c r="IM109" s="107">
        <f t="shared" si="284"/>
        <v>4.5927265824281958E-37</v>
      </c>
      <c r="IN109" s="107">
        <f t="shared" si="285"/>
        <v>6.6801375037923257E-36</v>
      </c>
      <c r="IO109" s="107">
        <f t="shared" si="286"/>
        <v>1.2730360999190175E-35</v>
      </c>
      <c r="IP109" s="107">
        <f t="shared" si="287"/>
        <v>1.475658856994458E-34</v>
      </c>
      <c r="IQ109" s="107">
        <f t="shared" si="288"/>
        <v>2.7806064681168798E-37</v>
      </c>
      <c r="IR109" s="107">
        <f t="shared" si="289"/>
        <v>7.863729100600379E-40</v>
      </c>
      <c r="IS109" s="107">
        <f t="shared" si="290"/>
        <v>5.7658334395724832E-41</v>
      </c>
      <c r="IT109" s="107">
        <f t="shared" si="291"/>
        <v>1.0202789460398138E-37</v>
      </c>
      <c r="IU109" s="107">
        <f t="shared" si="292"/>
        <v>1.777043351112907E-38</v>
      </c>
      <c r="IV109" s="107">
        <f t="shared" si="293"/>
        <v>3.2173415517246064E-40</v>
      </c>
      <c r="IW109" s="107">
        <f t="shared" si="294"/>
        <v>2.0902522972030474E-41</v>
      </c>
      <c r="IY109" s="107">
        <f t="shared" si="295"/>
        <v>3.2457367283375095E-2</v>
      </c>
      <c r="IZ109" s="107">
        <f t="shared" si="296"/>
        <v>6.826726835714992E-3</v>
      </c>
      <c r="JA109" s="107">
        <f t="shared" si="297"/>
        <v>4.7543462416398995E-3</v>
      </c>
      <c r="JB109" s="107">
        <f t="shared" si="298"/>
        <v>1.333808653578873E-3</v>
      </c>
      <c r="JC109" s="107">
        <f t="shared" si="299"/>
        <v>1.1178074423612275E-3</v>
      </c>
      <c r="JD109" s="107">
        <f t="shared" si="300"/>
        <v>1.2061870847858923E-3</v>
      </c>
      <c r="JE109" s="107">
        <f t="shared" si="301"/>
        <v>2.3531026204616021E-4</v>
      </c>
      <c r="JF109" s="107">
        <f t="shared" si="302"/>
        <v>4.320245516150918E-4</v>
      </c>
      <c r="JG109" s="107">
        <f t="shared" si="303"/>
        <v>3.8303246463792276E-4</v>
      </c>
      <c r="JH109" s="107">
        <f t="shared" si="304"/>
        <v>2.3326665844191014E-4</v>
      </c>
      <c r="JI109" s="107">
        <f t="shared" si="305"/>
        <v>1.7132768969764791E-4</v>
      </c>
      <c r="JJ109" s="107">
        <f t="shared" si="306"/>
        <v>1.1361413032408463E-3</v>
      </c>
      <c r="JK109" s="107">
        <f t="shared" si="307"/>
        <v>1.1671736311575883E-2</v>
      </c>
      <c r="JL109" s="107">
        <f t="shared" si="308"/>
        <v>6.7088484602130048E-3</v>
      </c>
      <c r="JM109" s="107">
        <f t="shared" si="309"/>
        <v>5.3063506909662957E-4</v>
      </c>
    </row>
    <row r="110" spans="2:273" x14ac:dyDescent="0.25">
      <c r="B110" s="2">
        <v>82</v>
      </c>
      <c r="C110" s="37">
        <v>57.905999999999999</v>
      </c>
      <c r="D110" s="37">
        <v>60.661000000000001</v>
      </c>
      <c r="E110" s="37">
        <v>62.41</v>
      </c>
      <c r="F110" s="37">
        <v>58.82</v>
      </c>
      <c r="G110" s="37">
        <v>64.049000000000007</v>
      </c>
      <c r="H110" s="37">
        <v>68.55</v>
      </c>
      <c r="I110" s="37">
        <v>67.917000000000002</v>
      </c>
      <c r="J110" s="37">
        <v>62.45</v>
      </c>
      <c r="K110" s="37">
        <v>57.121000000000002</v>
      </c>
      <c r="L110" s="37">
        <v>56.61</v>
      </c>
      <c r="M110" s="37">
        <v>57.695</v>
      </c>
      <c r="N110" s="37">
        <v>59.712000000000003</v>
      </c>
      <c r="O110" s="37">
        <v>65.983000000000004</v>
      </c>
      <c r="P110" s="37">
        <v>60.22</v>
      </c>
      <c r="Q110" s="37">
        <v>61.720999999999997</v>
      </c>
      <c r="S110" s="4">
        <f>AY110 + (C$3 * _xlfn.NORM.DIST($B110, C$7, ABS(C$11), FALSE) * _xlfn.NORM.DIST(($B110 - C$7)*C$15, 0, ABS(C$11), TRUE) * 2)
               + (C$4 * _xlfn.NORM.DIST($B110, C$8, ABS(C$12), FALSE) * _xlfn.NORM.DIST(($B110 - C$8)*C$16, 0, ABS(C$12), TRUE) * 2)
               + (C$5 * _xlfn.NORM.DIST($B110, C$9, ABS(C$13), FALSE) * _xlfn.NORM.DIST(($B110 - C$9)*C$17, 0, ABS(C$13), TRUE) * 2)
               + (C$6 * _xlfn.NORM.DIST($B110, C$10, ABS(C$14), FALSE) * _xlfn.NORM.DIST(($B110 - C$10)*C$18, 0, ABS(C$14), TRUE) * 2)</f>
        <v>60.013491226236702</v>
      </c>
      <c r="T110" s="4">
        <f>AZ110 + (D$3 * _xlfn.NORM.DIST($B110, D$7, ABS(D$11), FALSE) * _xlfn.NORM.DIST(($B110 - D$7)*D$15, 0, ABS(D$11), TRUE) * 2)
               + (D$4 * _xlfn.NORM.DIST($B110, D$8, ABS(D$12), FALSE) * _xlfn.NORM.DIST(($B110 - D$8)*D$16, 0, ABS(D$12), TRUE) * 2)
               + (D$5 * _xlfn.NORM.DIST($B110, D$9, ABS(D$13), FALSE) * _xlfn.NORM.DIST(($B110 - D$9)*D$17, 0, ABS(D$13), TRUE) * 2)
               + (D$6 * _xlfn.NORM.DIST($B110, D$10, ABS(D$14), FALSE) * _xlfn.NORM.DIST(($B110 - D$10)*D$18, 0, ABS(D$14), TRUE) * 2)</f>
        <v>61.459221366072335</v>
      </c>
      <c r="U110" s="4">
        <f>BA110 + (E$3 * _xlfn.NORM.DIST($B110, E$7, ABS(E$11), FALSE) * _xlfn.NORM.DIST(($B110 - E$7)*E$15, 0, ABS(E$11), TRUE) * 2)
               + (E$4 * _xlfn.NORM.DIST($B110, E$8, ABS(E$12), FALSE) * _xlfn.NORM.DIST(($B110 - E$8)*E$16, 0, ABS(E$12), TRUE) * 2)
               + (E$5 * _xlfn.NORM.DIST($B110, E$9, ABS(E$13), FALSE) * _xlfn.NORM.DIST(($B110 - E$9)*E$17, 0, ABS(E$13), TRUE) * 2)
               + (E$6 * _xlfn.NORM.DIST($B110, E$10, ABS(E$14), FALSE) * _xlfn.NORM.DIST(($B110 - E$10)*E$18, 0, ABS(E$14), TRUE) * 2)</f>
        <v>62.57630946485061</v>
      </c>
      <c r="V110" s="4">
        <f>BB110 + (F$3 * _xlfn.NORM.DIST($B110, F$7, ABS(F$11), FALSE) * _xlfn.NORM.DIST(($B110 - F$7)*F$15, 0, ABS(F$11), TRUE) * 2)
               + (F$4 * _xlfn.NORM.DIST($B110, F$8, ABS(F$12), FALSE) * _xlfn.NORM.DIST(($B110 - F$8)*F$16, 0, ABS(F$12), TRUE) * 2)
               + (F$5 * _xlfn.NORM.DIST($B110, F$9, ABS(F$13), FALSE) * _xlfn.NORM.DIST(($B110 - F$9)*F$17, 0, ABS(F$13), TRUE) * 2)
               + (F$6 * _xlfn.NORM.DIST($B110, F$10, ABS(F$14), FALSE) * _xlfn.NORM.DIST(($B110 - F$10)*F$18, 0, ABS(F$14), TRUE) * 2)</f>
        <v>59.328497048405808</v>
      </c>
      <c r="W110" s="4">
        <f>BC110 + (G$3 * _xlfn.NORM.DIST($B110, G$7, ABS(G$11), FALSE) * _xlfn.NORM.DIST(($B110 - G$7)*G$15, 0, ABS(G$11), TRUE) * 2)
               + (G$4 * _xlfn.NORM.DIST($B110, G$8, ABS(G$12), FALSE) * _xlfn.NORM.DIST(($B110 - G$8)*G$16, 0, ABS(G$12), TRUE) * 2)
               + (G$5 * _xlfn.NORM.DIST($B110, G$9, ABS(G$13), FALSE) * _xlfn.NORM.DIST(($B110 - G$9)*G$17, 0, ABS(G$13), TRUE) * 2)
               + (G$6 * _xlfn.NORM.DIST($B110, G$10, ABS(G$14), FALSE) * _xlfn.NORM.DIST(($B110 - G$10)*G$18, 0, ABS(G$14), TRUE) * 2)</f>
        <v>65.6179428839027</v>
      </c>
      <c r="X110" s="4">
        <f>BD110 + (H$3 * _xlfn.NORM.DIST($B110, H$7, ABS(H$11), FALSE) * _xlfn.NORM.DIST(($B110 - H$7)*H$15, 0, ABS(H$11), TRUE) * 2)
               + (H$4 * _xlfn.NORM.DIST($B110, H$8, ABS(H$12), FALSE) * _xlfn.NORM.DIST(($B110 - H$8)*H$16, 0, ABS(H$12), TRUE) * 2)
               + (H$5 * _xlfn.NORM.DIST($B110, H$9, ABS(H$13), FALSE) * _xlfn.NORM.DIST(($B110 - H$9)*H$17, 0, ABS(H$13), TRUE) * 2)
               + (H$6 * _xlfn.NORM.DIST($B110, H$10, ABS(H$14), FALSE) * _xlfn.NORM.DIST(($B110 - H$10)*H$18, 0, ABS(H$14), TRUE) * 2)</f>
        <v>68.139366355314962</v>
      </c>
      <c r="Y110" s="4">
        <f>BE110 + (I$3 * _xlfn.NORM.DIST($B110, I$7, ABS(I$11), FALSE) * _xlfn.NORM.DIST(($B110 - I$7)*I$15, 0, ABS(I$11), TRUE) * 2)
               + (I$4 * _xlfn.NORM.DIST($B110, I$8, ABS(I$12), FALSE) * _xlfn.NORM.DIST(($B110 - I$8)*I$16, 0, ABS(I$12), TRUE) * 2)
               + (I$5 * _xlfn.NORM.DIST($B110, I$9, ABS(I$13), FALSE) * _xlfn.NORM.DIST(($B110 - I$9)*I$17, 0, ABS(I$13), TRUE) * 2)
               + (I$6 * _xlfn.NORM.DIST($B110, I$10, ABS(I$14), FALSE) * _xlfn.NORM.DIST(($B110 - I$10)*I$18, 0, ABS(I$14), TRUE) * 2)</f>
        <v>68.363828811947727</v>
      </c>
      <c r="Z110" s="4">
        <f>BF110 + (J$3 * _xlfn.NORM.DIST($B110, J$7, ABS(J$11), FALSE) * _xlfn.NORM.DIST(($B110 - J$7)*J$15, 0, ABS(J$11), TRUE) * 2)
               + (J$4 * _xlfn.NORM.DIST($B110, J$8, ABS(J$12), FALSE) * _xlfn.NORM.DIST(($B110 - J$8)*J$16, 0, ABS(J$12), TRUE) * 2)
               + (J$5 * _xlfn.NORM.DIST($B110, J$9, ABS(J$13), FALSE) * _xlfn.NORM.DIST(($B110 - J$9)*J$17, 0, ABS(J$13), TRUE) * 2)
               + (J$6 * _xlfn.NORM.DIST($B110, J$10, ABS(J$14), FALSE) * _xlfn.NORM.DIST(($B110 - J$10)*J$18, 0, ABS(J$14), TRUE) * 2)</f>
        <v>63.371492292771926</v>
      </c>
      <c r="AA110" s="4">
        <f>BG110 + (K$3 * _xlfn.NORM.DIST($B110, K$7, ABS(K$11), FALSE) * _xlfn.NORM.DIST(($B110 - K$7)*K$15, 0, ABS(K$11), TRUE) * 2)
               + (K$4 * _xlfn.NORM.DIST($B110, K$8, ABS(K$12), FALSE) * _xlfn.NORM.DIST(($B110 - K$8)*K$16, 0, ABS(K$12), TRUE) * 2)
               + (K$5 * _xlfn.NORM.DIST($B110, K$9, ABS(K$13), FALSE) * _xlfn.NORM.DIST(($B110 - K$9)*K$17, 0, ABS(K$13), TRUE) * 2)
               + (K$6 * _xlfn.NORM.DIST($B110, K$10, ABS(K$14), FALSE) * _xlfn.NORM.DIST(($B110 - K$10)*K$18, 0, ABS(K$14), TRUE) * 2)</f>
        <v>56.982661007295349</v>
      </c>
      <c r="AB110" s="4">
        <f>BH110 + (L$3 * _xlfn.NORM.DIST($B110, L$7, ABS(L$11), FALSE) * _xlfn.NORM.DIST(($B110 - L$7)*L$15, 0, ABS(L$11), TRUE) * 2)
               + (L$4 * _xlfn.NORM.DIST($B110, L$8, ABS(L$12), FALSE) * _xlfn.NORM.DIST(($B110 - L$8)*L$16, 0, ABS(L$12), TRUE) * 2)
               + (L$5 * _xlfn.NORM.DIST($B110, L$9, ABS(L$13), FALSE) * _xlfn.NORM.DIST(($B110 - L$9)*L$17, 0, ABS(L$13), TRUE) * 2)
               + (L$6 * _xlfn.NORM.DIST($B110, L$10, ABS(L$14), FALSE) * _xlfn.NORM.DIST(($B110 - L$10)*L$18, 0, ABS(L$14), TRUE) * 2)</f>
        <v>58.192587148255029</v>
      </c>
      <c r="AC110" s="4">
        <f>BI110 + (M$3 * _xlfn.NORM.DIST($B110, M$7, ABS(M$11), FALSE) * _xlfn.NORM.DIST(($B110 - M$7)*M$15, 0, ABS(M$11), TRUE) * 2)
               + (M$4 * _xlfn.NORM.DIST($B110, M$8, ABS(M$12), FALSE) * _xlfn.NORM.DIST(($B110 - M$8)*M$16, 0, ABS(M$12), TRUE) * 2)
               + (M$5 * _xlfn.NORM.DIST($B110, M$9, ABS(M$13), FALSE) * _xlfn.NORM.DIST(($B110 - M$9)*M$17, 0, ABS(M$13), TRUE) * 2)
               + (M$6 * _xlfn.NORM.DIST($B110, M$10, ABS(M$14), FALSE) * _xlfn.NORM.DIST(($B110 - M$10)*M$18, 0, ABS(M$14), TRUE) * 2)</f>
        <v>57.601622415345958</v>
      </c>
      <c r="AD110" s="4">
        <f>BJ110 + (N$3 * _xlfn.NORM.DIST($B110, N$7, ABS(N$11), FALSE) * _xlfn.NORM.DIST(($B110 - N$7)*N$15, 0, ABS(N$11), TRUE) * 2)
               + (N$4 * _xlfn.NORM.DIST($B110, N$8, ABS(N$12), FALSE) * _xlfn.NORM.DIST(($B110 - N$8)*N$16, 0, ABS(N$12), TRUE) * 2)
               + (N$5 * _xlfn.NORM.DIST($B110, N$9, ABS(N$13), FALSE) * _xlfn.NORM.DIST(($B110 - N$9)*N$17, 0, ABS(N$13), TRUE) * 2)
               + (N$6 * _xlfn.NORM.DIST($B110, N$10, ABS(N$14), FALSE) * _xlfn.NORM.DIST(($B110 - N$10)*N$18, 0, ABS(N$14), TRUE) * 2)</f>
        <v>60.243563986844663</v>
      </c>
      <c r="AE110" s="4">
        <f>BK110 + (O$3 * _xlfn.NORM.DIST($B110, O$7, ABS(O$11), FALSE) * _xlfn.NORM.DIST(($B110 - O$7)*O$15, 0, ABS(O$11), TRUE) * 2)
               + (O$4 * _xlfn.NORM.DIST($B110, O$8, ABS(O$12), FALSE) * _xlfn.NORM.DIST(($B110 - O$8)*O$16, 0, ABS(O$12), TRUE) * 2)
               + (O$5 * _xlfn.NORM.DIST($B110, O$9, ABS(O$13), FALSE) * _xlfn.NORM.DIST(($B110 - O$9)*O$17, 0, ABS(O$13), TRUE) * 2)
               + (O$6 * _xlfn.NORM.DIST($B110, O$10, ABS(O$14), FALSE) * _xlfn.NORM.DIST(($B110 - O$10)*O$18, 0, ABS(O$14), TRUE) * 2)</f>
        <v>67.603025623337999</v>
      </c>
      <c r="AF110" s="4">
        <f t="shared" si="222"/>
        <v>61.951522370097095</v>
      </c>
      <c r="AG110" s="4">
        <f t="shared" si="223"/>
        <v>62.504873948937309</v>
      </c>
      <c r="AI110" s="4">
        <f>IF(OR($B110 &lt; C$231, $B110 &gt; C$234), 0, C110-S110)</f>
        <v>-2.1074912262367036</v>
      </c>
      <c r="AJ110" s="4">
        <f>IF(OR($B110 &lt; D$231, $B110 &gt; D$234), 0, D110-T110)</f>
        <v>-0.79822136607233318</v>
      </c>
      <c r="AK110" s="4">
        <f>IF(OR($B110 &lt; E$231, $B110 &gt; E$234), 0, E110-U110)</f>
        <v>-0.16630946485061315</v>
      </c>
      <c r="AL110" s="4">
        <f>IF(OR($B110 &lt; F$231, $B110 &gt; F$234), 0, F110-V110)</f>
        <v>-0.50849704840580756</v>
      </c>
      <c r="AM110" s="4">
        <f>IF(OR($B110 &lt; G$231, $B110 &gt; G$234), 0, G110-W110)</f>
        <v>-1.5689428839026931</v>
      </c>
      <c r="AN110" s="4">
        <f>IF(OR($B110 &lt; H$231, $B110 &gt; H$234), 0, H110-X110)</f>
        <v>0.41063364468503494</v>
      </c>
      <c r="AO110" s="4">
        <f>IF(OR($B110 &lt; I$231, $B110 &gt; I$234), 0, I110-Y110)</f>
        <v>-0.44682881194772506</v>
      </c>
      <c r="AP110" s="4">
        <f>IF(OR($B110 &lt; J$231, $B110 &gt; J$234), 0, J110-Z110)</f>
        <v>-0.92149229277192291</v>
      </c>
      <c r="AQ110" s="4">
        <f>IF(OR($B110 &lt; K$231, $B110 &gt; K$234), 0, K110-AA110)</f>
        <v>0.13833899270465366</v>
      </c>
      <c r="AR110" s="4">
        <f>IF(OR($B110 &lt; L$231, $B110 &gt; L$234), 0, L110-AB110)</f>
        <v>-1.5825871482550298</v>
      </c>
      <c r="AS110" s="4">
        <f>IF(OR($B110 &lt; M$231, $B110 &gt; M$234), 0, M110-AC110)</f>
        <v>9.3377584654042778E-2</v>
      </c>
      <c r="AT110" s="4">
        <f>IF(OR($B110 &lt; N$231, $B110 &gt; N$234), 0, N110-AD110)</f>
        <v>-0.53156398684465955</v>
      </c>
      <c r="AU110" s="4">
        <f>IF(OR($B110 &lt; O$231, $B110 &gt; O$234), 0, O110-AE110)</f>
        <v>-1.6200256233379946</v>
      </c>
      <c r="AV110" s="4">
        <f t="shared" si="310"/>
        <v>-1.7315223700970961</v>
      </c>
      <c r="AW110" s="4">
        <f t="shared" si="310"/>
        <v>-0.78387394893731255</v>
      </c>
      <c r="AY110" s="2">
        <f t="shared" si="245"/>
        <v>59.161058189822207</v>
      </c>
      <c r="AZ110" s="2">
        <f t="shared" si="311"/>
        <v>61.364213145179107</v>
      </c>
      <c r="BA110" s="2">
        <f t="shared" si="312"/>
        <v>62.517372203247866</v>
      </c>
      <c r="BB110" s="2">
        <f t="shared" si="313"/>
        <v>59.319348070956217</v>
      </c>
      <c r="BC110" s="2">
        <f t="shared" si="314"/>
        <v>65.611045431137569</v>
      </c>
      <c r="BD110" s="2">
        <f t="shared" si="315"/>
        <v>68.131854843417884</v>
      </c>
      <c r="BE110" s="2">
        <f t="shared" si="316"/>
        <v>68.362949567148434</v>
      </c>
      <c r="BF110" s="2">
        <f t="shared" si="317"/>
        <v>63.369374050522374</v>
      </c>
      <c r="BG110" s="2">
        <f t="shared" si="318"/>
        <v>56.98096366862169</v>
      </c>
      <c r="BH110" s="2">
        <f t="shared" si="319"/>
        <v>58.191752929703497</v>
      </c>
      <c r="BI110" s="2">
        <f t="shared" si="320"/>
        <v>57.601059572508603</v>
      </c>
      <c r="BJ110" s="2">
        <f t="shared" si="321"/>
        <v>60.235709263772648</v>
      </c>
      <c r="BK110" s="2">
        <f t="shared" si="322"/>
        <v>67.435317205906983</v>
      </c>
      <c r="BL110" s="2">
        <f t="shared" si="323"/>
        <v>61.881196978797419</v>
      </c>
      <c r="BM110" s="2">
        <f t="shared" si="324"/>
        <v>62.502878969825908</v>
      </c>
      <c r="BO110" s="2" t="str">
        <f t="shared" si="202"/>
        <v/>
      </c>
      <c r="BP110" s="2" t="str">
        <f t="shared" si="203"/>
        <v/>
      </c>
      <c r="BQ110" s="2" t="str">
        <f t="shared" si="204"/>
        <v/>
      </c>
      <c r="BR110" s="2" t="str">
        <f t="shared" si="205"/>
        <v/>
      </c>
      <c r="BS110" s="2" t="str">
        <f t="shared" si="206"/>
        <v/>
      </c>
      <c r="BT110" s="2" t="str">
        <f t="shared" si="207"/>
        <v/>
      </c>
      <c r="BU110" s="2" t="str">
        <f t="shared" si="208"/>
        <v/>
      </c>
      <c r="BV110" s="2" t="str">
        <f t="shared" si="209"/>
        <v/>
      </c>
      <c r="BW110" s="2" t="str">
        <f t="shared" si="210"/>
        <v/>
      </c>
      <c r="BX110" s="2" t="str">
        <f t="shared" si="211"/>
        <v/>
      </c>
      <c r="BY110" s="2" t="str">
        <f t="shared" si="212"/>
        <v/>
      </c>
      <c r="BZ110" s="2" t="str">
        <f t="shared" si="213"/>
        <v/>
      </c>
      <c r="CA110" s="2" t="str">
        <f t="shared" si="214"/>
        <v/>
      </c>
      <c r="CB110" s="2" t="str">
        <f t="shared" si="215"/>
        <v/>
      </c>
      <c r="CC110" s="2" t="str">
        <f t="shared" si="216"/>
        <v/>
      </c>
      <c r="CE110" s="2" t="str">
        <f t="shared" si="246"/>
        <v/>
      </c>
      <c r="CF110" s="2" t="str">
        <f t="shared" si="247"/>
        <v/>
      </c>
      <c r="CG110" s="2">
        <f t="shared" si="248"/>
        <v>62.41</v>
      </c>
      <c r="CH110" s="2">
        <f t="shared" si="249"/>
        <v>58.82</v>
      </c>
      <c r="CI110" s="2">
        <f t="shared" si="250"/>
        <v>64.049000000000007</v>
      </c>
      <c r="CJ110" s="2">
        <f t="shared" si="251"/>
        <v>68.55</v>
      </c>
      <c r="CK110" s="2">
        <f t="shared" si="252"/>
        <v>67.917000000000002</v>
      </c>
      <c r="CL110" s="2">
        <f t="shared" si="253"/>
        <v>62.45</v>
      </c>
      <c r="CM110" s="2">
        <f t="shared" si="254"/>
        <v>57.121000000000002</v>
      </c>
      <c r="CN110" s="2">
        <f t="shared" si="255"/>
        <v>56.61</v>
      </c>
      <c r="CO110" s="2">
        <f t="shared" si="256"/>
        <v>57.695</v>
      </c>
      <c r="CP110" s="2">
        <f t="shared" si="257"/>
        <v>59.712000000000003</v>
      </c>
      <c r="CQ110" s="2" t="str">
        <f t="shared" si="258"/>
        <v/>
      </c>
      <c r="CR110" s="2">
        <f t="shared" si="259"/>
        <v>60.22</v>
      </c>
      <c r="CS110" s="2">
        <f t="shared" si="260"/>
        <v>61.720999999999997</v>
      </c>
      <c r="CU110" s="2" t="str">
        <f t="shared" si="261"/>
        <v/>
      </c>
      <c r="CV110" s="2" t="str">
        <f t="shared" si="262"/>
        <v/>
      </c>
      <c r="CW110" s="2">
        <f t="shared" si="263"/>
        <v>62.41</v>
      </c>
      <c r="CX110" s="2">
        <f t="shared" si="264"/>
        <v>58.82</v>
      </c>
      <c r="CY110" s="2">
        <f t="shared" si="265"/>
        <v>64.049000000000007</v>
      </c>
      <c r="CZ110" s="2">
        <f t="shared" si="266"/>
        <v>68.55</v>
      </c>
      <c r="DA110" s="2">
        <f t="shared" si="267"/>
        <v>67.917000000000002</v>
      </c>
      <c r="DB110" s="2">
        <f t="shared" si="268"/>
        <v>62.45</v>
      </c>
      <c r="DC110" s="2">
        <f t="shared" si="269"/>
        <v>57.121000000000002</v>
      </c>
      <c r="DD110" s="2">
        <f t="shared" si="270"/>
        <v>56.61</v>
      </c>
      <c r="DE110" s="2">
        <f t="shared" si="271"/>
        <v>57.695</v>
      </c>
      <c r="DF110" s="2">
        <f t="shared" si="272"/>
        <v>59.712000000000003</v>
      </c>
      <c r="DG110" s="2" t="str">
        <f t="shared" si="273"/>
        <v/>
      </c>
      <c r="DH110" s="2">
        <f t="shared" si="274"/>
        <v>60.22</v>
      </c>
      <c r="DI110" s="2">
        <f t="shared" si="275"/>
        <v>61.720999999999997</v>
      </c>
      <c r="DK110" s="2">
        <f t="shared" si="225"/>
        <v>71.96466008064516</v>
      </c>
      <c r="DL110" s="2">
        <f t="shared" si="325"/>
        <v>78.18744758064517</v>
      </c>
      <c r="DM110" s="2">
        <f t="shared" si="325"/>
        <v>81.059190432551304</v>
      </c>
      <c r="DN110" s="2">
        <f t="shared" si="325"/>
        <v>77.506947638146158</v>
      </c>
      <c r="DO110" s="2">
        <f t="shared" si="325"/>
        <v>88.376464442815234</v>
      </c>
      <c r="DP110" s="2">
        <f t="shared" si="325"/>
        <v>86.91243293226384</v>
      </c>
      <c r="DQ110" s="2">
        <f t="shared" si="325"/>
        <v>85.447922653958926</v>
      </c>
      <c r="DR110" s="2">
        <f t="shared" si="325"/>
        <v>85.428623440285193</v>
      </c>
      <c r="DS110" s="2">
        <f t="shared" si="325"/>
        <v>73.735707258064508</v>
      </c>
      <c r="DT110" s="2">
        <f t="shared" si="325"/>
        <v>73.616599925843516</v>
      </c>
      <c r="DU110" s="2">
        <f t="shared" si="325"/>
        <v>77.051259176863198</v>
      </c>
      <c r="DV110" s="2">
        <f t="shared" si="325"/>
        <v>80.403407074780063</v>
      </c>
      <c r="DW110" s="2">
        <f t="shared" si="325"/>
        <v>86.886757018716565</v>
      </c>
      <c r="DX110" s="2">
        <f t="shared" si="325"/>
        <v>73.403043337789683</v>
      </c>
      <c r="DY110" s="2">
        <f t="shared" si="325"/>
        <v>69.295161466885602</v>
      </c>
      <c r="EA110" s="2">
        <f t="shared" si="221"/>
        <v>59.136970868185749</v>
      </c>
      <c r="EB110" s="2">
        <f t="shared" si="227"/>
        <v>61.337621136525627</v>
      </c>
      <c r="EC110" s="2">
        <f t="shared" si="228"/>
        <v>62.489094626696811</v>
      </c>
      <c r="ED110" s="2">
        <f t="shared" si="229"/>
        <v>59.291992058957952</v>
      </c>
      <c r="EE110" s="2">
        <f t="shared" si="230"/>
        <v>65.577513768281534</v>
      </c>
      <c r="EF110" s="2">
        <f t="shared" si="231"/>
        <v>68.105556701325398</v>
      </c>
      <c r="EG110" s="2">
        <f t="shared" si="232"/>
        <v>68.339746803636103</v>
      </c>
      <c r="EH110" s="2">
        <f t="shared" si="233"/>
        <v>63.33720382824626</v>
      </c>
      <c r="EI110" s="2">
        <f t="shared" si="234"/>
        <v>56.954340083265578</v>
      </c>
      <c r="EJ110" s="2">
        <f t="shared" si="235"/>
        <v>58.168677991540463</v>
      </c>
      <c r="EK110" s="2">
        <f t="shared" si="236"/>
        <v>57.574364306180904</v>
      </c>
      <c r="EL110" s="2">
        <f t="shared" si="237"/>
        <v>60.20754475620226</v>
      </c>
      <c r="EM110" s="2">
        <f t="shared" si="238"/>
        <v>67.371506834690962</v>
      </c>
      <c r="EN110" s="2">
        <f t="shared" si="239"/>
        <v>61.82626101468626</v>
      </c>
      <c r="EO110" s="2">
        <f t="shared" si="240"/>
        <v>62.456681039125016</v>
      </c>
      <c r="EQ110" s="2">
        <f t="shared" si="241"/>
        <v>58.780302958198746</v>
      </c>
      <c r="ER110" s="2">
        <f t="shared" si="326"/>
        <v>61.326145027806568</v>
      </c>
      <c r="ES110" s="2">
        <f t="shared" si="326"/>
        <v>62.26150580350351</v>
      </c>
      <c r="ET110" s="2">
        <f t="shared" si="326"/>
        <v>59.747640318294231</v>
      </c>
      <c r="EU110" s="2">
        <f t="shared" si="326"/>
        <v>65.633397091919107</v>
      </c>
      <c r="EV110" s="2">
        <f t="shared" si="326"/>
        <v>67.001672942812903</v>
      </c>
      <c r="EW110" s="2">
        <f t="shared" si="326"/>
        <v>67.928518483367668</v>
      </c>
      <c r="EX110" s="2">
        <f t="shared" si="326"/>
        <v>62.703511511140917</v>
      </c>
      <c r="EY110" s="2">
        <f t="shared" si="326"/>
        <v>56.562766410693428</v>
      </c>
      <c r="EZ110" s="2">
        <f t="shared" si="326"/>
        <v>58.360337277495006</v>
      </c>
      <c r="FA110" s="2">
        <f t="shared" si="326"/>
        <v>57.52128263119819</v>
      </c>
      <c r="FB110" s="2">
        <f t="shared" si="326"/>
        <v>60.061919322800492</v>
      </c>
      <c r="FC110" s="2">
        <f t="shared" si="326"/>
        <v>66.808204065097414</v>
      </c>
      <c r="FD110" s="2">
        <f t="shared" si="326"/>
        <v>61.392287694606907</v>
      </c>
      <c r="FE110" s="2">
        <f t="shared" si="326"/>
        <v>62.405766625554726</v>
      </c>
      <c r="FG110" s="2">
        <f t="shared" si="243"/>
        <v>0.99812216449163238</v>
      </c>
      <c r="FH110" s="2">
        <f t="shared" si="327"/>
        <v>0.99842181975502753</v>
      </c>
      <c r="FI110" s="2">
        <f t="shared" si="327"/>
        <v>0.99847719057542317</v>
      </c>
      <c r="FJ110" s="2">
        <f t="shared" si="327"/>
        <v>0.9984982863803995</v>
      </c>
      <c r="FK110" s="2">
        <f t="shared" si="327"/>
        <v>0.99852925756449729</v>
      </c>
      <c r="FL110" s="2">
        <f t="shared" si="327"/>
        <v>0.9986013955752806</v>
      </c>
      <c r="FM110" s="2">
        <f t="shared" si="327"/>
        <v>0.99864357335789133</v>
      </c>
      <c r="FN110" s="2">
        <f t="shared" si="327"/>
        <v>0.99854355866381761</v>
      </c>
      <c r="FO110" s="2">
        <f t="shared" si="327"/>
        <v>0.99841334046126617</v>
      </c>
      <c r="FP110" s="2">
        <f t="shared" si="327"/>
        <v>0.99850636047077834</v>
      </c>
      <c r="FQ110" s="2">
        <f t="shared" si="327"/>
        <v>0.99862937165185683</v>
      </c>
      <c r="FR110" s="2">
        <f t="shared" si="327"/>
        <v>0.99860539932338133</v>
      </c>
      <c r="FS110" s="2">
        <f t="shared" si="327"/>
        <v>0.99672996990218776</v>
      </c>
      <c r="FT110" s="2">
        <f t="shared" si="327"/>
        <v>0.99525388813884397</v>
      </c>
      <c r="FU110" s="2">
        <f t="shared" si="327"/>
        <v>0.99324412897107239</v>
      </c>
      <c r="FW110" s="2">
        <f t="shared" si="276"/>
        <v>2.7158512873020262E-6</v>
      </c>
      <c r="FX110" s="2">
        <f t="shared" si="328"/>
        <v>4.7552571670335012E-6</v>
      </c>
      <c r="FY110" s="2">
        <f t="shared" si="329"/>
        <v>5.01060368960566E-6</v>
      </c>
      <c r="FZ110" s="2">
        <f t="shared" si="330"/>
        <v>5.1906806023011379E-6</v>
      </c>
      <c r="GA110" s="2">
        <f t="shared" si="331"/>
        <v>4.9856387939907318E-6</v>
      </c>
      <c r="GB110" s="2">
        <f t="shared" si="332"/>
        <v>4.7452634481662993E-6</v>
      </c>
      <c r="GC110" s="2">
        <f t="shared" si="333"/>
        <v>7.8350852290674664E-6</v>
      </c>
      <c r="GD110" s="2">
        <f t="shared" si="334"/>
        <v>7.3133627956216629E-6</v>
      </c>
      <c r="GE110" s="2">
        <f t="shared" si="335"/>
        <v>6.9742808554861376E-6</v>
      </c>
      <c r="GF110" s="2">
        <f t="shared" si="336"/>
        <v>6.8419206711019199E-6</v>
      </c>
      <c r="GG110" s="2">
        <f t="shared" si="337"/>
        <v>5.9891829644838428E-6</v>
      </c>
      <c r="GH110" s="2">
        <f t="shared" si="338"/>
        <v>4.5025376665028052E-6</v>
      </c>
      <c r="GI110" s="2">
        <f t="shared" si="339"/>
        <v>9.0257892295174929E-6</v>
      </c>
      <c r="GJ110" s="2">
        <f t="shared" si="340"/>
        <v>2.0138995052484073E-5</v>
      </c>
      <c r="GK110" s="2">
        <f t="shared" si="341"/>
        <v>3.8517636963848925E-5</v>
      </c>
      <c r="GM110" s="107">
        <f t="shared" si="277"/>
        <v>3.4505130739972018E-20</v>
      </c>
      <c r="GN110" s="107">
        <f t="shared" si="342"/>
        <v>2.9042626615199884E-24</v>
      </c>
      <c r="GO110" s="107">
        <f t="shared" si="343"/>
        <v>1.7690118623639028E-25</v>
      </c>
      <c r="GP110" s="107">
        <f t="shared" si="344"/>
        <v>2.1920007868478749E-30</v>
      </c>
      <c r="GQ110" s="107">
        <f t="shared" si="345"/>
        <v>3.9456003924950361E-31</v>
      </c>
      <c r="GR110" s="107">
        <f t="shared" si="346"/>
        <v>2.2470813767494446E-30</v>
      </c>
      <c r="GS110" s="107">
        <f t="shared" si="347"/>
        <v>7.3590187534407539E-33</v>
      </c>
      <c r="GT110" s="107">
        <f t="shared" si="348"/>
        <v>6.7620565805653668E-31</v>
      </c>
      <c r="GU110" s="107">
        <f t="shared" si="349"/>
        <v>2.9744299667968717E-32</v>
      </c>
      <c r="GV110" s="107">
        <f t="shared" si="350"/>
        <v>5.8981826168018447E-35</v>
      </c>
      <c r="GW110" s="107">
        <f t="shared" si="351"/>
        <v>4.2433476441522782E-36</v>
      </c>
      <c r="GX110" s="107">
        <f t="shared" si="352"/>
        <v>1.1310236994498654E-31</v>
      </c>
      <c r="GY110" s="107">
        <f t="shared" si="353"/>
        <v>9.3165866259914497E-28</v>
      </c>
      <c r="GZ110" s="107">
        <f t="shared" si="354"/>
        <v>3.1537552538604805E-29</v>
      </c>
      <c r="HA110" s="107">
        <f t="shared" si="355"/>
        <v>4.610757007489855E-40</v>
      </c>
      <c r="HC110" s="107">
        <f t="shared" si="278"/>
        <v>1.3389903184292262E-2</v>
      </c>
      <c r="HD110" s="107">
        <f t="shared" si="356"/>
        <v>2.0839087357513281E-3</v>
      </c>
      <c r="HE110" s="107">
        <f t="shared" si="357"/>
        <v>1.3470079568696875E-3</v>
      </c>
      <c r="HF110" s="107">
        <f t="shared" si="358"/>
        <v>2.7984543141263459E-4</v>
      </c>
      <c r="HG110" s="107">
        <f t="shared" si="359"/>
        <v>2.2566675884421429E-4</v>
      </c>
      <c r="HH110" s="107">
        <f t="shared" si="360"/>
        <v>2.5449733533767572E-4</v>
      </c>
      <c r="HI110" s="107">
        <f t="shared" si="361"/>
        <v>3.8238811443453909E-5</v>
      </c>
      <c r="HJ110" s="107">
        <f t="shared" si="362"/>
        <v>7.8426576542898463E-5</v>
      </c>
      <c r="HK110" s="107">
        <f t="shared" si="363"/>
        <v>6.4158930035976256E-5</v>
      </c>
      <c r="HL110" s="107">
        <f t="shared" si="364"/>
        <v>3.4509896467635962E-5</v>
      </c>
      <c r="HM110" s="107">
        <f t="shared" si="365"/>
        <v>2.4243369285273477E-5</v>
      </c>
      <c r="HN110" s="107">
        <f t="shared" si="366"/>
        <v>2.2945387208802656E-4</v>
      </c>
      <c r="HO110" s="107">
        <f t="shared" si="367"/>
        <v>3.3982096712462887E-3</v>
      </c>
      <c r="HP110" s="107">
        <f t="shared" si="368"/>
        <v>1.7758310511341486E-3</v>
      </c>
      <c r="HQ110" s="107">
        <f t="shared" si="369"/>
        <v>7.0280711387712069E-5</v>
      </c>
      <c r="HS110" s="107">
        <f t="shared" si="279"/>
        <v>5.6560258870844618E-7</v>
      </c>
      <c r="HT110" s="107">
        <f t="shared" si="370"/>
        <v>5.1380984840012883E-7</v>
      </c>
      <c r="HU110" s="107">
        <f t="shared" si="371"/>
        <v>3.6432983779900451E-7</v>
      </c>
      <c r="HV110" s="107">
        <f t="shared" si="372"/>
        <v>3.9621115559915455E-8</v>
      </c>
      <c r="HW110" s="107">
        <f t="shared" si="373"/>
        <v>2.7249976844314674E-8</v>
      </c>
      <c r="HX110" s="107">
        <f t="shared" si="374"/>
        <v>4.7075578148641532E-8</v>
      </c>
      <c r="HY110" s="107">
        <f t="shared" si="375"/>
        <v>1.0553053523131142E-7</v>
      </c>
      <c r="HZ110" s="107">
        <f t="shared" si="376"/>
        <v>1.6256750228725338E-7</v>
      </c>
      <c r="IA110" s="107">
        <f t="shared" si="377"/>
        <v>4.8972625729298393E-8</v>
      </c>
      <c r="IB110" s="107">
        <f t="shared" si="378"/>
        <v>1.418646107869558E-8</v>
      </c>
      <c r="IC110" s="107">
        <f t="shared" si="379"/>
        <v>8.7928006666591196E-9</v>
      </c>
      <c r="ID110" s="107">
        <f t="shared" si="380"/>
        <v>1.7871940634372273E-8</v>
      </c>
      <c r="IE110" s="107">
        <f t="shared" si="381"/>
        <v>3.826590896481816E-9</v>
      </c>
      <c r="IF110" s="107">
        <f t="shared" si="382"/>
        <v>2.5425475567010531E-9</v>
      </c>
      <c r="IG110" s="107">
        <f t="shared" si="383"/>
        <v>5.5946833256480189E-7</v>
      </c>
      <c r="II110" s="107">
        <f t="shared" si="280"/>
        <v>3.4235197814502518E-27</v>
      </c>
      <c r="IJ110" s="107">
        <f t="shared" si="281"/>
        <v>1.3025002977227404E-28</v>
      </c>
      <c r="IK110" s="107">
        <f t="shared" si="282"/>
        <v>1.657393062335627E-29</v>
      </c>
      <c r="IL110" s="107">
        <f t="shared" si="283"/>
        <v>6.7080715863164069E-35</v>
      </c>
      <c r="IM110" s="107">
        <f t="shared" si="284"/>
        <v>9.0931042689947373E-36</v>
      </c>
      <c r="IN110" s="107">
        <f t="shared" si="285"/>
        <v>1.1861036666448961E-34</v>
      </c>
      <c r="IO110" s="107">
        <f t="shared" si="286"/>
        <v>2.4851510841679034E-34</v>
      </c>
      <c r="IP110" s="107">
        <f t="shared" si="287"/>
        <v>2.5833738134611334E-33</v>
      </c>
      <c r="IQ110" s="107">
        <f t="shared" si="288"/>
        <v>6.0892529589023609E-36</v>
      </c>
      <c r="IR110" s="107">
        <f t="shared" si="289"/>
        <v>2.1344962339000177E-38</v>
      </c>
      <c r="IS110" s="107">
        <f t="shared" si="290"/>
        <v>1.6638346666152771E-39</v>
      </c>
      <c r="IT110" s="107">
        <f t="shared" si="291"/>
        <v>2.0823281431255442E-36</v>
      </c>
      <c r="IU110" s="107">
        <f t="shared" si="292"/>
        <v>3.4632725608911905E-37</v>
      </c>
      <c r="IV110" s="107">
        <f t="shared" si="293"/>
        <v>6.8858625454097924E-39</v>
      </c>
      <c r="IW110" s="107">
        <f t="shared" si="294"/>
        <v>4.6492708383031457E-40</v>
      </c>
      <c r="IY110" s="107">
        <f t="shared" si="295"/>
        <v>1.3390468786880971E-2</v>
      </c>
      <c r="IZ110" s="107">
        <f t="shared" si="296"/>
        <v>2.0844225455997284E-3</v>
      </c>
      <c r="JA110" s="107">
        <f t="shared" si="297"/>
        <v>1.3473722867074866E-3</v>
      </c>
      <c r="JB110" s="107">
        <f t="shared" si="298"/>
        <v>2.7988505252819453E-4</v>
      </c>
      <c r="JC110" s="107">
        <f t="shared" si="299"/>
        <v>2.256940088210586E-4</v>
      </c>
      <c r="JD110" s="107">
        <f t="shared" si="300"/>
        <v>2.5454441091582436E-4</v>
      </c>
      <c r="JE110" s="107">
        <f t="shared" si="301"/>
        <v>3.8344341978685222E-5</v>
      </c>
      <c r="JF110" s="107">
        <f t="shared" si="302"/>
        <v>7.8589144045185721E-5</v>
      </c>
      <c r="JG110" s="107">
        <f t="shared" si="303"/>
        <v>6.4207902661705558E-5</v>
      </c>
      <c r="JH110" s="107">
        <f t="shared" si="304"/>
        <v>3.452408292871466E-5</v>
      </c>
      <c r="JI110" s="107">
        <f t="shared" si="305"/>
        <v>2.4252162085940136E-5</v>
      </c>
      <c r="JJ110" s="107">
        <f t="shared" si="306"/>
        <v>2.2947174402866095E-4</v>
      </c>
      <c r="JK110" s="107">
        <f t="shared" si="307"/>
        <v>3.3982134978371853E-3</v>
      </c>
      <c r="JL110" s="107">
        <f t="shared" si="308"/>
        <v>1.7758335936817052E-3</v>
      </c>
      <c r="JM110" s="107">
        <f t="shared" si="309"/>
        <v>7.0840179720276875E-5</v>
      </c>
    </row>
    <row r="111" spans="2:273" x14ac:dyDescent="0.25">
      <c r="B111" s="2">
        <v>83</v>
      </c>
      <c r="C111" s="37">
        <v>57.359000000000002</v>
      </c>
      <c r="D111" s="37">
        <v>60.741999999999997</v>
      </c>
      <c r="E111" s="37">
        <v>61.671999999999997</v>
      </c>
      <c r="F111" s="37">
        <v>58.835999999999999</v>
      </c>
      <c r="G111" s="37">
        <v>64.180000000000007</v>
      </c>
      <c r="H111" s="37">
        <v>68.349999999999994</v>
      </c>
      <c r="I111" s="37">
        <v>69.117000000000004</v>
      </c>
      <c r="J111" s="37">
        <v>64.150000000000006</v>
      </c>
      <c r="K111" s="37">
        <v>56.69</v>
      </c>
      <c r="L111" s="37">
        <v>57.627000000000002</v>
      </c>
      <c r="M111" s="37">
        <v>56.78</v>
      </c>
      <c r="N111" s="37">
        <v>60.203000000000003</v>
      </c>
      <c r="O111" s="37">
        <v>66.067999999999998</v>
      </c>
      <c r="P111" s="37">
        <v>60.863999999999997</v>
      </c>
      <c r="Q111" s="37">
        <v>62.015999999999998</v>
      </c>
      <c r="S111" s="4">
        <f>AY111 + (C$3 * _xlfn.NORM.DIST($B111, C$7, ABS(C$11), FALSE) * _xlfn.NORM.DIST(($B111 - C$7)*C$15, 0, ABS(C$11), TRUE) * 2)
               + (C$4 * _xlfn.NORM.DIST($B111, C$8, ABS(C$12), FALSE) * _xlfn.NORM.DIST(($B111 - C$8)*C$16, 0, ABS(C$12), TRUE) * 2)
               + (C$5 * _xlfn.NORM.DIST($B111, C$9, ABS(C$13), FALSE) * _xlfn.NORM.DIST(($B111 - C$9)*C$17, 0, ABS(C$13), TRUE) * 2)
               + (C$6 * _xlfn.NORM.DIST($B111, C$10, ABS(C$14), FALSE) * _xlfn.NORM.DIST(($B111 - C$10)*C$18, 0, ABS(C$14), TRUE) * 2)</f>
        <v>59.384381613494604</v>
      </c>
      <c r="T111" s="4">
        <f>AZ111 + (D$3 * _xlfn.NORM.DIST($B111, D$7, ABS(D$11), FALSE) * _xlfn.NORM.DIST(($B111 - D$7)*D$15, 0, ABS(D$11), TRUE) * 2)
               + (D$4 * _xlfn.NORM.DIST($B111, D$8, ABS(D$12), FALSE) * _xlfn.NORM.DIST(($B111 - D$8)*D$16, 0, ABS(D$12), TRUE) * 2)
               + (D$5 * _xlfn.NORM.DIST($B111, D$9, ABS(D$13), FALSE) * _xlfn.NORM.DIST(($B111 - D$9)*D$17, 0, ABS(D$13), TRUE) * 2)
               + (D$6 * _xlfn.NORM.DIST($B111, D$10, ABS(D$14), FALSE) * _xlfn.NORM.DIST(($B111 - D$10)*D$18, 0, ABS(D$14), TRUE) * 2)</f>
        <v>61.319872529871809</v>
      </c>
      <c r="U111" s="4">
        <f>BA111 + (E$3 * _xlfn.NORM.DIST($B111, E$7, ABS(E$11), FALSE) * _xlfn.NORM.DIST(($B111 - E$7)*E$15, 0, ABS(E$11), TRUE) * 2)
               + (E$4 * _xlfn.NORM.DIST($B111, E$8, ABS(E$12), FALSE) * _xlfn.NORM.DIST(($B111 - E$8)*E$16, 0, ABS(E$12), TRUE) * 2)
               + (E$5 * _xlfn.NORM.DIST($B111, E$9, ABS(E$13), FALSE) * _xlfn.NORM.DIST(($B111 - E$9)*E$17, 0, ABS(E$13), TRUE) * 2)
               + (E$6 * _xlfn.NORM.DIST($B111, E$10, ABS(E$14), FALSE) * _xlfn.NORM.DIST(($B111 - E$10)*E$18, 0, ABS(E$14), TRUE) * 2)</f>
        <v>62.399837408835801</v>
      </c>
      <c r="V111" s="4">
        <f>BB111 + (F$3 * _xlfn.NORM.DIST($B111, F$7, ABS(F$11), FALSE) * _xlfn.NORM.DIST(($B111 - F$7)*F$15, 0, ABS(F$11), TRUE) * 2)
               + (F$4 * _xlfn.NORM.DIST($B111, F$8, ABS(F$12), FALSE) * _xlfn.NORM.DIST(($B111 - F$8)*F$16, 0, ABS(F$12), TRUE) * 2)
               + (F$5 * _xlfn.NORM.DIST($B111, F$9, ABS(F$13), FALSE) * _xlfn.NORM.DIST(($B111 - F$9)*F$17, 0, ABS(F$13), TRUE) * 2)
               + (F$6 * _xlfn.NORM.DIST($B111, F$10, ABS(F$14), FALSE) * _xlfn.NORM.DIST(($B111 - F$10)*F$18, 0, ABS(F$14), TRUE) * 2)</f>
        <v>59.251904935990552</v>
      </c>
      <c r="W111" s="4">
        <f>BC111 + (G$3 * _xlfn.NORM.DIST($B111, G$7, ABS(G$11), FALSE) * _xlfn.NORM.DIST(($B111 - G$7)*G$15, 0, ABS(G$11), TRUE) * 2)
               + (G$4 * _xlfn.NORM.DIST($B111, G$8, ABS(G$12), FALSE) * _xlfn.NORM.DIST(($B111 - G$8)*G$16, 0, ABS(G$12), TRUE) * 2)
               + (G$5 * _xlfn.NORM.DIST($B111, G$9, ABS(G$13), FALSE) * _xlfn.NORM.DIST(($B111 - G$9)*G$17, 0, ABS(G$13), TRUE) * 2)
               + (G$6 * _xlfn.NORM.DIST($B111, G$10, ABS(G$14), FALSE) * _xlfn.NORM.DIST(($B111 - G$10)*G$18, 0, ABS(G$14), TRUE) * 2)</f>
        <v>65.46354950600653</v>
      </c>
      <c r="X111" s="4">
        <f>BD111 + (H$3 * _xlfn.NORM.DIST($B111, H$7, ABS(H$11), FALSE) * _xlfn.NORM.DIST(($B111 - H$7)*H$15, 0, ABS(H$11), TRUE) * 2)
               + (H$4 * _xlfn.NORM.DIST($B111, H$8, ABS(H$12), FALSE) * _xlfn.NORM.DIST(($B111 - H$8)*H$16, 0, ABS(H$12), TRUE) * 2)
               + (H$5 * _xlfn.NORM.DIST($B111, H$9, ABS(H$13), FALSE) * _xlfn.NORM.DIST(($B111 - H$9)*H$17, 0, ABS(H$13), TRUE) * 2)
               + (H$6 * _xlfn.NORM.DIST($B111, H$10, ABS(H$14), FALSE) * _xlfn.NORM.DIST(($B111 - H$10)*H$18, 0, ABS(H$14), TRUE) * 2)</f>
        <v>67.848656399778037</v>
      </c>
      <c r="Y111" s="4">
        <f>BE111 + (I$3 * _xlfn.NORM.DIST($B111, I$7, ABS(I$11), FALSE) * _xlfn.NORM.DIST(($B111 - I$7)*I$15, 0, ABS(I$11), TRUE) * 2)
               + (I$4 * _xlfn.NORM.DIST($B111, I$8, ABS(I$12), FALSE) * _xlfn.NORM.DIST(($B111 - I$8)*I$16, 0, ABS(I$12), TRUE) * 2)
               + (I$5 * _xlfn.NORM.DIST($B111, I$9, ABS(I$13), FALSE) * _xlfn.NORM.DIST(($B111 - I$9)*I$17, 0, ABS(I$13), TRUE) * 2)
               + (I$6 * _xlfn.NORM.DIST($B111, I$10, ABS(I$14), FALSE) * _xlfn.NORM.DIST(($B111 - I$10)*I$18, 0, ABS(I$14), TRUE) * 2)</f>
        <v>68.147778893440929</v>
      </c>
      <c r="Z111" s="4">
        <f>BF111 + (J$3 * _xlfn.NORM.DIST($B111, J$7, ABS(J$11), FALSE) * _xlfn.NORM.DIST(($B111 - J$7)*J$15, 0, ABS(J$11), TRUE) * 2)
               + (J$4 * _xlfn.NORM.DIST($B111, J$8, ABS(J$12), FALSE) * _xlfn.NORM.DIST(($B111 - J$8)*J$16, 0, ABS(J$12), TRUE) * 2)
               + (J$5 * _xlfn.NORM.DIST($B111, J$9, ABS(J$13), FALSE) * _xlfn.NORM.DIST(($B111 - J$9)*J$17, 0, ABS(J$13), TRUE) * 2)
               + (J$6 * _xlfn.NORM.DIST($B111, J$10, ABS(J$14), FALSE) * _xlfn.NORM.DIST(($B111 - J$10)*J$18, 0, ABS(J$14), TRUE) * 2)</f>
        <v>63.151803467457675</v>
      </c>
      <c r="AA111" s="4">
        <f>BG111 + (K$3 * _xlfn.NORM.DIST($B111, K$7, ABS(K$11), FALSE) * _xlfn.NORM.DIST(($B111 - K$7)*K$15, 0, ABS(K$11), TRUE) * 2)
               + (K$4 * _xlfn.NORM.DIST($B111, K$8, ABS(K$12), FALSE) * _xlfn.NORM.DIST(($B111 - K$8)*K$16, 0, ABS(K$12), TRUE) * 2)
               + (K$5 * _xlfn.NORM.DIST($B111, K$9, ABS(K$13), FALSE) * _xlfn.NORM.DIST(($B111 - K$9)*K$17, 0, ABS(K$13), TRUE) * 2)
               + (K$6 * _xlfn.NORM.DIST($B111, K$10, ABS(K$14), FALSE) * _xlfn.NORM.DIST(($B111 - K$10)*K$18, 0, ABS(K$14), TRUE) * 2)</f>
        <v>56.819589388742081</v>
      </c>
      <c r="AB111" s="4">
        <f>BH111 + (L$3 * _xlfn.NORM.DIST($B111, L$7, ABS(L$11), FALSE) * _xlfn.NORM.DIST(($B111 - L$7)*L$15, 0, ABS(L$11), TRUE) * 2)
               + (L$4 * _xlfn.NORM.DIST($B111, L$8, ABS(L$12), FALSE) * _xlfn.NORM.DIST(($B111 - L$8)*L$16, 0, ABS(L$12), TRUE) * 2)
               + (L$5 * _xlfn.NORM.DIST($B111, L$9, ABS(L$13), FALSE) * _xlfn.NORM.DIST(($B111 - L$9)*L$17, 0, ABS(L$13), TRUE) * 2)
               + (L$6 * _xlfn.NORM.DIST($B111, L$10, ABS(L$14), FALSE) * _xlfn.NORM.DIST(($B111 - L$10)*L$18, 0, ABS(L$14), TRUE) * 2)</f>
        <v>58.072221791721454</v>
      </c>
      <c r="AC111" s="4">
        <f>BI111 + (M$3 * _xlfn.NORM.DIST($B111, M$7, ABS(M$11), FALSE) * _xlfn.NORM.DIST(($B111 - M$7)*M$15, 0, ABS(M$11), TRUE) * 2)
               + (M$4 * _xlfn.NORM.DIST($B111, M$8, ABS(M$12), FALSE) * _xlfn.NORM.DIST(($B111 - M$8)*M$16, 0, ABS(M$12), TRUE) * 2)
               + (M$5 * _xlfn.NORM.DIST($B111, M$9, ABS(M$13), FALSE) * _xlfn.NORM.DIST(($B111 - M$9)*M$17, 0, ABS(M$13), TRUE) * 2)
               + (M$6 * _xlfn.NORM.DIST($B111, M$10, ABS(M$14), FALSE) * _xlfn.NORM.DIST(($B111 - M$10)*M$18, 0, ABS(M$14), TRUE) * 2)</f>
        <v>57.450228867559439</v>
      </c>
      <c r="AD111" s="4">
        <f>BJ111 + (N$3 * _xlfn.NORM.DIST($B111, N$7, ABS(N$11), FALSE) * _xlfn.NORM.DIST(($B111 - N$7)*N$15, 0, ABS(N$11), TRUE) * 2)
               + (N$4 * _xlfn.NORM.DIST($B111, N$8, ABS(N$12), FALSE) * _xlfn.NORM.DIST(($B111 - N$8)*N$16, 0, ABS(N$12), TRUE) * 2)
               + (N$5 * _xlfn.NORM.DIST($B111, N$9, ABS(N$13), FALSE) * _xlfn.NORM.DIST(($B111 - N$9)*N$17, 0, ABS(N$13), TRUE) * 2)
               + (N$6 * _xlfn.NORM.DIST($B111, N$10, ABS(N$14), FALSE) * _xlfn.NORM.DIST(($B111 - N$10)*N$18, 0, ABS(N$14), TRUE) * 2)</f>
        <v>60.052915307671213</v>
      </c>
      <c r="AE111" s="4">
        <f>BK111 + (O$3 * _xlfn.NORM.DIST($B111, O$7, ABS(O$11), FALSE) * _xlfn.NORM.DIST(($B111 - O$7)*O$15, 0, ABS(O$11), TRUE) * 2)
               + (O$4 * _xlfn.NORM.DIST($B111, O$8, ABS(O$12), FALSE) * _xlfn.NORM.DIST(($B111 - O$8)*O$16, 0, ABS(O$12), TRUE) * 2)
               + (O$5 * _xlfn.NORM.DIST($B111, O$9, ABS(O$13), FALSE) * _xlfn.NORM.DIST(($B111 - O$9)*O$17, 0, ABS(O$13), TRUE) * 2)
               + (O$6 * _xlfn.NORM.DIST($B111, O$10, ABS(O$14), FALSE) * _xlfn.NORM.DIST(($B111 - O$10)*O$18, 0, ABS(O$14), TRUE) * 2)</f>
        <v>67.241617685272487</v>
      </c>
      <c r="AF111" s="4">
        <f t="shared" si="222"/>
        <v>61.70314550958318</v>
      </c>
      <c r="AG111" s="4">
        <f t="shared" si="223"/>
        <v>62.339053267749733</v>
      </c>
      <c r="AI111" s="4">
        <f>IF(OR($B111 &lt; C$231, $B111 &gt; C$234), 0, C111-S111)</f>
        <v>-2.0253816134946021</v>
      </c>
      <c r="AJ111" s="4">
        <f>IF(OR($B111 &lt; D$231, $B111 &gt; D$234), 0, D111-T111)</f>
        <v>-0.57787252987181148</v>
      </c>
      <c r="AK111" s="4">
        <f>IF(OR($B111 &lt; E$231, $B111 &gt; E$234), 0, E111-U111)</f>
        <v>-0.7278374088358035</v>
      </c>
      <c r="AL111" s="4">
        <f>IF(OR($B111 &lt; F$231, $B111 &gt; F$234), 0, F111-V111)</f>
        <v>-0.41590493599055378</v>
      </c>
      <c r="AM111" s="4">
        <f>IF(OR($B111 &lt; G$231, $B111 &gt; G$234), 0, G111-W111)</f>
        <v>-1.2835495060065227</v>
      </c>
      <c r="AN111" s="4">
        <f>IF(OR($B111 &lt; H$231, $B111 &gt; H$234), 0, H111-X111)</f>
        <v>0.50134360022195779</v>
      </c>
      <c r="AO111" s="4">
        <f>IF(OR($B111 &lt; I$231, $B111 &gt; I$234), 0, I111-Y111)</f>
        <v>0.96922110655907545</v>
      </c>
      <c r="AP111" s="4">
        <f>IF(OR($B111 &lt; J$231, $B111 &gt; J$234), 0, J111-Z111)</f>
        <v>0.99819653254233032</v>
      </c>
      <c r="AQ111" s="4">
        <f>IF(OR($B111 &lt; K$231, $B111 &gt; K$234), 0, K111-AA111)</f>
        <v>-0.12958938874208314</v>
      </c>
      <c r="AR111" s="4">
        <f>IF(OR($B111 &lt; L$231, $B111 &gt; L$234), 0, L111-AB111)</f>
        <v>-0.44522179172145115</v>
      </c>
      <c r="AS111" s="4">
        <f>IF(OR($B111 &lt; M$231, $B111 &gt; M$234), 0, M111-AC111)</f>
        <v>-0.67022886755943745</v>
      </c>
      <c r="AT111" s="4">
        <f>IF(OR($B111 &lt; N$231, $B111 &gt; N$234), 0, N111-AD111)</f>
        <v>0.15008469232878952</v>
      </c>
      <c r="AU111" s="4">
        <f>IF(OR($B111 &lt; O$231, $B111 &gt; O$234), 0, O111-AE111)</f>
        <v>-1.1736176852724896</v>
      </c>
      <c r="AV111" s="4">
        <f t="shared" si="310"/>
        <v>-0.83914550958318301</v>
      </c>
      <c r="AW111" s="4">
        <f t="shared" si="310"/>
        <v>-0.32305326774973508</v>
      </c>
      <c r="AY111" s="2">
        <f t="shared" si="245"/>
        <v>59.12668617879968</v>
      </c>
      <c r="AZ111" s="2">
        <f t="shared" si="311"/>
        <v>61.299845257820884</v>
      </c>
      <c r="BA111" s="2">
        <f t="shared" si="312"/>
        <v>62.38844417942348</v>
      </c>
      <c r="BB111" s="2">
        <f t="shared" si="313"/>
        <v>59.250684884640279</v>
      </c>
      <c r="BC111" s="2">
        <f t="shared" si="314"/>
        <v>65.462669699423529</v>
      </c>
      <c r="BD111" s="2">
        <f t="shared" si="315"/>
        <v>67.847631365636659</v>
      </c>
      <c r="BE111" s="2">
        <f t="shared" si="316"/>
        <v>68.147616760088297</v>
      </c>
      <c r="BF111" s="2">
        <f t="shared" si="317"/>
        <v>63.151437212746323</v>
      </c>
      <c r="BG111" s="2">
        <f t="shared" si="318"/>
        <v>56.819370493074473</v>
      </c>
      <c r="BH111" s="2">
        <f t="shared" si="319"/>
        <v>58.072132306984827</v>
      </c>
      <c r="BI111" s="2">
        <f t="shared" si="320"/>
        <v>57.450170208291894</v>
      </c>
      <c r="BJ111" s="2">
        <f t="shared" si="321"/>
        <v>60.051903800040421</v>
      </c>
      <c r="BK111" s="2">
        <f t="shared" si="322"/>
        <v>67.209524698986172</v>
      </c>
      <c r="BL111" s="2">
        <f t="shared" si="323"/>
        <v>61.691088842960944</v>
      </c>
      <c r="BM111" s="2">
        <f t="shared" si="324"/>
        <v>62.337773065331739</v>
      </c>
      <c r="BO111" s="2" t="str">
        <f t="shared" si="202"/>
        <v/>
      </c>
      <c r="BP111" s="2" t="str">
        <f t="shared" si="203"/>
        <v/>
      </c>
      <c r="BQ111" s="2" t="str">
        <f t="shared" si="204"/>
        <v/>
      </c>
      <c r="BR111" s="2" t="str">
        <f t="shared" si="205"/>
        <v/>
      </c>
      <c r="BS111" s="2" t="str">
        <f t="shared" si="206"/>
        <v/>
      </c>
      <c r="BT111" s="2" t="str">
        <f t="shared" si="207"/>
        <v/>
      </c>
      <c r="BU111" s="2" t="str">
        <f t="shared" si="208"/>
        <v/>
      </c>
      <c r="BV111" s="2" t="str">
        <f t="shared" si="209"/>
        <v/>
      </c>
      <c r="BW111" s="2" t="str">
        <f t="shared" si="210"/>
        <v/>
      </c>
      <c r="BX111" s="2" t="str">
        <f t="shared" si="211"/>
        <v/>
      </c>
      <c r="BY111" s="2" t="str">
        <f t="shared" si="212"/>
        <v/>
      </c>
      <c r="BZ111" s="2" t="str">
        <f t="shared" si="213"/>
        <v/>
      </c>
      <c r="CA111" s="2" t="str">
        <f t="shared" si="214"/>
        <v/>
      </c>
      <c r="CB111" s="2" t="str">
        <f t="shared" si="215"/>
        <v/>
      </c>
      <c r="CC111" s="2" t="str">
        <f t="shared" si="216"/>
        <v/>
      </c>
      <c r="CE111" s="2" t="str">
        <f t="shared" si="246"/>
        <v/>
      </c>
      <c r="CF111" s="2">
        <f t="shared" si="247"/>
        <v>60.741999999999997</v>
      </c>
      <c r="CG111" s="2">
        <f t="shared" si="248"/>
        <v>61.671999999999997</v>
      </c>
      <c r="CH111" s="2">
        <f t="shared" si="249"/>
        <v>58.835999999999999</v>
      </c>
      <c r="CI111" s="2">
        <f t="shared" si="250"/>
        <v>64.180000000000007</v>
      </c>
      <c r="CJ111" s="2">
        <f t="shared" si="251"/>
        <v>68.349999999999994</v>
      </c>
      <c r="CK111" s="2">
        <f t="shared" si="252"/>
        <v>69.117000000000004</v>
      </c>
      <c r="CL111" s="2">
        <f t="shared" si="253"/>
        <v>64.150000000000006</v>
      </c>
      <c r="CM111" s="2">
        <f t="shared" si="254"/>
        <v>56.69</v>
      </c>
      <c r="CN111" s="2">
        <f t="shared" si="255"/>
        <v>57.627000000000002</v>
      </c>
      <c r="CO111" s="2">
        <f t="shared" si="256"/>
        <v>56.78</v>
      </c>
      <c r="CP111" s="2">
        <f t="shared" si="257"/>
        <v>60.203000000000003</v>
      </c>
      <c r="CQ111" s="2">
        <f t="shared" si="258"/>
        <v>66.067999999999998</v>
      </c>
      <c r="CR111" s="2">
        <f t="shared" si="259"/>
        <v>60.863999999999997</v>
      </c>
      <c r="CS111" s="2">
        <f t="shared" si="260"/>
        <v>62.015999999999998</v>
      </c>
      <c r="CU111" s="2" t="str">
        <f t="shared" si="261"/>
        <v/>
      </c>
      <c r="CV111" s="2">
        <f t="shared" si="262"/>
        <v>60.741999999999997</v>
      </c>
      <c r="CW111" s="2">
        <f t="shared" si="263"/>
        <v>61.671999999999997</v>
      </c>
      <c r="CX111" s="2">
        <f t="shared" si="264"/>
        <v>58.835999999999999</v>
      </c>
      <c r="CY111" s="2">
        <f t="shared" si="265"/>
        <v>64.180000000000007</v>
      </c>
      <c r="CZ111" s="2">
        <f t="shared" si="266"/>
        <v>68.349999999999994</v>
      </c>
      <c r="DA111" s="2">
        <f t="shared" si="267"/>
        <v>69.117000000000004</v>
      </c>
      <c r="DB111" s="2">
        <f t="shared" si="268"/>
        <v>64.150000000000006</v>
      </c>
      <c r="DC111" s="2">
        <f t="shared" si="269"/>
        <v>56.69</v>
      </c>
      <c r="DD111" s="2">
        <f t="shared" si="270"/>
        <v>57.627000000000002</v>
      </c>
      <c r="DE111" s="2">
        <f t="shared" si="271"/>
        <v>56.78</v>
      </c>
      <c r="DF111" s="2">
        <f t="shared" si="272"/>
        <v>60.203000000000003</v>
      </c>
      <c r="DG111" s="2">
        <f t="shared" si="273"/>
        <v>66.067999999999998</v>
      </c>
      <c r="DH111" s="2">
        <f t="shared" si="274"/>
        <v>60.863999999999997</v>
      </c>
      <c r="DI111" s="2">
        <f t="shared" si="275"/>
        <v>62.015999999999998</v>
      </c>
      <c r="DK111" s="2">
        <f t="shared" si="225"/>
        <v>71.979817741935477</v>
      </c>
      <c r="DL111" s="2">
        <f t="shared" si="325"/>
        <v>78.27627620967742</v>
      </c>
      <c r="DM111" s="2">
        <f t="shared" si="325"/>
        <v>81.177839442815241</v>
      </c>
      <c r="DN111" s="2">
        <f t="shared" si="325"/>
        <v>77.617273172905513</v>
      </c>
      <c r="DO111" s="2">
        <f t="shared" si="325"/>
        <v>88.598783174486783</v>
      </c>
      <c r="DP111" s="2">
        <f t="shared" si="325"/>
        <v>87.033803587344053</v>
      </c>
      <c r="DQ111" s="2">
        <f t="shared" si="325"/>
        <v>85.603083760997052</v>
      </c>
      <c r="DR111" s="2">
        <f t="shared" si="325"/>
        <v>85.609405525846682</v>
      </c>
      <c r="DS111" s="2">
        <f t="shared" si="325"/>
        <v>73.785141935483864</v>
      </c>
      <c r="DT111" s="2">
        <f t="shared" si="325"/>
        <v>73.677438857990353</v>
      </c>
      <c r="DU111" s="2">
        <f t="shared" si="325"/>
        <v>77.168391323693001</v>
      </c>
      <c r="DV111" s="2">
        <f t="shared" si="325"/>
        <v>80.526408541055716</v>
      </c>
      <c r="DW111" s="2">
        <f t="shared" si="325"/>
        <v>86.993481951871644</v>
      </c>
      <c r="DX111" s="2">
        <f t="shared" si="325"/>
        <v>73.428516265597167</v>
      </c>
      <c r="DY111" s="2">
        <f t="shared" si="325"/>
        <v>69.272353037766834</v>
      </c>
      <c r="EA111" s="2">
        <f t="shared" si="221"/>
        <v>59.10747937698298</v>
      </c>
      <c r="EB111" s="2">
        <f t="shared" si="227"/>
        <v>61.278530324629038</v>
      </c>
      <c r="EC111" s="2">
        <f t="shared" si="228"/>
        <v>62.365683031674195</v>
      </c>
      <c r="ED111" s="2">
        <f t="shared" si="229"/>
        <v>59.228740630712977</v>
      </c>
      <c r="EE111" s="2">
        <f t="shared" si="230"/>
        <v>65.435600776965259</v>
      </c>
      <c r="EF111" s="2">
        <f t="shared" si="231"/>
        <v>67.826292618829967</v>
      </c>
      <c r="EG111" s="2">
        <f t="shared" si="232"/>
        <v>68.128787598847097</v>
      </c>
      <c r="EH111" s="2">
        <f t="shared" si="233"/>
        <v>63.125423176409733</v>
      </c>
      <c r="EI111" s="2">
        <f t="shared" si="234"/>
        <v>56.797957209371063</v>
      </c>
      <c r="EJ111" s="2">
        <f t="shared" si="235"/>
        <v>58.053588347659989</v>
      </c>
      <c r="EK111" s="2">
        <f t="shared" si="236"/>
        <v>57.42867335243551</v>
      </c>
      <c r="EL111" s="2">
        <f t="shared" si="237"/>
        <v>60.029191823899353</v>
      </c>
      <c r="EM111" s="2">
        <f t="shared" si="238"/>
        <v>67.156882963169238</v>
      </c>
      <c r="EN111" s="2">
        <f t="shared" si="239"/>
        <v>61.644898531375176</v>
      </c>
      <c r="EO111" s="2">
        <f t="shared" si="240"/>
        <v>62.298264033572863</v>
      </c>
      <c r="EQ111" s="2">
        <f t="shared" si="241"/>
        <v>58.749122848534462</v>
      </c>
      <c r="ER111" s="2">
        <f t="shared" si="326"/>
        <v>61.237960119356195</v>
      </c>
      <c r="ES111" s="2">
        <f t="shared" si="326"/>
        <v>62.149483203083179</v>
      </c>
      <c r="ET111" s="2">
        <f t="shared" si="326"/>
        <v>59.634440421629876</v>
      </c>
      <c r="EU111" s="2">
        <f t="shared" si="326"/>
        <v>65.48255083192862</v>
      </c>
      <c r="EV111" s="2">
        <f t="shared" si="326"/>
        <v>66.822549207970098</v>
      </c>
      <c r="EW111" s="2">
        <f t="shared" si="326"/>
        <v>67.749841091954508</v>
      </c>
      <c r="EX111" s="2">
        <f t="shared" si="326"/>
        <v>62.548932321432687</v>
      </c>
      <c r="EY111" s="2">
        <f t="shared" si="326"/>
        <v>56.440593365476559</v>
      </c>
      <c r="EZ111" s="2">
        <f t="shared" si="326"/>
        <v>58.227862472720894</v>
      </c>
      <c r="FA111" s="2">
        <f t="shared" si="326"/>
        <v>57.375145423804618</v>
      </c>
      <c r="FB111" s="2">
        <f t="shared" si="326"/>
        <v>59.896078930096927</v>
      </c>
      <c r="FC111" s="2">
        <f t="shared" si="326"/>
        <v>66.634222339562029</v>
      </c>
      <c r="FD111" s="2">
        <f t="shared" si="326"/>
        <v>61.241996340039087</v>
      </c>
      <c r="FE111" s="2">
        <f t="shared" si="326"/>
        <v>62.247032691010432</v>
      </c>
      <c r="FG111" s="2">
        <f t="shared" si="243"/>
        <v>0.99850780592370614</v>
      </c>
      <c r="FH111" s="2">
        <f t="shared" si="327"/>
        <v>0.99874599983963763</v>
      </c>
      <c r="FI111" s="2">
        <f t="shared" si="327"/>
        <v>0.99879001051057426</v>
      </c>
      <c r="FJ111" s="2">
        <f t="shared" si="327"/>
        <v>0.99880677793280492</v>
      </c>
      <c r="FK111" s="2">
        <f t="shared" si="327"/>
        <v>0.998831394265699</v>
      </c>
      <c r="FL111" s="2">
        <f t="shared" si="327"/>
        <v>0.99888872935541029</v>
      </c>
      <c r="FM111" s="2">
        <f t="shared" si="327"/>
        <v>0.9989222513509648</v>
      </c>
      <c r="FN111" s="2">
        <f t="shared" si="327"/>
        <v>0.9988427608747894</v>
      </c>
      <c r="FO111" s="2">
        <f t="shared" si="327"/>
        <v>0.99873926011089442</v>
      </c>
      <c r="FP111" s="2">
        <f t="shared" si="327"/>
        <v>0.99881319536367341</v>
      </c>
      <c r="FQ111" s="2">
        <f t="shared" si="327"/>
        <v>0.99891096420505376</v>
      </c>
      <c r="FR111" s="2">
        <f t="shared" si="327"/>
        <v>0.99889191147338297</v>
      </c>
      <c r="FS111" s="2">
        <f t="shared" si="327"/>
        <v>0.9973459386008523</v>
      </c>
      <c r="FT111" s="2">
        <f t="shared" si="327"/>
        <v>0.99607929050516042</v>
      </c>
      <c r="FU111" s="2">
        <f t="shared" si="327"/>
        <v>0.99433454499803209</v>
      </c>
      <c r="FW111" s="2">
        <f t="shared" si="276"/>
        <v>3.4190517959512364E-6</v>
      </c>
      <c r="FX111" s="2">
        <f t="shared" si="328"/>
        <v>5.9865067162669988E-6</v>
      </c>
      <c r="FY111" s="2">
        <f t="shared" si="329"/>
        <v>6.3079681294890119E-6</v>
      </c>
      <c r="FZ111" s="2">
        <f t="shared" si="330"/>
        <v>6.5346709321520156E-6</v>
      </c>
      <c r="GA111" s="2">
        <f t="shared" si="331"/>
        <v>6.2765392693433931E-6</v>
      </c>
      <c r="GB111" s="2">
        <f t="shared" si="332"/>
        <v>5.9739254005758794E-6</v>
      </c>
      <c r="GC111" s="2">
        <f t="shared" si="333"/>
        <v>9.8637678877939024E-6</v>
      </c>
      <c r="GD111" s="2">
        <f t="shared" si="334"/>
        <v>9.2069608346346353E-6</v>
      </c>
      <c r="GE111" s="2">
        <f t="shared" si="335"/>
        <v>8.7800835427233871E-6</v>
      </c>
      <c r="GF111" s="2">
        <f t="shared" si="336"/>
        <v>8.6134525391928987E-6</v>
      </c>
      <c r="GG111" s="2">
        <f t="shared" si="337"/>
        <v>7.5399229373253734E-6</v>
      </c>
      <c r="GH111" s="2">
        <f t="shared" si="338"/>
        <v>5.6683524776340754E-6</v>
      </c>
      <c r="GI111" s="2">
        <f t="shared" si="339"/>
        <v>1.1127391436891346E-5</v>
      </c>
      <c r="GJ111" s="2">
        <f t="shared" si="340"/>
        <v>2.4398845585097428E-5</v>
      </c>
      <c r="GK111" s="2">
        <f t="shared" si="341"/>
        <v>4.5981112106811714E-5</v>
      </c>
      <c r="GM111" s="107">
        <f t="shared" si="277"/>
        <v>1.4061467017860671E-21</v>
      </c>
      <c r="GN111" s="107">
        <f t="shared" si="342"/>
        <v>6.57938840860624E-26</v>
      </c>
      <c r="GO111" s="107">
        <f t="shared" si="343"/>
        <v>3.3501970957676703E-27</v>
      </c>
      <c r="GP111" s="107">
        <f t="shared" si="344"/>
        <v>1.8661902691497607E-32</v>
      </c>
      <c r="GQ111" s="107">
        <f t="shared" si="345"/>
        <v>3.0187646546089445E-33</v>
      </c>
      <c r="GR111" s="107">
        <f t="shared" si="346"/>
        <v>2.0198428407503755E-32</v>
      </c>
      <c r="GS111" s="107">
        <f t="shared" si="347"/>
        <v>4.5192710585419152E-35</v>
      </c>
      <c r="GT111" s="107">
        <f t="shared" si="348"/>
        <v>5.4161389817435776E-33</v>
      </c>
      <c r="GU111" s="107">
        <f t="shared" si="349"/>
        <v>1.7809494849465493E-34</v>
      </c>
      <c r="GV111" s="107">
        <f t="shared" si="350"/>
        <v>2.3744777104723561E-37</v>
      </c>
      <c r="GW111" s="107">
        <f t="shared" si="351"/>
        <v>1.526224727912825E-38</v>
      </c>
      <c r="GX111" s="107">
        <f t="shared" si="352"/>
        <v>8.2453966486153219E-34</v>
      </c>
      <c r="GY111" s="107">
        <f t="shared" si="353"/>
        <v>1.0571409406738451E-29</v>
      </c>
      <c r="GZ111" s="107">
        <f t="shared" si="354"/>
        <v>3.0554985406737664E-31</v>
      </c>
      <c r="HA111" s="107">
        <f t="shared" si="355"/>
        <v>7.8591276950005075E-43</v>
      </c>
      <c r="HC111" s="107">
        <f t="shared" si="278"/>
        <v>4.8641270047642855E-3</v>
      </c>
      <c r="HD111" s="107">
        <f t="shared" si="356"/>
        <v>5.4821265828306691E-4</v>
      </c>
      <c r="HE111" s="107">
        <f t="shared" si="357"/>
        <v>3.2675442699554847E-4</v>
      </c>
      <c r="HF111" s="107">
        <f t="shared" si="358"/>
        <v>4.8693031287401431E-5</v>
      </c>
      <c r="HG111" s="107">
        <f t="shared" si="359"/>
        <v>3.7643503536662384E-5</v>
      </c>
      <c r="HH111" s="107">
        <f t="shared" si="360"/>
        <v>4.4714455898413123E-5</v>
      </c>
      <c r="HI111" s="107">
        <f t="shared" si="361"/>
        <v>5.1013749648219059E-6</v>
      </c>
      <c r="HJ111" s="107">
        <f t="shared" si="362"/>
        <v>1.1786967482560491E-5</v>
      </c>
      <c r="HK111" s="107">
        <f t="shared" si="363"/>
        <v>8.7720997276172945E-6</v>
      </c>
      <c r="HL111" s="107">
        <f t="shared" si="364"/>
        <v>4.109573889529798E-6</v>
      </c>
      <c r="HM111" s="107">
        <f t="shared" si="365"/>
        <v>2.7567409541806949E-6</v>
      </c>
      <c r="HN111" s="107">
        <f t="shared" si="366"/>
        <v>3.8275028922545493E-5</v>
      </c>
      <c r="HO111" s="107">
        <f t="shared" si="367"/>
        <v>8.2636232597180963E-4</v>
      </c>
      <c r="HP111" s="107">
        <f t="shared" si="368"/>
        <v>3.9125169801552603E-4</v>
      </c>
      <c r="HQ111" s="107">
        <f t="shared" si="369"/>
        <v>7.1226218274460076E-6</v>
      </c>
      <c r="HS111" s="107">
        <f t="shared" si="279"/>
        <v>1.3775426559715336E-6</v>
      </c>
      <c r="HT111" s="107">
        <f t="shared" si="370"/>
        <v>1.3399615366264714E-6</v>
      </c>
      <c r="HU111" s="107">
        <f t="shared" si="371"/>
        <v>9.8077806869459651E-7</v>
      </c>
      <c r="HV111" s="107">
        <f t="shared" si="372"/>
        <v>1.2711424073301485E-7</v>
      </c>
      <c r="HW111" s="107">
        <f t="shared" si="373"/>
        <v>8.9596792512355676E-8</v>
      </c>
      <c r="HX111" s="107">
        <f t="shared" si="374"/>
        <v>1.4822262541727951E-7</v>
      </c>
      <c r="HY111" s="107">
        <f t="shared" si="375"/>
        <v>3.3628485015649279E-7</v>
      </c>
      <c r="HZ111" s="107">
        <f t="shared" si="376"/>
        <v>4.9746386605010804E-7</v>
      </c>
      <c r="IA111" s="107">
        <f t="shared" si="377"/>
        <v>1.63324312978769E-7</v>
      </c>
      <c r="IB111" s="107">
        <f t="shared" si="378"/>
        <v>5.1612172779993017E-8</v>
      </c>
      <c r="IC111" s="107">
        <f t="shared" si="379"/>
        <v>3.2723368568642168E-8</v>
      </c>
      <c r="ID111" s="107">
        <f t="shared" si="380"/>
        <v>5.9723956686303507E-8</v>
      </c>
      <c r="IE111" s="107">
        <f t="shared" si="381"/>
        <v>1.3068907039979665E-8</v>
      </c>
      <c r="IF111" s="107">
        <f t="shared" si="382"/>
        <v>8.8886119987136099E-9</v>
      </c>
      <c r="IG111" s="107">
        <f t="shared" si="383"/>
        <v>1.2916022810751953E-6</v>
      </c>
      <c r="II111" s="107">
        <f t="shared" si="280"/>
        <v>2.7810302486618899E-26</v>
      </c>
      <c r="IJ111" s="107">
        <f t="shared" si="281"/>
        <v>1.3125626801140793E-27</v>
      </c>
      <c r="IK111" s="107">
        <f t="shared" si="282"/>
        <v>1.820698641839654E-28</v>
      </c>
      <c r="IL111" s="107">
        <f t="shared" si="283"/>
        <v>1.178035166241966E-33</v>
      </c>
      <c r="IM111" s="107">
        <f t="shared" si="284"/>
        <v>1.7038304554077689E-34</v>
      </c>
      <c r="IN111" s="107">
        <f t="shared" si="285"/>
        <v>1.9975926214986209E-33</v>
      </c>
      <c r="IO111" s="107">
        <f t="shared" si="286"/>
        <v>4.5830740868380262E-33</v>
      </c>
      <c r="IP111" s="107">
        <f t="shared" si="287"/>
        <v>4.2828543787182474E-32</v>
      </c>
      <c r="IQ111" s="107">
        <f t="shared" si="288"/>
        <v>1.2576475959399441E-34</v>
      </c>
      <c r="IR111" s="107">
        <f t="shared" si="289"/>
        <v>5.4423347671333487E-37</v>
      </c>
      <c r="IS111" s="107">
        <f t="shared" si="290"/>
        <v>4.5078748252273798E-38</v>
      </c>
      <c r="IT111" s="107">
        <f t="shared" si="291"/>
        <v>4.0216251033623386E-35</v>
      </c>
      <c r="IU111" s="107">
        <f t="shared" si="292"/>
        <v>6.4048967136314755E-36</v>
      </c>
      <c r="IV111" s="107">
        <f t="shared" si="293"/>
        <v>1.3972758748138277E-37</v>
      </c>
      <c r="IW111" s="107">
        <f t="shared" si="294"/>
        <v>9.8073971760207564E-39</v>
      </c>
      <c r="IY111" s="107">
        <f t="shared" si="295"/>
        <v>4.8655045474202572E-3</v>
      </c>
      <c r="IZ111" s="107">
        <f t="shared" si="296"/>
        <v>5.4955261981969343E-4</v>
      </c>
      <c r="JA111" s="107">
        <f t="shared" si="297"/>
        <v>3.2773520506424304E-4</v>
      </c>
      <c r="JB111" s="107">
        <f t="shared" si="298"/>
        <v>4.8820145528134448E-5</v>
      </c>
      <c r="JC111" s="107">
        <f t="shared" si="299"/>
        <v>3.7733100329174736E-5</v>
      </c>
      <c r="JD111" s="107">
        <f t="shared" si="300"/>
        <v>4.4862678523830402E-5</v>
      </c>
      <c r="JE111" s="107">
        <f t="shared" si="301"/>
        <v>5.437659814978399E-6</v>
      </c>
      <c r="JF111" s="107">
        <f t="shared" si="302"/>
        <v>1.2284431348610599E-5</v>
      </c>
      <c r="JG111" s="107">
        <f t="shared" si="303"/>
        <v>8.935424040596063E-6</v>
      </c>
      <c r="JH111" s="107">
        <f t="shared" si="304"/>
        <v>4.161186062309791E-6</v>
      </c>
      <c r="JI111" s="107">
        <f t="shared" si="305"/>
        <v>2.7894643227493371E-6</v>
      </c>
      <c r="JJ111" s="107">
        <f t="shared" si="306"/>
        <v>3.8334752879231793E-5</v>
      </c>
      <c r="JK111" s="107">
        <f t="shared" si="307"/>
        <v>8.2637539487884963E-4</v>
      </c>
      <c r="JL111" s="107">
        <f t="shared" si="308"/>
        <v>3.9126058662752476E-4</v>
      </c>
      <c r="JM111" s="107">
        <f t="shared" si="309"/>
        <v>8.4142241085212027E-6</v>
      </c>
    </row>
    <row r="112" spans="2:273" x14ac:dyDescent="0.25">
      <c r="B112" s="2">
        <v>84</v>
      </c>
      <c r="C112" s="37">
        <v>58.625</v>
      </c>
      <c r="D112" s="37">
        <v>60.918999999999997</v>
      </c>
      <c r="E112" s="37">
        <v>62.360999999999997</v>
      </c>
      <c r="F112" s="37">
        <v>60.639000000000003</v>
      </c>
      <c r="G112" s="37">
        <v>65.721000000000004</v>
      </c>
      <c r="H112" s="37">
        <v>67.05</v>
      </c>
      <c r="I112" s="37">
        <v>68.483000000000004</v>
      </c>
      <c r="J112" s="37">
        <v>62.216999999999999</v>
      </c>
      <c r="K112" s="37">
        <v>55.878999999999998</v>
      </c>
      <c r="L112" s="37">
        <v>57.746000000000002</v>
      </c>
      <c r="M112" s="37">
        <v>57.982999999999997</v>
      </c>
      <c r="N112" s="37">
        <v>60.441000000000003</v>
      </c>
      <c r="O112" s="37">
        <v>65.694999999999993</v>
      </c>
      <c r="P112" s="37">
        <v>59.932000000000002</v>
      </c>
      <c r="Q112" s="37">
        <v>61.573999999999998</v>
      </c>
      <c r="S112" s="4">
        <f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59.160927444478375</v>
      </c>
      <c r="T112" s="4">
        <f>AZ112 + (D$3 * _xlfn.NORM.DIST($B112, D$7, ABS(D$11), FALSE) * _xlfn.NORM.DIST(($B112 - D$7)*D$15, 0, ABS(D$11), TRUE) * 2)
               + (D$4 * _xlfn.NORM.DIST($B112, D$8, ABS(D$12), FALSE) * _xlfn.NORM.DIST(($B112 - D$8)*D$16, 0, ABS(D$12), TRUE) * 2)
               + (D$5 * _xlfn.NORM.DIST($B112, D$9, ABS(D$13), FALSE) * _xlfn.NORM.DIST(($B112 - D$9)*D$17, 0, ABS(D$13), TRUE) * 2)
               + (D$6 * _xlfn.NORM.DIST($B112, D$10, ABS(D$14), FALSE) * _xlfn.NORM.DIST(($B112 - D$10)*D$18, 0, ABS(D$14), TRUE) * 2)</f>
        <v>61.240178757086326</v>
      </c>
      <c r="U112" s="4">
        <f>BA112 + (E$3 * _xlfn.NORM.DIST($B112, E$7, ABS(E$11), FALSE) * _xlfn.NORM.DIST(($B112 - E$7)*E$15, 0, ABS(E$11), TRUE) * 2)
               + (E$4 * _xlfn.NORM.DIST($B112, E$8, ABS(E$12), FALSE) * _xlfn.NORM.DIST(($B112 - E$8)*E$16, 0, ABS(E$12), TRUE) * 2)
               + (E$5 * _xlfn.NORM.DIST($B112, E$9, ABS(E$13), FALSE) * _xlfn.NORM.DIST(($B112 - E$9)*E$17, 0, ABS(E$13), TRUE) * 2)
               + (E$6 * _xlfn.NORM.DIST($B112, E$10, ABS(E$14), FALSE) * _xlfn.NORM.DIST(($B112 - E$10)*E$18, 0, ABS(E$14), TRUE) * 2)</f>
        <v>62.262624152108643</v>
      </c>
      <c r="V112" s="4">
        <f>BB112 + (F$3 * _xlfn.NORM.DIST($B112, F$7, ABS(F$11), FALSE) * _xlfn.NORM.DIST(($B112 - F$7)*F$15, 0, ABS(F$11), TRUE) * 2)
               + (F$4 * _xlfn.NORM.DIST($B112, F$8, ABS(F$12), FALSE) * _xlfn.NORM.DIST(($B112 - F$8)*F$16, 0, ABS(F$12), TRUE) * 2)
               + (F$5 * _xlfn.NORM.DIST($B112, F$9, ABS(F$13), FALSE) * _xlfn.NORM.DIST(($B112 - F$9)*F$17, 0, ABS(F$13), TRUE) * 2)
               + (F$6 * _xlfn.NORM.DIST($B112, F$10, ABS(F$14), FALSE) * _xlfn.NORM.DIST(($B112 - F$10)*F$18, 0, ABS(F$14), TRUE) * 2)</f>
        <v>59.183267246945356</v>
      </c>
      <c r="W112" s="4">
        <f>BC112 + (G$3 * _xlfn.NORM.DIST($B112, G$7, ABS(G$11), FALSE) * _xlfn.NORM.DIST(($B112 - G$7)*G$15, 0, ABS(G$11), TRUE) * 2)
               + (G$4 * _xlfn.NORM.DIST($B112, G$8, ABS(G$12), FALSE) * _xlfn.NORM.DIST(($B112 - G$8)*G$16, 0, ABS(G$12), TRUE) * 2)
               + (G$5 * _xlfn.NORM.DIST($B112, G$9, ABS(G$13), FALSE) * _xlfn.NORM.DIST(($B112 - G$9)*G$17, 0, ABS(G$13), TRUE) * 2)
               + (G$6 * _xlfn.NORM.DIST($B112, G$10, ABS(G$14), FALSE) * _xlfn.NORM.DIST(($B112 - G$10)*G$18, 0, ABS(G$14), TRUE) * 2)</f>
        <v>65.315666009573448</v>
      </c>
      <c r="X112" s="4">
        <f>BD112 + (H$3 * _xlfn.NORM.DIST($B112, H$7, ABS(H$11), FALSE) * _xlfn.NORM.DIST(($B112 - H$7)*H$15, 0, ABS(H$11), TRUE) * 2)
               + (H$4 * _xlfn.NORM.DIST($B112, H$8, ABS(H$12), FALSE) * _xlfn.NORM.DIST(($B112 - H$8)*H$16, 0, ABS(H$12), TRUE) * 2)
               + (H$5 * _xlfn.NORM.DIST($B112, H$9, ABS(H$13), FALSE) * _xlfn.NORM.DIST(($B112 - H$9)*H$17, 0, ABS(H$13), TRUE) * 2)
               + (H$6 * _xlfn.NORM.DIST($B112, H$10, ABS(H$14), FALSE) * _xlfn.NORM.DIST(($B112 - H$10)*H$18, 0, ABS(H$14), TRUE) * 2)</f>
        <v>67.564517834284331</v>
      </c>
      <c r="Y112" s="4">
        <f>BE112 + (I$3 * _xlfn.NORM.DIST($B112, I$7, ABS(I$11), FALSE) * _xlfn.NORM.DIST(($B112 - I$7)*I$15, 0, ABS(I$11), TRUE) * 2)
               + (I$4 * _xlfn.NORM.DIST($B112, I$8, ABS(I$12), FALSE) * _xlfn.NORM.DIST(($B112 - I$8)*I$16, 0, ABS(I$12), TRUE) * 2)
               + (I$5 * _xlfn.NORM.DIST($B112, I$9, ABS(I$13), FALSE) * _xlfn.NORM.DIST(($B112 - I$9)*I$17, 0, ABS(I$13), TRUE) * 2)
               + (I$6 * _xlfn.NORM.DIST($B112, I$10, ABS(I$14), FALSE) * _xlfn.NORM.DIST(($B112 - I$10)*I$18, 0, ABS(I$14), TRUE) * 2)</f>
        <v>67.933337916587277</v>
      </c>
      <c r="Z112" s="4">
        <f>BF112 + (J$3 * _xlfn.NORM.DIST($B112, J$7, ABS(J$11), FALSE) * _xlfn.NORM.DIST(($B112 - J$7)*J$15, 0, ABS(J$11), TRUE) * 2)
               + (J$4 * _xlfn.NORM.DIST($B112, J$8, ABS(J$12), FALSE) * _xlfn.NORM.DIST(($B112 - J$8)*J$16, 0, ABS(J$12), TRUE) * 2)
               + (J$5 * _xlfn.NORM.DIST($B112, J$9, ABS(J$13), FALSE) * _xlfn.NORM.DIST(($B112 - J$9)*J$17, 0, ABS(J$13), TRUE) * 2)
               + (J$6 * _xlfn.NORM.DIST($B112, J$10, ABS(J$14), FALSE) * _xlfn.NORM.DIST(($B112 - J$10)*J$18, 0, ABS(J$14), TRUE) * 2)</f>
        <v>62.93507117214812</v>
      </c>
      <c r="AA112" s="4">
        <f>BG112 + (K$3 * _xlfn.NORM.DIST($B112, K$7, ABS(K$11), FALSE) * _xlfn.NORM.DIST(($B112 - K$7)*K$15, 0, ABS(K$11), TRUE) * 2)
               + (K$4 * _xlfn.NORM.DIST($B112, K$8, ABS(K$12), FALSE) * _xlfn.NORM.DIST(($B112 - K$8)*K$16, 0, ABS(K$12), TRUE) * 2)
               + (K$5 * _xlfn.NORM.DIST($B112, K$9, ABS(K$13), FALSE) * _xlfn.NORM.DIST(($B112 - K$9)*K$17, 0, ABS(K$13), TRUE) * 2)
               + (K$6 * _xlfn.NORM.DIST($B112, K$10, ABS(K$14), FALSE) * _xlfn.NORM.DIST(($B112 - K$10)*K$18, 0, ABS(K$14), TRUE) * 2)</f>
        <v>56.658960955911013</v>
      </c>
      <c r="AB112" s="4">
        <f>BH112 + (L$3 * _xlfn.NORM.DIST($B112, L$7, ABS(L$11), FALSE) * _xlfn.NORM.DIST(($B112 - L$7)*L$15, 0, ABS(L$11), TRUE) * 2)
               + (L$4 * _xlfn.NORM.DIST($B112, L$8, ABS(L$12), FALSE) * _xlfn.NORM.DIST(($B112 - L$8)*L$16, 0, ABS(L$12), TRUE) * 2)
               + (L$5 * _xlfn.NORM.DIST($B112, L$9, ABS(L$13), FALSE) * _xlfn.NORM.DIST(($B112 - L$9)*L$17, 0, ABS(L$13), TRUE) * 2)
               + (L$6 * _xlfn.NORM.DIST($B112, L$10, ABS(L$14), FALSE) * _xlfn.NORM.DIST(($B112 - L$10)*L$18, 0, ABS(L$14), TRUE) * 2)</f>
        <v>57.953465271957583</v>
      </c>
      <c r="AC112" s="4">
        <f>BI112 + (M$3 * _xlfn.NORM.DIST($B112, M$7, ABS(M$11), FALSE) * _xlfn.NORM.DIST(($B112 - M$7)*M$15, 0, ABS(M$11), TRUE) * 2)
               + (M$4 * _xlfn.NORM.DIST($B112, M$8, ABS(M$12), FALSE) * _xlfn.NORM.DIST(($B112 - M$8)*M$16, 0, ABS(M$12), TRUE) * 2)
               + (M$5 * _xlfn.NORM.DIST($B112, M$9, ABS(M$13), FALSE) * _xlfn.NORM.DIST(($B112 - M$9)*M$17, 0, ABS(M$13), TRUE) * 2)
               + (M$6 * _xlfn.NORM.DIST($B112, M$10, ABS(M$14), FALSE) * _xlfn.NORM.DIST(($B112 - M$10)*M$18, 0, ABS(M$14), TRUE) * 2)</f>
        <v>57.300337046062047</v>
      </c>
      <c r="AD112" s="4">
        <f>BJ112 + (N$3 * _xlfn.NORM.DIST($B112, N$7, ABS(N$11), FALSE) * _xlfn.NORM.DIST(($B112 - N$7)*N$15, 0, ABS(N$11), TRUE) * 2)
               + (N$4 * _xlfn.NORM.DIST($B112, N$8, ABS(N$12), FALSE) * _xlfn.NORM.DIST(($B112 - N$8)*N$16, 0, ABS(N$12), TRUE) * 2)
               + (N$5 * _xlfn.NORM.DIST($B112, N$9, ABS(N$13), FALSE) * _xlfn.NORM.DIST(($B112 - N$9)*N$17, 0, ABS(N$13), TRUE) * 2)
               + (N$6 * _xlfn.NORM.DIST($B112, N$10, ABS(N$14), FALSE) * _xlfn.NORM.DIST(($B112 - N$10)*N$18, 0, ABS(N$14), TRUE) * 2)</f>
        <v>59.869332241770074</v>
      </c>
      <c r="AE112" s="4">
        <f>BK112 + (O$3 * _xlfn.NORM.DIST($B112, O$7, ABS(O$11), FALSE) * _xlfn.NORM.DIST(($B112 - O$7)*O$15, 0, ABS(O$11), TRUE) * 2)
               + (O$4 * _xlfn.NORM.DIST($B112, O$8, ABS(O$12), FALSE) * _xlfn.NORM.DIST(($B112 - O$8)*O$16, 0, ABS(O$12), TRUE) * 2)
               + (O$5 * _xlfn.NORM.DIST($B112, O$9, ABS(O$13), FALSE) * _xlfn.NORM.DIST(($B112 - O$9)*O$17, 0, ABS(O$13), TRUE) * 2)
               + (O$6 * _xlfn.NORM.DIST($B112, O$10, ABS(O$14), FALSE) * _xlfn.NORM.DIST(($B112 - O$10)*O$18, 0, ABS(O$14), TRUE) * 2)</f>
        <v>66.990709216566245</v>
      </c>
      <c r="AF112" s="4">
        <f t="shared" si="222"/>
        <v>61.504055255132911</v>
      </c>
      <c r="AG112" s="4">
        <f t="shared" si="223"/>
        <v>62.176177175484568</v>
      </c>
      <c r="AI112" s="4">
        <f>IF(OR($B112 &lt; C$231, $B112 &gt; C$234), 0, C112-S112)</f>
        <v>-0.53592744447837504</v>
      </c>
      <c r="AJ112" s="4">
        <f>IF(OR($B112 &lt; D$231, $B112 &gt; D$234), 0, D112-T112)</f>
        <v>-0.32117875708632937</v>
      </c>
      <c r="AK112" s="4">
        <f>IF(OR($B112 &lt; E$231, $B112 &gt; E$234), 0, E112-U112)</f>
        <v>9.837584789135434E-2</v>
      </c>
      <c r="AL112" s="4">
        <f>IF(OR($B112 &lt; F$231, $B112 &gt; F$234), 0, F112-V112)</f>
        <v>1.4557327530546473</v>
      </c>
      <c r="AM112" s="4">
        <f>IF(OR($B112 &lt; G$231, $B112 &gt; G$234), 0, G112-W112)</f>
        <v>0.4053339904265556</v>
      </c>
      <c r="AN112" s="4">
        <f>IF(OR($B112 &lt; H$231, $B112 &gt; H$234), 0, H112-X112)</f>
        <v>-0.51451783428433373</v>
      </c>
      <c r="AO112" s="4">
        <f>IF(OR($B112 &lt; I$231, $B112 &gt; I$234), 0, I112-Y112)</f>
        <v>0.54966208341272704</v>
      </c>
      <c r="AP112" s="4">
        <f>IF(OR($B112 &lt; J$231, $B112 &gt; J$234), 0, J112-Z112)</f>
        <v>-0.71807117214812166</v>
      </c>
      <c r="AQ112" s="4">
        <f>IF(OR($B112 &lt; K$231, $B112 &gt; K$234), 0, K112-AA112)</f>
        <v>-0.77996095591101522</v>
      </c>
      <c r="AR112" s="4">
        <f>IF(OR($B112 &lt; L$231, $B112 &gt; L$234), 0, L112-AB112)</f>
        <v>-0.20746527195758091</v>
      </c>
      <c r="AS112" s="4">
        <f>IF(OR($B112 &lt; M$231, $B112 &gt; M$234), 0, M112-AC112)</f>
        <v>0.68266295393794962</v>
      </c>
      <c r="AT112" s="4">
        <f>IF(OR($B112 &lt; N$231, $B112 &gt; N$234), 0, N112-AD112)</f>
        <v>0.57166775822992832</v>
      </c>
      <c r="AU112" s="4">
        <f>IF(OR($B112 &lt; O$231, $B112 &gt; O$234), 0, O112-AE112)</f>
        <v>-1.2957092165662516</v>
      </c>
      <c r="AV112" s="4">
        <f t="shared" si="310"/>
        <v>-1.5720552551329092</v>
      </c>
      <c r="AW112" s="4">
        <f t="shared" si="310"/>
        <v>-0.60217717548457017</v>
      </c>
      <c r="AY112" s="2">
        <f t="shared" si="245"/>
        <v>59.093301436768286</v>
      </c>
      <c r="AZ112" s="2">
        <f t="shared" si="311"/>
        <v>61.236521980537596</v>
      </c>
      <c r="BA112" s="2">
        <f t="shared" si="312"/>
        <v>62.260587925881467</v>
      </c>
      <c r="BB112" s="2">
        <f t="shared" si="313"/>
        <v>59.183089800397418</v>
      </c>
      <c r="BC112" s="2">
        <f t="shared" si="314"/>
        <v>65.315532812199834</v>
      </c>
      <c r="BD112" s="2">
        <f t="shared" si="315"/>
        <v>67.564334075303279</v>
      </c>
      <c r="BE112" s="2">
        <f t="shared" si="316"/>
        <v>67.93310040948316</v>
      </c>
      <c r="BF112" s="2">
        <f t="shared" si="317"/>
        <v>62.934670266029954</v>
      </c>
      <c r="BG112" s="2">
        <f t="shared" si="318"/>
        <v>56.658793011605468</v>
      </c>
      <c r="BH112" s="2">
        <f t="shared" si="319"/>
        <v>57.953398689750237</v>
      </c>
      <c r="BI112" s="2">
        <f t="shared" si="320"/>
        <v>57.300288998642102</v>
      </c>
      <c r="BJ112" s="2">
        <f t="shared" si="321"/>
        <v>59.869148815247549</v>
      </c>
      <c r="BK112" s="2">
        <f t="shared" si="322"/>
        <v>66.985670092266275</v>
      </c>
      <c r="BL112" s="2">
        <f t="shared" si="323"/>
        <v>61.502354782390547</v>
      </c>
      <c r="BM112" s="2">
        <f t="shared" si="324"/>
        <v>62.173616636998766</v>
      </c>
      <c r="BO112" s="2" t="str">
        <f t="shared" si="202"/>
        <v/>
      </c>
      <c r="BP112" s="2" t="str">
        <f t="shared" si="203"/>
        <v/>
      </c>
      <c r="BQ112" s="2" t="str">
        <f t="shared" si="204"/>
        <v/>
      </c>
      <c r="BR112" s="2" t="str">
        <f t="shared" si="205"/>
        <v/>
      </c>
      <c r="BS112" s="2" t="str">
        <f t="shared" si="206"/>
        <v/>
      </c>
      <c r="BT112" s="2" t="str">
        <f t="shared" si="207"/>
        <v/>
      </c>
      <c r="BU112" s="2" t="str">
        <f t="shared" si="208"/>
        <v/>
      </c>
      <c r="BV112" s="2" t="str">
        <f t="shared" si="209"/>
        <v/>
      </c>
      <c r="BW112" s="2" t="str">
        <f t="shared" si="210"/>
        <v/>
      </c>
      <c r="BX112" s="2" t="str">
        <f t="shared" si="211"/>
        <v/>
      </c>
      <c r="BY112" s="2" t="str">
        <f t="shared" si="212"/>
        <v/>
      </c>
      <c r="BZ112" s="2" t="str">
        <f t="shared" si="213"/>
        <v/>
      </c>
      <c r="CA112" s="2" t="str">
        <f t="shared" si="214"/>
        <v/>
      </c>
      <c r="CB112" s="2" t="str">
        <f t="shared" si="215"/>
        <v/>
      </c>
      <c r="CC112" s="2" t="str">
        <f t="shared" si="216"/>
        <v/>
      </c>
      <c r="CE112" s="2">
        <f t="shared" si="246"/>
        <v>58.625</v>
      </c>
      <c r="CF112" s="2">
        <f t="shared" si="247"/>
        <v>60.918999999999997</v>
      </c>
      <c r="CG112" s="2">
        <f t="shared" si="248"/>
        <v>62.360999999999997</v>
      </c>
      <c r="CH112" s="2">
        <f t="shared" si="249"/>
        <v>60.639000000000003</v>
      </c>
      <c r="CI112" s="2">
        <f t="shared" si="250"/>
        <v>65.721000000000004</v>
      </c>
      <c r="CJ112" s="2">
        <f t="shared" si="251"/>
        <v>67.05</v>
      </c>
      <c r="CK112" s="2">
        <f t="shared" si="252"/>
        <v>68.483000000000004</v>
      </c>
      <c r="CL112" s="2">
        <f t="shared" si="253"/>
        <v>62.216999999999999</v>
      </c>
      <c r="CM112" s="2">
        <f t="shared" si="254"/>
        <v>55.878999999999998</v>
      </c>
      <c r="CN112" s="2">
        <f t="shared" si="255"/>
        <v>57.746000000000002</v>
      </c>
      <c r="CO112" s="2">
        <f t="shared" si="256"/>
        <v>57.982999999999997</v>
      </c>
      <c r="CP112" s="2">
        <f t="shared" si="257"/>
        <v>60.441000000000003</v>
      </c>
      <c r="CQ112" s="2">
        <f t="shared" si="258"/>
        <v>65.694999999999993</v>
      </c>
      <c r="CR112" s="2">
        <f t="shared" si="259"/>
        <v>59.932000000000002</v>
      </c>
      <c r="CS112" s="2">
        <f t="shared" si="260"/>
        <v>61.573999999999998</v>
      </c>
      <c r="CU112" s="2">
        <f t="shared" si="261"/>
        <v>58.625</v>
      </c>
      <c r="CV112" s="2">
        <f t="shared" si="262"/>
        <v>60.918999999999997</v>
      </c>
      <c r="CW112" s="2">
        <f t="shared" si="263"/>
        <v>62.360999999999997</v>
      </c>
      <c r="CX112" s="2">
        <f t="shared" si="264"/>
        <v>60.639000000000003</v>
      </c>
      <c r="CY112" s="2">
        <f t="shared" si="265"/>
        <v>65.721000000000004</v>
      </c>
      <c r="CZ112" s="2">
        <f t="shared" si="266"/>
        <v>67.05</v>
      </c>
      <c r="DA112" s="2">
        <f t="shared" si="267"/>
        <v>68.483000000000004</v>
      </c>
      <c r="DB112" s="2">
        <f t="shared" si="268"/>
        <v>62.216999999999999</v>
      </c>
      <c r="DC112" s="2">
        <f t="shared" si="269"/>
        <v>55.878999999999998</v>
      </c>
      <c r="DD112" s="2">
        <f t="shared" si="270"/>
        <v>57.746000000000002</v>
      </c>
      <c r="DE112" s="2">
        <f t="shared" si="271"/>
        <v>57.982999999999997</v>
      </c>
      <c r="DF112" s="2">
        <f t="shared" si="272"/>
        <v>60.441000000000003</v>
      </c>
      <c r="DG112" s="2">
        <f t="shared" si="273"/>
        <v>65.694999999999993</v>
      </c>
      <c r="DH112" s="2">
        <f t="shared" si="274"/>
        <v>59.932000000000002</v>
      </c>
      <c r="DI112" s="2">
        <f t="shared" si="275"/>
        <v>61.573999999999998</v>
      </c>
      <c r="DK112" s="2">
        <f t="shared" si="225"/>
        <v>71.994975403225808</v>
      </c>
      <c r="DL112" s="2">
        <f t="shared" si="325"/>
        <v>78.365104838709684</v>
      </c>
      <c r="DM112" s="2">
        <f t="shared" si="325"/>
        <v>81.296488453079164</v>
      </c>
      <c r="DN112" s="2">
        <f t="shared" si="325"/>
        <v>77.727598707664868</v>
      </c>
      <c r="DO112" s="2">
        <f t="shared" si="325"/>
        <v>88.821101906158347</v>
      </c>
      <c r="DP112" s="2">
        <f t="shared" si="325"/>
        <v>87.155174242424266</v>
      </c>
      <c r="DQ112" s="2">
        <f t="shared" si="325"/>
        <v>85.758244868035177</v>
      </c>
      <c r="DR112" s="2">
        <f t="shared" si="325"/>
        <v>85.790187611408186</v>
      </c>
      <c r="DS112" s="2">
        <f t="shared" si="325"/>
        <v>73.83457661290322</v>
      </c>
      <c r="DT112" s="2">
        <f t="shared" si="325"/>
        <v>73.738277790137175</v>
      </c>
      <c r="DU112" s="2">
        <f t="shared" si="325"/>
        <v>77.285523470522818</v>
      </c>
      <c r="DV112" s="2">
        <f t="shared" si="325"/>
        <v>80.649410007331383</v>
      </c>
      <c r="DW112" s="2">
        <f t="shared" si="325"/>
        <v>87.100206885026722</v>
      </c>
      <c r="DX112" s="2">
        <f t="shared" si="325"/>
        <v>73.453989193404652</v>
      </c>
      <c r="DY112" s="2">
        <f t="shared" si="325"/>
        <v>69.249544608648051</v>
      </c>
      <c r="EA112" s="2">
        <f t="shared" si="221"/>
        <v>59.07798788578021</v>
      </c>
      <c r="EB112" s="2">
        <f t="shared" si="227"/>
        <v>61.219439512732457</v>
      </c>
      <c r="EC112" s="2">
        <f t="shared" si="228"/>
        <v>62.242271436651563</v>
      </c>
      <c r="ED112" s="2">
        <f t="shared" si="229"/>
        <v>59.165489202468002</v>
      </c>
      <c r="EE112" s="2">
        <f t="shared" si="230"/>
        <v>65.293687785648984</v>
      </c>
      <c r="EF112" s="2">
        <f t="shared" si="231"/>
        <v>67.547028536334537</v>
      </c>
      <c r="EG112" s="2">
        <f t="shared" si="232"/>
        <v>67.917828394058091</v>
      </c>
      <c r="EH112" s="2">
        <f t="shared" si="233"/>
        <v>62.913642524573206</v>
      </c>
      <c r="EI112" s="2">
        <f t="shared" si="234"/>
        <v>56.641574335476548</v>
      </c>
      <c r="EJ112" s="2">
        <f t="shared" si="235"/>
        <v>57.938498703779516</v>
      </c>
      <c r="EK112" s="2">
        <f t="shared" si="236"/>
        <v>57.282982398690116</v>
      </c>
      <c r="EL112" s="2">
        <f t="shared" si="237"/>
        <v>59.850838891596446</v>
      </c>
      <c r="EM112" s="2">
        <f t="shared" si="238"/>
        <v>66.9422590916475</v>
      </c>
      <c r="EN112" s="2">
        <f t="shared" si="239"/>
        <v>61.4635360480641</v>
      </c>
      <c r="EO112" s="2">
        <f t="shared" si="240"/>
        <v>62.139847028020711</v>
      </c>
      <c r="EQ112" s="2">
        <f t="shared" si="241"/>
        <v>58.717942738870185</v>
      </c>
      <c r="ER112" s="2">
        <f t="shared" si="326"/>
        <v>61.149775210905823</v>
      </c>
      <c r="ES112" s="2">
        <f t="shared" si="326"/>
        <v>62.037460602662847</v>
      </c>
      <c r="ET112" s="2">
        <f t="shared" si="326"/>
        <v>59.521240524965521</v>
      </c>
      <c r="EU112" s="2">
        <f t="shared" si="326"/>
        <v>65.331704571938133</v>
      </c>
      <c r="EV112" s="2">
        <f t="shared" si="326"/>
        <v>66.643425473127294</v>
      </c>
      <c r="EW112" s="2">
        <f t="shared" si="326"/>
        <v>67.571163700541348</v>
      </c>
      <c r="EX112" s="2">
        <f t="shared" si="326"/>
        <v>62.394353131724458</v>
      </c>
      <c r="EY112" s="2">
        <f t="shared" si="326"/>
        <v>56.31842032025969</v>
      </c>
      <c r="EZ112" s="2">
        <f t="shared" si="326"/>
        <v>58.095387667946781</v>
      </c>
      <c r="FA112" s="2">
        <f t="shared" si="326"/>
        <v>57.229008216411053</v>
      </c>
      <c r="FB112" s="2">
        <f t="shared" si="326"/>
        <v>59.730238537393355</v>
      </c>
      <c r="FC112" s="2">
        <f t="shared" si="326"/>
        <v>66.46024061402666</v>
      </c>
      <c r="FD112" s="2">
        <f t="shared" si="326"/>
        <v>61.091704985471267</v>
      </c>
      <c r="FE112" s="2">
        <f t="shared" si="326"/>
        <v>62.088298756466138</v>
      </c>
      <c r="FG112" s="2">
        <f t="shared" si="243"/>
        <v>0.99881434423316029</v>
      </c>
      <c r="FH112" s="2">
        <f t="shared" si="327"/>
        <v>0.99900365529659518</v>
      </c>
      <c r="FI112" s="2">
        <f t="shared" si="327"/>
        <v>0.99903863193812548</v>
      </c>
      <c r="FJ112" s="2">
        <f t="shared" si="327"/>
        <v>0.99905195736060637</v>
      </c>
      <c r="FK112" s="2">
        <f t="shared" si="327"/>
        <v>0.9990715203106294</v>
      </c>
      <c r="FL112" s="2">
        <f t="shared" si="327"/>
        <v>0.99911708455408088</v>
      </c>
      <c r="FM112" s="2">
        <f t="shared" si="327"/>
        <v>0.99914372401388774</v>
      </c>
      <c r="FN112" s="2">
        <f t="shared" si="327"/>
        <v>0.99908055344974434</v>
      </c>
      <c r="FO112" s="2">
        <f t="shared" si="327"/>
        <v>0.998998298969767</v>
      </c>
      <c r="FP112" s="2">
        <f t="shared" si="327"/>
        <v>0.99905705740332684</v>
      </c>
      <c r="FQ112" s="2">
        <f t="shared" si="327"/>
        <v>0.9991347543183341</v>
      </c>
      <c r="FR112" s="2">
        <f t="shared" si="327"/>
        <v>0.99911961335439592</v>
      </c>
      <c r="FS112" s="2">
        <f t="shared" si="327"/>
        <v>0.99784612930077699</v>
      </c>
      <c r="FT112" s="2">
        <f t="shared" si="327"/>
        <v>0.99676161317013978</v>
      </c>
      <c r="FU112" s="2">
        <f t="shared" si="327"/>
        <v>0.99524980660356177</v>
      </c>
      <c r="FW112" s="2">
        <f t="shared" si="276"/>
        <v>4.3043273796311657E-6</v>
      </c>
      <c r="FX112" s="2">
        <f t="shared" si="328"/>
        <v>7.5365537508841509E-6</v>
      </c>
      <c r="FY112" s="2">
        <f t="shared" si="329"/>
        <v>7.9412484046140617E-6</v>
      </c>
      <c r="FZ112" s="2">
        <f t="shared" si="330"/>
        <v>8.2266493747709498E-6</v>
      </c>
      <c r="GA112" s="2">
        <f t="shared" si="331"/>
        <v>7.9016819428383966E-6</v>
      </c>
      <c r="GB112" s="2">
        <f t="shared" si="332"/>
        <v>7.5207148618976375E-6</v>
      </c>
      <c r="GC112" s="2">
        <f t="shared" si="333"/>
        <v>1.2417716335381852E-5</v>
      </c>
      <c r="GD112" s="2">
        <f t="shared" si="334"/>
        <v>1.1590849328502587E-5</v>
      </c>
      <c r="GE112" s="2">
        <f t="shared" si="335"/>
        <v>1.1053445160854485E-5</v>
      </c>
      <c r="GF112" s="2">
        <f t="shared" si="336"/>
        <v>1.084367010086723E-5</v>
      </c>
      <c r="GG112" s="2">
        <f t="shared" si="337"/>
        <v>9.4921820573937627E-6</v>
      </c>
      <c r="GH112" s="2">
        <f t="shared" si="338"/>
        <v>7.1360225036988868E-6</v>
      </c>
      <c r="GI112" s="2">
        <f t="shared" si="339"/>
        <v>1.3718332707585074E-5</v>
      </c>
      <c r="GJ112" s="2">
        <f t="shared" si="340"/>
        <v>2.9559723706312664E-5</v>
      </c>
      <c r="GK112" s="2">
        <f t="shared" si="341"/>
        <v>5.4890688513535415E-5</v>
      </c>
      <c r="GM112" s="107">
        <f t="shared" si="277"/>
        <v>5.1185342749078937E-23</v>
      </c>
      <c r="GN112" s="107">
        <f t="shared" si="342"/>
        <v>1.3081368822423483E-27</v>
      </c>
      <c r="GO112" s="107">
        <f t="shared" si="343"/>
        <v>5.5375670065508718E-29</v>
      </c>
      <c r="GP112" s="107">
        <f t="shared" si="344"/>
        <v>1.3490401542719008E-34</v>
      </c>
      <c r="GQ112" s="107">
        <f t="shared" si="345"/>
        <v>1.9548359975825894E-35</v>
      </c>
      <c r="GR112" s="107">
        <f t="shared" si="346"/>
        <v>1.5471370003860953E-34</v>
      </c>
      <c r="GS112" s="107">
        <f t="shared" si="347"/>
        <v>2.335999932175411E-37</v>
      </c>
      <c r="GT112" s="107">
        <f t="shared" si="348"/>
        <v>3.6784088259073161E-35</v>
      </c>
      <c r="GU112" s="107">
        <f t="shared" si="349"/>
        <v>8.9310162179531674E-37</v>
      </c>
      <c r="GV112" s="107">
        <f t="shared" si="350"/>
        <v>7.9089747616646518E-40</v>
      </c>
      <c r="GW112" s="107">
        <f t="shared" si="351"/>
        <v>4.535181645109309E-41</v>
      </c>
      <c r="GX112" s="107">
        <f t="shared" si="352"/>
        <v>5.0858496685028747E-36</v>
      </c>
      <c r="GY112" s="107">
        <f t="shared" si="353"/>
        <v>1.0236916156439477E-31</v>
      </c>
      <c r="GZ112" s="107">
        <f t="shared" si="354"/>
        <v>2.5197525225836966E-33</v>
      </c>
      <c r="HA112" s="107">
        <f t="shared" si="355"/>
        <v>1.075109661870268E-45</v>
      </c>
      <c r="HC112" s="107">
        <f t="shared" si="278"/>
        <v>1.5542085231675417E-3</v>
      </c>
      <c r="HD112" s="107">
        <f t="shared" si="356"/>
        <v>1.2420597504116747E-4</v>
      </c>
      <c r="HE112" s="107">
        <f t="shared" si="357"/>
        <v>6.7826249224856258E-5</v>
      </c>
      <c r="HF112" s="107">
        <f t="shared" si="358"/>
        <v>7.0241695606693832E-6</v>
      </c>
      <c r="HG112" s="107">
        <f t="shared" si="359"/>
        <v>5.1868448503442747E-6</v>
      </c>
      <c r="HH112" s="107">
        <f t="shared" si="360"/>
        <v>6.5399455774729496E-6</v>
      </c>
      <c r="HI112" s="107">
        <f t="shared" si="361"/>
        <v>5.5859134281241511E-7</v>
      </c>
      <c r="HJ112" s="107">
        <f t="shared" si="362"/>
        <v>1.4662541698956621E-6</v>
      </c>
      <c r="HK112" s="107">
        <f t="shared" si="363"/>
        <v>9.7881016819340546E-7</v>
      </c>
      <c r="HL112" s="107">
        <f t="shared" si="364"/>
        <v>3.9388397646271404E-7</v>
      </c>
      <c r="HM112" s="107">
        <f t="shared" si="365"/>
        <v>2.5188780600900337E-7</v>
      </c>
      <c r="HN112" s="107">
        <f t="shared" si="366"/>
        <v>5.2718284042962652E-6</v>
      </c>
      <c r="HO112" s="107">
        <f t="shared" si="367"/>
        <v>1.6767265879867751E-4</v>
      </c>
      <c r="HP112" s="107">
        <f t="shared" si="368"/>
        <v>7.1693002315023464E-5</v>
      </c>
      <c r="HQ112" s="107">
        <f t="shared" si="369"/>
        <v>5.518452037752122E-7</v>
      </c>
      <c r="HS112" s="107">
        <f t="shared" si="279"/>
        <v>3.2579925658322514E-6</v>
      </c>
      <c r="HT112" s="107">
        <f t="shared" si="370"/>
        <v>3.3780475407459465E-6</v>
      </c>
      <c r="HU112" s="107">
        <f t="shared" si="371"/>
        <v>2.5485865625821257E-6</v>
      </c>
      <c r="HV112" s="107">
        <f t="shared" si="372"/>
        <v>3.9080149055401014E-7</v>
      </c>
      <c r="HW112" s="107">
        <f t="shared" si="373"/>
        <v>2.8206097110054927E-7</v>
      </c>
      <c r="HX112" s="107">
        <f t="shared" si="374"/>
        <v>4.4765014010849311E-7</v>
      </c>
      <c r="HY112" s="107">
        <f t="shared" si="375"/>
        <v>1.0246788442609698E-6</v>
      </c>
      <c r="HZ112" s="107">
        <f t="shared" si="376"/>
        <v>1.4584134690099551E-6</v>
      </c>
      <c r="IA112" s="107">
        <f t="shared" si="377"/>
        <v>5.2012723472252526E-7</v>
      </c>
      <c r="IB112" s="107">
        <f t="shared" si="378"/>
        <v>1.7872298050705154E-7</v>
      </c>
      <c r="IC112" s="107">
        <f t="shared" si="379"/>
        <v>1.1586751300418638E-7</v>
      </c>
      <c r="ID112" s="107">
        <f t="shared" si="380"/>
        <v>1.9107286209429704E-7</v>
      </c>
      <c r="IE112" s="107">
        <f t="shared" si="381"/>
        <v>4.2821287570572238E-8</v>
      </c>
      <c r="IF112" s="107">
        <f t="shared" si="382"/>
        <v>2.9791421546375083E-8</v>
      </c>
      <c r="IG112" s="107">
        <f t="shared" si="383"/>
        <v>2.9056957587115831E-6</v>
      </c>
      <c r="II112" s="107">
        <f t="shared" si="280"/>
        <v>2.1763299453404382E-25</v>
      </c>
      <c r="IJ112" s="107">
        <f t="shared" si="281"/>
        <v>1.266890684016958E-26</v>
      </c>
      <c r="IK112" s="107">
        <f t="shared" si="282"/>
        <v>1.9122048648492495E-27</v>
      </c>
      <c r="IL112" s="107">
        <f t="shared" si="283"/>
        <v>1.9599982702106738E-32</v>
      </c>
      <c r="IM112" s="107">
        <f t="shared" si="284"/>
        <v>3.0214733711806032E-33</v>
      </c>
      <c r="IN112" s="107">
        <f t="shared" si="285"/>
        <v>3.1911242449487668E-32</v>
      </c>
      <c r="IO112" s="107">
        <f t="shared" si="286"/>
        <v>7.9847105703531322E-32</v>
      </c>
      <c r="IP112" s="107">
        <f t="shared" si="287"/>
        <v>6.7240390422260695E-31</v>
      </c>
      <c r="IQ112" s="107">
        <f t="shared" si="288"/>
        <v>2.4497988742362725E-33</v>
      </c>
      <c r="IR112" s="107">
        <f t="shared" si="289"/>
        <v>1.3034794151895508E-35</v>
      </c>
      <c r="IS112" s="107">
        <f t="shared" si="290"/>
        <v>1.1467084050556896E-36</v>
      </c>
      <c r="IT112" s="107">
        <f t="shared" si="291"/>
        <v>7.3499028618699193E-34</v>
      </c>
      <c r="IU112" s="107">
        <f t="shared" si="292"/>
        <v>1.1240335117464728E-34</v>
      </c>
      <c r="IV112" s="107">
        <f t="shared" si="293"/>
        <v>2.6882722980146896E-36</v>
      </c>
      <c r="IW112" s="107">
        <f t="shared" si="294"/>
        <v>1.9620491171823343E-37</v>
      </c>
      <c r="IY112" s="107">
        <f t="shared" si="295"/>
        <v>1.5574665157333739E-3</v>
      </c>
      <c r="IZ112" s="107">
        <f t="shared" si="296"/>
        <v>1.2758402258191342E-4</v>
      </c>
      <c r="JA112" s="107">
        <f t="shared" si="297"/>
        <v>7.0374835787438391E-5</v>
      </c>
      <c r="JB112" s="107">
        <f t="shared" si="298"/>
        <v>7.4149710512233934E-6</v>
      </c>
      <c r="JC112" s="107">
        <f t="shared" si="299"/>
        <v>5.4689058214448237E-6</v>
      </c>
      <c r="JD112" s="107">
        <f t="shared" si="300"/>
        <v>6.9875957175814426E-6</v>
      </c>
      <c r="JE112" s="107">
        <f t="shared" si="301"/>
        <v>1.5832701870733849E-6</v>
      </c>
      <c r="JF112" s="107">
        <f t="shared" si="302"/>
        <v>2.924667638905617E-6</v>
      </c>
      <c r="JG112" s="107">
        <f t="shared" si="303"/>
        <v>1.4989374029159307E-6</v>
      </c>
      <c r="JH112" s="107">
        <f t="shared" si="304"/>
        <v>5.7260695696976555E-7</v>
      </c>
      <c r="JI112" s="107">
        <f t="shared" si="305"/>
        <v>3.6775531901318975E-7</v>
      </c>
      <c r="JJ112" s="107">
        <f t="shared" si="306"/>
        <v>5.4629012663905626E-6</v>
      </c>
      <c r="JK112" s="107">
        <f t="shared" si="307"/>
        <v>1.6771548008624808E-4</v>
      </c>
      <c r="JL112" s="107">
        <f t="shared" si="308"/>
        <v>7.172279373656984E-5</v>
      </c>
      <c r="JM112" s="107">
        <f t="shared" si="309"/>
        <v>3.4575409624867954E-6</v>
      </c>
    </row>
    <row r="113" spans="2:273" x14ac:dyDescent="0.25">
      <c r="B113" s="2">
        <v>85</v>
      </c>
      <c r="C113" s="37">
        <v>57.844000000000001</v>
      </c>
      <c r="D113" s="37">
        <v>61.402999999999999</v>
      </c>
      <c r="E113" s="37">
        <v>61.164000000000001</v>
      </c>
      <c r="F113" s="37">
        <v>59.033000000000001</v>
      </c>
      <c r="G113" s="37">
        <v>65.442999999999998</v>
      </c>
      <c r="H113" s="37">
        <v>68.150000000000006</v>
      </c>
      <c r="I113" s="37">
        <v>66.882999999999996</v>
      </c>
      <c r="J113" s="37">
        <v>63.667000000000002</v>
      </c>
      <c r="K113" s="37">
        <v>56.637999999999998</v>
      </c>
      <c r="L113" s="37">
        <v>58.136000000000003</v>
      </c>
      <c r="M113" s="37">
        <v>57.017000000000003</v>
      </c>
      <c r="N113" s="37">
        <v>59.863999999999997</v>
      </c>
      <c r="O113" s="37">
        <v>65.983000000000004</v>
      </c>
      <c r="P113" s="37">
        <v>61.406999999999996</v>
      </c>
      <c r="Q113" s="37">
        <v>61.491999999999997</v>
      </c>
      <c r="S113" s="4">
        <f>AY113 + (C$3 * _xlfn.NORM.DIST($B113, C$7, ABS(C$11), FALSE) * _xlfn.NORM.DIST(($B113 - C$7)*C$15, 0, ABS(C$11), TRUE) * 2)
               + (C$4 * _xlfn.NORM.DIST($B113, C$8, ABS(C$12), FALSE) * _xlfn.NORM.DIST(($B113 - C$8)*C$16, 0, ABS(C$12), TRUE) * 2)
               + (C$5 * _xlfn.NORM.DIST($B113, C$9, ABS(C$13), FALSE) * _xlfn.NORM.DIST(($B113 - C$9)*C$17, 0, ABS(C$13), TRUE) * 2)
               + (C$6 * _xlfn.NORM.DIST($B113, C$10, ABS(C$14), FALSE) * _xlfn.NORM.DIST(($B113 - C$10)*C$18, 0, ABS(C$14), TRUE) * 2)</f>
        <v>59.076086321953959</v>
      </c>
      <c r="T113" s="4">
        <f>AZ113 + (D$3 * _xlfn.NORM.DIST($B113, D$7, ABS(D$11), FALSE) * _xlfn.NORM.DIST(($B113 - D$7)*D$15, 0, ABS(D$11), TRUE) * 2)
               + (D$4 * _xlfn.NORM.DIST($B113, D$8, ABS(D$12), FALSE) * _xlfn.NORM.DIST(($B113 - D$8)*D$16, 0, ABS(D$12), TRUE) * 2)
               + (D$5 * _xlfn.NORM.DIST($B113, D$9, ABS(D$13), FALSE) * _xlfn.NORM.DIST(($B113 - D$9)*D$17, 0, ABS(D$13), TRUE) * 2)
               + (D$6 * _xlfn.NORM.DIST($B113, D$10, ABS(D$14), FALSE) * _xlfn.NORM.DIST(($B113 - D$10)*D$18, 0, ABS(D$14), TRUE) * 2)</f>
        <v>61.174797629981391</v>
      </c>
      <c r="U113" s="4">
        <f>BA113 + (E$3 * _xlfn.NORM.DIST($B113, E$7, ABS(E$11), FALSE) * _xlfn.NORM.DIST(($B113 - E$7)*E$15, 0, ABS(E$11), TRUE) * 2)
               + (E$4 * _xlfn.NORM.DIST($B113, E$8, ABS(E$12), FALSE) * _xlfn.NORM.DIST(($B113 - E$8)*E$16, 0, ABS(E$12), TRUE) * 2)
               + (E$5 * _xlfn.NORM.DIST($B113, E$9, ABS(E$13), FALSE) * _xlfn.NORM.DIST(($B113 - E$9)*E$17, 0, ABS(E$13), TRUE) * 2)
               + (E$6 * _xlfn.NORM.DIST($B113, E$10, ABS(E$14), FALSE) * _xlfn.NORM.DIST(($B113 - E$10)*E$18, 0, ABS(E$14), TRUE) * 2)</f>
        <v>62.134354200298496</v>
      </c>
      <c r="V113" s="4">
        <f>BB113 + (F$3 * _xlfn.NORM.DIST($B113, F$7, ABS(F$11), FALSE) * _xlfn.NORM.DIST(($B113 - F$7)*F$15, 0, ABS(F$11), TRUE) * 2)
               + (F$4 * _xlfn.NORM.DIST($B113, F$8, ABS(F$12), FALSE) * _xlfn.NORM.DIST(($B113 - F$8)*F$16, 0, ABS(F$12), TRUE) * 2)
               + (F$5 * _xlfn.NORM.DIST($B113, F$9, ABS(F$13), FALSE) * _xlfn.NORM.DIST(($B113 - F$9)*F$17, 0, ABS(F$13), TRUE) * 2)
               + (F$6 * _xlfn.NORM.DIST($B113, F$10, ABS(F$14), FALSE) * _xlfn.NORM.DIST(($B113 - F$10)*F$18, 0, ABS(F$14), TRUE) * 2)</f>
        <v>59.116502968926653</v>
      </c>
      <c r="W113" s="4">
        <f>BC113 + (G$3 * _xlfn.NORM.DIST($B113, G$7, ABS(G$11), FALSE) * _xlfn.NORM.DIST(($B113 - G$7)*G$15, 0, ABS(G$11), TRUE) * 2)
               + (G$4 * _xlfn.NORM.DIST($B113, G$8, ABS(G$12), FALSE) * _xlfn.NORM.DIST(($B113 - G$8)*G$16, 0, ABS(G$12), TRUE) * 2)
               + (G$5 * _xlfn.NORM.DIST($B113, G$9, ABS(G$13), FALSE) * _xlfn.NORM.DIST(($B113 - G$9)*G$17, 0, ABS(G$13), TRUE) * 2)
               + (G$6 * _xlfn.NORM.DIST($B113, G$10, ABS(G$14), FALSE) * _xlfn.NORM.DIST(($B113 - G$10)*G$18, 0, ABS(G$14), TRUE) * 2)</f>
        <v>65.169538506402773</v>
      </c>
      <c r="X113" s="4">
        <f>BD113 + (H$3 * _xlfn.NORM.DIST($B113, H$7, ABS(H$11), FALSE) * _xlfn.NORM.DIST(($B113 - H$7)*H$15, 0, ABS(H$11), TRUE) * 2)
               + (H$4 * _xlfn.NORM.DIST($B113, H$8, ABS(H$12), FALSE) * _xlfn.NORM.DIST(($B113 - H$8)*H$16, 0, ABS(H$12), TRUE) * 2)
               + (H$5 * _xlfn.NORM.DIST($B113, H$9, ABS(H$13), FALSE) * _xlfn.NORM.DIST(($B113 - H$9)*H$17, 0, ABS(H$13), TRUE) * 2)
               + (H$6 * _xlfn.NORM.DIST($B113, H$10, ABS(H$14), FALSE) * _xlfn.NORM.DIST(($B113 - H$10)*H$18, 0, ABS(H$14), TRUE) * 2)</f>
        <v>67.282011916135374</v>
      </c>
      <c r="Y113" s="4">
        <f>BE113 + (I$3 * _xlfn.NORM.DIST($B113, I$7, ABS(I$11), FALSE) * _xlfn.NORM.DIST(($B113 - I$7)*I$15, 0, ABS(I$11), TRUE) * 2)
               + (I$4 * _xlfn.NORM.DIST($B113, I$8, ABS(I$12), FALSE) * _xlfn.NORM.DIST(($B113 - I$8)*I$16, 0, ABS(I$12), TRUE) * 2)
               + (I$5 * _xlfn.NORM.DIST($B113, I$9, ABS(I$13), FALSE) * _xlfn.NORM.DIST(($B113 - I$9)*I$17, 0, ABS(I$13), TRUE) * 2)
               + (I$6 * _xlfn.NORM.DIST($B113, I$10, ABS(I$14), FALSE) * _xlfn.NORM.DIST(($B113 - I$10)*I$18, 0, ABS(I$14), TRUE) * 2)</f>
        <v>67.719895955276016</v>
      </c>
      <c r="Z113" s="4">
        <f>BF113 + (J$3 * _xlfn.NORM.DIST($B113, J$7, ABS(J$11), FALSE) * _xlfn.NORM.DIST(($B113 - J$7)*J$15, 0, ABS(J$11), TRUE) * 2)
               + (J$4 * _xlfn.NORM.DIST($B113, J$8, ABS(J$12), FALSE) * _xlfn.NORM.DIST(($B113 - J$8)*J$16, 0, ABS(J$12), TRUE) * 2)
               + (J$5 * _xlfn.NORM.DIST($B113, J$9, ABS(J$13), FALSE) * _xlfn.NORM.DIST(($B113 - J$9)*J$17, 0, ABS(J$13), TRUE) * 2)
               + (J$6 * _xlfn.NORM.DIST($B113, J$10, ABS(J$14), FALSE) * _xlfn.NORM.DIST(($B113 - J$10)*J$18, 0, ABS(J$14), TRUE) * 2)</f>
        <v>62.71987858981479</v>
      </c>
      <c r="AA113" s="4">
        <f>BG113 + (K$3 * _xlfn.NORM.DIST($B113, K$7, ABS(K$11), FALSE) * _xlfn.NORM.DIST(($B113 - K$7)*K$15, 0, ABS(K$11), TRUE) * 2)
               + (K$4 * _xlfn.NORM.DIST($B113, K$8, ABS(K$12), FALSE) * _xlfn.NORM.DIST(($B113 - K$8)*K$16, 0, ABS(K$12), TRUE) * 2)
               + (K$5 * _xlfn.NORM.DIST($B113, K$9, ABS(K$13), FALSE) * _xlfn.NORM.DIST(($B113 - K$9)*K$17, 0, ABS(K$13), TRUE) * 2)
               + (K$6 * _xlfn.NORM.DIST($B113, K$10, ABS(K$14), FALSE) * _xlfn.NORM.DIST(($B113 - K$10)*K$18, 0, ABS(K$14), TRUE) * 2)</f>
        <v>56.499485990020844</v>
      </c>
      <c r="AB113" s="4">
        <f>BH113 + (L$3 * _xlfn.NORM.DIST($B113, L$7, ABS(L$11), FALSE) * _xlfn.NORM.DIST(($B113 - L$7)*L$15, 0, ABS(L$11), TRUE) * 2)
               + (L$4 * _xlfn.NORM.DIST($B113, L$8, ABS(L$12), FALSE) * _xlfn.NORM.DIST(($B113 - L$8)*L$16, 0, ABS(L$12), TRUE) * 2)
               + (L$5 * _xlfn.NORM.DIST($B113, L$9, ABS(L$13), FALSE) * _xlfn.NORM.DIST(($B113 - L$9)*L$17, 0, ABS(L$13), TRUE) * 2)
               + (L$6 * _xlfn.NORM.DIST($B113, L$10, ABS(L$14), FALSE) * _xlfn.NORM.DIST(($B113 - L$10)*L$18, 0, ABS(L$14), TRUE) * 2)</f>
        <v>57.835575025644808</v>
      </c>
      <c r="AC113" s="4">
        <f>BI113 + (M$3 * _xlfn.NORM.DIST($B113, M$7, ABS(M$11), FALSE) * _xlfn.NORM.DIST(($B113 - M$7)*M$15, 0, ABS(M$11), TRUE) * 2)
               + (M$4 * _xlfn.NORM.DIST($B113, M$8, ABS(M$12), FALSE) * _xlfn.NORM.DIST(($B113 - M$8)*M$16, 0, ABS(M$12), TRUE) * 2)
               + (M$5 * _xlfn.NORM.DIST($B113, M$9, ABS(M$13), FALSE) * _xlfn.NORM.DIST(($B113 - M$9)*M$17, 0, ABS(M$13), TRUE) * 2)
               + (M$6 * _xlfn.NORM.DIST($B113, M$10, ABS(M$14), FALSE) * _xlfn.NORM.DIST(($B113 - M$10)*M$18, 0, ABS(M$14), TRUE) * 2)</f>
        <v>57.151367672548673</v>
      </c>
      <c r="AD113" s="4">
        <f>BJ113 + (N$3 * _xlfn.NORM.DIST($B113, N$7, ABS(N$11), FALSE) * _xlfn.NORM.DIST(($B113 - N$7)*N$15, 0, ABS(N$11), TRUE) * 2)
               + (N$4 * _xlfn.NORM.DIST($B113, N$8, ABS(N$12), FALSE) * _xlfn.NORM.DIST(($B113 - N$8)*N$16, 0, ABS(N$12), TRUE) * 2)
               + (N$5 * _xlfn.NORM.DIST($B113, N$9, ABS(N$13), FALSE) * _xlfn.NORM.DIST(($B113 - N$9)*N$17, 0, ABS(N$13), TRUE) * 2)
               + (N$6 * _xlfn.NORM.DIST($B113, N$10, ABS(N$14), FALSE) * _xlfn.NORM.DIST(($B113 - N$10)*N$18, 0, ABS(N$14), TRUE) * 2)</f>
        <v>59.687498386725842</v>
      </c>
      <c r="AE113" s="4">
        <f>BK113 + (O$3 * _xlfn.NORM.DIST($B113, O$7, ABS(O$11), FALSE) * _xlfn.NORM.DIST(($B113 - O$7)*O$15, 0, ABS(O$11), TRUE) * 2)
               + (O$4 * _xlfn.NORM.DIST($B113, O$8, ABS(O$12), FALSE) * _xlfn.NORM.DIST(($B113 - O$8)*O$16, 0, ABS(O$12), TRUE) * 2)
               + (O$5 * _xlfn.NORM.DIST($B113, O$9, ABS(O$13), FALSE) * _xlfn.NORM.DIST(($B113 - O$9)*O$17, 0, ABS(O$13), TRUE) * 2)
               + (O$6 * _xlfn.NORM.DIST($B113, O$10, ABS(O$14), FALSE) * _xlfn.NORM.DIST(($B113 - O$10)*O$18, 0, ABS(O$14), TRUE) * 2)</f>
        <v>66.764119866924958</v>
      </c>
      <c r="AF113" s="4">
        <f t="shared" si="222"/>
        <v>61.315032347102381</v>
      </c>
      <c r="AG113" s="4">
        <f t="shared" si="223"/>
        <v>62.015698923292895</v>
      </c>
      <c r="AI113" s="4">
        <f>IF(OR($B113 &lt; C$231, $B113 &gt; C$234), 0, C113-S113)</f>
        <v>-1.2320863219539575</v>
      </c>
      <c r="AJ113" s="4">
        <f>IF(OR($B113 &lt; D$231, $B113 &gt; D$234), 0, D113-T113)</f>
        <v>0.22820237001860733</v>
      </c>
      <c r="AK113" s="4">
        <f>IF(OR($B113 &lt; E$231, $B113 &gt; E$234), 0, E113-U113)</f>
        <v>-0.97035420029849462</v>
      </c>
      <c r="AL113" s="4">
        <f>IF(OR($B113 &lt; F$231, $B113 &gt; F$234), 0, F113-V113)</f>
        <v>-8.3502968926651988E-2</v>
      </c>
      <c r="AM113" s="4">
        <f>IF(OR($B113 &lt; G$231, $B113 &gt; G$234), 0, G113-W113)</f>
        <v>0.2734614935972246</v>
      </c>
      <c r="AN113" s="4">
        <f>IF(OR($B113 &lt; H$231, $B113 &gt; H$234), 0, H113-X113)</f>
        <v>0.86798808386463122</v>
      </c>
      <c r="AO113" s="4">
        <f>IF(OR($B113 &lt; I$231, $B113 &gt; I$234), 0, I113-Y113)</f>
        <v>-0.83689595527602023</v>
      </c>
      <c r="AP113" s="4">
        <f>IF(OR($B113 &lt; J$231, $B113 &gt; J$234), 0, J113-Z113)</f>
        <v>0.94712141018521123</v>
      </c>
      <c r="AQ113" s="4">
        <f>IF(OR($B113 &lt; K$231, $B113 &gt; K$234), 0, K113-AA113)</f>
        <v>0.1385140099791542</v>
      </c>
      <c r="AR113" s="4">
        <f>IF(OR($B113 &lt; L$231, $B113 &gt; L$234), 0, L113-AB113)</f>
        <v>0.30042497435519522</v>
      </c>
      <c r="AS113" s="4">
        <f>IF(OR($B113 &lt; M$231, $B113 &gt; M$234), 0, M113-AC113)</f>
        <v>-0.13436767254867021</v>
      </c>
      <c r="AT113" s="4">
        <f>IF(OR($B113 &lt; N$231, $B113 &gt; N$234), 0, N113-AD113)</f>
        <v>0.17650161327415503</v>
      </c>
      <c r="AU113" s="4">
        <f>IF(OR($B113 &lt; O$231, $B113 &gt; O$234), 0, O113-AE113)</f>
        <v>-0.7811198669249535</v>
      </c>
      <c r="AV113" s="4">
        <f t="shared" si="310"/>
        <v>9.1967652897615437E-2</v>
      </c>
      <c r="AW113" s="4">
        <f t="shared" si="310"/>
        <v>-0.52369892329289769</v>
      </c>
      <c r="AY113" s="2">
        <f t="shared" si="245"/>
        <v>59.060704679448214</v>
      </c>
      <c r="AZ113" s="2">
        <f t="shared" si="311"/>
        <v>61.174037139693667</v>
      </c>
      <c r="BA113" s="2">
        <f t="shared" si="312"/>
        <v>62.133596266160033</v>
      </c>
      <c r="BB113" s="2">
        <f t="shared" si="313"/>
        <v>59.116352733455393</v>
      </c>
      <c r="BC113" s="2">
        <f t="shared" si="314"/>
        <v>65.169398959217915</v>
      </c>
      <c r="BD113" s="2">
        <f t="shared" si="315"/>
        <v>67.281792046609596</v>
      </c>
      <c r="BE113" s="2">
        <f t="shared" si="316"/>
        <v>67.719249890187896</v>
      </c>
      <c r="BF113" s="2">
        <f t="shared" si="317"/>
        <v>62.718852759297512</v>
      </c>
      <c r="BG113" s="2">
        <f t="shared" si="318"/>
        <v>56.499034176242844</v>
      </c>
      <c r="BH113" s="2">
        <f t="shared" si="319"/>
        <v>57.835379185136162</v>
      </c>
      <c r="BI113" s="2">
        <f t="shared" si="320"/>
        <v>57.151221437069708</v>
      </c>
      <c r="BJ113" s="2">
        <f t="shared" si="321"/>
        <v>59.687243175419191</v>
      </c>
      <c r="BK113" s="2">
        <f t="shared" si="322"/>
        <v>66.763421099798421</v>
      </c>
      <c r="BL113" s="2">
        <f t="shared" si="323"/>
        <v>61.314782890383746</v>
      </c>
      <c r="BM113" s="2">
        <f t="shared" si="324"/>
        <v>62.010278891669792</v>
      </c>
      <c r="BO113" s="2" t="str">
        <f t="shared" si="202"/>
        <v/>
      </c>
      <c r="BP113" s="2" t="str">
        <f t="shared" si="203"/>
        <v/>
      </c>
      <c r="BQ113" s="2" t="str">
        <f t="shared" si="204"/>
        <v/>
      </c>
      <c r="BR113" s="2" t="str">
        <f t="shared" si="205"/>
        <v/>
      </c>
      <c r="BS113" s="2" t="str">
        <f t="shared" si="206"/>
        <v/>
      </c>
      <c r="BT113" s="2" t="str">
        <f t="shared" si="207"/>
        <v/>
      </c>
      <c r="BU113" s="2" t="str">
        <f t="shared" si="208"/>
        <v/>
      </c>
      <c r="BV113" s="2" t="str">
        <f t="shared" si="209"/>
        <v/>
      </c>
      <c r="BW113" s="2" t="str">
        <f t="shared" si="210"/>
        <v/>
      </c>
      <c r="BX113" s="2" t="str">
        <f t="shared" si="211"/>
        <v/>
      </c>
      <c r="BY113" s="2" t="str">
        <f t="shared" si="212"/>
        <v/>
      </c>
      <c r="BZ113" s="2" t="str">
        <f t="shared" si="213"/>
        <v/>
      </c>
      <c r="CA113" s="2" t="str">
        <f t="shared" si="214"/>
        <v/>
      </c>
      <c r="CB113" s="2" t="str">
        <f t="shared" si="215"/>
        <v/>
      </c>
      <c r="CC113" s="2" t="str">
        <f t="shared" si="216"/>
        <v/>
      </c>
      <c r="CE113" s="2">
        <f t="shared" si="246"/>
        <v>57.844000000000001</v>
      </c>
      <c r="CF113" s="2">
        <f t="shared" si="247"/>
        <v>61.402999999999999</v>
      </c>
      <c r="CG113" s="2">
        <f t="shared" si="248"/>
        <v>61.164000000000001</v>
      </c>
      <c r="CH113" s="2">
        <f t="shared" si="249"/>
        <v>59.033000000000001</v>
      </c>
      <c r="CI113" s="2">
        <f t="shared" si="250"/>
        <v>65.442999999999998</v>
      </c>
      <c r="CJ113" s="2">
        <f t="shared" si="251"/>
        <v>68.150000000000006</v>
      </c>
      <c r="CK113" s="2">
        <f t="shared" si="252"/>
        <v>66.882999999999996</v>
      </c>
      <c r="CL113" s="2">
        <f t="shared" si="253"/>
        <v>63.667000000000002</v>
      </c>
      <c r="CM113" s="2">
        <f t="shared" si="254"/>
        <v>56.637999999999998</v>
      </c>
      <c r="CN113" s="2">
        <f t="shared" si="255"/>
        <v>58.136000000000003</v>
      </c>
      <c r="CO113" s="2">
        <f t="shared" si="256"/>
        <v>57.017000000000003</v>
      </c>
      <c r="CP113" s="2">
        <f t="shared" si="257"/>
        <v>59.863999999999997</v>
      </c>
      <c r="CQ113" s="2">
        <f t="shared" si="258"/>
        <v>65.983000000000004</v>
      </c>
      <c r="CR113" s="2">
        <f t="shared" si="259"/>
        <v>61.406999999999996</v>
      </c>
      <c r="CS113" s="2">
        <f t="shared" si="260"/>
        <v>61.491999999999997</v>
      </c>
      <c r="CU113" s="2">
        <f t="shared" si="261"/>
        <v>57.844000000000001</v>
      </c>
      <c r="CV113" s="2">
        <f t="shared" si="262"/>
        <v>61.402999999999999</v>
      </c>
      <c r="CW113" s="2">
        <f t="shared" si="263"/>
        <v>61.164000000000001</v>
      </c>
      <c r="CX113" s="2">
        <f t="shared" si="264"/>
        <v>59.033000000000001</v>
      </c>
      <c r="CY113" s="2">
        <f t="shared" si="265"/>
        <v>65.442999999999998</v>
      </c>
      <c r="CZ113" s="2">
        <f t="shared" si="266"/>
        <v>68.150000000000006</v>
      </c>
      <c r="DA113" s="2">
        <f t="shared" si="267"/>
        <v>66.882999999999996</v>
      </c>
      <c r="DB113" s="2">
        <f t="shared" si="268"/>
        <v>63.667000000000002</v>
      </c>
      <c r="DC113" s="2">
        <f t="shared" si="269"/>
        <v>56.637999999999998</v>
      </c>
      <c r="DD113" s="2">
        <f t="shared" si="270"/>
        <v>58.136000000000003</v>
      </c>
      <c r="DE113" s="2">
        <f t="shared" si="271"/>
        <v>57.017000000000003</v>
      </c>
      <c r="DF113" s="2">
        <f t="shared" si="272"/>
        <v>59.863999999999997</v>
      </c>
      <c r="DG113" s="2">
        <f t="shared" si="273"/>
        <v>65.983000000000004</v>
      </c>
      <c r="DH113" s="2">
        <f t="shared" si="274"/>
        <v>61.406999999999996</v>
      </c>
      <c r="DI113" s="2">
        <f t="shared" si="275"/>
        <v>61.491999999999997</v>
      </c>
      <c r="DK113" s="2">
        <f t="shared" si="225"/>
        <v>72.010133064516126</v>
      </c>
      <c r="DL113" s="2">
        <f t="shared" si="325"/>
        <v>78.453933467741933</v>
      </c>
      <c r="DM113" s="2">
        <f t="shared" si="325"/>
        <v>81.415137463343086</v>
      </c>
      <c r="DN113" s="2">
        <f t="shared" si="325"/>
        <v>77.837924242424236</v>
      </c>
      <c r="DO113" s="2">
        <f t="shared" si="325"/>
        <v>89.043420637829897</v>
      </c>
      <c r="DP113" s="2">
        <f t="shared" si="325"/>
        <v>87.276544897504479</v>
      </c>
      <c r="DQ113" s="2">
        <f t="shared" si="325"/>
        <v>85.913405975073289</v>
      </c>
      <c r="DR113" s="2">
        <f t="shared" si="325"/>
        <v>85.970969696969689</v>
      </c>
      <c r="DS113" s="2">
        <f t="shared" si="325"/>
        <v>73.884011290322576</v>
      </c>
      <c r="DT113" s="2">
        <f t="shared" si="325"/>
        <v>73.799116722284012</v>
      </c>
      <c r="DU113" s="2">
        <f t="shared" si="325"/>
        <v>77.402655617352622</v>
      </c>
      <c r="DV113" s="2">
        <f t="shared" si="325"/>
        <v>80.772411473607036</v>
      </c>
      <c r="DW113" s="2">
        <f t="shared" si="325"/>
        <v>87.206931818181801</v>
      </c>
      <c r="DX113" s="2">
        <f t="shared" si="325"/>
        <v>73.479462121212137</v>
      </c>
      <c r="DY113" s="2">
        <f t="shared" si="325"/>
        <v>69.226736179529283</v>
      </c>
      <c r="EA113" s="2">
        <f t="shared" si="221"/>
        <v>59.048496394577441</v>
      </c>
      <c r="EB113" s="2">
        <f t="shared" si="227"/>
        <v>61.160348700835868</v>
      </c>
      <c r="EC113" s="2">
        <f t="shared" si="228"/>
        <v>62.118859841628939</v>
      </c>
      <c r="ED113" s="2">
        <f t="shared" si="229"/>
        <v>59.102237774223035</v>
      </c>
      <c r="EE113" s="2">
        <f t="shared" si="230"/>
        <v>65.151774794332709</v>
      </c>
      <c r="EF113" s="2">
        <f t="shared" si="231"/>
        <v>67.267764453839106</v>
      </c>
      <c r="EG113" s="2">
        <f t="shared" si="232"/>
        <v>67.706869189269099</v>
      </c>
      <c r="EH113" s="2">
        <f t="shared" si="233"/>
        <v>62.701861872736686</v>
      </c>
      <c r="EI113" s="2">
        <f t="shared" si="234"/>
        <v>56.485191461582033</v>
      </c>
      <c r="EJ113" s="2">
        <f t="shared" si="235"/>
        <v>57.823409059899042</v>
      </c>
      <c r="EK113" s="2">
        <f t="shared" si="236"/>
        <v>57.137291444944722</v>
      </c>
      <c r="EL113" s="2">
        <f t="shared" si="237"/>
        <v>59.672485959293539</v>
      </c>
      <c r="EM113" s="2">
        <f t="shared" si="238"/>
        <v>66.727635220125762</v>
      </c>
      <c r="EN113" s="2">
        <f t="shared" si="239"/>
        <v>61.282173564753016</v>
      </c>
      <c r="EO113" s="2">
        <f t="shared" si="240"/>
        <v>61.981430022468558</v>
      </c>
      <c r="EQ113" s="2">
        <f t="shared" si="241"/>
        <v>58.686762629205901</v>
      </c>
      <c r="ER113" s="2">
        <f t="shared" si="326"/>
        <v>61.06159030245545</v>
      </c>
      <c r="ES113" s="2">
        <f t="shared" si="326"/>
        <v>61.925438002242515</v>
      </c>
      <c r="ET113" s="2">
        <f t="shared" si="326"/>
        <v>59.408040628301165</v>
      </c>
      <c r="EU113" s="2">
        <f t="shared" si="326"/>
        <v>65.180858311947659</v>
      </c>
      <c r="EV113" s="2">
        <f t="shared" si="326"/>
        <v>66.46430173828449</v>
      </c>
      <c r="EW113" s="2">
        <f t="shared" si="326"/>
        <v>67.392486309128188</v>
      </c>
      <c r="EX113" s="2">
        <f t="shared" si="326"/>
        <v>62.239773942016228</v>
      </c>
      <c r="EY113" s="2">
        <f t="shared" si="326"/>
        <v>56.196247275042822</v>
      </c>
      <c r="EZ113" s="2">
        <f t="shared" si="326"/>
        <v>57.962912863172669</v>
      </c>
      <c r="FA113" s="2">
        <f t="shared" si="326"/>
        <v>57.082871009017488</v>
      </c>
      <c r="FB113" s="2">
        <f t="shared" si="326"/>
        <v>59.56439814468979</v>
      </c>
      <c r="FC113" s="2">
        <f t="shared" si="326"/>
        <v>66.28625888849129</v>
      </c>
      <c r="FD113" s="2">
        <f t="shared" si="326"/>
        <v>60.94141363090344</v>
      </c>
      <c r="FE113" s="2">
        <f t="shared" si="326"/>
        <v>61.929564821921844</v>
      </c>
      <c r="FG113" s="2">
        <f t="shared" si="243"/>
        <v>0.99905797042825273</v>
      </c>
      <c r="FH113" s="2">
        <f t="shared" si="327"/>
        <v>0.99920841305859209</v>
      </c>
      <c r="FI113" s="2">
        <f t="shared" si="327"/>
        <v>0.99923620718258876</v>
      </c>
      <c r="FJ113" s="2">
        <f t="shared" si="327"/>
        <v>0.99924679609989031</v>
      </c>
      <c r="FK113" s="2">
        <f t="shared" si="327"/>
        <v>0.99926234150258109</v>
      </c>
      <c r="FL113" s="2">
        <f t="shared" si="327"/>
        <v>0.99929854795520945</v>
      </c>
      <c r="FM113" s="2">
        <f t="shared" si="327"/>
        <v>0.99931971600147951</v>
      </c>
      <c r="FN113" s="2">
        <f t="shared" si="327"/>
        <v>0.99926951950788656</v>
      </c>
      <c r="FO113" s="2">
        <f t="shared" si="327"/>
        <v>0.99920415662799345</v>
      </c>
      <c r="FP113" s="2">
        <f t="shared" si="327"/>
        <v>0.99925084878384729</v>
      </c>
      <c r="FQ113" s="2">
        <f t="shared" si="327"/>
        <v>0.99931258859567862</v>
      </c>
      <c r="FR113" s="2">
        <f t="shared" si="327"/>
        <v>0.99930055738137502</v>
      </c>
      <c r="FS113" s="2">
        <f t="shared" si="327"/>
        <v>0.99825221807304054</v>
      </c>
      <c r="FT113" s="2">
        <f t="shared" si="327"/>
        <v>0.99732550977684364</v>
      </c>
      <c r="FU113" s="2">
        <f t="shared" si="327"/>
        <v>0.99601779867929063</v>
      </c>
      <c r="FW113" s="2">
        <f t="shared" si="276"/>
        <v>5.4188210796243882E-6</v>
      </c>
      <c r="FX113" s="2">
        <f t="shared" si="328"/>
        <v>9.4879405195234354E-6</v>
      </c>
      <c r="FY113" s="2">
        <f t="shared" si="329"/>
        <v>9.9974188613357197E-6</v>
      </c>
      <c r="FZ113" s="2">
        <f t="shared" si="330"/>
        <v>1.0356715891097522E-5</v>
      </c>
      <c r="GA113" s="2">
        <f t="shared" si="331"/>
        <v>9.9476078414834045E-6</v>
      </c>
      <c r="GB113" s="2">
        <f t="shared" si="332"/>
        <v>9.468000617423706E-6</v>
      </c>
      <c r="GC113" s="2">
        <f t="shared" si="333"/>
        <v>1.5632928387098211E-5</v>
      </c>
      <c r="GD113" s="2">
        <f t="shared" si="334"/>
        <v>1.4591970971010339E-5</v>
      </c>
      <c r="GE113" s="2">
        <f t="shared" si="335"/>
        <v>1.3915423174683608E-5</v>
      </c>
      <c r="GF113" s="2">
        <f t="shared" si="336"/>
        <v>1.3651333518221404E-5</v>
      </c>
      <c r="GG113" s="2">
        <f t="shared" si="337"/>
        <v>1.1949919835309245E-5</v>
      </c>
      <c r="GH113" s="2">
        <f t="shared" si="338"/>
        <v>8.9837034698745444E-6</v>
      </c>
      <c r="GI113" s="2">
        <f t="shared" si="339"/>
        <v>1.6912547725900117E-5</v>
      </c>
      <c r="GJ113" s="2">
        <f t="shared" si="340"/>
        <v>3.5812198928711328E-5</v>
      </c>
      <c r="GK113" s="2">
        <f t="shared" si="341"/>
        <v>6.552652482001947E-5</v>
      </c>
      <c r="GM113" s="107">
        <f t="shared" si="277"/>
        <v>1.6641875985687472E-24</v>
      </c>
      <c r="GN113" s="107">
        <f t="shared" si="342"/>
        <v>2.2824987330626204E-29</v>
      </c>
      <c r="GO113" s="107">
        <f t="shared" si="343"/>
        <v>7.9881837657317562E-31</v>
      </c>
      <c r="GP113" s="107">
        <f t="shared" si="344"/>
        <v>8.2797547523729871E-37</v>
      </c>
      <c r="GQ113" s="107">
        <f t="shared" si="345"/>
        <v>1.0713375870393465E-37</v>
      </c>
      <c r="GR113" s="107">
        <f t="shared" si="346"/>
        <v>1.0097717324514E-36</v>
      </c>
      <c r="GS113" s="107">
        <f t="shared" si="347"/>
        <v>1.0162581075504519E-39</v>
      </c>
      <c r="GT113" s="107">
        <f t="shared" si="348"/>
        <v>2.1181640348464803E-37</v>
      </c>
      <c r="GU113" s="107">
        <f t="shared" si="349"/>
        <v>3.7507696306371426E-39</v>
      </c>
      <c r="GV113" s="107">
        <f t="shared" si="350"/>
        <v>2.1794343580532802E-42</v>
      </c>
      <c r="GW113" s="107">
        <f t="shared" si="351"/>
        <v>1.1132880464537792E-43</v>
      </c>
      <c r="GX113" s="107">
        <f t="shared" si="352"/>
        <v>2.6539835856673386E-38</v>
      </c>
      <c r="GY113" s="107">
        <f t="shared" si="353"/>
        <v>8.4592782082623833E-34</v>
      </c>
      <c r="GZ113" s="107">
        <f t="shared" si="354"/>
        <v>1.768578870089248E-35</v>
      </c>
      <c r="HA113" s="107">
        <f t="shared" si="355"/>
        <v>1.1802559045170167E-48</v>
      </c>
      <c r="HC113" s="107">
        <f t="shared" si="278"/>
        <v>4.3649034532462257E-4</v>
      </c>
      <c r="HD113" s="107">
        <f t="shared" si="356"/>
        <v>2.4227726796801376E-5</v>
      </c>
      <c r="HE113" s="107">
        <f t="shared" si="357"/>
        <v>1.2044251202650336E-5</v>
      </c>
      <c r="HF113" s="107">
        <f t="shared" si="358"/>
        <v>8.3996120440523823E-7</v>
      </c>
      <c r="HG113" s="107">
        <f t="shared" si="359"/>
        <v>5.9029946361356583E-7</v>
      </c>
      <c r="HH113" s="107">
        <f t="shared" si="360"/>
        <v>7.9620074273860589E-7</v>
      </c>
      <c r="HI113" s="107">
        <f t="shared" si="361"/>
        <v>5.0203968017174242E-8</v>
      </c>
      <c r="HJ113" s="107">
        <f t="shared" si="362"/>
        <v>1.5096713299117229E-7</v>
      </c>
      <c r="HK113" s="107">
        <f t="shared" si="363"/>
        <v>8.9134531103699891E-8</v>
      </c>
      <c r="HL113" s="107">
        <f t="shared" si="364"/>
        <v>3.0386210577963454E-8</v>
      </c>
      <c r="HM113" s="107">
        <f t="shared" si="365"/>
        <v>1.849481738722844E-8</v>
      </c>
      <c r="HN113" s="107">
        <f t="shared" si="366"/>
        <v>5.9951086981396952E-7</v>
      </c>
      <c r="HO113" s="107">
        <f t="shared" si="367"/>
        <v>2.8372254045980855E-5</v>
      </c>
      <c r="HP113" s="107">
        <f t="shared" si="368"/>
        <v>1.0921921029885262E-5</v>
      </c>
      <c r="HQ113" s="107">
        <f t="shared" si="369"/>
        <v>3.2682317327380682E-8</v>
      </c>
      <c r="HS113" s="107">
        <f t="shared" si="279"/>
        <v>7.4829825504719174E-6</v>
      </c>
      <c r="HT113" s="107">
        <f t="shared" si="370"/>
        <v>8.2329930554385569E-6</v>
      </c>
      <c r="HU113" s="107">
        <f t="shared" si="371"/>
        <v>6.3931794459788346E-6</v>
      </c>
      <c r="HV113" s="107">
        <f t="shared" si="372"/>
        <v>1.1514699422955229E-6</v>
      </c>
      <c r="HW113" s="107">
        <f t="shared" si="373"/>
        <v>8.5027153258648731E-7</v>
      </c>
      <c r="HX113" s="107">
        <f t="shared" si="374"/>
        <v>1.2969027315249922E-6</v>
      </c>
      <c r="HY113" s="107">
        <f t="shared" si="375"/>
        <v>2.9858397759584392E-6</v>
      </c>
      <c r="HZ113" s="107">
        <f t="shared" si="376"/>
        <v>4.0967233620705662E-6</v>
      </c>
      <c r="IA113" s="107">
        <f t="shared" si="377"/>
        <v>1.5818878972611672E-6</v>
      </c>
      <c r="IB113" s="107">
        <f t="shared" si="378"/>
        <v>5.8912185820340129E-7</v>
      </c>
      <c r="IC113" s="107">
        <f t="shared" si="379"/>
        <v>3.9037629600456809E-7</v>
      </c>
      <c r="ID113" s="107">
        <f t="shared" si="380"/>
        <v>5.8527737905960881E-7</v>
      </c>
      <c r="IE113" s="107">
        <f t="shared" si="381"/>
        <v>1.34618628446967E-7</v>
      </c>
      <c r="IF113" s="107">
        <f t="shared" si="382"/>
        <v>9.5735399743091716E-8</v>
      </c>
      <c r="IG113" s="107">
        <f t="shared" si="383"/>
        <v>6.3703407194693916E-6</v>
      </c>
      <c r="II113" s="107">
        <f t="shared" si="280"/>
        <v>1.6407214362805329E-24</v>
      </c>
      <c r="IJ113" s="107">
        <f t="shared" si="281"/>
        <v>1.1712262468006923E-25</v>
      </c>
      <c r="IK113" s="107">
        <f t="shared" si="282"/>
        <v>1.9200845530808372E-26</v>
      </c>
      <c r="IL113" s="107">
        <f t="shared" si="283"/>
        <v>3.0895548677844237E-31</v>
      </c>
      <c r="IM113" s="107">
        <f t="shared" si="284"/>
        <v>5.0710189068763047E-32</v>
      </c>
      <c r="IN113" s="107">
        <f t="shared" si="285"/>
        <v>4.8354712129705252E-31</v>
      </c>
      <c r="IO113" s="107">
        <f t="shared" si="286"/>
        <v>1.3142145720197344E-30</v>
      </c>
      <c r="IP113" s="107">
        <f t="shared" si="287"/>
        <v>9.9973397986834392E-30</v>
      </c>
      <c r="IQ113" s="107">
        <f t="shared" si="288"/>
        <v>4.5007492660481442E-32</v>
      </c>
      <c r="IR113" s="107">
        <f t="shared" si="289"/>
        <v>2.9326387808774855E-34</v>
      </c>
      <c r="IS113" s="107">
        <f t="shared" si="290"/>
        <v>2.7387968197960419E-35</v>
      </c>
      <c r="IT113" s="107">
        <f t="shared" si="291"/>
        <v>1.2711445878124729E-32</v>
      </c>
      <c r="IU113" s="107">
        <f t="shared" si="292"/>
        <v>1.8719454170970465E-33</v>
      </c>
      <c r="IV113" s="107">
        <f t="shared" si="293"/>
        <v>4.9038427925303399E-35</v>
      </c>
      <c r="IW113" s="107">
        <f t="shared" si="294"/>
        <v>3.722698167179311E-36</v>
      </c>
      <c r="IY113" s="107">
        <f t="shared" si="295"/>
        <v>4.4397332787509449E-4</v>
      </c>
      <c r="IZ113" s="107">
        <f t="shared" si="296"/>
        <v>3.2460719852239934E-5</v>
      </c>
      <c r="JA113" s="107">
        <f t="shared" si="297"/>
        <v>1.843743064862917E-5</v>
      </c>
      <c r="JB113" s="107">
        <f t="shared" si="298"/>
        <v>1.9914311467007612E-6</v>
      </c>
      <c r="JC113" s="107">
        <f t="shared" si="299"/>
        <v>1.4405709962000531E-6</v>
      </c>
      <c r="JD113" s="107">
        <f t="shared" si="300"/>
        <v>2.0931034742635979E-6</v>
      </c>
      <c r="JE113" s="107">
        <f t="shared" si="301"/>
        <v>3.0360437439756136E-6</v>
      </c>
      <c r="JF113" s="107">
        <f t="shared" si="302"/>
        <v>4.2476904950617385E-6</v>
      </c>
      <c r="JG113" s="107">
        <f t="shared" si="303"/>
        <v>1.6710224283648671E-6</v>
      </c>
      <c r="JH113" s="107">
        <f t="shared" si="304"/>
        <v>6.1950806878136471E-7</v>
      </c>
      <c r="JI113" s="107">
        <f t="shared" si="305"/>
        <v>4.0887111339179651E-7</v>
      </c>
      <c r="JJ113" s="107">
        <f t="shared" si="306"/>
        <v>1.1847882488735783E-6</v>
      </c>
      <c r="JK113" s="107">
        <f t="shared" si="307"/>
        <v>2.8506872674427822E-5</v>
      </c>
      <c r="JL113" s="107">
        <f t="shared" si="308"/>
        <v>1.1017656429628354E-5</v>
      </c>
      <c r="JM113" s="107">
        <f t="shared" si="309"/>
        <v>6.4030230367967722E-6</v>
      </c>
    </row>
    <row r="114" spans="2:273" x14ac:dyDescent="0.25">
      <c r="B114" s="2">
        <v>86</v>
      </c>
      <c r="C114" s="37">
        <v>58.75</v>
      </c>
      <c r="D114" s="37">
        <v>60.887</v>
      </c>
      <c r="E114" s="37">
        <v>61.360999999999997</v>
      </c>
      <c r="F114" s="37">
        <v>58.606999999999999</v>
      </c>
      <c r="G114" s="37">
        <v>64.738</v>
      </c>
      <c r="H114" s="37">
        <v>66.3</v>
      </c>
      <c r="I114" s="37">
        <v>65.632999999999996</v>
      </c>
      <c r="J114" s="37">
        <v>61.6</v>
      </c>
      <c r="K114" s="37">
        <v>56.585999999999999</v>
      </c>
      <c r="L114" s="37">
        <v>57.491999999999997</v>
      </c>
      <c r="M114" s="37">
        <v>57.033999999999999</v>
      </c>
      <c r="N114" s="37">
        <v>59.78</v>
      </c>
      <c r="O114" s="37">
        <v>64.846999999999994</v>
      </c>
      <c r="P114" s="37">
        <v>60.627000000000002</v>
      </c>
      <c r="Q114" s="37">
        <v>62.164000000000001</v>
      </c>
      <c r="S114" s="4">
        <f>AY114 + (C$3 * _xlfn.NORM.DIST($B114, C$7, ABS(C$11), FALSE) * _xlfn.NORM.DIST(($B114 - C$7)*C$15, 0, ABS(C$11), TRUE) * 2)
               + (C$4 * _xlfn.NORM.DIST($B114, C$8, ABS(C$12), FALSE) * _xlfn.NORM.DIST(($B114 - C$8)*C$16, 0, ABS(C$12), TRUE) * 2)
               + (C$5 * _xlfn.NORM.DIST($B114, C$9, ABS(C$13), FALSE) * _xlfn.NORM.DIST(($B114 - C$9)*C$17, 0, ABS(C$13), TRUE) * 2)
               + (C$6 * _xlfn.NORM.DIST($B114, C$10, ABS(C$14), FALSE) * _xlfn.NORM.DIST(($B114 - C$10)*C$18, 0, ABS(C$14), TRUE) * 2)</f>
        <v>59.031765155332373</v>
      </c>
      <c r="T114" s="4">
        <f>AZ114 + (D$3 * _xlfn.NORM.DIST($B114, D$7, ABS(D$11), FALSE) * _xlfn.NORM.DIST(($B114 - D$7)*D$15, 0, ABS(D$11), TRUE) * 2)
               + (D$4 * _xlfn.NORM.DIST($B114, D$8, ABS(D$12), FALSE) * _xlfn.NORM.DIST(($B114 - D$8)*D$16, 0, ABS(D$12), TRUE) * 2)
               + (D$5 * _xlfn.NORM.DIST($B114, D$9, ABS(D$13), FALSE) * _xlfn.NORM.DIST(($B114 - D$9)*D$17, 0, ABS(D$13), TRUE) * 2)
               + (D$6 * _xlfn.NORM.DIST($B114, D$10, ABS(D$14), FALSE) * _xlfn.NORM.DIST(($B114 - D$10)*D$18, 0, ABS(D$14), TRUE) * 2)</f>
        <v>61.112800529960538</v>
      </c>
      <c r="U114" s="4">
        <f>BA114 + (E$3 * _xlfn.NORM.DIST($B114, E$7, ABS(E$11), FALSE) * _xlfn.NORM.DIST(($B114 - E$7)*E$15, 0, ABS(E$11), TRUE) * 2)
               + (E$4 * _xlfn.NORM.DIST($B114, E$8, ABS(E$12), FALSE) * _xlfn.NORM.DIST(($B114 - E$8)*E$16, 0, ABS(E$12), TRUE) * 2)
               + (E$5 * _xlfn.NORM.DIST($B114, E$9, ABS(E$13), FALSE) * _xlfn.NORM.DIST(($B114 - E$9)*E$17, 0, ABS(E$13), TRUE) * 2)
               + (E$6 * _xlfn.NORM.DIST($B114, E$10, ABS(E$14), FALSE) * _xlfn.NORM.DIST(($B114 - E$10)*E$18, 0, ABS(E$14), TRUE) * 2)</f>
        <v>62.008518821100516</v>
      </c>
      <c r="V114" s="4">
        <f>BB114 + (F$3 * _xlfn.NORM.DIST($B114, F$7, ABS(F$11), FALSE) * _xlfn.NORM.DIST(($B114 - F$7)*F$15, 0, ABS(F$11), TRUE) * 2)
               + (F$4 * _xlfn.NORM.DIST($B114, F$8, ABS(F$12), FALSE) * _xlfn.NORM.DIST(($B114 - F$8)*F$16, 0, ABS(F$12), TRUE) * 2)
               + (F$5 * _xlfn.NORM.DIST($B114, F$9, ABS(F$13), FALSE) * _xlfn.NORM.DIST(($B114 - F$9)*F$17, 0, ABS(F$13), TRUE) * 2)
               + (F$6 * _xlfn.NORM.DIST($B114, F$10, ABS(F$14), FALSE) * _xlfn.NORM.DIST(($B114 - F$10)*F$18, 0, ABS(F$14), TRUE) * 2)</f>
        <v>59.050682746428265</v>
      </c>
      <c r="W114" s="4">
        <f>BC114 + (G$3 * _xlfn.NORM.DIST($B114, G$7, ABS(G$11), FALSE) * _xlfn.NORM.DIST(($B114 - G$7)*G$15, 0, ABS(G$11), TRUE) * 2)
               + (G$4 * _xlfn.NORM.DIST($B114, G$8, ABS(G$12), FALSE) * _xlfn.NORM.DIST(($B114 - G$8)*G$16, 0, ABS(G$12), TRUE) * 2)
               + (G$5 * _xlfn.NORM.DIST($B114, G$9, ABS(G$13), FALSE) * _xlfn.NORM.DIST(($B114 - G$9)*G$17, 0, ABS(G$13), TRUE) * 2)
               + (G$6 * _xlfn.NORM.DIST($B114, G$10, ABS(G$14), FALSE) * _xlfn.NORM.DIST(($B114 - G$10)*G$18, 0, ABS(G$14), TRUE) * 2)</f>
        <v>65.024444223214488</v>
      </c>
      <c r="X114" s="4">
        <f>BD114 + (H$3 * _xlfn.NORM.DIST($B114, H$7, ABS(H$11), FALSE) * _xlfn.NORM.DIST(($B114 - H$7)*H$15, 0, ABS(H$11), TRUE) * 2)
               + (H$4 * _xlfn.NORM.DIST($B114, H$8, ABS(H$12), FALSE) * _xlfn.NORM.DIST(($B114 - H$8)*H$16, 0, ABS(H$12), TRUE) * 2)
               + (H$5 * _xlfn.NORM.DIST($B114, H$9, ABS(H$13), FALSE) * _xlfn.NORM.DIST(($B114 - H$9)*H$17, 0, ABS(H$13), TRUE) * 2)
               + (H$6 * _xlfn.NORM.DIST($B114, H$10, ABS(H$14), FALSE) * _xlfn.NORM.DIST(($B114 - H$10)*H$18, 0, ABS(H$14), TRUE) * 2)</f>
        <v>67.000427481645033</v>
      </c>
      <c r="Y114" s="4">
        <f>BE114 + (I$3 * _xlfn.NORM.DIST($B114, I$7, ABS(I$11), FALSE) * _xlfn.NORM.DIST(($B114 - I$7)*I$15, 0, ABS(I$11), TRUE) * 2)
               + (I$4 * _xlfn.NORM.DIST($B114, I$8, ABS(I$12), FALSE) * _xlfn.NORM.DIST(($B114 - I$8)*I$16, 0, ABS(I$12), TRUE) * 2)
               + (I$5 * _xlfn.NORM.DIST($B114, I$9, ABS(I$13), FALSE) * _xlfn.NORM.DIST(($B114 - I$9)*I$17, 0, ABS(I$13), TRUE) * 2)
               + (I$6 * _xlfn.NORM.DIST($B114, I$10, ABS(I$14), FALSE) * _xlfn.NORM.DIST(($B114 - I$10)*I$18, 0, ABS(I$14), TRUE) * 2)</f>
        <v>67.50766491672853</v>
      </c>
      <c r="Z114" s="4">
        <f>BF114 + (J$3 * _xlfn.NORM.DIST($B114, J$7, ABS(J$11), FALSE) * _xlfn.NORM.DIST(($B114 - J$7)*J$15, 0, ABS(J$11), TRUE) * 2)
               + (J$4 * _xlfn.NORM.DIST($B114, J$8, ABS(J$12), FALSE) * _xlfn.NORM.DIST(($B114 - J$8)*J$16, 0, ABS(J$12), TRUE) * 2)
               + (J$5 * _xlfn.NORM.DIST($B114, J$9, ABS(J$13), FALSE) * _xlfn.NORM.DIST(($B114 - J$9)*J$17, 0, ABS(J$13), TRUE) * 2)
               + (J$6 * _xlfn.NORM.DIST($B114, J$10, ABS(J$14), FALSE) * _xlfn.NORM.DIST(($B114 - J$10)*J$18, 0, ABS(J$14), TRUE) * 2)</f>
        <v>62.506446630170458</v>
      </c>
      <c r="AA114" s="4">
        <f>BG114 + (K$3 * _xlfn.NORM.DIST($B114, K$7, ABS(K$11), FALSE) * _xlfn.NORM.DIST(($B114 - K$7)*K$15, 0, ABS(K$11), TRUE) * 2)
               + (K$4 * _xlfn.NORM.DIST($B114, K$8, ABS(K$12), FALSE) * _xlfn.NORM.DIST(($B114 - K$8)*K$16, 0, ABS(K$12), TRUE) * 2)
               + (K$5 * _xlfn.NORM.DIST($B114, K$9, ABS(K$13), FALSE) * _xlfn.NORM.DIST(($B114 - K$9)*K$17, 0, ABS(K$13), TRUE) * 2)
               + (K$6 * _xlfn.NORM.DIST($B114, K$10, ABS(K$14), FALSE) * _xlfn.NORM.DIST(($B114 - K$10)*K$18, 0, ABS(K$14), TRUE) * 2)</f>
        <v>56.341189800232577</v>
      </c>
      <c r="AB114" s="4">
        <f>BH114 + (L$3 * _xlfn.NORM.DIST($B114, L$7, ABS(L$11), FALSE) * _xlfn.NORM.DIST(($B114 - L$7)*L$15, 0, ABS(L$11), TRUE) * 2)
               + (L$4 * _xlfn.NORM.DIST($B114, L$8, ABS(L$12), FALSE) * _xlfn.NORM.DIST(($B114 - L$8)*L$16, 0, ABS(L$12), TRUE) * 2)
               + (L$5 * _xlfn.NORM.DIST($B114, L$9, ABS(L$13), FALSE) * _xlfn.NORM.DIST(($B114 - L$9)*L$17, 0, ABS(L$13), TRUE) * 2)
               + (L$6 * _xlfn.NORM.DIST($B114, L$10, ABS(L$14), FALSE) * _xlfn.NORM.DIST(($B114 - L$10)*L$18, 0, ABS(L$14), TRUE) * 2)</f>
        <v>57.718522389390806</v>
      </c>
      <c r="AC114" s="4">
        <f>BI114 + (M$3 * _xlfn.NORM.DIST($B114, M$7, ABS(M$11), FALSE) * _xlfn.NORM.DIST(($B114 - M$7)*M$15, 0, ABS(M$11), TRUE) * 2)
               + (M$4 * _xlfn.NORM.DIST($B114, M$8, ABS(M$12), FALSE) * _xlfn.NORM.DIST(($B114 - M$8)*M$16, 0, ABS(M$12), TRUE) * 2)
               + (M$5 * _xlfn.NORM.DIST($B114, M$9, ABS(M$13), FALSE) * _xlfn.NORM.DIST(($B114 - M$9)*M$17, 0, ABS(M$13), TRUE) * 2)
               + (M$6 * _xlfn.NORM.DIST($B114, M$10, ABS(M$14), FALSE) * _xlfn.NORM.DIST(($B114 - M$10)*M$18, 0, ABS(M$14), TRUE) * 2)</f>
        <v>57.003259178694172</v>
      </c>
      <c r="AD114" s="4">
        <f>BJ114 + (N$3 * _xlfn.NORM.DIST($B114, N$7, ABS(N$11), FALSE) * _xlfn.NORM.DIST(($B114 - N$7)*N$15, 0, ABS(N$11), TRUE) * 2)
               + (N$4 * _xlfn.NORM.DIST($B114, N$8, ABS(N$12), FALSE) * _xlfn.NORM.DIST(($B114 - N$8)*N$16, 0, ABS(N$12), TRUE) * 2)
               + (N$5 * _xlfn.NORM.DIST($B114, N$9, ABS(N$13), FALSE) * _xlfn.NORM.DIST(($B114 - N$9)*N$17, 0, ABS(N$13), TRUE) * 2)
               + (N$6 * _xlfn.NORM.DIST($B114, N$10, ABS(N$14), FALSE) * _xlfn.NORM.DIST(($B114 - N$10)*N$18, 0, ABS(N$14), TRUE) * 2)</f>
        <v>59.506720603866718</v>
      </c>
      <c r="AE114" s="4">
        <f>BK114 + (O$3 * _xlfn.NORM.DIST($B114, O$7, ABS(O$11), FALSE) * _xlfn.NORM.DIST(($B114 - O$7)*O$15, 0, ABS(O$11), TRUE) * 2)
               + (O$4 * _xlfn.NORM.DIST($B114, O$8, ABS(O$12), FALSE) * _xlfn.NORM.DIST(($B114 - O$8)*O$16, 0, ABS(O$12), TRUE) * 2)
               + (O$5 * _xlfn.NORM.DIST($B114, O$9, ABS(O$13), FALSE) * _xlfn.NORM.DIST(($B114 - O$9)*O$17, 0, ABS(O$13), TRUE) * 2)
               + (O$6 * _xlfn.NORM.DIST($B114, O$10, ABS(O$14), FALSE) * _xlfn.NORM.DIST(($B114 - O$10)*O$18, 0, ABS(O$14), TRUE) * 2)</f>
        <v>66.542735799154372</v>
      </c>
      <c r="AF114" s="4">
        <f t="shared" si="222"/>
        <v>61.128384857231076</v>
      </c>
      <c r="AG114" s="4">
        <f t="shared" si="223"/>
        <v>61.858840441818202</v>
      </c>
      <c r="AI114" s="4">
        <f>IF(OR($B114 &lt; C$231, $B114 &gt; C$234), 0, C114-S114)</f>
        <v>-0.28176515533237279</v>
      </c>
      <c r="AJ114" s="4">
        <f>IF(OR($B114 &lt; D$231, $B114 &gt; D$234), 0, D114-T114)</f>
        <v>-0.22580052996053723</v>
      </c>
      <c r="AK114" s="4">
        <f>IF(OR($B114 &lt; E$231, $B114 &gt; E$234), 0, E114-U114)</f>
        <v>-0.64751882110051895</v>
      </c>
      <c r="AL114" s="4">
        <f>IF(OR($B114 &lt; F$231, $B114 &gt; F$234), 0, F114-V114)</f>
        <v>-0.44368274642826577</v>
      </c>
      <c r="AM114" s="4">
        <f>IF(OR($B114 &lt; G$231, $B114 &gt; G$234), 0, G114-W114)</f>
        <v>-0.28644422321448815</v>
      </c>
      <c r="AN114" s="4">
        <f>IF(OR($B114 &lt; H$231, $B114 &gt; H$234), 0, H114-X114)</f>
        <v>-0.70042748164503621</v>
      </c>
      <c r="AO114" s="4">
        <f>IF(OR($B114 &lt; I$231, $B114 &gt; I$234), 0, I114-Y114)</f>
        <v>-1.8746649167285341</v>
      </c>
      <c r="AP114" s="4">
        <f>IF(OR($B114 &lt; J$231, $B114 &gt; J$234), 0, J114-Z114)</f>
        <v>-0.90644663017045701</v>
      </c>
      <c r="AQ114" s="4">
        <f>IF(OR($B114 &lt; K$231, $B114 &gt; K$234), 0, K114-AA114)</f>
        <v>0.24481019976742147</v>
      </c>
      <c r="AR114" s="4">
        <f>IF(OR($B114 &lt; L$231, $B114 &gt; L$234), 0, L114-AB114)</f>
        <v>-0.2265223893908086</v>
      </c>
      <c r="AS114" s="4">
        <f>IF(OR($B114 &lt; M$231, $B114 &gt; M$234), 0, M114-AC114)</f>
        <v>3.0740821305826671E-2</v>
      </c>
      <c r="AT114" s="4">
        <f>IF(OR($B114 &lt; N$231, $B114 &gt; N$234), 0, N114-AD114)</f>
        <v>0.27327939613328311</v>
      </c>
      <c r="AU114" s="4">
        <f>IF(OR($B114 &lt; O$231, $B114 &gt; O$234), 0, O114-AE114)</f>
        <v>-1.6957357991543773</v>
      </c>
      <c r="AV114" s="4">
        <f t="shared" si="310"/>
        <v>-0.50138485723107351</v>
      </c>
      <c r="AW114" s="4">
        <f t="shared" si="310"/>
        <v>0.30515955818179918</v>
      </c>
      <c r="AY114" s="2">
        <f t="shared" si="245"/>
        <v>59.02873666263563</v>
      </c>
      <c r="AZ114" s="2">
        <f t="shared" si="311"/>
        <v>61.11222501410483</v>
      </c>
      <c r="BA114" s="2">
        <f t="shared" si="312"/>
        <v>62.007301770776834</v>
      </c>
      <c r="BB114" s="2">
        <f t="shared" si="313"/>
        <v>59.050304679200501</v>
      </c>
      <c r="BC114" s="2">
        <f t="shared" si="314"/>
        <v>65.02407677294849</v>
      </c>
      <c r="BD114" s="2">
        <f t="shared" si="315"/>
        <v>66.999865411475611</v>
      </c>
      <c r="BE114" s="2">
        <f t="shared" si="316"/>
        <v>67.505941921155426</v>
      </c>
      <c r="BF114" s="2">
        <f t="shared" si="317"/>
        <v>62.503805324106438</v>
      </c>
      <c r="BG114" s="2">
        <f t="shared" si="318"/>
        <v>56.33993490977997</v>
      </c>
      <c r="BH114" s="2">
        <f t="shared" si="319"/>
        <v>57.717934381769972</v>
      </c>
      <c r="BI114" s="2">
        <f t="shared" si="320"/>
        <v>57.002810262745854</v>
      </c>
      <c r="BJ114" s="2">
        <f t="shared" si="321"/>
        <v>59.506023930125785</v>
      </c>
      <c r="BK114" s="2">
        <f t="shared" si="322"/>
        <v>66.542501385527572</v>
      </c>
      <c r="BL114" s="2">
        <f t="shared" si="323"/>
        <v>61.128192980371296</v>
      </c>
      <c r="BM114" s="2">
        <f t="shared" si="324"/>
        <v>61.847646123340731</v>
      </c>
      <c r="BO114" s="2" t="str">
        <f t="shared" si="202"/>
        <v/>
      </c>
      <c r="BP114" s="2" t="str">
        <f t="shared" si="203"/>
        <v/>
      </c>
      <c r="BQ114" s="2" t="str">
        <f t="shared" si="204"/>
        <v/>
      </c>
      <c r="BR114" s="2" t="str">
        <f t="shared" si="205"/>
        <v/>
      </c>
      <c r="BS114" s="2" t="str">
        <f t="shared" si="206"/>
        <v/>
      </c>
      <c r="BT114" s="2" t="str">
        <f t="shared" si="207"/>
        <v/>
      </c>
      <c r="BU114" s="2" t="str">
        <f t="shared" si="208"/>
        <v/>
      </c>
      <c r="BV114" s="2" t="str">
        <f t="shared" si="209"/>
        <v/>
      </c>
      <c r="BW114" s="2" t="str">
        <f t="shared" si="210"/>
        <v/>
      </c>
      <c r="BX114" s="2" t="str">
        <f t="shared" si="211"/>
        <v/>
      </c>
      <c r="BY114" s="2" t="str">
        <f t="shared" si="212"/>
        <v/>
      </c>
      <c r="BZ114" s="2" t="str">
        <f t="shared" si="213"/>
        <v/>
      </c>
      <c r="CA114" s="2" t="str">
        <f t="shared" si="214"/>
        <v/>
      </c>
      <c r="CB114" s="2" t="str">
        <f t="shared" si="215"/>
        <v/>
      </c>
      <c r="CC114" s="2" t="str">
        <f t="shared" si="216"/>
        <v/>
      </c>
      <c r="CE114" s="2">
        <f t="shared" si="246"/>
        <v>58.75</v>
      </c>
      <c r="CF114" s="2">
        <f t="shared" si="247"/>
        <v>60.887</v>
      </c>
      <c r="CG114" s="2">
        <f t="shared" si="248"/>
        <v>61.360999999999997</v>
      </c>
      <c r="CH114" s="2">
        <f t="shared" si="249"/>
        <v>58.606999999999999</v>
      </c>
      <c r="CI114" s="2">
        <f t="shared" si="250"/>
        <v>64.738</v>
      </c>
      <c r="CJ114" s="2">
        <f t="shared" si="251"/>
        <v>66.3</v>
      </c>
      <c r="CK114" s="2">
        <f t="shared" si="252"/>
        <v>65.632999999999996</v>
      </c>
      <c r="CL114" s="2">
        <f t="shared" si="253"/>
        <v>61.6</v>
      </c>
      <c r="CM114" s="2">
        <f t="shared" si="254"/>
        <v>56.585999999999999</v>
      </c>
      <c r="CN114" s="2">
        <f t="shared" si="255"/>
        <v>57.491999999999997</v>
      </c>
      <c r="CO114" s="2">
        <f t="shared" si="256"/>
        <v>57.033999999999999</v>
      </c>
      <c r="CP114" s="2">
        <f t="shared" si="257"/>
        <v>59.78</v>
      </c>
      <c r="CQ114" s="2">
        <f t="shared" si="258"/>
        <v>64.846999999999994</v>
      </c>
      <c r="CR114" s="2">
        <f t="shared" si="259"/>
        <v>60.627000000000002</v>
      </c>
      <c r="CS114" s="2">
        <f t="shared" si="260"/>
        <v>62.164000000000001</v>
      </c>
      <c r="CU114" s="2">
        <f t="shared" si="261"/>
        <v>58.75</v>
      </c>
      <c r="CV114" s="2">
        <f t="shared" si="262"/>
        <v>60.887</v>
      </c>
      <c r="CW114" s="2">
        <f t="shared" si="263"/>
        <v>61.360999999999997</v>
      </c>
      <c r="CX114" s="2">
        <f t="shared" si="264"/>
        <v>58.606999999999999</v>
      </c>
      <c r="CY114" s="2">
        <f t="shared" si="265"/>
        <v>64.738</v>
      </c>
      <c r="CZ114" s="2">
        <f t="shared" si="266"/>
        <v>66.3</v>
      </c>
      <c r="DA114" s="2">
        <f t="shared" si="267"/>
        <v>65.632999999999996</v>
      </c>
      <c r="DB114" s="2">
        <f t="shared" si="268"/>
        <v>61.6</v>
      </c>
      <c r="DC114" s="2">
        <f t="shared" si="269"/>
        <v>56.585999999999999</v>
      </c>
      <c r="DD114" s="2">
        <f t="shared" si="270"/>
        <v>57.491999999999997</v>
      </c>
      <c r="DE114" s="2">
        <f t="shared" si="271"/>
        <v>57.033999999999999</v>
      </c>
      <c r="DF114" s="2">
        <f t="shared" si="272"/>
        <v>59.78</v>
      </c>
      <c r="DG114" s="2">
        <f t="shared" si="273"/>
        <v>64.846999999999994</v>
      </c>
      <c r="DH114" s="2">
        <f t="shared" si="274"/>
        <v>60.627000000000002</v>
      </c>
      <c r="DI114" s="2">
        <f t="shared" si="275"/>
        <v>62.164000000000001</v>
      </c>
      <c r="DK114" s="2">
        <f t="shared" si="225"/>
        <v>72.025290725806443</v>
      </c>
      <c r="DL114" s="2">
        <f t="shared" si="325"/>
        <v>78.542762096774197</v>
      </c>
      <c r="DM114" s="2">
        <f t="shared" si="325"/>
        <v>81.533786473607023</v>
      </c>
      <c r="DN114" s="2">
        <f t="shared" si="325"/>
        <v>77.948249777183591</v>
      </c>
      <c r="DO114" s="2">
        <f t="shared" si="325"/>
        <v>89.26573936950146</v>
      </c>
      <c r="DP114" s="2">
        <f t="shared" si="325"/>
        <v>87.397915552584692</v>
      </c>
      <c r="DQ114" s="2">
        <f t="shared" si="325"/>
        <v>86.068567082111414</v>
      </c>
      <c r="DR114" s="2">
        <f t="shared" si="325"/>
        <v>86.151751782531178</v>
      </c>
      <c r="DS114" s="2">
        <f t="shared" si="325"/>
        <v>73.933445967741932</v>
      </c>
      <c r="DT114" s="2">
        <f t="shared" si="325"/>
        <v>73.859955654430834</v>
      </c>
      <c r="DU114" s="2">
        <f t="shared" si="325"/>
        <v>77.519787764182439</v>
      </c>
      <c r="DV114" s="2">
        <f t="shared" si="325"/>
        <v>80.895412939882704</v>
      </c>
      <c r="DW114" s="2">
        <f t="shared" si="325"/>
        <v>87.313656751336879</v>
      </c>
      <c r="DX114" s="2">
        <f t="shared" si="325"/>
        <v>73.504935049019636</v>
      </c>
      <c r="DY114" s="2">
        <f t="shared" si="325"/>
        <v>69.203927750410514</v>
      </c>
      <c r="EA114" s="2">
        <f t="shared" si="221"/>
        <v>59.019004903374672</v>
      </c>
      <c r="EB114" s="2">
        <f t="shared" si="227"/>
        <v>61.101257888939287</v>
      </c>
      <c r="EC114" s="2">
        <f t="shared" si="228"/>
        <v>61.995448246606315</v>
      </c>
      <c r="ED114" s="2">
        <f t="shared" si="229"/>
        <v>59.03898634597806</v>
      </c>
      <c r="EE114" s="2">
        <f t="shared" si="230"/>
        <v>65.009861803016449</v>
      </c>
      <c r="EF114" s="2">
        <f t="shared" si="231"/>
        <v>66.98850037134369</v>
      </c>
      <c r="EG114" s="2">
        <f t="shared" si="232"/>
        <v>67.495909984480093</v>
      </c>
      <c r="EH114" s="2">
        <f t="shared" si="233"/>
        <v>62.490081220900166</v>
      </c>
      <c r="EI114" s="2">
        <f t="shared" si="234"/>
        <v>56.328808587687519</v>
      </c>
      <c r="EJ114" s="2">
        <f t="shared" si="235"/>
        <v>57.708319416018568</v>
      </c>
      <c r="EK114" s="2">
        <f t="shared" si="236"/>
        <v>56.991600491199321</v>
      </c>
      <c r="EL114" s="2">
        <f t="shared" si="237"/>
        <v>59.494133026990625</v>
      </c>
      <c r="EM114" s="2">
        <f t="shared" si="238"/>
        <v>66.513011348604039</v>
      </c>
      <c r="EN114" s="2">
        <f t="shared" si="239"/>
        <v>61.100811081441933</v>
      </c>
      <c r="EO114" s="2">
        <f t="shared" si="240"/>
        <v>61.823013016916413</v>
      </c>
      <c r="EQ114" s="2">
        <f t="shared" si="241"/>
        <v>58.655582519541618</v>
      </c>
      <c r="ER114" s="2">
        <f t="shared" si="326"/>
        <v>60.973405394005077</v>
      </c>
      <c r="ES114" s="2">
        <f t="shared" si="326"/>
        <v>61.813415401822184</v>
      </c>
      <c r="ET114" s="2">
        <f t="shared" si="326"/>
        <v>59.294840731636803</v>
      </c>
      <c r="EU114" s="2">
        <f t="shared" si="326"/>
        <v>65.030012051957172</v>
      </c>
      <c r="EV114" s="2">
        <f t="shared" si="326"/>
        <v>66.285178003441686</v>
      </c>
      <c r="EW114" s="2">
        <f t="shared" si="326"/>
        <v>67.213808917715028</v>
      </c>
      <c r="EX114" s="2">
        <f t="shared" si="326"/>
        <v>62.085194752307999</v>
      </c>
      <c r="EY114" s="2">
        <f t="shared" si="326"/>
        <v>56.07407422982596</v>
      </c>
      <c r="EZ114" s="2">
        <f t="shared" si="326"/>
        <v>57.830438058398556</v>
      </c>
      <c r="FA114" s="2">
        <f t="shared" si="326"/>
        <v>56.936733801623916</v>
      </c>
      <c r="FB114" s="2">
        <f t="shared" si="326"/>
        <v>59.398557751986225</v>
      </c>
      <c r="FC114" s="2">
        <f t="shared" si="326"/>
        <v>66.112277162955905</v>
      </c>
      <c r="FD114" s="2">
        <f t="shared" si="326"/>
        <v>60.791122276335621</v>
      </c>
      <c r="FE114" s="2">
        <f t="shared" si="326"/>
        <v>61.770830887377549</v>
      </c>
      <c r="FG114" s="2">
        <f t="shared" si="243"/>
        <v>0.99925157430657241</v>
      </c>
      <c r="FH114" s="2">
        <f t="shared" si="327"/>
        <v>0.99937111775571652</v>
      </c>
      <c r="FI114" s="2">
        <f t="shared" si="327"/>
        <v>0.99939320247745345</v>
      </c>
      <c r="FJ114" s="2">
        <f t="shared" si="327"/>
        <v>0.99940161617833967</v>
      </c>
      <c r="FK114" s="2">
        <f t="shared" si="327"/>
        <v>0.99941396811778105</v>
      </c>
      <c r="FL114" s="2">
        <f t="shared" si="327"/>
        <v>0.99944273643972792</v>
      </c>
      <c r="FM114" s="2">
        <f t="shared" si="327"/>
        <v>0.99945955559595123</v>
      </c>
      <c r="FN114" s="2">
        <f t="shared" si="327"/>
        <v>0.99941967153210709</v>
      </c>
      <c r="FO114" s="2">
        <f t="shared" si="327"/>
        <v>0.99936773564858017</v>
      </c>
      <c r="FP114" s="2">
        <f t="shared" si="327"/>
        <v>0.9994048363345589</v>
      </c>
      <c r="FQ114" s="2">
        <f t="shared" si="327"/>
        <v>0.99945389250338812</v>
      </c>
      <c r="FR114" s="2">
        <f t="shared" si="327"/>
        <v>0.99944433304365443</v>
      </c>
      <c r="FS114" s="2">
        <f t="shared" si="327"/>
        <v>0.99858185205990402</v>
      </c>
      <c r="FT114" s="2">
        <f t="shared" si="327"/>
        <v>0.99779143327551634</v>
      </c>
      <c r="FU114" s="2">
        <f t="shared" si="327"/>
        <v>0.99666204133785696</v>
      </c>
      <c r="FW114" s="2">
        <f t="shared" si="276"/>
        <v>6.8218819875238101E-6</v>
      </c>
      <c r="FX114" s="2">
        <f t="shared" si="328"/>
        <v>1.1944580081741134E-5</v>
      </c>
      <c r="FY114" s="2">
        <f t="shared" si="329"/>
        <v>1.2585972077017294E-5</v>
      </c>
      <c r="FZ114" s="2">
        <f t="shared" si="330"/>
        <v>1.3038297854314907E-5</v>
      </c>
      <c r="GA114" s="2">
        <f t="shared" si="331"/>
        <v>1.2523264042179734E-5</v>
      </c>
      <c r="GB114" s="2">
        <f t="shared" si="332"/>
        <v>1.1919477355487795E-5</v>
      </c>
      <c r="GC114" s="2">
        <f t="shared" si="333"/>
        <v>1.9680611144838127E-5</v>
      </c>
      <c r="GD114" s="2">
        <f t="shared" si="334"/>
        <v>1.837013365693918E-5</v>
      </c>
      <c r="GE114" s="2">
        <f t="shared" si="335"/>
        <v>1.7518416730630293E-5</v>
      </c>
      <c r="GF114" s="2">
        <f t="shared" si="336"/>
        <v>1.7185949924181868E-5</v>
      </c>
      <c r="GG114" s="2">
        <f t="shared" si="337"/>
        <v>1.5044011201328548E-5</v>
      </c>
      <c r="GH114" s="2">
        <f t="shared" si="338"/>
        <v>1.1309786282451467E-5</v>
      </c>
      <c r="GI114" s="2">
        <f t="shared" si="339"/>
        <v>2.0850497209617525E-5</v>
      </c>
      <c r="GJ114" s="2">
        <f t="shared" si="340"/>
        <v>4.3387140849110813E-5</v>
      </c>
      <c r="GK114" s="2">
        <f t="shared" si="341"/>
        <v>7.8223041505014743E-5</v>
      </c>
      <c r="GM114" s="107">
        <f t="shared" si="277"/>
        <v>4.8325378680282916E-26</v>
      </c>
      <c r="GN114" s="107">
        <f t="shared" si="342"/>
        <v>3.4948707996455396E-31</v>
      </c>
      <c r="GO114" s="107">
        <f t="shared" si="343"/>
        <v>1.0056131637127194E-32</v>
      </c>
      <c r="GP114" s="107">
        <f t="shared" si="344"/>
        <v>4.314258256596517E-39</v>
      </c>
      <c r="GQ114" s="107">
        <f t="shared" si="345"/>
        <v>4.9687811920782084E-40</v>
      </c>
      <c r="GR114" s="107">
        <f t="shared" si="346"/>
        <v>5.6153152469083787E-39</v>
      </c>
      <c r="GS114" s="107">
        <f t="shared" si="347"/>
        <v>3.7207911680576172E-42</v>
      </c>
      <c r="GT114" s="107">
        <f t="shared" si="348"/>
        <v>1.0340970491320821E-39</v>
      </c>
      <c r="GU114" s="107">
        <f t="shared" si="349"/>
        <v>1.3191120003839494E-41</v>
      </c>
      <c r="GV114" s="107">
        <f t="shared" si="350"/>
        <v>4.9683356560430692E-45</v>
      </c>
      <c r="GW114" s="107">
        <f t="shared" si="351"/>
        <v>2.2575117088997113E-46</v>
      </c>
      <c r="GX114" s="107">
        <f t="shared" si="352"/>
        <v>1.1716254997297429E-40</v>
      </c>
      <c r="GY114" s="107">
        <f t="shared" si="353"/>
        <v>5.9647977463087207E-36</v>
      </c>
      <c r="GZ114" s="107">
        <f t="shared" si="354"/>
        <v>1.0564606010744656E-37</v>
      </c>
      <c r="HA114" s="107">
        <f t="shared" si="355"/>
        <v>1.0397193401631975E-51</v>
      </c>
      <c r="HC114" s="107">
        <f t="shared" si="278"/>
        <v>1.0769786133604959E-4</v>
      </c>
      <c r="HD114" s="107">
        <f t="shared" si="356"/>
        <v>4.0681264073507426E-6</v>
      </c>
      <c r="HE114" s="107">
        <f t="shared" si="357"/>
        <v>1.8294565660241275E-6</v>
      </c>
      <c r="HF114" s="107">
        <f t="shared" si="358"/>
        <v>8.3265782615600467E-8</v>
      </c>
      <c r="HG114" s="107">
        <f t="shared" si="359"/>
        <v>5.548930609721405E-8</v>
      </c>
      <c r="HH114" s="107">
        <f t="shared" si="360"/>
        <v>8.0686537808340655E-8</v>
      </c>
      <c r="HI114" s="107">
        <f t="shared" si="361"/>
        <v>3.7037925657895206E-9</v>
      </c>
      <c r="HJ114" s="107">
        <f t="shared" si="362"/>
        <v>1.286603600076487E-8</v>
      </c>
      <c r="HK114" s="107">
        <f t="shared" si="363"/>
        <v>6.6248165245634881E-9</v>
      </c>
      <c r="HL114" s="107">
        <f t="shared" si="364"/>
        <v>1.8869198036708417E-9</v>
      </c>
      <c r="HM114" s="107">
        <f t="shared" si="365"/>
        <v>1.091330608616029E-9</v>
      </c>
      <c r="HN114" s="107">
        <f t="shared" si="366"/>
        <v>5.6290433894692691E-8</v>
      </c>
      <c r="HO114" s="107">
        <f t="shared" si="367"/>
        <v>4.0028042889311454E-6</v>
      </c>
      <c r="HP114" s="107">
        <f t="shared" si="368"/>
        <v>1.3831345971801317E-6</v>
      </c>
      <c r="HQ114" s="107">
        <f t="shared" si="369"/>
        <v>1.4795638506858018E-9</v>
      </c>
      <c r="HS114" s="107">
        <f t="shared" si="279"/>
        <v>1.6692052981005486E-5</v>
      </c>
      <c r="HT114" s="107">
        <f t="shared" si="370"/>
        <v>1.940022364206242E-5</v>
      </c>
      <c r="HU114" s="107">
        <f t="shared" si="371"/>
        <v>1.5483282225758433E-5</v>
      </c>
      <c r="HV114" s="107">
        <f t="shared" si="372"/>
        <v>3.2518266020880648E-6</v>
      </c>
      <c r="HW114" s="107">
        <f t="shared" si="373"/>
        <v>2.4545980850046285E-6</v>
      </c>
      <c r="HX114" s="107">
        <f t="shared" si="374"/>
        <v>3.6046540568954885E-6</v>
      </c>
      <c r="HY114" s="107">
        <f t="shared" si="375"/>
        <v>8.3213831591430724E-6</v>
      </c>
      <c r="HZ114" s="107">
        <f t="shared" si="376"/>
        <v>1.1027570296740148E-5</v>
      </c>
      <c r="IA114" s="107">
        <f t="shared" si="377"/>
        <v>4.5951551433992448E-6</v>
      </c>
      <c r="IB114" s="107">
        <f t="shared" si="378"/>
        <v>1.8487478850127139E-6</v>
      </c>
      <c r="IC114" s="107">
        <f t="shared" si="379"/>
        <v>1.251622361597155E-6</v>
      </c>
      <c r="ID114" s="107">
        <f t="shared" si="380"/>
        <v>1.7166407780006606E-6</v>
      </c>
      <c r="IE114" s="107">
        <f t="shared" si="381"/>
        <v>4.0607888046715747E-7</v>
      </c>
      <c r="IF114" s="107">
        <f t="shared" si="382"/>
        <v>2.9499360785208278E-7</v>
      </c>
      <c r="IG114" s="107">
        <f t="shared" si="383"/>
        <v>1.3611044137891908E-5</v>
      </c>
      <c r="II114" s="107">
        <f t="shared" si="280"/>
        <v>1.1916295263667408E-23</v>
      </c>
      <c r="IJ114" s="107">
        <f t="shared" si="281"/>
        <v>1.0371248174640766E-24</v>
      </c>
      <c r="IK114" s="107">
        <f t="shared" si="282"/>
        <v>1.8433253153491119E-25</v>
      </c>
      <c r="IL114" s="107">
        <f t="shared" si="283"/>
        <v>4.6140807760905541E-30</v>
      </c>
      <c r="IM114" s="107">
        <f t="shared" si="284"/>
        <v>8.0549336290379599E-31</v>
      </c>
      <c r="IN114" s="107">
        <f t="shared" si="285"/>
        <v>6.9502161260719518E-30</v>
      </c>
      <c r="IO114" s="107">
        <f t="shared" si="286"/>
        <v>2.0435494416259429E-29</v>
      </c>
      <c r="IP114" s="107">
        <f t="shared" si="287"/>
        <v>1.4076763580617858E-28</v>
      </c>
      <c r="IQ114" s="107">
        <f t="shared" si="288"/>
        <v>7.7988203449711364E-31</v>
      </c>
      <c r="IR114" s="107">
        <f t="shared" si="289"/>
        <v>6.1980521683031467E-33</v>
      </c>
      <c r="IS114" s="107">
        <f t="shared" si="290"/>
        <v>6.1418452833856648E-34</v>
      </c>
      <c r="IT114" s="107">
        <f t="shared" si="291"/>
        <v>2.0804041189076407E-31</v>
      </c>
      <c r="IU114" s="107">
        <f t="shared" si="292"/>
        <v>2.9584163900997715E-32</v>
      </c>
      <c r="IV114" s="107">
        <f t="shared" si="293"/>
        <v>8.4815880342250364E-34</v>
      </c>
      <c r="IW114" s="107">
        <f t="shared" si="294"/>
        <v>6.6988847395244543E-35</v>
      </c>
      <c r="IY114" s="107">
        <f t="shared" si="295"/>
        <v>1.2438991431705507E-4</v>
      </c>
      <c r="IZ114" s="107">
        <f t="shared" si="296"/>
        <v>2.3468350049413162E-5</v>
      </c>
      <c r="JA114" s="107">
        <f t="shared" si="297"/>
        <v>1.7312738791782562E-5</v>
      </c>
      <c r="JB114" s="107">
        <f t="shared" si="298"/>
        <v>3.3350923847036654E-6</v>
      </c>
      <c r="JC114" s="107">
        <f t="shared" si="299"/>
        <v>2.5100873911018426E-6</v>
      </c>
      <c r="JD114" s="107">
        <f t="shared" si="300"/>
        <v>3.6853405947038291E-6</v>
      </c>
      <c r="JE114" s="107">
        <f t="shared" si="301"/>
        <v>8.3250869517088615E-6</v>
      </c>
      <c r="JF114" s="107">
        <f t="shared" si="302"/>
        <v>1.1040436332740914E-5</v>
      </c>
      <c r="JG114" s="107">
        <f t="shared" si="303"/>
        <v>4.6017799599238084E-6</v>
      </c>
      <c r="JH114" s="107">
        <f t="shared" si="304"/>
        <v>1.8506348048163847E-6</v>
      </c>
      <c r="JI114" s="107">
        <f t="shared" si="305"/>
        <v>1.252713692205771E-6</v>
      </c>
      <c r="JJ114" s="107">
        <f t="shared" si="306"/>
        <v>1.7729312118953532E-6</v>
      </c>
      <c r="JK114" s="107">
        <f t="shared" si="307"/>
        <v>4.4088831693983025E-6</v>
      </c>
      <c r="JL114" s="107">
        <f t="shared" si="308"/>
        <v>1.6781282050322146E-6</v>
      </c>
      <c r="JM114" s="107">
        <f t="shared" si="309"/>
        <v>1.3612523701742594E-5</v>
      </c>
    </row>
    <row r="115" spans="2:273" x14ac:dyDescent="0.25">
      <c r="B115" s="2">
        <v>87</v>
      </c>
      <c r="C115" s="37">
        <v>59.140999999999998</v>
      </c>
      <c r="D115" s="37">
        <v>62.081000000000003</v>
      </c>
      <c r="E115" s="37">
        <v>62.197000000000003</v>
      </c>
      <c r="F115" s="37">
        <v>59.164000000000001</v>
      </c>
      <c r="G115" s="37">
        <v>65.081999999999994</v>
      </c>
      <c r="H115" s="37">
        <v>66.867000000000004</v>
      </c>
      <c r="I115" s="37">
        <v>66.917000000000002</v>
      </c>
      <c r="J115" s="37">
        <v>62.4</v>
      </c>
      <c r="K115" s="37">
        <v>56.982999999999997</v>
      </c>
      <c r="L115" s="37">
        <v>58.119</v>
      </c>
      <c r="M115" s="37">
        <v>56.287999999999997</v>
      </c>
      <c r="N115" s="37">
        <v>59</v>
      </c>
      <c r="O115" s="37">
        <v>65.745999999999995</v>
      </c>
      <c r="P115" s="37">
        <v>60.558999999999997</v>
      </c>
      <c r="Q115" s="37">
        <v>61.951000000000001</v>
      </c>
      <c r="S115" s="4">
        <f>AY115 + (C$3 * _xlfn.NORM.DIST($B115, C$7, ABS(C$11), FALSE) * _xlfn.NORM.DIST(($B115 - C$7)*C$15, 0, ABS(C$11), TRUE) * 2)
               + (C$4 * _xlfn.NORM.DIST($B115, C$8, ABS(C$12), FALSE) * _xlfn.NORM.DIST(($B115 - C$8)*C$16, 0, ABS(C$12), TRUE) * 2)
               + (C$5 * _xlfn.NORM.DIST($B115, C$9, ABS(C$13), FALSE) * _xlfn.NORM.DIST(($B115 - C$9)*C$17, 0, ABS(C$13), TRUE) * 2)
               + (C$6 * _xlfn.NORM.DIST($B115, C$10, ABS(C$14), FALSE) * _xlfn.NORM.DIST(($B115 - C$10)*C$18, 0, ABS(C$14), TRUE) * 2)</f>
        <v>58.997785827472164</v>
      </c>
      <c r="T115" s="4">
        <f>AZ115 + (D$3 * _xlfn.NORM.DIST($B115, D$7, ABS(D$11), FALSE) * _xlfn.NORM.DIST(($B115 - D$7)*D$15, 0, ABS(D$11), TRUE) * 2)
               + (D$4 * _xlfn.NORM.DIST($B115, D$8, ABS(D$12), FALSE) * _xlfn.NORM.DIST(($B115 - D$8)*D$16, 0, ABS(D$12), TRUE) * 2)
               + (D$5 * _xlfn.NORM.DIST($B115, D$9, ABS(D$13), FALSE) * _xlfn.NORM.DIST(($B115 - D$9)*D$17, 0, ABS(D$13), TRUE) * 2)
               + (D$6 * _xlfn.NORM.DIST($B115, D$10, ABS(D$14), FALSE) * _xlfn.NORM.DIST(($B115 - D$10)*D$18, 0, ABS(D$14), TRUE) * 2)</f>
        <v>61.052069305537714</v>
      </c>
      <c r="U115" s="4">
        <f>BA115 + (E$3 * _xlfn.NORM.DIST($B115, E$7, ABS(E$11), FALSE) * _xlfn.NORM.DIST(($B115 - E$7)*E$15, 0, ABS(E$11), TRUE) * 2)
               + (E$4 * _xlfn.NORM.DIST($B115, E$8, ABS(E$12), FALSE) * _xlfn.NORM.DIST(($B115 - E$8)*E$16, 0, ABS(E$12), TRUE) * 2)
               + (E$5 * _xlfn.NORM.DIST($B115, E$9, ABS(E$13), FALSE) * _xlfn.NORM.DIST(($B115 - E$9)*E$17, 0, ABS(E$13), TRUE) * 2)
               + (E$6 * _xlfn.NORM.DIST($B115, E$10, ABS(E$14), FALSE) * _xlfn.NORM.DIST(($B115 - E$10)*E$18, 0, ABS(E$14), TRUE) * 2)</f>
        <v>61.884239951435056</v>
      </c>
      <c r="V115" s="4">
        <f>BB115 + (F$3 * _xlfn.NORM.DIST($B115, F$7, ABS(F$11), FALSE) * _xlfn.NORM.DIST(($B115 - F$7)*F$15, 0, ABS(F$11), TRUE) * 2)
               + (F$4 * _xlfn.NORM.DIST($B115, F$8, ABS(F$12), FALSE) * _xlfn.NORM.DIST(($B115 - F$8)*F$16, 0, ABS(F$12), TRUE) * 2)
               + (F$5 * _xlfn.NORM.DIST($B115, F$9, ABS(F$13), FALSE) * _xlfn.NORM.DIST(($B115 - F$9)*F$17, 0, ABS(F$13), TRUE) * 2)
               + (F$6 * _xlfn.NORM.DIST($B115, F$10, ABS(F$14), FALSE) * _xlfn.NORM.DIST(($B115 - F$10)*F$18, 0, ABS(F$14), TRUE) * 2)</f>
        <v>58.985788726122763</v>
      </c>
      <c r="W115" s="4">
        <f>BC115 + (G$3 * _xlfn.NORM.DIST($B115, G$7, ABS(G$11), FALSE) * _xlfn.NORM.DIST(($B115 - G$7)*G$15, 0, ABS(G$11), TRUE) * 2)
               + (G$4 * _xlfn.NORM.DIST($B115, G$8, ABS(G$12), FALSE) * _xlfn.NORM.DIST(($B115 - G$8)*G$16, 0, ABS(G$12), TRUE) * 2)
               + (G$5 * _xlfn.NORM.DIST($B115, G$9, ABS(G$13), FALSE) * _xlfn.NORM.DIST(($B115 - G$9)*G$17, 0, ABS(G$13), TRUE) * 2)
               + (G$6 * _xlfn.NORM.DIST($B115, G$10, ABS(G$14), FALSE) * _xlfn.NORM.DIST(($B115 - G$10)*G$18, 0, ABS(G$14), TRUE) * 2)</f>
        <v>64.880383659390418</v>
      </c>
      <c r="X115" s="4">
        <f>BD115 + (H$3 * _xlfn.NORM.DIST($B115, H$7, ABS(H$11), FALSE) * _xlfn.NORM.DIST(($B115 - H$7)*H$15, 0, ABS(H$11), TRUE) * 2)
               + (H$4 * _xlfn.NORM.DIST($B115, H$8, ABS(H$12), FALSE) * _xlfn.NORM.DIST(($B115 - H$8)*H$16, 0, ABS(H$12), TRUE) * 2)
               + (H$5 * _xlfn.NORM.DIST($B115, H$9, ABS(H$13), FALSE) * _xlfn.NORM.DIST(($B115 - H$9)*H$17, 0, ABS(H$13), TRUE) * 2)
               + (H$6 * _xlfn.NORM.DIST($B115, H$10, ABS(H$14), FALSE) * _xlfn.NORM.DIST(($B115 - H$10)*H$18, 0, ABS(H$14), TRUE) * 2)</f>
        <v>66.719875271711018</v>
      </c>
      <c r="Y115" s="4">
        <f>BE115 + (I$3 * _xlfn.NORM.DIST($B115, I$7, ABS(I$11), FALSE) * _xlfn.NORM.DIST(($B115 - I$7)*I$15, 0, ABS(I$11), TRUE) * 2)
               + (I$4 * _xlfn.NORM.DIST($B115, I$8, ABS(I$12), FALSE) * _xlfn.NORM.DIST(($B115 - I$8)*I$16, 0, ABS(I$12), TRUE) * 2)
               + (I$5 * _xlfn.NORM.DIST($B115, I$9, ABS(I$13), FALSE) * _xlfn.NORM.DIST(($B115 - I$9)*I$17, 0, ABS(I$13), TRUE) * 2)
               + (I$6 * _xlfn.NORM.DIST($B115, I$10, ABS(I$14), FALSE) * _xlfn.NORM.DIST(($B115 - I$10)*I$18, 0, ABS(I$14), TRUE) * 2)</f>
        <v>67.297465779621177</v>
      </c>
      <c r="Z115" s="4">
        <f>BF115 + (J$3 * _xlfn.NORM.DIST($B115, J$7, ABS(J$11), FALSE) * _xlfn.NORM.DIST(($B115 - J$7)*J$15, 0, ABS(J$11), TRUE) * 2)
               + (J$4 * _xlfn.NORM.DIST($B115, J$8, ABS(J$12), FALSE) * _xlfn.NORM.DIST(($B115 - J$8)*J$16, 0, ABS(J$12), TRUE) * 2)
               + (J$5 * _xlfn.NORM.DIST($B115, J$9, ABS(J$13), FALSE) * _xlfn.NORM.DIST(($B115 - J$9)*J$17, 0, ABS(J$13), TRUE) * 2)
               + (J$6 * _xlfn.NORM.DIST($B115, J$10, ABS(J$14), FALSE) * _xlfn.NORM.DIST(($B115 - J$10)*J$18, 0, ABS(J$14), TRUE) * 2)</f>
        <v>62.295897608170982</v>
      </c>
      <c r="AA115" s="4">
        <f>BG115 + (K$3 * _xlfn.NORM.DIST($B115, K$7, ABS(K$11), FALSE) * _xlfn.NORM.DIST(($B115 - K$7)*K$15, 0, ABS(K$11), TRUE) * 2)
               + (K$4 * _xlfn.NORM.DIST($B115, K$8, ABS(K$12), FALSE) * _xlfn.NORM.DIST(($B115 - K$8)*K$16, 0, ABS(K$12), TRUE) * 2)
               + (K$5 * _xlfn.NORM.DIST($B115, K$9, ABS(K$13), FALSE) * _xlfn.NORM.DIST(($B115 - K$9)*K$17, 0, ABS(K$13), TRUE) * 2)
               + (K$6 * _xlfn.NORM.DIST($B115, K$10, ABS(K$14), FALSE) * _xlfn.NORM.DIST(($B115 - K$10)*K$18, 0, ABS(K$14), TRUE) * 2)</f>
        <v>56.184696338066011</v>
      </c>
      <c r="AB115" s="4">
        <f>BH115 + (L$3 * _xlfn.NORM.DIST($B115, L$7, ABS(L$11), FALSE) * _xlfn.NORM.DIST(($B115 - L$7)*L$15, 0, ABS(L$11), TRUE) * 2)
               + (L$4 * _xlfn.NORM.DIST($B115, L$8, ABS(L$12), FALSE) * _xlfn.NORM.DIST(($B115 - L$8)*L$16, 0, ABS(L$12), TRUE) * 2)
               + (L$5 * _xlfn.NORM.DIST($B115, L$9, ABS(L$13), FALSE) * _xlfn.NORM.DIST(($B115 - L$9)*L$17, 0, ABS(L$13), TRUE) * 2)
               + (L$6 * _xlfn.NORM.DIST($B115, L$10, ABS(L$14), FALSE) * _xlfn.NORM.DIST(($B115 - L$10)*L$18, 0, ABS(L$14), TRUE) * 2)</f>
        <v>57.602631980001355</v>
      </c>
      <c r="AC115" s="4">
        <f>BI115 + (M$3 * _xlfn.NORM.DIST($B115, M$7, ABS(M$11), FALSE) * _xlfn.NORM.DIST(($B115 - M$7)*M$15, 0, ABS(M$11), TRUE) * 2)
               + (M$4 * _xlfn.NORM.DIST($B115, M$8, ABS(M$12), FALSE) * _xlfn.NORM.DIST(($B115 - M$8)*M$16, 0, ABS(M$12), TRUE) * 2)
               + (M$5 * _xlfn.NORM.DIST($B115, M$9, ABS(M$13), FALSE) * _xlfn.NORM.DIST(($B115 - M$9)*M$17, 0, ABS(M$13), TRUE) * 2)
               + (M$6 * _xlfn.NORM.DIST($B115, M$10, ABS(M$14), FALSE) * _xlfn.NORM.DIST(($B115 - M$10)*M$18, 0, ABS(M$14), TRUE) * 2)</f>
        <v>56.856238936313922</v>
      </c>
      <c r="AD115" s="4">
        <f>BJ115 + (N$3 * _xlfn.NORM.DIST($B115, N$7, ABS(N$11), FALSE) * _xlfn.NORM.DIST(($B115 - N$7)*N$15, 0, ABS(N$11), TRUE) * 2)
               + (N$4 * _xlfn.NORM.DIST($B115, N$8, ABS(N$12), FALSE) * _xlfn.NORM.DIST(($B115 - N$8)*N$16, 0, ABS(N$12), TRUE) * 2)
               + (N$5 * _xlfn.NORM.DIST($B115, N$9, ABS(N$13), FALSE) * _xlfn.NORM.DIST(($B115 - N$9)*N$17, 0, ABS(N$13), TRUE) * 2)
               + (N$6 * _xlfn.NORM.DIST($B115, N$10, ABS(N$14), FALSE) * _xlfn.NORM.DIST(($B115 - N$10)*N$18, 0, ABS(N$14), TRUE) * 2)</f>
        <v>59.327234344636395</v>
      </c>
      <c r="AE115" s="4">
        <f>BK115 + (O$3 * _xlfn.NORM.DIST($B115, O$7, ABS(O$11), FALSE) * _xlfn.NORM.DIST(($B115 - O$7)*O$15, 0, ABS(O$11), TRUE) * 2)
               + (O$4 * _xlfn.NORM.DIST($B115, O$8, ABS(O$12), FALSE) * _xlfn.NORM.DIST(($B115 - O$8)*O$16, 0, ABS(O$12), TRUE) * 2)
               + (O$5 * _xlfn.NORM.DIST($B115, O$9, ABS(O$13), FALSE) * _xlfn.NORM.DIST(($B115 - O$9)*O$17, 0, ABS(O$13), TRUE) * 2)
               + (O$6 * _xlfn.NORM.DIST($B115, O$10, ABS(O$14), FALSE) * _xlfn.NORM.DIST(($B115 - O$10)*O$18, 0, ABS(O$14), TRUE) * 2)</f>
        <v>66.323154064619246</v>
      </c>
      <c r="AF115" s="4">
        <f t="shared" si="222"/>
        <v>60.942928953012277</v>
      </c>
      <c r="AG115" s="4">
        <f t="shared" si="223"/>
        <v>61.708129866641613</v>
      </c>
      <c r="AI115" s="4">
        <f>IF(OR($B115 &lt; C$231, $B115 &gt; C$234), 0, C115-S115)</f>
        <v>0.14321417252783419</v>
      </c>
      <c r="AJ115" s="4">
        <f>IF(OR($B115 &lt; D$231, $B115 &gt; D$234), 0, D115-T115)</f>
        <v>1.0289306944622894</v>
      </c>
      <c r="AK115" s="4">
        <f>IF(OR($B115 &lt; E$231, $B115 &gt; E$234), 0, E115-U115)</f>
        <v>0.31276004856494666</v>
      </c>
      <c r="AL115" s="4">
        <f>IF(OR($B115 &lt; F$231, $B115 &gt; F$234), 0, F115-V115)</f>
        <v>0.17821127387723834</v>
      </c>
      <c r="AM115" s="4">
        <f>IF(OR($B115 &lt; G$231, $B115 &gt; G$234), 0, G115-W115)</f>
        <v>0.20161634060957567</v>
      </c>
      <c r="AN115" s="4">
        <f>IF(OR($B115 &lt; H$231, $B115 &gt; H$234), 0, H115-X115)</f>
        <v>0.14712472828898626</v>
      </c>
      <c r="AO115" s="4">
        <f>IF(OR($B115 &lt; I$231, $B115 &gt; I$234), 0, I115-Y115)</f>
        <v>-0.38046577962117567</v>
      </c>
      <c r="AP115" s="4">
        <f>IF(OR($B115 &lt; J$231, $B115 &gt; J$234), 0, J115-Z115)</f>
        <v>0.10410239182901648</v>
      </c>
      <c r="AQ115" s="4">
        <f>IF(OR($B115 &lt; K$231, $B115 &gt; K$234), 0, K115-AA115)</f>
        <v>0.79830366193398561</v>
      </c>
      <c r="AR115" s="4">
        <f>IF(OR($B115 &lt; L$231, $B115 &gt; L$234), 0, L115-AB115)</f>
        <v>0.51636801999864446</v>
      </c>
      <c r="AS115" s="4">
        <f>IF(OR($B115 &lt; M$231, $B115 &gt; M$234), 0, M115-AC115)</f>
        <v>-0.56823893631392508</v>
      </c>
      <c r="AT115" s="4">
        <f>IF(OR($B115 &lt; N$231, $B115 &gt; N$234), 0, N115-AD115)</f>
        <v>-0.32723434463639478</v>
      </c>
      <c r="AU115" s="4">
        <f>IF(OR($B115 &lt; O$231, $B115 &gt; O$234), 0, O115-AE115)</f>
        <v>-0.57715406461925056</v>
      </c>
      <c r="AV115" s="4">
        <f t="shared" si="310"/>
        <v>-0.38392895301227981</v>
      </c>
      <c r="AW115" s="4">
        <f t="shared" si="310"/>
        <v>0.24287013335838736</v>
      </c>
      <c r="AY115" s="2">
        <f t="shared" si="245"/>
        <v>58.997270195200855</v>
      </c>
      <c r="AZ115" s="2">
        <f t="shared" si="311"/>
        <v>61.050952455371565</v>
      </c>
      <c r="BA115" s="2">
        <f t="shared" si="312"/>
        <v>61.88156921891234</v>
      </c>
      <c r="BB115" s="2">
        <f t="shared" si="313"/>
        <v>58.984809739200166</v>
      </c>
      <c r="BC115" s="2">
        <f t="shared" si="314"/>
        <v>64.879411072074262</v>
      </c>
      <c r="BD115" s="2">
        <f t="shared" si="315"/>
        <v>66.718439865922946</v>
      </c>
      <c r="BE115" s="2">
        <f t="shared" si="316"/>
        <v>67.293075726383194</v>
      </c>
      <c r="BF115" s="2">
        <f t="shared" si="317"/>
        <v>62.289382162840312</v>
      </c>
      <c r="BG115" s="2">
        <f t="shared" si="318"/>
        <v>56.181366876932692</v>
      </c>
      <c r="BH115" s="2">
        <f t="shared" si="319"/>
        <v>57.600951925965738</v>
      </c>
      <c r="BI115" s="2">
        <f t="shared" si="320"/>
        <v>56.854928406337855</v>
      </c>
      <c r="BJ115" s="2">
        <f t="shared" si="321"/>
        <v>59.32535915801509</v>
      </c>
      <c r="BK115" s="2">
        <f t="shared" si="322"/>
        <v>66.32268143449258</v>
      </c>
      <c r="BL115" s="2">
        <f t="shared" si="323"/>
        <v>60.942432098295406</v>
      </c>
      <c r="BM115" s="2">
        <f t="shared" si="324"/>
        <v>61.685619704246193</v>
      </c>
      <c r="BO115" s="2" t="str">
        <f t="shared" si="202"/>
        <v/>
      </c>
      <c r="BP115" s="2" t="str">
        <f t="shared" si="203"/>
        <v/>
      </c>
      <c r="BQ115" s="2" t="str">
        <f t="shared" si="204"/>
        <v/>
      </c>
      <c r="BR115" s="2" t="str">
        <f t="shared" si="205"/>
        <v/>
      </c>
      <c r="BS115" s="2" t="str">
        <f t="shared" si="206"/>
        <v/>
      </c>
      <c r="BT115" s="2" t="str">
        <f t="shared" si="207"/>
        <v/>
      </c>
      <c r="BU115" s="2" t="str">
        <f t="shared" si="208"/>
        <v/>
      </c>
      <c r="BV115" s="2" t="str">
        <f t="shared" si="209"/>
        <v/>
      </c>
      <c r="BW115" s="2" t="str">
        <f t="shared" si="210"/>
        <v/>
      </c>
      <c r="BX115" s="2" t="str">
        <f t="shared" si="211"/>
        <v/>
      </c>
      <c r="BY115" s="2" t="str">
        <f t="shared" si="212"/>
        <v/>
      </c>
      <c r="BZ115" s="2" t="str">
        <f t="shared" si="213"/>
        <v/>
      </c>
      <c r="CA115" s="2" t="str">
        <f t="shared" si="214"/>
        <v/>
      </c>
      <c r="CB115" s="2" t="str">
        <f t="shared" si="215"/>
        <v/>
      </c>
      <c r="CC115" s="2" t="str">
        <f t="shared" si="216"/>
        <v/>
      </c>
      <c r="CE115" s="2">
        <f t="shared" si="246"/>
        <v>59.140999999999998</v>
      </c>
      <c r="CF115" s="2">
        <f t="shared" si="247"/>
        <v>62.081000000000003</v>
      </c>
      <c r="CG115" s="2">
        <f t="shared" si="248"/>
        <v>62.197000000000003</v>
      </c>
      <c r="CH115" s="2">
        <f t="shared" si="249"/>
        <v>59.164000000000001</v>
      </c>
      <c r="CI115" s="2">
        <f t="shared" si="250"/>
        <v>65.081999999999994</v>
      </c>
      <c r="CJ115" s="2">
        <f t="shared" si="251"/>
        <v>66.867000000000004</v>
      </c>
      <c r="CK115" s="2">
        <f t="shared" si="252"/>
        <v>66.917000000000002</v>
      </c>
      <c r="CL115" s="2">
        <f t="shared" si="253"/>
        <v>62.4</v>
      </c>
      <c r="CM115" s="2">
        <f t="shared" si="254"/>
        <v>56.982999999999997</v>
      </c>
      <c r="CN115" s="2">
        <f t="shared" si="255"/>
        <v>58.119</v>
      </c>
      <c r="CO115" s="2">
        <f t="shared" si="256"/>
        <v>56.287999999999997</v>
      </c>
      <c r="CP115" s="2">
        <f t="shared" si="257"/>
        <v>59</v>
      </c>
      <c r="CQ115" s="2">
        <f t="shared" si="258"/>
        <v>65.745999999999995</v>
      </c>
      <c r="CR115" s="2">
        <f t="shared" si="259"/>
        <v>60.558999999999997</v>
      </c>
      <c r="CS115" s="2">
        <f t="shared" si="260"/>
        <v>61.951000000000001</v>
      </c>
      <c r="CU115" s="2">
        <f t="shared" si="261"/>
        <v>59.140999999999998</v>
      </c>
      <c r="CV115" s="2">
        <f t="shared" si="262"/>
        <v>62.081000000000003</v>
      </c>
      <c r="CW115" s="2">
        <f t="shared" si="263"/>
        <v>62.197000000000003</v>
      </c>
      <c r="CX115" s="2">
        <f t="shared" si="264"/>
        <v>59.164000000000001</v>
      </c>
      <c r="CY115" s="2">
        <f t="shared" si="265"/>
        <v>65.081999999999994</v>
      </c>
      <c r="CZ115" s="2">
        <f t="shared" si="266"/>
        <v>66.867000000000004</v>
      </c>
      <c r="DA115" s="2">
        <f t="shared" si="267"/>
        <v>66.917000000000002</v>
      </c>
      <c r="DB115" s="2">
        <f t="shared" si="268"/>
        <v>62.4</v>
      </c>
      <c r="DC115" s="2">
        <f t="shared" si="269"/>
        <v>56.982999999999997</v>
      </c>
      <c r="DD115" s="2">
        <f t="shared" si="270"/>
        <v>58.119</v>
      </c>
      <c r="DE115" s="2">
        <f t="shared" si="271"/>
        <v>56.287999999999997</v>
      </c>
      <c r="DF115" s="2">
        <f t="shared" si="272"/>
        <v>59</v>
      </c>
      <c r="DG115" s="2">
        <f t="shared" si="273"/>
        <v>65.745999999999995</v>
      </c>
      <c r="DH115" s="2">
        <f t="shared" si="274"/>
        <v>60.558999999999997</v>
      </c>
      <c r="DI115" s="2">
        <f t="shared" si="275"/>
        <v>61.951000000000001</v>
      </c>
      <c r="DK115" s="2">
        <f t="shared" si="225"/>
        <v>72.040448387096774</v>
      </c>
      <c r="DL115" s="2">
        <f t="shared" si="325"/>
        <v>78.631590725806461</v>
      </c>
      <c r="DM115" s="2">
        <f t="shared" si="325"/>
        <v>81.65243548387096</v>
      </c>
      <c r="DN115" s="2">
        <f t="shared" si="325"/>
        <v>78.058575311942946</v>
      </c>
      <c r="DO115" s="2">
        <f t="shared" si="325"/>
        <v>89.48805810117301</v>
      </c>
      <c r="DP115" s="2">
        <f t="shared" si="325"/>
        <v>87.519286207664905</v>
      </c>
      <c r="DQ115" s="2">
        <f t="shared" si="325"/>
        <v>86.22372818914954</v>
      </c>
      <c r="DR115" s="2">
        <f t="shared" si="325"/>
        <v>86.332533868092682</v>
      </c>
      <c r="DS115" s="2">
        <f t="shared" si="325"/>
        <v>73.982880645161288</v>
      </c>
      <c r="DT115" s="2">
        <f t="shared" si="325"/>
        <v>73.920794586577671</v>
      </c>
      <c r="DU115" s="2">
        <f t="shared" si="325"/>
        <v>77.636919911012242</v>
      </c>
      <c r="DV115" s="2">
        <f t="shared" si="325"/>
        <v>81.018414406158357</v>
      </c>
      <c r="DW115" s="2">
        <f t="shared" si="325"/>
        <v>87.420381684491957</v>
      </c>
      <c r="DX115" s="2">
        <f t="shared" si="325"/>
        <v>73.530407976827121</v>
      </c>
      <c r="DY115" s="2">
        <f t="shared" si="325"/>
        <v>69.181119321291732</v>
      </c>
      <c r="EA115" s="2">
        <f t="shared" si="221"/>
        <v>58.989513412171902</v>
      </c>
      <c r="EB115" s="2">
        <f t="shared" si="227"/>
        <v>61.042167077042699</v>
      </c>
      <c r="EC115" s="2">
        <f t="shared" si="228"/>
        <v>61.872036651583691</v>
      </c>
      <c r="ED115" s="2">
        <f t="shared" si="229"/>
        <v>58.975734917733085</v>
      </c>
      <c r="EE115" s="2">
        <f t="shared" si="230"/>
        <v>64.867948811700174</v>
      </c>
      <c r="EF115" s="2">
        <f t="shared" si="231"/>
        <v>66.709236288848246</v>
      </c>
      <c r="EG115" s="2">
        <f t="shared" si="232"/>
        <v>67.284950779691087</v>
      </c>
      <c r="EH115" s="2">
        <f t="shared" si="233"/>
        <v>62.278300569063639</v>
      </c>
      <c r="EI115" s="2">
        <f t="shared" si="234"/>
        <v>56.172425713793004</v>
      </c>
      <c r="EJ115" s="2">
        <f t="shared" si="235"/>
        <v>57.593229772138088</v>
      </c>
      <c r="EK115" s="2">
        <f t="shared" si="236"/>
        <v>56.845909537453934</v>
      </c>
      <c r="EL115" s="2">
        <f t="shared" si="237"/>
        <v>59.315780094687724</v>
      </c>
      <c r="EM115" s="2">
        <f t="shared" si="238"/>
        <v>66.298387477082301</v>
      </c>
      <c r="EN115" s="2">
        <f t="shared" si="239"/>
        <v>60.919448598130856</v>
      </c>
      <c r="EO115" s="2">
        <f t="shared" si="240"/>
        <v>61.66459601136426</v>
      </c>
      <c r="EQ115" s="2">
        <f t="shared" si="241"/>
        <v>58.624402409877334</v>
      </c>
      <c r="ER115" s="2">
        <f t="shared" si="326"/>
        <v>60.885220485554704</v>
      </c>
      <c r="ES115" s="2">
        <f t="shared" si="326"/>
        <v>61.701392801401852</v>
      </c>
      <c r="ET115" s="2">
        <f t="shared" si="326"/>
        <v>59.181640834972448</v>
      </c>
      <c r="EU115" s="2">
        <f t="shared" si="326"/>
        <v>64.879165791966699</v>
      </c>
      <c r="EV115" s="2">
        <f t="shared" si="326"/>
        <v>66.106054268598882</v>
      </c>
      <c r="EW115" s="2">
        <f t="shared" si="326"/>
        <v>67.035131526301868</v>
      </c>
      <c r="EX115" s="2">
        <f t="shared" si="326"/>
        <v>61.930615562599769</v>
      </c>
      <c r="EY115" s="2">
        <f t="shared" si="326"/>
        <v>55.951901184609092</v>
      </c>
      <c r="EZ115" s="2">
        <f t="shared" si="326"/>
        <v>57.697963253624437</v>
      </c>
      <c r="FA115" s="2">
        <f t="shared" si="326"/>
        <v>56.790596594230351</v>
      </c>
      <c r="FB115" s="2">
        <f t="shared" si="326"/>
        <v>59.23271735928266</v>
      </c>
      <c r="FC115" s="2">
        <f t="shared" si="326"/>
        <v>65.938295437420535</v>
      </c>
      <c r="FD115" s="2">
        <f t="shared" si="326"/>
        <v>60.640830921767794</v>
      </c>
      <c r="FE115" s="2">
        <f t="shared" si="326"/>
        <v>61.612096952833255</v>
      </c>
      <c r="FG115" s="2">
        <f t="shared" si="243"/>
        <v>0.99940541281529205</v>
      </c>
      <c r="FH115" s="2">
        <f t="shared" si="327"/>
        <v>0.99950039645666722</v>
      </c>
      <c r="FI115" s="2">
        <f t="shared" si="327"/>
        <v>0.99951794343388234</v>
      </c>
      <c r="FJ115" s="2">
        <f t="shared" si="327"/>
        <v>0.99952462833094935</v>
      </c>
      <c r="FK115" s="2">
        <f t="shared" si="327"/>
        <v>0.99953444221572652</v>
      </c>
      <c r="FL115" s="2">
        <f t="shared" si="327"/>
        <v>0.99955729908044411</v>
      </c>
      <c r="FM115" s="2">
        <f t="shared" si="327"/>
        <v>0.99957066202786604</v>
      </c>
      <c r="FN115" s="2">
        <f t="shared" si="327"/>
        <v>0.99953897368573741</v>
      </c>
      <c r="FO115" s="2">
        <f t="shared" si="327"/>
        <v>0.99949770925650916</v>
      </c>
      <c r="FP115" s="2">
        <f t="shared" si="327"/>
        <v>0.99952718681997132</v>
      </c>
      <c r="FQ115" s="2">
        <f t="shared" si="327"/>
        <v>0.99956616266811782</v>
      </c>
      <c r="FR115" s="2">
        <f t="shared" si="327"/>
        <v>0.9995585675983677</v>
      </c>
      <c r="FS115" s="2">
        <f t="shared" si="327"/>
        <v>0.99884938829823955</v>
      </c>
      <c r="FT115" s="2">
        <f t="shared" si="327"/>
        <v>0.99817633656568128</v>
      </c>
      <c r="FU115" s="2">
        <f t="shared" si="327"/>
        <v>0.99720235082807196</v>
      </c>
      <c r="FW115" s="2">
        <f t="shared" si="276"/>
        <v>8.5882254204687765E-6</v>
      </c>
      <c r="FX115" s="2">
        <f t="shared" si="328"/>
        <v>1.5037288891459186E-5</v>
      </c>
      <c r="FY115" s="2">
        <f t="shared" si="329"/>
        <v>1.5844748444578967E-5</v>
      </c>
      <c r="FZ115" s="2">
        <f t="shared" si="330"/>
        <v>1.6414189081911944E-5</v>
      </c>
      <c r="GA115" s="2">
        <f t="shared" si="331"/>
        <v>1.5765804219248612E-5</v>
      </c>
      <c r="GB115" s="2">
        <f t="shared" si="332"/>
        <v>1.5005686626744588E-5</v>
      </c>
      <c r="GC115" s="2">
        <f t="shared" si="333"/>
        <v>2.4776295234574714E-5</v>
      </c>
      <c r="GD115" s="2">
        <f t="shared" si="334"/>
        <v>2.3126518077621834E-5</v>
      </c>
      <c r="GE115" s="2">
        <f t="shared" si="335"/>
        <v>2.2054279959186878E-5</v>
      </c>
      <c r="GF115" s="2">
        <f t="shared" si="336"/>
        <v>2.1635732808978015E-5</v>
      </c>
      <c r="GG115" s="2">
        <f t="shared" si="337"/>
        <v>1.8939214223186908E-5</v>
      </c>
      <c r="GH115" s="2">
        <f t="shared" si="338"/>
        <v>1.4238135658109901E-5</v>
      </c>
      <c r="GI115" s="2">
        <f t="shared" si="339"/>
        <v>2.570534270194771E-5</v>
      </c>
      <c r="GJ115" s="2">
        <f t="shared" si="340"/>
        <v>5.2564238754988958E-5</v>
      </c>
      <c r="GK115" s="2">
        <f t="shared" si="341"/>
        <v>9.3379424366066811E-5</v>
      </c>
      <c r="GM115" s="107">
        <f t="shared" si="277"/>
        <v>1.2532578299869158E-27</v>
      </c>
      <c r="GN115" s="107">
        <f t="shared" si="342"/>
        <v>4.6955918465161322E-33</v>
      </c>
      <c r="GO115" s="107">
        <f t="shared" si="343"/>
        <v>1.1046968560726367E-34</v>
      </c>
      <c r="GP115" s="107">
        <f t="shared" si="344"/>
        <v>1.9083833383588105E-41</v>
      </c>
      <c r="GQ115" s="107">
        <f t="shared" si="345"/>
        <v>1.9500951686820701E-42</v>
      </c>
      <c r="GR115" s="107">
        <f t="shared" si="346"/>
        <v>2.6604619350108673E-41</v>
      </c>
      <c r="GS115" s="107">
        <f t="shared" si="347"/>
        <v>1.1464159440973329E-44</v>
      </c>
      <c r="GT115" s="107">
        <f t="shared" si="348"/>
        <v>4.2799641767171461E-42</v>
      </c>
      <c r="GU115" s="107">
        <f t="shared" si="349"/>
        <v>3.8847109075225036E-44</v>
      </c>
      <c r="GV115" s="107">
        <f t="shared" si="350"/>
        <v>9.3690606640505348E-48</v>
      </c>
      <c r="GW115" s="107">
        <f t="shared" si="351"/>
        <v>3.7812671887655332E-49</v>
      </c>
      <c r="GX115" s="107">
        <f t="shared" si="352"/>
        <v>4.3753283725942694E-43</v>
      </c>
      <c r="GY115" s="107">
        <f t="shared" si="353"/>
        <v>3.5886341277359839E-38</v>
      </c>
      <c r="GZ115" s="107">
        <f t="shared" si="354"/>
        <v>5.3705464267124482E-40</v>
      </c>
      <c r="HA115" s="107">
        <f t="shared" si="355"/>
        <v>7.349311079131657E-55</v>
      </c>
      <c r="HC115" s="107">
        <f t="shared" si="278"/>
        <v>2.3339902449847149E-5</v>
      </c>
      <c r="HD115" s="107">
        <f t="shared" si="356"/>
        <v>5.8799285920840246E-7</v>
      </c>
      <c r="HE115" s="107">
        <f t="shared" si="357"/>
        <v>2.3769591152392649E-7</v>
      </c>
      <c r="HF115" s="107">
        <f t="shared" si="358"/>
        <v>6.8429310129322236E-9</v>
      </c>
      <c r="HG115" s="107">
        <f t="shared" si="359"/>
        <v>4.3086431914503062E-9</v>
      </c>
      <c r="HH115" s="107">
        <f t="shared" si="360"/>
        <v>6.8066611092013401E-9</v>
      </c>
      <c r="HI115" s="107">
        <f t="shared" si="361"/>
        <v>2.2430626906617058E-10</v>
      </c>
      <c r="HJ115" s="107">
        <f t="shared" si="362"/>
        <v>9.0765552917794552E-10</v>
      </c>
      <c r="HK115" s="107">
        <f t="shared" si="363"/>
        <v>4.0189002333030228E-10</v>
      </c>
      <c r="HL115" s="107">
        <f t="shared" si="364"/>
        <v>9.4323457679318914E-11</v>
      </c>
      <c r="HM115" s="107">
        <f t="shared" si="365"/>
        <v>5.1753907487336097E-11</v>
      </c>
      <c r="HN115" s="107">
        <f t="shared" si="366"/>
        <v>4.3641581747138615E-9</v>
      </c>
      <c r="HO115" s="107">
        <f t="shared" si="367"/>
        <v>4.7081450346738081E-7</v>
      </c>
      <c r="HP115" s="107">
        <f t="shared" si="368"/>
        <v>1.4560359498991525E-7</v>
      </c>
      <c r="HQ115" s="107">
        <f t="shared" si="369"/>
        <v>5.120347610285866E-11</v>
      </c>
      <c r="HS115" s="107">
        <f t="shared" si="279"/>
        <v>3.6165022183181395E-5</v>
      </c>
      <c r="HT115" s="107">
        <f t="shared" si="370"/>
        <v>4.4203325697679862E-5</v>
      </c>
      <c r="HU115" s="107">
        <f t="shared" si="371"/>
        <v>3.6206083618037548E-5</v>
      </c>
      <c r="HV115" s="107">
        <f t="shared" si="372"/>
        <v>8.8029687517027511E-6</v>
      </c>
      <c r="HW115" s="107">
        <f t="shared" si="373"/>
        <v>6.7867195870070996E-6</v>
      </c>
      <c r="HX115" s="107">
        <f t="shared" si="374"/>
        <v>9.6129090416221406E-6</v>
      </c>
      <c r="HY115" s="107">
        <f t="shared" si="375"/>
        <v>2.2183631366742068E-5</v>
      </c>
      <c r="HZ115" s="107">
        <f t="shared" si="376"/>
        <v>2.8448944076347489E-5</v>
      </c>
      <c r="IA115" s="107">
        <f t="shared" si="377"/>
        <v>1.2750866268122369E-5</v>
      </c>
      <c r="IB115" s="107">
        <f t="shared" si="378"/>
        <v>5.5240186872372138E-6</v>
      </c>
      <c r="IC115" s="107">
        <f t="shared" si="379"/>
        <v>3.8193277328909976E-6</v>
      </c>
      <c r="ID115" s="107">
        <f t="shared" si="380"/>
        <v>4.8216890657529559E-6</v>
      </c>
      <c r="IE115" s="107">
        <f t="shared" si="381"/>
        <v>1.1754757887680262E-6</v>
      </c>
      <c r="IF115" s="107">
        <f t="shared" si="382"/>
        <v>8.716647111196551E-7</v>
      </c>
      <c r="IG115" s="107">
        <f t="shared" si="383"/>
        <v>2.8344166571306849E-5</v>
      </c>
      <c r="II115" s="107">
        <f t="shared" si="280"/>
        <v>8.3377607943836378E-23</v>
      </c>
      <c r="IJ115" s="107">
        <f t="shared" si="281"/>
        <v>8.7966273260693842E-24</v>
      </c>
      <c r="IK115" s="107">
        <f t="shared" si="282"/>
        <v>1.6919432327411176E-24</v>
      </c>
      <c r="IL115" s="107">
        <f t="shared" si="283"/>
        <v>6.5287518717326326E-29</v>
      </c>
      <c r="IM115" s="107">
        <f t="shared" si="284"/>
        <v>1.2109481754392546E-29</v>
      </c>
      <c r="IN115" s="107">
        <f t="shared" si="285"/>
        <v>9.4760798324680573E-29</v>
      </c>
      <c r="IO115" s="107">
        <f t="shared" si="286"/>
        <v>3.0020864042650187E-28</v>
      </c>
      <c r="IP115" s="107">
        <f t="shared" si="287"/>
        <v>1.8771222372895184E-27</v>
      </c>
      <c r="IQ115" s="107">
        <f t="shared" si="288"/>
        <v>1.274588262683899E-29</v>
      </c>
      <c r="IR115" s="107">
        <f t="shared" si="289"/>
        <v>1.2305558660860058E-31</v>
      </c>
      <c r="IS115" s="107">
        <f t="shared" si="290"/>
        <v>1.2932340371822261E-32</v>
      </c>
      <c r="IT115" s="107">
        <f t="shared" si="291"/>
        <v>3.2221538242436777E-30</v>
      </c>
      <c r="IU115" s="107">
        <f t="shared" si="292"/>
        <v>4.4369375940723688E-31</v>
      </c>
      <c r="IV115" s="107">
        <f t="shared" si="293"/>
        <v>1.3909150699874029E-32</v>
      </c>
      <c r="IW115" s="107">
        <f t="shared" si="294"/>
        <v>1.1432706909681671E-33</v>
      </c>
      <c r="IY115" s="107">
        <f t="shared" si="295"/>
        <v>5.9504924633028541E-5</v>
      </c>
      <c r="IZ115" s="107">
        <f t="shared" si="296"/>
        <v>4.4791318556888264E-5</v>
      </c>
      <c r="JA115" s="107">
        <f t="shared" si="297"/>
        <v>3.6443779529561476E-5</v>
      </c>
      <c r="JB115" s="107">
        <f t="shared" si="298"/>
        <v>8.8098116827156841E-6</v>
      </c>
      <c r="JC115" s="107">
        <f t="shared" si="299"/>
        <v>6.7910282301985496E-6</v>
      </c>
      <c r="JD115" s="107">
        <f t="shared" si="300"/>
        <v>9.6197157027313418E-6</v>
      </c>
      <c r="JE115" s="107">
        <f t="shared" si="301"/>
        <v>2.2183855673011132E-5</v>
      </c>
      <c r="JF115" s="107">
        <f t="shared" si="302"/>
        <v>2.8449851731876666E-5</v>
      </c>
      <c r="JG115" s="107">
        <f t="shared" si="303"/>
        <v>1.27512681581457E-5</v>
      </c>
      <c r="JH115" s="107">
        <f t="shared" si="304"/>
        <v>5.5241130106948929E-6</v>
      </c>
      <c r="JI115" s="107">
        <f t="shared" si="305"/>
        <v>3.819379486798485E-6</v>
      </c>
      <c r="JJ115" s="107">
        <f t="shared" si="306"/>
        <v>4.8260532239276702E-6</v>
      </c>
      <c r="JK115" s="107">
        <f t="shared" si="307"/>
        <v>1.6462902922354071E-6</v>
      </c>
      <c r="JL115" s="107">
        <f t="shared" si="308"/>
        <v>1.0172683061095703E-6</v>
      </c>
      <c r="JM115" s="107">
        <f t="shared" si="309"/>
        <v>2.8344217774782953E-5</v>
      </c>
    </row>
    <row r="116" spans="2:273" x14ac:dyDescent="0.25">
      <c r="B116" s="2">
        <v>88</v>
      </c>
      <c r="C116" s="37">
        <v>59.015999999999998</v>
      </c>
      <c r="D116" s="37">
        <v>59.902999999999999</v>
      </c>
      <c r="E116" s="37">
        <v>61.279000000000003</v>
      </c>
      <c r="F116" s="37">
        <v>58.426000000000002</v>
      </c>
      <c r="G116" s="37">
        <v>64.835999999999999</v>
      </c>
      <c r="H116" s="37">
        <v>66.832999999999998</v>
      </c>
      <c r="I116" s="37">
        <v>66.766999999999996</v>
      </c>
      <c r="J116" s="37">
        <v>61.783000000000001</v>
      </c>
      <c r="K116" s="37">
        <v>56.137999999999998</v>
      </c>
      <c r="L116" s="37">
        <v>57.576000000000001</v>
      </c>
      <c r="M116" s="37">
        <v>56.152999999999999</v>
      </c>
      <c r="N116" s="37">
        <v>58.423999999999999</v>
      </c>
      <c r="O116" s="37">
        <v>65.932000000000002</v>
      </c>
      <c r="P116" s="37">
        <v>60.728999999999999</v>
      </c>
      <c r="Q116" s="37">
        <v>60.884999999999998</v>
      </c>
      <c r="S116" s="4">
        <f>AY116 + (C$3 * _xlfn.NORM.DIST($B116, C$7, ABS(C$11), FALSE) * _xlfn.NORM.DIST(($B116 - C$7)*C$15, 0, ABS(C$11), TRUE) * 2)
               + (C$4 * _xlfn.NORM.DIST($B116, C$8, ABS(C$12), FALSE) * _xlfn.NORM.DIST(($B116 - C$8)*C$16, 0, ABS(C$12), TRUE) * 2)
               + (C$5 * _xlfn.NORM.DIST($B116, C$9, ABS(C$13), FALSE) * _xlfn.NORM.DIST(($B116 - C$9)*C$17, 0, ABS(C$13), TRUE) * 2)
               + (C$6 * _xlfn.NORM.DIST($B116, C$10, ABS(C$14), FALSE) * _xlfn.NORM.DIST(($B116 - C$10)*C$18, 0, ABS(C$14), TRUE) * 2)</f>
        <v>58.966279575714843</v>
      </c>
      <c r="T116" s="4">
        <f>AZ116 + (D$3 * _xlfn.NORM.DIST($B116, D$7, ABS(D$11), FALSE) * _xlfn.NORM.DIST(($B116 - D$7)*D$15, 0, ABS(D$11), TRUE) * 2)
               + (D$4 * _xlfn.NORM.DIST($B116, D$8, ABS(D$12), FALSE) * _xlfn.NORM.DIST(($B116 - D$8)*D$16, 0, ABS(D$12), TRUE) * 2)
               + (D$5 * _xlfn.NORM.DIST($B116, D$9, ABS(D$13), FALSE) * _xlfn.NORM.DIST(($B116 - D$9)*D$17, 0, ABS(D$13), TRUE) * 2)
               + (D$6 * _xlfn.NORM.DIST($B116, D$10, ABS(D$14), FALSE) * _xlfn.NORM.DIST(($B116 - D$10)*D$18, 0, ABS(D$14), TRUE) * 2)</f>
        <v>60.992456502159278</v>
      </c>
      <c r="U116" s="4">
        <f>BA116 + (E$3 * _xlfn.NORM.DIST($B116, E$7, ABS(E$11), FALSE) * _xlfn.NORM.DIST(($B116 - E$7)*E$15, 0, ABS(E$11), TRUE) * 2)
               + (E$4 * _xlfn.NORM.DIST($B116, E$8, ABS(E$12), FALSE) * _xlfn.NORM.DIST(($B116 - E$8)*E$16, 0, ABS(E$12), TRUE) * 2)
               + (E$5 * _xlfn.NORM.DIST($B116, E$9, ABS(E$13), FALSE) * _xlfn.NORM.DIST(($B116 - E$9)*E$17, 0, ABS(E$13), TRUE) * 2)
               + (E$6 * _xlfn.NORM.DIST($B116, E$10, ABS(E$14), FALSE) * _xlfn.NORM.DIST(($B116 - E$10)*E$18, 0, ABS(E$14), TRUE) * 2)</f>
        <v>61.762061700589769</v>
      </c>
      <c r="V116" s="4">
        <f>BB116 + (F$3 * _xlfn.NORM.DIST($B116, F$7, ABS(F$11), FALSE) * _xlfn.NORM.DIST(($B116 - F$7)*F$15, 0, ABS(F$11), TRUE) * 2)
               + (F$4 * _xlfn.NORM.DIST($B116, F$8, ABS(F$12), FALSE) * _xlfn.NORM.DIST(($B116 - F$8)*F$16, 0, ABS(F$12), TRUE) * 2)
               + (F$5 * _xlfn.NORM.DIST($B116, F$9, ABS(F$13), FALSE) * _xlfn.NORM.DIST(($B116 - F$9)*F$17, 0, ABS(F$13), TRUE) * 2)
               + (F$6 * _xlfn.NORM.DIST($B116, F$10, ABS(F$14), FALSE) * _xlfn.NORM.DIST(($B116 - F$10)*F$18, 0, ABS(F$14), TRUE) * 2)</f>
        <v>58.922189525327965</v>
      </c>
      <c r="W116" s="4">
        <f>BC116 + (G$3 * _xlfn.NORM.DIST($B116, G$7, ABS(G$11), FALSE) * _xlfn.NORM.DIST(($B116 - G$7)*G$15, 0, ABS(G$11), TRUE) * 2)
               + (G$4 * _xlfn.NORM.DIST($B116, G$8, ABS(G$12), FALSE) * _xlfn.NORM.DIST(($B116 - G$8)*G$16, 0, ABS(G$12), TRUE) * 2)
               + (G$5 * _xlfn.NORM.DIST($B116, G$9, ABS(G$13), FALSE) * _xlfn.NORM.DIST(($B116 - G$9)*G$17, 0, ABS(G$13), TRUE) * 2)
               + (G$6 * _xlfn.NORM.DIST($B116, G$10, ABS(G$14), FALSE) * _xlfn.NORM.DIST(($B116 - G$10)*G$18, 0, ABS(G$14), TRUE) * 2)</f>
        <v>64.737740699537639</v>
      </c>
      <c r="X116" s="4">
        <f>BD116 + (H$3 * _xlfn.NORM.DIST($B116, H$7, ABS(H$11), FALSE) * _xlfn.NORM.DIST(($B116 - H$7)*H$15, 0, ABS(H$11), TRUE) * 2)
               + (H$4 * _xlfn.NORM.DIST($B116, H$8, ABS(H$12), FALSE) * _xlfn.NORM.DIST(($B116 - H$8)*H$16, 0, ABS(H$12), TRUE) * 2)
               + (H$5 * _xlfn.NORM.DIST($B116, H$9, ABS(H$13), FALSE) * _xlfn.NORM.DIST(($B116 - H$9)*H$17, 0, ABS(H$13), TRUE) * 2)
               + (H$6 * _xlfn.NORM.DIST($B116, H$10, ABS(H$14), FALSE) * _xlfn.NORM.DIST(($B116 - H$10)*H$18, 0, ABS(H$14), TRUE) * 2)</f>
        <v>66.440937770212344</v>
      </c>
      <c r="Y116" s="4">
        <f>BE116 + (I$3 * _xlfn.NORM.DIST($B116, I$7, ABS(I$11), FALSE) * _xlfn.NORM.DIST(($B116 - I$7)*I$15, 0, ABS(I$11), TRUE) * 2)
               + (I$4 * _xlfn.NORM.DIST($B116, I$8, ABS(I$12), FALSE) * _xlfn.NORM.DIST(($B116 - I$8)*I$16, 0, ABS(I$12), TRUE) * 2)
               + (I$5 * _xlfn.NORM.DIST($B116, I$9, ABS(I$13), FALSE) * _xlfn.NORM.DIST(($B116 - I$9)*I$17, 0, ABS(I$13), TRUE) * 2)
               + (I$6 * _xlfn.NORM.DIST($B116, I$10, ABS(I$14), FALSE) * _xlfn.NORM.DIST(($B116 - I$10)*I$18, 0, ABS(I$14), TRUE) * 2)</f>
        <v>67.091249144121889</v>
      </c>
      <c r="Z116" s="4">
        <f>BF116 + (J$3 * _xlfn.NORM.DIST($B116, J$7, ABS(J$11), FALSE) * _xlfn.NORM.DIST(($B116 - J$7)*J$15, 0, ABS(J$11), TRUE) * 2)
               + (J$4 * _xlfn.NORM.DIST($B116, J$8, ABS(J$12), FALSE) * _xlfn.NORM.DIST(($B116 - J$8)*J$16, 0, ABS(J$12), TRUE) * 2)
               + (J$5 * _xlfn.NORM.DIST($B116, J$9, ABS(J$13), FALSE) * _xlfn.NORM.DIST(($B116 - J$9)*J$17, 0, ABS(J$13), TRUE) * 2)
               + (J$6 * _xlfn.NORM.DIST($B116, J$10, ABS(J$14), FALSE) * _xlfn.NORM.DIST(($B116 - J$10)*J$18, 0, ABS(J$14), TRUE) * 2)</f>
        <v>62.090841160712849</v>
      </c>
      <c r="AA116" s="4">
        <f>BG116 + (K$3 * _xlfn.NORM.DIST($B116, K$7, ABS(K$11), FALSE) * _xlfn.NORM.DIST(($B116 - K$7)*K$15, 0, ABS(K$11), TRUE) * 2)
               + (K$4 * _xlfn.NORM.DIST($B116, K$8, ABS(K$12), FALSE) * _xlfn.NORM.DIST(($B116 - K$8)*K$16, 0, ABS(K$12), TRUE) * 2)
               + (K$5 * _xlfn.NORM.DIST($B116, K$9, ABS(K$13), FALSE) * _xlfn.NORM.DIST(($B116 - K$9)*K$17, 0, ABS(K$13), TRUE) * 2)
               + (K$6 * _xlfn.NORM.DIST($B116, K$10, ABS(K$14), FALSE) * _xlfn.NORM.DIST(($B116 - K$10)*K$18, 0, ABS(K$14), TRUE) * 2)</f>
        <v>56.031650094218023</v>
      </c>
      <c r="AB116" s="4">
        <f>BH116 + (L$3 * _xlfn.NORM.DIST($B116, L$7, ABS(L$11), FALSE) * _xlfn.NORM.DIST(($B116 - L$7)*L$15, 0, ABS(L$11), TRUE) * 2)
               + (L$4 * _xlfn.NORM.DIST($B116, L$8, ABS(L$12), FALSE) * _xlfn.NORM.DIST(($B116 - L$8)*L$16, 0, ABS(L$12), TRUE) * 2)
               + (L$5 * _xlfn.NORM.DIST($B116, L$9, ABS(L$13), FALSE) * _xlfn.NORM.DIST(($B116 - L$9)*L$17, 0, ABS(L$13), TRUE) * 2)
               + (L$6 * _xlfn.NORM.DIST($B116, L$10, ABS(L$14), FALSE) * _xlfn.NORM.DIST(($B116 - L$10)*L$18, 0, ABS(L$14), TRUE) * 2)</f>
        <v>57.488903727121212</v>
      </c>
      <c r="AC116" s="4">
        <f>BI116 + (M$3 * _xlfn.NORM.DIST($B116, M$7, ABS(M$11), FALSE) * _xlfn.NORM.DIST(($B116 - M$7)*M$15, 0, ABS(M$11), TRUE) * 2)
               + (M$4 * _xlfn.NORM.DIST($B116, M$8, ABS(M$12), FALSE) * _xlfn.NORM.DIST(($B116 - M$8)*M$16, 0, ABS(M$12), TRUE) * 2)
               + (M$5 * _xlfn.NORM.DIST($B116, M$9, ABS(M$13), FALSE) * _xlfn.NORM.DIST(($B116 - M$9)*M$17, 0, ABS(M$13), TRUE) * 2)
               + (M$6 * _xlfn.NORM.DIST($B116, M$10, ABS(M$14), FALSE) * _xlfn.NORM.DIST(($B116 - M$10)*M$18, 0, ABS(M$14), TRUE) * 2)</f>
        <v>56.711108142574602</v>
      </c>
      <c r="AD116" s="4">
        <f>BJ116 + (N$3 * _xlfn.NORM.DIST($B116, N$7, ABS(N$11), FALSE) * _xlfn.NORM.DIST(($B116 - N$7)*N$15, 0, ABS(N$11), TRUE) * 2)
               + (N$4 * _xlfn.NORM.DIST($B116, N$8, ABS(N$12), FALSE) * _xlfn.NORM.DIST(($B116 - N$8)*N$16, 0, ABS(N$12), TRUE) * 2)
               + (N$5 * _xlfn.NORM.DIST($B116, N$9, ABS(N$13), FALSE) * _xlfn.NORM.DIST(($B116 - N$9)*N$17, 0, ABS(N$13), TRUE) * 2)
               + (N$6 * _xlfn.NORM.DIST($B116, N$10, ABS(N$14), FALSE) * _xlfn.NORM.DIST(($B116 - N$10)*N$18, 0, ABS(N$14), TRUE) * 2)</f>
        <v>59.149971544042714</v>
      </c>
      <c r="AE116" s="4">
        <f>BK116 + (O$3 * _xlfn.NORM.DIST($B116, O$7, ABS(O$11), FALSE) * _xlfn.NORM.DIST(($B116 - O$7)*O$15, 0, ABS(O$11), TRUE) * 2)
               + (O$4 * _xlfn.NORM.DIST($B116, O$8, ABS(O$12), FALSE) * _xlfn.NORM.DIST(($B116 - O$8)*O$16, 0, ABS(O$12), TRUE) * 2)
               + (O$5 * _xlfn.NORM.DIST($B116, O$9, ABS(O$13), FALSE) * _xlfn.NORM.DIST(($B116 - O$9)*O$17, 0, ABS(O$13), TRUE) * 2)
               + (O$6 * _xlfn.NORM.DIST($B116, O$10, ABS(O$14), FALSE) * _xlfn.NORM.DIST(($B116 - O$10)*O$18, 0, ABS(O$14), TRUE) * 2)</f>
        <v>66.10501739727907</v>
      </c>
      <c r="AF116" s="4">
        <f t="shared" si="222"/>
        <v>60.758719771655947</v>
      </c>
      <c r="AG116" s="4">
        <f t="shared" si="223"/>
        <v>61.568182583470247</v>
      </c>
      <c r="AI116" s="4">
        <f>IF(OR($B116 &lt; C$231, $B116 &gt; C$234), 0, C116-S116)</f>
        <v>4.9720424285155218E-2</v>
      </c>
      <c r="AJ116" s="4">
        <f>IF(OR($B116 &lt; D$231, $B116 &gt; D$234), 0, D116-T116)</f>
        <v>-1.0894565021592797</v>
      </c>
      <c r="AK116" s="4">
        <f>IF(OR($B116 &lt; E$231, $B116 &gt; E$234), 0, E116-U116)</f>
        <v>-0.48306170058976505</v>
      </c>
      <c r="AL116" s="4">
        <f>IF(OR($B116 &lt; F$231, $B116 &gt; F$234), 0, F116-V116)</f>
        <v>-0.49618952532796357</v>
      </c>
      <c r="AM116" s="4">
        <f>IF(OR($B116 &lt; G$231, $B116 &gt; G$234), 0, G116-W116)</f>
        <v>9.8259300462359533E-2</v>
      </c>
      <c r="AN116" s="4">
        <f>IF(OR($B116 &lt; H$231, $B116 &gt; H$234), 0, H116-X116)</f>
        <v>0.39206222978765481</v>
      </c>
      <c r="AO116" s="4">
        <f>IF(OR($B116 &lt; I$231, $B116 &gt; I$234), 0, I116-Y116)</f>
        <v>-0.3242491441218931</v>
      </c>
      <c r="AP116" s="4">
        <f>IF(OR($B116 &lt; J$231, $B116 &gt; J$234), 0, J116-Z116)</f>
        <v>-0.30784116071284728</v>
      </c>
      <c r="AQ116" s="4">
        <f>IF(OR($B116 &lt; K$231, $B116 &gt; K$234), 0, K116-AA116)</f>
        <v>0.10634990578197545</v>
      </c>
      <c r="AR116" s="4">
        <f>IF(OR($B116 &lt; L$231, $B116 &gt; L$234), 0, L116-AB116)</f>
        <v>8.7096272878788739E-2</v>
      </c>
      <c r="AS116" s="4">
        <f>IF(OR($B116 &lt; M$231, $B116 &gt; M$234), 0, M116-AC116)</f>
        <v>-0.55810814257460351</v>
      </c>
      <c r="AT116" s="4">
        <f>IF(OR($B116 &lt; N$231, $B116 &gt; N$234), 0, N116-AD116)</f>
        <v>-0.72597154404271436</v>
      </c>
      <c r="AU116" s="4">
        <f>IF(OR($B116 &lt; O$231, $B116 &gt; O$234), 0, O116-AE116)</f>
        <v>-0.17301739727906806</v>
      </c>
      <c r="AV116" s="4">
        <f t="shared" si="310"/>
        <v>-2.971977165594808E-2</v>
      </c>
      <c r="AW116" s="4">
        <f t="shared" si="310"/>
        <v>-0.68318258347024852</v>
      </c>
      <c r="AY116" s="2">
        <f t="shared" si="245"/>
        <v>58.966203721808789</v>
      </c>
      <c r="AZ116" s="2">
        <f t="shared" si="311"/>
        <v>60.990112517050015</v>
      </c>
      <c r="BA116" s="2">
        <f t="shared" si="312"/>
        <v>61.756289462859407</v>
      </c>
      <c r="BB116" s="2">
        <f t="shared" si="313"/>
        <v>58.919758668321194</v>
      </c>
      <c r="BC116" s="2">
        <f t="shared" si="314"/>
        <v>64.735276102023576</v>
      </c>
      <c r="BD116" s="2">
        <f t="shared" si="315"/>
        <v>66.437422116461363</v>
      </c>
      <c r="BE116" s="2">
        <f t="shared" si="316"/>
        <v>67.080569022104754</v>
      </c>
      <c r="BF116" s="2">
        <f t="shared" si="317"/>
        <v>62.075464877668473</v>
      </c>
      <c r="BG116" s="2">
        <f t="shared" si="318"/>
        <v>56.023226609034083</v>
      </c>
      <c r="BH116" s="2">
        <f t="shared" si="319"/>
        <v>57.484341308392622</v>
      </c>
      <c r="BI116" s="2">
        <f t="shared" si="320"/>
        <v>56.707473247278223</v>
      </c>
      <c r="BJ116" s="2">
        <f t="shared" si="321"/>
        <v>59.145142125810132</v>
      </c>
      <c r="BK116" s="2">
        <f t="shared" si="322"/>
        <v>66.103770831761011</v>
      </c>
      <c r="BL116" s="2">
        <f t="shared" si="323"/>
        <v>60.757370602253125</v>
      </c>
      <c r="BM116" s="2">
        <f t="shared" si="324"/>
        <v>61.524114252275673</v>
      </c>
      <c r="BO116" s="2" t="str">
        <f t="shared" si="202"/>
        <v/>
      </c>
      <c r="BP116" s="2" t="str">
        <f t="shared" si="203"/>
        <v/>
      </c>
      <c r="BQ116" s="2" t="str">
        <f t="shared" si="204"/>
        <v/>
      </c>
      <c r="BR116" s="2" t="str">
        <f t="shared" si="205"/>
        <v/>
      </c>
      <c r="BS116" s="2" t="str">
        <f t="shared" si="206"/>
        <v/>
      </c>
      <c r="BT116" s="2" t="str">
        <f t="shared" si="207"/>
        <v/>
      </c>
      <c r="BU116" s="2" t="str">
        <f t="shared" si="208"/>
        <v/>
      </c>
      <c r="BV116" s="2" t="str">
        <f t="shared" si="209"/>
        <v/>
      </c>
      <c r="BW116" s="2" t="str">
        <f t="shared" si="210"/>
        <v/>
      </c>
      <c r="BX116" s="2" t="str">
        <f t="shared" si="211"/>
        <v/>
      </c>
      <c r="BY116" s="2" t="str">
        <f t="shared" si="212"/>
        <v/>
      </c>
      <c r="BZ116" s="2" t="str">
        <f t="shared" si="213"/>
        <v/>
      </c>
      <c r="CA116" s="2" t="str">
        <f t="shared" si="214"/>
        <v/>
      </c>
      <c r="CB116" s="2" t="str">
        <f t="shared" si="215"/>
        <v/>
      </c>
      <c r="CC116" s="2" t="str">
        <f t="shared" si="216"/>
        <v/>
      </c>
      <c r="CE116" s="2">
        <f t="shared" si="246"/>
        <v>59.015999999999998</v>
      </c>
      <c r="CF116" s="2">
        <f t="shared" si="247"/>
        <v>59.902999999999999</v>
      </c>
      <c r="CG116" s="2">
        <f t="shared" si="248"/>
        <v>61.279000000000003</v>
      </c>
      <c r="CH116" s="2">
        <f t="shared" si="249"/>
        <v>58.426000000000002</v>
      </c>
      <c r="CI116" s="2">
        <f t="shared" si="250"/>
        <v>64.835999999999999</v>
      </c>
      <c r="CJ116" s="2">
        <f t="shared" si="251"/>
        <v>66.832999999999998</v>
      </c>
      <c r="CK116" s="2">
        <f t="shared" si="252"/>
        <v>66.766999999999996</v>
      </c>
      <c r="CL116" s="2">
        <f t="shared" si="253"/>
        <v>61.783000000000001</v>
      </c>
      <c r="CM116" s="2">
        <f t="shared" si="254"/>
        <v>56.137999999999998</v>
      </c>
      <c r="CN116" s="2">
        <f t="shared" si="255"/>
        <v>57.576000000000001</v>
      </c>
      <c r="CO116" s="2">
        <f t="shared" si="256"/>
        <v>56.152999999999999</v>
      </c>
      <c r="CP116" s="2">
        <f t="shared" si="257"/>
        <v>58.423999999999999</v>
      </c>
      <c r="CQ116" s="2">
        <f t="shared" si="258"/>
        <v>65.932000000000002</v>
      </c>
      <c r="CR116" s="2">
        <f t="shared" si="259"/>
        <v>60.728999999999999</v>
      </c>
      <c r="CS116" s="2">
        <f t="shared" si="260"/>
        <v>60.884999999999998</v>
      </c>
      <c r="CU116" s="2">
        <f t="shared" si="261"/>
        <v>59.015999999999998</v>
      </c>
      <c r="CV116" s="2">
        <f t="shared" si="262"/>
        <v>59.902999999999999</v>
      </c>
      <c r="CW116" s="2">
        <f t="shared" si="263"/>
        <v>61.279000000000003</v>
      </c>
      <c r="CX116" s="2">
        <f t="shared" si="264"/>
        <v>58.426000000000002</v>
      </c>
      <c r="CY116" s="2">
        <f t="shared" si="265"/>
        <v>64.835999999999999</v>
      </c>
      <c r="CZ116" s="2">
        <f t="shared" si="266"/>
        <v>66.832999999999998</v>
      </c>
      <c r="DA116" s="2">
        <f t="shared" si="267"/>
        <v>66.766999999999996</v>
      </c>
      <c r="DB116" s="2">
        <f t="shared" si="268"/>
        <v>61.783000000000001</v>
      </c>
      <c r="DC116" s="2">
        <f t="shared" si="269"/>
        <v>56.137999999999998</v>
      </c>
      <c r="DD116" s="2">
        <f t="shared" si="270"/>
        <v>57.576000000000001</v>
      </c>
      <c r="DE116" s="2">
        <f t="shared" si="271"/>
        <v>56.152999999999999</v>
      </c>
      <c r="DF116" s="2">
        <f t="shared" si="272"/>
        <v>58.423999999999999</v>
      </c>
      <c r="DG116" s="2">
        <f t="shared" si="273"/>
        <v>65.932000000000002</v>
      </c>
      <c r="DH116" s="2">
        <f t="shared" si="274"/>
        <v>60.728999999999999</v>
      </c>
      <c r="DI116" s="2">
        <f t="shared" si="275"/>
        <v>60.884999999999998</v>
      </c>
      <c r="DK116" s="2">
        <f t="shared" si="225"/>
        <v>72.055606048387091</v>
      </c>
      <c r="DL116" s="2">
        <f t="shared" si="325"/>
        <v>78.720419354838711</v>
      </c>
      <c r="DM116" s="2">
        <f t="shared" si="325"/>
        <v>81.771084494134882</v>
      </c>
      <c r="DN116" s="2">
        <f t="shared" si="325"/>
        <v>78.1689008467023</v>
      </c>
      <c r="DO116" s="2">
        <f t="shared" si="325"/>
        <v>89.71037683284456</v>
      </c>
      <c r="DP116" s="2">
        <f t="shared" si="325"/>
        <v>87.640656862745118</v>
      </c>
      <c r="DQ116" s="2">
        <f t="shared" si="325"/>
        <v>86.378889296187666</v>
      </c>
      <c r="DR116" s="2">
        <f t="shared" si="325"/>
        <v>86.513315953654171</v>
      </c>
      <c r="DS116" s="2">
        <f t="shared" si="325"/>
        <v>74.032315322580644</v>
      </c>
      <c r="DT116" s="2">
        <f t="shared" si="325"/>
        <v>73.981633518724493</v>
      </c>
      <c r="DU116" s="2">
        <f t="shared" si="325"/>
        <v>77.75405205784206</v>
      </c>
      <c r="DV116" s="2">
        <f t="shared" si="325"/>
        <v>81.141415872434024</v>
      </c>
      <c r="DW116" s="2">
        <f t="shared" si="325"/>
        <v>87.527106617647036</v>
      </c>
      <c r="DX116" s="2">
        <f t="shared" si="325"/>
        <v>73.555880904634606</v>
      </c>
      <c r="DY116" s="2">
        <f t="shared" si="325"/>
        <v>69.158310892172963</v>
      </c>
      <c r="EA116" s="2">
        <f t="shared" si="221"/>
        <v>58.960021920969133</v>
      </c>
      <c r="EB116" s="2">
        <f t="shared" si="227"/>
        <v>60.983076265146117</v>
      </c>
      <c r="EC116" s="2">
        <f t="shared" si="228"/>
        <v>61.748625056561067</v>
      </c>
      <c r="ED116" s="2">
        <f t="shared" si="229"/>
        <v>58.912483489488118</v>
      </c>
      <c r="EE116" s="2">
        <f t="shared" si="230"/>
        <v>64.726035820383899</v>
      </c>
      <c r="EF116" s="2">
        <f t="shared" si="231"/>
        <v>66.429972206352829</v>
      </c>
      <c r="EG116" s="2">
        <f t="shared" si="232"/>
        <v>67.073991574902081</v>
      </c>
      <c r="EH116" s="2">
        <f t="shared" si="233"/>
        <v>62.066519917227112</v>
      </c>
      <c r="EI116" s="2">
        <f t="shared" si="234"/>
        <v>56.016042839898496</v>
      </c>
      <c r="EJ116" s="2">
        <f t="shared" si="235"/>
        <v>57.478140128257614</v>
      </c>
      <c r="EK116" s="2">
        <f t="shared" si="236"/>
        <v>56.700218583708534</v>
      </c>
      <c r="EL116" s="2">
        <f t="shared" si="237"/>
        <v>59.13742716238481</v>
      </c>
      <c r="EM116" s="2">
        <f t="shared" si="238"/>
        <v>66.083763605560563</v>
      </c>
      <c r="EN116" s="2">
        <f t="shared" si="239"/>
        <v>60.738086114819772</v>
      </c>
      <c r="EO116" s="2">
        <f t="shared" si="240"/>
        <v>61.506179005812108</v>
      </c>
      <c r="EQ116" s="2">
        <f t="shared" si="241"/>
        <v>58.59322230021305</v>
      </c>
      <c r="ER116" s="2">
        <f t="shared" si="326"/>
        <v>60.797035577104332</v>
      </c>
      <c r="ES116" s="2">
        <f t="shared" si="326"/>
        <v>61.58937020098152</v>
      </c>
      <c r="ET116" s="2">
        <f t="shared" si="326"/>
        <v>59.068440938308093</v>
      </c>
      <c r="EU116" s="2">
        <f t="shared" si="326"/>
        <v>64.728319531976211</v>
      </c>
      <c r="EV116" s="2">
        <f t="shared" si="326"/>
        <v>65.926930533756092</v>
      </c>
      <c r="EW116" s="2">
        <f t="shared" si="326"/>
        <v>66.856454134888708</v>
      </c>
      <c r="EX116" s="2">
        <f t="shared" si="326"/>
        <v>61.776036372891539</v>
      </c>
      <c r="EY116" s="2">
        <f t="shared" si="326"/>
        <v>55.82972813939223</v>
      </c>
      <c r="EZ116" s="2">
        <f t="shared" si="326"/>
        <v>57.565488448850324</v>
      </c>
      <c r="FA116" s="2">
        <f t="shared" si="326"/>
        <v>56.644459386836786</v>
      </c>
      <c r="FB116" s="2">
        <f t="shared" si="326"/>
        <v>59.066876966579088</v>
      </c>
      <c r="FC116" s="2">
        <f t="shared" si="326"/>
        <v>65.764313711885151</v>
      </c>
      <c r="FD116" s="2">
        <f t="shared" si="326"/>
        <v>60.490539567199974</v>
      </c>
      <c r="FE116" s="2">
        <f t="shared" si="326"/>
        <v>61.453363018288961</v>
      </c>
      <c r="FG116" s="2">
        <f t="shared" si="243"/>
        <v>0.99952764484696599</v>
      </c>
      <c r="FH116" s="2">
        <f t="shared" si="327"/>
        <v>0.99960311001719315</v>
      </c>
      <c r="FI116" s="2">
        <f t="shared" si="327"/>
        <v>0.99961705089114639</v>
      </c>
      <c r="FJ116" s="2">
        <f t="shared" si="327"/>
        <v>0.99962236193941167</v>
      </c>
      <c r="FK116" s="2">
        <f t="shared" si="327"/>
        <v>0.99963015889399653</v>
      </c>
      <c r="FL116" s="2">
        <f t="shared" si="327"/>
        <v>0.9996483181390452</v>
      </c>
      <c r="FM116" s="2">
        <f t="shared" si="327"/>
        <v>0.99965893460950028</v>
      </c>
      <c r="FN116" s="2">
        <f t="shared" si="327"/>
        <v>0.99963375905462881</v>
      </c>
      <c r="FO116" s="2">
        <f t="shared" si="327"/>
        <v>0.99960097505832535</v>
      </c>
      <c r="FP116" s="2">
        <f t="shared" si="327"/>
        <v>0.99962439461586283</v>
      </c>
      <c r="FQ116" s="2">
        <f t="shared" si="327"/>
        <v>0.99965536000644017</v>
      </c>
      <c r="FR116" s="2">
        <f t="shared" si="327"/>
        <v>0.99964932594190004</v>
      </c>
      <c r="FS116" s="2">
        <f t="shared" si="327"/>
        <v>0.99906650051092216</v>
      </c>
      <c r="FT116" s="2">
        <f t="shared" si="327"/>
        <v>0.99849426113551099</v>
      </c>
      <c r="FU116" s="2">
        <f t="shared" si="327"/>
        <v>0.99765540711501766</v>
      </c>
      <c r="FW116" s="2">
        <f t="shared" si="276"/>
        <v>1.0811911181491909E-5</v>
      </c>
      <c r="FX116" s="2">
        <f t="shared" si="328"/>
        <v>1.8930751402381902E-5</v>
      </c>
      <c r="FY116" s="2">
        <f t="shared" si="329"/>
        <v>1.9947274624517778E-5</v>
      </c>
      <c r="FZ116" s="2">
        <f t="shared" si="330"/>
        <v>2.0664151925520623E-5</v>
      </c>
      <c r="GA116" s="2">
        <f t="shared" si="331"/>
        <v>1.9847890546573047E-5</v>
      </c>
      <c r="GB116" s="2">
        <f t="shared" si="332"/>
        <v>1.8890966817742978E-5</v>
      </c>
      <c r="GC116" s="2">
        <f t="shared" si="333"/>
        <v>3.1191307582056179E-5</v>
      </c>
      <c r="GD116" s="2">
        <f t="shared" si="334"/>
        <v>2.911438695602797E-5</v>
      </c>
      <c r="GE116" s="2">
        <f t="shared" si="335"/>
        <v>2.7764534932467494E-5</v>
      </c>
      <c r="GF116" s="2">
        <f t="shared" si="336"/>
        <v>2.7237621249739474E-5</v>
      </c>
      <c r="GG116" s="2">
        <f t="shared" si="337"/>
        <v>2.3842941142923407E-5</v>
      </c>
      <c r="GH116" s="2">
        <f t="shared" si="338"/>
        <v>1.7924684715153215E-5</v>
      </c>
      <c r="GI116" s="2">
        <f t="shared" si="339"/>
        <v>3.1690558255503866E-5</v>
      </c>
      <c r="GJ116" s="2">
        <f t="shared" si="340"/>
        <v>6.368232103604919E-5</v>
      </c>
      <c r="GK116" s="2">
        <f t="shared" si="341"/>
        <v>1.1147215856396883E-4</v>
      </c>
      <c r="GM116" s="107">
        <f t="shared" si="277"/>
        <v>2.902518367259908E-29</v>
      </c>
      <c r="GN116" s="107">
        <f t="shared" si="342"/>
        <v>5.5356090176326783E-35</v>
      </c>
      <c r="GO116" s="107">
        <f t="shared" si="343"/>
        <v>1.0589168167447476E-36</v>
      </c>
      <c r="GP116" s="107">
        <f t="shared" si="344"/>
        <v>7.165933009995117E-44</v>
      </c>
      <c r="GQ116" s="107">
        <f t="shared" si="345"/>
        <v>6.476212991218647E-45</v>
      </c>
      <c r="GR116" s="107">
        <f t="shared" si="346"/>
        <v>1.0738643385383535E-43</v>
      </c>
      <c r="GS116" s="107">
        <f t="shared" si="347"/>
        <v>2.9723667743376719E-47</v>
      </c>
      <c r="GT116" s="107">
        <f t="shared" si="348"/>
        <v>1.5016654220717062E-44</v>
      </c>
      <c r="GU116" s="107">
        <f t="shared" si="349"/>
        <v>9.5791656576611156E-47</v>
      </c>
      <c r="GV116" s="107">
        <f t="shared" si="350"/>
        <v>1.4614224955111589E-50</v>
      </c>
      <c r="GW116" s="107">
        <f t="shared" si="351"/>
        <v>5.2312681170480545E-52</v>
      </c>
      <c r="GX116" s="107">
        <f t="shared" si="352"/>
        <v>1.3821054328656766E-45</v>
      </c>
      <c r="GY116" s="107">
        <f t="shared" si="353"/>
        <v>1.8420810641118921E-40</v>
      </c>
      <c r="GZ116" s="107">
        <f t="shared" si="354"/>
        <v>2.3232506618079966E-42</v>
      </c>
      <c r="HA116" s="107">
        <f t="shared" si="355"/>
        <v>4.1681561868967575E-58</v>
      </c>
      <c r="HC116" s="107">
        <f t="shared" si="278"/>
        <v>4.442232197580488E-6</v>
      </c>
      <c r="HD116" s="107">
        <f t="shared" si="356"/>
        <v>7.315692675194718E-8</v>
      </c>
      <c r="HE116" s="107">
        <f t="shared" si="357"/>
        <v>2.6417699433187249E-8</v>
      </c>
      <c r="HF116" s="107">
        <f t="shared" si="358"/>
        <v>4.6623872738032413E-10</v>
      </c>
      <c r="HG116" s="107">
        <f t="shared" si="359"/>
        <v>2.7636759404155874E-10</v>
      </c>
      <c r="HH116" s="107">
        <f t="shared" si="360"/>
        <v>4.7801693691902993E-10</v>
      </c>
      <c r="HI116" s="107">
        <f t="shared" si="361"/>
        <v>1.115130980800944E-11</v>
      </c>
      <c r="HJ116" s="107">
        <f t="shared" si="362"/>
        <v>5.3005810088727694E-11</v>
      </c>
      <c r="HK116" s="107">
        <f t="shared" si="363"/>
        <v>1.9900053205915959E-11</v>
      </c>
      <c r="HL116" s="107">
        <f t="shared" si="364"/>
        <v>3.7955336554182537E-12</v>
      </c>
      <c r="HM116" s="107">
        <f t="shared" si="365"/>
        <v>1.9724361055265316E-12</v>
      </c>
      <c r="HN116" s="107">
        <f t="shared" si="366"/>
        <v>2.7939322213892417E-10</v>
      </c>
      <c r="HO116" s="107">
        <f t="shared" si="367"/>
        <v>4.6170461961090977E-8</v>
      </c>
      <c r="HP116" s="107">
        <f t="shared" si="368"/>
        <v>1.2742209250382257E-8</v>
      </c>
      <c r="HQ116" s="107">
        <f t="shared" si="369"/>
        <v>1.3546090901812192E-12</v>
      </c>
      <c r="HS116" s="107">
        <f t="shared" si="279"/>
        <v>7.6111169957293495E-5</v>
      </c>
      <c r="HT116" s="107">
        <f t="shared" si="370"/>
        <v>9.739773963388184E-5</v>
      </c>
      <c r="HU116" s="107">
        <f t="shared" si="371"/>
        <v>8.1756201891051479E-5</v>
      </c>
      <c r="HV116" s="107">
        <f t="shared" si="372"/>
        <v>2.2846087950359514E-5</v>
      </c>
      <c r="HW116" s="107">
        <f t="shared" si="373"/>
        <v>1.7974222775860748E-5</v>
      </c>
      <c r="HX116" s="107">
        <f t="shared" si="374"/>
        <v>2.4599925185757862E-5</v>
      </c>
      <c r="HY116" s="107">
        <f t="shared" si="375"/>
        <v>5.6577307439329607E-5</v>
      </c>
      <c r="HZ116" s="107">
        <f t="shared" si="376"/>
        <v>7.0348975607671186E-5</v>
      </c>
      <c r="IA116" s="107">
        <f t="shared" si="377"/>
        <v>3.3803165829315681E-5</v>
      </c>
      <c r="IB116" s="107">
        <f t="shared" si="378"/>
        <v>1.5718139719927943E-5</v>
      </c>
      <c r="IC116" s="107">
        <f t="shared" si="379"/>
        <v>1.1093951605256305E-5</v>
      </c>
      <c r="ID116" s="107">
        <f t="shared" si="380"/>
        <v>1.2970994623044202E-5</v>
      </c>
      <c r="IE116" s="107">
        <f t="shared" si="381"/>
        <v>3.2655559106416356E-6</v>
      </c>
      <c r="IF116" s="107">
        <f t="shared" si="382"/>
        <v>2.4701599083572886E-6</v>
      </c>
      <c r="IG116" s="107">
        <f t="shared" si="383"/>
        <v>5.7531935610700712E-5</v>
      </c>
      <c r="II116" s="107">
        <f t="shared" si="280"/>
        <v>5.6203733581145515E-22</v>
      </c>
      <c r="IJ116" s="107">
        <f t="shared" si="281"/>
        <v>7.1466584520037437E-23</v>
      </c>
      <c r="IK116" s="107">
        <f t="shared" si="282"/>
        <v>1.4848363908692787E-23</v>
      </c>
      <c r="IL116" s="107">
        <f t="shared" si="283"/>
        <v>8.7526155184921251E-28</v>
      </c>
      <c r="IM116" s="107">
        <f t="shared" si="284"/>
        <v>1.7230305228477101E-28</v>
      </c>
      <c r="IN116" s="107">
        <f t="shared" si="285"/>
        <v>1.2255664485187311E-27</v>
      </c>
      <c r="IO116" s="107">
        <f t="shared" si="286"/>
        <v>4.1666617609619924E-27</v>
      </c>
      <c r="IP116" s="107">
        <f t="shared" si="287"/>
        <v>2.3706167615801654E-26</v>
      </c>
      <c r="IQ116" s="107">
        <f t="shared" si="288"/>
        <v>1.964786893275052E-28</v>
      </c>
      <c r="IR116" s="107">
        <f t="shared" si="289"/>
        <v>2.2951154448638597E-30</v>
      </c>
      <c r="IS116" s="107">
        <f t="shared" si="290"/>
        <v>2.5568306330451935E-31</v>
      </c>
      <c r="IT116" s="107">
        <f t="shared" si="291"/>
        <v>4.7227769950463349E-29</v>
      </c>
      <c r="IU116" s="107">
        <f t="shared" si="292"/>
        <v>6.314969709489166E-30</v>
      </c>
      <c r="IV116" s="107">
        <f t="shared" si="293"/>
        <v>2.1627813194950524E-31</v>
      </c>
      <c r="IW116" s="107">
        <f t="shared" si="294"/>
        <v>1.8505590915196416E-32</v>
      </c>
      <c r="IY116" s="107">
        <f t="shared" si="295"/>
        <v>8.055340215487399E-5</v>
      </c>
      <c r="IZ116" s="107">
        <f t="shared" si="296"/>
        <v>9.7470896560633786E-5</v>
      </c>
      <c r="JA116" s="107">
        <f t="shared" si="297"/>
        <v>8.1782619590484669E-5</v>
      </c>
      <c r="JB116" s="107">
        <f t="shared" si="298"/>
        <v>2.2846554189086895E-5</v>
      </c>
      <c r="JC116" s="107">
        <f t="shared" si="299"/>
        <v>1.797449914345479E-5</v>
      </c>
      <c r="JD116" s="107">
        <f t="shared" si="300"/>
        <v>2.4600403202694782E-5</v>
      </c>
      <c r="JE116" s="107">
        <f t="shared" si="301"/>
        <v>5.6577318590639415E-5</v>
      </c>
      <c r="JF116" s="107">
        <f t="shared" si="302"/>
        <v>7.0349028613481281E-5</v>
      </c>
      <c r="JG116" s="107">
        <f t="shared" si="303"/>
        <v>3.3803185729368884E-5</v>
      </c>
      <c r="JH116" s="107">
        <f t="shared" si="304"/>
        <v>1.5718143515461597E-5</v>
      </c>
      <c r="JI116" s="107">
        <f t="shared" si="305"/>
        <v>1.109395357769241E-5</v>
      </c>
      <c r="JJ116" s="107">
        <f t="shared" si="306"/>
        <v>1.2971274016266341E-5</v>
      </c>
      <c r="JK116" s="107">
        <f t="shared" si="307"/>
        <v>3.3117263726027266E-6</v>
      </c>
      <c r="JL116" s="107">
        <f t="shared" si="308"/>
        <v>2.4829021176076707E-6</v>
      </c>
      <c r="JM116" s="107">
        <f t="shared" si="309"/>
        <v>5.7531936965309805E-5</v>
      </c>
    </row>
    <row r="117" spans="2:273" x14ac:dyDescent="0.25">
      <c r="B117" s="2">
        <v>89</v>
      </c>
      <c r="C117" s="37">
        <v>59.530999999999999</v>
      </c>
      <c r="D117" s="37">
        <v>61.015999999999998</v>
      </c>
      <c r="E117" s="37">
        <v>61.933999999999997</v>
      </c>
      <c r="F117" s="37">
        <v>58.671999999999997</v>
      </c>
      <c r="G117" s="37">
        <v>65.902000000000001</v>
      </c>
      <c r="H117" s="37">
        <v>65.516999999999996</v>
      </c>
      <c r="I117" s="37">
        <v>67.417000000000002</v>
      </c>
      <c r="J117" s="37">
        <v>62.8</v>
      </c>
      <c r="K117" s="37">
        <v>56.637999999999998</v>
      </c>
      <c r="L117" s="37">
        <v>57.101999999999997</v>
      </c>
      <c r="M117" s="37">
        <v>56.847000000000001</v>
      </c>
      <c r="N117" s="37">
        <v>58.746000000000002</v>
      </c>
      <c r="O117" s="37">
        <v>67.355999999999995</v>
      </c>
      <c r="P117" s="37">
        <v>60.593000000000004</v>
      </c>
      <c r="Q117" s="37">
        <v>62.164000000000001</v>
      </c>
      <c r="S117" s="4">
        <f>AY117 + (C$3 * _xlfn.NORM.DIST($B117, C$7, ABS(C$11), FALSE) * _xlfn.NORM.DIST(($B117 - C$7)*C$15, 0, ABS(C$11), TRUE) * 2)
               + (C$4 * _xlfn.NORM.DIST($B117, C$8, ABS(C$12), FALSE) * _xlfn.NORM.DIST(($B117 - C$8)*C$16, 0, ABS(C$12), TRUE) * 2)
               + (C$5 * _xlfn.NORM.DIST($B117, C$9, ABS(C$13), FALSE) * _xlfn.NORM.DIST(($B117 - C$9)*C$17, 0, ABS(C$13), TRUE) * 2)
               + (C$6 * _xlfn.NORM.DIST($B117, C$10, ABS(C$14), FALSE) * _xlfn.NORM.DIST(($B117 - C$10)*C$18, 0, ABS(C$14), TRUE) * 2)</f>
        <v>58.935465809536417</v>
      </c>
      <c r="T117" s="4">
        <f>AZ117 + (D$3 * _xlfn.NORM.DIST($B117, D$7, ABS(D$11), FALSE) * _xlfn.NORM.DIST(($B117 - D$7)*D$15, 0, ABS(D$11), TRUE) * 2)
               + (D$4 * _xlfn.NORM.DIST($B117, D$8, ABS(D$12), FALSE) * _xlfn.NORM.DIST(($B117 - D$8)*D$16, 0, ABS(D$12), TRUE) * 2)
               + (D$5 * _xlfn.NORM.DIST($B117, D$9, ABS(D$13), FALSE) * _xlfn.NORM.DIST(($B117 - D$9)*D$17, 0, ABS(D$13), TRUE) * 2)
               + (D$6 * _xlfn.NORM.DIST($B117, D$10, ABS(D$14), FALSE) * _xlfn.NORM.DIST(($B117 - D$10)*D$18, 0, ABS(D$14), TRUE) * 2)</f>
        <v>60.934397818462841</v>
      </c>
      <c r="U117" s="4">
        <f>BA117 + (E$3 * _xlfn.NORM.DIST($B117, E$7, ABS(E$11), FALSE) * _xlfn.NORM.DIST(($B117 - E$7)*E$15, 0, ABS(E$11), TRUE) * 2)
               + (E$4 * _xlfn.NORM.DIST($B117, E$8, ABS(E$12), FALSE) * _xlfn.NORM.DIST(($B117 - E$8)*E$16, 0, ABS(E$12), TRUE) * 2)
               + (E$5 * _xlfn.NORM.DIST($B117, E$9, ABS(E$13), FALSE) * _xlfn.NORM.DIST(($B117 - E$9)*E$17, 0, ABS(E$13), TRUE) * 2)
               + (E$6 * _xlfn.NORM.DIST($B117, E$10, ABS(E$14), FALSE) * _xlfn.NORM.DIST(($B117 - E$10)*E$18, 0, ABS(E$14), TRUE) * 2)</f>
        <v>61.643413026243991</v>
      </c>
      <c r="V117" s="4">
        <f>BB117 + (F$3 * _xlfn.NORM.DIST($B117, F$7, ABS(F$11), FALSE) * _xlfn.NORM.DIST(($B117 - F$7)*F$15, 0, ABS(F$11), TRUE) * 2)
               + (F$4 * _xlfn.NORM.DIST($B117, F$8, ABS(F$12), FALSE) * _xlfn.NORM.DIST(($B117 - F$8)*F$16, 0, ABS(F$12), TRUE) * 2)
               + (F$5 * _xlfn.NORM.DIST($B117, F$9, ABS(F$13), FALSE) * _xlfn.NORM.DIST(($B117 - F$9)*F$17, 0, ABS(F$13), TRUE) * 2)
               + (F$6 * _xlfn.NORM.DIST($B117, F$10, ABS(F$14), FALSE) * _xlfn.NORM.DIST(($B117 - F$10)*F$18, 0, ABS(F$14), TRUE) * 2)</f>
        <v>58.86084043887395</v>
      </c>
      <c r="W117" s="4">
        <f>BC117 + (G$3 * _xlfn.NORM.DIST($B117, G$7, ABS(G$11), FALSE) * _xlfn.NORM.DIST(($B117 - G$7)*G$15, 0, ABS(G$11), TRUE) * 2)
               + (G$4 * _xlfn.NORM.DIST($B117, G$8, ABS(G$12), FALSE) * _xlfn.NORM.DIST(($B117 - G$8)*G$16, 0, ABS(G$12), TRUE) * 2)
               + (G$5 * _xlfn.NORM.DIST($B117, G$9, ABS(G$13), FALSE) * _xlfn.NORM.DIST(($B117 - G$9)*G$17, 0, ABS(G$13), TRUE) * 2)
               + (G$6 * _xlfn.NORM.DIST($B117, G$10, ABS(G$14), FALSE) * _xlfn.NORM.DIST(($B117 - G$10)*G$18, 0, ABS(G$14), TRUE) * 2)</f>
        <v>64.597542147421876</v>
      </c>
      <c r="X117" s="4">
        <f>BD117 + (H$3 * _xlfn.NORM.DIST($B117, H$7, ABS(H$11), FALSE) * _xlfn.NORM.DIST(($B117 - H$7)*H$15, 0, ABS(H$11), TRUE) * 2)
               + (H$4 * _xlfn.NORM.DIST($B117, H$8, ABS(H$12), FALSE) * _xlfn.NORM.DIST(($B117 - H$8)*H$16, 0, ABS(H$12), TRUE) * 2)
               + (H$5 * _xlfn.NORM.DIST($B117, H$9, ABS(H$13), FALSE) * _xlfn.NORM.DIST(($B117 - H$9)*H$17, 0, ABS(H$13), TRUE) * 2)
               + (H$6 * _xlfn.NORM.DIST($B117, H$10, ABS(H$14), FALSE) * _xlfn.NORM.DIST(($B117 - H$10)*H$18, 0, ABS(H$14), TRUE) * 2)</f>
        <v>66.164984954039966</v>
      </c>
      <c r="Y117" s="4">
        <f>BE117 + (I$3 * _xlfn.NORM.DIST($B117, I$7, ABS(I$11), FALSE) * _xlfn.NORM.DIST(($B117 - I$7)*I$15, 0, ABS(I$11), TRUE) * 2)
               + (I$4 * _xlfn.NORM.DIST($B117, I$8, ABS(I$12), FALSE) * _xlfn.NORM.DIST(($B117 - I$8)*I$16, 0, ABS(I$12), TRUE) * 2)
               + (I$5 * _xlfn.NORM.DIST($B117, I$9, ABS(I$13), FALSE) * _xlfn.NORM.DIST(($B117 - I$9)*I$17, 0, ABS(I$13), TRUE) * 2)
               + (I$6 * _xlfn.NORM.DIST($B117, I$10, ABS(I$14), FALSE) * _xlfn.NORM.DIST(($B117 - I$10)*I$18, 0, ABS(I$14), TRUE) * 2)</f>
        <v>66.893163091319053</v>
      </c>
      <c r="Z117" s="4">
        <f>BF117 + (J$3 * _xlfn.NORM.DIST($B117, J$7, ABS(J$11), FALSE) * _xlfn.NORM.DIST(($B117 - J$7)*J$15, 0, ABS(J$11), TRUE) * 2)
               + (J$4 * _xlfn.NORM.DIST($B117, J$8, ABS(J$12), FALSE) * _xlfn.NORM.DIST(($B117 - J$8)*J$16, 0, ABS(J$12), TRUE) * 2)
               + (J$5 * _xlfn.NORM.DIST($B117, J$9, ABS(J$13), FALSE) * _xlfn.NORM.DIST(($B117 - J$9)*J$17, 0, ABS(J$13), TRUE) * 2)
               + (J$6 * _xlfn.NORM.DIST($B117, J$10, ABS(J$14), FALSE) * _xlfn.NORM.DIST(($B117 - J$10)*J$18, 0, ABS(J$14), TRUE) * 2)</f>
        <v>61.896673174621277</v>
      </c>
      <c r="AA117" s="4">
        <f>BG117 + (K$3 * _xlfn.NORM.DIST($B117, K$7, ABS(K$11), FALSE) * _xlfn.NORM.DIST(($B117 - K$7)*K$15, 0, ABS(K$11), TRUE) * 2)
               + (K$4 * _xlfn.NORM.DIST($B117, K$8, ABS(K$12), FALSE) * _xlfn.NORM.DIST(($B117 - K$8)*K$16, 0, ABS(K$12), TRUE) * 2)
               + (K$5 * _xlfn.NORM.DIST($B117, K$9, ABS(K$13), FALSE) * _xlfn.NORM.DIST(($B117 - K$9)*K$17, 0, ABS(K$13), TRUE) * 2)
               + (K$6 * _xlfn.NORM.DIST($B117, K$10, ABS(K$14), FALSE) * _xlfn.NORM.DIST(($B117 - K$10)*K$18, 0, ABS(K$14), TRUE) * 2)</f>
        <v>55.88575175150374</v>
      </c>
      <c r="AB117" s="4">
        <f>BH117 + (L$3 * _xlfn.NORM.DIST($B117, L$7, ABS(L$11), FALSE) * _xlfn.NORM.DIST(($B117 - L$7)*L$15, 0, ABS(L$11), TRUE) * 2)
               + (L$4 * _xlfn.NORM.DIST($B117, L$8, ABS(L$12), FALSE) * _xlfn.NORM.DIST(($B117 - L$8)*L$16, 0, ABS(L$12), TRUE) * 2)
               + (L$5 * _xlfn.NORM.DIST($B117, L$9, ABS(L$13), FALSE) * _xlfn.NORM.DIST(($B117 - L$9)*L$17, 0, ABS(L$13), TRUE) * 2)
               + (L$6 * _xlfn.NORM.DIST($B117, L$10, ABS(L$14), FALSE) * _xlfn.NORM.DIST(($B117 - L$10)*L$18, 0, ABS(L$14), TRUE) * 2)</f>
        <v>57.37980546599308</v>
      </c>
      <c r="AC117" s="4">
        <f>BI117 + (M$3 * _xlfn.NORM.DIST($B117, M$7, ABS(M$11), FALSE) * _xlfn.NORM.DIST(($B117 - M$7)*M$15, 0, ABS(M$11), TRUE) * 2)
               + (M$4 * _xlfn.NORM.DIST($B117, M$8, ABS(M$12), FALSE) * _xlfn.NORM.DIST(($B117 - M$8)*M$16, 0, ABS(M$12), TRUE) * 2)
               + (M$5 * _xlfn.NORM.DIST($B117, M$9, ABS(M$13), FALSE) * _xlfn.NORM.DIST(($B117 - M$9)*M$17, 0, ABS(M$13), TRUE) * 2)
               + (M$6 * _xlfn.NORM.DIST($B117, M$10, ABS(M$14), FALSE) * _xlfn.NORM.DIST(($B117 - M$10)*M$18, 0, ABS(M$14), TRUE) * 2)</f>
        <v>56.569940385520127</v>
      </c>
      <c r="AD117" s="4">
        <f>BJ117 + (N$3 * _xlfn.NORM.DIST($B117, N$7, ABS(N$11), FALSE) * _xlfn.NORM.DIST(($B117 - N$7)*N$15, 0, ABS(N$11), TRUE) * 2)
               + (N$4 * _xlfn.NORM.DIST($B117, N$8, ABS(N$12), FALSE) * _xlfn.NORM.DIST(($B117 - N$8)*N$16, 0, ABS(N$12), TRUE) * 2)
               + (N$5 * _xlfn.NORM.DIST($B117, N$9, ABS(N$13), FALSE) * _xlfn.NORM.DIST(($B117 - N$9)*N$17, 0, ABS(N$13), TRUE) * 2)
               + (N$6 * _xlfn.NORM.DIST($B117, N$10, ABS(N$14), FALSE) * _xlfn.NORM.DIST(($B117 - N$10)*N$18, 0, ABS(N$14), TRUE) * 2)</f>
        <v>58.977178890643728</v>
      </c>
      <c r="AE117" s="4">
        <f>BK117 + (O$3 * _xlfn.NORM.DIST($B117, O$7, ABS(O$11), FALSE) * _xlfn.NORM.DIST(($B117 - O$7)*O$15, 0, ABS(O$11), TRUE) * 2)
               + (O$4 * _xlfn.NORM.DIST($B117, O$8, ABS(O$12), FALSE) * _xlfn.NORM.DIST(($B117 - O$8)*O$16, 0, ABS(O$12), TRUE) * 2)
               + (O$5 * _xlfn.NORM.DIST($B117, O$9, ABS(O$13), FALSE) * _xlfn.NORM.DIST(($B117 - O$9)*O$17, 0, ABS(O$13), TRUE) * 2)
               + (O$6 * _xlfn.NORM.DIST($B117, O$10, ABS(O$14), FALSE) * _xlfn.NORM.DIST(($B117 - O$10)*O$18, 0, ABS(O$14), TRUE) * 2)</f>
        <v>65.888798685816226</v>
      </c>
      <c r="AF117" s="4">
        <f t="shared" si="222"/>
        <v>60.576416047844312</v>
      </c>
      <c r="AG117" s="4">
        <f t="shared" si="223"/>
        <v>61.447048634689565</v>
      </c>
      <c r="AI117" s="4">
        <f>IF(OR($B117 &lt; C$231, $B117 &gt; C$234), 0, C117-S117)</f>
        <v>0.59553419046358158</v>
      </c>
      <c r="AJ117" s="4">
        <f>IF(OR($B117 &lt; D$231, $B117 &gt; D$234), 0, D117-T117)</f>
        <v>8.1602181537157037E-2</v>
      </c>
      <c r="AK117" s="4">
        <f>IF(OR($B117 &lt; E$231, $B117 &gt; E$234), 0, E117-U117)</f>
        <v>0.29058697375600673</v>
      </c>
      <c r="AL117" s="4">
        <f>IF(OR($B117 &lt; F$231, $B117 &gt; F$234), 0, F117-V117)</f>
        <v>-0.18884043887395308</v>
      </c>
      <c r="AM117" s="4">
        <f>IF(OR($B117 &lt; G$231, $B117 &gt; G$234), 0, G117-W117)</f>
        <v>1.3044578525781247</v>
      </c>
      <c r="AN117" s="4">
        <f>IF(OR($B117 &lt; H$231, $B117 &gt; H$234), 0, H117-X117)</f>
        <v>-0.64798495403996981</v>
      </c>
      <c r="AO117" s="4">
        <f>IF(OR($B117 &lt; I$231, $B117 &gt; I$234), 0, I117-Y117)</f>
        <v>0.52383690868094845</v>
      </c>
      <c r="AP117" s="4">
        <f>IF(OR($B117 &lt; J$231, $B117 &gt; J$234), 0, J117-Z117)</f>
        <v>0.90332682537871989</v>
      </c>
      <c r="AQ117" s="4">
        <f>IF(OR($B117 &lt; K$231, $B117 &gt; K$234), 0, K117-AA117)</f>
        <v>0.75224824849625804</v>
      </c>
      <c r="AR117" s="4">
        <f>IF(OR($B117 &lt; L$231, $B117 &gt; L$234), 0, L117-AB117)</f>
        <v>-0.27780546599308309</v>
      </c>
      <c r="AS117" s="4">
        <f>IF(OR($B117 &lt; M$231, $B117 &gt; M$234), 0, M117-AC117)</f>
        <v>0.27705961447987448</v>
      </c>
      <c r="AT117" s="4">
        <f>IF(OR($B117 &lt; N$231, $B117 &gt; N$234), 0, N117-AD117)</f>
        <v>-0.23117889064372577</v>
      </c>
      <c r="AU117" s="4">
        <f>IF(OR($B117 &lt; O$231, $B117 &gt; O$234), 0, O117-AE117)</f>
        <v>1.4672013141837681</v>
      </c>
      <c r="AV117" s="4">
        <f t="shared" si="310"/>
        <v>1.6583952155691861E-2</v>
      </c>
      <c r="AW117" s="4">
        <f t="shared" si="310"/>
        <v>0.71695136531043602</v>
      </c>
      <c r="AY117" s="2">
        <f t="shared" si="245"/>
        <v>58.935456174853371</v>
      </c>
      <c r="AZ117" s="2">
        <f t="shared" si="311"/>
        <v>60.929619310710102</v>
      </c>
      <c r="BA117" s="2">
        <f t="shared" si="312"/>
        <v>61.631374443300736</v>
      </c>
      <c r="BB117" s="2">
        <f t="shared" si="313"/>
        <v>58.855063659425085</v>
      </c>
      <c r="BC117" s="2">
        <f t="shared" si="314"/>
        <v>64.591570012263077</v>
      </c>
      <c r="BD117" s="2">
        <f t="shared" si="315"/>
        <v>66.156736118729839</v>
      </c>
      <c r="BE117" s="2">
        <f t="shared" si="316"/>
        <v>66.868354699797152</v>
      </c>
      <c r="BF117" s="2">
        <f t="shared" si="317"/>
        <v>61.861957414422115</v>
      </c>
      <c r="BG117" s="2">
        <f t="shared" si="318"/>
        <v>55.865430738417906</v>
      </c>
      <c r="BH117" s="2">
        <f t="shared" si="319"/>
        <v>57.368029639490942</v>
      </c>
      <c r="BI117" s="2">
        <f t="shared" si="320"/>
        <v>56.560361946428856</v>
      </c>
      <c r="BJ117" s="2">
        <f t="shared" si="321"/>
        <v>58.965286528706152</v>
      </c>
      <c r="BK117" s="2">
        <f t="shared" si="322"/>
        <v>65.885611759003353</v>
      </c>
      <c r="BL117" s="2">
        <f t="shared" si="323"/>
        <v>60.572898759356633</v>
      </c>
      <c r="BM117" s="2">
        <f t="shared" si="324"/>
        <v>61.363055976914438</v>
      </c>
      <c r="BO117" s="2" t="str">
        <f t="shared" si="202"/>
        <v/>
      </c>
      <c r="BP117" s="2" t="str">
        <f t="shared" si="203"/>
        <v/>
      </c>
      <c r="BQ117" s="2" t="str">
        <f t="shared" si="204"/>
        <v/>
      </c>
      <c r="BR117" s="2" t="str">
        <f t="shared" si="205"/>
        <v/>
      </c>
      <c r="BS117" s="2" t="str">
        <f t="shared" si="206"/>
        <v/>
      </c>
      <c r="BT117" s="2" t="str">
        <f t="shared" si="207"/>
        <v/>
      </c>
      <c r="BU117" s="2" t="str">
        <f t="shared" si="208"/>
        <v/>
      </c>
      <c r="BV117" s="2" t="str">
        <f t="shared" si="209"/>
        <v/>
      </c>
      <c r="BW117" s="2" t="str">
        <f t="shared" si="210"/>
        <v/>
      </c>
      <c r="BX117" s="2" t="str">
        <f t="shared" si="211"/>
        <v/>
      </c>
      <c r="BY117" s="2" t="str">
        <f t="shared" si="212"/>
        <v/>
      </c>
      <c r="BZ117" s="2" t="str">
        <f t="shared" si="213"/>
        <v/>
      </c>
      <c r="CA117" s="2" t="str">
        <f t="shared" si="214"/>
        <v/>
      </c>
      <c r="CB117" s="2" t="str">
        <f t="shared" si="215"/>
        <v/>
      </c>
      <c r="CC117" s="2" t="str">
        <f t="shared" si="216"/>
        <v/>
      </c>
      <c r="CE117" s="2">
        <f t="shared" si="246"/>
        <v>59.530999999999999</v>
      </c>
      <c r="CF117" s="2">
        <f t="shared" si="247"/>
        <v>61.015999999999998</v>
      </c>
      <c r="CG117" s="2">
        <f t="shared" si="248"/>
        <v>61.933999999999997</v>
      </c>
      <c r="CH117" s="2">
        <f t="shared" si="249"/>
        <v>58.671999999999997</v>
      </c>
      <c r="CI117" s="2">
        <f t="shared" si="250"/>
        <v>65.902000000000001</v>
      </c>
      <c r="CJ117" s="2">
        <f t="shared" si="251"/>
        <v>65.516999999999996</v>
      </c>
      <c r="CK117" s="2">
        <f t="shared" si="252"/>
        <v>67.417000000000002</v>
      </c>
      <c r="CL117" s="2">
        <f t="shared" si="253"/>
        <v>62.8</v>
      </c>
      <c r="CM117" s="2">
        <f t="shared" si="254"/>
        <v>56.637999999999998</v>
      </c>
      <c r="CN117" s="2">
        <f t="shared" si="255"/>
        <v>57.101999999999997</v>
      </c>
      <c r="CO117" s="2">
        <f t="shared" si="256"/>
        <v>56.847000000000001</v>
      </c>
      <c r="CP117" s="2">
        <f t="shared" si="257"/>
        <v>58.746000000000002</v>
      </c>
      <c r="CQ117" s="2">
        <f t="shared" si="258"/>
        <v>67.355999999999995</v>
      </c>
      <c r="CR117" s="2">
        <f t="shared" si="259"/>
        <v>60.593000000000004</v>
      </c>
      <c r="CS117" s="2">
        <f t="shared" si="260"/>
        <v>62.164000000000001</v>
      </c>
      <c r="CU117" s="2">
        <f t="shared" si="261"/>
        <v>59.530999999999999</v>
      </c>
      <c r="CV117" s="2">
        <f t="shared" si="262"/>
        <v>61.015999999999998</v>
      </c>
      <c r="CW117" s="2">
        <f t="shared" si="263"/>
        <v>61.933999999999997</v>
      </c>
      <c r="CX117" s="2">
        <f t="shared" si="264"/>
        <v>58.671999999999997</v>
      </c>
      <c r="CY117" s="2">
        <f t="shared" si="265"/>
        <v>65.902000000000001</v>
      </c>
      <c r="CZ117" s="2">
        <f t="shared" si="266"/>
        <v>65.516999999999996</v>
      </c>
      <c r="DA117" s="2">
        <f t="shared" si="267"/>
        <v>67.417000000000002</v>
      </c>
      <c r="DB117" s="2">
        <f t="shared" si="268"/>
        <v>62.8</v>
      </c>
      <c r="DC117" s="2">
        <f t="shared" si="269"/>
        <v>56.637999999999998</v>
      </c>
      <c r="DD117" s="2">
        <f t="shared" si="270"/>
        <v>57.101999999999997</v>
      </c>
      <c r="DE117" s="2">
        <f t="shared" si="271"/>
        <v>56.847000000000001</v>
      </c>
      <c r="DF117" s="2">
        <f t="shared" si="272"/>
        <v>58.746000000000002</v>
      </c>
      <c r="DG117" s="2">
        <f t="shared" si="273"/>
        <v>67.355999999999995</v>
      </c>
      <c r="DH117" s="2">
        <f t="shared" si="274"/>
        <v>60.593000000000004</v>
      </c>
      <c r="DI117" s="2">
        <f t="shared" si="275"/>
        <v>62.164000000000001</v>
      </c>
      <c r="DK117" s="2">
        <f t="shared" si="225"/>
        <v>72.070763709677408</v>
      </c>
      <c r="DL117" s="2">
        <f t="shared" si="325"/>
        <v>78.809247983870975</v>
      </c>
      <c r="DM117" s="2">
        <f t="shared" si="325"/>
        <v>81.889733504398805</v>
      </c>
      <c r="DN117" s="2">
        <f t="shared" si="325"/>
        <v>78.279226381461669</v>
      </c>
      <c r="DO117" s="2">
        <f t="shared" si="325"/>
        <v>89.932695564516109</v>
      </c>
      <c r="DP117" s="2">
        <f t="shared" si="325"/>
        <v>87.762027517825331</v>
      </c>
      <c r="DQ117" s="2">
        <f t="shared" si="325"/>
        <v>86.534050403225791</v>
      </c>
      <c r="DR117" s="2">
        <f t="shared" si="325"/>
        <v>86.694098039215675</v>
      </c>
      <c r="DS117" s="2">
        <f t="shared" si="325"/>
        <v>74.08175</v>
      </c>
      <c r="DT117" s="2">
        <f t="shared" si="325"/>
        <v>74.04247245087133</v>
      </c>
      <c r="DU117" s="2">
        <f t="shared" si="325"/>
        <v>77.871184204671863</v>
      </c>
      <c r="DV117" s="2">
        <f t="shared" si="325"/>
        <v>81.264417338709677</v>
      </c>
      <c r="DW117" s="2">
        <f t="shared" si="325"/>
        <v>87.633831550802114</v>
      </c>
      <c r="DX117" s="2">
        <f t="shared" si="325"/>
        <v>73.58135383244209</v>
      </c>
      <c r="DY117" s="2">
        <f t="shared" si="325"/>
        <v>69.135502463054181</v>
      </c>
      <c r="EA117" s="2">
        <f t="shared" si="221"/>
        <v>58.930530429766364</v>
      </c>
      <c r="EB117" s="2">
        <f t="shared" si="227"/>
        <v>60.923985453249529</v>
      </c>
      <c r="EC117" s="2">
        <f t="shared" si="228"/>
        <v>61.625213461538443</v>
      </c>
      <c r="ED117" s="2">
        <f t="shared" si="229"/>
        <v>58.849232061243143</v>
      </c>
      <c r="EE117" s="2">
        <f t="shared" si="230"/>
        <v>64.584122829067638</v>
      </c>
      <c r="EF117" s="2">
        <f t="shared" si="231"/>
        <v>66.150708123857385</v>
      </c>
      <c r="EG117" s="2">
        <f t="shared" si="232"/>
        <v>66.863032370113075</v>
      </c>
      <c r="EH117" s="2">
        <f t="shared" si="233"/>
        <v>61.854739265390592</v>
      </c>
      <c r="EI117" s="2">
        <f t="shared" si="234"/>
        <v>55.859659966003981</v>
      </c>
      <c r="EJ117" s="2">
        <f t="shared" si="235"/>
        <v>57.36305048437714</v>
      </c>
      <c r="EK117" s="2">
        <f t="shared" si="236"/>
        <v>56.55452762996314</v>
      </c>
      <c r="EL117" s="2">
        <f t="shared" si="237"/>
        <v>58.959074230081903</v>
      </c>
      <c r="EM117" s="2">
        <f t="shared" si="238"/>
        <v>65.869139734038825</v>
      </c>
      <c r="EN117" s="2">
        <f t="shared" si="239"/>
        <v>60.556723631508689</v>
      </c>
      <c r="EO117" s="2">
        <f t="shared" si="240"/>
        <v>61.347762000259962</v>
      </c>
      <c r="EQ117" s="2">
        <f t="shared" si="241"/>
        <v>58.562042190548766</v>
      </c>
      <c r="ER117" s="2">
        <f t="shared" si="326"/>
        <v>60.708850668653959</v>
      </c>
      <c r="ES117" s="2">
        <f t="shared" si="326"/>
        <v>61.477347600561188</v>
      </c>
      <c r="ET117" s="2">
        <f t="shared" si="326"/>
        <v>58.955241041643738</v>
      </c>
      <c r="EU117" s="2">
        <f t="shared" si="326"/>
        <v>64.577473271985724</v>
      </c>
      <c r="EV117" s="2">
        <f t="shared" si="326"/>
        <v>65.747806798913288</v>
      </c>
      <c r="EW117" s="2">
        <f t="shared" si="326"/>
        <v>66.677776743475533</v>
      </c>
      <c r="EX117" s="2">
        <f t="shared" si="326"/>
        <v>61.62145718318331</v>
      </c>
      <c r="EY117" s="2">
        <f t="shared" si="326"/>
        <v>55.707555094175362</v>
      </c>
      <c r="EZ117" s="2">
        <f t="shared" si="326"/>
        <v>57.433013644076212</v>
      </c>
      <c r="FA117" s="2">
        <f t="shared" si="326"/>
        <v>56.498322179443221</v>
      </c>
      <c r="FB117" s="2">
        <f t="shared" si="326"/>
        <v>58.901036573875523</v>
      </c>
      <c r="FC117" s="2">
        <f t="shared" si="326"/>
        <v>65.590331986349781</v>
      </c>
      <c r="FD117" s="2">
        <f t="shared" si="326"/>
        <v>60.340248212632147</v>
      </c>
      <c r="FE117" s="2">
        <f t="shared" si="326"/>
        <v>61.294629083744667</v>
      </c>
      <c r="FG117" s="2">
        <f t="shared" si="243"/>
        <v>0.99962475851037258</v>
      </c>
      <c r="FH117" s="2">
        <f t="shared" si="327"/>
        <v>0.99968471334402287</v>
      </c>
      <c r="FI117" s="2">
        <f t="shared" si="327"/>
        <v>0.99969578875014364</v>
      </c>
      <c r="FJ117" s="2">
        <f t="shared" si="327"/>
        <v>0.99970000812575333</v>
      </c>
      <c r="FK117" s="2">
        <f t="shared" si="327"/>
        <v>0.9997062024191703</v>
      </c>
      <c r="FL117" s="2">
        <f t="shared" si="327"/>
        <v>0.99972062896100844</v>
      </c>
      <c r="FM117" s="2">
        <f t="shared" si="327"/>
        <v>0.99972906312488874</v>
      </c>
      <c r="FN117" s="2">
        <f t="shared" si="327"/>
        <v>0.99970906256139425</v>
      </c>
      <c r="FO117" s="2">
        <f t="shared" si="327"/>
        <v>0.99968301720827291</v>
      </c>
      <c r="FP117" s="2">
        <f t="shared" si="327"/>
        <v>0.99970162298821674</v>
      </c>
      <c r="FQ117" s="2">
        <f t="shared" si="327"/>
        <v>0.99972622331626537</v>
      </c>
      <c r="FR117" s="2">
        <f t="shared" si="327"/>
        <v>0.99972142960292343</v>
      </c>
      <c r="FS117" s="2">
        <f t="shared" si="327"/>
        <v>0.99924267626068464</v>
      </c>
      <c r="FT117" s="2">
        <f t="shared" si="327"/>
        <v>0.99875683001528193</v>
      </c>
      <c r="FU117" s="2">
        <f t="shared" si="327"/>
        <v>0.99803523921682258</v>
      </c>
      <c r="FW117" s="2">
        <f t="shared" si="276"/>
        <v>1.3611351631754674E-5</v>
      </c>
      <c r="FX117" s="2">
        <f t="shared" si="328"/>
        <v>2.3832287187224104E-5</v>
      </c>
      <c r="FY117" s="2">
        <f t="shared" si="329"/>
        <v>2.5112001220964793E-5</v>
      </c>
      <c r="FZ117" s="2">
        <f t="shared" si="330"/>
        <v>2.6014486782376935E-5</v>
      </c>
      <c r="GA117" s="2">
        <f t="shared" si="331"/>
        <v>2.4986885368906882E-5</v>
      </c>
      <c r="GB117" s="2">
        <f t="shared" si="332"/>
        <v>2.3782201853111568E-5</v>
      </c>
      <c r="GC117" s="2">
        <f t="shared" si="333"/>
        <v>3.9267212611405988E-5</v>
      </c>
      <c r="GD117" s="2">
        <f t="shared" si="334"/>
        <v>3.6652565284051753E-5</v>
      </c>
      <c r="GE117" s="2">
        <f t="shared" si="335"/>
        <v>3.4953227296349062E-5</v>
      </c>
      <c r="GF117" s="2">
        <f t="shared" si="336"/>
        <v>3.4289891718238796E-5</v>
      </c>
      <c r="GG117" s="2">
        <f t="shared" si="337"/>
        <v>3.0016299189814595E-5</v>
      </c>
      <c r="GH117" s="2">
        <f t="shared" si="338"/>
        <v>2.2565736355193805E-5</v>
      </c>
      <c r="GI117" s="2">
        <f t="shared" si="339"/>
        <v>3.906931312224897E-5</v>
      </c>
      <c r="GJ117" s="2">
        <f t="shared" si="340"/>
        <v>7.7151854021213794E-5</v>
      </c>
      <c r="GK117" s="2">
        <f t="shared" si="341"/>
        <v>1.3306998469026502E-4</v>
      </c>
      <c r="GM117" s="107">
        <f t="shared" si="277"/>
        <v>6.0028506735602936E-31</v>
      </c>
      <c r="GN117" s="107">
        <f t="shared" si="342"/>
        <v>5.7257879323396548E-37</v>
      </c>
      <c r="GO117" s="107">
        <f t="shared" si="343"/>
        <v>8.8565825404971644E-39</v>
      </c>
      <c r="GP117" s="107">
        <f t="shared" si="344"/>
        <v>2.2840534004054335E-46</v>
      </c>
      <c r="GQ117" s="107">
        <f t="shared" si="345"/>
        <v>1.8198042995163781E-47</v>
      </c>
      <c r="GR117" s="107">
        <f t="shared" si="346"/>
        <v>3.6925855669814813E-46</v>
      </c>
      <c r="GS117" s="107">
        <f t="shared" si="347"/>
        <v>6.4847803846186764E-50</v>
      </c>
      <c r="GT117" s="107">
        <f t="shared" si="348"/>
        <v>4.466212620743506E-47</v>
      </c>
      <c r="GU117" s="107">
        <f t="shared" si="349"/>
        <v>1.9777289783882711E-49</v>
      </c>
      <c r="GV117" s="107">
        <f t="shared" si="350"/>
        <v>1.8855094342953311E-53</v>
      </c>
      <c r="GW117" s="107">
        <f t="shared" si="351"/>
        <v>5.9774793473889914E-55</v>
      </c>
      <c r="GX117" s="107">
        <f t="shared" si="352"/>
        <v>3.6928328216425868E-48</v>
      </c>
      <c r="GY117" s="107">
        <f t="shared" si="353"/>
        <v>8.0669894188596611E-43</v>
      </c>
      <c r="GZ117" s="107">
        <f t="shared" si="354"/>
        <v>8.5519306967382764E-45</v>
      </c>
      <c r="HA117" s="107">
        <f t="shared" si="355"/>
        <v>1.896646753822339E-61</v>
      </c>
      <c r="HC117" s="107">
        <f t="shared" si="278"/>
        <v>7.4250772746865873E-7</v>
      </c>
      <c r="HD117" s="107">
        <f t="shared" si="356"/>
        <v>7.8354389607735383E-9</v>
      </c>
      <c r="HE117" s="107">
        <f t="shared" si="357"/>
        <v>2.5116650648096774E-9</v>
      </c>
      <c r="HF117" s="107">
        <f t="shared" si="358"/>
        <v>2.6337404261088087E-11</v>
      </c>
      <c r="HG117" s="107">
        <f t="shared" si="359"/>
        <v>1.4643797871877897E-11</v>
      </c>
      <c r="HH117" s="107">
        <f t="shared" si="360"/>
        <v>2.7947065721273651E-11</v>
      </c>
      <c r="HI117" s="107">
        <f t="shared" si="361"/>
        <v>4.5507413106165855E-13</v>
      </c>
      <c r="HJ117" s="107">
        <f t="shared" si="362"/>
        <v>2.5623909234442301E-12</v>
      </c>
      <c r="HK117" s="107">
        <f t="shared" si="363"/>
        <v>8.0426762429118882E-13</v>
      </c>
      <c r="HL117" s="107">
        <f t="shared" si="364"/>
        <v>1.2293752287812877E-13</v>
      </c>
      <c r="HM117" s="107">
        <f t="shared" si="365"/>
        <v>6.0409075735404359E-14</v>
      </c>
      <c r="HN117" s="107">
        <f t="shared" si="366"/>
        <v>1.4770170673565336E-11</v>
      </c>
      <c r="HO117" s="107">
        <f t="shared" si="367"/>
        <v>3.7751343945976815E-9</v>
      </c>
      <c r="HP117" s="107">
        <f t="shared" si="368"/>
        <v>9.2705651907184184E-10</v>
      </c>
      <c r="HQ117" s="107">
        <f t="shared" si="369"/>
        <v>2.7393903722465144E-14</v>
      </c>
      <c r="HS117" s="107">
        <f t="shared" si="279"/>
        <v>1.5560694474786384E-4</v>
      </c>
      <c r="HT117" s="107">
        <f t="shared" si="370"/>
        <v>2.0755818483520998E-4</v>
      </c>
      <c r="HU117" s="107">
        <f t="shared" si="371"/>
        <v>1.7829281527614654E-4</v>
      </c>
      <c r="HV117" s="107">
        <f t="shared" si="372"/>
        <v>5.6850636598455949E-5</v>
      </c>
      <c r="HW117" s="107">
        <f t="shared" si="373"/>
        <v>4.5604846491625709E-5</v>
      </c>
      <c r="HX117" s="107">
        <f t="shared" si="374"/>
        <v>6.0416966964287652E-5</v>
      </c>
      <c r="HY117" s="107">
        <f t="shared" si="375"/>
        <v>1.3806907499501551E-4</v>
      </c>
      <c r="HZ117" s="107">
        <f t="shared" si="376"/>
        <v>1.6677237096352976E-4</v>
      </c>
      <c r="IA117" s="107">
        <f t="shared" si="377"/>
        <v>8.5629574395302836E-5</v>
      </c>
      <c r="IB117" s="107">
        <f t="shared" si="378"/>
        <v>4.2597776478331508E-5</v>
      </c>
      <c r="IC117" s="107">
        <f t="shared" si="379"/>
        <v>3.0678960675301835E-5</v>
      </c>
      <c r="ID117" s="107">
        <f t="shared" si="380"/>
        <v>3.3424094914373497E-5</v>
      </c>
      <c r="IE117" s="107">
        <f t="shared" si="381"/>
        <v>8.7073737491358101E-6</v>
      </c>
      <c r="IF117" s="107">
        <f t="shared" si="382"/>
        <v>6.7140676487646075E-6</v>
      </c>
      <c r="IG117" s="107">
        <f t="shared" si="383"/>
        <v>1.138307325359019E-4</v>
      </c>
      <c r="II117" s="107">
        <f t="shared" si="280"/>
        <v>3.6500143767836509E-21</v>
      </c>
      <c r="IJ117" s="107">
        <f t="shared" si="281"/>
        <v>5.5615860397476434E-22</v>
      </c>
      <c r="IK117" s="107">
        <f t="shared" si="282"/>
        <v>1.245912927802722E-22</v>
      </c>
      <c r="IL117" s="107">
        <f t="shared" si="283"/>
        <v>1.1117719522814789E-26</v>
      </c>
      <c r="IM117" s="107">
        <f t="shared" si="284"/>
        <v>2.3204467083421935E-27</v>
      </c>
      <c r="IN117" s="107">
        <f t="shared" si="285"/>
        <v>1.5035921088599567E-26</v>
      </c>
      <c r="IO117" s="107">
        <f t="shared" si="286"/>
        <v>5.4637230537784511E-26</v>
      </c>
      <c r="IP117" s="107">
        <f t="shared" si="287"/>
        <v>2.835419816079791E-25</v>
      </c>
      <c r="IQ117" s="107">
        <f t="shared" si="288"/>
        <v>2.8567592571857963E-27</v>
      </c>
      <c r="IR117" s="107">
        <f t="shared" si="289"/>
        <v>4.0213599422649884E-29</v>
      </c>
      <c r="IS117" s="107">
        <f t="shared" si="290"/>
        <v>4.7465845008623001E-30</v>
      </c>
      <c r="IT117" s="107">
        <f t="shared" si="291"/>
        <v>6.5510122985386733E-28</v>
      </c>
      <c r="IU117" s="107">
        <f t="shared" si="292"/>
        <v>8.5296170173565746E-29</v>
      </c>
      <c r="IV117" s="107">
        <f t="shared" si="293"/>
        <v>3.1887410262374737E-30</v>
      </c>
      <c r="IW117" s="107">
        <f t="shared" si="294"/>
        <v>2.8409913400488137E-31</v>
      </c>
      <c r="IY117" s="107">
        <f t="shared" si="295"/>
        <v>1.563494524753325E-4</v>
      </c>
      <c r="IZ117" s="107">
        <f t="shared" si="296"/>
        <v>2.0756602027417075E-4</v>
      </c>
      <c r="JA117" s="107">
        <f t="shared" si="297"/>
        <v>1.7829532694121135E-4</v>
      </c>
      <c r="JB117" s="107">
        <f t="shared" si="298"/>
        <v>5.6850662935860212E-5</v>
      </c>
      <c r="JC117" s="107">
        <f t="shared" si="299"/>
        <v>4.5604861135423581E-5</v>
      </c>
      <c r="JD117" s="107">
        <f t="shared" si="300"/>
        <v>6.0416994911353375E-5</v>
      </c>
      <c r="JE117" s="107">
        <f t="shared" si="301"/>
        <v>1.3806907545008964E-4</v>
      </c>
      <c r="JF117" s="107">
        <f t="shared" si="302"/>
        <v>1.6677237352592068E-4</v>
      </c>
      <c r="JG117" s="107">
        <f t="shared" si="303"/>
        <v>8.5629575199570458E-5</v>
      </c>
      <c r="JH117" s="107">
        <f t="shared" si="304"/>
        <v>4.2597776601269029E-5</v>
      </c>
      <c r="JI117" s="107">
        <f t="shared" si="305"/>
        <v>3.067896073571091E-5</v>
      </c>
      <c r="JJ117" s="107">
        <f t="shared" si="306"/>
        <v>3.3424109684544173E-5</v>
      </c>
      <c r="JK117" s="107">
        <f t="shared" si="307"/>
        <v>8.7111488835304077E-6</v>
      </c>
      <c r="JL117" s="107">
        <f t="shared" si="308"/>
        <v>6.7149947052836796E-6</v>
      </c>
      <c r="JM117" s="107">
        <f t="shared" si="309"/>
        <v>1.138307325632958E-4</v>
      </c>
    </row>
    <row r="118" spans="2:273" x14ac:dyDescent="0.25">
      <c r="B118" s="2">
        <v>90</v>
      </c>
      <c r="C118" s="37">
        <v>59.094000000000001</v>
      </c>
      <c r="D118" s="37">
        <v>61.323</v>
      </c>
      <c r="E118" s="37">
        <v>61.426000000000002</v>
      </c>
      <c r="F118" s="37">
        <v>58.869</v>
      </c>
      <c r="G118" s="37">
        <v>65</v>
      </c>
      <c r="H118" s="37">
        <v>64.900000000000006</v>
      </c>
      <c r="I118" s="37">
        <v>68.117000000000004</v>
      </c>
      <c r="J118" s="37">
        <v>62.067</v>
      </c>
      <c r="K118" s="37">
        <v>56.552</v>
      </c>
      <c r="L118" s="37">
        <v>58</v>
      </c>
      <c r="M118" s="37">
        <v>56.661000000000001</v>
      </c>
      <c r="N118" s="37">
        <v>59.491999999999997</v>
      </c>
      <c r="O118" s="37">
        <v>65.016999999999996</v>
      </c>
      <c r="P118" s="37">
        <v>60.863999999999997</v>
      </c>
      <c r="Q118" s="37">
        <v>61.213000000000001</v>
      </c>
      <c r="S118" s="4">
        <f>AY118 + (C$3 * _xlfn.NORM.DIST($B118, C$7, ABS(C$11), FALSE) * _xlfn.NORM.DIST(($B118 - C$7)*C$15, 0, ABS(C$11), TRUE) * 2)
               + (C$4 * _xlfn.NORM.DIST($B118, C$8, ABS(C$12), FALSE) * _xlfn.NORM.DIST(($B118 - C$8)*C$16, 0, ABS(C$12), TRUE) * 2)
               + (C$5 * _xlfn.NORM.DIST($B118, C$9, ABS(C$13), FALSE) * _xlfn.NORM.DIST(($B118 - C$9)*C$17, 0, ABS(C$13), TRUE) * 2)
               + (C$6 * _xlfn.NORM.DIST($B118, C$10, ABS(C$14), FALSE) * _xlfn.NORM.DIST(($B118 - C$10)*C$18, 0, ABS(C$14), TRUE) * 2)</f>
        <v>58.904963905479342</v>
      </c>
      <c r="T118" s="4">
        <f>AZ118 + (D$3 * _xlfn.NORM.DIST($B118, D$7, ABS(D$11), FALSE) * _xlfn.NORM.DIST(($B118 - D$7)*D$15, 0, ABS(D$11), TRUE) * 2)
               + (D$4 * _xlfn.NORM.DIST($B118, D$8, ABS(D$12), FALSE) * _xlfn.NORM.DIST(($B118 - D$8)*D$16, 0, ABS(D$12), TRUE) * 2)
               + (D$5 * _xlfn.NORM.DIST($B118, D$9, ABS(D$13), FALSE) * _xlfn.NORM.DIST(($B118 - D$9)*D$17, 0, ABS(D$13), TRUE) * 2)
               + (D$6 * _xlfn.NORM.DIST($B118, D$10, ABS(D$14), FALSE) * _xlfn.NORM.DIST(($B118 - D$10)*D$18, 0, ABS(D$14), TRUE) * 2)</f>
        <v>60.878811918948799</v>
      </c>
      <c r="U118" s="4">
        <f>BA118 + (E$3 * _xlfn.NORM.DIST($B118, E$7, ABS(E$11), FALSE) * _xlfn.NORM.DIST(($B118 - E$7)*E$15, 0, ABS(E$11), TRUE) * 2)
               + (E$4 * _xlfn.NORM.DIST($B118, E$8, ABS(E$12), FALSE) * _xlfn.NORM.DIST(($B118 - E$8)*E$16, 0, ABS(E$12), TRUE) * 2)
               + (E$5 * _xlfn.NORM.DIST($B118, E$9, ABS(E$13), FALSE) * _xlfn.NORM.DIST(($B118 - E$9)*E$17, 0, ABS(E$13), TRUE) * 2)
               + (E$6 * _xlfn.NORM.DIST($B118, E$10, ABS(E$14), FALSE) * _xlfn.NORM.DIST(($B118 - E$10)*E$18, 0, ABS(E$14), TRUE) * 2)</f>
        <v>61.530959872224223</v>
      </c>
      <c r="V118" s="4">
        <f>BB118 + (F$3 * _xlfn.NORM.DIST($B118, F$7, ABS(F$11), FALSE) * _xlfn.NORM.DIST(($B118 - F$7)*F$15, 0, ABS(F$11), TRUE) * 2)
               + (F$4 * _xlfn.NORM.DIST($B118, F$8, ABS(F$12), FALSE) * _xlfn.NORM.DIST(($B118 - F$8)*F$16, 0, ABS(F$12), TRUE) * 2)
               + (F$5 * _xlfn.NORM.DIST($B118, F$9, ABS(F$13), FALSE) * _xlfn.NORM.DIST(($B118 - F$9)*F$17, 0, ABS(F$13), TRUE) * 2)
               + (F$6 * _xlfn.NORM.DIST($B118, F$10, ABS(F$14), FALSE) * _xlfn.NORM.DIST(($B118 - F$10)*F$18, 0, ABS(F$14), TRUE) * 2)</f>
        <v>58.803792389386274</v>
      </c>
      <c r="W118" s="4">
        <f>BC118 + (G$3 * _xlfn.NORM.DIST($B118, G$7, ABS(G$11), FALSE) * _xlfn.NORM.DIST(($B118 - G$7)*G$15, 0, ABS(G$11), TRUE) * 2)
               + (G$4 * _xlfn.NORM.DIST($B118, G$8, ABS(G$12), FALSE) * _xlfn.NORM.DIST(($B118 - G$8)*G$16, 0, ABS(G$12), TRUE) * 2)
               + (G$5 * _xlfn.NORM.DIST($B118, G$9, ABS(G$13), FALSE) * _xlfn.NORM.DIST(($B118 - G$9)*G$17, 0, ABS(G$13), TRUE) * 2)
               + (G$6 * _xlfn.NORM.DIST($B118, G$10, ABS(G$14), FALSE) * _xlfn.NORM.DIST(($B118 - G$10)*G$18, 0, ABS(G$14), TRUE) * 2)</f>
        <v>64.462048213023706</v>
      </c>
      <c r="X118" s="4">
        <f>BD118 + (H$3 * _xlfn.NORM.DIST($B118, H$7, ABS(H$11), FALSE) * _xlfn.NORM.DIST(($B118 - H$7)*H$15, 0, ABS(H$11), TRUE) * 2)
               + (H$4 * _xlfn.NORM.DIST($B118, H$8, ABS(H$12), FALSE) * _xlfn.NORM.DIST(($B118 - H$8)*H$16, 0, ABS(H$12), TRUE) * 2)
               + (H$5 * _xlfn.NORM.DIST($B118, H$9, ABS(H$13), FALSE) * _xlfn.NORM.DIST(($B118 - H$9)*H$17, 0, ABS(H$13), TRUE) * 2)
               + (H$6 * _xlfn.NORM.DIST($B118, H$10, ABS(H$14), FALSE) * _xlfn.NORM.DIST(($B118 - H$10)*H$18, 0, ABS(H$14), TRUE) * 2)</f>
        <v>65.894860547725102</v>
      </c>
      <c r="Y118" s="4">
        <f>BE118 + (I$3 * _xlfn.NORM.DIST($B118, I$7, ABS(I$11), FALSE) * _xlfn.NORM.DIST(($B118 - I$7)*I$15, 0, ABS(I$11), TRUE) * 2)
               + (I$4 * _xlfn.NORM.DIST($B118, I$8, ABS(I$12), FALSE) * _xlfn.NORM.DIST(($B118 - I$8)*I$16, 0, ABS(I$12), TRUE) * 2)
               + (I$5 * _xlfn.NORM.DIST($B118, I$9, ABS(I$13), FALSE) * _xlfn.NORM.DIST(($B118 - I$9)*I$17, 0, ABS(I$13), TRUE) * 2)
               + (I$6 * _xlfn.NORM.DIST($B118, I$10, ABS(I$14), FALSE) * _xlfn.NORM.DIST(($B118 - I$10)*I$18, 0, ABS(I$14), TRUE) * 2)</f>
        <v>66.71140015786834</v>
      </c>
      <c r="Z118" s="4">
        <f>BF118 + (J$3 * _xlfn.NORM.DIST($B118, J$7, ABS(J$11), FALSE) * _xlfn.NORM.DIST(($B118 - J$7)*J$15, 0, ABS(J$11), TRUE) * 2)
               + (J$4 * _xlfn.NORM.DIST($B118, J$8, ABS(J$12), FALSE) * _xlfn.NORM.DIST(($B118 - J$8)*J$16, 0, ABS(J$12), TRUE) * 2)
               + (J$5 * _xlfn.NORM.DIST($B118, J$9, ABS(J$13), FALSE) * _xlfn.NORM.DIST(($B118 - J$9)*J$17, 0, ABS(J$13), TRUE) * 2)
               + (J$6 * _xlfn.NORM.DIST($B118, J$10, ABS(J$14), FALSE) * _xlfn.NORM.DIST(($B118 - J$10)*J$18, 0, ABS(J$14), TRUE) * 2)</f>
        <v>61.723766133744398</v>
      </c>
      <c r="AA118" s="4">
        <f>BG118 + (K$3 * _xlfn.NORM.DIST($B118, K$7, ABS(K$11), FALSE) * _xlfn.NORM.DIST(($B118 - K$7)*K$15, 0, ABS(K$11), TRUE) * 2)
               + (K$4 * _xlfn.NORM.DIST($B118, K$8, ABS(K$12), FALSE) * _xlfn.NORM.DIST(($B118 - K$8)*K$16, 0, ABS(K$12), TRUE) * 2)
               + (K$5 * _xlfn.NORM.DIST($B118, K$9, ABS(K$13), FALSE) * _xlfn.NORM.DIST(($B118 - K$9)*K$17, 0, ABS(K$13), TRUE) * 2)
               + (K$6 * _xlfn.NORM.DIST($B118, K$10, ABS(K$14), FALSE) * _xlfn.NORM.DIST(($B118 - K$10)*K$18, 0, ABS(K$14), TRUE) * 2)</f>
        <v>55.754657052786122</v>
      </c>
      <c r="AB118" s="4">
        <f>BH118 + (L$3 * _xlfn.NORM.DIST($B118, L$7, ABS(L$11), FALSE) * _xlfn.NORM.DIST(($B118 - L$7)*L$15, 0, ABS(L$11), TRUE) * 2)
               + (L$4 * _xlfn.NORM.DIST($B118, L$8, ABS(L$12), FALSE) * _xlfn.NORM.DIST(($B118 - L$8)*L$16, 0, ABS(L$12), TRUE) * 2)
               + (L$5 * _xlfn.NORM.DIST($B118, L$9, ABS(L$13), FALSE) * _xlfn.NORM.DIST(($B118 - L$9)*L$17, 0, ABS(L$13), TRUE) * 2)
               + (L$6 * _xlfn.NORM.DIST($B118, L$10, ABS(L$14), FALSE) * _xlfn.NORM.DIST(($B118 - L$10)*L$18, 0, ABS(L$14), TRUE) * 2)</f>
        <v>57.280845861762401</v>
      </c>
      <c r="AC118" s="4">
        <f>BI118 + (M$3 * _xlfn.NORM.DIST($B118, M$7, ABS(M$11), FALSE) * _xlfn.NORM.DIST(($B118 - M$7)*M$15, 0, ABS(M$11), TRUE) * 2)
               + (M$4 * _xlfn.NORM.DIST($B118, M$8, ABS(M$12), FALSE) * _xlfn.NORM.DIST(($B118 - M$8)*M$16, 0, ABS(M$12), TRUE) * 2)
               + (M$5 * _xlfn.NORM.DIST($B118, M$9, ABS(M$13), FALSE) * _xlfn.NORM.DIST(($B118 - M$9)*M$17, 0, ABS(M$13), TRUE) * 2)
               + (M$6 * _xlfn.NORM.DIST($B118, M$10, ABS(M$14), FALSE) * _xlfn.NORM.DIST(($B118 - M$10)*M$18, 0, ABS(M$14), TRUE) * 2)</f>
        <v>56.437508002249537</v>
      </c>
      <c r="AD118" s="4">
        <f>BJ118 + (N$3 * _xlfn.NORM.DIST($B118, N$7, ABS(N$11), FALSE) * _xlfn.NORM.DIST(($B118 - N$7)*N$15, 0, ABS(N$11), TRUE) * 2)
               + (N$4 * _xlfn.NORM.DIST($B118, N$8, ABS(N$12), FALSE) * _xlfn.NORM.DIST(($B118 - N$8)*N$16, 0, ABS(N$12), TRUE) * 2)
               + (N$5 * _xlfn.NORM.DIST($B118, N$9, ABS(N$13), FALSE) * _xlfn.NORM.DIST(($B118 - N$9)*N$17, 0, ABS(N$13), TRUE) * 2)
               + (N$6 * _xlfn.NORM.DIST($B118, N$10, ABS(N$14), FALSE) * _xlfn.NORM.DIST(($B118 - N$10)*N$18, 0, ABS(N$14), TRUE) * 2)</f>
        <v>58.813722631063953</v>
      </c>
      <c r="AE118" s="4">
        <f>BK118 + (O$3 * _xlfn.NORM.DIST($B118, O$7, ABS(O$11), FALSE) * _xlfn.NORM.DIST(($B118 - O$7)*O$15, 0, ABS(O$11), TRUE) * 2)
               + (O$4 * _xlfn.NORM.DIST($B118, O$8, ABS(O$12), FALSE) * _xlfn.NORM.DIST(($B118 - O$8)*O$16, 0, ABS(O$12), TRUE) * 2)
               + (O$5 * _xlfn.NORM.DIST($B118, O$9, ABS(O$13), FALSE) * _xlfn.NORM.DIST(($B118 - O$9)*O$17, 0, ABS(O$13), TRUE) * 2)
               + (O$6 * _xlfn.NORM.DIST($B118, O$10, ABS(O$14), FALSE) * _xlfn.NORM.DIST(($B118 - O$10)*O$18, 0, ABS(O$14), TRUE) * 2)</f>
        <v>65.675883786363897</v>
      </c>
      <c r="AF118" s="4">
        <f t="shared" si="222"/>
        <v>60.397705558433287</v>
      </c>
      <c r="AG118" s="4">
        <f t="shared" si="223"/>
        <v>61.358236932090449</v>
      </c>
      <c r="AI118" s="4">
        <f>IF(OR($B118 &lt; C$231, $B118 &gt; C$234), 0, C118-S118)</f>
        <v>0.1890360945206595</v>
      </c>
      <c r="AJ118" s="4">
        <f>IF(OR($B118 &lt; D$231, $B118 &gt; D$234), 0, D118-T118)</f>
        <v>0.44418808105120178</v>
      </c>
      <c r="AK118" s="4">
        <f>IF(OR($B118 &lt; E$231, $B118 &gt; E$234), 0, E118-U118)</f>
        <v>-0.10495987222422087</v>
      </c>
      <c r="AL118" s="4">
        <f>IF(OR($B118 &lt; F$231, $B118 &gt; F$234), 0, F118-V118)</f>
        <v>6.5207610613725819E-2</v>
      </c>
      <c r="AM118" s="4">
        <f>IF(OR($B118 &lt; G$231, $B118 &gt; G$234), 0, G118-W118)</f>
        <v>0.53795178697629353</v>
      </c>
      <c r="AN118" s="4">
        <f>IF(OR($B118 &lt; H$231, $B118 &gt; H$234), 0, H118-X118)</f>
        <v>-0.99486054772509647</v>
      </c>
      <c r="AO118" s="4">
        <f>IF(OR($B118 &lt; I$231, $B118 &gt; I$234), 0, I118-Y118)</f>
        <v>1.4055998421316644</v>
      </c>
      <c r="AP118" s="4">
        <f>IF(OR($B118 &lt; J$231, $B118 &gt; J$234), 0, J118-Z118)</f>
        <v>0.34323386625560204</v>
      </c>
      <c r="AQ118" s="4">
        <f>IF(OR($B118 &lt; K$231, $B118 &gt; K$234), 0, K118-AA118)</f>
        <v>0.79734294721387755</v>
      </c>
      <c r="AR118" s="4">
        <f>IF(OR($B118 &lt; L$231, $B118 &gt; L$234), 0, L118-AB118)</f>
        <v>0.71915413823759877</v>
      </c>
      <c r="AS118" s="4">
        <f>IF(OR($B118 &lt; M$231, $B118 &gt; M$234), 0, M118-AC118)</f>
        <v>0.22349199775046458</v>
      </c>
      <c r="AT118" s="4">
        <f>IF(OR($B118 &lt; N$231, $B118 &gt; N$234), 0, N118-AD118)</f>
        <v>0.67827736893604396</v>
      </c>
      <c r="AU118" s="4">
        <f>IF(OR($B118 &lt; O$231, $B118 &gt; O$234), 0, O118-AE118)</f>
        <v>-0.65888378636390144</v>
      </c>
      <c r="AV118" s="4">
        <f t="shared" si="310"/>
        <v>0.46629444156670985</v>
      </c>
      <c r="AW118" s="4">
        <f t="shared" si="310"/>
        <v>-0.14523693209044808</v>
      </c>
      <c r="AY118" s="2">
        <f t="shared" si="245"/>
        <v>58.904962849474913</v>
      </c>
      <c r="AZ118" s="2">
        <f t="shared" si="311"/>
        <v>60.869403856460174</v>
      </c>
      <c r="BA118" s="2">
        <f t="shared" si="312"/>
        <v>61.506753145671105</v>
      </c>
      <c r="BB118" s="2">
        <f t="shared" si="313"/>
        <v>58.790654131745193</v>
      </c>
      <c r="BC118" s="2">
        <f t="shared" si="314"/>
        <v>64.448210351428997</v>
      </c>
      <c r="BD118" s="2">
        <f t="shared" si="315"/>
        <v>65.876319980896795</v>
      </c>
      <c r="BE118" s="2">
        <f t="shared" si="316"/>
        <v>66.65637809236982</v>
      </c>
      <c r="BF118" s="2">
        <f t="shared" si="317"/>
        <v>61.648781930280371</v>
      </c>
      <c r="BG118" s="2">
        <f t="shared" si="318"/>
        <v>55.707912139901921</v>
      </c>
      <c r="BH118" s="2">
        <f t="shared" si="319"/>
        <v>57.251958229938246</v>
      </c>
      <c r="BI118" s="2">
        <f t="shared" si="320"/>
        <v>56.41352765787736</v>
      </c>
      <c r="BJ118" s="2">
        <f t="shared" si="321"/>
        <v>58.785722618200282</v>
      </c>
      <c r="BK118" s="2">
        <f t="shared" si="322"/>
        <v>65.668073535608357</v>
      </c>
      <c r="BL118" s="2">
        <f t="shared" si="323"/>
        <v>60.388923807183737</v>
      </c>
      <c r="BM118" s="2">
        <f t="shared" si="324"/>
        <v>61.202381198865851</v>
      </c>
      <c r="BO118" s="2" t="str">
        <f t="shared" si="202"/>
        <v/>
      </c>
      <c r="BP118" s="2" t="str">
        <f t="shared" si="203"/>
        <v/>
      </c>
      <c r="BQ118" s="2" t="str">
        <f t="shared" si="204"/>
        <v/>
      </c>
      <c r="BR118" s="2" t="str">
        <f t="shared" si="205"/>
        <v/>
      </c>
      <c r="BS118" s="2" t="str">
        <f t="shared" si="206"/>
        <v/>
      </c>
      <c r="BT118" s="2" t="str">
        <f t="shared" si="207"/>
        <v/>
      </c>
      <c r="BU118" s="2" t="str">
        <f t="shared" si="208"/>
        <v/>
      </c>
      <c r="BV118" s="2" t="str">
        <f t="shared" si="209"/>
        <v/>
      </c>
      <c r="BW118" s="2" t="str">
        <f t="shared" si="210"/>
        <v/>
      </c>
      <c r="BX118" s="2" t="str">
        <f t="shared" si="211"/>
        <v/>
      </c>
      <c r="BY118" s="2" t="str">
        <f t="shared" si="212"/>
        <v/>
      </c>
      <c r="BZ118" s="2" t="str">
        <f t="shared" si="213"/>
        <v/>
      </c>
      <c r="CA118" s="2" t="str">
        <f t="shared" si="214"/>
        <v/>
      </c>
      <c r="CB118" s="2" t="str">
        <f t="shared" si="215"/>
        <v/>
      </c>
      <c r="CC118" s="2" t="str">
        <f t="shared" si="216"/>
        <v/>
      </c>
      <c r="CE118" s="2">
        <f t="shared" si="246"/>
        <v>59.094000000000001</v>
      </c>
      <c r="CF118" s="2">
        <f t="shared" si="247"/>
        <v>61.323</v>
      </c>
      <c r="CG118" s="2">
        <f t="shared" si="248"/>
        <v>61.426000000000002</v>
      </c>
      <c r="CH118" s="2">
        <f t="shared" si="249"/>
        <v>58.869</v>
      </c>
      <c r="CI118" s="2">
        <f t="shared" si="250"/>
        <v>65</v>
      </c>
      <c r="CJ118" s="2">
        <f t="shared" si="251"/>
        <v>64.900000000000006</v>
      </c>
      <c r="CK118" s="2">
        <f t="shared" si="252"/>
        <v>68.117000000000004</v>
      </c>
      <c r="CL118" s="2">
        <f t="shared" si="253"/>
        <v>62.067</v>
      </c>
      <c r="CM118" s="2">
        <f t="shared" si="254"/>
        <v>56.552</v>
      </c>
      <c r="CN118" s="2">
        <f t="shared" si="255"/>
        <v>58</v>
      </c>
      <c r="CO118" s="2">
        <f t="shared" si="256"/>
        <v>56.661000000000001</v>
      </c>
      <c r="CP118" s="2">
        <f t="shared" si="257"/>
        <v>59.491999999999997</v>
      </c>
      <c r="CQ118" s="2">
        <f t="shared" si="258"/>
        <v>65.016999999999996</v>
      </c>
      <c r="CR118" s="2">
        <f t="shared" si="259"/>
        <v>60.863999999999997</v>
      </c>
      <c r="CS118" s="2">
        <f t="shared" si="260"/>
        <v>61.213000000000001</v>
      </c>
      <c r="CU118" s="2">
        <f t="shared" si="261"/>
        <v>59.094000000000001</v>
      </c>
      <c r="CV118" s="2">
        <f t="shared" si="262"/>
        <v>61.323</v>
      </c>
      <c r="CW118" s="2">
        <f t="shared" si="263"/>
        <v>61.426000000000002</v>
      </c>
      <c r="CX118" s="2">
        <f t="shared" si="264"/>
        <v>58.869</v>
      </c>
      <c r="CY118" s="2">
        <f t="shared" si="265"/>
        <v>65</v>
      </c>
      <c r="CZ118" s="2">
        <f t="shared" si="266"/>
        <v>64.900000000000006</v>
      </c>
      <c r="DA118" s="2">
        <f t="shared" si="267"/>
        <v>68.117000000000004</v>
      </c>
      <c r="DB118" s="2">
        <f t="shared" si="268"/>
        <v>62.067</v>
      </c>
      <c r="DC118" s="2">
        <f t="shared" si="269"/>
        <v>56.552</v>
      </c>
      <c r="DD118" s="2">
        <f t="shared" si="270"/>
        <v>58</v>
      </c>
      <c r="DE118" s="2">
        <f t="shared" si="271"/>
        <v>56.661000000000001</v>
      </c>
      <c r="DF118" s="2">
        <f t="shared" si="272"/>
        <v>59.491999999999997</v>
      </c>
      <c r="DG118" s="2">
        <f t="shared" si="273"/>
        <v>65.016999999999996</v>
      </c>
      <c r="DH118" s="2">
        <f t="shared" si="274"/>
        <v>60.863999999999997</v>
      </c>
      <c r="DI118" s="2">
        <f t="shared" si="275"/>
        <v>61.213000000000001</v>
      </c>
      <c r="DK118" s="2">
        <f t="shared" si="225"/>
        <v>72.085921370967739</v>
      </c>
      <c r="DL118" s="2">
        <f t="shared" si="325"/>
        <v>78.898076612903225</v>
      </c>
      <c r="DM118" s="2">
        <f t="shared" si="325"/>
        <v>82.008382514662742</v>
      </c>
      <c r="DN118" s="2">
        <f t="shared" si="325"/>
        <v>78.389551916221023</v>
      </c>
      <c r="DO118" s="2">
        <f t="shared" si="325"/>
        <v>90.155014296187673</v>
      </c>
      <c r="DP118" s="2">
        <f t="shared" si="325"/>
        <v>87.883398172905544</v>
      </c>
      <c r="DQ118" s="2">
        <f t="shared" si="325"/>
        <v>86.689211510263902</v>
      </c>
      <c r="DR118" s="2">
        <f t="shared" si="325"/>
        <v>86.874880124777164</v>
      </c>
      <c r="DS118" s="2">
        <f t="shared" si="325"/>
        <v>74.131184677419355</v>
      </c>
      <c r="DT118" s="2">
        <f t="shared" si="325"/>
        <v>74.103311383018152</v>
      </c>
      <c r="DU118" s="2">
        <f t="shared" si="325"/>
        <v>77.98831635150168</v>
      </c>
      <c r="DV118" s="2">
        <f t="shared" si="325"/>
        <v>81.387418804985344</v>
      </c>
      <c r="DW118" s="2">
        <f t="shared" si="325"/>
        <v>87.740556483957192</v>
      </c>
      <c r="DX118" s="2">
        <f t="shared" si="325"/>
        <v>73.606826760249575</v>
      </c>
      <c r="DY118" s="2">
        <f t="shared" si="325"/>
        <v>69.112694033935412</v>
      </c>
      <c r="EA118" s="2">
        <f t="shared" si="221"/>
        <v>58.901038938563602</v>
      </c>
      <c r="EB118" s="2">
        <f t="shared" si="227"/>
        <v>60.864894641352947</v>
      </c>
      <c r="EC118" s="2">
        <f t="shared" si="228"/>
        <v>61.501801866515819</v>
      </c>
      <c r="ED118" s="2">
        <f t="shared" si="229"/>
        <v>58.785980632998168</v>
      </c>
      <c r="EE118" s="2">
        <f t="shared" si="230"/>
        <v>64.442209837751363</v>
      </c>
      <c r="EF118" s="2">
        <f t="shared" si="231"/>
        <v>65.871444041361968</v>
      </c>
      <c r="EG118" s="2">
        <f t="shared" si="232"/>
        <v>66.652073165324083</v>
      </c>
      <c r="EH118" s="2">
        <f t="shared" si="233"/>
        <v>61.642958613554072</v>
      </c>
      <c r="EI118" s="2">
        <f t="shared" si="234"/>
        <v>55.703277092109467</v>
      </c>
      <c r="EJ118" s="2">
        <f t="shared" si="235"/>
        <v>57.247960840496667</v>
      </c>
      <c r="EK118" s="2">
        <f t="shared" si="236"/>
        <v>56.408836676217746</v>
      </c>
      <c r="EL118" s="2">
        <f t="shared" si="237"/>
        <v>58.780721297778996</v>
      </c>
      <c r="EM118" s="2">
        <f t="shared" si="238"/>
        <v>65.654515862517087</v>
      </c>
      <c r="EN118" s="2">
        <f t="shared" si="239"/>
        <v>60.375361148197612</v>
      </c>
      <c r="EO118" s="2">
        <f t="shared" si="240"/>
        <v>61.18934499470781</v>
      </c>
      <c r="EQ118" s="2">
        <f t="shared" si="241"/>
        <v>58.530862080884482</v>
      </c>
      <c r="ER118" s="2">
        <f t="shared" si="326"/>
        <v>60.620665760203593</v>
      </c>
      <c r="ES118" s="2">
        <f t="shared" si="326"/>
        <v>61.365325000140857</v>
      </c>
      <c r="ET118" s="2">
        <f t="shared" si="326"/>
        <v>58.842041144979383</v>
      </c>
      <c r="EU118" s="2">
        <f t="shared" si="326"/>
        <v>64.426627011995251</v>
      </c>
      <c r="EV118" s="2">
        <f t="shared" si="326"/>
        <v>65.568683064070484</v>
      </c>
      <c r="EW118" s="2">
        <f t="shared" si="326"/>
        <v>66.499099352062387</v>
      </c>
      <c r="EX118" s="2">
        <f t="shared" si="326"/>
        <v>61.466877993475073</v>
      </c>
      <c r="EY118" s="2">
        <f t="shared" si="326"/>
        <v>55.585382048958493</v>
      </c>
      <c r="EZ118" s="2">
        <f t="shared" si="326"/>
        <v>57.300538839302092</v>
      </c>
      <c r="FA118" s="2">
        <f t="shared" si="326"/>
        <v>56.352184972049656</v>
      </c>
      <c r="FB118" s="2">
        <f t="shared" si="326"/>
        <v>58.735196181171958</v>
      </c>
      <c r="FC118" s="2">
        <f t="shared" si="326"/>
        <v>65.416350260814411</v>
      </c>
      <c r="FD118" s="2">
        <f t="shared" si="326"/>
        <v>60.189956858064328</v>
      </c>
      <c r="FE118" s="2">
        <f t="shared" si="326"/>
        <v>61.13589514920038</v>
      </c>
      <c r="FG118" s="2">
        <f t="shared" si="243"/>
        <v>0.99970191208454318</v>
      </c>
      <c r="FH118" s="2">
        <f t="shared" si="327"/>
        <v>0.99974954266607874</v>
      </c>
      <c r="FI118" s="2">
        <f t="shared" si="327"/>
        <v>0.99975834129489749</v>
      </c>
      <c r="FJ118" s="2">
        <f t="shared" si="327"/>
        <v>0.99976169328060716</v>
      </c>
      <c r="FK118" s="2">
        <f t="shared" si="327"/>
        <v>0.99976661418371293</v>
      </c>
      <c r="FL118" s="2">
        <f t="shared" si="327"/>
        <v>0.99977807494423188</v>
      </c>
      <c r="FM118" s="2">
        <f t="shared" si="327"/>
        <v>0.99978477519707021</v>
      </c>
      <c r="FN118" s="2">
        <f t="shared" si="327"/>
        <v>0.9997688863486871</v>
      </c>
      <c r="FO118" s="2">
        <f t="shared" si="327"/>
        <v>0.99974819520234415</v>
      </c>
      <c r="FP118" s="2">
        <f t="shared" si="327"/>
        <v>0.99976297616933429</v>
      </c>
      <c r="FQ118" s="2">
        <f t="shared" si="327"/>
        <v>0.99978251920416261</v>
      </c>
      <c r="FR118" s="2">
        <f t="shared" si="327"/>
        <v>0.99977871098969673</v>
      </c>
      <c r="FS118" s="2">
        <f t="shared" si="327"/>
        <v>0.99938562348874327</v>
      </c>
      <c r="FT118" s="2">
        <f t="shared" si="327"/>
        <v>0.99897365952207717</v>
      </c>
      <c r="FU118" s="2">
        <f t="shared" si="327"/>
        <v>0.99835363875873739</v>
      </c>
      <c r="FW118" s="2">
        <f t="shared" si="276"/>
        <v>1.7135616066604829E-5</v>
      </c>
      <c r="FX118" s="2">
        <f t="shared" si="328"/>
        <v>3.0002886819815775E-5</v>
      </c>
      <c r="FY118" s="2">
        <f t="shared" si="329"/>
        <v>3.1613930920023851E-5</v>
      </c>
      <c r="FZ118" s="2">
        <f t="shared" si="330"/>
        <v>3.2750077886759884E-5</v>
      </c>
      <c r="GA118" s="2">
        <f t="shared" si="331"/>
        <v>3.1456421437649899E-5</v>
      </c>
      <c r="GB118" s="2">
        <f t="shared" si="332"/>
        <v>2.9939833897300081E-5</v>
      </c>
      <c r="GC118" s="2">
        <f t="shared" si="333"/>
        <v>4.9433989197653449E-5</v>
      </c>
      <c r="GD118" s="2">
        <f t="shared" si="334"/>
        <v>4.614240793914036E-5</v>
      </c>
      <c r="GE118" s="2">
        <f t="shared" si="335"/>
        <v>4.4003107827198768E-5</v>
      </c>
      <c r="GF118" s="2">
        <f t="shared" si="336"/>
        <v>4.316803278333165E-5</v>
      </c>
      <c r="GG118" s="2">
        <f t="shared" si="337"/>
        <v>3.7787988130486915E-5</v>
      </c>
      <c r="GH118" s="2">
        <f t="shared" si="338"/>
        <v>2.840841294751629E-5</v>
      </c>
      <c r="GI118" s="2">
        <f t="shared" si="339"/>
        <v>4.8166037120754935E-5</v>
      </c>
      <c r="GJ118" s="2">
        <f t="shared" si="340"/>
        <v>9.3470079652746324E-5</v>
      </c>
      <c r="GK118" s="2">
        <f t="shared" si="341"/>
        <v>1.5885174330855699E-4</v>
      </c>
      <c r="GM118" s="107">
        <f t="shared" si="277"/>
        <v>1.1085828341538848E-32</v>
      </c>
      <c r="GN118" s="107">
        <f t="shared" si="342"/>
        <v>5.196134844043191E-39</v>
      </c>
      <c r="GO118" s="107">
        <f t="shared" si="343"/>
        <v>6.4630387392842797E-41</v>
      </c>
      <c r="GP118" s="107">
        <f t="shared" si="344"/>
        <v>6.1794038612532695E-49</v>
      </c>
      <c r="GQ118" s="107">
        <f t="shared" si="345"/>
        <v>4.3266030603022446E-50</v>
      </c>
      <c r="GR118" s="107">
        <f t="shared" si="346"/>
        <v>1.081636781484629E-48</v>
      </c>
      <c r="GS118" s="107">
        <f t="shared" si="347"/>
        <v>1.1904246659873177E-52</v>
      </c>
      <c r="GT118" s="107">
        <f t="shared" si="348"/>
        <v>1.125950800587102E-49</v>
      </c>
      <c r="GU118" s="107">
        <f t="shared" si="349"/>
        <v>3.4186601276291083E-52</v>
      </c>
      <c r="GV118" s="107">
        <f t="shared" si="350"/>
        <v>2.0120331076878856E-56</v>
      </c>
      <c r="GW118" s="107">
        <f t="shared" si="351"/>
        <v>5.6409413227630102E-58</v>
      </c>
      <c r="GX118" s="107">
        <f t="shared" si="352"/>
        <v>8.3453968416657056E-51</v>
      </c>
      <c r="GY118" s="107">
        <f t="shared" si="353"/>
        <v>3.0138135860167721E-45</v>
      </c>
      <c r="GZ118" s="107">
        <f t="shared" si="354"/>
        <v>2.6785677447255545E-47</v>
      </c>
      <c r="HA118" s="107">
        <f t="shared" si="355"/>
        <v>6.9239524599499278E-65</v>
      </c>
      <c r="HC118" s="107">
        <f t="shared" si="278"/>
        <v>1.089946901470276E-7</v>
      </c>
      <c r="HD118" s="107">
        <f t="shared" si="356"/>
        <v>7.2245673834464322E-10</v>
      </c>
      <c r="HE118" s="107">
        <f t="shared" si="357"/>
        <v>2.042843341172148E-10</v>
      </c>
      <c r="HF118" s="107">
        <f t="shared" si="358"/>
        <v>1.2334591978874195E-12</v>
      </c>
      <c r="HG118" s="107">
        <f t="shared" si="359"/>
        <v>6.4095113619962407E-13</v>
      </c>
      <c r="HH118" s="107">
        <f t="shared" si="360"/>
        <v>1.3601985747955337E-12</v>
      </c>
      <c r="HI118" s="107">
        <f t="shared" si="361"/>
        <v>1.5243061631220676E-14</v>
      </c>
      <c r="HJ118" s="107">
        <f t="shared" si="362"/>
        <v>1.0253227987734408E-13</v>
      </c>
      <c r="HK118" s="107">
        <f t="shared" si="363"/>
        <v>2.6528344199129407E-14</v>
      </c>
      <c r="HL118" s="107">
        <f t="shared" si="364"/>
        <v>3.2048183490347326E-15</v>
      </c>
      <c r="HM118" s="107">
        <f t="shared" si="365"/>
        <v>1.4865698124165715E-15</v>
      </c>
      <c r="HN118" s="107">
        <f t="shared" si="366"/>
        <v>6.4475395380600351E-13</v>
      </c>
      <c r="HO118" s="107">
        <f t="shared" si="367"/>
        <v>2.5737908311226006E-10</v>
      </c>
      <c r="HP118" s="107">
        <f t="shared" si="368"/>
        <v>5.607487998517289E-11</v>
      </c>
      <c r="HQ118" s="107">
        <f t="shared" si="369"/>
        <v>4.2341646576259714E-16</v>
      </c>
      <c r="HS118" s="107">
        <f t="shared" si="279"/>
        <v>3.0908266175482289E-4</v>
      </c>
      <c r="HT118" s="107">
        <f t="shared" si="370"/>
        <v>4.2784325877655196E-4</v>
      </c>
      <c r="HU118" s="107">
        <f t="shared" si="371"/>
        <v>3.7556063405975624E-4</v>
      </c>
      <c r="HV118" s="107">
        <f t="shared" si="372"/>
        <v>1.3566455155603977E-4</v>
      </c>
      <c r="HW118" s="107">
        <f t="shared" si="373"/>
        <v>1.1086881118075158E-4</v>
      </c>
      <c r="HX118" s="107">
        <f t="shared" si="374"/>
        <v>1.4242798552649571E-4</v>
      </c>
      <c r="HY118" s="107">
        <f t="shared" si="375"/>
        <v>3.2245993289673006E-4</v>
      </c>
      <c r="HZ118" s="107">
        <f t="shared" si="376"/>
        <v>3.790903921134648E-4</v>
      </c>
      <c r="IA118" s="107">
        <f t="shared" si="377"/>
        <v>2.0730892512928792E-4</v>
      </c>
      <c r="IB118" s="107">
        <f t="shared" si="378"/>
        <v>1.099746107838111E-4</v>
      </c>
      <c r="IC118" s="107">
        <f t="shared" si="379"/>
        <v>8.0784453208337345E-5</v>
      </c>
      <c r="ID118" s="107">
        <f t="shared" si="380"/>
        <v>8.2513105350961652E-5</v>
      </c>
      <c r="IE118" s="107">
        <f t="shared" si="381"/>
        <v>2.2287189603031665E-5</v>
      </c>
      <c r="IF118" s="107">
        <f t="shared" si="382"/>
        <v>1.7505826944252809E-5</v>
      </c>
      <c r="IG118" s="107">
        <f t="shared" si="383"/>
        <v>2.1955860225168124E-4</v>
      </c>
      <c r="II118" s="107">
        <f t="shared" si="280"/>
        <v>2.2837266621610499E-20</v>
      </c>
      <c r="IJ118" s="107">
        <f t="shared" si="281"/>
        <v>4.1458220551551666E-21</v>
      </c>
      <c r="IK118" s="107">
        <f t="shared" si="282"/>
        <v>9.9958736652925314E-22</v>
      </c>
      <c r="IL118" s="107">
        <f t="shared" si="283"/>
        <v>1.3380479236932568E-25</v>
      </c>
      <c r="IM118" s="107">
        <f t="shared" si="284"/>
        <v>2.9578033047198195E-26</v>
      </c>
      <c r="IN118" s="107">
        <f t="shared" si="285"/>
        <v>1.7499109685586319E-25</v>
      </c>
      <c r="IO118" s="107">
        <f t="shared" si="286"/>
        <v>6.7691380054137933E-25</v>
      </c>
      <c r="IP118" s="107">
        <f t="shared" si="287"/>
        <v>3.2119538723830972E-24</v>
      </c>
      <c r="IQ118" s="107">
        <f t="shared" si="288"/>
        <v>3.9178979660923029E-26</v>
      </c>
      <c r="IR118" s="107">
        <f t="shared" si="289"/>
        <v>6.6193479357761182E-28</v>
      </c>
      <c r="IS118" s="107">
        <f t="shared" si="290"/>
        <v>8.2741469986761716E-29</v>
      </c>
      <c r="IT118" s="107">
        <f t="shared" si="291"/>
        <v>8.5997700720597616E-27</v>
      </c>
      <c r="IU118" s="107">
        <f t="shared" si="292"/>
        <v>1.0933642088609724E-27</v>
      </c>
      <c r="IV118" s="107">
        <f t="shared" si="293"/>
        <v>4.4578655691756826E-29</v>
      </c>
      <c r="IW118" s="107">
        <f t="shared" si="294"/>
        <v>4.1367187665686879E-30</v>
      </c>
      <c r="IY118" s="107">
        <f t="shared" si="295"/>
        <v>3.0919165644496989E-4</v>
      </c>
      <c r="IZ118" s="107">
        <f t="shared" si="296"/>
        <v>4.2784398123329033E-4</v>
      </c>
      <c r="JA118" s="107">
        <f t="shared" si="297"/>
        <v>3.7556083834409037E-4</v>
      </c>
      <c r="JB118" s="107">
        <f t="shared" si="298"/>
        <v>1.3566455278949896E-4</v>
      </c>
      <c r="JC118" s="107">
        <f t="shared" si="299"/>
        <v>1.1086881182170271E-4</v>
      </c>
      <c r="JD118" s="107">
        <f t="shared" si="300"/>
        <v>1.4242798688669428E-4</v>
      </c>
      <c r="JE118" s="107">
        <f t="shared" si="301"/>
        <v>3.2245993291197313E-4</v>
      </c>
      <c r="JF118" s="107">
        <f t="shared" si="302"/>
        <v>3.790903922159971E-4</v>
      </c>
      <c r="JG118" s="107">
        <f t="shared" si="303"/>
        <v>2.0730892515581626E-4</v>
      </c>
      <c r="JH118" s="107">
        <f t="shared" si="304"/>
        <v>1.0997461078701592E-4</v>
      </c>
      <c r="JI118" s="107">
        <f t="shared" si="305"/>
        <v>8.0784453209823909E-5</v>
      </c>
      <c r="JJ118" s="107">
        <f t="shared" si="306"/>
        <v>8.251310599571561E-5</v>
      </c>
      <c r="JK118" s="107">
        <f t="shared" si="307"/>
        <v>2.2287446982114779E-5</v>
      </c>
      <c r="JL118" s="107">
        <f t="shared" si="308"/>
        <v>1.7505883019132795E-5</v>
      </c>
      <c r="JM118" s="107">
        <f t="shared" si="309"/>
        <v>2.1955860225210465E-4</v>
      </c>
    </row>
    <row r="119" spans="2:273" x14ac:dyDescent="0.25">
      <c r="B119" s="2">
        <v>91</v>
      </c>
      <c r="C119" s="37">
        <v>59.344000000000001</v>
      </c>
      <c r="D119" s="37">
        <v>60.984000000000002</v>
      </c>
      <c r="E119" s="37">
        <v>62.884999999999998</v>
      </c>
      <c r="F119" s="37">
        <v>59.262</v>
      </c>
      <c r="G119" s="37">
        <v>65.540999999999997</v>
      </c>
      <c r="H119" s="37">
        <v>65.433000000000007</v>
      </c>
      <c r="I119" s="37">
        <v>67.367000000000004</v>
      </c>
      <c r="J119" s="37">
        <v>61.683</v>
      </c>
      <c r="K119" s="37">
        <v>55.121000000000002</v>
      </c>
      <c r="L119" s="37">
        <v>58.796999999999997</v>
      </c>
      <c r="M119" s="37">
        <v>57.524999999999999</v>
      </c>
      <c r="N119" s="37">
        <v>59.253999999999998</v>
      </c>
      <c r="O119" s="37">
        <v>66.661000000000001</v>
      </c>
      <c r="P119" s="37">
        <v>60.508000000000003</v>
      </c>
      <c r="Q119" s="37">
        <v>61.115000000000002</v>
      </c>
      <c r="S119" s="4">
        <f>AY119 + (C$3 * _xlfn.NORM.DIST($B119, C$7, ABS(C$11), FALSE) * _xlfn.NORM.DIST(($B119 - C$7)*C$15, 0, ABS(C$11), TRUE) * 2)
               + (C$4 * _xlfn.NORM.DIST($B119, C$8, ABS(C$12), FALSE) * _xlfn.NORM.DIST(($B119 - C$8)*C$16, 0, ABS(C$12), TRUE) * 2)
               + (C$5 * _xlfn.NORM.DIST($B119, C$9, ABS(C$13), FALSE) * _xlfn.NORM.DIST(($B119 - C$9)*C$17, 0, ABS(C$13), TRUE) * 2)
               + (C$6 * _xlfn.NORM.DIST($B119, C$10, ABS(C$14), FALSE) * _xlfn.NORM.DIST(($B119 - C$10)*C$18, 0, ABS(C$14), TRUE) * 2)</f>
        <v>58.874672201056384</v>
      </c>
      <c r="T119" s="4">
        <f>AZ119 + (D$3 * _xlfn.NORM.DIST($B119, D$7, ABS(D$11), FALSE) * _xlfn.NORM.DIST(($B119 - D$7)*D$15, 0, ABS(D$11), TRUE) * 2)
               + (D$4 * _xlfn.NORM.DIST($B119, D$8, ABS(D$12), FALSE) * _xlfn.NORM.DIST(($B119 - D$8)*D$16, 0, ABS(D$12), TRUE) * 2)
               + (D$5 * _xlfn.NORM.DIST($B119, D$9, ABS(D$13), FALSE) * _xlfn.NORM.DIST(($B119 - D$9)*D$17, 0, ABS(D$13), TRUE) * 2)
               + (D$6 * _xlfn.NORM.DIST($B119, D$10, ABS(D$14), FALSE) * _xlfn.NORM.DIST(($B119 - D$10)*D$18, 0, ABS(D$14), TRUE) * 2)</f>
        <v>60.827294904324241</v>
      </c>
      <c r="U119" s="4">
        <f>BA119 + (E$3 * _xlfn.NORM.DIST($B119, E$7, ABS(E$11), FALSE) * _xlfn.NORM.DIST(($B119 - E$7)*E$15, 0, ABS(E$11), TRUE) * 2)
               + (E$4 * _xlfn.NORM.DIST($B119, E$8, ABS(E$12), FALSE) * _xlfn.NORM.DIST(($B119 - E$8)*E$16, 0, ABS(E$12), TRUE) * 2)
               + (E$5 * _xlfn.NORM.DIST($B119, E$9, ABS(E$13), FALSE) * _xlfn.NORM.DIST(($B119 - E$9)*E$17, 0, ABS(E$13), TRUE) * 2)
               + (E$6 * _xlfn.NORM.DIST($B119, E$10, ABS(E$14), FALSE) * _xlfn.NORM.DIST(($B119 - E$10)*E$18, 0, ABS(E$14), TRUE) * 2)</f>
        <v>61.429294135472411</v>
      </c>
      <c r="V119" s="4">
        <f>BB119 + (F$3 * _xlfn.NORM.DIST($B119, F$7, ABS(F$11), FALSE) * _xlfn.NORM.DIST(($B119 - F$7)*F$15, 0, ABS(F$11), TRUE) * 2)
               + (F$4 * _xlfn.NORM.DIST($B119, F$8, ABS(F$12), FALSE) * _xlfn.NORM.DIST(($B119 - F$8)*F$16, 0, ABS(F$12), TRUE) * 2)
               + (F$5 * _xlfn.NORM.DIST($B119, F$9, ABS(F$13), FALSE) * _xlfn.NORM.DIST(($B119 - F$9)*F$17, 0, ABS(F$13), TRUE) * 2)
               + (F$6 * _xlfn.NORM.DIST($B119, F$10, ABS(F$14), FALSE) * _xlfn.NORM.DIST(($B119 - F$10)*F$18, 0, ABS(F$14), TRUE) * 2)</f>
        <v>58.755069972838314</v>
      </c>
      <c r="W119" s="4">
        <f>BC119 + (G$3 * _xlfn.NORM.DIST($B119, G$7, ABS(G$11), FALSE) * _xlfn.NORM.DIST(($B119 - G$7)*G$15, 0, ABS(G$11), TRUE) * 2)
               + (G$4 * _xlfn.NORM.DIST($B119, G$8, ABS(G$12), FALSE) * _xlfn.NORM.DIST(($B119 - G$8)*G$16, 0, ABS(G$12), TRUE) * 2)
               + (G$5 * _xlfn.NORM.DIST($B119, G$9, ABS(G$13), FALSE) * _xlfn.NORM.DIST(($B119 - G$9)*G$17, 0, ABS(G$13), TRUE) * 2)
               + (G$6 * _xlfn.NORM.DIST($B119, G$10, ABS(G$14), FALSE) * _xlfn.NORM.DIST(($B119 - G$10)*G$18, 0, ABS(G$14), TRUE) * 2)</f>
        <v>64.335789814557799</v>
      </c>
      <c r="X119" s="4">
        <f>BD119 + (H$3 * _xlfn.NORM.DIST($B119, H$7, ABS(H$11), FALSE) * _xlfn.NORM.DIST(($B119 - H$7)*H$15, 0, ABS(H$11), TRUE) * 2)
               + (H$4 * _xlfn.NORM.DIST($B119, H$8, ABS(H$12), FALSE) * _xlfn.NORM.DIST(($B119 - H$8)*H$16, 0, ABS(H$12), TRUE) * 2)
               + (H$5 * _xlfn.NORM.DIST($B119, H$9, ABS(H$13), FALSE) * _xlfn.NORM.DIST(($B119 - H$9)*H$17, 0, ABS(H$13), TRUE) * 2)
               + (H$6 * _xlfn.NORM.DIST($B119, H$10, ABS(H$14), FALSE) * _xlfn.NORM.DIST(($B119 - H$10)*H$18, 0, ABS(H$14), TRUE) * 2)</f>
        <v>65.636044017746826</v>
      </c>
      <c r="Y119" s="4">
        <f>BE119 + (I$3 * _xlfn.NORM.DIST($B119, I$7, ABS(I$11), FALSE) * _xlfn.NORM.DIST(($B119 - I$7)*I$15, 0, ABS(I$11), TRUE) * 2)
               + (I$4 * _xlfn.NORM.DIST($B119, I$8, ABS(I$12), FALSE) * _xlfn.NORM.DIST(($B119 - I$8)*I$16, 0, ABS(I$12), TRUE) * 2)
               + (I$5 * _xlfn.NORM.DIST($B119, I$9, ABS(I$13), FALSE) * _xlfn.NORM.DIST(($B119 - I$9)*I$17, 0, ABS(I$13), TRUE) * 2)
               + (I$6 * _xlfn.NORM.DIST($B119, I$10, ABS(I$14), FALSE) * _xlfn.NORM.DIST(($B119 - I$10)*I$18, 0, ABS(I$14), TRUE) * 2)</f>
        <v>66.561112201255625</v>
      </c>
      <c r="Z119" s="4">
        <f>BF119 + (J$3 * _xlfn.NORM.DIST($B119, J$7, ABS(J$11), FALSE) * _xlfn.NORM.DIST(($B119 - J$7)*J$15, 0, ABS(J$11), TRUE) * 2)
               + (J$4 * _xlfn.NORM.DIST($B119, J$8, ABS(J$12), FALSE) * _xlfn.NORM.DIST(($B119 - J$8)*J$16, 0, ABS(J$12), TRUE) * 2)
               + (J$5 * _xlfn.NORM.DIST($B119, J$9, ABS(J$13), FALSE) * _xlfn.NORM.DIST(($B119 - J$9)*J$17, 0, ABS(J$13), TRUE) * 2)
               + (J$6 * _xlfn.NORM.DIST($B119, J$10, ABS(J$14), FALSE) * _xlfn.NORM.DIST(($B119 - J$10)*J$18, 0, ABS(J$14), TRUE) * 2)</f>
        <v>61.590821531813788</v>
      </c>
      <c r="AA119" s="4">
        <f>BG119 + (K$3 * _xlfn.NORM.DIST($B119, K$7, ABS(K$11), FALSE) * _xlfn.NORM.DIST(($B119 - K$7)*K$15, 0, ABS(K$11), TRUE) * 2)
               + (K$4 * _xlfn.NORM.DIST($B119, K$8, ABS(K$12), FALSE) * _xlfn.NORM.DIST(($B119 - K$8)*K$16, 0, ABS(K$12), TRUE) * 2)
               + (K$5 * _xlfn.NORM.DIST($B119, K$9, ABS(K$13), FALSE) * _xlfn.NORM.DIST(($B119 - K$9)*K$17, 0, ABS(K$13), TRUE) * 2)
               + (K$6 * _xlfn.NORM.DIST($B119, K$10, ABS(K$14), FALSE) * _xlfn.NORM.DIST(($B119 - K$10)*K$18, 0, ABS(K$14), TRUE) * 2)</f>
        <v>55.653148666473911</v>
      </c>
      <c r="AB119" s="4">
        <f>BH119 + (L$3 * _xlfn.NORM.DIST($B119, L$7, ABS(L$11), FALSE) * _xlfn.NORM.DIST(($B119 - L$7)*L$15, 0, ABS(L$11), TRUE) * 2)
               + (L$4 * _xlfn.NORM.DIST($B119, L$8, ABS(L$12), FALSE) * _xlfn.NORM.DIST(($B119 - L$8)*L$16, 0, ABS(L$12), TRUE) * 2)
               + (L$5 * _xlfn.NORM.DIST($B119, L$9, ABS(L$13), FALSE) * _xlfn.NORM.DIST(($B119 - L$9)*L$17, 0, ABS(L$13), TRUE) * 2)
               + (L$6 * _xlfn.NORM.DIST($B119, L$10, ABS(L$14), FALSE) * _xlfn.NORM.DIST(($B119 - L$10)*L$18, 0, ABS(L$14), TRUE) * 2)</f>
        <v>57.203432797166869</v>
      </c>
      <c r="AC119" s="4">
        <f>BI119 + (M$3 * _xlfn.NORM.DIST($B119, M$7, ABS(M$11), FALSE) * _xlfn.NORM.DIST(($B119 - M$7)*M$15, 0, ABS(M$11), TRUE) * 2)
               + (M$4 * _xlfn.NORM.DIST($B119, M$8, ABS(M$12), FALSE) * _xlfn.NORM.DIST(($B119 - M$8)*M$16, 0, ABS(M$12), TRUE) * 2)
               + (M$5 * _xlfn.NORM.DIST($B119, M$9, ABS(M$13), FALSE) * _xlfn.NORM.DIST(($B119 - M$9)*M$17, 0, ABS(M$13), TRUE) * 2)
               + (M$6 * _xlfn.NORM.DIST($B119, M$10, ABS(M$14), FALSE) * _xlfn.NORM.DIST(($B119 - M$10)*M$18, 0, ABS(M$14), TRUE) * 2)</f>
        <v>56.323955723322328</v>
      </c>
      <c r="AD119" s="4">
        <f>BJ119 + (N$3 * _xlfn.NORM.DIST($B119, N$7, ABS(N$11), FALSE) * _xlfn.NORM.DIST(($B119 - N$7)*N$15, 0, ABS(N$11), TRUE) * 2)
               + (N$4 * _xlfn.NORM.DIST($B119, N$8, ABS(N$12), FALSE) * _xlfn.NORM.DIST(($B119 - N$8)*N$16, 0, ABS(N$12), TRUE) * 2)
               + (N$5 * _xlfn.NORM.DIST($B119, N$9, ABS(N$13), FALSE) * _xlfn.NORM.DIST(($B119 - N$9)*N$17, 0, ABS(N$13), TRUE) * 2)
               + (N$6 * _xlfn.NORM.DIST($B119, N$10, ABS(N$14), FALSE) * _xlfn.NORM.DIST(($B119 - N$10)*N$18, 0, ABS(N$14), TRUE) * 2)</f>
        <v>58.669426631880739</v>
      </c>
      <c r="AE119" s="4">
        <f>BK119 + (O$3 * _xlfn.NORM.DIST($B119, O$7, ABS(O$11), FALSE) * _xlfn.NORM.DIST(($B119 - O$7)*O$15, 0, ABS(O$11), TRUE) * 2)
               + (O$4 * _xlfn.NORM.DIST($B119, O$8, ABS(O$12), FALSE) * _xlfn.NORM.DIST(($B119 - O$8)*O$16, 0, ABS(O$12), TRUE) * 2)
               + (O$5 * _xlfn.NORM.DIST($B119, O$9, ABS(O$13), FALSE) * _xlfn.NORM.DIST(($B119 - O$9)*O$17, 0, ABS(O$13), TRUE) * 2)
               + (O$6 * _xlfn.NORM.DIST($B119, O$10, ABS(O$14), FALSE) * _xlfn.NORM.DIST(($B119 - O$10)*O$18, 0, ABS(O$14), TRUE) * 2)</f>
        <v>65.469390899283766</v>
      </c>
      <c r="AF119" s="4">
        <f t="shared" si="222"/>
        <v>60.226364646761418</v>
      </c>
      <c r="AG119" s="4">
        <f t="shared" si="223"/>
        <v>61.323595049996911</v>
      </c>
      <c r="AI119" s="4">
        <f>IF(OR($B119 &lt; C$231, $B119 &gt; C$234), 0, C119-S119)</f>
        <v>0.46932779894361687</v>
      </c>
      <c r="AJ119" s="4">
        <f>IF(OR($B119 &lt; D$231, $B119 &gt; D$234), 0, D119-T119)</f>
        <v>0.15670509567576119</v>
      </c>
      <c r="AK119" s="4">
        <f>IF(OR($B119 &lt; E$231, $B119 &gt; E$234), 0, E119-U119)</f>
        <v>1.4557058645275873</v>
      </c>
      <c r="AL119" s="4">
        <f>IF(OR($B119 &lt; F$231, $B119 &gt; F$234), 0, F119-V119)</f>
        <v>0.50693002716168678</v>
      </c>
      <c r="AM119" s="4">
        <f>IF(OR($B119 &lt; G$231, $B119 &gt; G$234), 0, G119-W119)</f>
        <v>1.2052101854421977</v>
      </c>
      <c r="AN119" s="4">
        <f>IF(OR($B119 &lt; H$231, $B119 &gt; H$234), 0, H119-X119)</f>
        <v>-0.20304401774681935</v>
      </c>
      <c r="AO119" s="4">
        <f>IF(OR($B119 &lt; I$231, $B119 &gt; I$234), 0, I119-Y119)</f>
        <v>0.80588779874437932</v>
      </c>
      <c r="AP119" s="4">
        <f>IF(OR($B119 &lt; J$231, $B119 &gt; J$234), 0, J119-Z119)</f>
        <v>9.2178468186212115E-2</v>
      </c>
      <c r="AQ119" s="4">
        <f>IF(OR($B119 &lt; K$231, $B119 &gt; K$234), 0, K119-AA119)</f>
        <v>-0.53214866647390835</v>
      </c>
      <c r="AR119" s="4">
        <f>IF(OR($B119 &lt; L$231, $B119 &gt; L$234), 0, L119-AB119)</f>
        <v>1.5935672028331282</v>
      </c>
      <c r="AS119" s="4">
        <f>IF(OR($B119 &lt; M$231, $B119 &gt; M$234), 0, M119-AC119)</f>
        <v>1.2010442766776706</v>
      </c>
      <c r="AT119" s="4">
        <f>IF(OR($B119 &lt; N$231, $B119 &gt; N$234), 0, N119-AD119)</f>
        <v>0.58457336811925842</v>
      </c>
      <c r="AU119" s="4">
        <f>IF(OR($B119 &lt; O$231, $B119 &gt; O$234), 0, O119-AE119)</f>
        <v>1.191609100716235</v>
      </c>
      <c r="AV119" s="4">
        <f t="shared" si="310"/>
        <v>0.28163535323858468</v>
      </c>
      <c r="AW119" s="4">
        <f t="shared" si="310"/>
        <v>-0.2085950499969087</v>
      </c>
      <c r="AY119" s="2">
        <f t="shared" si="245"/>
        <v>58.874672101228917</v>
      </c>
      <c r="AZ119" s="2">
        <f t="shared" si="311"/>
        <v>60.809410737332108</v>
      </c>
      <c r="BA119" s="2">
        <f t="shared" si="312"/>
        <v>61.382368324137218</v>
      </c>
      <c r="BB119" s="2">
        <f t="shared" si="313"/>
        <v>58.72647333091772</v>
      </c>
      <c r="BC119" s="2">
        <f t="shared" si="314"/>
        <v>64.30513039751348</v>
      </c>
      <c r="BD119" s="2">
        <f t="shared" si="315"/>
        <v>65.596123423237501</v>
      </c>
      <c r="BE119" s="2">
        <f t="shared" si="316"/>
        <v>66.444594727439679</v>
      </c>
      <c r="BF119" s="2">
        <f t="shared" si="317"/>
        <v>61.435875425089655</v>
      </c>
      <c r="BG119" s="2">
        <f t="shared" si="318"/>
        <v>55.550616812258113</v>
      </c>
      <c r="BH119" s="2">
        <f t="shared" si="319"/>
        <v>57.136079824810182</v>
      </c>
      <c r="BI119" s="2">
        <f t="shared" si="320"/>
        <v>56.266916457636761</v>
      </c>
      <c r="BJ119" s="2">
        <f t="shared" si="321"/>
        <v>58.60639405632206</v>
      </c>
      <c r="BK119" s="2">
        <f t="shared" si="322"/>
        <v>65.45104805018974</v>
      </c>
      <c r="BL119" s="2">
        <f t="shared" si="323"/>
        <v>60.205367427930689</v>
      </c>
      <c r="BM119" s="2">
        <f t="shared" si="324"/>
        <v>61.042035034094134</v>
      </c>
      <c r="BO119" s="2" t="str">
        <f t="shared" si="202"/>
        <v/>
      </c>
      <c r="BP119" s="2" t="str">
        <f t="shared" si="203"/>
        <v/>
      </c>
      <c r="BQ119" s="2" t="str">
        <f t="shared" si="204"/>
        <v/>
      </c>
      <c r="BR119" s="2" t="str">
        <f t="shared" si="205"/>
        <v/>
      </c>
      <c r="BS119" s="2" t="str">
        <f t="shared" si="206"/>
        <v/>
      </c>
      <c r="BT119" s="2" t="str">
        <f t="shared" si="207"/>
        <v/>
      </c>
      <c r="BU119" s="2" t="str">
        <f t="shared" si="208"/>
        <v/>
      </c>
      <c r="BV119" s="2" t="str">
        <f t="shared" si="209"/>
        <v/>
      </c>
      <c r="BW119" s="2" t="str">
        <f t="shared" si="210"/>
        <v/>
      </c>
      <c r="BX119" s="2" t="str">
        <f t="shared" si="211"/>
        <v/>
      </c>
      <c r="BY119" s="2" t="str">
        <f t="shared" si="212"/>
        <v/>
      </c>
      <c r="BZ119" s="2" t="str">
        <f t="shared" si="213"/>
        <v/>
      </c>
      <c r="CA119" s="2" t="str">
        <f t="shared" si="214"/>
        <v/>
      </c>
      <c r="CB119" s="2" t="str">
        <f t="shared" si="215"/>
        <v/>
      </c>
      <c r="CC119" s="2" t="str">
        <f t="shared" si="216"/>
        <v/>
      </c>
      <c r="CE119" s="2">
        <f t="shared" si="246"/>
        <v>59.344000000000001</v>
      </c>
      <c r="CF119" s="2">
        <f t="shared" si="247"/>
        <v>60.984000000000002</v>
      </c>
      <c r="CG119" s="2">
        <f t="shared" si="248"/>
        <v>62.884999999999998</v>
      </c>
      <c r="CH119" s="2">
        <f t="shared" si="249"/>
        <v>59.262</v>
      </c>
      <c r="CI119" s="2">
        <f t="shared" si="250"/>
        <v>65.540999999999997</v>
      </c>
      <c r="CJ119" s="2">
        <f t="shared" si="251"/>
        <v>65.433000000000007</v>
      </c>
      <c r="CK119" s="2">
        <f t="shared" si="252"/>
        <v>67.367000000000004</v>
      </c>
      <c r="CL119" s="2">
        <f t="shared" si="253"/>
        <v>61.683</v>
      </c>
      <c r="CM119" s="2">
        <f t="shared" si="254"/>
        <v>55.121000000000002</v>
      </c>
      <c r="CN119" s="2">
        <f t="shared" si="255"/>
        <v>58.796999999999997</v>
      </c>
      <c r="CO119" s="2">
        <f t="shared" si="256"/>
        <v>57.524999999999999</v>
      </c>
      <c r="CP119" s="2">
        <f t="shared" si="257"/>
        <v>59.253999999999998</v>
      </c>
      <c r="CQ119" s="2">
        <f t="shared" si="258"/>
        <v>66.661000000000001</v>
      </c>
      <c r="CR119" s="2">
        <f t="shared" si="259"/>
        <v>60.508000000000003</v>
      </c>
      <c r="CS119" s="2">
        <f t="shared" si="260"/>
        <v>61.115000000000002</v>
      </c>
      <c r="CU119" s="2">
        <f t="shared" si="261"/>
        <v>59.344000000000001</v>
      </c>
      <c r="CV119" s="2">
        <f t="shared" si="262"/>
        <v>60.984000000000002</v>
      </c>
      <c r="CW119" s="2">
        <f t="shared" si="263"/>
        <v>62.884999999999998</v>
      </c>
      <c r="CX119" s="2">
        <f t="shared" si="264"/>
        <v>59.262</v>
      </c>
      <c r="CY119" s="2">
        <f t="shared" si="265"/>
        <v>65.540999999999997</v>
      </c>
      <c r="CZ119" s="2">
        <f t="shared" si="266"/>
        <v>65.433000000000007</v>
      </c>
      <c r="DA119" s="2">
        <f t="shared" si="267"/>
        <v>67.367000000000004</v>
      </c>
      <c r="DB119" s="2">
        <f t="shared" si="268"/>
        <v>61.683</v>
      </c>
      <c r="DC119" s="2">
        <f t="shared" si="269"/>
        <v>55.121000000000002</v>
      </c>
      <c r="DD119" s="2">
        <f t="shared" si="270"/>
        <v>58.796999999999997</v>
      </c>
      <c r="DE119" s="2">
        <f t="shared" si="271"/>
        <v>57.524999999999999</v>
      </c>
      <c r="DF119" s="2">
        <f t="shared" si="272"/>
        <v>59.253999999999998</v>
      </c>
      <c r="DG119" s="2">
        <f t="shared" si="273"/>
        <v>66.661000000000001</v>
      </c>
      <c r="DH119" s="2">
        <f t="shared" si="274"/>
        <v>60.508000000000003</v>
      </c>
      <c r="DI119" s="2">
        <f t="shared" si="275"/>
        <v>61.115000000000002</v>
      </c>
      <c r="DK119" s="2">
        <f t="shared" si="225"/>
        <v>72.101079032258056</v>
      </c>
      <c r="DL119" s="2">
        <f t="shared" si="325"/>
        <v>78.986905241935489</v>
      </c>
      <c r="DM119" s="2">
        <f t="shared" si="325"/>
        <v>82.127031524926664</v>
      </c>
      <c r="DN119" s="2">
        <f t="shared" si="325"/>
        <v>78.499877450980378</v>
      </c>
      <c r="DO119" s="2">
        <f t="shared" si="325"/>
        <v>90.377333027859223</v>
      </c>
      <c r="DP119" s="2">
        <f t="shared" si="325"/>
        <v>88.004768827985771</v>
      </c>
      <c r="DQ119" s="2">
        <f t="shared" si="325"/>
        <v>86.844372617302028</v>
      </c>
      <c r="DR119" s="2">
        <f t="shared" si="325"/>
        <v>87.055662210338667</v>
      </c>
      <c r="DS119" s="2">
        <f t="shared" si="325"/>
        <v>74.180619354838711</v>
      </c>
      <c r="DT119" s="2">
        <f t="shared" si="325"/>
        <v>74.164150315164989</v>
      </c>
      <c r="DU119" s="2">
        <f t="shared" si="325"/>
        <v>78.105448498331498</v>
      </c>
      <c r="DV119" s="2">
        <f t="shared" si="325"/>
        <v>81.510420271260998</v>
      </c>
      <c r="DW119" s="2">
        <f t="shared" si="325"/>
        <v>87.847281417112285</v>
      </c>
      <c r="DX119" s="2">
        <f t="shared" si="325"/>
        <v>73.63229968805706</v>
      </c>
      <c r="DY119" s="2">
        <f t="shared" si="325"/>
        <v>69.089885604816644</v>
      </c>
      <c r="EA119" s="2">
        <f t="shared" si="221"/>
        <v>58.871547447360825</v>
      </c>
      <c r="EB119" s="2">
        <f t="shared" si="227"/>
        <v>60.805803829456359</v>
      </c>
      <c r="EC119" s="2">
        <f t="shared" si="228"/>
        <v>61.378390271493195</v>
      </c>
      <c r="ED119" s="2">
        <f t="shared" si="229"/>
        <v>58.722729204753193</v>
      </c>
      <c r="EE119" s="2">
        <f t="shared" si="230"/>
        <v>64.300296846435089</v>
      </c>
      <c r="EF119" s="2">
        <f t="shared" si="231"/>
        <v>65.592179958866538</v>
      </c>
      <c r="EG119" s="2">
        <f t="shared" si="232"/>
        <v>66.441113960535077</v>
      </c>
      <c r="EH119" s="2">
        <f t="shared" si="233"/>
        <v>61.431177961717545</v>
      </c>
      <c r="EI119" s="2">
        <f t="shared" si="234"/>
        <v>55.546894218214952</v>
      </c>
      <c r="EJ119" s="2">
        <f t="shared" si="235"/>
        <v>57.132871196616193</v>
      </c>
      <c r="EK119" s="2">
        <f t="shared" si="236"/>
        <v>56.263145722472352</v>
      </c>
      <c r="EL119" s="2">
        <f t="shared" si="237"/>
        <v>58.602368365476089</v>
      </c>
      <c r="EM119" s="2">
        <f t="shared" si="238"/>
        <v>65.439891990995363</v>
      </c>
      <c r="EN119" s="2">
        <f t="shared" si="239"/>
        <v>60.193998664886529</v>
      </c>
      <c r="EO119" s="2">
        <f t="shared" si="240"/>
        <v>61.030927989155657</v>
      </c>
      <c r="EQ119" s="2">
        <f t="shared" si="241"/>
        <v>58.499681971220198</v>
      </c>
      <c r="ER119" s="2">
        <f t="shared" si="326"/>
        <v>60.53248085175322</v>
      </c>
      <c r="ES119" s="2">
        <f t="shared" si="326"/>
        <v>61.253302399720525</v>
      </c>
      <c r="ET119" s="2">
        <f t="shared" si="326"/>
        <v>58.728841248315021</v>
      </c>
      <c r="EU119" s="2">
        <f t="shared" si="326"/>
        <v>64.275780752004763</v>
      </c>
      <c r="EV119" s="2">
        <f t="shared" si="326"/>
        <v>65.38955932922768</v>
      </c>
      <c r="EW119" s="2">
        <f t="shared" si="326"/>
        <v>66.320421960649213</v>
      </c>
      <c r="EX119" s="2">
        <f t="shared" si="326"/>
        <v>61.312298803766843</v>
      </c>
      <c r="EY119" s="2">
        <f t="shared" si="326"/>
        <v>55.463209003741625</v>
      </c>
      <c r="EZ119" s="2">
        <f t="shared" si="326"/>
        <v>57.16806403452798</v>
      </c>
      <c r="FA119" s="2">
        <f t="shared" si="326"/>
        <v>56.206047764656084</v>
      </c>
      <c r="FB119" s="2">
        <f t="shared" si="326"/>
        <v>58.569355788468386</v>
      </c>
      <c r="FC119" s="2">
        <f t="shared" si="326"/>
        <v>65.242368535279027</v>
      </c>
      <c r="FD119" s="2">
        <f t="shared" si="326"/>
        <v>60.039665503496508</v>
      </c>
      <c r="FE119" s="2">
        <f t="shared" si="326"/>
        <v>60.977161214656078</v>
      </c>
      <c r="FG119" s="2">
        <f t="shared" si="243"/>
        <v>0.99976320583488243</v>
      </c>
      <c r="FH119" s="2">
        <f t="shared" si="327"/>
        <v>0.99980104441947226</v>
      </c>
      <c r="FI119" s="2">
        <f t="shared" si="327"/>
        <v>0.99980803412621078</v>
      </c>
      <c r="FJ119" s="2">
        <f t="shared" si="327"/>
        <v>0.99981069696595903</v>
      </c>
      <c r="FK119" s="2">
        <f t="shared" si="327"/>
        <v>0.99981460615747275</v>
      </c>
      <c r="FL119" s="2">
        <f t="shared" si="327"/>
        <v>0.99982371061570763</v>
      </c>
      <c r="FM119" s="2">
        <f t="shared" si="327"/>
        <v>0.99982903329426487</v>
      </c>
      <c r="FN119" s="2">
        <f t="shared" si="327"/>
        <v>0.99981641117470277</v>
      </c>
      <c r="FO119" s="2">
        <f t="shared" si="327"/>
        <v>0.99979997398040787</v>
      </c>
      <c r="FP119" s="2">
        <f t="shared" si="327"/>
        <v>0.99981171610032726</v>
      </c>
      <c r="FQ119" s="2">
        <f t="shared" si="327"/>
        <v>0.99982724113591093</v>
      </c>
      <c r="FR119" s="2">
        <f t="shared" si="327"/>
        <v>0.99982421589063708</v>
      </c>
      <c r="FS119" s="2">
        <f t="shared" si="327"/>
        <v>0.9995016024375577</v>
      </c>
      <c r="FT119" s="2">
        <f t="shared" si="327"/>
        <v>0.99915270244273691</v>
      </c>
      <c r="FU119" s="2">
        <f t="shared" si="327"/>
        <v>0.99862051134445762</v>
      </c>
      <c r="FW119" s="2">
        <f t="shared" si="276"/>
        <v>2.1572366799718236E-5</v>
      </c>
      <c r="FX119" s="2">
        <f t="shared" si="328"/>
        <v>3.7771103219464004E-5</v>
      </c>
      <c r="FY119" s="2">
        <f t="shared" si="329"/>
        <v>3.9799255219146601E-5</v>
      </c>
      <c r="FZ119" s="2">
        <f t="shared" si="330"/>
        <v>4.1229555670364202E-5</v>
      </c>
      <c r="GA119" s="2">
        <f t="shared" si="331"/>
        <v>3.9600965767369953E-5</v>
      </c>
      <c r="GB119" s="2">
        <f t="shared" si="332"/>
        <v>3.7691725525022637E-5</v>
      </c>
      <c r="GC119" s="2">
        <f t="shared" si="333"/>
        <v>6.2232908643727097E-5</v>
      </c>
      <c r="GD119" s="2">
        <f t="shared" si="334"/>
        <v>5.8089155899137199E-5</v>
      </c>
      <c r="GE119" s="2">
        <f t="shared" si="335"/>
        <v>5.5395999485995325E-5</v>
      </c>
      <c r="GF119" s="2">
        <f t="shared" si="336"/>
        <v>5.4344726020757768E-5</v>
      </c>
      <c r="GG119" s="2">
        <f t="shared" si="337"/>
        <v>4.7571793062760329E-5</v>
      </c>
      <c r="GH119" s="2">
        <f t="shared" si="338"/>
        <v>3.5763809901943975E-5</v>
      </c>
      <c r="GI119" s="2">
        <f t="shared" si="339"/>
        <v>5.9380675843795591E-5</v>
      </c>
      <c r="GJ119" s="2">
        <f t="shared" si="340"/>
        <v>1.1323934784094945E-4</v>
      </c>
      <c r="GK119" s="2">
        <f t="shared" si="341"/>
        <v>1.8962766358464561E-4</v>
      </c>
      <c r="GM119" s="107">
        <f t="shared" si="277"/>
        <v>1.8280505654259825E-34</v>
      </c>
      <c r="GN119" s="107">
        <f t="shared" si="342"/>
        <v>4.1369746332649109E-41</v>
      </c>
      <c r="GO119" s="107">
        <f t="shared" si="343"/>
        <v>4.1148662858959941E-43</v>
      </c>
      <c r="GP119" s="107">
        <f t="shared" si="344"/>
        <v>1.4189781003288041E-51</v>
      </c>
      <c r="GQ119" s="107">
        <f t="shared" si="345"/>
        <v>8.7030264467091269E-53</v>
      </c>
      <c r="GR119" s="107">
        <f t="shared" si="346"/>
        <v>2.6988857085436827E-51</v>
      </c>
      <c r="GS119" s="107">
        <f t="shared" si="347"/>
        <v>1.8386746161755907E-55</v>
      </c>
      <c r="GT119" s="107">
        <f t="shared" si="348"/>
        <v>2.4059987233588091E-52</v>
      </c>
      <c r="GU119" s="107">
        <f t="shared" si="349"/>
        <v>4.9473959117027883E-55</v>
      </c>
      <c r="GV119" s="107">
        <f t="shared" si="350"/>
        <v>1.7757298306301204E-59</v>
      </c>
      <c r="GW119" s="107">
        <f t="shared" si="351"/>
        <v>4.3963258165782138E-61</v>
      </c>
      <c r="GX119" s="107">
        <f t="shared" si="352"/>
        <v>1.5950915741803961E-53</v>
      </c>
      <c r="GY119" s="107">
        <f t="shared" si="353"/>
        <v>9.6051481339957179E-48</v>
      </c>
      <c r="GZ119" s="107">
        <f t="shared" si="354"/>
        <v>7.1382687642326224E-50</v>
      </c>
      <c r="HA119" s="107">
        <f t="shared" si="355"/>
        <v>2.0278157515270751E-68</v>
      </c>
      <c r="HC119" s="107">
        <f t="shared" si="278"/>
        <v>1.4051710635428178E-8</v>
      </c>
      <c r="HD119" s="107">
        <f t="shared" si="356"/>
        <v>5.7346645132986774E-11</v>
      </c>
      <c r="HE119" s="107">
        <f t="shared" si="357"/>
        <v>1.4213999308015539E-11</v>
      </c>
      <c r="HF119" s="107">
        <f t="shared" si="358"/>
        <v>4.7888773409891399E-14</v>
      </c>
      <c r="HG119" s="107">
        <f t="shared" si="359"/>
        <v>2.3172141852346074E-14</v>
      </c>
      <c r="HH119" s="107">
        <f t="shared" si="360"/>
        <v>5.5107778975439775E-14</v>
      </c>
      <c r="HI119" s="107">
        <f t="shared" si="361"/>
        <v>4.190271541540191E-16</v>
      </c>
      <c r="HJ119" s="107">
        <f t="shared" si="362"/>
        <v>3.3956751934747809E-15</v>
      </c>
      <c r="HK119" s="107">
        <f t="shared" si="363"/>
        <v>7.1405074973268857E-16</v>
      </c>
      <c r="HL119" s="107">
        <f t="shared" si="364"/>
        <v>6.7229805839751575E-17</v>
      </c>
      <c r="HM119" s="107">
        <f t="shared" si="365"/>
        <v>2.9388747495528489E-17</v>
      </c>
      <c r="HN119" s="107">
        <f t="shared" si="366"/>
        <v>2.323842971384607E-14</v>
      </c>
      <c r="HO119" s="107">
        <f t="shared" si="367"/>
        <v>1.4631552142777396E-11</v>
      </c>
      <c r="HP119" s="107">
        <f t="shared" si="368"/>
        <v>2.8198435241901456E-12</v>
      </c>
      <c r="HQ119" s="107">
        <f t="shared" si="369"/>
        <v>5.0012808438171493E-18</v>
      </c>
      <c r="HS119" s="107">
        <f t="shared" si="279"/>
        <v>5.9653235032240486E-4</v>
      </c>
      <c r="HT119" s="107">
        <f t="shared" si="370"/>
        <v>8.53191164883642E-4</v>
      </c>
      <c r="HU119" s="107">
        <f t="shared" si="371"/>
        <v>7.6423167226146241E-4</v>
      </c>
      <c r="HV119" s="107">
        <f t="shared" si="372"/>
        <v>3.1051287986323813E-4</v>
      </c>
      <c r="HW119" s="107">
        <f t="shared" si="373"/>
        <v>2.5829740687409903E-4</v>
      </c>
      <c r="HX119" s="107">
        <f t="shared" si="374"/>
        <v>3.2234112290739788E-4</v>
      </c>
      <c r="HY119" s="107">
        <f t="shared" si="375"/>
        <v>7.2089340421160289E-4</v>
      </c>
      <c r="HZ119" s="107">
        <f t="shared" si="376"/>
        <v>8.2642026182260029E-4</v>
      </c>
      <c r="IA119" s="107">
        <f t="shared" si="377"/>
        <v>4.7976541857961986E-4</v>
      </c>
      <c r="IB119" s="107">
        <f t="shared" si="378"/>
        <v>2.7052516637651345E-4</v>
      </c>
      <c r="IC119" s="107">
        <f t="shared" si="379"/>
        <v>2.0259801576244329E-4</v>
      </c>
      <c r="ID119" s="107">
        <f t="shared" si="380"/>
        <v>1.951799832026312E-4</v>
      </c>
      <c r="IE119" s="107">
        <f t="shared" si="381"/>
        <v>5.4766949983730912E-5</v>
      </c>
      <c r="IF119" s="107">
        <f t="shared" si="382"/>
        <v>4.3789771297939E-5</v>
      </c>
      <c r="IG119" s="107">
        <f t="shared" si="383"/>
        <v>4.1287649210936797E-4</v>
      </c>
      <c r="II119" s="107">
        <f t="shared" si="280"/>
        <v>1.3766408453880288E-19</v>
      </c>
      <c r="IJ119" s="107">
        <f t="shared" si="281"/>
        <v>2.9603772051738547E-20</v>
      </c>
      <c r="IK119" s="107">
        <f t="shared" si="282"/>
        <v>7.6680685168615406E-21</v>
      </c>
      <c r="IL119" s="107">
        <f t="shared" si="283"/>
        <v>1.5258580594838253E-24</v>
      </c>
      <c r="IM119" s="107">
        <f t="shared" si="284"/>
        <v>3.5685713807938466E-25</v>
      </c>
      <c r="IN119" s="107">
        <f t="shared" si="285"/>
        <v>1.9319808260738996E-24</v>
      </c>
      <c r="IO119" s="107">
        <f t="shared" si="286"/>
        <v>7.9237687516779832E-24</v>
      </c>
      <c r="IP119" s="107">
        <f t="shared" si="287"/>
        <v>3.4460882283338168E-23</v>
      </c>
      <c r="IQ119" s="107">
        <f t="shared" si="288"/>
        <v>5.0683089859598817E-25</v>
      </c>
      <c r="IR119" s="107">
        <f t="shared" si="289"/>
        <v>1.0236241552678775E-26</v>
      </c>
      <c r="IS119" s="107">
        <f t="shared" si="290"/>
        <v>1.3543686253718895E-27</v>
      </c>
      <c r="IT119" s="107">
        <f t="shared" si="291"/>
        <v>1.0684171140894239E-25</v>
      </c>
      <c r="IU119" s="107">
        <f t="shared" si="292"/>
        <v>1.3301003105179213E-26</v>
      </c>
      <c r="IV119" s="107">
        <f t="shared" si="293"/>
        <v>5.9093890311822925E-28</v>
      </c>
      <c r="IW119" s="107">
        <f t="shared" si="294"/>
        <v>5.7130449114547948E-29</v>
      </c>
      <c r="IY119" s="107">
        <f t="shared" si="295"/>
        <v>5.9654640203304042E-4</v>
      </c>
      <c r="IZ119" s="107">
        <f t="shared" si="296"/>
        <v>8.5319122223028712E-4</v>
      </c>
      <c r="JA119" s="107">
        <f t="shared" si="297"/>
        <v>7.6423168647546174E-4</v>
      </c>
      <c r="JB119" s="107">
        <f t="shared" si="298"/>
        <v>3.1051287991112691E-4</v>
      </c>
      <c r="JC119" s="107">
        <f t="shared" si="299"/>
        <v>2.5829740689727119E-4</v>
      </c>
      <c r="JD119" s="107">
        <f t="shared" si="300"/>
        <v>3.2234112296250565E-4</v>
      </c>
      <c r="JE119" s="107">
        <f t="shared" si="301"/>
        <v>7.2089340421202194E-4</v>
      </c>
      <c r="JF119" s="107">
        <f t="shared" si="302"/>
        <v>8.2642026182599602E-4</v>
      </c>
      <c r="JG119" s="107">
        <f t="shared" si="303"/>
        <v>4.7976541858033391E-4</v>
      </c>
      <c r="JH119" s="107">
        <f t="shared" si="304"/>
        <v>2.7052516637658067E-4</v>
      </c>
      <c r="JI119" s="107">
        <f t="shared" si="305"/>
        <v>2.0259801576247267E-4</v>
      </c>
      <c r="JJ119" s="107">
        <f t="shared" si="306"/>
        <v>1.9517998322586964E-4</v>
      </c>
      <c r="JK119" s="107">
        <f t="shared" si="307"/>
        <v>5.4766964615283053E-5</v>
      </c>
      <c r="JL119" s="107">
        <f t="shared" si="308"/>
        <v>4.3789774117782528E-5</v>
      </c>
      <c r="JM119" s="107">
        <f t="shared" si="309"/>
        <v>4.1287649210937295E-4</v>
      </c>
    </row>
    <row r="120" spans="2:273" x14ac:dyDescent="0.25">
      <c r="B120" s="2">
        <v>92</v>
      </c>
      <c r="C120" s="37">
        <v>59.640999999999998</v>
      </c>
      <c r="D120" s="37">
        <v>61.048000000000002</v>
      </c>
      <c r="E120" s="37">
        <v>62.491999999999997</v>
      </c>
      <c r="F120" s="37">
        <v>59.639000000000003</v>
      </c>
      <c r="G120" s="37">
        <v>64.933999999999997</v>
      </c>
      <c r="H120" s="37">
        <v>65</v>
      </c>
      <c r="I120" s="37">
        <v>66.483000000000004</v>
      </c>
      <c r="J120" s="37">
        <v>62.5</v>
      </c>
      <c r="K120" s="37">
        <v>55.914000000000001</v>
      </c>
      <c r="L120" s="37">
        <v>58.542000000000002</v>
      </c>
      <c r="M120" s="37">
        <v>57.491999999999997</v>
      </c>
      <c r="N120" s="37">
        <v>58.61</v>
      </c>
      <c r="O120" s="37">
        <v>65.965999999999994</v>
      </c>
      <c r="P120" s="37">
        <v>60.762999999999998</v>
      </c>
      <c r="Q120" s="37">
        <v>62.18</v>
      </c>
      <c r="S120" s="4">
        <f>AY120 + (C$3 * _xlfn.NORM.DIST($B120, C$7, ABS(C$11), FALSE) * _xlfn.NORM.DIST(($B120 - C$7)*C$15, 0, ABS(C$11), TRUE) * 2)
               + (C$4 * _xlfn.NORM.DIST($B120, C$8, ABS(C$12), FALSE) * _xlfn.NORM.DIST(($B120 - C$8)*C$16, 0, ABS(C$12), TRUE) * 2)
               + (C$5 * _xlfn.NORM.DIST($B120, C$9, ABS(C$13), FALSE) * _xlfn.NORM.DIST(($B120 - C$9)*C$17, 0, ABS(C$13), TRUE) * 2)
               + (C$6 * _xlfn.NORM.DIST($B120, C$10, ABS(C$14), FALSE) * _xlfn.NORM.DIST(($B120 - C$10)*C$18, 0, ABS(C$14), TRUE) * 2)</f>
        <v>58.844542712039981</v>
      </c>
      <c r="T120" s="4">
        <f>AZ120 + (D$3 * _xlfn.NORM.DIST($B120, D$7, ABS(D$11), FALSE) * _xlfn.NORM.DIST(($B120 - D$7)*D$15, 0, ABS(D$11), TRUE) * 2)
               + (D$4 * _xlfn.NORM.DIST($B120, D$8, ABS(D$12), FALSE) * _xlfn.NORM.DIST(($B120 - D$8)*D$16, 0, ABS(D$12), TRUE) * 2)
               + (D$5 * _xlfn.NORM.DIST($B120, D$9, ABS(D$13), FALSE) * _xlfn.NORM.DIST(($B120 - D$9)*D$17, 0, ABS(D$13), TRUE) * 2)
               + (D$6 * _xlfn.NORM.DIST($B120, D$10, ABS(D$14), FALSE) * _xlfn.NORM.DIST(($B120 - D$10)*D$18, 0, ABS(D$14), TRUE) * 2)</f>
        <v>60.782419566759515</v>
      </c>
      <c r="U120" s="4">
        <f>BA120 + (E$3 * _xlfn.NORM.DIST($B120, E$7, ABS(E$11), FALSE) * _xlfn.NORM.DIST(($B120 - E$7)*E$15, 0, ABS(E$11), TRUE) * 2)
               + (E$4 * _xlfn.NORM.DIST($B120, E$8, ABS(E$12), FALSE) * _xlfn.NORM.DIST(($B120 - E$8)*E$16, 0, ABS(E$12), TRUE) * 2)
               + (E$5 * _xlfn.NORM.DIST($B120, E$9, ABS(E$13), FALSE) * _xlfn.NORM.DIST(($B120 - E$9)*E$17, 0, ABS(E$13), TRUE) * 2)
               + (E$6 * _xlfn.NORM.DIST($B120, E$10, ABS(E$14), FALSE) * _xlfn.NORM.DIST(($B120 - E$10)*E$18, 0, ABS(E$14), TRUE) * 2)</f>
        <v>61.345874352007257</v>
      </c>
      <c r="V120" s="4">
        <f>BB120 + (F$3 * _xlfn.NORM.DIST($B120, F$7, ABS(F$11), FALSE) * _xlfn.NORM.DIST(($B120 - F$7)*F$15, 0, ABS(F$11), TRUE) * 2)
               + (F$4 * _xlfn.NORM.DIST($B120, F$8, ABS(F$12), FALSE) * _xlfn.NORM.DIST(($B120 - F$8)*F$16, 0, ABS(F$12), TRUE) * 2)
               + (F$5 * _xlfn.NORM.DIST($B120, F$9, ABS(F$13), FALSE) * _xlfn.NORM.DIST(($B120 - F$9)*F$17, 0, ABS(F$13), TRUE) * 2)
               + (F$6 * _xlfn.NORM.DIST($B120, F$10, ABS(F$14), FALSE) * _xlfn.NORM.DIST(($B120 - F$10)*F$18, 0, ABS(F$14), TRUE) * 2)</f>
        <v>58.72204420792135</v>
      </c>
      <c r="W120" s="4">
        <f>BC120 + (G$3 * _xlfn.NORM.DIST($B120, G$7, ABS(G$11), FALSE) * _xlfn.NORM.DIST(($B120 - G$7)*G$15, 0, ABS(G$11), TRUE) * 2)
               + (G$4 * _xlfn.NORM.DIST($B120, G$8, ABS(G$12), FALSE) * _xlfn.NORM.DIST(($B120 - G$8)*G$16, 0, ABS(G$12), TRUE) * 2)
               + (G$5 * _xlfn.NORM.DIST($B120, G$9, ABS(G$13), FALSE) * _xlfn.NORM.DIST(($B120 - G$9)*G$17, 0, ABS(G$13), TRUE) * 2)
               + (G$6 * _xlfn.NORM.DIST($B120, G$10, ABS(G$14), FALSE) * _xlfn.NORM.DIST(($B120 - G$10)*G$18, 0, ABS(G$14), TRUE) * 2)</f>
        <v>64.227231436023828</v>
      </c>
      <c r="X120" s="4">
        <f>BD120 + (H$3 * _xlfn.NORM.DIST($B120, H$7, ABS(H$11), FALSE) * _xlfn.NORM.DIST(($B120 - H$7)*H$15, 0, ABS(H$11), TRUE) * 2)
               + (H$4 * _xlfn.NORM.DIST($B120, H$8, ABS(H$12), FALSE) * _xlfn.NORM.DIST(($B120 - H$8)*H$16, 0, ABS(H$12), TRUE) * 2)
               + (H$5 * _xlfn.NORM.DIST($B120, H$9, ABS(H$13), FALSE) * _xlfn.NORM.DIST(($B120 - H$9)*H$17, 0, ABS(H$13), TRUE) * 2)
               + (H$6 * _xlfn.NORM.DIST($B120, H$10, ABS(H$14), FALSE) * _xlfn.NORM.DIST(($B120 - H$10)*H$18, 0, ABS(H$14), TRUE) * 2)</f>
        <v>65.39844641255705</v>
      </c>
      <c r="Y120" s="4">
        <f>BE120 + (I$3 * _xlfn.NORM.DIST($B120, I$7, ABS(I$11), FALSE) * _xlfn.NORM.DIST(($B120 - I$7)*I$15, 0, ABS(I$11), TRUE) * 2)
               + (I$4 * _xlfn.NORM.DIST($B120, I$8, ABS(I$12), FALSE) * _xlfn.NORM.DIST(($B120 - I$8)*I$16, 0, ABS(I$12), TRUE) * 2)
               + (I$5 * _xlfn.NORM.DIST($B120, I$9, ABS(I$13), FALSE) * _xlfn.NORM.DIST(($B120 - I$9)*I$17, 0, ABS(I$13), TRUE) * 2)
               + (I$6 * _xlfn.NORM.DIST($B120, I$10, ABS(I$14), FALSE) * _xlfn.NORM.DIST(($B120 - I$10)*I$18, 0, ABS(I$14), TRUE) * 2)</f>
        <v>66.468560801001274</v>
      </c>
      <c r="Z120" s="4">
        <f>BF120 + (J$3 * _xlfn.NORM.DIST($B120, J$7, ABS(J$11), FALSE) * _xlfn.NORM.DIST(($B120 - J$7)*J$15, 0, ABS(J$11), TRUE) * 2)
               + (J$4 * _xlfn.NORM.DIST($B120, J$8, ABS(J$12), FALSE) * _xlfn.NORM.DIST(($B120 - J$8)*J$16, 0, ABS(J$12), TRUE) * 2)
               + (J$5 * _xlfn.NORM.DIST($B120, J$9, ABS(J$13), FALSE) * _xlfn.NORM.DIST(($B120 - J$9)*J$17, 0, ABS(J$13), TRUE) * 2)
               + (J$6 * _xlfn.NORM.DIST($B120, J$10, ABS(J$14), FALSE) * _xlfn.NORM.DIST(($B120 - J$10)*J$18, 0, ABS(J$14), TRUE) * 2)</f>
        <v>61.529495706312261</v>
      </c>
      <c r="AA120" s="4">
        <f>BG120 + (K$3 * _xlfn.NORM.DIST($B120, K$7, ABS(K$11), FALSE) * _xlfn.NORM.DIST(($B120 - K$7)*K$15, 0, ABS(K$11), TRUE) * 2)
               + (K$4 * _xlfn.NORM.DIST($B120, K$8, ABS(K$12), FALSE) * _xlfn.NORM.DIST(($B120 - K$8)*K$16, 0, ABS(K$12), TRUE) * 2)
               + (K$5 * _xlfn.NORM.DIST($B120, K$9, ABS(K$13), FALSE) * _xlfn.NORM.DIST(($B120 - K$9)*K$17, 0, ABS(K$13), TRUE) * 2)
               + (K$6 * _xlfn.NORM.DIST($B120, K$10, ABS(K$14), FALSE) * _xlfn.NORM.DIST(($B120 - K$10)*K$18, 0, ABS(K$14), TRUE) * 2)</f>
        <v>55.607947745446786</v>
      </c>
      <c r="AB120" s="4">
        <f>BH120 + (L$3 * _xlfn.NORM.DIST($B120, L$7, ABS(L$11), FALSE) * _xlfn.NORM.DIST(($B120 - L$7)*L$15, 0, ABS(L$11), TRUE) * 2)
               + (L$4 * _xlfn.NORM.DIST($B120, L$8, ABS(L$12), FALSE) * _xlfn.NORM.DIST(($B120 - L$8)*L$16, 0, ABS(L$12), TRUE) * 2)
               + (L$5 * _xlfn.NORM.DIST($B120, L$9, ABS(L$13), FALSE) * _xlfn.NORM.DIST(($B120 - L$9)*L$17, 0, ABS(L$13), TRUE) * 2)
               + (L$6 * _xlfn.NORM.DIST($B120, L$10, ABS(L$14), FALSE) * _xlfn.NORM.DIST(($B120 - L$10)*L$18, 0, ABS(L$14), TRUE) * 2)</f>
        <v>57.169610331973111</v>
      </c>
      <c r="AC120" s="4">
        <f>BI120 + (M$3 * _xlfn.NORM.DIST($B120, M$7, ABS(M$11), FALSE) * _xlfn.NORM.DIST(($B120 - M$7)*M$15, 0, ABS(M$11), TRUE) * 2)
               + (M$4 * _xlfn.NORM.DIST($B120, M$8, ABS(M$12), FALSE) * _xlfn.NORM.DIST(($B120 - M$8)*M$16, 0, ABS(M$12), TRUE) * 2)
               + (M$5 * _xlfn.NORM.DIST($B120, M$9, ABS(M$13), FALSE) * _xlfn.NORM.DIST(($B120 - M$9)*M$17, 0, ABS(M$13), TRUE) * 2)
               + (M$6 * _xlfn.NORM.DIST($B120, M$10, ABS(M$14), FALSE) * _xlfn.NORM.DIST(($B120 - M$10)*M$18, 0, ABS(M$14), TRUE) * 2)</f>
        <v>56.249384070860991</v>
      </c>
      <c r="AD120" s="4">
        <f>BJ120 + (N$3 * _xlfn.NORM.DIST($B120, N$7, ABS(N$11), FALSE) * _xlfn.NORM.DIST(($B120 - N$7)*N$15, 0, ABS(N$11), TRUE) * 2)
               + (N$4 * _xlfn.NORM.DIST($B120, N$8, ABS(N$12), FALSE) * _xlfn.NORM.DIST(($B120 - N$8)*N$16, 0, ABS(N$12), TRUE) * 2)
               + (N$5 * _xlfn.NORM.DIST($B120, N$9, ABS(N$13), FALSE) * _xlfn.NORM.DIST(($B120 - N$9)*N$17, 0, ABS(N$13), TRUE) * 2)
               + (N$6 * _xlfn.NORM.DIST($B120, N$10, ABS(N$14), FALSE) * _xlfn.NORM.DIST(($B120 - N$10)*N$18, 0, ABS(N$14), TRUE) * 2)</f>
        <v>58.56292684981139</v>
      </c>
      <c r="AE120" s="4">
        <f>BK120 + (O$3 * _xlfn.NORM.DIST($B120, O$7, ABS(O$11), FALSE) * _xlfn.NORM.DIST(($B120 - O$7)*O$15, 0, ABS(O$11), TRUE) * 2)
               + (O$4 * _xlfn.NORM.DIST($B120, O$8, ABS(O$12), FALSE) * _xlfn.NORM.DIST(($B120 - O$8)*O$16, 0, ABS(O$12), TRUE) * 2)
               + (O$5 * _xlfn.NORM.DIST($B120, O$9, ABS(O$13), FALSE) * _xlfn.NORM.DIST(($B120 - O$9)*O$17, 0, ABS(O$13), TRUE) * 2)
               + (O$6 * _xlfn.NORM.DIST($B120, O$10, ABS(O$14), FALSE) * _xlfn.NORM.DIST(($B120 - O$10)*O$18, 0, ABS(O$14), TRUE) * 2)</f>
        <v>65.275729278011852</v>
      </c>
      <c r="AF120" s="4">
        <f t="shared" si="222"/>
        <v>60.070241925964496</v>
      </c>
      <c r="AG120" s="4">
        <f t="shared" si="223"/>
        <v>61.377176254537524</v>
      </c>
      <c r="AI120" s="4">
        <f>IF(OR($B120 &lt; C$231, $B120 &gt; C$234), 0, C120-S120)</f>
        <v>0.79645728796001691</v>
      </c>
      <c r="AJ120" s="4">
        <f>IF(OR($B120 &lt; D$231, $B120 &gt; D$234), 0, D120-T120)</f>
        <v>0.26558043324048697</v>
      </c>
      <c r="AK120" s="4">
        <f>IF(OR($B120 &lt; E$231, $B120 &gt; E$234), 0, E120-U120)</f>
        <v>1.14612564799274</v>
      </c>
      <c r="AL120" s="4">
        <f>IF(OR($B120 &lt; F$231, $B120 &gt; F$234), 0, F120-V120)</f>
        <v>0.91695579207865308</v>
      </c>
      <c r="AM120" s="4">
        <f>IF(OR($B120 &lt; G$231, $B120 &gt; G$234), 0, G120-W120)</f>
        <v>0.70676856397616916</v>
      </c>
      <c r="AN120" s="4">
        <f>IF(OR($B120 &lt; H$231, $B120 &gt; H$234), 0, H120-X120)</f>
        <v>-0.39844641255704971</v>
      </c>
      <c r="AO120" s="4">
        <f>IF(OR($B120 &lt; I$231, $B120 &gt; I$234), 0, I120-Y120)</f>
        <v>1.4439198998729807E-2</v>
      </c>
      <c r="AP120" s="4">
        <f>IF(OR($B120 &lt; J$231, $B120 &gt; J$234), 0, J120-Z120)</f>
        <v>0.97050429368773905</v>
      </c>
      <c r="AQ120" s="4">
        <f>IF(OR($B120 &lt; K$231, $B120 &gt; K$234), 0, K120-AA120)</f>
        <v>0.30605225455321516</v>
      </c>
      <c r="AR120" s="4">
        <f>IF(OR($B120 &lt; L$231, $B120 &gt; L$234), 0, L120-AB120)</f>
        <v>1.3723896680268908</v>
      </c>
      <c r="AS120" s="4">
        <f>IF(OR($B120 &lt; M$231, $B120 &gt; M$234), 0, M120-AC120)</f>
        <v>1.2426159291390064</v>
      </c>
      <c r="AT120" s="4">
        <f>IF(OR($B120 &lt; N$231, $B120 &gt; N$234), 0, N120-AD120)</f>
        <v>4.7073150188609247E-2</v>
      </c>
      <c r="AU120" s="4">
        <f>IF(OR($B120 &lt; O$231, $B120 &gt; O$234), 0, O120-AE120)</f>
        <v>0.6902707219881421</v>
      </c>
      <c r="AV120" s="4">
        <f t="shared" si="310"/>
        <v>0.6927580740355026</v>
      </c>
      <c r="AW120" s="4">
        <f t="shared" si="310"/>
        <v>0.80282374546247581</v>
      </c>
      <c r="AY120" s="2">
        <f t="shared" si="245"/>
        <v>58.844542703904004</v>
      </c>
      <c r="AZ120" s="2">
        <f t="shared" si="311"/>
        <v>60.749595401782251</v>
      </c>
      <c r="BA120" s="2">
        <f t="shared" si="312"/>
        <v>61.258173850473753</v>
      </c>
      <c r="BB120" s="2">
        <f t="shared" si="313"/>
        <v>58.662475583520511</v>
      </c>
      <c r="BC120" s="2">
        <f t="shared" si="314"/>
        <v>64.162276171347301</v>
      </c>
      <c r="BD120" s="2">
        <f t="shared" si="315"/>
        <v>65.316105702462622</v>
      </c>
      <c r="BE120" s="2">
        <f t="shared" si="316"/>
        <v>66.23296848653159</v>
      </c>
      <c r="BF120" s="2">
        <f t="shared" si="317"/>
        <v>61.223187003163417</v>
      </c>
      <c r="BG120" s="2">
        <f t="shared" si="318"/>
        <v>55.393501362649822</v>
      </c>
      <c r="BH120" s="2">
        <f t="shared" si="319"/>
        <v>57.020356367230335</v>
      </c>
      <c r="BI120" s="2">
        <f t="shared" si="320"/>
        <v>56.120484855763195</v>
      </c>
      <c r="BJ120" s="2">
        <f t="shared" si="321"/>
        <v>58.427255363288616</v>
      </c>
      <c r="BK120" s="2">
        <f t="shared" si="322"/>
        <v>65.234445947442069</v>
      </c>
      <c r="BL120" s="2">
        <f t="shared" si="323"/>
        <v>60.022163586144899</v>
      </c>
      <c r="BM120" s="2">
        <f t="shared" si="324"/>
        <v>60.881970230476647</v>
      </c>
      <c r="BO120" s="2" t="str">
        <f t="shared" si="202"/>
        <v/>
      </c>
      <c r="BP120" s="2" t="str">
        <f t="shared" si="203"/>
        <v/>
      </c>
      <c r="BQ120" s="2" t="str">
        <f t="shared" si="204"/>
        <v/>
      </c>
      <c r="BR120" s="2" t="str">
        <f t="shared" si="205"/>
        <v/>
      </c>
      <c r="BS120" s="2" t="str">
        <f t="shared" si="206"/>
        <v/>
      </c>
      <c r="BT120" s="2" t="str">
        <f t="shared" si="207"/>
        <v/>
      </c>
      <c r="BU120" s="2" t="str">
        <f t="shared" si="208"/>
        <v/>
      </c>
      <c r="BV120" s="2" t="str">
        <f t="shared" si="209"/>
        <v/>
      </c>
      <c r="BW120" s="2" t="str">
        <f t="shared" si="210"/>
        <v/>
      </c>
      <c r="BX120" s="2" t="str">
        <f t="shared" si="211"/>
        <v/>
      </c>
      <c r="BY120" s="2" t="str">
        <f t="shared" si="212"/>
        <v/>
      </c>
      <c r="BZ120" s="2" t="str">
        <f t="shared" si="213"/>
        <v/>
      </c>
      <c r="CA120" s="2" t="str">
        <f t="shared" si="214"/>
        <v/>
      </c>
      <c r="CB120" s="2" t="str">
        <f t="shared" si="215"/>
        <v/>
      </c>
      <c r="CC120" s="2" t="str">
        <f t="shared" si="216"/>
        <v/>
      </c>
      <c r="CE120" s="2">
        <f t="shared" si="246"/>
        <v>59.640999999999998</v>
      </c>
      <c r="CF120" s="2">
        <f t="shared" si="247"/>
        <v>61.048000000000002</v>
      </c>
      <c r="CG120" s="2">
        <f t="shared" si="248"/>
        <v>62.491999999999997</v>
      </c>
      <c r="CH120" s="2">
        <f t="shared" si="249"/>
        <v>59.639000000000003</v>
      </c>
      <c r="CI120" s="2">
        <f t="shared" si="250"/>
        <v>64.933999999999997</v>
      </c>
      <c r="CJ120" s="2">
        <f t="shared" si="251"/>
        <v>65</v>
      </c>
      <c r="CK120" s="2">
        <f t="shared" si="252"/>
        <v>66.483000000000004</v>
      </c>
      <c r="CL120" s="2">
        <f t="shared" si="253"/>
        <v>62.5</v>
      </c>
      <c r="CM120" s="2">
        <f t="shared" si="254"/>
        <v>55.914000000000001</v>
      </c>
      <c r="CN120" s="2">
        <f t="shared" si="255"/>
        <v>58.542000000000002</v>
      </c>
      <c r="CO120" s="2">
        <f t="shared" si="256"/>
        <v>57.491999999999997</v>
      </c>
      <c r="CP120" s="2">
        <f t="shared" si="257"/>
        <v>58.61</v>
      </c>
      <c r="CQ120" s="2">
        <f t="shared" si="258"/>
        <v>65.965999999999994</v>
      </c>
      <c r="CR120" s="2">
        <f t="shared" si="259"/>
        <v>60.762999999999998</v>
      </c>
      <c r="CS120" s="2">
        <f t="shared" si="260"/>
        <v>62.18</v>
      </c>
      <c r="CU120" s="2">
        <f t="shared" si="261"/>
        <v>59.640999999999998</v>
      </c>
      <c r="CV120" s="2">
        <f t="shared" si="262"/>
        <v>61.048000000000002</v>
      </c>
      <c r="CW120" s="2">
        <f t="shared" si="263"/>
        <v>62.491999999999997</v>
      </c>
      <c r="CX120" s="2">
        <f t="shared" si="264"/>
        <v>59.639000000000003</v>
      </c>
      <c r="CY120" s="2">
        <f t="shared" si="265"/>
        <v>64.933999999999997</v>
      </c>
      <c r="CZ120" s="2">
        <f t="shared" si="266"/>
        <v>65</v>
      </c>
      <c r="DA120" s="2">
        <f t="shared" si="267"/>
        <v>66.483000000000004</v>
      </c>
      <c r="DB120" s="2">
        <f t="shared" si="268"/>
        <v>62.5</v>
      </c>
      <c r="DC120" s="2">
        <f t="shared" si="269"/>
        <v>55.914000000000001</v>
      </c>
      <c r="DD120" s="2">
        <f t="shared" si="270"/>
        <v>58.542000000000002</v>
      </c>
      <c r="DE120" s="2">
        <f t="shared" si="271"/>
        <v>57.491999999999997</v>
      </c>
      <c r="DF120" s="2">
        <f t="shared" si="272"/>
        <v>58.61</v>
      </c>
      <c r="DG120" s="2">
        <f t="shared" si="273"/>
        <v>65.965999999999994</v>
      </c>
      <c r="DH120" s="2">
        <f t="shared" si="274"/>
        <v>60.762999999999998</v>
      </c>
      <c r="DI120" s="2">
        <f t="shared" si="275"/>
        <v>62.18</v>
      </c>
      <c r="DK120" s="2">
        <f t="shared" si="225"/>
        <v>72.116236693548387</v>
      </c>
      <c r="DL120" s="2">
        <f t="shared" si="325"/>
        <v>79.075733870967753</v>
      </c>
      <c r="DM120" s="2">
        <f t="shared" si="325"/>
        <v>82.245680535190601</v>
      </c>
      <c r="DN120" s="2">
        <f t="shared" si="325"/>
        <v>78.610202985739733</v>
      </c>
      <c r="DO120" s="2">
        <f t="shared" si="325"/>
        <v>90.599651759530786</v>
      </c>
      <c r="DP120" s="2">
        <f t="shared" si="325"/>
        <v>88.126139483065984</v>
      </c>
      <c r="DQ120" s="2">
        <f t="shared" si="325"/>
        <v>86.999533724340154</v>
      </c>
      <c r="DR120" s="2">
        <f t="shared" si="325"/>
        <v>87.236444295900156</v>
      </c>
      <c r="DS120" s="2">
        <f t="shared" si="325"/>
        <v>74.230054032258067</v>
      </c>
      <c r="DT120" s="2">
        <f t="shared" si="325"/>
        <v>74.224989247311811</v>
      </c>
      <c r="DU120" s="2">
        <f t="shared" si="325"/>
        <v>78.222580645161301</v>
      </c>
      <c r="DV120" s="2">
        <f t="shared" si="325"/>
        <v>81.633421737536665</v>
      </c>
      <c r="DW120" s="2">
        <f t="shared" si="325"/>
        <v>87.954006350267363</v>
      </c>
      <c r="DX120" s="2">
        <f t="shared" si="325"/>
        <v>73.657772615864545</v>
      </c>
      <c r="DY120" s="2">
        <f t="shared" si="325"/>
        <v>69.067077175697861</v>
      </c>
      <c r="EA120" s="2">
        <f t="shared" si="221"/>
        <v>58.842055956158063</v>
      </c>
      <c r="EB120" s="2">
        <f t="shared" si="227"/>
        <v>60.74671301755977</v>
      </c>
      <c r="EC120" s="2">
        <f t="shared" si="228"/>
        <v>61.254978676470571</v>
      </c>
      <c r="ED120" s="2">
        <f t="shared" si="229"/>
        <v>58.659477776508226</v>
      </c>
      <c r="EE120" s="2">
        <f t="shared" si="230"/>
        <v>64.158383855118814</v>
      </c>
      <c r="EF120" s="2">
        <f t="shared" si="231"/>
        <v>65.312915876371108</v>
      </c>
      <c r="EG120" s="2">
        <f t="shared" si="232"/>
        <v>66.230154755746071</v>
      </c>
      <c r="EH120" s="2">
        <f t="shared" si="233"/>
        <v>61.219397309881018</v>
      </c>
      <c r="EI120" s="2">
        <f t="shared" si="234"/>
        <v>55.390511344320437</v>
      </c>
      <c r="EJ120" s="2">
        <f t="shared" si="235"/>
        <v>57.017781552735713</v>
      </c>
      <c r="EK120" s="2">
        <f t="shared" si="236"/>
        <v>56.117454768726958</v>
      </c>
      <c r="EL120" s="2">
        <f t="shared" si="237"/>
        <v>58.424015433173182</v>
      </c>
      <c r="EM120" s="2">
        <f t="shared" si="238"/>
        <v>65.225268119473625</v>
      </c>
      <c r="EN120" s="2">
        <f t="shared" si="239"/>
        <v>60.012636181575445</v>
      </c>
      <c r="EO120" s="2">
        <f t="shared" si="240"/>
        <v>60.872510983603505</v>
      </c>
      <c r="EQ120" s="2">
        <f t="shared" si="241"/>
        <v>58.468501861555922</v>
      </c>
      <c r="ER120" s="2">
        <f t="shared" si="326"/>
        <v>60.444295943302848</v>
      </c>
      <c r="ES120" s="2">
        <f t="shared" si="326"/>
        <v>61.1412797993002</v>
      </c>
      <c r="ET120" s="2">
        <f t="shared" si="326"/>
        <v>58.615641351650666</v>
      </c>
      <c r="EU120" s="2">
        <f t="shared" si="326"/>
        <v>64.12493449201429</v>
      </c>
      <c r="EV120" s="2">
        <f t="shared" si="326"/>
        <v>65.210435594384876</v>
      </c>
      <c r="EW120" s="2">
        <f t="shared" si="326"/>
        <v>66.141744569236067</v>
      </c>
      <c r="EX120" s="2">
        <f t="shared" si="326"/>
        <v>61.157719614058614</v>
      </c>
      <c r="EY120" s="2">
        <f t="shared" si="326"/>
        <v>55.341035958524756</v>
      </c>
      <c r="EZ120" s="2">
        <f t="shared" si="326"/>
        <v>57.035589229753867</v>
      </c>
      <c r="FA120" s="2">
        <f t="shared" si="326"/>
        <v>56.059910557262519</v>
      </c>
      <c r="FB120" s="2">
        <f t="shared" si="326"/>
        <v>58.403515395764821</v>
      </c>
      <c r="FC120" s="2">
        <f t="shared" si="326"/>
        <v>65.068386809743657</v>
      </c>
      <c r="FD120" s="2">
        <f t="shared" si="326"/>
        <v>59.889374148928681</v>
      </c>
      <c r="FE120" s="2">
        <f t="shared" si="326"/>
        <v>60.818427280111791</v>
      </c>
      <c r="FG120" s="2">
        <f t="shared" si="243"/>
        <v>0.99981189854793595</v>
      </c>
      <c r="FH120" s="2">
        <f t="shared" si="327"/>
        <v>0.9998419574979035</v>
      </c>
      <c r="FI120" s="2">
        <f t="shared" si="327"/>
        <v>0.99984751006574424</v>
      </c>
      <c r="FJ120" s="2">
        <f t="shared" si="327"/>
        <v>0.99984962540041411</v>
      </c>
      <c r="FK120" s="2">
        <f t="shared" si="327"/>
        <v>0.99985273082092174</v>
      </c>
      <c r="FL120" s="2">
        <f t="shared" si="327"/>
        <v>0.99985996328715843</v>
      </c>
      <c r="FM120" s="2">
        <f t="shared" si="327"/>
        <v>0.99986419154300077</v>
      </c>
      <c r="FN120" s="2">
        <f t="shared" si="327"/>
        <v>0.99985416470588617</v>
      </c>
      <c r="FO120" s="2">
        <f t="shared" si="327"/>
        <v>0.99984110714815355</v>
      </c>
      <c r="FP120" s="2">
        <f t="shared" si="327"/>
        <v>0.99985043499048853</v>
      </c>
      <c r="FQ120" s="2">
        <f t="shared" si="327"/>
        <v>0.99986276788037565</v>
      </c>
      <c r="FR120" s="2">
        <f t="shared" si="327"/>
        <v>0.99986036467036543</v>
      </c>
      <c r="FS120" s="2">
        <f t="shared" si="327"/>
        <v>0.99959569631322487</v>
      </c>
      <c r="FT120" s="2">
        <f t="shared" si="327"/>
        <v>0.99930053357477666</v>
      </c>
      <c r="FU120" s="2">
        <f t="shared" si="327"/>
        <v>0.99884417438390927</v>
      </c>
      <c r="FW120" s="2">
        <f t="shared" si="276"/>
        <v>2.71578490629062E-5</v>
      </c>
      <c r="FX120" s="2">
        <f t="shared" si="328"/>
        <v>4.7550536635063891E-5</v>
      </c>
      <c r="FY120" s="2">
        <f t="shared" si="329"/>
        <v>5.0103777444507519E-5</v>
      </c>
      <c r="FZ120" s="2">
        <f t="shared" si="330"/>
        <v>5.1904381251426903E-5</v>
      </c>
      <c r="GA120" s="2">
        <f t="shared" si="331"/>
        <v>4.9854150946806365E-5</v>
      </c>
      <c r="GB120" s="2">
        <f t="shared" si="332"/>
        <v>4.7450607990941733E-5</v>
      </c>
      <c r="GC120" s="2">
        <f t="shared" si="333"/>
        <v>7.8345327709795454E-5</v>
      </c>
      <c r="GD120" s="2">
        <f t="shared" si="334"/>
        <v>7.3128814598248985E-5</v>
      </c>
      <c r="GE120" s="2">
        <f t="shared" si="335"/>
        <v>6.9738431176212331E-5</v>
      </c>
      <c r="GF120" s="2">
        <f t="shared" si="336"/>
        <v>6.8414993901370384E-5</v>
      </c>
      <c r="GG120" s="2">
        <f t="shared" si="337"/>
        <v>5.9888601490712164E-5</v>
      </c>
      <c r="GH120" s="2">
        <f t="shared" si="338"/>
        <v>4.5023552182871848E-5</v>
      </c>
      <c r="GI120" s="2">
        <f t="shared" si="339"/>
        <v>7.3206260406446965E-5</v>
      </c>
      <c r="GJ120" s="2">
        <f t="shared" si="340"/>
        <v>1.3718931582383021E-4</v>
      </c>
      <c r="GK120" s="2">
        <f t="shared" si="341"/>
        <v>2.2636475754399461E-4</v>
      </c>
      <c r="GM120" s="107">
        <f t="shared" si="277"/>
        <v>2.6915373110276018E-36</v>
      </c>
      <c r="GN120" s="107">
        <f t="shared" si="342"/>
        <v>2.8895214700817853E-43</v>
      </c>
      <c r="GO120" s="107">
        <f t="shared" si="343"/>
        <v>2.2856332728128432E-45</v>
      </c>
      <c r="GP120" s="107">
        <f t="shared" si="344"/>
        <v>2.765520891218761E-54</v>
      </c>
      <c r="GQ120" s="107">
        <f t="shared" si="345"/>
        <v>1.4810778602590415E-55</v>
      </c>
      <c r="GR120" s="107">
        <f t="shared" si="346"/>
        <v>5.7361893272175402E-54</v>
      </c>
      <c r="GS120" s="107">
        <f t="shared" si="347"/>
        <v>2.3893954919296248E-58</v>
      </c>
      <c r="GT120" s="107">
        <f t="shared" si="348"/>
        <v>4.3576349707314166E-55</v>
      </c>
      <c r="GU120" s="107">
        <f t="shared" si="349"/>
        <v>5.9939340033678543E-58</v>
      </c>
      <c r="GV120" s="107">
        <f t="shared" si="350"/>
        <v>1.2960963144003713E-62</v>
      </c>
      <c r="GW120" s="107">
        <f t="shared" si="351"/>
        <v>2.8295455784007626E-64</v>
      </c>
      <c r="GX120" s="107">
        <f t="shared" si="352"/>
        <v>2.5784533545991181E-56</v>
      </c>
      <c r="GY120" s="107">
        <f t="shared" si="353"/>
        <v>2.6112994210115238E-50</v>
      </c>
      <c r="GZ120" s="107">
        <f t="shared" si="354"/>
        <v>1.6185190987475653E-52</v>
      </c>
      <c r="HA120" s="107">
        <f t="shared" si="355"/>
        <v>4.7642303821434487E-72</v>
      </c>
      <c r="HC120" s="107">
        <f t="shared" si="278"/>
        <v>1.5910605372816974E-9</v>
      </c>
      <c r="HD120" s="107">
        <f t="shared" si="356"/>
        <v>3.9187429383090452E-12</v>
      </c>
      <c r="HE120" s="107">
        <f t="shared" si="357"/>
        <v>8.4604433566726269E-13</v>
      </c>
      <c r="HF120" s="107">
        <f t="shared" si="358"/>
        <v>1.5411822750755832E-15</v>
      </c>
      <c r="HG120" s="107">
        <f t="shared" si="359"/>
        <v>6.9187493665826188E-16</v>
      </c>
      <c r="HH120" s="107">
        <f t="shared" si="360"/>
        <v>1.8583359035856174E-15</v>
      </c>
      <c r="HI120" s="107">
        <f t="shared" si="361"/>
        <v>9.4520826731588491E-18</v>
      </c>
      <c r="HJ120" s="107">
        <f t="shared" si="362"/>
        <v>9.3065024912814733E-17</v>
      </c>
      <c r="HK120" s="107">
        <f t="shared" si="363"/>
        <v>1.5681637357560841E-17</v>
      </c>
      <c r="HL120" s="107">
        <f t="shared" si="364"/>
        <v>1.1347020014805575E-18</v>
      </c>
      <c r="HM120" s="107">
        <f t="shared" si="365"/>
        <v>4.6666943337919419E-19</v>
      </c>
      <c r="HN120" s="107">
        <f t="shared" si="366"/>
        <v>6.9147069322368783E-16</v>
      </c>
      <c r="HO120" s="107">
        <f t="shared" si="367"/>
        <v>6.9353647627998432E-13</v>
      </c>
      <c r="HP120" s="107">
        <f t="shared" si="368"/>
        <v>1.178830432456901E-13</v>
      </c>
      <c r="HQ120" s="107">
        <f t="shared" si="369"/>
        <v>4.5134167084181278E-20</v>
      </c>
      <c r="HS120" s="107">
        <f t="shared" si="279"/>
        <v>1.118821041443317E-3</v>
      </c>
      <c r="HT120" s="107">
        <f t="shared" si="370"/>
        <v>1.6462464512654808E-3</v>
      </c>
      <c r="HU120" s="107">
        <f t="shared" si="371"/>
        <v>1.502594777416904E-3</v>
      </c>
      <c r="HV120" s="107">
        <f t="shared" si="372"/>
        <v>6.8180266178864463E-4</v>
      </c>
      <c r="HW120" s="107">
        <f t="shared" si="373"/>
        <v>5.7680204919331474E-4</v>
      </c>
      <c r="HX120" s="107">
        <f t="shared" si="374"/>
        <v>7.0048923935083645E-4</v>
      </c>
      <c r="HY120" s="107">
        <f t="shared" si="375"/>
        <v>1.5430665553128552E-3</v>
      </c>
      <c r="HZ120" s="107">
        <f t="shared" si="376"/>
        <v>1.7282109873034577E-3</v>
      </c>
      <c r="IA120" s="107">
        <f t="shared" si="377"/>
        <v>1.0615902467948541E-3</v>
      </c>
      <c r="IB120" s="107">
        <f t="shared" si="378"/>
        <v>6.3421186443180595E-4</v>
      </c>
      <c r="IC120" s="107">
        <f t="shared" si="379"/>
        <v>4.840181137665337E-4</v>
      </c>
      <c r="ID120" s="107">
        <f t="shared" si="380"/>
        <v>4.4246360406741657E-4</v>
      </c>
      <c r="IE120" s="107">
        <f t="shared" si="381"/>
        <v>1.2922317896672819E-4</v>
      </c>
      <c r="IF120" s="107">
        <f t="shared" si="382"/>
        <v>1.0510396847086469E-4</v>
      </c>
      <c r="IG120" s="107">
        <f t="shared" si="383"/>
        <v>7.5702575812432724E-4</v>
      </c>
      <c r="II120" s="107">
        <f t="shared" si="280"/>
        <v>7.9952382913413867E-19</v>
      </c>
      <c r="IJ120" s="107">
        <f t="shared" si="281"/>
        <v>2.0249596830536195E-19</v>
      </c>
      <c r="IK120" s="107">
        <f t="shared" si="282"/>
        <v>5.6246055783767252E-20</v>
      </c>
      <c r="IL120" s="107">
        <f t="shared" si="283"/>
        <v>1.6487396373780705E-23</v>
      </c>
      <c r="IM120" s="107">
        <f t="shared" si="284"/>
        <v>4.0752642566298268E-24</v>
      </c>
      <c r="IN120" s="107">
        <f t="shared" si="285"/>
        <v>2.0234819756463193E-23</v>
      </c>
      <c r="IO120" s="107">
        <f t="shared" si="286"/>
        <v>8.763832329647988E-23</v>
      </c>
      <c r="IP120" s="107">
        <f t="shared" si="287"/>
        <v>3.5018578839192387E-22</v>
      </c>
      <c r="IQ120" s="107">
        <f t="shared" si="288"/>
        <v>6.1846245298189112E-24</v>
      </c>
      <c r="IR120" s="107">
        <f t="shared" si="289"/>
        <v>1.4871634848982251E-25</v>
      </c>
      <c r="IS120" s="107">
        <f t="shared" si="290"/>
        <v>2.0817646823123736E-26</v>
      </c>
      <c r="IT120" s="107">
        <f t="shared" si="291"/>
        <v>1.2562585861800119E-24</v>
      </c>
      <c r="IU120" s="107">
        <f t="shared" si="292"/>
        <v>1.5356624062261018E-25</v>
      </c>
      <c r="IV120" s="107">
        <f t="shared" si="293"/>
        <v>7.4280243427998913E-27</v>
      </c>
      <c r="IW120" s="107">
        <f t="shared" si="294"/>
        <v>7.4836184094778338E-28</v>
      </c>
      <c r="IY120" s="107">
        <f t="shared" si="295"/>
        <v>1.1188226325038551E-3</v>
      </c>
      <c r="IZ120" s="107">
        <f t="shared" si="296"/>
        <v>1.6462464551842239E-3</v>
      </c>
      <c r="JA120" s="107">
        <f t="shared" si="297"/>
        <v>1.5025947782629483E-3</v>
      </c>
      <c r="JB120" s="107">
        <f t="shared" si="298"/>
        <v>6.8180266179018582E-4</v>
      </c>
      <c r="JC120" s="107">
        <f t="shared" si="299"/>
        <v>5.7680204919400657E-4</v>
      </c>
      <c r="JD120" s="107">
        <f t="shared" si="300"/>
        <v>7.0048923935269478E-4</v>
      </c>
      <c r="JE120" s="107">
        <f t="shared" si="301"/>
        <v>1.5430665553128648E-3</v>
      </c>
      <c r="JF120" s="107">
        <f t="shared" si="302"/>
        <v>1.7282109873035508E-3</v>
      </c>
      <c r="JG120" s="107">
        <f t="shared" si="303"/>
        <v>1.0615902467948698E-3</v>
      </c>
      <c r="JH120" s="107">
        <f t="shared" si="304"/>
        <v>6.3421186443180704E-4</v>
      </c>
      <c r="JI120" s="107">
        <f t="shared" si="305"/>
        <v>4.8401811376653418E-4</v>
      </c>
      <c r="JJ120" s="107">
        <f t="shared" si="306"/>
        <v>4.4246360406810802E-4</v>
      </c>
      <c r="JK120" s="107">
        <f t="shared" si="307"/>
        <v>1.2922317966026467E-4</v>
      </c>
      <c r="JL120" s="107">
        <f t="shared" si="308"/>
        <v>1.0510396858874773E-4</v>
      </c>
      <c r="JM120" s="107">
        <f t="shared" si="309"/>
        <v>7.5702575812432724E-4</v>
      </c>
    </row>
    <row r="121" spans="2:273" x14ac:dyDescent="0.25">
      <c r="B121" s="2">
        <v>93</v>
      </c>
      <c r="C121" s="37">
        <v>58.780999999999999</v>
      </c>
      <c r="D121" s="37">
        <v>61.984000000000002</v>
      </c>
      <c r="E121" s="37">
        <v>62.377000000000002</v>
      </c>
      <c r="F121" s="37">
        <v>58.360999999999997</v>
      </c>
      <c r="G121" s="37">
        <v>64.197000000000003</v>
      </c>
      <c r="H121" s="37">
        <v>64.466999999999999</v>
      </c>
      <c r="I121" s="37">
        <v>65.816999999999993</v>
      </c>
      <c r="J121" s="37">
        <v>62.067</v>
      </c>
      <c r="K121" s="37">
        <v>55.655000000000001</v>
      </c>
      <c r="L121" s="37">
        <v>57.914999999999999</v>
      </c>
      <c r="M121" s="37">
        <v>57.067999999999998</v>
      </c>
      <c r="N121" s="37">
        <v>60.305</v>
      </c>
      <c r="O121" s="37">
        <v>67.016999999999996</v>
      </c>
      <c r="P121" s="37">
        <v>60.796999999999997</v>
      </c>
      <c r="Q121" s="37">
        <v>62.655999999999999</v>
      </c>
      <c r="S121" s="4">
        <f>AY121 + (C$3 * _xlfn.NORM.DIST($B121, C$7, ABS(C$11), FALSE) * _xlfn.NORM.DIST(($B121 - C$7)*C$15, 0, ABS(C$11), TRUE) * 2)
               + (C$4 * _xlfn.NORM.DIST($B121, C$8, ABS(C$12), FALSE) * _xlfn.NORM.DIST(($B121 - C$8)*C$16, 0, ABS(C$12), TRUE) * 2)
               + (C$5 * _xlfn.NORM.DIST($B121, C$9, ABS(C$13), FALSE) * _xlfn.NORM.DIST(($B121 - C$9)*C$17, 0, ABS(C$13), TRUE) * 2)
               + (C$6 * _xlfn.NORM.DIST($B121, C$10, ABS(C$14), FALSE) * _xlfn.NORM.DIST(($B121 - C$10)*C$18, 0, ABS(C$14), TRUE) * 2)</f>
        <v>58.814541736739947</v>
      </c>
      <c r="T121" s="4">
        <f>AZ121 + (D$3 * _xlfn.NORM.DIST($B121, D$7, ABS(D$11), FALSE) * _xlfn.NORM.DIST(($B121 - D$7)*D$15, 0, ABS(D$11), TRUE) * 2)
               + (D$4 * _xlfn.NORM.DIST($B121, D$8, ABS(D$12), FALSE) * _xlfn.NORM.DIST(($B121 - D$8)*D$16, 0, ABS(D$12), TRUE) * 2)
               + (D$5 * _xlfn.NORM.DIST($B121, D$9, ABS(D$13), FALSE) * _xlfn.NORM.DIST(($B121 - D$9)*D$17, 0, ABS(D$13), TRUE) * 2)
               + (D$6 * _xlfn.NORM.DIST($B121, D$10, ABS(D$14), FALSE) * _xlfn.NORM.DIST(($B121 - D$10)*D$18, 0, ABS(D$14), TRUE) * 2)</f>
        <v>60.748088759088702</v>
      </c>
      <c r="U121" s="4">
        <f>BA121 + (E$3 * _xlfn.NORM.DIST($B121, E$7, ABS(E$11), FALSE) * _xlfn.NORM.DIST(($B121 - E$7)*E$15, 0, ABS(E$11), TRUE) * 2)
               + (E$4 * _xlfn.NORM.DIST($B121, E$8, ABS(E$12), FALSE) * _xlfn.NORM.DIST(($B121 - E$8)*E$16, 0, ABS(E$12), TRUE) * 2)
               + (E$5 * _xlfn.NORM.DIST($B121, E$9, ABS(E$13), FALSE) * _xlfn.NORM.DIST(($B121 - E$9)*E$17, 0, ABS(E$13), TRUE) * 2)
               + (E$6 * _xlfn.NORM.DIST($B121, E$10, ABS(E$14), FALSE) * _xlfn.NORM.DIST(($B121 - E$10)*E$18, 0, ABS(E$14), TRUE) * 2)</f>
        <v>61.292150697080785</v>
      </c>
      <c r="V121" s="4">
        <f>BB121 + (F$3 * _xlfn.NORM.DIST($B121, F$7, ABS(F$11), FALSE) * _xlfn.NORM.DIST(($B121 - F$7)*F$15, 0, ABS(F$11), TRUE) * 2)
               + (F$4 * _xlfn.NORM.DIST($B121, F$8, ABS(F$12), FALSE) * _xlfn.NORM.DIST(($B121 - F$8)*F$16, 0, ABS(F$12), TRUE) * 2)
               + (F$5 * _xlfn.NORM.DIST($B121, F$9, ABS(F$13), FALSE) * _xlfn.NORM.DIST(($B121 - F$9)*F$17, 0, ABS(F$13), TRUE) * 2)
               + (F$6 * _xlfn.NORM.DIST($B121, F$10, ABS(F$14), FALSE) * _xlfn.NORM.DIST(($B121 - F$10)*F$18, 0, ABS(F$14), TRUE) * 2)</f>
        <v>58.717377292516865</v>
      </c>
      <c r="W121" s="4">
        <f>BC121 + (G$3 * _xlfn.NORM.DIST($B121, G$7, ABS(G$11), FALSE) * _xlfn.NORM.DIST(($B121 - G$7)*G$15, 0, ABS(G$11), TRUE) * 2)
               + (G$4 * _xlfn.NORM.DIST($B121, G$8, ABS(G$12), FALSE) * _xlfn.NORM.DIST(($B121 - G$8)*G$16, 0, ABS(G$12), TRUE) * 2)
               + (G$5 * _xlfn.NORM.DIST($B121, G$9, ABS(G$13), FALSE) * _xlfn.NORM.DIST(($B121 - G$9)*G$17, 0, ABS(G$13), TRUE) * 2)
               + (G$6 * _xlfn.NORM.DIST($B121, G$10, ABS(G$14), FALSE) * _xlfn.NORM.DIST(($B121 - G$10)*G$18, 0, ABS(G$14), TRUE) * 2)</f>
        <v>64.151193246379947</v>
      </c>
      <c r="X121" s="4">
        <f>BD121 + (H$3 * _xlfn.NORM.DIST($B121, H$7, ABS(H$11), FALSE) * _xlfn.NORM.DIST(($B121 - H$7)*H$15, 0, ABS(H$11), TRUE) * 2)
               + (H$4 * _xlfn.NORM.DIST($B121, H$8, ABS(H$12), FALSE) * _xlfn.NORM.DIST(($B121 - H$8)*H$16, 0, ABS(H$12), TRUE) * 2)
               + (H$5 * _xlfn.NORM.DIST($B121, H$9, ABS(H$13), FALSE) * _xlfn.NORM.DIST(($B121 - H$9)*H$17, 0, ABS(H$13), TRUE) * 2)
               + (H$6 * _xlfn.NORM.DIST($B121, H$10, ABS(H$14), FALSE) * _xlfn.NORM.DIST(($B121 - H$10)*H$18, 0, ABS(H$14), TRUE) * 2)</f>
        <v>65.198929532906277</v>
      </c>
      <c r="Y121" s="4">
        <f>BE121 + (I$3 * _xlfn.NORM.DIST($B121, I$7, ABS(I$11), FALSE) * _xlfn.NORM.DIST(($B121 - I$7)*I$15, 0, ABS(I$11), TRUE) * 2)
               + (I$4 * _xlfn.NORM.DIST($B121, I$8, ABS(I$12), FALSE) * _xlfn.NORM.DIST(($B121 - I$8)*I$16, 0, ABS(I$12), TRUE) * 2)
               + (I$5 * _xlfn.NORM.DIST($B121, I$9, ABS(I$13), FALSE) * _xlfn.NORM.DIST(($B121 - I$9)*I$17, 0, ABS(I$13), TRUE) * 2)
               + (I$6 * _xlfn.NORM.DIST($B121, I$10, ABS(I$14), FALSE) * _xlfn.NORM.DIST(($B121 - I$10)*I$18, 0, ABS(I$14), TRUE) * 2)</f>
        <v>66.476297962144216</v>
      </c>
      <c r="Z121" s="4">
        <f>BF121 + (J$3 * _xlfn.NORM.DIST($B121, J$7, ABS(J$11), FALSE) * _xlfn.NORM.DIST(($B121 - J$7)*J$15, 0, ABS(J$11), TRUE) * 2)
               + (J$4 * _xlfn.NORM.DIST($B121, J$8, ABS(J$12), FALSE) * _xlfn.NORM.DIST(($B121 - J$8)*J$16, 0, ABS(J$12), TRUE) * 2)
               + (J$5 * _xlfn.NORM.DIST($B121, J$9, ABS(J$13), FALSE) * _xlfn.NORM.DIST(($B121 - J$9)*J$17, 0, ABS(J$13), TRUE) * 2)
               + (J$6 * _xlfn.NORM.DIST($B121, J$10, ABS(J$14), FALSE) * _xlfn.NORM.DIST(($B121 - J$10)*J$18, 0, ABS(J$14), TRUE) * 2)</f>
        <v>61.589978657935426</v>
      </c>
      <c r="AA121" s="4">
        <f>BG121 + (K$3 * _xlfn.NORM.DIST($B121, K$7, ABS(K$11), FALSE) * _xlfn.NORM.DIST(($B121 - K$7)*K$15, 0, ABS(K$11), TRUE) * 2)
               + (K$4 * _xlfn.NORM.DIST($B121, K$8, ABS(K$12), FALSE) * _xlfn.NORM.DIST(($B121 - K$8)*K$16, 0, ABS(K$12), TRUE) * 2)
               + (K$5 * _xlfn.NORM.DIST($B121, K$9, ABS(K$13), FALSE) * _xlfn.NORM.DIST(($B121 - K$9)*K$17, 0, ABS(K$13), TRUE) * 2)
               + (K$6 * _xlfn.NORM.DIST($B121, K$10, ABS(K$14), FALSE) * _xlfn.NORM.DIST(($B121 - K$10)*K$18, 0, ABS(K$14), TRUE) * 2)</f>
        <v>55.664206208747174</v>
      </c>
      <c r="AB121" s="4">
        <f>BH121 + (L$3 * _xlfn.NORM.DIST($B121, L$7, ABS(L$11), FALSE) * _xlfn.NORM.DIST(($B121 - L$7)*L$15, 0, ABS(L$11), TRUE) * 2)
               + (L$4 * _xlfn.NORM.DIST($B121, L$8, ABS(L$12), FALSE) * _xlfn.NORM.DIST(($B121 - L$8)*L$16, 0, ABS(L$12), TRUE) * 2)
               + (L$5 * _xlfn.NORM.DIST($B121, L$9, ABS(L$13), FALSE) * _xlfn.NORM.DIST(($B121 - L$9)*L$17, 0, ABS(L$13), TRUE) * 2)
               + (L$6 * _xlfn.NORM.DIST($B121, L$10, ABS(L$14), FALSE) * _xlfn.NORM.DIST(($B121 - L$10)*L$18, 0, ABS(L$14), TRUE) * 2)</f>
        <v>57.219111391959252</v>
      </c>
      <c r="AC121" s="4">
        <f>BI121 + (M$3 * _xlfn.NORM.DIST($B121, M$7, ABS(M$11), FALSE) * _xlfn.NORM.DIST(($B121 - M$7)*M$15, 0, ABS(M$11), TRUE) * 2)
               + (M$4 * _xlfn.NORM.DIST($B121, M$8, ABS(M$12), FALSE) * _xlfn.NORM.DIST(($B121 - M$8)*M$16, 0, ABS(M$12), TRUE) * 2)
               + (M$5 * _xlfn.NORM.DIST($B121, M$9, ABS(M$13), FALSE) * _xlfn.NORM.DIST(($B121 - M$9)*M$17, 0, ABS(M$13), TRUE) * 2)
               + (M$6 * _xlfn.NORM.DIST($B121, M$10, ABS(M$14), FALSE) * _xlfn.NORM.DIST(($B121 - M$10)*M$18, 0, ABS(M$14), TRUE) * 2)</f>
        <v>56.250945760315929</v>
      </c>
      <c r="AD121" s="4">
        <f>BJ121 + (N$3 * _xlfn.NORM.DIST($B121, N$7, ABS(N$11), FALSE) * _xlfn.NORM.DIST(($B121 - N$7)*N$15, 0, ABS(N$11), TRUE) * 2)
               + (N$4 * _xlfn.NORM.DIST($B121, N$8, ABS(N$12), FALSE) * _xlfn.NORM.DIST(($B121 - N$8)*N$16, 0, ABS(N$12), TRUE) * 2)
               + (N$5 * _xlfn.NORM.DIST($B121, N$9, ABS(N$13), FALSE) * _xlfn.NORM.DIST(($B121 - N$9)*N$17, 0, ABS(N$13), TRUE) * 2)
               + (N$6 * _xlfn.NORM.DIST($B121, N$10, ABS(N$14), FALSE) * _xlfn.NORM.DIST(($B121 - N$10)*N$18, 0, ABS(N$14), TRUE) * 2)</f>
        <v>58.527478469144413</v>
      </c>
      <c r="AE121" s="4">
        <f>BK121 + (O$3 * _xlfn.NORM.DIST($B121, O$7, ABS(O$11), FALSE) * _xlfn.NORM.DIST(($B121 - O$7)*O$15, 0, ABS(O$11), TRUE) * 2)
               + (O$4 * _xlfn.NORM.DIST($B121, O$8, ABS(O$12), FALSE) * _xlfn.NORM.DIST(($B121 - O$8)*O$16, 0, ABS(O$12), TRUE) * 2)
               + (O$5 * _xlfn.NORM.DIST($B121, O$9, ABS(O$13), FALSE) * _xlfn.NORM.DIST(($B121 - O$9)*O$17, 0, ABS(O$13), TRUE) * 2)
               + (O$6 * _xlfn.NORM.DIST($B121, O$10, ABS(O$14), FALSE) * _xlfn.NORM.DIST(($B121 - O$10)*O$18, 0, ABS(O$14), TRUE) * 2)</f>
        <v>65.10723418659866</v>
      </c>
      <c r="AF121" s="4">
        <f t="shared" si="222"/>
        <v>59.944681825414754</v>
      </c>
      <c r="AG121" s="4">
        <f t="shared" si="223"/>
        <v>61.570090974502698</v>
      </c>
      <c r="AI121" s="4">
        <f>IF(OR($B121 &lt; C$231, $B121 &gt; C$234), 0, C121-S121)</f>
        <v>-3.3541736739948647E-2</v>
      </c>
      <c r="AJ121" s="4">
        <f>IF(OR($B121 &lt; D$231, $B121 &gt; D$234), 0, D121-T121)</f>
        <v>1.2359112409112996</v>
      </c>
      <c r="AK121" s="4">
        <f>IF(OR($B121 &lt; E$231, $B121 &gt; E$234), 0, E121-U121)</f>
        <v>1.084849302919217</v>
      </c>
      <c r="AL121" s="4">
        <f>IF(OR($B121 &lt; F$231, $B121 &gt; F$234), 0, F121-V121)</f>
        <v>-0.35637729251686778</v>
      </c>
      <c r="AM121" s="4">
        <f>IF(OR($B121 &lt; G$231, $B121 &gt; G$234), 0, G121-W121)</f>
        <v>4.5806753620055929E-2</v>
      </c>
      <c r="AN121" s="4">
        <f>IF(OR($B121 &lt; H$231, $B121 &gt; H$234), 0, H121-X121)</f>
        <v>-0.73192953290627827</v>
      </c>
      <c r="AO121" s="4">
        <f>IF(OR($B121 &lt; I$231, $B121 &gt; I$234), 0, I121-Y121)</f>
        <v>-0.65929796214422254</v>
      </c>
      <c r="AP121" s="4">
        <f>IF(OR($B121 &lt; J$231, $B121 &gt; J$234), 0, J121-Z121)</f>
        <v>0.47702134206457458</v>
      </c>
      <c r="AQ121" s="4">
        <f>IF(OR($B121 &lt; K$231, $B121 &gt; K$234), 0, K121-AA121)</f>
        <v>-9.2062087471731502E-3</v>
      </c>
      <c r="AR121" s="4">
        <f>IF(OR($B121 &lt; L$231, $B121 &gt; L$234), 0, L121-AB121)</f>
        <v>0.6958886080407467</v>
      </c>
      <c r="AS121" s="4">
        <f>IF(OR($B121 &lt; M$231, $B121 &gt; M$234), 0, M121-AC121)</f>
        <v>0.81705423968406876</v>
      </c>
      <c r="AT121" s="4">
        <f>IF(OR($B121 &lt; N$231, $B121 &gt; N$234), 0, N121-AD121)</f>
        <v>1.7775215308555872</v>
      </c>
      <c r="AU121" s="4">
        <f>IF(OR($B121 &lt; O$231, $B121 &gt; O$234), 0, O121-AE121)</f>
        <v>1.9097658134013358</v>
      </c>
      <c r="AV121" s="4">
        <f t="shared" si="310"/>
        <v>0.85231817458524262</v>
      </c>
      <c r="AW121" s="4">
        <f t="shared" si="310"/>
        <v>1.0859090254973012</v>
      </c>
      <c r="AY121" s="2">
        <f t="shared" si="245"/>
        <v>58.814541736168479</v>
      </c>
      <c r="AZ121" s="2">
        <f t="shared" si="311"/>
        <v>60.689921987333953</v>
      </c>
      <c r="BA121" s="2">
        <f t="shared" si="312"/>
        <v>61.13413257090216</v>
      </c>
      <c r="BB121" s="2">
        <f t="shared" si="313"/>
        <v>58.598624077735778</v>
      </c>
      <c r="BC121" s="2">
        <f t="shared" si="314"/>
        <v>64.019604007914637</v>
      </c>
      <c r="BD121" s="2">
        <f t="shared" si="315"/>
        <v>65.036233924671166</v>
      </c>
      <c r="BE121" s="2">
        <f t="shared" si="316"/>
        <v>66.021470102280503</v>
      </c>
      <c r="BF121" s="2">
        <f t="shared" si="317"/>
        <v>61.010675655740741</v>
      </c>
      <c r="BG121" s="2">
        <f t="shared" si="318"/>
        <v>55.236530982307784</v>
      </c>
      <c r="BH121" s="2">
        <f t="shared" si="319"/>
        <v>56.904757189855331</v>
      </c>
      <c r="BI121" s="2">
        <f t="shared" si="320"/>
        <v>55.974197782446616</v>
      </c>
      <c r="BJ121" s="2">
        <f t="shared" si="321"/>
        <v>58.248269849259593</v>
      </c>
      <c r="BK121" s="2">
        <f t="shared" si="322"/>
        <v>65.018193453529236</v>
      </c>
      <c r="BL121" s="2">
        <f t="shared" si="323"/>
        <v>59.839256684828698</v>
      </c>
      <c r="BM121" s="2">
        <f t="shared" si="324"/>
        <v>60.72214614401409</v>
      </c>
      <c r="BO121" s="2" t="str">
        <f t="shared" si="202"/>
        <v/>
      </c>
      <c r="BP121" s="2" t="str">
        <f t="shared" si="203"/>
        <v/>
      </c>
      <c r="BQ121" s="2" t="str">
        <f t="shared" si="204"/>
        <v/>
      </c>
      <c r="BR121" s="2" t="str">
        <f t="shared" si="205"/>
        <v/>
      </c>
      <c r="BS121" s="2" t="str">
        <f t="shared" si="206"/>
        <v/>
      </c>
      <c r="BT121" s="2" t="str">
        <f t="shared" si="207"/>
        <v/>
      </c>
      <c r="BU121" s="2" t="str">
        <f t="shared" si="208"/>
        <v/>
      </c>
      <c r="BV121" s="2" t="str">
        <f t="shared" si="209"/>
        <v/>
      </c>
      <c r="BW121" s="2" t="str">
        <f t="shared" si="210"/>
        <v/>
      </c>
      <c r="BX121" s="2" t="str">
        <f t="shared" si="211"/>
        <v/>
      </c>
      <c r="BY121" s="2" t="str">
        <f t="shared" si="212"/>
        <v/>
      </c>
      <c r="BZ121" s="2" t="str">
        <f t="shared" si="213"/>
        <v/>
      </c>
      <c r="CA121" s="2" t="str">
        <f t="shared" si="214"/>
        <v/>
      </c>
      <c r="CB121" s="2" t="str">
        <f t="shared" si="215"/>
        <v/>
      </c>
      <c r="CC121" s="2" t="str">
        <f t="shared" si="216"/>
        <v/>
      </c>
      <c r="CE121" s="2" t="str">
        <f t="shared" si="246"/>
        <v/>
      </c>
      <c r="CF121" s="2" t="str">
        <f t="shared" si="247"/>
        <v/>
      </c>
      <c r="CG121" s="2" t="str">
        <f t="shared" si="248"/>
        <v/>
      </c>
      <c r="CH121" s="2">
        <f t="shared" si="249"/>
        <v>58.360999999999997</v>
      </c>
      <c r="CI121" s="2">
        <f t="shared" si="250"/>
        <v>64.197000000000003</v>
      </c>
      <c r="CJ121" s="2">
        <f t="shared" si="251"/>
        <v>64.466999999999999</v>
      </c>
      <c r="CK121" s="2" t="str">
        <f t="shared" si="252"/>
        <v/>
      </c>
      <c r="CL121" s="2" t="str">
        <f t="shared" si="253"/>
        <v/>
      </c>
      <c r="CM121" s="2" t="str">
        <f t="shared" si="254"/>
        <v/>
      </c>
      <c r="CN121" s="2">
        <f t="shared" si="255"/>
        <v>57.914999999999999</v>
      </c>
      <c r="CO121" s="2">
        <f t="shared" si="256"/>
        <v>57.067999999999998</v>
      </c>
      <c r="CP121" s="2">
        <f t="shared" si="257"/>
        <v>60.305</v>
      </c>
      <c r="CQ121" s="2">
        <f t="shared" si="258"/>
        <v>67.016999999999996</v>
      </c>
      <c r="CR121" s="2">
        <f t="shared" si="259"/>
        <v>60.796999999999997</v>
      </c>
      <c r="CS121" s="2">
        <f t="shared" si="260"/>
        <v>62.655999999999999</v>
      </c>
      <c r="CU121" s="2" t="str">
        <f t="shared" si="261"/>
        <v/>
      </c>
      <c r="CV121" s="2" t="str">
        <f t="shared" si="262"/>
        <v/>
      </c>
      <c r="CW121" s="2" t="str">
        <f t="shared" si="263"/>
        <v/>
      </c>
      <c r="CX121" s="2">
        <f t="shared" si="264"/>
        <v>58.360999999999997</v>
      </c>
      <c r="CY121" s="2">
        <f t="shared" si="265"/>
        <v>64.197000000000003</v>
      </c>
      <c r="CZ121" s="2">
        <f t="shared" si="266"/>
        <v>64.466999999999999</v>
      </c>
      <c r="DA121" s="2" t="str">
        <f t="shared" si="267"/>
        <v/>
      </c>
      <c r="DB121" s="2" t="str">
        <f t="shared" si="268"/>
        <v/>
      </c>
      <c r="DC121" s="2" t="str">
        <f t="shared" si="269"/>
        <v/>
      </c>
      <c r="DD121" s="2">
        <f t="shared" si="270"/>
        <v>57.914999999999999</v>
      </c>
      <c r="DE121" s="2">
        <f t="shared" si="271"/>
        <v>57.067999999999998</v>
      </c>
      <c r="DF121" s="2">
        <f t="shared" si="272"/>
        <v>60.305</v>
      </c>
      <c r="DG121" s="2">
        <f t="shared" si="273"/>
        <v>67.016999999999996</v>
      </c>
      <c r="DH121" s="2">
        <f t="shared" si="274"/>
        <v>60.796999999999997</v>
      </c>
      <c r="DI121" s="2">
        <f t="shared" si="275"/>
        <v>62.655999999999999</v>
      </c>
      <c r="DK121" s="2">
        <f t="shared" si="225"/>
        <v>72.131394354838704</v>
      </c>
      <c r="DL121" s="2">
        <f t="shared" si="325"/>
        <v>79.164562500000002</v>
      </c>
      <c r="DM121" s="2">
        <f t="shared" si="325"/>
        <v>82.364329545454524</v>
      </c>
      <c r="DN121" s="2">
        <f t="shared" si="325"/>
        <v>78.720528520499101</v>
      </c>
      <c r="DO121" s="2">
        <f t="shared" si="325"/>
        <v>90.821970491202336</v>
      </c>
      <c r="DP121" s="2">
        <f t="shared" si="325"/>
        <v>88.247510138146197</v>
      </c>
      <c r="DQ121" s="2">
        <f t="shared" si="325"/>
        <v>87.154694831378279</v>
      </c>
      <c r="DR121" s="2">
        <f t="shared" si="325"/>
        <v>87.41722638146166</v>
      </c>
      <c r="DS121" s="2">
        <f t="shared" si="325"/>
        <v>74.279488709677423</v>
      </c>
      <c r="DT121" s="2">
        <f t="shared" si="325"/>
        <v>74.285828179458647</v>
      </c>
      <c r="DU121" s="2">
        <f t="shared" si="325"/>
        <v>78.339712791991118</v>
      </c>
      <c r="DV121" s="2">
        <f t="shared" si="325"/>
        <v>81.756423203812318</v>
      </c>
      <c r="DW121" s="2">
        <f t="shared" si="325"/>
        <v>88.060731283422442</v>
      </c>
      <c r="DX121" s="2">
        <f t="shared" si="325"/>
        <v>73.683245543672044</v>
      </c>
      <c r="DY121" s="2">
        <f t="shared" si="325"/>
        <v>69.044268746579093</v>
      </c>
      <c r="EA121" s="2">
        <f t="shared" si="221"/>
        <v>58.812564464955294</v>
      </c>
      <c r="EB121" s="2">
        <f t="shared" si="227"/>
        <v>60.687622205663189</v>
      </c>
      <c r="EC121" s="2">
        <f t="shared" si="228"/>
        <v>61.131567081447947</v>
      </c>
      <c r="ED121" s="2">
        <f t="shared" si="229"/>
        <v>58.596226348263251</v>
      </c>
      <c r="EE121" s="2">
        <f t="shared" si="230"/>
        <v>64.016470863802553</v>
      </c>
      <c r="EF121" s="2">
        <f t="shared" si="231"/>
        <v>65.033651793875677</v>
      </c>
      <c r="EG121" s="2">
        <f t="shared" si="232"/>
        <v>66.019195550957065</v>
      </c>
      <c r="EH121" s="2">
        <f t="shared" si="233"/>
        <v>61.007616658044498</v>
      </c>
      <c r="EI121" s="2">
        <f t="shared" si="234"/>
        <v>55.234128470425929</v>
      </c>
      <c r="EJ121" s="2">
        <f t="shared" si="235"/>
        <v>56.902691908855246</v>
      </c>
      <c r="EK121" s="2">
        <f t="shared" si="236"/>
        <v>55.971763814981557</v>
      </c>
      <c r="EL121" s="2">
        <f t="shared" si="237"/>
        <v>58.245662500870274</v>
      </c>
      <c r="EM121" s="2">
        <f t="shared" si="238"/>
        <v>65.010644247951888</v>
      </c>
      <c r="EN121" s="2">
        <f t="shared" si="239"/>
        <v>59.831273698264368</v>
      </c>
      <c r="EO121" s="2">
        <f t="shared" si="240"/>
        <v>60.714093978051352</v>
      </c>
      <c r="EQ121" s="2">
        <f t="shared" si="241"/>
        <v>58.437321751891638</v>
      </c>
      <c r="ER121" s="2">
        <f t="shared" si="326"/>
        <v>60.356111034852475</v>
      </c>
      <c r="ES121" s="2">
        <f t="shared" si="326"/>
        <v>61.029257198879868</v>
      </c>
      <c r="ET121" s="2">
        <f t="shared" si="326"/>
        <v>58.502441454986311</v>
      </c>
      <c r="EU121" s="2">
        <f t="shared" si="326"/>
        <v>63.974088232023803</v>
      </c>
      <c r="EV121" s="2">
        <f t="shared" si="326"/>
        <v>65.031311859542072</v>
      </c>
      <c r="EW121" s="2">
        <f t="shared" si="326"/>
        <v>65.963067177822893</v>
      </c>
      <c r="EX121" s="2">
        <f t="shared" si="326"/>
        <v>61.003140424350384</v>
      </c>
      <c r="EY121" s="2">
        <f t="shared" si="326"/>
        <v>55.218862913307895</v>
      </c>
      <c r="EZ121" s="2">
        <f t="shared" si="326"/>
        <v>56.903114424979755</v>
      </c>
      <c r="FA121" s="2">
        <f t="shared" si="326"/>
        <v>55.913773349868947</v>
      </c>
      <c r="FB121" s="2">
        <f t="shared" si="326"/>
        <v>58.237675003061256</v>
      </c>
      <c r="FC121" s="2">
        <f t="shared" si="326"/>
        <v>64.894405084208273</v>
      </c>
      <c r="FD121" s="2">
        <f t="shared" si="326"/>
        <v>59.739082794360861</v>
      </c>
      <c r="FE121" s="2">
        <f t="shared" si="326"/>
        <v>60.659693345567497</v>
      </c>
      <c r="FG121" s="2">
        <f t="shared" si="243"/>
        <v>0.99985057992499493</v>
      </c>
      <c r="FH121" s="2">
        <f t="shared" si="327"/>
        <v>0.99987445829758026</v>
      </c>
      <c r="FI121" s="2">
        <f t="shared" si="327"/>
        <v>0.99987886914069746</v>
      </c>
      <c r="FJ121" s="2">
        <f t="shared" si="327"/>
        <v>0.99988054951542182</v>
      </c>
      <c r="FK121" s="2">
        <f t="shared" si="327"/>
        <v>0.99988301638962374</v>
      </c>
      <c r="FL121" s="2">
        <f t="shared" si="327"/>
        <v>0.99988876168125063</v>
      </c>
      <c r="FM121" s="2">
        <f t="shared" si="327"/>
        <v>0.99989212049480458</v>
      </c>
      <c r="FN121" s="2">
        <f t="shared" si="327"/>
        <v>0.99988415543360076</v>
      </c>
      <c r="FO121" s="2">
        <f t="shared" si="327"/>
        <v>0.99987378279673289</v>
      </c>
      <c r="FP121" s="2">
        <f t="shared" si="327"/>
        <v>0.99988119263534925</v>
      </c>
      <c r="FQ121" s="2">
        <f t="shared" si="327"/>
        <v>0.99989098957587685</v>
      </c>
      <c r="FR121" s="2">
        <f t="shared" si="327"/>
        <v>0.99988908052960501</v>
      </c>
      <c r="FS121" s="2">
        <f t="shared" si="327"/>
        <v>0.9996720317708363</v>
      </c>
      <c r="FT121" s="2">
        <f t="shared" si="327"/>
        <v>0.99942258696922903</v>
      </c>
      <c r="FU121" s="2">
        <f t="shared" si="327"/>
        <v>0.99903160903961341</v>
      </c>
      <c r="FW121" s="2">
        <f t="shared" si="276"/>
        <v>3.4189465899519262E-5</v>
      </c>
      <c r="FX121" s="2">
        <f t="shared" si="328"/>
        <v>5.9861841892803188E-5</v>
      </c>
      <c r="FY121" s="2">
        <f t="shared" si="329"/>
        <v>6.3076100356613147E-5</v>
      </c>
      <c r="FZ121" s="2">
        <f t="shared" si="330"/>
        <v>6.5342866374354554E-5</v>
      </c>
      <c r="GA121" s="2">
        <f t="shared" si="331"/>
        <v>6.2761847348638376E-5</v>
      </c>
      <c r="GB121" s="2">
        <f t="shared" si="332"/>
        <v>5.97360422778161E-5</v>
      </c>
      <c r="GC121" s="2">
        <f t="shared" si="333"/>
        <v>9.8628923202689512E-5</v>
      </c>
      <c r="GD121" s="2">
        <f t="shared" si="334"/>
        <v>9.2061979846961176E-5</v>
      </c>
      <c r="GE121" s="2">
        <f t="shared" si="335"/>
        <v>8.779389788741205E-5</v>
      </c>
      <c r="GF121" s="2">
        <f t="shared" si="336"/>
        <v>8.6127848668697787E-5</v>
      </c>
      <c r="GG121" s="2">
        <f t="shared" si="337"/>
        <v>7.5394113181023991E-5</v>
      </c>
      <c r="GH121" s="2">
        <f t="shared" si="338"/>
        <v>5.668063320407181E-5</v>
      </c>
      <c r="GI121" s="2">
        <f t="shared" si="339"/>
        <v>9.0250561052297718E-5</v>
      </c>
      <c r="GJ121" s="2">
        <f t="shared" si="340"/>
        <v>1.6620382746439447E-4</v>
      </c>
      <c r="GK121" s="2">
        <f t="shared" si="341"/>
        <v>2.7021710720545762E-4</v>
      </c>
      <c r="GM121" s="107">
        <f t="shared" si="277"/>
        <v>3.538251245557232E-38</v>
      </c>
      <c r="GN121" s="107">
        <f t="shared" si="342"/>
        <v>1.7704928366006758E-45</v>
      </c>
      <c r="GO121" s="107">
        <f t="shared" si="343"/>
        <v>1.1075769719679854E-47</v>
      </c>
      <c r="GP121" s="107">
        <f t="shared" si="344"/>
        <v>4.5744083434770465E-57</v>
      </c>
      <c r="GQ121" s="107">
        <f t="shared" si="345"/>
        <v>2.1323304261697533E-58</v>
      </c>
      <c r="GR121" s="107">
        <f t="shared" si="346"/>
        <v>1.0384446981187987E-56</v>
      </c>
      <c r="GS121" s="107">
        <f t="shared" si="347"/>
        <v>2.6123807213319738E-61</v>
      </c>
      <c r="GT121" s="107">
        <f t="shared" si="348"/>
        <v>6.6891437286998728E-58</v>
      </c>
      <c r="GU121" s="107">
        <f t="shared" si="349"/>
        <v>6.0791946566763995E-61</v>
      </c>
      <c r="GV121" s="107">
        <f t="shared" si="350"/>
        <v>7.8234948383679558E-66</v>
      </c>
      <c r="GW121" s="107">
        <f t="shared" si="351"/>
        <v>1.503893240372443E-67</v>
      </c>
      <c r="GX121" s="107">
        <f t="shared" si="352"/>
        <v>3.5249497139984843E-59</v>
      </c>
      <c r="GY121" s="107">
        <f t="shared" si="353"/>
        <v>6.0556073575882256E-53</v>
      </c>
      <c r="GZ121" s="107">
        <f t="shared" si="354"/>
        <v>3.1222063247105795E-55</v>
      </c>
      <c r="HA121" s="107">
        <f t="shared" si="355"/>
        <v>8.9790668300385332E-76</v>
      </c>
      <c r="HC121" s="107">
        <f t="shared" si="278"/>
        <v>1.5822899373024232E-10</v>
      </c>
      <c r="HD121" s="107">
        <f t="shared" si="356"/>
        <v>2.3052109973624292E-13</v>
      </c>
      <c r="HE121" s="107">
        <f t="shared" si="357"/>
        <v>4.3076508652455617E-14</v>
      </c>
      <c r="HF121" s="107">
        <f t="shared" si="358"/>
        <v>4.1108226430788051E-17</v>
      </c>
      <c r="HG121" s="107">
        <f t="shared" si="359"/>
        <v>1.7058809365519009E-17</v>
      </c>
      <c r="HH121" s="107">
        <f t="shared" si="360"/>
        <v>5.2153274586057525E-17</v>
      </c>
      <c r="HI121" s="107">
        <f t="shared" si="361"/>
        <v>1.7492751714180297E-19</v>
      </c>
      <c r="HJ121" s="107">
        <f t="shared" si="362"/>
        <v>2.1104666559564434E-18</v>
      </c>
      <c r="HK121" s="107">
        <f t="shared" si="363"/>
        <v>2.809470604992413E-19</v>
      </c>
      <c r="HL121" s="107">
        <f t="shared" si="364"/>
        <v>1.540569240136439E-20</v>
      </c>
      <c r="HM121" s="107">
        <f t="shared" si="365"/>
        <v>5.9509580989640069E-21</v>
      </c>
      <c r="HN121" s="107">
        <f t="shared" si="366"/>
        <v>1.6983780576028795E-17</v>
      </c>
      <c r="HO121" s="107">
        <f t="shared" si="367"/>
        <v>2.7408049009165069E-14</v>
      </c>
      <c r="HP121" s="107">
        <f t="shared" si="368"/>
        <v>4.0964372068817327E-15</v>
      </c>
      <c r="HQ121" s="107">
        <f t="shared" si="369"/>
        <v>3.1113172961137708E-22</v>
      </c>
      <c r="HS121" s="107">
        <f t="shared" si="279"/>
        <v>2.0394530432490182E-3</v>
      </c>
      <c r="HT121" s="107">
        <f t="shared" si="370"/>
        <v>3.0740309133348502E-3</v>
      </c>
      <c r="HU121" s="107">
        <f t="shared" si="371"/>
        <v>2.855040255046412E-3</v>
      </c>
      <c r="HV121" s="107">
        <f t="shared" si="372"/>
        <v>1.436473658309676E-3</v>
      </c>
      <c r="HW121" s="107">
        <f t="shared" si="373"/>
        <v>1.2348776741918873E-3</v>
      </c>
      <c r="HX121" s="107">
        <f t="shared" si="374"/>
        <v>1.4619887039731176E-3</v>
      </c>
      <c r="HY121" s="107">
        <f t="shared" si="375"/>
        <v>3.1632420069898537E-3</v>
      </c>
      <c r="HZ121" s="107">
        <f t="shared" si="376"/>
        <v>3.4676958447338495E-3</v>
      </c>
      <c r="IA121" s="107">
        <f t="shared" si="377"/>
        <v>2.2465467903316325E-3</v>
      </c>
      <c r="IB121" s="107">
        <f t="shared" si="378"/>
        <v>1.4173849996033043E-3</v>
      </c>
      <c r="IC121" s="107">
        <f t="shared" si="379"/>
        <v>1.1018411759100022E-3</v>
      </c>
      <c r="ID121" s="107">
        <f t="shared" si="380"/>
        <v>9.6148085935708247E-4</v>
      </c>
      <c r="IE121" s="107">
        <f t="shared" si="381"/>
        <v>2.9281393524298928E-4</v>
      </c>
      <c r="IF121" s="107">
        <f t="shared" si="382"/>
        <v>2.4209874422624164E-4</v>
      </c>
      <c r="IG121" s="107">
        <f t="shared" si="383"/>
        <v>1.3535305349011797E-3</v>
      </c>
      <c r="II121" s="107">
        <f t="shared" si="280"/>
        <v>4.4738775717903652E-18</v>
      </c>
      <c r="IJ121" s="107">
        <f t="shared" si="281"/>
        <v>1.3268680394822101E-18</v>
      </c>
      <c r="IK121" s="107">
        <f t="shared" si="282"/>
        <v>3.9450116502398145E-19</v>
      </c>
      <c r="IL121" s="107">
        <f t="shared" si="283"/>
        <v>1.6880878758263087E-22</v>
      </c>
      <c r="IM121" s="107">
        <f t="shared" si="284"/>
        <v>4.4051724698139675E-23</v>
      </c>
      <c r="IN121" s="107">
        <f t="shared" si="285"/>
        <v>2.0105497968667353E-22</v>
      </c>
      <c r="IO121" s="107">
        <f t="shared" si="286"/>
        <v>9.1586396958835161E-22</v>
      </c>
      <c r="IP121" s="107">
        <f t="shared" si="287"/>
        <v>3.3705146095875227E-21</v>
      </c>
      <c r="IQ121" s="107">
        <f t="shared" si="288"/>
        <v>7.1189241088053531E-23</v>
      </c>
      <c r="IR121" s="107">
        <f t="shared" si="289"/>
        <v>2.0299262514957606E-24</v>
      </c>
      <c r="IS121" s="107">
        <f t="shared" si="290"/>
        <v>3.0048139578114091E-25</v>
      </c>
      <c r="IT121" s="107">
        <f t="shared" si="291"/>
        <v>1.3980112413341412E-23</v>
      </c>
      <c r="IU121" s="107">
        <f t="shared" si="292"/>
        <v>1.682701168549738E-24</v>
      </c>
      <c r="IV121" s="107">
        <f t="shared" si="293"/>
        <v>8.8537417148225458E-26</v>
      </c>
      <c r="IW121" s="107">
        <f t="shared" si="294"/>
        <v>9.2981210322953898E-27</v>
      </c>
      <c r="IY121" s="107">
        <f t="shared" si="295"/>
        <v>2.0394532014780162E-3</v>
      </c>
      <c r="IZ121" s="107">
        <f t="shared" si="296"/>
        <v>3.0740309135653724E-3</v>
      </c>
      <c r="JA121" s="107">
        <f t="shared" si="297"/>
        <v>2.8550402550894891E-3</v>
      </c>
      <c r="JB121" s="107">
        <f t="shared" si="298"/>
        <v>1.4364736583097172E-3</v>
      </c>
      <c r="JC121" s="107">
        <f t="shared" si="299"/>
        <v>1.2348776741919045E-3</v>
      </c>
      <c r="JD121" s="107">
        <f t="shared" si="300"/>
        <v>1.4619887039731699E-3</v>
      </c>
      <c r="JE121" s="107">
        <f t="shared" si="301"/>
        <v>3.1632420069898537E-3</v>
      </c>
      <c r="JF121" s="107">
        <f t="shared" si="302"/>
        <v>3.4676958447338517E-3</v>
      </c>
      <c r="JG121" s="107">
        <f t="shared" si="303"/>
        <v>2.2465467903316329E-3</v>
      </c>
      <c r="JH121" s="107">
        <f t="shared" si="304"/>
        <v>1.4173849996033043E-3</v>
      </c>
      <c r="JI121" s="107">
        <f t="shared" si="305"/>
        <v>1.1018411759100022E-3</v>
      </c>
      <c r="JJ121" s="107">
        <f t="shared" si="306"/>
        <v>9.614808593570995E-4</v>
      </c>
      <c r="JK121" s="107">
        <f t="shared" si="307"/>
        <v>2.9281393527039732E-4</v>
      </c>
      <c r="JL121" s="107">
        <f t="shared" si="308"/>
        <v>2.4209874423033808E-4</v>
      </c>
      <c r="JM121" s="107">
        <f t="shared" si="309"/>
        <v>1.3535305349011797E-3</v>
      </c>
    </row>
    <row r="122" spans="2:273" x14ac:dyDescent="0.25">
      <c r="B122" s="2">
        <v>94</v>
      </c>
      <c r="C122" s="37">
        <v>59.609000000000002</v>
      </c>
      <c r="D122" s="37">
        <v>60.161000000000001</v>
      </c>
      <c r="E122" s="37">
        <v>61.82</v>
      </c>
      <c r="F122" s="37">
        <v>59.148000000000003</v>
      </c>
      <c r="G122" s="37">
        <v>65.540999999999997</v>
      </c>
      <c r="H122" s="37">
        <v>62.866999999999997</v>
      </c>
      <c r="I122" s="37">
        <v>66.617000000000004</v>
      </c>
      <c r="J122" s="37">
        <v>61.866999999999997</v>
      </c>
      <c r="K122" s="37">
        <v>55.276000000000003</v>
      </c>
      <c r="L122" s="37">
        <v>56.508000000000003</v>
      </c>
      <c r="M122" s="37">
        <v>56.831000000000003</v>
      </c>
      <c r="N122" s="37">
        <v>58.728999999999999</v>
      </c>
      <c r="O122" s="37">
        <v>65.626999999999995</v>
      </c>
      <c r="P122" s="37">
        <v>61.119</v>
      </c>
      <c r="Q122" s="37">
        <v>62.491999999999997</v>
      </c>
      <c r="S122" s="4">
        <f>AY122 + (C$3 * _xlfn.NORM.DIST($B122, C$7, ABS(C$11), FALSE) * _xlfn.NORM.DIST(($B122 - C$7)*C$15, 0, ABS(C$11), TRUE) * 2)
               + (C$4 * _xlfn.NORM.DIST($B122, C$8, ABS(C$12), FALSE) * _xlfn.NORM.DIST(($B122 - C$8)*C$16, 0, ABS(C$12), TRUE) * 2)
               + (C$5 * _xlfn.NORM.DIST($B122, C$9, ABS(C$13), FALSE) * _xlfn.NORM.DIST(($B122 - C$9)*C$17, 0, ABS(C$13), TRUE) * 2)
               + (C$6 * _xlfn.NORM.DIST($B122, C$10, ABS(C$14), FALSE) * _xlfn.NORM.DIST(($B122 - C$10)*C$18, 0, ABS(C$14), TRUE) * 2)</f>
        <v>58.784642891211917</v>
      </c>
      <c r="T122" s="4">
        <f>AZ122 + (D$3 * _xlfn.NORM.DIST($B122, D$7, ABS(D$11), FALSE) * _xlfn.NORM.DIST(($B122 - D$7)*D$15, 0, ABS(D$11), TRUE) * 2)
               + (D$4 * _xlfn.NORM.DIST($B122, D$8, ABS(D$12), FALSE) * _xlfn.NORM.DIST(($B122 - D$8)*D$16, 0, ABS(D$12), TRUE) * 2)
               + (D$5 * _xlfn.NORM.DIST($B122, D$9, ABS(D$13), FALSE) * _xlfn.NORM.DIST(($B122 - D$9)*D$17, 0, ABS(D$13), TRUE) * 2)
               + (D$6 * _xlfn.NORM.DIST($B122, D$10, ABS(D$14), FALSE) * _xlfn.NORM.DIST(($B122 - D$10)*D$18, 0, ABS(D$14), TRUE) * 2)</f>
        <v>60.729882051560871</v>
      </c>
      <c r="U122" s="4">
        <f>BA122 + (E$3 * _xlfn.NORM.DIST($B122, E$7, ABS(E$11), FALSE) * _xlfn.NORM.DIST(($B122 - E$7)*E$15, 0, ABS(E$11), TRUE) * 2)
               + (E$4 * _xlfn.NORM.DIST($B122, E$8, ABS(E$12), FALSE) * _xlfn.NORM.DIST(($B122 - E$8)*E$16, 0, ABS(E$12), TRUE) * 2)
               + (E$5 * _xlfn.NORM.DIST($B122, E$9, ABS(E$13), FALSE) * _xlfn.NORM.DIST(($B122 - E$9)*E$17, 0, ABS(E$13), TRUE) * 2)
               + (E$6 * _xlfn.NORM.DIST($B122, E$10, ABS(E$14), FALSE) * _xlfn.NORM.DIST(($B122 - E$10)*E$18, 0, ABS(E$14), TRUE) * 2)</f>
        <v>61.284704403054874</v>
      </c>
      <c r="V122" s="4">
        <f>BB122 + (F$3 * _xlfn.NORM.DIST($B122, F$7, ABS(F$11), FALSE) * _xlfn.NORM.DIST(($B122 - F$7)*F$15, 0, ABS(F$11), TRUE) * 2)
               + (F$4 * _xlfn.NORM.DIST($B122, F$8, ABS(F$12), FALSE) * _xlfn.NORM.DIST(($B122 - F$8)*F$16, 0, ABS(F$12), TRUE) * 2)
               + (F$5 * _xlfn.NORM.DIST($B122, F$9, ABS(F$13), FALSE) * _xlfn.NORM.DIST(($B122 - F$9)*F$17, 0, ABS(F$13), TRUE) * 2)
               + (F$6 * _xlfn.NORM.DIST($B122, F$10, ABS(F$14), FALSE) * _xlfn.NORM.DIST(($B122 - F$10)*F$18, 0, ABS(F$14), TRUE) * 2)</f>
        <v>58.761456999560522</v>
      </c>
      <c r="W122" s="4">
        <f>BC122 + (G$3 * _xlfn.NORM.DIST($B122, G$7, ABS(G$11), FALSE) * _xlfn.NORM.DIST(($B122 - G$7)*G$15, 0, ABS(G$11), TRUE) * 2)
               + (G$4 * _xlfn.NORM.DIST($B122, G$8, ABS(G$12), FALSE) * _xlfn.NORM.DIST(($B122 - G$8)*G$16, 0, ABS(G$12), TRUE) * 2)
               + (G$5 * _xlfn.NORM.DIST($B122, G$9, ABS(G$13), FALSE) * _xlfn.NORM.DIST(($B122 - G$9)*G$17, 0, ABS(G$13), TRUE) * 2)
               + (G$6 * _xlfn.NORM.DIST($B122, G$10, ABS(G$14), FALSE) * _xlfn.NORM.DIST(($B122 - G$10)*G$18, 0, ABS(G$14), TRUE) * 2)</f>
        <v>64.131985686983612</v>
      </c>
      <c r="X122" s="4">
        <f>BD122 + (H$3 * _xlfn.NORM.DIST($B122, H$7, ABS(H$11), FALSE) * _xlfn.NORM.DIST(($B122 - H$7)*H$15, 0, ABS(H$11), TRUE) * 2)
               + (H$4 * _xlfn.NORM.DIST($B122, H$8, ABS(H$12), FALSE) * _xlfn.NORM.DIST(($B122 - H$8)*H$16, 0, ABS(H$12), TRUE) * 2)
               + (H$5 * _xlfn.NORM.DIST($B122, H$9, ABS(H$13), FALSE) * _xlfn.NORM.DIST(($B122 - H$9)*H$17, 0, ABS(H$13), TRUE) * 2)
               + (H$6 * _xlfn.NORM.DIST($B122, H$10, ABS(H$14), FALSE) * _xlfn.NORM.DIST(($B122 - H$10)*H$18, 0, ABS(H$14), TRUE) * 2)</f>
        <v>65.064432005486438</v>
      </c>
      <c r="Y122" s="4">
        <f>BE122 + (I$3 * _xlfn.NORM.DIST($B122, I$7, ABS(I$11), FALSE) * _xlfn.NORM.DIST(($B122 - I$7)*I$15, 0, ABS(I$11), TRUE) * 2)
               + (I$4 * _xlfn.NORM.DIST($B122, I$8, ABS(I$12), FALSE) * _xlfn.NORM.DIST(($B122 - I$8)*I$16, 0, ABS(I$12), TRUE) * 2)
               + (I$5 * _xlfn.NORM.DIST($B122, I$9, ABS(I$13), FALSE) * _xlfn.NORM.DIST(($B122 - I$9)*I$17, 0, ABS(I$13), TRUE) * 2)
               + (I$6 * _xlfn.NORM.DIST($B122, I$10, ABS(I$14), FALSE) * _xlfn.NORM.DIST(($B122 - I$10)*I$18, 0, ABS(I$14), TRUE) * 2)</f>
        <v>66.648471226741023</v>
      </c>
      <c r="Z122" s="4">
        <f>BF122 + (J$3 * _xlfn.NORM.DIST($B122, J$7, ABS(J$11), FALSE) * _xlfn.NORM.DIST(($B122 - J$7)*J$15, 0, ABS(J$11), TRUE) * 2)
               + (J$4 * _xlfn.NORM.DIST($B122, J$8, ABS(J$12), FALSE) * _xlfn.NORM.DIST(($B122 - J$8)*J$16, 0, ABS(J$12), TRUE) * 2)
               + (J$5 * _xlfn.NORM.DIST($B122, J$9, ABS(J$13), FALSE) * _xlfn.NORM.DIST(($B122 - J$9)*J$17, 0, ABS(J$13), TRUE) * 2)
               + (J$6 * _xlfn.NORM.DIST($B122, J$10, ABS(J$14), FALSE) * _xlfn.NORM.DIST(($B122 - J$10)*J$18, 0, ABS(J$14), TRUE) * 2)</f>
        <v>61.846450013394197</v>
      </c>
      <c r="AA122" s="4">
        <f>BG122 + (K$3 * _xlfn.NORM.DIST($B122, K$7, ABS(K$11), FALSE) * _xlfn.NORM.DIST(($B122 - K$7)*K$15, 0, ABS(K$11), TRUE) * 2)
               + (K$4 * _xlfn.NORM.DIST($B122, K$8, ABS(K$12), FALSE) * _xlfn.NORM.DIST(($B122 - K$8)*K$16, 0, ABS(K$12), TRUE) * 2)
               + (K$5 * _xlfn.NORM.DIST($B122, K$9, ABS(K$13), FALSE) * _xlfn.NORM.DIST(($B122 - K$9)*K$17, 0, ABS(K$13), TRUE) * 2)
               + (K$6 * _xlfn.NORM.DIST($B122, K$10, ABS(K$14), FALSE) * _xlfn.NORM.DIST(($B122 - K$10)*K$18, 0, ABS(K$14), TRUE) * 2)</f>
        <v>55.892966823245473</v>
      </c>
      <c r="AB122" s="4">
        <f>BH122 + (L$3 * _xlfn.NORM.DIST($B122, L$7, ABS(L$11), FALSE) * _xlfn.NORM.DIST(($B122 - L$7)*L$15, 0, ABS(L$11), TRUE) * 2)
               + (L$4 * _xlfn.NORM.DIST($B122, L$8, ABS(L$12), FALSE) * _xlfn.NORM.DIST(($B122 - L$8)*L$16, 0, ABS(L$12), TRUE) * 2)
               + (L$5 * _xlfn.NORM.DIST($B122, L$9, ABS(L$13), FALSE) * _xlfn.NORM.DIST(($B122 - L$9)*L$17, 0, ABS(L$13), TRUE) * 2)
               + (L$6 * _xlfn.NORM.DIST($B122, L$10, ABS(L$14), FALSE) * _xlfn.NORM.DIST(($B122 - L$10)*L$18, 0, ABS(L$14), TRUE) * 2)</f>
        <v>57.418527427130073</v>
      </c>
      <c r="AC122" s="4">
        <f>BI122 + (M$3 * _xlfn.NORM.DIST($B122, M$7, ABS(M$11), FALSE) * _xlfn.NORM.DIST(($B122 - M$7)*M$15, 0, ABS(M$11), TRUE) * 2)
               + (M$4 * _xlfn.NORM.DIST($B122, M$8, ABS(M$12), FALSE) * _xlfn.NORM.DIST(($B122 - M$8)*M$16, 0, ABS(M$12), TRUE) * 2)
               + (M$5 * _xlfn.NORM.DIST($B122, M$9, ABS(M$13), FALSE) * _xlfn.NORM.DIST(($B122 - M$9)*M$17, 0, ABS(M$13), TRUE) * 2)
               + (M$6 * _xlfn.NORM.DIST($B122, M$10, ABS(M$14), FALSE) * _xlfn.NORM.DIST(($B122 - M$10)*M$18, 0, ABS(M$14), TRUE) * 2)</f>
        <v>56.392543242023798</v>
      </c>
      <c r="AD122" s="4">
        <f>BJ122 + (N$3 * _xlfn.NORM.DIST($B122, N$7, ABS(N$11), FALSE) * _xlfn.NORM.DIST(($B122 - N$7)*N$15, 0, ABS(N$11), TRUE) * 2)
               + (N$4 * _xlfn.NORM.DIST($B122, N$8, ABS(N$12), FALSE) * _xlfn.NORM.DIST(($B122 - N$8)*N$16, 0, ABS(N$12), TRUE) * 2)
               + (N$5 * _xlfn.NORM.DIST($B122, N$9, ABS(N$13), FALSE) * _xlfn.NORM.DIST(($B122 - N$9)*N$17, 0, ABS(N$13), TRUE) * 2)
               + (N$6 * _xlfn.NORM.DIST($B122, N$10, ABS(N$14), FALSE) * _xlfn.NORM.DIST(($B122 - N$10)*N$18, 0, ABS(N$14), TRUE) * 2)</f>
        <v>58.618804287170896</v>
      </c>
      <c r="AE122" s="4">
        <f>BK122 + (O$3 * _xlfn.NORM.DIST($B122, O$7, ABS(O$11), FALSE) * _xlfn.NORM.DIST(($B122 - O$7)*O$15, 0, ABS(O$11), TRUE) * 2)
               + (O$4 * _xlfn.NORM.DIST($B122, O$8, ABS(O$12), FALSE) * _xlfn.NORM.DIST(($B122 - O$8)*O$16, 0, ABS(O$12), TRUE) * 2)
               + (O$5 * _xlfn.NORM.DIST($B122, O$9, ABS(O$13), FALSE) * _xlfn.NORM.DIST(($B122 - O$9)*O$17, 0, ABS(O$13), TRUE) * 2)
               + (O$6 * _xlfn.NORM.DIST($B122, O$10, ABS(O$14), FALSE) * _xlfn.NORM.DIST(($B122 - O$10)*O$18, 0, ABS(O$14), TRUE) * 2)</f>
        <v>64.986268285165011</v>
      </c>
      <c r="AF122" s="4">
        <f t="shared" si="222"/>
        <v>59.877983857703455</v>
      </c>
      <c r="AG122" s="4">
        <f t="shared" si="223"/>
        <v>61.976093592176127</v>
      </c>
      <c r="AI122" s="4">
        <f>IF(OR($B122 &lt; C$231, $B122 &gt; C$234), 0, C122-S122)</f>
        <v>0.82435710878808521</v>
      </c>
      <c r="AJ122" s="4">
        <f>IF(OR($B122 &lt; D$231, $B122 &gt; D$234), 0, D122-T122)</f>
        <v>-0.56888205156086968</v>
      </c>
      <c r="AK122" s="4">
        <f>IF(OR($B122 &lt; E$231, $B122 &gt; E$234), 0, E122-U122)</f>
        <v>0.53529559694512585</v>
      </c>
      <c r="AL122" s="4">
        <f>IF(OR($B122 &lt; F$231, $B122 &gt; F$234), 0, F122-V122)</f>
        <v>0.38654300043948098</v>
      </c>
      <c r="AM122" s="4">
        <f>IF(OR($B122 &lt; G$231, $B122 &gt; G$234), 0, G122-W122)</f>
        <v>1.4090143130163852</v>
      </c>
      <c r="AN122" s="4">
        <f>IF(OR($B122 &lt; H$231, $B122 &gt; H$234), 0, H122-X122)</f>
        <v>-2.1974320054864407</v>
      </c>
      <c r="AO122" s="4">
        <f>IF(OR($B122 &lt; I$231, $B122 &gt; I$234), 0, I122-Y122)</f>
        <v>-3.1471226741018654E-2</v>
      </c>
      <c r="AP122" s="4">
        <f>IF(OR($B122 &lt; J$231, $B122 &gt; J$234), 0, J122-Z122)</f>
        <v>2.0549986605800541E-2</v>
      </c>
      <c r="AQ122" s="4">
        <f>IF(OR($B122 &lt; K$231, $B122 &gt; K$234), 0, K122-AA122)</f>
        <v>-0.6169668232454697</v>
      </c>
      <c r="AR122" s="4">
        <f>IF(OR($B122 &lt; L$231, $B122 &gt; L$234), 0, L122-AB122)</f>
        <v>-0.91052742713007007</v>
      </c>
      <c r="AS122" s="4">
        <f>IF(OR($B122 &lt; M$231, $B122 &gt; M$234), 0, M122-AC122)</f>
        <v>0.43845675797620487</v>
      </c>
      <c r="AT122" s="4">
        <f>IF(OR($B122 &lt; N$231, $B122 &gt; N$234), 0, N122-AD122)</f>
        <v>0.11019571282910334</v>
      </c>
      <c r="AU122" s="4">
        <f>IF(OR($B122 &lt; O$231, $B122 &gt; O$234), 0, O122-AE122)</f>
        <v>0.6407317148349847</v>
      </c>
      <c r="AV122" s="4">
        <f t="shared" si="310"/>
        <v>1.2410161422965444</v>
      </c>
      <c r="AW122" s="4">
        <f t="shared" si="310"/>
        <v>0.51590640782386998</v>
      </c>
      <c r="AY122" s="2">
        <f t="shared" si="245"/>
        <v>58.784642891177334</v>
      </c>
      <c r="AZ122" s="2">
        <f t="shared" si="311"/>
        <v>60.630361561933917</v>
      </c>
      <c r="BA122" s="2">
        <f t="shared" si="312"/>
        <v>61.010214575425991</v>
      </c>
      <c r="BB122" s="2">
        <f t="shared" si="313"/>
        <v>58.534889065255427</v>
      </c>
      <c r="BC122" s="2">
        <f t="shared" si="314"/>
        <v>63.877078582100829</v>
      </c>
      <c r="BD122" s="2">
        <f t="shared" si="315"/>
        <v>64.75648168431826</v>
      </c>
      <c r="BE122" s="2">
        <f t="shared" si="316"/>
        <v>65.81007593731249</v>
      </c>
      <c r="BF122" s="2">
        <f t="shared" si="317"/>
        <v>60.798308474288604</v>
      </c>
      <c r="BG122" s="2">
        <f t="shared" si="318"/>
        <v>55.079677822854563</v>
      </c>
      <c r="BH122" s="2">
        <f t="shared" si="319"/>
        <v>56.789257551117842</v>
      </c>
      <c r="BI122" s="2">
        <f t="shared" si="320"/>
        <v>55.82802695858755</v>
      </c>
      <c r="BJ122" s="2">
        <f t="shared" si="321"/>
        <v>58.069407940653569</v>
      </c>
      <c r="BK122" s="2">
        <f t="shared" si="322"/>
        <v>64.80222973998724</v>
      </c>
      <c r="BL122" s="2">
        <f t="shared" si="323"/>
        <v>59.656599999177089</v>
      </c>
      <c r="BM122" s="2">
        <f t="shared" si="324"/>
        <v>60.56252784119711</v>
      </c>
      <c r="BO122" s="2" t="str">
        <f t="shared" si="202"/>
        <v/>
      </c>
      <c r="BP122" s="2" t="str">
        <f t="shared" si="203"/>
        <v/>
      </c>
      <c r="BQ122" s="2" t="str">
        <f t="shared" si="204"/>
        <v/>
      </c>
      <c r="BR122" s="2" t="str">
        <f t="shared" si="205"/>
        <v/>
      </c>
      <c r="BS122" s="2" t="str">
        <f t="shared" si="206"/>
        <v/>
      </c>
      <c r="BT122" s="2" t="str">
        <f t="shared" si="207"/>
        <v/>
      </c>
      <c r="BU122" s="2" t="str">
        <f t="shared" si="208"/>
        <v/>
      </c>
      <c r="BV122" s="2" t="str">
        <f t="shared" si="209"/>
        <v/>
      </c>
      <c r="BW122" s="2" t="str">
        <f t="shared" si="210"/>
        <v/>
      </c>
      <c r="BX122" s="2" t="str">
        <f t="shared" si="211"/>
        <v/>
      </c>
      <c r="BY122" s="2" t="str">
        <f t="shared" si="212"/>
        <v/>
      </c>
      <c r="BZ122" s="2" t="str">
        <f t="shared" si="213"/>
        <v/>
      </c>
      <c r="CA122" s="2" t="str">
        <f t="shared" si="214"/>
        <v/>
      </c>
      <c r="CB122" s="2" t="str">
        <f t="shared" si="215"/>
        <v/>
      </c>
      <c r="CC122" s="2" t="str">
        <f t="shared" si="216"/>
        <v/>
      </c>
      <c r="CE122" s="2" t="str">
        <f t="shared" si="246"/>
        <v/>
      </c>
      <c r="CF122" s="2" t="str">
        <f t="shared" si="247"/>
        <v/>
      </c>
      <c r="CG122" s="2" t="str">
        <f t="shared" si="248"/>
        <v/>
      </c>
      <c r="CH122" s="2" t="str">
        <f t="shared" si="249"/>
        <v/>
      </c>
      <c r="CI122" s="2" t="str">
        <f t="shared" si="250"/>
        <v/>
      </c>
      <c r="CJ122" s="2" t="str">
        <f t="shared" si="251"/>
        <v/>
      </c>
      <c r="CK122" s="2" t="str">
        <f t="shared" si="252"/>
        <v/>
      </c>
      <c r="CL122" s="2" t="str">
        <f t="shared" si="253"/>
        <v/>
      </c>
      <c r="CM122" s="2" t="str">
        <f t="shared" si="254"/>
        <v/>
      </c>
      <c r="CN122" s="2" t="str">
        <f t="shared" si="255"/>
        <v/>
      </c>
      <c r="CO122" s="2" t="str">
        <f t="shared" si="256"/>
        <v/>
      </c>
      <c r="CP122" s="2" t="str">
        <f t="shared" si="257"/>
        <v/>
      </c>
      <c r="CQ122" s="2">
        <f t="shared" si="258"/>
        <v>65.626999999999995</v>
      </c>
      <c r="CR122" s="2">
        <f t="shared" si="259"/>
        <v>61.119</v>
      </c>
      <c r="CS122" s="2" t="str">
        <f t="shared" si="260"/>
        <v/>
      </c>
      <c r="CU122" s="2" t="str">
        <f t="shared" si="261"/>
        <v/>
      </c>
      <c r="CV122" s="2" t="str">
        <f t="shared" si="262"/>
        <v/>
      </c>
      <c r="CW122" s="2" t="str">
        <f t="shared" si="263"/>
        <v/>
      </c>
      <c r="CX122" s="2" t="str">
        <f t="shared" si="264"/>
        <v/>
      </c>
      <c r="CY122" s="2" t="str">
        <f t="shared" si="265"/>
        <v/>
      </c>
      <c r="CZ122" s="2" t="str">
        <f t="shared" si="266"/>
        <v/>
      </c>
      <c r="DA122" s="2" t="str">
        <f t="shared" si="267"/>
        <v/>
      </c>
      <c r="DB122" s="2" t="str">
        <f t="shared" si="268"/>
        <v/>
      </c>
      <c r="DC122" s="2" t="str">
        <f t="shared" si="269"/>
        <v/>
      </c>
      <c r="DD122" s="2" t="str">
        <f t="shared" si="270"/>
        <v/>
      </c>
      <c r="DE122" s="2" t="str">
        <f t="shared" si="271"/>
        <v/>
      </c>
      <c r="DF122" s="2" t="str">
        <f t="shared" si="272"/>
        <v/>
      </c>
      <c r="DG122" s="2">
        <f t="shared" si="273"/>
        <v>65.626999999999995</v>
      </c>
      <c r="DH122" s="2">
        <f t="shared" si="274"/>
        <v>61.119</v>
      </c>
      <c r="DI122" s="2" t="str">
        <f t="shared" si="275"/>
        <v/>
      </c>
      <c r="DK122" s="2">
        <f t="shared" si="225"/>
        <v>72.146552016129021</v>
      </c>
      <c r="DL122" s="2">
        <f t="shared" si="325"/>
        <v>79.253391129032266</v>
      </c>
      <c r="DM122" s="2">
        <f t="shared" si="325"/>
        <v>82.482978555718461</v>
      </c>
      <c r="DN122" s="2">
        <f t="shared" si="325"/>
        <v>78.830854055258456</v>
      </c>
      <c r="DO122" s="2">
        <f t="shared" si="325"/>
        <v>91.044289222873886</v>
      </c>
      <c r="DP122" s="2">
        <f t="shared" si="325"/>
        <v>88.36888079322641</v>
      </c>
      <c r="DQ122" s="2">
        <f t="shared" si="325"/>
        <v>87.309855938416405</v>
      </c>
      <c r="DR122" s="2">
        <f t="shared" si="325"/>
        <v>87.598008467023163</v>
      </c>
      <c r="DS122" s="2">
        <f t="shared" si="325"/>
        <v>74.328923387096779</v>
      </c>
      <c r="DT122" s="2">
        <f t="shared" si="325"/>
        <v>74.346667111605484</v>
      </c>
      <c r="DU122" s="2">
        <f t="shared" si="325"/>
        <v>78.456844938820922</v>
      </c>
      <c r="DV122" s="2">
        <f t="shared" si="325"/>
        <v>81.879424670087985</v>
      </c>
      <c r="DW122" s="2">
        <f t="shared" si="325"/>
        <v>88.16745621657752</v>
      </c>
      <c r="DX122" s="2">
        <f t="shared" si="325"/>
        <v>73.708718471479528</v>
      </c>
      <c r="DY122" s="2">
        <f t="shared" si="325"/>
        <v>69.02146031746031</v>
      </c>
      <c r="EA122" s="2">
        <f t="shared" si="221"/>
        <v>58.783072973752525</v>
      </c>
      <c r="EB122" s="2">
        <f t="shared" si="227"/>
        <v>60.6285313937666</v>
      </c>
      <c r="EC122" s="2">
        <f t="shared" si="228"/>
        <v>61.008155486425323</v>
      </c>
      <c r="ED122" s="2">
        <f t="shared" si="229"/>
        <v>58.532974920018276</v>
      </c>
      <c r="EE122" s="2">
        <f t="shared" si="230"/>
        <v>63.874557872486278</v>
      </c>
      <c r="EF122" s="2">
        <f t="shared" si="231"/>
        <v>64.754387711380247</v>
      </c>
      <c r="EG122" s="2">
        <f t="shared" si="232"/>
        <v>65.808236346168059</v>
      </c>
      <c r="EH122" s="2">
        <f t="shared" si="233"/>
        <v>60.795836006207978</v>
      </c>
      <c r="EI122" s="2">
        <f t="shared" si="234"/>
        <v>55.077745596531415</v>
      </c>
      <c r="EJ122" s="2">
        <f t="shared" si="235"/>
        <v>56.787602264974765</v>
      </c>
      <c r="EK122" s="2">
        <f t="shared" si="236"/>
        <v>55.826072861236163</v>
      </c>
      <c r="EL122" s="2">
        <f t="shared" si="237"/>
        <v>58.067309568567367</v>
      </c>
      <c r="EM122" s="2">
        <f t="shared" si="238"/>
        <v>64.796020376430164</v>
      </c>
      <c r="EN122" s="2">
        <f t="shared" si="239"/>
        <v>59.649911214953285</v>
      </c>
      <c r="EO122" s="2">
        <f t="shared" si="240"/>
        <v>60.555676972499199</v>
      </c>
      <c r="EQ122" s="2">
        <f t="shared" si="241"/>
        <v>58.406141642227354</v>
      </c>
      <c r="ER122" s="2">
        <f t="shared" si="326"/>
        <v>60.267926126402102</v>
      </c>
      <c r="ES122" s="2">
        <f t="shared" si="326"/>
        <v>60.917234598459537</v>
      </c>
      <c r="ET122" s="2">
        <f t="shared" si="326"/>
        <v>58.389241558321956</v>
      </c>
      <c r="EU122" s="2">
        <f t="shared" si="326"/>
        <v>63.823241972033316</v>
      </c>
      <c r="EV122" s="2">
        <f t="shared" si="326"/>
        <v>64.852188124699268</v>
      </c>
      <c r="EW122" s="2">
        <f t="shared" si="326"/>
        <v>65.784389786409733</v>
      </c>
      <c r="EX122" s="2">
        <f t="shared" si="326"/>
        <v>60.848561234642155</v>
      </c>
      <c r="EY122" s="2">
        <f t="shared" si="326"/>
        <v>55.096689868091026</v>
      </c>
      <c r="EZ122" s="2">
        <f t="shared" si="326"/>
        <v>56.770639620205642</v>
      </c>
      <c r="FA122" s="2">
        <f t="shared" si="326"/>
        <v>55.767636142475382</v>
      </c>
      <c r="FB122" s="2">
        <f t="shared" si="326"/>
        <v>58.071834610357691</v>
      </c>
      <c r="FC122" s="2">
        <f t="shared" si="326"/>
        <v>64.720423358672903</v>
      </c>
      <c r="FD122" s="2">
        <f t="shared" si="326"/>
        <v>59.588791439793034</v>
      </c>
      <c r="FE122" s="2">
        <f t="shared" si="326"/>
        <v>60.500959411023203</v>
      </c>
      <c r="FG122" s="2">
        <f t="shared" si="243"/>
        <v>0.99988130776799966</v>
      </c>
      <c r="FH122" s="2">
        <f t="shared" si="327"/>
        <v>0.99990027610622345</v>
      </c>
      <c r="FI122" s="2">
        <f t="shared" si="327"/>
        <v>0.99990377994121027</v>
      </c>
      <c r="FJ122" s="2">
        <f t="shared" si="327"/>
        <v>0.99990511477634658</v>
      </c>
      <c r="FK122" s="2">
        <f t="shared" si="327"/>
        <v>0.9999070743794668</v>
      </c>
      <c r="FL122" s="2">
        <f t="shared" si="327"/>
        <v>0.99991163824104246</v>
      </c>
      <c r="FM122" s="2">
        <f t="shared" si="327"/>
        <v>0.99991430636172463</v>
      </c>
      <c r="FN122" s="2">
        <f t="shared" si="327"/>
        <v>0.99990797919758601</v>
      </c>
      <c r="FO122" s="2">
        <f t="shared" si="327"/>
        <v>0.99989973950904332</v>
      </c>
      <c r="FP122" s="2">
        <f t="shared" si="327"/>
        <v>0.99990562564969721</v>
      </c>
      <c r="FQ122" s="2">
        <f t="shared" si="327"/>
        <v>0.99991340800081541</v>
      </c>
      <c r="FR122" s="2">
        <f t="shared" si="327"/>
        <v>0.99991189152286564</v>
      </c>
      <c r="FS122" s="2">
        <f t="shared" si="327"/>
        <v>0.99973395837836654</v>
      </c>
      <c r="FT122" s="2">
        <f t="shared" si="327"/>
        <v>0.9995233528151124</v>
      </c>
      <c r="FU122" s="2">
        <f t="shared" si="327"/>
        <v>0.99918867301192871</v>
      </c>
      <c r="FW122" s="2">
        <f t="shared" si="276"/>
        <v>4.3041606409827311E-5</v>
      </c>
      <c r="FX122" s="2">
        <f t="shared" si="328"/>
        <v>7.5360425887737915E-5</v>
      </c>
      <c r="FY122" s="2">
        <f t="shared" si="329"/>
        <v>7.9406808743401463E-5</v>
      </c>
      <c r="FZ122" s="2">
        <f t="shared" si="330"/>
        <v>8.2260403200258597E-5</v>
      </c>
      <c r="GA122" s="2">
        <f t="shared" si="331"/>
        <v>7.9011200535994921E-5</v>
      </c>
      <c r="GB122" s="2">
        <f t="shared" si="332"/>
        <v>7.5202058459828113E-5</v>
      </c>
      <c r="GC122" s="2">
        <f t="shared" si="333"/>
        <v>1.2416328693353075E-4</v>
      </c>
      <c r="GD122" s="2">
        <f t="shared" si="334"/>
        <v>1.1589640324529619E-4</v>
      </c>
      <c r="GE122" s="2">
        <f t="shared" si="335"/>
        <v>1.1052345662384393E-4</v>
      </c>
      <c r="GF122" s="2">
        <f t="shared" si="336"/>
        <v>1.0842611937505285E-4</v>
      </c>
      <c r="GG122" s="2">
        <f t="shared" si="337"/>
        <v>9.4913712129820069E-5</v>
      </c>
      <c r="GH122" s="2">
        <f t="shared" si="338"/>
        <v>7.1355642277767277E-5</v>
      </c>
      <c r="GI122" s="2">
        <f t="shared" si="339"/>
        <v>1.112627717891869E-4</v>
      </c>
      <c r="GJ122" s="2">
        <f t="shared" si="340"/>
        <v>2.0135345501873112E-4</v>
      </c>
      <c r="GK122" s="2">
        <f t="shared" si="341"/>
        <v>3.2256198085934347E-4</v>
      </c>
      <c r="GM122" s="107">
        <f t="shared" si="277"/>
        <v>4.1527716112184542E-40</v>
      </c>
      <c r="GN122" s="107">
        <f t="shared" si="342"/>
        <v>9.516412890863467E-48</v>
      </c>
      <c r="GO122" s="107">
        <f t="shared" si="343"/>
        <v>4.6821317641029048E-50</v>
      </c>
      <c r="GP122" s="107">
        <f t="shared" si="344"/>
        <v>6.4214836017728021E-60</v>
      </c>
      <c r="GQ122" s="107">
        <f t="shared" si="345"/>
        <v>2.5970837467679804E-61</v>
      </c>
      <c r="GR122" s="107">
        <f t="shared" si="346"/>
        <v>1.6012172071978765E-59</v>
      </c>
      <c r="GS122" s="107">
        <f t="shared" si="347"/>
        <v>2.4029034914263816E-64</v>
      </c>
      <c r="GT122" s="107">
        <f t="shared" si="348"/>
        <v>8.7024251079588816E-61</v>
      </c>
      <c r="GU122" s="107">
        <f t="shared" si="349"/>
        <v>5.1613624416891783E-64</v>
      </c>
      <c r="GV122" s="107">
        <f t="shared" si="350"/>
        <v>3.9052885149960325E-69</v>
      </c>
      <c r="GW122" s="107">
        <f t="shared" si="351"/>
        <v>6.6005004214505913E-71</v>
      </c>
      <c r="GX122" s="107">
        <f t="shared" si="352"/>
        <v>4.0752345729266464E-62</v>
      </c>
      <c r="GY122" s="107">
        <f t="shared" si="353"/>
        <v>1.1978209642995238E-55</v>
      </c>
      <c r="GZ122" s="107">
        <f t="shared" si="354"/>
        <v>5.1240049565000974E-58</v>
      </c>
      <c r="HA122" s="107">
        <f t="shared" si="355"/>
        <v>1.3574671804319205E-79</v>
      </c>
      <c r="HC122" s="107">
        <f t="shared" si="278"/>
        <v>1.3820597922676311E-11</v>
      </c>
      <c r="HD122" s="107">
        <f t="shared" si="356"/>
        <v>1.1672700998753034E-14</v>
      </c>
      <c r="HE122" s="107">
        <f t="shared" si="357"/>
        <v>1.8759567067632229E-15</v>
      </c>
      <c r="HF122" s="107">
        <f t="shared" si="358"/>
        <v>9.0864534503935587E-19</v>
      </c>
      <c r="HG122" s="107">
        <f t="shared" si="359"/>
        <v>3.4726677069689101E-19</v>
      </c>
      <c r="HH122" s="107">
        <f t="shared" si="360"/>
        <v>1.2179341724042857E-18</v>
      </c>
      <c r="HI122" s="107">
        <f t="shared" si="361"/>
        <v>2.6555991555715399E-21</v>
      </c>
      <c r="HJ122" s="107">
        <f t="shared" si="362"/>
        <v>3.9594557635002482E-20</v>
      </c>
      <c r="HK122" s="107">
        <f t="shared" si="363"/>
        <v>4.1053832321132339E-21</v>
      </c>
      <c r="HL122" s="107">
        <f t="shared" si="364"/>
        <v>1.6822030570922522E-22</v>
      </c>
      <c r="HM122" s="107">
        <f t="shared" si="365"/>
        <v>6.0930068919873985E-23</v>
      </c>
      <c r="HN122" s="107">
        <f t="shared" si="366"/>
        <v>3.4428813203620646E-19</v>
      </c>
      <c r="HO122" s="107">
        <f t="shared" si="367"/>
        <v>9.0296513208093209E-16</v>
      </c>
      <c r="HP122" s="107">
        <f t="shared" si="368"/>
        <v>1.1831417331566263E-16</v>
      </c>
      <c r="HQ122" s="107">
        <f t="shared" si="369"/>
        <v>1.6379519178887463E-24</v>
      </c>
      <c r="HS122" s="107">
        <f t="shared" si="279"/>
        <v>3.6137556590040451E-3</v>
      </c>
      <c r="HT122" s="107">
        <f t="shared" si="370"/>
        <v>5.5561458243241994E-3</v>
      </c>
      <c r="HU122" s="107">
        <f t="shared" si="371"/>
        <v>5.2435750065020067E-3</v>
      </c>
      <c r="HV122" s="107">
        <f t="shared" si="372"/>
        <v>2.9047089913132713E-3</v>
      </c>
      <c r="HW122" s="107">
        <f t="shared" si="373"/>
        <v>2.5352330688914512E-3</v>
      </c>
      <c r="HX122" s="107">
        <f t="shared" si="374"/>
        <v>2.9312060384586247E-3</v>
      </c>
      <c r="HY122" s="107">
        <f t="shared" si="375"/>
        <v>6.2122054760657061E-3</v>
      </c>
      <c r="HZ122" s="107">
        <f t="shared" si="376"/>
        <v>6.678195567881743E-3</v>
      </c>
      <c r="IA122" s="107">
        <f t="shared" si="377"/>
        <v>4.5481365310361468E-3</v>
      </c>
      <c r="IB122" s="107">
        <f t="shared" si="378"/>
        <v>3.0206423692058278E-3</v>
      </c>
      <c r="IC122" s="107">
        <f t="shared" si="379"/>
        <v>2.3907524454836455E-3</v>
      </c>
      <c r="ID122" s="107">
        <f t="shared" si="380"/>
        <v>2.0032124274807737E-3</v>
      </c>
      <c r="IE122" s="107">
        <f t="shared" si="381"/>
        <v>6.3731153206648635E-4</v>
      </c>
      <c r="IF122" s="107">
        <f t="shared" si="382"/>
        <v>5.3526882180022801E-4</v>
      </c>
      <c r="IG122" s="107">
        <f t="shared" si="383"/>
        <v>2.3601685282498984E-3</v>
      </c>
      <c r="II122" s="107">
        <f t="shared" si="280"/>
        <v>2.412053111726229E-17</v>
      </c>
      <c r="IJ122" s="107">
        <f t="shared" si="281"/>
        <v>8.3289603061545465E-18</v>
      </c>
      <c r="IK122" s="107">
        <f t="shared" si="282"/>
        <v>2.6458457024450131E-18</v>
      </c>
      <c r="IL122" s="107">
        <f t="shared" si="283"/>
        <v>1.637771263588049E-21</v>
      </c>
      <c r="IM122" s="107">
        <f t="shared" si="284"/>
        <v>4.5073980364224568E-22</v>
      </c>
      <c r="IN122" s="107">
        <f t="shared" si="285"/>
        <v>1.8952181566490801E-21</v>
      </c>
      <c r="IO122" s="107">
        <f t="shared" si="286"/>
        <v>9.0438655059390939E-21</v>
      </c>
      <c r="IP122" s="107">
        <f t="shared" si="287"/>
        <v>3.0727749531679081E-20</v>
      </c>
      <c r="IQ122" s="107">
        <f t="shared" si="288"/>
        <v>7.7299620384984331E-22</v>
      </c>
      <c r="IR122" s="107">
        <f t="shared" si="289"/>
        <v>2.6032530331836642E-23</v>
      </c>
      <c r="IS122" s="107">
        <f t="shared" si="290"/>
        <v>4.0729167650683765E-24</v>
      </c>
      <c r="IT122" s="107">
        <f t="shared" si="291"/>
        <v>1.472466801036355E-22</v>
      </c>
      <c r="IU122" s="107">
        <f t="shared" si="292"/>
        <v>1.7499543055105106E-23</v>
      </c>
      <c r="IV122" s="107">
        <f t="shared" si="293"/>
        <v>1.000717104012123E-24</v>
      </c>
      <c r="IW122" s="107">
        <f t="shared" si="294"/>
        <v>1.0957865618970562E-25</v>
      </c>
      <c r="IY122" s="107">
        <f t="shared" si="295"/>
        <v>3.6137556728246673E-3</v>
      </c>
      <c r="IZ122" s="107">
        <f t="shared" si="296"/>
        <v>5.556145824335881E-3</v>
      </c>
      <c r="JA122" s="107">
        <f t="shared" si="297"/>
        <v>5.2435750065038854E-3</v>
      </c>
      <c r="JB122" s="107">
        <f t="shared" si="298"/>
        <v>2.9047089913132721E-3</v>
      </c>
      <c r="JC122" s="107">
        <f t="shared" si="299"/>
        <v>2.5352330688914516E-3</v>
      </c>
      <c r="JD122" s="107">
        <f t="shared" si="300"/>
        <v>2.931206038458626E-3</v>
      </c>
      <c r="JE122" s="107">
        <f t="shared" si="301"/>
        <v>6.2122054760657061E-3</v>
      </c>
      <c r="JF122" s="107">
        <f t="shared" si="302"/>
        <v>6.678195567881743E-3</v>
      </c>
      <c r="JG122" s="107">
        <f t="shared" si="303"/>
        <v>4.5481365310361468E-3</v>
      </c>
      <c r="JH122" s="107">
        <f t="shared" si="304"/>
        <v>3.0206423692058278E-3</v>
      </c>
      <c r="JI122" s="107">
        <f t="shared" si="305"/>
        <v>2.3907524454836455E-3</v>
      </c>
      <c r="JJ122" s="107">
        <f t="shared" si="306"/>
        <v>2.0032124274807742E-3</v>
      </c>
      <c r="JK122" s="107">
        <f t="shared" si="307"/>
        <v>6.3731153206738928E-4</v>
      </c>
      <c r="JL122" s="107">
        <f t="shared" si="308"/>
        <v>5.3526882180034629E-4</v>
      </c>
      <c r="JM122" s="107">
        <f t="shared" si="309"/>
        <v>2.3601685282498984E-3</v>
      </c>
    </row>
    <row r="123" spans="2:273" x14ac:dyDescent="0.25">
      <c r="B123" s="2">
        <v>95</v>
      </c>
      <c r="C123" s="37">
        <v>59.469000000000001</v>
      </c>
      <c r="D123" s="37">
        <v>60.613</v>
      </c>
      <c r="E123" s="37">
        <v>61.508000000000003</v>
      </c>
      <c r="F123" s="37">
        <v>59.328000000000003</v>
      </c>
      <c r="G123" s="37">
        <v>63.82</v>
      </c>
      <c r="H123" s="37">
        <v>63.383000000000003</v>
      </c>
      <c r="I123" s="37">
        <v>65.367000000000004</v>
      </c>
      <c r="J123" s="37">
        <v>61.082999999999998</v>
      </c>
      <c r="K123" s="37">
        <v>55.741</v>
      </c>
      <c r="L123" s="37">
        <v>56.22</v>
      </c>
      <c r="M123" s="37">
        <v>56.847000000000001</v>
      </c>
      <c r="N123" s="37">
        <v>57.914999999999999</v>
      </c>
      <c r="O123" s="37">
        <v>65.78</v>
      </c>
      <c r="P123" s="37">
        <v>61.814</v>
      </c>
      <c r="Q123" s="37">
        <v>62.41</v>
      </c>
      <c r="S123" s="4">
        <f>AY123 + (C$3 * _xlfn.NORM.DIST($B123, C$7, ABS(C$11), FALSE) * _xlfn.NORM.DIST(($B123 - C$7)*C$15, 0, ABS(C$11), TRUE) * 2)
               + (C$4 * _xlfn.NORM.DIST($B123, C$8, ABS(C$12), FALSE) * _xlfn.NORM.DIST(($B123 - C$8)*C$16, 0, ABS(C$12), TRUE) * 2)
               + (C$5 * _xlfn.NORM.DIST($B123, C$9, ABS(C$13), FALSE) * _xlfn.NORM.DIST(($B123 - C$9)*C$17, 0, ABS(C$13), TRUE) * 2)
               + (C$6 * _xlfn.NORM.DIST($B123, C$10, ABS(C$14), FALSE) * _xlfn.NORM.DIST(($B123 - C$10)*C$18, 0, ABS(C$14), TRUE) * 2)</f>
        <v>58.754825123926615</v>
      </c>
      <c r="T123" s="4">
        <f>AZ123 + (D$3 * _xlfn.NORM.DIST($B123, D$7, ABS(D$11), FALSE) * _xlfn.NORM.DIST(($B123 - D$7)*D$15, 0, ABS(D$11), TRUE) * 2)
               + (D$4 * _xlfn.NORM.DIST($B123, D$8, ABS(D$12), FALSE) * _xlfn.NORM.DIST(($B123 - D$8)*D$16, 0, ABS(D$12), TRUE) * 2)
               + (D$5 * _xlfn.NORM.DIST($B123, D$9, ABS(D$13), FALSE) * _xlfn.NORM.DIST(($B123 - D$9)*D$17, 0, ABS(D$13), TRUE) * 2)
               + (D$6 * _xlfn.NORM.DIST($B123, D$10, ABS(D$14), FALSE) * _xlfn.NORM.DIST(($B123 - D$10)*D$18, 0, ABS(D$14), TRUE) * 2)</f>
        <v>60.735292334465633</v>
      </c>
      <c r="U123" s="4">
        <f>BA123 + (E$3 * _xlfn.NORM.DIST($B123, E$7, ABS(E$11), FALSE) * _xlfn.NORM.DIST(($B123 - E$7)*E$15, 0, ABS(E$11), TRUE) * 2)
               + (E$4 * _xlfn.NORM.DIST($B123, E$8, ABS(E$12), FALSE) * _xlfn.NORM.DIST(($B123 - E$8)*E$16, 0, ABS(E$12), TRUE) * 2)
               + (E$5 * _xlfn.NORM.DIST($B123, E$9, ABS(E$13), FALSE) * _xlfn.NORM.DIST(($B123 - E$9)*E$17, 0, ABS(E$13), TRUE) * 2)
               + (E$6 * _xlfn.NORM.DIST($B123, E$10, ABS(E$14), FALSE) * _xlfn.NORM.DIST(($B123 - E$10)*E$18, 0, ABS(E$14), TRUE) * 2)</f>
        <v>61.346080403517163</v>
      </c>
      <c r="V123" s="4">
        <f>BB123 + (F$3 * _xlfn.NORM.DIST($B123, F$7, ABS(F$11), FALSE) * _xlfn.NORM.DIST(($B123 - F$7)*F$15, 0, ABS(F$11), TRUE) * 2)
               + (F$4 * _xlfn.NORM.DIST($B123, F$8, ABS(F$12), FALSE) * _xlfn.NORM.DIST(($B123 - F$8)*F$16, 0, ABS(F$12), TRUE) * 2)
               + (F$5 * _xlfn.NORM.DIST($B123, F$9, ABS(F$13), FALSE) * _xlfn.NORM.DIST(($B123 - F$9)*F$17, 0, ABS(F$13), TRUE) * 2)
               + (F$6 * _xlfn.NORM.DIST($B123, F$10, ABS(F$14), FALSE) * _xlfn.NORM.DIST(($B123 - F$10)*F$18, 0, ABS(F$14), TRUE) * 2)</f>
        <v>58.884938037500319</v>
      </c>
      <c r="W123" s="4">
        <f>BC123 + (G$3 * _xlfn.NORM.DIST($B123, G$7, ABS(G$11), FALSE) * _xlfn.NORM.DIST(($B123 - G$7)*G$15, 0, ABS(G$11), TRUE) * 2)
               + (G$4 * _xlfn.NORM.DIST($B123, G$8, ABS(G$12), FALSE) * _xlfn.NORM.DIST(($B123 - G$8)*G$16, 0, ABS(G$12), TRUE) * 2)
               + (G$5 * _xlfn.NORM.DIST($B123, G$9, ABS(G$13), FALSE) * _xlfn.NORM.DIST(($B123 - G$9)*G$17, 0, ABS(G$13), TRUE) * 2)
               + (G$6 * _xlfn.NORM.DIST($B123, G$10, ABS(G$14), FALSE) * _xlfn.NORM.DIST(($B123 - G$10)*G$18, 0, ABS(G$14), TRUE) * 2)</f>
        <v>64.206842001780814</v>
      </c>
      <c r="X123" s="4">
        <f>BD123 + (H$3 * _xlfn.NORM.DIST($B123, H$7, ABS(H$11), FALSE) * _xlfn.NORM.DIST(($B123 - H$7)*H$15, 0, ABS(H$11), TRUE) * 2)
               + (H$4 * _xlfn.NORM.DIST($B123, H$8, ABS(H$12), FALSE) * _xlfn.NORM.DIST(($B123 - H$8)*H$16, 0, ABS(H$12), TRUE) * 2)
               + (H$5 * _xlfn.NORM.DIST($B123, H$9, ABS(H$13), FALSE) * _xlfn.NORM.DIST(($B123 - H$9)*H$17, 0, ABS(H$13), TRUE) * 2)
               + (H$6 * _xlfn.NORM.DIST($B123, H$10, ABS(H$14), FALSE) * _xlfn.NORM.DIST(($B123 - H$10)*H$18, 0, ABS(H$14), TRUE) * 2)</f>
        <v>65.035206964444626</v>
      </c>
      <c r="Y123" s="4">
        <f>BE123 + (I$3 * _xlfn.NORM.DIST($B123, I$7, ABS(I$11), FALSE) * _xlfn.NORM.DIST(($B123 - I$7)*I$15, 0, ABS(I$11), TRUE) * 2)
               + (I$4 * _xlfn.NORM.DIST($B123, I$8, ABS(I$12), FALSE) * _xlfn.NORM.DIST(($B123 - I$8)*I$16, 0, ABS(I$12), TRUE) * 2)
               + (I$5 * _xlfn.NORM.DIST($B123, I$9, ABS(I$13), FALSE) * _xlfn.NORM.DIST(($B123 - I$9)*I$17, 0, ABS(I$13), TRUE) * 2)
               + (I$6 * _xlfn.NORM.DIST($B123, I$10, ABS(I$14), FALSE) * _xlfn.NORM.DIST(($B123 - I$10)*I$18, 0, ABS(I$14), TRUE) * 2)</f>
        <v>67.074358213354316</v>
      </c>
      <c r="Z123" s="4">
        <f>BF123 + (J$3 * _xlfn.NORM.DIST($B123, J$7, ABS(J$11), FALSE) * _xlfn.NORM.DIST(($B123 - J$7)*J$15, 0, ABS(J$11), TRUE) * 2)
               + (J$4 * _xlfn.NORM.DIST($B123, J$8, ABS(J$12), FALSE) * _xlfn.NORM.DIST(($B123 - J$8)*J$16, 0, ABS(J$12), TRUE) * 2)
               + (J$5 * _xlfn.NORM.DIST($B123, J$9, ABS(J$13), FALSE) * _xlfn.NORM.DIST(($B123 - J$9)*J$17, 0, ABS(J$13), TRUE) * 2)
               + (J$6 * _xlfn.NORM.DIST($B123, J$10, ABS(J$14), FALSE) * _xlfn.NORM.DIST(($B123 - J$10)*J$18, 0, ABS(J$14), TRUE) * 2)</f>
        <v>62.400326925970177</v>
      </c>
      <c r="AA123" s="4">
        <f>BG123 + (K$3 * _xlfn.NORM.DIST($B123, K$7, ABS(K$11), FALSE) * _xlfn.NORM.DIST(($B123 - K$7)*K$15, 0, ABS(K$11), TRUE) * 2)
               + (K$4 * _xlfn.NORM.DIST($B123, K$8, ABS(K$12), FALSE) * _xlfn.NORM.DIST(($B123 - K$8)*K$16, 0, ABS(K$12), TRUE) * 2)
               + (K$5 * _xlfn.NORM.DIST($B123, K$9, ABS(K$13), FALSE) * _xlfn.NORM.DIST(($B123 - K$9)*K$17, 0, ABS(K$13), TRUE) * 2)
               + (K$6 * _xlfn.NORM.DIST($B123, K$10, ABS(K$14), FALSE) * _xlfn.NORM.DIST(($B123 - K$10)*K$18, 0, ABS(K$14), TRUE) * 2)</f>
        <v>56.397644498629958</v>
      </c>
      <c r="AB123" s="4">
        <f>BH123 + (L$3 * _xlfn.NORM.DIST($B123, L$7, ABS(L$11), FALSE) * _xlfn.NORM.DIST(($B123 - L$7)*L$15, 0, ABS(L$11), TRUE) * 2)
               + (L$4 * _xlfn.NORM.DIST($B123, L$8, ABS(L$12), FALSE) * _xlfn.NORM.DIST(($B123 - L$8)*L$16, 0, ABS(L$12), TRUE) * 2)
               + (L$5 * _xlfn.NORM.DIST($B123, L$9, ABS(L$13), FALSE) * _xlfn.NORM.DIST(($B123 - L$9)*L$17, 0, ABS(L$13), TRUE) * 2)
               + (L$6 * _xlfn.NORM.DIST($B123, L$10, ABS(L$14), FALSE) * _xlfn.NORM.DIST(($B123 - L$10)*L$18, 0, ABS(L$14), TRUE) * 2)</f>
        <v>57.871070893404955</v>
      </c>
      <c r="AC123" s="4">
        <f>BI123 + (M$3 * _xlfn.NORM.DIST($B123, M$7, ABS(M$11), FALSE) * _xlfn.NORM.DIST(($B123 - M$7)*M$15, 0, ABS(M$11), TRUE) * 2)
               + (M$4 * _xlfn.NORM.DIST($B123, M$8, ABS(M$12), FALSE) * _xlfn.NORM.DIST(($B123 - M$8)*M$16, 0, ABS(M$12), TRUE) * 2)
               + (M$5 * _xlfn.NORM.DIST($B123, M$9, ABS(M$13), FALSE) * _xlfn.NORM.DIST(($B123 - M$9)*M$17, 0, ABS(M$13), TRUE) * 2)
               + (M$6 * _xlfn.NORM.DIST($B123, M$10, ABS(M$14), FALSE) * _xlfn.NORM.DIST(($B123 - M$10)*M$18, 0, ABS(M$14), TRUE) * 2)</f>
        <v>56.775972190944998</v>
      </c>
      <c r="AD123" s="4">
        <f>BJ123 + (N$3 * _xlfn.NORM.DIST($B123, N$7, ABS(N$11), FALSE) * _xlfn.NORM.DIST(($B123 - N$7)*N$15, 0, ABS(N$11), TRUE) * 2)
               + (N$4 * _xlfn.NORM.DIST($B123, N$8, ABS(N$12), FALSE) * _xlfn.NORM.DIST(($B123 - N$8)*N$16, 0, ABS(N$12), TRUE) * 2)
               + (N$5 * _xlfn.NORM.DIST($B123, N$9, ABS(N$13), FALSE) * _xlfn.NORM.DIST(($B123 - N$9)*N$17, 0, ABS(N$13), TRUE) * 2)
               + (N$6 * _xlfn.NORM.DIST($B123, N$10, ABS(N$14), FALSE) * _xlfn.NORM.DIST(($B123 - N$10)*N$18, 0, ABS(N$14), TRUE) * 2)</f>
        <v>58.924262262842312</v>
      </c>
      <c r="AE123" s="4">
        <f>BK123 + (O$3 * _xlfn.NORM.DIST($B123, O$7, ABS(O$11), FALSE) * _xlfn.NORM.DIST(($B123 - O$7)*O$15, 0, ABS(O$11), TRUE) * 2)
               + (O$4 * _xlfn.NORM.DIST($B123, O$8, ABS(O$12), FALSE) * _xlfn.NORM.DIST(($B123 - O$8)*O$16, 0, ABS(O$12), TRUE) * 2)
               + (O$5 * _xlfn.NORM.DIST($B123, O$9, ABS(O$13), FALSE) * _xlfn.NORM.DIST(($B123 - O$9)*O$17, 0, ABS(O$13), TRUE) * 2)
               + (O$6 * _xlfn.NORM.DIST($B123, O$10, ABS(O$14), FALSE) * _xlfn.NORM.DIST(($B123 - O$10)*O$18, 0, ABS(O$14), TRUE) * 2)</f>
        <v>64.951036122093342</v>
      </c>
      <c r="AF123" s="4">
        <f t="shared" si="222"/>
        <v>59.919353939802448</v>
      </c>
      <c r="AG123" s="4">
        <f t="shared" si="223"/>
        <v>62.697284763626293</v>
      </c>
      <c r="AI123" s="4">
        <f>IF(OR($B123 &lt; C$231, $B123 &gt; C$234), 0, C123-S123)</f>
        <v>0.71417487607338614</v>
      </c>
      <c r="AJ123" s="4">
        <f>IF(OR($B123 &lt; D$231, $B123 &gt; D$234), 0, D123-T123)</f>
        <v>-0.1222923344656337</v>
      </c>
      <c r="AK123" s="4">
        <f>IF(OR($B123 &lt; E$231, $B123 &gt; E$234), 0, E123-U123)</f>
        <v>0.16191959648283927</v>
      </c>
      <c r="AL123" s="4">
        <f>IF(OR($B123 &lt; F$231, $B123 &gt; F$234), 0, F123-V123)</f>
        <v>0.44306196249968366</v>
      </c>
      <c r="AM123" s="4">
        <f>IF(OR($B123 &lt; G$231, $B123 &gt; G$234), 0, G123-W123)</f>
        <v>-0.3868420017808134</v>
      </c>
      <c r="AN123" s="4">
        <f>IF(OR($B123 &lt; H$231, $B123 &gt; H$234), 0, H123-X123)</f>
        <v>-1.6522069644446233</v>
      </c>
      <c r="AO123" s="4">
        <f>IF(OR($B123 &lt; I$231, $B123 &gt; I$234), 0, I123-Y123)</f>
        <v>-1.7073582133543113</v>
      </c>
      <c r="AP123" s="4">
        <f>IF(OR($B123 &lt; J$231, $B123 &gt; J$234), 0, J123-Z123)</f>
        <v>-1.3173269259701783</v>
      </c>
      <c r="AQ123" s="4">
        <f>IF(OR($B123 &lt; K$231, $B123 &gt; K$234), 0, K123-AA123)</f>
        <v>-0.65664449862995866</v>
      </c>
      <c r="AR123" s="4">
        <f>IF(OR($B123 &lt; L$231, $B123 &gt; L$234), 0, L123-AB123)</f>
        <v>-1.6510708934049561</v>
      </c>
      <c r="AS123" s="4">
        <f>IF(OR($B123 &lt; M$231, $B123 &gt; M$234), 0, M123-AC123)</f>
        <v>7.1027809055003388E-2</v>
      </c>
      <c r="AT123" s="4">
        <f>IF(OR($B123 &lt; N$231, $B123 &gt; N$234), 0, N123-AD123)</f>
        <v>-1.0092622628423129</v>
      </c>
      <c r="AU123" s="4">
        <f>IF(OR($B123 &lt; O$231, $B123 &gt; O$234), 0, O123-AE123)</f>
        <v>0.82896387790665926</v>
      </c>
      <c r="AV123" s="4">
        <f t="shared" si="310"/>
        <v>1.8946460601975517</v>
      </c>
      <c r="AW123" s="4">
        <f t="shared" si="310"/>
        <v>-0.28728476362629607</v>
      </c>
      <c r="AY123" s="2">
        <f t="shared" si="245"/>
        <v>58.75482512392481</v>
      </c>
      <c r="AZ123" s="2">
        <f t="shared" si="311"/>
        <v>60.570890698711764</v>
      </c>
      <c r="BA123" s="2">
        <f t="shared" si="312"/>
        <v>60.886395801969179</v>
      </c>
      <c r="BB123" s="2">
        <f t="shared" si="313"/>
        <v>58.471246398573243</v>
      </c>
      <c r="BC123" s="2">
        <f t="shared" si="314"/>
        <v>63.734671303844031</v>
      </c>
      <c r="BD123" s="2">
        <f t="shared" si="315"/>
        <v>64.476827978509178</v>
      </c>
      <c r="BE123" s="2">
        <f t="shared" si="316"/>
        <v>65.598766998590932</v>
      </c>
      <c r="BF123" s="2">
        <f t="shared" si="317"/>
        <v>60.586059221954415</v>
      </c>
      <c r="BG123" s="2">
        <f t="shared" si="318"/>
        <v>54.922919700308952</v>
      </c>
      <c r="BH123" s="2">
        <f t="shared" si="319"/>
        <v>56.673837448333302</v>
      </c>
      <c r="BI123" s="2">
        <f t="shared" si="320"/>
        <v>55.681949577844421</v>
      </c>
      <c r="BJ123" s="2">
        <f t="shared" si="321"/>
        <v>57.89064582795158</v>
      </c>
      <c r="BK123" s="2">
        <f t="shared" si="322"/>
        <v>64.586504741264605</v>
      </c>
      <c r="BL123" s="2">
        <f t="shared" si="323"/>
        <v>59.474154351866844</v>
      </c>
      <c r="BM123" s="2">
        <f t="shared" si="324"/>
        <v>60.403085314368134</v>
      </c>
      <c r="BO123" s="2" t="str">
        <f t="shared" si="202"/>
        <v/>
      </c>
      <c r="BP123" s="2" t="str">
        <f t="shared" si="203"/>
        <v/>
      </c>
      <c r="BQ123" s="2" t="str">
        <f t="shared" si="204"/>
        <v/>
      </c>
      <c r="BR123" s="2" t="str">
        <f t="shared" si="205"/>
        <v/>
      </c>
      <c r="BS123" s="2" t="str">
        <f t="shared" si="206"/>
        <v/>
      </c>
      <c r="BT123" s="2" t="str">
        <f t="shared" si="207"/>
        <v/>
      </c>
      <c r="BU123" s="2" t="str">
        <f t="shared" si="208"/>
        <v/>
      </c>
      <c r="BV123" s="2" t="str">
        <f t="shared" si="209"/>
        <v/>
      </c>
      <c r="BW123" s="2" t="str">
        <f t="shared" si="210"/>
        <v/>
      </c>
      <c r="BX123" s="2" t="str">
        <f t="shared" si="211"/>
        <v/>
      </c>
      <c r="BY123" s="2" t="str">
        <f t="shared" si="212"/>
        <v/>
      </c>
      <c r="BZ123" s="2" t="str">
        <f t="shared" si="213"/>
        <v/>
      </c>
      <c r="CA123" s="2" t="str">
        <f t="shared" si="214"/>
        <v/>
      </c>
      <c r="CB123" s="2" t="str">
        <f t="shared" si="215"/>
        <v/>
      </c>
      <c r="CC123" s="2" t="str">
        <f t="shared" si="216"/>
        <v/>
      </c>
      <c r="CE123" s="2" t="str">
        <f t="shared" si="246"/>
        <v/>
      </c>
      <c r="CF123" s="2" t="str">
        <f t="shared" si="247"/>
        <v/>
      </c>
      <c r="CG123" s="2" t="str">
        <f t="shared" si="248"/>
        <v/>
      </c>
      <c r="CH123" s="2" t="str">
        <f t="shared" si="249"/>
        <v/>
      </c>
      <c r="CI123" s="2" t="str">
        <f t="shared" si="250"/>
        <v/>
      </c>
      <c r="CJ123" s="2" t="str">
        <f t="shared" si="251"/>
        <v/>
      </c>
      <c r="CK123" s="2" t="str">
        <f t="shared" si="252"/>
        <v/>
      </c>
      <c r="CL123" s="2" t="str">
        <f t="shared" si="253"/>
        <v/>
      </c>
      <c r="CM123" s="2" t="str">
        <f t="shared" si="254"/>
        <v/>
      </c>
      <c r="CN123" s="2" t="str">
        <f t="shared" si="255"/>
        <v/>
      </c>
      <c r="CO123" s="2" t="str">
        <f t="shared" si="256"/>
        <v/>
      </c>
      <c r="CP123" s="2" t="str">
        <f t="shared" si="257"/>
        <v/>
      </c>
      <c r="CQ123" s="2">
        <f t="shared" si="258"/>
        <v>65.78</v>
      </c>
      <c r="CR123" s="2">
        <f t="shared" si="259"/>
        <v>61.814</v>
      </c>
      <c r="CS123" s="2" t="str">
        <f t="shared" si="260"/>
        <v/>
      </c>
      <c r="CU123" s="2" t="str">
        <f t="shared" si="261"/>
        <v/>
      </c>
      <c r="CV123" s="2" t="str">
        <f t="shared" si="262"/>
        <v/>
      </c>
      <c r="CW123" s="2" t="str">
        <f t="shared" si="263"/>
        <v/>
      </c>
      <c r="CX123" s="2" t="str">
        <f t="shared" si="264"/>
        <v/>
      </c>
      <c r="CY123" s="2" t="str">
        <f t="shared" si="265"/>
        <v/>
      </c>
      <c r="CZ123" s="2" t="str">
        <f t="shared" si="266"/>
        <v/>
      </c>
      <c r="DA123" s="2" t="str">
        <f t="shared" si="267"/>
        <v/>
      </c>
      <c r="DB123" s="2" t="str">
        <f t="shared" si="268"/>
        <v/>
      </c>
      <c r="DC123" s="2" t="str">
        <f t="shared" si="269"/>
        <v/>
      </c>
      <c r="DD123" s="2" t="str">
        <f t="shared" si="270"/>
        <v/>
      </c>
      <c r="DE123" s="2" t="str">
        <f t="shared" si="271"/>
        <v/>
      </c>
      <c r="DF123" s="2" t="str">
        <f t="shared" si="272"/>
        <v/>
      </c>
      <c r="DG123" s="2">
        <f t="shared" si="273"/>
        <v>65.78</v>
      </c>
      <c r="DH123" s="2">
        <f t="shared" si="274"/>
        <v>61.814</v>
      </c>
      <c r="DI123" s="2" t="str">
        <f t="shared" si="275"/>
        <v/>
      </c>
      <c r="DK123" s="2">
        <f t="shared" si="225"/>
        <v>72.161709677419353</v>
      </c>
      <c r="DL123" s="2">
        <f t="shared" si="325"/>
        <v>79.342219758064516</v>
      </c>
      <c r="DM123" s="2">
        <f t="shared" si="325"/>
        <v>82.601627565982383</v>
      </c>
      <c r="DN123" s="2">
        <f t="shared" si="325"/>
        <v>78.941179590017811</v>
      </c>
      <c r="DO123" s="2">
        <f t="shared" si="325"/>
        <v>91.266607954545435</v>
      </c>
      <c r="DP123" s="2">
        <f t="shared" si="325"/>
        <v>88.490251448306623</v>
      </c>
      <c r="DQ123" s="2">
        <f t="shared" si="325"/>
        <v>87.46501704545453</v>
      </c>
      <c r="DR123" s="2">
        <f t="shared" si="325"/>
        <v>87.778790552584653</v>
      </c>
      <c r="DS123" s="2">
        <f t="shared" si="325"/>
        <v>74.378358064516121</v>
      </c>
      <c r="DT123" s="2">
        <f t="shared" si="325"/>
        <v>74.407506043752306</v>
      </c>
      <c r="DU123" s="2">
        <f t="shared" si="325"/>
        <v>78.573977085650739</v>
      </c>
      <c r="DV123" s="2">
        <f t="shared" si="325"/>
        <v>82.002426136363638</v>
      </c>
      <c r="DW123" s="2">
        <f t="shared" si="325"/>
        <v>88.274181149732598</v>
      </c>
      <c r="DX123" s="2">
        <f t="shared" si="325"/>
        <v>73.734191399287013</v>
      </c>
      <c r="DY123" s="2">
        <f t="shared" si="325"/>
        <v>68.998651888341541</v>
      </c>
      <c r="EA123" s="2">
        <f t="shared" si="221"/>
        <v>58.753581482549755</v>
      </c>
      <c r="EB123" s="2">
        <f t="shared" si="227"/>
        <v>60.569440581870019</v>
      </c>
      <c r="EC123" s="2">
        <f t="shared" si="228"/>
        <v>60.884743891402699</v>
      </c>
      <c r="ED123" s="2">
        <f t="shared" si="229"/>
        <v>58.469723491773308</v>
      </c>
      <c r="EE123" s="2">
        <f t="shared" si="230"/>
        <v>63.73264488117001</v>
      </c>
      <c r="EF123" s="2">
        <f t="shared" si="231"/>
        <v>64.475123628884816</v>
      </c>
      <c r="EG123" s="2">
        <f t="shared" si="232"/>
        <v>65.597277141379067</v>
      </c>
      <c r="EH123" s="2">
        <f t="shared" si="233"/>
        <v>60.584055354371451</v>
      </c>
      <c r="EI123" s="2">
        <f t="shared" si="234"/>
        <v>54.9213627226369</v>
      </c>
      <c r="EJ123" s="2">
        <f t="shared" si="235"/>
        <v>56.672512621094292</v>
      </c>
      <c r="EK123" s="2">
        <f t="shared" si="236"/>
        <v>55.680381907490769</v>
      </c>
      <c r="EL123" s="2">
        <f t="shared" si="237"/>
        <v>57.888956636264453</v>
      </c>
      <c r="EM123" s="2">
        <f t="shared" si="238"/>
        <v>64.581396504908426</v>
      </c>
      <c r="EN123" s="2">
        <f t="shared" si="239"/>
        <v>59.468548731642201</v>
      </c>
      <c r="EO123" s="2">
        <f t="shared" si="240"/>
        <v>60.397259966947047</v>
      </c>
      <c r="EQ123" s="2">
        <f t="shared" si="241"/>
        <v>58.37496153256307</v>
      </c>
      <c r="ER123" s="2">
        <f t="shared" si="326"/>
        <v>60.179741217951729</v>
      </c>
      <c r="ES123" s="2">
        <f t="shared" si="326"/>
        <v>60.805211998039205</v>
      </c>
      <c r="ET123" s="2">
        <f t="shared" si="326"/>
        <v>58.276041661657601</v>
      </c>
      <c r="EU123" s="2">
        <f t="shared" si="326"/>
        <v>63.672395712042835</v>
      </c>
      <c r="EV123" s="2">
        <f t="shared" si="326"/>
        <v>64.673064389856478</v>
      </c>
      <c r="EW123" s="2">
        <f t="shared" si="326"/>
        <v>65.605712394996573</v>
      </c>
      <c r="EX123" s="2">
        <f t="shared" si="326"/>
        <v>60.693982044933925</v>
      </c>
      <c r="EY123" s="2">
        <f t="shared" si="326"/>
        <v>54.974516822874158</v>
      </c>
      <c r="EZ123" s="2">
        <f t="shared" si="326"/>
        <v>56.638164815431523</v>
      </c>
      <c r="FA123" s="2">
        <f t="shared" si="326"/>
        <v>55.621498935081817</v>
      </c>
      <c r="FB123" s="2">
        <f t="shared" si="326"/>
        <v>57.905994217654126</v>
      </c>
      <c r="FC123" s="2">
        <f t="shared" si="326"/>
        <v>64.546441633137533</v>
      </c>
      <c r="FD123" s="2">
        <f t="shared" si="326"/>
        <v>59.438500085225215</v>
      </c>
      <c r="FE123" s="2">
        <f t="shared" si="326"/>
        <v>60.342225476478909</v>
      </c>
      <c r="FG123" s="2">
        <f t="shared" si="243"/>
        <v>0.99990571710727949</v>
      </c>
      <c r="FH123" s="2">
        <f t="shared" si="327"/>
        <v>0.99992078487076352</v>
      </c>
      <c r="FI123" s="2">
        <f t="shared" si="327"/>
        <v>0.99992356817798989</v>
      </c>
      <c r="FJ123" s="2">
        <f t="shared" si="327"/>
        <v>0.99992462851690356</v>
      </c>
      <c r="FK123" s="2">
        <f t="shared" si="327"/>
        <v>0.99992618514511866</v>
      </c>
      <c r="FL123" s="2">
        <f t="shared" si="327"/>
        <v>0.99992981048439966</v>
      </c>
      <c r="FM123" s="2">
        <f t="shared" si="327"/>
        <v>0.99993192992386271</v>
      </c>
      <c r="FN123" s="2">
        <f t="shared" si="327"/>
        <v>0.9999269038950378</v>
      </c>
      <c r="FO123" s="2">
        <f t="shared" si="327"/>
        <v>0.99992035861894057</v>
      </c>
      <c r="FP123" s="2">
        <f t="shared" si="327"/>
        <v>0.99992503433382673</v>
      </c>
      <c r="FQ123" s="2">
        <f t="shared" si="327"/>
        <v>0.99993121630514126</v>
      </c>
      <c r="FR123" s="2">
        <f t="shared" si="327"/>
        <v>0.99993001168060547</v>
      </c>
      <c r="FS123" s="2">
        <f t="shared" si="327"/>
        <v>0.9997841945948327</v>
      </c>
      <c r="FT123" s="2">
        <f t="shared" si="327"/>
        <v>0.99960654067477506</v>
      </c>
      <c r="FU123" s="2">
        <f t="shared" si="327"/>
        <v>0.99932028000655693</v>
      </c>
      <c r="FW123" s="2">
        <f t="shared" si="276"/>
        <v>5.4185568199151423E-5</v>
      </c>
      <c r="FX123" s="2">
        <f t="shared" si="328"/>
        <v>9.4871303995630406E-5</v>
      </c>
      <c r="FY123" s="2">
        <f t="shared" si="329"/>
        <v>9.9965194068107256E-5</v>
      </c>
      <c r="FZ123" s="2">
        <f t="shared" si="330"/>
        <v>1.0355750626993788E-4</v>
      </c>
      <c r="GA123" s="2">
        <f t="shared" si="331"/>
        <v>9.946717327093879E-5</v>
      </c>
      <c r="GB123" s="2">
        <f t="shared" si="332"/>
        <v>9.4671938988446E-5</v>
      </c>
      <c r="GC123" s="2">
        <f t="shared" si="333"/>
        <v>1.5630729200466169E-4</v>
      </c>
      <c r="GD123" s="2">
        <f t="shared" si="334"/>
        <v>1.4590054892093268E-4</v>
      </c>
      <c r="GE123" s="2">
        <f t="shared" si="335"/>
        <v>1.3913680641897179E-4</v>
      </c>
      <c r="GF123" s="2">
        <f t="shared" si="336"/>
        <v>1.3649656494102506E-4</v>
      </c>
      <c r="GG123" s="2">
        <f t="shared" si="337"/>
        <v>1.1948634768260639E-4</v>
      </c>
      <c r="GH123" s="2">
        <f t="shared" si="338"/>
        <v>8.9829771662462956E-5</v>
      </c>
      <c r="GI123" s="2">
        <f t="shared" si="339"/>
        <v>1.3716639182805612E-4</v>
      </c>
      <c r="GJ123" s="2">
        <f t="shared" si="340"/>
        <v>2.4393489028348692E-4</v>
      </c>
      <c r="GK123" s="2">
        <f t="shared" si="341"/>
        <v>3.8504289115781555E-4</v>
      </c>
      <c r="GM123" s="107">
        <f t="shared" si="277"/>
        <v>4.3514564141789745E-42</v>
      </c>
      <c r="GN123" s="107">
        <f t="shared" si="342"/>
        <v>4.4869365084716071E-50</v>
      </c>
      <c r="GO123" s="107">
        <f t="shared" si="343"/>
        <v>1.7266427880534449E-52</v>
      </c>
      <c r="GP123" s="107">
        <f t="shared" si="344"/>
        <v>7.6500633702481205E-63</v>
      </c>
      <c r="GQ123" s="107">
        <f t="shared" si="345"/>
        <v>2.6758333603245066E-64</v>
      </c>
      <c r="GR123" s="107">
        <f t="shared" si="346"/>
        <v>2.1028638616542223E-62</v>
      </c>
      <c r="GS123" s="107">
        <f t="shared" si="347"/>
        <v>1.8594082517664647E-67</v>
      </c>
      <c r="GT123" s="107">
        <f t="shared" si="348"/>
        <v>9.5950450426901353E-64</v>
      </c>
      <c r="GU123" s="107">
        <f t="shared" si="349"/>
        <v>3.6682028428082994E-67</v>
      </c>
      <c r="GV123" s="107">
        <f t="shared" si="350"/>
        <v>1.6120590128866224E-72</v>
      </c>
      <c r="GW123" s="107">
        <f t="shared" si="351"/>
        <v>2.3921218953956704E-74</v>
      </c>
      <c r="GX123" s="107">
        <f t="shared" si="352"/>
        <v>3.9842389785915502E-65</v>
      </c>
      <c r="GY123" s="107">
        <f t="shared" si="353"/>
        <v>2.0209014116653206E-58</v>
      </c>
      <c r="GZ123" s="107">
        <f t="shared" si="354"/>
        <v>7.1539853308285658E-61</v>
      </c>
      <c r="HA123" s="107">
        <f t="shared" si="355"/>
        <v>1.646166280092818E-83</v>
      </c>
      <c r="HC123" s="107">
        <f t="shared" si="278"/>
        <v>1.0602276396834307E-12</v>
      </c>
      <c r="HD123" s="107">
        <f t="shared" si="356"/>
        <v>5.0873529527766505E-16</v>
      </c>
      <c r="HE123" s="107">
        <f t="shared" si="357"/>
        <v>6.9870976327886208E-17</v>
      </c>
      <c r="HF123" s="107">
        <f t="shared" si="358"/>
        <v>1.6641210436138653E-20</v>
      </c>
      <c r="HG123" s="107">
        <f t="shared" si="359"/>
        <v>5.8358348748532945E-21</v>
      </c>
      <c r="HH123" s="107">
        <f t="shared" si="360"/>
        <v>2.3663939606827434E-20</v>
      </c>
      <c r="HI123" s="107">
        <f t="shared" si="361"/>
        <v>3.3065175763945681E-23</v>
      </c>
      <c r="HJ123" s="107">
        <f t="shared" si="362"/>
        <v>6.1445598606565497E-22</v>
      </c>
      <c r="HK123" s="107">
        <f t="shared" si="363"/>
        <v>4.8922185015683475E-23</v>
      </c>
      <c r="HL123" s="107">
        <f t="shared" si="364"/>
        <v>1.4770503425544738E-24</v>
      </c>
      <c r="HM123" s="107">
        <f t="shared" si="365"/>
        <v>5.0080164131366559E-25</v>
      </c>
      <c r="HN123" s="107">
        <f t="shared" si="366"/>
        <v>5.7592837956632374E-21</v>
      </c>
      <c r="HO123" s="107">
        <f t="shared" si="367"/>
        <v>2.4796605936289226E-17</v>
      </c>
      <c r="HP123" s="107">
        <f t="shared" si="368"/>
        <v>2.8397625461798276E-18</v>
      </c>
      <c r="HQ123" s="107">
        <f t="shared" si="369"/>
        <v>6.5838959870594983E-27</v>
      </c>
      <c r="HS123" s="107">
        <f t="shared" si="279"/>
        <v>6.2254180438608055E-3</v>
      </c>
      <c r="HT123" s="107">
        <f t="shared" si="370"/>
        <v>9.722736680697874E-3</v>
      </c>
      <c r="HU123" s="107">
        <f t="shared" si="371"/>
        <v>9.3108649905362887E-3</v>
      </c>
      <c r="HV123" s="107">
        <f t="shared" si="372"/>
        <v>5.6388893325980483E-3</v>
      </c>
      <c r="HW123" s="107">
        <f t="shared" si="373"/>
        <v>4.9926265787356506E-3</v>
      </c>
      <c r="HX123" s="107">
        <f t="shared" si="374"/>
        <v>5.6470910288578006E-3</v>
      </c>
      <c r="HY123" s="107">
        <f t="shared" si="375"/>
        <v>1.1691608991120728E-2</v>
      </c>
      <c r="HZ123" s="107">
        <f t="shared" si="376"/>
        <v>1.2347907942596482E-2</v>
      </c>
      <c r="IA123" s="107">
        <f t="shared" si="377"/>
        <v>8.8116600383621076E-3</v>
      </c>
      <c r="IB123" s="107">
        <f t="shared" si="378"/>
        <v>6.1407101997221101E-3</v>
      </c>
      <c r="IC123" s="107">
        <f t="shared" si="379"/>
        <v>4.9459949285792053E-3</v>
      </c>
      <c r="ID123" s="107">
        <f t="shared" si="380"/>
        <v>4.0026950357789602E-3</v>
      </c>
      <c r="IE123" s="107">
        <f t="shared" si="381"/>
        <v>1.3326296476300322E-3</v>
      </c>
      <c r="IF123" s="107">
        <f t="shared" si="382"/>
        <v>1.1361770724685044E-3</v>
      </c>
      <c r="IG123" s="107">
        <f t="shared" si="383"/>
        <v>4.0141287459740322E-3</v>
      </c>
      <c r="II123" s="107">
        <f t="shared" si="280"/>
        <v>1.2529923071924275E-16</v>
      </c>
      <c r="IJ123" s="107">
        <f t="shared" si="281"/>
        <v>5.008594697157992E-17</v>
      </c>
      <c r="IK123" s="107">
        <f t="shared" si="282"/>
        <v>1.6968806194873356E-17</v>
      </c>
      <c r="IL123" s="107">
        <f t="shared" si="283"/>
        <v>1.5056969213091418E-20</v>
      </c>
      <c r="IM123" s="107">
        <f t="shared" si="284"/>
        <v>4.3657167122768526E-21</v>
      </c>
      <c r="IN123" s="107">
        <f t="shared" si="285"/>
        <v>1.6948959893395405E-20</v>
      </c>
      <c r="IO123" s="107">
        <f t="shared" si="286"/>
        <v>8.4387051369236466E-20</v>
      </c>
      <c r="IP123" s="107">
        <f t="shared" si="287"/>
        <v>2.6534701635636606E-19</v>
      </c>
      <c r="IQ123" s="107">
        <f t="shared" si="288"/>
        <v>7.9179787516974699E-21</v>
      </c>
      <c r="IR123" s="107">
        <f t="shared" si="289"/>
        <v>3.1367441663011339E-22</v>
      </c>
      <c r="IS123" s="107">
        <f t="shared" si="290"/>
        <v>5.1845018256090469E-23</v>
      </c>
      <c r="IT123" s="107">
        <f t="shared" si="291"/>
        <v>1.467891879524695E-21</v>
      </c>
      <c r="IU123" s="107">
        <f t="shared" si="292"/>
        <v>1.7272851091821638E-22</v>
      </c>
      <c r="IV123" s="107">
        <f t="shared" si="293"/>
        <v>1.0725941208976207E-23</v>
      </c>
      <c r="IW123" s="107">
        <f t="shared" si="294"/>
        <v>1.2249323077434123E-24</v>
      </c>
      <c r="IY123" s="107">
        <f t="shared" si="295"/>
        <v>6.2254180449211579E-3</v>
      </c>
      <c r="IZ123" s="107">
        <f t="shared" si="296"/>
        <v>9.7227366806984326E-3</v>
      </c>
      <c r="JA123" s="107">
        <f t="shared" si="297"/>
        <v>9.3108649905363754E-3</v>
      </c>
      <c r="JB123" s="107">
        <f t="shared" si="298"/>
        <v>5.6388893325980483E-3</v>
      </c>
      <c r="JC123" s="107">
        <f t="shared" si="299"/>
        <v>4.9926265787356506E-3</v>
      </c>
      <c r="JD123" s="107">
        <f t="shared" si="300"/>
        <v>5.6470910288578006E-3</v>
      </c>
      <c r="JE123" s="107">
        <f t="shared" si="301"/>
        <v>1.1691608991120728E-2</v>
      </c>
      <c r="JF123" s="107">
        <f t="shared" si="302"/>
        <v>1.2347907942596482E-2</v>
      </c>
      <c r="JG123" s="107">
        <f t="shared" si="303"/>
        <v>8.8116600383621076E-3</v>
      </c>
      <c r="JH123" s="107">
        <f t="shared" si="304"/>
        <v>6.1407101997221101E-3</v>
      </c>
      <c r="JI123" s="107">
        <f t="shared" si="305"/>
        <v>4.9459949285792053E-3</v>
      </c>
      <c r="JJ123" s="107">
        <f t="shared" si="306"/>
        <v>4.0026950357789602E-3</v>
      </c>
      <c r="JK123" s="107">
        <f t="shared" si="307"/>
        <v>1.3326296476300569E-3</v>
      </c>
      <c r="JL123" s="107">
        <f t="shared" si="308"/>
        <v>1.1361770724685073E-3</v>
      </c>
      <c r="JM123" s="107">
        <f t="shared" si="309"/>
        <v>4.0141287459740322E-3</v>
      </c>
    </row>
    <row r="124" spans="2:273" x14ac:dyDescent="0.25">
      <c r="B124" s="2">
        <v>96</v>
      </c>
      <c r="C124" s="37">
        <v>58.359000000000002</v>
      </c>
      <c r="D124" s="37">
        <v>59.241999999999997</v>
      </c>
      <c r="E124" s="37">
        <v>59.82</v>
      </c>
      <c r="F124" s="37">
        <v>58.426000000000002</v>
      </c>
      <c r="G124" s="37">
        <v>63.951000000000001</v>
      </c>
      <c r="H124" s="37">
        <v>64.099999999999994</v>
      </c>
      <c r="I124" s="37">
        <v>68.016999999999996</v>
      </c>
      <c r="J124" s="37">
        <v>62.482999999999997</v>
      </c>
      <c r="K124" s="37">
        <v>55.5</v>
      </c>
      <c r="L124" s="37">
        <v>57.067999999999998</v>
      </c>
      <c r="M124" s="37">
        <v>56.423999999999999</v>
      </c>
      <c r="N124" s="37">
        <v>58.186</v>
      </c>
      <c r="O124" s="37">
        <v>65.61</v>
      </c>
      <c r="P124" s="37">
        <v>61.712000000000003</v>
      </c>
      <c r="Q124" s="37">
        <v>64</v>
      </c>
      <c r="S124" s="4">
        <f>AY124 + (C$3 * _xlfn.NORM.DIST($B124, C$7, ABS(C$11), FALSE) * _xlfn.NORM.DIST(($B124 - C$7)*C$15, 0, ABS(C$11), TRUE) * 2)
               + (C$4 * _xlfn.NORM.DIST($B124, C$8, ABS(C$12), FALSE) * _xlfn.NORM.DIST(($B124 - C$8)*C$16, 0, ABS(C$12), TRUE) * 2)
               + (C$5 * _xlfn.NORM.DIST($B124, C$9, ABS(C$13), FALSE) * _xlfn.NORM.DIST(($B124 - C$9)*C$17, 0, ABS(C$13), TRUE) * 2)
               + (C$6 * _xlfn.NORM.DIST($B124, C$10, ABS(C$14), FALSE) * _xlfn.NORM.DIST(($B124 - C$10)*C$18, 0, ABS(C$14), TRUE) * 2)</f>
        <v>58.725071567807454</v>
      </c>
      <c r="T124" s="4">
        <f>AZ124 + (D$3 * _xlfn.NORM.DIST($B124, D$7, ABS(D$11), FALSE) * _xlfn.NORM.DIST(($B124 - D$7)*D$15, 0, ABS(D$11), TRUE) * 2)
               + (D$4 * _xlfn.NORM.DIST($B124, D$8, ABS(D$12), FALSE) * _xlfn.NORM.DIST(($B124 - D$8)*D$16, 0, ABS(D$12), TRUE) * 2)
               + (D$5 * _xlfn.NORM.DIST($B124, D$9, ABS(D$13), FALSE) * _xlfn.NORM.DIST(($B124 - D$9)*D$17, 0, ABS(D$13), TRUE) * 2)
               + (D$6 * _xlfn.NORM.DIST($B124, D$10, ABS(D$14), FALSE) * _xlfn.NORM.DIST(($B124 - D$10)*D$18, 0, ABS(D$14), TRUE) * 2)</f>
        <v>60.773703753642359</v>
      </c>
      <c r="U124" s="4">
        <f>BA124 + (E$3 * _xlfn.NORM.DIST($B124, E$7, ABS(E$11), FALSE) * _xlfn.NORM.DIST(($B124 - E$7)*E$15, 0, ABS(E$11), TRUE) * 2)
               + (E$4 * _xlfn.NORM.DIST($B124, E$8, ABS(E$12), FALSE) * _xlfn.NORM.DIST(($B124 - E$8)*E$16, 0, ABS(E$12), TRUE) * 2)
               + (E$5 * _xlfn.NORM.DIST($B124, E$9, ABS(E$13), FALSE) * _xlfn.NORM.DIST(($B124 - E$9)*E$17, 0, ABS(E$13), TRUE) * 2)
               + (E$6 * _xlfn.NORM.DIST($B124, E$10, ABS(E$14), FALSE) * _xlfn.NORM.DIST(($B124 - E$10)*E$18, 0, ABS(E$14), TRUE) * 2)</f>
        <v>61.504833351784846</v>
      </c>
      <c r="V124" s="4">
        <f>BB124 + (F$3 * _xlfn.NORM.DIST($B124, F$7, ABS(F$11), FALSE) * _xlfn.NORM.DIST(($B124 - F$7)*F$15, 0, ABS(F$11), TRUE) * 2)
               + (F$4 * _xlfn.NORM.DIST($B124, F$8, ABS(F$12), FALSE) * _xlfn.NORM.DIST(($B124 - F$8)*F$16, 0, ABS(F$12), TRUE) * 2)
               + (F$5 * _xlfn.NORM.DIST($B124, F$9, ABS(F$13), FALSE) * _xlfn.NORM.DIST(($B124 - F$9)*F$17, 0, ABS(F$13), TRUE) * 2)
               + (F$6 * _xlfn.NORM.DIST($B124, F$10, ABS(F$14), FALSE) * _xlfn.NORM.DIST(($B124 - F$10)*F$18, 0, ABS(F$14), TRUE) * 2)</f>
        <v>59.130579306854038</v>
      </c>
      <c r="W124" s="4">
        <f>BC124 + (G$3 * _xlfn.NORM.DIST($B124, G$7, ABS(G$11), FALSE) * _xlfn.NORM.DIST(($B124 - G$7)*G$15, 0, ABS(G$11), TRUE) * 2)
               + (G$4 * _xlfn.NORM.DIST($B124, G$8, ABS(G$12), FALSE) * _xlfn.NORM.DIST(($B124 - G$8)*G$16, 0, ABS(G$12), TRUE) * 2)
               + (G$5 * _xlfn.NORM.DIST($B124, G$9, ABS(G$13), FALSE) * _xlfn.NORM.DIST(($B124 - G$9)*G$17, 0, ABS(G$13), TRUE) * 2)
               + (G$6 * _xlfn.NORM.DIST($B124, G$10, ABS(G$14), FALSE) * _xlfn.NORM.DIST(($B124 - G$10)*G$18, 0, ABS(G$14), TRUE) * 2)</f>
        <v>64.428677045632057</v>
      </c>
      <c r="X124" s="4">
        <f>BD124 + (H$3 * _xlfn.NORM.DIST($B124, H$7, ABS(H$11), FALSE) * _xlfn.NORM.DIST(($B124 - H$7)*H$15, 0, ABS(H$11), TRUE) * 2)
               + (H$4 * _xlfn.NORM.DIST($B124, H$8, ABS(H$12), FALSE) * _xlfn.NORM.DIST(($B124 - H$8)*H$16, 0, ABS(H$12), TRUE) * 2)
               + (H$5 * _xlfn.NORM.DIST($B124, H$9, ABS(H$13), FALSE) * _xlfn.NORM.DIST(($B124 - H$9)*H$17, 0, ABS(H$13), TRUE) * 2)
               + (H$6 * _xlfn.NORM.DIST($B124, H$10, ABS(H$14), FALSE) * _xlfn.NORM.DIST(($B124 - H$10)*H$18, 0, ABS(H$14), TRUE) * 2)</f>
        <v>65.167142579849695</v>
      </c>
      <c r="Y124" s="4">
        <f>BE124 + (I$3 * _xlfn.NORM.DIST($B124, I$7, ABS(I$11), FALSE) * _xlfn.NORM.DIST(($B124 - I$7)*I$15, 0, ABS(I$11), TRUE) * 2)
               + (I$4 * _xlfn.NORM.DIST($B124, I$8, ABS(I$12), FALSE) * _xlfn.NORM.DIST(($B124 - I$8)*I$16, 0, ABS(I$12), TRUE) * 2)
               + (I$5 * _xlfn.NORM.DIST($B124, I$9, ABS(I$13), FALSE) * _xlfn.NORM.DIST(($B124 - I$9)*I$17, 0, ABS(I$13), TRUE) * 2)
               + (I$6 * _xlfn.NORM.DIST($B124, I$10, ABS(I$14), FALSE) * _xlfn.NORM.DIST(($B124 - I$10)*I$18, 0, ABS(I$14), TRUE) * 2)</f>
        <v>67.867213101321866</v>
      </c>
      <c r="Z124" s="4">
        <f>BF124 + (J$3 * _xlfn.NORM.DIST($B124, J$7, ABS(J$11), FALSE) * _xlfn.NORM.DIST(($B124 - J$7)*J$15, 0, ABS(J$11), TRUE) * 2)
               + (J$4 * _xlfn.NORM.DIST($B124, J$8, ABS(J$12), FALSE) * _xlfn.NORM.DIST(($B124 - J$8)*J$16, 0, ABS(J$12), TRUE) * 2)
               + (J$5 * _xlfn.NORM.DIST($B124, J$9, ABS(J$13), FALSE) * _xlfn.NORM.DIST(($B124 - J$9)*J$17, 0, ABS(J$13), TRUE) * 2)
               + (J$6 * _xlfn.NORM.DIST($B124, J$10, ABS(J$14), FALSE) * _xlfn.NORM.DIST(($B124 - J$10)*J$18, 0, ABS(J$14), TRUE) * 2)</f>
        <v>63.378237137463586</v>
      </c>
      <c r="AA124" s="4">
        <f>BG124 + (K$3 * _xlfn.NORM.DIST($B124, K$7, ABS(K$11), FALSE) * _xlfn.NORM.DIST(($B124 - K$7)*K$15, 0, ABS(K$11), TRUE) * 2)
               + (K$4 * _xlfn.NORM.DIST($B124, K$8, ABS(K$12), FALSE) * _xlfn.NORM.DIST(($B124 - K$8)*K$16, 0, ABS(K$12), TRUE) * 2)
               + (K$5 * _xlfn.NORM.DIST($B124, K$9, ABS(K$13), FALSE) * _xlfn.NORM.DIST(($B124 - K$9)*K$17, 0, ABS(K$13), TRUE) * 2)
               + (K$6 * _xlfn.NORM.DIST($B124, K$10, ABS(K$14), FALSE) * _xlfn.NORM.DIST(($B124 - K$10)*K$18, 0, ABS(K$14), TRUE) * 2)</f>
        <v>57.316069487855472</v>
      </c>
      <c r="AB124" s="4">
        <f>BH124 + (L$3 * _xlfn.NORM.DIST($B124, L$7, ABS(L$11), FALSE) * _xlfn.NORM.DIST(($B124 - L$7)*L$15, 0, ABS(L$11), TRUE) * 2)
               + (L$4 * _xlfn.NORM.DIST($B124, L$8, ABS(L$12), FALSE) * _xlfn.NORM.DIST(($B124 - L$8)*L$16, 0, ABS(L$12), TRUE) * 2)
               + (L$5 * _xlfn.NORM.DIST($B124, L$9, ABS(L$13), FALSE) * _xlfn.NORM.DIST(($B124 - L$9)*L$17, 0, ABS(L$13), TRUE) * 2)
               + (L$6 * _xlfn.NORM.DIST($B124, L$10, ABS(L$14), FALSE) * _xlfn.NORM.DIST(($B124 - L$10)*L$18, 0, ABS(L$14), TRUE) * 2)</f>
        <v>58.723414128321352</v>
      </c>
      <c r="AC124" s="4">
        <f>BI124 + (M$3 * _xlfn.NORM.DIST($B124, M$7, ABS(M$11), FALSE) * _xlfn.NORM.DIST(($B124 - M$7)*M$15, 0, ABS(M$11), TRUE) * 2)
               + (M$4 * _xlfn.NORM.DIST($B124, M$8, ABS(M$12), FALSE) * _xlfn.NORM.DIST(($B124 - M$8)*M$16, 0, ABS(M$12), TRUE) * 2)
               + (M$5 * _xlfn.NORM.DIST($B124, M$9, ABS(M$13), FALSE) * _xlfn.NORM.DIST(($B124 - M$9)*M$17, 0, ABS(M$13), TRUE) * 2)
               + (M$6 * _xlfn.NORM.DIST($B124, M$10, ABS(M$14), FALSE) * _xlfn.NORM.DIST(($B124 - M$10)*M$18, 0, ABS(M$14), TRUE) * 2)</f>
        <v>57.550291571428865</v>
      </c>
      <c r="AD124" s="4">
        <f>BJ124 + (N$3 * _xlfn.NORM.DIST($B124, N$7, ABS(N$11), FALSE) * _xlfn.NORM.DIST(($B124 - N$7)*N$15, 0, ABS(N$11), TRUE) * 2)
               + (N$4 * _xlfn.NORM.DIST($B124, N$8, ABS(N$12), FALSE) * _xlfn.NORM.DIST(($B124 - N$8)*N$16, 0, ABS(N$12), TRUE) * 2)
               + (N$5 * _xlfn.NORM.DIST($B124, N$9, ABS(N$13), FALSE) * _xlfn.NORM.DIST(($B124 - N$9)*N$17, 0, ABS(N$13), TRUE) * 2)
               + (N$6 * _xlfn.NORM.DIST($B124, N$10, ABS(N$14), FALSE) * _xlfn.NORM.DIST(($B124 - N$10)*N$18, 0, ABS(N$14), TRUE) * 2)</f>
        <v>59.571265110595412</v>
      </c>
      <c r="AE124" s="4">
        <f>BK124 + (O$3 * _xlfn.NORM.DIST($B124, O$7, ABS(O$11), FALSE) * _xlfn.NORM.DIST(($B124 - O$7)*O$15, 0, ABS(O$11), TRUE) * 2)
               + (O$4 * _xlfn.NORM.DIST($B124, O$8, ABS(O$12), FALSE) * _xlfn.NORM.DIST(($B124 - O$8)*O$16, 0, ABS(O$12), TRUE) * 2)
               + (O$5 * _xlfn.NORM.DIST($B124, O$9, ABS(O$13), FALSE) * _xlfn.NORM.DIST(($B124 - O$9)*O$17, 0, ABS(O$13), TRUE) * 2)
               + (O$6 * _xlfn.NORM.DIST($B124, O$10, ABS(O$14), FALSE) * _xlfn.NORM.DIST(($B124 - O$10)*O$18, 0, ABS(O$14), TRUE) * 2)</f>
        <v>65.062915241334466</v>
      </c>
      <c r="AF124" s="4">
        <f t="shared" si="222"/>
        <v>60.149261552683008</v>
      </c>
      <c r="AG124" s="4">
        <f t="shared" si="223"/>
        <v>63.868835006917593</v>
      </c>
      <c r="AI124" s="4">
        <f>IF(OR($B124 &lt; C$231, $B124 &gt; C$234), 0, C124-S124)</f>
        <v>-0.36607156780745242</v>
      </c>
      <c r="AJ124" s="4">
        <f>IF(OR($B124 &lt; D$231, $B124 &gt; D$234), 0, D124-T124)</f>
        <v>-1.5317037536423612</v>
      </c>
      <c r="AK124" s="4">
        <f>IF(OR($B124 &lt; E$231, $B124 &gt; E$234), 0, E124-U124)</f>
        <v>-1.6848333517848459</v>
      </c>
      <c r="AL124" s="4">
        <f>IF(OR($B124 &lt; F$231, $B124 &gt; F$234), 0, F124-V124)</f>
        <v>-0.70457930685403625</v>
      </c>
      <c r="AM124" s="4">
        <f>IF(OR($B124 &lt; G$231, $B124 &gt; G$234), 0, G124-W124)</f>
        <v>-0.47767704563205626</v>
      </c>
      <c r="AN124" s="4">
        <f>IF(OR($B124 &lt; H$231, $B124 &gt; H$234), 0, H124-X124)</f>
        <v>-1.0671425798497012</v>
      </c>
      <c r="AO124" s="4">
        <f>IF(OR($B124 &lt; I$231, $B124 &gt; I$234), 0, I124-Y124)</f>
        <v>0.14978689867812989</v>
      </c>
      <c r="AP124" s="4">
        <f>IF(OR($B124 &lt; J$231, $B124 &gt; J$234), 0, J124-Z124)</f>
        <v>-0.89523713746358879</v>
      </c>
      <c r="AQ124" s="4">
        <f>IF(OR($B124 &lt; K$231, $B124 &gt; K$234), 0, K124-AA124)</f>
        <v>-1.8160694878554722</v>
      </c>
      <c r="AR124" s="4">
        <f>IF(OR($B124 &lt; L$231, $B124 &gt; L$234), 0, L124-AB124)</f>
        <v>-1.6554141283213539</v>
      </c>
      <c r="AS124" s="4">
        <f>IF(OR($B124 &lt; M$231, $B124 &gt; M$234), 0, M124-AC124)</f>
        <v>-1.1262915714288653</v>
      </c>
      <c r="AT124" s="4">
        <f>IF(OR($B124 &lt; N$231, $B124 &gt; N$234), 0, N124-AD124)</f>
        <v>-1.3852651105954124</v>
      </c>
      <c r="AU124" s="4">
        <f>IF(OR($B124 &lt; O$231, $B124 &gt; O$234), 0, O124-AE124)</f>
        <v>0.54708475866553385</v>
      </c>
      <c r="AV124" s="4">
        <f t="shared" ref="AV124:AW139" si="384">IF(OR($B124 &lt; P$231, $B124 &gt; P$234), 0, P124-AF124)</f>
        <v>1.5627384473169954</v>
      </c>
      <c r="AW124" s="4">
        <f t="shared" si="384"/>
        <v>0.13116499308240748</v>
      </c>
      <c r="AY124" s="2">
        <f t="shared" si="245"/>
        <v>58.725071567807376</v>
      </c>
      <c r="AZ124" s="2">
        <f t="shared" si="311"/>
        <v>60.511490315222645</v>
      </c>
      <c r="BA124" s="2">
        <f t="shared" si="312"/>
        <v>60.762656912283418</v>
      </c>
      <c r="BB124" s="2">
        <f t="shared" si="313"/>
        <v>58.407676333048421</v>
      </c>
      <c r="BC124" s="2">
        <f t="shared" si="314"/>
        <v>63.592359012851908</v>
      </c>
      <c r="BD124" s="2">
        <f t="shared" si="315"/>
        <v>64.197256356500191</v>
      </c>
      <c r="BE124" s="2">
        <f t="shared" si="316"/>
        <v>65.387528149822629</v>
      </c>
      <c r="BF124" s="2">
        <f t="shared" si="317"/>
        <v>60.373907205175556</v>
      </c>
      <c r="BG124" s="2">
        <f t="shared" si="318"/>
        <v>54.766239068507126</v>
      </c>
      <c r="BH124" s="2">
        <f t="shared" si="319"/>
        <v>56.55848065208815</v>
      </c>
      <c r="BI124" s="2">
        <f t="shared" si="320"/>
        <v>55.535947240667134</v>
      </c>
      <c r="BJ124" s="2">
        <f t="shared" si="321"/>
        <v>57.711964375566517</v>
      </c>
      <c r="BK124" s="2">
        <f t="shared" si="322"/>
        <v>64.370977354475912</v>
      </c>
      <c r="BL124" s="2">
        <f t="shared" si="323"/>
        <v>59.291886998416047</v>
      </c>
      <c r="BM124" s="2">
        <f t="shared" si="324"/>
        <v>60.243792797528215</v>
      </c>
      <c r="BO124" s="2" t="str">
        <f t="shared" si="202"/>
        <v/>
      </c>
      <c r="BP124" s="2" t="str">
        <f t="shared" si="203"/>
        <v/>
      </c>
      <c r="BQ124" s="2" t="str">
        <f t="shared" si="204"/>
        <v/>
      </c>
      <c r="BR124" s="2" t="str">
        <f t="shared" si="205"/>
        <v/>
      </c>
      <c r="BS124" s="2" t="str">
        <f t="shared" si="206"/>
        <v/>
      </c>
      <c r="BT124" s="2" t="str">
        <f t="shared" si="207"/>
        <v/>
      </c>
      <c r="BU124" s="2" t="str">
        <f t="shared" si="208"/>
        <v/>
      </c>
      <c r="BV124" s="2" t="str">
        <f t="shared" si="209"/>
        <v/>
      </c>
      <c r="BW124" s="2" t="str">
        <f t="shared" si="210"/>
        <v/>
      </c>
      <c r="BX124" s="2" t="str">
        <f t="shared" si="211"/>
        <v/>
      </c>
      <c r="BY124" s="2" t="str">
        <f t="shared" si="212"/>
        <v/>
      </c>
      <c r="BZ124" s="2" t="str">
        <f t="shared" si="213"/>
        <v/>
      </c>
      <c r="CA124" s="2" t="str">
        <f t="shared" si="214"/>
        <v/>
      </c>
      <c r="CB124" s="2" t="str">
        <f t="shared" si="215"/>
        <v/>
      </c>
      <c r="CC124" s="2" t="str">
        <f t="shared" si="216"/>
        <v/>
      </c>
      <c r="CE124" s="2" t="str">
        <f t="shared" si="246"/>
        <v/>
      </c>
      <c r="CF124" s="2" t="str">
        <f t="shared" si="247"/>
        <v/>
      </c>
      <c r="CG124" s="2" t="str">
        <f t="shared" si="248"/>
        <v/>
      </c>
      <c r="CH124" s="2" t="str">
        <f t="shared" si="249"/>
        <v/>
      </c>
      <c r="CI124" s="2" t="str">
        <f t="shared" si="250"/>
        <v/>
      </c>
      <c r="CJ124" s="2" t="str">
        <f t="shared" si="251"/>
        <v/>
      </c>
      <c r="CK124" s="2" t="str">
        <f t="shared" si="252"/>
        <v/>
      </c>
      <c r="CL124" s="2" t="str">
        <f t="shared" si="253"/>
        <v/>
      </c>
      <c r="CM124" s="2" t="str">
        <f t="shared" si="254"/>
        <v/>
      </c>
      <c r="CN124" s="2" t="str">
        <f t="shared" si="255"/>
        <v/>
      </c>
      <c r="CO124" s="2" t="str">
        <f t="shared" si="256"/>
        <v/>
      </c>
      <c r="CP124" s="2" t="str">
        <f t="shared" si="257"/>
        <v/>
      </c>
      <c r="CQ124" s="2" t="str">
        <f t="shared" si="258"/>
        <v/>
      </c>
      <c r="CR124" s="2" t="str">
        <f t="shared" si="259"/>
        <v/>
      </c>
      <c r="CS124" s="2" t="str">
        <f t="shared" si="260"/>
        <v/>
      </c>
      <c r="CU124" s="2" t="str">
        <f t="shared" si="261"/>
        <v/>
      </c>
      <c r="CV124" s="2" t="str">
        <f t="shared" si="262"/>
        <v/>
      </c>
      <c r="CW124" s="2" t="str">
        <f t="shared" si="263"/>
        <v/>
      </c>
      <c r="CX124" s="2" t="str">
        <f t="shared" si="264"/>
        <v/>
      </c>
      <c r="CY124" s="2" t="str">
        <f t="shared" si="265"/>
        <v/>
      </c>
      <c r="CZ124" s="2" t="str">
        <f t="shared" si="266"/>
        <v/>
      </c>
      <c r="DA124" s="2" t="str">
        <f t="shared" si="267"/>
        <v/>
      </c>
      <c r="DB124" s="2" t="str">
        <f t="shared" si="268"/>
        <v/>
      </c>
      <c r="DC124" s="2" t="str">
        <f t="shared" si="269"/>
        <v/>
      </c>
      <c r="DD124" s="2" t="str">
        <f t="shared" si="270"/>
        <v/>
      </c>
      <c r="DE124" s="2" t="str">
        <f t="shared" si="271"/>
        <v/>
      </c>
      <c r="DF124" s="2" t="str">
        <f t="shared" si="272"/>
        <v/>
      </c>
      <c r="DG124" s="2" t="str">
        <f t="shared" si="273"/>
        <v/>
      </c>
      <c r="DH124" s="2" t="str">
        <f t="shared" si="274"/>
        <v/>
      </c>
      <c r="DI124" s="2" t="str">
        <f t="shared" si="275"/>
        <v/>
      </c>
      <c r="DK124" s="2">
        <f t="shared" si="225"/>
        <v>72.17686733870967</v>
      </c>
      <c r="DL124" s="2">
        <f t="shared" ref="DL124:DY139" si="385">BP$229*$B124+BP$230</f>
        <v>79.43104838709678</v>
      </c>
      <c r="DM124" s="2">
        <f t="shared" si="385"/>
        <v>82.72027657624632</v>
      </c>
      <c r="DN124" s="2">
        <f t="shared" si="385"/>
        <v>79.051505124777179</v>
      </c>
      <c r="DO124" s="2">
        <f t="shared" si="385"/>
        <v>91.488926686216999</v>
      </c>
      <c r="DP124" s="2">
        <f t="shared" si="385"/>
        <v>88.611622103386836</v>
      </c>
      <c r="DQ124" s="2">
        <f t="shared" si="385"/>
        <v>87.620178152492656</v>
      </c>
      <c r="DR124" s="2">
        <f t="shared" si="385"/>
        <v>87.959572638146156</v>
      </c>
      <c r="DS124" s="2">
        <f t="shared" si="385"/>
        <v>74.427792741935477</v>
      </c>
      <c r="DT124" s="2">
        <f t="shared" si="385"/>
        <v>74.468344975899129</v>
      </c>
      <c r="DU124" s="2">
        <f t="shared" si="385"/>
        <v>78.691109232480557</v>
      </c>
      <c r="DV124" s="2">
        <f t="shared" si="385"/>
        <v>82.125427602639292</v>
      </c>
      <c r="DW124" s="2">
        <f t="shared" si="385"/>
        <v>88.380906082887677</v>
      </c>
      <c r="DX124" s="2">
        <f t="shared" si="385"/>
        <v>73.759664327094498</v>
      </c>
      <c r="DY124" s="2">
        <f t="shared" si="385"/>
        <v>68.975843459222773</v>
      </c>
      <c r="EA124" s="2">
        <f t="shared" si="221"/>
        <v>58.724089991346986</v>
      </c>
      <c r="EB124" s="2">
        <f t="shared" si="227"/>
        <v>60.510349769973431</v>
      </c>
      <c r="EC124" s="2">
        <f t="shared" si="228"/>
        <v>60.761332296380075</v>
      </c>
      <c r="ED124" s="2">
        <f t="shared" si="229"/>
        <v>58.406472063528334</v>
      </c>
      <c r="EE124" s="2">
        <f t="shared" si="230"/>
        <v>63.590731889853743</v>
      </c>
      <c r="EF124" s="2">
        <f t="shared" si="231"/>
        <v>64.195859546389386</v>
      </c>
      <c r="EG124" s="2">
        <f t="shared" si="232"/>
        <v>65.386317936590061</v>
      </c>
      <c r="EH124" s="2">
        <f t="shared" si="233"/>
        <v>60.372274702534924</v>
      </c>
      <c r="EI124" s="2">
        <f t="shared" si="234"/>
        <v>54.764979848742385</v>
      </c>
      <c r="EJ124" s="2">
        <f t="shared" si="235"/>
        <v>56.557422977213818</v>
      </c>
      <c r="EK124" s="2">
        <f t="shared" si="236"/>
        <v>55.534690953745375</v>
      </c>
      <c r="EL124" s="2">
        <f t="shared" si="237"/>
        <v>57.710603703961553</v>
      </c>
      <c r="EM124" s="2">
        <f t="shared" si="238"/>
        <v>64.366772633386688</v>
      </c>
      <c r="EN124" s="2">
        <f t="shared" si="239"/>
        <v>59.287186248331125</v>
      </c>
      <c r="EO124" s="2">
        <f t="shared" si="240"/>
        <v>60.238842961394901</v>
      </c>
      <c r="EQ124" s="2">
        <f t="shared" si="241"/>
        <v>58.343781422898786</v>
      </c>
      <c r="ER124" s="2">
        <f t="shared" ref="ER124:FE139" si="386">CV$229*$B124+CV$230</f>
        <v>60.091556309501357</v>
      </c>
      <c r="ES124" s="2">
        <f t="shared" si="386"/>
        <v>60.693189397618873</v>
      </c>
      <c r="ET124" s="2">
        <f t="shared" si="386"/>
        <v>58.162841764993246</v>
      </c>
      <c r="EU124" s="2">
        <f t="shared" si="386"/>
        <v>63.521549452052355</v>
      </c>
      <c r="EV124" s="2">
        <f t="shared" si="386"/>
        <v>64.49394065501366</v>
      </c>
      <c r="EW124" s="2">
        <f t="shared" si="386"/>
        <v>65.427035003583413</v>
      </c>
      <c r="EX124" s="2">
        <f t="shared" si="386"/>
        <v>60.539402855225696</v>
      </c>
      <c r="EY124" s="2">
        <f t="shared" si="386"/>
        <v>54.852343777657296</v>
      </c>
      <c r="EZ124" s="2">
        <f t="shared" si="386"/>
        <v>56.50569001065741</v>
      </c>
      <c r="FA124" s="2">
        <f t="shared" si="386"/>
        <v>55.475361727688252</v>
      </c>
      <c r="FB124" s="2">
        <f t="shared" si="386"/>
        <v>57.740153824950553</v>
      </c>
      <c r="FC124" s="2">
        <f t="shared" si="386"/>
        <v>64.372459907602149</v>
      </c>
      <c r="FD124" s="2">
        <f t="shared" si="386"/>
        <v>59.288208730657388</v>
      </c>
      <c r="FE124" s="2">
        <f t="shared" si="386"/>
        <v>60.183491541934615</v>
      </c>
      <c r="FG124" s="2">
        <f t="shared" si="243"/>
        <v>0.99992510698398551</v>
      </c>
      <c r="FH124" s="2">
        <f t="shared" ref="FH124:FU139" si="387">POWER(10,($B124-D$232)/D$230)/(1+POWER(10,($B124-D$232)/D$230))</f>
        <v>0.99993707616105509</v>
      </c>
      <c r="FI124" s="2">
        <f t="shared" si="387"/>
        <v>0.99993928709134705</v>
      </c>
      <c r="FJ124" s="2">
        <f t="shared" si="387"/>
        <v>0.99994012937478183</v>
      </c>
      <c r="FK124" s="2">
        <f t="shared" si="387"/>
        <v>0.99994136588646421</v>
      </c>
      <c r="FL124" s="2">
        <f t="shared" si="387"/>
        <v>0.99994424568110751</v>
      </c>
      <c r="FM124" s="2">
        <f t="shared" si="387"/>
        <v>0.99994592925958892</v>
      </c>
      <c r="FN124" s="2">
        <f t="shared" si="387"/>
        <v>0.99994193682706978</v>
      </c>
      <c r="FO124" s="2">
        <f t="shared" si="387"/>
        <v>0.99993673756613444</v>
      </c>
      <c r="FP124" s="2">
        <f t="shared" si="387"/>
        <v>0.99994045173658941</v>
      </c>
      <c r="FQ124" s="2">
        <f t="shared" si="387"/>
        <v>0.9999453623961343</v>
      </c>
      <c r="FR124" s="2">
        <f t="shared" si="387"/>
        <v>0.99994440550154229</v>
      </c>
      <c r="FS124" s="2">
        <f t="shared" si="387"/>
        <v>0.99982494644741216</v>
      </c>
      <c r="FT124" s="2">
        <f t="shared" si="387"/>
        <v>0.99967521471466247</v>
      </c>
      <c r="FU124" s="2">
        <f t="shared" si="387"/>
        <v>0.99943055093053212</v>
      </c>
      <c r="FW124" s="2">
        <f t="shared" si="276"/>
        <v>6.8214631705732301E-5</v>
      </c>
      <c r="FX124" s="2">
        <f t="shared" si="328"/>
        <v>1.1943296162824014E-4</v>
      </c>
      <c r="FY124" s="2">
        <f t="shared" si="329"/>
        <v>1.2584546578250783E-4</v>
      </c>
      <c r="FZ124" s="2">
        <f t="shared" si="330"/>
        <v>1.3036768058929856E-4</v>
      </c>
      <c r="GA124" s="2">
        <f t="shared" si="331"/>
        <v>1.2521852711969446E-4</v>
      </c>
      <c r="GB124" s="2">
        <f t="shared" si="332"/>
        <v>1.1918198827178459E-4</v>
      </c>
      <c r="GC124" s="2">
        <f t="shared" si="333"/>
        <v>1.9677125824082024E-4</v>
      </c>
      <c r="GD124" s="2">
        <f t="shared" si="334"/>
        <v>1.8367097002697734E-4</v>
      </c>
      <c r="GE124" s="2">
        <f t="shared" si="335"/>
        <v>1.75156551117203E-4</v>
      </c>
      <c r="GF124" s="2">
        <f t="shared" si="336"/>
        <v>1.718329212340017E-4</v>
      </c>
      <c r="GG124" s="2">
        <f t="shared" si="337"/>
        <v>1.5041974576622351E-4</v>
      </c>
      <c r="GH124" s="2">
        <f t="shared" si="338"/>
        <v>1.1308635198226317E-4</v>
      </c>
      <c r="GI124" s="2">
        <f t="shared" si="339"/>
        <v>1.690997380924824E-4</v>
      </c>
      <c r="GJ124" s="2">
        <f t="shared" si="340"/>
        <v>2.9551861802483648E-4</v>
      </c>
      <c r="GK124" s="2">
        <f t="shared" si="341"/>
        <v>4.5962091614027182E-4</v>
      </c>
      <c r="GM124" s="107">
        <f t="shared" si="277"/>
        <v>4.0706662726478957E-44</v>
      </c>
      <c r="GN124" s="107">
        <f t="shared" si="342"/>
        <v>1.8557169409088485E-52</v>
      </c>
      <c r="GO124" s="107">
        <f t="shared" si="343"/>
        <v>5.5544139756406206E-55</v>
      </c>
      <c r="GP124" s="107">
        <f t="shared" si="344"/>
        <v>7.7341317728448664E-66</v>
      </c>
      <c r="GQ124" s="107">
        <f t="shared" si="345"/>
        <v>2.3321773603064678E-67</v>
      </c>
      <c r="GR124" s="107">
        <f t="shared" si="346"/>
        <v>2.352090639294332E-65</v>
      </c>
      <c r="GS124" s="107">
        <f t="shared" si="347"/>
        <v>1.210430273599181E-70</v>
      </c>
      <c r="GT124" s="107">
        <f t="shared" si="348"/>
        <v>8.9655819143890151E-67</v>
      </c>
      <c r="GU124" s="107">
        <f t="shared" si="349"/>
        <v>2.1822295131234263E-70</v>
      </c>
      <c r="GV124" s="107">
        <f t="shared" si="350"/>
        <v>5.5026495980258354E-76</v>
      </c>
      <c r="GW124" s="107">
        <f t="shared" si="351"/>
        <v>7.1585371408402788E-78</v>
      </c>
      <c r="GX124" s="107">
        <f t="shared" si="352"/>
        <v>3.2939664505416694E-68</v>
      </c>
      <c r="GY124" s="107">
        <f t="shared" si="353"/>
        <v>2.9080657268494806E-61</v>
      </c>
      <c r="GZ124" s="107">
        <f t="shared" si="354"/>
        <v>8.4969773609572674E-64</v>
      </c>
      <c r="HA124" s="107">
        <f t="shared" si="355"/>
        <v>1.6012228727348245E-87</v>
      </c>
      <c r="HC124" s="107">
        <f t="shared" si="278"/>
        <v>7.1430584641173838E-14</v>
      </c>
      <c r="HD124" s="107">
        <f t="shared" si="356"/>
        <v>1.9082241114686107E-17</v>
      </c>
      <c r="HE124" s="107">
        <f t="shared" si="357"/>
        <v>2.2254329574534421E-18</v>
      </c>
      <c r="HF124" s="107">
        <f t="shared" si="358"/>
        <v>2.5248447296427488E-22</v>
      </c>
      <c r="HG124" s="107">
        <f t="shared" si="359"/>
        <v>8.0947050397126167E-23</v>
      </c>
      <c r="HH124" s="107">
        <f t="shared" si="360"/>
        <v>3.8247909874029809E-22</v>
      </c>
      <c r="HI124" s="107">
        <f t="shared" si="361"/>
        <v>3.3761121501022235E-25</v>
      </c>
      <c r="HJ124" s="107">
        <f t="shared" si="362"/>
        <v>7.886420301486762E-24</v>
      </c>
      <c r="HK124" s="107">
        <f t="shared" si="363"/>
        <v>4.753477054232929E-25</v>
      </c>
      <c r="HL124" s="107">
        <f t="shared" si="364"/>
        <v>1.0426992616493473E-26</v>
      </c>
      <c r="HM124" s="107">
        <f t="shared" si="365"/>
        <v>3.3038233227452895E-27</v>
      </c>
      <c r="HN124" s="107">
        <f t="shared" si="366"/>
        <v>7.9488896867559753E-23</v>
      </c>
      <c r="HO124" s="107">
        <f t="shared" si="367"/>
        <v>5.6751936732084434E-19</v>
      </c>
      <c r="HP124" s="107">
        <f t="shared" si="368"/>
        <v>5.6634073813720296E-20</v>
      </c>
      <c r="HQ124" s="107">
        <f t="shared" si="369"/>
        <v>2.0202403003697832E-29</v>
      </c>
      <c r="HS124" s="107">
        <f t="shared" si="279"/>
        <v>1.0428541118607743E-2</v>
      </c>
      <c r="HT124" s="107">
        <f t="shared" si="370"/>
        <v>1.6476372511624645E-2</v>
      </c>
      <c r="HU124" s="107">
        <f t="shared" si="371"/>
        <v>1.598874664606174E-2</v>
      </c>
      <c r="HV124" s="107">
        <f t="shared" si="372"/>
        <v>1.0512510556670632E-2</v>
      </c>
      <c r="HW124" s="107">
        <f t="shared" si="373"/>
        <v>9.4339618482474769E-3</v>
      </c>
      <c r="HX124" s="107">
        <f t="shared" si="374"/>
        <v>1.0457092964186182E-2</v>
      </c>
      <c r="HY124" s="107">
        <f t="shared" si="375"/>
        <v>2.1095351670648275E-2</v>
      </c>
      <c r="HZ124" s="107">
        <f t="shared" si="376"/>
        <v>2.1928244446413395E-2</v>
      </c>
      <c r="IA124" s="107">
        <f t="shared" si="377"/>
        <v>1.6343875901969809E-2</v>
      </c>
      <c r="IB124" s="107">
        <f t="shared" si="378"/>
        <v>1.19128873836975E-2</v>
      </c>
      <c r="IC124" s="107">
        <f t="shared" si="379"/>
        <v>9.7598310589911679E-3</v>
      </c>
      <c r="ID124" s="107">
        <f t="shared" si="380"/>
        <v>7.672704846464564E-3</v>
      </c>
      <c r="IE124" s="107">
        <f t="shared" si="381"/>
        <v>2.6777185379027054E-3</v>
      </c>
      <c r="IF124" s="107">
        <f t="shared" si="382"/>
        <v>2.3158721819289516E-3</v>
      </c>
      <c r="IG124" s="107">
        <f t="shared" si="383"/>
        <v>6.6600029014391229E-3</v>
      </c>
      <c r="II124" s="107">
        <f t="shared" si="280"/>
        <v>6.2715941536968726E-16</v>
      </c>
      <c r="IJ124" s="107">
        <f t="shared" si="281"/>
        <v>2.8854533756193483E-16</v>
      </c>
      <c r="IK124" s="107">
        <f t="shared" si="282"/>
        <v>1.0406864214194728E-16</v>
      </c>
      <c r="IL124" s="107">
        <f t="shared" si="283"/>
        <v>1.3117759294801803E-19</v>
      </c>
      <c r="IM124" s="107">
        <f t="shared" si="284"/>
        <v>4.0027953227738427E-20</v>
      </c>
      <c r="IN124" s="107">
        <f t="shared" si="285"/>
        <v>1.4380622606462351E-19</v>
      </c>
      <c r="IO124" s="107">
        <f t="shared" si="286"/>
        <v>7.4406250692912661E-19</v>
      </c>
      <c r="IP124" s="107">
        <f t="shared" si="287"/>
        <v>2.1704986681356491E-18</v>
      </c>
      <c r="IQ124" s="107">
        <f t="shared" si="288"/>
        <v>7.6513513672527898E-20</v>
      </c>
      <c r="IR124" s="107">
        <f t="shared" si="289"/>
        <v>3.5512504258992583E-21</v>
      </c>
      <c r="IS124" s="107">
        <f t="shared" si="290"/>
        <v>6.1977558532902565E-22</v>
      </c>
      <c r="IT124" s="107">
        <f t="shared" si="291"/>
        <v>1.3850566570851134E-20</v>
      </c>
      <c r="IU124" s="107">
        <f t="shared" si="292"/>
        <v>1.6181869781601665E-21</v>
      </c>
      <c r="IV124" s="107">
        <f t="shared" si="293"/>
        <v>1.0902054591425076E-22</v>
      </c>
      <c r="IW124" s="107">
        <f t="shared" si="294"/>
        <v>1.2988595743880358E-23</v>
      </c>
      <c r="IY124" s="107">
        <f t="shared" si="295"/>
        <v>1.0428541118679802E-2</v>
      </c>
      <c r="IZ124" s="107">
        <f t="shared" si="296"/>
        <v>1.647637251162495E-2</v>
      </c>
      <c r="JA124" s="107">
        <f t="shared" si="297"/>
        <v>1.5988746646061848E-2</v>
      </c>
      <c r="JB124" s="107">
        <f t="shared" si="298"/>
        <v>1.0512510556670632E-2</v>
      </c>
      <c r="JC124" s="107">
        <f t="shared" si="299"/>
        <v>9.4339618482474769E-3</v>
      </c>
      <c r="JD124" s="107">
        <f t="shared" si="300"/>
        <v>1.0457092964186182E-2</v>
      </c>
      <c r="JE124" s="107">
        <f t="shared" si="301"/>
        <v>2.1095351670648275E-2</v>
      </c>
      <c r="JF124" s="107">
        <f t="shared" si="302"/>
        <v>2.1928244446413399E-2</v>
      </c>
      <c r="JG124" s="107">
        <f t="shared" si="303"/>
        <v>1.6343875901969809E-2</v>
      </c>
      <c r="JH124" s="107">
        <f t="shared" si="304"/>
        <v>1.19128873836975E-2</v>
      </c>
      <c r="JI124" s="107">
        <f t="shared" si="305"/>
        <v>9.7598310589911679E-3</v>
      </c>
      <c r="JJ124" s="107">
        <f t="shared" si="306"/>
        <v>7.672704846464564E-3</v>
      </c>
      <c r="JK124" s="107">
        <f t="shared" si="307"/>
        <v>2.6777185379027058E-3</v>
      </c>
      <c r="JL124" s="107">
        <f t="shared" si="308"/>
        <v>2.3158721819289516E-3</v>
      </c>
      <c r="JM124" s="107">
        <f t="shared" si="309"/>
        <v>6.6600029014391229E-3</v>
      </c>
    </row>
    <row r="125" spans="2:273" x14ac:dyDescent="0.25">
      <c r="B125" s="2">
        <v>97</v>
      </c>
      <c r="C125" s="37">
        <v>59.094000000000001</v>
      </c>
      <c r="D125" s="37">
        <v>58.048000000000002</v>
      </c>
      <c r="E125" s="37">
        <v>60.59</v>
      </c>
      <c r="F125" s="37">
        <v>58.491999999999997</v>
      </c>
      <c r="G125" s="37">
        <v>63.377000000000002</v>
      </c>
      <c r="H125" s="37">
        <v>62.866999999999997</v>
      </c>
      <c r="I125" s="37">
        <v>66.650000000000006</v>
      </c>
      <c r="J125" s="37">
        <v>63.116999999999997</v>
      </c>
      <c r="K125" s="37">
        <v>56.085999999999999</v>
      </c>
      <c r="L125" s="37">
        <v>57.475000000000001</v>
      </c>
      <c r="M125" s="37">
        <v>57.101999999999997</v>
      </c>
      <c r="N125" s="37">
        <v>59.847000000000001</v>
      </c>
      <c r="O125" s="37">
        <v>63.881</v>
      </c>
      <c r="P125" s="37">
        <v>60.898000000000003</v>
      </c>
      <c r="Q125" s="37">
        <v>65.540999999999997</v>
      </c>
      <c r="S125" s="4">
        <f>AY125 + (C$3 * _xlfn.NORM.DIST($B125, C$7, ABS(C$11), FALSE) * _xlfn.NORM.DIST(($B125 - C$7)*C$15, 0, ABS(C$11), TRUE) * 2)
               + (C$4 * _xlfn.NORM.DIST($B125, C$8, ABS(C$12), FALSE) * _xlfn.NORM.DIST(($B125 - C$8)*C$16, 0, ABS(C$12), TRUE) * 2)
               + (C$5 * _xlfn.NORM.DIST($B125, C$9, ABS(C$13), FALSE) * _xlfn.NORM.DIST(($B125 - C$9)*C$17, 0, ABS(C$13), TRUE) * 2)
               + (C$6 * _xlfn.NORM.DIST($B125, C$10, ABS(C$14), FALSE) * _xlfn.NORM.DIST(($B125 - C$10)*C$18, 0, ABS(C$14), TRUE) * 2)</f>
        <v>58.69536866527438</v>
      </c>
      <c r="T125" s="4">
        <f>AZ125 + (D$3 * _xlfn.NORM.DIST($B125, D$7, ABS(D$11), FALSE) * _xlfn.NORM.DIST(($B125 - D$7)*D$15, 0, ABS(D$11), TRUE) * 2)
               + (D$4 * _xlfn.NORM.DIST($B125, D$8, ABS(D$12), FALSE) * _xlfn.NORM.DIST(($B125 - D$8)*D$16, 0, ABS(D$12), TRUE) * 2)
               + (D$5 * _xlfn.NORM.DIST($B125, D$9, ABS(D$13), FALSE) * _xlfn.NORM.DIST(($B125 - D$9)*D$17, 0, ABS(D$13), TRUE) * 2)
               + (D$6 * _xlfn.NORM.DIST($B125, D$10, ABS(D$14), FALSE) * _xlfn.NORM.DIST(($B125 - D$10)*D$18, 0, ABS(D$14), TRUE) * 2)</f>
        <v>60.855934148243243</v>
      </c>
      <c r="U125" s="4">
        <f>BA125 + (E$3 * _xlfn.NORM.DIST($B125, E$7, ABS(E$11), FALSE) * _xlfn.NORM.DIST(($B125 - E$7)*E$15, 0, ABS(E$11), TRUE) * 2)
               + (E$4 * _xlfn.NORM.DIST($B125, E$8, ABS(E$12), FALSE) * _xlfn.NORM.DIST(($B125 - E$8)*E$16, 0, ABS(E$12), TRUE) * 2)
               + (E$5 * _xlfn.NORM.DIST($B125, E$9, ABS(E$13), FALSE) * _xlfn.NORM.DIST(($B125 - E$9)*E$17, 0, ABS(E$13), TRUE) * 2)
               + (E$6 * _xlfn.NORM.DIST($B125, E$10, ABS(E$14), FALSE) * _xlfn.NORM.DIST(($B125 - E$10)*E$18, 0, ABS(E$14), TRUE) * 2)</f>
        <v>61.794200496246624</v>
      </c>
      <c r="V125" s="4">
        <f>BB125 + (F$3 * _xlfn.NORM.DIST($B125, F$7, ABS(F$11), FALSE) * _xlfn.NORM.DIST(($B125 - F$7)*F$15, 0, ABS(F$11), TRUE) * 2)
               + (F$4 * _xlfn.NORM.DIST($B125, F$8, ABS(F$12), FALSE) * _xlfn.NORM.DIST(($B125 - F$8)*F$16, 0, ABS(F$12), TRUE) * 2)
               + (F$5 * _xlfn.NORM.DIST($B125, F$9, ABS(F$13), FALSE) * _xlfn.NORM.DIST(($B125 - F$9)*F$17, 0, ABS(F$13), TRUE) * 2)
               + (F$6 * _xlfn.NORM.DIST($B125, F$10, ABS(F$14), FALSE) * _xlfn.NORM.DIST(($B125 - F$10)*F$18, 0, ABS(F$14), TRUE) * 2)</f>
        <v>59.553107972639751</v>
      </c>
      <c r="W125" s="4">
        <f>BC125 + (G$3 * _xlfn.NORM.DIST($B125, G$7, ABS(G$11), FALSE) * _xlfn.NORM.DIST(($B125 - G$7)*G$15, 0, ABS(G$11), TRUE) * 2)
               + (G$4 * _xlfn.NORM.DIST($B125, G$8, ABS(G$12), FALSE) * _xlfn.NORM.DIST(($B125 - G$8)*G$16, 0, ABS(G$12), TRUE) * 2)
               + (G$5 * _xlfn.NORM.DIST($B125, G$9, ABS(G$13), FALSE) * _xlfn.NORM.DIST(($B125 - G$9)*G$17, 0, ABS(G$13), TRUE) * 2)
               + (G$6 * _xlfn.NORM.DIST($B125, G$10, ABS(G$14), FALSE) * _xlfn.NORM.DIST(($B125 - G$10)*G$18, 0, ABS(G$14), TRUE) * 2)</f>
        <v>64.866562509476111</v>
      </c>
      <c r="X125" s="4">
        <f>BD125 + (H$3 * _xlfn.NORM.DIST($B125, H$7, ABS(H$11), FALSE) * _xlfn.NORM.DIST(($B125 - H$7)*H$15, 0, ABS(H$11), TRUE) * 2)
               + (H$4 * _xlfn.NORM.DIST($B125, H$8, ABS(H$12), FALSE) * _xlfn.NORM.DIST(($B125 - H$8)*H$16, 0, ABS(H$12), TRUE) * 2)
               + (H$5 * _xlfn.NORM.DIST($B125, H$9, ABS(H$13), FALSE) * _xlfn.NORM.DIST(($B125 - H$9)*H$17, 0, ABS(H$13), TRUE) * 2)
               + (H$6 * _xlfn.NORM.DIST($B125, H$10, ABS(H$14), FALSE) * _xlfn.NORM.DIST(($B125 - H$10)*H$18, 0, ABS(H$14), TRUE) * 2)</f>
        <v>65.531571540124233</v>
      </c>
      <c r="Y125" s="4">
        <f>BE125 + (I$3 * _xlfn.NORM.DIST($B125, I$7, ABS(I$11), FALSE) * _xlfn.NORM.DIST(($B125 - I$7)*I$15, 0, ABS(I$11), TRUE) * 2)
               + (I$4 * _xlfn.NORM.DIST($B125, I$8, ABS(I$12), FALSE) * _xlfn.NORM.DIST(($B125 - I$8)*I$16, 0, ABS(I$12), TRUE) * 2)
               + (I$5 * _xlfn.NORM.DIST($B125, I$9, ABS(I$13), FALSE) * _xlfn.NORM.DIST(($B125 - I$9)*I$17, 0, ABS(I$13), TRUE) * 2)
               + (I$6 * _xlfn.NORM.DIST($B125, I$10, ABS(I$14), FALSE) * _xlfn.NORM.DIST(($B125 - I$10)*I$18, 0, ABS(I$14), TRUE) * 2)</f>
        <v>69.154932591693822</v>
      </c>
      <c r="Z125" s="4">
        <f>BF125 + (J$3 * _xlfn.NORM.DIST($B125, J$7, ABS(J$11), FALSE) * _xlfn.NORM.DIST(($B125 - J$7)*J$15, 0, ABS(J$11), TRUE) * 2)
               + (J$4 * _xlfn.NORM.DIST($B125, J$8, ABS(J$12), FALSE) * _xlfn.NORM.DIST(($B125 - J$8)*J$16, 0, ABS(J$12), TRUE) * 2)
               + (J$5 * _xlfn.NORM.DIST($B125, J$9, ABS(J$13), FALSE) * _xlfn.NORM.DIST(($B125 - J$9)*J$17, 0, ABS(J$13), TRUE) * 2)
               + (J$6 * _xlfn.NORM.DIST($B125, J$10, ABS(J$14), FALSE) * _xlfn.NORM.DIST(($B125 - J$10)*J$18, 0, ABS(J$14), TRUE) * 2)</f>
        <v>64.921175510940728</v>
      </c>
      <c r="AA125" s="4">
        <f>BG125 + (K$3 * _xlfn.NORM.DIST($B125, K$7, ABS(K$11), FALSE) * _xlfn.NORM.DIST(($B125 - K$7)*K$15, 0, ABS(K$11), TRUE) * 2)
               + (K$4 * _xlfn.NORM.DIST($B125, K$8, ABS(K$12), FALSE) * _xlfn.NORM.DIST(($B125 - K$8)*K$16, 0, ABS(K$12), TRUE) * 2)
               + (K$5 * _xlfn.NORM.DIST($B125, K$9, ABS(K$13), FALSE) * _xlfn.NORM.DIST(($B125 - K$9)*K$17, 0, ABS(K$13), TRUE) * 2)
               + (K$6 * _xlfn.NORM.DIST($B125, K$10, ABS(K$14), FALSE) * _xlfn.NORM.DIST(($B125 - K$10)*K$18, 0, ABS(K$14), TRUE) * 2)</f>
        <v>58.813401363295071</v>
      </c>
      <c r="AB125" s="4">
        <f>BH125 + (L$3 * _xlfn.NORM.DIST($B125, L$7, ABS(L$11), FALSE) * _xlfn.NORM.DIST(($B125 - L$7)*L$15, 0, ABS(L$11), TRUE) * 2)
               + (L$4 * _xlfn.NORM.DIST($B125, L$8, ABS(L$12), FALSE) * _xlfn.NORM.DIST(($B125 - L$8)*L$16, 0, ABS(L$12), TRUE) * 2)
               + (L$5 * _xlfn.NORM.DIST($B125, L$9, ABS(L$13), FALSE) * _xlfn.NORM.DIST(($B125 - L$9)*L$17, 0, ABS(L$13), TRUE) * 2)
               + (L$6 * _xlfn.NORM.DIST($B125, L$10, ABS(L$14), FALSE) * _xlfn.NORM.DIST(($B125 - L$10)*L$18, 0, ABS(L$14), TRUE) * 2)</f>
        <v>60.163931555311692</v>
      </c>
      <c r="AC125" s="4">
        <f>BI125 + (M$3 * _xlfn.NORM.DIST($B125, M$7, ABS(M$11), FALSE) * _xlfn.NORM.DIST(($B125 - M$7)*M$15, 0, ABS(M$11), TRUE) * 2)
               + (M$4 * _xlfn.NORM.DIST($B125, M$8, ABS(M$12), FALSE) * _xlfn.NORM.DIST(($B125 - M$8)*M$16, 0, ABS(M$12), TRUE) * 2)
               + (M$5 * _xlfn.NORM.DIST($B125, M$9, ABS(M$13), FALSE) * _xlfn.NORM.DIST(($B125 - M$9)*M$17, 0, ABS(M$13), TRUE) * 2)
               + (M$6 * _xlfn.NORM.DIST($B125, M$10, ABS(M$14), FALSE) * _xlfn.NORM.DIST(($B125 - M$10)*M$18, 0, ABS(M$14), TRUE) * 2)</f>
        <v>58.913690678410823</v>
      </c>
      <c r="AD125" s="4">
        <f>BJ125 + (N$3 * _xlfn.NORM.DIST($B125, N$7, ABS(N$11), FALSE) * _xlfn.NORM.DIST(($B125 - N$7)*N$15, 0, ABS(N$11), TRUE) * 2)
               + (N$4 * _xlfn.NORM.DIST($B125, N$8, ABS(N$12), FALSE) * _xlfn.NORM.DIST(($B125 - N$8)*N$16, 0, ABS(N$12), TRUE) * 2)
               + (N$5 * _xlfn.NORM.DIST($B125, N$9, ABS(N$13), FALSE) * _xlfn.NORM.DIST(($B125 - N$9)*N$17, 0, ABS(N$13), TRUE) * 2)
               + (N$6 * _xlfn.NORM.DIST($B125, N$10, ABS(N$14), FALSE) * _xlfn.NORM.DIST(($B125 - N$10)*N$18, 0, ABS(N$14), TRUE) * 2)</f>
        <v>60.731181551498359</v>
      </c>
      <c r="AE125" s="4">
        <f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65.414264988633221</v>
      </c>
      <c r="AF125" s="4">
        <f t="shared" si="222"/>
        <v>60.690994862158604</v>
      </c>
      <c r="AG125" s="4">
        <f t="shared" si="223"/>
        <v>65.661128138128561</v>
      </c>
      <c r="AI125" s="4">
        <f>IF(OR($B125 &lt; C$231, $B125 &gt; C$234), 0, C125-S125)</f>
        <v>0.3986313347256214</v>
      </c>
      <c r="AJ125" s="4">
        <f>IF(OR($B125 &lt; D$231, $B125 &gt; D$234), 0, D125-T125)</f>
        <v>-2.8079341482432412</v>
      </c>
      <c r="AK125" s="4">
        <f>IF(OR($B125 &lt; E$231, $B125 &gt; E$234), 0, E125-U125)</f>
        <v>-1.2042004962466208</v>
      </c>
      <c r="AL125" s="4">
        <f>IF(OR($B125 &lt; F$231, $B125 &gt; F$234), 0, F125-V125)</f>
        <v>-1.0611079726397534</v>
      </c>
      <c r="AM125" s="4">
        <f>IF(OR($B125 &lt; G$231, $B125 &gt; G$234), 0, G125-W125)</f>
        <v>-1.4895625094761087</v>
      </c>
      <c r="AN125" s="4">
        <f>IF(OR($B125 &lt; H$231, $B125 &gt; H$234), 0, H125-X125)</f>
        <v>-2.6645715401242356</v>
      </c>
      <c r="AO125" s="4">
        <f>IF(OR($B125 &lt; I$231, $B125 &gt; I$234), 0, I125-Y125)</f>
        <v>-2.5049325916938159</v>
      </c>
      <c r="AP125" s="4">
        <f>IF(OR($B125 &lt; J$231, $B125 &gt; J$234), 0, J125-Z125)</f>
        <v>-1.8041755109407305</v>
      </c>
      <c r="AQ125" s="4">
        <f>IF(OR($B125 &lt; K$231, $B125 &gt; K$234), 0, K125-AA125)</f>
        <v>-2.7274013632950727</v>
      </c>
      <c r="AR125" s="4">
        <f>IF(OR($B125 &lt; L$231, $B125 &gt; L$234), 0, L125-AB125)</f>
        <v>-2.6889315553116901</v>
      </c>
      <c r="AS125" s="4">
        <f>IF(OR($B125 &lt; M$231, $B125 &gt; M$234), 0, M125-AC125)</f>
        <v>-1.8116906784108266</v>
      </c>
      <c r="AT125" s="4">
        <f>IF(OR($B125 &lt; N$231, $B125 &gt; N$234), 0, N125-AD125)</f>
        <v>-0.88418155149835798</v>
      </c>
      <c r="AU125" s="4">
        <f>IF(OR($B125 &lt; O$231, $B125 &gt; O$234), 0, O125-AE125)</f>
        <v>-1.5332649886332206</v>
      </c>
      <c r="AV125" s="4">
        <f t="shared" si="384"/>
        <v>0.20700513784139929</v>
      </c>
      <c r="AW125" s="4">
        <f t="shared" si="384"/>
        <v>-0.12012813812856393</v>
      </c>
      <c r="AY125" s="2">
        <f t="shared" si="245"/>
        <v>58.69536866527438</v>
      </c>
      <c r="AZ125" s="2">
        <f t="shared" si="311"/>
        <v>60.452144720515932</v>
      </c>
      <c r="BA125" s="2">
        <f t="shared" si="312"/>
        <v>60.638982388659066</v>
      </c>
      <c r="BB125" s="2">
        <f t="shared" si="313"/>
        <v>58.344162535157579</v>
      </c>
      <c r="BC125" s="2">
        <f t="shared" si="314"/>
        <v>63.450122915527459</v>
      </c>
      <c r="BD125" s="2">
        <f t="shared" si="315"/>
        <v>63.917754273779209</v>
      </c>
      <c r="BE125" s="2">
        <f t="shared" si="316"/>
        <v>65.176347492242087</v>
      </c>
      <c r="BF125" s="2">
        <f t="shared" si="317"/>
        <v>60.161836400186367</v>
      </c>
      <c r="BG125" s="2">
        <f t="shared" si="318"/>
        <v>54.609622216013541</v>
      </c>
      <c r="BH125" s="2">
        <f t="shared" si="319"/>
        <v>56.443173916222058</v>
      </c>
      <c r="BI125" s="2">
        <f t="shared" si="320"/>
        <v>55.390005091903994</v>
      </c>
      <c r="BJ125" s="2">
        <f t="shared" si="321"/>
        <v>57.533348245659958</v>
      </c>
      <c r="BK125" s="2">
        <f t="shared" si="322"/>
        <v>64.155613961792611</v>
      </c>
      <c r="BL125" s="2">
        <f t="shared" si="323"/>
        <v>59.109770695553934</v>
      </c>
      <c r="BM125" s="2">
        <f t="shared" si="324"/>
        <v>60.084628170865976</v>
      </c>
      <c r="BO125" s="2" t="str">
        <f t="shared" si="202"/>
        <v/>
      </c>
      <c r="BP125" s="2" t="str">
        <f t="shared" si="203"/>
        <v/>
      </c>
      <c r="BQ125" s="2" t="str">
        <f t="shared" si="204"/>
        <v/>
      </c>
      <c r="BR125" s="2" t="str">
        <f t="shared" si="205"/>
        <v/>
      </c>
      <c r="BS125" s="2" t="str">
        <f t="shared" si="206"/>
        <v/>
      </c>
      <c r="BT125" s="2" t="str">
        <f t="shared" si="207"/>
        <v/>
      </c>
      <c r="BU125" s="2" t="str">
        <f t="shared" si="208"/>
        <v/>
      </c>
      <c r="BV125" s="2" t="str">
        <f t="shared" si="209"/>
        <v/>
      </c>
      <c r="BW125" s="2" t="str">
        <f t="shared" si="210"/>
        <v/>
      </c>
      <c r="BX125" s="2" t="str">
        <f t="shared" si="211"/>
        <v/>
      </c>
      <c r="BY125" s="2" t="str">
        <f t="shared" si="212"/>
        <v/>
      </c>
      <c r="BZ125" s="2" t="str">
        <f t="shared" si="213"/>
        <v/>
      </c>
      <c r="CA125" s="2" t="str">
        <f t="shared" si="214"/>
        <v/>
      </c>
      <c r="CB125" s="2" t="str">
        <f t="shared" si="215"/>
        <v/>
      </c>
      <c r="CC125" s="2" t="str">
        <f t="shared" si="216"/>
        <v/>
      </c>
      <c r="CE125" s="2" t="str">
        <f t="shared" si="246"/>
        <v/>
      </c>
      <c r="CF125" s="2" t="str">
        <f t="shared" si="247"/>
        <v/>
      </c>
      <c r="CG125" s="2" t="str">
        <f t="shared" si="248"/>
        <v/>
      </c>
      <c r="CH125" s="2" t="str">
        <f t="shared" si="249"/>
        <v/>
      </c>
      <c r="CI125" s="2" t="str">
        <f t="shared" si="250"/>
        <v/>
      </c>
      <c r="CJ125" s="2" t="str">
        <f t="shared" si="251"/>
        <v/>
      </c>
      <c r="CK125" s="2" t="str">
        <f t="shared" si="252"/>
        <v/>
      </c>
      <c r="CL125" s="2" t="str">
        <f t="shared" si="253"/>
        <v/>
      </c>
      <c r="CM125" s="2" t="str">
        <f t="shared" si="254"/>
        <v/>
      </c>
      <c r="CN125" s="2" t="str">
        <f t="shared" si="255"/>
        <v/>
      </c>
      <c r="CO125" s="2" t="str">
        <f t="shared" si="256"/>
        <v/>
      </c>
      <c r="CP125" s="2" t="str">
        <f t="shared" si="257"/>
        <v/>
      </c>
      <c r="CQ125" s="2" t="str">
        <f t="shared" si="258"/>
        <v/>
      </c>
      <c r="CR125" s="2" t="str">
        <f t="shared" si="259"/>
        <v/>
      </c>
      <c r="CS125" s="2" t="str">
        <f t="shared" si="260"/>
        <v/>
      </c>
      <c r="CU125" s="2" t="str">
        <f t="shared" si="261"/>
        <v/>
      </c>
      <c r="CV125" s="2" t="str">
        <f t="shared" si="262"/>
        <v/>
      </c>
      <c r="CW125" s="2" t="str">
        <f t="shared" si="263"/>
        <v/>
      </c>
      <c r="CX125" s="2" t="str">
        <f t="shared" si="264"/>
        <v/>
      </c>
      <c r="CY125" s="2" t="str">
        <f t="shared" si="265"/>
        <v/>
      </c>
      <c r="CZ125" s="2" t="str">
        <f t="shared" si="266"/>
        <v/>
      </c>
      <c r="DA125" s="2" t="str">
        <f t="shared" si="267"/>
        <v/>
      </c>
      <c r="DB125" s="2" t="str">
        <f t="shared" si="268"/>
        <v/>
      </c>
      <c r="DC125" s="2" t="str">
        <f t="shared" si="269"/>
        <v/>
      </c>
      <c r="DD125" s="2" t="str">
        <f t="shared" si="270"/>
        <v/>
      </c>
      <c r="DE125" s="2" t="str">
        <f t="shared" si="271"/>
        <v/>
      </c>
      <c r="DF125" s="2" t="str">
        <f t="shared" si="272"/>
        <v/>
      </c>
      <c r="DG125" s="2" t="str">
        <f t="shared" si="273"/>
        <v/>
      </c>
      <c r="DH125" s="2" t="str">
        <f t="shared" si="274"/>
        <v/>
      </c>
      <c r="DI125" s="2" t="str">
        <f t="shared" si="275"/>
        <v/>
      </c>
      <c r="DK125" s="2">
        <f t="shared" si="225"/>
        <v>72.192025000000001</v>
      </c>
      <c r="DL125" s="2">
        <f t="shared" si="385"/>
        <v>79.51987701612903</v>
      </c>
      <c r="DM125" s="2">
        <f t="shared" si="385"/>
        <v>82.838925586510243</v>
      </c>
      <c r="DN125" s="2">
        <f t="shared" si="385"/>
        <v>79.161830659536534</v>
      </c>
      <c r="DO125" s="2">
        <f t="shared" si="385"/>
        <v>91.711245417888549</v>
      </c>
      <c r="DP125" s="2">
        <f t="shared" si="385"/>
        <v>88.732992758467049</v>
      </c>
      <c r="DQ125" s="2">
        <f t="shared" si="385"/>
        <v>87.775339259530767</v>
      </c>
      <c r="DR125" s="2">
        <f t="shared" si="385"/>
        <v>88.140354723707645</v>
      </c>
      <c r="DS125" s="2">
        <f t="shared" si="385"/>
        <v>74.477227419354833</v>
      </c>
      <c r="DT125" s="2">
        <f t="shared" si="385"/>
        <v>74.529183908045965</v>
      </c>
      <c r="DU125" s="2">
        <f t="shared" si="385"/>
        <v>78.80824137931036</v>
      </c>
      <c r="DV125" s="2">
        <f t="shared" si="385"/>
        <v>82.248429068914959</v>
      </c>
      <c r="DW125" s="2">
        <f t="shared" si="385"/>
        <v>88.487631016042755</v>
      </c>
      <c r="DX125" s="2">
        <f t="shared" si="385"/>
        <v>73.785137254901983</v>
      </c>
      <c r="DY125" s="2">
        <f t="shared" si="385"/>
        <v>68.95303503010399</v>
      </c>
      <c r="EA125" s="2">
        <f t="shared" si="221"/>
        <v>58.694598500144217</v>
      </c>
      <c r="EB125" s="2">
        <f t="shared" si="227"/>
        <v>60.451258958076849</v>
      </c>
      <c r="EC125" s="2">
        <f t="shared" si="228"/>
        <v>60.637920701357451</v>
      </c>
      <c r="ED125" s="2">
        <f t="shared" si="229"/>
        <v>58.343220635283359</v>
      </c>
      <c r="EE125" s="2">
        <f t="shared" si="230"/>
        <v>63.448818898537468</v>
      </c>
      <c r="EF125" s="2">
        <f t="shared" si="231"/>
        <v>63.916595463893955</v>
      </c>
      <c r="EG125" s="2">
        <f t="shared" si="232"/>
        <v>65.175358731801055</v>
      </c>
      <c r="EH125" s="2">
        <f t="shared" si="233"/>
        <v>60.160494050698404</v>
      </c>
      <c r="EI125" s="2">
        <f t="shared" si="234"/>
        <v>54.60859697484787</v>
      </c>
      <c r="EJ125" s="2">
        <f t="shared" si="235"/>
        <v>56.442333333333345</v>
      </c>
      <c r="EK125" s="2">
        <f t="shared" si="236"/>
        <v>55.388999999999982</v>
      </c>
      <c r="EL125" s="2">
        <f t="shared" si="237"/>
        <v>57.532250771658639</v>
      </c>
      <c r="EM125" s="2">
        <f t="shared" si="238"/>
        <v>64.152148761864964</v>
      </c>
      <c r="EN125" s="2">
        <f t="shared" si="239"/>
        <v>59.105823765020041</v>
      </c>
      <c r="EO125" s="2">
        <f t="shared" si="240"/>
        <v>60.080425955842749</v>
      </c>
      <c r="EQ125" s="2">
        <f t="shared" si="241"/>
        <v>58.312601313234502</v>
      </c>
      <c r="ER125" s="2">
        <f t="shared" si="386"/>
        <v>60.003371401050984</v>
      </c>
      <c r="ES125" s="2">
        <f t="shared" si="386"/>
        <v>60.581166797198541</v>
      </c>
      <c r="ET125" s="2">
        <f t="shared" si="386"/>
        <v>58.049641868328891</v>
      </c>
      <c r="EU125" s="2">
        <f t="shared" si="386"/>
        <v>63.370703192061875</v>
      </c>
      <c r="EV125" s="2">
        <f t="shared" si="386"/>
        <v>64.31481692017087</v>
      </c>
      <c r="EW125" s="2">
        <f t="shared" si="386"/>
        <v>65.248357612170253</v>
      </c>
      <c r="EX125" s="2">
        <f t="shared" si="386"/>
        <v>60.384823665517466</v>
      </c>
      <c r="EY125" s="2">
        <f t="shared" si="386"/>
        <v>54.730170732440428</v>
      </c>
      <c r="EZ125" s="2">
        <f t="shared" si="386"/>
        <v>56.373215205883298</v>
      </c>
      <c r="FA125" s="2">
        <f t="shared" si="386"/>
        <v>55.329224520294687</v>
      </c>
      <c r="FB125" s="2">
        <f t="shared" si="386"/>
        <v>57.574313432246988</v>
      </c>
      <c r="FC125" s="2">
        <f t="shared" si="386"/>
        <v>64.198478182066779</v>
      </c>
      <c r="FD125" s="2">
        <f t="shared" si="386"/>
        <v>59.137917376089568</v>
      </c>
      <c r="FE125" s="2">
        <f t="shared" si="386"/>
        <v>60.02475760739032</v>
      </c>
      <c r="FG125" s="2">
        <f t="shared" si="243"/>
        <v>0.99994050944644053</v>
      </c>
      <c r="FH125" s="2">
        <f t="shared" si="387"/>
        <v>0.99995001717122822</v>
      </c>
      <c r="FI125" s="2">
        <f t="shared" si="387"/>
        <v>0.99995177342024277</v>
      </c>
      <c r="FJ125" s="2">
        <f t="shared" si="387"/>
        <v>0.99995244248634974</v>
      </c>
      <c r="FK125" s="2">
        <f t="shared" si="387"/>
        <v>0.99995342470643123</v>
      </c>
      <c r="FL125" s="2">
        <f t="shared" si="387"/>
        <v>0.99995571226244451</v>
      </c>
      <c r="FM125" s="2">
        <f t="shared" si="387"/>
        <v>0.99995704960657528</v>
      </c>
      <c r="FN125" s="2">
        <f t="shared" si="387"/>
        <v>0.99995387823155968</v>
      </c>
      <c r="FO125" s="2">
        <f t="shared" si="387"/>
        <v>0.99994974820874227</v>
      </c>
      <c r="FP125" s="2">
        <f t="shared" si="387"/>
        <v>0.99995269855372459</v>
      </c>
      <c r="FQ125" s="2">
        <f t="shared" si="387"/>
        <v>0.99995659932086045</v>
      </c>
      <c r="FR125" s="2">
        <f t="shared" si="387"/>
        <v>0.99995583921523556</v>
      </c>
      <c r="FS125" s="2">
        <f t="shared" si="387"/>
        <v>0.99985800397175295</v>
      </c>
      <c r="FT125" s="2">
        <f t="shared" si="387"/>
        <v>0.99973190566357084</v>
      </c>
      <c r="FU125" s="2">
        <f t="shared" si="387"/>
        <v>0.99952294115074025</v>
      </c>
      <c r="FW125" s="2">
        <f t="shared" si="276"/>
        <v>8.5875616532311749E-5</v>
      </c>
      <c r="FX125" s="2">
        <f t="shared" si="328"/>
        <v>1.5035254086325902E-4</v>
      </c>
      <c r="FY125" s="2">
        <f t="shared" si="329"/>
        <v>1.584248926226509E-4</v>
      </c>
      <c r="FZ125" s="2">
        <f t="shared" si="330"/>
        <v>1.6411764609644699E-4</v>
      </c>
      <c r="GA125" s="2">
        <f t="shared" si="331"/>
        <v>1.5763567491378834E-4</v>
      </c>
      <c r="GB125" s="2">
        <f t="shared" si="332"/>
        <v>1.5003660364713422E-4</v>
      </c>
      <c r="GC125" s="2">
        <f t="shared" si="333"/>
        <v>2.477077168300304E-4</v>
      </c>
      <c r="GD125" s="2">
        <f t="shared" si="334"/>
        <v>2.3121705556747928E-4</v>
      </c>
      <c r="GE125" s="2">
        <f t="shared" si="335"/>
        <v>2.2049903306521507E-4</v>
      </c>
      <c r="GF125" s="2">
        <f t="shared" si="336"/>
        <v>2.163152068476191E-4</v>
      </c>
      <c r="GG125" s="2">
        <f t="shared" si="337"/>
        <v>1.8935986528838351E-4</v>
      </c>
      <c r="GH125" s="2">
        <f t="shared" si="338"/>
        <v>1.4236311371316736E-4</v>
      </c>
      <c r="GI125" s="2">
        <f t="shared" si="339"/>
        <v>2.0846585254608377E-4</v>
      </c>
      <c r="GJ125" s="2">
        <f t="shared" si="340"/>
        <v>3.580066002548382E-4</v>
      </c>
      <c r="GK125" s="2">
        <f t="shared" si="341"/>
        <v>5.4863585013933849E-4</v>
      </c>
      <c r="GM125" s="107">
        <f t="shared" si="277"/>
        <v>3.3995275880578348E-46</v>
      </c>
      <c r="GN125" s="107">
        <f t="shared" si="342"/>
        <v>6.7320473312757671E-55</v>
      </c>
      <c r="GO125" s="107">
        <f t="shared" si="343"/>
        <v>1.5586170728379703E-57</v>
      </c>
      <c r="GP125" s="107">
        <f t="shared" si="344"/>
        <v>6.6353448190208997E-69</v>
      </c>
      <c r="GQ125" s="107">
        <f t="shared" si="345"/>
        <v>1.7194203684317328E-70</v>
      </c>
      <c r="GR125" s="107">
        <f t="shared" si="346"/>
        <v>2.2406174134635313E-68</v>
      </c>
      <c r="GS125" s="107">
        <f t="shared" si="347"/>
        <v>6.6285759963700427E-74</v>
      </c>
      <c r="GT125" s="107">
        <f t="shared" si="348"/>
        <v>7.099427158212416E-70</v>
      </c>
      <c r="GU125" s="107">
        <f t="shared" si="349"/>
        <v>1.0866605156513304E-73</v>
      </c>
      <c r="GV125" s="107">
        <f t="shared" si="350"/>
        <v>1.5531534383505277E-79</v>
      </c>
      <c r="GW125" s="107">
        <f t="shared" si="351"/>
        <v>1.7688400297562726E-81</v>
      </c>
      <c r="GX125" s="107">
        <f t="shared" si="352"/>
        <v>2.3028346084408136E-71</v>
      </c>
      <c r="GY125" s="107">
        <f t="shared" si="353"/>
        <v>3.5690855322288266E-64</v>
      </c>
      <c r="GZ125" s="107">
        <f t="shared" si="354"/>
        <v>8.5851326491613652E-67</v>
      </c>
      <c r="HA125" s="107">
        <f t="shared" si="355"/>
        <v>1.249257438089609E-91</v>
      </c>
      <c r="HC125" s="107">
        <f t="shared" si="278"/>
        <v>4.2262570816771419E-15</v>
      </c>
      <c r="HD125" s="107">
        <f t="shared" si="356"/>
        <v>6.1593902725930097E-19</v>
      </c>
      <c r="HE125" s="107">
        <f t="shared" si="357"/>
        <v>6.0607421397727863E-20</v>
      </c>
      <c r="HF125" s="107">
        <f t="shared" si="358"/>
        <v>3.1730779407226386E-24</v>
      </c>
      <c r="HG125" s="107">
        <f t="shared" si="359"/>
        <v>9.2660253263627801E-25</v>
      </c>
      <c r="HH125" s="107">
        <f t="shared" si="360"/>
        <v>5.141911512464122E-24</v>
      </c>
      <c r="HI125" s="107">
        <f t="shared" si="361"/>
        <v>2.8264357530096293E-27</v>
      </c>
      <c r="HJ125" s="107">
        <f t="shared" si="362"/>
        <v>8.3703234686276653E-26</v>
      </c>
      <c r="HK125" s="107">
        <f t="shared" si="363"/>
        <v>3.7653537032849899E-27</v>
      </c>
      <c r="HL125" s="107">
        <f t="shared" si="364"/>
        <v>5.9170199179212992E-29</v>
      </c>
      <c r="HM125" s="107">
        <f t="shared" si="365"/>
        <v>1.7491169700723072E-29</v>
      </c>
      <c r="HN125" s="107">
        <f t="shared" si="366"/>
        <v>9.050488097890602E-25</v>
      </c>
      <c r="HO125" s="107">
        <f t="shared" si="367"/>
        <v>1.0823634819857533E-20</v>
      </c>
      <c r="HP125" s="107">
        <f t="shared" si="368"/>
        <v>9.3833853919490045E-22</v>
      </c>
      <c r="HQ125" s="107">
        <f t="shared" si="369"/>
        <v>4.731317974746752E-32</v>
      </c>
      <c r="HS125" s="107">
        <f t="shared" si="279"/>
        <v>1.6990770284475463E-2</v>
      </c>
      <c r="HT125" s="107">
        <f t="shared" si="370"/>
        <v>2.7046571597865599E-2</v>
      </c>
      <c r="HU125" s="107">
        <f t="shared" si="371"/>
        <v>2.6559929801227931E-2</v>
      </c>
      <c r="HV125" s="107">
        <f t="shared" si="372"/>
        <v>1.8827590543864802E-2</v>
      </c>
      <c r="HW125" s="107">
        <f t="shared" si="373"/>
        <v>1.7110693654624629E-2</v>
      </c>
      <c r="HX125" s="107">
        <f t="shared" si="374"/>
        <v>1.8618869512078782E-2</v>
      </c>
      <c r="HY125" s="107">
        <f t="shared" si="375"/>
        <v>3.6506311966652986E-2</v>
      </c>
      <c r="HZ125" s="107">
        <f t="shared" si="376"/>
        <v>3.741660427239854E-2</v>
      </c>
      <c r="IA125" s="107">
        <f t="shared" si="377"/>
        <v>2.9034347874108971E-2</v>
      </c>
      <c r="IB125" s="107">
        <f t="shared" si="378"/>
        <v>2.2064261747221727E-2</v>
      </c>
      <c r="IC125" s="107">
        <f t="shared" si="379"/>
        <v>1.837765708899225E-2</v>
      </c>
      <c r="ID125" s="107">
        <f t="shared" si="380"/>
        <v>1.4114448866035174E-2</v>
      </c>
      <c r="IE125" s="107">
        <f t="shared" si="381"/>
        <v>5.1716737127747107E-3</v>
      </c>
      <c r="IF125" s="107">
        <f t="shared" si="382"/>
        <v>4.5340922624308704E-3</v>
      </c>
      <c r="IG125" s="107">
        <f t="shared" si="383"/>
        <v>1.0781032409886059E-2</v>
      </c>
      <c r="II125" s="107">
        <f t="shared" si="280"/>
        <v>3.0247210835403062E-15</v>
      </c>
      <c r="IJ125" s="107">
        <f t="shared" si="281"/>
        <v>1.5925648066662706E-15</v>
      </c>
      <c r="IK125" s="107">
        <f t="shared" si="282"/>
        <v>6.1035481260520867E-16</v>
      </c>
      <c r="IL125" s="107">
        <f t="shared" si="283"/>
        <v>1.083008904956144E-18</v>
      </c>
      <c r="IM125" s="107">
        <f t="shared" si="284"/>
        <v>3.4742557179084361E-19</v>
      </c>
      <c r="IN125" s="107">
        <f t="shared" si="285"/>
        <v>1.1576445924670112E-18</v>
      </c>
      <c r="IO125" s="107">
        <f t="shared" si="286"/>
        <v>6.1996791582037678E-18</v>
      </c>
      <c r="IP125" s="107">
        <f t="shared" si="287"/>
        <v>1.6818242317829661E-17</v>
      </c>
      <c r="IQ125" s="107">
        <f t="shared" si="288"/>
        <v>6.9752958085441894E-19</v>
      </c>
      <c r="IR125" s="107">
        <f t="shared" si="289"/>
        <v>3.777781486303764E-20</v>
      </c>
      <c r="IS125" s="107">
        <f t="shared" si="290"/>
        <v>6.9582676295073256E-21</v>
      </c>
      <c r="IT125" s="107">
        <f t="shared" si="291"/>
        <v>1.2370234305372124E-19</v>
      </c>
      <c r="IU125" s="107">
        <f t="shared" si="292"/>
        <v>1.4389017163749558E-20</v>
      </c>
      <c r="IV125" s="107">
        <f t="shared" si="293"/>
        <v>1.0508482195635511E-21</v>
      </c>
      <c r="IW125" s="107">
        <f t="shared" si="294"/>
        <v>1.3064280975850804E-22</v>
      </c>
      <c r="IY125" s="107">
        <f t="shared" si="295"/>
        <v>1.6990770284482714E-2</v>
      </c>
      <c r="IZ125" s="107">
        <f t="shared" si="296"/>
        <v>2.7046571597867192E-2</v>
      </c>
      <c r="JA125" s="107">
        <f t="shared" si="297"/>
        <v>2.6559929801228541E-2</v>
      </c>
      <c r="JB125" s="107">
        <f t="shared" si="298"/>
        <v>1.8827590543864802E-2</v>
      </c>
      <c r="JC125" s="107">
        <f t="shared" si="299"/>
        <v>1.7110693654624629E-2</v>
      </c>
      <c r="JD125" s="107">
        <f t="shared" si="300"/>
        <v>1.8618869512078782E-2</v>
      </c>
      <c r="JE125" s="107">
        <f t="shared" si="301"/>
        <v>3.6506311966652993E-2</v>
      </c>
      <c r="JF125" s="107">
        <f t="shared" si="302"/>
        <v>3.7416604272398554E-2</v>
      </c>
      <c r="JG125" s="107">
        <f t="shared" si="303"/>
        <v>2.9034347874108971E-2</v>
      </c>
      <c r="JH125" s="107">
        <f t="shared" si="304"/>
        <v>2.2064261747221727E-2</v>
      </c>
      <c r="JI125" s="107">
        <f t="shared" si="305"/>
        <v>1.837765708899225E-2</v>
      </c>
      <c r="JJ125" s="107">
        <f t="shared" si="306"/>
        <v>1.4114448866035174E-2</v>
      </c>
      <c r="JK125" s="107">
        <f t="shared" si="307"/>
        <v>5.1716737127747107E-3</v>
      </c>
      <c r="JL125" s="107">
        <f t="shared" si="308"/>
        <v>4.5340922624308704E-3</v>
      </c>
      <c r="JM125" s="107">
        <f t="shared" si="309"/>
        <v>1.0781032409886059E-2</v>
      </c>
    </row>
    <row r="126" spans="2:273" x14ac:dyDescent="0.25">
      <c r="B126" s="2">
        <v>98</v>
      </c>
      <c r="C126" s="37">
        <v>59.030999999999999</v>
      </c>
      <c r="D126" s="37">
        <v>60.081000000000003</v>
      </c>
      <c r="E126" s="37">
        <v>62.442999999999998</v>
      </c>
      <c r="F126" s="37">
        <v>59.393000000000001</v>
      </c>
      <c r="G126" s="37">
        <v>64.802999999999997</v>
      </c>
      <c r="H126" s="37">
        <v>61.95</v>
      </c>
      <c r="I126" s="37">
        <v>68.75</v>
      </c>
      <c r="J126" s="37">
        <v>64.132999999999996</v>
      </c>
      <c r="K126" s="37">
        <v>57.844999999999999</v>
      </c>
      <c r="L126" s="37">
        <v>58.491999999999997</v>
      </c>
      <c r="M126" s="37">
        <v>56.356000000000002</v>
      </c>
      <c r="N126" s="37">
        <v>60.695</v>
      </c>
      <c r="O126" s="37">
        <v>64.694999999999993</v>
      </c>
      <c r="P126" s="37">
        <v>61.542000000000002</v>
      </c>
      <c r="Q126" s="37">
        <v>65.918000000000006</v>
      </c>
      <c r="S126" s="4">
        <f>AY126 + (C$3 * _xlfn.NORM.DIST($B126, C$7, ABS(C$11), FALSE) * _xlfn.NORM.DIST(($B126 - C$7)*C$15, 0, ABS(C$11), TRUE) * 2)
               + (C$4 * _xlfn.NORM.DIST($B126, C$8, ABS(C$12), FALSE) * _xlfn.NORM.DIST(($B126 - C$8)*C$16, 0, ABS(C$12), TRUE) * 2)
               + (C$5 * _xlfn.NORM.DIST($B126, C$9, ABS(C$13), FALSE) * _xlfn.NORM.DIST(($B126 - C$9)*C$17, 0, ABS(C$13), TRUE) * 2)
               + (C$6 * _xlfn.NORM.DIST($B126, C$10, ABS(C$14), FALSE) * _xlfn.NORM.DIST(($B126 - C$10)*C$18, 0, ABS(C$14), TRUE) * 2)</f>
        <v>58.665705468181578</v>
      </c>
      <c r="T126" s="4">
        <f>AZ126 + (D$3 * _xlfn.NORM.DIST($B126, D$7, ABS(D$11), FALSE) * _xlfn.NORM.DIST(($B126 - D$7)*D$15, 0, ABS(D$11), TRUE) * 2)
               + (D$4 * _xlfn.NORM.DIST($B126, D$8, ABS(D$12), FALSE) * _xlfn.NORM.DIST(($B126 - D$8)*D$16, 0, ABS(D$12), TRUE) * 2)
               + (D$5 * _xlfn.NORM.DIST($B126, D$9, ABS(D$13), FALSE) * _xlfn.NORM.DIST(($B126 - D$9)*D$17, 0, ABS(D$13), TRUE) * 2)
               + (D$6 * _xlfn.NORM.DIST($B126, D$10, ABS(D$14), FALSE) * _xlfn.NORM.DIST(($B126 - D$10)*D$18, 0, ABS(D$14), TRUE) * 2)</f>
        <v>60.993171739781822</v>
      </c>
      <c r="U126" s="4">
        <f>BA126 + (E$3 * _xlfn.NORM.DIST($B126, E$7, ABS(E$11), FALSE) * _xlfn.NORM.DIST(($B126 - E$7)*E$15, 0, ABS(E$11), TRUE) * 2)
               + (E$4 * _xlfn.NORM.DIST($B126, E$8, ABS(E$12), FALSE) * _xlfn.NORM.DIST(($B126 - E$8)*E$16, 0, ABS(E$12), TRUE) * 2)
               + (E$5 * _xlfn.NORM.DIST($B126, E$9, ABS(E$13), FALSE) * _xlfn.NORM.DIST(($B126 - E$9)*E$17, 0, ABS(E$13), TRUE) * 2)
               + (E$6 * _xlfn.NORM.DIST($B126, E$10, ABS(E$14), FALSE) * _xlfn.NORM.DIST(($B126 - E$10)*E$18, 0, ABS(E$14), TRUE) * 2)</f>
        <v>62.248824062710632</v>
      </c>
      <c r="V126" s="4">
        <f>BB126 + (F$3 * _xlfn.NORM.DIST($B126, F$7, ABS(F$11), FALSE) * _xlfn.NORM.DIST(($B126 - F$7)*F$15, 0, ABS(F$11), TRUE) * 2)
               + (F$4 * _xlfn.NORM.DIST($B126, F$8, ABS(F$12), FALSE) * _xlfn.NORM.DIST(($B126 - F$8)*F$16, 0, ABS(F$12), TRUE) * 2)
               + (F$5 * _xlfn.NORM.DIST($B126, F$9, ABS(F$13), FALSE) * _xlfn.NORM.DIST(($B126 - F$9)*F$17, 0, ABS(F$13), TRUE) * 2)
               + (F$6 * _xlfn.NORM.DIST($B126, F$10, ABS(F$14), FALSE) * _xlfn.NORM.DIST(($B126 - F$10)*F$18, 0, ABS(F$14), TRUE) * 2)</f>
        <v>60.215548600441032</v>
      </c>
      <c r="W126" s="4">
        <f>BC126 + (G$3 * _xlfn.NORM.DIST($B126, G$7, ABS(G$11), FALSE) * _xlfn.NORM.DIST(($B126 - G$7)*G$15, 0, ABS(G$11), TRUE) * 2)
               + (G$4 * _xlfn.NORM.DIST($B126, G$8, ABS(G$12), FALSE) * _xlfn.NORM.DIST(($B126 - G$8)*G$16, 0, ABS(G$12), TRUE) * 2)
               + (G$5 * _xlfn.NORM.DIST($B126, G$9, ABS(G$13), FALSE) * _xlfn.NORM.DIST(($B126 - G$9)*G$17, 0, ABS(G$13), TRUE) * 2)
               + (G$6 * _xlfn.NORM.DIST($B126, G$10, ABS(G$14), FALSE) * _xlfn.NORM.DIST(($B126 - G$10)*G$18, 0, ABS(G$14), TRUE) * 2)</f>
        <v>65.601837873179605</v>
      </c>
      <c r="X126" s="4">
        <f>BD126 + (H$3 * _xlfn.NORM.DIST($B126, H$7, ABS(H$11), FALSE) * _xlfn.NORM.DIST(($B126 - H$7)*H$15, 0, ABS(H$11), TRUE) * 2)
               + (H$4 * _xlfn.NORM.DIST($B126, H$8, ABS(H$12), FALSE) * _xlfn.NORM.DIST(($B126 - H$8)*H$16, 0, ABS(H$12), TRUE) * 2)
               + (H$5 * _xlfn.NORM.DIST($B126, H$9, ABS(H$13), FALSE) * _xlfn.NORM.DIST(($B126 - H$9)*H$17, 0, ABS(H$13), TRUE) * 2)
               + (H$6 * _xlfn.NORM.DIST($B126, H$10, ABS(H$14), FALSE) * _xlfn.NORM.DIST(($B126 - H$10)*H$18, 0, ABS(H$14), TRUE) * 2)</f>
        <v>66.210617115395181</v>
      </c>
      <c r="Y126" s="4">
        <f>BE126 + (I$3 * _xlfn.NORM.DIST($B126, I$7, ABS(I$11), FALSE) * _xlfn.NORM.DIST(($B126 - I$7)*I$15, 0, ABS(I$11), TRUE) * 2)
               + (I$4 * _xlfn.NORM.DIST($B126, I$8, ABS(I$12), FALSE) * _xlfn.NORM.DIST(($B126 - I$8)*I$16, 0, ABS(I$12), TRUE) * 2)
               + (I$5 * _xlfn.NORM.DIST($B126, I$9, ABS(I$13), FALSE) * _xlfn.NORM.DIST(($B126 - I$9)*I$17, 0, ABS(I$13), TRUE) * 2)
               + (I$6 * _xlfn.NORM.DIST($B126, I$10, ABS(I$14), FALSE) * _xlfn.NORM.DIST(($B126 - I$10)*I$18, 0, ABS(I$14), TRUE) * 2)</f>
        <v>71.059362439918999</v>
      </c>
      <c r="Z126" s="4">
        <f>BF126 + (J$3 * _xlfn.NORM.DIST($B126, J$7, ABS(J$11), FALSE) * _xlfn.NORM.DIST(($B126 - J$7)*J$15, 0, ABS(J$11), TRUE) * 2)
               + (J$4 * _xlfn.NORM.DIST($B126, J$8, ABS(J$12), FALSE) * _xlfn.NORM.DIST(($B126 - J$8)*J$16, 0, ABS(J$12), TRUE) * 2)
               + (J$5 * _xlfn.NORM.DIST($B126, J$9, ABS(J$13), FALSE) * _xlfn.NORM.DIST(($B126 - J$9)*J$17, 0, ABS(J$13), TRUE) * 2)
               + (J$6 * _xlfn.NORM.DIST($B126, J$10, ABS(J$14), FALSE) * _xlfn.NORM.DIST(($B126 - J$10)*J$18, 0, ABS(J$14), TRUE) * 2)</f>
        <v>67.16171666692162</v>
      </c>
      <c r="AA126" s="4">
        <f>BG126 + (K$3 * _xlfn.NORM.DIST($B126, K$7, ABS(K$11), FALSE) * _xlfn.NORM.DIST(($B126 - K$7)*K$15, 0, ABS(K$11), TRUE) * 2)
               + (K$4 * _xlfn.NORM.DIST($B126, K$8, ABS(K$12), FALSE) * _xlfn.NORM.DIST(($B126 - K$8)*K$16, 0, ABS(K$12), TRUE) * 2)
               + (K$5 * _xlfn.NORM.DIST($B126, K$9, ABS(K$13), FALSE) * _xlfn.NORM.DIST(($B126 - K$9)*K$17, 0, ABS(K$13), TRUE) * 2)
               + (K$6 * _xlfn.NORM.DIST($B126, K$10, ABS(K$14), FALSE) * _xlfn.NORM.DIST(($B126 - K$10)*K$18, 0, ABS(K$14), TRUE) * 2)</f>
        <v>61.061035420385679</v>
      </c>
      <c r="AB126" s="4">
        <f>BH126 + (L$3 * _xlfn.NORM.DIST($B126, L$7, ABS(L$11), FALSE) * _xlfn.NORM.DIST(($B126 - L$7)*L$15, 0, ABS(L$11), TRUE) * 2)
               + (L$4 * _xlfn.NORM.DIST($B126, L$8, ABS(L$12), FALSE) * _xlfn.NORM.DIST(($B126 - L$8)*L$16, 0, ABS(L$12), TRUE) * 2)
               + (L$5 * _xlfn.NORM.DIST($B126, L$9, ABS(L$13), FALSE) * _xlfn.NORM.DIST(($B126 - L$9)*L$17, 0, ABS(L$13), TRUE) * 2)
               + (L$6 * _xlfn.NORM.DIST($B126, L$10, ABS(L$14), FALSE) * _xlfn.NORM.DIST(($B126 - L$10)*L$18, 0, ABS(L$14), TRUE) * 2)</f>
        <v>62.405399650340662</v>
      </c>
      <c r="AC126" s="4">
        <f>BI126 + (M$3 * _xlfn.NORM.DIST($B126, M$7, ABS(M$11), FALSE) * _xlfn.NORM.DIST(($B126 - M$7)*M$15, 0, ABS(M$11), TRUE) * 2)
               + (M$4 * _xlfn.NORM.DIST($B126, M$8, ABS(M$12), FALSE) * _xlfn.NORM.DIST(($B126 - M$8)*M$16, 0, ABS(M$12), TRUE) * 2)
               + (M$5 * _xlfn.NORM.DIST($B126, M$9, ABS(M$13), FALSE) * _xlfn.NORM.DIST(($B126 - M$9)*M$17, 0, ABS(M$13), TRUE) * 2)
               + (M$6 * _xlfn.NORM.DIST($B126, M$10, ABS(M$14), FALSE) * _xlfn.NORM.DIST(($B126 - M$10)*M$18, 0, ABS(M$14), TRUE) * 2)</f>
        <v>61.100197987750001</v>
      </c>
      <c r="AD126" s="4">
        <f>BJ126 + (N$3 * _xlfn.NORM.DIST($B126, N$7, ABS(N$11), FALSE) * _xlfn.NORM.DIST(($B126 - N$7)*N$15, 0, ABS(N$11), TRUE) * 2)
               + (N$4 * _xlfn.NORM.DIST($B126, N$8, ABS(N$12), FALSE) * _xlfn.NORM.DIST(($B126 - N$8)*N$16, 0, ABS(N$12), TRUE) * 2)
               + (N$5 * _xlfn.NORM.DIST($B126, N$9, ABS(N$13), FALSE) * _xlfn.NORM.DIST(($B126 - N$9)*N$17, 0, ABS(N$13), TRUE) * 2)
               + (N$6 * _xlfn.NORM.DIST($B126, N$10, ABS(N$14), FALSE) * _xlfn.NORM.DIST(($B126 - N$10)*N$18, 0, ABS(N$14), TRUE) * 2)</f>
        <v>62.613435588191876</v>
      </c>
      <c r="AE126" s="4">
        <f>BK126 + (O$3 * _xlfn.NORM.DIST($B126, O$7, ABS(O$11), FALSE) * _xlfn.NORM.DIST(($B126 - O$7)*O$15, 0, ABS(O$11), TRUE) * 2)
               + (O$4 * _xlfn.NORM.DIST($B126, O$8, ABS(O$12), FALSE) * _xlfn.NORM.DIST(($B126 - O$8)*O$16, 0, ABS(O$12), TRUE) * 2)
               + (O$5 * _xlfn.NORM.DIST($B126, O$9, ABS(O$13), FALSE) * _xlfn.NORM.DIST(($B126 - O$9)*O$17, 0, ABS(O$13), TRUE) * 2)
               + (O$6 * _xlfn.NORM.DIST($B126, O$10, ABS(O$14), FALSE) * _xlfn.NORM.DIST(($B126 - O$10)*O$18, 0, ABS(O$14), TRUE) * 2)</f>
        <v>66.13445176554157</v>
      </c>
      <c r="AF126" s="4">
        <f t="shared" si="222"/>
        <v>61.720475815893948</v>
      </c>
      <c r="AG126" s="4">
        <f t="shared" si="223"/>
        <v>68.277314623226843</v>
      </c>
      <c r="AI126" s="4">
        <f>IF(OR($B126 &lt; C$231, $B126 &gt; C$234), 0, C126-S126)</f>
        <v>0.36529453181842086</v>
      </c>
      <c r="AJ126" s="4">
        <f>IF(OR($B126 &lt; D$231, $B126 &gt; D$234), 0, D126-T126)</f>
        <v>-0.91217173978181876</v>
      </c>
      <c r="AK126" s="4">
        <f>IF(OR($B126 &lt; E$231, $B126 &gt; E$234), 0, E126-U126)</f>
        <v>0.19417593728936566</v>
      </c>
      <c r="AL126" s="4">
        <f>IF(OR($B126 &lt; F$231, $B126 &gt; F$234), 0, F126-V126)</f>
        <v>-0.8225486004410314</v>
      </c>
      <c r="AM126" s="4">
        <f>IF(OR($B126 &lt; G$231, $B126 &gt; G$234), 0, G126-W126)</f>
        <v>-0.79883787317960753</v>
      </c>
      <c r="AN126" s="4">
        <f>IF(OR($B126 &lt; H$231, $B126 &gt; H$234), 0, H126-X126)</f>
        <v>-4.2606171153951777</v>
      </c>
      <c r="AO126" s="4">
        <f>IF(OR($B126 &lt; I$231, $B126 &gt; I$234), 0, I126-Y126)</f>
        <v>-2.3093624399189991</v>
      </c>
      <c r="AP126" s="4">
        <f>IF(OR($B126 &lt; J$231, $B126 &gt; J$234), 0, J126-Z126)</f>
        <v>-3.0287166669216248</v>
      </c>
      <c r="AQ126" s="4">
        <f>IF(OR($B126 &lt; K$231, $B126 &gt; K$234), 0, K126-AA126)</f>
        <v>-3.2160354203856798</v>
      </c>
      <c r="AR126" s="4">
        <f>IF(OR($B126 &lt; L$231, $B126 &gt; L$234), 0, L126-AB126)</f>
        <v>-3.9133996503406649</v>
      </c>
      <c r="AS126" s="4">
        <f>IF(OR($B126 &lt; M$231, $B126 &gt; M$234), 0, M126-AC126)</f>
        <v>-4.7441979877499989</v>
      </c>
      <c r="AT126" s="4">
        <f>IF(OR($B126 &lt; N$231, $B126 &gt; N$234), 0, N126-AD126)</f>
        <v>-1.9184355881918762</v>
      </c>
      <c r="AU126" s="4">
        <f>IF(OR($B126 &lt; O$231, $B126 &gt; O$234), 0, O126-AE126)</f>
        <v>-1.4394517655415768</v>
      </c>
      <c r="AV126" s="4">
        <f t="shared" si="384"/>
        <v>-0.17847581589394679</v>
      </c>
      <c r="AW126" s="4">
        <f t="shared" si="384"/>
        <v>-2.3593146232268367</v>
      </c>
      <c r="AY126" s="2">
        <f t="shared" si="245"/>
        <v>58.665705468181578</v>
      </c>
      <c r="AZ126" s="2">
        <f t="shared" si="311"/>
        <v>60.39284082300393</v>
      </c>
      <c r="BA126" s="2">
        <f t="shared" si="312"/>
        <v>60.515359810405897</v>
      </c>
      <c r="BB126" s="2">
        <f t="shared" si="313"/>
        <v>58.280691247651404</v>
      </c>
      <c r="BC126" s="2">
        <f t="shared" si="314"/>
        <v>63.307947716939687</v>
      </c>
      <c r="BD126" s="2">
        <f t="shared" si="315"/>
        <v>63.638312628818063</v>
      </c>
      <c r="BE126" s="2">
        <f t="shared" si="316"/>
        <v>64.965215890949224</v>
      </c>
      <c r="BF126" s="2">
        <f t="shared" si="317"/>
        <v>59.949834800376891</v>
      </c>
      <c r="BG126" s="2">
        <f t="shared" si="318"/>
        <v>54.453058651048167</v>
      </c>
      <c r="BH126" s="2">
        <f t="shared" si="319"/>
        <v>56.327906325570652</v>
      </c>
      <c r="BI126" s="2">
        <f t="shared" si="320"/>
        <v>55.244111122595214</v>
      </c>
      <c r="BJ126" s="2">
        <f t="shared" si="321"/>
        <v>57.354785197150967</v>
      </c>
      <c r="BK126" s="2">
        <f t="shared" si="322"/>
        <v>63.94038722629368</v>
      </c>
      <c r="BL126" s="2">
        <f t="shared" si="323"/>
        <v>58.92778292971871</v>
      </c>
      <c r="BM126" s="2">
        <f t="shared" si="324"/>
        <v>59.925572443221625</v>
      </c>
      <c r="BO126" s="2" t="str">
        <f t="shared" si="202"/>
        <v/>
      </c>
      <c r="BP126" s="2" t="str">
        <f t="shared" si="203"/>
        <v/>
      </c>
      <c r="BQ126" s="2" t="str">
        <f t="shared" si="204"/>
        <v/>
      </c>
      <c r="BR126" s="2" t="str">
        <f t="shared" si="205"/>
        <v/>
      </c>
      <c r="BS126" s="2" t="str">
        <f t="shared" si="206"/>
        <v/>
      </c>
      <c r="BT126" s="2" t="str">
        <f t="shared" si="207"/>
        <v/>
      </c>
      <c r="BU126" s="2" t="str">
        <f t="shared" si="208"/>
        <v/>
      </c>
      <c r="BV126" s="2" t="str">
        <f t="shared" si="209"/>
        <v/>
      </c>
      <c r="BW126" s="2" t="str">
        <f t="shared" si="210"/>
        <v/>
      </c>
      <c r="BX126" s="2" t="str">
        <f t="shared" si="211"/>
        <v/>
      </c>
      <c r="BY126" s="2" t="str">
        <f t="shared" si="212"/>
        <v/>
      </c>
      <c r="BZ126" s="2" t="str">
        <f t="shared" si="213"/>
        <v/>
      </c>
      <c r="CA126" s="2" t="str">
        <f t="shared" si="214"/>
        <v/>
      </c>
      <c r="CB126" s="2" t="str">
        <f t="shared" si="215"/>
        <v/>
      </c>
      <c r="CC126" s="2" t="str">
        <f t="shared" si="216"/>
        <v/>
      </c>
      <c r="CE126" s="2" t="str">
        <f t="shared" si="246"/>
        <v/>
      </c>
      <c r="CF126" s="2" t="str">
        <f t="shared" si="247"/>
        <v/>
      </c>
      <c r="CG126" s="2" t="str">
        <f t="shared" si="248"/>
        <v/>
      </c>
      <c r="CH126" s="2" t="str">
        <f t="shared" si="249"/>
        <v/>
      </c>
      <c r="CI126" s="2" t="str">
        <f t="shared" si="250"/>
        <v/>
      </c>
      <c r="CJ126" s="2" t="str">
        <f t="shared" si="251"/>
        <v/>
      </c>
      <c r="CK126" s="2" t="str">
        <f t="shared" si="252"/>
        <v/>
      </c>
      <c r="CL126" s="2" t="str">
        <f t="shared" si="253"/>
        <v/>
      </c>
      <c r="CM126" s="2" t="str">
        <f t="shared" si="254"/>
        <v/>
      </c>
      <c r="CN126" s="2" t="str">
        <f t="shared" si="255"/>
        <v/>
      </c>
      <c r="CO126" s="2" t="str">
        <f t="shared" si="256"/>
        <v/>
      </c>
      <c r="CP126" s="2" t="str">
        <f t="shared" si="257"/>
        <v/>
      </c>
      <c r="CQ126" s="2" t="str">
        <f t="shared" si="258"/>
        <v/>
      </c>
      <c r="CR126" s="2" t="str">
        <f t="shared" si="259"/>
        <v/>
      </c>
      <c r="CS126" s="2" t="str">
        <f t="shared" si="260"/>
        <v/>
      </c>
      <c r="CU126" s="2" t="str">
        <f t="shared" si="261"/>
        <v/>
      </c>
      <c r="CV126" s="2" t="str">
        <f t="shared" si="262"/>
        <v/>
      </c>
      <c r="CW126" s="2" t="str">
        <f t="shared" si="263"/>
        <v/>
      </c>
      <c r="CX126" s="2" t="str">
        <f t="shared" si="264"/>
        <v/>
      </c>
      <c r="CY126" s="2" t="str">
        <f t="shared" si="265"/>
        <v/>
      </c>
      <c r="CZ126" s="2" t="str">
        <f t="shared" si="266"/>
        <v/>
      </c>
      <c r="DA126" s="2" t="str">
        <f t="shared" si="267"/>
        <v/>
      </c>
      <c r="DB126" s="2" t="str">
        <f t="shared" si="268"/>
        <v/>
      </c>
      <c r="DC126" s="2" t="str">
        <f t="shared" si="269"/>
        <v/>
      </c>
      <c r="DD126" s="2" t="str">
        <f t="shared" si="270"/>
        <v/>
      </c>
      <c r="DE126" s="2" t="str">
        <f t="shared" si="271"/>
        <v/>
      </c>
      <c r="DF126" s="2" t="str">
        <f t="shared" si="272"/>
        <v/>
      </c>
      <c r="DG126" s="2" t="str">
        <f t="shared" si="273"/>
        <v/>
      </c>
      <c r="DH126" s="2" t="str">
        <f t="shared" si="274"/>
        <v/>
      </c>
      <c r="DI126" s="2" t="str">
        <f t="shared" si="275"/>
        <v/>
      </c>
      <c r="DK126" s="2">
        <f t="shared" si="225"/>
        <v>72.207182661290318</v>
      </c>
      <c r="DL126" s="2">
        <f t="shared" si="385"/>
        <v>79.608705645161294</v>
      </c>
      <c r="DM126" s="2">
        <f t="shared" si="385"/>
        <v>82.95757459677418</v>
      </c>
      <c r="DN126" s="2">
        <f t="shared" si="385"/>
        <v>79.272156194295889</v>
      </c>
      <c r="DO126" s="2">
        <f t="shared" si="385"/>
        <v>91.933564149560112</v>
      </c>
      <c r="DP126" s="2">
        <f t="shared" si="385"/>
        <v>88.854363413547262</v>
      </c>
      <c r="DQ126" s="2">
        <f t="shared" si="385"/>
        <v>87.930500366568893</v>
      </c>
      <c r="DR126" s="2">
        <f t="shared" si="385"/>
        <v>88.321136809269149</v>
      </c>
      <c r="DS126" s="2">
        <f t="shared" si="385"/>
        <v>74.526662096774189</v>
      </c>
      <c r="DT126" s="2">
        <f t="shared" si="385"/>
        <v>74.590022840192802</v>
      </c>
      <c r="DU126" s="2">
        <f t="shared" si="385"/>
        <v>78.925373526140163</v>
      </c>
      <c r="DV126" s="2">
        <f t="shared" si="385"/>
        <v>82.371430535190612</v>
      </c>
      <c r="DW126" s="2">
        <f t="shared" si="385"/>
        <v>88.594355949197848</v>
      </c>
      <c r="DX126" s="2">
        <f t="shared" si="385"/>
        <v>73.810610182709468</v>
      </c>
      <c r="DY126" s="2">
        <f t="shared" si="385"/>
        <v>68.930226600985222</v>
      </c>
      <c r="EA126" s="2">
        <f t="shared" si="221"/>
        <v>58.665107008941447</v>
      </c>
      <c r="EB126" s="2">
        <f t="shared" si="227"/>
        <v>60.392168146180261</v>
      </c>
      <c r="EC126" s="2">
        <f t="shared" si="228"/>
        <v>60.514509106334827</v>
      </c>
      <c r="ED126" s="2">
        <f t="shared" si="229"/>
        <v>58.279969207038391</v>
      </c>
      <c r="EE126" s="2">
        <f t="shared" si="230"/>
        <v>63.306905907221193</v>
      </c>
      <c r="EF126" s="2">
        <f t="shared" si="231"/>
        <v>63.637331381398525</v>
      </c>
      <c r="EG126" s="2">
        <f t="shared" si="232"/>
        <v>64.964399527012063</v>
      </c>
      <c r="EH126" s="2">
        <f t="shared" si="233"/>
        <v>59.948713398861884</v>
      </c>
      <c r="EI126" s="2">
        <f t="shared" si="234"/>
        <v>54.452214100953356</v>
      </c>
      <c r="EJ126" s="2">
        <f t="shared" si="235"/>
        <v>56.327243689452871</v>
      </c>
      <c r="EK126" s="2">
        <f t="shared" si="236"/>
        <v>55.243309046254588</v>
      </c>
      <c r="EL126" s="2">
        <f t="shared" si="237"/>
        <v>57.353897839355739</v>
      </c>
      <c r="EM126" s="2">
        <f t="shared" si="238"/>
        <v>63.937524890343227</v>
      </c>
      <c r="EN126" s="2">
        <f t="shared" si="239"/>
        <v>58.924461281708957</v>
      </c>
      <c r="EO126" s="2">
        <f t="shared" si="240"/>
        <v>59.922008950290596</v>
      </c>
      <c r="EQ126" s="2">
        <f t="shared" si="241"/>
        <v>58.281421203570218</v>
      </c>
      <c r="ER126" s="2">
        <f t="shared" si="386"/>
        <v>59.915186492600611</v>
      </c>
      <c r="ES126" s="2">
        <f t="shared" si="386"/>
        <v>60.46914419677821</v>
      </c>
      <c r="ET126" s="2">
        <f t="shared" si="386"/>
        <v>57.936441971664536</v>
      </c>
      <c r="EU126" s="2">
        <f t="shared" si="386"/>
        <v>63.219856932071394</v>
      </c>
      <c r="EV126" s="2">
        <f t="shared" si="386"/>
        <v>64.135693185328066</v>
      </c>
      <c r="EW126" s="2">
        <f t="shared" si="386"/>
        <v>65.069680220757093</v>
      </c>
      <c r="EX126" s="2">
        <f t="shared" si="386"/>
        <v>60.230244475809236</v>
      </c>
      <c r="EY126" s="2">
        <f t="shared" si="386"/>
        <v>54.607997687223559</v>
      </c>
      <c r="EZ126" s="2">
        <f t="shared" si="386"/>
        <v>56.240740401109178</v>
      </c>
      <c r="FA126" s="2">
        <f t="shared" si="386"/>
        <v>55.183087312901115</v>
      </c>
      <c r="FB126" s="2">
        <f t="shared" si="386"/>
        <v>57.408473039543424</v>
      </c>
      <c r="FC126" s="2">
        <f t="shared" si="386"/>
        <v>64.024496456531409</v>
      </c>
      <c r="FD126" s="2">
        <f t="shared" si="386"/>
        <v>58.987626021521748</v>
      </c>
      <c r="FE126" s="2">
        <f t="shared" si="386"/>
        <v>59.866023672846026</v>
      </c>
      <c r="FG126" s="2">
        <f t="shared" si="243"/>
        <v>0.99995274439541104</v>
      </c>
      <c r="FH126" s="2">
        <f t="shared" si="387"/>
        <v>0.99996029681970422</v>
      </c>
      <c r="FI126" s="2">
        <f t="shared" si="387"/>
        <v>0.99996169188606232</v>
      </c>
      <c r="FJ126" s="2">
        <f t="shared" si="387"/>
        <v>0.99996222335463203</v>
      </c>
      <c r="FK126" s="2">
        <f t="shared" si="387"/>
        <v>0.99996300357488077</v>
      </c>
      <c r="FL126" s="2">
        <f t="shared" si="387"/>
        <v>0.99996482067916836</v>
      </c>
      <c r="FM126" s="2">
        <f t="shared" si="387"/>
        <v>0.99996588298843136</v>
      </c>
      <c r="FN126" s="2">
        <f t="shared" si="387"/>
        <v>0.99996336382956374</v>
      </c>
      <c r="FO126" s="2">
        <f t="shared" si="387"/>
        <v>0.99996008317080309</v>
      </c>
      <c r="FP126" s="2">
        <f t="shared" si="387"/>
        <v>0.99996242676014624</v>
      </c>
      <c r="FQ126" s="2">
        <f t="shared" si="387"/>
        <v>0.999965525307422</v>
      </c>
      <c r="FR126" s="2">
        <f t="shared" si="387"/>
        <v>0.99996492152318939</v>
      </c>
      <c r="FS126" s="2">
        <f t="shared" si="387"/>
        <v>0.99988481955465258</v>
      </c>
      <c r="FT126" s="2">
        <f t="shared" si="387"/>
        <v>0.99977870345418307</v>
      </c>
      <c r="FU126" s="2">
        <f t="shared" si="387"/>
        <v>0.99960034752096216</v>
      </c>
      <c r="FW126" s="2">
        <f t="shared" si="276"/>
        <v>1.0810859207046022E-4</v>
      </c>
      <c r="FX126" s="2">
        <f t="shared" si="328"/>
        <v>1.8927526591676767E-4</v>
      </c>
      <c r="FY126" s="2">
        <f t="shared" si="329"/>
        <v>1.9943694223406453E-4</v>
      </c>
      <c r="FZ126" s="2">
        <f t="shared" si="330"/>
        <v>2.0660309575537531E-4</v>
      </c>
      <c r="GA126" s="2">
        <f t="shared" si="331"/>
        <v>1.9844345730954738E-4</v>
      </c>
      <c r="GB126" s="2">
        <f t="shared" si="332"/>
        <v>1.8887755546073424E-4</v>
      </c>
      <c r="GC126" s="2">
        <f t="shared" si="333"/>
        <v>3.1182553960370217E-4</v>
      </c>
      <c r="GD126" s="2">
        <f t="shared" si="334"/>
        <v>2.9106760126731713E-4</v>
      </c>
      <c r="GE126" s="2">
        <f t="shared" si="335"/>
        <v>2.7757598841063503E-4</v>
      </c>
      <c r="GF126" s="2">
        <f t="shared" si="336"/>
        <v>2.7230945894024696E-4</v>
      </c>
      <c r="GG126" s="2">
        <f t="shared" si="337"/>
        <v>2.3837825868011113E-4</v>
      </c>
      <c r="GH126" s="2">
        <f t="shared" si="338"/>
        <v>1.792179353266581E-4</v>
      </c>
      <c r="GI126" s="2">
        <f t="shared" si="339"/>
        <v>2.5699397195638366E-4</v>
      </c>
      <c r="GJ126" s="2">
        <f t="shared" si="340"/>
        <v>4.3370205466191882E-4</v>
      </c>
      <c r="GK126" s="2">
        <f t="shared" si="341"/>
        <v>6.5487904067078133E-4</v>
      </c>
      <c r="GM126" s="107">
        <f t="shared" si="277"/>
        <v>2.5344434104896374E-48</v>
      </c>
      <c r="GN126" s="107">
        <f t="shared" si="342"/>
        <v>2.1421280991826447E-57</v>
      </c>
      <c r="GO126" s="107">
        <f t="shared" si="343"/>
        <v>3.8150072972593783E-60</v>
      </c>
      <c r="GP126" s="107">
        <f t="shared" si="344"/>
        <v>4.8307004152034865E-72</v>
      </c>
      <c r="GQ126" s="107">
        <f t="shared" si="345"/>
        <v>1.0722841386274377E-73</v>
      </c>
      <c r="GR126" s="107">
        <f t="shared" si="346"/>
        <v>1.8177813096548409E-71</v>
      </c>
      <c r="GS126" s="107">
        <f t="shared" si="347"/>
        <v>3.0535548398181974E-77</v>
      </c>
      <c r="GT126" s="107">
        <f t="shared" si="348"/>
        <v>4.7639903072845058E-73</v>
      </c>
      <c r="GU126" s="107">
        <f t="shared" si="349"/>
        <v>4.5292135985685514E-77</v>
      </c>
      <c r="GV126" s="107">
        <f t="shared" si="350"/>
        <v>3.6249138785509861E-83</v>
      </c>
      <c r="GW126" s="107">
        <f t="shared" si="351"/>
        <v>3.6088235316837381E-85</v>
      </c>
      <c r="GX126" s="107">
        <f t="shared" si="352"/>
        <v>1.3613368991647809E-74</v>
      </c>
      <c r="GY126" s="107">
        <f t="shared" si="353"/>
        <v>3.7358716546280902E-67</v>
      </c>
      <c r="GZ126" s="107">
        <f t="shared" si="354"/>
        <v>7.3787824547719333E-70</v>
      </c>
      <c r="HA126" s="107">
        <f t="shared" si="355"/>
        <v>7.8174176787924692E-96</v>
      </c>
      <c r="HC126" s="107">
        <f t="shared" si="278"/>
        <v>2.1957477099866198E-16</v>
      </c>
      <c r="HD126" s="107">
        <f t="shared" si="356"/>
        <v>1.710683087822385E-20</v>
      </c>
      <c r="HE126" s="107">
        <f t="shared" si="357"/>
        <v>1.4111738130257594E-21</v>
      </c>
      <c r="HF126" s="107">
        <f t="shared" si="358"/>
        <v>3.3026614104708973E-26</v>
      </c>
      <c r="HG126" s="107">
        <f t="shared" si="359"/>
        <v>8.7522717177144894E-27</v>
      </c>
      <c r="HH126" s="107">
        <f t="shared" si="360"/>
        <v>5.7488393756045833E-26</v>
      </c>
      <c r="HI126" s="107">
        <f t="shared" si="361"/>
        <v>1.9399084747787795E-29</v>
      </c>
      <c r="HJ126" s="107">
        <f t="shared" si="362"/>
        <v>7.3455037054505431E-28</v>
      </c>
      <c r="HK126" s="107">
        <f t="shared" si="363"/>
        <v>2.4312510318078726E-29</v>
      </c>
      <c r="HL126" s="107">
        <f t="shared" si="364"/>
        <v>2.6987753019234623E-31</v>
      </c>
      <c r="HM126" s="107">
        <f t="shared" si="365"/>
        <v>7.4303986180494966E-32</v>
      </c>
      <c r="HN126" s="107">
        <f t="shared" si="366"/>
        <v>8.4997343098733257E-27</v>
      </c>
      <c r="HO126" s="107">
        <f t="shared" si="367"/>
        <v>1.7199156632898442E-22</v>
      </c>
      <c r="HP126" s="107">
        <f t="shared" si="368"/>
        <v>1.2914118357514204E-23</v>
      </c>
      <c r="HQ126" s="107">
        <f t="shared" si="369"/>
        <v>8.4556847879549793E-35</v>
      </c>
      <c r="HS126" s="107">
        <f t="shared" si="279"/>
        <v>2.6929856846832297E-2</v>
      </c>
      <c r="HT126" s="107">
        <f t="shared" si="370"/>
        <v>4.3019372662783807E-2</v>
      </c>
      <c r="HU126" s="107">
        <f t="shared" si="371"/>
        <v>4.2693241721245959E-2</v>
      </c>
      <c r="HV126" s="107">
        <f t="shared" si="372"/>
        <v>3.2406162566691391E-2</v>
      </c>
      <c r="HW126" s="107">
        <f t="shared" si="373"/>
        <v>2.9800350733741349E-2</v>
      </c>
      <c r="HX126" s="107">
        <f t="shared" si="374"/>
        <v>3.1887118922364184E-2</v>
      </c>
      <c r="HY126" s="107">
        <f t="shared" si="375"/>
        <v>6.0616906801090366E-2</v>
      </c>
      <c r="HZ126" s="107">
        <f t="shared" si="376"/>
        <v>6.1367449754992184E-2</v>
      </c>
      <c r="IA126" s="107">
        <f t="shared" si="377"/>
        <v>4.9422196281293788E-2</v>
      </c>
      <c r="IB126" s="107">
        <f t="shared" si="378"/>
        <v>3.9034511268497149E-2</v>
      </c>
      <c r="IC126" s="107">
        <f t="shared" si="379"/>
        <v>3.3037607769955284E-2</v>
      </c>
      <c r="ID126" s="107">
        <f t="shared" si="380"/>
        <v>2.492676492985807E-2</v>
      </c>
      <c r="IE126" s="107">
        <f t="shared" si="381"/>
        <v>9.6036384019678005E-3</v>
      </c>
      <c r="IF126" s="107">
        <f t="shared" si="382"/>
        <v>8.5290541040581504E-3</v>
      </c>
      <c r="IG126" s="107">
        <f t="shared" si="383"/>
        <v>1.7030380393899331E-2</v>
      </c>
      <c r="II126" s="107">
        <f t="shared" si="280"/>
        <v>1.4056625155746709E-14</v>
      </c>
      <c r="IJ126" s="107">
        <f t="shared" si="281"/>
        <v>8.4212720163438381E-15</v>
      </c>
      <c r="IK126" s="107">
        <f t="shared" si="282"/>
        <v>3.4233529378401866E-15</v>
      </c>
      <c r="IL126" s="107">
        <f t="shared" si="283"/>
        <v>8.4736024372973498E-18</v>
      </c>
      <c r="IM126" s="107">
        <f t="shared" si="284"/>
        <v>2.8547233058780703E-18</v>
      </c>
      <c r="IN126" s="107">
        <f t="shared" si="285"/>
        <v>8.8419638330122521E-18</v>
      </c>
      <c r="IO126" s="107">
        <f t="shared" si="286"/>
        <v>4.8816943227402434E-17</v>
      </c>
      <c r="IP126" s="107">
        <f t="shared" si="287"/>
        <v>1.2345037557030331E-16</v>
      </c>
      <c r="IQ126" s="107">
        <f t="shared" si="288"/>
        <v>5.9993287311612631E-18</v>
      </c>
      <c r="IR126" s="107">
        <f t="shared" si="289"/>
        <v>3.7762488978992677E-19</v>
      </c>
      <c r="IS126" s="107">
        <f t="shared" si="290"/>
        <v>7.3370473537472601E-20</v>
      </c>
      <c r="IT126" s="107">
        <f t="shared" si="291"/>
        <v>1.0457746204881585E-18</v>
      </c>
      <c r="IU126" s="107">
        <f t="shared" si="292"/>
        <v>1.2144578207450108E-19</v>
      </c>
      <c r="IV126" s="107">
        <f t="shared" si="293"/>
        <v>9.6059617047397833E-21</v>
      </c>
      <c r="IW126" s="107">
        <f t="shared" si="294"/>
        <v>1.2464987503695262E-21</v>
      </c>
      <c r="IY126" s="107">
        <f t="shared" si="295"/>
        <v>2.6929856846846574E-2</v>
      </c>
      <c r="IZ126" s="107">
        <f t="shared" si="296"/>
        <v>4.3019372662792231E-2</v>
      </c>
     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  <v>2.9800350733741352E-2</v>
      </c>
      <c r="JD126" s="107">
        <f t="shared" si="300"/>
        <v>3.1887118922364191E-2</v>
      </c>
      <c r="JE126" s="107">
        <f t="shared" si="301"/>
        <v>6.0616906801090414E-2</v>
      </c>
      <c r="JF126" s="107">
        <f t="shared" si="302"/>
        <v>6.1367449754992309E-2</v>
      </c>
      <c r="JG126" s="107">
        <f t="shared" si="303"/>
        <v>4.9422196281293795E-2</v>
      </c>
      <c r="JH126" s="107">
        <f t="shared" si="304"/>
        <v>3.9034511268497149E-2</v>
      </c>
      <c r="JI126" s="107">
        <f t="shared" si="305"/>
        <v>3.3037607769955284E-2</v>
      </c>
      <c r="JJ126" s="107">
        <f t="shared" si="306"/>
        <v>2.492676492985807E-2</v>
      </c>
      <c r="JK126" s="107">
        <f t="shared" si="307"/>
        <v>9.6036384019678005E-3</v>
      </c>
      <c r="JL126" s="107">
        <f t="shared" si="308"/>
        <v>8.5290541040581504E-3</v>
      </c>
      <c r="JM126" s="107">
        <f t="shared" si="309"/>
        <v>1.7030380393899331E-2</v>
      </c>
    </row>
    <row r="127" spans="2:273" x14ac:dyDescent="0.25">
      <c r="B127" s="2">
        <v>99</v>
      </c>
      <c r="C127" s="37">
        <v>59.890999999999998</v>
      </c>
      <c r="D127" s="37">
        <v>60.758000000000003</v>
      </c>
      <c r="E127" s="37">
        <v>62.475000000000001</v>
      </c>
      <c r="F127" s="37">
        <v>59.295000000000002</v>
      </c>
      <c r="G127" s="37">
        <v>65.245999999999995</v>
      </c>
      <c r="H127" s="37">
        <v>63.567</v>
      </c>
      <c r="I127" s="37">
        <v>72.75</v>
      </c>
      <c r="J127" s="37">
        <v>67.2</v>
      </c>
      <c r="K127" s="37">
        <v>60.655000000000001</v>
      </c>
      <c r="L127" s="37">
        <v>62.406999999999996</v>
      </c>
      <c r="M127" s="37">
        <v>60.441000000000003</v>
      </c>
      <c r="N127" s="37">
        <v>62.186</v>
      </c>
      <c r="O127" s="37">
        <v>65.78</v>
      </c>
      <c r="P127" s="37">
        <v>62.881</v>
      </c>
      <c r="Q127" s="37">
        <v>68.77</v>
      </c>
      <c r="S127" s="4">
        <f>AY127 + (C$3 * _xlfn.NORM.DIST($B127, C$7, ABS(C$11), FALSE) * _xlfn.NORM.DIST(($B127 - C$7)*C$15, 0, ABS(C$11), TRUE) * 2)
               + (C$4 * _xlfn.NORM.DIST($B127, C$8, ABS(C$12), FALSE) * _xlfn.NORM.DIST(($B127 - C$8)*C$16, 0, ABS(C$12), TRUE) * 2)
               + (C$5 * _xlfn.NORM.DIST($B127, C$9, ABS(C$13), FALSE) * _xlfn.NORM.DIST(($B127 - C$9)*C$17, 0, ABS(C$13), TRUE) * 2)
               + (C$6 * _xlfn.NORM.DIST($B127, C$10, ABS(C$14), FALSE) * _xlfn.NORM.DIST(($B127 - C$10)*C$18, 0, ABS(C$14), TRUE) * 2)</f>
        <v>58.636073072017965</v>
      </c>
      <c r="T127" s="4">
        <f>AZ127 + (D$3 * _xlfn.NORM.DIST($B127, D$7, ABS(D$11), FALSE) * _xlfn.NORM.DIST(($B127 - D$7)*D$15, 0, ABS(D$11), TRUE) * 2)
               + (D$4 * _xlfn.NORM.DIST($B127, D$8, ABS(D$12), FALSE) * _xlfn.NORM.DIST(($B127 - D$8)*D$16, 0, ABS(D$12), TRUE) * 2)
               + (D$5 * _xlfn.NORM.DIST($B127, D$9, ABS(D$13), FALSE) * _xlfn.NORM.DIST(($B127 - D$9)*D$17, 0, ABS(D$13), TRUE) * 2)
               + (D$6 * _xlfn.NORM.DIST($B127, D$10, ABS(D$14), FALSE) * _xlfn.NORM.DIST(($B127 - D$10)*D$18, 0, ABS(D$14), TRUE) * 2)</f>
        <v>61.195176378981564</v>
      </c>
      <c r="U127" s="4">
        <f>BA127 + (E$3 * _xlfn.NORM.DIST($B127, E$7, ABS(E$11), FALSE) * _xlfn.NORM.DIST(($B127 - E$7)*E$15, 0, ABS(E$11), TRUE) * 2)
               + (E$4 * _xlfn.NORM.DIST($B127, E$8, ABS(E$12), FALSE) * _xlfn.NORM.DIST(($B127 - E$8)*E$16, 0, ABS(E$12), TRUE) * 2)
               + (E$5 * _xlfn.NORM.DIST($B127, E$9, ABS(E$13), FALSE) * _xlfn.NORM.DIST(($B127 - E$9)*E$17, 0, ABS(E$13), TRUE) * 2)
               + (E$6 * _xlfn.NORM.DIST($B127, E$10, ABS(E$14), FALSE) * _xlfn.NORM.DIST(($B127 - E$10)*E$18, 0, ABS(E$14), TRUE) * 2)</f>
        <v>62.899076818819275</v>
      </c>
      <c r="V127" s="4">
        <f>BB127 + (F$3 * _xlfn.NORM.DIST($B127, F$7, ABS(F$11), FALSE) * _xlfn.NORM.DIST(($B127 - F$7)*F$15, 0, ABS(F$11), TRUE) * 2)
               + (F$4 * _xlfn.NORM.DIST($B127, F$8, ABS(F$12), FALSE) * _xlfn.NORM.DIST(($B127 - F$8)*F$16, 0, ABS(F$12), TRUE) * 2)
               + (F$5 * _xlfn.NORM.DIST($B127, F$9, ABS(F$13), FALSE) * _xlfn.NORM.DIST(($B127 - F$9)*F$17, 0, ABS(F$13), TRUE) * 2)
               + (F$6 * _xlfn.NORM.DIST($B127, F$10, ABS(F$14), FALSE) * _xlfn.NORM.DIST(($B127 - F$10)*F$18, 0, ABS(F$14), TRUE) * 2)</f>
        <v>61.180532126503174</v>
      </c>
      <c r="W127" s="4">
        <f>BC127 + (G$3 * _xlfn.NORM.DIST($B127, G$7, ABS(G$11), FALSE) * _xlfn.NORM.DIST(($B127 - G$7)*G$15, 0, ABS(G$11), TRUE) * 2)
               + (G$4 * _xlfn.NORM.DIST($B127, G$8, ABS(G$12), FALSE) * _xlfn.NORM.DIST(($B127 - G$8)*G$16, 0, ABS(G$12), TRUE) * 2)
               + (G$5 * _xlfn.NORM.DIST($B127, G$9, ABS(G$13), FALSE) * _xlfn.NORM.DIST(($B127 - G$9)*G$17, 0, ABS(G$13), TRUE) * 2)
               + (G$6 * _xlfn.NORM.DIST($B127, G$10, ABS(G$14), FALSE) * _xlfn.NORM.DIST(($B127 - G$10)*G$18, 0, ABS(G$14), TRUE) * 2)</f>
        <v>66.717774559861127</v>
      </c>
      <c r="X127" s="4">
        <f>BD127 + (H$3 * _xlfn.NORM.DIST($B127, H$7, ABS(H$11), FALSE) * _xlfn.NORM.DIST(($B127 - H$7)*H$15, 0, ABS(H$11), TRUE) * 2)
               + (H$4 * _xlfn.NORM.DIST($B127, H$8, ABS(H$12), FALSE) * _xlfn.NORM.DIST(($B127 - H$8)*H$16, 0, ABS(H$12), TRUE) * 2)
               + (H$5 * _xlfn.NORM.DIST($B127, H$9, ABS(H$13), FALSE) * _xlfn.NORM.DIST(($B127 - H$9)*H$17, 0, ABS(H$13), TRUE) * 2)
               + (H$6 * _xlfn.NORM.DIST($B127, H$10, ABS(H$14), FALSE) * _xlfn.NORM.DIST(($B127 - H$10)*H$18, 0, ABS(H$14), TRUE) * 2)</f>
        <v>67.286219098914913</v>
      </c>
      <c r="Y127" s="4">
        <f>BE127 + (I$3 * _xlfn.NORM.DIST($B127, I$7, ABS(I$11), FALSE) * _xlfn.NORM.DIST(($B127 - I$7)*I$15, 0, ABS(I$11), TRUE) * 2)
               + (I$4 * _xlfn.NORM.DIST($B127, I$8, ABS(I$12), FALSE) * _xlfn.NORM.DIST(($B127 - I$8)*I$16, 0, ABS(I$12), TRUE) * 2)
               + (I$5 * _xlfn.NORM.DIST($B127, I$9, ABS(I$13), FALSE) * _xlfn.NORM.DIST(($B127 - I$9)*I$17, 0, ABS(I$13), TRUE) * 2)
               + (I$6 * _xlfn.NORM.DIST($B127, I$10, ABS(I$14), FALSE) * _xlfn.NORM.DIST(($B127 - I$10)*I$18, 0, ABS(I$14), TRUE) * 2)</f>
        <v>73.661924155784021</v>
      </c>
      <c r="Z127" s="4">
        <f>BF127 + (J$3 * _xlfn.NORM.DIST($B127, J$7, ABS(J$11), FALSE) * _xlfn.NORM.DIST(($B127 - J$7)*J$15, 0, ABS(J$11), TRUE) * 2)
               + (J$4 * _xlfn.NORM.DIST($B127, J$8, ABS(J$12), FALSE) * _xlfn.NORM.DIST(($B127 - J$8)*J$16, 0, ABS(J$12), TRUE) * 2)
               + (J$5 * _xlfn.NORM.DIST($B127, J$9, ABS(J$13), FALSE) * _xlfn.NORM.DIST(($B127 - J$9)*J$17, 0, ABS(J$13), TRUE) * 2)
               + (J$6 * _xlfn.NORM.DIST($B127, J$10, ABS(J$14), FALSE) * _xlfn.NORM.DIST(($B127 - J$10)*J$18, 0, ABS(J$14), TRUE) * 2)</f>
        <v>70.187012071852394</v>
      </c>
      <c r="AA127" s="4">
        <f>BG127 + (K$3 * _xlfn.NORM.DIST($B127, K$7, ABS(K$11), FALSE) * _xlfn.NORM.DIST(($B127 - K$7)*K$15, 0, ABS(K$11), TRUE) * 2)
               + (K$4 * _xlfn.NORM.DIST($B127, K$8, ABS(K$12), FALSE) * _xlfn.NORM.DIST(($B127 - K$8)*K$16, 0, ABS(K$12), TRUE) * 2)
               + (K$5 * _xlfn.NORM.DIST($B127, K$9, ABS(K$13), FALSE) * _xlfn.NORM.DIST(($B127 - K$9)*K$17, 0, ABS(K$13), TRUE) * 2)
               + (K$6 * _xlfn.NORM.DIST($B127, K$10, ABS(K$14), FALSE) * _xlfn.NORM.DIST(($B127 - K$10)*K$18, 0, ABS(K$14), TRUE) * 2)</f>
        <v>64.197679971341074</v>
      </c>
      <c r="AB127" s="4">
        <f>BH127 + (L$3 * _xlfn.NORM.DIST($B127, L$7, ABS(L$11), FALSE) * _xlfn.NORM.DIST(($B127 - L$7)*L$15, 0, ABS(L$11), TRUE) * 2)
               + (L$4 * _xlfn.NORM.DIST($B127, L$8, ABS(L$12), FALSE) * _xlfn.NORM.DIST(($B127 - L$8)*L$16, 0, ABS(L$12), TRUE) * 2)
               + (L$5 * _xlfn.NORM.DIST($B127, L$9, ABS(L$13), FALSE) * _xlfn.NORM.DIST(($B127 - L$9)*L$17, 0, ABS(L$13), TRUE) * 2)
               + (L$6 * _xlfn.NORM.DIST($B127, L$10, ABS(L$14), FALSE) * _xlfn.NORM.DIST(($B127 - L$10)*L$18, 0, ABS(L$14), TRUE) * 2)</f>
        <v>65.645818689825035</v>
      </c>
      <c r="AC127" s="4">
        <f>BI127 + (M$3 * _xlfn.NORM.DIST($B127, M$7, ABS(M$11), FALSE) * _xlfn.NORM.DIST(($B127 - M$7)*M$15, 0, ABS(M$11), TRUE) * 2)
               + (M$4 * _xlfn.NORM.DIST($B127, M$8, ABS(M$12), FALSE) * _xlfn.NORM.DIST(($B127 - M$8)*M$16, 0, ABS(M$12), TRUE) * 2)
               + (M$5 * _xlfn.NORM.DIST($B127, M$9, ABS(M$13), FALSE) * _xlfn.NORM.DIST(($B127 - M$9)*M$17, 0, ABS(M$13), TRUE) * 2)
               + (M$6 * _xlfn.NORM.DIST($B127, M$10, ABS(M$14), FALSE) * _xlfn.NORM.DIST(($B127 - M$10)*M$18, 0, ABS(M$14), TRUE) * 2)</f>
        <v>64.343551916441569</v>
      </c>
      <c r="AD127" s="4">
        <f>BJ127 + (N$3 * _xlfn.NORM.DIST($B127, N$7, ABS(N$11), FALSE) * _xlfn.NORM.DIST(($B127 - N$7)*N$15, 0, ABS(N$11), TRUE) * 2)
               + (N$4 * _xlfn.NORM.DIST($B127, N$8, ABS(N$12), FALSE) * _xlfn.NORM.DIST(($B127 - N$8)*N$16, 0, ABS(N$12), TRUE) * 2)
               + (N$5 * _xlfn.NORM.DIST($B127, N$9, ABS(N$13), FALSE) * _xlfn.NORM.DIST(($B127 - N$9)*N$17, 0, ABS(N$13), TRUE) * 2)
               + (N$6 * _xlfn.NORM.DIST($B127, N$10, ABS(N$14), FALSE) * _xlfn.NORM.DIST(($B127 - N$10)*N$18, 0, ABS(N$14), TRUE) * 2)</f>
        <v>65.44402311842309</v>
      </c>
      <c r="AE127" s="4">
        <f>BK127 + (O$3 * _xlfn.NORM.DIST($B127, O$7, ABS(O$11), FALSE) * _xlfn.NORM.DIST(($B127 - O$7)*O$15, 0, ABS(O$11), TRUE) * 2)
               + (O$4 * _xlfn.NORM.DIST($B127, O$8, ABS(O$12), FALSE) * _xlfn.NORM.DIST(($B127 - O$8)*O$16, 0, ABS(O$12), TRUE) * 2)
               + (O$5 * _xlfn.NORM.DIST($B127, O$9, ABS(O$13), FALSE) * _xlfn.NORM.DIST(($B127 - O$9)*O$17, 0, ABS(O$13), TRUE) * 2)
               + (O$6 * _xlfn.NORM.DIST($B127, O$10, ABS(O$14), FALSE) * _xlfn.NORM.DIST(($B127 - O$10)*O$18, 0, ABS(O$14), TRUE) * 2)</f>
        <v>67.390479155821097</v>
      </c>
      <c r="AF127" s="4">
        <f t="shared" si="222"/>
        <v>63.469351347202256</v>
      </c>
      <c r="AG127" s="4">
        <f t="shared" si="223"/>
        <v>71.944138694632684</v>
      </c>
      <c r="AI127" s="4">
        <f>IF(OR($B127 &lt; C$231, $B127 &gt; C$234), 0, C127-S127)</f>
        <v>1.2549269279820336</v>
      </c>
      <c r="AJ127" s="4">
        <f>IF(OR($B127 &lt; D$231, $B127 &gt; D$234), 0, D127-T127)</f>
        <v>-0.4371763789815617</v>
      </c>
      <c r="AK127" s="4">
        <f>IF(OR($B127 &lt; E$231, $B127 &gt; E$234), 0, E127-U127)</f>
        <v>-0.42407681881927317</v>
      </c>
      <c r="AL127" s="4">
        <f>IF(OR($B127 &lt; F$231, $B127 &gt; F$234), 0, F127-V127)</f>
        <v>-1.8855321265031719</v>
      </c>
      <c r="AM127" s="4">
        <f>IF(OR($B127 &lt; G$231, $B127 &gt; G$234), 0, G127-W127)</f>
        <v>-1.4717745598611316</v>
      </c>
      <c r="AN127" s="4">
        <f>IF(OR($B127 &lt; H$231, $B127 &gt; H$234), 0, H127-X127)</f>
        <v>-3.7192190989149125</v>
      </c>
      <c r="AO127" s="4">
        <f>IF(OR($B127 &lt; I$231, $B127 &gt; I$234), 0, I127-Y127)</f>
        <v>-0.9119241557840212</v>
      </c>
      <c r="AP127" s="4">
        <f>IF(OR($B127 &lt; J$231, $B127 &gt; J$234), 0, J127-Z127)</f>
        <v>-2.9870120718523907</v>
      </c>
      <c r="AQ127" s="4">
        <f>IF(OR($B127 &lt; K$231, $B127 &gt; K$234), 0, K127-AA127)</f>
        <v>-3.542679971341073</v>
      </c>
      <c r="AR127" s="4">
        <f>IF(OR($B127 &lt; L$231, $B127 &gt; L$234), 0, L127-AB127)</f>
        <v>-3.2388186898250382</v>
      </c>
      <c r="AS127" s="4">
        <f>IF(OR($B127 &lt; M$231, $B127 &gt; M$234), 0, M127-AC127)</f>
        <v>-3.902551916441567</v>
      </c>
      <c r="AT127" s="4">
        <f>IF(OR($B127 &lt; N$231, $B127 &gt; N$234), 0, N127-AD127)</f>
        <v>-3.2580231184230897</v>
      </c>
      <c r="AU127" s="4">
        <f>IF(OR($B127 &lt; O$231, $B127 &gt; O$234), 0, O127-AE127)</f>
        <v>-1.6104791558210962</v>
      </c>
      <c r="AV127" s="4">
        <f t="shared" si="384"/>
        <v>-0.58835134720225568</v>
      </c>
      <c r="AW127" s="4">
        <f t="shared" si="384"/>
        <v>-3.1741386946326884</v>
      </c>
      <c r="AY127" s="2">
        <f t="shared" si="245"/>
        <v>58.636073072017965</v>
      </c>
      <c r="AZ127" s="2">
        <f t="shared" si="311"/>
        <v>60.333567459502397</v>
      </c>
      <c r="BA127" s="2">
        <f t="shared" si="312"/>
        <v>60.391779277260412</v>
      </c>
      <c r="BB127" s="2">
        <f t="shared" si="313"/>
        <v>58.217250569268025</v>
      </c>
      <c r="BC127" s="2">
        <f t="shared" si="314"/>
        <v>63.165820908933817</v>
      </c>
      <c r="BD127" s="2">
        <f t="shared" si="315"/>
        <v>63.358925468844177</v>
      </c>
      <c r="BE127" s="2">
        <f t="shared" si="316"/>
        <v>64.754126630195415</v>
      </c>
      <c r="BF127" s="2">
        <f t="shared" si="317"/>
        <v>59.737893960577345</v>
      </c>
      <c r="BG127" s="2">
        <f t="shared" si="318"/>
        <v>54.296540647971113</v>
      </c>
      <c r="BH127" s="2">
        <f t="shared" si="319"/>
        <v>56.21266874975877</v>
      </c>
      <c r="BI127" s="2">
        <f t="shared" si="320"/>
        <v>55.098255603902203</v>
      </c>
      <c r="BJ127" s="2">
        <f t="shared" si="321"/>
        <v>57.176265528939304</v>
      </c>
      <c r="BK127" s="2">
        <f t="shared" si="322"/>
        <v>63.72527512123596</v>
      </c>
      <c r="BL127" s="2">
        <f t="shared" si="323"/>
        <v>58.745905286721715</v>
      </c>
      <c r="BM127" s="2">
        <f t="shared" si="324"/>
        <v>59.7666093026683</v>
      </c>
      <c r="BO127" s="2" t="str">
        <f t="shared" si="202"/>
        <v/>
      </c>
      <c r="BP127" s="2" t="str">
        <f t="shared" si="203"/>
        <v/>
      </c>
      <c r="BQ127" s="2" t="str">
        <f t="shared" si="204"/>
        <v/>
      </c>
      <c r="BR127" s="2" t="str">
        <f t="shared" si="205"/>
        <v/>
      </c>
      <c r="BS127" s="2" t="str">
        <f t="shared" si="206"/>
        <v/>
      </c>
      <c r="BT127" s="2" t="str">
        <f t="shared" si="207"/>
        <v/>
      </c>
      <c r="BU127" s="2" t="str">
        <f t="shared" si="208"/>
        <v/>
      </c>
      <c r="BV127" s="2" t="str">
        <f t="shared" si="209"/>
        <v/>
      </c>
      <c r="BW127" s="2" t="str">
        <f t="shared" si="210"/>
        <v/>
      </c>
      <c r="BX127" s="2" t="str">
        <f t="shared" si="211"/>
        <v/>
      </c>
      <c r="BY127" s="2" t="str">
        <f t="shared" si="212"/>
        <v/>
      </c>
      <c r="BZ127" s="2" t="str">
        <f t="shared" si="213"/>
        <v/>
      </c>
      <c r="CA127" s="2" t="str">
        <f t="shared" si="214"/>
        <v/>
      </c>
      <c r="CB127" s="2" t="str">
        <f t="shared" si="215"/>
        <v/>
      </c>
      <c r="CC127" s="2" t="str">
        <f t="shared" si="216"/>
        <v/>
      </c>
      <c r="CE127" s="2" t="str">
        <f t="shared" si="246"/>
        <v/>
      </c>
      <c r="CF127" s="2" t="str">
        <f t="shared" si="247"/>
        <v/>
      </c>
      <c r="CG127" s="2" t="str">
        <f t="shared" si="248"/>
        <v/>
      </c>
      <c r="CH127" s="2" t="str">
        <f t="shared" si="249"/>
        <v/>
      </c>
      <c r="CI127" s="2" t="str">
        <f t="shared" si="250"/>
        <v/>
      </c>
      <c r="CJ127" s="2" t="str">
        <f t="shared" si="251"/>
        <v/>
      </c>
      <c r="CK127" s="2" t="str">
        <f t="shared" si="252"/>
        <v/>
      </c>
      <c r="CL127" s="2" t="str">
        <f t="shared" si="253"/>
        <v/>
      </c>
      <c r="CM127" s="2" t="str">
        <f t="shared" si="254"/>
        <v/>
      </c>
      <c r="CN127" s="2" t="str">
        <f t="shared" si="255"/>
        <v/>
      </c>
      <c r="CO127" s="2" t="str">
        <f t="shared" si="256"/>
        <v/>
      </c>
      <c r="CP127" s="2" t="str">
        <f t="shared" si="257"/>
        <v/>
      </c>
      <c r="CQ127" s="2" t="str">
        <f t="shared" si="258"/>
        <v/>
      </c>
      <c r="CR127" s="2" t="str">
        <f t="shared" si="259"/>
        <v/>
      </c>
      <c r="CS127" s="2" t="str">
        <f t="shared" si="260"/>
        <v/>
      </c>
      <c r="CU127" s="2" t="str">
        <f t="shared" si="261"/>
        <v/>
      </c>
      <c r="CV127" s="2" t="str">
        <f t="shared" si="262"/>
        <v/>
      </c>
      <c r="CW127" s="2" t="str">
        <f t="shared" si="263"/>
        <v/>
      </c>
      <c r="CX127" s="2" t="str">
        <f t="shared" si="264"/>
        <v/>
      </c>
      <c r="CY127" s="2" t="str">
        <f t="shared" si="265"/>
        <v/>
      </c>
      <c r="CZ127" s="2" t="str">
        <f t="shared" si="266"/>
        <v/>
      </c>
      <c r="DA127" s="2" t="str">
        <f t="shared" si="267"/>
        <v/>
      </c>
      <c r="DB127" s="2" t="str">
        <f t="shared" si="268"/>
        <v/>
      </c>
      <c r="DC127" s="2" t="str">
        <f t="shared" si="269"/>
        <v/>
      </c>
      <c r="DD127" s="2" t="str">
        <f t="shared" si="270"/>
        <v/>
      </c>
      <c r="DE127" s="2" t="str">
        <f t="shared" si="271"/>
        <v/>
      </c>
      <c r="DF127" s="2" t="str">
        <f t="shared" si="272"/>
        <v/>
      </c>
      <c r="DG127" s="2" t="str">
        <f t="shared" si="273"/>
        <v/>
      </c>
      <c r="DH127" s="2" t="str">
        <f t="shared" si="274"/>
        <v/>
      </c>
      <c r="DI127" s="2" t="str">
        <f t="shared" si="275"/>
        <v/>
      </c>
      <c r="DK127" s="2">
        <f t="shared" si="225"/>
        <v>72.222340322580635</v>
      </c>
      <c r="DL127" s="2">
        <f t="shared" si="385"/>
        <v>79.697534274193544</v>
      </c>
      <c r="DM127" s="2">
        <f t="shared" si="385"/>
        <v>83.076223607038102</v>
      </c>
      <c r="DN127" s="2">
        <f t="shared" si="385"/>
        <v>79.382481729055243</v>
      </c>
      <c r="DO127" s="2">
        <f t="shared" si="385"/>
        <v>92.155882881231662</v>
      </c>
      <c r="DP127" s="2">
        <f t="shared" si="385"/>
        <v>88.975734068627474</v>
      </c>
      <c r="DQ127" s="2">
        <f t="shared" si="385"/>
        <v>88.085661473607018</v>
      </c>
      <c r="DR127" s="2">
        <f t="shared" si="385"/>
        <v>88.501918894830652</v>
      </c>
      <c r="DS127" s="2">
        <f t="shared" si="385"/>
        <v>74.576096774193545</v>
      </c>
      <c r="DT127" s="2">
        <f t="shared" si="385"/>
        <v>74.650861772339624</v>
      </c>
      <c r="DU127" s="2">
        <f t="shared" si="385"/>
        <v>79.04250567296998</v>
      </c>
      <c r="DV127" s="2">
        <f t="shared" si="385"/>
        <v>82.494432001466279</v>
      </c>
      <c r="DW127" s="2">
        <f t="shared" si="385"/>
        <v>88.701080882352926</v>
      </c>
      <c r="DX127" s="2">
        <f t="shared" si="385"/>
        <v>73.836083110516967</v>
      </c>
      <c r="DY127" s="2">
        <f t="shared" si="385"/>
        <v>68.907418171866453</v>
      </c>
      <c r="EA127" s="2">
        <f t="shared" si="221"/>
        <v>58.635615517738678</v>
      </c>
      <c r="EB127" s="2">
        <f t="shared" si="227"/>
        <v>60.333077334283679</v>
      </c>
      <c r="EC127" s="2">
        <f t="shared" si="228"/>
        <v>60.391097511312203</v>
      </c>
      <c r="ED127" s="2">
        <f t="shared" si="229"/>
        <v>58.216717778793416</v>
      </c>
      <c r="EE127" s="2">
        <f t="shared" si="230"/>
        <v>63.164992915904925</v>
      </c>
      <c r="EF127" s="2">
        <f t="shared" si="231"/>
        <v>63.358067298903094</v>
      </c>
      <c r="EG127" s="2">
        <f t="shared" si="232"/>
        <v>64.753440322223057</v>
      </c>
      <c r="EH127" s="2">
        <f t="shared" si="233"/>
        <v>59.736932747025357</v>
      </c>
      <c r="EI127" s="2">
        <f t="shared" si="234"/>
        <v>54.295831227058841</v>
      </c>
      <c r="EJ127" s="2">
        <f t="shared" si="235"/>
        <v>56.21215404557239</v>
      </c>
      <c r="EK127" s="2">
        <f t="shared" si="236"/>
        <v>55.097618092509194</v>
      </c>
      <c r="EL127" s="2">
        <f t="shared" si="237"/>
        <v>57.175544907052824</v>
      </c>
      <c r="EM127" s="2">
        <f t="shared" si="238"/>
        <v>63.722901018821489</v>
      </c>
      <c r="EN127" s="2">
        <f t="shared" si="239"/>
        <v>58.743098798397881</v>
      </c>
      <c r="EO127" s="2">
        <f t="shared" si="240"/>
        <v>59.763591944738444</v>
      </c>
      <c r="EQ127" s="2">
        <f t="shared" si="241"/>
        <v>58.250241093905942</v>
      </c>
      <c r="ER127" s="2">
        <f t="shared" si="386"/>
        <v>59.827001584150239</v>
      </c>
      <c r="ES127" s="2">
        <f t="shared" si="386"/>
        <v>60.357121596357878</v>
      </c>
      <c r="ET127" s="2">
        <f t="shared" si="386"/>
        <v>57.823242075000174</v>
      </c>
      <c r="EU127" s="2">
        <f t="shared" si="386"/>
        <v>63.069010672080907</v>
      </c>
      <c r="EV127" s="2">
        <f t="shared" si="386"/>
        <v>63.956569450485262</v>
      </c>
      <c r="EW127" s="2">
        <f t="shared" si="386"/>
        <v>64.891002829343932</v>
      </c>
      <c r="EX127" s="2">
        <f t="shared" si="386"/>
        <v>60.075665286101007</v>
      </c>
      <c r="EY127" s="2">
        <f t="shared" si="386"/>
        <v>54.485824642006691</v>
      </c>
      <c r="EZ127" s="2">
        <f t="shared" si="386"/>
        <v>56.108265596335066</v>
      </c>
      <c r="FA127" s="2">
        <f t="shared" si="386"/>
        <v>55.03695010550755</v>
      </c>
      <c r="FB127" s="2">
        <f t="shared" si="386"/>
        <v>57.242632646839851</v>
      </c>
      <c r="FC127" s="2">
        <f t="shared" si="386"/>
        <v>63.850514730996032</v>
      </c>
      <c r="FD127" s="2">
        <f t="shared" si="386"/>
        <v>58.837334666953922</v>
      </c>
      <c r="FE127" s="2">
        <f t="shared" si="386"/>
        <v>59.707289738301739</v>
      </c>
      <c r="FG127" s="2">
        <f t="shared" si="243"/>
        <v>0.99996246317420023</v>
      </c>
      <c r="FH127" s="2">
        <f t="shared" si="387"/>
        <v>0.99996846238535209</v>
      </c>
      <c r="FI127" s="2">
        <f t="shared" si="387"/>
        <v>0.9999695705437297</v>
      </c>
      <c r="FJ127" s="2">
        <f t="shared" si="387"/>
        <v>0.99996999271082665</v>
      </c>
      <c r="FK127" s="2">
        <f t="shared" si="387"/>
        <v>0.99997061247133068</v>
      </c>
      <c r="FL127" s="2">
        <f t="shared" si="387"/>
        <v>0.99997205586999827</v>
      </c>
      <c r="FM127" s="2">
        <f t="shared" si="387"/>
        <v>0.99997289970426639</v>
      </c>
      <c r="FN127" s="2">
        <f t="shared" si="387"/>
        <v>0.99997089863613076</v>
      </c>
      <c r="FO127" s="2">
        <f t="shared" si="387"/>
        <v>0.99996829267521858</v>
      </c>
      <c r="FP127" s="2">
        <f t="shared" si="387"/>
        <v>0.99997015428407365</v>
      </c>
      <c r="FQ127" s="2">
        <f t="shared" si="387"/>
        <v>0.99997261558413342</v>
      </c>
      <c r="FR127" s="2">
        <f t="shared" si="387"/>
        <v>0.99997213597440893</v>
      </c>
      <c r="FS127" s="2">
        <f t="shared" si="387"/>
        <v>0.99990657155722895</v>
      </c>
      <c r="FT127" s="2">
        <f t="shared" si="387"/>
        <v>0.99981733384714289</v>
      </c>
      <c r="FU127" s="2">
        <f t="shared" si="387"/>
        <v>0.99966519833507994</v>
      </c>
      <c r="FW127" s="2">
        <f t="shared" si="276"/>
        <v>1.3609684415953019E-4</v>
      </c>
      <c r="FX127" s="2">
        <f t="shared" si="328"/>
        <v>2.3827176482209069E-4</v>
      </c>
      <c r="FY127" s="2">
        <f t="shared" si="329"/>
        <v>2.5106326989938544E-4</v>
      </c>
      <c r="FZ127" s="2">
        <f t="shared" si="330"/>
        <v>2.6008397426377207E-4</v>
      </c>
      <c r="GA127" s="2">
        <f t="shared" si="331"/>
        <v>2.4981267532293112E-4</v>
      </c>
      <c r="GB127" s="2">
        <f t="shared" si="332"/>
        <v>2.3777112604288594E-4</v>
      </c>
      <c r="GC127" s="2">
        <f t="shared" si="333"/>
        <v>3.9253340288076768E-4</v>
      </c>
      <c r="GD127" s="2">
        <f t="shared" si="334"/>
        <v>3.6640478576254257E-4</v>
      </c>
      <c r="GE127" s="2">
        <f t="shared" si="335"/>
        <v>3.4942235201345978E-4</v>
      </c>
      <c r="GF127" s="2">
        <f t="shared" si="336"/>
        <v>3.4279312812918059E-4</v>
      </c>
      <c r="GG127" s="2">
        <f t="shared" si="337"/>
        <v>3.0008192575836109E-4</v>
      </c>
      <c r="GH127" s="2">
        <f t="shared" si="338"/>
        <v>2.2561154373640642E-4</v>
      </c>
      <c r="GI127" s="2">
        <f t="shared" si="339"/>
        <v>3.1681522209377113E-4</v>
      </c>
      <c r="GJ127" s="2">
        <f t="shared" si="340"/>
        <v>5.2539383520694178E-4</v>
      </c>
      <c r="GK127" s="2">
        <f t="shared" si="341"/>
        <v>7.8168010649142471E-4</v>
      </c>
      <c r="GM127" s="107">
        <f t="shared" si="277"/>
        <v>1.6867358393371839E-50</v>
      </c>
      <c r="GN127" s="107">
        <f t="shared" si="342"/>
        <v>5.9785586936355192E-60</v>
      </c>
      <c r="GO127" s="107">
        <f t="shared" si="343"/>
        <v>8.1450938858397803E-63</v>
      </c>
      <c r="GP127" s="107">
        <f t="shared" si="344"/>
        <v>2.9842924221273614E-75</v>
      </c>
      <c r="GQ127" s="107">
        <f t="shared" si="345"/>
        <v>5.6563341544659672E-77</v>
      </c>
      <c r="GR127" s="107">
        <f t="shared" si="346"/>
        <v>1.2559317271653116E-74</v>
      </c>
      <c r="GS127" s="107">
        <f t="shared" si="347"/>
        <v>1.183277177758763E-80</v>
      </c>
      <c r="GT127" s="107">
        <f t="shared" si="348"/>
        <v>2.709013931694535E-76</v>
      </c>
      <c r="GU127" s="107">
        <f t="shared" si="349"/>
        <v>1.5800723206039319E-80</v>
      </c>
      <c r="GV127" s="107">
        <f t="shared" si="350"/>
        <v>6.995387885380454E-87</v>
      </c>
      <c r="GW127" s="107">
        <f t="shared" si="351"/>
        <v>6.079190361488791E-89</v>
      </c>
      <c r="GX127" s="107">
        <f t="shared" si="352"/>
        <v>6.8048407736244796E-78</v>
      </c>
      <c r="GY127" s="107">
        <f t="shared" si="353"/>
        <v>3.3350209036843449E-70</v>
      </c>
      <c r="GZ127" s="107">
        <f t="shared" si="354"/>
        <v>5.3946998991797157E-73</v>
      </c>
      <c r="HA127" s="107">
        <f t="shared" si="355"/>
        <v>3.9235189849137618E-100</v>
      </c>
      <c r="HC127" s="107">
        <f t="shared" si="278"/>
        <v>1.0016781952606918E-17</v>
      </c>
      <c r="HD127" s="107">
        <f t="shared" si="356"/>
        <v>4.0876910487244084E-22</v>
      </c>
      <c r="HE127" s="107">
        <f t="shared" si="357"/>
        <v>2.8088586534396697E-23</v>
      </c>
      <c r="HF127" s="107">
        <f t="shared" si="358"/>
        <v>2.8466237819364966E-28</v>
      </c>
      <c r="HG127" s="107">
        <f t="shared" si="359"/>
        <v>6.8206876545357265E-29</v>
      </c>
      <c r="HH127" s="107">
        <f t="shared" si="360"/>
        <v>5.3446733729196942E-28</v>
      </c>
      <c r="HI127" s="107">
        <f t="shared" si="361"/>
        <v>1.0914202286766635E-31</v>
      </c>
      <c r="HJ127" s="107">
        <f t="shared" si="362"/>
        <v>5.3292551947276343E-30</v>
      </c>
      <c r="HK127" s="107">
        <f t="shared" si="363"/>
        <v>1.2794688996556821E-31</v>
      </c>
      <c r="HL127" s="107">
        <f t="shared" si="364"/>
        <v>9.892262583202034E-34</v>
      </c>
      <c r="HM127" s="107">
        <f t="shared" si="365"/>
        <v>2.5324611180440765E-34</v>
      </c>
      <c r="HN127" s="107">
        <f t="shared" si="366"/>
        <v>6.5834203596341514E-29</v>
      </c>
      <c r="HO127" s="107">
        <f t="shared" si="367"/>
        <v>2.2767899334545294E-24</v>
      </c>
      <c r="HP127" s="107">
        <f t="shared" si="368"/>
        <v>1.4761632667049192E-25</v>
      </c>
      <c r="HQ127" s="107">
        <f t="shared" si="369"/>
        <v>1.1530253921828855E-37</v>
      </c>
      <c r="HS127" s="107">
        <f t="shared" si="279"/>
        <v>4.1532344235297884E-2</v>
      </c>
      <c r="HT127" s="107">
        <f t="shared" si="370"/>
        <v>6.6316608982368547E-2</v>
      </c>
      <c r="HU127" s="107">
        <f t="shared" si="371"/>
        <v>6.6423805090902885E-2</v>
      </c>
      <c r="HV127" s="107">
        <f t="shared" si="372"/>
        <v>5.3625801184705016E-2</v>
      </c>
      <c r="HW127" s="107">
        <f t="shared" si="373"/>
        <v>4.98576123043468E-2</v>
      </c>
      <c r="HX127" s="107">
        <f t="shared" si="374"/>
        <v>5.2548547416786925E-2</v>
      </c>
      <c r="HY127" s="107">
        <f t="shared" si="375"/>
        <v>9.6592897390145607E-2</v>
      </c>
      <c r="HZ127" s="107">
        <f t="shared" si="376"/>
        <v>9.6760006424212883E-2</v>
      </c>
      <c r="IA127" s="107">
        <f t="shared" si="377"/>
        <v>8.0635908590694194E-2</v>
      </c>
      <c r="IB127" s="107">
        <f t="shared" si="378"/>
        <v>6.5992060719337345E-2</v>
      </c>
      <c r="IC127" s="107">
        <f t="shared" si="379"/>
        <v>5.6729482134256486E-2</v>
      </c>
      <c r="ID127" s="107">
        <f t="shared" si="380"/>
        <v>4.2279771304326315E-2</v>
      </c>
      <c r="IE127" s="107">
        <f t="shared" si="381"/>
        <v>1.7152329682377586E-2</v>
      </c>
      <c r="IF127" s="107">
        <f t="shared" si="382"/>
        <v>1.5420212122713764E-2</v>
      </c>
      <c r="IG127" s="107">
        <f t="shared" si="383"/>
        <v>2.6257287466068091E-2</v>
      </c>
      <c r="II127" s="107">
        <f t="shared" si="280"/>
        <v>6.2947190448274224E-14</v>
      </c>
      <c r="IJ127" s="107">
        <f t="shared" si="281"/>
        <v>4.2664766534213E-14</v>
      </c>
      <c r="IK127" s="107">
        <f t="shared" si="282"/>
        <v>1.8362917217079806E-14</v>
      </c>
      <c r="IL127" s="107">
        <f t="shared" si="283"/>
        <v>6.2832196714330618E-17</v>
      </c>
      <c r="IM127" s="107">
        <f t="shared" si="284"/>
        <v>2.2206717775984316E-17</v>
      </c>
      <c r="IN127" s="107">
        <f t="shared" si="285"/>
        <v>6.4078468169393692E-17</v>
      </c>
      <c r="IO127" s="107">
        <f t="shared" si="286"/>
        <v>3.6327048935471355E-16</v>
      </c>
      <c r="IP127" s="107">
        <f t="shared" si="287"/>
        <v>8.5844223552145589E-16</v>
      </c>
      <c r="IQ127" s="107">
        <f t="shared" si="288"/>
        <v>4.8682656525193701E-17</v>
      </c>
      <c r="IR127" s="107">
        <f t="shared" si="289"/>
        <v>3.547061368914601E-18</v>
      </c>
      <c r="IS127" s="107">
        <f t="shared" si="290"/>
        <v>7.2662517898806495E-19</v>
      </c>
      <c r="IT127" s="107">
        <f t="shared" si="291"/>
        <v>8.3687747456642611E-18</v>
      </c>
      <c r="IU127" s="107">
        <f t="shared" si="292"/>
        <v>9.7295896306270104E-19</v>
      </c>
      <c r="IV127" s="107">
        <f t="shared" si="293"/>
        <v>8.3276444314720751E-20</v>
      </c>
      <c r="IW127" s="107">
        <f t="shared" si="294"/>
        <v>1.1282145407218161E-20</v>
      </c>
      <c r="IY127" s="107">
        <f t="shared" si="295"/>
        <v>4.1532344235360841E-2</v>
      </c>
      <c r="IZ127" s="107">
        <f t="shared" si="296"/>
        <v>6.6316608982411207E-2</v>
      </c>
      <c r="JA127" s="107">
        <f t="shared" si="297"/>
        <v>6.6423805090921245E-2</v>
      </c>
      <c r="JB127" s="107">
        <f t="shared" si="298"/>
        <v>5.3625801184705078E-2</v>
      </c>
      <c r="JC127" s="107">
        <f t="shared" si="299"/>
        <v>4.9857612304346821E-2</v>
      </c>
      <c r="JD127" s="107">
        <f t="shared" si="300"/>
        <v>5.2548547416786988E-2</v>
      </c>
      <c r="JE127" s="107">
        <f t="shared" si="301"/>
        <v>9.6592897390145968E-2</v>
      </c>
      <c r="JF127" s="107">
        <f t="shared" si="302"/>
        <v>9.6760006424213743E-2</v>
      </c>
      <c r="JG127" s="107">
        <f t="shared" si="303"/>
        <v>8.063590859069425E-2</v>
      </c>
      <c r="JH127" s="107">
        <f t="shared" si="304"/>
        <v>6.5992060719337345E-2</v>
      </c>
      <c r="JI127" s="107">
        <f t="shared" si="305"/>
        <v>5.6729482134256486E-2</v>
      </c>
      <c r="JJ127" s="107">
        <f t="shared" si="306"/>
        <v>4.2279771304326322E-2</v>
      </c>
      <c r="JK127" s="107">
        <f t="shared" si="307"/>
        <v>1.7152329682377586E-2</v>
      </c>
      <c r="JL127" s="107">
        <f t="shared" si="308"/>
        <v>1.5420212122713764E-2</v>
      </c>
      <c r="JM127" s="107">
        <f t="shared" si="309"/>
        <v>2.6257287466068091E-2</v>
      </c>
    </row>
    <row r="128" spans="2:273" x14ac:dyDescent="0.25">
      <c r="B128" s="2">
        <v>100</v>
      </c>
      <c r="C128" s="37">
        <v>59.421999999999997</v>
      </c>
      <c r="D128" s="37">
        <v>61.741999999999997</v>
      </c>
      <c r="E128" s="37">
        <v>64.688999999999993</v>
      </c>
      <c r="F128" s="37">
        <v>60.984000000000002</v>
      </c>
      <c r="G128" s="37">
        <v>65.983999999999995</v>
      </c>
      <c r="H128" s="37">
        <v>64.650000000000006</v>
      </c>
      <c r="I128" s="37">
        <v>75.816999999999993</v>
      </c>
      <c r="J128" s="37">
        <v>71.433000000000007</v>
      </c>
      <c r="K128" s="37">
        <v>64.052000000000007</v>
      </c>
      <c r="L128" s="37">
        <v>66.932000000000002</v>
      </c>
      <c r="M128" s="37">
        <v>64.61</v>
      </c>
      <c r="N128" s="37">
        <v>65.61</v>
      </c>
      <c r="O128" s="37">
        <v>65.965999999999994</v>
      </c>
      <c r="P128" s="37">
        <v>66.525000000000006</v>
      </c>
      <c r="Q128" s="37">
        <v>72.573999999999998</v>
      </c>
      <c r="S128" s="4">
        <f>AY128 + (C$3 * _xlfn.NORM.DIST($B128, C$7, ABS(C$11), FALSE) * _xlfn.NORM.DIST(($B128 - C$7)*C$15, 0, ABS(C$11), TRUE) * 2)
               + (C$4 * _xlfn.NORM.DIST($B128, C$8, ABS(C$12), FALSE) * _xlfn.NORM.DIST(($B128 - C$8)*C$16, 0, ABS(C$12), TRUE) * 2)
               + (C$5 * _xlfn.NORM.DIST($B128, C$9, ABS(C$13), FALSE) * _xlfn.NORM.DIST(($B128 - C$9)*C$17, 0, ABS(C$13), TRUE) * 2)
               + (C$6 * _xlfn.NORM.DIST($B128, C$10, ABS(C$14), FALSE) * _xlfn.NORM.DIST(($B128 - C$10)*C$18, 0, ABS(C$14), TRUE) * 2)</f>
        <v>58.606464154951418</v>
      </c>
      <c r="T128" s="4">
        <f>AZ128 + (D$3 * _xlfn.NORM.DIST($B128, D$7, ABS(D$11), FALSE) * _xlfn.NORM.DIST(($B128 - D$7)*D$15, 0, ABS(D$11), TRUE) * 2)
               + (D$4 * _xlfn.NORM.DIST($B128, D$8, ABS(D$12), FALSE) * _xlfn.NORM.DIST(($B128 - D$8)*D$16, 0, ABS(D$12), TRUE) * 2)
               + (D$5 * _xlfn.NORM.DIST($B128, D$9, ABS(D$13), FALSE) * _xlfn.NORM.DIST(($B128 - D$9)*D$17, 0, ABS(D$13), TRUE) * 2)
               + (D$6 * _xlfn.NORM.DIST($B128, D$10, ABS(D$14), FALSE) * _xlfn.NORM.DIST(($B128 - D$10)*D$18, 0, ABS(D$14), TRUE) * 2)</f>
        <v>61.467643694278713</v>
      </c>
      <c r="U128" s="4">
        <f>BA128 + (E$3 * _xlfn.NORM.DIST($B128, E$7, ABS(E$11), FALSE) * _xlfn.NORM.DIST(($B128 - E$7)*E$15, 0, ABS(E$11), TRUE) * 2)
               + (E$4 * _xlfn.NORM.DIST($B128, E$8, ABS(E$12), FALSE) * _xlfn.NORM.DIST(($B128 - E$8)*E$16, 0, ABS(E$12), TRUE) * 2)
               + (E$5 * _xlfn.NORM.DIST($B128, E$9, ABS(E$13), FALSE) * _xlfn.NORM.DIST(($B128 - E$9)*E$17, 0, ABS(E$13), TRUE) * 2)
               + (E$6 * _xlfn.NORM.DIST($B128, E$10, ABS(E$14), FALSE) * _xlfn.NORM.DIST(($B128 - E$10)*E$18, 0, ABS(E$14), TRUE) * 2)</f>
        <v>63.762646266672611</v>
      </c>
      <c r="V128" s="4">
        <f>BB128 + (F$3 * _xlfn.NORM.DIST($B128, F$7, ABS(F$11), FALSE) * _xlfn.NORM.DIST(($B128 - F$7)*F$15, 0, ABS(F$11), TRUE) * 2)
               + (F$4 * _xlfn.NORM.DIST($B128, F$8, ABS(F$12), FALSE) * _xlfn.NORM.DIST(($B128 - F$8)*F$16, 0, ABS(F$12), TRUE) * 2)
               + (F$5 * _xlfn.NORM.DIST($B128, F$9, ABS(F$13), FALSE) * _xlfn.NORM.DIST(($B128 - F$9)*F$17, 0, ABS(F$13), TRUE) * 2)
               + (F$6 * _xlfn.NORM.DIST($B128, F$10, ABS(F$14), FALSE) * _xlfn.NORM.DIST(($B128 - F$10)*F$18, 0, ABS(F$14), TRUE) * 2)</f>
        <v>62.495485512819698</v>
      </c>
      <c r="W128" s="4">
        <f>BC128 + (G$3 * _xlfn.NORM.DIST($B128, G$7, ABS(G$11), FALSE) * _xlfn.NORM.DIST(($B128 - G$7)*G$15, 0, ABS(G$11), TRUE) * 2)
               + (G$4 * _xlfn.NORM.DIST($B128, G$8, ABS(G$12), FALSE) * _xlfn.NORM.DIST(($B128 - G$8)*G$16, 0, ABS(G$12), TRUE) * 2)
               + (G$5 * _xlfn.NORM.DIST($B128, G$9, ABS(G$13), FALSE) * _xlfn.NORM.DIST(($B128 - G$9)*G$17, 0, ABS(G$13), TRUE) * 2)
               + (G$6 * _xlfn.NORM.DIST($B128, G$10, ABS(G$14), FALSE) * _xlfn.NORM.DIST(($B128 - G$10)*G$18, 0, ABS(G$14), TRUE) * 2)</f>
        <v>68.281200830598792</v>
      </c>
      <c r="X128" s="4">
        <f>BD128 + (H$3 * _xlfn.NORM.DIST($B128, H$7, ABS(H$11), FALSE) * _xlfn.NORM.DIST(($B128 - H$7)*H$15, 0, ABS(H$11), TRUE) * 2)
               + (H$4 * _xlfn.NORM.DIST($B128, H$8, ABS(H$12), FALSE) * _xlfn.NORM.DIST(($B128 - H$8)*H$16, 0, ABS(H$12), TRUE) * 2)
               + (H$5 * _xlfn.NORM.DIST($B128, H$9, ABS(H$13), FALSE) * _xlfn.NORM.DIST(($B128 - H$9)*H$17, 0, ABS(H$13), TRUE) * 2)
               + (H$6 * _xlfn.NORM.DIST($B128, H$10, ABS(H$14), FALSE) * _xlfn.NORM.DIST(($B128 - H$10)*H$18, 0, ABS(H$14), TRUE) * 2)</f>
        <v>68.821464310542538</v>
      </c>
      <c r="Y128" s="4">
        <f>BE128 + (I$3 * _xlfn.NORM.DIST($B128, I$7, ABS(I$11), FALSE) * _xlfn.NORM.DIST(($B128 - I$7)*I$15, 0, ABS(I$11), TRUE) * 2)
               + (I$4 * _xlfn.NORM.DIST($B128, I$8, ABS(I$12), FALSE) * _xlfn.NORM.DIST(($B128 - I$8)*I$16, 0, ABS(I$12), TRUE) * 2)
               + (I$5 * _xlfn.NORM.DIST($B128, I$9, ABS(I$13), FALSE) * _xlfn.NORM.DIST(($B128 - I$9)*I$17, 0, ABS(I$13), TRUE) * 2)
               + (I$6 * _xlfn.NORM.DIST($B128, I$10, ABS(I$14), FALSE) * _xlfn.NORM.DIST(($B128 - I$10)*I$18, 0, ABS(I$14), TRUE) * 2)</f>
        <v>76.952838846182047</v>
      </c>
      <c r="Z128" s="4">
        <f>BF128 + (J$3 * _xlfn.NORM.DIST($B128, J$7, ABS(J$11), FALSE) * _xlfn.NORM.DIST(($B128 - J$7)*J$15, 0, ABS(J$11), TRUE) * 2)
               + (J$4 * _xlfn.NORM.DIST($B128, J$8, ABS(J$12), FALSE) * _xlfn.NORM.DIST(($B128 - J$8)*J$16, 0, ABS(J$12), TRUE) * 2)
               + (J$5 * _xlfn.NORM.DIST($B128, J$9, ABS(J$13), FALSE) * _xlfn.NORM.DIST(($B128 - J$9)*J$17, 0, ABS(J$13), TRUE) * 2)
               + (J$6 * _xlfn.NORM.DIST($B128, J$10, ABS(J$14), FALSE) * _xlfn.NORM.DIST(($B128 - J$10)*J$18, 0, ABS(J$14), TRUE) * 2)</f>
        <v>73.98476333281684</v>
      </c>
      <c r="AA128" s="4">
        <f>BG128 + (K$3 * _xlfn.NORM.DIST($B128, K$7, ABS(K$11), FALSE) * _xlfn.NORM.DIST(($B128 - K$7)*K$15, 0, ABS(K$11), TRUE) * 2)
               + (K$4 * _xlfn.NORM.DIST($B128, K$8, ABS(K$12), FALSE) * _xlfn.NORM.DIST(($B128 - K$8)*K$16, 0, ABS(K$12), TRUE) * 2)
               + (K$5 * _xlfn.NORM.DIST($B128, K$9, ABS(K$13), FALSE) * _xlfn.NORM.DIST(($B128 - K$9)*K$17, 0, ABS(K$13), TRUE) * 2)
               + (K$6 * _xlfn.NORM.DIST($B128, K$10, ABS(K$14), FALSE) * _xlfn.NORM.DIST(($B128 - K$10)*K$18, 0, ABS(K$14), TRUE) * 2)</f>
        <v>68.269384399553573</v>
      </c>
      <c r="AB128" s="4">
        <f>BH128 + (L$3 * _xlfn.NORM.DIST($B128, L$7, ABS(L$11), FALSE) * _xlfn.NORM.DIST(($B128 - L$7)*L$15, 0, ABS(L$11), TRUE) * 2)
               + (L$4 * _xlfn.NORM.DIST($B128, L$8, ABS(L$12), FALSE) * _xlfn.NORM.DIST(($B128 - L$8)*L$16, 0, ABS(L$12), TRUE) * 2)
               + (L$5 * _xlfn.NORM.DIST($B128, L$9, ABS(L$13), FALSE) * _xlfn.NORM.DIST(($B128 - L$9)*L$17, 0, ABS(L$13), TRUE) * 2)
               + (L$6 * _xlfn.NORM.DIST($B128, L$10, ABS(L$14), FALSE) * _xlfn.NORM.DIST(($B128 - L$10)*L$18, 0, ABS(L$14), TRUE) * 2)</f>
        <v>70.00267894992983</v>
      </c>
      <c r="AC128" s="4">
        <f>BI128 + (M$3 * _xlfn.NORM.DIST($B128, M$7, ABS(M$11), FALSE) * _xlfn.NORM.DIST(($B128 - M$7)*M$15, 0, ABS(M$11), TRUE) * 2)
               + (M$4 * _xlfn.NORM.DIST($B128, M$8, ABS(M$12), FALSE) * _xlfn.NORM.DIST(($B128 - M$8)*M$16, 0, ABS(M$12), TRUE) * 2)
               + (M$5 * _xlfn.NORM.DIST($B128, M$9, ABS(M$13), FALSE) * _xlfn.NORM.DIST(($B128 - M$9)*M$17, 0, ABS(M$13), TRUE) * 2)
               + (M$6 * _xlfn.NORM.DIST($B128, M$10, ABS(M$14), FALSE) * _xlfn.NORM.DIST(($B128 - M$10)*M$18, 0, ABS(M$14), TRUE) * 2)</f>
        <v>68.812410051079979</v>
      </c>
      <c r="AD128" s="4">
        <f>BJ128 + (N$3 * _xlfn.NORM.DIST($B128, N$7, ABS(N$11), FALSE) * _xlfn.NORM.DIST(($B128 - N$7)*N$15, 0, ABS(N$11), TRUE) * 2)
               + (N$4 * _xlfn.NORM.DIST($B128, N$8, ABS(N$12), FALSE) * _xlfn.NORM.DIST(($B128 - N$8)*N$16, 0, ABS(N$12), TRUE) * 2)
               + (N$5 * _xlfn.NORM.DIST($B128, N$9, ABS(N$13), FALSE) * _xlfn.NORM.DIST(($B128 - N$9)*N$17, 0, ABS(N$13), TRUE) * 2)
               + (N$6 * _xlfn.NORM.DIST($B128, N$10, ABS(N$14), FALSE) * _xlfn.NORM.DIST(($B128 - N$10)*N$18, 0, ABS(N$14), TRUE) * 2)</f>
        <v>69.423645829612255</v>
      </c>
      <c r="AE128" s="4">
        <f>BK128 + (O$3 * _xlfn.NORM.DIST($B128, O$7, ABS(O$11), FALSE) * _xlfn.NORM.DIST(($B128 - O$7)*O$15, 0, ABS(O$11), TRUE) * 2)
               + (O$4 * _xlfn.NORM.DIST($B128, O$8, ABS(O$12), FALSE) * _xlfn.NORM.DIST(($B128 - O$8)*O$16, 0, ABS(O$12), TRUE) * 2)
               + (O$5 * _xlfn.NORM.DIST($B128, O$9, ABS(O$13), FALSE) * _xlfn.NORM.DIST(($B128 - O$9)*O$17, 0, ABS(O$13), TRUE) * 2)
               + (O$6 * _xlfn.NORM.DIST($B128, O$10, ABS(O$14), FALSE) * _xlfn.NORM.DIST(($B128 - O$10)*O$18, 0, ABS(O$14), TRUE) * 2)</f>
        <v>69.377661286316567</v>
      </c>
      <c r="AF128" s="4">
        <f t="shared" si="222"/>
        <v>66.214737982247414</v>
      </c>
      <c r="AG128" s="4">
        <f t="shared" si="223"/>
        <v>76.894260482020059</v>
      </c>
      <c r="AI128" s="4">
        <f>IF(OR($B128 &lt; C$231, $B128 &gt; C$234), 0, C128-S128)</f>
        <v>0.81553584504857923</v>
      </c>
      <c r="AJ128" s="4">
        <f>IF(OR($B128 &lt; D$231, $B128 &gt; D$234), 0, D128-T128)</f>
        <v>0.27435630572128389</v>
      </c>
      <c r="AK128" s="4">
        <f>IF(OR($B128 &lt; E$231, $B128 &gt; E$234), 0, E128-U128)</f>
        <v>0.92635373332738169</v>
      </c>
      <c r="AL128" s="4">
        <f>IF(OR($B128 &lt; F$231, $B128 &gt; F$234), 0, F128-V128)</f>
        <v>-1.5114855128196965</v>
      </c>
      <c r="AM128" s="4">
        <f>IF(OR($B128 &lt; G$231, $B128 &gt; G$234), 0, G128-W128)</f>
        <v>-2.297200830598797</v>
      </c>
      <c r="AN128" s="4">
        <f>IF(OR($B128 &lt; H$231, $B128 &gt; H$234), 0, H128-X128)</f>
        <v>-4.1714643105425324</v>
      </c>
      <c r="AO128" s="4">
        <f>IF(OR($B128 &lt; I$231, $B128 &gt; I$234), 0, I128-Y128)</f>
        <v>-1.1358388461820539</v>
      </c>
      <c r="AP128" s="4">
        <f>IF(OR($B128 &lt; J$231, $B128 &gt; J$234), 0, J128-Z128)</f>
        <v>-2.551763332816833</v>
      </c>
      <c r="AQ128" s="4">
        <f>IF(OR($B128 &lt; K$231, $B128 &gt; K$234), 0, K128-AA128)</f>
        <v>-4.2173843995535663</v>
      </c>
      <c r="AR128" s="4">
        <f>IF(OR($B128 &lt; L$231, $B128 &gt; L$234), 0, L128-AB128)</f>
        <v>-3.0706789499298281</v>
      </c>
      <c r="AS128" s="4">
        <f>IF(OR($B128 &lt; M$231, $B128 &gt; M$234), 0, M128-AC128)</f>
        <v>-4.2024100510799798</v>
      </c>
      <c r="AT128" s="4">
        <f>IF(OR($B128 &lt; N$231, $B128 &gt; N$234), 0, N128-AD128)</f>
        <v>-3.8136458296122555</v>
      </c>
      <c r="AU128" s="4">
        <f>IF(OR($B128 &lt; O$231, $B128 &gt; O$234), 0, O128-AE128)</f>
        <v>-3.4116612863165727</v>
      </c>
      <c r="AV128" s="4">
        <f t="shared" si="384"/>
        <v>0.3102620177525921</v>
      </c>
      <c r="AW128" s="4">
        <f t="shared" si="384"/>
        <v>-4.3202604820200605</v>
      </c>
      <c r="AY128" s="2">
        <f t="shared" si="245"/>
        <v>58.606464154951418</v>
      </c>
      <c r="AZ128" s="2">
        <f t="shared" si="311"/>
        <v>60.274314811289663</v>
      </c>
      <c r="BA128" s="2">
        <f t="shared" si="312"/>
        <v>60.268232953661574</v>
      </c>
      <c r="BB128" s="2">
        <f t="shared" si="313"/>
        <v>58.153829811502064</v>
      </c>
      <c r="BC128" s="2">
        <f t="shared" si="314"/>
        <v>63.023732182102343</v>
      </c>
      <c r="BD128" s="2">
        <f t="shared" si="315"/>
        <v>63.079589859115544</v>
      </c>
      <c r="BE128" s="2">
        <f t="shared" si="316"/>
        <v>64.543075186822605</v>
      </c>
      <c r="BF128" s="2">
        <f t="shared" si="317"/>
        <v>59.526008723787513</v>
      </c>
      <c r="BG128" s="2">
        <f t="shared" si="318"/>
        <v>54.140062936835598</v>
      </c>
      <c r="BH128" s="2">
        <f t="shared" si="319"/>
        <v>56.097453375971604</v>
      </c>
      <c r="BI128" s="2">
        <f t="shared" si="320"/>
        <v>54.952430627059393</v>
      </c>
      <c r="BJ128" s="2">
        <f t="shared" si="321"/>
        <v>56.997781642870081</v>
      </c>
      <c r="BK128" s="2">
        <f t="shared" si="322"/>
        <v>63.510260160782096</v>
      </c>
      <c r="BL128" s="2">
        <f t="shared" si="323"/>
        <v>58.564122947301591</v>
      </c>
      <c r="BM128" s="2">
        <f t="shared" si="324"/>
        <v>59.607724726348188</v>
      </c>
      <c r="BO128" s="2" t="str">
        <f t="shared" si="202"/>
        <v/>
      </c>
      <c r="BP128" s="2" t="str">
        <f t="shared" si="203"/>
        <v/>
      </c>
      <c r="BQ128" s="2" t="str">
        <f t="shared" si="204"/>
        <v/>
      </c>
      <c r="BR128" s="2" t="str">
        <f t="shared" si="205"/>
        <v/>
      </c>
      <c r="BS128" s="2" t="str">
        <f t="shared" si="206"/>
        <v/>
      </c>
      <c r="BT128" s="2" t="str">
        <f t="shared" si="207"/>
        <v/>
      </c>
      <c r="BU128" s="2" t="str">
        <f t="shared" si="208"/>
        <v/>
      </c>
      <c r="BV128" s="2" t="str">
        <f t="shared" si="209"/>
        <v/>
      </c>
      <c r="BW128" s="2" t="str">
        <f t="shared" si="210"/>
        <v/>
      </c>
      <c r="BX128" s="2" t="str">
        <f t="shared" si="211"/>
        <v/>
      </c>
      <c r="BY128" s="2" t="str">
        <f t="shared" si="212"/>
        <v/>
      </c>
      <c r="BZ128" s="2" t="str">
        <f t="shared" si="213"/>
        <v/>
      </c>
      <c r="CA128" s="2" t="str">
        <f t="shared" si="214"/>
        <v/>
      </c>
      <c r="CB128" s="2" t="str">
        <f t="shared" si="215"/>
        <v/>
      </c>
      <c r="CC128" s="2" t="str">
        <f t="shared" si="216"/>
        <v/>
      </c>
      <c r="CE128" s="2" t="str">
        <f t="shared" si="246"/>
        <v/>
      </c>
      <c r="CF128" s="2" t="str">
        <f t="shared" si="247"/>
        <v/>
      </c>
      <c r="CG128" s="2" t="str">
        <f t="shared" si="248"/>
        <v/>
      </c>
      <c r="CH128" s="2" t="str">
        <f t="shared" si="249"/>
        <v/>
      </c>
      <c r="CI128" s="2" t="str">
        <f t="shared" si="250"/>
        <v/>
      </c>
      <c r="CJ128" s="2" t="str">
        <f t="shared" si="251"/>
        <v/>
      </c>
      <c r="CK128" s="2" t="str">
        <f t="shared" si="252"/>
        <v/>
      </c>
      <c r="CL128" s="2" t="str">
        <f t="shared" si="253"/>
        <v/>
      </c>
      <c r="CM128" s="2" t="str">
        <f t="shared" si="254"/>
        <v/>
      </c>
      <c r="CN128" s="2" t="str">
        <f t="shared" si="255"/>
        <v/>
      </c>
      <c r="CO128" s="2" t="str">
        <f t="shared" si="256"/>
        <v/>
      </c>
      <c r="CP128" s="2" t="str">
        <f t="shared" si="257"/>
        <v/>
      </c>
      <c r="CQ128" s="2" t="str">
        <f t="shared" si="258"/>
        <v/>
      </c>
      <c r="CR128" s="2" t="str">
        <f t="shared" si="259"/>
        <v/>
      </c>
      <c r="CS128" s="2" t="str">
        <f t="shared" si="260"/>
        <v/>
      </c>
      <c r="CU128" s="2" t="str">
        <f t="shared" si="261"/>
        <v/>
      </c>
      <c r="CV128" s="2" t="str">
        <f t="shared" si="262"/>
        <v/>
      </c>
      <c r="CW128" s="2" t="str">
        <f t="shared" si="263"/>
        <v/>
      </c>
      <c r="CX128" s="2" t="str">
        <f t="shared" si="264"/>
        <v/>
      </c>
      <c r="CY128" s="2" t="str">
        <f t="shared" si="265"/>
        <v/>
      </c>
      <c r="CZ128" s="2" t="str">
        <f t="shared" si="266"/>
        <v/>
      </c>
      <c r="DA128" s="2" t="str">
        <f t="shared" si="267"/>
        <v/>
      </c>
      <c r="DB128" s="2" t="str">
        <f t="shared" si="268"/>
        <v/>
      </c>
      <c r="DC128" s="2" t="str">
        <f t="shared" si="269"/>
        <v/>
      </c>
      <c r="DD128" s="2" t="str">
        <f t="shared" si="270"/>
        <v/>
      </c>
      <c r="DE128" s="2" t="str">
        <f t="shared" si="271"/>
        <v/>
      </c>
      <c r="DF128" s="2" t="str">
        <f t="shared" si="272"/>
        <v/>
      </c>
      <c r="DG128" s="2" t="str">
        <f t="shared" si="273"/>
        <v/>
      </c>
      <c r="DH128" s="2" t="str">
        <f t="shared" si="274"/>
        <v/>
      </c>
      <c r="DI128" s="2" t="str">
        <f t="shared" si="275"/>
        <v/>
      </c>
      <c r="DK128" s="2">
        <f t="shared" si="225"/>
        <v>72.237497983870966</v>
      </c>
      <c r="DL128" s="2">
        <f t="shared" si="385"/>
        <v>79.786362903225807</v>
      </c>
      <c r="DM128" s="2">
        <f t="shared" si="385"/>
        <v>83.194872617302039</v>
      </c>
      <c r="DN128" s="2">
        <f t="shared" si="385"/>
        <v>79.492807263814598</v>
      </c>
      <c r="DO128" s="2">
        <f t="shared" si="385"/>
        <v>92.378201612903212</v>
      </c>
      <c r="DP128" s="2">
        <f t="shared" si="385"/>
        <v>89.097104723707687</v>
      </c>
      <c r="DQ128" s="2">
        <f t="shared" si="385"/>
        <v>88.240822580645144</v>
      </c>
      <c r="DR128" s="2">
        <f t="shared" si="385"/>
        <v>88.682700980392141</v>
      </c>
      <c r="DS128" s="2">
        <f t="shared" si="385"/>
        <v>74.6255314516129</v>
      </c>
      <c r="DT128" s="2">
        <f t="shared" si="385"/>
        <v>74.711700704486461</v>
      </c>
      <c r="DU128" s="2">
        <f t="shared" si="385"/>
        <v>79.159637819799798</v>
      </c>
      <c r="DV128" s="2">
        <f t="shared" si="385"/>
        <v>82.617433467741932</v>
      </c>
      <c r="DW128" s="2">
        <f t="shared" si="385"/>
        <v>88.807805815508004</v>
      </c>
      <c r="DX128" s="2">
        <f t="shared" si="385"/>
        <v>73.861556038324451</v>
      </c>
      <c r="DY128" s="2">
        <f t="shared" si="385"/>
        <v>68.884609742747671</v>
      </c>
      <c r="EA128" s="2">
        <f t="shared" si="221"/>
        <v>58.606124026535909</v>
      </c>
      <c r="EB128" s="2">
        <f t="shared" si="227"/>
        <v>60.273986522387091</v>
      </c>
      <c r="EC128" s="2">
        <f t="shared" si="228"/>
        <v>60.267685916289579</v>
      </c>
      <c r="ED128" s="2">
        <f t="shared" si="229"/>
        <v>58.153466350548442</v>
      </c>
      <c r="EE128" s="2">
        <f t="shared" si="230"/>
        <v>63.023079924588657</v>
      </c>
      <c r="EF128" s="2">
        <f t="shared" si="231"/>
        <v>63.078803216407664</v>
      </c>
      <c r="EG128" s="2">
        <f t="shared" si="232"/>
        <v>64.54248111743405</v>
      </c>
      <c r="EH128" s="2">
        <f t="shared" si="233"/>
        <v>59.52515209518883</v>
      </c>
      <c r="EI128" s="2">
        <f t="shared" si="234"/>
        <v>54.139448353164326</v>
      </c>
      <c r="EJ128" s="2">
        <f t="shared" si="235"/>
        <v>56.097064401691917</v>
      </c>
      <c r="EK128" s="2">
        <f t="shared" si="236"/>
        <v>54.951927138763793</v>
      </c>
      <c r="EL128" s="2">
        <f t="shared" si="237"/>
        <v>56.997191974749917</v>
      </c>
      <c r="EM128" s="2">
        <f t="shared" si="238"/>
        <v>63.508277147299751</v>
      </c>
      <c r="EN128" s="2">
        <f t="shared" si="239"/>
        <v>58.561736315086797</v>
      </c>
      <c r="EO128" s="2">
        <f t="shared" si="240"/>
        <v>59.605174939186298</v>
      </c>
      <c r="EQ128" s="2">
        <f t="shared" si="241"/>
        <v>58.219060984241658</v>
      </c>
      <c r="ER128" s="2">
        <f t="shared" si="386"/>
        <v>59.738816675699866</v>
      </c>
      <c r="ES128" s="2">
        <f t="shared" si="386"/>
        <v>60.245098995937546</v>
      </c>
      <c r="ET128" s="2">
        <f t="shared" si="386"/>
        <v>57.710042178335819</v>
      </c>
      <c r="EU128" s="2">
        <f t="shared" si="386"/>
        <v>62.918164412090427</v>
      </c>
      <c r="EV128" s="2">
        <f t="shared" si="386"/>
        <v>63.777445715642457</v>
      </c>
      <c r="EW128" s="2">
        <f t="shared" si="386"/>
        <v>64.712325437930772</v>
      </c>
      <c r="EX128" s="2">
        <f t="shared" si="386"/>
        <v>59.92108609639277</v>
      </c>
      <c r="EY128" s="2">
        <f t="shared" si="386"/>
        <v>54.363651596789822</v>
      </c>
      <c r="EZ128" s="2">
        <f t="shared" si="386"/>
        <v>55.975790791560954</v>
      </c>
      <c r="FA128" s="2">
        <f t="shared" si="386"/>
        <v>54.890812898113985</v>
      </c>
      <c r="FB128" s="2">
        <f t="shared" si="386"/>
        <v>57.076792254136286</v>
      </c>
      <c r="FC128" s="2">
        <f t="shared" si="386"/>
        <v>63.676533005460655</v>
      </c>
      <c r="FD128" s="2">
        <f t="shared" si="386"/>
        <v>58.687043312386102</v>
      </c>
      <c r="FE128" s="2">
        <f t="shared" si="386"/>
        <v>59.548555803757438</v>
      </c>
      <c r="FG128" s="2">
        <f t="shared" si="243"/>
        <v>0.99997018320923181</v>
      </c>
      <c r="FH128" s="2">
        <f t="shared" si="387"/>
        <v>0.99997494861973613</v>
      </c>
      <c r="FI128" s="2">
        <f t="shared" si="387"/>
        <v>0.99997582887244274</v>
      </c>
      <c r="FJ128" s="2">
        <f t="shared" si="387"/>
        <v>0.99997616421585589</v>
      </c>
      <c r="FK128" s="2">
        <f t="shared" si="387"/>
        <v>0.9999766565151369</v>
      </c>
      <c r="FL128" s="2">
        <f t="shared" si="387"/>
        <v>0.99997780306097195</v>
      </c>
      <c r="FM128" s="2">
        <f t="shared" si="387"/>
        <v>0.99997847334994494</v>
      </c>
      <c r="FN128" s="2">
        <f t="shared" si="387"/>
        <v>0.99997688382665184</v>
      </c>
      <c r="FO128" s="2">
        <f t="shared" si="387"/>
        <v>0.99997481381243181</v>
      </c>
      <c r="FP128" s="2">
        <f t="shared" si="387"/>
        <v>0.99997629255962794</v>
      </c>
      <c r="FQ128" s="2">
        <f t="shared" si="387"/>
        <v>0.99997824766277221</v>
      </c>
      <c r="FR128" s="2">
        <f t="shared" si="387"/>
        <v>0.99997786669089739</v>
      </c>
      <c r="FS128" s="2">
        <f t="shared" si="387"/>
        <v>0.99992421597232961</v>
      </c>
      <c r="FT128" s="2">
        <f t="shared" si="387"/>
        <v>0.99984922178419355</v>
      </c>
      <c r="FU128" s="2">
        <f t="shared" si="387"/>
        <v>0.99971952888901294</v>
      </c>
      <c r="FW128" s="2">
        <f t="shared" si="276"/>
        <v>1.7132973810053226E-4</v>
      </c>
      <c r="FX128" s="2">
        <f t="shared" si="328"/>
        <v>2.999478744789895E-4</v>
      </c>
      <c r="FY128" s="2">
        <f t="shared" si="329"/>
        <v>3.1604938512937966E-4</v>
      </c>
      <c r="FZ128" s="2">
        <f t="shared" si="330"/>
        <v>3.2740427622767691E-4</v>
      </c>
      <c r="GA128" s="2">
        <f t="shared" si="331"/>
        <v>3.1447518400122212E-4</v>
      </c>
      <c r="GB128" s="2">
        <f t="shared" si="332"/>
        <v>2.9931768527698317E-4</v>
      </c>
      <c r="GC128" s="2">
        <f t="shared" si="333"/>
        <v>4.9412005504736241E-4</v>
      </c>
      <c r="GD128" s="2">
        <f t="shared" si="334"/>
        <v>4.6123253797210692E-4</v>
      </c>
      <c r="GE128" s="2">
        <f t="shared" si="335"/>
        <v>4.3985688264346821E-4</v>
      </c>
      <c r="GF128" s="2">
        <f t="shared" si="336"/>
        <v>4.3151267985172456E-4</v>
      </c>
      <c r="GG128" s="2">
        <f t="shared" si="337"/>
        <v>3.7775141111231515E-4</v>
      </c>
      <c r="GH128" s="2">
        <f t="shared" si="338"/>
        <v>2.8401151462765817E-4</v>
      </c>
      <c r="GI128" s="2">
        <f t="shared" si="339"/>
        <v>3.9055580250003393E-4</v>
      </c>
      <c r="GJ128" s="2">
        <f t="shared" si="340"/>
        <v>6.3645843000989803E-4</v>
      </c>
      <c r="GK128" s="2">
        <f t="shared" si="341"/>
        <v>9.3301012812244219E-4</v>
      </c>
      <c r="GM128" s="107">
        <f t="shared" si="277"/>
        <v>1.002079456033607E-52</v>
      </c>
      <c r="GN128" s="107">
        <f t="shared" si="342"/>
        <v>1.4634938954166657E-62</v>
      </c>
      <c r="GO128" s="107">
        <f t="shared" si="343"/>
        <v>1.5168137247167604E-65</v>
      </c>
      <c r="GP128" s="107">
        <f t="shared" si="344"/>
        <v>1.5644004703531669E-78</v>
      </c>
      <c r="GQ128" s="107">
        <f t="shared" si="345"/>
        <v>2.5237612716694433E-80</v>
      </c>
      <c r="GR128" s="107">
        <f t="shared" si="346"/>
        <v>7.389783624135033E-78</v>
      </c>
      <c r="GS128" s="107">
        <f t="shared" si="347"/>
        <v>3.8570334934295963E-84</v>
      </c>
      <c r="GT128" s="107">
        <f t="shared" si="348"/>
        <v>1.3053744890425849E-79</v>
      </c>
      <c r="GU128" s="107">
        <f t="shared" si="349"/>
        <v>4.6136731838440772E-84</v>
      </c>
      <c r="GV128" s="107">
        <f t="shared" si="350"/>
        <v>1.1162135282030017E-90</v>
      </c>
      <c r="GW128" s="107">
        <f t="shared" si="351"/>
        <v>8.4551179530335962E-93</v>
      </c>
      <c r="GX128" s="107">
        <f t="shared" si="352"/>
        <v>2.8761439391642717E-81</v>
      </c>
      <c r="GY128" s="107">
        <f t="shared" si="353"/>
        <v>2.5390242855254669E-73</v>
      </c>
      <c r="GZ128" s="107">
        <f t="shared" si="354"/>
        <v>3.3549431377590079E-76</v>
      </c>
      <c r="HA128" s="107">
        <f t="shared" si="355"/>
        <v>1.5793550711176157E-104</v>
      </c>
      <c r="HC128" s="107">
        <f t="shared" si="278"/>
        <v>4.0119512584285994E-19</v>
      </c>
      <c r="HD128" s="107">
        <f t="shared" si="356"/>
        <v>8.4026850769279097E-24</v>
      </c>
      <c r="HE128" s="107">
        <f t="shared" si="357"/>
        <v>4.7788965198397562E-25</v>
      </c>
      <c r="HF128" s="107">
        <f t="shared" si="358"/>
        <v>2.0315566282143576E-30</v>
      </c>
      <c r="HG128" s="107">
        <f t="shared" si="359"/>
        <v>4.3849599525649402E-31</v>
      </c>
      <c r="HH128" s="107">
        <f t="shared" si="360"/>
        <v>4.1314146375659405E-30</v>
      </c>
      <c r="HI128" s="107">
        <f t="shared" si="361"/>
        <v>5.0329777789572922E-34</v>
      </c>
      <c r="HJ128" s="107">
        <f t="shared" si="362"/>
        <v>3.1961729428936265E-32</v>
      </c>
      <c r="HK128" s="107">
        <f t="shared" si="363"/>
        <v>5.4872782347960234E-34</v>
      </c>
      <c r="HL128" s="107">
        <f t="shared" si="364"/>
        <v>2.9136723379216227E-36</v>
      </c>
      <c r="HM128" s="107">
        <f t="shared" si="365"/>
        <v>6.9240866087279155E-37</v>
      </c>
      <c r="HN128" s="107">
        <f t="shared" si="366"/>
        <v>4.2049479988532584E-31</v>
      </c>
      <c r="HO128" s="107">
        <f t="shared" si="367"/>
        <v>2.5105248382208851E-26</v>
      </c>
      <c r="HP128" s="107">
        <f t="shared" si="368"/>
        <v>1.4012436829861154E-27</v>
      </c>
      <c r="HQ128" s="107">
        <f t="shared" si="369"/>
        <v>1.1994856663231771E-40</v>
      </c>
      <c r="HS128" s="107">
        <f t="shared" si="279"/>
        <v>6.2338620884493282E-2</v>
      </c>
      <c r="HT128" s="107">
        <f t="shared" si="370"/>
        <v>9.9085869278250874E-2</v>
      </c>
      <c r="HU128" s="107">
        <f t="shared" si="371"/>
        <v>0.10003393100116514</v>
      </c>
      <c r="HV128" s="107">
        <f t="shared" si="372"/>
        <v>8.5338030096789613E-2</v>
      </c>
      <c r="HW128" s="107">
        <f t="shared" si="373"/>
        <v>8.0154293971609877E-2</v>
      </c>
      <c r="HX128" s="107">
        <f t="shared" si="374"/>
        <v>8.334887131169591E-2</v>
      </c>
      <c r="HY128" s="107">
        <f t="shared" si="375"/>
        <v>0.14763349762054459</v>
      </c>
      <c r="HZ128" s="107">
        <f t="shared" si="376"/>
        <v>0.14659216725201224</v>
      </c>
      <c r="IA128" s="107">
        <f t="shared" si="377"/>
        <v>0.12608350534174792</v>
      </c>
      <c r="IB128" s="107">
        <f t="shared" si="378"/>
        <v>0.10662874552031971</v>
      </c>
      <c r="IC128" s="107">
        <f t="shared" si="379"/>
        <v>9.3070563195108758E-2</v>
      </c>
      <c r="ID128" s="107">
        <f t="shared" si="380"/>
        <v>6.8899955985050276E-2</v>
      </c>
      <c r="IE128" s="107">
        <f t="shared" si="381"/>
        <v>2.9474923778157656E-2</v>
      </c>
      <c r="IF128" s="107">
        <f t="shared" si="382"/>
        <v>2.6805234588976348E-2</v>
      </c>
      <c r="IG128" s="107">
        <f t="shared" si="383"/>
        <v>3.9521146761150719E-2</v>
      </c>
      <c r="II128" s="107">
        <f t="shared" si="280"/>
        <v>2.7163341141701053E-13</v>
      </c>
      <c r="IJ128" s="107">
        <f t="shared" si="281"/>
        <v>2.0710315942440264E-13</v>
      </c>
      <c r="IK128" s="107">
        <f t="shared" si="282"/>
        <v>9.4203556055207473E-14</v>
      </c>
      <c r="IL128" s="107">
        <f t="shared" si="283"/>
        <v>4.415603096912506E-16</v>
      </c>
      <c r="IM128" s="107">
        <f t="shared" si="284"/>
        <v>1.6354535029772635E-16</v>
      </c>
      <c r="IN128" s="107">
        <f t="shared" si="285"/>
        <v>4.406364711561958E-16</v>
      </c>
      <c r="IO128" s="107">
        <f t="shared" si="286"/>
        <v>2.554852066921263E-15</v>
      </c>
      <c r="IP128" s="107">
        <f t="shared" si="287"/>
        <v>5.6552784707021921E-15</v>
      </c>
      <c r="IQ128" s="107">
        <f t="shared" si="288"/>
        <v>3.7273035979367489E-16</v>
      </c>
      <c r="IR128" s="107">
        <f t="shared" si="289"/>
        <v>3.1309667998631837E-17</v>
      </c>
      <c r="IS128" s="107">
        <f t="shared" si="290"/>
        <v>6.7590413706246111E-18</v>
      </c>
      <c r="IT128" s="107">
        <f t="shared" si="291"/>
        <v>6.3396332999263201E-17</v>
      </c>
      <c r="IU128" s="107">
        <f t="shared" si="292"/>
        <v>7.399121446352567E-18</v>
      </c>
      <c r="IV128" s="107">
        <f t="shared" si="293"/>
        <v>6.8469318321490377E-19</v>
      </c>
      <c r="IW128" s="107">
        <f t="shared" si="294"/>
        <v>9.6871552785041471E-20</v>
      </c>
      <c r="IY128" s="107">
        <f t="shared" si="295"/>
        <v>6.2338620884764911E-2</v>
      </c>
      <c r="IZ128" s="107">
        <f t="shared" si="296"/>
        <v>9.9085869278457972E-2</v>
      </c>
      <c r="JA128" s="107">
        <f t="shared" si="297"/>
        <v>0.10003393100125935</v>
      </c>
      <c r="JB128" s="107">
        <f t="shared" si="298"/>
        <v>8.5338030096790057E-2</v>
      </c>
      <c r="JC128" s="107">
        <f t="shared" si="299"/>
        <v>8.0154293971610044E-2</v>
      </c>
      <c r="JD128" s="107">
        <f t="shared" si="300"/>
        <v>8.3348871311696354E-2</v>
      </c>
      <c r="JE128" s="107">
        <f t="shared" si="301"/>
        <v>0.14763349762054714</v>
      </c>
      <c r="JF128" s="107">
        <f t="shared" si="302"/>
        <v>0.1465921672520179</v>
      </c>
      <c r="JG128" s="107">
        <f t="shared" si="303"/>
        <v>0.12608350534174828</v>
      </c>
      <c r="JH128" s="107">
        <f t="shared" si="304"/>
        <v>0.10662874552031974</v>
      </c>
      <c r="JI128" s="107">
        <f t="shared" si="305"/>
        <v>9.3070563195108758E-2</v>
      </c>
      <c r="JJ128" s="107">
        <f t="shared" si="306"/>
        <v>6.8899955985050346E-2</v>
      </c>
      <c r="JK128" s="107">
        <f t="shared" si="307"/>
        <v>2.9474923778157663E-2</v>
      </c>
      <c r="JL128" s="107">
        <f t="shared" si="308"/>
        <v>2.6805234588976348E-2</v>
      </c>
      <c r="JM128" s="107">
        <f t="shared" si="309"/>
        <v>3.9521146761150719E-2</v>
      </c>
    </row>
    <row r="129" spans="2:273" x14ac:dyDescent="0.25">
      <c r="B129" s="2">
        <v>101</v>
      </c>
      <c r="C129" s="37">
        <v>58.061999999999998</v>
      </c>
      <c r="D129" s="37">
        <v>63.081000000000003</v>
      </c>
      <c r="E129" s="37">
        <v>64.426000000000002</v>
      </c>
      <c r="F129" s="37">
        <v>62.573999999999998</v>
      </c>
      <c r="G129" s="37">
        <v>68.23</v>
      </c>
      <c r="H129" s="37">
        <v>68.099999999999994</v>
      </c>
      <c r="I129" s="37">
        <v>80.433000000000007</v>
      </c>
      <c r="J129" s="37">
        <v>75.966999999999999</v>
      </c>
      <c r="K129" s="37">
        <v>70.31</v>
      </c>
      <c r="L129" s="37">
        <v>72.186000000000007</v>
      </c>
      <c r="M129" s="37">
        <v>71.441000000000003</v>
      </c>
      <c r="N129" s="37">
        <v>70.796999999999997</v>
      </c>
      <c r="O129" s="37">
        <v>68.61</v>
      </c>
      <c r="P129" s="37">
        <v>69.763000000000005</v>
      </c>
      <c r="Q129" s="37">
        <v>78.918000000000006</v>
      </c>
      <c r="S129" s="4">
        <f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58.576872597955166</v>
      </c>
      <c r="T129" s="4">
        <f>AZ129 + (D$3 * _xlfn.NORM.DIST($B129, D$7, ABS(D$11), FALSE) * _xlfn.NORM.DIST(($B129 - D$7)*D$15, 0, ABS(D$11), TRUE) * 2)
               + (D$4 * _xlfn.NORM.DIST($B129, D$8, ABS(D$12), FALSE) * _xlfn.NORM.DIST(($B129 - D$8)*D$16, 0, ABS(D$12), TRUE) * 2)
               + (D$5 * _xlfn.NORM.DIST($B129, D$9, ABS(D$13), FALSE) * _xlfn.NORM.DIST(($B129 - D$9)*D$17, 0, ABS(D$13), TRUE) * 2)
               + (D$6 * _xlfn.NORM.DIST($B129, D$10, ABS(D$14), FALSE) * _xlfn.NORM.DIST(($B129 - D$10)*D$18, 0, ABS(D$14), TRUE) * 2)</f>
        <v>61.80856208006319</v>
      </c>
      <c r="U129" s="4">
        <f>BA129 + (E$3 * _xlfn.NORM.DIST($B129, E$7, ABS(E$11), FALSE) * _xlfn.NORM.DIST(($B129 - E$7)*E$15, 0, ABS(E$11), TRUE) * 2)
               + (E$4 * _xlfn.NORM.DIST($B129, E$8, ABS(E$12), FALSE) * _xlfn.NORM.DIST(($B129 - E$8)*E$16, 0, ABS(E$12), TRUE) * 2)
               + (E$5 * _xlfn.NORM.DIST($B129, E$9, ABS(E$13), FALSE) * _xlfn.NORM.DIST(($B129 - E$9)*E$17, 0, ABS(E$13), TRUE) * 2)
               + (E$6 * _xlfn.NORM.DIST($B129, E$10, ABS(E$14), FALSE) * _xlfn.NORM.DIST(($B129 - E$10)*E$18, 0, ABS(E$14), TRUE) * 2)</f>
        <v>64.832813934422049</v>
      </c>
      <c r="V129" s="4">
        <f>BB129 + (F$3 * _xlfn.NORM.DIST($B129, F$7, ABS(F$11), FALSE) * _xlfn.NORM.DIST(($B129 - F$7)*F$15, 0, ABS(F$11), TRUE) * 2)
               + (F$4 * _xlfn.NORM.DIST($B129, F$8, ABS(F$12), FALSE) * _xlfn.NORM.DIST(($B129 - F$8)*F$16, 0, ABS(F$12), TRUE) * 2)
               + (F$5 * _xlfn.NORM.DIST($B129, F$9, ABS(F$13), FALSE) * _xlfn.NORM.DIST(($B129 - F$9)*F$17, 0, ABS(F$13), TRUE) * 2)
               + (F$6 * _xlfn.NORM.DIST($B129, F$10, ABS(F$14), FALSE) * _xlfn.NORM.DIST(($B129 - F$10)*F$18, 0, ABS(F$14), TRUE) * 2)</f>
        <v>64.170633175605317</v>
      </c>
      <c r="W129" s="4">
        <f>BC129 + (G$3 * _xlfn.NORM.DIST($B129, G$7, ABS(G$11), FALSE) * _xlfn.NORM.DIST(($B129 - G$7)*G$15, 0, ABS(G$11), TRUE) * 2)
               + (G$4 * _xlfn.NORM.DIST($B129, G$8, ABS(G$12), FALSE) * _xlfn.NORM.DIST(($B129 - G$8)*G$16, 0, ABS(G$12), TRUE) * 2)
               + (G$5 * _xlfn.NORM.DIST($B129, G$9, ABS(G$13), FALSE) * _xlfn.NORM.DIST(($B129 - G$9)*G$17, 0, ABS(G$13), TRUE) * 2)
               + (G$6 * _xlfn.NORM.DIST($B129, G$10, ABS(G$14), FALSE) * _xlfn.NORM.DIST(($B129 - G$10)*G$18, 0, ABS(G$14), TRUE) * 2)</f>
        <v>70.314706515173484</v>
      </c>
      <c r="X129" s="4">
        <f>BD129 + (H$3 * _xlfn.NORM.DIST($B129, H$7, ABS(H$11), FALSE) * _xlfn.NORM.DIST(($B129 - H$7)*H$15, 0, ABS(H$11), TRUE) * 2)
               + (H$4 * _xlfn.NORM.DIST($B129, H$8, ABS(H$12), FALSE) * _xlfn.NORM.DIST(($B129 - H$8)*H$16, 0, ABS(H$12), TRUE) * 2)
               + (H$5 * _xlfn.NORM.DIST($B129, H$9, ABS(H$13), FALSE) * _xlfn.NORM.DIST(($B129 - H$9)*H$17, 0, ABS(H$13), TRUE) * 2)
               + (H$6 * _xlfn.NORM.DIST($B129, H$10, ABS(H$14), FALSE) * _xlfn.NORM.DIST(($B129 - H$10)*H$18, 0, ABS(H$14), TRUE) * 2)</f>
        <v>70.832913755079389</v>
      </c>
      <c r="Y129" s="4">
        <f>BE129 + (I$3 * _xlfn.NORM.DIST($B129, I$7, ABS(I$11), FALSE) * _xlfn.NORM.DIST(($B129 - I$7)*I$15, 0, ABS(I$11), TRUE) * 2)
               + (I$4 * _xlfn.NORM.DIST($B129, I$8, ABS(I$12), FALSE) * _xlfn.NORM.DIST(($B129 - I$8)*I$16, 0, ABS(I$12), TRUE) * 2)
               + (I$5 * _xlfn.NORM.DIST($B129, I$9, ABS(I$13), FALSE) * _xlfn.NORM.DIST(($B129 - I$9)*I$17, 0, ABS(I$13), TRUE) * 2)
               + (I$6 * _xlfn.NORM.DIST($B129, I$10, ABS(I$14), FALSE) * _xlfn.NORM.DIST(($B129 - I$10)*I$18, 0, ABS(I$14), TRUE) * 2)</f>
        <v>80.758910254607201</v>
      </c>
      <c r="Z129" s="4">
        <f>BF129 + (J$3 * _xlfn.NORM.DIST($B129, J$7, ABS(J$11), FALSE) * _xlfn.NORM.DIST(($B129 - J$7)*J$15, 0, ABS(J$11), TRUE) * 2)
               + (J$4 * _xlfn.NORM.DIST($B129, J$8, ABS(J$12), FALSE) * _xlfn.NORM.DIST(($B129 - J$8)*J$16, 0, ABS(J$12), TRUE) * 2)
               + (J$5 * _xlfn.NORM.DIST($B129, J$9, ABS(J$13), FALSE) * _xlfn.NORM.DIST(($B129 - J$9)*J$17, 0, ABS(J$13), TRUE) * 2)
               + (J$6 * _xlfn.NORM.DIST($B129, J$10, ABS(J$14), FALSE) * _xlfn.NORM.DIST(($B129 - J$10)*J$18, 0, ABS(J$14), TRUE) * 2)</f>
        <v>78.36697012259414</v>
      </c>
      <c r="AA129" s="4">
        <f>BG129 + (K$3 * _xlfn.NORM.DIST($B129, K$7, ABS(K$11), FALSE) * _xlfn.NORM.DIST(($B129 - K$7)*K$15, 0, ABS(K$11), TRUE) * 2)
               + (K$4 * _xlfn.NORM.DIST($B129, K$8, ABS(K$12), FALSE) * _xlfn.NORM.DIST(($B129 - K$8)*K$16, 0, ABS(K$12), TRUE) * 2)
               + (K$5 * _xlfn.NORM.DIST($B129, K$9, ABS(K$13), FALSE) * _xlfn.NORM.DIST(($B129 - K$9)*K$17, 0, ABS(K$13), TRUE) * 2)
               + (K$6 * _xlfn.NORM.DIST($B129, K$10, ABS(K$14), FALSE) * _xlfn.NORM.DIST(($B129 - K$10)*K$18, 0, ABS(K$14), TRUE) * 2)</f>
        <v>73.142702682479481</v>
      </c>
      <c r="AB129" s="4">
        <f>BH129 + (L$3 * _xlfn.NORM.DIST($B129, L$7, ABS(L$11), FALSE) * _xlfn.NORM.DIST(($B129 - L$7)*L$15, 0, ABS(L$11), TRUE) * 2)
               + (L$4 * _xlfn.NORM.DIST($B129, L$8, ABS(L$12), FALSE) * _xlfn.NORM.DIST(($B129 - L$8)*L$16, 0, ABS(L$12), TRUE) * 2)
               + (L$5 * _xlfn.NORM.DIST($B129, L$9, ABS(L$13), FALSE) * _xlfn.NORM.DIST(($B129 - L$9)*L$17, 0, ABS(L$13), TRUE) * 2)
               + (L$6 * _xlfn.NORM.DIST($B129, L$10, ABS(L$14), FALSE) * _xlfn.NORM.DIST(($B129 - L$10)*L$18, 0, ABS(L$14), TRUE) * 2)</f>
        <v>75.41465857346418</v>
      </c>
      <c r="AC129" s="4">
        <f>BI129 + (M$3 * _xlfn.NORM.DIST($B129, M$7, ABS(M$11), FALSE) * _xlfn.NORM.DIST(($B129 - M$7)*M$15, 0, ABS(M$11), TRUE) * 2)
               + (M$4 * _xlfn.NORM.DIST($B129, M$8, ABS(M$12), FALSE) * _xlfn.NORM.DIST(($B129 - M$8)*M$16, 0, ABS(M$12), TRUE) * 2)
               + (M$5 * _xlfn.NORM.DIST($B129, M$9, ABS(M$13), FALSE) * _xlfn.NORM.DIST(($B129 - M$9)*M$17, 0, ABS(M$13), TRUE) * 2)
               + (M$6 * _xlfn.NORM.DIST($B129, M$10, ABS(M$14), FALSE) * _xlfn.NORM.DIST(($B129 - M$10)*M$18, 0, ABS(M$14), TRUE) * 2)</f>
        <v>74.511144376810549</v>
      </c>
      <c r="AD129" s="4">
        <f>BJ129 + (N$3 * _xlfn.NORM.DIST($B129, N$7, ABS(N$11), FALSE) * _xlfn.NORM.DIST(($B129 - N$7)*N$15, 0, ABS(N$11), TRUE) * 2)
               + (N$4 * _xlfn.NORM.DIST($B129, N$8, ABS(N$12), FALSE) * _xlfn.NORM.DIST(($B129 - N$8)*N$16, 0, ABS(N$12), TRUE) * 2)
               + (N$5 * _xlfn.NORM.DIST($B129, N$9, ABS(N$13), FALSE) * _xlfn.NORM.DIST(($B129 - N$9)*N$17, 0, ABS(N$13), TRUE) * 2)
               + (N$6 * _xlfn.NORM.DIST($B129, N$10, ABS(N$14), FALSE) * _xlfn.NORM.DIST(($B129 - N$10)*N$18, 0, ABS(N$14), TRUE) * 2)</f>
        <v>74.661864111833808</v>
      </c>
      <c r="AE129" s="4">
        <f>BK129 + (O$3 * _xlfn.NORM.DIST($B129, O$7, ABS(O$11), FALSE) * _xlfn.NORM.DIST(($B129 - O$7)*O$15, 0, ABS(O$11), TRUE) * 2)
               + (O$4 * _xlfn.NORM.DIST($B129, O$8, ABS(O$12), FALSE) * _xlfn.NORM.DIST(($B129 - O$8)*O$16, 0, ABS(O$12), TRUE) * 2)
               + (O$5 * _xlfn.NORM.DIST($B129, O$9, ABS(O$13), FALSE) * _xlfn.NORM.DIST(($B129 - O$9)*O$17, 0, ABS(O$13), TRUE) * 2)
               + (O$6 * _xlfn.NORM.DIST($B129, O$10, ABS(O$14), FALSE) * _xlfn.NORM.DIST(($B129 - O$10)*O$18, 0, ABS(O$14), TRUE) * 2)</f>
        <v>72.295836651675842</v>
      </c>
      <c r="AF129" s="4">
        <f t="shared" si="222"/>
        <v>70.248723620631125</v>
      </c>
      <c r="AG129" s="4">
        <f t="shared" si="223"/>
        <v>83.339284095983345</v>
      </c>
      <c r="AI129" s="4">
        <f>IF(OR($B129 &lt; C$231, $B129 &gt; C$234), 0, C129-S129)</f>
        <v>-0.51487259795516849</v>
      </c>
      <c r="AJ129" s="4">
        <f>IF(OR($B129 &lt; D$231, $B129 &gt; D$234), 0, D129-T129)</f>
        <v>1.272437919936813</v>
      </c>
      <c r="AK129" s="4">
        <f>IF(OR($B129 &lt; E$231, $B129 &gt; E$234), 0, E129-U129)</f>
        <v>-0.40681393442204694</v>
      </c>
      <c r="AL129" s="4">
        <f>IF(OR($B129 &lt; F$231, $B129 &gt; F$234), 0, F129-V129)</f>
        <v>-1.5966331756053194</v>
      </c>
      <c r="AM129" s="4">
        <f>IF(OR($B129 &lt; G$231, $B129 &gt; G$234), 0, G129-W129)</f>
        <v>-2.0847065151734796</v>
      </c>
      <c r="AN129" s="4">
        <f>IF(OR($B129 &lt; H$231, $B129 &gt; H$234), 0, H129-X129)</f>
        <v>-2.7329137550793945</v>
      </c>
      <c r="AO129" s="4">
        <f>IF(OR($B129 &lt; I$231, $B129 &gt; I$234), 0, I129-Y129)</f>
        <v>-0.32591025460719436</v>
      </c>
      <c r="AP129" s="4">
        <f>IF(OR($B129 &lt; J$231, $B129 &gt; J$234), 0, J129-Z129)</f>
        <v>-2.3999701225941408</v>
      </c>
      <c r="AQ129" s="4">
        <f>IF(OR($B129 &lt; K$231, $B129 &gt; K$234), 0, K129-AA129)</f>
        <v>-2.8327026824794785</v>
      </c>
      <c r="AR129" s="4">
        <f>IF(OR($B129 &lt; L$231, $B129 &gt; L$234), 0, L129-AB129)</f>
        <v>-3.2286585734641733</v>
      </c>
      <c r="AS129" s="4">
        <f>IF(OR($B129 &lt; M$231, $B129 &gt; M$234), 0, M129-AC129)</f>
        <v>-3.0701443768105463</v>
      </c>
      <c r="AT129" s="4">
        <f>IF(OR($B129 &lt; N$231, $B129 &gt; N$234), 0, N129-AD129)</f>
        <v>-3.8648641118338105</v>
      </c>
      <c r="AU129" s="4">
        <f>IF(OR($B129 &lt; O$231, $B129 &gt; O$234), 0, O129-AE129)</f>
        <v>-3.6858366516758423</v>
      </c>
      <c r="AV129" s="4">
        <f t="shared" si="384"/>
        <v>-0.48572362063111996</v>
      </c>
      <c r="AW129" s="4">
        <f t="shared" si="384"/>
        <v>-4.4212840959833386</v>
      </c>
      <c r="AY129" s="2">
        <f t="shared" si="245"/>
        <v>58.576872597955166</v>
      </c>
      <c r="AZ129" s="2">
        <f t="shared" si="311"/>
        <v>60.215073876809605</v>
      </c>
      <c r="BA129" s="2">
        <f t="shared" si="312"/>
        <v>60.144714713508066</v>
      </c>
      <c r="BB129" s="2">
        <f t="shared" si="313"/>
        <v>58.090418897866414</v>
      </c>
      <c r="BC129" s="2">
        <f t="shared" si="314"/>
        <v>62.881672934579754</v>
      </c>
      <c r="BD129" s="2">
        <f t="shared" si="315"/>
        <v>62.800305918559033</v>
      </c>
      <c r="BE129" s="2">
        <f t="shared" si="316"/>
        <v>64.332059116693586</v>
      </c>
      <c r="BF129" s="2">
        <f t="shared" si="317"/>
        <v>59.314177125057796</v>
      </c>
      <c r="BG129" s="2">
        <f t="shared" si="318"/>
        <v>53.983622524816006</v>
      </c>
      <c r="BH129" s="2">
        <f t="shared" si="319"/>
        <v>55.982253296966014</v>
      </c>
      <c r="BI129" s="2">
        <f t="shared" si="320"/>
        <v>54.806629728023175</v>
      </c>
      <c r="BJ129" s="2">
        <f t="shared" si="321"/>
        <v>56.819327707464581</v>
      </c>
      <c r="BK129" s="2">
        <f t="shared" si="322"/>
        <v>63.295328807456713</v>
      </c>
      <c r="BL129" s="2">
        <f t="shared" si="323"/>
        <v>58.382424296780108</v>
      </c>
      <c r="BM129" s="2">
        <f t="shared" si="324"/>
        <v>59.448906641608787</v>
      </c>
      <c r="BO129" s="2" t="str">
        <f t="shared" si="202"/>
        <v/>
      </c>
      <c r="BP129" s="2" t="str">
        <f t="shared" si="203"/>
        <v/>
      </c>
      <c r="BQ129" s="2" t="str">
        <f t="shared" si="204"/>
        <v/>
      </c>
      <c r="BR129" s="2" t="str">
        <f t="shared" si="205"/>
        <v/>
      </c>
      <c r="BS129" s="2" t="str">
        <f t="shared" si="206"/>
        <v/>
      </c>
      <c r="BT129" s="2" t="str">
        <f t="shared" si="207"/>
        <v/>
      </c>
      <c r="BU129" s="2" t="str">
        <f t="shared" si="208"/>
        <v/>
      </c>
      <c r="BV129" s="2" t="str">
        <f t="shared" si="209"/>
        <v/>
      </c>
      <c r="BW129" s="2" t="str">
        <f t="shared" si="210"/>
        <v/>
      </c>
      <c r="BX129" s="2" t="str">
        <f t="shared" si="211"/>
        <v/>
      </c>
      <c r="BY129" s="2" t="str">
        <f t="shared" si="212"/>
        <v/>
      </c>
      <c r="BZ129" s="2" t="str">
        <f t="shared" si="213"/>
        <v/>
      </c>
      <c r="CA129" s="2" t="str">
        <f t="shared" si="214"/>
        <v/>
      </c>
      <c r="CB129" s="2" t="str">
        <f t="shared" si="215"/>
        <v/>
      </c>
      <c r="CC129" s="2" t="str">
        <f t="shared" si="216"/>
        <v/>
      </c>
      <c r="CE129" s="2" t="str">
        <f t="shared" si="246"/>
        <v/>
      </c>
      <c r="CF129" s="2" t="str">
        <f t="shared" si="247"/>
        <v/>
      </c>
      <c r="CG129" s="2" t="str">
        <f t="shared" si="248"/>
        <v/>
      </c>
      <c r="CH129" s="2" t="str">
        <f t="shared" si="249"/>
        <v/>
      </c>
      <c r="CI129" s="2" t="str">
        <f t="shared" si="250"/>
        <v/>
      </c>
      <c r="CJ129" s="2" t="str">
        <f t="shared" si="251"/>
        <v/>
      </c>
      <c r="CK129" s="2" t="str">
        <f t="shared" si="252"/>
        <v/>
      </c>
      <c r="CL129" s="2" t="str">
        <f t="shared" si="253"/>
        <v/>
      </c>
      <c r="CM129" s="2" t="str">
        <f t="shared" si="254"/>
        <v/>
      </c>
      <c r="CN129" s="2" t="str">
        <f t="shared" si="255"/>
        <v/>
      </c>
      <c r="CO129" s="2" t="str">
        <f t="shared" si="256"/>
        <v/>
      </c>
      <c r="CP129" s="2" t="str">
        <f t="shared" si="257"/>
        <v/>
      </c>
      <c r="CQ129" s="2" t="str">
        <f t="shared" si="258"/>
        <v/>
      </c>
      <c r="CR129" s="2" t="str">
        <f t="shared" si="259"/>
        <v/>
      </c>
      <c r="CS129" s="2" t="str">
        <f t="shared" si="260"/>
        <v/>
      </c>
      <c r="CU129" s="2" t="str">
        <f t="shared" si="261"/>
        <v/>
      </c>
      <c r="CV129" s="2" t="str">
        <f t="shared" si="262"/>
        <v/>
      </c>
      <c r="CW129" s="2" t="str">
        <f t="shared" si="263"/>
        <v/>
      </c>
      <c r="CX129" s="2" t="str">
        <f t="shared" si="264"/>
        <v/>
      </c>
      <c r="CY129" s="2" t="str">
        <f t="shared" si="265"/>
        <v/>
      </c>
      <c r="CZ129" s="2" t="str">
        <f t="shared" si="266"/>
        <v/>
      </c>
      <c r="DA129" s="2" t="str">
        <f t="shared" si="267"/>
        <v/>
      </c>
      <c r="DB129" s="2" t="str">
        <f t="shared" si="268"/>
        <v/>
      </c>
      <c r="DC129" s="2" t="str">
        <f t="shared" si="269"/>
        <v/>
      </c>
      <c r="DD129" s="2" t="str">
        <f t="shared" si="270"/>
        <v/>
      </c>
      <c r="DE129" s="2" t="str">
        <f t="shared" si="271"/>
        <v/>
      </c>
      <c r="DF129" s="2" t="str">
        <f t="shared" si="272"/>
        <v/>
      </c>
      <c r="DG129" s="2" t="str">
        <f t="shared" si="273"/>
        <v/>
      </c>
      <c r="DH129" s="2" t="str">
        <f t="shared" si="274"/>
        <v/>
      </c>
      <c r="DI129" s="2" t="str">
        <f t="shared" si="275"/>
        <v/>
      </c>
      <c r="DK129" s="2">
        <f t="shared" si="225"/>
        <v>72.252655645161283</v>
      </c>
      <c r="DL129" s="2">
        <f t="shared" si="385"/>
        <v>79.875191532258071</v>
      </c>
      <c r="DM129" s="2">
        <f t="shared" si="385"/>
        <v>83.313521627565962</v>
      </c>
      <c r="DN129" s="2">
        <f t="shared" si="385"/>
        <v>79.603132798573967</v>
      </c>
      <c r="DO129" s="2">
        <f t="shared" si="385"/>
        <v>92.600520344574761</v>
      </c>
      <c r="DP129" s="2">
        <f t="shared" si="385"/>
        <v>89.2184753787879</v>
      </c>
      <c r="DQ129" s="2">
        <f t="shared" si="385"/>
        <v>88.39598368768327</v>
      </c>
      <c r="DR129" s="2">
        <f t="shared" si="385"/>
        <v>88.863483065953631</v>
      </c>
      <c r="DS129" s="2">
        <f t="shared" si="385"/>
        <v>74.674966129032256</v>
      </c>
      <c r="DT129" s="2">
        <f t="shared" si="385"/>
        <v>74.772539636633283</v>
      </c>
      <c r="DU129" s="2">
        <f t="shared" si="385"/>
        <v>79.276769966629601</v>
      </c>
      <c r="DV129" s="2">
        <f t="shared" si="385"/>
        <v>82.7404349340176</v>
      </c>
      <c r="DW129" s="2">
        <f t="shared" si="385"/>
        <v>88.914530748663083</v>
      </c>
      <c r="DX129" s="2">
        <f t="shared" si="385"/>
        <v>73.887028966131936</v>
      </c>
      <c r="DY129" s="2">
        <f t="shared" si="385"/>
        <v>68.861801313628902</v>
      </c>
      <c r="EA129" s="2">
        <f t="shared" si="221"/>
        <v>58.57663253533314</v>
      </c>
      <c r="EB129" s="2">
        <f t="shared" si="227"/>
        <v>60.214895710490509</v>
      </c>
      <c r="EC129" s="2">
        <f t="shared" si="228"/>
        <v>60.144274321266955</v>
      </c>
      <c r="ED129" s="2">
        <f t="shared" si="229"/>
        <v>58.090214922303474</v>
      </c>
      <c r="EE129" s="2">
        <f t="shared" si="230"/>
        <v>62.881166933272382</v>
      </c>
      <c r="EF129" s="2">
        <f t="shared" si="231"/>
        <v>62.799539133912234</v>
      </c>
      <c r="EG129" s="2">
        <f t="shared" si="232"/>
        <v>64.331521912645044</v>
      </c>
      <c r="EH129" s="2">
        <f t="shared" si="233"/>
        <v>59.31337144335231</v>
      </c>
      <c r="EI129" s="2">
        <f t="shared" si="234"/>
        <v>53.983065479269811</v>
      </c>
      <c r="EJ129" s="2">
        <f t="shared" si="235"/>
        <v>55.981974757811443</v>
      </c>
      <c r="EK129" s="2">
        <f t="shared" si="236"/>
        <v>54.806236185018399</v>
      </c>
      <c r="EL129" s="2">
        <f t="shared" si="237"/>
        <v>56.81883904244701</v>
      </c>
      <c r="EM129" s="2">
        <f t="shared" si="238"/>
        <v>63.29365327577802</v>
      </c>
      <c r="EN129" s="2">
        <f t="shared" si="239"/>
        <v>58.380373831775714</v>
      </c>
      <c r="EO129" s="2">
        <f t="shared" si="240"/>
        <v>59.446757933634146</v>
      </c>
      <c r="EQ129" s="2">
        <f t="shared" si="241"/>
        <v>58.187880874577374</v>
      </c>
      <c r="ER129" s="2">
        <f t="shared" si="386"/>
        <v>59.650631767249493</v>
      </c>
      <c r="ES129" s="2">
        <f t="shared" si="386"/>
        <v>60.133076395517215</v>
      </c>
      <c r="ET129" s="2">
        <f t="shared" si="386"/>
        <v>57.596842281671464</v>
      </c>
      <c r="EU129" s="2">
        <f t="shared" si="386"/>
        <v>62.767318152099946</v>
      </c>
      <c r="EV129" s="2">
        <f t="shared" si="386"/>
        <v>63.598321980799653</v>
      </c>
      <c r="EW129" s="2">
        <f t="shared" si="386"/>
        <v>64.533648046517612</v>
      </c>
      <c r="EX129" s="2">
        <f t="shared" si="386"/>
        <v>59.76650690668454</v>
      </c>
      <c r="EY129" s="2">
        <f t="shared" si="386"/>
        <v>54.24147855157296</v>
      </c>
      <c r="EZ129" s="2">
        <f t="shared" si="386"/>
        <v>55.843315986786834</v>
      </c>
      <c r="FA129" s="2">
        <f t="shared" si="386"/>
        <v>54.744675690720413</v>
      </c>
      <c r="FB129" s="2">
        <f t="shared" si="386"/>
        <v>56.910951861432721</v>
      </c>
      <c r="FC129" s="2">
        <f t="shared" si="386"/>
        <v>63.502551279925285</v>
      </c>
      <c r="FD129" s="2">
        <f t="shared" si="386"/>
        <v>58.536751957818275</v>
      </c>
      <c r="FE129" s="2">
        <f t="shared" si="386"/>
        <v>59.389821869213151</v>
      </c>
      <c r="FG129" s="2">
        <f t="shared" si="243"/>
        <v>0.99997631553597965</v>
      </c>
      <c r="FH129" s="2">
        <f t="shared" si="387"/>
        <v>0.99998010087881017</v>
      </c>
      <c r="FI129" s="2">
        <f t="shared" si="387"/>
        <v>0.9999808000954673</v>
      </c>
      <c r="FJ129" s="2">
        <f t="shared" si="387"/>
        <v>0.99998106647083884</v>
      </c>
      <c r="FK129" s="2">
        <f t="shared" si="387"/>
        <v>0.99998145752185208</v>
      </c>
      <c r="FL129" s="2">
        <f t="shared" si="387"/>
        <v>0.99998236826411169</v>
      </c>
      <c r="FM129" s="2">
        <f t="shared" si="387"/>
        <v>0.99998290069835638</v>
      </c>
      <c r="FN129" s="2">
        <f t="shared" si="387"/>
        <v>0.99998163808353191</v>
      </c>
      <c r="FO129" s="2">
        <f t="shared" si="387"/>
        <v>0.99997999379645564</v>
      </c>
      <c r="FP129" s="2">
        <f t="shared" si="387"/>
        <v>0.9999811684189176</v>
      </c>
      <c r="FQ129" s="2">
        <f t="shared" si="387"/>
        <v>0.99998272142706712</v>
      </c>
      <c r="FR129" s="2">
        <f t="shared" si="387"/>
        <v>0.99998241880761884</v>
      </c>
      <c r="FS129" s="2">
        <f t="shared" si="387"/>
        <v>0.99993852835881514</v>
      </c>
      <c r="FT129" s="2">
        <f t="shared" si="387"/>
        <v>0.99987554375328491</v>
      </c>
      <c r="FU129" s="2">
        <f t="shared" si="387"/>
        <v>0.99976504492490414</v>
      </c>
      <c r="FW129" s="2">
        <f t="shared" si="276"/>
        <v>2.1568179309640838E-4</v>
      </c>
      <c r="FX129" s="2">
        <f t="shared" si="328"/>
        <v>3.7758267676631763E-4</v>
      </c>
      <c r="FY129" s="2">
        <f t="shared" si="329"/>
        <v>3.9785004497215756E-4</v>
      </c>
      <c r="FZ129" s="2">
        <f t="shared" si="330"/>
        <v>4.1214262458808156E-4</v>
      </c>
      <c r="GA129" s="2">
        <f t="shared" si="331"/>
        <v>3.958685666756836E-4</v>
      </c>
      <c r="GB129" s="2">
        <f t="shared" si="332"/>
        <v>3.7678943865330437E-4</v>
      </c>
      <c r="GC129" s="2">
        <f t="shared" si="333"/>
        <v>6.2198071741478649E-4</v>
      </c>
      <c r="GD129" s="2">
        <f t="shared" si="334"/>
        <v>5.8058802617608055E-4</v>
      </c>
      <c r="GE129" s="2">
        <f t="shared" si="335"/>
        <v>5.5368394797867474E-4</v>
      </c>
      <c r="GF129" s="2">
        <f t="shared" si="336"/>
        <v>5.4318158871601203E-4</v>
      </c>
      <c r="GG129" s="2">
        <f t="shared" si="337"/>
        <v>4.7551434099914712E-4</v>
      </c>
      <c r="GH129" s="2">
        <f t="shared" si="338"/>
        <v>3.5752302155103461E-4</v>
      </c>
      <c r="GI129" s="2">
        <f t="shared" si="339"/>
        <v>4.8145166463879141E-4</v>
      </c>
      <c r="GJ129" s="2">
        <f t="shared" si="340"/>
        <v>7.7098319516580261E-4</v>
      </c>
      <c r="GK129" s="2">
        <f t="shared" si="341"/>
        <v>1.113604362700821E-3</v>
      </c>
      <c r="GM129" s="107">
        <f t="shared" si="277"/>
        <v>5.3142091742041868E-55</v>
      </c>
      <c r="GN129" s="107">
        <f t="shared" si="342"/>
        <v>3.142098967491833E-65</v>
      </c>
      <c r="GO129" s="107">
        <f t="shared" si="343"/>
        <v>2.4637411572815337E-68</v>
      </c>
      <c r="GP129" s="107">
        <f t="shared" si="344"/>
        <v>6.9585861017521101E-82</v>
      </c>
      <c r="GQ129" s="107">
        <f t="shared" si="345"/>
        <v>9.5244692388001912E-84</v>
      </c>
      <c r="GR129" s="107">
        <f t="shared" si="346"/>
        <v>3.7027986733909058E-81</v>
      </c>
      <c r="GS129" s="107">
        <f t="shared" si="347"/>
        <v>1.0575427589977233E-87</v>
      </c>
      <c r="GT129" s="107">
        <f t="shared" si="348"/>
        <v>5.3300809447493694E-83</v>
      </c>
      <c r="GU129" s="107">
        <f t="shared" si="349"/>
        <v>1.127517898682875E-87</v>
      </c>
      <c r="GV129" s="107">
        <f t="shared" si="350"/>
        <v>1.4726357011304436E-94</v>
      </c>
      <c r="GW129" s="107">
        <f t="shared" si="351"/>
        <v>9.7090966435470351E-97</v>
      </c>
      <c r="GX129" s="107">
        <f t="shared" si="352"/>
        <v>1.0278623361807172E-84</v>
      </c>
      <c r="GY129" s="107">
        <f t="shared" si="353"/>
        <v>1.6484945945466507E-76</v>
      </c>
      <c r="GZ129" s="107">
        <f t="shared" si="354"/>
        <v>1.7747179245970002E-79</v>
      </c>
      <c r="HA129" s="107">
        <f t="shared" si="355"/>
        <v>5.0987825271169738E-109</v>
      </c>
      <c r="HC129" s="107">
        <f t="shared" si="278"/>
        <v>1.4106735189568751E-20</v>
      </c>
      <c r="HD129" s="107">
        <f t="shared" si="356"/>
        <v>1.4857540632011334E-25</v>
      </c>
      <c r="HE129" s="107">
        <f t="shared" si="357"/>
        <v>6.949129470238614E-27</v>
      </c>
      <c r="HF129" s="107">
        <f t="shared" si="358"/>
        <v>1.2003704255225514E-32</v>
      </c>
      <c r="HG129" s="107">
        <f t="shared" si="359"/>
        <v>2.3253475123754382E-33</v>
      </c>
      <c r="HH129" s="107">
        <f t="shared" si="360"/>
        <v>2.6550247817070074E-32</v>
      </c>
      <c r="HI129" s="107">
        <f t="shared" si="361"/>
        <v>1.9021219522496931E-36</v>
      </c>
      <c r="HJ129" s="107">
        <f t="shared" si="362"/>
        <v>1.5844204230730352E-34</v>
      </c>
      <c r="HK129" s="107">
        <f t="shared" si="363"/>
        <v>1.9176426854721319E-36</v>
      </c>
      <c r="HL129" s="107">
        <f t="shared" si="364"/>
        <v>6.895373949138328E-39</v>
      </c>
      <c r="HM129" s="107">
        <f t="shared" si="365"/>
        <v>1.5185451398469229E-39</v>
      </c>
      <c r="HN129" s="107">
        <f t="shared" si="366"/>
        <v>2.2145579203663457E-33</v>
      </c>
      <c r="HO129" s="107">
        <f t="shared" si="367"/>
        <v>2.3055792756168002E-28</v>
      </c>
      <c r="HP129" s="107">
        <f t="shared" si="368"/>
        <v>1.1044659314896604E-29</v>
      </c>
      <c r="HQ129" s="107">
        <f t="shared" si="369"/>
        <v>9.5184465365015607E-44</v>
      </c>
      <c r="HS129" s="107">
        <f t="shared" si="279"/>
        <v>9.1070828604416704E-2</v>
      </c>
      <c r="HT129" s="107">
        <f t="shared" si="370"/>
        <v>0.14343080205552294</v>
      </c>
      <c r="HU129" s="107">
        <f t="shared" si="371"/>
        <v>0.14575442985610668</v>
      </c>
      <c r="HV129" s="107">
        <f t="shared" si="372"/>
        <v>0.1305641806267844</v>
      </c>
      <c r="HW129" s="107">
        <f t="shared" si="373"/>
        <v>0.12380617649158222</v>
      </c>
      <c r="HX129" s="107">
        <f t="shared" si="374"/>
        <v>0.12721622041040687</v>
      </c>
      <c r="HY129" s="107">
        <f t="shared" si="375"/>
        <v>0.21593450962740054</v>
      </c>
      <c r="HZ129" s="107">
        <f t="shared" si="376"/>
        <v>0.21294331720325385</v>
      </c>
      <c r="IA129" s="107">
        <f t="shared" si="377"/>
        <v>0.18864767482551392</v>
      </c>
      <c r="IB129" s="107">
        <f t="shared" si="378"/>
        <v>0.16450947774856914</v>
      </c>
      <c r="IC129" s="107">
        <f t="shared" si="379"/>
        <v>0.14581310524186647</v>
      </c>
      <c r="ID129" s="107">
        <f t="shared" si="380"/>
        <v>0.10788194832728826</v>
      </c>
      <c r="IE129" s="107">
        <f t="shared" si="381"/>
        <v>4.8751523894467783E-2</v>
      </c>
      <c r="IF129" s="107">
        <f t="shared" si="382"/>
        <v>4.4818511587812353E-2</v>
      </c>
      <c r="IG129" s="107">
        <f t="shared" si="383"/>
        <v>5.8085285694012084E-2</v>
      </c>
      <c r="II129" s="107">
        <f t="shared" si="280"/>
        <v>1.1295733041838271E-12</v>
      </c>
      <c r="IJ129" s="107">
        <f t="shared" si="281"/>
        <v>9.6326423069479227E-13</v>
      </c>
      <c r="IK129" s="107">
        <f t="shared" si="282"/>
        <v>4.6221560848653331E-13</v>
      </c>
      <c r="IL129" s="107">
        <f t="shared" si="283"/>
        <v>2.9410891088863733E-15</v>
      </c>
      <c r="IM129" s="107">
        <f t="shared" si="284"/>
        <v>1.1403602528936515E-15</v>
      </c>
      <c r="IN129" s="107">
        <f t="shared" si="285"/>
        <v>2.8752121278287357E-15</v>
      </c>
      <c r="IO129" s="107">
        <f t="shared" si="286"/>
        <v>1.6982315682440357E-14</v>
      </c>
      <c r="IP129" s="107">
        <f t="shared" si="287"/>
        <v>3.5297178609178884E-14</v>
      </c>
      <c r="IQ129" s="107">
        <f t="shared" si="288"/>
        <v>2.6926684542392512E-15</v>
      </c>
      <c r="IR129" s="107">
        <f t="shared" si="289"/>
        <v>2.5972195904612571E-16</v>
      </c>
      <c r="IS129" s="107">
        <f t="shared" si="290"/>
        <v>5.9055896097091286E-17</v>
      </c>
      <c r="IT129" s="107">
        <f t="shared" si="291"/>
        <v>4.5463294084125401E-16</v>
      </c>
      <c r="IU129" s="107">
        <f t="shared" si="292"/>
        <v>5.3413746052545723E-17</v>
      </c>
      <c r="IV129" s="107">
        <f t="shared" si="293"/>
        <v>5.3391885390485874E-18</v>
      </c>
      <c r="IW129" s="107">
        <f t="shared" si="294"/>
        <v>7.890736832684369E-19</v>
      </c>
      <c r="IY129" s="107">
        <f t="shared" si="295"/>
        <v>9.1070828605546272E-2</v>
      </c>
      <c r="IZ129" s="107">
        <f t="shared" si="296"/>
        <v>0.1434308020564862</v>
      </c>
      <c r="JA129" s="107">
        <f t="shared" si="297"/>
        <v>0.14575442985656889</v>
      </c>
      <c r="JB129" s="107">
        <f t="shared" si="298"/>
        <v>0.13056418062678735</v>
      </c>
      <c r="JC129" s="107">
        <f t="shared" si="299"/>
        <v>0.12380617649158336</v>
      </c>
      <c r="JD129" s="107">
        <f t="shared" si="300"/>
        <v>0.12721622041040975</v>
      </c>
      <c r="JE129" s="107">
        <f t="shared" si="301"/>
        <v>0.21593450962741753</v>
      </c>
      <c r="JF129" s="107">
        <f t="shared" si="302"/>
        <v>0.21294331720328916</v>
      </c>
      <c r="JG129" s="107">
        <f t="shared" si="303"/>
        <v>0.18864767482551661</v>
      </c>
      <c r="JH129" s="107">
        <f t="shared" si="304"/>
        <v>0.16450947774856939</v>
      </c>
      <c r="JI129" s="107">
        <f t="shared" si="305"/>
        <v>0.14581310524186653</v>
      </c>
      <c r="JJ129" s="107">
        <f t="shared" si="306"/>
        <v>0.10788194832728872</v>
      </c>
      <c r="JK129" s="107">
        <f t="shared" si="307"/>
        <v>4.8751523894467838E-2</v>
      </c>
      <c r="JL129" s="107">
        <f t="shared" si="308"/>
        <v>4.481851158781236E-2</v>
      </c>
      <c r="JM129" s="107">
        <f t="shared" si="309"/>
        <v>5.8085285694012084E-2</v>
      </c>
    </row>
    <row r="130" spans="2:273" x14ac:dyDescent="0.25">
      <c r="B130" s="2">
        <v>102</v>
      </c>
      <c r="C130" s="37">
        <v>58</v>
      </c>
      <c r="D130" s="37">
        <v>63.21</v>
      </c>
      <c r="E130" s="37">
        <v>68.295000000000002</v>
      </c>
      <c r="F130" s="37">
        <v>64.869</v>
      </c>
      <c r="G130" s="37">
        <v>71.704999999999998</v>
      </c>
      <c r="H130" s="37">
        <v>71.900000000000006</v>
      </c>
      <c r="I130" s="37">
        <v>85.266999999999996</v>
      </c>
      <c r="J130" s="37">
        <v>82.85</v>
      </c>
      <c r="K130" s="37">
        <v>76.085999999999999</v>
      </c>
      <c r="L130" s="37">
        <v>79</v>
      </c>
      <c r="M130" s="37">
        <v>79.661000000000001</v>
      </c>
      <c r="N130" s="37">
        <v>79.016999999999996</v>
      </c>
      <c r="O130" s="37">
        <v>72.831000000000003</v>
      </c>
      <c r="P130" s="37">
        <v>75.542000000000002</v>
      </c>
      <c r="Q130" s="37">
        <v>88.638999999999996</v>
      </c>
      <c r="S130" s="4">
        <f>AY130 + (C$3 * _xlfn.NORM.DIST($B130, C$7, ABS(C$11), FALSE) * _xlfn.NORM.DIST(($B130 - C$7)*C$15, 0, ABS(C$11), TRUE) * 2)
               + (C$4 * _xlfn.NORM.DIST($B130, C$8, ABS(C$12), FALSE) * _xlfn.NORM.DIST(($B130 - C$8)*C$16, 0, ABS(C$12), TRUE) * 2)
               + (C$5 * _xlfn.NORM.DIST($B130, C$9, ABS(C$13), FALSE) * _xlfn.NORM.DIST(($B130 - C$9)*C$17, 0, ABS(C$13), TRUE) * 2)
               + (C$6 * _xlfn.NORM.DIST($B130, C$10, ABS(C$14), FALSE) * _xlfn.NORM.DIST(($B130 - C$10)*C$18, 0, ABS(C$14), TRUE) * 2)</f>
        <v>58.547293166396521</v>
      </c>
      <c r="T130" s="4">
        <f>AZ130 + (D$3 * _xlfn.NORM.DIST($B130, D$7, ABS(D$11), FALSE) * _xlfn.NORM.DIST(($B130 - D$7)*D$15, 0, ABS(D$11), TRUE) * 2)
               + (D$4 * _xlfn.NORM.DIST($B130, D$8, ABS(D$12), FALSE) * _xlfn.NORM.DIST(($B130 - D$8)*D$16, 0, ABS(D$12), TRUE) * 2)
               + (D$5 * _xlfn.NORM.DIST($B130, D$9, ABS(D$13), FALSE) * _xlfn.NORM.DIST(($B130 - D$9)*D$17, 0, ABS(D$13), TRUE) * 2)
               + (D$6 * _xlfn.NORM.DIST($B130, D$10, ABS(D$14), FALSE) * _xlfn.NORM.DIST(($B130 - D$10)*D$18, 0, ABS(D$14), TRUE) * 2)</f>
        <v>62.203267388266774</v>
      </c>
      <c r="U130" s="4">
        <f>BA130 + (E$3 * _xlfn.NORM.DIST($B130, E$7, ABS(E$11), FALSE) * _xlfn.NORM.DIST(($B130 - E$7)*E$15, 0, ABS(E$11), TRUE) * 2)
               + (E$4 * _xlfn.NORM.DIST($B130, E$8, ABS(E$12), FALSE) * _xlfn.NORM.DIST(($B130 - E$8)*E$16, 0, ABS(E$12), TRUE) * 2)
               + (E$5 * _xlfn.NORM.DIST($B130, E$9, ABS(E$13), FALSE) * _xlfn.NORM.DIST(($B130 - E$9)*E$17, 0, ABS(E$13), TRUE) * 2)
               + (E$6 * _xlfn.NORM.DIST($B130, E$10, ABS(E$14), FALSE) * _xlfn.NORM.DIST(($B130 - E$10)*E$18, 0, ABS(E$14), TRUE) * 2)</f>
        <v>66.062456003184721</v>
      </c>
      <c r="V130" s="4">
        <f>BB130 + (F$3 * _xlfn.NORM.DIST($B130, F$7, ABS(F$11), FALSE) * _xlfn.NORM.DIST(($B130 - F$7)*F$15, 0, ABS(F$11), TRUE) * 2)
               + (F$4 * _xlfn.NORM.DIST($B130, F$8, ABS(F$12), FALSE) * _xlfn.NORM.DIST(($B130 - F$8)*F$16, 0, ABS(F$12), TRUE) * 2)
               + (F$5 * _xlfn.NORM.DIST($B130, F$9, ABS(F$13), FALSE) * _xlfn.NORM.DIST(($B130 - F$9)*F$17, 0, ABS(F$13), TRUE) * 2)
               + (F$6 * _xlfn.NORM.DIST($B130, F$10, ABS(F$14), FALSE) * _xlfn.NORM.DIST(($B130 - F$10)*F$18, 0, ABS(F$14), TRUE) * 2)</f>
        <v>66.147741404497296</v>
      </c>
      <c r="W130" s="4">
        <f>BC130 + (G$3 * _xlfn.NORM.DIST($B130, G$7, ABS(G$11), FALSE) * _xlfn.NORM.DIST(($B130 - G$7)*G$15, 0, ABS(G$11), TRUE) * 2)
               + (G$4 * _xlfn.NORM.DIST($B130, G$8, ABS(G$12), FALSE) * _xlfn.NORM.DIST(($B130 - G$8)*G$16, 0, ABS(G$12), TRUE) * 2)
               + (G$5 * _xlfn.NORM.DIST($B130, G$9, ABS(G$13), FALSE) * _xlfn.NORM.DIST(($B130 - G$9)*G$17, 0, ABS(G$13), TRUE) * 2)
               + (G$6 * _xlfn.NORM.DIST($B130, G$10, ABS(G$14), FALSE) * _xlfn.NORM.DIST(($B130 - G$10)*G$18, 0, ABS(G$14), TRUE) * 2)</f>
        <v>72.75686420858429</v>
      </c>
      <c r="X130" s="4">
        <f>BD130 + (H$3 * _xlfn.NORM.DIST($B130, H$7, ABS(H$11), FALSE) * _xlfn.NORM.DIST(($B130 - H$7)*H$15, 0, ABS(H$11), TRUE) * 2)
               + (H$4 * _xlfn.NORM.DIST($B130, H$8, ABS(H$12), FALSE) * _xlfn.NORM.DIST(($B130 - H$8)*H$16, 0, ABS(H$12), TRUE) * 2)
               + (H$5 * _xlfn.NORM.DIST($B130, H$9, ABS(H$13), FALSE) * _xlfn.NORM.DIST(($B130 - H$9)*H$17, 0, ABS(H$13), TRUE) * 2)
               + (H$6 * _xlfn.NORM.DIST($B130, H$10, ABS(H$14), FALSE) * _xlfn.NORM.DIST(($B130 - H$10)*H$18, 0, ABS(H$14), TRUE) * 2)</f>
        <v>73.251394717144521</v>
      </c>
      <c r="Y130" s="4">
        <f>BE130 + (I$3 * _xlfn.NORM.DIST($B130, I$7, ABS(I$11), FALSE) * _xlfn.NORM.DIST(($B130 - I$7)*I$15, 0, ABS(I$11), TRUE) * 2)
               + (I$4 * _xlfn.NORM.DIST($B130, I$8, ABS(I$12), FALSE) * _xlfn.NORM.DIST(($B130 - I$8)*I$16, 0, ABS(I$12), TRUE) * 2)
               + (I$5 * _xlfn.NORM.DIST($B130, I$9, ABS(I$13), FALSE) * _xlfn.NORM.DIST(($B130 - I$9)*I$17, 0, ABS(I$13), TRUE) * 2)
               + (I$6 * _xlfn.NORM.DIST($B130, I$10, ABS(I$14), FALSE) * _xlfn.NORM.DIST(($B130 - I$10)*I$18, 0, ABS(I$14), TRUE) * 2)</f>
        <v>84.651276457555014</v>
      </c>
      <c r="Z130" s="4">
        <f>BF130 + (J$3 * _xlfn.NORM.DIST($B130, J$7, ABS(J$11), FALSE) * _xlfn.NORM.DIST(($B130 - J$7)*J$15, 0, ABS(J$11), TRUE) * 2)
               + (J$4 * _xlfn.NORM.DIST($B130, J$8, ABS(J$12), FALSE) * _xlfn.NORM.DIST(($B130 - J$8)*J$16, 0, ABS(J$12), TRUE) * 2)
               + (J$5 * _xlfn.NORM.DIST($B130, J$9, ABS(J$13), FALSE) * _xlfn.NORM.DIST(($B130 - J$9)*J$17, 0, ABS(J$13), TRUE) * 2)
               + (J$6 * _xlfn.NORM.DIST($B130, J$10, ABS(J$14), FALSE) * _xlfn.NORM.DIST(($B130 - J$10)*J$18, 0, ABS(J$14), TRUE) * 2)</f>
        <v>82.872685730090851</v>
      </c>
      <c r="AA130" s="4">
        <f>BG130 + (K$3 * _xlfn.NORM.DIST($B130, K$7, ABS(K$11), FALSE) * _xlfn.NORM.DIST(($B130 - K$7)*K$15, 0, ABS(K$11), TRUE) * 2)
               + (K$4 * _xlfn.NORM.DIST($B130, K$8, ABS(K$12), FALSE) * _xlfn.NORM.DIST(($B130 - K$8)*K$16, 0, ABS(K$12), TRUE) * 2)
               + (K$5 * _xlfn.NORM.DIST($B130, K$9, ABS(K$13), FALSE) * _xlfn.NORM.DIST(($B130 - K$9)*K$17, 0, ABS(K$13), TRUE) * 2)
               + (K$6 * _xlfn.NORM.DIST($B130, K$10, ABS(K$14), FALSE) * _xlfn.NORM.DIST(($B130 - K$10)*K$18, 0, ABS(K$14), TRUE) * 2)</f>
        <v>78.385885319338257</v>
      </c>
      <c r="AB130" s="4">
        <f>BH130 + (L$3 * _xlfn.NORM.DIST($B130, L$7, ABS(L$11), FALSE) * _xlfn.NORM.DIST(($B130 - L$7)*L$15, 0, ABS(L$11), TRUE) * 2)
               + (L$4 * _xlfn.NORM.DIST($B130, L$8, ABS(L$12), FALSE) * _xlfn.NORM.DIST(($B130 - L$8)*L$16, 0, ABS(L$12), TRUE) * 2)
               + (L$5 * _xlfn.NORM.DIST($B130, L$9, ABS(L$13), FALSE) * _xlfn.NORM.DIST(($B130 - L$9)*L$17, 0, ABS(L$13), TRUE) * 2)
               + (L$6 * _xlfn.NORM.DIST($B130, L$10, ABS(L$14), FALSE) * _xlfn.NORM.DIST(($B130 - L$10)*L$18, 0, ABS(L$14), TRUE) * 2)</f>
        <v>81.500991836595162</v>
      </c>
      <c r="AC130" s="4">
        <f>BI130 + (M$3 * _xlfn.NORM.DIST($B130, M$7, ABS(M$11), FALSE) * _xlfn.NORM.DIST(($B130 - M$7)*M$15, 0, ABS(M$11), TRUE) * 2)
               + (M$4 * _xlfn.NORM.DIST($B130, M$8, ABS(M$12), FALSE) * _xlfn.NORM.DIST(($B130 - M$8)*M$16, 0, ABS(M$12), TRUE) * 2)
               + (M$5 * _xlfn.NORM.DIST($B130, M$9, ABS(M$13), FALSE) * _xlfn.NORM.DIST(($B130 - M$9)*M$17, 0, ABS(M$13), TRUE) * 2)
               + (M$6 * _xlfn.NORM.DIST($B130, M$10, ABS(M$14), FALSE) * _xlfn.NORM.DIST(($B130 - M$10)*M$18, 0, ABS(M$14), TRUE) * 2)</f>
        <v>81.135620914367252</v>
      </c>
      <c r="AD130" s="4">
        <f>BJ130 + (N$3 * _xlfn.NORM.DIST($B130, N$7, ABS(N$11), FALSE) * _xlfn.NORM.DIST(($B130 - N$7)*N$15, 0, ABS(N$11), TRUE) * 2)
               + (N$4 * _xlfn.NORM.DIST($B130, N$8, ABS(N$12), FALSE) * _xlfn.NORM.DIST(($B130 - N$8)*N$16, 0, ABS(N$12), TRUE) * 2)
               + (N$5 * _xlfn.NORM.DIST($B130, N$9, ABS(N$13), FALSE) * _xlfn.NORM.DIST(($B130 - N$9)*N$17, 0, ABS(N$13), TRUE) * 2)
               + (N$6 * _xlfn.NORM.DIST($B130, N$10, ABS(N$14), FALSE) * _xlfn.NORM.DIST(($B130 - N$10)*N$18, 0, ABS(N$14), TRUE) * 2)</f>
        <v>81.0818074217934</v>
      </c>
      <c r="AE130" s="4">
        <f>BK130 + (O$3 * _xlfn.NORM.DIST($B130, O$7, ABS(O$11), FALSE) * _xlfn.NORM.DIST(($B130 - O$7)*O$15, 0, ABS(O$11), TRUE) * 2)
               + (O$4 * _xlfn.NORM.DIST($B130, O$8, ABS(O$12), FALSE) * _xlfn.NORM.DIST(($B130 - O$8)*O$16, 0, ABS(O$12), TRUE) * 2)
               + (O$5 * _xlfn.NORM.DIST($B130, O$9, ABS(O$13), FALSE) * _xlfn.NORM.DIST(($B130 - O$9)*O$17, 0, ABS(O$13), TRUE) * 2)
               + (O$6 * _xlfn.NORM.DIST($B130, O$10, ABS(O$14), FALSE) * _xlfn.NORM.DIST(($B130 - O$10)*O$18, 0, ABS(O$14), TRUE) * 2)</f>
        <v>76.307698531717179</v>
      </c>
      <c r="AF130" s="4">
        <f t="shared" si="222"/>
        <v>75.822142608988869</v>
      </c>
      <c r="AG130" s="4">
        <f t="shared" si="223"/>
        <v>91.43428252631459</v>
      </c>
      <c r="AI130" s="4">
        <f>IF(OR($B130 &lt; C$231, $B130 &gt; C$234), 0, C130-S130)</f>
        <v>-0.54729316639652126</v>
      </c>
      <c r="AJ130" s="4">
        <f>IF(OR($B130 &lt; D$231, $B130 &gt; D$234), 0, D130-T130)</f>
        <v>1.0067326117332271</v>
      </c>
      <c r="AK130" s="4">
        <f>IF(OR($B130 &lt; E$231, $B130 &gt; E$234), 0, E130-U130)</f>
        <v>2.2325439968152807</v>
      </c>
      <c r="AL130" s="4">
        <f>IF(OR($B130 &lt; F$231, $B130 &gt; F$234), 0, F130-V130)</f>
        <v>-1.2787414044972962</v>
      </c>
      <c r="AM130" s="4">
        <f>IF(OR($B130 &lt; G$231, $B130 &gt; G$234), 0, G130-W130)</f>
        <v>-1.0518642085842913</v>
      </c>
      <c r="AN130" s="4">
        <f>IF(OR($B130 &lt; H$231, $B130 &gt; H$234), 0, H130-X130)</f>
        <v>-1.3513947171445153</v>
      </c>
      <c r="AO130" s="4">
        <f>IF(OR($B130 &lt; I$231, $B130 &gt; I$234), 0, I130-Y130)</f>
        <v>0.61572354244498229</v>
      </c>
      <c r="AP130" s="4">
        <f>IF(OR($B130 &lt; J$231, $B130 &gt; J$234), 0, J130-Z130)</f>
        <v>-2.2685730090856282E-2</v>
      </c>
      <c r="AQ130" s="4">
        <f>IF(OR($B130 &lt; K$231, $B130 &gt; K$234), 0, K130-AA130)</f>
        <v>-2.2998853193382587</v>
      </c>
      <c r="AR130" s="4">
        <f>IF(OR($B130 &lt; L$231, $B130 &gt; L$234), 0, L130-AB130)</f>
        <v>-2.500991836595162</v>
      </c>
      <c r="AS130" s="4">
        <f>IF(OR($B130 &lt; M$231, $B130 &gt; M$234), 0, M130-AC130)</f>
        <v>-1.4746209143672502</v>
      </c>
      <c r="AT130" s="4">
        <f>IF(OR($B130 &lt; N$231, $B130 &gt; N$234), 0, N130-AD130)</f>
        <v>-2.0648074217934038</v>
      </c>
      <c r="AU130" s="4">
        <f>IF(OR($B130 &lt; O$231, $B130 &gt; O$234), 0, O130-AE130)</f>
        <v>-3.4766985317171759</v>
      </c>
      <c r="AV130" s="4">
        <f t="shared" si="384"/>
        <v>-0.28014260898886789</v>
      </c>
      <c r="AW130" s="4">
        <f t="shared" si="384"/>
        <v>-2.795282526314594</v>
      </c>
      <c r="AY130" s="2">
        <f t="shared" si="245"/>
        <v>58.547293166396521</v>
      </c>
      <c r="AZ130" s="2">
        <f t="shared" si="311"/>
        <v>60.155835972880269</v>
      </c>
      <c r="BA130" s="2">
        <f t="shared" si="312"/>
        <v>60.021219869815909</v>
      </c>
      <c r="BB130" s="2">
        <f t="shared" si="313"/>
        <v>58.027007772212464</v>
      </c>
      <c r="BC130" s="2">
        <f t="shared" si="314"/>
        <v>62.739635854678113</v>
      </c>
      <c r="BD130" s="2">
        <f t="shared" si="315"/>
        <v>62.521077033654102</v>
      </c>
      <c r="BE130" s="2">
        <f t="shared" si="316"/>
        <v>64.121078054654589</v>
      </c>
      <c r="BF130" s="2">
        <f t="shared" si="317"/>
        <v>59.102400476587526</v>
      </c>
      <c r="BG130" s="2">
        <f t="shared" si="318"/>
        <v>53.827218645287267</v>
      </c>
      <c r="BH130" s="2">
        <f t="shared" si="319"/>
        <v>55.867062132745559</v>
      </c>
      <c r="BI130" s="2">
        <f t="shared" si="320"/>
        <v>54.660847579329456</v>
      </c>
      <c r="BJ130" s="2">
        <f t="shared" si="321"/>
        <v>56.640899408169993</v>
      </c>
      <c r="BK130" s="2">
        <f t="shared" si="322"/>
        <v>63.080471038194794</v>
      </c>
      <c r="BL130" s="2">
        <f t="shared" si="323"/>
        <v>58.200800640379576</v>
      </c>
      <c r="BM130" s="2">
        <f t="shared" si="324"/>
        <v>59.290144631327564</v>
      </c>
      <c r="BO130" s="2" t="str">
        <f t="shared" si="202"/>
        <v/>
      </c>
      <c r="BP130" s="2" t="str">
        <f t="shared" si="203"/>
        <v/>
      </c>
      <c r="BQ130" s="2" t="str">
        <f t="shared" si="204"/>
        <v/>
      </c>
      <c r="BR130" s="2" t="str">
        <f t="shared" si="205"/>
        <v/>
      </c>
      <c r="BS130" s="2" t="str">
        <f t="shared" si="206"/>
        <v/>
      </c>
      <c r="BT130" s="2" t="str">
        <f t="shared" si="207"/>
        <v/>
      </c>
      <c r="BU130" s="2" t="str">
        <f t="shared" si="208"/>
        <v/>
      </c>
      <c r="BV130" s="2" t="str">
        <f t="shared" si="209"/>
        <v/>
      </c>
      <c r="BW130" s="2" t="str">
        <f t="shared" si="210"/>
        <v/>
      </c>
      <c r="BX130" s="2" t="str">
        <f t="shared" si="211"/>
        <v/>
      </c>
      <c r="BY130" s="2" t="str">
        <f t="shared" si="212"/>
        <v/>
      </c>
      <c r="BZ130" s="2" t="str">
        <f t="shared" si="213"/>
        <v/>
      </c>
      <c r="CA130" s="2" t="str">
        <f t="shared" si="214"/>
        <v/>
      </c>
      <c r="CB130" s="2" t="str">
        <f t="shared" si="215"/>
        <v/>
      </c>
      <c r="CC130" s="2" t="str">
        <f t="shared" si="216"/>
        <v/>
      </c>
      <c r="CE130" s="2" t="str">
        <f t="shared" si="246"/>
        <v/>
      </c>
      <c r="CF130" s="2" t="str">
        <f t="shared" si="247"/>
        <v/>
      </c>
      <c r="CG130" s="2" t="str">
        <f t="shared" si="248"/>
        <v/>
      </c>
      <c r="CH130" s="2" t="str">
        <f t="shared" si="249"/>
        <v/>
      </c>
      <c r="CI130" s="2" t="str">
        <f t="shared" si="250"/>
        <v/>
      </c>
      <c r="CJ130" s="2" t="str">
        <f t="shared" si="251"/>
        <v/>
      </c>
      <c r="CK130" s="2" t="str">
        <f t="shared" si="252"/>
        <v/>
      </c>
      <c r="CL130" s="2" t="str">
        <f t="shared" si="253"/>
        <v/>
      </c>
      <c r="CM130" s="2" t="str">
        <f t="shared" si="254"/>
        <v/>
      </c>
      <c r="CN130" s="2" t="str">
        <f t="shared" si="255"/>
        <v/>
      </c>
      <c r="CO130" s="2" t="str">
        <f t="shared" si="256"/>
        <v/>
      </c>
      <c r="CP130" s="2" t="str">
        <f t="shared" si="257"/>
        <v/>
      </c>
      <c r="CQ130" s="2" t="str">
        <f t="shared" si="258"/>
        <v/>
      </c>
      <c r="CR130" s="2" t="str">
        <f t="shared" si="259"/>
        <v/>
      </c>
      <c r="CS130" s="2" t="str">
        <f t="shared" si="260"/>
        <v/>
      </c>
      <c r="CU130" s="2" t="str">
        <f t="shared" si="261"/>
        <v/>
      </c>
      <c r="CV130" s="2" t="str">
        <f t="shared" si="262"/>
        <v/>
      </c>
      <c r="CW130" s="2" t="str">
        <f t="shared" si="263"/>
        <v/>
      </c>
      <c r="CX130" s="2" t="str">
        <f t="shared" si="264"/>
        <v/>
      </c>
      <c r="CY130" s="2" t="str">
        <f t="shared" si="265"/>
        <v/>
      </c>
      <c r="CZ130" s="2" t="str">
        <f t="shared" si="266"/>
        <v/>
      </c>
      <c r="DA130" s="2" t="str">
        <f t="shared" si="267"/>
        <v/>
      </c>
      <c r="DB130" s="2" t="str">
        <f t="shared" si="268"/>
        <v/>
      </c>
      <c r="DC130" s="2" t="str">
        <f t="shared" si="269"/>
        <v/>
      </c>
      <c r="DD130" s="2" t="str">
        <f t="shared" si="270"/>
        <v/>
      </c>
      <c r="DE130" s="2" t="str">
        <f t="shared" si="271"/>
        <v/>
      </c>
      <c r="DF130" s="2" t="str">
        <f t="shared" si="272"/>
        <v/>
      </c>
      <c r="DG130" s="2" t="str">
        <f t="shared" si="273"/>
        <v/>
      </c>
      <c r="DH130" s="2" t="str">
        <f t="shared" si="274"/>
        <v/>
      </c>
      <c r="DI130" s="2" t="str">
        <f t="shared" si="275"/>
        <v/>
      </c>
      <c r="DK130" s="2">
        <f t="shared" si="225"/>
        <v>72.2678133064516</v>
      </c>
      <c r="DL130" s="2">
        <f t="shared" si="385"/>
        <v>79.964020161290321</v>
      </c>
      <c r="DM130" s="2">
        <f t="shared" si="385"/>
        <v>83.432170637829898</v>
      </c>
      <c r="DN130" s="2">
        <f t="shared" si="385"/>
        <v>79.713458333333321</v>
      </c>
      <c r="DO130" s="2">
        <f t="shared" si="385"/>
        <v>92.822839076246325</v>
      </c>
      <c r="DP130" s="2">
        <f t="shared" si="385"/>
        <v>89.339846033868113</v>
      </c>
      <c r="DQ130" s="2">
        <f t="shared" si="385"/>
        <v>88.551144794721381</v>
      </c>
      <c r="DR130" s="2">
        <f t="shared" si="385"/>
        <v>89.044265151515134</v>
      </c>
      <c r="DS130" s="2">
        <f t="shared" si="385"/>
        <v>74.724400806451612</v>
      </c>
      <c r="DT130" s="2">
        <f t="shared" si="385"/>
        <v>74.83337856878012</v>
      </c>
      <c r="DU130" s="2">
        <f t="shared" si="385"/>
        <v>79.393902113459419</v>
      </c>
      <c r="DV130" s="2">
        <f t="shared" si="385"/>
        <v>82.863436400293253</v>
      </c>
      <c r="DW130" s="2">
        <f t="shared" si="385"/>
        <v>89.021255681818161</v>
      </c>
      <c r="DX130" s="2">
        <f t="shared" si="385"/>
        <v>73.912501893939421</v>
      </c>
      <c r="DY130" s="2">
        <f t="shared" si="385"/>
        <v>68.83899288451012</v>
      </c>
      <c r="EA130" s="2">
        <f t="shared" si="221"/>
        <v>58.54714104413037</v>
      </c>
      <c r="EB130" s="2">
        <f t="shared" si="227"/>
        <v>60.155804898593921</v>
      </c>
      <c r="EC130" s="2">
        <f t="shared" si="228"/>
        <v>60.020862726244331</v>
      </c>
      <c r="ED130" s="2">
        <f t="shared" si="229"/>
        <v>58.026963494058499</v>
      </c>
      <c r="EE130" s="2">
        <f t="shared" si="230"/>
        <v>62.739253941956115</v>
      </c>
      <c r="EF130" s="2">
        <f t="shared" si="231"/>
        <v>62.52027505141681</v>
      </c>
      <c r="EG130" s="2">
        <f t="shared" si="232"/>
        <v>64.120562707856038</v>
      </c>
      <c r="EH130" s="2">
        <f t="shared" si="233"/>
        <v>59.10159079151579</v>
      </c>
      <c r="EI130" s="2">
        <f t="shared" si="234"/>
        <v>53.826682605375304</v>
      </c>
      <c r="EJ130" s="2">
        <f t="shared" si="235"/>
        <v>55.866885113930969</v>
      </c>
      <c r="EK130" s="2">
        <f t="shared" si="236"/>
        <v>54.660545231273005</v>
      </c>
      <c r="EL130" s="2">
        <f t="shared" si="237"/>
        <v>56.640486110144103</v>
      </c>
      <c r="EM130" s="2">
        <f t="shared" si="238"/>
        <v>63.079029404256289</v>
      </c>
      <c r="EN130" s="2">
        <f t="shared" si="239"/>
        <v>58.199011348464637</v>
      </c>
      <c r="EO130" s="2">
        <f t="shared" si="240"/>
        <v>59.288340928081993</v>
      </c>
      <c r="EQ130" s="2">
        <f t="shared" si="241"/>
        <v>58.15670076491309</v>
      </c>
      <c r="ER130" s="2">
        <f t="shared" si="386"/>
        <v>59.56244685879912</v>
      </c>
      <c r="ES130" s="2">
        <f t="shared" si="386"/>
        <v>60.021053795096883</v>
      </c>
      <c r="ET130" s="2">
        <f t="shared" si="386"/>
        <v>57.483642385007109</v>
      </c>
      <c r="EU130" s="2">
        <f t="shared" si="386"/>
        <v>62.616471892109459</v>
      </c>
      <c r="EV130" s="2">
        <f t="shared" si="386"/>
        <v>63.419198245956849</v>
      </c>
      <c r="EW130" s="2">
        <f t="shared" si="386"/>
        <v>64.354970655104452</v>
      </c>
      <c r="EX130" s="2">
        <f t="shared" si="386"/>
        <v>59.611927716976311</v>
      </c>
      <c r="EY130" s="2">
        <f t="shared" si="386"/>
        <v>54.119305506356092</v>
      </c>
      <c r="EZ130" s="2">
        <f t="shared" si="386"/>
        <v>55.710841182012722</v>
      </c>
      <c r="FA130" s="2">
        <f t="shared" si="386"/>
        <v>54.598538483326848</v>
      </c>
      <c r="FB130" s="2">
        <f t="shared" si="386"/>
        <v>56.745111468729149</v>
      </c>
      <c r="FC130" s="2">
        <f t="shared" si="386"/>
        <v>63.328569554389901</v>
      </c>
      <c r="FD130" s="2">
        <f t="shared" si="386"/>
        <v>58.386460603250455</v>
      </c>
      <c r="FE130" s="2">
        <f t="shared" si="386"/>
        <v>59.231087934668857</v>
      </c>
      <c r="FG130" s="2">
        <f t="shared" si="243"/>
        <v>0.99998118666986036</v>
      </c>
      <c r="FH130" s="2">
        <f t="shared" si="387"/>
        <v>0.99998419350150169</v>
      </c>
      <c r="FI130" s="2">
        <f t="shared" si="387"/>
        <v>0.99998474891350098</v>
      </c>
      <c r="FJ130" s="2">
        <f t="shared" si="387"/>
        <v>0.99998496050463914</v>
      </c>
      <c r="FK130" s="2">
        <f t="shared" si="387"/>
        <v>0.99998527112989444</v>
      </c>
      <c r="FL130" s="2">
        <f t="shared" si="387"/>
        <v>0.99998599456356807</v>
      </c>
      <c r="FM130" s="2">
        <f t="shared" si="387"/>
        <v>0.99998641749414285</v>
      </c>
      <c r="FN130" s="2">
        <f t="shared" si="387"/>
        <v>0.99998541455622336</v>
      </c>
      <c r="FO130" s="2">
        <f t="shared" si="387"/>
        <v>0.99998410844226593</v>
      </c>
      <c r="FP130" s="2">
        <f t="shared" si="387"/>
        <v>0.99998504148550549</v>
      </c>
      <c r="FQ130" s="2">
        <f t="shared" si="387"/>
        <v>0.99998627509288929</v>
      </c>
      <c r="FR130" s="2">
        <f t="shared" si="387"/>
        <v>0.99998603471199377</v>
      </c>
      <c r="FS130" s="2">
        <f t="shared" si="387"/>
        <v>0.99995013787771159</v>
      </c>
      <c r="FT130" s="2">
        <f t="shared" si="387"/>
        <v>0.99989727106082604</v>
      </c>
      <c r="FU130" s="2">
        <f t="shared" si="387"/>
        <v>0.99980317588060241</v>
      </c>
      <c r="FW130" s="2">
        <f t="shared" si="276"/>
        <v>2.7151212746067538E-4</v>
      </c>
      <c r="FX130" s="2">
        <f t="shared" si="328"/>
        <v>4.7530195858189026E-4</v>
      </c>
      <c r="FY130" s="2">
        <f t="shared" si="329"/>
        <v>5.0081194131463213E-4</v>
      </c>
      <c r="FZ130" s="2">
        <f t="shared" si="330"/>
        <v>5.188014598953559E-4</v>
      </c>
      <c r="GA130" s="2">
        <f t="shared" si="331"/>
        <v>4.9831792051660377E-4</v>
      </c>
      <c r="GB130" s="2">
        <f t="shared" si="332"/>
        <v>4.7430352599329208E-4</v>
      </c>
      <c r="GC130" s="2">
        <f t="shared" si="333"/>
        <v>7.8290124720496528E-4</v>
      </c>
      <c r="GD130" s="2">
        <f t="shared" si="334"/>
        <v>7.3080715843172508E-4</v>
      </c>
      <c r="GE130" s="2">
        <f t="shared" si="335"/>
        <v>6.9694687592646086E-4</v>
      </c>
      <c r="GF130" s="2">
        <f t="shared" si="336"/>
        <v>6.8372894321038413E-4</v>
      </c>
      <c r="GG130" s="2">
        <f t="shared" si="337"/>
        <v>5.9856339078772139E-4</v>
      </c>
      <c r="GH130" s="2">
        <f t="shared" si="338"/>
        <v>4.5005315490337524E-4</v>
      </c>
      <c r="GI130" s="2">
        <f t="shared" si="339"/>
        <v>5.9348958212552085E-4</v>
      </c>
      <c r="GJ130" s="2">
        <f t="shared" si="340"/>
        <v>9.3391515840925371E-4</v>
      </c>
      <c r="GK130" s="2">
        <f t="shared" si="341"/>
        <v>1.3291080673910353E-3</v>
      </c>
      <c r="GM130" s="107">
        <f t="shared" si="277"/>
        <v>2.5156365269581269E-57</v>
      </c>
      <c r="GN130" s="107">
        <f t="shared" si="342"/>
        <v>5.9166385975946997E-68</v>
      </c>
      <c r="GO130" s="107">
        <f t="shared" si="343"/>
        <v>3.4904093152921129E-71</v>
      </c>
      <c r="GP130" s="107">
        <f t="shared" si="344"/>
        <v>2.6263483836669119E-85</v>
      </c>
      <c r="GQ130" s="107">
        <f t="shared" si="345"/>
        <v>3.0402156576362517E-87</v>
      </c>
      <c r="GR130" s="107">
        <f t="shared" si="346"/>
        <v>1.579985434118535E-84</v>
      </c>
      <c r="GS130" s="107">
        <f t="shared" si="347"/>
        <v>2.4390013117693462E-91</v>
      </c>
      <c r="GT130" s="107">
        <f t="shared" si="348"/>
        <v>1.8441621795103279E-86</v>
      </c>
      <c r="GU130" s="107">
        <f t="shared" si="349"/>
        <v>2.306207748823779E-91</v>
      </c>
      <c r="GV130" s="107">
        <f t="shared" si="350"/>
        <v>1.6063776825184988E-98</v>
      </c>
      <c r="GW130" s="107">
        <f t="shared" si="351"/>
        <v>9.204816287947172E-101</v>
      </c>
      <c r="GX130" s="107">
        <f t="shared" si="352"/>
        <v>3.105867252396424E-88</v>
      </c>
      <c r="GY130" s="107">
        <f t="shared" si="353"/>
        <v>9.1275003207807419E-80</v>
      </c>
      <c r="GZ130" s="107">
        <f t="shared" si="354"/>
        <v>7.9853024905045632E-83</v>
      </c>
      <c r="HA130" s="107">
        <f t="shared" si="355"/>
        <v>1.3201629726758816E-113</v>
      </c>
      <c r="HC130" s="107">
        <f t="shared" si="278"/>
        <v>4.3541473760520561E-22</v>
      </c>
      <c r="HD130" s="107">
        <f t="shared" si="356"/>
        <v>2.2595643633162874E-27</v>
      </c>
      <c r="HE130" s="107">
        <f t="shared" si="357"/>
        <v>8.6357110066195989E-29</v>
      </c>
      <c r="HF130" s="107">
        <f t="shared" si="358"/>
        <v>5.8714859000087597E-35</v>
      </c>
      <c r="HG130" s="107">
        <f t="shared" si="359"/>
        <v>1.0170769472432189E-35</v>
      </c>
      <c r="HH130" s="107">
        <f t="shared" si="360"/>
        <v>1.4183721925672539E-34</v>
      </c>
      <c r="HI130" s="107">
        <f t="shared" si="361"/>
        <v>5.8910692101620595E-39</v>
      </c>
      <c r="HJ130" s="107">
        <f t="shared" si="362"/>
        <v>6.49155265218669E-37</v>
      </c>
      <c r="HK130" s="107">
        <f t="shared" si="363"/>
        <v>5.4603722879126072E-39</v>
      </c>
      <c r="HL130" s="107">
        <f t="shared" si="364"/>
        <v>1.3110136524967034E-41</v>
      </c>
      <c r="HM130" s="107">
        <f t="shared" si="365"/>
        <v>2.671155748074336E-42</v>
      </c>
      <c r="HN130" s="107">
        <f t="shared" si="366"/>
        <v>9.6158944473814579E-36</v>
      </c>
      <c r="HO130" s="107">
        <f t="shared" si="367"/>
        <v>1.7632836875319032E-30</v>
      </c>
      <c r="HP130" s="107">
        <f t="shared" si="368"/>
        <v>7.2277740439827783E-32</v>
      </c>
      <c r="HQ130" s="107">
        <f t="shared" si="369"/>
        <v>5.7611072433213244E-47</v>
      </c>
      <c r="HS130" s="107">
        <f t="shared" si="279"/>
        <v>0.12946297936540316</v>
      </c>
      <c r="HT130" s="107">
        <f t="shared" si="370"/>
        <v>0.20085225251571867</v>
      </c>
      <c r="HU130" s="107">
        <f t="shared" si="371"/>
        <v>0.2051371662558365</v>
      </c>
      <c r="HV130" s="107">
        <f t="shared" si="372"/>
        <v>0.19176001270434703</v>
      </c>
      <c r="HW130" s="107">
        <f t="shared" si="373"/>
        <v>0.18348527108256155</v>
      </c>
      <c r="HX130" s="107">
        <f t="shared" si="374"/>
        <v>0.18659291888135898</v>
      </c>
      <c r="HY130" s="107">
        <f t="shared" si="375"/>
        <v>0.30061391243641783</v>
      </c>
      <c r="HZ130" s="107">
        <f t="shared" si="376"/>
        <v>0.29512246046052287</v>
      </c>
      <c r="IA130" s="107">
        <f t="shared" si="377"/>
        <v>0.26894575010551569</v>
      </c>
      <c r="IB130" s="107">
        <f t="shared" si="378"/>
        <v>0.2415291389388467</v>
      </c>
      <c r="IC130" s="107">
        <f t="shared" si="379"/>
        <v>0.21760298748231408</v>
      </c>
      <c r="ID130" s="107">
        <f t="shared" si="380"/>
        <v>0.16216589047405078</v>
      </c>
      <c r="IE130" s="107">
        <f t="shared" si="381"/>
        <v>7.7634160325617471E-2</v>
      </c>
      <c r="IF130" s="107">
        <f t="shared" si="382"/>
        <v>7.2101326060421661E-2</v>
      </c>
      <c r="IG130" s="107">
        <f t="shared" si="383"/>
        <v>8.3381951127435572E-2</v>
      </c>
      <c r="II130" s="107">
        <f t="shared" si="280"/>
        <v>4.526721989536073E-12</v>
      </c>
      <c r="IJ130" s="107">
        <f t="shared" si="281"/>
        <v>4.2930150210440606E-12</v>
      </c>
      <c r="IK130" s="107">
        <f t="shared" si="282"/>
        <v>2.1691567548007638E-12</v>
      </c>
      <c r="IL130" s="107">
        <f t="shared" si="283"/>
        <v>1.8567558170508812E-14</v>
      </c>
      <c r="IM130" s="107">
        <f t="shared" si="284"/>
        <v>7.5285940453408482E-15</v>
      </c>
      <c r="IN130" s="107">
        <f t="shared" si="285"/>
        <v>1.7803195538910125E-14</v>
      </c>
      <c r="IO130" s="107">
        <f t="shared" si="286"/>
        <v>1.0669513640950581E-13</v>
      </c>
      <c r="IP130" s="107">
        <f t="shared" si="287"/>
        <v>2.0873220683896721E-13</v>
      </c>
      <c r="IQ130" s="107">
        <f t="shared" si="288"/>
        <v>1.8355190711860377E-14</v>
      </c>
      <c r="IR130" s="107">
        <f t="shared" si="289"/>
        <v>2.0247885749264164E-15</v>
      </c>
      <c r="IS130" s="107">
        <f t="shared" si="290"/>
        <v>4.8469034085517081E-16</v>
      </c>
      <c r="IT130" s="107">
        <f t="shared" si="291"/>
        <v>3.0865225907735265E-15</v>
      </c>
      <c r="IU130" s="107">
        <f t="shared" si="292"/>
        <v>3.6603945894712823E-16</v>
      </c>
      <c r="IV130" s="107">
        <f t="shared" si="293"/>
        <v>3.9488787921230638E-17</v>
      </c>
      <c r="IW130" s="107">
        <f t="shared" si="294"/>
        <v>6.0977338019807356E-18</v>
      </c>
      <c r="IY130" s="107">
        <f t="shared" si="295"/>
        <v>0.12946297936992987</v>
      </c>
      <c r="IZ130" s="107">
        <f t="shared" si="296"/>
        <v>0.20085225252001168</v>
      </c>
      <c r="JA130" s="107">
        <f t="shared" si="297"/>
        <v>0.20513716625800565</v>
      </c>
      <c r="JB130" s="107">
        <f t="shared" si="298"/>
        <v>0.1917600127043656</v>
      </c>
      <c r="JC130" s="107">
        <f t="shared" si="299"/>
        <v>0.18348527108256907</v>
      </c>
      <c r="JD130" s="107">
        <f t="shared" si="300"/>
        <v>0.18659291888137677</v>
      </c>
      <c r="JE130" s="107">
        <f t="shared" si="301"/>
        <v>0.30061391243652452</v>
      </c>
      <c r="JF130" s="107">
        <f t="shared" si="302"/>
        <v>0.29512246046073159</v>
      </c>
      <c r="JG130" s="107">
        <f t="shared" si="303"/>
        <v>0.26894575010553406</v>
      </c>
      <c r="JH130" s="107">
        <f t="shared" si="304"/>
        <v>0.24152913893884873</v>
      </c>
      <c r="JI130" s="107">
        <f t="shared" si="305"/>
        <v>0.21760298748231455</v>
      </c>
      <c r="JJ130" s="107">
        <f t="shared" si="306"/>
        <v>0.16216589047405386</v>
      </c>
      <c r="JK130" s="107">
        <f t="shared" si="307"/>
        <v>7.7634160325617832E-2</v>
      </c>
      <c r="JL130" s="107">
        <f t="shared" si="308"/>
        <v>7.2101326060421703E-2</v>
      </c>
      <c r="JM130" s="107">
        <f t="shared" si="309"/>
        <v>8.3381951127435572E-2</v>
      </c>
    </row>
    <row r="131" spans="2:273" x14ac:dyDescent="0.25">
      <c r="B131" s="2">
        <v>103</v>
      </c>
      <c r="C131" s="37">
        <v>58.438000000000002</v>
      </c>
      <c r="D131" s="37">
        <v>64.144999999999996</v>
      </c>
      <c r="E131" s="37">
        <v>69.525000000000006</v>
      </c>
      <c r="F131" s="37">
        <v>68.459000000000003</v>
      </c>
      <c r="G131" s="37">
        <v>75.525000000000006</v>
      </c>
      <c r="H131" s="37">
        <v>75.816999999999993</v>
      </c>
      <c r="I131" s="37">
        <v>89.8</v>
      </c>
      <c r="J131" s="37">
        <v>87.233000000000004</v>
      </c>
      <c r="K131" s="37">
        <v>82.844999999999999</v>
      </c>
      <c r="L131" s="37">
        <v>86.558999999999997</v>
      </c>
      <c r="M131" s="37">
        <v>87.763000000000005</v>
      </c>
      <c r="N131" s="37">
        <v>88.084999999999994</v>
      </c>
      <c r="O131" s="37">
        <v>79.644000000000005</v>
      </c>
      <c r="P131" s="37">
        <v>82.796999999999997</v>
      </c>
      <c r="Q131" s="37">
        <v>102.721</v>
      </c>
      <c r="S131" s="4">
        <f>AY131 + (C$3 * _xlfn.NORM.DIST($B131, C$7, ABS(C$11), FALSE) * _xlfn.NORM.DIST(($B131 - C$7)*C$15, 0, ABS(C$11), TRUE) * 2)
               + (C$4 * _xlfn.NORM.DIST($B131, C$8, ABS(C$12), FALSE) * _xlfn.NORM.DIST(($B131 - C$8)*C$16, 0, ABS(C$12), TRUE) * 2)
               + (C$5 * _xlfn.NORM.DIST($B131, C$9, ABS(C$13), FALSE) * _xlfn.NORM.DIST(($B131 - C$9)*C$17, 0, ABS(C$13), TRUE) * 2)
               + (C$6 * _xlfn.NORM.DIST($B131, C$10, ABS(C$14), FALSE) * _xlfn.NORM.DIST(($B131 - C$10)*C$18, 0, ABS(C$14), TRUE) * 2)</f>
        <v>58.517721236591399</v>
      </c>
      <c r="T131" s="4">
        <f>AZ131 + (D$3 * _xlfn.NORM.DIST($B131, D$7, ABS(D$11), FALSE) * _xlfn.NORM.DIST(($B131 - D$7)*D$15, 0, ABS(D$11), TRUE) * 2)
               + (D$4 * _xlfn.NORM.DIST($B131, D$8, ABS(D$12), FALSE) * _xlfn.NORM.DIST(($B131 - D$8)*D$16, 0, ABS(D$12), TRUE) * 2)
               + (D$5 * _xlfn.NORM.DIST($B131, D$9, ABS(D$13), FALSE) * _xlfn.NORM.DIST(($B131 - D$9)*D$17, 0, ABS(D$13), TRUE) * 2)
               + (D$6 * _xlfn.NORM.DIST($B131, D$10, ABS(D$14), FALSE) * _xlfn.NORM.DIST(($B131 - D$10)*D$18, 0, ABS(D$14), TRUE) * 2)</f>
        <v>62.618249269353797</v>
      </c>
      <c r="U131" s="4">
        <f>BA131 + (E$3 * _xlfn.NORM.DIST($B131, E$7, ABS(E$11), FALSE) * _xlfn.NORM.DIST(($B131 - E$7)*E$15, 0, ABS(E$11), TRUE) * 2)
               + (E$4 * _xlfn.NORM.DIST($B131, E$8, ABS(E$12), FALSE) * _xlfn.NORM.DIST(($B131 - E$8)*E$16, 0, ABS(E$12), TRUE) * 2)
               + (E$5 * _xlfn.NORM.DIST($B131, E$9, ABS(E$13), FALSE) * _xlfn.NORM.DIST(($B131 - E$9)*E$17, 0, ABS(E$13), TRUE) * 2)
               + (E$6 * _xlfn.NORM.DIST($B131, E$10, ABS(E$14), FALSE) * _xlfn.NORM.DIST(($B131 - E$10)*E$18, 0, ABS(E$14), TRUE) * 2)</f>
        <v>67.344060037640787</v>
      </c>
      <c r="V131" s="4">
        <f>BB131 + (F$3 * _xlfn.NORM.DIST($B131, F$7, ABS(F$11), FALSE) * _xlfn.NORM.DIST(($B131 - F$7)*F$15, 0, ABS(F$11), TRUE) * 2)
               + (F$4 * _xlfn.NORM.DIST($B131, F$8, ABS(F$12), FALSE) * _xlfn.NORM.DIST(($B131 - F$8)*F$16, 0, ABS(F$12), TRUE) * 2)
               + (F$5 * _xlfn.NORM.DIST($B131, F$9, ABS(F$13), FALSE) * _xlfn.NORM.DIST(($B131 - F$9)*F$17, 0, ABS(F$13), TRUE) * 2)
               + (F$6 * _xlfn.NORM.DIST($B131, F$10, ABS(F$14), FALSE) * _xlfn.NORM.DIST(($B131 - F$10)*F$18, 0, ABS(F$14), TRUE) * 2)</f>
        <v>68.258295428081908</v>
      </c>
      <c r="W131" s="4">
        <f>BC131 + (G$3 * _xlfn.NORM.DIST($B131, G$7, ABS(G$11), FALSE) * _xlfn.NORM.DIST(($B131 - G$7)*G$15, 0, ABS(G$11), TRUE) * 2)
               + (G$4 * _xlfn.NORM.DIST($B131, G$8, ABS(G$12), FALSE) * _xlfn.NORM.DIST(($B131 - G$8)*G$16, 0, ABS(G$12), TRUE) * 2)
               + (G$5 * _xlfn.NORM.DIST($B131, G$9, ABS(G$13), FALSE) * _xlfn.NORM.DIST(($B131 - G$9)*G$17, 0, ABS(G$13), TRUE) * 2)
               + (G$6 * _xlfn.NORM.DIST($B131, G$10, ABS(G$14), FALSE) * _xlfn.NORM.DIST(($B131 - G$10)*G$18, 0, ABS(G$14), TRUE) * 2)</f>
        <v>75.408025593094635</v>
      </c>
      <c r="X131" s="4">
        <f>BD131 + (H$3 * _xlfn.NORM.DIST($B131, H$7, ABS(H$11), FALSE) * _xlfn.NORM.DIST(($B131 - H$7)*H$15, 0, ABS(H$11), TRUE) * 2)
               + (H$4 * _xlfn.NORM.DIST($B131, H$8, ABS(H$12), FALSE) * _xlfn.NORM.DIST(($B131 - H$8)*H$16, 0, ABS(H$12), TRUE) * 2)
               + (H$5 * _xlfn.NORM.DIST($B131, H$9, ABS(H$13), FALSE) * _xlfn.NORM.DIST(($B131 - H$9)*H$17, 0, ABS(H$13), TRUE) * 2)
               + (H$6 * _xlfn.NORM.DIST($B131, H$10, ABS(H$14), FALSE) * _xlfn.NORM.DIST(($B131 - H$10)*H$18, 0, ABS(H$14), TRUE) * 2)</f>
        <v>75.869284130135625</v>
      </c>
      <c r="Y131" s="4">
        <f>BE131 + (I$3 * _xlfn.NORM.DIST($B131, I$7, ABS(I$11), FALSE) * _xlfn.NORM.DIST(($B131 - I$7)*I$15, 0, ABS(I$11), TRUE) * 2)
               + (I$4 * _xlfn.NORM.DIST($B131, I$8, ABS(I$12), FALSE) * _xlfn.NORM.DIST(($B131 - I$8)*I$16, 0, ABS(I$12), TRUE) * 2)
               + (I$5 * _xlfn.NORM.DIST($B131, I$9, ABS(I$13), FALSE) * _xlfn.NORM.DIST(($B131 - I$9)*I$17, 0, ABS(I$13), TRUE) * 2)
               + (I$6 * _xlfn.NORM.DIST($B131, I$10, ABS(I$14), FALSE) * _xlfn.NORM.DIST(($B131 - I$10)*I$18, 0, ABS(I$14), TRUE) * 2)</f>
        <v>87.877246706680182</v>
      </c>
      <c r="Z131" s="4">
        <f>BF131 + (J$3 * _xlfn.NORM.DIST($B131, J$7, ABS(J$11), FALSE) * _xlfn.NORM.DIST(($B131 - J$7)*J$15, 0, ABS(J$11), TRUE) * 2)
               + (J$4 * _xlfn.NORM.DIST($B131, J$8, ABS(J$12), FALSE) * _xlfn.NORM.DIST(($B131 - J$8)*J$16, 0, ABS(J$12), TRUE) * 2)
               + (J$5 * _xlfn.NORM.DIST($B131, J$9, ABS(J$13), FALSE) * _xlfn.NORM.DIST(($B131 - J$9)*J$17, 0, ABS(J$13), TRUE) * 2)
               + (J$6 * _xlfn.NORM.DIST($B131, J$10, ABS(J$14), FALSE) * _xlfn.NORM.DIST(($B131 - J$10)*J$18, 0, ABS(J$14), TRUE) * 2)</f>
        <v>86.693068775037872</v>
      </c>
      <c r="AA131" s="4">
        <f>BG131 + (K$3 * _xlfn.NORM.DIST($B131, K$7, ABS(K$11), FALSE) * _xlfn.NORM.DIST(($B131 - K$7)*K$15, 0, ABS(K$11), TRUE) * 2)
               + (K$4 * _xlfn.NORM.DIST($B131, K$8, ABS(K$12), FALSE) * _xlfn.NORM.DIST(($B131 - K$8)*K$16, 0, ABS(K$12), TRUE) * 2)
               + (K$5 * _xlfn.NORM.DIST($B131, K$9, ABS(K$13), FALSE) * _xlfn.NORM.DIST(($B131 - K$9)*K$17, 0, ABS(K$13), TRUE) * 2)
               + (K$6 * _xlfn.NORM.DIST($B131, K$10, ABS(K$14), FALSE) * _xlfn.NORM.DIST(($B131 - K$10)*K$18, 0, ABS(K$14), TRUE) * 2)</f>
        <v>83.149129992348037</v>
      </c>
      <c r="AB131" s="4">
        <f>BH131 + (L$3 * _xlfn.NORM.DIST($B131, L$7, ABS(L$11), FALSE) * _xlfn.NORM.DIST(($B131 - L$7)*L$15, 0, ABS(L$11), TRUE) * 2)
               + (L$4 * _xlfn.NORM.DIST($B131, L$8, ABS(L$12), FALSE) * _xlfn.NORM.DIST(($B131 - L$8)*L$16, 0, ABS(L$12), TRUE) * 2)
               + (L$5 * _xlfn.NORM.DIST($B131, L$9, ABS(L$13), FALSE) * _xlfn.NORM.DIST(($B131 - L$9)*L$17, 0, ABS(L$13), TRUE) * 2)
               + (L$6 * _xlfn.NORM.DIST($B131, L$10, ABS(L$14), FALSE) * _xlfn.NORM.DIST(($B131 - L$10)*L$18, 0, ABS(L$14), TRUE) * 2)</f>
        <v>87.393328662684439</v>
      </c>
      <c r="AC131" s="4">
        <f>BI131 + (M$3 * _xlfn.NORM.DIST($B131, M$7, ABS(M$11), FALSE) * _xlfn.NORM.DIST(($B131 - M$7)*M$15, 0, ABS(M$11), TRUE) * 2)
               + (M$4 * _xlfn.NORM.DIST($B131, M$8, ABS(M$12), FALSE) * _xlfn.NORM.DIST(($B131 - M$8)*M$16, 0, ABS(M$12), TRUE) * 2)
               + (M$5 * _xlfn.NORM.DIST($B131, M$9, ABS(M$13), FALSE) * _xlfn.NORM.DIST(($B131 - M$9)*M$17, 0, ABS(M$13), TRUE) * 2)
               + (M$6 * _xlfn.NORM.DIST($B131, M$10, ABS(M$14), FALSE) * _xlfn.NORM.DIST(($B131 - M$10)*M$18, 0, ABS(M$14), TRUE) * 2)</f>
        <v>87.885230803595931</v>
      </c>
      <c r="AD131" s="4">
        <f>BJ131 + (N$3 * _xlfn.NORM.DIST($B131, N$7, ABS(N$11), FALSE) * _xlfn.NORM.DIST(($B131 - N$7)*N$15, 0, ABS(N$11), TRUE) * 2)
               + (N$4 * _xlfn.NORM.DIST($B131, N$8, ABS(N$12), FALSE) * _xlfn.NORM.DIST(($B131 - N$8)*N$16, 0, ABS(N$12), TRUE) * 2)
               + (N$5 * _xlfn.NORM.DIST($B131, N$9, ABS(N$13), FALSE) * _xlfn.NORM.DIST(($B131 - N$9)*N$17, 0, ABS(N$13), TRUE) * 2)
               + (N$6 * _xlfn.NORM.DIST($B131, N$10, ABS(N$14), FALSE) * _xlfn.NORM.DIST(($B131 - N$10)*N$18, 0, ABS(N$14), TRUE) * 2)</f>
        <v>88.286885834393743</v>
      </c>
      <c r="AE131" s="4">
        <f>BK131 + (O$3 * _xlfn.NORM.DIST($B131, O$7, ABS(O$11), FALSE) * _xlfn.NORM.DIST(($B131 - O$7)*O$15, 0, ABS(O$11), TRUE) * 2)
               + (O$4 * _xlfn.NORM.DIST($B131, O$8, ABS(O$12), FALSE) * _xlfn.NORM.DIST(($B131 - O$8)*O$16, 0, ABS(O$12), TRUE) * 2)
               + (O$5 * _xlfn.NORM.DIST($B131, O$9, ABS(O$13), FALSE) * _xlfn.NORM.DIST(($B131 - O$9)*O$17, 0, ABS(O$13), TRUE) * 2)
               + (O$6 * _xlfn.NORM.DIST($B131, O$10, ABS(O$14), FALSE) * _xlfn.NORM.DIST(($B131 - O$10)*O$18, 0, ABS(O$14), TRUE) * 2)</f>
        <v>81.476309412310357</v>
      </c>
      <c r="AF131" s="4">
        <f t="shared" si="222"/>
        <v>83.058338992942737</v>
      </c>
      <c r="AG131" s="4">
        <f t="shared" si="223"/>
        <v>101.23619838009832</v>
      </c>
      <c r="AI131" s="4">
        <f>IF(OR($B131 &lt; C$231, $B131 &gt; C$234), 0, C131-S131)</f>
        <v>-7.9721236591396405E-2</v>
      </c>
      <c r="AJ131" s="4">
        <f>IF(OR($B131 &lt; D$231, $B131 &gt; D$234), 0, D131-T131)</f>
        <v>1.5267507306461994</v>
      </c>
      <c r="AK131" s="4">
        <f>IF(OR($B131 &lt; E$231, $B131 &gt; E$234), 0, E131-U131)</f>
        <v>2.1809399623592185</v>
      </c>
      <c r="AL131" s="4">
        <f>IF(OR($B131 &lt; F$231, $B131 &gt; F$234), 0, F131-V131)</f>
        <v>0.2007045719180951</v>
      </c>
      <c r="AM131" s="4">
        <f>IF(OR($B131 &lt; G$231, $B131 &gt; G$234), 0, G131-W131)</f>
        <v>0.11697440690537064</v>
      </c>
      <c r="AN131" s="4">
        <f>IF(OR($B131 &lt; H$231, $B131 &gt; H$234), 0, H131-X131)</f>
        <v>-5.2284130135632267E-2</v>
      </c>
      <c r="AO131" s="4">
        <f>IF(OR($B131 &lt; I$231, $B131 &gt; I$234), 0, I131-Y131)</f>
        <v>1.9227532933198148</v>
      </c>
      <c r="AP131" s="4">
        <f>IF(OR($B131 &lt; J$231, $B131 &gt; J$234), 0, J131-Z131)</f>
        <v>0.53993122496213175</v>
      </c>
      <c r="AQ131" s="4">
        <f>IF(OR($B131 &lt; K$231, $B131 &gt; K$234), 0, K131-AA131)</f>
        <v>-0.30412999234803806</v>
      </c>
      <c r="AR131" s="4">
        <f>IF(OR($B131 &lt; L$231, $B131 &gt; L$234), 0, L131-AB131)</f>
        <v>-0.83432866268444172</v>
      </c>
      <c r="AS131" s="4">
        <f>IF(OR($B131 &lt; M$231, $B131 &gt; M$234), 0, M131-AC131)</f>
        <v>-0.12223080359592586</v>
      </c>
      <c r="AT131" s="4">
        <f>IF(OR($B131 &lt; N$231, $B131 &gt; N$234), 0, N131-AD131)</f>
        <v>-0.20188583439374952</v>
      </c>
      <c r="AU131" s="4">
        <f>IF(OR($B131 &lt; O$231, $B131 &gt; O$234), 0, O131-AE131)</f>
        <v>-1.8323094123103516</v>
      </c>
      <c r="AV131" s="4">
        <f t="shared" si="384"/>
        <v>-0.26133899294273988</v>
      </c>
      <c r="AW131" s="4">
        <f t="shared" si="384"/>
        <v>1.4848016199016882</v>
      </c>
      <c r="AY131" s="2">
        <f t="shared" si="245"/>
        <v>58.517721236591399</v>
      </c>
      <c r="AZ131" s="2">
        <f t="shared" si="311"/>
        <v>60.096592237045037</v>
      </c>
      <c r="BA131" s="2">
        <f t="shared" si="312"/>
        <v>59.897744977854039</v>
      </c>
      <c r="BB131" s="2">
        <f t="shared" si="313"/>
        <v>57.963585782001005</v>
      </c>
      <c r="BC131" s="2">
        <f t="shared" si="314"/>
        <v>62.597614557401187</v>
      </c>
      <c r="BD131" s="2">
        <f t="shared" si="315"/>
        <v>62.241910272567985</v>
      </c>
      <c r="BE131" s="2">
        <f t="shared" si="316"/>
        <v>63.910133834602718</v>
      </c>
      <c r="BF131" s="2">
        <f t="shared" si="317"/>
        <v>58.890683648084348</v>
      </c>
      <c r="BG131" s="2">
        <f t="shared" si="318"/>
        <v>53.670852837316367</v>
      </c>
      <c r="BH131" s="2">
        <f t="shared" si="319"/>
        <v>55.751873665390995</v>
      </c>
      <c r="BI131" s="2">
        <f t="shared" si="320"/>
        <v>54.515079734723265</v>
      </c>
      <c r="BJ131" s="2">
        <f t="shared" si="321"/>
        <v>56.462493774047012</v>
      </c>
      <c r="BK131" s="2">
        <f t="shared" si="322"/>
        <v>62.865680057013591</v>
      </c>
      <c r="BL131" s="2">
        <f t="shared" si="323"/>
        <v>58.019246019038178</v>
      </c>
      <c r="BM131" s="2">
        <f t="shared" si="324"/>
        <v>59.131429677079211</v>
      </c>
      <c r="BO131" s="2" t="str">
        <f t="shared" ref="BO131:BO194" si="388">IF(AND(IY131 &lt; $CC$23, $B131 &lt; C$7, $B131 &gt; C$231), C131, "")</f>
        <v/>
      </c>
      <c r="BP131" s="2" t="str">
        <f t="shared" ref="BP131:BP194" si="389">IF(AND(IZ131 &lt; $CC$23, $B131 &lt; D$7, $B131 &gt; D$231), D131, "")</f>
        <v/>
      </c>
      <c r="BQ131" s="2" t="str">
        <f t="shared" ref="BQ131:BQ194" si="390">IF(AND(JA131 &lt; $CC$23, $B131 &lt; E$7, $B131 &gt; E$231), E131, "")</f>
        <v/>
      </c>
      <c r="BR131" s="2" t="str">
        <f t="shared" ref="BR131:BR194" si="391">IF(AND(JB131 &lt; $CC$23, $B131 &lt; F$7, $B131 &gt; F$231), F131, "")</f>
        <v/>
      </c>
      <c r="BS131" s="2" t="str">
        <f t="shared" ref="BS131:BS194" si="392">IF(AND(JC131 &lt; $CC$23, $B131 &lt; G$7, $B131 &gt; G$231), G131, "")</f>
        <v/>
      </c>
      <c r="BT131" s="2" t="str">
        <f t="shared" ref="BT131:BT194" si="393">IF(AND(JD131 &lt; $CC$23, $B131 &lt; H$7, $B131 &gt; H$231), H131, "")</f>
        <v/>
      </c>
      <c r="BU131" s="2" t="str">
        <f t="shared" ref="BU131:BU194" si="394">IF(AND(JE131 &lt; $CC$23, $B131 &lt; I$7, $B131 &gt; I$231), I131, "")</f>
        <v/>
      </c>
      <c r="BV131" s="2" t="str">
        <f t="shared" ref="BV131:BV194" si="395">IF(AND(JF131 &lt; $CC$23, $B131 &lt; J$7, $B131 &gt; J$231), J131, "")</f>
        <v/>
      </c>
      <c r="BW131" s="2" t="str">
        <f t="shared" ref="BW131:BW194" si="396">IF(AND(JG131 &lt; $CC$23, $B131 &lt; K$7, $B131 &gt; K$231), K131, "")</f>
        <v/>
      </c>
      <c r="BX131" s="2" t="str">
        <f t="shared" ref="BX131:BX194" si="397">IF(AND(JH131 &lt; $CC$23, $B131 &lt; L$7, $B131 &gt; L$231), L131, "")</f>
        <v/>
      </c>
      <c r="BY131" s="2" t="str">
        <f t="shared" ref="BY131:BY194" si="398">IF(AND(JI131 &lt; $CC$23, $B131 &lt; M$7, $B131 &gt; M$231), M131, "")</f>
        <v/>
      </c>
      <c r="BZ131" s="2" t="str">
        <f t="shared" ref="BZ131:BZ194" si="399">IF(AND(JJ131 &lt; $CC$23, $B131 &lt; N$7, $B131 &gt; N$231), N131, "")</f>
        <v/>
      </c>
      <c r="CA131" s="2" t="str">
        <f t="shared" ref="CA131:CA194" si="400">IF(AND(JK131 &lt; $CC$23, $B131 &lt; O$7, $B131 &gt; O$231), O131, "")</f>
        <v/>
      </c>
      <c r="CB131" s="2" t="str">
        <f t="shared" ref="CB131:CB194" si="401">IF(AND(JL131 &lt; $CC$23, $B131 &lt; P$7, $B131 &gt; P$231), P131, "")</f>
        <v/>
      </c>
      <c r="CC131" s="2" t="str">
        <f t="shared" ref="CC131:CC194" si="402">IF(AND(JM131 &lt; $CC$23, $B131 &lt; Q$7, $B131 &gt; Q$231), Q131, "")</f>
        <v/>
      </c>
      <c r="CE131" s="2" t="str">
        <f t="shared" si="246"/>
        <v/>
      </c>
      <c r="CF131" s="2" t="str">
        <f t="shared" si="247"/>
        <v/>
      </c>
      <c r="CG131" s="2" t="str">
        <f t="shared" si="248"/>
        <v/>
      </c>
      <c r="CH131" s="2" t="str">
        <f t="shared" si="249"/>
        <v/>
      </c>
      <c r="CI131" s="2" t="str">
        <f t="shared" si="250"/>
        <v/>
      </c>
      <c r="CJ131" s="2" t="str">
        <f t="shared" si="251"/>
        <v/>
      </c>
      <c r="CK131" s="2" t="str">
        <f t="shared" si="252"/>
        <v/>
      </c>
      <c r="CL131" s="2" t="str">
        <f t="shared" si="253"/>
        <v/>
      </c>
      <c r="CM131" s="2" t="str">
        <f t="shared" si="254"/>
        <v/>
      </c>
      <c r="CN131" s="2" t="str">
        <f t="shared" si="255"/>
        <v/>
      </c>
      <c r="CO131" s="2" t="str">
        <f t="shared" si="256"/>
        <v/>
      </c>
      <c r="CP131" s="2" t="str">
        <f t="shared" si="257"/>
        <v/>
      </c>
      <c r="CQ131" s="2" t="str">
        <f t="shared" si="258"/>
        <v/>
      </c>
      <c r="CR131" s="2" t="str">
        <f t="shared" si="259"/>
        <v/>
      </c>
      <c r="CS131" s="2" t="str">
        <f t="shared" si="260"/>
        <v/>
      </c>
      <c r="CU131" s="2" t="str">
        <f t="shared" si="261"/>
        <v/>
      </c>
      <c r="CV131" s="2" t="str">
        <f t="shared" si="262"/>
        <v/>
      </c>
      <c r="CW131" s="2" t="str">
        <f t="shared" si="263"/>
        <v/>
      </c>
      <c r="CX131" s="2" t="str">
        <f t="shared" si="264"/>
        <v/>
      </c>
      <c r="CY131" s="2" t="str">
        <f t="shared" si="265"/>
        <v/>
      </c>
      <c r="CZ131" s="2" t="str">
        <f t="shared" si="266"/>
        <v/>
      </c>
      <c r="DA131" s="2" t="str">
        <f t="shared" si="267"/>
        <v/>
      </c>
      <c r="DB131" s="2" t="str">
        <f t="shared" si="268"/>
        <v/>
      </c>
      <c r="DC131" s="2" t="str">
        <f t="shared" si="269"/>
        <v/>
      </c>
      <c r="DD131" s="2" t="str">
        <f t="shared" si="270"/>
        <v/>
      </c>
      <c r="DE131" s="2" t="str">
        <f t="shared" si="271"/>
        <v/>
      </c>
      <c r="DF131" s="2" t="str">
        <f t="shared" si="272"/>
        <v/>
      </c>
      <c r="DG131" s="2" t="str">
        <f t="shared" si="273"/>
        <v/>
      </c>
      <c r="DH131" s="2" t="str">
        <f t="shared" si="274"/>
        <v/>
      </c>
      <c r="DI131" s="2" t="str">
        <f t="shared" si="275"/>
        <v/>
      </c>
      <c r="DK131" s="2">
        <f t="shared" si="225"/>
        <v>72.282970967741932</v>
      </c>
      <c r="DL131" s="2">
        <f t="shared" si="385"/>
        <v>80.052848790322585</v>
      </c>
      <c r="DM131" s="2">
        <f t="shared" si="385"/>
        <v>83.550819648093821</v>
      </c>
      <c r="DN131" s="2">
        <f t="shared" si="385"/>
        <v>79.823783868092676</v>
      </c>
      <c r="DO131" s="2">
        <f t="shared" si="385"/>
        <v>93.045157807917874</v>
      </c>
      <c r="DP131" s="2">
        <f t="shared" si="385"/>
        <v>89.461216688948326</v>
      </c>
      <c r="DQ131" s="2">
        <f t="shared" si="385"/>
        <v>88.706305901759507</v>
      </c>
      <c r="DR131" s="2">
        <f t="shared" si="385"/>
        <v>89.225047237076637</v>
      </c>
      <c r="DS131" s="2">
        <f t="shared" si="385"/>
        <v>74.773835483870968</v>
      </c>
      <c r="DT131" s="2">
        <f t="shared" si="385"/>
        <v>74.894217500926942</v>
      </c>
      <c r="DU131" s="2">
        <f t="shared" si="385"/>
        <v>79.511034260289222</v>
      </c>
      <c r="DV131" s="2">
        <f t="shared" si="385"/>
        <v>82.98643786656892</v>
      </c>
      <c r="DW131" s="2">
        <f t="shared" si="385"/>
        <v>89.127980614973239</v>
      </c>
      <c r="DX131" s="2">
        <f t="shared" si="385"/>
        <v>73.937974821746906</v>
      </c>
      <c r="DY131" s="2">
        <f t="shared" si="385"/>
        <v>68.816184455391351</v>
      </c>
      <c r="EA131" s="2">
        <f t="shared" si="221"/>
        <v>58.517649552927601</v>
      </c>
      <c r="EB131" s="2">
        <f t="shared" si="227"/>
        <v>60.096714086697339</v>
      </c>
      <c r="EC131" s="2">
        <f t="shared" si="228"/>
        <v>59.8974511312217</v>
      </c>
      <c r="ED131" s="2">
        <f t="shared" si="229"/>
        <v>57.963712065813525</v>
      </c>
      <c r="EE131" s="2">
        <f t="shared" si="230"/>
        <v>62.597340950639847</v>
      </c>
      <c r="EF131" s="2">
        <f t="shared" si="231"/>
        <v>62.24101096892138</v>
      </c>
      <c r="EG131" s="2">
        <f t="shared" si="232"/>
        <v>63.909603503067039</v>
      </c>
      <c r="EH131" s="2">
        <f t="shared" si="233"/>
        <v>58.889810139679263</v>
      </c>
      <c r="EI131" s="2">
        <f t="shared" si="234"/>
        <v>53.670299731480789</v>
      </c>
      <c r="EJ131" s="2">
        <f t="shared" si="235"/>
        <v>55.751795470050496</v>
      </c>
      <c r="EK131" s="2">
        <f t="shared" si="236"/>
        <v>54.514854277527611</v>
      </c>
      <c r="EL131" s="2">
        <f t="shared" si="237"/>
        <v>56.462133177841196</v>
      </c>
      <c r="EM131" s="2">
        <f t="shared" si="238"/>
        <v>62.864405532734551</v>
      </c>
      <c r="EN131" s="2">
        <f t="shared" si="239"/>
        <v>58.017648865153554</v>
      </c>
      <c r="EO131" s="2">
        <f t="shared" si="240"/>
        <v>59.129923922529841</v>
      </c>
      <c r="EQ131" s="2">
        <f t="shared" si="241"/>
        <v>58.125520655248806</v>
      </c>
      <c r="ER131" s="2">
        <f t="shared" si="386"/>
        <v>59.474261950348748</v>
      </c>
      <c r="ES131" s="2">
        <f t="shared" si="386"/>
        <v>59.909031194676551</v>
      </c>
      <c r="ET131" s="2">
        <f t="shared" si="386"/>
        <v>57.370442488342754</v>
      </c>
      <c r="EU131" s="2">
        <f t="shared" si="386"/>
        <v>62.465625632118979</v>
      </c>
      <c r="EV131" s="2">
        <f t="shared" si="386"/>
        <v>63.240074511114052</v>
      </c>
      <c r="EW131" s="2">
        <f t="shared" si="386"/>
        <v>64.176293263691292</v>
      </c>
      <c r="EX131" s="2">
        <f t="shared" si="386"/>
        <v>59.457348527268081</v>
      </c>
      <c r="EY131" s="2">
        <f t="shared" si="386"/>
        <v>53.997132461139223</v>
      </c>
      <c r="EZ131" s="2">
        <f t="shared" si="386"/>
        <v>55.578366377238609</v>
      </c>
      <c r="FA131" s="2">
        <f t="shared" si="386"/>
        <v>54.452401275933283</v>
      </c>
      <c r="FB131" s="2">
        <f t="shared" si="386"/>
        <v>56.579271076025584</v>
      </c>
      <c r="FC131" s="2">
        <f t="shared" si="386"/>
        <v>63.154587828854531</v>
      </c>
      <c r="FD131" s="2">
        <f t="shared" si="386"/>
        <v>58.236169248682629</v>
      </c>
      <c r="FE131" s="2">
        <f t="shared" si="386"/>
        <v>59.072354000124562</v>
      </c>
      <c r="FG131" s="2">
        <f t="shared" si="243"/>
        <v>0.99998505598285692</v>
      </c>
      <c r="FH131" s="2">
        <f t="shared" si="387"/>
        <v>0.99998744441113308</v>
      </c>
      <c r="FI131" s="2">
        <f t="shared" si="387"/>
        <v>0.99998788559338414</v>
      </c>
      <c r="FJ131" s="2">
        <f t="shared" si="387"/>
        <v>0.99998805366724641</v>
      </c>
      <c r="FK131" s="2">
        <f t="shared" si="387"/>
        <v>0.9999883004071678</v>
      </c>
      <c r="FL131" s="2">
        <f t="shared" si="387"/>
        <v>0.99998887505435685</v>
      </c>
      <c r="FM131" s="2">
        <f t="shared" si="387"/>
        <v>0.99998921100195992</v>
      </c>
      <c r="FN131" s="2">
        <f t="shared" si="387"/>
        <v>0.99998841433543739</v>
      </c>
      <c r="FO131" s="2">
        <f t="shared" si="387"/>
        <v>0.99998737684574002</v>
      </c>
      <c r="FP131" s="2">
        <f t="shared" si="387"/>
        <v>0.999988117993032</v>
      </c>
      <c r="FQ131" s="2">
        <f t="shared" si="387"/>
        <v>0.99998909788798818</v>
      </c>
      <c r="FR131" s="2">
        <f t="shared" si="387"/>
        <v>0.9999889069455683</v>
      </c>
      <c r="FS131" s="2">
        <f t="shared" si="387"/>
        <v>0.999959554914435</v>
      </c>
      <c r="FT131" s="2">
        <f t="shared" si="387"/>
        <v>0.99991520558278135</v>
      </c>
      <c r="FU131" s="2">
        <f t="shared" si="387"/>
        <v>0.99983511956839688</v>
      </c>
      <c r="FW131" s="2">
        <f t="shared" si="276"/>
        <v>3.41789488594607E-4</v>
      </c>
      <c r="FX131" s="2">
        <f t="shared" si="328"/>
        <v>5.982960829783127E-4</v>
      </c>
      <c r="FY131" s="2">
        <f t="shared" si="329"/>
        <v>6.3040313322446355E-4</v>
      </c>
      <c r="FZ131" s="2">
        <f t="shared" si="330"/>
        <v>6.5304461747895727E-4</v>
      </c>
      <c r="GA131" s="2">
        <f t="shared" si="331"/>
        <v>6.2726415916973814E-4</v>
      </c>
      <c r="GB131" s="2">
        <f t="shared" si="332"/>
        <v>5.9703943981919457E-4</v>
      </c>
      <c r="GC131" s="2">
        <f t="shared" si="333"/>
        <v>9.8541451867093302E-4</v>
      </c>
      <c r="GD131" s="2">
        <f t="shared" si="334"/>
        <v>9.1985764322729613E-4</v>
      </c>
      <c r="GE131" s="2">
        <f t="shared" si="335"/>
        <v>8.7724582739878449E-4</v>
      </c>
      <c r="GF131" s="2">
        <f t="shared" si="336"/>
        <v>8.6061138322418703E-4</v>
      </c>
      <c r="GG131" s="2">
        <f t="shared" si="337"/>
        <v>7.5342989420178425E-4</v>
      </c>
      <c r="GH131" s="2">
        <f t="shared" si="338"/>
        <v>5.6651733698828417E-4</v>
      </c>
      <c r="GI131" s="2">
        <f t="shared" si="339"/>
        <v>7.3158059754687939E-4</v>
      </c>
      <c r="GJ131" s="2">
        <f t="shared" si="340"/>
        <v>1.1312405699100035E-3</v>
      </c>
      <c r="GK131" s="2">
        <f t="shared" si="341"/>
        <v>1.5862496264192573E-3</v>
      </c>
      <c r="GM131" s="107">
        <f t="shared" si="277"/>
        <v>1.0629719074671204E-59</v>
      </c>
      <c r="GN131" s="107">
        <f t="shared" si="342"/>
        <v>9.7712173229871979E-71</v>
      </c>
      <c r="GO131" s="107">
        <f t="shared" si="343"/>
        <v>4.3128898195511025E-74</v>
      </c>
      <c r="GP131" s="107">
        <f t="shared" si="344"/>
        <v>8.4107394317433245E-89</v>
      </c>
      <c r="GQ131" s="107">
        <f t="shared" si="345"/>
        <v>8.2078873443888245E-91</v>
      </c>
      <c r="GR131" s="107">
        <f t="shared" si="346"/>
        <v>5.7410731129931716E-88</v>
      </c>
      <c r="GS131" s="107">
        <f t="shared" si="347"/>
        <v>4.7313835213766182E-95</v>
      </c>
      <c r="GT131" s="107">
        <f t="shared" si="348"/>
        <v>5.406588989349828E-90</v>
      </c>
      <c r="GU131" s="107">
        <f t="shared" si="349"/>
        <v>3.9478795431646312E-95</v>
      </c>
      <c r="GV131" s="107">
        <f t="shared" si="350"/>
        <v>1.4487602590390615E-102</v>
      </c>
      <c r="GW131" s="107">
        <f t="shared" si="351"/>
        <v>7.2047842582174793E-105</v>
      </c>
      <c r="GX131" s="107">
        <f t="shared" si="352"/>
        <v>7.9349981174000349E-92</v>
      </c>
      <c r="GY131" s="107">
        <f t="shared" si="353"/>
        <v>4.3097458224080579E-83</v>
      </c>
      <c r="GZ131" s="107">
        <f t="shared" si="354"/>
        <v>3.0560703823608408E-86</v>
      </c>
      <c r="HA131" s="107">
        <f t="shared" si="355"/>
        <v>2.741290886051702E-118</v>
      </c>
      <c r="HC131" s="107">
        <f t="shared" si="278"/>
        <v>1.1796389406922459E-23</v>
      </c>
      <c r="HD131" s="107">
        <f t="shared" si="356"/>
        <v>2.9553884540813256E-29</v>
      </c>
      <c r="HE131" s="107">
        <f t="shared" si="357"/>
        <v>9.1705172107298687E-31</v>
      </c>
      <c r="HF131" s="107">
        <f t="shared" si="358"/>
        <v>2.3773322472529466E-37</v>
      </c>
      <c r="HG131" s="107">
        <f t="shared" si="359"/>
        <v>3.6688190795413437E-38</v>
      </c>
      <c r="HH131" s="107">
        <f t="shared" si="360"/>
        <v>6.2983540508867302E-37</v>
      </c>
      <c r="HI131" s="107">
        <f t="shared" si="361"/>
        <v>1.4950578215547735E-41</v>
      </c>
      <c r="HJ131" s="107">
        <f t="shared" si="362"/>
        <v>2.1980112377975737E-39</v>
      </c>
      <c r="HK131" s="107">
        <f t="shared" si="363"/>
        <v>1.2667323842089494E-41</v>
      </c>
      <c r="HL131" s="107">
        <f t="shared" si="364"/>
        <v>2.0024098706233501E-44</v>
      </c>
      <c r="HM131" s="107">
        <f t="shared" si="365"/>
        <v>3.7682662670142588E-45</v>
      </c>
      <c r="HN131" s="107">
        <f t="shared" si="366"/>
        <v>3.4421620613910724E-38</v>
      </c>
      <c r="HO131" s="107">
        <f t="shared" si="367"/>
        <v>1.1229173090245336E-32</v>
      </c>
      <c r="HP131" s="107">
        <f t="shared" si="368"/>
        <v>3.9267098831743339E-34</v>
      </c>
      <c r="HQ131" s="107">
        <f t="shared" si="369"/>
        <v>2.6593374061040868E-50</v>
      </c>
      <c r="HS131" s="107">
        <f t="shared" si="279"/>
        <v>0.17891994110173889</v>
      </c>
      <c r="HT131" s="107">
        <f t="shared" si="370"/>
        <v>0.27121851995193491</v>
      </c>
      <c r="HU131" s="107">
        <f t="shared" si="371"/>
        <v>0.27789086147681397</v>
      </c>
      <c r="HV131" s="107">
        <f t="shared" si="372"/>
        <v>0.26929580464038566</v>
      </c>
      <c r="HW131" s="107">
        <f t="shared" si="373"/>
        <v>0.25995890596296017</v>
      </c>
      <c r="HX131" s="107">
        <f t="shared" si="374"/>
        <v>0.26205262255511386</v>
      </c>
      <c r="HY131" s="107">
        <f t="shared" si="375"/>
        <v>0.39450024352596741</v>
      </c>
      <c r="HZ131" s="107">
        <f t="shared" si="376"/>
        <v>0.38679646658508338</v>
      </c>
      <c r="IA131" s="107">
        <f t="shared" si="377"/>
        <v>0.3622840278191547</v>
      </c>
      <c r="IB131" s="107">
        <f t="shared" si="378"/>
        <v>0.33489352609575201</v>
      </c>
      <c r="IC131" s="107">
        <f t="shared" si="379"/>
        <v>0.30738430729564531</v>
      </c>
      <c r="ID131" s="107">
        <f t="shared" si="380"/>
        <v>0.23337063041574915</v>
      </c>
      <c r="IE131" s="107">
        <f t="shared" si="381"/>
        <v>0.11901580768172824</v>
      </c>
      <c r="IF131" s="107">
        <f t="shared" si="382"/>
        <v>0.11160318620903331</v>
      </c>
      <c r="IG131" s="107">
        <f t="shared" si="383"/>
        <v>0.11693985857326551</v>
      </c>
      <c r="II131" s="107">
        <f t="shared" si="280"/>
        <v>1.7482606952266715E-11</v>
      </c>
      <c r="IJ131" s="107">
        <f t="shared" si="281"/>
        <v>1.8333943950824221E-11</v>
      </c>
      <c r="IK131" s="107">
        <f t="shared" si="282"/>
        <v>9.7369965154929683E-12</v>
      </c>
      <c r="IL131" s="107">
        <f t="shared" si="283"/>
        <v>1.1110905132221332E-13</v>
      </c>
      <c r="IM131" s="107">
        <f t="shared" si="284"/>
        <v>4.7062283266839644E-14</v>
      </c>
      <c r="IN131" s="107">
        <f t="shared" si="285"/>
        <v>1.0461249567284156E-13</v>
      </c>
      <c r="IO131" s="107">
        <f t="shared" si="286"/>
        <v>6.3362422498769225E-13</v>
      </c>
      <c r="IP131" s="107">
        <f t="shared" si="287"/>
        <v>1.1695655087423243E-12</v>
      </c>
      <c r="IQ131" s="107">
        <f t="shared" si="288"/>
        <v>1.1807143922857145E-13</v>
      </c>
      <c r="IR131" s="107">
        <f t="shared" si="289"/>
        <v>1.4835890146524212E-14</v>
      </c>
      <c r="IS131" s="107">
        <f t="shared" si="290"/>
        <v>3.7368830486499209E-15</v>
      </c>
      <c r="IT131" s="107">
        <f t="shared" si="291"/>
        <v>1.9838485846803832E-14</v>
      </c>
      <c r="IU131" s="107">
        <f t="shared" si="292"/>
        <v>2.3813357480356785E-15</v>
      </c>
      <c r="IV131" s="107">
        <f t="shared" si="293"/>
        <v>2.7701709139051387E-16</v>
      </c>
      <c r="IW131" s="107">
        <f t="shared" si="294"/>
        <v>4.4705689063184599E-17</v>
      </c>
      <c r="IY131" s="107">
        <f t="shared" si="295"/>
        <v>0.17891994111922149</v>
      </c>
      <c r="IZ131" s="107">
        <f t="shared" si="296"/>
        <v>0.27121851997026886</v>
      </c>
      <c r="JA131" s="107">
        <f t="shared" si="297"/>
        <v>0.27789086148655096</v>
      </c>
      <c r="JB131" s="107">
        <f t="shared" si="298"/>
        <v>0.26929580464049679</v>
      </c>
      <c r="JC131" s="107">
        <f t="shared" si="299"/>
        <v>0.25995890596300725</v>
      </c>
      <c r="JD131" s="107">
        <f t="shared" si="300"/>
        <v>0.2620526225552185</v>
      </c>
      <c r="JE131" s="107">
        <f t="shared" si="301"/>
        <v>0.39450024352660101</v>
      </c>
      <c r="JF131" s="107">
        <f t="shared" si="302"/>
        <v>0.38679646658625294</v>
      </c>
      <c r="JG131" s="107">
        <f t="shared" si="303"/>
        <v>0.36228402781927277</v>
      </c>
      <c r="JH131" s="107">
        <f t="shared" si="304"/>
        <v>0.33489352609576684</v>
      </c>
      <c r="JI131" s="107">
        <f t="shared" si="305"/>
        <v>0.30738430729564903</v>
      </c>
      <c r="JJ131" s="107">
        <f t="shared" si="306"/>
        <v>0.233370630415769</v>
      </c>
      <c r="JK131" s="107">
        <f t="shared" si="307"/>
        <v>0.11901580768173063</v>
      </c>
      <c r="JL131" s="107">
        <f t="shared" si="308"/>
        <v>0.11160318620903359</v>
      </c>
      <c r="JM131" s="107">
        <f t="shared" si="309"/>
        <v>0.11693985857326555</v>
      </c>
    </row>
    <row r="132" spans="2:273" x14ac:dyDescent="0.25">
      <c r="B132" s="2">
        <v>104</v>
      </c>
      <c r="C132" s="37">
        <v>58.328000000000003</v>
      </c>
      <c r="D132" s="37">
        <v>64.435000000000002</v>
      </c>
      <c r="E132" s="37">
        <v>72.180000000000007</v>
      </c>
      <c r="F132" s="37">
        <v>70.802999999999997</v>
      </c>
      <c r="G132" s="37">
        <v>78.393000000000001</v>
      </c>
      <c r="H132" s="37">
        <v>79.783000000000001</v>
      </c>
      <c r="I132" s="37">
        <v>90.266999999999996</v>
      </c>
      <c r="J132" s="37">
        <v>89.832999999999998</v>
      </c>
      <c r="K132" s="37">
        <v>87.81</v>
      </c>
      <c r="L132" s="37">
        <v>91.932000000000002</v>
      </c>
      <c r="M132" s="37">
        <v>94.525000000000006</v>
      </c>
      <c r="N132" s="37">
        <v>97.457999999999998</v>
      </c>
      <c r="O132" s="37">
        <v>86.965999999999994</v>
      </c>
      <c r="P132" s="37">
        <v>92.474999999999994</v>
      </c>
      <c r="Q132" s="37">
        <v>116.426</v>
      </c>
      <c r="S132" s="4">
        <f>AY132 + (C$3 * _xlfn.NORM.DIST($B132, C$7, ABS(C$11), FALSE) * _xlfn.NORM.DIST(($B132 - C$7)*C$15, 0, ABS(C$11), TRUE) * 2)
               + (C$4 * _xlfn.NORM.DIST($B132, C$8, ABS(C$12), FALSE) * _xlfn.NORM.DIST(($B132 - C$8)*C$16, 0, ABS(C$12), TRUE) * 2)
               + (C$5 * _xlfn.NORM.DIST($B132, C$9, ABS(C$13), FALSE) * _xlfn.NORM.DIST(($B132 - C$9)*C$17, 0, ABS(C$13), TRUE) * 2)
               + (C$6 * _xlfn.NORM.DIST($B132, C$10, ABS(C$14), FALSE) * _xlfn.NORM.DIST(($B132 - C$10)*C$18, 0, ABS(C$14), TRUE) * 2)</f>
        <v>58.488152553110858</v>
      </c>
      <c r="T132" s="4">
        <f>AZ132 + (D$3 * _xlfn.NORM.DIST($B132, D$7, ABS(D$11), FALSE) * _xlfn.NORM.DIST(($B132 - D$7)*D$15, 0, ABS(D$11), TRUE) * 2)
               + (D$4 * _xlfn.NORM.DIST($B132, D$8, ABS(D$12), FALSE) * _xlfn.NORM.DIST(($B132 - D$8)*D$16, 0, ABS(D$12), TRUE) * 2)
               + (D$5 * _xlfn.NORM.DIST($B132, D$9, ABS(D$13), FALSE) * _xlfn.NORM.DIST(($B132 - D$9)*D$17, 0, ABS(D$13), TRUE) * 2)
               + (D$6 * _xlfn.NORM.DIST($B132, D$10, ABS(D$14), FALSE) * _xlfn.NORM.DIST(($B132 - D$10)*D$18, 0, ABS(D$14), TRUE) * 2)</f>
        <v>62.995695193214175</v>
      </c>
      <c r="U132" s="4">
        <f>BA132 + (E$3 * _xlfn.NORM.DIST($B132, E$7, ABS(E$11), FALSE) * _xlfn.NORM.DIST(($B132 - E$7)*E$15, 0, ABS(E$11), TRUE) * 2)
               + (E$4 * _xlfn.NORM.DIST($B132, E$8, ABS(E$12), FALSE) * _xlfn.NORM.DIST(($B132 - E$8)*E$16, 0, ABS(E$12), TRUE) * 2)
               + (E$5 * _xlfn.NORM.DIST($B132, E$9, ABS(E$13), FALSE) * _xlfn.NORM.DIST(($B132 - E$9)*E$17, 0, ABS(E$13), TRUE) * 2)
               + (E$6 * _xlfn.NORM.DIST($B132, E$10, ABS(E$14), FALSE) * _xlfn.NORM.DIST(($B132 - E$10)*E$18, 0, ABS(E$14), TRUE) * 2)</f>
        <v>68.492880347303839</v>
      </c>
      <c r="V132" s="4">
        <f>BB132 + (F$3 * _xlfn.NORM.DIST($B132, F$7, ABS(F$11), FALSE) * _xlfn.NORM.DIST(($B132 - F$7)*F$15, 0, ABS(F$11), TRUE) * 2)
               + (F$4 * _xlfn.NORM.DIST($B132, F$8, ABS(F$12), FALSE) * _xlfn.NORM.DIST(($B132 - F$8)*F$16, 0, ABS(F$12), TRUE) * 2)
               + (F$5 * _xlfn.NORM.DIST($B132, F$9, ABS(F$13), FALSE) * _xlfn.NORM.DIST(($B132 - F$9)*F$17, 0, ABS(F$13), TRUE) * 2)
               + (F$6 * _xlfn.NORM.DIST($B132, F$10, ABS(F$14), FALSE) * _xlfn.NORM.DIST(($B132 - F$10)*F$18, 0, ABS(F$14), TRUE) * 2)</f>
        <v>70.182710640430571</v>
      </c>
      <c r="W132" s="4">
        <f>BC132 + (G$3 * _xlfn.NORM.DIST($B132, G$7, ABS(G$11), FALSE) * _xlfn.NORM.DIST(($B132 - G$7)*G$15, 0, ABS(G$11), TRUE) * 2)
               + (G$4 * _xlfn.NORM.DIST($B132, G$8, ABS(G$12), FALSE) * _xlfn.NORM.DIST(($B132 - G$8)*G$16, 0, ABS(G$12), TRUE) * 2)
               + (G$5 * _xlfn.NORM.DIST($B132, G$9, ABS(G$13), FALSE) * _xlfn.NORM.DIST(($B132 - G$9)*G$17, 0, ABS(G$13), TRUE) * 2)
               + (G$6 * _xlfn.NORM.DIST($B132, G$10, ABS(G$14), FALSE) * _xlfn.NORM.DIST(($B132 - G$10)*G$18, 0, ABS(G$14), TRUE) * 2)</f>
        <v>77.873675042385798</v>
      </c>
      <c r="X132" s="4">
        <f>BD132 + (H$3 * _xlfn.NORM.DIST($B132, H$7, ABS(H$11), FALSE) * _xlfn.NORM.DIST(($B132 - H$7)*H$15, 0, ABS(H$11), TRUE) * 2)
               + (H$4 * _xlfn.NORM.DIST($B132, H$8, ABS(H$12), FALSE) * _xlfn.NORM.DIST(($B132 - H$8)*H$16, 0, ABS(H$12), TRUE) * 2)
               + (H$5 * _xlfn.NORM.DIST($B132, H$9, ABS(H$13), FALSE) * _xlfn.NORM.DIST(($B132 - H$9)*H$17, 0, ABS(H$13), TRUE) * 2)
               + (H$6 * _xlfn.NORM.DIST($B132, H$10, ABS(H$14), FALSE) * _xlfn.NORM.DIST(($B132 - H$10)*H$18, 0, ABS(H$14), TRUE) * 2)</f>
        <v>78.286913567642728</v>
      </c>
      <c r="Y132" s="4">
        <f>BE132 + (I$3 * _xlfn.NORM.DIST($B132, I$7, ABS(I$11), FALSE) * _xlfn.NORM.DIST(($B132 - I$7)*I$15, 0, ABS(I$11), TRUE) * 2)
               + (I$4 * _xlfn.NORM.DIST($B132, I$8, ABS(I$12), FALSE) * _xlfn.NORM.DIST(($B132 - I$8)*I$16, 0, ABS(I$12), TRUE) * 2)
               + (I$5 * _xlfn.NORM.DIST($B132, I$9, ABS(I$13), FALSE) * _xlfn.NORM.DIST(($B132 - I$9)*I$17, 0, ABS(I$13), TRUE) * 2)
               + (I$6 * _xlfn.NORM.DIST($B132, I$10, ABS(I$14), FALSE) * _xlfn.NORM.DIST(($B132 - I$10)*I$18, 0, ABS(I$14), TRUE) * 2)</f>
        <v>89.441213449952173</v>
      </c>
      <c r="Z132" s="4">
        <f>BF132 + (J$3 * _xlfn.NORM.DIST($B132, J$7, ABS(J$11), FALSE) * _xlfn.NORM.DIST(($B132 - J$7)*J$15, 0, ABS(J$11), TRUE) * 2)
               + (J$4 * _xlfn.NORM.DIST($B132, J$8, ABS(J$12), FALSE) * _xlfn.NORM.DIST(($B132 - J$8)*J$16, 0, ABS(J$12), TRUE) * 2)
               + (J$5 * _xlfn.NORM.DIST($B132, J$9, ABS(J$13), FALSE) * _xlfn.NORM.DIST(($B132 - J$9)*J$17, 0, ABS(J$13), TRUE) * 2)
               + (J$6 * _xlfn.NORM.DIST($B132, J$10, ABS(J$14), FALSE) * _xlfn.NORM.DIST(($B132 - J$10)*J$18, 0, ABS(J$14), TRUE) * 2)</f>
        <v>88.743035553785674</v>
      </c>
      <c r="AA132" s="4">
        <f>BG132 + (K$3 * _xlfn.NORM.DIST($B132, K$7, ABS(K$11), FALSE) * _xlfn.NORM.DIST(($B132 - K$7)*K$15, 0, ABS(K$11), TRUE) * 2)
               + (K$4 * _xlfn.NORM.DIST($B132, K$8, ABS(K$12), FALSE) * _xlfn.NORM.DIST(($B132 - K$8)*K$16, 0, ABS(K$12), TRUE) * 2)
               + (K$5 * _xlfn.NORM.DIST($B132, K$9, ABS(K$13), FALSE) * _xlfn.NORM.DIST(($B132 - K$9)*K$17, 0, ABS(K$13), TRUE) * 2)
               + (K$6 * _xlfn.NORM.DIST($B132, K$10, ABS(K$14), FALSE) * _xlfn.NORM.DIST(($B132 - K$10)*K$18, 0, ABS(K$14), TRUE) * 2)</f>
        <v>86.177242112212525</v>
      </c>
      <c r="AB132" s="4">
        <f>BH132 + (L$3 * _xlfn.NORM.DIST($B132, L$7, ABS(L$11), FALSE) * _xlfn.NORM.DIST(($B132 - L$7)*L$15, 0, ABS(L$11), TRUE) * 2)
               + (L$4 * _xlfn.NORM.DIST($B132, L$8, ABS(L$12), FALSE) * _xlfn.NORM.DIST(($B132 - L$8)*L$16, 0, ABS(L$12), TRUE) * 2)
               + (L$5 * _xlfn.NORM.DIST($B132, L$9, ABS(L$13), FALSE) * _xlfn.NORM.DIST(($B132 - L$9)*L$17, 0, ABS(L$13), TRUE) * 2)
               + (L$6 * _xlfn.NORM.DIST($B132, L$10, ABS(L$14), FALSE) * _xlfn.NORM.DIST(($B132 - L$10)*L$18, 0, ABS(L$14), TRUE) * 2)</f>
        <v>91.667721677065813</v>
      </c>
      <c r="AC132" s="4">
        <f>BI132 + (M$3 * _xlfn.NORM.DIST($B132, M$7, ABS(M$11), FALSE) * _xlfn.NORM.DIST(($B132 - M$7)*M$15, 0, ABS(M$11), TRUE) * 2)
               + (M$4 * _xlfn.NORM.DIST($B132, M$8, ABS(M$12), FALSE) * _xlfn.NORM.DIST(($B132 - M$8)*M$16, 0, ABS(M$12), TRUE) * 2)
               + (M$5 * _xlfn.NORM.DIST($B132, M$9, ABS(M$13), FALSE) * _xlfn.NORM.DIST(($B132 - M$9)*M$17, 0, ABS(M$13), TRUE) * 2)
               + (M$6 * _xlfn.NORM.DIST($B132, M$10, ABS(M$14), FALSE) * _xlfn.NORM.DIST(($B132 - M$10)*M$18, 0, ABS(M$14), TRUE) * 2)</f>
        <v>93.327178100494805</v>
      </c>
      <c r="AD132" s="4">
        <f>BJ132 + (N$3 * _xlfn.NORM.DIST($B132, N$7, ABS(N$11), FALSE) * _xlfn.NORM.DIST(($B132 - N$7)*N$15, 0, ABS(N$11), TRUE) * 2)
               + (N$4 * _xlfn.NORM.DIST($B132, N$8, ABS(N$12), FALSE) * _xlfn.NORM.DIST(($B132 - N$8)*N$16, 0, ABS(N$12), TRUE) * 2)
               + (N$5 * _xlfn.NORM.DIST($B132, N$9, ABS(N$13), FALSE) * _xlfn.NORM.DIST(($B132 - N$9)*N$17, 0, ABS(N$13), TRUE) * 2)
               + (N$6 * _xlfn.NORM.DIST($B132, N$10, ABS(N$14), FALSE) * _xlfn.NORM.DIST(($B132 - N$10)*N$18, 0, ABS(N$14), TRUE) * 2)</f>
        <v>95.401687384135357</v>
      </c>
      <c r="AE132" s="4">
        <f>BK132 + (O$3 * _xlfn.NORM.DIST($B132, O$7, ABS(O$11), FALSE) * _xlfn.NORM.DIST(($B132 - O$7)*O$15, 0, ABS(O$11), TRUE) * 2)
               + (O$4 * _xlfn.NORM.DIST($B132, O$8, ABS(O$12), FALSE) * _xlfn.NORM.DIST(($B132 - O$8)*O$16, 0, ABS(O$12), TRUE) * 2)
               + (O$5 * _xlfn.NORM.DIST($B132, O$9, ABS(O$13), FALSE) * _xlfn.NORM.DIST(($B132 - O$9)*O$17, 0, ABS(O$13), TRUE) * 2)
               + (O$6 * _xlfn.NORM.DIST($B132, O$10, ABS(O$14), FALSE) * _xlfn.NORM.DIST(($B132 - O$10)*O$18, 0, ABS(O$14), TRUE) * 2)</f>
        <v>87.67637125648055</v>
      </c>
      <c r="AF132" s="4">
        <f t="shared" si="222"/>
        <v>91.829745683480979</v>
      </c>
      <c r="AG132" s="4">
        <f t="shared" si="223"/>
        <v>112.65808126522305</v>
      </c>
      <c r="AI132" s="4">
        <f>IF(OR($B132 &lt; C$231, $B132 &gt; C$234), 0, C132-S132)</f>
        <v>-0.16015255311085497</v>
      </c>
      <c r="AJ132" s="4">
        <f>IF(OR($B132 &lt; D$231, $B132 &gt; D$234), 0, D132-T132)</f>
        <v>1.4393048067858274</v>
      </c>
      <c r="AK132" s="4">
        <f>IF(OR($B132 &lt; E$231, $B132 &gt; E$234), 0, E132-U132)</f>
        <v>3.6871196526961683</v>
      </c>
      <c r="AL132" s="4">
        <f>IF(OR($B132 &lt; F$231, $B132 &gt; F$234), 0, F132-V132)</f>
        <v>0.62028935956942632</v>
      </c>
      <c r="AM132" s="4">
        <f>IF(OR($B132 &lt; G$231, $B132 &gt; G$234), 0, G132-W132)</f>
        <v>0.51932495761420228</v>
      </c>
      <c r="AN132" s="4">
        <f>IF(OR($B132 &lt; H$231, $B132 &gt; H$234), 0, H132-X132)</f>
        <v>1.4960864323572736</v>
      </c>
      <c r="AO132" s="4">
        <f>IF(OR($B132 &lt; I$231, $B132 &gt; I$234), 0, I132-Y132)</f>
        <v>0.8257865500478232</v>
      </c>
      <c r="AP132" s="4">
        <f>IF(OR($B132 &lt; J$231, $B132 &gt; J$234), 0, J132-Z132)</f>
        <v>1.0899644462143243</v>
      </c>
      <c r="AQ132" s="4">
        <f>IF(OR($B132 &lt; K$231, $B132 &gt; K$234), 0, K132-AA132)</f>
        <v>1.6327578877874771</v>
      </c>
      <c r="AR132" s="4">
        <f>IF(OR($B132 &lt; L$231, $B132 &gt; L$234), 0, L132-AB132)</f>
        <v>0.26427832293418874</v>
      </c>
      <c r="AS132" s="4">
        <f>IF(OR($B132 &lt; M$231, $B132 &gt; M$234), 0, M132-AC132)</f>
        <v>1.1978218995052003</v>
      </c>
      <c r="AT132" s="4">
        <f>IF(OR($B132 &lt; N$231, $B132 &gt; N$234), 0, N132-AD132)</f>
        <v>2.0563126158646412</v>
      </c>
      <c r="AU132" s="4">
        <f>IF(OR($B132 &lt; O$231, $B132 &gt; O$234), 0, O132-AE132)</f>
        <v>-0.71037125648055621</v>
      </c>
      <c r="AV132" s="4">
        <f t="shared" si="384"/>
        <v>0.64525431651901499</v>
      </c>
      <c r="AW132" s="4">
        <f t="shared" si="384"/>
        <v>3.7679187347769556</v>
      </c>
      <c r="AY132" s="2">
        <f t="shared" si="245"/>
        <v>58.488152553110858</v>
      </c>
      <c r="AZ132" s="2">
        <f t="shared" si="311"/>
        <v>60.03733310303371</v>
      </c>
      <c r="BA132" s="2">
        <f t="shared" si="312"/>
        <v>59.774287704041697</v>
      </c>
      <c r="BB132" s="2">
        <f t="shared" si="313"/>
        <v>57.900140999870985</v>
      </c>
      <c r="BC132" s="2">
        <f t="shared" si="314"/>
        <v>62.455603256974932</v>
      </c>
      <c r="BD132" s="2">
        <f t="shared" si="315"/>
        <v>61.962817033297227</v>
      </c>
      <c r="BE132" s="2">
        <f t="shared" si="316"/>
        <v>63.69923074286946</v>
      </c>
      <c r="BF132" s="2">
        <f t="shared" si="317"/>
        <v>58.679035567510418</v>
      </c>
      <c r="BG132" s="2">
        <f t="shared" si="318"/>
        <v>53.514529165672435</v>
      </c>
      <c r="BH132" s="2">
        <f t="shared" si="319"/>
        <v>55.63668146654102</v>
      </c>
      <c r="BI132" s="2">
        <f t="shared" si="320"/>
        <v>54.369322414522244</v>
      </c>
      <c r="BJ132" s="2">
        <f t="shared" si="321"/>
        <v>56.284109074608196</v>
      </c>
      <c r="BK132" s="2">
        <f t="shared" si="322"/>
        <v>62.650952148286223</v>
      </c>
      <c r="BL132" s="2">
        <f t="shared" si="323"/>
        <v>57.837757123835765</v>
      </c>
      <c r="BM132" s="2">
        <f t="shared" si="324"/>
        <v>58.972753934486754</v>
      </c>
      <c r="BO132" s="2" t="str">
        <f t="shared" si="388"/>
        <v/>
      </c>
      <c r="BP132" s="2" t="str">
        <f t="shared" si="389"/>
        <v/>
      </c>
      <c r="BQ132" s="2" t="str">
        <f t="shared" si="390"/>
        <v/>
      </c>
      <c r="BR132" s="2" t="str">
        <f t="shared" si="391"/>
        <v/>
      </c>
      <c r="BS132" s="2" t="str">
        <f t="shared" si="392"/>
        <v/>
      </c>
      <c r="BT132" s="2" t="str">
        <f t="shared" si="393"/>
        <v/>
      </c>
      <c r="BU132" s="2" t="str">
        <f t="shared" si="394"/>
        <v/>
      </c>
      <c r="BV132" s="2" t="str">
        <f t="shared" si="395"/>
        <v/>
      </c>
      <c r="BW132" s="2" t="str">
        <f t="shared" si="396"/>
        <v/>
      </c>
      <c r="BX132" s="2" t="str">
        <f t="shared" si="397"/>
        <v/>
      </c>
      <c r="BY132" s="2" t="str">
        <f t="shared" si="398"/>
        <v/>
      </c>
      <c r="BZ132" s="2" t="str">
        <f t="shared" si="399"/>
        <v/>
      </c>
      <c r="CA132" s="2" t="str">
        <f t="shared" si="400"/>
        <v/>
      </c>
      <c r="CB132" s="2" t="str">
        <f t="shared" si="401"/>
        <v/>
      </c>
      <c r="CC132" s="2" t="str">
        <f t="shared" si="402"/>
        <v/>
      </c>
      <c r="CE132" s="2" t="str">
        <f t="shared" si="246"/>
        <v/>
      </c>
      <c r="CF132" s="2" t="str">
        <f t="shared" si="247"/>
        <v/>
      </c>
      <c r="CG132" s="2" t="str">
        <f t="shared" si="248"/>
        <v/>
      </c>
      <c r="CH132" s="2" t="str">
        <f t="shared" si="249"/>
        <v/>
      </c>
      <c r="CI132" s="2" t="str">
        <f t="shared" si="250"/>
        <v/>
      </c>
      <c r="CJ132" s="2" t="str">
        <f t="shared" si="251"/>
        <v/>
      </c>
      <c r="CK132" s="2" t="str">
        <f t="shared" si="252"/>
        <v/>
      </c>
      <c r="CL132" s="2" t="str">
        <f t="shared" si="253"/>
        <v/>
      </c>
      <c r="CM132" s="2" t="str">
        <f t="shared" si="254"/>
        <v/>
      </c>
      <c r="CN132" s="2" t="str">
        <f t="shared" si="255"/>
        <v/>
      </c>
      <c r="CO132" s="2" t="str">
        <f t="shared" si="256"/>
        <v/>
      </c>
      <c r="CP132" s="2" t="str">
        <f t="shared" si="257"/>
        <v/>
      </c>
      <c r="CQ132" s="2" t="str">
        <f t="shared" si="258"/>
        <v/>
      </c>
      <c r="CR132" s="2" t="str">
        <f t="shared" si="259"/>
        <v/>
      </c>
      <c r="CS132" s="2" t="str">
        <f t="shared" si="260"/>
        <v/>
      </c>
      <c r="CU132" s="2" t="str">
        <f t="shared" si="261"/>
        <v/>
      </c>
      <c r="CV132" s="2" t="str">
        <f t="shared" si="262"/>
        <v/>
      </c>
      <c r="CW132" s="2" t="str">
        <f t="shared" si="263"/>
        <v/>
      </c>
      <c r="CX132" s="2" t="str">
        <f t="shared" si="264"/>
        <v/>
      </c>
      <c r="CY132" s="2" t="str">
        <f t="shared" si="265"/>
        <v/>
      </c>
      <c r="CZ132" s="2" t="str">
        <f t="shared" si="266"/>
        <v/>
      </c>
      <c r="DA132" s="2" t="str">
        <f t="shared" si="267"/>
        <v/>
      </c>
      <c r="DB132" s="2" t="str">
        <f t="shared" si="268"/>
        <v/>
      </c>
      <c r="DC132" s="2" t="str">
        <f t="shared" si="269"/>
        <v/>
      </c>
      <c r="DD132" s="2" t="str">
        <f t="shared" si="270"/>
        <v/>
      </c>
      <c r="DE132" s="2" t="str">
        <f t="shared" si="271"/>
        <v/>
      </c>
      <c r="DF132" s="2" t="str">
        <f t="shared" si="272"/>
        <v/>
      </c>
      <c r="DG132" s="2" t="str">
        <f t="shared" si="273"/>
        <v/>
      </c>
      <c r="DH132" s="2" t="str">
        <f t="shared" si="274"/>
        <v/>
      </c>
      <c r="DI132" s="2" t="str">
        <f t="shared" si="275"/>
        <v/>
      </c>
      <c r="DK132" s="2">
        <f t="shared" si="225"/>
        <v>72.298128629032249</v>
      </c>
      <c r="DL132" s="2">
        <f t="shared" si="385"/>
        <v>80.141677419354835</v>
      </c>
      <c r="DM132" s="2">
        <f t="shared" si="385"/>
        <v>83.669468658357758</v>
      </c>
      <c r="DN132" s="2">
        <f t="shared" si="385"/>
        <v>79.934109402852044</v>
      </c>
      <c r="DO132" s="2">
        <f t="shared" si="385"/>
        <v>93.267476539589438</v>
      </c>
      <c r="DP132" s="2">
        <f t="shared" si="385"/>
        <v>89.582587344028553</v>
      </c>
      <c r="DQ132" s="2">
        <f t="shared" si="385"/>
        <v>88.861467008797632</v>
      </c>
      <c r="DR132" s="2">
        <f t="shared" si="385"/>
        <v>89.405829322638127</v>
      </c>
      <c r="DS132" s="2">
        <f t="shared" si="385"/>
        <v>74.823270161290324</v>
      </c>
      <c r="DT132" s="2">
        <f t="shared" si="385"/>
        <v>74.955056433073779</v>
      </c>
      <c r="DU132" s="2">
        <f t="shared" si="385"/>
        <v>79.628166407119039</v>
      </c>
      <c r="DV132" s="2">
        <f t="shared" si="385"/>
        <v>83.109439332844573</v>
      </c>
      <c r="DW132" s="2">
        <f t="shared" si="385"/>
        <v>89.234705548128318</v>
      </c>
      <c r="DX132" s="2">
        <f t="shared" si="385"/>
        <v>73.96344774955439</v>
      </c>
      <c r="DY132" s="2">
        <f t="shared" si="385"/>
        <v>68.793376026272583</v>
      </c>
      <c r="EA132" s="2">
        <f t="shared" si="221"/>
        <v>58.488158061724832</v>
      </c>
      <c r="EB132" s="2">
        <f t="shared" si="227"/>
        <v>60.037623274800751</v>
      </c>
      <c r="EC132" s="2">
        <f t="shared" si="228"/>
        <v>59.774039536199083</v>
      </c>
      <c r="ED132" s="2">
        <f t="shared" si="229"/>
        <v>57.900460637568557</v>
      </c>
      <c r="EE132" s="2">
        <f t="shared" si="230"/>
        <v>62.455427959323572</v>
      </c>
      <c r="EF132" s="2">
        <f t="shared" si="231"/>
        <v>61.961746886425949</v>
      </c>
      <c r="EG132" s="2">
        <f t="shared" si="232"/>
        <v>63.69864429827804</v>
      </c>
      <c r="EH132" s="2">
        <f t="shared" si="233"/>
        <v>58.678029487842736</v>
      </c>
      <c r="EI132" s="2">
        <f t="shared" si="234"/>
        <v>53.513916857586274</v>
      </c>
      <c r="EJ132" s="2">
        <f t="shared" si="235"/>
        <v>55.636705826170015</v>
      </c>
      <c r="EK132" s="2">
        <f t="shared" si="236"/>
        <v>54.369163323782217</v>
      </c>
      <c r="EL132" s="2">
        <f t="shared" si="237"/>
        <v>56.283780245538281</v>
      </c>
      <c r="EM132" s="2">
        <f t="shared" si="238"/>
        <v>62.64978166121282</v>
      </c>
      <c r="EN132" s="2">
        <f t="shared" si="239"/>
        <v>57.83628638184247</v>
      </c>
      <c r="EO132" s="2">
        <f t="shared" si="240"/>
        <v>58.971506916977688</v>
      </c>
      <c r="EQ132" s="2">
        <f t="shared" si="241"/>
        <v>58.094340545584522</v>
      </c>
      <c r="ER132" s="2">
        <f t="shared" si="386"/>
        <v>59.386077041898375</v>
      </c>
      <c r="ES132" s="2">
        <f t="shared" si="386"/>
        <v>59.797008594256219</v>
      </c>
      <c r="ET132" s="2">
        <f t="shared" si="386"/>
        <v>57.257242591678391</v>
      </c>
      <c r="EU132" s="2">
        <f t="shared" si="386"/>
        <v>62.314779372128498</v>
      </c>
      <c r="EV132" s="2">
        <f t="shared" si="386"/>
        <v>63.060950776271248</v>
      </c>
      <c r="EW132" s="2">
        <f t="shared" si="386"/>
        <v>63.997615872278132</v>
      </c>
      <c r="EX132" s="2">
        <f t="shared" si="386"/>
        <v>59.302769337559852</v>
      </c>
      <c r="EY132" s="2">
        <f t="shared" si="386"/>
        <v>53.874959415922362</v>
      </c>
      <c r="EZ132" s="2">
        <f t="shared" si="386"/>
        <v>55.445891572464497</v>
      </c>
      <c r="FA132" s="2">
        <f t="shared" si="386"/>
        <v>54.306264068539718</v>
      </c>
      <c r="FB132" s="2">
        <f t="shared" si="386"/>
        <v>56.413430683322019</v>
      </c>
      <c r="FC132" s="2">
        <f t="shared" si="386"/>
        <v>62.980606103319154</v>
      </c>
      <c r="FD132" s="2">
        <f t="shared" si="386"/>
        <v>58.085877894114809</v>
      </c>
      <c r="FE132" s="2">
        <f t="shared" si="386"/>
        <v>58.913620065580268</v>
      </c>
      <c r="FG132" s="2">
        <f t="shared" si="243"/>
        <v>0.99998812950875837</v>
      </c>
      <c r="FH132" s="2">
        <f t="shared" si="387"/>
        <v>0.99999002671550508</v>
      </c>
      <c r="FI132" s="2">
        <f t="shared" si="387"/>
        <v>0.99999037716080186</v>
      </c>
      <c r="FJ132" s="2">
        <f t="shared" si="387"/>
        <v>0.99999051066727696</v>
      </c>
      <c r="FK132" s="2">
        <f t="shared" si="387"/>
        <v>0.99999070666071632</v>
      </c>
      <c r="FL132" s="2">
        <f t="shared" si="387"/>
        <v>0.99999116312134628</v>
      </c>
      <c r="FM132" s="2">
        <f t="shared" si="387"/>
        <v>0.99999142997521551</v>
      </c>
      <c r="FN132" s="2">
        <f t="shared" si="387"/>
        <v>0.99999079715759098</v>
      </c>
      <c r="FO132" s="2">
        <f t="shared" si="387"/>
        <v>0.9999899730461278</v>
      </c>
      <c r="FP132" s="2">
        <f t="shared" si="387"/>
        <v>0.99999056176331502</v>
      </c>
      <c r="FQ132" s="2">
        <f t="shared" si="387"/>
        <v>0.99999134012519331</v>
      </c>
      <c r="FR132" s="2">
        <f t="shared" si="387"/>
        <v>0.99999118845355184</v>
      </c>
      <c r="FS132" s="2">
        <f t="shared" si="387"/>
        <v>0.99996719349354102</v>
      </c>
      <c r="FT132" s="2">
        <f t="shared" si="387"/>
        <v>0.99993000929694553</v>
      </c>
      <c r="FU132" s="2">
        <f t="shared" si="387"/>
        <v>0.99986187965253859</v>
      </c>
      <c r="FW132" s="2">
        <f t="shared" si="276"/>
        <v>4.3024939647164339E-4</v>
      </c>
      <c r="FX132" s="2">
        <f t="shared" si="328"/>
        <v>7.5309347787034901E-4</v>
      </c>
      <c r="FY132" s="2">
        <f t="shared" si="329"/>
        <v>7.9350100299257326E-4</v>
      </c>
      <c r="FZ132" s="2">
        <f t="shared" si="330"/>
        <v>8.2199547289132523E-4</v>
      </c>
      <c r="GA132" s="2">
        <f t="shared" si="331"/>
        <v>7.8955055532460865E-4</v>
      </c>
      <c r="GB132" s="2">
        <f t="shared" si="332"/>
        <v>7.5151194738967285E-4</v>
      </c>
      <c r="GC132" s="2">
        <f t="shared" si="333"/>
        <v>1.2402469311151194E-3</v>
      </c>
      <c r="GD132" s="2">
        <f t="shared" si="334"/>
        <v>1.1577564142147862E-3</v>
      </c>
      <c r="GE132" s="2">
        <f t="shared" si="335"/>
        <v>1.1041362696245156E-3</v>
      </c>
      <c r="GF132" s="2">
        <f t="shared" si="336"/>
        <v>1.0832041651334815E-3</v>
      </c>
      <c r="GG132" s="2">
        <f t="shared" si="337"/>
        <v>9.4832703814267197E-4</v>
      </c>
      <c r="GH132" s="2">
        <f t="shared" si="338"/>
        <v>7.1309847038341951E-4</v>
      </c>
      <c r="GI132" s="2">
        <f t="shared" si="339"/>
        <v>9.0177314073593931E-4</v>
      </c>
      <c r="GJ132" s="2">
        <f t="shared" si="340"/>
        <v>1.370201365347626E-3</v>
      </c>
      <c r="GK132" s="2">
        <f t="shared" si="341"/>
        <v>1.8930458710561756E-3</v>
      </c>
      <c r="GM132" s="107">
        <f t="shared" si="277"/>
        <v>4.0091536520978977E-62</v>
      </c>
      <c r="GN132" s="107">
        <f t="shared" si="342"/>
        <v>1.415250840736471E-73</v>
      </c>
      <c r="GO132" s="107">
        <f t="shared" si="343"/>
        <v>4.647975391224236E-77</v>
      </c>
      <c r="GP132" s="107">
        <f t="shared" si="344"/>
        <v>2.2853843494131763E-92</v>
      </c>
      <c r="GQ132" s="107">
        <f t="shared" si="345"/>
        <v>1.8741938888939364E-94</v>
      </c>
      <c r="GR132" s="107">
        <f t="shared" si="346"/>
        <v>1.7764088717450768E-91</v>
      </c>
      <c r="GS132" s="107">
        <f t="shared" si="347"/>
        <v>7.7200335112831136E-99</v>
      </c>
      <c r="GT132" s="107">
        <f t="shared" si="348"/>
        <v>1.3430720328742906E-93</v>
      </c>
      <c r="GU132" s="107">
        <f t="shared" si="349"/>
        <v>5.6560394637697612E-99</v>
      </c>
      <c r="GV132" s="107">
        <f t="shared" si="350"/>
        <v>1.0802756938972799E-106</v>
      </c>
      <c r="GW132" s="107">
        <f t="shared" si="351"/>
        <v>4.6557456313648758E-109</v>
      </c>
      <c r="GX132" s="107">
        <f t="shared" si="352"/>
        <v>1.7140347190323913E-95</v>
      </c>
      <c r="GY132" s="107">
        <f t="shared" si="353"/>
        <v>1.7353186545076081E-86</v>
      </c>
      <c r="GZ132" s="107">
        <f t="shared" si="354"/>
        <v>9.9480469234082054E-90</v>
      </c>
      <c r="HA132" s="107">
        <f t="shared" si="355"/>
        <v>4.5650111748851102E-123</v>
      </c>
      <c r="HC132" s="107">
        <f t="shared" si="278"/>
        <v>2.8049807828952549E-25</v>
      </c>
      <c r="HD132" s="107">
        <f t="shared" si="356"/>
        <v>3.3241649083712285E-31</v>
      </c>
      <c r="HE132" s="107">
        <f t="shared" si="357"/>
        <v>8.3211587099639809E-33</v>
      </c>
      <c r="HF132" s="107">
        <f t="shared" si="358"/>
        <v>7.9672248682172144E-40</v>
      </c>
      <c r="HG132" s="107">
        <f t="shared" si="359"/>
        <v>1.0913690296462048E-40</v>
      </c>
      <c r="HH132" s="107">
        <f t="shared" si="360"/>
        <v>2.3245877312696315E-39</v>
      </c>
      <c r="HI132" s="107">
        <f t="shared" si="361"/>
        <v>3.108843110036071E-44</v>
      </c>
      <c r="HJ132" s="107">
        <f t="shared" si="362"/>
        <v>6.1501088134660706E-42</v>
      </c>
      <c r="HK132" s="107">
        <f t="shared" si="363"/>
        <v>2.3939942512780051E-44</v>
      </c>
      <c r="HL132" s="107">
        <f t="shared" si="364"/>
        <v>2.456759273673158E-47</v>
      </c>
      <c r="HM132" s="107">
        <f t="shared" si="365"/>
        <v>4.2630726752728454E-48</v>
      </c>
      <c r="HN132" s="107">
        <f t="shared" si="366"/>
        <v>1.0157297212956271E-40</v>
      </c>
      <c r="HO132" s="107">
        <f t="shared" si="367"/>
        <v>5.9541208978006829E-35</v>
      </c>
      <c r="HP132" s="107">
        <f t="shared" si="368"/>
        <v>1.770872771588124E-36</v>
      </c>
      <c r="HQ132" s="107">
        <f t="shared" si="369"/>
        <v>9.3611959640188158E-54</v>
      </c>
      <c r="HS132" s="107">
        <f t="shared" si="279"/>
        <v>0.23989544353478215</v>
      </c>
      <c r="HT132" s="107">
        <f t="shared" si="370"/>
        <v>0.35118730551669858</v>
      </c>
      <c r="HU132" s="107">
        <f t="shared" si="371"/>
        <v>0.36010759965907102</v>
      </c>
      <c r="HV132" s="107">
        <f t="shared" si="372"/>
        <v>0.35889097164025685</v>
      </c>
      <c r="HW132" s="107">
        <f t="shared" si="373"/>
        <v>0.34953075015864693</v>
      </c>
      <c r="HX132" s="107">
        <f t="shared" si="374"/>
        <v>0.34993584058213073</v>
      </c>
      <c r="HY132" s="107">
        <f t="shared" si="375"/>
        <v>0.48127693380603304</v>
      </c>
      <c r="HZ132" s="107">
        <f t="shared" si="376"/>
        <v>0.47331383060772741</v>
      </c>
      <c r="IA132" s="107">
        <f t="shared" si="377"/>
        <v>0.45511904263885389</v>
      </c>
      <c r="IB132" s="107">
        <f t="shared" si="378"/>
        <v>0.43290584323035114</v>
      </c>
      <c r="IC132" s="107">
        <f t="shared" si="379"/>
        <v>0.40629843455055975</v>
      </c>
      <c r="ID132" s="107">
        <f t="shared" si="380"/>
        <v>0.31958995192775297</v>
      </c>
      <c r="IE132" s="107">
        <f t="shared" si="381"/>
        <v>0.1754552376012587</v>
      </c>
      <c r="IF132" s="107">
        <f t="shared" si="382"/>
        <v>0.16606018161819291</v>
      </c>
      <c r="IG132" s="107">
        <f t="shared" si="383"/>
        <v>0.16025994475260194</v>
      </c>
      <c r="II132" s="107">
        <f t="shared" si="280"/>
        <v>6.5072493617867883E-11</v>
      </c>
      <c r="IJ132" s="107">
        <f t="shared" si="281"/>
        <v>7.5031848737344991E-11</v>
      </c>
      <c r="IK132" s="107">
        <f t="shared" si="282"/>
        <v>4.1808742607017193E-11</v>
      </c>
      <c r="IL132" s="107">
        <f t="shared" si="283"/>
        <v>6.3025072718151951E-13</v>
      </c>
      <c r="IM132" s="107">
        <f t="shared" si="284"/>
        <v>2.7857389244821125E-13</v>
      </c>
      <c r="IN132" s="107">
        <f t="shared" si="285"/>
        <v>5.8337415511612445E-13</v>
      </c>
      <c r="IO132" s="107">
        <f t="shared" si="286"/>
        <v>3.5569951207082149E-12</v>
      </c>
      <c r="IP132" s="107">
        <f t="shared" si="287"/>
        <v>6.2096817100737658E-12</v>
      </c>
      <c r="IQ132" s="107">
        <f t="shared" si="288"/>
        <v>7.1674508376916971E-13</v>
      </c>
      <c r="IR132" s="107">
        <f t="shared" si="289"/>
        <v>1.0217261779537299E-13</v>
      </c>
      <c r="IS132" s="107">
        <f t="shared" si="290"/>
        <v>2.7065847203625814E-14</v>
      </c>
      <c r="IT132" s="107">
        <f t="shared" si="291"/>
        <v>1.2072531535517247E-13</v>
      </c>
      <c r="IU132" s="107">
        <f t="shared" si="292"/>
        <v>1.4707821305015501E-14</v>
      </c>
      <c r="IV132" s="107">
        <f t="shared" si="293"/>
        <v>1.8432728187656172E-15</v>
      </c>
      <c r="IW132" s="107">
        <f t="shared" si="294"/>
        <v>3.1096780420101146E-16</v>
      </c>
      <c r="IY132" s="107">
        <f t="shared" si="295"/>
        <v>0.23989544359985465</v>
      </c>
      <c r="IZ132" s="107">
        <f t="shared" si="296"/>
        <v>0.35118730559173045</v>
      </c>
      <c r="JA132" s="107">
        <f t="shared" si="297"/>
        <v>0.36010759970087974</v>
      </c>
      <c r="JB132" s="107">
        <f t="shared" si="298"/>
        <v>0.35889097164088712</v>
      </c>
      <c r="JC132" s="107">
        <f t="shared" si="299"/>
        <v>0.34953075015892549</v>
      </c>
      <c r="JD132" s="107">
        <f t="shared" si="300"/>
        <v>0.3499358405827141</v>
      </c>
      <c r="JE132" s="107">
        <f t="shared" si="301"/>
        <v>0.48127693380959002</v>
      </c>
      <c r="JF132" s="107">
        <f t="shared" si="302"/>
        <v>0.47331383061393711</v>
      </c>
      <c r="JG132" s="107">
        <f t="shared" si="303"/>
        <v>0.45511904263957065</v>
      </c>
      <c r="JH132" s="107">
        <f t="shared" si="304"/>
        <v>0.43290584323045334</v>
      </c>
      <c r="JI132" s="107">
        <f t="shared" si="305"/>
        <v>0.40629843455058684</v>
      </c>
      <c r="JJ132" s="107">
        <f t="shared" si="306"/>
        <v>0.31958995192787371</v>
      </c>
      <c r="JK132" s="107">
        <f t="shared" si="307"/>
        <v>0.17545523760127341</v>
      </c>
      <c r="JL132" s="107">
        <f t="shared" si="308"/>
        <v>0.16606018161819475</v>
      </c>
      <c r="JM132" s="107">
        <f t="shared" si="309"/>
        <v>0.16025994475260225</v>
      </c>
    </row>
    <row r="133" spans="2:273" x14ac:dyDescent="0.25">
      <c r="B133" s="2">
        <v>105</v>
      </c>
      <c r="C133" s="37">
        <v>59.828000000000003</v>
      </c>
      <c r="D133" s="37">
        <v>64.918999999999997</v>
      </c>
      <c r="E133" s="37">
        <v>70.573999999999998</v>
      </c>
      <c r="F133" s="37">
        <v>73.393000000000001</v>
      </c>
      <c r="G133" s="37">
        <v>80.802999999999997</v>
      </c>
      <c r="H133" s="37">
        <v>81.849999999999994</v>
      </c>
      <c r="I133" s="37">
        <v>88.45</v>
      </c>
      <c r="J133" s="37">
        <v>90.433000000000007</v>
      </c>
      <c r="K133" s="37">
        <v>87.414000000000001</v>
      </c>
      <c r="L133" s="37">
        <v>94.186000000000007</v>
      </c>
      <c r="M133" s="37">
        <v>96.831000000000003</v>
      </c>
      <c r="N133" s="37">
        <v>102.068</v>
      </c>
      <c r="O133" s="37">
        <v>94.881</v>
      </c>
      <c r="P133" s="37">
        <v>104.30500000000001</v>
      </c>
      <c r="Q133" s="37">
        <v>129.68899999999999</v>
      </c>
      <c r="S133" s="4">
        <f>AY133 + (C$3 * _xlfn.NORM.DIST($B133, C$7, ABS(C$11), FALSE) * _xlfn.NORM.DIST(($B133 - C$7)*C$15, 0, ABS(C$11), TRUE) * 2)
               + (C$4 * _xlfn.NORM.DIST($B133, C$8, ABS(C$12), FALSE) * _xlfn.NORM.DIST(($B133 - C$8)*C$16, 0, ABS(C$12), TRUE) * 2)
               + (C$5 * _xlfn.NORM.DIST($B133, C$9, ABS(C$13), FALSE) * _xlfn.NORM.DIST(($B133 - C$9)*C$17, 0, ABS(C$13), TRUE) * 2)
               + (C$6 * _xlfn.NORM.DIST($B133, C$10, ABS(C$14), FALSE) * _xlfn.NORM.DIST(($B133 - C$10)*C$18, 0, ABS(C$14), TRUE) * 2)</f>
        <v>58.458583004183637</v>
      </c>
      <c r="T133" s="4">
        <f>AZ133 + (D$3 * _xlfn.NORM.DIST($B133, D$7, ABS(D$11), FALSE) * _xlfn.NORM.DIST(($B133 - D$7)*D$15, 0, ABS(D$11), TRUE) * 2)
               + (D$4 * _xlfn.NORM.DIST($B133, D$8, ABS(D$12), FALSE) * _xlfn.NORM.DIST(($B133 - D$8)*D$16, 0, ABS(D$12), TRUE) * 2)
               + (D$5 * _xlfn.NORM.DIST($B133, D$9, ABS(D$13), FALSE) * _xlfn.NORM.DIST(($B133 - D$9)*D$17, 0, ABS(D$13), TRUE) * 2)
               + (D$6 * _xlfn.NORM.DIST($B133, D$10, ABS(D$14), FALSE) * _xlfn.NORM.DIST(($B133 - D$10)*D$18, 0, ABS(D$14), TRUE) * 2)</f>
        <v>63.254588780895283</v>
      </c>
      <c r="U133" s="4">
        <f>BA133 + (E$3 * _xlfn.NORM.DIST($B133, E$7, ABS(E$11), FALSE) * _xlfn.NORM.DIST(($B133 - E$7)*E$15, 0, ABS(E$11), TRUE) * 2)
               + (E$4 * _xlfn.NORM.DIST($B133, E$8, ABS(E$12), FALSE) * _xlfn.NORM.DIST(($B133 - E$8)*E$16, 0, ABS(E$12), TRUE) * 2)
               + (E$5 * _xlfn.NORM.DIST($B133, E$9, ABS(E$13), FALSE) * _xlfn.NORM.DIST(($B133 - E$9)*E$17, 0, ABS(E$13), TRUE) * 2)
               + (E$6 * _xlfn.NORM.DIST($B133, E$10, ABS(E$14), FALSE) * _xlfn.NORM.DIST(($B133 - E$10)*E$18, 0, ABS(E$14), TRUE) * 2)</f>
        <v>69.25347441099494</v>
      </c>
      <c r="V133" s="4">
        <f>BB133 + (F$3 * _xlfn.NORM.DIST($B133, F$7, ABS(F$11), FALSE) * _xlfn.NORM.DIST(($B133 - F$7)*F$15, 0, ABS(F$11), TRUE) * 2)
               + (F$4 * _xlfn.NORM.DIST($B133, F$8, ABS(F$12), FALSE) * _xlfn.NORM.DIST(($B133 - F$8)*F$16, 0, ABS(F$12), TRUE) * 2)
               + (F$5 * _xlfn.NORM.DIST($B133, F$9, ABS(F$13), FALSE) * _xlfn.NORM.DIST(($B133 - F$9)*F$17, 0, ABS(F$13), TRUE) * 2)
               + (F$6 * _xlfn.NORM.DIST($B133, F$10, ABS(F$14), FALSE) * _xlfn.NORM.DIST(($B133 - F$10)*F$18, 0, ABS(F$14), TRUE) * 2)</f>
        <v>71.45528200697882</v>
      </c>
      <c r="W133" s="4">
        <f>BC133 + (G$3 * _xlfn.NORM.DIST($B133, G$7, ABS(G$11), FALSE) * _xlfn.NORM.DIST(($B133 - G$7)*G$15, 0, ABS(G$11), TRUE) * 2)
               + (G$4 * _xlfn.NORM.DIST($B133, G$8, ABS(G$12), FALSE) * _xlfn.NORM.DIST(($B133 - G$8)*G$16, 0, ABS(G$12), TRUE) * 2)
               + (G$5 * _xlfn.NORM.DIST($B133, G$9, ABS(G$13), FALSE) * _xlfn.NORM.DIST(($B133 - G$9)*G$17, 0, ABS(G$13), TRUE) * 2)
               + (G$6 * _xlfn.NORM.DIST($B133, G$10, ABS(G$14), FALSE) * _xlfn.NORM.DIST(($B133 - G$10)*G$18, 0, ABS(G$14), TRUE) * 2)</f>
        <v>79.559688023800831</v>
      </c>
      <c r="X133" s="4">
        <f>BD133 + (H$3 * _xlfn.NORM.DIST($B133, H$7, ABS(H$11), FALSE) * _xlfn.NORM.DIST(($B133 - H$7)*H$15, 0, ABS(H$11), TRUE) * 2)
               + (H$4 * _xlfn.NORM.DIST($B133, H$8, ABS(H$12), FALSE) * _xlfn.NORM.DIST(($B133 - H$8)*H$16, 0, ABS(H$12), TRUE) * 2)
               + (H$5 * _xlfn.NORM.DIST($B133, H$9, ABS(H$13), FALSE) * _xlfn.NORM.DIST(($B133 - H$9)*H$17, 0, ABS(H$13), TRUE) * 2)
               + (H$6 * _xlfn.NORM.DIST($B133, H$10, ABS(H$14), FALSE) * _xlfn.NORM.DIST(($B133 - H$10)*H$18, 0, ABS(H$14), TRUE) * 2)</f>
        <v>79.910493620456606</v>
      </c>
      <c r="Y133" s="4">
        <f>BE133 + (I$3 * _xlfn.NORM.DIST($B133, I$7, ABS(I$11), FALSE) * _xlfn.NORM.DIST(($B133 - I$7)*I$15, 0, ABS(I$11), TRUE) * 2)
               + (I$4 * _xlfn.NORM.DIST($B133, I$8, ABS(I$12), FALSE) * _xlfn.NORM.DIST(($B133 - I$8)*I$16, 0, ABS(I$12), TRUE) * 2)
               + (I$5 * _xlfn.NORM.DIST($B133, I$9, ABS(I$13), FALSE) * _xlfn.NORM.DIST(($B133 - I$9)*I$17, 0, ABS(I$13), TRUE) * 2)
               + (I$6 * _xlfn.NORM.DIST($B133, I$10, ABS(I$14), FALSE) * _xlfn.NORM.DIST(($B133 - I$10)*I$18, 0, ABS(I$14), TRUE) * 2)</f>
        <v>88.470162114594828</v>
      </c>
      <c r="Z133" s="4">
        <f>BF133 + (J$3 * _xlfn.NORM.DIST($B133, J$7, ABS(J$11), FALSE) * _xlfn.NORM.DIST(($B133 - J$7)*J$15, 0, ABS(J$11), TRUE) * 2)
               + (J$4 * _xlfn.NORM.DIST($B133, J$8, ABS(J$12), FALSE) * _xlfn.NORM.DIST(($B133 - J$8)*J$16, 0, ABS(J$12), TRUE) * 2)
               + (J$5 * _xlfn.NORM.DIST($B133, J$9, ABS(J$13), FALSE) * _xlfn.NORM.DIST(($B133 - J$9)*J$17, 0, ABS(J$13), TRUE) * 2)
               + (J$6 * _xlfn.NORM.DIST($B133, J$10, ABS(J$14), FALSE) * _xlfn.NORM.DIST(($B133 - J$10)*J$18, 0, ABS(J$14), TRUE) * 2)</f>
        <v>88.023167621448479</v>
      </c>
      <c r="AA133" s="4">
        <f>BG133 + (K$3 * _xlfn.NORM.DIST($B133, K$7, ABS(K$11), FALSE) * _xlfn.NORM.DIST(($B133 - K$7)*K$15, 0, ABS(K$11), TRUE) * 2)
               + (K$4 * _xlfn.NORM.DIST($B133, K$8, ABS(K$12), FALSE) * _xlfn.NORM.DIST(($B133 - K$8)*K$16, 0, ABS(K$12), TRUE) * 2)
               + (K$5 * _xlfn.NORM.DIST($B133, K$9, ABS(K$13), FALSE) * _xlfn.NORM.DIST(($B133 - K$9)*K$17, 0, ABS(K$13), TRUE) * 2)
               + (K$6 * _xlfn.NORM.DIST($B133, K$10, ABS(K$14), FALSE) * _xlfn.NORM.DIST(($B133 - K$10)*K$18, 0, ABS(K$14), TRUE) * 2)</f>
        <v>86.167867224251893</v>
      </c>
      <c r="AB133" s="4">
        <f>BH133 + (L$3 * _xlfn.NORM.DIST($B133, L$7, ABS(L$11), FALSE) * _xlfn.NORM.DIST(($B133 - L$7)*L$15, 0, ABS(L$11), TRUE) * 2)
               + (L$4 * _xlfn.NORM.DIST($B133, L$8, ABS(L$12), FALSE) * _xlfn.NORM.DIST(($B133 - L$8)*L$16, 0, ABS(L$12), TRUE) * 2)
               + (L$5 * _xlfn.NORM.DIST($B133, L$9, ABS(L$13), FALSE) * _xlfn.NORM.DIST(($B133 - L$9)*L$17, 0, ABS(L$13), TRUE) * 2)
               + (L$6 * _xlfn.NORM.DIST($B133, L$10, ABS(L$14), FALSE) * _xlfn.NORM.DIST(($B133 - L$10)*L$18, 0, ABS(L$14), TRUE) * 2)</f>
        <v>92.658481111618741</v>
      </c>
      <c r="AC133" s="4">
        <f>BI133 + (M$3 * _xlfn.NORM.DIST($B133, M$7, ABS(M$11), FALSE) * _xlfn.NORM.DIST(($B133 - M$7)*M$15, 0, ABS(M$11), TRUE) * 2)
               + (M$4 * _xlfn.NORM.DIST($B133, M$8, ABS(M$12), FALSE) * _xlfn.NORM.DIST(($B133 - M$8)*M$16, 0, ABS(M$12), TRUE) * 2)
               + (M$5 * _xlfn.NORM.DIST($B133, M$9, ABS(M$13), FALSE) * _xlfn.NORM.DIST(($B133 - M$9)*M$17, 0, ABS(M$13), TRUE) * 2)
               + (M$6 * _xlfn.NORM.DIST($B133, M$10, ABS(M$14), FALSE) * _xlfn.NORM.DIST(($B133 - M$10)*M$18, 0, ABS(M$14), TRUE) * 2)</f>
        <v>95.594265138664113</v>
      </c>
      <c r="AD133" s="4">
        <f>BJ133 + (N$3 * _xlfn.NORM.DIST($B133, N$7, ABS(N$11), FALSE) * _xlfn.NORM.DIST(($B133 - N$7)*N$15, 0, ABS(N$11), TRUE) * 2)
               + (N$4 * _xlfn.NORM.DIST($B133, N$8, ABS(N$12), FALSE) * _xlfn.NORM.DIST(($B133 - N$8)*N$16, 0, ABS(N$12), TRUE) * 2)
               + (N$5 * _xlfn.NORM.DIST($B133, N$9, ABS(N$13), FALSE) * _xlfn.NORM.DIST(($B133 - N$9)*N$17, 0, ABS(N$13), TRUE) * 2)
               + (N$6 * _xlfn.NORM.DIST($B133, N$10, ABS(N$14), FALSE) * _xlfn.NORM.DIST(($B133 - N$10)*N$18, 0, ABS(N$14), TRUE) * 2)</f>
        <v>100.9888940116732</v>
      </c>
      <c r="AE133" s="4">
        <f>BK133 + (O$3 * _xlfn.NORM.DIST($B133, O$7, ABS(O$11), FALSE) * _xlfn.NORM.DIST(($B133 - O$7)*O$15, 0, ABS(O$11), TRUE) * 2)
               + (O$4 * _xlfn.NORM.DIST($B133, O$8, ABS(O$12), FALSE) * _xlfn.NORM.DIST(($B133 - O$8)*O$16, 0, ABS(O$12), TRUE) * 2)
               + (O$5 * _xlfn.NORM.DIST($B133, O$9, ABS(O$13), FALSE) * _xlfn.NORM.DIST(($B133 - O$9)*O$17, 0, ABS(O$13), TRUE) * 2)
               + (O$6 * _xlfn.NORM.DIST($B133, O$10, ABS(O$14), FALSE) * _xlfn.NORM.DIST(($B133 - O$10)*O$18, 0, ABS(O$14), TRUE) * 2)</f>
        <v>94.473110449517975</v>
      </c>
      <c r="AF133" s="4">
        <f t="shared" si="222"/>
        <v>101.58705372906877</v>
      </c>
      <c r="AG133" s="4">
        <f t="shared" si="223"/>
        <v>125.41406422055907</v>
      </c>
      <c r="AI133" s="4">
        <f>IF(OR($B133 &lt; C$231, $B133 &gt; C$234), 0, C133-S133)</f>
        <v>1.3694169958163656</v>
      </c>
      <c r="AJ133" s="4">
        <f>IF(OR($B133 &lt; D$231, $B133 &gt; D$234), 0, D133-T133)</f>
        <v>1.6644112191047142</v>
      </c>
      <c r="AK133" s="4">
        <f>IF(OR($B133 &lt; E$231, $B133 &gt; E$234), 0, E133-U133)</f>
        <v>1.320525589005058</v>
      </c>
      <c r="AL133" s="4">
        <f>IF(OR($B133 &lt; F$231, $B133 &gt; F$234), 0, F133-V133)</f>
        <v>1.937717993021181</v>
      </c>
      <c r="AM133" s="4">
        <f>IF(OR($B133 &lt; G$231, $B133 &gt; G$234), 0, G133-W133)</f>
        <v>1.2433119761991662</v>
      </c>
      <c r="AN133" s="4">
        <f>IF(OR($B133 &lt; H$231, $B133 &gt; H$234), 0, H133-X133)</f>
        <v>1.9395063795433884</v>
      </c>
      <c r="AO133" s="4">
        <f>IF(OR($B133 &lt; I$231, $B133 &gt; I$234), 0, I133-Y133)</f>
        <v>-2.0162114594825198E-2</v>
      </c>
      <c r="AP133" s="4">
        <f>IF(OR($B133 &lt; J$231, $B133 &gt; J$234), 0, J133-Z133)</f>
        <v>2.4098323785515277</v>
      </c>
      <c r="AQ133" s="4">
        <f>IF(OR($B133 &lt; K$231, $B133 &gt; K$234), 0, K133-AA133)</f>
        <v>1.2461327757481087</v>
      </c>
      <c r="AR133" s="4">
        <f>IF(OR($B133 &lt; L$231, $B133 &gt; L$234), 0, L133-AB133)</f>
        <v>1.527518888381266</v>
      </c>
      <c r="AS133" s="4">
        <f>IF(OR($B133 &lt; M$231, $B133 &gt; M$234), 0, M133-AC133)</f>
        <v>1.2367348613358899</v>
      </c>
      <c r="AT133" s="4">
        <f>IF(OR($B133 &lt; N$231, $B133 &gt; N$234), 0, N133-AD133)</f>
        <v>1.0791059883268019</v>
      </c>
      <c r="AU133" s="4">
        <f>IF(OR($B133 &lt; O$231, $B133 &gt; O$234), 0, O133-AE133)</f>
        <v>0.40788955048202524</v>
      </c>
      <c r="AV133" s="4">
        <f t="shared" si="384"/>
        <v>2.7179462709312361</v>
      </c>
      <c r="AW133" s="4">
        <f t="shared" si="384"/>
        <v>4.2749357794409235</v>
      </c>
      <c r="AY133" s="2">
        <f t="shared" si="245"/>
        <v>58.458583004183637</v>
      </c>
      <c r="AZ133" s="2">
        <f t="shared" si="311"/>
        <v>59.978047719139639</v>
      </c>
      <c r="BA133" s="2">
        <f t="shared" si="312"/>
        <v>59.650846756320881</v>
      </c>
      <c r="BB133" s="2">
        <f t="shared" si="313"/>
        <v>57.836659442279178</v>
      </c>
      <c r="BC133" s="2">
        <f t="shared" si="314"/>
        <v>62.31359645878706</v>
      </c>
      <c r="BD133" s="2">
        <f t="shared" si="315"/>
        <v>61.683813973550372</v>
      </c>
      <c r="BE133" s="2">
        <f t="shared" si="316"/>
        <v>63.488375925682405</v>
      </c>
      <c r="BF133" s="2">
        <f t="shared" si="317"/>
        <v>58.46746998004987</v>
      </c>
      <c r="BG133" s="2">
        <f t="shared" si="318"/>
        <v>53.358254599522446</v>
      </c>
      <c r="BH133" s="2">
        <f t="shared" si="319"/>
        <v>55.521478495947747</v>
      </c>
      <c r="BI133" s="2">
        <f t="shared" si="320"/>
        <v>54.223572321527364</v>
      </c>
      <c r="BJ133" s="2">
        <f t="shared" si="321"/>
        <v>56.1057447841198</v>
      </c>
      <c r="BK133" s="2">
        <f t="shared" si="322"/>
        <v>62.436286670535914</v>
      </c>
      <c r="BL133" s="2">
        <f t="shared" si="323"/>
        <v>57.656333310499988</v>
      </c>
      <c r="BM133" s="2">
        <f t="shared" si="324"/>
        <v>58.814110535702994</v>
      </c>
      <c r="BO133" s="2" t="str">
        <f t="shared" si="388"/>
        <v/>
      </c>
      <c r="BP133" s="2" t="str">
        <f t="shared" si="389"/>
        <v/>
      </c>
      <c r="BQ133" s="2" t="str">
        <f t="shared" si="390"/>
        <v/>
      </c>
      <c r="BR133" s="2" t="str">
        <f t="shared" si="391"/>
        <v/>
      </c>
      <c r="BS133" s="2" t="str">
        <f t="shared" si="392"/>
        <v/>
      </c>
      <c r="BT133" s="2" t="str">
        <f t="shared" si="393"/>
        <v/>
      </c>
      <c r="BU133" s="2" t="str">
        <f t="shared" si="394"/>
        <v/>
      </c>
      <c r="BV133" s="2" t="str">
        <f t="shared" si="395"/>
        <v/>
      </c>
      <c r="BW133" s="2" t="str">
        <f t="shared" si="396"/>
        <v/>
      </c>
      <c r="BX133" s="2" t="str">
        <f t="shared" si="397"/>
        <v/>
      </c>
      <c r="BY133" s="2" t="str">
        <f t="shared" si="398"/>
        <v/>
      </c>
      <c r="BZ133" s="2" t="str">
        <f t="shared" si="399"/>
        <v/>
      </c>
      <c r="CA133" s="2" t="str">
        <f t="shared" si="400"/>
        <v/>
      </c>
      <c r="CB133" s="2" t="str">
        <f t="shared" si="401"/>
        <v/>
      </c>
      <c r="CC133" s="2" t="str">
        <f t="shared" si="402"/>
        <v/>
      </c>
      <c r="CE133" s="2" t="str">
        <f t="shared" si="246"/>
        <v/>
      </c>
      <c r="CF133" s="2" t="str">
        <f t="shared" si="247"/>
        <v/>
      </c>
      <c r="CG133" s="2" t="str">
        <f t="shared" si="248"/>
        <v/>
      </c>
      <c r="CH133" s="2" t="str">
        <f t="shared" si="249"/>
        <v/>
      </c>
      <c r="CI133" s="2" t="str">
        <f t="shared" si="250"/>
        <v/>
      </c>
      <c r="CJ133" s="2" t="str">
        <f t="shared" si="251"/>
        <v/>
      </c>
      <c r="CK133" s="2" t="str">
        <f t="shared" si="252"/>
        <v/>
      </c>
      <c r="CL133" s="2" t="str">
        <f t="shared" si="253"/>
        <v/>
      </c>
      <c r="CM133" s="2" t="str">
        <f t="shared" si="254"/>
        <v/>
      </c>
      <c r="CN133" s="2" t="str">
        <f t="shared" si="255"/>
        <v/>
      </c>
      <c r="CO133" s="2" t="str">
        <f t="shared" si="256"/>
        <v/>
      </c>
      <c r="CP133" s="2" t="str">
        <f t="shared" si="257"/>
        <v/>
      </c>
      <c r="CQ133" s="2" t="str">
        <f t="shared" si="258"/>
        <v/>
      </c>
      <c r="CR133" s="2" t="str">
        <f t="shared" si="259"/>
        <v/>
      </c>
      <c r="CS133" s="2" t="str">
        <f t="shared" si="260"/>
        <v/>
      </c>
      <c r="CU133" s="2" t="str">
        <f t="shared" si="261"/>
        <v/>
      </c>
      <c r="CV133" s="2" t="str">
        <f t="shared" si="262"/>
        <v/>
      </c>
      <c r="CW133" s="2" t="str">
        <f t="shared" si="263"/>
        <v/>
      </c>
      <c r="CX133" s="2" t="str">
        <f t="shared" si="264"/>
        <v/>
      </c>
      <c r="CY133" s="2" t="str">
        <f t="shared" si="265"/>
        <v/>
      </c>
      <c r="CZ133" s="2" t="str">
        <f t="shared" si="266"/>
        <v/>
      </c>
      <c r="DA133" s="2" t="str">
        <f t="shared" si="267"/>
        <v/>
      </c>
      <c r="DB133" s="2" t="str">
        <f t="shared" si="268"/>
        <v/>
      </c>
      <c r="DC133" s="2" t="str">
        <f t="shared" si="269"/>
        <v/>
      </c>
      <c r="DD133" s="2" t="str">
        <f t="shared" si="270"/>
        <v/>
      </c>
      <c r="DE133" s="2" t="str">
        <f t="shared" si="271"/>
        <v/>
      </c>
      <c r="DF133" s="2" t="str">
        <f t="shared" si="272"/>
        <v/>
      </c>
      <c r="DG133" s="2" t="str">
        <f t="shared" si="273"/>
        <v/>
      </c>
      <c r="DH133" s="2" t="str">
        <f t="shared" si="274"/>
        <v/>
      </c>
      <c r="DI133" s="2" t="str">
        <f t="shared" si="275"/>
        <v/>
      </c>
      <c r="DK133" s="2">
        <f t="shared" si="225"/>
        <v>72.31328629032258</v>
      </c>
      <c r="DL133" s="2">
        <f t="shared" si="385"/>
        <v>80.230506048387099</v>
      </c>
      <c r="DM133" s="2">
        <f t="shared" si="385"/>
        <v>83.78811766862168</v>
      </c>
      <c r="DN133" s="2">
        <f t="shared" si="385"/>
        <v>80.044434937611399</v>
      </c>
      <c r="DO133" s="2">
        <f t="shared" si="385"/>
        <v>93.489795271260988</v>
      </c>
      <c r="DP133" s="2">
        <f t="shared" si="385"/>
        <v>89.703957999108766</v>
      </c>
      <c r="DQ133" s="2">
        <f t="shared" si="385"/>
        <v>89.016628115835758</v>
      </c>
      <c r="DR133" s="2">
        <f t="shared" si="385"/>
        <v>89.58661140819963</v>
      </c>
      <c r="DS133" s="2">
        <f t="shared" si="385"/>
        <v>74.87270483870968</v>
      </c>
      <c r="DT133" s="2">
        <f t="shared" si="385"/>
        <v>75.015895365220601</v>
      </c>
      <c r="DU133" s="2">
        <f t="shared" si="385"/>
        <v>79.745298553948857</v>
      </c>
      <c r="DV133" s="2">
        <f t="shared" si="385"/>
        <v>83.232440799120241</v>
      </c>
      <c r="DW133" s="2">
        <f t="shared" si="385"/>
        <v>89.341430481283396</v>
      </c>
      <c r="DX133" s="2">
        <f t="shared" si="385"/>
        <v>73.988920677361875</v>
      </c>
      <c r="DY133" s="2">
        <f t="shared" si="385"/>
        <v>68.7705675971538</v>
      </c>
      <c r="EA133" s="2">
        <f t="shared" si="221"/>
        <v>58.458666570522063</v>
      </c>
      <c r="EB133" s="2">
        <f t="shared" si="227"/>
        <v>59.97853246290417</v>
      </c>
      <c r="EC133" s="2">
        <f t="shared" si="228"/>
        <v>59.650627941176452</v>
      </c>
      <c r="ED133" s="2">
        <f t="shared" si="229"/>
        <v>57.837209209323582</v>
      </c>
      <c r="EE133" s="2">
        <f t="shared" si="230"/>
        <v>62.313514968007304</v>
      </c>
      <c r="EF133" s="2">
        <f t="shared" si="231"/>
        <v>61.682482803930519</v>
      </c>
      <c r="EG133" s="2">
        <f t="shared" si="232"/>
        <v>63.487685093489034</v>
      </c>
      <c r="EH133" s="2">
        <f t="shared" si="233"/>
        <v>58.466248836006216</v>
      </c>
      <c r="EI133" s="2">
        <f t="shared" si="234"/>
        <v>53.357533983691759</v>
      </c>
      <c r="EJ133" s="2">
        <f t="shared" si="235"/>
        <v>55.521616182289542</v>
      </c>
      <c r="EK133" s="2">
        <f t="shared" si="236"/>
        <v>54.223472370036816</v>
      </c>
      <c r="EL133" s="2">
        <f t="shared" si="237"/>
        <v>56.105427313235381</v>
      </c>
      <c r="EM133" s="2">
        <f t="shared" si="238"/>
        <v>62.43515778969109</v>
      </c>
      <c r="EN133" s="2">
        <f t="shared" si="239"/>
        <v>57.654923898531393</v>
      </c>
      <c r="EO133" s="2">
        <f t="shared" si="240"/>
        <v>58.813089911425536</v>
      </c>
      <c r="EQ133" s="2">
        <f t="shared" si="241"/>
        <v>58.063160435920238</v>
      </c>
      <c r="ER133" s="2">
        <f t="shared" si="386"/>
        <v>59.297892133448002</v>
      </c>
      <c r="ES133" s="2">
        <f t="shared" si="386"/>
        <v>59.684985993835888</v>
      </c>
      <c r="ET133" s="2">
        <f t="shared" si="386"/>
        <v>57.144042695014036</v>
      </c>
      <c r="EU133" s="2">
        <f t="shared" si="386"/>
        <v>62.163933112138018</v>
      </c>
      <c r="EV133" s="2">
        <f t="shared" si="386"/>
        <v>62.881827041428451</v>
      </c>
      <c r="EW133" s="2">
        <f t="shared" si="386"/>
        <v>63.818938480864972</v>
      </c>
      <c r="EX133" s="2">
        <f t="shared" si="386"/>
        <v>59.148190147851622</v>
      </c>
      <c r="EY133" s="2">
        <f t="shared" si="386"/>
        <v>53.752786370705493</v>
      </c>
      <c r="EZ133" s="2">
        <f t="shared" si="386"/>
        <v>55.313416767690384</v>
      </c>
      <c r="FA133" s="2">
        <f t="shared" si="386"/>
        <v>54.160126861146146</v>
      </c>
      <c r="FB133" s="2">
        <f t="shared" si="386"/>
        <v>56.247590290618447</v>
      </c>
      <c r="FC133" s="2">
        <f t="shared" si="386"/>
        <v>62.806624377783777</v>
      </c>
      <c r="FD133" s="2">
        <f t="shared" si="386"/>
        <v>57.935586539546989</v>
      </c>
      <c r="FE133" s="2">
        <f t="shared" si="386"/>
        <v>58.754886131035974</v>
      </c>
      <c r="FG133" s="2">
        <f t="shared" si="243"/>
        <v>0.99999057091062626</v>
      </c>
      <c r="FH133" s="2">
        <f t="shared" si="387"/>
        <v>0.99999207792228273</v>
      </c>
      <c r="FI133" s="2">
        <f t="shared" si="387"/>
        <v>0.99999235629199867</v>
      </c>
      <c r="FJ133" s="2">
        <f t="shared" si="387"/>
        <v>0.9999924623403782</v>
      </c>
      <c r="FK133" s="2">
        <f t="shared" si="387"/>
        <v>0.99999261802410233</v>
      </c>
      <c r="FL133" s="2">
        <f t="shared" si="387"/>
        <v>0.99999298060502084</v>
      </c>
      <c r="FM133" s="2">
        <f t="shared" si="387"/>
        <v>0.99999319257534258</v>
      </c>
      <c r="FN133" s="2">
        <f t="shared" si="387"/>
        <v>0.99999268990859846</v>
      </c>
      <c r="FO133" s="2">
        <f t="shared" si="387"/>
        <v>0.99999203529100567</v>
      </c>
      <c r="FP133" s="2">
        <f t="shared" si="387"/>
        <v>0.99999250292756192</v>
      </c>
      <c r="FQ133" s="2">
        <f t="shared" si="387"/>
        <v>0.99999312120468009</v>
      </c>
      <c r="FR133" s="2">
        <f t="shared" si="387"/>
        <v>0.99999300072717989</v>
      </c>
      <c r="FS133" s="2">
        <f t="shared" si="387"/>
        <v>0.99997338946627812</v>
      </c>
      <c r="FT133" s="2">
        <f t="shared" si="387"/>
        <v>0.99994222867479854</v>
      </c>
      <c r="FU133" s="2">
        <f t="shared" si="387"/>
        <v>0.99988429707923121</v>
      </c>
      <c r="FW133" s="2">
        <f t="shared" si="276"/>
        <v>5.4159156397188266E-4</v>
      </c>
      <c r="FX133" s="2">
        <f t="shared" si="328"/>
        <v>9.479036802324519E-4</v>
      </c>
      <c r="FY133" s="2">
        <f t="shared" si="329"/>
        <v>9.9875337550599523E-4</v>
      </c>
      <c r="FZ133" s="2">
        <f t="shared" si="330"/>
        <v>1.0346107872815614E-3</v>
      </c>
      <c r="GA133" s="2">
        <f t="shared" si="331"/>
        <v>9.9378209444735068E-4</v>
      </c>
      <c r="GB133" s="2">
        <f t="shared" si="332"/>
        <v>9.4591342676041894E-4</v>
      </c>
      <c r="GC133" s="2">
        <f t="shared" si="333"/>
        <v>1.5608771317480762E-3</v>
      </c>
      <c r="GD133" s="2">
        <f t="shared" si="334"/>
        <v>1.457092174276829E-3</v>
      </c>
      <c r="GE133" s="2">
        <f t="shared" si="335"/>
        <v>1.3896279286607781E-3</v>
      </c>
      <c r="GF133" s="2">
        <f t="shared" si="336"/>
        <v>1.3632908887003439E-3</v>
      </c>
      <c r="GG133" s="2">
        <f t="shared" si="337"/>
        <v>1.1935799282693984E-3</v>
      </c>
      <c r="GH133" s="2">
        <f t="shared" si="338"/>
        <v>8.9757205838712989E-4</v>
      </c>
      <c r="GI133" s="2">
        <f t="shared" si="339"/>
        <v>1.1115146860481823E-3</v>
      </c>
      <c r="GJ133" s="2">
        <f t="shared" si="340"/>
        <v>1.6595558538307655E-3</v>
      </c>
      <c r="GK133" s="2">
        <f t="shared" si="341"/>
        <v>2.259045261344161E-3</v>
      </c>
      <c r="GM133" s="107">
        <f t="shared" si="277"/>
        <v>1.3496882049762221E-64</v>
      </c>
      <c r="GN133" s="107">
        <f t="shared" si="342"/>
        <v>1.7977213867316526E-76</v>
      </c>
      <c r="GO133" s="107">
        <f t="shared" si="343"/>
        <v>4.3687367686485737E-80</v>
      </c>
      <c r="GP133" s="107">
        <f t="shared" si="344"/>
        <v>5.2689087842304649E-96</v>
      </c>
      <c r="GQ133" s="107">
        <f t="shared" si="345"/>
        <v>3.6194864088450347E-98</v>
      </c>
      <c r="GR133" s="107">
        <f t="shared" si="346"/>
        <v>4.6805394869567044E-95</v>
      </c>
      <c r="GS133" s="107">
        <f t="shared" si="347"/>
        <v>1.0594938334475442E-102</v>
      </c>
      <c r="GT133" s="107">
        <f t="shared" si="348"/>
        <v>2.8269631556277021E-97</v>
      </c>
      <c r="GU133" s="107">
        <f t="shared" si="349"/>
        <v>6.7816763786226587E-103</v>
      </c>
      <c r="GV133" s="107">
        <f t="shared" si="350"/>
        <v>6.6597054280812201E-111</v>
      </c>
      <c r="GW133" s="107">
        <f t="shared" si="351"/>
        <v>2.4837803256784906E-113</v>
      </c>
      <c r="GX133" s="107">
        <f t="shared" si="352"/>
        <v>3.1303616109485087E-99</v>
      </c>
      <c r="GY133" s="107">
        <f t="shared" si="353"/>
        <v>5.9583683993820599E-90</v>
      </c>
      <c r="GZ133" s="107">
        <f t="shared" si="354"/>
        <v>2.7542780252970871E-93</v>
      </c>
      <c r="HA133" s="107">
        <f t="shared" si="355"/>
        <v>6.096502816703103E-128</v>
      </c>
      <c r="HC133" s="107">
        <f t="shared" si="278"/>
        <v>5.8534654571713725E-27</v>
      </c>
      <c r="HD133" s="107">
        <f t="shared" si="356"/>
        <v>3.2151227827593049E-33</v>
      </c>
      <c r="HE133" s="107">
        <f t="shared" si="357"/>
        <v>6.4511499003042579E-35</v>
      </c>
      <c r="HF133" s="107">
        <f t="shared" si="358"/>
        <v>2.2098811082085165E-42</v>
      </c>
      <c r="HG133" s="107">
        <f t="shared" si="359"/>
        <v>2.6770667431410242E-43</v>
      </c>
      <c r="HH133" s="107">
        <f t="shared" si="360"/>
        <v>7.1304447680597705E-42</v>
      </c>
      <c r="HI133" s="107">
        <f t="shared" si="361"/>
        <v>5.2964910911677369E-47</v>
      </c>
      <c r="HJ133" s="107">
        <f t="shared" si="362"/>
        <v>1.4219309572254158E-44</v>
      </c>
      <c r="HK133" s="107">
        <f t="shared" si="363"/>
        <v>3.6855938321215193E-47</v>
      </c>
      <c r="HL133" s="107">
        <f t="shared" si="364"/>
        <v>2.4210657225597035E-50</v>
      </c>
      <c r="HM133" s="107">
        <f t="shared" si="365"/>
        <v>3.8673504953126314E-51</v>
      </c>
      <c r="HN133" s="107">
        <f t="shared" si="366"/>
        <v>2.470583690112507E-43</v>
      </c>
      <c r="HO133" s="107">
        <f t="shared" si="367"/>
        <v>2.6284290441836965E-37</v>
      </c>
      <c r="HP133" s="107">
        <f t="shared" si="368"/>
        <v>6.6289690609252171E-39</v>
      </c>
      <c r="HQ133" s="107">
        <f t="shared" si="369"/>
        <v>2.5127312236723333E-57</v>
      </c>
      <c r="HS133" s="107">
        <f t="shared" si="279"/>
        <v>0.31090140361284624</v>
      </c>
      <c r="HT133" s="107">
        <f t="shared" si="370"/>
        <v>0.43249546294624552</v>
      </c>
      <c r="HU133" s="107">
        <f t="shared" si="371"/>
        <v>0.4424149597894862</v>
      </c>
      <c r="HV133" s="107">
        <f t="shared" si="372"/>
        <v>0.44868561302299786</v>
      </c>
      <c r="HW133" s="107">
        <f t="shared" si="373"/>
        <v>0.44092497347529613</v>
      </c>
      <c r="HX133" s="107">
        <f t="shared" si="374"/>
        <v>0.43953179507085816</v>
      </c>
      <c r="HY133" s="107">
        <f t="shared" si="375"/>
        <v>0.53681537650589783</v>
      </c>
      <c r="HZ133" s="107">
        <f t="shared" si="376"/>
        <v>0.53246296130006054</v>
      </c>
      <c r="IA133" s="107">
        <f t="shared" si="377"/>
        <v>0.52439229913789276</v>
      </c>
      <c r="IB133" s="107">
        <f t="shared" si="378"/>
        <v>0.51264530893130111</v>
      </c>
      <c r="IC133" s="107">
        <f t="shared" si="379"/>
        <v>0.49424462456047252</v>
      </c>
      <c r="ID133" s="107">
        <f t="shared" si="380"/>
        <v>0.41227747683790944</v>
      </c>
      <c r="IE133" s="107">
        <f t="shared" si="381"/>
        <v>0.24796236167522728</v>
      </c>
      <c r="IF133" s="107">
        <f t="shared" si="382"/>
        <v>0.23686145063396521</v>
      </c>
      <c r="IG133" s="107">
        <f t="shared" si="383"/>
        <v>0.21459451619491171</v>
      </c>
      <c r="II133" s="107">
        <f t="shared" si="280"/>
        <v>2.3343971223210927E-10</v>
      </c>
      <c r="IJ133" s="107">
        <f t="shared" si="281"/>
        <v>2.9427477715475977E-10</v>
      </c>
      <c r="IK133" s="107">
        <f t="shared" si="282"/>
        <v>1.7172724070143545E-10</v>
      </c>
      <c r="IL133" s="107">
        <f t="shared" si="283"/>
        <v>3.3889847496773744E-12</v>
      </c>
      <c r="IM133" s="107">
        <f t="shared" si="284"/>
        <v>1.5614890834188249E-12</v>
      </c>
      <c r="IN133" s="107">
        <f t="shared" si="285"/>
        <v>3.0875291861363316E-12</v>
      </c>
      <c r="IO133" s="107">
        <f t="shared" si="286"/>
        <v>1.8876709714661079E-11</v>
      </c>
      <c r="IP133" s="107">
        <f t="shared" si="287"/>
        <v>3.1242809799937445E-11</v>
      </c>
      <c r="IQ133" s="107">
        <f t="shared" si="288"/>
        <v>4.1062429259442155E-12</v>
      </c>
      <c r="IR133" s="107">
        <f t="shared" si="289"/>
        <v>6.6140682757613476E-13</v>
      </c>
      <c r="IS133" s="107">
        <f t="shared" si="290"/>
        <v>1.8417289587376776E-13</v>
      </c>
      <c r="IT133" s="107">
        <f t="shared" si="291"/>
        <v>6.9560218097191205E-13</v>
      </c>
      <c r="IU133" s="107">
        <f t="shared" si="292"/>
        <v>8.6244132154193739E-14</v>
      </c>
      <c r="IV133" s="107">
        <f t="shared" si="293"/>
        <v>1.163430162941789E-14</v>
      </c>
      <c r="IW133" s="107">
        <f t="shared" si="294"/>
        <v>2.0523072796779902E-15</v>
      </c>
      <c r="IY133" s="107">
        <f t="shared" si="295"/>
        <v>0.31090140384628595</v>
      </c>
      <c r="IZ133" s="107">
        <f t="shared" si="296"/>
        <v>0.43249546324052029</v>
      </c>
      <c r="JA133" s="107">
        <f t="shared" si="297"/>
        <v>0.44241495996121344</v>
      </c>
      <c r="JB133" s="107">
        <f t="shared" si="298"/>
        <v>0.44868561302638688</v>
      </c>
      <c r="JC133" s="107">
        <f t="shared" si="299"/>
        <v>0.44092497347685761</v>
      </c>
      <c r="JD133" s="107">
        <f t="shared" si="300"/>
        <v>0.43953179507394569</v>
      </c>
      <c r="JE133" s="107">
        <f t="shared" si="301"/>
        <v>0.53681537652477451</v>
      </c>
      <c r="JF133" s="107">
        <f t="shared" si="302"/>
        <v>0.53246296133130333</v>
      </c>
      <c r="JG133" s="107">
        <f t="shared" si="303"/>
        <v>0.52439229914199903</v>
      </c>
      <c r="JH133" s="107">
        <f t="shared" si="304"/>
        <v>0.51264530893196247</v>
      </c>
      <c r="JI133" s="107">
        <f t="shared" si="305"/>
        <v>0.49424462456065671</v>
      </c>
      <c r="JJ133" s="107">
        <f t="shared" si="306"/>
        <v>0.41227747683860505</v>
      </c>
      <c r="JK133" s="107">
        <f t="shared" si="307"/>
        <v>0.24796236167531352</v>
      </c>
      <c r="JL133" s="107">
        <f t="shared" si="308"/>
        <v>0.23686145063397684</v>
      </c>
      <c r="JM133" s="107">
        <f t="shared" si="309"/>
        <v>0.21459451619491376</v>
      </c>
    </row>
    <row r="134" spans="2:273" x14ac:dyDescent="0.25">
      <c r="B134" s="2">
        <v>106</v>
      </c>
      <c r="C134" s="37">
        <v>58.609000000000002</v>
      </c>
      <c r="D134" s="37">
        <v>63.918999999999997</v>
      </c>
      <c r="E134" s="37">
        <v>69.525000000000006</v>
      </c>
      <c r="F134" s="37">
        <v>72</v>
      </c>
      <c r="G134" s="37">
        <v>79.606999999999999</v>
      </c>
      <c r="H134" s="37">
        <v>82.582999999999998</v>
      </c>
      <c r="I134" s="37">
        <v>84.332999999999998</v>
      </c>
      <c r="J134" s="37">
        <v>84.983000000000004</v>
      </c>
      <c r="K134" s="37">
        <v>85.430999999999997</v>
      </c>
      <c r="L134" s="37">
        <v>92.102000000000004</v>
      </c>
      <c r="M134" s="37">
        <v>93.983000000000004</v>
      </c>
      <c r="N134" s="37">
        <v>103.932</v>
      </c>
      <c r="O134" s="37">
        <v>102.42400000000001</v>
      </c>
      <c r="P134" s="37">
        <v>112.102</v>
      </c>
      <c r="Q134" s="37">
        <v>144.44300000000001</v>
      </c>
      <c r="S134" s="4">
        <f>AY134 + (C$3 * _xlfn.NORM.DIST($B134, C$7, ABS(C$11), FALSE) * _xlfn.NORM.DIST(($B134 - C$7)*C$15, 0, ABS(C$11), TRUE) * 2)
               + (C$4 * _xlfn.NORM.DIST($B134, C$8, ABS(C$12), FALSE) * _xlfn.NORM.DIST(($B134 - C$8)*C$16, 0, ABS(C$12), TRUE) * 2)
               + (C$5 * _xlfn.NORM.DIST($B134, C$9, ABS(C$13), FALSE) * _xlfn.NORM.DIST(($B134 - C$9)*C$17, 0, ABS(C$13), TRUE) * 2)
               + (C$6 * _xlfn.NORM.DIST($B134, C$10, ABS(C$14), FALSE) * _xlfn.NORM.DIST(($B134 - C$10)*C$18, 0, ABS(C$14), TRUE) * 2)</f>
        <v>58.429008403454503</v>
      </c>
      <c r="T134" s="4">
        <f>AZ134 + (D$3 * _xlfn.NORM.DIST($B134, D$7, ABS(D$11), FALSE) * _xlfn.NORM.DIST(($B134 - D$7)*D$15, 0, ABS(D$11), TRUE) * 2)
               + (D$4 * _xlfn.NORM.DIST($B134, D$8, ABS(D$12), FALSE) * _xlfn.NORM.DIST(($B134 - D$8)*D$16, 0, ABS(D$12), TRUE) * 2)
               + (D$5 * _xlfn.NORM.DIST($B134, D$9, ABS(D$13), FALSE) * _xlfn.NORM.DIST(($B134 - D$9)*D$17, 0, ABS(D$13), TRUE) * 2)
               + (D$6 * _xlfn.NORM.DIST($B134, D$10, ABS(D$14), FALSE) * _xlfn.NORM.DIST(($B134 - D$10)*D$18, 0, ABS(D$14), TRUE) * 2)</f>
        <v>63.306645635940264</v>
      </c>
      <c r="U134" s="4">
        <f>BA134 + (E$3 * _xlfn.NORM.DIST($B134, E$7, ABS(E$11), FALSE) * _xlfn.NORM.DIST(($B134 - E$7)*E$15, 0, ABS(E$11), TRUE) * 2)
               + (E$4 * _xlfn.NORM.DIST($B134, E$8, ABS(E$12), FALSE) * _xlfn.NORM.DIST(($B134 - E$8)*E$16, 0, ABS(E$12), TRUE) * 2)
               + (E$5 * _xlfn.NORM.DIST($B134, E$9, ABS(E$13), FALSE) * _xlfn.NORM.DIST(($B134 - E$9)*E$17, 0, ABS(E$13), TRUE) * 2)
               + (E$6 * _xlfn.NORM.DIST($B134, E$10, ABS(E$14), FALSE) * _xlfn.NORM.DIST(($B134 - E$10)*E$18, 0, ABS(E$14), TRUE) * 2)</f>
        <v>69.356858298364671</v>
      </c>
      <c r="V134" s="4">
        <f>BB134 + (F$3 * _xlfn.NORM.DIST($B134, F$7, ABS(F$11), FALSE) * _xlfn.NORM.DIST(($B134 - F$7)*F$15, 0, ABS(F$11), TRUE) * 2)
               + (F$4 * _xlfn.NORM.DIST($B134, F$8, ABS(F$12), FALSE) * _xlfn.NORM.DIST(($B134 - F$8)*F$16, 0, ABS(F$12), TRUE) * 2)
               + (F$5 * _xlfn.NORM.DIST($B134, F$9, ABS(F$13), FALSE) * _xlfn.NORM.DIST(($B134 - F$9)*F$17, 0, ABS(F$13), TRUE) * 2)
               + (F$6 * _xlfn.NORM.DIST($B134, F$10, ABS(F$14), FALSE) * _xlfn.NORM.DIST(($B134 - F$10)*F$18, 0, ABS(F$14), TRUE) * 2)</f>
        <v>71.584308934520564</v>
      </c>
      <c r="W134" s="4">
        <f>BC134 + (G$3 * _xlfn.NORM.DIST($B134, G$7, ABS(G$11), FALSE) * _xlfn.NORM.DIST(($B134 - G$7)*G$15, 0, ABS(G$11), TRUE) * 2)
               + (G$4 * _xlfn.NORM.DIST($B134, G$8, ABS(G$12), FALSE) * _xlfn.NORM.DIST(($B134 - G$8)*G$16, 0, ABS(G$12), TRUE) * 2)
               + (G$5 * _xlfn.NORM.DIST($B134, G$9, ABS(G$13), FALSE) * _xlfn.NORM.DIST(($B134 - G$9)*G$17, 0, ABS(G$13), TRUE) * 2)
               + (G$6 * _xlfn.NORM.DIST($B134, G$10, ABS(G$14), FALSE) * _xlfn.NORM.DIST(($B134 - G$10)*G$18, 0, ABS(G$14), TRUE) * 2)</f>
        <v>79.81326748584317</v>
      </c>
      <c r="X134" s="4">
        <f>BD134 + (H$3 * _xlfn.NORM.DIST($B134, H$7, ABS(H$11), FALSE) * _xlfn.NORM.DIST(($B134 - H$7)*H$15, 0, ABS(H$11), TRUE) * 2)
               + (H$4 * _xlfn.NORM.DIST($B134, H$8, ABS(H$12), FALSE) * _xlfn.NORM.DIST(($B134 - H$8)*H$16, 0, ABS(H$12), TRUE) * 2)
               + (H$5 * _xlfn.NORM.DIST($B134, H$9, ABS(H$13), FALSE) * _xlfn.NORM.DIST(($B134 - H$9)*H$17, 0, ABS(H$13), TRUE) * 2)
               + (H$6 * _xlfn.NORM.DIST($B134, H$10, ABS(H$14), FALSE) * _xlfn.NORM.DIST(($B134 - H$10)*H$18, 0, ABS(H$14), TRUE) * 2)</f>
        <v>80.088773229021015</v>
      </c>
      <c r="Y134" s="4">
        <f>BE134 + (I$3 * _xlfn.NORM.DIST($B134, I$7, ABS(I$11), FALSE) * _xlfn.NORM.DIST(($B134 - I$7)*I$15, 0, ABS(I$11), TRUE) * 2)
               + (I$4 * _xlfn.NORM.DIST($B134, I$8, ABS(I$12), FALSE) * _xlfn.NORM.DIST(($B134 - I$8)*I$16, 0, ABS(I$12), TRUE) * 2)
               + (I$5 * _xlfn.NORM.DIST($B134, I$9, ABS(I$13), FALSE) * _xlfn.NORM.DIST(($B134 - I$9)*I$17, 0, ABS(I$13), TRUE) * 2)
               + (I$6 * _xlfn.NORM.DIST($B134, I$10, ABS(I$14), FALSE) * _xlfn.NORM.DIST(($B134 - I$10)*I$18, 0, ABS(I$14), TRUE) * 2)</f>
        <v>84.777933174937814</v>
      </c>
      <c r="Z134" s="4">
        <f>BF134 + (J$3 * _xlfn.NORM.DIST($B134, J$7, ABS(J$11), FALSE) * _xlfn.NORM.DIST(($B134 - J$7)*J$15, 0, ABS(J$11), TRUE) * 2)
               + (J$4 * _xlfn.NORM.DIST($B134, J$8, ABS(J$12), FALSE) * _xlfn.NORM.DIST(($B134 - J$8)*J$16, 0, ABS(J$12), TRUE) * 2)
               + (J$5 * _xlfn.NORM.DIST($B134, J$9, ABS(J$13), FALSE) * _xlfn.NORM.DIST(($B134 - J$9)*J$17, 0, ABS(J$13), TRUE) * 2)
               + (J$6 * _xlfn.NORM.DIST($B134, J$10, ABS(J$14), FALSE) * _xlfn.NORM.DIST(($B134 - J$10)*J$18, 0, ABS(J$14), TRUE) * 2)</f>
        <v>84.212014865227829</v>
      </c>
      <c r="AA134" s="4">
        <f>BG134 + (K$3 * _xlfn.NORM.DIST($B134, K$7, ABS(K$11), FALSE) * _xlfn.NORM.DIST(($B134 - K$7)*K$15, 0, ABS(K$11), TRUE) * 2)
               + (K$4 * _xlfn.NORM.DIST($B134, K$8, ABS(K$12), FALSE) * _xlfn.NORM.DIST(($B134 - K$8)*K$16, 0, ABS(K$12), TRUE) * 2)
               + (K$5 * _xlfn.NORM.DIST($B134, K$9, ABS(K$13), FALSE) * _xlfn.NORM.DIST(($B134 - K$9)*K$17, 0, ABS(K$13), TRUE) * 2)
               + (K$6 * _xlfn.NORM.DIST($B134, K$10, ABS(K$14), FALSE) * _xlfn.NORM.DIST(($B134 - K$10)*K$18, 0, ABS(K$14), TRUE) * 2)</f>
        <v>82.501330060007959</v>
      </c>
      <c r="AB134" s="4">
        <f>BH134 + (L$3 * _xlfn.NORM.DIST($B134, L$7, ABS(L$11), FALSE) * _xlfn.NORM.DIST(($B134 - L$7)*L$15, 0, ABS(L$11), TRUE) * 2)
               + (L$4 * _xlfn.NORM.DIST($B134, L$8, ABS(L$12), FALSE) * _xlfn.NORM.DIST(($B134 - L$8)*L$16, 0, ABS(L$12), TRUE) * 2)
               + (L$5 * _xlfn.NORM.DIST($B134, L$9, ABS(L$13), FALSE) * _xlfn.NORM.DIST(($B134 - L$9)*L$17, 0, ABS(L$13), TRUE) * 2)
               + (L$6 * _xlfn.NORM.DIST($B134, L$10, ABS(L$14), FALSE) * _xlfn.NORM.DIST(($B134 - L$10)*L$18, 0, ABS(L$14), TRUE) * 2)</f>
        <v>89.316861724480148</v>
      </c>
      <c r="AC134" s="4">
        <f>BI134 + (M$3 * _xlfn.NORM.DIST($B134, M$7, ABS(M$11), FALSE) * _xlfn.NORM.DIST(($B134 - M$7)*M$15, 0, ABS(M$11), TRUE) * 2)
               + (M$4 * _xlfn.NORM.DIST($B134, M$8, ABS(M$12), FALSE) * _xlfn.NORM.DIST(($B134 - M$8)*M$16, 0, ABS(M$12), TRUE) * 2)
               + (M$5 * _xlfn.NORM.DIST($B134, M$9, ABS(M$13), FALSE) * _xlfn.NORM.DIST(($B134 - M$9)*M$17, 0, ABS(M$13), TRUE) * 2)
               + (M$6 * _xlfn.NORM.DIST($B134, M$10, ABS(M$14), FALSE) * _xlfn.NORM.DIST(($B134 - M$10)*M$18, 0, ABS(M$14), TRUE) * 2)</f>
        <v>93.197553209125488</v>
      </c>
      <c r="AD134" s="4">
        <f>BJ134 + (N$3 * _xlfn.NORM.DIST($B134, N$7, ABS(N$11), FALSE) * _xlfn.NORM.DIST(($B134 - N$7)*N$15, 0, ABS(N$11), TRUE) * 2)
               + (N$4 * _xlfn.NORM.DIST($B134, N$8, ABS(N$12), FALSE) * _xlfn.NORM.DIST(($B134 - N$8)*N$16, 0, ABS(N$12), TRUE) * 2)
               + (N$5 * _xlfn.NORM.DIST($B134, N$9, ABS(N$13), FALSE) * _xlfn.NORM.DIST(($B134 - N$9)*N$17, 0, ABS(N$13), TRUE) * 2)
               + (N$6 * _xlfn.NORM.DIST($B134, N$10, ABS(N$14), FALSE) * _xlfn.NORM.DIST(($B134 - N$10)*N$18, 0, ABS(N$14), TRUE) * 2)</f>
        <v>103.27495824128953</v>
      </c>
      <c r="AE134" s="4">
        <f>BK134 + (O$3 * _xlfn.NORM.DIST($B134, O$7, ABS(O$11), FALSE) * _xlfn.NORM.DIST(($B134 - O$7)*O$15, 0, ABS(O$11), TRUE) * 2)
               + (O$4 * _xlfn.NORM.DIST($B134, O$8, ABS(O$12), FALSE) * _xlfn.NORM.DIST(($B134 - O$8)*O$16, 0, ABS(O$12), TRUE) * 2)
               + (O$5 * _xlfn.NORM.DIST($B134, O$9, ABS(O$13), FALSE) * _xlfn.NORM.DIST(($B134 - O$9)*O$17, 0, ABS(O$13), TRUE) * 2)
               + (O$6 * _xlfn.NORM.DIST($B134, O$10, ABS(O$14), FALSE) * _xlfn.NORM.DIST(($B134 - O$10)*O$18, 0, ABS(O$14), TRUE) * 2)</f>
        <v>100.98902127989324</v>
      </c>
      <c r="AF134" s="4">
        <f t="shared" si="222"/>
        <v>111.16020048843568</v>
      </c>
      <c r="AG134" s="4">
        <f t="shared" si="223"/>
        <v>138.9317929962661</v>
      </c>
      <c r="AI134" s="4">
        <f>IF(OR($B134 &lt; C$231, $B134 &gt; C$234), 0, C134-S134)</f>
        <v>0.17999159654549857</v>
      </c>
      <c r="AJ134" s="4">
        <f>IF(OR($B134 &lt; D$231, $B134 &gt; D$234), 0, D134-T134)</f>
        <v>0.61235436405973331</v>
      </c>
      <c r="AK134" s="4">
        <f>IF(OR($B134 &lt; E$231, $B134 &gt; E$234), 0, E134-U134)</f>
        <v>0.16814170163533504</v>
      </c>
      <c r="AL134" s="4">
        <f>IF(OR($B134 &lt; F$231, $B134 &gt; F$234), 0, F134-V134)</f>
        <v>0.41569106547943591</v>
      </c>
      <c r="AM134" s="4">
        <f>IF(OR($B134 &lt; G$231, $B134 &gt; G$234), 0, G134-W134)</f>
        <v>-0.20626748584317056</v>
      </c>
      <c r="AN134" s="4">
        <f>IF(OR($B134 &lt; H$231, $B134 &gt; H$234), 0, H134-X134)</f>
        <v>2.4942267709789832</v>
      </c>
      <c r="AO134" s="4">
        <f>IF(OR($B134 &lt; I$231, $B134 &gt; I$234), 0, I134-Y134)</f>
        <v>-0.44493317493781603</v>
      </c>
      <c r="AP134" s="4">
        <f>IF(OR($B134 &lt; J$231, $B134 &gt; J$234), 0, J134-Z134)</f>
        <v>0.77098513477217523</v>
      </c>
      <c r="AQ134" s="4">
        <f>IF(OR($B134 &lt; K$231, $B134 &gt; K$234), 0, K134-AA134)</f>
        <v>2.9296699399920385</v>
      </c>
      <c r="AR134" s="4">
        <f>IF(OR($B134 &lt; L$231, $B134 &gt; L$234), 0, L134-AB134)</f>
        <v>2.7851382755198557</v>
      </c>
      <c r="AS134" s="4">
        <f>IF(OR($B134 &lt; M$231, $B134 &gt; M$234), 0, M134-AC134)</f>
        <v>0.78544679087451641</v>
      </c>
      <c r="AT134" s="4">
        <f>IF(OR($B134 &lt; N$231, $B134 &gt; N$234), 0, N134-AD134)</f>
        <v>0.6570417587104771</v>
      </c>
      <c r="AU134" s="4">
        <f>IF(OR($B134 &lt; O$231, $B134 &gt; O$234), 0, O134-AE134)</f>
        <v>1.4349787201067699</v>
      </c>
      <c r="AV134" s="4">
        <f t="shared" si="384"/>
        <v>0.94179951156432651</v>
      </c>
      <c r="AW134" s="4">
        <f t="shared" si="384"/>
        <v>5.5112070037339151</v>
      </c>
      <c r="AY134" s="2">
        <f t="shared" si="245"/>
        <v>58.429008403454503</v>
      </c>
      <c r="AZ134" s="2">
        <f t="shared" si="311"/>
        <v>59.918723275556253</v>
      </c>
      <c r="BA134" s="2">
        <f t="shared" si="312"/>
        <v>59.527421875036815</v>
      </c>
      <c r="BB134" s="2">
        <f t="shared" si="313"/>
        <v>57.773124137145416</v>
      </c>
      <c r="BC134" s="2">
        <f t="shared" si="314"/>
        <v>62.171588654582962</v>
      </c>
      <c r="BD134" s="2">
        <f t="shared" si="315"/>
        <v>61.404924287021451</v>
      </c>
      <c r="BE134" s="2">
        <f t="shared" si="316"/>
        <v>63.277579980254579</v>
      </c>
      <c r="BF134" s="2">
        <f t="shared" si="317"/>
        <v>58.256006518031391</v>
      </c>
      <c r="BG134" s="2">
        <f t="shared" si="318"/>
        <v>53.202039577128431</v>
      </c>
      <c r="BH134" s="2">
        <f t="shared" si="319"/>
        <v>55.406256647332818</v>
      </c>
      <c r="BI134" s="2">
        <f t="shared" si="320"/>
        <v>54.077826478684415</v>
      </c>
      <c r="BJ134" s="2">
        <f t="shared" si="321"/>
        <v>55.927401614252275</v>
      </c>
      <c r="BK134" s="2">
        <f t="shared" si="322"/>
        <v>62.221686196815519</v>
      </c>
      <c r="BL134" s="2">
        <f t="shared" si="323"/>
        <v>57.474976718982653</v>
      </c>
      <c r="BM134" s="2">
        <f t="shared" si="324"/>
        <v>58.655493414496895</v>
      </c>
      <c r="BO134" s="2" t="str">
        <f t="shared" si="388"/>
        <v/>
      </c>
      <c r="BP134" s="2" t="str">
        <f t="shared" si="389"/>
        <v/>
      </c>
      <c r="BQ134" s="2" t="str">
        <f t="shared" si="390"/>
        <v/>
      </c>
      <c r="BR134" s="2" t="str">
        <f t="shared" si="391"/>
        <v/>
      </c>
      <c r="BS134" s="2" t="str">
        <f t="shared" si="392"/>
        <v/>
      </c>
      <c r="BT134" s="2" t="str">
        <f t="shared" si="393"/>
        <v/>
      </c>
      <c r="BU134" s="2" t="str">
        <f t="shared" si="394"/>
        <v/>
      </c>
      <c r="BV134" s="2" t="str">
        <f t="shared" si="395"/>
        <v/>
      </c>
      <c r="BW134" s="2" t="str">
        <f t="shared" si="396"/>
        <v/>
      </c>
      <c r="BX134" s="2" t="str">
        <f t="shared" si="397"/>
        <v/>
      </c>
      <c r="BY134" s="2" t="str">
        <f t="shared" si="398"/>
        <v/>
      </c>
      <c r="BZ134" s="2" t="str">
        <f t="shared" si="399"/>
        <v/>
      </c>
      <c r="CA134" s="2" t="str">
        <f t="shared" si="400"/>
        <v/>
      </c>
      <c r="CB134" s="2" t="str">
        <f t="shared" si="401"/>
        <v/>
      </c>
      <c r="CC134" s="2" t="str">
        <f t="shared" si="402"/>
        <v/>
      </c>
      <c r="CE134" s="2" t="str">
        <f t="shared" si="246"/>
        <v/>
      </c>
      <c r="CF134" s="2" t="str">
        <f t="shared" si="247"/>
        <v/>
      </c>
      <c r="CG134" s="2" t="str">
        <f t="shared" si="248"/>
        <v/>
      </c>
      <c r="CH134" s="2" t="str">
        <f t="shared" si="249"/>
        <v/>
      </c>
      <c r="CI134" s="2" t="str">
        <f t="shared" si="250"/>
        <v/>
      </c>
      <c r="CJ134" s="2" t="str">
        <f t="shared" si="251"/>
        <v/>
      </c>
      <c r="CK134" s="2" t="str">
        <f t="shared" si="252"/>
        <v/>
      </c>
      <c r="CL134" s="2" t="str">
        <f t="shared" si="253"/>
        <v/>
      </c>
      <c r="CM134" s="2" t="str">
        <f t="shared" si="254"/>
        <v/>
      </c>
      <c r="CN134" s="2" t="str">
        <f t="shared" si="255"/>
        <v/>
      </c>
      <c r="CO134" s="2" t="str">
        <f t="shared" si="256"/>
        <v/>
      </c>
      <c r="CP134" s="2" t="str">
        <f t="shared" si="257"/>
        <v/>
      </c>
      <c r="CQ134" s="2" t="str">
        <f t="shared" si="258"/>
        <v/>
      </c>
      <c r="CR134" s="2" t="str">
        <f t="shared" si="259"/>
        <v/>
      </c>
      <c r="CS134" s="2" t="str">
        <f t="shared" si="260"/>
        <v/>
      </c>
      <c r="CU134" s="2" t="str">
        <f t="shared" si="261"/>
        <v/>
      </c>
      <c r="CV134" s="2" t="str">
        <f t="shared" si="262"/>
        <v/>
      </c>
      <c r="CW134" s="2" t="str">
        <f t="shared" si="263"/>
        <v/>
      </c>
      <c r="CX134" s="2" t="str">
        <f t="shared" si="264"/>
        <v/>
      </c>
      <c r="CY134" s="2" t="str">
        <f t="shared" si="265"/>
        <v/>
      </c>
      <c r="CZ134" s="2" t="str">
        <f t="shared" si="266"/>
        <v/>
      </c>
      <c r="DA134" s="2" t="str">
        <f t="shared" si="267"/>
        <v/>
      </c>
      <c r="DB134" s="2" t="str">
        <f t="shared" si="268"/>
        <v/>
      </c>
      <c r="DC134" s="2" t="str">
        <f t="shared" si="269"/>
        <v/>
      </c>
      <c r="DD134" s="2" t="str">
        <f t="shared" si="270"/>
        <v/>
      </c>
      <c r="DE134" s="2" t="str">
        <f t="shared" si="271"/>
        <v/>
      </c>
      <c r="DF134" s="2" t="str">
        <f t="shared" si="272"/>
        <v/>
      </c>
      <c r="DG134" s="2" t="str">
        <f t="shared" si="273"/>
        <v/>
      </c>
      <c r="DH134" s="2" t="str">
        <f t="shared" si="274"/>
        <v/>
      </c>
      <c r="DI134" s="2" t="str">
        <f t="shared" si="275"/>
        <v/>
      </c>
      <c r="DK134" s="2">
        <f t="shared" si="225"/>
        <v>72.328443951612897</v>
      </c>
      <c r="DL134" s="2">
        <f t="shared" si="385"/>
        <v>80.319334677419363</v>
      </c>
      <c r="DM134" s="2">
        <f t="shared" si="385"/>
        <v>83.906766678885617</v>
      </c>
      <c r="DN134" s="2">
        <f t="shared" si="385"/>
        <v>80.154760472370754</v>
      </c>
      <c r="DO134" s="2">
        <f t="shared" si="385"/>
        <v>93.712114002932537</v>
      </c>
      <c r="DP134" s="2">
        <f t="shared" si="385"/>
        <v>89.825328654188979</v>
      </c>
      <c r="DQ134" s="2">
        <f t="shared" si="385"/>
        <v>89.171789222873883</v>
      </c>
      <c r="DR134" s="2">
        <f t="shared" si="385"/>
        <v>89.767393493761119</v>
      </c>
      <c r="DS134" s="2">
        <f t="shared" si="385"/>
        <v>74.922139516129036</v>
      </c>
      <c r="DT134" s="2">
        <f t="shared" si="385"/>
        <v>75.076734297367437</v>
      </c>
      <c r="DU134" s="2">
        <f t="shared" si="385"/>
        <v>79.86243070077866</v>
      </c>
      <c r="DV134" s="2">
        <f t="shared" si="385"/>
        <v>83.355442265395894</v>
      </c>
      <c r="DW134" s="2">
        <f t="shared" si="385"/>
        <v>89.448155414438475</v>
      </c>
      <c r="DX134" s="2">
        <f t="shared" si="385"/>
        <v>74.014393605169374</v>
      </c>
      <c r="DY134" s="2">
        <f t="shared" si="385"/>
        <v>68.747759168035032</v>
      </c>
      <c r="EA134" s="2">
        <f t="shared" si="221"/>
        <v>58.429175079319293</v>
      </c>
      <c r="EB134" s="2">
        <f t="shared" si="227"/>
        <v>59.919441651007581</v>
      </c>
      <c r="EC134" s="2">
        <f t="shared" si="228"/>
        <v>59.527216346153836</v>
      </c>
      <c r="ED134" s="2">
        <f t="shared" si="229"/>
        <v>57.773957781078607</v>
      </c>
      <c r="EE134" s="2">
        <f t="shared" si="230"/>
        <v>62.171601976691029</v>
      </c>
      <c r="EF134" s="2">
        <f t="shared" si="231"/>
        <v>61.403218721435088</v>
      </c>
      <c r="EG134" s="2">
        <f t="shared" si="232"/>
        <v>63.276725888700028</v>
      </c>
      <c r="EH134" s="2">
        <f t="shared" si="233"/>
        <v>58.254468184169696</v>
      </c>
      <c r="EI134" s="2">
        <f t="shared" si="234"/>
        <v>53.201151109797252</v>
      </c>
      <c r="EJ134" s="2">
        <f t="shared" si="235"/>
        <v>55.406526538409068</v>
      </c>
      <c r="EK134" s="2">
        <f t="shared" si="236"/>
        <v>54.07778141629143</v>
      </c>
      <c r="EL134" s="2">
        <f t="shared" si="237"/>
        <v>55.927074380932467</v>
      </c>
      <c r="EM134" s="2">
        <f t="shared" si="238"/>
        <v>62.220533918169352</v>
      </c>
      <c r="EN134" s="2">
        <f t="shared" si="239"/>
        <v>57.473561415220303</v>
      </c>
      <c r="EO134" s="2">
        <f t="shared" si="240"/>
        <v>58.654672905873383</v>
      </c>
      <c r="EQ134" s="2">
        <f t="shared" si="241"/>
        <v>58.031980326255962</v>
      </c>
      <c r="ER134" s="2">
        <f t="shared" si="386"/>
        <v>59.209707224997629</v>
      </c>
      <c r="ES134" s="2">
        <f t="shared" si="386"/>
        <v>59.572963393415563</v>
      </c>
      <c r="ET134" s="2">
        <f t="shared" si="386"/>
        <v>57.030842798349681</v>
      </c>
      <c r="EU134" s="2">
        <f t="shared" si="386"/>
        <v>62.013086852147538</v>
      </c>
      <c r="EV134" s="2">
        <f t="shared" si="386"/>
        <v>62.702703306585647</v>
      </c>
      <c r="EW134" s="2">
        <f t="shared" si="386"/>
        <v>63.640261089451812</v>
      </c>
      <c r="EX134" s="2">
        <f t="shared" si="386"/>
        <v>58.993610958143393</v>
      </c>
      <c r="EY134" s="2">
        <f t="shared" si="386"/>
        <v>53.630613325488625</v>
      </c>
      <c r="EZ134" s="2">
        <f t="shared" si="386"/>
        <v>55.180941962916265</v>
      </c>
      <c r="FA134" s="2">
        <f t="shared" si="386"/>
        <v>54.013989653752581</v>
      </c>
      <c r="FB134" s="2">
        <f t="shared" si="386"/>
        <v>56.081749897914889</v>
      </c>
      <c r="FC134" s="2">
        <f t="shared" si="386"/>
        <v>62.632642652248407</v>
      </c>
      <c r="FD134" s="2">
        <f t="shared" si="386"/>
        <v>57.785295184979162</v>
      </c>
      <c r="FE134" s="2">
        <f t="shared" si="386"/>
        <v>58.59615219649168</v>
      </c>
      <c r="FG134" s="2">
        <f t="shared" si="243"/>
        <v>0.99999251019355773</v>
      </c>
      <c r="FH134" s="2">
        <f t="shared" si="387"/>
        <v>0.99999370725973846</v>
      </c>
      <c r="FI134" s="2">
        <f t="shared" si="387"/>
        <v>0.99999392837737144</v>
      </c>
      <c r="FJ134" s="2">
        <f t="shared" si="387"/>
        <v>0.99999401261485654</v>
      </c>
      <c r="FK134" s="2">
        <f t="shared" si="387"/>
        <v>0.99999413627921374</v>
      </c>
      <c r="FL134" s="2">
        <f t="shared" si="387"/>
        <v>0.99999442428832774</v>
      </c>
      <c r="FM134" s="2">
        <f t="shared" si="387"/>
        <v>0.99999459266281809</v>
      </c>
      <c r="FN134" s="2">
        <f t="shared" si="387"/>
        <v>0.9999941933792712</v>
      </c>
      <c r="FO134" s="2">
        <f t="shared" si="387"/>
        <v>0.99999367339640077</v>
      </c>
      <c r="FP134" s="2">
        <f t="shared" si="387"/>
        <v>0.99999404485450227</v>
      </c>
      <c r="FQ134" s="2">
        <f t="shared" si="387"/>
        <v>0.99999453597092613</v>
      </c>
      <c r="FR134" s="2">
        <f t="shared" si="387"/>
        <v>0.99999444027197293</v>
      </c>
      <c r="FS134" s="2">
        <f t="shared" si="387"/>
        <v>0.99997841526719145</v>
      </c>
      <c r="FT134" s="2">
        <f t="shared" si="387"/>
        <v>0.99995231482540747</v>
      </c>
      <c r="FU134" s="2">
        <f t="shared" si="387"/>
        <v>0.99990307643004328</v>
      </c>
      <c r="FW134" s="2">
        <f t="shared" si="276"/>
        <v>6.8172778277069638E-4</v>
      </c>
      <c r="FX134" s="2">
        <f t="shared" si="328"/>
        <v>1.1930472138234195E-3</v>
      </c>
      <c r="FY134" s="2">
        <f t="shared" si="329"/>
        <v>1.2570309330356395E-3</v>
      </c>
      <c r="FZ134" s="2">
        <f t="shared" si="330"/>
        <v>1.3021489826091843E-3</v>
      </c>
      <c r="GA134" s="2">
        <f t="shared" si="331"/>
        <v>1.2507756885916026E-3</v>
      </c>
      <c r="GB134" s="2">
        <f t="shared" si="332"/>
        <v>1.1905428613298216E-3</v>
      </c>
      <c r="GC134" s="2">
        <f t="shared" si="333"/>
        <v>1.964234039177888E-3</v>
      </c>
      <c r="GD134" s="2">
        <f t="shared" si="334"/>
        <v>1.8336785585936026E-3</v>
      </c>
      <c r="GE134" s="2">
        <f t="shared" si="335"/>
        <v>1.7488086735096878E-3</v>
      </c>
      <c r="GF134" s="2">
        <f t="shared" si="336"/>
        <v>1.7156759258838978E-3</v>
      </c>
      <c r="GG134" s="2">
        <f t="shared" si="337"/>
        <v>1.5021638617066413E-3</v>
      </c>
      <c r="GH134" s="2">
        <f t="shared" si="338"/>
        <v>1.1297137229891788E-3</v>
      </c>
      <c r="GI134" s="2">
        <f t="shared" si="339"/>
        <v>1.3699726903829772E-3</v>
      </c>
      <c r="GJ134" s="2">
        <f t="shared" si="340"/>
        <v>2.009892261427827E-3</v>
      </c>
      <c r="GK134" s="2">
        <f t="shared" si="341"/>
        <v>2.6956154593505031E-3</v>
      </c>
      <c r="GM134" s="107">
        <f t="shared" si="277"/>
        <v>4.0556201590891916E-67</v>
      </c>
      <c r="GN134" s="107">
        <f t="shared" si="342"/>
        <v>2.0026684315892117E-79</v>
      </c>
      <c r="GO134" s="107">
        <f t="shared" si="343"/>
        <v>3.581278331467381E-83</v>
      </c>
      <c r="GP134" s="107">
        <f t="shared" si="344"/>
        <v>1.0306518743179412E-99</v>
      </c>
      <c r="GQ134" s="107">
        <f t="shared" si="345"/>
        <v>5.9118341405384183E-102</v>
      </c>
      <c r="GR134" s="107">
        <f t="shared" si="346"/>
        <v>1.0501362782420674E-98</v>
      </c>
      <c r="GS134" s="107">
        <f t="shared" si="347"/>
        <v>1.222980624998076E-106</v>
      </c>
      <c r="GT134" s="107">
        <f t="shared" si="348"/>
        <v>5.0417285226981775E-101</v>
      </c>
      <c r="GU134" s="107">
        <f t="shared" si="349"/>
        <v>6.8050481882848277E-107</v>
      </c>
      <c r="GV134" s="107">
        <f t="shared" si="350"/>
        <v>3.3943082534237351E-115</v>
      </c>
      <c r="GW134" s="107">
        <f t="shared" si="351"/>
        <v>1.0939222188447869E-117</v>
      </c>
      <c r="GX134" s="107">
        <f t="shared" si="352"/>
        <v>4.8335381686561743E-103</v>
      </c>
      <c r="GY134" s="107">
        <f t="shared" si="353"/>
        <v>1.744573156259558E-93</v>
      </c>
      <c r="GZ134" s="107">
        <f t="shared" si="354"/>
        <v>6.4858454503311925E-97</v>
      </c>
      <c r="HA134" s="107">
        <f t="shared" si="355"/>
        <v>6.5292813581083065E-133</v>
      </c>
      <c r="HC134" s="107">
        <f t="shared" si="278"/>
        <v>1.0719348960379257E-28</v>
      </c>
      <c r="HD134" s="107">
        <f t="shared" si="356"/>
        <v>2.6738133095434291E-35</v>
      </c>
      <c r="HE134" s="107">
        <f t="shared" si="357"/>
        <v>4.2729280296693906E-37</v>
      </c>
      <c r="HF134" s="107">
        <f t="shared" si="358"/>
        <v>5.0727965367754739E-45</v>
      </c>
      <c r="HG134" s="107">
        <f t="shared" si="359"/>
        <v>5.4145349843729262E-46</v>
      </c>
      <c r="HH134" s="107">
        <f t="shared" si="360"/>
        <v>1.81765559072939E-44</v>
      </c>
      <c r="HI134" s="107">
        <f t="shared" si="361"/>
        <v>7.3926557191780748E-50</v>
      </c>
      <c r="HJ134" s="107">
        <f t="shared" si="362"/>
        <v>2.7163818971020562E-47</v>
      </c>
      <c r="HK134" s="107">
        <f t="shared" si="363"/>
        <v>4.6217999359466146E-50</v>
      </c>
      <c r="HL134" s="107">
        <f t="shared" si="364"/>
        <v>1.916275869047057E-53</v>
      </c>
      <c r="HM134" s="107">
        <f t="shared" si="365"/>
        <v>2.8131146755004522E-54</v>
      </c>
      <c r="HN134" s="107">
        <f t="shared" si="366"/>
        <v>4.9529921427979869E-46</v>
      </c>
      <c r="HO134" s="107">
        <f t="shared" si="367"/>
        <v>9.6594258763956881E-40</v>
      </c>
      <c r="HP134" s="107">
        <f t="shared" si="368"/>
        <v>2.0595561319621349E-41</v>
      </c>
      <c r="HQ134" s="107">
        <f t="shared" si="369"/>
        <v>5.1426512946924473E-61</v>
      </c>
      <c r="HS134" s="107">
        <f t="shared" si="279"/>
        <v>0.38726090132494695</v>
      </c>
      <c r="HT134" s="107">
        <f t="shared" si="370"/>
        <v>0.50139880206690057</v>
      </c>
      <c r="HU134" s="107">
        <f t="shared" si="371"/>
        <v>0.50960586850291245</v>
      </c>
      <c r="HV134" s="107">
        <f t="shared" si="372"/>
        <v>0.51855800426421039</v>
      </c>
      <c r="HW134" s="107">
        <f t="shared" si="373"/>
        <v>0.51415017222681347</v>
      </c>
      <c r="HX134" s="107">
        <f t="shared" si="374"/>
        <v>0.51207285923753099</v>
      </c>
      <c r="HY134" s="107">
        <f t="shared" si="375"/>
        <v>0.53818965931631257</v>
      </c>
      <c r="HZ134" s="107">
        <f t="shared" si="376"/>
        <v>0.54191782880757455</v>
      </c>
      <c r="IA134" s="107">
        <f t="shared" si="377"/>
        <v>0.54433223461582769</v>
      </c>
      <c r="IB134" s="107">
        <f t="shared" si="378"/>
        <v>0.5452902077616526</v>
      </c>
      <c r="IC134" s="107">
        <f t="shared" si="379"/>
        <v>0.54257037658829521</v>
      </c>
      <c r="ID134" s="107">
        <f t="shared" si="380"/>
        <v>0.49404715466242632</v>
      </c>
      <c r="IE134" s="107">
        <f t="shared" si="381"/>
        <v>0.33384222889475579</v>
      </c>
      <c r="IF134" s="107">
        <f t="shared" si="382"/>
        <v>0.3219610203024787</v>
      </c>
      <c r="IG134" s="107">
        <f t="shared" si="383"/>
        <v>0.28049400321386214</v>
      </c>
      <c r="II134" s="107">
        <f t="shared" si="280"/>
        <v>8.0715430885182566E-10</v>
      </c>
      <c r="IJ134" s="107">
        <f t="shared" si="281"/>
        <v>1.1061175732901448E-9</v>
      </c>
      <c r="IK134" s="107">
        <f t="shared" si="282"/>
        <v>6.7478458114762434E-10</v>
      </c>
      <c r="IL134" s="107">
        <f t="shared" si="283"/>
        <v>1.7276005821333501E-11</v>
      </c>
      <c r="IM134" s="107">
        <f t="shared" si="284"/>
        <v>8.2888341966983089E-12</v>
      </c>
      <c r="IN134" s="107">
        <f t="shared" si="285"/>
        <v>1.5509557933596671E-11</v>
      </c>
      <c r="IO134" s="107">
        <f t="shared" si="286"/>
        <v>9.4708856434478181E-11</v>
      </c>
      <c r="IP134" s="107">
        <f t="shared" si="287"/>
        <v>1.4896885287123893E-10</v>
      </c>
      <c r="IQ134" s="107">
        <f t="shared" si="288"/>
        <v>2.2203077442943544E-11</v>
      </c>
      <c r="IR134" s="107">
        <f t="shared" si="289"/>
        <v>4.0248043838952609E-12</v>
      </c>
      <c r="IS134" s="107">
        <f t="shared" si="290"/>
        <v>1.1774678901277779E-12</v>
      </c>
      <c r="IT134" s="107">
        <f t="shared" si="291"/>
        <v>3.7950736294518719E-12</v>
      </c>
      <c r="IU134" s="107">
        <f t="shared" si="292"/>
        <v>4.8015815895553248E-13</v>
      </c>
      <c r="IV134" s="107">
        <f t="shared" si="293"/>
        <v>6.9659031095216149E-14</v>
      </c>
      <c r="IW134" s="107">
        <f t="shared" si="294"/>
        <v>1.2851711316394105E-14</v>
      </c>
      <c r="IY134" s="107">
        <f t="shared" si="295"/>
        <v>0.38726090213210124</v>
      </c>
      <c r="IZ134" s="107">
        <f t="shared" si="296"/>
        <v>0.5013988031730181</v>
      </c>
      <c r="JA134" s="107">
        <f t="shared" si="297"/>
        <v>0.50960586917769701</v>
      </c>
      <c r="JB134" s="107">
        <f t="shared" si="298"/>
        <v>0.51855800428148635</v>
      </c>
      <c r="JC134" s="107">
        <f t="shared" si="299"/>
        <v>0.51415017223510229</v>
      </c>
      <c r="JD134" s="107">
        <f t="shared" si="300"/>
        <v>0.51207285925304058</v>
      </c>
      <c r="JE134" s="107">
        <f t="shared" si="301"/>
        <v>0.53818965941102148</v>
      </c>
      <c r="JF134" s="107">
        <f t="shared" si="302"/>
        <v>0.54191782895654339</v>
      </c>
      <c r="JG134" s="107">
        <f t="shared" si="303"/>
        <v>0.54433223463803082</v>
      </c>
      <c r="JH134" s="107">
        <f t="shared" si="304"/>
        <v>0.54529020776567738</v>
      </c>
      <c r="JI134" s="107">
        <f t="shared" si="305"/>
        <v>0.54257037658947271</v>
      </c>
      <c r="JJ134" s="107">
        <f t="shared" si="306"/>
        <v>0.4940471546662214</v>
      </c>
      <c r="JK134" s="107">
        <f t="shared" si="307"/>
        <v>0.33384222889523596</v>
      </c>
      <c r="JL134" s="107">
        <f t="shared" si="308"/>
        <v>0.32196102030254836</v>
      </c>
      <c r="JM134" s="107">
        <f t="shared" si="309"/>
        <v>0.28049400321387502</v>
      </c>
    </row>
    <row r="135" spans="2:273" x14ac:dyDescent="0.25">
      <c r="B135" s="2">
        <v>107</v>
      </c>
      <c r="C135" s="37">
        <v>58.609000000000002</v>
      </c>
      <c r="D135" s="37">
        <v>63.274000000000001</v>
      </c>
      <c r="E135" s="37">
        <v>66.573999999999998</v>
      </c>
      <c r="F135" s="37">
        <v>70.081999999999994</v>
      </c>
      <c r="G135" s="37">
        <v>79.343999999999994</v>
      </c>
      <c r="H135" s="37">
        <v>79</v>
      </c>
      <c r="I135" s="37">
        <v>78.816999999999993</v>
      </c>
      <c r="J135" s="37">
        <v>79.082999999999998</v>
      </c>
      <c r="K135" s="37">
        <v>78.793000000000006</v>
      </c>
      <c r="L135" s="37">
        <v>84.492000000000004</v>
      </c>
      <c r="M135" s="37">
        <v>88.983000000000004</v>
      </c>
      <c r="N135" s="37">
        <v>101.76300000000001</v>
      </c>
      <c r="O135" s="37">
        <v>108.23699999999999</v>
      </c>
      <c r="P135" s="37">
        <v>119.203</v>
      </c>
      <c r="Q135" s="37">
        <v>154.541</v>
      </c>
      <c r="S135" s="4">
        <f>AY135 + (C$3 * _xlfn.NORM.DIST($B135, C$7, ABS(C$11), FALSE) * _xlfn.NORM.DIST(($B135 - C$7)*C$15, 0, ABS(C$11), TRUE) * 2)
               + (C$4 * _xlfn.NORM.DIST($B135, C$8, ABS(C$12), FALSE) * _xlfn.NORM.DIST(($B135 - C$8)*C$16, 0, ABS(C$12), TRUE) * 2)
               + (C$5 * _xlfn.NORM.DIST($B135, C$9, ABS(C$13), FALSE) * _xlfn.NORM.DIST(($B135 - C$9)*C$17, 0, ABS(C$13), TRUE) * 2)
               + (C$6 * _xlfn.NORM.DIST($B135, C$10, ABS(C$14), FALSE) * _xlfn.NORM.DIST(($B135 - C$10)*C$18, 0, ABS(C$14), TRUE) * 2)</f>
        <v>58.399424266684662</v>
      </c>
      <c r="T135" s="4">
        <f>AZ135 + (D$3 * _xlfn.NORM.DIST($B135, D$7, ABS(D$11), FALSE) * _xlfn.NORM.DIST(($B135 - D$7)*D$15, 0, ABS(D$11), TRUE) * 2)
               + (D$4 * _xlfn.NORM.DIST($B135, D$8, ABS(D$12), FALSE) * _xlfn.NORM.DIST(($B135 - D$8)*D$16, 0, ABS(D$12), TRUE) * 2)
               + (D$5 * _xlfn.NORM.DIST($B135, D$9, ABS(D$13), FALSE) * _xlfn.NORM.DIST(($B135 - D$9)*D$17, 0, ABS(D$13), TRUE) * 2)
               + (D$6 * _xlfn.NORM.DIST($B135, D$10, ABS(D$14), FALSE) * _xlfn.NORM.DIST(($B135 - D$10)*D$18, 0, ABS(D$14), TRUE) * 2)</f>
        <v>63.089734744602353</v>
      </c>
      <c r="U135" s="4">
        <f>BA135 + (E$3 * _xlfn.NORM.DIST($B135, E$7, ABS(E$11), FALSE) * _xlfn.NORM.DIST(($B135 - E$7)*E$15, 0, ABS(E$11), TRUE) * 2)
               + (E$4 * _xlfn.NORM.DIST($B135, E$8, ABS(E$12), FALSE) * _xlfn.NORM.DIST(($B135 - E$8)*E$16, 0, ABS(E$12), TRUE) * 2)
               + (E$5 * _xlfn.NORM.DIST($B135, E$9, ABS(E$13), FALSE) * _xlfn.NORM.DIST(($B135 - E$9)*E$17, 0, ABS(E$13), TRUE) * 2)
               + (E$6 * _xlfn.NORM.DIST($B135, E$10, ABS(E$14), FALSE) * _xlfn.NORM.DIST(($B135 - E$10)*E$18, 0, ABS(E$14), TRUE) * 2)</f>
        <v>68.632784255086534</v>
      </c>
      <c r="V135" s="4">
        <f>BB135 + (F$3 * _xlfn.NORM.DIST($B135, F$7, ABS(F$11), FALSE) * _xlfn.NORM.DIST(($B135 - F$7)*F$15, 0, ABS(F$11), TRUE) * 2)
               + (F$4 * _xlfn.NORM.DIST($B135, F$8, ABS(F$12), FALSE) * _xlfn.NORM.DIST(($B135 - F$8)*F$16, 0, ABS(F$12), TRUE) * 2)
               + (F$5 * _xlfn.NORM.DIST($B135, F$9, ABS(F$13), FALSE) * _xlfn.NORM.DIST(($B135 - F$9)*F$17, 0, ABS(F$13), TRUE) * 2)
               + (F$6 * _xlfn.NORM.DIST($B135, F$10, ABS(F$14), FALSE) * _xlfn.NORM.DIST(($B135 - F$10)*F$18, 0, ABS(F$14), TRUE) * 2)</f>
        <v>70.300316600866338</v>
      </c>
      <c r="W135" s="4">
        <f>BC135 + (G$3 * _xlfn.NORM.DIST($B135, G$7, ABS(G$11), FALSE) * _xlfn.NORM.DIST(($B135 - G$7)*G$15, 0, ABS(G$11), TRUE) * 2)
               + (G$4 * _xlfn.NORM.DIST($B135, G$8, ABS(G$12), FALSE) * _xlfn.NORM.DIST(($B135 - G$8)*G$16, 0, ABS(G$12), TRUE) * 2)
               + (G$5 * _xlfn.NORM.DIST($B135, G$9, ABS(G$13), FALSE) * _xlfn.NORM.DIST(($B135 - G$9)*G$17, 0, ABS(G$13), TRUE) * 2)
               + (G$6 * _xlfn.NORM.DIST($B135, G$10, ABS(G$14), FALSE) * _xlfn.NORM.DIST(($B135 - G$10)*G$18, 0, ABS(G$14), TRUE) * 2)</f>
        <v>78.242011664239868</v>
      </c>
      <c r="X135" s="4">
        <f>BD135 + (H$3 * _xlfn.NORM.DIST($B135, H$7, ABS(H$11), FALSE) * _xlfn.NORM.DIST(($B135 - H$7)*H$15, 0, ABS(H$11), TRUE) * 2)
               + (H$4 * _xlfn.NORM.DIST($B135, H$8, ABS(H$12), FALSE) * _xlfn.NORM.DIST(($B135 - H$8)*H$16, 0, ABS(H$12), TRUE) * 2)
               + (H$5 * _xlfn.NORM.DIST($B135, H$9, ABS(H$13), FALSE) * _xlfn.NORM.DIST(($B135 - H$9)*H$17, 0, ABS(H$13), TRUE) * 2)
               + (H$6 * _xlfn.NORM.DIST($B135, H$10, ABS(H$14), FALSE) * _xlfn.NORM.DIST(($B135 - H$10)*H$18, 0, ABS(H$14), TRUE) * 2)</f>
        <v>78.418087724452988</v>
      </c>
      <c r="Y135" s="4">
        <f>BE135 + (I$3 * _xlfn.NORM.DIST($B135, I$7, ABS(I$11), FALSE) * _xlfn.NORM.DIST(($B135 - I$7)*I$15, 0, ABS(I$11), TRUE) * 2)
               + (I$4 * _xlfn.NORM.DIST($B135, I$8, ABS(I$12), FALSE) * _xlfn.NORM.DIST(($B135 - I$8)*I$16, 0, ABS(I$12), TRUE) * 2)
               + (I$5 * _xlfn.NORM.DIST($B135, I$9, ABS(I$13), FALSE) * _xlfn.NORM.DIST(($B135 - I$9)*I$17, 0, ABS(I$13), TRUE) * 2)
               + (I$6 * _xlfn.NORM.DIST($B135, I$10, ABS(I$14), FALSE) * _xlfn.NORM.DIST(($B135 - I$10)*I$18, 0, ABS(I$14), TRUE) * 2)</f>
        <v>79.196132076648496</v>
      </c>
      <c r="Z135" s="4">
        <f>BF135 + (J$3 * _xlfn.NORM.DIST($B135, J$7, ABS(J$11), FALSE) * _xlfn.NORM.DIST(($B135 - J$7)*J$15, 0, ABS(J$11), TRUE) * 2)
               + (J$4 * _xlfn.NORM.DIST($B135, J$8, ABS(J$12), FALSE) * _xlfn.NORM.DIST(($B135 - J$8)*J$16, 0, ABS(J$12), TRUE) * 2)
               + (J$5 * _xlfn.NORM.DIST($B135, J$9, ABS(J$13), FALSE) * _xlfn.NORM.DIST(($B135 - J$9)*J$17, 0, ABS(J$13), TRUE) * 2)
               + (J$6 * _xlfn.NORM.DIST($B135, J$10, ABS(J$14), FALSE) * _xlfn.NORM.DIST(($B135 - J$10)*J$18, 0, ABS(J$14), TRUE) * 2)</f>
        <v>78.07541531921261</v>
      </c>
      <c r="AA135" s="4">
        <f>BG135 + (K$3 * _xlfn.NORM.DIST($B135, K$7, ABS(K$11), FALSE) * _xlfn.NORM.DIST(($B135 - K$7)*K$15, 0, ABS(K$11), TRUE) * 2)
               + (K$4 * _xlfn.NORM.DIST($B135, K$8, ABS(K$12), FALSE) * _xlfn.NORM.DIST(($B135 - K$8)*K$16, 0, ABS(K$12), TRUE) * 2)
               + (K$5 * _xlfn.NORM.DIST($B135, K$9, ABS(K$13), FALSE) * _xlfn.NORM.DIST(($B135 - K$9)*K$17, 0, ABS(K$13), TRUE) * 2)
               + (K$6 * _xlfn.NORM.DIST($B135, K$10, ABS(K$14), FALSE) * _xlfn.NORM.DIST(($B135 - K$10)*K$18, 0, ABS(K$14), TRUE) * 2)</f>
        <v>75.877079446612981</v>
      </c>
      <c r="AB135" s="4">
        <f>BH135 + (L$3 * _xlfn.NORM.DIST($B135, L$7, ABS(L$11), FALSE) * _xlfn.NORM.DIST(($B135 - L$7)*L$15, 0, ABS(L$11), TRUE) * 2)
               + (L$4 * _xlfn.NORM.DIST($B135, L$8, ABS(L$12), FALSE) * _xlfn.NORM.DIST(($B135 - L$8)*L$16, 0, ABS(L$12), TRUE) * 2)
               + (L$5 * _xlfn.NORM.DIST($B135, L$9, ABS(L$13), FALSE) * _xlfn.NORM.DIST(($B135 - L$9)*L$17, 0, ABS(L$13), TRUE) * 2)
               + (L$6 * _xlfn.NORM.DIST($B135, L$10, ABS(L$14), FALSE) * _xlfn.NORM.DIST(($B135 - L$10)*L$18, 0, ABS(L$14), TRUE) * 2)</f>
        <v>82.154974591474257</v>
      </c>
      <c r="AC135" s="4">
        <f>BI135 + (M$3 * _xlfn.NORM.DIST($B135, M$7, ABS(M$11), FALSE) * _xlfn.NORM.DIST(($B135 - M$7)*M$15, 0, ABS(M$11), TRUE) * 2)
               + (M$4 * _xlfn.NORM.DIST($B135, M$8, ABS(M$12), FALSE) * _xlfn.NORM.DIST(($B135 - M$8)*M$16, 0, ABS(M$12), TRUE) * 2)
               + (M$5 * _xlfn.NORM.DIST($B135, M$9, ABS(M$13), FALSE) * _xlfn.NORM.DIST(($B135 - M$9)*M$17, 0, ABS(M$13), TRUE) * 2)
               + (M$6 * _xlfn.NORM.DIST($B135, M$10, ABS(M$14), FALSE) * _xlfn.NORM.DIST(($B135 - M$10)*M$18, 0, ABS(M$14), TRUE) * 2)</f>
        <v>86.167759253852935</v>
      </c>
      <c r="AD135" s="4">
        <f>BJ135 + (N$3 * _xlfn.NORM.DIST($B135, N$7, ABS(N$11), FALSE) * _xlfn.NORM.DIST(($B135 - N$7)*N$15, 0, ABS(N$11), TRUE) * 2)
               + (N$4 * _xlfn.NORM.DIST($B135, N$8, ABS(N$12), FALSE) * _xlfn.NORM.DIST(($B135 - N$8)*N$16, 0, ABS(N$12), TRUE) * 2)
               + (N$5 * _xlfn.NORM.DIST($B135, N$9, ABS(N$13), FALSE) * _xlfn.NORM.DIST(($B135 - N$9)*N$17, 0, ABS(N$13), TRUE) * 2)
               + (N$6 * _xlfn.NORM.DIST($B135, N$10, ABS(N$14), FALSE) * _xlfn.NORM.DIST(($B135 - N$10)*N$18, 0, ABS(N$14), TRUE) * 2)</f>
        <v>100.87137986743555</v>
      </c>
      <c r="AE135" s="4">
        <f>BK135 + (O$3 * _xlfn.NORM.DIST($B135, O$7, ABS(O$11), FALSE) * _xlfn.NORM.DIST(($B135 - O$7)*O$15, 0, ABS(O$11), TRUE) * 2)
               + (O$4 * _xlfn.NORM.DIST($B135, O$8, ABS(O$12), FALSE) * _xlfn.NORM.DIST(($B135 - O$8)*O$16, 0, ABS(O$12), TRUE) * 2)
               + (O$5 * _xlfn.NORM.DIST($B135, O$9, ABS(O$13), FALSE) * _xlfn.NORM.DIST(($B135 - O$9)*O$17, 0, ABS(O$13), TRUE) * 2)
               + (O$6 * _xlfn.NORM.DIST($B135, O$10, ABS(O$14), FALSE) * _xlfn.NORM.DIST(($B135 - O$10)*O$18, 0, ABS(O$14), TRUE) * 2)</f>
        <v>105.86366847090143</v>
      </c>
      <c r="AF135" s="4">
        <f t="shared" si="222"/>
        <v>118.66420748037746</v>
      </c>
      <c r="AG135" s="4">
        <f t="shared" si="223"/>
        <v>152.19276797389091</v>
      </c>
      <c r="AI135" s="4">
        <f>IF(OR($B135 &lt; C$231, $B135 &gt; C$234), 0, C135-S135)</f>
        <v>0.20957573331534007</v>
      </c>
      <c r="AJ135" s="4">
        <f>IF(OR($B135 &lt; D$231, $B135 &gt; D$234), 0, D135-T135)</f>
        <v>0.18426525539764782</v>
      </c>
      <c r="AK135" s="4">
        <f>IF(OR($B135 &lt; E$231, $B135 &gt; E$234), 0, E135-U135)</f>
        <v>-2.0587842550865361</v>
      </c>
      <c r="AL135" s="4">
        <f>IF(OR($B135 &lt; F$231, $B135 &gt; F$234), 0, F135-V135)</f>
        <v>-0.21831660086634486</v>
      </c>
      <c r="AM135" s="4">
        <f>IF(OR($B135 &lt; G$231, $B135 &gt; G$234), 0, G135-W135)</f>
        <v>1.1019883357601259</v>
      </c>
      <c r="AN135" s="4">
        <f>IF(OR($B135 &lt; H$231, $B135 &gt; H$234), 0, H135-X135)</f>
        <v>0.58191227554701186</v>
      </c>
      <c r="AO135" s="4">
        <f>IF(OR($B135 &lt; I$231, $B135 &gt; I$234), 0, I135-Y135)</f>
        <v>-0.3791320766485029</v>
      </c>
      <c r="AP135" s="4">
        <f>IF(OR($B135 &lt; J$231, $B135 &gt; J$234), 0, J135-Z135)</f>
        <v>1.0075846807873887</v>
      </c>
      <c r="AQ135" s="4">
        <f>IF(OR($B135 &lt; K$231, $B135 &gt; K$234), 0, K135-AA135)</f>
        <v>2.9159205533870249</v>
      </c>
      <c r="AR135" s="4">
        <f>IF(OR($B135 &lt; L$231, $B135 &gt; L$234), 0, L135-AB135)</f>
        <v>2.3370254085257471</v>
      </c>
      <c r="AS135" s="4">
        <f>IF(OR($B135 &lt; M$231, $B135 &gt; M$234), 0, M135-AC135)</f>
        <v>2.8152407461470688</v>
      </c>
      <c r="AT135" s="4">
        <f>IF(OR($B135 &lt; N$231, $B135 &gt; N$234), 0, N135-AD135)</f>
        <v>0.89162013256445505</v>
      </c>
      <c r="AU135" s="4">
        <f>IF(OR($B135 &lt; O$231, $B135 &gt; O$234), 0, O135-AE135)</f>
        <v>2.3733315290985644</v>
      </c>
      <c r="AV135" s="4">
        <f t="shared" si="384"/>
        <v>0.53879251962254671</v>
      </c>
      <c r="AW135" s="4">
        <f t="shared" si="384"/>
        <v>2.3482320261090877</v>
      </c>
      <c r="AY135" s="2">
        <f t="shared" si="245"/>
        <v>58.399424266684662</v>
      </c>
      <c r="AZ135" s="2">
        <f t="shared" si="311"/>
        <v>59.859344201191554</v>
      </c>
      <c r="BA135" s="2">
        <f t="shared" si="312"/>
        <v>59.404013886728045</v>
      </c>
      <c r="BB135" s="2">
        <f t="shared" si="313"/>
        <v>57.709513983019548</v>
      </c>
      <c r="BC135" s="2">
        <f t="shared" si="314"/>
        <v>62.029574004432554</v>
      </c>
      <c r="BD135" s="2">
        <f t="shared" si="315"/>
        <v>61.126179411355935</v>
      </c>
      <c r="BE135" s="2">
        <f t="shared" si="316"/>
        <v>63.066857769410603</v>
      </c>
      <c r="BF135" s="2">
        <f t="shared" si="317"/>
        <v>58.044672152220905</v>
      </c>
      <c r="BG135" s="2">
        <f t="shared" si="318"/>
        <v>53.045898794477978</v>
      </c>
      <c r="BH135" s="2">
        <f t="shared" si="319"/>
        <v>55.291006214363762</v>
      </c>
      <c r="BI135" s="2">
        <f t="shared" si="320"/>
        <v>53.932082080692787</v>
      </c>
      <c r="BJ135" s="2">
        <f t="shared" si="321"/>
        <v>55.749081619679949</v>
      </c>
      <c r="BK135" s="2">
        <f t="shared" si="322"/>
        <v>62.007156814307343</v>
      </c>
      <c r="BL135" s="2">
        <f t="shared" si="323"/>
        <v>57.293692506859081</v>
      </c>
      <c r="BM135" s="2">
        <f t="shared" si="324"/>
        <v>58.496897149874812</v>
      </c>
      <c r="BO135" s="2" t="str">
        <f t="shared" si="388"/>
        <v/>
      </c>
      <c r="BP135" s="2" t="str">
        <f t="shared" si="389"/>
        <v/>
      </c>
      <c r="BQ135" s="2" t="str">
        <f t="shared" si="390"/>
        <v/>
      </c>
      <c r="BR135" s="2" t="str">
        <f t="shared" si="391"/>
        <v/>
      </c>
      <c r="BS135" s="2" t="str">
        <f t="shared" si="392"/>
        <v/>
      </c>
      <c r="BT135" s="2" t="str">
        <f t="shared" si="393"/>
        <v/>
      </c>
      <c r="BU135" s="2" t="str">
        <f t="shared" si="394"/>
        <v/>
      </c>
      <c r="BV135" s="2" t="str">
        <f t="shared" si="395"/>
        <v/>
      </c>
      <c r="BW135" s="2" t="str">
        <f t="shared" si="396"/>
        <v/>
      </c>
      <c r="BX135" s="2" t="str">
        <f t="shared" si="397"/>
        <v/>
      </c>
      <c r="BY135" s="2" t="str">
        <f t="shared" si="398"/>
        <v/>
      </c>
      <c r="BZ135" s="2" t="str">
        <f t="shared" si="399"/>
        <v/>
      </c>
      <c r="CA135" s="2" t="str">
        <f t="shared" si="400"/>
        <v/>
      </c>
      <c r="CB135" s="2" t="str">
        <f t="shared" si="401"/>
        <v/>
      </c>
      <c r="CC135" s="2" t="str">
        <f t="shared" si="402"/>
        <v/>
      </c>
      <c r="CE135" s="2" t="str">
        <f t="shared" si="246"/>
        <v/>
      </c>
      <c r="CF135" s="2" t="str">
        <f t="shared" si="247"/>
        <v/>
      </c>
      <c r="CG135" s="2" t="str">
        <f t="shared" si="248"/>
        <v/>
      </c>
      <c r="CH135" s="2" t="str">
        <f t="shared" si="249"/>
        <v/>
      </c>
      <c r="CI135" s="2" t="str">
        <f t="shared" si="250"/>
        <v/>
      </c>
      <c r="CJ135" s="2" t="str">
        <f t="shared" si="251"/>
        <v/>
      </c>
      <c r="CK135" s="2" t="str">
        <f t="shared" si="252"/>
        <v/>
      </c>
      <c r="CL135" s="2" t="str">
        <f t="shared" si="253"/>
        <v/>
      </c>
      <c r="CM135" s="2" t="str">
        <f t="shared" si="254"/>
        <v/>
      </c>
      <c r="CN135" s="2" t="str">
        <f t="shared" si="255"/>
        <v/>
      </c>
      <c r="CO135" s="2" t="str">
        <f t="shared" si="256"/>
        <v/>
      </c>
      <c r="CP135" s="2" t="str">
        <f t="shared" si="257"/>
        <v/>
      </c>
      <c r="CQ135" s="2" t="str">
        <f t="shared" si="258"/>
        <v/>
      </c>
      <c r="CR135" s="2" t="str">
        <f t="shared" si="259"/>
        <v/>
      </c>
      <c r="CS135" s="2" t="str">
        <f t="shared" si="260"/>
        <v/>
      </c>
      <c r="CU135" s="2" t="str">
        <f t="shared" si="261"/>
        <v/>
      </c>
      <c r="CV135" s="2" t="str">
        <f t="shared" si="262"/>
        <v/>
      </c>
      <c r="CW135" s="2" t="str">
        <f t="shared" si="263"/>
        <v/>
      </c>
      <c r="CX135" s="2" t="str">
        <f t="shared" si="264"/>
        <v/>
      </c>
      <c r="CY135" s="2" t="str">
        <f t="shared" si="265"/>
        <v/>
      </c>
      <c r="CZ135" s="2" t="str">
        <f t="shared" si="266"/>
        <v/>
      </c>
      <c r="DA135" s="2" t="str">
        <f t="shared" si="267"/>
        <v/>
      </c>
      <c r="DB135" s="2" t="str">
        <f t="shared" si="268"/>
        <v/>
      </c>
      <c r="DC135" s="2" t="str">
        <f t="shared" si="269"/>
        <v/>
      </c>
      <c r="DD135" s="2" t="str">
        <f t="shared" si="270"/>
        <v/>
      </c>
      <c r="DE135" s="2" t="str">
        <f t="shared" si="271"/>
        <v/>
      </c>
      <c r="DF135" s="2" t="str">
        <f t="shared" si="272"/>
        <v/>
      </c>
      <c r="DG135" s="2" t="str">
        <f t="shared" si="273"/>
        <v/>
      </c>
      <c r="DH135" s="2" t="str">
        <f t="shared" si="274"/>
        <v/>
      </c>
      <c r="DI135" s="2" t="str">
        <f t="shared" si="275"/>
        <v/>
      </c>
      <c r="DK135" s="2">
        <f t="shared" si="225"/>
        <v>72.343601612903214</v>
      </c>
      <c r="DL135" s="2">
        <f t="shared" si="385"/>
        <v>80.408163306451613</v>
      </c>
      <c r="DM135" s="2">
        <f t="shared" si="385"/>
        <v>84.02541568914954</v>
      </c>
      <c r="DN135" s="2">
        <f t="shared" si="385"/>
        <v>80.265086007130108</v>
      </c>
      <c r="DO135" s="2">
        <f t="shared" si="385"/>
        <v>93.934432734604087</v>
      </c>
      <c r="DP135" s="2">
        <f t="shared" si="385"/>
        <v>89.946699309269192</v>
      </c>
      <c r="DQ135" s="2">
        <f t="shared" si="385"/>
        <v>89.326950329911995</v>
      </c>
      <c r="DR135" s="2">
        <f t="shared" si="385"/>
        <v>89.948175579322623</v>
      </c>
      <c r="DS135" s="2">
        <f t="shared" si="385"/>
        <v>74.971574193548378</v>
      </c>
      <c r="DT135" s="2">
        <f t="shared" si="385"/>
        <v>75.13757322951426</v>
      </c>
      <c r="DU135" s="2">
        <f t="shared" si="385"/>
        <v>79.979562847608463</v>
      </c>
      <c r="DV135" s="2">
        <f t="shared" si="385"/>
        <v>83.478443731671561</v>
      </c>
      <c r="DW135" s="2">
        <f t="shared" si="385"/>
        <v>89.554880347593567</v>
      </c>
      <c r="DX135" s="2">
        <f t="shared" si="385"/>
        <v>74.039866532976859</v>
      </c>
      <c r="DY135" s="2">
        <f t="shared" si="385"/>
        <v>68.724950738916249</v>
      </c>
      <c r="EA135" s="2">
        <f t="shared" si="221"/>
        <v>58.399683588116524</v>
      </c>
      <c r="EB135" s="2">
        <f t="shared" si="227"/>
        <v>59.860350839110993</v>
      </c>
      <c r="EC135" s="2">
        <f t="shared" si="228"/>
        <v>59.403804751131204</v>
      </c>
      <c r="ED135" s="2">
        <f t="shared" si="229"/>
        <v>57.710706352833633</v>
      </c>
      <c r="EE135" s="2">
        <f t="shared" si="230"/>
        <v>62.029688985374762</v>
      </c>
      <c r="EF135" s="2">
        <f t="shared" si="231"/>
        <v>61.123954638939665</v>
      </c>
      <c r="EG135" s="2">
        <f t="shared" si="232"/>
        <v>63.065766683911029</v>
      </c>
      <c r="EH135" s="2">
        <f t="shared" si="233"/>
        <v>58.042687532333169</v>
      </c>
      <c r="EI135" s="2">
        <f t="shared" si="234"/>
        <v>53.044768235902737</v>
      </c>
      <c r="EJ135" s="2">
        <f t="shared" si="235"/>
        <v>55.291436894528594</v>
      </c>
      <c r="EK135" s="2">
        <f t="shared" si="236"/>
        <v>53.932090462546029</v>
      </c>
      <c r="EL135" s="2">
        <f t="shared" si="237"/>
        <v>55.748721448629567</v>
      </c>
      <c r="EM135" s="2">
        <f t="shared" si="238"/>
        <v>62.005910046647614</v>
      </c>
      <c r="EN135" s="2">
        <f t="shared" si="239"/>
        <v>57.292198931909226</v>
      </c>
      <c r="EO135" s="2">
        <f t="shared" si="240"/>
        <v>58.496255900321238</v>
      </c>
      <c r="EQ135" s="2">
        <f t="shared" si="241"/>
        <v>58.000800216591678</v>
      </c>
      <c r="ER135" s="2">
        <f t="shared" si="386"/>
        <v>59.121522316547257</v>
      </c>
      <c r="ES135" s="2">
        <f t="shared" si="386"/>
        <v>59.460940792995231</v>
      </c>
      <c r="ET135" s="2">
        <f t="shared" si="386"/>
        <v>56.917642901685326</v>
      </c>
      <c r="EU135" s="2">
        <f t="shared" si="386"/>
        <v>61.86224059215705</v>
      </c>
      <c r="EV135" s="2">
        <f t="shared" si="386"/>
        <v>62.523579571742843</v>
      </c>
      <c r="EW135" s="2">
        <f t="shared" si="386"/>
        <v>63.461583698038652</v>
      </c>
      <c r="EX135" s="2">
        <f t="shared" si="386"/>
        <v>58.839031768435163</v>
      </c>
      <c r="EY135" s="2">
        <f t="shared" si="386"/>
        <v>53.508440280271756</v>
      </c>
      <c r="EZ135" s="2">
        <f t="shared" si="386"/>
        <v>55.048467158142152</v>
      </c>
      <c r="FA135" s="2">
        <f t="shared" si="386"/>
        <v>53.867852446359016</v>
      </c>
      <c r="FB135" s="2">
        <f t="shared" si="386"/>
        <v>55.915909505211317</v>
      </c>
      <c r="FC135" s="2">
        <f t="shared" si="386"/>
        <v>62.45866092671303</v>
      </c>
      <c r="FD135" s="2">
        <f t="shared" si="386"/>
        <v>57.635003830411335</v>
      </c>
      <c r="FE135" s="2">
        <f t="shared" si="386"/>
        <v>58.437418261947386</v>
      </c>
      <c r="FG135" s="2">
        <f t="shared" si="243"/>
        <v>0.99999405062610569</v>
      </c>
      <c r="FH135" s="2">
        <f t="shared" si="387"/>
        <v>0.99999500149226717</v>
      </c>
      <c r="FI135" s="2">
        <f t="shared" si="387"/>
        <v>0.99999517713269293</v>
      </c>
      <c r="FJ135" s="2">
        <f t="shared" si="387"/>
        <v>0.99999524404507167</v>
      </c>
      <c r="FK135" s="2">
        <f t="shared" si="387"/>
        <v>0.99999534227540177</v>
      </c>
      <c r="FL135" s="2">
        <f t="shared" si="387"/>
        <v>0.99999557104971104</v>
      </c>
      <c r="FM135" s="2">
        <f t="shared" si="387"/>
        <v>0.99999570479462485</v>
      </c>
      <c r="FN135" s="2">
        <f t="shared" si="387"/>
        <v>0.99999538763169848</v>
      </c>
      <c r="FO135" s="2">
        <f t="shared" si="387"/>
        <v>0.9999949745935921</v>
      </c>
      <c r="FP135" s="2">
        <f t="shared" si="387"/>
        <v>0.99999526965399543</v>
      </c>
      <c r="FQ135" s="2">
        <f t="shared" si="387"/>
        <v>0.99999565976255367</v>
      </c>
      <c r="FR135" s="2">
        <f t="shared" si="387"/>
        <v>0.99999558374600084</v>
      </c>
      <c r="FS135" s="2">
        <f t="shared" si="387"/>
        <v>0.99998249188636945</v>
      </c>
      <c r="FT135" s="2">
        <f t="shared" si="387"/>
        <v>0.99996064012962027</v>
      </c>
      <c r="FU135" s="2">
        <f t="shared" si="387"/>
        <v>0.99991880801526933</v>
      </c>
      <c r="FW135" s="2">
        <f t="shared" si="276"/>
        <v>8.5809296196376166E-4</v>
      </c>
      <c r="FX135" s="2">
        <f t="shared" si="328"/>
        <v>1.5014936281937915E-3</v>
      </c>
      <c r="FY135" s="2">
        <f t="shared" si="329"/>
        <v>1.5819932821837729E-3</v>
      </c>
      <c r="FZ135" s="2">
        <f t="shared" si="330"/>
        <v>1.6387559220843386E-3</v>
      </c>
      <c r="GA135" s="2">
        <f t="shared" si="331"/>
        <v>1.574123506945149E-3</v>
      </c>
      <c r="GB135" s="2">
        <f t="shared" si="332"/>
        <v>1.4983427801148947E-3</v>
      </c>
      <c r="GC135" s="2">
        <f t="shared" si="333"/>
        <v>2.471567132038879E-3</v>
      </c>
      <c r="GD135" s="2">
        <f t="shared" si="334"/>
        <v>2.3073690280198981E-3</v>
      </c>
      <c r="GE135" s="2">
        <f t="shared" si="335"/>
        <v>2.2006232130366101E-3</v>
      </c>
      <c r="GF135" s="2">
        <f t="shared" si="336"/>
        <v>2.1589489470836367E-3</v>
      </c>
      <c r="GG135" s="2">
        <f t="shared" si="337"/>
        <v>1.8903769990788256E-3</v>
      </c>
      <c r="GH135" s="2">
        <f t="shared" si="338"/>
        <v>1.4218094181887532E-3</v>
      </c>
      <c r="GI135" s="2">
        <f t="shared" si="339"/>
        <v>1.688427766686613E-3</v>
      </c>
      <c r="GJ135" s="2">
        <f t="shared" si="340"/>
        <v>2.4340052535945069E-3</v>
      </c>
      <c r="GK135" s="2">
        <f t="shared" si="341"/>
        <v>3.216282753768901E-3</v>
      </c>
      <c r="GM135" s="107">
        <f t="shared" si="277"/>
        <v>1.087721659044924E-69</v>
      </c>
      <c r="GN135" s="107">
        <f t="shared" si="342"/>
        <v>1.9565334404179997E-82</v>
      </c>
      <c r="GO135" s="107">
        <f t="shared" si="343"/>
        <v>2.5603793183011771E-86</v>
      </c>
      <c r="GP135" s="107">
        <f t="shared" si="344"/>
        <v>1.7105157926275096E-103</v>
      </c>
      <c r="GQ135" s="107">
        <f t="shared" si="345"/>
        <v>8.1664687836428165E-106</v>
      </c>
      <c r="GR135" s="107">
        <f t="shared" si="346"/>
        <v>2.006255204541284E-102</v>
      </c>
      <c r="GS135" s="107">
        <f t="shared" si="347"/>
        <v>1.1873442328546619E-110</v>
      </c>
      <c r="GT135" s="107">
        <f t="shared" si="348"/>
        <v>7.6185296820467118E-105</v>
      </c>
      <c r="GU135" s="107">
        <f t="shared" si="349"/>
        <v>5.7146370418790829E-111</v>
      </c>
      <c r="GV135" s="107">
        <f t="shared" si="350"/>
        <v>1.4302674624749169E-119</v>
      </c>
      <c r="GW135" s="107">
        <f t="shared" si="351"/>
        <v>3.9774344247646499E-122</v>
      </c>
      <c r="GX135" s="107">
        <f t="shared" si="352"/>
        <v>6.3099445061907944E-107</v>
      </c>
      <c r="GY135" s="107">
        <f t="shared" si="353"/>
        <v>4.3557034576920529E-97</v>
      </c>
      <c r="GZ135" s="107">
        <f t="shared" si="354"/>
        <v>1.2989966786706718E-100</v>
      </c>
      <c r="HA135" s="107">
        <f t="shared" si="355"/>
        <v>5.6077608812768497E-138</v>
      </c>
      <c r="HC135" s="107">
        <f t="shared" si="278"/>
        <v>1.7225346610143396E-30</v>
      </c>
      <c r="HD135" s="107">
        <f t="shared" si="356"/>
        <v>1.9118640910606777E-37</v>
      </c>
      <c r="HE135" s="107">
        <f t="shared" si="357"/>
        <v>2.4178163641336736E-39</v>
      </c>
      <c r="HF135" s="107">
        <f t="shared" si="358"/>
        <v>9.6364524911726618E-48</v>
      </c>
      <c r="HG135" s="107">
        <f t="shared" si="359"/>
        <v>9.0292589624914177E-49</v>
      </c>
      <c r="HH135" s="107">
        <f t="shared" si="360"/>
        <v>3.8503991765590832E-47</v>
      </c>
      <c r="HI135" s="107">
        <f t="shared" si="361"/>
        <v>8.4530200656323757E-53</v>
      </c>
      <c r="HJ135" s="107">
        <f t="shared" si="362"/>
        <v>4.2874177383542977E-50</v>
      </c>
      <c r="HK135" s="107">
        <f t="shared" si="363"/>
        <v>4.7207348359637714E-53</v>
      </c>
      <c r="HL135" s="107">
        <f t="shared" si="364"/>
        <v>1.2181266060266193E-56</v>
      </c>
      <c r="HM135" s="107">
        <f t="shared" si="365"/>
        <v>1.6406661222012788E-57</v>
      </c>
      <c r="HN135" s="107">
        <f t="shared" si="366"/>
        <v>8.1838358650381559E-49</v>
      </c>
      <c r="HO135" s="107">
        <f t="shared" si="367"/>
        <v>2.9549725166324431E-42</v>
      </c>
      <c r="HP135" s="107">
        <f t="shared" si="368"/>
        <v>5.3105804939947368E-44</v>
      </c>
      <c r="HQ135" s="107">
        <f t="shared" si="369"/>
        <v>8.0246622376485238E-65</v>
      </c>
      <c r="HS135" s="107">
        <f t="shared" si="279"/>
        <v>0.46016361682416179</v>
      </c>
      <c r="HT135" s="107">
        <f t="shared" si="370"/>
        <v>0.54103483571944377</v>
      </c>
      <c r="HU135" s="107">
        <f t="shared" si="371"/>
        <v>0.543743813872413</v>
      </c>
      <c r="HV135" s="107">
        <f t="shared" si="372"/>
        <v>0.54528383721514406</v>
      </c>
      <c r="HW135" s="107">
        <f t="shared" si="373"/>
        <v>0.54521299076678664</v>
      </c>
      <c r="HX135" s="107">
        <f t="shared" si="374"/>
        <v>0.54493440818407168</v>
      </c>
      <c r="HY135" s="107">
        <f t="shared" si="375"/>
        <v>0.47757944353517173</v>
      </c>
      <c r="HZ135" s="107">
        <f t="shared" si="376"/>
        <v>0.49168863278563113</v>
      </c>
      <c r="IA135" s="107">
        <f t="shared" si="377"/>
        <v>0.50057854440939431</v>
      </c>
      <c r="IB135" s="107">
        <f t="shared" si="378"/>
        <v>0.51122264536343398</v>
      </c>
      <c r="IC135" s="107">
        <f t="shared" si="379"/>
        <v>0.52707745700073516</v>
      </c>
      <c r="ID135" s="107">
        <f t="shared" si="380"/>
        <v>0.54114643383198091</v>
      </c>
      <c r="IE135" s="107">
        <f t="shared" si="381"/>
        <v>0.42390718422998847</v>
      </c>
      <c r="IF135" s="107">
        <f t="shared" si="382"/>
        <v>0.41300277988495276</v>
      </c>
      <c r="IG135" s="107">
        <f t="shared" si="383"/>
        <v>0.35683270203069767</v>
      </c>
      <c r="II135" s="107">
        <f t="shared" si="280"/>
        <v>2.6900660643832162E-9</v>
      </c>
      <c r="IJ135" s="107">
        <f t="shared" si="281"/>
        <v>3.984883750049577E-9</v>
      </c>
      <c r="IK135" s="107">
        <f t="shared" si="282"/>
        <v>2.5367109251747546E-9</v>
      </c>
      <c r="IL135" s="107">
        <f t="shared" si="283"/>
        <v>8.3495285706362943E-11</v>
      </c>
      <c r="IM135" s="107">
        <f t="shared" si="284"/>
        <v>4.1670720949191251E-11</v>
      </c>
      <c r="IN135" s="107">
        <f t="shared" si="285"/>
        <v>7.3950072509185285E-11</v>
      </c>
      <c r="IO135" s="107">
        <f t="shared" si="286"/>
        <v>4.4927138667992354E-10</v>
      </c>
      <c r="IP135" s="107">
        <f t="shared" si="287"/>
        <v>6.7318886028916013E-10</v>
      </c>
      <c r="IQ135" s="107">
        <f t="shared" si="288"/>
        <v>1.1331871053599622E-10</v>
      </c>
      <c r="IR135" s="107">
        <f t="shared" si="289"/>
        <v>2.3024716860429157E-11</v>
      </c>
      <c r="IS135" s="107">
        <f t="shared" si="290"/>
        <v>7.0732916878586848E-12</v>
      </c>
      <c r="IT135" s="107">
        <f t="shared" si="291"/>
        <v>1.9606597840642147E-11</v>
      </c>
      <c r="IU135" s="107">
        <f t="shared" si="292"/>
        <v>2.5382498166627165E-12</v>
      </c>
      <c r="IV135" s="107">
        <f t="shared" si="293"/>
        <v>3.9565920793006895E-13</v>
      </c>
      <c r="IW135" s="107">
        <f t="shared" si="294"/>
        <v>7.6364207871105343E-14</v>
      </c>
      <c r="IY135" s="107">
        <f t="shared" si="295"/>
        <v>0.46016361951422785</v>
      </c>
      <c r="IZ135" s="107">
        <f t="shared" si="296"/>
        <v>0.54103483970432753</v>
      </c>
      <c r="JA135" s="107">
        <f t="shared" si="297"/>
        <v>0.54374381640912395</v>
      </c>
      <c r="JB135" s="107">
        <f t="shared" si="298"/>
        <v>0.54528383729863938</v>
      </c>
      <c r="JC135" s="107">
        <f t="shared" si="299"/>
        <v>0.54521299080845731</v>
      </c>
      <c r="JD135" s="107">
        <f t="shared" si="300"/>
        <v>0.54493440825802175</v>
      </c>
      <c r="JE135" s="107">
        <f t="shared" si="301"/>
        <v>0.47757944398444313</v>
      </c>
      <c r="JF135" s="107">
        <f t="shared" si="302"/>
        <v>0.49168863345881997</v>
      </c>
      <c r="JG135" s="107">
        <f t="shared" si="303"/>
        <v>0.500578544522713</v>
      </c>
      <c r="JH135" s="107">
        <f t="shared" si="304"/>
        <v>0.51122264538645867</v>
      </c>
      <c r="JI135" s="107">
        <f t="shared" si="305"/>
        <v>0.5270774570078085</v>
      </c>
      <c r="JJ135" s="107">
        <f t="shared" si="306"/>
        <v>0.54114643385158756</v>
      </c>
      <c r="JK135" s="107">
        <f t="shared" si="307"/>
        <v>0.42390718423252671</v>
      </c>
      <c r="JL135" s="107">
        <f t="shared" si="308"/>
        <v>0.41300277988534845</v>
      </c>
      <c r="JM135" s="107">
        <f t="shared" si="309"/>
        <v>0.35683270203077405</v>
      </c>
    </row>
    <row r="136" spans="2:273" x14ac:dyDescent="0.25">
      <c r="B136" s="2">
        <v>108</v>
      </c>
      <c r="C136" s="37">
        <v>57.828000000000003</v>
      </c>
      <c r="D136" s="37">
        <v>60.935000000000002</v>
      </c>
      <c r="E136" s="37">
        <v>65.097999999999999</v>
      </c>
      <c r="F136" s="37">
        <v>67.295000000000002</v>
      </c>
      <c r="G136" s="37">
        <v>76.066000000000003</v>
      </c>
      <c r="H136" s="37">
        <v>75.466999999999999</v>
      </c>
      <c r="I136" s="37">
        <v>73.117000000000004</v>
      </c>
      <c r="J136" s="37">
        <v>70.8</v>
      </c>
      <c r="K136" s="37">
        <v>70.569000000000003</v>
      </c>
      <c r="L136" s="37">
        <v>76.051000000000002</v>
      </c>
      <c r="M136" s="37">
        <v>77.881</v>
      </c>
      <c r="N136" s="37">
        <v>95</v>
      </c>
      <c r="O136" s="37">
        <v>108.407</v>
      </c>
      <c r="P136" s="37">
        <v>120.373</v>
      </c>
      <c r="Q136" s="37">
        <v>162.65600000000001</v>
      </c>
      <c r="S136" s="4">
        <f>AY136 + (C$3 * _xlfn.NORM.DIST($B136, C$7, ABS(C$11), FALSE) * _xlfn.NORM.DIST(($B136 - C$7)*C$15, 0, ABS(C$11), TRUE) * 2)
               + (C$4 * _xlfn.NORM.DIST($B136, C$8, ABS(C$12), FALSE) * _xlfn.NORM.DIST(($B136 - C$8)*C$16, 0, ABS(C$12), TRUE) * 2)
               + (C$5 * _xlfn.NORM.DIST($B136, C$9, ABS(C$13), FALSE) * _xlfn.NORM.DIST(($B136 - C$9)*C$17, 0, ABS(C$13), TRUE) * 2)
               + (C$6 * _xlfn.NORM.DIST($B136, C$10, ABS(C$14), FALSE) * _xlfn.NORM.DIST(($B136 - C$10)*C$18, 0, ABS(C$14), TRUE) * 2)</f>
        <v>58.369825571747533</v>
      </c>
      <c r="T136" s="4">
        <f>AZ136 + (D$3 * _xlfn.NORM.DIST($B136, D$7, ABS(D$11), FALSE) * _xlfn.NORM.DIST(($B136 - D$7)*D$15, 0, ABS(D$11), TRUE) * 2)
               + (D$4 * _xlfn.NORM.DIST($B136, D$8, ABS(D$12), FALSE) * _xlfn.NORM.DIST(($B136 - D$8)*D$16, 0, ABS(D$12), TRUE) * 2)
               + (D$5 * _xlfn.NORM.DIST($B136, D$9, ABS(D$13), FALSE) * _xlfn.NORM.DIST(($B136 - D$9)*D$17, 0, ABS(D$13), TRUE) * 2)
               + (D$6 * _xlfn.NORM.DIST($B136, D$10, ABS(D$14), FALSE) * _xlfn.NORM.DIST(($B136 - D$10)*D$18, 0, ABS(D$14), TRUE) * 2)</f>
        <v>62.605619891118103</v>
      </c>
      <c r="U136" s="4">
        <f>BA136 + (E$3 * _xlfn.NORM.DIST($B136, E$7, ABS(E$11), FALSE) * _xlfn.NORM.DIST(($B136 - E$7)*E$15, 0, ABS(E$11), TRUE) * 2)
               + (E$4 * _xlfn.NORM.DIST($B136, E$8, ABS(E$12), FALSE) * _xlfn.NORM.DIST(($B136 - E$8)*E$16, 0, ABS(E$12), TRUE) * 2)
               + (E$5 * _xlfn.NORM.DIST($B136, E$9, ABS(E$13), FALSE) * _xlfn.NORM.DIST(($B136 - E$9)*E$17, 0, ABS(E$13), TRUE) * 2)
               + (E$6 * _xlfn.NORM.DIST($B136, E$10, ABS(E$14), FALSE) * _xlfn.NORM.DIST(($B136 - E$10)*E$18, 0, ABS(E$14), TRUE) * 2)</f>
        <v>67.12595182598541</v>
      </c>
      <c r="V136" s="4">
        <f>BB136 + (F$3 * _xlfn.NORM.DIST($B136, F$7, ABS(F$11), FALSE) * _xlfn.NORM.DIST(($B136 - F$7)*F$15, 0, ABS(F$11), TRUE) * 2)
               + (F$4 * _xlfn.NORM.DIST($B136, F$8, ABS(F$12), FALSE) * _xlfn.NORM.DIST(($B136 - F$8)*F$16, 0, ABS(F$12), TRUE) * 2)
               + (F$5 * _xlfn.NORM.DIST($B136, F$9, ABS(F$13), FALSE) * _xlfn.NORM.DIST(($B136 - F$9)*F$17, 0, ABS(F$13), TRUE) * 2)
               + (F$6 * _xlfn.NORM.DIST($B136, F$10, ABS(F$14), FALSE) * _xlfn.NORM.DIST(($B136 - F$10)*F$18, 0, ABS(F$14), TRUE) * 2)</f>
        <v>67.792559638570609</v>
      </c>
      <c r="W136" s="4">
        <f>BC136 + (G$3 * _xlfn.NORM.DIST($B136, G$7, ABS(G$11), FALSE) * _xlfn.NORM.DIST(($B136 - G$7)*G$15, 0, ABS(G$11), TRUE) * 2)
               + (G$4 * _xlfn.NORM.DIST($B136, G$8, ABS(G$12), FALSE) * _xlfn.NORM.DIST(($B136 - G$8)*G$16, 0, ABS(G$12), TRUE) * 2)
               + (G$5 * _xlfn.NORM.DIST($B136, G$9, ABS(G$13), FALSE) * _xlfn.NORM.DIST(($B136 - G$9)*G$17, 0, ABS(G$13), TRUE) * 2)
               + (G$6 * _xlfn.NORM.DIST($B136, G$10, ABS(G$14), FALSE) * _xlfn.NORM.DIST(($B136 - G$10)*G$18, 0, ABS(G$14), TRUE) * 2)</f>
        <v>75.042354457801025</v>
      </c>
      <c r="X136" s="4">
        <f>BD136 + (H$3 * _xlfn.NORM.DIST($B136, H$7, ABS(H$11), FALSE) * _xlfn.NORM.DIST(($B136 - H$7)*H$15, 0, ABS(H$11), TRUE) * 2)
               + (H$4 * _xlfn.NORM.DIST($B136, H$8, ABS(H$12), FALSE) * _xlfn.NORM.DIST(($B136 - H$8)*H$16, 0, ABS(H$12), TRUE) * 2)
               + (H$5 * _xlfn.NORM.DIST($B136, H$9, ABS(H$13), FALSE) * _xlfn.NORM.DIST(($B136 - H$9)*H$17, 0, ABS(H$13), TRUE) * 2)
               + (H$6 * _xlfn.NORM.DIST($B136, H$10, ABS(H$14), FALSE) * _xlfn.NORM.DIST(($B136 - H$10)*H$18, 0, ABS(H$14), TRUE) * 2)</f>
        <v>75.06208735527413</v>
      </c>
      <c r="Y136" s="4">
        <f>BE136 + (I$3 * _xlfn.NORM.DIST($B136, I$7, ABS(I$11), FALSE) * _xlfn.NORM.DIST(($B136 - I$7)*I$15, 0, ABS(I$11), TRUE) * 2)
               + (I$4 * _xlfn.NORM.DIST($B136, I$8, ABS(I$12), FALSE) * _xlfn.NORM.DIST(($B136 - I$8)*I$16, 0, ABS(I$12), TRUE) * 2)
               + (I$5 * _xlfn.NORM.DIST($B136, I$9, ABS(I$13), FALSE) * _xlfn.NORM.DIST(($B136 - I$9)*I$17, 0, ABS(I$13), TRUE) * 2)
               + (I$6 * _xlfn.NORM.DIST($B136, I$10, ABS(I$14), FALSE) * _xlfn.NORM.DIST(($B136 - I$10)*I$18, 0, ABS(I$14), TRUE) * 2)</f>
        <v>73.249661605136538</v>
      </c>
      <c r="Z136" s="4">
        <f>BF136 + (J$3 * _xlfn.NORM.DIST($B136, J$7, ABS(J$11), FALSE) * _xlfn.NORM.DIST(($B136 - J$7)*J$15, 0, ABS(J$11), TRUE) * 2)
               + (J$4 * _xlfn.NORM.DIST($B136, J$8, ABS(J$12), FALSE) * _xlfn.NORM.DIST(($B136 - J$8)*J$16, 0, ABS(J$12), TRUE) * 2)
               + (J$5 * _xlfn.NORM.DIST($B136, J$9, ABS(J$13), FALSE) * _xlfn.NORM.DIST(($B136 - J$9)*J$17, 0, ABS(J$13), TRUE) * 2)
               + (J$6 * _xlfn.NORM.DIST($B136, J$10, ABS(J$14), FALSE) * _xlfn.NORM.DIST(($B136 - J$10)*J$18, 0, ABS(J$14), TRUE) * 2)</f>
        <v>71.226157903666902</v>
      </c>
      <c r="AA136" s="4">
        <f>BG136 + (K$3 * _xlfn.NORM.DIST($B136, K$7, ABS(K$11), FALSE) * _xlfn.NORM.DIST(($B136 - K$7)*K$15, 0, ABS(K$11), TRUE) * 2)
               + (K$4 * _xlfn.NORM.DIST($B136, K$8, ABS(K$12), FALSE) * _xlfn.NORM.DIST(($B136 - K$8)*K$16, 0, ABS(K$12), TRUE) * 2)
               + (K$5 * _xlfn.NORM.DIST($B136, K$9, ABS(K$13), FALSE) * _xlfn.NORM.DIST(($B136 - K$9)*K$17, 0, ABS(K$13), TRUE) * 2)
               + (K$6 * _xlfn.NORM.DIST($B136, K$10, ABS(K$14), FALSE) * _xlfn.NORM.DIST(($B136 - K$10)*K$18, 0, ABS(K$14), TRUE) * 2)</f>
        <v>68.165406480383993</v>
      </c>
      <c r="AB136" s="4">
        <f>BH136 + (L$3 * _xlfn.NORM.DIST($B136, L$7, ABS(L$11), FALSE) * _xlfn.NORM.DIST(($B136 - L$7)*L$15, 0, ABS(L$11), TRUE) * 2)
               + (L$4 * _xlfn.NORM.DIST($B136, L$8, ABS(L$12), FALSE) * _xlfn.NORM.DIST(($B136 - L$8)*L$16, 0, ABS(L$12), TRUE) * 2)
               + (L$5 * _xlfn.NORM.DIST($B136, L$9, ABS(L$13), FALSE) * _xlfn.NORM.DIST(($B136 - L$9)*L$17, 0, ABS(L$13), TRUE) * 2)
               + (L$6 * _xlfn.NORM.DIST($B136, L$10, ABS(L$14), FALSE) * _xlfn.NORM.DIST(($B136 - L$10)*L$18, 0, ABS(L$14), TRUE) * 2)</f>
        <v>73.303093789916261</v>
      </c>
      <c r="AC136" s="4">
        <f>BI136 + (M$3 * _xlfn.NORM.DIST($B136, M$7, ABS(M$11), FALSE) * _xlfn.NORM.DIST(($B136 - M$7)*M$15, 0, ABS(M$11), TRUE) * 2)
               + (M$4 * _xlfn.NORM.DIST($B136, M$8, ABS(M$12), FALSE) * _xlfn.NORM.DIST(($B136 - M$8)*M$16, 0, ABS(M$12), TRUE) * 2)
               + (M$5 * _xlfn.NORM.DIST($B136, M$9, ABS(M$13), FALSE) * _xlfn.NORM.DIST(($B136 - M$9)*M$17, 0, ABS(M$13), TRUE) * 2)
               + (M$6 * _xlfn.NORM.DIST($B136, M$10, ABS(M$14), FALSE) * _xlfn.NORM.DIST(($B136 - M$10)*M$18, 0, ABS(M$14), TRUE) * 2)</f>
        <v>76.489630526783785</v>
      </c>
      <c r="AD136" s="4">
        <f>BJ136 + (N$3 * _xlfn.NORM.DIST($B136, N$7, ABS(N$11), FALSE) * _xlfn.NORM.DIST(($B136 - N$7)*N$15, 0, ABS(N$11), TRUE) * 2)
               + (N$4 * _xlfn.NORM.DIST($B136, N$8, ABS(N$12), FALSE) * _xlfn.NORM.DIST(($B136 - N$8)*N$16, 0, ABS(N$12), TRUE) * 2)
               + (N$5 * _xlfn.NORM.DIST($B136, N$9, ABS(N$13), FALSE) * _xlfn.NORM.DIST(($B136 - N$9)*N$17, 0, ABS(N$13), TRUE) * 2)
               + (N$6 * _xlfn.NORM.DIST($B136, N$10, ABS(N$14), FALSE) * _xlfn.NORM.DIST(($B136 - N$10)*N$18, 0, ABS(N$14), TRUE) * 2)</f>
        <v>93.735061632518267</v>
      </c>
      <c r="AE136" s="4">
        <f>BK136 + (O$3 * _xlfn.NORM.DIST($B136, O$7, ABS(O$11), FALSE) * _xlfn.NORM.DIST(($B136 - O$7)*O$15, 0, ABS(O$11), TRUE) * 2)
               + (O$4 * _xlfn.NORM.DIST($B136, O$8, ABS(O$12), FALSE) * _xlfn.NORM.DIST(($B136 - O$8)*O$16, 0, ABS(O$12), TRUE) * 2)
               + (O$5 * _xlfn.NORM.DIST($B136, O$9, ABS(O$13), FALSE) * _xlfn.NORM.DIST(($B136 - O$9)*O$17, 0, ABS(O$13), TRUE) * 2)
               + (O$6 * _xlfn.NORM.DIST($B136, O$10, ABS(O$14), FALSE) * _xlfn.NORM.DIST(($B136 - O$10)*O$18, 0, ABS(O$14), TRUE) * 2)</f>
        <v>107.5083395985193</v>
      </c>
      <c r="AF136" s="4">
        <f t="shared" si="222"/>
        <v>121.79811986077576</v>
      </c>
      <c r="AG136" s="4">
        <f t="shared" si="223"/>
        <v>163.50599119400735</v>
      </c>
      <c r="AI136" s="4">
        <f>IF(OR($B136 &lt; C$231, $B136 &gt; C$234), 0, C136-S136)</f>
        <v>-0.54182557174753043</v>
      </c>
      <c r="AJ136" s="4">
        <f>IF(OR($B136 &lt; D$231, $B136 &gt; D$234), 0, D136-T136)</f>
        <v>-1.6706198911181005</v>
      </c>
      <c r="AK136" s="4">
        <f>IF(OR($B136 &lt; E$231, $B136 &gt; E$234), 0, E136-U136)</f>
        <v>-2.0279518259854115</v>
      </c>
      <c r="AL136" s="4">
        <f>IF(OR($B136 &lt; F$231, $B136 &gt; F$234), 0, F136-V136)</f>
        <v>-0.49755963857060692</v>
      </c>
      <c r="AM136" s="4">
        <f>IF(OR($B136 &lt; G$231, $B136 &gt; G$234), 0, G136-W136)</f>
        <v>1.0236455421989774</v>
      </c>
      <c r="AN136" s="4">
        <f>IF(OR($B136 &lt; H$231, $B136 &gt; H$234), 0, H136-X136)</f>
        <v>0.40491264472586863</v>
      </c>
      <c r="AO136" s="4">
        <f>IF(OR($B136 &lt; I$231, $B136 &gt; I$234), 0, I136-Y136)</f>
        <v>-0.13266160513653347</v>
      </c>
      <c r="AP136" s="4">
        <f>IF(OR($B136 &lt; J$231, $B136 &gt; J$234), 0, J136-Z136)</f>
        <v>-0.42615790366690476</v>
      </c>
      <c r="AQ136" s="4">
        <f>IF(OR($B136 &lt; K$231, $B136 &gt; K$234), 0, K136-AA136)</f>
        <v>2.4035935196160096</v>
      </c>
      <c r="AR136" s="4">
        <f>IF(OR($B136 &lt; L$231, $B136 &gt; L$234), 0, L136-AB136)</f>
        <v>2.747906210083741</v>
      </c>
      <c r="AS136" s="4">
        <f>IF(OR($B136 &lt; M$231, $B136 &gt; M$234), 0, M136-AC136)</f>
        <v>1.3913694732162156</v>
      </c>
      <c r="AT136" s="4">
        <f>IF(OR($B136 &lt; N$231, $B136 &gt; N$234), 0, N136-AD136)</f>
        <v>1.2649383674817329</v>
      </c>
      <c r="AU136" s="4">
        <f>IF(OR($B136 &lt; O$231, $B136 &gt; O$234), 0, O136-AE136)</f>
        <v>0.89866040148069715</v>
      </c>
      <c r="AV136" s="4">
        <f t="shared" si="384"/>
        <v>-1.4251198607757516</v>
      </c>
      <c r="AW136" s="4">
        <f t="shared" si="384"/>
        <v>-0.84999119400734457</v>
      </c>
      <c r="AY136" s="2">
        <f t="shared" si="245"/>
        <v>58.369825571747533</v>
      </c>
      <c r="AZ136" s="2">
        <f t="shared" si="311"/>
        <v>59.799891182981426</v>
      </c>
      <c r="BA136" s="2">
        <f t="shared" si="312"/>
        <v>59.280624826802658</v>
      </c>
      <c r="BB136" s="2">
        <f t="shared" si="313"/>
        <v>57.645802329914041</v>
      </c>
      <c r="BC136" s="2">
        <f t="shared" si="314"/>
        <v>61.887545987853592</v>
      </c>
      <c r="BD136" s="2">
        <f t="shared" si="315"/>
        <v>60.847621278399309</v>
      </c>
      <c r="BE136" s="2">
        <f t="shared" si="316"/>
        <v>62.856229511915124</v>
      </c>
      <c r="BF136" s="2">
        <f t="shared" si="317"/>
        <v>57.833503115939457</v>
      </c>
      <c r="BG136" s="2">
        <f t="shared" si="318"/>
        <v>52.88985226823965</v>
      </c>
      <c r="BH136" s="2">
        <f t="shared" si="319"/>
        <v>55.175715244852476</v>
      </c>
      <c r="BI136" s="2">
        <f t="shared" si="320"/>
        <v>53.786336352412427</v>
      </c>
      <c r="BJ136" s="2">
        <f t="shared" si="321"/>
        <v>55.570788385249742</v>
      </c>
      <c r="BK136" s="2">
        <f t="shared" si="322"/>
        <v>61.792708602992171</v>
      </c>
      <c r="BL136" s="2">
        <f t="shared" si="323"/>
        <v>57.112489209384123</v>
      </c>
      <c r="BM136" s="2">
        <f t="shared" si="324"/>
        <v>58.338316824553822</v>
      </c>
      <c r="BO136" s="2" t="str">
        <f t="shared" si="388"/>
        <v/>
      </c>
      <c r="BP136" s="2" t="str">
        <f t="shared" si="389"/>
        <v/>
      </c>
      <c r="BQ136" s="2" t="str">
        <f t="shared" si="390"/>
        <v/>
      </c>
      <c r="BR136" s="2" t="str">
        <f t="shared" si="391"/>
        <v/>
      </c>
      <c r="BS136" s="2" t="str">
        <f t="shared" si="392"/>
        <v/>
      </c>
      <c r="BT136" s="2" t="str">
        <f t="shared" si="393"/>
        <v/>
      </c>
      <c r="BU136" s="2" t="str">
        <f t="shared" si="394"/>
        <v/>
      </c>
      <c r="BV136" s="2" t="str">
        <f t="shared" si="395"/>
        <v/>
      </c>
      <c r="BW136" s="2" t="str">
        <f t="shared" si="396"/>
        <v/>
      </c>
      <c r="BX136" s="2" t="str">
        <f t="shared" si="397"/>
        <v/>
      </c>
      <c r="BY136" s="2" t="str">
        <f t="shared" si="398"/>
        <v/>
      </c>
      <c r="BZ136" s="2" t="str">
        <f t="shared" si="399"/>
        <v/>
      </c>
      <c r="CA136" s="2" t="str">
        <f t="shared" si="400"/>
        <v/>
      </c>
      <c r="CB136" s="2" t="str">
        <f t="shared" si="401"/>
        <v/>
      </c>
      <c r="CC136" s="2" t="str">
        <f t="shared" si="402"/>
        <v/>
      </c>
      <c r="CE136" s="2" t="str">
        <f t="shared" si="246"/>
        <v/>
      </c>
      <c r="CF136" s="2" t="str">
        <f t="shared" si="247"/>
        <v/>
      </c>
      <c r="CG136" s="2" t="str">
        <f t="shared" si="248"/>
        <v/>
      </c>
      <c r="CH136" s="2" t="str">
        <f t="shared" si="249"/>
        <v/>
      </c>
      <c r="CI136" s="2" t="str">
        <f t="shared" si="250"/>
        <v/>
      </c>
      <c r="CJ136" s="2" t="str">
        <f t="shared" si="251"/>
        <v/>
      </c>
      <c r="CK136" s="2" t="str">
        <f t="shared" si="252"/>
        <v/>
      </c>
      <c r="CL136" s="2" t="str">
        <f t="shared" si="253"/>
        <v/>
      </c>
      <c r="CM136" s="2" t="str">
        <f t="shared" si="254"/>
        <v/>
      </c>
      <c r="CN136" s="2" t="str">
        <f t="shared" si="255"/>
        <v/>
      </c>
      <c r="CO136" s="2" t="str">
        <f t="shared" si="256"/>
        <v/>
      </c>
      <c r="CP136" s="2" t="str">
        <f t="shared" si="257"/>
        <v/>
      </c>
      <c r="CQ136" s="2" t="str">
        <f t="shared" si="258"/>
        <v/>
      </c>
      <c r="CR136" s="2" t="str">
        <f t="shared" si="259"/>
        <v/>
      </c>
      <c r="CS136" s="2" t="str">
        <f t="shared" si="260"/>
        <v/>
      </c>
      <c r="CU136" s="2" t="str">
        <f t="shared" si="261"/>
        <v/>
      </c>
      <c r="CV136" s="2" t="str">
        <f t="shared" si="262"/>
        <v/>
      </c>
      <c r="CW136" s="2" t="str">
        <f t="shared" si="263"/>
        <v/>
      </c>
      <c r="CX136" s="2" t="str">
        <f t="shared" si="264"/>
        <v/>
      </c>
      <c r="CY136" s="2" t="str">
        <f t="shared" si="265"/>
        <v/>
      </c>
      <c r="CZ136" s="2" t="str">
        <f t="shared" si="266"/>
        <v/>
      </c>
      <c r="DA136" s="2" t="str">
        <f t="shared" si="267"/>
        <v/>
      </c>
      <c r="DB136" s="2" t="str">
        <f t="shared" si="268"/>
        <v/>
      </c>
      <c r="DC136" s="2" t="str">
        <f t="shared" si="269"/>
        <v/>
      </c>
      <c r="DD136" s="2" t="str">
        <f t="shared" si="270"/>
        <v/>
      </c>
      <c r="DE136" s="2" t="str">
        <f t="shared" si="271"/>
        <v/>
      </c>
      <c r="DF136" s="2" t="str">
        <f t="shared" si="272"/>
        <v/>
      </c>
      <c r="DG136" s="2" t="str">
        <f t="shared" si="273"/>
        <v/>
      </c>
      <c r="DH136" s="2" t="str">
        <f t="shared" si="274"/>
        <v/>
      </c>
      <c r="DI136" s="2" t="str">
        <f t="shared" si="275"/>
        <v/>
      </c>
      <c r="DK136" s="2">
        <f t="shared" si="225"/>
        <v>72.358759274193545</v>
      </c>
      <c r="DL136" s="2">
        <f t="shared" si="385"/>
        <v>80.496991935483877</v>
      </c>
      <c r="DM136" s="2">
        <f t="shared" si="385"/>
        <v>84.144064699413477</v>
      </c>
      <c r="DN136" s="2">
        <f t="shared" si="385"/>
        <v>80.375411541889463</v>
      </c>
      <c r="DO136" s="2">
        <f t="shared" si="385"/>
        <v>94.156751466275651</v>
      </c>
      <c r="DP136" s="2">
        <f t="shared" si="385"/>
        <v>90.068069964349405</v>
      </c>
      <c r="DQ136" s="2">
        <f t="shared" si="385"/>
        <v>89.482111436950134</v>
      </c>
      <c r="DR136" s="2">
        <f t="shared" si="385"/>
        <v>90.128957664884126</v>
      </c>
      <c r="DS136" s="2">
        <f t="shared" si="385"/>
        <v>75.021008870967734</v>
      </c>
      <c r="DT136" s="2">
        <f t="shared" si="385"/>
        <v>75.198412161661096</v>
      </c>
      <c r="DU136" s="2">
        <f t="shared" si="385"/>
        <v>80.09669499443828</v>
      </c>
      <c r="DV136" s="2">
        <f t="shared" si="385"/>
        <v>83.601445197947214</v>
      </c>
      <c r="DW136" s="2">
        <f t="shared" si="385"/>
        <v>89.661605280748645</v>
      </c>
      <c r="DX136" s="2">
        <f t="shared" si="385"/>
        <v>74.065339460784344</v>
      </c>
      <c r="DY136" s="2">
        <f t="shared" si="385"/>
        <v>68.70214230979748</v>
      </c>
      <c r="EA136" s="2">
        <f t="shared" si="221"/>
        <v>58.370192096913755</v>
      </c>
      <c r="EB136" s="2">
        <f t="shared" si="227"/>
        <v>59.801260027214411</v>
      </c>
      <c r="EC136" s="2">
        <f t="shared" si="228"/>
        <v>59.28039315610858</v>
      </c>
      <c r="ED136" s="2">
        <f t="shared" si="229"/>
        <v>57.647454924588665</v>
      </c>
      <c r="EE136" s="2">
        <f t="shared" si="230"/>
        <v>61.887775994058487</v>
      </c>
      <c r="EF136" s="2">
        <f t="shared" si="231"/>
        <v>60.844690556444235</v>
      </c>
      <c r="EG136" s="2">
        <f t="shared" si="232"/>
        <v>62.854807479122023</v>
      </c>
      <c r="EH136" s="2">
        <f t="shared" si="233"/>
        <v>57.830906880496642</v>
      </c>
      <c r="EI136" s="2">
        <f t="shared" si="234"/>
        <v>52.888385362008222</v>
      </c>
      <c r="EJ136" s="2">
        <f t="shared" si="235"/>
        <v>55.176347250648121</v>
      </c>
      <c r="EK136" s="2">
        <f t="shared" si="236"/>
        <v>53.786399508800635</v>
      </c>
      <c r="EL136" s="2">
        <f t="shared" si="237"/>
        <v>55.570368516326653</v>
      </c>
      <c r="EM136" s="2">
        <f t="shared" si="238"/>
        <v>61.791286175125883</v>
      </c>
      <c r="EN136" s="2">
        <f t="shared" si="239"/>
        <v>57.11083644859815</v>
      </c>
      <c r="EO136" s="2">
        <f t="shared" si="240"/>
        <v>58.337838894769085</v>
      </c>
      <c r="EQ136" s="2">
        <f t="shared" si="241"/>
        <v>57.969620106927394</v>
      </c>
      <c r="ER136" s="2">
        <f t="shared" si="386"/>
        <v>59.033337408096884</v>
      </c>
      <c r="ES136" s="2">
        <f t="shared" si="386"/>
        <v>59.348918192574899</v>
      </c>
      <c r="ET136" s="2">
        <f t="shared" si="386"/>
        <v>56.804443005020971</v>
      </c>
      <c r="EU136" s="2">
        <f t="shared" si="386"/>
        <v>61.71139433216657</v>
      </c>
      <c r="EV136" s="2">
        <f t="shared" si="386"/>
        <v>62.344455836900039</v>
      </c>
      <c r="EW136" s="2">
        <f t="shared" si="386"/>
        <v>63.282906306625492</v>
      </c>
      <c r="EX136" s="2">
        <f t="shared" si="386"/>
        <v>58.684452578726933</v>
      </c>
      <c r="EY136" s="2">
        <f t="shared" si="386"/>
        <v>53.386267235054895</v>
      </c>
      <c r="EZ136" s="2">
        <f t="shared" si="386"/>
        <v>54.91599235336804</v>
      </c>
      <c r="FA136" s="2">
        <f t="shared" si="386"/>
        <v>53.721715238965444</v>
      </c>
      <c r="FB136" s="2">
        <f t="shared" si="386"/>
        <v>55.750069112507752</v>
      </c>
      <c r="FC136" s="2">
        <f t="shared" si="386"/>
        <v>62.284679201177653</v>
      </c>
      <c r="FD136" s="2">
        <f t="shared" si="386"/>
        <v>57.484712475843516</v>
      </c>
      <c r="FE136" s="2">
        <f t="shared" si="386"/>
        <v>58.278684327403099</v>
      </c>
      <c r="FG136" s="2">
        <f t="shared" si="243"/>
        <v>0.99999527423855428</v>
      </c>
      <c r="FH136" s="2">
        <f t="shared" si="387"/>
        <v>0.99999602954009448</v>
      </c>
      <c r="FI136" s="2">
        <f t="shared" si="387"/>
        <v>0.99999616905652566</v>
      </c>
      <c r="FJ136" s="2">
        <f t="shared" si="387"/>
        <v>0.99999622220702211</v>
      </c>
      <c r="FK136" s="2">
        <f t="shared" si="387"/>
        <v>0.99999630023429775</v>
      </c>
      <c r="FL136" s="2">
        <f t="shared" si="387"/>
        <v>0.99999648195653068</v>
      </c>
      <c r="FM136" s="2">
        <f t="shared" si="387"/>
        <v>0.99999658819408255</v>
      </c>
      <c r="FN136" s="2">
        <f t="shared" si="387"/>
        <v>0.99999633626215356</v>
      </c>
      <c r="FO136" s="2">
        <f t="shared" si="387"/>
        <v>0.9999960081736734</v>
      </c>
      <c r="FP136" s="2">
        <f t="shared" si="387"/>
        <v>0.99999624254895292</v>
      </c>
      <c r="FQ136" s="2">
        <f t="shared" si="387"/>
        <v>0.9999965524237735</v>
      </c>
      <c r="FR136" s="2">
        <f t="shared" si="387"/>
        <v>0.99999649204157048</v>
      </c>
      <c r="FS136" s="2">
        <f t="shared" si="387"/>
        <v>0.99998579858228487</v>
      </c>
      <c r="FT136" s="2">
        <f t="shared" si="387"/>
        <v>0.999967511974997</v>
      </c>
      <c r="FU136" s="2">
        <f t="shared" si="387"/>
        <v>0.99993198639346836</v>
      </c>
      <c r="FW136" s="2">
        <f t="shared" si="276"/>
        <v>1.0800350710663252E-3</v>
      </c>
      <c r="FX136" s="2">
        <f t="shared" si="328"/>
        <v>1.8895338809177523E-3</v>
      </c>
      <c r="FY136" s="2">
        <f t="shared" si="329"/>
        <v>1.9907960777993368E-3</v>
      </c>
      <c r="FZ136" s="2">
        <f t="shared" si="330"/>
        <v>2.0621964520143787E-3</v>
      </c>
      <c r="GA136" s="2">
        <f t="shared" si="331"/>
        <v>1.980896709171604E-3</v>
      </c>
      <c r="GB136" s="2">
        <f t="shared" si="332"/>
        <v>1.8855702774654289E-3</v>
      </c>
      <c r="GC136" s="2">
        <f t="shared" si="333"/>
        <v>3.1095287217927457E-3</v>
      </c>
      <c r="GD136" s="2">
        <f t="shared" si="334"/>
        <v>2.9030711031923372E-3</v>
      </c>
      <c r="GE136" s="2">
        <f t="shared" si="335"/>
        <v>2.7688428055996912E-3</v>
      </c>
      <c r="GF136" s="2">
        <f t="shared" si="336"/>
        <v>2.7164371855403135E-3</v>
      </c>
      <c r="GG136" s="2">
        <f t="shared" si="337"/>
        <v>2.3786793578116508E-3</v>
      </c>
      <c r="GH136" s="2">
        <f t="shared" si="338"/>
        <v>1.7892932922208501E-3</v>
      </c>
      <c r="GI136" s="2">
        <f t="shared" si="339"/>
        <v>2.0807546288720176E-3</v>
      </c>
      <c r="GJ136" s="2">
        <f t="shared" si="340"/>
        <v>2.9473472164621315E-3</v>
      </c>
      <c r="GK136" s="2">
        <f t="shared" si="341"/>
        <v>3.8371317687880871E-3</v>
      </c>
      <c r="GM136" s="107">
        <f t="shared" si="277"/>
        <v>2.6038078403913669E-72</v>
      </c>
      <c r="GN136" s="107">
        <f t="shared" si="342"/>
        <v>1.6762980681749936E-85</v>
      </c>
      <c r="GO136" s="107">
        <f t="shared" si="343"/>
        <v>1.5964260912321599E-89</v>
      </c>
      <c r="GP136" s="107">
        <f t="shared" si="344"/>
        <v>2.4085750076044003E-107</v>
      </c>
      <c r="GQ136" s="107">
        <f t="shared" si="345"/>
        <v>9.5406374984503197E-110</v>
      </c>
      <c r="GR136" s="107">
        <f t="shared" si="346"/>
        <v>3.263711650281846E-106</v>
      </c>
      <c r="GS136" s="107">
        <f t="shared" si="347"/>
        <v>9.6953613698143794E-115</v>
      </c>
      <c r="GT136" s="107">
        <f t="shared" si="348"/>
        <v>9.7541523352523077E-109</v>
      </c>
      <c r="GU136" s="107">
        <f t="shared" si="349"/>
        <v>4.016090916487501E-115</v>
      </c>
      <c r="GV136" s="107">
        <f t="shared" si="350"/>
        <v>4.9824983850193499E-124</v>
      </c>
      <c r="GW136" s="107">
        <f t="shared" si="351"/>
        <v>1.1938706240835608E-126</v>
      </c>
      <c r="GX136" s="107">
        <f t="shared" si="352"/>
        <v>6.9641801011343817E-111</v>
      </c>
      <c r="GY136" s="107">
        <f t="shared" si="353"/>
        <v>9.2731788218082634E-101</v>
      </c>
      <c r="GZ136" s="107">
        <f t="shared" si="354"/>
        <v>2.2127187520503196E-104</v>
      </c>
      <c r="HA136" s="107">
        <f t="shared" si="355"/>
        <v>3.862311139674771E-143</v>
      </c>
      <c r="HC136" s="107">
        <f t="shared" si="278"/>
        <v>2.4287673802165025E-32</v>
      </c>
      <c r="HD136" s="107">
        <f t="shared" si="356"/>
        <v>1.1753073466132557E-39</v>
      </c>
      <c r="HE136" s="107">
        <f t="shared" si="357"/>
        <v>1.1687097941340824E-41</v>
      </c>
      <c r="HF136" s="107">
        <f t="shared" si="358"/>
        <v>1.5147983214305811E-50</v>
      </c>
      <c r="HG136" s="107">
        <f t="shared" si="359"/>
        <v>1.2413915671246275E-51</v>
      </c>
      <c r="HH136" s="107">
        <f t="shared" si="360"/>
        <v>6.7776028430421736E-50</v>
      </c>
      <c r="HI136" s="107">
        <f t="shared" si="361"/>
        <v>7.9177332389768122E-56</v>
      </c>
      <c r="HJ136" s="107">
        <f t="shared" si="362"/>
        <v>5.5907681730044484E-53</v>
      </c>
      <c r="HK136" s="107">
        <f t="shared" si="363"/>
        <v>3.9271766264503559E-56</v>
      </c>
      <c r="HL136" s="107">
        <f t="shared" si="364"/>
        <v>6.2185241239465497E-60</v>
      </c>
      <c r="HM136" s="107">
        <f t="shared" si="365"/>
        <v>7.6716656932104635E-61</v>
      </c>
      <c r="HN136" s="107">
        <f t="shared" si="366"/>
        <v>1.114407695623746E-51</v>
      </c>
      <c r="HO136" s="107">
        <f t="shared" si="367"/>
        <v>7.5244693617307735E-45</v>
      </c>
      <c r="HP136" s="107">
        <f t="shared" si="368"/>
        <v>1.1363844354989854E-46</v>
      </c>
      <c r="HQ136" s="107">
        <f t="shared" si="369"/>
        <v>9.5464045862541927E-69</v>
      </c>
      <c r="HS136" s="107">
        <f t="shared" si="279"/>
        <v>0.51706245784205451</v>
      </c>
      <c r="HT136" s="107">
        <f t="shared" si="370"/>
        <v>0.53735107692610506</v>
      </c>
      <c r="HU136" s="107">
        <f t="shared" si="371"/>
        <v>0.53114233294055369</v>
      </c>
      <c r="HV136" s="107">
        <f t="shared" si="372"/>
        <v>0.51387265133401627</v>
      </c>
      <c r="HW136" s="107">
        <f t="shared" si="373"/>
        <v>0.51759062825949476</v>
      </c>
      <c r="HX136" s="107">
        <f t="shared" si="374"/>
        <v>0.5219124966662595</v>
      </c>
      <c r="HY136" s="107">
        <f t="shared" si="375"/>
        <v>0.37042584631160513</v>
      </c>
      <c r="HZ136" s="107">
        <f t="shared" si="376"/>
        <v>0.39287279034154399</v>
      </c>
      <c r="IA136" s="107">
        <f t="shared" si="377"/>
        <v>0.40215051940698598</v>
      </c>
      <c r="IB136" s="107">
        <f t="shared" si="378"/>
        <v>0.41570944718487512</v>
      </c>
      <c r="IC136" s="107">
        <f t="shared" si="379"/>
        <v>0.44539838010003813</v>
      </c>
      <c r="ID136" s="107">
        <f t="shared" si="380"/>
        <v>0.53311186313922831</v>
      </c>
      <c r="IE136" s="107">
        <f t="shared" si="381"/>
        <v>0.50093866197789394</v>
      </c>
      <c r="IF136" s="107">
        <f t="shared" si="382"/>
        <v>0.49336751271470342</v>
      </c>
      <c r="IG136" s="107">
        <f t="shared" si="383"/>
        <v>0.43901014982174724</v>
      </c>
      <c r="II136" s="107">
        <f t="shared" si="280"/>
        <v>8.6420252590838935E-9</v>
      </c>
      <c r="IJ136" s="107">
        <f t="shared" si="281"/>
        <v>1.376016532813767E-8</v>
      </c>
      <c r="IK136" s="107">
        <f t="shared" si="282"/>
        <v>9.1239950317562408E-9</v>
      </c>
      <c r="IL136" s="107">
        <f t="shared" si="283"/>
        <v>3.8260923043923525E-10</v>
      </c>
      <c r="IM136" s="107">
        <f t="shared" si="284"/>
        <v>1.9841809448085526E-10</v>
      </c>
      <c r="IN136" s="107">
        <f t="shared" si="285"/>
        <v>3.3470133276176558E-10</v>
      </c>
      <c r="IO136" s="107">
        <f t="shared" si="286"/>
        <v>2.0151929605073441E-9</v>
      </c>
      <c r="IP136" s="107">
        <f t="shared" si="287"/>
        <v>2.8834266798703191E-9</v>
      </c>
      <c r="IQ136" s="107">
        <f t="shared" si="288"/>
        <v>5.4593929965880502E-10</v>
      </c>
      <c r="IR136" s="107">
        <f t="shared" si="289"/>
        <v>1.2383739629916192E-10</v>
      </c>
      <c r="IS136" s="107">
        <f t="shared" si="290"/>
        <v>3.9927855360203999E-11</v>
      </c>
      <c r="IT136" s="107">
        <f t="shared" si="291"/>
        <v>9.5925821947771561E-11</v>
      </c>
      <c r="IU136" s="107">
        <f t="shared" si="292"/>
        <v>1.2740995207701928E-11</v>
      </c>
      <c r="IV136" s="107">
        <f t="shared" si="293"/>
        <v>2.1320330152970449E-12</v>
      </c>
      <c r="IW136" s="107">
        <f t="shared" si="294"/>
        <v>4.3057549125482598E-13</v>
      </c>
      <c r="IY136" s="107">
        <f t="shared" si="295"/>
        <v>0.51706246648407972</v>
      </c>
      <c r="IZ136" s="107">
        <f t="shared" si="296"/>
        <v>0.53735109068627041</v>
      </c>
      <c r="JA136" s="107">
        <f t="shared" si="297"/>
        <v>0.53114234206454869</v>
      </c>
      <c r="JB136" s="107">
        <f t="shared" si="298"/>
        <v>0.51387265171662555</v>
      </c>
      <c r="JC136" s="107">
        <f t="shared" si="299"/>
        <v>0.51759062845791282</v>
      </c>
      <c r="JD136" s="107">
        <f t="shared" si="300"/>
        <v>0.52191249700096087</v>
      </c>
      <c r="JE136" s="107">
        <f t="shared" si="301"/>
        <v>0.37042584832679809</v>
      </c>
      <c r="JF136" s="107">
        <f t="shared" si="302"/>
        <v>0.39287279322497065</v>
      </c>
      <c r="JG136" s="107">
        <f t="shared" si="303"/>
        <v>0.40215051995292528</v>
      </c>
      <c r="JH136" s="107">
        <f t="shared" si="304"/>
        <v>0.41570944730871251</v>
      </c>
      <c r="JI136" s="107">
        <f t="shared" si="305"/>
        <v>0.44539838013996597</v>
      </c>
      <c r="JJ136" s="107">
        <f t="shared" si="306"/>
        <v>0.53311186323515414</v>
      </c>
      <c r="JK136" s="107">
        <f t="shared" si="307"/>
        <v>0.50093866199063497</v>
      </c>
      <c r="JL136" s="107">
        <f t="shared" si="308"/>
        <v>0.49336751271683543</v>
      </c>
      <c r="JM136" s="107">
        <f t="shared" si="309"/>
        <v>0.43901014982217784</v>
      </c>
    </row>
    <row r="137" spans="2:273" x14ac:dyDescent="0.25">
      <c r="B137" s="2">
        <v>109</v>
      </c>
      <c r="C137" s="37">
        <v>58.046999999999997</v>
      </c>
      <c r="D137" s="37">
        <v>60.048000000000002</v>
      </c>
      <c r="E137" s="37">
        <v>62.18</v>
      </c>
      <c r="F137" s="37">
        <v>64.328000000000003</v>
      </c>
      <c r="G137" s="37">
        <v>71.376999999999995</v>
      </c>
      <c r="H137" s="37">
        <v>70.25</v>
      </c>
      <c r="I137" s="37">
        <v>68.167000000000002</v>
      </c>
      <c r="J137" s="37">
        <v>64.849999999999994</v>
      </c>
      <c r="K137" s="37">
        <v>62.655000000000001</v>
      </c>
      <c r="L137" s="37">
        <v>67.016999999999996</v>
      </c>
      <c r="M137" s="37">
        <v>67.626999999999995</v>
      </c>
      <c r="N137" s="37">
        <v>84.39</v>
      </c>
      <c r="O137" s="37">
        <v>105.288</v>
      </c>
      <c r="P137" s="37">
        <v>118.169</v>
      </c>
      <c r="Q137" s="37">
        <v>164.98400000000001</v>
      </c>
      <c r="S137" s="4">
        <f>AY137 + (C$3 * _xlfn.NORM.DIST($B137, C$7, ABS(C$11), FALSE) * _xlfn.NORM.DIST(($B137 - C$7)*C$15, 0, ABS(C$11), TRUE) * 2)
               + (C$4 * _xlfn.NORM.DIST($B137, C$8, ABS(C$12), FALSE) * _xlfn.NORM.DIST(($B137 - C$8)*C$16, 0, ABS(C$12), TRUE) * 2)
               + (C$5 * _xlfn.NORM.DIST($B137, C$9, ABS(C$13), FALSE) * _xlfn.NORM.DIST(($B137 - C$9)*C$17, 0, ABS(C$13), TRUE) * 2)
               + (C$6 * _xlfn.NORM.DIST($B137, C$10, ABS(C$14), FALSE) * _xlfn.NORM.DIST(($B137 - C$10)*C$18, 0, ABS(C$14), TRUE) * 2)</f>
        <v>58.340206489489638</v>
      </c>
      <c r="T137" s="4">
        <f>AZ137 + (D$3 * _xlfn.NORM.DIST($B137, D$7, ABS(D$11), FALSE) * _xlfn.NORM.DIST(($B137 - D$7)*D$15, 0, ABS(D$11), TRUE) * 2)
               + (D$4 * _xlfn.NORM.DIST($B137, D$8, ABS(D$12), FALSE) * _xlfn.NORM.DIST(($B137 - D$8)*D$16, 0, ABS(D$12), TRUE) * 2)
               + (D$5 * _xlfn.NORM.DIST($B137, D$9, ABS(D$13), FALSE) * _xlfn.NORM.DIST(($B137 - D$9)*D$17, 0, ABS(D$13), TRUE) * 2)
               + (D$6 * _xlfn.NORM.DIST($B137, D$10, ABS(D$14), FALSE) * _xlfn.NORM.DIST(($B137 - D$10)*D$18, 0, ABS(D$14), TRUE) * 2)</f>
        <v>61.935163712293203</v>
      </c>
      <c r="U137" s="4">
        <f>BA137 + (E$3 * _xlfn.NORM.DIST($B137, E$7, ABS(E$11), FALSE) * _xlfn.NORM.DIST(($B137 - E$7)*E$15, 0, ABS(E$11), TRUE) * 2)
               + (E$4 * _xlfn.NORM.DIST($B137, E$8, ABS(E$12), FALSE) * _xlfn.NORM.DIST(($B137 - E$8)*E$16, 0, ABS(E$12), TRUE) * 2)
               + (E$5 * _xlfn.NORM.DIST($B137, E$9, ABS(E$13), FALSE) * _xlfn.NORM.DIST(($B137 - E$9)*E$17, 0, ABS(E$13), TRUE) * 2)
               + (E$6 * _xlfn.NORM.DIST($B137, E$10, ABS(E$14), FALSE) * _xlfn.NORM.DIST(($B137 - E$10)*E$18, 0, ABS(E$14), TRUE) * 2)</f>
        <v>65.125236518025346</v>
      </c>
      <c r="V137" s="4">
        <f>BB137 + (F$3 * _xlfn.NORM.DIST($B137, F$7, ABS(F$11), FALSE) * _xlfn.NORM.DIST(($B137 - F$7)*F$15, 0, ABS(F$11), TRUE) * 2)
               + (F$4 * _xlfn.NORM.DIST($B137, F$8, ABS(F$12), FALSE) * _xlfn.NORM.DIST(($B137 - F$8)*F$16, 0, ABS(F$12), TRUE) * 2)
               + (F$5 * _xlfn.NORM.DIST($B137, F$9, ABS(F$13), FALSE) * _xlfn.NORM.DIST(($B137 - F$9)*F$17, 0, ABS(F$13), TRUE) * 2)
               + (F$6 * _xlfn.NORM.DIST($B137, F$10, ABS(F$14), FALSE) * _xlfn.NORM.DIST(($B137 - F$10)*F$18, 0, ABS(F$14), TRUE) * 2)</f>
        <v>64.704528842129051</v>
      </c>
      <c r="W137" s="4">
        <f>BC137 + (G$3 * _xlfn.NORM.DIST($B137, G$7, ABS(G$11), FALSE) * _xlfn.NORM.DIST(($B137 - G$7)*G$15, 0, ABS(G$11), TRUE) * 2)
               + (G$4 * _xlfn.NORM.DIST($B137, G$8, ABS(G$12), FALSE) * _xlfn.NORM.DIST(($B137 - G$8)*G$16, 0, ABS(G$12), TRUE) * 2)
               + (G$5 * _xlfn.NORM.DIST($B137, G$9, ABS(G$13), FALSE) * _xlfn.NORM.DIST(($B137 - G$9)*G$17, 0, ABS(G$13), TRUE) * 2)
               + (G$6 * _xlfn.NORM.DIST($B137, G$10, ABS(G$14), FALSE) * _xlfn.NORM.DIST(($B137 - G$10)*G$18, 0, ABS(G$14), TRUE) * 2)</f>
        <v>71.026066331990648</v>
      </c>
      <c r="X137" s="4">
        <f>BD137 + (H$3 * _xlfn.NORM.DIST($B137, H$7, ABS(H$11), FALSE) * _xlfn.NORM.DIST(($B137 - H$7)*H$15, 0, ABS(H$11), TRUE) * 2)
               + (H$4 * _xlfn.NORM.DIST($B137, H$8, ABS(H$12), FALSE) * _xlfn.NORM.DIST(($B137 - H$8)*H$16, 0, ABS(H$12), TRUE) * 2)
               + (H$5 * _xlfn.NORM.DIST($B137, H$9, ABS(H$13), FALSE) * _xlfn.NORM.DIST(($B137 - H$9)*H$17, 0, ABS(H$13), TRUE) * 2)
               + (H$6 * _xlfn.NORM.DIST($B137, H$10, ABS(H$14), FALSE) * _xlfn.NORM.DIST(($B137 - H$10)*H$18, 0, ABS(H$14), TRUE) * 2)</f>
        <v>70.797266791573648</v>
      </c>
      <c r="Y137" s="4">
        <f>BE137 + (I$3 * _xlfn.NORM.DIST($B137, I$7, ABS(I$11), FALSE) * _xlfn.NORM.DIST(($B137 - I$7)*I$15, 0, ABS(I$11), TRUE) * 2)
               + (I$4 * _xlfn.NORM.DIST($B137, I$8, ABS(I$12), FALSE) * _xlfn.NORM.DIST(($B137 - I$8)*I$16, 0, ABS(I$12), TRUE) * 2)
               + (I$5 * _xlfn.NORM.DIST($B137, I$9, ABS(I$13), FALSE) * _xlfn.NORM.DIST(($B137 - I$9)*I$17, 0, ABS(I$13), TRUE) * 2)
               + (I$6 * _xlfn.NORM.DIST($B137, I$10, ABS(I$14), FALSE) * _xlfn.NORM.DIST(($B137 - I$10)*I$18, 0, ABS(I$14), TRUE) * 2)</f>
        <v>68.330980781393038</v>
      </c>
      <c r="Z137" s="4">
        <f>BF137 + (J$3 * _xlfn.NORM.DIST($B137, J$7, ABS(J$11), FALSE) * _xlfn.NORM.DIST(($B137 - J$7)*J$15, 0, ABS(J$11), TRUE) * 2)
               + (J$4 * _xlfn.NORM.DIST($B137, J$8, ABS(J$12), FALSE) * _xlfn.NORM.DIST(($B137 - J$8)*J$16, 0, ABS(J$12), TRUE) * 2)
               + (J$5 * _xlfn.NORM.DIST($B137, J$9, ABS(J$13), FALSE) * _xlfn.NORM.DIST(($B137 - J$9)*J$17, 0, ABS(J$13), TRUE) * 2)
               + (J$6 * _xlfn.NORM.DIST($B137, J$10, ABS(J$14), FALSE) * _xlfn.NORM.DIST(($B137 - J$10)*J$18, 0, ABS(J$14), TRUE) * 2)</f>
        <v>65.291523846802946</v>
      </c>
      <c r="AA137" s="4">
        <f>BG137 + (K$3 * _xlfn.NORM.DIST($B137, K$7, ABS(K$11), FALSE) * _xlfn.NORM.DIST(($B137 - K$7)*K$15, 0, ABS(K$11), TRUE) * 2)
               + (K$4 * _xlfn.NORM.DIST($B137, K$8, ABS(K$12), FALSE) * _xlfn.NORM.DIST(($B137 - K$8)*K$16, 0, ABS(K$12), TRUE) * 2)
               + (K$5 * _xlfn.NORM.DIST($B137, K$9, ABS(K$13), FALSE) * _xlfn.NORM.DIST(($B137 - K$9)*K$17, 0, ABS(K$13), TRUE) * 2)
               + (K$6 * _xlfn.NORM.DIST($B137, K$10, ABS(K$14), FALSE) * _xlfn.NORM.DIST(($B137 - K$10)*K$18, 0, ABS(K$14), TRUE) * 2)</f>
        <v>61.394693088887976</v>
      </c>
      <c r="AB137" s="4">
        <f>BH137 + (L$3 * _xlfn.NORM.DIST($B137, L$7, ABS(L$11), FALSE) * _xlfn.NORM.DIST(($B137 - L$7)*L$15, 0, ABS(L$11), TRUE) * 2)
               + (L$4 * _xlfn.NORM.DIST($B137, L$8, ABS(L$12), FALSE) * _xlfn.NORM.DIST(($B137 - L$8)*L$16, 0, ABS(L$12), TRUE) * 2)
               + (L$5 * _xlfn.NORM.DIST($B137, L$9, ABS(L$13), FALSE) * _xlfn.NORM.DIST(($B137 - L$9)*L$17, 0, ABS(L$13), TRUE) * 2)
               + (L$6 * _xlfn.NORM.DIST($B137, L$10, ABS(L$14), FALSE) * _xlfn.NORM.DIST(($B137 - L$10)*L$18, 0, ABS(L$14), TRUE) * 2)</f>
        <v>65.32474732282364</v>
      </c>
      <c r="AC137" s="4">
        <f>BI137 + (M$3 * _xlfn.NORM.DIST($B137, M$7, ABS(M$11), FALSE) * _xlfn.NORM.DIST(($B137 - M$7)*M$15, 0, ABS(M$11), TRUE) * 2)
               + (M$4 * _xlfn.NORM.DIST($B137, M$8, ABS(M$12), FALSE) * _xlfn.NORM.DIST(($B137 - M$8)*M$16, 0, ABS(M$12), TRUE) * 2)
               + (M$5 * _xlfn.NORM.DIST($B137, M$9, ABS(M$13), FALSE) * _xlfn.NORM.DIST(($B137 - M$9)*M$17, 0, ABS(M$13), TRUE) * 2)
               + (M$6 * _xlfn.NORM.DIST($B137, M$10, ABS(M$14), FALSE) * _xlfn.NORM.DIST(($B137 - M$10)*M$18, 0, ABS(M$14), TRUE) * 2)</f>
        <v>67.089149206673696</v>
      </c>
      <c r="AD137" s="4">
        <f>BJ137 + (N$3 * _xlfn.NORM.DIST($B137, N$7, ABS(N$11), FALSE) * _xlfn.NORM.DIST(($B137 - N$7)*N$15, 0, ABS(N$11), TRUE) * 2)
               + (N$4 * _xlfn.NORM.DIST($B137, N$8, ABS(N$12), FALSE) * _xlfn.NORM.DIST(($B137 - N$8)*N$16, 0, ABS(N$12), TRUE) * 2)
               + (N$5 * _xlfn.NORM.DIST($B137, N$9, ABS(N$13), FALSE) * _xlfn.NORM.DIST(($B137 - N$9)*N$17, 0, ABS(N$13), TRUE) * 2)
               + (N$6 * _xlfn.NORM.DIST($B137, N$10, ABS(N$14), FALSE) * _xlfn.NORM.DIST(($B137 - N$10)*N$18, 0, ABS(N$14), TRUE) * 2)</f>
        <v>83.581350314872111</v>
      </c>
      <c r="AE137" s="4">
        <f>BK137 + (O$3 * _xlfn.NORM.DIST($B137, O$7, ABS(O$11), FALSE) * _xlfn.NORM.DIST(($B137 - O$7)*O$15, 0, ABS(O$11), TRUE) * 2)
               + (O$4 * _xlfn.NORM.DIST($B137, O$8, ABS(O$12), FALSE) * _xlfn.NORM.DIST(($B137 - O$8)*O$16, 0, ABS(O$12), TRUE) * 2)
               + (O$5 * _xlfn.NORM.DIST($B137, O$9, ABS(O$13), FALSE) * _xlfn.NORM.DIST(($B137 - O$9)*O$17, 0, ABS(O$13), TRUE) * 2)
               + (O$6 * _xlfn.NORM.DIST($B137, O$10, ABS(O$14), FALSE) * _xlfn.NORM.DIST(($B137 - O$10)*O$18, 0, ABS(O$14), TRUE) * 2)</f>
        <v>104.77480199200203</v>
      </c>
      <c r="AF137" s="4">
        <f t="shared" si="222"/>
        <v>118.75768872907513</v>
      </c>
      <c r="AG137" s="4">
        <f t="shared" si="223"/>
        <v>170.4021112513918</v>
      </c>
      <c r="AI137" s="4">
        <f>IF(OR($B137 &lt; C$231, $B137 &gt; C$234), 0, C137-S137)</f>
        <v>-0.29320648948964134</v>
      </c>
      <c r="AJ137" s="4">
        <f>IF(OR($B137 &lt; D$231, $B137 &gt; D$234), 0, D137-T137)</f>
        <v>-1.8871637122932015</v>
      </c>
      <c r="AK137" s="4">
        <f>IF(OR($B137 &lt; E$231, $B137 &gt; E$234), 0, E137-U137)</f>
        <v>-2.9452365180253466</v>
      </c>
      <c r="AL137" s="4">
        <f>IF(OR($B137 &lt; F$231, $B137 &gt; F$234), 0, F137-V137)</f>
        <v>-0.3765288421290478</v>
      </c>
      <c r="AM137" s="4">
        <f>IF(OR($B137 &lt; G$231, $B137 &gt; G$234), 0, G137-W137)</f>
        <v>0.35093366800934689</v>
      </c>
      <c r="AN137" s="4">
        <f>IF(OR($B137 &lt; H$231, $B137 &gt; H$234), 0, H137-X137)</f>
        <v>-0.54726679157364799</v>
      </c>
      <c r="AO137" s="4">
        <f>IF(OR($B137 &lt; I$231, $B137 &gt; I$234), 0, I137-Y137)</f>
        <v>-0.16398078139303607</v>
      </c>
      <c r="AP137" s="4">
        <f>IF(OR($B137 &lt; J$231, $B137 &gt; J$234), 0, J137-Z137)</f>
        <v>-0.44152384680295143</v>
      </c>
      <c r="AQ137" s="4">
        <f>IF(OR($B137 &lt; K$231, $B137 &gt; K$234), 0, K137-AA137)</f>
        <v>1.2603069111120249</v>
      </c>
      <c r="AR137" s="4">
        <f>IF(OR($B137 &lt; L$231, $B137 &gt; L$234), 0, L137-AB137)</f>
        <v>1.6922526771763557</v>
      </c>
      <c r="AS137" s="4">
        <f>IF(OR($B137 &lt; M$231, $B137 &gt; M$234), 0, M137-AC137)</f>
        <v>0.53785079332629948</v>
      </c>
      <c r="AT137" s="4">
        <f>IF(OR($B137 &lt; N$231, $B137 &gt; N$234), 0, N137-AD137)</f>
        <v>0.80864968512788948</v>
      </c>
      <c r="AU137" s="4">
        <f>IF(OR($B137 &lt; O$231, $B137 &gt; O$234), 0, O137-AE137)</f>
        <v>0.51319800799797122</v>
      </c>
      <c r="AV137" s="4">
        <f t="shared" si="384"/>
        <v>-0.58868872907513037</v>
      </c>
      <c r="AW137" s="4">
        <f t="shared" si="384"/>
        <v>-5.4181112513917924</v>
      </c>
      <c r="AY137" s="2">
        <f t="shared" si="245"/>
        <v>58.340206489489638</v>
      </c>
      <c r="AZ137" s="2">
        <f t="shared" si="311"/>
        <v>59.740339951023145</v>
      </c>
      <c r="BA137" s="2">
        <f t="shared" si="312"/>
        <v>59.157258141009429</v>
      </c>
      <c r="BB137" s="2">
        <f t="shared" si="313"/>
        <v>57.581955196213663</v>
      </c>
      <c r="BC137" s="2">
        <f t="shared" si="314"/>
        <v>61.745497004524196</v>
      </c>
      <c r="BD137" s="2">
        <f t="shared" si="315"/>
        <v>60.569305248196336</v>
      </c>
      <c r="BE137" s="2">
        <f t="shared" si="316"/>
        <v>62.645722215073363</v>
      </c>
      <c r="BF137" s="2">
        <f t="shared" si="317"/>
        <v>57.622547418341753</v>
      </c>
      <c r="BG137" s="2">
        <f t="shared" si="318"/>
        <v>52.733926738061292</v>
      </c>
      <c r="BH137" s="2">
        <f t="shared" si="319"/>
        <v>55.060368745156325</v>
      </c>
      <c r="BI137" s="2">
        <f t="shared" si="320"/>
        <v>53.640586407276331</v>
      </c>
      <c r="BJ137" s="2">
        <f t="shared" si="321"/>
        <v>55.392527307831031</v>
      </c>
      <c r="BK137" s="2">
        <f t="shared" si="322"/>
        <v>61.578356321305044</v>
      </c>
      <c r="BL137" s="2">
        <f t="shared" si="323"/>
        <v>56.931379243497133</v>
      </c>
      <c r="BM137" s="2">
        <f t="shared" si="324"/>
        <v>58.179747894934906</v>
      </c>
      <c r="BO137" s="2" t="str">
        <f t="shared" si="388"/>
        <v/>
      </c>
      <c r="BP137" s="2" t="str">
        <f t="shared" si="389"/>
        <v/>
      </c>
      <c r="BQ137" s="2" t="str">
        <f t="shared" si="390"/>
        <v/>
      </c>
      <c r="BR137" s="2" t="str">
        <f t="shared" si="391"/>
        <v/>
      </c>
      <c r="BS137" s="2" t="str">
        <f t="shared" si="392"/>
        <v/>
      </c>
      <c r="BT137" s="2" t="str">
        <f t="shared" si="393"/>
        <v/>
      </c>
      <c r="BU137" s="2" t="str">
        <f t="shared" si="394"/>
        <v/>
      </c>
      <c r="BV137" s="2" t="str">
        <f t="shared" si="395"/>
        <v/>
      </c>
      <c r="BW137" s="2" t="str">
        <f t="shared" si="396"/>
        <v/>
      </c>
      <c r="BX137" s="2" t="str">
        <f t="shared" si="397"/>
        <v/>
      </c>
      <c r="BY137" s="2" t="str">
        <f t="shared" si="398"/>
        <v/>
      </c>
      <c r="BZ137" s="2" t="str">
        <f t="shared" si="399"/>
        <v/>
      </c>
      <c r="CA137" s="2" t="str">
        <f t="shared" si="400"/>
        <v/>
      </c>
      <c r="CB137" s="2" t="str">
        <f t="shared" si="401"/>
        <v/>
      </c>
      <c r="CC137" s="2" t="str">
        <f t="shared" si="402"/>
        <v/>
      </c>
      <c r="CE137" s="2" t="str">
        <f t="shared" si="246"/>
        <v/>
      </c>
      <c r="CF137" s="2" t="str">
        <f t="shared" si="247"/>
        <v/>
      </c>
      <c r="CG137" s="2" t="str">
        <f t="shared" si="248"/>
        <v/>
      </c>
      <c r="CH137" s="2" t="str">
        <f t="shared" si="249"/>
        <v/>
      </c>
      <c r="CI137" s="2" t="str">
        <f t="shared" si="250"/>
        <v/>
      </c>
      <c r="CJ137" s="2" t="str">
        <f t="shared" si="251"/>
        <v/>
      </c>
      <c r="CK137" s="2" t="str">
        <f t="shared" si="252"/>
        <v/>
      </c>
      <c r="CL137" s="2" t="str">
        <f t="shared" si="253"/>
        <v/>
      </c>
      <c r="CM137" s="2" t="str">
        <f t="shared" si="254"/>
        <v/>
      </c>
      <c r="CN137" s="2" t="str">
        <f t="shared" si="255"/>
        <v/>
      </c>
      <c r="CO137" s="2" t="str">
        <f t="shared" si="256"/>
        <v/>
      </c>
      <c r="CP137" s="2" t="str">
        <f t="shared" si="257"/>
        <v/>
      </c>
      <c r="CQ137" s="2" t="str">
        <f t="shared" si="258"/>
        <v/>
      </c>
      <c r="CR137" s="2" t="str">
        <f t="shared" si="259"/>
        <v/>
      </c>
      <c r="CS137" s="2" t="str">
        <f t="shared" si="260"/>
        <v/>
      </c>
      <c r="CU137" s="2" t="str">
        <f t="shared" si="261"/>
        <v/>
      </c>
      <c r="CV137" s="2" t="str">
        <f t="shared" si="262"/>
        <v/>
      </c>
      <c r="CW137" s="2" t="str">
        <f t="shared" si="263"/>
        <v/>
      </c>
      <c r="CX137" s="2" t="str">
        <f t="shared" si="264"/>
        <v/>
      </c>
      <c r="CY137" s="2" t="str">
        <f t="shared" si="265"/>
        <v/>
      </c>
      <c r="CZ137" s="2" t="str">
        <f t="shared" si="266"/>
        <v/>
      </c>
      <c r="DA137" s="2" t="str">
        <f t="shared" si="267"/>
        <v/>
      </c>
      <c r="DB137" s="2" t="str">
        <f t="shared" si="268"/>
        <v/>
      </c>
      <c r="DC137" s="2" t="str">
        <f t="shared" si="269"/>
        <v/>
      </c>
      <c r="DD137" s="2" t="str">
        <f t="shared" si="270"/>
        <v/>
      </c>
      <c r="DE137" s="2" t="str">
        <f t="shared" si="271"/>
        <v/>
      </c>
      <c r="DF137" s="2" t="str">
        <f t="shared" si="272"/>
        <v/>
      </c>
      <c r="DG137" s="2" t="str">
        <f t="shared" si="273"/>
        <v/>
      </c>
      <c r="DH137" s="2" t="str">
        <f t="shared" si="274"/>
        <v/>
      </c>
      <c r="DI137" s="2" t="str">
        <f t="shared" si="275"/>
        <v/>
      </c>
      <c r="DK137" s="2">
        <f t="shared" si="225"/>
        <v>72.373916935483862</v>
      </c>
      <c r="DL137" s="2">
        <f t="shared" si="385"/>
        <v>80.585820564516126</v>
      </c>
      <c r="DM137" s="2">
        <f t="shared" si="385"/>
        <v>84.262713709677399</v>
      </c>
      <c r="DN137" s="2">
        <f t="shared" si="385"/>
        <v>80.485737076648832</v>
      </c>
      <c r="DO137" s="2">
        <f t="shared" si="385"/>
        <v>94.3790701979472</v>
      </c>
      <c r="DP137" s="2">
        <f t="shared" si="385"/>
        <v>90.189440619429618</v>
      </c>
      <c r="DQ137" s="2">
        <f t="shared" si="385"/>
        <v>89.637272543988246</v>
      </c>
      <c r="DR137" s="2">
        <f t="shared" si="385"/>
        <v>90.309739750445615</v>
      </c>
      <c r="DS137" s="2">
        <f t="shared" si="385"/>
        <v>75.07044354838709</v>
      </c>
      <c r="DT137" s="2">
        <f t="shared" si="385"/>
        <v>75.259251093807919</v>
      </c>
      <c r="DU137" s="2">
        <f t="shared" si="385"/>
        <v>80.213827141268098</v>
      </c>
      <c r="DV137" s="2">
        <f t="shared" si="385"/>
        <v>83.724446664222882</v>
      </c>
      <c r="DW137" s="2">
        <f t="shared" si="385"/>
        <v>89.768330213903724</v>
      </c>
      <c r="DX137" s="2">
        <f t="shared" si="385"/>
        <v>74.090812388591829</v>
      </c>
      <c r="DY137" s="2">
        <f t="shared" si="385"/>
        <v>68.679333880678712</v>
      </c>
      <c r="EA137" s="2">
        <f t="shared" si="221"/>
        <v>58.340700605710985</v>
      </c>
      <c r="EB137" s="2">
        <f t="shared" si="227"/>
        <v>59.742169215317823</v>
      </c>
      <c r="EC137" s="2">
        <f t="shared" si="228"/>
        <v>59.156981561085956</v>
      </c>
      <c r="ED137" s="2">
        <f t="shared" si="229"/>
        <v>57.58420349634369</v>
      </c>
      <c r="EE137" s="2">
        <f t="shared" si="230"/>
        <v>61.745863002742219</v>
      </c>
      <c r="EF137" s="2">
        <f t="shared" si="231"/>
        <v>60.565426473948804</v>
      </c>
      <c r="EG137" s="2">
        <f t="shared" si="232"/>
        <v>62.643848274333024</v>
      </c>
      <c r="EH137" s="2">
        <f t="shared" si="233"/>
        <v>57.619126228660122</v>
      </c>
      <c r="EI137" s="2">
        <f t="shared" si="234"/>
        <v>52.732002488113707</v>
      </c>
      <c r="EJ137" s="2">
        <f t="shared" si="235"/>
        <v>55.061257606767647</v>
      </c>
      <c r="EK137" s="2">
        <f t="shared" si="236"/>
        <v>53.640708555055241</v>
      </c>
      <c r="EL137" s="2">
        <f t="shared" si="237"/>
        <v>55.392015584023746</v>
      </c>
      <c r="EM137" s="2">
        <f t="shared" si="238"/>
        <v>61.576662303604152</v>
      </c>
      <c r="EN137" s="2">
        <f t="shared" si="239"/>
        <v>56.929473965287059</v>
      </c>
      <c r="EO137" s="2">
        <f t="shared" si="240"/>
        <v>58.17942188921694</v>
      </c>
      <c r="EQ137" s="2">
        <f t="shared" si="241"/>
        <v>57.93843999726311</v>
      </c>
      <c r="ER137" s="2">
        <f t="shared" si="386"/>
        <v>58.945152499646511</v>
      </c>
      <c r="ES137" s="2">
        <f t="shared" si="386"/>
        <v>59.236895592154568</v>
      </c>
      <c r="ET137" s="2">
        <f t="shared" si="386"/>
        <v>56.691243108356616</v>
      </c>
      <c r="EU137" s="2">
        <f t="shared" si="386"/>
        <v>61.56054807217609</v>
      </c>
      <c r="EV137" s="2">
        <f t="shared" si="386"/>
        <v>62.165332102057235</v>
      </c>
      <c r="EW137" s="2">
        <f t="shared" si="386"/>
        <v>63.104228915212332</v>
      </c>
      <c r="EX137" s="2">
        <f t="shared" si="386"/>
        <v>58.529873389018704</v>
      </c>
      <c r="EY137" s="2">
        <f t="shared" si="386"/>
        <v>53.264094189838026</v>
      </c>
      <c r="EZ137" s="2">
        <f t="shared" si="386"/>
        <v>54.78351754859392</v>
      </c>
      <c r="FA137" s="2">
        <f t="shared" si="386"/>
        <v>53.575578031571879</v>
      </c>
      <c r="FB137" s="2">
        <f t="shared" si="386"/>
        <v>55.584228719804187</v>
      </c>
      <c r="FC137" s="2">
        <f t="shared" si="386"/>
        <v>62.110697475642283</v>
      </c>
      <c r="FD137" s="2">
        <f t="shared" si="386"/>
        <v>57.334421121275696</v>
      </c>
      <c r="FE137" s="2">
        <f t="shared" si="386"/>
        <v>58.119950392858797</v>
      </c>
      <c r="FG137" s="2">
        <f t="shared" si="243"/>
        <v>0.99999624619060457</v>
      </c>
      <c r="FH137" s="2">
        <f t="shared" si="387"/>
        <v>0.99999684614901674</v>
      </c>
      <c r="FI137" s="2">
        <f t="shared" si="387"/>
        <v>0.99999695697103508</v>
      </c>
      <c r="FJ137" s="2">
        <f t="shared" si="387"/>
        <v>0.99999699919004115</v>
      </c>
      <c r="FK137" s="2">
        <f t="shared" si="387"/>
        <v>0.99999706116940457</v>
      </c>
      <c r="FL137" s="2">
        <f t="shared" si="387"/>
        <v>0.99999720551671933</v>
      </c>
      <c r="FM137" s="2">
        <f t="shared" si="387"/>
        <v>0.99999728990432668</v>
      </c>
      <c r="FN137" s="2">
        <f t="shared" si="387"/>
        <v>0.99999708978739099</v>
      </c>
      <c r="FO137" s="2">
        <f t="shared" si="387"/>
        <v>0.99999682917703736</v>
      </c>
      <c r="FP137" s="2">
        <f t="shared" si="387"/>
        <v>0.99999701534823626</v>
      </c>
      <c r="FQ137" s="2">
        <f t="shared" si="387"/>
        <v>0.99999726149092016</v>
      </c>
      <c r="FR137" s="2">
        <f t="shared" si="387"/>
        <v>0.99999721352756277</v>
      </c>
      <c r="FS137" s="2">
        <f t="shared" si="387"/>
        <v>0.99998848076135327</v>
      </c>
      <c r="FT137" s="2">
        <f t="shared" si="387"/>
        <v>0.99997318409608427</v>
      </c>
      <c r="FU137" s="2">
        <f t="shared" si="387"/>
        <v>0.99994302589358652</v>
      </c>
      <c r="FW137" s="2">
        <f t="shared" si="276"/>
        <v>1.3593034693833578E-3</v>
      </c>
      <c r="FX137" s="2">
        <f t="shared" si="328"/>
        <v>2.3776189730019626E-3</v>
      </c>
      <c r="FY137" s="2">
        <f t="shared" si="329"/>
        <v>2.504972539622603E-3</v>
      </c>
      <c r="FZ137" s="2">
        <f t="shared" si="330"/>
        <v>2.5947660290875536E-3</v>
      </c>
      <c r="GA137" s="2">
        <f t="shared" si="331"/>
        <v>2.4925227791753892E-3</v>
      </c>
      <c r="GB137" s="2">
        <f t="shared" si="332"/>
        <v>2.3726339657812799E-3</v>
      </c>
      <c r="GC137" s="2">
        <f t="shared" si="333"/>
        <v>3.9115154246670905E-3</v>
      </c>
      <c r="GD137" s="2">
        <f t="shared" si="334"/>
        <v>3.6520048491362621E-3</v>
      </c>
      <c r="GE137" s="2">
        <f t="shared" si="335"/>
        <v>3.4832693306746125E-3</v>
      </c>
      <c r="GF137" s="2">
        <f t="shared" si="336"/>
        <v>3.4173881666746324E-3</v>
      </c>
      <c r="GG137" s="2">
        <f t="shared" si="337"/>
        <v>2.9927366619563445E-3</v>
      </c>
      <c r="GH137" s="2">
        <f t="shared" si="338"/>
        <v>2.2515436691771282E-3</v>
      </c>
      <c r="GI137" s="2">
        <f t="shared" si="339"/>
        <v>2.5640093051446794E-3</v>
      </c>
      <c r="GJ137" s="2">
        <f t="shared" si="340"/>
        <v>3.5685678649065387E-3</v>
      </c>
      <c r="GK137" s="2">
        <f t="shared" si="341"/>
        <v>4.5772748600214179E-3</v>
      </c>
      <c r="GM137" s="107">
        <f t="shared" si="277"/>
        <v>5.563204587599945E-75</v>
      </c>
      <c r="GN137" s="107">
        <f t="shared" si="342"/>
        <v>1.2594921459258646E-88</v>
      </c>
      <c r="GO137" s="107">
        <f t="shared" si="343"/>
        <v>8.6809276783495262E-93</v>
      </c>
      <c r="GP137" s="107">
        <f t="shared" si="344"/>
        <v>2.8774368035003139E-111</v>
      </c>
      <c r="GQ137" s="107">
        <f t="shared" si="345"/>
        <v>9.426404373448086E-114</v>
      </c>
      <c r="GR137" s="107">
        <f t="shared" si="346"/>
        <v>4.5208188741215168E-110</v>
      </c>
      <c r="GS137" s="107">
        <f t="shared" si="347"/>
        <v>6.6584983584990813E-119</v>
      </c>
      <c r="GT137" s="107">
        <f t="shared" si="348"/>
        <v>1.0581059099672264E-112</v>
      </c>
      <c r="GU137" s="107">
        <f t="shared" si="349"/>
        <v>2.3619478694972079E-119</v>
      </c>
      <c r="GV137" s="107">
        <f t="shared" si="350"/>
        <v>1.4349458964409093E-128</v>
      </c>
      <c r="GW137" s="107">
        <f t="shared" si="351"/>
        <v>2.9583107459068712E-131</v>
      </c>
      <c r="GX137" s="107">
        <f t="shared" si="352"/>
        <v>6.4982010216734793E-115</v>
      </c>
      <c r="GY137" s="107">
        <f t="shared" si="353"/>
        <v>1.683427565618131E-104</v>
      </c>
      <c r="GZ137" s="107">
        <f t="shared" si="354"/>
        <v>3.2056458963690527E-108</v>
      </c>
      <c r="HA137" s="107">
        <f t="shared" si="355"/>
        <v>2.1332078724103582E-148</v>
      </c>
      <c r="HC137" s="107">
        <f t="shared" si="278"/>
        <v>3.0046816767757041E-34</v>
      </c>
      <c r="HD137" s="107">
        <f t="shared" si="356"/>
        <v>6.2114419832050562E-42</v>
      </c>
      <c r="HE137" s="107">
        <f t="shared" si="357"/>
        <v>4.825629661596271E-44</v>
      </c>
      <c r="HF137" s="107">
        <f t="shared" si="358"/>
        <v>1.9703299494340911E-53</v>
      </c>
      <c r="HG137" s="107">
        <f t="shared" si="359"/>
        <v>1.4070511994528328E-54</v>
      </c>
      <c r="HH137" s="107">
        <f t="shared" si="360"/>
        <v>9.9129199531701384E-53</v>
      </c>
      <c r="HI137" s="107">
        <f t="shared" si="361"/>
        <v>6.0750171014446548E-59</v>
      </c>
      <c r="HJ137" s="107">
        <f t="shared" si="362"/>
        <v>6.0227901087886607E-56</v>
      </c>
      <c r="HK137" s="107">
        <f t="shared" si="363"/>
        <v>2.6607436952195248E-59</v>
      </c>
      <c r="HL137" s="107">
        <f t="shared" si="364"/>
        <v>2.5493068693605048E-63</v>
      </c>
      <c r="HM137" s="107">
        <f t="shared" si="365"/>
        <v>2.8759110598753281E-64</v>
      </c>
      <c r="HN137" s="107">
        <f t="shared" si="366"/>
        <v>1.2505696085138819E-54</v>
      </c>
      <c r="HO137" s="107">
        <f t="shared" si="367"/>
        <v>1.5947556490151088E-47</v>
      </c>
      <c r="HP137" s="107">
        <f t="shared" si="368"/>
        <v>2.0179011141368229E-49</v>
      </c>
      <c r="HQ137" s="107">
        <f t="shared" si="369"/>
        <v>8.6577135769678719E-73</v>
      </c>
      <c r="HS137" s="107">
        <f t="shared" si="279"/>
        <v>0.54437246634350367</v>
      </c>
      <c r="HT137" s="107">
        <f t="shared" si="370"/>
        <v>0.4863174780275516</v>
      </c>
      <c r="HU137" s="107">
        <f t="shared" si="371"/>
        <v>0.47007912693248277</v>
      </c>
      <c r="HV137" s="107">
        <f t="shared" si="372"/>
        <v>0.42843436306356542</v>
      </c>
      <c r="HW137" s="107">
        <f t="shared" si="373"/>
        <v>0.43400772545001282</v>
      </c>
      <c r="HX137" s="107">
        <f t="shared" si="374"/>
        <v>0.44413720418530428</v>
      </c>
      <c r="HY137" s="107">
        <f t="shared" si="375"/>
        <v>0.24876944144617588</v>
      </c>
      <c r="HZ137" s="107">
        <f t="shared" si="376"/>
        <v>0.27387373222365247</v>
      </c>
      <c r="IA137" s="107">
        <f t="shared" si="377"/>
        <v>0.27921840369670547</v>
      </c>
      <c r="IB137" s="107">
        <f t="shared" si="378"/>
        <v>0.28960010491875399</v>
      </c>
      <c r="IC137" s="107">
        <f t="shared" si="379"/>
        <v>0.3230056844417068</v>
      </c>
      <c r="ID137" s="107">
        <f t="shared" si="380"/>
        <v>0.46564273962171115</v>
      </c>
      <c r="IE137" s="107">
        <f t="shared" si="381"/>
        <v>0.54268122991530854</v>
      </c>
      <c r="IF137" s="107">
        <f t="shared" si="382"/>
        <v>0.54051412886679928</v>
      </c>
      <c r="IG137" s="107">
        <f t="shared" si="383"/>
        <v>0.51666572324024662</v>
      </c>
      <c r="II137" s="107">
        <f t="shared" si="280"/>
        <v>2.6763186910220916E-8</v>
      </c>
      <c r="IJ137" s="107">
        <f t="shared" si="281"/>
        <v>4.5546534159548457E-8</v>
      </c>
      <c r="IK137" s="107">
        <f t="shared" si="282"/>
        <v>3.1400628507001932E-8</v>
      </c>
      <c r="IL137" s="107">
        <f t="shared" si="283"/>
        <v>1.6624809706253634E-9</v>
      </c>
      <c r="IM137" s="107">
        <f t="shared" si="284"/>
        <v>8.9490455498856475E-10</v>
      </c>
      <c r="IN137" s="107">
        <f t="shared" si="285"/>
        <v>1.4380946989770007E-9</v>
      </c>
      <c r="IO137" s="107">
        <f t="shared" si="286"/>
        <v>8.5477875756258643E-9</v>
      </c>
      <c r="IP137" s="107">
        <f t="shared" si="287"/>
        <v>1.1707101978176211E-8</v>
      </c>
      <c r="IQ137" s="107">
        <f t="shared" si="288"/>
        <v>2.4830142781326184E-9</v>
      </c>
      <c r="IR137" s="107">
        <f t="shared" si="289"/>
        <v>6.2626106424833328E-10</v>
      </c>
      <c r="IS137" s="107">
        <f t="shared" si="290"/>
        <v>2.1181093762065673E-10</v>
      </c>
      <c r="IT137" s="107">
        <f t="shared" si="291"/>
        <v>4.4447902071950918E-10</v>
      </c>
      <c r="IU137" s="107">
        <f t="shared" si="292"/>
        <v>6.0731923652395732E-11</v>
      </c>
      <c r="IV137" s="107">
        <f t="shared" si="293"/>
        <v>1.0899821116063643E-11</v>
      </c>
      <c r="IW137" s="107">
        <f t="shared" si="294"/>
        <v>2.3038876871656858E-12</v>
      </c>
      <c r="IY137" s="107">
        <f t="shared" si="295"/>
        <v>0.54437249310669056</v>
      </c>
      <c r="IZ137" s="107">
        <f t="shared" si="296"/>
        <v>0.48631752357408575</v>
      </c>
      <c r="JA137" s="107">
        <f t="shared" si="297"/>
        <v>0.47007915833311126</v>
      </c>
      <c r="JB137" s="107">
        <f t="shared" si="298"/>
        <v>0.4284343647260464</v>
      </c>
      <c r="JC137" s="107">
        <f t="shared" si="299"/>
        <v>0.43400772634491736</v>
      </c>
      <c r="JD137" s="107">
        <f t="shared" si="300"/>
        <v>0.44413720562339898</v>
      </c>
      <c r="JE137" s="107">
        <f t="shared" si="301"/>
        <v>0.24876944999396347</v>
      </c>
      <c r="JF137" s="107">
        <f t="shared" si="302"/>
        <v>0.27387374393075442</v>
      </c>
      <c r="JG137" s="107">
        <f t="shared" si="303"/>
        <v>0.27921840617971977</v>
      </c>
      <c r="JH137" s="107">
        <f t="shared" si="304"/>
        <v>0.28960010554501503</v>
      </c>
      <c r="JI137" s="107">
        <f t="shared" si="305"/>
        <v>0.32300568465351776</v>
      </c>
      <c r="JJ137" s="107">
        <f t="shared" si="306"/>
        <v>0.46564274006619016</v>
      </c>
      <c r="JK137" s="107">
        <f t="shared" si="307"/>
        <v>0.54268122997604051</v>
      </c>
      <c r="JL137" s="107">
        <f t="shared" si="308"/>
        <v>0.54051412887769912</v>
      </c>
      <c r="JM137" s="107">
        <f t="shared" si="309"/>
        <v>0.51666572324255056</v>
      </c>
    </row>
    <row r="138" spans="2:273" x14ac:dyDescent="0.25">
      <c r="B138" s="2">
        <v>110</v>
      </c>
      <c r="C138" s="37">
        <v>58.094000000000001</v>
      </c>
      <c r="D138" s="37">
        <v>57.968000000000004</v>
      </c>
      <c r="E138" s="37">
        <v>60</v>
      </c>
      <c r="F138" s="37">
        <v>61.671999999999997</v>
      </c>
      <c r="G138" s="37">
        <v>66.41</v>
      </c>
      <c r="H138" s="37">
        <v>65.582999999999998</v>
      </c>
      <c r="I138" s="37">
        <v>63.75</v>
      </c>
      <c r="J138" s="37">
        <v>60.667000000000002</v>
      </c>
      <c r="K138" s="37">
        <v>56.569000000000003</v>
      </c>
      <c r="L138" s="37">
        <v>58.39</v>
      </c>
      <c r="M138" s="37">
        <v>59.136000000000003</v>
      </c>
      <c r="N138" s="37">
        <v>72.575999999999993</v>
      </c>
      <c r="O138" s="37">
        <v>97.61</v>
      </c>
      <c r="P138" s="37">
        <v>109.322</v>
      </c>
      <c r="Q138" s="37">
        <v>164.197</v>
      </c>
      <c r="S138" s="4">
        <f>AY138 + (C$3 * _xlfn.NORM.DIST($B138, C$7, ABS(C$11), FALSE) * _xlfn.NORM.DIST(($B138 - C$7)*C$15, 0, ABS(C$11), TRUE) * 2)
               + (C$4 * _xlfn.NORM.DIST($B138, C$8, ABS(C$12), FALSE) * _xlfn.NORM.DIST(($B138 - C$8)*C$16, 0, ABS(C$12), TRUE) * 2)
               + (C$5 * _xlfn.NORM.DIST($B138, C$9, ABS(C$13), FALSE) * _xlfn.NORM.DIST(($B138 - C$9)*C$17, 0, ABS(C$13), TRUE) * 2)
               + (C$6 * _xlfn.NORM.DIST($B138, C$10, ABS(C$14), FALSE) * _xlfn.NORM.DIST(($B138 - C$10)*C$18, 0, ABS(C$14), TRUE) * 2)</f>
        <v>58.310560071689004</v>
      </c>
      <c r="T138" s="4">
        <f>AZ138 + (D$3 * _xlfn.NORM.DIST($B138, D$7, ABS(D$11), FALSE) * _xlfn.NORM.DIST(($B138 - D$7)*D$15, 0, ABS(D$11), TRUE) * 2)
               + (D$4 * _xlfn.NORM.DIST($B138, D$8, ABS(D$12), FALSE) * _xlfn.NORM.DIST(($B138 - D$8)*D$16, 0, ABS(D$12), TRUE) * 2)
               + (D$5 * _xlfn.NORM.DIST($B138, D$9, ABS(D$13), FALSE) * _xlfn.NORM.DIST(($B138 - D$9)*D$17, 0, ABS(D$13), TRUE) * 2)
               + (D$6 * _xlfn.NORM.DIST($B138, D$10, ABS(D$14), FALSE) * _xlfn.NORM.DIST(($B138 - D$10)*D$18, 0, ABS(D$14), TRUE) * 2)</f>
        <v>61.211996236229275</v>
      </c>
      <c r="U138" s="4">
        <f>BA138 + (E$3 * _xlfn.NORM.DIST($B138, E$7, ABS(E$11), FALSE) * _xlfn.NORM.DIST(($B138 - E$7)*E$15, 0, ABS(E$11), TRUE) * 2)
               + (E$4 * _xlfn.NORM.DIST($B138, E$8, ABS(E$12), FALSE) * _xlfn.NORM.DIST(($B138 - E$8)*E$16, 0, ABS(E$12), TRUE) * 2)
               + (E$5 * _xlfn.NORM.DIST($B138, E$9, ABS(E$13), FALSE) * _xlfn.NORM.DIST(($B138 - E$9)*E$17, 0, ABS(E$13), TRUE) * 2)
               + (E$6 * _xlfn.NORM.DIST($B138, E$10, ABS(E$14), FALSE) * _xlfn.NORM.DIST(($B138 - E$10)*E$18, 0, ABS(E$14), TRUE) * 2)</f>
        <v>63.055808211718301</v>
      </c>
      <c r="V138" s="4">
        <f>BB138 + (F$3 * _xlfn.NORM.DIST($B138, F$7, ABS(F$11), FALSE) * _xlfn.NORM.DIST(($B138 - F$7)*F$15, 0, ABS(F$11), TRUE) * 2)
               + (F$4 * _xlfn.NORM.DIST($B138, F$8, ABS(F$12), FALSE) * _xlfn.NORM.DIST(($B138 - F$8)*F$16, 0, ABS(F$12), TRUE) * 2)
               + (F$5 * _xlfn.NORM.DIST($B138, F$9, ABS(F$13), FALSE) * _xlfn.NORM.DIST(($B138 - F$9)*F$17, 0, ABS(F$13), TRUE) * 2)
               + (F$6 * _xlfn.NORM.DIST($B138, F$10, ABS(F$14), FALSE) * _xlfn.NORM.DIST(($B138 - F$10)*F$18, 0, ABS(F$14), TRUE) * 2)</f>
        <v>61.81996102683685</v>
      </c>
      <c r="W138" s="4">
        <f>BC138 + (G$3 * _xlfn.NORM.DIST($B138, G$7, ABS(G$11), FALSE) * _xlfn.NORM.DIST(($B138 - G$7)*G$15, 0, ABS(G$11), TRUE) * 2)
               + (G$4 * _xlfn.NORM.DIST($B138, G$8, ABS(G$12), FALSE) * _xlfn.NORM.DIST(($B138 - G$8)*G$16, 0, ABS(G$12), TRUE) * 2)
               + (G$5 * _xlfn.NORM.DIST($B138, G$9, ABS(G$13), FALSE) * _xlfn.NORM.DIST(($B138 - G$9)*G$17, 0, ABS(G$13), TRUE) * 2)
               + (G$6 * _xlfn.NORM.DIST($B138, G$10, ABS(G$14), FALSE) * _xlfn.NORM.DIST(($B138 - G$10)*G$18, 0, ABS(G$14), TRUE) * 2)</f>
        <v>67.224074617370988</v>
      </c>
      <c r="X138" s="4">
        <f>BD138 + (H$3 * _xlfn.NORM.DIST($B138, H$7, ABS(H$11), FALSE) * _xlfn.NORM.DIST(($B138 - H$7)*H$15, 0, ABS(H$11), TRUE) * 2)
               + (H$4 * _xlfn.NORM.DIST($B138, H$8, ABS(H$12), FALSE) * _xlfn.NORM.DIST(($B138 - H$8)*H$16, 0, ABS(H$12), TRUE) * 2)
               + (H$5 * _xlfn.NORM.DIST($B138, H$9, ABS(H$13), FALSE) * _xlfn.NORM.DIST(($B138 - H$9)*H$17, 0, ABS(H$13), TRUE) * 2)
               + (H$6 * _xlfn.NORM.DIST($B138, H$10, ABS(H$14), FALSE) * _xlfn.NORM.DIST(($B138 - H$10)*H$18, 0, ABS(H$14), TRUE) * 2)</f>
        <v>66.655194739686863</v>
      </c>
      <c r="Y138" s="4">
        <f>BE138 + (I$3 * _xlfn.NORM.DIST($B138, I$7, ABS(I$11), FALSE) * _xlfn.NORM.DIST(($B138 - I$7)*I$15, 0, ABS(I$11), TRUE) * 2)
               + (I$4 * _xlfn.NORM.DIST($B138, I$8, ABS(I$12), FALSE) * _xlfn.NORM.DIST(($B138 - I$8)*I$16, 0, ABS(I$12), TRUE) * 2)
               + (I$5 * _xlfn.NORM.DIST($B138, I$9, ABS(I$13), FALSE) * _xlfn.NORM.DIST(($B138 - I$9)*I$17, 0, ABS(I$13), TRUE) * 2)
               + (I$6 * _xlfn.NORM.DIST($B138, I$10, ABS(I$14), FALSE) * _xlfn.NORM.DIST(($B138 - I$10)*I$18, 0, ABS(I$14), TRUE) * 2)</f>
        <v>65.051126695857889</v>
      </c>
      <c r="Z138" s="4">
        <f>BF138 + (J$3 * _xlfn.NORM.DIST($B138, J$7, ABS(J$11), FALSE) * _xlfn.NORM.DIST(($B138 - J$7)*J$15, 0, ABS(J$11), TRUE) * 2)
               + (J$4 * _xlfn.NORM.DIST($B138, J$8, ABS(J$12), FALSE) * _xlfn.NORM.DIST(($B138 - J$8)*J$16, 0, ABS(J$12), TRUE) * 2)
               + (J$5 * _xlfn.NORM.DIST($B138, J$9, ABS(J$13), FALSE) * _xlfn.NORM.DIST(($B138 - J$9)*J$17, 0, ABS(J$13), TRUE) * 2)
               + (J$6 * _xlfn.NORM.DIST($B138, J$10, ABS(J$14), FALSE) * _xlfn.NORM.DIST(($B138 - J$10)*J$18, 0, ABS(J$14), TRUE) * 2)</f>
        <v>61.138969888272641</v>
      </c>
      <c r="AA138" s="4">
        <f>BG138 + (K$3 * _xlfn.NORM.DIST($B138, K$7, ABS(K$11), FALSE) * _xlfn.NORM.DIST(($B138 - K$7)*K$15, 0, ABS(K$11), TRUE) * 2)
               + (K$4 * _xlfn.NORM.DIST($B138, K$8, ABS(K$12), FALSE) * _xlfn.NORM.DIST(($B138 - K$8)*K$16, 0, ABS(K$12), TRUE) * 2)
               + (K$5 * _xlfn.NORM.DIST($B138, K$9, ABS(K$13), FALSE) * _xlfn.NORM.DIST(($B138 - K$9)*K$17, 0, ABS(K$13), TRUE) * 2)
               + (K$6 * _xlfn.NORM.DIST($B138, K$10, ABS(K$14), FALSE) * _xlfn.NORM.DIST(($B138 - K$10)*K$18, 0, ABS(K$14), TRUE) * 2)</f>
        <v>56.696737075907542</v>
      </c>
      <c r="AB138" s="4">
        <f>BH138 + (L$3 * _xlfn.NORM.DIST($B138, L$7, ABS(L$11), FALSE) * _xlfn.NORM.DIST(($B138 - L$7)*L$15, 0, ABS(L$11), TRUE) * 2)
               + (L$4 * _xlfn.NORM.DIST($B138, L$8, ABS(L$12), FALSE) * _xlfn.NORM.DIST(($B138 - L$8)*L$16, 0, ABS(L$12), TRUE) * 2)
               + (L$5 * _xlfn.NORM.DIST($B138, L$9, ABS(L$13), FALSE) * _xlfn.NORM.DIST(($B138 - L$9)*L$17, 0, ABS(L$13), TRUE) * 2)
               + (L$6 * _xlfn.NORM.DIST($B138, L$10, ABS(L$14), FALSE) * _xlfn.NORM.DIST(($B138 - L$10)*L$18, 0, ABS(L$14), TRUE) * 2)</f>
        <v>59.765617928817221</v>
      </c>
      <c r="AC138" s="4">
        <f>BI138 + (M$3 * _xlfn.NORM.DIST($B138, M$7, ABS(M$11), FALSE) * _xlfn.NORM.DIST(($B138 - M$7)*M$15, 0, ABS(M$11), TRUE) * 2)
               + (M$4 * _xlfn.NORM.DIST($B138, M$8, ABS(M$12), FALSE) * _xlfn.NORM.DIST(($B138 - M$8)*M$16, 0, ABS(M$12), TRUE) * 2)
               + (M$5 * _xlfn.NORM.DIST($B138, M$9, ABS(M$13), FALSE) * _xlfn.NORM.DIST(($B138 - M$9)*M$17, 0, ABS(M$13), TRUE) * 2)
               + (M$6 * _xlfn.NORM.DIST($B138, M$10, ABS(M$14), FALSE) * _xlfn.NORM.DIST(($B138 - M$10)*M$18, 0, ABS(M$14), TRUE) * 2)</f>
        <v>60.11122015868898</v>
      </c>
      <c r="AD138" s="4">
        <f>BJ138 + (N$3 * _xlfn.NORM.DIST($B138, N$7, ABS(N$11), FALSE) * _xlfn.NORM.DIST(($B138 - N$7)*N$15, 0, ABS(N$11), TRUE) * 2)
               + (N$4 * _xlfn.NORM.DIST($B138, N$8, ABS(N$12), FALSE) * _xlfn.NORM.DIST(($B138 - N$8)*N$16, 0, ABS(N$12), TRUE) * 2)
               + (N$5 * _xlfn.NORM.DIST($B138, N$9, ABS(N$13), FALSE) * _xlfn.NORM.DIST(($B138 - N$9)*N$17, 0, ABS(N$13), TRUE) * 2)
               + (N$6 * _xlfn.NORM.DIST($B138, N$10, ABS(N$14), FALSE) * _xlfn.NORM.DIST(($B138 - N$10)*N$18, 0, ABS(N$14), TRUE) * 2)</f>
        <v>73.150335003669824</v>
      </c>
      <c r="AE138" s="4">
        <f>BK138 + (O$3 * _xlfn.NORM.DIST($B138, O$7, ABS(O$11), FALSE) * _xlfn.NORM.DIST(($B138 - O$7)*O$15, 0, ABS(O$11), TRUE) * 2)
               + (O$4 * _xlfn.NORM.DIST($B138, O$8, ABS(O$12), FALSE) * _xlfn.NORM.DIST(($B138 - O$8)*O$16, 0, ABS(O$12), TRUE) * 2)
               + (O$5 * _xlfn.NORM.DIST($B138, O$9, ABS(O$13), FALSE) * _xlfn.NORM.DIST(($B138 - O$9)*O$17, 0, ABS(O$13), TRUE) * 2)
               + (O$6 * _xlfn.NORM.DIST($B138, O$10, ABS(O$14), FALSE) * _xlfn.NORM.DIST(($B138 - O$10)*O$18, 0, ABS(O$14), TRUE) * 2)</f>
        <v>97.762716415607045</v>
      </c>
      <c r="AF138" s="4">
        <f t="shared" si="222"/>
        <v>109.44246931281162</v>
      </c>
      <c r="AG138" s="4">
        <f t="shared" si="223"/>
        <v>170.06504348982841</v>
      </c>
      <c r="AI138" s="4">
        <f>IF(OR($B138 &lt; C$231, $B138 &gt; C$234), 0, C138-S138)</f>
        <v>-0.2165600716890026</v>
      </c>
      <c r="AJ138" s="4">
        <f>IF(OR($B138 &lt; D$231, $B138 &gt; D$234), 0, D138-T138)</f>
        <v>-3.2439962362292718</v>
      </c>
      <c r="AK138" s="4">
        <f>IF(OR($B138 &lt; E$231, $B138 &gt; E$234), 0, E138-U138)</f>
        <v>-3.0558082117183005</v>
      </c>
      <c r="AL138" s="4">
        <f>IF(OR($B138 &lt; F$231, $B138 &gt; F$234), 0, F138-V138)</f>
        <v>-0.14796102683685319</v>
      </c>
      <c r="AM138" s="4">
        <f>IF(OR($B138 &lt; G$231, $B138 &gt; G$234), 0, G138-W138)</f>
        <v>-0.8140746173709914</v>
      </c>
      <c r="AN138" s="4">
        <f>IF(OR($B138 &lt; H$231, $B138 &gt; H$234), 0, H138-X138)</f>
        <v>-1.0721947396868643</v>
      </c>
      <c r="AO138" s="4">
        <f>IF(OR($B138 &lt; I$231, $B138 &gt; I$234), 0, I138-Y138)</f>
        <v>-1.3011266958578886</v>
      </c>
      <c r="AP138" s="4">
        <f>IF(OR($B138 &lt; J$231, $B138 &gt; J$234), 0, J138-Z138)</f>
        <v>-0.47196988827263908</v>
      </c>
      <c r="AQ138" s="4">
        <f>IF(OR($B138 &lt; K$231, $B138 &gt; K$234), 0, K138-AA138)</f>
        <v>-0.12773707590753958</v>
      </c>
      <c r="AR138" s="4">
        <f>IF(OR($B138 &lt; L$231, $B138 &gt; L$234), 0, L138-AB138)</f>
        <v>-1.3756179288172206</v>
      </c>
      <c r="AS138" s="4">
        <f>IF(OR($B138 &lt; M$231, $B138 &gt; M$234), 0, M138-AC138)</f>
        <v>-0.97522015868897682</v>
      </c>
      <c r="AT138" s="4">
        <f>IF(OR($B138 &lt; N$231, $B138 &gt; N$234), 0, N138-AD138)</f>
        <v>-0.57433500366983026</v>
      </c>
      <c r="AU138" s="4">
        <f>IF(OR($B138 &lt; O$231, $B138 &gt; O$234), 0, O138-AE138)</f>
        <v>-0.15271641560704552</v>
      </c>
      <c r="AV138" s="4">
        <f t="shared" si="384"/>
        <v>-0.12046931281162188</v>
      </c>
      <c r="AW138" s="4">
        <f t="shared" si="384"/>
        <v>-5.8680434898284091</v>
      </c>
      <c r="AY138" s="2">
        <f t="shared" si="245"/>
        <v>58.310560071689004</v>
      </c>
      <c r="AZ138" s="2">
        <f t="shared" si="311"/>
        <v>59.680659760730457</v>
      </c>
      <c r="BA138" s="2">
        <f t="shared" si="312"/>
        <v>59.033918980048291</v>
      </c>
      <c r="BB138" s="2">
        <f t="shared" si="313"/>
        <v>57.517929016609628</v>
      </c>
      <c r="BC138" s="2">
        <f t="shared" si="314"/>
        <v>61.603417902213934</v>
      </c>
      <c r="BD138" s="2">
        <f t="shared" si="315"/>
        <v>60.291303905600387</v>
      </c>
      <c r="BE138" s="2">
        <f t="shared" si="316"/>
        <v>62.435371532815481</v>
      </c>
      <c r="BF138" s="2">
        <f t="shared" si="317"/>
        <v>57.411868092139315</v>
      </c>
      <c r="BG138" s="2">
        <f t="shared" si="318"/>
        <v>52.578157490219169</v>
      </c>
      <c r="BH138" s="2">
        <f t="shared" si="319"/>
        <v>54.944947689190307</v>
      </c>
      <c r="BI138" s="2">
        <f t="shared" si="320"/>
        <v>53.494829099023228</v>
      </c>
      <c r="BJ138" s="2">
        <f t="shared" si="321"/>
        <v>55.21430599107417</v>
      </c>
      <c r="BK138" s="2">
        <f t="shared" si="322"/>
        <v>61.364120335810583</v>
      </c>
      <c r="BL138" s="2">
        <f t="shared" si="323"/>
        <v>56.750379577933629</v>
      </c>
      <c r="BM138" s="2">
        <f t="shared" si="324"/>
        <v>58.021186069503983</v>
      </c>
      <c r="BO138" s="2" t="str">
        <f t="shared" si="388"/>
        <v/>
      </c>
      <c r="BP138" s="2" t="str">
        <f t="shared" si="389"/>
        <v/>
      </c>
      <c r="BQ138" s="2" t="str">
        <f t="shared" si="390"/>
        <v/>
      </c>
      <c r="BR138" s="2" t="str">
        <f t="shared" si="391"/>
        <v/>
      </c>
      <c r="BS138" s="2" t="str">
        <f t="shared" si="392"/>
        <v/>
      </c>
      <c r="BT138" s="2" t="str">
        <f t="shared" si="393"/>
        <v/>
      </c>
      <c r="BU138" s="2" t="str">
        <f t="shared" si="394"/>
        <v/>
      </c>
      <c r="BV138" s="2" t="str">
        <f t="shared" si="395"/>
        <v/>
      </c>
      <c r="BW138" s="2" t="str">
        <f t="shared" si="396"/>
        <v/>
      </c>
      <c r="BX138" s="2" t="str">
        <f t="shared" si="397"/>
        <v/>
      </c>
      <c r="BY138" s="2" t="str">
        <f t="shared" si="398"/>
        <v/>
      </c>
      <c r="BZ138" s="2" t="str">
        <f t="shared" si="399"/>
        <v/>
      </c>
      <c r="CA138" s="2" t="str">
        <f t="shared" si="400"/>
        <v/>
      </c>
      <c r="CB138" s="2" t="str">
        <f t="shared" si="401"/>
        <v/>
      </c>
      <c r="CC138" s="2" t="str">
        <f t="shared" si="402"/>
        <v/>
      </c>
      <c r="CE138" s="2" t="str">
        <f t="shared" si="246"/>
        <v/>
      </c>
      <c r="CF138" s="2" t="str">
        <f t="shared" si="247"/>
        <v/>
      </c>
      <c r="CG138" s="2" t="str">
        <f t="shared" si="248"/>
        <v/>
      </c>
      <c r="CH138" s="2" t="str">
        <f t="shared" si="249"/>
        <v/>
      </c>
      <c r="CI138" s="2" t="str">
        <f t="shared" si="250"/>
        <v/>
      </c>
      <c r="CJ138" s="2" t="str">
        <f t="shared" si="251"/>
        <v/>
      </c>
      <c r="CK138" s="2" t="str">
        <f t="shared" si="252"/>
        <v/>
      </c>
      <c r="CL138" s="2" t="str">
        <f t="shared" si="253"/>
        <v/>
      </c>
      <c r="CM138" s="2" t="str">
        <f t="shared" si="254"/>
        <v/>
      </c>
      <c r="CN138" s="2" t="str">
        <f t="shared" si="255"/>
        <v/>
      </c>
      <c r="CO138" s="2" t="str">
        <f t="shared" si="256"/>
        <v/>
      </c>
      <c r="CP138" s="2" t="str">
        <f t="shared" si="257"/>
        <v/>
      </c>
      <c r="CQ138" s="2" t="str">
        <f t="shared" si="258"/>
        <v/>
      </c>
      <c r="CR138" s="2" t="str">
        <f t="shared" si="259"/>
        <v/>
      </c>
      <c r="CS138" s="2" t="str">
        <f t="shared" si="260"/>
        <v/>
      </c>
      <c r="CU138" s="2" t="str">
        <f t="shared" si="261"/>
        <v/>
      </c>
      <c r="CV138" s="2" t="str">
        <f t="shared" si="262"/>
        <v/>
      </c>
      <c r="CW138" s="2" t="str">
        <f t="shared" si="263"/>
        <v/>
      </c>
      <c r="CX138" s="2" t="str">
        <f t="shared" si="264"/>
        <v/>
      </c>
      <c r="CY138" s="2" t="str">
        <f t="shared" si="265"/>
        <v/>
      </c>
      <c r="CZ138" s="2" t="str">
        <f t="shared" si="266"/>
        <v/>
      </c>
      <c r="DA138" s="2" t="str">
        <f t="shared" si="267"/>
        <v/>
      </c>
      <c r="DB138" s="2" t="str">
        <f t="shared" si="268"/>
        <v/>
      </c>
      <c r="DC138" s="2" t="str">
        <f t="shared" si="269"/>
        <v/>
      </c>
      <c r="DD138" s="2" t="str">
        <f t="shared" si="270"/>
        <v/>
      </c>
      <c r="DE138" s="2" t="str">
        <f t="shared" si="271"/>
        <v/>
      </c>
      <c r="DF138" s="2" t="str">
        <f t="shared" si="272"/>
        <v/>
      </c>
      <c r="DG138" s="2" t="str">
        <f t="shared" si="273"/>
        <v/>
      </c>
      <c r="DH138" s="2" t="str">
        <f t="shared" si="274"/>
        <v/>
      </c>
      <c r="DI138" s="2" t="str">
        <f t="shared" si="275"/>
        <v/>
      </c>
      <c r="DK138" s="2">
        <f t="shared" si="225"/>
        <v>72.389074596774194</v>
      </c>
      <c r="DL138" s="2">
        <f t="shared" si="385"/>
        <v>80.67464919354839</v>
      </c>
      <c r="DM138" s="2">
        <f t="shared" si="385"/>
        <v>84.381362719941336</v>
      </c>
      <c r="DN138" s="2">
        <f t="shared" si="385"/>
        <v>80.596062611408186</v>
      </c>
      <c r="DO138" s="2">
        <f t="shared" si="385"/>
        <v>94.601388929618764</v>
      </c>
      <c r="DP138" s="2">
        <f t="shared" si="385"/>
        <v>90.310811274509831</v>
      </c>
      <c r="DQ138" s="2">
        <f t="shared" si="385"/>
        <v>89.792433651026371</v>
      </c>
      <c r="DR138" s="2">
        <f t="shared" si="385"/>
        <v>90.490521836007119</v>
      </c>
      <c r="DS138" s="2">
        <f t="shared" si="385"/>
        <v>75.119878225806445</v>
      </c>
      <c r="DT138" s="2">
        <f t="shared" si="385"/>
        <v>75.320090025954755</v>
      </c>
      <c r="DU138" s="2">
        <f t="shared" si="385"/>
        <v>80.330959288097901</v>
      </c>
      <c r="DV138" s="2">
        <f t="shared" si="385"/>
        <v>83.847448130498535</v>
      </c>
      <c r="DW138" s="2">
        <f t="shared" si="385"/>
        <v>89.875055147058802</v>
      </c>
      <c r="DX138" s="2">
        <f t="shared" si="385"/>
        <v>74.116285316399313</v>
      </c>
      <c r="DY138" s="2">
        <f t="shared" si="385"/>
        <v>68.656525451559929</v>
      </c>
      <c r="EA138" s="2">
        <f t="shared" si="221"/>
        <v>58.311209114508216</v>
      </c>
      <c r="EB138" s="2">
        <f t="shared" si="227"/>
        <v>59.683078403421241</v>
      </c>
      <c r="EC138" s="2">
        <f t="shared" si="228"/>
        <v>59.033569966063332</v>
      </c>
      <c r="ED138" s="2">
        <f t="shared" si="229"/>
        <v>57.520952068098715</v>
      </c>
      <c r="EE138" s="2">
        <f t="shared" si="230"/>
        <v>61.603950011425951</v>
      </c>
      <c r="EF138" s="2">
        <f t="shared" si="231"/>
        <v>60.286162391453374</v>
      </c>
      <c r="EG138" s="2">
        <f t="shared" si="232"/>
        <v>62.432889069544018</v>
      </c>
      <c r="EH138" s="2">
        <f t="shared" si="233"/>
        <v>57.407345576823602</v>
      </c>
      <c r="EI138" s="2">
        <f t="shared" si="234"/>
        <v>52.575619614219192</v>
      </c>
      <c r="EJ138" s="2">
        <f t="shared" si="235"/>
        <v>54.946167962887174</v>
      </c>
      <c r="EK138" s="2">
        <f t="shared" si="236"/>
        <v>53.495017601309847</v>
      </c>
      <c r="EL138" s="2">
        <f t="shared" si="237"/>
        <v>55.213662651720838</v>
      </c>
      <c r="EM138" s="2">
        <f t="shared" si="238"/>
        <v>61.362038432082414</v>
      </c>
      <c r="EN138" s="2">
        <f t="shared" si="239"/>
        <v>56.748111481975982</v>
      </c>
      <c r="EO138" s="2">
        <f t="shared" si="240"/>
        <v>58.021004883664787</v>
      </c>
      <c r="EQ138" s="2">
        <f t="shared" si="241"/>
        <v>57.907259887598826</v>
      </c>
      <c r="ER138" s="2">
        <f t="shared" si="386"/>
        <v>58.856967591196145</v>
      </c>
      <c r="ES138" s="2">
        <f t="shared" si="386"/>
        <v>59.124872991734236</v>
      </c>
      <c r="ET138" s="2">
        <f t="shared" si="386"/>
        <v>56.578043211692261</v>
      </c>
      <c r="EU138" s="2">
        <f t="shared" si="386"/>
        <v>61.409701812185602</v>
      </c>
      <c r="EV138" s="2">
        <f t="shared" si="386"/>
        <v>61.986208367214438</v>
      </c>
      <c r="EW138" s="2">
        <f t="shared" si="386"/>
        <v>62.925551523799172</v>
      </c>
      <c r="EX138" s="2">
        <f t="shared" si="386"/>
        <v>58.375294199310474</v>
      </c>
      <c r="EY138" s="2">
        <f t="shared" si="386"/>
        <v>53.141921144621158</v>
      </c>
      <c r="EZ138" s="2">
        <f t="shared" si="386"/>
        <v>54.651042743819808</v>
      </c>
      <c r="FA138" s="2">
        <f t="shared" si="386"/>
        <v>53.429440824178315</v>
      </c>
      <c r="FB138" s="2">
        <f t="shared" si="386"/>
        <v>55.418388327100615</v>
      </c>
      <c r="FC138" s="2">
        <f t="shared" si="386"/>
        <v>61.936715750106906</v>
      </c>
      <c r="FD138" s="2">
        <f t="shared" si="386"/>
        <v>57.184129766707869</v>
      </c>
      <c r="FE138" s="2">
        <f t="shared" si="386"/>
        <v>57.96121645831451</v>
      </c>
      <c r="FG138" s="2">
        <f t="shared" si="243"/>
        <v>0.99999701824090736</v>
      </c>
      <c r="FH138" s="2">
        <f t="shared" si="387"/>
        <v>0.99999749480549094</v>
      </c>
      <c r="FI138" s="2">
        <f t="shared" si="387"/>
        <v>0.99999758283466122</v>
      </c>
      <c r="FJ138" s="2">
        <f t="shared" si="387"/>
        <v>0.99999761637045148</v>
      </c>
      <c r="FK138" s="2">
        <f t="shared" si="387"/>
        <v>0.99999766560247005</v>
      </c>
      <c r="FL138" s="2">
        <f t="shared" si="387"/>
        <v>0.9999977802617529</v>
      </c>
      <c r="FM138" s="2">
        <f t="shared" si="387"/>
        <v>0.999997847293288</v>
      </c>
      <c r="FN138" s="2">
        <f t="shared" si="387"/>
        <v>0.99999768833457203</v>
      </c>
      <c r="FO138" s="2">
        <f t="shared" si="387"/>
        <v>0.99999748132415089</v>
      </c>
      <c r="FP138" s="2">
        <f t="shared" si="387"/>
        <v>0.99999762920537782</v>
      </c>
      <c r="FQ138" s="2">
        <f t="shared" si="387"/>
        <v>0.99999782472369159</v>
      </c>
      <c r="FR138" s="2">
        <f t="shared" si="387"/>
        <v>0.99999778662499939</v>
      </c>
      <c r="FS138" s="2">
        <f t="shared" si="387"/>
        <v>0.99999065637005813</v>
      </c>
      <c r="FT138" s="2">
        <f t="shared" si="387"/>
        <v>0.99997786593704574</v>
      </c>
      <c r="FU138" s="2">
        <f t="shared" si="387"/>
        <v>0.99995227362361283</v>
      </c>
      <c r="FW138" s="2">
        <f t="shared" si="276"/>
        <v>1.7106595992552483E-3</v>
      </c>
      <c r="FX138" s="2">
        <f t="shared" si="328"/>
        <v>2.9914033590765199E-3</v>
      </c>
      <c r="FY138" s="2">
        <f t="shared" si="329"/>
        <v>3.1515295006457316E-3</v>
      </c>
      <c r="FZ138" s="2">
        <f t="shared" si="330"/>
        <v>3.2644236858093909E-3</v>
      </c>
      <c r="GA138" s="2">
        <f t="shared" si="331"/>
        <v>3.1358764421219468E-3</v>
      </c>
      <c r="GB138" s="2">
        <f t="shared" si="332"/>
        <v>2.985135318625546E-3</v>
      </c>
      <c r="GC138" s="2">
        <f t="shared" si="333"/>
        <v>4.9193239210138014E-3</v>
      </c>
      <c r="GD138" s="2">
        <f t="shared" si="334"/>
        <v>4.5932583379142498E-3</v>
      </c>
      <c r="GE138" s="2">
        <f t="shared" si="335"/>
        <v>4.3812248194136354E-3</v>
      </c>
      <c r="GF138" s="2">
        <f t="shared" si="336"/>
        <v>4.2984333421017184E-3</v>
      </c>
      <c r="GG138" s="2">
        <f t="shared" si="337"/>
        <v>3.7647149735798046E-3</v>
      </c>
      <c r="GH138" s="2">
        <f t="shared" si="338"/>
        <v>2.8328740266889566E-3</v>
      </c>
      <c r="GI138" s="2">
        <f t="shared" si="339"/>
        <v>3.1591444355240062E-3</v>
      </c>
      <c r="GJ138" s="2">
        <f t="shared" si="340"/>
        <v>4.3201575955881593E-3</v>
      </c>
      <c r="GK138" s="2">
        <f t="shared" si="341"/>
        <v>5.4594014909890402E-3</v>
      </c>
      <c r="GM138" s="107">
        <f t="shared" si="277"/>
        <v>1.0608663680182132E-77</v>
      </c>
      <c r="GN138" s="107">
        <f t="shared" si="342"/>
        <v>8.298789085467546E-92</v>
      </c>
      <c r="GO138" s="107">
        <f t="shared" si="343"/>
        <v>4.1167178774193049E-96</v>
      </c>
      <c r="GP138" s="107">
        <f t="shared" si="344"/>
        <v>2.9164784239323549E-115</v>
      </c>
      <c r="GQ138" s="107">
        <f t="shared" si="345"/>
        <v>7.8765342750029508E-118</v>
      </c>
      <c r="GR138" s="107">
        <f t="shared" si="346"/>
        <v>5.3320850222447214E-114</v>
      </c>
      <c r="GS138" s="107">
        <f t="shared" si="347"/>
        <v>3.8459928749250395E-123</v>
      </c>
      <c r="GT138" s="107">
        <f t="shared" si="348"/>
        <v>9.7248932502725674E-117</v>
      </c>
      <c r="GU138" s="107">
        <f t="shared" si="349"/>
        <v>1.1624752515620627E-123</v>
      </c>
      <c r="GV138" s="107">
        <f t="shared" si="350"/>
        <v>3.4164663927425173E-133</v>
      </c>
      <c r="GW138" s="107">
        <f t="shared" si="351"/>
        <v>6.0514231089791872E-136</v>
      </c>
      <c r="GX138" s="107">
        <f t="shared" si="352"/>
        <v>5.126133294750894E-119</v>
      </c>
      <c r="GY138" s="107">
        <f t="shared" si="353"/>
        <v>2.605855150721528E-108</v>
      </c>
      <c r="GZ138" s="107">
        <f t="shared" si="354"/>
        <v>3.9497604392406467E-112</v>
      </c>
      <c r="HA138" s="107">
        <f t="shared" si="355"/>
        <v>9.4480466275351127E-154</v>
      </c>
      <c r="HC138" s="107">
        <f t="shared" si="278"/>
        <v>3.261246971971966E-36</v>
      </c>
      <c r="HD138" s="107">
        <f t="shared" si="356"/>
        <v>2.8220180245255793E-44</v>
      </c>
      <c r="HE138" s="107">
        <f t="shared" si="357"/>
        <v>1.7019440608141128E-46</v>
      </c>
      <c r="HF138" s="107">
        <f t="shared" si="358"/>
        <v>2.1205571044880998E-56</v>
      </c>
      <c r="HG138" s="107">
        <f t="shared" si="359"/>
        <v>1.3147278308376641E-57</v>
      </c>
      <c r="HH138" s="107">
        <f t="shared" si="360"/>
        <v>1.2046553874771582E-55</v>
      </c>
      <c r="HI138" s="107">
        <f t="shared" si="361"/>
        <v>3.8179788831590052E-62</v>
      </c>
      <c r="HJ138" s="107">
        <f t="shared" si="362"/>
        <v>5.35989137930769E-59</v>
      </c>
      <c r="HK138" s="107">
        <f t="shared" si="363"/>
        <v>1.4681096680317457E-62</v>
      </c>
      <c r="HL138" s="107">
        <f t="shared" si="364"/>
        <v>8.3922394244230445E-67</v>
      </c>
      <c r="HM138" s="107">
        <f t="shared" si="365"/>
        <v>8.6428867920861373E-68</v>
      </c>
      <c r="HN138" s="107">
        <f t="shared" si="366"/>
        <v>1.1564546323128343E-57</v>
      </c>
      <c r="HO138" s="107">
        <f t="shared" si="367"/>
        <v>2.8131044578151291E-50</v>
      </c>
      <c r="HP138" s="107">
        <f t="shared" si="368"/>
        <v>2.9733373061675114E-52</v>
      </c>
      <c r="HQ138" s="107">
        <f t="shared" si="369"/>
        <v>5.9854352255040514E-77</v>
      </c>
      <c r="HS138" s="107">
        <f t="shared" si="279"/>
        <v>0.53227137650672385</v>
      </c>
      <c r="HT138" s="107">
        <f t="shared" si="370"/>
        <v>0.39771168832524417</v>
      </c>
      <c r="HU138" s="107">
        <f t="shared" si="371"/>
        <v>0.37373835702922853</v>
      </c>
      <c r="HV138" s="107">
        <f t="shared" si="372"/>
        <v>0.3128235050147159</v>
      </c>
      <c r="HW138" s="107">
        <f t="shared" si="373"/>
        <v>0.31804430274732826</v>
      </c>
      <c r="HX138" s="107">
        <f t="shared" si="374"/>
        <v>0.33240157406373261</v>
      </c>
      <c r="HY138" s="107">
        <f t="shared" si="375"/>
        <v>0.14370146653190724</v>
      </c>
      <c r="HZ138" s="107">
        <f t="shared" si="376"/>
        <v>0.16545477971474246</v>
      </c>
      <c r="IA138" s="107">
        <f t="shared" si="377"/>
        <v>0.16627350810599664</v>
      </c>
      <c r="IB138" s="107">
        <f t="shared" si="378"/>
        <v>0.17132952808059423</v>
      </c>
      <c r="IC138" s="107">
        <f t="shared" si="379"/>
        <v>0.19907499975408119</v>
      </c>
      <c r="ID138" s="107">
        <f t="shared" si="380"/>
        <v>0.35643827408022977</v>
      </c>
      <c r="IE138" s="107">
        <f t="shared" si="381"/>
        <v>0.53101189344372546</v>
      </c>
      <c r="IF138" s="107">
        <f t="shared" si="382"/>
        <v>0.53482294647074913</v>
      </c>
      <c r="IG138" s="107">
        <f t="shared" si="383"/>
        <v>0.57282809771011145</v>
      </c>
      <c r="II138" s="107">
        <f t="shared" si="280"/>
        <v>7.9901581588856893E-8</v>
      </c>
      <c r="IJ138" s="107">
        <f t="shared" si="281"/>
        <v>1.4452520833709383E-7</v>
      </c>
      <c r="IK138" s="107">
        <f t="shared" si="282"/>
        <v>1.0341055288241071E-7</v>
      </c>
      <c r="IL138" s="107">
        <f t="shared" si="283"/>
        <v>6.8501772220349495E-9</v>
      </c>
      <c r="IM138" s="107">
        <f t="shared" si="284"/>
        <v>3.8234291102503246E-9</v>
      </c>
      <c r="IN138" s="107">
        <f t="shared" si="285"/>
        <v>5.8662878551450917E-9</v>
      </c>
      <c r="IO138" s="107">
        <f t="shared" si="286"/>
        <v>3.4289697631715727E-8</v>
      </c>
      <c r="IP138" s="107">
        <f t="shared" si="287"/>
        <v>4.5060941876488458E-8</v>
      </c>
      <c r="IQ138" s="107">
        <f t="shared" si="288"/>
        <v>1.0662228233547721E-8</v>
      </c>
      <c r="IR138" s="107">
        <f t="shared" si="289"/>
        <v>2.9781541873840351E-9</v>
      </c>
      <c r="IS138" s="107">
        <f t="shared" si="290"/>
        <v>1.0560355664881285E-9</v>
      </c>
      <c r="IT138" s="107">
        <f t="shared" si="291"/>
        <v>1.9506695177193383E-9</v>
      </c>
      <c r="IU138" s="107">
        <f t="shared" si="292"/>
        <v>2.7491823071350851E-10</v>
      </c>
      <c r="IV138" s="107">
        <f t="shared" si="293"/>
        <v>5.2871759717785901E-11</v>
      </c>
      <c r="IW138" s="107">
        <f t="shared" si="294"/>
        <v>1.169902706947889E-11</v>
      </c>
      <c r="IY138" s="107">
        <f t="shared" si="295"/>
        <v>0.53227145640830542</v>
      </c>
      <c r="IZ138" s="107">
        <f t="shared" si="296"/>
        <v>0.39771183285045253</v>
      </c>
      <c r="JA138" s="107">
        <f t="shared" si="297"/>
        <v>0.37373846043978143</v>
      </c>
      <c r="JB138" s="107">
        <f t="shared" si="298"/>
        <v>0.3128235118648931</v>
      </c>
      <c r="JC138" s="107">
        <f t="shared" si="299"/>
        <v>0.31804430657075738</v>
      </c>
      <c r="JD138" s="107">
        <f t="shared" si="300"/>
        <v>0.33240157993002045</v>
      </c>
      <c r="JE138" s="107">
        <f t="shared" si="301"/>
        <v>0.14370150082160488</v>
      </c>
      <c r="JF138" s="107">
        <f t="shared" si="302"/>
        <v>0.16545482477568432</v>
      </c>
      <c r="JG138" s="107">
        <f t="shared" si="303"/>
        <v>0.16627351876822488</v>
      </c>
      <c r="JH138" s="107">
        <f t="shared" si="304"/>
        <v>0.17132953105874843</v>
      </c>
      <c r="JI138" s="107">
        <f t="shared" si="305"/>
        <v>0.19907500081011675</v>
      </c>
      <c r="JJ138" s="107">
        <f t="shared" si="306"/>
        <v>0.35643827603089928</v>
      </c>
      <c r="JK138" s="107">
        <f t="shared" si="307"/>
        <v>0.53101189371864366</v>
      </c>
      <c r="JL138" s="107">
        <f t="shared" si="308"/>
        <v>0.53482294652362083</v>
      </c>
      <c r="JM138" s="107">
        <f t="shared" si="309"/>
        <v>0.57282809772181043</v>
      </c>
    </row>
    <row r="139" spans="2:273" x14ac:dyDescent="0.25">
      <c r="B139" s="2">
        <v>111</v>
      </c>
      <c r="C139" s="37">
        <v>56.469000000000001</v>
      </c>
      <c r="D139" s="37">
        <v>59.064999999999998</v>
      </c>
      <c r="E139" s="37">
        <v>60.082000000000001</v>
      </c>
      <c r="F139" s="37">
        <v>59.689</v>
      </c>
      <c r="G139" s="37">
        <v>62.655999999999999</v>
      </c>
      <c r="H139" s="37">
        <v>62.433</v>
      </c>
      <c r="I139" s="37">
        <v>62.216999999999999</v>
      </c>
      <c r="J139" s="37">
        <v>58.45</v>
      </c>
      <c r="K139" s="37">
        <v>52.966000000000001</v>
      </c>
      <c r="L139" s="37">
        <v>56.576000000000001</v>
      </c>
      <c r="M139" s="37">
        <v>54.287999999999997</v>
      </c>
      <c r="N139" s="37">
        <v>62.287999999999997</v>
      </c>
      <c r="O139" s="37">
        <v>87.067999999999998</v>
      </c>
      <c r="P139" s="37">
        <v>98.745999999999995</v>
      </c>
      <c r="Q139" s="37">
        <v>158.70500000000001</v>
      </c>
      <c r="S139" s="4">
        <f>AY139 + (C$3 * _xlfn.NORM.DIST($B139, C$7, ABS(C$11), FALSE) * _xlfn.NORM.DIST(($B139 - C$7)*C$15, 0, ABS(C$11), TRUE) * 2)
               + (C$4 * _xlfn.NORM.DIST($B139, C$8, ABS(C$12), FALSE) * _xlfn.NORM.DIST(($B139 - C$8)*C$16, 0, ABS(C$12), TRUE) * 2)
               + (C$5 * _xlfn.NORM.DIST($B139, C$9, ABS(C$13), FALSE) * _xlfn.NORM.DIST(($B139 - C$9)*C$17, 0, ABS(C$13), TRUE) * 2)
               + (C$6 * _xlfn.NORM.DIST($B139, C$10, ABS(C$14), FALSE) * _xlfn.NORM.DIST(($B139 - C$10)*C$18, 0, ABS(C$14), TRUE) * 2)</f>
        <v>58.280877880443583</v>
      </c>
      <c r="T139" s="4">
        <f>AZ139 + (D$3 * _xlfn.NORM.DIST($B139, D$7, ABS(D$11), FALSE) * _xlfn.NORM.DIST(($B139 - D$7)*D$15, 0, ABS(D$11), TRUE) * 2)
               + (D$4 * _xlfn.NORM.DIST($B139, D$8, ABS(D$12), FALSE) * _xlfn.NORM.DIST(($B139 - D$8)*D$16, 0, ABS(D$12), TRUE) * 2)
               + (D$5 * _xlfn.NORM.DIST($B139, D$9, ABS(D$13), FALSE) * _xlfn.NORM.DIST(($B139 - D$9)*D$17, 0, ABS(D$13), TRUE) * 2)
               + (D$6 * _xlfn.NORM.DIST($B139, D$10, ABS(D$14), FALSE) * _xlfn.NORM.DIST(($B139 - D$10)*D$18, 0, ABS(D$14), TRUE) * 2)</f>
        <v>60.566036555120704</v>
      </c>
      <c r="U139" s="4">
        <f>BA139 + (E$3 * _xlfn.NORM.DIST($B139, E$7, ABS(E$11), FALSE) * _xlfn.NORM.DIST(($B139 - E$7)*E$15, 0, ABS(E$11), TRUE) * 2)
               + (E$4 * _xlfn.NORM.DIST($B139, E$8, ABS(E$12), FALSE) * _xlfn.NORM.DIST(($B139 - E$8)*E$16, 0, ABS(E$12), TRUE) * 2)
               + (E$5 * _xlfn.NORM.DIST($B139, E$9, ABS(E$13), FALSE) * _xlfn.NORM.DIST(($B139 - E$9)*E$17, 0, ABS(E$13), TRUE) * 2)
               + (E$6 * _xlfn.NORM.DIST($B139, E$10, ABS(E$14), FALSE) * _xlfn.NORM.DIST(($B139 - E$10)*E$18, 0, ABS(E$14), TRUE) * 2)</f>
        <v>61.292059836471836</v>
      </c>
      <c r="V139" s="4">
        <f>BB139 + (F$3 * _xlfn.NORM.DIST($B139, F$7, ABS(F$11), FALSE) * _xlfn.NORM.DIST(($B139 - F$7)*F$15, 0, ABS(F$11), TRUE) * 2)
               + (F$4 * _xlfn.NORM.DIST($B139, F$8, ABS(F$12), FALSE) * _xlfn.NORM.DIST(($B139 - F$8)*F$16, 0, ABS(F$12), TRUE) * 2)
               + (F$5 * _xlfn.NORM.DIST($B139, F$9, ABS(F$13), FALSE) * _xlfn.NORM.DIST(($B139 - F$9)*F$17, 0, ABS(F$13), TRUE) * 2)
               + (F$6 * _xlfn.NORM.DIST($B139, F$10, ABS(F$14), FALSE) * _xlfn.NORM.DIST(($B139 - F$10)*F$18, 0, ABS(F$14), TRUE) * 2)</f>
        <v>59.667888439723349</v>
      </c>
      <c r="W139" s="4">
        <f>BC139 + (G$3 * _xlfn.NORM.DIST($B139, G$7, ABS(G$11), FALSE) * _xlfn.NORM.DIST(($B139 - G$7)*G$15, 0, ABS(G$11), TRUE) * 2)
               + (G$4 * _xlfn.NORM.DIST($B139, G$8, ABS(G$12), FALSE) * _xlfn.NORM.DIST(($B139 - G$8)*G$16, 0, ABS(G$12), TRUE) * 2)
               + (G$5 * _xlfn.NORM.DIST($B139, G$9, ABS(G$13), FALSE) * _xlfn.NORM.DIST(($B139 - G$9)*G$17, 0, ABS(G$13), TRUE) * 2)
               + (G$6 * _xlfn.NORM.DIST($B139, G$10, ABS(G$14), FALSE) * _xlfn.NORM.DIST(($B139 - G$10)*G$18, 0, ABS(G$14), TRUE) * 2)</f>
        <v>64.354176870137493</v>
      </c>
      <c r="X139" s="4">
        <f>BD139 + (H$3 * _xlfn.NORM.DIST($B139, H$7, ABS(H$11), FALSE) * _xlfn.NORM.DIST(($B139 - H$7)*H$15, 0, ABS(H$11), TRUE) * 2)
               + (H$4 * _xlfn.NORM.DIST($B139, H$8, ABS(H$12), FALSE) * _xlfn.NORM.DIST(($B139 - H$8)*H$16, 0, ABS(H$12), TRUE) * 2)
               + (H$5 * _xlfn.NORM.DIST($B139, H$9, ABS(H$13), FALSE) * _xlfn.NORM.DIST(($B139 - H$9)*H$17, 0, ABS(H$13), TRUE) * 2)
               + (H$6 * _xlfn.NORM.DIST($B139, H$10, ABS(H$14), FALSE) * _xlfn.NORM.DIST(($B139 - H$10)*H$18, 0, ABS(H$14), TRUE) * 2)</f>
        <v>63.404451463157976</v>
      </c>
      <c r="Y139" s="4">
        <f>BE139 + (I$3 * _xlfn.NORM.DIST($B139, I$7, ABS(I$11), FALSE) * _xlfn.NORM.DIST(($B139 - I$7)*I$15, 0, ABS(I$11), TRUE) * 2)
               + (I$4 * _xlfn.NORM.DIST($B139, I$8, ABS(I$12), FALSE) * _xlfn.NORM.DIST(($B139 - I$8)*I$16, 0, ABS(I$12), TRUE) * 2)
               + (I$5 * _xlfn.NORM.DIST($B139, I$9, ABS(I$13), FALSE) * _xlfn.NORM.DIST(($B139 - I$9)*I$17, 0, ABS(I$13), TRUE) * 2)
               + (I$6 * _xlfn.NORM.DIST($B139, I$10, ABS(I$14), FALSE) * _xlfn.NORM.DIST(($B139 - I$10)*I$18, 0, ABS(I$14), TRUE) * 2)</f>
        <v>63.230416168277408</v>
      </c>
      <c r="Z139" s="4">
        <f>BF139 + (J$3 * _xlfn.NORM.DIST($B139, J$7, ABS(J$11), FALSE) * _xlfn.NORM.DIST(($B139 - J$7)*J$15, 0, ABS(J$11), TRUE) * 2)
               + (J$4 * _xlfn.NORM.DIST($B139, J$8, ABS(J$12), FALSE) * _xlfn.NORM.DIST(($B139 - J$8)*J$16, 0, ABS(J$12), TRUE) * 2)
               + (J$5 * _xlfn.NORM.DIST($B139, J$9, ABS(J$13), FALSE) * _xlfn.NORM.DIST(($B139 - J$9)*J$17, 0, ABS(J$13), TRUE) * 2)
               + (J$6 * _xlfn.NORM.DIST($B139, J$10, ABS(J$14), FALSE) * _xlfn.NORM.DIST(($B139 - J$10)*J$18, 0, ABS(J$14), TRUE) * 2)</f>
        <v>58.728181059116743</v>
      </c>
      <c r="AA139" s="4">
        <f>BG139 + (K$3 * _xlfn.NORM.DIST($B139, K$7, ABS(K$11), FALSE) * _xlfn.NORM.DIST(($B139 - K$7)*K$15, 0, ABS(K$11), TRUE) * 2)
               + (K$4 * _xlfn.NORM.DIST($B139, K$8, ABS(K$12), FALSE) * _xlfn.NORM.DIST(($B139 - K$8)*K$16, 0, ABS(K$12), TRUE) * 2)
               + (K$5 * _xlfn.NORM.DIST($B139, K$9, ABS(K$13), FALSE) * _xlfn.NORM.DIST(($B139 - K$9)*K$17, 0, ABS(K$13), TRUE) * 2)
               + (K$6 * _xlfn.NORM.DIST($B139, K$10, ABS(K$14), FALSE) * _xlfn.NORM.DIST(($B139 - K$10)*K$18, 0, ABS(K$14), TRUE) * 2)</f>
        <v>54.052490458484925</v>
      </c>
      <c r="AB139" s="4">
        <f>BH139 + (L$3 * _xlfn.NORM.DIST($B139, L$7, ABS(L$11), FALSE) * _xlfn.NORM.DIST(($B139 - L$7)*L$15, 0, ABS(L$11), TRUE) * 2)
               + (L$4 * _xlfn.NORM.DIST($B139, L$8, ABS(L$12), FALSE) * _xlfn.NORM.DIST(($B139 - L$8)*L$16, 0, ABS(L$12), TRUE) * 2)
               + (L$5 * _xlfn.NORM.DIST($B139, L$9, ABS(L$13), FALSE) * _xlfn.NORM.DIST(($B139 - L$9)*L$17, 0, ABS(L$13), TRUE) * 2)
               + (L$6 * _xlfn.NORM.DIST($B139, L$10, ABS(L$14), FALSE) * _xlfn.NORM.DIST(($B139 - L$10)*L$18, 0, ABS(L$14), TRUE) * 2)</f>
        <v>56.690748390826641</v>
      </c>
      <c r="AC139" s="4">
        <f>BI139 + (M$3 * _xlfn.NORM.DIST($B139, M$7, ABS(M$11), FALSE) * _xlfn.NORM.DIST(($B139 - M$7)*M$15, 0, ABS(M$11), TRUE) * 2)
               + (M$4 * _xlfn.NORM.DIST($B139, M$8, ABS(M$12), FALSE) * _xlfn.NORM.DIST(($B139 - M$8)*M$16, 0, ABS(M$12), TRUE) * 2)
               + (M$5 * _xlfn.NORM.DIST($B139, M$9, ABS(M$13), FALSE) * _xlfn.NORM.DIST(($B139 - M$9)*M$17, 0, ABS(M$13), TRUE) * 2)
               + (M$6 * _xlfn.NORM.DIST($B139, M$10, ABS(M$14), FALSE) * _xlfn.NORM.DIST(($B139 - M$10)*M$18, 0, ABS(M$14), TRUE) * 2)</f>
        <v>56.026695411264882</v>
      </c>
      <c r="AD139" s="4">
        <f>BJ139 + (N$3 * _xlfn.NORM.DIST($B139, N$7, ABS(N$11), FALSE) * _xlfn.NORM.DIST(($B139 - N$7)*N$15, 0, ABS(N$11), TRUE) * 2)
               + (N$4 * _xlfn.NORM.DIST($B139, N$8, ABS(N$12), FALSE) * _xlfn.NORM.DIST(($B139 - N$8)*N$16, 0, ABS(N$12), TRUE) * 2)
               + (N$5 * _xlfn.NORM.DIST($B139, N$9, ABS(N$13), FALSE) * _xlfn.NORM.DIST(($B139 - N$9)*N$17, 0, ABS(N$13), TRUE) * 2)
               + (N$6 * _xlfn.NORM.DIST($B139, N$10, ABS(N$14), FALSE) * _xlfn.NORM.DIST(($B139 - N$10)*N$18, 0, ABS(N$14), TRUE) * 2)</f>
        <v>64.760205853205463</v>
      </c>
      <c r="AE139" s="4">
        <f>BK139 + (O$3 * _xlfn.NORM.DIST($B139, O$7, ABS(O$11), FALSE) * _xlfn.NORM.DIST(($B139 - O$7)*O$15, 0, ABS(O$11), TRUE) * 2)
               + (O$4 * _xlfn.NORM.DIST($B139, O$8, ABS(O$12), FALSE) * _xlfn.NORM.DIST(($B139 - O$8)*O$16, 0, ABS(O$12), TRUE) * 2)
               + (O$5 * _xlfn.NORM.DIST($B139, O$9, ABS(O$13), FALSE) * _xlfn.NORM.DIST(($B139 - O$9)*O$17, 0, ABS(O$13), TRUE) * 2)
               + (O$6 * _xlfn.NORM.DIST($B139, O$10, ABS(O$14), FALSE) * _xlfn.NORM.DIST(($B139 - O$10)*O$18, 0, ABS(O$14), TRUE) * 2)</f>
        <v>88.09886763248312</v>
      </c>
      <c r="AF139" s="4">
        <f t="shared" si="222"/>
        <v>96.000813806305587</v>
      </c>
      <c r="AG139" s="4">
        <f t="shared" si="223"/>
        <v>160.59096942378557</v>
      </c>
      <c r="AI139" s="4">
        <f>IF(OR($B139 &lt; C$231, $B139 &gt; C$234), 0, C139-S139)</f>
        <v>-1.811877880443582</v>
      </c>
      <c r="AJ139" s="4">
        <f>IF(OR($B139 &lt; D$231, $B139 &gt; D$234), 0, D139-T139)</f>
        <v>-1.5010365551207059</v>
      </c>
      <c r="AK139" s="4">
        <f>IF(OR($B139 &lt; E$231, $B139 &gt; E$234), 0, E139-U139)</f>
        <v>-1.2100598364718351</v>
      </c>
      <c r="AL139" s="4">
        <f>IF(OR($B139 &lt; F$231, $B139 &gt; F$234), 0, F139-V139)</f>
        <v>2.1111560276651176E-2</v>
      </c>
      <c r="AM139" s="4">
        <f>IF(OR($B139 &lt; G$231, $B139 &gt; G$234), 0, G139-W139)</f>
        <v>-1.6981768701374946</v>
      </c>
      <c r="AN139" s="4">
        <f>IF(OR($B139 &lt; H$231, $B139 &gt; H$234), 0, H139-X139)</f>
        <v>-0.97145146315797604</v>
      </c>
      <c r="AO139" s="4">
        <f>IF(OR($B139 &lt; I$231, $B139 &gt; I$234), 0, I139-Y139)</f>
        <v>-1.0134161682774092</v>
      </c>
      <c r="AP139" s="4">
        <f>IF(OR($B139 &lt; J$231, $B139 &gt; J$234), 0, J139-Z139)</f>
        <v>-0.27818105911673996</v>
      </c>
      <c r="AQ139" s="4">
        <f>IF(OR($B139 &lt; K$231, $B139 &gt; K$234), 0, K139-AA139)</f>
        <v>-1.0864904584849242</v>
      </c>
      <c r="AR139" s="4">
        <f>IF(OR($B139 &lt; L$231, $B139 &gt; L$234), 0, L139-AB139)</f>
        <v>-0.1147483908266409</v>
      </c>
      <c r="AS139" s="4">
        <f>IF(OR($B139 &lt; M$231, $B139 &gt; M$234), 0, M139-AC139)</f>
        <v>-1.7386954112648851</v>
      </c>
      <c r="AT139" s="4">
        <f>IF(OR($B139 &lt; N$231, $B139 &gt; N$234), 0, N139-AD139)</f>
        <v>-2.472205853205466</v>
      </c>
      <c r="AU139" s="4">
        <f>IF(OR($B139 &lt; O$231, $B139 &gt; O$234), 0, O139-AE139)</f>
        <v>-1.0308676324831225</v>
      </c>
      <c r="AV139" s="4">
        <f t="shared" si="384"/>
        <v>2.7451861936944084</v>
      </c>
      <c r="AW139" s="4">
        <f t="shared" si="384"/>
        <v>-1.8859694237855535</v>
      </c>
      <c r="AY139" s="2">
        <f t="shared" si="245"/>
        <v>58.280877880443583</v>
      </c>
      <c r="AZ139" s="2">
        <f t="shared" si="311"/>
        <v>59.620811488544781</v>
      </c>
      <c r="BA139" s="2">
        <f t="shared" si="312"/>
        <v>58.910614606720777</v>
      </c>
      <c r="BB139" s="2">
        <f t="shared" si="313"/>
        <v>57.453667792589393</v>
      </c>
      <c r="BC139" s="2">
        <f t="shared" si="314"/>
        <v>61.461297405894726</v>
      </c>
      <c r="BD139" s="2">
        <f t="shared" si="315"/>
        <v>60.013711942979306</v>
      </c>
      <c r="BE139" s="2">
        <f t="shared" si="316"/>
        <v>62.22522415110506</v>
      </c>
      <c r="BF139" s="2">
        <f t="shared" si="317"/>
        <v>57.201547353771048</v>
      </c>
      <c r="BG139" s="2">
        <f t="shared" si="318"/>
        <v>52.422590703897271</v>
      </c>
      <c r="BH139" s="2">
        <f t="shared" si="319"/>
        <v>54.829427777514013</v>
      </c>
      <c r="BI139" s="2">
        <f t="shared" si="320"/>
        <v>53.349060859970876</v>
      </c>
      <c r="BJ139" s="2">
        <f t="shared" si="321"/>
        <v>55.03613477717677</v>
      </c>
      <c r="BK139" s="2">
        <f t="shared" si="322"/>
        <v>61.150027842226244</v>
      </c>
      <c r="BL139" s="2">
        <f t="shared" si="323"/>
        <v>56.569512596852825</v>
      </c>
      <c r="BM139" s="2">
        <f t="shared" si="324"/>
        <v>57.862627192834204</v>
      </c>
      <c r="BO139" s="2" t="str">
        <f t="shared" si="388"/>
        <v/>
      </c>
      <c r="BP139" s="2" t="str">
        <f t="shared" si="389"/>
        <v/>
      </c>
      <c r="BQ139" s="2" t="str">
        <f t="shared" si="390"/>
        <v/>
      </c>
      <c r="BR139" s="2" t="str">
        <f t="shared" si="391"/>
        <v/>
      </c>
      <c r="BS139" s="2" t="str">
        <f t="shared" si="392"/>
        <v/>
      </c>
      <c r="BT139" s="2" t="str">
        <f t="shared" si="393"/>
        <v/>
      </c>
      <c r="BU139" s="2" t="str">
        <f t="shared" si="394"/>
        <v/>
      </c>
      <c r="BV139" s="2" t="str">
        <f t="shared" si="395"/>
        <v/>
      </c>
      <c r="BW139" s="2" t="str">
        <f t="shared" si="396"/>
        <v/>
      </c>
      <c r="BX139" s="2" t="str">
        <f t="shared" si="397"/>
        <v/>
      </c>
      <c r="BY139" s="2" t="str">
        <f t="shared" si="398"/>
        <v/>
      </c>
      <c r="BZ139" s="2" t="str">
        <f t="shared" si="399"/>
        <v/>
      </c>
      <c r="CA139" s="2" t="str">
        <f t="shared" si="400"/>
        <v/>
      </c>
      <c r="CB139" s="2" t="str">
        <f t="shared" si="401"/>
        <v/>
      </c>
      <c r="CC139" s="2" t="str">
        <f t="shared" si="402"/>
        <v/>
      </c>
      <c r="CE139" s="2" t="str">
        <f t="shared" si="246"/>
        <v/>
      </c>
      <c r="CF139" s="2" t="str">
        <f t="shared" si="247"/>
        <v/>
      </c>
      <c r="CG139" s="2" t="str">
        <f t="shared" si="248"/>
        <v/>
      </c>
      <c r="CH139" s="2" t="str">
        <f t="shared" si="249"/>
        <v/>
      </c>
      <c r="CI139" s="2" t="str">
        <f t="shared" si="250"/>
        <v/>
      </c>
      <c r="CJ139" s="2" t="str">
        <f t="shared" si="251"/>
        <v/>
      </c>
      <c r="CK139" s="2" t="str">
        <f t="shared" si="252"/>
        <v/>
      </c>
      <c r="CL139" s="2" t="str">
        <f t="shared" si="253"/>
        <v/>
      </c>
      <c r="CM139" s="2" t="str">
        <f t="shared" si="254"/>
        <v/>
      </c>
      <c r="CN139" s="2" t="str">
        <f t="shared" si="255"/>
        <v/>
      </c>
      <c r="CO139" s="2" t="str">
        <f t="shared" si="256"/>
        <v/>
      </c>
      <c r="CP139" s="2" t="str">
        <f t="shared" si="257"/>
        <v/>
      </c>
      <c r="CQ139" s="2" t="str">
        <f t="shared" si="258"/>
        <v/>
      </c>
      <c r="CR139" s="2" t="str">
        <f t="shared" si="259"/>
        <v/>
      </c>
      <c r="CS139" s="2" t="str">
        <f t="shared" si="260"/>
        <v/>
      </c>
      <c r="CU139" s="2" t="str">
        <f t="shared" si="261"/>
        <v/>
      </c>
      <c r="CV139" s="2" t="str">
        <f t="shared" si="262"/>
        <v/>
      </c>
      <c r="CW139" s="2" t="str">
        <f t="shared" si="263"/>
        <v/>
      </c>
      <c r="CX139" s="2" t="str">
        <f t="shared" si="264"/>
        <v/>
      </c>
      <c r="CY139" s="2" t="str">
        <f t="shared" si="265"/>
        <v/>
      </c>
      <c r="CZ139" s="2" t="str">
        <f t="shared" si="266"/>
        <v/>
      </c>
      <c r="DA139" s="2" t="str">
        <f t="shared" si="267"/>
        <v/>
      </c>
      <c r="DB139" s="2" t="str">
        <f t="shared" si="268"/>
        <v/>
      </c>
      <c r="DC139" s="2" t="str">
        <f t="shared" si="269"/>
        <v/>
      </c>
      <c r="DD139" s="2" t="str">
        <f t="shared" si="270"/>
        <v/>
      </c>
      <c r="DE139" s="2" t="str">
        <f t="shared" si="271"/>
        <v/>
      </c>
      <c r="DF139" s="2" t="str">
        <f t="shared" si="272"/>
        <v/>
      </c>
      <c r="DG139" s="2" t="str">
        <f t="shared" si="273"/>
        <v/>
      </c>
      <c r="DH139" s="2" t="str">
        <f t="shared" si="274"/>
        <v/>
      </c>
      <c r="DI139" s="2" t="str">
        <f t="shared" si="275"/>
        <v/>
      </c>
      <c r="DK139" s="2">
        <f t="shared" si="225"/>
        <v>72.404232258064511</v>
      </c>
      <c r="DL139" s="2">
        <f t="shared" si="385"/>
        <v>80.763477822580654</v>
      </c>
      <c r="DM139" s="2">
        <f t="shared" si="385"/>
        <v>84.500011730205259</v>
      </c>
      <c r="DN139" s="2">
        <f t="shared" si="385"/>
        <v>80.706388146167541</v>
      </c>
      <c r="DO139" s="2">
        <f t="shared" si="385"/>
        <v>94.823707661290314</v>
      </c>
      <c r="DP139" s="2">
        <f t="shared" si="385"/>
        <v>90.432181929590044</v>
      </c>
      <c r="DQ139" s="2">
        <f t="shared" si="385"/>
        <v>89.947594758064497</v>
      </c>
      <c r="DR139" s="2">
        <f t="shared" si="385"/>
        <v>90.671303921568608</v>
      </c>
      <c r="DS139" s="2">
        <f t="shared" si="385"/>
        <v>75.169312903225801</v>
      </c>
      <c r="DT139" s="2">
        <f t="shared" si="385"/>
        <v>75.380928958101578</v>
      </c>
      <c r="DU139" s="2">
        <f t="shared" si="385"/>
        <v>80.448091434927719</v>
      </c>
      <c r="DV139" s="2">
        <f t="shared" si="385"/>
        <v>83.970449596774202</v>
      </c>
      <c r="DW139" s="2">
        <f t="shared" si="385"/>
        <v>89.981780080213881</v>
      </c>
      <c r="DX139" s="2">
        <f t="shared" si="385"/>
        <v>74.141758244206798</v>
      </c>
      <c r="DY139" s="2">
        <f t="shared" si="385"/>
        <v>68.633717022441161</v>
      </c>
      <c r="EA139" s="2">
        <f t="shared" si="221"/>
        <v>58.281717623305447</v>
      </c>
      <c r="EB139" s="2">
        <f t="shared" si="227"/>
        <v>59.623987591524653</v>
      </c>
      <c r="EC139" s="2">
        <f t="shared" si="228"/>
        <v>58.910158371040708</v>
      </c>
      <c r="ED139" s="2">
        <f t="shared" si="229"/>
        <v>57.457700639853748</v>
      </c>
      <c r="EE139" s="2">
        <f t="shared" si="230"/>
        <v>61.462037020109676</v>
      </c>
      <c r="EF139" s="2">
        <f t="shared" si="231"/>
        <v>60.006898308957943</v>
      </c>
      <c r="EG139" s="2">
        <f t="shared" si="232"/>
        <v>62.221929864755012</v>
      </c>
      <c r="EH139" s="2">
        <f t="shared" si="233"/>
        <v>57.195564924987075</v>
      </c>
      <c r="EI139" s="2">
        <f t="shared" si="234"/>
        <v>52.419236740324678</v>
      </c>
      <c r="EJ139" s="2">
        <f t="shared" si="235"/>
        <v>54.831078319006693</v>
      </c>
      <c r="EK139" s="2">
        <f t="shared" si="236"/>
        <v>53.349326647564453</v>
      </c>
      <c r="EL139" s="2">
        <f t="shared" si="237"/>
        <v>55.035309719417931</v>
      </c>
      <c r="EM139" s="2">
        <f t="shared" si="238"/>
        <v>61.147414560560676</v>
      </c>
      <c r="EN139" s="2">
        <f t="shared" si="239"/>
        <v>56.566748998664906</v>
      </c>
      <c r="EO139" s="2">
        <f t="shared" si="240"/>
        <v>57.862587878112635</v>
      </c>
      <c r="EQ139" s="2">
        <f t="shared" si="241"/>
        <v>57.876079777934542</v>
      </c>
      <c r="ER139" s="2">
        <f t="shared" si="386"/>
        <v>58.768782682745773</v>
      </c>
      <c r="ES139" s="2">
        <f t="shared" si="386"/>
        <v>59.012850391313904</v>
      </c>
      <c r="ET139" s="2">
        <f t="shared" si="386"/>
        <v>56.464843315027906</v>
      </c>
      <c r="EU139" s="2">
        <f t="shared" si="386"/>
        <v>61.258855552195122</v>
      </c>
      <c r="EV139" s="2">
        <f t="shared" si="386"/>
        <v>61.807084632371634</v>
      </c>
      <c r="EW139" s="2">
        <f t="shared" si="386"/>
        <v>62.746874132386012</v>
      </c>
      <c r="EX139" s="2">
        <f t="shared" si="386"/>
        <v>58.220715009602245</v>
      </c>
      <c r="EY139" s="2">
        <f t="shared" si="386"/>
        <v>53.019748099404296</v>
      </c>
      <c r="EZ139" s="2">
        <f t="shared" si="386"/>
        <v>54.518567939045695</v>
      </c>
      <c r="FA139" s="2">
        <f t="shared" si="386"/>
        <v>53.28330361678475</v>
      </c>
      <c r="FB139" s="2">
        <f t="shared" si="386"/>
        <v>55.25254793439705</v>
      </c>
      <c r="FC139" s="2">
        <f t="shared" si="386"/>
        <v>61.762734024571529</v>
      </c>
      <c r="FD139" s="2">
        <f t="shared" si="386"/>
        <v>57.033838412140049</v>
      </c>
      <c r="FE139" s="2">
        <f t="shared" si="386"/>
        <v>57.802482523770209</v>
      </c>
      <c r="FG139" s="2">
        <f t="shared" si="243"/>
        <v>0.99999763150311105</v>
      </c>
      <c r="FH139" s="2">
        <f t="shared" si="387"/>
        <v>0.99999801005224265</v>
      </c>
      <c r="FI139" s="2">
        <f t="shared" si="387"/>
        <v>0.99999807997636891</v>
      </c>
      <c r="FJ139" s="2">
        <f t="shared" si="387"/>
        <v>0.99999810661482025</v>
      </c>
      <c r="FK139" s="2">
        <f t="shared" si="387"/>
        <v>0.99999814572124057</v>
      </c>
      <c r="FL139" s="2">
        <f t="shared" si="387"/>
        <v>0.99999823679843169</v>
      </c>
      <c r="FM139" s="2">
        <f t="shared" si="387"/>
        <v>0.99999829004352048</v>
      </c>
      <c r="FN139" s="2">
        <f t="shared" si="387"/>
        <v>0.99999816377800832</v>
      </c>
      <c r="FO139" s="2">
        <f t="shared" si="387"/>
        <v>0.99999799934362255</v>
      </c>
      <c r="FP139" s="2">
        <f t="shared" si="387"/>
        <v>0.99999811680997464</v>
      </c>
      <c r="FQ139" s="2">
        <f t="shared" si="387"/>
        <v>0.99999827211583692</v>
      </c>
      <c r="FR139" s="2">
        <f t="shared" si="387"/>
        <v>0.99999824185294262</v>
      </c>
      <c r="FS139" s="2">
        <f t="shared" si="387"/>
        <v>0.99999242108030806</v>
      </c>
      <c r="FT139" s="2">
        <f t="shared" si="387"/>
        <v>0.99998173038119742</v>
      </c>
      <c r="FU139" s="2">
        <f t="shared" si="387"/>
        <v>0.99996002037193454</v>
      </c>
      <c r="FW139" s="2">
        <f t="shared" si="276"/>
        <v>2.1526393649010777E-3</v>
      </c>
      <c r="FX139" s="2">
        <f t="shared" si="328"/>
        <v>3.7630390424732768E-3</v>
      </c>
      <c r="FY139" s="2">
        <f t="shared" si="329"/>
        <v>3.964305657066053E-3</v>
      </c>
      <c r="FZ139" s="2">
        <f t="shared" si="330"/>
        <v>4.1061952032675044E-3</v>
      </c>
      <c r="GA139" s="2">
        <f t="shared" si="331"/>
        <v>3.9446316656050976E-3</v>
      </c>
      <c r="GB139" s="2">
        <f t="shared" si="332"/>
        <v>3.7551602440493675E-3</v>
      </c>
      <c r="GC139" s="2">
        <f t="shared" si="333"/>
        <v>6.1851835898090821E-3</v>
      </c>
      <c r="GD139" s="2">
        <f t="shared" si="334"/>
        <v>5.7757005385814953E-3</v>
      </c>
      <c r="GE139" s="2">
        <f t="shared" si="335"/>
        <v>5.5093853556747556E-3</v>
      </c>
      <c r="GF139" s="2">
        <f t="shared" si="336"/>
        <v>5.4053909077718919E-3</v>
      </c>
      <c r="GG139" s="2">
        <f t="shared" si="337"/>
        <v>4.7348798804170526E-3</v>
      </c>
      <c r="GH139" s="2">
        <f t="shared" si="338"/>
        <v>3.5637630694442296E-3</v>
      </c>
      <c r="GI139" s="2">
        <f t="shared" si="339"/>
        <v>3.8918780649523318E-3</v>
      </c>
      <c r="GJ139" s="2">
        <f t="shared" si="340"/>
        <v>5.2292117913260308E-3</v>
      </c>
      <c r="GK139" s="2">
        <f t="shared" si="341"/>
        <v>6.5104185766611715E-3</v>
      </c>
      <c r="GM139" s="107">
        <f t="shared" si="277"/>
        <v>1.8055551823649535E-80</v>
      </c>
      <c r="GN139" s="107">
        <f t="shared" si="342"/>
        <v>4.7951710176286209E-95</v>
      </c>
      <c r="GO139" s="107">
        <f t="shared" si="343"/>
        <v>1.7025458624601574E-99</v>
      </c>
      <c r="GP139" s="107">
        <f t="shared" si="344"/>
        <v>2.5079229561777359E-119</v>
      </c>
      <c r="GQ139" s="107">
        <f t="shared" si="345"/>
        <v>5.5659565685593882E-122</v>
      </c>
      <c r="GR139" s="107">
        <f t="shared" si="346"/>
        <v>5.3548441161862699E-118</v>
      </c>
      <c r="GS139" s="107">
        <f t="shared" si="347"/>
        <v>1.868339250311656E-127</v>
      </c>
      <c r="GT139" s="107">
        <f t="shared" si="348"/>
        <v>7.5727177358694051E-121</v>
      </c>
      <c r="GU139" s="107">
        <f t="shared" si="349"/>
        <v>4.7878306553849727E-128</v>
      </c>
      <c r="GV139" s="107">
        <f t="shared" si="350"/>
        <v>6.7246104367675819E-138</v>
      </c>
      <c r="GW139" s="107">
        <f t="shared" si="351"/>
        <v>1.021865251986171E-140</v>
      </c>
      <c r="GX139" s="107">
        <f t="shared" si="352"/>
        <v>3.4186561916283084E-123</v>
      </c>
      <c r="GY139" s="107">
        <f t="shared" si="353"/>
        <v>3.4394658406277465E-112</v>
      </c>
      <c r="GZ139" s="107">
        <f t="shared" si="354"/>
        <v>4.1389181630268718E-116</v>
      </c>
      <c r="HA139" s="107">
        <f t="shared" si="355"/>
        <v>3.3555897460746618E-159</v>
      </c>
      <c r="HC139" s="107">
        <f t="shared" si="278"/>
        <v>3.1054273855266467E-38</v>
      </c>
      <c r="HD139" s="107">
        <f t="shared" si="356"/>
        <v>1.1021353081114234E-46</v>
      </c>
      <c r="HE139" s="107">
        <f t="shared" si="357"/>
        <v>5.1269866593453695E-49</v>
      </c>
      <c r="HF139" s="107">
        <f t="shared" si="358"/>
        <v>1.8882946585463214E-59</v>
      </c>
      <c r="HG139" s="107">
        <f t="shared" si="359"/>
        <v>1.0126715818263831E-60</v>
      </c>
      <c r="HH139" s="107">
        <f t="shared" si="360"/>
        <v>1.2163034745582605E-58</v>
      </c>
      <c r="HI139" s="107">
        <f t="shared" si="361"/>
        <v>1.9653596613142278E-65</v>
      </c>
      <c r="HJ139" s="107">
        <f t="shared" si="362"/>
        <v>3.9402988358527004E-62</v>
      </c>
      <c r="HK139" s="107">
        <f t="shared" si="363"/>
        <v>6.5967398293193151E-66</v>
      </c>
      <c r="HL139" s="107">
        <f t="shared" si="364"/>
        <v>2.2183859874859619E-70</v>
      </c>
      <c r="HM139" s="107">
        <f t="shared" si="365"/>
        <v>2.0822003818443615E-71</v>
      </c>
      <c r="HN139" s="107">
        <f t="shared" si="366"/>
        <v>8.8122787996007651E-61</v>
      </c>
      <c r="HO139" s="107">
        <f t="shared" si="367"/>
        <v>4.1298135747756076E-53</v>
      </c>
      <c r="HP139" s="107">
        <f t="shared" si="368"/>
        <v>3.6352837011148006E-55</v>
      </c>
      <c r="HQ139" s="107">
        <f t="shared" si="369"/>
        <v>3.1542634241937723E-81</v>
      </c>
      <c r="HS139" s="107">
        <f t="shared" si="279"/>
        <v>0.47955348080578619</v>
      </c>
      <c r="HT139" s="107">
        <f t="shared" si="370"/>
        <v>0.2919746344077867</v>
      </c>
      <c r="HU139" s="107">
        <f t="shared" si="371"/>
        <v>0.26518040919717256</v>
      </c>
      <c r="HV139" s="107">
        <f t="shared" si="372"/>
        <v>0.19855266907020364</v>
      </c>
      <c r="HW139" s="107">
        <f t="shared" si="373"/>
        <v>0.20210700156092395</v>
      </c>
      <c r="HX139" s="107">
        <f t="shared" si="374"/>
        <v>0.21714193607852786</v>
      </c>
      <c r="HY139" s="107">
        <f t="shared" si="375"/>
        <v>7.1095043916015538E-2</v>
      </c>
      <c r="HZ139" s="107">
        <f t="shared" si="376"/>
        <v>8.6240337075879428E-2</v>
      </c>
      <c r="IA139" s="107">
        <f t="shared" si="377"/>
        <v>8.4498616864831011E-2</v>
      </c>
      <c r="IB139" s="107">
        <f t="shared" si="378"/>
        <v>8.5587283356657273E-2</v>
      </c>
      <c r="IC139" s="107">
        <f t="shared" si="379"/>
        <v>0.10359582383107155</v>
      </c>
      <c r="ID139" s="107">
        <f t="shared" si="380"/>
        <v>0.23705272278319031</v>
      </c>
      <c r="IE139" s="107">
        <f t="shared" si="381"/>
        <v>0.463197770072656</v>
      </c>
      <c r="IF139" s="107">
        <f t="shared" si="382"/>
        <v>0.4714581523930168</v>
      </c>
      <c r="IG139" s="107">
        <f t="shared" si="383"/>
        <v>0.58763780891247175</v>
      </c>
      <c r="II139" s="107">
        <f t="shared" si="280"/>
        <v>2.2998313687255574E-7</v>
      </c>
      <c r="IJ139" s="107">
        <f t="shared" si="281"/>
        <v>4.396676882632707E-7</v>
      </c>
      <c r="IK139" s="107">
        <f t="shared" si="282"/>
        <v>3.2591317592534243E-7</v>
      </c>
      <c r="IL139" s="107">
        <f t="shared" si="283"/>
        <v>2.6768906450913989E-8</v>
      </c>
      <c r="IM139" s="107">
        <f t="shared" si="284"/>
        <v>1.5475673931781675E-8</v>
      </c>
      <c r="IN139" s="107">
        <f t="shared" si="285"/>
        <v>2.2720778412487093E-8</v>
      </c>
      <c r="IO139" s="107">
        <f t="shared" si="286"/>
        <v>1.3010524638992641E-7</v>
      </c>
      <c r="IP139" s="107">
        <f t="shared" si="287"/>
        <v>1.6444014104106095E-7</v>
      </c>
      <c r="IQ139" s="107">
        <f t="shared" si="288"/>
        <v>4.323115916091867E-8</v>
      </c>
      <c r="IR139" s="107">
        <f t="shared" si="289"/>
        <v>1.3319064983627428E-8</v>
      </c>
      <c r="IS139" s="107">
        <f t="shared" si="290"/>
        <v>4.9489204774759237E-9</v>
      </c>
      <c r="IT139" s="107">
        <f t="shared" si="291"/>
        <v>8.109059761984024E-9</v>
      </c>
      <c r="IU139" s="107">
        <f t="shared" si="292"/>
        <v>1.1819351081110093E-9</v>
      </c>
      <c r="IV139" s="107">
        <f t="shared" si="293"/>
        <v>2.4335242412902797E-10</v>
      </c>
      <c r="IW139" s="107">
        <f t="shared" si="294"/>
        <v>5.6382026089262058E-11</v>
      </c>
      <c r="IY139" s="107">
        <f t="shared" si="295"/>
        <v>0.47955371078892306</v>
      </c>
      <c r="IZ139" s="107">
        <f t="shared" si="296"/>
        <v>0.29197507407547496</v>
      </c>
      <c r="JA139" s="107">
        <f t="shared" si="297"/>
        <v>0.26518073511034851</v>
      </c>
      <c r="JB139" s="107">
        <f t="shared" si="298"/>
        <v>0.19855269583911009</v>
      </c>
      <c r="JC139" s="107">
        <f t="shared" si="299"/>
        <v>0.20210701703659789</v>
      </c>
      <c r="JD139" s="107">
        <f t="shared" si="300"/>
        <v>0.21714195879930628</v>
      </c>
      <c r="JE139" s="107">
        <f t="shared" si="301"/>
        <v>7.1095174021261934E-2</v>
      </c>
      <c r="JF139" s="107">
        <f t="shared" si="302"/>
        <v>8.6240501516020474E-2</v>
      </c>
      <c r="JG139" s="107">
        <f t="shared" si="303"/>
        <v>8.4498660095990177E-2</v>
      </c>
      <c r="JH139" s="107">
        <f t="shared" si="304"/>
        <v>8.5587296675722263E-2</v>
      </c>
      <c r="JI139" s="107">
        <f t="shared" si="305"/>
        <v>0.10359582877999203</v>
      </c>
      <c r="JJ139" s="107">
        <f t="shared" si="306"/>
        <v>0.23705273089225007</v>
      </c>
      <c r="JK139" s="107">
        <f t="shared" si="307"/>
        <v>0.46319777125459111</v>
      </c>
      <c r="JL139" s="107">
        <f t="shared" si="308"/>
        <v>0.47145815263636925</v>
      </c>
      <c r="JM139" s="107">
        <f t="shared" si="309"/>
        <v>0.58763780896885376</v>
      </c>
    </row>
    <row r="140" spans="2:273" x14ac:dyDescent="0.25">
      <c r="B140" s="2">
        <v>112</v>
      </c>
      <c r="C140" s="37">
        <v>56.655999999999999</v>
      </c>
      <c r="D140" s="37">
        <v>58.531999999999996</v>
      </c>
      <c r="E140" s="37">
        <v>57.984000000000002</v>
      </c>
      <c r="F140" s="37">
        <v>57.557000000000002</v>
      </c>
      <c r="G140" s="37">
        <v>61.475000000000001</v>
      </c>
      <c r="H140" s="37">
        <v>59.35</v>
      </c>
      <c r="I140" s="37">
        <v>61.067</v>
      </c>
      <c r="J140" s="37">
        <v>57.033000000000001</v>
      </c>
      <c r="K140" s="37">
        <v>52.033999999999999</v>
      </c>
      <c r="L140" s="37">
        <v>54.542000000000002</v>
      </c>
      <c r="M140" s="37">
        <v>51.661000000000001</v>
      </c>
      <c r="N140" s="37">
        <v>56.457999999999998</v>
      </c>
      <c r="O140" s="37">
        <v>78.203000000000003</v>
      </c>
      <c r="P140" s="37">
        <v>84.084999999999994</v>
      </c>
      <c r="Q140" s="37">
        <v>146.29499999999999</v>
      </c>
      <c r="S140" s="4">
        <f>AY140 + (C$3 * _xlfn.NORM.DIST($B140, C$7, ABS(C$11), FALSE) * _xlfn.NORM.DIST(($B140 - C$7)*C$15, 0, ABS(C$11), TRUE) * 2)
               + (C$4 * _xlfn.NORM.DIST($B140, C$8, ABS(C$12), FALSE) * _xlfn.NORM.DIST(($B140 - C$8)*C$16, 0, ABS(C$12), TRUE) * 2)
               + (C$5 * _xlfn.NORM.DIST($B140, C$9, ABS(C$13), FALSE) * _xlfn.NORM.DIST(($B140 - C$9)*C$17, 0, ABS(C$13), TRUE) * 2)
               + (C$6 * _xlfn.NORM.DIST($B140, C$10, ABS(C$14), FALSE) * _xlfn.NORM.DIST(($B140 - C$10)*C$18, 0, ABS(C$14), TRUE) * 2)</f>
        <v>58.251149540858471</v>
      </c>
      <c r="T140" s="4">
        <f>AZ140 + (D$3 * _xlfn.NORM.DIST($B140, D$7, ABS(D$11), FALSE) * _xlfn.NORM.DIST(($B140 - D$7)*D$15, 0, ABS(D$11), TRUE) * 2)
               + (D$4 * _xlfn.NORM.DIST($B140, D$8, ABS(D$12), FALSE) * _xlfn.NORM.DIST(($B140 - D$8)*D$16, 0, ABS(D$12), TRUE) * 2)
               + (D$5 * _xlfn.NORM.DIST($B140, D$9, ABS(D$13), FALSE) * _xlfn.NORM.DIST(($B140 - D$9)*D$17, 0, ABS(D$13), TRUE) * 2)
               + (D$6 * _xlfn.NORM.DIST($B140, D$10, ABS(D$14), FALSE) * _xlfn.NORM.DIST(($B140 - D$10)*D$18, 0, ABS(D$14), TRUE) * 2)</f>
        <v>60.073545991109334</v>
      </c>
      <c r="U140" s="4">
        <f>BA140 + (E$3 * _xlfn.NORM.DIST($B140, E$7, ABS(E$11), FALSE) * _xlfn.NORM.DIST(($B140 - E$7)*E$15, 0, ABS(E$11), TRUE) * 2)
               + (E$4 * _xlfn.NORM.DIST($B140, E$8, ABS(E$12), FALSE) * _xlfn.NORM.DIST(($B140 - E$8)*E$16, 0, ABS(E$12), TRUE) * 2)
               + (E$5 * _xlfn.NORM.DIST($B140, E$9, ABS(E$13), FALSE) * _xlfn.NORM.DIST(($B140 - E$9)*E$17, 0, ABS(E$13), TRUE) * 2)
               + (E$6 * _xlfn.NORM.DIST($B140, E$10, ABS(E$14), FALSE) * _xlfn.NORM.DIST(($B140 - E$10)*E$18, 0, ABS(E$14), TRUE) * 2)</f>
        <v>60.018205030549353</v>
      </c>
      <c r="V140" s="4">
        <f>BB140 + (F$3 * _xlfn.NORM.DIST($B140, F$7, ABS(F$11), FALSE) * _xlfn.NORM.DIST(($B140 - F$7)*F$15, 0, ABS(F$11), TRUE) * 2)
               + (F$4 * _xlfn.NORM.DIST($B140, F$8, ABS(F$12), FALSE) * _xlfn.NORM.DIST(($B140 - F$8)*F$16, 0, ABS(F$12), TRUE) * 2)
               + (F$5 * _xlfn.NORM.DIST($B140, F$9, ABS(F$13), FALSE) * _xlfn.NORM.DIST(($B140 - F$9)*F$17, 0, ABS(F$13), TRUE) * 2)
               + (F$6 * _xlfn.NORM.DIST($B140, F$10, ABS(F$14), FALSE) * _xlfn.NORM.DIST(($B140 - F$10)*F$18, 0, ABS(F$14), TRUE) * 2)</f>
        <v>58.352946546259844</v>
      </c>
      <c r="W140" s="4">
        <f>BC140 + (G$3 * _xlfn.NORM.DIST($B140, G$7, ABS(G$11), FALSE) * _xlfn.NORM.DIST(($B140 - G$7)*G$15, 0, ABS(G$11), TRUE) * 2)
               + (G$4 * _xlfn.NORM.DIST($B140, G$8, ABS(G$12), FALSE) * _xlfn.NORM.DIST(($B140 - G$8)*G$16, 0, ABS(G$12), TRUE) * 2)
               + (G$5 * _xlfn.NORM.DIST($B140, G$9, ABS(G$13), FALSE) * _xlfn.NORM.DIST(($B140 - G$9)*G$17, 0, ABS(G$13), TRUE) * 2)
               + (G$6 * _xlfn.NORM.DIST($B140, G$10, ABS(G$14), FALSE) * _xlfn.NORM.DIST(($B140 - G$10)*G$18, 0, ABS(G$14), TRUE) * 2)</f>
        <v>62.574582812997356</v>
      </c>
      <c r="X140" s="4">
        <f>BD140 + (H$3 * _xlfn.NORM.DIST($B140, H$7, ABS(H$11), FALSE) * _xlfn.NORM.DIST(($B140 - H$7)*H$15, 0, ABS(H$11), TRUE) * 2)
               + (H$4 * _xlfn.NORM.DIST($B140, H$8, ABS(H$12), FALSE) * _xlfn.NORM.DIST(($B140 - H$8)*H$16, 0, ABS(H$12), TRUE) * 2)
               + (H$5 * _xlfn.NORM.DIST($B140, H$9, ABS(H$13), FALSE) * _xlfn.NORM.DIST(($B140 - H$9)*H$17, 0, ABS(H$13), TRUE) * 2)
               + (H$6 * _xlfn.NORM.DIST($B140, H$10, ABS(H$14), FALSE) * _xlfn.NORM.DIST(($B140 - H$10)*H$18, 0, ABS(H$14), TRUE) * 2)</f>
        <v>61.271976516076776</v>
      </c>
      <c r="Y140" s="4">
        <f>BE140 + (I$3 * _xlfn.NORM.DIST($B140, I$7, ABS(I$11), FALSE) * _xlfn.NORM.DIST(($B140 - I$7)*I$15, 0, ABS(I$11), TRUE) * 2)
               + (I$4 * _xlfn.NORM.DIST($B140, I$8, ABS(I$12), FALSE) * _xlfn.NORM.DIST(($B140 - I$8)*I$16, 0, ABS(I$12), TRUE) * 2)
               + (I$5 * _xlfn.NORM.DIST($B140, I$9, ABS(I$13), FALSE) * _xlfn.NORM.DIST(($B140 - I$9)*I$17, 0, ABS(I$13), TRUE) * 2)
               + (I$6 * _xlfn.NORM.DIST($B140, I$10, ABS(I$14), FALSE) * _xlfn.NORM.DIST(($B140 - I$10)*I$18, 0, ABS(I$14), TRUE) * 2)</f>
        <v>62.336292340271868</v>
      </c>
      <c r="Z140" s="4">
        <f>BF140 + (J$3 * _xlfn.NORM.DIST($B140, J$7, ABS(J$11), FALSE) * _xlfn.NORM.DIST(($B140 - J$7)*J$15, 0, ABS(J$11), TRUE) * 2)
               + (J$4 * _xlfn.NORM.DIST($B140, J$8, ABS(J$12), FALSE) * _xlfn.NORM.DIST(($B140 - J$8)*J$16, 0, ABS(J$12), TRUE) * 2)
               + (J$5 * _xlfn.NORM.DIST($B140, J$9, ABS(J$13), FALSE) * _xlfn.NORM.DIST(($B140 - J$9)*J$17, 0, ABS(J$13), TRUE) * 2)
               + (J$6 * _xlfn.NORM.DIST($B140, J$10, ABS(J$14), FALSE) * _xlfn.NORM.DIST(($B140 - J$10)*J$18, 0, ABS(J$14), TRUE) * 2)</f>
        <v>57.515967110787685</v>
      </c>
      <c r="AA140" s="4">
        <f>BG140 + (K$3 * _xlfn.NORM.DIST($B140, K$7, ABS(K$11), FALSE) * _xlfn.NORM.DIST(($B140 - K$7)*K$15, 0, ABS(K$11), TRUE) * 2)
               + (K$4 * _xlfn.NORM.DIST($B140, K$8, ABS(K$12), FALSE) * _xlfn.NORM.DIST(($B140 - K$8)*K$16, 0, ABS(K$12), TRUE) * 2)
               + (K$5 * _xlfn.NORM.DIST($B140, K$9, ABS(K$13), FALSE) * _xlfn.NORM.DIST(($B140 - K$9)*K$17, 0, ABS(K$13), TRUE) * 2)
               + (K$6 * _xlfn.NORM.DIST($B140, K$10, ABS(K$14), FALSE) * _xlfn.NORM.DIST(($B140 - K$10)*K$18, 0, ABS(K$14), TRUE) * 2)</f>
        <v>52.800900945865436</v>
      </c>
      <c r="AB140" s="4">
        <f>BH140 + (L$3 * _xlfn.NORM.DIST($B140, L$7, ABS(L$11), FALSE) * _xlfn.NORM.DIST(($B140 - L$7)*L$15, 0, ABS(L$11), TRUE) * 2)
               + (L$4 * _xlfn.NORM.DIST($B140, L$8, ABS(L$12), FALSE) * _xlfn.NORM.DIST(($B140 - L$8)*L$16, 0, ABS(L$12), TRUE) * 2)
               + (L$5 * _xlfn.NORM.DIST($B140, L$9, ABS(L$13), FALSE) * _xlfn.NORM.DIST(($B140 - L$9)*L$17, 0, ABS(L$13), TRUE) * 2)
               + (L$6 * _xlfn.NORM.DIST($B140, L$10, ABS(L$14), FALSE) * _xlfn.NORM.DIST(($B140 - L$10)*L$18, 0, ABS(L$14), TRUE) * 2)</f>
        <v>55.300718402547538</v>
      </c>
      <c r="AC140" s="4">
        <f>BI140 + (M$3 * _xlfn.NORM.DIST($B140, M$7, ABS(M$11), FALSE) * _xlfn.NORM.DIST(($B140 - M$7)*M$15, 0, ABS(M$11), TRUE) * 2)
               + (M$4 * _xlfn.NORM.DIST($B140, M$8, ABS(M$12), FALSE) * _xlfn.NORM.DIST(($B140 - M$8)*M$16, 0, ABS(M$12), TRUE) * 2)
               + (M$5 * _xlfn.NORM.DIST($B140, M$9, ABS(M$13), FALSE) * _xlfn.NORM.DIST(($B140 - M$9)*M$17, 0, ABS(M$13), TRUE) * 2)
               + (M$6 * _xlfn.NORM.DIST($B140, M$10, ABS(M$14), FALSE) * _xlfn.NORM.DIST(($B140 - M$10)*M$18, 0, ABS(M$14), TRUE) * 2)</f>
        <v>54.08824806922604</v>
      </c>
      <c r="AD140" s="4">
        <f>BJ140 + (N$3 * _xlfn.NORM.DIST($B140, N$7, ABS(N$11), FALSE) * _xlfn.NORM.DIST(($B140 - N$7)*N$15, 0, ABS(N$11), TRUE) * 2)
               + (N$4 * _xlfn.NORM.DIST($B140, N$8, ABS(N$12), FALSE) * _xlfn.NORM.DIST(($B140 - N$8)*N$16, 0, ABS(N$12), TRUE) * 2)
               + (N$5 * _xlfn.NORM.DIST($B140, N$9, ABS(N$13), FALSE) * _xlfn.NORM.DIST(($B140 - N$9)*N$17, 0, ABS(N$13), TRUE) * 2)
               + (N$6 * _xlfn.NORM.DIST($B140, N$10, ABS(N$14), FALSE) * _xlfn.NORM.DIST(($B140 - N$10)*N$18, 0, ABS(N$14), TRUE) * 2)</f>
        <v>59.311881721788232</v>
      </c>
      <c r="AE140" s="4">
        <f>BK140 + (O$3 * _xlfn.NORM.DIST($B140, O$7, ABS(O$11), FALSE) * _xlfn.NORM.DIST(($B140 - O$7)*O$15, 0, ABS(O$11), TRUE) * 2)
               + (O$4 * _xlfn.NORM.DIST($B140, O$8, ABS(O$12), FALSE) * _xlfn.NORM.DIST(($B140 - O$8)*O$16, 0, ABS(O$12), TRUE) * 2)
               + (O$5 * _xlfn.NORM.DIST($B140, O$9, ABS(O$13), FALSE) * _xlfn.NORM.DIST(($B140 - O$9)*O$17, 0, ABS(O$13), TRUE) * 2)
               + (O$6 * _xlfn.NORM.DIST($B140, O$10, ABS(O$14), FALSE) * _xlfn.NORM.DIST(($B140 - O$10)*O$18, 0, ABS(O$14), TRUE) * 2)</f>
        <v>78.249310064298555</v>
      </c>
      <c r="AF140" s="4">
        <f t="shared" si="222"/>
        <v>81.962106162451136</v>
      </c>
      <c r="AG140" s="4">
        <f t="shared" si="223"/>
        <v>142.56815384460674</v>
      </c>
      <c r="AI140" s="4">
        <f>IF(OR($B140 &lt; C$231, $B140 &gt; C$234), 0, C140-S140)</f>
        <v>-1.5951495408584719</v>
      </c>
      <c r="AJ140" s="4">
        <f>IF(OR($B140 &lt; D$231, $B140 &gt; D$234), 0, D140-T140)</f>
        <v>-1.5415459911093379</v>
      </c>
      <c r="AK140" s="4">
        <f>IF(OR($B140 &lt; E$231, $B140 &gt; E$234), 0, E140-U140)</f>
        <v>-2.0342050305493515</v>
      </c>
      <c r="AL140" s="4">
        <f>IF(OR($B140 &lt; F$231, $B140 &gt; F$234), 0, F140-V140)</f>
        <v>-0.79594654625984163</v>
      </c>
      <c r="AM140" s="4">
        <f>IF(OR($B140 &lt; G$231, $B140 &gt; G$234), 0, G140-W140)</f>
        <v>-1.0995828129973546</v>
      </c>
      <c r="AN140" s="4">
        <f>IF(OR($B140 &lt; H$231, $B140 &gt; H$234), 0, H140-X140)</f>
        <v>-1.921976516076775</v>
      </c>
      <c r="AO140" s="4">
        <f>IF(OR($B140 &lt; I$231, $B140 &gt; I$234), 0, I140-Y140)</f>
        <v>-1.2692923402718677</v>
      </c>
      <c r="AP140" s="4">
        <f>IF(OR($B140 &lt; J$231, $B140 &gt; J$234), 0, J140-Z140)</f>
        <v>-0.4829671107876834</v>
      </c>
      <c r="AQ140" s="4">
        <f>IF(OR($B140 &lt; K$231, $B140 &gt; K$234), 0, K140-AA140)</f>
        <v>-0.76690094586543722</v>
      </c>
      <c r="AR140" s="4">
        <f>IF(OR($B140 &lt; L$231, $B140 &gt; L$234), 0, L140-AB140)</f>
        <v>-0.75871840254753664</v>
      </c>
      <c r="AS140" s="4">
        <f>IF(OR($B140 &lt; M$231, $B140 &gt; M$234), 0, M140-AC140)</f>
        <v>-2.4272480692260388</v>
      </c>
      <c r="AT140" s="4">
        <f>IF(OR($B140 &lt; N$231, $B140 &gt; N$234), 0, N140-AD140)</f>
        <v>-2.853881721788234</v>
      </c>
      <c r="AU140" s="4">
        <f>IF(OR($B140 &lt; O$231, $B140 &gt; O$234), 0, O140-AE140)</f>
        <v>-4.6310064298552334E-2</v>
      </c>
      <c r="AV140" s="4">
        <f t="shared" ref="AV140:AW155" si="403">IF(OR($B140 &lt; P$231, $B140 &gt; P$234), 0, P140-AF140)</f>
        <v>2.1228938375488582</v>
      </c>
      <c r="AW140" s="4">
        <f t="shared" si="403"/>
        <v>3.7268461553932468</v>
      </c>
      <c r="AY140" s="2">
        <f t="shared" si="245"/>
        <v>58.251149540858471</v>
      </c>
      <c r="AZ140" s="2">
        <f t="shared" si="311"/>
        <v>59.560745240605677</v>
      </c>
      <c r="BA140" s="2">
        <f t="shared" si="312"/>
        <v>58.787354940768495</v>
      </c>
      <c r="BB140" s="2">
        <f t="shared" si="313"/>
        <v>57.389099489781067</v>
      </c>
      <c r="BC140" s="2">
        <f t="shared" si="314"/>
        <v>61.319121417509407</v>
      </c>
      <c r="BD140" s="2">
        <f t="shared" si="315"/>
        <v>59.736652404570364</v>
      </c>
      <c r="BE140" s="2">
        <f t="shared" si="316"/>
        <v>62.015340822257009</v>
      </c>
      <c r="BF140" s="2">
        <f t="shared" si="317"/>
        <v>56.991691889231873</v>
      </c>
      <c r="BG140" s="2">
        <f t="shared" si="318"/>
        <v>52.267286442330494</v>
      </c>
      <c r="BH140" s="2">
        <f t="shared" si="319"/>
        <v>54.713777881964226</v>
      </c>
      <c r="BI140" s="2">
        <f t="shared" si="320"/>
        <v>53.203277518825381</v>
      </c>
      <c r="BJ140" s="2">
        <f t="shared" si="321"/>
        <v>54.858027446452894</v>
      </c>
      <c r="BK140" s="2">
        <f t="shared" si="322"/>
        <v>60.93611443662877</v>
      </c>
      <c r="BL140" s="2">
        <f t="shared" si="323"/>
        <v>56.3888071899189</v>
      </c>
      <c r="BM140" s="2">
        <f t="shared" si="324"/>
        <v>57.704067132588158</v>
      </c>
      <c r="BO140" s="2" t="str">
        <f t="shared" si="388"/>
        <v/>
      </c>
      <c r="BP140" s="2" t="str">
        <f t="shared" si="389"/>
        <v/>
      </c>
      <c r="BQ140" s="2" t="str">
        <f t="shared" si="390"/>
        <v/>
      </c>
      <c r="BR140" s="2" t="str">
        <f t="shared" si="391"/>
        <v/>
      </c>
      <c r="BS140" s="2" t="str">
        <f t="shared" si="392"/>
        <v/>
      </c>
      <c r="BT140" s="2" t="str">
        <f t="shared" si="393"/>
        <v/>
      </c>
      <c r="BU140" s="2" t="str">
        <f t="shared" si="394"/>
        <v/>
      </c>
      <c r="BV140" s="2" t="str">
        <f t="shared" si="395"/>
        <v/>
      </c>
      <c r="BW140" s="2" t="str">
        <f t="shared" si="396"/>
        <v/>
      </c>
      <c r="BX140" s="2" t="str">
        <f t="shared" si="397"/>
        <v/>
      </c>
      <c r="BY140" s="2" t="str">
        <f t="shared" si="398"/>
        <v/>
      </c>
      <c r="BZ140" s="2" t="str">
        <f t="shared" si="399"/>
        <v/>
      </c>
      <c r="CA140" s="2" t="str">
        <f t="shared" si="400"/>
        <v/>
      </c>
      <c r="CB140" s="2" t="str">
        <f t="shared" si="401"/>
        <v/>
      </c>
      <c r="CC140" s="2" t="str">
        <f t="shared" si="402"/>
        <v/>
      </c>
      <c r="CE140" s="2" t="str">
        <f t="shared" si="246"/>
        <v/>
      </c>
      <c r="CF140" s="2" t="str">
        <f t="shared" si="247"/>
        <v/>
      </c>
      <c r="CG140" s="2" t="str">
        <f t="shared" si="248"/>
        <v/>
      </c>
      <c r="CH140" s="2" t="str">
        <f t="shared" si="249"/>
        <v/>
      </c>
      <c r="CI140" s="2" t="str">
        <f t="shared" si="250"/>
        <v/>
      </c>
      <c r="CJ140" s="2" t="str">
        <f t="shared" si="251"/>
        <v/>
      </c>
      <c r="CK140" s="2" t="str">
        <f t="shared" si="252"/>
        <v/>
      </c>
      <c r="CL140" s="2" t="str">
        <f t="shared" si="253"/>
        <v/>
      </c>
      <c r="CM140" s="2" t="str">
        <f t="shared" si="254"/>
        <v/>
      </c>
      <c r="CN140" s="2" t="str">
        <f t="shared" si="255"/>
        <v/>
      </c>
      <c r="CO140" s="2" t="str">
        <f t="shared" si="256"/>
        <v/>
      </c>
      <c r="CP140" s="2" t="str">
        <f t="shared" si="257"/>
        <v/>
      </c>
      <c r="CQ140" s="2" t="str">
        <f t="shared" si="258"/>
        <v/>
      </c>
      <c r="CR140" s="2" t="str">
        <f t="shared" si="259"/>
        <v/>
      </c>
      <c r="CS140" s="2" t="str">
        <f t="shared" si="260"/>
        <v/>
      </c>
      <c r="CU140" s="2" t="str">
        <f t="shared" si="261"/>
        <v/>
      </c>
      <c r="CV140" s="2" t="str">
        <f t="shared" si="262"/>
        <v/>
      </c>
      <c r="CW140" s="2" t="str">
        <f t="shared" si="263"/>
        <v/>
      </c>
      <c r="CX140" s="2" t="str">
        <f t="shared" si="264"/>
        <v/>
      </c>
      <c r="CY140" s="2" t="str">
        <f t="shared" si="265"/>
        <v/>
      </c>
      <c r="CZ140" s="2" t="str">
        <f t="shared" si="266"/>
        <v/>
      </c>
      <c r="DA140" s="2" t="str">
        <f t="shared" si="267"/>
        <v/>
      </c>
      <c r="DB140" s="2" t="str">
        <f t="shared" si="268"/>
        <v/>
      </c>
      <c r="DC140" s="2" t="str">
        <f t="shared" si="269"/>
        <v/>
      </c>
      <c r="DD140" s="2" t="str">
        <f t="shared" si="270"/>
        <v/>
      </c>
      <c r="DE140" s="2" t="str">
        <f t="shared" si="271"/>
        <v/>
      </c>
      <c r="DF140" s="2" t="str">
        <f t="shared" si="272"/>
        <v/>
      </c>
      <c r="DG140" s="2" t="str">
        <f t="shared" si="273"/>
        <v/>
      </c>
      <c r="DH140" s="2" t="str">
        <f t="shared" si="274"/>
        <v/>
      </c>
      <c r="DI140" s="2" t="str">
        <f t="shared" si="275"/>
        <v/>
      </c>
      <c r="DK140" s="2">
        <f t="shared" si="225"/>
        <v>72.419389919354828</v>
      </c>
      <c r="DL140" s="2">
        <f t="shared" ref="DL140:DY155" si="404">BP$229*$B140+BP$230</f>
        <v>80.852306451612904</v>
      </c>
      <c r="DM140" s="2">
        <f t="shared" si="404"/>
        <v>84.618660740469196</v>
      </c>
      <c r="DN140" s="2">
        <f t="shared" si="404"/>
        <v>80.81671368092691</v>
      </c>
      <c r="DO140" s="2">
        <f t="shared" si="404"/>
        <v>95.046026392961863</v>
      </c>
      <c r="DP140" s="2">
        <f t="shared" si="404"/>
        <v>90.553552584670257</v>
      </c>
      <c r="DQ140" s="2">
        <f t="shared" si="404"/>
        <v>90.102755865102623</v>
      </c>
      <c r="DR140" s="2">
        <f t="shared" si="404"/>
        <v>90.852086007130112</v>
      </c>
      <c r="DS140" s="2">
        <f t="shared" si="404"/>
        <v>75.218747580645157</v>
      </c>
      <c r="DT140" s="2">
        <f t="shared" si="404"/>
        <v>75.441767890248414</v>
      </c>
      <c r="DU140" s="2">
        <f t="shared" si="404"/>
        <v>80.565223581757522</v>
      </c>
      <c r="DV140" s="2">
        <f t="shared" si="404"/>
        <v>84.093451063049855</v>
      </c>
      <c r="DW140" s="2">
        <f t="shared" si="404"/>
        <v>90.088505013368959</v>
      </c>
      <c r="DX140" s="2">
        <f t="shared" si="404"/>
        <v>74.167231172014283</v>
      </c>
      <c r="DY140" s="2">
        <f t="shared" si="404"/>
        <v>68.610908593322392</v>
      </c>
      <c r="EA140" s="2">
        <f t="shared" si="221"/>
        <v>58.252226132102678</v>
      </c>
      <c r="EB140" s="2">
        <f t="shared" si="227"/>
        <v>59.564896779628071</v>
      </c>
      <c r="EC140" s="2">
        <f t="shared" si="228"/>
        <v>58.786746776018084</v>
      </c>
      <c r="ED140" s="2">
        <f t="shared" si="229"/>
        <v>57.394449211608773</v>
      </c>
      <c r="EE140" s="2">
        <f t="shared" si="230"/>
        <v>61.320124028793408</v>
      </c>
      <c r="EF140" s="2">
        <f t="shared" si="231"/>
        <v>59.727634226462513</v>
      </c>
      <c r="EG140" s="2">
        <f t="shared" si="232"/>
        <v>62.010970659966013</v>
      </c>
      <c r="EH140" s="2">
        <f t="shared" si="233"/>
        <v>56.983784273150548</v>
      </c>
      <c r="EI140" s="2">
        <f t="shared" si="234"/>
        <v>52.262853866430163</v>
      </c>
      <c r="EJ140" s="2">
        <f t="shared" si="235"/>
        <v>54.715988675126219</v>
      </c>
      <c r="EK140" s="2">
        <f t="shared" si="236"/>
        <v>53.203635693819052</v>
      </c>
      <c r="EL140" s="2">
        <f t="shared" si="237"/>
        <v>54.856956787115024</v>
      </c>
      <c r="EM140" s="2">
        <f t="shared" si="238"/>
        <v>60.932790689038946</v>
      </c>
      <c r="EN140" s="2">
        <f t="shared" si="239"/>
        <v>56.385386515353815</v>
      </c>
      <c r="EO140" s="2">
        <f t="shared" si="240"/>
        <v>57.704170872560482</v>
      </c>
      <c r="EQ140" s="2">
        <f t="shared" si="241"/>
        <v>57.844899668270259</v>
      </c>
      <c r="ER140" s="2">
        <f t="shared" ref="ER140:FE155" si="405">CV$229*$B140+CV$230</f>
        <v>58.6805977742954</v>
      </c>
      <c r="ES140" s="2">
        <f t="shared" si="405"/>
        <v>58.900827790893572</v>
      </c>
      <c r="ET140" s="2">
        <f t="shared" si="405"/>
        <v>56.351643418363551</v>
      </c>
      <c r="EU140" s="2">
        <f t="shared" si="405"/>
        <v>61.108009292204642</v>
      </c>
      <c r="EV140" s="2">
        <f t="shared" si="405"/>
        <v>61.627960897528837</v>
      </c>
      <c r="EW140" s="2">
        <f t="shared" si="405"/>
        <v>62.568196740972844</v>
      </c>
      <c r="EX140" s="2">
        <f t="shared" si="405"/>
        <v>58.066135819894015</v>
      </c>
      <c r="EY140" s="2">
        <f t="shared" si="405"/>
        <v>52.897575054187428</v>
      </c>
      <c r="EZ140" s="2">
        <f t="shared" si="405"/>
        <v>54.386093134271583</v>
      </c>
      <c r="FA140" s="2">
        <f t="shared" si="405"/>
        <v>53.137166409391185</v>
      </c>
      <c r="FB140" s="2">
        <f t="shared" si="405"/>
        <v>55.086707541693485</v>
      </c>
      <c r="FC140" s="2">
        <f t="shared" si="405"/>
        <v>61.588752299036159</v>
      </c>
      <c r="FD140" s="2">
        <f t="shared" si="405"/>
        <v>56.88354705757223</v>
      </c>
      <c r="FE140" s="2">
        <f t="shared" si="405"/>
        <v>57.643748589225922</v>
      </c>
      <c r="FG140" s="2">
        <f t="shared" si="243"/>
        <v>0.99999811863513077</v>
      </c>
      <c r="FH140" s="2">
        <f t="shared" ref="FH140:FU155" si="406">POWER(10,($B140-D$232)/D$230)/(1+POWER(10,($B140-D$232)/D$230))</f>
        <v>0.99999841932766376</v>
      </c>
      <c r="FI140" s="2">
        <f t="shared" si="406"/>
        <v>0.99999847487041615</v>
      </c>
      <c r="FJ140" s="2">
        <f t="shared" si="406"/>
        <v>0.99999849603010682</v>
      </c>
      <c r="FK140" s="2">
        <f t="shared" si="406"/>
        <v>0.9999985270934646</v>
      </c>
      <c r="FL140" s="2">
        <f t="shared" si="406"/>
        <v>0.99999859943870284</v>
      </c>
      <c r="FM140" s="2">
        <f t="shared" si="406"/>
        <v>0.9999986417328105</v>
      </c>
      <c r="FN140" s="2">
        <f t="shared" si="406"/>
        <v>0.99999854143647593</v>
      </c>
      <c r="FO140" s="2">
        <f t="shared" si="406"/>
        <v>0.99999841082149754</v>
      </c>
      <c r="FP140" s="2">
        <f t="shared" si="406"/>
        <v>0.99999850412841218</v>
      </c>
      <c r="FQ140" s="2">
        <f t="shared" si="406"/>
        <v>0.99999862749233515</v>
      </c>
      <c r="FR140" s="2">
        <f t="shared" si="406"/>
        <v>0.99999860345364655</v>
      </c>
      <c r="FS140" s="2">
        <f t="shared" si="406"/>
        <v>0.9999938524957741</v>
      </c>
      <c r="FT140" s="2">
        <f t="shared" si="406"/>
        <v>0.99998492013207529</v>
      </c>
      <c r="FU140" s="2">
        <f t="shared" si="406"/>
        <v>0.99996650974217327</v>
      </c>
      <c r="FW140" s="2">
        <f t="shared" si="276"/>
        <v>2.7085027525056587E-3</v>
      </c>
      <c r="FX140" s="2">
        <f t="shared" si="328"/>
        <v>4.7327741145633054E-3</v>
      </c>
      <c r="FY140" s="2">
        <f t="shared" si="329"/>
        <v>4.9856475666173886E-3</v>
      </c>
      <c r="FZ140" s="2">
        <f t="shared" si="330"/>
        <v>5.1639032341239633E-3</v>
      </c>
      <c r="GA140" s="2">
        <f t="shared" si="331"/>
        <v>4.960930121727253E-3</v>
      </c>
      <c r="GB140" s="2">
        <f t="shared" si="332"/>
        <v>4.7228745753576757E-3</v>
      </c>
      <c r="GC140" s="2">
        <f t="shared" si="333"/>
        <v>7.7742343521166324E-3</v>
      </c>
      <c r="GD140" s="2">
        <f t="shared" si="334"/>
        <v>7.2603185494016752E-3</v>
      </c>
      <c r="GE140" s="2">
        <f t="shared" si="335"/>
        <v>6.9260251151651879E-3</v>
      </c>
      <c r="GF140" s="2">
        <f t="shared" si="336"/>
        <v>6.7954730774709782E-3</v>
      </c>
      <c r="GG140" s="2">
        <f t="shared" si="337"/>
        <v>5.9535616514331058E-3</v>
      </c>
      <c r="GH140" s="2">
        <f t="shared" si="338"/>
        <v>4.4823757827712656E-3</v>
      </c>
      <c r="GI140" s="2">
        <f t="shared" si="339"/>
        <v>4.7937450376339093E-3</v>
      </c>
      <c r="GJ140" s="2">
        <f t="shared" si="340"/>
        <v>6.3283348018061715E-3</v>
      </c>
      <c r="GK140" s="2">
        <f t="shared" si="341"/>
        <v>7.7621930975702086E-3</v>
      </c>
      <c r="GM140" s="107">
        <f t="shared" si="277"/>
        <v>2.7426502938329999E-83</v>
      </c>
      <c r="GN140" s="107">
        <f t="shared" si="342"/>
        <v>2.4297349622223394E-98</v>
      </c>
      <c r="GO140" s="107">
        <f t="shared" si="343"/>
        <v>6.1405126675264798E-103</v>
      </c>
      <c r="GP140" s="107">
        <f t="shared" si="344"/>
        <v>1.8296474210032538E-123</v>
      </c>
      <c r="GQ140" s="107">
        <f t="shared" si="345"/>
        <v>3.3262536889266296E-126</v>
      </c>
      <c r="GR140" s="107">
        <f t="shared" si="346"/>
        <v>4.578907072085886E-122</v>
      </c>
      <c r="GS140" s="107">
        <f t="shared" si="347"/>
        <v>7.633321066272064E-132</v>
      </c>
      <c r="GT140" s="107">
        <f t="shared" si="348"/>
        <v>4.9960329738898569E-125</v>
      </c>
      <c r="GU140" s="107">
        <f t="shared" si="349"/>
        <v>1.650177960518069E-132</v>
      </c>
      <c r="GV140" s="107">
        <f t="shared" si="350"/>
        <v>1.0942102918225439E-142</v>
      </c>
      <c r="GW140" s="107">
        <f t="shared" si="351"/>
        <v>1.4244511268929062E-145</v>
      </c>
      <c r="GX140" s="107">
        <f t="shared" si="352"/>
        <v>1.9274590398442571E-127</v>
      </c>
      <c r="GY140" s="107">
        <f t="shared" si="353"/>
        <v>3.8708981503212033E-116</v>
      </c>
      <c r="GZ140" s="107">
        <f t="shared" si="354"/>
        <v>3.6885787066493863E-120</v>
      </c>
      <c r="HA140" s="107">
        <f t="shared" si="355"/>
        <v>9.5567225065922285E-165</v>
      </c>
      <c r="HC140" s="107">
        <f t="shared" si="278"/>
        <v>2.594136949683E-40</v>
      </c>
      <c r="HD140" s="107">
        <f t="shared" si="356"/>
        <v>3.6999911056882243E-49</v>
      </c>
      <c r="HE140" s="107">
        <f t="shared" si="357"/>
        <v>1.3191304643179872E-51</v>
      </c>
      <c r="HF140" s="107">
        <f t="shared" si="358"/>
        <v>1.3911746026825275E-62</v>
      </c>
      <c r="HG140" s="107">
        <f t="shared" si="359"/>
        <v>6.4297124972670826E-64</v>
      </c>
      <c r="HH140" s="107">
        <f t="shared" si="360"/>
        <v>1.0202872913983193E-61</v>
      </c>
      <c r="HI140" s="107">
        <f t="shared" si="361"/>
        <v>8.2862388628829668E-69</v>
      </c>
      <c r="HJ140" s="107">
        <f t="shared" si="362"/>
        <v>2.392772649764264E-65</v>
      </c>
      <c r="HK140" s="107">
        <f t="shared" si="363"/>
        <v>2.413790074787749E-69</v>
      </c>
      <c r="HL140" s="107">
        <f t="shared" si="364"/>
        <v>4.7085125889106827E-74</v>
      </c>
      <c r="HM140" s="107">
        <f t="shared" si="365"/>
        <v>4.0211529262183297E-75</v>
      </c>
      <c r="HN140" s="107">
        <f t="shared" si="366"/>
        <v>5.5331199493734669E-64</v>
      </c>
      <c r="HO140" s="107">
        <f t="shared" si="367"/>
        <v>5.0455556611728976E-56</v>
      </c>
      <c r="HP140" s="107">
        <f t="shared" si="368"/>
        <v>3.6877712699010252E-58</v>
      </c>
      <c r="HQ140" s="107">
        <f t="shared" si="369"/>
        <v>1.26704484866524E-85</v>
      </c>
      <c r="HS140" s="107">
        <f t="shared" si="279"/>
        <v>0.39550271018530758</v>
      </c>
      <c r="HT140" s="107">
        <f t="shared" si="370"/>
        <v>0.19148207982931287</v>
      </c>
      <c r="HU140" s="107">
        <f t="shared" si="371"/>
        <v>0.16711278650466005</v>
      </c>
      <c r="HV140" s="107">
        <f t="shared" si="372"/>
        <v>0.10899713752047906</v>
      </c>
      <c r="HW140" s="107">
        <f t="shared" si="373"/>
        <v>0.11078440039604075</v>
      </c>
      <c r="HX140" s="107">
        <f t="shared" si="374"/>
        <v>0.12316269484966447</v>
      </c>
      <c r="HY140" s="107">
        <f t="shared" si="375"/>
        <v>3.0051073055502042E-2</v>
      </c>
      <c r="HZ140" s="107">
        <f t="shared" si="376"/>
        <v>3.867963346134029E-2</v>
      </c>
      <c r="IA140" s="107">
        <f t="shared" si="377"/>
        <v>3.6537196539860435E-2</v>
      </c>
      <c r="IB140" s="107">
        <f t="shared" si="378"/>
        <v>3.5981251158954279E-2</v>
      </c>
      <c r="IC140" s="107">
        <f t="shared" si="379"/>
        <v>4.5339935519773243E-2</v>
      </c>
      <c r="ID140" s="107">
        <f t="shared" si="380"/>
        <v>0.13614679880989841</v>
      </c>
      <c r="IE140" s="107">
        <f t="shared" si="381"/>
        <v>0.35638692081334983</v>
      </c>
      <c r="IF140" s="107">
        <f t="shared" si="382"/>
        <v>0.36616052662368459</v>
      </c>
      <c r="IG140" s="107">
        <f t="shared" si="383"/>
        <v>0.54770392850187744</v>
      </c>
      <c r="II140" s="107">
        <f t="shared" si="280"/>
        <v>6.3824883540580247E-7</v>
      </c>
      <c r="IJ140" s="107">
        <f t="shared" si="281"/>
        <v>1.2824423766552653E-6</v>
      </c>
      <c r="IK140" s="107">
        <f t="shared" si="282"/>
        <v>9.8308395339462829E-7</v>
      </c>
      <c r="IL140" s="107">
        <f t="shared" si="283"/>
        <v>9.921723905937345E-8</v>
      </c>
      <c r="IM140" s="107">
        <f t="shared" si="284"/>
        <v>5.9348499406580665E-8</v>
      </c>
      <c r="IN140" s="107">
        <f t="shared" si="285"/>
        <v>8.3562041613605471E-8</v>
      </c>
      <c r="IO140" s="107">
        <f t="shared" si="286"/>
        <v>4.6698286338442619E-7</v>
      </c>
      <c r="IP140" s="107">
        <f t="shared" si="287"/>
        <v>5.6901477671000112E-7</v>
      </c>
      <c r="IQ140" s="107">
        <f t="shared" si="288"/>
        <v>1.6553021791267672E-7</v>
      </c>
      <c r="IR140" s="107">
        <f t="shared" si="289"/>
        <v>5.6025649907905452E-8</v>
      </c>
      <c r="IS140" s="107">
        <f t="shared" si="290"/>
        <v>2.1801832293818489E-8</v>
      </c>
      <c r="IT140" s="107">
        <f t="shared" si="291"/>
        <v>3.1933994975738927E-8</v>
      </c>
      <c r="IU140" s="107">
        <f t="shared" si="292"/>
        <v>4.8263750591476921E-9</v>
      </c>
      <c r="IV140" s="107">
        <f t="shared" si="293"/>
        <v>1.0628852522664169E-9</v>
      </c>
      <c r="IW140" s="107">
        <f t="shared" si="294"/>
        <v>2.5790665394894433E-10</v>
      </c>
      <c r="IY140" s="107">
        <f t="shared" si="295"/>
        <v>0.39550334843414298</v>
      </c>
      <c r="IZ140" s="107">
        <f t="shared" si="296"/>
        <v>0.19148336227168952</v>
      </c>
      <c r="JA140" s="107">
        <f t="shared" si="297"/>
        <v>0.16711376958861343</v>
      </c>
      <c r="JB140" s="107">
        <f t="shared" si="298"/>
        <v>0.10899723673771812</v>
      </c>
      <c r="JC140" s="107">
        <f t="shared" si="299"/>
        <v>0.11078445974454015</v>
      </c>
      <c r="JD140" s="107">
        <f t="shared" si="300"/>
        <v>0.12316277841170609</v>
      </c>
      <c r="JE140" s="107">
        <f t="shared" si="301"/>
        <v>3.0051540038365427E-2</v>
      </c>
      <c r="JF140" s="107">
        <f t="shared" si="302"/>
        <v>3.8680202476117004E-2</v>
      </c>
      <c r="JG140" s="107">
        <f t="shared" si="303"/>
        <v>3.653736207007835E-2</v>
      </c>
      <c r="JH140" s="107">
        <f t="shared" si="304"/>
        <v>3.598130718460419E-2</v>
      </c>
      <c r="JI140" s="107">
        <f t="shared" si="305"/>
        <v>4.5339957321605534E-2</v>
      </c>
      <c r="JJ140" s="107">
        <f t="shared" si="306"/>
        <v>0.13614683074389339</v>
      </c>
      <c r="JK140" s="107">
        <f t="shared" si="307"/>
        <v>0.35638692563972491</v>
      </c>
      <c r="JL140" s="107">
        <f t="shared" si="308"/>
        <v>0.36616052768656987</v>
      </c>
      <c r="JM140" s="107">
        <f t="shared" si="309"/>
        <v>0.54770392875978413</v>
      </c>
    </row>
    <row r="141" spans="2:273" x14ac:dyDescent="0.25">
      <c r="B141" s="2">
        <v>113</v>
      </c>
      <c r="C141" s="37">
        <v>57.421999999999997</v>
      </c>
      <c r="D141" s="37">
        <v>58.694000000000003</v>
      </c>
      <c r="E141" s="37">
        <v>57.933999999999997</v>
      </c>
      <c r="F141" s="37">
        <v>57.066000000000003</v>
      </c>
      <c r="G141" s="37">
        <v>60.951000000000001</v>
      </c>
      <c r="H141" s="37">
        <v>57.582999999999998</v>
      </c>
      <c r="I141" s="37">
        <v>62.033000000000001</v>
      </c>
      <c r="J141" s="37">
        <v>56.383000000000003</v>
      </c>
      <c r="K141" s="37">
        <v>52</v>
      </c>
      <c r="L141" s="37">
        <v>54.287999999999997</v>
      </c>
      <c r="M141" s="37">
        <v>52.423999999999999</v>
      </c>
      <c r="N141" s="37">
        <v>53</v>
      </c>
      <c r="O141" s="37">
        <v>67.186000000000007</v>
      </c>
      <c r="P141" s="37">
        <v>70.881</v>
      </c>
      <c r="Q141" s="37">
        <v>126.639</v>
      </c>
      <c r="S141" s="4">
        <f>AY141 + (C$3 * _xlfn.NORM.DIST($B141, C$7, ABS(C$11), FALSE) * _xlfn.NORM.DIST(($B141 - C$7)*C$15, 0, ABS(C$11), TRUE) * 2)
               + (C$4 * _xlfn.NORM.DIST($B141, C$8, ABS(C$12), FALSE) * _xlfn.NORM.DIST(($B141 - C$8)*C$16, 0, ABS(C$12), TRUE) * 2)
               + (C$5 * _xlfn.NORM.DIST($B141, C$9, ABS(C$13), FALSE) * _xlfn.NORM.DIST(($B141 - C$9)*C$17, 0, ABS(C$13), TRUE) * 2)
               + (C$6 * _xlfn.NORM.DIST($B141, C$10, ABS(C$14), FALSE) * _xlfn.NORM.DIST(($B141 - C$10)*C$18, 0, ABS(C$14), TRUE) * 2)</f>
        <v>58.221362195902294</v>
      </c>
      <c r="T141" s="4">
        <f>AZ141 + (D$3 * _xlfn.NORM.DIST($B141, D$7, ABS(D$11), FALSE) * _xlfn.NORM.DIST(($B141 - D$7)*D$15, 0, ABS(D$11), TRUE) * 2)
               + (D$4 * _xlfn.NORM.DIST($B141, D$8, ABS(D$12), FALSE) * _xlfn.NORM.DIST(($B141 - D$8)*D$16, 0, ABS(D$12), TRUE) * 2)
               + (D$5 * _xlfn.NORM.DIST($B141, D$9, ABS(D$13), FALSE) * _xlfn.NORM.DIST(($B141 - D$9)*D$17, 0, ABS(D$13), TRUE) * 2)
               + (D$6 * _xlfn.NORM.DIST($B141, D$10, ABS(D$14), FALSE) * _xlfn.NORM.DIST(($B141 - D$10)*D$18, 0, ABS(D$14), TRUE) * 2)</f>
        <v>59.743645723109573</v>
      </c>
      <c r="U141" s="4">
        <f>BA141 + (E$3 * _xlfn.NORM.DIST($B141, E$7, ABS(E$11), FALSE) * _xlfn.NORM.DIST(($B141 - E$7)*E$15, 0, ABS(E$11), TRUE) * 2)
               + (E$4 * _xlfn.NORM.DIST($B141, E$8, ABS(E$12), FALSE) * _xlfn.NORM.DIST(($B141 - E$8)*E$16, 0, ABS(E$12), TRUE) * 2)
               + (E$5 * _xlfn.NORM.DIST($B141, E$9, ABS(E$13), FALSE) * _xlfn.NORM.DIST(($B141 - E$9)*E$17, 0, ABS(E$13), TRUE) * 2)
               + (E$6 * _xlfn.NORM.DIST($B141, E$10, ABS(E$14), FALSE) * _xlfn.NORM.DIST(($B141 - E$10)*E$18, 0, ABS(E$14), TRUE) * 2)</f>
        <v>59.216664268412096</v>
      </c>
      <c r="V141" s="4">
        <f>BB141 + (F$3 * _xlfn.NORM.DIST($B141, F$7, ABS(F$11), FALSE) * _xlfn.NORM.DIST(($B141 - F$7)*F$15, 0, ABS(F$11), TRUE) * 2)
               + (F$4 * _xlfn.NORM.DIST($B141, F$8, ABS(F$12), FALSE) * _xlfn.NORM.DIST(($B141 - F$8)*F$16, 0, ABS(F$12), TRUE) * 2)
               + (F$5 * _xlfn.NORM.DIST($B141, F$9, ABS(F$13), FALSE) * _xlfn.NORM.DIST(($B141 - F$9)*F$17, 0, ABS(F$13), TRUE) * 2)
               + (F$6 * _xlfn.NORM.DIST($B141, F$10, ABS(F$14), FALSE) * _xlfn.NORM.DIST(($B141 - F$10)*F$18, 0, ABS(F$14), TRUE) * 2)</f>
        <v>57.676938951312152</v>
      </c>
      <c r="W141" s="4">
        <f>BC141 + (G$3 * _xlfn.NORM.DIST($B141, G$7, ABS(G$11), FALSE) * _xlfn.NORM.DIST(($B141 - G$7)*G$15, 0, ABS(G$11), TRUE) * 2)
               + (G$4 * _xlfn.NORM.DIST($B141, G$8, ABS(G$12), FALSE) * _xlfn.NORM.DIST(($B141 - G$8)*G$16, 0, ABS(G$12), TRUE) * 2)
               + (G$5 * _xlfn.NORM.DIST($B141, G$9, ABS(G$13), FALSE) * _xlfn.NORM.DIST(($B141 - G$9)*G$17, 0, ABS(G$13), TRUE) * 2)
               + (G$6 * _xlfn.NORM.DIST($B141, G$10, ABS(G$14), FALSE) * _xlfn.NORM.DIST(($B141 - G$10)*G$18, 0, ABS(G$14), TRUE) * 2)</f>
        <v>61.63355207156328</v>
      </c>
      <c r="X141" s="4">
        <f>BD141 + (H$3 * _xlfn.NORM.DIST($B141, H$7, ABS(H$11), FALSE) * _xlfn.NORM.DIST(($B141 - H$7)*H$15, 0, ABS(H$11), TRUE) * 2)
               + (H$4 * _xlfn.NORM.DIST($B141, H$8, ABS(H$12), FALSE) * _xlfn.NORM.DIST(($B141 - H$8)*H$16, 0, ABS(H$12), TRUE) * 2)
               + (H$5 * _xlfn.NORM.DIST($B141, H$9, ABS(H$13), FALSE) * _xlfn.NORM.DIST(($B141 - H$9)*H$17, 0, ABS(H$13), TRUE) * 2)
               + (H$6 * _xlfn.NORM.DIST($B141, H$10, ABS(H$14), FALSE) * _xlfn.NORM.DIST(($B141 - H$10)*H$18, 0, ABS(H$14), TRUE) * 2)</f>
        <v>60.047652909437119</v>
      </c>
      <c r="Y141" s="4">
        <f>BE141 + (I$3 * _xlfn.NORM.DIST($B141, I$7, ABS(I$11), FALSE) * _xlfn.NORM.DIST(($B141 - I$7)*I$15, 0, ABS(I$11), TRUE) * 2)
               + (I$4 * _xlfn.NORM.DIST($B141, I$8, ABS(I$12), FALSE) * _xlfn.NORM.DIST(($B141 - I$8)*I$16, 0, ABS(I$12), TRUE) * 2)
               + (I$5 * _xlfn.NORM.DIST($B141, I$9, ABS(I$13), FALSE) * _xlfn.NORM.DIST(($B141 - I$9)*I$17, 0, ABS(I$13), TRUE) * 2)
               + (I$6 * _xlfn.NORM.DIST($B141, I$10, ABS(I$14), FALSE) * _xlfn.NORM.DIST(($B141 - I$10)*I$18, 0, ABS(I$14), TRUE) * 2)</f>
        <v>61.890749095595702</v>
      </c>
      <c r="Z141" s="4">
        <f>BF141 + (J$3 * _xlfn.NORM.DIST($B141, J$7, ABS(J$11), FALSE) * _xlfn.NORM.DIST(($B141 - J$7)*J$15, 0, ABS(J$11), TRUE) * 2)
               + (J$4 * _xlfn.NORM.DIST($B141, J$8, ABS(J$12), FALSE) * _xlfn.NORM.DIST(($B141 - J$8)*J$16, 0, ABS(J$12), TRUE) * 2)
               + (J$5 * _xlfn.NORM.DIST($B141, J$9, ABS(J$13), FALSE) * _xlfn.NORM.DIST(($B141 - J$9)*J$17, 0, ABS(J$13), TRUE) * 2)
               + (J$6 * _xlfn.NORM.DIST($B141, J$10, ABS(J$14), FALSE) * _xlfn.NORM.DIST(($B141 - J$10)*J$18, 0, ABS(J$14), TRUE) * 2)</f>
        <v>56.933009481501479</v>
      </c>
      <c r="AA141" s="4">
        <f>BG141 + (K$3 * _xlfn.NORM.DIST($B141, K$7, ABS(K$11), FALSE) * _xlfn.NORM.DIST(($B141 - K$7)*K$15, 0, ABS(K$11), TRUE) * 2)
               + (K$4 * _xlfn.NORM.DIST($B141, K$8, ABS(K$12), FALSE) * _xlfn.NORM.DIST(($B141 - K$8)*K$16, 0, ABS(K$12), TRUE) * 2)
               + (K$5 * _xlfn.NORM.DIST($B141, K$9, ABS(K$13), FALSE) * _xlfn.NORM.DIST(($B141 - K$9)*K$17, 0, ABS(K$13), TRUE) * 2)
               + (K$6 * _xlfn.NORM.DIST($B141, K$10, ABS(K$14), FALSE) * _xlfn.NORM.DIST(($B141 - K$10)*K$18, 0, ABS(K$14), TRUE) * 2)</f>
        <v>52.256282026034704</v>
      </c>
      <c r="AB141" s="4">
        <f>BH141 + (L$3 * _xlfn.NORM.DIST($B141, L$7, ABS(L$11), FALSE) * _xlfn.NORM.DIST(($B141 - L$7)*L$15, 0, ABS(L$11), TRUE) * 2)
               + (L$4 * _xlfn.NORM.DIST($B141, L$8, ABS(L$12), FALSE) * _xlfn.NORM.DIST(($B141 - L$8)*L$16, 0, ABS(L$12), TRUE) * 2)
               + (L$5 * _xlfn.NORM.DIST($B141, L$9, ABS(L$13), FALSE) * _xlfn.NORM.DIST(($B141 - L$9)*L$17, 0, ABS(L$13), TRUE) * 2)
               + (L$6 * _xlfn.NORM.DIST($B141, L$10, ABS(L$14), FALSE) * _xlfn.NORM.DIST(($B141 - L$10)*L$18, 0, ABS(L$14), TRUE) * 2)</f>
        <v>54.748396885271255</v>
      </c>
      <c r="AC141" s="4">
        <f>BI141 + (M$3 * _xlfn.NORM.DIST($B141, M$7, ABS(M$11), FALSE) * _xlfn.NORM.DIST(($B141 - M$7)*M$15, 0, ABS(M$11), TRUE) * 2)
               + (M$4 * _xlfn.NORM.DIST($B141, M$8, ABS(M$12), FALSE) * _xlfn.NORM.DIST(($B141 - M$8)*M$16, 0, ABS(M$12), TRUE) * 2)
               + (M$5 * _xlfn.NORM.DIST($B141, M$9, ABS(M$13), FALSE) * _xlfn.NORM.DIST(($B141 - M$9)*M$17, 0, ABS(M$13), TRUE) * 2)
               + (M$6 * _xlfn.NORM.DIST($B141, M$10, ABS(M$14), FALSE) * _xlfn.NORM.DIST(($B141 - M$10)*M$18, 0, ABS(M$14), TRUE) * 2)</f>
        <v>53.295063981247644</v>
      </c>
      <c r="AD141" s="4">
        <f>BJ141 + (N$3 * _xlfn.NORM.DIST($B141, N$7, ABS(N$11), FALSE) * _xlfn.NORM.DIST(($B141 - N$7)*N$15, 0, ABS(N$11), TRUE) * 2)
               + (N$4 * _xlfn.NORM.DIST($B141, N$8, ABS(N$12), FALSE) * _xlfn.NORM.DIST(($B141 - N$8)*N$16, 0, ABS(N$12), TRUE) * 2)
               + (N$5 * _xlfn.NORM.DIST($B141, N$9, ABS(N$13), FALSE) * _xlfn.NORM.DIST(($B141 - N$9)*N$17, 0, ABS(N$13), TRUE) * 2)
               + (N$6 * _xlfn.NORM.DIST($B141, N$10, ABS(N$14), FALSE) * _xlfn.NORM.DIST(($B141 - N$10)*N$18, 0, ABS(N$14), TRUE) * 2)</f>
        <v>56.392183603787892</v>
      </c>
      <c r="AE141" s="4">
        <f>BK141 + (O$3 * _xlfn.NORM.DIST($B141, O$7, ABS(O$11), FALSE) * _xlfn.NORM.DIST(($B141 - O$7)*O$15, 0, ABS(O$11), TRUE) * 2)
               + (O$4 * _xlfn.NORM.DIST($B141, O$8, ABS(O$12), FALSE) * _xlfn.NORM.DIST(($B141 - O$8)*O$16, 0, ABS(O$12), TRUE) * 2)
               + (O$5 * _xlfn.NORM.DIST($B141, O$9, ABS(O$13), FALSE) * _xlfn.NORM.DIST(($B141 - O$9)*O$17, 0, ABS(O$13), TRUE) * 2)
               + (O$6 * _xlfn.NORM.DIST($B141, O$10, ABS(O$14), FALSE) * _xlfn.NORM.DIST(($B141 - O$10)*O$18, 0, ABS(O$14), TRUE) * 2)</f>
        <v>70.277006401692077</v>
      </c>
      <c r="AF141" s="4">
        <f t="shared" si="222"/>
        <v>70.431543951741745</v>
      </c>
      <c r="AG141" s="4">
        <f t="shared" si="223"/>
        <v>119.62674528982618</v>
      </c>
      <c r="AI141" s="4">
        <f>IF(OR($B141 &lt; C$231, $B141 &gt; C$234), 0, C141-S141)</f>
        <v>-0.7993621959022974</v>
      </c>
      <c r="AJ141" s="4">
        <f>IF(OR($B141 &lt; D$231, $B141 &gt; D$234), 0, D141-T141)</f>
        <v>-1.0496457231095704</v>
      </c>
      <c r="AK141" s="4">
        <f>IF(OR($B141 &lt; E$231, $B141 &gt; E$234), 0, E141-U141)</f>
        <v>-1.2826642684120984</v>
      </c>
      <c r="AL141" s="4">
        <f>IF(OR($B141 &lt; F$231, $B141 &gt; F$234), 0, F141-V141)</f>
        <v>-0.61093895131214992</v>
      </c>
      <c r="AM141" s="4">
        <f>IF(OR($B141 &lt; G$231, $B141 &gt; G$234), 0, G141-W141)</f>
        <v>-0.68255207156327913</v>
      </c>
      <c r="AN141" s="4">
        <f>IF(OR($B141 &lt; H$231, $B141 &gt; H$234), 0, H141-X141)</f>
        <v>-2.4646529094371203</v>
      </c>
      <c r="AO141" s="4">
        <f>IF(OR($B141 &lt; I$231, $B141 &gt; I$234), 0, I141-Y141)</f>
        <v>0.14225090440429966</v>
      </c>
      <c r="AP141" s="4">
        <f>IF(OR($B141 &lt; J$231, $B141 &gt; J$234), 0, J141-Z141)</f>
        <v>-0.55000948150147622</v>
      </c>
      <c r="AQ141" s="4">
        <f>IF(OR($B141 &lt; K$231, $B141 &gt; K$234), 0, K141-AA141)</f>
        <v>-0.25628202603470385</v>
      </c>
      <c r="AR141" s="4">
        <f>IF(OR($B141 &lt; L$231, $B141 &gt; L$234), 0, L141-AB141)</f>
        <v>-0.46039688527125833</v>
      </c>
      <c r="AS141" s="4">
        <f>IF(OR($B141 &lt; M$231, $B141 &gt; M$234), 0, M141-AC141)</f>
        <v>-0.87106398124764439</v>
      </c>
      <c r="AT141" s="4">
        <f>IF(OR($B141 &lt; N$231, $B141 &gt; N$234), 0, N141-AD141)</f>
        <v>-3.3921836037878919</v>
      </c>
      <c r="AU141" s="4">
        <f>IF(OR($B141 &lt; O$231, $B141 &gt; O$234), 0, O141-AE141)</f>
        <v>-3.09100640169207</v>
      </c>
      <c r="AV141" s="4">
        <f t="shared" si="403"/>
        <v>0.44945604825825569</v>
      </c>
      <c r="AW141" s="4">
        <f t="shared" si="403"/>
        <v>7.0122547101738206</v>
      </c>
      <c r="AY141" s="2">
        <f t="shared" si="245"/>
        <v>58.221362195902294</v>
      </c>
      <c r="AZ141" s="2">
        <f t="shared" si="311"/>
        <v>59.500397354691586</v>
      </c>
      <c r="BA141" s="2">
        <f t="shared" si="312"/>
        <v>58.664153272949555</v>
      </c>
      <c r="BB141" s="2">
        <f t="shared" si="313"/>
        <v>57.324131496239282</v>
      </c>
      <c r="BC141" s="2">
        <f t="shared" si="314"/>
        <v>61.176872150738348</v>
      </c>
      <c r="BD141" s="2">
        <f t="shared" si="315"/>
        <v>59.460284626691831</v>
      </c>
      <c r="BE141" s="2">
        <f t="shared" si="316"/>
        <v>61.805800188666872</v>
      </c>
      <c r="BF141" s="2">
        <f t="shared" si="317"/>
        <v>56.782439513465206</v>
      </c>
      <c r="BG141" s="2">
        <f t="shared" si="318"/>
        <v>52.112322432162109</v>
      </c>
      <c r="BH141" s="2">
        <f t="shared" si="319"/>
        <v>54.597958101031182</v>
      </c>
      <c r="BI141" s="2">
        <f t="shared" si="320"/>
        <v>53.057474090772651</v>
      </c>
      <c r="BJ141" s="2">
        <f t="shared" si="321"/>
        <v>54.680002122976582</v>
      </c>
      <c r="BK141" s="2">
        <f t="shared" si="322"/>
        <v>60.72242610823362</v>
      </c>
      <c r="BL141" s="2">
        <f t="shared" si="323"/>
        <v>56.208300107335852</v>
      </c>
      <c r="BM141" s="2">
        <f t="shared" si="324"/>
        <v>57.545501667146546</v>
      </c>
      <c r="BO141" s="2" t="str">
        <f t="shared" si="388"/>
        <v/>
      </c>
      <c r="BP141" s="2" t="str">
        <f t="shared" si="389"/>
        <v/>
      </c>
      <c r="BQ141" s="2" t="str">
        <f t="shared" si="390"/>
        <v/>
      </c>
      <c r="BR141" s="2" t="str">
        <f t="shared" si="391"/>
        <v/>
      </c>
      <c r="BS141" s="2" t="str">
        <f t="shared" si="392"/>
        <v/>
      </c>
      <c r="BT141" s="2" t="str">
        <f t="shared" si="393"/>
        <v/>
      </c>
      <c r="BU141" s="2" t="str">
        <f t="shared" si="394"/>
        <v/>
      </c>
      <c r="BV141" s="2" t="str">
        <f t="shared" si="395"/>
        <v/>
      </c>
      <c r="BW141" s="2" t="str">
        <f t="shared" si="396"/>
        <v/>
      </c>
      <c r="BX141" s="2" t="str">
        <f t="shared" si="397"/>
        <v/>
      </c>
      <c r="BY141" s="2" t="str">
        <f t="shared" si="398"/>
        <v/>
      </c>
      <c r="BZ141" s="2" t="str">
        <f t="shared" si="399"/>
        <v/>
      </c>
      <c r="CA141" s="2" t="str">
        <f t="shared" si="400"/>
        <v/>
      </c>
      <c r="CB141" s="2" t="str">
        <f t="shared" si="401"/>
        <v/>
      </c>
      <c r="CC141" s="2" t="str">
        <f t="shared" si="402"/>
        <v/>
      </c>
      <c r="CE141" s="2" t="str">
        <f t="shared" si="246"/>
        <v/>
      </c>
      <c r="CF141" s="2" t="str">
        <f t="shared" si="247"/>
        <v/>
      </c>
      <c r="CG141" s="2" t="str">
        <f t="shared" si="248"/>
        <v/>
      </c>
      <c r="CH141" s="2" t="str">
        <f t="shared" si="249"/>
        <v/>
      </c>
      <c r="CI141" s="2" t="str">
        <f t="shared" si="250"/>
        <v/>
      </c>
      <c r="CJ141" s="2" t="str">
        <f t="shared" si="251"/>
        <v/>
      </c>
      <c r="CK141" s="2" t="str">
        <f t="shared" si="252"/>
        <v/>
      </c>
      <c r="CL141" s="2" t="str">
        <f t="shared" si="253"/>
        <v/>
      </c>
      <c r="CM141" s="2" t="str">
        <f t="shared" si="254"/>
        <v/>
      </c>
      <c r="CN141" s="2" t="str">
        <f t="shared" si="255"/>
        <v/>
      </c>
      <c r="CO141" s="2" t="str">
        <f t="shared" si="256"/>
        <v/>
      </c>
      <c r="CP141" s="2" t="str">
        <f t="shared" si="257"/>
        <v/>
      </c>
      <c r="CQ141" s="2" t="str">
        <f t="shared" si="258"/>
        <v/>
      </c>
      <c r="CR141" s="2" t="str">
        <f t="shared" si="259"/>
        <v/>
      </c>
      <c r="CS141" s="2" t="str">
        <f t="shared" si="260"/>
        <v/>
      </c>
      <c r="CU141" s="2" t="str">
        <f t="shared" si="261"/>
        <v/>
      </c>
      <c r="CV141" s="2" t="str">
        <f t="shared" si="262"/>
        <v/>
      </c>
      <c r="CW141" s="2" t="str">
        <f t="shared" si="263"/>
        <v/>
      </c>
      <c r="CX141" s="2" t="str">
        <f t="shared" si="264"/>
        <v/>
      </c>
      <c r="CY141" s="2" t="str">
        <f t="shared" si="265"/>
        <v/>
      </c>
      <c r="CZ141" s="2" t="str">
        <f t="shared" si="266"/>
        <v/>
      </c>
      <c r="DA141" s="2" t="str">
        <f t="shared" si="267"/>
        <v/>
      </c>
      <c r="DB141" s="2" t="str">
        <f t="shared" si="268"/>
        <v/>
      </c>
      <c r="DC141" s="2" t="str">
        <f t="shared" si="269"/>
        <v/>
      </c>
      <c r="DD141" s="2" t="str">
        <f t="shared" si="270"/>
        <v/>
      </c>
      <c r="DE141" s="2" t="str">
        <f t="shared" si="271"/>
        <v/>
      </c>
      <c r="DF141" s="2" t="str">
        <f t="shared" si="272"/>
        <v/>
      </c>
      <c r="DG141" s="2" t="str">
        <f t="shared" si="273"/>
        <v/>
      </c>
      <c r="DH141" s="2" t="str">
        <f t="shared" si="274"/>
        <v/>
      </c>
      <c r="DI141" s="2" t="str">
        <f t="shared" si="275"/>
        <v/>
      </c>
      <c r="DK141" s="2">
        <f t="shared" si="225"/>
        <v>72.434547580645159</v>
      </c>
      <c r="DL141" s="2">
        <f t="shared" si="404"/>
        <v>80.941135080645168</v>
      </c>
      <c r="DM141" s="2">
        <f t="shared" si="404"/>
        <v>84.737309750733118</v>
      </c>
      <c r="DN141" s="2">
        <f t="shared" si="404"/>
        <v>80.927039215686264</v>
      </c>
      <c r="DO141" s="2">
        <f t="shared" si="404"/>
        <v>95.268345124633413</v>
      </c>
      <c r="DP141" s="2">
        <f t="shared" si="404"/>
        <v>90.67492323975047</v>
      </c>
      <c r="DQ141" s="2">
        <f t="shared" si="404"/>
        <v>90.257916972140748</v>
      </c>
      <c r="DR141" s="2">
        <f t="shared" si="404"/>
        <v>91.032868092691615</v>
      </c>
      <c r="DS141" s="2">
        <f t="shared" si="404"/>
        <v>75.268182258064513</v>
      </c>
      <c r="DT141" s="2">
        <f t="shared" si="404"/>
        <v>75.502606822395251</v>
      </c>
      <c r="DU141" s="2">
        <f t="shared" si="404"/>
        <v>80.682355728587339</v>
      </c>
      <c r="DV141" s="2">
        <f t="shared" si="404"/>
        <v>84.216452529325522</v>
      </c>
      <c r="DW141" s="2">
        <f t="shared" si="404"/>
        <v>90.195229946524051</v>
      </c>
      <c r="DX141" s="2">
        <f t="shared" si="404"/>
        <v>74.192704099821782</v>
      </c>
      <c r="DY141" s="2">
        <f t="shared" si="404"/>
        <v>68.58810016420361</v>
      </c>
      <c r="EA141" s="2">
        <f t="shared" si="221"/>
        <v>58.222734640899908</v>
      </c>
      <c r="EB141" s="2">
        <f t="shared" si="227"/>
        <v>59.505805967731483</v>
      </c>
      <c r="EC141" s="2">
        <f t="shared" si="228"/>
        <v>58.66333518099546</v>
      </c>
      <c r="ED141" s="2">
        <f t="shared" si="229"/>
        <v>57.331197783363798</v>
      </c>
      <c r="EE141" s="2">
        <f t="shared" si="230"/>
        <v>61.178211037477141</v>
      </c>
      <c r="EF141" s="2">
        <f t="shared" si="231"/>
        <v>59.448370143967082</v>
      </c>
      <c r="EG141" s="2">
        <f t="shared" si="232"/>
        <v>61.800011455177014</v>
      </c>
      <c r="EH141" s="2">
        <f t="shared" si="233"/>
        <v>56.772003621314028</v>
      </c>
      <c r="EI141" s="2">
        <f t="shared" si="234"/>
        <v>52.106470992535648</v>
      </c>
      <c r="EJ141" s="2">
        <f t="shared" si="235"/>
        <v>54.600899031245746</v>
      </c>
      <c r="EK141" s="2">
        <f t="shared" si="236"/>
        <v>53.057944740073665</v>
      </c>
      <c r="EL141" s="2">
        <f t="shared" si="237"/>
        <v>54.67860385481211</v>
      </c>
      <c r="EM141" s="2">
        <f t="shared" si="238"/>
        <v>60.718166817517215</v>
      </c>
      <c r="EN141" s="2">
        <f t="shared" si="239"/>
        <v>56.204024032042739</v>
      </c>
      <c r="EO141" s="2">
        <f t="shared" si="240"/>
        <v>57.54575386700833</v>
      </c>
      <c r="EQ141" s="2">
        <f t="shared" si="241"/>
        <v>57.813719558605982</v>
      </c>
      <c r="ER141" s="2">
        <f t="shared" si="405"/>
        <v>58.592412865845027</v>
      </c>
      <c r="ES141" s="2">
        <f t="shared" si="405"/>
        <v>58.788805190473241</v>
      </c>
      <c r="ET141" s="2">
        <f t="shared" si="405"/>
        <v>56.238443521699189</v>
      </c>
      <c r="EU141" s="2">
        <f t="shared" si="405"/>
        <v>60.957163032214162</v>
      </c>
      <c r="EV141" s="2">
        <f t="shared" si="405"/>
        <v>61.448837162686033</v>
      </c>
      <c r="EW141" s="2">
        <f t="shared" si="405"/>
        <v>62.389519349559684</v>
      </c>
      <c r="EX141" s="2">
        <f t="shared" si="405"/>
        <v>57.911556630185785</v>
      </c>
      <c r="EY141" s="2">
        <f t="shared" si="405"/>
        <v>52.775402008970559</v>
      </c>
      <c r="EZ141" s="2">
        <f t="shared" si="405"/>
        <v>54.253618329497471</v>
      </c>
      <c r="FA141" s="2">
        <f t="shared" si="405"/>
        <v>52.991029201997613</v>
      </c>
      <c r="FB141" s="2">
        <f t="shared" si="405"/>
        <v>54.920867148989913</v>
      </c>
      <c r="FC141" s="2">
        <f t="shared" si="405"/>
        <v>61.414770573500782</v>
      </c>
      <c r="FD141" s="2">
        <f t="shared" si="405"/>
        <v>56.733255703004403</v>
      </c>
      <c r="FE141" s="2">
        <f t="shared" si="405"/>
        <v>57.485014654681628</v>
      </c>
      <c r="FG141" s="2">
        <f t="shared" si="243"/>
        <v>0.99999850557818626</v>
      </c>
      <c r="FH141" s="2">
        <f t="shared" si="406"/>
        <v>0.99999874442692527</v>
      </c>
      <c r="FI141" s="2">
        <f t="shared" si="406"/>
        <v>0.99999878854613</v>
      </c>
      <c r="FJ141" s="2">
        <f t="shared" si="406"/>
        <v>0.99999880535388019</v>
      </c>
      <c r="FK141" s="2">
        <f t="shared" si="406"/>
        <v>0.9999988300283974</v>
      </c>
      <c r="FL141" s="2">
        <f t="shared" si="406"/>
        <v>0.99999888749429677</v>
      </c>
      <c r="FM141" s="2">
        <f t="shared" si="406"/>
        <v>0.99999892108971966</v>
      </c>
      <c r="FN141" s="2">
        <f t="shared" si="406"/>
        <v>0.99999884142146311</v>
      </c>
      <c r="FO141" s="2">
        <f t="shared" si="406"/>
        <v>0.99999873767023284</v>
      </c>
      <c r="FP141" s="2">
        <f t="shared" si="406"/>
        <v>0.99999881178659666</v>
      </c>
      <c r="FQ141" s="2">
        <f t="shared" si="406"/>
        <v>0.99999890977810169</v>
      </c>
      <c r="FR141" s="2">
        <f t="shared" si="406"/>
        <v>0.99999889068348169</v>
      </c>
      <c r="FS141" s="2">
        <f t="shared" si="406"/>
        <v>0.99999501356400033</v>
      </c>
      <c r="FT141" s="2">
        <f t="shared" si="406"/>
        <v>0.99998755298113018</v>
      </c>
      <c r="FU141" s="2">
        <f t="shared" si="406"/>
        <v>0.99997194580734983</v>
      </c>
      <c r="FW141" s="2">
        <f t="shared" si="276"/>
        <v>3.4074133234308574E-3</v>
      </c>
      <c r="FX141" s="2">
        <f t="shared" si="328"/>
        <v>5.9509171360693771E-3</v>
      </c>
      <c r="FY141" s="2">
        <f t="shared" si="329"/>
        <v>6.2684663846003571E-3</v>
      </c>
      <c r="FZ141" s="2">
        <f t="shared" si="330"/>
        <v>6.4922883889021324E-3</v>
      </c>
      <c r="GA141" s="2">
        <f t="shared" si="331"/>
        <v>6.2374289510600742E-3</v>
      </c>
      <c r="GB141" s="2">
        <f t="shared" si="332"/>
        <v>5.9384848113854674E-3</v>
      </c>
      <c r="GC141" s="2">
        <f t="shared" si="333"/>
        <v>9.7675196853254168E-3</v>
      </c>
      <c r="GD141" s="2">
        <f t="shared" si="334"/>
        <v>9.1230492728444756E-3</v>
      </c>
      <c r="GE141" s="2">
        <f t="shared" si="335"/>
        <v>8.7037403944933613E-3</v>
      </c>
      <c r="GF141" s="2">
        <f t="shared" si="336"/>
        <v>8.5399674931094603E-3</v>
      </c>
      <c r="GG141" s="2">
        <f t="shared" si="337"/>
        <v>7.4835539427199919E-3</v>
      </c>
      <c r="GH141" s="2">
        <f t="shared" si="338"/>
        <v>5.6364351259240286E-3</v>
      </c>
      <c r="GI141" s="2">
        <f t="shared" si="339"/>
        <v>5.9033635583129861E-3</v>
      </c>
      <c r="GJ141" s="2">
        <f t="shared" si="340"/>
        <v>7.6567032458616504E-3</v>
      </c>
      <c r="GK141" s="2">
        <f t="shared" si="341"/>
        <v>9.2524079681303474E-3</v>
      </c>
      <c r="GM141" s="107">
        <f t="shared" si="277"/>
        <v>3.7182200394255734E-86</v>
      </c>
      <c r="GN141" s="107">
        <f t="shared" si="342"/>
        <v>1.0796293639451679E-101</v>
      </c>
      <c r="GO141" s="107">
        <f t="shared" si="343"/>
        <v>1.9313639743620695E-106</v>
      </c>
      <c r="GP141" s="107">
        <f t="shared" si="344"/>
        <v>1.1324368645039787E-127</v>
      </c>
      <c r="GQ141" s="107">
        <f t="shared" si="345"/>
        <v>1.6810376231646773E-130</v>
      </c>
      <c r="GR141" s="107">
        <f t="shared" si="346"/>
        <v>3.3337859179537703E-126</v>
      </c>
      <c r="GS141" s="107">
        <f t="shared" si="347"/>
        <v>2.6228745870877524E-136</v>
      </c>
      <c r="GT141" s="107">
        <f t="shared" si="348"/>
        <v>2.7925504759609071E-129</v>
      </c>
      <c r="GU141" s="107">
        <f t="shared" si="349"/>
        <v>4.7594332169476351E-137</v>
      </c>
      <c r="GV141" s="107">
        <f t="shared" si="350"/>
        <v>1.4718844596681102E-147</v>
      </c>
      <c r="GW141" s="107">
        <f t="shared" si="351"/>
        <v>1.6391358151226682E-150</v>
      </c>
      <c r="GX141" s="107">
        <f t="shared" si="352"/>
        <v>9.1870216006834322E-132</v>
      </c>
      <c r="GY141" s="107">
        <f t="shared" si="353"/>
        <v>3.7145642501918455E-120</v>
      </c>
      <c r="GZ141" s="107">
        <f t="shared" si="354"/>
        <v>2.7956506390544712E-124</v>
      </c>
      <c r="HA141" s="107">
        <f t="shared" si="355"/>
        <v>2.1825184461894268E-170</v>
      </c>
      <c r="HC141" s="107">
        <f t="shared" si="278"/>
        <v>1.9009952682091063E-42</v>
      </c>
      <c r="HD141" s="107">
        <f t="shared" si="356"/>
        <v>1.0676802776106884E-51</v>
      </c>
      <c r="HE141" s="107">
        <f t="shared" si="357"/>
        <v>2.8987201579459079E-54</v>
      </c>
      <c r="HF141" s="107">
        <f t="shared" si="358"/>
        <v>8.4794983461937726E-66</v>
      </c>
      <c r="HG141" s="107">
        <f t="shared" si="359"/>
        <v>3.3650324435157605E-67</v>
      </c>
      <c r="HH141" s="107">
        <f t="shared" si="360"/>
        <v>7.1103203589932644E-65</v>
      </c>
      <c r="HI141" s="107">
        <f t="shared" si="361"/>
        <v>2.8613125450803199E-72</v>
      </c>
      <c r="HJ141" s="107">
        <f t="shared" si="362"/>
        <v>1.2002125861985506E-68</v>
      </c>
      <c r="HK141" s="107">
        <f t="shared" si="363"/>
        <v>7.1920716479437859E-73</v>
      </c>
      <c r="HL141" s="107">
        <f t="shared" si="364"/>
        <v>8.0242197062567312E-78</v>
      </c>
      <c r="HM141" s="107">
        <f t="shared" si="365"/>
        <v>6.2248409757011318E-79</v>
      </c>
      <c r="HN141" s="107">
        <f t="shared" si="366"/>
        <v>2.8625873778372202E-67</v>
      </c>
      <c r="HO141" s="107">
        <f t="shared" si="367"/>
        <v>5.1298431344103189E-59</v>
      </c>
      <c r="HP141" s="107">
        <f t="shared" si="368"/>
        <v>3.103875584361416E-61</v>
      </c>
      <c r="HQ141" s="107">
        <f t="shared" si="369"/>
        <v>3.8793708533672214E-90</v>
      </c>
      <c r="HS141" s="107">
        <f t="shared" si="279"/>
        <v>0.29703068924506482</v>
      </c>
      <c r="HT141" s="107">
        <f t="shared" si="370"/>
        <v>0.11179693841066164</v>
      </c>
      <c r="HU141" s="107">
        <f t="shared" si="371"/>
        <v>9.3228094767354872E-2</v>
      </c>
      <c r="HV141" s="107">
        <f t="shared" si="372"/>
        <v>5.1587194041284951E-2</v>
      </c>
      <c r="HW141" s="107">
        <f t="shared" si="373"/>
        <v>5.2208538793326258E-2</v>
      </c>
      <c r="HX141" s="107">
        <f t="shared" si="374"/>
        <v>6.0452085569542444E-2</v>
      </c>
      <c r="HY141" s="107">
        <f t="shared" si="375"/>
        <v>1.0839749615859012E-2</v>
      </c>
      <c r="HZ141" s="107">
        <f t="shared" si="376"/>
        <v>1.490738506485972E-2</v>
      </c>
      <c r="IA141" s="107">
        <f t="shared" si="377"/>
        <v>1.3422746515928157E-2</v>
      </c>
      <c r="IB141" s="107">
        <f t="shared" si="378"/>
        <v>1.2709433500210083E-2</v>
      </c>
      <c r="IC141" s="107">
        <f t="shared" si="379"/>
        <v>1.6655334760019527E-2</v>
      </c>
      <c r="ID141" s="107">
        <f t="shared" si="380"/>
        <v>6.7263522340097179E-2</v>
      </c>
      <c r="IE141" s="107">
        <f t="shared" si="381"/>
        <v>0.23993932911856886</v>
      </c>
      <c r="IF141" s="107">
        <f t="shared" si="382"/>
        <v>0.24845163719693744</v>
      </c>
      <c r="IG141" s="107">
        <f t="shared" si="383"/>
        <v>0.45622680102605639</v>
      </c>
      <c r="II141" s="107">
        <f t="shared" si="280"/>
        <v>1.7079324004323425E-6</v>
      </c>
      <c r="IJ141" s="107">
        <f t="shared" si="281"/>
        <v>3.5869662024454463E-6</v>
      </c>
      <c r="IK141" s="107">
        <f t="shared" si="282"/>
        <v>2.8384175597439097E-6</v>
      </c>
      <c r="IL141" s="107">
        <f t="shared" si="283"/>
        <v>3.4883500896280503E-7</v>
      </c>
      <c r="IM141" s="107">
        <f t="shared" si="284"/>
        <v>2.1566599655486178E-7</v>
      </c>
      <c r="IN141" s="107">
        <f t="shared" si="285"/>
        <v>2.9185517221610079E-7</v>
      </c>
      <c r="IO141" s="107">
        <f t="shared" si="286"/>
        <v>1.5857765780853816E-6</v>
      </c>
      <c r="IP141" s="107">
        <f t="shared" si="287"/>
        <v>1.8672591792589915E-6</v>
      </c>
      <c r="IQ141" s="107">
        <f t="shared" si="288"/>
        <v>5.9861333755317199E-7</v>
      </c>
      <c r="IR141" s="107">
        <f t="shared" si="289"/>
        <v>2.2168914965449982E-7</v>
      </c>
      <c r="IS141" s="107">
        <f t="shared" si="290"/>
        <v>9.0298479271167271E-8</v>
      </c>
      <c r="IT141" s="107">
        <f t="shared" si="291"/>
        <v>1.1914558365027203E-7</v>
      </c>
      <c r="IU141" s="107">
        <f t="shared" si="292"/>
        <v>1.8720737662319366E-8</v>
      </c>
      <c r="IV141" s="107">
        <f t="shared" si="293"/>
        <v>4.405652124154376E-9</v>
      </c>
      <c r="IW141" s="107">
        <f t="shared" si="294"/>
        <v>1.1198155427527737E-9</v>
      </c>
      <c r="IY141" s="107">
        <f t="shared" si="295"/>
        <v>0.29703239717746527</v>
      </c>
      <c r="IZ141" s="107">
        <f t="shared" si="296"/>
        <v>0.11180052537686409</v>
      </c>
      <c r="JA141" s="107">
        <f t="shared" si="297"/>
        <v>9.3230933184914613E-2</v>
      </c>
      <c r="JB141" s="107">
        <f t="shared" si="298"/>
        <v>5.1587542876293913E-2</v>
      </c>
      <c r="JC141" s="107">
        <f t="shared" si="299"/>
        <v>5.2208754459322812E-2</v>
      </c>
      <c r="JD141" s="107">
        <f t="shared" si="300"/>
        <v>6.0452377424714661E-2</v>
      </c>
      <c r="JE141" s="107">
        <f t="shared" si="301"/>
        <v>1.0841335392437097E-2</v>
      </c>
      <c r="JF141" s="107">
        <f t="shared" si="302"/>
        <v>1.4909252324038979E-2</v>
      </c>
      <c r="JG141" s="107">
        <f t="shared" si="303"/>
        <v>1.3423345129265711E-2</v>
      </c>
      <c r="JH141" s="107">
        <f t="shared" si="304"/>
        <v>1.2709655189359736E-2</v>
      </c>
      <c r="JI141" s="107">
        <f t="shared" si="305"/>
        <v>1.6655425058498798E-2</v>
      </c>
      <c r="JJ141" s="107">
        <f t="shared" si="306"/>
        <v>6.7263641485680828E-2</v>
      </c>
      <c r="JK141" s="107">
        <f t="shared" si="307"/>
        <v>0.23993934783930651</v>
      </c>
      <c r="JL141" s="107">
        <f t="shared" si="308"/>
        <v>0.24845164160258956</v>
      </c>
      <c r="JM141" s="107">
        <f t="shared" si="309"/>
        <v>0.45622680214587191</v>
      </c>
    </row>
    <row r="142" spans="2:273" x14ac:dyDescent="0.25">
      <c r="B142" s="2">
        <v>114</v>
      </c>
      <c r="C142" s="37">
        <v>57.609000000000002</v>
      </c>
      <c r="D142" s="37">
        <v>57.418999999999997</v>
      </c>
      <c r="E142" s="37">
        <v>59.033000000000001</v>
      </c>
      <c r="F142" s="37">
        <v>57.164000000000001</v>
      </c>
      <c r="G142" s="37">
        <v>59.851999999999997</v>
      </c>
      <c r="H142" s="37">
        <v>57.966999999999999</v>
      </c>
      <c r="I142" s="37">
        <v>61.7</v>
      </c>
      <c r="J142" s="37">
        <v>56.783000000000001</v>
      </c>
      <c r="K142" s="37">
        <v>51.276000000000003</v>
      </c>
      <c r="L142" s="37">
        <v>53.558999999999997</v>
      </c>
      <c r="M142" s="37">
        <v>51.728999999999999</v>
      </c>
      <c r="N142" s="37">
        <v>51.982999999999997</v>
      </c>
      <c r="O142" s="37">
        <v>63.558999999999997</v>
      </c>
      <c r="P142" s="37">
        <v>60.796999999999997</v>
      </c>
      <c r="Q142" s="37">
        <v>100.18</v>
      </c>
      <c r="S142" s="4">
        <f>AY142 + (C$3 * _xlfn.NORM.DIST($B142, C$7, ABS(C$11), FALSE) * _xlfn.NORM.DIST(($B142 - C$7)*C$15, 0, ABS(C$11), TRUE) * 2)
               + (C$4 * _xlfn.NORM.DIST($B142, C$8, ABS(C$12), FALSE) * _xlfn.NORM.DIST(($B142 - C$8)*C$16, 0, ABS(C$12), TRUE) * 2)
               + (C$5 * _xlfn.NORM.DIST($B142, C$9, ABS(C$13), FALSE) * _xlfn.NORM.DIST(($B142 - C$9)*C$17, 0, ABS(C$13), TRUE) * 2)
               + (C$6 * _xlfn.NORM.DIST($B142, C$10, ABS(C$14), FALSE) * _xlfn.NORM.DIST(($B142 - C$10)*C$18, 0, ABS(C$14), TRUE) * 2)</f>
        <v>58.191499838862065</v>
      </c>
      <c r="T142" s="4">
        <f>AZ142 + (D$3 * _xlfn.NORM.DIST($B142, D$7, ABS(D$11), FALSE) * _xlfn.NORM.DIST(($B142 - D$7)*D$15, 0, ABS(D$11), TRUE) * 2)
               + (D$4 * _xlfn.NORM.DIST($B142, D$8, ABS(D$12), FALSE) * _xlfn.NORM.DIST(($B142 - D$8)*D$16, 0, ABS(D$12), TRUE) * 2)
               + (D$5 * _xlfn.NORM.DIST($B142, D$9, ABS(D$13), FALSE) * _xlfn.NORM.DIST(($B142 - D$9)*D$17, 0, ABS(D$13), TRUE) * 2)
               + (D$6 * _xlfn.NORM.DIST($B142, D$10, ABS(D$14), FALSE) * _xlfn.NORM.DIST(($B142 - D$10)*D$18, 0, ABS(D$14), TRUE) * 2)</f>
        <v>59.540161470199827</v>
      </c>
      <c r="U142" s="4">
        <f>BA142 + (E$3 * _xlfn.NORM.DIST($B142, E$7, ABS(E$11), FALSE) * _xlfn.NORM.DIST(($B142 - E$7)*E$15, 0, ABS(E$11), TRUE) * 2)
               + (E$4 * _xlfn.NORM.DIST($B142, E$8, ABS(E$12), FALSE) * _xlfn.NORM.DIST(($B142 - E$8)*E$16, 0, ABS(E$12), TRUE) * 2)
               + (E$5 * _xlfn.NORM.DIST($B142, E$9, ABS(E$13), FALSE) * _xlfn.NORM.DIST(($B142 - E$9)*E$17, 0, ABS(E$13), TRUE) * 2)
               + (E$6 * _xlfn.NORM.DIST($B142, E$10, ABS(E$14), FALSE) * _xlfn.NORM.DIST(($B142 - E$10)*E$18, 0, ABS(E$14), TRUE) * 2)</f>
        <v>58.755828660870691</v>
      </c>
      <c r="V142" s="4">
        <f>BB142 + (F$3 * _xlfn.NORM.DIST($B142, F$7, ABS(F$11), FALSE) * _xlfn.NORM.DIST(($B142 - F$7)*F$15, 0, ABS(F$11), TRUE) * 2)
               + (F$4 * _xlfn.NORM.DIST($B142, F$8, ABS(F$12), FALSE) * _xlfn.NORM.DIST(($B142 - F$8)*F$16, 0, ABS(F$12), TRUE) * 2)
               + (F$5 * _xlfn.NORM.DIST($B142, F$9, ABS(F$13), FALSE) * _xlfn.NORM.DIST(($B142 - F$9)*F$17, 0, ABS(F$13), TRUE) * 2)
               + (F$6 * _xlfn.NORM.DIST($B142, F$10, ABS(F$14), FALSE) * _xlfn.NORM.DIST(($B142 - F$10)*F$18, 0, ABS(F$14), TRUE) * 2)</f>
        <v>57.366800911563274</v>
      </c>
      <c r="W142" s="4">
        <f>BC142 + (G$3 * _xlfn.NORM.DIST($B142, G$7, ABS(G$11), FALSE) * _xlfn.NORM.DIST(($B142 - G$7)*G$15, 0, ABS(G$11), TRUE) * 2)
               + (G$4 * _xlfn.NORM.DIST($B142, G$8, ABS(G$12), FALSE) * _xlfn.NORM.DIST(($B142 - G$8)*G$16, 0, ABS(G$12), TRUE) * 2)
               + (G$5 * _xlfn.NORM.DIST($B142, G$9, ABS(G$13), FALSE) * _xlfn.NORM.DIST(($B142 - G$9)*G$17, 0, ABS(G$13), TRUE) * 2)
               + (G$6 * _xlfn.NORM.DIST($B142, G$10, ABS(G$14), FALSE) * _xlfn.NORM.DIST(($B142 - G$10)*G$18, 0, ABS(G$14), TRUE) * 2)</f>
        <v>61.173172607616934</v>
      </c>
      <c r="X142" s="4">
        <f>BD142 + (H$3 * _xlfn.NORM.DIST($B142, H$7, ABS(H$11), FALSE) * _xlfn.NORM.DIST(($B142 - H$7)*H$15, 0, ABS(H$11), TRUE) * 2)
               + (H$4 * _xlfn.NORM.DIST($B142, H$8, ABS(H$12), FALSE) * _xlfn.NORM.DIST(($B142 - H$8)*H$16, 0, ABS(H$12), TRUE) * 2)
               + (H$5 * _xlfn.NORM.DIST($B142, H$9, ABS(H$13), FALSE) * _xlfn.NORM.DIST(($B142 - H$9)*H$17, 0, ABS(H$13), TRUE) * 2)
               + (H$6 * _xlfn.NORM.DIST($B142, H$10, ABS(H$14), FALSE) * _xlfn.NORM.DIST(($B142 - H$10)*H$18, 0, ABS(H$14), TRUE) * 2)</f>
        <v>59.37390602871902</v>
      </c>
      <c r="Y142" s="4">
        <f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61.615756275702317</v>
      </c>
      <c r="Z142" s="4">
        <f>BF142 + (J$3 * _xlfn.NORM.DIST($B142, J$7, ABS(J$11), FALSE) * _xlfn.NORM.DIST(($B142 - J$7)*J$15, 0, ABS(J$11), TRUE) * 2)
               + (J$4 * _xlfn.NORM.DIST($B142, J$8, ABS(J$12), FALSE) * _xlfn.NORM.DIST(($B142 - J$8)*J$16, 0, ABS(J$12), TRUE) * 2)
               + (J$5 * _xlfn.NORM.DIST($B142, J$9, ABS(J$13), FALSE) * _xlfn.NORM.DIST(($B142 - J$9)*J$17, 0, ABS(J$13), TRUE) * 2)
               + (J$6 * _xlfn.NORM.DIST($B142, J$10, ABS(J$14), FALSE) * _xlfn.NORM.DIST(($B142 - J$10)*J$18, 0, ABS(J$14), TRUE) * 2)</f>
        <v>56.610739905501951</v>
      </c>
      <c r="AA142" s="4">
        <f>BG142 + (K$3 * _xlfn.NORM.DIST($B142, K$7, ABS(K$11), FALSE) * _xlfn.NORM.DIST(($B142 - K$7)*K$15, 0, ABS(K$11), TRUE) * 2)
               + (K$4 * _xlfn.NORM.DIST($B142, K$8, ABS(K$12), FALSE) * _xlfn.NORM.DIST(($B142 - K$8)*K$16, 0, ABS(K$12), TRUE) * 2)
               + (K$5 * _xlfn.NORM.DIST($B142, K$9, ABS(K$13), FALSE) * _xlfn.NORM.DIST(($B142 - K$9)*K$17, 0, ABS(K$13), TRUE) * 2)
               + (K$6 * _xlfn.NORM.DIST($B142, K$10, ABS(K$14), FALSE) * _xlfn.NORM.DIST(($B142 - K$10)*K$18, 0, ABS(K$14), TRUE) * 2)</f>
        <v>51.98998006468814</v>
      </c>
      <c r="AB142" s="4">
        <f>BH142 + (L$3 * _xlfn.NORM.DIST($B142, L$7, ABS(L$11), FALSE) * _xlfn.NORM.DIST(($B142 - L$7)*L$15, 0, ABS(L$11), TRUE) * 2)
               + (L$4 * _xlfn.NORM.DIST($B142, L$8, ABS(L$12), FALSE) * _xlfn.NORM.DIST(($B142 - L$8)*L$16, 0, ABS(L$12), TRUE) * 2)
               + (L$5 * _xlfn.NORM.DIST($B142, L$9, ABS(L$13), FALSE) * _xlfn.NORM.DIST(($B142 - L$9)*L$17, 0, ABS(L$13), TRUE) * 2)
               + (L$6 * _xlfn.NORM.DIST($B142, L$10, ABS(L$14), FALSE) * _xlfn.NORM.DIST(($B142 - L$10)*L$18, 0, ABS(L$14), TRUE) * 2)</f>
        <v>54.513273613960926</v>
      </c>
      <c r="AC142" s="4">
        <f>BI142 + (M$3 * _xlfn.NORM.DIST($B142, M$7, ABS(M$11), FALSE) * _xlfn.NORM.DIST(($B142 - M$7)*M$15, 0, ABS(M$11), TRUE) * 2)
               + (M$4 * _xlfn.NORM.DIST($B142, M$8, ABS(M$12), FALSE) * _xlfn.NORM.DIST(($B142 - M$8)*M$16, 0, ABS(M$12), TRUE) * 2)
               + (M$5 * _xlfn.NORM.DIST($B142, M$9, ABS(M$13), FALSE) * _xlfn.NORM.DIST(($B142 - M$9)*M$17, 0, ABS(M$13), TRUE) * 2)
               + (M$6 * _xlfn.NORM.DIST($B142, M$10, ABS(M$14), FALSE) * _xlfn.NORM.DIST(($B142 - M$10)*M$18, 0, ABS(M$14), TRUE) * 2)</f>
        <v>52.96331307250108</v>
      </c>
      <c r="AD142" s="4">
        <f>BJ142 + (N$3 * _xlfn.NORM.DIST($B142, N$7, ABS(N$11), FALSE) * _xlfn.NORM.DIST(($B142 - N$7)*N$15, 0, ABS(N$11), TRUE) * 2)
               + (N$4 * _xlfn.NORM.DIST($B142, N$8, ABS(N$12), FALSE) * _xlfn.NORM.DIST(($B142 - N$8)*N$16, 0, ABS(N$12), TRUE) * 2)
               + (N$5 * _xlfn.NORM.DIST($B142, N$9, ABS(N$13), FALSE) * _xlfn.NORM.DIST(($B142 - N$9)*N$17, 0, ABS(N$13), TRUE) * 2)
               + (N$6 * _xlfn.NORM.DIST($B142, N$10, ABS(N$14), FALSE) * _xlfn.NORM.DIST(($B142 - N$10)*N$18, 0, ABS(N$14), TRUE) * 2)</f>
        <v>55.051852606154533</v>
      </c>
      <c r="AE142" s="4">
        <f>BK142 + (O$3 * _xlfn.NORM.DIST($B142, O$7, ABS(O$11), FALSE) * _xlfn.NORM.DIST(($B142 - O$7)*O$15, 0, ABS(O$11), TRUE) * 2)
               + (O$4 * _xlfn.NORM.DIST($B142, O$8, ABS(O$12), FALSE) * _xlfn.NORM.DIST(($B142 - O$8)*O$16, 0, ABS(O$12), TRUE) * 2)
               + (O$5 * _xlfn.NORM.DIST($B142, O$9, ABS(O$13), FALSE) * _xlfn.NORM.DIST(($B142 - O$9)*O$17, 0, ABS(O$13), TRUE) * 2)
               + (O$6 * _xlfn.NORM.DIST($B142, O$10, ABS(O$14), FALSE) * _xlfn.NORM.DIST(($B142 - O$10)*O$18, 0, ABS(O$14), TRUE) * 2)</f>
        <v>65.002744253465337</v>
      </c>
      <c r="AF142" s="4">
        <f t="shared" si="222"/>
        <v>62.755995854913905</v>
      </c>
      <c r="AG142" s="4">
        <f t="shared" si="223"/>
        <v>97.020635812823713</v>
      </c>
      <c r="AI142" s="4">
        <f>IF(OR($B142 &lt; C$231, $B142 &gt; C$234), 0, C142-S142)</f>
        <v>-0.5824998388620628</v>
      </c>
      <c r="AJ142" s="4">
        <f>IF(OR($B142 &lt; D$231, $B142 &gt; D$234), 0, D142-T142)</f>
        <v>-2.12116147019983</v>
      </c>
      <c r="AK142" s="4">
        <f>IF(OR($B142 &lt; E$231, $B142 &gt; E$234), 0, E142-U142)</f>
        <v>0.27717133912931047</v>
      </c>
      <c r="AL142" s="4">
        <f>IF(OR($B142 &lt; F$231, $B142 &gt; F$234), 0, F142-V142)</f>
        <v>-0.20280091156327273</v>
      </c>
      <c r="AM142" s="4">
        <f>IF(OR($B142 &lt; G$231, $B142 &gt; G$234), 0, G142-W142)</f>
        <v>-1.321172607616937</v>
      </c>
      <c r="AN142" s="4">
        <f>IF(OR($B142 &lt; H$231, $B142 &gt; H$234), 0, H142-X142)</f>
        <v>-1.4069060287190212</v>
      </c>
      <c r="AO142" s="4">
        <f>IF(OR($B142 &lt; I$231, $B142 &gt; I$234), 0, I142-Y142)</f>
        <v>8.4243724297685674E-2</v>
      </c>
      <c r="AP142" s="4">
        <f>IF(OR($B142 &lt; J$231, $B142 &gt; J$234), 0, J142-Z142)</f>
        <v>0.17226009449804991</v>
      </c>
      <c r="AQ142" s="4">
        <f>IF(OR($B142 &lt; K$231, $B142 &gt; K$234), 0, K142-AA142)</f>
        <v>-0.71398006468813691</v>
      </c>
      <c r="AR142" s="4">
        <f>IF(OR($B142 &lt; L$231, $B142 &gt; L$234), 0, L142-AB142)</f>
        <v>-0.95427361396092891</v>
      </c>
      <c r="AS142" s="4">
        <f>IF(OR($B142 &lt; M$231, $B142 &gt; M$234), 0, M142-AC142)</f>
        <v>-1.2343130725010809</v>
      </c>
      <c r="AT142" s="4">
        <f>IF(OR($B142 &lt; N$231, $B142 &gt; N$234), 0, N142-AD142)</f>
        <v>-3.068852606154536</v>
      </c>
      <c r="AU142" s="4">
        <f>IF(OR($B142 &lt; O$231, $B142 &gt; O$234), 0, O142-AE142)</f>
        <v>-1.44374425346534</v>
      </c>
      <c r="AV142" s="4">
        <f t="shared" si="403"/>
        <v>-1.9589958549139084</v>
      </c>
      <c r="AW142" s="4">
        <f t="shared" si="403"/>
        <v>3.1593641871762941</v>
      </c>
      <c r="AY142" s="2">
        <f t="shared" si="245"/>
        <v>58.191499838862065</v>
      </c>
      <c r="AZ142" s="2">
        <f t="shared" si="311"/>
        <v>59.439686655949849</v>
      </c>
      <c r="BA142" s="2">
        <f t="shared" si="312"/>
        <v>58.541027186734446</v>
      </c>
      <c r="BB142" s="2">
        <f t="shared" si="313"/>
        <v>57.258644924663841</v>
      </c>
      <c r="BC142" s="2">
        <f t="shared" si="314"/>
        <v>61.034527059696231</v>
      </c>
      <c r="BD142" s="2">
        <f t="shared" si="315"/>
        <v>59.184814270456165</v>
      </c>
      <c r="BE142" s="2">
        <f t="shared" si="316"/>
        <v>61.596703550825858</v>
      </c>
      <c r="BF142" s="2">
        <f t="shared" si="317"/>
        <v>56.573967479543676</v>
      </c>
      <c r="BG142" s="2">
        <f t="shared" si="318"/>
        <v>51.957798792586878</v>
      </c>
      <c r="BH142" s="2">
        <f t="shared" si="319"/>
        <v>54.481917342150517</v>
      </c>
      <c r="BI142" s="2">
        <f t="shared" si="320"/>
        <v>52.911644532495181</v>
      </c>
      <c r="BJ142" s="2">
        <f t="shared" si="321"/>
        <v>54.502082432567015</v>
      </c>
      <c r="BK142" s="2">
        <f t="shared" si="322"/>
        <v>60.509021738245991</v>
      </c>
      <c r="BL142" s="2">
        <f t="shared" si="323"/>
        <v>56.028037623472784</v>
      </c>
      <c r="BM142" s="2">
        <f t="shared" si="324"/>
        <v>57.386926371748537</v>
      </c>
      <c r="BO142" s="2" t="str">
        <f t="shared" si="388"/>
        <v/>
      </c>
      <c r="BP142" s="2" t="str">
        <f t="shared" si="389"/>
        <v/>
      </c>
      <c r="BQ142" s="2" t="str">
        <f t="shared" si="390"/>
        <v/>
      </c>
      <c r="BR142" s="2" t="str">
        <f t="shared" si="391"/>
        <v/>
      </c>
      <c r="BS142" s="2" t="str">
        <f t="shared" si="392"/>
        <v/>
      </c>
      <c r="BT142" s="2" t="str">
        <f t="shared" si="393"/>
        <v/>
      </c>
      <c r="BU142" s="2" t="str">
        <f t="shared" si="394"/>
        <v/>
      </c>
      <c r="BV142" s="2" t="str">
        <f t="shared" si="395"/>
        <v/>
      </c>
      <c r="BW142" s="2" t="str">
        <f t="shared" si="396"/>
        <v/>
      </c>
      <c r="BX142" s="2" t="str">
        <f t="shared" si="397"/>
        <v/>
      </c>
      <c r="BY142" s="2" t="str">
        <f t="shared" si="398"/>
        <v/>
      </c>
      <c r="BZ142" s="2" t="str">
        <f t="shared" si="399"/>
        <v/>
      </c>
      <c r="CA142" s="2" t="str">
        <f t="shared" si="400"/>
        <v/>
      </c>
      <c r="CB142" s="2" t="str">
        <f t="shared" si="401"/>
        <v/>
      </c>
      <c r="CC142" s="2" t="str">
        <f t="shared" si="402"/>
        <v/>
      </c>
      <c r="CE142" s="2" t="str">
        <f t="shared" si="246"/>
        <v/>
      </c>
      <c r="CF142" s="2" t="str">
        <f t="shared" si="247"/>
        <v/>
      </c>
      <c r="CG142" s="2" t="str">
        <f t="shared" si="248"/>
        <v/>
      </c>
      <c r="CH142" s="2" t="str">
        <f t="shared" si="249"/>
        <v/>
      </c>
      <c r="CI142" s="2" t="str">
        <f t="shared" si="250"/>
        <v/>
      </c>
      <c r="CJ142" s="2" t="str">
        <f t="shared" si="251"/>
        <v/>
      </c>
      <c r="CK142" s="2" t="str">
        <f t="shared" si="252"/>
        <v/>
      </c>
      <c r="CL142" s="2" t="str">
        <f t="shared" si="253"/>
        <v/>
      </c>
      <c r="CM142" s="2" t="str">
        <f t="shared" si="254"/>
        <v/>
      </c>
      <c r="CN142" s="2" t="str">
        <f t="shared" si="255"/>
        <v/>
      </c>
      <c r="CO142" s="2" t="str">
        <f t="shared" si="256"/>
        <v/>
      </c>
      <c r="CP142" s="2" t="str">
        <f t="shared" si="257"/>
        <v/>
      </c>
      <c r="CQ142" s="2" t="str">
        <f t="shared" si="258"/>
        <v/>
      </c>
      <c r="CR142" s="2" t="str">
        <f t="shared" si="259"/>
        <v/>
      </c>
      <c r="CS142" s="2" t="str">
        <f t="shared" si="260"/>
        <v/>
      </c>
      <c r="CU142" s="2" t="str">
        <f t="shared" si="261"/>
        <v/>
      </c>
      <c r="CV142" s="2" t="str">
        <f t="shared" si="262"/>
        <v/>
      </c>
      <c r="CW142" s="2" t="str">
        <f t="shared" si="263"/>
        <v/>
      </c>
      <c r="CX142" s="2" t="str">
        <f t="shared" si="264"/>
        <v/>
      </c>
      <c r="CY142" s="2" t="str">
        <f t="shared" si="265"/>
        <v/>
      </c>
      <c r="CZ142" s="2" t="str">
        <f t="shared" si="266"/>
        <v/>
      </c>
      <c r="DA142" s="2" t="str">
        <f t="shared" si="267"/>
        <v/>
      </c>
      <c r="DB142" s="2" t="str">
        <f t="shared" si="268"/>
        <v/>
      </c>
      <c r="DC142" s="2" t="str">
        <f t="shared" si="269"/>
        <v/>
      </c>
      <c r="DD142" s="2" t="str">
        <f t="shared" si="270"/>
        <v/>
      </c>
      <c r="DE142" s="2" t="str">
        <f t="shared" si="271"/>
        <v/>
      </c>
      <c r="DF142" s="2" t="str">
        <f t="shared" si="272"/>
        <v/>
      </c>
      <c r="DG142" s="2" t="str">
        <f t="shared" si="273"/>
        <v/>
      </c>
      <c r="DH142" s="2" t="str">
        <f t="shared" si="274"/>
        <v/>
      </c>
      <c r="DI142" s="2" t="str">
        <f t="shared" si="275"/>
        <v/>
      </c>
      <c r="DK142" s="2">
        <f t="shared" si="225"/>
        <v>72.449705241935476</v>
      </c>
      <c r="DL142" s="2">
        <f t="shared" si="404"/>
        <v>81.029963709677418</v>
      </c>
      <c r="DM142" s="2">
        <f t="shared" si="404"/>
        <v>84.855958760997055</v>
      </c>
      <c r="DN142" s="2">
        <f t="shared" si="404"/>
        <v>81.037364750445619</v>
      </c>
      <c r="DO142" s="2">
        <f t="shared" si="404"/>
        <v>95.490663856304977</v>
      </c>
      <c r="DP142" s="2">
        <f t="shared" si="404"/>
        <v>90.796293894830683</v>
      </c>
      <c r="DQ142" s="2">
        <f t="shared" si="404"/>
        <v>90.41307807917886</v>
      </c>
      <c r="DR142" s="2">
        <f t="shared" si="404"/>
        <v>91.213650178253104</v>
      </c>
      <c r="DS142" s="2">
        <f t="shared" si="404"/>
        <v>75.317616935483869</v>
      </c>
      <c r="DT142" s="2">
        <f t="shared" si="404"/>
        <v>75.563445754542073</v>
      </c>
      <c r="DU142" s="2">
        <f t="shared" si="404"/>
        <v>80.799487875417157</v>
      </c>
      <c r="DV142" s="2">
        <f t="shared" si="404"/>
        <v>84.339453995601176</v>
      </c>
      <c r="DW142" s="2">
        <f t="shared" si="404"/>
        <v>90.30195487967913</v>
      </c>
      <c r="DX142" s="2">
        <f t="shared" si="404"/>
        <v>74.218177027629267</v>
      </c>
      <c r="DY142" s="2">
        <f t="shared" si="404"/>
        <v>68.565291735084841</v>
      </c>
      <c r="EA142" s="2">
        <f t="shared" si="221"/>
        <v>58.193243149697139</v>
      </c>
      <c r="EB142" s="2">
        <f t="shared" si="227"/>
        <v>59.446715155834902</v>
      </c>
      <c r="EC142" s="2">
        <f t="shared" si="228"/>
        <v>58.539923585972836</v>
      </c>
      <c r="ED142" s="2">
        <f t="shared" si="229"/>
        <v>57.267946355118823</v>
      </c>
      <c r="EE142" s="2">
        <f t="shared" si="230"/>
        <v>61.036298046160866</v>
      </c>
      <c r="EF142" s="2">
        <f t="shared" si="231"/>
        <v>59.169106061471652</v>
      </c>
      <c r="EG142" s="2">
        <f t="shared" si="232"/>
        <v>61.589052250388008</v>
      </c>
      <c r="EH142" s="2">
        <f t="shared" si="233"/>
        <v>56.560222969477508</v>
      </c>
      <c r="EI142" s="2">
        <f t="shared" si="234"/>
        <v>51.950088118641133</v>
      </c>
      <c r="EJ142" s="2">
        <f t="shared" si="235"/>
        <v>54.485809387365272</v>
      </c>
      <c r="EK142" s="2">
        <f t="shared" si="236"/>
        <v>52.912253786328264</v>
      </c>
      <c r="EL142" s="2">
        <f t="shared" si="237"/>
        <v>54.50025092250921</v>
      </c>
      <c r="EM142" s="2">
        <f t="shared" si="238"/>
        <v>60.503542945995477</v>
      </c>
      <c r="EN142" s="2">
        <f t="shared" si="239"/>
        <v>56.022661548731655</v>
      </c>
      <c r="EO142" s="2">
        <f t="shared" si="240"/>
        <v>57.387336861456177</v>
      </c>
      <c r="EQ142" s="2">
        <f t="shared" si="241"/>
        <v>57.782539448941698</v>
      </c>
      <c r="ER142" s="2">
        <f t="shared" si="405"/>
        <v>58.504227957394654</v>
      </c>
      <c r="ES142" s="2">
        <f t="shared" si="405"/>
        <v>58.676782590052909</v>
      </c>
      <c r="ET142" s="2">
        <f t="shared" si="405"/>
        <v>56.125243625034834</v>
      </c>
      <c r="EU142" s="2">
        <f t="shared" si="405"/>
        <v>60.806316772223681</v>
      </c>
      <c r="EV142" s="2">
        <f t="shared" si="405"/>
        <v>61.269713427843229</v>
      </c>
      <c r="EW142" s="2">
        <f t="shared" si="405"/>
        <v>62.210841958146524</v>
      </c>
      <c r="EX142" s="2">
        <f t="shared" si="405"/>
        <v>57.756977440477556</v>
      </c>
      <c r="EY142" s="2">
        <f t="shared" si="405"/>
        <v>52.653228963753691</v>
      </c>
      <c r="EZ142" s="2">
        <f t="shared" si="405"/>
        <v>54.121143524723351</v>
      </c>
      <c r="FA142" s="2">
        <f t="shared" si="405"/>
        <v>52.844891994604048</v>
      </c>
      <c r="FB142" s="2">
        <f t="shared" si="405"/>
        <v>54.755026756286355</v>
      </c>
      <c r="FC142" s="2">
        <f t="shared" si="405"/>
        <v>61.240788847965405</v>
      </c>
      <c r="FD142" s="2">
        <f t="shared" si="405"/>
        <v>56.582964348436576</v>
      </c>
      <c r="FE142" s="2">
        <f t="shared" si="405"/>
        <v>57.326280720137333</v>
      </c>
      <c r="FG142" s="2">
        <f t="shared" si="243"/>
        <v>0.99999881293819393</v>
      </c>
      <c r="FH142" s="2">
        <f t="shared" si="406"/>
        <v>0.99999900266259845</v>
      </c>
      <c r="FI142" s="2">
        <f t="shared" si="406"/>
        <v>0.99999903770774623</v>
      </c>
      <c r="FJ142" s="2">
        <f t="shared" si="406"/>
        <v>0.9999990510586233</v>
      </c>
      <c r="FK142" s="2">
        <f t="shared" si="406"/>
        <v>0.99999907065829863</v>
      </c>
      <c r="FL142" s="2">
        <f t="shared" si="406"/>
        <v>0.99999911630510641</v>
      </c>
      <c r="FM142" s="2">
        <f t="shared" si="406"/>
        <v>0.99999914299091142</v>
      </c>
      <c r="FN142" s="2">
        <f t="shared" si="406"/>
        <v>0.99999907970813673</v>
      </c>
      <c r="FO142" s="2">
        <f t="shared" si="406"/>
        <v>0.99999899729556407</v>
      </c>
      <c r="FP142" s="2">
        <f t="shared" si="406"/>
        <v>0.99999905616831419</v>
      </c>
      <c r="FQ142" s="2">
        <f t="shared" si="406"/>
        <v>0.9999991340057699</v>
      </c>
      <c r="FR142" s="2">
        <f t="shared" si="406"/>
        <v>0.99999911883836723</v>
      </c>
      <c r="FS142" s="2">
        <f t="shared" si="406"/>
        <v>0.9999959553442157</v>
      </c>
      <c r="FT142" s="2">
        <f t="shared" si="406"/>
        <v>0.99998972615620363</v>
      </c>
      <c r="FU142" s="2">
        <f t="shared" si="406"/>
        <v>0.99997649952308976</v>
      </c>
      <c r="FW142" s="2">
        <f t="shared" si="276"/>
        <v>4.2858979197765287E-3</v>
      </c>
      <c r="FX142" s="2">
        <f t="shared" si="328"/>
        <v>7.480234933431743E-3</v>
      </c>
      <c r="FY142" s="2">
        <f t="shared" si="329"/>
        <v>7.8787439091774474E-3</v>
      </c>
      <c r="FZ142" s="2">
        <f t="shared" si="330"/>
        <v>8.159590411503128E-3</v>
      </c>
      <c r="GA142" s="2">
        <f t="shared" si="331"/>
        <v>7.8397963134498455E-3</v>
      </c>
      <c r="GB142" s="2">
        <f t="shared" si="332"/>
        <v>7.4646316351863811E-3</v>
      </c>
      <c r="GC142" s="2">
        <f t="shared" si="333"/>
        <v>1.2265558420446847E-2</v>
      </c>
      <c r="GD142" s="2">
        <f t="shared" si="334"/>
        <v>1.1458172191004052E-2</v>
      </c>
      <c r="GE142" s="2">
        <f t="shared" si="335"/>
        <v>1.0932721764610976E-2</v>
      </c>
      <c r="GF142" s="2">
        <f t="shared" si="336"/>
        <v>1.0727461373762508E-2</v>
      </c>
      <c r="GG142" s="2">
        <f t="shared" si="337"/>
        <v>9.4030161711499728E-3</v>
      </c>
      <c r="GH142" s="2">
        <f t="shared" si="338"/>
        <v>7.0855107022413134E-3</v>
      </c>
      <c r="GI142" s="2">
        <f t="shared" si="339"/>
        <v>7.2679521405395343E-3</v>
      </c>
      <c r="GJ142" s="2">
        <f t="shared" si="340"/>
        <v>9.2613080999017685E-3</v>
      </c>
      <c r="GK142" s="2">
        <f t="shared" si="341"/>
        <v>1.1025540813845304E-2</v>
      </c>
      <c r="GM142" s="107">
        <f t="shared" si="277"/>
        <v>4.4988379276075811E-89</v>
      </c>
      <c r="GN142" s="107">
        <f t="shared" si="342"/>
        <v>4.2067551073114671E-105</v>
      </c>
      <c r="GO142" s="107">
        <f t="shared" si="343"/>
        <v>5.2975261189305122E-110</v>
      </c>
      <c r="GP142" s="107">
        <f t="shared" si="344"/>
        <v>5.9463403283459805E-132</v>
      </c>
      <c r="GQ142" s="107">
        <f t="shared" si="345"/>
        <v>7.1845872291012738E-135</v>
      </c>
      <c r="GR142" s="107">
        <f t="shared" si="346"/>
        <v>2.0666661784328324E-130</v>
      </c>
      <c r="GS142" s="107">
        <f t="shared" si="347"/>
        <v>7.5795532949180508E-141</v>
      </c>
      <c r="GT142" s="107">
        <f t="shared" si="348"/>
        <v>1.3224364238992579E-133</v>
      </c>
      <c r="GU142" s="107">
        <f t="shared" si="349"/>
        <v>1.1487033463954853E-141</v>
      </c>
      <c r="GV142" s="107">
        <f t="shared" si="350"/>
        <v>1.6367475369023389E-152</v>
      </c>
      <c r="GW142" s="107">
        <f t="shared" si="351"/>
        <v>1.5570109282759632E-155</v>
      </c>
      <c r="GX142" s="107">
        <f t="shared" si="352"/>
        <v>3.7018603420415236E-136</v>
      </c>
      <c r="GY142" s="107">
        <f t="shared" si="353"/>
        <v>3.0393099752386652E-124</v>
      </c>
      <c r="GZ142" s="107">
        <f t="shared" si="354"/>
        <v>1.8019971143227931E-128</v>
      </c>
      <c r="HA142" s="107">
        <f t="shared" si="355"/>
        <v>3.9967912439958823E-176</v>
      </c>
      <c r="HC142" s="107">
        <f t="shared" si="278"/>
        <v>1.2219962131423663E-44</v>
      </c>
      <c r="HD142" s="107">
        <f t="shared" si="356"/>
        <v>2.6481455399141016E-54</v>
      </c>
      <c r="HE142" s="107">
        <f t="shared" si="357"/>
        <v>5.4400549040376211E-57</v>
      </c>
      <c r="HF142" s="107">
        <f t="shared" si="358"/>
        <v>4.2758357696441085E-69</v>
      </c>
      <c r="HG142" s="107">
        <f t="shared" si="359"/>
        <v>1.4516016836416034E-70</v>
      </c>
      <c r="HH142" s="107">
        <f t="shared" si="360"/>
        <v>4.1164978077074563E-68</v>
      </c>
      <c r="HI142" s="107">
        <f t="shared" si="361"/>
        <v>8.091931106035851E-76</v>
      </c>
      <c r="HJ142" s="107">
        <f t="shared" si="362"/>
        <v>4.9726260623070963E-72</v>
      </c>
      <c r="HK142" s="107">
        <f t="shared" si="363"/>
        <v>1.7449341750002621E-76</v>
      </c>
      <c r="HL142" s="107">
        <f t="shared" si="364"/>
        <v>1.0979447942225614E-81</v>
      </c>
      <c r="HM142" s="107">
        <f t="shared" si="365"/>
        <v>7.7239924333028609E-83</v>
      </c>
      <c r="HN142" s="107">
        <f t="shared" si="366"/>
        <v>1.2202250711484047E-70</v>
      </c>
      <c r="HO142" s="107">
        <f t="shared" si="367"/>
        <v>4.3400985404945162E-62</v>
      </c>
      <c r="HP142" s="107">
        <f t="shared" si="368"/>
        <v>2.167423061571768E-64</v>
      </c>
      <c r="HQ142" s="107">
        <f t="shared" si="369"/>
        <v>9.0529603296437363E-95</v>
      </c>
      <c r="HS142" s="107">
        <f t="shared" si="279"/>
        <v>0.20233721363989599</v>
      </c>
      <c r="HT142" s="107">
        <f t="shared" si="370"/>
        <v>5.7980127417378104E-2</v>
      </c>
      <c r="HU142" s="107">
        <f t="shared" si="371"/>
        <v>4.5946520302302549E-2</v>
      </c>
      <c r="HV142" s="107">
        <f t="shared" si="372"/>
        <v>2.1013680899639987E-2</v>
      </c>
      <c r="HW142" s="107">
        <f t="shared" si="373"/>
        <v>2.1114609855500791E-2</v>
      </c>
      <c r="HX142" s="107">
        <f t="shared" si="374"/>
        <v>2.5627759424834841E-2</v>
      </c>
      <c r="HY142" s="107">
        <f t="shared" si="375"/>
        <v>3.3357619272695398E-3</v>
      </c>
      <c r="HZ142" s="107">
        <f t="shared" si="376"/>
        <v>4.934783087929058E-3</v>
      </c>
      <c r="IA142" s="107">
        <f t="shared" si="377"/>
        <v>4.1876729872956679E-3</v>
      </c>
      <c r="IB142" s="107">
        <f t="shared" si="378"/>
        <v>3.7701150213022569E-3</v>
      </c>
      <c r="IC142" s="107">
        <f t="shared" si="379"/>
        <v>5.1315447347504619E-3</v>
      </c>
      <c r="ID142" s="107">
        <f t="shared" si="380"/>
        <v>2.8522513596528281E-2</v>
      </c>
      <c r="IE142" s="107">
        <f t="shared" si="381"/>
        <v>0.14056106612226463</v>
      </c>
      <c r="IF142" s="107">
        <f t="shared" si="382"/>
        <v>0.14641179026839884</v>
      </c>
      <c r="IG142" s="107">
        <f t="shared" si="383"/>
        <v>0.33503626363761413</v>
      </c>
      <c r="II142" s="107">
        <f t="shared" si="280"/>
        <v>4.4073171176275026E-6</v>
      </c>
      <c r="IJ142" s="107">
        <f t="shared" si="281"/>
        <v>9.6214642956896668E-6</v>
      </c>
      <c r="IK142" s="107">
        <f t="shared" si="282"/>
        <v>7.8452926746748163E-6</v>
      </c>
      <c r="IL142" s="107">
        <f t="shared" si="283"/>
        <v>1.1635460064115519E-6</v>
      </c>
      <c r="IM142" s="107">
        <f t="shared" si="284"/>
        <v>7.4270924660221743E-7</v>
      </c>
      <c r="IN142" s="107">
        <f t="shared" si="285"/>
        <v>9.681660922916105E-7</v>
      </c>
      <c r="IO142" s="107">
        <f t="shared" si="286"/>
        <v>5.0954790672021895E-6</v>
      </c>
      <c r="IP142" s="107">
        <f t="shared" si="287"/>
        <v>5.8118567878902446E-6</v>
      </c>
      <c r="IQ142" s="107">
        <f t="shared" si="288"/>
        <v>2.044881259594942E-6</v>
      </c>
      <c r="IR142" s="107">
        <f t="shared" si="289"/>
        <v>8.2529829882090275E-7</v>
      </c>
      <c r="IS142" s="107">
        <f t="shared" si="290"/>
        <v>3.5166849637513021E-7</v>
      </c>
      <c r="IT142" s="107">
        <f t="shared" si="291"/>
        <v>4.2120704501257566E-7</v>
      </c>
      <c r="IU142" s="107">
        <f t="shared" si="292"/>
        <v>6.8982703927429712E-8</v>
      </c>
      <c r="IV142" s="107">
        <f t="shared" si="293"/>
        <v>1.7331849157585954E-8</v>
      </c>
      <c r="IW142" s="107">
        <f t="shared" si="294"/>
        <v>4.6155842017481904E-9</v>
      </c>
      <c r="IY142" s="107">
        <f t="shared" si="295"/>
        <v>0.20234162095701361</v>
      </c>
      <c r="IZ142" s="107">
        <f t="shared" si="296"/>
        <v>5.798974888167379E-2</v>
      </c>
      <c r="JA142" s="107">
        <f t="shared" si="297"/>
        <v>4.5954365594977224E-2</v>
      </c>
      <c r="JB142" s="107">
        <f t="shared" si="298"/>
        <v>2.10148444456464E-2</v>
      </c>
      <c r="JC142" s="107">
        <f t="shared" si="299"/>
        <v>2.1115352564747395E-2</v>
      </c>
      <c r="JD142" s="107">
        <f t="shared" si="300"/>
        <v>2.5628727590927134E-2</v>
      </c>
      <c r="JE142" s="107">
        <f t="shared" si="301"/>
        <v>3.3408574063367421E-3</v>
      </c>
      <c r="JF142" s="107">
        <f t="shared" si="302"/>
        <v>4.9405949447169483E-3</v>
      </c>
      <c r="JG142" s="107">
        <f t="shared" si="303"/>
        <v>4.1897178685552632E-3</v>
      </c>
      <c r="JH142" s="107">
        <f t="shared" si="304"/>
        <v>3.7709403196010778E-3</v>
      </c>
      <c r="JI142" s="107">
        <f t="shared" si="305"/>
        <v>5.1318964032468373E-3</v>
      </c>
      <c r="JJ142" s="107">
        <f t="shared" si="306"/>
        <v>2.8522934803573294E-2</v>
      </c>
      <c r="JK142" s="107">
        <f t="shared" si="307"/>
        <v>0.14056113510496857</v>
      </c>
      <c r="JL142" s="107">
        <f t="shared" si="308"/>
        <v>0.146411807600248</v>
      </c>
      <c r="JM142" s="107">
        <f t="shared" si="309"/>
        <v>0.33503626825319832</v>
      </c>
    </row>
    <row r="143" spans="2:273" x14ac:dyDescent="0.25">
      <c r="B143" s="2">
        <v>115</v>
      </c>
      <c r="C143" s="37">
        <v>57.171999999999997</v>
      </c>
      <c r="D143" s="37">
        <v>58.984000000000002</v>
      </c>
      <c r="E143" s="37">
        <v>57.671999999999997</v>
      </c>
      <c r="F143" s="37">
        <v>57.262</v>
      </c>
      <c r="G143" s="37">
        <v>60.442999999999998</v>
      </c>
      <c r="H143" s="37">
        <v>57.466999999999999</v>
      </c>
      <c r="I143" s="37">
        <v>61.517000000000003</v>
      </c>
      <c r="J143" s="37">
        <v>55.767000000000003</v>
      </c>
      <c r="K143" s="37">
        <v>50.81</v>
      </c>
      <c r="L143" s="37">
        <v>53.695</v>
      </c>
      <c r="M143" s="37">
        <v>52.237000000000002</v>
      </c>
      <c r="N143" s="37">
        <v>52.796999999999997</v>
      </c>
      <c r="O143" s="37">
        <v>60.406999999999996</v>
      </c>
      <c r="P143" s="37">
        <v>56.203000000000003</v>
      </c>
      <c r="Q143" s="37">
        <v>73.328000000000003</v>
      </c>
      <c r="S143" s="4">
        <f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58.161542495150236</v>
      </c>
      <c r="T143" s="4">
        <f>AZ143 + (D$3 * _xlfn.NORM.DIST($B143, D$7, ABS(D$11), FALSE) * _xlfn.NORM.DIST(($B143 - D$7)*D$15, 0, ABS(D$11), TRUE) * 2)
               + (D$4 * _xlfn.NORM.DIST($B143, D$8, ABS(D$12), FALSE) * _xlfn.NORM.DIST(($B143 - D$8)*D$16, 0, ABS(D$12), TRUE) * 2)
               + (D$5 * _xlfn.NORM.DIST($B143, D$9, ABS(D$13), FALSE) * _xlfn.NORM.DIST(($B143 - D$9)*D$17, 0, ABS(D$13), TRUE) * 2)
               + (D$6 * _xlfn.NORM.DIST($B143, D$10, ABS(D$14), FALSE) * _xlfn.NORM.DIST(($B143 - D$10)*D$18, 0, ABS(D$14), TRUE) * 2)</f>
        <v>59.41453326374873</v>
      </c>
      <c r="U143" s="4">
        <f>BA143 + (E$3 * _xlfn.NORM.DIST($B143, E$7, ABS(E$11), FALSE) * _xlfn.NORM.DIST(($B143 - E$7)*E$15, 0, ABS(E$11), TRUE) * 2)
               + (E$4 * _xlfn.NORM.DIST($B143, E$8, ABS(E$12), FALSE) * _xlfn.NORM.DIST(($B143 - E$8)*E$16, 0, ABS(E$12), TRUE) * 2)
               + (E$5 * _xlfn.NORM.DIST($B143, E$9, ABS(E$13), FALSE) * _xlfn.NORM.DIST(($B143 - E$9)*E$17, 0, ABS(E$13), TRUE) * 2)
               + (E$6 * _xlfn.NORM.DIST($B143, E$10, ABS(E$14), FALSE) * _xlfn.NORM.DIST(($B143 - E$10)*E$18, 0, ABS(E$14), TRUE) * 2)</f>
        <v>58.490834245364852</v>
      </c>
      <c r="V143" s="4">
        <f>BB143 + (F$3 * _xlfn.NORM.DIST($B143, F$7, ABS(F$11), FALSE) * _xlfn.NORM.DIST(($B143 - F$7)*F$15, 0, ABS(F$11), TRUE) * 2)
               + (F$4 * _xlfn.NORM.DIST($B143, F$8, ABS(F$12), FALSE) * _xlfn.NORM.DIST(($B143 - F$8)*F$16, 0, ABS(F$12), TRUE) * 2)
               + (F$5 * _xlfn.NORM.DIST($B143, F$9, ABS(F$13), FALSE) * _xlfn.NORM.DIST(($B143 - F$9)*F$17, 0, ABS(F$13), TRUE) * 2)
               + (F$6 * _xlfn.NORM.DIST($B143, F$10, ABS(F$14), FALSE) * _xlfn.NORM.DIST(($B143 - F$10)*F$18, 0, ABS(F$14), TRUE) * 2)</f>
        <v>57.22029183886702</v>
      </c>
      <c r="W143" s="4">
        <f>BC143 + (G$3 * _xlfn.NORM.DIST($B143, G$7, ABS(G$11), FALSE) * _xlfn.NORM.DIST(($B143 - G$7)*G$15, 0, ABS(G$11), TRUE) * 2)
               + (G$4 * _xlfn.NORM.DIST($B143, G$8, ABS(G$12), FALSE) * _xlfn.NORM.DIST(($B143 - G$8)*G$16, 0, ABS(G$12), TRUE) * 2)
               + (G$5 * _xlfn.NORM.DIST($B143, G$9, ABS(G$13), FALSE) * _xlfn.NORM.DIST(($B143 - G$9)*G$17, 0, ABS(G$13), TRUE) * 2)
               + (G$6 * _xlfn.NORM.DIST($B143, G$10, ABS(G$14), FALSE) * _xlfn.NORM.DIST(($B143 - G$10)*G$18, 0, ABS(G$14), TRUE) * 2)</f>
        <v>60.92721263155687</v>
      </c>
      <c r="X143" s="4">
        <f>BD143 + (H$3 * _xlfn.NORM.DIST($B143, H$7, ABS(H$11), FALSE) * _xlfn.NORM.DIST(($B143 - H$7)*H$15, 0, ABS(H$11), TRUE) * 2)
               + (H$4 * _xlfn.NORM.DIST($B143, H$8, ABS(H$12), FALSE) * _xlfn.NORM.DIST(($B143 - H$8)*H$16, 0, ABS(H$12), TRUE) * 2)
               + (H$5 * _xlfn.NORM.DIST($B143, H$9, ABS(H$13), FALSE) * _xlfn.NORM.DIST(($B143 - H$9)*H$17, 0, ABS(H$13), TRUE) * 2)
               + (H$6 * _xlfn.NORM.DIST($B143, H$10, ABS(H$14), FALSE) * _xlfn.NORM.DIST(($B143 - H$10)*H$18, 0, ABS(H$14), TRUE) * 2)</f>
        <v>58.961835127018212</v>
      </c>
      <c r="Y143" s="4">
        <f>BE143 + (I$3 * _xlfn.NORM.DIST($B143, I$7, ABS(I$11), FALSE) * _xlfn.NORM.DIST(($B143 - I$7)*I$15, 0, ABS(I$11), TRUE) * 2)
               + (I$4 * _xlfn.NORM.DIST($B143, I$8, ABS(I$12), FALSE) * _xlfn.NORM.DIST(($B143 - I$8)*I$16, 0, ABS(I$12), TRUE) * 2)
               + (I$5 * _xlfn.NORM.DIST($B143, I$9, ABS(I$13), FALSE) * _xlfn.NORM.DIST(($B143 - I$9)*I$17, 0, ABS(I$13), TRUE) * 2)
               + (I$6 * _xlfn.NORM.DIST($B143, I$10, ABS(I$14), FALSE) * _xlfn.NORM.DIST(($B143 - I$10)*I$18, 0, ABS(I$14), TRUE) * 2)</f>
        <v>61.39319431928093</v>
      </c>
      <c r="Z143" s="4">
        <f>BF143 + (J$3 * _xlfn.NORM.DIST($B143, J$7, ABS(J$11), FALSE) * _xlfn.NORM.DIST(($B143 - J$7)*J$15, 0, ABS(J$11), TRUE) * 2)
               + (J$4 * _xlfn.NORM.DIST($B143, J$8, ABS(J$12), FALSE) * _xlfn.NORM.DIST(($B143 - J$8)*J$16, 0, ABS(J$12), TRUE) * 2)
               + (J$5 * _xlfn.NORM.DIST($B143, J$9, ABS(J$13), FALSE) * _xlfn.NORM.DIST(($B143 - J$9)*J$17, 0, ABS(J$13), TRUE) * 2)
               + (J$6 * _xlfn.NORM.DIST($B143, J$10, ABS(J$14), FALSE) * _xlfn.NORM.DIST(($B143 - J$10)*J$18, 0, ABS(J$14), TRUE) * 2)</f>
        <v>56.376209278808503</v>
      </c>
      <c r="AA143" s="4">
        <f>BG143 + (K$3 * _xlfn.NORM.DIST($B143, K$7, ABS(K$11), FALSE) * _xlfn.NORM.DIST(($B143 - K$7)*K$15, 0, ABS(K$11), TRUE) * 2)
               + (K$4 * _xlfn.NORM.DIST($B143, K$8, ABS(K$12), FALSE) * _xlfn.NORM.DIST(($B143 - K$8)*K$16, 0, ABS(K$12), TRUE) * 2)
               + (K$5 * _xlfn.NORM.DIST($B143, K$9, ABS(K$13), FALSE) * _xlfn.NORM.DIST(($B143 - K$9)*K$17, 0, ABS(K$13), TRUE) * 2)
               + (K$6 * _xlfn.NORM.DIST($B143, K$10, ABS(K$14), FALSE) * _xlfn.NORM.DIST(($B143 - K$10)*K$18, 0, ABS(K$14), TRUE) * 2)</f>
        <v>51.810698164651861</v>
      </c>
      <c r="AB143" s="4">
        <f>BH143 + (L$3 * _xlfn.NORM.DIST($B143, L$7, ABS(L$11), FALSE) * _xlfn.NORM.DIST(($B143 - L$7)*L$15, 0, ABS(L$11), TRUE) * 2)
               + (L$4 * _xlfn.NORM.DIST($B143, L$8, ABS(L$12), FALSE) * _xlfn.NORM.DIST(($B143 - L$8)*L$16, 0, ABS(L$12), TRUE) * 2)
               + (L$5 * _xlfn.NORM.DIST($B143, L$9, ABS(L$13), FALSE) * _xlfn.NORM.DIST(($B143 - L$9)*L$17, 0, ABS(L$13), TRUE) * 2)
               + (L$6 * _xlfn.NORM.DIST($B143, L$10, ABS(L$14), FALSE) * _xlfn.NORM.DIST(($B143 - L$10)*L$18, 0, ABS(L$14), TRUE) * 2)</f>
        <v>54.371345769323625</v>
      </c>
      <c r="AC143" s="4">
        <f>BI143 + (M$3 * _xlfn.NORM.DIST($B143, M$7, ABS(M$11), FALSE) * _xlfn.NORM.DIST(($B143 - M$7)*M$15, 0, ABS(M$11), TRUE) * 2)
               + (M$4 * _xlfn.NORM.DIST($B143, M$8, ABS(M$12), FALSE) * _xlfn.NORM.DIST(($B143 - M$8)*M$16, 0, ABS(M$12), TRUE) * 2)
               + (M$5 * _xlfn.NORM.DIST($B143, M$9, ABS(M$13), FALSE) * _xlfn.NORM.DIST(($B143 - M$9)*M$17, 0, ABS(M$13), TRUE) * 2)
               + (M$6 * _xlfn.NORM.DIST($B143, M$10, ABS(M$14), FALSE) * _xlfn.NORM.DIST(($B143 - M$10)*M$18, 0, ABS(M$14), TRUE) * 2)</f>
        <v>52.775091936375162</v>
      </c>
      <c r="AD143" s="4">
        <f>BJ143 + (N$3 * _xlfn.NORM.DIST($B143, N$7, ABS(N$11), FALSE) * _xlfn.NORM.DIST(($B143 - N$7)*N$15, 0, ABS(N$11), TRUE) * 2)
               + (N$4 * _xlfn.NORM.DIST($B143, N$8, ABS(N$12), FALSE) * _xlfn.NORM.DIST(($B143 - N$8)*N$16, 0, ABS(N$12), TRUE) * 2)
               + (N$5 * _xlfn.NORM.DIST($B143, N$9, ABS(N$13), FALSE) * _xlfn.NORM.DIST(($B143 - N$9)*N$17, 0, ABS(N$13), TRUE) * 2)
               + (N$6 * _xlfn.NORM.DIST($B143, N$10, ABS(N$14), FALSE) * _xlfn.NORM.DIST(($B143 - N$10)*N$18, 0, ABS(N$14), TRUE) * 2)</f>
        <v>54.471462677076751</v>
      </c>
      <c r="AE143" s="4">
        <f>BK143 + (O$3 * _xlfn.NORM.DIST($B143, O$7, ABS(O$11), FALSE) * _xlfn.NORM.DIST(($B143 - O$7)*O$15, 0, ABS(O$11), TRUE) * 2)
               + (O$4 * _xlfn.NORM.DIST($B143, O$8, ABS(O$12), FALSE) * _xlfn.NORM.DIST(($B143 - O$8)*O$16, 0, ABS(O$12), TRUE) * 2)
               + (O$5 * _xlfn.NORM.DIST($B143, O$9, ABS(O$13), FALSE) * _xlfn.NORM.DIST(($B143 - O$9)*O$17, 0, ABS(O$13), TRUE) * 2)
               + (O$6 * _xlfn.NORM.DIST($B143, O$10, ABS(O$14), FALSE) * _xlfn.NORM.DIST(($B143 - O$10)*O$18, 0, ABS(O$14), TRUE) * 2)</f>
        <v>62.086227521656411</v>
      </c>
      <c r="AF143" s="4">
        <f t="shared" si="222"/>
        <v>58.537561486385634</v>
      </c>
      <c r="AG143" s="4">
        <f t="shared" si="223"/>
        <v>79.054569847838209</v>
      </c>
      <c r="AI143" s="4">
        <f>IF(OR($B143 &lt; C$231, $B143 &gt; C$234), 0, C143-S143)</f>
        <v>-0.98954249515023918</v>
      </c>
      <c r="AJ143" s="4">
        <f>IF(OR($B143 &lt; D$231, $B143 &gt; D$234), 0, D143-T143)</f>
        <v>-0.43053326374872825</v>
      </c>
      <c r="AK143" s="4">
        <f>IF(OR($B143 &lt; E$231, $B143 &gt; E$234), 0, E143-U143)</f>
        <v>-0.8188342453648545</v>
      </c>
      <c r="AL143" s="4">
        <f>IF(OR($B143 &lt; F$231, $B143 &gt; F$234), 0, F143-V143)</f>
        <v>4.1708161132980592E-2</v>
      </c>
      <c r="AM143" s="4">
        <f>IF(OR($B143 &lt; G$231, $B143 &gt; G$234), 0, G143-W143)</f>
        <v>-0.484212631556872</v>
      </c>
      <c r="AN143" s="4">
        <f>IF(OR($B143 &lt; H$231, $B143 &gt; H$234), 0, H143-X143)</f>
        <v>-1.494835127018213</v>
      </c>
      <c r="AO143" s="4">
        <f>IF(OR($B143 &lt; I$231, $B143 &gt; I$234), 0, I143-Y143)</f>
        <v>0.12380568071907305</v>
      </c>
      <c r="AP143" s="4">
        <f>IF(OR($B143 &lt; J$231, $B143 &gt; J$234), 0, J143-Z143)</f>
        <v>-0.60920927880849973</v>
      </c>
      <c r="AQ143" s="4">
        <f>IF(OR($B143 &lt; K$231, $B143 &gt; K$234), 0, K143-AA143)</f>
        <v>-1.0006981646518582</v>
      </c>
      <c r="AR143" s="4">
        <f>IF(OR($B143 &lt; L$231, $B143 &gt; L$234), 0, L143-AB143)</f>
        <v>-0.67634576932362478</v>
      </c>
      <c r="AS143" s="4">
        <f>IF(OR($B143 &lt; M$231, $B143 &gt; M$234), 0, M143-AC143)</f>
        <v>-0.53809193637516017</v>
      </c>
      <c r="AT143" s="4">
        <f>IF(OR($B143 &lt; N$231, $B143 &gt; N$234), 0, N143-AD143)</f>
        <v>-1.6744626770767539</v>
      </c>
      <c r="AU143" s="4">
        <f>IF(OR($B143 &lt; O$231, $B143 &gt; O$234), 0, O143-AE143)</f>
        <v>-1.679227521656415</v>
      </c>
      <c r="AV143" s="4">
        <f t="shared" si="403"/>
        <v>-2.3345614863856312</v>
      </c>
      <c r="AW143" s="4">
        <f t="shared" si="403"/>
        <v>-5.7265698478382063</v>
      </c>
      <c r="AY143" s="2">
        <f t="shared" si="245"/>
        <v>58.161542495150236</v>
      </c>
      <c r="AZ143" s="2">
        <f t="shared" si="311"/>
        <v>59.378509808990145</v>
      </c>
      <c r="BA143" s="2">
        <f t="shared" si="312"/>
        <v>58.417999732705439</v>
      </c>
      <c r="BB143" s="2">
        <f t="shared" si="313"/>
        <v>57.19248751379773</v>
      </c>
      <c r="BC143" s="2">
        <f t="shared" si="314"/>
        <v>60.892057515566563</v>
      </c>
      <c r="BD143" s="2">
        <f t="shared" si="315"/>
        <v>58.91050590366568</v>
      </c>
      <c r="BE143" s="2">
        <f t="shared" si="316"/>
        <v>61.38818073780579</v>
      </c>
      <c r="BF143" s="2">
        <f t="shared" si="317"/>
        <v>56.366502725374652</v>
      </c>
      <c r="BG143" s="2">
        <f t="shared" si="318"/>
        <v>51.803843885634052</v>
      </c>
      <c r="BH143" s="2">
        <f t="shared" si="319"/>
        <v>54.365590342050837</v>
      </c>
      <c r="BI143" s="2">
        <f t="shared" si="320"/>
        <v>52.765781455072201</v>
      </c>
      <c r="BJ143" s="2">
        <f t="shared" si="321"/>
        <v>54.324298967262443</v>
      </c>
      <c r="BK143" s="2">
        <f t="shared" si="322"/>
        <v>60.295976201914641</v>
      </c>
      <c r="BL143" s="2">
        <f t="shared" si="323"/>
        <v>55.848077556658744</v>
      </c>
      <c r="BM143" s="2">
        <f t="shared" si="324"/>
        <v>57.228336501357987</v>
      </c>
      <c r="BO143" s="2" t="str">
        <f t="shared" si="388"/>
        <v/>
      </c>
      <c r="BP143" s="2" t="str">
        <f t="shared" si="389"/>
        <v/>
      </c>
      <c r="BQ143" s="2" t="str">
        <f t="shared" si="390"/>
        <v/>
      </c>
      <c r="BR143" s="2" t="str">
        <f t="shared" si="391"/>
        <v/>
      </c>
      <c r="BS143" s="2" t="str">
        <f t="shared" si="392"/>
        <v/>
      </c>
      <c r="BT143" s="2" t="str">
        <f t="shared" si="393"/>
        <v/>
      </c>
      <c r="BU143" s="2" t="str">
        <f t="shared" si="394"/>
        <v/>
      </c>
      <c r="BV143" s="2" t="str">
        <f t="shared" si="395"/>
        <v/>
      </c>
      <c r="BW143" s="2" t="str">
        <f t="shared" si="396"/>
        <v/>
      </c>
      <c r="BX143" s="2" t="str">
        <f t="shared" si="397"/>
        <v/>
      </c>
      <c r="BY143" s="2" t="str">
        <f t="shared" si="398"/>
        <v/>
      </c>
      <c r="BZ143" s="2" t="str">
        <f t="shared" si="399"/>
        <v/>
      </c>
      <c r="CA143" s="2" t="str">
        <f t="shared" si="400"/>
        <v/>
      </c>
      <c r="CB143" s="2" t="str">
        <f t="shared" si="401"/>
        <v/>
      </c>
      <c r="CC143" s="2" t="str">
        <f t="shared" si="402"/>
        <v/>
      </c>
      <c r="CE143" s="2" t="str">
        <f t="shared" si="246"/>
        <v/>
      </c>
      <c r="CF143" s="2" t="str">
        <f t="shared" si="247"/>
        <v/>
      </c>
      <c r="CG143" s="2" t="str">
        <f t="shared" si="248"/>
        <v/>
      </c>
      <c r="CH143" s="2" t="str">
        <f t="shared" si="249"/>
        <v/>
      </c>
      <c r="CI143" s="2" t="str">
        <f t="shared" si="250"/>
        <v/>
      </c>
      <c r="CJ143" s="2" t="str">
        <f t="shared" si="251"/>
        <v/>
      </c>
      <c r="CK143" s="2">
        <f t="shared" si="252"/>
        <v>61.517000000000003</v>
      </c>
      <c r="CL143" s="2">
        <f t="shared" si="253"/>
        <v>55.767000000000003</v>
      </c>
      <c r="CM143" s="2">
        <f t="shared" si="254"/>
        <v>50.81</v>
      </c>
      <c r="CN143" s="2">
        <f t="shared" si="255"/>
        <v>53.695</v>
      </c>
      <c r="CO143" s="2">
        <f t="shared" si="256"/>
        <v>52.237000000000002</v>
      </c>
      <c r="CP143" s="2" t="str">
        <f t="shared" si="257"/>
        <v/>
      </c>
      <c r="CQ143" s="2" t="str">
        <f t="shared" si="258"/>
        <v/>
      </c>
      <c r="CR143" s="2" t="str">
        <f t="shared" si="259"/>
        <v/>
      </c>
      <c r="CS143" s="2" t="str">
        <f t="shared" si="260"/>
        <v/>
      </c>
      <c r="CU143" s="2" t="str">
        <f t="shared" si="261"/>
        <v/>
      </c>
      <c r="CV143" s="2" t="str">
        <f t="shared" si="262"/>
        <v/>
      </c>
      <c r="CW143" s="2" t="str">
        <f t="shared" si="263"/>
        <v/>
      </c>
      <c r="CX143" s="2" t="str">
        <f t="shared" si="264"/>
        <v/>
      </c>
      <c r="CY143" s="2" t="str">
        <f t="shared" si="265"/>
        <v/>
      </c>
      <c r="CZ143" s="2" t="str">
        <f t="shared" si="266"/>
        <v/>
      </c>
      <c r="DA143" s="2">
        <f t="shared" si="267"/>
        <v>61.517000000000003</v>
      </c>
      <c r="DB143" s="2">
        <f t="shared" si="268"/>
        <v>55.767000000000003</v>
      </c>
      <c r="DC143" s="2">
        <f t="shared" si="269"/>
        <v>50.81</v>
      </c>
      <c r="DD143" s="2">
        <f t="shared" si="270"/>
        <v>53.695</v>
      </c>
      <c r="DE143" s="2">
        <f t="shared" si="271"/>
        <v>52.237000000000002</v>
      </c>
      <c r="DF143" s="2" t="str">
        <f t="shared" si="272"/>
        <v/>
      </c>
      <c r="DG143" s="2" t="str">
        <f t="shared" si="273"/>
        <v/>
      </c>
      <c r="DH143" s="2" t="str">
        <f t="shared" si="274"/>
        <v/>
      </c>
      <c r="DI143" s="2" t="str">
        <f t="shared" si="275"/>
        <v/>
      </c>
      <c r="DK143" s="2">
        <f t="shared" si="225"/>
        <v>72.464862903225807</v>
      </c>
      <c r="DL143" s="2">
        <f t="shared" si="404"/>
        <v>81.118792338709682</v>
      </c>
      <c r="DM143" s="2">
        <f t="shared" si="404"/>
        <v>84.974607771260978</v>
      </c>
      <c r="DN143" s="2">
        <f t="shared" si="404"/>
        <v>81.147690285204973</v>
      </c>
      <c r="DO143" s="2">
        <f t="shared" si="404"/>
        <v>95.712982587976526</v>
      </c>
      <c r="DP143" s="2">
        <f t="shared" si="404"/>
        <v>90.917664549910896</v>
      </c>
      <c r="DQ143" s="2">
        <f t="shared" si="404"/>
        <v>90.568239186216985</v>
      </c>
      <c r="DR143" s="2">
        <f t="shared" si="404"/>
        <v>91.394432263814593</v>
      </c>
      <c r="DS143" s="2">
        <f t="shared" si="404"/>
        <v>75.367051612903225</v>
      </c>
      <c r="DT143" s="2">
        <f t="shared" si="404"/>
        <v>75.62428468668891</v>
      </c>
      <c r="DU143" s="2">
        <f t="shared" si="404"/>
        <v>80.91662002224696</v>
      </c>
      <c r="DV143" s="2">
        <f t="shared" si="404"/>
        <v>84.462455461876829</v>
      </c>
      <c r="DW143" s="2">
        <f t="shared" si="404"/>
        <v>90.408679812834208</v>
      </c>
      <c r="DX143" s="2">
        <f t="shared" si="404"/>
        <v>74.243649955436751</v>
      </c>
      <c r="DY143" s="2">
        <f t="shared" si="404"/>
        <v>68.542483305966059</v>
      </c>
      <c r="EA143" s="2">
        <f t="shared" si="221"/>
        <v>58.16375165849437</v>
      </c>
      <c r="EB143" s="2">
        <f t="shared" si="227"/>
        <v>59.387624343938313</v>
      </c>
      <c r="EC143" s="2">
        <f t="shared" si="228"/>
        <v>58.416511990950212</v>
      </c>
      <c r="ED143" s="2">
        <f t="shared" si="229"/>
        <v>57.204694926873856</v>
      </c>
      <c r="EE143" s="2">
        <f t="shared" si="230"/>
        <v>60.894385054844591</v>
      </c>
      <c r="EF143" s="2">
        <f t="shared" si="231"/>
        <v>58.889841978976222</v>
      </c>
      <c r="EG143" s="2">
        <f t="shared" si="232"/>
        <v>61.378093045599002</v>
      </c>
      <c r="EH143" s="2">
        <f t="shared" si="233"/>
        <v>56.348442317640981</v>
      </c>
      <c r="EI143" s="2">
        <f t="shared" si="234"/>
        <v>51.793705244746619</v>
      </c>
      <c r="EJ143" s="2">
        <f t="shared" si="235"/>
        <v>54.370719743484798</v>
      </c>
      <c r="EK143" s="2">
        <f t="shared" si="236"/>
        <v>52.766562832582871</v>
      </c>
      <c r="EL143" s="2">
        <f t="shared" si="237"/>
        <v>54.321897990206296</v>
      </c>
      <c r="EM143" s="2">
        <f t="shared" si="238"/>
        <v>60.288919074473746</v>
      </c>
      <c r="EN143" s="2">
        <f t="shared" si="239"/>
        <v>55.841299065420571</v>
      </c>
      <c r="EO143" s="2">
        <f t="shared" si="240"/>
        <v>57.228919855904024</v>
      </c>
      <c r="EQ143" s="2">
        <f t="shared" si="241"/>
        <v>57.751359339277414</v>
      </c>
      <c r="ER143" s="2">
        <f t="shared" si="405"/>
        <v>58.416043048944282</v>
      </c>
      <c r="ES143" s="2">
        <f t="shared" si="405"/>
        <v>58.564759989632577</v>
      </c>
      <c r="ET143" s="2">
        <f t="shared" si="405"/>
        <v>56.012043728370479</v>
      </c>
      <c r="EU143" s="2">
        <f t="shared" si="405"/>
        <v>60.655470512233194</v>
      </c>
      <c r="EV143" s="2">
        <f t="shared" si="405"/>
        <v>61.090589693000425</v>
      </c>
      <c r="EW143" s="2">
        <f t="shared" si="405"/>
        <v>62.032164566733364</v>
      </c>
      <c r="EX143" s="2">
        <f t="shared" si="405"/>
        <v>57.602398250769326</v>
      </c>
      <c r="EY143" s="2">
        <f t="shared" si="405"/>
        <v>52.531055918536822</v>
      </c>
      <c r="EZ143" s="2">
        <f t="shared" si="405"/>
        <v>53.988668719949239</v>
      </c>
      <c r="FA143" s="2">
        <f t="shared" si="405"/>
        <v>52.698754787210476</v>
      </c>
      <c r="FB143" s="2">
        <f t="shared" si="405"/>
        <v>54.589186363582783</v>
      </c>
      <c r="FC143" s="2">
        <f t="shared" si="405"/>
        <v>61.066807122430035</v>
      </c>
      <c r="FD143" s="2">
        <f t="shared" si="405"/>
        <v>56.432672993868756</v>
      </c>
      <c r="FE143" s="2">
        <f t="shared" si="405"/>
        <v>57.167546785593039</v>
      </c>
      <c r="FG143" s="2">
        <f t="shared" si="243"/>
        <v>0.99999905708306092</v>
      </c>
      <c r="FH143" s="2">
        <f t="shared" si="406"/>
        <v>0.99999920778657991</v>
      </c>
      <c r="FI143" s="2">
        <f t="shared" si="406"/>
        <v>0.99999923562394144</v>
      </c>
      <c r="FJ143" s="2">
        <f t="shared" si="406"/>
        <v>0.99999924622892433</v>
      </c>
      <c r="FK143" s="2">
        <f t="shared" si="406"/>
        <v>0.99999926179750576</v>
      </c>
      <c r="FL143" s="2">
        <f t="shared" si="406"/>
        <v>0.99999929805606758</v>
      </c>
      <c r="FM143" s="2">
        <f t="shared" si="406"/>
        <v>0.99999931925336349</v>
      </c>
      <c r="FN143" s="2">
        <f t="shared" si="406"/>
        <v>0.9999992689860504</v>
      </c>
      <c r="FO143" s="2">
        <f t="shared" si="406"/>
        <v>0.99999920352339122</v>
      </c>
      <c r="FP143" s="2">
        <f t="shared" si="406"/>
        <v>0.99999925028769765</v>
      </c>
      <c r="FQ143" s="2">
        <f t="shared" si="406"/>
        <v>0.9999993121162094</v>
      </c>
      <c r="FR143" s="2">
        <f t="shared" si="406"/>
        <v>0.99999930006830884</v>
      </c>
      <c r="FS143" s="2">
        <f t="shared" si="406"/>
        <v>0.99999671925248723</v>
      </c>
      <c r="FT143" s="2">
        <f t="shared" si="406"/>
        <v>0.99999151991112034</v>
      </c>
      <c r="FU143" s="2">
        <f t="shared" si="406"/>
        <v>0.99998031410086641</v>
      </c>
      <c r="FW143" s="2">
        <f t="shared" si="276"/>
        <v>5.3896447644835831E-3</v>
      </c>
      <c r="FX143" s="2">
        <f t="shared" si="328"/>
        <v>9.3988539282673748E-3</v>
      </c>
      <c r="FY143" s="2">
        <f t="shared" si="329"/>
        <v>9.8985577929844928E-3</v>
      </c>
      <c r="FZ143" s="2">
        <f t="shared" si="330"/>
        <v>1.0250658892414099E-2</v>
      </c>
      <c r="GA143" s="2">
        <f t="shared" si="331"/>
        <v>9.8497246247675283E-3</v>
      </c>
      <c r="GB143" s="2">
        <f t="shared" si="332"/>
        <v>9.3792863317326437E-3</v>
      </c>
      <c r="GC143" s="2">
        <f t="shared" si="333"/>
        <v>1.5392538564477178E-2</v>
      </c>
      <c r="GD143" s="2">
        <f t="shared" si="334"/>
        <v>1.4382314521335062E-2</v>
      </c>
      <c r="GE143" s="2">
        <f t="shared" si="335"/>
        <v>1.3724630122647047E-2</v>
      </c>
      <c r="GF143" s="2">
        <f t="shared" si="336"/>
        <v>1.3467665772644286E-2</v>
      </c>
      <c r="GG143" s="2">
        <f t="shared" si="337"/>
        <v>1.1808945005104824E-2</v>
      </c>
      <c r="GH143" s="2">
        <f t="shared" si="338"/>
        <v>8.9037944101854477E-3</v>
      </c>
      <c r="GI143" s="2">
        <f t="shared" si="339"/>
        <v>8.9451330805879505E-3</v>
      </c>
      <c r="GJ143" s="2">
        <f t="shared" si="340"/>
        <v>1.1198393010676768E-2</v>
      </c>
      <c r="GK143" s="2">
        <f t="shared" si="341"/>
        <v>1.3133972455186632E-2</v>
      </c>
      <c r="GM143" s="107">
        <f t="shared" si="277"/>
        <v>4.8580508927907149E-92</v>
      </c>
      <c r="GN143" s="107">
        <f t="shared" si="342"/>
        <v>1.4373830239219655E-108</v>
      </c>
      <c r="GO143" s="107">
        <f t="shared" si="343"/>
        <v>1.2671486934018096E-113</v>
      </c>
      <c r="GP143" s="107">
        <f t="shared" si="344"/>
        <v>2.6489313324087664E-136</v>
      </c>
      <c r="GQ143" s="107">
        <f t="shared" si="345"/>
        <v>2.5967166017040836E-139</v>
      </c>
      <c r="GR143" s="107">
        <f t="shared" si="346"/>
        <v>1.0908267229710142E-134</v>
      </c>
      <c r="GS143" s="107">
        <f t="shared" si="347"/>
        <v>1.842077393554456E-145</v>
      </c>
      <c r="GT143" s="107">
        <f t="shared" si="348"/>
        <v>5.3056993533021336E-138</v>
      </c>
      <c r="GU143" s="107">
        <f t="shared" si="349"/>
        <v>2.3199823379947884E-146</v>
      </c>
      <c r="GV143" s="107">
        <f t="shared" si="350"/>
        <v>1.5045988328578074E-157</v>
      </c>
      <c r="GW143" s="107">
        <f t="shared" si="351"/>
        <v>1.2208822685260799E-160</v>
      </c>
      <c r="GX143" s="107">
        <f t="shared" si="352"/>
        <v>1.2610058492507974E-140</v>
      </c>
      <c r="GY143" s="107">
        <f t="shared" si="353"/>
        <v>2.1203567079597518E-128</v>
      </c>
      <c r="GZ143" s="107">
        <f t="shared" si="354"/>
        <v>9.8779895791796801E-133</v>
      </c>
      <c r="HA143" s="107">
        <f t="shared" si="355"/>
        <v>5.8690198078983382E-182</v>
      </c>
      <c r="HC143" s="107">
        <f t="shared" si="278"/>
        <v>6.8904028464442677E-47</v>
      </c>
      <c r="HD143" s="107">
        <f t="shared" si="356"/>
        <v>5.6453248777737763E-57</v>
      </c>
      <c r="HE143" s="107">
        <f t="shared" si="357"/>
        <v>8.7189712322822524E-60</v>
      </c>
      <c r="HF143" s="107">
        <f t="shared" si="358"/>
        <v>1.7836963726047807E-72</v>
      </c>
      <c r="HG143" s="107">
        <f t="shared" si="359"/>
        <v>5.1612266854343595E-74</v>
      </c>
      <c r="HH143" s="107">
        <f t="shared" si="360"/>
        <v>1.9798191172324636E-71</v>
      </c>
      <c r="HI143" s="107">
        <f t="shared" si="361"/>
        <v>1.8741554548615188E-79</v>
      </c>
      <c r="HJ143" s="107">
        <f t="shared" si="362"/>
        <v>1.7016556843106809E-75</v>
      </c>
      <c r="HK143" s="107">
        <f t="shared" si="363"/>
        <v>3.4471626694162459E-80</v>
      </c>
      <c r="HL143" s="107">
        <f t="shared" si="364"/>
        <v>1.2061573333481614E-85</v>
      </c>
      <c r="HM143" s="107">
        <f t="shared" si="365"/>
        <v>7.6820760164902892E-87</v>
      </c>
      <c r="HN143" s="107">
        <f t="shared" si="366"/>
        <v>4.2854891500543955E-74</v>
      </c>
      <c r="HO143" s="107">
        <f t="shared" si="367"/>
        <v>3.0554881727732352E-65</v>
      </c>
      <c r="HP143" s="107">
        <f t="shared" si="368"/>
        <v>1.2556473315888204E-67</v>
      </c>
      <c r="HQ143" s="107">
        <f t="shared" si="369"/>
        <v>1.6101479766750938E-99</v>
      </c>
      <c r="HS143" s="107">
        <f t="shared" si="279"/>
        <v>0.12466270101503497</v>
      </c>
      <c r="HT143" s="107">
        <f t="shared" si="370"/>
        <v>2.667507855088741E-2</v>
      </c>
      <c r="HU143" s="107">
        <f t="shared" si="371"/>
        <v>1.9981487991533972E-2</v>
      </c>
      <c r="HV143" s="107">
        <f t="shared" si="372"/>
        <v>7.3617988324190193E-3</v>
      </c>
      <c r="HW143" s="107">
        <f t="shared" si="373"/>
        <v>7.3228178031667888E-3</v>
      </c>
      <c r="HX143" s="107">
        <f t="shared" si="374"/>
        <v>9.3756734184121306E-3</v>
      </c>
      <c r="HY143" s="107">
        <f t="shared" si="375"/>
        <v>8.7597813979486548E-4</v>
      </c>
      <c r="HZ143" s="107">
        <f t="shared" si="376"/>
        <v>1.4032336599232758E-3</v>
      </c>
      <c r="IA143" s="107">
        <f t="shared" si="377"/>
        <v>1.1096983932363759E-3</v>
      </c>
      <c r="IB143" s="107">
        <f t="shared" si="378"/>
        <v>9.3941589087046602E-4</v>
      </c>
      <c r="IC143" s="107">
        <f t="shared" si="379"/>
        <v>1.3261882430916183E-3</v>
      </c>
      <c r="ID143" s="107">
        <f t="shared" si="380"/>
        <v>1.0370005742302848E-2</v>
      </c>
      <c r="IE143" s="107">
        <f t="shared" si="381"/>
        <v>7.1387085146354723E-2</v>
      </c>
      <c r="IF143" s="107">
        <f t="shared" si="382"/>
        <v>7.4642497626995347E-2</v>
      </c>
      <c r="IG143" s="107">
        <f t="shared" si="383"/>
        <v>0.21461902504296024</v>
      </c>
      <c r="II143" s="107">
        <f t="shared" si="280"/>
        <v>1.0968338373686259E-5</v>
      </c>
      <c r="IJ143" s="107">
        <f t="shared" si="281"/>
        <v>2.475329956461907E-5</v>
      </c>
      <c r="IK143" s="107">
        <f t="shared" si="282"/>
        <v>2.0760839414257258E-5</v>
      </c>
      <c r="IL143" s="107">
        <f t="shared" si="283"/>
        <v>3.6824594871522897E-6</v>
      </c>
      <c r="IM143" s="107">
        <f t="shared" si="284"/>
        <v>2.42426882757566E-6</v>
      </c>
      <c r="IN143" s="107">
        <f t="shared" si="285"/>
        <v>3.0508010532088838E-6</v>
      </c>
      <c r="IO143" s="107">
        <f t="shared" si="286"/>
        <v>1.5495488042173989E-5</v>
      </c>
      <c r="IP143" s="107">
        <f t="shared" si="287"/>
        <v>1.7160344656050578E-5</v>
      </c>
      <c r="IQ143" s="107">
        <f t="shared" si="288"/>
        <v>6.5995458624690621E-6</v>
      </c>
      <c r="IR143" s="107">
        <f t="shared" si="289"/>
        <v>2.8910723261957268E-6</v>
      </c>
      <c r="IS143" s="107">
        <f t="shared" si="290"/>
        <v>1.2880123900448883E-6</v>
      </c>
      <c r="IT143" s="107">
        <f t="shared" si="291"/>
        <v>1.4111171890710158E-6</v>
      </c>
      <c r="IU143" s="107">
        <f t="shared" si="292"/>
        <v>2.4150051342240151E-7</v>
      </c>
      <c r="IV143" s="107">
        <f t="shared" si="293"/>
        <v>6.4719049734487618E-8</v>
      </c>
      <c r="IW143" s="107">
        <f t="shared" si="294"/>
        <v>1.806095426959374E-8</v>
      </c>
      <c r="IY143" s="107">
        <f t="shared" si="295"/>
        <v>0.12467366935340866</v>
      </c>
      <c r="IZ143" s="107">
        <f t="shared" si="296"/>
        <v>2.6699831850452029E-2</v>
      </c>
      <c r="JA143" s="107">
        <f t="shared" si="297"/>
        <v>2.0002248830948231E-2</v>
      </c>
      <c r="JB143" s="107">
        <f t="shared" si="298"/>
        <v>7.3654812919061712E-3</v>
      </c>
      <c r="JC143" s="107">
        <f t="shared" si="299"/>
        <v>7.3252420719943645E-3</v>
      </c>
      <c r="JD143" s="107">
        <f t="shared" si="300"/>
        <v>9.3787242194653397E-3</v>
      </c>
      <c r="JE143" s="107">
        <f t="shared" si="301"/>
        <v>8.9147362783703946E-4</v>
      </c>
      <c r="JF143" s="107">
        <f t="shared" si="302"/>
        <v>1.4203940045793265E-3</v>
      </c>
      <c r="JG143" s="107">
        <f t="shared" si="303"/>
        <v>1.1162979390988449E-3</v>
      </c>
      <c r="JH143" s="107">
        <f t="shared" si="304"/>
        <v>9.4230696319666171E-4</v>
      </c>
      <c r="JI143" s="107">
        <f t="shared" si="305"/>
        <v>1.3274762554816631E-3</v>
      </c>
      <c r="JJ143" s="107">
        <f t="shared" si="306"/>
        <v>1.0371416859491918E-2</v>
      </c>
      <c r="JK143" s="107">
        <f t="shared" si="307"/>
        <v>7.1387326646868143E-2</v>
      </c>
      <c r="JL143" s="107">
        <f t="shared" si="308"/>
        <v>7.4642562346045077E-2</v>
      </c>
      <c r="JM143" s="107">
        <f t="shared" si="309"/>
        <v>0.2146190431039145</v>
      </c>
    </row>
    <row r="144" spans="2:273" x14ac:dyDescent="0.25">
      <c r="B144" s="2">
        <v>116</v>
      </c>
      <c r="C144" s="37">
        <v>56.015999999999998</v>
      </c>
      <c r="D144" s="37">
        <v>58.581000000000003</v>
      </c>
      <c r="E144" s="37">
        <v>58.164000000000001</v>
      </c>
      <c r="F144" s="37">
        <v>56.475000000000001</v>
      </c>
      <c r="G144" s="37">
        <v>60.77</v>
      </c>
      <c r="H144" s="37">
        <v>58.2</v>
      </c>
      <c r="I144" s="37">
        <v>61.466999999999999</v>
      </c>
      <c r="J144" s="37">
        <v>55.216999999999999</v>
      </c>
      <c r="K144" s="37">
        <v>51.81</v>
      </c>
      <c r="L144" s="37">
        <v>53.627000000000002</v>
      </c>
      <c r="M144" s="37">
        <v>52.203000000000003</v>
      </c>
      <c r="N144" s="37">
        <v>53.746000000000002</v>
      </c>
      <c r="O144" s="37">
        <v>59.593000000000004</v>
      </c>
      <c r="P144" s="37">
        <v>55.186</v>
      </c>
      <c r="Q144" s="37">
        <v>61.459000000000003</v>
      </c>
      <c r="S144" s="4">
        <f>AY144 + (C$3 * _xlfn.NORM.DIST($B144, C$7, ABS(C$11), FALSE) * _xlfn.NORM.DIST(($B144 - C$7)*C$15, 0, ABS(C$11), TRUE) * 2)
               + (C$4 * _xlfn.NORM.DIST($B144, C$8, ABS(C$12), FALSE) * _xlfn.NORM.DIST(($B144 - C$8)*C$16, 0, ABS(C$12), TRUE) * 2)
               + (C$5 * _xlfn.NORM.DIST($B144, C$9, ABS(C$13), FALSE) * _xlfn.NORM.DIST(($B144 - C$9)*C$17, 0, ABS(C$13), TRUE) * 2)
               + (C$6 * _xlfn.NORM.DIST($B144, C$10, ABS(C$14), FALSE) * _xlfn.NORM.DIST(($B144 - C$10)*C$18, 0, ABS(C$14), TRUE) * 2)</f>
        <v>58.13146522171909</v>
      </c>
      <c r="T144" s="4">
        <f>AZ144 + (D$3 * _xlfn.NORM.DIST($B144, D$7, ABS(D$11), FALSE) * _xlfn.NORM.DIST(($B144 - D$7)*D$15, 0, ABS(D$11), TRUE) * 2)
               + (D$4 * _xlfn.NORM.DIST($B144, D$8, ABS(D$12), FALSE) * _xlfn.NORM.DIST(($B144 - D$8)*D$16, 0, ABS(D$12), TRUE) * 2)
               + (D$5 * _xlfn.NORM.DIST($B144, D$9, ABS(D$13), FALSE) * _xlfn.NORM.DIST(($B144 - D$9)*D$17, 0, ABS(D$13), TRUE) * 2)
               + (D$6 * _xlfn.NORM.DIST($B144, D$10, ABS(D$14), FALSE) * _xlfn.NORM.DIST(($B144 - D$10)*D$18, 0, ABS(D$14), TRUE) * 2)</f>
        <v>59.327922206654229</v>
      </c>
      <c r="U144" s="4">
        <f>BA144 + (E$3 * _xlfn.NORM.DIST($B144, E$7, ABS(E$11), FALSE) * _xlfn.NORM.DIST(($B144 - E$7)*E$15, 0, ABS(E$11), TRUE) * 2)
               + (E$4 * _xlfn.NORM.DIST($B144, E$8, ABS(E$12), FALSE) * _xlfn.NORM.DIST(($B144 - E$8)*E$16, 0, ABS(E$12), TRUE) * 2)
               + (E$5 * _xlfn.NORM.DIST($B144, E$9, ABS(E$13), FALSE) * _xlfn.NORM.DIST(($B144 - E$9)*E$17, 0, ABS(E$13), TRUE) * 2)
               + (E$6 * _xlfn.NORM.DIST($B144, E$10, ABS(E$14), FALSE) * _xlfn.NORM.DIST(($B144 - E$10)*E$18, 0, ABS(E$14), TRUE) * 2)</f>
        <v>58.318448728896293</v>
      </c>
      <c r="V144" s="4">
        <f>BB144 + (F$3 * _xlfn.NORM.DIST($B144, F$7, ABS(F$11), FALSE) * _xlfn.NORM.DIST(($B144 - F$7)*F$15, 0, ABS(F$11), TRUE) * 2)
               + (F$4 * _xlfn.NORM.DIST($B144, F$8, ABS(F$12), FALSE) * _xlfn.NORM.DIST(($B144 - F$8)*F$16, 0, ABS(F$12), TRUE) * 2)
               + (F$5 * _xlfn.NORM.DIST($B144, F$9, ABS(F$13), FALSE) * _xlfn.NORM.DIST(($B144 - F$9)*F$17, 0, ABS(F$13), TRUE) * 2)
               + (F$6 * _xlfn.NORM.DIST($B144, F$10, ABS(F$14), FALSE) * _xlfn.NORM.DIST(($B144 - F$10)*F$18, 0, ABS(F$14), TRUE) * 2)</f>
        <v>57.131829903402625</v>
      </c>
      <c r="W144" s="4">
        <f>BC144 + (G$3 * _xlfn.NORM.DIST($B144, G$7, ABS(G$11), FALSE) * _xlfn.NORM.DIST(($B144 - G$7)*G$15, 0, ABS(G$11), TRUE) * 2)
               + (G$4 * _xlfn.NORM.DIST($B144, G$8, ABS(G$12), FALSE) * _xlfn.NORM.DIST(($B144 - G$8)*G$16, 0, ABS(G$12), TRUE) * 2)
               + (G$5 * _xlfn.NORM.DIST($B144, G$9, ABS(G$13), FALSE) * _xlfn.NORM.DIST(($B144 - G$9)*G$17, 0, ABS(G$13), TRUE) * 2)
               + (G$6 * _xlfn.NORM.DIST($B144, G$10, ABS(G$14), FALSE) * _xlfn.NORM.DIST(($B144 - G$10)*G$18, 0, ABS(G$14), TRUE) * 2)</f>
        <v>60.757302667139783</v>
      </c>
      <c r="X144" s="4">
        <f>BD144 + (H$3 * _xlfn.NORM.DIST($B144, H$7, ABS(H$11), FALSE) * _xlfn.NORM.DIST(($B144 - H$7)*H$15, 0, ABS(H$11), TRUE) * 2)
               + (H$4 * _xlfn.NORM.DIST($B144, H$8, ABS(H$12), FALSE) * _xlfn.NORM.DIST(($B144 - H$8)*H$16, 0, ABS(H$12), TRUE) * 2)
               + (H$5 * _xlfn.NORM.DIST($B144, H$9, ABS(H$13), FALSE) * _xlfn.NORM.DIST(($B144 - H$9)*H$17, 0, ABS(H$13), TRUE) * 2)
               + (H$6 * _xlfn.NORM.DIST($B144, H$10, ABS(H$14), FALSE) * _xlfn.NORM.DIST(($B144 - H$10)*H$18, 0, ABS(H$14), TRUE) * 2)</f>
        <v>58.650246816342822</v>
      </c>
      <c r="Y144" s="4">
        <f>BE144 + (I$3 * _xlfn.NORM.DIST($B144, I$7, ABS(I$11), FALSE) * _xlfn.NORM.DIST(($B144 - I$7)*I$15, 0, ABS(I$11), TRUE) * 2)
               + (I$4 * _xlfn.NORM.DIST($B144, I$8, ABS(I$12), FALSE) * _xlfn.NORM.DIST(($B144 - I$8)*I$16, 0, ABS(I$12), TRUE) * 2)
               + (I$5 * _xlfn.NORM.DIST($B144, I$9, ABS(I$13), FALSE) * _xlfn.NORM.DIST(($B144 - I$9)*I$17, 0, ABS(I$13), TRUE) * 2)
               + (I$6 * _xlfn.NORM.DIST($B144, I$10, ABS(I$14), FALSE) * _xlfn.NORM.DIST(($B144 - I$10)*I$18, 0, ABS(I$14), TRUE) * 2)</f>
        <v>61.185542200703864</v>
      </c>
      <c r="Z144" s="4">
        <f>BF144 + (J$3 * _xlfn.NORM.DIST($B144, J$7, ABS(J$11), FALSE) * _xlfn.NORM.DIST(($B144 - J$7)*J$15, 0, ABS(J$11), TRUE) * 2)
               + (J$4 * _xlfn.NORM.DIST($B144, J$8, ABS(J$12), FALSE) * _xlfn.NORM.DIST(($B144 - J$8)*J$16, 0, ABS(J$12), TRUE) * 2)
               + (J$5 * _xlfn.NORM.DIST($B144, J$9, ABS(J$13), FALSE) * _xlfn.NORM.DIST(($B144 - J$9)*J$17, 0, ABS(J$13), TRUE) * 2)
               + (J$6 * _xlfn.NORM.DIST($B144, J$10, ABS(J$14), FALSE) * _xlfn.NORM.DIST(($B144 - J$10)*J$18, 0, ABS(J$14), TRUE) * 2)</f>
        <v>56.168441898720133</v>
      </c>
      <c r="AA144" s="4">
        <f>BG144 + (K$3 * _xlfn.NORM.DIST($B144, K$7, ABS(K$11), FALSE) * _xlfn.NORM.DIST(($B144 - K$7)*K$15, 0, ABS(K$11), TRUE) * 2)
               + (K$4 * _xlfn.NORM.DIST($B144, K$8, ABS(K$12), FALSE) * _xlfn.NORM.DIST(($B144 - K$8)*K$16, 0, ABS(K$12), TRUE) * 2)
               + (K$5 * _xlfn.NORM.DIST($B144, K$9, ABS(K$13), FALSE) * _xlfn.NORM.DIST(($B144 - K$9)*K$17, 0, ABS(K$13), TRUE) * 2)
               + (K$6 * _xlfn.NORM.DIST($B144, K$10, ABS(K$14), FALSE) * _xlfn.NORM.DIST(($B144 - K$10)*K$18, 0, ABS(K$14), TRUE) * 2)</f>
        <v>51.654636405676861</v>
      </c>
      <c r="AB144" s="4">
        <f>BH144 + (L$3 * _xlfn.NORM.DIST($B144, L$7, ABS(L$11), FALSE) * _xlfn.NORM.DIST(($B144 - L$7)*L$15, 0, ABS(L$11), TRUE) * 2)
               + (L$4 * _xlfn.NORM.DIST($B144, L$8, ABS(L$12), FALSE) * _xlfn.NORM.DIST(($B144 - L$8)*L$16, 0, ABS(L$12), TRUE) * 2)
               + (L$5 * _xlfn.NORM.DIST($B144, L$9, ABS(L$13), FALSE) * _xlfn.NORM.DIST(($B144 - L$9)*L$17, 0, ABS(L$13), TRUE) * 2)
               + (L$6 * _xlfn.NORM.DIST($B144, L$10, ABS(L$14), FALSE) * _xlfn.NORM.DIST(($B144 - L$10)*L$18, 0, ABS(L$14), TRUE) * 2)</f>
        <v>54.251264984660935</v>
      </c>
      <c r="AC144" s="4">
        <f>BI144 + (M$3 * _xlfn.NORM.DIST($B144, M$7, ABS(M$11), FALSE) * _xlfn.NORM.DIST(($B144 - M$7)*M$15, 0, ABS(M$11), TRUE) * 2)
               + (M$4 * _xlfn.NORM.DIST($B144, M$8, ABS(M$12), FALSE) * _xlfn.NORM.DIST(($B144 - M$8)*M$16, 0, ABS(M$12), TRUE) * 2)
               + (M$5 * _xlfn.NORM.DIST($B144, M$9, ABS(M$13), FALSE) * _xlfn.NORM.DIST(($B144 - M$9)*M$17, 0, ABS(M$13), TRUE) * 2)
               + (M$6 * _xlfn.NORM.DIST($B144, M$10, ABS(M$14), FALSE) * _xlfn.NORM.DIST(($B144 - M$10)*M$18, 0, ABS(M$14), TRUE) * 2)</f>
        <v>52.622054620754568</v>
      </c>
      <c r="AD144" s="4">
        <f>BJ144 + (N$3 * _xlfn.NORM.DIST($B144, N$7, ABS(N$11), FALSE) * _xlfn.NORM.DIST(($B144 - N$7)*N$15, 0, ABS(N$11), TRUE) * 2)
               + (N$4 * _xlfn.NORM.DIST($B144, N$8, ABS(N$12), FALSE) * _xlfn.NORM.DIST(($B144 - N$8)*N$16, 0, ABS(N$12), TRUE) * 2)
               + (N$5 * _xlfn.NORM.DIST($B144, N$9, ABS(N$13), FALSE) * _xlfn.NORM.DIST(($B144 - N$9)*N$17, 0, ABS(N$13), TRUE) * 2)
               + (N$6 * _xlfn.NORM.DIST($B144, N$10, ABS(N$14), FALSE) * _xlfn.NORM.DIST(($B144 - N$10)*N$18, 0, ABS(N$14), TRUE) * 2)</f>
        <v>54.180322279740153</v>
      </c>
      <c r="AE144" s="4">
        <f>BK144 + (O$3 * _xlfn.NORM.DIST($B144, O$7, ABS(O$11), FALSE) * _xlfn.NORM.DIST(($B144 - O$7)*O$15, 0, ABS(O$11), TRUE) * 2)
               + (O$4 * _xlfn.NORM.DIST($B144, O$8, ABS(O$12), FALSE) * _xlfn.NORM.DIST(($B144 - O$8)*O$16, 0, ABS(O$12), TRUE) * 2)
               + (O$5 * _xlfn.NORM.DIST($B144, O$9, ABS(O$13), FALSE) * _xlfn.NORM.DIST(($B144 - O$9)*O$17, 0, ABS(O$13), TRUE) * 2)
               + (O$6 * _xlfn.NORM.DIST($B144, O$10, ABS(O$14), FALSE) * _xlfn.NORM.DIST(($B144 - O$10)*O$18, 0, ABS(O$14), TRUE) * 2)</f>
        <v>60.684831885940412</v>
      </c>
      <c r="AF144" s="4">
        <f t="shared" si="222"/>
        <v>56.572674850211811</v>
      </c>
      <c r="AG144" s="4">
        <f t="shared" si="223"/>
        <v>67.344866797508857</v>
      </c>
      <c r="AI144" s="4">
        <f>IF(OR($B144 &lt; C$231, $B144 &gt; C$234), 0, C144-S144)</f>
        <v>-2.1154652217190915</v>
      </c>
      <c r="AJ144" s="4">
        <f>IF(OR($B144 &lt; D$231, $B144 &gt; D$234), 0, D144-T144)</f>
        <v>-0.74692220665422582</v>
      </c>
      <c r="AK144" s="4">
        <f>IF(OR($B144 &lt; E$231, $B144 &gt; E$234), 0, E144-U144)</f>
        <v>-0.15444872889629124</v>
      </c>
      <c r="AL144" s="4">
        <f>IF(OR($B144 &lt; F$231, $B144 &gt; F$234), 0, F144-V144)</f>
        <v>-0.65682990340262393</v>
      </c>
      <c r="AM144" s="4">
        <f>IF(OR($B144 &lt; G$231, $B144 &gt; G$234), 0, G144-W144)</f>
        <v>1.2697332860220456E-2</v>
      </c>
      <c r="AN144" s="4">
        <f>IF(OR($B144 &lt; H$231, $B144 &gt; H$234), 0, H144-X144)</f>
        <v>-0.45024681634281905</v>
      </c>
      <c r="AO144" s="4">
        <f>IF(OR($B144 &lt; I$231, $B144 &gt; I$234), 0, I144-Y144)</f>
        <v>0.28145779929613468</v>
      </c>
      <c r="AP144" s="4">
        <f>IF(OR($B144 &lt; J$231, $B144 &gt; J$234), 0, J144-Z144)</f>
        <v>-0.95144189872013385</v>
      </c>
      <c r="AQ144" s="4">
        <f>IF(OR($B144 &lt; K$231, $B144 &gt; K$234), 0, K144-AA144)</f>
        <v>0.15536359432314129</v>
      </c>
      <c r="AR144" s="4">
        <f>IF(OR($B144 &lt; L$231, $B144 &gt; L$234), 0, L144-AB144)</f>
        <v>-0.6242649846609325</v>
      </c>
      <c r="AS144" s="4">
        <f>IF(OR($B144 &lt; M$231, $B144 &gt; M$234), 0, M144-AC144)</f>
        <v>-0.41905462075456512</v>
      </c>
      <c r="AT144" s="4">
        <f>IF(OR($B144 &lt; N$231, $B144 &gt; N$234), 0, N144-AD144)</f>
        <v>-0.43432227974015092</v>
      </c>
      <c r="AU144" s="4">
        <f>IF(OR($B144 &lt; O$231, $B144 &gt; O$234), 0, O144-AE144)</f>
        <v>-1.0918318859404081</v>
      </c>
      <c r="AV144" s="4">
        <f t="shared" si="403"/>
        <v>-1.3866748502118114</v>
      </c>
      <c r="AW144" s="4">
        <f t="shared" si="403"/>
        <v>-5.8858667975088537</v>
      </c>
      <c r="AY144" s="2">
        <f t="shared" si="245"/>
        <v>58.13146522171909</v>
      </c>
      <c r="AZ144" s="2">
        <f t="shared" si="311"/>
        <v>59.316735597452848</v>
      </c>
      <c r="BA144" s="2">
        <f t="shared" si="312"/>
        <v>58.295100906207686</v>
      </c>
      <c r="BB144" s="2">
        <f t="shared" si="313"/>
        <v>57.125464867553006</v>
      </c>
      <c r="BC144" s="2">
        <f t="shared" si="314"/>
        <v>60.749427182105897</v>
      </c>
      <c r="BD144" s="2">
        <f t="shared" si="315"/>
        <v>58.637698634439737</v>
      </c>
      <c r="BE144" s="2">
        <f t="shared" si="316"/>
        <v>61.180397219891233</v>
      </c>
      <c r="BF144" s="2">
        <f t="shared" si="317"/>
        <v>56.160334322966719</v>
      </c>
      <c r="BG144" s="2">
        <f t="shared" si="318"/>
        <v>51.650621450926621</v>
      </c>
      <c r="BH144" s="2">
        <f t="shared" si="319"/>
        <v>54.248894039905132</v>
      </c>
      <c r="BI144" s="2">
        <f t="shared" si="320"/>
        <v>52.619875788882531</v>
      </c>
      <c r="BJ144" s="2">
        <f t="shared" si="321"/>
        <v>54.146691116942684</v>
      </c>
      <c r="BK144" s="2">
        <f t="shared" si="322"/>
        <v>60.08338418119731</v>
      </c>
      <c r="BL144" s="2">
        <f t="shared" si="323"/>
        <v>55.66849169423584</v>
      </c>
      <c r="BM144" s="2">
        <f t="shared" si="324"/>
        <v>57.06972686892054</v>
      </c>
      <c r="BO144" s="2" t="str">
        <f t="shared" si="388"/>
        <v/>
      </c>
      <c r="BP144" s="2" t="str">
        <f t="shared" si="389"/>
        <v/>
      </c>
      <c r="BQ144" s="2" t="str">
        <f t="shared" si="390"/>
        <v/>
      </c>
      <c r="BR144" s="2" t="str">
        <f t="shared" si="391"/>
        <v/>
      </c>
      <c r="BS144" s="2" t="str">
        <f t="shared" si="392"/>
        <v/>
      </c>
      <c r="BT144" s="2" t="str">
        <f t="shared" si="393"/>
        <v/>
      </c>
      <c r="BU144" s="2" t="str">
        <f t="shared" si="394"/>
        <v/>
      </c>
      <c r="BV144" s="2" t="str">
        <f t="shared" si="395"/>
        <v/>
      </c>
      <c r="BW144" s="2" t="str">
        <f t="shared" si="396"/>
        <v/>
      </c>
      <c r="BX144" s="2" t="str">
        <f t="shared" si="397"/>
        <v/>
      </c>
      <c r="BY144" s="2" t="str">
        <f t="shared" si="398"/>
        <v/>
      </c>
      <c r="BZ144" s="2" t="str">
        <f t="shared" si="399"/>
        <v/>
      </c>
      <c r="CA144" s="2" t="str">
        <f t="shared" si="400"/>
        <v/>
      </c>
      <c r="CB144" s="2" t="str">
        <f t="shared" si="401"/>
        <v/>
      </c>
      <c r="CC144" s="2" t="str">
        <f t="shared" si="402"/>
        <v/>
      </c>
      <c r="CE144" s="2" t="str">
        <f t="shared" si="246"/>
        <v/>
      </c>
      <c r="CF144" s="2" t="str">
        <f t="shared" si="247"/>
        <v/>
      </c>
      <c r="CG144" s="2" t="str">
        <f t="shared" si="248"/>
        <v/>
      </c>
      <c r="CH144" s="2" t="str">
        <f t="shared" si="249"/>
        <v/>
      </c>
      <c r="CI144" s="2" t="str">
        <f t="shared" si="250"/>
        <v/>
      </c>
      <c r="CJ144" s="2" t="str">
        <f t="shared" si="251"/>
        <v/>
      </c>
      <c r="CK144" s="2">
        <f t="shared" si="252"/>
        <v>61.466999999999999</v>
      </c>
      <c r="CL144" s="2">
        <f t="shared" si="253"/>
        <v>55.216999999999999</v>
      </c>
      <c r="CM144" s="2">
        <f t="shared" si="254"/>
        <v>51.81</v>
      </c>
      <c r="CN144" s="2">
        <f t="shared" si="255"/>
        <v>53.627000000000002</v>
      </c>
      <c r="CO144" s="2">
        <f t="shared" si="256"/>
        <v>52.203000000000003</v>
      </c>
      <c r="CP144" s="2" t="str">
        <f t="shared" si="257"/>
        <v/>
      </c>
      <c r="CQ144" s="2" t="str">
        <f t="shared" si="258"/>
        <v/>
      </c>
      <c r="CR144" s="2" t="str">
        <f t="shared" si="259"/>
        <v/>
      </c>
      <c r="CS144" s="2" t="str">
        <f t="shared" si="260"/>
        <v/>
      </c>
      <c r="CU144" s="2" t="str">
        <f t="shared" si="261"/>
        <v/>
      </c>
      <c r="CV144" s="2" t="str">
        <f t="shared" si="262"/>
        <v/>
      </c>
      <c r="CW144" s="2" t="str">
        <f t="shared" si="263"/>
        <v/>
      </c>
      <c r="CX144" s="2" t="str">
        <f t="shared" si="264"/>
        <v/>
      </c>
      <c r="CY144" s="2" t="str">
        <f t="shared" si="265"/>
        <v/>
      </c>
      <c r="CZ144" s="2" t="str">
        <f t="shared" si="266"/>
        <v/>
      </c>
      <c r="DA144" s="2">
        <f t="shared" si="267"/>
        <v>61.466999999999999</v>
      </c>
      <c r="DB144" s="2">
        <f t="shared" si="268"/>
        <v>55.216999999999999</v>
      </c>
      <c r="DC144" s="2">
        <f t="shared" si="269"/>
        <v>51.81</v>
      </c>
      <c r="DD144" s="2">
        <f t="shared" si="270"/>
        <v>53.627000000000002</v>
      </c>
      <c r="DE144" s="2">
        <f t="shared" si="271"/>
        <v>52.203000000000003</v>
      </c>
      <c r="DF144" s="2" t="str">
        <f t="shared" si="272"/>
        <v/>
      </c>
      <c r="DG144" s="2" t="str">
        <f t="shared" si="273"/>
        <v/>
      </c>
      <c r="DH144" s="2" t="str">
        <f t="shared" si="274"/>
        <v/>
      </c>
      <c r="DI144" s="2" t="str">
        <f t="shared" si="275"/>
        <v/>
      </c>
      <c r="DK144" s="2">
        <f t="shared" si="225"/>
        <v>72.480020564516124</v>
      </c>
      <c r="DL144" s="2">
        <f t="shared" si="404"/>
        <v>81.207620967741931</v>
      </c>
      <c r="DM144" s="2">
        <f t="shared" si="404"/>
        <v>85.093256781524914</v>
      </c>
      <c r="DN144" s="2">
        <f t="shared" si="404"/>
        <v>81.258015819964342</v>
      </c>
      <c r="DO144" s="2">
        <f t="shared" si="404"/>
        <v>95.93530131964809</v>
      </c>
      <c r="DP144" s="2">
        <f t="shared" si="404"/>
        <v>91.039035204991109</v>
      </c>
      <c r="DQ144" s="2">
        <f t="shared" si="404"/>
        <v>90.723400293255111</v>
      </c>
      <c r="DR144" s="2">
        <f t="shared" si="404"/>
        <v>91.575214349376097</v>
      </c>
      <c r="DS144" s="2">
        <f t="shared" si="404"/>
        <v>75.416486290322581</v>
      </c>
      <c r="DT144" s="2">
        <f t="shared" si="404"/>
        <v>75.685123618835732</v>
      </c>
      <c r="DU144" s="2">
        <f t="shared" si="404"/>
        <v>81.033752169076777</v>
      </c>
      <c r="DV144" s="2">
        <f t="shared" si="404"/>
        <v>84.585456928152496</v>
      </c>
      <c r="DW144" s="2">
        <f t="shared" si="404"/>
        <v>90.515404745989287</v>
      </c>
      <c r="DX144" s="2">
        <f t="shared" si="404"/>
        <v>74.269122883244236</v>
      </c>
      <c r="DY144" s="2">
        <f t="shared" si="404"/>
        <v>68.51967487684729</v>
      </c>
      <c r="EA144" s="2">
        <f t="shared" si="221"/>
        <v>58.1342601672916</v>
      </c>
      <c r="EB144" s="2">
        <f t="shared" si="227"/>
        <v>59.328533532041732</v>
      </c>
      <c r="EC144" s="2">
        <f t="shared" si="228"/>
        <v>58.293100395927588</v>
      </c>
      <c r="ED144" s="2">
        <f t="shared" si="229"/>
        <v>57.141443498628881</v>
      </c>
      <c r="EE144" s="2">
        <f t="shared" si="230"/>
        <v>60.75247206352833</v>
      </c>
      <c r="EF144" s="2">
        <f t="shared" si="231"/>
        <v>58.610577896480791</v>
      </c>
      <c r="EG144" s="2">
        <f t="shared" si="232"/>
        <v>61.167133840810003</v>
      </c>
      <c r="EH144" s="2">
        <f t="shared" si="233"/>
        <v>56.136661665804453</v>
      </c>
      <c r="EI144" s="2">
        <f t="shared" si="234"/>
        <v>51.637322370852111</v>
      </c>
      <c r="EJ144" s="2">
        <f t="shared" si="235"/>
        <v>54.255630099604318</v>
      </c>
      <c r="EK144" s="2">
        <f t="shared" si="236"/>
        <v>52.620871878837477</v>
      </c>
      <c r="EL144" s="2">
        <f t="shared" si="237"/>
        <v>54.143545057903395</v>
      </c>
      <c r="EM144" s="2">
        <f t="shared" si="238"/>
        <v>60.074295202952015</v>
      </c>
      <c r="EN144" s="2">
        <f t="shared" si="239"/>
        <v>55.659936582109495</v>
      </c>
      <c r="EO144" s="2">
        <f t="shared" si="240"/>
        <v>57.070502850351872</v>
      </c>
      <c r="EQ144" s="2">
        <f t="shared" si="241"/>
        <v>57.72017922961313</v>
      </c>
      <c r="ER144" s="2">
        <f t="shared" si="405"/>
        <v>58.327858140493909</v>
      </c>
      <c r="ES144" s="2">
        <f t="shared" si="405"/>
        <v>58.452737389212245</v>
      </c>
      <c r="ET144" s="2">
        <f t="shared" si="405"/>
        <v>55.898843831706124</v>
      </c>
      <c r="EU144" s="2">
        <f t="shared" si="405"/>
        <v>60.504624252242714</v>
      </c>
      <c r="EV144" s="2">
        <f t="shared" si="405"/>
        <v>60.911465958157621</v>
      </c>
      <c r="EW144" s="2">
        <f t="shared" si="405"/>
        <v>61.853487175320204</v>
      </c>
      <c r="EX144" s="2">
        <f t="shared" si="405"/>
        <v>57.447819061061097</v>
      </c>
      <c r="EY144" s="2">
        <f t="shared" si="405"/>
        <v>52.408882873319961</v>
      </c>
      <c r="EZ144" s="2">
        <f t="shared" si="405"/>
        <v>53.856193915175126</v>
      </c>
      <c r="FA144" s="2">
        <f t="shared" si="405"/>
        <v>52.552617579816911</v>
      </c>
      <c r="FB144" s="2">
        <f t="shared" si="405"/>
        <v>54.423345970879211</v>
      </c>
      <c r="FC144" s="2">
        <f t="shared" si="405"/>
        <v>60.892825396894651</v>
      </c>
      <c r="FD144" s="2">
        <f t="shared" si="405"/>
        <v>56.282381639300937</v>
      </c>
      <c r="FE144" s="2">
        <f t="shared" si="405"/>
        <v>57.008812851048745</v>
      </c>
      <c r="FG144" s="2">
        <f t="shared" si="243"/>
        <v>0.99999925101430698</v>
      </c>
      <c r="FH144" s="2">
        <f t="shared" si="406"/>
        <v>0.99999937072240996</v>
      </c>
      <c r="FI144" s="2">
        <f t="shared" si="406"/>
        <v>0.9999993928344193</v>
      </c>
      <c r="FJ144" s="2">
        <f t="shared" si="406"/>
        <v>0.99999940125825926</v>
      </c>
      <c r="FK144" s="2">
        <f t="shared" si="406"/>
        <v>0.99999941362482692</v>
      </c>
      <c r="FL144" s="2">
        <f t="shared" si="406"/>
        <v>0.99999944242603478</v>
      </c>
      <c r="FM144" s="2">
        <f t="shared" si="406"/>
        <v>0.9999994592636503</v>
      </c>
      <c r="FN144" s="2">
        <f t="shared" si="406"/>
        <v>0.99999941933489256</v>
      </c>
      <c r="FO144" s="2">
        <f t="shared" si="406"/>
        <v>0.99999936733603767</v>
      </c>
      <c r="FP144" s="2">
        <f t="shared" si="406"/>
        <v>0.99999940448225844</v>
      </c>
      <c r="FQ144" s="2">
        <f t="shared" si="406"/>
        <v>0.99999945359440556</v>
      </c>
      <c r="FR144" s="2">
        <f t="shared" si="406"/>
        <v>0.99999944402441532</v>
      </c>
      <c r="FS144" s="2">
        <f t="shared" si="406"/>
        <v>0.99999733888289544</v>
      </c>
      <c r="FT144" s="2">
        <f t="shared" si="406"/>
        <v>0.99999300048878392</v>
      </c>
      <c r="FU144" s="2">
        <f t="shared" si="406"/>
        <v>0.99998350950977644</v>
      </c>
      <c r="FW144" s="2">
        <f t="shared" si="276"/>
        <v>6.7757051496714227E-3</v>
      </c>
      <c r="FX144" s="2">
        <f t="shared" si="328"/>
        <v>1.1803730468500679E-2</v>
      </c>
      <c r="FY144" s="2">
        <f t="shared" si="329"/>
        <v>1.2429688800563561E-2</v>
      </c>
      <c r="FZ144" s="2">
        <f t="shared" si="330"/>
        <v>1.2870654242149481E-2</v>
      </c>
      <c r="GA144" s="2">
        <f t="shared" si="331"/>
        <v>1.2368524636642699E-2</v>
      </c>
      <c r="GB144" s="2">
        <f t="shared" si="332"/>
        <v>1.1779215663219029E-2</v>
      </c>
      <c r="GC144" s="2">
        <f t="shared" si="333"/>
        <v>1.9301132911444672E-2</v>
      </c>
      <c r="GD144" s="2">
        <f t="shared" si="334"/>
        <v>1.8039084641423328E-2</v>
      </c>
      <c r="GE144" s="2">
        <f t="shared" si="335"/>
        <v>1.7217101979624866E-2</v>
      </c>
      <c r="GF144" s="2">
        <f t="shared" si="336"/>
        <v>1.6895868741617005E-2</v>
      </c>
      <c r="GG144" s="2">
        <f t="shared" si="337"/>
        <v>1.4821262927081193E-2</v>
      </c>
      <c r="GH144" s="2">
        <f t="shared" si="338"/>
        <v>1.1183430555177268E-2</v>
      </c>
      <c r="GI144" s="2">
        <f t="shared" si="339"/>
        <v>1.1005056324948121E-2</v>
      </c>
      <c r="GJ144" s="2">
        <f t="shared" si="340"/>
        <v>1.3535101324639991E-2</v>
      </c>
      <c r="GK144" s="2">
        <f t="shared" si="341"/>
        <v>1.5639226805098907E-2</v>
      </c>
      <c r="GM144" s="107">
        <f t="shared" si="277"/>
        <v>4.681836769679167E-95</v>
      </c>
      <c r="GN144" s="107">
        <f t="shared" si="342"/>
        <v>4.3067206592016577E-112</v>
      </c>
      <c r="GO144" s="107">
        <f t="shared" si="343"/>
        <v>2.6431617771693002E-117</v>
      </c>
      <c r="GP144" s="107">
        <f t="shared" si="344"/>
        <v>1.0010897386128095E-140</v>
      </c>
      <c r="GQ144" s="107">
        <f t="shared" si="345"/>
        <v>7.9367343021171667E-144</v>
      </c>
      <c r="GR144" s="107">
        <f t="shared" si="346"/>
        <v>4.9021914814614017E-139</v>
      </c>
      <c r="GS144" s="107">
        <f t="shared" si="347"/>
        <v>3.7650138941499446E-150</v>
      </c>
      <c r="GT144" s="107">
        <f t="shared" si="348"/>
        <v>1.8034360830566263E-142</v>
      </c>
      <c r="GU144" s="107">
        <f t="shared" si="349"/>
        <v>3.9208638237887411E-151</v>
      </c>
      <c r="GV144" s="107">
        <f t="shared" si="350"/>
        <v>1.1433705008073031E-162</v>
      </c>
      <c r="GW144" s="107">
        <f t="shared" si="351"/>
        <v>7.9023738929834735E-166</v>
      </c>
      <c r="GX144" s="107">
        <f t="shared" si="352"/>
        <v>3.6313006086262777E-145</v>
      </c>
      <c r="GY144" s="107">
        <f t="shared" si="353"/>
        <v>1.2612631253468576E-132</v>
      </c>
      <c r="GZ144" s="107">
        <f t="shared" si="354"/>
        <v>4.6049237461404831E-137</v>
      </c>
      <c r="HA144" s="107">
        <f t="shared" si="355"/>
        <v>6.9106105609323061E-188</v>
      </c>
      <c r="HC144" s="107">
        <f t="shared" si="278"/>
        <v>3.4079373156352728E-49</v>
      </c>
      <c r="HD144" s="107">
        <f t="shared" si="356"/>
        <v>1.0343554839716709E-59</v>
      </c>
      <c r="HE144" s="107">
        <f t="shared" si="357"/>
        <v>1.1933824348090604E-62</v>
      </c>
      <c r="HF144" s="107">
        <f t="shared" si="358"/>
        <v>6.1554179912587432E-76</v>
      </c>
      <c r="HG144" s="107">
        <f t="shared" si="359"/>
        <v>1.5124929305653446E-77</v>
      </c>
      <c r="HH144" s="107">
        <f t="shared" si="360"/>
        <v>7.9098789343749084E-75</v>
      </c>
      <c r="HI144" s="107">
        <f t="shared" si="361"/>
        <v>3.5547903371676005E-83</v>
      </c>
      <c r="HJ144" s="107">
        <f t="shared" si="362"/>
        <v>4.8095460371596115E-79</v>
      </c>
      <c r="HK144" s="107">
        <f t="shared" si="363"/>
        <v>5.5448555502693335E-84</v>
      </c>
      <c r="HL144" s="107">
        <f t="shared" si="364"/>
        <v>1.0638030367743876E-89</v>
      </c>
      <c r="HM144" s="107">
        <f t="shared" si="365"/>
        <v>6.1238803899540225E-91</v>
      </c>
      <c r="HN144" s="107">
        <f t="shared" si="366"/>
        <v>1.2400174256594815E-77</v>
      </c>
      <c r="HO144" s="107">
        <f t="shared" si="367"/>
        <v>1.7899187123069768E-68</v>
      </c>
      <c r="HP144" s="107">
        <f t="shared" si="368"/>
        <v>6.0347996197056944E-71</v>
      </c>
      <c r="HQ144" s="107">
        <f t="shared" si="369"/>
        <v>2.1825976377431873E-104</v>
      </c>
      <c r="HS144" s="107">
        <f t="shared" si="279"/>
        <v>6.9333826444715904E-2</v>
      </c>
      <c r="HT144" s="107">
        <f t="shared" si="370"/>
        <v>1.0880193748744577E-2</v>
      </c>
      <c r="HU144" s="107">
        <f t="shared" si="371"/>
        <v>7.6641401746622784E-3</v>
      </c>
      <c r="HV144" s="107">
        <f t="shared" si="372"/>
        <v>2.2180184097089117E-3</v>
      </c>
      <c r="HW144" s="107">
        <f t="shared" si="373"/>
        <v>2.1777291225798076E-3</v>
      </c>
      <c r="HX144" s="107">
        <f t="shared" si="374"/>
        <v>2.9594915202428474E-3</v>
      </c>
      <c r="HY144" s="107">
        <f t="shared" si="375"/>
        <v>1.9639297121827007E-4</v>
      </c>
      <c r="HZ144" s="107">
        <f t="shared" si="376"/>
        <v>3.4289763820774657E-4</v>
      </c>
      <c r="IA144" s="107">
        <f t="shared" si="377"/>
        <v>2.4988901216153046E-4</v>
      </c>
      <c r="IB144" s="107">
        <f t="shared" si="378"/>
        <v>1.967315816087001E-4</v>
      </c>
      <c r="IC144" s="107">
        <f t="shared" si="379"/>
        <v>2.8763599942137233E-4</v>
      </c>
      <c r="ID144" s="107">
        <f t="shared" si="380"/>
        <v>3.2318456172990661E-3</v>
      </c>
      <c r="IE144" s="107">
        <f t="shared" si="381"/>
        <v>3.1363842260663022E-2</v>
      </c>
      <c r="IF144" s="107">
        <f t="shared" si="382"/>
        <v>3.2845484297459676E-2</v>
      </c>
      <c r="IG144" s="107">
        <f t="shared" si="383"/>
        <v>0.1189802504455682</v>
      </c>
      <c r="II144" s="107">
        <f t="shared" si="280"/>
        <v>2.6327781286106107E-5</v>
      </c>
      <c r="IJ144" s="107">
        <f t="shared" si="281"/>
        <v>6.1088939015758347E-5</v>
      </c>
      <c r="IK144" s="107">
        <f t="shared" si="282"/>
        <v>5.260724455953913E-5</v>
      </c>
      <c r="IL144" s="107">
        <f t="shared" si="283"/>
        <v>1.1059889677640114E-5</v>
      </c>
      <c r="IM144" s="107">
        <f t="shared" si="284"/>
        <v>7.50125813264607E-6</v>
      </c>
      <c r="IN144" s="107">
        <f t="shared" si="285"/>
        <v>9.1332120922628982E-6</v>
      </c>
      <c r="IO144" s="107">
        <f t="shared" si="286"/>
        <v>4.4605401900344558E-5</v>
      </c>
      <c r="IP144" s="107">
        <f t="shared" si="287"/>
        <v>4.8074893052401995E-5</v>
      </c>
      <c r="IQ144" s="107">
        <f t="shared" si="288"/>
        <v>2.0126342645470692E-5</v>
      </c>
      <c r="IR144" s="107">
        <f t="shared" si="289"/>
        <v>9.5316951439626601E-6</v>
      </c>
      <c r="IS144" s="107">
        <f t="shared" si="290"/>
        <v>4.4372773215285935E-6</v>
      </c>
      <c r="IT144" s="107">
        <f t="shared" si="291"/>
        <v>4.4806778689356037E-6</v>
      </c>
      <c r="IU144" s="107">
        <f t="shared" si="292"/>
        <v>8.0335336750180237E-7</v>
      </c>
      <c r="IV144" s="107">
        <f t="shared" si="293"/>
        <v>2.2941297022878203E-7</v>
      </c>
      <c r="IW144" s="107">
        <f t="shared" si="294"/>
        <v>6.7101153599384891E-8</v>
      </c>
      <c r="IY144" s="107">
        <f t="shared" si="295"/>
        <v>6.9360154226002016E-2</v>
      </c>
      <c r="IZ144" s="107">
        <f t="shared" si="296"/>
        <v>1.0941282687760335E-2</v>
      </c>
      <c r="JA144" s="107">
        <f t="shared" si="297"/>
        <v>7.7167474192218173E-3</v>
      </c>
      <c r="JB144" s="107">
        <f t="shared" si="298"/>
        <v>2.2290782993865518E-3</v>
      </c>
      <c r="JC144" s="107">
        <f t="shared" si="299"/>
        <v>2.1852303807124536E-3</v>
      </c>
      <c r="JD144" s="107">
        <f t="shared" si="300"/>
        <v>2.9686247323351101E-3</v>
      </c>
      <c r="JE144" s="107">
        <f t="shared" si="301"/>
        <v>2.4099837311861464E-4</v>
      </c>
      <c r="JF144" s="107">
        <f t="shared" si="302"/>
        <v>3.9097253126014857E-4</v>
      </c>
      <c r="JG144" s="107">
        <f t="shared" si="303"/>
        <v>2.7001535480700113E-4</v>
      </c>
      <c r="JH144" s="107">
        <f t="shared" si="304"/>
        <v>2.0626327675266277E-4</v>
      </c>
      <c r="JI144" s="107">
        <f t="shared" si="305"/>
        <v>2.920732767429009E-4</v>
      </c>
      <c r="JJ144" s="107">
        <f t="shared" si="306"/>
        <v>3.2363262951680019E-3</v>
      </c>
      <c r="JK144" s="107">
        <f t="shared" si="307"/>
        <v>3.1364645614030524E-2</v>
      </c>
      <c r="JL144" s="107">
        <f t="shared" si="308"/>
        <v>3.2845713710429908E-2</v>
      </c>
      <c r="JM144" s="107">
        <f t="shared" si="309"/>
        <v>0.11898031754672181</v>
      </c>
    </row>
    <row r="145" spans="2:273" x14ac:dyDescent="0.25">
      <c r="B145" s="2">
        <v>117</v>
      </c>
      <c r="C145" s="37">
        <v>56.515999999999998</v>
      </c>
      <c r="D145" s="37">
        <v>58.871000000000002</v>
      </c>
      <c r="E145" s="37">
        <v>57.753999999999998</v>
      </c>
      <c r="F145" s="37">
        <v>56.606999999999999</v>
      </c>
      <c r="G145" s="37">
        <v>61.033000000000001</v>
      </c>
      <c r="H145" s="37">
        <v>58.466999999999999</v>
      </c>
      <c r="I145" s="37">
        <v>60.1</v>
      </c>
      <c r="J145" s="37">
        <v>56.167000000000002</v>
      </c>
      <c r="K145" s="37">
        <v>51</v>
      </c>
      <c r="L145" s="37">
        <v>54.338999999999999</v>
      </c>
      <c r="M145" s="37">
        <v>51.932000000000002</v>
      </c>
      <c r="N145" s="37">
        <v>54.017000000000003</v>
      </c>
      <c r="O145" s="37">
        <v>59.728999999999999</v>
      </c>
      <c r="P145" s="37">
        <v>54.847000000000001</v>
      </c>
      <c r="Q145" s="37">
        <v>56</v>
      </c>
      <c r="S145" s="4">
        <f>AY145 + (C$3 * _xlfn.NORM.DIST($B145, C$7, ABS(C$11), FALSE) * _xlfn.NORM.DIST(($B145 - C$7)*C$15, 0, ABS(C$11), TRUE) * 2)
               + (C$4 * _xlfn.NORM.DIST($B145, C$8, ABS(C$12), FALSE) * _xlfn.NORM.DIST(($B145 - C$8)*C$16, 0, ABS(C$12), TRUE) * 2)
               + (C$5 * _xlfn.NORM.DIST($B145, C$9, ABS(C$13), FALSE) * _xlfn.NORM.DIST(($B145 - C$9)*C$17, 0, ABS(C$13), TRUE) * 2)
               + (C$6 * _xlfn.NORM.DIST($B145, C$10, ABS(C$14), FALSE) * _xlfn.NORM.DIST(($B145 - C$10)*C$18, 0, ABS(C$14), TRUE) * 2)</f>
        <v>58.101236889755704</v>
      </c>
      <c r="T145" s="4">
        <f>AZ145 + (D$3 * _xlfn.NORM.DIST($B145, D$7, ABS(D$11), FALSE) * _xlfn.NORM.DIST(($B145 - D$7)*D$15, 0, ABS(D$11), TRUE) * 2)
               + (D$4 * _xlfn.NORM.DIST($B145, D$8, ABS(D$12), FALSE) * _xlfn.NORM.DIST(($B145 - D$8)*D$16, 0, ABS(D$12), TRUE) * 2)
               + (D$5 * _xlfn.NORM.DIST($B145, D$9, ABS(D$13), FALSE) * _xlfn.NORM.DIST(($B145 - D$9)*D$17, 0, ABS(D$13), TRUE) * 2)
               + (D$6 * _xlfn.NORM.DIST($B145, D$10, ABS(D$14), FALSE) * _xlfn.NORM.DIST(($B145 - D$10)*D$18, 0, ABS(D$14), TRUE) * 2)</f>
        <v>59.257211401299315</v>
      </c>
      <c r="U145" s="4">
        <f>BA145 + (E$3 * _xlfn.NORM.DIST($B145, E$7, ABS(E$11), FALSE) * _xlfn.NORM.DIST(($B145 - E$7)*E$15, 0, ABS(E$11), TRUE) * 2)
               + (E$4 * _xlfn.NORM.DIST($B145, E$8, ABS(E$12), FALSE) * _xlfn.NORM.DIST(($B145 - E$8)*E$16, 0, ABS(E$12), TRUE) * 2)
               + (E$5 * _xlfn.NORM.DIST($B145, E$9, ABS(E$13), FALSE) * _xlfn.NORM.DIST(($B145 - E$9)*E$17, 0, ABS(E$13), TRUE) * 2)
               + (E$6 * _xlfn.NORM.DIST($B145, E$10, ABS(E$14), FALSE) * _xlfn.NORM.DIST(($B145 - E$10)*E$18, 0, ABS(E$14), TRUE) * 2)</f>
        <v>58.183751050267283</v>
      </c>
      <c r="V145" s="4">
        <f>BB145 + (F$3 * _xlfn.NORM.DIST($B145, F$7, ABS(F$11), FALSE) * _xlfn.NORM.DIST(($B145 - F$7)*F$15, 0, ABS(F$11), TRUE) * 2)
               + (F$4 * _xlfn.NORM.DIST($B145, F$8, ABS(F$12), FALSE) * _xlfn.NORM.DIST(($B145 - F$8)*F$16, 0, ABS(F$12), TRUE) * 2)
               + (F$5 * _xlfn.NORM.DIST($B145, F$9, ABS(F$13), FALSE) * _xlfn.NORM.DIST(($B145 - F$9)*F$17, 0, ABS(F$13), TRUE) * 2)
               + (F$6 * _xlfn.NORM.DIST($B145, F$10, ABS(F$14), FALSE) * _xlfn.NORM.DIST(($B145 - F$10)*F$18, 0, ABS(F$14), TRUE) * 2)</f>
        <v>57.059688736786136</v>
      </c>
      <c r="W145" s="4">
        <f>BC145 + (G$3 * _xlfn.NORM.DIST($B145, G$7, ABS(G$11), FALSE) * _xlfn.NORM.DIST(($B145 - G$7)*G$15, 0, ABS(G$11), TRUE) * 2)
               + (G$4 * _xlfn.NORM.DIST($B145, G$8, ABS(G$12), FALSE) * _xlfn.NORM.DIST(($B145 - G$8)*G$16, 0, ABS(G$12), TRUE) * 2)
               + (G$5 * _xlfn.NORM.DIST($B145, G$9, ABS(G$13), FALSE) * _xlfn.NORM.DIST(($B145 - G$9)*G$17, 0, ABS(G$13), TRUE) * 2)
               + (G$6 * _xlfn.NORM.DIST($B145, G$10, ABS(G$14), FALSE) * _xlfn.NORM.DIST(($B145 - G$10)*G$18, 0, ABS(G$14), TRUE) * 2)</f>
        <v>60.609423332232829</v>
      </c>
      <c r="X145" s="4">
        <f>BD145 + (H$3 * _xlfn.NORM.DIST($B145, H$7, ABS(H$11), FALSE) * _xlfn.NORM.DIST(($B145 - H$7)*H$15, 0, ABS(H$11), TRUE) * 2)
               + (H$4 * _xlfn.NORM.DIST($B145, H$8, ABS(H$12), FALSE) * _xlfn.NORM.DIST(($B145 - H$8)*H$16, 0, ABS(H$12), TRUE) * 2)
               + (H$5 * _xlfn.NORM.DIST($B145, H$9, ABS(H$13), FALSE) * _xlfn.NORM.DIST(($B145 - H$9)*H$17, 0, ABS(H$13), TRUE) * 2)
               + (H$6 * _xlfn.NORM.DIST($B145, H$10, ABS(H$14), FALSE) * _xlfn.NORM.DIST(($B145 - H$10)*H$18, 0, ABS(H$14), TRUE) * 2)</f>
        <v>58.371862803855109</v>
      </c>
      <c r="Y145" s="4">
        <f>BE145 + (I$3 * _xlfn.NORM.DIST($B145, I$7, ABS(I$11), FALSE) * _xlfn.NORM.DIST(($B145 - I$7)*I$15, 0, ABS(I$11), TRUE) * 2)
               + (I$4 * _xlfn.NORM.DIST($B145, I$8, ABS(I$12), FALSE) * _xlfn.NORM.DIST(($B145 - I$8)*I$16, 0, ABS(I$12), TRUE) * 2)
               + (I$5 * _xlfn.NORM.DIST($B145, I$9, ABS(I$13), FALSE) * _xlfn.NORM.DIST(($B145 - I$9)*I$17, 0, ABS(I$13), TRUE) * 2)
               + (I$6 * _xlfn.NORM.DIST($B145, I$10, ABS(I$14), FALSE) * _xlfn.NORM.DIST(($B145 - I$10)*I$18, 0, ABS(I$14), TRUE) * 2)</f>
        <v>60.985643814878912</v>
      </c>
      <c r="Z145" s="4">
        <f>BF145 + (J$3 * _xlfn.NORM.DIST($B145, J$7, ABS(J$11), FALSE) * _xlfn.NORM.DIST(($B145 - J$7)*J$15, 0, ABS(J$11), TRUE) * 2)
               + (J$4 * _xlfn.NORM.DIST($B145, J$8, ABS(J$12), FALSE) * _xlfn.NORM.DIST(($B145 - J$8)*J$16, 0, ABS(J$12), TRUE) * 2)
               + (J$5 * _xlfn.NORM.DIST($B145, J$9, ABS(J$13), FALSE) * _xlfn.NORM.DIST(($B145 - J$9)*J$17, 0, ABS(J$13), TRUE) * 2)
               + (J$6 * _xlfn.NORM.DIST($B145, J$10, ABS(J$14), FALSE) * _xlfn.NORM.DIST(($B145 - J$10)*J$18, 0, ABS(J$14), TRUE) * 2)</f>
        <v>55.973484704584273</v>
      </c>
      <c r="AA145" s="4">
        <f>BG145 + (K$3 * _xlfn.NORM.DIST($B145, K$7, ABS(K$11), FALSE) * _xlfn.NORM.DIST(($B145 - K$7)*K$15, 0, ABS(K$11), TRUE) * 2)
               + (K$4 * _xlfn.NORM.DIST($B145, K$8, ABS(K$12), FALSE) * _xlfn.NORM.DIST(($B145 - K$8)*K$16, 0, ABS(K$12), TRUE) * 2)
               + (K$5 * _xlfn.NORM.DIST($B145, K$9, ABS(K$13), FALSE) * _xlfn.NORM.DIST(($B145 - K$9)*K$17, 0, ABS(K$13), TRUE) * 2)
               + (K$6 * _xlfn.NORM.DIST($B145, K$10, ABS(K$14), FALSE) * _xlfn.NORM.DIST(($B145 - K$10)*K$18, 0, ABS(K$14), TRUE) * 2)</f>
        <v>51.507085124702115</v>
      </c>
      <c r="AB145" s="4">
        <f>BH145 + (L$3 * _xlfn.NORM.DIST($B145, L$7, ABS(L$11), FALSE) * _xlfn.NORM.DIST(($B145 - L$7)*L$15, 0, ABS(L$11), TRUE) * 2)
               + (L$4 * _xlfn.NORM.DIST($B145, L$8, ABS(L$12), FALSE) * _xlfn.NORM.DIST(($B145 - L$8)*L$16, 0, ABS(L$12), TRUE) * 2)
               + (L$5 * _xlfn.NORM.DIST($B145, L$9, ABS(L$13), FALSE) * _xlfn.NORM.DIST(($B145 - L$9)*L$17, 0, ABS(L$13), TRUE) * 2)
               + (L$6 * _xlfn.NORM.DIST($B145, L$10, ABS(L$14), FALSE) * _xlfn.NORM.DIST(($B145 - L$10)*L$18, 0, ABS(L$14), TRUE) * 2)</f>
        <v>54.13670350328875</v>
      </c>
      <c r="AC145" s="4">
        <f>BI145 + (M$3 * _xlfn.NORM.DIST($B145, M$7, ABS(M$11), FALSE) * _xlfn.NORM.DIST(($B145 - M$7)*M$15, 0, ABS(M$11), TRUE) * 2)
               + (M$4 * _xlfn.NORM.DIST($B145, M$8, ABS(M$12), FALSE) * _xlfn.NORM.DIST(($B145 - M$8)*M$16, 0, ABS(M$12), TRUE) * 2)
               + (M$5 * _xlfn.NORM.DIST($B145, M$9, ABS(M$13), FALSE) * _xlfn.NORM.DIST(($B145 - M$9)*M$17, 0, ABS(M$13), TRUE) * 2)
               + (M$6 * _xlfn.NORM.DIST($B145, M$10, ABS(M$14), FALSE) * _xlfn.NORM.DIST(($B145 - M$10)*M$18, 0, ABS(M$14), TRUE) * 2)</f>
        <v>52.476848966305951</v>
      </c>
      <c r="AD145" s="4">
        <f>BJ145 + (N$3 * _xlfn.NORM.DIST($B145, N$7, ABS(N$11), FALSE) * _xlfn.NORM.DIST(($B145 - N$7)*N$15, 0, ABS(N$11), TRUE) * 2)
               + (N$4 * _xlfn.NORM.DIST($B145, N$8, ABS(N$12), FALSE) * _xlfn.NORM.DIST(($B145 - N$8)*N$16, 0, ABS(N$12), TRUE) * 2)
               + (N$5 * _xlfn.NORM.DIST($B145, N$9, ABS(N$13), FALSE) * _xlfn.NORM.DIST(($B145 - N$9)*N$17, 0, ABS(N$13), TRUE) * 2)
               + (N$6 * _xlfn.NORM.DIST($B145, N$10, ABS(N$14), FALSE) * _xlfn.NORM.DIST(($B145 - N$10)*N$18, 0, ABS(N$14), TRUE) * 2)</f>
        <v>53.978460986829404</v>
      </c>
      <c r="AE145" s="4">
        <f>BK145 + (O$3 * _xlfn.NORM.DIST($B145, O$7, ABS(O$11), FALSE) * _xlfn.NORM.DIST(($B145 - O$7)*O$15, 0, ABS(O$11), TRUE) * 2)
               + (O$4 * _xlfn.NORM.DIST($B145, O$8, ABS(O$12), FALSE) * _xlfn.NORM.DIST(($B145 - O$8)*O$16, 0, ABS(O$12), TRUE) * 2)
               + (O$5 * _xlfn.NORM.DIST($B145, O$9, ABS(O$13), FALSE) * _xlfn.NORM.DIST(($B145 - O$9)*O$17, 0, ABS(O$13), TRUE) * 2)
               + (O$6 * _xlfn.NORM.DIST($B145, O$10, ABS(O$14), FALSE) * _xlfn.NORM.DIST(($B145 - O$10)*O$18, 0, ABS(O$14), TRUE) * 2)</f>
        <v>60.041616689279969</v>
      </c>
      <c r="AF145" s="4">
        <f t="shared" si="222"/>
        <v>55.744278938519692</v>
      </c>
      <c r="AG145" s="4">
        <f t="shared" si="223"/>
        <v>61.01802346694646</v>
      </c>
      <c r="AI145" s="4">
        <f>IF(OR($B145 &lt; C$231, $B145 &gt; C$234), 0, C145-S145)</f>
        <v>-1.5852368897557056</v>
      </c>
      <c r="AJ145" s="4">
        <f>IF(OR($B145 &lt; D$231, $B145 &gt; D$234), 0, D145-T145)</f>
        <v>-0.3862114012993132</v>
      </c>
      <c r="AK145" s="4">
        <f>IF(OR($B145 &lt; E$231, $B145 &gt; E$234), 0, E145-U145)</f>
        <v>-0.429751050267285</v>
      </c>
      <c r="AL145" s="4">
        <f>IF(OR($B145 &lt; F$231, $B145 &gt; F$234), 0, F145-V145)</f>
        <v>-0.4526887367861363</v>
      </c>
      <c r="AM145" s="4">
        <f>IF(OR($B145 &lt; G$231, $B145 &gt; G$234), 0, G145-W145)</f>
        <v>0.42357666776717195</v>
      </c>
      <c r="AN145" s="4">
        <f>IF(OR($B145 &lt; H$231, $B145 &gt; H$234), 0, H145-X145)</f>
        <v>9.5137196144889913E-2</v>
      </c>
      <c r="AO145" s="4">
        <f>IF(OR($B145 &lt; I$231, $B145 &gt; I$234), 0, I145-Y145)</f>
        <v>-0.88564381487891097</v>
      </c>
      <c r="AP145" s="4">
        <f>IF(OR($B145 &lt; J$231, $B145 &gt; J$234), 0, J145-Z145)</f>
        <v>0.19351529541572887</v>
      </c>
      <c r="AQ145" s="4">
        <f>IF(OR($B145 &lt; K$231, $B145 &gt; K$234), 0, K145-AA145)</f>
        <v>-0.50708512470211531</v>
      </c>
      <c r="AR145" s="4">
        <f>IF(OR($B145 &lt; L$231, $B145 &gt; L$234), 0, L145-AB145)</f>
        <v>0.20229649671124861</v>
      </c>
      <c r="AS145" s="4">
        <f>IF(OR($B145 &lt; M$231, $B145 &gt; M$234), 0, M145-AC145)</f>
        <v>-0.54484896630594903</v>
      </c>
      <c r="AT145" s="4">
        <f>IF(OR($B145 &lt; N$231, $B145 &gt; N$234), 0, N145-AD145)</f>
        <v>3.8539013170598935E-2</v>
      </c>
      <c r="AU145" s="4">
        <f>IF(OR($B145 &lt; O$231, $B145 &gt; O$234), 0, O145-AE145)</f>
        <v>-0.31261668927997022</v>
      </c>
      <c r="AV145" s="4">
        <f t="shared" si="403"/>
        <v>-0.89727893851969043</v>
      </c>
      <c r="AW145" s="4">
        <f t="shared" si="403"/>
        <v>-5.0180234669464596</v>
      </c>
      <c r="AY145" s="2">
        <f t="shared" si="245"/>
        <v>58.101236889755704</v>
      </c>
      <c r="AZ145" s="2">
        <f t="shared" si="311"/>
        <v>59.254197965072208</v>
      </c>
      <c r="BA145" s="2">
        <f t="shared" si="312"/>
        <v>58.172369481035012</v>
      </c>
      <c r="BB145" s="2">
        <f t="shared" si="313"/>
        <v>57.057329777837417</v>
      </c>
      <c r="BC145" s="2">
        <f t="shared" si="314"/>
        <v>60.606590042039322</v>
      </c>
      <c r="BD145" s="2">
        <f t="shared" si="315"/>
        <v>58.366825310230382</v>
      </c>
      <c r="BE145" s="2">
        <f t="shared" si="316"/>
        <v>60.973562545874906</v>
      </c>
      <c r="BF145" s="2">
        <f t="shared" si="317"/>
        <v>55.95582831082443</v>
      </c>
      <c r="BG145" s="2">
        <f t="shared" si="318"/>
        <v>51.498339147444732</v>
      </c>
      <c r="BH145" s="2">
        <f t="shared" si="319"/>
        <v>54.131723237728217</v>
      </c>
      <c r="BI145" s="2">
        <f t="shared" si="320"/>
        <v>52.473916397287873</v>
      </c>
      <c r="BJ145" s="2">
        <f t="shared" si="321"/>
        <v>53.969309331655879</v>
      </c>
      <c r="BK145" s="2">
        <f t="shared" si="322"/>
        <v>59.87136480020002</v>
      </c>
      <c r="BL145" s="2">
        <f t="shared" si="323"/>
        <v>55.489368669156619</v>
      </c>
      <c r="BM145" s="2">
        <f t="shared" si="324"/>
        <v>56.911091718317344</v>
      </c>
      <c r="BO145" s="2" t="str">
        <f t="shared" si="388"/>
        <v/>
      </c>
      <c r="BP145" s="2" t="str">
        <f t="shared" si="389"/>
        <v/>
      </c>
      <c r="BQ145" s="2" t="str">
        <f t="shared" si="390"/>
        <v/>
      </c>
      <c r="BR145" s="2" t="str">
        <f t="shared" si="391"/>
        <v/>
      </c>
      <c r="BS145" s="2" t="str">
        <f t="shared" si="392"/>
        <v/>
      </c>
      <c r="BT145" s="2" t="str">
        <f t="shared" si="393"/>
        <v/>
      </c>
      <c r="BU145" s="2" t="str">
        <f t="shared" si="394"/>
        <v/>
      </c>
      <c r="BV145" s="2" t="str">
        <f t="shared" si="395"/>
        <v/>
      </c>
      <c r="BW145" s="2" t="str">
        <f t="shared" si="396"/>
        <v/>
      </c>
      <c r="BX145" s="2" t="str">
        <f t="shared" si="397"/>
        <v/>
      </c>
      <c r="BY145" s="2" t="str">
        <f t="shared" si="398"/>
        <v/>
      </c>
      <c r="BZ145" s="2" t="str">
        <f t="shared" si="399"/>
        <v/>
      </c>
      <c r="CA145" s="2" t="str">
        <f t="shared" si="400"/>
        <v/>
      </c>
      <c r="CB145" s="2" t="str">
        <f t="shared" si="401"/>
        <v/>
      </c>
      <c r="CC145" s="2" t="str">
        <f t="shared" si="402"/>
        <v/>
      </c>
      <c r="CE145" s="2" t="str">
        <f t="shared" si="246"/>
        <v/>
      </c>
      <c r="CF145" s="2" t="str">
        <f t="shared" si="247"/>
        <v/>
      </c>
      <c r="CG145" s="2" t="str">
        <f t="shared" si="248"/>
        <v/>
      </c>
      <c r="CH145" s="2">
        <f t="shared" si="249"/>
        <v>56.606999999999999</v>
      </c>
      <c r="CI145" s="2">
        <f t="shared" si="250"/>
        <v>61.033000000000001</v>
      </c>
      <c r="CJ145" s="2">
        <f t="shared" si="251"/>
        <v>58.466999999999999</v>
      </c>
      <c r="CK145" s="2">
        <f t="shared" si="252"/>
        <v>60.1</v>
      </c>
      <c r="CL145" s="2">
        <f t="shared" si="253"/>
        <v>56.167000000000002</v>
      </c>
      <c r="CM145" s="2">
        <f t="shared" si="254"/>
        <v>51</v>
      </c>
      <c r="CN145" s="2">
        <f t="shared" si="255"/>
        <v>54.338999999999999</v>
      </c>
      <c r="CO145" s="2">
        <f t="shared" si="256"/>
        <v>51.932000000000002</v>
      </c>
      <c r="CP145" s="2">
        <f t="shared" si="257"/>
        <v>54.017000000000003</v>
      </c>
      <c r="CQ145" s="2" t="str">
        <f t="shared" si="258"/>
        <v/>
      </c>
      <c r="CR145" s="2" t="str">
        <f t="shared" si="259"/>
        <v/>
      </c>
      <c r="CS145" s="2" t="str">
        <f t="shared" si="260"/>
        <v/>
      </c>
      <c r="CU145" s="2" t="str">
        <f t="shared" si="261"/>
        <v/>
      </c>
      <c r="CV145" s="2" t="str">
        <f t="shared" si="262"/>
        <v/>
      </c>
      <c r="CW145" s="2" t="str">
        <f t="shared" si="263"/>
        <v/>
      </c>
      <c r="CX145" s="2">
        <f t="shared" si="264"/>
        <v>56.606999999999999</v>
      </c>
      <c r="CY145" s="2">
        <f t="shared" si="265"/>
        <v>61.033000000000001</v>
      </c>
      <c r="CZ145" s="2">
        <f t="shared" si="266"/>
        <v>58.466999999999999</v>
      </c>
      <c r="DA145" s="2">
        <f t="shared" si="267"/>
        <v>60.1</v>
      </c>
      <c r="DB145" s="2">
        <f t="shared" si="268"/>
        <v>56.167000000000002</v>
      </c>
      <c r="DC145" s="2">
        <f t="shared" si="269"/>
        <v>51</v>
      </c>
      <c r="DD145" s="2">
        <f t="shared" si="270"/>
        <v>54.338999999999999</v>
      </c>
      <c r="DE145" s="2">
        <f t="shared" si="271"/>
        <v>51.932000000000002</v>
      </c>
      <c r="DF145" s="2">
        <f t="shared" si="272"/>
        <v>54.017000000000003</v>
      </c>
      <c r="DG145" s="2" t="str">
        <f t="shared" si="273"/>
        <v/>
      </c>
      <c r="DH145" s="2" t="str">
        <f t="shared" si="274"/>
        <v/>
      </c>
      <c r="DI145" s="2" t="str">
        <f t="shared" si="275"/>
        <v/>
      </c>
      <c r="DK145" s="2">
        <f t="shared" si="225"/>
        <v>72.495178225806441</v>
      </c>
      <c r="DL145" s="2">
        <f t="shared" si="404"/>
        <v>81.296449596774195</v>
      </c>
      <c r="DM145" s="2">
        <f t="shared" si="404"/>
        <v>85.211905791788837</v>
      </c>
      <c r="DN145" s="2">
        <f t="shared" si="404"/>
        <v>81.368341354723697</v>
      </c>
      <c r="DO145" s="2">
        <f t="shared" si="404"/>
        <v>96.15762005131964</v>
      </c>
      <c r="DP145" s="2">
        <f t="shared" si="404"/>
        <v>91.160405860071336</v>
      </c>
      <c r="DQ145" s="2">
        <f t="shared" si="404"/>
        <v>90.878561400293236</v>
      </c>
      <c r="DR145" s="2">
        <f t="shared" si="404"/>
        <v>91.7559964349376</v>
      </c>
      <c r="DS145" s="2">
        <f t="shared" si="404"/>
        <v>75.465920967741937</v>
      </c>
      <c r="DT145" s="2">
        <f t="shared" si="404"/>
        <v>75.745962550982568</v>
      </c>
      <c r="DU145" s="2">
        <f t="shared" si="404"/>
        <v>81.15088431590658</v>
      </c>
      <c r="DV145" s="2">
        <f t="shared" si="404"/>
        <v>84.708458394428149</v>
      </c>
      <c r="DW145" s="2">
        <f t="shared" si="404"/>
        <v>90.622129679144365</v>
      </c>
      <c r="DX145" s="2">
        <f t="shared" si="404"/>
        <v>74.294595811051721</v>
      </c>
      <c r="DY145" s="2">
        <f t="shared" si="404"/>
        <v>68.496866447728522</v>
      </c>
      <c r="EA145" s="2">
        <f t="shared" si="221"/>
        <v>58.104768676088838</v>
      </c>
      <c r="EB145" s="2">
        <f t="shared" si="227"/>
        <v>59.269442720145143</v>
      </c>
      <c r="EC145" s="2">
        <f t="shared" si="228"/>
        <v>58.169688800904964</v>
      </c>
      <c r="ED145" s="2">
        <f t="shared" si="229"/>
        <v>57.078192070383906</v>
      </c>
      <c r="EE145" s="2">
        <f t="shared" si="230"/>
        <v>60.610559072212055</v>
      </c>
      <c r="EF145" s="2">
        <f t="shared" si="231"/>
        <v>58.331313813985368</v>
      </c>
      <c r="EG145" s="2">
        <f t="shared" si="232"/>
        <v>60.956174636020997</v>
      </c>
      <c r="EH145" s="2">
        <f t="shared" si="233"/>
        <v>55.924881013967934</v>
      </c>
      <c r="EI145" s="2">
        <f t="shared" si="234"/>
        <v>51.480939496957596</v>
      </c>
      <c r="EJ145" s="2">
        <f t="shared" si="235"/>
        <v>54.140540455723844</v>
      </c>
      <c r="EK145" s="2">
        <f t="shared" si="236"/>
        <v>52.475180925092076</v>
      </c>
      <c r="EL145" s="2">
        <f t="shared" si="237"/>
        <v>53.965192125600481</v>
      </c>
      <c r="EM145" s="2">
        <f t="shared" si="238"/>
        <v>59.859671331430278</v>
      </c>
      <c r="EN145" s="2">
        <f t="shared" si="239"/>
        <v>55.478574098798411</v>
      </c>
      <c r="EO145" s="2">
        <f t="shared" si="240"/>
        <v>56.912085844799726</v>
      </c>
      <c r="EQ145" s="2">
        <f t="shared" si="241"/>
        <v>57.688999119948846</v>
      </c>
      <c r="ER145" s="2">
        <f t="shared" si="405"/>
        <v>58.239673232043536</v>
      </c>
      <c r="ES145" s="2">
        <f t="shared" si="405"/>
        <v>58.340714788791914</v>
      </c>
      <c r="ET145" s="2">
        <f t="shared" si="405"/>
        <v>55.785643935041769</v>
      </c>
      <c r="EU145" s="2">
        <f t="shared" si="405"/>
        <v>60.353777992252233</v>
      </c>
      <c r="EV145" s="2">
        <f t="shared" si="405"/>
        <v>60.732342223314816</v>
      </c>
      <c r="EW145" s="2">
        <f t="shared" si="405"/>
        <v>61.674809783907044</v>
      </c>
      <c r="EX145" s="2">
        <f t="shared" si="405"/>
        <v>57.293239871352867</v>
      </c>
      <c r="EY145" s="2">
        <f t="shared" si="405"/>
        <v>52.286709828103092</v>
      </c>
      <c r="EZ145" s="2">
        <f t="shared" si="405"/>
        <v>53.723719110401007</v>
      </c>
      <c r="FA145" s="2">
        <f t="shared" si="405"/>
        <v>52.406480372423346</v>
      </c>
      <c r="FB145" s="2">
        <f t="shared" si="405"/>
        <v>54.257505578175653</v>
      </c>
      <c r="FC145" s="2">
        <f t="shared" si="405"/>
        <v>60.718843671359281</v>
      </c>
      <c r="FD145" s="2">
        <f t="shared" si="405"/>
        <v>56.13209028473311</v>
      </c>
      <c r="FE145" s="2">
        <f t="shared" si="405"/>
        <v>56.850078916504458</v>
      </c>
      <c r="FG145" s="2">
        <f t="shared" si="243"/>
        <v>0.99999940505942497</v>
      </c>
      <c r="FH145" s="2">
        <f t="shared" si="406"/>
        <v>0.99999950014697803</v>
      </c>
      <c r="FI145" s="2">
        <f t="shared" si="406"/>
        <v>0.9999995177111759</v>
      </c>
      <c r="FJ145" s="2">
        <f t="shared" si="406"/>
        <v>0.99999952440247142</v>
      </c>
      <c r="FK145" s="2">
        <f t="shared" si="406"/>
        <v>0.99999953422558763</v>
      </c>
      <c r="FL145" s="2">
        <f t="shared" si="406"/>
        <v>0.99999955710320565</v>
      </c>
      <c r="FM145" s="2">
        <f t="shared" si="406"/>
        <v>0.99999957047780208</v>
      </c>
      <c r="FN145" s="2">
        <f t="shared" si="406"/>
        <v>0.99999953876125514</v>
      </c>
      <c r="FO145" s="2">
        <f t="shared" si="406"/>
        <v>0.99999949745708627</v>
      </c>
      <c r="FP145" s="2">
        <f t="shared" si="406"/>
        <v>0.99999952696338568</v>
      </c>
      <c r="FQ145" s="2">
        <f t="shared" si="406"/>
        <v>0.99999956597455997</v>
      </c>
      <c r="FR145" s="2">
        <f t="shared" si="406"/>
        <v>0.99999955837284482</v>
      </c>
      <c r="FS145" s="2">
        <f t="shared" si="406"/>
        <v>0.99999784148478732</v>
      </c>
      <c r="FT145" s="2">
        <f t="shared" si="406"/>
        <v>0.99999422256708692</v>
      </c>
      <c r="FU145" s="2">
        <f t="shared" si="406"/>
        <v>0.99998618624808966</v>
      </c>
      <c r="FW145" s="2">
        <f t="shared" si="276"/>
        <v>8.5151683652402773E-3</v>
      </c>
      <c r="FX145" s="2">
        <f t="shared" si="328"/>
        <v>1.481473816728409E-2</v>
      </c>
      <c r="FY145" s="2">
        <f t="shared" si="329"/>
        <v>1.5597851554456869E-2</v>
      </c>
      <c r="FZ145" s="2">
        <f t="shared" si="330"/>
        <v>1.6149375261710574E-2</v>
      </c>
      <c r="GA145" s="2">
        <f t="shared" si="331"/>
        <v>1.5521342478952307E-2</v>
      </c>
      <c r="GB145" s="2">
        <f t="shared" si="332"/>
        <v>1.4784063448588375E-2</v>
      </c>
      <c r="GC145" s="2">
        <f t="shared" si="333"/>
        <v>2.4177856560016791E-2</v>
      </c>
      <c r="GD145" s="2">
        <f t="shared" si="334"/>
        <v>2.2604282488370465E-2</v>
      </c>
      <c r="GE145" s="2">
        <f t="shared" si="335"/>
        <v>2.1578849868975413E-2</v>
      </c>
      <c r="GF145" s="2">
        <f t="shared" si="336"/>
        <v>2.1177989684068463E-2</v>
      </c>
      <c r="GG145" s="2">
        <f t="shared" si="337"/>
        <v>1.858753298732848E-2</v>
      </c>
      <c r="GH145" s="2">
        <f t="shared" si="338"/>
        <v>1.4038454125258606E-2</v>
      </c>
      <c r="GI145" s="2">
        <f t="shared" si="339"/>
        <v>1.3532869943622369E-2</v>
      </c>
      <c r="GJ145" s="2">
        <f t="shared" si="340"/>
        <v>1.6351334955517285E-2</v>
      </c>
      <c r="GK145" s="2">
        <f t="shared" si="341"/>
        <v>1.8613335627161526E-2</v>
      </c>
      <c r="GM145" s="107">
        <f t="shared" si="277"/>
        <v>4.0267920672884658E-98</v>
      </c>
      <c r="GN145" s="107">
        <f t="shared" si="342"/>
        <v>1.1315302319736291E-115</v>
      </c>
      <c r="GO145" s="107">
        <f t="shared" si="343"/>
        <v>4.8079282759928015E-121</v>
      </c>
      <c r="GP145" s="107">
        <f t="shared" si="344"/>
        <v>3.2096159155579437E-145</v>
      </c>
      <c r="GQ145" s="107">
        <f t="shared" si="345"/>
        <v>2.0513986846329677E-148</v>
      </c>
      <c r="GR145" s="107">
        <f t="shared" si="346"/>
        <v>1.8757297586754303E-143</v>
      </c>
      <c r="GS145" s="107">
        <f t="shared" si="347"/>
        <v>6.4716674058760245E-155</v>
      </c>
      <c r="GT145" s="107">
        <f t="shared" si="348"/>
        <v>5.1933256116190652E-147</v>
      </c>
      <c r="GU145" s="107">
        <f t="shared" si="349"/>
        <v>5.5449221739241277E-156</v>
      </c>
      <c r="GV145" s="107">
        <f t="shared" si="350"/>
        <v>7.1825201554029058E-168</v>
      </c>
      <c r="GW145" s="107">
        <f t="shared" si="351"/>
        <v>4.2222063807304848E-171</v>
      </c>
      <c r="GX145" s="107">
        <f t="shared" si="352"/>
        <v>8.8399897889498567E-150</v>
      </c>
      <c r="GY145" s="107">
        <f t="shared" si="353"/>
        <v>6.3967815753379153E-137</v>
      </c>
      <c r="GZ145" s="107">
        <f t="shared" si="354"/>
        <v>1.8256269587843143E-141</v>
      </c>
      <c r="HA145" s="107">
        <f t="shared" si="355"/>
        <v>6.5246969717274003E-194</v>
      </c>
      <c r="HC145" s="107">
        <f t="shared" si="278"/>
        <v>1.4784208449046993E-51</v>
      </c>
      <c r="HD145" s="107">
        <f t="shared" si="356"/>
        <v>1.6288185179680288E-62</v>
      </c>
      <c r="HE145" s="107">
        <f t="shared" si="357"/>
        <v>1.3948734189769597E-65</v>
      </c>
      <c r="HF145" s="107">
        <f t="shared" si="358"/>
        <v>1.757192634853645E-79</v>
      </c>
      <c r="HG145" s="107">
        <f t="shared" si="359"/>
        <v>3.6530637385478455E-81</v>
      </c>
      <c r="HH145" s="107">
        <f t="shared" si="360"/>
        <v>2.6251219490313342E-78</v>
      </c>
      <c r="HI145" s="107">
        <f t="shared" si="361"/>
        <v>5.521619611513519E-87</v>
      </c>
      <c r="HJ145" s="107">
        <f t="shared" si="362"/>
        <v>1.1227214899122331E-82</v>
      </c>
      <c r="HK145" s="107">
        <f t="shared" si="363"/>
        <v>7.2619504270381393E-88</v>
      </c>
      <c r="HL145" s="107">
        <f t="shared" si="364"/>
        <v>7.5325348534568349E-94</v>
      </c>
      <c r="HM145" s="107">
        <f t="shared" si="365"/>
        <v>3.9126868997259574E-95</v>
      </c>
      <c r="HN145" s="107">
        <f t="shared" si="366"/>
        <v>2.9560421482045953E-81</v>
      </c>
      <c r="HO145" s="107">
        <f t="shared" si="367"/>
        <v>8.7245863985355895E-72</v>
      </c>
      <c r="HP145" s="107">
        <f t="shared" si="368"/>
        <v>2.40611703089785E-74</v>
      </c>
      <c r="HQ145" s="107">
        <f t="shared" si="369"/>
        <v>2.254769082613487E-109</v>
      </c>
      <c r="HS145" s="107">
        <f t="shared" si="279"/>
        <v>3.4767989898384678E-2</v>
      </c>
      <c r="HT145" s="107">
        <f t="shared" si="370"/>
        <v>3.9337443616480026E-3</v>
      </c>
      <c r="HU145" s="107">
        <f t="shared" si="371"/>
        <v>2.5926619945512239E-3</v>
      </c>
      <c r="HV145" s="107">
        <f t="shared" si="372"/>
        <v>5.7489416520318908E-4</v>
      </c>
      <c r="HW145" s="107">
        <f t="shared" si="373"/>
        <v>5.5552948231341309E-4</v>
      </c>
      <c r="HX145" s="107">
        <f t="shared" si="374"/>
        <v>8.0624288554722548E-4</v>
      </c>
      <c r="HY145" s="107">
        <f t="shared" si="375"/>
        <v>3.7611600458529689E-5</v>
      </c>
      <c r="HZ145" s="107">
        <f t="shared" si="376"/>
        <v>7.2042438320515177E-5</v>
      </c>
      <c r="IA145" s="107">
        <f t="shared" si="377"/>
        <v>4.7845375605940495E-5</v>
      </c>
      <c r="IB145" s="107">
        <f t="shared" si="378"/>
        <v>3.4647060974788527E-5</v>
      </c>
      <c r="IC145" s="107">
        <f t="shared" si="379"/>
        <v>5.2387869995314246E-5</v>
      </c>
      <c r="ID145" s="107">
        <f t="shared" si="380"/>
        <v>8.6359320628882821E-4</v>
      </c>
      <c r="IE145" s="107">
        <f t="shared" si="381"/>
        <v>1.1908021941729028E-2</v>
      </c>
      <c r="IF145" s="107">
        <f t="shared" si="382"/>
        <v>1.2461081461224793E-2</v>
      </c>
      <c r="IG145" s="107">
        <f t="shared" si="383"/>
        <v>5.6759168229438564E-2</v>
      </c>
      <c r="II145" s="107">
        <f t="shared" si="280"/>
        <v>6.0959735334586797E-5</v>
      </c>
      <c r="IJ145" s="107">
        <f t="shared" si="281"/>
        <v>1.4464250688921095E-4</v>
      </c>
      <c r="IK145" s="107">
        <f t="shared" si="282"/>
        <v>1.2766747588639042E-4</v>
      </c>
      <c r="IL145" s="107">
        <f t="shared" si="283"/>
        <v>3.1528093024711158E-5</v>
      </c>
      <c r="IM145" s="107">
        <f t="shared" si="284"/>
        <v>2.2006629094544784E-5</v>
      </c>
      <c r="IN145" s="107">
        <f t="shared" si="285"/>
        <v>2.5980684965875535E-5</v>
      </c>
      <c r="IO145" s="107">
        <f t="shared" si="286"/>
        <v>1.2157027525469344E-4</v>
      </c>
      <c r="IP145" s="107">
        <f t="shared" si="287"/>
        <v>1.2781521399458955E-4</v>
      </c>
      <c r="IQ145" s="107">
        <f t="shared" si="288"/>
        <v>5.8011158157039728E-5</v>
      </c>
      <c r="IR145" s="107">
        <f t="shared" si="289"/>
        <v>2.9582636226258034E-5</v>
      </c>
      <c r="IS145" s="107">
        <f t="shared" si="290"/>
        <v>1.4381668649824127E-5</v>
      </c>
      <c r="IT145" s="107">
        <f t="shared" si="291"/>
        <v>1.3486788932718881E-5</v>
      </c>
      <c r="IU145" s="107">
        <f t="shared" si="292"/>
        <v>2.5395783616233294E-6</v>
      </c>
      <c r="IV145" s="107">
        <f t="shared" si="293"/>
        <v>7.7206437189525805E-7</v>
      </c>
      <c r="IW145" s="107">
        <f t="shared" si="294"/>
        <v>2.3672296843161539E-7</v>
      </c>
      <c r="IY145" s="107">
        <f t="shared" si="295"/>
        <v>3.4828949633719263E-2</v>
      </c>
      <c r="IZ145" s="107">
        <f t="shared" si="296"/>
        <v>4.0783868685372133E-3</v>
      </c>
      <c r="JA145" s="107">
        <f t="shared" si="297"/>
        <v>2.7203294704376143E-3</v>
      </c>
      <c r="JB145" s="107">
        <f t="shared" si="298"/>
        <v>6.0642225822790023E-4</v>
      </c>
      <c r="JC145" s="107">
        <f t="shared" si="299"/>
        <v>5.7753611140795786E-4</v>
      </c>
      <c r="JD145" s="107">
        <f t="shared" si="300"/>
        <v>8.3222357051310105E-4</v>
      </c>
      <c r="JE145" s="107">
        <f t="shared" si="301"/>
        <v>1.5918187571322312E-4</v>
      </c>
      <c r="JF145" s="107">
        <f t="shared" si="302"/>
        <v>1.9985765231510472E-4</v>
      </c>
      <c r="JG145" s="107">
        <f t="shared" si="303"/>
        <v>1.0585653376298022E-4</v>
      </c>
      <c r="JH145" s="107">
        <f t="shared" si="304"/>
        <v>6.4229697201046554E-5</v>
      </c>
      <c r="JI145" s="107">
        <f t="shared" si="305"/>
        <v>6.6769538645138378E-5</v>
      </c>
      <c r="JJ145" s="107">
        <f t="shared" si="306"/>
        <v>8.7707999522154711E-4</v>
      </c>
      <c r="JK145" s="107">
        <f t="shared" si="307"/>
        <v>1.1910561520090651E-2</v>
      </c>
      <c r="JL145" s="107">
        <f t="shared" si="308"/>
        <v>1.2461853525596688E-2</v>
      </c>
      <c r="JM145" s="107">
        <f t="shared" si="309"/>
        <v>5.6759404952406993E-2</v>
      </c>
    </row>
    <row r="146" spans="2:273" x14ac:dyDescent="0.25">
      <c r="B146" s="2">
        <v>118</v>
      </c>
      <c r="C146" s="37">
        <v>56.75</v>
      </c>
      <c r="D146" s="37">
        <v>58.887</v>
      </c>
      <c r="E146" s="37">
        <v>57.377000000000002</v>
      </c>
      <c r="F146" s="37">
        <v>56.753999999999998</v>
      </c>
      <c r="G146" s="37">
        <v>60.753999999999998</v>
      </c>
      <c r="H146" s="37">
        <v>57.85</v>
      </c>
      <c r="I146" s="37">
        <v>60.95</v>
      </c>
      <c r="J146" s="37">
        <v>55.966999999999999</v>
      </c>
      <c r="K146" s="37">
        <v>52.033999999999999</v>
      </c>
      <c r="L146" s="37">
        <v>53.966000000000001</v>
      </c>
      <c r="M146" s="37">
        <v>52.322000000000003</v>
      </c>
      <c r="N146" s="37">
        <v>52.491999999999997</v>
      </c>
      <c r="O146" s="37">
        <v>59.661000000000001</v>
      </c>
      <c r="P146" s="37">
        <v>54.441000000000003</v>
      </c>
      <c r="Q146" s="37">
        <v>54.18</v>
      </c>
      <c r="S146" s="4">
        <f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58.070818715921369</v>
      </c>
      <c r="T146" s="4">
        <f>AZ146 + (D$3 * _xlfn.NORM.DIST($B146, D$7, ABS(D$11), FALSE) * _xlfn.NORM.DIST(($B146 - D$7)*D$15, 0, ABS(D$11), TRUE) * 2)
               + (D$4 * _xlfn.NORM.DIST($B146, D$8, ABS(D$12), FALSE) * _xlfn.NORM.DIST(($B146 - D$8)*D$16, 0, ABS(D$12), TRUE) * 2)
               + (D$5 * _xlfn.NORM.DIST($B146, D$9, ABS(D$13), FALSE) * _xlfn.NORM.DIST(($B146 - D$9)*D$17, 0, ABS(D$13), TRUE) * 2)
               + (D$6 * _xlfn.NORM.DIST($B146, D$10, ABS(D$14), FALSE) * _xlfn.NORM.DIST(($B146 - D$10)*D$18, 0, ABS(D$14), TRUE) * 2)</f>
        <v>59.191414791168363</v>
      </c>
      <c r="U146" s="4">
        <f>BA146 + (E$3 * _xlfn.NORM.DIST($B146, E$7, ABS(E$11), FALSE) * _xlfn.NORM.DIST(($B146 - E$7)*E$15, 0, ABS(E$11), TRUE) * 2)
               + (E$4 * _xlfn.NORM.DIST($B146, E$8, ABS(E$12), FALSE) * _xlfn.NORM.DIST(($B146 - E$8)*E$16, 0, ABS(E$12), TRUE) * 2)
               + (E$5 * _xlfn.NORM.DIST($B146, E$9, ABS(E$13), FALSE) * _xlfn.NORM.DIST(($B146 - E$9)*E$17, 0, ABS(E$13), TRUE) * 2)
               + (E$6 * _xlfn.NORM.DIST($B146, E$10, ABS(E$14), FALSE) * _xlfn.NORM.DIST(($B146 - E$10)*E$18, 0, ABS(E$14), TRUE) * 2)</f>
        <v>58.064828642377478</v>
      </c>
      <c r="V146" s="4">
        <f>BB146 + (F$3 * _xlfn.NORM.DIST($B146, F$7, ABS(F$11), FALSE) * _xlfn.NORM.DIST(($B146 - F$7)*F$15, 0, ABS(F$11), TRUE) * 2)
               + (F$4 * _xlfn.NORM.DIST($B146, F$8, ABS(F$12), FALSE) * _xlfn.NORM.DIST(($B146 - F$8)*F$16, 0, ABS(F$12), TRUE) * 2)
               + (F$5 * _xlfn.NORM.DIST($B146, F$9, ABS(F$13), FALSE) * _xlfn.NORM.DIST(($B146 - F$9)*F$17, 0, ABS(F$13), TRUE) * 2)
               + (F$6 * _xlfn.NORM.DIST($B146, F$10, ABS(F$14), FALSE) * _xlfn.NORM.DIST(($B146 - F$10)*F$18, 0, ABS(F$14), TRUE) * 2)</f>
        <v>56.991314130933894</v>
      </c>
      <c r="W146" s="4">
        <f>BC146 + (G$3 * _xlfn.NORM.DIST($B146, G$7, ABS(G$11), FALSE) * _xlfn.NORM.DIST(($B146 - G$7)*G$15, 0, ABS(G$11), TRUE) * 2)
               + (G$4 * _xlfn.NORM.DIST($B146, G$8, ABS(G$12), FALSE) * _xlfn.NORM.DIST(($B146 - G$8)*G$16, 0, ABS(G$12), TRUE) * 2)
               + (G$5 * _xlfn.NORM.DIST($B146, G$9, ABS(G$13), FALSE) * _xlfn.NORM.DIST(($B146 - G$9)*G$17, 0, ABS(G$13), TRUE) * 2)
               + (G$6 * _xlfn.NORM.DIST($B146, G$10, ABS(G$14), FALSE) * _xlfn.NORM.DIST(($B146 - G$10)*G$18, 0, ABS(G$14), TRUE) * 2)</f>
        <v>60.467809686643513</v>
      </c>
      <c r="X146" s="4">
        <f>BD146 + (H$3 * _xlfn.NORM.DIST($B146, H$7, ABS(H$11), FALSE) * _xlfn.NORM.DIST(($B146 - H$7)*H$15, 0, ABS(H$11), TRUE) * 2)
               + (H$4 * _xlfn.NORM.DIST($B146, H$8, ABS(H$12), FALSE) * _xlfn.NORM.DIST(($B146 - H$8)*H$16, 0, ABS(H$12), TRUE) * 2)
               + (H$5 * _xlfn.NORM.DIST($B146, H$9, ABS(H$13), FALSE) * _xlfn.NORM.DIST(($B146 - H$9)*H$17, 0, ABS(H$13), TRUE) * 2)
               + (H$6 * _xlfn.NORM.DIST($B146, H$10, ABS(H$14), FALSE) * _xlfn.NORM.DIST(($B146 - H$10)*H$18, 0, ABS(H$14), TRUE) * 2)</f>
        <v>58.106167187209337</v>
      </c>
      <c r="Y146" s="4">
        <f>BE146 + (I$3 * _xlfn.NORM.DIST($B146, I$7, ABS(I$11), FALSE) * _xlfn.NORM.DIST(($B146 - I$7)*I$15, 0, ABS(I$11), TRUE) * 2)
               + (I$4 * _xlfn.NORM.DIST($B146, I$8, ABS(I$12), FALSE) * _xlfn.NORM.DIST(($B146 - I$8)*I$16, 0, ABS(I$12), TRUE) * 2)
               + (I$5 * _xlfn.NORM.DIST($B146, I$9, ABS(I$13), FALSE) * _xlfn.NORM.DIST(($B146 - I$9)*I$17, 0, ABS(I$13), TRUE) * 2)
               + (I$6 * _xlfn.NORM.DIST($B146, I$10, ABS(I$14), FALSE) * _xlfn.NORM.DIST(($B146 - I$10)*I$18, 0, ABS(I$14), TRUE) * 2)</f>
        <v>60.797250251870395</v>
      </c>
      <c r="Z146" s="4">
        <f>BF146 + (J$3 * _xlfn.NORM.DIST($B146, J$7, ABS(J$11), FALSE) * _xlfn.NORM.DIST(($B146 - J$7)*J$15, 0, ABS(J$11), TRUE) * 2)
               + (J$4 * _xlfn.NORM.DIST($B146, J$8, ABS(J$12), FALSE) * _xlfn.NORM.DIST(($B146 - J$8)*J$16, 0, ABS(J$12), TRUE) * 2)
               + (J$5 * _xlfn.NORM.DIST($B146, J$9, ABS(J$13), FALSE) * _xlfn.NORM.DIST(($B146 - J$9)*J$17, 0, ABS(J$13), TRUE) * 2)
               + (J$6 * _xlfn.NORM.DIST($B146, J$10, ABS(J$14), FALSE) * _xlfn.NORM.DIST(($B146 - J$10)*J$18, 0, ABS(J$14), TRUE) * 2)</f>
        <v>55.795211765129586</v>
      </c>
      <c r="AA146" s="4">
        <f>BG146 + (K$3 * _xlfn.NORM.DIST($B146, K$7, ABS(K$11), FALSE) * _xlfn.NORM.DIST(($B146 - K$7)*K$15, 0, ABS(K$11), TRUE) * 2)
               + (K$4 * _xlfn.NORM.DIST($B146, K$8, ABS(K$12), FALSE) * _xlfn.NORM.DIST(($B146 - K$8)*K$16, 0, ABS(K$12), TRUE) * 2)
               + (K$5 * _xlfn.NORM.DIST($B146, K$9, ABS(K$13), FALSE) * _xlfn.NORM.DIST(($B146 - K$9)*K$17, 0, ABS(K$13), TRUE) * 2)
               + (K$6 * _xlfn.NORM.DIST($B146, K$10, ABS(K$14), FALSE) * _xlfn.NORM.DIST(($B146 - K$10)*K$18, 0, ABS(K$14), TRUE) * 2)</f>
        <v>51.369538947777578</v>
      </c>
      <c r="AB146" s="4">
        <f>BH146 + (L$3 * _xlfn.NORM.DIST($B146, L$7, ABS(L$11), FALSE) * _xlfn.NORM.DIST(($B146 - L$7)*L$15, 0, ABS(L$11), TRUE) * 2)
               + (L$4 * _xlfn.NORM.DIST($B146, L$8, ABS(L$12), FALSE) * _xlfn.NORM.DIST(($B146 - L$8)*L$16, 0, ABS(L$12), TRUE) * 2)
               + (L$5 * _xlfn.NORM.DIST($B146, L$9, ABS(L$13), FALSE) * _xlfn.NORM.DIST(($B146 - L$9)*L$17, 0, ABS(L$13), TRUE) * 2)
               + (L$6 * _xlfn.NORM.DIST($B146, L$10, ABS(L$14), FALSE) * _xlfn.NORM.DIST(($B146 - L$10)*L$18, 0, ABS(L$14), TRUE) * 2)</f>
        <v>54.027502192493195</v>
      </c>
      <c r="AC146" s="4">
        <f>BI146 + (M$3 * _xlfn.NORM.DIST($B146, M$7, ABS(M$11), FALSE) * _xlfn.NORM.DIST(($B146 - M$7)*M$15, 0, ABS(M$11), TRUE) * 2)
               + (M$4 * _xlfn.NORM.DIST($B146, M$8, ABS(M$12), FALSE) * _xlfn.NORM.DIST(($B146 - M$8)*M$16, 0, ABS(M$12), TRUE) * 2)
               + (M$5 * _xlfn.NORM.DIST($B146, M$9, ABS(M$13), FALSE) * _xlfn.NORM.DIST(($B146 - M$9)*M$17, 0, ABS(M$13), TRUE) * 2)
               + (M$6 * _xlfn.NORM.DIST($B146, M$10, ABS(M$14), FALSE) * _xlfn.NORM.DIST(($B146 - M$10)*M$18, 0, ABS(M$14), TRUE) * 2)</f>
        <v>52.335957142621574</v>
      </c>
      <c r="AD146" s="4">
        <f>BJ146 + (N$3 * _xlfn.NORM.DIST($B146, N$7, ABS(N$11), FALSE) * _xlfn.NORM.DIST(($B146 - N$7)*N$15, 0, ABS(N$11), TRUE) * 2)
               + (N$4 * _xlfn.NORM.DIST($B146, N$8, ABS(N$12), FALSE) * _xlfn.NORM.DIST(($B146 - N$8)*N$16, 0, ABS(N$12), TRUE) * 2)
               + (N$5 * _xlfn.NORM.DIST($B146, N$9, ABS(N$13), FALSE) * _xlfn.NORM.DIST(($B146 - N$9)*N$17, 0, ABS(N$13), TRUE) * 2)
               + (N$6 * _xlfn.NORM.DIST($B146, N$10, ABS(N$14), FALSE) * _xlfn.NORM.DIST(($B146 - N$10)*N$18, 0, ABS(N$14), TRUE) * 2)</f>
        <v>53.801775241489366</v>
      </c>
      <c r="AE146" s="4">
        <f>BK146 + (O$3 * _xlfn.NORM.DIST($B146, O$7, ABS(O$11), FALSE) * _xlfn.NORM.DIST(($B146 - O$7)*O$15, 0, ABS(O$11), TRUE) * 2)
               + (O$4 * _xlfn.NORM.DIST($B146, O$8, ABS(O$12), FALSE) * _xlfn.NORM.DIST(($B146 - O$8)*O$16, 0, ABS(O$12), TRUE) * 2)
               + (O$5 * _xlfn.NORM.DIST($B146, O$9, ABS(O$13), FALSE) * _xlfn.NORM.DIST(($B146 - O$9)*O$17, 0, ABS(O$13), TRUE) * 2)
               + (O$6 * _xlfn.NORM.DIST($B146, O$10, ABS(O$14), FALSE) * _xlfn.NORM.DIST(($B146 - O$10)*O$18, 0, ABS(O$14), TRUE) * 2)</f>
        <v>59.701968125284537</v>
      </c>
      <c r="AF146" s="4">
        <f t="shared" si="222"/>
        <v>55.371613166572487</v>
      </c>
      <c r="AG146" s="4">
        <f t="shared" si="223"/>
        <v>58.13927582360823</v>
      </c>
      <c r="AI146" s="4">
        <f>IF(OR($B146 &lt; C$231, $B146 &gt; C$234), 0, C146-S146)</f>
        <v>-1.3208187159213693</v>
      </c>
      <c r="AJ146" s="4">
        <f>IF(OR($B146 &lt; D$231, $B146 &gt; D$234), 0, D146-T146)</f>
        <v>-0.30441479116836234</v>
      </c>
      <c r="AK146" s="4">
        <f>IF(OR($B146 &lt; E$231, $B146 &gt; E$234), 0, E146-U146)</f>
        <v>-0.68782864237747532</v>
      </c>
      <c r="AL146" s="4">
        <f>IF(OR($B146 &lt; F$231, $B146 &gt; F$234), 0, F146-V146)</f>
        <v>-0.23731413093389619</v>
      </c>
      <c r="AM146" s="4">
        <f>IF(OR($B146 &lt; G$231, $B146 &gt; G$234), 0, G146-W146)</f>
        <v>0.28619031335648515</v>
      </c>
      <c r="AN146" s="4">
        <f>IF(OR($B146 &lt; H$231, $B146 &gt; H$234), 0, H146-X146)</f>
        <v>-0.25616718720933562</v>
      </c>
      <c r="AO146" s="4">
        <f>IF(OR($B146 &lt; I$231, $B146 &gt; I$234), 0, I146-Y146)</f>
        <v>0.15274974812960807</v>
      </c>
      <c r="AP146" s="4">
        <f>IF(OR($B146 &lt; J$231, $B146 &gt; J$234), 0, J146-Z146)</f>
        <v>0.17178823487041228</v>
      </c>
      <c r="AQ146" s="4">
        <f>IF(OR($B146 &lt; K$231, $B146 &gt; K$234), 0, K146-AA146)</f>
        <v>0.66446105222242124</v>
      </c>
      <c r="AR146" s="4">
        <f>IF(OR($B146 &lt; L$231, $B146 &gt; L$234), 0, L146-AB146)</f>
        <v>-6.1502192493193775E-2</v>
      </c>
      <c r="AS146" s="4">
        <f>IF(OR($B146 &lt; M$231, $B146 &gt; M$234), 0, M146-AC146)</f>
        <v>-1.3957142621570995E-2</v>
      </c>
      <c r="AT146" s="4">
        <f>IF(OR($B146 &lt; N$231, $B146 &gt; N$234), 0, N146-AD146)</f>
        <v>-1.3097752414893691</v>
      </c>
      <c r="AU146" s="4">
        <f>IF(OR($B146 &lt; O$231, $B146 &gt; O$234), 0, O146-AE146)</f>
        <v>-4.0968125284535972E-2</v>
      </c>
      <c r="AV146" s="4">
        <f t="shared" si="403"/>
        <v>-0.93061316657248483</v>
      </c>
      <c r="AW146" s="4">
        <f t="shared" si="403"/>
        <v>-3.9592758236082304</v>
      </c>
      <c r="AY146" s="2">
        <f t="shared" si="245"/>
        <v>58.070818715921369</v>
      </c>
      <c r="AZ146" s="2">
        <f t="shared" si="311"/>
        <v>59.190687682279297</v>
      </c>
      <c r="BA146" s="2">
        <f t="shared" si="312"/>
        <v>58.049855247603745</v>
      </c>
      <c r="BB146" s="2">
        <f t="shared" si="313"/>
        <v>56.987769429658179</v>
      </c>
      <c r="BC146" s="2">
        <f t="shared" si="314"/>
        <v>60.463488035358452</v>
      </c>
      <c r="BD146" s="2">
        <f t="shared" si="315"/>
        <v>58.098435738266801</v>
      </c>
      <c r="BE146" s="2">
        <f t="shared" si="316"/>
        <v>60.767940066741993</v>
      </c>
      <c r="BF146" s="2">
        <f t="shared" si="317"/>
        <v>55.753444902405874</v>
      </c>
      <c r="BG146" s="2">
        <f t="shared" si="318"/>
        <v>51.347258528439966</v>
      </c>
      <c r="BH146" s="2">
        <f t="shared" si="319"/>
        <v>54.013945529587332</v>
      </c>
      <c r="BI146" s="2">
        <f t="shared" si="320"/>
        <v>52.327889640986591</v>
      </c>
      <c r="BJ146" s="2">
        <f t="shared" si="321"/>
        <v>53.79221787372979</v>
      </c>
      <c r="BK146" s="2">
        <f t="shared" si="322"/>
        <v>59.6600671897178</v>
      </c>
      <c r="BL146" s="2">
        <f t="shared" si="323"/>
        <v>55.31081732452482</v>
      </c>
      <c r="BM146" s="2">
        <f t="shared" si="324"/>
        <v>56.752424592239635</v>
      </c>
      <c r="BO146" s="2" t="str">
        <f t="shared" si="388"/>
        <v/>
      </c>
      <c r="BP146" s="2" t="str">
        <f t="shared" si="389"/>
        <v/>
      </c>
      <c r="BQ146" s="2" t="str">
        <f t="shared" si="390"/>
        <v/>
      </c>
      <c r="BR146" s="2" t="str">
        <f t="shared" si="391"/>
        <v/>
      </c>
      <c r="BS146" s="2" t="str">
        <f t="shared" si="392"/>
        <v/>
      </c>
      <c r="BT146" s="2" t="str">
        <f t="shared" si="393"/>
        <v/>
      </c>
      <c r="BU146" s="2" t="str">
        <f t="shared" si="394"/>
        <v/>
      </c>
      <c r="BV146" s="2" t="str">
        <f t="shared" si="395"/>
        <v/>
      </c>
      <c r="BW146" s="2" t="str">
        <f t="shared" si="396"/>
        <v/>
      </c>
      <c r="BX146" s="2" t="str">
        <f t="shared" si="397"/>
        <v/>
      </c>
      <c r="BY146" s="2" t="str">
        <f t="shared" si="398"/>
        <v/>
      </c>
      <c r="BZ146" s="2" t="str">
        <f t="shared" si="399"/>
        <v/>
      </c>
      <c r="CA146" s="2" t="str">
        <f t="shared" si="400"/>
        <v/>
      </c>
      <c r="CB146" s="2" t="str">
        <f t="shared" si="401"/>
        <v/>
      </c>
      <c r="CC146" s="2" t="str">
        <f t="shared" si="402"/>
        <v/>
      </c>
      <c r="CE146" s="2" t="str">
        <f t="shared" si="246"/>
        <v/>
      </c>
      <c r="CF146" s="2">
        <f t="shared" si="247"/>
        <v>58.887</v>
      </c>
      <c r="CG146" s="2">
        <f t="shared" si="248"/>
        <v>57.377000000000002</v>
      </c>
      <c r="CH146" s="2">
        <f t="shared" si="249"/>
        <v>56.753999999999998</v>
      </c>
      <c r="CI146" s="2">
        <f t="shared" si="250"/>
        <v>60.753999999999998</v>
      </c>
      <c r="CJ146" s="2">
        <f t="shared" si="251"/>
        <v>57.85</v>
      </c>
      <c r="CK146" s="2">
        <f t="shared" si="252"/>
        <v>60.95</v>
      </c>
      <c r="CL146" s="2">
        <f t="shared" si="253"/>
        <v>55.966999999999999</v>
      </c>
      <c r="CM146" s="2">
        <f t="shared" si="254"/>
        <v>52.033999999999999</v>
      </c>
      <c r="CN146" s="2">
        <f t="shared" si="255"/>
        <v>53.966000000000001</v>
      </c>
      <c r="CO146" s="2">
        <f t="shared" si="256"/>
        <v>52.322000000000003</v>
      </c>
      <c r="CP146" s="2">
        <f t="shared" si="257"/>
        <v>52.491999999999997</v>
      </c>
      <c r="CQ146" s="2" t="str">
        <f t="shared" si="258"/>
        <v/>
      </c>
      <c r="CR146" s="2" t="str">
        <f t="shared" si="259"/>
        <v/>
      </c>
      <c r="CS146" s="2" t="str">
        <f t="shared" si="260"/>
        <v/>
      </c>
      <c r="CU146" s="2" t="str">
        <f t="shared" si="261"/>
        <v/>
      </c>
      <c r="CV146" s="2">
        <f t="shared" si="262"/>
        <v>58.887</v>
      </c>
      <c r="CW146" s="2">
        <f t="shared" si="263"/>
        <v>57.377000000000002</v>
      </c>
      <c r="CX146" s="2">
        <f t="shared" si="264"/>
        <v>56.753999999999998</v>
      </c>
      <c r="CY146" s="2">
        <f t="shared" si="265"/>
        <v>60.753999999999998</v>
      </c>
      <c r="CZ146" s="2">
        <f t="shared" si="266"/>
        <v>57.85</v>
      </c>
      <c r="DA146" s="2">
        <f t="shared" si="267"/>
        <v>60.95</v>
      </c>
      <c r="DB146" s="2">
        <f t="shared" si="268"/>
        <v>55.966999999999999</v>
      </c>
      <c r="DC146" s="2">
        <f t="shared" si="269"/>
        <v>52.033999999999999</v>
      </c>
      <c r="DD146" s="2">
        <f t="shared" si="270"/>
        <v>53.966000000000001</v>
      </c>
      <c r="DE146" s="2">
        <f t="shared" si="271"/>
        <v>52.322000000000003</v>
      </c>
      <c r="DF146" s="2">
        <f t="shared" si="272"/>
        <v>52.491999999999997</v>
      </c>
      <c r="DG146" s="2" t="str">
        <f t="shared" si="273"/>
        <v/>
      </c>
      <c r="DH146" s="2" t="str">
        <f t="shared" si="274"/>
        <v/>
      </c>
      <c r="DI146" s="2" t="str">
        <f t="shared" si="275"/>
        <v/>
      </c>
      <c r="DK146" s="2">
        <f t="shared" si="225"/>
        <v>72.510335887096772</v>
      </c>
      <c r="DL146" s="2">
        <f t="shared" si="404"/>
        <v>81.385278225806459</v>
      </c>
      <c r="DM146" s="2">
        <f t="shared" si="404"/>
        <v>85.330554802052774</v>
      </c>
      <c r="DN146" s="2">
        <f t="shared" si="404"/>
        <v>81.478666889483051</v>
      </c>
      <c r="DO146" s="2">
        <f t="shared" si="404"/>
        <v>96.379938782991189</v>
      </c>
      <c r="DP146" s="2">
        <f t="shared" si="404"/>
        <v>91.281776515151535</v>
      </c>
      <c r="DQ146" s="2">
        <f t="shared" si="404"/>
        <v>91.033722507331362</v>
      </c>
      <c r="DR146" s="2">
        <f t="shared" si="404"/>
        <v>91.936778520499089</v>
      </c>
      <c r="DS146" s="2">
        <f t="shared" si="404"/>
        <v>75.515355645161293</v>
      </c>
      <c r="DT146" s="2">
        <f t="shared" si="404"/>
        <v>75.806801483129391</v>
      </c>
      <c r="DU146" s="2">
        <f t="shared" si="404"/>
        <v>81.268016462736398</v>
      </c>
      <c r="DV146" s="2">
        <f t="shared" si="404"/>
        <v>84.831459860703816</v>
      </c>
      <c r="DW146" s="2">
        <f t="shared" si="404"/>
        <v>90.728854612299443</v>
      </c>
      <c r="DX146" s="2">
        <f t="shared" si="404"/>
        <v>74.320068738859206</v>
      </c>
      <c r="DY146" s="2">
        <f t="shared" si="404"/>
        <v>68.474058018609739</v>
      </c>
      <c r="EA146" s="2">
        <f t="shared" si="221"/>
        <v>58.075277184886069</v>
      </c>
      <c r="EB146" s="2">
        <f t="shared" si="227"/>
        <v>59.210351908248555</v>
      </c>
      <c r="EC146" s="2">
        <f t="shared" si="228"/>
        <v>58.04627720588234</v>
      </c>
      <c r="ED146" s="2">
        <f t="shared" si="229"/>
        <v>57.014940642138939</v>
      </c>
      <c r="EE146" s="2">
        <f t="shared" si="230"/>
        <v>60.46864608089578</v>
      </c>
      <c r="EF146" s="2">
        <f t="shared" si="231"/>
        <v>58.052049731489937</v>
      </c>
      <c r="EG146" s="2">
        <f t="shared" si="232"/>
        <v>60.745215431231998</v>
      </c>
      <c r="EH146" s="2">
        <f t="shared" si="233"/>
        <v>55.713100362131414</v>
      </c>
      <c r="EI146" s="2">
        <f t="shared" si="234"/>
        <v>51.324556623063081</v>
      </c>
      <c r="EJ146" s="2">
        <f t="shared" si="235"/>
        <v>54.025450811843371</v>
      </c>
      <c r="EK146" s="2">
        <f t="shared" si="236"/>
        <v>52.329489971346689</v>
      </c>
      <c r="EL146" s="2">
        <f t="shared" si="237"/>
        <v>53.786839193297574</v>
      </c>
      <c r="EM146" s="2">
        <f t="shared" si="238"/>
        <v>59.64504745990854</v>
      </c>
      <c r="EN146" s="2">
        <f t="shared" si="239"/>
        <v>55.297211615487328</v>
      </c>
      <c r="EO146" s="2">
        <f t="shared" si="240"/>
        <v>56.753668839247574</v>
      </c>
      <c r="EQ146" s="2">
        <f t="shared" si="241"/>
        <v>57.657819010284562</v>
      </c>
      <c r="ER146" s="2">
        <f t="shared" si="405"/>
        <v>58.151488323593163</v>
      </c>
      <c r="ES146" s="2">
        <f t="shared" si="405"/>
        <v>58.228692188371582</v>
      </c>
      <c r="ET146" s="2">
        <f t="shared" si="405"/>
        <v>55.672444038377407</v>
      </c>
      <c r="EU146" s="2">
        <f t="shared" si="405"/>
        <v>60.202931732261746</v>
      </c>
      <c r="EV146" s="2">
        <f t="shared" si="405"/>
        <v>60.553218488472019</v>
      </c>
      <c r="EW146" s="2">
        <f t="shared" si="405"/>
        <v>61.496132392493884</v>
      </c>
      <c r="EX146" s="2">
        <f t="shared" si="405"/>
        <v>57.13866068164463</v>
      </c>
      <c r="EY146" s="2">
        <f t="shared" si="405"/>
        <v>52.164536782886223</v>
      </c>
      <c r="EZ146" s="2">
        <f t="shared" si="405"/>
        <v>53.591244305626894</v>
      </c>
      <c r="FA146" s="2">
        <f t="shared" si="405"/>
        <v>52.260343165029781</v>
      </c>
      <c r="FB146" s="2">
        <f t="shared" si="405"/>
        <v>54.091665185472081</v>
      </c>
      <c r="FC146" s="2">
        <f t="shared" si="405"/>
        <v>60.544861945823904</v>
      </c>
      <c r="FD146" s="2">
        <f t="shared" si="405"/>
        <v>55.98179893016529</v>
      </c>
      <c r="FE146" s="2">
        <f t="shared" si="405"/>
        <v>56.691344981960157</v>
      </c>
      <c r="FG146" s="2">
        <f t="shared" si="243"/>
        <v>0.9999995274218455</v>
      </c>
      <c r="FH146" s="2">
        <f t="shared" si="406"/>
        <v>0.9999996029525906</v>
      </c>
      <c r="FI146" s="2">
        <f t="shared" si="406"/>
        <v>0.9999996169043317</v>
      </c>
      <c r="FJ146" s="2">
        <f t="shared" si="406"/>
        <v>0.99999962221941774</v>
      </c>
      <c r="FK146" s="2">
        <f t="shared" si="406"/>
        <v>0.99999963002219783</v>
      </c>
      <c r="FL146" s="2">
        <f t="shared" si="406"/>
        <v>0.99999964819453913</v>
      </c>
      <c r="FM146" s="2">
        <f t="shared" si="406"/>
        <v>0.99999965881836061</v>
      </c>
      <c r="FN146" s="2">
        <f t="shared" si="406"/>
        <v>0.99999963362500732</v>
      </c>
      <c r="FO146" s="2">
        <f t="shared" si="406"/>
        <v>0.9999996008159332</v>
      </c>
      <c r="FP146" s="2">
        <f t="shared" si="406"/>
        <v>0.99999962425362465</v>
      </c>
      <c r="FQ146" s="2">
        <f t="shared" si="406"/>
        <v>0.99999965524130763</v>
      </c>
      <c r="FR146" s="2">
        <f t="shared" si="406"/>
        <v>0.99999964920304951</v>
      </c>
      <c r="FS146" s="2">
        <f t="shared" si="406"/>
        <v>0.9999982491610484</v>
      </c>
      <c r="FT146" s="2">
        <f t="shared" si="406"/>
        <v>0.99999523127788315</v>
      </c>
      <c r="FU146" s="2">
        <f t="shared" si="406"/>
        <v>0.99998842850295266</v>
      </c>
      <c r="FW146" s="2">
        <f t="shared" si="276"/>
        <v>1.0696378535101468E-2</v>
      </c>
      <c r="FX146" s="2">
        <f t="shared" si="328"/>
        <v>1.8579381472174007E-2</v>
      </c>
      <c r="FY146" s="2">
        <f t="shared" si="329"/>
        <v>1.9557545022690376E-2</v>
      </c>
      <c r="FZ146" s="2">
        <f t="shared" si="330"/>
        <v>2.0246199748549683E-2</v>
      </c>
      <c r="GA146" s="2">
        <f t="shared" si="331"/>
        <v>1.9461997235221611E-2</v>
      </c>
      <c r="GB146" s="2">
        <f t="shared" si="332"/>
        <v>1.8541058554348854E-2</v>
      </c>
      <c r="GC146" s="2">
        <f t="shared" si="333"/>
        <v>3.024875292379298E-2</v>
      </c>
      <c r="GD146" s="2">
        <f t="shared" si="334"/>
        <v>2.8291520374541041E-2</v>
      </c>
      <c r="GE146" s="2">
        <f t="shared" si="335"/>
        <v>2.7015219978679953E-2</v>
      </c>
      <c r="GF146" s="2">
        <f t="shared" si="336"/>
        <v>2.6516107784586542E-2</v>
      </c>
      <c r="GG146" s="2">
        <f t="shared" si="337"/>
        <v>2.3288236354255178E-2</v>
      </c>
      <c r="GH146" s="2">
        <f t="shared" si="338"/>
        <v>1.7609358164216566E-2</v>
      </c>
      <c r="GI146" s="2">
        <f t="shared" si="339"/>
        <v>1.6631547172426205E-2</v>
      </c>
      <c r="GJ146" s="2">
        <f t="shared" si="340"/>
        <v>1.9741812371077576E-2</v>
      </c>
      <c r="GK146" s="2">
        <f t="shared" si="341"/>
        <v>2.2140308972814032E-2</v>
      </c>
      <c r="GM146" s="107">
        <f t="shared" si="277"/>
        <v>3.0909165397121667E-101</v>
      </c>
      <c r="GN146" s="107">
        <f t="shared" si="342"/>
        <v>2.6069182347562894E-119</v>
      </c>
      <c r="GO146" s="107">
        <f t="shared" si="343"/>
        <v>7.6265273342070753E-125</v>
      </c>
      <c r="GP146" s="107">
        <f t="shared" si="344"/>
        <v>8.7298626154709314E-150</v>
      </c>
      <c r="GQ146" s="107">
        <f t="shared" si="345"/>
        <v>4.4837955817762765E-153</v>
      </c>
      <c r="GR146" s="107">
        <f t="shared" si="346"/>
        <v>6.1107196093896292E-148</v>
      </c>
      <c r="GS146" s="107">
        <f t="shared" si="347"/>
        <v>9.355204904339251E-160</v>
      </c>
      <c r="GT146" s="107">
        <f t="shared" si="348"/>
        <v>1.2669911931131853E-151</v>
      </c>
      <c r="GU146" s="107">
        <f t="shared" si="349"/>
        <v>6.5617890681670105E-161</v>
      </c>
      <c r="GV146" s="107">
        <f t="shared" si="350"/>
        <v>3.729811383330741E-173</v>
      </c>
      <c r="GW146" s="107">
        <f t="shared" si="351"/>
        <v>1.8621558952240715E-176</v>
      </c>
      <c r="GX146" s="107">
        <f t="shared" si="352"/>
        <v>1.8192080876481232E-154</v>
      </c>
      <c r="GY146" s="107">
        <f t="shared" si="353"/>
        <v>2.7661312980496792E-141</v>
      </c>
      <c r="GZ146" s="107">
        <f t="shared" si="354"/>
        <v>6.1550819421510013E-146</v>
      </c>
      <c r="HA146" s="107">
        <f t="shared" si="355"/>
        <v>4.9396238042047211E-200</v>
      </c>
      <c r="HC146" s="107">
        <f t="shared" si="278"/>
        <v>5.6253842357263599E-54</v>
      </c>
      <c r="HD146" s="107">
        <f t="shared" si="356"/>
        <v>2.2043805407529684E-65</v>
      </c>
      <c r="HE146" s="107">
        <f t="shared" si="357"/>
        <v>1.3922583343315861E-68</v>
      </c>
      <c r="HF146" s="107">
        <f t="shared" si="358"/>
        <v>4.1494990660911399E-83</v>
      </c>
      <c r="HG146" s="107">
        <f t="shared" si="359"/>
        <v>7.2716659578124199E-85</v>
      </c>
      <c r="HH146" s="107">
        <f t="shared" si="360"/>
        <v>7.2369211282474703E-82</v>
      </c>
      <c r="HI146" s="107">
        <f t="shared" si="361"/>
        <v>7.0234900833379095E-91</v>
      </c>
      <c r="HJ146" s="107">
        <f t="shared" si="362"/>
        <v>2.1645384358598696E-86</v>
      </c>
      <c r="HK146" s="107">
        <f t="shared" si="363"/>
        <v>7.7435570579482396E-92</v>
      </c>
      <c r="HL146" s="107">
        <f t="shared" si="364"/>
        <v>4.2818685299393397E-98</v>
      </c>
      <c r="HM146" s="107">
        <f t="shared" si="365"/>
        <v>2.0036113399129574E-99</v>
      </c>
      <c r="HN146" s="107">
        <f t="shared" si="366"/>
        <v>5.8054806835420869E-85</v>
      </c>
      <c r="HO146" s="107">
        <f t="shared" si="367"/>
        <v>3.5383702094553343E-75</v>
      </c>
      <c r="HP146" s="107">
        <f t="shared" si="368"/>
        <v>7.9582530072927914E-78</v>
      </c>
      <c r="HQ146" s="107">
        <f t="shared" si="369"/>
        <v>1.7751684968835961E-114</v>
      </c>
      <c r="HS146" s="107">
        <f t="shared" si="279"/>
        <v>1.5709396828549691E-2</v>
      </c>
      <c r="HT146" s="107">
        <f t="shared" si="370"/>
        <v>1.2608960349622625E-3</v>
      </c>
      <c r="HU146" s="107">
        <f t="shared" si="371"/>
        <v>7.7370945116437336E-4</v>
      </c>
      <c r="HV146" s="107">
        <f t="shared" si="372"/>
        <v>1.2825107994760351E-4</v>
      </c>
      <c r="HW146" s="107">
        <f t="shared" si="373"/>
        <v>1.2161951295639547E-4</v>
      </c>
      <c r="HX146" s="107">
        <f t="shared" si="374"/>
        <v>1.896456900561049E-4</v>
      </c>
      <c r="HY146" s="107">
        <f t="shared" si="375"/>
        <v>6.1555783071684945E-6</v>
      </c>
      <c r="HZ146" s="107">
        <f t="shared" si="376"/>
        <v>1.3019572259230725E-5</v>
      </c>
      <c r="IA146" s="107">
        <f t="shared" si="377"/>
        <v>7.7927050211093209E-6</v>
      </c>
      <c r="IB146" s="107">
        <f t="shared" si="378"/>
        <v>5.1339245692032428E-6</v>
      </c>
      <c r="IC146" s="107">
        <f t="shared" si="379"/>
        <v>8.0167911684139528E-6</v>
      </c>
      <c r="ID146" s="107">
        <f t="shared" si="380"/>
        <v>1.9795143665796592E-4</v>
      </c>
      <c r="IE146" s="107">
        <f t="shared" si="381"/>
        <v>3.9059484722278595E-3</v>
      </c>
      <c r="IF146" s="107">
        <f t="shared" si="382"/>
        <v>4.0746081558367293E-3</v>
      </c>
      <c r="IG146" s="107">
        <f t="shared" si="383"/>
        <v>2.3206976080859882E-2</v>
      </c>
      <c r="II146" s="107">
        <f t="shared" si="280"/>
        <v>1.3616983853388898E-4</v>
      </c>
      <c r="IJ146" s="107">
        <f t="shared" si="281"/>
        <v>3.286300313188819E-4</v>
      </c>
      <c r="IK146" s="107">
        <f t="shared" si="282"/>
        <v>2.9677443594589475E-4</v>
      </c>
      <c r="IL146" s="107">
        <f t="shared" si="283"/>
        <v>8.53225635612099E-5</v>
      </c>
      <c r="IM146" s="107">
        <f t="shared" si="284"/>
        <v>6.1224194147328594E-5</v>
      </c>
      <c r="IN146" s="107">
        <f t="shared" si="285"/>
        <v>7.0238570758652743E-5</v>
      </c>
      <c r="IO146" s="107">
        <f t="shared" si="286"/>
        <v>3.1378612838542179E-4</v>
      </c>
      <c r="IP146" s="107">
        <f t="shared" si="287"/>
        <v>3.2256800964525369E-4</v>
      </c>
      <c r="IQ146" s="107">
        <f t="shared" si="288"/>
        <v>1.5807282325264771E-4</v>
      </c>
      <c r="IR146" s="107">
        <f t="shared" si="289"/>
        <v>8.6449798503645677E-5</v>
      </c>
      <c r="IS146" s="107">
        <f t="shared" si="290"/>
        <v>4.3862746960188758E-5</v>
      </c>
      <c r="IT146" s="107">
        <f t="shared" si="291"/>
        <v>3.8489068622056568E-5</v>
      </c>
      <c r="IU146" s="107">
        <f t="shared" si="292"/>
        <v>7.6303628717765585E-6</v>
      </c>
      <c r="IV146" s="107">
        <f t="shared" si="293"/>
        <v>2.4671503451063607E-6</v>
      </c>
      <c r="IW146" s="107">
        <f t="shared" si="294"/>
        <v>7.9309052689693972E-7</v>
      </c>
      <c r="IY146" s="107">
        <f t="shared" si="295"/>
        <v>1.5845566667083581E-2</v>
      </c>
      <c r="IZ146" s="107">
        <f t="shared" si="296"/>
        <v>1.5895260662811444E-3</v>
      </c>
      <c r="JA146" s="107">
        <f t="shared" si="297"/>
        <v>1.0704838871102682E-3</v>
      </c>
      <c r="JB146" s="107">
        <f t="shared" si="298"/>
        <v>2.135736435088134E-4</v>
      </c>
      <c r="JC146" s="107">
        <f t="shared" si="299"/>
        <v>1.8284370710372407E-4</v>
      </c>
      <c r="JD146" s="107">
        <f t="shared" si="300"/>
        <v>2.5988426081475764E-4</v>
      </c>
      <c r="JE146" s="107">
        <f t="shared" si="301"/>
        <v>3.1994170669259032E-4</v>
      </c>
      <c r="JF146" s="107">
        <f t="shared" si="302"/>
        <v>3.3558758190448443E-4</v>
      </c>
      <c r="JG146" s="107">
        <f t="shared" si="303"/>
        <v>1.6586552827375703E-4</v>
      </c>
      <c r="JH146" s="107">
        <f t="shared" si="304"/>
        <v>9.1583723072848918E-5</v>
      </c>
      <c r="JI146" s="107">
        <f t="shared" si="305"/>
        <v>5.1879538128602709E-5</v>
      </c>
      <c r="JJ146" s="107">
        <f t="shared" si="306"/>
        <v>2.364405052800225E-4</v>
      </c>
      <c r="JK146" s="107">
        <f t="shared" si="307"/>
        <v>3.9135788350996362E-3</v>
      </c>
      <c r="JL146" s="107">
        <f t="shared" si="308"/>
        <v>4.0770753061818354E-3</v>
      </c>
      <c r="JM146" s="107">
        <f t="shared" si="309"/>
        <v>2.3207769171386779E-2</v>
      </c>
    </row>
    <row r="147" spans="2:273" x14ac:dyDescent="0.25">
      <c r="B147" s="2">
        <v>119</v>
      </c>
      <c r="C147" s="37">
        <v>57.890999999999998</v>
      </c>
      <c r="D147" s="37">
        <v>59.338999999999999</v>
      </c>
      <c r="E147" s="37">
        <v>57.328000000000003</v>
      </c>
      <c r="F147" s="37">
        <v>57.671999999999997</v>
      </c>
      <c r="G147" s="37">
        <v>60.18</v>
      </c>
      <c r="H147" s="37">
        <v>58.116999999999997</v>
      </c>
      <c r="I147" s="37">
        <v>60.2</v>
      </c>
      <c r="J147" s="37">
        <v>55.55</v>
      </c>
      <c r="K147" s="37">
        <v>51.121000000000002</v>
      </c>
      <c r="L147" s="37">
        <v>53.322000000000003</v>
      </c>
      <c r="M147" s="37">
        <v>51.863999999999997</v>
      </c>
      <c r="N147" s="37">
        <v>52.576000000000001</v>
      </c>
      <c r="O147" s="37">
        <v>58.831000000000003</v>
      </c>
      <c r="P147" s="37">
        <v>54.338999999999999</v>
      </c>
      <c r="Q147" s="37">
        <v>54.639000000000003</v>
      </c>
      <c r="S147" s="4">
        <f>AY147 + (C$3 * _xlfn.NORM.DIST($B147, C$7, ABS(C$11), FALSE) * _xlfn.NORM.DIST(($B147 - C$7)*C$15, 0, ABS(C$11), TRUE) * 2)
               + (C$4 * _xlfn.NORM.DIST($B147, C$8, ABS(C$12), FALSE) * _xlfn.NORM.DIST(($B147 - C$8)*C$16, 0, ABS(C$12), TRUE) * 2)
               + (C$5 * _xlfn.NORM.DIST($B147, C$9, ABS(C$13), FALSE) * _xlfn.NORM.DIST(($B147 - C$9)*C$17, 0, ABS(C$13), TRUE) * 2)
               + (C$6 * _xlfn.NORM.DIST($B147, C$10, ABS(C$14), FALSE) * _xlfn.NORM.DIST(($B147 - C$10)*C$18, 0, ABS(C$14), TRUE) * 2)</f>
        <v>58.040162511206653</v>
      </c>
      <c r="T147" s="4">
        <f>AZ147 + (D$3 * _xlfn.NORM.DIST($B147, D$7, ABS(D$11), FALSE) * _xlfn.NORM.DIST(($B147 - D$7)*D$15, 0, ABS(D$11), TRUE) * 2)
               + (D$4 * _xlfn.NORM.DIST($B147, D$8, ABS(D$12), FALSE) * _xlfn.NORM.DIST(($B147 - D$8)*D$16, 0, ABS(D$12), TRUE) * 2)
               + (D$5 * _xlfn.NORM.DIST($B147, D$9, ABS(D$13), FALSE) * _xlfn.NORM.DIST(($B147 - D$9)*D$17, 0, ABS(D$13), TRUE) * 2)
               + (D$6 * _xlfn.NORM.DIST($B147, D$10, ABS(D$14), FALSE) * _xlfn.NORM.DIST(($B147 - D$10)*D$18, 0, ABS(D$14), TRUE) * 2)</f>
        <v>59.126150512737077</v>
      </c>
      <c r="U147" s="4">
        <f>BA147 + (E$3 * _xlfn.NORM.DIST($B147, E$7, ABS(E$11), FALSE) * _xlfn.NORM.DIST(($B147 - E$7)*E$15, 0, ABS(E$11), TRUE) * 2)
               + (E$4 * _xlfn.NORM.DIST($B147, E$8, ABS(E$12), FALSE) * _xlfn.NORM.DIST(($B147 - E$8)*E$16, 0, ABS(E$12), TRUE) * 2)
               + (E$5 * _xlfn.NORM.DIST($B147, E$9, ABS(E$13), FALSE) * _xlfn.NORM.DIST(($B147 - E$9)*E$17, 0, ABS(E$13), TRUE) * 2)
               + (E$6 * _xlfn.NORM.DIST($B147, E$10, ABS(E$14), FALSE) * _xlfn.NORM.DIST(($B147 - E$10)*E$18, 0, ABS(E$14), TRUE) * 2)</f>
        <v>57.957157949450902</v>
      </c>
      <c r="V147" s="4">
        <f>BB147 + (F$3 * _xlfn.NORM.DIST($B147, F$7, ABS(F$11), FALSE) * _xlfn.NORM.DIST(($B147 - F$7)*F$15, 0, ABS(F$11), TRUE) * 2)
               + (F$4 * _xlfn.NORM.DIST($B147, F$8, ABS(F$12), FALSE) * _xlfn.NORM.DIST(($B147 - F$8)*F$16, 0, ABS(F$12), TRUE) * 2)
               + (F$5 * _xlfn.NORM.DIST($B147, F$9, ABS(F$13), FALSE) * _xlfn.NORM.DIST(($B147 - F$9)*F$17, 0, ABS(F$13), TRUE) * 2)
               + (F$6 * _xlfn.NORM.DIST($B147, F$10, ABS(F$14), FALSE) * _xlfn.NORM.DIST(($B147 - F$10)*F$18, 0, ABS(F$14), TRUE) * 2)</f>
        <v>56.924662595812919</v>
      </c>
      <c r="W147" s="4">
        <f>BC147 + (G$3 * _xlfn.NORM.DIST($B147, G$7, ABS(G$11), FALSE) * _xlfn.NORM.DIST(($B147 - G$7)*G$15, 0, ABS(G$11), TRUE) * 2)
               + (G$4 * _xlfn.NORM.DIST($B147, G$8, ABS(G$12), FALSE) * _xlfn.NORM.DIST(($B147 - G$8)*G$16, 0, ABS(G$12), TRUE) * 2)
               + (G$5 * _xlfn.NORM.DIST($B147, G$9, ABS(G$13), FALSE) * _xlfn.NORM.DIST(($B147 - G$9)*G$17, 0, ABS(G$13), TRUE) * 2)
               + (G$6 * _xlfn.NORM.DIST($B147, G$10, ABS(G$14), FALSE) * _xlfn.NORM.DIST(($B147 - G$10)*G$18, 0, ABS(G$14), TRUE) * 2)</f>
        <v>60.330418188355509</v>
      </c>
      <c r="X147" s="4">
        <f>BD147 + (H$3 * _xlfn.NORM.DIST($B147, H$7, ABS(H$11), FALSE) * _xlfn.NORM.DIST(($B147 - H$7)*H$15, 0, ABS(H$11), TRUE) * 2)
               + (H$4 * _xlfn.NORM.DIST($B147, H$8, ABS(H$12), FALSE) * _xlfn.NORM.DIST(($B147 - H$8)*H$16, 0, ABS(H$12), TRUE) * 2)
               + (H$5 * _xlfn.NORM.DIST($B147, H$9, ABS(H$13), FALSE) * _xlfn.NORM.DIST(($B147 - H$9)*H$17, 0, ABS(H$13), TRUE) * 2)
               + (H$6 * _xlfn.NORM.DIST($B147, H$10, ABS(H$14), FALSE) * _xlfn.NORM.DIST(($B147 - H$10)*H$18, 0, ABS(H$14), TRUE) * 2)</f>
        <v>57.851276983393205</v>
      </c>
      <c r="Y147" s="4">
        <f>BE147 + (I$3 * _xlfn.NORM.DIST($B147, I$7, ABS(I$11), FALSE) * _xlfn.NORM.DIST(($B147 - I$7)*I$15, 0, ABS(I$11), TRUE) * 2)
               + (I$4 * _xlfn.NORM.DIST($B147, I$8, ABS(I$12), FALSE) * _xlfn.NORM.DIST(($B147 - I$8)*I$16, 0, ABS(I$12), TRUE) * 2)
               + (I$5 * _xlfn.NORM.DIST($B147, I$9, ABS(I$13), FALSE) * _xlfn.NORM.DIST(($B147 - I$9)*I$17, 0, ABS(I$13), TRUE) * 2)
               + (I$6 * _xlfn.NORM.DIST($B147, I$10, ABS(I$14), FALSE) * _xlfn.NORM.DIST(($B147 - I$10)*I$18, 0, ABS(I$14), TRUE) * 2)</f>
        <v>60.631311336541323</v>
      </c>
      <c r="Z147" s="4">
        <f>BF147 + (J$3 * _xlfn.NORM.DIST($B147, J$7, ABS(J$11), FALSE) * _xlfn.NORM.DIST(($B147 - J$7)*J$15, 0, ABS(J$11), TRUE) * 2)
               + (J$4 * _xlfn.NORM.DIST($B147, J$8, ABS(J$12), FALSE) * _xlfn.NORM.DIST(($B147 - J$8)*J$16, 0, ABS(J$12), TRUE) * 2)
               + (J$5 * _xlfn.NORM.DIST($B147, J$9, ABS(J$13), FALSE) * _xlfn.NORM.DIST(($B147 - J$9)*J$17, 0, ABS(J$13), TRUE) * 2)
               + (J$6 * _xlfn.NORM.DIST($B147, J$10, ABS(J$14), FALSE) * _xlfn.NORM.DIST(($B147 - J$10)*J$18, 0, ABS(J$14), TRUE) * 2)</f>
        <v>55.648053833182004</v>
      </c>
      <c r="AA147" s="4">
        <f>BG147 + (K$3 * _xlfn.NORM.DIST($B147, K$7, ABS(K$11), FALSE) * _xlfn.NORM.DIST(($B147 - K$7)*K$15, 0, ABS(K$11), TRUE) * 2)
               + (K$4 * _xlfn.NORM.DIST($B147, K$8, ABS(K$12), FALSE) * _xlfn.NORM.DIST(($B147 - K$8)*K$16, 0, ABS(K$12), TRUE) * 2)
               + (K$5 * _xlfn.NORM.DIST($B147, K$9, ABS(K$13), FALSE) * _xlfn.NORM.DIST(($B147 - K$9)*K$17, 0, ABS(K$13), TRUE) * 2)
               + (K$6 * _xlfn.NORM.DIST($B147, K$10, ABS(K$14), FALSE) * _xlfn.NORM.DIST(($B147 - K$10)*K$18, 0, ABS(K$14), TRUE) * 2)</f>
        <v>51.251806598279209</v>
      </c>
      <c r="AB147" s="4">
        <f>BH147 + (L$3 * _xlfn.NORM.DIST($B147, L$7, ABS(L$11), FALSE) * _xlfn.NORM.DIST(($B147 - L$7)*L$15, 0, ABS(L$11), TRUE) * 2)
               + (L$4 * _xlfn.NORM.DIST($B147, L$8, ABS(L$12), FALSE) * _xlfn.NORM.DIST(($B147 - L$8)*L$16, 0, ABS(L$12), TRUE) * 2)
               + (L$5 * _xlfn.NORM.DIST($B147, L$9, ABS(L$13), FALSE) * _xlfn.NORM.DIST(($B147 - L$9)*L$17, 0, ABS(L$13), TRUE) * 2)
               + (L$6 * _xlfn.NORM.DIST($B147, L$10, ABS(L$14), FALSE) * _xlfn.NORM.DIST(($B147 - L$10)*L$18, 0, ABS(L$14), TRUE) * 2)</f>
        <v>53.930552450328669</v>
      </c>
      <c r="AC147" s="4">
        <f>BI147 + (M$3 * _xlfn.NORM.DIST($B147, M$7, ABS(M$11), FALSE) * _xlfn.NORM.DIST(($B147 - M$7)*M$15, 0, ABS(M$11), TRUE) * 2)
               + (M$4 * _xlfn.NORM.DIST($B147, M$8, ABS(M$12), FALSE) * _xlfn.NORM.DIST(($B147 - M$8)*M$16, 0, ABS(M$12), TRUE) * 2)
               + (M$5 * _xlfn.NORM.DIST($B147, M$9, ABS(M$13), FALSE) * _xlfn.NORM.DIST(($B147 - M$9)*M$17, 0, ABS(M$13), TRUE) * 2)
               + (M$6 * _xlfn.NORM.DIST($B147, M$10, ABS(M$14), FALSE) * _xlfn.NORM.DIST(($B147 - M$10)*M$18, 0, ABS(M$14), TRUE) * 2)</f>
        <v>52.203614376789218</v>
      </c>
      <c r="AD147" s="4">
        <f>BJ147 + (N$3 * _xlfn.NORM.DIST($B147, N$7, ABS(N$11), FALSE) * _xlfn.NORM.DIST(($B147 - N$7)*N$15, 0, ABS(N$11), TRUE) * 2)
               + (N$4 * _xlfn.NORM.DIST($B147, N$8, ABS(N$12), FALSE) * _xlfn.NORM.DIST(($B147 - N$8)*N$16, 0, ABS(N$12), TRUE) * 2)
               + (N$5 * _xlfn.NORM.DIST($B147, N$9, ABS(N$13), FALSE) * _xlfn.NORM.DIST(($B147 - N$9)*N$17, 0, ABS(N$13), TRUE) * 2)
               + (N$6 * _xlfn.NORM.DIST($B147, N$10, ABS(N$14), FALSE) * _xlfn.NORM.DIST(($B147 - N$10)*N$18, 0, ABS(N$14), TRUE) * 2)</f>
        <v>53.637819875459741</v>
      </c>
      <c r="AE147" s="4">
        <f>BK147 + (O$3 * _xlfn.NORM.DIST($B147, O$7, ABS(O$11), FALSE) * _xlfn.NORM.DIST(($B147 - O$7)*O$15, 0, ABS(O$11), TRUE) * 2)
               + (O$4 * _xlfn.NORM.DIST($B147, O$8, ABS(O$12), FALSE) * _xlfn.NORM.DIST(($B147 - O$8)*O$16, 0, ABS(O$12), TRUE) * 2)
               + (O$5 * _xlfn.NORM.DIST($B147, O$9, ABS(O$13), FALSE) * _xlfn.NORM.DIST(($B147 - O$9)*O$17, 0, ABS(O$13), TRUE) * 2)
               + (O$6 * _xlfn.NORM.DIST($B147, O$10, ABS(O$14), FALSE) * _xlfn.NORM.DIST(($B147 - O$10)*O$18, 0, ABS(O$14), TRUE) * 2)</f>
        <v>59.462544040822095</v>
      </c>
      <c r="AF147" s="4">
        <f t="shared" si="222"/>
        <v>55.147313200961882</v>
      </c>
      <c r="AG147" s="4">
        <f t="shared" si="223"/>
        <v>56.98913505361265</v>
      </c>
      <c r="AI147" s="4">
        <f>IF(OR($B147 &lt; C$231, $B147 &gt; C$234), 0, C147-S147)</f>
        <v>-0.14916251120665436</v>
      </c>
      <c r="AJ147" s="4">
        <f>IF(OR($B147 &lt; D$231, $B147 &gt; D$234), 0, D147-T147)</f>
        <v>0.21284948726292185</v>
      </c>
      <c r="AK147" s="4">
        <f>IF(OR($B147 &lt; E$231, $B147 &gt; E$234), 0, E147-U147)</f>
        <v>-0.62915794945089942</v>
      </c>
      <c r="AL147" s="4">
        <f>IF(OR($B147 &lt; F$231, $B147 &gt; F$234), 0, F147-V147)</f>
        <v>0.74733740418707839</v>
      </c>
      <c r="AM147" s="4">
        <f>IF(OR($B147 &lt; G$231, $B147 &gt; G$234), 0, G147-W147)</f>
        <v>-0.15041818835550913</v>
      </c>
      <c r="AN147" s="4">
        <f>IF(OR($B147 &lt; H$231, $B147 &gt; H$234), 0, H147-X147)</f>
        <v>0.26572301660679187</v>
      </c>
      <c r="AO147" s="4">
        <f>IF(OR($B147 &lt; I$231, $B147 &gt; I$234), 0, I147-Y147)</f>
        <v>-0.43131133654132014</v>
      </c>
      <c r="AP147" s="4">
        <f>IF(OR($B147 &lt; J$231, $B147 &gt; J$234), 0, J147-Z147)</f>
        <v>-9.8053833182007111E-2</v>
      </c>
      <c r="AQ147" s="4">
        <f>IF(OR($B147 &lt; K$231, $B147 &gt; K$234), 0, K147-AA147)</f>
        <v>-0.13080659827920726</v>
      </c>
      <c r="AR147" s="4">
        <f>IF(OR($B147 &lt; L$231, $B147 &gt; L$234), 0, L147-AB147)</f>
        <v>-0.60855245032866634</v>
      </c>
      <c r="AS147" s="4">
        <f>IF(OR($B147 &lt; M$231, $B147 &gt; M$234), 0, M147-AC147)</f>
        <v>-0.33961437678922124</v>
      </c>
      <c r="AT147" s="4">
        <f>IF(OR($B147 &lt; N$231, $B147 &gt; N$234), 0, N147-AD147)</f>
        <v>-1.0618198754597401</v>
      </c>
      <c r="AU147" s="4">
        <f>IF(OR($B147 &lt; O$231, $B147 &gt; O$234), 0, O147-AE147)</f>
        <v>-0.63154404082209226</v>
      </c>
      <c r="AV147" s="4">
        <f t="shared" si="403"/>
        <v>-0.80831320096188364</v>
      </c>
      <c r="AW147" s="4">
        <f t="shared" si="403"/>
        <v>-2.3501350536126466</v>
      </c>
      <c r="AY147" s="2">
        <f t="shared" si="245"/>
        <v>58.040162511206653</v>
      </c>
      <c r="AZ147" s="2">
        <f t="shared" si="311"/>
        <v>59.125942579152586</v>
      </c>
      <c r="BA147" s="2">
        <f t="shared" si="312"/>
        <v>57.92762168789573</v>
      </c>
      <c r="BB147" s="2">
        <f t="shared" si="313"/>
        <v>56.916390417115274</v>
      </c>
      <c r="BC147" s="2">
        <f t="shared" si="314"/>
        <v>60.320048293162408</v>
      </c>
      <c r="BD147" s="2">
        <f t="shared" si="315"/>
        <v>57.833224203905473</v>
      </c>
      <c r="BE147" s="2">
        <f t="shared" si="316"/>
        <v>60.563857688325491</v>
      </c>
      <c r="BF147" s="2">
        <f t="shared" si="317"/>
        <v>55.553757714238195</v>
      </c>
      <c r="BG147" s="2">
        <f t="shared" si="318"/>
        <v>51.197706291022968</v>
      </c>
      <c r="BH147" s="2">
        <f t="shared" si="319"/>
        <v>53.895395572085256</v>
      </c>
      <c r="BI147" s="2">
        <f t="shared" si="320"/>
        <v>52.181778903826164</v>
      </c>
      <c r="BJ147" s="2">
        <f t="shared" si="321"/>
        <v>53.615498100928633</v>
      </c>
      <c r="BK147" s="2">
        <f t="shared" si="322"/>
        <v>59.449677063044213</v>
      </c>
      <c r="BL147" s="2">
        <f t="shared" si="323"/>
        <v>55.132970581588083</v>
      </c>
      <c r="BM147" s="2">
        <f t="shared" si="324"/>
        <v>56.593718196513052</v>
      </c>
      <c r="BO147" s="2" t="str">
        <f t="shared" si="388"/>
        <v/>
      </c>
      <c r="BP147" s="2" t="str">
        <f t="shared" si="389"/>
        <v/>
      </c>
      <c r="BQ147" s="2" t="str">
        <f t="shared" si="390"/>
        <v/>
      </c>
      <c r="BR147" s="2" t="str">
        <f t="shared" si="391"/>
        <v/>
      </c>
      <c r="BS147" s="2" t="str">
        <f t="shared" si="392"/>
        <v/>
      </c>
      <c r="BT147" s="2" t="str">
        <f t="shared" si="393"/>
        <v/>
      </c>
      <c r="BU147" s="2" t="str">
        <f t="shared" si="394"/>
        <v/>
      </c>
      <c r="BV147" s="2" t="str">
        <f t="shared" si="395"/>
        <v/>
      </c>
      <c r="BW147" s="2" t="str">
        <f t="shared" si="396"/>
        <v/>
      </c>
      <c r="BX147" s="2" t="str">
        <f t="shared" si="397"/>
        <v/>
      </c>
      <c r="BY147" s="2" t="str">
        <f t="shared" si="398"/>
        <v/>
      </c>
      <c r="BZ147" s="2" t="str">
        <f t="shared" si="399"/>
        <v/>
      </c>
      <c r="CA147" s="2" t="str">
        <f t="shared" si="400"/>
        <v/>
      </c>
      <c r="CB147" s="2" t="str">
        <f t="shared" si="401"/>
        <v/>
      </c>
      <c r="CC147" s="2" t="str">
        <f t="shared" si="402"/>
        <v/>
      </c>
      <c r="CE147" s="2" t="str">
        <f t="shared" si="246"/>
        <v/>
      </c>
      <c r="CF147" s="2">
        <f t="shared" si="247"/>
        <v>59.338999999999999</v>
      </c>
      <c r="CG147" s="2">
        <f t="shared" si="248"/>
        <v>57.328000000000003</v>
      </c>
      <c r="CH147" s="2">
        <f t="shared" si="249"/>
        <v>57.671999999999997</v>
      </c>
      <c r="CI147" s="2">
        <f t="shared" si="250"/>
        <v>60.18</v>
      </c>
      <c r="CJ147" s="2">
        <f t="shared" si="251"/>
        <v>58.116999999999997</v>
      </c>
      <c r="CK147" s="2">
        <f t="shared" si="252"/>
        <v>60.2</v>
      </c>
      <c r="CL147" s="2">
        <f t="shared" si="253"/>
        <v>55.55</v>
      </c>
      <c r="CM147" s="2">
        <f t="shared" si="254"/>
        <v>51.121000000000002</v>
      </c>
      <c r="CN147" s="2">
        <f t="shared" si="255"/>
        <v>53.322000000000003</v>
      </c>
      <c r="CO147" s="2">
        <f t="shared" si="256"/>
        <v>51.863999999999997</v>
      </c>
      <c r="CP147" s="2">
        <f t="shared" si="257"/>
        <v>52.576000000000001</v>
      </c>
      <c r="CQ147" s="2">
        <f t="shared" si="258"/>
        <v>58.831000000000003</v>
      </c>
      <c r="CR147" s="2">
        <f t="shared" si="259"/>
        <v>54.338999999999999</v>
      </c>
      <c r="CS147" s="2" t="str">
        <f t="shared" si="260"/>
        <v/>
      </c>
      <c r="CU147" s="2" t="str">
        <f t="shared" si="261"/>
        <v/>
      </c>
      <c r="CV147" s="2">
        <f t="shared" si="262"/>
        <v>59.338999999999999</v>
      </c>
      <c r="CW147" s="2">
        <f t="shared" si="263"/>
        <v>57.328000000000003</v>
      </c>
      <c r="CX147" s="2">
        <f t="shared" si="264"/>
        <v>57.671999999999997</v>
      </c>
      <c r="CY147" s="2">
        <f t="shared" si="265"/>
        <v>60.18</v>
      </c>
      <c r="CZ147" s="2">
        <f t="shared" si="266"/>
        <v>58.116999999999997</v>
      </c>
      <c r="DA147" s="2">
        <f t="shared" si="267"/>
        <v>60.2</v>
      </c>
      <c r="DB147" s="2">
        <f t="shared" si="268"/>
        <v>55.55</v>
      </c>
      <c r="DC147" s="2">
        <f t="shared" si="269"/>
        <v>51.121000000000002</v>
      </c>
      <c r="DD147" s="2">
        <f t="shared" si="270"/>
        <v>53.322000000000003</v>
      </c>
      <c r="DE147" s="2">
        <f t="shared" si="271"/>
        <v>51.863999999999997</v>
      </c>
      <c r="DF147" s="2">
        <f t="shared" si="272"/>
        <v>52.576000000000001</v>
      </c>
      <c r="DG147" s="2">
        <f t="shared" si="273"/>
        <v>58.831000000000003</v>
      </c>
      <c r="DH147" s="2">
        <f t="shared" si="274"/>
        <v>54.338999999999999</v>
      </c>
      <c r="DI147" s="2" t="str">
        <f t="shared" si="275"/>
        <v/>
      </c>
      <c r="DK147" s="2">
        <f t="shared" si="225"/>
        <v>72.52549354838709</v>
      </c>
      <c r="DL147" s="2">
        <f t="shared" si="404"/>
        <v>81.474106854838709</v>
      </c>
      <c r="DM147" s="2">
        <f t="shared" si="404"/>
        <v>85.449203812316696</v>
      </c>
      <c r="DN147" s="2">
        <f t="shared" si="404"/>
        <v>81.588992424242406</v>
      </c>
      <c r="DO147" s="2">
        <f t="shared" si="404"/>
        <v>96.602257514662739</v>
      </c>
      <c r="DP147" s="2">
        <f t="shared" si="404"/>
        <v>91.403147170231762</v>
      </c>
      <c r="DQ147" s="2">
        <f t="shared" si="404"/>
        <v>91.188883614369473</v>
      </c>
      <c r="DR147" s="2">
        <f t="shared" si="404"/>
        <v>92.117560606060593</v>
      </c>
      <c r="DS147" s="2">
        <f t="shared" si="404"/>
        <v>75.564790322580649</v>
      </c>
      <c r="DT147" s="2">
        <f t="shared" si="404"/>
        <v>75.867640415276227</v>
      </c>
      <c r="DU147" s="2">
        <f t="shared" si="404"/>
        <v>81.385148609566201</v>
      </c>
      <c r="DV147" s="2">
        <f t="shared" si="404"/>
        <v>84.95446132697947</v>
      </c>
      <c r="DW147" s="2">
        <f t="shared" si="404"/>
        <v>90.835579545454522</v>
      </c>
      <c r="DX147" s="2">
        <f t="shared" si="404"/>
        <v>74.345541666666691</v>
      </c>
      <c r="DY147" s="2">
        <f t="shared" si="404"/>
        <v>68.45124958949097</v>
      </c>
      <c r="EA147" s="2">
        <f t="shared" si="221"/>
        <v>58.0457856936833</v>
      </c>
      <c r="EB147" s="2">
        <f t="shared" si="227"/>
        <v>59.151261096351973</v>
      </c>
      <c r="EC147" s="2">
        <f t="shared" si="228"/>
        <v>57.922865610859716</v>
      </c>
      <c r="ED147" s="2">
        <f t="shared" si="229"/>
        <v>56.951689213893964</v>
      </c>
      <c r="EE147" s="2">
        <f t="shared" si="230"/>
        <v>60.326733089579513</v>
      </c>
      <c r="EF147" s="2">
        <f t="shared" si="231"/>
        <v>57.772785648994507</v>
      </c>
      <c r="EG147" s="2">
        <f t="shared" si="232"/>
        <v>60.534256226442992</v>
      </c>
      <c r="EH147" s="2">
        <f t="shared" si="233"/>
        <v>55.501319710294887</v>
      </c>
      <c r="EI147" s="2">
        <f t="shared" si="234"/>
        <v>51.168173749168567</v>
      </c>
      <c r="EJ147" s="2">
        <f t="shared" si="235"/>
        <v>53.910361167962897</v>
      </c>
      <c r="EK147" s="2">
        <f t="shared" si="236"/>
        <v>52.183799017601288</v>
      </c>
      <c r="EL147" s="2">
        <f t="shared" si="237"/>
        <v>53.608486260994667</v>
      </c>
      <c r="EM147" s="2">
        <f t="shared" si="238"/>
        <v>59.430423588386809</v>
      </c>
      <c r="EN147" s="2">
        <f t="shared" si="239"/>
        <v>55.115849132176251</v>
      </c>
      <c r="EO147" s="2">
        <f t="shared" si="240"/>
        <v>56.595251833695421</v>
      </c>
      <c r="EQ147" s="2">
        <f t="shared" si="241"/>
        <v>57.626638900620279</v>
      </c>
      <c r="ER147" s="2">
        <f t="shared" si="405"/>
        <v>58.063303415142791</v>
      </c>
      <c r="ES147" s="2">
        <f t="shared" si="405"/>
        <v>58.11666958795125</v>
      </c>
      <c r="ET147" s="2">
        <f t="shared" si="405"/>
        <v>55.559244141713052</v>
      </c>
      <c r="EU147" s="2">
        <f t="shared" si="405"/>
        <v>60.052085472271266</v>
      </c>
      <c r="EV147" s="2">
        <f t="shared" si="405"/>
        <v>60.374094753629215</v>
      </c>
      <c r="EW147" s="2">
        <f t="shared" si="405"/>
        <v>61.317455001080717</v>
      </c>
      <c r="EX147" s="2">
        <f t="shared" si="405"/>
        <v>56.984081491936401</v>
      </c>
      <c r="EY147" s="2">
        <f t="shared" si="405"/>
        <v>52.042363737669362</v>
      </c>
      <c r="EZ147" s="2">
        <f t="shared" si="405"/>
        <v>53.458769500852782</v>
      </c>
      <c r="FA147" s="2">
        <f t="shared" si="405"/>
        <v>52.114205957636216</v>
      </c>
      <c r="FB147" s="2">
        <f t="shared" si="405"/>
        <v>53.925824792768516</v>
      </c>
      <c r="FC147" s="2">
        <f t="shared" si="405"/>
        <v>60.370880220288527</v>
      </c>
      <c r="FD147" s="2">
        <f t="shared" si="405"/>
        <v>55.83150757559747</v>
      </c>
      <c r="FE147" s="2">
        <f t="shared" si="405"/>
        <v>56.53261104741587</v>
      </c>
      <c r="FG147" s="2">
        <f t="shared" si="243"/>
        <v>0.99999962461779224</v>
      </c>
      <c r="FH147" s="2">
        <f t="shared" si="406"/>
        <v>0.99999968461400646</v>
      </c>
      <c r="FI147" s="2">
        <f t="shared" si="406"/>
        <v>0.99999969569627012</v>
      </c>
      <c r="FJ147" s="2">
        <f t="shared" si="406"/>
        <v>0.99999969991819371</v>
      </c>
      <c r="FK147" s="2">
        <f t="shared" si="406"/>
        <v>0.99999970611616318</v>
      </c>
      <c r="FL147" s="2">
        <f t="shared" si="406"/>
        <v>0.99999972055096908</v>
      </c>
      <c r="FM147" s="2">
        <f t="shared" si="406"/>
        <v>0.99999972898977163</v>
      </c>
      <c r="FN147" s="2">
        <f t="shared" si="406"/>
        <v>0.99999970897797685</v>
      </c>
      <c r="FO147" s="2">
        <f t="shared" si="406"/>
        <v>0.99999968291679886</v>
      </c>
      <c r="FP147" s="2">
        <f t="shared" si="406"/>
        <v>0.99999970153402185</v>
      </c>
      <c r="FQ147" s="2">
        <f t="shared" si="406"/>
        <v>0.99999972614841703</v>
      </c>
      <c r="FR147" s="2">
        <f t="shared" si="406"/>
        <v>0.9999997213520575</v>
      </c>
      <c r="FS147" s="2">
        <f t="shared" si="406"/>
        <v>0.99999857984007701</v>
      </c>
      <c r="FT147" s="2">
        <f t="shared" si="406"/>
        <v>0.99999606387352913</v>
      </c>
      <c r="FU147" s="2">
        <f t="shared" si="406"/>
        <v>0.99999030679745449</v>
      </c>
      <c r="FW147" s="2">
        <f t="shared" si="276"/>
        <v>1.342875096386162E-2</v>
      </c>
      <c r="FX147" s="2">
        <f t="shared" si="328"/>
        <v>2.3278072253809508E-2</v>
      </c>
      <c r="FY147" s="2">
        <f t="shared" si="329"/>
        <v>2.4497436739317847E-2</v>
      </c>
      <c r="FZ147" s="2">
        <f t="shared" si="330"/>
        <v>2.5355535159348238E-2</v>
      </c>
      <c r="GA147" s="2">
        <f t="shared" si="331"/>
        <v>2.4378355337769903E-2</v>
      </c>
      <c r="GB147" s="2">
        <f t="shared" si="332"/>
        <v>2.3230286947200831E-2</v>
      </c>
      <c r="GC147" s="2">
        <f t="shared" si="333"/>
        <v>3.7784985272251805E-2</v>
      </c>
      <c r="GD147" s="2">
        <f t="shared" si="334"/>
        <v>3.5357903379972078E-2</v>
      </c>
      <c r="GE147" s="2">
        <f t="shared" si="335"/>
        <v>3.3773900966036025E-2</v>
      </c>
      <c r="GF147" s="2">
        <f t="shared" si="336"/>
        <v>3.3154175483973237E-2</v>
      </c>
      <c r="GG147" s="2">
        <f t="shared" si="337"/>
        <v>2.9142426155011305E-2</v>
      </c>
      <c r="GH147" s="2">
        <f t="shared" si="338"/>
        <v>2.206824807361156E-2</v>
      </c>
      <c r="GI147" s="2">
        <f t="shared" si="339"/>
        <v>2.0425050621097021E-2</v>
      </c>
      <c r="GJ147" s="2">
        <f t="shared" si="340"/>
        <v>2.3818287992986058E-2</v>
      </c>
      <c r="GK147" s="2">
        <f t="shared" si="341"/>
        <v>2.6317673642188809E-2</v>
      </c>
      <c r="GM147" s="107">
        <f t="shared" si="277"/>
        <v>2.1173715141941617E-104</v>
      </c>
      <c r="GN147" s="107">
        <f t="shared" si="342"/>
        <v>5.266561147932742E-123</v>
      </c>
      <c r="GO147" s="107">
        <f t="shared" si="343"/>
        <v>1.0549381596499424E-128</v>
      </c>
      <c r="GP147" s="107">
        <f t="shared" si="344"/>
        <v>2.0143398492337566E-154</v>
      </c>
      <c r="GQ147" s="107">
        <f t="shared" si="345"/>
        <v>8.2875421890556455E-158</v>
      </c>
      <c r="GR147" s="107">
        <f t="shared" si="346"/>
        <v>1.6949359253781066E-152</v>
      </c>
      <c r="GS147" s="107">
        <f t="shared" si="347"/>
        <v>1.1372990920763449E-164</v>
      </c>
      <c r="GT147" s="107">
        <f t="shared" si="348"/>
        <v>2.6186750243386476E-156</v>
      </c>
      <c r="GU147" s="107">
        <f t="shared" si="349"/>
        <v>6.4976879618803367E-166</v>
      </c>
      <c r="GV147" s="107">
        <f t="shared" si="350"/>
        <v>1.6010825742235522E-178</v>
      </c>
      <c r="GW147" s="107">
        <f t="shared" si="351"/>
        <v>6.7792876801597988E-182</v>
      </c>
      <c r="GX147" s="107">
        <f t="shared" si="352"/>
        <v>3.1648329841152571E-159</v>
      </c>
      <c r="GY147" s="107">
        <f t="shared" si="353"/>
        <v>1.0198494527524242E-145</v>
      </c>
      <c r="GZ147" s="107">
        <f t="shared" si="354"/>
        <v>1.7647552591159954E-150</v>
      </c>
      <c r="HA147" s="107">
        <f t="shared" si="355"/>
        <v>2.9985664929405634E-206</v>
      </c>
      <c r="HC147" s="107">
        <f t="shared" si="278"/>
        <v>1.8773397690827791E-56</v>
      </c>
      <c r="HD147" s="107">
        <f t="shared" si="356"/>
        <v>2.5639004374503323E-68</v>
      </c>
      <c r="HE147" s="107">
        <f t="shared" si="357"/>
        <v>1.1866552136763581E-71</v>
      </c>
      <c r="HF147" s="107">
        <f t="shared" si="358"/>
        <v>8.1054365824567839E-87</v>
      </c>
      <c r="HG147" s="107">
        <f t="shared" si="359"/>
        <v>1.1929256130399284E-88</v>
      </c>
      <c r="HH147" s="107">
        <f t="shared" si="360"/>
        <v>1.6571925971640687E-85</v>
      </c>
      <c r="HI147" s="107">
        <f t="shared" si="361"/>
        <v>7.3158365180698305E-95</v>
      </c>
      <c r="HJ147" s="107">
        <f t="shared" si="362"/>
        <v>3.4464684914366468E-90</v>
      </c>
      <c r="HK147" s="107">
        <f t="shared" si="363"/>
        <v>6.7226759422558781E-96</v>
      </c>
      <c r="HL147" s="107">
        <f t="shared" si="364"/>
        <v>1.9540156316089927E-102</v>
      </c>
      <c r="HM147" s="107">
        <f t="shared" si="365"/>
        <v>8.2230364111196834E-104</v>
      </c>
      <c r="HN147" s="107">
        <f t="shared" si="366"/>
        <v>9.3929164857855875E-89</v>
      </c>
      <c r="HO147" s="107">
        <f t="shared" si="367"/>
        <v>1.1939810391193571E-78</v>
      </c>
      <c r="HP147" s="107">
        <f t="shared" si="368"/>
        <v>2.1835090952895458E-81</v>
      </c>
      <c r="HQ147" s="107">
        <f t="shared" si="369"/>
        <v>1.065063733429824E-119</v>
      </c>
      <c r="HS147" s="107">
        <f t="shared" si="279"/>
        <v>6.394118853310404E-3</v>
      </c>
      <c r="HT147" s="107">
        <f t="shared" si="370"/>
        <v>3.5841792790320461E-4</v>
      </c>
      <c r="HU147" s="107">
        <f t="shared" si="371"/>
        <v>2.0375821760303437E-4</v>
      </c>
      <c r="HV147" s="107">
        <f t="shared" si="372"/>
        <v>2.4637130065074499E-5</v>
      </c>
      <c r="HW147" s="107">
        <f t="shared" si="373"/>
        <v>2.2861404240102177E-5</v>
      </c>
      <c r="HX147" s="107">
        <f t="shared" si="374"/>
        <v>3.8534783722889064E-5</v>
      </c>
      <c r="HY147" s="107">
        <f t="shared" si="375"/>
        <v>8.6116372850879727E-7</v>
      </c>
      <c r="HZ147" s="107">
        <f t="shared" si="376"/>
        <v>2.0245469152997911E-6</v>
      </c>
      <c r="IA147" s="107">
        <f t="shared" si="377"/>
        <v>1.0800059399895059E-6</v>
      </c>
      <c r="IB147" s="107">
        <f t="shared" si="378"/>
        <v>6.402562053171017E-7</v>
      </c>
      <c r="IC147" s="107">
        <f t="shared" si="379"/>
        <v>1.0311110182998943E-6</v>
      </c>
      <c r="ID147" s="107">
        <f t="shared" si="380"/>
        <v>3.8941946371914447E-5</v>
      </c>
      <c r="IE147" s="107">
        <f t="shared" si="381"/>
        <v>1.1070539440216568E-3</v>
      </c>
      <c r="IF147" s="107">
        <f t="shared" si="382"/>
        <v>1.1485251131975757E-3</v>
      </c>
      <c r="IG147" s="107">
        <f t="shared" si="383"/>
        <v>8.1104835300127021E-3</v>
      </c>
      <c r="II147" s="107">
        <f t="shared" si="280"/>
        <v>2.9348592763842973E-4</v>
      </c>
      <c r="IJ147" s="107">
        <f t="shared" si="281"/>
        <v>7.1660434851271611E-4</v>
      </c>
      <c r="IK147" s="107">
        <f t="shared" si="282"/>
        <v>6.60953746042516E-4</v>
      </c>
      <c r="IL147" s="107">
        <f t="shared" si="283"/>
        <v>2.1925302187125501E-4</v>
      </c>
      <c r="IM147" s="107">
        <f t="shared" si="284"/>
        <v>1.6156143672486941E-4</v>
      </c>
      <c r="IN147" s="107">
        <f t="shared" si="285"/>
        <v>1.8050515843161011E-4</v>
      </c>
      <c r="IO147" s="107">
        <f t="shared" si="286"/>
        <v>7.6723800529863084E-4</v>
      </c>
      <c r="IP147" s="107">
        <f t="shared" si="287"/>
        <v>7.7294929830745989E-4</v>
      </c>
      <c r="IQ147" s="107">
        <f t="shared" si="288"/>
        <v>4.0730448427665669E-4</v>
      </c>
      <c r="IR147" s="107">
        <f t="shared" si="289"/>
        <v>2.379419178114439E-4</v>
      </c>
      <c r="IS147" s="107">
        <f t="shared" si="290"/>
        <v>1.2591784678090843E-4</v>
      </c>
      <c r="IT147" s="107">
        <f t="shared" si="291"/>
        <v>1.0416462093686073E-4</v>
      </c>
      <c r="IU147" s="107">
        <f t="shared" si="292"/>
        <v>2.1793492892272972E-5</v>
      </c>
      <c r="IV147" s="107">
        <f t="shared" si="293"/>
        <v>7.4869980682790421E-6</v>
      </c>
      <c r="IW147" s="107">
        <f t="shared" si="294"/>
        <v>2.5236761353976358E-6</v>
      </c>
      <c r="IY147" s="107">
        <f t="shared" si="295"/>
        <v>6.687604780948834E-3</v>
      </c>
      <c r="IZ147" s="107">
        <f t="shared" si="296"/>
        <v>1.0750222764159207E-3</v>
      </c>
      <c r="JA147" s="107">
        <f t="shared" si="297"/>
        <v>8.647119636455504E-4</v>
      </c>
      <c r="JB147" s="107">
        <f t="shared" si="298"/>
        <v>2.4389015193632951E-4</v>
      </c>
      <c r="JC147" s="107">
        <f t="shared" si="299"/>
        <v>1.844228409649716E-4</v>
      </c>
      <c r="JD147" s="107">
        <f t="shared" si="300"/>
        <v>2.1903994215449917E-4</v>
      </c>
      <c r="JE147" s="107">
        <f t="shared" si="301"/>
        <v>7.6809916902713968E-4</v>
      </c>
      <c r="JF147" s="107">
        <f t="shared" si="302"/>
        <v>7.7497384522275971E-4</v>
      </c>
      <c r="JG147" s="107">
        <f t="shared" si="303"/>
        <v>4.0838449021664622E-4</v>
      </c>
      <c r="JH147" s="107">
        <f t="shared" si="304"/>
        <v>2.38582174016761E-4</v>
      </c>
      <c r="JI147" s="107">
        <f t="shared" si="305"/>
        <v>1.2694895779920832E-4</v>
      </c>
      <c r="JJ147" s="107">
        <f t="shared" si="306"/>
        <v>1.4310656730877517E-4</v>
      </c>
      <c r="JK147" s="107">
        <f t="shared" si="307"/>
        <v>1.1288474369139298E-3</v>
      </c>
      <c r="JL147" s="107">
        <f t="shared" si="308"/>
        <v>1.1560121112658547E-3</v>
      </c>
      <c r="JM147" s="107">
        <f t="shared" si="309"/>
        <v>8.1130072061481005E-3</v>
      </c>
    </row>
    <row r="148" spans="2:273" x14ac:dyDescent="0.25">
      <c r="B148" s="2">
        <v>120</v>
      </c>
      <c r="C148" s="37">
        <v>56.828000000000003</v>
      </c>
      <c r="D148" s="37">
        <v>59.048000000000002</v>
      </c>
      <c r="E148" s="37">
        <v>58.475000000000001</v>
      </c>
      <c r="F148" s="37">
        <v>57.262</v>
      </c>
      <c r="G148" s="37">
        <v>59.835999999999999</v>
      </c>
      <c r="H148" s="37">
        <v>57.2</v>
      </c>
      <c r="I148" s="37">
        <v>60.433</v>
      </c>
      <c r="J148" s="37">
        <v>55.45</v>
      </c>
      <c r="K148" s="37">
        <v>51</v>
      </c>
      <c r="L148" s="37">
        <v>54</v>
      </c>
      <c r="M148" s="37">
        <v>53.271000000000001</v>
      </c>
      <c r="N148" s="37">
        <v>53.067999999999998</v>
      </c>
      <c r="O148" s="37">
        <v>59.423999999999999</v>
      </c>
      <c r="P148" s="37">
        <v>54.524999999999999</v>
      </c>
      <c r="Q148" s="37">
        <v>54.77</v>
      </c>
      <c r="S148" s="4">
        <f>AY148 + (C$3 * _xlfn.NORM.DIST($B148, C$7, ABS(C$11), FALSE) * _xlfn.NORM.DIST(($B148 - C$7)*C$15, 0, ABS(C$11), TRUE) * 2)
               + (C$4 * _xlfn.NORM.DIST($B148, C$8, ABS(C$12), FALSE) * _xlfn.NORM.DIST(($B148 - C$8)*C$16, 0, ABS(C$12), TRUE) * 2)
               + (C$5 * _xlfn.NORM.DIST($B148, C$9, ABS(C$13), FALSE) * _xlfn.NORM.DIST(($B148 - C$9)*C$17, 0, ABS(C$13), TRUE) * 2)
               + (C$6 * _xlfn.NORM.DIST($B148, C$10, ABS(C$14), FALSE) * _xlfn.NORM.DIST(($B148 - C$10)*C$18, 0, ABS(C$14), TRUE) * 2)</f>
        <v>58.009208627677282</v>
      </c>
      <c r="T148" s="4">
        <f>AZ148 + (D$3 * _xlfn.NORM.DIST($B148, D$7, ABS(D$11), FALSE) * _xlfn.NORM.DIST(($B148 - D$7)*D$15, 0, ABS(D$11), TRUE) * 2)
               + (D$4 * _xlfn.NORM.DIST($B148, D$8, ABS(D$12), FALSE) * _xlfn.NORM.DIST(($B148 - D$8)*D$16, 0, ABS(D$12), TRUE) * 2)
               + (D$5 * _xlfn.NORM.DIST($B148, D$9, ABS(D$13), FALSE) * _xlfn.NORM.DIST(($B148 - D$9)*D$17, 0, ABS(D$13), TRUE) * 2)
               + (D$6 * _xlfn.NORM.DIST($B148, D$10, ABS(D$14), FALSE) * _xlfn.NORM.DIST(($B148 - D$10)*D$18, 0, ABS(D$14), TRUE) * 2)</f>
        <v>59.059798359163956</v>
      </c>
      <c r="U148" s="4">
        <f>BA148 + (E$3 * _xlfn.NORM.DIST($B148, E$7, ABS(E$11), FALSE) * _xlfn.NORM.DIST(($B148 - E$7)*E$15, 0, ABS(E$11), TRUE) * 2)
               + (E$4 * _xlfn.NORM.DIST($B148, E$8, ABS(E$12), FALSE) * _xlfn.NORM.DIST(($B148 - E$8)*E$16, 0, ABS(E$12), TRUE) * 2)
               + (E$5 * _xlfn.NORM.DIST($B148, E$9, ABS(E$13), FALSE) * _xlfn.NORM.DIST(($B148 - E$9)*E$17, 0, ABS(E$13), TRUE) * 2)
               + (E$6 * _xlfn.NORM.DIST($B148, E$10, ABS(E$14), FALSE) * _xlfn.NORM.DIST(($B148 - E$10)*E$18, 0, ABS(E$14), TRUE) * 2)</f>
        <v>57.864987017090023</v>
      </c>
      <c r="V148" s="4">
        <f>BB148 + (F$3 * _xlfn.NORM.DIST($B148, F$7, ABS(F$11), FALSE) * _xlfn.NORM.DIST(($B148 - F$7)*F$15, 0, ABS(F$11), TRUE) * 2)
               + (F$4 * _xlfn.NORM.DIST($B148, F$8, ABS(F$12), FALSE) * _xlfn.NORM.DIST(($B148 - F$8)*F$16, 0, ABS(F$12), TRUE) * 2)
               + (F$5 * _xlfn.NORM.DIST($B148, F$9, ABS(F$13), FALSE) * _xlfn.NORM.DIST(($B148 - F$9)*F$17, 0, ABS(F$13), TRUE) * 2)
               + (F$6 * _xlfn.NORM.DIST($B148, F$10, ABS(F$14), FALSE) * _xlfn.NORM.DIST(($B148 - F$10)*F$18, 0, ABS(F$14), TRUE) * 2)</f>
        <v>56.861720546628284</v>
      </c>
      <c r="W148" s="4">
        <f>BC148 + (G$3 * _xlfn.NORM.DIST($B148, G$7, ABS(G$11), FALSE) * _xlfn.NORM.DIST(($B148 - G$7)*G$15, 0, ABS(G$11), TRUE) * 2)
               + (G$4 * _xlfn.NORM.DIST($B148, G$8, ABS(G$12), FALSE) * _xlfn.NORM.DIST(($B148 - G$8)*G$16, 0, ABS(G$12), TRUE) * 2)
               + (G$5 * _xlfn.NORM.DIST($B148, G$9, ABS(G$13), FALSE) * _xlfn.NORM.DIST(($B148 - G$9)*G$17, 0, ABS(G$13), TRUE) * 2)
               + (G$6 * _xlfn.NORM.DIST($B148, G$10, ABS(G$14), FALSE) * _xlfn.NORM.DIST(($B148 - G$10)*G$18, 0, ABS(G$14), TRUE) * 2)</f>
        <v>60.20065069248907</v>
      </c>
      <c r="X148" s="4">
        <f>BD148 + (H$3 * _xlfn.NORM.DIST($B148, H$7, ABS(H$11), FALSE) * _xlfn.NORM.DIST(($B148 - H$7)*H$15, 0, ABS(H$11), TRUE) * 2)
               + (H$4 * _xlfn.NORM.DIST($B148, H$8, ABS(H$12), FALSE) * _xlfn.NORM.DIST(($B148 - H$8)*H$16, 0, ABS(H$12), TRUE) * 2)
               + (H$5 * _xlfn.NORM.DIST($B148, H$9, ABS(H$13), FALSE) * _xlfn.NORM.DIST(($B148 - H$9)*H$17, 0, ABS(H$13), TRUE) * 2)
               + (H$6 * _xlfn.NORM.DIST($B148, H$10, ABS(H$14), FALSE) * _xlfn.NORM.DIST(($B148 - H$10)*H$18, 0, ABS(H$14), TRUE) * 2)</f>
        <v>57.613659328050716</v>
      </c>
      <c r="Y148" s="4">
        <f>BE148 + (I$3 * _xlfn.NORM.DIST($B148, I$7, ABS(I$11), FALSE) * _xlfn.NORM.DIST(($B148 - I$7)*I$15, 0, ABS(I$11), TRUE) * 2)
               + (I$4 * _xlfn.NORM.DIST($B148, I$8, ABS(I$12), FALSE) * _xlfn.NORM.DIST(($B148 - I$8)*I$16, 0, ABS(I$12), TRUE) * 2)
               + (I$5 * _xlfn.NORM.DIST($B148, I$9, ABS(I$13), FALSE) * _xlfn.NORM.DIST(($B148 - I$9)*I$17, 0, ABS(I$13), TRUE) * 2)
               + (I$6 * _xlfn.NORM.DIST($B148, I$10, ABS(I$14), FALSE) * _xlfn.NORM.DIST(($B148 - I$10)*I$18, 0, ABS(I$14), TRUE) * 2)</f>
        <v>60.508342443291724</v>
      </c>
      <c r="Z148" s="4">
        <f>BF148 + (J$3 * _xlfn.NORM.DIST($B148, J$7, ABS(J$11), FALSE) * _xlfn.NORM.DIST(($B148 - J$7)*J$15, 0, ABS(J$11), TRUE) * 2)
               + (J$4 * _xlfn.NORM.DIST($B148, J$8, ABS(J$12), FALSE) * _xlfn.NORM.DIST(($B148 - J$8)*J$16, 0, ABS(J$12), TRUE) * 2)
               + (J$5 * _xlfn.NORM.DIST($B148, J$9, ABS(J$13), FALSE) * _xlfn.NORM.DIST(($B148 - J$9)*J$17, 0, ABS(J$13), TRUE) * 2)
               + (J$6 * _xlfn.NORM.DIST($B148, J$10, ABS(J$14), FALSE) * _xlfn.NORM.DIST(($B148 - J$10)*J$18, 0, ABS(J$14), TRUE) * 2)</f>
        <v>55.559083616478787</v>
      </c>
      <c r="AA148" s="4">
        <f>BG148 + (K$3 * _xlfn.NORM.DIST($B148, K$7, ABS(K$11), FALSE) * _xlfn.NORM.DIST(($B148 - K$7)*K$15, 0, ABS(K$11), TRUE) * 2)
               + (K$4 * _xlfn.NORM.DIST($B148, K$8, ABS(K$12), FALSE) * _xlfn.NORM.DIST(($B148 - K$8)*K$16, 0, ABS(K$12), TRUE) * 2)
               + (K$5 * _xlfn.NORM.DIST($B148, K$9, ABS(K$13), FALSE) * _xlfn.NORM.DIST(($B148 - K$9)*K$17, 0, ABS(K$13), TRUE) * 2)
               + (K$6 * _xlfn.NORM.DIST($B148, K$10, ABS(K$14), FALSE) * _xlfn.NORM.DIST(($B148 - K$10)*K$18, 0, ABS(K$14), TRUE) * 2)</f>
        <v>51.173986802778401</v>
      </c>
      <c r="AB148" s="4">
        <f>BH148 + (L$3 * _xlfn.NORM.DIST($B148, L$7, ABS(L$11), FALSE) * _xlfn.NORM.DIST(($B148 - L$7)*L$15, 0, ABS(L$11), TRUE) * 2)
               + (L$4 * _xlfn.NORM.DIST($B148, L$8, ABS(L$12), FALSE) * _xlfn.NORM.DIST(($B148 - L$8)*L$16, 0, ABS(L$12), TRUE) * 2)
               + (L$5 * _xlfn.NORM.DIST($B148, L$9, ABS(L$13), FALSE) * _xlfn.NORM.DIST(($B148 - L$9)*L$17, 0, ABS(L$13), TRUE) * 2)
               + (L$6 * _xlfn.NORM.DIST($B148, L$10, ABS(L$14), FALSE) * _xlfn.NORM.DIST(($B148 - L$10)*L$18, 0, ABS(L$14), TRUE) * 2)</f>
        <v>53.86152045411832</v>
      </c>
      <c r="AC148" s="4">
        <f>BI148 + (M$3 * _xlfn.NORM.DIST($B148, M$7, ABS(M$11), FALSE) * _xlfn.NORM.DIST(($B148 - M$7)*M$15, 0, ABS(M$11), TRUE) * 2)
               + (M$4 * _xlfn.NORM.DIST($B148, M$8, ABS(M$12), FALSE) * _xlfn.NORM.DIST(($B148 - M$8)*M$16, 0, ABS(M$12), TRUE) * 2)
               + (M$5 * _xlfn.NORM.DIST($B148, M$9, ABS(M$13), FALSE) * _xlfn.NORM.DIST(($B148 - M$9)*M$17, 0, ABS(M$13), TRUE) * 2)
               + (M$6 * _xlfn.NORM.DIST($B148, M$10, ABS(M$14), FALSE) * _xlfn.NORM.DIST(($B148 - M$10)*M$18, 0, ABS(M$14), TRUE) * 2)</f>
        <v>52.091117664627234</v>
      </c>
      <c r="AD148" s="4">
        <f>BJ148 + (N$3 * _xlfn.NORM.DIST($B148, N$7, ABS(N$11), FALSE) * _xlfn.NORM.DIST(($B148 - N$7)*N$15, 0, ABS(N$11), TRUE) * 2)
               + (N$4 * _xlfn.NORM.DIST($B148, N$8, ABS(N$12), FALSE) * _xlfn.NORM.DIST(($B148 - N$8)*N$16, 0, ABS(N$12), TRUE) * 2)
               + (N$5 * _xlfn.NORM.DIST($B148, N$9, ABS(N$13), FALSE) * _xlfn.NORM.DIST(($B148 - N$9)*N$17, 0, ABS(N$13), TRUE) * 2)
               + (N$6 * _xlfn.NORM.DIST($B148, N$10, ABS(N$14), FALSE) * _xlfn.NORM.DIST(($B148 - N$10)*N$18, 0, ABS(N$14), TRUE) * 2)</f>
        <v>53.493175713518106</v>
      </c>
      <c r="AE148" s="4">
        <f>BK148 + (O$3 * _xlfn.NORM.DIST($B148, O$7, ABS(O$11), FALSE) * _xlfn.NORM.DIST(($B148 - O$7)*O$15, 0, ABS(O$11), TRUE) * 2)
               + (O$4 * _xlfn.NORM.DIST($B148, O$8, ABS(O$12), FALSE) * _xlfn.NORM.DIST(($B148 - O$8)*O$16, 0, ABS(O$12), TRUE) * 2)
               + (O$5 * _xlfn.NORM.DIST($B148, O$9, ABS(O$13), FALSE) * _xlfn.NORM.DIST(($B148 - O$9)*O$17, 0, ABS(O$13), TRUE) * 2)
               + (O$6 * _xlfn.NORM.DIST($B148, O$10, ABS(O$14), FALSE) * _xlfn.NORM.DIST(($B148 - O$10)*O$18, 0, ABS(O$14), TRUE) * 2)</f>
        <v>59.254511289765652</v>
      </c>
      <c r="AF148" s="4">
        <f t="shared" si="222"/>
        <v>54.965040648522503</v>
      </c>
      <c r="AG148" s="4">
        <f t="shared" si="223"/>
        <v>56.533823942364819</v>
      </c>
      <c r="AI148" s="4">
        <f>IF(OR($B148 &lt; C$231, $B148 &gt; C$234), 0, C148-S148)</f>
        <v>-1.1812086276772789</v>
      </c>
      <c r="AJ148" s="4">
        <f>IF(OR($B148 &lt; D$231, $B148 &gt; D$234), 0, D148-T148)</f>
        <v>-1.1798359163954331E-2</v>
      </c>
      <c r="AK148" s="4">
        <f>IF(OR($B148 &lt; E$231, $B148 &gt; E$234), 0, E148-U148)</f>
        <v>0.61001298290997852</v>
      </c>
      <c r="AL148" s="4">
        <f>IF(OR($B148 &lt; F$231, $B148 &gt; F$234), 0, F148-V148)</f>
        <v>0.40027945337171644</v>
      </c>
      <c r="AM148" s="4">
        <f>IF(OR($B148 &lt; G$231, $B148 &gt; G$234), 0, G148-W148)</f>
        <v>-0.36465069248907156</v>
      </c>
      <c r="AN148" s="4">
        <f>IF(OR($B148 &lt; H$231, $B148 &gt; H$234), 0, H148-X148)</f>
        <v>-0.41365932805071282</v>
      </c>
      <c r="AO148" s="4">
        <f>IF(OR($B148 &lt; I$231, $B148 &gt; I$234), 0, I148-Y148)</f>
        <v>-7.5342443291724237E-2</v>
      </c>
      <c r="AP148" s="4">
        <f>IF(OR($B148 &lt; J$231, $B148 &gt; J$234), 0, J148-Z148)</f>
        <v>-0.10908361647878451</v>
      </c>
      <c r="AQ148" s="4">
        <f>IF(OR($B148 &lt; K$231, $B148 &gt; K$234), 0, K148-AA148)</f>
        <v>-0.17398680277840128</v>
      </c>
      <c r="AR148" s="4">
        <f>IF(OR($B148 &lt; L$231, $B148 &gt; L$234), 0, L148-AB148)</f>
        <v>0.13847954588167966</v>
      </c>
      <c r="AS148" s="4">
        <f>IF(OR($B148 &lt; M$231, $B148 &gt; M$234), 0, M148-AC148)</f>
        <v>1.179882335372767</v>
      </c>
      <c r="AT148" s="4">
        <f>IF(OR($B148 &lt; N$231, $B148 &gt; N$234), 0, N148-AD148)</f>
        <v>-0.42517571351810801</v>
      </c>
      <c r="AU148" s="4">
        <f>IF(OR($B148 &lt; O$231, $B148 &gt; O$234), 0, O148-AE148)</f>
        <v>0.1694887102343472</v>
      </c>
      <c r="AV148" s="4">
        <f t="shared" si="403"/>
        <v>-0.4400406485225048</v>
      </c>
      <c r="AW148" s="4">
        <f t="shared" si="403"/>
        <v>-1.7638239423648159</v>
      </c>
      <c r="AY148" s="2">
        <f t="shared" si="245"/>
        <v>58.009208627677282</v>
      </c>
      <c r="AZ148" s="2">
        <f t="shared" si="311"/>
        <v>59.059636437712705</v>
      </c>
      <c r="BA148" s="2">
        <f t="shared" si="312"/>
        <v>57.805749083525541</v>
      </c>
      <c r="BB148" s="2">
        <f t="shared" si="313"/>
        <v>56.842701753117886</v>
      </c>
      <c r="BC148" s="2">
        <f t="shared" si="314"/>
        <v>60.176179995312488</v>
      </c>
      <c r="BD148" s="2">
        <f t="shared" si="315"/>
        <v>57.572061182726365</v>
      </c>
      <c r="BE148" s="2">
        <f t="shared" si="316"/>
        <v>60.361719033901451</v>
      </c>
      <c r="BF148" s="2">
        <f t="shared" si="317"/>
        <v>55.357474069915142</v>
      </c>
      <c r="BG148" s="2">
        <f t="shared" si="318"/>
        <v>51.050086325632364</v>
      </c>
      <c r="BH148" s="2">
        <f t="shared" si="319"/>
        <v>53.775868925085135</v>
      </c>
      <c r="BI148" s="2">
        <f t="shared" si="320"/>
        <v>52.03556410528558</v>
      </c>
      <c r="BJ148" s="2">
        <f t="shared" si="321"/>
        <v>53.439252281758833</v>
      </c>
      <c r="BK148" s="2">
        <f t="shared" si="322"/>
        <v>59.240424331411418</v>
      </c>
      <c r="BL148" s="2">
        <f t="shared" si="323"/>
        <v>54.955989789470181</v>
      </c>
      <c r="BM148" s="2">
        <f t="shared" si="324"/>
        <v>56.434964264220227</v>
      </c>
      <c r="BO148" s="2" t="str">
        <f t="shared" si="388"/>
        <v/>
      </c>
      <c r="BP148" s="2" t="str">
        <f t="shared" si="389"/>
        <v/>
      </c>
      <c r="BQ148" s="2" t="str">
        <f t="shared" si="390"/>
        <v/>
      </c>
      <c r="BR148" s="2" t="str">
        <f t="shared" si="391"/>
        <v/>
      </c>
      <c r="BS148" s="2" t="str">
        <f t="shared" si="392"/>
        <v/>
      </c>
      <c r="BT148" s="2" t="str">
        <f t="shared" si="393"/>
        <v/>
      </c>
      <c r="BU148" s="2" t="str">
        <f t="shared" si="394"/>
        <v/>
      </c>
      <c r="BV148" s="2" t="str">
        <f t="shared" si="395"/>
        <v/>
      </c>
      <c r="BW148" s="2" t="str">
        <f t="shared" si="396"/>
        <v/>
      </c>
      <c r="BX148" s="2" t="str">
        <f t="shared" si="397"/>
        <v/>
      </c>
      <c r="BY148" s="2" t="str">
        <f t="shared" si="398"/>
        <v/>
      </c>
      <c r="BZ148" s="2" t="str">
        <f t="shared" si="399"/>
        <v/>
      </c>
      <c r="CA148" s="2" t="str">
        <f t="shared" si="400"/>
        <v/>
      </c>
      <c r="CB148" s="2" t="str">
        <f t="shared" si="401"/>
        <v/>
      </c>
      <c r="CC148" s="2" t="str">
        <f t="shared" si="402"/>
        <v/>
      </c>
      <c r="CE148" s="2" t="str">
        <f t="shared" si="246"/>
        <v/>
      </c>
      <c r="CF148" s="2">
        <f t="shared" si="247"/>
        <v>59.048000000000002</v>
      </c>
      <c r="CG148" s="2">
        <f t="shared" si="248"/>
        <v>58.475000000000001</v>
      </c>
      <c r="CH148" s="2">
        <f t="shared" si="249"/>
        <v>57.262</v>
      </c>
      <c r="CI148" s="2">
        <f t="shared" si="250"/>
        <v>59.835999999999999</v>
      </c>
      <c r="CJ148" s="2">
        <f t="shared" si="251"/>
        <v>57.2</v>
      </c>
      <c r="CK148" s="2">
        <f t="shared" si="252"/>
        <v>60.433</v>
      </c>
      <c r="CL148" s="2">
        <f t="shared" si="253"/>
        <v>55.45</v>
      </c>
      <c r="CM148" s="2">
        <f t="shared" si="254"/>
        <v>51</v>
      </c>
      <c r="CN148" s="2">
        <f t="shared" si="255"/>
        <v>54</v>
      </c>
      <c r="CO148" s="2">
        <f t="shared" si="256"/>
        <v>53.271000000000001</v>
      </c>
      <c r="CP148" s="2">
        <f t="shared" si="257"/>
        <v>53.067999999999998</v>
      </c>
      <c r="CQ148" s="2">
        <f t="shared" si="258"/>
        <v>59.423999999999999</v>
      </c>
      <c r="CR148" s="2">
        <f t="shared" si="259"/>
        <v>54.524999999999999</v>
      </c>
      <c r="CS148" s="2" t="str">
        <f t="shared" si="260"/>
        <v/>
      </c>
      <c r="CU148" s="2" t="str">
        <f t="shared" si="261"/>
        <v/>
      </c>
      <c r="CV148" s="2">
        <f t="shared" si="262"/>
        <v>59.048000000000002</v>
      </c>
      <c r="CW148" s="2">
        <f t="shared" si="263"/>
        <v>58.475000000000001</v>
      </c>
      <c r="CX148" s="2">
        <f t="shared" si="264"/>
        <v>57.262</v>
      </c>
      <c r="CY148" s="2">
        <f t="shared" si="265"/>
        <v>59.835999999999999</v>
      </c>
      <c r="CZ148" s="2">
        <f t="shared" si="266"/>
        <v>57.2</v>
      </c>
      <c r="DA148" s="2">
        <f t="shared" si="267"/>
        <v>60.433</v>
      </c>
      <c r="DB148" s="2">
        <f t="shared" si="268"/>
        <v>55.45</v>
      </c>
      <c r="DC148" s="2">
        <f t="shared" si="269"/>
        <v>51</v>
      </c>
      <c r="DD148" s="2">
        <f t="shared" si="270"/>
        <v>54</v>
      </c>
      <c r="DE148" s="2">
        <f t="shared" si="271"/>
        <v>53.271000000000001</v>
      </c>
      <c r="DF148" s="2">
        <f t="shared" si="272"/>
        <v>53.067999999999998</v>
      </c>
      <c r="DG148" s="2">
        <f t="shared" si="273"/>
        <v>59.423999999999999</v>
      </c>
      <c r="DH148" s="2">
        <f t="shared" si="274"/>
        <v>54.524999999999999</v>
      </c>
      <c r="DI148" s="2" t="str">
        <f t="shared" si="275"/>
        <v/>
      </c>
      <c r="DK148" s="2">
        <f t="shared" si="225"/>
        <v>72.540651209677407</v>
      </c>
      <c r="DL148" s="2">
        <f t="shared" si="404"/>
        <v>81.562935483870973</v>
      </c>
      <c r="DM148" s="2">
        <f t="shared" si="404"/>
        <v>85.567852822580633</v>
      </c>
      <c r="DN148" s="2">
        <f t="shared" si="404"/>
        <v>81.699317959001775</v>
      </c>
      <c r="DO148" s="2">
        <f t="shared" si="404"/>
        <v>96.824576246334303</v>
      </c>
      <c r="DP148" s="2">
        <f t="shared" si="404"/>
        <v>91.524517825311975</v>
      </c>
      <c r="DQ148" s="2">
        <f t="shared" si="404"/>
        <v>91.344044721407613</v>
      </c>
      <c r="DR148" s="2">
        <f t="shared" si="404"/>
        <v>92.298342691622082</v>
      </c>
      <c r="DS148" s="2">
        <f t="shared" si="404"/>
        <v>75.61422499999999</v>
      </c>
      <c r="DT148" s="2">
        <f t="shared" si="404"/>
        <v>75.92847934742305</v>
      </c>
      <c r="DU148" s="2">
        <f t="shared" si="404"/>
        <v>81.502280756396019</v>
      </c>
      <c r="DV148" s="2">
        <f t="shared" si="404"/>
        <v>85.077462793255137</v>
      </c>
      <c r="DW148" s="2">
        <f t="shared" si="404"/>
        <v>90.9423044786096</v>
      </c>
      <c r="DX148" s="2">
        <f t="shared" si="404"/>
        <v>74.37101459447419</v>
      </c>
      <c r="DY148" s="2">
        <f t="shared" si="404"/>
        <v>68.428441160372188</v>
      </c>
      <c r="EA148" s="2">
        <f t="shared" si="221"/>
        <v>58.01629420248053</v>
      </c>
      <c r="EB148" s="2">
        <f t="shared" si="227"/>
        <v>59.092170284455385</v>
      </c>
      <c r="EC148" s="2">
        <f t="shared" si="228"/>
        <v>57.799454015837092</v>
      </c>
      <c r="ED148" s="2">
        <f t="shared" si="229"/>
        <v>56.888437785648989</v>
      </c>
      <c r="EE148" s="2">
        <f t="shared" si="230"/>
        <v>60.184820098263245</v>
      </c>
      <c r="EF148" s="2">
        <f t="shared" si="231"/>
        <v>57.493521566499076</v>
      </c>
      <c r="EG148" s="2">
        <f t="shared" si="232"/>
        <v>60.323297021653985</v>
      </c>
      <c r="EH148" s="2">
        <f t="shared" si="233"/>
        <v>55.289539058458359</v>
      </c>
      <c r="EI148" s="2">
        <f t="shared" si="234"/>
        <v>51.011790875274059</v>
      </c>
      <c r="EJ148" s="2">
        <f t="shared" si="235"/>
        <v>53.795271524082423</v>
      </c>
      <c r="EK148" s="2">
        <f t="shared" si="236"/>
        <v>52.038108063855894</v>
      </c>
      <c r="EL148" s="2">
        <f t="shared" si="237"/>
        <v>53.43013332869176</v>
      </c>
      <c r="EM148" s="2">
        <f t="shared" si="238"/>
        <v>59.215799716865078</v>
      </c>
      <c r="EN148" s="2">
        <f t="shared" si="239"/>
        <v>54.934486648865168</v>
      </c>
      <c r="EO148" s="2">
        <f t="shared" si="240"/>
        <v>56.436834828143276</v>
      </c>
      <c r="EQ148" s="2">
        <f t="shared" si="241"/>
        <v>57.595458790956002</v>
      </c>
      <c r="ER148" s="2">
        <f t="shared" si="405"/>
        <v>57.975118506692418</v>
      </c>
      <c r="ES148" s="2">
        <f t="shared" si="405"/>
        <v>58.004646987530919</v>
      </c>
      <c r="ET148" s="2">
        <f t="shared" si="405"/>
        <v>55.446044245048697</v>
      </c>
      <c r="EU148" s="2">
        <f t="shared" si="405"/>
        <v>59.901239212280785</v>
      </c>
      <c r="EV148" s="2">
        <f t="shared" si="405"/>
        <v>60.194971018786418</v>
      </c>
      <c r="EW148" s="2">
        <f t="shared" si="405"/>
        <v>61.138777609667557</v>
      </c>
      <c r="EX148" s="2">
        <f t="shared" si="405"/>
        <v>56.829502302228171</v>
      </c>
      <c r="EY148" s="2">
        <f t="shared" si="405"/>
        <v>51.920190692452493</v>
      </c>
      <c r="EZ148" s="2">
        <f t="shared" si="405"/>
        <v>53.326294696078662</v>
      </c>
      <c r="FA148" s="2">
        <f t="shared" si="405"/>
        <v>51.968068750242644</v>
      </c>
      <c r="FB148" s="2">
        <f t="shared" si="405"/>
        <v>53.759984400064951</v>
      </c>
      <c r="FC148" s="2">
        <f t="shared" si="405"/>
        <v>60.196898494753157</v>
      </c>
      <c r="FD148" s="2">
        <f t="shared" si="405"/>
        <v>55.681216221029644</v>
      </c>
      <c r="FE148" s="2">
        <f t="shared" si="405"/>
        <v>56.373877112871568</v>
      </c>
      <c r="FG148" s="2">
        <f t="shared" si="243"/>
        <v>0.99999970182329057</v>
      </c>
      <c r="FH148" s="2">
        <f t="shared" si="406"/>
        <v>0.99999974947998427</v>
      </c>
      <c r="FI148" s="2">
        <f t="shared" si="406"/>
        <v>0.9999997582829403</v>
      </c>
      <c r="FJ148" s="2">
        <f t="shared" si="406"/>
        <v>0.99999976163653381</v>
      </c>
      <c r="FK148" s="2">
        <f t="shared" si="406"/>
        <v>0.99999976655975653</v>
      </c>
      <c r="FL148" s="2">
        <f t="shared" si="406"/>
        <v>0.99999977802573181</v>
      </c>
      <c r="FM148" s="2">
        <f t="shared" si="406"/>
        <v>0.99999978472891171</v>
      </c>
      <c r="FN148" s="2">
        <f t="shared" si="406"/>
        <v>0.99999976883297625</v>
      </c>
      <c r="FO148" s="2">
        <f t="shared" si="406"/>
        <v>0.99999974813184411</v>
      </c>
      <c r="FP148" s="2">
        <f t="shared" si="406"/>
        <v>0.9999997629200319</v>
      </c>
      <c r="FQ148" s="2">
        <f t="shared" si="406"/>
        <v>0.99999978247194332</v>
      </c>
      <c r="FR148" s="2">
        <f t="shared" si="406"/>
        <v>0.99999977866205902</v>
      </c>
      <c r="FS148" s="2">
        <f t="shared" si="406"/>
        <v>0.99999884806419281</v>
      </c>
      <c r="FT148" s="2">
        <f t="shared" si="406"/>
        <v>0.99999675110250441</v>
      </c>
      <c r="FU148" s="2">
        <f t="shared" si="406"/>
        <v>0.99999188020819108</v>
      </c>
      <c r="FW148" s="2">
        <f t="shared" si="276"/>
        <v>1.6847217306497592E-2</v>
      </c>
      <c r="FX148" s="2">
        <f t="shared" si="328"/>
        <v>2.9129783208707901E-2</v>
      </c>
      <c r="FY148" s="2">
        <f t="shared" si="329"/>
        <v>3.0646057420115516E-2</v>
      </c>
      <c r="FZ148" s="2">
        <f t="shared" si="330"/>
        <v>3.1712528689962126E-2</v>
      </c>
      <c r="GA148" s="2">
        <f t="shared" si="331"/>
        <v>3.0498022158262788E-2</v>
      </c>
      <c r="GB148" s="2">
        <f t="shared" si="332"/>
        <v>2.9070343017266843E-2</v>
      </c>
      <c r="GC148" s="2">
        <f t="shared" si="333"/>
        <v>4.7107601262373844E-2</v>
      </c>
      <c r="GD148" s="2">
        <f t="shared" si="334"/>
        <v>4.4109141251651059E-2</v>
      </c>
      <c r="GE148" s="2">
        <f t="shared" si="335"/>
        <v>4.2150221812594209E-2</v>
      </c>
      <c r="GF148" s="2">
        <f t="shared" si="336"/>
        <v>4.1383380113036494E-2</v>
      </c>
      <c r="GG148" s="2">
        <f t="shared" si="337"/>
        <v>3.641337590231572E-2</v>
      </c>
      <c r="GH148" s="2">
        <f t="shared" si="338"/>
        <v>2.7624431457487865E-2</v>
      </c>
      <c r="GI148" s="2">
        <f t="shared" si="339"/>
        <v>2.5061765648511546E-2</v>
      </c>
      <c r="GJ148" s="2">
        <f t="shared" si="340"/>
        <v>2.8711857836165429E-2</v>
      </c>
      <c r="GK148" s="2">
        <f t="shared" si="341"/>
        <v>3.1258015978316192E-2</v>
      </c>
      <c r="GM148" s="107">
        <f t="shared" si="277"/>
        <v>1.294450056207194E-107</v>
      </c>
      <c r="GN148" s="107">
        <f t="shared" si="342"/>
        <v>9.3295813978367313E-127</v>
      </c>
      <c r="GO148" s="107">
        <f t="shared" si="343"/>
        <v>1.2724928355578029E-132</v>
      </c>
      <c r="GP148" s="107">
        <f t="shared" si="344"/>
        <v>3.9429922301863904E-159</v>
      </c>
      <c r="GQ148" s="107">
        <f t="shared" si="345"/>
        <v>1.2953489521509259E-162</v>
      </c>
      <c r="GR148" s="107">
        <f t="shared" si="346"/>
        <v>4.0026715092323922E-157</v>
      </c>
      <c r="GS148" s="107">
        <f t="shared" si="347"/>
        <v>1.1627256834245558E-169</v>
      </c>
      <c r="GT148" s="107">
        <f t="shared" si="348"/>
        <v>4.5852862439664546E-161</v>
      </c>
      <c r="GU148" s="107">
        <f t="shared" si="349"/>
        <v>5.3839624694857645E-171</v>
      </c>
      <c r="GV148" s="107">
        <f t="shared" si="350"/>
        <v>5.6813858107056992E-184</v>
      </c>
      <c r="GW148" s="107">
        <f t="shared" si="351"/>
        <v>2.0372317679687743E-187</v>
      </c>
      <c r="GX148" s="107">
        <f t="shared" si="352"/>
        <v>4.6542950732540269E-164</v>
      </c>
      <c r="GY148" s="107">
        <f t="shared" si="353"/>
        <v>3.2058859611416057E-150</v>
      </c>
      <c r="GZ148" s="107">
        <f t="shared" si="354"/>
        <v>4.3028952659618246E-155</v>
      </c>
      <c r="HA148" s="107">
        <f t="shared" si="355"/>
        <v>1.4595420188983154E-212</v>
      </c>
      <c r="HC148" s="107">
        <f t="shared" si="278"/>
        <v>5.4949002120318453E-59</v>
      </c>
      <c r="HD148" s="107">
        <f t="shared" si="356"/>
        <v>2.5627535791947546E-71</v>
      </c>
      <c r="HE148" s="107">
        <f t="shared" si="357"/>
        <v>8.6365333780175907E-75</v>
      </c>
      <c r="HF148" s="107">
        <f t="shared" si="358"/>
        <v>1.3096408506733754E-90</v>
      </c>
      <c r="HG148" s="107">
        <f t="shared" si="359"/>
        <v>1.6128211853281423E-92</v>
      </c>
      <c r="HH148" s="107">
        <f t="shared" si="360"/>
        <v>3.1520829128285211E-89</v>
      </c>
      <c r="HI148" s="107">
        <f t="shared" si="361"/>
        <v>6.2400873777327193E-99</v>
      </c>
      <c r="HJ148" s="107">
        <f t="shared" si="362"/>
        <v>4.532002068887929E-94</v>
      </c>
      <c r="HK148" s="107">
        <f t="shared" si="363"/>
        <v>4.7517019774733572E-100</v>
      </c>
      <c r="HL148" s="107">
        <f t="shared" si="364"/>
        <v>7.1584031934598874E-107</v>
      </c>
      <c r="HM148" s="107">
        <f t="shared" si="365"/>
        <v>2.7047197043194976E-108</v>
      </c>
      <c r="HN148" s="107">
        <f t="shared" si="366"/>
        <v>1.2519531598322827E-92</v>
      </c>
      <c r="HO148" s="107">
        <f t="shared" si="367"/>
        <v>3.3520996678507965E-82</v>
      </c>
      <c r="HP148" s="107">
        <f t="shared" si="368"/>
        <v>4.9695654623237947E-85</v>
      </c>
      <c r="HQ148" s="107">
        <f t="shared" si="369"/>
        <v>4.8696774334986466E-125</v>
      </c>
      <c r="HS148" s="107">
        <f t="shared" si="279"/>
        <v>2.344542847426329E-3</v>
      </c>
      <c r="HT148" s="107">
        <f t="shared" si="370"/>
        <v>9.0384019208860286E-5</v>
      </c>
      <c r="HU148" s="107">
        <f t="shared" si="371"/>
        <v>4.7371717427380589E-5</v>
      </c>
      <c r="HV148" s="107">
        <f t="shared" si="372"/>
        <v>4.0769415308759714E-6</v>
      </c>
      <c r="HW148" s="107">
        <f t="shared" si="373"/>
        <v>3.6912002655394354E-6</v>
      </c>
      <c r="HX148" s="107">
        <f t="shared" si="374"/>
        <v>6.7664991773718375E-6</v>
      </c>
      <c r="HY148" s="107">
        <f t="shared" si="375"/>
        <v>1.0299503666771284E-7</v>
      </c>
      <c r="HZ148" s="107">
        <f t="shared" si="376"/>
        <v>2.7092645915156709E-7</v>
      </c>
      <c r="IA148" s="107">
        <f t="shared" si="377"/>
        <v>1.2738211279450076E-7</v>
      </c>
      <c r="IB148" s="107">
        <f t="shared" si="378"/>
        <v>6.7207888350859145E-8</v>
      </c>
      <c r="IC148" s="107">
        <f t="shared" si="379"/>
        <v>1.1148238249143621E-7</v>
      </c>
      <c r="ID148" s="107">
        <f t="shared" si="380"/>
        <v>6.5775872719755571E-6</v>
      </c>
      <c r="IE148" s="107">
        <f t="shared" si="381"/>
        <v>2.7123548093199306E-4</v>
      </c>
      <c r="IF148" s="107">
        <f t="shared" si="382"/>
        <v>2.7919138219950672E-4</v>
      </c>
      <c r="IG148" s="107">
        <f t="shared" si="383"/>
        <v>2.4185458509343497E-3</v>
      </c>
      <c r="II148" s="107">
        <f t="shared" si="280"/>
        <v>6.104192318299275E-4</v>
      </c>
      <c r="IJ148" s="107">
        <f t="shared" si="281"/>
        <v>1.5000488785598624E-3</v>
      </c>
      <c r="IK148" s="107">
        <f t="shared" si="282"/>
        <v>1.4106249206462306E-3</v>
      </c>
      <c r="IL148" s="107">
        <f t="shared" si="283"/>
        <v>5.351207528216384E-4</v>
      </c>
      <c r="IM148" s="107">
        <f t="shared" si="284"/>
        <v>4.0448739438274909E-4</v>
      </c>
      <c r="IN148" s="107">
        <f t="shared" si="285"/>
        <v>4.4105749305259329E-4</v>
      </c>
      <c r="IO148" s="107">
        <f t="shared" si="286"/>
        <v>1.7776951860469373E-3</v>
      </c>
      <c r="IP148" s="107">
        <f t="shared" si="287"/>
        <v>1.7591543358994387E-3</v>
      </c>
      <c r="IQ148" s="107">
        <f t="shared" si="288"/>
        <v>9.927303138621659E-4</v>
      </c>
      <c r="IR148" s="107">
        <f t="shared" si="289"/>
        <v>6.1701319349902087E-4</v>
      </c>
      <c r="IS148" s="107">
        <f t="shared" si="290"/>
        <v>3.4033803283225279E-4</v>
      </c>
      <c r="IT148" s="107">
        <f t="shared" si="291"/>
        <v>2.6739846190985229E-4</v>
      </c>
      <c r="IU148" s="107">
        <f t="shared" si="292"/>
        <v>5.9181307989804858E-5</v>
      </c>
      <c r="IV148" s="107">
        <f t="shared" si="293"/>
        <v>2.158046750892341E-5</v>
      </c>
      <c r="IW148" s="107">
        <f t="shared" si="294"/>
        <v>7.6284456102148149E-6</v>
      </c>
      <c r="IY148" s="107">
        <f t="shared" si="295"/>
        <v>2.9549620792562563E-3</v>
      </c>
      <c r="IZ148" s="107">
        <f t="shared" si="296"/>
        <v>1.5904328977687226E-3</v>
      </c>
      <c r="JA148" s="107">
        <f t="shared" si="297"/>
        <v>1.4579966380736111E-3</v>
      </c>
      <c r="JB148" s="107">
        <f t="shared" si="298"/>
        <v>5.3919769435251434E-4</v>
      </c>
      <c r="JC148" s="107">
        <f t="shared" si="299"/>
        <v>4.0817859464828854E-4</v>
      </c>
      <c r="JD148" s="107">
        <f t="shared" si="300"/>
        <v>4.4782399222996515E-4</v>
      </c>
      <c r="JE148" s="107">
        <f t="shared" si="301"/>
        <v>1.7777981810836051E-3</v>
      </c>
      <c r="JF148" s="107">
        <f t="shared" si="302"/>
        <v>1.7594252623585902E-3</v>
      </c>
      <c r="JG148" s="107">
        <f t="shared" si="303"/>
        <v>9.9285769597496037E-4</v>
      </c>
      <c r="JH148" s="107">
        <f t="shared" si="304"/>
        <v>6.1708040138737168E-4</v>
      </c>
      <c r="JI148" s="107">
        <f t="shared" si="305"/>
        <v>3.4044951521474423E-4</v>
      </c>
      <c r="JJ148" s="107">
        <f t="shared" si="306"/>
        <v>2.7397604918182782E-4</v>
      </c>
      <c r="JK148" s="107">
        <f t="shared" si="307"/>
        <v>3.3041678892179794E-4</v>
      </c>
      <c r="JL148" s="107">
        <f t="shared" si="308"/>
        <v>3.0077184970843011E-4</v>
      </c>
      <c r="JM148" s="107">
        <f t="shared" si="309"/>
        <v>2.4261742965445646E-3</v>
      </c>
    </row>
    <row r="149" spans="2:273" x14ac:dyDescent="0.25">
      <c r="B149" s="2">
        <v>121</v>
      </c>
      <c r="C149" s="37">
        <v>57.640999999999998</v>
      </c>
      <c r="D149" s="37">
        <v>57.677</v>
      </c>
      <c r="E149" s="37">
        <v>57.573999999999998</v>
      </c>
      <c r="F149" s="37">
        <v>56.164000000000001</v>
      </c>
      <c r="G149" s="37">
        <v>58.933999999999997</v>
      </c>
      <c r="H149" s="37">
        <v>57.783000000000001</v>
      </c>
      <c r="I149" s="37">
        <v>58.633000000000003</v>
      </c>
      <c r="J149" s="37">
        <v>56.6</v>
      </c>
      <c r="K149" s="37">
        <v>51.655000000000001</v>
      </c>
      <c r="L149" s="37">
        <v>53.746000000000002</v>
      </c>
      <c r="M149" s="37">
        <v>51.287999999999997</v>
      </c>
      <c r="N149" s="37">
        <v>53.932000000000002</v>
      </c>
      <c r="O149" s="37">
        <v>58.372999999999998</v>
      </c>
      <c r="P149" s="37">
        <v>54.119</v>
      </c>
      <c r="Q149" s="37">
        <v>54.459000000000003</v>
      </c>
      <c r="S149" s="4">
        <f>AY149 + (C$3 * _xlfn.NORM.DIST($B149, C$7, ABS(C$11), FALSE) * _xlfn.NORM.DIST(($B149 - C$7)*C$15, 0, ABS(C$11), TRUE) * 2)
               + (C$4 * _xlfn.NORM.DIST($B149, C$8, ABS(C$12), FALSE) * _xlfn.NORM.DIST(($B149 - C$8)*C$16, 0, ABS(C$12), TRUE) * 2)
               + (C$5 * _xlfn.NORM.DIST($B149, C$9, ABS(C$13), FALSE) * _xlfn.NORM.DIST(($B149 - C$9)*C$17, 0, ABS(C$13), TRUE) * 2)
               + (C$6 * _xlfn.NORM.DIST($B149, C$10, ABS(C$14), FALSE) * _xlfn.NORM.DIST(($B149 - C$10)*C$18, 0, ABS(C$14), TRUE) * 2)</f>
        <v>57.97788360674614</v>
      </c>
      <c r="T149" s="4">
        <f>AZ149 + (D$3 * _xlfn.NORM.DIST($B149, D$7, ABS(D$11), FALSE) * _xlfn.NORM.DIST(($B149 - D$7)*D$15, 0, ABS(D$11), TRUE) * 2)
               + (D$4 * _xlfn.NORM.DIST($B149, D$8, ABS(D$12), FALSE) * _xlfn.NORM.DIST(($B149 - D$8)*D$16, 0, ABS(D$12), TRUE) * 2)
               + (D$5 * _xlfn.NORM.DIST($B149, D$9, ABS(D$13), FALSE) * _xlfn.NORM.DIST(($B149 - D$9)*D$17, 0, ABS(D$13), TRUE) * 2)
               + (D$6 * _xlfn.NORM.DIST($B149, D$10, ABS(D$14), FALSE) * _xlfn.NORM.DIST(($B149 - D$10)*D$18, 0, ABS(D$14), TRUE) * 2)</f>
        <v>58.991632582068199</v>
      </c>
      <c r="U149" s="4">
        <f>BA149 + (E$3 * _xlfn.NORM.DIST($B149, E$7, ABS(E$11), FALSE) * _xlfn.NORM.DIST(($B149 - E$7)*E$15, 0, ABS(E$11), TRUE) * 2)
               + (E$4 * _xlfn.NORM.DIST($B149, E$8, ABS(E$12), FALSE) * _xlfn.NORM.DIST(($B149 - E$8)*E$16, 0, ABS(E$12), TRUE) * 2)
               + (E$5 * _xlfn.NORM.DIST($B149, E$9, ABS(E$13), FALSE) * _xlfn.NORM.DIST(($B149 - E$9)*E$17, 0, ABS(E$13), TRUE) * 2)
               + (E$6 * _xlfn.NORM.DIST($B149, E$10, ABS(E$14), FALSE) * _xlfn.NORM.DIST(($B149 - E$10)*E$18, 0, ABS(E$14), TRUE) * 2)</f>
        <v>57.798525791853798</v>
      </c>
      <c r="V149" s="4">
        <f>BB149 + (F$3 * _xlfn.NORM.DIST($B149, F$7, ABS(F$11), FALSE) * _xlfn.NORM.DIST(($B149 - F$7)*F$15, 0, ABS(F$11), TRUE) * 2)
               + (F$4 * _xlfn.NORM.DIST($B149, F$8, ABS(F$12), FALSE) * _xlfn.NORM.DIST(($B149 - F$8)*F$16, 0, ABS(F$12), TRUE) * 2)
               + (F$5 * _xlfn.NORM.DIST($B149, F$9, ABS(F$13), FALSE) * _xlfn.NORM.DIST(($B149 - F$9)*F$17, 0, ABS(F$13), TRUE) * 2)
               + (F$6 * _xlfn.NORM.DIST($B149, F$10, ABS(F$14), FALSE) * _xlfn.NORM.DIST(($B149 - F$10)*F$18, 0, ABS(F$14), TRUE) * 2)</f>
        <v>56.807593136667982</v>
      </c>
      <c r="W149" s="4">
        <f>BC149 + (G$3 * _xlfn.NORM.DIST($B149, G$7, ABS(G$11), FALSE) * _xlfn.NORM.DIST(($B149 - G$7)*G$15, 0, ABS(G$11), TRUE) * 2)
               + (G$4 * _xlfn.NORM.DIST($B149, G$8, ABS(G$12), FALSE) * _xlfn.NORM.DIST(($B149 - G$8)*G$16, 0, ABS(G$12), TRUE) * 2)
               + (G$5 * _xlfn.NORM.DIST($B149, G$9, ABS(G$13), FALSE) * _xlfn.NORM.DIST(($B149 - G$9)*G$17, 0, ABS(G$13), TRUE) * 2)
               + (G$6 * _xlfn.NORM.DIST($B149, G$10, ABS(G$14), FALSE) * _xlfn.NORM.DIST(($B149 - G$10)*G$18, 0, ABS(G$14), TRUE) * 2)</f>
        <v>60.086505820567218</v>
      </c>
      <c r="X149" s="4">
        <f>BD149 + (H$3 * _xlfn.NORM.DIST($B149, H$7, ABS(H$11), FALSE) * _xlfn.NORM.DIST(($B149 - H$7)*H$15, 0, ABS(H$11), TRUE) * 2)
               + (H$4 * _xlfn.NORM.DIST($B149, H$8, ABS(H$12), FALSE) * _xlfn.NORM.DIST(($B149 - H$8)*H$16, 0, ABS(H$12), TRUE) * 2)
               + (H$5 * _xlfn.NORM.DIST($B149, H$9, ABS(H$13), FALSE) * _xlfn.NORM.DIST(($B149 - H$9)*H$17, 0, ABS(H$13), TRUE) * 2)
               + (H$6 * _xlfn.NORM.DIST($B149, H$10, ABS(H$14), FALSE) * _xlfn.NORM.DIST(($B149 - H$10)*H$18, 0, ABS(H$14), TRUE) * 2)</f>
        <v>57.407117434134527</v>
      </c>
      <c r="Y149" s="4">
        <f>BE149 + (I$3 * _xlfn.NORM.DIST($B149, I$7, ABS(I$11), FALSE) * _xlfn.NORM.DIST(($B149 - I$7)*I$15, 0, ABS(I$11), TRUE) * 2)
               + (I$4 * _xlfn.NORM.DIST($B149, I$8, ABS(I$12), FALSE) * _xlfn.NORM.DIST(($B149 - I$8)*I$16, 0, ABS(I$12), TRUE) * 2)
               + (I$5 * _xlfn.NORM.DIST($B149, I$9, ABS(I$13), FALSE) * _xlfn.NORM.DIST(($B149 - I$9)*I$17, 0, ABS(I$13), TRUE) * 2)
               + (I$6 * _xlfn.NORM.DIST($B149, I$10, ABS(I$14), FALSE) * _xlfn.NORM.DIST(($B149 - I$10)*I$18, 0, ABS(I$14), TRUE) * 2)</f>
        <v>60.462989705532983</v>
      </c>
      <c r="Z149" s="4">
        <f>BF149 + (J$3 * _xlfn.NORM.DIST($B149, J$7, ABS(J$11), FALSE) * _xlfn.NORM.DIST(($B149 - J$7)*J$15, 0, ABS(J$11), TRUE) * 2)
               + (J$4 * _xlfn.NORM.DIST($B149, J$8, ABS(J$12), FALSE) * _xlfn.NORM.DIST(($B149 - J$8)*J$16, 0, ABS(J$12), TRUE) * 2)
               + (J$5 * _xlfn.NORM.DIST($B149, J$9, ABS(J$13), FALSE) * _xlfn.NORM.DIST(($B149 - J$9)*J$17, 0, ABS(J$13), TRUE) * 2)
               + (J$6 * _xlfn.NORM.DIST($B149, J$10, ABS(J$14), FALSE) * _xlfn.NORM.DIST(($B149 - J$10)*J$18, 0, ABS(J$14), TRUE) * 2)</f>
        <v>55.573508984481947</v>
      </c>
      <c r="AA149" s="4">
        <f>BG149 + (K$3 * _xlfn.NORM.DIST($B149, K$7, ABS(K$11), FALSE) * _xlfn.NORM.DIST(($B149 - K$7)*K$15, 0, ABS(K$11), TRUE) * 2)
               + (K$4 * _xlfn.NORM.DIST($B149, K$8, ABS(K$12), FALSE) * _xlfn.NORM.DIST(($B149 - K$8)*K$16, 0, ABS(K$12), TRUE) * 2)
               + (K$5 * _xlfn.NORM.DIST($B149, K$9, ABS(K$13), FALSE) * _xlfn.NORM.DIST(($B149 - K$9)*K$17, 0, ABS(K$13), TRUE) * 2)
               + (K$6 * _xlfn.NORM.DIST($B149, K$10, ABS(K$14), FALSE) * _xlfn.NORM.DIST(($B149 - K$10)*K$18, 0, ABS(K$14), TRUE) * 2)</f>
        <v>51.172416300673724</v>
      </c>
      <c r="AB149" s="4">
        <f>BH149 + (L$3 * _xlfn.NORM.DIST($B149, L$7, ABS(L$11), FALSE) * _xlfn.NORM.DIST(($B149 - L$7)*L$15, 0, ABS(L$11), TRUE) * 2)
               + (L$4 * _xlfn.NORM.DIST($B149, L$8, ABS(L$12), FALSE) * _xlfn.NORM.DIST(($B149 - L$8)*L$16, 0, ABS(L$12), TRUE) * 2)
               + (L$5 * _xlfn.NORM.DIST($B149, L$9, ABS(L$13), FALSE) * _xlfn.NORM.DIST(($B149 - L$9)*L$17, 0, ABS(L$13), TRUE) * 2)
               + (L$6 * _xlfn.NORM.DIST($B149, L$10, ABS(L$14), FALSE) * _xlfn.NORM.DIST(($B149 - L$10)*L$18, 0, ABS(L$14), TRUE) * 2)</f>
        <v>53.851059255974882</v>
      </c>
      <c r="AC149" s="4">
        <f>BI149 + (M$3 * _xlfn.NORM.DIST($B149, M$7, ABS(M$11), FALSE) * _xlfn.NORM.DIST(($B149 - M$7)*M$15, 0, ABS(M$11), TRUE) * 2)
               + (M$4 * _xlfn.NORM.DIST($B149, M$8, ABS(M$12), FALSE) * _xlfn.NORM.DIST(($B149 - M$8)*M$16, 0, ABS(M$12), TRUE) * 2)
               + (M$5 * _xlfn.NORM.DIST($B149, M$9, ABS(M$13), FALSE) * _xlfn.NORM.DIST(($B149 - M$9)*M$17, 0, ABS(M$13), TRUE) * 2)
               + (M$6 * _xlfn.NORM.DIST($B149, M$10, ABS(M$14), FALSE) * _xlfn.NORM.DIST(($B149 - M$10)*M$18, 0, ABS(M$14), TRUE) * 2)</f>
        <v>52.021880815562653</v>
      </c>
      <c r="AD149" s="4">
        <f>BJ149 + (N$3 * _xlfn.NORM.DIST($B149, N$7, ABS(N$11), FALSE) * _xlfn.NORM.DIST(($B149 - N$7)*N$15, 0, ABS(N$11), TRUE) * 2)
               + (N$4 * _xlfn.NORM.DIST($B149, N$8, ABS(N$12), FALSE) * _xlfn.NORM.DIST(($B149 - N$8)*N$16, 0, ABS(N$12), TRUE) * 2)
               + (N$5 * _xlfn.NORM.DIST($B149, N$9, ABS(N$13), FALSE) * _xlfn.NORM.DIST(($B149 - N$9)*N$17, 0, ABS(N$13), TRUE) * 2)
               + (N$6 * _xlfn.NORM.DIST($B149, N$10, ABS(N$14), FALSE) * _xlfn.NORM.DIST(($B149 - N$10)*N$18, 0, ABS(N$14), TRUE) * 2)</f>
        <v>53.387407023050393</v>
      </c>
      <c r="AE149" s="4">
        <f>BK149 + (O$3 * _xlfn.NORM.DIST($B149, O$7, ABS(O$11), FALSE) * _xlfn.NORM.DIST(($B149 - O$7)*O$15, 0, ABS(O$11), TRUE) * 2)
               + (O$4 * _xlfn.NORM.DIST($B149, O$8, ABS(O$12), FALSE) * _xlfn.NORM.DIST(($B149 - O$8)*O$16, 0, ABS(O$12), TRUE) * 2)
               + (O$5 * _xlfn.NORM.DIST($B149, O$9, ABS(O$13), FALSE) * _xlfn.NORM.DIST(($B149 - O$9)*O$17, 0, ABS(O$13), TRUE) * 2)
               + (O$6 * _xlfn.NORM.DIST($B149, O$10, ABS(O$14), FALSE) * _xlfn.NORM.DIST(($B149 - O$10)*O$18, 0, ABS(O$14), TRUE) * 2)</f>
        <v>59.064079556504382</v>
      </c>
      <c r="AF149" s="4">
        <f t="shared" si="222"/>
        <v>54.798898830645037</v>
      </c>
      <c r="AG149" s="4">
        <f t="shared" si="223"/>
        <v>56.308830599966043</v>
      </c>
      <c r="AI149" s="4">
        <f>IF(OR($B149 &lt; C$231, $B149 &gt; C$234), 0, C149-S149)</f>
        <v>-0.3368836067461416</v>
      </c>
      <c r="AJ149" s="4">
        <f>IF(OR($B149 &lt; D$231, $B149 &gt; D$234), 0, D149-T149)</f>
        <v>-1.3146325820681994</v>
      </c>
      <c r="AK149" s="4">
        <f>IF(OR($B149 &lt; E$231, $B149 &gt; E$234), 0, E149-U149)</f>
        <v>-0.22452579185380017</v>
      </c>
      <c r="AL149" s="4">
        <f>IF(OR($B149 &lt; F$231, $B149 &gt; F$234), 0, F149-V149)</f>
        <v>-0.64359313666798101</v>
      </c>
      <c r="AM149" s="4">
        <f>IF(OR($B149 &lt; G$231, $B149 &gt; G$234), 0, G149-W149)</f>
        <v>-1.152505820567221</v>
      </c>
      <c r="AN149" s="4">
        <f>IF(OR($B149 &lt; H$231, $B149 &gt; H$234), 0, H149-X149)</f>
        <v>0.37588256586547431</v>
      </c>
      <c r="AO149" s="4">
        <f>IF(OR($B149 &lt; I$231, $B149 &gt; I$234), 0, I149-Y149)</f>
        <v>-1.8299897055329808</v>
      </c>
      <c r="AP149" s="4">
        <f>IF(OR($B149 &lt; J$231, $B149 &gt; J$234), 0, J149-Z149)</f>
        <v>1.0264910155180544</v>
      </c>
      <c r="AQ149" s="4">
        <f>IF(OR($B149 &lt; K$231, $B149 &gt; K$234), 0, K149-AA149)</f>
        <v>0.48258369932627687</v>
      </c>
      <c r="AR149" s="4">
        <f>IF(OR($B149 &lt; L$231, $B149 &gt; L$234), 0, L149-AB149)</f>
        <v>-0.10505925597487931</v>
      </c>
      <c r="AS149" s="4">
        <f>IF(OR($B149 &lt; M$231, $B149 &gt; M$234), 0, M149-AC149)</f>
        <v>-0.73388081556265661</v>
      </c>
      <c r="AT149" s="4">
        <f>IF(OR($B149 &lt; N$231, $B149 &gt; N$234), 0, N149-AD149)</f>
        <v>0.54459297694960895</v>
      </c>
      <c r="AU149" s="4">
        <f>IF(OR($B149 &lt; O$231, $B149 &gt; O$234), 0, O149-AE149)</f>
        <v>-0.69107955650438413</v>
      </c>
      <c r="AV149" s="4">
        <f t="shared" si="403"/>
        <v>-0.67989883064503687</v>
      </c>
      <c r="AW149" s="4">
        <f t="shared" si="403"/>
        <v>-1.8498305999660403</v>
      </c>
      <c r="AY149" s="2">
        <f t="shared" si="245"/>
        <v>57.97788360674614</v>
      </c>
      <c r="AZ149" s="2">
        <f t="shared" si="311"/>
        <v>58.991366903503192</v>
      </c>
      <c r="BA149" s="2">
        <f t="shared" si="312"/>
        <v>57.684337986501689</v>
      </c>
      <c r="BB149" s="2">
        <f t="shared" si="313"/>
        <v>56.766096497264122</v>
      </c>
      <c r="BC149" s="2">
        <f t="shared" si="314"/>
        <v>60.031770958200852</v>
      </c>
      <c r="BD149" s="2">
        <f t="shared" si="315"/>
        <v>57.316028449981793</v>
      </c>
      <c r="BE149" s="2">
        <f t="shared" si="316"/>
        <v>60.162013845379398</v>
      </c>
      <c r="BF149" s="2">
        <f t="shared" si="317"/>
        <v>55.165454523293974</v>
      </c>
      <c r="BG149" s="2">
        <f t="shared" si="318"/>
        <v>50.904891591079185</v>
      </c>
      <c r="BH149" s="2">
        <f t="shared" si="319"/>
        <v>53.655115939950605</v>
      </c>
      <c r="BI149" s="2">
        <f t="shared" si="320"/>
        <v>51.889221246801988</v>
      </c>
      <c r="BJ149" s="2">
        <f t="shared" si="321"/>
        <v>53.263607868754988</v>
      </c>
      <c r="BK149" s="2">
        <f t="shared" si="322"/>
        <v>59.032591688192781</v>
      </c>
      <c r="BL149" s="2">
        <f t="shared" si="323"/>
        <v>54.780069474497239</v>
      </c>
      <c r="BM149" s="2">
        <f t="shared" si="324"/>
        <v>56.276153425445976</v>
      </c>
      <c r="BO149" s="2" t="str">
        <f t="shared" si="388"/>
        <v/>
      </c>
      <c r="BP149" s="2" t="str">
        <f t="shared" si="389"/>
        <v/>
      </c>
      <c r="BQ149" s="2" t="str">
        <f t="shared" si="390"/>
        <v/>
      </c>
      <c r="BR149" s="2" t="str">
        <f t="shared" si="391"/>
        <v/>
      </c>
      <c r="BS149" s="2" t="str">
        <f t="shared" si="392"/>
        <v/>
      </c>
      <c r="BT149" s="2" t="str">
        <f t="shared" si="393"/>
        <v/>
      </c>
      <c r="BU149" s="2" t="str">
        <f t="shared" si="394"/>
        <v/>
      </c>
      <c r="BV149" s="2" t="str">
        <f t="shared" si="395"/>
        <v/>
      </c>
      <c r="BW149" s="2" t="str">
        <f t="shared" si="396"/>
        <v/>
      </c>
      <c r="BX149" s="2" t="str">
        <f t="shared" si="397"/>
        <v/>
      </c>
      <c r="BY149" s="2" t="str">
        <f t="shared" si="398"/>
        <v/>
      </c>
      <c r="BZ149" s="2" t="str">
        <f t="shared" si="399"/>
        <v/>
      </c>
      <c r="CA149" s="2" t="str">
        <f t="shared" si="400"/>
        <v/>
      </c>
      <c r="CB149" s="2" t="str">
        <f t="shared" si="401"/>
        <v/>
      </c>
      <c r="CC149" s="2" t="str">
        <f t="shared" si="402"/>
        <v/>
      </c>
      <c r="CE149" s="2">
        <f t="shared" si="246"/>
        <v>57.640999999999998</v>
      </c>
      <c r="CF149" s="2" t="str">
        <f t="shared" si="247"/>
        <v/>
      </c>
      <c r="CG149" s="2" t="str">
        <f t="shared" si="248"/>
        <v/>
      </c>
      <c r="CH149" s="2">
        <f t="shared" si="249"/>
        <v>56.164000000000001</v>
      </c>
      <c r="CI149" s="2">
        <f t="shared" si="250"/>
        <v>58.933999999999997</v>
      </c>
      <c r="CJ149" s="2">
        <f t="shared" si="251"/>
        <v>57.783000000000001</v>
      </c>
      <c r="CK149" s="2" t="str">
        <f t="shared" si="252"/>
        <v/>
      </c>
      <c r="CL149" s="2" t="str">
        <f t="shared" si="253"/>
        <v/>
      </c>
      <c r="CM149" s="2" t="str">
        <f t="shared" si="254"/>
        <v/>
      </c>
      <c r="CN149" s="2">
        <f t="shared" si="255"/>
        <v>53.746000000000002</v>
      </c>
      <c r="CO149" s="2">
        <f t="shared" si="256"/>
        <v>51.287999999999997</v>
      </c>
      <c r="CP149" s="2">
        <f t="shared" si="257"/>
        <v>53.932000000000002</v>
      </c>
      <c r="CQ149" s="2">
        <f t="shared" si="258"/>
        <v>58.372999999999998</v>
      </c>
      <c r="CR149" s="2">
        <f t="shared" si="259"/>
        <v>54.119</v>
      </c>
      <c r="CS149" s="2">
        <f t="shared" si="260"/>
        <v>54.459000000000003</v>
      </c>
      <c r="CU149" s="2">
        <f t="shared" si="261"/>
        <v>57.640999999999998</v>
      </c>
      <c r="CV149" s="2" t="str">
        <f t="shared" si="262"/>
        <v/>
      </c>
      <c r="CW149" s="2" t="str">
        <f t="shared" si="263"/>
        <v/>
      </c>
      <c r="CX149" s="2">
        <f t="shared" si="264"/>
        <v>56.164000000000001</v>
      </c>
      <c r="CY149" s="2">
        <f t="shared" si="265"/>
        <v>58.933999999999997</v>
      </c>
      <c r="CZ149" s="2">
        <f t="shared" si="266"/>
        <v>57.783000000000001</v>
      </c>
      <c r="DA149" s="2" t="str">
        <f t="shared" si="267"/>
        <v/>
      </c>
      <c r="DB149" s="2" t="str">
        <f t="shared" si="268"/>
        <v/>
      </c>
      <c r="DC149" s="2" t="str">
        <f t="shared" si="269"/>
        <v/>
      </c>
      <c r="DD149" s="2">
        <f t="shared" si="270"/>
        <v>53.746000000000002</v>
      </c>
      <c r="DE149" s="2">
        <f t="shared" si="271"/>
        <v>51.287999999999997</v>
      </c>
      <c r="DF149" s="2">
        <f t="shared" si="272"/>
        <v>53.932000000000002</v>
      </c>
      <c r="DG149" s="2">
        <f t="shared" si="273"/>
        <v>58.372999999999998</v>
      </c>
      <c r="DH149" s="2">
        <f t="shared" si="274"/>
        <v>54.119</v>
      </c>
      <c r="DI149" s="2">
        <f t="shared" si="275"/>
        <v>54.459000000000003</v>
      </c>
      <c r="DK149" s="2">
        <f t="shared" si="225"/>
        <v>72.555808870967738</v>
      </c>
      <c r="DL149" s="2">
        <f t="shared" si="404"/>
        <v>81.651764112903223</v>
      </c>
      <c r="DM149" s="2">
        <f t="shared" si="404"/>
        <v>85.686501832844556</v>
      </c>
      <c r="DN149" s="2">
        <f t="shared" si="404"/>
        <v>81.809643493761129</v>
      </c>
      <c r="DO149" s="2">
        <f t="shared" si="404"/>
        <v>97.046894978005852</v>
      </c>
      <c r="DP149" s="2">
        <f t="shared" si="404"/>
        <v>91.645888480392188</v>
      </c>
      <c r="DQ149" s="2">
        <f t="shared" si="404"/>
        <v>91.499205828445724</v>
      </c>
      <c r="DR149" s="2">
        <f t="shared" si="404"/>
        <v>92.479124777183586</v>
      </c>
      <c r="DS149" s="2">
        <f t="shared" si="404"/>
        <v>75.663659677419346</v>
      </c>
      <c r="DT149" s="2">
        <f t="shared" si="404"/>
        <v>75.989318279569886</v>
      </c>
      <c r="DU149" s="2">
        <f t="shared" si="404"/>
        <v>81.619412903225822</v>
      </c>
      <c r="DV149" s="2">
        <f t="shared" si="404"/>
        <v>85.20046425953079</v>
      </c>
      <c r="DW149" s="2">
        <f t="shared" si="404"/>
        <v>91.049029411764678</v>
      </c>
      <c r="DX149" s="2">
        <f t="shared" si="404"/>
        <v>74.396487522281674</v>
      </c>
      <c r="DY149" s="2">
        <f t="shared" si="404"/>
        <v>68.405632731253419</v>
      </c>
      <c r="EA149" s="2">
        <f t="shared" si="221"/>
        <v>57.986802711277761</v>
      </c>
      <c r="EB149" s="2">
        <f t="shared" si="227"/>
        <v>59.033079472558804</v>
      </c>
      <c r="EC149" s="2">
        <f t="shared" si="228"/>
        <v>57.676042420814468</v>
      </c>
      <c r="ED149" s="2">
        <f t="shared" si="229"/>
        <v>56.825186357404021</v>
      </c>
      <c r="EE149" s="2">
        <f t="shared" si="230"/>
        <v>60.04290710694697</v>
      </c>
      <c r="EF149" s="2">
        <f t="shared" si="231"/>
        <v>57.214257484003646</v>
      </c>
      <c r="EG149" s="2">
        <f t="shared" si="232"/>
        <v>60.112337816864986</v>
      </c>
      <c r="EH149" s="2">
        <f t="shared" si="233"/>
        <v>55.07775840662184</v>
      </c>
      <c r="EI149" s="2">
        <f t="shared" si="234"/>
        <v>50.855408001379544</v>
      </c>
      <c r="EJ149" s="2">
        <f t="shared" si="235"/>
        <v>53.68018188020195</v>
      </c>
      <c r="EK149" s="2">
        <f t="shared" si="236"/>
        <v>51.8924171101105</v>
      </c>
      <c r="EL149" s="2">
        <f t="shared" si="237"/>
        <v>53.251780396388853</v>
      </c>
      <c r="EM149" s="2">
        <f t="shared" si="238"/>
        <v>59.00117584534334</v>
      </c>
      <c r="EN149" s="2">
        <f t="shared" si="239"/>
        <v>54.753124165554084</v>
      </c>
      <c r="EO149" s="2">
        <f t="shared" si="240"/>
        <v>56.278417822591123</v>
      </c>
      <c r="EQ149" s="2">
        <f t="shared" si="241"/>
        <v>57.564278681291718</v>
      </c>
      <c r="ER149" s="2">
        <f t="shared" si="405"/>
        <v>57.886933598242045</v>
      </c>
      <c r="ES149" s="2">
        <f t="shared" si="405"/>
        <v>57.892624387110587</v>
      </c>
      <c r="ET149" s="2">
        <f t="shared" si="405"/>
        <v>55.332844348384342</v>
      </c>
      <c r="EU149" s="2">
        <f t="shared" si="405"/>
        <v>59.750392952290305</v>
      </c>
      <c r="EV149" s="2">
        <f t="shared" si="405"/>
        <v>60.015847283943614</v>
      </c>
      <c r="EW149" s="2">
        <f t="shared" si="405"/>
        <v>60.960100218254397</v>
      </c>
      <c r="EX149" s="2">
        <f t="shared" si="405"/>
        <v>56.674923112519942</v>
      </c>
      <c r="EY149" s="2">
        <f t="shared" si="405"/>
        <v>51.798017647235625</v>
      </c>
      <c r="EZ149" s="2">
        <f t="shared" si="405"/>
        <v>53.193819891304557</v>
      </c>
      <c r="FA149" s="2">
        <f t="shared" si="405"/>
        <v>51.821931542849079</v>
      </c>
      <c r="FB149" s="2">
        <f t="shared" si="405"/>
        <v>53.594144007361379</v>
      </c>
      <c r="FC149" s="2">
        <f t="shared" si="405"/>
        <v>60.02291676921778</v>
      </c>
      <c r="FD149" s="2">
        <f t="shared" si="405"/>
        <v>55.530924866461817</v>
      </c>
      <c r="FE149" s="2">
        <f t="shared" si="405"/>
        <v>56.215143178327281</v>
      </c>
      <c r="FG149" s="2">
        <f t="shared" si="243"/>
        <v>0.99999976314980621</v>
      </c>
      <c r="FH149" s="2">
        <f t="shared" si="406"/>
        <v>0.99999980100486785</v>
      </c>
      <c r="FI149" s="2">
        <f t="shared" si="406"/>
        <v>0.99999980799730515</v>
      </c>
      <c r="FJ149" s="2">
        <f t="shared" si="406"/>
        <v>0.99999981066115939</v>
      </c>
      <c r="FK149" s="2">
        <f t="shared" si="406"/>
        <v>0.99999981457181464</v>
      </c>
      <c r="FL149" s="2">
        <f t="shared" si="406"/>
        <v>0.99999982367956342</v>
      </c>
      <c r="FM149" s="2">
        <f t="shared" si="406"/>
        <v>0.9999998290040889</v>
      </c>
      <c r="FN149" s="2">
        <f t="shared" si="406"/>
        <v>0.99999981637749735</v>
      </c>
      <c r="FO149" s="2">
        <f t="shared" si="406"/>
        <v>0.99999979993400201</v>
      </c>
      <c r="FP149" s="2">
        <f t="shared" si="406"/>
        <v>0.99999981168067831</v>
      </c>
      <c r="FQ149" s="2">
        <f t="shared" si="406"/>
        <v>0.99999982721131497</v>
      </c>
      <c r="FR149" s="2">
        <f t="shared" si="406"/>
        <v>0.9999998241850161</v>
      </c>
      <c r="FS149" s="2">
        <f t="shared" si="406"/>
        <v>0.99999906562914842</v>
      </c>
      <c r="FT149" s="2">
        <f t="shared" si="406"/>
        <v>0.99999731834488848</v>
      </c>
      <c r="FU149" s="2">
        <f t="shared" si="406"/>
        <v>0.99999319822299482</v>
      </c>
      <c r="FW149" s="2">
        <f t="shared" si="276"/>
        <v>2.1117272794735069E-2</v>
      </c>
      <c r="FX149" s="2">
        <f t="shared" si="328"/>
        <v>3.639769683646718E-2</v>
      </c>
      <c r="FY149" s="2">
        <f t="shared" si="329"/>
        <v>3.8277367895875575E-2</v>
      </c>
      <c r="FZ149" s="2">
        <f t="shared" si="330"/>
        <v>3.9598557375510338E-2</v>
      </c>
      <c r="GA149" s="2">
        <f t="shared" si="331"/>
        <v>3.8093918366163701E-2</v>
      </c>
      <c r="GB149" s="2">
        <f t="shared" si="332"/>
        <v>3.6323981112480981E-2</v>
      </c>
      <c r="GC149" s="2">
        <f t="shared" si="333"/>
        <v>5.8590309509965001E-2</v>
      </c>
      <c r="GD149" s="2">
        <f t="shared" si="334"/>
        <v>5.4903072060013755E-2</v>
      </c>
      <c r="GE149" s="2">
        <f t="shared" si="335"/>
        <v>5.2491109792406981E-2</v>
      </c>
      <c r="GF149" s="2">
        <f t="shared" si="336"/>
        <v>5.1546259915621027E-2</v>
      </c>
      <c r="GG149" s="2">
        <f t="shared" si="337"/>
        <v>4.5413549488238857E-2</v>
      </c>
      <c r="GH149" s="2">
        <f t="shared" si="338"/>
        <v>3.4530116314689191E-2</v>
      </c>
      <c r="GI149" s="2">
        <f t="shared" si="339"/>
        <v>3.07180592808163E-2</v>
      </c>
      <c r="GJ149" s="2">
        <f t="shared" si="340"/>
        <v>3.4575222400830961E-2</v>
      </c>
      <c r="GK149" s="2">
        <f t="shared" si="341"/>
        <v>3.7090429886366003E-2</v>
      </c>
      <c r="GM149" s="107">
        <f t="shared" si="277"/>
        <v>7.0623437880803871E-111</v>
      </c>
      <c r="GN149" s="107">
        <f t="shared" si="342"/>
        <v>1.449203803724214E-130</v>
      </c>
      <c r="GO149" s="107">
        <f t="shared" si="343"/>
        <v>1.33847065762423E-136</v>
      </c>
      <c r="GP149" s="107">
        <f t="shared" si="344"/>
        <v>6.547626995570878E-164</v>
      </c>
      <c r="GQ149" s="107">
        <f t="shared" si="345"/>
        <v>1.7120872157321137E-167</v>
      </c>
      <c r="GR149" s="107">
        <f t="shared" si="346"/>
        <v>8.0478409525502025E-162</v>
      </c>
      <c r="GS149" s="107">
        <f t="shared" si="347"/>
        <v>9.9967325110295001E-175</v>
      </c>
      <c r="GT149" s="107">
        <f t="shared" si="348"/>
        <v>6.8018201318077075E-166</v>
      </c>
      <c r="GU149" s="107">
        <f t="shared" si="349"/>
        <v>3.732920467376578E-176</v>
      </c>
      <c r="GV149" s="107">
        <f t="shared" si="350"/>
        <v>1.6665007431977477E-189</v>
      </c>
      <c r="GW149" s="107">
        <f t="shared" si="351"/>
        <v>5.0533828472450885E-193</v>
      </c>
      <c r="GX149" s="107">
        <f t="shared" si="352"/>
        <v>5.7861376654537193E-169</v>
      </c>
      <c r="GY149" s="107">
        <f t="shared" si="353"/>
        <v>8.5922254604267491E-155</v>
      </c>
      <c r="GZ149" s="107">
        <f t="shared" si="354"/>
        <v>8.9219472560572188E-160</v>
      </c>
      <c r="HA149" s="107">
        <f t="shared" si="355"/>
        <v>5.6963885117908149E-219</v>
      </c>
      <c r="HC149" s="107">
        <f t="shared" si="278"/>
        <v>1.4105656877752742E-61</v>
      </c>
      <c r="HD149" s="107">
        <f t="shared" si="356"/>
        <v>2.20137809326173E-74</v>
      </c>
      <c r="HE149" s="107">
        <f t="shared" si="357"/>
        <v>5.3672969097511021E-78</v>
      </c>
      <c r="HF149" s="107">
        <f t="shared" si="358"/>
        <v>1.750307205326547E-94</v>
      </c>
      <c r="HG149" s="107">
        <f t="shared" si="359"/>
        <v>1.7969819619389411E-96</v>
      </c>
      <c r="HH149" s="107">
        <f t="shared" si="360"/>
        <v>4.9798823203967411E-93</v>
      </c>
      <c r="HI149" s="107">
        <f t="shared" si="361"/>
        <v>4.3583759551040569E-103</v>
      </c>
      <c r="HJ149" s="107">
        <f t="shared" si="362"/>
        <v>4.9215766353978557E-98</v>
      </c>
      <c r="HK149" s="107">
        <f t="shared" si="363"/>
        <v>2.7343431328987744E-104</v>
      </c>
      <c r="HL149" s="107">
        <f t="shared" si="364"/>
        <v>2.105179614355902E-111</v>
      </c>
      <c r="HM149" s="107">
        <f t="shared" si="365"/>
        <v>7.1297642456685027E-113</v>
      </c>
      <c r="HN149" s="107">
        <f t="shared" si="366"/>
        <v>1.3746503960493376E-96</v>
      </c>
      <c r="HO149" s="107">
        <f t="shared" si="367"/>
        <v>7.8298243469348935E-86</v>
      </c>
      <c r="HP149" s="107">
        <f t="shared" si="368"/>
        <v>9.3820664416531608E-89</v>
      </c>
      <c r="HQ149" s="107">
        <f t="shared" si="369"/>
        <v>1.6966962183483993E-130</v>
      </c>
      <c r="HS149" s="107">
        <f t="shared" si="279"/>
        <v>7.7460177709133559E-4</v>
      </c>
      <c r="HT149" s="107">
        <f t="shared" si="370"/>
        <v>2.0226736830298377E-5</v>
      </c>
      <c r="HU149" s="107">
        <f t="shared" si="371"/>
        <v>9.7258126927530758E-6</v>
      </c>
      <c r="HV149" s="107">
        <f t="shared" si="372"/>
        <v>5.8128339456701948E-7</v>
      </c>
      <c r="HW149" s="107">
        <f t="shared" si="373"/>
        <v>5.1202422287980043E-7</v>
      </c>
      <c r="HX149" s="107">
        <f t="shared" si="374"/>
        <v>1.0270337819234115E-6</v>
      </c>
      <c r="HY149" s="107">
        <f t="shared" si="375"/>
        <v>1.0530270289684246E-8</v>
      </c>
      <c r="HZ149" s="107">
        <f t="shared" si="376"/>
        <v>3.1201279656620055E-8</v>
      </c>
      <c r="IA149" s="107">
        <f t="shared" si="377"/>
        <v>1.2785553424964441E-8</v>
      </c>
      <c r="IB149" s="107">
        <f t="shared" si="378"/>
        <v>5.9376433990636593E-9</v>
      </c>
      <c r="IC149" s="107">
        <f t="shared" si="379"/>
        <v>1.0131714157432542E-8</v>
      </c>
      <c r="ID149" s="107">
        <f t="shared" si="380"/>
        <v>9.5415937447719138E-7</v>
      </c>
      <c r="IE149" s="107">
        <f t="shared" si="381"/>
        <v>5.7473052803486366E-5</v>
      </c>
      <c r="IF149" s="107">
        <f t="shared" si="382"/>
        <v>5.8557157213150256E-5</v>
      </c>
      <c r="IG149" s="107">
        <f t="shared" si="383"/>
        <v>6.1470921430211562E-4</v>
      </c>
      <c r="II149" s="107">
        <f t="shared" si="280"/>
        <v>1.2253978903782904E-3</v>
      </c>
      <c r="IJ149" s="107">
        <f t="shared" si="281"/>
        <v>3.0150100139230596E-3</v>
      </c>
      <c r="IK149" s="107">
        <f t="shared" si="282"/>
        <v>2.8857390076495607E-3</v>
      </c>
      <c r="IL149" s="107">
        <f t="shared" si="283"/>
        <v>1.2408128324377344E-3</v>
      </c>
      <c r="IM149" s="107">
        <f t="shared" si="284"/>
        <v>9.6105261872010358E-4</v>
      </c>
      <c r="IN149" s="107">
        <f t="shared" si="285"/>
        <v>1.0249646646974585E-3</v>
      </c>
      <c r="IO149" s="107">
        <f t="shared" si="286"/>
        <v>3.9045821384598818E-3</v>
      </c>
      <c r="IP149" s="107">
        <f t="shared" si="287"/>
        <v>3.8039018899585081E-3</v>
      </c>
      <c r="IQ149" s="107">
        <f t="shared" si="288"/>
        <v>2.2895283746089852E-3</v>
      </c>
      <c r="IR149" s="107">
        <f t="shared" si="289"/>
        <v>1.5079644391530868E-3</v>
      </c>
      <c r="IS149" s="107">
        <f t="shared" si="290"/>
        <v>8.6638455671578522E-4</v>
      </c>
      <c r="IT149" s="107">
        <f t="shared" si="291"/>
        <v>6.5128189505301659E-4</v>
      </c>
      <c r="IU149" s="107">
        <f t="shared" si="292"/>
        <v>1.5282913722680853E-4</v>
      </c>
      <c r="IV149" s="107">
        <f t="shared" si="293"/>
        <v>5.9092827018879807E-5</v>
      </c>
      <c r="IW149" s="107">
        <f t="shared" si="294"/>
        <v>2.1907895569931079E-5</v>
      </c>
      <c r="IY149" s="107">
        <f t="shared" si="295"/>
        <v>1.9999996674696261E-3</v>
      </c>
      <c r="IZ149" s="107">
        <f t="shared" si="296"/>
        <v>3.0352367507533581E-3</v>
      </c>
      <c r="JA149" s="107">
        <f t="shared" si="297"/>
        <v>2.8954648203423135E-3</v>
      </c>
      <c r="JB149" s="107">
        <f t="shared" si="298"/>
        <v>1.2413941158323015E-3</v>
      </c>
      <c r="JC149" s="107">
        <f t="shared" si="299"/>
        <v>9.615646429429834E-4</v>
      </c>
      <c r="JD149" s="107">
        <f t="shared" si="300"/>
        <v>1.0259916984793819E-3</v>
      </c>
      <c r="JE149" s="107">
        <f t="shared" si="301"/>
        <v>3.9045926687301716E-3</v>
      </c>
      <c r="JF149" s="107">
        <f t="shared" si="302"/>
        <v>3.8039330912381648E-3</v>
      </c>
      <c r="JG149" s="107">
        <f t="shared" si="303"/>
        <v>2.2895411601624102E-3</v>
      </c>
      <c r="JH149" s="107">
        <f t="shared" si="304"/>
        <v>1.5079703767964859E-3</v>
      </c>
      <c r="JI149" s="107">
        <f t="shared" si="305"/>
        <v>8.6639468842994265E-4</v>
      </c>
      <c r="JJ149" s="107">
        <f t="shared" si="306"/>
        <v>6.5223605442749381E-4</v>
      </c>
      <c r="JK149" s="107">
        <f t="shared" si="307"/>
        <v>2.1030219003029488E-4</v>
      </c>
      <c r="JL149" s="107">
        <f t="shared" si="308"/>
        <v>1.1764998423203006E-4</v>
      </c>
      <c r="JM149" s="107">
        <f t="shared" si="309"/>
        <v>6.366171098720467E-4</v>
      </c>
    </row>
    <row r="150" spans="2:273" x14ac:dyDescent="0.25">
      <c r="B150" s="2">
        <v>122</v>
      </c>
      <c r="C150" s="37">
        <v>57.046999999999997</v>
      </c>
      <c r="D150" s="37">
        <v>58.097000000000001</v>
      </c>
      <c r="E150" s="37">
        <v>57.097999999999999</v>
      </c>
      <c r="F150" s="37">
        <v>56.015999999999998</v>
      </c>
      <c r="G150" s="37">
        <v>59.933999999999997</v>
      </c>
      <c r="H150" s="37">
        <v>57.567</v>
      </c>
      <c r="I150" s="37">
        <v>59.017000000000003</v>
      </c>
      <c r="J150" s="37">
        <v>55.267000000000003</v>
      </c>
      <c r="K150" s="37">
        <v>50.862000000000002</v>
      </c>
      <c r="L150" s="37">
        <v>52.338999999999999</v>
      </c>
      <c r="M150" s="37">
        <v>50.491999999999997</v>
      </c>
      <c r="N150" s="37">
        <v>53.982999999999997</v>
      </c>
      <c r="O150" s="37">
        <v>59.305</v>
      </c>
      <c r="P150" s="37">
        <v>55.423999999999999</v>
      </c>
      <c r="Q150" s="37">
        <v>56.066000000000003</v>
      </c>
      <c r="S150" s="4">
        <f>AY150 + (C$3 * _xlfn.NORM.DIST($B150, C$7, ABS(C$11), FALSE) * _xlfn.NORM.DIST(($B150 - C$7)*C$15, 0, ABS(C$11), TRUE) * 2)
               + (C$4 * _xlfn.NORM.DIST($B150, C$8, ABS(C$12), FALSE) * _xlfn.NORM.DIST(($B150 - C$8)*C$16, 0, ABS(C$12), TRUE) * 2)
               + (C$5 * _xlfn.NORM.DIST($B150, C$9, ABS(C$13), FALSE) * _xlfn.NORM.DIST(($B150 - C$9)*C$17, 0, ABS(C$13), TRUE) * 2)
               + (C$6 * _xlfn.NORM.DIST($B150, C$10, ABS(C$14), FALSE) * _xlfn.NORM.DIST(($B150 - C$10)*C$18, 0, ABS(C$14), TRUE) * 2)</f>
        <v>57.946097574901103</v>
      </c>
      <c r="T150" s="4">
        <f>AZ150 + (D$3 * _xlfn.NORM.DIST($B150, D$7, ABS(D$11), FALSE) * _xlfn.NORM.DIST(($B150 - D$7)*D$15, 0, ABS(D$11), TRUE) * 2)
               + (D$4 * _xlfn.NORM.DIST($B150, D$8, ABS(D$12), FALSE) * _xlfn.NORM.DIST(($B150 - D$8)*D$16, 0, ABS(D$12), TRUE) * 2)
               + (D$5 * _xlfn.NORM.DIST($B150, D$9, ABS(D$13), FALSE) * _xlfn.NORM.DIST(($B150 - D$9)*D$17, 0, ABS(D$13), TRUE) * 2)
               + (D$6 * _xlfn.NORM.DIST($B150, D$10, ABS(D$14), FALSE) * _xlfn.NORM.DIST(($B150 - D$10)*D$18, 0, ABS(D$14), TRUE) * 2)</f>
        <v>58.921119772583978</v>
      </c>
      <c r="U150" s="4">
        <f>BA150 + (E$3 * _xlfn.NORM.DIST($B150, E$7, ABS(E$11), FALSE) * _xlfn.NORM.DIST(($B150 - E$7)*E$15, 0, ABS(E$11), TRUE) * 2)
               + (E$4 * _xlfn.NORM.DIST($B150, E$8, ABS(E$12), FALSE) * _xlfn.NORM.DIST(($B150 - E$8)*E$16, 0, ABS(E$12), TRUE) * 2)
               + (E$5 * _xlfn.NORM.DIST($B150, E$9, ABS(E$13), FALSE) * _xlfn.NORM.DIST(($B150 - E$9)*E$17, 0, ABS(E$13), TRUE) * 2)
               + (E$6 * _xlfn.NORM.DIST($B150, E$10, ABS(E$14), FALSE) * _xlfn.NORM.DIST(($B150 - E$10)*E$18, 0, ABS(E$14), TRUE) * 2)</f>
        <v>57.773965429004214</v>
      </c>
      <c r="V150" s="4">
        <f>BB150 + (F$3 * _xlfn.NORM.DIST($B150, F$7, ABS(F$11), FALSE) * _xlfn.NORM.DIST(($B150 - F$7)*F$15, 0, ABS(F$11), TRUE) * 2)
               + (F$4 * _xlfn.NORM.DIST($B150, F$8, ABS(F$12), FALSE) * _xlfn.NORM.DIST(($B150 - F$8)*F$16, 0, ABS(F$12), TRUE) * 2)
               + (F$5 * _xlfn.NORM.DIST($B150, F$9, ABS(F$13), FALSE) * _xlfn.NORM.DIST(($B150 - F$9)*F$17, 0, ABS(F$13), TRUE) * 2)
               + (F$6 * _xlfn.NORM.DIST($B150, F$10, ABS(F$14), FALSE) * _xlfn.NORM.DIST(($B150 - F$10)*F$18, 0, ABS(F$14), TRUE) * 2)</f>
        <v>56.771588730503375</v>
      </c>
      <c r="W150" s="4">
        <f>BC150 + (G$3 * _xlfn.NORM.DIST($B150, G$7, ABS(G$11), FALSE) * _xlfn.NORM.DIST(($B150 - G$7)*G$15, 0, ABS(G$11), TRUE) * 2)
               + (G$4 * _xlfn.NORM.DIST($B150, G$8, ABS(G$12), FALSE) * _xlfn.NORM.DIST(($B150 - G$8)*G$16, 0, ABS(G$12), TRUE) * 2)
               + (G$5 * _xlfn.NORM.DIST($B150, G$9, ABS(G$13), FALSE) * _xlfn.NORM.DIST(($B150 - G$9)*G$17, 0, ABS(G$13), TRUE) * 2)
               + (G$6 * _xlfn.NORM.DIST($B150, G$10, ABS(G$14), FALSE) * _xlfn.NORM.DIST(($B150 - G$10)*G$18, 0, ABS(G$14), TRUE) * 2)</f>
        <v>60.002518807329494</v>
      </c>
      <c r="X150" s="4">
        <f>BD150 + (H$3 * _xlfn.NORM.DIST($B150, H$7, ABS(H$11), FALSE) * _xlfn.NORM.DIST(($B150 - H$7)*H$15, 0, ABS(H$11), TRUE) * 2)
               + (H$4 * _xlfn.NORM.DIST($B150, H$8, ABS(H$12), FALSE) * _xlfn.NORM.DIST(($B150 - H$8)*H$16, 0, ABS(H$12), TRUE) * 2)
               + (H$5 * _xlfn.NORM.DIST($B150, H$9, ABS(H$13), FALSE) * _xlfn.NORM.DIST(($B150 - H$9)*H$17, 0, ABS(H$13), TRUE) * 2)
               + (H$6 * _xlfn.NORM.DIST($B150, H$10, ABS(H$14), FALSE) * _xlfn.NORM.DIST(($B150 - H$10)*H$18, 0, ABS(H$14), TRUE) * 2)</f>
        <v>57.255603581746016</v>
      </c>
      <c r="Y150" s="4">
        <f>BE150 + (I$3 * _xlfn.NORM.DIST($B150, I$7, ABS(I$11), FALSE) * _xlfn.NORM.DIST(($B150 - I$7)*I$15, 0, ABS(I$11), TRUE) * 2)
               + (I$4 * _xlfn.NORM.DIST($B150, I$8, ABS(I$12), FALSE) * _xlfn.NORM.DIST(($B150 - I$8)*I$16, 0, ABS(I$12), TRUE) * 2)
               + (I$5 * _xlfn.NORM.DIST($B150, I$9, ABS(I$13), FALSE) * _xlfn.NORM.DIST(($B150 - I$9)*I$17, 0, ABS(I$13), TRUE) * 2)
               + (I$6 * _xlfn.NORM.DIST($B150, I$10, ABS(I$14), FALSE) * _xlfn.NORM.DIST(($B150 - I$10)*I$18, 0, ABS(I$14), TRUE) * 2)</f>
        <v>60.548737588874445</v>
      </c>
      <c r="Z150" s="4">
        <f>BF150 + (J$3 * _xlfn.NORM.DIST($B150, J$7, ABS(J$11), FALSE) * _xlfn.NORM.DIST(($B150 - J$7)*J$15, 0, ABS(J$11), TRUE) * 2)
               + (J$4 * _xlfn.NORM.DIST($B150, J$8, ABS(J$12), FALSE) * _xlfn.NORM.DIST(($B150 - J$8)*J$16, 0, ABS(J$12), TRUE) * 2)
               + (J$5 * _xlfn.NORM.DIST($B150, J$9, ABS(J$13), FALSE) * _xlfn.NORM.DIST(($B150 - J$9)*J$17, 0, ABS(J$13), TRUE) * 2)
               + (J$6 * _xlfn.NORM.DIST($B150, J$10, ABS(J$14), FALSE) * _xlfn.NORM.DIST(($B150 - J$10)*J$18, 0, ABS(J$14), TRUE) * 2)</f>
        <v>55.760530712677493</v>
      </c>
      <c r="AA150" s="4">
        <f>BG150 + (K$3 * _xlfn.NORM.DIST($B150, K$7, ABS(K$11), FALSE) * _xlfn.NORM.DIST(($B150 - K$7)*K$15, 0, ABS(K$11), TRUE) * 2)
               + (K$4 * _xlfn.NORM.DIST($B150, K$8, ABS(K$12), FALSE) * _xlfn.NORM.DIST(($B150 - K$8)*K$16, 0, ABS(K$12), TRUE) * 2)
               + (K$5 * _xlfn.NORM.DIST($B150, K$9, ABS(K$13), FALSE) * _xlfn.NORM.DIST(($B150 - K$9)*K$17, 0, ABS(K$13), TRUE) * 2)
               + (K$6 * _xlfn.NORM.DIST($B150, K$10, ABS(K$14), FALSE) * _xlfn.NORM.DIST(($B150 - K$10)*K$18, 0, ABS(K$14), TRUE) * 2)</f>
        <v>51.307293728894955</v>
      </c>
      <c r="AB150" s="4">
        <f>BH150 + (L$3 * _xlfn.NORM.DIST($B150, L$7, ABS(L$11), FALSE) * _xlfn.NORM.DIST(($B150 - L$7)*L$15, 0, ABS(L$11), TRUE) * 2)
               + (L$4 * _xlfn.NORM.DIST($B150, L$8, ABS(L$12), FALSE) * _xlfn.NORM.DIST(($B150 - L$8)*L$16, 0, ABS(L$12), TRUE) * 2)
               + (L$5 * _xlfn.NORM.DIST($B150, L$9, ABS(L$13), FALSE) * _xlfn.NORM.DIST(($B150 - L$9)*L$17, 0, ABS(L$13), TRUE) * 2)
               + (L$6 * _xlfn.NORM.DIST($B150, L$10, ABS(L$14), FALSE) * _xlfn.NORM.DIST(($B150 - L$10)*L$18, 0, ABS(L$14), TRUE) * 2)</f>
        <v>53.953745548567383</v>
      </c>
      <c r="AC150" s="4">
        <f>BI150 + (M$3 * _xlfn.NORM.DIST($B150, M$7, ABS(M$11), FALSE) * _xlfn.NORM.DIST(($B150 - M$7)*M$15, 0, ABS(M$11), TRUE) * 2)
               + (M$4 * _xlfn.NORM.DIST($B150, M$8, ABS(M$12), FALSE) * _xlfn.NORM.DIST(($B150 - M$8)*M$16, 0, ABS(M$12), TRUE) * 2)
               + (M$5 * _xlfn.NORM.DIST($B150, M$9, ABS(M$13), FALSE) * _xlfn.NORM.DIST(($B150 - M$9)*M$17, 0, ABS(M$13), TRUE) * 2)
               + (M$6 * _xlfn.NORM.DIST($B150, M$10, ABS(M$14), FALSE) * _xlfn.NORM.DIST(($B150 - M$10)*M$18, 0, ABS(M$14), TRUE) * 2)</f>
        <v>52.040042016915969</v>
      </c>
      <c r="AD150" s="4">
        <f>BJ150 + (N$3 * _xlfn.NORM.DIST($B150, N$7, ABS(N$11), FALSE) * _xlfn.NORM.DIST(($B150 - N$7)*N$15, 0, ABS(N$11), TRUE) * 2)
               + (N$4 * _xlfn.NORM.DIST($B150, N$8, ABS(N$12), FALSE) * _xlfn.NORM.DIST(($B150 - N$8)*N$16, 0, ABS(N$12), TRUE) * 2)
               + (N$5 * _xlfn.NORM.DIST($B150, N$9, ABS(N$13), FALSE) * _xlfn.NORM.DIST(($B150 - N$9)*N$17, 0, ABS(N$13), TRUE) * 2)
               + (N$6 * _xlfn.NORM.DIST($B150, N$10, ABS(N$14), FALSE) * _xlfn.NORM.DIST(($B150 - N$10)*N$18, 0, ABS(N$14), TRUE) * 2)</f>
        <v>53.357639823412633</v>
      </c>
      <c r="AE150" s="4">
        <f>BK150 + (O$3 * _xlfn.NORM.DIST($B150, O$7, ABS(O$11), FALSE) * _xlfn.NORM.DIST(($B150 - O$7)*O$15, 0, ABS(O$11), TRUE) * 2)
               + (O$4 * _xlfn.NORM.DIST($B150, O$8, ABS(O$12), FALSE) * _xlfn.NORM.DIST(($B150 - O$8)*O$16, 0, ABS(O$12), TRUE) * 2)
               + (O$5 * _xlfn.NORM.DIST($B150, O$9, ABS(O$13), FALSE) * _xlfn.NORM.DIST(($B150 - O$9)*O$17, 0, ABS(O$13), TRUE) * 2)
               + (O$6 * _xlfn.NORM.DIST($B150, O$10, ABS(O$14), FALSE) * _xlfn.NORM.DIST(($B150 - O$10)*O$18, 0, ABS(O$14), TRUE) * 2)</f>
        <v>58.899291726844424</v>
      </c>
      <c r="AF150" s="4">
        <f t="shared" si="222"/>
        <v>54.65127858068756</v>
      </c>
      <c r="AG150" s="4">
        <f t="shared" si="223"/>
        <v>56.156697726055505</v>
      </c>
      <c r="AI150" s="4">
        <f>IF(OR($B150 &lt; C$231, $B150 &gt; C$234), 0, C150-S150)</f>
        <v>-0.89909757490110565</v>
      </c>
      <c r="AJ150" s="4">
        <f>IF(OR($B150 &lt; D$231, $B150 &gt; D$234), 0, D150-T150)</f>
        <v>-0.82411977258397684</v>
      </c>
      <c r="AK150" s="4">
        <f>IF(OR($B150 &lt; E$231, $B150 &gt; E$234), 0, E150-U150)</f>
        <v>-0.67596542900421497</v>
      </c>
      <c r="AL150" s="4">
        <f>IF(OR($B150 &lt; F$231, $B150 &gt; F$234), 0, F150-V150)</f>
        <v>-0.75558873050337638</v>
      </c>
      <c r="AM150" s="4">
        <f>IF(OR($B150 &lt; G$231, $B150 &gt; G$234), 0, G150-W150)</f>
        <v>-6.8518807329496667E-2</v>
      </c>
      <c r="AN150" s="4">
        <f>IF(OR($B150 &lt; H$231, $B150 &gt; H$234), 0, H150-X150)</f>
        <v>0.31139641825398456</v>
      </c>
      <c r="AO150" s="4">
        <f>IF(OR($B150 &lt; I$231, $B150 &gt; I$234), 0, I150-Y150)</f>
        <v>-1.5317375888744422</v>
      </c>
      <c r="AP150" s="4">
        <f>IF(OR($B150 &lt; J$231, $B150 &gt; J$234), 0, J150-Z150)</f>
        <v>-0.49353071267749016</v>
      </c>
      <c r="AQ150" s="4">
        <f>IF(OR($B150 &lt; K$231, $B150 &gt; K$234), 0, K150-AA150)</f>
        <v>-0.44529372889495278</v>
      </c>
      <c r="AR150" s="4">
        <f>IF(OR($B150 &lt; L$231, $B150 &gt; L$234), 0, L150-AB150)</f>
        <v>-1.6147455485673845</v>
      </c>
      <c r="AS150" s="4">
        <f>IF(OR($B150 &lt; M$231, $B150 &gt; M$234), 0, M150-AC150)</f>
        <v>-1.5480420169159714</v>
      </c>
      <c r="AT150" s="4">
        <f>IF(OR($B150 &lt; N$231, $B150 &gt; N$234), 0, N150-AD150)</f>
        <v>0.62536017658736398</v>
      </c>
      <c r="AU150" s="4">
        <f>IF(OR($B150 &lt; O$231, $B150 &gt; O$234), 0, O150-AE150)</f>
        <v>0.40570827315557523</v>
      </c>
      <c r="AV150" s="4">
        <f t="shared" si="403"/>
        <v>0.77272141931243965</v>
      </c>
      <c r="AW150" s="4">
        <f t="shared" si="403"/>
        <v>-9.0697726055502415E-2</v>
      </c>
      <c r="AY150" s="2">
        <f t="shared" si="245"/>
        <v>57.946097574901103</v>
      </c>
      <c r="AZ150" s="2">
        <f t="shared" si="311"/>
        <v>58.920643207307755</v>
      </c>
      <c r="BA150" s="2">
        <f t="shared" si="312"/>
        <v>57.563512870330982</v>
      </c>
      <c r="BB150" s="2">
        <f t="shared" si="313"/>
        <v>56.685833332395383</v>
      </c>
      <c r="BC150" s="2">
        <f t="shared" si="314"/>
        <v>59.886684184463874</v>
      </c>
      <c r="BD150" s="2">
        <f t="shared" si="315"/>
        <v>57.066455645527711</v>
      </c>
      <c r="BE150" s="2">
        <f t="shared" si="316"/>
        <v>59.965325671569985</v>
      </c>
      <c r="BF150" s="2">
        <f t="shared" si="317"/>
        <v>54.978728428951513</v>
      </c>
      <c r="BG150" s="2">
        <f t="shared" si="318"/>
        <v>50.762714109215871</v>
      </c>
      <c r="BH150" s="2">
        <f t="shared" si="319"/>
        <v>53.532836538126553</v>
      </c>
      <c r="BI150" s="2">
        <f t="shared" si="320"/>
        <v>51.742722070506389</v>
      </c>
      <c r="BJ150" s="2">
        <f t="shared" si="321"/>
        <v>53.088722028420435</v>
      </c>
      <c r="BK150" s="2">
        <f t="shared" si="322"/>
        <v>58.826523925644906</v>
      </c>
      <c r="BL150" s="2">
        <f t="shared" si="323"/>
        <v>54.605442315035781</v>
      </c>
      <c r="BM150" s="2">
        <f t="shared" si="324"/>
        <v>56.117275091736673</v>
      </c>
      <c r="BO150" s="2" t="str">
        <f t="shared" si="388"/>
        <v/>
      </c>
      <c r="BP150" s="2" t="str">
        <f t="shared" si="389"/>
        <v/>
      </c>
      <c r="BQ150" s="2" t="str">
        <f t="shared" si="390"/>
        <v/>
      </c>
      <c r="BR150" s="2" t="str">
        <f t="shared" si="391"/>
        <v/>
      </c>
      <c r="BS150" s="2" t="str">
        <f t="shared" si="392"/>
        <v/>
      </c>
      <c r="BT150" s="2" t="str">
        <f t="shared" si="393"/>
        <v/>
      </c>
      <c r="BU150" s="2" t="str">
        <f t="shared" si="394"/>
        <v/>
      </c>
      <c r="BV150" s="2" t="str">
        <f t="shared" si="395"/>
        <v/>
      </c>
      <c r="BW150" s="2" t="str">
        <f t="shared" si="396"/>
        <v/>
      </c>
      <c r="BX150" s="2" t="str">
        <f t="shared" si="397"/>
        <v/>
      </c>
      <c r="BY150" s="2" t="str">
        <f t="shared" si="398"/>
        <v/>
      </c>
      <c r="BZ150" s="2" t="str">
        <f t="shared" si="399"/>
        <v/>
      </c>
      <c r="CA150" s="2" t="str">
        <f t="shared" si="400"/>
        <v/>
      </c>
      <c r="CB150" s="2" t="str">
        <f t="shared" si="401"/>
        <v/>
      </c>
      <c r="CC150" s="2" t="str">
        <f t="shared" si="402"/>
        <v/>
      </c>
      <c r="CE150" s="2" t="str">
        <f t="shared" si="246"/>
        <v/>
      </c>
      <c r="CF150" s="2" t="str">
        <f t="shared" si="247"/>
        <v/>
      </c>
      <c r="CG150" s="2" t="str">
        <f t="shared" si="248"/>
        <v/>
      </c>
      <c r="CH150" s="2" t="str">
        <f t="shared" si="249"/>
        <v/>
      </c>
      <c r="CI150" s="2" t="str">
        <f t="shared" si="250"/>
        <v/>
      </c>
      <c r="CJ150" s="2" t="str">
        <f t="shared" si="251"/>
        <v/>
      </c>
      <c r="CK150" s="2" t="str">
        <f t="shared" si="252"/>
        <v/>
      </c>
      <c r="CL150" s="2" t="str">
        <f t="shared" si="253"/>
        <v/>
      </c>
      <c r="CM150" s="2" t="str">
        <f t="shared" si="254"/>
        <v/>
      </c>
      <c r="CN150" s="2" t="str">
        <f t="shared" si="255"/>
        <v/>
      </c>
      <c r="CO150" s="2" t="str">
        <f t="shared" si="256"/>
        <v/>
      </c>
      <c r="CP150" s="2">
        <f t="shared" si="257"/>
        <v>53.982999999999997</v>
      </c>
      <c r="CQ150" s="2">
        <f t="shared" si="258"/>
        <v>59.305</v>
      </c>
      <c r="CR150" s="2">
        <f t="shared" si="259"/>
        <v>55.423999999999999</v>
      </c>
      <c r="CS150" s="2">
        <f t="shared" si="260"/>
        <v>56.066000000000003</v>
      </c>
      <c r="CU150" s="2" t="str">
        <f t="shared" si="261"/>
        <v/>
      </c>
      <c r="CV150" s="2" t="str">
        <f t="shared" si="262"/>
        <v/>
      </c>
      <c r="CW150" s="2" t="str">
        <f t="shared" si="263"/>
        <v/>
      </c>
      <c r="CX150" s="2" t="str">
        <f t="shared" si="264"/>
        <v/>
      </c>
      <c r="CY150" s="2" t="str">
        <f t="shared" si="265"/>
        <v/>
      </c>
      <c r="CZ150" s="2" t="str">
        <f t="shared" si="266"/>
        <v/>
      </c>
      <c r="DA150" s="2" t="str">
        <f t="shared" si="267"/>
        <v/>
      </c>
      <c r="DB150" s="2" t="str">
        <f t="shared" si="268"/>
        <v/>
      </c>
      <c r="DC150" s="2" t="str">
        <f t="shared" si="269"/>
        <v/>
      </c>
      <c r="DD150" s="2" t="str">
        <f t="shared" si="270"/>
        <v/>
      </c>
      <c r="DE150" s="2" t="str">
        <f t="shared" si="271"/>
        <v/>
      </c>
      <c r="DF150" s="2">
        <f t="shared" si="272"/>
        <v>53.982999999999997</v>
      </c>
      <c r="DG150" s="2">
        <f t="shared" si="273"/>
        <v>59.305</v>
      </c>
      <c r="DH150" s="2">
        <f t="shared" si="274"/>
        <v>55.423999999999999</v>
      </c>
      <c r="DI150" s="2">
        <f t="shared" si="275"/>
        <v>56.066000000000003</v>
      </c>
      <c r="DK150" s="2">
        <f t="shared" si="225"/>
        <v>72.570966532258055</v>
      </c>
      <c r="DL150" s="2">
        <f t="shared" si="404"/>
        <v>81.740592741935487</v>
      </c>
      <c r="DM150" s="2">
        <f t="shared" si="404"/>
        <v>85.805150843108493</v>
      </c>
      <c r="DN150" s="2">
        <f t="shared" si="404"/>
        <v>81.919969028520484</v>
      </c>
      <c r="DO150" s="2">
        <f t="shared" si="404"/>
        <v>97.269213709677416</v>
      </c>
      <c r="DP150" s="2">
        <f t="shared" si="404"/>
        <v>91.767259135472401</v>
      </c>
      <c r="DQ150" s="2">
        <f t="shared" si="404"/>
        <v>91.65436693548385</v>
      </c>
      <c r="DR150" s="2">
        <f t="shared" si="404"/>
        <v>92.659906862745089</v>
      </c>
      <c r="DS150" s="2">
        <f t="shared" si="404"/>
        <v>75.713094354838702</v>
      </c>
      <c r="DT150" s="2">
        <f t="shared" si="404"/>
        <v>76.050157211716709</v>
      </c>
      <c r="DU150" s="2">
        <f t="shared" si="404"/>
        <v>81.736545050055639</v>
      </c>
      <c r="DV150" s="2">
        <f t="shared" si="404"/>
        <v>85.323465725806457</v>
      </c>
      <c r="DW150" s="2">
        <f t="shared" si="404"/>
        <v>91.155754344919771</v>
      </c>
      <c r="DX150" s="2">
        <f t="shared" si="404"/>
        <v>74.421960450089159</v>
      </c>
      <c r="DY150" s="2">
        <f t="shared" si="404"/>
        <v>68.382824302134651</v>
      </c>
      <c r="EA150" s="2">
        <f t="shared" ref="EA150:EA213" si="407">CE$229*$B150+CE$230</f>
        <v>57.957311220074992</v>
      </c>
      <c r="EB150" s="2">
        <f t="shared" si="227"/>
        <v>58.973988660662215</v>
      </c>
      <c r="EC150" s="2">
        <f t="shared" si="228"/>
        <v>57.552630825791844</v>
      </c>
      <c r="ED150" s="2">
        <f t="shared" si="229"/>
        <v>56.761934929159047</v>
      </c>
      <c r="EE150" s="2">
        <f t="shared" si="230"/>
        <v>59.900994115630702</v>
      </c>
      <c r="EF150" s="2">
        <f t="shared" si="231"/>
        <v>56.934993401508216</v>
      </c>
      <c r="EG150" s="2">
        <f t="shared" si="232"/>
        <v>59.901378612075987</v>
      </c>
      <c r="EH150" s="2">
        <f t="shared" si="233"/>
        <v>54.86597775478532</v>
      </c>
      <c r="EI150" s="2">
        <f t="shared" si="234"/>
        <v>50.699025127485029</v>
      </c>
      <c r="EJ150" s="2">
        <f t="shared" si="235"/>
        <v>53.565092236321476</v>
      </c>
      <c r="EK150" s="2">
        <f t="shared" si="236"/>
        <v>51.746726156365106</v>
      </c>
      <c r="EL150" s="2">
        <f t="shared" si="237"/>
        <v>53.073427464085938</v>
      </c>
      <c r="EM150" s="2">
        <f t="shared" si="238"/>
        <v>58.786551973821602</v>
      </c>
      <c r="EN150" s="2">
        <f t="shared" si="239"/>
        <v>54.571761682243007</v>
      </c>
      <c r="EO150" s="2">
        <f t="shared" si="240"/>
        <v>56.120000817038971</v>
      </c>
      <c r="EQ150" s="2">
        <f t="shared" si="241"/>
        <v>57.533098571627434</v>
      </c>
      <c r="ER150" s="2">
        <f t="shared" si="405"/>
        <v>57.79874868979168</v>
      </c>
      <c r="ES150" s="2">
        <f t="shared" si="405"/>
        <v>57.780601786690255</v>
      </c>
      <c r="ET150" s="2">
        <f t="shared" si="405"/>
        <v>55.219644451719986</v>
      </c>
      <c r="EU150" s="2">
        <f t="shared" si="405"/>
        <v>59.599546692299825</v>
      </c>
      <c r="EV150" s="2">
        <f t="shared" si="405"/>
        <v>59.83672354910081</v>
      </c>
      <c r="EW150" s="2">
        <f t="shared" si="405"/>
        <v>60.781422826841236</v>
      </c>
      <c r="EX150" s="2">
        <f t="shared" si="405"/>
        <v>56.520343922811712</v>
      </c>
      <c r="EY150" s="2">
        <f t="shared" si="405"/>
        <v>51.675844602018756</v>
      </c>
      <c r="EZ150" s="2">
        <f t="shared" si="405"/>
        <v>53.061345086530437</v>
      </c>
      <c r="FA150" s="2">
        <f t="shared" si="405"/>
        <v>51.675794335455507</v>
      </c>
      <c r="FB150" s="2">
        <f t="shared" si="405"/>
        <v>53.428303614657814</v>
      </c>
      <c r="FC150" s="2">
        <f t="shared" si="405"/>
        <v>59.848935043682403</v>
      </c>
      <c r="FD150" s="2">
        <f t="shared" si="405"/>
        <v>55.380633511893997</v>
      </c>
      <c r="FE150" s="2">
        <f t="shared" si="405"/>
        <v>56.056409243782987</v>
      </c>
      <c r="FG150" s="2">
        <f t="shared" si="243"/>
        <v>0.99999981186319453</v>
      </c>
      <c r="FH150" s="2">
        <f t="shared" si="406"/>
        <v>0.99999984193254154</v>
      </c>
      <c r="FI150" s="2">
        <f t="shared" si="406"/>
        <v>0.99999984748683224</v>
      </c>
      <c r="FJ150" s="2">
        <f t="shared" si="406"/>
        <v>0.99999984960280708</v>
      </c>
      <c r="FK150" s="2">
        <f t="shared" si="406"/>
        <v>0.99999985270915126</v>
      </c>
      <c r="FL150" s="2">
        <f t="shared" si="406"/>
        <v>0.99999985994369378</v>
      </c>
      <c r="FM150" s="2">
        <f t="shared" si="406"/>
        <v>0.99999986417311504</v>
      </c>
      <c r="FN150" s="2">
        <f t="shared" si="406"/>
        <v>0.99999985414345616</v>
      </c>
      <c r="FO150" s="2">
        <f t="shared" si="406"/>
        <v>0.99999984108192241</v>
      </c>
      <c r="FP150" s="2">
        <f t="shared" si="406"/>
        <v>0.99999985041263983</v>
      </c>
      <c r="FQ150" s="2">
        <f t="shared" si="406"/>
        <v>0.99999986274906394</v>
      </c>
      <c r="FR150" s="2">
        <f t="shared" si="406"/>
        <v>0.99999986034518917</v>
      </c>
      <c r="FS150" s="2">
        <f t="shared" si="406"/>
        <v>0.99999924210286117</v>
      </c>
      <c r="FT150" s="2">
        <f t="shared" si="406"/>
        <v>0.99999778654961125</v>
      </c>
      <c r="FU150" s="2">
        <f t="shared" si="406"/>
        <v>0.99999430229719932</v>
      </c>
      <c r="FW150" s="2">
        <f t="shared" si="276"/>
        <v>2.6440500021289007E-2</v>
      </c>
      <c r="FX150" s="2">
        <f t="shared" si="328"/>
        <v>4.5394177645423757E-2</v>
      </c>
      <c r="FY150" s="2">
        <f t="shared" si="329"/>
        <v>4.7715444172993497E-2</v>
      </c>
      <c r="FZ150" s="2">
        <f t="shared" si="330"/>
        <v>4.9345685248439311E-2</v>
      </c>
      <c r="GA150" s="2">
        <f t="shared" si="331"/>
        <v>4.7488994947884888E-2</v>
      </c>
      <c r="GB150" s="2">
        <f t="shared" si="332"/>
        <v>4.5303098101692051E-2</v>
      </c>
      <c r="GC150" s="2">
        <f t="shared" si="333"/>
        <v>7.2658561367349481E-2</v>
      </c>
      <c r="GD150" s="2">
        <f t="shared" si="334"/>
        <v>6.8150064872768576E-2</v>
      </c>
      <c r="GE150" s="2">
        <f t="shared" si="335"/>
        <v>6.5196290822765096E-2</v>
      </c>
      <c r="GF150" s="2">
        <f t="shared" si="336"/>
        <v>6.4038201883263507E-2</v>
      </c>
      <c r="GG150" s="2">
        <f t="shared" si="337"/>
        <v>5.6507811840130831E-2</v>
      </c>
      <c r="GH150" s="2">
        <f t="shared" si="338"/>
        <v>4.3085624201168543E-2</v>
      </c>
      <c r="GI150" s="2">
        <f t="shared" si="339"/>
        <v>3.7601709242860305E-2</v>
      </c>
      <c r="GJ150" s="2">
        <f t="shared" si="340"/>
        <v>4.1584703694160112E-2</v>
      </c>
      <c r="GK150" s="2">
        <f t="shared" si="341"/>
        <v>4.3961724531695195E-2</v>
      </c>
      <c r="GM150" s="107">
        <f t="shared" si="277"/>
        <v>3.438624480583121E-114</v>
      </c>
      <c r="GN150" s="107">
        <f t="shared" si="342"/>
        <v>1.9739045988660566E-134</v>
      </c>
      <c r="GO150" s="107">
        <f t="shared" si="343"/>
        <v>1.2276785089596843E-140</v>
      </c>
      <c r="GP150" s="107">
        <f t="shared" si="344"/>
        <v>9.2236729391656058E-169</v>
      </c>
      <c r="GQ150" s="107">
        <f t="shared" si="345"/>
        <v>1.9135517172182949E-172</v>
      </c>
      <c r="GR150" s="107">
        <f t="shared" si="346"/>
        <v>1.377649544220218E-166</v>
      </c>
      <c r="GS150" s="107">
        <f t="shared" si="347"/>
        <v>7.2279357989386348E-180</v>
      </c>
      <c r="GT150" s="107">
        <f t="shared" si="348"/>
        <v>8.547809167029011E-171</v>
      </c>
      <c r="GU150" s="107">
        <f t="shared" si="349"/>
        <v>2.1656889427825959E-181</v>
      </c>
      <c r="GV150" s="107">
        <f t="shared" si="350"/>
        <v>4.0407737880298919E-195</v>
      </c>
      <c r="GW150" s="107">
        <f t="shared" si="351"/>
        <v>1.0346811005526831E-198</v>
      </c>
      <c r="GX150" s="107">
        <f t="shared" si="352"/>
        <v>6.0806849962635613E-174</v>
      </c>
      <c r="GY150" s="107">
        <f t="shared" si="353"/>
        <v>1.9633867541850845E-159</v>
      </c>
      <c r="GZ150" s="107">
        <f t="shared" si="354"/>
        <v>1.5731791755959355E-164</v>
      </c>
      <c r="HA150" s="107">
        <f t="shared" si="355"/>
        <v>1.7826241514877466E-225</v>
      </c>
      <c r="HC150" s="107">
        <f t="shared" si="278"/>
        <v>3.1756625065534124E-64</v>
      </c>
      <c r="HD150" s="107">
        <f t="shared" si="356"/>
        <v>1.6250101725557548E-77</v>
      </c>
      <c r="HE150" s="107">
        <f t="shared" si="357"/>
        <v>2.8481619372305375E-81</v>
      </c>
      <c r="HF150" s="107">
        <f t="shared" si="358"/>
        <v>1.9348814568414628E-98</v>
      </c>
      <c r="HG150" s="107">
        <f t="shared" si="359"/>
        <v>1.6499759994676764E-100</v>
      </c>
      <c r="HH150" s="107">
        <f t="shared" si="360"/>
        <v>6.5347527100693813E-97</v>
      </c>
      <c r="HI150" s="107">
        <f t="shared" si="361"/>
        <v>2.4926323811977647E-107</v>
      </c>
      <c r="HJ150" s="107">
        <f t="shared" si="362"/>
        <v>4.413761583231676E-102</v>
      </c>
      <c r="HK150" s="107">
        <f t="shared" si="363"/>
        <v>1.2809896342816071E-108</v>
      </c>
      <c r="HL150" s="107">
        <f t="shared" si="364"/>
        <v>4.9698011765768115E-116</v>
      </c>
      <c r="HM150" s="107">
        <f t="shared" si="365"/>
        <v>1.5062011583772189E-117</v>
      </c>
      <c r="HN150" s="107">
        <f t="shared" si="366"/>
        <v>1.243382535450647E-100</v>
      </c>
      <c r="HO150" s="107">
        <f t="shared" si="367"/>
        <v>1.5215758554543843E-89</v>
      </c>
      <c r="HP150" s="107">
        <f t="shared" si="368"/>
        <v>1.4692185346569236E-92</v>
      </c>
      <c r="HQ150" s="107">
        <f t="shared" si="369"/>
        <v>4.504831888066849E-136</v>
      </c>
      <c r="HS150" s="107">
        <f t="shared" si="279"/>
        <v>2.3065413694391517E-4</v>
      </c>
      <c r="HT150" s="107">
        <f t="shared" si="370"/>
        <v>4.0178995945529263E-6</v>
      </c>
      <c r="HU150" s="107">
        <f t="shared" si="371"/>
        <v>1.7637174665671025E-6</v>
      </c>
      <c r="HV150" s="107">
        <f t="shared" si="372"/>
        <v>7.1413062988771621E-8</v>
      </c>
      <c r="HW150" s="107">
        <f t="shared" si="373"/>
        <v>6.102333870714969E-8</v>
      </c>
      <c r="HX150" s="107">
        <f t="shared" si="374"/>
        <v>1.347592615070062E-7</v>
      </c>
      <c r="HY150" s="107">
        <f t="shared" si="375"/>
        <v>9.2020950386414995E-10</v>
      </c>
      <c r="HZ150" s="107">
        <f t="shared" si="376"/>
        <v>3.0920361354006088E-9</v>
      </c>
      <c r="IA150" s="107">
        <f t="shared" si="377"/>
        <v>1.0919215568303225E-9</v>
      </c>
      <c r="IB150" s="107">
        <f t="shared" si="378"/>
        <v>4.4141537259618154E-10</v>
      </c>
      <c r="IC150" s="107">
        <f t="shared" si="379"/>
        <v>7.7384891589149039E-10</v>
      </c>
      <c r="ID150" s="107">
        <f t="shared" si="380"/>
        <v>1.1888454003650799E-7</v>
      </c>
      <c r="IE150" s="107">
        <f t="shared" si="381"/>
        <v>1.0536581800962878E-5</v>
      </c>
      <c r="IF150" s="107">
        <f t="shared" si="382"/>
        <v>1.0601249605108254E-5</v>
      </c>
      <c r="IG150" s="107">
        <f t="shared" si="383"/>
        <v>1.3308459817456411E-4</v>
      </c>
      <c r="II150" s="107">
        <f t="shared" si="280"/>
        <v>2.3747366541607214E-3</v>
      </c>
      <c r="IJ150" s="107">
        <f t="shared" si="281"/>
        <v>5.820268054442768E-3</v>
      </c>
      <c r="IK150" s="107">
        <f t="shared" si="282"/>
        <v>5.6601455595269136E-3</v>
      </c>
      <c r="IL150" s="107">
        <f t="shared" si="283"/>
        <v>2.7343191285537278E-3</v>
      </c>
      <c r="IM150" s="107">
        <f t="shared" si="284"/>
        <v>2.1677193620943487E-3</v>
      </c>
      <c r="IN150" s="107">
        <f t="shared" si="285"/>
        <v>2.2660139209395515E-3</v>
      </c>
      <c r="IO150" s="107">
        <f t="shared" si="286"/>
        <v>8.1331112119618076E-3</v>
      </c>
      <c r="IP150" s="107">
        <f t="shared" si="287"/>
        <v>7.8179110068666759E-3</v>
      </c>
      <c r="IQ150" s="107">
        <f t="shared" si="288"/>
        <v>4.9984494730859978E-3</v>
      </c>
      <c r="IR150" s="107">
        <f t="shared" si="289"/>
        <v>3.4748786798662269E-3</v>
      </c>
      <c r="IS150" s="107">
        <f t="shared" si="290"/>
        <v>2.0780427760409528E-3</v>
      </c>
      <c r="IT150" s="107">
        <f t="shared" si="291"/>
        <v>1.5055041650405398E-3</v>
      </c>
      <c r="IU150" s="107">
        <f t="shared" si="292"/>
        <v>3.7539703738759782E-4</v>
      </c>
      <c r="IV150" s="107">
        <f t="shared" si="293"/>
        <v>1.5375150395578849E-4</v>
      </c>
      <c r="IW150" s="107">
        <f t="shared" si="294"/>
        <v>5.9786994285635867E-5</v>
      </c>
      <c r="IY150" s="107">
        <f t="shared" si="295"/>
        <v>2.6053907911046366E-3</v>
      </c>
      <c r="IZ150" s="107">
        <f t="shared" si="296"/>
        <v>5.8242859540373207E-3</v>
      </c>
      <c r="JA150" s="107">
        <f t="shared" si="297"/>
        <v>5.6619092769934808E-3</v>
      </c>
      <c r="JB150" s="107">
        <f t="shared" si="298"/>
        <v>2.7343905416167165E-3</v>
      </c>
      <c r="JC150" s="107">
        <f t="shared" si="299"/>
        <v>2.1677803854330559E-3</v>
      </c>
      <c r="JD150" s="107">
        <f t="shared" si="300"/>
        <v>2.2661486802010586E-3</v>
      </c>
      <c r="JE150" s="107">
        <f t="shared" si="301"/>
        <v>8.1331121321713117E-3</v>
      </c>
      <c r="JF150" s="107">
        <f t="shared" si="302"/>
        <v>7.8179140989028117E-3</v>
      </c>
      <c r="JG150" s="107">
        <f t="shared" si="303"/>
        <v>4.9984505650075544E-3</v>
      </c>
      <c r="JH150" s="107">
        <f t="shared" si="304"/>
        <v>3.4748791212815995E-3</v>
      </c>
      <c r="JI150" s="107">
        <f t="shared" si="305"/>
        <v>2.0780435498898688E-3</v>
      </c>
      <c r="JJ150" s="107">
        <f t="shared" si="306"/>
        <v>1.5056230495805764E-3</v>
      </c>
      <c r="JK150" s="107">
        <f t="shared" si="307"/>
        <v>3.859336191885607E-4</v>
      </c>
      <c r="JL150" s="107">
        <f t="shared" si="308"/>
        <v>1.6435275356089675E-4</v>
      </c>
      <c r="JM150" s="107">
        <f t="shared" si="309"/>
        <v>1.9287159246019999E-4</v>
      </c>
    </row>
    <row r="151" spans="2:273" x14ac:dyDescent="0.25">
      <c r="B151" s="2">
        <v>123</v>
      </c>
      <c r="C151" s="37">
        <v>56.921999999999997</v>
      </c>
      <c r="D151" s="37">
        <v>57.305999999999997</v>
      </c>
      <c r="E151" s="37">
        <v>59.311</v>
      </c>
      <c r="F151" s="37">
        <v>55.344000000000001</v>
      </c>
      <c r="G151" s="37">
        <v>59.475000000000001</v>
      </c>
      <c r="H151" s="37">
        <v>57.45</v>
      </c>
      <c r="I151" s="37">
        <v>59.267000000000003</v>
      </c>
      <c r="J151" s="37">
        <v>56.216999999999999</v>
      </c>
      <c r="K151" s="37">
        <v>51.585999999999999</v>
      </c>
      <c r="L151" s="37">
        <v>52.712000000000003</v>
      </c>
      <c r="M151" s="37">
        <v>50.796999999999997</v>
      </c>
      <c r="N151" s="37">
        <v>53.61</v>
      </c>
      <c r="O151" s="37">
        <v>58.119</v>
      </c>
      <c r="P151" s="37">
        <v>53.847000000000001</v>
      </c>
      <c r="Q151" s="37">
        <v>54.753999999999998</v>
      </c>
      <c r="S151" s="4">
        <f>AY151 + (C$3 * _xlfn.NORM.DIST($B151, C$7, ABS(C$11), FALSE) * _xlfn.NORM.DIST(($B151 - C$7)*C$15, 0, ABS(C$11), TRUE) * 2)
               + (C$4 * _xlfn.NORM.DIST($B151, C$8, ABS(C$12), FALSE) * _xlfn.NORM.DIST(($B151 - C$8)*C$16, 0, ABS(C$12), TRUE) * 2)
               + (C$5 * _xlfn.NORM.DIST($B151, C$9, ABS(C$13), FALSE) * _xlfn.NORM.DIST(($B151 - C$9)*C$17, 0, ABS(C$13), TRUE) * 2)
               + (C$6 * _xlfn.NORM.DIST($B151, C$10, ABS(C$14), FALSE) * _xlfn.NORM.DIST(($B151 - C$10)*C$18, 0, ABS(C$14), TRUE) * 2)</f>
        <v>57.91374150311465</v>
      </c>
      <c r="T151" s="4">
        <f>AZ151 + (D$3 * _xlfn.NORM.DIST($B151, D$7, ABS(D$11), FALSE) * _xlfn.NORM.DIST(($B151 - D$7)*D$15, 0, ABS(D$11), TRUE) * 2)
               + (D$4 * _xlfn.NORM.DIST($B151, D$8, ABS(D$12), FALSE) * _xlfn.NORM.DIST(($B151 - D$8)*D$16, 0, ABS(D$12), TRUE) * 2)
               + (D$5 * _xlfn.NORM.DIST($B151, D$9, ABS(D$13), FALSE) * _xlfn.NORM.DIST(($B151 - D$9)*D$17, 0, ABS(D$13), TRUE) * 2)
               + (D$6 * _xlfn.NORM.DIST($B151, D$10, ABS(D$14), FALSE) * _xlfn.NORM.DIST(($B151 - D$10)*D$18, 0, ABS(D$14), TRUE) * 2)</f>
        <v>58.847702987541616</v>
      </c>
      <c r="U151" s="4">
        <f>BA151 + (E$3 * _xlfn.NORM.DIST($B151, E$7, ABS(E$11), FALSE) * _xlfn.NORM.DIST(($B151 - E$7)*E$15, 0, ABS(E$11), TRUE) * 2)
               + (E$4 * _xlfn.NORM.DIST($B151, E$8, ABS(E$12), FALSE) * _xlfn.NORM.DIST(($B151 - E$8)*E$16, 0, ABS(E$12), TRUE) * 2)
               + (E$5 * _xlfn.NORM.DIST($B151, E$9, ABS(E$13), FALSE) * _xlfn.NORM.DIST(($B151 - E$9)*E$17, 0, ABS(E$13), TRUE) * 2)
               + (E$6 * _xlfn.NORM.DIST($B151, E$10, ABS(E$14), FALSE) * _xlfn.NORM.DIST(($B151 - E$10)*E$18, 0, ABS(E$14), TRUE) * 2)</f>
        <v>57.814113338395046</v>
      </c>
      <c r="V151" s="4">
        <f>BB151 + (F$3 * _xlfn.NORM.DIST($B151, F$7, ABS(F$11), FALSE) * _xlfn.NORM.DIST(($B151 - F$7)*F$15, 0, ABS(F$11), TRUE) * 2)
               + (F$4 * _xlfn.NORM.DIST($B151, F$8, ABS(F$12), FALSE) * _xlfn.NORM.DIST(($B151 - F$8)*F$16, 0, ABS(F$12), TRUE) * 2)
               + (F$5 * _xlfn.NORM.DIST($B151, F$9, ABS(F$13), FALSE) * _xlfn.NORM.DIST(($B151 - F$9)*F$17, 0, ABS(F$13), TRUE) * 2)
               + (F$6 * _xlfn.NORM.DIST($B151, F$10, ABS(F$14), FALSE) * _xlfn.NORM.DIST(($B151 - F$10)*F$18, 0, ABS(F$14), TRUE) * 2)</f>
        <v>56.768856322340824</v>
      </c>
      <c r="W151" s="4">
        <f>BC151 + (G$3 * _xlfn.NORM.DIST($B151, G$7, ABS(G$11), FALSE) * _xlfn.NORM.DIST(($B151 - G$7)*G$15, 0, ABS(G$11), TRUE) * 2)
               + (G$4 * _xlfn.NORM.DIST($B151, G$8, ABS(G$12), FALSE) * _xlfn.NORM.DIST(($B151 - G$8)*G$16, 0, ABS(G$12), TRUE) * 2)
               + (G$5 * _xlfn.NORM.DIST($B151, G$9, ABS(G$13), FALSE) * _xlfn.NORM.DIST(($B151 - G$9)*G$17, 0, ABS(G$13), TRUE) * 2)
               + (G$6 * _xlfn.NORM.DIST($B151, G$10, ABS(G$14), FALSE) * _xlfn.NORM.DIST(($B151 - G$10)*G$18, 0, ABS(G$14), TRUE) * 2)</f>
        <v>59.972671549128144</v>
      </c>
      <c r="X151" s="4">
        <f>BD151 + (H$3 * _xlfn.NORM.DIST($B151, H$7, ABS(H$11), FALSE) * _xlfn.NORM.DIST(($B151 - H$7)*H$15, 0, ABS(H$11), TRUE) * 2)
               + (H$4 * _xlfn.NORM.DIST($B151, H$8, ABS(H$12), FALSE) * _xlfn.NORM.DIST(($B151 - H$8)*H$16, 0, ABS(H$12), TRUE) * 2)
               + (H$5 * _xlfn.NORM.DIST($B151, H$9, ABS(H$13), FALSE) * _xlfn.NORM.DIST(($B151 - H$9)*H$17, 0, ABS(H$13), TRUE) * 2)
               + (H$6 * _xlfn.NORM.DIST($B151, H$10, ABS(H$14), FALSE) * _xlfn.NORM.DIST(($B151 - H$10)*H$18, 0, ABS(H$14), TRUE) * 2)</f>
        <v>57.197374593758134</v>
      </c>
      <c r="Y151" s="4">
        <f>BE151 + (I$3 * _xlfn.NORM.DIST($B151, I$7, ABS(I$11), FALSE) * _xlfn.NORM.DIST(($B151 - I$7)*I$15, 0, ABS(I$11), TRUE) * 2)
               + (I$4 * _xlfn.NORM.DIST($B151, I$8, ABS(I$12), FALSE) * _xlfn.NORM.DIST(($B151 - I$8)*I$16, 0, ABS(I$12), TRUE) * 2)
               + (I$5 * _xlfn.NORM.DIST($B151, I$9, ABS(I$13), FALSE) * _xlfn.NORM.DIST(($B151 - I$9)*I$17, 0, ABS(I$13), TRUE) * 2)
               + (I$6 * _xlfn.NORM.DIST($B151, I$10, ABS(I$14), FALSE) * _xlfn.NORM.DIST(($B151 - I$10)*I$18, 0, ABS(I$14), TRUE) * 2)</f>
        <v>60.840138379584694</v>
      </c>
      <c r="Z151" s="4">
        <f>BF151 + (J$3 * _xlfn.NORM.DIST($B151, J$7, ABS(J$11), FALSE) * _xlfn.NORM.DIST(($B151 - J$7)*J$15, 0, ABS(J$11), TRUE) * 2)
               + (J$4 * _xlfn.NORM.DIST($B151, J$8, ABS(J$12), FALSE) * _xlfn.NORM.DIST(($B151 - J$8)*J$16, 0, ABS(J$12), TRUE) * 2)
               + (J$5 * _xlfn.NORM.DIST($B151, J$9, ABS(J$13), FALSE) * _xlfn.NORM.DIST(($B151 - J$9)*J$17, 0, ABS(J$13), TRUE) * 2)
               + (J$6 * _xlfn.NORM.DIST($B151, J$10, ABS(J$14), FALSE) * _xlfn.NORM.DIST(($B151 - J$10)*J$18, 0, ABS(J$14), TRUE) * 2)</f>
        <v>56.216283810911904</v>
      </c>
      <c r="AA151" s="4">
        <f>BG151 + (K$3 * _xlfn.NORM.DIST($B151, K$7, ABS(K$11), FALSE) * _xlfn.NORM.DIST(($B151 - K$7)*K$15, 0, ABS(K$11), TRUE) * 2)
               + (K$4 * _xlfn.NORM.DIST($B151, K$8, ABS(K$12), FALSE) * _xlfn.NORM.DIST(($B151 - K$8)*K$16, 0, ABS(K$12), TRUE) * 2)
               + (K$5 * _xlfn.NORM.DIST($B151, K$9, ABS(K$13), FALSE) * _xlfn.NORM.DIST(($B151 - K$9)*K$17, 0, ABS(K$13), TRUE) * 2)
               + (K$6 * _xlfn.NORM.DIST($B151, K$10, ABS(K$14), FALSE) * _xlfn.NORM.DIST(($B151 - K$10)*K$18, 0, ABS(K$14), TRUE) * 2)</f>
        <v>51.669320968014617</v>
      </c>
      <c r="AB151" s="4">
        <f>BH151 + (L$3 * _xlfn.NORM.DIST($B151, L$7, ABS(L$11), FALSE) * _xlfn.NORM.DIST(($B151 - L$7)*L$15, 0, ABS(L$11), TRUE) * 2)
               + (L$4 * _xlfn.NORM.DIST($B151, L$8, ABS(L$12), FALSE) * _xlfn.NORM.DIST(($B151 - L$8)*L$16, 0, ABS(L$12), TRUE) * 2)
               + (L$5 * _xlfn.NORM.DIST($B151, L$9, ABS(L$13), FALSE) * _xlfn.NORM.DIST(($B151 - L$9)*L$17, 0, ABS(L$13), TRUE) * 2)
               + (L$6 * _xlfn.NORM.DIST($B151, L$10, ABS(L$14), FALSE) * _xlfn.NORM.DIST(($B151 - L$10)*L$18, 0, ABS(L$14), TRUE) * 2)</f>
        <v>54.257655721345927</v>
      </c>
      <c r="AC151" s="4">
        <f>BI151 + (M$3 * _xlfn.NORM.DIST($B151, M$7, ABS(M$11), FALSE) * _xlfn.NORM.DIST(($B151 - M$7)*M$15, 0, ABS(M$11), TRUE) * 2)
               + (M$4 * _xlfn.NORM.DIST($B151, M$8, ABS(M$12), FALSE) * _xlfn.NORM.DIST(($B151 - M$8)*M$16, 0, ABS(M$12), TRUE) * 2)
               + (M$5 * _xlfn.NORM.DIST($B151, M$9, ABS(M$13), FALSE) * _xlfn.NORM.DIST(($B151 - M$9)*M$17, 0, ABS(M$13), TRUE) * 2)
               + (M$6 * _xlfn.NORM.DIST($B151, M$10, ABS(M$14), FALSE) * _xlfn.NORM.DIST(($B151 - M$10)*M$18, 0, ABS(M$14), TRUE) * 2)</f>
        <v>52.221441383449324</v>
      </c>
      <c r="AD151" s="4">
        <f>BJ151 + (N$3 * _xlfn.NORM.DIST($B151, N$7, ABS(N$11), FALSE) * _xlfn.NORM.DIST(($B151 - N$7)*N$15, 0, ABS(N$11), TRUE) * 2)
               + (N$4 * _xlfn.NORM.DIST($B151, N$8, ABS(N$12), FALSE) * _xlfn.NORM.DIST(($B151 - N$8)*N$16, 0, ABS(N$12), TRUE) * 2)
               + (N$5 * _xlfn.NORM.DIST($B151, N$9, ABS(N$13), FALSE) * _xlfn.NORM.DIST(($B151 - N$9)*N$17, 0, ABS(N$13), TRUE) * 2)
               + (N$6 * _xlfn.NORM.DIST($B151, N$10, ABS(N$14), FALSE) * _xlfn.NORM.DIST(($B151 - N$10)*N$18, 0, ABS(N$14), TRUE) * 2)</f>
        <v>53.467368841036915</v>
      </c>
      <c r="AE151" s="4">
        <f>BK151 + (O$3 * _xlfn.NORM.DIST($B151, O$7, ABS(O$11), FALSE) * _xlfn.NORM.DIST(($B151 - O$7)*O$15, 0, ABS(O$11), TRUE) * 2)
               + (O$4 * _xlfn.NORM.DIST($B151, O$8, ABS(O$12), FALSE) * _xlfn.NORM.DIST(($B151 - O$8)*O$16, 0, ABS(O$12), TRUE) * 2)
               + (O$5 * _xlfn.NORM.DIST($B151, O$9, ABS(O$13), FALSE) * _xlfn.NORM.DIST(($B151 - O$9)*O$17, 0, ABS(O$13), TRUE) * 2)
               + (O$6 * _xlfn.NORM.DIST($B151, O$10, ABS(O$14), FALSE) * _xlfn.NORM.DIST(($B151 - O$10)*O$18, 0, ABS(O$14), TRUE) * 2)</f>
        <v>58.782989296375256</v>
      </c>
      <c r="AF151" s="4">
        <f t="shared" si="222"/>
        <v>54.539486526378212</v>
      </c>
      <c r="AG151" s="4">
        <f t="shared" si="223"/>
        <v>56.048061056168613</v>
      </c>
      <c r="AI151" s="4">
        <f>IF(OR($B151 &lt; C$231, $B151 &gt; C$234), 0, C151-S151)</f>
        <v>-0.99174150311465326</v>
      </c>
      <c r="AJ151" s="4">
        <f>IF(OR($B151 &lt; D$231, $B151 &gt; D$234), 0, D151-T151)</f>
        <v>-1.5417029875416191</v>
      </c>
      <c r="AK151" s="4">
        <f>IF(OR($B151 &lt; E$231, $B151 &gt; E$234), 0, E151-U151)</f>
        <v>1.4968866616049539</v>
      </c>
      <c r="AL151" s="4">
        <f>IF(OR($B151 &lt; F$231, $B151 &gt; F$234), 0, F151-V151)</f>
        <v>-1.4248563223408226</v>
      </c>
      <c r="AM151" s="4">
        <f>IF(OR($B151 &lt; G$231, $B151 &gt; G$234), 0, G151-W151)</f>
        <v>-0.49767154912814249</v>
      </c>
      <c r="AN151" s="4">
        <f>IF(OR($B151 &lt; H$231, $B151 &gt; H$234), 0, H151-X151)</f>
        <v>0.25262540624186869</v>
      </c>
      <c r="AO151" s="4">
        <f>IF(OR($B151 &lt; I$231, $B151 &gt; I$234), 0, I151-Y151)</f>
        <v>-1.5731383795846909</v>
      </c>
      <c r="AP151" s="4">
        <f>IF(OR($B151 &lt; J$231, $B151 &gt; J$234), 0, J151-Z151)</f>
        <v>7.161890880951205E-4</v>
      </c>
      <c r="AQ151" s="4">
        <f>IF(OR($B151 &lt; K$231, $B151 &gt; K$234), 0, K151-AA151)</f>
        <v>-8.3320968014618302E-2</v>
      </c>
      <c r="AR151" s="4">
        <f>IF(OR($B151 &lt; L$231, $B151 &gt; L$234), 0, L151-AB151)</f>
        <v>-1.5456557213459234</v>
      </c>
      <c r="AS151" s="4">
        <f>IF(OR($B151 &lt; M$231, $B151 &gt; M$234), 0, M151-AC151)</f>
        <v>-1.4244413834493272</v>
      </c>
      <c r="AT151" s="4">
        <f>IF(OR($B151 &lt; N$231, $B151 &gt; N$234), 0, N151-AD151)</f>
        <v>0.1426311589630842</v>
      </c>
      <c r="AU151" s="4">
        <f>IF(OR($B151 &lt; O$231, $B151 &gt; O$234), 0, O151-AE151)</f>
        <v>-0.66398929637525583</v>
      </c>
      <c r="AV151" s="4">
        <f t="shared" si="403"/>
        <v>-0.69248652637821095</v>
      </c>
      <c r="AW151" s="4">
        <f t="shared" si="403"/>
        <v>-1.2940610561686157</v>
      </c>
      <c r="AY151" s="2">
        <f t="shared" si="245"/>
        <v>57.91374150311465</v>
      </c>
      <c r="AZ151" s="2">
        <f t="shared" si="311"/>
        <v>58.846875135331892</v>
      </c>
      <c r="BA151" s="2">
        <f t="shared" si="312"/>
        <v>57.443425606176731</v>
      </c>
      <c r="BB151" s="2">
        <f t="shared" si="313"/>
        <v>56.601020468887221</v>
      </c>
      <c r="BC151" s="2">
        <f t="shared" si="314"/>
        <v>59.74075479422536</v>
      </c>
      <c r="BD151" s="2">
        <f t="shared" si="315"/>
        <v>56.824954595974958</v>
      </c>
      <c r="BE151" s="2">
        <f t="shared" si="316"/>
        <v>59.77233388979564</v>
      </c>
      <c r="BF151" s="2">
        <f t="shared" si="317"/>
        <v>54.798500653073681</v>
      </c>
      <c r="BG151" s="2">
        <f t="shared" si="318"/>
        <v>50.624250388257202</v>
      </c>
      <c r="BH151" s="2">
        <f t="shared" si="319"/>
        <v>53.408677218248556</v>
      </c>
      <c r="BI151" s="2">
        <f t="shared" si="320"/>
        <v>51.596033950519448</v>
      </c>
      <c r="BJ151" s="2">
        <f t="shared" si="321"/>
        <v>52.914786027998659</v>
      </c>
      <c r="BK151" s="2">
        <f t="shared" si="322"/>
        <v>58.622637491584129</v>
      </c>
      <c r="BL151" s="2">
        <f t="shared" si="323"/>
        <v>54.432384035352086</v>
      </c>
      <c r="BM151" s="2">
        <f t="shared" si="324"/>
        <v>55.958317368518415</v>
      </c>
      <c r="BO151" s="2" t="str">
        <f t="shared" si="388"/>
        <v/>
      </c>
      <c r="BP151" s="2" t="str">
        <f t="shared" si="389"/>
        <v/>
      </c>
      <c r="BQ151" s="2" t="str">
        <f t="shared" si="390"/>
        <v/>
      </c>
      <c r="BR151" s="2" t="str">
        <f t="shared" si="391"/>
        <v/>
      </c>
      <c r="BS151" s="2" t="str">
        <f t="shared" si="392"/>
        <v/>
      </c>
      <c r="BT151" s="2" t="str">
        <f t="shared" si="393"/>
        <v/>
      </c>
      <c r="BU151" s="2" t="str">
        <f t="shared" si="394"/>
        <v/>
      </c>
      <c r="BV151" s="2" t="str">
        <f t="shared" si="395"/>
        <v/>
      </c>
      <c r="BW151" s="2" t="str">
        <f t="shared" si="396"/>
        <v/>
      </c>
      <c r="BX151" s="2" t="str">
        <f t="shared" si="397"/>
        <v/>
      </c>
      <c r="BY151" s="2" t="str">
        <f t="shared" si="398"/>
        <v/>
      </c>
      <c r="BZ151" s="2" t="str">
        <f t="shared" si="399"/>
        <v/>
      </c>
      <c r="CA151" s="2" t="str">
        <f t="shared" si="400"/>
        <v/>
      </c>
      <c r="CB151" s="2" t="str">
        <f t="shared" si="401"/>
        <v/>
      </c>
      <c r="CC151" s="2" t="str">
        <f t="shared" si="402"/>
        <v/>
      </c>
      <c r="CE151" s="2" t="str">
        <f t="shared" si="246"/>
        <v/>
      </c>
      <c r="CF151" s="2" t="str">
        <f t="shared" si="247"/>
        <v/>
      </c>
      <c r="CG151" s="2" t="str">
        <f t="shared" si="248"/>
        <v/>
      </c>
      <c r="CH151" s="2" t="str">
        <f t="shared" si="249"/>
        <v/>
      </c>
      <c r="CI151" s="2" t="str">
        <f t="shared" si="250"/>
        <v/>
      </c>
      <c r="CJ151" s="2" t="str">
        <f t="shared" si="251"/>
        <v/>
      </c>
      <c r="CK151" s="2" t="str">
        <f t="shared" si="252"/>
        <v/>
      </c>
      <c r="CL151" s="2" t="str">
        <f t="shared" si="253"/>
        <v/>
      </c>
      <c r="CM151" s="2" t="str">
        <f t="shared" si="254"/>
        <v/>
      </c>
      <c r="CN151" s="2" t="str">
        <f t="shared" si="255"/>
        <v/>
      </c>
      <c r="CO151" s="2" t="str">
        <f t="shared" si="256"/>
        <v/>
      </c>
      <c r="CP151" s="2" t="str">
        <f t="shared" si="257"/>
        <v/>
      </c>
      <c r="CQ151" s="2">
        <f t="shared" si="258"/>
        <v>58.119</v>
      </c>
      <c r="CR151" s="2">
        <f t="shared" si="259"/>
        <v>53.847000000000001</v>
      </c>
      <c r="CS151" s="2">
        <f t="shared" si="260"/>
        <v>54.753999999999998</v>
      </c>
      <c r="CU151" s="2" t="str">
        <f t="shared" si="261"/>
        <v/>
      </c>
      <c r="CV151" s="2" t="str">
        <f t="shared" si="262"/>
        <v/>
      </c>
      <c r="CW151" s="2" t="str">
        <f t="shared" si="263"/>
        <v/>
      </c>
      <c r="CX151" s="2" t="str">
        <f t="shared" si="264"/>
        <v/>
      </c>
      <c r="CY151" s="2" t="str">
        <f t="shared" si="265"/>
        <v/>
      </c>
      <c r="CZ151" s="2" t="str">
        <f t="shared" si="266"/>
        <v/>
      </c>
      <c r="DA151" s="2" t="str">
        <f t="shared" si="267"/>
        <v/>
      </c>
      <c r="DB151" s="2" t="str">
        <f t="shared" si="268"/>
        <v/>
      </c>
      <c r="DC151" s="2" t="str">
        <f t="shared" si="269"/>
        <v/>
      </c>
      <c r="DD151" s="2" t="str">
        <f t="shared" si="270"/>
        <v/>
      </c>
      <c r="DE151" s="2" t="str">
        <f t="shared" si="271"/>
        <v/>
      </c>
      <c r="DF151" s="2" t="str">
        <f t="shared" si="272"/>
        <v/>
      </c>
      <c r="DG151" s="2">
        <f t="shared" si="273"/>
        <v>58.119</v>
      </c>
      <c r="DH151" s="2">
        <f t="shared" si="274"/>
        <v>53.847000000000001</v>
      </c>
      <c r="DI151" s="2">
        <f t="shared" si="275"/>
        <v>54.753999999999998</v>
      </c>
      <c r="DK151" s="2">
        <f t="shared" si="225"/>
        <v>72.586124193548386</v>
      </c>
      <c r="DL151" s="2">
        <f t="shared" si="404"/>
        <v>81.829421370967736</v>
      </c>
      <c r="DM151" s="2">
        <f t="shared" si="404"/>
        <v>85.923799853372415</v>
      </c>
      <c r="DN151" s="2">
        <f t="shared" si="404"/>
        <v>82.030294563279838</v>
      </c>
      <c r="DO151" s="2">
        <f t="shared" si="404"/>
        <v>97.491532441348966</v>
      </c>
      <c r="DP151" s="2">
        <f t="shared" si="404"/>
        <v>91.888629790552613</v>
      </c>
      <c r="DQ151" s="2">
        <f t="shared" si="404"/>
        <v>91.809528042521976</v>
      </c>
      <c r="DR151" s="2">
        <f t="shared" si="404"/>
        <v>92.840688948306578</v>
      </c>
      <c r="DS151" s="2">
        <f t="shared" si="404"/>
        <v>75.762529032258058</v>
      </c>
      <c r="DT151" s="2">
        <f t="shared" si="404"/>
        <v>76.110996143863545</v>
      </c>
      <c r="DU151" s="2">
        <f t="shared" si="404"/>
        <v>81.853677196885457</v>
      </c>
      <c r="DV151" s="2">
        <f t="shared" si="404"/>
        <v>85.44646719208211</v>
      </c>
      <c r="DW151" s="2">
        <f t="shared" si="404"/>
        <v>91.262479278074849</v>
      </c>
      <c r="DX151" s="2">
        <f t="shared" si="404"/>
        <v>74.447433377896644</v>
      </c>
      <c r="DY151" s="2">
        <f t="shared" si="404"/>
        <v>68.360015873015868</v>
      </c>
      <c r="EA151" s="2">
        <f t="shared" si="407"/>
        <v>57.927819728872223</v>
      </c>
      <c r="EB151" s="2">
        <f t="shared" si="227"/>
        <v>58.914897848765634</v>
      </c>
      <c r="EC151" s="2">
        <f t="shared" si="228"/>
        <v>57.42921923076922</v>
      </c>
      <c r="ED151" s="2">
        <f t="shared" si="229"/>
        <v>56.698683500914072</v>
      </c>
      <c r="EE151" s="2">
        <f t="shared" si="230"/>
        <v>59.759081124314434</v>
      </c>
      <c r="EF151" s="2">
        <f t="shared" si="231"/>
        <v>56.655729319012785</v>
      </c>
      <c r="EG151" s="2">
        <f t="shared" si="232"/>
        <v>59.690419407286981</v>
      </c>
      <c r="EH151" s="2">
        <f t="shared" si="233"/>
        <v>54.654197102948793</v>
      </c>
      <c r="EI151" s="2">
        <f t="shared" si="234"/>
        <v>50.542642253590515</v>
      </c>
      <c r="EJ151" s="2">
        <f t="shared" si="235"/>
        <v>53.450002592440995</v>
      </c>
      <c r="EK151" s="2">
        <f t="shared" si="236"/>
        <v>51.601035202619713</v>
      </c>
      <c r="EL151" s="2">
        <f t="shared" si="237"/>
        <v>52.895074531783038</v>
      </c>
      <c r="EM151" s="2">
        <f t="shared" si="238"/>
        <v>58.571928102299879</v>
      </c>
      <c r="EN151" s="2">
        <f t="shared" si="239"/>
        <v>54.390399198931924</v>
      </c>
      <c r="EO151" s="2">
        <f t="shared" si="240"/>
        <v>55.961583811486818</v>
      </c>
      <c r="EQ151" s="2">
        <f t="shared" si="241"/>
        <v>57.50191846196315</v>
      </c>
      <c r="ER151" s="2">
        <f t="shared" si="405"/>
        <v>57.710563781341307</v>
      </c>
      <c r="ES151" s="2">
        <f t="shared" si="405"/>
        <v>57.668579186269923</v>
      </c>
      <c r="ET151" s="2">
        <f t="shared" si="405"/>
        <v>55.106444555055631</v>
      </c>
      <c r="EU151" s="2">
        <f t="shared" si="405"/>
        <v>59.448700432309337</v>
      </c>
      <c r="EV151" s="2">
        <f t="shared" si="405"/>
        <v>59.657599814258006</v>
      </c>
      <c r="EW151" s="2">
        <f t="shared" si="405"/>
        <v>60.602745435428076</v>
      </c>
      <c r="EX151" s="2">
        <f t="shared" si="405"/>
        <v>56.365764733103482</v>
      </c>
      <c r="EY151" s="2">
        <f t="shared" si="405"/>
        <v>51.553671556801895</v>
      </c>
      <c r="EZ151" s="2">
        <f t="shared" si="405"/>
        <v>52.928870281756325</v>
      </c>
      <c r="FA151" s="2">
        <f t="shared" si="405"/>
        <v>51.529657128061942</v>
      </c>
      <c r="FB151" s="2">
        <f t="shared" si="405"/>
        <v>53.262463221954249</v>
      </c>
      <c r="FC151" s="2">
        <f t="shared" si="405"/>
        <v>59.674953318147033</v>
      </c>
      <c r="FD151" s="2">
        <f t="shared" si="405"/>
        <v>55.230342157326177</v>
      </c>
      <c r="FE151" s="2">
        <f t="shared" si="405"/>
        <v>55.897675309238693</v>
      </c>
      <c r="FG151" s="2">
        <f t="shared" si="243"/>
        <v>0.99999985055761764</v>
      </c>
      <c r="FH151" s="2">
        <f t="shared" si="406"/>
        <v>0.99999987444255067</v>
      </c>
      <c r="FI151" s="2">
        <f t="shared" si="406"/>
        <v>0.99999987885448094</v>
      </c>
      <c r="FJ151" s="2">
        <f t="shared" si="406"/>
        <v>0.99999988053525957</v>
      </c>
      <c r="FK151" s="2">
        <f t="shared" si="406"/>
        <v>0.99999988300271658</v>
      </c>
      <c r="FL151" s="2">
        <f t="shared" si="406"/>
        <v>0.99999988874931833</v>
      </c>
      <c r="FM151" s="2">
        <f t="shared" si="406"/>
        <v>0.99999989210886719</v>
      </c>
      <c r="FN151" s="2">
        <f t="shared" si="406"/>
        <v>0.99999988414202545</v>
      </c>
      <c r="FO151" s="2">
        <f t="shared" si="406"/>
        <v>0.99999987376687982</v>
      </c>
      <c r="FP151" s="2">
        <f t="shared" si="406"/>
        <v>0.99999988117853256</v>
      </c>
      <c r="FQ151" s="2">
        <f t="shared" si="406"/>
        <v>0.99999989097770314</v>
      </c>
      <c r="FR151" s="2">
        <f t="shared" si="406"/>
        <v>0.99999988906823745</v>
      </c>
      <c r="FS151" s="2">
        <f t="shared" si="406"/>
        <v>0.99999938524617615</v>
      </c>
      <c r="FT151" s="2">
        <f t="shared" si="406"/>
        <v>0.99999817300807914</v>
      </c>
      <c r="FU151" s="2">
        <f t="shared" si="406"/>
        <v>0.9999952271573499</v>
      </c>
      <c r="FW151" s="2">
        <f t="shared" si="276"/>
        <v>3.3060282801461748E-2</v>
      </c>
      <c r="FX151" s="2">
        <f t="shared" si="328"/>
        <v>5.6483987593538502E-2</v>
      </c>
      <c r="FY151" s="2">
        <f t="shared" si="329"/>
        <v>5.9337090813863499E-2</v>
      </c>
      <c r="FZ151" s="2">
        <f t="shared" si="330"/>
        <v>6.1338820103121298E-2</v>
      </c>
      <c r="GA151" s="2">
        <f t="shared" si="331"/>
        <v>5.9058907836579883E-2</v>
      </c>
      <c r="GB151" s="2">
        <f t="shared" si="332"/>
        <v>5.6371971257927138E-2</v>
      </c>
      <c r="GC151" s="2">
        <f t="shared" si="333"/>
        <v>8.9782615660480486E-2</v>
      </c>
      <c r="GD151" s="2">
        <f t="shared" si="334"/>
        <v>8.4308164850164513E-2</v>
      </c>
      <c r="GE151" s="2">
        <f t="shared" si="335"/>
        <v>8.0714723917976211E-2</v>
      </c>
      <c r="GF151" s="2">
        <f t="shared" si="336"/>
        <v>7.9304364664431151E-2</v>
      </c>
      <c r="GG151" s="2">
        <f t="shared" si="337"/>
        <v>7.0113271390254139E-2</v>
      </c>
      <c r="GH151" s="2">
        <f t="shared" si="338"/>
        <v>5.3643146235860348E-2</v>
      </c>
      <c r="GI151" s="2">
        <f t="shared" si="339"/>
        <v>4.5954790438747867E-2</v>
      </c>
      <c r="GJ151" s="2">
        <f t="shared" si="340"/>
        <v>4.9941715638592912E-2</v>
      </c>
      <c r="GK151" s="2">
        <f t="shared" si="341"/>
        <v>5.2037187803746554E-2</v>
      </c>
      <c r="GM151" s="107">
        <f t="shared" si="277"/>
        <v>1.4941360110940879E-117</v>
      </c>
      <c r="GN151" s="107">
        <f t="shared" si="342"/>
        <v>2.357487890614188E-138</v>
      </c>
      <c r="GO151" s="107">
        <f t="shared" si="343"/>
        <v>9.8192878083417669E-145</v>
      </c>
      <c r="GP151" s="107">
        <f t="shared" si="344"/>
        <v>1.1022574968938537E-173</v>
      </c>
      <c r="GQ151" s="107">
        <f t="shared" si="345"/>
        <v>1.8085353208621168E-177</v>
      </c>
      <c r="GR151" s="107">
        <f t="shared" si="346"/>
        <v>2.0078226011463597E-171</v>
      </c>
      <c r="GS151" s="107">
        <f t="shared" si="347"/>
        <v>4.3948414064418597E-185</v>
      </c>
      <c r="GT151" s="107">
        <f t="shared" si="348"/>
        <v>9.100237751939188E-176</v>
      </c>
      <c r="GU151" s="107">
        <f t="shared" si="349"/>
        <v>1.051335343631237E-186</v>
      </c>
      <c r="GV151" s="107">
        <f t="shared" si="350"/>
        <v>8.0989479165500224E-201</v>
      </c>
      <c r="GW151" s="107">
        <f t="shared" si="351"/>
        <v>1.7486813231624938E-204</v>
      </c>
      <c r="GX151" s="107">
        <f t="shared" si="352"/>
        <v>5.4018488546354409E-179</v>
      </c>
      <c r="GY151" s="107">
        <f t="shared" si="353"/>
        <v>3.8251263316201667E-164</v>
      </c>
      <c r="GZ151" s="107">
        <f t="shared" si="354"/>
        <v>2.3589220521284642E-169</v>
      </c>
      <c r="HA151" s="107">
        <f t="shared" si="355"/>
        <v>4.472953515729128E-232</v>
      </c>
      <c r="HC151" s="107">
        <f t="shared" si="278"/>
        <v>6.2700989532212798E-67</v>
      </c>
      <c r="HD151" s="107">
        <f t="shared" si="356"/>
        <v>1.0308209715713175E-80</v>
      </c>
      <c r="HE151" s="107">
        <f t="shared" si="357"/>
        <v>1.2905022586858864E-84</v>
      </c>
      <c r="HF151" s="107">
        <f t="shared" si="358"/>
        <v>1.7691501996544112E-102</v>
      </c>
      <c r="HG151" s="107">
        <f t="shared" si="359"/>
        <v>1.2484760444390863E-104</v>
      </c>
      <c r="HH151" s="107">
        <f t="shared" si="360"/>
        <v>7.1222987723641238E-101</v>
      </c>
      <c r="HI151" s="107">
        <f t="shared" si="361"/>
        <v>1.167303928184797E-111</v>
      </c>
      <c r="HJ151" s="107">
        <f t="shared" si="362"/>
        <v>3.2688615388020483E-106</v>
      </c>
      <c r="HK151" s="107">
        <f t="shared" si="363"/>
        <v>4.8856174979909999E-113</v>
      </c>
      <c r="HL151" s="107">
        <f t="shared" si="364"/>
        <v>9.4179893458384104E-121</v>
      </c>
      <c r="HM151" s="107">
        <f t="shared" si="365"/>
        <v>2.5499884490894484E-122</v>
      </c>
      <c r="HN151" s="107">
        <f t="shared" si="366"/>
        <v>9.2644116071552836E-105</v>
      </c>
      <c r="HO151" s="107">
        <f t="shared" si="367"/>
        <v>2.4599888962564584E-93</v>
      </c>
      <c r="HP151" s="107">
        <f t="shared" si="368"/>
        <v>1.9084191895204083E-96</v>
      </c>
      <c r="HQ151" s="107">
        <f t="shared" si="369"/>
        <v>9.1141363294009929E-142</v>
      </c>
      <c r="HS151" s="107">
        <f t="shared" si="279"/>
        <v>6.1919837083954264E-5</v>
      </c>
      <c r="HT151" s="107">
        <f t="shared" si="370"/>
        <v>7.0855803687087937E-7</v>
      </c>
      <c r="HU151" s="107">
        <f t="shared" si="371"/>
        <v>2.8253655061782463E-7</v>
      </c>
      <c r="HV151" s="107">
        <f t="shared" si="372"/>
        <v>7.559185715745424E-9</v>
      </c>
      <c r="HW151" s="107">
        <f t="shared" si="373"/>
        <v>6.2481458869587111E-9</v>
      </c>
      <c r="HX151" s="107">
        <f t="shared" si="374"/>
        <v>1.5285235928959456E-8</v>
      </c>
      <c r="HY151" s="107">
        <f t="shared" si="375"/>
        <v>6.8716332146511457E-11</v>
      </c>
      <c r="HZ151" s="107">
        <f t="shared" si="376"/>
        <v>2.6362531276437959E-10</v>
      </c>
      <c r="IA151" s="107">
        <f t="shared" si="377"/>
        <v>7.9327492113335039E-11</v>
      </c>
      <c r="IB151" s="107">
        <f t="shared" si="378"/>
        <v>2.7605901778727624E-11</v>
      </c>
      <c r="IC151" s="107">
        <f t="shared" si="379"/>
        <v>4.9660502832675061E-11</v>
      </c>
      <c r="ID151" s="107">
        <f t="shared" si="380"/>
        <v>1.2722222912172723E-8</v>
      </c>
      <c r="IE151" s="107">
        <f t="shared" si="381"/>
        <v>1.6717659346397332E-6</v>
      </c>
      <c r="IF151" s="107">
        <f t="shared" si="382"/>
        <v>1.6571400731175169E-6</v>
      </c>
      <c r="IG151" s="107">
        <f t="shared" si="383"/>
        <v>2.4535901220115541E-5</v>
      </c>
      <c r="II151" s="107">
        <f t="shared" si="280"/>
        <v>4.4435744489170837E-3</v>
      </c>
      <c r="IJ151" s="107">
        <f t="shared" si="281"/>
        <v>1.0794097071856398E-2</v>
      </c>
      <c r="IK151" s="107">
        <f t="shared" si="282"/>
        <v>1.0647530850312599E-2</v>
      </c>
      <c r="IL151" s="107">
        <f t="shared" si="283"/>
        <v>5.7284453768511557E-3</v>
      </c>
      <c r="IM151" s="107">
        <f t="shared" si="284"/>
        <v>4.643320886280171E-3</v>
      </c>
      <c r="IN151" s="107">
        <f t="shared" si="285"/>
        <v>4.7676451632092083E-3</v>
      </c>
      <c r="IO151" s="107">
        <f t="shared" si="286"/>
        <v>1.6072299933064461E-2</v>
      </c>
      <c r="IP151" s="107">
        <f t="shared" si="287"/>
        <v>1.5277503765118997E-2</v>
      </c>
      <c r="IQ151" s="107">
        <f t="shared" si="288"/>
        <v>1.0334374964109773E-2</v>
      </c>
      <c r="IR151" s="107">
        <f t="shared" si="289"/>
        <v>7.5533378316261909E-3</v>
      </c>
      <c r="IS151" s="107">
        <f t="shared" si="290"/>
        <v>4.6981932021346413E-3</v>
      </c>
      <c r="IT151" s="107">
        <f t="shared" si="291"/>
        <v>3.3040492391106019E-3</v>
      </c>
      <c r="IU151" s="107">
        <f t="shared" si="292"/>
        <v>8.7730567208837821E-4</v>
      </c>
      <c r="IV151" s="107">
        <f t="shared" si="293"/>
        <v>3.8020367394215975E-4</v>
      </c>
      <c r="IW151" s="107">
        <f t="shared" si="294"/>
        <v>1.5507562684540725E-4</v>
      </c>
      <c r="IY151" s="107">
        <f t="shared" si="295"/>
        <v>4.5054942860010376E-3</v>
      </c>
      <c r="IZ151" s="107">
        <f t="shared" si="296"/>
        <v>1.0794805629893269E-2</v>
      </c>
      <c r="JA151" s="107">
        <f t="shared" si="297"/>
        <v>1.0647813386863216E-2</v>
      </c>
      <c r="JB151" s="107">
        <f t="shared" si="298"/>
        <v>5.7284529360368715E-3</v>
      </c>
      <c r="JC151" s="107">
        <f t="shared" si="299"/>
        <v>4.643327134426058E-3</v>
      </c>
      <c r="JD151" s="107">
        <f t="shared" si="300"/>
        <v>4.7676604484451369E-3</v>
      </c>
      <c r="JE151" s="107">
        <f t="shared" si="301"/>
        <v>1.6072300001780792E-2</v>
      </c>
      <c r="JF151" s="107">
        <f t="shared" si="302"/>
        <v>1.527750402874431E-2</v>
      </c>
      <c r="JG151" s="107">
        <f t="shared" si="303"/>
        <v>1.0334375043437266E-2</v>
      </c>
      <c r="JH151" s="107">
        <f t="shared" si="304"/>
        <v>7.5533378592320928E-3</v>
      </c>
      <c r="JI151" s="107">
        <f t="shared" si="305"/>
        <v>4.6981932517951444E-3</v>
      </c>
      <c r="JJ151" s="107">
        <f t="shared" si="306"/>
        <v>3.3040619613335142E-3</v>
      </c>
      <c r="JK151" s="107">
        <f t="shared" si="307"/>
        <v>8.78977438023018E-4</v>
      </c>
      <c r="JL151" s="107">
        <f t="shared" si="308"/>
        <v>3.8186081401527726E-4</v>
      </c>
      <c r="JM151" s="107">
        <f t="shared" si="309"/>
        <v>1.796115280655228E-4</v>
      </c>
    </row>
    <row r="152" spans="2:273" x14ac:dyDescent="0.25">
      <c r="B152" s="2">
        <v>124</v>
      </c>
      <c r="C152" s="37">
        <v>57.265999999999998</v>
      </c>
      <c r="D152" s="37">
        <v>58.225999999999999</v>
      </c>
      <c r="E152" s="37">
        <v>58.655999999999999</v>
      </c>
      <c r="F152" s="37">
        <v>54.671999999999997</v>
      </c>
      <c r="G152" s="37">
        <v>58.902000000000001</v>
      </c>
      <c r="H152" s="37">
        <v>56.933</v>
      </c>
      <c r="I152" s="37">
        <v>60.35</v>
      </c>
      <c r="J152" s="37">
        <v>56.517000000000003</v>
      </c>
      <c r="K152" s="37">
        <v>50.844999999999999</v>
      </c>
      <c r="L152" s="37">
        <v>53.253999999999998</v>
      </c>
      <c r="M152" s="37">
        <v>51.491999999999997</v>
      </c>
      <c r="N152" s="37">
        <v>51.796999999999997</v>
      </c>
      <c r="O152" s="37">
        <v>57.914999999999999</v>
      </c>
      <c r="P152" s="37">
        <v>53.508000000000003</v>
      </c>
      <c r="Q152" s="37">
        <v>55.295000000000002</v>
      </c>
      <c r="S152" s="4">
        <f>AY152 + (C$3 * _xlfn.NORM.DIST($B152, C$7, ABS(C$11), FALSE) * _xlfn.NORM.DIST(($B152 - C$7)*C$15, 0, ABS(C$11), TRUE) * 2)
               + (C$4 * _xlfn.NORM.DIST($B152, C$8, ABS(C$12), FALSE) * _xlfn.NORM.DIST(($B152 - C$8)*C$16, 0, ABS(C$12), TRUE) * 2)
               + (C$5 * _xlfn.NORM.DIST($B152, C$9, ABS(C$13), FALSE) * _xlfn.NORM.DIST(($B152 - C$9)*C$17, 0, ABS(C$13), TRUE) * 2)
               + (C$6 * _xlfn.NORM.DIST($B152, C$10, ABS(C$14), FALSE) * _xlfn.NORM.DIST(($B152 - C$10)*C$18, 0, ABS(C$14), TRUE) * 2)</f>
        <v>57.880684555509397</v>
      </c>
      <c r="T152" s="4">
        <f>AZ152 + (D$3 * _xlfn.NORM.DIST($B152, D$7, ABS(D$11), FALSE) * _xlfn.NORM.DIST(($B152 - D$7)*D$15, 0, ABS(D$11), TRUE) * 2)
               + (D$4 * _xlfn.NORM.DIST($B152, D$8, ABS(D$12), FALSE) * _xlfn.NORM.DIST(($B152 - D$8)*D$16, 0, ABS(D$12), TRUE) * 2)
               + (D$5 * _xlfn.NORM.DIST($B152, D$9, ABS(D$13), FALSE) * _xlfn.NORM.DIST(($B152 - D$9)*D$17, 0, ABS(D$13), TRUE) * 2)
               + (D$6 * _xlfn.NORM.DIST($B152, D$10, ABS(D$14), FALSE) * _xlfn.NORM.DIST(($B152 - D$10)*D$18, 0, ABS(D$14), TRUE) * 2)</f>
        <v>58.770743406572464</v>
      </c>
      <c r="U152" s="4">
        <f>BA152 + (E$3 * _xlfn.NORM.DIST($B152, E$7, ABS(E$11), FALSE) * _xlfn.NORM.DIST(($B152 - E$7)*E$15, 0, ABS(E$11), TRUE) * 2)
               + (E$4 * _xlfn.NORM.DIST($B152, E$8, ABS(E$12), FALSE) * _xlfn.NORM.DIST(($B152 - E$8)*E$16, 0, ABS(E$12), TRUE) * 2)
               + (E$5 * _xlfn.NORM.DIST($B152, E$9, ABS(E$13), FALSE) * _xlfn.NORM.DIST(($B152 - E$9)*E$17, 0, ABS(E$13), TRUE) * 2)
               + (E$6 * _xlfn.NORM.DIST($B152, E$10, ABS(E$14), FALSE) * _xlfn.NORM.DIST(($B152 - E$10)*E$18, 0, ABS(E$14), TRUE) * 2)</f>
        <v>57.948167513931672</v>
      </c>
      <c r="V152" s="4">
        <f>BB152 + (F$3 * _xlfn.NORM.DIST($B152, F$7, ABS(F$11), FALSE) * _xlfn.NORM.DIST(($B152 - F$7)*F$15, 0, ABS(F$11), TRUE) * 2)
               + (F$4 * _xlfn.NORM.DIST($B152, F$8, ABS(F$12), FALSE) * _xlfn.NORM.DIST(($B152 - F$8)*F$16, 0, ABS(F$12), TRUE) * 2)
               + (F$5 * _xlfn.NORM.DIST($B152, F$9, ABS(F$13), FALSE) * _xlfn.NORM.DIST(($B152 - F$9)*F$17, 0, ABS(F$13), TRUE) * 2)
               + (F$6 * _xlfn.NORM.DIST($B152, F$10, ABS(F$14), FALSE) * _xlfn.NORM.DIST(($B152 - F$10)*F$18, 0, ABS(F$14), TRUE) * 2)</f>
        <v>56.821676444740966</v>
      </c>
      <c r="W152" s="4">
        <f>BC152 + (G$3 * _xlfn.NORM.DIST($B152, G$7, ABS(G$11), FALSE) * _xlfn.NORM.DIST(($B152 - G$7)*G$15, 0, ABS(G$11), TRUE) * 2)
               + (G$4 * _xlfn.NORM.DIST($B152, G$8, ABS(G$12), FALSE) * _xlfn.NORM.DIST(($B152 - G$8)*G$16, 0, ABS(G$12), TRUE) * 2)
               + (G$5 * _xlfn.NORM.DIST($B152, G$9, ABS(G$13), FALSE) * _xlfn.NORM.DIST(($B152 - G$9)*G$17, 0, ABS(G$13), TRUE) * 2)
               + (G$6 * _xlfn.NORM.DIST($B152, G$10, ABS(G$14), FALSE) * _xlfn.NORM.DIST(($B152 - G$10)*G$18, 0, ABS(G$14), TRUE) * 2)</f>
        <v>60.033054514665373</v>
      </c>
      <c r="X152" s="4">
        <f>BD152 + (H$3 * _xlfn.NORM.DIST($B152, H$7, ABS(H$11), FALSE) * _xlfn.NORM.DIST(($B152 - H$7)*H$15, 0, ABS(H$11), TRUE) * 2)
               + (H$4 * _xlfn.NORM.DIST($B152, H$8, ABS(H$12), FALSE) * _xlfn.NORM.DIST(($B152 - H$8)*H$16, 0, ABS(H$12), TRUE) * 2)
               + (H$5 * _xlfn.NORM.DIST($B152, H$9, ABS(H$13), FALSE) * _xlfn.NORM.DIST(($B152 - H$9)*H$17, 0, ABS(H$13), TRUE) * 2)
               + (H$6 * _xlfn.NORM.DIST($B152, H$10, ABS(H$14), FALSE) * _xlfn.NORM.DIST(($B152 - H$10)*H$18, 0, ABS(H$14), TRUE) * 2)</f>
        <v>57.288697473933965</v>
      </c>
      <c r="Y152" s="4">
        <f>BE152 + (I$3 * _xlfn.NORM.DIST($B152, I$7, ABS(I$11), FALSE) * _xlfn.NORM.DIST(($B152 - I$7)*I$15, 0, ABS(I$11), TRUE) * 2)
               + (I$4 * _xlfn.NORM.DIST($B152, I$8, ABS(I$12), FALSE) * _xlfn.NORM.DIST(($B152 - I$8)*I$16, 0, ABS(I$12), TRUE) * 2)
               + (I$5 * _xlfn.NORM.DIST($B152, I$9, ABS(I$13), FALSE) * _xlfn.NORM.DIST(($B152 - I$9)*I$17, 0, ABS(I$13), TRUE) * 2)
               + (I$6 * _xlfn.NORM.DIST($B152, I$10, ABS(I$14), FALSE) * _xlfn.NORM.DIST(($B152 - I$10)*I$18, 0, ABS(I$14), TRUE) * 2)</f>
        <v>61.428629246399623</v>
      </c>
      <c r="Z152" s="4">
        <f>BF152 + (J$3 * _xlfn.NORM.DIST($B152, J$7, ABS(J$11), FALSE) * _xlfn.NORM.DIST(($B152 - J$7)*J$15, 0, ABS(J$11), TRUE) * 2)
               + (J$4 * _xlfn.NORM.DIST($B152, J$8, ABS(J$12), FALSE) * _xlfn.NORM.DIST(($B152 - J$8)*J$16, 0, ABS(J$12), TRUE) * 2)
               + (J$5 * _xlfn.NORM.DIST($B152, J$9, ABS(J$13), FALSE) * _xlfn.NORM.DIST(($B152 - J$9)*J$17, 0, ABS(J$13), TRUE) * 2)
               + (J$6 * _xlfn.NORM.DIST($B152, J$10, ABS(J$14), FALSE) * _xlfn.NORM.DIST(($B152 - J$10)*J$18, 0, ABS(J$14), TRUE) * 2)</f>
        <v>57.05916888764839</v>
      </c>
      <c r="AA152" s="4">
        <f>BG152 + (K$3 * _xlfn.NORM.DIST($B152, K$7, ABS(K$11), FALSE) * _xlfn.NORM.DIST(($B152 - K$7)*K$15, 0, ABS(K$11), TRUE) * 2)
               + (K$4 * _xlfn.NORM.DIST($B152, K$8, ABS(K$12), FALSE) * _xlfn.NORM.DIST(($B152 - K$8)*K$16, 0, ABS(K$12), TRUE) * 2)
               + (K$5 * _xlfn.NORM.DIST($B152, K$9, ABS(K$13), FALSE) * _xlfn.NORM.DIST(($B152 - K$9)*K$17, 0, ABS(K$13), TRUE) * 2)
               + (K$6 * _xlfn.NORM.DIST($B152, K$10, ABS(K$14), FALSE) * _xlfn.NORM.DIST(($B152 - K$10)*K$18, 0, ABS(K$14), TRUE) * 2)</f>
        <v>52.380689078098989</v>
      </c>
      <c r="AB152" s="4">
        <f>BH152 + (L$3 * _xlfn.NORM.DIST($B152, L$7, ABS(L$11), FALSE) * _xlfn.NORM.DIST(($B152 - L$7)*L$15, 0, ABS(L$11), TRUE) * 2)
               + (L$4 * _xlfn.NORM.DIST($B152, L$8, ABS(L$12), FALSE) * _xlfn.NORM.DIST(($B152 - L$8)*L$16, 0, ABS(L$12), TRUE) * 2)
               + (L$5 * _xlfn.NORM.DIST($B152, L$9, ABS(L$13), FALSE) * _xlfn.NORM.DIST(($B152 - L$9)*L$17, 0, ABS(L$13), TRUE) * 2)
               + (L$6 * _xlfn.NORM.DIST($B152, L$10, ABS(L$14), FALSE) * _xlfn.NORM.DIST(($B152 - L$10)*L$18, 0, ABS(L$14), TRUE) * 2)</f>
        <v>54.88996244940153</v>
      </c>
      <c r="AC152" s="4">
        <f>BI152 + (M$3 * _xlfn.NORM.DIST($B152, M$7, ABS(M$11), FALSE) * _xlfn.NORM.DIST(($B152 - M$7)*M$15, 0, ABS(M$11), TRUE) * 2)
               + (M$4 * _xlfn.NORM.DIST($B152, M$8, ABS(M$12), FALSE) * _xlfn.NORM.DIST(($B152 - M$8)*M$16, 0, ABS(M$12), TRUE) * 2)
               + (M$5 * _xlfn.NORM.DIST($B152, M$9, ABS(M$13), FALSE) * _xlfn.NORM.DIST(($B152 - M$9)*M$17, 0, ABS(M$13), TRUE) * 2)
               + (M$6 * _xlfn.NORM.DIST($B152, M$10, ABS(M$14), FALSE) * _xlfn.NORM.DIST(($B152 - M$10)*M$18, 0, ABS(M$14), TRUE) * 2)</f>
        <v>52.683747810372566</v>
      </c>
      <c r="AD152" s="4">
        <f>BJ152 + (N$3 * _xlfn.NORM.DIST($B152, N$7, ABS(N$11), FALSE) * _xlfn.NORM.DIST(($B152 - N$7)*N$15, 0, ABS(N$11), TRUE) * 2)
               + (N$4 * _xlfn.NORM.DIST($B152, N$8, ABS(N$12), FALSE) * _xlfn.NORM.DIST(($B152 - N$8)*N$16, 0, ABS(N$12), TRUE) * 2)
               + (N$5 * _xlfn.NORM.DIST($B152, N$9, ABS(N$13), FALSE) * _xlfn.NORM.DIST(($B152 - N$9)*N$17, 0, ABS(N$13), TRUE) * 2)
               + (N$6 * _xlfn.NORM.DIST($B152, N$10, ABS(N$14), FALSE) * _xlfn.NORM.DIST(($B152 - N$10)*N$18, 0, ABS(N$14), TRUE) * 2)</f>
        <v>53.816114822683943</v>
      </c>
      <c r="AE152" s="4">
        <f>BK152 + (O$3 * _xlfn.NORM.DIST($B152, O$7, ABS(O$11), FALSE) * _xlfn.NORM.DIST(($B152 - O$7)*O$15, 0, ABS(O$11), TRUE) * 2)
               + (O$4 * _xlfn.NORM.DIST($B152, O$8, ABS(O$12), FALSE) * _xlfn.NORM.DIST(($B152 - O$8)*O$16, 0, ABS(O$12), TRUE) * 2)
               + (O$5 * _xlfn.NORM.DIST($B152, O$9, ABS(O$13), FALSE) * _xlfn.NORM.DIST(($B152 - O$9)*O$17, 0, ABS(O$13), TRUE) * 2)
               + (O$6 * _xlfn.NORM.DIST($B152, O$10, ABS(O$14), FALSE) * _xlfn.NORM.DIST(($B152 - O$10)*O$18, 0, ABS(O$14), TRUE) * 2)</f>
        <v>58.756718899076731</v>
      </c>
      <c r="AF152" s="4">
        <f t="shared" si="222"/>
        <v>54.498559983843769</v>
      </c>
      <c r="AG152" s="4">
        <f t="shared" si="223"/>
        <v>56.007571793178599</v>
      </c>
      <c r="AI152" s="4">
        <f>IF(OR($B152 &lt; C$231, $B152 &gt; C$234), 0, C152-S152)</f>
        <v>-0.61468455550939893</v>
      </c>
      <c r="AJ152" s="4">
        <f>IF(OR($B152 &lt; D$231, $B152 &gt; D$234), 0, D152-T152)</f>
        <v>-0.54474340657246501</v>
      </c>
      <c r="AK152" s="4">
        <f>IF(OR($B152 &lt; E$231, $B152 &gt; E$234), 0, E152-U152)</f>
        <v>0.70783248606832672</v>
      </c>
      <c r="AL152" s="4">
        <f>IF(OR($B152 &lt; F$231, $B152 &gt; F$234), 0, F152-V152)</f>
        <v>-2.1496764447409689</v>
      </c>
      <c r="AM152" s="4">
        <f>IF(OR($B152 &lt; G$231, $B152 &gt; G$234), 0, G152-W152)</f>
        <v>-1.1310545146653723</v>
      </c>
      <c r="AN152" s="4">
        <f>IF(OR($B152 &lt; H$231, $B152 &gt; H$234), 0, H152-X152)</f>
        <v>-0.35569747393396511</v>
      </c>
      <c r="AO152" s="4">
        <f>IF(OR($B152 &lt; I$231, $B152 &gt; I$234), 0, I152-Y152)</f>
        <v>-1.0786292463996219</v>
      </c>
      <c r="AP152" s="4">
        <f>IF(OR($B152 &lt; J$231, $B152 &gt; J$234), 0, J152-Z152)</f>
        <v>-0.542168887648387</v>
      </c>
      <c r="AQ152" s="4">
        <f>IF(OR($B152 &lt; K$231, $B152 &gt; K$234), 0, K152-AA152)</f>
        <v>-1.53568907809899</v>
      </c>
      <c r="AR152" s="4">
        <f>IF(OR($B152 &lt; L$231, $B152 &gt; L$234), 0, L152-AB152)</f>
        <v>-1.6359624494015321</v>
      </c>
      <c r="AS152" s="4">
        <f>IF(OR($B152 &lt; M$231, $B152 &gt; M$234), 0, M152-AC152)</f>
        <v>-1.1917478103725685</v>
      </c>
      <c r="AT152" s="4">
        <f>IF(OR($B152 &lt; N$231, $B152 &gt; N$234), 0, N152-AD152)</f>
        <v>-2.0191148226839459</v>
      </c>
      <c r="AU152" s="4">
        <f>IF(OR($B152 &lt; O$231, $B152 &gt; O$234), 0, O152-AE152)</f>
        <v>-0.84171889907673147</v>
      </c>
      <c r="AV152" s="4">
        <f t="shared" si="403"/>
        <v>-0.99055998384376664</v>
      </c>
      <c r="AW152" s="4">
        <f t="shared" si="403"/>
        <v>-0.71257179317859709</v>
      </c>
      <c r="AY152" s="2">
        <f t="shared" si="245"/>
        <v>57.880684555509397</v>
      </c>
      <c r="AZ152" s="2">
        <f t="shared" si="311"/>
        <v>58.769365588498303</v>
      </c>
      <c r="BA152" s="2">
        <f t="shared" si="312"/>
        <v>57.32425816202759</v>
      </c>
      <c r="BB152" s="2">
        <f t="shared" si="313"/>
        <v>56.510605693077373</v>
      </c>
      <c r="BC152" s="2">
        <f t="shared" si="314"/>
        <v>59.5937880172823</v>
      </c>
      <c r="BD152" s="2">
        <f t="shared" si="315"/>
        <v>56.593445200183893</v>
      </c>
      <c r="BE152" s="2">
        <f t="shared" si="316"/>
        <v>59.583805986680375</v>
      </c>
      <c r="BF152" s="2">
        <f t="shared" si="317"/>
        <v>54.626142494163979</v>
      </c>
      <c r="BG152" s="2">
        <f t="shared" si="318"/>
        <v>50.490298399186223</v>
      </c>
      <c r="BH152" s="2">
        <f t="shared" si="319"/>
        <v>53.282232231541514</v>
      </c>
      <c r="BI152" s="2">
        <f t="shared" si="320"/>
        <v>51.449120186566489</v>
      </c>
      <c r="BJ152" s="2">
        <f t="shared" si="321"/>
        <v>52.742028791799648</v>
      </c>
      <c r="BK152" s="2">
        <f t="shared" si="322"/>
        <v>58.421429420128163</v>
      </c>
      <c r="BL152" s="2">
        <f t="shared" si="323"/>
        <v>54.261217731286223</v>
      </c>
      <c r="BM152" s="2">
        <f t="shared" si="324"/>
        <v>55.799267013751106</v>
      </c>
      <c r="BO152" s="2" t="str">
        <f t="shared" si="388"/>
        <v/>
      </c>
      <c r="BP152" s="2" t="str">
        <f t="shared" si="389"/>
        <v/>
      </c>
      <c r="BQ152" s="2" t="str">
        <f t="shared" si="390"/>
        <v/>
      </c>
      <c r="BR152" s="2" t="str">
        <f t="shared" si="391"/>
        <v/>
      </c>
      <c r="BS152" s="2" t="str">
        <f t="shared" si="392"/>
        <v/>
      </c>
      <c r="BT152" s="2" t="str">
        <f t="shared" si="393"/>
        <v/>
      </c>
      <c r="BU152" s="2" t="str">
        <f t="shared" si="394"/>
        <v/>
      </c>
      <c r="BV152" s="2" t="str">
        <f t="shared" si="395"/>
        <v/>
      </c>
      <c r="BW152" s="2" t="str">
        <f t="shared" si="396"/>
        <v/>
      </c>
      <c r="BX152" s="2" t="str">
        <f t="shared" si="397"/>
        <v/>
      </c>
      <c r="BY152" s="2" t="str">
        <f t="shared" si="398"/>
        <v/>
      </c>
      <c r="BZ152" s="2" t="str">
        <f t="shared" si="399"/>
        <v/>
      </c>
      <c r="CA152" s="2" t="str">
        <f t="shared" si="400"/>
        <v/>
      </c>
      <c r="CB152" s="2" t="str">
        <f t="shared" si="401"/>
        <v/>
      </c>
      <c r="CC152" s="2" t="str">
        <f t="shared" si="402"/>
        <v/>
      </c>
      <c r="CE152" s="2" t="str">
        <f t="shared" si="246"/>
        <v/>
      </c>
      <c r="CF152" s="2" t="str">
        <f t="shared" si="247"/>
        <v/>
      </c>
      <c r="CG152" s="2" t="str">
        <f t="shared" si="248"/>
        <v/>
      </c>
      <c r="CH152" s="2" t="str">
        <f t="shared" si="249"/>
        <v/>
      </c>
      <c r="CI152" s="2" t="str">
        <f t="shared" si="250"/>
        <v/>
      </c>
      <c r="CJ152" s="2" t="str">
        <f t="shared" si="251"/>
        <v/>
      </c>
      <c r="CK152" s="2" t="str">
        <f t="shared" si="252"/>
        <v/>
      </c>
      <c r="CL152" s="2" t="str">
        <f t="shared" si="253"/>
        <v/>
      </c>
      <c r="CM152" s="2" t="str">
        <f t="shared" si="254"/>
        <v/>
      </c>
      <c r="CN152" s="2" t="str">
        <f t="shared" si="255"/>
        <v/>
      </c>
      <c r="CO152" s="2" t="str">
        <f t="shared" si="256"/>
        <v/>
      </c>
      <c r="CP152" s="2" t="str">
        <f t="shared" si="257"/>
        <v/>
      </c>
      <c r="CQ152" s="2">
        <f t="shared" si="258"/>
        <v>57.914999999999999</v>
      </c>
      <c r="CR152" s="2">
        <f t="shared" si="259"/>
        <v>53.508000000000003</v>
      </c>
      <c r="CS152" s="2">
        <f t="shared" si="260"/>
        <v>55.295000000000002</v>
      </c>
      <c r="CU152" s="2" t="str">
        <f t="shared" si="261"/>
        <v/>
      </c>
      <c r="CV152" s="2" t="str">
        <f t="shared" si="262"/>
        <v/>
      </c>
      <c r="CW152" s="2" t="str">
        <f t="shared" si="263"/>
        <v/>
      </c>
      <c r="CX152" s="2" t="str">
        <f t="shared" si="264"/>
        <v/>
      </c>
      <c r="CY152" s="2" t="str">
        <f t="shared" si="265"/>
        <v/>
      </c>
      <c r="CZ152" s="2" t="str">
        <f t="shared" si="266"/>
        <v/>
      </c>
      <c r="DA152" s="2" t="str">
        <f t="shared" si="267"/>
        <v/>
      </c>
      <c r="DB152" s="2" t="str">
        <f t="shared" si="268"/>
        <v/>
      </c>
      <c r="DC152" s="2" t="str">
        <f t="shared" si="269"/>
        <v/>
      </c>
      <c r="DD152" s="2" t="str">
        <f t="shared" si="270"/>
        <v/>
      </c>
      <c r="DE152" s="2" t="str">
        <f t="shared" si="271"/>
        <v/>
      </c>
      <c r="DF152" s="2" t="str">
        <f t="shared" si="272"/>
        <v/>
      </c>
      <c r="DG152" s="2">
        <f t="shared" si="273"/>
        <v>57.914999999999999</v>
      </c>
      <c r="DH152" s="2">
        <f t="shared" si="274"/>
        <v>53.508000000000003</v>
      </c>
      <c r="DI152" s="2">
        <f t="shared" si="275"/>
        <v>55.295000000000002</v>
      </c>
      <c r="DK152" s="2">
        <f t="shared" si="225"/>
        <v>72.601281854838703</v>
      </c>
      <c r="DL152" s="2">
        <f t="shared" si="404"/>
        <v>81.91825</v>
      </c>
      <c r="DM152" s="2">
        <f t="shared" si="404"/>
        <v>86.042448863636338</v>
      </c>
      <c r="DN152" s="2">
        <f t="shared" si="404"/>
        <v>82.140620098039207</v>
      </c>
      <c r="DO152" s="2">
        <f t="shared" si="404"/>
        <v>97.713851173020515</v>
      </c>
      <c r="DP152" s="2">
        <f t="shared" si="404"/>
        <v>92.010000445632826</v>
      </c>
      <c r="DQ152" s="2">
        <f t="shared" si="404"/>
        <v>91.964689149560101</v>
      </c>
      <c r="DR152" s="2">
        <f t="shared" si="404"/>
        <v>93.021471033868082</v>
      </c>
      <c r="DS152" s="2">
        <f t="shared" si="404"/>
        <v>75.811963709677414</v>
      </c>
      <c r="DT152" s="2">
        <f t="shared" si="404"/>
        <v>76.171835076010368</v>
      </c>
      <c r="DU152" s="2">
        <f t="shared" si="404"/>
        <v>81.97080934371526</v>
      </c>
      <c r="DV152" s="2">
        <f t="shared" si="404"/>
        <v>85.569468658357778</v>
      </c>
      <c r="DW152" s="2">
        <f t="shared" si="404"/>
        <v>91.369204211229928</v>
      </c>
      <c r="DX152" s="2">
        <f t="shared" si="404"/>
        <v>74.472906305704129</v>
      </c>
      <c r="DY152" s="2">
        <f t="shared" si="404"/>
        <v>68.3372074438971</v>
      </c>
      <c r="EA152" s="2">
        <f t="shared" si="407"/>
        <v>57.898328237669453</v>
      </c>
      <c r="EB152" s="2">
        <f t="shared" si="227"/>
        <v>58.855807036869045</v>
      </c>
      <c r="EC152" s="2">
        <f t="shared" si="228"/>
        <v>57.305807635746596</v>
      </c>
      <c r="ED152" s="2">
        <f t="shared" si="229"/>
        <v>56.635432072669104</v>
      </c>
      <c r="EE152" s="2">
        <f t="shared" si="230"/>
        <v>59.61716813299816</v>
      </c>
      <c r="EF152" s="2">
        <f t="shared" si="231"/>
        <v>56.376465236517362</v>
      </c>
      <c r="EG152" s="2">
        <f t="shared" si="232"/>
        <v>59.479460202497975</v>
      </c>
      <c r="EH152" s="2">
        <f t="shared" si="233"/>
        <v>54.442416451112265</v>
      </c>
      <c r="EI152" s="2">
        <f t="shared" si="234"/>
        <v>50.386259379696</v>
      </c>
      <c r="EJ152" s="2">
        <f t="shared" si="235"/>
        <v>53.334912948560522</v>
      </c>
      <c r="EK152" s="2">
        <f t="shared" si="236"/>
        <v>51.455344248874312</v>
      </c>
      <c r="EL152" s="2">
        <f t="shared" si="237"/>
        <v>52.716721599480124</v>
      </c>
      <c r="EM152" s="2">
        <f t="shared" si="238"/>
        <v>58.357304230778141</v>
      </c>
      <c r="EN152" s="2">
        <f t="shared" si="239"/>
        <v>54.20903671562084</v>
      </c>
      <c r="EO152" s="2">
        <f t="shared" si="240"/>
        <v>55.803166805934666</v>
      </c>
      <c r="EQ152" s="2">
        <f t="shared" si="241"/>
        <v>57.470738352298866</v>
      </c>
      <c r="ER152" s="2">
        <f t="shared" si="405"/>
        <v>57.622378872890934</v>
      </c>
      <c r="ES152" s="2">
        <f t="shared" si="405"/>
        <v>57.556556585849592</v>
      </c>
      <c r="ET152" s="2">
        <f t="shared" si="405"/>
        <v>54.993244658391276</v>
      </c>
      <c r="EU152" s="2">
        <f t="shared" si="405"/>
        <v>59.297854172318857</v>
      </c>
      <c r="EV152" s="2">
        <f t="shared" si="405"/>
        <v>59.478476079415202</v>
      </c>
      <c r="EW152" s="2">
        <f t="shared" si="405"/>
        <v>60.424068044014916</v>
      </c>
      <c r="EX152" s="2">
        <f t="shared" si="405"/>
        <v>56.211185543395253</v>
      </c>
      <c r="EY152" s="2">
        <f t="shared" si="405"/>
        <v>51.431498511585026</v>
      </c>
      <c r="EZ152" s="2">
        <f t="shared" si="405"/>
        <v>52.796395476982212</v>
      </c>
      <c r="FA152" s="2">
        <f t="shared" si="405"/>
        <v>51.383519920668377</v>
      </c>
      <c r="FB152" s="2">
        <f t="shared" si="405"/>
        <v>53.096622829250677</v>
      </c>
      <c r="FC152" s="2">
        <f t="shared" si="405"/>
        <v>59.500971592611656</v>
      </c>
      <c r="FD152" s="2">
        <f t="shared" si="405"/>
        <v>55.08005080275835</v>
      </c>
      <c r="FE152" s="2">
        <f t="shared" si="405"/>
        <v>55.738941374694399</v>
      </c>
      <c r="FG152" s="2">
        <f t="shared" si="243"/>
        <v>0.99999988129369255</v>
      </c>
      <c r="FH152" s="2">
        <f t="shared" si="406"/>
        <v>0.99999990026617036</v>
      </c>
      <c r="FI152" s="2">
        <f t="shared" si="406"/>
        <v>0.99999990377069126</v>
      </c>
      <c r="FJ152" s="2">
        <f t="shared" si="406"/>
        <v>0.99999990510578129</v>
      </c>
      <c r="FK152" s="2">
        <f t="shared" si="406"/>
        <v>0.99999990706575215</v>
      </c>
      <c r="FL152" s="2">
        <f t="shared" si="406"/>
        <v>0.99999991163044033</v>
      </c>
      <c r="FM152" s="2">
        <f t="shared" si="406"/>
        <v>0.99999991429902502</v>
      </c>
      <c r="FN152" s="2">
        <f t="shared" si="406"/>
        <v>0.99999990797073746</v>
      </c>
      <c r="FO152" s="2">
        <f t="shared" si="406"/>
        <v>0.9999998997294659</v>
      </c>
      <c r="FP152" s="2">
        <f t="shared" si="406"/>
        <v>0.99999990561675123</v>
      </c>
      <c r="FQ152" s="2">
        <f t="shared" si="406"/>
        <v>0.99999991340050953</v>
      </c>
      <c r="FR152" s="2">
        <f t="shared" si="406"/>
        <v>0.9999999118837668</v>
      </c>
      <c r="FS152" s="2">
        <f t="shared" si="406"/>
        <v>0.99999950135416216</v>
      </c>
      <c r="FT152" s="2">
        <f t="shared" si="406"/>
        <v>0.99999849199274105</v>
      </c>
      <c r="FU152" s="2">
        <f t="shared" si="406"/>
        <v>0.99999600189333493</v>
      </c>
      <c r="FW152" s="2">
        <f t="shared" si="276"/>
        <v>4.1267177024294055E-2</v>
      </c>
      <c r="FX152" s="2">
        <f t="shared" si="328"/>
        <v>7.0084137042645142E-2</v>
      </c>
      <c r="FY152" s="2">
        <f t="shared" si="329"/>
        <v>7.3570640939039839E-2</v>
      </c>
      <c r="FZ152" s="2">
        <f t="shared" si="330"/>
        <v>7.601373558298237E-2</v>
      </c>
      <c r="GA152" s="2">
        <f t="shared" si="331"/>
        <v>7.3230923423148561E-2</v>
      </c>
      <c r="GB152" s="2">
        <f t="shared" si="332"/>
        <v>6.9947149038339679E-2</v>
      </c>
      <c r="GC152" s="2">
        <f t="shared" si="333"/>
        <v>0.11046171287234338</v>
      </c>
      <c r="GD152" s="2">
        <f t="shared" si="334"/>
        <v>0.10387025273753274</v>
      </c>
      <c r="GE152" s="2">
        <f t="shared" si="335"/>
        <v>9.9533653943131767E-2</v>
      </c>
      <c r="GF152" s="2">
        <f t="shared" si="336"/>
        <v>9.7829458137180567E-2</v>
      </c>
      <c r="GG152" s="2">
        <f t="shared" si="337"/>
        <v>8.6693535283643375E-2</v>
      </c>
      <c r="GH152" s="2">
        <f t="shared" si="338"/>
        <v>6.6607569221302843E-2</v>
      </c>
      <c r="GI152" s="2">
        <f t="shared" si="339"/>
        <v>5.6055397087416289E-2</v>
      </c>
      <c r="GJ152" s="2">
        <f t="shared" si="340"/>
        <v>5.9873265396125072E-2</v>
      </c>
      <c r="GK152" s="2">
        <f t="shared" si="341"/>
        <v>6.1500632050225983E-2</v>
      </c>
      <c r="GM152" s="107">
        <f t="shared" si="277"/>
        <v>5.7937836124304114E-121</v>
      </c>
      <c r="GN152" s="107">
        <f t="shared" si="342"/>
        <v>2.468861630139244E-142</v>
      </c>
      <c r="GO152" s="107">
        <f t="shared" si="343"/>
        <v>6.8484490456033063E-149</v>
      </c>
      <c r="GP152" s="107">
        <f t="shared" si="344"/>
        <v>1.1174260556647366E-178</v>
      </c>
      <c r="GQ152" s="107">
        <f t="shared" si="345"/>
        <v>1.4453852888191434E-182</v>
      </c>
      <c r="GR152" s="107">
        <f t="shared" si="346"/>
        <v>2.4913603140412185E-176</v>
      </c>
      <c r="GS152" s="107">
        <f t="shared" si="347"/>
        <v>2.2472026968310669E-190</v>
      </c>
      <c r="GT152" s="107">
        <f t="shared" si="348"/>
        <v>8.2076019344221662E-181</v>
      </c>
      <c r="GU152" s="107">
        <f t="shared" si="349"/>
        <v>4.2705285263542232E-192</v>
      </c>
      <c r="GV152" s="107">
        <f t="shared" si="350"/>
        <v>1.341822519985873E-206</v>
      </c>
      <c r="GW152" s="107">
        <f t="shared" si="351"/>
        <v>2.4394508418703914E-210</v>
      </c>
      <c r="GX152" s="107">
        <f t="shared" si="352"/>
        <v>4.0565415581639466E-184</v>
      </c>
      <c r="GY152" s="107">
        <f t="shared" si="353"/>
        <v>6.3536414551194077E-169</v>
      </c>
      <c r="GZ152" s="107">
        <f t="shared" si="354"/>
        <v>3.007898506785235E-174</v>
      </c>
      <c r="HA152" s="107">
        <f t="shared" si="355"/>
        <v>8.9991345676989073E-239</v>
      </c>
      <c r="HC152" s="107">
        <f t="shared" si="278"/>
        <v>1.0856891485377689E-69</v>
      </c>
      <c r="HD152" s="107">
        <f t="shared" si="356"/>
        <v>5.6191246082254009E-84</v>
      </c>
      <c r="HE152" s="107">
        <f t="shared" si="357"/>
        <v>4.9926428432453988E-88</v>
      </c>
      <c r="HF152" s="107">
        <f t="shared" si="358"/>
        <v>1.3379442471373422E-106</v>
      </c>
      <c r="HG152" s="107">
        <f t="shared" si="359"/>
        <v>7.7847415981770881E-109</v>
      </c>
      <c r="HH152" s="107">
        <f t="shared" si="360"/>
        <v>6.4474049336273618E-105</v>
      </c>
      <c r="HI152" s="107">
        <f t="shared" si="361"/>
        <v>4.4760498021412744E-116</v>
      </c>
      <c r="HJ152" s="107">
        <f t="shared" si="362"/>
        <v>1.9992183172829218E-110</v>
      </c>
      <c r="HK152" s="107">
        <f t="shared" si="363"/>
        <v>1.5169367008488681E-117</v>
      </c>
      <c r="HL152" s="107">
        <f t="shared" si="364"/>
        <v>1.4326483443018709E-125</v>
      </c>
      <c r="HM152" s="107">
        <f t="shared" si="365"/>
        <v>3.4596633499940375E-127</v>
      </c>
      <c r="HN152" s="107">
        <f t="shared" si="366"/>
        <v>5.686227277019559E-109</v>
      </c>
      <c r="HO152" s="107">
        <f t="shared" si="367"/>
        <v>3.3087397865270319E-97</v>
      </c>
      <c r="HP152" s="107">
        <f t="shared" si="368"/>
        <v>2.0561406239248434E-100</v>
      </c>
      <c r="HQ152" s="107">
        <f t="shared" si="369"/>
        <v>1.4050999436980673E-147</v>
      </c>
      <c r="HS152" s="107">
        <f t="shared" si="279"/>
        <v>1.4989636083286695E-5</v>
      </c>
      <c r="HT152" s="107">
        <f t="shared" si="370"/>
        <v>1.1093693632303545E-7</v>
      </c>
      <c r="HU152" s="107">
        <f t="shared" si="371"/>
        <v>3.9982057434663568E-8</v>
      </c>
      <c r="HV152" s="107">
        <f t="shared" si="372"/>
        <v>6.8930448785853986E-10</v>
      </c>
      <c r="HW152" s="107">
        <f t="shared" si="373"/>
        <v>5.4951907165155292E-10</v>
      </c>
      <c r="HX152" s="107">
        <f t="shared" si="374"/>
        <v>1.4985410395847148E-9</v>
      </c>
      <c r="HY152" s="107">
        <f t="shared" si="375"/>
        <v>4.3837702939439415E-12</v>
      </c>
      <c r="HZ152" s="107">
        <f t="shared" si="376"/>
        <v>1.9333045501318959E-11</v>
      </c>
      <c r="IA152" s="107">
        <f t="shared" si="377"/>
        <v>4.9011787502282582E-12</v>
      </c>
      <c r="IB152" s="107">
        <f t="shared" si="378"/>
        <v>1.4519352262911088E-12</v>
      </c>
      <c r="IC152" s="107">
        <f t="shared" si="379"/>
        <v>2.6768080183579726E-12</v>
      </c>
      <c r="ID152" s="107">
        <f t="shared" si="380"/>
        <v>1.169151510747108E-9</v>
      </c>
      <c r="IE152" s="107">
        <f t="shared" si="381"/>
        <v>2.2958847622274929E-7</v>
      </c>
      <c r="IF152" s="107">
        <f t="shared" si="382"/>
        <v>2.2368996465313524E-7</v>
      </c>
      <c r="IG152" s="107">
        <f t="shared" si="383"/>
        <v>3.8517015517362539E-6</v>
      </c>
      <c r="II152" s="107">
        <f t="shared" si="280"/>
        <v>8.0301384090398411E-3</v>
      </c>
      <c r="IJ152" s="107">
        <f t="shared" si="281"/>
        <v>1.9236504909751245E-2</v>
      </c>
      <c r="IK152" s="107">
        <f t="shared" si="282"/>
        <v>1.9214800910677253E-2</v>
      </c>
      <c r="IL152" s="107">
        <f t="shared" si="283"/>
        <v>1.1413895682898228E-2</v>
      </c>
      <c r="IM152" s="107">
        <f t="shared" si="284"/>
        <v>9.4491493263569298E-3</v>
      </c>
      <c r="IN152" s="107">
        <f t="shared" si="285"/>
        <v>9.5497450705506141E-3</v>
      </c>
      <c r="IO152" s="107">
        <f t="shared" si="286"/>
        <v>3.014143850844608E-2</v>
      </c>
      <c r="IP152" s="107">
        <f t="shared" si="287"/>
        <v>2.8394737312309532E-2</v>
      </c>
      <c r="IQ152" s="107">
        <f t="shared" si="288"/>
        <v>2.0242560020771974E-2</v>
      </c>
      <c r="IR152" s="107">
        <f t="shared" si="289"/>
        <v>1.5494989141061902E-2</v>
      </c>
      <c r="IS152" s="107">
        <f t="shared" si="290"/>
        <v>1.0017183424146238E-2</v>
      </c>
      <c r="IT152" s="107">
        <f t="shared" si="291"/>
        <v>6.8869549170575322E-3</v>
      </c>
      <c r="IU152" s="107">
        <f t="shared" si="292"/>
        <v>1.9512534307111605E-3</v>
      </c>
      <c r="IV152" s="107">
        <f t="shared" si="293"/>
        <v>8.9380094097615403E-4</v>
      </c>
      <c r="IW152" s="107">
        <f t="shared" si="294"/>
        <v>3.8239490376891207E-4</v>
      </c>
      <c r="IY152" s="107">
        <f t="shared" si="295"/>
        <v>8.0451280451231278E-3</v>
      </c>
      <c r="IZ152" s="107">
        <f t="shared" si="296"/>
        <v>1.9236615846687569E-2</v>
      </c>
      <c r="JA152" s="107">
        <f t="shared" si="297"/>
        <v>1.9214840892734689E-2</v>
      </c>
      <c r="JB152" s="107">
        <f t="shared" si="298"/>
        <v>1.1413896372202716E-2</v>
      </c>
      <c r="JC152" s="107">
        <f t="shared" si="299"/>
        <v>9.4491498758760006E-3</v>
      </c>
      <c r="JD152" s="107">
        <f t="shared" si="300"/>
        <v>9.5497465690916536E-3</v>
      </c>
      <c r="JE152" s="107">
        <f t="shared" si="301"/>
        <v>3.0141438512829851E-2</v>
      </c>
      <c r="JF152" s="107">
        <f t="shared" si="302"/>
        <v>2.8394737331642578E-2</v>
      </c>
      <c r="JG152" s="107">
        <f t="shared" si="303"/>
        <v>2.0242560025673154E-2</v>
      </c>
      <c r="JH152" s="107">
        <f t="shared" si="304"/>
        <v>1.5494989142513838E-2</v>
      </c>
      <c r="JI152" s="107">
        <f t="shared" si="305"/>
        <v>1.0017183426823046E-2</v>
      </c>
      <c r="JJ152" s="107">
        <f t="shared" si="306"/>
        <v>6.886956086209043E-3</v>
      </c>
      <c r="JK152" s="107">
        <f t="shared" si="307"/>
        <v>1.9514830191873834E-3</v>
      </c>
      <c r="JL152" s="107">
        <f t="shared" si="308"/>
        <v>8.9402463094080719E-4</v>
      </c>
      <c r="JM152" s="107">
        <f t="shared" si="309"/>
        <v>3.8624660532064834E-4</v>
      </c>
    </row>
    <row r="153" spans="2:273" x14ac:dyDescent="0.25">
      <c r="B153" s="2">
        <v>125</v>
      </c>
      <c r="C153" s="37">
        <v>55.561999999999998</v>
      </c>
      <c r="D153" s="37">
        <v>58.21</v>
      </c>
      <c r="E153" s="37">
        <v>57.573999999999998</v>
      </c>
      <c r="F153" s="37">
        <v>53.984000000000002</v>
      </c>
      <c r="G153" s="37">
        <v>58.295000000000002</v>
      </c>
      <c r="H153" s="37">
        <v>57.567</v>
      </c>
      <c r="I153" s="37">
        <v>60.716999999999999</v>
      </c>
      <c r="J153" s="37">
        <v>57.75</v>
      </c>
      <c r="K153" s="37">
        <v>52.930999999999997</v>
      </c>
      <c r="L153" s="37">
        <v>54.542000000000002</v>
      </c>
      <c r="M153" s="37">
        <v>51.677999999999997</v>
      </c>
      <c r="N153" s="37">
        <v>52.643999999999998</v>
      </c>
      <c r="O153" s="37">
        <v>57.796999999999997</v>
      </c>
      <c r="P153" s="37">
        <v>54.508000000000003</v>
      </c>
      <c r="Q153" s="37">
        <v>56.639000000000003</v>
      </c>
      <c r="S153" s="4">
        <f>AY153 + (C$3 * _xlfn.NORM.DIST($B153, C$7, ABS(C$11), FALSE) * _xlfn.NORM.DIST(($B153 - C$7)*C$15, 0, ABS(C$11), TRUE) * 2)
               + (C$4 * _xlfn.NORM.DIST($B153, C$8, ABS(C$12), FALSE) * _xlfn.NORM.DIST(($B153 - C$8)*C$16, 0, ABS(C$12), TRUE) * 2)
               + (C$5 * _xlfn.NORM.DIST($B153, C$9, ABS(C$13), FALSE) * _xlfn.NORM.DIST(($B153 - C$9)*C$17, 0, ABS(C$13), TRUE) * 2)
               + (C$6 * _xlfn.NORM.DIST($B153, C$10, ABS(C$14), FALSE) * _xlfn.NORM.DIST(($B153 - C$10)*C$18, 0, ABS(C$14), TRUE) * 2)</f>
        <v>57.846771912635198</v>
      </c>
      <c r="T153" s="4">
        <f>AZ153 + (D$3 * _xlfn.NORM.DIST($B153, D$7, ABS(D$11), FALSE) * _xlfn.NORM.DIST(($B153 - D$7)*D$15, 0, ABS(D$11), TRUE) * 2)
               + (D$4 * _xlfn.NORM.DIST($B153, D$8, ABS(D$12), FALSE) * _xlfn.NORM.DIST(($B153 - D$8)*D$16, 0, ABS(D$12), TRUE) * 2)
               + (D$5 * _xlfn.NORM.DIST($B153, D$9, ABS(D$13), FALSE) * _xlfn.NORM.DIST(($B153 - D$9)*D$17, 0, ABS(D$13), TRUE) * 2)
               + (D$6 * _xlfn.NORM.DIST($B153, D$10, ABS(D$14), FALSE) * _xlfn.NORM.DIST(($B153 - D$10)*D$18, 0, ABS(D$14), TRUE) * 2)</f>
        <v>58.689505008159124</v>
      </c>
      <c r="U153" s="4">
        <f>BA153 + (E$3 * _xlfn.NORM.DIST($B153, E$7, ABS(E$11), FALSE) * _xlfn.NORM.DIST(($B153 - E$7)*E$15, 0, ABS(E$11), TRUE) * 2)
               + (E$4 * _xlfn.NORM.DIST($B153, E$8, ABS(E$12), FALSE) * _xlfn.NORM.DIST(($B153 - E$8)*E$16, 0, ABS(E$12), TRUE) * 2)
               + (E$5 * _xlfn.NORM.DIST($B153, E$9, ABS(E$13), FALSE) * _xlfn.NORM.DIST(($B153 - E$9)*E$17, 0, ABS(E$13), TRUE) * 2)
               + (E$6 * _xlfn.NORM.DIST($B153, E$10, ABS(E$14), FALSE) * _xlfn.NORM.DIST(($B153 - E$10)*E$18, 0, ABS(E$14), TRUE) * 2)</f>
        <v>58.209388301710725</v>
      </c>
      <c r="V153" s="4">
        <f>BB153 + (F$3 * _xlfn.NORM.DIST($B153, F$7, ABS(F$11), FALSE) * _xlfn.NORM.DIST(($B153 - F$7)*F$15, 0, ABS(F$11), TRUE) * 2)
               + (F$4 * _xlfn.NORM.DIST($B153, F$8, ABS(F$12), FALSE) * _xlfn.NORM.DIST(($B153 - F$8)*F$16, 0, ABS(F$12), TRUE) * 2)
               + (F$5 * _xlfn.NORM.DIST($B153, F$9, ABS(F$13), FALSE) * _xlfn.NORM.DIST(($B153 - F$9)*F$17, 0, ABS(F$13), TRUE) * 2)
               + (F$6 * _xlfn.NORM.DIST($B153, F$10, ABS(F$14), FALSE) * _xlfn.NORM.DIST(($B153 - F$10)*F$18, 0, ABS(F$14), TRUE) * 2)</f>
        <v>56.959282153357734</v>
      </c>
      <c r="W153" s="4">
        <f>BC153 + (G$3 * _xlfn.NORM.DIST($B153, G$7, ABS(G$11), FALSE) * _xlfn.NORM.DIST(($B153 - G$7)*G$15, 0, ABS(G$11), TRUE) * 2)
               + (G$4 * _xlfn.NORM.DIST($B153, G$8, ABS(G$12), FALSE) * _xlfn.NORM.DIST(($B153 - G$8)*G$16, 0, ABS(G$12), TRUE) * 2)
               + (G$5 * _xlfn.NORM.DIST($B153, G$9, ABS(G$13), FALSE) * _xlfn.NORM.DIST(($B153 - G$9)*G$17, 0, ABS(G$13), TRUE) * 2)
               + (G$6 * _xlfn.NORM.DIST($B153, G$10, ABS(G$14), FALSE) * _xlfn.NORM.DIST(($B153 - G$10)*G$18, 0, ABS(G$14), TRUE) * 2)</f>
        <v>60.232558683672622</v>
      </c>
      <c r="X153" s="4">
        <f>BD153 + (H$3 * _xlfn.NORM.DIST($B153, H$7, ABS(H$11), FALSE) * _xlfn.NORM.DIST(($B153 - H$7)*H$15, 0, ABS(H$11), TRUE) * 2)
               + (H$4 * _xlfn.NORM.DIST($B153, H$8, ABS(H$12), FALSE) * _xlfn.NORM.DIST(($B153 - H$8)*H$16, 0, ABS(H$12), TRUE) * 2)
               + (H$5 * _xlfn.NORM.DIST($B153, H$9, ABS(H$13), FALSE) * _xlfn.NORM.DIST(($B153 - H$9)*H$17, 0, ABS(H$13), TRUE) * 2)
               + (H$6 * _xlfn.NORM.DIST($B153, H$10, ABS(H$14), FALSE) * _xlfn.NORM.DIST(($B153 - H$10)*H$18, 0, ABS(H$14), TRUE) * 2)</f>
        <v>57.60465885996944</v>
      </c>
      <c r="Y153" s="4">
        <f>BE153 + (I$3 * _xlfn.NORM.DIST($B153, I$7, ABS(I$11), FALSE) * _xlfn.NORM.DIST(($B153 - I$7)*I$15, 0, ABS(I$11), TRUE) * 2)
               + (I$4 * _xlfn.NORM.DIST($B153, I$8, ABS(I$12), FALSE) * _xlfn.NORM.DIST(($B153 - I$8)*I$16, 0, ABS(I$12), TRUE) * 2)
               + (I$5 * _xlfn.NORM.DIST($B153, I$9, ABS(I$13), FALSE) * _xlfn.NORM.DIST(($B153 - I$9)*I$17, 0, ABS(I$13), TRUE) * 2)
               + (I$6 * _xlfn.NORM.DIST($B153, I$10, ABS(I$14), FALSE) * _xlfn.NORM.DIST(($B153 - I$10)*I$18, 0, ABS(I$14), TRUE) * 2)</f>
        <v>62.406905475404713</v>
      </c>
      <c r="Z153" s="4">
        <f>BF153 + (J$3 * _xlfn.NORM.DIST($B153, J$7, ABS(J$11), FALSE) * _xlfn.NORM.DIST(($B153 - J$7)*J$15, 0, ABS(J$11), TRUE) * 2)
               + (J$4 * _xlfn.NORM.DIST($B153, J$8, ABS(J$12), FALSE) * _xlfn.NORM.DIST(($B153 - J$8)*J$16, 0, ABS(J$12), TRUE) * 2)
               + (J$5 * _xlfn.NORM.DIST($B153, J$9, ABS(J$13), FALSE) * _xlfn.NORM.DIST(($B153 - J$9)*J$17, 0, ABS(J$13), TRUE) * 2)
               + (J$6 * _xlfn.NORM.DIST($B153, J$10, ABS(J$14), FALSE) * _xlfn.NORM.DIST(($B153 - J$10)*J$18, 0, ABS(J$14), TRUE) * 2)</f>
        <v>58.411593310103548</v>
      </c>
      <c r="AA153" s="4">
        <f>BG153 + (K$3 * _xlfn.NORM.DIST($B153, K$7, ABS(K$11), FALSE) * _xlfn.NORM.DIST(($B153 - K$7)*K$15, 0, ABS(K$11), TRUE) * 2)
               + (K$4 * _xlfn.NORM.DIST($B153, K$8, ABS(K$12), FALSE) * _xlfn.NORM.DIST(($B153 - K$8)*K$16, 0, ABS(K$12), TRUE) * 2)
               + (K$5 * _xlfn.NORM.DIST($B153, K$9, ABS(K$13), FALSE) * _xlfn.NORM.DIST(($B153 - K$9)*K$17, 0, ABS(K$13), TRUE) * 2)
               + (K$6 * _xlfn.NORM.DIST($B153, K$10, ABS(K$14), FALSE) * _xlfn.NORM.DIST(($B153 - K$10)*K$18, 0, ABS(K$14), TRUE) * 2)</f>
        <v>53.58349039427916</v>
      </c>
      <c r="AB153" s="4">
        <f>BH153 + (L$3 * _xlfn.NORM.DIST($B153, L$7, ABS(L$11), FALSE) * _xlfn.NORM.DIST(($B153 - L$7)*L$15, 0, ABS(L$11), TRUE) * 2)
               + (L$4 * _xlfn.NORM.DIST($B153, L$8, ABS(L$12), FALSE) * _xlfn.NORM.DIST(($B153 - L$8)*L$16, 0, ABS(L$12), TRUE) * 2)
               + (L$5 * _xlfn.NORM.DIST($B153, L$9, ABS(L$13), FALSE) * _xlfn.NORM.DIST(($B153 - L$9)*L$17, 0, ABS(L$13), TRUE) * 2)
               + (L$6 * _xlfn.NORM.DIST($B153, L$10, ABS(L$14), FALSE) * _xlfn.NORM.DIST(($B153 - L$10)*L$18, 0, ABS(L$14), TRUE) * 2)</f>
        <v>56.010656071814651</v>
      </c>
      <c r="AC153" s="4">
        <f>BI153 + (M$3 * _xlfn.NORM.DIST($B153, M$7, ABS(M$11), FALSE) * _xlfn.NORM.DIST(($B153 - M$7)*M$15, 0, ABS(M$11), TRUE) * 2)
               + (M$4 * _xlfn.NORM.DIST($B153, M$8, ABS(M$12), FALSE) * _xlfn.NORM.DIST(($B153 - M$8)*M$16, 0, ABS(M$12), TRUE) * 2)
               + (M$5 * _xlfn.NORM.DIST($B153, M$9, ABS(M$13), FALSE) * _xlfn.NORM.DIST(($B153 - M$9)*M$17, 0, ABS(M$13), TRUE) * 2)
               + (M$6 * _xlfn.NORM.DIST($B153, M$10, ABS(M$14), FALSE) * _xlfn.NORM.DIST(($B153 - M$10)*M$18, 0, ABS(M$14), TRUE) * 2)</f>
        <v>53.588985078955346</v>
      </c>
      <c r="AD153" s="4">
        <f>BJ153 + (N$3 * _xlfn.NORM.DIST($B153, N$7, ABS(N$11), FALSE) * _xlfn.NORM.DIST(($B153 - N$7)*N$15, 0, ABS(N$11), TRUE) * 2)
               + (N$4 * _xlfn.NORM.DIST($B153, N$8, ABS(N$12), FALSE) * _xlfn.NORM.DIST(($B153 - N$8)*N$16, 0, ABS(N$12), TRUE) * 2)
               + (N$5 * _xlfn.NORM.DIST($B153, N$9, ABS(N$13), FALSE) * _xlfn.NORM.DIST(($B153 - N$9)*N$17, 0, ABS(N$13), TRUE) * 2)
               + (N$6 * _xlfn.NORM.DIST($B153, N$10, ABS(N$14), FALSE) * _xlfn.NORM.DIST(($B153 - N$10)*N$18, 0, ABS(N$14), TRUE) * 2)</f>
        <v>54.545475277420842</v>
      </c>
      <c r="AE153" s="4">
        <f>BK153 + (O$3 * _xlfn.NORM.DIST($B153, O$7, ABS(O$11), FALSE) * _xlfn.NORM.DIST(($B153 - O$7)*O$15, 0, ABS(O$11), TRUE) * 2)
               + (O$4 * _xlfn.NORM.DIST($B153, O$8, ABS(O$12), FALSE) * _xlfn.NORM.DIST(($B153 - O$8)*O$16, 0, ABS(O$12), TRUE) * 2)
               + (O$5 * _xlfn.NORM.DIST($B153, O$9, ABS(O$13), FALSE) * _xlfn.NORM.DIST(($B153 - O$9)*O$17, 0, ABS(O$13), TRUE) * 2)
               + (O$6 * _xlfn.NORM.DIST($B153, O$10, ABS(O$14), FALSE) * _xlfn.NORM.DIST(($B153 - O$10)*O$18, 0, ABS(O$14), TRUE) * 2)</f>
        <v>58.888553975743797</v>
      </c>
      <c r="AF153" s="4">
        <f t="shared" si="222"/>
        <v>54.590845613999591</v>
      </c>
      <c r="AG153" s="4">
        <f t="shared" si="223"/>
        <v>56.100512288538638</v>
      </c>
      <c r="AI153" s="4">
        <f>IF(OR($B153 &lt; C$231, $B153 &gt; C$234), 0, C153-S153)</f>
        <v>-2.2847719126352004</v>
      </c>
      <c r="AJ153" s="4">
        <f>IF(OR($B153 &lt; D$231, $B153 &gt; D$234), 0, D153-T153)</f>
        <v>-0.47950500815912278</v>
      </c>
      <c r="AK153" s="4">
        <f>IF(OR($B153 &lt; E$231, $B153 &gt; E$234), 0, E153-U153)</f>
        <v>-0.63538830171072647</v>
      </c>
      <c r="AL153" s="4">
        <f>IF(OR($B153 &lt; F$231, $B153 &gt; F$234), 0, F153-V153)</f>
        <v>-2.9752821533577318</v>
      </c>
      <c r="AM153" s="4">
        <f>IF(OR($B153 &lt; G$231, $B153 &gt; G$234), 0, G153-W153)</f>
        <v>-1.93755868367262</v>
      </c>
      <c r="AN153" s="4">
        <f>IF(OR($B153 &lt; H$231, $B153 &gt; H$234), 0, H153-X153)</f>
        <v>-3.7658859969440073E-2</v>
      </c>
      <c r="AO153" s="4">
        <f>IF(OR($B153 &lt; I$231, $B153 &gt; I$234), 0, I153-Y153)</f>
        <v>-1.6899054754047143</v>
      </c>
      <c r="AP153" s="4">
        <f>IF(OR($B153 &lt; J$231, $B153 &gt; J$234), 0, J153-Z153)</f>
        <v>-0.66159331010354805</v>
      </c>
      <c r="AQ153" s="4">
        <f>IF(OR($B153 &lt; K$231, $B153 &gt; K$234), 0, K153-AA153)</f>
        <v>-0.65249039427916244</v>
      </c>
      <c r="AR153" s="4">
        <f>IF(OR($B153 &lt; L$231, $B153 &gt; L$234), 0, L153-AB153)</f>
        <v>-1.4686560718146495</v>
      </c>
      <c r="AS153" s="4">
        <f>IF(OR($B153 &lt; M$231, $B153 &gt; M$234), 0, M153-AC153)</f>
        <v>-1.9109850789553491</v>
      </c>
      <c r="AT153" s="4">
        <f>IF(OR($B153 &lt; N$231, $B153 &gt; N$234), 0, N153-AD153)</f>
        <v>-1.9014752774208432</v>
      </c>
      <c r="AU153" s="4">
        <f>IF(OR($B153 &lt; O$231, $B153 &gt; O$234), 0, O153-AE153)</f>
        <v>-1.0915539757437998</v>
      </c>
      <c r="AV153" s="4">
        <f t="shared" si="403"/>
        <v>-8.2845613999587897E-2</v>
      </c>
      <c r="AW153" s="4">
        <f t="shared" si="403"/>
        <v>0.53848771146136443</v>
      </c>
      <c r="AY153" s="2">
        <f t="shared" si="245"/>
        <v>57.846771912635198</v>
      </c>
      <c r="AZ153" s="2">
        <f t="shared" si="311"/>
        <v>58.687310216060254</v>
      </c>
      <c r="BA153" s="2">
        <f t="shared" si="312"/>
        <v>57.206223602591621</v>
      </c>
      <c r="BB153" s="2">
        <f t="shared" si="313"/>
        <v>56.413378152810125</v>
      </c>
      <c r="BC153" s="2">
        <f t="shared" si="314"/>
        <v>59.445559251456878</v>
      </c>
      <c r="BD153" s="2">
        <f t="shared" si="315"/>
        <v>56.374163447951744</v>
      </c>
      <c r="BE153" s="2">
        <f t="shared" si="316"/>
        <v>59.400575064259328</v>
      </c>
      <c r="BF153" s="2">
        <f t="shared" si="317"/>
        <v>54.463157980791465</v>
      </c>
      <c r="BG153" s="2">
        <f t="shared" si="318"/>
        <v>50.361741048045459</v>
      </c>
      <c r="BH153" s="2">
        <f t="shared" si="319"/>
        <v>53.15305147652419</v>
      </c>
      <c r="BI153" s="2">
        <f t="shared" si="320"/>
        <v>51.301940919270159</v>
      </c>
      <c r="BJ153" s="2">
        <f t="shared" si="321"/>
        <v>52.570718557966522</v>
      </c>
      <c r="BK153" s="2">
        <f t="shared" si="322"/>
        <v>58.223484261523353</v>
      </c>
      <c r="BL153" s="2">
        <f t="shared" si="323"/>
        <v>54.092316908291714</v>
      </c>
      <c r="BM153" s="2">
        <f t="shared" si="324"/>
        <v>55.640109466806301</v>
      </c>
      <c r="BO153" s="2" t="str">
        <f t="shared" si="388"/>
        <v/>
      </c>
      <c r="BP153" s="2" t="str">
        <f t="shared" si="389"/>
        <v/>
      </c>
      <c r="BQ153" s="2" t="str">
        <f t="shared" si="390"/>
        <v/>
      </c>
      <c r="BR153" s="2" t="str">
        <f t="shared" si="391"/>
        <v/>
      </c>
      <c r="BS153" s="2" t="str">
        <f t="shared" si="392"/>
        <v/>
      </c>
      <c r="BT153" s="2" t="str">
        <f t="shared" si="393"/>
        <v/>
      </c>
      <c r="BU153" s="2" t="str">
        <f t="shared" si="394"/>
        <v/>
      </c>
      <c r="BV153" s="2" t="str">
        <f t="shared" si="395"/>
        <v/>
      </c>
      <c r="BW153" s="2" t="str">
        <f t="shared" si="396"/>
        <v/>
      </c>
      <c r="BX153" s="2" t="str">
        <f t="shared" si="397"/>
        <v/>
      </c>
      <c r="BY153" s="2" t="str">
        <f t="shared" si="398"/>
        <v/>
      </c>
      <c r="BZ153" s="2" t="str">
        <f t="shared" si="399"/>
        <v/>
      </c>
      <c r="CA153" s="2" t="str">
        <f t="shared" si="400"/>
        <v/>
      </c>
      <c r="CB153" s="2" t="str">
        <f t="shared" si="401"/>
        <v/>
      </c>
      <c r="CC153" s="2" t="str">
        <f t="shared" si="402"/>
        <v/>
      </c>
      <c r="CE153" s="2" t="str">
        <f t="shared" si="246"/>
        <v/>
      </c>
      <c r="CF153" s="2" t="str">
        <f t="shared" si="247"/>
        <v/>
      </c>
      <c r="CG153" s="2" t="str">
        <f t="shared" si="248"/>
        <v/>
      </c>
      <c r="CH153" s="2" t="str">
        <f t="shared" si="249"/>
        <v/>
      </c>
      <c r="CI153" s="2" t="str">
        <f t="shared" si="250"/>
        <v/>
      </c>
      <c r="CJ153" s="2" t="str">
        <f t="shared" si="251"/>
        <v/>
      </c>
      <c r="CK153" s="2" t="str">
        <f t="shared" si="252"/>
        <v/>
      </c>
      <c r="CL153" s="2" t="str">
        <f t="shared" si="253"/>
        <v/>
      </c>
      <c r="CM153" s="2" t="str">
        <f t="shared" si="254"/>
        <v/>
      </c>
      <c r="CN153" s="2" t="str">
        <f t="shared" si="255"/>
        <v/>
      </c>
      <c r="CO153" s="2" t="str">
        <f t="shared" si="256"/>
        <v/>
      </c>
      <c r="CP153" s="2" t="str">
        <f t="shared" si="257"/>
        <v/>
      </c>
      <c r="CQ153" s="2" t="str">
        <f t="shared" si="258"/>
        <v/>
      </c>
      <c r="CR153" s="2">
        <f t="shared" si="259"/>
        <v>54.508000000000003</v>
      </c>
      <c r="CS153" s="2">
        <f t="shared" si="260"/>
        <v>56.639000000000003</v>
      </c>
      <c r="CU153" s="2" t="str">
        <f t="shared" si="261"/>
        <v/>
      </c>
      <c r="CV153" s="2" t="str">
        <f t="shared" si="262"/>
        <v/>
      </c>
      <c r="CW153" s="2" t="str">
        <f t="shared" si="263"/>
        <v/>
      </c>
      <c r="CX153" s="2" t="str">
        <f t="shared" si="264"/>
        <v/>
      </c>
      <c r="CY153" s="2" t="str">
        <f t="shared" si="265"/>
        <v/>
      </c>
      <c r="CZ153" s="2" t="str">
        <f t="shared" si="266"/>
        <v/>
      </c>
      <c r="DA153" s="2" t="str">
        <f t="shared" si="267"/>
        <v/>
      </c>
      <c r="DB153" s="2" t="str">
        <f t="shared" si="268"/>
        <v/>
      </c>
      <c r="DC153" s="2" t="str">
        <f t="shared" si="269"/>
        <v/>
      </c>
      <c r="DD153" s="2" t="str">
        <f t="shared" si="270"/>
        <v/>
      </c>
      <c r="DE153" s="2" t="str">
        <f t="shared" si="271"/>
        <v/>
      </c>
      <c r="DF153" s="2" t="str">
        <f t="shared" si="272"/>
        <v/>
      </c>
      <c r="DG153" s="2" t="str">
        <f t="shared" si="273"/>
        <v/>
      </c>
      <c r="DH153" s="2">
        <f t="shared" si="274"/>
        <v>54.508000000000003</v>
      </c>
      <c r="DI153" s="2">
        <f t="shared" si="275"/>
        <v>56.639000000000003</v>
      </c>
      <c r="DK153" s="2">
        <f t="shared" si="225"/>
        <v>72.61643951612902</v>
      </c>
      <c r="DL153" s="2">
        <f t="shared" si="404"/>
        <v>82.007078629032264</v>
      </c>
      <c r="DM153" s="2">
        <f t="shared" si="404"/>
        <v>86.161097873900275</v>
      </c>
      <c r="DN153" s="2">
        <f t="shared" si="404"/>
        <v>82.250945632798562</v>
      </c>
      <c r="DO153" s="2">
        <f t="shared" si="404"/>
        <v>97.936169904692065</v>
      </c>
      <c r="DP153" s="2">
        <f t="shared" si="404"/>
        <v>92.131371100713039</v>
      </c>
      <c r="DQ153" s="2">
        <f t="shared" si="404"/>
        <v>92.119850256598227</v>
      </c>
      <c r="DR153" s="2">
        <f t="shared" si="404"/>
        <v>93.202253119429571</v>
      </c>
      <c r="DS153" s="2">
        <f t="shared" si="404"/>
        <v>75.86139838709677</v>
      </c>
      <c r="DT153" s="2">
        <f t="shared" si="404"/>
        <v>76.232674008157204</v>
      </c>
      <c r="DU153" s="2">
        <f t="shared" si="404"/>
        <v>82.087941490545077</v>
      </c>
      <c r="DV153" s="2">
        <f t="shared" si="404"/>
        <v>85.692470124633431</v>
      </c>
      <c r="DW153" s="2">
        <f t="shared" si="404"/>
        <v>91.475929144385006</v>
      </c>
      <c r="DX153" s="2">
        <f t="shared" si="404"/>
        <v>74.498379233511614</v>
      </c>
      <c r="DY153" s="2">
        <f t="shared" si="404"/>
        <v>68.314399014778317</v>
      </c>
      <c r="EA153" s="2">
        <f t="shared" si="407"/>
        <v>57.868836746466684</v>
      </c>
      <c r="EB153" s="2">
        <f t="shared" si="227"/>
        <v>58.796716224972464</v>
      </c>
      <c r="EC153" s="2">
        <f t="shared" si="228"/>
        <v>57.182396040723972</v>
      </c>
      <c r="ED153" s="2">
        <f t="shared" si="229"/>
        <v>56.57218064442413</v>
      </c>
      <c r="EE153" s="2">
        <f t="shared" si="230"/>
        <v>59.475255141681885</v>
      </c>
      <c r="EF153" s="2">
        <f t="shared" si="231"/>
        <v>56.097201154021931</v>
      </c>
      <c r="EG153" s="2">
        <f t="shared" si="232"/>
        <v>59.268500997708969</v>
      </c>
      <c r="EH153" s="2">
        <f t="shared" si="233"/>
        <v>54.230635799275746</v>
      </c>
      <c r="EI153" s="2">
        <f t="shared" si="234"/>
        <v>50.229876505801485</v>
      </c>
      <c r="EJ153" s="2">
        <f t="shared" si="235"/>
        <v>53.219823304680048</v>
      </c>
      <c r="EK153" s="2">
        <f t="shared" si="236"/>
        <v>51.309653295128925</v>
      </c>
      <c r="EL153" s="2">
        <f t="shared" si="237"/>
        <v>52.538368667177224</v>
      </c>
      <c r="EM153" s="2">
        <f t="shared" si="238"/>
        <v>58.142680359256403</v>
      </c>
      <c r="EN153" s="2">
        <f t="shared" si="239"/>
        <v>54.027674232309764</v>
      </c>
      <c r="EO153" s="2">
        <f t="shared" si="240"/>
        <v>55.644749800382513</v>
      </c>
      <c r="EQ153" s="2">
        <f t="shared" si="241"/>
        <v>57.439558242634583</v>
      </c>
      <c r="ER153" s="2">
        <f t="shared" si="405"/>
        <v>57.534193964440561</v>
      </c>
      <c r="ES153" s="2">
        <f t="shared" si="405"/>
        <v>57.44453398542926</v>
      </c>
      <c r="ET153" s="2">
        <f t="shared" si="405"/>
        <v>54.880044761726921</v>
      </c>
      <c r="EU153" s="2">
        <f t="shared" si="405"/>
        <v>59.147007912328377</v>
      </c>
      <c r="EV153" s="2">
        <f t="shared" si="405"/>
        <v>59.299352344572398</v>
      </c>
      <c r="EW153" s="2">
        <f t="shared" si="405"/>
        <v>60.245390652601756</v>
      </c>
      <c r="EX153" s="2">
        <f t="shared" si="405"/>
        <v>56.056606353687016</v>
      </c>
      <c r="EY153" s="2">
        <f t="shared" si="405"/>
        <v>51.309325466368158</v>
      </c>
      <c r="EZ153" s="2">
        <f t="shared" si="405"/>
        <v>52.663920672208093</v>
      </c>
      <c r="FA153" s="2">
        <f t="shared" si="405"/>
        <v>51.237382713274812</v>
      </c>
      <c r="FB153" s="2">
        <f t="shared" si="405"/>
        <v>52.930782436547119</v>
      </c>
      <c r="FC153" s="2">
        <f t="shared" si="405"/>
        <v>59.326989867076279</v>
      </c>
      <c r="FD153" s="2">
        <f t="shared" si="405"/>
        <v>54.929759448190531</v>
      </c>
      <c r="FE153" s="2">
        <f t="shared" si="405"/>
        <v>55.580207440150105</v>
      </c>
      <c r="FG153" s="2">
        <f t="shared" si="243"/>
        <v>0.99999990570822606</v>
      </c>
      <c r="FH153" s="2">
        <f t="shared" si="406"/>
        <v>0.99999992077860156</v>
      </c>
      <c r="FI153" s="2">
        <f t="shared" si="406"/>
        <v>0.99999992356234157</v>
      </c>
      <c r="FJ153" s="2">
        <f t="shared" si="406"/>
        <v>0.99999992462284126</v>
      </c>
      <c r="FK153" s="2">
        <f t="shared" si="406"/>
        <v>0.99999992617970157</v>
      </c>
      <c r="FL153" s="2">
        <f t="shared" si="406"/>
        <v>0.9999999298055624</v>
      </c>
      <c r="FM153" s="2">
        <f t="shared" si="406"/>
        <v>0.99999993192529468</v>
      </c>
      <c r="FN153" s="2">
        <f t="shared" si="406"/>
        <v>0.99999992689855699</v>
      </c>
      <c r="FO153" s="2">
        <f t="shared" si="406"/>
        <v>0.99999992035228202</v>
      </c>
      <c r="FP153" s="2">
        <f t="shared" si="406"/>
        <v>0.99999992502871915</v>
      </c>
      <c r="FQ153" s="2">
        <f t="shared" si="406"/>
        <v>0.99999993121157837</v>
      </c>
      <c r="FR153" s="2">
        <f t="shared" si="406"/>
        <v>0.99999993000678677</v>
      </c>
      <c r="FS153" s="2">
        <f t="shared" si="406"/>
        <v>0.99999959553294926</v>
      </c>
      <c r="FT153" s="2">
        <f t="shared" si="406"/>
        <v>0.99999875528416926</v>
      </c>
      <c r="FU153" s="2">
        <f t="shared" si="406"/>
        <v>0.9999966508732705</v>
      </c>
      <c r="FW153" s="2">
        <f t="shared" si="276"/>
        <v>5.1403050029601098E-2</v>
      </c>
      <c r="FX153" s="2">
        <f t="shared" si="328"/>
        <v>8.6658153356826001E-2</v>
      </c>
      <c r="FY153" s="2">
        <f t="shared" si="329"/>
        <v>9.0888584750010062E-2</v>
      </c>
      <c r="FZ153" s="2">
        <f t="shared" si="330"/>
        <v>9.3848507575659004E-2</v>
      </c>
      <c r="GA153" s="2">
        <f t="shared" si="331"/>
        <v>9.0476710130051916E-2</v>
      </c>
      <c r="GB153" s="2">
        <f t="shared" si="332"/>
        <v>8.6491782570675552E-2</v>
      </c>
      <c r="GC153" s="2">
        <f t="shared" si="333"/>
        <v>0.13519626248773156</v>
      </c>
      <c r="GD153" s="2">
        <f t="shared" si="334"/>
        <v>0.12734013266124738</v>
      </c>
      <c r="GE153" s="2">
        <f t="shared" si="335"/>
        <v>0.12215723537546942</v>
      </c>
      <c r="GF153" s="2">
        <f t="shared" si="336"/>
        <v>0.12011735429606016</v>
      </c>
      <c r="GG153" s="2">
        <f t="shared" si="337"/>
        <v>0.10674458196851624</v>
      </c>
      <c r="GH153" s="2">
        <f t="shared" si="338"/>
        <v>8.2432301698146374E-2</v>
      </c>
      <c r="GI153" s="2">
        <f t="shared" si="339"/>
        <v>6.8217319486726519E-2</v>
      </c>
      <c r="GJ153" s="2">
        <f t="shared" si="340"/>
        <v>7.1630922039089648E-2</v>
      </c>
      <c r="GK153" s="2">
        <f t="shared" si="341"/>
        <v>7.2553371463114219E-2</v>
      </c>
      <c r="GM153" s="107">
        <f t="shared" si="277"/>
        <v>2.0049269313921929E-124</v>
      </c>
      <c r="GN153" s="107">
        <f t="shared" si="342"/>
        <v>2.2670727583564115E-146</v>
      </c>
      <c r="GO153" s="107">
        <f t="shared" si="343"/>
        <v>4.165036838343382E-153</v>
      </c>
      <c r="GP153" s="107">
        <f t="shared" si="344"/>
        <v>9.609672066040763E-184</v>
      </c>
      <c r="GQ153" s="107">
        <f t="shared" si="345"/>
        <v>9.7680436961532694E-188</v>
      </c>
      <c r="GR153" s="107">
        <f t="shared" si="346"/>
        <v>2.6319029578865437E-181</v>
      </c>
      <c r="GS153" s="107">
        <f t="shared" si="347"/>
        <v>9.6629320546664701E-196</v>
      </c>
      <c r="GT153" s="107">
        <f t="shared" si="348"/>
        <v>6.2710887313530869E-186</v>
      </c>
      <c r="GU153" s="107">
        <f t="shared" si="349"/>
        <v>1.451491887298241E-197</v>
      </c>
      <c r="GV153" s="107">
        <f t="shared" si="350"/>
        <v>1.8376441726016773E-212</v>
      </c>
      <c r="GW153" s="107">
        <f t="shared" si="351"/>
        <v>2.8089772797896332E-216</v>
      </c>
      <c r="GX153" s="107">
        <f t="shared" si="352"/>
        <v>2.575078767706194E-189</v>
      </c>
      <c r="GY153" s="107">
        <f t="shared" si="353"/>
        <v>8.9977514856402548E-174</v>
      </c>
      <c r="GZ153" s="107">
        <f t="shared" si="354"/>
        <v>3.2615526052651052E-179</v>
      </c>
      <c r="HA153" s="107">
        <f t="shared" si="355"/>
        <v>1.4516981702786779E-245</v>
      </c>
      <c r="HC153" s="107">
        <f t="shared" si="278"/>
        <v>1.6486184107097832E-72</v>
      </c>
      <c r="HD153" s="107">
        <f t="shared" si="356"/>
        <v>2.6321177302591665E-87</v>
      </c>
      <c r="HE153" s="107">
        <f t="shared" si="357"/>
        <v>1.6491984055063371E-91</v>
      </c>
      <c r="HF153" s="107">
        <f t="shared" si="358"/>
        <v>8.3688816216276024E-111</v>
      </c>
      <c r="HG153" s="107">
        <f t="shared" si="359"/>
        <v>4.0000252904153618E-113</v>
      </c>
      <c r="HH153" s="107">
        <f t="shared" si="360"/>
        <v>4.8474867444820389E-109</v>
      </c>
      <c r="HI153" s="107">
        <f t="shared" si="361"/>
        <v>1.4053503111683621E-120</v>
      </c>
      <c r="HJ153" s="107">
        <f t="shared" si="362"/>
        <v>1.009702351397946E-114</v>
      </c>
      <c r="HK153" s="107">
        <f t="shared" si="363"/>
        <v>3.8342720011824962E-122</v>
      </c>
      <c r="HL153" s="107">
        <f t="shared" si="364"/>
        <v>1.7493493643820648E-130</v>
      </c>
      <c r="HM153" s="107">
        <f t="shared" si="365"/>
        <v>3.7615187306124238E-132</v>
      </c>
      <c r="HN153" s="107">
        <f t="shared" si="366"/>
        <v>2.8748621090502215E-113</v>
      </c>
      <c r="HO153" s="107">
        <f t="shared" si="367"/>
        <v>3.7023243875322428E-101</v>
      </c>
      <c r="HP153" s="107">
        <f t="shared" si="368"/>
        <v>1.8374526649274273E-104</v>
      </c>
      <c r="HQ153" s="107">
        <f t="shared" si="369"/>
        <v>1.6506175527360008E-153</v>
      </c>
      <c r="HS153" s="107">
        <f t="shared" si="279"/>
        <v>3.2728331639389948E-6</v>
      </c>
      <c r="HT153" s="107">
        <f t="shared" si="370"/>
        <v>1.5420053349793193E-8</v>
      </c>
      <c r="HU153" s="107">
        <f t="shared" si="371"/>
        <v>4.9976711119902267E-9</v>
      </c>
      <c r="HV153" s="107">
        <f t="shared" si="372"/>
        <v>5.4136838985518178E-11</v>
      </c>
      <c r="HW153" s="107">
        <f t="shared" si="373"/>
        <v>4.1504349172513979E-11</v>
      </c>
      <c r="HX153" s="107">
        <f t="shared" si="374"/>
        <v>1.2695909714362201E-10</v>
      </c>
      <c r="HY153" s="107">
        <f t="shared" si="375"/>
        <v>2.388561353880586E-13</v>
      </c>
      <c r="HZ153" s="107">
        <f t="shared" si="376"/>
        <v>1.2192070073031091E-12</v>
      </c>
      <c r="IA153" s="107">
        <f t="shared" si="377"/>
        <v>2.5745604684257874E-13</v>
      </c>
      <c r="IB153" s="107">
        <f t="shared" si="378"/>
        <v>6.4202748184502201E-14</v>
      </c>
      <c r="IC153" s="107">
        <f t="shared" si="379"/>
        <v>1.2115530432724015E-13</v>
      </c>
      <c r="ID153" s="107">
        <f t="shared" si="380"/>
        <v>9.2247999410682734E-11</v>
      </c>
      <c r="IE153" s="107">
        <f t="shared" si="381"/>
        <v>2.7291242967584622E-8</v>
      </c>
      <c r="IF153" s="107">
        <f t="shared" si="382"/>
        <v>2.6074631799294874E-8</v>
      </c>
      <c r="IG153" s="107">
        <f t="shared" si="383"/>
        <v>5.148583697816401E-7</v>
      </c>
      <c r="II153" s="107">
        <f t="shared" si="280"/>
        <v>1.4017818186571775E-2</v>
      </c>
      <c r="IJ153" s="107">
        <f t="shared" si="281"/>
        <v>3.2947548158037535E-2</v>
      </c>
      <c r="IK153" s="107">
        <f t="shared" si="282"/>
        <v>3.3270060186155984E-2</v>
      </c>
      <c r="IL153" s="107">
        <f t="shared" si="283"/>
        <v>2.1636556491169284E-2</v>
      </c>
      <c r="IM153" s="107">
        <f t="shared" si="284"/>
        <v>1.8274966323156634E-2</v>
      </c>
      <c r="IN153" s="107">
        <f t="shared" si="285"/>
        <v>1.8217026785921544E-2</v>
      </c>
      <c r="IO153" s="107">
        <f t="shared" si="286"/>
        <v>5.3638960589643181E-2</v>
      </c>
      <c r="IP153" s="107">
        <f t="shared" si="287"/>
        <v>5.0192102083632575E-2</v>
      </c>
      <c r="IQ153" s="107">
        <f t="shared" si="288"/>
        <v>3.7572371071815339E-2</v>
      </c>
      <c r="IR153" s="107">
        <f t="shared" si="289"/>
        <v>3.0008747230934066E-2</v>
      </c>
      <c r="IS153" s="107">
        <f t="shared" si="290"/>
        <v>2.0150851145340223E-2</v>
      </c>
      <c r="IT153" s="107">
        <f t="shared" si="291"/>
        <v>1.363934303309387E-2</v>
      </c>
      <c r="IU153" s="107">
        <f t="shared" si="292"/>
        <v>4.1316351904336157E-3</v>
      </c>
      <c r="IV153" s="107">
        <f t="shared" si="293"/>
        <v>1.998128867481247E-3</v>
      </c>
      <c r="IW153" s="107">
        <f t="shared" si="294"/>
        <v>8.9665791585707023E-4</v>
      </c>
      <c r="IY153" s="107">
        <f t="shared" si="295"/>
        <v>1.4021091019735714E-2</v>
      </c>
      <c r="IZ153" s="107">
        <f t="shared" si="296"/>
        <v>3.2947563578090887E-2</v>
      </c>
      <c r="JA153" s="107">
        <f t="shared" si="297"/>
        <v>3.3270065183827094E-2</v>
      </c>
      <c r="JB153" s="107">
        <f t="shared" si="298"/>
        <v>2.1636556545306121E-2</v>
      </c>
      <c r="JC153" s="107">
        <f t="shared" si="299"/>
        <v>1.8274966364660982E-2</v>
      </c>
      <c r="JD153" s="107">
        <f t="shared" si="300"/>
        <v>1.821702691288064E-2</v>
      </c>
      <c r="JE153" s="107">
        <f t="shared" si="301"/>
        <v>5.3638960589882038E-2</v>
      </c>
      <c r="JF153" s="107">
        <f t="shared" si="302"/>
        <v>5.0192102084851781E-2</v>
      </c>
      <c r="JG153" s="107">
        <f t="shared" si="303"/>
        <v>3.7572371072072792E-2</v>
      </c>
      <c r="JH153" s="107">
        <f t="shared" si="304"/>
        <v>3.0008747230998268E-2</v>
      </c>
      <c r="JI153" s="107">
        <f t="shared" si="305"/>
        <v>2.015085114546138E-2</v>
      </c>
      <c r="JJ153" s="107">
        <f t="shared" si="306"/>
        <v>1.3639343125341869E-2</v>
      </c>
      <c r="JK153" s="107">
        <f t="shared" si="307"/>
        <v>4.1316624816765835E-3</v>
      </c>
      <c r="JL153" s="107">
        <f t="shared" si="308"/>
        <v>1.9981549421130462E-3</v>
      </c>
      <c r="JM153" s="107">
        <f t="shared" si="309"/>
        <v>8.9717277422685191E-4</v>
      </c>
    </row>
    <row r="154" spans="2:273" x14ac:dyDescent="0.25">
      <c r="B154" s="2">
        <v>126</v>
      </c>
      <c r="C154" s="37">
        <v>57.203000000000003</v>
      </c>
      <c r="D154" s="37">
        <v>57.435000000000002</v>
      </c>
      <c r="E154" s="37">
        <v>59</v>
      </c>
      <c r="F154" s="37">
        <v>54.753999999999998</v>
      </c>
      <c r="G154" s="37">
        <v>59.048999999999999</v>
      </c>
      <c r="H154" s="37">
        <v>57.8</v>
      </c>
      <c r="I154" s="37">
        <v>62.85</v>
      </c>
      <c r="J154" s="37">
        <v>60.4</v>
      </c>
      <c r="K154" s="37">
        <v>54.017000000000003</v>
      </c>
      <c r="L154" s="37">
        <v>56.948999999999998</v>
      </c>
      <c r="M154" s="37">
        <v>54</v>
      </c>
      <c r="N154" s="37">
        <v>53.406999999999996</v>
      </c>
      <c r="O154" s="37">
        <v>58.051000000000002</v>
      </c>
      <c r="P154" s="37">
        <v>54.067999999999998</v>
      </c>
      <c r="Q154" s="37">
        <v>56.917999999999999</v>
      </c>
      <c r="S154" s="4">
        <f>AY154 + (C$3 * _xlfn.NORM.DIST($B154, C$7, ABS(C$11), FALSE) * _xlfn.NORM.DIST(($B154 - C$7)*C$15, 0, ABS(C$11), TRUE) * 2)
               + (C$4 * _xlfn.NORM.DIST($B154, C$8, ABS(C$12), FALSE) * _xlfn.NORM.DIST(($B154 - C$8)*C$16, 0, ABS(C$12), TRUE) * 2)
               + (C$5 * _xlfn.NORM.DIST($B154, C$9, ABS(C$13), FALSE) * _xlfn.NORM.DIST(($B154 - C$9)*C$17, 0, ABS(C$13), TRUE) * 2)
               + (C$6 * _xlfn.NORM.DIST($B154, C$10, ABS(C$14), FALSE) * _xlfn.NORM.DIST(($B154 - C$10)*C$18, 0, ABS(C$14), TRUE) * 2)</f>
        <v>57.811823672422221</v>
      </c>
      <c r="T154" s="4">
        <f>AZ154 + (D$3 * _xlfn.NORM.DIST($B154, D$7, ABS(D$11), FALSE) * _xlfn.NORM.DIST(($B154 - D$7)*D$15, 0, ABS(D$11), TRUE) * 2)
               + (D$4 * _xlfn.NORM.DIST($B154, D$8, ABS(D$12), FALSE) * _xlfn.NORM.DIST(($B154 - D$8)*D$16, 0, ABS(D$12), TRUE) * 2)
               + (D$5 * _xlfn.NORM.DIST($B154, D$9, ABS(D$13), FALSE) * _xlfn.NORM.DIST(($B154 - D$9)*D$17, 0, ABS(D$13), TRUE) * 2)
               + (D$6 * _xlfn.NORM.DIST($B154, D$10, ABS(D$14), FALSE) * _xlfn.NORM.DIST(($B154 - D$10)*D$18, 0, ABS(D$14), TRUE) * 2)</f>
        <v>58.603152975855735</v>
      </c>
      <c r="U154" s="4">
        <f>BA154 + (E$3 * _xlfn.NORM.DIST($B154, E$7, ABS(E$11), FALSE) * _xlfn.NORM.DIST(($B154 - E$7)*E$15, 0, ABS(E$11), TRUE) * 2)
               + (E$4 * _xlfn.NORM.DIST($B154, E$8, ABS(E$12), FALSE) * _xlfn.NORM.DIST(($B154 - E$8)*E$16, 0, ABS(E$12), TRUE) * 2)
               + (E$5 * _xlfn.NORM.DIST($B154, E$9, ABS(E$13), FALSE) * _xlfn.NORM.DIST(($B154 - E$9)*E$17, 0, ABS(E$13), TRUE) * 2)
               + (E$6 * _xlfn.NORM.DIST($B154, E$10, ABS(E$14), FALSE) * _xlfn.NORM.DIST(($B154 - E$10)*E$18, 0, ABS(E$14), TRUE) * 2)</f>
        <v>58.629439566602585</v>
      </c>
      <c r="V154" s="4">
        <f>BB154 + (F$3 * _xlfn.NORM.DIST($B154, F$7, ABS(F$11), FALSE) * _xlfn.NORM.DIST(($B154 - F$7)*F$15, 0, ABS(F$11), TRUE) * 2)
               + (F$4 * _xlfn.NORM.DIST($B154, F$8, ABS(F$12), FALSE) * _xlfn.NORM.DIST(($B154 - F$8)*F$16, 0, ABS(F$12), TRUE) * 2)
               + (F$5 * _xlfn.NORM.DIST($B154, F$9, ABS(F$13), FALSE) * _xlfn.NORM.DIST(($B154 - F$9)*F$17, 0, ABS(F$13), TRUE) * 2)
               + (F$6 * _xlfn.NORM.DIST($B154, F$10, ABS(F$14), FALSE) * _xlfn.NORM.DIST(($B154 - F$10)*F$18, 0, ABS(F$14), TRUE) * 2)</f>
        <v>57.214702435665515</v>
      </c>
      <c r="W154" s="4">
        <f>BC154 + (G$3 * _xlfn.NORM.DIST($B154, G$7, ABS(G$11), FALSE) * _xlfn.NORM.DIST(($B154 - G$7)*G$15, 0, ABS(G$11), TRUE) * 2)
               + (G$4 * _xlfn.NORM.DIST($B154, G$8, ABS(G$12), FALSE) * _xlfn.NORM.DIST(($B154 - G$8)*G$16, 0, ABS(G$12), TRUE) * 2)
               + (G$5 * _xlfn.NORM.DIST($B154, G$9, ABS(G$13), FALSE) * _xlfn.NORM.DIST(($B154 - G$9)*G$17, 0, ABS(G$13), TRUE) * 2)
               + (G$6 * _xlfn.NORM.DIST($B154, G$10, ABS(G$14), FALSE) * _xlfn.NORM.DIST(($B154 - G$10)*G$18, 0, ABS(G$14), TRUE) * 2)</f>
        <v>60.62910455214017</v>
      </c>
      <c r="X154" s="4">
        <f>BD154 + (H$3 * _xlfn.NORM.DIST($B154, H$7, ABS(H$11), FALSE) * _xlfn.NORM.DIST(($B154 - H$7)*H$15, 0, ABS(H$11), TRUE) * 2)
               + (H$4 * _xlfn.NORM.DIST($B154, H$8, ABS(H$12), FALSE) * _xlfn.NORM.DIST(($B154 - H$8)*H$16, 0, ABS(H$12), TRUE) * 2)
               + (H$5 * _xlfn.NORM.DIST($B154, H$9, ABS(H$13), FALSE) * _xlfn.NORM.DIST(($B154 - H$9)*H$17, 0, ABS(H$13), TRUE) * 2)
               + (H$6 * _xlfn.NORM.DIST($B154, H$10, ABS(H$14), FALSE) * _xlfn.NORM.DIST(($B154 - H$10)*H$18, 0, ABS(H$14), TRUE) * 2)</f>
        <v>58.233625593789569</v>
      </c>
      <c r="Y154" s="4">
        <f>BE154 + (I$3 * _xlfn.NORM.DIST($B154, I$7, ABS(I$11), FALSE) * _xlfn.NORM.DIST(($B154 - I$7)*I$15, 0, ABS(I$11), TRUE) * 2)
               + (I$4 * _xlfn.NORM.DIST($B154, I$8, ABS(I$12), FALSE) * _xlfn.NORM.DIST(($B154 - I$8)*I$16, 0, ABS(I$12), TRUE) * 2)
               + (I$5 * _xlfn.NORM.DIST($B154, I$9, ABS(I$13), FALSE) * _xlfn.NORM.DIST(($B154 - I$9)*I$17, 0, ABS(I$13), TRUE) * 2)
               + (I$6 * _xlfn.NORM.DIST($B154, I$10, ABS(I$14), FALSE) * _xlfn.NORM.DIST(($B154 - I$10)*I$18, 0, ABS(I$14), TRUE) * 2)</f>
        <v>63.836663889805138</v>
      </c>
      <c r="Z154" s="4">
        <f>BF154 + (J$3 * _xlfn.NORM.DIST($B154, J$7, ABS(J$11), FALSE) * _xlfn.NORM.DIST(($B154 - J$7)*J$15, 0, ABS(J$11), TRUE) * 2)
               + (J$4 * _xlfn.NORM.DIST($B154, J$8, ABS(J$12), FALSE) * _xlfn.NORM.DIST(($B154 - J$8)*J$16, 0, ABS(J$12), TRUE) * 2)
               + (J$5 * _xlfn.NORM.DIST($B154, J$9, ABS(J$13), FALSE) * _xlfn.NORM.DIST(($B154 - J$9)*J$17, 0, ABS(J$13), TRUE) * 2)
               + (J$6 * _xlfn.NORM.DIST($B154, J$10, ABS(J$14), FALSE) * _xlfn.NORM.DIST(($B154 - J$10)*J$18, 0, ABS(J$14), TRUE) * 2)</f>
        <v>60.361853624625077</v>
      </c>
      <c r="AA154" s="4">
        <f>BG154 + (K$3 * _xlfn.NORM.DIST($B154, K$7, ABS(K$11), FALSE) * _xlfn.NORM.DIST(($B154 - K$7)*K$15, 0, ABS(K$11), TRUE) * 2)
               + (K$4 * _xlfn.NORM.DIST($B154, K$8, ABS(K$12), FALSE) * _xlfn.NORM.DIST(($B154 - K$8)*K$16, 0, ABS(K$12), TRUE) * 2)
               + (K$5 * _xlfn.NORM.DIST($B154, K$9, ABS(K$13), FALSE) * _xlfn.NORM.DIST(($B154 - K$9)*K$17, 0, ABS(K$13), TRUE) * 2)
               + (K$6 * _xlfn.NORM.DIST($B154, K$10, ABS(K$14), FALSE) * _xlfn.NORM.DIST(($B154 - K$10)*K$18, 0, ABS(K$14), TRUE) * 2)</f>
        <v>55.407215517388487</v>
      </c>
      <c r="AB154" s="4">
        <f>BH154 + (L$3 * _xlfn.NORM.DIST($B154, L$7, ABS(L$11), FALSE) * _xlfn.NORM.DIST(($B154 - L$7)*L$15, 0, ABS(L$11), TRUE) * 2)
               + (L$4 * _xlfn.NORM.DIST($B154, L$8, ABS(L$12), FALSE) * _xlfn.NORM.DIST(($B154 - L$8)*L$16, 0, ABS(L$12), TRUE) * 2)
               + (L$5 * _xlfn.NORM.DIST($B154, L$9, ABS(L$13), FALSE) * _xlfn.NORM.DIST(($B154 - L$9)*L$17, 0, ABS(L$13), TRUE) * 2)
               + (L$6 * _xlfn.NORM.DIST($B154, L$10, ABS(L$14), FALSE) * _xlfn.NORM.DIST(($B154 - L$10)*L$18, 0, ABS(L$14), TRUE) * 2)</f>
        <v>57.783799177735212</v>
      </c>
      <c r="AC154" s="4">
        <f>BI154 + (M$3 * _xlfn.NORM.DIST($B154, M$7, ABS(M$11), FALSE) * _xlfn.NORM.DIST(($B154 - M$7)*M$15, 0, ABS(M$11), TRUE) * 2)
               + (M$4 * _xlfn.NORM.DIST($B154, M$8, ABS(M$12), FALSE) * _xlfn.NORM.DIST(($B154 - M$8)*M$16, 0, ABS(M$12), TRUE) * 2)
               + (M$5 * _xlfn.NORM.DIST($B154, M$9, ABS(M$13), FALSE) * _xlfn.NORM.DIST(($B154 - M$9)*M$17, 0, ABS(M$13), TRUE) * 2)
               + (M$6 * _xlfn.NORM.DIST($B154, M$10, ABS(M$14), FALSE) * _xlfn.NORM.DIST(($B154 - M$10)*M$18, 0, ABS(M$14), TRUE) * 2)</f>
        <v>55.127953066079044</v>
      </c>
      <c r="AD154" s="4">
        <f>BJ154 + (N$3 * _xlfn.NORM.DIST($B154, N$7, ABS(N$11), FALSE) * _xlfn.NORM.DIST(($B154 - N$7)*N$15, 0, ABS(N$11), TRUE) * 2)
               + (N$4 * _xlfn.NORM.DIST($B154, N$8, ABS(N$12), FALSE) * _xlfn.NORM.DIST(($B154 - N$8)*N$16, 0, ABS(N$12), TRUE) * 2)
               + (N$5 * _xlfn.NORM.DIST($B154, N$9, ABS(N$13), FALSE) * _xlfn.NORM.DIST(($B154 - N$9)*N$17, 0, ABS(N$13), TRUE) * 2)
               + (N$6 * _xlfn.NORM.DIST($B154, N$10, ABS(N$14), FALSE) * _xlfn.NORM.DIST(($B154 - N$10)*N$18, 0, ABS(N$14), TRUE) * 2)</f>
        <v>55.834584731047194</v>
      </c>
      <c r="AE154" s="4">
        <f>BK154 + (O$3 * _xlfn.NORM.DIST($B154, O$7, ABS(O$11), FALSE) * _xlfn.NORM.DIST(($B154 - O$7)*O$15, 0, ABS(O$11), TRUE) * 2)
               + (O$4 * _xlfn.NORM.DIST($B154, O$8, ABS(O$12), FALSE) * _xlfn.NORM.DIST(($B154 - O$8)*O$16, 0, ABS(O$12), TRUE) * 2)
               + (O$5 * _xlfn.NORM.DIST($B154, O$9, ABS(O$13), FALSE) * _xlfn.NORM.DIST(($B154 - O$9)*O$17, 0, ABS(O$13), TRUE) * 2)
               + (O$6 * _xlfn.NORM.DIST($B154, O$10, ABS(O$14), FALSE) * _xlfn.NORM.DIST(($B154 - O$10)*O$18, 0, ABS(O$14), TRUE) * 2)</f>
        <v>59.280884236649172</v>
      </c>
      <c r="AF154" s="4">
        <f t="shared" si="222"/>
        <v>54.918608271850822</v>
      </c>
      <c r="AG154" s="4">
        <f t="shared" si="223"/>
        <v>56.445825705690268</v>
      </c>
      <c r="AI154" s="4">
        <f>IF(OR($B154 &lt; C$231, $B154 &gt; C$234), 0, C154-S154)</f>
        <v>-0.60882367242221846</v>
      </c>
      <c r="AJ154" s="4">
        <f>IF(OR($B154 &lt; D$231, $B154 &gt; D$234), 0, D154-T154)</f>
        <v>-1.1681529758557332</v>
      </c>
      <c r="AK154" s="4">
        <f>IF(OR($B154 &lt; E$231, $B154 &gt; E$234), 0, E154-U154)</f>
        <v>0.37056043339741507</v>
      </c>
      <c r="AL154" s="4">
        <f>IF(OR($B154 &lt; F$231, $B154 &gt; F$234), 0, F154-V154)</f>
        <v>-2.4607024356655174</v>
      </c>
      <c r="AM154" s="4">
        <f>IF(OR($B154 &lt; G$231, $B154 &gt; G$234), 0, G154-W154)</f>
        <v>-1.5801045521401704</v>
      </c>
      <c r="AN154" s="4">
        <f>IF(OR($B154 &lt; H$231, $B154 &gt; H$234), 0, H154-X154)</f>
        <v>-0.43362559378957144</v>
      </c>
      <c r="AO154" s="4">
        <f>IF(OR($B154 &lt; I$231, $B154 &gt; I$234), 0, I154-Y154)</f>
        <v>-0.98666388980513631</v>
      </c>
      <c r="AP154" s="4">
        <f>IF(OR($B154 &lt; J$231, $B154 &gt; J$234), 0, J154-Z154)</f>
        <v>3.8146375374921604E-2</v>
      </c>
      <c r="AQ154" s="4">
        <f>IF(OR($B154 &lt; K$231, $B154 &gt; K$234), 0, K154-AA154)</f>
        <v>-1.3902155173884836</v>
      </c>
      <c r="AR154" s="4">
        <f>IF(OR($B154 &lt; L$231, $B154 &gt; L$234), 0, L154-AB154)</f>
        <v>-0.8347991777352135</v>
      </c>
      <c r="AS154" s="4">
        <f>IF(OR($B154 &lt; M$231, $B154 &gt; M$234), 0, M154-AC154)</f>
        <v>-1.1279530660790442</v>
      </c>
      <c r="AT154" s="4">
        <f>IF(OR($B154 &lt; N$231, $B154 &gt; N$234), 0, N154-AD154)</f>
        <v>-2.4275847310471974</v>
      </c>
      <c r="AU154" s="4">
        <f>IF(OR($B154 &lt; O$231, $B154 &gt; O$234), 0, O154-AE154)</f>
        <v>-1.2298842366491698</v>
      </c>
      <c r="AV154" s="4">
        <f t="shared" si="403"/>
        <v>-0.85060827185082388</v>
      </c>
      <c r="AW154" s="4">
        <f t="shared" si="403"/>
        <v>0.47217429430973112</v>
      </c>
      <c r="AY154" s="2">
        <f t="shared" si="245"/>
        <v>57.811823672422221</v>
      </c>
      <c r="AZ154" s="2">
        <f t="shared" si="311"/>
        <v>58.59980886963104</v>
      </c>
      <c r="BA154" s="2">
        <f t="shared" si="312"/>
        <v>57.089564104876601</v>
      </c>
      <c r="BB154" s="2">
        <f t="shared" si="313"/>
        <v>56.307989339065891</v>
      </c>
      <c r="BC154" s="2">
        <f t="shared" si="314"/>
        <v>59.295817543638492</v>
      </c>
      <c r="BD154" s="2">
        <f t="shared" si="315"/>
        <v>56.169638461792061</v>
      </c>
      <c r="BE154" s="2">
        <f t="shared" si="316"/>
        <v>59.223497269179603</v>
      </c>
      <c r="BF154" s="2">
        <f t="shared" si="317"/>
        <v>54.311115771129451</v>
      </c>
      <c r="BG154" s="2">
        <f t="shared" si="318"/>
        <v>50.239510348609663</v>
      </c>
      <c r="BH154" s="2">
        <f t="shared" si="319"/>
        <v>53.020658069966913</v>
      </c>
      <c r="BI154" s="2">
        <f t="shared" si="320"/>
        <v>51.154454918482827</v>
      </c>
      <c r="BJ154" s="2">
        <f t="shared" si="321"/>
        <v>52.401161116075109</v>
      </c>
      <c r="BK154" s="2">
        <f t="shared" si="322"/>
        <v>58.029476994144019</v>
      </c>
      <c r="BL154" s="2">
        <f t="shared" si="323"/>
        <v>53.926106235880631</v>
      </c>
      <c r="BM154" s="2">
        <f t="shared" si="324"/>
        <v>55.480828977423144</v>
      </c>
      <c r="BO154" s="2" t="str">
        <f t="shared" si="388"/>
        <v/>
      </c>
      <c r="BP154" s="2" t="str">
        <f t="shared" si="389"/>
        <v/>
      </c>
      <c r="BQ154" s="2" t="str">
        <f t="shared" si="390"/>
        <v/>
      </c>
      <c r="BR154" s="2" t="str">
        <f t="shared" si="391"/>
        <v/>
      </c>
      <c r="BS154" s="2" t="str">
        <f t="shared" si="392"/>
        <v/>
      </c>
      <c r="BT154" s="2" t="str">
        <f t="shared" si="393"/>
        <v/>
      </c>
      <c r="BU154" s="2" t="str">
        <f t="shared" si="394"/>
        <v/>
      </c>
      <c r="BV154" s="2" t="str">
        <f t="shared" si="395"/>
        <v/>
      </c>
      <c r="BW154" s="2" t="str">
        <f t="shared" si="396"/>
        <v/>
      </c>
      <c r="BX154" s="2" t="str">
        <f t="shared" si="397"/>
        <v/>
      </c>
      <c r="BY154" s="2" t="str">
        <f t="shared" si="398"/>
        <v/>
      </c>
      <c r="BZ154" s="2" t="str">
        <f t="shared" si="399"/>
        <v/>
      </c>
      <c r="CA154" s="2" t="str">
        <f t="shared" si="400"/>
        <v/>
      </c>
      <c r="CB154" s="2" t="str">
        <f t="shared" si="401"/>
        <v/>
      </c>
      <c r="CC154" s="2" t="str">
        <f t="shared" si="402"/>
        <v/>
      </c>
      <c r="CE154" s="2" t="str">
        <f t="shared" si="246"/>
        <v/>
      </c>
      <c r="CF154" s="2" t="str">
        <f t="shared" si="247"/>
        <v/>
      </c>
      <c r="CG154" s="2" t="str">
        <f t="shared" si="248"/>
        <v/>
      </c>
      <c r="CH154" s="2" t="str">
        <f t="shared" si="249"/>
        <v/>
      </c>
      <c r="CI154" s="2" t="str">
        <f t="shared" si="250"/>
        <v/>
      </c>
      <c r="CJ154" s="2" t="str">
        <f t="shared" si="251"/>
        <v/>
      </c>
      <c r="CK154" s="2" t="str">
        <f t="shared" si="252"/>
        <v/>
      </c>
      <c r="CL154" s="2" t="str">
        <f t="shared" si="253"/>
        <v/>
      </c>
      <c r="CM154" s="2" t="str">
        <f t="shared" si="254"/>
        <v/>
      </c>
      <c r="CN154" s="2" t="str">
        <f t="shared" si="255"/>
        <v/>
      </c>
      <c r="CO154" s="2" t="str">
        <f t="shared" si="256"/>
        <v/>
      </c>
      <c r="CP154" s="2" t="str">
        <f t="shared" si="257"/>
        <v/>
      </c>
      <c r="CQ154" s="2" t="str">
        <f t="shared" si="258"/>
        <v/>
      </c>
      <c r="CR154" s="2" t="str">
        <f t="shared" si="259"/>
        <v/>
      </c>
      <c r="CS154" s="2">
        <f t="shared" si="260"/>
        <v>56.917999999999999</v>
      </c>
      <c r="CU154" s="2" t="str">
        <f t="shared" si="261"/>
        <v/>
      </c>
      <c r="CV154" s="2" t="str">
        <f t="shared" si="262"/>
        <v/>
      </c>
      <c r="CW154" s="2" t="str">
        <f t="shared" si="263"/>
        <v/>
      </c>
      <c r="CX154" s="2" t="str">
        <f t="shared" si="264"/>
        <v/>
      </c>
      <c r="CY154" s="2" t="str">
        <f t="shared" si="265"/>
        <v/>
      </c>
      <c r="CZ154" s="2" t="str">
        <f t="shared" si="266"/>
        <v/>
      </c>
      <c r="DA154" s="2" t="str">
        <f t="shared" si="267"/>
        <v/>
      </c>
      <c r="DB154" s="2" t="str">
        <f t="shared" si="268"/>
        <v/>
      </c>
      <c r="DC154" s="2" t="str">
        <f t="shared" si="269"/>
        <v/>
      </c>
      <c r="DD154" s="2" t="str">
        <f t="shared" si="270"/>
        <v/>
      </c>
      <c r="DE154" s="2" t="str">
        <f t="shared" si="271"/>
        <v/>
      </c>
      <c r="DF154" s="2" t="str">
        <f t="shared" si="272"/>
        <v/>
      </c>
      <c r="DG154" s="2" t="str">
        <f t="shared" si="273"/>
        <v/>
      </c>
      <c r="DH154" s="2" t="str">
        <f t="shared" si="274"/>
        <v/>
      </c>
      <c r="DI154" s="2">
        <f t="shared" si="275"/>
        <v>56.917999999999999</v>
      </c>
      <c r="DK154" s="2">
        <f t="shared" si="225"/>
        <v>72.631597177419351</v>
      </c>
      <c r="DL154" s="2">
        <f t="shared" si="404"/>
        <v>82.095907258064514</v>
      </c>
      <c r="DM154" s="2">
        <f t="shared" si="404"/>
        <v>86.279746884164211</v>
      </c>
      <c r="DN154" s="2">
        <f t="shared" si="404"/>
        <v>82.361271167557916</v>
      </c>
      <c r="DO154" s="2">
        <f t="shared" si="404"/>
        <v>98.158488636363629</v>
      </c>
      <c r="DP154" s="2">
        <f t="shared" si="404"/>
        <v>92.252741755793252</v>
      </c>
      <c r="DQ154" s="2">
        <f t="shared" si="404"/>
        <v>92.275011363636338</v>
      </c>
      <c r="DR154" s="2">
        <f t="shared" si="404"/>
        <v>93.383035204991074</v>
      </c>
      <c r="DS154" s="2">
        <f t="shared" si="404"/>
        <v>75.910833064516126</v>
      </c>
      <c r="DT154" s="2">
        <f t="shared" si="404"/>
        <v>76.293512940304026</v>
      </c>
      <c r="DU154" s="2">
        <f t="shared" si="404"/>
        <v>82.20507363737488</v>
      </c>
      <c r="DV154" s="2">
        <f t="shared" si="404"/>
        <v>85.815471590909098</v>
      </c>
      <c r="DW154" s="2">
        <f t="shared" si="404"/>
        <v>91.582654077540084</v>
      </c>
      <c r="DX154" s="2">
        <f t="shared" si="404"/>
        <v>74.523852161319098</v>
      </c>
      <c r="DY154" s="2">
        <f t="shared" si="404"/>
        <v>68.291590585659549</v>
      </c>
      <c r="EA154" s="2">
        <f t="shared" si="407"/>
        <v>57.839345255263915</v>
      </c>
      <c r="EB154" s="2">
        <f t="shared" si="227"/>
        <v>58.737625413075875</v>
      </c>
      <c r="EC154" s="2">
        <f t="shared" si="228"/>
        <v>57.058984445701341</v>
      </c>
      <c r="ED154" s="2">
        <f t="shared" si="229"/>
        <v>56.508929216179155</v>
      </c>
      <c r="EE154" s="2">
        <f t="shared" si="230"/>
        <v>59.333342150365624</v>
      </c>
      <c r="EF154" s="2">
        <f t="shared" si="231"/>
        <v>55.817937071526501</v>
      </c>
      <c r="EG154" s="2">
        <f t="shared" si="232"/>
        <v>59.05754179291997</v>
      </c>
      <c r="EH154" s="2">
        <f t="shared" si="233"/>
        <v>54.018855147439226</v>
      </c>
      <c r="EI154" s="2">
        <f t="shared" si="234"/>
        <v>50.07349363190697</v>
      </c>
      <c r="EJ154" s="2">
        <f t="shared" si="235"/>
        <v>53.104733660799575</v>
      </c>
      <c r="EK154" s="2">
        <f t="shared" si="236"/>
        <v>51.163962341383524</v>
      </c>
      <c r="EL154" s="2">
        <f t="shared" si="237"/>
        <v>52.36001573487431</v>
      </c>
      <c r="EM154" s="2">
        <f t="shared" si="238"/>
        <v>57.928056487734672</v>
      </c>
      <c r="EN154" s="2">
        <f t="shared" si="239"/>
        <v>53.84631174899868</v>
      </c>
      <c r="EO154" s="2">
        <f t="shared" si="240"/>
        <v>55.486332794830361</v>
      </c>
      <c r="EQ154" s="2">
        <f t="shared" si="241"/>
        <v>57.408378132970299</v>
      </c>
      <c r="ER154" s="2">
        <f t="shared" si="405"/>
        <v>57.446009055990189</v>
      </c>
      <c r="ES154" s="2">
        <f t="shared" si="405"/>
        <v>57.332511385008928</v>
      </c>
      <c r="ET154" s="2">
        <f t="shared" si="405"/>
        <v>54.766844865062559</v>
      </c>
      <c r="EU154" s="2">
        <f t="shared" si="405"/>
        <v>58.996161652337889</v>
      </c>
      <c r="EV154" s="2">
        <f t="shared" si="405"/>
        <v>59.120228609729601</v>
      </c>
      <c r="EW154" s="2">
        <f t="shared" si="405"/>
        <v>60.066713261188596</v>
      </c>
      <c r="EX154" s="2">
        <f t="shared" si="405"/>
        <v>55.902027163978786</v>
      </c>
      <c r="EY154" s="2">
        <f t="shared" si="405"/>
        <v>51.187152421151296</v>
      </c>
      <c r="EZ154" s="2">
        <f t="shared" si="405"/>
        <v>52.53144586743398</v>
      </c>
      <c r="FA154" s="2">
        <f t="shared" si="405"/>
        <v>51.091245505881247</v>
      </c>
      <c r="FB154" s="2">
        <f t="shared" si="405"/>
        <v>52.764942043843547</v>
      </c>
      <c r="FC154" s="2">
        <f t="shared" si="405"/>
        <v>59.153008141540909</v>
      </c>
      <c r="FD154" s="2">
        <f t="shared" si="405"/>
        <v>54.779468093622711</v>
      </c>
      <c r="FE154" s="2">
        <f t="shared" si="405"/>
        <v>55.421473505605817</v>
      </c>
      <c r="FG154" s="2">
        <f t="shared" si="243"/>
        <v>0.99999992510138025</v>
      </c>
      <c r="FH154" s="2">
        <f t="shared" si="406"/>
        <v>0.99999993707220536</v>
      </c>
      <c r="FI154" s="2">
        <f t="shared" si="406"/>
        <v>0.9999999392834088</v>
      </c>
      <c r="FJ154" s="2">
        <f t="shared" si="406"/>
        <v>0.99999994012579363</v>
      </c>
      <c r="FK154" s="2">
        <f t="shared" si="406"/>
        <v>0.99999994136245174</v>
      </c>
      <c r="FL154" s="2">
        <f t="shared" si="406"/>
        <v>0.99999994424257554</v>
      </c>
      <c r="FM154" s="2">
        <f t="shared" si="406"/>
        <v>0.99999994592633867</v>
      </c>
      <c r="FN154" s="2">
        <f t="shared" si="406"/>
        <v>0.99999994193345887</v>
      </c>
      <c r="FO154" s="2">
        <f t="shared" si="406"/>
        <v>0.9999999367335678</v>
      </c>
      <c r="FP154" s="2">
        <f t="shared" si="406"/>
        <v>0.99999994044819396</v>
      </c>
      <c r="FQ154" s="2">
        <f t="shared" si="406"/>
        <v>0.99999994535941372</v>
      </c>
      <c r="FR154" s="2">
        <f t="shared" si="406"/>
        <v>0.99999994440241369</v>
      </c>
      <c r="FS154" s="2">
        <f t="shared" si="406"/>
        <v>0.99999967192428008</v>
      </c>
      <c r="FT154" s="2">
        <f t="shared" si="406"/>
        <v>0.99999897260612058</v>
      </c>
      <c r="FU154" s="2">
        <f t="shared" si="406"/>
        <v>0.99999719450989977</v>
      </c>
      <c r="FW154" s="2">
        <f t="shared" si="276"/>
        <v>6.3862622778432104E-2</v>
      </c>
      <c r="FX154" s="2">
        <f t="shared" si="328"/>
        <v>0.10670197274441537</v>
      </c>
      <c r="FY154" s="2">
        <f t="shared" si="329"/>
        <v>0.11179112765850231</v>
      </c>
      <c r="FZ154" s="2">
        <f t="shared" si="330"/>
        <v>0.11534540498737586</v>
      </c>
      <c r="GA154" s="2">
        <f t="shared" si="331"/>
        <v>0.11129612643091408</v>
      </c>
      <c r="GB154" s="2">
        <f t="shared" si="332"/>
        <v>0.10650160795496051</v>
      </c>
      <c r="GC154" s="2">
        <f t="shared" si="333"/>
        <v>0.16444547362615225</v>
      </c>
      <c r="GD154" s="2">
        <f t="shared" si="334"/>
        <v>0.15519471157259876</v>
      </c>
      <c r="GE154" s="2">
        <f t="shared" si="335"/>
        <v>0.14907176566986194</v>
      </c>
      <c r="GF154" s="2">
        <f t="shared" si="336"/>
        <v>0.14665753002128548</v>
      </c>
      <c r="GG154" s="2">
        <f t="shared" si="337"/>
        <v>0.13076915324398419</v>
      </c>
      <c r="GH154" s="2">
        <f t="shared" si="338"/>
        <v>0.10160742892437952</v>
      </c>
      <c r="GI154" s="2">
        <f t="shared" si="339"/>
        <v>8.2786504135001382E-2</v>
      </c>
      <c r="GJ154" s="2">
        <f t="shared" si="340"/>
        <v>8.5487542750015008E-2</v>
      </c>
      <c r="GK154" s="2">
        <f t="shared" si="341"/>
        <v>8.5411704281880177E-2</v>
      </c>
      <c r="GM154" s="107">
        <f t="shared" si="277"/>
        <v>6.1915083509099223E-128</v>
      </c>
      <c r="GN154" s="107">
        <f t="shared" si="342"/>
        <v>1.8253794696857109E-150</v>
      </c>
      <c r="GO154" s="107">
        <f t="shared" si="343"/>
        <v>2.208805241812357E-157</v>
      </c>
      <c r="GP154" s="107">
        <f t="shared" si="344"/>
        <v>7.0105156263487288E-189</v>
      </c>
      <c r="GQ154" s="107">
        <f t="shared" si="345"/>
        <v>5.5820853653849113E-193</v>
      </c>
      <c r="GR154" s="107">
        <f t="shared" si="346"/>
        <v>2.3671345278913394E-186</v>
      </c>
      <c r="GS154" s="107">
        <f t="shared" si="347"/>
        <v>3.4941445314036045E-201</v>
      </c>
      <c r="GT154" s="107">
        <f t="shared" si="348"/>
        <v>4.0591052587328475E-191</v>
      </c>
      <c r="GU154" s="107">
        <f t="shared" si="349"/>
        <v>4.1279817993367631E-203</v>
      </c>
      <c r="GV154" s="107">
        <f t="shared" si="350"/>
        <v>2.0802964078706676E-218</v>
      </c>
      <c r="GW154" s="107">
        <f t="shared" si="351"/>
        <v>2.6697878531981737E-222</v>
      </c>
      <c r="GX154" s="107">
        <f t="shared" si="352"/>
        <v>1.3817955980869459E-194</v>
      </c>
      <c r="GY154" s="107">
        <f t="shared" si="353"/>
        <v>1.0863684422727778E-178</v>
      </c>
      <c r="GZ154" s="107">
        <f t="shared" si="354"/>
        <v>3.0074246918227076E-184</v>
      </c>
      <c r="HA154" s="107">
        <f t="shared" si="355"/>
        <v>1.8776675482298053E-252</v>
      </c>
      <c r="HC154" s="107">
        <f t="shared" si="278"/>
        <v>2.1953879463399081E-75</v>
      </c>
      <c r="HD154" s="107">
        <f t="shared" si="356"/>
        <v>1.0594648807925681E-90</v>
      </c>
      <c r="HE154" s="107">
        <f t="shared" si="357"/>
        <v>4.6513543430598044E-95</v>
      </c>
      <c r="HF154" s="107">
        <f t="shared" si="358"/>
        <v>4.3295868153093046E-115</v>
      </c>
      <c r="HG154" s="107">
        <f t="shared" si="359"/>
        <v>1.6936721961043571E-117</v>
      </c>
      <c r="HH154" s="107">
        <f t="shared" si="360"/>
        <v>3.0269748891624745E-113</v>
      </c>
      <c r="HI154" s="107">
        <f t="shared" si="361"/>
        <v>3.6128242770060427E-125</v>
      </c>
      <c r="HJ154" s="107">
        <f t="shared" si="362"/>
        <v>4.2110436116113754E-119</v>
      </c>
      <c r="HK154" s="107">
        <f t="shared" si="363"/>
        <v>7.8896826131594424E-127</v>
      </c>
      <c r="HL154" s="107">
        <f t="shared" si="364"/>
        <v>1.7145996706577384E-135</v>
      </c>
      <c r="HM154" s="107">
        <f t="shared" si="365"/>
        <v>3.2773295930075965E-137</v>
      </c>
      <c r="HN154" s="107">
        <f t="shared" si="366"/>
        <v>1.197263618507591E-117</v>
      </c>
      <c r="HO154" s="107">
        <f t="shared" si="367"/>
        <v>3.4463676940946828E-105</v>
      </c>
      <c r="HP154" s="107">
        <f t="shared" si="368"/>
        <v>1.3619365872800108E-108</v>
      </c>
      <c r="HQ154" s="107">
        <f t="shared" si="369"/>
        <v>1.4774964652817914E-159</v>
      </c>
      <c r="HS154" s="107">
        <f t="shared" si="279"/>
        <v>6.4457608492030352E-7</v>
      </c>
      <c r="HT154" s="107">
        <f t="shared" si="370"/>
        <v>1.9026604940799861E-9</v>
      </c>
      <c r="HU154" s="107">
        <f t="shared" si="371"/>
        <v>5.5172744139865053E-10</v>
      </c>
      <c r="HV154" s="107">
        <f t="shared" si="372"/>
        <v>3.6611413492086239E-12</v>
      </c>
      <c r="HW154" s="107">
        <f t="shared" si="373"/>
        <v>2.691387856216118E-12</v>
      </c>
      <c r="HX154" s="107">
        <f t="shared" si="374"/>
        <v>9.2930737469057191E-12</v>
      </c>
      <c r="HY154" s="107">
        <f t="shared" si="375"/>
        <v>1.1112628370285193E-14</v>
      </c>
      <c r="HZ154" s="107">
        <f t="shared" si="376"/>
        <v>6.6101823380339678E-14</v>
      </c>
      <c r="IA154" s="107">
        <f t="shared" si="377"/>
        <v>1.149522276284427E-14</v>
      </c>
      <c r="IB154" s="107">
        <f t="shared" si="378"/>
        <v>2.3861575532122098E-15</v>
      </c>
      <c r="IC154" s="107">
        <f t="shared" si="379"/>
        <v>4.6032170326836137E-15</v>
      </c>
      <c r="ID154" s="107">
        <f t="shared" si="380"/>
        <v>6.2476353613820088E-12</v>
      </c>
      <c r="IE154" s="107">
        <f t="shared" si="381"/>
        <v>2.8076871012728496E-9</v>
      </c>
      <c r="IF154" s="107">
        <f t="shared" si="382"/>
        <v>2.6243760049976329E-9</v>
      </c>
      <c r="IG154" s="107">
        <f t="shared" si="383"/>
        <v>5.8605090353756835E-8</v>
      </c>
      <c r="II154" s="107">
        <f t="shared" si="280"/>
        <v>2.3641709279998799E-2</v>
      </c>
      <c r="IJ154" s="107">
        <f t="shared" si="281"/>
        <v>5.4227732556078399E-2</v>
      </c>
      <c r="IK154" s="107">
        <f t="shared" si="282"/>
        <v>5.5263789993343825E-2</v>
      </c>
      <c r="IL154" s="107">
        <f t="shared" si="283"/>
        <v>3.9026876877576291E-2</v>
      </c>
      <c r="IM154" s="107">
        <f t="shared" si="284"/>
        <v>3.3598522967429371E-2</v>
      </c>
      <c r="IN154" s="107">
        <f t="shared" si="285"/>
        <v>3.310205529948055E-2</v>
      </c>
      <c r="IO154" s="107">
        <f t="shared" si="286"/>
        <v>9.04965504861652E-2</v>
      </c>
      <c r="IP154" s="107">
        <f t="shared" si="287"/>
        <v>8.4318914758805347E-2</v>
      </c>
      <c r="IQ154" s="107">
        <f t="shared" si="288"/>
        <v>6.6061660021603325E-2</v>
      </c>
      <c r="IR154" s="107">
        <f t="shared" si="289"/>
        <v>5.4862448227438666E-2</v>
      </c>
      <c r="IS154" s="107">
        <f t="shared" si="290"/>
        <v>3.8253991503386896E-2</v>
      </c>
      <c r="IT154" s="107">
        <f t="shared" si="291"/>
        <v>2.5673403004068219E-2</v>
      </c>
      <c r="IU154" s="107">
        <f t="shared" si="292"/>
        <v>8.3316545021607253E-3</v>
      </c>
      <c r="IV154" s="107">
        <f t="shared" si="293"/>
        <v>4.2492389777305118E-3</v>
      </c>
      <c r="IW154" s="107">
        <f t="shared" si="294"/>
        <v>1.9999413942963953E-3</v>
      </c>
      <c r="IY154" s="107">
        <f t="shared" si="295"/>
        <v>2.3642353856083719E-2</v>
      </c>
      <c r="IZ154" s="107">
        <f t="shared" si="296"/>
        <v>5.4227734458738894E-2</v>
      </c>
      <c r="JA154" s="107">
        <f t="shared" si="297"/>
        <v>5.5263790545071266E-2</v>
      </c>
      <c r="JB154" s="107">
        <f t="shared" si="298"/>
        <v>3.9026876881237432E-2</v>
      </c>
      <c r="JC154" s="107">
        <f t="shared" si="299"/>
        <v>3.359852297012076E-2</v>
      </c>
      <c r="JD154" s="107">
        <f t="shared" si="300"/>
        <v>3.3102055308773623E-2</v>
      </c>
      <c r="JE154" s="107">
        <f t="shared" si="301"/>
        <v>9.0496550486176316E-2</v>
      </c>
      <c r="JF154" s="107">
        <f t="shared" si="302"/>
        <v>8.4318914758871447E-2</v>
      </c>
      <c r="JG154" s="107">
        <f t="shared" si="303"/>
        <v>6.6061660021614815E-2</v>
      </c>
      <c r="JH154" s="107">
        <f t="shared" si="304"/>
        <v>5.4862448227441053E-2</v>
      </c>
      <c r="JI154" s="107">
        <f t="shared" si="305"/>
        <v>3.8253991503391496E-2</v>
      </c>
      <c r="JJ154" s="107">
        <f t="shared" si="306"/>
        <v>2.5673403010315853E-2</v>
      </c>
      <c r="JK154" s="107">
        <f t="shared" si="307"/>
        <v>8.3316573098478272E-3</v>
      </c>
      <c r="JL154" s="107">
        <f t="shared" si="308"/>
        <v>4.2492416021065165E-3</v>
      </c>
      <c r="JM154" s="107">
        <f t="shared" si="309"/>
        <v>1.9999999993867493E-3</v>
      </c>
    </row>
    <row r="155" spans="2:273" x14ac:dyDescent="0.25">
      <c r="B155" s="2">
        <v>127</v>
      </c>
      <c r="C155" s="37">
        <v>58.188000000000002</v>
      </c>
      <c r="D155" s="37">
        <v>57.805999999999997</v>
      </c>
      <c r="E155" s="37">
        <v>58.18</v>
      </c>
      <c r="F155" s="37">
        <v>55.540999999999997</v>
      </c>
      <c r="G155" s="37">
        <v>58.82</v>
      </c>
      <c r="H155" s="37">
        <v>58.65</v>
      </c>
      <c r="I155" s="37">
        <v>64.917000000000002</v>
      </c>
      <c r="J155" s="37">
        <v>62.1</v>
      </c>
      <c r="K155" s="37">
        <v>57.466000000000001</v>
      </c>
      <c r="L155" s="37">
        <v>60.966000000000001</v>
      </c>
      <c r="M155" s="37">
        <v>55.982999999999997</v>
      </c>
      <c r="N155" s="37">
        <v>55.863999999999997</v>
      </c>
      <c r="O155" s="37">
        <v>59.101999999999997</v>
      </c>
      <c r="P155" s="37">
        <v>56.237000000000002</v>
      </c>
      <c r="Q155" s="37">
        <v>59.033000000000001</v>
      </c>
      <c r="S155" s="4">
        <f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57.775635702636976</v>
      </c>
      <c r="T155" s="4">
        <f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58.510762526499569</v>
      </c>
      <c r="U155" s="4">
        <f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59.228286820795503</v>
      </c>
      <c r="V155" s="4">
        <f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57.616892783842772</v>
      </c>
      <c r="W155" s="4">
        <f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61.278363320666166</v>
      </c>
      <c r="X155" s="4">
        <f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59.261185867481473</v>
      </c>
      <c r="Y155" s="4">
        <f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65.696953793143749</v>
      </c>
      <c r="Z155" s="4">
        <f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62.902278466833714</v>
      </c>
      <c r="AA155" s="4">
        <f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57.907732027652919</v>
      </c>
      <c r="AB155" s="4">
        <f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60.315131944788895</v>
      </c>
      <c r="AC155" s="4">
        <f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57.473583955350811</v>
      </c>
      <c r="AD155" s="4">
        <f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57.875685083457633</v>
      </c>
      <c r="AE155" s="4">
        <f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60.073611864326708</v>
      </c>
      <c r="AF155" s="4">
        <f t="shared" si="222"/>
        <v>55.63583242401733</v>
      </c>
      <c r="AG155" s="4">
        <f t="shared" si="223"/>
        <v>57.239054581886471</v>
      </c>
      <c r="AI155" s="4">
        <f>IF(OR($B155 &lt; C$231, $B155 &gt; C$234), 0, C155-S155)</f>
        <v>0.41236429736302682</v>
      </c>
      <c r="AJ155" s="4">
        <f>IF(OR($B155 &lt; D$231, $B155 &gt; D$234), 0, D155-T155)</f>
        <v>-0.70476252649957161</v>
      </c>
      <c r="AK155" s="4">
        <f>IF(OR($B155 &lt; E$231, $B155 &gt; E$234), 0, E155-U155)</f>
        <v>-1.0482868207955036</v>
      </c>
      <c r="AL155" s="4">
        <f>IF(OR($B155 &lt; F$231, $B155 &gt; F$234), 0, F155-V155)</f>
        <v>-2.0758927838427752</v>
      </c>
      <c r="AM155" s="4">
        <f>IF(OR($B155 &lt; G$231, $B155 &gt; G$234), 0, G155-W155)</f>
        <v>-2.4583633206661659</v>
      </c>
      <c r="AN155" s="4">
        <f>IF(OR($B155 &lt; H$231, $B155 &gt; H$234), 0, H155-X155)</f>
        <v>-0.61118586748147408</v>
      </c>
      <c r="AO155" s="4">
        <f>IF(OR($B155 &lt; I$231, $B155 &gt; I$234), 0, I155-Y155)</f>
        <v>-0.77995379314374702</v>
      </c>
      <c r="AP155" s="4">
        <f>IF(OR($B155 &lt; J$231, $B155 &gt; J$234), 0, J155-Z155)</f>
        <v>-0.8022784668337124</v>
      </c>
      <c r="AQ155" s="4">
        <f>IF(OR($B155 &lt; K$231, $B155 &gt; K$234), 0, K155-AA155)</f>
        <v>-0.44173202765291819</v>
      </c>
      <c r="AR155" s="4">
        <f>IF(OR($B155 &lt; L$231, $B155 &gt; L$234), 0, L155-AB155)</f>
        <v>0.65086805521110591</v>
      </c>
      <c r="AS155" s="4">
        <f>IF(OR($B155 &lt; M$231, $B155 &gt; M$234), 0, M155-AC155)</f>
        <v>-1.4905839553508144</v>
      </c>
      <c r="AT155" s="4">
        <f>IF(OR($B155 &lt; N$231, $B155 &gt; N$234), 0, N155-AD155)</f>
        <v>-2.0116850834576354</v>
      </c>
      <c r="AU155" s="4">
        <f>IF(OR($B155 &lt; O$231, $B155 &gt; O$234), 0, O155-AE155)</f>
        <v>-0.97161186432671087</v>
      </c>
      <c r="AV155" s="4">
        <f t="shared" si="403"/>
        <v>0.60116757598267156</v>
      </c>
      <c r="AW155" s="4">
        <f t="shared" si="403"/>
        <v>1.7939454181135304</v>
      </c>
      <c r="AY155" s="2">
        <f t="shared" si="245"/>
        <v>57.775635702636976</v>
      </c>
      <c r="AZ155" s="2">
        <f t="shared" si="311"/>
        <v>58.505894674896815</v>
      </c>
      <c r="BA155" s="2">
        <f t="shared" si="312"/>
        <v>56.97454438559204</v>
      </c>
      <c r="BB155" s="2">
        <f t="shared" si="313"/>
        <v>56.193002092423328</v>
      </c>
      <c r="BC155" s="2">
        <f t="shared" si="314"/>
        <v>59.144294127050017</v>
      </c>
      <c r="BD155" s="2">
        <f t="shared" si="315"/>
        <v>55.982622170529048</v>
      </c>
      <c r="BE155" s="2">
        <f t="shared" si="316"/>
        <v>59.053385060471264</v>
      </c>
      <c r="BF155" s="2">
        <f t="shared" si="317"/>
        <v>54.171538233287883</v>
      </c>
      <c r="BG155" s="2">
        <f t="shared" si="318"/>
        <v>50.124526942396784</v>
      </c>
      <c r="BH155" s="2">
        <f t="shared" si="319"/>
        <v>52.884578385266103</v>
      </c>
      <c r="BI155" s="2">
        <f t="shared" si="320"/>
        <v>51.006622480310668</v>
      </c>
      <c r="BJ155" s="2">
        <f t="shared" si="321"/>
        <v>52.233692672498535</v>
      </c>
      <c r="BK155" s="2">
        <f t="shared" si="322"/>
        <v>57.840169176769727</v>
      </c>
      <c r="BL155" s="2">
        <f t="shared" si="323"/>
        <v>53.76305872802682</v>
      </c>
      <c r="BM155" s="2">
        <f t="shared" si="324"/>
        <v>55.321408869616974</v>
      </c>
      <c r="BO155" s="2" t="str">
        <f t="shared" si="388"/>
        <v/>
      </c>
      <c r="BP155" s="2" t="str">
        <f t="shared" si="389"/>
        <v/>
      </c>
      <c r="BQ155" s="2" t="str">
        <f t="shared" si="390"/>
        <v/>
      </c>
      <c r="BR155" s="2" t="str">
        <f t="shared" si="391"/>
        <v/>
      </c>
      <c r="BS155" s="2" t="str">
        <f t="shared" si="392"/>
        <v/>
      </c>
      <c r="BT155" s="2" t="str">
        <f t="shared" si="393"/>
        <v/>
      </c>
      <c r="BU155" s="2" t="str">
        <f t="shared" si="394"/>
        <v/>
      </c>
      <c r="BV155" s="2" t="str">
        <f t="shared" si="395"/>
        <v/>
      </c>
      <c r="BW155" s="2" t="str">
        <f t="shared" si="396"/>
        <v/>
      </c>
      <c r="BX155" s="2" t="str">
        <f t="shared" si="397"/>
        <v/>
      </c>
      <c r="BY155" s="2" t="str">
        <f t="shared" si="398"/>
        <v/>
      </c>
      <c r="BZ155" s="2" t="str">
        <f t="shared" si="399"/>
        <v/>
      </c>
      <c r="CA155" s="2" t="str">
        <f t="shared" si="400"/>
        <v/>
      </c>
      <c r="CB155" s="2" t="str">
        <f t="shared" si="401"/>
        <v/>
      </c>
      <c r="CC155" s="2" t="str">
        <f t="shared" si="402"/>
        <v/>
      </c>
      <c r="CE155" s="2" t="str">
        <f t="shared" si="246"/>
        <v/>
      </c>
      <c r="CF155" s="2" t="str">
        <f t="shared" si="247"/>
        <v/>
      </c>
      <c r="CG155" s="2" t="str">
        <f t="shared" si="248"/>
        <v/>
      </c>
      <c r="CH155" s="2" t="str">
        <f t="shared" si="249"/>
        <v/>
      </c>
      <c r="CI155" s="2" t="str">
        <f t="shared" si="250"/>
        <v/>
      </c>
      <c r="CJ155" s="2" t="str">
        <f t="shared" si="251"/>
        <v/>
      </c>
      <c r="CK155" s="2" t="str">
        <f t="shared" si="252"/>
        <v/>
      </c>
      <c r="CL155" s="2" t="str">
        <f t="shared" si="253"/>
        <v/>
      </c>
      <c r="CM155" s="2" t="str">
        <f t="shared" si="254"/>
        <v/>
      </c>
      <c r="CN155" s="2" t="str">
        <f t="shared" si="255"/>
        <v/>
      </c>
      <c r="CO155" s="2" t="str">
        <f t="shared" si="256"/>
        <v/>
      </c>
      <c r="CP155" s="2" t="str">
        <f t="shared" si="257"/>
        <v/>
      </c>
      <c r="CQ155" s="2" t="str">
        <f t="shared" si="258"/>
        <v/>
      </c>
      <c r="CR155" s="2" t="str">
        <f t="shared" si="259"/>
        <v/>
      </c>
      <c r="CS155" s="2" t="str">
        <f t="shared" si="260"/>
        <v/>
      </c>
      <c r="CU155" s="2" t="str">
        <f t="shared" si="261"/>
        <v/>
      </c>
      <c r="CV155" s="2" t="str">
        <f t="shared" si="262"/>
        <v/>
      </c>
      <c r="CW155" s="2" t="str">
        <f t="shared" si="263"/>
        <v/>
      </c>
      <c r="CX155" s="2" t="str">
        <f t="shared" si="264"/>
        <v/>
      </c>
      <c r="CY155" s="2" t="str">
        <f t="shared" si="265"/>
        <v/>
      </c>
      <c r="CZ155" s="2" t="str">
        <f t="shared" si="266"/>
        <v/>
      </c>
      <c r="DA155" s="2" t="str">
        <f t="shared" si="267"/>
        <v/>
      </c>
      <c r="DB155" s="2" t="str">
        <f t="shared" si="268"/>
        <v/>
      </c>
      <c r="DC155" s="2" t="str">
        <f t="shared" si="269"/>
        <v/>
      </c>
      <c r="DD155" s="2" t="str">
        <f t="shared" si="270"/>
        <v/>
      </c>
      <c r="DE155" s="2" t="str">
        <f t="shared" si="271"/>
        <v/>
      </c>
      <c r="DF155" s="2" t="str">
        <f t="shared" si="272"/>
        <v/>
      </c>
      <c r="DG155" s="2" t="str">
        <f t="shared" si="273"/>
        <v/>
      </c>
      <c r="DH155" s="2" t="str">
        <f t="shared" si="274"/>
        <v/>
      </c>
      <c r="DI155" s="2" t="str">
        <f t="shared" si="275"/>
        <v/>
      </c>
      <c r="DK155" s="2">
        <f t="shared" si="225"/>
        <v>72.646754838709668</v>
      </c>
      <c r="DL155" s="2">
        <f t="shared" si="404"/>
        <v>82.184735887096778</v>
      </c>
      <c r="DM155" s="2">
        <f t="shared" si="404"/>
        <v>86.398395894428134</v>
      </c>
      <c r="DN155" s="2">
        <f t="shared" si="404"/>
        <v>82.471596702317271</v>
      </c>
      <c r="DO155" s="2">
        <f t="shared" si="404"/>
        <v>98.380807368035178</v>
      </c>
      <c r="DP155" s="2">
        <f t="shared" si="404"/>
        <v>92.374112410873465</v>
      </c>
      <c r="DQ155" s="2">
        <f t="shared" si="404"/>
        <v>92.430172470674464</v>
      </c>
      <c r="DR155" s="2">
        <f t="shared" si="404"/>
        <v>93.563817290552578</v>
      </c>
      <c r="DS155" s="2">
        <f t="shared" si="404"/>
        <v>75.960267741935482</v>
      </c>
      <c r="DT155" s="2">
        <f t="shared" si="404"/>
        <v>76.354351872450863</v>
      </c>
      <c r="DU155" s="2">
        <f t="shared" si="404"/>
        <v>82.322205784204698</v>
      </c>
      <c r="DV155" s="2">
        <f t="shared" si="404"/>
        <v>85.938473057184751</v>
      </c>
      <c r="DW155" s="2">
        <f t="shared" si="404"/>
        <v>91.689379010695163</v>
      </c>
      <c r="DX155" s="2">
        <f t="shared" si="404"/>
        <v>74.549325089126597</v>
      </c>
      <c r="DY155" s="2">
        <f t="shared" si="404"/>
        <v>68.26878215654078</v>
      </c>
      <c r="EA155" s="2">
        <f t="shared" si="407"/>
        <v>57.809853764061145</v>
      </c>
      <c r="EB155" s="2">
        <f t="shared" si="227"/>
        <v>58.678534601179294</v>
      </c>
      <c r="EC155" s="2">
        <f t="shared" si="228"/>
        <v>56.935572850678724</v>
      </c>
      <c r="ED155" s="2">
        <f t="shared" si="229"/>
        <v>56.445677787934187</v>
      </c>
      <c r="EE155" s="2">
        <f t="shared" si="230"/>
        <v>59.191429159049349</v>
      </c>
      <c r="EF155" s="2">
        <f t="shared" si="231"/>
        <v>55.53867298903107</v>
      </c>
      <c r="EG155" s="2">
        <f t="shared" si="232"/>
        <v>58.846582588130971</v>
      </c>
      <c r="EH155" s="2">
        <f t="shared" si="233"/>
        <v>53.807074495602699</v>
      </c>
      <c r="EI155" s="2">
        <f t="shared" si="234"/>
        <v>49.917110758012456</v>
      </c>
      <c r="EJ155" s="2">
        <f t="shared" si="235"/>
        <v>52.989644016919101</v>
      </c>
      <c r="EK155" s="2">
        <f t="shared" si="236"/>
        <v>51.01827138763813</v>
      </c>
      <c r="EL155" s="2">
        <f t="shared" si="237"/>
        <v>52.181662802571402</v>
      </c>
      <c r="EM155" s="2">
        <f t="shared" si="238"/>
        <v>57.713432616212941</v>
      </c>
      <c r="EN155" s="2">
        <f t="shared" si="239"/>
        <v>53.664949265687596</v>
      </c>
      <c r="EO155" s="2">
        <f t="shared" si="240"/>
        <v>55.327915789278215</v>
      </c>
      <c r="EQ155" s="2">
        <f t="shared" si="241"/>
        <v>57.377198023306022</v>
      </c>
      <c r="ER155" s="2">
        <f t="shared" si="405"/>
        <v>57.357824147539816</v>
      </c>
      <c r="ES155" s="2">
        <f t="shared" si="405"/>
        <v>57.220488784588596</v>
      </c>
      <c r="ET155" s="2">
        <f t="shared" si="405"/>
        <v>54.653644968398204</v>
      </c>
      <c r="EU155" s="2">
        <f t="shared" si="405"/>
        <v>58.845315392347409</v>
      </c>
      <c r="EV155" s="2">
        <f t="shared" si="405"/>
        <v>58.941104874886797</v>
      </c>
      <c r="EW155" s="2">
        <f t="shared" si="405"/>
        <v>59.888035869775436</v>
      </c>
      <c r="EX155" s="2">
        <f t="shared" si="405"/>
        <v>55.747447974270557</v>
      </c>
      <c r="EY155" s="2">
        <f t="shared" si="405"/>
        <v>51.064979375934428</v>
      </c>
      <c r="EZ155" s="2">
        <f t="shared" si="405"/>
        <v>52.398971062659868</v>
      </c>
      <c r="FA155" s="2">
        <f t="shared" si="405"/>
        <v>50.945108298487682</v>
      </c>
      <c r="FB155" s="2">
        <f t="shared" si="405"/>
        <v>52.599101651139982</v>
      </c>
      <c r="FC155" s="2">
        <f t="shared" si="405"/>
        <v>58.979026416005524</v>
      </c>
      <c r="FD155" s="2">
        <f t="shared" si="405"/>
        <v>54.629176739054884</v>
      </c>
      <c r="FE155" s="2">
        <f t="shared" si="405"/>
        <v>55.262739571061516</v>
      </c>
      <c r="FG155" s="2">
        <f t="shared" si="243"/>
        <v>0.99999994050591068</v>
      </c>
      <c r="FH155" s="2">
        <f t="shared" si="406"/>
        <v>0.99999995001467534</v>
      </c>
      <c r="FI155" s="2">
        <f t="shared" si="406"/>
        <v>0.99999995177109668</v>
      </c>
      <c r="FJ155" s="2">
        <f t="shared" si="406"/>
        <v>0.99999995244022677</v>
      </c>
      <c r="FK155" s="2">
        <f t="shared" si="406"/>
        <v>0.99999995342253922</v>
      </c>
      <c r="FL155" s="2">
        <f t="shared" si="406"/>
        <v>0.99999995571030287</v>
      </c>
      <c r="FM155" s="2">
        <f t="shared" si="406"/>
        <v>0.99999995704776357</v>
      </c>
      <c r="FN155" s="2">
        <f t="shared" si="406"/>
        <v>0.99999995387610641</v>
      </c>
      <c r="FO155" s="2">
        <f t="shared" si="406"/>
        <v>0.99999994974568585</v>
      </c>
      <c r="FP155" s="2">
        <f t="shared" si="406"/>
        <v>0.99999995269631847</v>
      </c>
      <c r="FQ155" s="2">
        <f t="shared" si="406"/>
        <v>0.99999995659743901</v>
      </c>
      <c r="FR155" s="2">
        <f t="shared" si="406"/>
        <v>0.99999995583726697</v>
      </c>
      <c r="FS155" s="2">
        <f t="shared" si="406"/>
        <v>0.99999973388765218</v>
      </c>
      <c r="FT155" s="2">
        <f t="shared" si="406"/>
        <v>0.99999915198463996</v>
      </c>
      <c r="FU155" s="2">
        <f t="shared" si="406"/>
        <v>0.99999764990260342</v>
      </c>
      <c r="FW155" s="2">
        <f t="shared" si="276"/>
        <v>7.9090465949588309E-2</v>
      </c>
      <c r="FX155" s="2">
        <f t="shared" si="328"/>
        <v>0.13071835751117197</v>
      </c>
      <c r="FY155" s="2">
        <f t="shared" si="329"/>
        <v>0.13677758705484436</v>
      </c>
      <c r="FZ155" s="2">
        <f t="shared" si="330"/>
        <v>0.14100017061243669</v>
      </c>
      <c r="GA155" s="2">
        <f t="shared" si="331"/>
        <v>0.13618891207425868</v>
      </c>
      <c r="GB155" s="2">
        <f t="shared" si="332"/>
        <v>0.1304794820178643</v>
      </c>
      <c r="GC155" s="2">
        <f t="shared" si="333"/>
        <v>0.19856966557679226</v>
      </c>
      <c r="GD155" s="2">
        <f t="shared" si="334"/>
        <v>0.18783080059392743</v>
      </c>
      <c r="GE155" s="2">
        <f t="shared" si="335"/>
        <v>0.18069565834008661</v>
      </c>
      <c r="GF155" s="2">
        <f t="shared" si="336"/>
        <v>0.17787632924799804</v>
      </c>
      <c r="GG155" s="2">
        <f t="shared" si="337"/>
        <v>0.15923693400132818</v>
      </c>
      <c r="GH155" s="2">
        <f t="shared" si="338"/>
        <v>0.12463712783930181</v>
      </c>
      <c r="GI155" s="2">
        <f t="shared" si="339"/>
        <v>0.10013285396838252</v>
      </c>
      <c r="GJ155" s="2">
        <f t="shared" si="340"/>
        <v>0.10173092426539784</v>
      </c>
      <c r="GK155" s="2">
        <f t="shared" si="341"/>
        <v>0.10030241300375273</v>
      </c>
      <c r="GM155" s="107">
        <f t="shared" si="277"/>
        <v>1.7062929995297549E-131</v>
      </c>
      <c r="GN155" s="107">
        <f t="shared" si="342"/>
        <v>1.288716905567266E-154</v>
      </c>
      <c r="GO155" s="107">
        <f t="shared" si="343"/>
        <v>1.0214230165634308E-161</v>
      </c>
      <c r="GP155" s="107">
        <f t="shared" si="344"/>
        <v>4.3385105213940378E-194</v>
      </c>
      <c r="GQ155" s="107">
        <f t="shared" si="345"/>
        <v>2.6974161714546066E-198</v>
      </c>
      <c r="GR155" s="107">
        <f t="shared" si="346"/>
        <v>1.8125644382026503E-191</v>
      </c>
      <c r="GS155" s="107">
        <f t="shared" si="347"/>
        <v>1.0625167479140147E-206</v>
      </c>
      <c r="GT155" s="107">
        <f t="shared" si="348"/>
        <v>2.2257484465595528E-196</v>
      </c>
      <c r="GU155" s="107">
        <f t="shared" si="349"/>
        <v>9.8231044704871732E-209</v>
      </c>
      <c r="GV155" s="107">
        <f t="shared" si="350"/>
        <v>1.946633285257194E-224</v>
      </c>
      <c r="GW155" s="107">
        <f t="shared" si="351"/>
        <v>2.0944758721386509E-228</v>
      </c>
      <c r="GX155" s="107">
        <f t="shared" si="352"/>
        <v>6.2677764550146744E-200</v>
      </c>
      <c r="GY155" s="107">
        <f t="shared" si="353"/>
        <v>1.1182778840394406E-183</v>
      </c>
      <c r="GZ155" s="107">
        <f t="shared" si="354"/>
        <v>2.3581527959755658E-189</v>
      </c>
      <c r="HA155" s="107">
        <f t="shared" si="355"/>
        <v>1.9472670902161103E-259</v>
      </c>
      <c r="HC155" s="107">
        <f t="shared" si="278"/>
        <v>2.5637296576814199E-78</v>
      </c>
      <c r="HD155" s="107">
        <f t="shared" si="356"/>
        <v>3.6644278601578695E-94</v>
      </c>
      <c r="HE155" s="107">
        <f t="shared" si="357"/>
        <v>1.1200666369946062E-98</v>
      </c>
      <c r="HF155" s="107">
        <f t="shared" si="358"/>
        <v>1.852545928398367E-119</v>
      </c>
      <c r="HG155" s="107">
        <f t="shared" si="359"/>
        <v>5.9093261835369599E-122</v>
      </c>
      <c r="HH155" s="107">
        <f t="shared" si="360"/>
        <v>1.5698402175647272E-117</v>
      </c>
      <c r="HI155" s="107">
        <f t="shared" si="361"/>
        <v>7.6045903112320445E-130</v>
      </c>
      <c r="HJ155" s="107">
        <f t="shared" si="362"/>
        <v>1.4502519516076647E-123</v>
      </c>
      <c r="HK155" s="107">
        <f t="shared" si="363"/>
        <v>1.3215735697329749E-131</v>
      </c>
      <c r="HL155" s="107">
        <f t="shared" si="364"/>
        <v>1.3489386524337797E-140</v>
      </c>
      <c r="HM155" s="107">
        <f t="shared" si="365"/>
        <v>2.2882243498755535E-142</v>
      </c>
      <c r="HN155" s="107">
        <f t="shared" si="366"/>
        <v>4.1071106852820241E-122</v>
      </c>
      <c r="HO155" s="107">
        <f t="shared" si="367"/>
        <v>2.6688081348696219E-109</v>
      </c>
      <c r="HP155" s="107">
        <f t="shared" si="368"/>
        <v>8.3727565621647626E-113</v>
      </c>
      <c r="HQ155" s="107">
        <f t="shared" si="369"/>
        <v>1.0077220929175997E-165</v>
      </c>
      <c r="HS155" s="107">
        <f t="shared" si="279"/>
        <v>1.1451340038801557E-7</v>
      </c>
      <c r="HT155" s="107">
        <f t="shared" si="370"/>
        <v>2.0837266817519824E-10</v>
      </c>
      <c r="HU155" s="107">
        <f t="shared" si="371"/>
        <v>5.3785267616392197E-11</v>
      </c>
      <c r="HV155" s="107">
        <f t="shared" si="372"/>
        <v>2.1314577311226975E-13</v>
      </c>
      <c r="HW155" s="107">
        <f t="shared" si="373"/>
        <v>1.4980380200014016E-13</v>
      </c>
      <c r="HX155" s="107">
        <f t="shared" si="374"/>
        <v>5.8756128893221225E-13</v>
      </c>
      <c r="HY155" s="107">
        <f t="shared" si="375"/>
        <v>4.4135528573862442E-16</v>
      </c>
      <c r="HZ155" s="107">
        <f t="shared" si="376"/>
        <v>3.0804150258402581E-15</v>
      </c>
      <c r="IA155" s="107">
        <f t="shared" si="377"/>
        <v>4.3615237140527826E-16</v>
      </c>
      <c r="IB155" s="107">
        <f t="shared" si="378"/>
        <v>7.4520000377660454E-17</v>
      </c>
      <c r="IC155" s="107">
        <f t="shared" si="379"/>
        <v>1.4677760857442464E-16</v>
      </c>
      <c r="ID155" s="107">
        <f t="shared" si="380"/>
        <v>3.631098686304482E-13</v>
      </c>
      <c r="IE155" s="107">
        <f t="shared" si="381"/>
        <v>2.49947497583612E-10</v>
      </c>
      <c r="IF155" s="107">
        <f t="shared" si="382"/>
        <v>2.2802906493557903E-10</v>
      </c>
      <c r="IG155" s="107">
        <f t="shared" si="383"/>
        <v>5.6809882130022263E-9</v>
      </c>
      <c r="II155" s="107">
        <f t="shared" si="280"/>
        <v>3.8524645195494991E-2</v>
      </c>
      <c r="IJ155" s="107">
        <f t="shared" si="281"/>
        <v>8.5711223208816967E-2</v>
      </c>
      <c r="IK155" s="107">
        <f t="shared" si="282"/>
        <v>8.8000549995292485E-2</v>
      </c>
      <c r="IL155" s="107">
        <f t="shared" si="283"/>
        <v>6.6958976313229293E-2</v>
      </c>
      <c r="IM155" s="107">
        <f t="shared" si="284"/>
        <v>5.8708925491416382E-2</v>
      </c>
      <c r="IN155" s="107">
        <f t="shared" si="285"/>
        <v>5.7286766818546227E-2</v>
      </c>
      <c r="IO155" s="107">
        <f t="shared" si="286"/>
        <v>0.14440463050976723</v>
      </c>
      <c r="IP155" s="107">
        <f t="shared" si="287"/>
        <v>0.13434779439573424</v>
      </c>
      <c r="IQ155" s="107">
        <f t="shared" si="288"/>
        <v>0.10986961534962109</v>
      </c>
      <c r="IR155" s="107">
        <f t="shared" si="289"/>
        <v>9.4581041929242757E-2</v>
      </c>
      <c r="IS155" s="107">
        <f t="shared" si="290"/>
        <v>6.8505810152448887E-2</v>
      </c>
      <c r="IT155" s="107">
        <f t="shared" si="291"/>
        <v>4.5932357495017596E-2</v>
      </c>
      <c r="IU155" s="107">
        <f t="shared" si="292"/>
        <v>1.6006451873609967E-2</v>
      </c>
      <c r="IV155" s="107">
        <f t="shared" si="293"/>
        <v>8.5993036496126735E-3</v>
      </c>
      <c r="IW155" s="107">
        <f t="shared" si="294"/>
        <v>4.2445256399494865E-3</v>
      </c>
      <c r="IY155" s="107">
        <f t="shared" si="295"/>
        <v>3.8524759708895379E-2</v>
      </c>
      <c r="IZ155" s="107">
        <f t="shared" si="296"/>
        <v>8.5711223417189633E-2</v>
      </c>
      <c r="JA155" s="107">
        <f t="shared" si="297"/>
        <v>8.8000550049077753E-2</v>
      </c>
      <c r="JB155" s="107">
        <f t="shared" si="298"/>
        <v>6.6958976313442442E-2</v>
      </c>
      <c r="JC155" s="107">
        <f t="shared" si="299"/>
        <v>5.8708925491566186E-2</v>
      </c>
      <c r="JD155" s="107">
        <f t="shared" si="300"/>
        <v>5.7286766819133791E-2</v>
      </c>
      <c r="JE155" s="107">
        <f t="shared" si="301"/>
        <v>0.14440463050976768</v>
      </c>
      <c r="JF155" s="107">
        <f t="shared" si="302"/>
        <v>0.13434779439573732</v>
      </c>
      <c r="JG155" s="107">
        <f t="shared" si="303"/>
        <v>0.10986961534962152</v>
      </c>
      <c r="JH155" s="107">
        <f t="shared" si="304"/>
        <v>9.4581041929242826E-2</v>
      </c>
      <c r="JI155" s="107">
        <f t="shared" si="305"/>
        <v>6.850581015244904E-2</v>
      </c>
      <c r="JJ155" s="107">
        <f t="shared" si="306"/>
        <v>4.5932357495380709E-2</v>
      </c>
      <c r="JK155" s="107">
        <f t="shared" si="307"/>
        <v>1.6006452123557464E-2</v>
      </c>
      <c r="JL155" s="107">
        <f t="shared" si="308"/>
        <v>8.5993038776417379E-3</v>
      </c>
      <c r="JM155" s="107">
        <f t="shared" si="309"/>
        <v>4.2445313209376993E-3</v>
      </c>
    </row>
    <row r="156" spans="2:273" x14ac:dyDescent="0.25">
      <c r="B156" s="2">
        <v>128</v>
      </c>
      <c r="C156" s="37">
        <v>56.811999999999998</v>
      </c>
      <c r="D156" s="37">
        <v>59.097000000000001</v>
      </c>
      <c r="E156" s="37">
        <v>59.851999999999997</v>
      </c>
      <c r="F156" s="37">
        <v>55.328000000000003</v>
      </c>
      <c r="G156" s="37">
        <v>60.082000000000001</v>
      </c>
      <c r="H156" s="37">
        <v>61.183</v>
      </c>
      <c r="I156" s="37">
        <v>67.45</v>
      </c>
      <c r="J156" s="37">
        <v>64.75</v>
      </c>
      <c r="K156" s="37">
        <v>61.707000000000001</v>
      </c>
      <c r="L156" s="37">
        <v>63.322000000000003</v>
      </c>
      <c r="M156" s="37">
        <v>59.982999999999997</v>
      </c>
      <c r="N156" s="37">
        <v>59.168999999999997</v>
      </c>
      <c r="O156" s="37">
        <v>59.814</v>
      </c>
      <c r="P156" s="37">
        <v>57.677999999999997</v>
      </c>
      <c r="Q156" s="37">
        <v>61.491999999999997</v>
      </c>
      <c r="S156" s="4">
        <f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57.737983610912394</v>
      </c>
      <c r="T156" s="4">
        <f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58.411342033672049</v>
      </c>
      <c r="U156" s="4">
        <f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59.999208724255638</v>
      </c>
      <c r="V156" s="4">
        <f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58.176646837365816</v>
      </c>
      <c r="W156" s="4">
        <f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62.212023151164814</v>
      </c>
      <c r="X156" s="4">
        <f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60.739532577663823</v>
      </c>
      <c r="Y156" s="4">
        <f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67.820129904142235</v>
      </c>
      <c r="Z156" s="4">
        <f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65.849802077699678</v>
      </c>
      <c r="AA156" s="4">
        <f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60.977194775409458</v>
      </c>
      <c r="AB156" s="4">
        <f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63.550153314265586</v>
      </c>
      <c r="AC156" s="4">
        <f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60.691378483091164</v>
      </c>
      <c r="AD156" s="4">
        <f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60.819624232259706</v>
      </c>
      <c r="AE156" s="4">
        <f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61.436322451029291</v>
      </c>
      <c r="AF156" s="4">
        <f t="shared" ref="AF156:AF219" si="40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56.952643678277148</v>
      </c>
      <c r="AG156" s="4">
        <f t="shared" ref="AG156:AG219" si="409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58.774669797003398</v>
      </c>
      <c r="AI156" s="4">
        <f>IF(OR($B156 &lt; C$231, $B156 &gt; C$234), 0, C156-S156)</f>
        <v>-0.92598361091239667</v>
      </c>
      <c r="AJ156" s="4">
        <f>IF(OR($B156 &lt; D$231, $B156 &gt; D$234), 0, D156-T156)</f>
        <v>0.68565796632795184</v>
      </c>
      <c r="AK156" s="4">
        <f>IF(OR($B156 &lt; E$231, $B156 &gt; E$234), 0, E156-U156)</f>
        <v>-0.14720872425564124</v>
      </c>
      <c r="AL156" s="4">
        <f>IF(OR($B156 &lt; F$231, $B156 &gt; F$234), 0, F156-V156)</f>
        <v>-2.8486468373658127</v>
      </c>
      <c r="AM156" s="4">
        <f>IF(OR($B156 &lt; G$231, $B156 &gt; G$234), 0, G156-W156)</f>
        <v>-2.1300231511648136</v>
      </c>
      <c r="AN156" s="4">
        <f>IF(OR($B156 &lt; H$231, $B156 &gt; H$234), 0, H156-X156)</f>
        <v>0.44346742233617675</v>
      </c>
      <c r="AO156" s="4">
        <f>IF(OR($B156 &lt; I$231, $B156 &gt; I$234), 0, I156-Y156)</f>
        <v>-0.37012990414223168</v>
      </c>
      <c r="AP156" s="4">
        <f>IF(OR($B156 &lt; J$231, $B156 &gt; J$234), 0, J156-Z156)</f>
        <v>-1.0998020776996782</v>
      </c>
      <c r="AQ156" s="4">
        <f>IF(OR($B156 &lt; K$231, $B156 &gt; K$234), 0, K156-AA156)</f>
        <v>0.72980522459054242</v>
      </c>
      <c r="AR156" s="4">
        <f>IF(OR($B156 &lt; L$231, $B156 &gt; L$234), 0, L156-AB156)</f>
        <v>-0.22815331426558316</v>
      </c>
      <c r="AS156" s="4">
        <f>IF(OR($B156 &lt; M$231, $B156 &gt; M$234), 0, M156-AC156)</f>
        <v>-0.7083784830911668</v>
      </c>
      <c r="AT156" s="4">
        <f>IF(OR($B156 &lt; N$231, $B156 &gt; N$234), 0, N156-AD156)</f>
        <v>-1.6506242322597089</v>
      </c>
      <c r="AU156" s="4">
        <f>IF(OR($B156 &lt; O$231, $B156 &gt; O$234), 0, O156-AE156)</f>
        <v>-1.6223224510292908</v>
      </c>
      <c r="AV156" s="4">
        <f t="shared" ref="AV156:AW171" si="410">IF(OR($B156 &lt; P$231, $B156 &gt; P$234), 0, P156-AF156)</f>
        <v>0.72535632172284892</v>
      </c>
      <c r="AW156" s="4">
        <f t="shared" si="410"/>
        <v>2.7173302029965996</v>
      </c>
      <c r="AY156" s="2">
        <f t="shared" si="245"/>
        <v>57.737983610912394</v>
      </c>
      <c r="AZ156" s="2">
        <f t="shared" si="311"/>
        <v>58.404586747474816</v>
      </c>
      <c r="BA156" s="2">
        <f t="shared" si="312"/>
        <v>56.861438828581242</v>
      </c>
      <c r="BB156" s="2">
        <f t="shared" si="313"/>
        <v>56.066976302697306</v>
      </c>
      <c r="BC156" s="2">
        <f t="shared" si="314"/>
        <v>58.990717669190801</v>
      </c>
      <c r="BD156" s="2">
        <f t="shared" si="315"/>
        <v>55.815953989156306</v>
      </c>
      <c r="BE156" s="2">
        <f t="shared" si="316"/>
        <v>58.890915829722672</v>
      </c>
      <c r="BF156" s="2">
        <f t="shared" si="317"/>
        <v>54.045744583997902</v>
      </c>
      <c r="BG156" s="2">
        <f t="shared" si="318"/>
        <v>50.017612202127339</v>
      </c>
      <c r="BH156" s="2">
        <f t="shared" si="319"/>
        <v>52.744386121857829</v>
      </c>
      <c r="BI156" s="2">
        <f t="shared" si="320"/>
        <v>50.858409563719697</v>
      </c>
      <c r="BJ156" s="2">
        <f t="shared" si="321"/>
        <v>52.068665153007444</v>
      </c>
      <c r="BK156" s="2">
        <f t="shared" si="322"/>
        <v>57.656394922015551</v>
      </c>
      <c r="BL156" s="2">
        <f t="shared" si="323"/>
        <v>53.603687802618673</v>
      </c>
      <c r="BM156" s="2">
        <f t="shared" si="324"/>
        <v>55.161831977958336</v>
      </c>
      <c r="BO156" s="2" t="str">
        <f t="shared" si="388"/>
        <v/>
      </c>
      <c r="BP156" s="2" t="str">
        <f t="shared" si="389"/>
        <v/>
      </c>
      <c r="BQ156" s="2" t="str">
        <f t="shared" si="390"/>
        <v/>
      </c>
      <c r="BR156" s="2" t="str">
        <f t="shared" si="391"/>
        <v/>
      </c>
      <c r="BS156" s="2" t="str">
        <f t="shared" si="392"/>
        <v/>
      </c>
      <c r="BT156" s="2" t="str">
        <f t="shared" si="393"/>
        <v/>
      </c>
      <c r="BU156" s="2" t="str">
        <f t="shared" si="394"/>
        <v/>
      </c>
      <c r="BV156" s="2" t="str">
        <f t="shared" si="395"/>
        <v/>
      </c>
      <c r="BW156" s="2" t="str">
        <f t="shared" si="396"/>
        <v/>
      </c>
      <c r="BX156" s="2" t="str">
        <f t="shared" si="397"/>
        <v/>
      </c>
      <c r="BY156" s="2" t="str">
        <f t="shared" si="398"/>
        <v/>
      </c>
      <c r="BZ156" s="2" t="str">
        <f t="shared" si="399"/>
        <v/>
      </c>
      <c r="CA156" s="2" t="str">
        <f t="shared" si="400"/>
        <v/>
      </c>
      <c r="CB156" s="2" t="str">
        <f t="shared" si="401"/>
        <v/>
      </c>
      <c r="CC156" s="2" t="str">
        <f t="shared" si="402"/>
        <v/>
      </c>
      <c r="CE156" s="2" t="str">
        <f t="shared" si="246"/>
        <v/>
      </c>
      <c r="CF156" s="2" t="str">
        <f t="shared" si="247"/>
        <v/>
      </c>
      <c r="CG156" s="2" t="str">
        <f t="shared" si="248"/>
        <v/>
      </c>
      <c r="CH156" s="2" t="str">
        <f t="shared" si="249"/>
        <v/>
      </c>
      <c r="CI156" s="2" t="str">
        <f t="shared" si="250"/>
        <v/>
      </c>
      <c r="CJ156" s="2" t="str">
        <f t="shared" si="251"/>
        <v/>
      </c>
      <c r="CK156" s="2" t="str">
        <f t="shared" si="252"/>
        <v/>
      </c>
      <c r="CL156" s="2" t="str">
        <f t="shared" si="253"/>
        <v/>
      </c>
      <c r="CM156" s="2" t="str">
        <f t="shared" si="254"/>
        <v/>
      </c>
      <c r="CN156" s="2" t="str">
        <f t="shared" si="255"/>
        <v/>
      </c>
      <c r="CO156" s="2" t="str">
        <f t="shared" si="256"/>
        <v/>
      </c>
      <c r="CP156" s="2" t="str">
        <f t="shared" si="257"/>
        <v/>
      </c>
      <c r="CQ156" s="2" t="str">
        <f t="shared" si="258"/>
        <v/>
      </c>
      <c r="CR156" s="2" t="str">
        <f t="shared" si="259"/>
        <v/>
      </c>
      <c r="CS156" s="2" t="str">
        <f t="shared" si="260"/>
        <v/>
      </c>
      <c r="CU156" s="2" t="str">
        <f t="shared" si="261"/>
        <v/>
      </c>
      <c r="CV156" s="2" t="str">
        <f t="shared" si="262"/>
        <v/>
      </c>
      <c r="CW156" s="2" t="str">
        <f t="shared" si="263"/>
        <v/>
      </c>
      <c r="CX156" s="2" t="str">
        <f t="shared" si="264"/>
        <v/>
      </c>
      <c r="CY156" s="2" t="str">
        <f t="shared" si="265"/>
        <v/>
      </c>
      <c r="CZ156" s="2" t="str">
        <f t="shared" si="266"/>
        <v/>
      </c>
      <c r="DA156" s="2" t="str">
        <f t="shared" si="267"/>
        <v/>
      </c>
      <c r="DB156" s="2" t="str">
        <f t="shared" si="268"/>
        <v/>
      </c>
      <c r="DC156" s="2" t="str">
        <f t="shared" si="269"/>
        <v/>
      </c>
      <c r="DD156" s="2" t="str">
        <f t="shared" si="270"/>
        <v/>
      </c>
      <c r="DE156" s="2" t="str">
        <f t="shared" si="271"/>
        <v/>
      </c>
      <c r="DF156" s="2" t="str">
        <f t="shared" si="272"/>
        <v/>
      </c>
      <c r="DG156" s="2" t="str">
        <f t="shared" si="273"/>
        <v/>
      </c>
      <c r="DH156" s="2" t="str">
        <f t="shared" si="274"/>
        <v/>
      </c>
      <c r="DI156" s="2" t="str">
        <f t="shared" si="275"/>
        <v/>
      </c>
      <c r="DK156" s="2">
        <f t="shared" ref="DK156:DK219" si="411">BO$229*$B156+BO$230</f>
        <v>72.6619125</v>
      </c>
      <c r="DL156" s="2">
        <f t="shared" ref="DL156:DY171" si="412">BP$229*$B156+BP$230</f>
        <v>82.273564516129028</v>
      </c>
      <c r="DM156" s="2">
        <f t="shared" si="412"/>
        <v>86.517044904692057</v>
      </c>
      <c r="DN156" s="2">
        <f t="shared" si="412"/>
        <v>82.58192223707664</v>
      </c>
      <c r="DO156" s="2">
        <f t="shared" si="412"/>
        <v>98.603126099706742</v>
      </c>
      <c r="DP156" s="2">
        <f t="shared" si="412"/>
        <v>92.495483065953678</v>
      </c>
      <c r="DQ156" s="2">
        <f t="shared" si="412"/>
        <v>92.585333577712589</v>
      </c>
      <c r="DR156" s="2">
        <f t="shared" si="412"/>
        <v>93.744599376114067</v>
      </c>
      <c r="DS156" s="2">
        <f t="shared" si="412"/>
        <v>76.009702419354838</v>
      </c>
      <c r="DT156" s="2">
        <f t="shared" si="412"/>
        <v>76.415190804597685</v>
      </c>
      <c r="DU156" s="2">
        <f t="shared" si="412"/>
        <v>82.439337931034501</v>
      </c>
      <c r="DV156" s="2">
        <f t="shared" si="412"/>
        <v>86.061474523460419</v>
      </c>
      <c r="DW156" s="2">
        <f t="shared" si="412"/>
        <v>91.796103943850241</v>
      </c>
      <c r="DX156" s="2">
        <f t="shared" si="412"/>
        <v>74.574798016934082</v>
      </c>
      <c r="DY156" s="2">
        <f t="shared" si="412"/>
        <v>68.245973727421998</v>
      </c>
      <c r="EA156" s="2">
        <f t="shared" si="407"/>
        <v>57.780362272858376</v>
      </c>
      <c r="EB156" s="2">
        <f t="shared" ref="EB156:EB219" si="413">CF$229*$B156+CF$230</f>
        <v>58.619443789282705</v>
      </c>
      <c r="EC156" s="2">
        <f t="shared" ref="EC156:EC219" si="414">CG$229*$B156+CG$230</f>
        <v>56.812161255656093</v>
      </c>
      <c r="ED156" s="2">
        <f t="shared" ref="ED156:ED219" si="415">CH$229*$B156+CH$230</f>
        <v>56.382426359689212</v>
      </c>
      <c r="EE156" s="2">
        <f t="shared" ref="EE156:EE219" si="416">CI$229*$B156+CI$230</f>
        <v>59.049516167733074</v>
      </c>
      <c r="EF156" s="2">
        <f t="shared" ref="EF156:EF219" si="417">CJ$229*$B156+CJ$230</f>
        <v>55.25940890653564</v>
      </c>
      <c r="EG156" s="2">
        <f t="shared" ref="EG156:EG219" si="418">CK$229*$B156+CK$230</f>
        <v>58.635623383341965</v>
      </c>
      <c r="EH156" s="2">
        <f t="shared" ref="EH156:EH219" si="419">CL$229*$B156+CL$230</f>
        <v>53.595293843766171</v>
      </c>
      <c r="EI156" s="2">
        <f t="shared" ref="EI156:EI219" si="420">CM$229*$B156+CM$230</f>
        <v>49.760727884117941</v>
      </c>
      <c r="EJ156" s="2">
        <f t="shared" ref="EJ156:EJ219" si="421">CN$229*$B156+CN$230</f>
        <v>52.87455437303862</v>
      </c>
      <c r="EK156" s="2">
        <f t="shared" ref="EK156:EK219" si="422">CO$229*$B156+CO$230</f>
        <v>50.872580433892736</v>
      </c>
      <c r="EL156" s="2">
        <f t="shared" ref="EL156:EL219" si="423">CP$229*$B156+CP$230</f>
        <v>52.003309870268495</v>
      </c>
      <c r="EM156" s="2">
        <f t="shared" ref="EM156:EM219" si="424">CQ$229*$B156+CQ$230</f>
        <v>57.498808744691203</v>
      </c>
      <c r="EN156" s="2">
        <f t="shared" ref="EN156:EN219" si="425">CR$229*$B156+CR$230</f>
        <v>53.48358678237652</v>
      </c>
      <c r="EO156" s="2">
        <f t="shared" ref="EO156:EO219" si="426">CS$229*$B156+CS$230</f>
        <v>55.169498783726063</v>
      </c>
      <c r="EQ156" s="2">
        <f t="shared" ref="EQ156:EQ219" si="427">CU$229*$B156+CU$230</f>
        <v>57.346017913641738</v>
      </c>
      <c r="ER156" s="2">
        <f t="shared" ref="ER156:FE171" si="428">CV$229*$B156+CV$230</f>
        <v>57.269639239089443</v>
      </c>
      <c r="ES156" s="2">
        <f t="shared" si="428"/>
        <v>57.108466184168265</v>
      </c>
      <c r="ET156" s="2">
        <f t="shared" si="428"/>
        <v>54.540445071733849</v>
      </c>
      <c r="EU156" s="2">
        <f t="shared" si="428"/>
        <v>58.694469132356929</v>
      </c>
      <c r="EV156" s="2">
        <f t="shared" si="428"/>
        <v>58.761981140044</v>
      </c>
      <c r="EW156" s="2">
        <f t="shared" si="428"/>
        <v>59.709358478362276</v>
      </c>
      <c r="EX156" s="2">
        <f t="shared" si="428"/>
        <v>55.592868784562327</v>
      </c>
      <c r="EY156" s="2">
        <f t="shared" si="428"/>
        <v>50.942806330717559</v>
      </c>
      <c r="EZ156" s="2">
        <f t="shared" si="428"/>
        <v>52.266496257885748</v>
      </c>
      <c r="FA156" s="2">
        <f t="shared" si="428"/>
        <v>50.79897109109411</v>
      </c>
      <c r="FB156" s="2">
        <f t="shared" si="428"/>
        <v>52.433261258436417</v>
      </c>
      <c r="FC156" s="2">
        <f t="shared" si="428"/>
        <v>58.805044690470154</v>
      </c>
      <c r="FD156" s="2">
        <f t="shared" si="428"/>
        <v>54.478885384487057</v>
      </c>
      <c r="FE156" s="2">
        <f t="shared" si="428"/>
        <v>55.104005636517229</v>
      </c>
      <c r="FG156" s="2">
        <f t="shared" ref="FG156:FG219" si="429">POWER(10,($B156-C$232)/C$230)/(1+POWER(10,($B156-C$232)/C$230))</f>
        <v>0.99999995274216447</v>
      </c>
      <c r="FH156" s="2">
        <f t="shared" ref="FH156:FU171" si="430">POWER(10,($B156-D$232)/D$230)/(1+POWER(10,($B156-D$232)/D$230))</f>
        <v>0.99999996029524485</v>
      </c>
      <c r="FI156" s="2">
        <f t="shared" si="430"/>
        <v>0.99999996169041994</v>
      </c>
      <c r="FJ156" s="2">
        <f t="shared" si="430"/>
        <v>0.99999996222192888</v>
      </c>
      <c r="FK156" s="2">
        <f t="shared" si="430"/>
        <v>0.9999999630022075</v>
      </c>
      <c r="FL156" s="2">
        <f t="shared" si="430"/>
        <v>0.99999996481944275</v>
      </c>
      <c r="FM156" s="2">
        <f t="shared" si="430"/>
        <v>0.9999999658818256</v>
      </c>
      <c r="FN156" s="2">
        <f t="shared" si="430"/>
        <v>0.99999996336248864</v>
      </c>
      <c r="FO156" s="2">
        <f t="shared" si="430"/>
        <v>0.99999996008157899</v>
      </c>
      <c r="FP156" s="2">
        <f t="shared" si="430"/>
        <v>0.99999996242534972</v>
      </c>
      <c r="FQ156" s="2">
        <f t="shared" si="430"/>
        <v>0.99999996552412007</v>
      </c>
      <c r="FR156" s="2">
        <f t="shared" si="430"/>
        <v>0.99999996492029386</v>
      </c>
      <c r="FS156" s="2">
        <f t="shared" si="430"/>
        <v>0.99999978414805935</v>
      </c>
      <c r="FT156" s="2">
        <f t="shared" si="430"/>
        <v>0.99999930004446902</v>
      </c>
      <c r="FU156" s="2">
        <f t="shared" si="430"/>
        <v>0.99999803137520793</v>
      </c>
      <c r="FW156" s="2">
        <f t="shared" si="276"/>
        <v>9.7570888896249153E-2</v>
      </c>
      <c r="FX156" s="2">
        <f t="shared" si="328"/>
        <v>0.159177105276606</v>
      </c>
      <c r="FY156" s="2">
        <f t="shared" si="329"/>
        <v>0.16630312290435958</v>
      </c>
      <c r="FZ156" s="2">
        <f t="shared" si="330"/>
        <v>0.17125637965002599</v>
      </c>
      <c r="GA156" s="2">
        <f t="shared" si="331"/>
        <v>0.16561175303502534</v>
      </c>
      <c r="GB156" s="2">
        <f t="shared" si="332"/>
        <v>0.15889573020378844</v>
      </c>
      <c r="GC156" s="2">
        <f t="shared" si="333"/>
        <v>0.23776002969684726</v>
      </c>
      <c r="GD156" s="2">
        <f t="shared" si="334"/>
        <v>0.22549805770068512</v>
      </c>
      <c r="GE156" s="2">
        <f t="shared" si="335"/>
        <v>0.2173149091168522</v>
      </c>
      <c r="GF156" s="2">
        <f t="shared" si="336"/>
        <v>0.21407351117951673</v>
      </c>
      <c r="GG156" s="2">
        <f t="shared" si="337"/>
        <v>0.19252934377573996</v>
      </c>
      <c r="GH156" s="2">
        <f t="shared" si="338"/>
        <v>0.15200343524187623</v>
      </c>
      <c r="GI156" s="2">
        <f t="shared" si="339"/>
        <v>0.12063576622265935</v>
      </c>
      <c r="GJ156" s="2">
        <f t="shared" si="340"/>
        <v>0.12065349743036975</v>
      </c>
      <c r="GK156" s="2">
        <f t="shared" si="341"/>
        <v>0.11745577618930979</v>
      </c>
      <c r="GM156" s="107">
        <f t="shared" si="277"/>
        <v>4.1963111489149354E-135</v>
      </c>
      <c r="GN156" s="107">
        <f t="shared" si="342"/>
        <v>7.9776744627167953E-159</v>
      </c>
      <c r="GO156" s="107">
        <f t="shared" si="343"/>
        <v>4.1187104968735257E-166</v>
      </c>
      <c r="GP156" s="107">
        <f t="shared" si="344"/>
        <v>2.277605062681915E-199</v>
      </c>
      <c r="GQ156" s="107">
        <f t="shared" si="345"/>
        <v>1.1021985179149616E-203</v>
      </c>
      <c r="GR156" s="107">
        <f t="shared" si="346"/>
        <v>1.181623765730524E-196</v>
      </c>
      <c r="GS156" s="107">
        <f t="shared" si="347"/>
        <v>2.7170116079274635E-212</v>
      </c>
      <c r="GT156" s="107">
        <f t="shared" si="348"/>
        <v>1.0338987883645234E-201</v>
      </c>
      <c r="GU156" s="107">
        <f t="shared" si="349"/>
        <v>1.9558940604941239E-214</v>
      </c>
      <c r="GV156" s="107">
        <f t="shared" si="350"/>
        <v>1.5056913987410162E-230</v>
      </c>
      <c r="GW156" s="107">
        <f t="shared" si="351"/>
        <v>1.3562565761402357E-234</v>
      </c>
      <c r="GX156" s="107">
        <f t="shared" si="352"/>
        <v>2.4032414166597481E-205</v>
      </c>
      <c r="GY156" s="107">
        <f t="shared" si="353"/>
        <v>9.8140771260897746E-189</v>
      </c>
      <c r="GZ156" s="107">
        <f t="shared" si="354"/>
        <v>1.5723660859652359E-194</v>
      </c>
      <c r="HA156" s="107">
        <f t="shared" si="355"/>
        <v>1.6191778723698038E-266</v>
      </c>
      <c r="HC156" s="107">
        <f t="shared" si="278"/>
        <v>2.6254074710821481E-81</v>
      </c>
      <c r="HD156" s="107">
        <f t="shared" si="356"/>
        <v>1.0890761284549039E-97</v>
      </c>
      <c r="HE156" s="107">
        <f t="shared" si="357"/>
        <v>2.3028219411726529E-102</v>
      </c>
      <c r="HF156" s="107">
        <f t="shared" si="358"/>
        <v>6.5558534960688018E-124</v>
      </c>
      <c r="HG156" s="107">
        <f t="shared" si="359"/>
        <v>1.6989585587447083E-126</v>
      </c>
      <c r="HH156" s="107">
        <f t="shared" si="360"/>
        <v>6.7616206314282872E-122</v>
      </c>
      <c r="HI156" s="107">
        <f t="shared" si="361"/>
        <v>1.3105875497831794E-134</v>
      </c>
      <c r="HJ156" s="107">
        <f t="shared" si="362"/>
        <v>4.1242878288502529E-128</v>
      </c>
      <c r="HK156" s="107">
        <f t="shared" si="363"/>
        <v>1.8020744162883383E-136</v>
      </c>
      <c r="HL156" s="107">
        <f t="shared" si="364"/>
        <v>8.5184251089268198E-146</v>
      </c>
      <c r="HM156" s="107">
        <f t="shared" si="365"/>
        <v>1.2802450045507541E-147</v>
      </c>
      <c r="HN156" s="107">
        <f t="shared" si="366"/>
        <v>1.1605159425909931E-126</v>
      </c>
      <c r="HO156" s="107">
        <f t="shared" si="367"/>
        <v>1.7192355505337188E-113</v>
      </c>
      <c r="HP156" s="107">
        <f t="shared" si="368"/>
        <v>4.2691825707172092E-117</v>
      </c>
      <c r="HQ156" s="107">
        <f t="shared" si="369"/>
        <v>5.2370099022353581E-172</v>
      </c>
      <c r="HS156" s="107">
        <f t="shared" si="279"/>
        <v>1.8350893034527342E-8</v>
      </c>
      <c r="HT156" s="107">
        <f t="shared" si="370"/>
        <v>2.0251277789719818E-11</v>
      </c>
      <c r="HU156" s="107">
        <f t="shared" si="371"/>
        <v>4.629186067059767E-12</v>
      </c>
      <c r="HV156" s="107">
        <f t="shared" si="372"/>
        <v>1.0680042806334773E-14</v>
      </c>
      <c r="HW156" s="107">
        <f t="shared" si="373"/>
        <v>7.1553442069670444E-15</v>
      </c>
      <c r="HX156" s="107">
        <f t="shared" si="374"/>
        <v>3.2080852672652334E-14</v>
      </c>
      <c r="HY156" s="107">
        <f t="shared" si="375"/>
        <v>1.4960982645179205E-17</v>
      </c>
      <c r="HZ156" s="107">
        <f t="shared" si="376"/>
        <v>1.2335996828055312E-16</v>
      </c>
      <c r="IA156" s="107">
        <f t="shared" si="377"/>
        <v>1.4059527426961833E-17</v>
      </c>
      <c r="IB156" s="107">
        <f t="shared" si="378"/>
        <v>1.9551306575228916E-18</v>
      </c>
      <c r="IC156" s="107">
        <f t="shared" si="379"/>
        <v>3.9267661741956498E-18</v>
      </c>
      <c r="ID156" s="107">
        <f t="shared" si="380"/>
        <v>1.8105855552477362E-14</v>
      </c>
      <c r="IE156" s="107">
        <f t="shared" si="381"/>
        <v>1.9249926936320736E-11</v>
      </c>
      <c r="IF156" s="107">
        <f t="shared" si="382"/>
        <v>1.7100684663812983E-11</v>
      </c>
      <c r="IG156" s="107">
        <f t="shared" si="383"/>
        <v>4.6899822211075778E-10</v>
      </c>
      <c r="II156" s="107">
        <f t="shared" si="280"/>
        <v>6.064093899585956E-2</v>
      </c>
      <c r="IJ156" s="107">
        <f t="shared" si="281"/>
        <v>0.12990164899552373</v>
      </c>
      <c r="IK156" s="107">
        <f t="shared" si="282"/>
        <v>0.13411075560911395</v>
      </c>
      <c r="IL156" s="107">
        <f t="shared" si="283"/>
        <v>0.10912923125086808</v>
      </c>
      <c r="IM156" s="107">
        <f t="shared" si="284"/>
        <v>9.7397428244180489E-2</v>
      </c>
      <c r="IN156" s="107">
        <f t="shared" si="285"/>
        <v>9.4332338684105219E-2</v>
      </c>
      <c r="IO156" s="107">
        <f t="shared" si="286"/>
        <v>0.21695558100694035</v>
      </c>
      <c r="IP156" s="107">
        <f t="shared" si="287"/>
        <v>0.20223806535325847</v>
      </c>
      <c r="IQ156" s="107">
        <f t="shared" si="288"/>
        <v>0.17227446588563466</v>
      </c>
      <c r="IR156" s="107">
        <f t="shared" si="289"/>
        <v>0.15331127511567127</v>
      </c>
      <c r="IS156" s="107">
        <f t="shared" si="290"/>
        <v>0.11553196411677658</v>
      </c>
      <c r="IT156" s="107">
        <f t="shared" si="291"/>
        <v>7.8062115314658204E-2</v>
      </c>
      <c r="IU156" s="107">
        <f t="shared" si="292"/>
        <v>2.9303811210780649E-2</v>
      </c>
      <c r="IV156" s="107">
        <f t="shared" si="293"/>
        <v>1.656671212868259E-2</v>
      </c>
      <c r="IW156" s="107">
        <f t="shared" si="294"/>
        <v>8.5747326394397944E-3</v>
      </c>
      <c r="IY156" s="107">
        <f t="shared" si="295"/>
        <v>6.0640957346752594E-2</v>
      </c>
      <c r="IZ156" s="107">
        <f t="shared" si="296"/>
        <v>0.129901649015775</v>
      </c>
      <c r="JA156" s="107">
        <f t="shared" si="297"/>
        <v>0.13411075561374314</v>
      </c>
      <c r="JB156" s="107">
        <f t="shared" si="298"/>
        <v>0.10912923125087877</v>
      </c>
      <c r="JC156" s="107">
        <f t="shared" si="299"/>
        <v>9.739742824418765E-2</v>
      </c>
      <c r="JD156" s="107">
        <f t="shared" si="300"/>
        <v>9.4332338684137304E-2</v>
      </c>
      <c r="JE156" s="107">
        <f t="shared" si="301"/>
        <v>0.21695558100694037</v>
      </c>
      <c r="JF156" s="107">
        <f t="shared" si="302"/>
        <v>0.20223806535325858</v>
      </c>
      <c r="JG156" s="107">
        <f t="shared" si="303"/>
        <v>0.17227446588563469</v>
      </c>
      <c r="JH156" s="107">
        <f t="shared" si="304"/>
        <v>0.15331127511567127</v>
      </c>
      <c r="JI156" s="107">
        <f t="shared" si="305"/>
        <v>0.11553196411677658</v>
      </c>
      <c r="JJ156" s="107">
        <f t="shared" si="306"/>
        <v>7.8062115314676314E-2</v>
      </c>
      <c r="JK156" s="107">
        <f t="shared" si="307"/>
        <v>2.9303811230030577E-2</v>
      </c>
      <c r="JL156" s="107">
        <f t="shared" si="308"/>
        <v>1.6566712145783275E-2</v>
      </c>
      <c r="JM156" s="107">
        <f t="shared" si="309"/>
        <v>8.5747331084380166E-3</v>
      </c>
    </row>
    <row r="157" spans="2:273" x14ac:dyDescent="0.25">
      <c r="B157" s="2">
        <v>129</v>
      </c>
      <c r="C157" s="37">
        <v>58.030999999999999</v>
      </c>
      <c r="D157" s="37">
        <v>57.402999999999999</v>
      </c>
      <c r="E157" s="37">
        <v>61.835999999999999</v>
      </c>
      <c r="F157" s="37">
        <v>57.033000000000001</v>
      </c>
      <c r="G157" s="37">
        <v>60.984000000000002</v>
      </c>
      <c r="H157" s="37">
        <v>61.683</v>
      </c>
      <c r="I157" s="37">
        <v>71.033000000000001</v>
      </c>
      <c r="J157" s="37">
        <v>70.667000000000002</v>
      </c>
      <c r="K157" s="37">
        <v>66.483000000000004</v>
      </c>
      <c r="L157" s="37">
        <v>67.542000000000002</v>
      </c>
      <c r="M157" s="37">
        <v>64.965999999999994</v>
      </c>
      <c r="N157" s="37">
        <v>62.491999999999997</v>
      </c>
      <c r="O157" s="37">
        <v>61.406999999999996</v>
      </c>
      <c r="P157" s="37">
        <v>59.695</v>
      </c>
      <c r="Q157" s="37">
        <v>66.114999999999995</v>
      </c>
      <c r="S157" s="4">
        <f>AY157 + (C$3 * _xlfn.NORM.DIST($B157, C$7, ABS(C$11), FALSE) * _xlfn.NORM.DIST(($B157 - C$7)*C$15, 0, ABS(C$11), TRUE) * 2)
               + (C$4 * _xlfn.NORM.DIST($B157, C$8, ABS(C$12), FALSE) * _xlfn.NORM.DIST(($B157 - C$8)*C$16, 0, ABS(C$12), TRUE) * 2)
               + (C$5 * _xlfn.NORM.DIST($B157, C$9, ABS(C$13), FALSE) * _xlfn.NORM.DIST(($B157 - C$9)*C$17, 0, ABS(C$13), TRUE) * 2)
               + (C$6 * _xlfn.NORM.DIST($B157, C$10, ABS(C$14), FALSE) * _xlfn.NORM.DIST(($B157 - C$10)*C$18, 0, ABS(C$14), TRUE) * 2)</f>
        <v>57.698631233881329</v>
      </c>
      <c r="T157" s="4">
        <f>AZ157 + (D$3 * _xlfn.NORM.DIST($B157, D$7, ABS(D$11), FALSE) * _xlfn.NORM.DIST(($B157 - D$7)*D$15, 0, ABS(D$11), TRUE) * 2)
               + (D$4 * _xlfn.NORM.DIST($B157, D$8, ABS(D$12), FALSE) * _xlfn.NORM.DIST(($B157 - D$8)*D$16, 0, ABS(D$12), TRUE) * 2)
               + (D$5 * _xlfn.NORM.DIST($B157, D$9, ABS(D$13), FALSE) * _xlfn.NORM.DIST(($B157 - D$9)*D$17, 0, ABS(D$13), TRUE) * 2)
               + (D$6 * _xlfn.NORM.DIST($B157, D$10, ABS(D$14), FALSE) * _xlfn.NORM.DIST(($B157 - D$10)*D$18, 0, ABS(D$14), TRUE) * 2)</f>
        <v>58.303877840147898</v>
      </c>
      <c r="U157" s="4">
        <f>BA157 + (E$3 * _xlfn.NORM.DIST($B157, E$7, ABS(E$11), FALSE) * _xlfn.NORM.DIST(($B157 - E$7)*E$15, 0, ABS(E$11), TRUE) * 2)
               + (E$4 * _xlfn.NORM.DIST($B157, E$8, ABS(E$12), FALSE) * _xlfn.NORM.DIST(($B157 - E$8)*E$16, 0, ABS(E$12), TRUE) * 2)
               + (E$5 * _xlfn.NORM.DIST($B157, E$9, ABS(E$13), FALSE) * _xlfn.NORM.DIST(($B157 - E$9)*E$17, 0, ABS(E$13), TRUE) * 2)
               + (E$6 * _xlfn.NORM.DIST($B157, E$10, ABS(E$14), FALSE) * _xlfn.NORM.DIST(($B157 - E$10)*E$18, 0, ABS(E$14), TRUE) * 2)</f>
        <v>60.890650467323447</v>
      </c>
      <c r="V157" s="4">
        <f>BB157 + (F$3 * _xlfn.NORM.DIST($B157, F$7, ABS(F$11), FALSE) * _xlfn.NORM.DIST(($B157 - F$7)*F$15, 0, ABS(F$11), TRUE) * 2)
               + (F$4 * _xlfn.NORM.DIST($B157, F$8, ABS(F$12), FALSE) * _xlfn.NORM.DIST(($B157 - F$8)*F$16, 0, ABS(F$12), TRUE) * 2)
               + (F$5 * _xlfn.NORM.DIST($B157, F$9, ABS(F$13), FALSE) * _xlfn.NORM.DIST(($B157 - F$9)*F$17, 0, ABS(F$13), TRUE) * 2)
               + (F$6 * _xlfn.NORM.DIST($B157, F$10, ABS(F$14), FALSE) * _xlfn.NORM.DIST(($B157 - F$10)*F$18, 0, ABS(F$14), TRUE) * 2)</f>
        <v>58.866340906949731</v>
      </c>
      <c r="W157" s="4">
        <f>BC157 + (G$3 * _xlfn.NORM.DIST($B157, G$7, ABS(G$11), FALSE) * _xlfn.NORM.DIST(($B157 - G$7)*G$15, 0, ABS(G$11), TRUE) * 2)
               + (G$4 * _xlfn.NORM.DIST($B157, G$8, ABS(G$12), FALSE) * _xlfn.NORM.DIST(($B157 - G$8)*G$16, 0, ABS(G$12), TRUE) * 2)
               + (G$5 * _xlfn.NORM.DIST($B157, G$9, ABS(G$13), FALSE) * _xlfn.NORM.DIST(($B157 - G$9)*G$17, 0, ABS(G$13), TRUE) * 2)
               + (G$6 * _xlfn.NORM.DIST($B157, G$10, ABS(G$14), FALSE) * _xlfn.NORM.DIST(($B157 - G$10)*G$18, 0, ABS(G$14), TRUE) * 2)</f>
        <v>63.404565746814072</v>
      </c>
      <c r="X157" s="4">
        <f>BD157 + (H$3 * _xlfn.NORM.DIST($B157, H$7, ABS(H$11), FALSE) * _xlfn.NORM.DIST(($B157 - H$7)*H$15, 0, ABS(H$11), TRUE) * 2)
               + (H$4 * _xlfn.NORM.DIST($B157, H$8, ABS(H$12), FALSE) * _xlfn.NORM.DIST(($B157 - H$8)*H$16, 0, ABS(H$12), TRUE) * 2)
               + (H$5 * _xlfn.NORM.DIST($B157, H$9, ABS(H$13), FALSE) * _xlfn.NORM.DIST(($B157 - H$9)*H$17, 0, ABS(H$13), TRUE) * 2)
               + (H$6 * _xlfn.NORM.DIST($B157, H$10, ABS(H$14), FALSE) * _xlfn.NORM.DIST(($B157 - H$10)*H$18, 0, ABS(H$14), TRUE) * 2)</f>
        <v>62.640719222836154</v>
      </c>
      <c r="Y157" s="4">
        <f>BE157 + (I$3 * _xlfn.NORM.DIST($B157, I$7, ABS(I$11), FALSE) * _xlfn.NORM.DIST(($B157 - I$7)*I$15, 0, ABS(I$11), TRUE) * 2)
               + (I$4 * _xlfn.NORM.DIST($B157, I$8, ABS(I$12), FALSE) * _xlfn.NORM.DIST(($B157 - I$8)*I$16, 0, ABS(I$12), TRUE) * 2)
               + (I$5 * _xlfn.NORM.DIST($B157, I$9, ABS(I$13), FALSE) * _xlfn.NORM.DIST(($B157 - I$9)*I$17, 0, ABS(I$13), TRUE) * 2)
               + (I$6 * _xlfn.NORM.DIST($B157, I$10, ABS(I$14), FALSE) * _xlfn.NORM.DIST(($B157 - I$10)*I$18, 0, ABS(I$14), TRUE) * 2)</f>
        <v>69.845650260695422</v>
      </c>
      <c r="Z157" s="4">
        <f>BF157 + (J$3 * _xlfn.NORM.DIST($B157, J$7, ABS(J$11), FALSE) * _xlfn.NORM.DIST(($B157 - J$7)*J$15, 0, ABS(J$11), TRUE) * 2)
               + (J$4 * _xlfn.NORM.DIST($B157, J$8, ABS(J$12), FALSE) * _xlfn.NORM.DIST(($B157 - J$8)*J$16, 0, ABS(J$12), TRUE) * 2)
               + (J$5 * _xlfn.NORM.DIST($B157, J$9, ABS(J$13), FALSE) * _xlfn.NORM.DIST(($B157 - J$9)*J$17, 0, ABS(J$13), TRUE) * 2)
               + (J$6 * _xlfn.NORM.DIST($B157, J$10, ABS(J$14), FALSE) * _xlfn.NORM.DIST(($B157 - J$10)*J$18, 0, ABS(J$14), TRUE) * 2)</f>
        <v>68.780311326866197</v>
      </c>
      <c r="AA157" s="4">
        <f>BG157 + (K$3 * _xlfn.NORM.DIST($B157, K$7, ABS(K$11), FALSE) * _xlfn.NORM.DIST(($B157 - K$7)*K$15, 0, ABS(K$11), TRUE) * 2)
               + (K$4 * _xlfn.NORM.DIST($B157, K$8, ABS(K$12), FALSE) * _xlfn.NORM.DIST(($B157 - K$8)*K$16, 0, ABS(K$12), TRUE) * 2)
               + (K$5 * _xlfn.NORM.DIST($B157, K$9, ABS(K$13), FALSE) * _xlfn.NORM.DIST(($B157 - K$9)*K$17, 0, ABS(K$13), TRUE) * 2)
               + (K$6 * _xlfn.NORM.DIST($B157, K$10, ABS(K$14), FALSE) * _xlfn.NORM.DIST(($B157 - K$10)*K$18, 0, ABS(K$14), TRUE) * 2)</f>
        <v>64.247590356405368</v>
      </c>
      <c r="AB157" s="4">
        <f>BH157 + (L$3 * _xlfn.NORM.DIST($B157, L$7, ABS(L$11), FALSE) * _xlfn.NORM.DIST(($B157 - L$7)*L$15, 0, ABS(L$11), TRUE) * 2)
               + (L$4 * _xlfn.NORM.DIST($B157, L$8, ABS(L$12), FALSE) * _xlfn.NORM.DIST(($B157 - L$8)*L$16, 0, ABS(L$12), TRUE) * 2)
               + (L$5 * _xlfn.NORM.DIST($B157, L$9, ABS(L$13), FALSE) * _xlfn.NORM.DIST(($B157 - L$9)*L$17, 0, ABS(L$13), TRUE) * 2)
               + (L$6 * _xlfn.NORM.DIST($B157, L$10, ABS(L$14), FALSE) * _xlfn.NORM.DIST(($B157 - L$10)*L$18, 0, ABS(L$14), TRUE) * 2)</f>
        <v>67.149317836502803</v>
      </c>
      <c r="AC157" s="4">
        <f>BI157 + (M$3 * _xlfn.NORM.DIST($B157, M$7, ABS(M$11), FALSE) * _xlfn.NORM.DIST(($B157 - M$7)*M$15, 0, ABS(M$11), TRUE) * 2)
               + (M$4 * _xlfn.NORM.DIST($B157, M$8, ABS(M$12), FALSE) * _xlfn.NORM.DIST(($B157 - M$8)*M$16, 0, ABS(M$12), TRUE) * 2)
               + (M$5 * _xlfn.NORM.DIST($B157, M$9, ABS(M$13), FALSE) * _xlfn.NORM.DIST(($B157 - M$9)*M$17, 0, ABS(M$13), TRUE) * 2)
               + (M$6 * _xlfn.NORM.DIST($B157, M$10, ABS(M$14), FALSE) * _xlfn.NORM.DIST(($B157 - M$10)*M$18, 0, ABS(M$14), TRUE) * 2)</f>
        <v>64.606875966637205</v>
      </c>
      <c r="AD157" s="4">
        <f>BJ157 + (N$3 * _xlfn.NORM.DIST($B157, N$7, ABS(N$11), FALSE) * _xlfn.NORM.DIST(($B157 - N$7)*N$15, 0, ABS(N$11), TRUE) * 2)
               + (N$4 * _xlfn.NORM.DIST($B157, N$8, ABS(N$12), FALSE) * _xlfn.NORM.DIST(($B157 - N$8)*N$16, 0, ABS(N$12), TRUE) * 2)
               + (N$5 * _xlfn.NORM.DIST($B157, N$9, ABS(N$13), FALSE) * _xlfn.NORM.DIST(($B157 - N$9)*N$17, 0, ABS(N$13), TRUE) * 2)
               + (N$6 * _xlfn.NORM.DIST($B157, N$10, ABS(N$14), FALSE) * _xlfn.NORM.DIST(($B157 - N$10)*N$18, 0, ABS(N$14), TRUE) * 2)</f>
        <v>64.683862478804272</v>
      </c>
      <c r="AE157" s="4">
        <f>BK157 + (O$3 * _xlfn.NORM.DIST($B157, O$7, ABS(O$11), FALSE) * _xlfn.NORM.DIST(($B157 - O$7)*O$15, 0, ABS(O$11), TRUE) * 2)
               + (O$4 * _xlfn.NORM.DIST($B157, O$8, ABS(O$12), FALSE) * _xlfn.NORM.DIST(($B157 - O$8)*O$16, 0, ABS(O$12), TRUE) * 2)
               + (O$5 * _xlfn.NORM.DIST($B157, O$9, ABS(O$13), FALSE) * _xlfn.NORM.DIST(($B157 - O$9)*O$17, 0, ABS(O$13), TRUE) * 2)
               + (O$6 * _xlfn.NORM.DIST($B157, O$10, ABS(O$14), FALSE) * _xlfn.NORM.DIST(($B157 - O$10)*O$18, 0, ABS(O$14), TRUE) * 2)</f>
        <v>63.541419681050421</v>
      </c>
      <c r="AF157" s="4">
        <f t="shared" si="408"/>
        <v>59.122447886060002</v>
      </c>
      <c r="AG157" s="4">
        <f t="shared" si="409"/>
        <v>61.454518928714805</v>
      </c>
      <c r="AI157" s="4">
        <f>IF(OR($B157 &lt; C$231, $B157 &gt; C$234), 0, C157-S157)</f>
        <v>0.33236876611866961</v>
      </c>
      <c r="AJ157" s="4">
        <f>IF(OR($B157 &lt; D$231, $B157 &gt; D$234), 0, D157-T157)</f>
        <v>-0.90087784014789918</v>
      </c>
      <c r="AK157" s="4">
        <f>IF(OR($B157 &lt; E$231, $B157 &gt; E$234), 0, E157-U157)</f>
        <v>0.94534953267655197</v>
      </c>
      <c r="AL157" s="4">
        <f>IF(OR($B157 &lt; F$231, $B157 &gt; F$234), 0, F157-V157)</f>
        <v>-1.8333409069497293</v>
      </c>
      <c r="AM157" s="4">
        <f>IF(OR($B157 &lt; G$231, $B157 &gt; G$234), 0, G157-W157)</f>
        <v>-2.42056574681407</v>
      </c>
      <c r="AN157" s="4">
        <f>IF(OR($B157 &lt; H$231, $B157 &gt; H$234), 0, H157-X157)</f>
        <v>-0.95771922283615396</v>
      </c>
      <c r="AO157" s="4">
        <f>IF(OR($B157 &lt; I$231, $B157 &gt; I$234), 0, I157-Y157)</f>
        <v>1.1873497393045795</v>
      </c>
      <c r="AP157" s="4">
        <f>IF(OR($B157 &lt; J$231, $B157 &gt; J$234), 0, J157-Z157)</f>
        <v>1.8866886731338042</v>
      </c>
      <c r="AQ157" s="4">
        <f>IF(OR($B157 &lt; K$231, $B157 &gt; K$234), 0, K157-AA157)</f>
        <v>2.235409643594636</v>
      </c>
      <c r="AR157" s="4">
        <f>IF(OR($B157 &lt; L$231, $B157 &gt; L$234), 0, L157-AB157)</f>
        <v>0.39268216349719864</v>
      </c>
      <c r="AS157" s="4">
        <f>IF(OR($B157 &lt; M$231, $B157 &gt; M$234), 0, M157-AC157)</f>
        <v>0.35912403336278942</v>
      </c>
      <c r="AT157" s="4">
        <f>IF(OR($B157 &lt; N$231, $B157 &gt; N$234), 0, N157-AD157)</f>
        <v>-2.1918624788042749</v>
      </c>
      <c r="AU157" s="4">
        <f>IF(OR($B157 &lt; O$231, $B157 &gt; O$234), 0, O157-AE157)</f>
        <v>-2.1344196810504243</v>
      </c>
      <c r="AV157" s="4">
        <f t="shared" si="410"/>
        <v>0.57255211393999872</v>
      </c>
      <c r="AW157" s="4">
        <f t="shared" si="410"/>
        <v>4.6604810712851901</v>
      </c>
      <c r="AY157" s="2">
        <f t="shared" ref="AY157:AY220" si="431">IF(OR($B157 &lt; C$231, $B157 &gt; C$234), #N/A, ((1-FG157)*DK157) + (FG157 - FW157)*EA157 + (FW157*EQ157))</f>
        <v>57.698631233881329</v>
      </c>
      <c r="AZ157" s="2">
        <f t="shared" si="311"/>
        <v>58.294971074115566</v>
      </c>
      <c r="BA157" s="2">
        <f t="shared" si="312"/>
        <v>56.750510956147842</v>
      </c>
      <c r="BB157" s="2">
        <f t="shared" si="313"/>
        <v>55.928596838090357</v>
      </c>
      <c r="BC157" s="2">
        <f t="shared" si="314"/>
        <v>58.83483738739649</v>
      </c>
      <c r="BD157" s="2">
        <f t="shared" si="315"/>
        <v>55.672346230498697</v>
      </c>
      <c r="BE157" s="2">
        <f t="shared" si="316"/>
        <v>58.73652189704832</v>
      </c>
      <c r="BF157" s="2">
        <f t="shared" si="317"/>
        <v>53.934655480403549</v>
      </c>
      <c r="BG157" s="2">
        <f t="shared" si="318"/>
        <v>49.919375748875247</v>
      </c>
      <c r="BH157" s="2">
        <f t="shared" si="319"/>
        <v>52.599759225566707</v>
      </c>
      <c r="BI157" s="2">
        <f t="shared" si="320"/>
        <v>50.7097930626718</v>
      </c>
      <c r="BJ157" s="2">
        <f t="shared" si="321"/>
        <v>51.906422001648053</v>
      </c>
      <c r="BK157" s="2">
        <f t="shared" si="322"/>
        <v>57.479032890820612</v>
      </c>
      <c r="BL157" s="2">
        <f t="shared" si="323"/>
        <v>53.448532550310283</v>
      </c>
      <c r="BM157" s="2">
        <f t="shared" si="324"/>
        <v>55.002081291368185</v>
      </c>
      <c r="BO157" s="2" t="str">
        <f t="shared" si="388"/>
        <v/>
      </c>
      <c r="BP157" s="2" t="str">
        <f t="shared" si="389"/>
        <v/>
      </c>
      <c r="BQ157" s="2" t="str">
        <f t="shared" si="390"/>
        <v/>
      </c>
      <c r="BR157" s="2" t="str">
        <f t="shared" si="391"/>
        <v/>
      </c>
      <c r="BS157" s="2" t="str">
        <f t="shared" si="392"/>
        <v/>
      </c>
      <c r="BT157" s="2" t="str">
        <f t="shared" si="393"/>
        <v/>
      </c>
      <c r="BU157" s="2" t="str">
        <f t="shared" si="394"/>
        <v/>
      </c>
      <c r="BV157" s="2" t="str">
        <f t="shared" si="395"/>
        <v/>
      </c>
      <c r="BW157" s="2" t="str">
        <f t="shared" si="396"/>
        <v/>
      </c>
      <c r="BX157" s="2" t="str">
        <f t="shared" si="397"/>
        <v/>
      </c>
      <c r="BY157" s="2" t="str">
        <f t="shared" si="398"/>
        <v/>
      </c>
      <c r="BZ157" s="2" t="str">
        <f t="shared" si="399"/>
        <v/>
      </c>
      <c r="CA157" s="2" t="str">
        <f t="shared" si="400"/>
        <v/>
      </c>
      <c r="CB157" s="2" t="str">
        <f t="shared" si="401"/>
        <v/>
      </c>
      <c r="CC157" s="2" t="str">
        <f t="shared" si="402"/>
        <v/>
      </c>
      <c r="CE157" s="2" t="str">
        <f t="shared" ref="CE157:CE220" si="432">IF(AND(IY157 &lt; $CS$23, $B157 &gt; C$232, $B157 &lt; C$233), C157, "")</f>
        <v/>
      </c>
      <c r="CF157" s="2" t="str">
        <f t="shared" ref="CF157:CF220" si="433">IF(AND(IZ157 &lt; $CS$23, $B157 &gt; D$232, $B157 &lt; D$233), D157, "")</f>
        <v/>
      </c>
      <c r="CG157" s="2" t="str">
        <f t="shared" ref="CG157:CG220" si="434">IF(AND(JA157 &lt; $CS$23, $B157 &gt; E$232, $B157 &lt; E$233), E157, "")</f>
        <v/>
      </c>
      <c r="CH157" s="2" t="str">
        <f t="shared" ref="CH157:CH220" si="435">IF(AND(JB157 &lt; $CS$23, $B157 &gt; F$232, $B157 &lt; F$233), F157, "")</f>
        <v/>
      </c>
      <c r="CI157" s="2" t="str">
        <f t="shared" ref="CI157:CI220" si="436">IF(AND(JC157 &lt; $CS$23, $B157 &gt; G$232, $B157 &lt; G$233), G157, "")</f>
        <v/>
      </c>
      <c r="CJ157" s="2" t="str">
        <f t="shared" ref="CJ157:CJ220" si="437">IF(AND(JD157 &lt; $CS$23, $B157 &gt; H$232, $B157 &lt; H$233), H157, "")</f>
        <v/>
      </c>
      <c r="CK157" s="2" t="str">
        <f t="shared" ref="CK157:CK220" si="438">IF(AND(JE157 &lt; $CS$23, $B157 &gt; I$232, $B157 &lt; I$233), I157, "")</f>
        <v/>
      </c>
      <c r="CL157" s="2" t="str">
        <f t="shared" ref="CL157:CL220" si="439">IF(AND(JF157 &lt; $CS$23, $B157 &gt; J$232, $B157 &lt; J$233), J157, "")</f>
        <v/>
      </c>
      <c r="CM157" s="2" t="str">
        <f t="shared" ref="CM157:CM220" si="440">IF(AND(JG157 &lt; $CS$23, $B157 &gt; K$232, $B157 &lt; K$233), K157, "")</f>
        <v/>
      </c>
      <c r="CN157" s="2" t="str">
        <f t="shared" ref="CN157:CN220" si="441">IF(AND(JH157 &lt; $CS$23, $B157 &gt; L$232, $B157 &lt; L$233), L157, "")</f>
        <v/>
      </c>
      <c r="CO157" s="2" t="str">
        <f t="shared" ref="CO157:CO220" si="442">IF(AND(JI157 &lt; $CS$23, $B157 &gt; M$232, $B157 &lt; M$233), M157, "")</f>
        <v/>
      </c>
      <c r="CP157" s="2" t="str">
        <f t="shared" ref="CP157:CP220" si="443">IF(AND(JJ157 &lt; $CS$23, $B157 &gt; N$232, $B157 &lt; N$233), N157, "")</f>
        <v/>
      </c>
      <c r="CQ157" s="2" t="str">
        <f t="shared" ref="CQ157:CQ220" si="444">IF(AND(JK157 &lt; $CS$23, $B157 &gt; O$232, $B157 &lt; O$233), O157, "")</f>
        <v/>
      </c>
      <c r="CR157" s="2" t="str">
        <f t="shared" ref="CR157:CR220" si="445">IF(AND(JL157 &lt; $CS$23, $B157 &gt; P$232, $B157 &lt; P$233), P157, "")</f>
        <v/>
      </c>
      <c r="CS157" s="2" t="str">
        <f t="shared" ref="CS157:CS220" si="446">IF(AND(JM157 &lt; $CS$23, $B157 &gt; Q$232, $B157 &lt; Q$233), Q157, "")</f>
        <v/>
      </c>
      <c r="CU157" s="2" t="str">
        <f t="shared" ref="CU157:CU220" si="447">IF(AND(IY157 &lt; $DI$23, $B157 &gt; C$7, $B157 &lt; C$234), C157, "")</f>
        <v/>
      </c>
      <c r="CV157" s="2" t="str">
        <f t="shared" ref="CV157:CV220" si="448">IF(AND(IZ157 &lt; $DI$23, $B157 &gt; D$7, $B157 &lt; D$234), D157, "")</f>
        <v/>
      </c>
      <c r="CW157" s="2" t="str">
        <f t="shared" ref="CW157:CW220" si="449">IF(AND(JA157 &lt; $DI$23, $B157 &gt; E$7, $B157 &lt; E$234), E157, "")</f>
        <v/>
      </c>
      <c r="CX157" s="2" t="str">
        <f t="shared" ref="CX157:CX220" si="450">IF(AND(JB157 &lt; $DI$23, $B157 &gt; F$7, $B157 &lt; F$234), F157, "")</f>
        <v/>
      </c>
      <c r="CY157" s="2" t="str">
        <f t="shared" ref="CY157:CY220" si="451">IF(AND(JC157 &lt; $DI$23, $B157 &gt; G$7, $B157 &lt; G$234), G157, "")</f>
        <v/>
      </c>
      <c r="CZ157" s="2" t="str">
        <f t="shared" ref="CZ157:CZ220" si="452">IF(AND(JD157 &lt; $DI$23, $B157 &gt; H$7, $B157 &lt; H$234), H157, "")</f>
        <v/>
      </c>
      <c r="DA157" s="2" t="str">
        <f t="shared" ref="DA157:DA220" si="453">IF(AND(JE157 &lt; $DI$23, $B157 &gt; I$7, $B157 &lt; I$234), I157, "")</f>
        <v/>
      </c>
      <c r="DB157" s="2" t="str">
        <f t="shared" ref="DB157:DB220" si="454">IF(AND(JF157 &lt; $DI$23, $B157 &gt; J$7, $B157 &lt; J$234), J157, "")</f>
        <v/>
      </c>
      <c r="DC157" s="2" t="str">
        <f t="shared" ref="DC157:DC220" si="455">IF(AND(JG157 &lt; $DI$23, $B157 &gt; K$7, $B157 &lt; K$234), K157, "")</f>
        <v/>
      </c>
      <c r="DD157" s="2" t="str">
        <f t="shared" ref="DD157:DD220" si="456">IF(AND(JH157 &lt; $DI$23, $B157 &gt; L$7, $B157 &lt; L$234), L157, "")</f>
        <v/>
      </c>
      <c r="DE157" s="2" t="str">
        <f t="shared" ref="DE157:DE220" si="457">IF(AND(JI157 &lt; $DI$23, $B157 &gt; M$7, $B157 &lt; M$234), M157, "")</f>
        <v/>
      </c>
      <c r="DF157" s="2" t="str">
        <f t="shared" ref="DF157:DF220" si="458">IF(AND(JJ157 &lt; $DI$23, $B157 &gt; N$7, $B157 &lt; N$234), N157, "")</f>
        <v/>
      </c>
      <c r="DG157" s="2" t="str">
        <f t="shared" ref="DG157:DG220" si="459">IF(AND(JK157 &lt; $DI$23, $B157 &gt; O$7, $B157 &lt; O$234), O157, "")</f>
        <v/>
      </c>
      <c r="DH157" s="2" t="str">
        <f t="shared" ref="DH157:DH220" si="460">IF(AND(JL157 &lt; $DI$23, $B157 &gt; P$7, $B157 &lt; P$234), P157, "")</f>
        <v/>
      </c>
      <c r="DI157" s="2" t="str">
        <f t="shared" ref="DI157:DI220" si="461">IF(AND(JM157 &lt; $DI$23, $B157 &gt; Q$7, $B157 &lt; Q$234), Q157, "")</f>
        <v/>
      </c>
      <c r="DK157" s="2">
        <f t="shared" si="411"/>
        <v>72.677070161290317</v>
      </c>
      <c r="DL157" s="2">
        <f t="shared" si="412"/>
        <v>82.362393145161292</v>
      </c>
      <c r="DM157" s="2">
        <f t="shared" si="412"/>
        <v>86.635693914955993</v>
      </c>
      <c r="DN157" s="2">
        <f t="shared" si="412"/>
        <v>82.692247771835994</v>
      </c>
      <c r="DO157" s="2">
        <f t="shared" si="412"/>
        <v>98.825444831378292</v>
      </c>
      <c r="DP157" s="2">
        <f t="shared" si="412"/>
        <v>92.616853721033891</v>
      </c>
      <c r="DQ157" s="2">
        <f t="shared" si="412"/>
        <v>92.740494684750715</v>
      </c>
      <c r="DR157" s="2">
        <f t="shared" si="412"/>
        <v>93.925381461675556</v>
      </c>
      <c r="DS157" s="2">
        <f t="shared" si="412"/>
        <v>76.059137096774194</v>
      </c>
      <c r="DT157" s="2">
        <f t="shared" si="412"/>
        <v>76.476029736744522</v>
      </c>
      <c r="DU157" s="2">
        <f t="shared" si="412"/>
        <v>82.556470077864319</v>
      </c>
      <c r="DV157" s="2">
        <f t="shared" si="412"/>
        <v>86.184475989736072</v>
      </c>
      <c r="DW157" s="2">
        <f t="shared" si="412"/>
        <v>91.902828877005334</v>
      </c>
      <c r="DX157" s="2">
        <f t="shared" si="412"/>
        <v>74.600270944741567</v>
      </c>
      <c r="DY157" s="2">
        <f t="shared" si="412"/>
        <v>68.223165298303229</v>
      </c>
      <c r="EA157" s="2">
        <f t="shared" si="407"/>
        <v>57.750870781655607</v>
      </c>
      <c r="EB157" s="2">
        <f t="shared" si="413"/>
        <v>58.560352977386124</v>
      </c>
      <c r="EC157" s="2">
        <f t="shared" si="414"/>
        <v>56.688749660633476</v>
      </c>
      <c r="ED157" s="2">
        <f t="shared" si="415"/>
        <v>56.319174931444238</v>
      </c>
      <c r="EE157" s="2">
        <f t="shared" si="416"/>
        <v>58.907603176416806</v>
      </c>
      <c r="EF157" s="2">
        <f t="shared" si="417"/>
        <v>54.98014482404021</v>
      </c>
      <c r="EG157" s="2">
        <f t="shared" si="418"/>
        <v>58.424664178552959</v>
      </c>
      <c r="EH157" s="2">
        <f t="shared" si="419"/>
        <v>53.383513191929651</v>
      </c>
      <c r="EI157" s="2">
        <f t="shared" si="420"/>
        <v>49.604345010223426</v>
      </c>
      <c r="EJ157" s="2">
        <f t="shared" si="421"/>
        <v>52.759464729158147</v>
      </c>
      <c r="EK157" s="2">
        <f t="shared" si="422"/>
        <v>50.726889480147342</v>
      </c>
      <c r="EL157" s="2">
        <f t="shared" si="423"/>
        <v>51.824956937965588</v>
      </c>
      <c r="EM157" s="2">
        <f t="shared" si="424"/>
        <v>57.284184873169465</v>
      </c>
      <c r="EN157" s="2">
        <f t="shared" si="425"/>
        <v>53.302224299065436</v>
      </c>
      <c r="EO157" s="2">
        <f t="shared" si="426"/>
        <v>55.01108177817391</v>
      </c>
      <c r="EQ157" s="2">
        <f t="shared" si="427"/>
        <v>57.314837803977454</v>
      </c>
      <c r="ER157" s="2">
        <f t="shared" si="428"/>
        <v>57.18145433063907</v>
      </c>
      <c r="ES157" s="2">
        <f t="shared" si="428"/>
        <v>56.996443583747933</v>
      </c>
      <c r="ET157" s="2">
        <f t="shared" si="428"/>
        <v>54.427245175069494</v>
      </c>
      <c r="EU157" s="2">
        <f t="shared" si="428"/>
        <v>58.543622872366448</v>
      </c>
      <c r="EV157" s="2">
        <f t="shared" si="428"/>
        <v>58.582857405201196</v>
      </c>
      <c r="EW157" s="2">
        <f t="shared" si="428"/>
        <v>59.530681086949116</v>
      </c>
      <c r="EX157" s="2">
        <f t="shared" si="428"/>
        <v>55.438289594854098</v>
      </c>
      <c r="EY157" s="2">
        <f t="shared" si="428"/>
        <v>50.820633285500691</v>
      </c>
      <c r="EZ157" s="2">
        <f t="shared" si="428"/>
        <v>52.134021453111636</v>
      </c>
      <c r="FA157" s="2">
        <f t="shared" si="428"/>
        <v>50.652833883700538</v>
      </c>
      <c r="FB157" s="2">
        <f t="shared" si="428"/>
        <v>52.267420865732845</v>
      </c>
      <c r="FC157" s="2">
        <f t="shared" si="428"/>
        <v>58.631062964934785</v>
      </c>
      <c r="FD157" s="2">
        <f t="shared" si="428"/>
        <v>54.328594029919238</v>
      </c>
      <c r="FE157" s="2">
        <f t="shared" si="428"/>
        <v>54.945271701972928</v>
      </c>
      <c r="FG157" s="2">
        <f t="shared" si="429"/>
        <v>0.99999996246176659</v>
      </c>
      <c r="FH157" s="2">
        <f t="shared" si="430"/>
        <v>0.99999996846139172</v>
      </c>
      <c r="FI157" s="2">
        <f t="shared" si="430"/>
        <v>0.99999996956961867</v>
      </c>
      <c r="FJ157" s="2">
        <f t="shared" si="430"/>
        <v>0.99999996999181129</v>
      </c>
      <c r="FK157" s="2">
        <f t="shared" si="430"/>
        <v>0.9999999706116085</v>
      </c>
      <c r="FL157" s="2">
        <f t="shared" si="430"/>
        <v>0.99999997205508984</v>
      </c>
      <c r="FM157" s="2">
        <f t="shared" si="430"/>
        <v>0.99999997289897058</v>
      </c>
      <c r="FN157" s="2">
        <f t="shared" si="430"/>
        <v>0.99999997089779002</v>
      </c>
      <c r="FO157" s="2">
        <f t="shared" si="430"/>
        <v>0.99999996829167082</v>
      </c>
      <c r="FP157" s="2">
        <f t="shared" si="430"/>
        <v>0.99999997015339415</v>
      </c>
      <c r="FQ157" s="2">
        <f t="shared" si="430"/>
        <v>0.99999997261483498</v>
      </c>
      <c r="FR157" s="2">
        <f t="shared" si="430"/>
        <v>0.99999997213519876</v>
      </c>
      <c r="FS157" s="2">
        <f t="shared" si="430"/>
        <v>0.99999982491582895</v>
      </c>
      <c r="FT157" s="2">
        <f t="shared" si="430"/>
        <v>0.99999942225370464</v>
      </c>
      <c r="FU157" s="2">
        <f t="shared" si="430"/>
        <v>0.99999835092650302</v>
      </c>
      <c r="FW157" s="2">
        <f t="shared" ref="FW157:FW220" si="462">POWER(10,($B157-C$233)/C$230)/(1+POWER(10,($B157-C$233)/C$230))</f>
        <v>0.11980769976530398</v>
      </c>
      <c r="FX157" s="2">
        <f t="shared" si="328"/>
        <v>0.19245986975173768</v>
      </c>
      <c r="FY157" s="2">
        <f t="shared" si="329"/>
        <v>0.20072019490113219</v>
      </c>
      <c r="FZ157" s="2">
        <f t="shared" si="330"/>
        <v>0.2064447072868294</v>
      </c>
      <c r="GA157" s="2">
        <f t="shared" si="331"/>
        <v>0.19992005427691836</v>
      </c>
      <c r="GB157" s="2">
        <f t="shared" si="332"/>
        <v>0.1921331050174914</v>
      </c>
      <c r="GC157" s="2">
        <f t="shared" si="333"/>
        <v>0.28196385257189155</v>
      </c>
      <c r="GD157" s="2">
        <f t="shared" si="334"/>
        <v>0.26822437119266479</v>
      </c>
      <c r="GE157" s="2">
        <f t="shared" si="335"/>
        <v>0.25900923836723078</v>
      </c>
      <c r="GF157" s="2">
        <f t="shared" si="336"/>
        <v>0.25534883428585992</v>
      </c>
      <c r="GG157" s="2">
        <f t="shared" si="337"/>
        <v>0.23087099360729976</v>
      </c>
      <c r="GH157" s="2">
        <f t="shared" si="338"/>
        <v>0.18411468404301318</v>
      </c>
      <c r="GI157" s="2">
        <f t="shared" si="339"/>
        <v>0.14466190939313542</v>
      </c>
      <c r="GJ157" s="2">
        <f t="shared" si="340"/>
        <v>0.14253727675269726</v>
      </c>
      <c r="GK157" s="2">
        <f t="shared" si="341"/>
        <v>0.13709563980665171</v>
      </c>
      <c r="GM157" s="107">
        <f t="shared" ref="GM157:GM220" si="463" xml:space="preserve"> _xlfn.NORM.DIST($B157, C$7, ABS(C$11), TRUE) * _xlfn.NORM.DIST(($B157 - C$7)*C$15, 0, ABS(C$11), TRUE) * 2</f>
        <v>9.209508914569297E-139</v>
      </c>
      <c r="GN157" s="107">
        <f t="shared" si="342"/>
        <v>4.3301941130100222E-163</v>
      </c>
      <c r="GO157" s="107">
        <f t="shared" si="343"/>
        <v>1.4481787327930131E-170</v>
      </c>
      <c r="GP157" s="107">
        <f t="shared" si="344"/>
        <v>1.0142875994680292E-204</v>
      </c>
      <c r="GQ157" s="107">
        <f t="shared" si="345"/>
        <v>3.8082893600583657E-209</v>
      </c>
      <c r="GR157" s="107">
        <f t="shared" si="346"/>
        <v>6.5581012089882509E-202</v>
      </c>
      <c r="GS157" s="107">
        <f t="shared" si="347"/>
        <v>5.8425964542473454E-218</v>
      </c>
      <c r="GT157" s="107">
        <f t="shared" si="348"/>
        <v>4.0684972581269322E-207</v>
      </c>
      <c r="GU157" s="107">
        <f t="shared" si="349"/>
        <v>3.2585568817239435E-220</v>
      </c>
      <c r="GV157" s="107">
        <f t="shared" si="350"/>
        <v>9.6267246814113759E-237</v>
      </c>
      <c r="GW157" s="107">
        <f t="shared" si="351"/>
        <v>7.2489337262641393E-241</v>
      </c>
      <c r="GX157" s="107">
        <f t="shared" si="352"/>
        <v>7.7892097046339564E-211</v>
      </c>
      <c r="GY157" s="107">
        <f t="shared" si="353"/>
        <v>7.3430099226485277E-194</v>
      </c>
      <c r="GZ157" s="107">
        <f t="shared" si="354"/>
        <v>8.9153371039975858E-200</v>
      </c>
      <c r="HA157" s="107">
        <f t="shared" si="355"/>
        <v>1.0795025125911231E-273</v>
      </c>
      <c r="HC157" s="107">
        <f t="shared" ref="HC157:HC220" si="464" xml:space="preserve"> _xlfn.NORM.DIST($B157, C$8, ABS(C$12), TRUE) * _xlfn.NORM.DIST(($B157 - C$8)*C$16, 0, ABS(C$12), TRUE) * 2</f>
        <v>2.3576471384149658E-84</v>
      </c>
      <c r="HD157" s="107">
        <f t="shared" si="356"/>
        <v>2.7812316820101457E-101</v>
      </c>
      <c r="HE157" s="107">
        <f t="shared" si="357"/>
        <v>4.0422519622012854E-106</v>
      </c>
      <c r="HF157" s="107">
        <f t="shared" si="358"/>
        <v>1.9187648459088718E-128</v>
      </c>
      <c r="HG157" s="107">
        <f t="shared" si="359"/>
        <v>4.0249303688555009E-131</v>
      </c>
      <c r="HH157" s="107">
        <f t="shared" si="360"/>
        <v>2.418741448411203E-126</v>
      </c>
      <c r="HI157" s="107">
        <f t="shared" si="361"/>
        <v>1.8493208815707368E-139</v>
      </c>
      <c r="HJ157" s="107">
        <f t="shared" si="362"/>
        <v>9.685030671462481E-133</v>
      </c>
      <c r="HK157" s="107">
        <f t="shared" si="363"/>
        <v>2.0003147230510149E-141</v>
      </c>
      <c r="HL157" s="107">
        <f t="shared" si="364"/>
        <v>4.317762378676264E-151</v>
      </c>
      <c r="HM157" s="107">
        <f t="shared" si="365"/>
        <v>5.7398202369115746E-153</v>
      </c>
      <c r="HN157" s="107">
        <f t="shared" si="366"/>
        <v>2.7010239603769403E-131</v>
      </c>
      <c r="HO157" s="107">
        <f t="shared" si="367"/>
        <v>9.2131839076946673E-118</v>
      </c>
      <c r="HP157" s="107">
        <f t="shared" si="368"/>
        <v>1.8054266668559869E-121</v>
      </c>
      <c r="HQ157" s="107">
        <f t="shared" si="369"/>
        <v>2.0737126451466699E-178</v>
      </c>
      <c r="HS157" s="107">
        <f t="shared" ref="HS157:HS220" si="465" xml:space="preserve"> _xlfn.NORM.DIST($B157, C$9, ABS(C$13), TRUE) * _xlfn.NORM.DIST(($B157 - C$9)*C$17, 0, ABS(C$13), TRUE) * 2</f>
        <v>2.6524232290394977E-9</v>
      </c>
      <c r="HT157" s="107">
        <f t="shared" si="370"/>
        <v>1.7463082698781852E-12</v>
      </c>
      <c r="HU157" s="107">
        <f t="shared" si="371"/>
        <v>3.5169678041760005E-13</v>
      </c>
      <c r="HV157" s="107">
        <f t="shared" si="372"/>
        <v>4.6048170395134011E-16</v>
      </c>
      <c r="HW157" s="107">
        <f t="shared" si="373"/>
        <v>2.9322759359286391E-16</v>
      </c>
      <c r="HX157" s="107">
        <f t="shared" si="374"/>
        <v>1.5123239759719117E-15</v>
      </c>
      <c r="HY157" s="107">
        <f t="shared" si="375"/>
        <v>4.3276381644124819E-19</v>
      </c>
      <c r="HZ157" s="107">
        <f t="shared" si="376"/>
        <v>4.24450377540828E-18</v>
      </c>
      <c r="IA157" s="107">
        <f t="shared" si="377"/>
        <v>3.8497293185284141E-19</v>
      </c>
      <c r="IB157" s="107">
        <f t="shared" si="378"/>
        <v>4.3084416623488576E-20</v>
      </c>
      <c r="IC157" s="107">
        <f t="shared" si="379"/>
        <v>8.8124436016117102E-20</v>
      </c>
      <c r="ID157" s="107">
        <f t="shared" si="380"/>
        <v>7.7439262994627144E-16</v>
      </c>
      <c r="IE157" s="107">
        <f t="shared" si="381"/>
        <v>1.2822981007577445E-12</v>
      </c>
      <c r="IF157" s="107">
        <f t="shared" si="382"/>
        <v>1.1066055554254251E-12</v>
      </c>
      <c r="IG157" s="107">
        <f t="shared" si="383"/>
        <v>3.2974540608817281E-11</v>
      </c>
      <c r="II157" s="107">
        <f t="shared" ref="II157:II220" si="466" xml:space="preserve"> _xlfn.NORM.DIST($B157, C$10, ABS(C$14), TRUE) * _xlfn.NORM.DIST(($B157 - C$10)*C$18, 0, ABS(C$14), TRUE) * 2</f>
        <v>9.2143534729322685E-2</v>
      </c>
      <c r="IJ157" s="107">
        <f t="shared" ref="IJ157:IJ220" si="467" xml:space="preserve"> _xlfn.NORM.DIST($B157, D$10, ABS(D$14), TRUE) * _xlfn.NORM.DIST(($B157 - D$10)*D$18, 0, ABS(D$14), TRUE) * 2</f>
        <v>0.18826831577147465</v>
      </c>
      <c r="IK157" s="107">
        <f t="shared" ref="IK157:IK220" si="468" xml:space="preserve"> _xlfn.NORM.DIST($B157, E$10, ABS(E$14), TRUE) * _xlfn.NORM.DIST(($B157 - E$10)*E$18, 0, ABS(E$14), TRUE) * 2</f>
        <v>0.19502090008016279</v>
      </c>
      <c r="IL157" s="107">
        <f t="shared" ref="IL157:IL220" si="469" xml:space="preserve"> _xlfn.NORM.DIST($B157, F$10, ABS(F$14), TRUE) * _xlfn.NORM.DIST(($B157 - F$10)*F$18, 0, ABS(F$14), TRUE) * 2</f>
        <v>0.16845669158071336</v>
      </c>
      <c r="IM157" s="107">
        <f t="shared" ref="IM157:IM220" si="470" xml:space="preserve"> _xlfn.NORM.DIST($B157, G$10, ABS(G$14), TRUE) * _xlfn.NORM.DIST(($B157 - G$10)*G$18, 0, ABS(G$14), TRUE) * 2</f>
        <v>0.15301719536642577</v>
      </c>
      <c r="IN157" s="107">
        <f t="shared" ref="IN157:IN220" si="471" xml:space="preserve"> _xlfn.NORM.DIST($B157, H$10, ABS(H$14), TRUE) * _xlfn.NORM.DIST(($B157 - H$10)*H$18, 0, ABS(H$14), TRUE) * 2</f>
        <v>0.14745956989324163</v>
      </c>
      <c r="IO157" s="107">
        <f t="shared" ref="IO157:IO220" si="472" xml:space="preserve"> _xlfn.NORM.DIST($B157, I$10, ABS(I$14), TRUE) * _xlfn.NORM.DIST(($B157 - I$10)*I$18, 0, ABS(I$14), TRUE) * 2</f>
        <v>0.30479232178522092</v>
      </c>
      <c r="IP157" s="107">
        <f t="shared" ref="IP157:IP220" si="473" xml:space="preserve"> _xlfn.NORM.DIST($B157, J$10, ABS(J$14), TRUE) * _xlfn.NORM.DIST(($B157 - J$10)*J$18, 0, ABS(J$14), TRUE) * 2</f>
        <v>0.28587755978273094</v>
      </c>
      <c r="IQ157" s="107">
        <f t="shared" ref="IQ157:IQ220" si="474" xml:space="preserve"> _xlfn.NORM.DIST($B157, K$10, ABS(K$14), TRUE) * _xlfn.NORM.DIST(($B157 - K$10)*K$18, 0, ABS(K$14), TRUE) * 2</f>
        <v>0.25321844319151104</v>
      </c>
      <c r="IR157" s="107">
        <f t="shared" ref="IR157:IR220" si="475" xml:space="preserve"> _xlfn.NORM.DIST($B157, L$10, ABS(L$14), TRUE) * _xlfn.NORM.DIST(($B157 - L$10)*L$18, 0, ABS(L$14), TRUE) * 2</f>
        <v>0.23237763376984225</v>
      </c>
      <c r="IS157" s="107">
        <f t="shared" ref="IS157:IS220" si="476" xml:space="preserve"> _xlfn.NORM.DIST($B157, M$10, ABS(M$14), TRUE) * _xlfn.NORM.DIST(($B157 - M$10)*M$18, 0, ABS(M$14), TRUE) * 2</f>
        <v>0.18277043555471598</v>
      </c>
      <c r="IT157" s="107">
        <f t="shared" ref="IT157:IT220" si="477" xml:space="preserve"> _xlfn.NORM.DIST($B157, N$10, ABS(N$14), TRUE) * _xlfn.NORM.DIST(($B157 - N$10)*N$18, 0, ABS(N$14), TRUE) * 2</f>
        <v>0.12579480237475221</v>
      </c>
      <c r="IU157" s="107">
        <f t="shared" ref="IU157:IU220" si="478" xml:space="preserve"> _xlfn.NORM.DIST($B157, O$10, ABS(O$14), TRUE) * _xlfn.NORM.DIST(($B157 - O$10)*O$18, 0, ABS(O$14), TRUE) * 2</f>
        <v>5.1120550514085969E-2</v>
      </c>
      <c r="IV157" s="107">
        <f t="shared" ref="IV157:IV220" si="479" xml:space="preserve"> _xlfn.NORM.DIST($B157, P$10, ABS(P$14), TRUE) * _xlfn.NORM.DIST(($B157 - P$10)*P$18, 0, ABS(P$14), TRUE) * 2</f>
        <v>3.0390601716951505E-2</v>
      </c>
      <c r="IW157" s="107">
        <f t="shared" ref="IW157:IW220" si="480" xml:space="preserve"> _xlfn.NORM.DIST($B157, Q$10, ABS(Q$14), TRUE) * _xlfn.NORM.DIST(($B157 - Q$10)*Q$18, 0, ABS(Q$14), TRUE) * 2</f>
        <v>1.6494782166393458E-2</v>
      </c>
      <c r="IY157" s="107">
        <f t="shared" ref="IY157:IY220" si="481">GM157+HC157+HS157+II157</f>
        <v>9.214353738174591E-2</v>
      </c>
      <c r="IZ157" s="107">
        <f t="shared" ref="IZ157:IZ220" si="482">GN157+HD157+HT157+IJ157</f>
        <v>0.18826831577322095</v>
      </c>
      <c r="JA157" s="107">
        <f t="shared" ref="JA157:JA220" si="483">GO157+HE157+HU157+IK157</f>
        <v>0.19502090008051448</v>
      </c>
      <c r="JB157" s="107">
        <f t="shared" ref="JB157:JB220" si="484">GP157+HF157+HV157+IL157</f>
        <v>0.16845669158071383</v>
      </c>
      <c r="JC157" s="107">
        <f t="shared" ref="JC157:JC220" si="485">GQ157+HG157+HW157+IM157</f>
        <v>0.15301719536642608</v>
      </c>
      <c r="JD157" s="107">
        <f t="shared" ref="JD157:JD220" si="486">GR157+HH157+HX157+IN157</f>
        <v>0.14745956989324313</v>
      </c>
      <c r="JE157" s="107">
        <f t="shared" ref="JE157:JE220" si="487">GS157+HI157+HY157+IO157</f>
        <v>0.30479232178522092</v>
      </c>
      <c r="JF157" s="107">
        <f t="shared" ref="JF157:JF220" si="488">GT157+HJ157+HZ157+IP157</f>
        <v>0.28587755978273094</v>
      </c>
      <c r="JG157" s="107">
        <f t="shared" ref="JG157:JG220" si="489">GU157+HK157+IA157+IQ157</f>
        <v>0.25321844319151104</v>
      </c>
      <c r="JH157" s="107">
        <f t="shared" ref="JH157:JH220" si="490">GV157+HL157+IB157+IR157</f>
        <v>0.23237763376984225</v>
      </c>
      <c r="JI157" s="107">
        <f t="shared" ref="JI157:JI220" si="491">GW157+HM157+IC157+IS157</f>
        <v>0.18277043555471598</v>
      </c>
      <c r="JJ157" s="107">
        <f t="shared" ref="JJ157:JJ220" si="492">GX157+HN157+ID157+IT157</f>
        <v>0.12579480237475299</v>
      </c>
      <c r="JK157" s="107">
        <f t="shared" ref="JK157:JK220" si="493">GY157+HO157+IE157+IU157</f>
        <v>5.112055051536827E-2</v>
      </c>
      <c r="JL157" s="107">
        <f t="shared" ref="JL157:JL220" si="494">GZ157+HP157+IF157+IV157</f>
        <v>3.0390601718058109E-2</v>
      </c>
      <c r="JM157" s="107">
        <f t="shared" ref="JM157:JM220" si="495">HA157+HQ157+IG157+IW157</f>
        <v>1.6494782199367997E-2</v>
      </c>
    </row>
    <row r="158" spans="2:273" x14ac:dyDescent="0.25">
      <c r="B158" s="2">
        <v>130</v>
      </c>
      <c r="C158" s="37">
        <v>57.828000000000003</v>
      </c>
      <c r="D158" s="37">
        <v>58.402999999999999</v>
      </c>
      <c r="E158" s="37">
        <v>63.606999999999999</v>
      </c>
      <c r="F158" s="37">
        <v>58.802999999999997</v>
      </c>
      <c r="G158" s="37">
        <v>63.18</v>
      </c>
      <c r="H158" s="37">
        <v>65.016999999999996</v>
      </c>
      <c r="I158" s="37">
        <v>72.367000000000004</v>
      </c>
      <c r="J158" s="37">
        <v>73.033000000000001</v>
      </c>
      <c r="K158" s="37">
        <v>69.516999999999996</v>
      </c>
      <c r="L158" s="37">
        <v>72.831000000000003</v>
      </c>
      <c r="M158" s="37">
        <v>69.542000000000002</v>
      </c>
      <c r="N158" s="37">
        <v>67.661000000000001</v>
      </c>
      <c r="O158" s="37">
        <v>64.406999999999996</v>
      </c>
      <c r="P158" s="37">
        <v>63.152999999999999</v>
      </c>
      <c r="Q158" s="37">
        <v>72.164000000000001</v>
      </c>
      <c r="S158" s="4">
        <f>AY158 + (C$3 * _xlfn.NORM.DIST($B158, C$7, ABS(C$11), FALSE) * _xlfn.NORM.DIST(($B158 - C$7)*C$15, 0, ABS(C$11), TRUE) * 2)
               + (C$4 * _xlfn.NORM.DIST($B158, C$8, ABS(C$12), FALSE) * _xlfn.NORM.DIST(($B158 - C$8)*C$16, 0, ABS(C$12), TRUE) * 2)
               + (C$5 * _xlfn.NORM.DIST($B158, C$9, ABS(C$13), FALSE) * _xlfn.NORM.DIST(($B158 - C$9)*C$17, 0, ABS(C$13), TRUE) * 2)
               + (C$6 * _xlfn.NORM.DIST($B158, C$10, ABS(C$14), FALSE) * _xlfn.NORM.DIST(($B158 - C$10)*C$18, 0, ABS(C$14), TRUE) * 2)</f>
        <v>57.657345080313796</v>
      </c>
      <c r="T158" s="4">
        <f>AZ158 + (D$3 * _xlfn.NORM.DIST($B158, D$7, ABS(D$11), FALSE) * _xlfn.NORM.DIST(($B158 - D$7)*D$15, 0, ABS(D$11), TRUE) * 2)
               + (D$4 * _xlfn.NORM.DIST($B158, D$8, ABS(D$12), FALSE) * _xlfn.NORM.DIST(($B158 - D$8)*D$16, 0, ABS(D$12), TRUE) * 2)
               + (D$5 * _xlfn.NORM.DIST($B158, D$9, ABS(D$13), FALSE) * _xlfn.NORM.DIST(($B158 - D$9)*D$17, 0, ABS(D$13), TRUE) * 2)
               + (D$6 * _xlfn.NORM.DIST($B158, D$10, ABS(D$14), FALSE) * _xlfn.NORM.DIST(($B158 - D$10)*D$18, 0, ABS(D$14), TRUE) * 2)</f>
        <v>58.187412777040144</v>
      </c>
      <c r="U158" s="4">
        <f>BA158 + (E$3 * _xlfn.NORM.DIST($B158, E$7, ABS(E$11), FALSE) * _xlfn.NORM.DIST(($B158 - E$7)*E$15, 0, ABS(E$11), TRUE) * 2)
               + (E$4 * _xlfn.NORM.DIST($B158, E$8, ABS(E$12), FALSE) * _xlfn.NORM.DIST(($B158 - E$8)*E$16, 0, ABS(E$12), TRUE) * 2)
               + (E$5 * _xlfn.NORM.DIST($B158, E$9, ABS(E$13), FALSE) * _xlfn.NORM.DIST(($B158 - E$9)*E$17, 0, ABS(E$13), TRUE) * 2)
               + (E$6 * _xlfn.NORM.DIST($B158, E$10, ABS(E$14), FALSE) * _xlfn.NORM.DIST(($B158 - E$10)*E$18, 0, ABS(E$14), TRUE) * 2)</f>
        <v>61.791413357754408</v>
      </c>
      <c r="V158" s="4">
        <f>BB158 + (F$3 * _xlfn.NORM.DIST($B158, F$7, ABS(F$11), FALSE) * _xlfn.NORM.DIST(($B158 - F$7)*F$15, 0, ABS(F$11), TRUE) * 2)
               + (F$4 * _xlfn.NORM.DIST($B158, F$8, ABS(F$12), FALSE) * _xlfn.NORM.DIST(($B158 - F$8)*F$16, 0, ABS(F$12), TRUE) * 2)
               + (F$5 * _xlfn.NORM.DIST($B158, F$9, ABS(F$13), FALSE) * _xlfn.NORM.DIST(($B158 - F$9)*F$17, 0, ABS(F$13), TRUE) * 2)
               + (F$6 * _xlfn.NORM.DIST($B158, F$10, ABS(F$14), FALSE) * _xlfn.NORM.DIST(($B158 - F$10)*F$18, 0, ABS(F$14), TRUE) * 2)</f>
        <v>59.598390988637561</v>
      </c>
      <c r="W158" s="4">
        <f>BC158 + (G$3 * _xlfn.NORM.DIST($B158, G$7, ABS(G$11), FALSE) * _xlfn.NORM.DIST(($B158 - G$7)*G$15, 0, ABS(G$11), TRUE) * 2)
               + (G$4 * _xlfn.NORM.DIST($B158, G$8, ABS(G$12), FALSE) * _xlfn.NORM.DIST(($B158 - G$8)*G$16, 0, ABS(G$12), TRUE) * 2)
               + (G$5 * _xlfn.NORM.DIST($B158, G$9, ABS(G$13), FALSE) * _xlfn.NORM.DIST(($B158 - G$9)*G$17, 0, ABS(G$13), TRUE) * 2)
               + (G$6 * _xlfn.NORM.DIST($B158, G$10, ABS(G$14), FALSE) * _xlfn.NORM.DIST(($B158 - G$10)*G$18, 0, ABS(G$14), TRUE) * 2)</f>
        <v>64.734328154833264</v>
      </c>
      <c r="X158" s="4">
        <f>BD158 + (H$3 * _xlfn.NORM.DIST($B158, H$7, ABS(H$11), FALSE) * _xlfn.NORM.DIST(($B158 - H$7)*H$15, 0, ABS(H$11), TRUE) * 2)
               + (H$4 * _xlfn.NORM.DIST($B158, H$8, ABS(H$12), FALSE) * _xlfn.NORM.DIST(($B158 - H$8)*H$16, 0, ABS(H$12), TRUE) * 2)
               + (H$5 * _xlfn.NORM.DIST($B158, H$9, ABS(H$13), FALSE) * _xlfn.NORM.DIST(($B158 - H$9)*H$17, 0, ABS(H$13), TRUE) * 2)
               + (H$6 * _xlfn.NORM.DIST($B158, H$10, ABS(H$14), FALSE) * _xlfn.NORM.DIST(($B158 - H$10)*H$18, 0, ABS(H$14), TRUE) * 2)</f>
        <v>64.800969002703724</v>
      </c>
      <c r="Y158" s="4">
        <f>BE158 + (I$3 * _xlfn.NORM.DIST($B158, I$7, ABS(I$11), FALSE) * _xlfn.NORM.DIST(($B158 - I$7)*I$15, 0, ABS(I$11), TRUE) * 2)
               + (I$4 * _xlfn.NORM.DIST($B158, I$8, ABS(I$12), FALSE) * _xlfn.NORM.DIST(($B158 - I$8)*I$16, 0, ABS(I$12), TRUE) * 2)
               + (I$5 * _xlfn.NORM.DIST($B158, I$9, ABS(I$13), FALSE) * _xlfn.NORM.DIST(($B158 - I$9)*I$17, 0, ABS(I$13), TRUE) * 2)
               + (I$6 * _xlfn.NORM.DIST($B158, I$10, ABS(I$14), FALSE) * _xlfn.NORM.DIST(($B158 - I$10)*I$18, 0, ABS(I$14), TRUE) * 2)</f>
        <v>71.251042547859754</v>
      </c>
      <c r="Z158" s="4">
        <f>BF158 + (J$3 * _xlfn.NORM.DIST($B158, J$7, ABS(J$11), FALSE) * _xlfn.NORM.DIST(($B158 - J$7)*J$15, 0, ABS(J$11), TRUE) * 2)
               + (J$4 * _xlfn.NORM.DIST($B158, J$8, ABS(J$12), FALSE) * _xlfn.NORM.DIST(($B158 - J$8)*J$16, 0, ABS(J$12), TRUE) * 2)
               + (J$5 * _xlfn.NORM.DIST($B158, J$9, ABS(J$13), FALSE) * _xlfn.NORM.DIST(($B158 - J$9)*J$17, 0, ABS(J$13), TRUE) * 2)
               + (J$6 * _xlfn.NORM.DIST($B158, J$10, ABS(J$14), FALSE) * _xlfn.NORM.DIST(($B158 - J$10)*J$18, 0, ABS(J$14), TRUE) * 2)</f>
        <v>71.043606280389085</v>
      </c>
      <c r="AA158" s="4">
        <f>BG158 + (K$3 * _xlfn.NORM.DIST($B158, K$7, ABS(K$11), FALSE) * _xlfn.NORM.DIST(($B158 - K$7)*K$15, 0, ABS(K$11), TRUE) * 2)
               + (K$4 * _xlfn.NORM.DIST($B158, K$8, ABS(K$12), FALSE) * _xlfn.NORM.DIST(($B158 - K$8)*K$16, 0, ABS(K$12), TRUE) * 2)
               + (K$5 * _xlfn.NORM.DIST($B158, K$9, ABS(K$13), FALSE) * _xlfn.NORM.DIST(($B158 - K$9)*K$17, 0, ABS(K$13), TRUE) * 2)
               + (K$6 * _xlfn.NORM.DIST($B158, K$10, ABS(K$14), FALSE) * _xlfn.NORM.DIST(($B158 - K$10)*K$18, 0, ABS(K$14), TRUE) * 2)</f>
        <v>67.055680557067177</v>
      </c>
      <c r="AB158" s="4">
        <f>BH158 + (L$3 * _xlfn.NORM.DIST($B158, L$7, ABS(L$11), FALSE) * _xlfn.NORM.DIST(($B158 - L$7)*L$15, 0, ABS(L$11), TRUE) * 2)
               + (L$4 * _xlfn.NORM.DIST($B158, L$8, ABS(L$12), FALSE) * _xlfn.NORM.DIST(($B158 - L$8)*L$16, 0, ABS(L$12), TRUE) * 2)
               + (L$5 * _xlfn.NORM.DIST($B158, L$9, ABS(L$13), FALSE) * _xlfn.NORM.DIST(($B158 - L$9)*L$17, 0, ABS(L$13), TRUE) * 2)
               + (L$6 * _xlfn.NORM.DIST($B158, L$10, ABS(L$14), FALSE) * _xlfn.NORM.DIST(($B158 - L$10)*L$18, 0, ABS(L$14), TRUE) * 2)</f>
        <v>70.410538586020266</v>
      </c>
      <c r="AC158" s="4">
        <f>BI158 + (M$3 * _xlfn.NORM.DIST($B158, M$7, ABS(M$11), FALSE) * _xlfn.NORM.DIST(($B158 - M$7)*M$15, 0, ABS(M$11), TRUE) * 2)
               + (M$4 * _xlfn.NORM.DIST($B158, M$8, ABS(M$12), FALSE) * _xlfn.NORM.DIST(($B158 - M$8)*M$16, 0, ABS(M$12), TRUE) * 2)
               + (M$5 * _xlfn.NORM.DIST($B158, M$9, ABS(M$13), FALSE) * _xlfn.NORM.DIST(($B158 - M$9)*M$17, 0, ABS(M$13), TRUE) * 2)
               + (M$6 * _xlfn.NORM.DIST($B158, M$10, ABS(M$14), FALSE) * _xlfn.NORM.DIST(($B158 - M$10)*M$18, 0, ABS(M$14), TRUE) * 2)</f>
        <v>68.669455357465012</v>
      </c>
      <c r="AD158" s="4">
        <f>BJ158 + (N$3 * _xlfn.NORM.DIST($B158, N$7, ABS(N$11), FALSE) * _xlfn.NORM.DIST(($B158 - N$7)*N$15, 0, ABS(N$11), TRUE) * 2)
               + (N$4 * _xlfn.NORM.DIST($B158, N$8, ABS(N$12), FALSE) * _xlfn.NORM.DIST(($B158 - N$8)*N$16, 0, ABS(N$12), TRUE) * 2)
               + (N$5 * _xlfn.NORM.DIST($B158, N$9, ABS(N$13), FALSE) * _xlfn.NORM.DIST(($B158 - N$9)*N$17, 0, ABS(N$13), TRUE) * 2)
               + (N$6 * _xlfn.NORM.DIST($B158, N$10, ABS(N$14), FALSE) * _xlfn.NORM.DIST(($B158 - N$10)*N$18, 0, ABS(N$14), TRUE) * 2)</f>
        <v>69.228955538007384</v>
      </c>
      <c r="AE158" s="4">
        <f>BK158 + (O$3 * _xlfn.NORM.DIST($B158, O$7, ABS(O$11), FALSE) * _xlfn.NORM.DIST(($B158 - O$7)*O$15, 0, ABS(O$11), TRUE) * 2)
               + (O$4 * _xlfn.NORM.DIST($B158, O$8, ABS(O$12), FALSE) * _xlfn.NORM.DIST(($B158 - O$8)*O$16, 0, ABS(O$12), TRUE) * 2)
               + (O$5 * _xlfn.NORM.DIST($B158, O$9, ABS(O$13), FALSE) * _xlfn.NORM.DIST(($B158 - O$9)*O$17, 0, ABS(O$13), TRUE) * 2)
               + (O$6 * _xlfn.NORM.DIST($B158, O$10, ABS(O$14), FALSE) * _xlfn.NORM.DIST(($B158 - O$10)*O$18, 0, ABS(O$14), TRUE) * 2)</f>
        <v>66.510005687391654</v>
      </c>
      <c r="AF158" s="4">
        <f t="shared" si="408"/>
        <v>62.399417333463362</v>
      </c>
      <c r="AG158" s="4">
        <f t="shared" si="409"/>
        <v>65.763449297714303</v>
      </c>
      <c r="AI158" s="4">
        <f>IF(OR($B158 &lt; C$231, $B158 &gt; C$234), 0, C158-S158)</f>
        <v>0.17065491968620705</v>
      </c>
      <c r="AJ158" s="4">
        <f>IF(OR($B158 &lt; D$231, $B158 &gt; D$234), 0, D158-T158)</f>
        <v>0.21558722295985433</v>
      </c>
      <c r="AK158" s="4">
        <f>IF(OR($B158 &lt; E$231, $B158 &gt; E$234), 0, E158-U158)</f>
        <v>1.8155866422455915</v>
      </c>
      <c r="AL158" s="4">
        <f>IF(OR($B158 &lt; F$231, $B158 &gt; F$234), 0, F158-V158)</f>
        <v>-0.79539098863756408</v>
      </c>
      <c r="AM158" s="4">
        <f>IF(OR($B158 &lt; G$231, $B158 &gt; G$234), 0, G158-W158)</f>
        <v>-1.5543281548332644</v>
      </c>
      <c r="AN158" s="4">
        <f>IF(OR($B158 &lt; H$231, $B158 &gt; H$234), 0, H158-X158)</f>
        <v>0.21603099729627218</v>
      </c>
      <c r="AO158" s="4">
        <f>IF(OR($B158 &lt; I$231, $B158 &gt; I$234), 0, I158-Y158)</f>
        <v>1.1159574521402504</v>
      </c>
      <c r="AP158" s="4">
        <f>IF(OR($B158 &lt; J$231, $B158 &gt; J$234), 0, J158-Z158)</f>
        <v>1.9893937196109164</v>
      </c>
      <c r="AQ158" s="4">
        <f>IF(OR($B158 &lt; K$231, $B158 &gt; K$234), 0, K158-AA158)</f>
        <v>2.4613194429328189</v>
      </c>
      <c r="AR158" s="4">
        <f>IF(OR($B158 &lt; L$231, $B158 &gt; L$234), 0, L158-AB158)</f>
        <v>2.4204614139797371</v>
      </c>
      <c r="AS158" s="4">
        <f>IF(OR($B158 &lt; M$231, $B158 &gt; M$234), 0, M158-AC158)</f>
        <v>0.87254464253499009</v>
      </c>
      <c r="AT158" s="4">
        <f>IF(OR($B158 &lt; N$231, $B158 &gt; N$234), 0, N158-AD158)</f>
        <v>-1.5679555380073822</v>
      </c>
      <c r="AU158" s="4">
        <f>IF(OR($B158 &lt; O$231, $B158 &gt; O$234), 0, O158-AE158)</f>
        <v>-2.1030056873916578</v>
      </c>
      <c r="AV158" s="4">
        <f t="shared" si="410"/>
        <v>0.75358266653663719</v>
      </c>
      <c r="AW158" s="4">
        <f t="shared" si="410"/>
        <v>6.4005507022856989</v>
      </c>
      <c r="AY158" s="2">
        <f t="shared" si="431"/>
        <v>57.657345080313796</v>
      </c>
      <c r="AZ158" s="2">
        <f t="shared" si="311"/>
        <v>58.176309813234717</v>
      </c>
      <c r="BA158" s="2">
        <f t="shared" si="312"/>
        <v>56.641984994989919</v>
      </c>
      <c r="BB158" s="2">
        <f t="shared" si="313"/>
        <v>55.776841689321621</v>
      </c>
      <c r="BC158" s="2">
        <f t="shared" si="314"/>
        <v>58.676453893186874</v>
      </c>
      <c r="BD158" s="2">
        <f t="shared" si="315"/>
        <v>55.554086894765113</v>
      </c>
      <c r="BE158" s="2">
        <f t="shared" si="316"/>
        <v>58.590276730473406</v>
      </c>
      <c r="BF158" s="2">
        <f t="shared" si="317"/>
        <v>53.838581819989592</v>
      </c>
      <c r="BG158" s="2">
        <f t="shared" si="318"/>
        <v>49.830089868929015</v>
      </c>
      <c r="BH158" s="2">
        <f t="shared" si="319"/>
        <v>52.450544143158012</v>
      </c>
      <c r="BI158" s="2">
        <f t="shared" si="320"/>
        <v>50.56076673052641</v>
      </c>
      <c r="BJ158" s="2">
        <f t="shared" si="321"/>
        <v>51.747263639540833</v>
      </c>
      <c r="BK158" s="2">
        <f t="shared" si="322"/>
        <v>57.308960808261652</v>
      </c>
      <c r="BL158" s="2">
        <f t="shared" si="323"/>
        <v>53.298134692557561</v>
      </c>
      <c r="BM158" s="2">
        <f t="shared" si="324"/>
        <v>54.842140829564322</v>
      </c>
      <c r="BO158" s="2" t="str">
        <f t="shared" si="388"/>
        <v/>
      </c>
      <c r="BP158" s="2" t="str">
        <f t="shared" si="389"/>
        <v/>
      </c>
      <c r="BQ158" s="2" t="str">
        <f t="shared" si="390"/>
        <v/>
      </c>
      <c r="BR158" s="2" t="str">
        <f t="shared" si="391"/>
        <v/>
      </c>
      <c r="BS158" s="2" t="str">
        <f t="shared" si="392"/>
        <v/>
      </c>
      <c r="BT158" s="2" t="str">
        <f t="shared" si="393"/>
        <v/>
      </c>
      <c r="BU158" s="2" t="str">
        <f t="shared" si="394"/>
        <v/>
      </c>
      <c r="BV158" s="2" t="str">
        <f t="shared" si="395"/>
        <v/>
      </c>
      <c r="BW158" s="2" t="str">
        <f t="shared" si="396"/>
        <v/>
      </c>
      <c r="BX158" s="2" t="str">
        <f t="shared" si="397"/>
        <v/>
      </c>
      <c r="BY158" s="2" t="str">
        <f t="shared" si="398"/>
        <v/>
      </c>
      <c r="BZ158" s="2" t="str">
        <f t="shared" si="399"/>
        <v/>
      </c>
      <c r="CA158" s="2" t="str">
        <f t="shared" si="400"/>
        <v/>
      </c>
      <c r="CB158" s="2" t="str">
        <f t="shared" si="401"/>
        <v/>
      </c>
      <c r="CC158" s="2" t="str">
        <f t="shared" si="402"/>
        <v/>
      </c>
      <c r="CE158" s="2" t="str">
        <f t="shared" si="432"/>
        <v/>
      </c>
      <c r="CF158" s="2" t="str">
        <f t="shared" si="433"/>
        <v/>
      </c>
      <c r="CG158" s="2" t="str">
        <f t="shared" si="434"/>
        <v/>
      </c>
      <c r="CH158" s="2" t="str">
        <f t="shared" si="435"/>
        <v/>
      </c>
      <c r="CI158" s="2" t="str">
        <f t="shared" si="436"/>
        <v/>
      </c>
      <c r="CJ158" s="2" t="str">
        <f t="shared" si="437"/>
        <v/>
      </c>
      <c r="CK158" s="2" t="str">
        <f t="shared" si="438"/>
        <v/>
      </c>
      <c r="CL158" s="2" t="str">
        <f t="shared" si="439"/>
        <v/>
      </c>
      <c r="CM158" s="2" t="str">
        <f t="shared" si="440"/>
        <v/>
      </c>
      <c r="CN158" s="2" t="str">
        <f t="shared" si="441"/>
        <v/>
      </c>
      <c r="CO158" s="2" t="str">
        <f t="shared" si="442"/>
        <v/>
      </c>
      <c r="CP158" s="2" t="str">
        <f t="shared" si="443"/>
        <v/>
      </c>
      <c r="CQ158" s="2" t="str">
        <f t="shared" si="444"/>
        <v/>
      </c>
      <c r="CR158" s="2" t="str">
        <f t="shared" si="445"/>
        <v/>
      </c>
      <c r="CS158" s="2" t="str">
        <f t="shared" si="446"/>
        <v/>
      </c>
      <c r="CU158" s="2" t="str">
        <f t="shared" si="447"/>
        <v/>
      </c>
      <c r="CV158" s="2" t="str">
        <f t="shared" si="448"/>
        <v/>
      </c>
      <c r="CW158" s="2" t="str">
        <f t="shared" si="449"/>
        <v/>
      </c>
      <c r="CX158" s="2" t="str">
        <f t="shared" si="450"/>
        <v/>
      </c>
      <c r="CY158" s="2" t="str">
        <f t="shared" si="451"/>
        <v/>
      </c>
      <c r="CZ158" s="2" t="str">
        <f t="shared" si="452"/>
        <v/>
      </c>
      <c r="DA158" s="2" t="str">
        <f t="shared" si="453"/>
        <v/>
      </c>
      <c r="DB158" s="2" t="str">
        <f t="shared" si="454"/>
        <v/>
      </c>
      <c r="DC158" s="2" t="str">
        <f t="shared" si="455"/>
        <v/>
      </c>
      <c r="DD158" s="2" t="str">
        <f t="shared" si="456"/>
        <v/>
      </c>
      <c r="DE158" s="2" t="str">
        <f t="shared" si="457"/>
        <v/>
      </c>
      <c r="DF158" s="2" t="str">
        <f t="shared" si="458"/>
        <v/>
      </c>
      <c r="DG158" s="2" t="str">
        <f t="shared" si="459"/>
        <v/>
      </c>
      <c r="DH158" s="2" t="str">
        <f t="shared" si="460"/>
        <v/>
      </c>
      <c r="DI158" s="2" t="str">
        <f t="shared" si="461"/>
        <v/>
      </c>
      <c r="DK158" s="2">
        <f t="shared" si="411"/>
        <v>72.692227822580634</v>
      </c>
      <c r="DL158" s="2">
        <f t="shared" si="412"/>
        <v>82.451221774193556</v>
      </c>
      <c r="DM158" s="2">
        <f t="shared" si="412"/>
        <v>86.75434292521993</v>
      </c>
      <c r="DN158" s="2">
        <f t="shared" si="412"/>
        <v>82.802573306595349</v>
      </c>
      <c r="DO158" s="2">
        <f t="shared" si="412"/>
        <v>99.047763563049841</v>
      </c>
      <c r="DP158" s="2">
        <f t="shared" si="412"/>
        <v>92.738224376114104</v>
      </c>
      <c r="DQ158" s="2">
        <f t="shared" si="412"/>
        <v>92.89565579178884</v>
      </c>
      <c r="DR158" s="2">
        <f t="shared" si="412"/>
        <v>94.10616354723706</v>
      </c>
      <c r="DS158" s="2">
        <f t="shared" si="412"/>
        <v>76.10857177419355</v>
      </c>
      <c r="DT158" s="2">
        <f t="shared" si="412"/>
        <v>76.536868668891344</v>
      </c>
      <c r="DU158" s="2">
        <f t="shared" si="412"/>
        <v>82.673602224694122</v>
      </c>
      <c r="DV158" s="2">
        <f t="shared" si="412"/>
        <v>86.307477456011739</v>
      </c>
      <c r="DW158" s="2">
        <f t="shared" si="412"/>
        <v>92.009553810160412</v>
      </c>
      <c r="DX158" s="2">
        <f t="shared" si="412"/>
        <v>74.625743872549052</v>
      </c>
      <c r="DY158" s="2">
        <f t="shared" si="412"/>
        <v>68.200356869184461</v>
      </c>
      <c r="EA158" s="2">
        <f t="shared" si="407"/>
        <v>57.721379290452838</v>
      </c>
      <c r="EB158" s="2">
        <f t="shared" si="413"/>
        <v>58.501262165489536</v>
      </c>
      <c r="EC158" s="2">
        <f t="shared" si="414"/>
        <v>56.565338065610845</v>
      </c>
      <c r="ED158" s="2">
        <f t="shared" si="415"/>
        <v>56.255923503199263</v>
      </c>
      <c r="EE158" s="2">
        <f t="shared" si="416"/>
        <v>58.765690185100539</v>
      </c>
      <c r="EF158" s="2">
        <f t="shared" si="417"/>
        <v>54.700880741544779</v>
      </c>
      <c r="EG158" s="2">
        <f t="shared" si="418"/>
        <v>58.21370497376396</v>
      </c>
      <c r="EH158" s="2">
        <f t="shared" si="419"/>
        <v>53.171732540093132</v>
      </c>
      <c r="EI158" s="2">
        <f t="shared" si="420"/>
        <v>49.447962136328918</v>
      </c>
      <c r="EJ158" s="2">
        <f t="shared" si="421"/>
        <v>52.644375085277673</v>
      </c>
      <c r="EK158" s="2">
        <f t="shared" si="422"/>
        <v>50.581198526401948</v>
      </c>
      <c r="EL158" s="2">
        <f t="shared" si="423"/>
        <v>51.646604005662681</v>
      </c>
      <c r="EM158" s="2">
        <f t="shared" si="424"/>
        <v>57.069561001647735</v>
      </c>
      <c r="EN158" s="2">
        <f t="shared" si="425"/>
        <v>53.120861815754353</v>
      </c>
      <c r="EO158" s="2">
        <f t="shared" si="426"/>
        <v>54.852664772621765</v>
      </c>
      <c r="EQ158" s="2">
        <f t="shared" si="427"/>
        <v>57.28365769431317</v>
      </c>
      <c r="ER158" s="2">
        <f t="shared" si="428"/>
        <v>57.093269422188698</v>
      </c>
      <c r="ES158" s="2">
        <f t="shared" si="428"/>
        <v>56.884420983327601</v>
      </c>
      <c r="ET158" s="2">
        <f t="shared" si="428"/>
        <v>54.314045278405139</v>
      </c>
      <c r="EU158" s="2">
        <f t="shared" si="428"/>
        <v>58.392776612375968</v>
      </c>
      <c r="EV158" s="2">
        <f t="shared" si="428"/>
        <v>58.403733670358392</v>
      </c>
      <c r="EW158" s="2">
        <f t="shared" si="428"/>
        <v>59.352003695535956</v>
      </c>
      <c r="EX158" s="2">
        <f t="shared" si="428"/>
        <v>55.283710405145868</v>
      </c>
      <c r="EY158" s="2">
        <f t="shared" si="428"/>
        <v>50.698460240283822</v>
      </c>
      <c r="EZ158" s="2">
        <f t="shared" si="428"/>
        <v>52.001546648337523</v>
      </c>
      <c r="FA158" s="2">
        <f t="shared" si="428"/>
        <v>50.506696676306973</v>
      </c>
      <c r="FB158" s="2">
        <f t="shared" si="428"/>
        <v>52.10158047302928</v>
      </c>
      <c r="FC158" s="2">
        <f t="shared" si="428"/>
        <v>58.4570812393994</v>
      </c>
      <c r="FD158" s="2">
        <f t="shared" si="428"/>
        <v>54.178302675351418</v>
      </c>
      <c r="FE158" s="2">
        <f t="shared" si="428"/>
        <v>54.786537767428641</v>
      </c>
      <c r="FG158" s="2">
        <f t="shared" si="429"/>
        <v>0.99999997018232101</v>
      </c>
      <c r="FH158" s="2">
        <f t="shared" si="430"/>
        <v>0.99999997494799275</v>
      </c>
      <c r="FI158" s="2">
        <f t="shared" si="430"/>
        <v>0.99999997582828881</v>
      </c>
      <c r="FJ158" s="2">
        <f t="shared" si="430"/>
        <v>0.99999997616364822</v>
      </c>
      <c r="FK158" s="2">
        <f t="shared" si="430"/>
        <v>0.99999997665597073</v>
      </c>
      <c r="FL158" s="2">
        <f t="shared" si="430"/>
        <v>0.99999997780256877</v>
      </c>
      <c r="FM158" s="2">
        <f t="shared" si="430"/>
        <v>0.99999997847288702</v>
      </c>
      <c r="FN158" s="2">
        <f t="shared" si="430"/>
        <v>0.99999997688329278</v>
      </c>
      <c r="FO158" s="2">
        <f t="shared" si="430"/>
        <v>0.9999999748131787</v>
      </c>
      <c r="FP158" s="2">
        <f t="shared" si="430"/>
        <v>0.99999997629199811</v>
      </c>
      <c r="FQ158" s="2">
        <f t="shared" si="430"/>
        <v>0.99999997824719011</v>
      </c>
      <c r="FR158" s="2">
        <f t="shared" si="430"/>
        <v>0.99999997786620154</v>
      </c>
      <c r="FS158" s="2">
        <f t="shared" si="430"/>
        <v>0.99999985798382618</v>
      </c>
      <c r="FT158" s="2">
        <f t="shared" si="430"/>
        <v>0.99999952312574159</v>
      </c>
      <c r="FU158" s="2">
        <f t="shared" si="430"/>
        <v>0.99999861860763495</v>
      </c>
      <c r="FW158" s="2">
        <f t="shared" si="462"/>
        <v>0.1462908321173168</v>
      </c>
      <c r="FX158" s="2">
        <f t="shared" si="328"/>
        <v>0.23079163851908749</v>
      </c>
      <c r="FY158" s="2">
        <f t="shared" si="329"/>
        <v>0.24020778112352462</v>
      </c>
      <c r="FZ158" s="2">
        <f t="shared" si="330"/>
        <v>0.24671085989633229</v>
      </c>
      <c r="GA158" s="2">
        <f t="shared" si="331"/>
        <v>0.23929735677781602</v>
      </c>
      <c r="GB158" s="2">
        <f t="shared" si="332"/>
        <v>0.23041836262246118</v>
      </c>
      <c r="GC158" s="2">
        <f t="shared" si="333"/>
        <v>0.33081914518972588</v>
      </c>
      <c r="GD158" s="2">
        <f t="shared" si="334"/>
        <v>0.31574589140428849</v>
      </c>
      <c r="GE158" s="2">
        <f t="shared" si="335"/>
        <v>0.30557988044567946</v>
      </c>
      <c r="GF158" s="2">
        <f t="shared" si="336"/>
        <v>0.30152914436327016</v>
      </c>
      <c r="GG158" s="2">
        <f t="shared" si="337"/>
        <v>0.27425485339560074</v>
      </c>
      <c r="GH158" s="2">
        <f t="shared" si="338"/>
        <v>0.22123972099914685</v>
      </c>
      <c r="GI158" s="2">
        <f t="shared" si="339"/>
        <v>0.17253430836997583</v>
      </c>
      <c r="GJ158" s="2">
        <f t="shared" si="340"/>
        <v>0.16763360340176781</v>
      </c>
      <c r="GK158" s="2">
        <f t="shared" si="341"/>
        <v>0.15942626505785523</v>
      </c>
      <c r="GM158" s="107">
        <f t="shared" si="463"/>
        <v>1.8036732060970709E-142</v>
      </c>
      <c r="GN158" s="107">
        <f t="shared" si="342"/>
        <v>2.0608606345687906E-167</v>
      </c>
      <c r="GO158" s="107">
        <f t="shared" si="343"/>
        <v>4.4400338532570258E-175</v>
      </c>
      <c r="GP158" s="107">
        <f t="shared" si="344"/>
        <v>3.831657562528985E-210</v>
      </c>
      <c r="GQ158" s="107">
        <f t="shared" si="345"/>
        <v>1.1126440722183107E-214</v>
      </c>
      <c r="GR158" s="107">
        <f t="shared" si="346"/>
        <v>3.098761259890033E-207</v>
      </c>
      <c r="GS158" s="107">
        <f t="shared" si="347"/>
        <v>1.0565181310253247E-223</v>
      </c>
      <c r="GT158" s="107">
        <f t="shared" si="348"/>
        <v>1.3562571420076037E-212</v>
      </c>
      <c r="GU158" s="107">
        <f t="shared" si="349"/>
        <v>4.5424130383059313E-226</v>
      </c>
      <c r="GV158" s="107">
        <f t="shared" si="350"/>
        <v>5.0875633951961148E-243</v>
      </c>
      <c r="GW158" s="107">
        <f t="shared" si="351"/>
        <v>3.1979388254684977E-247</v>
      </c>
      <c r="GX158" s="107">
        <f t="shared" si="352"/>
        <v>2.1340247803619039E-216</v>
      </c>
      <c r="GY158" s="107">
        <f t="shared" si="353"/>
        <v>4.6840503118169547E-199</v>
      </c>
      <c r="GZ158" s="107">
        <f t="shared" si="354"/>
        <v>4.2985517543803392E-205</v>
      </c>
      <c r="HA158" s="107">
        <f t="shared" si="355"/>
        <v>5.7704641861287976E-281</v>
      </c>
      <c r="HC158" s="107">
        <f t="shared" si="464"/>
        <v>1.8565766347661393E-87</v>
      </c>
      <c r="HD158" s="107">
        <f t="shared" si="356"/>
        <v>6.102919997864243E-105</v>
      </c>
      <c r="HE158" s="107">
        <f t="shared" si="357"/>
        <v>6.0579778865854031E-110</v>
      </c>
      <c r="HF158" s="107">
        <f t="shared" si="358"/>
        <v>4.6445254441893084E-133</v>
      </c>
      <c r="HG158" s="107">
        <f t="shared" si="359"/>
        <v>7.8570506876446896E-136</v>
      </c>
      <c r="HH158" s="107">
        <f t="shared" si="360"/>
        <v>7.185653266621781E-131</v>
      </c>
      <c r="HI158" s="107">
        <f t="shared" si="361"/>
        <v>2.1365329148872026E-144</v>
      </c>
      <c r="HJ158" s="107">
        <f t="shared" si="362"/>
        <v>1.8779956130710223E-137</v>
      </c>
      <c r="HK158" s="107">
        <f t="shared" si="363"/>
        <v>1.8074368220360323E-146</v>
      </c>
      <c r="HL158" s="107">
        <f t="shared" si="364"/>
        <v>1.7566507902224018E-156</v>
      </c>
      <c r="HM158" s="107">
        <f t="shared" si="365"/>
        <v>2.062097494702118E-158</v>
      </c>
      <c r="HN158" s="107">
        <f t="shared" si="366"/>
        <v>5.1780139208735569E-136</v>
      </c>
      <c r="HO158" s="107">
        <f t="shared" si="367"/>
        <v>4.1070953829324503E-122</v>
      </c>
      <c r="HP158" s="107">
        <f t="shared" si="368"/>
        <v>6.3323998592598732E-126</v>
      </c>
      <c r="HQ158" s="107">
        <f t="shared" si="369"/>
        <v>6.2564922525706752E-185</v>
      </c>
      <c r="HS158" s="107">
        <f t="shared" si="465"/>
        <v>3.4575201341904801E-10</v>
      </c>
      <c r="HT158" s="107">
        <f t="shared" si="370"/>
        <v>1.335892948654643E-13</v>
      </c>
      <c r="HU158" s="107">
        <f t="shared" si="371"/>
        <v>2.3581828924434538E-14</v>
      </c>
      <c r="HV158" s="107">
        <f t="shared" si="372"/>
        <v>1.7080899689158626E-17</v>
      </c>
      <c r="HW158" s="107">
        <f t="shared" si="373"/>
        <v>1.0307667265304486E-17</v>
      </c>
      <c r="HX158" s="107">
        <f t="shared" si="374"/>
        <v>6.154112481028549E-17</v>
      </c>
      <c r="HY158" s="107">
        <f t="shared" si="375"/>
        <v>1.0680426257245346E-20</v>
      </c>
      <c r="HZ158" s="107">
        <f t="shared" si="376"/>
        <v>1.2545685369735508E-19</v>
      </c>
      <c r="IA158" s="107">
        <f t="shared" si="377"/>
        <v>8.9524417381268113E-21</v>
      </c>
      <c r="IB158" s="107">
        <f t="shared" si="378"/>
        <v>7.9731262342603519E-22</v>
      </c>
      <c r="IC158" s="107">
        <f t="shared" si="379"/>
        <v>1.6586835194692294E-21</v>
      </c>
      <c r="ID158" s="107">
        <f t="shared" si="380"/>
        <v>2.84037796169257E-17</v>
      </c>
      <c r="IE158" s="107">
        <f t="shared" si="381"/>
        <v>7.3863397352156849E-14</v>
      </c>
      <c r="IF158" s="107">
        <f t="shared" si="382"/>
        <v>6.1776996424870753E-14</v>
      </c>
      <c r="IG158" s="107">
        <f t="shared" si="383"/>
        <v>1.9743797851881552E-12</v>
      </c>
      <c r="II158" s="107">
        <f t="shared" si="466"/>
        <v>0.13496833875168221</v>
      </c>
      <c r="IJ158" s="107">
        <f t="shared" si="467"/>
        <v>0.2598655455623709</v>
      </c>
      <c r="IK158" s="107">
        <f t="shared" si="468"/>
        <v>0.26939466596862521</v>
      </c>
      <c r="IL158" s="107">
        <f t="shared" si="469"/>
        <v>0.24506476306534197</v>
      </c>
      <c r="IM158" s="107">
        <f t="shared" si="470"/>
        <v>0.22661062581126873</v>
      </c>
      <c r="IN158" s="107">
        <f t="shared" si="471"/>
        <v>0.2179114126955625</v>
      </c>
      <c r="IO158" s="107">
        <f t="shared" si="472"/>
        <v>0.39682146510427663</v>
      </c>
      <c r="IP158" s="107">
        <f t="shared" si="473"/>
        <v>0.37642426896779912</v>
      </c>
      <c r="IQ158" s="107">
        <f t="shared" si="474"/>
        <v>0.34605541636286169</v>
      </c>
      <c r="IR158" s="107">
        <f t="shared" si="475"/>
        <v>0.32660814123767723</v>
      </c>
      <c r="IS158" s="107">
        <f t="shared" si="476"/>
        <v>0.26940818228810487</v>
      </c>
      <c r="IT158" s="107">
        <f t="shared" si="477"/>
        <v>0.19151509908452358</v>
      </c>
      <c r="IU158" s="107">
        <f t="shared" si="478"/>
        <v>8.491632970133306E-2</v>
      </c>
      <c r="IV158" s="107">
        <f t="shared" si="479"/>
        <v>5.3080625073361511E-2</v>
      </c>
      <c r="IW158" s="107">
        <f t="shared" si="480"/>
        <v>3.0221451611147136E-2</v>
      </c>
      <c r="IY158" s="107">
        <f t="shared" si="481"/>
        <v>0.13496833909743422</v>
      </c>
      <c r="IZ158" s="107">
        <f t="shared" si="482"/>
        <v>0.25986554556250452</v>
      </c>
      <c r="JA158" s="107">
        <f t="shared" si="483"/>
        <v>0.26939466596864881</v>
      </c>
      <c r="JB158" s="107">
        <f t="shared" si="484"/>
        <v>0.245064763065342</v>
      </c>
      <c r="JC158" s="107">
        <f t="shared" si="485"/>
        <v>0.22661062581126873</v>
      </c>
      <c r="JD158" s="107">
        <f t="shared" si="486"/>
        <v>0.21791141269556255</v>
      </c>
      <c r="JE158" s="107">
        <f t="shared" si="487"/>
        <v>0.39682146510427663</v>
      </c>
      <c r="JF158" s="107">
        <f t="shared" si="488"/>
        <v>0.37642426896779912</v>
      </c>
      <c r="JG158" s="107">
        <f t="shared" si="489"/>
        <v>0.34605541636286169</v>
      </c>
      <c r="JH158" s="107">
        <f t="shared" si="490"/>
        <v>0.32660814123767723</v>
      </c>
      <c r="JI158" s="107">
        <f t="shared" si="491"/>
        <v>0.26940818228810487</v>
      </c>
      <c r="JJ158" s="107">
        <f t="shared" si="492"/>
        <v>0.1915150990845236</v>
      </c>
      <c r="JK158" s="107">
        <f t="shared" si="493"/>
        <v>8.4916329701406917E-2</v>
      </c>
      <c r="JL158" s="107">
        <f t="shared" si="494"/>
        <v>5.3080625073423288E-2</v>
      </c>
      <c r="JM158" s="107">
        <f t="shared" si="495"/>
        <v>3.0221451613121515E-2</v>
      </c>
    </row>
    <row r="159" spans="2:273" x14ac:dyDescent="0.25">
      <c r="B159" s="2">
        <v>131</v>
      </c>
      <c r="C159" s="37">
        <v>56.530999999999999</v>
      </c>
      <c r="D159" s="37">
        <v>59.71</v>
      </c>
      <c r="E159" s="37">
        <v>63.59</v>
      </c>
      <c r="F159" s="37">
        <v>60.295000000000002</v>
      </c>
      <c r="G159" s="37">
        <v>66.787000000000006</v>
      </c>
      <c r="H159" s="37">
        <v>67.582999999999998</v>
      </c>
      <c r="I159" s="37">
        <v>73.566999999999993</v>
      </c>
      <c r="J159" s="37">
        <v>73.316999999999993</v>
      </c>
      <c r="K159" s="37">
        <v>71.397000000000006</v>
      </c>
      <c r="L159" s="37">
        <v>73.932000000000002</v>
      </c>
      <c r="M159" s="37">
        <v>73.948999999999998</v>
      </c>
      <c r="N159" s="37">
        <v>74.034000000000006</v>
      </c>
      <c r="O159" s="37">
        <v>69.39</v>
      </c>
      <c r="P159" s="37">
        <v>67.119</v>
      </c>
      <c r="Q159" s="37">
        <v>79.507999999999996</v>
      </c>
      <c r="S159" s="4">
        <f>AY159 + (C$3 * _xlfn.NORM.DIST($B159, C$7, ABS(C$11), FALSE) * _xlfn.NORM.DIST(($B159 - C$7)*C$15, 0, ABS(C$11), TRUE) * 2)
               + (C$4 * _xlfn.NORM.DIST($B159, C$8, ABS(C$12), FALSE) * _xlfn.NORM.DIST(($B159 - C$8)*C$16, 0, ABS(C$12), TRUE) * 2)
               + (C$5 * _xlfn.NORM.DIST($B159, C$9, ABS(C$13), FALSE) * _xlfn.NORM.DIST(($B159 - C$9)*C$17, 0, ABS(C$13), TRUE) * 2)
               + (C$6 * _xlfn.NORM.DIST($B159, C$10, ABS(C$14), FALSE) * _xlfn.NORM.DIST(($B159 - C$10)*C$18, 0, ABS(C$14), TRUE) * 2)</f>
        <v>57.6139157769638</v>
      </c>
      <c r="T159" s="4">
        <f>AZ159 + (D$3 * _xlfn.NORM.DIST($B159, D$7, ABS(D$11), FALSE) * _xlfn.NORM.DIST(($B159 - D$7)*D$15, 0, ABS(D$11), TRUE) * 2)
               + (D$4 * _xlfn.NORM.DIST($B159, D$8, ABS(D$12), FALSE) * _xlfn.NORM.DIST(($B159 - D$8)*D$16, 0, ABS(D$12), TRUE) * 2)
               + (D$5 * _xlfn.NORM.DIST($B159, D$9, ABS(D$13), FALSE) * _xlfn.NORM.DIST(($B159 - D$9)*D$17, 0, ABS(D$13), TRUE) * 2)
               + (D$6 * _xlfn.NORM.DIST($B159, D$10, ABS(D$14), FALSE) * _xlfn.NORM.DIST(($B159 - D$10)*D$18, 0, ABS(D$14), TRUE) * 2)</f>
        <v>58.061174784352701</v>
      </c>
      <c r="U159" s="4">
        <f>BA159 + (E$3 * _xlfn.NORM.DIST($B159, E$7, ABS(E$11), FALSE) * _xlfn.NORM.DIST(($B159 - E$7)*E$15, 0, ABS(E$11), TRUE) * 2)
               + (E$4 * _xlfn.NORM.DIST($B159, E$8, ABS(E$12), FALSE) * _xlfn.NORM.DIST(($B159 - E$8)*E$16, 0, ABS(E$12), TRUE) * 2)
               + (E$5 * _xlfn.NORM.DIST($B159, E$9, ABS(E$13), FALSE) * _xlfn.NORM.DIST(($B159 - E$9)*E$17, 0, ABS(E$13), TRUE) * 2)
               + (E$6 * _xlfn.NORM.DIST($B159, E$10, ABS(E$14), FALSE) * _xlfn.NORM.DIST(($B159 - E$10)*E$18, 0, ABS(E$14), TRUE) * 2)</f>
        <v>62.53199129759026</v>
      </c>
      <c r="V159" s="4">
        <f>BB159 + (F$3 * _xlfn.NORM.DIST($B159, F$7, ABS(F$11), FALSE) * _xlfn.NORM.DIST(($B159 - F$7)*F$15, 0, ABS(F$11), TRUE) * 2)
               + (F$4 * _xlfn.NORM.DIST($B159, F$8, ABS(F$12), FALSE) * _xlfn.NORM.DIST(($B159 - F$8)*F$16, 0, ABS(F$12), TRUE) * 2)
               + (F$5 * _xlfn.NORM.DIST($B159, F$9, ABS(F$13), FALSE) * _xlfn.NORM.DIST(($B159 - F$9)*F$17, 0, ABS(F$13), TRUE) * 2)
               + (F$6 * _xlfn.NORM.DIST($B159, F$10, ABS(F$14), FALSE) * _xlfn.NORM.DIST(($B159 - F$10)*F$18, 0, ABS(F$14), TRUE) * 2)</f>
        <v>60.216430090219781</v>
      </c>
      <c r="W159" s="4">
        <f>BC159 + (G$3 * _xlfn.NORM.DIST($B159, G$7, ABS(G$11), FALSE) * _xlfn.NORM.DIST(($B159 - G$7)*G$15, 0, ABS(G$11), TRUE) * 2)
               + (G$4 * _xlfn.NORM.DIST($B159, G$8, ABS(G$12), FALSE) * _xlfn.NORM.DIST(($B159 - G$8)*G$16, 0, ABS(G$12), TRUE) * 2)
               + (G$5 * _xlfn.NORM.DIST($B159, G$9, ABS(G$13), FALSE) * _xlfn.NORM.DIST(($B159 - G$9)*G$17, 0, ABS(G$13), TRUE) * 2)
               + (G$6 * _xlfn.NORM.DIST($B159, G$10, ABS(G$14), FALSE) * _xlfn.NORM.DIST(($B159 - G$10)*G$18, 0, ABS(G$14), TRUE) * 2)</f>
        <v>65.959412150601793</v>
      </c>
      <c r="X159" s="4">
        <f>BD159 + (H$3 * _xlfn.NORM.DIST($B159, H$7, ABS(H$11), FALSE) * _xlfn.NORM.DIST(($B159 - H$7)*H$15, 0, ABS(H$11), TRUE) * 2)
               + (H$4 * _xlfn.NORM.DIST($B159, H$8, ABS(H$12), FALSE) * _xlfn.NORM.DIST(($B159 - H$8)*H$16, 0, ABS(H$12), TRUE) * 2)
               + (H$5 * _xlfn.NORM.DIST($B159, H$9, ABS(H$13), FALSE) * _xlfn.NORM.DIST(($B159 - H$9)*H$17, 0, ABS(H$13), TRUE) * 2)
               + (H$6 * _xlfn.NORM.DIST($B159, H$10, ABS(H$14), FALSE) * _xlfn.NORM.DIST(($B159 - H$10)*H$18, 0, ABS(H$14), TRUE) * 2)</f>
        <v>66.882507862784976</v>
      </c>
      <c r="Y159" s="4">
        <f>BE159 + (I$3 * _xlfn.NORM.DIST($B159, I$7, ABS(I$11), FALSE) * _xlfn.NORM.DIST(($B159 - I$7)*I$15, 0, ABS(I$11), TRUE) * 2)
               + (I$4 * _xlfn.NORM.DIST($B159, I$8, ABS(I$12), FALSE) * _xlfn.NORM.DIST(($B159 - I$8)*I$16, 0, ABS(I$12), TRUE) * 2)
               + (I$5 * _xlfn.NORM.DIST($B159, I$9, ABS(I$13), FALSE) * _xlfn.NORM.DIST(($B159 - I$9)*I$17, 0, ABS(I$13), TRUE) * 2)
               + (I$6 * _xlfn.NORM.DIST($B159, I$10, ABS(I$14), FALSE) * _xlfn.NORM.DIST(($B159 - I$10)*I$18, 0, ABS(I$14), TRUE) * 2)</f>
        <v>71.514018708572735</v>
      </c>
      <c r="Z159" s="4">
        <f>BF159 + (J$3 * _xlfn.NORM.DIST($B159, J$7, ABS(J$11), FALSE) * _xlfn.NORM.DIST(($B159 - J$7)*J$15, 0, ABS(J$11), TRUE) * 2)
               + (J$4 * _xlfn.NORM.DIST($B159, J$8, ABS(J$12), FALSE) * _xlfn.NORM.DIST(($B159 - J$8)*J$16, 0, ABS(J$12), TRUE) * 2)
               + (J$5 * _xlfn.NORM.DIST($B159, J$9, ABS(J$13), FALSE) * _xlfn.NORM.DIST(($B159 - J$9)*J$17, 0, ABS(J$13), TRUE) * 2)
               + (J$6 * _xlfn.NORM.DIST($B159, J$10, ABS(J$14), FALSE) * _xlfn.NORM.DIST(($B159 - J$10)*J$18, 0, ABS(J$14), TRUE) * 2)</f>
        <v>71.931651841991382</v>
      </c>
      <c r="AA159" s="4">
        <f>BG159 + (K$3 * _xlfn.NORM.DIST($B159, K$7, ABS(K$11), FALSE) * _xlfn.NORM.DIST(($B159 - K$7)*K$15, 0, ABS(K$11), TRUE) * 2)
               + (K$4 * _xlfn.NORM.DIST($B159, K$8, ABS(K$12), FALSE) * _xlfn.NORM.DIST(($B159 - K$8)*K$16, 0, ABS(K$12), TRUE) * 2)
               + (K$5 * _xlfn.NORM.DIST($B159, K$9, ABS(K$13), FALSE) * _xlfn.NORM.DIST(($B159 - K$9)*K$17, 0, ABS(K$13), TRUE) * 2)
               + (K$6 * _xlfn.NORM.DIST($B159, K$10, ABS(K$14), FALSE) * _xlfn.NORM.DIST(($B159 - K$10)*K$18, 0, ABS(K$14), TRUE) * 2)</f>
        <v>68.571748006303096</v>
      </c>
      <c r="AB159" s="4">
        <f>BH159 + (L$3 * _xlfn.NORM.DIST($B159, L$7, ABS(L$11), FALSE) * _xlfn.NORM.DIST(($B159 - L$7)*L$15, 0, ABS(L$11), TRUE) * 2)
               + (L$4 * _xlfn.NORM.DIST($B159, L$8, ABS(L$12), FALSE) * _xlfn.NORM.DIST(($B159 - L$8)*L$16, 0, ABS(L$12), TRUE) * 2)
               + (L$5 * _xlfn.NORM.DIST($B159, L$9, ABS(L$13), FALSE) * _xlfn.NORM.DIST(($B159 - L$9)*L$17, 0, ABS(L$13), TRUE) * 2)
               + (L$6 * _xlfn.NORM.DIST($B159, L$10, ABS(L$14), FALSE) * _xlfn.NORM.DIST(($B159 - L$10)*L$18, 0, ABS(L$14), TRUE) * 2)</f>
        <v>72.369628535086065</v>
      </c>
      <c r="AC159" s="4">
        <f>BI159 + (M$3 * _xlfn.NORM.DIST($B159, M$7, ABS(M$11), FALSE) * _xlfn.NORM.DIST(($B159 - M$7)*M$15, 0, ABS(M$11), TRUE) * 2)
               + (M$4 * _xlfn.NORM.DIST($B159, M$8, ABS(M$12), FALSE) * _xlfn.NORM.DIST(($B159 - M$8)*M$16, 0, ABS(M$12), TRUE) * 2)
               + (M$5 * _xlfn.NORM.DIST($B159, M$9, ABS(M$13), FALSE) * _xlfn.NORM.DIST(($B159 - M$9)*M$17, 0, ABS(M$13), TRUE) * 2)
               + (M$6 * _xlfn.NORM.DIST($B159, M$10, ABS(M$14), FALSE) * _xlfn.NORM.DIST(($B159 - M$10)*M$18, 0, ABS(M$14), TRUE) * 2)</f>
        <v>71.925384328110667</v>
      </c>
      <c r="AD159" s="4">
        <f>BJ159 + (N$3 * _xlfn.NORM.DIST($B159, N$7, ABS(N$11), FALSE) * _xlfn.NORM.DIST(($B159 - N$7)*N$15, 0, ABS(N$11), TRUE) * 2)
               + (N$4 * _xlfn.NORM.DIST($B159, N$8, ABS(N$12), FALSE) * _xlfn.NORM.DIST(($B159 - N$8)*N$16, 0, ABS(N$12), TRUE) * 2)
               + (N$5 * _xlfn.NORM.DIST($B159, N$9, ABS(N$13), FALSE) * _xlfn.NORM.DIST(($B159 - N$9)*N$17, 0, ABS(N$13), TRUE) * 2)
               + (N$6 * _xlfn.NORM.DIST($B159, N$10, ABS(N$14), FALSE) * _xlfn.NORM.DIST(($B159 - N$10)*N$18, 0, ABS(N$14), TRUE) * 2)</f>
        <v>73.845847048619476</v>
      </c>
      <c r="AE159" s="4">
        <f>BK159 + (O$3 * _xlfn.NORM.DIST($B159, O$7, ABS(O$11), FALSE) * _xlfn.NORM.DIST(($B159 - O$7)*O$15, 0, ABS(O$11), TRUE) * 2)
               + (O$4 * _xlfn.NORM.DIST($B159, O$8, ABS(O$12), FALSE) * _xlfn.NORM.DIST(($B159 - O$8)*O$16, 0, ABS(O$12), TRUE) * 2)
               + (O$5 * _xlfn.NORM.DIST($B159, O$9, ABS(O$13), FALSE) * _xlfn.NORM.DIST(($B159 - O$9)*O$17, 0, ABS(O$13), TRUE) * 2)
               + (O$6 * _xlfn.NORM.DIST($B159, O$10, ABS(O$14), FALSE) * _xlfn.NORM.DIST(($B159 - O$10)*O$18, 0, ABS(O$14), TRUE) * 2)</f>
        <v>70.325719813727872</v>
      </c>
      <c r="AF159" s="4">
        <f t="shared" si="408"/>
        <v>66.953791531143821</v>
      </c>
      <c r="AG159" s="4">
        <f t="shared" si="409"/>
        <v>72.188597637894631</v>
      </c>
      <c r="AI159" s="4">
        <f>IF(OR($B159 &lt; C$231, $B159 &gt; C$234), 0, C159-S159)</f>
        <v>-1.0829157769638016</v>
      </c>
      <c r="AJ159" s="4">
        <f>IF(OR($B159 &lt; D$231, $B159 &gt; D$234), 0, D159-T159)</f>
        <v>1.6488252156472996</v>
      </c>
      <c r="AK159" s="4">
        <f>IF(OR($B159 &lt; E$231, $B159 &gt; E$234), 0, E159-U159)</f>
        <v>1.0580087024097438</v>
      </c>
      <c r="AL159" s="4">
        <f>IF(OR($B159 &lt; F$231, $B159 &gt; F$234), 0, F159-V159)</f>
        <v>7.8569909780220826E-2</v>
      </c>
      <c r="AM159" s="4">
        <f>IF(OR($B159 &lt; G$231, $B159 &gt; G$234), 0, G159-W159)</f>
        <v>0.82758784939821339</v>
      </c>
      <c r="AN159" s="4">
        <f>IF(OR($B159 &lt; H$231, $B159 &gt; H$234), 0, H159-X159)</f>
        <v>0.70049213721502213</v>
      </c>
      <c r="AO159" s="4">
        <f>IF(OR($B159 &lt; I$231, $B159 &gt; I$234), 0, I159-Y159)</f>
        <v>2.0529812914272583</v>
      </c>
      <c r="AP159" s="4">
        <f>IF(OR($B159 &lt; J$231, $B159 &gt; J$234), 0, J159-Z159)</f>
        <v>1.3853481580086111</v>
      </c>
      <c r="AQ159" s="4">
        <f>IF(OR($B159 &lt; K$231, $B159 &gt; K$234), 0, K159-AA159)</f>
        <v>2.8252519936969094</v>
      </c>
      <c r="AR159" s="4">
        <f>IF(OR($B159 &lt; L$231, $B159 &gt; L$234), 0, L159-AB159)</f>
        <v>1.5623714649139373</v>
      </c>
      <c r="AS159" s="4">
        <f>IF(OR($B159 &lt; M$231, $B159 &gt; M$234), 0, M159-AC159)</f>
        <v>2.0236156718893312</v>
      </c>
      <c r="AT159" s="4">
        <f>IF(OR($B159 &lt; N$231, $B159 &gt; N$234), 0, N159-AD159)</f>
        <v>0.18815295138053045</v>
      </c>
      <c r="AU159" s="4">
        <f>IF(OR($B159 &lt; O$231, $B159 &gt; O$234), 0, O159-AE159)</f>
        <v>-0.9357198137278715</v>
      </c>
      <c r="AV159" s="4">
        <f t="shared" si="410"/>
        <v>0.16520846885617857</v>
      </c>
      <c r="AW159" s="4">
        <f t="shared" si="410"/>
        <v>7.3194023621053645</v>
      </c>
      <c r="AY159" s="2">
        <f t="shared" si="431"/>
        <v>57.6139157769638</v>
      </c>
      <c r="AZ159" s="2">
        <f t="shared" si="311"/>
        <v>58.048171623525846</v>
      </c>
      <c r="BA159" s="2">
        <f t="shared" si="312"/>
        <v>56.53601132169473</v>
      </c>
      <c r="BB159" s="2">
        <f t="shared" si="313"/>
        <v>55.611175835173221</v>
      </c>
      <c r="BC159" s="2">
        <f t="shared" si="314"/>
        <v>58.515455396994426</v>
      </c>
      <c r="BD159" s="2">
        <f t="shared" si="315"/>
        <v>55.46267700930828</v>
      </c>
      <c r="BE159" s="2">
        <f t="shared" si="316"/>
        <v>58.451800920223597</v>
      </c>
      <c r="BF159" s="2">
        <f t="shared" si="317"/>
        <v>53.757037213667445</v>
      </c>
      <c r="BG159" s="2">
        <f t="shared" si="318"/>
        <v>49.749572395032473</v>
      </c>
      <c r="BH159" s="2">
        <f t="shared" si="319"/>
        <v>52.296816724102285</v>
      </c>
      <c r="BI159" s="2">
        <f t="shared" si="320"/>
        <v>50.411346802866206</v>
      </c>
      <c r="BJ159" s="2">
        <f t="shared" si="321"/>
        <v>51.591404009923068</v>
      </c>
      <c r="BK159" s="2">
        <f t="shared" si="322"/>
        <v>57.146990467256678</v>
      </c>
      <c r="BL159" s="2">
        <f t="shared" si="323"/>
        <v>53.153006297276711</v>
      </c>
      <c r="BM159" s="2">
        <f t="shared" si="324"/>
        <v>54.681996756508305</v>
      </c>
      <c r="BO159" s="2" t="str">
        <f t="shared" si="388"/>
        <v/>
      </c>
      <c r="BP159" s="2" t="str">
        <f t="shared" si="389"/>
        <v/>
      </c>
      <c r="BQ159" s="2" t="str">
        <f t="shared" si="390"/>
        <v/>
      </c>
      <c r="BR159" s="2" t="str">
        <f t="shared" si="391"/>
        <v/>
      </c>
      <c r="BS159" s="2" t="str">
        <f t="shared" si="392"/>
        <v/>
      </c>
      <c r="BT159" s="2" t="str">
        <f t="shared" si="393"/>
        <v/>
      </c>
      <c r="BU159" s="2" t="str">
        <f t="shared" si="394"/>
        <v/>
      </c>
      <c r="BV159" s="2" t="str">
        <f t="shared" si="395"/>
        <v/>
      </c>
      <c r="BW159" s="2" t="str">
        <f t="shared" si="396"/>
        <v/>
      </c>
      <c r="BX159" s="2" t="str">
        <f t="shared" si="397"/>
        <v/>
      </c>
      <c r="BY159" s="2" t="str">
        <f t="shared" si="398"/>
        <v/>
      </c>
      <c r="BZ159" s="2" t="str">
        <f t="shared" si="399"/>
        <v/>
      </c>
      <c r="CA159" s="2" t="str">
        <f t="shared" si="400"/>
        <v/>
      </c>
      <c r="CB159" s="2" t="str">
        <f t="shared" si="401"/>
        <v/>
      </c>
      <c r="CC159" s="2" t="str">
        <f t="shared" si="402"/>
        <v/>
      </c>
      <c r="CE159" s="2" t="str">
        <f t="shared" si="432"/>
        <v/>
      </c>
      <c r="CF159" s="2" t="str">
        <f t="shared" si="433"/>
        <v/>
      </c>
      <c r="CG159" s="2" t="str">
        <f t="shared" si="434"/>
        <v/>
      </c>
      <c r="CH159" s="2" t="str">
        <f t="shared" si="435"/>
        <v/>
      </c>
      <c r="CI159" s="2" t="str">
        <f t="shared" si="436"/>
        <v/>
      </c>
      <c r="CJ159" s="2" t="str">
        <f t="shared" si="437"/>
        <v/>
      </c>
      <c r="CK159" s="2" t="str">
        <f t="shared" si="438"/>
        <v/>
      </c>
      <c r="CL159" s="2" t="str">
        <f t="shared" si="439"/>
        <v/>
      </c>
      <c r="CM159" s="2" t="str">
        <f t="shared" si="440"/>
        <v/>
      </c>
      <c r="CN159" s="2" t="str">
        <f t="shared" si="441"/>
        <v/>
      </c>
      <c r="CO159" s="2" t="str">
        <f t="shared" si="442"/>
        <v/>
      </c>
      <c r="CP159" s="2" t="str">
        <f t="shared" si="443"/>
        <v/>
      </c>
      <c r="CQ159" s="2" t="str">
        <f t="shared" si="444"/>
        <v/>
      </c>
      <c r="CR159" s="2" t="str">
        <f t="shared" si="445"/>
        <v/>
      </c>
      <c r="CS159" s="2" t="str">
        <f t="shared" si="446"/>
        <v/>
      </c>
      <c r="CU159" s="2" t="str">
        <f t="shared" si="447"/>
        <v/>
      </c>
      <c r="CV159" s="2" t="str">
        <f t="shared" si="448"/>
        <v/>
      </c>
      <c r="CW159" s="2" t="str">
        <f t="shared" si="449"/>
        <v/>
      </c>
      <c r="CX159" s="2" t="str">
        <f t="shared" si="450"/>
        <v/>
      </c>
      <c r="CY159" s="2" t="str">
        <f t="shared" si="451"/>
        <v/>
      </c>
      <c r="CZ159" s="2" t="str">
        <f t="shared" si="452"/>
        <v/>
      </c>
      <c r="DA159" s="2" t="str">
        <f t="shared" si="453"/>
        <v/>
      </c>
      <c r="DB159" s="2" t="str">
        <f t="shared" si="454"/>
        <v/>
      </c>
      <c r="DC159" s="2" t="str">
        <f t="shared" si="455"/>
        <v/>
      </c>
      <c r="DD159" s="2" t="str">
        <f t="shared" si="456"/>
        <v/>
      </c>
      <c r="DE159" s="2" t="str">
        <f t="shared" si="457"/>
        <v/>
      </c>
      <c r="DF159" s="2" t="str">
        <f t="shared" si="458"/>
        <v/>
      </c>
      <c r="DG159" s="2" t="str">
        <f t="shared" si="459"/>
        <v/>
      </c>
      <c r="DH159" s="2" t="str">
        <f t="shared" si="460"/>
        <v/>
      </c>
      <c r="DI159" s="2" t="str">
        <f t="shared" si="461"/>
        <v/>
      </c>
      <c r="DK159" s="2">
        <f t="shared" si="411"/>
        <v>72.707385483870965</v>
      </c>
      <c r="DL159" s="2">
        <f t="shared" si="412"/>
        <v>82.540050403225806</v>
      </c>
      <c r="DM159" s="2">
        <f t="shared" si="412"/>
        <v>86.872991935483853</v>
      </c>
      <c r="DN159" s="2">
        <f t="shared" si="412"/>
        <v>82.912898841354703</v>
      </c>
      <c r="DO159" s="2">
        <f t="shared" si="412"/>
        <v>99.270082294721391</v>
      </c>
      <c r="DP159" s="2">
        <f t="shared" si="412"/>
        <v>92.859595031194317</v>
      </c>
      <c r="DQ159" s="2">
        <f t="shared" si="412"/>
        <v>93.050816898826952</v>
      </c>
      <c r="DR159" s="2">
        <f t="shared" si="412"/>
        <v>94.286945632798563</v>
      </c>
      <c r="DS159" s="2">
        <f t="shared" si="412"/>
        <v>76.158006451612906</v>
      </c>
      <c r="DT159" s="2">
        <f t="shared" si="412"/>
        <v>76.597707601038181</v>
      </c>
      <c r="DU159" s="2">
        <f t="shared" si="412"/>
        <v>82.790734371523939</v>
      </c>
      <c r="DV159" s="2">
        <f t="shared" si="412"/>
        <v>86.430478922287392</v>
      </c>
      <c r="DW159" s="2">
        <f t="shared" si="412"/>
        <v>92.11627874331549</v>
      </c>
      <c r="DX159" s="2">
        <f t="shared" si="412"/>
        <v>74.651216800356536</v>
      </c>
      <c r="DY159" s="2">
        <f t="shared" si="412"/>
        <v>68.177548440065678</v>
      </c>
      <c r="EA159" s="2">
        <f t="shared" si="407"/>
        <v>57.691887799250068</v>
      </c>
      <c r="EB159" s="2">
        <f t="shared" si="413"/>
        <v>58.442171353592954</v>
      </c>
      <c r="EC159" s="2">
        <f t="shared" si="414"/>
        <v>56.441926470588228</v>
      </c>
      <c r="ED159" s="2">
        <f t="shared" si="415"/>
        <v>56.192672074954295</v>
      </c>
      <c r="EE159" s="2">
        <f t="shared" si="416"/>
        <v>58.623777193784264</v>
      </c>
      <c r="EF159" s="2">
        <f t="shared" si="417"/>
        <v>54.421616659049349</v>
      </c>
      <c r="EG159" s="2">
        <f t="shared" si="418"/>
        <v>58.002745768974961</v>
      </c>
      <c r="EH159" s="2">
        <f t="shared" si="419"/>
        <v>52.959951888256604</v>
      </c>
      <c r="EI159" s="2">
        <f t="shared" si="420"/>
        <v>49.291579262434404</v>
      </c>
      <c r="EJ159" s="2">
        <f t="shared" si="421"/>
        <v>52.529285441397199</v>
      </c>
      <c r="EK159" s="2">
        <f t="shared" si="422"/>
        <v>50.435507572656547</v>
      </c>
      <c r="EL159" s="2">
        <f t="shared" si="423"/>
        <v>51.468251073359767</v>
      </c>
      <c r="EM159" s="2">
        <f t="shared" si="424"/>
        <v>56.854937130126004</v>
      </c>
      <c r="EN159" s="2">
        <f t="shared" si="425"/>
        <v>52.939499332443276</v>
      </c>
      <c r="EO159" s="2">
        <f t="shared" si="426"/>
        <v>54.694247767069612</v>
      </c>
      <c r="EQ159" s="2">
        <f t="shared" si="427"/>
        <v>57.252477584648886</v>
      </c>
      <c r="ER159" s="2">
        <f t="shared" si="428"/>
        <v>57.005084513738325</v>
      </c>
      <c r="ES159" s="2">
        <f t="shared" si="428"/>
        <v>56.772398382907276</v>
      </c>
      <c r="ET159" s="2">
        <f t="shared" si="428"/>
        <v>54.200845381740777</v>
      </c>
      <c r="EU159" s="2">
        <f t="shared" si="428"/>
        <v>58.241930352385481</v>
      </c>
      <c r="EV159" s="2">
        <f t="shared" si="428"/>
        <v>58.224609935515588</v>
      </c>
      <c r="EW159" s="2">
        <f t="shared" si="428"/>
        <v>59.173326304122796</v>
      </c>
      <c r="EX159" s="2">
        <f t="shared" si="428"/>
        <v>55.129131215437639</v>
      </c>
      <c r="EY159" s="2">
        <f t="shared" si="428"/>
        <v>50.576287195066961</v>
      </c>
      <c r="EZ159" s="2">
        <f t="shared" si="428"/>
        <v>51.869071843563404</v>
      </c>
      <c r="FA159" s="2">
        <f t="shared" si="428"/>
        <v>50.360559468913408</v>
      </c>
      <c r="FB159" s="2">
        <f t="shared" si="428"/>
        <v>51.935740080325715</v>
      </c>
      <c r="FC159" s="2">
        <f t="shared" si="428"/>
        <v>58.28309951386403</v>
      </c>
      <c r="FD159" s="2">
        <f t="shared" si="428"/>
        <v>54.028011320783591</v>
      </c>
      <c r="FE159" s="2">
        <f t="shared" si="428"/>
        <v>54.627803832884346</v>
      </c>
      <c r="FG159" s="2">
        <f t="shared" si="429"/>
        <v>0.99999997631497561</v>
      </c>
      <c r="FH159" s="2">
        <f t="shared" si="430"/>
        <v>0.99999998010048319</v>
      </c>
      <c r="FI159" s="2">
        <f t="shared" si="430"/>
        <v>0.99999998079972718</v>
      </c>
      <c r="FJ159" s="2">
        <f t="shared" si="430"/>
        <v>0.99999998106611276</v>
      </c>
      <c r="FK159" s="2">
        <f t="shared" si="430"/>
        <v>0.99999998145717839</v>
      </c>
      <c r="FL159" s="2">
        <f t="shared" si="430"/>
        <v>0.99999998236795351</v>
      </c>
      <c r="FM159" s="2">
        <f t="shared" si="430"/>
        <v>0.99999998290040626</v>
      </c>
      <c r="FN159" s="2">
        <f t="shared" si="430"/>
        <v>0.99999998163774673</v>
      </c>
      <c r="FO159" s="2">
        <f t="shared" si="430"/>
        <v>0.99999997999339663</v>
      </c>
      <c r="FP159" s="2">
        <f t="shared" si="430"/>
        <v>0.99999998116806466</v>
      </c>
      <c r="FQ159" s="2">
        <f t="shared" si="430"/>
        <v>0.99999998272112878</v>
      </c>
      <c r="FR159" s="2">
        <f t="shared" si="430"/>
        <v>0.99999998241849886</v>
      </c>
      <c r="FS159" s="2">
        <f t="shared" si="430"/>
        <v>0.99999988480629987</v>
      </c>
      <c r="FT159" s="2">
        <f t="shared" si="430"/>
        <v>0.99999960638595853</v>
      </c>
      <c r="FU159" s="2">
        <f t="shared" si="430"/>
        <v>0.99999884283824414</v>
      </c>
      <c r="FW159" s="2">
        <f t="shared" si="462"/>
        <v>0.17744780466576612</v>
      </c>
      <c r="FX159" s="2">
        <f t="shared" si="328"/>
        <v>0.27416590193193535</v>
      </c>
      <c r="FY159" s="2">
        <f t="shared" si="329"/>
        <v>0.28469671192787227</v>
      </c>
      <c r="FZ159" s="2">
        <f t="shared" si="330"/>
        <v>0.29194143631074426</v>
      </c>
      <c r="GA159" s="2">
        <f t="shared" si="331"/>
        <v>0.28368062464577176</v>
      </c>
      <c r="GB159" s="2">
        <f t="shared" si="332"/>
        <v>0.27374743967101134</v>
      </c>
      <c r="GC159" s="2">
        <f t="shared" si="333"/>
        <v>0.38361696479443591</v>
      </c>
      <c r="GD159" s="2">
        <f t="shared" si="334"/>
        <v>0.36745904617760228</v>
      </c>
      <c r="GE159" s="2">
        <f t="shared" si="335"/>
        <v>0.35649549867230723</v>
      </c>
      <c r="GF159" s="2">
        <f t="shared" si="336"/>
        <v>0.35211206087337482</v>
      </c>
      <c r="GG159" s="2">
        <f t="shared" si="337"/>
        <v>0.32237411816234973</v>
      </c>
      <c r="GH159" s="2">
        <f t="shared" si="338"/>
        <v>0.2634336209831582</v>
      </c>
      <c r="GI159" s="2">
        <f t="shared" si="339"/>
        <v>0.2044930454489805</v>
      </c>
      <c r="GJ159" s="2">
        <f t="shared" si="340"/>
        <v>0.19613786626466623</v>
      </c>
      <c r="GK159" s="2">
        <f t="shared" si="341"/>
        <v>0.18461599349284816</v>
      </c>
      <c r="GM159" s="107">
        <f t="shared" si="463"/>
        <v>3.1523162818938315E-146</v>
      </c>
      <c r="GN159" s="107">
        <f t="shared" si="342"/>
        <v>8.5999930375575527E-172</v>
      </c>
      <c r="GO159" s="107">
        <f t="shared" si="343"/>
        <v>1.1870025159926301E-179</v>
      </c>
      <c r="GP159" s="107">
        <f t="shared" si="344"/>
        <v>1.2278721902116481E-215</v>
      </c>
      <c r="GQ159" s="107">
        <f t="shared" si="345"/>
        <v>2.7487599290068084E-220</v>
      </c>
      <c r="GR159" s="107">
        <f t="shared" si="346"/>
        <v>1.246543032445359E-212</v>
      </c>
      <c r="GS159" s="107">
        <f t="shared" si="347"/>
        <v>1.6065814269738128E-229</v>
      </c>
      <c r="GT159" s="107">
        <f t="shared" si="348"/>
        <v>3.8300116283232951E-218</v>
      </c>
      <c r="GU159" s="107">
        <f t="shared" si="349"/>
        <v>5.2981869367427445E-232</v>
      </c>
      <c r="GV159" s="107">
        <f t="shared" si="350"/>
        <v>2.2224287159056582E-249</v>
      </c>
      <c r="GW159" s="107">
        <f t="shared" si="351"/>
        <v>1.1644691196087246E-253</v>
      </c>
      <c r="GX159" s="107">
        <f t="shared" si="352"/>
        <v>4.9421239594879308E-222</v>
      </c>
      <c r="GY159" s="107">
        <f t="shared" si="353"/>
        <v>2.5473565017677248E-204</v>
      </c>
      <c r="GZ159" s="107">
        <f t="shared" si="354"/>
        <v>1.762401429080272E-210</v>
      </c>
      <c r="HA159" s="107">
        <f t="shared" si="355"/>
        <v>2.4731693268823634E-288</v>
      </c>
      <c r="HC159" s="107">
        <f t="shared" si="464"/>
        <v>1.2820165284611931E-90</v>
      </c>
      <c r="HD159" s="107">
        <f t="shared" si="356"/>
        <v>1.1506805066188864E-108</v>
      </c>
      <c r="HE159" s="107">
        <f t="shared" si="357"/>
        <v>7.7511885161246146E-114</v>
      </c>
      <c r="HF159" s="107">
        <f t="shared" si="358"/>
        <v>9.2978623560867155E-138</v>
      </c>
      <c r="HG159" s="107">
        <f t="shared" si="359"/>
        <v>1.2638089873078426E-140</v>
      </c>
      <c r="HH159" s="107">
        <f t="shared" si="360"/>
        <v>1.7728678526687667E-135</v>
      </c>
      <c r="HI159" s="107">
        <f t="shared" si="361"/>
        <v>2.0209394147887696E-149</v>
      </c>
      <c r="HJ159" s="107">
        <f t="shared" si="362"/>
        <v>3.0069413391294601E-142</v>
      </c>
      <c r="HK159" s="107">
        <f t="shared" si="363"/>
        <v>1.3294203270957433E-151</v>
      </c>
      <c r="HL159" s="107">
        <f t="shared" si="364"/>
        <v>5.7363364342132401E-162</v>
      </c>
      <c r="HM159" s="107">
        <f t="shared" si="365"/>
        <v>5.9363711731709582E-164</v>
      </c>
      <c r="HN159" s="107">
        <f t="shared" si="366"/>
        <v>8.1761818160324952E-141</v>
      </c>
      <c r="HO159" s="107">
        <f t="shared" si="367"/>
        <v>1.5230185564298706E-126</v>
      </c>
      <c r="HP159" s="107">
        <f t="shared" si="368"/>
        <v>1.8420649735582229E-130</v>
      </c>
      <c r="HQ159" s="107">
        <f t="shared" si="369"/>
        <v>1.4382198415160762E-191</v>
      </c>
      <c r="HS159" s="107">
        <f t="shared" si="465"/>
        <v>4.0641150485070337E-11</v>
      </c>
      <c r="HT159" s="107">
        <f t="shared" si="370"/>
        <v>9.0642902691355902E-15</v>
      </c>
      <c r="HU159" s="107">
        <f t="shared" si="371"/>
        <v>1.3952752761820049E-15</v>
      </c>
      <c r="HV159" s="107">
        <f t="shared" si="372"/>
        <v>5.4499522605279871E-19</v>
      </c>
      <c r="HW159" s="107">
        <f t="shared" si="373"/>
        <v>3.107569609704484E-19</v>
      </c>
      <c r="HX159" s="107">
        <f t="shared" si="374"/>
        <v>2.161382391132339E-18</v>
      </c>
      <c r="HY159" s="107">
        <f t="shared" si="375"/>
        <v>2.2485827294532111E-22</v>
      </c>
      <c r="HZ159" s="107">
        <f t="shared" si="376"/>
        <v>3.1850168155880924E-21</v>
      </c>
      <c r="IA159" s="107">
        <f t="shared" si="377"/>
        <v>1.7678197174403585E-22</v>
      </c>
      <c r="IB159" s="107">
        <f t="shared" si="378"/>
        <v>1.2388893096854144E-23</v>
      </c>
      <c r="IC159" s="107">
        <f t="shared" si="379"/>
        <v>2.6179762001493231E-23</v>
      </c>
      <c r="ID159" s="107">
        <f t="shared" si="380"/>
        <v>8.9327383897887324E-19</v>
      </c>
      <c r="IE159" s="107">
        <f t="shared" si="381"/>
        <v>3.6783780008999798E-15</v>
      </c>
      <c r="IF159" s="107">
        <f t="shared" si="382"/>
        <v>2.974540574026525E-15</v>
      </c>
      <c r="IG159" s="107">
        <f t="shared" si="383"/>
        <v>1.0066897113982544E-13</v>
      </c>
      <c r="II159" s="107">
        <f t="shared" si="466"/>
        <v>0.19013345494186035</v>
      </c>
      <c r="IJ159" s="107">
        <f t="shared" si="467"/>
        <v>0.33976744692861605</v>
      </c>
      <c r="IK159" s="107">
        <f t="shared" si="468"/>
        <v>0.35142365931052444</v>
      </c>
      <c r="IL159" s="107">
        <f t="shared" si="469"/>
        <v>0.333601023978574</v>
      </c>
      <c r="IM159" s="107">
        <f t="shared" si="470"/>
        <v>0.31418964100563301</v>
      </c>
      <c r="IN159" s="107">
        <f t="shared" si="471"/>
        <v>0.30253110387100618</v>
      </c>
      <c r="IO159" s="107">
        <f t="shared" si="472"/>
        <v>0.4740006262910833</v>
      </c>
      <c r="IP159" s="107">
        <f t="shared" si="473"/>
        <v>0.45742455587821007</v>
      </c>
      <c r="IQ159" s="107">
        <f t="shared" si="474"/>
        <v>0.43534800185952516</v>
      </c>
      <c r="IR159" s="107">
        <f t="shared" si="475"/>
        <v>0.42115140566979148</v>
      </c>
      <c r="IS159" s="107">
        <f t="shared" si="476"/>
        <v>0.36650419258012729</v>
      </c>
      <c r="IT159" s="107">
        <f t="shared" si="477"/>
        <v>0.27384785879880363</v>
      </c>
      <c r="IU159" s="107">
        <f t="shared" si="478"/>
        <v>0.13405111344450685</v>
      </c>
      <c r="IV159" s="107">
        <f t="shared" si="479"/>
        <v>8.8200726862489087E-2</v>
      </c>
      <c r="IW159" s="107">
        <f t="shared" si="480"/>
        <v>5.2734145483722017E-2</v>
      </c>
      <c r="IY159" s="107">
        <f t="shared" si="481"/>
        <v>0.1901334549825015</v>
      </c>
      <c r="IZ159" s="107">
        <f t="shared" si="482"/>
        <v>0.33976744692862509</v>
      </c>
      <c r="JA159" s="107">
        <f t="shared" si="483"/>
        <v>0.35142365931052583</v>
      </c>
      <c r="JB159" s="107">
        <f t="shared" si="484"/>
        <v>0.333601023978574</v>
      </c>
      <c r="JC159" s="107">
        <f t="shared" si="485"/>
        <v>0.31418964100563301</v>
      </c>
      <c r="JD159" s="107">
        <f t="shared" si="486"/>
        <v>0.30253110387100618</v>
      </c>
      <c r="JE159" s="107">
        <f t="shared" si="487"/>
        <v>0.4740006262910833</v>
      </c>
      <c r="JF159" s="107">
        <f t="shared" si="488"/>
        <v>0.45742455587821007</v>
      </c>
      <c r="JG159" s="107">
        <f t="shared" si="489"/>
        <v>0.43534800185952516</v>
      </c>
      <c r="JH159" s="107">
        <f t="shared" si="490"/>
        <v>0.42115140566979148</v>
      </c>
      <c r="JI159" s="107">
        <f t="shared" si="491"/>
        <v>0.36650419258012729</v>
      </c>
      <c r="JJ159" s="107">
        <f t="shared" si="492"/>
        <v>0.27384785879880363</v>
      </c>
      <c r="JK159" s="107">
        <f t="shared" si="493"/>
        <v>0.13405111344451054</v>
      </c>
      <c r="JL159" s="107">
        <f t="shared" si="494"/>
        <v>8.8200726862492057E-2</v>
      </c>
      <c r="JM159" s="107">
        <f t="shared" si="495"/>
        <v>5.2734145483822686E-2</v>
      </c>
    </row>
    <row r="160" spans="2:273" x14ac:dyDescent="0.25">
      <c r="B160" s="2">
        <v>132</v>
      </c>
      <c r="C160" s="37">
        <v>56.046999999999997</v>
      </c>
      <c r="D160" s="37">
        <v>57.887</v>
      </c>
      <c r="E160" s="37">
        <v>64.066000000000003</v>
      </c>
      <c r="F160" s="37">
        <v>61.048999999999999</v>
      </c>
      <c r="G160" s="37">
        <v>68.131</v>
      </c>
      <c r="H160" s="37">
        <v>68.917000000000002</v>
      </c>
      <c r="I160" s="37">
        <v>71.5</v>
      </c>
      <c r="J160" s="37">
        <v>72.55</v>
      </c>
      <c r="K160" s="37">
        <v>69.275999999999996</v>
      </c>
      <c r="L160" s="37">
        <v>74.186000000000007</v>
      </c>
      <c r="M160" s="37">
        <v>75.168999999999997</v>
      </c>
      <c r="N160" s="37">
        <v>79.102000000000004</v>
      </c>
      <c r="O160" s="37">
        <v>73.677999999999997</v>
      </c>
      <c r="P160" s="37">
        <v>74.236999999999995</v>
      </c>
      <c r="Q160" s="37">
        <v>88.852000000000004</v>
      </c>
      <c r="S160" s="4">
        <f>AY160 + (C$3 * _xlfn.NORM.DIST($B160, C$7, ABS(C$11), FALSE) * _xlfn.NORM.DIST(($B160 - C$7)*C$15, 0, ABS(C$11), TRUE) * 2)
               + (C$4 * _xlfn.NORM.DIST($B160, C$8, ABS(C$12), FALSE) * _xlfn.NORM.DIST(($B160 - C$8)*C$16, 0, ABS(C$12), TRUE) * 2)
               + (C$5 * _xlfn.NORM.DIST($B160, C$9, ABS(C$13), FALSE) * _xlfn.NORM.DIST(($B160 - C$9)*C$17, 0, ABS(C$13), TRUE) * 2)
               + (C$6 * _xlfn.NORM.DIST($B160, C$10, ABS(C$14), FALSE) * _xlfn.NORM.DIST(($B160 - C$10)*C$18, 0, ABS(C$14), TRUE) * 2)</f>
        <v>57.568186509405379</v>
      </c>
      <c r="T160" s="4">
        <f>AZ160 + (D$3 * _xlfn.NORM.DIST($B160, D$7, ABS(D$11), FALSE) * _xlfn.NORM.DIST(($B160 - D$7)*D$15, 0, ABS(D$11), TRUE) * 2)
               + (D$4 * _xlfn.NORM.DIST($B160, D$8, ABS(D$12), FALSE) * _xlfn.NORM.DIST(($B160 - D$8)*D$16, 0, ABS(D$12), TRUE) * 2)
               + (D$5 * _xlfn.NORM.DIST($B160, D$9, ABS(D$13), FALSE) * _xlfn.NORM.DIST(($B160 - D$9)*D$17, 0, ABS(D$13), TRUE) * 2)
               + (D$6 * _xlfn.NORM.DIST($B160, D$10, ABS(D$14), FALSE) * _xlfn.NORM.DIST(($B160 - D$10)*D$18, 0, ABS(D$14), TRUE) * 2)</f>
        <v>57.924766482735869</v>
      </c>
      <c r="U160" s="4">
        <f>BA160 + (E$3 * _xlfn.NORM.DIST($B160, E$7, ABS(E$11), FALSE) * _xlfn.NORM.DIST(($B160 - E$7)*E$15, 0, ABS(E$11), TRUE) * 2)
               + (E$4 * _xlfn.NORM.DIST($B160, E$8, ABS(E$12), FALSE) * _xlfn.NORM.DIST(($B160 - E$8)*E$16, 0, ABS(E$12), TRUE) * 2)
               + (E$5 * _xlfn.NORM.DIST($B160, E$9, ABS(E$13), FALSE) * _xlfn.NORM.DIST(($B160 - E$9)*E$17, 0, ABS(E$13), TRUE) * 2)
               + (E$6 * _xlfn.NORM.DIST($B160, E$10, ABS(E$14), FALSE) * _xlfn.NORM.DIST(($B160 - E$10)*E$18, 0, ABS(E$14), TRUE) * 2)</f>
        <v>62.916583215977056</v>
      </c>
      <c r="V160" s="4">
        <f>BB160 + (F$3 * _xlfn.NORM.DIST($B160, F$7, ABS(F$11), FALSE) * _xlfn.NORM.DIST(($B160 - F$7)*F$15, 0, ABS(F$11), TRUE) * 2)
               + (F$4 * _xlfn.NORM.DIST($B160, F$8, ABS(F$12), FALSE) * _xlfn.NORM.DIST(($B160 - F$8)*F$16, 0, ABS(F$12), TRUE) * 2)
               + (F$5 * _xlfn.NORM.DIST($B160, F$9, ABS(F$13), FALSE) * _xlfn.NORM.DIST(($B160 - F$9)*F$17, 0, ABS(F$13), TRUE) * 2)
               + (F$6 * _xlfn.NORM.DIST($B160, F$10, ABS(F$14), FALSE) * _xlfn.NORM.DIST(($B160 - F$10)*F$18, 0, ABS(F$14), TRUE) * 2)</f>
        <v>60.52064901283461</v>
      </c>
      <c r="W160" s="4">
        <f>BC160 + (G$3 * _xlfn.NORM.DIST($B160, G$7, ABS(G$11), FALSE) * _xlfn.NORM.DIST(($B160 - G$7)*G$15, 0, ABS(G$11), TRUE) * 2)
               + (G$4 * _xlfn.NORM.DIST($B160, G$8, ABS(G$12), FALSE) * _xlfn.NORM.DIST(($B160 - G$8)*G$16, 0, ABS(G$12), TRUE) * 2)
               + (G$5 * _xlfn.NORM.DIST($B160, G$9, ABS(G$13), FALSE) * _xlfn.NORM.DIST(($B160 - G$9)*G$17, 0, ABS(G$13), TRUE) * 2)
               + (G$6 * _xlfn.NORM.DIST($B160, G$10, ABS(G$14), FALSE) * _xlfn.NORM.DIST(($B160 - G$10)*G$18, 0, ABS(G$14), TRUE) * 2)</f>
        <v>66.745092197665329</v>
      </c>
      <c r="X160" s="4">
        <f>BD160 + (H$3 * _xlfn.NORM.DIST($B160, H$7, ABS(H$11), FALSE) * _xlfn.NORM.DIST(($B160 - H$7)*H$15, 0, ABS(H$11), TRUE) * 2)
               + (H$4 * _xlfn.NORM.DIST($B160, H$8, ABS(H$12), FALSE) * _xlfn.NORM.DIST(($B160 - H$8)*H$16, 0, ABS(H$12), TRUE) * 2)
               + (H$5 * _xlfn.NORM.DIST($B160, H$9, ABS(H$13), FALSE) * _xlfn.NORM.DIST(($B160 - H$9)*H$17, 0, ABS(H$13), TRUE) * 2)
               + (H$6 * _xlfn.NORM.DIST($B160, H$10, ABS(H$14), FALSE) * _xlfn.NORM.DIST(($B160 - H$10)*H$18, 0, ABS(H$14), TRUE) * 2)</f>
        <v>68.40193335038019</v>
      </c>
      <c r="Y160" s="4">
        <f>BE160 + (I$3 * _xlfn.NORM.DIST($B160, I$7, ABS(I$11), FALSE) * _xlfn.NORM.DIST(($B160 - I$7)*I$15, 0, ABS(I$11), TRUE) * 2)
               + (I$4 * _xlfn.NORM.DIST($B160, I$8, ABS(I$12), FALSE) * _xlfn.NORM.DIST(($B160 - I$8)*I$16, 0, ABS(I$12), TRUE) * 2)
               + (I$5 * _xlfn.NORM.DIST($B160, I$9, ABS(I$13), FALSE) * _xlfn.NORM.DIST(($B160 - I$9)*I$17, 0, ABS(I$13), TRUE) * 2)
               + (I$6 * _xlfn.NORM.DIST($B160, I$10, ABS(I$14), FALSE) * _xlfn.NORM.DIST(($B160 - I$10)*I$18, 0, ABS(I$14), TRUE) * 2)</f>
        <v>70.373856177603074</v>
      </c>
      <c r="Z160" s="4">
        <f>BF160 + (J$3 * _xlfn.NORM.DIST($B160, J$7, ABS(J$11), FALSE) * _xlfn.NORM.DIST(($B160 - J$7)*J$15, 0, ABS(J$11), TRUE) * 2)
               + (J$4 * _xlfn.NORM.DIST($B160, J$8, ABS(J$12), FALSE) * _xlfn.NORM.DIST(($B160 - J$8)*J$16, 0, ABS(J$12), TRUE) * 2)
               + (J$5 * _xlfn.NORM.DIST($B160, J$9, ABS(J$13), FALSE) * _xlfn.NORM.DIST(($B160 - J$9)*J$17, 0, ABS(J$13), TRUE) * 2)
               + (J$6 * _xlfn.NORM.DIST($B160, J$10, ABS(J$14), FALSE) * _xlfn.NORM.DIST(($B160 - J$10)*J$18, 0, ABS(J$14), TRUE) * 2)</f>
        <v>70.990927892217982</v>
      </c>
      <c r="AA160" s="4">
        <f>BG160 + (K$3 * _xlfn.NORM.DIST($B160, K$7, ABS(K$11), FALSE) * _xlfn.NORM.DIST(($B160 - K$7)*K$15, 0, ABS(K$11), TRUE) * 2)
               + (K$4 * _xlfn.NORM.DIST($B160, K$8, ABS(K$12), FALSE) * _xlfn.NORM.DIST(($B160 - K$8)*K$16, 0, ABS(K$12), TRUE) * 2)
               + (K$5 * _xlfn.NORM.DIST($B160, K$9, ABS(K$13), FALSE) * _xlfn.NORM.DIST(($B160 - K$9)*K$17, 0, ABS(K$13), TRUE) * 2)
               + (K$6 * _xlfn.NORM.DIST($B160, K$10, ABS(K$14), FALSE) * _xlfn.NORM.DIST(($B160 - K$10)*K$18, 0, ABS(K$14), TRUE) * 2)</f>
        <v>68.136249999762612</v>
      </c>
      <c r="AB160" s="4">
        <f>BH160 + (L$3 * _xlfn.NORM.DIST($B160, L$7, ABS(L$11), FALSE) * _xlfn.NORM.DIST(($B160 - L$7)*L$15, 0, ABS(L$11), TRUE) * 2)
               + (L$4 * _xlfn.NORM.DIST($B160, L$8, ABS(L$12), FALSE) * _xlfn.NORM.DIST(($B160 - L$8)*L$16, 0, ABS(L$12), TRUE) * 2)
               + (L$5 * _xlfn.NORM.DIST($B160, L$9, ABS(L$13), FALSE) * _xlfn.NORM.DIST(($B160 - L$9)*L$17, 0, ABS(L$13), TRUE) * 2)
               + (L$6 * _xlfn.NORM.DIST($B160, L$10, ABS(L$14), FALSE) * _xlfn.NORM.DIST(($B160 - L$10)*L$18, 0, ABS(L$14), TRUE) * 2)</f>
        <v>72.172595087343751</v>
      </c>
      <c r="AC160" s="4">
        <f>BI160 + (M$3 * _xlfn.NORM.DIST($B160, M$7, ABS(M$11), FALSE) * _xlfn.NORM.DIST(($B160 - M$7)*M$15, 0, ABS(M$11), TRUE) * 2)
               + (M$4 * _xlfn.NORM.DIST($B160, M$8, ABS(M$12), FALSE) * _xlfn.NORM.DIST(($B160 - M$8)*M$16, 0, ABS(M$12), TRUE) * 2)
               + (M$5 * _xlfn.NORM.DIST($B160, M$9, ABS(M$13), FALSE) * _xlfn.NORM.DIST(($B160 - M$9)*M$17, 0, ABS(M$13), TRUE) * 2)
               + (M$6 * _xlfn.NORM.DIST($B160, M$10, ABS(M$14), FALSE) * _xlfn.NORM.DIST(($B160 - M$10)*M$18, 0, ABS(M$14), TRUE) * 2)</f>
        <v>73.256693965785928</v>
      </c>
      <c r="AD160" s="4">
        <f>BJ160 + (N$3 * _xlfn.NORM.DIST($B160, N$7, ABS(N$11), FALSE) * _xlfn.NORM.DIST(($B160 - N$7)*N$15, 0, ABS(N$11), TRUE) * 2)
               + (N$4 * _xlfn.NORM.DIST($B160, N$8, ABS(N$12), FALSE) * _xlfn.NORM.DIST(($B160 - N$8)*N$16, 0, ABS(N$12), TRUE) * 2)
               + (N$5 * _xlfn.NORM.DIST($B160, N$9, ABS(N$13), FALSE) * _xlfn.NORM.DIST(($B160 - N$9)*N$17, 0, ABS(N$13), TRUE) * 2)
               + (N$6 * _xlfn.NORM.DIST($B160, N$10, ABS(N$14), FALSE) * _xlfn.NORM.DIST(($B160 - N$10)*N$18, 0, ABS(N$14), TRUE) * 2)</f>
        <v>77.553543199782595</v>
      </c>
      <c r="AE160" s="4">
        <f>BK160 + (O$3 * _xlfn.NORM.DIST($B160, O$7, ABS(O$11), FALSE) * _xlfn.NORM.DIST(($B160 - O$7)*O$15, 0, ABS(O$11), TRUE) * 2)
               + (O$4 * _xlfn.NORM.DIST($B160, O$8, ABS(O$12), FALSE) * _xlfn.NORM.DIST(($B160 - O$8)*O$16, 0, ABS(O$12), TRUE) * 2)
               + (O$5 * _xlfn.NORM.DIST($B160, O$9, ABS(O$13), FALSE) * _xlfn.NORM.DIST(($B160 - O$9)*O$17, 0, ABS(O$13), TRUE) * 2)
               + (O$6 * _xlfn.NORM.DIST($B160, O$10, ABS(O$14), FALSE) * _xlfn.NORM.DIST(($B160 - O$10)*O$18, 0, ABS(O$14), TRUE) * 2)</f>
        <v>74.725401420956871</v>
      </c>
      <c r="AF160" s="4">
        <f t="shared" si="408"/>
        <v>72.738360340277694</v>
      </c>
      <c r="AG160" s="4">
        <f t="shared" si="409"/>
        <v>81.058518600526469</v>
      </c>
      <c r="AI160" s="4">
        <f>IF(OR($B160 &lt; C$231, $B160 &gt; C$234), 0, C160-S160)</f>
        <v>-1.521186509405382</v>
      </c>
      <c r="AJ160" s="4">
        <f>IF(OR($B160 &lt; D$231, $B160 &gt; D$234), 0, D160-T160)</f>
        <v>-3.7766482735868578E-2</v>
      </c>
      <c r="AK160" s="4">
        <f>IF(OR($B160 &lt; E$231, $B160 &gt; E$234), 0, E160-U160)</f>
        <v>1.1494167840229466</v>
      </c>
      <c r="AL160" s="4">
        <f>IF(OR($B160 &lt; F$231, $B160 &gt; F$234), 0, F160-V160)</f>
        <v>0.52835098716538909</v>
      </c>
      <c r="AM160" s="4">
        <f>IF(OR($B160 &lt; G$231, $B160 &gt; G$234), 0, G160-W160)</f>
        <v>1.3859078023346711</v>
      </c>
      <c r="AN160" s="4">
        <f>IF(OR($B160 &lt; H$231, $B160 &gt; H$234), 0, H160-X160)</f>
        <v>0.5150666496198113</v>
      </c>
      <c r="AO160" s="4">
        <f>IF(OR($B160 &lt; I$231, $B160 &gt; I$234), 0, I160-Y160)</f>
        <v>1.1261438223969265</v>
      </c>
      <c r="AP160" s="4">
        <f>IF(OR($B160 &lt; J$231, $B160 &gt; J$234), 0, J160-Z160)</f>
        <v>1.5590721077820149</v>
      </c>
      <c r="AQ160" s="4">
        <f>IF(OR($B160 &lt; K$231, $B160 &gt; K$234), 0, K160-AA160)</f>
        <v>1.1397500002373846</v>
      </c>
      <c r="AR160" s="4">
        <f>IF(OR($B160 &lt; L$231, $B160 &gt; L$234), 0, L160-AB160)</f>
        <v>2.0134049126562559</v>
      </c>
      <c r="AS160" s="4">
        <f>IF(OR($B160 &lt; M$231, $B160 &gt; M$234), 0, M160-AC160)</f>
        <v>1.912306034214069</v>
      </c>
      <c r="AT160" s="4">
        <f>IF(OR($B160 &lt; N$231, $B160 &gt; N$234), 0, N160-AD160)</f>
        <v>1.5484568002174086</v>
      </c>
      <c r="AU160" s="4">
        <f>IF(OR($B160 &lt; O$231, $B160 &gt; O$234), 0, O160-AE160)</f>
        <v>-1.0474014209568736</v>
      </c>
      <c r="AV160" s="4">
        <f t="shared" si="410"/>
        <v>1.4986396597223006</v>
      </c>
      <c r="AW160" s="4">
        <f t="shared" si="410"/>
        <v>7.793481399473535</v>
      </c>
      <c r="AY160" s="2">
        <f t="shared" si="431"/>
        <v>57.568186509405379</v>
      </c>
      <c r="AZ160" s="2">
        <f t="shared" si="311"/>
        <v>57.910565278728001</v>
      </c>
      <c r="BA160" s="2">
        <f t="shared" si="312"/>
        <v>56.432630356652751</v>
      </c>
      <c r="BB160" s="2">
        <f t="shared" si="313"/>
        <v>55.431740728783559</v>
      </c>
      <c r="BC160" s="2">
        <f t="shared" si="314"/>
        <v>58.351854001814502</v>
      </c>
      <c r="BD160" s="2">
        <f t="shared" si="315"/>
        <v>55.398448475471277</v>
      </c>
      <c r="BE160" s="2">
        <f t="shared" si="316"/>
        <v>58.320215718313491</v>
      </c>
      <c r="BF160" s="2">
        <f t="shared" si="317"/>
        <v>53.688624569470051</v>
      </c>
      <c r="BG160" s="2">
        <f t="shared" si="318"/>
        <v>49.677107298824239</v>
      </c>
      <c r="BH160" s="2">
        <f t="shared" si="319"/>
        <v>52.138924955761183</v>
      </c>
      <c r="BI160" s="2">
        <f t="shared" si="320"/>
        <v>50.261575955508263</v>
      </c>
      <c r="BJ160" s="2">
        <f t="shared" si="321"/>
        <v>51.43892301829392</v>
      </c>
      <c r="BK160" s="2">
        <f t="shared" si="322"/>
        <v>56.993784260080915</v>
      </c>
      <c r="BL160" s="2">
        <f t="shared" si="323"/>
        <v>53.013588499996992</v>
      </c>
      <c r="BM160" s="2">
        <f t="shared" si="324"/>
        <v>54.521638701486992</v>
      </c>
      <c r="BO160" s="2" t="str">
        <f t="shared" si="388"/>
        <v/>
      </c>
      <c r="BP160" s="2" t="str">
        <f t="shared" si="389"/>
        <v/>
      </c>
      <c r="BQ160" s="2" t="str">
        <f t="shared" si="390"/>
        <v/>
      </c>
      <c r="BR160" s="2" t="str">
        <f t="shared" si="391"/>
        <v/>
      </c>
      <c r="BS160" s="2" t="str">
        <f t="shared" si="392"/>
        <v/>
      </c>
      <c r="BT160" s="2" t="str">
        <f t="shared" si="393"/>
        <v/>
      </c>
      <c r="BU160" s="2" t="str">
        <f t="shared" si="394"/>
        <v/>
      </c>
      <c r="BV160" s="2" t="str">
        <f t="shared" si="395"/>
        <v/>
      </c>
      <c r="BW160" s="2" t="str">
        <f t="shared" si="396"/>
        <v/>
      </c>
      <c r="BX160" s="2" t="str">
        <f t="shared" si="397"/>
        <v/>
      </c>
      <c r="BY160" s="2" t="str">
        <f t="shared" si="398"/>
        <v/>
      </c>
      <c r="BZ160" s="2" t="str">
        <f t="shared" si="399"/>
        <v/>
      </c>
      <c r="CA160" s="2" t="str">
        <f t="shared" si="400"/>
        <v/>
      </c>
      <c r="CB160" s="2" t="str">
        <f t="shared" si="401"/>
        <v/>
      </c>
      <c r="CC160" s="2" t="str">
        <f t="shared" si="402"/>
        <v/>
      </c>
      <c r="CE160" s="2" t="str">
        <f t="shared" si="432"/>
        <v/>
      </c>
      <c r="CF160" s="2" t="str">
        <f t="shared" si="433"/>
        <v/>
      </c>
      <c r="CG160" s="2" t="str">
        <f t="shared" si="434"/>
        <v/>
      </c>
      <c r="CH160" s="2" t="str">
        <f t="shared" si="435"/>
        <v/>
      </c>
      <c r="CI160" s="2" t="str">
        <f t="shared" si="436"/>
        <v/>
      </c>
      <c r="CJ160" s="2" t="str">
        <f t="shared" si="437"/>
        <v/>
      </c>
      <c r="CK160" s="2" t="str">
        <f t="shared" si="438"/>
        <v/>
      </c>
      <c r="CL160" s="2" t="str">
        <f t="shared" si="439"/>
        <v/>
      </c>
      <c r="CM160" s="2" t="str">
        <f t="shared" si="440"/>
        <v/>
      </c>
      <c r="CN160" s="2" t="str">
        <f t="shared" si="441"/>
        <v/>
      </c>
      <c r="CO160" s="2" t="str">
        <f t="shared" si="442"/>
        <v/>
      </c>
      <c r="CP160" s="2" t="str">
        <f t="shared" si="443"/>
        <v/>
      </c>
      <c r="CQ160" s="2" t="str">
        <f t="shared" si="444"/>
        <v/>
      </c>
      <c r="CR160" s="2" t="str">
        <f t="shared" si="445"/>
        <v/>
      </c>
      <c r="CS160" s="2" t="str">
        <f t="shared" si="446"/>
        <v/>
      </c>
      <c r="CU160" s="2" t="str">
        <f t="shared" si="447"/>
        <v/>
      </c>
      <c r="CV160" s="2" t="str">
        <f t="shared" si="448"/>
        <v/>
      </c>
      <c r="CW160" s="2" t="str">
        <f t="shared" si="449"/>
        <v/>
      </c>
      <c r="CX160" s="2" t="str">
        <f t="shared" si="450"/>
        <v/>
      </c>
      <c r="CY160" s="2" t="str">
        <f t="shared" si="451"/>
        <v/>
      </c>
      <c r="CZ160" s="2" t="str">
        <f t="shared" si="452"/>
        <v/>
      </c>
      <c r="DA160" s="2" t="str">
        <f t="shared" si="453"/>
        <v/>
      </c>
      <c r="DB160" s="2" t="str">
        <f t="shared" si="454"/>
        <v/>
      </c>
      <c r="DC160" s="2" t="str">
        <f t="shared" si="455"/>
        <v/>
      </c>
      <c r="DD160" s="2" t="str">
        <f t="shared" si="456"/>
        <v/>
      </c>
      <c r="DE160" s="2" t="str">
        <f t="shared" si="457"/>
        <v/>
      </c>
      <c r="DF160" s="2" t="str">
        <f t="shared" si="458"/>
        <v/>
      </c>
      <c r="DG160" s="2" t="str">
        <f t="shared" si="459"/>
        <v/>
      </c>
      <c r="DH160" s="2" t="str">
        <f t="shared" si="460"/>
        <v/>
      </c>
      <c r="DI160" s="2" t="str">
        <f t="shared" si="461"/>
        <v/>
      </c>
      <c r="DK160" s="2">
        <f t="shared" si="411"/>
        <v>72.722543145161282</v>
      </c>
      <c r="DL160" s="2">
        <f t="shared" si="412"/>
        <v>82.62887903225807</v>
      </c>
      <c r="DM160" s="2">
        <f t="shared" si="412"/>
        <v>86.991640945747776</v>
      </c>
      <c r="DN160" s="2">
        <f t="shared" si="412"/>
        <v>83.023224376114072</v>
      </c>
      <c r="DO160" s="2">
        <f t="shared" si="412"/>
        <v>99.492401026392955</v>
      </c>
      <c r="DP160" s="2">
        <f t="shared" si="412"/>
        <v>92.980965686274544</v>
      </c>
      <c r="DQ160" s="2">
        <f t="shared" si="412"/>
        <v>93.205978005865077</v>
      </c>
      <c r="DR160" s="2">
        <f t="shared" si="412"/>
        <v>94.467727718360052</v>
      </c>
      <c r="DS160" s="2">
        <f t="shared" si="412"/>
        <v>76.207441129032247</v>
      </c>
      <c r="DT160" s="2">
        <f t="shared" si="412"/>
        <v>76.658546533185017</v>
      </c>
      <c r="DU160" s="2">
        <f t="shared" si="412"/>
        <v>82.907866518353757</v>
      </c>
      <c r="DV160" s="2">
        <f t="shared" si="412"/>
        <v>86.553480388563059</v>
      </c>
      <c r="DW160" s="2">
        <f t="shared" si="412"/>
        <v>92.223003676470569</v>
      </c>
      <c r="DX160" s="2">
        <f t="shared" si="412"/>
        <v>74.676689728164021</v>
      </c>
      <c r="DY160" s="2">
        <f t="shared" si="412"/>
        <v>68.154740010946909</v>
      </c>
      <c r="EA160" s="2">
        <f t="shared" si="407"/>
        <v>57.662396308047299</v>
      </c>
      <c r="EB160" s="2">
        <f t="shared" si="413"/>
        <v>58.383080541696366</v>
      </c>
      <c r="EC160" s="2">
        <f t="shared" si="414"/>
        <v>56.318514875565597</v>
      </c>
      <c r="ED160" s="2">
        <f t="shared" si="415"/>
        <v>56.12942064670932</v>
      </c>
      <c r="EE160" s="2">
        <f t="shared" si="416"/>
        <v>58.481864202467996</v>
      </c>
      <c r="EF160" s="2">
        <f t="shared" si="417"/>
        <v>54.142352576553918</v>
      </c>
      <c r="EG160" s="2">
        <f t="shared" si="418"/>
        <v>57.791786564185955</v>
      </c>
      <c r="EH160" s="2">
        <f t="shared" si="419"/>
        <v>52.748171236420077</v>
      </c>
      <c r="EI160" s="2">
        <f t="shared" si="420"/>
        <v>49.135196388539889</v>
      </c>
      <c r="EJ160" s="2">
        <f t="shared" si="421"/>
        <v>52.414195797516726</v>
      </c>
      <c r="EK160" s="2">
        <f t="shared" si="422"/>
        <v>50.289816618911161</v>
      </c>
      <c r="EL160" s="2">
        <f t="shared" si="423"/>
        <v>51.289898141056867</v>
      </c>
      <c r="EM160" s="2">
        <f t="shared" si="424"/>
        <v>56.640313258604266</v>
      </c>
      <c r="EN160" s="2">
        <f t="shared" si="425"/>
        <v>52.758136849132185</v>
      </c>
      <c r="EO160" s="2">
        <f t="shared" si="426"/>
        <v>54.53583076151746</v>
      </c>
      <c r="EQ160" s="2">
        <f t="shared" si="427"/>
        <v>57.221297474984603</v>
      </c>
      <c r="ER160" s="2">
        <f t="shared" si="428"/>
        <v>56.916899605287952</v>
      </c>
      <c r="ES160" s="2">
        <f t="shared" si="428"/>
        <v>56.660375782486945</v>
      </c>
      <c r="ET160" s="2">
        <f t="shared" si="428"/>
        <v>54.087645485076422</v>
      </c>
      <c r="EU160" s="2">
        <f t="shared" si="428"/>
        <v>58.091084092395</v>
      </c>
      <c r="EV160" s="2">
        <f t="shared" si="428"/>
        <v>58.045486200672784</v>
      </c>
      <c r="EW160" s="2">
        <f t="shared" si="428"/>
        <v>58.994648912709636</v>
      </c>
      <c r="EX160" s="2">
        <f t="shared" si="428"/>
        <v>54.974552025729409</v>
      </c>
      <c r="EY160" s="2">
        <f t="shared" si="428"/>
        <v>50.454114149850092</v>
      </c>
      <c r="EZ160" s="2">
        <f t="shared" si="428"/>
        <v>51.736597038789299</v>
      </c>
      <c r="FA160" s="2">
        <f t="shared" si="428"/>
        <v>50.214422261519843</v>
      </c>
      <c r="FB160" s="2">
        <f t="shared" si="428"/>
        <v>51.769899687622143</v>
      </c>
      <c r="FC160" s="2">
        <f t="shared" si="428"/>
        <v>58.109117788328653</v>
      </c>
      <c r="FD160" s="2">
        <f t="shared" si="428"/>
        <v>53.877719966215771</v>
      </c>
      <c r="FE160" s="2">
        <f t="shared" si="428"/>
        <v>54.469069898340052</v>
      </c>
      <c r="FG160" s="2">
        <f t="shared" si="429"/>
        <v>0.99999998118631628</v>
      </c>
      <c r="FH160" s="2">
        <f t="shared" si="430"/>
        <v>0.99999998419325187</v>
      </c>
      <c r="FI160" s="2">
        <f t="shared" si="430"/>
        <v>0.99999998474868113</v>
      </c>
      <c r="FJ160" s="2">
        <f t="shared" si="430"/>
        <v>0.99999998496027864</v>
      </c>
      <c r="FK160" s="2">
        <f t="shared" si="430"/>
        <v>0.99999998527091316</v>
      </c>
      <c r="FL160" s="2">
        <f t="shared" si="430"/>
        <v>0.99999998599436757</v>
      </c>
      <c r="FM160" s="2">
        <f t="shared" si="430"/>
        <v>0.99999998641730981</v>
      </c>
      <c r="FN160" s="2">
        <f t="shared" si="430"/>
        <v>0.99999998541434365</v>
      </c>
      <c r="FO160" s="2">
        <f t="shared" si="430"/>
        <v>0.99999998410819002</v>
      </c>
      <c r="FP160" s="2">
        <f t="shared" si="430"/>
        <v>0.99999998504126197</v>
      </c>
      <c r="FQ160" s="2">
        <f t="shared" si="430"/>
        <v>0.99999998627490472</v>
      </c>
      <c r="FR160" s="2">
        <f t="shared" si="430"/>
        <v>0.99999998603451712</v>
      </c>
      <c r="FS160" s="2">
        <f t="shared" si="430"/>
        <v>0.99999990656283622</v>
      </c>
      <c r="FT160" s="2">
        <f t="shared" si="430"/>
        <v>0.99999967510930043</v>
      </c>
      <c r="FU160" s="2">
        <f t="shared" si="430"/>
        <v>0.99999903067128915</v>
      </c>
      <c r="FW160" s="2">
        <f t="shared" si="462"/>
        <v>0.21358043802707416</v>
      </c>
      <c r="FX160" s="2">
        <f t="shared" si="328"/>
        <v>0.32227649022165022</v>
      </c>
      <c r="FY160" s="2">
        <f t="shared" si="329"/>
        <v>0.33380538976860241</v>
      </c>
      <c r="FZ160" s="2">
        <f t="shared" si="330"/>
        <v>0.34170281601580266</v>
      </c>
      <c r="GA160" s="2">
        <f t="shared" si="331"/>
        <v>0.33269555269065593</v>
      </c>
      <c r="GB160" s="2">
        <f t="shared" si="332"/>
        <v>0.32181715409284212</v>
      </c>
      <c r="GC160" s="2">
        <f t="shared" si="333"/>
        <v>0.43930934720511627</v>
      </c>
      <c r="GD160" s="2">
        <f t="shared" si="334"/>
        <v>0.42241324083406456</v>
      </c>
      <c r="GE160" s="2">
        <f t="shared" si="335"/>
        <v>0.41087510984691566</v>
      </c>
      <c r="GF160" s="2">
        <f t="shared" si="336"/>
        <v>0.40624514268209466</v>
      </c>
      <c r="GG160" s="2">
        <f t="shared" si="337"/>
        <v>0.37457857677804735</v>
      </c>
      <c r="GH160" s="2">
        <f t="shared" si="338"/>
        <v>0.31046646793217636</v>
      </c>
      <c r="GI160" s="2">
        <f t="shared" si="339"/>
        <v>0.24064990921379212</v>
      </c>
      <c r="GJ160" s="2">
        <f t="shared" si="340"/>
        <v>0.2281603981276884</v>
      </c>
      <c r="GK160" s="2">
        <f t="shared" si="341"/>
        <v>0.21277827388872309</v>
      </c>
      <c r="GM160" s="107">
        <f t="shared" si="463"/>
        <v>4.9164350276155158E-150</v>
      </c>
      <c r="GN160" s="107">
        <f t="shared" si="342"/>
        <v>3.1466894436394045E-176</v>
      </c>
      <c r="GO160" s="107">
        <f t="shared" si="343"/>
        <v>2.7670457505744376E-184</v>
      </c>
      <c r="GP160" s="107">
        <f t="shared" si="344"/>
        <v>3.337787153126009E-221</v>
      </c>
      <c r="GQ160" s="107">
        <f t="shared" si="345"/>
        <v>5.7420861436473097E-226</v>
      </c>
      <c r="GR160" s="107">
        <f t="shared" si="346"/>
        <v>4.2690742764778144E-218</v>
      </c>
      <c r="GS160" s="107">
        <f t="shared" si="347"/>
        <v>2.054382867468985E-235</v>
      </c>
      <c r="GT160" s="107">
        <f t="shared" si="348"/>
        <v>9.1623378203986219E-224</v>
      </c>
      <c r="GU160" s="107">
        <f t="shared" si="349"/>
        <v>5.1706525336089819E-238</v>
      </c>
      <c r="GV160" s="107">
        <f t="shared" si="350"/>
        <v>8.0247344170739247E-256</v>
      </c>
      <c r="GW160" s="107">
        <f t="shared" si="351"/>
        <v>3.4998201562216209E-260</v>
      </c>
      <c r="GX160" s="107">
        <f t="shared" si="352"/>
        <v>9.6746229400626831E-228</v>
      </c>
      <c r="GY160" s="107">
        <f t="shared" si="353"/>
        <v>1.1810728328123931E-209</v>
      </c>
      <c r="GZ160" s="107">
        <f t="shared" si="354"/>
        <v>6.1444621202336078E-216</v>
      </c>
      <c r="HA160" s="107">
        <f t="shared" si="355"/>
        <v>8.4986716953888771E-296</v>
      </c>
      <c r="HC160" s="107">
        <f t="shared" si="464"/>
        <v>7.7627571692274795E-94</v>
      </c>
      <c r="HD160" s="107">
        <f t="shared" si="356"/>
        <v>1.8641620101663666E-112</v>
      </c>
      <c r="HE160" s="107">
        <f t="shared" si="357"/>
        <v>8.4672135752547706E-118</v>
      </c>
      <c r="HF160" s="107">
        <f t="shared" si="358"/>
        <v>1.5393677939868066E-142</v>
      </c>
      <c r="HG160" s="107">
        <f t="shared" si="359"/>
        <v>1.6750176190316734E-145</v>
      </c>
      <c r="HH160" s="107">
        <f t="shared" si="360"/>
        <v>3.6325797139416521E-140</v>
      </c>
      <c r="HI160" s="107">
        <f t="shared" si="361"/>
        <v>1.5650886516232292E-154</v>
      </c>
      <c r="HJ160" s="107">
        <f t="shared" si="362"/>
        <v>3.9754624639870507E-147</v>
      </c>
      <c r="HK160" s="107">
        <f t="shared" si="363"/>
        <v>7.9596020322392081E-157</v>
      </c>
      <c r="HL160" s="107">
        <f t="shared" si="364"/>
        <v>1.5034941132532302E-167</v>
      </c>
      <c r="HM160" s="107">
        <f t="shared" si="365"/>
        <v>1.3693968934383168E-169</v>
      </c>
      <c r="HN160" s="107">
        <f t="shared" si="366"/>
        <v>1.0633733377273672E-145</v>
      </c>
      <c r="HO160" s="107">
        <f t="shared" si="367"/>
        <v>4.6980312843556195E-131</v>
      </c>
      <c r="HP160" s="107">
        <f t="shared" si="368"/>
        <v>4.4441095031997742E-135</v>
      </c>
      <c r="HQ160" s="107">
        <f t="shared" si="369"/>
        <v>2.5189921413371764E-198</v>
      </c>
      <c r="HS160" s="107">
        <f t="shared" si="465"/>
        <v>4.3071114321370838E-12</v>
      </c>
      <c r="HT160" s="107">
        <f t="shared" si="370"/>
        <v>5.4543323705961798E-16</v>
      </c>
      <c r="HU160" s="107">
        <f t="shared" si="371"/>
        <v>7.2836594598862813E-17</v>
      </c>
      <c r="HV160" s="107">
        <f t="shared" si="372"/>
        <v>1.4955158088665199E-20</v>
      </c>
      <c r="HW160" s="107">
        <f t="shared" si="373"/>
        <v>8.0337492771445539E-21</v>
      </c>
      <c r="HX160" s="107">
        <f t="shared" si="374"/>
        <v>6.5505137387048447E-20</v>
      </c>
      <c r="HY160" s="107">
        <f t="shared" si="375"/>
        <v>4.0378916593481287E-24</v>
      </c>
      <c r="HZ160" s="107">
        <f t="shared" si="376"/>
        <v>6.9441816384513267E-23</v>
      </c>
      <c r="IA160" s="107">
        <f t="shared" si="377"/>
        <v>2.9638781151207286E-24</v>
      </c>
      <c r="IB160" s="107">
        <f t="shared" si="378"/>
        <v>1.6161103557929724E-25</v>
      </c>
      <c r="IC160" s="107">
        <f t="shared" si="379"/>
        <v>3.4644957973660324E-25</v>
      </c>
      <c r="ID160" s="107">
        <f t="shared" si="380"/>
        <v>2.4083303764806817E-20</v>
      </c>
      <c r="IE160" s="107">
        <f t="shared" si="381"/>
        <v>1.58337731290655E-16</v>
      </c>
      <c r="IF160" s="107">
        <f t="shared" si="382"/>
        <v>1.2350507895473853E-16</v>
      </c>
      <c r="IG160" s="107">
        <f t="shared" si="383"/>
        <v>4.3704889256483513E-15</v>
      </c>
      <c r="II160" s="107">
        <f t="shared" si="466"/>
        <v>0.25673242951463743</v>
      </c>
      <c r="IJ160" s="107">
        <f t="shared" si="467"/>
        <v>0.41813560405835581</v>
      </c>
      <c r="IK160" s="107">
        <f t="shared" si="468"/>
        <v>0.42996524040306699</v>
      </c>
      <c r="IL160" s="107">
        <f t="shared" si="469"/>
        <v>0.42124604005074806</v>
      </c>
      <c r="IM160" s="107">
        <f t="shared" si="470"/>
        <v>0.40429615716039213</v>
      </c>
      <c r="IN160" s="107">
        <f t="shared" si="471"/>
        <v>0.39143996006237175</v>
      </c>
      <c r="IO160" s="107">
        <f t="shared" si="472"/>
        <v>0.51431002122280922</v>
      </c>
      <c r="IP160" s="107">
        <f t="shared" si="473"/>
        <v>0.50815380074781746</v>
      </c>
      <c r="IQ160" s="107">
        <f t="shared" si="474"/>
        <v>0.49884399163185283</v>
      </c>
      <c r="IR160" s="107">
        <f t="shared" si="475"/>
        <v>0.49244619481600421</v>
      </c>
      <c r="IS160" s="107">
        <f t="shared" si="476"/>
        <v>0.45495223780326172</v>
      </c>
      <c r="IT160" s="107">
        <f t="shared" si="477"/>
        <v>0.3648511577757193</v>
      </c>
      <c r="IU160" s="107">
        <f t="shared" si="478"/>
        <v>0.20037202050822683</v>
      </c>
      <c r="IV160" s="107">
        <f t="shared" si="479"/>
        <v>0.13913476358801172</v>
      </c>
      <c r="IW160" s="107">
        <f t="shared" si="480"/>
        <v>8.7564576018441587E-2</v>
      </c>
      <c r="IY160" s="107">
        <f t="shared" si="481"/>
        <v>0.25673242951894454</v>
      </c>
      <c r="IZ160" s="107">
        <f t="shared" si="482"/>
        <v>0.41813560405835637</v>
      </c>
      <c r="JA160" s="107">
        <f t="shared" si="483"/>
        <v>0.42996524040306705</v>
      </c>
      <c r="JB160" s="107">
        <f t="shared" si="484"/>
        <v>0.42124604005074806</v>
      </c>
      <c r="JC160" s="107">
        <f t="shared" si="485"/>
        <v>0.40429615716039213</v>
      </c>
      <c r="JD160" s="107">
        <f t="shared" si="486"/>
        <v>0.39143996006237175</v>
      </c>
      <c r="JE160" s="107">
        <f t="shared" si="487"/>
        <v>0.51431002122280922</v>
      </c>
      <c r="JF160" s="107">
        <f t="shared" si="488"/>
        <v>0.50815380074781746</v>
      </c>
      <c r="JG160" s="107">
        <f t="shared" si="489"/>
        <v>0.49884399163185283</v>
      </c>
      <c r="JH160" s="107">
        <f t="shared" si="490"/>
        <v>0.49244619481600421</v>
      </c>
      <c r="JI160" s="107">
        <f t="shared" si="491"/>
        <v>0.45495223780326172</v>
      </c>
      <c r="JJ160" s="107">
        <f t="shared" si="492"/>
        <v>0.3648511577757193</v>
      </c>
      <c r="JK160" s="107">
        <f t="shared" si="493"/>
        <v>0.200372020508227</v>
      </c>
      <c r="JL160" s="107">
        <f t="shared" si="494"/>
        <v>0.13913476358801183</v>
      </c>
      <c r="JM160" s="107">
        <f t="shared" si="495"/>
        <v>8.7564576018445958E-2</v>
      </c>
    </row>
    <row r="161" spans="2:273" x14ac:dyDescent="0.25">
      <c r="B161" s="2">
        <v>133</v>
      </c>
      <c r="C161" s="37">
        <v>56.875</v>
      </c>
      <c r="D161" s="37">
        <v>59.305999999999997</v>
      </c>
      <c r="E161" s="37">
        <v>63.295000000000002</v>
      </c>
      <c r="F161" s="37">
        <v>62.835999999999999</v>
      </c>
      <c r="G161" s="37">
        <v>69.049000000000007</v>
      </c>
      <c r="H161" s="37">
        <v>69.8</v>
      </c>
      <c r="I161" s="37">
        <v>68</v>
      </c>
      <c r="J161" s="37">
        <v>68.033000000000001</v>
      </c>
      <c r="K161" s="37">
        <v>64.897000000000006</v>
      </c>
      <c r="L161" s="37">
        <v>69.424000000000007</v>
      </c>
      <c r="M161" s="37">
        <v>74.016999999999996</v>
      </c>
      <c r="N161" s="37">
        <v>82.119</v>
      </c>
      <c r="O161" s="37">
        <v>79.186000000000007</v>
      </c>
      <c r="P161" s="37">
        <v>80.474999999999994</v>
      </c>
      <c r="Q161" s="37">
        <v>97.114999999999995</v>
      </c>
      <c r="S161" s="4">
        <f>AY161 + (C$3 * _xlfn.NORM.DIST($B161, C$7, ABS(C$11), FALSE) * _xlfn.NORM.DIST(($B161 - C$7)*C$15, 0, ABS(C$11), TRUE) * 2)
               + (C$4 * _xlfn.NORM.DIST($B161, C$8, ABS(C$12), FALSE) * _xlfn.NORM.DIST(($B161 - C$8)*C$16, 0, ABS(C$12), TRUE) * 2)
               + (C$5 * _xlfn.NORM.DIST($B161, C$9, ABS(C$13), FALSE) * _xlfn.NORM.DIST(($B161 - C$9)*C$17, 0, ABS(C$13), TRUE) * 2)
               + (C$6 * _xlfn.NORM.DIST($B161, C$10, ABS(C$14), FALSE) * _xlfn.NORM.DIST(($B161 - C$10)*C$18, 0, ABS(C$14), TRUE) * 2)</f>
        <v>57.520086557952411</v>
      </c>
      <c r="T161" s="4">
        <f>AZ161 + (D$3 * _xlfn.NORM.DIST($B161, D$7, ABS(D$11), FALSE) * _xlfn.NORM.DIST(($B161 - D$7)*D$15, 0, ABS(D$11), TRUE) * 2)
               + (D$4 * _xlfn.NORM.DIST($B161, D$8, ABS(D$12), FALSE) * _xlfn.NORM.DIST(($B161 - D$8)*D$16, 0, ABS(D$12), TRUE) * 2)
               + (D$5 * _xlfn.NORM.DIST($B161, D$9, ABS(D$13), FALSE) * _xlfn.NORM.DIST(($B161 - D$9)*D$17, 0, ABS(D$13), TRUE) * 2)
               + (D$6 * _xlfn.NORM.DIST($B161, D$10, ABS(D$14), FALSE) * _xlfn.NORM.DIST(($B161 - D$10)*D$18, 0, ABS(D$14), TRUE) * 2)</f>
        <v>57.778397084975879</v>
      </c>
      <c r="U161" s="4">
        <f>BA161 + (E$3 * _xlfn.NORM.DIST($B161, E$7, ABS(E$11), FALSE) * _xlfn.NORM.DIST(($B161 - E$7)*E$15, 0, ABS(E$11), TRUE) * 2)
               + (E$4 * _xlfn.NORM.DIST($B161, E$8, ABS(E$12), FALSE) * _xlfn.NORM.DIST(($B161 - E$8)*E$16, 0, ABS(E$12), TRUE) * 2)
               + (E$5 * _xlfn.NORM.DIST($B161, E$9, ABS(E$13), FALSE) * _xlfn.NORM.DIST(($B161 - E$9)*E$17, 0, ABS(E$13), TRUE) * 2)
               + (E$6 * _xlfn.NORM.DIST($B161, E$10, ABS(E$14), FALSE) * _xlfn.NORM.DIST(($B161 - E$10)*E$18, 0, ABS(E$14), TRUE) * 2)</f>
        <v>62.788324821136413</v>
      </c>
      <c r="V161" s="4">
        <f>BB161 + (F$3 * _xlfn.NORM.DIST($B161, F$7, ABS(F$11), FALSE) * _xlfn.NORM.DIST(($B161 - F$7)*F$15, 0, ABS(F$11), TRUE) * 2)
               + (F$4 * _xlfn.NORM.DIST($B161, F$8, ABS(F$12), FALSE) * _xlfn.NORM.DIST(($B161 - F$8)*F$16, 0, ABS(F$12), TRUE) * 2)
               + (F$5 * _xlfn.NORM.DIST($B161, F$9, ABS(F$13), FALSE) * _xlfn.NORM.DIST(($B161 - F$9)*F$17, 0, ABS(F$13), TRUE) * 2)
               + (F$6 * _xlfn.NORM.DIST($B161, F$10, ABS(F$14), FALSE) * _xlfn.NORM.DIST(($B161 - F$10)*F$18, 0, ABS(F$14), TRUE) * 2)</f>
        <v>60.338919168720707</v>
      </c>
      <c r="W161" s="4">
        <f>BC161 + (G$3 * _xlfn.NORM.DIST($B161, G$7, ABS(G$11), FALSE) * _xlfn.NORM.DIST(($B161 - G$7)*G$15, 0, ABS(G$11), TRUE) * 2)
               + (G$4 * _xlfn.NORM.DIST($B161, G$8, ABS(G$12), FALSE) * _xlfn.NORM.DIST(($B161 - G$8)*G$16, 0, ABS(G$12), TRUE) * 2)
               + (G$5 * _xlfn.NORM.DIST($B161, G$9, ABS(G$13), FALSE) * _xlfn.NORM.DIST(($B161 - G$9)*G$17, 0, ABS(G$13), TRUE) * 2)
               + (G$6 * _xlfn.NORM.DIST($B161, G$10, ABS(G$14), FALSE) * _xlfn.NORM.DIST(($B161 - G$10)*G$18, 0, ABS(G$14), TRUE) * 2)</f>
        <v>66.771476740566442</v>
      </c>
      <c r="X161" s="4">
        <f>BD161 + (H$3 * _xlfn.NORM.DIST($B161, H$7, ABS(H$11), FALSE) * _xlfn.NORM.DIST(($B161 - H$7)*H$15, 0, ABS(H$11), TRUE) * 2)
               + (H$4 * _xlfn.NORM.DIST($B161, H$8, ABS(H$12), FALSE) * _xlfn.NORM.DIST(($B161 - H$8)*H$16, 0, ABS(H$12), TRUE) * 2)
               + (H$5 * _xlfn.NORM.DIST($B161, H$9, ABS(H$13), FALSE) * _xlfn.NORM.DIST(($B161 - H$9)*H$17, 0, ABS(H$13), TRUE) * 2)
               + (H$6 * _xlfn.NORM.DIST($B161, H$10, ABS(H$14), FALSE) * _xlfn.NORM.DIST(($B161 - H$10)*H$18, 0, ABS(H$14), TRUE) * 2)</f>
        <v>68.868723284669244</v>
      </c>
      <c r="Y161" s="4">
        <f>BE161 + (I$3 * _xlfn.NORM.DIST($B161, I$7, ABS(I$11), FALSE) * _xlfn.NORM.DIST(($B161 - I$7)*I$15, 0, ABS(I$11), TRUE) * 2)
               + (I$4 * _xlfn.NORM.DIST($B161, I$8, ABS(I$12), FALSE) * _xlfn.NORM.DIST(($B161 - I$8)*I$16, 0, ABS(I$12), TRUE) * 2)
               + (I$5 * _xlfn.NORM.DIST($B161, I$9, ABS(I$13), FALSE) * _xlfn.NORM.DIST(($B161 - I$9)*I$17, 0, ABS(I$13), TRUE) * 2)
               + (I$6 * _xlfn.NORM.DIST($B161, I$10, ABS(I$14), FALSE) * _xlfn.NORM.DIST(($B161 - I$10)*I$18, 0, ABS(I$14), TRUE) * 2)</f>
        <v>68.031209696584554</v>
      </c>
      <c r="Z161" s="4">
        <f>BF161 + (J$3 * _xlfn.NORM.DIST($B161, J$7, ABS(J$11), FALSE) * _xlfn.NORM.DIST(($B161 - J$7)*J$15, 0, ABS(J$11), TRUE) * 2)
               + (J$4 * _xlfn.NORM.DIST($B161, J$8, ABS(J$12), FALSE) * _xlfn.NORM.DIST(($B161 - J$8)*J$16, 0, ABS(J$12), TRUE) * 2)
               + (J$5 * _xlfn.NORM.DIST($B161, J$9, ABS(J$13), FALSE) * _xlfn.NORM.DIST(($B161 - J$9)*J$17, 0, ABS(J$13), TRUE) * 2)
               + (J$6 * _xlfn.NORM.DIST($B161, J$10, ABS(J$14), FALSE) * _xlfn.NORM.DIST(($B161 - J$10)*J$18, 0, ABS(J$14), TRUE) * 2)</f>
        <v>68.315816980245543</v>
      </c>
      <c r="AA161" s="4">
        <f>BG161 + (K$3 * _xlfn.NORM.DIST($B161, K$7, ABS(K$11), FALSE) * _xlfn.NORM.DIST(($B161 - K$7)*K$15, 0, ABS(K$11), TRUE) * 2)
               + (K$4 * _xlfn.NORM.DIST($B161, K$8, ABS(K$12), FALSE) * _xlfn.NORM.DIST(($B161 - K$8)*K$16, 0, ABS(K$12), TRUE) * 2)
               + (K$5 * _xlfn.NORM.DIST($B161, K$9, ABS(K$13), FALSE) * _xlfn.NORM.DIST(($B161 - K$9)*K$17, 0, ABS(K$13), TRUE) * 2)
               + (K$6 * _xlfn.NORM.DIST($B161, K$10, ABS(K$14), FALSE) * _xlfn.NORM.DIST(($B161 - K$10)*K$18, 0, ABS(K$14), TRUE) * 2)</f>
        <v>65.660688264319475</v>
      </c>
      <c r="AB161" s="4">
        <f>BH161 + (L$3 * _xlfn.NORM.DIST($B161, L$7, ABS(L$11), FALSE) * _xlfn.NORM.DIST(($B161 - L$7)*L$15, 0, ABS(L$11), TRUE) * 2)
               + (L$4 * _xlfn.NORM.DIST($B161, L$8, ABS(L$12), FALSE) * _xlfn.NORM.DIST(($B161 - L$8)*L$16, 0, ABS(L$12), TRUE) * 2)
               + (L$5 * _xlfn.NORM.DIST($B161, L$9, ABS(L$13), FALSE) * _xlfn.NORM.DIST(($B161 - L$9)*L$17, 0, ABS(L$13), TRUE) * 2)
               + (L$6 * _xlfn.NORM.DIST($B161, L$10, ABS(L$14), FALSE) * _xlfn.NORM.DIST(($B161 - L$10)*L$18, 0, ABS(L$14), TRUE) * 2)</f>
        <v>69.589628742363871</v>
      </c>
      <c r="AC161" s="4">
        <f>BI161 + (M$3 * _xlfn.NORM.DIST($B161, M$7, ABS(M$11), FALSE) * _xlfn.NORM.DIST(($B161 - M$7)*M$15, 0, ABS(M$11), TRUE) * 2)
               + (M$4 * _xlfn.NORM.DIST($B161, M$8, ABS(M$12), FALSE) * _xlfn.NORM.DIST(($B161 - M$8)*M$16, 0, ABS(M$12), TRUE) * 2)
               + (M$5 * _xlfn.NORM.DIST($B161, M$9, ABS(M$13), FALSE) * _xlfn.NORM.DIST(($B161 - M$9)*M$17, 0, ABS(M$13), TRUE) * 2)
               + (M$6 * _xlfn.NORM.DIST($B161, M$10, ABS(M$14), FALSE) * _xlfn.NORM.DIST(($B161 - M$10)*M$18, 0, ABS(M$14), TRUE) * 2)</f>
        <v>71.914290645533427</v>
      </c>
      <c r="AD161" s="4">
        <f>BJ161 + (N$3 * _xlfn.NORM.DIST($B161, N$7, ABS(N$11), FALSE) * _xlfn.NORM.DIST(($B161 - N$7)*N$15, 0, ABS(N$11), TRUE) * 2)
               + (N$4 * _xlfn.NORM.DIST($B161, N$8, ABS(N$12), FALSE) * _xlfn.NORM.DIST(($B161 - N$8)*N$16, 0, ABS(N$12), TRUE) * 2)
               + (N$5 * _xlfn.NORM.DIST($B161, N$9, ABS(N$13), FALSE) * _xlfn.NORM.DIST(($B161 - N$9)*N$17, 0, ABS(N$13), TRUE) * 2)
               + (N$6 * _xlfn.NORM.DIST($B161, N$10, ABS(N$14), FALSE) * _xlfn.NORM.DIST(($B161 - N$10)*N$18, 0, ABS(N$14), TRUE) * 2)</f>
        <v>79.229255713530023</v>
      </c>
      <c r="AE161" s="4">
        <f>BK161 + (O$3 * _xlfn.NORM.DIST($B161, O$7, ABS(O$11), FALSE) * _xlfn.NORM.DIST(($B161 - O$7)*O$15, 0, ABS(O$11), TRUE) * 2)
               + (O$4 * _xlfn.NORM.DIST($B161, O$8, ABS(O$12), FALSE) * _xlfn.NORM.DIST(($B161 - O$8)*O$16, 0, ABS(O$12), TRUE) * 2)
               + (O$5 * _xlfn.NORM.DIST($B161, O$9, ABS(O$13), FALSE) * _xlfn.NORM.DIST(($B161 - O$9)*O$17, 0, ABS(O$13), TRUE) * 2)
               + (O$6 * _xlfn.NORM.DIST($B161, O$10, ABS(O$14), FALSE) * _xlfn.NORM.DIST(($B161 - O$10)*O$18, 0, ABS(O$14), TRUE) * 2)</f>
        <v>79.108752159220927</v>
      </c>
      <c r="AF161" s="4">
        <f t="shared" si="408"/>
        <v>79.322289102220054</v>
      </c>
      <c r="AG161" s="4">
        <f t="shared" si="409"/>
        <v>92.289381750944955</v>
      </c>
      <c r="AI161" s="4">
        <f>IF(OR($B161 &lt; C$231, $B161 &gt; C$234), 0, C161-S161)</f>
        <v>-0.64508655795241054</v>
      </c>
      <c r="AJ161" s="4">
        <f>IF(OR($B161 &lt; D$231, $B161 &gt; D$234), 0, D161-T161)</f>
        <v>1.5276029150241186</v>
      </c>
      <c r="AK161" s="4">
        <f>IF(OR($B161 &lt; E$231, $B161 &gt; E$234), 0, E161-U161)</f>
        <v>0.50667517886358837</v>
      </c>
      <c r="AL161" s="4">
        <f>IF(OR($B161 &lt; F$231, $B161 &gt; F$234), 0, F161-V161)</f>
        <v>2.4970808312792911</v>
      </c>
      <c r="AM161" s="4">
        <f>IF(OR($B161 &lt; G$231, $B161 &gt; G$234), 0, G161-W161)</f>
        <v>2.2775232594335648</v>
      </c>
      <c r="AN161" s="4">
        <f>IF(OR($B161 &lt; H$231, $B161 &gt; H$234), 0, H161-X161)</f>
        <v>0.93127671533075329</v>
      </c>
      <c r="AO161" s="4">
        <f>IF(OR($B161 &lt; I$231, $B161 &gt; I$234), 0, I161-Y161)</f>
        <v>-3.1209696584554081E-2</v>
      </c>
      <c r="AP161" s="4">
        <f>IF(OR($B161 &lt; J$231, $B161 &gt; J$234), 0, J161-Z161)</f>
        <v>-0.28281698024554203</v>
      </c>
      <c r="AQ161" s="4">
        <f>IF(OR($B161 &lt; K$231, $B161 &gt; K$234), 0, K161-AA161)</f>
        <v>-0.76368826431946957</v>
      </c>
      <c r="AR161" s="4">
        <f>IF(OR($B161 &lt; L$231, $B161 &gt; L$234), 0, L161-AB161)</f>
        <v>-0.16562874236386449</v>
      </c>
      <c r="AS161" s="4">
        <f>IF(OR($B161 &lt; M$231, $B161 &gt; M$234), 0, M161-AC161)</f>
        <v>2.1027093544665689</v>
      </c>
      <c r="AT161" s="4">
        <f>IF(OR($B161 &lt; N$231, $B161 &gt; N$234), 0, N161-AD161)</f>
        <v>2.8897442864699769</v>
      </c>
      <c r="AU161" s="4">
        <f>IF(OR($B161 &lt; O$231, $B161 &gt; O$234), 0, O161-AE161)</f>
        <v>7.7247840779079979E-2</v>
      </c>
      <c r="AV161" s="4">
        <f t="shared" si="410"/>
        <v>1.1527108977799401</v>
      </c>
      <c r="AW161" s="4">
        <f t="shared" si="410"/>
        <v>4.8256182490550401</v>
      </c>
      <c r="AY161" s="2">
        <f t="shared" si="431"/>
        <v>57.520086557952411</v>
      </c>
      <c r="AZ161" s="2">
        <f t="shared" si="311"/>
        <v>57.764048598761491</v>
      </c>
      <c r="BA161" s="2">
        <f t="shared" si="312"/>
        <v>56.33174224314714</v>
      </c>
      <c r="BB161" s="2">
        <f t="shared" si="313"/>
        <v>55.239495719290858</v>
      </c>
      <c r="BC161" s="2">
        <f t="shared" si="314"/>
        <v>58.1858141140615</v>
      </c>
      <c r="BD161" s="2">
        <f t="shared" si="315"/>
        <v>55.360238122439171</v>
      </c>
      <c r="BE161" s="2">
        <f t="shared" si="316"/>
        <v>58.194167363988434</v>
      </c>
      <c r="BF161" s="2">
        <f t="shared" si="317"/>
        <v>53.631043855762101</v>
      </c>
      <c r="BG161" s="2">
        <f t="shared" si="318"/>
        <v>49.611432388155194</v>
      </c>
      <c r="BH161" s="2">
        <f t="shared" si="319"/>
        <v>51.977498257672686</v>
      </c>
      <c r="BI161" s="2">
        <f t="shared" si="320"/>
        <v>50.111524123224143</v>
      </c>
      <c r="BJ161" s="2">
        <f t="shared" si="321"/>
        <v>51.289723464950399</v>
      </c>
      <c r="BK161" s="2">
        <f t="shared" si="322"/>
        <v>56.849759073779097</v>
      </c>
      <c r="BL161" s="2">
        <f t="shared" si="323"/>
        <v>52.880203303067766</v>
      </c>
      <c r="BM161" s="2">
        <f t="shared" si="324"/>
        <v>54.361061212074858</v>
      </c>
      <c r="BO161" s="2" t="str">
        <f t="shared" si="388"/>
        <v/>
      </c>
      <c r="BP161" s="2" t="str">
        <f t="shared" si="389"/>
        <v/>
      </c>
      <c r="BQ161" s="2" t="str">
        <f t="shared" si="390"/>
        <v/>
      </c>
      <c r="BR161" s="2" t="str">
        <f t="shared" si="391"/>
        <v/>
      </c>
      <c r="BS161" s="2" t="str">
        <f t="shared" si="392"/>
        <v/>
      </c>
      <c r="BT161" s="2" t="str">
        <f t="shared" si="393"/>
        <v/>
      </c>
      <c r="BU161" s="2" t="str">
        <f t="shared" si="394"/>
        <v/>
      </c>
      <c r="BV161" s="2" t="str">
        <f t="shared" si="395"/>
        <v/>
      </c>
      <c r="BW161" s="2" t="str">
        <f t="shared" si="396"/>
        <v/>
      </c>
      <c r="BX161" s="2" t="str">
        <f t="shared" si="397"/>
        <v/>
      </c>
      <c r="BY161" s="2" t="str">
        <f t="shared" si="398"/>
        <v/>
      </c>
      <c r="BZ161" s="2" t="str">
        <f t="shared" si="399"/>
        <v/>
      </c>
      <c r="CA161" s="2" t="str">
        <f t="shared" si="400"/>
        <v/>
      </c>
      <c r="CB161" s="2" t="str">
        <f t="shared" si="401"/>
        <v/>
      </c>
      <c r="CC161" s="2" t="str">
        <f t="shared" si="402"/>
        <v/>
      </c>
      <c r="CE161" s="2" t="str">
        <f t="shared" si="432"/>
        <v/>
      </c>
      <c r="CF161" s="2" t="str">
        <f t="shared" si="433"/>
        <v/>
      </c>
      <c r="CG161" s="2" t="str">
        <f t="shared" si="434"/>
        <v/>
      </c>
      <c r="CH161" s="2" t="str">
        <f t="shared" si="435"/>
        <v/>
      </c>
      <c r="CI161" s="2" t="str">
        <f t="shared" si="436"/>
        <v/>
      </c>
      <c r="CJ161" s="2" t="str">
        <f t="shared" si="437"/>
        <v/>
      </c>
      <c r="CK161" s="2" t="str">
        <f t="shared" si="438"/>
        <v/>
      </c>
      <c r="CL161" s="2" t="str">
        <f t="shared" si="439"/>
        <v/>
      </c>
      <c r="CM161" s="2" t="str">
        <f t="shared" si="440"/>
        <v/>
      </c>
      <c r="CN161" s="2" t="str">
        <f t="shared" si="441"/>
        <v/>
      </c>
      <c r="CO161" s="2" t="str">
        <f t="shared" si="442"/>
        <v/>
      </c>
      <c r="CP161" s="2" t="str">
        <f t="shared" si="443"/>
        <v/>
      </c>
      <c r="CQ161" s="2" t="str">
        <f t="shared" si="444"/>
        <v/>
      </c>
      <c r="CR161" s="2" t="str">
        <f t="shared" si="445"/>
        <v/>
      </c>
      <c r="CS161" s="2" t="str">
        <f t="shared" si="446"/>
        <v/>
      </c>
      <c r="CU161" s="2" t="str">
        <f t="shared" si="447"/>
        <v/>
      </c>
      <c r="CV161" s="2" t="str">
        <f t="shared" si="448"/>
        <v/>
      </c>
      <c r="CW161" s="2" t="str">
        <f t="shared" si="449"/>
        <v/>
      </c>
      <c r="CX161" s="2" t="str">
        <f t="shared" si="450"/>
        <v/>
      </c>
      <c r="CY161" s="2" t="str">
        <f t="shared" si="451"/>
        <v/>
      </c>
      <c r="CZ161" s="2" t="str">
        <f t="shared" si="452"/>
        <v/>
      </c>
      <c r="DA161" s="2" t="str">
        <f t="shared" si="453"/>
        <v/>
      </c>
      <c r="DB161" s="2" t="str">
        <f t="shared" si="454"/>
        <v/>
      </c>
      <c r="DC161" s="2" t="str">
        <f t="shared" si="455"/>
        <v/>
      </c>
      <c r="DD161" s="2" t="str">
        <f t="shared" si="456"/>
        <v/>
      </c>
      <c r="DE161" s="2" t="str">
        <f t="shared" si="457"/>
        <v/>
      </c>
      <c r="DF161" s="2" t="str">
        <f t="shared" si="458"/>
        <v/>
      </c>
      <c r="DG161" s="2" t="str">
        <f t="shared" si="459"/>
        <v/>
      </c>
      <c r="DH161" s="2" t="str">
        <f t="shared" si="460"/>
        <v/>
      </c>
      <c r="DI161" s="2" t="str">
        <f t="shared" si="461"/>
        <v/>
      </c>
      <c r="DK161" s="2">
        <f t="shared" si="411"/>
        <v>72.737700806451599</v>
      </c>
      <c r="DL161" s="2">
        <f t="shared" si="412"/>
        <v>82.717707661290319</v>
      </c>
      <c r="DM161" s="2">
        <f t="shared" si="412"/>
        <v>87.110289956011712</v>
      </c>
      <c r="DN161" s="2">
        <f t="shared" si="412"/>
        <v>83.133549910873427</v>
      </c>
      <c r="DO161" s="2">
        <f t="shared" si="412"/>
        <v>99.714719758064504</v>
      </c>
      <c r="DP161" s="2">
        <f t="shared" si="412"/>
        <v>93.102336341354743</v>
      </c>
      <c r="DQ161" s="2">
        <f t="shared" si="412"/>
        <v>93.361139112903203</v>
      </c>
      <c r="DR161" s="2">
        <f t="shared" si="412"/>
        <v>94.648509803921556</v>
      </c>
      <c r="DS161" s="2">
        <f t="shared" si="412"/>
        <v>76.256875806451603</v>
      </c>
      <c r="DT161" s="2">
        <f t="shared" si="412"/>
        <v>76.71938546533184</v>
      </c>
      <c r="DU161" s="2">
        <f t="shared" si="412"/>
        <v>83.02499866518356</v>
      </c>
      <c r="DV161" s="2">
        <f t="shared" si="412"/>
        <v>86.676481854838713</v>
      </c>
      <c r="DW161" s="2">
        <f t="shared" si="412"/>
        <v>92.329728609625647</v>
      </c>
      <c r="DX161" s="2">
        <f t="shared" si="412"/>
        <v>74.702162655971506</v>
      </c>
      <c r="DY161" s="2">
        <f t="shared" si="412"/>
        <v>68.131931581828127</v>
      </c>
      <c r="EA161" s="2">
        <f t="shared" si="407"/>
        <v>57.63290481684453</v>
      </c>
      <c r="EB161" s="2">
        <f t="shared" si="413"/>
        <v>58.323989729799777</v>
      </c>
      <c r="EC161" s="2">
        <f t="shared" si="414"/>
        <v>56.19510328054298</v>
      </c>
      <c r="ED161" s="2">
        <f t="shared" si="415"/>
        <v>56.066169218464346</v>
      </c>
      <c r="EE161" s="2">
        <f t="shared" si="416"/>
        <v>58.339951211151728</v>
      </c>
      <c r="EF161" s="2">
        <f t="shared" si="417"/>
        <v>53.863088494058495</v>
      </c>
      <c r="EG161" s="2">
        <f t="shared" si="418"/>
        <v>57.580827359396949</v>
      </c>
      <c r="EH161" s="2">
        <f t="shared" si="419"/>
        <v>52.536390584583557</v>
      </c>
      <c r="EI161" s="2">
        <f t="shared" si="420"/>
        <v>48.978813514645374</v>
      </c>
      <c r="EJ161" s="2">
        <f t="shared" si="421"/>
        <v>52.299106153636252</v>
      </c>
      <c r="EK161" s="2">
        <f t="shared" si="422"/>
        <v>50.14412566516576</v>
      </c>
      <c r="EL161" s="2">
        <f t="shared" si="423"/>
        <v>51.111545208753952</v>
      </c>
      <c r="EM161" s="2">
        <f t="shared" si="424"/>
        <v>56.425689387082528</v>
      </c>
      <c r="EN161" s="2">
        <f t="shared" si="425"/>
        <v>52.576774365821109</v>
      </c>
      <c r="EO161" s="2">
        <f t="shared" si="426"/>
        <v>54.377413755965307</v>
      </c>
      <c r="EQ161" s="2">
        <f t="shared" si="427"/>
        <v>57.190117365320319</v>
      </c>
      <c r="ER161" s="2">
        <f t="shared" si="428"/>
        <v>56.828714696837579</v>
      </c>
      <c r="ES161" s="2">
        <f t="shared" si="428"/>
        <v>56.548353182066613</v>
      </c>
      <c r="ET161" s="2">
        <f t="shared" si="428"/>
        <v>53.974445588412067</v>
      </c>
      <c r="EU161" s="2">
        <f t="shared" si="428"/>
        <v>57.94023783240452</v>
      </c>
      <c r="EV161" s="2">
        <f t="shared" si="428"/>
        <v>57.866362465829987</v>
      </c>
      <c r="EW161" s="2">
        <f t="shared" si="428"/>
        <v>58.815971521296476</v>
      </c>
      <c r="EX161" s="2">
        <f t="shared" si="428"/>
        <v>54.819972836021179</v>
      </c>
      <c r="EY161" s="2">
        <f t="shared" si="428"/>
        <v>50.331941104633231</v>
      </c>
      <c r="EZ161" s="2">
        <f t="shared" si="428"/>
        <v>51.604122234015179</v>
      </c>
      <c r="FA161" s="2">
        <f t="shared" si="428"/>
        <v>50.068285054126278</v>
      </c>
      <c r="FB161" s="2">
        <f t="shared" si="428"/>
        <v>51.604059294918578</v>
      </c>
      <c r="FC161" s="2">
        <f t="shared" si="428"/>
        <v>57.935136062793276</v>
      </c>
      <c r="FD161" s="2">
        <f t="shared" si="428"/>
        <v>53.727428611647952</v>
      </c>
      <c r="FE161" s="2">
        <f t="shared" si="428"/>
        <v>54.310335963795758</v>
      </c>
      <c r="FG161" s="2">
        <f t="shared" si="429"/>
        <v>0.99999998505575971</v>
      </c>
      <c r="FH161" s="2">
        <f t="shared" si="430"/>
        <v>0.99999998744425367</v>
      </c>
      <c r="FI161" s="2">
        <f t="shared" si="430"/>
        <v>0.99999998788544675</v>
      </c>
      <c r="FJ161" s="2">
        <f t="shared" si="430"/>
        <v>0.99999998805352464</v>
      </c>
      <c r="FK161" s="2">
        <f t="shared" si="430"/>
        <v>0.99999998830027037</v>
      </c>
      <c r="FL161" s="2">
        <f t="shared" si="430"/>
        <v>0.99999998887493069</v>
      </c>
      <c r="FM161" s="2">
        <f t="shared" si="430"/>
        <v>0.99999998921088562</v>
      </c>
      <c r="FN161" s="2">
        <f t="shared" si="430"/>
        <v>0.99999998841420135</v>
      </c>
      <c r="FO161" s="2">
        <f t="shared" si="430"/>
        <v>0.99999998737668661</v>
      </c>
      <c r="FP161" s="2">
        <f t="shared" si="430"/>
        <v>0.99999998811785196</v>
      </c>
      <c r="FQ161" s="2">
        <f t="shared" si="430"/>
        <v>0.99999998909776922</v>
      </c>
      <c r="FR161" s="2">
        <f t="shared" si="430"/>
        <v>0.99999998890682262</v>
      </c>
      <c r="FS161" s="2">
        <f t="shared" si="430"/>
        <v>0.99999992421023443</v>
      </c>
      <c r="FT161" s="2">
        <f t="shared" si="430"/>
        <v>0.99999973183384161</v>
      </c>
      <c r="FU161" s="2">
        <f t="shared" si="430"/>
        <v>0.9999991880148853</v>
      </c>
      <c r="FW161" s="2">
        <f t="shared" si="462"/>
        <v>0.2547915127979925</v>
      </c>
      <c r="FX161" s="2">
        <f t="shared" si="328"/>
        <v>0.37447387602691062</v>
      </c>
      <c r="FY161" s="2">
        <f t="shared" si="329"/>
        <v>0.38680432037243156</v>
      </c>
      <c r="FZ161" s="2">
        <f t="shared" si="330"/>
        <v>0.39521178164087822</v>
      </c>
      <c r="GA161" s="2">
        <f t="shared" si="331"/>
        <v>0.38562027032201485</v>
      </c>
      <c r="GB161" s="2">
        <f t="shared" si="332"/>
        <v>0.37398119698982896</v>
      </c>
      <c r="GC161" s="2">
        <f t="shared" si="333"/>
        <v>0.49657330494147206</v>
      </c>
      <c r="GD161" s="2">
        <f t="shared" si="334"/>
        <v>0.47935772078578281</v>
      </c>
      <c r="GE161" s="2">
        <f t="shared" si="335"/>
        <v>0.4675231913466199</v>
      </c>
      <c r="GF161" s="2">
        <f t="shared" si="336"/>
        <v>0.46275629845405036</v>
      </c>
      <c r="GG161" s="2">
        <f t="shared" si="337"/>
        <v>0.42987391543449321</v>
      </c>
      <c r="GH161" s="2">
        <f t="shared" si="338"/>
        <v>0.36177211306957618</v>
      </c>
      <c r="GI161" s="2">
        <f t="shared" si="339"/>
        <v>0.28094199839036083</v>
      </c>
      <c r="GJ161" s="2">
        <f t="shared" si="340"/>
        <v>0.26369607122793026</v>
      </c>
      <c r="GK161" s="2">
        <f t="shared" si="341"/>
        <v>0.24395126650583365</v>
      </c>
      <c r="GM161" s="107">
        <f t="shared" si="463"/>
        <v>6.8425428110444306E-154</v>
      </c>
      <c r="GN161" s="107">
        <f t="shared" si="342"/>
        <v>1.0095181617743466E-180</v>
      </c>
      <c r="GO161" s="107">
        <f t="shared" si="343"/>
        <v>5.6244304991998442E-189</v>
      </c>
      <c r="GP161" s="107">
        <f t="shared" si="344"/>
        <v>7.6966420202305437E-227</v>
      </c>
      <c r="GQ161" s="107">
        <f t="shared" si="345"/>
        <v>1.0142689105938775E-231</v>
      </c>
      <c r="GR161" s="107">
        <f t="shared" si="346"/>
        <v>1.2447026615540572E-223</v>
      </c>
      <c r="GS161" s="107">
        <f t="shared" si="347"/>
        <v>2.2090781693692697E-241</v>
      </c>
      <c r="GT161" s="107">
        <f t="shared" si="348"/>
        <v>1.8567731307912053E-229</v>
      </c>
      <c r="GU161" s="107">
        <f t="shared" si="349"/>
        <v>4.22220198379429E-244</v>
      </c>
      <c r="GV161" s="107">
        <f t="shared" si="350"/>
        <v>2.3950605042077673E-262</v>
      </c>
      <c r="GW161" s="107">
        <f t="shared" si="351"/>
        <v>8.6820364359857245E-267</v>
      </c>
      <c r="GX161" s="107">
        <f t="shared" si="352"/>
        <v>1.600880418497268E-233</v>
      </c>
      <c r="GY161" s="107">
        <f t="shared" si="353"/>
        <v>4.6685338615035088E-215</v>
      </c>
      <c r="GZ161" s="107">
        <f t="shared" si="354"/>
        <v>1.8216184274227021E-221</v>
      </c>
      <c r="HA161" s="107">
        <f t="shared" si="355"/>
        <v>2.3415342576914475E-303</v>
      </c>
      <c r="HC161" s="107">
        <f t="shared" si="464"/>
        <v>4.1216891325614488E-97</v>
      </c>
      <c r="HD161" s="107">
        <f t="shared" si="356"/>
        <v>2.5948954109216618E-116</v>
      </c>
      <c r="HE161" s="107">
        <f t="shared" si="357"/>
        <v>7.8965948015568796E-122</v>
      </c>
      <c r="HF161" s="107">
        <f t="shared" si="358"/>
        <v>2.1077290246528725E-147</v>
      </c>
      <c r="HG161" s="107">
        <f t="shared" si="359"/>
        <v>1.8292327321531269E-150</v>
      </c>
      <c r="HH161" s="107">
        <f t="shared" si="360"/>
        <v>6.1812774372713921E-145</v>
      </c>
      <c r="HI161" s="107">
        <f t="shared" si="361"/>
        <v>9.9234412757684479E-160</v>
      </c>
      <c r="HJ161" s="107">
        <f t="shared" si="362"/>
        <v>4.3398868984040344E-152</v>
      </c>
      <c r="HK161" s="107">
        <f t="shared" si="363"/>
        <v>3.8792335404086402E-162</v>
      </c>
      <c r="HL161" s="107">
        <f t="shared" si="364"/>
        <v>3.1628782255507719E-173</v>
      </c>
      <c r="HM161" s="107">
        <f t="shared" si="365"/>
        <v>2.531219344967551E-175</v>
      </c>
      <c r="HN161" s="107">
        <f t="shared" si="366"/>
        <v>1.1391068866904268E-150</v>
      </c>
      <c r="HO161" s="107">
        <f t="shared" si="367"/>
        <v>1.2054858749753619E-135</v>
      </c>
      <c r="HP161" s="107">
        <f t="shared" si="368"/>
        <v>8.892073861705243E-140</v>
      </c>
      <c r="HQ161" s="107">
        <f t="shared" si="369"/>
        <v>3.3614829442137991E-205</v>
      </c>
      <c r="HS161" s="107">
        <f t="shared" si="465"/>
        <v>4.114948174425067E-13</v>
      </c>
      <c r="HT161" s="107">
        <f t="shared" si="370"/>
        <v>2.9102810662261303E-17</v>
      </c>
      <c r="HU161" s="107">
        <f t="shared" si="371"/>
        <v>3.3541836603673237E-18</v>
      </c>
      <c r="HV161" s="107">
        <f t="shared" si="372"/>
        <v>3.5289519096690126E-22</v>
      </c>
      <c r="HW161" s="107">
        <f t="shared" si="373"/>
        <v>1.7807053980697078E-22</v>
      </c>
      <c r="HX161" s="107">
        <f t="shared" si="374"/>
        <v>1.7129157123603579E-21</v>
      </c>
      <c r="HY161" s="107">
        <f t="shared" si="375"/>
        <v>6.184077927350898E-26</v>
      </c>
      <c r="HZ161" s="107">
        <f t="shared" si="376"/>
        <v>1.3000819726749457E-24</v>
      </c>
      <c r="IA161" s="107">
        <f t="shared" si="377"/>
        <v>4.2184778175460163E-26</v>
      </c>
      <c r="IB161" s="107">
        <f t="shared" si="378"/>
        <v>1.7696608688536892E-27</v>
      </c>
      <c r="IC161" s="107">
        <f t="shared" si="379"/>
        <v>3.8435339728120562E-27</v>
      </c>
      <c r="ID161" s="107">
        <f t="shared" si="380"/>
        <v>5.565544251777225E-22</v>
      </c>
      <c r="IE161" s="107">
        <f t="shared" si="381"/>
        <v>5.8902807159283918E-18</v>
      </c>
      <c r="IF161" s="107">
        <f t="shared" si="382"/>
        <v>4.4212269990697989E-18</v>
      </c>
      <c r="IG161" s="107">
        <f t="shared" si="383"/>
        <v>1.6154075497062927E-16</v>
      </c>
      <c r="II161" s="107">
        <f t="shared" si="466"/>
        <v>0.33083089568730822</v>
      </c>
      <c r="IJ161" s="107">
        <f t="shared" si="467"/>
        <v>0.48109258825310769</v>
      </c>
      <c r="IK161" s="107">
        <f t="shared" si="468"/>
        <v>0.4898718664478604</v>
      </c>
      <c r="IL161" s="107">
        <f t="shared" si="469"/>
        <v>0.48879057915729685</v>
      </c>
      <c r="IM161" s="107">
        <f t="shared" si="470"/>
        <v>0.47821737636618877</v>
      </c>
      <c r="IN161" s="107">
        <f t="shared" si="471"/>
        <v>0.46780177128059075</v>
      </c>
      <c r="IO161" s="107">
        <f t="shared" si="472"/>
        <v>0.5024383366638242</v>
      </c>
      <c r="IP161" s="107">
        <f t="shared" si="473"/>
        <v>0.51161869312497243</v>
      </c>
      <c r="IQ161" s="107">
        <f t="shared" si="474"/>
        <v>0.51546227312653592</v>
      </c>
      <c r="IR161" s="107">
        <f t="shared" si="475"/>
        <v>0.51633017200972331</v>
      </c>
      <c r="IS161" s="107">
        <f t="shared" si="476"/>
        <v>0.5092806941251854</v>
      </c>
      <c r="IT161" s="107">
        <f t="shared" si="477"/>
        <v>0.44869754557007246</v>
      </c>
      <c r="IU161" s="107">
        <f t="shared" si="478"/>
        <v>0.28197632841506337</v>
      </c>
      <c r="IV161" s="107">
        <f t="shared" si="479"/>
        <v>0.20754813806774502</v>
      </c>
      <c r="IW161" s="107">
        <f t="shared" si="480"/>
        <v>0.13807927747656543</v>
      </c>
      <c r="IY161" s="107">
        <f t="shared" si="481"/>
        <v>0.33083089568771973</v>
      </c>
      <c r="IZ161" s="107">
        <f t="shared" si="482"/>
        <v>0.48109258825310774</v>
      </c>
      <c r="JA161" s="107">
        <f t="shared" si="483"/>
        <v>0.4898718664478604</v>
      </c>
      <c r="JB161" s="107">
        <f t="shared" si="484"/>
        <v>0.48879057915729685</v>
      </c>
      <c r="JC161" s="107">
        <f t="shared" si="485"/>
        <v>0.47821737636618877</v>
      </c>
      <c r="JD161" s="107">
        <f t="shared" si="486"/>
        <v>0.46780177128059075</v>
      </c>
      <c r="JE161" s="107">
        <f t="shared" si="487"/>
        <v>0.5024383366638242</v>
      </c>
      <c r="JF161" s="107">
        <f t="shared" si="488"/>
        <v>0.51161869312497243</v>
      </c>
      <c r="JG161" s="107">
        <f t="shared" si="489"/>
        <v>0.51546227312653592</v>
      </c>
      <c r="JH161" s="107">
        <f t="shared" si="490"/>
        <v>0.51633017200972331</v>
      </c>
      <c r="JI161" s="107">
        <f t="shared" si="491"/>
        <v>0.5092806941251854</v>
      </c>
      <c r="JJ161" s="107">
        <f t="shared" si="492"/>
        <v>0.44869754557007246</v>
      </c>
      <c r="JK161" s="107">
        <f t="shared" si="493"/>
        <v>0.28197632841506337</v>
      </c>
      <c r="JL161" s="107">
        <f t="shared" si="494"/>
        <v>0.20754813806774502</v>
      </c>
      <c r="JM161" s="107">
        <f t="shared" si="495"/>
        <v>0.13807927747656559</v>
      </c>
    </row>
    <row r="162" spans="2:273" x14ac:dyDescent="0.25">
      <c r="B162" s="2">
        <v>134</v>
      </c>
      <c r="C162" s="37">
        <v>56.5</v>
      </c>
      <c r="D162" s="37">
        <v>57.935000000000002</v>
      </c>
      <c r="E162" s="37">
        <v>61.884999999999998</v>
      </c>
      <c r="F162" s="37">
        <v>60.951000000000001</v>
      </c>
      <c r="G162" s="37">
        <v>67.787000000000006</v>
      </c>
      <c r="H162" s="37">
        <v>69.283000000000001</v>
      </c>
      <c r="I162" s="37">
        <v>65.082999999999998</v>
      </c>
      <c r="J162" s="37">
        <v>63.65</v>
      </c>
      <c r="K162" s="37">
        <v>60.378999999999998</v>
      </c>
      <c r="L162" s="37">
        <v>62.847000000000001</v>
      </c>
      <c r="M162" s="37">
        <v>68.034000000000006</v>
      </c>
      <c r="N162" s="37">
        <v>79.948999999999998</v>
      </c>
      <c r="O162" s="37">
        <v>83.119</v>
      </c>
      <c r="P162" s="37">
        <v>86.034000000000006</v>
      </c>
      <c r="Q162" s="37">
        <v>108.262</v>
      </c>
      <c r="S162" s="4">
        <f>AY162 + (C$3 * _xlfn.NORM.DIST($B162, C$7, ABS(C$11), FALSE) * _xlfn.NORM.DIST(($B162 - C$7)*C$15, 0, ABS(C$11), TRUE) * 2)
               + (C$4 * _xlfn.NORM.DIST($B162, C$8, ABS(C$12), FALSE) * _xlfn.NORM.DIST(($B162 - C$8)*C$16, 0, ABS(C$12), TRUE) * 2)
               + (C$5 * _xlfn.NORM.DIST($B162, C$9, ABS(C$13), FALSE) * _xlfn.NORM.DIST(($B162 - C$9)*C$17, 0, ABS(C$13), TRUE) * 2)
               + (C$6 * _xlfn.NORM.DIST($B162, C$10, ABS(C$14), FALSE) * _xlfn.NORM.DIST(($B162 - C$10)*C$18, 0, ABS(C$14), TRUE) * 2)</f>
        <v>57.469665428840081</v>
      </c>
      <c r="T162" s="4">
        <f>AZ162 + (D$3 * _xlfn.NORM.DIST($B162, D$7, ABS(D$11), FALSE) * _xlfn.NORM.DIST(($B162 - D$7)*D$15, 0, ABS(D$11), TRUE) * 2)
               + (D$4 * _xlfn.NORM.DIST($B162, D$8, ABS(D$12), FALSE) * _xlfn.NORM.DIST(($B162 - D$8)*D$16, 0, ABS(D$12), TRUE) * 2)
               + (D$5 * _xlfn.NORM.DIST($B162, D$9, ABS(D$13), FALSE) * _xlfn.NORM.DIST(($B162 - D$9)*D$17, 0, ABS(D$13), TRUE) * 2)
               + (D$6 * _xlfn.NORM.DIST($B162, D$10, ABS(D$14), FALSE) * _xlfn.NORM.DIST(($B162 - D$10)*D$18, 0, ABS(D$14), TRUE) * 2)</f>
        <v>57.62308554263182</v>
      </c>
      <c r="U162" s="4">
        <f>BA162 + (E$3 * _xlfn.NORM.DIST($B162, E$7, ABS(E$11), FALSE) * _xlfn.NORM.DIST(($B162 - E$7)*E$15, 0, ABS(E$11), TRUE) * 2)
               + (E$4 * _xlfn.NORM.DIST($B162, E$8, ABS(E$12), FALSE) * _xlfn.NORM.DIST(($B162 - E$8)*E$16, 0, ABS(E$12), TRUE) * 2)
               + (E$5 * _xlfn.NORM.DIST($B162, E$9, ABS(E$13), FALSE) * _xlfn.NORM.DIST(($B162 - E$9)*E$17, 0, ABS(E$13), TRUE) * 2)
               + (E$6 * _xlfn.NORM.DIST($B162, E$10, ABS(E$14), FALSE) * _xlfn.NORM.DIST(($B162 - E$10)*E$18, 0, ABS(E$14), TRUE) * 2)</f>
        <v>62.104075068788667</v>
      </c>
      <c r="V162" s="4">
        <f>BB162 + (F$3 * _xlfn.NORM.DIST($B162, F$7, ABS(F$11), FALSE) * _xlfn.NORM.DIST(($B162 - F$7)*F$15, 0, ABS(F$11), TRUE) * 2)
               + (F$4 * _xlfn.NORM.DIST($B162, F$8, ABS(F$12), FALSE) * _xlfn.NORM.DIST(($B162 - F$8)*F$16, 0, ABS(F$12), TRUE) * 2)
               + (F$5 * _xlfn.NORM.DIST($B162, F$9, ABS(F$13), FALSE) * _xlfn.NORM.DIST(($B162 - F$9)*F$17, 0, ABS(F$13), TRUE) * 2)
               + (F$6 * _xlfn.NORM.DIST($B162, F$10, ABS(F$14), FALSE) * _xlfn.NORM.DIST(($B162 - F$10)*F$18, 0, ABS(F$14), TRUE) * 2)</f>
        <v>59.61924003062461</v>
      </c>
      <c r="W162" s="4">
        <f>BC162 + (G$3 * _xlfn.NORM.DIST($B162, G$7, ABS(G$11), FALSE) * _xlfn.NORM.DIST(($B162 - G$7)*G$15, 0, ABS(G$11), TRUE) * 2)
               + (G$4 * _xlfn.NORM.DIST($B162, G$8, ABS(G$12), FALSE) * _xlfn.NORM.DIST(($B162 - G$8)*G$16, 0, ABS(G$12), TRUE) * 2)
               + (G$5 * _xlfn.NORM.DIST($B162, G$9, ABS(G$13), FALSE) * _xlfn.NORM.DIST(($B162 - G$9)*G$17, 0, ABS(G$13), TRUE) * 2)
               + (G$6 * _xlfn.NORM.DIST($B162, G$10, ABS(G$14), FALSE) * _xlfn.NORM.DIST(($B162 - G$10)*G$18, 0, ABS(G$14), TRUE) * 2)</f>
        <v>65.894686197902345</v>
      </c>
      <c r="X162" s="4">
        <f>BD162 + (H$3 * _xlfn.NORM.DIST($B162, H$7, ABS(H$11), FALSE) * _xlfn.NORM.DIST(($B162 - H$7)*H$15, 0, ABS(H$11), TRUE) * 2)
               + (H$4 * _xlfn.NORM.DIST($B162, H$8, ABS(H$12), FALSE) * _xlfn.NORM.DIST(($B162 - H$8)*H$16, 0, ABS(H$12), TRUE) * 2)
               + (H$5 * _xlfn.NORM.DIST($B162, H$9, ABS(H$13), FALSE) * _xlfn.NORM.DIST(($B162 - H$9)*H$17, 0, ABS(H$13), TRUE) * 2)
               + (H$6 * _xlfn.NORM.DIST($B162, H$10, ABS(H$14), FALSE) * _xlfn.NORM.DIST(($B162 - H$10)*H$18, 0, ABS(H$14), TRUE) * 2)</f>
        <v>68.01015678984092</v>
      </c>
      <c r="Y162" s="4">
        <f>BE162 + (I$3 * _xlfn.NORM.DIST($B162, I$7, ABS(I$11), FALSE) * _xlfn.NORM.DIST(($B162 - I$7)*I$15, 0, ABS(I$11), TRUE) * 2)
               + (I$4 * _xlfn.NORM.DIST($B162, I$8, ABS(I$12), FALSE) * _xlfn.NORM.DIST(($B162 - I$8)*I$16, 0, ABS(I$12), TRUE) * 2)
               + (I$5 * _xlfn.NORM.DIST($B162, I$9, ABS(I$13), FALSE) * _xlfn.NORM.DIST(($B162 - I$9)*I$17, 0, ABS(I$13), TRUE) * 2)
               + (I$6 * _xlfn.NORM.DIST($B162, I$10, ABS(I$14), FALSE) * _xlfn.NORM.DIST(($B162 - I$10)*I$18, 0, ABS(I$14), TRUE) * 2)</f>
        <v>65.101901392452632</v>
      </c>
      <c r="Z162" s="4">
        <f>BF162 + (J$3 * _xlfn.NORM.DIST($B162, J$7, ABS(J$11), FALSE) * _xlfn.NORM.DIST(($B162 - J$7)*J$15, 0, ABS(J$11), TRUE) * 2)
               + (J$4 * _xlfn.NORM.DIST($B162, J$8, ABS(J$12), FALSE) * _xlfn.NORM.DIST(($B162 - J$8)*J$16, 0, ABS(J$12), TRUE) * 2)
               + (J$5 * _xlfn.NORM.DIST($B162, J$9, ABS(J$13), FALSE) * _xlfn.NORM.DIST(($B162 - J$9)*J$17, 0, ABS(J$13), TRUE) * 2)
               + (J$6 * _xlfn.NORM.DIST($B162, J$10, ABS(J$14), FALSE) * _xlfn.NORM.DIST(($B162 - J$10)*J$18, 0, ABS(J$14), TRUE) * 2)</f>
        <v>64.58524696295548</v>
      </c>
      <c r="AA162" s="4">
        <f>BG162 + (K$3 * _xlfn.NORM.DIST($B162, K$7, ABS(K$11), FALSE) * _xlfn.NORM.DIST(($B162 - K$7)*K$15, 0, ABS(K$11), TRUE) * 2)
               + (K$4 * _xlfn.NORM.DIST($B162, K$8, ABS(K$12), FALSE) * _xlfn.NORM.DIST(($B162 - K$8)*K$16, 0, ABS(K$12), TRUE) * 2)
               + (K$5 * _xlfn.NORM.DIST($B162, K$9, ABS(K$13), FALSE) * _xlfn.NORM.DIST(($B162 - K$9)*K$17, 0, ABS(K$13), TRUE) * 2)
               + (K$6 * _xlfn.NORM.DIST($B162, K$10, ABS(K$14), FALSE) * _xlfn.NORM.DIST(($B162 - K$10)*K$18, 0, ABS(K$14), TRUE) * 2)</f>
        <v>61.784664672675937</v>
      </c>
      <c r="AB162" s="4">
        <f>BH162 + (L$3 * _xlfn.NORM.DIST($B162, L$7, ABS(L$11), FALSE) * _xlfn.NORM.DIST(($B162 - L$7)*L$15, 0, ABS(L$11), TRUE) * 2)
               + (L$4 * _xlfn.NORM.DIST($B162, L$8, ABS(L$12), FALSE) * _xlfn.NORM.DIST(($B162 - L$8)*L$16, 0, ABS(L$12), TRUE) * 2)
               + (L$5 * _xlfn.NORM.DIST($B162, L$9, ABS(L$13), FALSE) * _xlfn.NORM.DIST(($B162 - L$9)*L$17, 0, ABS(L$13), TRUE) * 2)
               + (L$6 * _xlfn.NORM.DIST($B162, L$10, ABS(L$14), FALSE) * _xlfn.NORM.DIST(($B162 - L$10)*L$18, 0, ABS(L$14), TRUE) * 2)</f>
        <v>65.282558236981203</v>
      </c>
      <c r="AC162" s="4">
        <f>BI162 + (M$3 * _xlfn.NORM.DIST($B162, M$7, ABS(M$11), FALSE) * _xlfn.NORM.DIST(($B162 - M$7)*M$15, 0, ABS(M$11), TRUE) * 2)
               + (M$4 * _xlfn.NORM.DIST($B162, M$8, ABS(M$12), FALSE) * _xlfn.NORM.DIST(($B162 - M$8)*M$16, 0, ABS(M$12), TRUE) * 2)
               + (M$5 * _xlfn.NORM.DIST($B162, M$9, ABS(M$13), FALSE) * _xlfn.NORM.DIST(($B162 - M$9)*M$17, 0, ABS(M$13), TRUE) * 2)
               + (M$6 * _xlfn.NORM.DIST($B162, M$10, ABS(M$14), FALSE) * _xlfn.NORM.DIST(($B162 - M$10)*M$18, 0, ABS(M$14), TRUE) * 2)</f>
        <v>68.054138041170575</v>
      </c>
      <c r="AD162" s="4">
        <f>BJ162 + (N$3 * _xlfn.NORM.DIST($B162, N$7, ABS(N$11), FALSE) * _xlfn.NORM.DIST(($B162 - N$7)*N$15, 0, ABS(N$11), TRUE) * 2)
               + (N$4 * _xlfn.NORM.DIST($B162, N$8, ABS(N$12), FALSE) * _xlfn.NORM.DIST(($B162 - N$8)*N$16, 0, ABS(N$12), TRUE) * 2)
               + (N$5 * _xlfn.NORM.DIST($B162, N$9, ABS(N$13), FALSE) * _xlfn.NORM.DIST(($B162 - N$9)*N$17, 0, ABS(N$13), TRUE) * 2)
               + (N$6 * _xlfn.NORM.DIST($B162, N$10, ABS(N$14), FALSE) * _xlfn.NORM.DIST(($B162 - N$10)*N$18, 0, ABS(N$14), TRUE) * 2)</f>
        <v>78.083724365052348</v>
      </c>
      <c r="AE162" s="4">
        <f>BK162 + (O$3 * _xlfn.NORM.DIST($B162, O$7, ABS(O$11), FALSE) * _xlfn.NORM.DIST(($B162 - O$7)*O$15, 0, ABS(O$11), TRUE) * 2)
               + (O$4 * _xlfn.NORM.DIST($B162, O$8, ABS(O$12), FALSE) * _xlfn.NORM.DIST(($B162 - O$8)*O$16, 0, ABS(O$12), TRUE) * 2)
               + (O$5 * _xlfn.NORM.DIST($B162, O$9, ABS(O$13), FALSE) * _xlfn.NORM.DIST(($B162 - O$9)*O$17, 0, ABS(O$13), TRUE) * 2)
               + (O$6 * _xlfn.NORM.DIST($B162, O$10, ABS(O$14), FALSE) * _xlfn.NORM.DIST(($B162 - O$10)*O$18, 0, ABS(O$14), TRUE) * 2)</f>
        <v>82.555681557742929</v>
      </c>
      <c r="AF162" s="4">
        <f t="shared" si="408"/>
        <v>85.762441159025428</v>
      </c>
      <c r="AG162" s="4">
        <f t="shared" si="409"/>
        <v>105.06820142386728</v>
      </c>
      <c r="AI162" s="4">
        <f>IF(OR($B162 &lt; C$231, $B162 &gt; C$234), 0, C162-S162)</f>
        <v>-0.96966542884008078</v>
      </c>
      <c r="AJ162" s="4">
        <f>IF(OR($B162 &lt; D$231, $B162 &gt; D$234), 0, D162-T162)</f>
        <v>0.31191445736818224</v>
      </c>
      <c r="AK162" s="4">
        <f>IF(OR($B162 &lt; E$231, $B162 &gt; E$234), 0, E162-U162)</f>
        <v>-0.21907506878866911</v>
      </c>
      <c r="AL162" s="4">
        <f>IF(OR($B162 &lt; F$231, $B162 &gt; F$234), 0, F162-V162)</f>
        <v>1.3317599693753905</v>
      </c>
      <c r="AM162" s="4">
        <f>IF(OR($B162 &lt; G$231, $B162 &gt; G$234), 0, G162-W162)</f>
        <v>1.8923138020976609</v>
      </c>
      <c r="AN162" s="4">
        <f>IF(OR($B162 &lt; H$231, $B162 &gt; H$234), 0, H162-X162)</f>
        <v>1.2728432101590812</v>
      </c>
      <c r="AO162" s="4">
        <f>IF(OR($B162 &lt; I$231, $B162 &gt; I$234), 0, I162-Y162)</f>
        <v>-1.8901392452633559E-2</v>
      </c>
      <c r="AP162" s="4">
        <f>IF(OR($B162 &lt; J$231, $B162 &gt; J$234), 0, J162-Z162)</f>
        <v>-0.93524696295548182</v>
      </c>
      <c r="AQ162" s="4">
        <f>IF(OR($B162 &lt; K$231, $B162 &gt; K$234), 0, K162-AA162)</f>
        <v>-1.4056646726759396</v>
      </c>
      <c r="AR162" s="4">
        <f>IF(OR($B162 &lt; L$231, $B162 &gt; L$234), 0, L162-AB162)</f>
        <v>-2.4355582369812012</v>
      </c>
      <c r="AS162" s="4">
        <f>IF(OR($B162 &lt; M$231, $B162 &gt; M$234), 0, M162-AC162)</f>
        <v>-2.0138041170568499E-2</v>
      </c>
      <c r="AT162" s="4">
        <f>IF(OR($B162 &lt; N$231, $B162 &gt; N$234), 0, N162-AD162)</f>
        <v>1.8652756349476505</v>
      </c>
      <c r="AU162" s="4">
        <f>IF(OR($B162 &lt; O$231, $B162 &gt; O$234), 0, O162-AE162)</f>
        <v>0.56331844225707073</v>
      </c>
      <c r="AV162" s="4">
        <f t="shared" si="410"/>
        <v>0.27155884097457772</v>
      </c>
      <c r="AW162" s="4">
        <f t="shared" si="410"/>
        <v>3.1937985761327212</v>
      </c>
      <c r="AY162" s="2">
        <f t="shared" si="431"/>
        <v>57.469665428840081</v>
      </c>
      <c r="AZ162" s="2">
        <f t="shared" si="311"/>
        <v>57.609779609678725</v>
      </c>
      <c r="BA162" s="2">
        <f t="shared" si="312"/>
        <v>56.233091058804483</v>
      </c>
      <c r="BB162" s="2">
        <f t="shared" si="313"/>
        <v>55.036263970352763</v>
      </c>
      <c r="BC162" s="2">
        <f t="shared" si="314"/>
        <v>58.01766393132764</v>
      </c>
      <c r="BD162" s="2">
        <f t="shared" si="315"/>
        <v>55.345210742321854</v>
      </c>
      <c r="BE162" s="2">
        <f t="shared" si="316"/>
        <v>58.07193031500735</v>
      </c>
      <c r="BF162" s="2">
        <f t="shared" si="317"/>
        <v>53.581245325920094</v>
      </c>
      <c r="BG162" s="2">
        <f t="shared" si="318"/>
        <v>49.550812350863268</v>
      </c>
      <c r="BH162" s="2">
        <f t="shared" si="319"/>
        <v>51.813413318955185</v>
      </c>
      <c r="BI162" s="2">
        <f t="shared" si="320"/>
        <v>49.961285112791231</v>
      </c>
      <c r="BJ162" s="2">
        <f t="shared" si="321"/>
        <v>51.143503729366337</v>
      </c>
      <c r="BK162" s="2">
        <f t="shared" si="322"/>
        <v>56.714989318405387</v>
      </c>
      <c r="BL162" s="2">
        <f t="shared" si="323"/>
        <v>52.753002843690716</v>
      </c>
      <c r="BM162" s="2">
        <f t="shared" si="324"/>
        <v>54.200265208660646</v>
      </c>
      <c r="BO162" s="2" t="str">
        <f t="shared" si="388"/>
        <v/>
      </c>
      <c r="BP162" s="2" t="str">
        <f t="shared" si="389"/>
        <v/>
      </c>
      <c r="BQ162" s="2" t="str">
        <f t="shared" si="390"/>
        <v/>
      </c>
      <c r="BR162" s="2" t="str">
        <f t="shared" si="391"/>
        <v/>
      </c>
      <c r="BS162" s="2" t="str">
        <f t="shared" si="392"/>
        <v/>
      </c>
      <c r="BT162" s="2" t="str">
        <f t="shared" si="393"/>
        <v/>
      </c>
      <c r="BU162" s="2" t="str">
        <f t="shared" si="394"/>
        <v/>
      </c>
      <c r="BV162" s="2" t="str">
        <f t="shared" si="395"/>
        <v/>
      </c>
      <c r="BW162" s="2" t="str">
        <f t="shared" si="396"/>
        <v/>
      </c>
      <c r="BX162" s="2" t="str">
        <f t="shared" si="397"/>
        <v/>
      </c>
      <c r="BY162" s="2" t="str">
        <f t="shared" si="398"/>
        <v/>
      </c>
      <c r="BZ162" s="2" t="str">
        <f t="shared" si="399"/>
        <v/>
      </c>
      <c r="CA162" s="2" t="str">
        <f t="shared" si="400"/>
        <v/>
      </c>
      <c r="CB162" s="2" t="str">
        <f t="shared" si="401"/>
        <v/>
      </c>
      <c r="CC162" s="2" t="str">
        <f t="shared" si="402"/>
        <v/>
      </c>
      <c r="CE162" s="2" t="str">
        <f t="shared" si="432"/>
        <v/>
      </c>
      <c r="CF162" s="2" t="str">
        <f t="shared" si="433"/>
        <v/>
      </c>
      <c r="CG162" s="2" t="str">
        <f t="shared" si="434"/>
        <v/>
      </c>
      <c r="CH162" s="2" t="str">
        <f t="shared" si="435"/>
        <v/>
      </c>
      <c r="CI162" s="2" t="str">
        <f t="shared" si="436"/>
        <v/>
      </c>
      <c r="CJ162" s="2" t="str">
        <f t="shared" si="437"/>
        <v/>
      </c>
      <c r="CK162" s="2" t="str">
        <f t="shared" si="438"/>
        <v/>
      </c>
      <c r="CL162" s="2" t="str">
        <f t="shared" si="439"/>
        <v/>
      </c>
      <c r="CM162" s="2" t="str">
        <f t="shared" si="440"/>
        <v/>
      </c>
      <c r="CN162" s="2" t="str">
        <f t="shared" si="441"/>
        <v/>
      </c>
      <c r="CO162" s="2" t="str">
        <f t="shared" si="442"/>
        <v/>
      </c>
      <c r="CP162" s="2" t="str">
        <f t="shared" si="443"/>
        <v/>
      </c>
      <c r="CQ162" s="2" t="str">
        <f t="shared" si="444"/>
        <v/>
      </c>
      <c r="CR162" s="2" t="str">
        <f t="shared" si="445"/>
        <v/>
      </c>
      <c r="CS162" s="2" t="str">
        <f t="shared" si="446"/>
        <v/>
      </c>
      <c r="CU162" s="2" t="str">
        <f t="shared" si="447"/>
        <v/>
      </c>
      <c r="CV162" s="2" t="str">
        <f t="shared" si="448"/>
        <v/>
      </c>
      <c r="CW162" s="2" t="str">
        <f t="shared" si="449"/>
        <v/>
      </c>
      <c r="CX162" s="2" t="str">
        <f t="shared" si="450"/>
        <v/>
      </c>
      <c r="CY162" s="2" t="str">
        <f t="shared" si="451"/>
        <v/>
      </c>
      <c r="CZ162" s="2" t="str">
        <f t="shared" si="452"/>
        <v/>
      </c>
      <c r="DA162" s="2" t="str">
        <f t="shared" si="453"/>
        <v/>
      </c>
      <c r="DB162" s="2" t="str">
        <f t="shared" si="454"/>
        <v/>
      </c>
      <c r="DC162" s="2" t="str">
        <f t="shared" si="455"/>
        <v/>
      </c>
      <c r="DD162" s="2" t="str">
        <f t="shared" si="456"/>
        <v/>
      </c>
      <c r="DE162" s="2" t="str">
        <f t="shared" si="457"/>
        <v/>
      </c>
      <c r="DF162" s="2" t="str">
        <f t="shared" si="458"/>
        <v/>
      </c>
      <c r="DG162" s="2" t="str">
        <f t="shared" si="459"/>
        <v/>
      </c>
      <c r="DH162" s="2" t="str">
        <f t="shared" si="460"/>
        <v/>
      </c>
      <c r="DI162" s="2" t="str">
        <f t="shared" si="461"/>
        <v/>
      </c>
      <c r="DK162" s="2">
        <f t="shared" si="411"/>
        <v>72.75285846774193</v>
      </c>
      <c r="DL162" s="2">
        <f t="shared" si="412"/>
        <v>82.806536290322583</v>
      </c>
      <c r="DM162" s="2">
        <f t="shared" si="412"/>
        <v>87.228938966275635</v>
      </c>
      <c r="DN162" s="2">
        <f t="shared" si="412"/>
        <v>83.243875445632781</v>
      </c>
      <c r="DO162" s="2">
        <f t="shared" si="412"/>
        <v>99.937038489736068</v>
      </c>
      <c r="DP162" s="2">
        <f t="shared" si="412"/>
        <v>93.22370699643497</v>
      </c>
      <c r="DQ162" s="2">
        <f t="shared" si="412"/>
        <v>93.516300219941328</v>
      </c>
      <c r="DR162" s="2">
        <f t="shared" si="412"/>
        <v>94.829291889483045</v>
      </c>
      <c r="DS162" s="2">
        <f t="shared" si="412"/>
        <v>76.306310483870959</v>
      </c>
      <c r="DT162" s="2">
        <f t="shared" si="412"/>
        <v>76.780224397478662</v>
      </c>
      <c r="DU162" s="2">
        <f t="shared" si="412"/>
        <v>83.142130812013377</v>
      </c>
      <c r="DV162" s="2">
        <f t="shared" si="412"/>
        <v>86.799483321114366</v>
      </c>
      <c r="DW162" s="2">
        <f t="shared" si="412"/>
        <v>92.436453542780725</v>
      </c>
      <c r="DX162" s="2">
        <f t="shared" si="412"/>
        <v>74.727635583779005</v>
      </c>
      <c r="DY162" s="2">
        <f t="shared" si="412"/>
        <v>68.109123152709358</v>
      </c>
      <c r="EA162" s="2">
        <f t="shared" si="407"/>
        <v>57.60341332564176</v>
      </c>
      <c r="EB162" s="2">
        <f t="shared" si="413"/>
        <v>58.264898917903196</v>
      </c>
      <c r="EC162" s="2">
        <f t="shared" si="414"/>
        <v>56.071691685520349</v>
      </c>
      <c r="ED162" s="2">
        <f t="shared" si="415"/>
        <v>56.002917790219371</v>
      </c>
      <c r="EE162" s="2">
        <f t="shared" si="416"/>
        <v>58.198038219835453</v>
      </c>
      <c r="EF162" s="2">
        <f t="shared" si="417"/>
        <v>53.583824411563064</v>
      </c>
      <c r="EG162" s="2">
        <f t="shared" si="418"/>
        <v>57.369868154607943</v>
      </c>
      <c r="EH162" s="2">
        <f t="shared" si="419"/>
        <v>52.324609932747038</v>
      </c>
      <c r="EI162" s="2">
        <f t="shared" si="420"/>
        <v>48.822430640750866</v>
      </c>
      <c r="EJ162" s="2">
        <f t="shared" si="421"/>
        <v>52.184016509755779</v>
      </c>
      <c r="EK162" s="2">
        <f t="shared" si="422"/>
        <v>49.998434711420366</v>
      </c>
      <c r="EL162" s="2">
        <f t="shared" si="423"/>
        <v>50.933192276451052</v>
      </c>
      <c r="EM162" s="2">
        <f t="shared" si="424"/>
        <v>56.211065515560804</v>
      </c>
      <c r="EN162" s="2">
        <f t="shared" si="425"/>
        <v>52.395411882510032</v>
      </c>
      <c r="EO162" s="2">
        <f t="shared" si="426"/>
        <v>54.218996750413154</v>
      </c>
      <c r="EQ162" s="2">
        <f t="shared" si="427"/>
        <v>57.158937255656042</v>
      </c>
      <c r="ER162" s="2">
        <f t="shared" si="428"/>
        <v>56.740529788387207</v>
      </c>
      <c r="ES162" s="2">
        <f t="shared" si="428"/>
        <v>56.436330581646281</v>
      </c>
      <c r="ET162" s="2">
        <f t="shared" si="428"/>
        <v>53.861245691747712</v>
      </c>
      <c r="EU162" s="2">
        <f t="shared" si="428"/>
        <v>57.789391572414033</v>
      </c>
      <c r="EV162" s="2">
        <f t="shared" si="428"/>
        <v>57.687238730987183</v>
      </c>
      <c r="EW162" s="2">
        <f t="shared" si="428"/>
        <v>58.637294129883315</v>
      </c>
      <c r="EX162" s="2">
        <f t="shared" si="428"/>
        <v>54.66539364631295</v>
      </c>
      <c r="EY162" s="2">
        <f t="shared" si="428"/>
        <v>50.209768059416362</v>
      </c>
      <c r="EZ162" s="2">
        <f t="shared" si="428"/>
        <v>51.471647429241067</v>
      </c>
      <c r="FA162" s="2">
        <f t="shared" si="428"/>
        <v>49.922147846732713</v>
      </c>
      <c r="FB162" s="2">
        <f t="shared" si="428"/>
        <v>51.438218902215013</v>
      </c>
      <c r="FC162" s="2">
        <f t="shared" si="428"/>
        <v>57.761154337257906</v>
      </c>
      <c r="FD162" s="2">
        <f t="shared" si="428"/>
        <v>53.577137257080125</v>
      </c>
      <c r="FE162" s="2">
        <f t="shared" si="428"/>
        <v>54.151602029251464</v>
      </c>
      <c r="FG162" s="2">
        <f t="shared" si="429"/>
        <v>0.99999998812936797</v>
      </c>
      <c r="FH162" s="2">
        <f t="shared" si="430"/>
        <v>0.9999999900266161</v>
      </c>
      <c r="FI162" s="2">
        <f t="shared" si="430"/>
        <v>0.99999999037706833</v>
      </c>
      <c r="FJ162" s="2">
        <f t="shared" si="430"/>
        <v>0.99999999051057731</v>
      </c>
      <c r="FK162" s="2">
        <f t="shared" si="430"/>
        <v>0.99999999070657442</v>
      </c>
      <c r="FL162" s="2">
        <f t="shared" si="430"/>
        <v>0.99999999116304328</v>
      </c>
      <c r="FM162" s="2">
        <f t="shared" si="430"/>
        <v>0.99999999142990181</v>
      </c>
      <c r="FN162" s="2">
        <f t="shared" si="430"/>
        <v>0.99999999079707302</v>
      </c>
      <c r="FO162" s="2">
        <f t="shared" si="430"/>
        <v>0.9999999899729457</v>
      </c>
      <c r="FP162" s="2">
        <f t="shared" si="430"/>
        <v>0.99999999056167432</v>
      </c>
      <c r="FQ162" s="2">
        <f t="shared" si="430"/>
        <v>0.99999999134005024</v>
      </c>
      <c r="FR162" s="2">
        <f t="shared" si="430"/>
        <v>0.99999999118837601</v>
      </c>
      <c r="FS162" s="2">
        <f t="shared" si="430"/>
        <v>0.99999993852458358</v>
      </c>
      <c r="FT162" s="2">
        <f t="shared" si="430"/>
        <v>0.99999977865452017</v>
      </c>
      <c r="FU162" s="2">
        <f t="shared" si="430"/>
        <v>0.99999931981813572</v>
      </c>
      <c r="FW162" s="2">
        <f t="shared" si="462"/>
        <v>0.30091176031021749</v>
      </c>
      <c r="FX162" s="2">
        <f t="shared" si="328"/>
        <v>0.42976437944243367</v>
      </c>
      <c r="FY162" s="2">
        <f t="shared" si="329"/>
        <v>0.44262714475837867</v>
      </c>
      <c r="FZ162" s="2">
        <f t="shared" si="330"/>
        <v>0.45135484514991303</v>
      </c>
      <c r="GA162" s="2">
        <f t="shared" si="331"/>
        <v>0.44139521893616307</v>
      </c>
      <c r="GB162" s="2">
        <f t="shared" si="332"/>
        <v>0.42924887504658732</v>
      </c>
      <c r="GC162" s="2">
        <f t="shared" si="333"/>
        <v>0.55392730172537297</v>
      </c>
      <c r="GD162" s="2">
        <f t="shared" si="334"/>
        <v>0.53684370526110603</v>
      </c>
      <c r="GE162" s="2">
        <f t="shared" si="335"/>
        <v>0.52502111218963043</v>
      </c>
      <c r="GF162" s="2">
        <f t="shared" si="336"/>
        <v>0.52024074750667115</v>
      </c>
      <c r="GG162" s="2">
        <f t="shared" si="337"/>
        <v>0.48697617609509181</v>
      </c>
      <c r="GH162" s="2">
        <f t="shared" si="338"/>
        <v>0.41643574050551679</v>
      </c>
      <c r="GI162" s="2">
        <f t="shared" si="339"/>
        <v>0.32509206493216253</v>
      </c>
      <c r="GJ162" s="2">
        <f t="shared" si="340"/>
        <v>0.30259654716646195</v>
      </c>
      <c r="GK162" s="2">
        <f t="shared" si="341"/>
        <v>0.27807800435307534</v>
      </c>
      <c r="GM162" s="107">
        <f t="shared" si="463"/>
        <v>8.4982524072586219E-158</v>
      </c>
      <c r="GN162" s="107">
        <f t="shared" si="342"/>
        <v>2.8397302689062134E-185</v>
      </c>
      <c r="GO162" s="107">
        <f t="shared" si="343"/>
        <v>9.9686540349639657E-194</v>
      </c>
      <c r="GP162" s="107">
        <f t="shared" si="344"/>
        <v>1.5054951113732964E-232</v>
      </c>
      <c r="GQ162" s="107">
        <f t="shared" si="345"/>
        <v>1.5149046104008388E-237</v>
      </c>
      <c r="GR162" s="107">
        <f t="shared" si="346"/>
        <v>3.089592897952137E-229</v>
      </c>
      <c r="GS162" s="107">
        <f t="shared" si="347"/>
        <v>1.9975152706461267E-247</v>
      </c>
      <c r="GT162" s="107">
        <f t="shared" si="348"/>
        <v>3.1875423879529104E-235</v>
      </c>
      <c r="GU162" s="107">
        <f t="shared" si="349"/>
        <v>2.8847385192971244E-250</v>
      </c>
      <c r="GV162" s="107">
        <f t="shared" si="350"/>
        <v>5.9085857374708054E-269</v>
      </c>
      <c r="GW162" s="107">
        <f t="shared" si="351"/>
        <v>1.7776811522075468E-273</v>
      </c>
      <c r="GX162" s="107">
        <f t="shared" si="352"/>
        <v>2.2391667133866157E-239</v>
      </c>
      <c r="GY162" s="107">
        <f t="shared" si="353"/>
        <v>1.5732560395648586E-220</v>
      </c>
      <c r="GZ162" s="107">
        <f t="shared" si="354"/>
        <v>4.5922304214750977E-227</v>
      </c>
      <c r="HA162" s="107">
        <f t="shared" si="355"/>
        <v>0</v>
      </c>
      <c r="HC162" s="107">
        <f t="shared" si="464"/>
        <v>1.9189638168657068E-100</v>
      </c>
      <c r="HD162" s="107">
        <f t="shared" si="356"/>
        <v>3.1035524123554568E-120</v>
      </c>
      <c r="HE162" s="107">
        <f t="shared" si="357"/>
        <v>6.2872693234955243E-126</v>
      </c>
      <c r="HF162" s="107">
        <f t="shared" si="358"/>
        <v>2.3866902041289772E-152</v>
      </c>
      <c r="HG162" s="107">
        <f t="shared" si="359"/>
        <v>1.6459854802039651E-155</v>
      </c>
      <c r="HH162" s="107">
        <f t="shared" si="360"/>
        <v>8.7349705848860365E-150</v>
      </c>
      <c r="HI162" s="107">
        <f t="shared" si="361"/>
        <v>5.1513298200131449E-165</v>
      </c>
      <c r="HJ162" s="107">
        <f t="shared" si="362"/>
        <v>3.911948794873385E-157</v>
      </c>
      <c r="HK162" s="107">
        <f t="shared" si="363"/>
        <v>1.5389408423154444E-167</v>
      </c>
      <c r="HL162" s="107">
        <f t="shared" si="364"/>
        <v>5.3403869902426363E-179</v>
      </c>
      <c r="HM162" s="107">
        <f t="shared" si="365"/>
        <v>3.7490246847531651E-181</v>
      </c>
      <c r="HN162" s="107">
        <f t="shared" si="366"/>
        <v>1.0050379833510309E-155</v>
      </c>
      <c r="HO162" s="107">
        <f t="shared" si="367"/>
        <v>2.5729971866411917E-140</v>
      </c>
      <c r="HP162" s="107">
        <f t="shared" si="368"/>
        <v>1.4755550681986904E-144</v>
      </c>
      <c r="HQ162" s="107">
        <f t="shared" si="369"/>
        <v>3.41769416697611E-212</v>
      </c>
      <c r="HS162" s="107">
        <f t="shared" si="465"/>
        <v>3.5435800115457989E-14</v>
      </c>
      <c r="HT162" s="107">
        <f t="shared" si="370"/>
        <v>1.376763424355824E-18</v>
      </c>
      <c r="HU162" s="107">
        <f t="shared" si="371"/>
        <v>1.3624404899771228E-19</v>
      </c>
      <c r="HV162" s="107">
        <f t="shared" si="372"/>
        <v>7.1598412460643106E-24</v>
      </c>
      <c r="HW162" s="107">
        <f t="shared" si="373"/>
        <v>3.3836720560205014E-24</v>
      </c>
      <c r="HX162" s="107">
        <f t="shared" si="374"/>
        <v>3.8641973287988025E-23</v>
      </c>
      <c r="HY162" s="107">
        <f t="shared" si="375"/>
        <v>8.0765160087269212E-28</v>
      </c>
      <c r="HZ162" s="107">
        <f t="shared" si="376"/>
        <v>2.0898466846534908E-26</v>
      </c>
      <c r="IA162" s="107">
        <f t="shared" si="377"/>
        <v>5.0965583753267037E-28</v>
      </c>
      <c r="IB162" s="107">
        <f t="shared" si="378"/>
        <v>1.6264520445584716E-29</v>
      </c>
      <c r="IC162" s="107">
        <f t="shared" si="379"/>
        <v>3.5742746145194032E-29</v>
      </c>
      <c r="ID162" s="107">
        <f t="shared" si="380"/>
        <v>1.1023089487788431E-23</v>
      </c>
      <c r="IE162" s="107">
        <f t="shared" si="381"/>
        <v>1.8933970440433272E-19</v>
      </c>
      <c r="IF162" s="107">
        <f t="shared" si="382"/>
        <v>1.36434264092334E-19</v>
      </c>
      <c r="IG162" s="107">
        <f t="shared" si="383"/>
        <v>5.08271284231228E-18</v>
      </c>
      <c r="II162" s="107">
        <f t="shared" si="466"/>
        <v>0.40478545152672407</v>
      </c>
      <c r="IJ162" s="107">
        <f t="shared" si="467"/>
        <v>0.51414222147667932</v>
      </c>
      <c r="IK162" s="107">
        <f t="shared" si="468"/>
        <v>0.516188647222802</v>
      </c>
      <c r="IL162" s="107">
        <f t="shared" si="469"/>
        <v>0.5164919265598571</v>
      </c>
      <c r="IM162" s="107">
        <f t="shared" si="470"/>
        <v>0.51506762083631663</v>
      </c>
      <c r="IN162" s="107">
        <f t="shared" si="471"/>
        <v>0.51175373974350336</v>
      </c>
      <c r="IO162" s="107">
        <f t="shared" si="472"/>
        <v>0.43878980456712413</v>
      </c>
      <c r="IP162" s="107">
        <f t="shared" si="473"/>
        <v>0.46350770430486421</v>
      </c>
      <c r="IQ162" s="107">
        <f t="shared" si="474"/>
        <v>0.47628697352663918</v>
      </c>
      <c r="IR162" s="107">
        <f t="shared" si="475"/>
        <v>0.48083310055008094</v>
      </c>
      <c r="IS162" s="107">
        <f t="shared" si="476"/>
        <v>0.50861303001260161</v>
      </c>
      <c r="IT162" s="107">
        <f t="shared" si="477"/>
        <v>0.50444793552905243</v>
      </c>
      <c r="IU162" s="107">
        <f t="shared" si="478"/>
        <v>0.3707786728489324</v>
      </c>
      <c r="IV162" s="107">
        <f t="shared" si="479"/>
        <v>0.29100544780096083</v>
      </c>
      <c r="IW162" s="107">
        <f t="shared" si="480"/>
        <v>0.20597401262384946</v>
      </c>
      <c r="IY162" s="107">
        <f t="shared" si="481"/>
        <v>0.40478545152675949</v>
      </c>
      <c r="IZ162" s="107">
        <f t="shared" si="482"/>
        <v>0.51414222147667932</v>
      </c>
      <c r="JA162" s="107">
        <f t="shared" si="483"/>
        <v>0.516188647222802</v>
      </c>
      <c r="JB162" s="107">
        <f t="shared" si="484"/>
        <v>0.5164919265598571</v>
      </c>
      <c r="JC162" s="107">
        <f t="shared" si="485"/>
        <v>0.51506762083631663</v>
      </c>
      <c r="JD162" s="107">
        <f t="shared" si="486"/>
        <v>0.51175373974350336</v>
      </c>
      <c r="JE162" s="107">
        <f t="shared" si="487"/>
        <v>0.43878980456712413</v>
      </c>
      <c r="JF162" s="107">
        <f t="shared" si="488"/>
        <v>0.46350770430486421</v>
      </c>
      <c r="JG162" s="107">
        <f t="shared" si="489"/>
        <v>0.47628697352663918</v>
      </c>
      <c r="JH162" s="107">
        <f t="shared" si="490"/>
        <v>0.48083310055008094</v>
      </c>
      <c r="JI162" s="107">
        <f t="shared" si="491"/>
        <v>0.50861303001260161</v>
      </c>
      <c r="JJ162" s="107">
        <f t="shared" si="492"/>
        <v>0.50444793552905243</v>
      </c>
      <c r="JK162" s="107">
        <f t="shared" si="493"/>
        <v>0.3707786728489324</v>
      </c>
      <c r="JL162" s="107">
        <f t="shared" si="494"/>
        <v>0.29100544780096083</v>
      </c>
      <c r="JM162" s="107">
        <f t="shared" si="495"/>
        <v>0.20597401262384946</v>
      </c>
    </row>
    <row r="163" spans="2:273" x14ac:dyDescent="0.25">
      <c r="B163" s="2">
        <v>135</v>
      </c>
      <c r="C163" s="37">
        <v>55.594000000000001</v>
      </c>
      <c r="D163" s="37">
        <v>57.258000000000003</v>
      </c>
      <c r="E163" s="37">
        <v>59.753999999999998</v>
      </c>
      <c r="F163" s="37">
        <v>60.279000000000003</v>
      </c>
      <c r="G163" s="37">
        <v>64.573999999999998</v>
      </c>
      <c r="H163" s="37">
        <v>66.433000000000007</v>
      </c>
      <c r="I163" s="37">
        <v>60.482999999999997</v>
      </c>
      <c r="J163" s="37">
        <v>58.582999999999998</v>
      </c>
      <c r="K163" s="37">
        <v>54.223999999999997</v>
      </c>
      <c r="L163" s="37">
        <v>57.287999999999997</v>
      </c>
      <c r="M163" s="37">
        <v>60.338999999999999</v>
      </c>
      <c r="N163" s="37">
        <v>76.203000000000003</v>
      </c>
      <c r="O163" s="37">
        <v>86.102000000000004</v>
      </c>
      <c r="P163" s="37">
        <v>91.492000000000004</v>
      </c>
      <c r="Q163" s="37">
        <v>116.01600000000001</v>
      </c>
      <c r="S163" s="4">
        <f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57.417120423096875</v>
      </c>
      <c r="T163" s="4">
        <f>AZ163 + (D$3 * _xlfn.NORM.DIST($B163, D$7, ABS(D$11), FALSE) * _xlfn.NORM.DIST(($B163 - D$7)*D$15, 0, ABS(D$11), TRUE) * 2)
               + (D$4 * _xlfn.NORM.DIST($B163, D$8, ABS(D$12), FALSE) * _xlfn.NORM.DIST(($B163 - D$8)*D$16, 0, ABS(D$12), TRUE) * 2)
               + (D$5 * _xlfn.NORM.DIST($B163, D$9, ABS(D$13), FALSE) * _xlfn.NORM.DIST(($B163 - D$9)*D$17, 0, ABS(D$13), TRUE) * 2)
               + (D$6 * _xlfn.NORM.DIST($B163, D$10, ABS(D$14), FALSE) * _xlfn.NORM.DIST(($B163 - D$10)*D$18, 0, ABS(D$14), TRUE) * 2)</f>
        <v>57.460723470624721</v>
      </c>
      <c r="U163" s="4">
        <f>BA163 + (E$3 * _xlfn.NORM.DIST($B163, E$7, ABS(E$11), FALSE) * _xlfn.NORM.DIST(($B163 - E$7)*E$15, 0, ABS(E$11), TRUE) * 2)
               + (E$4 * _xlfn.NORM.DIST($B163, E$8, ABS(E$12), FALSE) * _xlfn.NORM.DIST(($B163 - E$8)*E$16, 0, ABS(E$12), TRUE) * 2)
               + (E$5 * _xlfn.NORM.DIST($B163, E$9, ABS(E$13), FALSE) * _xlfn.NORM.DIST(($B163 - E$9)*E$17, 0, ABS(E$13), TRUE) * 2)
               + (E$6 * _xlfn.NORM.DIST($B163, E$10, ABS(E$14), FALSE) * _xlfn.NORM.DIST(($B163 - E$10)*E$18, 0, ABS(E$14), TRUE) * 2)</f>
        <v>60.973500348024487</v>
      </c>
      <c r="V163" s="4">
        <f>BB163 + (F$3 * _xlfn.NORM.DIST($B163, F$7, ABS(F$11), FALSE) * _xlfn.NORM.DIST(($B163 - F$7)*F$15, 0, ABS(F$11), TRUE) * 2)
               + (F$4 * _xlfn.NORM.DIST($B163, F$8, ABS(F$12), FALSE) * _xlfn.NORM.DIST(($B163 - F$8)*F$16, 0, ABS(F$12), TRUE) * 2)
               + (F$5 * _xlfn.NORM.DIST($B163, F$9, ABS(F$13), FALSE) * _xlfn.NORM.DIST(($B163 - F$9)*F$17, 0, ABS(F$13), TRUE) * 2)
               + (F$6 * _xlfn.NORM.DIST($B163, F$10, ABS(F$14), FALSE) * _xlfn.NORM.DIST(($B163 - F$10)*F$18, 0, ABS(F$14), TRUE) * 2)</f>
        <v>58.481337452684613</v>
      </c>
      <c r="W163" s="4">
        <f>BC163 + (G$3 * _xlfn.NORM.DIST($B163, G$7, ABS(G$11), FALSE) * _xlfn.NORM.DIST(($B163 - G$7)*G$15, 0, ABS(G$11), TRUE) * 2)
               + (G$4 * _xlfn.NORM.DIST($B163, G$8, ABS(G$12), FALSE) * _xlfn.NORM.DIST(($B163 - G$8)*G$16, 0, ABS(G$12), TRUE) * 2)
               + (G$5 * _xlfn.NORM.DIST($B163, G$9, ABS(G$13), FALSE) * _xlfn.NORM.DIST(($B163 - G$9)*G$17, 0, ABS(G$13), TRUE) * 2)
               + (G$6 * _xlfn.NORM.DIST($B163, G$10, ABS(G$14), FALSE) * _xlfn.NORM.DIST(($B163 - G$10)*G$18, 0, ABS(G$14), TRUE) * 2)</f>
        <v>64.260798590715723</v>
      </c>
      <c r="X163" s="4">
        <f>BD163 + (H$3 * _xlfn.NORM.DIST($B163, H$7, ABS(H$11), FALSE) * _xlfn.NORM.DIST(($B163 - H$7)*H$15, 0, ABS(H$11), TRUE) * 2)
               + (H$4 * _xlfn.NORM.DIST($B163, H$8, ABS(H$12), FALSE) * _xlfn.NORM.DIST(($B163 - H$8)*H$16, 0, ABS(H$12), TRUE) * 2)
               + (H$5 * _xlfn.NORM.DIST($B163, H$9, ABS(H$13), FALSE) * _xlfn.NORM.DIST(($B163 - H$9)*H$17, 0, ABS(H$13), TRUE) * 2)
               + (H$6 * _xlfn.NORM.DIST($B163, H$10, ABS(H$14), FALSE) * _xlfn.NORM.DIST(($B163 - H$10)*H$18, 0, ABS(H$14), TRUE) * 2)</f>
        <v>65.956383201996601</v>
      </c>
      <c r="Y163" s="4">
        <f>BE163 + (I$3 * _xlfn.NORM.DIST($B163, I$7, ABS(I$11), FALSE) * _xlfn.NORM.DIST(($B163 - I$7)*I$15, 0, ABS(I$11), TRUE) * 2)
               + (I$4 * _xlfn.NORM.DIST($B163, I$8, ABS(I$12), FALSE) * _xlfn.NORM.DIST(($B163 - I$8)*I$16, 0, ABS(I$12), TRUE) * 2)
               + (I$5 * _xlfn.NORM.DIST($B163, I$9, ABS(I$13), FALSE) * _xlfn.NORM.DIST(($B163 - I$9)*I$17, 0, ABS(I$13), TRUE) * 2)
               + (I$6 * _xlfn.NORM.DIST($B163, I$10, ABS(I$14), FALSE) * _xlfn.NORM.DIST(($B163 - I$10)*I$18, 0, ABS(I$14), TRUE) * 2)</f>
        <v>62.314484852525808</v>
      </c>
      <c r="Z163" s="4">
        <f>BF163 + (J$3 * _xlfn.NORM.DIST($B163, J$7, ABS(J$11), FALSE) * _xlfn.NORM.DIST(($B163 - J$7)*J$15, 0, ABS(J$11), TRUE) * 2)
               + (J$4 * _xlfn.NORM.DIST($B163, J$8, ABS(J$12), FALSE) * _xlfn.NORM.DIST(($B163 - J$8)*J$16, 0, ABS(J$12), TRUE) * 2)
               + (J$5 * _xlfn.NORM.DIST($B163, J$9, ABS(J$13), FALSE) * _xlfn.NORM.DIST(($B163 - J$9)*J$17, 0, ABS(J$13), TRUE) * 2)
               + (J$6 * _xlfn.NORM.DIST($B163, J$10, ABS(J$14), FALSE) * _xlfn.NORM.DIST(($B163 - J$10)*J$18, 0, ABS(J$14), TRUE) * 2)</f>
        <v>60.756326916622207</v>
      </c>
      <c r="AA163" s="4">
        <f>BG163 + (K$3 * _xlfn.NORM.DIST($B163, K$7, ABS(K$11), FALSE) * _xlfn.NORM.DIST(($B163 - K$7)*K$15, 0, ABS(K$11), TRUE) * 2)
               + (K$4 * _xlfn.NORM.DIST($B163, K$8, ABS(K$12), FALSE) * _xlfn.NORM.DIST(($B163 - K$8)*K$16, 0, ABS(K$12), TRUE) * 2)
               + (K$5 * _xlfn.NORM.DIST($B163, K$9, ABS(K$13), FALSE) * _xlfn.NORM.DIST(($B163 - K$9)*K$17, 0, ABS(K$13), TRUE) * 2)
               + (K$6 * _xlfn.NORM.DIST($B163, K$10, ABS(K$14), FALSE) * _xlfn.NORM.DIST(($B163 - K$10)*K$18, 0, ABS(K$14), TRUE) * 2)</f>
        <v>57.591611935878035</v>
      </c>
      <c r="AB163" s="4">
        <f>BH163 + (L$3 * _xlfn.NORM.DIST($B163, L$7, ABS(L$11), FALSE) * _xlfn.NORM.DIST(($B163 - L$7)*L$15, 0, ABS(L$11), TRUE) * 2)
               + (L$4 * _xlfn.NORM.DIST($B163, L$8, ABS(L$12), FALSE) * _xlfn.NORM.DIST(($B163 - L$8)*L$16, 0, ABS(L$12), TRUE) * 2)
               + (L$5 * _xlfn.NORM.DIST($B163, L$9, ABS(L$13), FALSE) * _xlfn.NORM.DIST(($B163 - L$9)*L$17, 0, ABS(L$13), TRUE) * 2)
               + (L$6 * _xlfn.NORM.DIST($B163, L$10, ABS(L$14), FALSE) * _xlfn.NORM.DIST(($B163 - L$10)*L$18, 0, ABS(L$14), TRUE) * 2)</f>
        <v>60.513279766597833</v>
      </c>
      <c r="AC163" s="4">
        <f>BI163 + (M$3 * _xlfn.NORM.DIST($B163, M$7, ABS(M$11), FALSE) * _xlfn.NORM.DIST(($B163 - M$7)*M$15, 0, ABS(M$11), TRUE) * 2)
               + (M$4 * _xlfn.NORM.DIST($B163, M$8, ABS(M$12), FALSE) * _xlfn.NORM.DIST(($B163 - M$8)*M$16, 0, ABS(M$12), TRUE) * 2)
               + (M$5 * _xlfn.NORM.DIST($B163, M$9, ABS(M$13), FALSE) * _xlfn.NORM.DIST(($B163 - M$9)*M$17, 0, ABS(M$13), TRUE) * 2)
               + (M$6 * _xlfn.NORM.DIST($B163, M$10, ABS(M$14), FALSE) * _xlfn.NORM.DIST(($B163 - M$10)*M$18, 0, ABS(M$14), TRUE) * 2)</f>
        <v>62.796284224207511</v>
      </c>
      <c r="AD163" s="4">
        <f>BJ163 + (N$3 * _xlfn.NORM.DIST($B163, N$7, ABS(N$11), FALSE) * _xlfn.NORM.DIST(($B163 - N$7)*N$15, 0, ABS(N$11), TRUE) * 2)
               + (N$4 * _xlfn.NORM.DIST($B163, N$8, ABS(N$12), FALSE) * _xlfn.NORM.DIST(($B163 - N$8)*N$16, 0, ABS(N$12), TRUE) * 2)
               + (N$5 * _xlfn.NORM.DIST($B163, N$9, ABS(N$13), FALSE) * _xlfn.NORM.DIST(($B163 - N$9)*N$17, 0, ABS(N$13), TRUE) * 2)
               + (N$6 * _xlfn.NORM.DIST($B163, N$10, ABS(N$14), FALSE) * _xlfn.NORM.DIST(($B163 - N$10)*N$18, 0, ABS(N$14), TRUE) * 2)</f>
        <v>74.151763723382373</v>
      </c>
      <c r="AE163" s="4">
        <f>BK163 + (O$3 * _xlfn.NORM.DIST($B163, O$7, ABS(O$11), FALSE) * _xlfn.NORM.DIST(($B163 - O$7)*O$15, 0, ABS(O$11), TRUE) * 2)
               + (O$4 * _xlfn.NORM.DIST($B163, O$8, ABS(O$12), FALSE) * _xlfn.NORM.DIST(($B163 - O$8)*O$16, 0, ABS(O$12), TRUE) * 2)
               + (O$5 * _xlfn.NORM.DIST($B163, O$9, ABS(O$13), FALSE) * _xlfn.NORM.DIST(($B163 - O$9)*O$17, 0, ABS(O$13), TRUE) * 2)
               + (O$6 * _xlfn.NORM.DIST($B163, O$10, ABS(O$14), FALSE) * _xlfn.NORM.DIST(($B163 - O$10)*O$18, 0, ABS(O$14), TRUE) * 2)</f>
        <v>84.049098981634415</v>
      </c>
      <c r="AF163" s="4">
        <f t="shared" si="408"/>
        <v>90.653340866658397</v>
      </c>
      <c r="AG163" s="4">
        <f t="shared" si="409"/>
        <v>117.60453761585508</v>
      </c>
      <c r="AI163" s="4">
        <f>IF(OR($B163 &lt; C$231, $B163 &gt; C$234), 0, C163-S163)</f>
        <v>-1.8231204230968743</v>
      </c>
      <c r="AJ163" s="4">
        <f>IF(OR($B163 &lt; D$231, $B163 &gt; D$234), 0, D163-T163)</f>
        <v>-0.20272347062471852</v>
      </c>
      <c r="AK163" s="4">
        <f>IF(OR($B163 &lt; E$231, $B163 &gt; E$234), 0, E163-U163)</f>
        <v>-1.2195003480244893</v>
      </c>
      <c r="AL163" s="4">
        <f>IF(OR($B163 &lt; F$231, $B163 &gt; F$234), 0, F163-V163)</f>
        <v>1.7976625473153902</v>
      </c>
      <c r="AM163" s="4">
        <f>IF(OR($B163 &lt; G$231, $B163 &gt; G$234), 0, G163-W163)</f>
        <v>0.3132014092842752</v>
      </c>
      <c r="AN163" s="4">
        <f>IF(OR($B163 &lt; H$231, $B163 &gt; H$234), 0, H163-X163)</f>
        <v>0.47661679800340551</v>
      </c>
      <c r="AO163" s="4">
        <f>IF(OR($B163 &lt; I$231, $B163 &gt; I$234), 0, I163-Y163)</f>
        <v>-1.8314848525258114</v>
      </c>
      <c r="AP163" s="4">
        <f>IF(OR($B163 &lt; J$231, $B163 &gt; J$234), 0, J163-Z163)</f>
        <v>-2.1733269166222087</v>
      </c>
      <c r="AQ163" s="4">
        <f>IF(OR($B163 &lt; K$231, $B163 &gt; K$234), 0, K163-AA163)</f>
        <v>-3.3676119358780383</v>
      </c>
      <c r="AR163" s="4">
        <f>IF(OR($B163 &lt; L$231, $B163 &gt; L$234), 0, L163-AB163)</f>
        <v>-3.2252797665978363</v>
      </c>
      <c r="AS163" s="4">
        <f>IF(OR($B163 &lt; M$231, $B163 &gt; M$234), 0, M163-AC163)</f>
        <v>-2.4572842242075126</v>
      </c>
      <c r="AT163" s="4">
        <f>IF(OR($B163 &lt; N$231, $B163 &gt; N$234), 0, N163-AD163)</f>
        <v>2.0512362766176295</v>
      </c>
      <c r="AU163" s="4">
        <f>IF(OR($B163 &lt; O$231, $B163 &gt; O$234), 0, O163-AE163)</f>
        <v>2.0529010183655885</v>
      </c>
      <c r="AV163" s="4">
        <f t="shared" si="410"/>
        <v>0.8386591333416078</v>
      </c>
      <c r="AW163" s="4">
        <f t="shared" si="410"/>
        <v>-1.5885376158550741</v>
      </c>
      <c r="AY163" s="2">
        <f t="shared" si="431"/>
        <v>57.417120423096875</v>
      </c>
      <c r="AZ163" s="2">
        <f t="shared" si="311"/>
        <v>57.449482181186767</v>
      </c>
      <c r="BA163" s="2">
        <f t="shared" si="312"/>
        <v>56.136270948067484</v>
      </c>
      <c r="BB163" s="2">
        <f t="shared" si="313"/>
        <v>54.824648451104551</v>
      </c>
      <c r="BC163" s="2">
        <f t="shared" si="314"/>
        <v>57.847882927181374</v>
      </c>
      <c r="BD163" s="2">
        <f t="shared" si="315"/>
        <v>55.34891290519419</v>
      </c>
      <c r="BE163" s="2">
        <f t="shared" si="316"/>
        <v>57.951575662164558</v>
      </c>
      <c r="BF163" s="2">
        <f t="shared" si="317"/>
        <v>53.53571423195735</v>
      </c>
      <c r="BG163" s="2">
        <f t="shared" si="318"/>
        <v>49.493193987114395</v>
      </c>
      <c r="BH163" s="2">
        <f t="shared" si="319"/>
        <v>51.647717142695278</v>
      </c>
      <c r="BI163" s="2">
        <f t="shared" si="320"/>
        <v>49.810968909851255</v>
      </c>
      <c r="BJ163" s="2">
        <f t="shared" si="321"/>
        <v>50.999757055353015</v>
      </c>
      <c r="BK163" s="2">
        <f t="shared" si="322"/>
        <v>56.589126354975157</v>
      </c>
      <c r="BL163" s="2">
        <f t="shared" si="323"/>
        <v>52.63192288135015</v>
      </c>
      <c r="BM163" s="2">
        <f t="shared" si="324"/>
        <v>54.039259257599568</v>
      </c>
      <c r="BO163" s="2" t="str">
        <f t="shared" si="388"/>
        <v/>
      </c>
      <c r="BP163" s="2" t="str">
        <f t="shared" si="389"/>
        <v/>
      </c>
      <c r="BQ163" s="2" t="str">
        <f t="shared" si="390"/>
        <v/>
      </c>
      <c r="BR163" s="2" t="str">
        <f t="shared" si="391"/>
        <v/>
      </c>
      <c r="BS163" s="2" t="str">
        <f t="shared" si="392"/>
        <v/>
      </c>
      <c r="BT163" s="2" t="str">
        <f t="shared" si="393"/>
        <v/>
      </c>
      <c r="BU163" s="2" t="str">
        <f t="shared" si="394"/>
        <v/>
      </c>
      <c r="BV163" s="2" t="str">
        <f t="shared" si="395"/>
        <v/>
      </c>
      <c r="BW163" s="2" t="str">
        <f t="shared" si="396"/>
        <v/>
      </c>
      <c r="BX163" s="2" t="str">
        <f t="shared" si="397"/>
        <v/>
      </c>
      <c r="BY163" s="2" t="str">
        <f t="shared" si="398"/>
        <v/>
      </c>
      <c r="BZ163" s="2" t="str">
        <f t="shared" si="399"/>
        <v/>
      </c>
      <c r="CA163" s="2" t="str">
        <f t="shared" si="400"/>
        <v/>
      </c>
      <c r="CB163" s="2" t="str">
        <f t="shared" si="401"/>
        <v/>
      </c>
      <c r="CC163" s="2" t="str">
        <f t="shared" si="402"/>
        <v/>
      </c>
      <c r="CE163" s="2" t="str">
        <f t="shared" si="432"/>
        <v/>
      </c>
      <c r="CF163" s="2" t="str">
        <f t="shared" si="433"/>
        <v/>
      </c>
      <c r="CG163" s="2" t="str">
        <f t="shared" si="434"/>
        <v/>
      </c>
      <c r="CH163" s="2" t="str">
        <f t="shared" si="435"/>
        <v/>
      </c>
      <c r="CI163" s="2" t="str">
        <f t="shared" si="436"/>
        <v/>
      </c>
      <c r="CJ163" s="2" t="str">
        <f t="shared" si="437"/>
        <v/>
      </c>
      <c r="CK163" s="2" t="str">
        <f t="shared" si="438"/>
        <v/>
      </c>
      <c r="CL163" s="2" t="str">
        <f t="shared" si="439"/>
        <v/>
      </c>
      <c r="CM163" s="2" t="str">
        <f t="shared" si="440"/>
        <v/>
      </c>
      <c r="CN163" s="2" t="str">
        <f t="shared" si="441"/>
        <v/>
      </c>
      <c r="CO163" s="2" t="str">
        <f t="shared" si="442"/>
        <v/>
      </c>
      <c r="CP163" s="2" t="str">
        <f t="shared" si="443"/>
        <v/>
      </c>
      <c r="CQ163" s="2" t="str">
        <f t="shared" si="444"/>
        <v/>
      </c>
      <c r="CR163" s="2" t="str">
        <f t="shared" si="445"/>
        <v/>
      </c>
      <c r="CS163" s="2" t="str">
        <f t="shared" si="446"/>
        <v/>
      </c>
      <c r="CU163" s="2" t="str">
        <f t="shared" si="447"/>
        <v/>
      </c>
      <c r="CV163" s="2" t="str">
        <f t="shared" si="448"/>
        <v/>
      </c>
      <c r="CW163" s="2" t="str">
        <f t="shared" si="449"/>
        <v/>
      </c>
      <c r="CX163" s="2" t="str">
        <f t="shared" si="450"/>
        <v/>
      </c>
      <c r="CY163" s="2" t="str">
        <f t="shared" si="451"/>
        <v/>
      </c>
      <c r="CZ163" s="2" t="str">
        <f t="shared" si="452"/>
        <v/>
      </c>
      <c r="DA163" s="2" t="str">
        <f t="shared" si="453"/>
        <v/>
      </c>
      <c r="DB163" s="2" t="str">
        <f t="shared" si="454"/>
        <v/>
      </c>
      <c r="DC163" s="2" t="str">
        <f t="shared" si="455"/>
        <v/>
      </c>
      <c r="DD163" s="2" t="str">
        <f t="shared" si="456"/>
        <v/>
      </c>
      <c r="DE163" s="2" t="str">
        <f t="shared" si="457"/>
        <v/>
      </c>
      <c r="DF163" s="2" t="str">
        <f t="shared" si="458"/>
        <v/>
      </c>
      <c r="DG163" s="2" t="str">
        <f t="shared" si="459"/>
        <v/>
      </c>
      <c r="DH163" s="2" t="str">
        <f t="shared" si="460"/>
        <v/>
      </c>
      <c r="DI163" s="2" t="str">
        <f t="shared" si="461"/>
        <v/>
      </c>
      <c r="DK163" s="2">
        <f t="shared" si="411"/>
        <v>72.768016129032247</v>
      </c>
      <c r="DL163" s="2">
        <f t="shared" si="412"/>
        <v>82.895364919354847</v>
      </c>
      <c r="DM163" s="2">
        <f t="shared" si="412"/>
        <v>87.347587976539572</v>
      </c>
      <c r="DN163" s="2">
        <f t="shared" si="412"/>
        <v>83.354200980392136</v>
      </c>
      <c r="DO163" s="2">
        <f t="shared" si="412"/>
        <v>100.15935722140762</v>
      </c>
      <c r="DP163" s="2">
        <f t="shared" si="412"/>
        <v>93.345077651515183</v>
      </c>
      <c r="DQ163" s="2">
        <f t="shared" si="412"/>
        <v>93.671461326979454</v>
      </c>
      <c r="DR163" s="2">
        <f t="shared" si="412"/>
        <v>95.010073975044548</v>
      </c>
      <c r="DS163" s="2">
        <f t="shared" si="412"/>
        <v>76.355745161290315</v>
      </c>
      <c r="DT163" s="2">
        <f t="shared" si="412"/>
        <v>76.841063329625499</v>
      </c>
      <c r="DU163" s="2">
        <f t="shared" si="412"/>
        <v>83.259262958843181</v>
      </c>
      <c r="DV163" s="2">
        <f t="shared" si="412"/>
        <v>86.922484787390033</v>
      </c>
      <c r="DW163" s="2">
        <f t="shared" si="412"/>
        <v>92.543178475935804</v>
      </c>
      <c r="DX163" s="2">
        <f t="shared" si="412"/>
        <v>74.75310851158649</v>
      </c>
      <c r="DY163" s="2">
        <f t="shared" si="412"/>
        <v>68.08631472359059</v>
      </c>
      <c r="EA163" s="2">
        <f t="shared" si="407"/>
        <v>57.573921834438991</v>
      </c>
      <c r="EB163" s="2">
        <f t="shared" si="413"/>
        <v>58.205808106006607</v>
      </c>
      <c r="EC163" s="2">
        <f t="shared" si="414"/>
        <v>55.948280090497725</v>
      </c>
      <c r="ED163" s="2">
        <f t="shared" si="415"/>
        <v>55.939666361974403</v>
      </c>
      <c r="EE163" s="2">
        <f t="shared" si="416"/>
        <v>58.056125228519178</v>
      </c>
      <c r="EF163" s="2">
        <f t="shared" si="417"/>
        <v>53.304560329067634</v>
      </c>
      <c r="EG163" s="2">
        <f t="shared" si="418"/>
        <v>57.158908949818944</v>
      </c>
      <c r="EH163" s="2">
        <f t="shared" si="419"/>
        <v>52.11282928091051</v>
      </c>
      <c r="EI163" s="2">
        <f t="shared" si="420"/>
        <v>48.666047766856352</v>
      </c>
      <c r="EJ163" s="2">
        <f t="shared" si="421"/>
        <v>52.068926865875298</v>
      </c>
      <c r="EK163" s="2">
        <f t="shared" si="422"/>
        <v>49.852743757674972</v>
      </c>
      <c r="EL163" s="2">
        <f t="shared" si="423"/>
        <v>50.754839344148138</v>
      </c>
      <c r="EM163" s="2">
        <f t="shared" si="424"/>
        <v>55.996441644039066</v>
      </c>
      <c r="EN163" s="2">
        <f t="shared" si="425"/>
        <v>52.214049399198942</v>
      </c>
      <c r="EO163" s="2">
        <f t="shared" si="426"/>
        <v>54.060579744861002</v>
      </c>
      <c r="EQ163" s="2">
        <f t="shared" si="427"/>
        <v>57.127757145991758</v>
      </c>
      <c r="ER163" s="2">
        <f t="shared" si="428"/>
        <v>56.652344879936834</v>
      </c>
      <c r="ES163" s="2">
        <f t="shared" si="428"/>
        <v>56.32430798122595</v>
      </c>
      <c r="ET163" s="2">
        <f t="shared" si="428"/>
        <v>53.748045795083357</v>
      </c>
      <c r="EU163" s="2">
        <f t="shared" si="428"/>
        <v>57.638545312423553</v>
      </c>
      <c r="EV163" s="2">
        <f t="shared" si="428"/>
        <v>57.508114996144386</v>
      </c>
      <c r="EW163" s="2">
        <f t="shared" si="428"/>
        <v>58.458616738470155</v>
      </c>
      <c r="EX163" s="2">
        <f t="shared" si="428"/>
        <v>54.51081445660472</v>
      </c>
      <c r="EY163" s="2">
        <f t="shared" si="428"/>
        <v>50.087595014199493</v>
      </c>
      <c r="EZ163" s="2">
        <f t="shared" si="428"/>
        <v>51.339172624466954</v>
      </c>
      <c r="FA163" s="2">
        <f t="shared" si="428"/>
        <v>49.776010639339141</v>
      </c>
      <c r="FB163" s="2">
        <f t="shared" si="428"/>
        <v>51.272378509511441</v>
      </c>
      <c r="FC163" s="2">
        <f t="shared" si="428"/>
        <v>57.587172611722529</v>
      </c>
      <c r="FD163" s="2">
        <f t="shared" si="428"/>
        <v>53.426845902512298</v>
      </c>
      <c r="FE163" s="2">
        <f t="shared" si="428"/>
        <v>53.99286809470717</v>
      </c>
      <c r="FG163" s="2">
        <f t="shared" si="429"/>
        <v>0.99999999057082178</v>
      </c>
      <c r="FH163" s="2">
        <f t="shared" si="430"/>
        <v>0.99999999207785961</v>
      </c>
      <c r="FI163" s="2">
        <f t="shared" si="430"/>
        <v>0.9999999923562336</v>
      </c>
      <c r="FJ163" s="2">
        <f t="shared" si="430"/>
        <v>0.99999999246228366</v>
      </c>
      <c r="FK163" s="2">
        <f t="shared" si="430"/>
        <v>0.99999999261796968</v>
      </c>
      <c r="FL163" s="2">
        <f t="shared" si="430"/>
        <v>0.99999999298055575</v>
      </c>
      <c r="FM163" s="2">
        <f t="shared" si="430"/>
        <v>0.99999999319252908</v>
      </c>
      <c r="FN163" s="2">
        <f t="shared" si="430"/>
        <v>0.99999999268985518</v>
      </c>
      <c r="FO163" s="2">
        <f t="shared" si="430"/>
        <v>0.9999999920352276</v>
      </c>
      <c r="FP163" s="2">
        <f t="shared" si="430"/>
        <v>0.99999999250287142</v>
      </c>
      <c r="FQ163" s="2">
        <f t="shared" si="430"/>
        <v>0.99999999312115739</v>
      </c>
      <c r="FR163" s="2">
        <f t="shared" si="430"/>
        <v>0.99999999300067821</v>
      </c>
      <c r="FS163" s="2">
        <f t="shared" si="430"/>
        <v>0.99999995013539389</v>
      </c>
      <c r="FT163" s="2">
        <f t="shared" si="430"/>
        <v>0.99999981730050747</v>
      </c>
      <c r="FU163" s="2">
        <f t="shared" si="430"/>
        <v>0.99999943022679816</v>
      </c>
      <c r="FW163" s="2">
        <f t="shared" si="462"/>
        <v>0.35144321966771724</v>
      </c>
      <c r="FX163" s="2">
        <f t="shared" si="328"/>
        <v>0.48686451518228846</v>
      </c>
      <c r="FY163" s="2">
        <f t="shared" si="329"/>
        <v>0.49993796257164108</v>
      </c>
      <c r="FZ163" s="2">
        <f t="shared" si="330"/>
        <v>0.5087642151006837</v>
      </c>
      <c r="GA163" s="2">
        <f t="shared" si="331"/>
        <v>0.49868924274951371</v>
      </c>
      <c r="GB163" s="2">
        <f t="shared" si="332"/>
        <v>0.48633893382575399</v>
      </c>
      <c r="GC163" s="2">
        <f t="shared" si="333"/>
        <v>0.60988052138248572</v>
      </c>
      <c r="GD163" s="2">
        <f t="shared" si="334"/>
        <v>0.59336673632681802</v>
      </c>
      <c r="GE163" s="2">
        <f t="shared" si="335"/>
        <v>0.58186317849219071</v>
      </c>
      <c r="GF163" s="2">
        <f t="shared" si="336"/>
        <v>0.57719419086488988</v>
      </c>
      <c r="GG163" s="2">
        <f t="shared" si="337"/>
        <v>0.54442043446061528</v>
      </c>
      <c r="GH163" s="2">
        <f t="shared" si="338"/>
        <v>0.47323463507145935</v>
      </c>
      <c r="GI163" s="2">
        <f t="shared" si="339"/>
        <v>0.37258524576947721</v>
      </c>
      <c r="GJ163" s="2">
        <f t="shared" si="340"/>
        <v>0.34455027132328242</v>
      </c>
      <c r="GK163" s="2">
        <f t="shared" si="341"/>
        <v>0.31498979423633422</v>
      </c>
      <c r="GM163" s="107">
        <f t="shared" si="463"/>
        <v>9.4185676874726952E-162</v>
      </c>
      <c r="GN163" s="107">
        <f t="shared" si="342"/>
        <v>7.003917821080913E-190</v>
      </c>
      <c r="GO163" s="107">
        <f t="shared" si="343"/>
        <v>1.5405952448145713E-198</v>
      </c>
      <c r="GP163" s="107">
        <f t="shared" si="344"/>
        <v>2.497992500823126E-238</v>
      </c>
      <c r="GQ163" s="107">
        <f t="shared" si="345"/>
        <v>1.9132183381046169E-243</v>
      </c>
      <c r="GR163" s="107">
        <f t="shared" si="346"/>
        <v>6.5288840495026222E-235</v>
      </c>
      <c r="GS163" s="107">
        <f t="shared" si="347"/>
        <v>1.518856657559555E-253</v>
      </c>
      <c r="GT163" s="107">
        <f t="shared" si="348"/>
        <v>4.6354936596465225E-241</v>
      </c>
      <c r="GU163" s="107">
        <f t="shared" si="349"/>
        <v>1.649096185472786E-256</v>
      </c>
      <c r="GV163" s="107">
        <f t="shared" si="350"/>
        <v>1.2048420886709806E-275</v>
      </c>
      <c r="GW163" s="107">
        <f t="shared" si="351"/>
        <v>3.004283043365093E-280</v>
      </c>
      <c r="GX163" s="107">
        <f t="shared" si="352"/>
        <v>2.6473720752881399E-245</v>
      </c>
      <c r="GY163" s="107">
        <f t="shared" si="353"/>
        <v>4.5199289766457986E-226</v>
      </c>
      <c r="GZ163" s="107">
        <f t="shared" si="354"/>
        <v>9.8442114595725671E-233</v>
      </c>
      <c r="HA163" s="107">
        <f t="shared" si="355"/>
        <v>0</v>
      </c>
      <c r="HC163" s="107">
        <f t="shared" si="464"/>
        <v>7.8340502057400195E-104</v>
      </c>
      <c r="HD163" s="107">
        <f t="shared" si="356"/>
        <v>3.1893138258793499E-124</v>
      </c>
      <c r="HE163" s="107">
        <f t="shared" si="357"/>
        <v>4.2736908415217945E-130</v>
      </c>
      <c r="HF163" s="107">
        <f t="shared" si="358"/>
        <v>2.2350241656974079E-157</v>
      </c>
      <c r="HG163" s="107">
        <f t="shared" si="359"/>
        <v>1.2203558820857849E-160</v>
      </c>
      <c r="HH163" s="107">
        <f t="shared" si="360"/>
        <v>1.0250872180587708E-154</v>
      </c>
      <c r="HI163" s="107">
        <f t="shared" si="361"/>
        <v>2.1893050209286324E-170</v>
      </c>
      <c r="HJ163" s="107">
        <f t="shared" si="362"/>
        <v>2.9115754295235213E-162</v>
      </c>
      <c r="HK163" s="107">
        <f t="shared" si="363"/>
        <v>4.9695314899705935E-173</v>
      </c>
      <c r="HL163" s="107">
        <f t="shared" si="364"/>
        <v>7.2371671108595508E-185</v>
      </c>
      <c r="HM163" s="107">
        <f t="shared" si="365"/>
        <v>4.4492931090658487E-187</v>
      </c>
      <c r="HN163" s="107">
        <f t="shared" si="366"/>
        <v>7.3035796263544954E-161</v>
      </c>
      <c r="HO163" s="107">
        <f t="shared" si="367"/>
        <v>4.5681792831561836E-145</v>
      </c>
      <c r="HP163" s="107">
        <f t="shared" si="368"/>
        <v>2.0306618140172274E-149</v>
      </c>
      <c r="HQ163" s="107">
        <f t="shared" si="369"/>
        <v>2.6474606136885562E-219</v>
      </c>
      <c r="HS163" s="107">
        <f t="shared" si="465"/>
        <v>2.7502025512034917E-15</v>
      </c>
      <c r="HT163" s="107">
        <f t="shared" si="370"/>
        <v>5.773850719080829E-20</v>
      </c>
      <c r="HU163" s="107">
        <f t="shared" si="371"/>
        <v>4.8808240001566599E-21</v>
      </c>
      <c r="HV163" s="107">
        <f t="shared" si="372"/>
        <v>1.2488666906828129E-25</v>
      </c>
      <c r="HW163" s="107">
        <f t="shared" si="373"/>
        <v>5.5113568641836897E-26</v>
      </c>
      <c r="HX163" s="107">
        <f t="shared" si="374"/>
        <v>7.519634842827191E-25</v>
      </c>
      <c r="HY163" s="107">
        <f t="shared" si="375"/>
        <v>8.9941663295764232E-30</v>
      </c>
      <c r="HZ163" s="107">
        <f t="shared" si="376"/>
        <v>2.8841014967576936E-28</v>
      </c>
      <c r="IA163" s="107">
        <f t="shared" si="377"/>
        <v>5.22614693901443E-30</v>
      </c>
      <c r="IB163" s="107">
        <f t="shared" si="378"/>
        <v>1.2545307338368653E-31</v>
      </c>
      <c r="IC163" s="107">
        <f t="shared" si="379"/>
        <v>2.7859093210859295E-31</v>
      </c>
      <c r="ID163" s="107">
        <f t="shared" si="380"/>
        <v>1.8709108226399258E-25</v>
      </c>
      <c r="IE163" s="107">
        <f t="shared" si="381"/>
        <v>5.2582297797659024E-21</v>
      </c>
      <c r="IF163" s="107">
        <f t="shared" si="382"/>
        <v>3.6288072414044451E-21</v>
      </c>
      <c r="IG163" s="107">
        <f t="shared" si="383"/>
        <v>1.3611709208687292E-19</v>
      </c>
      <c r="II163" s="107">
        <f t="shared" si="466"/>
        <v>0.46771376560443279</v>
      </c>
      <c r="IJ163" s="107">
        <f t="shared" si="467"/>
        <v>0.5074028581076</v>
      </c>
      <c r="IK163" s="107">
        <f t="shared" si="468"/>
        <v>0.50004074414369459</v>
      </c>
      <c r="IL163" s="107">
        <f t="shared" si="469"/>
        <v>0.49311437112007217</v>
      </c>
      <c r="IM163" s="107">
        <f t="shared" si="470"/>
        <v>0.5009397485134568</v>
      </c>
      <c r="IN163" s="107">
        <f t="shared" si="471"/>
        <v>0.50833241488720926</v>
      </c>
      <c r="IO163" s="107">
        <f t="shared" si="472"/>
        <v>0.34080444543049254</v>
      </c>
      <c r="IP163" s="107">
        <f t="shared" si="473"/>
        <v>0.37582285795854953</v>
      </c>
      <c r="IQ163" s="107">
        <f t="shared" si="474"/>
        <v>0.39100876231256532</v>
      </c>
      <c r="IR163" s="107">
        <f t="shared" si="475"/>
        <v>0.3948085155384719</v>
      </c>
      <c r="IS163" s="107">
        <f t="shared" si="476"/>
        <v>0.44921579172496184</v>
      </c>
      <c r="IT163" s="107">
        <f t="shared" si="477"/>
        <v>0.51381926535266831</v>
      </c>
      <c r="IU163" s="107">
        <f t="shared" si="478"/>
        <v>0.45159758451923815</v>
      </c>
      <c r="IV163" s="107">
        <f t="shared" si="479"/>
        <v>0.38049818398921997</v>
      </c>
      <c r="IW163" s="107">
        <f t="shared" si="480"/>
        <v>0.28893460158467804</v>
      </c>
      <c r="IY163" s="107">
        <f t="shared" si="481"/>
        <v>0.46771376560443556</v>
      </c>
      <c r="IZ163" s="107">
        <f t="shared" si="482"/>
        <v>0.5074028581076</v>
      </c>
      <c r="JA163" s="107">
        <f t="shared" si="483"/>
        <v>0.50004074414369459</v>
      </c>
      <c r="JB163" s="107">
        <f t="shared" si="484"/>
        <v>0.49311437112007217</v>
      </c>
      <c r="JC163" s="107">
        <f t="shared" si="485"/>
        <v>0.5009397485134568</v>
      </c>
      <c r="JD163" s="107">
        <f t="shared" si="486"/>
        <v>0.50833241488720926</v>
      </c>
      <c r="JE163" s="107">
        <f t="shared" si="487"/>
        <v>0.34080444543049254</v>
      </c>
      <c r="JF163" s="107">
        <f t="shared" si="488"/>
        <v>0.37582285795854953</v>
      </c>
      <c r="JG163" s="107">
        <f t="shared" si="489"/>
        <v>0.39100876231256532</v>
      </c>
      <c r="JH163" s="107">
        <f t="shared" si="490"/>
        <v>0.3948085155384719</v>
      </c>
      <c r="JI163" s="107">
        <f t="shared" si="491"/>
        <v>0.44921579172496184</v>
      </c>
      <c r="JJ163" s="107">
        <f t="shared" si="492"/>
        <v>0.51381926535266831</v>
      </c>
      <c r="JK163" s="107">
        <f t="shared" si="493"/>
        <v>0.45159758451923815</v>
      </c>
      <c r="JL163" s="107">
        <f t="shared" si="494"/>
        <v>0.38049818398921997</v>
      </c>
      <c r="JM163" s="107">
        <f t="shared" si="495"/>
        <v>0.28893460158467804</v>
      </c>
    </row>
    <row r="164" spans="2:273" x14ac:dyDescent="0.25">
      <c r="B164" s="2">
        <v>136</v>
      </c>
      <c r="C164" s="37">
        <v>56.094000000000001</v>
      </c>
      <c r="D164" s="37">
        <v>56.484000000000002</v>
      </c>
      <c r="E164" s="37">
        <v>57.655999999999999</v>
      </c>
      <c r="F164" s="37">
        <v>56.77</v>
      </c>
      <c r="G164" s="37">
        <v>63.426000000000002</v>
      </c>
      <c r="H164" s="37">
        <v>62.433</v>
      </c>
      <c r="I164" s="37">
        <v>58.283000000000001</v>
      </c>
      <c r="J164" s="37">
        <v>55.533000000000001</v>
      </c>
      <c r="K164" s="37">
        <v>49.69</v>
      </c>
      <c r="L164" s="37">
        <v>52.712000000000003</v>
      </c>
      <c r="M164" s="37">
        <v>53.627000000000002</v>
      </c>
      <c r="N164" s="37">
        <v>67.254000000000005</v>
      </c>
      <c r="O164" s="37">
        <v>85.864000000000004</v>
      </c>
      <c r="P164" s="37">
        <v>92.61</v>
      </c>
      <c r="Q164" s="37">
        <v>121.574</v>
      </c>
      <c r="S164" s="4">
        <f>AY164 + (C$3 * _xlfn.NORM.DIST($B164, C$7, ABS(C$11), FALSE) * _xlfn.NORM.DIST(($B164 - C$7)*C$15, 0, ABS(C$11), TRUE) * 2)
               + (C$4 * _xlfn.NORM.DIST($B164, C$8, ABS(C$12), FALSE) * _xlfn.NORM.DIST(($B164 - C$8)*C$16, 0, ABS(C$12), TRUE) * 2)
               + (C$5 * _xlfn.NORM.DIST($B164, C$9, ABS(C$13), FALSE) * _xlfn.NORM.DIST(($B164 - C$9)*C$17, 0, ABS(C$13), TRUE) * 2)
               + (C$6 * _xlfn.NORM.DIST($B164, C$10, ABS(C$14), FALSE) * _xlfn.NORM.DIST(($B164 - C$10)*C$18, 0, ABS(C$14), TRUE) * 2)</f>
        <v>57.362808995533413</v>
      </c>
      <c r="T164" s="4">
        <f>AZ164 + (D$3 * _xlfn.NORM.DIST($B164, D$7, ABS(D$11), FALSE) * _xlfn.NORM.DIST(($B164 - D$7)*D$15, 0, ABS(D$11), TRUE) * 2)
               + (D$4 * _xlfn.NORM.DIST($B164, D$8, ABS(D$12), FALSE) * _xlfn.NORM.DIST(($B164 - D$8)*D$16, 0, ABS(D$12), TRUE) * 2)
               + (D$5 * _xlfn.NORM.DIST($B164, D$9, ABS(D$13), FALSE) * _xlfn.NORM.DIST(($B164 - D$9)*D$17, 0, ABS(D$13), TRUE) * 2)
               + (D$6 * _xlfn.NORM.DIST($B164, D$10, ABS(D$14), FALSE) * _xlfn.NORM.DIST(($B164 - D$10)*D$18, 0, ABS(D$14), TRUE) * 2)</f>
        <v>57.293911200388138</v>
      </c>
      <c r="U164" s="4">
        <f>BA164 + (E$3 * _xlfn.NORM.DIST($B164, E$7, ABS(E$11), FALSE) * _xlfn.NORM.DIST(($B164 - E$7)*E$15, 0, ABS(E$11), TRUE) * 2)
               + (E$4 * _xlfn.NORM.DIST($B164, E$8, ABS(E$12), FALSE) * _xlfn.NORM.DIST(($B164 - E$8)*E$16, 0, ABS(E$12), TRUE) * 2)
               + (E$5 * _xlfn.NORM.DIST($B164, E$9, ABS(E$13), FALSE) * _xlfn.NORM.DIST(($B164 - E$9)*E$17, 0, ABS(E$13), TRUE) * 2)
               + (E$6 * _xlfn.NORM.DIST($B164, E$10, ABS(E$14), FALSE) * _xlfn.NORM.DIST(($B164 - E$10)*E$18, 0, ABS(E$14), TRUE) * 2)</f>
        <v>59.62738551765316</v>
      </c>
      <c r="V164" s="4">
        <f>BB164 + (F$3 * _xlfn.NORM.DIST($B164, F$7, ABS(F$11), FALSE) * _xlfn.NORM.DIST(($B164 - F$7)*F$15, 0, ABS(F$11), TRUE) * 2)
               + (F$4 * _xlfn.NORM.DIST($B164, F$8, ABS(F$12), FALSE) * _xlfn.NORM.DIST(($B164 - F$8)*F$16, 0, ABS(F$12), TRUE) * 2)
               + (F$5 * _xlfn.NORM.DIST($B164, F$9, ABS(F$13), FALSE) * _xlfn.NORM.DIST(($B164 - F$9)*F$17, 0, ABS(F$13), TRUE) * 2)
               + (F$6 * _xlfn.NORM.DIST($B164, F$10, ABS(F$14), FALSE) * _xlfn.NORM.DIST(($B164 - F$10)*F$18, 0, ABS(F$14), TRUE) * 2)</f>
        <v>57.175243738828804</v>
      </c>
      <c r="W164" s="4">
        <f>BC164 + (G$3 * _xlfn.NORM.DIST($B164, G$7, ABS(G$11), FALSE) * _xlfn.NORM.DIST(($B164 - G$7)*G$15, 0, ABS(G$11), TRUE) * 2)
               + (G$4 * _xlfn.NORM.DIST($B164, G$8, ABS(G$12), FALSE) * _xlfn.NORM.DIST(($B164 - G$8)*G$16, 0, ABS(G$12), TRUE) * 2)
               + (G$5 * _xlfn.NORM.DIST($B164, G$9, ABS(G$13), FALSE) * _xlfn.NORM.DIST(($B164 - G$9)*G$17, 0, ABS(G$13), TRUE) * 2)
               + (G$6 * _xlfn.NORM.DIST($B164, G$10, ABS(G$14), FALSE) * _xlfn.NORM.DIST(($B164 - G$10)*G$18, 0, ABS(G$14), TRUE) * 2)</f>
        <v>62.266764141509221</v>
      </c>
      <c r="X164" s="4">
        <f>BD164 + (H$3 * _xlfn.NORM.DIST($B164, H$7, ABS(H$11), FALSE) * _xlfn.NORM.DIST(($B164 - H$7)*H$15, 0, ABS(H$11), TRUE) * 2)
               + (H$4 * _xlfn.NORM.DIST($B164, H$8, ABS(H$12), FALSE) * _xlfn.NORM.DIST(($B164 - H$8)*H$16, 0, ABS(H$12), TRUE) * 2)
               + (H$5 * _xlfn.NORM.DIST($B164, H$9, ABS(H$13), FALSE) * _xlfn.NORM.DIST(($B164 - H$9)*H$17, 0, ABS(H$13), TRUE) * 2)
               + (H$6 * _xlfn.NORM.DIST($B164, H$10, ABS(H$14), FALSE) * _xlfn.NORM.DIST(($B164 - H$10)*H$18, 0, ABS(H$14), TRUE) * 2)</f>
        <v>63.230430604093172</v>
      </c>
      <c r="Y164" s="4">
        <f>BE164 + (I$3 * _xlfn.NORM.DIST($B164, I$7, ABS(I$11), FALSE) * _xlfn.NORM.DIST(($B164 - I$7)*I$15, 0, ABS(I$11), TRUE) * 2)
               + (I$4 * _xlfn.NORM.DIST($B164, I$8, ABS(I$12), FALSE) * _xlfn.NORM.DIST(($B164 - I$8)*I$16, 0, ABS(I$12), TRUE) * 2)
               + (I$5 * _xlfn.NORM.DIST($B164, I$9, ABS(I$13), FALSE) * _xlfn.NORM.DIST(($B164 - I$9)*I$17, 0, ABS(I$13), TRUE) * 2)
               + (I$6 * _xlfn.NORM.DIST($B164, I$10, ABS(I$14), FALSE) * _xlfn.NORM.DIST(($B164 - I$10)*I$18, 0, ABS(I$14), TRUE) * 2)</f>
        <v>60.166753781048278</v>
      </c>
      <c r="Z164" s="4">
        <f>BF164 + (J$3 * _xlfn.NORM.DIST($B164, J$7, ABS(J$11), FALSE) * _xlfn.NORM.DIST(($B164 - J$7)*J$15, 0, ABS(J$11), TRUE) * 2)
               + (J$4 * _xlfn.NORM.DIST($B164, J$8, ABS(J$12), FALSE) * _xlfn.NORM.DIST(($B164 - J$8)*J$16, 0, ABS(J$12), TRUE) * 2)
               + (J$5 * _xlfn.NORM.DIST($B164, J$9, ABS(J$13), FALSE) * _xlfn.NORM.DIST(($B164 - J$9)*J$17, 0, ABS(J$13), TRUE) * 2)
               + (J$6 * _xlfn.NORM.DIST($B164, J$10, ABS(J$14), FALSE) * _xlfn.NORM.DIST(($B164 - J$10)*J$18, 0, ABS(J$14), TRUE) * 2)</f>
        <v>57.611697770699024</v>
      </c>
      <c r="AA164" s="4">
        <f>BG164 + (K$3 * _xlfn.NORM.DIST($B164, K$7, ABS(K$11), FALSE) * _xlfn.NORM.DIST(($B164 - K$7)*K$15, 0, ABS(K$11), TRUE) * 2)
               + (K$4 * _xlfn.NORM.DIST($B164, K$8, ABS(K$12), FALSE) * _xlfn.NORM.DIST(($B164 - K$8)*K$16, 0, ABS(K$12), TRUE) * 2)
               + (K$5 * _xlfn.NORM.DIST($B164, K$9, ABS(K$13), FALSE) * _xlfn.NORM.DIST(($B164 - K$9)*K$17, 0, ABS(K$13), TRUE) * 2)
               + (K$6 * _xlfn.NORM.DIST($B164, K$10, ABS(K$14), FALSE) * _xlfn.NORM.DIST(($B164 - K$10)*K$18, 0, ABS(K$14), TRUE) * 2)</f>
        <v>54.055577071782928</v>
      </c>
      <c r="AB164" s="4">
        <f>BH164 + (L$3 * _xlfn.NORM.DIST($B164, L$7, ABS(L$11), FALSE) * _xlfn.NORM.DIST(($B164 - L$7)*L$15, 0, ABS(L$11), TRUE) * 2)
               + (L$4 * _xlfn.NORM.DIST($B164, L$8, ABS(L$12), FALSE) * _xlfn.NORM.DIST(($B164 - L$8)*L$16, 0, ABS(L$12), TRUE) * 2)
               + (L$5 * _xlfn.NORM.DIST($B164, L$9, ABS(L$13), FALSE) * _xlfn.NORM.DIST(($B164 - L$9)*L$17, 0, ABS(L$13), TRUE) * 2)
               + (L$6 * _xlfn.NORM.DIST($B164, L$10, ABS(L$14), FALSE) * _xlfn.NORM.DIST(($B164 - L$10)*L$18, 0, ABS(L$14), TRUE) * 2)</f>
        <v>56.460151210448927</v>
      </c>
      <c r="AC164" s="4">
        <f>BI164 + (M$3 * _xlfn.NORM.DIST($B164, M$7, ABS(M$11), FALSE) * _xlfn.NORM.DIST(($B164 - M$7)*M$15, 0, ABS(M$11), TRUE) * 2)
               + (M$4 * _xlfn.NORM.DIST($B164, M$8, ABS(M$12), FALSE) * _xlfn.NORM.DIST(($B164 - M$8)*M$16, 0, ABS(M$12), TRUE) * 2)
               + (M$5 * _xlfn.NORM.DIST($B164, M$9, ABS(M$13), FALSE) * _xlfn.NORM.DIST(($B164 - M$9)*M$17, 0, ABS(M$13), TRUE) * 2)
               + (M$6 * _xlfn.NORM.DIST($B164, M$10, ABS(M$14), FALSE) * _xlfn.NORM.DIST(($B164 - M$10)*M$18, 0, ABS(M$14), TRUE) * 2)</f>
        <v>57.640959205931672</v>
      </c>
      <c r="AD164" s="4">
        <f>BJ164 + (N$3 * _xlfn.NORM.DIST($B164, N$7, ABS(N$11), FALSE) * _xlfn.NORM.DIST(($B164 - N$7)*N$15, 0, ABS(N$11), TRUE) * 2)
               + (N$4 * _xlfn.NORM.DIST($B164, N$8, ABS(N$12), FALSE) * _xlfn.NORM.DIST(($B164 - N$8)*N$16, 0, ABS(N$12), TRUE) * 2)
               + (N$5 * _xlfn.NORM.DIST($B164, N$9, ABS(N$13), FALSE) * _xlfn.NORM.DIST(($B164 - N$9)*N$17, 0, ABS(N$13), TRUE) * 2)
               + (N$6 * _xlfn.NORM.DIST($B164, N$10, ABS(N$14), FALSE) * _xlfn.NORM.DIST(($B164 - N$10)*N$18, 0, ABS(N$14), TRUE) * 2)</f>
        <v>68.413905458246703</v>
      </c>
      <c r="AE164" s="4">
        <f>BK164 + (O$3 * _xlfn.NORM.DIST($B164, O$7, ABS(O$11), FALSE) * _xlfn.NORM.DIST(($B164 - O$7)*O$15, 0, ABS(O$11), TRUE) * 2)
               + (O$4 * _xlfn.NORM.DIST($B164, O$8, ABS(O$12), FALSE) * _xlfn.NORM.DIST(($B164 - O$8)*O$16, 0, ABS(O$12), TRUE) * 2)
               + (O$5 * _xlfn.NORM.DIST($B164, O$9, ABS(O$13), FALSE) * _xlfn.NORM.DIST(($B164 - O$9)*O$17, 0, ABS(O$13), TRUE) * 2)
               + (O$6 * _xlfn.NORM.DIST($B164, O$10, ABS(O$14), FALSE) * _xlfn.NORM.DIST(($B164 - O$10)*O$18, 0, ABS(O$14), TRUE) * 2)</f>
        <v>82.898240136449104</v>
      </c>
      <c r="AF164" s="4">
        <f t="shared" si="408"/>
        <v>92.499341275951139</v>
      </c>
      <c r="AG164" s="4">
        <f t="shared" si="409"/>
        <v>127.21677712109691</v>
      </c>
      <c r="AI164" s="4">
        <f>IF(OR($B164 &lt; C$231, $B164 &gt; C$234), 0, C164-S164)</f>
        <v>-1.2688089955334121</v>
      </c>
      <c r="AJ164" s="4">
        <f>IF(OR($B164 &lt; D$231, $B164 &gt; D$234), 0, D164-T164)</f>
        <v>-0.80991120038813591</v>
      </c>
      <c r="AK164" s="4">
        <f>IF(OR($B164 &lt; E$231, $B164 &gt; E$234), 0, E164-U164)</f>
        <v>-1.9713855176531609</v>
      </c>
      <c r="AL164" s="4">
        <f>IF(OR($B164 &lt; F$231, $B164 &gt; F$234), 0, F164-V164)</f>
        <v>-0.40524373882880127</v>
      </c>
      <c r="AM164" s="4">
        <f>IF(OR($B164 &lt; G$231, $B164 &gt; G$234), 0, G164-W164)</f>
        <v>1.1592358584907814</v>
      </c>
      <c r="AN164" s="4">
        <f>IF(OR($B164 &lt; H$231, $B164 &gt; H$234), 0, H164-X164)</f>
        <v>-0.79743060409317224</v>
      </c>
      <c r="AO164" s="4">
        <f>IF(OR($B164 &lt; I$231, $B164 &gt; I$234), 0, I164-Y164)</f>
        <v>-1.8837537810482772</v>
      </c>
      <c r="AP164" s="4">
        <f>IF(OR($B164 &lt; J$231, $B164 &gt; J$234), 0, J164-Z164)</f>
        <v>-2.0786977706990228</v>
      </c>
      <c r="AQ164" s="4">
        <f>IF(OR($B164 &lt; K$231, $B164 &gt; K$234), 0, K164-AA164)</f>
        <v>-4.3655770717829299</v>
      </c>
      <c r="AR164" s="4">
        <f>IF(OR($B164 &lt; L$231, $B164 &gt; L$234), 0, L164-AB164)</f>
        <v>-3.7481512104489241</v>
      </c>
      <c r="AS164" s="4">
        <f>IF(OR($B164 &lt; M$231, $B164 &gt; M$234), 0, M164-AC164)</f>
        <v>-4.0139592059316698</v>
      </c>
      <c r="AT164" s="4">
        <f>IF(OR($B164 &lt; N$231, $B164 &gt; N$234), 0, N164-AD164)</f>
        <v>-1.1599054582466977</v>
      </c>
      <c r="AU164" s="4">
        <f>IF(OR($B164 &lt; O$231, $B164 &gt; O$234), 0, O164-AE164)</f>
        <v>2.9657598635509004</v>
      </c>
      <c r="AV164" s="4">
        <f t="shared" si="410"/>
        <v>0.11065872404886079</v>
      </c>
      <c r="AW164" s="4">
        <f t="shared" si="410"/>
        <v>-5.6427771210969127</v>
      </c>
      <c r="AY164" s="2">
        <f t="shared" si="431"/>
        <v>57.362808995533413</v>
      </c>
      <c r="AZ164" s="2">
        <f t="shared" si="311"/>
        <v>57.285316343875891</v>
      </c>
      <c r="BA164" s="2">
        <f t="shared" si="312"/>
        <v>56.040756905991884</v>
      </c>
      <c r="BB164" s="2">
        <f t="shared" si="313"/>
        <v>54.607813992518842</v>
      </c>
      <c r="BC164" s="2">
        <f t="shared" si="314"/>
        <v>57.677063602333419</v>
      </c>
      <c r="BD164" s="2">
        <f t="shared" si="315"/>
        <v>55.36559288479755</v>
      </c>
      <c r="BE164" s="2">
        <f t="shared" si="316"/>
        <v>57.831171085071077</v>
      </c>
      <c r="BF164" s="2">
        <f t="shared" si="317"/>
        <v>53.490833379890866</v>
      </c>
      <c r="BG164" s="2">
        <f t="shared" si="318"/>
        <v>49.436416114684803</v>
      </c>
      <c r="BH164" s="2">
        <f t="shared" si="319"/>
        <v>51.481520546533233</v>
      </c>
      <c r="BI164" s="2">
        <f t="shared" si="320"/>
        <v>49.660690833610445</v>
      </c>
      <c r="BJ164" s="2">
        <f t="shared" si="321"/>
        <v>50.857803528751404</v>
      </c>
      <c r="BK164" s="2">
        <f t="shared" si="322"/>
        <v>56.47135422928708</v>
      </c>
      <c r="BL164" s="2">
        <f t="shared" si="323"/>
        <v>52.516648902601247</v>
      </c>
      <c r="BM164" s="2">
        <f t="shared" si="324"/>
        <v>53.878060444900839</v>
      </c>
      <c r="BO164" s="2" t="str">
        <f t="shared" si="388"/>
        <v/>
      </c>
      <c r="BP164" s="2" t="str">
        <f t="shared" si="389"/>
        <v/>
      </c>
      <c r="BQ164" s="2" t="str">
        <f t="shared" si="390"/>
        <v/>
      </c>
      <c r="BR164" s="2" t="str">
        <f t="shared" si="391"/>
        <v/>
      </c>
      <c r="BS164" s="2" t="str">
        <f t="shared" si="392"/>
        <v/>
      </c>
      <c r="BT164" s="2" t="str">
        <f t="shared" si="393"/>
        <v/>
      </c>
      <c r="BU164" s="2" t="str">
        <f t="shared" si="394"/>
        <v/>
      </c>
      <c r="BV164" s="2" t="str">
        <f t="shared" si="395"/>
        <v/>
      </c>
      <c r="BW164" s="2" t="str">
        <f t="shared" si="396"/>
        <v/>
      </c>
      <c r="BX164" s="2" t="str">
        <f t="shared" si="397"/>
        <v/>
      </c>
      <c r="BY164" s="2" t="str">
        <f t="shared" si="398"/>
        <v/>
      </c>
      <c r="BZ164" s="2" t="str">
        <f t="shared" si="399"/>
        <v/>
      </c>
      <c r="CA164" s="2" t="str">
        <f t="shared" si="400"/>
        <v/>
      </c>
      <c r="CB164" s="2" t="str">
        <f t="shared" si="401"/>
        <v/>
      </c>
      <c r="CC164" s="2" t="str">
        <f t="shared" si="402"/>
        <v/>
      </c>
      <c r="CE164" s="2" t="str">
        <f t="shared" si="432"/>
        <v/>
      </c>
      <c r="CF164" s="2" t="str">
        <f t="shared" si="433"/>
        <v/>
      </c>
      <c r="CG164" s="2" t="str">
        <f t="shared" si="434"/>
        <v/>
      </c>
      <c r="CH164" s="2" t="str">
        <f t="shared" si="435"/>
        <v/>
      </c>
      <c r="CI164" s="2" t="str">
        <f t="shared" si="436"/>
        <v/>
      </c>
      <c r="CJ164" s="2" t="str">
        <f t="shared" si="437"/>
        <v/>
      </c>
      <c r="CK164" s="2" t="str">
        <f t="shared" si="438"/>
        <v/>
      </c>
      <c r="CL164" s="2" t="str">
        <f t="shared" si="439"/>
        <v/>
      </c>
      <c r="CM164" s="2" t="str">
        <f t="shared" si="440"/>
        <v/>
      </c>
      <c r="CN164" s="2" t="str">
        <f t="shared" si="441"/>
        <v/>
      </c>
      <c r="CO164" s="2" t="str">
        <f t="shared" si="442"/>
        <v/>
      </c>
      <c r="CP164" s="2" t="str">
        <f t="shared" si="443"/>
        <v/>
      </c>
      <c r="CQ164" s="2" t="str">
        <f t="shared" si="444"/>
        <v/>
      </c>
      <c r="CR164" s="2" t="str">
        <f t="shared" si="445"/>
        <v/>
      </c>
      <c r="CS164" s="2" t="str">
        <f t="shared" si="446"/>
        <v/>
      </c>
      <c r="CU164" s="2" t="str">
        <f t="shared" si="447"/>
        <v/>
      </c>
      <c r="CV164" s="2" t="str">
        <f t="shared" si="448"/>
        <v/>
      </c>
      <c r="CW164" s="2" t="str">
        <f t="shared" si="449"/>
        <v/>
      </c>
      <c r="CX164" s="2" t="str">
        <f t="shared" si="450"/>
        <v/>
      </c>
      <c r="CY164" s="2" t="str">
        <f t="shared" si="451"/>
        <v/>
      </c>
      <c r="CZ164" s="2" t="str">
        <f t="shared" si="452"/>
        <v/>
      </c>
      <c r="DA164" s="2" t="str">
        <f t="shared" si="453"/>
        <v/>
      </c>
      <c r="DB164" s="2" t="str">
        <f t="shared" si="454"/>
        <v/>
      </c>
      <c r="DC164" s="2" t="str">
        <f t="shared" si="455"/>
        <v/>
      </c>
      <c r="DD164" s="2" t="str">
        <f t="shared" si="456"/>
        <v/>
      </c>
      <c r="DE164" s="2" t="str">
        <f t="shared" si="457"/>
        <v/>
      </c>
      <c r="DF164" s="2" t="str">
        <f t="shared" si="458"/>
        <v/>
      </c>
      <c r="DG164" s="2" t="str">
        <f t="shared" si="459"/>
        <v/>
      </c>
      <c r="DH164" s="2" t="str">
        <f t="shared" si="460"/>
        <v/>
      </c>
      <c r="DI164" s="2" t="str">
        <f t="shared" si="461"/>
        <v/>
      </c>
      <c r="DK164" s="2">
        <f t="shared" si="411"/>
        <v>72.783173790322579</v>
      </c>
      <c r="DL164" s="2">
        <f t="shared" si="412"/>
        <v>82.984193548387097</v>
      </c>
      <c r="DM164" s="2">
        <f t="shared" si="412"/>
        <v>87.466236986803494</v>
      </c>
      <c r="DN164" s="2">
        <f t="shared" si="412"/>
        <v>83.464526515151505</v>
      </c>
      <c r="DO164" s="2">
        <f t="shared" si="412"/>
        <v>100.38167595307917</v>
      </c>
      <c r="DP164" s="2">
        <f t="shared" si="412"/>
        <v>93.466448306595396</v>
      </c>
      <c r="DQ164" s="2">
        <f t="shared" si="412"/>
        <v>93.826622434017565</v>
      </c>
      <c r="DR164" s="2">
        <f t="shared" si="412"/>
        <v>95.190856060606052</v>
      </c>
      <c r="DS164" s="2">
        <f t="shared" si="412"/>
        <v>76.405179838709671</v>
      </c>
      <c r="DT164" s="2">
        <f t="shared" si="412"/>
        <v>76.901902261772335</v>
      </c>
      <c r="DU164" s="2">
        <f t="shared" si="412"/>
        <v>83.376395105672998</v>
      </c>
      <c r="DV164" s="2">
        <f t="shared" si="412"/>
        <v>87.0454862536657</v>
      </c>
      <c r="DW164" s="2">
        <f t="shared" si="412"/>
        <v>92.649903409090882</v>
      </c>
      <c r="DX164" s="2">
        <f t="shared" si="412"/>
        <v>74.778581439393975</v>
      </c>
      <c r="DY164" s="2">
        <f t="shared" si="412"/>
        <v>68.063506294471807</v>
      </c>
      <c r="EA164" s="2">
        <f t="shared" si="407"/>
        <v>57.544430343236222</v>
      </c>
      <c r="EB164" s="2">
        <f t="shared" si="413"/>
        <v>58.146717294110026</v>
      </c>
      <c r="EC164" s="2">
        <f t="shared" si="414"/>
        <v>55.824868495475101</v>
      </c>
      <c r="ED164" s="2">
        <f t="shared" si="415"/>
        <v>55.876414933729428</v>
      </c>
      <c r="EE164" s="2">
        <f t="shared" si="416"/>
        <v>57.914212237202918</v>
      </c>
      <c r="EF164" s="2">
        <f t="shared" si="417"/>
        <v>53.025296246572204</v>
      </c>
      <c r="EG164" s="2">
        <f t="shared" si="418"/>
        <v>56.947949745029945</v>
      </c>
      <c r="EH164" s="2">
        <f t="shared" si="419"/>
        <v>51.901048629073983</v>
      </c>
      <c r="EI164" s="2">
        <f t="shared" si="420"/>
        <v>48.509664892961837</v>
      </c>
      <c r="EJ164" s="2">
        <f t="shared" si="421"/>
        <v>51.953837221994824</v>
      </c>
      <c r="EK164" s="2">
        <f t="shared" si="422"/>
        <v>49.707052803929578</v>
      </c>
      <c r="EL164" s="2">
        <f t="shared" si="423"/>
        <v>50.576486411845231</v>
      </c>
      <c r="EM164" s="2">
        <f t="shared" si="424"/>
        <v>55.781817772517329</v>
      </c>
      <c r="EN164" s="2">
        <f t="shared" si="425"/>
        <v>52.032686915887865</v>
      </c>
      <c r="EO164" s="2">
        <f t="shared" si="426"/>
        <v>53.902162739308849</v>
      </c>
      <c r="EQ164" s="2">
        <f t="shared" si="427"/>
        <v>57.096577036327474</v>
      </c>
      <c r="ER164" s="2">
        <f t="shared" si="428"/>
        <v>56.564159971486461</v>
      </c>
      <c r="ES164" s="2">
        <f t="shared" si="428"/>
        <v>56.212285380805618</v>
      </c>
      <c r="ET164" s="2">
        <f t="shared" si="428"/>
        <v>53.634845898419002</v>
      </c>
      <c r="EU164" s="2">
        <f t="shared" si="428"/>
        <v>57.487699052433072</v>
      </c>
      <c r="EV164" s="2">
        <f t="shared" si="428"/>
        <v>57.328991261301582</v>
      </c>
      <c r="EW164" s="2">
        <f t="shared" si="428"/>
        <v>58.279939347056995</v>
      </c>
      <c r="EX164" s="2">
        <f t="shared" si="428"/>
        <v>54.356235266896491</v>
      </c>
      <c r="EY164" s="2">
        <f t="shared" si="428"/>
        <v>49.965421968982625</v>
      </c>
      <c r="EZ164" s="2">
        <f t="shared" si="428"/>
        <v>51.206697819692835</v>
      </c>
      <c r="FA164" s="2">
        <f t="shared" si="428"/>
        <v>49.629873431945576</v>
      </c>
      <c r="FB164" s="2">
        <f t="shared" si="428"/>
        <v>51.106538116807883</v>
      </c>
      <c r="FC164" s="2">
        <f t="shared" si="428"/>
        <v>57.413190886187152</v>
      </c>
      <c r="FD164" s="2">
        <f t="shared" si="428"/>
        <v>53.276554547944478</v>
      </c>
      <c r="FE164" s="2">
        <f t="shared" si="428"/>
        <v>53.834134160162876</v>
      </c>
      <c r="FG164" s="2">
        <f t="shared" si="429"/>
        <v>0.99999999251013749</v>
      </c>
      <c r="FH164" s="2">
        <f t="shared" si="430"/>
        <v>0.99999999370722015</v>
      </c>
      <c r="FI164" s="2">
        <f t="shared" si="430"/>
        <v>0.99999999392834049</v>
      </c>
      <c r="FJ164" s="2">
        <f t="shared" si="430"/>
        <v>0.999999994012579</v>
      </c>
      <c r="FK164" s="2">
        <f t="shared" si="430"/>
        <v>0.99999999413624485</v>
      </c>
      <c r="FL164" s="2">
        <f t="shared" si="430"/>
        <v>0.99999999442425724</v>
      </c>
      <c r="FM164" s="2">
        <f t="shared" si="430"/>
        <v>0.99999999459263356</v>
      </c>
      <c r="FN164" s="2">
        <f t="shared" si="430"/>
        <v>0.99999999419334562</v>
      </c>
      <c r="FO164" s="2">
        <f t="shared" si="430"/>
        <v>0.99999999367335646</v>
      </c>
      <c r="FP164" s="2">
        <f t="shared" si="430"/>
        <v>0.9999999940448191</v>
      </c>
      <c r="FQ164" s="2">
        <f t="shared" si="430"/>
        <v>0.99999999453594113</v>
      </c>
      <c r="FR164" s="2">
        <f t="shared" si="430"/>
        <v>0.99999999444024112</v>
      </c>
      <c r="FS164" s="2">
        <f t="shared" si="430"/>
        <v>0.99999995955328025</v>
      </c>
      <c r="FT164" s="2">
        <f t="shared" si="430"/>
        <v>0.99999984919906948</v>
      </c>
      <c r="FU164" s="2">
        <f t="shared" si="430"/>
        <v>0.99999952271368475</v>
      </c>
      <c r="FW164" s="2">
        <f t="shared" si="462"/>
        <v>0.40553783803120907</v>
      </c>
      <c r="FX164" s="2">
        <f t="shared" si="328"/>
        <v>0.54430957679490544</v>
      </c>
      <c r="FY164" s="2">
        <f t="shared" si="329"/>
        <v>0.55725041054157209</v>
      </c>
      <c r="FZ164" s="2">
        <f t="shared" si="330"/>
        <v>0.56594335771440663</v>
      </c>
      <c r="GA164" s="2">
        <f t="shared" si="331"/>
        <v>0.55601770908039305</v>
      </c>
      <c r="GB164" s="2">
        <f t="shared" si="332"/>
        <v>0.54378769980824149</v>
      </c>
      <c r="GC164" s="2">
        <f t="shared" si="333"/>
        <v>0.66308411062709116</v>
      </c>
      <c r="GD164" s="2">
        <f t="shared" si="334"/>
        <v>0.64752083404050487</v>
      </c>
      <c r="GE164" s="2">
        <f t="shared" si="335"/>
        <v>0.63661105311004174</v>
      </c>
      <c r="GF164" s="2">
        <f t="shared" si="336"/>
        <v>0.63216693240457023</v>
      </c>
      <c r="GG164" s="2">
        <f t="shared" si="337"/>
        <v>0.6007065501907769</v>
      </c>
      <c r="GH164" s="2">
        <f t="shared" si="338"/>
        <v>0.5307348538142207</v>
      </c>
      <c r="GI164" s="2">
        <f t="shared" si="339"/>
        <v>0.42267152731571583</v>
      </c>
      <c r="GJ164" s="2">
        <f t="shared" si="340"/>
        <v>0.3890756091234075</v>
      </c>
      <c r="GK164" s="2">
        <f t="shared" si="341"/>
        <v>0.35439595720144457</v>
      </c>
      <c r="GM164" s="107">
        <f t="shared" si="463"/>
        <v>9.3149719279833559E-166</v>
      </c>
      <c r="GN164" s="107">
        <f t="shared" si="342"/>
        <v>1.5146223051433436E-194</v>
      </c>
      <c r="GO164" s="107">
        <f t="shared" si="343"/>
        <v>2.0760270537093088E-203</v>
      </c>
      <c r="GP164" s="107">
        <f t="shared" si="344"/>
        <v>3.5158877107618449E-244</v>
      </c>
      <c r="GQ164" s="107">
        <f t="shared" si="345"/>
        <v>2.0430981402397544E-249</v>
      </c>
      <c r="GR164" s="107">
        <f t="shared" si="346"/>
        <v>1.1745651120413766E-240</v>
      </c>
      <c r="GS164" s="107">
        <f t="shared" si="347"/>
        <v>9.7115716669009217E-260</v>
      </c>
      <c r="GT164" s="107">
        <f t="shared" si="348"/>
        <v>5.7105414151246329E-247</v>
      </c>
      <c r="GU164" s="107">
        <f t="shared" si="349"/>
        <v>7.8878012105048666E-263</v>
      </c>
      <c r="GV164" s="107">
        <f t="shared" si="350"/>
        <v>2.0307413890873739E-282</v>
      </c>
      <c r="GW164" s="107">
        <f t="shared" si="351"/>
        <v>4.1906455413460088E-287</v>
      </c>
      <c r="GX164" s="107">
        <f t="shared" si="352"/>
        <v>2.6457142751769499E-251</v>
      </c>
      <c r="GY164" s="107">
        <f t="shared" si="353"/>
        <v>1.1070708967416544E-231</v>
      </c>
      <c r="GZ164" s="107">
        <f t="shared" si="354"/>
        <v>1.7944342254995092E-238</v>
      </c>
      <c r="HA164" s="107">
        <f t="shared" si="355"/>
        <v>0</v>
      </c>
      <c r="HC164" s="107">
        <f t="shared" si="464"/>
        <v>2.804334593052756E-107</v>
      </c>
      <c r="HD164" s="107">
        <f t="shared" si="356"/>
        <v>2.8159860121111689E-128</v>
      </c>
      <c r="HE164" s="107">
        <f t="shared" si="357"/>
        <v>2.4800424656044743E-134</v>
      </c>
      <c r="HF164" s="107">
        <f t="shared" si="358"/>
        <v>1.7308900808611692E-162</v>
      </c>
      <c r="HG164" s="107">
        <f t="shared" si="359"/>
        <v>7.454983111933362E-166</v>
      </c>
      <c r="HH164" s="107">
        <f t="shared" si="360"/>
        <v>9.9901630284133058E-160</v>
      </c>
      <c r="HI164" s="107">
        <f t="shared" si="361"/>
        <v>7.6176217706518641E-176</v>
      </c>
      <c r="HJ164" s="107">
        <f t="shared" si="362"/>
        <v>1.78928444477354E-167</v>
      </c>
      <c r="HK164" s="107">
        <f t="shared" si="363"/>
        <v>1.3062393727711652E-178</v>
      </c>
      <c r="HL164" s="107">
        <f t="shared" si="364"/>
        <v>7.8716607345995559E-191</v>
      </c>
      <c r="HM164" s="107">
        <f t="shared" si="365"/>
        <v>4.2310118172658478E-193</v>
      </c>
      <c r="HN164" s="107">
        <f t="shared" si="366"/>
        <v>4.3714000863297405E-166</v>
      </c>
      <c r="HO164" s="107">
        <f t="shared" si="367"/>
        <v>6.7463598680369425E-150</v>
      </c>
      <c r="HP164" s="107">
        <f t="shared" si="368"/>
        <v>2.317637861554442E-154</v>
      </c>
      <c r="HQ164" s="107">
        <f t="shared" si="369"/>
        <v>1.5624851064114467E-226</v>
      </c>
      <c r="HS164" s="107">
        <f t="shared" si="465"/>
        <v>1.9234493367635021E-16</v>
      </c>
      <c r="HT164" s="107">
        <f t="shared" si="370"/>
        <v>2.1463929689270286E-21</v>
      </c>
      <c r="HU164" s="107">
        <f t="shared" si="371"/>
        <v>1.5419485768006304E-22</v>
      </c>
      <c r="HV164" s="107">
        <f t="shared" si="372"/>
        <v>1.8725818873177874E-27</v>
      </c>
      <c r="HW164" s="107">
        <f t="shared" si="373"/>
        <v>7.6941300993703357E-28</v>
      </c>
      <c r="HX164" s="107">
        <f t="shared" si="374"/>
        <v>1.2621320827360346E-26</v>
      </c>
      <c r="HY164" s="107">
        <f t="shared" si="375"/>
        <v>8.539815636008997E-32</v>
      </c>
      <c r="HZ164" s="107">
        <f t="shared" si="376"/>
        <v>3.4168158088469343E-30</v>
      </c>
      <c r="IA164" s="107">
        <f t="shared" si="377"/>
        <v>4.5481145764303056E-32</v>
      </c>
      <c r="IB164" s="107">
        <f t="shared" si="378"/>
        <v>8.1202829328099153E-34</v>
      </c>
      <c r="IC164" s="107">
        <f t="shared" si="379"/>
        <v>1.8198172214990712E-33</v>
      </c>
      <c r="ID164" s="107">
        <f t="shared" si="380"/>
        <v>2.7208965538977081E-27</v>
      </c>
      <c r="IE164" s="107">
        <f t="shared" si="381"/>
        <v>1.2614622147431867E-22</v>
      </c>
      <c r="IF164" s="107">
        <f t="shared" si="382"/>
        <v>8.3177923836328077E-23</v>
      </c>
      <c r="IG164" s="107">
        <f t="shared" si="383"/>
        <v>3.1022477896753284E-21</v>
      </c>
      <c r="II164" s="107">
        <f t="shared" si="466"/>
        <v>0.50763544766673463</v>
      </c>
      <c r="IJ164" s="107">
        <f t="shared" si="467"/>
        <v>0.46020091801242646</v>
      </c>
      <c r="IK164" s="107">
        <f t="shared" si="468"/>
        <v>0.44316074861415755</v>
      </c>
      <c r="IL164" s="107">
        <f t="shared" si="469"/>
        <v>0.42274758500911619</v>
      </c>
      <c r="IM164" s="107">
        <f t="shared" si="470"/>
        <v>0.43699409014381718</v>
      </c>
      <c r="IN164" s="107">
        <f t="shared" si="471"/>
        <v>0.45544745391365782</v>
      </c>
      <c r="IO164" s="107">
        <f t="shared" si="472"/>
        <v>0.23464576480040467</v>
      </c>
      <c r="IP164" s="107">
        <f t="shared" si="473"/>
        <v>0.27174194447191707</v>
      </c>
      <c r="IQ164" s="107">
        <f t="shared" si="474"/>
        <v>0.28396086116663727</v>
      </c>
      <c r="IR164" s="107">
        <f t="shared" si="475"/>
        <v>0.28442087123633608</v>
      </c>
      <c r="IS164" s="107">
        <f t="shared" si="476"/>
        <v>0.34865441324658031</v>
      </c>
      <c r="IT164" s="107">
        <f t="shared" si="477"/>
        <v>0.47062520701672106</v>
      </c>
      <c r="IU164" s="107">
        <f t="shared" si="478"/>
        <v>0.50493510753120063</v>
      </c>
      <c r="IV164" s="107">
        <f t="shared" si="479"/>
        <v>0.4597888851521863</v>
      </c>
      <c r="IW164" s="107">
        <f t="shared" si="480"/>
        <v>0.37818690278203954</v>
      </c>
      <c r="IY164" s="107">
        <f t="shared" si="481"/>
        <v>0.50763544766673485</v>
      </c>
      <c r="IZ164" s="107">
        <f t="shared" si="482"/>
        <v>0.46020091801242646</v>
      </c>
      <c r="JA164" s="107">
        <f t="shared" si="483"/>
        <v>0.44316074861415755</v>
      </c>
      <c r="JB164" s="107">
        <f t="shared" si="484"/>
        <v>0.42274758500911619</v>
      </c>
      <c r="JC164" s="107">
        <f t="shared" si="485"/>
        <v>0.43699409014381718</v>
      </c>
      <c r="JD164" s="107">
        <f t="shared" si="486"/>
        <v>0.45544745391365782</v>
      </c>
      <c r="JE164" s="107">
        <f t="shared" si="487"/>
        <v>0.23464576480040467</v>
      </c>
      <c r="JF164" s="107">
        <f t="shared" si="488"/>
        <v>0.27174194447191707</v>
      </c>
      <c r="JG164" s="107">
        <f t="shared" si="489"/>
        <v>0.28396086116663727</v>
      </c>
      <c r="JH164" s="107">
        <f t="shared" si="490"/>
        <v>0.28442087123633608</v>
      </c>
      <c r="JI164" s="107">
        <f t="shared" si="491"/>
        <v>0.34865441324658031</v>
      </c>
      <c r="JJ164" s="107">
        <f t="shared" si="492"/>
        <v>0.47062520701672106</v>
      </c>
      <c r="JK164" s="107">
        <f t="shared" si="493"/>
        <v>0.50493510753120063</v>
      </c>
      <c r="JL164" s="107">
        <f t="shared" si="494"/>
        <v>0.4597888851521863</v>
      </c>
      <c r="JM164" s="107">
        <f t="shared" si="495"/>
        <v>0.37818690278203954</v>
      </c>
    </row>
    <row r="165" spans="2:273" x14ac:dyDescent="0.25">
      <c r="B165" s="2">
        <v>137</v>
      </c>
      <c r="C165" s="37">
        <v>55.719000000000001</v>
      </c>
      <c r="D165" s="37">
        <v>55.145000000000003</v>
      </c>
      <c r="E165" s="37">
        <v>56.164000000000001</v>
      </c>
      <c r="F165" s="37">
        <v>54.639000000000003</v>
      </c>
      <c r="G165" s="37">
        <v>58.720999999999997</v>
      </c>
      <c r="H165" s="37">
        <v>60.317</v>
      </c>
      <c r="I165" s="37">
        <v>57.866999999999997</v>
      </c>
      <c r="J165" s="37">
        <v>54.033000000000001</v>
      </c>
      <c r="K165" s="37">
        <v>49.19</v>
      </c>
      <c r="L165" s="37">
        <v>49.695</v>
      </c>
      <c r="M165" s="37">
        <v>50.61</v>
      </c>
      <c r="N165" s="37">
        <v>59.152999999999999</v>
      </c>
      <c r="O165" s="37">
        <v>79.846999999999994</v>
      </c>
      <c r="P165" s="37">
        <v>89.626999999999995</v>
      </c>
      <c r="Q165" s="37">
        <v>124.377</v>
      </c>
      <c r="S165" s="4">
        <f>AY165 + (C$3 * _xlfn.NORM.DIST($B165, C$7, ABS(C$11), FALSE) * _xlfn.NORM.DIST(($B165 - C$7)*C$15, 0, ABS(C$11), TRUE) * 2)
               + (C$4 * _xlfn.NORM.DIST($B165, C$8, ABS(C$12), FALSE) * _xlfn.NORM.DIST(($B165 - C$8)*C$16, 0, ABS(C$12), TRUE) * 2)
               + (C$5 * _xlfn.NORM.DIST($B165, C$9, ABS(C$13), FALSE) * _xlfn.NORM.DIST(($B165 - C$9)*C$17, 0, ABS(C$13), TRUE) * 2)
               + (C$6 * _xlfn.NORM.DIST($B165, C$10, ABS(C$14), FALSE) * _xlfn.NORM.DIST(($B165 - C$10)*C$18, 0, ABS(C$14), TRUE) * 2)</f>
        <v>57.307238361463781</v>
      </c>
      <c r="T165" s="4">
        <f>AZ165 + (D$3 * _xlfn.NORM.DIST($B165, D$7, ABS(D$11), FALSE) * _xlfn.NORM.DIST(($B165 - D$7)*D$15, 0, ABS(D$11), TRUE) * 2)
               + (D$4 * _xlfn.NORM.DIST($B165, D$8, ABS(D$12), FALSE) * _xlfn.NORM.DIST(($B165 - D$8)*D$16, 0, ABS(D$12), TRUE) * 2)
               + (D$5 * _xlfn.NORM.DIST($B165, D$9, ABS(D$13), FALSE) * _xlfn.NORM.DIST(($B165 - D$9)*D$17, 0, ABS(D$13), TRUE) * 2)
               + (D$6 * _xlfn.NORM.DIST($B165, D$10, ABS(D$14), FALSE) * _xlfn.NORM.DIST(($B165 - D$10)*D$18, 0, ABS(D$14), TRUE) * 2)</f>
        <v>57.125583160974998</v>
      </c>
      <c r="U165" s="4">
        <f>BA165 + (E$3 * _xlfn.NORM.DIST($B165, E$7, ABS(E$11), FALSE) * _xlfn.NORM.DIST(($B165 - E$7)*E$15, 0, ABS(E$11), TRUE) * 2)
               + (E$4 * _xlfn.NORM.DIST($B165, E$8, ABS(E$12), FALSE) * _xlfn.NORM.DIST(($B165 - E$8)*E$16, 0, ABS(E$12), TRUE) * 2)
               + (E$5 * _xlfn.NORM.DIST($B165, E$9, ABS(E$13), FALSE) * _xlfn.NORM.DIST(($B165 - E$9)*E$17, 0, ABS(E$13), TRUE) * 2)
               + (E$6 * _xlfn.NORM.DIST($B165, E$10, ABS(E$14), FALSE) * _xlfn.NORM.DIST(($B165 - E$10)*E$18, 0, ABS(E$14), TRUE) * 2)</f>
        <v>58.325224737728917</v>
      </c>
      <c r="V165" s="4">
        <f>BB165 + (F$3 * _xlfn.NORM.DIST($B165, F$7, ABS(F$11), FALSE) * _xlfn.NORM.DIST(($B165 - F$7)*F$15, 0, ABS(F$11), TRUE) * 2)
               + (F$4 * _xlfn.NORM.DIST($B165, F$8, ABS(F$12), FALSE) * _xlfn.NORM.DIST(($B165 - F$8)*F$16, 0, ABS(F$12), TRUE) * 2)
               + (F$5 * _xlfn.NORM.DIST($B165, F$9, ABS(F$13), FALSE) * _xlfn.NORM.DIST(($B165 - F$9)*F$17, 0, ABS(F$13), TRUE) * 2)
               + (F$6 * _xlfn.NORM.DIST($B165, F$10, ABS(F$14), FALSE) * _xlfn.NORM.DIST(($B165 - F$10)*F$18, 0, ABS(F$14), TRUE) * 2)</f>
        <v>55.963748949775038</v>
      </c>
      <c r="W165" s="4">
        <f>BC165 + (G$3 * _xlfn.NORM.DIST($B165, G$7, ABS(G$11), FALSE) * _xlfn.NORM.DIST(($B165 - G$7)*G$15, 0, ABS(G$11), TRUE) * 2)
               + (G$4 * _xlfn.NORM.DIST($B165, G$8, ABS(G$12), FALSE) * _xlfn.NORM.DIST(($B165 - G$8)*G$16, 0, ABS(G$12), TRUE) * 2)
               + (G$5 * _xlfn.NORM.DIST($B165, G$9, ABS(G$13), FALSE) * _xlfn.NORM.DIST(($B165 - G$9)*G$17, 0, ABS(G$13), TRUE) * 2)
               + (G$6 * _xlfn.NORM.DIST($B165, G$10, ABS(G$14), FALSE) * _xlfn.NORM.DIST(($B165 - G$10)*G$18, 0, ABS(G$14), TRUE) * 2)</f>
        <v>60.370888167197052</v>
      </c>
      <c r="X165" s="4">
        <f>BD165 + (H$3 * _xlfn.NORM.DIST($B165, H$7, ABS(H$11), FALSE) * _xlfn.NORM.DIST(($B165 - H$7)*H$15, 0, ABS(H$11), TRUE) * 2)
               + (H$4 * _xlfn.NORM.DIST($B165, H$8, ABS(H$12), FALSE) * _xlfn.NORM.DIST(($B165 - H$8)*H$16, 0, ABS(H$12), TRUE) * 2)
               + (H$5 * _xlfn.NORM.DIST($B165, H$9, ABS(H$13), FALSE) * _xlfn.NORM.DIST(($B165 - H$9)*H$17, 0, ABS(H$13), TRUE) * 2)
               + (H$6 * _xlfn.NORM.DIST($B165, H$10, ABS(H$14), FALSE) * _xlfn.NORM.DIST(($B165 - H$10)*H$18, 0, ABS(H$14), TRUE) * 2)</f>
        <v>60.511331309441175</v>
      </c>
      <c r="Y165" s="4">
        <f>BE165 + (I$3 * _xlfn.NORM.DIST($B165, I$7, ABS(I$11), FALSE) * _xlfn.NORM.DIST(($B165 - I$7)*I$15, 0, ABS(I$11), TRUE) * 2)
               + (I$4 * _xlfn.NORM.DIST($B165, I$8, ABS(I$12), FALSE) * _xlfn.NORM.DIST(($B165 - I$8)*I$16, 0, ABS(I$12), TRUE) * 2)
               + (I$5 * _xlfn.NORM.DIST($B165, I$9, ABS(I$13), FALSE) * _xlfn.NORM.DIST(($B165 - I$9)*I$17, 0, ABS(I$13), TRUE) * 2)
               + (I$6 * _xlfn.NORM.DIST($B165, I$10, ABS(I$14), FALSE) * _xlfn.NORM.DIST(($B165 - I$10)*I$18, 0, ABS(I$14), TRUE) * 2)</f>
        <v>58.781632673983978</v>
      </c>
      <c r="Z165" s="4">
        <f>BF165 + (J$3 * _xlfn.NORM.DIST($B165, J$7, ABS(J$11), FALSE) * _xlfn.NORM.DIST(($B165 - J$7)*J$15, 0, ABS(J$11), TRUE) * 2)
               + (J$4 * _xlfn.NORM.DIST($B165, J$8, ABS(J$12), FALSE) * _xlfn.NORM.DIST(($B165 - J$8)*J$16, 0, ABS(J$12), TRUE) * 2)
               + (J$5 * _xlfn.NORM.DIST($B165, J$9, ABS(J$13), FALSE) * _xlfn.NORM.DIST(($B165 - J$9)*J$17, 0, ABS(J$13), TRUE) * 2)
               + (J$6 * _xlfn.NORM.DIST($B165, J$10, ABS(J$14), FALSE) * _xlfn.NORM.DIST(($B165 - J$10)*J$18, 0, ABS(J$14), TRUE) * 2)</f>
        <v>55.477541491933934</v>
      </c>
      <c r="AA165" s="4">
        <f>BG165 + (K$3 * _xlfn.NORM.DIST($B165, K$7, ABS(K$11), FALSE) * _xlfn.NORM.DIST(($B165 - K$7)*K$15, 0, ABS(K$11), TRUE) * 2)
               + (K$4 * _xlfn.NORM.DIST($B165, K$8, ABS(K$12), FALSE) * _xlfn.NORM.DIST(($B165 - K$8)*K$16, 0, ABS(K$12), TRUE) * 2)
               + (K$5 * _xlfn.NORM.DIST($B165, K$9, ABS(K$13), FALSE) * _xlfn.NORM.DIST(($B165 - K$9)*K$17, 0, ABS(K$13), TRUE) * 2)
               + (K$6 * _xlfn.NORM.DIST($B165, K$10, ABS(K$14), FALSE) * _xlfn.NORM.DIST(($B165 - K$10)*K$18, 0, ABS(K$14), TRUE) * 2)</f>
        <v>51.63433250821781</v>
      </c>
      <c r="AB165" s="4">
        <f>BH165 + (L$3 * _xlfn.NORM.DIST($B165, L$7, ABS(L$11), FALSE) * _xlfn.NORM.DIST(($B165 - L$7)*L$15, 0, ABS(L$11), TRUE) * 2)
               + (L$4 * _xlfn.NORM.DIST($B165, L$8, ABS(L$12), FALSE) * _xlfn.NORM.DIST(($B165 - L$8)*L$16, 0, ABS(L$12), TRUE) * 2)
               + (L$5 * _xlfn.NORM.DIST($B165, L$9, ABS(L$13), FALSE) * _xlfn.NORM.DIST(($B165 - L$9)*L$17, 0, ABS(L$13), TRUE) * 2)
               + (L$6 * _xlfn.NORM.DIST($B165, L$10, ABS(L$14), FALSE) * _xlfn.NORM.DIST(($B165 - L$10)*L$18, 0, ABS(L$14), TRUE) * 2)</f>
        <v>53.684634351830653</v>
      </c>
      <c r="AC165" s="4">
        <f>BI165 + (M$3 * _xlfn.NORM.DIST($B165, M$7, ABS(M$11), FALSE) * _xlfn.NORM.DIST(($B165 - M$7)*M$15, 0, ABS(M$11), TRUE) * 2)
               + (M$4 * _xlfn.NORM.DIST($B165, M$8, ABS(M$12), FALSE) * _xlfn.NORM.DIST(($B165 - M$8)*M$16, 0, ABS(M$12), TRUE) * 2)
               + (M$5 * _xlfn.NORM.DIST($B165, M$9, ABS(M$13), FALSE) * _xlfn.NORM.DIST(($B165 - M$9)*M$17, 0, ABS(M$13), TRUE) * 2)
               + (M$6 * _xlfn.NORM.DIST($B165, M$10, ABS(M$14), FALSE) * _xlfn.NORM.DIST(($B165 - M$10)*M$18, 0, ABS(M$14), TRUE) * 2)</f>
        <v>53.676402571475329</v>
      </c>
      <c r="AD165" s="4">
        <f>BJ165 + (N$3 * _xlfn.NORM.DIST($B165, N$7, ABS(N$11), FALSE) * _xlfn.NORM.DIST(($B165 - N$7)*N$15, 0, ABS(N$11), TRUE) * 2)
               + (N$4 * _xlfn.NORM.DIST($B165, N$8, ABS(N$12), FALSE) * _xlfn.NORM.DIST(($B165 - N$8)*N$16, 0, ABS(N$12), TRUE) * 2)
               + (N$5 * _xlfn.NORM.DIST($B165, N$9, ABS(N$13), FALSE) * _xlfn.NORM.DIST(($B165 - N$9)*N$17, 0, ABS(N$13), TRUE) * 2)
               + (N$6 * _xlfn.NORM.DIST($B165, N$10, ABS(N$14), FALSE) * _xlfn.NORM.DIST(($B165 - N$10)*N$18, 0, ABS(N$14), TRUE) * 2)</f>
        <v>62.36345820907551</v>
      </c>
      <c r="AE165" s="4">
        <f>BK165 + (O$3 * _xlfn.NORM.DIST($B165, O$7, ABS(O$11), FALSE) * _xlfn.NORM.DIST(($B165 - O$7)*O$15, 0, ABS(O$11), TRUE) * 2)
               + (O$4 * _xlfn.NORM.DIST($B165, O$8, ABS(O$12), FALSE) * _xlfn.NORM.DIST(($B165 - O$8)*O$16, 0, ABS(O$12), TRUE) * 2)
               + (O$5 * _xlfn.NORM.DIST($B165, O$9, ABS(O$13), FALSE) * _xlfn.NORM.DIST(($B165 - O$9)*O$17, 0, ABS(O$13), TRUE) * 2)
               + (O$6 * _xlfn.NORM.DIST($B165, O$10, ABS(O$14), FALSE) * _xlfn.NORM.DIST(($B165 - O$10)*O$18, 0, ABS(O$14), TRUE) * 2)</f>
        <v>79.157101572962858</v>
      </c>
      <c r="AF165" s="4">
        <f t="shared" si="408"/>
        <v>90.37412467580603</v>
      </c>
      <c r="AG165" s="4">
        <f t="shared" si="409"/>
        <v>131.02793709112575</v>
      </c>
      <c r="AI165" s="4">
        <f>IF(OR($B165 &lt; C$231, $B165 &gt; C$234), 0, C165-S165)</f>
        <v>-1.5882383614637803</v>
      </c>
      <c r="AJ165" s="4">
        <f>IF(OR($B165 &lt; D$231, $B165 &gt; D$234), 0, D165-T165)</f>
        <v>-1.9805831609749944</v>
      </c>
      <c r="AK165" s="4">
        <f>IF(OR($B165 &lt; E$231, $B165 &gt; E$234), 0, E165-U165)</f>
        <v>-2.1612247377289151</v>
      </c>
      <c r="AL165" s="4">
        <f>IF(OR($B165 &lt; F$231, $B165 &gt; F$234), 0, F165-V165)</f>
        <v>-1.3247489497750351</v>
      </c>
      <c r="AM165" s="4">
        <f>IF(OR($B165 &lt; G$231, $B165 &gt; G$234), 0, G165-W165)</f>
        <v>-1.6498881671970551</v>
      </c>
      <c r="AN165" s="4">
        <f>IF(OR($B165 &lt; H$231, $B165 &gt; H$234), 0, H165-X165)</f>
        <v>-0.19433130944117494</v>
      </c>
      <c r="AO165" s="4">
        <f>IF(OR($B165 &lt; I$231, $B165 &gt; I$234), 0, I165-Y165)</f>
        <v>-0.91463267398398074</v>
      </c>
      <c r="AP165" s="4">
        <f>IF(OR($B165 &lt; J$231, $B165 &gt; J$234), 0, J165-Z165)</f>
        <v>-1.4445414919339328</v>
      </c>
      <c r="AQ165" s="4">
        <f>IF(OR($B165 &lt; K$231, $B165 &gt; K$234), 0, K165-AA165)</f>
        <v>-2.444332508217812</v>
      </c>
      <c r="AR165" s="4">
        <f>IF(OR($B165 &lt; L$231, $B165 &gt; L$234), 0, L165-AB165)</f>
        <v>-3.9896343518306523</v>
      </c>
      <c r="AS165" s="4">
        <f>IF(OR($B165 &lt; M$231, $B165 &gt; M$234), 0, M165-AC165)</f>
        <v>-3.0664025714753294</v>
      </c>
      <c r="AT165" s="4">
        <f>IF(OR($B165 &lt; N$231, $B165 &gt; N$234), 0, N165-AD165)</f>
        <v>-3.2104582090755116</v>
      </c>
      <c r="AU165" s="4">
        <f>IF(OR($B165 &lt; O$231, $B165 &gt; O$234), 0, O165-AE165)</f>
        <v>0.68989842703713578</v>
      </c>
      <c r="AV165" s="4">
        <f t="shared" si="410"/>
        <v>-0.74712467580603459</v>
      </c>
      <c r="AW165" s="4">
        <f t="shared" si="410"/>
        <v>-6.6509370911257548</v>
      </c>
      <c r="AY165" s="2">
        <f t="shared" si="431"/>
        <v>57.307238361463781</v>
      </c>
      <c r="AZ165" s="2">
        <f t="shared" si="311"/>
        <v>57.119669827037825</v>
      </c>
      <c r="BA165" s="2">
        <f t="shared" si="312"/>
        <v>55.94595614848059</v>
      </c>
      <c r="BB165" s="2">
        <f t="shared" si="313"/>
        <v>54.389170070610632</v>
      </c>
      <c r="BC165" s="2">
        <f t="shared" si="314"/>
        <v>57.505853054581806</v>
      </c>
      <c r="BD165" s="2">
        <f t="shared" si="315"/>
        <v>55.388750017468539</v>
      </c>
      <c r="BE165" s="2">
        <f t="shared" si="316"/>
        <v>57.708969801512204</v>
      </c>
      <c r="BF165" s="2">
        <f t="shared" si="317"/>
        <v>53.443246496314359</v>
      </c>
      <c r="BG165" s="2">
        <f t="shared" si="318"/>
        <v>49.378429921428157</v>
      </c>
      <c r="BH165" s="2">
        <f t="shared" si="319"/>
        <v>51.315884439757333</v>
      </c>
      <c r="BI165" s="2">
        <f t="shared" si="320"/>
        <v>49.510559720545544</v>
      </c>
      <c r="BJ165" s="2">
        <f t="shared" si="321"/>
        <v>50.716852408335839</v>
      </c>
      <c r="BK165" s="2">
        <f t="shared" si="322"/>
        <v>56.360398952640139</v>
      </c>
      <c r="BL165" s="2">
        <f t="shared" si="323"/>
        <v>52.406603291366132</v>
      </c>
      <c r="BM165" s="2">
        <f t="shared" si="324"/>
        <v>53.716694632618228</v>
      </c>
      <c r="BO165" s="2" t="str">
        <f t="shared" si="388"/>
        <v/>
      </c>
      <c r="BP165" s="2" t="str">
        <f t="shared" si="389"/>
        <v/>
      </c>
      <c r="BQ165" s="2" t="str">
        <f t="shared" si="390"/>
        <v/>
      </c>
      <c r="BR165" s="2" t="str">
        <f t="shared" si="391"/>
        <v/>
      </c>
      <c r="BS165" s="2" t="str">
        <f t="shared" si="392"/>
        <v/>
      </c>
      <c r="BT165" s="2" t="str">
        <f t="shared" si="393"/>
        <v/>
      </c>
      <c r="BU165" s="2" t="str">
        <f t="shared" si="394"/>
        <v/>
      </c>
      <c r="BV165" s="2" t="str">
        <f t="shared" si="395"/>
        <v/>
      </c>
      <c r="BW165" s="2" t="str">
        <f t="shared" si="396"/>
        <v/>
      </c>
      <c r="BX165" s="2" t="str">
        <f t="shared" si="397"/>
        <v/>
      </c>
      <c r="BY165" s="2" t="str">
        <f t="shared" si="398"/>
        <v/>
      </c>
      <c r="BZ165" s="2" t="str">
        <f t="shared" si="399"/>
        <v/>
      </c>
      <c r="CA165" s="2" t="str">
        <f t="shared" si="400"/>
        <v/>
      </c>
      <c r="CB165" s="2" t="str">
        <f t="shared" si="401"/>
        <v/>
      </c>
      <c r="CC165" s="2" t="str">
        <f t="shared" si="402"/>
        <v/>
      </c>
      <c r="CE165" s="2" t="str">
        <f t="shared" si="432"/>
        <v/>
      </c>
      <c r="CF165" s="2" t="str">
        <f t="shared" si="433"/>
        <v/>
      </c>
      <c r="CG165" s="2" t="str">
        <f t="shared" si="434"/>
        <v/>
      </c>
      <c r="CH165" s="2" t="str">
        <f t="shared" si="435"/>
        <v/>
      </c>
      <c r="CI165" s="2" t="str">
        <f t="shared" si="436"/>
        <v/>
      </c>
      <c r="CJ165" s="2" t="str">
        <f t="shared" si="437"/>
        <v/>
      </c>
      <c r="CK165" s="2" t="str">
        <f t="shared" si="438"/>
        <v/>
      </c>
      <c r="CL165" s="2" t="str">
        <f t="shared" si="439"/>
        <v/>
      </c>
      <c r="CM165" s="2" t="str">
        <f t="shared" si="440"/>
        <v/>
      </c>
      <c r="CN165" s="2" t="str">
        <f t="shared" si="441"/>
        <v/>
      </c>
      <c r="CO165" s="2" t="str">
        <f t="shared" si="442"/>
        <v/>
      </c>
      <c r="CP165" s="2" t="str">
        <f t="shared" si="443"/>
        <v/>
      </c>
      <c r="CQ165" s="2" t="str">
        <f t="shared" si="444"/>
        <v/>
      </c>
      <c r="CR165" s="2" t="str">
        <f t="shared" si="445"/>
        <v/>
      </c>
      <c r="CS165" s="2" t="str">
        <f t="shared" si="446"/>
        <v/>
      </c>
      <c r="CU165" s="2" t="str">
        <f t="shared" si="447"/>
        <v/>
      </c>
      <c r="CV165" s="2" t="str">
        <f t="shared" si="448"/>
        <v/>
      </c>
      <c r="CW165" s="2" t="str">
        <f t="shared" si="449"/>
        <v/>
      </c>
      <c r="CX165" s="2" t="str">
        <f t="shared" si="450"/>
        <v/>
      </c>
      <c r="CY165" s="2" t="str">
        <f t="shared" si="451"/>
        <v/>
      </c>
      <c r="CZ165" s="2" t="str">
        <f t="shared" si="452"/>
        <v/>
      </c>
      <c r="DA165" s="2" t="str">
        <f t="shared" si="453"/>
        <v/>
      </c>
      <c r="DB165" s="2" t="str">
        <f t="shared" si="454"/>
        <v/>
      </c>
      <c r="DC165" s="2" t="str">
        <f t="shared" si="455"/>
        <v/>
      </c>
      <c r="DD165" s="2" t="str">
        <f t="shared" si="456"/>
        <v/>
      </c>
      <c r="DE165" s="2" t="str">
        <f t="shared" si="457"/>
        <v/>
      </c>
      <c r="DF165" s="2" t="str">
        <f t="shared" si="458"/>
        <v/>
      </c>
      <c r="DG165" s="2" t="str">
        <f t="shared" si="459"/>
        <v/>
      </c>
      <c r="DH165" s="2" t="str">
        <f t="shared" si="460"/>
        <v/>
      </c>
      <c r="DI165" s="2" t="str">
        <f t="shared" si="461"/>
        <v/>
      </c>
      <c r="DK165" s="2">
        <f t="shared" si="411"/>
        <v>72.798331451612896</v>
      </c>
      <c r="DL165" s="2">
        <f t="shared" si="412"/>
        <v>83.073022177419361</v>
      </c>
      <c r="DM165" s="2">
        <f t="shared" si="412"/>
        <v>87.584885997067431</v>
      </c>
      <c r="DN165" s="2">
        <f t="shared" si="412"/>
        <v>83.574852049910859</v>
      </c>
      <c r="DO165" s="2">
        <f t="shared" si="412"/>
        <v>100.60399468475072</v>
      </c>
      <c r="DP165" s="2">
        <f t="shared" si="412"/>
        <v>93.587818961675609</v>
      </c>
      <c r="DQ165" s="2">
        <f t="shared" si="412"/>
        <v>93.981783541055705</v>
      </c>
      <c r="DR165" s="2">
        <f t="shared" si="412"/>
        <v>95.371638146167541</v>
      </c>
      <c r="DS165" s="2">
        <f t="shared" si="412"/>
        <v>76.454614516129027</v>
      </c>
      <c r="DT165" s="2">
        <f t="shared" si="412"/>
        <v>76.962741193919157</v>
      </c>
      <c r="DU165" s="2">
        <f t="shared" si="412"/>
        <v>83.493527252502801</v>
      </c>
      <c r="DV165" s="2">
        <f t="shared" si="412"/>
        <v>87.168487719941353</v>
      </c>
      <c r="DW165" s="2">
        <f t="shared" si="412"/>
        <v>92.756628342245961</v>
      </c>
      <c r="DX165" s="2">
        <f t="shared" si="412"/>
        <v>74.804054367201459</v>
      </c>
      <c r="DY165" s="2">
        <f t="shared" si="412"/>
        <v>68.040697865353039</v>
      </c>
      <c r="EA165" s="2">
        <f t="shared" si="407"/>
        <v>57.514938852033453</v>
      </c>
      <c r="EB165" s="2">
        <f t="shared" si="413"/>
        <v>58.087626482213437</v>
      </c>
      <c r="EC165" s="2">
        <f t="shared" si="414"/>
        <v>55.701456900452477</v>
      </c>
      <c r="ED165" s="2">
        <f t="shared" si="415"/>
        <v>55.813163505484454</v>
      </c>
      <c r="EE165" s="2">
        <f t="shared" si="416"/>
        <v>57.772299245886643</v>
      </c>
      <c r="EF165" s="2">
        <f t="shared" si="417"/>
        <v>52.746032164076773</v>
      </c>
      <c r="EG165" s="2">
        <f t="shared" si="418"/>
        <v>56.736990540240939</v>
      </c>
      <c r="EH165" s="2">
        <f t="shared" si="419"/>
        <v>51.689267977237463</v>
      </c>
      <c r="EI165" s="2">
        <f t="shared" si="420"/>
        <v>48.353282019067322</v>
      </c>
      <c r="EJ165" s="2">
        <f t="shared" si="421"/>
        <v>51.838747578114351</v>
      </c>
      <c r="EK165" s="2">
        <f t="shared" si="422"/>
        <v>49.561361850184184</v>
      </c>
      <c r="EL165" s="2">
        <f t="shared" si="423"/>
        <v>50.398133479542324</v>
      </c>
      <c r="EM165" s="2">
        <f t="shared" si="424"/>
        <v>55.567193900995598</v>
      </c>
      <c r="EN165" s="2">
        <f t="shared" si="425"/>
        <v>51.851324432576789</v>
      </c>
      <c r="EO165" s="2">
        <f t="shared" si="426"/>
        <v>53.743745733756704</v>
      </c>
      <c r="EQ165" s="2">
        <f t="shared" si="427"/>
        <v>57.06539692666319</v>
      </c>
      <c r="ER165" s="2">
        <f t="shared" si="428"/>
        <v>56.475975063036088</v>
      </c>
      <c r="ES165" s="2">
        <f t="shared" si="428"/>
        <v>56.100262780385286</v>
      </c>
      <c r="ET165" s="2">
        <f t="shared" si="428"/>
        <v>53.521646001754647</v>
      </c>
      <c r="EU165" s="2">
        <f t="shared" si="428"/>
        <v>57.336852792442592</v>
      </c>
      <c r="EV165" s="2">
        <f t="shared" si="428"/>
        <v>57.149867526458777</v>
      </c>
      <c r="EW165" s="2">
        <f t="shared" si="428"/>
        <v>58.101261955643835</v>
      </c>
      <c r="EX165" s="2">
        <f t="shared" si="428"/>
        <v>54.201656077188261</v>
      </c>
      <c r="EY165" s="2">
        <f t="shared" si="428"/>
        <v>49.843248923765756</v>
      </c>
      <c r="EZ165" s="2">
        <f t="shared" si="428"/>
        <v>51.074223014918722</v>
      </c>
      <c r="FA165" s="2">
        <f t="shared" si="428"/>
        <v>49.483736224552004</v>
      </c>
      <c r="FB165" s="2">
        <f t="shared" si="428"/>
        <v>50.940697724104311</v>
      </c>
      <c r="FC165" s="2">
        <f t="shared" si="428"/>
        <v>57.239209160651782</v>
      </c>
      <c r="FD165" s="2">
        <f t="shared" si="428"/>
        <v>53.126263193376658</v>
      </c>
      <c r="FE165" s="2">
        <f t="shared" si="428"/>
        <v>53.675400225618588</v>
      </c>
      <c r="FG165" s="2">
        <f t="shared" si="429"/>
        <v>0.9999999940505907</v>
      </c>
      <c r="FH165" s="2">
        <f t="shared" si="430"/>
        <v>0.9999999950014673</v>
      </c>
      <c r="FI165" s="2">
        <f t="shared" si="430"/>
        <v>0.99999999517710947</v>
      </c>
      <c r="FJ165" s="2">
        <f t="shared" si="430"/>
        <v>0.9999999952440225</v>
      </c>
      <c r="FK165" s="2">
        <f t="shared" si="430"/>
        <v>0.9999999953422537</v>
      </c>
      <c r="FL165" s="2">
        <f t="shared" si="430"/>
        <v>0.99999999557103014</v>
      </c>
      <c r="FM165" s="2">
        <f t="shared" si="430"/>
        <v>0.99999999570477616</v>
      </c>
      <c r="FN165" s="2">
        <f t="shared" si="430"/>
        <v>0.99999999538761042</v>
      </c>
      <c r="FO165" s="2">
        <f t="shared" si="430"/>
        <v>0.99999999497456837</v>
      </c>
      <c r="FP165" s="2">
        <f t="shared" si="430"/>
        <v>0.99999999526963168</v>
      </c>
      <c r="FQ165" s="2">
        <f t="shared" si="430"/>
        <v>0.99999999565974373</v>
      </c>
      <c r="FR165" s="2">
        <f t="shared" si="430"/>
        <v>0.99999999558372654</v>
      </c>
      <c r="FS165" s="2">
        <f t="shared" si="430"/>
        <v>0.99999996719241835</v>
      </c>
      <c r="FT165" s="2">
        <f t="shared" si="430"/>
        <v>0.99999987552827752</v>
      </c>
      <c r="FU165" s="2">
        <f t="shared" si="430"/>
        <v>0.9999996001878948</v>
      </c>
      <c r="FW165" s="2">
        <f t="shared" si="462"/>
        <v>0.4620271653767507</v>
      </c>
      <c r="FX165" s="2">
        <f t="shared" si="328"/>
        <v>0.60059934086740385</v>
      </c>
      <c r="FY165" s="2">
        <f t="shared" si="329"/>
        <v>0.61307795737368076</v>
      </c>
      <c r="FZ165" s="2">
        <f t="shared" si="330"/>
        <v>0.62141945876041182</v>
      </c>
      <c r="GA165" s="2">
        <f t="shared" si="331"/>
        <v>0.61189243521589409</v>
      </c>
      <c r="GB165" s="2">
        <f t="shared" si="332"/>
        <v>0.60009456644975412</v>
      </c>
      <c r="GC165" s="2">
        <f t="shared" si="333"/>
        <v>0.71245288167933507</v>
      </c>
      <c r="GD165" s="2">
        <f t="shared" si="334"/>
        <v>0.69813191585772116</v>
      </c>
      <c r="GE165" s="2">
        <f t="shared" si="335"/>
        <v>0.68803391397945268</v>
      </c>
      <c r="GF165" s="2">
        <f t="shared" si="336"/>
        <v>0.68390642024273407</v>
      </c>
      <c r="GG165" s="2">
        <f t="shared" si="337"/>
        <v>0.65445239892360341</v>
      </c>
      <c r="GH165" s="2">
        <f t="shared" si="338"/>
        <v>0.58743046487126971</v>
      </c>
      <c r="GI165" s="2">
        <f t="shared" si="339"/>
        <v>0.47439987581946413</v>
      </c>
      <c r="GJ165" s="2">
        <f t="shared" si="340"/>
        <v>0.43553150856841522</v>
      </c>
      <c r="GK165" s="2">
        <f t="shared" si="341"/>
        <v>0.39588288930893661</v>
      </c>
      <c r="GM165" s="107">
        <f t="shared" si="463"/>
        <v>8.2208753659973592E-170</v>
      </c>
      <c r="GN165" s="107">
        <f t="shared" si="342"/>
        <v>2.871874302006274E-199</v>
      </c>
      <c r="GO165" s="107">
        <f t="shared" si="343"/>
        <v>2.4393174162379388E-208</v>
      </c>
      <c r="GP165" s="107">
        <f t="shared" si="344"/>
        <v>4.1976804371737331E-250</v>
      </c>
      <c r="GQ165" s="107">
        <f t="shared" si="345"/>
        <v>1.8448361431943898E-255</v>
      </c>
      <c r="GR165" s="107">
        <f t="shared" si="346"/>
        <v>1.798929423414358E-246</v>
      </c>
      <c r="GS165" s="107">
        <f t="shared" si="347"/>
        <v>5.2216378626732022E-266</v>
      </c>
      <c r="GT165" s="107">
        <f t="shared" si="348"/>
        <v>5.9593416509767181E-253</v>
      </c>
      <c r="GU165" s="107">
        <f t="shared" si="349"/>
        <v>3.1567106360489286E-269</v>
      </c>
      <c r="GV165" s="107">
        <f t="shared" si="350"/>
        <v>2.8291464993544215E-289</v>
      </c>
      <c r="GW165" s="107">
        <f t="shared" si="351"/>
        <v>4.8247249396585435E-294</v>
      </c>
      <c r="GX165" s="107">
        <f t="shared" si="352"/>
        <v>2.2349547992609155E-257</v>
      </c>
      <c r="GY165" s="107">
        <f t="shared" si="353"/>
        <v>2.3116881718032079E-237</v>
      </c>
      <c r="GZ165" s="107">
        <f t="shared" si="354"/>
        <v>2.7813901082466048E-244</v>
      </c>
      <c r="HA165" s="107">
        <f t="shared" si="355"/>
        <v>0</v>
      </c>
      <c r="HC165" s="107">
        <f t="shared" si="464"/>
        <v>8.8022423722462433E-111</v>
      </c>
      <c r="HD165" s="107">
        <f t="shared" si="356"/>
        <v>2.1362648860638047E-132</v>
      </c>
      <c r="HE165" s="107">
        <f t="shared" si="357"/>
        <v>1.2286450704697699E-138</v>
      </c>
      <c r="HF165" s="107">
        <f t="shared" si="358"/>
        <v>1.108547287372026E-167</v>
      </c>
      <c r="HG165" s="107">
        <f t="shared" si="359"/>
        <v>3.7523460043736913E-171</v>
      </c>
      <c r="HH165" s="107">
        <f t="shared" si="360"/>
        <v>8.0852438172293188E-165</v>
      </c>
      <c r="HI165" s="107">
        <f t="shared" si="361"/>
        <v>2.1699777307253304E-181</v>
      </c>
      <c r="HJ165" s="107">
        <f t="shared" si="362"/>
        <v>9.0791183523894107E-173</v>
      </c>
      <c r="HK165" s="107">
        <f t="shared" si="363"/>
        <v>2.7947331757785989E-184</v>
      </c>
      <c r="HL165" s="107">
        <f t="shared" si="364"/>
        <v>6.871673029588081E-197</v>
      </c>
      <c r="HM165" s="107">
        <f t="shared" si="365"/>
        <v>3.2238471543174504E-199</v>
      </c>
      <c r="HN165" s="107">
        <f t="shared" si="366"/>
        <v>2.1549302553282634E-171</v>
      </c>
      <c r="HO165" s="107">
        <f t="shared" si="367"/>
        <v>8.2873273561948756E-155</v>
      </c>
      <c r="HP165" s="107">
        <f t="shared" si="368"/>
        <v>2.1936913163110277E-159</v>
      </c>
      <c r="HQ165" s="107">
        <f t="shared" si="369"/>
        <v>7.0256832349704459E-234</v>
      </c>
      <c r="HS165" s="107">
        <f t="shared" si="465"/>
        <v>1.2121149291419343E-17</v>
      </c>
      <c r="HT165" s="107">
        <f t="shared" si="370"/>
        <v>7.0721310244998606E-23</v>
      </c>
      <c r="HU165" s="107">
        <f t="shared" si="371"/>
        <v>4.2954462316124041E-24</v>
      </c>
      <c r="HV165" s="107">
        <f t="shared" si="372"/>
        <v>2.4134531823249144E-29</v>
      </c>
      <c r="HW165" s="107">
        <f t="shared" si="373"/>
        <v>9.2056022796164144E-30</v>
      </c>
      <c r="HX165" s="107">
        <f t="shared" si="374"/>
        <v>1.8270239534603214E-28</v>
      </c>
      <c r="HY165" s="107">
        <f t="shared" si="375"/>
        <v>6.9127889838319502E-34</v>
      </c>
      <c r="HZ165" s="107">
        <f t="shared" si="376"/>
        <v>3.4746701664868679E-32</v>
      </c>
      <c r="IA165" s="107">
        <f t="shared" si="377"/>
        <v>3.3588592956680511E-34</v>
      </c>
      <c r="IB165" s="107">
        <f t="shared" si="378"/>
        <v>4.4103758759446147E-36</v>
      </c>
      <c r="IC165" s="107">
        <f t="shared" si="379"/>
        <v>9.9617145817844787E-36</v>
      </c>
      <c r="ID165" s="107">
        <f t="shared" si="380"/>
        <v>3.3903130736619767E-29</v>
      </c>
      <c r="IE165" s="107">
        <f t="shared" si="381"/>
        <v>2.6139437067672596E-24</v>
      </c>
      <c r="IF165" s="107">
        <f t="shared" si="382"/>
        <v>1.6428799705734034E-24</v>
      </c>
      <c r="IG165" s="107">
        <f t="shared" si="383"/>
        <v>6.0163429566487767E-23</v>
      </c>
      <c r="II165" s="107">
        <f t="shared" si="466"/>
        <v>0.51501061920215607</v>
      </c>
      <c r="IJ165" s="107">
        <f t="shared" si="467"/>
        <v>0.38218149317543898</v>
      </c>
      <c r="IK165" s="107">
        <f t="shared" si="468"/>
        <v>0.35801594026676031</v>
      </c>
      <c r="IL165" s="107">
        <f t="shared" si="469"/>
        <v>0.3239993434158302</v>
      </c>
      <c r="IM165" s="107">
        <f t="shared" si="470"/>
        <v>0.34026989868969981</v>
      </c>
      <c r="IN165" s="107">
        <f t="shared" si="471"/>
        <v>0.36625374840881075</v>
      </c>
      <c r="IO165" s="107">
        <f t="shared" si="472"/>
        <v>0.14298152019092572</v>
      </c>
      <c r="IP165" s="107">
        <f t="shared" si="473"/>
        <v>0.17486600678814901</v>
      </c>
      <c r="IQ165" s="107">
        <f t="shared" si="474"/>
        <v>0.18197613015194719</v>
      </c>
      <c r="IR165" s="107">
        <f t="shared" si="475"/>
        <v>0.17927448513046915</v>
      </c>
      <c r="IS165" s="107">
        <f t="shared" si="476"/>
        <v>0.23684495690774479</v>
      </c>
      <c r="IT165" s="107">
        <f t="shared" si="477"/>
        <v>0.3854208967320028</v>
      </c>
      <c r="IU165" s="107">
        <f t="shared" si="478"/>
        <v>0.51401618871268462</v>
      </c>
      <c r="IV165" s="107">
        <f t="shared" si="479"/>
        <v>0.50880747064786991</v>
      </c>
      <c r="IW165" s="107">
        <f t="shared" si="480"/>
        <v>0.45778663658960739</v>
      </c>
      <c r="IY165" s="107">
        <f t="shared" si="481"/>
        <v>0.51501061920215607</v>
      </c>
      <c r="IZ165" s="107">
        <f t="shared" si="482"/>
        <v>0.38218149317543898</v>
      </c>
      <c r="JA165" s="107">
        <f t="shared" si="483"/>
        <v>0.35801594026676031</v>
      </c>
      <c r="JB165" s="107">
        <f t="shared" si="484"/>
        <v>0.3239993434158302</v>
      </c>
      <c r="JC165" s="107">
        <f t="shared" si="485"/>
        <v>0.34026989868969981</v>
      </c>
      <c r="JD165" s="107">
        <f t="shared" si="486"/>
        <v>0.36625374840881075</v>
      </c>
      <c r="JE165" s="107">
        <f t="shared" si="487"/>
        <v>0.14298152019092572</v>
      </c>
      <c r="JF165" s="107">
        <f t="shared" si="488"/>
        <v>0.17486600678814901</v>
      </c>
      <c r="JG165" s="107">
        <f t="shared" si="489"/>
        <v>0.18197613015194719</v>
      </c>
      <c r="JH165" s="107">
        <f t="shared" si="490"/>
        <v>0.17927448513046915</v>
      </c>
      <c r="JI165" s="107">
        <f t="shared" si="491"/>
        <v>0.23684495690774479</v>
      </c>
      <c r="JJ165" s="107">
        <f t="shared" si="492"/>
        <v>0.3854208967320028</v>
      </c>
      <c r="JK165" s="107">
        <f t="shared" si="493"/>
        <v>0.51401618871268462</v>
      </c>
      <c r="JL165" s="107">
        <f t="shared" si="494"/>
        <v>0.50880747064786991</v>
      </c>
      <c r="JM165" s="107">
        <f t="shared" si="495"/>
        <v>0.45778663658960739</v>
      </c>
    </row>
    <row r="166" spans="2:273" x14ac:dyDescent="0.25">
      <c r="B166" s="2">
        <v>138</v>
      </c>
      <c r="C166" s="37">
        <v>56.375</v>
      </c>
      <c r="D166" s="37">
        <v>56.241999999999997</v>
      </c>
      <c r="E166" s="37">
        <v>55.360999999999997</v>
      </c>
      <c r="F166" s="37">
        <v>52.475000000000001</v>
      </c>
      <c r="G166" s="37">
        <v>56.328000000000003</v>
      </c>
      <c r="H166" s="37">
        <v>57</v>
      </c>
      <c r="I166" s="37">
        <v>56.667000000000002</v>
      </c>
      <c r="J166" s="37">
        <v>53.482999999999997</v>
      </c>
      <c r="K166" s="37">
        <v>48.085999999999999</v>
      </c>
      <c r="L166" s="37">
        <v>49.593000000000004</v>
      </c>
      <c r="M166" s="37">
        <v>48.863999999999997</v>
      </c>
      <c r="N166" s="37">
        <v>53.441000000000003</v>
      </c>
      <c r="O166" s="37">
        <v>74.051000000000002</v>
      </c>
      <c r="P166" s="37">
        <v>84.712000000000003</v>
      </c>
      <c r="Q166" s="37">
        <v>122.82</v>
      </c>
      <c r="S166" s="4">
        <f>AY166 + (C$3 * _xlfn.NORM.DIST($B166, C$7, ABS(C$11), FALSE) * _xlfn.NORM.DIST(($B166 - C$7)*C$15, 0, ABS(C$11), TRUE) * 2)
               + (C$4 * _xlfn.NORM.DIST($B166, C$8, ABS(C$12), FALSE) * _xlfn.NORM.DIST(($B166 - C$8)*C$16, 0, ABS(C$12), TRUE) * 2)
               + (C$5 * _xlfn.NORM.DIST($B166, C$9, ABS(C$13), FALSE) * _xlfn.NORM.DIST(($B166 - C$9)*C$17, 0, ABS(C$13), TRUE) * 2)
               + (C$6 * _xlfn.NORM.DIST($B166, C$10, ABS(C$14), FALSE) * _xlfn.NORM.DIST(($B166 - C$10)*C$18, 0, ABS(C$14), TRUE) * 2)</f>
        <v>57.251029274126822</v>
      </c>
      <c r="T166" s="4">
        <f>AZ166 + (D$3 * _xlfn.NORM.DIST($B166, D$7, ABS(D$11), FALSE) * _xlfn.NORM.DIST(($B166 - D$7)*D$15, 0, ABS(D$11), TRUE) * 2)
               + (D$4 * _xlfn.NORM.DIST($B166, D$8, ABS(D$12), FALSE) * _xlfn.NORM.DIST(($B166 - D$8)*D$16, 0, ABS(D$12), TRUE) * 2)
               + (D$5 * _xlfn.NORM.DIST($B166, D$9, ABS(D$13), FALSE) * _xlfn.NORM.DIST(($B166 - D$9)*D$17, 0, ABS(D$13), TRUE) * 2)
               + (D$6 * _xlfn.NORM.DIST($B166, D$10, ABS(D$14), FALSE) * _xlfn.NORM.DIST(($B166 - D$10)*D$18, 0, ABS(D$14), TRUE) * 2)</f>
        <v>56.95855523915457</v>
      </c>
      <c r="U166" s="4">
        <f>BA166 + (E$3 * _xlfn.NORM.DIST($B166, E$7, ABS(E$11), FALSE) * _xlfn.NORM.DIST(($B166 - E$7)*E$15, 0, ABS(E$11), TRUE) * 2)
               + (E$4 * _xlfn.NORM.DIST($B166, E$8, ABS(E$12), FALSE) * _xlfn.NORM.DIST(($B166 - E$8)*E$16, 0, ABS(E$12), TRUE) * 2)
               + (E$5 * _xlfn.NORM.DIST($B166, E$9, ABS(E$13), FALSE) * _xlfn.NORM.DIST(($B166 - E$9)*E$17, 0, ABS(E$13), TRUE) * 2)
               + (E$6 * _xlfn.NORM.DIST($B166, E$10, ABS(E$14), FALSE) * _xlfn.NORM.DIST(($B166 - E$10)*E$18, 0, ABS(E$14), TRUE) * 2)</f>
        <v>57.256523771453757</v>
      </c>
      <c r="V166" s="4">
        <f>BB166 + (F$3 * _xlfn.NORM.DIST($B166, F$7, ABS(F$11), FALSE) * _xlfn.NORM.DIST(($B166 - F$7)*F$15, 0, ABS(F$11), TRUE) * 2)
               + (F$4 * _xlfn.NORM.DIST($B166, F$8, ABS(F$12), FALSE) * _xlfn.NORM.DIST(($B166 - F$8)*F$16, 0, ABS(F$12), TRUE) * 2)
               + (F$5 * _xlfn.NORM.DIST($B166, F$9, ABS(F$13), FALSE) * _xlfn.NORM.DIST(($B166 - F$9)*F$17, 0, ABS(F$13), TRUE) * 2)
               + (F$6 * _xlfn.NORM.DIST($B166, F$10, ABS(F$14), FALSE) * _xlfn.NORM.DIST(($B166 - F$10)*F$18, 0, ABS(F$14), TRUE) * 2)</f>
        <v>55.010448947950401</v>
      </c>
      <c r="W166" s="4">
        <f>BC166 + (G$3 * _xlfn.NORM.DIST($B166, G$7, ABS(G$11), FALSE) * _xlfn.NORM.DIST(($B166 - G$7)*G$15, 0, ABS(G$11), TRUE) * 2)
               + (G$4 * _xlfn.NORM.DIST($B166, G$8, ABS(G$12), FALSE) * _xlfn.NORM.DIST(($B166 - G$8)*G$16, 0, ABS(G$12), TRUE) * 2)
               + (G$5 * _xlfn.NORM.DIST($B166, G$9, ABS(G$13), FALSE) * _xlfn.NORM.DIST(($B166 - G$9)*G$17, 0, ABS(G$13), TRUE) * 2)
               + (G$6 * _xlfn.NORM.DIST($B166, G$10, ABS(G$14), FALSE) * _xlfn.NORM.DIST(($B166 - G$10)*G$18, 0, ABS(G$14), TRUE) * 2)</f>
        <v>58.884782184881004</v>
      </c>
      <c r="X166" s="4">
        <f>BD166 + (H$3 * _xlfn.NORM.DIST($B166, H$7, ABS(H$11), FALSE) * _xlfn.NORM.DIST(($B166 - H$7)*H$15, 0, ABS(H$11), TRUE) * 2)
               + (H$4 * _xlfn.NORM.DIST($B166, H$8, ABS(H$12), FALSE) * _xlfn.NORM.DIST(($B166 - H$8)*H$16, 0, ABS(H$12), TRUE) * 2)
               + (H$5 * _xlfn.NORM.DIST($B166, H$9, ABS(H$13), FALSE) * _xlfn.NORM.DIST(($B166 - H$9)*H$17, 0, ABS(H$13), TRUE) * 2)
               + (H$6 * _xlfn.NORM.DIST($B166, H$10, ABS(H$14), FALSE) * _xlfn.NORM.DIST(($B166 - H$10)*H$18, 0, ABS(H$14), TRUE) * 2)</f>
        <v>58.324205205259965</v>
      </c>
      <c r="Y166" s="4">
        <f>BE166 + (I$3 * _xlfn.NORM.DIST($B166, I$7, ABS(I$11), FALSE) * _xlfn.NORM.DIST(($B166 - I$7)*I$15, 0, ABS(I$11), TRUE) * 2)
               + (I$4 * _xlfn.NORM.DIST($B166, I$8, ABS(I$12), FALSE) * _xlfn.NORM.DIST(($B166 - I$8)*I$16, 0, ABS(I$12), TRUE) * 2)
               + (I$5 * _xlfn.NORM.DIST($B166, I$9, ABS(I$13), FALSE) * _xlfn.NORM.DIST(($B166 - I$9)*I$17, 0, ABS(I$13), TRUE) * 2)
               + (I$6 * _xlfn.NORM.DIST($B166, I$10, ABS(I$14), FALSE) * _xlfn.NORM.DIST(($B166 - I$10)*I$18, 0, ABS(I$14), TRUE) * 2)</f>
        <v>58.004395602736949</v>
      </c>
      <c r="Z166" s="4">
        <f>BF166 + (J$3 * _xlfn.NORM.DIST($B166, J$7, ABS(J$11), FALSE) * _xlfn.NORM.DIST(($B166 - J$7)*J$15, 0, ABS(J$11), TRUE) * 2)
               + (J$4 * _xlfn.NORM.DIST($B166, J$8, ABS(J$12), FALSE) * _xlfn.NORM.DIST(($B166 - J$8)*J$16, 0, ABS(J$12), TRUE) * 2)
               + (J$5 * _xlfn.NORM.DIST($B166, J$9, ABS(J$13), FALSE) * _xlfn.NORM.DIST(($B166 - J$9)*J$17, 0, ABS(J$13), TRUE) * 2)
               + (J$6 * _xlfn.NORM.DIST($B166, J$10, ABS(J$14), FALSE) * _xlfn.NORM.DIST(($B166 - J$10)*J$18, 0, ABS(J$14), TRUE) * 2)</f>
        <v>54.255022247123932</v>
      </c>
      <c r="AA166" s="4">
        <f>BG166 + (K$3 * _xlfn.NORM.DIST($B166, K$7, ABS(K$11), FALSE) * _xlfn.NORM.DIST(($B166 - K$7)*K$15, 0, ABS(K$11), TRUE) * 2)
               + (K$4 * _xlfn.NORM.DIST($B166, K$8, ABS(K$12), FALSE) * _xlfn.NORM.DIST(($B166 - K$8)*K$16, 0, ABS(K$12), TRUE) * 2)
               + (K$5 * _xlfn.NORM.DIST($B166, K$9, ABS(K$13), FALSE) * _xlfn.NORM.DIST(($B166 - K$9)*K$17, 0, ABS(K$13), TRUE) * 2)
               + (K$6 * _xlfn.NORM.DIST($B166, K$10, ABS(K$14), FALSE) * _xlfn.NORM.DIST(($B166 - K$10)*K$18, 0, ABS(K$14), TRUE) * 2)</f>
        <v>50.256144008451344</v>
      </c>
      <c r="AB166" s="4">
        <f>BH166 + (L$3 * _xlfn.NORM.DIST($B166, L$7, ABS(L$11), FALSE) * _xlfn.NORM.DIST(($B166 - L$7)*L$15, 0, ABS(L$11), TRUE) * 2)
               + (L$4 * _xlfn.NORM.DIST($B166, L$8, ABS(L$12), FALSE) * _xlfn.NORM.DIST(($B166 - L$8)*L$16, 0, ABS(L$12), TRUE) * 2)
               + (L$5 * _xlfn.NORM.DIST($B166, L$9, ABS(L$13), FALSE) * _xlfn.NORM.DIST(($B166 - L$9)*L$17, 0, ABS(L$13), TRUE) * 2)
               + (L$6 * _xlfn.NORM.DIST($B166, L$10, ABS(L$14), FALSE) * _xlfn.NORM.DIST(($B166 - L$10)*L$18, 0, ABS(L$14), TRUE) * 2)</f>
        <v>52.101345448100716</v>
      </c>
      <c r="AC166" s="4">
        <f>BI166 + (M$3 * _xlfn.NORM.DIST($B166, M$7, ABS(M$11), FALSE) * _xlfn.NORM.DIST(($B166 - M$7)*M$15, 0, ABS(M$11), TRUE) * 2)
               + (M$4 * _xlfn.NORM.DIST($B166, M$8, ABS(M$12), FALSE) * _xlfn.NORM.DIST(($B166 - M$8)*M$16, 0, ABS(M$12), TRUE) * 2)
               + (M$5 * _xlfn.NORM.DIST($B166, M$9, ABS(M$13), FALSE) * _xlfn.NORM.DIST(($B166 - M$9)*M$17, 0, ABS(M$13), TRUE) * 2)
               + (M$6 * _xlfn.NORM.DIST($B166, M$10, ABS(M$14), FALSE) * _xlfn.NORM.DIST(($B166 - M$10)*M$18, 0, ABS(M$14), TRUE) * 2)</f>
        <v>51.196111107626493</v>
      </c>
      <c r="AD166" s="4">
        <f>BJ166 + (N$3 * _xlfn.NORM.DIST($B166, N$7, ABS(N$11), FALSE) * _xlfn.NORM.DIST(($B166 - N$7)*N$15, 0, ABS(N$11), TRUE) * 2)
               + (N$4 * _xlfn.NORM.DIST($B166, N$8, ABS(N$12), FALSE) * _xlfn.NORM.DIST(($B166 - N$8)*N$16, 0, ABS(N$12), TRUE) * 2)
               + (N$5 * _xlfn.NORM.DIST($B166, N$9, ABS(N$13), FALSE) * _xlfn.NORM.DIST(($B166 - N$9)*N$17, 0, ABS(N$13), TRUE) * 2)
               + (N$6 * _xlfn.NORM.DIST($B166, N$10, ABS(N$14), FALSE) * _xlfn.NORM.DIST(($B166 - N$10)*N$18, 0, ABS(N$14), TRUE) * 2)</f>
        <v>57.287792231446801</v>
      </c>
      <c r="AE166" s="4">
        <f>BK166 + (O$3 * _xlfn.NORM.DIST($B166, O$7, ABS(O$11), FALSE) * _xlfn.NORM.DIST(($B166 - O$7)*O$15, 0, ABS(O$11), TRUE) * 2)
               + (O$4 * _xlfn.NORM.DIST($B166, O$8, ABS(O$12), FALSE) * _xlfn.NORM.DIST(($B166 - O$8)*O$16, 0, ABS(O$12), TRUE) * 2)
               + (O$5 * _xlfn.NORM.DIST($B166, O$9, ABS(O$13), FALSE) * _xlfn.NORM.DIST(($B166 - O$9)*O$17, 0, ABS(O$13), TRUE) * 2)
               + (O$6 * _xlfn.NORM.DIST($B166, O$10, ABS(O$14), FALSE) * _xlfn.NORM.DIST(($B166 - O$10)*O$18, 0, ABS(O$14), TRUE) * 2)</f>
        <v>73.718929370867158</v>
      </c>
      <c r="AF166" s="4">
        <f t="shared" si="408"/>
        <v>84.520181314563018</v>
      </c>
      <c r="AG166" s="4">
        <f t="shared" si="409"/>
        <v>127.21588314508784</v>
      </c>
      <c r="AI166" s="4">
        <f>IF(OR($B166 &lt; C$231, $B166 &gt; C$234), 0, C166-S166)</f>
        <v>-0.87602927412682163</v>
      </c>
      <c r="AJ166" s="4">
        <f>IF(OR($B166 &lt; D$231, $B166 &gt; D$234), 0, D166-T166)</f>
        <v>-0.71655523915457309</v>
      </c>
      <c r="AK166" s="4">
        <f>IF(OR($B166 &lt; E$231, $B166 &gt; E$234), 0, E166-U166)</f>
        <v>-1.8955237714537603</v>
      </c>
      <c r="AL166" s="4">
        <f>IF(OR($B166 &lt; F$231, $B166 &gt; F$234), 0, F166-V166)</f>
        <v>-2.5354489479503997</v>
      </c>
      <c r="AM166" s="4">
        <f>IF(OR($B166 &lt; G$231, $B166 &gt; G$234), 0, G166-W166)</f>
        <v>-2.5567821848810013</v>
      </c>
      <c r="AN166" s="4">
        <f>IF(OR($B166 &lt; H$231, $B166 &gt; H$234), 0, H166-X166)</f>
        <v>-1.3242052052599647</v>
      </c>
      <c r="AO166" s="4">
        <f>IF(OR($B166 &lt; I$231, $B166 &gt; I$234), 0, I166-Y166)</f>
        <v>-1.3373956027369474</v>
      </c>
      <c r="AP166" s="4">
        <f>IF(OR($B166 &lt; J$231, $B166 &gt; J$234), 0, J166-Z166)</f>
        <v>-0.7720222471239353</v>
      </c>
      <c r="AQ166" s="4">
        <f>IF(OR($B166 &lt; K$231, $B166 &gt; K$234), 0, K166-AA166)</f>
        <v>-2.170144008451345</v>
      </c>
      <c r="AR166" s="4">
        <f>IF(OR($B166 &lt; L$231, $B166 &gt; L$234), 0, L166-AB166)</f>
        <v>-2.5083454481007124</v>
      </c>
      <c r="AS166" s="4">
        <f>IF(OR($B166 &lt; M$231, $B166 &gt; M$234), 0, M166-AC166)</f>
        <v>-2.3321111076264955</v>
      </c>
      <c r="AT166" s="4">
        <f>IF(OR($B166 &lt; N$231, $B166 &gt; N$234), 0, N166-AD166)</f>
        <v>-3.8467922314467984</v>
      </c>
      <c r="AU166" s="4">
        <f>IF(OR($B166 &lt; O$231, $B166 &gt; O$234), 0, O166-AE166)</f>
        <v>0.33207062913284346</v>
      </c>
      <c r="AV166" s="4">
        <f t="shared" si="410"/>
        <v>0.19181868543698499</v>
      </c>
      <c r="AW166" s="4">
        <f t="shared" si="410"/>
        <v>-4.3958831450878506</v>
      </c>
      <c r="AY166" s="2">
        <f t="shared" si="431"/>
        <v>57.251029274126822</v>
      </c>
      <c r="AZ166" s="2">
        <f t="shared" si="311"/>
        <v>56.954911781364729</v>
      </c>
      <c r="BA166" s="2">
        <f t="shared" si="312"/>
        <v>55.85126976745434</v>
      </c>
      <c r="BB166" s="2">
        <f t="shared" si="313"/>
        <v>54.172019705833463</v>
      </c>
      <c r="BC166" s="2">
        <f t="shared" si="314"/>
        <v>57.334886177190754</v>
      </c>
      <c r="BD166" s="2">
        <f t="shared" si="315"/>
        <v>55.411806811544295</v>
      </c>
      <c r="BE166" s="2">
        <f t="shared" si="316"/>
        <v>57.583551938966949</v>
      </c>
      <c r="BF166" s="2">
        <f t="shared" si="317"/>
        <v>53.390148978221625</v>
      </c>
      <c r="BG166" s="2">
        <f t="shared" si="318"/>
        <v>49.317484202694459</v>
      </c>
      <c r="BH166" s="2">
        <f t="shared" si="319"/>
        <v>51.151722551598276</v>
      </c>
      <c r="BI166" s="2">
        <f t="shared" si="320"/>
        <v>49.360667628861954</v>
      </c>
      <c r="BJ166" s="2">
        <f t="shared" si="321"/>
        <v>50.576083364905031</v>
      </c>
      <c r="BK166" s="2">
        <f t="shared" si="322"/>
        <v>56.254599552076677</v>
      </c>
      <c r="BL166" s="2">
        <f t="shared" si="323"/>
        <v>52.300959811492461</v>
      </c>
      <c r="BM166" s="2">
        <f t="shared" si="324"/>
        <v>53.555195929999023</v>
      </c>
      <c r="BO166" s="2" t="str">
        <f t="shared" si="388"/>
        <v/>
      </c>
      <c r="BP166" s="2" t="str">
        <f t="shared" si="389"/>
        <v/>
      </c>
      <c r="BQ166" s="2" t="str">
        <f t="shared" si="390"/>
        <v/>
      </c>
      <c r="BR166" s="2" t="str">
        <f t="shared" si="391"/>
        <v/>
      </c>
      <c r="BS166" s="2" t="str">
        <f t="shared" si="392"/>
        <v/>
      </c>
      <c r="BT166" s="2" t="str">
        <f t="shared" si="393"/>
        <v/>
      </c>
      <c r="BU166" s="2" t="str">
        <f t="shared" si="394"/>
        <v/>
      </c>
      <c r="BV166" s="2" t="str">
        <f t="shared" si="395"/>
        <v/>
      </c>
      <c r="BW166" s="2" t="str">
        <f t="shared" si="396"/>
        <v/>
      </c>
      <c r="BX166" s="2" t="str">
        <f t="shared" si="397"/>
        <v/>
      </c>
      <c r="BY166" s="2" t="str">
        <f t="shared" si="398"/>
        <v/>
      </c>
      <c r="BZ166" s="2" t="str">
        <f t="shared" si="399"/>
        <v/>
      </c>
      <c r="CA166" s="2" t="str">
        <f t="shared" si="400"/>
        <v/>
      </c>
      <c r="CB166" s="2" t="str">
        <f t="shared" si="401"/>
        <v/>
      </c>
      <c r="CC166" s="2" t="str">
        <f t="shared" si="402"/>
        <v/>
      </c>
      <c r="CE166" s="2" t="str">
        <f t="shared" si="432"/>
        <v/>
      </c>
      <c r="CF166" s="2" t="str">
        <f t="shared" si="433"/>
        <v/>
      </c>
      <c r="CG166" s="2" t="str">
        <f t="shared" si="434"/>
        <v/>
      </c>
      <c r="CH166" s="2" t="str">
        <f t="shared" si="435"/>
        <v/>
      </c>
      <c r="CI166" s="2" t="str">
        <f t="shared" si="436"/>
        <v/>
      </c>
      <c r="CJ166" s="2" t="str">
        <f t="shared" si="437"/>
        <v/>
      </c>
      <c r="CK166" s="2" t="str">
        <f t="shared" si="438"/>
        <v/>
      </c>
      <c r="CL166" s="2" t="str">
        <f t="shared" si="439"/>
        <v/>
      </c>
      <c r="CM166" s="2" t="str">
        <f t="shared" si="440"/>
        <v/>
      </c>
      <c r="CN166" s="2" t="str">
        <f t="shared" si="441"/>
        <v/>
      </c>
      <c r="CO166" s="2" t="str">
        <f t="shared" si="442"/>
        <v/>
      </c>
      <c r="CP166" s="2" t="str">
        <f t="shared" si="443"/>
        <v/>
      </c>
      <c r="CQ166" s="2" t="str">
        <f t="shared" si="444"/>
        <v/>
      </c>
      <c r="CR166" s="2" t="str">
        <f t="shared" si="445"/>
        <v/>
      </c>
      <c r="CS166" s="2" t="str">
        <f t="shared" si="446"/>
        <v/>
      </c>
      <c r="CU166" s="2" t="str">
        <f t="shared" si="447"/>
        <v/>
      </c>
      <c r="CV166" s="2" t="str">
        <f t="shared" si="448"/>
        <v/>
      </c>
      <c r="CW166" s="2" t="str">
        <f t="shared" si="449"/>
        <v/>
      </c>
      <c r="CX166" s="2" t="str">
        <f t="shared" si="450"/>
        <v/>
      </c>
      <c r="CY166" s="2" t="str">
        <f t="shared" si="451"/>
        <v/>
      </c>
      <c r="CZ166" s="2" t="str">
        <f t="shared" si="452"/>
        <v/>
      </c>
      <c r="DA166" s="2" t="str">
        <f t="shared" si="453"/>
        <v/>
      </c>
      <c r="DB166" s="2" t="str">
        <f t="shared" si="454"/>
        <v/>
      </c>
      <c r="DC166" s="2" t="str">
        <f t="shared" si="455"/>
        <v/>
      </c>
      <c r="DD166" s="2" t="str">
        <f t="shared" si="456"/>
        <v/>
      </c>
      <c r="DE166" s="2" t="str">
        <f t="shared" si="457"/>
        <v/>
      </c>
      <c r="DF166" s="2" t="str">
        <f t="shared" si="458"/>
        <v/>
      </c>
      <c r="DG166" s="2" t="str">
        <f t="shared" si="459"/>
        <v/>
      </c>
      <c r="DH166" s="2" t="str">
        <f t="shared" si="460"/>
        <v/>
      </c>
      <c r="DI166" s="2" t="str">
        <f t="shared" si="461"/>
        <v/>
      </c>
      <c r="DK166" s="2">
        <f t="shared" si="411"/>
        <v>72.813489112903213</v>
      </c>
      <c r="DL166" s="2">
        <f t="shared" si="412"/>
        <v>83.161850806451611</v>
      </c>
      <c r="DM166" s="2">
        <f t="shared" si="412"/>
        <v>87.703535007331368</v>
      </c>
      <c r="DN166" s="2">
        <f t="shared" si="412"/>
        <v>83.685177584670214</v>
      </c>
      <c r="DO166" s="2">
        <f t="shared" si="412"/>
        <v>100.82631341642228</v>
      </c>
      <c r="DP166" s="2">
        <f t="shared" si="412"/>
        <v>93.709189616755822</v>
      </c>
      <c r="DQ166" s="2">
        <f t="shared" si="412"/>
        <v>94.136944648093817</v>
      </c>
      <c r="DR166" s="2">
        <f t="shared" si="412"/>
        <v>95.552420231729045</v>
      </c>
      <c r="DS166" s="2">
        <f t="shared" si="412"/>
        <v>76.504049193548383</v>
      </c>
      <c r="DT166" s="2">
        <f t="shared" si="412"/>
        <v>77.023580126065994</v>
      </c>
      <c r="DU166" s="2">
        <f t="shared" si="412"/>
        <v>83.610659399332619</v>
      </c>
      <c r="DV166" s="2">
        <f t="shared" si="412"/>
        <v>87.291489186217007</v>
      </c>
      <c r="DW166" s="2">
        <f t="shared" si="412"/>
        <v>92.863353275401053</v>
      </c>
      <c r="DX166" s="2">
        <f t="shared" si="412"/>
        <v>74.829527295008944</v>
      </c>
      <c r="DY166" s="2">
        <f t="shared" si="412"/>
        <v>68.017889436234256</v>
      </c>
      <c r="EA166" s="2">
        <f t="shared" si="407"/>
        <v>57.485447360830683</v>
      </c>
      <c r="EB166" s="2">
        <f t="shared" si="413"/>
        <v>58.028535670316856</v>
      </c>
      <c r="EC166" s="2">
        <f t="shared" si="414"/>
        <v>55.578045305429853</v>
      </c>
      <c r="ED166" s="2">
        <f t="shared" si="415"/>
        <v>55.749912077239486</v>
      </c>
      <c r="EE166" s="2">
        <f t="shared" si="416"/>
        <v>57.630386254570368</v>
      </c>
      <c r="EF166" s="2">
        <f t="shared" si="417"/>
        <v>52.466768081581343</v>
      </c>
      <c r="EG166" s="2">
        <f t="shared" si="418"/>
        <v>56.526031335451933</v>
      </c>
      <c r="EH166" s="2">
        <f t="shared" si="419"/>
        <v>51.477487325400944</v>
      </c>
      <c r="EI166" s="2">
        <f t="shared" si="420"/>
        <v>48.196899145172807</v>
      </c>
      <c r="EJ166" s="2">
        <f t="shared" si="421"/>
        <v>51.723657934233877</v>
      </c>
      <c r="EK166" s="2">
        <f t="shared" si="422"/>
        <v>49.415670896438783</v>
      </c>
      <c r="EL166" s="2">
        <f t="shared" si="423"/>
        <v>50.219780547239417</v>
      </c>
      <c r="EM166" s="2">
        <f t="shared" si="424"/>
        <v>55.352570029473867</v>
      </c>
      <c r="EN166" s="2">
        <f t="shared" si="425"/>
        <v>51.669961949265698</v>
      </c>
      <c r="EO166" s="2">
        <f t="shared" si="426"/>
        <v>53.585328728204551</v>
      </c>
      <c r="EQ166" s="2">
        <f t="shared" si="427"/>
        <v>57.034216816998907</v>
      </c>
      <c r="ER166" s="2">
        <f t="shared" si="428"/>
        <v>56.387790154585716</v>
      </c>
      <c r="ES166" s="2">
        <f t="shared" si="428"/>
        <v>55.988240179964954</v>
      </c>
      <c r="ET166" s="2">
        <f t="shared" si="428"/>
        <v>53.408446105090292</v>
      </c>
      <c r="EU166" s="2">
        <f t="shared" si="428"/>
        <v>57.186006532452112</v>
      </c>
      <c r="EV166" s="2">
        <f t="shared" si="428"/>
        <v>56.970743791615973</v>
      </c>
      <c r="EW166" s="2">
        <f t="shared" si="428"/>
        <v>57.922584564230668</v>
      </c>
      <c r="EX166" s="2">
        <f t="shared" si="428"/>
        <v>54.047076887480031</v>
      </c>
      <c r="EY166" s="2">
        <f t="shared" si="428"/>
        <v>49.721075878548888</v>
      </c>
      <c r="EZ166" s="2">
        <f t="shared" si="428"/>
        <v>50.94174821014461</v>
      </c>
      <c r="FA166" s="2">
        <f t="shared" si="428"/>
        <v>49.337599017158439</v>
      </c>
      <c r="FB166" s="2">
        <f t="shared" si="428"/>
        <v>50.774857331400746</v>
      </c>
      <c r="FC166" s="2">
        <f t="shared" si="428"/>
        <v>57.065227435116405</v>
      </c>
      <c r="FD166" s="2">
        <f t="shared" si="428"/>
        <v>52.975971838808832</v>
      </c>
      <c r="FE166" s="2">
        <f t="shared" si="428"/>
        <v>53.516666291074287</v>
      </c>
      <c r="FG166" s="2">
        <f t="shared" si="429"/>
        <v>0.99999999527421624</v>
      </c>
      <c r="FH166" s="2">
        <f t="shared" si="430"/>
        <v>0.99999999602952439</v>
      </c>
      <c r="FI166" s="2">
        <f t="shared" si="430"/>
        <v>0.99999999616904189</v>
      </c>
      <c r="FJ166" s="2">
        <f t="shared" si="430"/>
        <v>0.99999999622219271</v>
      </c>
      <c r="FK166" s="2">
        <f t="shared" si="430"/>
        <v>0.99999999630022063</v>
      </c>
      <c r="FL166" s="2">
        <f t="shared" si="430"/>
        <v>0.99999999648194415</v>
      </c>
      <c r="FM166" s="2">
        <f t="shared" si="430"/>
        <v>0.9999999965881825</v>
      </c>
      <c r="FN166" s="2">
        <f t="shared" si="430"/>
        <v>0.9999999963362487</v>
      </c>
      <c r="FO166" s="2">
        <f t="shared" si="430"/>
        <v>0.99999999600815781</v>
      </c>
      <c r="FP166" s="2">
        <f t="shared" si="430"/>
        <v>0.99999999624253488</v>
      </c>
      <c r="FQ166" s="2">
        <f t="shared" si="430"/>
        <v>0.9999999965524119</v>
      </c>
      <c r="FR166" s="2">
        <f t="shared" si="430"/>
        <v>0.99999999649202931</v>
      </c>
      <c r="FS166" s="2">
        <f t="shared" si="430"/>
        <v>0.9999999733887589</v>
      </c>
      <c r="FT166" s="2">
        <f t="shared" si="430"/>
        <v>0.99999989726051708</v>
      </c>
      <c r="FU166" s="2">
        <f t="shared" si="430"/>
        <v>0.99999966508631755</v>
      </c>
      <c r="FW166" s="2">
        <f t="shared" si="462"/>
        <v>0.51950862446107693</v>
      </c>
      <c r="FX166" s="2">
        <f t="shared" si="328"/>
        <v>0.65435131679450209</v>
      </c>
      <c r="FY166" s="2">
        <f t="shared" si="329"/>
        <v>0.66608423438433184</v>
      </c>
      <c r="FZ166" s="2">
        <f t="shared" si="330"/>
        <v>0.67389084262102317</v>
      </c>
      <c r="GA166" s="2">
        <f t="shared" si="331"/>
        <v>0.6649723704457946</v>
      </c>
      <c r="GB166" s="2">
        <f t="shared" si="332"/>
        <v>0.65387532581679164</v>
      </c>
      <c r="GC166" s="2">
        <f t="shared" si="333"/>
        <v>0.75723606762789131</v>
      </c>
      <c r="GD166" s="2">
        <f t="shared" si="334"/>
        <v>0.74434513572413785</v>
      </c>
      <c r="GE166" s="2">
        <f t="shared" si="335"/>
        <v>0.73520669879394951</v>
      </c>
      <c r="GF166" s="2">
        <f t="shared" si="336"/>
        <v>0.73145973259936981</v>
      </c>
      <c r="GG166" s="2">
        <f t="shared" si="337"/>
        <v>0.7045223705908078</v>
      </c>
      <c r="GH166" s="2">
        <f t="shared" si="338"/>
        <v>0.64189801805075819</v>
      </c>
      <c r="GI166" s="2">
        <f t="shared" si="339"/>
        <v>0.52668357455640524</v>
      </c>
      <c r="GJ166" s="2">
        <f t="shared" si="340"/>
        <v>0.48314755338164406</v>
      </c>
      <c r="GK166" s="2">
        <f t="shared" si="341"/>
        <v>0.43892458711312732</v>
      </c>
      <c r="GM166" s="107">
        <f t="shared" si="463"/>
        <v>6.4743002895083155E-174</v>
      </c>
      <c r="GN166" s="107">
        <f t="shared" si="342"/>
        <v>4.7744434478189982E-204</v>
      </c>
      <c r="GO166" s="107">
        <f t="shared" si="343"/>
        <v>2.499153652684659E-213</v>
      </c>
      <c r="GP166" s="107">
        <f t="shared" si="344"/>
        <v>4.2512118062612735E-256</v>
      </c>
      <c r="GQ166" s="107">
        <f t="shared" si="345"/>
        <v>1.4085385299904281E-261</v>
      </c>
      <c r="GR166" s="107">
        <f t="shared" si="346"/>
        <v>2.3455707623374085E-252</v>
      </c>
      <c r="GS166" s="107">
        <f t="shared" si="347"/>
        <v>2.3608423232680095E-272</v>
      </c>
      <c r="GT166" s="107">
        <f t="shared" si="348"/>
        <v>5.2681420491505515E-259</v>
      </c>
      <c r="GU166" s="107">
        <f t="shared" si="349"/>
        <v>1.0570144010689258E-275</v>
      </c>
      <c r="GV166" s="107">
        <f t="shared" si="350"/>
        <v>3.2578498188181246E-296</v>
      </c>
      <c r="GW166" s="107">
        <f t="shared" si="351"/>
        <v>4.5847350138179218E-301</v>
      </c>
      <c r="GX166" s="107">
        <f t="shared" si="352"/>
        <v>1.5958456831479212E-263</v>
      </c>
      <c r="GY166" s="107">
        <f t="shared" si="353"/>
        <v>4.1152051751881812E-243</v>
      </c>
      <c r="GZ166" s="107">
        <f t="shared" si="354"/>
        <v>3.6659157600183354E-250</v>
      </c>
      <c r="HA166" s="107">
        <f t="shared" si="355"/>
        <v>0</v>
      </c>
      <c r="HC166" s="107">
        <f t="shared" si="464"/>
        <v>2.4225520496125438E-114</v>
      </c>
      <c r="HD166" s="107">
        <f t="shared" si="356"/>
        <v>1.3924113666739328E-136</v>
      </c>
      <c r="HE166" s="107">
        <f t="shared" si="357"/>
        <v>5.1963881267280327E-143</v>
      </c>
      <c r="HF166" s="107">
        <f t="shared" si="358"/>
        <v>5.8712824080826799E-173</v>
      </c>
      <c r="HG166" s="107">
        <f t="shared" si="359"/>
        <v>1.5561508397601068E-176</v>
      </c>
      <c r="HH166" s="107">
        <f t="shared" si="360"/>
        <v>5.4339923688985709E-170</v>
      </c>
      <c r="HI166" s="107">
        <f t="shared" si="361"/>
        <v>5.0606997433384451E-187</v>
      </c>
      <c r="HJ166" s="107">
        <f t="shared" si="362"/>
        <v>3.8037991276711727E-178</v>
      </c>
      <c r="HK166" s="107">
        <f t="shared" si="363"/>
        <v>4.8670387777703065E-190</v>
      </c>
      <c r="HL166" s="107">
        <f t="shared" si="364"/>
        <v>4.8145264497063003E-203</v>
      </c>
      <c r="HM166" s="107">
        <f t="shared" si="365"/>
        <v>1.9682409978929539E-205</v>
      </c>
      <c r="HN166" s="107">
        <f t="shared" si="366"/>
        <v>8.7492394565985658E-177</v>
      </c>
      <c r="HO166" s="107">
        <f t="shared" si="367"/>
        <v>8.4678740223717791E-160</v>
      </c>
      <c r="HP166" s="107">
        <f t="shared" si="368"/>
        <v>1.7219628203603913E-164</v>
      </c>
      <c r="HQ166" s="107">
        <f t="shared" si="369"/>
        <v>2.4068218958653288E-241</v>
      </c>
      <c r="HS166" s="107">
        <f t="shared" si="465"/>
        <v>6.8819469237243628E-19</v>
      </c>
      <c r="HT166" s="107">
        <f t="shared" si="370"/>
        <v>2.0651541878562253E-24</v>
      </c>
      <c r="HU166" s="107">
        <f t="shared" si="371"/>
        <v>1.0550490082774035E-25</v>
      </c>
      <c r="HV166" s="107">
        <f t="shared" si="372"/>
        <v>2.6734697448385724E-31</v>
      </c>
      <c r="HW166" s="107">
        <f t="shared" si="373"/>
        <v>9.4384638846873447E-32</v>
      </c>
      <c r="HX166" s="107">
        <f t="shared" si="374"/>
        <v>2.2807602108240213E-30</v>
      </c>
      <c r="HY166" s="107">
        <f t="shared" si="375"/>
        <v>4.7702916456561126E-36</v>
      </c>
      <c r="HZ166" s="107">
        <f t="shared" si="376"/>
        <v>3.0328841100334676E-34</v>
      </c>
      <c r="IA166" s="107">
        <f t="shared" si="377"/>
        <v>2.1049004134172973E-36</v>
      </c>
      <c r="IB166" s="107">
        <f t="shared" si="378"/>
        <v>2.0098457232587531E-38</v>
      </c>
      <c r="IC166" s="107">
        <f t="shared" si="379"/>
        <v>4.5693369048161268E-38</v>
      </c>
      <c r="ID166" s="107">
        <f t="shared" si="380"/>
        <v>3.619095054295984E-31</v>
      </c>
      <c r="IE166" s="107">
        <f t="shared" si="381"/>
        <v>4.6780092796373585E-26</v>
      </c>
      <c r="IF166" s="107">
        <f t="shared" si="382"/>
        <v>2.7958393065129284E-26</v>
      </c>
      <c r="IG166" s="107">
        <f t="shared" si="383"/>
        <v>9.9272709973869115E-25</v>
      </c>
      <c r="II166" s="107">
        <f t="shared" si="466"/>
        <v>0.4863556346827001</v>
      </c>
      <c r="IJ166" s="107">
        <f t="shared" si="467"/>
        <v>0.28987412265640933</v>
      </c>
      <c r="IK166" s="107">
        <f t="shared" si="468"/>
        <v>0.26301164237943292</v>
      </c>
      <c r="IL166" s="107">
        <f t="shared" si="469"/>
        <v>0.22138469313839979</v>
      </c>
      <c r="IM166" s="107">
        <f t="shared" si="470"/>
        <v>0.23577101156509478</v>
      </c>
      <c r="IN166" s="107">
        <f t="shared" si="471"/>
        <v>0.26348356545219354</v>
      </c>
      <c r="IO166" s="107">
        <f t="shared" si="472"/>
        <v>7.7086423283335925E-2</v>
      </c>
      <c r="IP166" s="107">
        <f t="shared" si="473"/>
        <v>0.10007619524352424</v>
      </c>
      <c r="IQ166" s="107">
        <f t="shared" si="474"/>
        <v>0.10281679456085652</v>
      </c>
      <c r="IR166" s="107">
        <f t="shared" si="475"/>
        <v>9.8771882246525625E-2</v>
      </c>
      <c r="IS166" s="107">
        <f t="shared" si="476"/>
        <v>0.14054283899863457</v>
      </c>
      <c r="IT166" s="107">
        <f t="shared" si="477"/>
        <v>0.28113497390854908</v>
      </c>
      <c r="IU166" s="107">
        <f t="shared" si="478"/>
        <v>0.47310750420563596</v>
      </c>
      <c r="IV166" s="107">
        <f t="shared" si="479"/>
        <v>0.51135338928102392</v>
      </c>
      <c r="IW166" s="107">
        <f t="shared" si="480"/>
        <v>0.50785465004343211</v>
      </c>
      <c r="IY166" s="107">
        <f t="shared" si="481"/>
        <v>0.4863556346827001</v>
      </c>
      <c r="IZ166" s="107">
        <f t="shared" si="482"/>
        <v>0.28987412265640933</v>
      </c>
      <c r="JA166" s="107">
        <f t="shared" si="483"/>
        <v>0.26301164237943292</v>
      </c>
      <c r="JB166" s="107">
        <f t="shared" si="484"/>
        <v>0.22138469313839979</v>
      </c>
      <c r="JC166" s="107">
        <f t="shared" si="485"/>
        <v>0.23577101156509478</v>
      </c>
      <c r="JD166" s="107">
        <f t="shared" si="486"/>
        <v>0.26348356545219354</v>
      </c>
      <c r="JE166" s="107">
        <f t="shared" si="487"/>
        <v>7.7086423283335925E-2</v>
      </c>
      <c r="JF166" s="107">
        <f t="shared" si="488"/>
        <v>0.10007619524352424</v>
      </c>
      <c r="JG166" s="107">
        <f t="shared" si="489"/>
        <v>0.10281679456085652</v>
      </c>
      <c r="JH166" s="107">
        <f t="shared" si="490"/>
        <v>9.8771882246525625E-2</v>
      </c>
      <c r="JI166" s="107">
        <f t="shared" si="491"/>
        <v>0.14054283899863457</v>
      </c>
      <c r="JJ166" s="107">
        <f t="shared" si="492"/>
        <v>0.28113497390854908</v>
      </c>
      <c r="JK166" s="107">
        <f t="shared" si="493"/>
        <v>0.47310750420563596</v>
      </c>
      <c r="JL166" s="107">
        <f t="shared" si="494"/>
        <v>0.51135338928102392</v>
      </c>
      <c r="JM166" s="107">
        <f t="shared" si="495"/>
        <v>0.50785465004343211</v>
      </c>
    </row>
    <row r="167" spans="2:273" x14ac:dyDescent="0.25">
      <c r="B167" s="2">
        <v>139</v>
      </c>
      <c r="C167" s="37">
        <v>55.078000000000003</v>
      </c>
      <c r="D167" s="37">
        <v>55.451999999999998</v>
      </c>
      <c r="E167" s="37">
        <v>54.557000000000002</v>
      </c>
      <c r="F167" s="37">
        <v>53.115000000000002</v>
      </c>
      <c r="G167" s="37">
        <v>56.459000000000003</v>
      </c>
      <c r="H167" s="37">
        <v>56.95</v>
      </c>
      <c r="I167" s="37">
        <v>57.067</v>
      </c>
      <c r="J167" s="37">
        <v>53.6</v>
      </c>
      <c r="K167" s="37">
        <v>49.396999999999998</v>
      </c>
      <c r="L167" s="37">
        <v>49.101999999999997</v>
      </c>
      <c r="M167" s="37">
        <v>48.287999999999997</v>
      </c>
      <c r="N167" s="37">
        <v>51.152999999999999</v>
      </c>
      <c r="O167" s="37">
        <v>65.441000000000003</v>
      </c>
      <c r="P167" s="37">
        <v>77.932000000000002</v>
      </c>
      <c r="Q167" s="37">
        <v>117.279</v>
      </c>
      <c r="S167" s="4">
        <f>AY167 + (C$3 * _xlfn.NORM.DIST($B167, C$7, ABS(C$11), FALSE) * _xlfn.NORM.DIST(($B167 - C$7)*C$15, 0, ABS(C$11), TRUE) * 2)
               + (C$4 * _xlfn.NORM.DIST($B167, C$8, ABS(C$12), FALSE) * _xlfn.NORM.DIST(($B167 - C$8)*C$16, 0, ABS(C$12), TRUE) * 2)
               + (C$5 * _xlfn.NORM.DIST($B167, C$9, ABS(C$13), FALSE) * _xlfn.NORM.DIST(($B167 - C$9)*C$17, 0, ABS(C$13), TRUE) * 2)
               + (C$6 * _xlfn.NORM.DIST($B167, C$10, ABS(C$14), FALSE) * _xlfn.NORM.DIST(($B167 - C$10)*C$18, 0, ABS(C$14), TRUE) * 2)</f>
        <v>57.194857892208915</v>
      </c>
      <c r="T167" s="4">
        <f>AZ167 + (D$3 * _xlfn.NORM.DIST($B167, D$7, ABS(D$11), FALSE) * _xlfn.NORM.DIST(($B167 - D$7)*D$15, 0, ABS(D$11), TRUE) * 2)
               + (D$4 * _xlfn.NORM.DIST($B167, D$8, ABS(D$12), FALSE) * _xlfn.NORM.DIST(($B167 - D$8)*D$16, 0, ABS(D$12), TRUE) * 2)
               + (D$5 * _xlfn.NORM.DIST($B167, D$9, ABS(D$13), FALSE) * _xlfn.NORM.DIST(($B167 - D$9)*D$17, 0, ABS(D$13), TRUE) * 2)
               + (D$6 * _xlfn.NORM.DIST($B167, D$10, ABS(D$14), FALSE) * _xlfn.NORM.DIST(($B167 - D$10)*D$18, 0, ABS(D$14), TRUE) * 2)</f>
        <v>56.795163399787405</v>
      </c>
      <c r="U167" s="4">
        <f>BA167 + (E$3 * _xlfn.NORM.DIST($B167, E$7, ABS(E$11), FALSE) * _xlfn.NORM.DIST(($B167 - E$7)*E$15, 0, ABS(E$11), TRUE) * 2)
               + (E$4 * _xlfn.NORM.DIST($B167, E$8, ABS(E$12), FALSE) * _xlfn.NORM.DIST(($B167 - E$8)*E$16, 0, ABS(E$12), TRUE) * 2)
               + (E$5 * _xlfn.NORM.DIST($B167, E$9, ABS(E$13), FALSE) * _xlfn.NORM.DIST(($B167 - E$9)*E$17, 0, ABS(E$13), TRUE) * 2)
               + (E$6 * _xlfn.NORM.DIST($B167, E$10, ABS(E$14), FALSE) * _xlfn.NORM.DIST(($B167 - E$10)*E$18, 0, ABS(E$14), TRUE) * 2)</f>
        <v>56.492166359945664</v>
      </c>
      <c r="V167" s="4">
        <f>BB167 + (F$3 * _xlfn.NORM.DIST($B167, F$7, ABS(F$11), FALSE) * _xlfn.NORM.DIST(($B167 - F$7)*F$15, 0, ABS(F$11), TRUE) * 2)
               + (F$4 * _xlfn.NORM.DIST($B167, F$8, ABS(F$12), FALSE) * _xlfn.NORM.DIST(($B167 - F$8)*F$16, 0, ABS(F$12), TRUE) * 2)
               + (F$5 * _xlfn.NORM.DIST($B167, F$9, ABS(F$13), FALSE) * _xlfn.NORM.DIST(($B167 - F$9)*F$17, 0, ABS(F$13), TRUE) * 2)
               + (F$6 * _xlfn.NORM.DIST($B167, F$10, ABS(F$14), FALSE) * _xlfn.NORM.DIST(($B167 - F$10)*F$18, 0, ABS(F$14), TRUE) * 2)</f>
        <v>54.344996187070095</v>
      </c>
      <c r="W167" s="4">
        <f>BC167 + (G$3 * _xlfn.NORM.DIST($B167, G$7, ABS(G$11), FALSE) * _xlfn.NORM.DIST(($B167 - G$7)*G$15, 0, ABS(G$11), TRUE) * 2)
               + (G$4 * _xlfn.NORM.DIST($B167, G$8, ABS(G$12), FALSE) * _xlfn.NORM.DIST(($B167 - G$8)*G$16, 0, ABS(G$12), TRUE) * 2)
               + (G$5 * _xlfn.NORM.DIST($B167, G$9, ABS(G$13), FALSE) * _xlfn.NORM.DIST(($B167 - G$9)*G$17, 0, ABS(G$13), TRUE) * 2)
               + (G$6 * _xlfn.NORM.DIST($B167, G$10, ABS(G$14), FALSE) * _xlfn.NORM.DIST(($B167 - G$10)*G$18, 0, ABS(G$14), TRUE) * 2)</f>
        <v>57.887602231760269</v>
      </c>
      <c r="X167" s="4">
        <f>BD167 + (H$3 * _xlfn.NORM.DIST($B167, H$7, ABS(H$11), FALSE) * _xlfn.NORM.DIST(($B167 - H$7)*H$15, 0, ABS(H$11), TRUE) * 2)
               + (H$4 * _xlfn.NORM.DIST($B167, H$8, ABS(H$12), FALSE) * _xlfn.NORM.DIST(($B167 - H$8)*H$16, 0, ABS(H$12), TRUE) * 2)
               + (H$5 * _xlfn.NORM.DIST($B167, H$9, ABS(H$13), FALSE) * _xlfn.NORM.DIST(($B167 - H$9)*H$17, 0, ABS(H$13), TRUE) * 2)
               + (H$6 * _xlfn.NORM.DIST($B167, H$10, ABS(H$14), FALSE) * _xlfn.NORM.DIST(($B167 - H$10)*H$18, 0, ABS(H$14), TRUE) * 2)</f>
        <v>56.866718288768446</v>
      </c>
      <c r="Y167" s="4">
        <f>BE167 + (I$3 * _xlfn.NORM.DIST($B167, I$7, ABS(I$11), FALSE) * _xlfn.NORM.DIST(($B167 - I$7)*I$15, 0, ABS(I$11), TRUE) * 2)
               + (I$4 * _xlfn.NORM.DIST($B167, I$8, ABS(I$12), FALSE) * _xlfn.NORM.DIST(($B167 - I$8)*I$16, 0, ABS(I$12), TRUE) * 2)
               + (I$5 * _xlfn.NORM.DIST($B167, I$9, ABS(I$13), FALSE) * _xlfn.NORM.DIST(($B167 - I$9)*I$17, 0, ABS(I$13), TRUE) * 2)
               + (I$6 * _xlfn.NORM.DIST($B167, I$10, ABS(I$14), FALSE) * _xlfn.NORM.DIST(($B167 - I$10)*I$18, 0, ABS(I$14), TRUE) * 2)</f>
        <v>57.594470927128725</v>
      </c>
      <c r="Z167" s="4">
        <f>BF167 + (J$3 * _xlfn.NORM.DIST($B167, J$7, ABS(J$11), FALSE) * _xlfn.NORM.DIST(($B167 - J$7)*J$15, 0, ABS(J$11), TRUE) * 2)
               + (J$4 * _xlfn.NORM.DIST($B167, J$8, ABS(J$12), FALSE) * _xlfn.NORM.DIST(($B167 - J$8)*J$16, 0, ABS(J$12), TRUE) * 2)
               + (J$5 * _xlfn.NORM.DIST($B167, J$9, ABS(J$13), FALSE) * _xlfn.NORM.DIST(($B167 - J$9)*J$17, 0, ABS(J$13), TRUE) * 2)
               + (J$6 * _xlfn.NORM.DIST($B167, J$10, ABS(J$14), FALSE) * _xlfn.NORM.DIST(($B167 - J$10)*J$18, 0, ABS(J$14), TRUE) * 2)</f>
        <v>53.645030367884225</v>
      </c>
      <c r="AA167" s="4">
        <f>BG167 + (K$3 * _xlfn.NORM.DIST($B167, K$7, ABS(K$11), FALSE) * _xlfn.NORM.DIST(($B167 - K$7)*K$15, 0, ABS(K$11), TRUE) * 2)
               + (K$4 * _xlfn.NORM.DIST($B167, K$8, ABS(K$12), FALSE) * _xlfn.NORM.DIST(($B167 - K$8)*K$16, 0, ABS(K$12), TRUE) * 2)
               + (K$5 * _xlfn.NORM.DIST($B167, K$9, ABS(K$13), FALSE) * _xlfn.NORM.DIST(($B167 - K$9)*K$17, 0, ABS(K$13), TRUE) * 2)
               + (K$6 * _xlfn.NORM.DIST($B167, K$10, ABS(K$14), FALSE) * _xlfn.NORM.DIST(($B167 - K$10)*K$18, 0, ABS(K$14), TRUE) * 2)</f>
        <v>49.583697032445116</v>
      </c>
      <c r="AB167" s="4">
        <f>BH167 + (L$3 * _xlfn.NORM.DIST($B167, L$7, ABS(L$11), FALSE) * _xlfn.NORM.DIST(($B167 - L$7)*L$15, 0, ABS(L$11), TRUE) * 2)
               + (L$4 * _xlfn.NORM.DIST($B167, L$8, ABS(L$12), FALSE) * _xlfn.NORM.DIST(($B167 - L$8)*L$16, 0, ABS(L$12), TRUE) * 2)
               + (L$5 * _xlfn.NORM.DIST($B167, L$9, ABS(L$13), FALSE) * _xlfn.NORM.DIST(($B167 - L$9)*L$17, 0, ABS(L$13), TRUE) * 2)
               + (L$6 * _xlfn.NORM.DIST($B167, L$10, ABS(L$14), FALSE) * _xlfn.NORM.DIST(($B167 - L$10)*L$18, 0, ABS(L$14), TRUE) * 2)</f>
        <v>51.309143841232064</v>
      </c>
      <c r="AC167" s="4">
        <f>BI167 + (M$3 * _xlfn.NORM.DIST($B167, M$7, ABS(M$11), FALSE) * _xlfn.NORM.DIST(($B167 - M$7)*M$15, 0, ABS(M$11), TRUE) * 2)
               + (M$4 * _xlfn.NORM.DIST($B167, M$8, ABS(M$12), FALSE) * _xlfn.NORM.DIST(($B167 - M$8)*M$16, 0, ABS(M$12), TRUE) * 2)
               + (M$5 * _xlfn.NORM.DIST($B167, M$9, ABS(M$13), FALSE) * _xlfn.NORM.DIST(($B167 - M$9)*M$17, 0, ABS(M$13), TRUE) * 2)
               + (M$6 * _xlfn.NORM.DIST($B167, M$10, ABS(M$14), FALSE) * _xlfn.NORM.DIST(($B167 - M$10)*M$18, 0, ABS(M$14), TRUE) * 2)</f>
        <v>49.89023303446902</v>
      </c>
      <c r="AD167" s="4">
        <f>BJ167 + (N$3 * _xlfn.NORM.DIST($B167, N$7, ABS(N$11), FALSE) * _xlfn.NORM.DIST(($B167 - N$7)*N$15, 0, ABS(N$11), TRUE) * 2)
               + (N$4 * _xlfn.NORM.DIST($B167, N$8, ABS(N$12), FALSE) * _xlfn.NORM.DIST(($B167 - N$8)*N$16, 0, ABS(N$12), TRUE) * 2)
               + (N$5 * _xlfn.NORM.DIST($B167, N$9, ABS(N$13), FALSE) * _xlfn.NORM.DIST(($B167 - N$9)*N$17, 0, ABS(N$13), TRUE) * 2)
               + (N$6 * _xlfn.NORM.DIST($B167, N$10, ABS(N$14), FALSE) * _xlfn.NORM.DIST(($B167 - N$10)*N$18, 0, ABS(N$14), TRUE) * 2)</f>
        <v>53.775543139595527</v>
      </c>
      <c r="AE167" s="4">
        <f>BK167 + (O$3 * _xlfn.NORM.DIST($B167, O$7, ABS(O$11), FALSE) * _xlfn.NORM.DIST(($B167 - O$7)*O$15, 0, ABS(O$11), TRUE) * 2)
               + (O$4 * _xlfn.NORM.DIST($B167, O$8, ABS(O$12), FALSE) * _xlfn.NORM.DIST(($B167 - O$8)*O$16, 0, ABS(O$12), TRUE) * 2)
               + (O$5 * _xlfn.NORM.DIST($B167, O$9, ABS(O$13), FALSE) * _xlfn.NORM.DIST(($B167 - O$9)*O$17, 0, ABS(O$13), TRUE) * 2)
               + (O$6 * _xlfn.NORM.DIST($B167, O$10, ABS(O$14), FALSE) * _xlfn.NORM.DIST(($B167 - O$10)*O$18, 0, ABS(O$14), TRUE) * 2)</f>
        <v>67.93976747785392</v>
      </c>
      <c r="AF167" s="4">
        <f t="shared" si="408"/>
        <v>76.404992492283725</v>
      </c>
      <c r="AG167" s="4">
        <f t="shared" si="409"/>
        <v>116.17225412440511</v>
      </c>
      <c r="AI167" s="4">
        <f>IF(OR($B167 &lt; C$231, $B167 &gt; C$234), 0, C167-S167)</f>
        <v>-2.1168578922089125</v>
      </c>
      <c r="AJ167" s="4">
        <f>IF(OR($B167 &lt; D$231, $B167 &gt; D$234), 0, D167-T167)</f>
        <v>-1.3431633997874073</v>
      </c>
      <c r="AK167" s="4">
        <f>IF(OR($B167 &lt; E$231, $B167 &gt; E$234), 0, E167-U167)</f>
        <v>-1.9351663599456614</v>
      </c>
      <c r="AL167" s="4">
        <f>IF(OR($B167 &lt; F$231, $B167 &gt; F$234), 0, F167-V167)</f>
        <v>-1.2299961870700926</v>
      </c>
      <c r="AM167" s="4">
        <f>IF(OR($B167 &lt; G$231, $B167 &gt; G$234), 0, G167-W167)</f>
        <v>-1.4286022317602658</v>
      </c>
      <c r="AN167" s="4">
        <f>IF(OR($B167 &lt; H$231, $B167 &gt; H$234), 0, H167-X167)</f>
        <v>8.3281711231556699E-2</v>
      </c>
      <c r="AO167" s="4">
        <f>IF(OR($B167 &lt; I$231, $B167 &gt; I$234), 0, I167-Y167)</f>
        <v>-0.52747092712872501</v>
      </c>
      <c r="AP167" s="4">
        <f>IF(OR($B167 &lt; J$231, $B167 &gt; J$234), 0, J167-Z167)</f>
        <v>-4.503036788422321E-2</v>
      </c>
      <c r="AQ167" s="4">
        <f>IF(OR($B167 &lt; K$231, $B167 &gt; K$234), 0, K167-AA167)</f>
        <v>-0.18669703244511737</v>
      </c>
      <c r="AR167" s="4">
        <f>IF(OR($B167 &lt; L$231, $B167 &gt; L$234), 0, L167-AB167)</f>
        <v>-2.2071438412320674</v>
      </c>
      <c r="AS167" s="4">
        <f>IF(OR($B167 &lt; M$231, $B167 &gt; M$234), 0, M167-AC167)</f>
        <v>-1.6022330344690232</v>
      </c>
      <c r="AT167" s="4">
        <f>IF(OR($B167 &lt; N$231, $B167 &gt; N$234), 0, N167-AD167)</f>
        <v>-2.6225431395955283</v>
      </c>
      <c r="AU167" s="4">
        <f>IF(OR($B167 &lt; O$231, $B167 &gt; O$234), 0, O167-AE167)</f>
        <v>-2.4987674778539173</v>
      </c>
      <c r="AV167" s="4">
        <f t="shared" si="410"/>
        <v>1.5270075077162772</v>
      </c>
      <c r="AW167" s="4">
        <f t="shared" si="410"/>
        <v>1.106745875594882</v>
      </c>
      <c r="AY167" s="2">
        <f t="shared" si="431"/>
        <v>57.194857892208915</v>
      </c>
      <c r="AZ167" s="2">
        <f t="shared" si="311"/>
        <v>56.793160954995145</v>
      </c>
      <c r="BA167" s="2">
        <f t="shared" si="312"/>
        <v>55.756151523231559</v>
      </c>
      <c r="BB167" s="2">
        <f t="shared" si="313"/>
        <v>53.959248397615518</v>
      </c>
      <c r="BC167" s="2">
        <f t="shared" si="314"/>
        <v>57.164724634773059</v>
      </c>
      <c r="BD167" s="2">
        <f t="shared" si="315"/>
        <v>55.428760820907641</v>
      </c>
      <c r="BE167" s="2">
        <f t="shared" si="316"/>
        <v>57.453898921730108</v>
      </c>
      <c r="BF167" s="2">
        <f t="shared" si="317"/>
        <v>53.329460110743227</v>
      </c>
      <c r="BG167" s="2">
        <f t="shared" si="318"/>
        <v>49.252243895683101</v>
      </c>
      <c r="BH167" s="2">
        <f t="shared" si="319"/>
        <v>50.989737608623464</v>
      </c>
      <c r="BI167" s="2">
        <f t="shared" si="320"/>
        <v>49.211083000193298</v>
      </c>
      <c r="BJ167" s="2">
        <f t="shared" si="321"/>
        <v>50.434729428877006</v>
      </c>
      <c r="BK167" s="2">
        <f t="shared" si="322"/>
        <v>56.15203535918657</v>
      </c>
      <c r="BL167" s="2">
        <f t="shared" si="323"/>
        <v>52.19868720330085</v>
      </c>
      <c r="BM167" s="2">
        <f t="shared" si="324"/>
        <v>53.39360531368969</v>
      </c>
      <c r="BO167" s="2" t="str">
        <f t="shared" si="388"/>
        <v/>
      </c>
      <c r="BP167" s="2" t="str">
        <f t="shared" si="389"/>
        <v/>
      </c>
      <c r="BQ167" s="2" t="str">
        <f t="shared" si="390"/>
        <v/>
      </c>
      <c r="BR167" s="2" t="str">
        <f t="shared" si="391"/>
        <v/>
      </c>
      <c r="BS167" s="2" t="str">
        <f t="shared" si="392"/>
        <v/>
      </c>
      <c r="BT167" s="2" t="str">
        <f t="shared" si="393"/>
        <v/>
      </c>
      <c r="BU167" s="2" t="str">
        <f t="shared" si="394"/>
        <v/>
      </c>
      <c r="BV167" s="2" t="str">
        <f t="shared" si="395"/>
        <v/>
      </c>
      <c r="BW167" s="2" t="str">
        <f t="shared" si="396"/>
        <v/>
      </c>
      <c r="BX167" s="2" t="str">
        <f t="shared" si="397"/>
        <v/>
      </c>
      <c r="BY167" s="2" t="str">
        <f t="shared" si="398"/>
        <v/>
      </c>
      <c r="BZ167" s="2" t="str">
        <f t="shared" si="399"/>
        <v/>
      </c>
      <c r="CA167" s="2" t="str">
        <f t="shared" si="400"/>
        <v/>
      </c>
      <c r="CB167" s="2" t="str">
        <f t="shared" si="401"/>
        <v/>
      </c>
      <c r="CC167" s="2" t="str">
        <f t="shared" si="402"/>
        <v/>
      </c>
      <c r="CE167" s="2" t="str">
        <f t="shared" si="432"/>
        <v/>
      </c>
      <c r="CF167" s="2" t="str">
        <f t="shared" si="433"/>
        <v/>
      </c>
      <c r="CG167" s="2" t="str">
        <f t="shared" si="434"/>
        <v/>
      </c>
      <c r="CH167" s="2" t="str">
        <f t="shared" si="435"/>
        <v/>
      </c>
      <c r="CI167" s="2" t="str">
        <f t="shared" si="436"/>
        <v/>
      </c>
      <c r="CJ167" s="2" t="str">
        <f t="shared" si="437"/>
        <v/>
      </c>
      <c r="CK167" s="2" t="str">
        <f t="shared" si="438"/>
        <v/>
      </c>
      <c r="CL167" s="2" t="str">
        <f t="shared" si="439"/>
        <v/>
      </c>
      <c r="CM167" s="2" t="str">
        <f t="shared" si="440"/>
        <v/>
      </c>
      <c r="CN167" s="2" t="str">
        <f t="shared" si="441"/>
        <v/>
      </c>
      <c r="CO167" s="2" t="str">
        <f t="shared" si="442"/>
        <v/>
      </c>
      <c r="CP167" s="2" t="str">
        <f t="shared" si="443"/>
        <v/>
      </c>
      <c r="CQ167" s="2" t="str">
        <f t="shared" si="444"/>
        <v/>
      </c>
      <c r="CR167" s="2" t="str">
        <f t="shared" si="445"/>
        <v/>
      </c>
      <c r="CS167" s="2" t="str">
        <f t="shared" si="446"/>
        <v/>
      </c>
      <c r="CU167" s="2" t="str">
        <f t="shared" si="447"/>
        <v/>
      </c>
      <c r="CV167" s="2" t="str">
        <f t="shared" si="448"/>
        <v/>
      </c>
      <c r="CW167" s="2" t="str">
        <f t="shared" si="449"/>
        <v/>
      </c>
      <c r="CX167" s="2" t="str">
        <f t="shared" si="450"/>
        <v/>
      </c>
      <c r="CY167" s="2" t="str">
        <f t="shared" si="451"/>
        <v/>
      </c>
      <c r="CZ167" s="2" t="str">
        <f t="shared" si="452"/>
        <v/>
      </c>
      <c r="DA167" s="2" t="str">
        <f t="shared" si="453"/>
        <v/>
      </c>
      <c r="DB167" s="2" t="str">
        <f t="shared" si="454"/>
        <v/>
      </c>
      <c r="DC167" s="2" t="str">
        <f t="shared" si="455"/>
        <v/>
      </c>
      <c r="DD167" s="2" t="str">
        <f t="shared" si="456"/>
        <v/>
      </c>
      <c r="DE167" s="2" t="str">
        <f t="shared" si="457"/>
        <v/>
      </c>
      <c r="DF167" s="2" t="str">
        <f t="shared" si="458"/>
        <v/>
      </c>
      <c r="DG167" s="2" t="str">
        <f t="shared" si="459"/>
        <v/>
      </c>
      <c r="DH167" s="2" t="str">
        <f t="shared" si="460"/>
        <v/>
      </c>
      <c r="DI167" s="2" t="str">
        <f t="shared" si="461"/>
        <v/>
      </c>
      <c r="DK167" s="2">
        <f t="shared" si="411"/>
        <v>72.828646774193544</v>
      </c>
      <c r="DL167" s="2">
        <f t="shared" si="412"/>
        <v>83.250679435483875</v>
      </c>
      <c r="DM167" s="2">
        <f t="shared" si="412"/>
        <v>87.822184017595291</v>
      </c>
      <c r="DN167" s="2">
        <f t="shared" si="412"/>
        <v>83.795503119429569</v>
      </c>
      <c r="DO167" s="2">
        <f t="shared" si="412"/>
        <v>101.04863214809383</v>
      </c>
      <c r="DP167" s="2">
        <f t="shared" si="412"/>
        <v>93.830560271836035</v>
      </c>
      <c r="DQ167" s="2">
        <f t="shared" si="412"/>
        <v>94.292105755131942</v>
      </c>
      <c r="DR167" s="2">
        <f t="shared" si="412"/>
        <v>95.733202317290534</v>
      </c>
      <c r="DS167" s="2">
        <f t="shared" si="412"/>
        <v>76.553483870967739</v>
      </c>
      <c r="DT167" s="2">
        <f t="shared" si="412"/>
        <v>77.084419058212816</v>
      </c>
      <c r="DU167" s="2">
        <f t="shared" si="412"/>
        <v>83.727791546162422</v>
      </c>
      <c r="DV167" s="2">
        <f t="shared" si="412"/>
        <v>87.414490652492674</v>
      </c>
      <c r="DW167" s="2">
        <f t="shared" si="412"/>
        <v>92.970078208556131</v>
      </c>
      <c r="DX167" s="2">
        <f t="shared" si="412"/>
        <v>74.855000222816429</v>
      </c>
      <c r="DY167" s="2">
        <f t="shared" si="412"/>
        <v>67.995081007115488</v>
      </c>
      <c r="EA167" s="2">
        <f t="shared" si="407"/>
        <v>57.455955869627914</v>
      </c>
      <c r="EB167" s="2">
        <f t="shared" si="413"/>
        <v>57.969444858420268</v>
      </c>
      <c r="EC167" s="2">
        <f t="shared" si="414"/>
        <v>55.454633710407229</v>
      </c>
      <c r="ED167" s="2">
        <f t="shared" si="415"/>
        <v>55.686660648994511</v>
      </c>
      <c r="EE167" s="2">
        <f t="shared" si="416"/>
        <v>57.4884732632541</v>
      </c>
      <c r="EF167" s="2">
        <f t="shared" si="417"/>
        <v>52.187503999085912</v>
      </c>
      <c r="EG167" s="2">
        <f t="shared" si="418"/>
        <v>56.315072130662934</v>
      </c>
      <c r="EH167" s="2">
        <f t="shared" si="419"/>
        <v>51.265706673564416</v>
      </c>
      <c r="EI167" s="2">
        <f t="shared" si="420"/>
        <v>48.040516271278292</v>
      </c>
      <c r="EJ167" s="2">
        <f t="shared" si="421"/>
        <v>51.608568290353404</v>
      </c>
      <c r="EK167" s="2">
        <f t="shared" si="422"/>
        <v>49.269979942693396</v>
      </c>
      <c r="EL167" s="2">
        <f t="shared" si="423"/>
        <v>50.041427614936509</v>
      </c>
      <c r="EM167" s="2">
        <f t="shared" si="424"/>
        <v>55.137946157952129</v>
      </c>
      <c r="EN167" s="2">
        <f t="shared" si="425"/>
        <v>51.488599465954621</v>
      </c>
      <c r="EO167" s="2">
        <f t="shared" si="426"/>
        <v>53.426911722652399</v>
      </c>
      <c r="EQ167" s="2">
        <f t="shared" si="427"/>
        <v>57.003036707334623</v>
      </c>
      <c r="ER167" s="2">
        <f t="shared" si="428"/>
        <v>56.299605246135343</v>
      </c>
      <c r="ES167" s="2">
        <f t="shared" si="428"/>
        <v>55.876217579544623</v>
      </c>
      <c r="ET167" s="2">
        <f t="shared" si="428"/>
        <v>53.29524620842593</v>
      </c>
      <c r="EU167" s="2">
        <f t="shared" si="428"/>
        <v>57.035160272461624</v>
      </c>
      <c r="EV167" s="2">
        <f t="shared" si="428"/>
        <v>56.791620056773169</v>
      </c>
      <c r="EW167" s="2">
        <f t="shared" si="428"/>
        <v>57.743907172817508</v>
      </c>
      <c r="EX167" s="2">
        <f t="shared" si="428"/>
        <v>53.892497697771802</v>
      </c>
      <c r="EY167" s="2">
        <f t="shared" si="428"/>
        <v>49.598902833332026</v>
      </c>
      <c r="EZ167" s="2">
        <f t="shared" si="428"/>
        <v>50.80927340537049</v>
      </c>
      <c r="FA167" s="2">
        <f t="shared" si="428"/>
        <v>49.191461809764874</v>
      </c>
      <c r="FB167" s="2">
        <f t="shared" si="428"/>
        <v>50.609016938697181</v>
      </c>
      <c r="FC167" s="2">
        <f t="shared" si="428"/>
        <v>56.891245709581028</v>
      </c>
      <c r="FD167" s="2">
        <f t="shared" si="428"/>
        <v>52.825680484241005</v>
      </c>
      <c r="FE167" s="2">
        <f t="shared" si="428"/>
        <v>53.35793235653</v>
      </c>
      <c r="FG167" s="2">
        <f t="shared" si="429"/>
        <v>0.99999999624617653</v>
      </c>
      <c r="FH167" s="2">
        <f t="shared" si="430"/>
        <v>0.99999999684613905</v>
      </c>
      <c r="FI167" s="2">
        <f t="shared" si="430"/>
        <v>0.99999999695696173</v>
      </c>
      <c r="FJ167" s="2">
        <f t="shared" si="430"/>
        <v>0.99999999699918107</v>
      </c>
      <c r="FK167" s="2">
        <f t="shared" si="430"/>
        <v>0.99999999706116083</v>
      </c>
      <c r="FL167" s="2">
        <f t="shared" si="430"/>
        <v>0.99999999720550892</v>
      </c>
      <c r="FM167" s="2">
        <f t="shared" si="430"/>
        <v>0.99999999728989697</v>
      </c>
      <c r="FN167" s="2">
        <f t="shared" si="430"/>
        <v>0.99999999708977894</v>
      </c>
      <c r="FO167" s="2">
        <f t="shared" si="430"/>
        <v>0.99999999682916696</v>
      </c>
      <c r="FP167" s="2">
        <f t="shared" si="430"/>
        <v>0.99999999701533937</v>
      </c>
      <c r="FQ167" s="2">
        <f t="shared" si="430"/>
        <v>0.99999999726148348</v>
      </c>
      <c r="FR167" s="2">
        <f t="shared" si="430"/>
        <v>0.99999999721351984</v>
      </c>
      <c r="FS167" s="2">
        <f t="shared" si="430"/>
        <v>0.9999999784148017</v>
      </c>
      <c r="FT167" s="2">
        <f t="shared" si="430"/>
        <v>0.99999991519839926</v>
      </c>
      <c r="FU167" s="2">
        <f t="shared" si="430"/>
        <v>0.99999971945028165</v>
      </c>
      <c r="FW167" s="2">
        <f t="shared" si="462"/>
        <v>0.57647822583469532</v>
      </c>
      <c r="FX167" s="2">
        <f t="shared" si="328"/>
        <v>0.70442932033996464</v>
      </c>
      <c r="FY167" s="2">
        <f t="shared" si="329"/>
        <v>0.71520220862712014</v>
      </c>
      <c r="FZ167" s="2">
        <f t="shared" si="330"/>
        <v>0.72233917568793871</v>
      </c>
      <c r="GA167" s="2">
        <f t="shared" si="331"/>
        <v>0.71418371648994106</v>
      </c>
      <c r="GB167" s="2">
        <f t="shared" si="332"/>
        <v>0.70399109510691427</v>
      </c>
      <c r="GC167" s="2">
        <f t="shared" si="333"/>
        <v>0.79703160585160249</v>
      </c>
      <c r="GD167" s="2">
        <f t="shared" si="334"/>
        <v>0.78565568739572234</v>
      </c>
      <c r="GE167" s="2">
        <f t="shared" si="335"/>
        <v>0.77755260697195672</v>
      </c>
      <c r="GF167" s="2">
        <f t="shared" si="336"/>
        <v>0.77422084063497187</v>
      </c>
      <c r="GG167" s="2">
        <f t="shared" si="337"/>
        <v>0.75010745501304865</v>
      </c>
      <c r="GH167" s="2">
        <f t="shared" si="338"/>
        <v>0.69293359359776019</v>
      </c>
      <c r="GI167" s="2">
        <f t="shared" si="339"/>
        <v>0.5783885495654395</v>
      </c>
      <c r="GJ167" s="2">
        <f t="shared" si="340"/>
        <v>0.53107160009503429</v>
      </c>
      <c r="GK167" s="2">
        <f t="shared" si="341"/>
        <v>0.48290522124240876</v>
      </c>
      <c r="GM167" s="107">
        <f t="shared" si="463"/>
        <v>4.5499263331839049E-178</v>
      </c>
      <c r="GN167" s="107">
        <f t="shared" si="342"/>
        <v>6.959448958416187E-209</v>
      </c>
      <c r="GO167" s="107">
        <f t="shared" si="343"/>
        <v>2.232571973413599E-218</v>
      </c>
      <c r="GP167" s="107">
        <f t="shared" si="344"/>
        <v>3.6521082424813314E-262</v>
      </c>
      <c r="GQ167" s="107">
        <f t="shared" si="345"/>
        <v>9.0932800545190987E-268</v>
      </c>
      <c r="GR167" s="107">
        <f t="shared" si="346"/>
        <v>2.6036277470850723E-258</v>
      </c>
      <c r="GS167" s="107">
        <f t="shared" si="347"/>
        <v>8.9757092668720486E-279</v>
      </c>
      <c r="GT167" s="107">
        <f t="shared" si="348"/>
        <v>3.9450581069497839E-265</v>
      </c>
      <c r="GU167" s="107">
        <f t="shared" si="349"/>
        <v>2.9613713504654061E-282</v>
      </c>
      <c r="GV167" s="107">
        <f t="shared" si="350"/>
        <v>3.1008447648603379E-303</v>
      </c>
      <c r="GW167" s="107">
        <f t="shared" si="351"/>
        <v>0</v>
      </c>
      <c r="GX167" s="107">
        <f t="shared" si="352"/>
        <v>9.6318107088793667E-270</v>
      </c>
      <c r="GY167" s="107">
        <f t="shared" si="353"/>
        <v>6.2454055959908729E-249</v>
      </c>
      <c r="GZ167" s="107">
        <f t="shared" si="354"/>
        <v>4.1085425162233599E-256</v>
      </c>
      <c r="HA167" s="107">
        <f t="shared" si="355"/>
        <v>0</v>
      </c>
      <c r="HC167" s="107">
        <f t="shared" si="464"/>
        <v>5.8460923418067308E-118</v>
      </c>
      <c r="HD167" s="107">
        <f t="shared" si="356"/>
        <v>7.7976638095017328E-141</v>
      </c>
      <c r="HE167" s="107">
        <f t="shared" si="357"/>
        <v>1.8762089341181429E-147</v>
      </c>
      <c r="HF167" s="107">
        <f t="shared" si="358"/>
        <v>2.571594166757901E-178</v>
      </c>
      <c r="HG167" s="107">
        <f t="shared" si="359"/>
        <v>5.3172834670985658E-182</v>
      </c>
      <c r="HH167" s="107">
        <f t="shared" si="360"/>
        <v>3.0328226273385115E-175</v>
      </c>
      <c r="HI167" s="107">
        <f t="shared" si="361"/>
        <v>9.6623356587966364E-193</v>
      </c>
      <c r="HJ167" s="107">
        <f t="shared" si="362"/>
        <v>1.3158242464525004E-183</v>
      </c>
      <c r="HK167" s="107">
        <f t="shared" si="363"/>
        <v>6.8991074871366412E-196</v>
      </c>
      <c r="HL167" s="107">
        <f t="shared" si="364"/>
        <v>2.7073001862230634E-209</v>
      </c>
      <c r="HM167" s="107">
        <f t="shared" si="365"/>
        <v>9.6283645297863269E-212</v>
      </c>
      <c r="HN167" s="107">
        <f t="shared" si="366"/>
        <v>2.9256913982994415E-182</v>
      </c>
      <c r="HO167" s="107">
        <f t="shared" si="367"/>
        <v>7.1969028217343243E-165</v>
      </c>
      <c r="HP167" s="107">
        <f t="shared" si="368"/>
        <v>1.1209515974605751E-169</v>
      </c>
      <c r="HQ167" s="107">
        <f t="shared" si="369"/>
        <v>6.28172080067673E-249</v>
      </c>
      <c r="HS167" s="107">
        <f t="shared" si="465"/>
        <v>3.5200162656088791E-20</v>
      </c>
      <c r="HT167" s="107">
        <f t="shared" si="370"/>
        <v>5.3442026969006711E-26</v>
      </c>
      <c r="HU167" s="107">
        <f t="shared" si="371"/>
        <v>2.2847072449030796E-27</v>
      </c>
      <c r="HV167" s="107">
        <f t="shared" si="372"/>
        <v>2.5451787555923863E-33</v>
      </c>
      <c r="HW167" s="107">
        <f t="shared" si="373"/>
        <v>8.2922981140195496E-34</v>
      </c>
      <c r="HX167" s="107">
        <f t="shared" si="374"/>
        <v>2.455154709034389E-32</v>
      </c>
      <c r="HY167" s="107">
        <f t="shared" si="375"/>
        <v>2.8060520656892021E-38</v>
      </c>
      <c r="HZ167" s="107">
        <f t="shared" si="376"/>
        <v>2.2720624095057482E-36</v>
      </c>
      <c r="IA167" s="107">
        <f t="shared" si="377"/>
        <v>1.1192372571527108E-38</v>
      </c>
      <c r="IB167" s="107">
        <f t="shared" si="378"/>
        <v>7.6842860426297991E-41</v>
      </c>
      <c r="IC167" s="107">
        <f t="shared" si="379"/>
        <v>1.7561244188512107E-40</v>
      </c>
      <c r="ID167" s="107">
        <f t="shared" si="380"/>
        <v>3.3094789246516819E-33</v>
      </c>
      <c r="IE167" s="107">
        <f t="shared" si="381"/>
        <v>7.2298419104867698E-28</v>
      </c>
      <c r="IF167" s="107">
        <f t="shared" si="382"/>
        <v>4.0990832260883165E-28</v>
      </c>
      <c r="IG167" s="107">
        <f t="shared" si="383"/>
        <v>1.3935452529836344E-26</v>
      </c>
      <c r="II167" s="107">
        <f t="shared" si="466"/>
        <v>0.42609617228581248</v>
      </c>
      <c r="IJ167" s="107">
        <f t="shared" si="467"/>
        <v>0.20049315017801647</v>
      </c>
      <c r="IK167" s="107">
        <f t="shared" si="468"/>
        <v>0.17546407444113854</v>
      </c>
      <c r="IL167" s="107">
        <f t="shared" si="469"/>
        <v>0.13468848995427182</v>
      </c>
      <c r="IM167" s="107">
        <f t="shared" si="470"/>
        <v>0.14514731290131677</v>
      </c>
      <c r="IN167" s="107">
        <f t="shared" si="471"/>
        <v>0.16926721416215129</v>
      </c>
      <c r="IO167" s="107">
        <f t="shared" si="472"/>
        <v>3.6794655192404713E-2</v>
      </c>
      <c r="IP167" s="107">
        <f t="shared" si="473"/>
        <v>5.0952407490116716E-2</v>
      </c>
      <c r="IQ167" s="107">
        <f t="shared" si="474"/>
        <v>5.1230390653241725E-2</v>
      </c>
      <c r="IR167" s="107">
        <f t="shared" si="475"/>
        <v>4.7583721591380648E-2</v>
      </c>
      <c r="IS167" s="107">
        <f t="shared" si="476"/>
        <v>7.2824701792940191E-2</v>
      </c>
      <c r="IT167" s="107">
        <f t="shared" si="477"/>
        <v>0.18224818182131358</v>
      </c>
      <c r="IU167" s="107">
        <f t="shared" si="478"/>
        <v>0.39163085278908805</v>
      </c>
      <c r="IV167" s="107">
        <f t="shared" si="479"/>
        <v>0.46351436307869021</v>
      </c>
      <c r="IW167" s="107">
        <f t="shared" si="480"/>
        <v>0.51208368539668025</v>
      </c>
      <c r="IY167" s="107">
        <f t="shared" si="481"/>
        <v>0.42609617228581248</v>
      </c>
      <c r="IZ167" s="107">
        <f t="shared" si="482"/>
        <v>0.20049315017801647</v>
      </c>
      <c r="JA167" s="107">
        <f t="shared" si="483"/>
        <v>0.17546407444113854</v>
      </c>
      <c r="JB167" s="107">
        <f t="shared" si="484"/>
        <v>0.13468848995427182</v>
      </c>
      <c r="JC167" s="107">
        <f t="shared" si="485"/>
        <v>0.14514731290131677</v>
      </c>
      <c r="JD167" s="107">
        <f t="shared" si="486"/>
        <v>0.16926721416215129</v>
      </c>
      <c r="JE167" s="107">
        <f t="shared" si="487"/>
        <v>3.6794655192404713E-2</v>
      </c>
      <c r="JF167" s="107">
        <f t="shared" si="488"/>
        <v>5.0952407490116716E-2</v>
      </c>
      <c r="JG167" s="107">
        <f t="shared" si="489"/>
        <v>5.1230390653241725E-2</v>
      </c>
      <c r="JH167" s="107">
        <f t="shared" si="490"/>
        <v>4.7583721591380648E-2</v>
      </c>
      <c r="JI167" s="107">
        <f t="shared" si="491"/>
        <v>7.2824701792940191E-2</v>
      </c>
      <c r="JJ167" s="107">
        <f t="shared" si="492"/>
        <v>0.18224818182131358</v>
      </c>
      <c r="JK167" s="107">
        <f t="shared" si="493"/>
        <v>0.39163085278908805</v>
      </c>
      <c r="JL167" s="107">
        <f t="shared" si="494"/>
        <v>0.46351436307869021</v>
      </c>
      <c r="JM167" s="107">
        <f t="shared" si="495"/>
        <v>0.51208368539668025</v>
      </c>
    </row>
    <row r="168" spans="2:273" x14ac:dyDescent="0.25">
      <c r="B168" s="2">
        <v>140</v>
      </c>
      <c r="C168" s="37">
        <v>56.109000000000002</v>
      </c>
      <c r="D168" s="37">
        <v>55.177</v>
      </c>
      <c r="E168" s="37">
        <v>55.23</v>
      </c>
      <c r="F168" s="37">
        <v>52.066000000000003</v>
      </c>
      <c r="G168" s="37">
        <v>57.246000000000002</v>
      </c>
      <c r="H168" s="37">
        <v>55.082999999999998</v>
      </c>
      <c r="I168" s="37">
        <v>56.216999999999999</v>
      </c>
      <c r="J168" s="37">
        <v>52.5</v>
      </c>
      <c r="K168" s="37">
        <v>49.033999999999999</v>
      </c>
      <c r="L168" s="37">
        <v>50.576000000000001</v>
      </c>
      <c r="M168" s="37">
        <v>49.491999999999997</v>
      </c>
      <c r="N168" s="37">
        <v>48.695</v>
      </c>
      <c r="O168" s="37">
        <v>58.796999999999997</v>
      </c>
      <c r="P168" s="37">
        <v>69.61</v>
      </c>
      <c r="Q168" s="37">
        <v>107.78700000000001</v>
      </c>
      <c r="S168" s="4">
        <f>AY168 + (C$3 * _xlfn.NORM.DIST($B168, C$7, ABS(C$11), FALSE) * _xlfn.NORM.DIST(($B168 - C$7)*C$15, 0, ABS(C$11), TRUE) * 2)
               + (C$4 * _xlfn.NORM.DIST($B168, C$8, ABS(C$12), FALSE) * _xlfn.NORM.DIST(($B168 - C$8)*C$16, 0, ABS(C$12), TRUE) * 2)
               + (C$5 * _xlfn.NORM.DIST($B168, C$9, ABS(C$13), FALSE) * _xlfn.NORM.DIST(($B168 - C$9)*C$17, 0, ABS(C$13), TRUE) * 2)
               + (C$6 * _xlfn.NORM.DIST($B168, C$10, ABS(C$14), FALSE) * _xlfn.NORM.DIST(($B168 - C$10)*C$18, 0, ABS(C$14), TRUE) * 2)</f>
        <v>57.139386601458938</v>
      </c>
      <c r="T168" s="4">
        <f>AZ168 + (D$3 * _xlfn.NORM.DIST($B168, D$7, ABS(D$11), FALSE) * _xlfn.NORM.DIST(($B168 - D$7)*D$15, 0, ABS(D$11), TRUE) * 2)
               + (D$4 * _xlfn.NORM.DIST($B168, D$8, ABS(D$12), FALSE) * _xlfn.NORM.DIST(($B168 - D$8)*D$16, 0, ABS(D$12), TRUE) * 2)
               + (D$5 * _xlfn.NORM.DIST($B168, D$9, ABS(D$13), FALSE) * _xlfn.NORM.DIST(($B168 - D$9)*D$17, 0, ABS(D$13), TRUE) * 2)
               + (D$6 * _xlfn.NORM.DIST($B168, D$10, ABS(D$14), FALSE) * _xlfn.NORM.DIST(($B168 - D$10)*D$18, 0, ABS(D$14), TRUE) * 2)</f>
        <v>56.6370921257801</v>
      </c>
      <c r="U168" s="4">
        <f>BA168 + (E$3 * _xlfn.NORM.DIST($B168, E$7, ABS(E$11), FALSE) * _xlfn.NORM.DIST(($B168 - E$7)*E$15, 0, ABS(E$11), TRUE) * 2)
               + (E$4 * _xlfn.NORM.DIST($B168, E$8, ABS(E$12), FALSE) * _xlfn.NORM.DIST(($B168 - E$8)*E$16, 0, ABS(E$12), TRUE) * 2)
               + (E$5 * _xlfn.NORM.DIST($B168, E$9, ABS(E$13), FALSE) * _xlfn.NORM.DIST(($B168 - E$9)*E$17, 0, ABS(E$13), TRUE) * 2)
               + (E$6 * _xlfn.NORM.DIST($B168, E$10, ABS(E$14), FALSE) * _xlfn.NORM.DIST(($B168 - E$10)*E$18, 0, ABS(E$14), TRUE) * 2)</f>
        <v>56.000895964069663</v>
      </c>
      <c r="V168" s="4">
        <f>BB168 + (F$3 * _xlfn.NORM.DIST($B168, F$7, ABS(F$11), FALSE) * _xlfn.NORM.DIST(($B168 - F$7)*F$15, 0, ABS(F$11), TRUE) * 2)
               + (F$4 * _xlfn.NORM.DIST($B168, F$8, ABS(F$12), FALSE) * _xlfn.NORM.DIST(($B168 - F$8)*F$16, 0, ABS(F$12), TRUE) * 2)
               + (F$5 * _xlfn.NORM.DIST($B168, F$9, ABS(F$13), FALSE) * _xlfn.NORM.DIST(($B168 - F$9)*F$17, 0, ABS(F$13), TRUE) * 2)
               + (F$6 * _xlfn.NORM.DIST($B168, F$10, ABS(F$14), FALSE) * _xlfn.NORM.DIST(($B168 - F$10)*F$18, 0, ABS(F$14), TRUE) * 2)</f>
        <v>53.905867561502632</v>
      </c>
      <c r="W168" s="4">
        <f>BC168 + (G$3 * _xlfn.NORM.DIST($B168, G$7, ABS(G$11), FALSE) * _xlfn.NORM.DIST(($B168 - G$7)*G$15, 0, ABS(G$11), TRUE) * 2)
               + (G$4 * _xlfn.NORM.DIST($B168, G$8, ABS(G$12), FALSE) * _xlfn.NORM.DIST(($B168 - G$8)*G$16, 0, ABS(G$12), TRUE) * 2)
               + (G$5 * _xlfn.NORM.DIST($B168, G$9, ABS(G$13), FALSE) * _xlfn.NORM.DIST(($B168 - G$9)*G$17, 0, ABS(G$13), TRUE) * 2)
               + (G$6 * _xlfn.NORM.DIST($B168, G$10, ABS(G$14), FALSE) * _xlfn.NORM.DIST(($B168 - G$10)*G$18, 0, ABS(G$14), TRUE) * 2)</f>
        <v>57.285305948970397</v>
      </c>
      <c r="X168" s="4">
        <f>BD168 + (H$3 * _xlfn.NORM.DIST($B168, H$7, ABS(H$11), FALSE) * _xlfn.NORM.DIST(($B168 - H$7)*H$15, 0, ABS(H$11), TRUE) * 2)
               + (H$4 * _xlfn.NORM.DIST($B168, H$8, ABS(H$12), FALSE) * _xlfn.NORM.DIST(($B168 - H$8)*H$16, 0, ABS(H$12), TRUE) * 2)
               + (H$5 * _xlfn.NORM.DIST($B168, H$9, ABS(H$13), FALSE) * _xlfn.NORM.DIST(($B168 - H$9)*H$17, 0, ABS(H$13), TRUE) * 2)
               + (H$6 * _xlfn.NORM.DIST($B168, H$10, ABS(H$14), FALSE) * _xlfn.NORM.DIST(($B168 - H$10)*H$18, 0, ABS(H$14), TRUE) * 2)</f>
        <v>56.048719026132304</v>
      </c>
      <c r="Y168" s="4">
        <f>BE168 + (I$3 * _xlfn.NORM.DIST($B168, I$7, ABS(I$11), FALSE) * _xlfn.NORM.DIST(($B168 - I$7)*I$15, 0, ABS(I$11), TRUE) * 2)
               + (I$4 * _xlfn.NORM.DIST($B168, I$8, ABS(I$12), FALSE) * _xlfn.NORM.DIST(($B168 - I$8)*I$16, 0, ABS(I$12), TRUE) * 2)
               + (I$5 * _xlfn.NORM.DIST($B168, I$9, ABS(I$13), FALSE) * _xlfn.NORM.DIST(($B168 - I$9)*I$17, 0, ABS(I$13), TRUE) * 2)
               + (I$6 * _xlfn.NORM.DIST($B168, I$10, ABS(I$14), FALSE) * _xlfn.NORM.DIST(($B168 - I$10)*I$18, 0, ABS(I$14), TRUE) * 2)</f>
        <v>57.359270297303937</v>
      </c>
      <c r="Z168" s="4">
        <f>BF168 + (J$3 * _xlfn.NORM.DIST($B168, J$7, ABS(J$11), FALSE) * _xlfn.NORM.DIST(($B168 - J$7)*J$15, 0, ABS(J$11), TRUE) * 2)
               + (J$4 * _xlfn.NORM.DIST($B168, J$8, ABS(J$12), FALSE) * _xlfn.NORM.DIST(($B168 - J$8)*J$16, 0, ABS(J$12), TRUE) * 2)
               + (J$5 * _xlfn.NORM.DIST($B168, J$9, ABS(J$13), FALSE) * _xlfn.NORM.DIST(($B168 - J$9)*J$17, 0, ABS(J$13), TRUE) * 2)
               + (J$6 * _xlfn.NORM.DIST($B168, J$10, ABS(J$14), FALSE) * _xlfn.NORM.DIST(($B168 - J$10)*J$18, 0, ABS(J$14), TRUE) * 2)</f>
        <v>53.358415795736896</v>
      </c>
      <c r="AA168" s="4">
        <f>BG168 + (K$3 * _xlfn.NORM.DIST($B168, K$7, ABS(K$11), FALSE) * _xlfn.NORM.DIST(($B168 - K$7)*K$15, 0, ABS(K$11), TRUE) * 2)
               + (K$4 * _xlfn.NORM.DIST($B168, K$8, ABS(K$12), FALSE) * _xlfn.NORM.DIST(($B168 - K$8)*K$16, 0, ABS(K$12), TRUE) * 2)
               + (K$5 * _xlfn.NORM.DIST($B168, K$9, ABS(K$13), FALSE) * _xlfn.NORM.DIST(($B168 - K$9)*K$17, 0, ABS(K$13), TRUE) * 2)
               + (K$6 * _xlfn.NORM.DIST($B168, K$10, ABS(K$14), FALSE) * _xlfn.NORM.DIST(($B168 - K$10)*K$18, 0, ABS(K$14), TRUE) * 2)</f>
        <v>49.280851251562034</v>
      </c>
      <c r="AB168" s="4">
        <f>BH168 + (L$3 * _xlfn.NORM.DIST($B168, L$7, ABS(L$11), FALSE) * _xlfn.NORM.DIST(($B168 - L$7)*L$15, 0, ABS(L$11), TRUE) * 2)
               + (L$4 * _xlfn.NORM.DIST($B168, L$8, ABS(L$12), FALSE) * _xlfn.NORM.DIST(($B168 - L$8)*L$16, 0, ABS(L$12), TRUE) * 2)
               + (L$5 * _xlfn.NORM.DIST($B168, L$9, ABS(L$13), FALSE) * _xlfn.NORM.DIST(($B168 - L$9)*L$17, 0, ABS(L$13), TRUE) * 2)
               + (L$6 * _xlfn.NORM.DIST($B168, L$10, ABS(L$14), FALSE) * _xlfn.NORM.DIST(($B168 - L$10)*L$18, 0, ABS(L$14), TRUE) * 2)</f>
        <v>50.920230673331055</v>
      </c>
      <c r="AC168" s="4">
        <f>BI168 + (M$3 * _xlfn.NORM.DIST($B168, M$7, ABS(M$11), FALSE) * _xlfn.NORM.DIST(($B168 - M$7)*M$15, 0, ABS(M$11), TRUE) * 2)
               + (M$4 * _xlfn.NORM.DIST($B168, M$8, ABS(M$12), FALSE) * _xlfn.NORM.DIST(($B168 - M$8)*M$16, 0, ABS(M$12), TRUE) * 2)
               + (M$5 * _xlfn.NORM.DIST($B168, M$9, ABS(M$13), FALSE) * _xlfn.NORM.DIST(($B168 - M$9)*M$17, 0, ABS(M$13), TRUE) * 2)
               + (M$6 * _xlfn.NORM.DIST($B168, M$10, ABS(M$14), FALSE) * _xlfn.NORM.DIST(($B168 - M$10)*M$18, 0, ABS(M$14), TRUE) * 2)</f>
        <v>49.272074088312557</v>
      </c>
      <c r="AD168" s="4">
        <f>BJ168 + (N$3 * _xlfn.NORM.DIST($B168, N$7, ABS(N$11), FALSE) * _xlfn.NORM.DIST(($B168 - N$7)*N$15, 0, ABS(N$11), TRUE) * 2)
               + (N$4 * _xlfn.NORM.DIST($B168, N$8, ABS(N$12), FALSE) * _xlfn.NORM.DIST(($B168 - N$8)*N$16, 0, ABS(N$12), TRUE) * 2)
               + (N$5 * _xlfn.NORM.DIST($B168, N$9, ABS(N$13), FALSE) * _xlfn.NORM.DIST(($B168 - N$9)*N$17, 0, ABS(N$13), TRUE) * 2)
               + (N$6 * _xlfn.NORM.DIST($B168, N$10, ABS(N$14), FALSE) * _xlfn.NORM.DIST(($B168 - N$10)*N$18, 0, ABS(N$14), TRUE) * 2)</f>
        <v>51.721967138548635</v>
      </c>
      <c r="AE168" s="4">
        <f>BK168 + (O$3 * _xlfn.NORM.DIST($B168, O$7, ABS(O$11), FALSE) * _xlfn.NORM.DIST(($B168 - O$7)*O$15, 0, ABS(O$11), TRUE) * 2)
               + (O$4 * _xlfn.NORM.DIST($B168, O$8, ABS(O$12), FALSE) * _xlfn.NORM.DIST(($B168 - O$8)*O$16, 0, ABS(O$12), TRUE) * 2)
               + (O$5 * _xlfn.NORM.DIST($B168, O$9, ABS(O$13), FALSE) * _xlfn.NORM.DIST(($B168 - O$9)*O$17, 0, ABS(O$13), TRUE) * 2)
               + (O$6 * _xlfn.NORM.DIST($B168, O$10, ABS(O$14), FALSE) * _xlfn.NORM.DIST(($B168 - O$10)*O$18, 0, ABS(O$14), TRUE) * 2)</f>
        <v>63.014380867859231</v>
      </c>
      <c r="AF168" s="4">
        <f t="shared" si="408"/>
        <v>68.072041452288687</v>
      </c>
      <c r="AG168" s="4">
        <f t="shared" si="409"/>
        <v>100.64971404006057</v>
      </c>
      <c r="AI168" s="4">
        <f>IF(OR($B168 &lt; C$231, $B168 &gt; C$234), 0, C168-S168)</f>
        <v>-1.030386601458936</v>
      </c>
      <c r="AJ168" s="4">
        <f>IF(OR($B168 &lt; D$231, $B168 &gt; D$234), 0, D168-T168)</f>
        <v>-1.4600921257801005</v>
      </c>
      <c r="AK168" s="4">
        <f>IF(OR($B168 &lt; E$231, $B168 &gt; E$234), 0, E168-U168)</f>
        <v>-0.77089596406966621</v>
      </c>
      <c r="AL168" s="4">
        <f>IF(OR($B168 &lt; F$231, $B168 &gt; F$234), 0, F168-V168)</f>
        <v>-1.8398675615026292</v>
      </c>
      <c r="AM168" s="4">
        <f>IF(OR($B168 &lt; G$231, $B168 &gt; G$234), 0, G168-W168)</f>
        <v>-3.9305948970394411E-2</v>
      </c>
      <c r="AN168" s="4">
        <f>IF(OR($B168 &lt; H$231, $B168 &gt; H$234), 0, H168-X168)</f>
        <v>-0.9657190261323052</v>
      </c>
      <c r="AO168" s="4">
        <f>IF(OR($B168 &lt; I$231, $B168 &gt; I$234), 0, I168-Y168)</f>
        <v>-1.1422702973039378</v>
      </c>
      <c r="AP168" s="4">
        <f>IF(OR($B168 &lt; J$231, $B168 &gt; J$234), 0, J168-Z168)</f>
        <v>-0.85841579573689586</v>
      </c>
      <c r="AQ168" s="4">
        <f>IF(OR($B168 &lt; K$231, $B168 &gt; K$234), 0, K168-AA168)</f>
        <v>-0.24685125156203469</v>
      </c>
      <c r="AR168" s="4">
        <f>IF(OR($B168 &lt; L$231, $B168 &gt; L$234), 0, L168-AB168)</f>
        <v>-0.3442306733310545</v>
      </c>
      <c r="AS168" s="4">
        <f>IF(OR($B168 &lt; M$231, $B168 &gt; M$234), 0, M168-AC168)</f>
        <v>0.21992591168744013</v>
      </c>
      <c r="AT168" s="4">
        <f>IF(OR($B168 &lt; N$231, $B168 &gt; N$234), 0, N168-AD168)</f>
        <v>-3.0269671385486348</v>
      </c>
      <c r="AU168" s="4">
        <f>IF(OR($B168 &lt; O$231, $B168 &gt; O$234), 0, O168-AE168)</f>
        <v>-4.2173808678592337</v>
      </c>
      <c r="AV168" s="4">
        <f t="shared" si="410"/>
        <v>1.5379585477113125</v>
      </c>
      <c r="AW168" s="4">
        <f t="shared" si="410"/>
        <v>7.1372859599394332</v>
      </c>
      <c r="AY168" s="2">
        <f t="shared" si="431"/>
        <v>57.139386601458938</v>
      </c>
      <c r="AZ168" s="2">
        <f t="shared" si="311"/>
        <v>56.636113620556472</v>
      </c>
      <c r="BA168" s="2">
        <f t="shared" si="312"/>
        <v>55.660152383921748</v>
      </c>
      <c r="BB168" s="2">
        <f t="shared" si="313"/>
        <v>53.753110053729159</v>
      </c>
      <c r="BC168" s="2">
        <f t="shared" si="314"/>
        <v>56.995813180819049</v>
      </c>
      <c r="BD168" s="2">
        <f t="shared" si="315"/>
        <v>55.434687104332603</v>
      </c>
      <c r="BE168" s="2">
        <f t="shared" si="316"/>
        <v>57.319401374439927</v>
      </c>
      <c r="BF168" s="2">
        <f t="shared" si="317"/>
        <v>53.259868097478318</v>
      </c>
      <c r="BG168" s="2">
        <f t="shared" si="318"/>
        <v>49.181832149551653</v>
      </c>
      <c r="BH168" s="2">
        <f t="shared" si="319"/>
        <v>50.830396863035098</v>
      </c>
      <c r="BI168" s="2">
        <f t="shared" si="320"/>
        <v>49.061848082659075</v>
      </c>
      <c r="BJ168" s="2">
        <f t="shared" si="321"/>
        <v>50.292144699226718</v>
      </c>
      <c r="BK168" s="2">
        <f t="shared" si="322"/>
        <v>56.05068984492577</v>
      </c>
      <c r="BL168" s="2">
        <f t="shared" si="323"/>
        <v>52.09861792907499</v>
      </c>
      <c r="BM168" s="2">
        <f t="shared" si="324"/>
        <v>53.231968471264032</v>
      </c>
      <c r="BO168" s="2" t="str">
        <f t="shared" si="388"/>
        <v/>
      </c>
      <c r="BP168" s="2" t="str">
        <f t="shared" si="389"/>
        <v/>
      </c>
      <c r="BQ168" s="2" t="str">
        <f t="shared" si="390"/>
        <v/>
      </c>
      <c r="BR168" s="2" t="str">
        <f t="shared" si="391"/>
        <v/>
      </c>
      <c r="BS168" s="2" t="str">
        <f t="shared" si="392"/>
        <v/>
      </c>
      <c r="BT168" s="2" t="str">
        <f t="shared" si="393"/>
        <v/>
      </c>
      <c r="BU168" s="2" t="str">
        <f t="shared" si="394"/>
        <v/>
      </c>
      <c r="BV168" s="2" t="str">
        <f t="shared" si="395"/>
        <v/>
      </c>
      <c r="BW168" s="2" t="str">
        <f t="shared" si="396"/>
        <v/>
      </c>
      <c r="BX168" s="2" t="str">
        <f t="shared" si="397"/>
        <v/>
      </c>
      <c r="BY168" s="2" t="str">
        <f t="shared" si="398"/>
        <v/>
      </c>
      <c r="BZ168" s="2" t="str">
        <f t="shared" si="399"/>
        <v/>
      </c>
      <c r="CA168" s="2" t="str">
        <f t="shared" si="400"/>
        <v/>
      </c>
      <c r="CB168" s="2" t="str">
        <f t="shared" si="401"/>
        <v/>
      </c>
      <c r="CC168" s="2" t="str">
        <f t="shared" si="402"/>
        <v/>
      </c>
      <c r="CE168" s="2" t="str">
        <f t="shared" si="432"/>
        <v/>
      </c>
      <c r="CF168" s="2" t="str">
        <f t="shared" si="433"/>
        <v/>
      </c>
      <c r="CG168" s="2" t="str">
        <f t="shared" si="434"/>
        <v/>
      </c>
      <c r="CH168" s="2" t="str">
        <f t="shared" si="435"/>
        <v/>
      </c>
      <c r="CI168" s="2" t="str">
        <f t="shared" si="436"/>
        <v/>
      </c>
      <c r="CJ168" s="2" t="str">
        <f t="shared" si="437"/>
        <v/>
      </c>
      <c r="CK168" s="2" t="str">
        <f t="shared" si="438"/>
        <v/>
      </c>
      <c r="CL168" s="2" t="str">
        <f t="shared" si="439"/>
        <v/>
      </c>
      <c r="CM168" s="2" t="str">
        <f t="shared" si="440"/>
        <v/>
      </c>
      <c r="CN168" s="2" t="str">
        <f t="shared" si="441"/>
        <v/>
      </c>
      <c r="CO168" s="2" t="str">
        <f t="shared" si="442"/>
        <v/>
      </c>
      <c r="CP168" s="2" t="str">
        <f t="shared" si="443"/>
        <v/>
      </c>
      <c r="CQ168" s="2" t="str">
        <f t="shared" si="444"/>
        <v/>
      </c>
      <c r="CR168" s="2" t="str">
        <f t="shared" si="445"/>
        <v/>
      </c>
      <c r="CS168" s="2" t="str">
        <f t="shared" si="446"/>
        <v/>
      </c>
      <c r="CU168" s="2" t="str">
        <f t="shared" si="447"/>
        <v/>
      </c>
      <c r="CV168" s="2" t="str">
        <f t="shared" si="448"/>
        <v/>
      </c>
      <c r="CW168" s="2" t="str">
        <f t="shared" si="449"/>
        <v/>
      </c>
      <c r="CX168" s="2" t="str">
        <f t="shared" si="450"/>
        <v/>
      </c>
      <c r="CY168" s="2" t="str">
        <f t="shared" si="451"/>
        <v/>
      </c>
      <c r="CZ168" s="2" t="str">
        <f t="shared" si="452"/>
        <v/>
      </c>
      <c r="DA168" s="2" t="str">
        <f t="shared" si="453"/>
        <v/>
      </c>
      <c r="DB168" s="2" t="str">
        <f t="shared" si="454"/>
        <v/>
      </c>
      <c r="DC168" s="2" t="str">
        <f t="shared" si="455"/>
        <v/>
      </c>
      <c r="DD168" s="2" t="str">
        <f t="shared" si="456"/>
        <v/>
      </c>
      <c r="DE168" s="2" t="str">
        <f t="shared" si="457"/>
        <v/>
      </c>
      <c r="DF168" s="2" t="str">
        <f t="shared" si="458"/>
        <v/>
      </c>
      <c r="DG168" s="2" t="str">
        <f t="shared" si="459"/>
        <v/>
      </c>
      <c r="DH168" s="2" t="str">
        <f t="shared" si="460"/>
        <v/>
      </c>
      <c r="DI168" s="2" t="str">
        <f t="shared" si="461"/>
        <v/>
      </c>
      <c r="DK168" s="2">
        <f t="shared" si="411"/>
        <v>72.843804435483861</v>
      </c>
      <c r="DL168" s="2">
        <f t="shared" si="412"/>
        <v>83.339508064516124</v>
      </c>
      <c r="DM168" s="2">
        <f t="shared" si="412"/>
        <v>87.940833027859213</v>
      </c>
      <c r="DN168" s="2">
        <f t="shared" si="412"/>
        <v>83.905828654188937</v>
      </c>
      <c r="DO168" s="2">
        <f t="shared" si="412"/>
        <v>101.27095087976539</v>
      </c>
      <c r="DP168" s="2">
        <f t="shared" si="412"/>
        <v>93.951930926916248</v>
      </c>
      <c r="DQ168" s="2">
        <f t="shared" si="412"/>
        <v>94.447266862170068</v>
      </c>
      <c r="DR168" s="2">
        <f t="shared" si="412"/>
        <v>95.913984402852037</v>
      </c>
      <c r="DS168" s="2">
        <f t="shared" si="412"/>
        <v>76.602918548387095</v>
      </c>
      <c r="DT168" s="2">
        <f t="shared" si="412"/>
        <v>77.145257990359653</v>
      </c>
      <c r="DU168" s="2">
        <f t="shared" si="412"/>
        <v>83.844923692992239</v>
      </c>
      <c r="DV168" s="2">
        <f t="shared" si="412"/>
        <v>87.537492118768327</v>
      </c>
      <c r="DW168" s="2">
        <f t="shared" si="412"/>
        <v>93.07680314171121</v>
      </c>
      <c r="DX168" s="2">
        <f t="shared" si="412"/>
        <v>74.880473150623914</v>
      </c>
      <c r="DY168" s="2">
        <f t="shared" si="412"/>
        <v>67.972272577996719</v>
      </c>
      <c r="EA168" s="2">
        <f t="shared" si="407"/>
        <v>57.426464378425145</v>
      </c>
      <c r="EB168" s="2">
        <f t="shared" si="413"/>
        <v>57.910354046523686</v>
      </c>
      <c r="EC168" s="2">
        <f t="shared" si="414"/>
        <v>55.331222115384605</v>
      </c>
      <c r="ED168" s="2">
        <f t="shared" si="415"/>
        <v>55.623409220749537</v>
      </c>
      <c r="EE168" s="2">
        <f t="shared" si="416"/>
        <v>57.346560271937832</v>
      </c>
      <c r="EF168" s="2">
        <f t="shared" si="417"/>
        <v>51.908239916590489</v>
      </c>
      <c r="EG168" s="2">
        <f t="shared" si="418"/>
        <v>56.104112925873928</v>
      </c>
      <c r="EH168" s="2">
        <f t="shared" si="419"/>
        <v>51.053926021727889</v>
      </c>
      <c r="EI168" s="2">
        <f t="shared" si="420"/>
        <v>47.884133397383778</v>
      </c>
      <c r="EJ168" s="2">
        <f t="shared" si="421"/>
        <v>51.493478646472923</v>
      </c>
      <c r="EK168" s="2">
        <f t="shared" si="422"/>
        <v>49.124288988947995</v>
      </c>
      <c r="EL168" s="2">
        <f t="shared" si="423"/>
        <v>49.863074682633595</v>
      </c>
      <c r="EM168" s="2">
        <f t="shared" si="424"/>
        <v>54.923322286430391</v>
      </c>
      <c r="EN168" s="2">
        <f t="shared" si="425"/>
        <v>51.307236982643538</v>
      </c>
      <c r="EO168" s="2">
        <f t="shared" si="426"/>
        <v>53.268494717100253</v>
      </c>
      <c r="EQ168" s="2">
        <f t="shared" si="427"/>
        <v>56.971856597670339</v>
      </c>
      <c r="ER168" s="2">
        <f t="shared" si="428"/>
        <v>56.21142033768497</v>
      </c>
      <c r="ES168" s="2">
        <f t="shared" si="428"/>
        <v>55.764194979124291</v>
      </c>
      <c r="ET168" s="2">
        <f t="shared" si="428"/>
        <v>53.182046311761574</v>
      </c>
      <c r="EU168" s="2">
        <f t="shared" si="428"/>
        <v>56.884314012471144</v>
      </c>
      <c r="EV168" s="2">
        <f t="shared" si="428"/>
        <v>56.612496321930365</v>
      </c>
      <c r="EW168" s="2">
        <f t="shared" si="428"/>
        <v>57.565229781404348</v>
      </c>
      <c r="EX168" s="2">
        <f t="shared" si="428"/>
        <v>53.737918508063572</v>
      </c>
      <c r="EY168" s="2">
        <f t="shared" si="428"/>
        <v>49.476729788115158</v>
      </c>
      <c r="EZ168" s="2">
        <f t="shared" si="428"/>
        <v>50.676798600596385</v>
      </c>
      <c r="FA168" s="2">
        <f t="shared" si="428"/>
        <v>49.045324602371309</v>
      </c>
      <c r="FB168" s="2">
        <f t="shared" si="428"/>
        <v>50.443176545993609</v>
      </c>
      <c r="FC168" s="2">
        <f t="shared" si="428"/>
        <v>56.717263984045658</v>
      </c>
      <c r="FD168" s="2">
        <f t="shared" si="428"/>
        <v>52.675389129673192</v>
      </c>
      <c r="FE168" s="2">
        <f t="shared" si="428"/>
        <v>53.199198421985706</v>
      </c>
      <c r="FG168" s="2">
        <f t="shared" si="429"/>
        <v>0.99999999701823206</v>
      </c>
      <c r="FH168" s="2">
        <f t="shared" si="430"/>
        <v>0.99999999749479918</v>
      </c>
      <c r="FI168" s="2">
        <f t="shared" si="430"/>
        <v>0.99999999758282887</v>
      </c>
      <c r="FJ168" s="2">
        <f t="shared" si="430"/>
        <v>0.99999999761636482</v>
      </c>
      <c r="FK168" s="2">
        <f t="shared" si="430"/>
        <v>0.999999997665597</v>
      </c>
      <c r="FL168" s="2">
        <f t="shared" si="430"/>
        <v>0.99999999778025683</v>
      </c>
      <c r="FM168" s="2">
        <f t="shared" si="430"/>
        <v>0.99999999784728866</v>
      </c>
      <c r="FN168" s="2">
        <f t="shared" si="430"/>
        <v>0.99999999768832926</v>
      </c>
      <c r="FO168" s="2">
        <f t="shared" si="430"/>
        <v>0.99999999748131785</v>
      </c>
      <c r="FP168" s="2">
        <f t="shared" si="430"/>
        <v>0.99999999762919978</v>
      </c>
      <c r="FQ168" s="2">
        <f t="shared" si="430"/>
        <v>0.99999999782471893</v>
      </c>
      <c r="FR168" s="2">
        <f t="shared" si="430"/>
        <v>0.99999999778662008</v>
      </c>
      <c r="FS168" s="2">
        <f t="shared" si="430"/>
        <v>0.99999998249158017</v>
      </c>
      <c r="FT168" s="2">
        <f t="shared" si="430"/>
        <v>0.99999993000440279</v>
      </c>
      <c r="FU168" s="2">
        <f t="shared" si="430"/>
        <v>0.99999976498976328</v>
      </c>
      <c r="FW168" s="2">
        <f t="shared" si="462"/>
        <v>0.6314846227675609</v>
      </c>
      <c r="FX168" s="2">
        <f t="shared" si="328"/>
        <v>0.75002366663461195</v>
      </c>
      <c r="FY168" s="2">
        <f t="shared" si="329"/>
        <v>0.75970162858034096</v>
      </c>
      <c r="FZ168" s="2">
        <f t="shared" si="330"/>
        <v>0.76608816638844446</v>
      </c>
      <c r="GA168" s="2">
        <f t="shared" si="331"/>
        <v>0.75878860341820265</v>
      </c>
      <c r="GB168" s="2">
        <f t="shared" si="332"/>
        <v>0.74962901478180388</v>
      </c>
      <c r="GC168" s="2">
        <f t="shared" si="333"/>
        <v>0.83175302606654344</v>
      </c>
      <c r="GD168" s="2">
        <f t="shared" si="334"/>
        <v>0.82188828146102733</v>
      </c>
      <c r="GE168" s="2">
        <f t="shared" si="335"/>
        <v>0.81483211150468227</v>
      </c>
      <c r="GF168" s="2">
        <f t="shared" si="336"/>
        <v>0.81192365064017902</v>
      </c>
      <c r="GG168" s="2">
        <f t="shared" si="337"/>
        <v>0.79074864661197519</v>
      </c>
      <c r="GH168" s="2">
        <f t="shared" si="338"/>
        <v>0.73964584550738366</v>
      </c>
      <c r="GI168" s="2">
        <f t="shared" si="339"/>
        <v>0.62843006101416765</v>
      </c>
      <c r="GJ168" s="2">
        <f t="shared" si="340"/>
        <v>0.5784293056344969</v>
      </c>
      <c r="GK168" s="2">
        <f t="shared" si="341"/>
        <v>0.5271523003380546</v>
      </c>
      <c r="GM168" s="107">
        <f t="shared" si="463"/>
        <v>2.8533246352161478E-182</v>
      </c>
      <c r="GN168" s="107">
        <f t="shared" si="342"/>
        <v>8.8944747710200345E-214</v>
      </c>
      <c r="GO168" s="107">
        <f t="shared" si="343"/>
        <v>1.7390194261104898E-223</v>
      </c>
      <c r="GP168" s="107">
        <f t="shared" si="344"/>
        <v>2.6613417823923767E-268</v>
      </c>
      <c r="GQ168" s="107">
        <f t="shared" si="345"/>
        <v>4.9637727955527574E-274</v>
      </c>
      <c r="GR168" s="107">
        <f t="shared" si="346"/>
        <v>2.4603890297831197E-264</v>
      </c>
      <c r="GS168" s="107">
        <f t="shared" si="347"/>
        <v>2.8695298035530046E-285</v>
      </c>
      <c r="GT168" s="107">
        <f t="shared" si="348"/>
        <v>2.5025609287305559E-271</v>
      </c>
      <c r="GU168" s="107">
        <f t="shared" si="349"/>
        <v>6.9417544149751168E-289</v>
      </c>
      <c r="GV168" s="107">
        <f t="shared" si="350"/>
        <v>0</v>
      </c>
      <c r="GW168" s="107">
        <f t="shared" si="351"/>
        <v>0</v>
      </c>
      <c r="GX168" s="107">
        <f t="shared" si="352"/>
        <v>4.9138113954270066E-276</v>
      </c>
      <c r="GY168" s="107">
        <f t="shared" si="353"/>
        <v>8.0804445877886118E-255</v>
      </c>
      <c r="GZ168" s="107">
        <f t="shared" si="354"/>
        <v>3.9154022599096623E-262</v>
      </c>
      <c r="HA168" s="107">
        <f t="shared" si="355"/>
        <v>0</v>
      </c>
      <c r="HC168" s="107">
        <f t="shared" si="464"/>
        <v>1.2369940424874666E-121</v>
      </c>
      <c r="HD168" s="107">
        <f t="shared" si="356"/>
        <v>3.7518264067674577E-145</v>
      </c>
      <c r="HE168" s="107">
        <f t="shared" si="357"/>
        <v>5.7831187720035548E-152</v>
      </c>
      <c r="HF168" s="107">
        <f t="shared" si="358"/>
        <v>9.3144981233191299E-184</v>
      </c>
      <c r="HG168" s="107">
        <f t="shared" si="359"/>
        <v>1.4969734615387133E-187</v>
      </c>
      <c r="HH168" s="107">
        <f t="shared" si="360"/>
        <v>1.4056395140161571E-180</v>
      </c>
      <c r="HI168" s="107">
        <f t="shared" si="361"/>
        <v>1.5103127873243314E-198</v>
      </c>
      <c r="HJ168" s="107">
        <f t="shared" si="362"/>
        <v>3.7582144526436618E-189</v>
      </c>
      <c r="HK168" s="107">
        <f t="shared" si="363"/>
        <v>7.9601560629397324E-202</v>
      </c>
      <c r="HL168" s="107">
        <f t="shared" si="364"/>
        <v>1.2218219247209783E-215</v>
      </c>
      <c r="HM168" s="107">
        <f t="shared" si="365"/>
        <v>3.7739325409286882E-218</v>
      </c>
      <c r="HN168" s="107">
        <f t="shared" si="366"/>
        <v>8.0575815470203614E-188</v>
      </c>
      <c r="HO168" s="107">
        <f t="shared" si="367"/>
        <v>5.0877394327802456E-170</v>
      </c>
      <c r="HP168" s="107">
        <f t="shared" si="368"/>
        <v>6.0514781154023957E-175</v>
      </c>
      <c r="HQ168" s="107">
        <f t="shared" si="369"/>
        <v>1.2490773301756334E-256</v>
      </c>
      <c r="HS168" s="107">
        <f t="shared" si="465"/>
        <v>1.6218427672182567E-21</v>
      </c>
      <c r="HT168" s="107">
        <f t="shared" si="370"/>
        <v>1.2254955586288596E-27</v>
      </c>
      <c r="HU168" s="107">
        <f t="shared" si="371"/>
        <v>4.3616682920729011E-29</v>
      </c>
      <c r="HV168" s="107">
        <f t="shared" si="372"/>
        <v>2.0822798490048955E-35</v>
      </c>
      <c r="HW168" s="107">
        <f t="shared" si="373"/>
        <v>6.242289927432566E-36</v>
      </c>
      <c r="HX168" s="107">
        <f t="shared" si="374"/>
        <v>2.2788344459372714E-34</v>
      </c>
      <c r="HY168" s="107">
        <f t="shared" si="375"/>
        <v>1.4069557339094969E-40</v>
      </c>
      <c r="HZ168" s="107">
        <f t="shared" si="376"/>
        <v>1.4607683820514846E-38</v>
      </c>
      <c r="IA168" s="107">
        <f t="shared" si="377"/>
        <v>5.0493755613595693E-41</v>
      </c>
      <c r="IB168" s="107">
        <f t="shared" si="378"/>
        <v>2.4647427013541029E-43</v>
      </c>
      <c r="IC168" s="107">
        <f t="shared" si="379"/>
        <v>5.654748771219117E-43</v>
      </c>
      <c r="ID168" s="107">
        <f t="shared" si="380"/>
        <v>2.592320899184149E-35</v>
      </c>
      <c r="IE168" s="107">
        <f t="shared" si="381"/>
        <v>9.6485775339146664E-30</v>
      </c>
      <c r="IF168" s="107">
        <f t="shared" si="382"/>
        <v>5.177175845870806E-30</v>
      </c>
      <c r="IG168" s="107">
        <f t="shared" si="383"/>
        <v>1.6640362954777723E-28</v>
      </c>
      <c r="II168" s="107">
        <f t="shared" si="466"/>
        <v>0.34545590805812054</v>
      </c>
      <c r="IJ168" s="107">
        <f t="shared" si="467"/>
        <v>0.12637117072886028</v>
      </c>
      <c r="IK168" s="107">
        <f t="shared" si="468"/>
        <v>0.10625145848959057</v>
      </c>
      <c r="IL168" s="107">
        <f t="shared" si="469"/>
        <v>7.2950326008659888E-2</v>
      </c>
      <c r="IM168" s="107">
        <f t="shared" si="470"/>
        <v>7.9368504376705784E-2</v>
      </c>
      <c r="IN168" s="107">
        <f t="shared" si="471"/>
        <v>9.7048695662367193E-2</v>
      </c>
      <c r="IO168" s="107">
        <f t="shared" si="472"/>
        <v>1.5567614995606206E-2</v>
      </c>
      <c r="IP168" s="107">
        <f t="shared" si="473"/>
        <v>2.3100494875420218E-2</v>
      </c>
      <c r="IQ168" s="107">
        <f t="shared" si="474"/>
        <v>2.2535072056810948E-2</v>
      </c>
      <c r="IR168" s="107">
        <f t="shared" si="475"/>
        <v>2.0068465434231155E-2</v>
      </c>
      <c r="IS168" s="107">
        <f t="shared" si="476"/>
        <v>3.2977431447975152E-2</v>
      </c>
      <c r="IT168" s="107">
        <f t="shared" si="477"/>
        <v>0.10491326645941354</v>
      </c>
      <c r="IU168" s="107">
        <f t="shared" si="478"/>
        <v>0.29049770825860721</v>
      </c>
      <c r="IV168" s="107">
        <f t="shared" si="479"/>
        <v>0.37698160731828401</v>
      </c>
      <c r="IW168" s="107">
        <f t="shared" si="480"/>
        <v>0.46609880777967949</v>
      </c>
      <c r="IY168" s="107">
        <f t="shared" si="481"/>
        <v>0.34545590805812054</v>
      </c>
      <c r="IZ168" s="107">
        <f t="shared" si="482"/>
        <v>0.12637117072886028</v>
      </c>
      <c r="JA168" s="107">
        <f t="shared" si="483"/>
        <v>0.10625145848959057</v>
      </c>
      <c r="JB168" s="107">
        <f t="shared" si="484"/>
        <v>7.2950326008659888E-2</v>
      </c>
      <c r="JC168" s="107">
        <f t="shared" si="485"/>
        <v>7.9368504376705784E-2</v>
      </c>
      <c r="JD168" s="107">
        <f t="shared" si="486"/>
        <v>9.7048695662367193E-2</v>
      </c>
      <c r="JE168" s="107">
        <f t="shared" si="487"/>
        <v>1.5567614995606206E-2</v>
      </c>
      <c r="JF168" s="107">
        <f t="shared" si="488"/>
        <v>2.3100494875420218E-2</v>
      </c>
      <c r="JG168" s="107">
        <f t="shared" si="489"/>
        <v>2.2535072056810948E-2</v>
      </c>
      <c r="JH168" s="107">
        <f t="shared" si="490"/>
        <v>2.0068465434231155E-2</v>
      </c>
      <c r="JI168" s="107">
        <f t="shared" si="491"/>
        <v>3.2977431447975152E-2</v>
      </c>
      <c r="JJ168" s="107">
        <f t="shared" si="492"/>
        <v>0.10491326645941354</v>
      </c>
      <c r="JK168" s="107">
        <f t="shared" si="493"/>
        <v>0.29049770825860721</v>
      </c>
      <c r="JL168" s="107">
        <f t="shared" si="494"/>
        <v>0.37698160731828401</v>
      </c>
      <c r="JM168" s="107">
        <f t="shared" si="495"/>
        <v>0.46609880777967949</v>
      </c>
    </row>
    <row r="169" spans="2:273" x14ac:dyDescent="0.25">
      <c r="B169" s="2">
        <v>141</v>
      </c>
      <c r="C169" s="37">
        <v>54.280999999999999</v>
      </c>
      <c r="D169" s="37">
        <v>54.097000000000001</v>
      </c>
      <c r="E169" s="37">
        <v>54.786999999999999</v>
      </c>
      <c r="F169" s="37">
        <v>51.933999999999997</v>
      </c>
      <c r="G169" s="37">
        <v>57.115000000000002</v>
      </c>
      <c r="H169" s="37">
        <v>56.65</v>
      </c>
      <c r="I169" s="37">
        <v>56.75</v>
      </c>
      <c r="J169" s="37">
        <v>53.25</v>
      </c>
      <c r="K169" s="37">
        <v>48.052</v>
      </c>
      <c r="L169" s="37">
        <v>48.61</v>
      </c>
      <c r="M169" s="37">
        <v>49.119</v>
      </c>
      <c r="N169" s="37">
        <v>48.712000000000003</v>
      </c>
      <c r="O169" s="37">
        <v>56.338999999999999</v>
      </c>
      <c r="P169" s="37">
        <v>61.61</v>
      </c>
      <c r="Q169" s="37">
        <v>92.638999999999996</v>
      </c>
      <c r="S169" s="4">
        <f>AY169 + (C$3 * _xlfn.NORM.DIST($B169, C$7, ABS(C$11), FALSE) * _xlfn.NORM.DIST(($B169 - C$7)*C$15, 0, ABS(C$11), TRUE) * 2)
               + (C$4 * _xlfn.NORM.DIST($B169, C$8, ABS(C$12), FALSE) * _xlfn.NORM.DIST(($B169 - C$8)*C$16, 0, ABS(C$12), TRUE) * 2)
               + (C$5 * _xlfn.NORM.DIST($B169, C$9, ABS(C$13), FALSE) * _xlfn.NORM.DIST(($B169 - C$9)*C$17, 0, ABS(C$13), TRUE) * 2)
               + (C$6 * _xlfn.NORM.DIST($B169, C$10, ABS(C$14), FALSE) * _xlfn.NORM.DIST(($B169 - C$10)*C$18, 0, ABS(C$14), TRUE) * 2)</f>
        <v>57.0851983707079</v>
      </c>
      <c r="T169" s="4">
        <f>AZ169 + (D$3 * _xlfn.NORM.DIST($B169, D$7, ABS(D$11), FALSE) * _xlfn.NORM.DIST(($B169 - D$7)*D$15, 0, ABS(D$11), TRUE) * 2)
               + (D$4 * _xlfn.NORM.DIST($B169, D$8, ABS(D$12), FALSE) * _xlfn.NORM.DIST(($B169 - D$8)*D$16, 0, ABS(D$12), TRUE) * 2)
               + (D$5 * _xlfn.NORM.DIST($B169, D$9, ABS(D$13), FALSE) * _xlfn.NORM.DIST(($B169 - D$9)*D$17, 0, ABS(D$13), TRUE) * 2)
               + (D$6 * _xlfn.NORM.DIST($B169, D$10, ABS(D$14), FALSE) * _xlfn.NORM.DIST(($B169 - D$10)*D$18, 0, ABS(D$14), TRUE) * 2)</f>
        <v>56.485379456001894</v>
      </c>
      <c r="U169" s="4">
        <f>BA169 + (E$3 * _xlfn.NORM.DIST($B169, E$7, ABS(E$11), FALSE) * _xlfn.NORM.DIST(($B169 - E$7)*E$15, 0, ABS(E$11), TRUE) * 2)
               + (E$4 * _xlfn.NORM.DIST($B169, E$8, ABS(E$12), FALSE) * _xlfn.NORM.DIST(($B169 - E$8)*E$16, 0, ABS(E$12), TRUE) * 2)
               + (E$5 * _xlfn.NORM.DIST($B169, E$9, ABS(E$13), FALSE) * _xlfn.NORM.DIST(($B169 - E$9)*E$17, 0, ABS(E$13), TRUE) * 2)
               + (E$6 * _xlfn.NORM.DIST($B169, E$10, ABS(E$14), FALSE) * _xlfn.NORM.DIST(($B169 - E$10)*E$18, 0, ABS(E$14), TRUE) * 2)</f>
        <v>55.702014763130798</v>
      </c>
      <c r="V169" s="4">
        <f>BB169 + (F$3 * _xlfn.NORM.DIST($B169, F$7, ABS(F$11), FALSE) * _xlfn.NORM.DIST(($B169 - F$7)*F$15, 0, ABS(F$11), TRUE) * 2)
               + (F$4 * _xlfn.NORM.DIST($B169, F$8, ABS(F$12), FALSE) * _xlfn.NORM.DIST(($B169 - F$8)*F$16, 0, ABS(F$12), TRUE) * 2)
               + (F$5 * _xlfn.NORM.DIST($B169, F$9, ABS(F$13), FALSE) * _xlfn.NORM.DIST(($B169 - F$9)*F$17, 0, ABS(F$13), TRUE) * 2)
               + (F$6 * _xlfn.NORM.DIST($B169, F$10, ABS(F$14), FALSE) * _xlfn.NORM.DIST(($B169 - F$10)*F$18, 0, ABS(F$14), TRUE) * 2)</f>
        <v>53.607041838070593</v>
      </c>
      <c r="W169" s="4">
        <f>BC169 + (G$3 * _xlfn.NORM.DIST($B169, G$7, ABS(G$11), FALSE) * _xlfn.NORM.DIST(($B169 - G$7)*G$15, 0, ABS(G$11), TRUE) * 2)
               + (G$4 * _xlfn.NORM.DIST($B169, G$8, ABS(G$12), FALSE) * _xlfn.NORM.DIST(($B169 - G$8)*G$16, 0, ABS(G$12), TRUE) * 2)
               + (G$5 * _xlfn.NORM.DIST($B169, G$9, ABS(G$13), FALSE) * _xlfn.NORM.DIST(($B169 - G$9)*G$17, 0, ABS(G$13), TRUE) * 2)
               + (G$6 * _xlfn.NORM.DIST($B169, G$10, ABS(G$14), FALSE) * _xlfn.NORM.DIST(($B169 - G$10)*G$18, 0, ABS(G$14), TRUE) * 2)</f>
        <v>56.927681478698567</v>
      </c>
      <c r="X169" s="4">
        <f>BD169 + (H$3 * _xlfn.NORM.DIST($B169, H$7, ABS(H$11), FALSE) * _xlfn.NORM.DIST(($B169 - H$7)*H$15, 0, ABS(H$11), TRUE) * 2)
               + (H$4 * _xlfn.NORM.DIST($B169, H$8, ABS(H$12), FALSE) * _xlfn.NORM.DIST(($B169 - H$8)*H$16, 0, ABS(H$12), TRUE) * 2)
               + (H$5 * _xlfn.NORM.DIST($B169, H$9, ABS(H$13), FALSE) * _xlfn.NORM.DIST(($B169 - H$9)*H$17, 0, ABS(H$13), TRUE) * 2)
               + (H$6 * _xlfn.NORM.DIST($B169, H$10, ABS(H$14), FALSE) * _xlfn.NORM.DIST(($B169 - H$10)*H$18, 0, ABS(H$14), TRUE) * 2)</f>
        <v>55.652045766692765</v>
      </c>
      <c r="Y169" s="4">
        <f>BE169 + (I$3 * _xlfn.NORM.DIST($B169, I$7, ABS(I$11), FALSE) * _xlfn.NORM.DIST(($B169 - I$7)*I$15, 0, ABS(I$11), TRUE) * 2)
               + (I$4 * _xlfn.NORM.DIST($B169, I$8, ABS(I$12), FALSE) * _xlfn.NORM.DIST(($B169 - I$8)*I$16, 0, ABS(I$12), TRUE) * 2)
               + (I$5 * _xlfn.NORM.DIST($B169, I$9, ABS(I$13), FALSE) * _xlfn.NORM.DIST(($B169 - I$9)*I$17, 0, ABS(I$13), TRUE) * 2)
               + (I$6 * _xlfn.NORM.DIST($B169, I$10, ABS(I$14), FALSE) * _xlfn.NORM.DIST(($B169 - I$10)*I$18, 0, ABS(I$14), TRUE) * 2)</f>
        <v>57.18939667758498</v>
      </c>
      <c r="Z169" s="4">
        <f>BF169 + (J$3 * _xlfn.NORM.DIST($B169, J$7, ABS(J$11), FALSE) * _xlfn.NORM.DIST(($B169 - J$7)*J$15, 0, ABS(J$11), TRUE) * 2)
               + (J$4 * _xlfn.NORM.DIST($B169, J$8, ABS(J$12), FALSE) * _xlfn.NORM.DIST(($B169 - J$8)*J$16, 0, ABS(J$12), TRUE) * 2)
               + (J$5 * _xlfn.NORM.DIST($B169, J$9, ABS(J$13), FALSE) * _xlfn.NORM.DIST(($B169 - J$9)*J$17, 0, ABS(J$13), TRUE) * 2)
               + (J$6 * _xlfn.NORM.DIST($B169, J$10, ABS(J$14), FALSE) * _xlfn.NORM.DIST(($B169 - J$10)*J$18, 0, ABS(J$14), TRUE) * 2)</f>
        <v>53.207051812937024</v>
      </c>
      <c r="AA169" s="4">
        <f>BG169 + (K$3 * _xlfn.NORM.DIST($B169, K$7, ABS(K$11), FALSE) * _xlfn.NORM.DIST(($B169 - K$7)*K$15, 0, ABS(K$11), TRUE) * 2)
               + (K$4 * _xlfn.NORM.DIST($B169, K$8, ABS(K$12), FALSE) * _xlfn.NORM.DIST(($B169 - K$8)*K$16, 0, ABS(K$12), TRUE) * 2)
               + (K$5 * _xlfn.NORM.DIST($B169, K$9, ABS(K$13), FALSE) * _xlfn.NORM.DIST(($B169 - K$9)*K$17, 0, ABS(K$13), TRUE) * 2)
               + (K$6 * _xlfn.NORM.DIST($B169, K$10, ABS(K$14), FALSE) * _xlfn.NORM.DIST(($B169 - K$10)*K$18, 0, ABS(K$14), TRUE) * 2)</f>
        <v>49.130771409143506</v>
      </c>
      <c r="AB169" s="4">
        <f>BH169 + (L$3 * _xlfn.NORM.DIST($B169, L$7, ABS(L$11), FALSE) * _xlfn.NORM.DIST(($B169 - L$7)*L$15, 0, ABS(L$11), TRUE) * 2)
               + (L$4 * _xlfn.NORM.DIST($B169, L$8, ABS(L$12), FALSE) * _xlfn.NORM.DIST(($B169 - L$8)*L$16, 0, ABS(L$12), TRUE) * 2)
               + (L$5 * _xlfn.NORM.DIST($B169, L$9, ABS(L$13), FALSE) * _xlfn.NORM.DIST(($B169 - L$9)*L$17, 0, ABS(L$13), TRUE) * 2)
               + (L$6 * _xlfn.NORM.DIST($B169, L$10, ABS(L$14), FALSE) * _xlfn.NORM.DIST(($B169 - L$10)*L$18, 0, ABS(L$14), TRUE) * 2)</f>
        <v>50.695013969034925</v>
      </c>
      <c r="AC169" s="4">
        <f>BI169 + (M$3 * _xlfn.NORM.DIST($B169, M$7, ABS(M$11), FALSE) * _xlfn.NORM.DIST(($B169 - M$7)*M$15, 0, ABS(M$11), TRUE) * 2)
               + (M$4 * _xlfn.NORM.DIST($B169, M$8, ABS(M$12), FALSE) * _xlfn.NORM.DIST(($B169 - M$8)*M$16, 0, ABS(M$12), TRUE) * 2)
               + (M$5 * _xlfn.NORM.DIST($B169, M$9, ABS(M$13), FALSE) * _xlfn.NORM.DIST(($B169 - M$9)*M$17, 0, ABS(M$13), TRUE) * 2)
               + (M$6 * _xlfn.NORM.DIST($B169, M$10, ABS(M$14), FALSE) * _xlfn.NORM.DIST(($B169 - M$10)*M$18, 0, ABS(M$14), TRUE) * 2)</f>
        <v>48.967252846236967</v>
      </c>
      <c r="AD169" s="4">
        <f>BJ169 + (N$3 * _xlfn.NORM.DIST($B169, N$7, ABS(N$11), FALSE) * _xlfn.NORM.DIST(($B169 - N$7)*N$15, 0, ABS(N$11), TRUE) * 2)
               + (N$4 * _xlfn.NORM.DIST($B169, N$8, ABS(N$12), FALSE) * _xlfn.NORM.DIST(($B169 - N$8)*N$16, 0, ABS(N$12), TRUE) * 2)
               + (N$5 * _xlfn.NORM.DIST($B169, N$9, ABS(N$13), FALSE) * _xlfn.NORM.DIST(($B169 - N$9)*N$17, 0, ABS(N$13), TRUE) * 2)
               + (N$6 * _xlfn.NORM.DIST($B169, N$10, ABS(N$14), FALSE) * _xlfn.NORM.DIST(($B169 - N$10)*N$18, 0, ABS(N$14), TRUE) * 2)</f>
        <v>50.672117199195185</v>
      </c>
      <c r="AE169" s="4">
        <f>BK169 + (O$3 * _xlfn.NORM.DIST($B169, O$7, ABS(O$11), FALSE) * _xlfn.NORM.DIST(($B169 - O$7)*O$15, 0, ABS(O$11), TRUE) * 2)
               + (O$4 * _xlfn.NORM.DIST($B169, O$8, ABS(O$12), FALSE) * _xlfn.NORM.DIST(($B169 - O$8)*O$16, 0, ABS(O$12), TRUE) * 2)
               + (O$5 * _xlfn.NORM.DIST($B169, O$9, ABS(O$13), FALSE) * _xlfn.NORM.DIST(($B169 - O$9)*O$17, 0, ABS(O$13), TRUE) * 2)
               + (O$6 * _xlfn.NORM.DIST($B169, O$10, ABS(O$14), FALSE) * _xlfn.NORM.DIST(($B169 - O$10)*O$18, 0, ABS(O$14), TRUE) * 2)</f>
        <v>59.530003252457711</v>
      </c>
      <c r="AF169" s="4">
        <f t="shared" si="408"/>
        <v>61.197071379792376</v>
      </c>
      <c r="AG169" s="4">
        <f t="shared" si="409"/>
        <v>84.560873944924552</v>
      </c>
      <c r="AI169" s="4">
        <f>IF(OR($B169 &lt; C$231, $B169 &gt; C$234), 0, C169-S169)</f>
        <v>-2.8041983707079012</v>
      </c>
      <c r="AJ169" s="4">
        <f>IF(OR($B169 &lt; D$231, $B169 &gt; D$234), 0, D169-T169)</f>
        <v>-2.3883794560018927</v>
      </c>
      <c r="AK169" s="4">
        <f>IF(OR($B169 &lt; E$231, $B169 &gt; E$234), 0, E169-U169)</f>
        <v>-0.91501476313079877</v>
      </c>
      <c r="AL169" s="4">
        <f>IF(OR($B169 &lt; F$231, $B169 &gt; F$234), 0, F169-V169)</f>
        <v>-1.6730418380705956</v>
      </c>
      <c r="AM169" s="4">
        <f>IF(OR($B169 &lt; G$231, $B169 &gt; G$234), 0, G169-W169)</f>
        <v>0.18731852130143523</v>
      </c>
      <c r="AN169" s="4">
        <f>IF(OR($B169 &lt; H$231, $B169 &gt; H$234), 0, H169-X169)</f>
        <v>0.9979542333072331</v>
      </c>
      <c r="AO169" s="4">
        <f>IF(OR($B169 &lt; I$231, $B169 &gt; I$234), 0, I169-Y169)</f>
        <v>-0.43939667758498047</v>
      </c>
      <c r="AP169" s="4">
        <f>IF(OR($B169 &lt; J$231, $B169 &gt; J$234), 0, J169-Z169)</f>
        <v>4.2948187062975762E-2</v>
      </c>
      <c r="AQ169" s="4">
        <f>IF(OR($B169 &lt; K$231, $B169 &gt; K$234), 0, K169-AA169)</f>
        <v>-1.0787714091435063</v>
      </c>
      <c r="AR169" s="4">
        <f>IF(OR($B169 &lt; L$231, $B169 &gt; L$234), 0, L169-AB169)</f>
        <v>-2.0850139690349252</v>
      </c>
      <c r="AS169" s="4">
        <f>IF(OR($B169 &lt; M$231, $B169 &gt; M$234), 0, M169-AC169)</f>
        <v>0.15174715376303283</v>
      </c>
      <c r="AT169" s="4">
        <f>IF(OR($B169 &lt; N$231, $B169 &gt; N$234), 0, N169-AD169)</f>
        <v>-1.9601171991951816</v>
      </c>
      <c r="AU169" s="4">
        <f>IF(OR($B169 &lt; O$231, $B169 &gt; O$234), 0, O169-AE169)</f>
        <v>-3.1910032524577119</v>
      </c>
      <c r="AV169" s="4">
        <f t="shared" si="410"/>
        <v>0.412928620207623</v>
      </c>
      <c r="AW169" s="4">
        <f t="shared" si="410"/>
        <v>8.0781260550754439</v>
      </c>
      <c r="AY169" s="2">
        <f t="shared" si="431"/>
        <v>57.0851983707079</v>
      </c>
      <c r="AZ169" s="2">
        <f t="shared" si="311"/>
        <v>56.484955449314725</v>
      </c>
      <c r="BA169" s="2">
        <f t="shared" si="312"/>
        <v>55.562944656682689</v>
      </c>
      <c r="BB169" s="2">
        <f t="shared" si="313"/>
        <v>53.555133862758318</v>
      </c>
      <c r="BC169" s="2">
        <f t="shared" si="314"/>
        <v>56.828458854118367</v>
      </c>
      <c r="BD169" s="2">
        <f t="shared" si="315"/>
        <v>55.426016861086225</v>
      </c>
      <c r="BE169" s="2">
        <f t="shared" si="316"/>
        <v>57.179815855895647</v>
      </c>
      <c r="BF169" s="2">
        <f t="shared" si="317"/>
        <v>53.18077043675649</v>
      </c>
      <c r="BG169" s="2">
        <f t="shared" si="318"/>
        <v>49.105806128947144</v>
      </c>
      <c r="BH169" s="2">
        <f t="shared" si="319"/>
        <v>50.673942381268326</v>
      </c>
      <c r="BI169" s="2">
        <f t="shared" si="320"/>
        <v>48.912980237348663</v>
      </c>
      <c r="BJ169" s="2">
        <f t="shared" si="321"/>
        <v>50.147845725023267</v>
      </c>
      <c r="BK169" s="2">
        <f t="shared" si="322"/>
        <v>55.948622051759848</v>
      </c>
      <c r="BL169" s="2">
        <f t="shared" si="323"/>
        <v>51.999532674611132</v>
      </c>
      <c r="BM169" s="2">
        <f t="shared" si="324"/>
        <v>53.070333088377943</v>
      </c>
      <c r="BO169" s="2" t="str">
        <f t="shared" si="388"/>
        <v/>
      </c>
      <c r="BP169" s="2" t="str">
        <f t="shared" si="389"/>
        <v/>
      </c>
      <c r="BQ169" s="2" t="str">
        <f t="shared" si="390"/>
        <v/>
      </c>
      <c r="BR169" s="2" t="str">
        <f t="shared" si="391"/>
        <v/>
      </c>
      <c r="BS169" s="2" t="str">
        <f t="shared" si="392"/>
        <v/>
      </c>
      <c r="BT169" s="2" t="str">
        <f t="shared" si="393"/>
        <v/>
      </c>
      <c r="BU169" s="2" t="str">
        <f t="shared" si="394"/>
        <v/>
      </c>
      <c r="BV169" s="2" t="str">
        <f t="shared" si="395"/>
        <v/>
      </c>
      <c r="BW169" s="2" t="str">
        <f t="shared" si="396"/>
        <v/>
      </c>
      <c r="BX169" s="2" t="str">
        <f t="shared" si="397"/>
        <v/>
      </c>
      <c r="BY169" s="2" t="str">
        <f t="shared" si="398"/>
        <v/>
      </c>
      <c r="BZ169" s="2" t="str">
        <f t="shared" si="399"/>
        <v/>
      </c>
      <c r="CA169" s="2" t="str">
        <f t="shared" si="400"/>
        <v/>
      </c>
      <c r="CB169" s="2" t="str">
        <f t="shared" si="401"/>
        <v/>
      </c>
      <c r="CC169" s="2" t="str">
        <f t="shared" si="402"/>
        <v/>
      </c>
      <c r="CE169" s="2" t="str">
        <f t="shared" si="432"/>
        <v/>
      </c>
      <c r="CF169" s="2" t="str">
        <f t="shared" si="433"/>
        <v/>
      </c>
      <c r="CG169" s="2" t="str">
        <f t="shared" si="434"/>
        <v/>
      </c>
      <c r="CH169" s="2" t="str">
        <f t="shared" si="435"/>
        <v/>
      </c>
      <c r="CI169" s="2" t="str">
        <f t="shared" si="436"/>
        <v/>
      </c>
      <c r="CJ169" s="2" t="str">
        <f t="shared" si="437"/>
        <v/>
      </c>
      <c r="CK169" s="2" t="str">
        <f t="shared" si="438"/>
        <v/>
      </c>
      <c r="CL169" s="2" t="str">
        <f t="shared" si="439"/>
        <v/>
      </c>
      <c r="CM169" s="2" t="str">
        <f t="shared" si="440"/>
        <v/>
      </c>
      <c r="CN169" s="2" t="str">
        <f t="shared" si="441"/>
        <v/>
      </c>
      <c r="CO169" s="2" t="str">
        <f t="shared" si="442"/>
        <v/>
      </c>
      <c r="CP169" s="2" t="str">
        <f t="shared" si="443"/>
        <v/>
      </c>
      <c r="CQ169" s="2" t="str">
        <f t="shared" si="444"/>
        <v/>
      </c>
      <c r="CR169" s="2" t="str">
        <f t="shared" si="445"/>
        <v/>
      </c>
      <c r="CS169" s="2" t="str">
        <f t="shared" si="446"/>
        <v/>
      </c>
      <c r="CU169" s="2" t="str">
        <f t="shared" si="447"/>
        <v/>
      </c>
      <c r="CV169" s="2" t="str">
        <f t="shared" si="448"/>
        <v/>
      </c>
      <c r="CW169" s="2" t="str">
        <f t="shared" si="449"/>
        <v/>
      </c>
      <c r="CX169" s="2" t="str">
        <f t="shared" si="450"/>
        <v/>
      </c>
      <c r="CY169" s="2" t="str">
        <f t="shared" si="451"/>
        <v/>
      </c>
      <c r="CZ169" s="2" t="str">
        <f t="shared" si="452"/>
        <v/>
      </c>
      <c r="DA169" s="2" t="str">
        <f t="shared" si="453"/>
        <v/>
      </c>
      <c r="DB169" s="2" t="str">
        <f t="shared" si="454"/>
        <v/>
      </c>
      <c r="DC169" s="2" t="str">
        <f t="shared" si="455"/>
        <v/>
      </c>
      <c r="DD169" s="2" t="str">
        <f t="shared" si="456"/>
        <v/>
      </c>
      <c r="DE169" s="2" t="str">
        <f t="shared" si="457"/>
        <v/>
      </c>
      <c r="DF169" s="2" t="str">
        <f t="shared" si="458"/>
        <v/>
      </c>
      <c r="DG169" s="2" t="str">
        <f t="shared" si="459"/>
        <v/>
      </c>
      <c r="DH169" s="2" t="str">
        <f t="shared" si="460"/>
        <v/>
      </c>
      <c r="DI169" s="2" t="str">
        <f t="shared" si="461"/>
        <v/>
      </c>
      <c r="DK169" s="2">
        <f t="shared" si="411"/>
        <v>72.858962096774192</v>
      </c>
      <c r="DL169" s="2">
        <f t="shared" si="412"/>
        <v>83.428336693548388</v>
      </c>
      <c r="DM169" s="2">
        <f t="shared" si="412"/>
        <v>88.05948203812315</v>
      </c>
      <c r="DN169" s="2">
        <f t="shared" si="412"/>
        <v>84.016154188948292</v>
      </c>
      <c r="DO169" s="2">
        <f t="shared" si="412"/>
        <v>101.49326961143694</v>
      </c>
      <c r="DP169" s="2">
        <f t="shared" si="412"/>
        <v>94.073301581996461</v>
      </c>
      <c r="DQ169" s="2">
        <f t="shared" si="412"/>
        <v>94.602427969208193</v>
      </c>
      <c r="DR169" s="2">
        <f t="shared" si="412"/>
        <v>96.094766488413541</v>
      </c>
      <c r="DS169" s="2">
        <f t="shared" si="412"/>
        <v>76.652353225806451</v>
      </c>
      <c r="DT169" s="2">
        <f t="shared" si="412"/>
        <v>77.206096922506475</v>
      </c>
      <c r="DU169" s="2">
        <f t="shared" si="412"/>
        <v>83.962055839822057</v>
      </c>
      <c r="DV169" s="2">
        <f t="shared" si="412"/>
        <v>87.660493585043994</v>
      </c>
      <c r="DW169" s="2">
        <f t="shared" si="412"/>
        <v>93.183528074866288</v>
      </c>
      <c r="DX169" s="2">
        <f t="shared" si="412"/>
        <v>74.905946078431413</v>
      </c>
      <c r="DY169" s="2">
        <f t="shared" si="412"/>
        <v>67.949464148877937</v>
      </c>
      <c r="EA169" s="2">
        <f t="shared" si="407"/>
        <v>57.396972887222375</v>
      </c>
      <c r="EB169" s="2">
        <f t="shared" si="413"/>
        <v>57.851263234627098</v>
      </c>
      <c r="EC169" s="2">
        <f t="shared" si="414"/>
        <v>55.207810520361981</v>
      </c>
      <c r="ED169" s="2">
        <f t="shared" si="415"/>
        <v>55.560157792504569</v>
      </c>
      <c r="EE169" s="2">
        <f t="shared" si="416"/>
        <v>57.204647280621558</v>
      </c>
      <c r="EF169" s="2">
        <f t="shared" si="417"/>
        <v>51.628975834095058</v>
      </c>
      <c r="EG169" s="2">
        <f t="shared" si="418"/>
        <v>55.893153721084929</v>
      </c>
      <c r="EH169" s="2">
        <f t="shared" si="419"/>
        <v>50.842145369891369</v>
      </c>
      <c r="EI169" s="2">
        <f t="shared" si="420"/>
        <v>47.727750523489263</v>
      </c>
      <c r="EJ169" s="2">
        <f t="shared" si="421"/>
        <v>51.378389002592456</v>
      </c>
      <c r="EK169" s="2">
        <f t="shared" si="422"/>
        <v>48.978598035202602</v>
      </c>
      <c r="EL169" s="2">
        <f t="shared" si="423"/>
        <v>49.684721750330695</v>
      </c>
      <c r="EM169" s="2">
        <f t="shared" si="424"/>
        <v>54.70869841490866</v>
      </c>
      <c r="EN169" s="2">
        <f t="shared" si="425"/>
        <v>51.125874499332454</v>
      </c>
      <c r="EO169" s="2">
        <f t="shared" si="426"/>
        <v>53.110077711548101</v>
      </c>
      <c r="EQ169" s="2">
        <f t="shared" si="427"/>
        <v>56.940676488006055</v>
      </c>
      <c r="ER169" s="2">
        <f t="shared" si="428"/>
        <v>56.123235429234597</v>
      </c>
      <c r="ES169" s="2">
        <f t="shared" si="428"/>
        <v>55.652172378703959</v>
      </c>
      <c r="ET169" s="2">
        <f t="shared" si="428"/>
        <v>53.068846415097219</v>
      </c>
      <c r="EU169" s="2">
        <f t="shared" si="428"/>
        <v>56.733467752480664</v>
      </c>
      <c r="EV169" s="2">
        <f t="shared" si="428"/>
        <v>56.433372587087568</v>
      </c>
      <c r="EW169" s="2">
        <f t="shared" si="428"/>
        <v>57.386552389991188</v>
      </c>
      <c r="EX169" s="2">
        <f t="shared" si="428"/>
        <v>53.583339318355343</v>
      </c>
      <c r="EY169" s="2">
        <f t="shared" si="428"/>
        <v>49.354556742898296</v>
      </c>
      <c r="EZ169" s="2">
        <f t="shared" si="428"/>
        <v>50.544323795822265</v>
      </c>
      <c r="FA169" s="2">
        <f t="shared" si="428"/>
        <v>48.899187394977744</v>
      </c>
      <c r="FB169" s="2">
        <f t="shared" si="428"/>
        <v>50.277336153290044</v>
      </c>
      <c r="FC169" s="2">
        <f t="shared" si="428"/>
        <v>56.543282258510274</v>
      </c>
      <c r="FD169" s="2">
        <f t="shared" si="428"/>
        <v>52.525097775105365</v>
      </c>
      <c r="FE169" s="2">
        <f t="shared" si="428"/>
        <v>53.040464487441412</v>
      </c>
      <c r="FG169" s="2">
        <f t="shared" si="429"/>
        <v>0.99999999763149749</v>
      </c>
      <c r="FH169" s="2">
        <f t="shared" si="430"/>
        <v>0.99999999801004824</v>
      </c>
      <c r="FI169" s="2">
        <f t="shared" si="430"/>
        <v>0.99999999807997264</v>
      </c>
      <c r="FJ169" s="2">
        <f t="shared" si="430"/>
        <v>0.99999999810661122</v>
      </c>
      <c r="FK169" s="2">
        <f t="shared" si="430"/>
        <v>0.99999999814571783</v>
      </c>
      <c r="FL169" s="2">
        <f t="shared" si="430"/>
        <v>0.99999999823679531</v>
      </c>
      <c r="FM169" s="2">
        <f t="shared" si="430"/>
        <v>0.9999999982900406</v>
      </c>
      <c r="FN169" s="2">
        <f t="shared" si="430"/>
        <v>0.99999999816377461</v>
      </c>
      <c r="FO169" s="2">
        <f t="shared" si="430"/>
        <v>0.99999999799933958</v>
      </c>
      <c r="FP169" s="2">
        <f t="shared" si="430"/>
        <v>0.9999999981168064</v>
      </c>
      <c r="FQ169" s="2">
        <f t="shared" si="430"/>
        <v>0.99999999827211283</v>
      </c>
      <c r="FR169" s="2">
        <f t="shared" si="430"/>
        <v>0.99999999824184982</v>
      </c>
      <c r="FS169" s="2">
        <f t="shared" si="430"/>
        <v>0.99999998579838079</v>
      </c>
      <c r="FT169" s="2">
        <f t="shared" si="430"/>
        <v>0.99999994222534039</v>
      </c>
      <c r="FU169" s="2">
        <f t="shared" si="430"/>
        <v>0.99999980313717196</v>
      </c>
      <c r="FW169" s="2">
        <f t="shared" si="462"/>
        <v>0.6832719996732326</v>
      </c>
      <c r="FX169" s="2">
        <f t="shared" si="328"/>
        <v>0.79067468240140459</v>
      </c>
      <c r="FY169" s="2">
        <f t="shared" si="329"/>
        <v>0.7992001711616058</v>
      </c>
      <c r="FZ169" s="2">
        <f t="shared" si="330"/>
        <v>0.8048066579742833</v>
      </c>
      <c r="GA169" s="2">
        <f t="shared" si="331"/>
        <v>0.79839739665918841</v>
      </c>
      <c r="GB169" s="2">
        <f t="shared" si="332"/>
        <v>0.79032626724428334</v>
      </c>
      <c r="GC169" s="2">
        <f t="shared" si="333"/>
        <v>0.8615663689869002</v>
      </c>
      <c r="GD169" s="2">
        <f t="shared" si="334"/>
        <v>0.8531410136380726</v>
      </c>
      <c r="GE169" s="2">
        <f t="shared" si="335"/>
        <v>0.84709262304774025</v>
      </c>
      <c r="GF169" s="2">
        <f t="shared" si="336"/>
        <v>0.84459424064766309</v>
      </c>
      <c r="GG169" s="2">
        <f t="shared" si="337"/>
        <v>0.82631065705555895</v>
      </c>
      <c r="GH169" s="2">
        <f t="shared" si="338"/>
        <v>0.78149283178530848</v>
      </c>
      <c r="GI169" s="2">
        <f t="shared" si="339"/>
        <v>0.67586068348455564</v>
      </c>
      <c r="GJ169" s="2">
        <f t="shared" si="340"/>
        <v>0.62438698420775174</v>
      </c>
      <c r="GK169" s="2">
        <f t="shared" si="341"/>
        <v>0.5709769229021725</v>
      </c>
      <c r="GM169" s="107">
        <f t="shared" si="463"/>
        <v>1.5967315080266308E-186</v>
      </c>
      <c r="GN169" s="107">
        <f t="shared" si="342"/>
        <v>9.9668458645830454E-219</v>
      </c>
      <c r="GO169" s="107">
        <f t="shared" si="343"/>
        <v>1.1811049435846349E-228</v>
      </c>
      <c r="GP169" s="107">
        <f t="shared" si="344"/>
        <v>1.6450625370117226E-274</v>
      </c>
      <c r="GQ169" s="107">
        <f t="shared" si="345"/>
        <v>2.2910858000571865E-280</v>
      </c>
      <c r="GR169" s="107">
        <f t="shared" si="346"/>
        <v>1.9793466536986132E-270</v>
      </c>
      <c r="GS169" s="107">
        <f t="shared" si="347"/>
        <v>7.7142112163912287E-292</v>
      </c>
      <c r="GT169" s="107">
        <f t="shared" si="348"/>
        <v>1.3447757966003808E-277</v>
      </c>
      <c r="GU169" s="107">
        <f t="shared" si="349"/>
        <v>1.3614718001884004E-295</v>
      </c>
      <c r="GV169" s="107">
        <f t="shared" si="350"/>
        <v>0</v>
      </c>
      <c r="GW169" s="107">
        <f t="shared" si="351"/>
        <v>0</v>
      </c>
      <c r="GX169" s="107">
        <f t="shared" si="352"/>
        <v>2.1189522750858561E-282</v>
      </c>
      <c r="GY169" s="107">
        <f t="shared" si="353"/>
        <v>8.9127948315147431E-261</v>
      </c>
      <c r="GZ169" s="107">
        <f t="shared" si="354"/>
        <v>3.1728307291240452E-268</v>
      </c>
      <c r="HA169" s="107">
        <f t="shared" si="355"/>
        <v>0</v>
      </c>
      <c r="HC169" s="107">
        <f t="shared" si="464"/>
        <v>2.2949630848409098E-125</v>
      </c>
      <c r="HD169" s="107">
        <f t="shared" si="356"/>
        <v>1.5509549470577215E-149</v>
      </c>
      <c r="HE169" s="107">
        <f t="shared" si="357"/>
        <v>1.5217428714068709E-156</v>
      </c>
      <c r="HF169" s="107">
        <f t="shared" si="358"/>
        <v>2.7899797075190558E-189</v>
      </c>
      <c r="HG169" s="107">
        <f t="shared" si="359"/>
        <v>3.4723344735795991E-193</v>
      </c>
      <c r="HH169" s="107">
        <f t="shared" si="360"/>
        <v>5.4099951204993165E-186</v>
      </c>
      <c r="HI169" s="107">
        <f t="shared" si="361"/>
        <v>1.9326891810961593E-204</v>
      </c>
      <c r="HJ169" s="107">
        <f t="shared" si="362"/>
        <v>8.8626924631484692E-195</v>
      </c>
      <c r="HK169" s="107">
        <f t="shared" si="363"/>
        <v>7.475631301627341E-208</v>
      </c>
      <c r="HL169" s="107">
        <f t="shared" si="364"/>
        <v>4.4255284247023933E-222</v>
      </c>
      <c r="HM169" s="107">
        <f t="shared" si="365"/>
        <v>1.1852232785930813E-224</v>
      </c>
      <c r="HN169" s="107">
        <f t="shared" si="366"/>
        <v>1.8276619963786462E-193</v>
      </c>
      <c r="HO169" s="107">
        <f t="shared" si="367"/>
        <v>2.9916365171235505E-175</v>
      </c>
      <c r="HP169" s="107">
        <f t="shared" si="368"/>
        <v>2.709220927375372E-180</v>
      </c>
      <c r="HQ169" s="107">
        <f t="shared" si="369"/>
        <v>1.8922256467093191E-264</v>
      </c>
      <c r="HS169" s="107">
        <f t="shared" si="465"/>
        <v>6.7308765487008448E-23</v>
      </c>
      <c r="HT169" s="107">
        <f t="shared" si="370"/>
        <v>2.4900709181166128E-29</v>
      </c>
      <c r="HU169" s="107">
        <f t="shared" si="371"/>
        <v>7.340269980126639E-31</v>
      </c>
      <c r="HV169" s="107">
        <f t="shared" si="372"/>
        <v>1.463900006359273E-37</v>
      </c>
      <c r="HW169" s="107">
        <f t="shared" si="373"/>
        <v>4.0260757502946011E-38</v>
      </c>
      <c r="HX169" s="107">
        <f t="shared" si="374"/>
        <v>1.8237057826009379E-36</v>
      </c>
      <c r="HY169" s="107">
        <f t="shared" si="375"/>
        <v>6.0127889349310252E-43</v>
      </c>
      <c r="HZ169" s="107">
        <f t="shared" si="376"/>
        <v>8.0596421197861725E-41</v>
      </c>
      <c r="IA169" s="107">
        <f t="shared" si="377"/>
        <v>1.9326551730941962E-43</v>
      </c>
      <c r="IB169" s="107">
        <f t="shared" si="378"/>
        <v>6.631973566845846E-46</v>
      </c>
      <c r="IC169" s="107">
        <f t="shared" si="379"/>
        <v>1.5254660766492533E-45</v>
      </c>
      <c r="ID169" s="107">
        <f t="shared" si="380"/>
        <v>1.7392425763762482E-37</v>
      </c>
      <c r="IE169" s="107">
        <f t="shared" si="381"/>
        <v>1.1118132641671497E-31</v>
      </c>
      <c r="IF169" s="107">
        <f t="shared" si="382"/>
        <v>5.6324545630100023E-32</v>
      </c>
      <c r="IG169" s="107">
        <f t="shared" si="383"/>
        <v>1.6901117696810775E-30</v>
      </c>
      <c r="II169" s="107">
        <f t="shared" si="466"/>
        <v>0.25874828769162533</v>
      </c>
      <c r="IJ169" s="107">
        <f t="shared" si="467"/>
        <v>7.2587132510918001E-2</v>
      </c>
      <c r="IK169" s="107">
        <f t="shared" si="468"/>
        <v>5.841202921564867E-2</v>
      </c>
      <c r="IL169" s="107">
        <f t="shared" si="469"/>
        <v>3.5198448804256099E-2</v>
      </c>
      <c r="IM169" s="107">
        <f t="shared" si="470"/>
        <v>3.8571147976148211E-2</v>
      </c>
      <c r="IN169" s="107">
        <f t="shared" si="471"/>
        <v>4.9676365374434366E-2</v>
      </c>
      <c r="IO169" s="107">
        <f t="shared" si="472"/>
        <v>5.8466284230345176E-3</v>
      </c>
      <c r="IP169" s="107">
        <f t="shared" si="473"/>
        <v>9.3380437201789381E-3</v>
      </c>
      <c r="IQ169" s="107">
        <f t="shared" si="474"/>
        <v>8.7634705706416249E-3</v>
      </c>
      <c r="IR169" s="107">
        <f t="shared" si="475"/>
        <v>7.421500064706865E-3</v>
      </c>
      <c r="IS169" s="107">
        <f t="shared" si="476"/>
        <v>1.3069190416424846E-2</v>
      </c>
      <c r="IT169" s="107">
        <f t="shared" si="477"/>
        <v>5.3643982334906963E-2</v>
      </c>
      <c r="IU169" s="107">
        <f t="shared" si="478"/>
        <v>0.19267767290600554</v>
      </c>
      <c r="IV169" s="107">
        <f t="shared" si="479"/>
        <v>0.2741404083899151</v>
      </c>
      <c r="IW169" s="107">
        <f t="shared" si="480"/>
        <v>0.38096822320541074</v>
      </c>
      <c r="IY169" s="107">
        <f t="shared" si="481"/>
        <v>0.25874828769162533</v>
      </c>
      <c r="IZ169" s="107">
        <f t="shared" si="482"/>
        <v>7.2587132510918001E-2</v>
      </c>
      <c r="JA169" s="107">
        <f t="shared" si="483"/>
        <v>5.841202921564867E-2</v>
      </c>
      <c r="JB169" s="107">
        <f t="shared" si="484"/>
        <v>3.5198448804256099E-2</v>
      </c>
      <c r="JC169" s="107">
        <f t="shared" si="485"/>
        <v>3.8571147976148211E-2</v>
      </c>
      <c r="JD169" s="107">
        <f t="shared" si="486"/>
        <v>4.9676365374434366E-2</v>
      </c>
      <c r="JE169" s="107">
        <f t="shared" si="487"/>
        <v>5.8466284230345176E-3</v>
      </c>
      <c r="JF169" s="107">
        <f t="shared" si="488"/>
        <v>9.3380437201789381E-3</v>
      </c>
      <c r="JG169" s="107">
        <f t="shared" si="489"/>
        <v>8.7634705706416249E-3</v>
      </c>
      <c r="JH169" s="107">
        <f t="shared" si="490"/>
        <v>7.421500064706865E-3</v>
      </c>
      <c r="JI169" s="107">
        <f t="shared" si="491"/>
        <v>1.3069190416424846E-2</v>
      </c>
      <c r="JJ169" s="107">
        <f t="shared" si="492"/>
        <v>5.3643982334906963E-2</v>
      </c>
      <c r="JK169" s="107">
        <f t="shared" si="493"/>
        <v>0.19267767290600554</v>
      </c>
      <c r="JL169" s="107">
        <f t="shared" si="494"/>
        <v>0.2741404083899151</v>
      </c>
      <c r="JM169" s="107">
        <f t="shared" si="495"/>
        <v>0.38096822320541074</v>
      </c>
    </row>
    <row r="170" spans="2:273" x14ac:dyDescent="0.25">
      <c r="B170" s="2">
        <v>142</v>
      </c>
      <c r="C170" s="37">
        <v>54.155999999999999</v>
      </c>
      <c r="D170" s="37">
        <v>53.21</v>
      </c>
      <c r="E170" s="37">
        <v>54.524999999999999</v>
      </c>
      <c r="F170" s="37">
        <v>52.59</v>
      </c>
      <c r="G170" s="37">
        <v>56.442999999999998</v>
      </c>
      <c r="H170" s="37">
        <v>55.067</v>
      </c>
      <c r="I170" s="37">
        <v>56.933</v>
      </c>
      <c r="J170" s="37">
        <v>52.9</v>
      </c>
      <c r="K170" s="37">
        <v>48.741</v>
      </c>
      <c r="L170" s="37">
        <v>50.186</v>
      </c>
      <c r="M170" s="37">
        <v>48.186</v>
      </c>
      <c r="N170" s="37">
        <v>48.948999999999998</v>
      </c>
      <c r="O170" s="37">
        <v>54.966000000000001</v>
      </c>
      <c r="P170" s="37">
        <v>54.966000000000001</v>
      </c>
      <c r="Q170" s="37">
        <v>75.23</v>
      </c>
      <c r="S170" s="4">
        <f>AY170 + (C$3 * _xlfn.NORM.DIST($B170, C$7, ABS(C$11), FALSE) * _xlfn.NORM.DIST(($B170 - C$7)*C$15, 0, ABS(C$11), TRUE) * 2)
               + (C$4 * _xlfn.NORM.DIST($B170, C$8, ABS(C$12), FALSE) * _xlfn.NORM.DIST(($B170 - C$8)*C$16, 0, ABS(C$12), TRUE) * 2)
               + (C$5 * _xlfn.NORM.DIST($B170, C$9, ABS(C$13), FALSE) * _xlfn.NORM.DIST(($B170 - C$9)*C$17, 0, ABS(C$13), TRUE) * 2)
               + (C$6 * _xlfn.NORM.DIST($B170, C$10, ABS(C$14), FALSE) * _xlfn.NORM.DIST(($B170 - C$10)*C$18, 0, ABS(C$14), TRUE) * 2)</f>
        <v>57.032747870822497</v>
      </c>
      <c r="T170" s="4">
        <f>AZ170 + (D$3 * _xlfn.NORM.DIST($B170, D$7, ABS(D$11), FALSE) * _xlfn.NORM.DIST(($B170 - D$7)*D$15, 0, ABS(D$11), TRUE) * 2)
               + (D$4 * _xlfn.NORM.DIST($B170, D$8, ABS(D$12), FALSE) * _xlfn.NORM.DIST(($B170 - D$8)*D$16, 0, ABS(D$12), TRUE) * 2)
               + (D$5 * _xlfn.NORM.DIST($B170, D$9, ABS(D$13), FALSE) * _xlfn.NORM.DIST(($B170 - D$9)*D$17, 0, ABS(D$13), TRUE) * 2)
               + (D$6 * _xlfn.NORM.DIST($B170, D$10, ABS(D$14), FALSE) * _xlfn.NORM.DIST(($B170 - D$10)*D$18, 0, ABS(D$14), TRUE) * 2)</f>
        <v>56.340519215206726</v>
      </c>
      <c r="U170" s="4">
        <f>BA170 + (E$3 * _xlfn.NORM.DIST($B170, E$7, ABS(E$11), FALSE) * _xlfn.NORM.DIST(($B170 - E$7)*E$15, 0, ABS(E$11), TRUE) * 2)
               + (E$4 * _xlfn.NORM.DIST($B170, E$8, ABS(E$12), FALSE) * _xlfn.NORM.DIST(($B170 - E$8)*E$16, 0, ABS(E$12), TRUE) * 2)
               + (E$5 * _xlfn.NORM.DIST($B170, E$9, ABS(E$13), FALSE) * _xlfn.NORM.DIST(($B170 - E$9)*E$17, 0, ABS(E$13), TRUE) * 2)
               + (E$6 * _xlfn.NORM.DIST($B170, E$10, ABS(E$14), FALSE) * _xlfn.NORM.DIST(($B170 - E$10)*E$18, 0, ABS(E$14), TRUE) * 2)</f>
        <v>55.514257390464714</v>
      </c>
      <c r="V170" s="4">
        <f>BB170 + (F$3 * _xlfn.NORM.DIST($B170, F$7, ABS(F$11), FALSE) * _xlfn.NORM.DIST(($B170 - F$7)*F$15, 0, ABS(F$11), TRUE) * 2)
               + (F$4 * _xlfn.NORM.DIST($B170, F$8, ABS(F$12), FALSE) * _xlfn.NORM.DIST(($B170 - F$8)*F$16, 0, ABS(F$12), TRUE) * 2)
               + (F$5 * _xlfn.NORM.DIST($B170, F$9, ABS(F$13), FALSE) * _xlfn.NORM.DIST(($B170 - F$9)*F$17, 0, ABS(F$13), TRUE) * 2)
               + (F$6 * _xlfn.NORM.DIST($B170, F$10, ABS(F$14), FALSE) * _xlfn.NORM.DIST(($B170 - F$10)*F$18, 0, ABS(F$14), TRUE) * 2)</f>
        <v>53.38124110213203</v>
      </c>
      <c r="W170" s="4">
        <f>BC170 + (G$3 * _xlfn.NORM.DIST($B170, G$7, ABS(G$11), FALSE) * _xlfn.NORM.DIST(($B170 - G$7)*G$15, 0, ABS(G$11), TRUE) * 2)
               + (G$4 * _xlfn.NORM.DIST($B170, G$8, ABS(G$12), FALSE) * _xlfn.NORM.DIST(($B170 - G$8)*G$16, 0, ABS(G$12), TRUE) * 2)
               + (G$5 * _xlfn.NORM.DIST($B170, G$9, ABS(G$13), FALSE) * _xlfn.NORM.DIST(($B170 - G$9)*G$17, 0, ABS(G$13), TRUE) * 2)
               + (G$6 * _xlfn.NORM.DIST($B170, G$10, ABS(G$14), FALSE) * _xlfn.NORM.DIST(($B170 - G$10)*G$18, 0, ABS(G$14), TRUE) * 2)</f>
        <v>56.691863079462024</v>
      </c>
      <c r="X170" s="4">
        <f>BD170 + (H$3 * _xlfn.NORM.DIST($B170, H$7, ABS(H$11), FALSE) * _xlfn.NORM.DIST(($B170 - H$7)*H$15, 0, ABS(H$11), TRUE) * 2)
               + (H$4 * _xlfn.NORM.DIST($B170, H$8, ABS(H$12), FALSE) * _xlfn.NORM.DIST(($B170 - H$8)*H$16, 0, ABS(H$12), TRUE) * 2)
               + (H$5 * _xlfn.NORM.DIST($B170, H$9, ABS(H$13), FALSE) * _xlfn.NORM.DIST(($B170 - H$9)*H$17, 0, ABS(H$13), TRUE) * 2)
               + (H$6 * _xlfn.NORM.DIST($B170, H$10, ABS(H$14), FALSE) * _xlfn.NORM.DIST(($B170 - H$10)*H$18, 0, ABS(H$14), TRUE) * 2)</f>
        <v>55.472123207748083</v>
      </c>
      <c r="Y170" s="4">
        <f>BE170 + (I$3 * _xlfn.NORM.DIST($B170, I$7, ABS(I$11), FALSE) * _xlfn.NORM.DIST(($B170 - I$7)*I$15, 0, ABS(I$11), TRUE) * 2)
               + (I$4 * _xlfn.NORM.DIST($B170, I$8, ABS(I$12), FALSE) * _xlfn.NORM.DIST(($B170 - I$8)*I$16, 0, ABS(I$12), TRUE) * 2)
               + (I$5 * _xlfn.NORM.DIST($B170, I$9, ABS(I$13), FALSE) * _xlfn.NORM.DIST(($B170 - I$9)*I$17, 0, ABS(I$13), TRUE) * 2)
               + (I$6 * _xlfn.NORM.DIST($B170, I$10, ABS(I$14), FALSE) * _xlfn.NORM.DIST(($B170 - I$10)*I$18, 0, ABS(I$14), TRUE) * 2)</f>
        <v>57.037139388999478</v>
      </c>
      <c r="Z170" s="4">
        <f>BF170 + (J$3 * _xlfn.NORM.DIST($B170, J$7, ABS(J$11), FALSE) * _xlfn.NORM.DIST(($B170 - J$7)*J$15, 0, ABS(J$11), TRUE) * 2)
               + (J$4 * _xlfn.NORM.DIST($B170, J$8, ABS(J$12), FALSE) * _xlfn.NORM.DIST(($B170 - J$8)*J$16, 0, ABS(J$12), TRUE) * 2)
               + (J$5 * _xlfn.NORM.DIST($B170, J$9, ABS(J$13), FALSE) * _xlfn.NORM.DIST(($B170 - J$9)*J$17, 0, ABS(J$13), TRUE) * 2)
               + (J$6 * _xlfn.NORM.DIST($B170, J$10, ABS(J$14), FALSE) * _xlfn.NORM.DIST(($B170 - J$10)*J$18, 0, ABS(J$14), TRUE) * 2)</f>
        <v>53.098123178773804</v>
      </c>
      <c r="AA170" s="4">
        <f>BG170 + (K$3 * _xlfn.NORM.DIST($B170, K$7, ABS(K$11), FALSE) * _xlfn.NORM.DIST(($B170 - K$7)*K$15, 0, ABS(K$11), TRUE) * 2)
               + (K$4 * _xlfn.NORM.DIST($B170, K$8, ABS(K$12), FALSE) * _xlfn.NORM.DIST(($B170 - K$8)*K$16, 0, ABS(K$12), TRUE) * 2)
               + (K$5 * _xlfn.NORM.DIST($B170, K$9, ABS(K$13), FALSE) * _xlfn.NORM.DIST(($B170 - K$9)*K$17, 0, ABS(K$13), TRUE) * 2)
               + (K$6 * _xlfn.NORM.DIST($B170, K$10, ABS(K$14), FALSE) * _xlfn.NORM.DIST(($B170 - K$10)*K$18, 0, ABS(K$14), TRUE) * 2)</f>
        <v>49.029390226743367</v>
      </c>
      <c r="AB170" s="4">
        <f>BH170 + (L$3 * _xlfn.NORM.DIST($B170, L$7, ABS(L$11), FALSE) * _xlfn.NORM.DIST(($B170 - L$7)*L$15, 0, ABS(L$11), TRUE) * 2)
               + (L$4 * _xlfn.NORM.DIST($B170, L$8, ABS(L$12), FALSE) * _xlfn.NORM.DIST(($B170 - L$8)*L$16, 0, ABS(L$12), TRUE) * 2)
               + (L$5 * _xlfn.NORM.DIST($B170, L$9, ABS(L$13), FALSE) * _xlfn.NORM.DIST(($B170 - L$9)*L$17, 0, ABS(L$13), TRUE) * 2)
               + (L$6 * _xlfn.NORM.DIST($B170, L$10, ABS(L$14), FALSE) * _xlfn.NORM.DIST(($B170 - L$10)*L$18, 0, ABS(L$14), TRUE) * 2)</f>
        <v>50.524538649883652</v>
      </c>
      <c r="AC170" s="4">
        <f>BI170 + (M$3 * _xlfn.NORM.DIST($B170, M$7, ABS(M$11), FALSE) * _xlfn.NORM.DIST(($B170 - M$7)*M$15, 0, ABS(M$11), TRUE) * 2)
               + (M$4 * _xlfn.NORM.DIST($B170, M$8, ABS(M$12), FALSE) * _xlfn.NORM.DIST(($B170 - M$8)*M$16, 0, ABS(M$12), TRUE) * 2)
               + (M$5 * _xlfn.NORM.DIST($B170, M$9, ABS(M$13), FALSE) * _xlfn.NORM.DIST(($B170 - M$9)*M$17, 0, ABS(M$13), TRUE) * 2)
               + (M$6 * _xlfn.NORM.DIST($B170, M$10, ABS(M$14), FALSE) * _xlfn.NORM.DIST(($B170 - M$10)*M$18, 0, ABS(M$14), TRUE) * 2)</f>
        <v>48.776133535782009</v>
      </c>
      <c r="AD170" s="4">
        <f>BJ170 + (N$3 * _xlfn.NORM.DIST($B170, N$7, ABS(N$11), FALSE) * _xlfn.NORM.DIST(($B170 - N$7)*N$15, 0, ABS(N$11), TRUE) * 2)
               + (N$4 * _xlfn.NORM.DIST($B170, N$8, ABS(N$12), FALSE) * _xlfn.NORM.DIST(($B170 - N$8)*N$16, 0, ABS(N$12), TRUE) * 2)
               + (N$5 * _xlfn.NORM.DIST($B170, N$9, ABS(N$13), FALSE) * _xlfn.NORM.DIST(($B170 - N$9)*N$17, 0, ABS(N$13), TRUE) * 2)
               + (N$6 * _xlfn.NORM.DIST($B170, N$10, ABS(N$14), FALSE) * _xlfn.NORM.DIST(($B170 - N$10)*N$18, 0, ABS(N$14), TRUE) * 2)</f>
        <v>50.165746110372275</v>
      </c>
      <c r="AE170" s="4">
        <f>BK170 + (O$3 * _xlfn.NORM.DIST($B170, O$7, ABS(O$11), FALSE) * _xlfn.NORM.DIST(($B170 - O$7)*O$15, 0, ABS(O$11), TRUE) * 2)
               + (O$4 * _xlfn.NORM.DIST($B170, O$8, ABS(O$12), FALSE) * _xlfn.NORM.DIST(($B170 - O$8)*O$16, 0, ABS(O$12), TRUE) * 2)
               + (O$5 * _xlfn.NORM.DIST($B170, O$9, ABS(O$13), FALSE) * _xlfn.NORM.DIST(($B170 - O$9)*O$17, 0, ABS(O$13), TRUE) * 2)
               + (O$6 * _xlfn.NORM.DIST($B170, O$10, ABS(O$14), FALSE) * _xlfn.NORM.DIST(($B170 - O$10)*O$18, 0, ABS(O$14), TRUE) * 2)</f>
        <v>57.440710254687303</v>
      </c>
      <c r="AF170" s="4">
        <f t="shared" si="408"/>
        <v>56.496906942436958</v>
      </c>
      <c r="AG170" s="4">
        <f t="shared" si="409"/>
        <v>71.176422904610092</v>
      </c>
      <c r="AI170" s="4">
        <f>IF(OR($B170 &lt; C$231, $B170 &gt; C$234), 0, C170-S170)</f>
        <v>-2.8767478708224985</v>
      </c>
      <c r="AJ170" s="4">
        <f>IF(OR($B170 &lt; D$231, $B170 &gt; D$234), 0, D170-T170)</f>
        <v>-3.1305192152067249</v>
      </c>
      <c r="AK170" s="4">
        <f>IF(OR($B170 &lt; E$231, $B170 &gt; E$234), 0, E170-U170)</f>
        <v>-0.98925739046471506</v>
      </c>
      <c r="AL170" s="4">
        <f>IF(OR($B170 &lt; F$231, $B170 &gt; F$234), 0, F170-V170)</f>
        <v>-0.7912411021320267</v>
      </c>
      <c r="AM170" s="4">
        <f>IF(OR($B170 &lt; G$231, $B170 &gt; G$234), 0, G170-W170)</f>
        <v>-0.24886307946202635</v>
      </c>
      <c r="AN170" s="4">
        <f>IF(OR($B170 &lt; H$231, $B170 &gt; H$234), 0, H170-X170)</f>
        <v>-0.4051232077480833</v>
      </c>
      <c r="AO170" s="4">
        <f>IF(OR($B170 &lt; I$231, $B170 &gt; I$234), 0, I170-Y170)</f>
        <v>-0.10413938899947794</v>
      </c>
      <c r="AP170" s="4">
        <f>IF(OR($B170 &lt; J$231, $B170 &gt; J$234), 0, J170-Z170)</f>
        <v>-0.19812317877380536</v>
      </c>
      <c r="AQ170" s="4">
        <f>IF(OR($B170 &lt; K$231, $B170 &gt; K$234), 0, K170-AA170)</f>
        <v>-0.2883902267433669</v>
      </c>
      <c r="AR170" s="4">
        <f>IF(OR($B170 &lt; L$231, $B170 &gt; L$234), 0, L170-AB170)</f>
        <v>-0.33853864988365245</v>
      </c>
      <c r="AS170" s="4">
        <f>IF(OR($B170 &lt; M$231, $B170 &gt; M$234), 0, M170-AC170)</f>
        <v>-0.59013353578200878</v>
      </c>
      <c r="AT170" s="4">
        <f>IF(OR($B170 &lt; N$231, $B170 &gt; N$234), 0, N170-AD170)</f>
        <v>-1.2167461103722772</v>
      </c>
      <c r="AU170" s="4">
        <f>IF(OR($B170 &lt; O$231, $B170 &gt; O$234), 0, O170-AE170)</f>
        <v>-2.4747102546873023</v>
      </c>
      <c r="AV170" s="4">
        <f t="shared" si="410"/>
        <v>-1.5309069424369568</v>
      </c>
      <c r="AW170" s="4">
        <f t="shared" si="410"/>
        <v>4.0535770953899117</v>
      </c>
      <c r="AY170" s="2">
        <f t="shared" si="431"/>
        <v>57.032747870822497</v>
      </c>
      <c r="AZ170" s="2">
        <f t="shared" si="311"/>
        <v>56.34035664025334</v>
      </c>
      <c r="BA170" s="2">
        <f t="shared" si="312"/>
        <v>55.464325673177299</v>
      </c>
      <c r="BB170" s="2">
        <f t="shared" si="313"/>
        <v>53.366142425995221</v>
      </c>
      <c r="BC170" s="2">
        <f t="shared" si="314"/>
        <v>56.662832011908989</v>
      </c>
      <c r="BD170" s="2">
        <f t="shared" si="315"/>
        <v>55.400586078087997</v>
      </c>
      <c r="BE170" s="2">
        <f t="shared" si="316"/>
        <v>57.035191954447157</v>
      </c>
      <c r="BF170" s="2">
        <f t="shared" si="317"/>
        <v>53.092148227783596</v>
      </c>
      <c r="BG170" s="2">
        <f t="shared" si="318"/>
        <v>49.024088357029534</v>
      </c>
      <c r="BH170" s="2">
        <f t="shared" si="319"/>
        <v>50.520425145503665</v>
      </c>
      <c r="BI170" s="2">
        <f t="shared" si="320"/>
        <v>48.764475961174554</v>
      </c>
      <c r="BJ170" s="2">
        <f t="shared" si="321"/>
        <v>50.001523879313311</v>
      </c>
      <c r="BK170" s="2">
        <f t="shared" si="322"/>
        <v>55.844115911088522</v>
      </c>
      <c r="BL170" s="2">
        <f t="shared" si="323"/>
        <v>51.900247893630421</v>
      </c>
      <c r="BM170" s="2">
        <f t="shared" si="324"/>
        <v>52.908745911975579</v>
      </c>
      <c r="BO170" s="2" t="str">
        <f t="shared" si="388"/>
        <v/>
      </c>
      <c r="BP170" s="2" t="str">
        <f t="shared" si="389"/>
        <v/>
      </c>
      <c r="BQ170" s="2" t="str">
        <f t="shared" si="390"/>
        <v/>
      </c>
      <c r="BR170" s="2" t="str">
        <f t="shared" si="391"/>
        <v/>
      </c>
      <c r="BS170" s="2" t="str">
        <f t="shared" si="392"/>
        <v/>
      </c>
      <c r="BT170" s="2" t="str">
        <f t="shared" si="393"/>
        <v/>
      </c>
      <c r="BU170" s="2" t="str">
        <f t="shared" si="394"/>
        <v/>
      </c>
      <c r="BV170" s="2" t="str">
        <f t="shared" si="395"/>
        <v/>
      </c>
      <c r="BW170" s="2" t="str">
        <f t="shared" si="396"/>
        <v/>
      </c>
      <c r="BX170" s="2" t="str">
        <f t="shared" si="397"/>
        <v/>
      </c>
      <c r="BY170" s="2" t="str">
        <f t="shared" si="398"/>
        <v/>
      </c>
      <c r="BZ170" s="2" t="str">
        <f t="shared" si="399"/>
        <v/>
      </c>
      <c r="CA170" s="2" t="str">
        <f t="shared" si="400"/>
        <v/>
      </c>
      <c r="CB170" s="2" t="str">
        <f t="shared" si="401"/>
        <v/>
      </c>
      <c r="CC170" s="2" t="str">
        <f t="shared" si="402"/>
        <v/>
      </c>
      <c r="CE170" s="2" t="str">
        <f t="shared" si="432"/>
        <v/>
      </c>
      <c r="CF170" s="2" t="str">
        <f t="shared" si="433"/>
        <v/>
      </c>
      <c r="CG170" s="2" t="str">
        <f t="shared" si="434"/>
        <v/>
      </c>
      <c r="CH170" s="2" t="str">
        <f t="shared" si="435"/>
        <v/>
      </c>
      <c r="CI170" s="2" t="str">
        <f t="shared" si="436"/>
        <v/>
      </c>
      <c r="CJ170" s="2" t="str">
        <f t="shared" si="437"/>
        <v/>
      </c>
      <c r="CK170" s="2" t="str">
        <f t="shared" si="438"/>
        <v/>
      </c>
      <c r="CL170" s="2" t="str">
        <f t="shared" si="439"/>
        <v/>
      </c>
      <c r="CM170" s="2" t="str">
        <f t="shared" si="440"/>
        <v/>
      </c>
      <c r="CN170" s="2" t="str">
        <f t="shared" si="441"/>
        <v/>
      </c>
      <c r="CO170" s="2" t="str">
        <f t="shared" si="442"/>
        <v/>
      </c>
      <c r="CP170" s="2" t="str">
        <f t="shared" si="443"/>
        <v/>
      </c>
      <c r="CQ170" s="2" t="str">
        <f t="shared" si="444"/>
        <v/>
      </c>
      <c r="CR170" s="2" t="str">
        <f t="shared" si="445"/>
        <v/>
      </c>
      <c r="CS170" s="2" t="str">
        <f t="shared" si="446"/>
        <v/>
      </c>
      <c r="CU170" s="2" t="str">
        <f t="shared" si="447"/>
        <v/>
      </c>
      <c r="CV170" s="2" t="str">
        <f t="shared" si="448"/>
        <v/>
      </c>
      <c r="CW170" s="2" t="str">
        <f t="shared" si="449"/>
        <v/>
      </c>
      <c r="CX170" s="2" t="str">
        <f t="shared" si="450"/>
        <v/>
      </c>
      <c r="CY170" s="2" t="str">
        <f t="shared" si="451"/>
        <v/>
      </c>
      <c r="CZ170" s="2" t="str">
        <f t="shared" si="452"/>
        <v/>
      </c>
      <c r="DA170" s="2">
        <f t="shared" si="453"/>
        <v>56.933</v>
      </c>
      <c r="DB170" s="2" t="str">
        <f t="shared" si="454"/>
        <v/>
      </c>
      <c r="DC170" s="2" t="str">
        <f t="shared" si="455"/>
        <v/>
      </c>
      <c r="DD170" s="2" t="str">
        <f t="shared" si="456"/>
        <v/>
      </c>
      <c r="DE170" s="2" t="str">
        <f t="shared" si="457"/>
        <v/>
      </c>
      <c r="DF170" s="2" t="str">
        <f t="shared" si="458"/>
        <v/>
      </c>
      <c r="DG170" s="2" t="str">
        <f t="shared" si="459"/>
        <v/>
      </c>
      <c r="DH170" s="2" t="str">
        <f t="shared" si="460"/>
        <v/>
      </c>
      <c r="DI170" s="2" t="str">
        <f t="shared" si="461"/>
        <v/>
      </c>
      <c r="DK170" s="2">
        <f t="shared" si="411"/>
        <v>72.874119758064509</v>
      </c>
      <c r="DL170" s="2">
        <f t="shared" si="412"/>
        <v>83.517165322580638</v>
      </c>
      <c r="DM170" s="2">
        <f t="shared" si="412"/>
        <v>88.178131048387073</v>
      </c>
      <c r="DN170" s="2">
        <f t="shared" si="412"/>
        <v>84.126479723707646</v>
      </c>
      <c r="DO170" s="2">
        <f t="shared" si="412"/>
        <v>101.71558834310849</v>
      </c>
      <c r="DP170" s="2">
        <f t="shared" si="412"/>
        <v>94.194672237076674</v>
      </c>
      <c r="DQ170" s="2">
        <f t="shared" si="412"/>
        <v>94.757589076246319</v>
      </c>
      <c r="DR170" s="2">
        <f t="shared" si="412"/>
        <v>96.27554857397503</v>
      </c>
      <c r="DS170" s="2">
        <f t="shared" si="412"/>
        <v>76.701787903225807</v>
      </c>
      <c r="DT170" s="2">
        <f t="shared" si="412"/>
        <v>77.266935854653312</v>
      </c>
      <c r="DU170" s="2">
        <f t="shared" si="412"/>
        <v>84.07918798665186</v>
      </c>
      <c r="DV170" s="2">
        <f t="shared" si="412"/>
        <v>87.783495051319647</v>
      </c>
      <c r="DW170" s="2">
        <f t="shared" si="412"/>
        <v>93.290253008021367</v>
      </c>
      <c r="DX170" s="2">
        <f t="shared" si="412"/>
        <v>74.931419006238897</v>
      </c>
      <c r="DY170" s="2">
        <f t="shared" si="412"/>
        <v>67.926655719759168</v>
      </c>
      <c r="EA170" s="2">
        <f t="shared" si="407"/>
        <v>57.367481396019613</v>
      </c>
      <c r="EB170" s="2">
        <f t="shared" si="413"/>
        <v>57.792172422730516</v>
      </c>
      <c r="EC170" s="2">
        <f t="shared" si="414"/>
        <v>55.084398925339357</v>
      </c>
      <c r="ED170" s="2">
        <f t="shared" si="415"/>
        <v>55.496906364259594</v>
      </c>
      <c r="EE170" s="2">
        <f t="shared" si="416"/>
        <v>57.06273428930529</v>
      </c>
      <c r="EF170" s="2">
        <f t="shared" si="417"/>
        <v>51.349711751599628</v>
      </c>
      <c r="EG170" s="2">
        <f t="shared" si="418"/>
        <v>55.682194516295922</v>
      </c>
      <c r="EH170" s="2">
        <f t="shared" si="419"/>
        <v>50.63036471805485</v>
      </c>
      <c r="EI170" s="2">
        <f t="shared" si="420"/>
        <v>47.571367649594748</v>
      </c>
      <c r="EJ170" s="2">
        <f t="shared" si="421"/>
        <v>51.263299358711976</v>
      </c>
      <c r="EK170" s="2">
        <f t="shared" si="422"/>
        <v>48.832907081457208</v>
      </c>
      <c r="EL170" s="2">
        <f t="shared" si="423"/>
        <v>49.506368818027781</v>
      </c>
      <c r="EM170" s="2">
        <f t="shared" si="424"/>
        <v>54.49407454338693</v>
      </c>
      <c r="EN170" s="2">
        <f t="shared" si="425"/>
        <v>50.944512016021378</v>
      </c>
      <c r="EO170" s="2">
        <f t="shared" si="426"/>
        <v>52.951660705995948</v>
      </c>
      <c r="EQ170" s="2">
        <f t="shared" si="427"/>
        <v>56.909496378341771</v>
      </c>
      <c r="ER170" s="2">
        <f t="shared" si="428"/>
        <v>56.035050520784225</v>
      </c>
      <c r="ES170" s="2">
        <f t="shared" si="428"/>
        <v>55.540149778283627</v>
      </c>
      <c r="ET170" s="2">
        <f t="shared" si="428"/>
        <v>52.955646518432864</v>
      </c>
      <c r="EU170" s="2">
        <f t="shared" si="428"/>
        <v>56.582621492490176</v>
      </c>
      <c r="EV170" s="2">
        <f t="shared" si="428"/>
        <v>56.254248852244764</v>
      </c>
      <c r="EW170" s="2">
        <f t="shared" si="428"/>
        <v>57.207874998578028</v>
      </c>
      <c r="EX170" s="2">
        <f t="shared" si="428"/>
        <v>53.428760128647113</v>
      </c>
      <c r="EY170" s="2">
        <f t="shared" si="428"/>
        <v>49.232383697681428</v>
      </c>
      <c r="EZ170" s="2">
        <f t="shared" si="428"/>
        <v>50.411848991048153</v>
      </c>
      <c r="FA170" s="2">
        <f t="shared" si="428"/>
        <v>48.753050187584172</v>
      </c>
      <c r="FB170" s="2">
        <f t="shared" si="428"/>
        <v>50.111495760586479</v>
      </c>
      <c r="FC170" s="2">
        <f t="shared" si="428"/>
        <v>56.369300532974904</v>
      </c>
      <c r="FD170" s="2">
        <f t="shared" si="428"/>
        <v>52.374806420537539</v>
      </c>
      <c r="FE170" s="2">
        <f t="shared" si="428"/>
        <v>52.881730552897118</v>
      </c>
      <c r="FG170" s="2">
        <f t="shared" si="429"/>
        <v>0.99999999811863161</v>
      </c>
      <c r="FH170" s="2">
        <f t="shared" si="430"/>
        <v>0.99999999841932519</v>
      </c>
      <c r="FI170" s="2">
        <f t="shared" si="430"/>
        <v>0.99999999847486809</v>
      </c>
      <c r="FJ170" s="2">
        <f t="shared" si="430"/>
        <v>0.99999999849602783</v>
      </c>
      <c r="FK170" s="2">
        <f t="shared" si="430"/>
        <v>0.99999999852709132</v>
      </c>
      <c r="FL170" s="2">
        <f t="shared" si="430"/>
        <v>0.99999999859943678</v>
      </c>
      <c r="FM170" s="2">
        <f t="shared" si="430"/>
        <v>0.99999999864173095</v>
      </c>
      <c r="FN170" s="2">
        <f t="shared" si="430"/>
        <v>0.9999999985414344</v>
      </c>
      <c r="FO170" s="2">
        <f t="shared" si="430"/>
        <v>0.99999999841081899</v>
      </c>
      <c r="FP170" s="2">
        <f t="shared" si="430"/>
        <v>0.99999999850412613</v>
      </c>
      <c r="FQ170" s="2">
        <f t="shared" si="430"/>
        <v>0.99999999862749045</v>
      </c>
      <c r="FR170" s="2">
        <f t="shared" si="430"/>
        <v>0.99999999860345168</v>
      </c>
      <c r="FS170" s="2">
        <f t="shared" si="430"/>
        <v>0.99999998848062877</v>
      </c>
      <c r="FT170" s="2">
        <f t="shared" si="430"/>
        <v>0.99999995231255367</v>
      </c>
      <c r="FU170" s="2">
        <f t="shared" si="430"/>
        <v>0.99999983509240553</v>
      </c>
      <c r="FW170" s="2">
        <f t="shared" si="462"/>
        <v>0.73088319803131963</v>
      </c>
      <c r="FX170" s="2">
        <f t="shared" si="328"/>
        <v>0.82624650090121998</v>
      </c>
      <c r="FY170" s="2">
        <f t="shared" si="329"/>
        <v>0.8336280555729344</v>
      </c>
      <c r="FZ170" s="2">
        <f t="shared" si="330"/>
        <v>0.83846757537274463</v>
      </c>
      <c r="GA170" s="2">
        <f t="shared" si="331"/>
        <v>0.83293414759755602</v>
      </c>
      <c r="GB170" s="2">
        <f t="shared" si="332"/>
        <v>0.82594426005024058</v>
      </c>
      <c r="GC170" s="2">
        <f t="shared" si="333"/>
        <v>0.88681568702545976</v>
      </c>
      <c r="GD170" s="2">
        <f t="shared" si="334"/>
        <v>0.87971250732977335</v>
      </c>
      <c r="GE170" s="2">
        <f t="shared" si="335"/>
        <v>0.87459760717824764</v>
      </c>
      <c r="GF170" s="2">
        <f t="shared" si="336"/>
        <v>0.87248098106381078</v>
      </c>
      <c r="GG170" s="2">
        <f t="shared" si="337"/>
        <v>0.8569224939716189</v>
      </c>
      <c r="GH170" s="2">
        <f t="shared" si="338"/>
        <v>0.81826633885442457</v>
      </c>
      <c r="GI170" s="2">
        <f t="shared" si="339"/>
        <v>0.71993505224969889</v>
      </c>
      <c r="GJ170" s="2">
        <f t="shared" si="340"/>
        <v>0.66820839871635218</v>
      </c>
      <c r="GK170" s="2">
        <f t="shared" si="341"/>
        <v>0.61371613830329597</v>
      </c>
      <c r="GM170" s="107">
        <f t="shared" si="463"/>
        <v>7.9734290581365396E-191</v>
      </c>
      <c r="GN170" s="107">
        <f t="shared" si="342"/>
        <v>9.7923252875515804E-224</v>
      </c>
      <c r="GO170" s="107">
        <f t="shared" si="343"/>
        <v>6.9944941440751852E-234</v>
      </c>
      <c r="GP170" s="107">
        <f t="shared" si="344"/>
        <v>8.6255659824821328E-281</v>
      </c>
      <c r="GQ170" s="107">
        <f t="shared" si="345"/>
        <v>8.9414433389700189E-287</v>
      </c>
      <c r="GR170" s="107">
        <f t="shared" si="346"/>
        <v>1.3556008241458123E-276</v>
      </c>
      <c r="GS170" s="107">
        <f t="shared" si="347"/>
        <v>1.7438528482159585E-298</v>
      </c>
      <c r="GT170" s="107">
        <f t="shared" si="348"/>
        <v>6.1213577797197635E-284</v>
      </c>
      <c r="GU170" s="107">
        <f t="shared" si="349"/>
        <v>2.2341367639405296E-302</v>
      </c>
      <c r="GV170" s="107">
        <f t="shared" si="350"/>
        <v>0</v>
      </c>
      <c r="GW170" s="107">
        <f t="shared" si="351"/>
        <v>0</v>
      </c>
      <c r="GX170" s="107">
        <f t="shared" si="352"/>
        <v>7.7235099527070817E-289</v>
      </c>
      <c r="GY170" s="107">
        <f t="shared" si="353"/>
        <v>8.3809885353761369E-267</v>
      </c>
      <c r="GZ170" s="107">
        <f t="shared" si="354"/>
        <v>2.1862408133921877E-274</v>
      </c>
      <c r="HA170" s="107">
        <f t="shared" si="355"/>
        <v>0</v>
      </c>
      <c r="HC170" s="107">
        <f t="shared" si="464"/>
        <v>3.733248332945957E-129</v>
      </c>
      <c r="HD170" s="107">
        <f t="shared" si="356"/>
        <v>5.5084691015908409E-154</v>
      </c>
      <c r="HE170" s="107">
        <f t="shared" si="357"/>
        <v>3.4183441456511413E-161</v>
      </c>
      <c r="HF170" s="107">
        <f t="shared" si="358"/>
        <v>6.9107361209273516E-195</v>
      </c>
      <c r="HG170" s="107">
        <f t="shared" si="359"/>
        <v>6.6360445777765357E-199</v>
      </c>
      <c r="HH170" s="107">
        <f t="shared" si="360"/>
        <v>1.7290713061936084E-191</v>
      </c>
      <c r="HI170" s="107">
        <f t="shared" si="361"/>
        <v>2.0247187337540226E-210</v>
      </c>
      <c r="HJ170" s="107">
        <f t="shared" si="362"/>
        <v>1.7256291130241146E-200</v>
      </c>
      <c r="HK170" s="107">
        <f t="shared" si="363"/>
        <v>5.7143780359560869E-214</v>
      </c>
      <c r="HL170" s="107">
        <f t="shared" si="364"/>
        <v>1.286486574051494E-228</v>
      </c>
      <c r="HM170" s="107">
        <f t="shared" si="365"/>
        <v>2.9824134163461564E-231</v>
      </c>
      <c r="HN170" s="107">
        <f t="shared" si="366"/>
        <v>3.4142801798841488E-199</v>
      </c>
      <c r="HO170" s="107">
        <f t="shared" si="367"/>
        <v>1.4631688548057377E-180</v>
      </c>
      <c r="HP170" s="107">
        <f t="shared" si="368"/>
        <v>1.0058487866637327E-185</v>
      </c>
      <c r="HQ170" s="107">
        <f t="shared" si="369"/>
        <v>2.1838682969628648E-272</v>
      </c>
      <c r="HS170" s="107">
        <f t="shared" si="465"/>
        <v>2.5159627996323282E-24</v>
      </c>
      <c r="HT170" s="107">
        <f t="shared" si="370"/>
        <v>4.4828888502088521E-31</v>
      </c>
      <c r="HU170" s="107">
        <f t="shared" si="371"/>
        <v>1.0888905847185152E-32</v>
      </c>
      <c r="HV170" s="107">
        <f t="shared" si="372"/>
        <v>8.8432360470097945E-40</v>
      </c>
      <c r="HW170" s="107">
        <f t="shared" si="373"/>
        <v>2.2246656169615732E-40</v>
      </c>
      <c r="HX170" s="107">
        <f t="shared" si="374"/>
        <v>1.2582894897425667E-38</v>
      </c>
      <c r="HY170" s="107">
        <f t="shared" si="375"/>
        <v>2.1900857309536083E-45</v>
      </c>
      <c r="HZ170" s="107">
        <f t="shared" si="376"/>
        <v>3.8159442515941599E-43</v>
      </c>
      <c r="IA170" s="107">
        <f t="shared" si="377"/>
        <v>6.2755315041300845E-46</v>
      </c>
      <c r="IB170" s="107">
        <f t="shared" si="378"/>
        <v>1.4969076542741791E-48</v>
      </c>
      <c r="IC170" s="107">
        <f t="shared" si="379"/>
        <v>3.4474689913535956E-48</v>
      </c>
      <c r="ID170" s="107">
        <f t="shared" si="380"/>
        <v>9.994220488860681E-40</v>
      </c>
      <c r="IE170" s="107">
        <f t="shared" si="381"/>
        <v>1.1061264571700878E-33</v>
      </c>
      <c r="IF170" s="107">
        <f t="shared" si="382"/>
        <v>5.2780204594397087E-34</v>
      </c>
      <c r="IG170" s="107">
        <f t="shared" si="383"/>
        <v>1.4599665354509076E-32</v>
      </c>
      <c r="II170" s="107">
        <f t="shared" si="466"/>
        <v>0.17887279941697823</v>
      </c>
      <c r="IJ170" s="107">
        <f t="shared" si="467"/>
        <v>3.8014820819570021E-2</v>
      </c>
      <c r="IK170" s="107">
        <f t="shared" si="468"/>
        <v>2.917292139938148E-2</v>
      </c>
      <c r="IL170" s="107">
        <f t="shared" si="469"/>
        <v>1.5146528490437839E-2</v>
      </c>
      <c r="IM170" s="107">
        <f t="shared" si="470"/>
        <v>1.6677899855094814E-2</v>
      </c>
      <c r="IN170" s="107">
        <f t="shared" si="471"/>
        <v>2.2722580079503056E-2</v>
      </c>
      <c r="IO170" s="107">
        <f t="shared" si="472"/>
        <v>1.9517423876397322E-3</v>
      </c>
      <c r="IP170" s="107">
        <f t="shared" si="473"/>
        <v>3.3701056200797362E-3</v>
      </c>
      <c r="IQ170" s="107">
        <f t="shared" si="474"/>
        <v>3.0172884453873892E-3</v>
      </c>
      <c r="IR170" s="107">
        <f t="shared" si="475"/>
        <v>2.4103832003564518E-3</v>
      </c>
      <c r="IS170" s="107">
        <f t="shared" si="476"/>
        <v>4.5403897862156426E-3</v>
      </c>
      <c r="IT170" s="107">
        <f t="shared" si="477"/>
        <v>2.4386015782258432E-2</v>
      </c>
      <c r="IU170" s="107">
        <f t="shared" si="478"/>
        <v>0.11417466987204691</v>
      </c>
      <c r="IV170" s="107">
        <f t="shared" si="479"/>
        <v>0.17789722432970476</v>
      </c>
      <c r="IW170" s="107">
        <f t="shared" si="480"/>
        <v>0.27864048494627913</v>
      </c>
      <c r="IY170" s="107">
        <f t="shared" si="481"/>
        <v>0.17887279941697823</v>
      </c>
      <c r="IZ170" s="107">
        <f t="shared" si="482"/>
        <v>3.8014820819570021E-2</v>
      </c>
      <c r="JA170" s="107">
        <f t="shared" si="483"/>
        <v>2.917292139938148E-2</v>
      </c>
      <c r="JB170" s="107">
        <f t="shared" si="484"/>
        <v>1.5146528490437839E-2</v>
      </c>
      <c r="JC170" s="107">
        <f t="shared" si="485"/>
        <v>1.6677899855094814E-2</v>
      </c>
      <c r="JD170" s="107">
        <f t="shared" si="486"/>
        <v>2.2722580079503056E-2</v>
      </c>
      <c r="JE170" s="107">
        <f t="shared" si="487"/>
        <v>1.9517423876397322E-3</v>
      </c>
      <c r="JF170" s="107">
        <f t="shared" si="488"/>
        <v>3.3701056200797362E-3</v>
      </c>
      <c r="JG170" s="107">
        <f t="shared" si="489"/>
        <v>3.0172884453873892E-3</v>
      </c>
      <c r="JH170" s="107">
        <f t="shared" si="490"/>
        <v>2.4103832003564518E-3</v>
      </c>
      <c r="JI170" s="107">
        <f t="shared" si="491"/>
        <v>4.5403897862156426E-3</v>
      </c>
      <c r="JJ170" s="107">
        <f t="shared" si="492"/>
        <v>2.4386015782258432E-2</v>
      </c>
      <c r="JK170" s="107">
        <f t="shared" si="493"/>
        <v>0.11417466987204691</v>
      </c>
      <c r="JL170" s="107">
        <f t="shared" si="494"/>
        <v>0.17789722432970476</v>
      </c>
      <c r="JM170" s="107">
        <f t="shared" si="495"/>
        <v>0.27864048494627913</v>
      </c>
    </row>
    <row r="171" spans="2:273" x14ac:dyDescent="0.25">
      <c r="B171" s="2">
        <v>143</v>
      </c>
      <c r="C171" s="37">
        <v>55</v>
      </c>
      <c r="D171" s="37">
        <v>53.484000000000002</v>
      </c>
      <c r="E171" s="37">
        <v>54.524999999999999</v>
      </c>
      <c r="F171" s="37">
        <v>53.066000000000003</v>
      </c>
      <c r="G171" s="37">
        <v>56.344000000000001</v>
      </c>
      <c r="H171" s="37">
        <v>55.232999999999997</v>
      </c>
      <c r="I171" s="37">
        <v>55.817</v>
      </c>
      <c r="J171" s="37">
        <v>52.417000000000002</v>
      </c>
      <c r="K171" s="37">
        <v>49.103000000000002</v>
      </c>
      <c r="L171" s="37">
        <v>50.237000000000002</v>
      </c>
      <c r="M171" s="37">
        <v>47.475000000000001</v>
      </c>
      <c r="N171" s="37">
        <v>51.237000000000002</v>
      </c>
      <c r="O171" s="37">
        <v>54.762999999999998</v>
      </c>
      <c r="P171" s="37">
        <v>52.305</v>
      </c>
      <c r="Q171" s="37">
        <v>61.295000000000002</v>
      </c>
      <c r="S171" s="4">
        <f>AY171 + (C$3 * _xlfn.NORM.DIST($B171, C$7, ABS(C$11), FALSE) * _xlfn.NORM.DIST(($B171 - C$7)*C$15, 0, ABS(C$11), TRUE) * 2)
               + (C$4 * _xlfn.NORM.DIST($B171, C$8, ABS(C$12), FALSE) * _xlfn.NORM.DIST(($B171 - C$8)*C$16, 0, ABS(C$12), TRUE) * 2)
               + (C$5 * _xlfn.NORM.DIST($B171, C$9, ABS(C$13), FALSE) * _xlfn.NORM.DIST(($B171 - C$9)*C$17, 0, ABS(C$13), TRUE) * 2)
               + (C$6 * _xlfn.NORM.DIST($B171, C$10, ABS(C$14), FALSE) * _xlfn.NORM.DIST(($B171 - C$10)*C$18, 0, ABS(C$14), TRUE) * 2)</f>
        <v>56.982336892120756</v>
      </c>
      <c r="T171" s="4">
        <f>AZ171 + (D$3 * _xlfn.NORM.DIST($B171, D$7, ABS(D$11), FALSE) * _xlfn.NORM.DIST(($B171 - D$7)*D$15, 0, ABS(D$11), TRUE) * 2)
               + (D$4 * _xlfn.NORM.DIST($B171, D$8, ABS(D$12), FALSE) * _xlfn.NORM.DIST(($B171 - D$8)*D$16, 0, ABS(D$12), TRUE) * 2)
               + (D$5 * _xlfn.NORM.DIST($B171, D$9, ABS(D$13), FALSE) * _xlfn.NORM.DIST(($B171 - D$9)*D$17, 0, ABS(D$13), TRUE) * 2)
               + (D$6 * _xlfn.NORM.DIST($B171, D$10, ABS(D$14), FALSE) * _xlfn.NORM.DIST(($B171 - D$10)*D$18, 0, ABS(D$14), TRUE) * 2)</f>
        <v>56.202585934093726</v>
      </c>
      <c r="U171" s="4">
        <f>BA171 + (E$3 * _xlfn.NORM.DIST($B171, E$7, ABS(E$11), FALSE) * _xlfn.NORM.DIST(($B171 - E$7)*E$15, 0, ABS(E$11), TRUE) * 2)
               + (E$4 * _xlfn.NORM.DIST($B171, E$8, ABS(E$12), FALSE) * _xlfn.NORM.DIST(($B171 - E$8)*E$16, 0, ABS(E$12), TRUE) * 2)
               + (E$5 * _xlfn.NORM.DIST($B171, E$9, ABS(E$13), FALSE) * _xlfn.NORM.DIST(($B171 - E$9)*E$17, 0, ABS(E$13), TRUE) * 2)
               + (E$6 * _xlfn.NORM.DIST($B171, E$10, ABS(E$14), FALSE) * _xlfn.NORM.DIST(($B171 - E$10)*E$18, 0, ABS(E$14), TRUE) * 2)</f>
        <v>55.379949053532002</v>
      </c>
      <c r="V171" s="4">
        <f>BB171 + (F$3 * _xlfn.NORM.DIST($B171, F$7, ABS(F$11), FALSE) * _xlfn.NORM.DIST(($B171 - F$7)*F$15, 0, ABS(F$11), TRUE) * 2)
               + (F$4 * _xlfn.NORM.DIST($B171, F$8, ABS(F$12), FALSE) * _xlfn.NORM.DIST(($B171 - F$8)*F$16, 0, ABS(F$12), TRUE) * 2)
               + (F$5 * _xlfn.NORM.DIST($B171, F$9, ABS(F$13), FALSE) * _xlfn.NORM.DIST(($B171 - F$9)*F$17, 0, ABS(F$13), TRUE) * 2)
               + (F$6 * _xlfn.NORM.DIST($B171, F$10, ABS(F$14), FALSE) * _xlfn.NORM.DIST(($B171 - F$10)*F$18, 0, ABS(F$14), TRUE) * 2)</f>
        <v>53.190101404850054</v>
      </c>
      <c r="W171" s="4">
        <f>BC171 + (G$3 * _xlfn.NORM.DIST($B171, G$7, ABS(G$11), FALSE) * _xlfn.NORM.DIST(($B171 - G$7)*G$15, 0, ABS(G$11), TRUE) * 2)
               + (G$4 * _xlfn.NORM.DIST($B171, G$8, ABS(G$12), FALSE) * _xlfn.NORM.DIST(($B171 - G$8)*G$16, 0, ABS(G$12), TRUE) * 2)
               + (G$5 * _xlfn.NORM.DIST($B171, G$9, ABS(G$13), FALSE) * _xlfn.NORM.DIST(($B171 - G$9)*G$17, 0, ABS(G$13), TRUE) * 2)
               + (G$6 * _xlfn.NORM.DIST($B171, G$10, ABS(G$14), FALSE) * _xlfn.NORM.DIST(($B171 - G$10)*G$18, 0, ABS(G$14), TRUE) * 2)</f>
        <v>56.50621955432694</v>
      </c>
      <c r="X171" s="4">
        <f>BD171 + (H$3 * _xlfn.NORM.DIST($B171, H$7, ABS(H$11), FALSE) * _xlfn.NORM.DIST(($B171 - H$7)*H$15, 0, ABS(H$11), TRUE) * 2)
               + (H$4 * _xlfn.NORM.DIST($B171, H$8, ABS(H$12), FALSE) * _xlfn.NORM.DIST(($B171 - H$8)*H$16, 0, ABS(H$12), TRUE) * 2)
               + (H$5 * _xlfn.NORM.DIST($B171, H$9, ABS(H$13), FALSE) * _xlfn.NORM.DIST(($B171 - H$9)*H$17, 0, ABS(H$13), TRUE) * 2)
               + (H$6 * _xlfn.NORM.DIST($B171, H$10, ABS(H$14), FALSE) * _xlfn.NORM.DIST(($B171 - H$10)*H$18, 0, ABS(H$14), TRUE) * 2)</f>
        <v>55.376927921531802</v>
      </c>
      <c r="Y171" s="4">
        <f>BE171 + (I$3 * _xlfn.NORM.DIST($B171, I$7, ABS(I$11), FALSE) * _xlfn.NORM.DIST(($B171 - I$7)*I$15, 0, ABS(I$11), TRUE) * 2)
               + (I$4 * _xlfn.NORM.DIST($B171, I$8, ABS(I$12), FALSE) * _xlfn.NORM.DIST(($B171 - I$8)*I$16, 0, ABS(I$12), TRUE) * 2)
               + (I$5 * _xlfn.NORM.DIST($B171, I$9, ABS(I$13), FALSE) * _xlfn.NORM.DIST(($B171 - I$9)*I$17, 0, ABS(I$13), TRUE) * 2)
               + (I$6 * _xlfn.NORM.DIST($B171, I$10, ABS(I$14), FALSE) * _xlfn.NORM.DIST(($B171 - I$10)*I$18, 0, ABS(I$14), TRUE) * 2)</f>
        <v>56.886124277180201</v>
      </c>
      <c r="Z171" s="4">
        <f>BF171 + (J$3 * _xlfn.NORM.DIST($B171, J$7, ABS(J$11), FALSE) * _xlfn.NORM.DIST(($B171 - J$7)*J$15, 0, ABS(J$11), TRUE) * 2)
               + (J$4 * _xlfn.NORM.DIST($B171, J$8, ABS(J$12), FALSE) * _xlfn.NORM.DIST(($B171 - J$8)*J$16, 0, ABS(J$12), TRUE) * 2)
               + (J$5 * _xlfn.NORM.DIST($B171, J$9, ABS(J$13), FALSE) * _xlfn.NORM.DIST(($B171 - J$9)*J$17, 0, ABS(J$13), TRUE) * 2)
               + (J$6 * _xlfn.NORM.DIST($B171, J$10, ABS(J$14), FALSE) * _xlfn.NORM.DIST(($B171 - J$10)*J$18, 0, ABS(J$14), TRUE) * 2)</f>
        <v>52.995570103653257</v>
      </c>
      <c r="AA171" s="4">
        <f>BG171 + (K$3 * _xlfn.NORM.DIST($B171, K$7, ABS(K$11), FALSE) * _xlfn.NORM.DIST(($B171 - K$7)*K$15, 0, ABS(K$11), TRUE) * 2)
               + (K$4 * _xlfn.NORM.DIST($B171, K$8, ABS(K$12), FALSE) * _xlfn.NORM.DIST(($B171 - K$8)*K$16, 0, ABS(K$12), TRUE) * 2)
               + (K$5 * _xlfn.NORM.DIST($B171, K$9, ABS(K$13), FALSE) * _xlfn.NORM.DIST(($B171 - K$9)*K$17, 0, ABS(K$13), TRUE) * 2)
               + (K$6 * _xlfn.NORM.DIST($B171, K$10, ABS(K$14), FALSE) * _xlfn.NORM.DIST(($B171 - K$10)*K$18, 0, ABS(K$14), TRUE) * 2)</f>
        <v>48.937824489263392</v>
      </c>
      <c r="AB171" s="4">
        <f>BH171 + (L$3 * _xlfn.NORM.DIST($B171, L$7, ABS(L$11), FALSE) * _xlfn.NORM.DIST(($B171 - L$7)*L$15, 0, ABS(L$11), TRUE) * 2)
               + (L$4 * _xlfn.NORM.DIST($B171, L$8, ABS(L$12), FALSE) * _xlfn.NORM.DIST(($B171 - L$8)*L$16, 0, ABS(L$12), TRUE) * 2)
               + (L$5 * _xlfn.NORM.DIST($B171, L$9, ABS(L$13), FALSE) * _xlfn.NORM.DIST(($B171 - L$9)*L$17, 0, ABS(L$13), TRUE) * 2)
               + (L$6 * _xlfn.NORM.DIST($B171, L$10, ABS(L$14), FALSE) * _xlfn.NORM.DIST(($B171 - L$10)*L$18, 0, ABS(L$14), TRUE) * 2)</f>
        <v>50.370417786469773</v>
      </c>
      <c r="AC171" s="4">
        <f>BI171 + (M$3 * _xlfn.NORM.DIST($B171, M$7, ABS(M$11), FALSE) * _xlfn.NORM.DIST(($B171 - M$7)*M$15, 0, ABS(M$11), TRUE) * 2)
               + (M$4 * _xlfn.NORM.DIST($B171, M$8, ABS(M$12), FALSE) * _xlfn.NORM.DIST(($B171 - M$8)*M$16, 0, ABS(M$12), TRUE) * 2)
               + (M$5 * _xlfn.NORM.DIST($B171, M$9, ABS(M$13), FALSE) * _xlfn.NORM.DIST(($B171 - M$9)*M$17, 0, ABS(M$13), TRUE) * 2)
               + (M$6 * _xlfn.NORM.DIST($B171, M$10, ABS(M$14), FALSE) * _xlfn.NORM.DIST(($B171 - M$10)*M$18, 0, ABS(M$14), TRUE) * 2)</f>
        <v>48.618395650281194</v>
      </c>
      <c r="AD171" s="4">
        <f>BJ171 + (N$3 * _xlfn.NORM.DIST($B171, N$7, ABS(N$11), FALSE) * _xlfn.NORM.DIST(($B171 - N$7)*N$15, 0, ABS(N$11), TRUE) * 2)
               + (N$4 * _xlfn.NORM.DIST($B171, N$8, ABS(N$12), FALSE) * _xlfn.NORM.DIST(($B171 - N$8)*N$16, 0, ABS(N$12), TRUE) * 2)
               + (N$5 * _xlfn.NORM.DIST($B171, N$9, ABS(N$13), FALSE) * _xlfn.NORM.DIST(($B171 - N$9)*N$17, 0, ABS(N$13), TRUE) * 2)
               + (N$6 * _xlfn.NORM.DIST($B171, N$10, ABS(N$14), FALSE) * _xlfn.NORM.DIST(($B171 - N$10)*N$18, 0, ABS(N$14), TRUE) * 2)</f>
        <v>49.896878345675233</v>
      </c>
      <c r="AE171" s="4">
        <f>BK171 + (O$3 * _xlfn.NORM.DIST($B171, O$7, ABS(O$11), FALSE) * _xlfn.NORM.DIST(($B171 - O$7)*O$15, 0, ABS(O$11), TRUE) * 2)
               + (O$4 * _xlfn.NORM.DIST($B171, O$8, ABS(O$12), FALSE) * _xlfn.NORM.DIST(($B171 - O$8)*O$16, 0, ABS(O$12), TRUE) * 2)
               + (O$5 * _xlfn.NORM.DIST($B171, O$9, ABS(O$13), FALSE) * _xlfn.NORM.DIST(($B171 - O$9)*O$17, 0, ABS(O$13), TRUE) * 2)
               + (O$6 * _xlfn.NORM.DIST($B171, O$10, ABS(O$14), FALSE) * _xlfn.NORM.DIST(($B171 - O$10)*O$18, 0, ABS(O$14), TRUE) * 2)</f>
        <v>56.350650677549829</v>
      </c>
      <c r="AF171" s="4">
        <f t="shared" si="408"/>
        <v>53.785168412448378</v>
      </c>
      <c r="AG171" s="4">
        <f t="shared" si="409"/>
        <v>61.954819930502822</v>
      </c>
      <c r="AI171" s="4">
        <f>IF(OR($B171 &lt; C$231, $B171 &gt; C$234), 0, C171-S171)</f>
        <v>-1.982336892120756</v>
      </c>
      <c r="AJ171" s="4">
        <f>IF(OR($B171 &lt; D$231, $B171 &gt; D$234), 0, D171-T171)</f>
        <v>-2.7185859340937242</v>
      </c>
      <c r="AK171" s="4">
        <f>IF(OR($B171 &lt; E$231, $B171 &gt; E$234), 0, E171-U171)</f>
        <v>-0.85494905353200323</v>
      </c>
      <c r="AL171" s="4">
        <f>IF(OR($B171 &lt; F$231, $B171 &gt; F$234), 0, F171-V171)</f>
        <v>-0.12410140485005172</v>
      </c>
      <c r="AM171" s="4">
        <f>IF(OR($B171 &lt; G$231, $B171 &gt; G$234), 0, G171-W171)</f>
        <v>-0.16221955432693846</v>
      </c>
      <c r="AN171" s="4">
        <f>IF(OR($B171 &lt; H$231, $B171 &gt; H$234), 0, H171-X171)</f>
        <v>-0.14392792153180523</v>
      </c>
      <c r="AO171" s="4">
        <f>IF(OR($B171 &lt; I$231, $B171 &gt; I$234), 0, I171-Y171)</f>
        <v>-1.069124277180201</v>
      </c>
      <c r="AP171" s="4">
        <f>IF(OR($B171 &lt; J$231, $B171 &gt; J$234), 0, J171-Z171)</f>
        <v>-0.57857010365325579</v>
      </c>
      <c r="AQ171" s="4">
        <f>IF(OR($B171 &lt; K$231, $B171 &gt; K$234), 0, K171-AA171)</f>
        <v>0.16517551073660997</v>
      </c>
      <c r="AR171" s="4">
        <f>IF(OR($B171 &lt; L$231, $B171 &gt; L$234), 0, L171-AB171)</f>
        <v>-0.13341778646977076</v>
      </c>
      <c r="AS171" s="4">
        <f>IF(OR($B171 &lt; M$231, $B171 &gt; M$234), 0, M171-AC171)</f>
        <v>-1.1433956502811924</v>
      </c>
      <c r="AT171" s="4">
        <f>IF(OR($B171 &lt; N$231, $B171 &gt; N$234), 0, N171-AD171)</f>
        <v>1.3401216543247685</v>
      </c>
      <c r="AU171" s="4">
        <f>IF(OR($B171 &lt; O$231, $B171 &gt; O$234), 0, O171-AE171)</f>
        <v>-1.5876506775498314</v>
      </c>
      <c r="AV171" s="4">
        <f t="shared" si="410"/>
        <v>-1.4801684124483785</v>
      </c>
      <c r="AW171" s="4">
        <f t="shared" si="410"/>
        <v>-0.65981993050282028</v>
      </c>
      <c r="AY171" s="2">
        <f t="shared" si="431"/>
        <v>56.982336892120756</v>
      </c>
      <c r="AZ171" s="2">
        <f t="shared" si="311"/>
        <v>56.202530873292957</v>
      </c>
      <c r="BA171" s="2">
        <f t="shared" si="312"/>
        <v>55.36420557877436</v>
      </c>
      <c r="BB171" s="2">
        <f t="shared" si="313"/>
        <v>53.186349349763084</v>
      </c>
      <c r="BC171" s="2">
        <f t="shared" si="314"/>
        <v>56.498983527947843</v>
      </c>
      <c r="BD171" s="2">
        <f t="shared" si="315"/>
        <v>55.357501796994704</v>
      </c>
      <c r="BE171" s="2">
        <f t="shared" si="316"/>
        <v>56.885789915044086</v>
      </c>
      <c r="BF171" s="2">
        <f t="shared" si="317"/>
        <v>52.994413762499327</v>
      </c>
      <c r="BG171" s="2">
        <f t="shared" si="318"/>
        <v>48.936877557216754</v>
      </c>
      <c r="BH171" s="2">
        <f t="shared" si="319"/>
        <v>50.36975057486486</v>
      </c>
      <c r="BI171" s="2">
        <f t="shared" si="320"/>
        <v>48.616316220024871</v>
      </c>
      <c r="BJ171" s="2">
        <f t="shared" si="321"/>
        <v>49.853033356243856</v>
      </c>
      <c r="BK171" s="2">
        <f t="shared" si="322"/>
        <v>55.735785392707712</v>
      </c>
      <c r="BL171" s="2">
        <f t="shared" si="323"/>
        <v>51.799693551716288</v>
      </c>
      <c r="BM171" s="2">
        <f t="shared" si="324"/>
        <v>52.747249966510921</v>
      </c>
      <c r="BO171" s="2" t="str">
        <f t="shared" si="388"/>
        <v/>
      </c>
      <c r="BP171" s="2" t="str">
        <f t="shared" si="389"/>
        <v/>
      </c>
      <c r="BQ171" s="2" t="str">
        <f t="shared" si="390"/>
        <v/>
      </c>
      <c r="BR171" s="2" t="str">
        <f t="shared" si="391"/>
        <v/>
      </c>
      <c r="BS171" s="2" t="str">
        <f t="shared" si="392"/>
        <v/>
      </c>
      <c r="BT171" s="2" t="str">
        <f t="shared" si="393"/>
        <v/>
      </c>
      <c r="BU171" s="2" t="str">
        <f t="shared" si="394"/>
        <v/>
      </c>
      <c r="BV171" s="2" t="str">
        <f t="shared" si="395"/>
        <v/>
      </c>
      <c r="BW171" s="2" t="str">
        <f t="shared" si="396"/>
        <v/>
      </c>
      <c r="BX171" s="2" t="str">
        <f t="shared" si="397"/>
        <v/>
      </c>
      <c r="BY171" s="2" t="str">
        <f t="shared" si="398"/>
        <v/>
      </c>
      <c r="BZ171" s="2" t="str">
        <f t="shared" si="399"/>
        <v/>
      </c>
      <c r="CA171" s="2" t="str">
        <f t="shared" si="400"/>
        <v/>
      </c>
      <c r="CB171" s="2" t="str">
        <f t="shared" si="401"/>
        <v/>
      </c>
      <c r="CC171" s="2" t="str">
        <f t="shared" si="402"/>
        <v/>
      </c>
      <c r="CE171" s="2" t="str">
        <f t="shared" si="432"/>
        <v/>
      </c>
      <c r="CF171" s="2" t="str">
        <f t="shared" si="433"/>
        <v/>
      </c>
      <c r="CG171" s="2" t="str">
        <f t="shared" si="434"/>
        <v/>
      </c>
      <c r="CH171" s="2" t="str">
        <f t="shared" si="435"/>
        <v/>
      </c>
      <c r="CI171" s="2" t="str">
        <f t="shared" si="436"/>
        <v/>
      </c>
      <c r="CJ171" s="2" t="str">
        <f t="shared" si="437"/>
        <v/>
      </c>
      <c r="CK171" s="2" t="str">
        <f t="shared" si="438"/>
        <v/>
      </c>
      <c r="CL171" s="2" t="str">
        <f t="shared" si="439"/>
        <v/>
      </c>
      <c r="CM171" s="2" t="str">
        <f t="shared" si="440"/>
        <v/>
      </c>
      <c r="CN171" s="2" t="str">
        <f t="shared" si="441"/>
        <v/>
      </c>
      <c r="CO171" s="2" t="str">
        <f t="shared" si="442"/>
        <v/>
      </c>
      <c r="CP171" s="2" t="str">
        <f t="shared" si="443"/>
        <v/>
      </c>
      <c r="CQ171" s="2" t="str">
        <f t="shared" si="444"/>
        <v/>
      </c>
      <c r="CR171" s="2" t="str">
        <f t="shared" si="445"/>
        <v/>
      </c>
      <c r="CS171" s="2" t="str">
        <f t="shared" si="446"/>
        <v/>
      </c>
      <c r="CU171" s="2" t="str">
        <f t="shared" si="447"/>
        <v/>
      </c>
      <c r="CV171" s="2" t="str">
        <f t="shared" si="448"/>
        <v/>
      </c>
      <c r="CW171" s="2" t="str">
        <f t="shared" si="449"/>
        <v/>
      </c>
      <c r="CX171" s="2" t="str">
        <f t="shared" si="450"/>
        <v/>
      </c>
      <c r="CY171" s="2" t="str">
        <f t="shared" si="451"/>
        <v/>
      </c>
      <c r="CZ171" s="2" t="str">
        <f t="shared" si="452"/>
        <v/>
      </c>
      <c r="DA171" s="2">
        <f t="shared" si="453"/>
        <v>55.817</v>
      </c>
      <c r="DB171" s="2">
        <f t="shared" si="454"/>
        <v>52.417000000000002</v>
      </c>
      <c r="DC171" s="2">
        <f t="shared" si="455"/>
        <v>49.103000000000002</v>
      </c>
      <c r="DD171" s="2">
        <f t="shared" si="456"/>
        <v>50.237000000000002</v>
      </c>
      <c r="DE171" s="2">
        <f t="shared" si="457"/>
        <v>47.475000000000001</v>
      </c>
      <c r="DF171" s="2" t="str">
        <f t="shared" si="458"/>
        <v/>
      </c>
      <c r="DG171" s="2" t="str">
        <f t="shared" si="459"/>
        <v/>
      </c>
      <c r="DH171" s="2" t="str">
        <f t="shared" si="460"/>
        <v/>
      </c>
      <c r="DI171" s="2" t="str">
        <f t="shared" si="461"/>
        <v/>
      </c>
      <c r="DK171" s="2">
        <f t="shared" si="411"/>
        <v>72.889277419354826</v>
      </c>
      <c r="DL171" s="2">
        <f t="shared" si="412"/>
        <v>83.605993951612902</v>
      </c>
      <c r="DM171" s="2">
        <f t="shared" si="412"/>
        <v>88.296780058651009</v>
      </c>
      <c r="DN171" s="2">
        <f t="shared" si="412"/>
        <v>84.236805258467001</v>
      </c>
      <c r="DO171" s="2">
        <f t="shared" si="412"/>
        <v>101.93790707478004</v>
      </c>
      <c r="DP171" s="2">
        <f t="shared" si="412"/>
        <v>94.316042892156887</v>
      </c>
      <c r="DQ171" s="2">
        <f t="shared" si="412"/>
        <v>94.91275018328443</v>
      </c>
      <c r="DR171" s="2">
        <f t="shared" si="412"/>
        <v>96.456330659536519</v>
      </c>
      <c r="DS171" s="2">
        <f t="shared" si="412"/>
        <v>76.751222580645162</v>
      </c>
      <c r="DT171" s="2">
        <f t="shared" si="412"/>
        <v>77.327774786800134</v>
      </c>
      <c r="DU171" s="2">
        <f t="shared" si="412"/>
        <v>84.196320133481663</v>
      </c>
      <c r="DV171" s="2">
        <f t="shared" si="412"/>
        <v>87.906496517595315</v>
      </c>
      <c r="DW171" s="2">
        <f t="shared" si="412"/>
        <v>93.396977941176445</v>
      </c>
      <c r="DX171" s="2">
        <f t="shared" si="412"/>
        <v>74.956891934046382</v>
      </c>
      <c r="DY171" s="2">
        <f t="shared" si="412"/>
        <v>67.903847290640385</v>
      </c>
      <c r="EA171" s="2">
        <f t="shared" si="407"/>
        <v>57.337989904816837</v>
      </c>
      <c r="EB171" s="2">
        <f t="shared" si="413"/>
        <v>57.733081610833928</v>
      </c>
      <c r="EC171" s="2">
        <f t="shared" si="414"/>
        <v>54.960987330316733</v>
      </c>
      <c r="ED171" s="2">
        <f t="shared" si="415"/>
        <v>55.433654936014619</v>
      </c>
      <c r="EE171" s="2">
        <f t="shared" si="416"/>
        <v>56.920821297989022</v>
      </c>
      <c r="EF171" s="2">
        <f t="shared" si="417"/>
        <v>51.070447669104198</v>
      </c>
      <c r="EG171" s="2">
        <f t="shared" si="418"/>
        <v>55.471235311506916</v>
      </c>
      <c r="EH171" s="2">
        <f t="shared" si="419"/>
        <v>50.418584066218322</v>
      </c>
      <c r="EI171" s="2">
        <f t="shared" si="420"/>
        <v>47.414984775700233</v>
      </c>
      <c r="EJ171" s="2">
        <f t="shared" si="421"/>
        <v>51.148209714831502</v>
      </c>
      <c r="EK171" s="2">
        <f t="shared" si="422"/>
        <v>48.687216127711807</v>
      </c>
      <c r="EL171" s="2">
        <f t="shared" si="423"/>
        <v>49.328015885724881</v>
      </c>
      <c r="EM171" s="2">
        <f t="shared" si="424"/>
        <v>54.279450671865192</v>
      </c>
      <c r="EN171" s="2">
        <f t="shared" si="425"/>
        <v>50.763149532710294</v>
      </c>
      <c r="EO171" s="2">
        <f t="shared" si="426"/>
        <v>52.793243700443796</v>
      </c>
      <c r="EQ171" s="2">
        <f t="shared" si="427"/>
        <v>56.878316268677494</v>
      </c>
      <c r="ER171" s="2">
        <f t="shared" si="428"/>
        <v>55.946865612333859</v>
      </c>
      <c r="ES171" s="2">
        <f t="shared" si="428"/>
        <v>55.428127177863303</v>
      </c>
      <c r="ET171" s="2">
        <f t="shared" si="428"/>
        <v>52.842446621768509</v>
      </c>
      <c r="EU171" s="2">
        <f t="shared" si="428"/>
        <v>56.431775232499696</v>
      </c>
      <c r="EV171" s="2">
        <f t="shared" si="428"/>
        <v>56.075125117401967</v>
      </c>
      <c r="EW171" s="2">
        <f t="shared" si="428"/>
        <v>57.029197607164868</v>
      </c>
      <c r="EX171" s="2">
        <f t="shared" si="428"/>
        <v>53.274180938938883</v>
      </c>
      <c r="EY171" s="2">
        <f t="shared" si="428"/>
        <v>49.110210652464559</v>
      </c>
      <c r="EZ171" s="2">
        <f t="shared" si="428"/>
        <v>50.27937418627404</v>
      </c>
      <c r="FA171" s="2">
        <f t="shared" si="428"/>
        <v>48.606912980190607</v>
      </c>
      <c r="FB171" s="2">
        <f t="shared" si="428"/>
        <v>49.945655367882907</v>
      </c>
      <c r="FC171" s="2">
        <f t="shared" si="428"/>
        <v>56.195318807439527</v>
      </c>
      <c r="FD171" s="2">
        <f t="shared" si="428"/>
        <v>52.224515065969719</v>
      </c>
      <c r="FE171" s="2">
        <f t="shared" si="428"/>
        <v>52.722996618352823</v>
      </c>
      <c r="FG171" s="2">
        <f t="shared" si="429"/>
        <v>0.99999999850557597</v>
      </c>
      <c r="FH171" s="2">
        <f t="shared" si="430"/>
        <v>0.99999999874442536</v>
      </c>
      <c r="FI171" s="2">
        <f t="shared" si="430"/>
        <v>0.99999999878854462</v>
      </c>
      <c r="FJ171" s="2">
        <f t="shared" si="430"/>
        <v>0.99999999880535251</v>
      </c>
      <c r="FK171" s="2">
        <f t="shared" si="430"/>
        <v>0.99999999883002699</v>
      </c>
      <c r="FL171" s="2">
        <f t="shared" si="430"/>
        <v>0.99999999888749302</v>
      </c>
      <c r="FM171" s="2">
        <f t="shared" si="430"/>
        <v>0.9999999989210886</v>
      </c>
      <c r="FN171" s="2">
        <f t="shared" si="430"/>
        <v>0.9999999988414201</v>
      </c>
      <c r="FO171" s="2">
        <f t="shared" si="430"/>
        <v>0.99999999873766865</v>
      </c>
      <c r="FP171" s="2">
        <f t="shared" si="430"/>
        <v>0.99999999881178514</v>
      </c>
      <c r="FQ171" s="2">
        <f t="shared" si="430"/>
        <v>0.99999999890977687</v>
      </c>
      <c r="FR171" s="2">
        <f t="shared" si="430"/>
        <v>0.99999999889068225</v>
      </c>
      <c r="FS171" s="2">
        <f t="shared" si="430"/>
        <v>0.99999999065628287</v>
      </c>
      <c r="FT171" s="2">
        <f t="shared" si="430"/>
        <v>0.99999996063858188</v>
      </c>
      <c r="FU171" s="2">
        <f t="shared" si="430"/>
        <v>0.99999986186059175</v>
      </c>
      <c r="FW171" s="2">
        <f t="shared" si="462"/>
        <v>0.77370770906793385</v>
      </c>
      <c r="FX171" s="2">
        <f t="shared" si="328"/>
        <v>0.85686768638932154</v>
      </c>
      <c r="FY171" s="2">
        <f t="shared" si="329"/>
        <v>0.86316380456627007</v>
      </c>
      <c r="FZ171" s="2">
        <f t="shared" si="330"/>
        <v>0.86728095472130462</v>
      </c>
      <c r="GA171" s="2">
        <f t="shared" si="331"/>
        <v>0.8625727768362158</v>
      </c>
      <c r="GB171" s="2">
        <f t="shared" si="332"/>
        <v>0.85660946665756232</v>
      </c>
      <c r="GC171" s="2">
        <f t="shared" si="333"/>
        <v>0.90795172959296799</v>
      </c>
      <c r="GD171" s="2">
        <f t="shared" si="334"/>
        <v>0.90202845771033946</v>
      </c>
      <c r="GE171" s="2">
        <f t="shared" si="335"/>
        <v>0.8977521906339152</v>
      </c>
      <c r="GF171" s="2">
        <f t="shared" si="336"/>
        <v>0.8959799012433054</v>
      </c>
      <c r="GG171" s="2">
        <f t="shared" si="337"/>
        <v>0.88290370413022756</v>
      </c>
      <c r="GH171" s="2">
        <f t="shared" si="338"/>
        <v>0.8500386437226628</v>
      </c>
      <c r="GI171" s="2">
        <f t="shared" si="339"/>
        <v>0.76014331482309094</v>
      </c>
      <c r="GJ171" s="2">
        <f t="shared" si="340"/>
        <v>0.70929760085013349</v>
      </c>
      <c r="GK171" s="2">
        <f t="shared" si="341"/>
        <v>0.65477198388326807</v>
      </c>
      <c r="GM171" s="107">
        <f t="shared" si="463"/>
        <v>3.552954057975309E-195</v>
      </c>
      <c r="GN171" s="107">
        <f t="shared" si="342"/>
        <v>8.4353536612722343E-229</v>
      </c>
      <c r="GO171" s="107">
        <f t="shared" si="343"/>
        <v>3.6116580883090723E-239</v>
      </c>
      <c r="GP171" s="107">
        <f t="shared" si="344"/>
        <v>3.8363210599771021E-287</v>
      </c>
      <c r="GQ171" s="107">
        <f t="shared" si="345"/>
        <v>2.9505939605959233E-293</v>
      </c>
      <c r="GR171" s="107">
        <f t="shared" si="346"/>
        <v>7.9037357135274279E-283</v>
      </c>
      <c r="GS171" s="107">
        <f t="shared" si="347"/>
        <v>3.3148540478373915E-305</v>
      </c>
      <c r="GT171" s="107">
        <f t="shared" si="348"/>
        <v>2.3603533904507284E-290</v>
      </c>
      <c r="GU171" s="107">
        <f t="shared" si="349"/>
        <v>0</v>
      </c>
      <c r="GV171" s="107">
        <f t="shared" si="350"/>
        <v>0</v>
      </c>
      <c r="GW171" s="107">
        <f t="shared" si="351"/>
        <v>0</v>
      </c>
      <c r="GX171" s="107">
        <f t="shared" si="352"/>
        <v>2.3795663994755733E-295</v>
      </c>
      <c r="GY171" s="107">
        <f t="shared" si="353"/>
        <v>6.7185871311929127E-273</v>
      </c>
      <c r="GZ171" s="107">
        <f t="shared" si="354"/>
        <v>1.2809387981730859E-280</v>
      </c>
      <c r="HA171" s="107">
        <f t="shared" si="355"/>
        <v>0</v>
      </c>
      <c r="HC171" s="107">
        <f t="shared" si="464"/>
        <v>5.3247373591103868E-133</v>
      </c>
      <c r="HD171" s="107">
        <f t="shared" si="356"/>
        <v>1.6808739243374306E-158</v>
      </c>
      <c r="HE171" s="107">
        <f t="shared" si="357"/>
        <v>6.5551532972157814E-166</v>
      </c>
      <c r="HF171" s="107">
        <f t="shared" si="358"/>
        <v>1.4155542054067264E-200</v>
      </c>
      <c r="HG171" s="107">
        <f t="shared" si="359"/>
        <v>1.0448996462003341E-204</v>
      </c>
      <c r="HH171" s="107">
        <f t="shared" si="360"/>
        <v>4.5890132834547166E-197</v>
      </c>
      <c r="HI171" s="107">
        <f t="shared" si="361"/>
        <v>1.7364900818982098E-216</v>
      </c>
      <c r="HJ171" s="107">
        <f t="shared" si="362"/>
        <v>2.7741135113589428E-206</v>
      </c>
      <c r="HK171" s="107">
        <f t="shared" si="363"/>
        <v>3.5553484225706715E-220</v>
      </c>
      <c r="HL171" s="107">
        <f t="shared" si="364"/>
        <v>3.0014118266135232E-235</v>
      </c>
      <c r="HM171" s="107">
        <f t="shared" si="365"/>
        <v>6.0130451974972287E-238</v>
      </c>
      <c r="HN171" s="107">
        <f t="shared" si="366"/>
        <v>5.2530530508654442E-205</v>
      </c>
      <c r="HO171" s="107">
        <f t="shared" si="367"/>
        <v>5.9522173232572014E-186</v>
      </c>
      <c r="HP171" s="107">
        <f t="shared" si="368"/>
        <v>3.0968730060857187E-191</v>
      </c>
      <c r="HQ171" s="107">
        <f t="shared" si="369"/>
        <v>1.9202025140407786E-280</v>
      </c>
      <c r="HS171" s="107">
        <f t="shared" si="465"/>
        <v>8.469932879949382E-26</v>
      </c>
      <c r="HT171" s="107">
        <f t="shared" si="370"/>
        <v>7.1503569759130937E-33</v>
      </c>
      <c r="HU171" s="107">
        <f t="shared" si="371"/>
        <v>1.4237928266982263E-34</v>
      </c>
      <c r="HV171" s="107">
        <f t="shared" si="372"/>
        <v>4.5900403204122273E-42</v>
      </c>
      <c r="HW171" s="107">
        <f t="shared" si="373"/>
        <v>1.0531013887856379E-42</v>
      </c>
      <c r="HX171" s="107">
        <f t="shared" si="374"/>
        <v>7.4845880625458758E-41</v>
      </c>
      <c r="HY171" s="107">
        <f t="shared" si="375"/>
        <v>6.7985520437242363E-48</v>
      </c>
      <c r="HZ171" s="107">
        <f t="shared" si="376"/>
        <v>1.5503168080988411E-45</v>
      </c>
      <c r="IA171" s="107">
        <f t="shared" si="377"/>
        <v>1.728646220127617E-48</v>
      </c>
      <c r="IB171" s="107">
        <f t="shared" si="378"/>
        <v>2.8340529546382586E-51</v>
      </c>
      <c r="IC171" s="107">
        <f t="shared" si="379"/>
        <v>6.5265849139035704E-51</v>
      </c>
      <c r="ID171" s="107">
        <f t="shared" si="380"/>
        <v>4.918495596353457E-42</v>
      </c>
      <c r="IE171" s="107">
        <f t="shared" si="381"/>
        <v>9.5006873276336627E-36</v>
      </c>
      <c r="IF171" s="107">
        <f t="shared" si="382"/>
        <v>4.2597656632322417E-36</v>
      </c>
      <c r="IG171" s="107">
        <f t="shared" si="383"/>
        <v>1.072537268180678E-34</v>
      </c>
      <c r="II171" s="107">
        <f t="shared" si="466"/>
        <v>0.11408744702914973</v>
      </c>
      <c r="IJ171" s="107">
        <f t="shared" si="467"/>
        <v>1.8166798832060682E-2</v>
      </c>
      <c r="IK171" s="107">
        <f t="shared" si="468"/>
        <v>1.3248624898624094E-2</v>
      </c>
      <c r="IL171" s="107">
        <f t="shared" si="469"/>
        <v>5.8205952844294752E-3</v>
      </c>
      <c r="IM171" s="107">
        <f t="shared" si="470"/>
        <v>6.4249454454014185E-3</v>
      </c>
      <c r="IN171" s="107">
        <f t="shared" si="471"/>
        <v>9.2992128144926533E-3</v>
      </c>
      <c r="IO171" s="107">
        <f t="shared" si="472"/>
        <v>5.7976173261328062E-4</v>
      </c>
      <c r="IP171" s="107">
        <f t="shared" si="473"/>
        <v>1.087144603640181E-3</v>
      </c>
      <c r="IQ171" s="107">
        <f t="shared" si="474"/>
        <v>9.2093911143988755E-4</v>
      </c>
      <c r="IR171" s="107">
        <f t="shared" si="475"/>
        <v>6.8845862378254209E-4</v>
      </c>
      <c r="IS171" s="107">
        <f t="shared" si="476"/>
        <v>1.3848810357276664E-3</v>
      </c>
      <c r="IT171" s="107">
        <f t="shared" si="477"/>
        <v>9.8684855277514239E-3</v>
      </c>
      <c r="IU171" s="107">
        <f t="shared" si="478"/>
        <v>6.0451869872313962E-2</v>
      </c>
      <c r="IV171" s="107">
        <f t="shared" si="479"/>
        <v>0.10294528329905672</v>
      </c>
      <c r="IW171" s="107">
        <f t="shared" si="480"/>
        <v>0.18200245216971173</v>
      </c>
      <c r="IY171" s="107">
        <f t="shared" si="481"/>
        <v>0.11408744702914973</v>
      </c>
      <c r="IZ171" s="107">
        <f t="shared" si="482"/>
        <v>1.8166798832060682E-2</v>
      </c>
      <c r="JA171" s="107">
        <f t="shared" si="483"/>
        <v>1.3248624898624094E-2</v>
      </c>
      <c r="JB171" s="107">
        <f t="shared" si="484"/>
        <v>5.8205952844294752E-3</v>
      </c>
      <c r="JC171" s="107">
        <f t="shared" si="485"/>
        <v>6.4249454454014185E-3</v>
      </c>
      <c r="JD171" s="107">
        <f t="shared" si="486"/>
        <v>9.2992128144926533E-3</v>
      </c>
      <c r="JE171" s="107">
        <f t="shared" si="487"/>
        <v>5.7976173261328062E-4</v>
      </c>
      <c r="JF171" s="107">
        <f t="shared" si="488"/>
        <v>1.087144603640181E-3</v>
      </c>
      <c r="JG171" s="107">
        <f t="shared" si="489"/>
        <v>9.2093911143988755E-4</v>
      </c>
      <c r="JH171" s="107">
        <f t="shared" si="490"/>
        <v>6.8845862378254209E-4</v>
      </c>
      <c r="JI171" s="107">
        <f t="shared" si="491"/>
        <v>1.3848810357276664E-3</v>
      </c>
      <c r="JJ171" s="107">
        <f t="shared" si="492"/>
        <v>9.8684855277514239E-3</v>
      </c>
      <c r="JK171" s="107">
        <f t="shared" si="493"/>
        <v>6.0451869872313962E-2</v>
      </c>
      <c r="JL171" s="107">
        <f t="shared" si="494"/>
        <v>0.10294528329905672</v>
      </c>
      <c r="JM171" s="107">
        <f t="shared" si="495"/>
        <v>0.18200245216971173</v>
      </c>
    </row>
    <row r="172" spans="2:273" x14ac:dyDescent="0.25">
      <c r="B172" s="2">
        <v>144</v>
      </c>
      <c r="C172" s="37">
        <v>55.344000000000001</v>
      </c>
      <c r="D172" s="37">
        <v>54.838999999999999</v>
      </c>
      <c r="E172" s="37">
        <v>54.951000000000001</v>
      </c>
      <c r="F172" s="37">
        <v>51.902000000000001</v>
      </c>
      <c r="G172" s="37">
        <v>56.77</v>
      </c>
      <c r="H172" s="37">
        <v>55.216999999999999</v>
      </c>
      <c r="I172" s="37">
        <v>55.917000000000002</v>
      </c>
      <c r="J172" s="37">
        <v>52.216999999999999</v>
      </c>
      <c r="K172" s="37">
        <v>48.5</v>
      </c>
      <c r="L172" s="37">
        <v>51.508000000000003</v>
      </c>
      <c r="M172" s="37">
        <v>47.661000000000001</v>
      </c>
      <c r="N172" s="37">
        <v>50.101999999999997</v>
      </c>
      <c r="O172" s="37">
        <v>54.457999999999998</v>
      </c>
      <c r="P172" s="37">
        <v>51</v>
      </c>
      <c r="Q172" s="37">
        <v>52.984000000000002</v>
      </c>
      <c r="S172" s="4">
        <f>AY172 + (C$3 * _xlfn.NORM.DIST($B172, C$7, ABS(C$11), FALSE) * _xlfn.NORM.DIST(($B172 - C$7)*C$15, 0, ABS(C$11), TRUE) * 2)
               + (C$4 * _xlfn.NORM.DIST($B172, C$8, ABS(C$12), FALSE) * _xlfn.NORM.DIST(($B172 - C$8)*C$16, 0, ABS(C$12), TRUE) * 2)
               + (C$5 * _xlfn.NORM.DIST($B172, C$9, ABS(C$13), FALSE) * _xlfn.NORM.DIST(($B172 - C$9)*C$17, 0, ABS(C$13), TRUE) * 2)
               + (C$6 * _xlfn.NORM.DIST($B172, C$10, ABS(C$14), FALSE) * _xlfn.NORM.DIST(($B172 - C$10)*C$18, 0, ABS(C$14), TRUE) * 2)</f>
        <v>56.934114338961486</v>
      </c>
      <c r="T172" s="4">
        <f>AZ172 + (D$3 * _xlfn.NORM.DIST($B172, D$7, ABS(D$11), FALSE) * _xlfn.NORM.DIST(($B172 - D$7)*D$15, 0, ABS(D$11), TRUE) * 2)
               + (D$4 * _xlfn.NORM.DIST($B172, D$8, ABS(D$12), FALSE) * _xlfn.NORM.DIST(($B172 - D$8)*D$16, 0, ABS(D$12), TRUE) * 2)
               + (D$5 * _xlfn.NORM.DIST($B172, D$9, ABS(D$13), FALSE) * _xlfn.NORM.DIST(($B172 - D$9)*D$17, 0, ABS(D$13), TRUE) * 2)
               + (D$6 * _xlfn.NORM.DIST($B172, D$10, ABS(D$14), FALSE) * _xlfn.NORM.DIST(($B172 - D$10)*D$18, 0, ABS(D$14), TRUE) * 2)</f>
        <v>56.071347161634698</v>
      </c>
      <c r="U172" s="4">
        <f>BA172 + (E$3 * _xlfn.NORM.DIST($B172, E$7, ABS(E$11), FALSE) * _xlfn.NORM.DIST(($B172 - E$7)*E$15, 0, ABS(E$11), TRUE) * 2)
               + (E$4 * _xlfn.NORM.DIST($B172, E$8, ABS(E$12), FALSE) * _xlfn.NORM.DIST(($B172 - E$8)*E$16, 0, ABS(E$12), TRUE) * 2)
               + (E$5 * _xlfn.NORM.DIST($B172, E$9, ABS(E$13), FALSE) * _xlfn.NORM.DIST(($B172 - E$9)*E$17, 0, ABS(E$13), TRUE) * 2)
               + (E$6 * _xlfn.NORM.DIST($B172, E$10, ABS(E$14), FALSE) * _xlfn.NORM.DIST(($B172 - E$10)*E$18, 0, ABS(E$14), TRUE) * 2)</f>
        <v>55.266938747229581</v>
      </c>
      <c r="V172" s="4">
        <f>BB172 + (F$3 * _xlfn.NORM.DIST($B172, F$7, ABS(F$11), FALSE) * _xlfn.NORM.DIST(($B172 - F$7)*F$15, 0, ABS(F$11), TRUE) * 2)
               + (F$4 * _xlfn.NORM.DIST($B172, F$8, ABS(F$12), FALSE) * _xlfn.NORM.DIST(($B172 - F$8)*F$16, 0, ABS(F$12), TRUE) * 2)
               + (F$5 * _xlfn.NORM.DIST($B172, F$9, ABS(F$13), FALSE) * _xlfn.NORM.DIST(($B172 - F$9)*F$17, 0, ABS(F$13), TRUE) * 2)
               + (F$6 * _xlfn.NORM.DIST($B172, F$10, ABS(F$14), FALSE) * _xlfn.NORM.DIST(($B172 - F$10)*F$18, 0, ABS(F$14), TRUE) * 2)</f>
        <v>53.01629305155879</v>
      </c>
      <c r="W172" s="4">
        <f>BC172 + (G$3 * _xlfn.NORM.DIST($B172, G$7, ABS(G$11), FALSE) * _xlfn.NORM.DIST(($B172 - G$7)*G$15, 0, ABS(G$11), TRUE) * 2)
               + (G$4 * _xlfn.NORM.DIST($B172, G$8, ABS(G$12), FALSE) * _xlfn.NORM.DIST(($B172 - G$8)*G$16, 0, ABS(G$12), TRUE) * 2)
               + (G$5 * _xlfn.NORM.DIST($B172, G$9, ABS(G$13), FALSE) * _xlfn.NORM.DIST(($B172 - G$9)*G$17, 0, ABS(G$13), TRUE) * 2)
               + (G$6 * _xlfn.NORM.DIST($B172, G$10, ABS(G$14), FALSE) * _xlfn.NORM.DIST(($B172 - G$10)*G$18, 0, ABS(G$14), TRUE) * 2)</f>
        <v>56.33840470779748</v>
      </c>
      <c r="X172" s="4">
        <f>BD172 + (H$3 * _xlfn.NORM.DIST($B172, H$7, ABS(H$11), FALSE) * _xlfn.NORM.DIST(($B172 - H$7)*H$15, 0, ABS(H$11), TRUE) * 2)
               + (H$4 * _xlfn.NORM.DIST($B172, H$8, ABS(H$12), FALSE) * _xlfn.NORM.DIST(($B172 - H$8)*H$16, 0, ABS(H$12), TRUE) * 2)
               + (H$5 * _xlfn.NORM.DIST($B172, H$9, ABS(H$13), FALSE) * _xlfn.NORM.DIST(($B172 - H$9)*H$17, 0, ABS(H$13), TRUE) * 2)
               + (H$6 * _xlfn.NORM.DIST($B172, H$10, ABS(H$14), FALSE) * _xlfn.NORM.DIST(($B172 - H$10)*H$18, 0, ABS(H$14), TRUE) * 2)</f>
        <v>55.301417181537524</v>
      </c>
      <c r="Y172" s="4">
        <f>BE172 + (I$3 * _xlfn.NORM.DIST($B172, I$7, ABS(I$11), FALSE) * _xlfn.NORM.DIST(($B172 - I$7)*I$15, 0, ABS(I$11), TRUE) * 2)
               + (I$4 * _xlfn.NORM.DIST($B172, I$8, ABS(I$12), FALSE) * _xlfn.NORM.DIST(($B172 - I$8)*I$16, 0, ABS(I$12), TRUE) * 2)
               + (I$5 * _xlfn.NORM.DIST($B172, I$9, ABS(I$13), FALSE) * _xlfn.NORM.DIST(($B172 - I$9)*I$17, 0, ABS(I$13), TRUE) * 2)
               + (I$6 * _xlfn.NORM.DIST($B172, I$10, ABS(I$14), FALSE) * _xlfn.NORM.DIST(($B172 - I$10)*I$18, 0, ABS(I$14), TRUE) * 2)</f>
        <v>56.732051810295054</v>
      </c>
      <c r="Z172" s="4">
        <f>BF172 + (J$3 * _xlfn.NORM.DIST($B172, J$7, ABS(J$11), FALSE) * _xlfn.NORM.DIST(($B172 - J$7)*J$15, 0, ABS(J$11), TRUE) * 2)
               + (J$4 * _xlfn.NORM.DIST($B172, J$8, ABS(J$12), FALSE) * _xlfn.NORM.DIST(($B172 - J$8)*J$16, 0, ABS(J$12), TRUE) * 2)
               + (J$5 * _xlfn.NORM.DIST($B172, J$9, ABS(J$13), FALSE) * _xlfn.NORM.DIST(($B172 - J$9)*J$17, 0, ABS(J$13), TRUE) * 2)
               + (J$6 * _xlfn.NORM.DIST($B172, J$10, ABS(J$14), FALSE) * _xlfn.NORM.DIST(($B172 - J$10)*J$18, 0, ABS(J$14), TRUE) * 2)</f>
        <v>52.888452060926362</v>
      </c>
      <c r="AA172" s="4">
        <f>BG172 + (K$3 * _xlfn.NORM.DIST($B172, K$7, ABS(K$11), FALSE) * _xlfn.NORM.DIST(($B172 - K$7)*K$15, 0, ABS(K$11), TRUE) * 2)
               + (K$4 * _xlfn.NORM.DIST($B172, K$8, ABS(K$12), FALSE) * _xlfn.NORM.DIST(($B172 - K$8)*K$16, 0, ABS(K$12), TRUE) * 2)
               + (K$5 * _xlfn.NORM.DIST($B172, K$9, ABS(K$13), FALSE) * _xlfn.NORM.DIST(($B172 - K$9)*K$17, 0, ABS(K$13), TRUE) * 2)
               + (K$6 * _xlfn.NORM.DIST($B172, K$10, ABS(K$14), FALSE) * _xlfn.NORM.DIST(($B172 - K$10)*K$18, 0, ABS(K$14), TRUE) * 2)</f>
        <v>48.844700533158822</v>
      </c>
      <c r="AB172" s="4">
        <f>BH172 + (L$3 * _xlfn.NORM.DIST($B172, L$7, ABS(L$11), FALSE) * _xlfn.NORM.DIST(($B172 - L$7)*L$15, 0, ABS(L$11), TRUE) * 2)
               + (L$4 * _xlfn.NORM.DIST($B172, L$8, ABS(L$12), FALSE) * _xlfn.NORM.DIST(($B172 - L$8)*L$16, 0, ABS(L$12), TRUE) * 2)
               + (L$5 * _xlfn.NORM.DIST($B172, L$9, ABS(L$13), FALSE) * _xlfn.NORM.DIST(($B172 - L$9)*L$17, 0, ABS(L$13), TRUE) * 2)
               + (L$6 * _xlfn.NORM.DIST($B172, L$10, ABS(L$14), FALSE) * _xlfn.NORM.DIST(($B172 - L$10)*L$18, 0, ABS(L$14), TRUE) * 2)</f>
        <v>50.221814988825258</v>
      </c>
      <c r="AC172" s="4">
        <f>BI172 + (M$3 * _xlfn.NORM.DIST($B172, M$7, ABS(M$11), FALSE) * _xlfn.NORM.DIST(($B172 - M$7)*M$15, 0, ABS(M$11), TRUE) * 2)
               + (M$4 * _xlfn.NORM.DIST($B172, M$8, ABS(M$12), FALSE) * _xlfn.NORM.DIST(($B172 - M$8)*M$16, 0, ABS(M$12), TRUE) * 2)
               + (M$5 * _xlfn.NORM.DIST($B172, M$9, ABS(M$13), FALSE) * _xlfn.NORM.DIST(($B172 - M$9)*M$17, 0, ABS(M$13), TRUE) * 2)
               + (M$6 * _xlfn.NORM.DIST($B172, M$10, ABS(M$14), FALSE) * _xlfn.NORM.DIST(($B172 - M$10)*M$18, 0, ABS(M$14), TRUE) * 2)</f>
        <v>48.46877944713227</v>
      </c>
      <c r="AD172" s="4">
        <f>BJ172 + (N$3 * _xlfn.NORM.DIST($B172, N$7, ABS(N$11), FALSE) * _xlfn.NORM.DIST(($B172 - N$7)*N$15, 0, ABS(N$11), TRUE) * 2)
               + (N$4 * _xlfn.NORM.DIST($B172, N$8, ABS(N$12), FALSE) * _xlfn.NORM.DIST(($B172 - N$8)*N$16, 0, ABS(N$12), TRUE) * 2)
               + (N$5 * _xlfn.NORM.DIST($B172, N$9, ABS(N$13), FALSE) * _xlfn.NORM.DIST(($B172 - N$9)*N$17, 0, ABS(N$13), TRUE) * 2)
               + (N$6 * _xlfn.NORM.DIST($B172, N$10, ABS(N$14), FALSE) * _xlfn.NORM.DIST(($B172 - N$10)*N$18, 0, ABS(N$14), TRUE) * 2)</f>
        <v>49.712322680748393</v>
      </c>
      <c r="AE172" s="4">
        <f>BK172 + (O$3 * _xlfn.NORM.DIST($B172, O$7, ABS(O$11), FALSE) * _xlfn.NORM.DIST(($B172 - O$7)*O$15, 0, ABS(O$11), TRUE) * 2)
               + (O$4 * _xlfn.NORM.DIST($B172, O$8, ABS(O$12), FALSE) * _xlfn.NORM.DIST(($B172 - O$8)*O$16, 0, ABS(O$12), TRUE) * 2)
               + (O$5 * _xlfn.NORM.DIST($B172, O$9, ABS(O$13), FALSE) * _xlfn.NORM.DIST(($B172 - O$9)*O$17, 0, ABS(O$13), TRUE) * 2)
               + (O$6 * _xlfn.NORM.DIST($B172, O$10, ABS(O$14), FALSE) * _xlfn.NORM.DIST(($B172 - O$10)*O$18, 0, ABS(O$14), TRUE) * 2)</f>
        <v>55.82661963061993</v>
      </c>
      <c r="AF172" s="4">
        <f t="shared" si="408"/>
        <v>52.435671051304531</v>
      </c>
      <c r="AG172" s="4">
        <f t="shared" si="409"/>
        <v>56.601191115506744</v>
      </c>
      <c r="AI172" s="4">
        <f>IF(OR($B172 &lt; C$231, $B172 &gt; C$234), 0, C172-S172)</f>
        <v>-1.5901143389614845</v>
      </c>
      <c r="AJ172" s="4">
        <f>IF(OR($B172 &lt; D$231, $B172 &gt; D$234), 0, D172-T172)</f>
        <v>-1.2323471616346993</v>
      </c>
      <c r="AK172" s="4">
        <f>IF(OR($B172 &lt; E$231, $B172 &gt; E$234), 0, E172-U172)</f>
        <v>-0.31593874722958049</v>
      </c>
      <c r="AL172" s="4">
        <f>IF(OR($B172 &lt; F$231, $B172 &gt; F$234), 0, F172-V172)</f>
        <v>-1.1142930515587892</v>
      </c>
      <c r="AM172" s="4">
        <f>IF(OR($B172 &lt; G$231, $B172 &gt; G$234), 0, G172-W172)</f>
        <v>0.43159529220252324</v>
      </c>
      <c r="AN172" s="4">
        <f>IF(OR($B172 &lt; H$231, $B172 &gt; H$234), 0, H172-X172)</f>
        <v>-8.4417181537524755E-2</v>
      </c>
      <c r="AO172" s="4">
        <f>IF(OR($B172 &lt; I$231, $B172 &gt; I$234), 0, I172-Y172)</f>
        <v>-0.8150518102950528</v>
      </c>
      <c r="AP172" s="4">
        <f>IF(OR($B172 &lt; J$231, $B172 &gt; J$234), 0, J172-Z172)</f>
        <v>-0.671452060926363</v>
      </c>
      <c r="AQ172" s="4">
        <f>IF(OR($B172 &lt; K$231, $B172 &gt; K$234), 0, K172-AA172)</f>
        <v>-0.34470053315882154</v>
      </c>
      <c r="AR172" s="4">
        <f>IF(OR($B172 &lt; L$231, $B172 &gt; L$234), 0, L172-AB172)</f>
        <v>1.2861850111747444</v>
      </c>
      <c r="AS172" s="4">
        <f>IF(OR($B172 &lt; M$231, $B172 &gt; M$234), 0, M172-AC172)</f>
        <v>-0.80777944713226901</v>
      </c>
      <c r="AT172" s="4">
        <f>IF(OR($B172 &lt; N$231, $B172 &gt; N$234), 0, N172-AD172)</f>
        <v>0.38967731925160365</v>
      </c>
      <c r="AU172" s="4">
        <f>IF(OR($B172 &lt; O$231, $B172 &gt; O$234), 0, O172-AE172)</f>
        <v>-1.3686196306199321</v>
      </c>
      <c r="AV172" s="4">
        <f t="shared" ref="AV172:AW187" si="496">IF(OR($B172 &lt; P$231, $B172 &gt; P$234), 0, P172-AF172)</f>
        <v>-1.4356710513045314</v>
      </c>
      <c r="AW172" s="4">
        <f t="shared" si="496"/>
        <v>-3.617191115506742</v>
      </c>
      <c r="AY172" s="2">
        <f t="shared" si="431"/>
        <v>56.934114338961486</v>
      </c>
      <c r="AZ172" s="2">
        <f t="shared" ref="AZ172:AZ228" si="497">IF(OR($B172 &lt; D$231, $B172 &gt; D$234), #N/A, ((1-FH172)*DL172) + (FH172 - FX172)*EB172 + (FX172*ER172))</f>
        <v>56.071330713598329</v>
      </c>
      <c r="BA172" s="2">
        <f t="shared" ref="BA172:BA228" si="498">IF(OR($B172 &lt; E$231, $B172 &gt; E$234), #N/A, ((1-FI172)*DM172) + (FI172 - FY172)*EC172 + (FY172*ES172))</f>
        <v>55.262585744671831</v>
      </c>
      <c r="BB172" s="2">
        <f t="shared" ref="BB172:BB228" si="499">IF(OR($B172 &lt; F$231, $B172 &gt; F$234), #N/A, ((1-FJ172)*DN172) + (FJ172 - FZ172)*ED172 + (FZ172*ET172))</f>
        <v>53.015497730871239</v>
      </c>
      <c r="BC172" s="2">
        <f t="shared" ref="BC172:BC228" si="500">IF(OR($B172 &lt; G$231, $B172 &gt; G$234), #N/A, ((1-FK172)*DO172) + (FK172 - GA172)*EE172 + (GA172*EU172))</f>
        <v>56.336870784399103</v>
      </c>
      <c r="BD172" s="2">
        <f t="shared" ref="BD172:BD228" si="501">IF(OR($B172 &lt; H$231, $B172 &gt; H$234), #N/A, ((1-FL172)*DP172) + (FL172 - GB172)*EF172 + (GB172*EV172))</f>
        <v>55.296898647184712</v>
      </c>
      <c r="BE172" s="2">
        <f t="shared" ref="BE172:BE228" si="502">IF(OR($B172 &lt; I$231, $B172 &gt; I$234), #N/A, ((1-FM172)*DQ172) + (FM172 - GC172)*EG172 + (GC172*EW172))</f>
        <v>56.732003373090734</v>
      </c>
      <c r="BF172" s="2">
        <f t="shared" ref="BF172:BF228" si="503">IF(OR($B172 &lt; J$231, $B172 &gt; J$234), #N/A, ((1-FN172)*DR172) + (FN172 - GD172)*EH172 + (GD172*EX172))</f>
        <v>52.888261778393634</v>
      </c>
      <c r="BG172" s="2">
        <f t="shared" ref="BG172:BG228" si="504">IF(OR($B172 &lt; K$231, $B172 &gt; K$234), #N/A, ((1-FO172)*DS172) + (FO172 - GE172)*EI172 + (GE172*EY172))</f>
        <v>48.844558477834312</v>
      </c>
      <c r="BH172" s="2">
        <f t="shared" ref="BH172:BH228" si="505">IF(OR($B172 &lt; L$231, $B172 &gt; L$234), #N/A, ((1-FP172)*DT172) + (FP172 - GF172)*EJ172 + (GF172*EZ172))</f>
        <v>50.22172518954914</v>
      </c>
      <c r="BI172" s="2">
        <f t="shared" ref="BI172:BI228" si="506">IF(OR($B172 &lt; M$231, $B172 &gt; M$234), #N/A, ((1-FQ172)*DU172) + (FQ172 - GG172)*EK172 + (GG172*FA172))</f>
        <v>48.468471887134584</v>
      </c>
      <c r="BJ172" s="2">
        <f t="shared" ref="BJ172:BJ228" si="507">IF(OR($B172 &lt; N$231, $B172 &gt; N$234), #N/A, ((1-FR172)*DV172) + (FR172 - GH172)*EL172 + (GH172*FB172))</f>
        <v>49.702363395042646</v>
      </c>
      <c r="BK172" s="2">
        <f t="shared" ref="BK172:BK228" si="508">IF(OR($B172 &lt; O$231, $B172 &gt; O$234), #N/A, ((1-FS172)*DW172) + (FS172 - GI172)*EM172 + (GI172*FC172))</f>
        <v>55.622625987693183</v>
      </c>
      <c r="BL172" s="2">
        <f t="shared" ref="BL172:BL228" si="509">IF(OR($B172 &lt; P$231, $B172 &gt; P$234), #N/A, ((1-FT172)*DX172) + (FT172 - GJ172)*EN172 + (GJ172*FD172))</f>
        <v>51.696971187480266</v>
      </c>
      <c r="BM172" s="2">
        <f t="shared" ref="BM172:BM228" si="510">IF(OR($B172 &lt; Q$231, $B172 &gt; Q$234), #N/A, ((1-FU172)*DY172) + (FU172 - GK172)*EO172 + (GK172*FE172))</f>
        <v>52.585882263619276</v>
      </c>
      <c r="BO172" s="2" t="str">
        <f t="shared" si="388"/>
        <v/>
      </c>
      <c r="BP172" s="2" t="str">
        <f t="shared" si="389"/>
        <v/>
      </c>
      <c r="BQ172" s="2" t="str">
        <f t="shared" si="390"/>
        <v/>
      </c>
      <c r="BR172" s="2" t="str">
        <f t="shared" si="391"/>
        <v/>
      </c>
      <c r="BS172" s="2" t="str">
        <f t="shared" si="392"/>
        <v/>
      </c>
      <c r="BT172" s="2" t="str">
        <f t="shared" si="393"/>
        <v/>
      </c>
      <c r="BU172" s="2" t="str">
        <f t="shared" si="394"/>
        <v/>
      </c>
      <c r="BV172" s="2" t="str">
        <f t="shared" si="395"/>
        <v/>
      </c>
      <c r="BW172" s="2" t="str">
        <f t="shared" si="396"/>
        <v/>
      </c>
      <c r="BX172" s="2" t="str">
        <f t="shared" si="397"/>
        <v/>
      </c>
      <c r="BY172" s="2" t="str">
        <f t="shared" si="398"/>
        <v/>
      </c>
      <c r="BZ172" s="2" t="str">
        <f t="shared" si="399"/>
        <v/>
      </c>
      <c r="CA172" s="2" t="str">
        <f t="shared" si="400"/>
        <v/>
      </c>
      <c r="CB172" s="2" t="str">
        <f t="shared" si="401"/>
        <v/>
      </c>
      <c r="CC172" s="2" t="str">
        <f t="shared" si="402"/>
        <v/>
      </c>
      <c r="CE172" s="2" t="str">
        <f t="shared" si="432"/>
        <v/>
      </c>
      <c r="CF172" s="2" t="str">
        <f t="shared" si="433"/>
        <v/>
      </c>
      <c r="CG172" s="2" t="str">
        <f t="shared" si="434"/>
        <v/>
      </c>
      <c r="CH172" s="2" t="str">
        <f t="shared" si="435"/>
        <v/>
      </c>
      <c r="CI172" s="2" t="str">
        <f t="shared" si="436"/>
        <v/>
      </c>
      <c r="CJ172" s="2" t="str">
        <f t="shared" si="437"/>
        <v/>
      </c>
      <c r="CK172" s="2" t="str">
        <f t="shared" si="438"/>
        <v/>
      </c>
      <c r="CL172" s="2" t="str">
        <f t="shared" si="439"/>
        <v/>
      </c>
      <c r="CM172" s="2" t="str">
        <f t="shared" si="440"/>
        <v/>
      </c>
      <c r="CN172" s="2" t="str">
        <f t="shared" si="441"/>
        <v/>
      </c>
      <c r="CO172" s="2" t="str">
        <f t="shared" si="442"/>
        <v/>
      </c>
      <c r="CP172" s="2" t="str">
        <f t="shared" si="443"/>
        <v/>
      </c>
      <c r="CQ172" s="2" t="str">
        <f t="shared" si="444"/>
        <v/>
      </c>
      <c r="CR172" s="2" t="str">
        <f t="shared" si="445"/>
        <v/>
      </c>
      <c r="CS172" s="2" t="str">
        <f t="shared" si="446"/>
        <v/>
      </c>
      <c r="CU172" s="2" t="str">
        <f t="shared" si="447"/>
        <v/>
      </c>
      <c r="CV172" s="2" t="str">
        <f t="shared" si="448"/>
        <v/>
      </c>
      <c r="CW172" s="2" t="str">
        <f t="shared" si="449"/>
        <v/>
      </c>
      <c r="CX172" s="2">
        <f t="shared" si="450"/>
        <v>51.902000000000001</v>
      </c>
      <c r="CY172" s="2" t="str">
        <f t="shared" si="451"/>
        <v/>
      </c>
      <c r="CZ172" s="2" t="str">
        <f t="shared" si="452"/>
        <v/>
      </c>
      <c r="DA172" s="2">
        <f t="shared" si="453"/>
        <v>55.917000000000002</v>
      </c>
      <c r="DB172" s="2">
        <f t="shared" si="454"/>
        <v>52.216999999999999</v>
      </c>
      <c r="DC172" s="2">
        <f t="shared" si="455"/>
        <v>48.5</v>
      </c>
      <c r="DD172" s="2">
        <f t="shared" si="456"/>
        <v>51.508000000000003</v>
      </c>
      <c r="DE172" s="2">
        <f t="shared" si="457"/>
        <v>47.661000000000001</v>
      </c>
      <c r="DF172" s="2" t="str">
        <f t="shared" si="458"/>
        <v/>
      </c>
      <c r="DG172" s="2" t="str">
        <f t="shared" si="459"/>
        <v/>
      </c>
      <c r="DH172" s="2" t="str">
        <f t="shared" si="460"/>
        <v/>
      </c>
      <c r="DI172" s="2" t="str">
        <f t="shared" si="461"/>
        <v/>
      </c>
      <c r="DK172" s="2">
        <f t="shared" si="411"/>
        <v>72.904435080645158</v>
      </c>
      <c r="DL172" s="2">
        <f t="shared" ref="DL172:DY187" si="511">BP$229*$B172+BP$230</f>
        <v>83.694822580645166</v>
      </c>
      <c r="DM172" s="2">
        <f t="shared" si="511"/>
        <v>88.415429068914932</v>
      </c>
      <c r="DN172" s="2">
        <f t="shared" si="511"/>
        <v>84.34713079322637</v>
      </c>
      <c r="DO172" s="2">
        <f t="shared" si="511"/>
        <v>102.16022580645161</v>
      </c>
      <c r="DP172" s="2">
        <f t="shared" si="511"/>
        <v>94.437413547237099</v>
      </c>
      <c r="DQ172" s="2">
        <f t="shared" si="511"/>
        <v>95.067911290322556</v>
      </c>
      <c r="DR172" s="2">
        <f t="shared" si="511"/>
        <v>96.637112745098023</v>
      </c>
      <c r="DS172" s="2">
        <f t="shared" si="511"/>
        <v>76.800657258064518</v>
      </c>
      <c r="DT172" s="2">
        <f t="shared" si="511"/>
        <v>77.388613718946971</v>
      </c>
      <c r="DU172" s="2">
        <f t="shared" si="511"/>
        <v>84.313452280311481</v>
      </c>
      <c r="DV172" s="2">
        <f t="shared" si="511"/>
        <v>88.029497983870968</v>
      </c>
      <c r="DW172" s="2">
        <f t="shared" si="511"/>
        <v>93.503702874331523</v>
      </c>
      <c r="DX172" s="2">
        <f t="shared" si="511"/>
        <v>74.982364861853867</v>
      </c>
      <c r="DY172" s="2">
        <f t="shared" si="511"/>
        <v>67.881038861521617</v>
      </c>
      <c r="EA172" s="2">
        <f t="shared" si="407"/>
        <v>57.308498413614075</v>
      </c>
      <c r="EB172" s="2">
        <f t="shared" si="413"/>
        <v>57.673990798937339</v>
      </c>
      <c r="EC172" s="2">
        <f t="shared" si="414"/>
        <v>54.837575735294109</v>
      </c>
      <c r="ED172" s="2">
        <f t="shared" si="415"/>
        <v>55.370403507769652</v>
      </c>
      <c r="EE172" s="2">
        <f t="shared" si="416"/>
        <v>56.778908306672747</v>
      </c>
      <c r="EF172" s="2">
        <f t="shared" si="417"/>
        <v>50.791183586608767</v>
      </c>
      <c r="EG172" s="2">
        <f t="shared" si="418"/>
        <v>55.260276106717917</v>
      </c>
      <c r="EH172" s="2">
        <f t="shared" si="419"/>
        <v>50.206803414381795</v>
      </c>
      <c r="EI172" s="2">
        <f t="shared" si="420"/>
        <v>47.258601901805726</v>
      </c>
      <c r="EJ172" s="2">
        <f t="shared" si="421"/>
        <v>51.033120070951028</v>
      </c>
      <c r="EK172" s="2">
        <f t="shared" si="422"/>
        <v>48.54152517396642</v>
      </c>
      <c r="EL172" s="2">
        <f t="shared" si="423"/>
        <v>49.149662953421966</v>
      </c>
      <c r="EM172" s="2">
        <f t="shared" si="424"/>
        <v>54.064826800343461</v>
      </c>
      <c r="EN172" s="2">
        <f t="shared" si="425"/>
        <v>50.58178704939921</v>
      </c>
      <c r="EO172" s="2">
        <f t="shared" si="426"/>
        <v>52.634826694891643</v>
      </c>
      <c r="EQ172" s="2">
        <f t="shared" si="427"/>
        <v>56.84713615901321</v>
      </c>
      <c r="ER172" s="2">
        <f t="shared" ref="ER172:FE187" si="512">CV$229*$B172+CV$230</f>
        <v>55.858680703883486</v>
      </c>
      <c r="ES172" s="2">
        <f t="shared" si="512"/>
        <v>55.316104577442971</v>
      </c>
      <c r="ET172" s="2">
        <f t="shared" si="512"/>
        <v>52.729246725104147</v>
      </c>
      <c r="EU172" s="2">
        <f t="shared" si="512"/>
        <v>56.280928972509216</v>
      </c>
      <c r="EV172" s="2">
        <f t="shared" si="512"/>
        <v>55.896001382559163</v>
      </c>
      <c r="EW172" s="2">
        <f t="shared" si="512"/>
        <v>56.850520215751708</v>
      </c>
      <c r="EX172" s="2">
        <f t="shared" si="512"/>
        <v>53.119601749230654</v>
      </c>
      <c r="EY172" s="2">
        <f t="shared" si="512"/>
        <v>48.988037607247691</v>
      </c>
      <c r="EZ172" s="2">
        <f t="shared" si="512"/>
        <v>50.146899381499921</v>
      </c>
      <c r="FA172" s="2">
        <f t="shared" si="512"/>
        <v>48.460775772797035</v>
      </c>
      <c r="FB172" s="2">
        <f t="shared" si="512"/>
        <v>49.779814975179342</v>
      </c>
      <c r="FC172" s="2">
        <f t="shared" si="512"/>
        <v>56.02133708190415</v>
      </c>
      <c r="FD172" s="2">
        <f t="shared" si="512"/>
        <v>52.074223711401899</v>
      </c>
      <c r="FE172" s="2">
        <f t="shared" si="512"/>
        <v>52.564262683808529</v>
      </c>
      <c r="FG172" s="2">
        <f t="shared" si="429"/>
        <v>0.99999999881293677</v>
      </c>
      <c r="FH172" s="2">
        <f t="shared" ref="FH172:FU187" si="513">POWER(10,($B172-D$232)/D$230)/(1+POWER(10,($B172-D$232)/D$230))</f>
        <v>0.99999999900266157</v>
      </c>
      <c r="FI172" s="2">
        <f t="shared" si="513"/>
        <v>0.99999999903770687</v>
      </c>
      <c r="FJ172" s="2">
        <f t="shared" si="513"/>
        <v>0.99999999905105774</v>
      </c>
      <c r="FK172" s="2">
        <f t="shared" si="513"/>
        <v>0.9999999990706574</v>
      </c>
      <c r="FL172" s="2">
        <f t="shared" si="513"/>
        <v>0.99999999911630433</v>
      </c>
      <c r="FM172" s="2">
        <f t="shared" si="513"/>
        <v>0.9999999991429902</v>
      </c>
      <c r="FN172" s="2">
        <f t="shared" si="513"/>
        <v>0.99999999907970727</v>
      </c>
      <c r="FO172" s="2">
        <f t="shared" si="513"/>
        <v>0.99999999899729453</v>
      </c>
      <c r="FP172" s="2">
        <f t="shared" si="513"/>
        <v>0.99999999905616743</v>
      </c>
      <c r="FQ172" s="2">
        <f t="shared" si="513"/>
        <v>0.99999999913400506</v>
      </c>
      <c r="FR172" s="2">
        <f t="shared" si="513"/>
        <v>0.99999999911883763</v>
      </c>
      <c r="FS172" s="2">
        <f t="shared" si="513"/>
        <v>0.99999999242102289</v>
      </c>
      <c r="FT172" s="2">
        <f t="shared" si="513"/>
        <v>0.99999996751092057</v>
      </c>
      <c r="FU172" s="2">
        <f t="shared" si="513"/>
        <v>0.9999998842837039</v>
      </c>
      <c r="FW172" s="2">
        <f t="shared" si="462"/>
        <v>0.81147534162682033</v>
      </c>
      <c r="FX172" s="2">
        <f t="shared" ref="FX172:FX228" si="514">POWER(10,($B172-D$233)/D$230)/(1+POWER(10,($B172-D$233)/D$230))</f>
        <v>0.88285748845738687</v>
      </c>
      <c r="FY172" s="2">
        <f t="shared" ref="FY172:FY228" si="515">POWER(10,($B172-E$233)/E$230)/(1+POWER(10,($B172-E$233)/E$230))</f>
        <v>0.88815958335436862</v>
      </c>
      <c r="FZ172" s="2">
        <f t="shared" ref="FZ172:FZ228" si="516">POWER(10,($B172-F$233)/F$230)/(1+POWER(10,($B172-F$233)/F$230))</f>
        <v>0.89161908897321651</v>
      </c>
      <c r="GA172" s="2">
        <f t="shared" ref="GA172:GA228" si="517">POWER(10,($B172-G$233)/G$230)/(1+POWER(10,($B172-G$233)/G$230))</f>
        <v>0.8876624673410145</v>
      </c>
      <c r="GB172" s="2">
        <f t="shared" ref="GB172:GB228" si="518">POWER(10,($B172-H$233)/H$230)/(1+POWER(10,($B172-H$233)/H$230))</f>
        <v>0.88263973409203766</v>
      </c>
      <c r="GC172" s="2">
        <f t="shared" ref="GC172:GC228" si="519">POWER(10,($B172-I$233)/I$230)/(1+POWER(10,($B172-I$233)/I$230))</f>
        <v>0.92547252581963013</v>
      </c>
      <c r="GD172" s="2">
        <f t="shared" ref="GD172:GD228" si="520">POWER(10,($B172-J$233)/J$230)/(1+POWER(10,($B172-J$233)/J$230))</f>
        <v>0.92057808781379347</v>
      </c>
      <c r="GE172" s="2">
        <f t="shared" ref="GE172:GE228" si="521">POWER(10,($B172-K$233)/K$230)/(1+POWER(10,($B172-K$233)/K$230))</f>
        <v>0.91703700890187489</v>
      </c>
      <c r="GF172" s="2">
        <f t="shared" ref="GF172:GF228" si="522">POWER(10,($B172-L$233)/L$230)/(1+POWER(10,($B172-L$233)/L$230))</f>
        <v>0.91556755098959575</v>
      </c>
      <c r="GG172" s="2">
        <f t="shared" ref="GG172:GG228" si="523">POWER(10,($B172-M$233)/M$230)/(1+POWER(10,($B172-M$233)/M$230))</f>
        <v>0.90469175934700563</v>
      </c>
      <c r="GH172" s="2">
        <f t="shared" ref="GH172:GH228" si="524">POWER(10,($B172-N$233)/N$230)/(1+POWER(10,($B172-N$233)/N$230))</f>
        <v>0.87709058810896889</v>
      </c>
      <c r="GI172" s="2">
        <f t="shared" ref="GI172:GI228" si="525">POWER(10,($B172-O$233)/O$230)/(1+POWER(10,($B172-O$233)/O$230))</f>
        <v>0.79621298345579838</v>
      </c>
      <c r="GJ172" s="2">
        <f t="shared" ref="GJ172:GJ228" si="526">POWER(10,($B172-P$233)/P$230)/(1+POWER(10,($B172-P$233)/P$230))</f>
        <v>0.74722323145847425</v>
      </c>
      <c r="GK172" s="2">
        <f t="shared" ref="GK172:GK228" si="527">POWER(10,($B172-Q$233)/Q$230)/(1+POWER(10,($B172-Q$233)/Q$230))</f>
        <v>0.69364247803200485</v>
      </c>
      <c r="GM172" s="107">
        <f t="shared" si="463"/>
        <v>1.4127457154712018E-199</v>
      </c>
      <c r="GN172" s="107">
        <f t="shared" ref="GN172:GN228" si="528" xml:space="preserve"> _xlfn.NORM.DIST($B172, D$7, ABS(D$11), TRUE) * _xlfn.NORM.DIST(($B172 - D$7)*D$15, 0, ABS(D$11), TRUE) * 2</f>
        <v>6.3710189255717941E-234</v>
      </c>
      <c r="GO172" s="107">
        <f t="shared" ref="GO172:GO228" si="529" xml:space="preserve"> _xlfn.NORM.DIST($B172, E$7, ABS(E$11), TRUE) * _xlfn.NORM.DIST(($B172 - E$7)*E$15, 0, ABS(E$11), TRUE) * 2</f>
        <v>1.6260661539676901E-244</v>
      </c>
      <c r="GP172" s="107">
        <f t="shared" ref="GP172:GP228" si="530" xml:space="preserve"> _xlfn.NORM.DIST($B172, F$7, ABS(F$11), TRUE) * _xlfn.NORM.DIST(($B172 - F$7)*F$15, 0, ABS(F$11), TRUE) * 2</f>
        <v>1.4473154980529468E-293</v>
      </c>
      <c r="GQ172" s="107">
        <f t="shared" ref="GQ172:GQ228" si="531" xml:space="preserve"> _xlfn.NORM.DIST($B172, G$7, ABS(G$11), TRUE) * _xlfn.NORM.DIST(($B172 - G$7)*G$15, 0, ABS(G$11), TRUE) * 2</f>
        <v>8.2327624778699367E-300</v>
      </c>
      <c r="GR172" s="107">
        <f t="shared" ref="GR172:GR228" si="532" xml:space="preserve"> _xlfn.NORM.DIST($B172, H$7, ABS(H$11), TRUE) * _xlfn.NORM.DIST(($B172 - H$7)*H$15, 0, ABS(H$11), TRUE) * 2</f>
        <v>3.9230369505463534E-289</v>
      </c>
      <c r="GS172" s="107">
        <f t="shared" ref="GS172:GS228" si="533" xml:space="preserve"> _xlfn.NORM.DIST($B172, I$7, ABS(I$11), TRUE) * _xlfn.NORM.DIST(($B172 - I$7)*I$15, 0, ABS(I$11), TRUE) * 2</f>
        <v>0</v>
      </c>
      <c r="GT172" s="107">
        <f t="shared" ref="GT172:GT228" si="534" xml:space="preserve"> _xlfn.NORM.DIST($B172, J$7, ABS(J$11), TRUE) * _xlfn.NORM.DIST(($B172 - J$7)*J$15, 0, ABS(J$11), TRUE) * 2</f>
        <v>7.7096818389610443E-297</v>
      </c>
      <c r="GU172" s="107">
        <f t="shared" ref="GU172:GU228" si="535" xml:space="preserve"> _xlfn.NORM.DIST($B172, K$7, ABS(K$11), TRUE) * _xlfn.NORM.DIST(($B172 - K$7)*K$15, 0, ABS(K$11), TRUE) * 2</f>
        <v>0</v>
      </c>
      <c r="GV172" s="107">
        <f t="shared" ref="GV172:GV228" si="536" xml:space="preserve"> _xlfn.NORM.DIST($B172, L$7, ABS(L$11), TRUE) * _xlfn.NORM.DIST(($B172 - L$7)*L$15, 0, ABS(L$11), TRUE) * 2</f>
        <v>0</v>
      </c>
      <c r="GW172" s="107">
        <f t="shared" ref="GW172:GW228" si="537" xml:space="preserve"> _xlfn.NORM.DIST($B172, M$7, ABS(M$11), TRUE) * _xlfn.NORM.DIST(($B172 - M$7)*M$15, 0, ABS(M$11), TRUE) * 2</f>
        <v>0</v>
      </c>
      <c r="GX172" s="107">
        <f t="shared" ref="GX172:GX228" si="538" xml:space="preserve"> _xlfn.NORM.DIST($B172, N$7, ABS(N$11), TRUE) * _xlfn.NORM.DIST(($B172 - N$7)*N$15, 0, ABS(N$11), TRUE) * 2</f>
        <v>6.1968260878483914E-302</v>
      </c>
      <c r="GY172" s="107">
        <f t="shared" ref="GY172:GY228" si="539" xml:space="preserve"> _xlfn.NORM.DIST($B172, O$7, ABS(O$11), TRUE) * _xlfn.NORM.DIST(($B172 - O$7)*O$15, 0, ABS(O$11), TRUE) * 2</f>
        <v>4.5915652547077653E-279</v>
      </c>
      <c r="GZ172" s="107">
        <f t="shared" ref="GZ172:GZ228" si="540" xml:space="preserve"> _xlfn.NORM.DIST($B172, P$7, ABS(P$11), TRUE) * _xlfn.NORM.DIST(($B172 - P$7)*P$15, 0, ABS(P$11), TRUE) * 2</f>
        <v>6.3817061538537942E-287</v>
      </c>
      <c r="HA172" s="107">
        <f t="shared" ref="HA172:HA228" si="541" xml:space="preserve"> _xlfn.NORM.DIST($B172, Q$7, ABS(Q$11), TRUE) * _xlfn.NORM.DIST(($B172 - Q$7)*Q$15, 0, ABS(Q$11), TRUE) * 2</f>
        <v>0</v>
      </c>
      <c r="HC172" s="107">
        <f t="shared" si="464"/>
        <v>6.6589663832576316E-137</v>
      </c>
      <c r="HD172" s="107">
        <f t="shared" ref="HD172:HD228" si="542" xml:space="preserve"> _xlfn.NORM.DIST($B172, D$8, ABS(D$12), TRUE) * _xlfn.NORM.DIST(($B172 - D$8)*D$16, 0, ABS(D$12), TRUE) * 2</f>
        <v>4.4066561839045183E-163</v>
      </c>
      <c r="HE172" s="107">
        <f t="shared" ref="HE172:HE228" si="543" xml:space="preserve"> _xlfn.NORM.DIST($B172, E$8, ABS(E$12), TRUE) * _xlfn.NORM.DIST(($B172 - E$8)*E$16, 0, ABS(E$12), TRUE) * 2</f>
        <v>1.0730990707130509E-170</v>
      </c>
      <c r="HF172" s="107">
        <f t="shared" ref="HF172:HF228" si="544" xml:space="preserve"> _xlfn.NORM.DIST($B172, F$8, ABS(F$12), TRUE) * _xlfn.NORM.DIST(($B172 - F$8)*F$16, 0, ABS(F$12), TRUE) * 2</f>
        <v>2.3977560300100761E-206</v>
      </c>
      <c r="HG172" s="107">
        <f t="shared" ref="HG172:HG228" si="545" xml:space="preserve"> _xlfn.NORM.DIST($B172, G$8, ABS(G$12), TRUE) * _xlfn.NORM.DIST(($B172 - G$8)*G$16, 0, ABS(G$12), TRUE) * 2</f>
        <v>1.3555476363968007E-210</v>
      </c>
      <c r="HH172" s="107">
        <f t="shared" ref="HH172:HH228" si="546" xml:space="preserve"> _xlfn.NORM.DIST($B172, H$8, ABS(H$12), TRUE) * _xlfn.NORM.DIST(($B172 - H$8)*H$16, 0, ABS(H$12), TRUE) * 2</f>
        <v>1.0113779695312794E-202</v>
      </c>
      <c r="HI172" s="107">
        <f t="shared" ref="HI172:HI228" si="547" xml:space="preserve"> _xlfn.NORM.DIST($B172, I$8, ABS(I$12), TRUE) * _xlfn.NORM.DIST(($B172 - I$8)*I$16, 0, ABS(I$12), TRUE) * 2</f>
        <v>1.2192206106048224E-222</v>
      </c>
      <c r="HJ172" s="107">
        <f t="shared" ref="HJ172:HJ228" si="548" xml:space="preserve"> _xlfn.NORM.DIST($B172, J$8, ABS(J$12), TRUE) * _xlfn.NORM.DIST(($B172 - J$8)*J$16, 0, ABS(J$12), TRUE) * 2</f>
        <v>3.6820817613771776E-212</v>
      </c>
      <c r="HK172" s="107">
        <f t="shared" ref="HK172:HK228" si="549" xml:space="preserve"> _xlfn.NORM.DIST($B172, K$8, ABS(K$12), TRUE) * _xlfn.NORM.DIST(($B172 - K$8)*K$16, 0, ABS(K$12), TRUE) * 2</f>
        <v>1.8004658620778132E-226</v>
      </c>
      <c r="HL172" s="107">
        <f t="shared" ref="HL172:HL228" si="550" xml:space="preserve"> _xlfn.NORM.DIST($B172, L$8, ABS(L$12), TRUE) * _xlfn.NORM.DIST(($B172 - L$8)*L$16, 0, ABS(L$12), TRUE) * 2</f>
        <v>5.6198347695029259E-242</v>
      </c>
      <c r="HM172" s="107">
        <f t="shared" ref="HM172:HM228" si="551" xml:space="preserve"> _xlfn.NORM.DIST($B172, M$8, ABS(M$12), TRUE) * _xlfn.NORM.DIST(($B172 - M$8)*M$16, 0, ABS(M$12), TRUE) * 2</f>
        <v>9.7135387785489973E-245</v>
      </c>
      <c r="HN172" s="107">
        <f t="shared" ref="HN172:HN228" si="552" xml:space="preserve"> _xlfn.NORM.DIST($B172, N$8, ABS(N$12), TRUE) * _xlfn.NORM.DIST(($B172 - N$8)*N$16, 0, ABS(N$12), TRUE) * 2</f>
        <v>6.6562731969284037E-211</v>
      </c>
      <c r="HO172" s="107">
        <f t="shared" ref="HO172:HO228" si="553" xml:space="preserve"> _xlfn.NORM.DIST($B172, O$8, ABS(O$12), TRUE) * _xlfn.NORM.DIST(($B172 - O$8)*O$16, 0, ABS(O$12), TRUE) * 2</f>
        <v>2.0139978369518284E-191</v>
      </c>
      <c r="HP172" s="107">
        <f t="shared" ref="HP172:HP228" si="554" xml:space="preserve"> _xlfn.NORM.DIST($B172, P$8, ABS(P$12), TRUE) * _xlfn.NORM.DIST(($B172 - P$8)*P$16, 0, ABS(P$12), TRUE) * 2</f>
        <v>7.9070366699263115E-197</v>
      </c>
      <c r="HQ172" s="107">
        <f t="shared" ref="HQ172:HQ228" si="555" xml:space="preserve"> _xlfn.NORM.DIST($B172, Q$8, ABS(Q$12), TRUE) * _xlfn.NORM.DIST(($B172 - Q$8)*Q$16, 0, ABS(Q$12), TRUE) * 2</f>
        <v>1.2862694892606648E-288</v>
      </c>
      <c r="HS172" s="107">
        <f t="shared" si="465"/>
        <v>2.5678792341062898E-27</v>
      </c>
      <c r="HT172" s="107">
        <f t="shared" ref="HT172:HT228" si="556" xml:space="preserve"> _xlfn.NORM.DIST($B172, D$9, ABS(D$13), TRUE) * _xlfn.NORM.DIST(($B172 - D$9)*D$17, 0, ABS(D$13), TRUE) * 2</f>
        <v>1.0104156414871915E-34</v>
      </c>
      <c r="HU172" s="107">
        <f t="shared" ref="HU172:HU228" si="557" xml:space="preserve"> _xlfn.NORM.DIST($B172, E$9, ABS(E$13), TRUE) * _xlfn.NORM.DIST(($B172 - E$9)*E$17, 0, ABS(E$13), TRUE) * 2</f>
        <v>1.6408885430136073E-36</v>
      </c>
      <c r="HV172" s="107">
        <f t="shared" ref="HV172:HV228" si="558" xml:space="preserve"> _xlfn.NORM.DIST($B172, F$9, ABS(F$13), TRUE) * _xlfn.NORM.DIST(($B172 - F$9)*F$17, 0, ABS(F$13), TRUE) * 2</f>
        <v>2.0469491115659626E-44</v>
      </c>
      <c r="HW172" s="107">
        <f t="shared" ref="HW172:HW228" si="559" xml:space="preserve"> _xlfn.NORM.DIST($B172, G$9, ABS(G$13), TRUE) * _xlfn.NORM.DIST(($B172 - G$9)*G$17, 0, ABS(G$13), TRUE) * 2</f>
        <v>4.2704921493361832E-45</v>
      </c>
      <c r="HX172" s="107">
        <f t="shared" ref="HX172:HX228" si="560" xml:space="preserve"> _xlfn.NORM.DIST($B172, H$9, ABS(H$13), TRUE) * _xlfn.NORM.DIST(($B172 - H$9)*H$17, 0, ABS(H$13), TRUE) * 2</f>
        <v>3.8379237406151453E-43</v>
      </c>
      <c r="HY172" s="107">
        <f t="shared" ref="HY172:HY228" si="561" xml:space="preserve"> _xlfn.NORM.DIST($B172, I$9, ABS(I$13), TRUE) * _xlfn.NORM.DIST(($B172 - I$9)*I$17, 0, ABS(I$13), TRUE) * 2</f>
        <v>1.7985559265394154E-50</v>
      </c>
      <c r="HZ172" s="107">
        <f t="shared" ref="HZ172:HZ228" si="562" xml:space="preserve"> _xlfn.NORM.DIST($B172, J$9, ABS(J$13), TRUE) * _xlfn.NORM.DIST(($B172 - J$9)*J$17, 0, ABS(J$13), TRUE) * 2</f>
        <v>5.4044676104676533E-48</v>
      </c>
      <c r="IA172" s="107">
        <f t="shared" ref="IA172:IA228" si="563" xml:space="preserve"> _xlfn.NORM.DIST($B172, K$9, ABS(K$13), TRUE) * _xlfn.NORM.DIST(($B172 - K$9)*K$17, 0, ABS(K$13), TRUE) * 2</f>
        <v>4.0392692451927259E-51</v>
      </c>
      <c r="IB172" s="107">
        <f t="shared" ref="IB172:IB228" si="564" xml:space="preserve"> _xlfn.NORM.DIST($B172, L$9, ABS(L$13), TRUE) * _xlfn.NORM.DIST(($B172 - L$9)*L$17, 0, ABS(L$13), TRUE) * 2</f>
        <v>4.5005227837425252E-54</v>
      </c>
      <c r="IC172" s="107">
        <f t="shared" ref="IC172:IC228" si="565" xml:space="preserve"> _xlfn.NORM.DIST($B172, M$9, ABS(M$13), TRUE) * _xlfn.NORM.DIST(($B172 - M$9)*M$17, 0, ABS(M$13), TRUE) * 2</f>
        <v>1.0349999525129936E-53</v>
      </c>
      <c r="ID172" s="107">
        <f t="shared" ref="ID172:ID228" si="566" xml:space="preserve"> _xlfn.NORM.DIST($B172, N$9, ABS(N$13), TRUE) * _xlfn.NORM.DIST(($B172 - N$9)*N$17, 0, ABS(N$13), TRUE) * 2</f>
        <v>2.0729524409846601E-44</v>
      </c>
      <c r="IE172" s="107">
        <f t="shared" ref="IE172:IE228" si="567" xml:space="preserve"> _xlfn.NORM.DIST($B172, O$9, ABS(O$13), TRUE) * _xlfn.NORM.DIST(($B172 - O$9)*O$17, 0, ABS(O$13), TRUE) * 2</f>
        <v>7.0446249778481799E-38</v>
      </c>
      <c r="IF172" s="107">
        <f t="shared" ref="IF172:IF228" si="568" xml:space="preserve"> _xlfn.NORM.DIST($B172, P$9, ABS(P$13), TRUE) * _xlfn.NORM.DIST(($B172 - P$9)*P$17, 0, ABS(P$13), TRUE) * 2</f>
        <v>2.9608517713522436E-38</v>
      </c>
      <c r="IG172" s="107">
        <f t="shared" ref="IG172:IG228" si="569" xml:space="preserve"> _xlfn.NORM.DIST($B172, Q$9, ABS(Q$13), TRUE) * _xlfn.NORM.DIST(($B172 - Q$9)*Q$17, 0, ABS(Q$13), TRUE) * 2</f>
        <v>6.7002961630361523E-37</v>
      </c>
      <c r="II172" s="107">
        <f t="shared" si="466"/>
        <v>6.7144304916969655E-2</v>
      </c>
      <c r="IJ172" s="107">
        <f t="shared" si="467"/>
        <v>7.929452976819986E-3</v>
      </c>
      <c r="IK172" s="107">
        <f t="shared" si="468"/>
        <v>5.4766152014165881E-3</v>
      </c>
      <c r="IL172" s="107">
        <f t="shared" si="469"/>
        <v>1.9999975826890245E-3</v>
      </c>
      <c r="IM172" s="107">
        <f t="shared" si="470"/>
        <v>2.2080689324982341E-3</v>
      </c>
      <c r="IN172" s="107">
        <f t="shared" si="471"/>
        <v>3.4092961033936266E-3</v>
      </c>
      <c r="IO172" s="107">
        <f t="shared" si="472"/>
        <v>1.5336004058205175E-4</v>
      </c>
      <c r="IP172" s="107">
        <f t="shared" si="473"/>
        <v>3.1373625587122124E-4</v>
      </c>
      <c r="IQ172" s="107">
        <f t="shared" si="474"/>
        <v>2.4941333023889301E-4</v>
      </c>
      <c r="IR172" s="107">
        <f t="shared" si="475"/>
        <v>1.7308961847828399E-4</v>
      </c>
      <c r="IS172" s="107">
        <f t="shared" si="476"/>
        <v>3.7129335708393352E-4</v>
      </c>
      <c r="IT172" s="107">
        <f t="shared" si="477"/>
        <v>3.5599006323897798E-3</v>
      </c>
      <c r="IU172" s="107">
        <f t="shared" si="478"/>
        <v>2.8621601364848925E-2</v>
      </c>
      <c r="IV172" s="107">
        <f t="shared" si="479"/>
        <v>5.3137203222198739E-2</v>
      </c>
      <c r="IW172" s="107">
        <f t="shared" si="480"/>
        <v>0.10608886700565257</v>
      </c>
      <c r="IY172" s="107">
        <f t="shared" si="481"/>
        <v>6.7144304916969655E-2</v>
      </c>
      <c r="IZ172" s="107">
        <f t="shared" si="482"/>
        <v>7.929452976819986E-3</v>
      </c>
      <c r="JA172" s="107">
        <f t="shared" si="483"/>
        <v>5.4766152014165881E-3</v>
      </c>
      <c r="JB172" s="107">
        <f t="shared" si="484"/>
        <v>1.9999975826890245E-3</v>
      </c>
      <c r="JC172" s="107">
        <f t="shared" si="485"/>
        <v>2.2080689324982341E-3</v>
      </c>
      <c r="JD172" s="107">
        <f t="shared" si="486"/>
        <v>3.4092961033936266E-3</v>
      </c>
      <c r="JE172" s="107">
        <f t="shared" si="487"/>
        <v>1.5336004058205175E-4</v>
      </c>
      <c r="JF172" s="107">
        <f t="shared" si="488"/>
        <v>3.1373625587122124E-4</v>
      </c>
      <c r="JG172" s="107">
        <f t="shared" si="489"/>
        <v>2.4941333023889301E-4</v>
      </c>
      <c r="JH172" s="107">
        <f t="shared" si="490"/>
        <v>1.7308961847828399E-4</v>
      </c>
      <c r="JI172" s="107">
        <f t="shared" si="491"/>
        <v>3.7129335708393352E-4</v>
      </c>
      <c r="JJ172" s="107">
        <f t="shared" si="492"/>
        <v>3.5599006323897798E-3</v>
      </c>
      <c r="JK172" s="107">
        <f t="shared" si="493"/>
        <v>2.8621601364848925E-2</v>
      </c>
      <c r="JL172" s="107">
        <f t="shared" si="494"/>
        <v>5.3137203222198739E-2</v>
      </c>
      <c r="JM172" s="107">
        <f t="shared" si="495"/>
        <v>0.10608886700565257</v>
      </c>
    </row>
    <row r="173" spans="2:273" x14ac:dyDescent="0.25">
      <c r="B173" s="2">
        <v>145</v>
      </c>
      <c r="C173" s="37">
        <v>54.109000000000002</v>
      </c>
      <c r="D173" s="37">
        <v>54.515999999999998</v>
      </c>
      <c r="E173" s="37">
        <v>54.884999999999998</v>
      </c>
      <c r="F173" s="37">
        <v>52.869</v>
      </c>
      <c r="G173" s="37">
        <v>55.835999999999999</v>
      </c>
      <c r="H173" s="37">
        <v>54.75</v>
      </c>
      <c r="I173" s="37">
        <v>56.5</v>
      </c>
      <c r="J173" s="37">
        <v>53.517000000000003</v>
      </c>
      <c r="K173" s="37">
        <v>47.930999999999997</v>
      </c>
      <c r="L173" s="37">
        <v>50.593000000000004</v>
      </c>
      <c r="M173" s="37">
        <v>47.508000000000003</v>
      </c>
      <c r="N173" s="37">
        <v>48.051000000000002</v>
      </c>
      <c r="O173" s="37">
        <v>54.101999999999997</v>
      </c>
      <c r="P173" s="37">
        <v>50.322000000000003</v>
      </c>
      <c r="Q173" s="37">
        <v>51.213000000000001</v>
      </c>
      <c r="S173" s="4">
        <f>AY173 + (C$3 * _xlfn.NORM.DIST($B173, C$7, ABS(C$11), FALSE) * _xlfn.NORM.DIST(($B173 - C$7)*C$15, 0, ABS(C$11), TRUE) * 2)
               + (C$4 * _xlfn.NORM.DIST($B173, C$8, ABS(C$12), FALSE) * _xlfn.NORM.DIST(($B173 - C$8)*C$16, 0, ABS(C$12), TRUE) * 2)
               + (C$5 * _xlfn.NORM.DIST($B173, C$9, ABS(C$13), FALSE) * _xlfn.NORM.DIST(($B173 - C$9)*C$17, 0, ABS(C$13), TRUE) * 2)
               + (C$6 * _xlfn.NORM.DIST($B173, C$10, ABS(C$14), FALSE) * _xlfn.NORM.DIST(($B173 - C$10)*C$18, 0, ABS(C$14), TRUE) * 2)</f>
        <v>56.888095285464317</v>
      </c>
      <c r="T173" s="4">
        <f>AZ173 + (D$3 * _xlfn.NORM.DIST($B173, D$7, ABS(D$11), FALSE) * _xlfn.NORM.DIST(($B173 - D$7)*D$15, 0, ABS(D$11), TRUE) * 2)
               + (D$4 * _xlfn.NORM.DIST($B173, D$8, ABS(D$12), FALSE) * _xlfn.NORM.DIST(($B173 - D$8)*D$16, 0, ABS(D$12), TRUE) * 2)
               + (D$5 * _xlfn.NORM.DIST($B173, D$9, ABS(D$13), FALSE) * _xlfn.NORM.DIST(($B173 - D$9)*D$17, 0, ABS(D$13), TRUE) * 2)
               + (D$6 * _xlfn.NORM.DIST($B173, D$10, ABS(D$14), FALSE) * _xlfn.NORM.DIST(($B173 - D$10)*D$18, 0, ABS(D$14), TRUE) * 2)</f>
        <v>55.946358155947749</v>
      </c>
      <c r="U173" s="4">
        <f>BA173 + (E$3 * _xlfn.NORM.DIST($B173, E$7, ABS(E$11), FALSE) * _xlfn.NORM.DIST(($B173 - E$7)*E$15, 0, ABS(E$11), TRUE) * 2)
               + (E$4 * _xlfn.NORM.DIST($B173, E$8, ABS(E$12), FALSE) * _xlfn.NORM.DIST(($B173 - E$8)*E$16, 0, ABS(E$12), TRUE) * 2)
               + (E$5 * _xlfn.NORM.DIST($B173, E$9, ABS(E$13), FALSE) * _xlfn.NORM.DIST(($B173 - E$9)*E$17, 0, ABS(E$13), TRUE) * 2)
               + (E$6 * _xlfn.NORM.DIST($B173, E$10, ABS(E$14), FALSE) * _xlfn.NORM.DIST(($B173 - E$10)*E$18, 0, ABS(E$14), TRUE) * 2)</f>
        <v>55.160588197004444</v>
      </c>
      <c r="V173" s="4">
        <f>BB173 + (F$3 * _xlfn.NORM.DIST($B173, F$7, ABS(F$11), FALSE) * _xlfn.NORM.DIST(($B173 - F$7)*F$15, 0, ABS(F$11), TRUE) * 2)
               + (F$4 * _xlfn.NORM.DIST($B173, F$8, ABS(F$12), FALSE) * _xlfn.NORM.DIST(($B173 - F$8)*F$16, 0, ABS(F$12), TRUE) * 2)
               + (F$5 * _xlfn.NORM.DIST($B173, F$9, ABS(F$13), FALSE) * _xlfn.NORM.DIST(($B173 - F$9)*F$17, 0, ABS(F$13), TRUE) * 2)
               + (F$6 * _xlfn.NORM.DIST($B173, F$10, ABS(F$14), FALSE) * _xlfn.NORM.DIST(($B173 - F$10)*F$18, 0, ABS(F$14), TRUE) * 2)</f>
        <v>52.853149800828668</v>
      </c>
      <c r="W173" s="4">
        <f>BC173 + (G$3 * _xlfn.NORM.DIST($B173, G$7, ABS(G$11), FALSE) * _xlfn.NORM.DIST(($B173 - G$7)*G$15, 0, ABS(G$11), TRUE) * 2)
               + (G$4 * _xlfn.NORM.DIST($B173, G$8, ABS(G$12), FALSE) * _xlfn.NORM.DIST(($B173 - G$8)*G$16, 0, ABS(G$12), TRUE) * 2)
               + (G$5 * _xlfn.NORM.DIST($B173, G$9, ABS(G$13), FALSE) * _xlfn.NORM.DIST(($B173 - G$9)*G$17, 0, ABS(G$13), TRUE) * 2)
               + (G$6 * _xlfn.NORM.DIST($B173, G$10, ABS(G$14), FALSE) * _xlfn.NORM.DIST(($B173 - G$10)*G$18, 0, ABS(G$14), TRUE) * 2)</f>
        <v>56.176662011707933</v>
      </c>
      <c r="X173" s="4">
        <f>BD173 + (H$3 * _xlfn.NORM.DIST($B173, H$7, ABS(H$11), FALSE) * _xlfn.NORM.DIST(($B173 - H$7)*H$15, 0, ABS(H$11), TRUE) * 2)
               + (H$4 * _xlfn.NORM.DIST($B173, H$8, ABS(H$12), FALSE) * _xlfn.NORM.DIST(($B173 - H$8)*H$16, 0, ABS(H$12), TRUE) * 2)
               + (H$5 * _xlfn.NORM.DIST($B173, H$9, ABS(H$13), FALSE) * _xlfn.NORM.DIST(($B173 - H$9)*H$17, 0, ABS(H$13), TRUE) * 2)
               + (H$6 * _xlfn.NORM.DIST($B173, H$10, ABS(H$14), FALSE) * _xlfn.NORM.DIST(($B173 - H$10)*H$18, 0, ABS(H$14), TRUE) * 2)</f>
        <v>55.220555341517489</v>
      </c>
      <c r="Y173" s="4">
        <f>BE173 + (I$3 * _xlfn.NORM.DIST($B173, I$7, ABS(I$11), FALSE) * _xlfn.NORM.DIST(($B173 - I$7)*I$15, 0, ABS(I$11), TRUE) * 2)
               + (I$4 * _xlfn.NORM.DIST($B173, I$8, ABS(I$12), FALSE) * _xlfn.NORM.DIST(($B173 - I$8)*I$16, 0, ABS(I$12), TRUE) * 2)
               + (I$5 * _xlfn.NORM.DIST($B173, I$9, ABS(I$13), FALSE) * _xlfn.NORM.DIST(($B173 - I$9)*I$17, 0, ABS(I$13), TRUE) * 2)
               + (I$6 * _xlfn.NORM.DIST($B173, I$10, ABS(I$14), FALSE) * _xlfn.NORM.DIST(($B173 - I$10)*I$18, 0, ABS(I$14), TRUE) * 2)</f>
        <v>56.574301176394805</v>
      </c>
      <c r="Z173" s="4">
        <f>BF173 + (J$3 * _xlfn.NORM.DIST($B173, J$7, ABS(J$11), FALSE) * _xlfn.NORM.DIST(($B173 - J$7)*J$15, 0, ABS(J$11), TRUE) * 2)
               + (J$4 * _xlfn.NORM.DIST($B173, J$8, ABS(J$12), FALSE) * _xlfn.NORM.DIST(($B173 - J$8)*J$16, 0, ABS(J$12), TRUE) * 2)
               + (J$5 * _xlfn.NORM.DIST($B173, J$9, ABS(J$13), FALSE) * _xlfn.NORM.DIST(($B173 - J$9)*J$17, 0, ABS(J$13), TRUE) * 2)
               + (J$6 * _xlfn.NORM.DIST($B173, J$10, ABS(J$14), FALSE) * _xlfn.NORM.DIST(($B173 - J$10)*J$18, 0, ABS(J$14), TRUE) * 2)</f>
        <v>52.774569153419058</v>
      </c>
      <c r="AA173" s="4">
        <f>BG173 + (K$3 * _xlfn.NORM.DIST($B173, K$7, ABS(K$11), FALSE) * _xlfn.NORM.DIST(($B173 - K$7)*K$15, 0, ABS(K$11), TRUE) * 2)
               + (K$4 * _xlfn.NORM.DIST($B173, K$8, ABS(K$12), FALSE) * _xlfn.NORM.DIST(($B173 - K$8)*K$16, 0, ABS(K$12), TRUE) * 2)
               + (K$5 * _xlfn.NORM.DIST($B173, K$9, ABS(K$13), FALSE) * _xlfn.NORM.DIST(($B173 - K$9)*K$17, 0, ABS(K$13), TRUE) * 2)
               + (K$6 * _xlfn.NORM.DIST($B173, K$10, ABS(K$14), FALSE) * _xlfn.NORM.DIST(($B173 - K$10)*K$18, 0, ABS(K$14), TRUE) * 2)</f>
        <v>48.747640924856348</v>
      </c>
      <c r="AB173" s="4">
        <f>BH173 + (L$3 * _xlfn.NORM.DIST($B173, L$7, ABS(L$11), FALSE) * _xlfn.NORM.DIST(($B173 - L$7)*L$15, 0, ABS(L$11), TRUE) * 2)
               + (L$4 * _xlfn.NORM.DIST($B173, L$8, ABS(L$12), FALSE) * _xlfn.NORM.DIST(($B173 - L$8)*L$16, 0, ABS(L$12), TRUE) * 2)
               + (L$5 * _xlfn.NORM.DIST($B173, L$9, ABS(L$13), FALSE) * _xlfn.NORM.DIST(($B173 - L$9)*L$17, 0, ABS(L$13), TRUE) * 2)
               + (L$6 * _xlfn.NORM.DIST($B173, L$10, ABS(L$14), FALSE) * _xlfn.NORM.DIST(($B173 - L$10)*L$18, 0, ABS(L$14), TRUE) * 2)</f>
        <v>50.076107796230261</v>
      </c>
      <c r="AC173" s="4">
        <f>BI173 + (M$3 * _xlfn.NORM.DIST($B173, M$7, ABS(M$11), FALSE) * _xlfn.NORM.DIST(($B173 - M$7)*M$15, 0, ABS(M$11), TRUE) * 2)
               + (M$4 * _xlfn.NORM.DIST($B173, M$8, ABS(M$12), FALSE) * _xlfn.NORM.DIST(($B173 - M$8)*M$16, 0, ABS(M$12), TRUE) * 2)
               + (M$5 * _xlfn.NORM.DIST($B173, M$9, ABS(M$13), FALSE) * _xlfn.NORM.DIST(($B173 - M$9)*M$17, 0, ABS(M$13), TRUE) * 2)
               + (M$6 * _xlfn.NORM.DIST($B173, M$10, ABS(M$14), FALSE) * _xlfn.NORM.DIST(($B173 - M$10)*M$18, 0, ABS(M$14), TRUE) * 2)</f>
        <v>48.320946167812004</v>
      </c>
      <c r="AD173" s="4">
        <f>BJ173 + (N$3 * _xlfn.NORM.DIST($B173, N$7, ABS(N$11), FALSE) * _xlfn.NORM.DIST(($B173 - N$7)*N$15, 0, ABS(N$11), TRUE) * 2)
               + (N$4 * _xlfn.NORM.DIST($B173, N$8, ABS(N$12), FALSE) * _xlfn.NORM.DIST(($B173 - N$8)*N$16, 0, ABS(N$12), TRUE) * 2)
               + (N$5 * _xlfn.NORM.DIST($B173, N$9, ABS(N$13), FALSE) * _xlfn.NORM.DIST(($B173 - N$9)*N$17, 0, ABS(N$13), TRUE) * 2)
               + (N$6 * _xlfn.NORM.DIST($B173, N$10, ABS(N$14), FALSE) * _xlfn.NORM.DIST(($B173 - N$10)*N$18, 0, ABS(N$14), TRUE) * 2)</f>
        <v>49.551525614193444</v>
      </c>
      <c r="AE173" s="4">
        <f>BK173 + (O$3 * _xlfn.NORM.DIST($B173, O$7, ABS(O$11), FALSE) * _xlfn.NORM.DIST(($B173 - O$7)*O$15, 0, ABS(O$11), TRUE) * 2)
               + (O$4 * _xlfn.NORM.DIST($B173, O$8, ABS(O$12), FALSE) * _xlfn.NORM.DIST(($B173 - O$8)*O$16, 0, ABS(O$12), TRUE) * 2)
               + (O$5 * _xlfn.NORM.DIST($B173, O$9, ABS(O$13), FALSE) * _xlfn.NORM.DIST(($B173 - O$9)*O$17, 0, ABS(O$13), TRUE) * 2)
               + (O$6 * _xlfn.NORM.DIST($B173, O$10, ABS(O$14), FALSE) * _xlfn.NORM.DIST(($B173 - O$10)*O$18, 0, ABS(O$14), TRUE) * 2)</f>
        <v>55.562192720268897</v>
      </c>
      <c r="AF173" s="4">
        <f t="shared" si="408"/>
        <v>51.827479774519951</v>
      </c>
      <c r="AG173" s="4">
        <f t="shared" si="409"/>
        <v>53.934521079094274</v>
      </c>
      <c r="AI173" s="4">
        <f>IF(OR($B173 &lt; C$231, $B173 &gt; C$234), 0, C173-S173)</f>
        <v>-2.7790952854643152</v>
      </c>
      <c r="AJ173" s="4">
        <f>IF(OR($B173 &lt; D$231, $B173 &gt; D$234), 0, D173-T173)</f>
        <v>-1.4303581559477507</v>
      </c>
      <c r="AK173" s="4">
        <f>IF(OR($B173 &lt; E$231, $B173 &gt; E$234), 0, E173-U173)</f>
        <v>-0.27558819700444559</v>
      </c>
      <c r="AL173" s="4">
        <f>IF(OR($B173 &lt; F$231, $B173 &gt; F$234), 0, F173-V173)</f>
        <v>1.5850199171332235E-2</v>
      </c>
      <c r="AM173" s="4">
        <f>IF(OR($B173 &lt; G$231, $B173 &gt; G$234), 0, G173-W173)</f>
        <v>-0.3406620117079342</v>
      </c>
      <c r="AN173" s="4">
        <f>IF(OR($B173 &lt; H$231, $B173 &gt; H$234), 0, H173-X173)</f>
        <v>-0.47055534151748901</v>
      </c>
      <c r="AO173" s="4">
        <f>IF(OR($B173 &lt; I$231, $B173 &gt; I$234), 0, I173-Y173)</f>
        <v>-7.4301176394804713E-2</v>
      </c>
      <c r="AP173" s="4">
        <f>IF(OR($B173 &lt; J$231, $B173 &gt; J$234), 0, J173-Z173)</f>
        <v>0.7424308465809446</v>
      </c>
      <c r="AQ173" s="4">
        <f>IF(OR($B173 &lt; K$231, $B173 &gt; K$234), 0, K173-AA173)</f>
        <v>-0.81664092485635109</v>
      </c>
      <c r="AR173" s="4">
        <f>IF(OR($B173 &lt; L$231, $B173 &gt; L$234), 0, L173-AB173)</f>
        <v>0.51689220376974276</v>
      </c>
      <c r="AS173" s="4">
        <f>IF(OR($B173 &lt; M$231, $B173 &gt; M$234), 0, M173-AC173)</f>
        <v>-0.81294616781200091</v>
      </c>
      <c r="AT173" s="4">
        <f>IF(OR($B173 &lt; N$231, $B173 &gt; N$234), 0, N173-AD173)</f>
        <v>-1.5005256141934424</v>
      </c>
      <c r="AU173" s="4">
        <f>IF(OR($B173 &lt; O$231, $B173 &gt; O$234), 0, O173-AE173)</f>
        <v>-1.4601927202688998</v>
      </c>
      <c r="AV173" s="4">
        <f t="shared" si="496"/>
        <v>-1.505479774519948</v>
      </c>
      <c r="AW173" s="4">
        <f t="shared" si="496"/>
        <v>-2.7215210790942734</v>
      </c>
      <c r="AY173" s="2">
        <f t="shared" si="431"/>
        <v>56.888095285464317</v>
      </c>
      <c r="AZ173" s="2">
        <f t="shared" si="497"/>
        <v>55.94635382728746</v>
      </c>
      <c r="BA173" s="2">
        <f t="shared" si="498"/>
        <v>55.159533969341574</v>
      </c>
      <c r="BB173" s="2">
        <f t="shared" si="499"/>
        <v>52.853006184431059</v>
      </c>
      <c r="BC173" s="2">
        <f t="shared" si="500"/>
        <v>56.176385831694176</v>
      </c>
      <c r="BD173" s="2">
        <f t="shared" si="501"/>
        <v>55.219656312208365</v>
      </c>
      <c r="BE173" s="2">
        <f t="shared" si="502"/>
        <v>56.574295261462538</v>
      </c>
      <c r="BF173" s="2">
        <f t="shared" si="503"/>
        <v>52.774542554772381</v>
      </c>
      <c r="BG173" s="2">
        <f t="shared" si="504"/>
        <v>48.747623043598978</v>
      </c>
      <c r="BH173" s="2">
        <f t="shared" si="505"/>
        <v>50.076097778495892</v>
      </c>
      <c r="BI173" s="2">
        <f t="shared" si="506"/>
        <v>48.320908494599379</v>
      </c>
      <c r="BJ173" s="2">
        <f t="shared" si="507"/>
        <v>49.549603771154935</v>
      </c>
      <c r="BK173" s="2">
        <f t="shared" si="508"/>
        <v>55.504015591950598</v>
      </c>
      <c r="BL173" s="2">
        <f t="shared" si="509"/>
        <v>51.591387281000472</v>
      </c>
      <c r="BM173" s="2">
        <f t="shared" si="510"/>
        <v>52.424672240449837</v>
      </c>
      <c r="BO173" s="2" t="str">
        <f t="shared" si="388"/>
        <v/>
      </c>
      <c r="BP173" s="2" t="str">
        <f t="shared" si="389"/>
        <v/>
      </c>
      <c r="BQ173" s="2" t="str">
        <f t="shared" si="390"/>
        <v/>
      </c>
      <c r="BR173" s="2" t="str">
        <f t="shared" si="391"/>
        <v/>
      </c>
      <c r="BS173" s="2" t="str">
        <f t="shared" si="392"/>
        <v/>
      </c>
      <c r="BT173" s="2" t="str">
        <f t="shared" si="393"/>
        <v/>
      </c>
      <c r="BU173" s="2" t="str">
        <f t="shared" si="394"/>
        <v/>
      </c>
      <c r="BV173" s="2" t="str">
        <f t="shared" si="395"/>
        <v/>
      </c>
      <c r="BW173" s="2" t="str">
        <f t="shared" si="396"/>
        <v/>
      </c>
      <c r="BX173" s="2" t="str">
        <f t="shared" si="397"/>
        <v/>
      </c>
      <c r="BY173" s="2" t="str">
        <f t="shared" si="398"/>
        <v/>
      </c>
      <c r="BZ173" s="2" t="str">
        <f t="shared" si="399"/>
        <v/>
      </c>
      <c r="CA173" s="2" t="str">
        <f t="shared" si="400"/>
        <v/>
      </c>
      <c r="CB173" s="2" t="str">
        <f t="shared" si="401"/>
        <v/>
      </c>
      <c r="CC173" s="2" t="str">
        <f t="shared" si="402"/>
        <v/>
      </c>
      <c r="CE173" s="2" t="str">
        <f t="shared" si="432"/>
        <v/>
      </c>
      <c r="CF173" s="2" t="str">
        <f t="shared" si="433"/>
        <v/>
      </c>
      <c r="CG173" s="2" t="str">
        <f t="shared" si="434"/>
        <v/>
      </c>
      <c r="CH173" s="2" t="str">
        <f t="shared" si="435"/>
        <v/>
      </c>
      <c r="CI173" s="2" t="str">
        <f t="shared" si="436"/>
        <v/>
      </c>
      <c r="CJ173" s="2" t="str">
        <f t="shared" si="437"/>
        <v/>
      </c>
      <c r="CK173" s="2" t="str">
        <f t="shared" si="438"/>
        <v/>
      </c>
      <c r="CL173" s="2" t="str">
        <f t="shared" si="439"/>
        <v/>
      </c>
      <c r="CM173" s="2" t="str">
        <f t="shared" si="440"/>
        <v/>
      </c>
      <c r="CN173" s="2" t="str">
        <f t="shared" si="441"/>
        <v/>
      </c>
      <c r="CO173" s="2" t="str">
        <f t="shared" si="442"/>
        <v/>
      </c>
      <c r="CP173" s="2" t="str">
        <f t="shared" si="443"/>
        <v/>
      </c>
      <c r="CQ173" s="2" t="str">
        <f t="shared" si="444"/>
        <v/>
      </c>
      <c r="CR173" s="2" t="str">
        <f t="shared" si="445"/>
        <v/>
      </c>
      <c r="CS173" s="2" t="str">
        <f t="shared" si="446"/>
        <v/>
      </c>
      <c r="CU173" s="2" t="str">
        <f t="shared" si="447"/>
        <v/>
      </c>
      <c r="CV173" s="2" t="str">
        <f t="shared" si="448"/>
        <v/>
      </c>
      <c r="CW173" s="2" t="str">
        <f t="shared" si="449"/>
        <v/>
      </c>
      <c r="CX173" s="2">
        <f t="shared" si="450"/>
        <v>52.869</v>
      </c>
      <c r="CY173" s="2">
        <f t="shared" si="451"/>
        <v>55.835999999999999</v>
      </c>
      <c r="CZ173" s="2">
        <f t="shared" si="452"/>
        <v>54.75</v>
      </c>
      <c r="DA173" s="2">
        <f t="shared" si="453"/>
        <v>56.5</v>
      </c>
      <c r="DB173" s="2">
        <f t="shared" si="454"/>
        <v>53.517000000000003</v>
      </c>
      <c r="DC173" s="2">
        <f t="shared" si="455"/>
        <v>47.930999999999997</v>
      </c>
      <c r="DD173" s="2">
        <f t="shared" si="456"/>
        <v>50.593000000000004</v>
      </c>
      <c r="DE173" s="2">
        <f t="shared" si="457"/>
        <v>47.508000000000003</v>
      </c>
      <c r="DF173" s="2">
        <f t="shared" si="458"/>
        <v>48.051000000000002</v>
      </c>
      <c r="DG173" s="2" t="str">
        <f t="shared" si="459"/>
        <v/>
      </c>
      <c r="DH173" s="2" t="str">
        <f t="shared" si="460"/>
        <v/>
      </c>
      <c r="DI173" s="2" t="str">
        <f t="shared" si="461"/>
        <v/>
      </c>
      <c r="DK173" s="2">
        <f t="shared" si="411"/>
        <v>72.919592741935475</v>
      </c>
      <c r="DL173" s="2">
        <f t="shared" si="511"/>
        <v>83.783651209677416</v>
      </c>
      <c r="DM173" s="2">
        <f t="shared" si="511"/>
        <v>88.534078079178869</v>
      </c>
      <c r="DN173" s="2">
        <f t="shared" si="511"/>
        <v>84.457456327985724</v>
      </c>
      <c r="DO173" s="2">
        <f t="shared" si="511"/>
        <v>102.38254453812316</v>
      </c>
      <c r="DP173" s="2">
        <f t="shared" si="511"/>
        <v>94.558784202317327</v>
      </c>
      <c r="DQ173" s="2">
        <f t="shared" si="511"/>
        <v>95.223072397360681</v>
      </c>
      <c r="DR173" s="2">
        <f t="shared" si="511"/>
        <v>96.817894830659526</v>
      </c>
      <c r="DS173" s="2">
        <f t="shared" si="511"/>
        <v>76.85009193548386</v>
      </c>
      <c r="DT173" s="2">
        <f t="shared" si="511"/>
        <v>77.449452651093793</v>
      </c>
      <c r="DU173" s="2">
        <f t="shared" si="511"/>
        <v>84.430584427141298</v>
      </c>
      <c r="DV173" s="2">
        <f t="shared" si="511"/>
        <v>88.152499450146635</v>
      </c>
      <c r="DW173" s="2">
        <f t="shared" si="511"/>
        <v>93.610427807486616</v>
      </c>
      <c r="DX173" s="2">
        <f t="shared" si="511"/>
        <v>75.007837789661352</v>
      </c>
      <c r="DY173" s="2">
        <f t="shared" si="511"/>
        <v>67.858230432402848</v>
      </c>
      <c r="EA173" s="2">
        <f t="shared" si="407"/>
        <v>57.279006922411305</v>
      </c>
      <c r="EB173" s="2">
        <f t="shared" si="413"/>
        <v>57.614899987040758</v>
      </c>
      <c r="EC173" s="2">
        <f t="shared" si="414"/>
        <v>54.714164140271485</v>
      </c>
      <c r="ED173" s="2">
        <f t="shared" si="415"/>
        <v>55.307152079524677</v>
      </c>
      <c r="EE173" s="2">
        <f t="shared" si="416"/>
        <v>56.636995315356472</v>
      </c>
      <c r="EF173" s="2">
        <f t="shared" si="417"/>
        <v>50.511919504113337</v>
      </c>
      <c r="EG173" s="2">
        <f t="shared" si="418"/>
        <v>55.049316901928918</v>
      </c>
      <c r="EH173" s="2">
        <f t="shared" si="419"/>
        <v>49.995022762545275</v>
      </c>
      <c r="EI173" s="2">
        <f t="shared" si="420"/>
        <v>47.102219027911211</v>
      </c>
      <c r="EJ173" s="2">
        <f t="shared" si="421"/>
        <v>50.918030427070548</v>
      </c>
      <c r="EK173" s="2">
        <f t="shared" si="422"/>
        <v>48.395834220221019</v>
      </c>
      <c r="EL173" s="2">
        <f t="shared" si="423"/>
        <v>48.971310021119059</v>
      </c>
      <c r="EM173" s="2">
        <f t="shared" si="424"/>
        <v>53.85020292882173</v>
      </c>
      <c r="EN173" s="2">
        <f t="shared" si="425"/>
        <v>50.400424566088134</v>
      </c>
      <c r="EO173" s="2">
        <f t="shared" si="426"/>
        <v>52.476409689339491</v>
      </c>
      <c r="EQ173" s="2">
        <f t="shared" si="427"/>
        <v>56.815956049348927</v>
      </c>
      <c r="ER173" s="2">
        <f t="shared" si="512"/>
        <v>55.770495795433114</v>
      </c>
      <c r="ES173" s="2">
        <f t="shared" si="512"/>
        <v>55.204081977022639</v>
      </c>
      <c r="ET173" s="2">
        <f t="shared" si="512"/>
        <v>52.616046828439792</v>
      </c>
      <c r="EU173" s="2">
        <f t="shared" si="512"/>
        <v>56.130082712518735</v>
      </c>
      <c r="EV173" s="2">
        <f t="shared" si="512"/>
        <v>55.716877647716359</v>
      </c>
      <c r="EW173" s="2">
        <f t="shared" si="512"/>
        <v>56.67184282433854</v>
      </c>
      <c r="EX173" s="2">
        <f t="shared" si="512"/>
        <v>52.965022559522417</v>
      </c>
      <c r="EY173" s="2">
        <f t="shared" si="512"/>
        <v>48.865864562030822</v>
      </c>
      <c r="EZ173" s="2">
        <f t="shared" si="512"/>
        <v>50.014424576725808</v>
      </c>
      <c r="FA173" s="2">
        <f t="shared" si="512"/>
        <v>48.31463856540347</v>
      </c>
      <c r="FB173" s="2">
        <f t="shared" si="512"/>
        <v>49.613974582475777</v>
      </c>
      <c r="FC173" s="2">
        <f t="shared" si="512"/>
        <v>55.84735535636878</v>
      </c>
      <c r="FD173" s="2">
        <f t="shared" si="512"/>
        <v>51.923932356834072</v>
      </c>
      <c r="FE173" s="2">
        <f t="shared" si="512"/>
        <v>52.405528749264235</v>
      </c>
      <c r="FG173" s="2">
        <f t="shared" si="429"/>
        <v>0.99999999905708215</v>
      </c>
      <c r="FH173" s="2">
        <f t="shared" si="513"/>
        <v>0.99999999920778593</v>
      </c>
      <c r="FI173" s="2">
        <f t="shared" si="513"/>
        <v>0.99999999923562333</v>
      </c>
      <c r="FJ173" s="2">
        <f t="shared" si="513"/>
        <v>0.9999999992462284</v>
      </c>
      <c r="FK173" s="2">
        <f t="shared" si="513"/>
        <v>0.99999999926179695</v>
      </c>
      <c r="FL173" s="2">
        <f t="shared" si="513"/>
        <v>0.99999999929805561</v>
      </c>
      <c r="FM173" s="2">
        <f t="shared" si="513"/>
        <v>0.99999999931925287</v>
      </c>
      <c r="FN173" s="2">
        <f t="shared" si="513"/>
        <v>0.99999999926898553</v>
      </c>
      <c r="FO173" s="2">
        <f t="shared" si="513"/>
        <v>0.99999999920352278</v>
      </c>
      <c r="FP173" s="2">
        <f t="shared" si="513"/>
        <v>0.99999999925028715</v>
      </c>
      <c r="FQ173" s="2">
        <f t="shared" si="513"/>
        <v>0.99999999931211569</v>
      </c>
      <c r="FR173" s="2">
        <f t="shared" si="513"/>
        <v>0.99999999930006778</v>
      </c>
      <c r="FS173" s="2">
        <f t="shared" si="513"/>
        <v>0.99999999385245797</v>
      </c>
      <c r="FT173" s="2">
        <f t="shared" si="513"/>
        <v>0.99999997318337774</v>
      </c>
      <c r="FU173" s="2">
        <f t="shared" si="513"/>
        <v>0.99999990306704434</v>
      </c>
      <c r="FW173" s="2">
        <f t="shared" si="462"/>
        <v>0.84420886437268861</v>
      </c>
      <c r="FX173" s="2">
        <f t="shared" si="514"/>
        <v>0.90465321434245227</v>
      </c>
      <c r="FY173" s="2">
        <f t="shared" si="515"/>
        <v>0.90907039876800766</v>
      </c>
      <c r="FZ173" s="2">
        <f t="shared" si="516"/>
        <v>0.91194720685002284</v>
      </c>
      <c r="GA173" s="2">
        <f t="shared" si="517"/>
        <v>0.90865666951911117</v>
      </c>
      <c r="GB173" s="2">
        <f t="shared" si="518"/>
        <v>0.90447159175765135</v>
      </c>
      <c r="GC173" s="2">
        <f t="shared" si="519"/>
        <v>0.93987917920023256</v>
      </c>
      <c r="GD173" s="2">
        <f t="shared" si="520"/>
        <v>0.93586530235722487</v>
      </c>
      <c r="GE173" s="2">
        <f t="shared" si="521"/>
        <v>0.93295617524165697</v>
      </c>
      <c r="GF173" s="2">
        <f t="shared" si="522"/>
        <v>0.93174769524167866</v>
      </c>
      <c r="GG173" s="2">
        <f t="shared" si="523"/>
        <v>0.922780296282386</v>
      </c>
      <c r="GH173" s="2">
        <f t="shared" si="524"/>
        <v>0.89983757839528555</v>
      </c>
      <c r="GI173" s="2">
        <f t="shared" si="525"/>
        <v>0.82808522568929288</v>
      </c>
      <c r="GJ173" s="2">
        <f t="shared" si="526"/>
        <v>0.78172363952370483</v>
      </c>
      <c r="GK173" s="2">
        <f t="shared" si="527"/>
        <v>0.72994150246981526</v>
      </c>
      <c r="GM173" s="107">
        <f t="shared" si="463"/>
        <v>5.012647088158601E-204</v>
      </c>
      <c r="GN173" s="107">
        <f t="shared" si="528"/>
        <v>4.2189213851059707E-239</v>
      </c>
      <c r="GO173" s="107">
        <f t="shared" si="529"/>
        <v>6.3833676929642005E-250</v>
      </c>
      <c r="GP173" s="107">
        <f t="shared" si="530"/>
        <v>4.6316017566787399E-300</v>
      </c>
      <c r="GQ173" s="107">
        <f t="shared" si="531"/>
        <v>1.9422934716818903E-306</v>
      </c>
      <c r="GR173" s="107">
        <f t="shared" si="532"/>
        <v>1.6576796709103375E-295</v>
      </c>
      <c r="GS173" s="107">
        <f t="shared" si="533"/>
        <v>0</v>
      </c>
      <c r="GT173" s="107">
        <f t="shared" si="534"/>
        <v>2.1331669927458369E-303</v>
      </c>
      <c r="GU173" s="107">
        <f t="shared" si="535"/>
        <v>0</v>
      </c>
      <c r="GV173" s="107">
        <f t="shared" si="536"/>
        <v>0</v>
      </c>
      <c r="GW173" s="107">
        <f t="shared" si="537"/>
        <v>0</v>
      </c>
      <c r="GX173" s="107">
        <f t="shared" si="538"/>
        <v>0</v>
      </c>
      <c r="GY173" s="107">
        <f t="shared" si="539"/>
        <v>2.6751148968585693E-285</v>
      </c>
      <c r="GZ173" s="107">
        <f t="shared" si="540"/>
        <v>2.7034731483932847E-293</v>
      </c>
      <c r="HA173" s="107">
        <f t="shared" si="541"/>
        <v>0</v>
      </c>
      <c r="HC173" s="107">
        <f t="shared" si="464"/>
        <v>7.3014661864799711E-141</v>
      </c>
      <c r="HD173" s="107">
        <f t="shared" si="542"/>
        <v>9.9254551474119946E-168</v>
      </c>
      <c r="HE173" s="107">
        <f t="shared" si="543"/>
        <v>1.4996300396568321E-175</v>
      </c>
      <c r="HF173" s="107">
        <f t="shared" si="544"/>
        <v>3.3585919948207974E-212</v>
      </c>
      <c r="HG173" s="107">
        <f t="shared" si="545"/>
        <v>1.4488631971215184E-216</v>
      </c>
      <c r="HH173" s="107">
        <f t="shared" si="546"/>
        <v>1.8509424673869358E-208</v>
      </c>
      <c r="HI173" s="107">
        <f t="shared" si="547"/>
        <v>7.0079700083286909E-229</v>
      </c>
      <c r="HJ173" s="107">
        <f t="shared" si="548"/>
        <v>4.0350842727366572E-218</v>
      </c>
      <c r="HK173" s="107">
        <f t="shared" si="549"/>
        <v>7.4212090193071779E-233</v>
      </c>
      <c r="HL173" s="107">
        <f t="shared" si="550"/>
        <v>8.4449417247996279E-249</v>
      </c>
      <c r="HM173" s="107">
        <f t="shared" si="551"/>
        <v>1.25722907283644E-251</v>
      </c>
      <c r="HN173" s="107">
        <f t="shared" si="552"/>
        <v>6.9463184725328091E-217</v>
      </c>
      <c r="HO173" s="107">
        <f t="shared" si="553"/>
        <v>5.6680335212875129E-197</v>
      </c>
      <c r="HP173" s="107">
        <f t="shared" si="554"/>
        <v>1.6741760098819838E-202</v>
      </c>
      <c r="HQ173" s="107">
        <f t="shared" si="555"/>
        <v>6.5641520942646054E-297</v>
      </c>
      <c r="HS173" s="107">
        <f t="shared" si="465"/>
        <v>7.0107716672082214E-29</v>
      </c>
      <c r="HT173" s="107">
        <f t="shared" si="556"/>
        <v>1.26489867089779E-36</v>
      </c>
      <c r="HU173" s="107">
        <f t="shared" si="557"/>
        <v>1.6667179266666044E-38</v>
      </c>
      <c r="HV173" s="107">
        <f t="shared" si="558"/>
        <v>7.8426754730941593E-47</v>
      </c>
      <c r="HW173" s="107">
        <f t="shared" si="559"/>
        <v>1.4834374790768403E-47</v>
      </c>
      <c r="HX173" s="107">
        <f t="shared" si="560"/>
        <v>1.6964734922831268E-45</v>
      </c>
      <c r="HY173" s="107">
        <f t="shared" si="561"/>
        <v>4.0547782514908295E-53</v>
      </c>
      <c r="HZ173" s="107">
        <f t="shared" si="562"/>
        <v>1.6165258840464569E-50</v>
      </c>
      <c r="IA173" s="107">
        <f t="shared" si="563"/>
        <v>8.0061475767589871E-54</v>
      </c>
      <c r="IB173" s="107">
        <f t="shared" si="564"/>
        <v>5.9943596457536601E-57</v>
      </c>
      <c r="IC173" s="107">
        <f t="shared" si="565"/>
        <v>1.3748198005199374E-56</v>
      </c>
      <c r="ID173" s="107">
        <f t="shared" si="566"/>
        <v>7.4817097851686735E-47</v>
      </c>
      <c r="IE173" s="107">
        <f t="shared" si="567"/>
        <v>4.5091088031524975E-40</v>
      </c>
      <c r="IF173" s="107">
        <f t="shared" si="568"/>
        <v>1.7723157820131329E-40</v>
      </c>
      <c r="IG173" s="107">
        <f t="shared" si="569"/>
        <v>3.5592660776069574E-39</v>
      </c>
      <c r="II173" s="107">
        <f t="shared" si="466"/>
        <v>3.6480210439821338E-2</v>
      </c>
      <c r="IJ173" s="107">
        <f t="shared" si="467"/>
        <v>3.1640844438610215E-3</v>
      </c>
      <c r="IK173" s="107">
        <f t="shared" si="468"/>
        <v>2.0625863731890156E-3</v>
      </c>
      <c r="IL173" s="107">
        <f t="shared" si="469"/>
        <v>6.1509417440830654E-4</v>
      </c>
      <c r="IM173" s="107">
        <f t="shared" si="470"/>
        <v>6.7770053819771246E-4</v>
      </c>
      <c r="IN173" s="107">
        <f t="shared" si="471"/>
        <v>1.1209714175756916E-3</v>
      </c>
      <c r="IO173" s="107">
        <f t="shared" si="472"/>
        <v>3.6139627045499102E-5</v>
      </c>
      <c r="IP173" s="107">
        <f t="shared" si="473"/>
        <v>8.1041974982570263E-5</v>
      </c>
      <c r="IQ173" s="107">
        <f t="shared" si="474"/>
        <v>5.9968019561941455E-5</v>
      </c>
      <c r="IR173" s="107">
        <f t="shared" si="475"/>
        <v>3.8325173873884932E-5</v>
      </c>
      <c r="IS173" s="107">
        <f t="shared" si="476"/>
        <v>8.7564612082056308E-5</v>
      </c>
      <c r="IT173" s="107">
        <f t="shared" si="477"/>
        <v>1.1460978409446173E-3</v>
      </c>
      <c r="IU173" s="107">
        <f t="shared" si="478"/>
        <v>1.2131800885772509E-2</v>
      </c>
      <c r="IV173" s="107">
        <f t="shared" si="479"/>
        <v>2.4487002876503509E-2</v>
      </c>
      <c r="IW173" s="107">
        <f t="shared" si="480"/>
        <v>5.5197673862816772E-2</v>
      </c>
      <c r="IY173" s="107">
        <f t="shared" si="481"/>
        <v>3.6480210439821338E-2</v>
      </c>
      <c r="IZ173" s="107">
        <f t="shared" si="482"/>
        <v>3.1640844438610215E-3</v>
      </c>
      <c r="JA173" s="107">
        <f t="shared" si="483"/>
        <v>2.0625863731890156E-3</v>
      </c>
      <c r="JB173" s="107">
        <f t="shared" si="484"/>
        <v>6.1509417440830654E-4</v>
      </c>
      <c r="JC173" s="107">
        <f t="shared" si="485"/>
        <v>6.7770053819771246E-4</v>
      </c>
      <c r="JD173" s="107">
        <f t="shared" si="486"/>
        <v>1.1209714175756916E-3</v>
      </c>
      <c r="JE173" s="107">
        <f t="shared" si="487"/>
        <v>3.6139627045499102E-5</v>
      </c>
      <c r="JF173" s="107">
        <f t="shared" si="488"/>
        <v>8.1041974982570263E-5</v>
      </c>
      <c r="JG173" s="107">
        <f t="shared" si="489"/>
        <v>5.9968019561941455E-5</v>
      </c>
      <c r="JH173" s="107">
        <f t="shared" si="490"/>
        <v>3.8325173873884932E-5</v>
      </c>
      <c r="JI173" s="107">
        <f t="shared" si="491"/>
        <v>8.7564612082056308E-5</v>
      </c>
      <c r="JJ173" s="107">
        <f t="shared" si="492"/>
        <v>1.1460978409446173E-3</v>
      </c>
      <c r="JK173" s="107">
        <f t="shared" si="493"/>
        <v>1.2131800885772509E-2</v>
      </c>
      <c r="JL173" s="107">
        <f t="shared" si="494"/>
        <v>2.4487002876503509E-2</v>
      </c>
      <c r="JM173" s="107">
        <f t="shared" si="495"/>
        <v>5.5197673862816772E-2</v>
      </c>
    </row>
    <row r="174" spans="2:273" x14ac:dyDescent="0.25">
      <c r="B174" s="2">
        <v>146</v>
      </c>
      <c r="C174" s="37">
        <v>55.515999999999998</v>
      </c>
      <c r="D174" s="37">
        <v>53.838999999999999</v>
      </c>
      <c r="E174" s="37">
        <v>54.18</v>
      </c>
      <c r="F174" s="37">
        <v>52.197000000000003</v>
      </c>
      <c r="G174" s="37">
        <v>55.033000000000001</v>
      </c>
      <c r="H174" s="37">
        <v>55.35</v>
      </c>
      <c r="I174" s="37">
        <v>55.45</v>
      </c>
      <c r="J174" s="37">
        <v>53.85</v>
      </c>
      <c r="K174" s="37">
        <v>49.378999999999998</v>
      </c>
      <c r="L174" s="37">
        <v>50.136000000000003</v>
      </c>
      <c r="M174" s="37">
        <v>45.898000000000003</v>
      </c>
      <c r="N174" s="37">
        <v>49.796999999999997</v>
      </c>
      <c r="O174" s="37">
        <v>56.136000000000003</v>
      </c>
      <c r="P174" s="37">
        <v>50.237000000000002</v>
      </c>
      <c r="Q174" s="37">
        <v>48.984000000000002</v>
      </c>
      <c r="S174" s="4">
        <f>AY174 + (C$3 * _xlfn.NORM.DIST($B174, C$7, ABS(C$11), FALSE) * _xlfn.NORM.DIST(($B174 - C$7)*C$15, 0, ABS(C$11), TRUE) * 2)
               + (C$4 * _xlfn.NORM.DIST($B174, C$8, ABS(C$12), FALSE) * _xlfn.NORM.DIST(($B174 - C$8)*C$16, 0, ABS(C$12), TRUE) * 2)
               + (C$5 * _xlfn.NORM.DIST($B174, C$9, ABS(C$13), FALSE) * _xlfn.NORM.DIST(($B174 - C$9)*C$17, 0, ABS(C$13), TRUE) * 2)
               + (C$6 * _xlfn.NORM.DIST($B174, C$10, ABS(C$14), FALSE) * _xlfn.NORM.DIST(($B174 - C$10)*C$18, 0, ABS(C$14), TRUE) * 2)</f>
        <v>56.844190901337171</v>
      </c>
      <c r="T174" s="4">
        <f>AZ174 + (D$3 * _xlfn.NORM.DIST($B174, D$7, ABS(D$11), FALSE) * _xlfn.NORM.DIST(($B174 - D$7)*D$15, 0, ABS(D$11), TRUE) * 2)
               + (D$4 * _xlfn.NORM.DIST($B174, D$8, ABS(D$12), FALSE) * _xlfn.NORM.DIST(($B174 - D$8)*D$16, 0, ABS(D$12), TRUE) * 2)
               + (D$5 * _xlfn.NORM.DIST($B174, D$9, ABS(D$13), FALSE) * _xlfn.NORM.DIST(($B174 - D$9)*D$17, 0, ABS(D$13), TRUE) * 2)
               + (D$6 * _xlfn.NORM.DIST($B174, D$10, ABS(D$14), FALSE) * _xlfn.NORM.DIST(($B174 - D$10)*D$18, 0, ABS(D$14), TRUE) * 2)</f>
        <v>55.827042567712553</v>
      </c>
      <c r="U174" s="4">
        <f>BA174 + (E$3 * _xlfn.NORM.DIST($B174, E$7, ABS(E$11), FALSE) * _xlfn.NORM.DIST(($B174 - E$7)*E$15, 0, ABS(E$11), TRUE) * 2)
               + (E$4 * _xlfn.NORM.DIST($B174, E$8, ABS(E$12), FALSE) * _xlfn.NORM.DIST(($B174 - E$8)*E$16, 0, ABS(E$12), TRUE) * 2)
               + (E$5 * _xlfn.NORM.DIST($B174, E$9, ABS(E$13), FALSE) * _xlfn.NORM.DIST(($B174 - E$9)*E$17, 0, ABS(E$13), TRUE) * 2)
               + (E$6 * _xlfn.NORM.DIST($B174, E$10, ABS(E$14), FALSE) * _xlfn.NORM.DIST(($B174 - E$10)*E$18, 0, ABS(E$14), TRUE) * 2)</f>
        <v>55.055384389025832</v>
      </c>
      <c r="V174" s="4">
        <f>BB174 + (F$3 * _xlfn.NORM.DIST($B174, F$7, ABS(F$11), FALSE) * _xlfn.NORM.DIST(($B174 - F$7)*F$15, 0, ABS(F$11), TRUE) * 2)
               + (F$4 * _xlfn.NORM.DIST($B174, F$8, ABS(F$12), FALSE) * _xlfn.NORM.DIST(($B174 - F$8)*F$16, 0, ABS(F$12), TRUE) * 2)
               + (F$5 * _xlfn.NORM.DIST($B174, F$9, ABS(F$13), FALSE) * _xlfn.NORM.DIST(($B174 - F$9)*F$17, 0, ABS(F$13), TRUE) * 2)
               + (F$6 * _xlfn.NORM.DIST($B174, F$10, ABS(F$14), FALSE) * _xlfn.NORM.DIST(($B174 - F$10)*F$18, 0, ABS(F$14), TRUE) * 2)</f>
        <v>52.698122073110625</v>
      </c>
      <c r="W174" s="4">
        <f>BC174 + (G$3 * _xlfn.NORM.DIST($B174, G$7, ABS(G$11), FALSE) * _xlfn.NORM.DIST(($B174 - G$7)*G$15, 0, ABS(G$11), TRUE) * 2)
               + (G$4 * _xlfn.NORM.DIST($B174, G$8, ABS(G$12), FALSE) * _xlfn.NORM.DIST(($B174 - G$8)*G$16, 0, ABS(G$12), TRUE) * 2)
               + (G$5 * _xlfn.NORM.DIST($B174, G$9, ABS(G$13), FALSE) * _xlfn.NORM.DIST(($B174 - G$9)*G$17, 0, ABS(G$13), TRUE) * 2)
               + (G$6 * _xlfn.NORM.DIST($B174, G$10, ABS(G$14), FALSE) * _xlfn.NORM.DIST(($B174 - G$10)*G$18, 0, ABS(G$14), TRUE) * 2)</f>
        <v>56.017423296788429</v>
      </c>
      <c r="X174" s="4">
        <f>BD174 + (H$3 * _xlfn.NORM.DIST($B174, H$7, ABS(H$11), FALSE) * _xlfn.NORM.DIST(($B174 - H$7)*H$15, 0, ABS(H$11), TRUE) * 2)
               + (H$4 * _xlfn.NORM.DIST($B174, H$8, ABS(H$12), FALSE) * _xlfn.NORM.DIST(($B174 - H$8)*H$16, 0, ABS(H$12), TRUE) * 2)
               + (H$5 * _xlfn.NORM.DIST($B174, H$9, ABS(H$13), FALSE) * _xlfn.NORM.DIST(($B174 - H$9)*H$17, 0, ABS(H$13), TRUE) * 2)
               + (H$6 * _xlfn.NORM.DIST($B174, H$10, ABS(H$14), FALSE) * _xlfn.NORM.DIST(($B174 - H$10)*H$18, 0, ABS(H$14), TRUE) * 2)</f>
        <v>55.127283342189102</v>
      </c>
      <c r="Y174" s="4">
        <f>BE174 + (I$3 * _xlfn.NORM.DIST($B174, I$7, ABS(I$11), FALSE) * _xlfn.NORM.DIST(($B174 - I$7)*I$15, 0, ABS(I$11), TRUE) * 2)
               + (I$4 * _xlfn.NORM.DIST($B174, I$8, ABS(I$12), FALSE) * _xlfn.NORM.DIST(($B174 - I$8)*I$16, 0, ABS(I$12), TRUE) * 2)
               + (I$5 * _xlfn.NORM.DIST($B174, I$9, ABS(I$13), FALSE) * _xlfn.NORM.DIST(($B174 - I$9)*I$17, 0, ABS(I$13), TRUE) * 2)
               + (I$6 * _xlfn.NORM.DIST($B174, I$10, ABS(I$14), FALSE) * _xlfn.NORM.DIST(($B174 - I$10)*I$18, 0, ABS(I$14), TRUE) * 2)</f>
        <v>56.413150210183119</v>
      </c>
      <c r="Z174" s="4">
        <f>BF174 + (J$3 * _xlfn.NORM.DIST($B174, J$7, ABS(J$11), FALSE) * _xlfn.NORM.DIST(($B174 - J$7)*J$15, 0, ABS(J$11), TRUE) * 2)
               + (J$4 * _xlfn.NORM.DIST($B174, J$8, ABS(J$12), FALSE) * _xlfn.NORM.DIST(($B174 - J$8)*J$16, 0, ABS(J$12), TRUE) * 2)
               + (J$5 * _xlfn.NORM.DIST($B174, J$9, ABS(J$13), FALSE) * _xlfn.NORM.DIST(($B174 - J$9)*J$17, 0, ABS(J$13), TRUE) * 2)
               + (J$6 * _xlfn.NORM.DIST($B174, J$10, ABS(J$14), FALSE) * _xlfn.NORM.DIST(($B174 - J$10)*J$18, 0, ABS(J$14), TRUE) * 2)</f>
        <v>52.654167377511627</v>
      </c>
      <c r="AA174" s="4">
        <f>BG174 + (K$3 * _xlfn.NORM.DIST($B174, K$7, ABS(K$11), FALSE) * _xlfn.NORM.DIST(($B174 - K$7)*K$15, 0, ABS(K$11), TRUE) * 2)
               + (K$4 * _xlfn.NORM.DIST($B174, K$8, ABS(K$12), FALSE) * _xlfn.NORM.DIST(($B174 - K$8)*K$16, 0, ABS(K$12), TRUE) * 2)
               + (K$5 * _xlfn.NORM.DIST($B174, K$9, ABS(K$13), FALSE) * _xlfn.NORM.DIST(($B174 - K$9)*K$17, 0, ABS(K$13), TRUE) * 2)
               + (K$6 * _xlfn.NORM.DIST($B174, K$10, ABS(K$14), FALSE) * _xlfn.NORM.DIST(($B174 - K$10)*K$18, 0, ABS(K$14), TRUE) * 2)</f>
        <v>48.646610308476205</v>
      </c>
      <c r="AB174" s="4">
        <f>BH174 + (L$3 * _xlfn.NORM.DIST($B174, L$7, ABS(L$11), FALSE) * _xlfn.NORM.DIST(($B174 - L$7)*L$15, 0, ABS(L$11), TRUE) * 2)
               + (L$4 * _xlfn.NORM.DIST($B174, L$8, ABS(L$12), FALSE) * _xlfn.NORM.DIST(($B174 - L$8)*L$16, 0, ABS(L$12), TRUE) * 2)
               + (L$5 * _xlfn.NORM.DIST($B174, L$9, ABS(L$13), FALSE) * _xlfn.NORM.DIST(($B174 - L$9)*L$17, 0, ABS(L$13), TRUE) * 2)
               + (L$6 * _xlfn.NORM.DIST($B174, L$10, ABS(L$14), FALSE) * _xlfn.NORM.DIST(($B174 - L$10)*L$18, 0, ABS(L$14), TRUE) * 2)</f>
        <v>49.932592888057194</v>
      </c>
      <c r="AC174" s="4">
        <f>BI174 + (M$3 * _xlfn.NORM.DIST($B174, M$7, ABS(M$11), FALSE) * _xlfn.NORM.DIST(($B174 - M$7)*M$15, 0, ABS(M$11), TRUE) * 2)
               + (M$4 * _xlfn.NORM.DIST($B174, M$8, ABS(M$12), FALSE) * _xlfn.NORM.DIST(($B174 - M$8)*M$16, 0, ABS(M$12), TRUE) * 2)
               + (M$5 * _xlfn.NORM.DIST($B174, M$9, ABS(M$13), FALSE) * _xlfn.NORM.DIST(($B174 - M$9)*M$17, 0, ABS(M$13), TRUE) * 2)
               + (M$6 * _xlfn.NORM.DIST($B174, M$10, ABS(M$14), FALSE) * _xlfn.NORM.DIST(($B174 - M$10)*M$18, 0, ABS(M$14), TRUE) * 2)</f>
        <v>48.173593745922936</v>
      </c>
      <c r="AD174" s="4">
        <f>BJ174 + (N$3 * _xlfn.NORM.DIST($B174, N$7, ABS(N$11), FALSE) * _xlfn.NORM.DIST(($B174 - N$7)*N$15, 0, ABS(N$11), TRUE) * 2)
               + (N$4 * _xlfn.NORM.DIST($B174, N$8, ABS(N$12), FALSE) * _xlfn.NORM.DIST(($B174 - N$8)*N$16, 0, ABS(N$12), TRUE) * 2)
               + (N$5 * _xlfn.NORM.DIST($B174, N$9, ABS(N$13), FALSE) * _xlfn.NORM.DIST(($B174 - N$9)*N$17, 0, ABS(N$13), TRUE) * 2)
               + (N$6 * _xlfn.NORM.DIST($B174, N$10, ABS(N$14), FALSE) * _xlfn.NORM.DIST(($B174 - N$10)*N$18, 0, ABS(N$14), TRUE) * 2)</f>
        <v>49.395225361338262</v>
      </c>
      <c r="AE174" s="4">
        <f>BK174 + (O$3 * _xlfn.NORM.DIST($B174, O$7, ABS(O$11), FALSE) * _xlfn.NORM.DIST(($B174 - O$7)*O$15, 0, ABS(O$11), TRUE) * 2)
               + (O$4 * _xlfn.NORM.DIST($B174, O$8, ABS(O$12), FALSE) * _xlfn.NORM.DIST(($B174 - O$8)*O$16, 0, ABS(O$12), TRUE) * 2)
               + (O$5 * _xlfn.NORM.DIST($B174, O$9, ABS(O$13), FALSE) * _xlfn.NORM.DIST(($B174 - O$9)*O$17, 0, ABS(O$13), TRUE) * 2)
               + (O$6 * _xlfn.NORM.DIST($B174, O$10, ABS(O$14), FALSE) * _xlfn.NORM.DIST(($B174 - O$10)*O$18, 0, ABS(O$14), TRUE) * 2)</f>
        <v>55.393913714695792</v>
      </c>
      <c r="AF174" s="4">
        <f t="shared" si="408"/>
        <v>51.547142164278931</v>
      </c>
      <c r="AG174" s="4">
        <f t="shared" si="409"/>
        <v>52.751860887614683</v>
      </c>
      <c r="AI174" s="4">
        <f>IF(OR($B174 &lt; C$231, $B174 &gt; C$234), 0, C174-S174)</f>
        <v>-1.3281909013371731</v>
      </c>
      <c r="AJ174" s="4">
        <f>IF(OR($B174 &lt; D$231, $B174 &gt; D$234), 0, D174-T174)</f>
        <v>-1.9880425677125544</v>
      </c>
      <c r="AK174" s="4">
        <f>IF(OR($B174 &lt; E$231, $B174 &gt; E$234), 0, E174-U174)</f>
        <v>-0.87538438902583238</v>
      </c>
      <c r="AL174" s="4">
        <f>IF(OR($B174 &lt; F$231, $B174 &gt; F$234), 0, F174-V174)</f>
        <v>-0.50112207311062207</v>
      </c>
      <c r="AM174" s="4">
        <f>IF(OR($B174 &lt; G$231, $B174 &gt; G$234), 0, G174-W174)</f>
        <v>-0.9844232967884281</v>
      </c>
      <c r="AN174" s="4">
        <f>IF(OR($B174 &lt; H$231, $B174 &gt; H$234), 0, H174-X174)</f>
        <v>0.22271665781089922</v>
      </c>
      <c r="AO174" s="4">
        <f>IF(OR($B174 &lt; I$231, $B174 &gt; I$234), 0, I174-Y174)</f>
        <v>-0.96315021018311597</v>
      </c>
      <c r="AP174" s="4">
        <f>IF(OR($B174 &lt; J$231, $B174 &gt; J$234), 0, J174-Z174)</f>
        <v>1.1958326224883749</v>
      </c>
      <c r="AQ174" s="4">
        <f>IF(OR($B174 &lt; K$231, $B174 &gt; K$234), 0, K174-AA174)</f>
        <v>0.73238969152379241</v>
      </c>
      <c r="AR174" s="4">
        <f>IF(OR($B174 &lt; L$231, $B174 &gt; L$234), 0, L174-AB174)</f>
        <v>0.20340711194280914</v>
      </c>
      <c r="AS174" s="4">
        <f>IF(OR($B174 &lt; M$231, $B174 &gt; M$234), 0, M174-AC174)</f>
        <v>-2.275593745922933</v>
      </c>
      <c r="AT174" s="4">
        <f>IF(OR($B174 &lt; N$231, $B174 &gt; N$234), 0, N174-AD174)</f>
        <v>0.40177463866173468</v>
      </c>
      <c r="AU174" s="4">
        <f>IF(OR($B174 &lt; O$231, $B174 &gt; O$234), 0, O174-AE174)</f>
        <v>0.74208628530421095</v>
      </c>
      <c r="AV174" s="4">
        <f t="shared" si="496"/>
        <v>-1.310142164278929</v>
      </c>
      <c r="AW174" s="4">
        <f t="shared" si="496"/>
        <v>-3.7678608876146811</v>
      </c>
      <c r="AY174" s="2">
        <f t="shared" si="431"/>
        <v>56.844190901337171</v>
      </c>
      <c r="AZ174" s="2">
        <f t="shared" si="497"/>
        <v>55.827041565096387</v>
      </c>
      <c r="BA174" s="2">
        <f t="shared" si="498"/>
        <v>55.055160971209943</v>
      </c>
      <c r="BB174" s="2">
        <f t="shared" si="499"/>
        <v>52.698100003160512</v>
      </c>
      <c r="BC174" s="2">
        <f t="shared" si="500"/>
        <v>56.0173811085197</v>
      </c>
      <c r="BD174" s="2">
        <f t="shared" si="501"/>
        <v>55.127130504083958</v>
      </c>
      <c r="BE174" s="2">
        <f t="shared" si="502"/>
        <v>56.413149601769248</v>
      </c>
      <c r="BF174" s="2">
        <f t="shared" si="503"/>
        <v>52.65416422159366</v>
      </c>
      <c r="BG174" s="2">
        <f t="shared" si="504"/>
        <v>48.646608421472941</v>
      </c>
      <c r="BH174" s="2">
        <f t="shared" si="505"/>
        <v>49.932591962574058</v>
      </c>
      <c r="BI174" s="2">
        <f t="shared" si="506"/>
        <v>48.173589928067351</v>
      </c>
      <c r="BJ174" s="2">
        <f t="shared" si="507"/>
        <v>49.394910680627497</v>
      </c>
      <c r="BK174" s="2">
        <f t="shared" si="508"/>
        <v>55.379676632873633</v>
      </c>
      <c r="BL174" s="2">
        <f t="shared" si="509"/>
        <v>51.482462050335975</v>
      </c>
      <c r="BM174" s="2">
        <f t="shared" si="510"/>
        <v>52.263641020568329</v>
      </c>
      <c r="BO174" s="2" t="str">
        <f t="shared" si="388"/>
        <v/>
      </c>
      <c r="BP174" s="2" t="str">
        <f t="shared" si="389"/>
        <v/>
      </c>
      <c r="BQ174" s="2" t="str">
        <f t="shared" si="390"/>
        <v/>
      </c>
      <c r="BR174" s="2" t="str">
        <f t="shared" si="391"/>
        <v/>
      </c>
      <c r="BS174" s="2" t="str">
        <f t="shared" si="392"/>
        <v/>
      </c>
      <c r="BT174" s="2" t="str">
        <f t="shared" si="393"/>
        <v/>
      </c>
      <c r="BU174" s="2" t="str">
        <f t="shared" si="394"/>
        <v/>
      </c>
      <c r="BV174" s="2" t="str">
        <f t="shared" si="395"/>
        <v/>
      </c>
      <c r="BW174" s="2" t="str">
        <f t="shared" si="396"/>
        <v/>
      </c>
      <c r="BX174" s="2" t="str">
        <f t="shared" si="397"/>
        <v/>
      </c>
      <c r="BY174" s="2" t="str">
        <f t="shared" si="398"/>
        <v/>
      </c>
      <c r="BZ174" s="2" t="str">
        <f t="shared" si="399"/>
        <v/>
      </c>
      <c r="CA174" s="2" t="str">
        <f t="shared" si="400"/>
        <v/>
      </c>
      <c r="CB174" s="2" t="str">
        <f t="shared" si="401"/>
        <v/>
      </c>
      <c r="CC174" s="2" t="str">
        <f t="shared" si="402"/>
        <v/>
      </c>
      <c r="CE174" s="2" t="str">
        <f t="shared" si="432"/>
        <v/>
      </c>
      <c r="CF174" s="2" t="str">
        <f t="shared" si="433"/>
        <v/>
      </c>
      <c r="CG174" s="2" t="str">
        <f t="shared" si="434"/>
        <v/>
      </c>
      <c r="CH174" s="2" t="str">
        <f t="shared" si="435"/>
        <v/>
      </c>
      <c r="CI174" s="2" t="str">
        <f t="shared" si="436"/>
        <v/>
      </c>
      <c r="CJ174" s="2" t="str">
        <f t="shared" si="437"/>
        <v/>
      </c>
      <c r="CK174" s="2" t="str">
        <f t="shared" si="438"/>
        <v/>
      </c>
      <c r="CL174" s="2" t="str">
        <f t="shared" si="439"/>
        <v/>
      </c>
      <c r="CM174" s="2" t="str">
        <f t="shared" si="440"/>
        <v/>
      </c>
      <c r="CN174" s="2" t="str">
        <f t="shared" si="441"/>
        <v/>
      </c>
      <c r="CO174" s="2" t="str">
        <f t="shared" si="442"/>
        <v/>
      </c>
      <c r="CP174" s="2" t="str">
        <f t="shared" si="443"/>
        <v/>
      </c>
      <c r="CQ174" s="2" t="str">
        <f t="shared" si="444"/>
        <v/>
      </c>
      <c r="CR174" s="2" t="str">
        <f t="shared" si="445"/>
        <v/>
      </c>
      <c r="CS174" s="2" t="str">
        <f t="shared" si="446"/>
        <v/>
      </c>
      <c r="CU174" s="2" t="str">
        <f t="shared" si="447"/>
        <v/>
      </c>
      <c r="CV174" s="2">
        <f t="shared" si="448"/>
        <v>53.838999999999999</v>
      </c>
      <c r="CW174" s="2">
        <f t="shared" si="449"/>
        <v>54.18</v>
      </c>
      <c r="CX174" s="2">
        <f t="shared" si="450"/>
        <v>52.197000000000003</v>
      </c>
      <c r="CY174" s="2">
        <f t="shared" si="451"/>
        <v>55.033000000000001</v>
      </c>
      <c r="CZ174" s="2">
        <f t="shared" si="452"/>
        <v>55.35</v>
      </c>
      <c r="DA174" s="2">
        <f t="shared" si="453"/>
        <v>55.45</v>
      </c>
      <c r="DB174" s="2">
        <f t="shared" si="454"/>
        <v>53.85</v>
      </c>
      <c r="DC174" s="2">
        <f t="shared" si="455"/>
        <v>49.378999999999998</v>
      </c>
      <c r="DD174" s="2">
        <f t="shared" si="456"/>
        <v>50.136000000000003</v>
      </c>
      <c r="DE174" s="2">
        <f t="shared" si="457"/>
        <v>45.898000000000003</v>
      </c>
      <c r="DF174" s="2">
        <f t="shared" si="458"/>
        <v>49.796999999999997</v>
      </c>
      <c r="DG174" s="2" t="str">
        <f t="shared" si="459"/>
        <v/>
      </c>
      <c r="DH174" s="2" t="str">
        <f t="shared" si="460"/>
        <v/>
      </c>
      <c r="DI174" s="2" t="str">
        <f t="shared" si="461"/>
        <v/>
      </c>
      <c r="DK174" s="2">
        <f t="shared" si="411"/>
        <v>72.934750403225792</v>
      </c>
      <c r="DL174" s="2">
        <f t="shared" si="511"/>
        <v>83.87247983870968</v>
      </c>
      <c r="DM174" s="2">
        <f t="shared" si="511"/>
        <v>88.652727089442791</v>
      </c>
      <c r="DN174" s="2">
        <f t="shared" si="511"/>
        <v>84.567781862745079</v>
      </c>
      <c r="DO174" s="2">
        <f t="shared" si="511"/>
        <v>102.60486326979472</v>
      </c>
      <c r="DP174" s="2">
        <f t="shared" si="511"/>
        <v>94.680154857397525</v>
      </c>
      <c r="DQ174" s="2">
        <f t="shared" si="511"/>
        <v>95.378233504398807</v>
      </c>
      <c r="DR174" s="2">
        <f t="shared" si="511"/>
        <v>96.998676916221015</v>
      </c>
      <c r="DS174" s="2">
        <f t="shared" si="511"/>
        <v>76.899526612903216</v>
      </c>
      <c r="DT174" s="2">
        <f t="shared" si="511"/>
        <v>77.51029158324063</v>
      </c>
      <c r="DU174" s="2">
        <f t="shared" si="511"/>
        <v>84.547716573971101</v>
      </c>
      <c r="DV174" s="2">
        <f t="shared" si="511"/>
        <v>88.275500916422288</v>
      </c>
      <c r="DW174" s="2">
        <f t="shared" si="511"/>
        <v>93.717152740641694</v>
      </c>
      <c r="DX174" s="2">
        <f t="shared" si="511"/>
        <v>75.033310717468837</v>
      </c>
      <c r="DY174" s="2">
        <f t="shared" si="511"/>
        <v>67.835422003284066</v>
      </c>
      <c r="EA174" s="2">
        <f t="shared" si="407"/>
        <v>57.249515431208536</v>
      </c>
      <c r="EB174" s="2">
        <f t="shared" si="413"/>
        <v>57.555809175144176</v>
      </c>
      <c r="EC174" s="2">
        <f t="shared" si="414"/>
        <v>54.590752545248861</v>
      </c>
      <c r="ED174" s="2">
        <f t="shared" si="415"/>
        <v>55.243900651279702</v>
      </c>
      <c r="EE174" s="2">
        <f t="shared" si="416"/>
        <v>56.495082324040212</v>
      </c>
      <c r="EF174" s="2">
        <f t="shared" si="417"/>
        <v>50.232655421617906</v>
      </c>
      <c r="EG174" s="2">
        <f t="shared" si="418"/>
        <v>54.838357697139912</v>
      </c>
      <c r="EH174" s="2">
        <f t="shared" si="419"/>
        <v>49.783242110708755</v>
      </c>
      <c r="EI174" s="2">
        <f t="shared" si="420"/>
        <v>46.945836154016696</v>
      </c>
      <c r="EJ174" s="2">
        <f t="shared" si="421"/>
        <v>50.802940783190081</v>
      </c>
      <c r="EK174" s="2">
        <f t="shared" si="422"/>
        <v>48.250143266475625</v>
      </c>
      <c r="EL174" s="2">
        <f t="shared" si="423"/>
        <v>48.792957088816152</v>
      </c>
      <c r="EM174" s="2">
        <f t="shared" si="424"/>
        <v>53.635579057299992</v>
      </c>
      <c r="EN174" s="2">
        <f t="shared" si="425"/>
        <v>50.21906208277705</v>
      </c>
      <c r="EO174" s="2">
        <f t="shared" si="426"/>
        <v>52.317992683787338</v>
      </c>
      <c r="EQ174" s="2">
        <f t="shared" si="427"/>
        <v>56.784775939684643</v>
      </c>
      <c r="ER174" s="2">
        <f t="shared" si="512"/>
        <v>55.682310886982741</v>
      </c>
      <c r="ES174" s="2">
        <f t="shared" si="512"/>
        <v>55.092059376602307</v>
      </c>
      <c r="ET174" s="2">
        <f t="shared" si="512"/>
        <v>52.502846931775437</v>
      </c>
      <c r="EU174" s="2">
        <f t="shared" si="512"/>
        <v>55.979236452528255</v>
      </c>
      <c r="EV174" s="2">
        <f t="shared" si="512"/>
        <v>55.537753912873555</v>
      </c>
      <c r="EW174" s="2">
        <f t="shared" si="512"/>
        <v>56.49316543292538</v>
      </c>
      <c r="EX174" s="2">
        <f t="shared" si="512"/>
        <v>52.810443369814188</v>
      </c>
      <c r="EY174" s="2">
        <f t="shared" si="512"/>
        <v>48.743691516813961</v>
      </c>
      <c r="EZ174" s="2">
        <f t="shared" si="512"/>
        <v>49.881949771951696</v>
      </c>
      <c r="FA174" s="2">
        <f t="shared" si="512"/>
        <v>48.168501358009905</v>
      </c>
      <c r="FB174" s="2">
        <f t="shared" si="512"/>
        <v>49.448134189772205</v>
      </c>
      <c r="FC174" s="2">
        <f t="shared" si="512"/>
        <v>55.673373630833403</v>
      </c>
      <c r="FD174" s="2">
        <f t="shared" si="512"/>
        <v>51.773641002266245</v>
      </c>
      <c r="FE174" s="2">
        <f t="shared" si="512"/>
        <v>52.246794814719948</v>
      </c>
      <c r="FG174" s="2">
        <f t="shared" si="429"/>
        <v>0.99999999925101379</v>
      </c>
      <c r="FH174" s="2">
        <f t="shared" si="513"/>
        <v>0.99999999937072204</v>
      </c>
      <c r="FI174" s="2">
        <f t="shared" si="513"/>
        <v>0.99999999939283402</v>
      </c>
      <c r="FJ174" s="2">
        <f t="shared" si="513"/>
        <v>0.99999999940125794</v>
      </c>
      <c r="FK174" s="2">
        <f t="shared" si="513"/>
        <v>0.9999999994136245</v>
      </c>
      <c r="FL174" s="2">
        <f t="shared" si="513"/>
        <v>0.99999999944242568</v>
      </c>
      <c r="FM174" s="2">
        <f t="shared" si="513"/>
        <v>0.99999999945926332</v>
      </c>
      <c r="FN174" s="2">
        <f t="shared" si="513"/>
        <v>0.9999999994193346</v>
      </c>
      <c r="FO174" s="2">
        <f t="shared" si="513"/>
        <v>0.99999999936733563</v>
      </c>
      <c r="FP174" s="2">
        <f t="shared" si="513"/>
        <v>0.99999999940448192</v>
      </c>
      <c r="FQ174" s="2">
        <f t="shared" si="513"/>
        <v>0.99999999945359408</v>
      </c>
      <c r="FR174" s="2">
        <f t="shared" si="513"/>
        <v>0.99999999944402407</v>
      </c>
      <c r="FS174" s="2">
        <f t="shared" si="513"/>
        <v>0.9999999950135392</v>
      </c>
      <c r="FT174" s="2">
        <f t="shared" si="513"/>
        <v>0.99999997786544759</v>
      </c>
      <c r="FU174" s="2">
        <f t="shared" si="513"/>
        <v>0.99999991880142924</v>
      </c>
      <c r="FW174" s="2">
        <f t="shared" si="462"/>
        <v>0.87215429076258388</v>
      </c>
      <c r="FX174" s="2">
        <f t="shared" si="514"/>
        <v>0.92274844206280093</v>
      </c>
      <c r="FY174" s="2">
        <f t="shared" si="515"/>
        <v>0.92639552512378431</v>
      </c>
      <c r="FZ174" s="2">
        <f t="shared" si="516"/>
        <v>0.92876715533216692</v>
      </c>
      <c r="GA174" s="2">
        <f t="shared" si="517"/>
        <v>0.92605421297258128</v>
      </c>
      <c r="GB174" s="2">
        <f t="shared" si="518"/>
        <v>0.92259833926755397</v>
      </c>
      <c r="GC174" s="2">
        <f t="shared" si="519"/>
        <v>0.95164643520381875</v>
      </c>
      <c r="GD174" s="2">
        <f t="shared" si="520"/>
        <v>0.94837502952047448</v>
      </c>
      <c r="GE174" s="2">
        <f t="shared" si="521"/>
        <v>0.94600059810117165</v>
      </c>
      <c r="GF174" s="2">
        <f t="shared" si="522"/>
        <v>0.94501338873051965</v>
      </c>
      <c r="GG174" s="2">
        <f t="shared" si="523"/>
        <v>0.93767232638405196</v>
      </c>
      <c r="GH174" s="2">
        <f t="shared" si="524"/>
        <v>0.91876466528151257</v>
      </c>
      <c r="GI174" s="2">
        <f t="shared" si="525"/>
        <v>0.85587497305201266</v>
      </c>
      <c r="GJ174" s="2">
        <f t="shared" si="526"/>
        <v>0.81269558107848927</v>
      </c>
      <c r="GK174" s="2">
        <f t="shared" si="527"/>
        <v>0.76340660084433531</v>
      </c>
      <c r="GM174" s="107">
        <f t="shared" si="463"/>
        <v>1.5870762686371227E-208</v>
      </c>
      <c r="GN174" s="107">
        <f t="shared" si="528"/>
        <v>2.4495130068271199E-244</v>
      </c>
      <c r="GO174" s="107">
        <f t="shared" si="529"/>
        <v>2.1849445973148016E-255</v>
      </c>
      <c r="GP174" s="107">
        <f t="shared" si="530"/>
        <v>1.2572388275703776E-306</v>
      </c>
      <c r="GQ174" s="107">
        <f t="shared" si="531"/>
        <v>0</v>
      </c>
      <c r="GR174" s="107">
        <f t="shared" si="532"/>
        <v>5.9630150711876688E-302</v>
      </c>
      <c r="GS174" s="107">
        <f t="shared" si="533"/>
        <v>0</v>
      </c>
      <c r="GT174" s="107">
        <f t="shared" si="534"/>
        <v>0</v>
      </c>
      <c r="GU174" s="107">
        <f t="shared" si="535"/>
        <v>0</v>
      </c>
      <c r="GV174" s="107">
        <f t="shared" si="536"/>
        <v>0</v>
      </c>
      <c r="GW174" s="107">
        <f t="shared" si="537"/>
        <v>0</v>
      </c>
      <c r="GX174" s="107">
        <f t="shared" si="538"/>
        <v>0</v>
      </c>
      <c r="GY174" s="107">
        <f t="shared" si="539"/>
        <v>1.328684299203298E-291</v>
      </c>
      <c r="GZ174" s="107">
        <f t="shared" si="540"/>
        <v>9.7382963093886549E-300</v>
      </c>
      <c r="HA174" s="107">
        <f t="shared" si="541"/>
        <v>0</v>
      </c>
      <c r="HC174" s="107">
        <f t="shared" si="464"/>
        <v>7.0194870558961849E-145</v>
      </c>
      <c r="HD174" s="107">
        <f t="shared" si="542"/>
        <v>1.9206864380349961E-172</v>
      </c>
      <c r="HE174" s="107">
        <f t="shared" si="543"/>
        <v>1.7890123759227889E-180</v>
      </c>
      <c r="HF174" s="107">
        <f t="shared" si="544"/>
        <v>3.8902799480539802E-218</v>
      </c>
      <c r="HG174" s="107">
        <f t="shared" si="545"/>
        <v>1.2758803754274831E-222</v>
      </c>
      <c r="HH174" s="107">
        <f t="shared" si="546"/>
        <v>2.8129058911628337E-214</v>
      </c>
      <c r="HI174" s="107">
        <f t="shared" si="547"/>
        <v>3.2976137933865427E-235</v>
      </c>
      <c r="HJ174" s="107">
        <f t="shared" si="548"/>
        <v>3.6508956675760759E-224</v>
      </c>
      <c r="HK174" s="107">
        <f t="shared" si="549"/>
        <v>2.4897119996079143E-239</v>
      </c>
      <c r="HL174" s="107">
        <f t="shared" si="550"/>
        <v>1.0184566497360374E-255</v>
      </c>
      <c r="HM174" s="107">
        <f t="shared" si="551"/>
        <v>1.3037758168743498E-258</v>
      </c>
      <c r="HN174" s="107">
        <f t="shared" si="552"/>
        <v>5.9700782878216361E-223</v>
      </c>
      <c r="HO174" s="107">
        <f t="shared" si="553"/>
        <v>1.326772390859581E-202</v>
      </c>
      <c r="HP174" s="107">
        <f t="shared" si="554"/>
        <v>2.9395641463587359E-208</v>
      </c>
      <c r="HQ174" s="107">
        <f t="shared" si="555"/>
        <v>2.5520227049615869E-305</v>
      </c>
      <c r="HS174" s="107">
        <f t="shared" si="465"/>
        <v>1.7235868995470961E-30</v>
      </c>
      <c r="HT174" s="107">
        <f t="shared" si="556"/>
        <v>1.4027394354340988E-38</v>
      </c>
      <c r="HU174" s="107">
        <f t="shared" si="557"/>
        <v>1.4920327780530024E-40</v>
      </c>
      <c r="HV174" s="107">
        <f t="shared" si="558"/>
        <v>2.5814928627501061E-49</v>
      </c>
      <c r="HW174" s="107">
        <f t="shared" si="559"/>
        <v>4.4139445746007893E-50</v>
      </c>
      <c r="HX174" s="107">
        <f t="shared" si="560"/>
        <v>6.4640211491946621E-48</v>
      </c>
      <c r="HY174" s="107">
        <f t="shared" si="561"/>
        <v>7.7898766896119025E-56</v>
      </c>
      <c r="HZ174" s="107">
        <f t="shared" si="562"/>
        <v>4.1485296580283691E-53</v>
      </c>
      <c r="IA174" s="107">
        <f t="shared" si="563"/>
        <v>1.346023979737554E-56</v>
      </c>
      <c r="IB174" s="107">
        <f t="shared" si="564"/>
        <v>6.6962481093518552E-60</v>
      </c>
      <c r="IC174" s="107">
        <f t="shared" si="565"/>
        <v>1.5296289022823764E-59</v>
      </c>
      <c r="ID174" s="107">
        <f t="shared" si="566"/>
        <v>2.3123263476577833E-49</v>
      </c>
      <c r="IE174" s="107">
        <f t="shared" si="567"/>
        <v>2.4913386743760981E-42</v>
      </c>
      <c r="IF174" s="107">
        <f t="shared" si="568"/>
        <v>9.1356209219199505E-43</v>
      </c>
      <c r="IG174" s="107">
        <f t="shared" si="569"/>
        <v>1.6076327388726737E-41</v>
      </c>
      <c r="II174" s="107">
        <f t="shared" si="466"/>
        <v>1.8309340303980175E-2</v>
      </c>
      <c r="IJ174" s="107">
        <f t="shared" si="467"/>
        <v>1.1551549979422772E-3</v>
      </c>
      <c r="IK174" s="107">
        <f t="shared" si="468"/>
        <v>7.0828118742960488E-4</v>
      </c>
      <c r="IL174" s="107">
        <f t="shared" si="469"/>
        <v>1.6943772144346108E-4</v>
      </c>
      <c r="IM174" s="107">
        <f t="shared" si="470"/>
        <v>1.8589703976806089E-4</v>
      </c>
      <c r="IN174" s="107">
        <f t="shared" si="471"/>
        <v>3.3082530631156181E-4</v>
      </c>
      <c r="IO174" s="107">
        <f t="shared" si="472"/>
        <v>7.5876872365841064E-6</v>
      </c>
      <c r="IP174" s="107">
        <f t="shared" si="473"/>
        <v>1.8742444335075269E-5</v>
      </c>
      <c r="IQ174" s="107">
        <f t="shared" si="474"/>
        <v>1.2803276377576635E-5</v>
      </c>
      <c r="IR174" s="107">
        <f t="shared" si="475"/>
        <v>7.4744338434277389E-6</v>
      </c>
      <c r="IS174" s="107">
        <f t="shared" si="476"/>
        <v>1.8171445154942058E-5</v>
      </c>
      <c r="IT174" s="107">
        <f t="shared" si="477"/>
        <v>3.2960482630358518E-4</v>
      </c>
      <c r="IU174" s="107">
        <f t="shared" si="478"/>
        <v>4.6094726010689627E-3</v>
      </c>
      <c r="IV174" s="107">
        <f t="shared" si="479"/>
        <v>1.0086702154190375E-2</v>
      </c>
      <c r="IW174" s="107">
        <f t="shared" si="480"/>
        <v>2.5657122640865383E-2</v>
      </c>
      <c r="IY174" s="107">
        <f t="shared" si="481"/>
        <v>1.8309340303980175E-2</v>
      </c>
      <c r="IZ174" s="107">
        <f t="shared" si="482"/>
        <v>1.1551549979422772E-3</v>
      </c>
      <c r="JA174" s="107">
        <f t="shared" si="483"/>
        <v>7.0828118742960488E-4</v>
      </c>
      <c r="JB174" s="107">
        <f t="shared" si="484"/>
        <v>1.6943772144346108E-4</v>
      </c>
      <c r="JC174" s="107">
        <f t="shared" si="485"/>
        <v>1.8589703976806089E-4</v>
      </c>
      <c r="JD174" s="107">
        <f t="shared" si="486"/>
        <v>3.3082530631156181E-4</v>
      </c>
      <c r="JE174" s="107">
        <f t="shared" si="487"/>
        <v>7.5876872365841064E-6</v>
      </c>
      <c r="JF174" s="107">
        <f t="shared" si="488"/>
        <v>1.8742444335075269E-5</v>
      </c>
      <c r="JG174" s="107">
        <f t="shared" si="489"/>
        <v>1.2803276377576635E-5</v>
      </c>
      <c r="JH174" s="107">
        <f t="shared" si="490"/>
        <v>7.4744338434277389E-6</v>
      </c>
      <c r="JI174" s="107">
        <f t="shared" si="491"/>
        <v>1.8171445154942058E-5</v>
      </c>
      <c r="JJ174" s="107">
        <f t="shared" si="492"/>
        <v>3.2960482630358518E-4</v>
      </c>
      <c r="JK174" s="107">
        <f t="shared" si="493"/>
        <v>4.6094726010689627E-3</v>
      </c>
      <c r="JL174" s="107">
        <f t="shared" si="494"/>
        <v>1.0086702154190375E-2</v>
      </c>
      <c r="JM174" s="107">
        <f t="shared" si="495"/>
        <v>2.5657122640865383E-2</v>
      </c>
    </row>
    <row r="175" spans="2:273" x14ac:dyDescent="0.25">
      <c r="B175" s="2">
        <v>147</v>
      </c>
      <c r="C175" s="37">
        <v>55.578000000000003</v>
      </c>
      <c r="D175" s="37">
        <v>54.031999999999996</v>
      </c>
      <c r="E175" s="37">
        <v>53.902000000000001</v>
      </c>
      <c r="F175" s="37">
        <v>52.23</v>
      </c>
      <c r="G175" s="37">
        <v>56.951000000000001</v>
      </c>
      <c r="H175" s="37">
        <v>54.817</v>
      </c>
      <c r="I175" s="37">
        <v>56.567</v>
      </c>
      <c r="J175" s="37">
        <v>52.783000000000001</v>
      </c>
      <c r="K175" s="37">
        <v>48.466000000000001</v>
      </c>
      <c r="L175" s="37">
        <v>48.661000000000001</v>
      </c>
      <c r="M175" s="37">
        <v>47.78</v>
      </c>
      <c r="N175" s="37">
        <v>48.982999999999997</v>
      </c>
      <c r="O175" s="37">
        <v>54.847000000000001</v>
      </c>
      <c r="P175" s="37">
        <v>52.423999999999999</v>
      </c>
      <c r="Q175" s="37">
        <v>50.540999999999997</v>
      </c>
      <c r="S175" s="4">
        <f>AY175 + (C$3 * _xlfn.NORM.DIST($B175, C$7, ABS(C$11), FALSE) * _xlfn.NORM.DIST(($B175 - C$7)*C$15, 0, ABS(C$11), TRUE) * 2)
               + (C$4 * _xlfn.NORM.DIST($B175, C$8, ABS(C$12), FALSE) * _xlfn.NORM.DIST(($B175 - C$8)*C$16, 0, ABS(C$12), TRUE) * 2)
               + (C$5 * _xlfn.NORM.DIST($B175, C$9, ABS(C$13), FALSE) * _xlfn.NORM.DIST(($B175 - C$9)*C$17, 0, ABS(C$13), TRUE) * 2)
               + (C$6 * _xlfn.NORM.DIST($B175, C$10, ABS(C$14), FALSE) * _xlfn.NORM.DIST(($B175 - C$10)*C$18, 0, ABS(C$14), TRUE) * 2)</f>
        <v>56.802241391764127</v>
      </c>
      <c r="T175" s="4">
        <f>AZ175 + (D$3 * _xlfn.NORM.DIST($B175, D$7, ABS(D$11), FALSE) * _xlfn.NORM.DIST(($B175 - D$7)*D$15, 0, ABS(D$11), TRUE) * 2)
               + (D$4 * _xlfn.NORM.DIST($B175, D$8, ABS(D$12), FALSE) * _xlfn.NORM.DIST(($B175 - D$8)*D$16, 0, ABS(D$12), TRUE) * 2)
               + (D$5 * _xlfn.NORM.DIST($B175, D$9, ABS(D$13), FALSE) * _xlfn.NORM.DIST(($B175 - D$9)*D$17, 0, ABS(D$13), TRUE) * 2)
               + (D$6 * _xlfn.NORM.DIST($B175, D$10, ABS(D$14), FALSE) * _xlfn.NORM.DIST(($B175 - D$10)*D$18, 0, ABS(D$14), TRUE) * 2)</f>
        <v>55.712760060577551</v>
      </c>
      <c r="U175" s="4">
        <f>BA175 + (E$3 * _xlfn.NORM.DIST($B175, E$7, ABS(E$11), FALSE) * _xlfn.NORM.DIST(($B175 - E$7)*E$15, 0, ABS(E$11), TRUE) * 2)
               + (E$4 * _xlfn.NORM.DIST($B175, E$8, ABS(E$12), FALSE) * _xlfn.NORM.DIST(($B175 - E$8)*E$16, 0, ABS(E$12), TRUE) * 2)
               + (E$5 * _xlfn.NORM.DIST($B175, E$9, ABS(E$13), FALSE) * _xlfn.NORM.DIST(($B175 - E$9)*E$17, 0, ABS(E$13), TRUE) * 2)
               + (E$6 * _xlfn.NORM.DIST($B175, E$10, ABS(E$14), FALSE) * _xlfn.NORM.DIST(($B175 - E$10)*E$18, 0, ABS(E$14), TRUE) * 2)</f>
        <v>54.949642107401928</v>
      </c>
      <c r="V175" s="4">
        <f>BB175 + (F$3 * _xlfn.NORM.DIST($B175, F$7, ABS(F$11), FALSE) * _xlfn.NORM.DIST(($B175 - F$7)*F$15, 0, ABS(F$11), TRUE) * 2)
               + (F$4 * _xlfn.NORM.DIST($B175, F$8, ABS(F$12), FALSE) * _xlfn.NORM.DIST(($B175 - F$8)*F$16, 0, ABS(F$12), TRUE) * 2)
               + (F$5 * _xlfn.NORM.DIST($B175, F$9, ABS(F$13), FALSE) * _xlfn.NORM.DIST(($B175 - F$9)*F$17, 0, ABS(F$13), TRUE) * 2)
               + (F$6 * _xlfn.NORM.DIST($B175, F$10, ABS(F$14), FALSE) * _xlfn.NORM.DIST(($B175 - F$10)*F$18, 0, ABS(F$14), TRUE) * 2)</f>
        <v>52.549919181938087</v>
      </c>
      <c r="W175" s="4">
        <f>BC175 + (G$3 * _xlfn.NORM.DIST($B175, G$7, ABS(G$11), FALSE) * _xlfn.NORM.DIST(($B175 - G$7)*G$15, 0, ABS(G$11), TRUE) * 2)
               + (G$4 * _xlfn.NORM.DIST($B175, G$8, ABS(G$12), FALSE) * _xlfn.NORM.DIST(($B175 - G$8)*G$16, 0, ABS(G$12), TRUE) * 2)
               + (G$5 * _xlfn.NORM.DIST($B175, G$9, ABS(G$13), FALSE) * _xlfn.NORM.DIST(($B175 - G$9)*G$17, 0, ABS(G$13), TRUE) * 2)
               + (G$6 * _xlfn.NORM.DIST($B175, G$10, ABS(G$14), FALSE) * _xlfn.NORM.DIST(($B175 - G$10)*G$18, 0, ABS(G$14), TRUE) * 2)</f>
        <v>55.859695777627635</v>
      </c>
      <c r="X175" s="4">
        <f>BD175 + (H$3 * _xlfn.NORM.DIST($B175, H$7, ABS(H$11), FALSE) * _xlfn.NORM.DIST(($B175 - H$7)*H$15, 0, ABS(H$11), TRUE) * 2)
               + (H$4 * _xlfn.NORM.DIST($B175, H$8, ABS(H$12), FALSE) * _xlfn.NORM.DIST(($B175 - H$8)*H$16, 0, ABS(H$12), TRUE) * 2)
               + (H$5 * _xlfn.NORM.DIST($B175, H$9, ABS(H$13), FALSE) * _xlfn.NORM.DIST(($B175 - H$9)*H$17, 0, ABS(H$13), TRUE) * 2)
               + (H$6 * _xlfn.NORM.DIST($B175, H$10, ABS(H$14), FALSE) * _xlfn.NORM.DIST(($B175 - H$10)*H$18, 0, ABS(H$14), TRUE) * 2)</f>
        <v>55.020949727985602</v>
      </c>
      <c r="Y175" s="4">
        <f>BE175 + (I$3 * _xlfn.NORM.DIST($B175, I$7, ABS(I$11), FALSE) * _xlfn.NORM.DIST(($B175 - I$7)*I$15, 0, ABS(I$11), TRUE) * 2)
               + (I$4 * _xlfn.NORM.DIST($B175, I$8, ABS(I$12), FALSE) * _xlfn.NORM.DIST(($B175 - I$8)*I$16, 0, ABS(I$12), TRUE) * 2)
               + (I$5 * _xlfn.NORM.DIST($B175, I$9, ABS(I$13), FALSE) * _xlfn.NORM.DIST(($B175 - I$9)*I$17, 0, ABS(I$13), TRUE) * 2)
               + (I$6 * _xlfn.NORM.DIST($B175, I$10, ABS(I$14), FALSE) * _xlfn.NORM.DIST(($B175 - I$10)*I$18, 0, ABS(I$14), TRUE) * 2)</f>
        <v>56.249038466824516</v>
      </c>
      <c r="Z175" s="4">
        <f>BF175 + (J$3 * _xlfn.NORM.DIST($B175, J$7, ABS(J$11), FALSE) * _xlfn.NORM.DIST(($B175 - J$7)*J$15, 0, ABS(J$11), TRUE) * 2)
               + (J$4 * _xlfn.NORM.DIST($B175, J$8, ABS(J$12), FALSE) * _xlfn.NORM.DIST(($B175 - J$8)*J$16, 0, ABS(J$12), TRUE) * 2)
               + (J$5 * _xlfn.NORM.DIST($B175, J$9, ABS(J$13), FALSE) * _xlfn.NORM.DIST(($B175 - J$9)*J$17, 0, ABS(J$13), TRUE) * 2)
               + (J$6 * _xlfn.NORM.DIST($B175, J$10, ABS(J$14), FALSE) * _xlfn.NORM.DIST(($B175 - J$10)*J$18, 0, ABS(J$14), TRUE) * 2)</f>
        <v>52.52802450828171</v>
      </c>
      <c r="AA175" s="4">
        <f>BG175 + (K$3 * _xlfn.NORM.DIST($B175, K$7, ABS(K$11), FALSE) * _xlfn.NORM.DIST(($B175 - K$7)*K$15, 0, ABS(K$11), TRUE) * 2)
               + (K$4 * _xlfn.NORM.DIST($B175, K$8, ABS(K$12), FALSE) * _xlfn.NORM.DIST(($B175 - K$8)*K$16, 0, ABS(K$12), TRUE) * 2)
               + (K$5 * _xlfn.NORM.DIST($B175, K$9, ABS(K$13), FALSE) * _xlfn.NORM.DIST(($B175 - K$9)*K$17, 0, ABS(K$13), TRUE) * 2)
               + (K$6 * _xlfn.NORM.DIST($B175, K$10, ABS(K$14), FALSE) * _xlfn.NORM.DIST(($B175 - K$10)*K$18, 0, ABS(K$14), TRUE) * 2)</f>
        <v>48.542052864915163</v>
      </c>
      <c r="AB175" s="4">
        <f>BH175 + (L$3 * _xlfn.NORM.DIST($B175, L$7, ABS(L$11), FALSE) * _xlfn.NORM.DIST(($B175 - L$7)*L$15, 0, ABS(L$11), TRUE) * 2)
               + (L$4 * _xlfn.NORM.DIST($B175, L$8, ABS(L$12), FALSE) * _xlfn.NORM.DIST(($B175 - L$8)*L$16, 0, ABS(L$12), TRUE) * 2)
               + (L$5 * _xlfn.NORM.DIST($B175, L$9, ABS(L$13), FALSE) * _xlfn.NORM.DIST(($B175 - L$9)*L$17, 0, ABS(L$13), TRUE) * 2)
               + (L$6 * _xlfn.NORM.DIST($B175, L$10, ABS(L$14), FALSE) * _xlfn.NORM.DIST(($B175 - L$10)*L$18, 0, ABS(L$14), TRUE) * 2)</f>
        <v>49.79092971767853</v>
      </c>
      <c r="AC175" s="4">
        <f>BI175 + (M$3 * _xlfn.NORM.DIST($B175, M$7, ABS(M$11), FALSE) * _xlfn.NORM.DIST(($B175 - M$7)*M$15, 0, ABS(M$11), TRUE) * 2)
               + (M$4 * _xlfn.NORM.DIST($B175, M$8, ABS(M$12), FALSE) * _xlfn.NORM.DIST(($B175 - M$8)*M$16, 0, ABS(M$12), TRUE) * 2)
               + (M$5 * _xlfn.NORM.DIST($B175, M$9, ABS(M$13), FALSE) * _xlfn.NORM.DIST(($B175 - M$9)*M$17, 0, ABS(M$13), TRUE) * 2)
               + (M$6 * _xlfn.NORM.DIST($B175, M$10, ABS(M$14), FALSE) * _xlfn.NORM.DIST(($B175 - M$10)*M$18, 0, ABS(M$14), TRUE) * 2)</f>
        <v>48.026481332881318</v>
      </c>
      <c r="AD175" s="4">
        <f>BJ175 + (N$3 * _xlfn.NORM.DIST($B175, N$7, ABS(N$11), FALSE) * _xlfn.NORM.DIST(($B175 - N$7)*N$15, 0, ABS(N$11), TRUE) * 2)
               + (N$4 * _xlfn.NORM.DIST($B175, N$8, ABS(N$12), FALSE) * _xlfn.NORM.DIST(($B175 - N$8)*N$16, 0, ABS(N$12), TRUE) * 2)
               + (N$5 * _xlfn.NORM.DIST($B175, N$9, ABS(N$13), FALSE) * _xlfn.NORM.DIST(($B175 - N$9)*N$17, 0, ABS(N$13), TRUE) * 2)
               + (N$6 * _xlfn.NORM.DIST($B175, N$10, ABS(N$14), FALSE) * _xlfn.NORM.DIST(($B175 - N$10)*N$18, 0, ABS(N$14), TRUE) * 2)</f>
        <v>49.238521058823025</v>
      </c>
      <c r="AE175" s="4">
        <f>BK175 + (O$3 * _xlfn.NORM.DIST($B175, O$7, ABS(O$11), FALSE) * _xlfn.NORM.DIST(($B175 - O$7)*O$15, 0, ABS(O$11), TRUE) * 2)
               + (O$4 * _xlfn.NORM.DIST($B175, O$8, ABS(O$12), FALSE) * _xlfn.NORM.DIST(($B175 - O$8)*O$16, 0, ABS(O$12), TRUE) * 2)
               + (O$5 * _xlfn.NORM.DIST($B175, O$9, ABS(O$13), FALSE) * _xlfn.NORM.DIST(($B175 - O$9)*O$17, 0, ABS(O$13), TRUE) * 2)
               + (O$6 * _xlfn.NORM.DIST($B175, O$10, ABS(O$14), FALSE) * _xlfn.NORM.DIST(($B175 - O$10)*O$18, 0, ABS(O$14), TRUE) * 2)</f>
        <v>55.252600248638643</v>
      </c>
      <c r="AF175" s="4">
        <f t="shared" si="408"/>
        <v>51.3850806517964</v>
      </c>
      <c r="AG175" s="4">
        <f t="shared" si="409"/>
        <v>52.238266310046633</v>
      </c>
      <c r="AI175" s="4">
        <f>IF(OR($B175 &lt; C$231, $B175 &gt; C$234), 0, C175-S175)</f>
        <v>-1.2242413917641244</v>
      </c>
      <c r="AJ175" s="4">
        <f>IF(OR($B175 &lt; D$231, $B175 &gt; D$234), 0, D175-T175)</f>
        <v>-1.6807600605775548</v>
      </c>
      <c r="AK175" s="4">
        <f>IF(OR($B175 &lt; E$231, $B175 &gt; E$234), 0, E175-U175)</f>
        <v>-1.0476421074019271</v>
      </c>
      <c r="AL175" s="4">
        <f>IF(OR($B175 &lt; F$231, $B175 &gt; F$234), 0, F175-V175)</f>
        <v>-0.31991918193808999</v>
      </c>
      <c r="AM175" s="4">
        <f>IF(OR($B175 &lt; G$231, $B175 &gt; G$234), 0, G175-W175)</f>
        <v>1.091304222372365</v>
      </c>
      <c r="AN175" s="4">
        <f>IF(OR($B175 &lt; H$231, $B175 &gt; H$234), 0, H175-X175)</f>
        <v>-0.20394972798560218</v>
      </c>
      <c r="AO175" s="4">
        <f>IF(OR($B175 &lt; I$231, $B175 &gt; I$234), 0, I175-Y175)</f>
        <v>0.31796153317548459</v>
      </c>
      <c r="AP175" s="4">
        <f>IF(OR($B175 &lt; J$231, $B175 &gt; J$234), 0, J175-Z175)</f>
        <v>0.25497549171829093</v>
      </c>
      <c r="AQ175" s="4">
        <f>IF(OR($B175 &lt; K$231, $B175 &gt; K$234), 0, K175-AA175)</f>
        <v>-7.6052864915162388E-2</v>
      </c>
      <c r="AR175" s="4">
        <f>IF(OR($B175 &lt; L$231, $B175 &gt; L$234), 0, L175-AB175)</f>
        <v>-1.1299297176785288</v>
      </c>
      <c r="AS175" s="4">
        <f>IF(OR($B175 &lt; M$231, $B175 &gt; M$234), 0, M175-AC175)</f>
        <v>-0.24648133288131646</v>
      </c>
      <c r="AT175" s="4">
        <f>IF(OR($B175 &lt; N$231, $B175 &gt; N$234), 0, N175-AD175)</f>
        <v>-0.25552105882302811</v>
      </c>
      <c r="AU175" s="4">
        <f>IF(OR($B175 &lt; O$231, $B175 &gt; O$234), 0, O175-AE175)</f>
        <v>-0.40560024863864186</v>
      </c>
      <c r="AV175" s="4">
        <f t="shared" si="496"/>
        <v>1.0389193482035992</v>
      </c>
      <c r="AW175" s="4">
        <f t="shared" si="496"/>
        <v>-1.6972663100466363</v>
      </c>
      <c r="AY175" s="2">
        <f t="shared" si="431"/>
        <v>56.802241391764127</v>
      </c>
      <c r="AZ175" s="2">
        <f t="shared" si="497"/>
        <v>55.71275985635549</v>
      </c>
      <c r="BA175" s="2">
        <f t="shared" si="498"/>
        <v>54.949600708367072</v>
      </c>
      <c r="BB175" s="2">
        <f t="shared" si="499"/>
        <v>52.549916298167211</v>
      </c>
      <c r="BC175" s="2">
        <f t="shared" si="500"/>
        <v>55.85969031486708</v>
      </c>
      <c r="BD175" s="2">
        <f t="shared" si="501"/>
        <v>55.020927547386094</v>
      </c>
      <c r="BE175" s="2">
        <f t="shared" si="502"/>
        <v>56.24903841414379</v>
      </c>
      <c r="BF175" s="2">
        <f t="shared" si="503"/>
        <v>52.528024190658513</v>
      </c>
      <c r="BG175" s="2">
        <f t="shared" si="504"/>
        <v>48.542052698084355</v>
      </c>
      <c r="BH175" s="2">
        <f t="shared" si="505"/>
        <v>49.790929646924432</v>
      </c>
      <c r="BI175" s="2">
        <f t="shared" si="506"/>
        <v>48.026481013040211</v>
      </c>
      <c r="BJ175" s="2">
        <f t="shared" si="507"/>
        <v>49.238477381135915</v>
      </c>
      <c r="BK175" s="2">
        <f t="shared" si="508"/>
        <v>55.249614847620393</v>
      </c>
      <c r="BL175" s="2">
        <f t="shared" si="509"/>
        <v>51.369917784264914</v>
      </c>
      <c r="BM175" s="2">
        <f t="shared" si="510"/>
        <v>52.102801453154569</v>
      </c>
      <c r="BO175" s="2" t="str">
        <f t="shared" si="388"/>
        <v/>
      </c>
      <c r="BP175" s="2" t="str">
        <f t="shared" si="389"/>
        <v/>
      </c>
      <c r="BQ175" s="2" t="str">
        <f t="shared" si="390"/>
        <v/>
      </c>
      <c r="BR175" s="2" t="str">
        <f t="shared" si="391"/>
        <v/>
      </c>
      <c r="BS175" s="2" t="str">
        <f t="shared" si="392"/>
        <v/>
      </c>
      <c r="BT175" s="2" t="str">
        <f t="shared" si="393"/>
        <v/>
      </c>
      <c r="BU175" s="2" t="str">
        <f t="shared" si="394"/>
        <v/>
      </c>
      <c r="BV175" s="2" t="str">
        <f t="shared" si="395"/>
        <v/>
      </c>
      <c r="BW175" s="2" t="str">
        <f t="shared" si="396"/>
        <v/>
      </c>
      <c r="BX175" s="2" t="str">
        <f t="shared" si="397"/>
        <v/>
      </c>
      <c r="BY175" s="2" t="str">
        <f t="shared" si="398"/>
        <v/>
      </c>
      <c r="BZ175" s="2" t="str">
        <f t="shared" si="399"/>
        <v/>
      </c>
      <c r="CA175" s="2" t="str">
        <f t="shared" si="400"/>
        <v/>
      </c>
      <c r="CB175" s="2" t="str">
        <f t="shared" si="401"/>
        <v/>
      </c>
      <c r="CC175" s="2" t="str">
        <f t="shared" si="402"/>
        <v/>
      </c>
      <c r="CE175" s="2" t="str">
        <f t="shared" si="432"/>
        <v/>
      </c>
      <c r="CF175" s="2" t="str">
        <f t="shared" si="433"/>
        <v/>
      </c>
      <c r="CG175" s="2" t="str">
        <f t="shared" si="434"/>
        <v/>
      </c>
      <c r="CH175" s="2" t="str">
        <f t="shared" si="435"/>
        <v/>
      </c>
      <c r="CI175" s="2" t="str">
        <f t="shared" si="436"/>
        <v/>
      </c>
      <c r="CJ175" s="2" t="str">
        <f t="shared" si="437"/>
        <v/>
      </c>
      <c r="CK175" s="2" t="str">
        <f t="shared" si="438"/>
        <v/>
      </c>
      <c r="CL175" s="2" t="str">
        <f t="shared" si="439"/>
        <v/>
      </c>
      <c r="CM175" s="2" t="str">
        <f t="shared" si="440"/>
        <v/>
      </c>
      <c r="CN175" s="2" t="str">
        <f t="shared" si="441"/>
        <v/>
      </c>
      <c r="CO175" s="2" t="str">
        <f t="shared" si="442"/>
        <v/>
      </c>
      <c r="CP175" s="2" t="str">
        <f t="shared" si="443"/>
        <v/>
      </c>
      <c r="CQ175" s="2" t="str">
        <f t="shared" si="444"/>
        <v/>
      </c>
      <c r="CR175" s="2" t="str">
        <f t="shared" si="445"/>
        <v/>
      </c>
      <c r="CS175" s="2" t="str">
        <f t="shared" si="446"/>
        <v/>
      </c>
      <c r="CU175" s="2" t="str">
        <f t="shared" si="447"/>
        <v/>
      </c>
      <c r="CV175" s="2">
        <f t="shared" si="448"/>
        <v>54.031999999999996</v>
      </c>
      <c r="CW175" s="2">
        <f t="shared" si="449"/>
        <v>53.902000000000001</v>
      </c>
      <c r="CX175" s="2">
        <f t="shared" si="450"/>
        <v>52.23</v>
      </c>
      <c r="CY175" s="2">
        <f t="shared" si="451"/>
        <v>56.951000000000001</v>
      </c>
      <c r="CZ175" s="2">
        <f t="shared" si="452"/>
        <v>54.817</v>
      </c>
      <c r="DA175" s="2">
        <f t="shared" si="453"/>
        <v>56.567</v>
      </c>
      <c r="DB175" s="2">
        <f t="shared" si="454"/>
        <v>52.783000000000001</v>
      </c>
      <c r="DC175" s="2">
        <f t="shared" si="455"/>
        <v>48.466000000000001</v>
      </c>
      <c r="DD175" s="2">
        <f t="shared" si="456"/>
        <v>48.661000000000001</v>
      </c>
      <c r="DE175" s="2">
        <f t="shared" si="457"/>
        <v>47.78</v>
      </c>
      <c r="DF175" s="2">
        <f t="shared" si="458"/>
        <v>48.982999999999997</v>
      </c>
      <c r="DG175" s="2">
        <f t="shared" si="459"/>
        <v>54.847000000000001</v>
      </c>
      <c r="DH175" s="2" t="str">
        <f t="shared" si="460"/>
        <v/>
      </c>
      <c r="DI175" s="2" t="str">
        <f t="shared" si="461"/>
        <v/>
      </c>
      <c r="DK175" s="2">
        <f t="shared" si="411"/>
        <v>72.949908064516123</v>
      </c>
      <c r="DL175" s="2">
        <f t="shared" si="511"/>
        <v>83.961308467741929</v>
      </c>
      <c r="DM175" s="2">
        <f t="shared" si="511"/>
        <v>88.771376099706728</v>
      </c>
      <c r="DN175" s="2">
        <f t="shared" si="511"/>
        <v>84.678107397504448</v>
      </c>
      <c r="DO175" s="2">
        <f t="shared" si="511"/>
        <v>102.82718200146627</v>
      </c>
      <c r="DP175" s="2">
        <f t="shared" si="511"/>
        <v>94.801525512477752</v>
      </c>
      <c r="DQ175" s="2">
        <f t="shared" si="511"/>
        <v>95.533394611436933</v>
      </c>
      <c r="DR175" s="2">
        <f t="shared" si="511"/>
        <v>97.179459001782519</v>
      </c>
      <c r="DS175" s="2">
        <f t="shared" si="511"/>
        <v>76.948961290322572</v>
      </c>
      <c r="DT175" s="2">
        <f t="shared" si="511"/>
        <v>77.571130515387452</v>
      </c>
      <c r="DU175" s="2">
        <f t="shared" si="511"/>
        <v>84.664848720800919</v>
      </c>
      <c r="DV175" s="2">
        <f t="shared" si="511"/>
        <v>88.398502382697956</v>
      </c>
      <c r="DW175" s="2">
        <f t="shared" si="511"/>
        <v>93.823877673796773</v>
      </c>
      <c r="DX175" s="2">
        <f t="shared" si="511"/>
        <v>75.058783645276336</v>
      </c>
      <c r="DY175" s="2">
        <f t="shared" si="511"/>
        <v>67.812613574165297</v>
      </c>
      <c r="EA175" s="2">
        <f t="shared" si="407"/>
        <v>57.220023940005767</v>
      </c>
      <c r="EB175" s="2">
        <f t="shared" si="413"/>
        <v>57.496718363247588</v>
      </c>
      <c r="EC175" s="2">
        <f t="shared" si="414"/>
        <v>54.46734095022623</v>
      </c>
      <c r="ED175" s="2">
        <f t="shared" si="415"/>
        <v>55.180649223034735</v>
      </c>
      <c r="EE175" s="2">
        <f t="shared" si="416"/>
        <v>56.353169332723937</v>
      </c>
      <c r="EF175" s="2">
        <f t="shared" si="417"/>
        <v>49.953391339122476</v>
      </c>
      <c r="EG175" s="2">
        <f t="shared" si="418"/>
        <v>54.627398492350906</v>
      </c>
      <c r="EH175" s="2">
        <f t="shared" si="419"/>
        <v>49.571461458872228</v>
      </c>
      <c r="EI175" s="2">
        <f t="shared" si="420"/>
        <v>46.789453280122181</v>
      </c>
      <c r="EJ175" s="2">
        <f t="shared" si="421"/>
        <v>50.687851139309601</v>
      </c>
      <c r="EK175" s="2">
        <f t="shared" si="422"/>
        <v>48.104452312730231</v>
      </c>
      <c r="EL175" s="2">
        <f t="shared" si="423"/>
        <v>48.614604156513245</v>
      </c>
      <c r="EM175" s="2">
        <f t="shared" si="424"/>
        <v>53.420955185778254</v>
      </c>
      <c r="EN175" s="2">
        <f t="shared" si="425"/>
        <v>50.037699599465967</v>
      </c>
      <c r="EO175" s="2">
        <f t="shared" si="426"/>
        <v>52.159575678235186</v>
      </c>
      <c r="EQ175" s="2">
        <f t="shared" si="427"/>
        <v>56.753595830020359</v>
      </c>
      <c r="ER175" s="2">
        <f t="shared" si="512"/>
        <v>55.594125978532368</v>
      </c>
      <c r="ES175" s="2">
        <f t="shared" si="512"/>
        <v>54.980036776181976</v>
      </c>
      <c r="ET175" s="2">
        <f t="shared" si="512"/>
        <v>52.389647035111082</v>
      </c>
      <c r="EU175" s="2">
        <f t="shared" si="512"/>
        <v>55.828390192537768</v>
      </c>
      <c r="EV175" s="2">
        <f t="shared" si="512"/>
        <v>55.358630178030751</v>
      </c>
      <c r="EW175" s="2">
        <f t="shared" si="512"/>
        <v>56.31448804151222</v>
      </c>
      <c r="EX175" s="2">
        <f t="shared" si="512"/>
        <v>52.655864180105958</v>
      </c>
      <c r="EY175" s="2">
        <f t="shared" si="512"/>
        <v>48.621518471597092</v>
      </c>
      <c r="EZ175" s="2">
        <f t="shared" si="512"/>
        <v>49.749474967177576</v>
      </c>
      <c r="FA175" s="2">
        <f t="shared" si="512"/>
        <v>48.02236415061634</v>
      </c>
      <c r="FB175" s="2">
        <f t="shared" si="512"/>
        <v>49.282293797068647</v>
      </c>
      <c r="FC175" s="2">
        <f t="shared" si="512"/>
        <v>55.499391905298026</v>
      </c>
      <c r="FD175" s="2">
        <f t="shared" si="512"/>
        <v>51.623349647698433</v>
      </c>
      <c r="FE175" s="2">
        <f t="shared" si="512"/>
        <v>52.088060880175647</v>
      </c>
      <c r="FG175" s="2">
        <f t="shared" si="429"/>
        <v>0.99999999940505913</v>
      </c>
      <c r="FH175" s="2">
        <f t="shared" si="513"/>
        <v>0.99999999950014673</v>
      </c>
      <c r="FI175" s="2">
        <f t="shared" si="513"/>
        <v>0.9999999995177109</v>
      </c>
      <c r="FJ175" s="2">
        <f t="shared" si="513"/>
        <v>0.99999999952440222</v>
      </c>
      <c r="FK175" s="2">
        <f t="shared" si="513"/>
        <v>0.99999999953422536</v>
      </c>
      <c r="FL175" s="2">
        <f t="shared" si="513"/>
        <v>0.99999999955710306</v>
      </c>
      <c r="FM175" s="2">
        <f t="shared" si="513"/>
        <v>0.99999999957047758</v>
      </c>
      <c r="FN175" s="2">
        <f t="shared" si="513"/>
        <v>0.99999999953876106</v>
      </c>
      <c r="FO175" s="2">
        <f t="shared" si="513"/>
        <v>0.99999999949745688</v>
      </c>
      <c r="FP175" s="2">
        <f t="shared" si="513"/>
        <v>0.99999999952696317</v>
      </c>
      <c r="FQ175" s="2">
        <f t="shared" si="513"/>
        <v>0.99999999956597441</v>
      </c>
      <c r="FR175" s="2">
        <f t="shared" si="513"/>
        <v>0.9999999995583726</v>
      </c>
      <c r="FS175" s="2">
        <f t="shared" si="513"/>
        <v>0.99999999595532785</v>
      </c>
      <c r="FT175" s="2">
        <f t="shared" si="513"/>
        <v>0.99999998173004778</v>
      </c>
      <c r="FU175" s="2">
        <f t="shared" si="513"/>
        <v>0.99999993198177195</v>
      </c>
      <c r="FW175" s="2">
        <f t="shared" si="462"/>
        <v>0.89570621636217107</v>
      </c>
      <c r="FX175" s="2">
        <f t="shared" si="514"/>
        <v>0.93764620023302325</v>
      </c>
      <c r="FY175" s="2">
        <f t="shared" si="515"/>
        <v>0.94063520157858638</v>
      </c>
      <c r="FZ175" s="2">
        <f t="shared" si="516"/>
        <v>0.94257645167005921</v>
      </c>
      <c r="GA175" s="2">
        <f t="shared" si="517"/>
        <v>0.94035566910720858</v>
      </c>
      <c r="GB175" s="2">
        <f t="shared" si="518"/>
        <v>0.93752308444228405</v>
      </c>
      <c r="GC175" s="2">
        <f t="shared" si="519"/>
        <v>0.96120558925220434</v>
      </c>
      <c r="GD175" s="2">
        <f t="shared" si="520"/>
        <v>0.95855274976706994</v>
      </c>
      <c r="GE175" s="2">
        <f t="shared" si="521"/>
        <v>0.95662502129347637</v>
      </c>
      <c r="GF175" s="2">
        <f t="shared" si="522"/>
        <v>0.95582297562406004</v>
      </c>
      <c r="GG175" s="2">
        <f t="shared" si="523"/>
        <v>0.94984847449738508</v>
      </c>
      <c r="GH175" s="2">
        <f t="shared" si="524"/>
        <v>0.93437604713179734</v>
      </c>
      <c r="GI175" s="2">
        <f t="shared" si="525"/>
        <v>0.879824476372839</v>
      </c>
      <c r="GJ175" s="2">
        <f t="shared" si="526"/>
        <v>0.8401713411795827</v>
      </c>
      <c r="GK175" s="2">
        <f t="shared" si="527"/>
        <v>0.79389568750860451</v>
      </c>
      <c r="GM175" s="107">
        <f t="shared" si="463"/>
        <v>4.4838890318470061E-213</v>
      </c>
      <c r="GN175" s="107">
        <f t="shared" si="528"/>
        <v>1.2469318692912497E-249</v>
      </c>
      <c r="GO175" s="107">
        <f t="shared" si="529"/>
        <v>6.5209188838119481E-261</v>
      </c>
      <c r="GP175" s="107">
        <f t="shared" si="530"/>
        <v>0</v>
      </c>
      <c r="GQ175" s="107">
        <f t="shared" si="531"/>
        <v>0</v>
      </c>
      <c r="GR175" s="107">
        <f t="shared" si="532"/>
        <v>0</v>
      </c>
      <c r="GS175" s="107">
        <f t="shared" si="533"/>
        <v>0</v>
      </c>
      <c r="GT175" s="107">
        <f t="shared" si="534"/>
        <v>0</v>
      </c>
      <c r="GU175" s="107">
        <f t="shared" si="535"/>
        <v>0</v>
      </c>
      <c r="GV175" s="107">
        <f t="shared" si="536"/>
        <v>0</v>
      </c>
      <c r="GW175" s="107">
        <f t="shared" si="537"/>
        <v>0</v>
      </c>
      <c r="GX175" s="107">
        <f t="shared" si="538"/>
        <v>0</v>
      </c>
      <c r="GY175" s="107">
        <f t="shared" si="539"/>
        <v>5.6259737502813834E-298</v>
      </c>
      <c r="GZ175" s="107">
        <f t="shared" si="540"/>
        <v>2.9827609385799665E-306</v>
      </c>
      <c r="HA175" s="107">
        <f t="shared" si="541"/>
        <v>0</v>
      </c>
      <c r="HC175" s="107">
        <f t="shared" si="464"/>
        <v>5.9168457338856808E-149</v>
      </c>
      <c r="HD175" s="107">
        <f t="shared" si="542"/>
        <v>3.1931911933259785E-177</v>
      </c>
      <c r="HE175" s="107">
        <f t="shared" si="543"/>
        <v>1.8219024272704987E-185</v>
      </c>
      <c r="HF175" s="107">
        <f t="shared" si="544"/>
        <v>3.7262628753082941E-224</v>
      </c>
      <c r="HG175" s="107">
        <f t="shared" si="545"/>
        <v>9.2567854343725367E-229</v>
      </c>
      <c r="HH175" s="107">
        <f t="shared" si="546"/>
        <v>3.5497521586653893E-220</v>
      </c>
      <c r="HI175" s="107">
        <f t="shared" si="547"/>
        <v>1.2702895540913142E-241</v>
      </c>
      <c r="HJ175" s="107">
        <f t="shared" si="548"/>
        <v>2.7272918303042365E-230</v>
      </c>
      <c r="HK175" s="107">
        <f t="shared" si="549"/>
        <v>6.798388222496768E-246</v>
      </c>
      <c r="HL175" s="107">
        <f t="shared" si="550"/>
        <v>9.8573220353791297E-263</v>
      </c>
      <c r="HM175" s="107">
        <f t="shared" si="551"/>
        <v>1.0832800216734568E-265</v>
      </c>
      <c r="HN175" s="107">
        <f t="shared" si="552"/>
        <v>4.2257599868053978E-229</v>
      </c>
      <c r="HO175" s="107">
        <f t="shared" si="553"/>
        <v>2.5831437186083016E-208</v>
      </c>
      <c r="HP175" s="107">
        <f t="shared" si="554"/>
        <v>4.2801284308162807E-214</v>
      </c>
      <c r="HQ175" s="107">
        <f t="shared" si="555"/>
        <v>0</v>
      </c>
      <c r="HS175" s="107">
        <f t="shared" si="465"/>
        <v>3.8155559928695129E-32</v>
      </c>
      <c r="HT175" s="107">
        <f t="shared" si="556"/>
        <v>1.3779944749190081E-40</v>
      </c>
      <c r="HU175" s="107">
        <f t="shared" si="557"/>
        <v>1.1770954323212921E-42</v>
      </c>
      <c r="HV175" s="107">
        <f t="shared" si="558"/>
        <v>7.2998045017947631E-52</v>
      </c>
      <c r="HW175" s="107">
        <f t="shared" si="559"/>
        <v>1.1249542284387825E-52</v>
      </c>
      <c r="HX175" s="107">
        <f t="shared" si="560"/>
        <v>2.1229872355186248E-50</v>
      </c>
      <c r="HY175" s="107">
        <f t="shared" si="561"/>
        <v>1.2752641850520496E-58</v>
      </c>
      <c r="HZ175" s="107">
        <f t="shared" si="562"/>
        <v>9.1342558538476152E-56</v>
      </c>
      <c r="IA175" s="107">
        <f t="shared" si="563"/>
        <v>1.9194459493833721E-59</v>
      </c>
      <c r="IB175" s="107">
        <f t="shared" si="564"/>
        <v>6.2735656638724237E-63</v>
      </c>
      <c r="IC175" s="107">
        <f t="shared" si="565"/>
        <v>1.4254309767838226E-62</v>
      </c>
      <c r="ID175" s="107">
        <f t="shared" si="566"/>
        <v>6.1195259803978712E-52</v>
      </c>
      <c r="IE175" s="107">
        <f t="shared" si="567"/>
        <v>1.1881326782470685E-44</v>
      </c>
      <c r="IF175" s="107">
        <f t="shared" si="568"/>
        <v>4.0549760276621515E-45</v>
      </c>
      <c r="IG175" s="107">
        <f t="shared" si="569"/>
        <v>6.1737685180584963E-44</v>
      </c>
      <c r="II175" s="107">
        <f t="shared" si="466"/>
        <v>8.4954212172929158E-3</v>
      </c>
      <c r="IJ175" s="107">
        <f t="shared" si="467"/>
        <v>3.8608779016327126E-4</v>
      </c>
      <c r="IK175" s="107">
        <f t="shared" si="468"/>
        <v>2.218877896052589E-4</v>
      </c>
      <c r="IL175" s="107">
        <f t="shared" si="469"/>
        <v>4.1821824291433441E-5</v>
      </c>
      <c r="IM175" s="107">
        <f t="shared" si="470"/>
        <v>4.5593146233386174E-5</v>
      </c>
      <c r="IN175" s="107">
        <f t="shared" si="471"/>
        <v>8.7681023979472138E-5</v>
      </c>
      <c r="IO175" s="107">
        <f t="shared" si="472"/>
        <v>1.4192009152170989E-6</v>
      </c>
      <c r="IP175" s="107">
        <f t="shared" si="473"/>
        <v>3.8807332336059078E-6</v>
      </c>
      <c r="IQ175" s="107">
        <f t="shared" si="474"/>
        <v>2.4271902037534048E-6</v>
      </c>
      <c r="IR175" s="107">
        <f t="shared" si="475"/>
        <v>1.2838159185760225E-6</v>
      </c>
      <c r="IS175" s="107">
        <f t="shared" si="476"/>
        <v>3.3182029344408172E-6</v>
      </c>
      <c r="IT175" s="107">
        <f t="shared" si="477"/>
        <v>8.4722425116516621E-5</v>
      </c>
      <c r="IU175" s="107">
        <f t="shared" si="478"/>
        <v>1.5717113065016851E-3</v>
      </c>
      <c r="IV175" s="107">
        <f t="shared" si="479"/>
        <v>3.7187506959801765E-3</v>
      </c>
      <c r="IW175" s="107">
        <f t="shared" si="480"/>
        <v>1.0667329878325815E-2</v>
      </c>
      <c r="IY175" s="107">
        <f t="shared" si="481"/>
        <v>8.4954212172929158E-3</v>
      </c>
      <c r="IZ175" s="107">
        <f t="shared" si="482"/>
        <v>3.8608779016327126E-4</v>
      </c>
      <c r="JA175" s="107">
        <f t="shared" si="483"/>
        <v>2.218877896052589E-4</v>
      </c>
      <c r="JB175" s="107">
        <f t="shared" si="484"/>
        <v>4.1821824291433441E-5</v>
      </c>
      <c r="JC175" s="107">
        <f t="shared" si="485"/>
        <v>4.5593146233386174E-5</v>
      </c>
      <c r="JD175" s="107">
        <f t="shared" si="486"/>
        <v>8.7681023979472138E-5</v>
      </c>
      <c r="JE175" s="107">
        <f t="shared" si="487"/>
        <v>1.4192009152170989E-6</v>
      </c>
      <c r="JF175" s="107">
        <f t="shared" si="488"/>
        <v>3.8807332336059078E-6</v>
      </c>
      <c r="JG175" s="107">
        <f t="shared" si="489"/>
        <v>2.4271902037534048E-6</v>
      </c>
      <c r="JH175" s="107">
        <f t="shared" si="490"/>
        <v>1.2838159185760225E-6</v>
      </c>
      <c r="JI175" s="107">
        <f t="shared" si="491"/>
        <v>3.3182029344408172E-6</v>
      </c>
      <c r="JJ175" s="107">
        <f t="shared" si="492"/>
        <v>8.4722425116516621E-5</v>
      </c>
      <c r="JK175" s="107">
        <f t="shared" si="493"/>
        <v>1.5717113065016851E-3</v>
      </c>
      <c r="JL175" s="107">
        <f t="shared" si="494"/>
        <v>3.7187506959801765E-3</v>
      </c>
      <c r="JM175" s="107">
        <f t="shared" si="495"/>
        <v>1.0667329878325815E-2</v>
      </c>
    </row>
    <row r="176" spans="2:273" x14ac:dyDescent="0.25">
      <c r="B176" s="2">
        <v>148</v>
      </c>
      <c r="C176" s="37">
        <v>54.5</v>
      </c>
      <c r="D176" s="37">
        <v>53.418999999999997</v>
      </c>
      <c r="E176" s="37">
        <v>54</v>
      </c>
      <c r="F176" s="37">
        <v>51.41</v>
      </c>
      <c r="G176" s="37">
        <v>56.246000000000002</v>
      </c>
      <c r="H176" s="37">
        <v>54.317</v>
      </c>
      <c r="I176" s="37">
        <v>55.067</v>
      </c>
      <c r="J176" s="37">
        <v>52.1</v>
      </c>
      <c r="K176" s="37">
        <v>48.569000000000003</v>
      </c>
      <c r="L176" s="37">
        <v>49.966000000000001</v>
      </c>
      <c r="M176" s="37">
        <v>47.831000000000003</v>
      </c>
      <c r="N176" s="37">
        <v>49.119</v>
      </c>
      <c r="O176" s="37">
        <v>55.441000000000003</v>
      </c>
      <c r="P176" s="37">
        <v>50.712000000000003</v>
      </c>
      <c r="Q176" s="37">
        <v>51.164000000000001</v>
      </c>
      <c r="S176" s="4">
        <f>AY176 + (C$3 * _xlfn.NORM.DIST($B176, C$7, ABS(C$11), FALSE) * _xlfn.NORM.DIST(($B176 - C$7)*C$15, 0, ABS(C$11), TRUE) * 2)
               + (C$4 * _xlfn.NORM.DIST($B176, C$8, ABS(C$12), FALSE) * _xlfn.NORM.DIST(($B176 - C$8)*C$16, 0, ABS(C$12), TRUE) * 2)
               + (C$5 * _xlfn.NORM.DIST($B176, C$9, ABS(C$13), FALSE) * _xlfn.NORM.DIST(($B176 - C$9)*C$17, 0, ABS(C$13), TRUE) * 2)
               + (C$6 * _xlfn.NORM.DIST($B176, C$10, ABS(C$14), FALSE) * _xlfn.NORM.DIST(($B176 - C$10)*C$18, 0, ABS(C$14), TRUE) * 2)</f>
        <v>56.76204624047714</v>
      </c>
      <c r="T176" s="4">
        <f>AZ176 + (D$3 * _xlfn.NORM.DIST($B176, D$7, ABS(D$11), FALSE) * _xlfn.NORM.DIST(($B176 - D$7)*D$15, 0, ABS(D$11), TRUE) * 2)
               + (D$4 * _xlfn.NORM.DIST($B176, D$8, ABS(D$12), FALSE) * _xlfn.NORM.DIST(($B176 - D$8)*D$16, 0, ABS(D$12), TRUE) * 2)
               + (D$5 * _xlfn.NORM.DIST($B176, D$9, ABS(D$13), FALSE) * _xlfn.NORM.DIST(($B176 - D$9)*D$17, 0, ABS(D$13), TRUE) * 2)
               + (D$6 * _xlfn.NORM.DIST($B176, D$10, ABS(D$14), FALSE) * _xlfn.NORM.DIST(($B176 - D$10)*D$18, 0, ABS(D$14), TRUE) * 2)</f>
        <v>55.602859276923034</v>
      </c>
      <c r="U176" s="4">
        <f>BA176 + (E$3 * _xlfn.NORM.DIST($B176, E$7, ABS(E$11), FALSE) * _xlfn.NORM.DIST(($B176 - E$7)*E$15, 0, ABS(E$11), TRUE) * 2)
               + (E$4 * _xlfn.NORM.DIST($B176, E$8, ABS(E$12), FALSE) * _xlfn.NORM.DIST(($B176 - E$8)*E$16, 0, ABS(E$12), TRUE) * 2)
               + (E$5 * _xlfn.NORM.DIST($B176, E$9, ABS(E$13), FALSE) * _xlfn.NORM.DIST(($B176 - E$9)*E$17, 0, ABS(E$13), TRUE) * 2)
               + (E$6 * _xlfn.NORM.DIST($B176, E$10, ABS(E$14), FALSE) * _xlfn.NORM.DIST(($B176 - E$10)*E$18, 0, ABS(E$14), TRUE) * 2)</f>
        <v>54.843002130456817</v>
      </c>
      <c r="V176" s="4">
        <f>BB176 + (F$3 * _xlfn.NORM.DIST($B176, F$7, ABS(F$11), FALSE) * _xlfn.NORM.DIST(($B176 - F$7)*F$15, 0, ABS(F$11), TRUE) * 2)
               + (F$4 * _xlfn.NORM.DIST($B176, F$8, ABS(F$12), FALSE) * _xlfn.NORM.DIST(($B176 - F$8)*F$16, 0, ABS(F$12), TRUE) * 2)
               + (F$5 * _xlfn.NORM.DIST($B176, F$9, ABS(F$13), FALSE) * _xlfn.NORM.DIST(($B176 - F$9)*F$17, 0, ABS(F$13), TRUE) * 2)
               + (F$6 * _xlfn.NORM.DIST($B176, F$10, ABS(F$14), FALSE) * _xlfn.NORM.DIST(($B176 - F$10)*F$18, 0, ABS(F$14), TRUE) * 2)</f>
        <v>52.407580904907739</v>
      </c>
      <c r="W176" s="4">
        <f>BC176 + (G$3 * _xlfn.NORM.DIST($B176, G$7, ABS(G$11), FALSE) * _xlfn.NORM.DIST(($B176 - G$7)*G$15, 0, ABS(G$11), TRUE) * 2)
               + (G$4 * _xlfn.NORM.DIST($B176, G$8, ABS(G$12), FALSE) * _xlfn.NORM.DIST(($B176 - G$8)*G$16, 0, ABS(G$12), TRUE) * 2)
               + (G$5 * _xlfn.NORM.DIST($B176, G$9, ABS(G$13), FALSE) * _xlfn.NORM.DIST(($B176 - G$9)*G$17, 0, ABS(G$13), TRUE) * 2)
               + (G$6 * _xlfn.NORM.DIST($B176, G$10, ABS(G$14), FALSE) * _xlfn.NORM.DIST(($B176 - G$10)*G$18, 0, ABS(G$14), TRUE) * 2)</f>
        <v>55.703144372785978</v>
      </c>
      <c r="X176" s="4">
        <f>BD176 + (H$3 * _xlfn.NORM.DIST($B176, H$7, ABS(H$11), FALSE) * _xlfn.NORM.DIST(($B176 - H$7)*H$15, 0, ABS(H$11), TRUE) * 2)
               + (H$4 * _xlfn.NORM.DIST($B176, H$8, ABS(H$12), FALSE) * _xlfn.NORM.DIST(($B176 - H$8)*H$16, 0, ABS(H$12), TRUE) * 2)
               + (H$5 * _xlfn.NORM.DIST($B176, H$9, ABS(H$13), FALSE) * _xlfn.NORM.DIST(($B176 - H$9)*H$17, 0, ABS(H$13), TRUE) * 2)
               + (H$6 * _xlfn.NORM.DIST($B176, H$10, ABS(H$14), FALSE) * _xlfn.NORM.DIST(($B176 - H$10)*H$18, 0, ABS(H$14), TRUE) * 2)</f>
        <v>54.902736312791021</v>
      </c>
      <c r="Y176" s="4">
        <f>BE176 + (I$3 * _xlfn.NORM.DIST($B176, I$7, ABS(I$11), FALSE) * _xlfn.NORM.DIST(($B176 - I$7)*I$15, 0, ABS(I$11), TRUE) * 2)
               + (I$4 * _xlfn.NORM.DIST($B176, I$8, ABS(I$12), FALSE) * _xlfn.NORM.DIST(($B176 - I$8)*I$16, 0, ABS(I$12), TRUE) * 2)
               + (I$5 * _xlfn.NORM.DIST($B176, I$9, ABS(I$13), FALSE) * _xlfn.NORM.DIST(($B176 - I$9)*I$17, 0, ABS(I$13), TRUE) * 2)
               + (I$6 * _xlfn.NORM.DIST($B176, I$10, ABS(I$14), FALSE) * _xlfn.NORM.DIST(($B176 - I$10)*I$18, 0, ABS(I$14), TRUE) * 2)</f>
        <v>56.082401237704538</v>
      </c>
      <c r="Z176" s="4">
        <f>BF176 + (J$3 * _xlfn.NORM.DIST($B176, J$7, ABS(J$11), FALSE) * _xlfn.NORM.DIST(($B176 - J$7)*J$15, 0, ABS(J$11), TRUE) * 2)
               + (J$4 * _xlfn.NORM.DIST($B176, J$8, ABS(J$12), FALSE) * _xlfn.NORM.DIST(($B176 - J$8)*J$16, 0, ABS(J$12), TRUE) * 2)
               + (J$5 * _xlfn.NORM.DIST($B176, J$9, ABS(J$13), FALSE) * _xlfn.NORM.DIST(($B176 - J$9)*J$17, 0, ABS(J$13), TRUE) * 2)
               + (J$6 * _xlfn.NORM.DIST($B176, J$10, ABS(J$14), FALSE) * _xlfn.NORM.DIST(($B176 - J$10)*J$18, 0, ABS(J$14), TRUE) * 2)</f>
        <v>52.3969656026729</v>
      </c>
      <c r="AA176" s="4">
        <f>BG176 + (K$3 * _xlfn.NORM.DIST($B176, K$7, ABS(K$11), FALSE) * _xlfn.NORM.DIST(($B176 - K$7)*K$15, 0, ABS(K$11), TRUE) * 2)
               + (K$4 * _xlfn.NORM.DIST($B176, K$8, ABS(K$12), FALSE) * _xlfn.NORM.DIST(($B176 - K$8)*K$16, 0, ABS(K$12), TRUE) * 2)
               + (K$5 * _xlfn.NORM.DIST($B176, K$9, ABS(K$13), FALSE) * _xlfn.NORM.DIST(($B176 - K$9)*K$17, 0, ABS(K$13), TRUE) * 2)
               + (K$6 * _xlfn.NORM.DIST($B176, K$10, ABS(K$14), FALSE) * _xlfn.NORM.DIST(($B176 - K$10)*K$18, 0, ABS(K$14), TRUE) * 2)</f>
        <v>48.434466077358067</v>
      </c>
      <c r="AB176" s="4">
        <f>BH176 + (L$3 * _xlfn.NORM.DIST($B176, L$7, ABS(L$11), FALSE) * _xlfn.NORM.DIST(($B176 - L$7)*L$15, 0, ABS(L$11), TRUE) * 2)
               + (L$4 * _xlfn.NORM.DIST($B176, L$8, ABS(L$12), FALSE) * _xlfn.NORM.DIST(($B176 - L$8)*L$16, 0, ABS(L$12), TRUE) * 2)
               + (L$5 * _xlfn.NORM.DIST($B176, L$9, ABS(L$13), FALSE) * _xlfn.NORM.DIST(($B176 - L$9)*L$17, 0, ABS(L$13), TRUE) * 2)
               + (L$6 * _xlfn.NORM.DIST($B176, L$10, ABS(L$14), FALSE) * _xlfn.NORM.DIST(($B176 - L$10)*L$18, 0, ABS(L$14), TRUE) * 2)</f>
        <v>49.650846378670195</v>
      </c>
      <c r="AC176" s="4">
        <f>BI176 + (M$3 * _xlfn.NORM.DIST($B176, M$7, ABS(M$11), FALSE) * _xlfn.NORM.DIST(($B176 - M$7)*M$15, 0, ABS(M$11), TRUE) * 2)
               + (M$4 * _xlfn.NORM.DIST($B176, M$8, ABS(M$12), FALSE) * _xlfn.NORM.DIST(($B176 - M$8)*M$16, 0, ABS(M$12), TRUE) * 2)
               + (M$5 * _xlfn.NORM.DIST($B176, M$9, ABS(M$13), FALSE) * _xlfn.NORM.DIST(($B176 - M$9)*M$17, 0, ABS(M$13), TRUE) * 2)
               + (M$6 * _xlfn.NORM.DIST($B176, M$10, ABS(M$14), FALSE) * _xlfn.NORM.DIST(($B176 - M$10)*M$18, 0, ABS(M$14), TRUE) * 2)</f>
        <v>47.8795491501998</v>
      </c>
      <c r="AD176" s="4">
        <f>BJ176 + (N$3 * _xlfn.NORM.DIST($B176, N$7, ABS(N$11), FALSE) * _xlfn.NORM.DIST(($B176 - N$7)*N$15, 0, ABS(N$11), TRUE) * 2)
               + (N$4 * _xlfn.NORM.DIST($B176, N$8, ABS(N$12), FALSE) * _xlfn.NORM.DIST(($B176 - N$8)*N$16, 0, ABS(N$12), TRUE) * 2)
               + (N$5 * _xlfn.NORM.DIST($B176, N$9, ABS(N$13), FALSE) * _xlfn.NORM.DIST(($B176 - N$9)*N$17, 0, ABS(N$13), TRUE) * 2)
               + (N$6 * _xlfn.NORM.DIST($B176, N$10, ABS(N$14), FALSE) * _xlfn.NORM.DIST(($B176 - N$10)*N$18, 0, ABS(N$14), TRUE) * 2)</f>
        <v>49.080516573764733</v>
      </c>
      <c r="AE176" s="4">
        <f>BK176 + (O$3 * _xlfn.NORM.DIST($B176, O$7, ABS(O$11), FALSE) * _xlfn.NORM.DIST(($B176 - O$7)*O$15, 0, ABS(O$11), TRUE) * 2)
               + (O$4 * _xlfn.NORM.DIST($B176, O$8, ABS(O$12), FALSE) * _xlfn.NORM.DIST(($B176 - O$8)*O$16, 0, ABS(O$12), TRUE) * 2)
               + (O$5 * _xlfn.NORM.DIST($B176, O$9, ABS(O$13), FALSE) * _xlfn.NORM.DIST(($B176 - O$9)*O$17, 0, ABS(O$13), TRUE) * 2)
               + (O$6 * _xlfn.NORM.DIST($B176, O$10, ABS(O$14), FALSE) * _xlfn.NORM.DIST(($B176 - O$10)*O$18, 0, ABS(O$14), TRUE) * 2)</f>
        <v>55.114585019095102</v>
      </c>
      <c r="AF176" s="4">
        <f t="shared" si="408"/>
        <v>51.256690384317984</v>
      </c>
      <c r="AG176" s="4">
        <f t="shared" si="409"/>
        <v>51.974355572908159</v>
      </c>
      <c r="AI176" s="4">
        <f>IF(OR($B176 &lt; C$231, $B176 &gt; C$234), 0, C176-S176)</f>
        <v>-2.2620462404771402</v>
      </c>
      <c r="AJ176" s="4">
        <f>IF(OR($B176 &lt; D$231, $B176 &gt; D$234), 0, D176-T176)</f>
        <v>-2.1838592769230374</v>
      </c>
      <c r="AK176" s="4">
        <f>IF(OR($B176 &lt; E$231, $B176 &gt; E$234), 0, E176-U176)</f>
        <v>-0.84300213045681716</v>
      </c>
      <c r="AL176" s="4">
        <f>IF(OR($B176 &lt; F$231, $B176 &gt; F$234), 0, F176-V176)</f>
        <v>-0.99758090490774265</v>
      </c>
      <c r="AM176" s="4">
        <f>IF(OR($B176 &lt; G$231, $B176 &gt; G$234), 0, G176-W176)</f>
        <v>0.54285562721402414</v>
      </c>
      <c r="AN176" s="4">
        <f>IF(OR($B176 &lt; H$231, $B176 &gt; H$234), 0, H176-X176)</f>
        <v>-0.58573631279102045</v>
      </c>
      <c r="AO176" s="4">
        <f>IF(OR($B176 &lt; I$231, $B176 &gt; I$234), 0, I176-Y176)</f>
        <v>-1.0154012377045376</v>
      </c>
      <c r="AP176" s="4">
        <f>IF(OR($B176 &lt; J$231, $B176 &gt; J$234), 0, J176-Z176)</f>
        <v>-0.2969656026728984</v>
      </c>
      <c r="AQ176" s="4">
        <f>IF(OR($B176 &lt; K$231, $B176 &gt; K$234), 0, K176-AA176)</f>
        <v>0.13453392264193553</v>
      </c>
      <c r="AR176" s="4">
        <f>IF(OR($B176 &lt; L$231, $B176 &gt; L$234), 0, L176-AB176)</f>
        <v>0.31515362132980584</v>
      </c>
      <c r="AS176" s="4">
        <f>IF(OR($B176 &lt; M$231, $B176 &gt; M$234), 0, M176-AC176)</f>
        <v>-4.8549150199796998E-2</v>
      </c>
      <c r="AT176" s="4">
        <f>IF(OR($B176 &lt; N$231, $B176 &gt; N$234), 0, N176-AD176)</f>
        <v>3.8483426235266904E-2</v>
      </c>
      <c r="AU176" s="4">
        <f>IF(OR($B176 &lt; O$231, $B176 &gt; O$234), 0, O176-AE176)</f>
        <v>0.32641498090490018</v>
      </c>
      <c r="AV176" s="4">
        <f t="shared" si="496"/>
        <v>-0.54469038431798111</v>
      </c>
      <c r="AW176" s="4">
        <f t="shared" si="496"/>
        <v>-0.81035557290815774</v>
      </c>
      <c r="AY176" s="2">
        <f t="shared" si="431"/>
        <v>56.76204624047714</v>
      </c>
      <c r="AZ176" s="2">
        <f t="shared" si="497"/>
        <v>55.602859240366946</v>
      </c>
      <c r="BA176" s="2">
        <f t="shared" si="498"/>
        <v>54.842995427608557</v>
      </c>
      <c r="BB176" s="2">
        <f t="shared" si="499"/>
        <v>52.407580584744167</v>
      </c>
      <c r="BC176" s="2">
        <f t="shared" si="500"/>
        <v>55.703143773642999</v>
      </c>
      <c r="BD176" s="2">
        <f t="shared" si="501"/>
        <v>54.902733566990577</v>
      </c>
      <c r="BE176" s="2">
        <f t="shared" si="502"/>
        <v>56.08240123386679</v>
      </c>
      <c r="BF176" s="2">
        <f t="shared" si="503"/>
        <v>52.396965575572267</v>
      </c>
      <c r="BG176" s="2">
        <f t="shared" si="504"/>
        <v>48.434466065008444</v>
      </c>
      <c r="BH176" s="2">
        <f t="shared" si="505"/>
        <v>49.650846374196632</v>
      </c>
      <c r="BI176" s="2">
        <f t="shared" si="506"/>
        <v>47.879549128064689</v>
      </c>
      <c r="BJ176" s="2">
        <f t="shared" si="507"/>
        <v>49.080511438825532</v>
      </c>
      <c r="BK176" s="2">
        <f t="shared" si="508"/>
        <v>55.114049232626627</v>
      </c>
      <c r="BL176" s="2">
        <f t="shared" si="509"/>
        <v>51.253652964038622</v>
      </c>
      <c r="BM176" s="2">
        <f t="shared" si="510"/>
        <v>51.942158782560007</v>
      </c>
      <c r="BO176" s="2" t="str">
        <f t="shared" si="388"/>
        <v/>
      </c>
      <c r="BP176" s="2" t="str">
        <f t="shared" si="389"/>
        <v/>
      </c>
      <c r="BQ176" s="2" t="str">
        <f t="shared" si="390"/>
        <v/>
      </c>
      <c r="BR176" s="2" t="str">
        <f t="shared" si="391"/>
        <v/>
      </c>
      <c r="BS176" s="2" t="str">
        <f t="shared" si="392"/>
        <v/>
      </c>
      <c r="BT176" s="2" t="str">
        <f t="shared" si="393"/>
        <v/>
      </c>
      <c r="BU176" s="2" t="str">
        <f t="shared" si="394"/>
        <v/>
      </c>
      <c r="BV176" s="2" t="str">
        <f t="shared" si="395"/>
        <v/>
      </c>
      <c r="BW176" s="2" t="str">
        <f t="shared" si="396"/>
        <v/>
      </c>
      <c r="BX176" s="2" t="str">
        <f t="shared" si="397"/>
        <v/>
      </c>
      <c r="BY176" s="2" t="str">
        <f t="shared" si="398"/>
        <v/>
      </c>
      <c r="BZ176" s="2" t="str">
        <f t="shared" si="399"/>
        <v/>
      </c>
      <c r="CA176" s="2" t="str">
        <f t="shared" si="400"/>
        <v/>
      </c>
      <c r="CB176" s="2" t="str">
        <f t="shared" si="401"/>
        <v/>
      </c>
      <c r="CC176" s="2" t="str">
        <f t="shared" si="402"/>
        <v/>
      </c>
      <c r="CE176" s="2" t="str">
        <f t="shared" si="432"/>
        <v/>
      </c>
      <c r="CF176" s="2" t="str">
        <f t="shared" si="433"/>
        <v/>
      </c>
      <c r="CG176" s="2" t="str">
        <f t="shared" si="434"/>
        <v/>
      </c>
      <c r="CH176" s="2" t="str">
        <f t="shared" si="435"/>
        <v/>
      </c>
      <c r="CI176" s="2" t="str">
        <f t="shared" si="436"/>
        <v/>
      </c>
      <c r="CJ176" s="2" t="str">
        <f t="shared" si="437"/>
        <v/>
      </c>
      <c r="CK176" s="2" t="str">
        <f t="shared" si="438"/>
        <v/>
      </c>
      <c r="CL176" s="2" t="str">
        <f t="shared" si="439"/>
        <v/>
      </c>
      <c r="CM176" s="2" t="str">
        <f t="shared" si="440"/>
        <v/>
      </c>
      <c r="CN176" s="2" t="str">
        <f t="shared" si="441"/>
        <v/>
      </c>
      <c r="CO176" s="2" t="str">
        <f t="shared" si="442"/>
        <v/>
      </c>
      <c r="CP176" s="2" t="str">
        <f t="shared" si="443"/>
        <v/>
      </c>
      <c r="CQ176" s="2" t="str">
        <f t="shared" si="444"/>
        <v/>
      </c>
      <c r="CR176" s="2" t="str">
        <f t="shared" si="445"/>
        <v/>
      </c>
      <c r="CS176" s="2" t="str">
        <f t="shared" si="446"/>
        <v/>
      </c>
      <c r="CU176" s="2" t="str">
        <f t="shared" si="447"/>
        <v/>
      </c>
      <c r="CV176" s="2">
        <f t="shared" si="448"/>
        <v>53.418999999999997</v>
      </c>
      <c r="CW176" s="2">
        <f t="shared" si="449"/>
        <v>54</v>
      </c>
      <c r="CX176" s="2">
        <f t="shared" si="450"/>
        <v>51.41</v>
      </c>
      <c r="CY176" s="2">
        <f t="shared" si="451"/>
        <v>56.246000000000002</v>
      </c>
      <c r="CZ176" s="2">
        <f t="shared" si="452"/>
        <v>54.317</v>
      </c>
      <c r="DA176" s="2">
        <f t="shared" si="453"/>
        <v>55.067</v>
      </c>
      <c r="DB176" s="2">
        <f t="shared" si="454"/>
        <v>52.1</v>
      </c>
      <c r="DC176" s="2">
        <f t="shared" si="455"/>
        <v>48.569000000000003</v>
      </c>
      <c r="DD176" s="2">
        <f t="shared" si="456"/>
        <v>49.966000000000001</v>
      </c>
      <c r="DE176" s="2">
        <f t="shared" si="457"/>
        <v>47.831000000000003</v>
      </c>
      <c r="DF176" s="2">
        <f t="shared" si="458"/>
        <v>49.119</v>
      </c>
      <c r="DG176" s="2">
        <f t="shared" si="459"/>
        <v>55.441000000000003</v>
      </c>
      <c r="DH176" s="2">
        <f t="shared" si="460"/>
        <v>50.712000000000003</v>
      </c>
      <c r="DI176" s="2" t="str">
        <f t="shared" si="461"/>
        <v/>
      </c>
      <c r="DK176" s="2">
        <f t="shared" si="411"/>
        <v>72.96506572580644</v>
      </c>
      <c r="DL176" s="2">
        <f t="shared" si="511"/>
        <v>84.050137096774193</v>
      </c>
      <c r="DM176" s="2">
        <f t="shared" si="511"/>
        <v>88.890025109970651</v>
      </c>
      <c r="DN176" s="2">
        <f t="shared" si="511"/>
        <v>84.788432932263802</v>
      </c>
      <c r="DO176" s="2">
        <f t="shared" si="511"/>
        <v>103.04950073313782</v>
      </c>
      <c r="DP176" s="2">
        <f t="shared" si="511"/>
        <v>94.922896167557965</v>
      </c>
      <c r="DQ176" s="2">
        <f t="shared" si="511"/>
        <v>95.688555718475044</v>
      </c>
      <c r="DR176" s="2">
        <f t="shared" si="511"/>
        <v>97.360241087344008</v>
      </c>
      <c r="DS176" s="2">
        <f t="shared" si="511"/>
        <v>76.998395967741928</v>
      </c>
      <c r="DT176" s="2">
        <f t="shared" si="511"/>
        <v>77.631969447534289</v>
      </c>
      <c r="DU176" s="2">
        <f t="shared" si="511"/>
        <v>84.781980867630722</v>
      </c>
      <c r="DV176" s="2">
        <f t="shared" si="511"/>
        <v>88.521503848973609</v>
      </c>
      <c r="DW176" s="2">
        <f t="shared" si="511"/>
        <v>93.930602606951851</v>
      </c>
      <c r="DX176" s="2">
        <f t="shared" si="511"/>
        <v>75.08425657308382</v>
      </c>
      <c r="DY176" s="2">
        <f t="shared" si="511"/>
        <v>67.789805145046529</v>
      </c>
      <c r="EA176" s="2">
        <f t="shared" si="407"/>
        <v>57.190532448802998</v>
      </c>
      <c r="EB176" s="2">
        <f t="shared" si="413"/>
        <v>57.437627551351</v>
      </c>
      <c r="EC176" s="2">
        <f t="shared" si="414"/>
        <v>54.343929355203613</v>
      </c>
      <c r="ED176" s="2">
        <f t="shared" si="415"/>
        <v>55.11739779478976</v>
      </c>
      <c r="EE176" s="2">
        <f t="shared" si="416"/>
        <v>56.211256341407662</v>
      </c>
      <c r="EF176" s="2">
        <f t="shared" si="417"/>
        <v>49.674127256627045</v>
      </c>
      <c r="EG176" s="2">
        <f t="shared" si="418"/>
        <v>54.416439287561907</v>
      </c>
      <c r="EH176" s="2">
        <f t="shared" si="419"/>
        <v>49.359680807035701</v>
      </c>
      <c r="EI176" s="2">
        <f t="shared" si="420"/>
        <v>46.633070406227674</v>
      </c>
      <c r="EJ176" s="2">
        <f t="shared" si="421"/>
        <v>50.572761495429127</v>
      </c>
      <c r="EK176" s="2">
        <f t="shared" si="422"/>
        <v>47.958761358984837</v>
      </c>
      <c r="EL176" s="2">
        <f t="shared" si="423"/>
        <v>48.436251224210338</v>
      </c>
      <c r="EM176" s="2">
        <f t="shared" si="424"/>
        <v>53.206331314256524</v>
      </c>
      <c r="EN176" s="2">
        <f t="shared" si="425"/>
        <v>49.85633711615489</v>
      </c>
      <c r="EO176" s="2">
        <f t="shared" si="426"/>
        <v>52.00115867268304</v>
      </c>
      <c r="EQ176" s="2">
        <f t="shared" si="427"/>
        <v>56.722415720356075</v>
      </c>
      <c r="ER176" s="2">
        <f t="shared" si="512"/>
        <v>55.505941070081995</v>
      </c>
      <c r="ES176" s="2">
        <f t="shared" si="512"/>
        <v>54.868014175761644</v>
      </c>
      <c r="ET176" s="2">
        <f t="shared" si="512"/>
        <v>52.276447138446727</v>
      </c>
      <c r="EU176" s="2">
        <f t="shared" si="512"/>
        <v>55.677543932547287</v>
      </c>
      <c r="EV176" s="2">
        <f t="shared" si="512"/>
        <v>55.179506443187947</v>
      </c>
      <c r="EW176" s="2">
        <f t="shared" si="512"/>
        <v>56.13581065009906</v>
      </c>
      <c r="EX176" s="2">
        <f t="shared" si="512"/>
        <v>52.501284990397728</v>
      </c>
      <c r="EY176" s="2">
        <f t="shared" si="512"/>
        <v>48.499345426380231</v>
      </c>
      <c r="EZ176" s="2">
        <f t="shared" si="512"/>
        <v>49.617000162403471</v>
      </c>
      <c r="FA176" s="2">
        <f t="shared" si="512"/>
        <v>47.876226943222775</v>
      </c>
      <c r="FB176" s="2">
        <f t="shared" si="512"/>
        <v>49.116453404365075</v>
      </c>
      <c r="FC176" s="2">
        <f t="shared" si="512"/>
        <v>55.325410179762656</v>
      </c>
      <c r="FD176" s="2">
        <f t="shared" si="512"/>
        <v>51.473058293130606</v>
      </c>
      <c r="FE176" s="2">
        <f t="shared" si="512"/>
        <v>51.92932694563136</v>
      </c>
      <c r="FG176" s="2">
        <f t="shared" si="429"/>
        <v>0.99999999952742158</v>
      </c>
      <c r="FH176" s="2">
        <f t="shared" si="513"/>
        <v>0.99999999960295238</v>
      </c>
      <c r="FI176" s="2">
        <f t="shared" si="513"/>
        <v>0.99999999961690422</v>
      </c>
      <c r="FJ176" s="2">
        <f t="shared" si="513"/>
        <v>0.9999999996222193</v>
      </c>
      <c r="FK176" s="2">
        <f t="shared" si="513"/>
        <v>0.99999999963002206</v>
      </c>
      <c r="FL176" s="2">
        <f t="shared" si="513"/>
        <v>0.99999999964819442</v>
      </c>
      <c r="FM176" s="2">
        <f t="shared" si="513"/>
        <v>0.99999999965881825</v>
      </c>
      <c r="FN176" s="2">
        <f t="shared" si="513"/>
        <v>0.99999999963362485</v>
      </c>
      <c r="FO176" s="2">
        <f t="shared" si="513"/>
        <v>0.99999999960081576</v>
      </c>
      <c r="FP176" s="2">
        <f t="shared" si="513"/>
        <v>0.99999999962425346</v>
      </c>
      <c r="FQ176" s="2">
        <f t="shared" si="513"/>
        <v>0.99999999965524122</v>
      </c>
      <c r="FR176" s="2">
        <f t="shared" si="513"/>
        <v>0.99999999964920294</v>
      </c>
      <c r="FS176" s="2">
        <f t="shared" si="513"/>
        <v>0.99999999671924178</v>
      </c>
      <c r="FT176" s="2">
        <f t="shared" si="513"/>
        <v>0.99999998491990494</v>
      </c>
      <c r="FU176" s="2">
        <f t="shared" si="513"/>
        <v>0.99999994302265061</v>
      </c>
      <c r="FW176" s="2">
        <f t="shared" si="462"/>
        <v>0.91534053312334929</v>
      </c>
      <c r="FX176" s="2">
        <f t="shared" si="514"/>
        <v>0.9498271791730698</v>
      </c>
      <c r="FY176" s="2">
        <f t="shared" si="515"/>
        <v>0.9522619995730639</v>
      </c>
      <c r="FZ176" s="2">
        <f t="shared" si="516"/>
        <v>0.95384170619242747</v>
      </c>
      <c r="GA176" s="2">
        <f t="shared" si="517"/>
        <v>0.95203442276852535</v>
      </c>
      <c r="GB176" s="2">
        <f t="shared" si="518"/>
        <v>0.94972682484945525</v>
      </c>
      <c r="GC176" s="2">
        <f t="shared" si="519"/>
        <v>0.96893665238512283</v>
      </c>
      <c r="GD176" s="2">
        <f t="shared" si="520"/>
        <v>0.96679421520885567</v>
      </c>
      <c r="GE176" s="2">
        <f t="shared" si="521"/>
        <v>0.9652358988934856</v>
      </c>
      <c r="GF176" s="2">
        <f t="shared" si="522"/>
        <v>0.96458718253582065</v>
      </c>
      <c r="GG176" s="2">
        <f t="shared" si="523"/>
        <v>0.95974803824430199</v>
      </c>
      <c r="GH176" s="2">
        <f t="shared" si="524"/>
        <v>0.9471598582745494</v>
      </c>
      <c r="GI176" s="2">
        <f t="shared" si="525"/>
        <v>0.90025803938541316</v>
      </c>
      <c r="GJ176" s="2">
        <f t="shared" si="526"/>
        <v>0.86428970396625016</v>
      </c>
      <c r="GK176" s="2">
        <f t="shared" si="527"/>
        <v>0.82137506837074348</v>
      </c>
      <c r="GM176" s="107">
        <f t="shared" si="463"/>
        <v>1.1304131310823037E-217</v>
      </c>
      <c r="GN176" s="107">
        <f t="shared" si="528"/>
        <v>5.5653088668580643E-255</v>
      </c>
      <c r="GO176" s="107">
        <f t="shared" si="529"/>
        <v>1.6968907665442632E-266</v>
      </c>
      <c r="GP176" s="107">
        <f t="shared" si="530"/>
        <v>0</v>
      </c>
      <c r="GQ176" s="107">
        <f t="shared" si="531"/>
        <v>0</v>
      </c>
      <c r="GR176" s="107">
        <f t="shared" si="532"/>
        <v>0</v>
      </c>
      <c r="GS176" s="107">
        <f t="shared" si="533"/>
        <v>0</v>
      </c>
      <c r="GT176" s="107">
        <f t="shared" si="534"/>
        <v>0</v>
      </c>
      <c r="GU176" s="107">
        <f t="shared" si="535"/>
        <v>0</v>
      </c>
      <c r="GV176" s="107">
        <f t="shared" si="536"/>
        <v>0</v>
      </c>
      <c r="GW176" s="107">
        <f t="shared" si="537"/>
        <v>0</v>
      </c>
      <c r="GX176" s="107">
        <f t="shared" si="538"/>
        <v>0</v>
      </c>
      <c r="GY176" s="107">
        <f t="shared" si="539"/>
        <v>2.0308087360361674E-304</v>
      </c>
      <c r="GZ176" s="107">
        <f t="shared" si="540"/>
        <v>0</v>
      </c>
      <c r="HA176" s="107">
        <f t="shared" si="541"/>
        <v>0</v>
      </c>
      <c r="HC176" s="107">
        <f t="shared" si="464"/>
        <v>4.3728271693368301E-153</v>
      </c>
      <c r="HD176" s="107">
        <f t="shared" si="542"/>
        <v>4.5609312439152219E-182</v>
      </c>
      <c r="HE176" s="107">
        <f t="shared" si="543"/>
        <v>1.583861454529291E-190</v>
      </c>
      <c r="HF176" s="107">
        <f t="shared" si="544"/>
        <v>2.9514329835620112E-230</v>
      </c>
      <c r="HG176" s="107">
        <f t="shared" si="545"/>
        <v>5.5331937400717826E-235</v>
      </c>
      <c r="HH176" s="107">
        <f t="shared" si="546"/>
        <v>3.7197966163377046E-226</v>
      </c>
      <c r="HI176" s="107">
        <f t="shared" si="547"/>
        <v>4.0058888301870625E-248</v>
      </c>
      <c r="HJ176" s="107">
        <f t="shared" si="548"/>
        <v>1.6820814165147568E-236</v>
      </c>
      <c r="HK176" s="107">
        <f t="shared" si="549"/>
        <v>1.5109254118875761E-252</v>
      </c>
      <c r="HL176" s="107">
        <f t="shared" si="550"/>
        <v>7.6567358355952324E-270</v>
      </c>
      <c r="HM176" s="107">
        <f t="shared" si="551"/>
        <v>7.2115012163525958E-273</v>
      </c>
      <c r="HN176" s="107">
        <f t="shared" si="552"/>
        <v>2.463354224584188E-235</v>
      </c>
      <c r="HO176" s="107">
        <f t="shared" si="553"/>
        <v>4.1829865459996986E-214</v>
      </c>
      <c r="HP176" s="107">
        <f t="shared" si="554"/>
        <v>5.1679744451752759E-220</v>
      </c>
      <c r="HQ176" s="107">
        <f t="shared" si="555"/>
        <v>0</v>
      </c>
      <c r="HS176" s="107">
        <f t="shared" si="465"/>
        <v>7.605405391746976E-34</v>
      </c>
      <c r="HT176" s="107">
        <f t="shared" si="556"/>
        <v>1.1990905141731326E-42</v>
      </c>
      <c r="HU176" s="107">
        <f t="shared" si="557"/>
        <v>8.1836501311704225E-45</v>
      </c>
      <c r="HV176" s="107">
        <f t="shared" si="558"/>
        <v>1.7732519597024914E-54</v>
      </c>
      <c r="HW176" s="107">
        <f t="shared" si="559"/>
        <v>2.4557174640316035E-55</v>
      </c>
      <c r="HX176" s="107">
        <f t="shared" si="560"/>
        <v>6.0098838326546632E-53</v>
      </c>
      <c r="HY176" s="107">
        <f t="shared" si="561"/>
        <v>1.7789455487565014E-61</v>
      </c>
      <c r="HZ176" s="107">
        <f t="shared" si="562"/>
        <v>1.7254653982806908E-58</v>
      </c>
      <c r="IA176" s="107">
        <f t="shared" si="563"/>
        <v>2.3215571202326473E-62</v>
      </c>
      <c r="IB176" s="107">
        <f t="shared" si="564"/>
        <v>4.9292160776860169E-66</v>
      </c>
      <c r="IC176" s="107">
        <f t="shared" si="565"/>
        <v>1.112531105532085E-65</v>
      </c>
      <c r="ID176" s="107">
        <f t="shared" si="566"/>
        <v>1.3867292572576816E-54</v>
      </c>
      <c r="IE176" s="107">
        <f t="shared" si="567"/>
        <v>4.8906841518066473E-47</v>
      </c>
      <c r="IF176" s="107">
        <f t="shared" si="568"/>
        <v>1.5497941020193319E-47</v>
      </c>
      <c r="IG176" s="107">
        <f t="shared" si="569"/>
        <v>2.0157191248966691E-46</v>
      </c>
      <c r="II176" s="107">
        <f t="shared" si="466"/>
        <v>3.646858075867255E-3</v>
      </c>
      <c r="IJ176" s="107">
        <f t="shared" si="467"/>
        <v>1.1818469790813534E-4</v>
      </c>
      <c r="IK176" s="107">
        <f t="shared" si="468"/>
        <v>6.3436407252534478E-5</v>
      </c>
      <c r="IL176" s="107">
        <f t="shared" si="469"/>
        <v>9.2506215188176395E-6</v>
      </c>
      <c r="IM176" s="107">
        <f t="shared" si="470"/>
        <v>9.9994977629281421E-6</v>
      </c>
      <c r="IN176" s="107">
        <f t="shared" si="471"/>
        <v>2.0874642054032106E-5</v>
      </c>
      <c r="IO176" s="107">
        <f t="shared" si="472"/>
        <v>2.3642131515608575E-7</v>
      </c>
      <c r="IP176" s="107">
        <f t="shared" si="473"/>
        <v>7.1929067802670229E-7</v>
      </c>
      <c r="IQ176" s="107">
        <f t="shared" si="474"/>
        <v>4.0848644395198296E-7</v>
      </c>
      <c r="IR176" s="107">
        <f t="shared" si="475"/>
        <v>1.9415148076115061E-7</v>
      </c>
      <c r="IS176" s="107">
        <f t="shared" si="476"/>
        <v>5.3306622589921114E-7</v>
      </c>
      <c r="IT176" s="107">
        <f t="shared" si="477"/>
        <v>1.9469080613530255E-5</v>
      </c>
      <c r="IU176" s="107">
        <f t="shared" si="478"/>
        <v>4.8137704011372572E-4</v>
      </c>
      <c r="IV176" s="107">
        <f t="shared" si="479"/>
        <v>1.228496777280741E-3</v>
      </c>
      <c r="IW176" s="107">
        <f t="shared" si="480"/>
        <v>3.972090596729083E-3</v>
      </c>
      <c r="IY176" s="107">
        <f t="shared" si="481"/>
        <v>3.646858075867255E-3</v>
      </c>
      <c r="IZ176" s="107">
        <f t="shared" si="482"/>
        <v>1.1818469790813534E-4</v>
      </c>
      <c r="JA176" s="107">
        <f t="shared" si="483"/>
        <v>6.3436407252534478E-5</v>
      </c>
      <c r="JB176" s="107">
        <f t="shared" si="484"/>
        <v>9.2506215188176395E-6</v>
      </c>
      <c r="JC176" s="107">
        <f t="shared" si="485"/>
        <v>9.9994977629281421E-6</v>
      </c>
      <c r="JD176" s="107">
        <f t="shared" si="486"/>
        <v>2.0874642054032106E-5</v>
      </c>
      <c r="JE176" s="107">
        <f t="shared" si="487"/>
        <v>2.3642131515608575E-7</v>
      </c>
      <c r="JF176" s="107">
        <f t="shared" si="488"/>
        <v>7.1929067802670229E-7</v>
      </c>
      <c r="JG176" s="107">
        <f t="shared" si="489"/>
        <v>4.0848644395198296E-7</v>
      </c>
      <c r="JH176" s="107">
        <f t="shared" si="490"/>
        <v>1.9415148076115061E-7</v>
      </c>
      <c r="JI176" s="107">
        <f t="shared" si="491"/>
        <v>5.3306622589921114E-7</v>
      </c>
      <c r="JJ176" s="107">
        <f t="shared" si="492"/>
        <v>1.9469080613530255E-5</v>
      </c>
      <c r="JK176" s="107">
        <f t="shared" si="493"/>
        <v>4.8137704011372572E-4</v>
      </c>
      <c r="JL176" s="107">
        <f t="shared" si="494"/>
        <v>1.228496777280741E-3</v>
      </c>
      <c r="JM176" s="107">
        <f t="shared" si="495"/>
        <v>3.972090596729083E-3</v>
      </c>
    </row>
    <row r="177" spans="2:273" x14ac:dyDescent="0.25">
      <c r="B177" s="2">
        <v>149</v>
      </c>
      <c r="C177" s="37">
        <v>53.359000000000002</v>
      </c>
      <c r="D177" s="37">
        <v>53.21</v>
      </c>
      <c r="E177" s="37">
        <v>53.786999999999999</v>
      </c>
      <c r="F177" s="37">
        <v>51.262</v>
      </c>
      <c r="G177" s="37">
        <v>55.41</v>
      </c>
      <c r="H177" s="37">
        <v>54.9</v>
      </c>
      <c r="I177" s="37">
        <v>55.767000000000003</v>
      </c>
      <c r="J177" s="37">
        <v>52.183</v>
      </c>
      <c r="K177" s="37">
        <v>48.017000000000003</v>
      </c>
      <c r="L177" s="37">
        <v>47.966000000000001</v>
      </c>
      <c r="M177" s="37">
        <v>47.712000000000003</v>
      </c>
      <c r="N177" s="37">
        <v>48.881</v>
      </c>
      <c r="O177" s="37">
        <v>54.558999999999997</v>
      </c>
      <c r="P177" s="37">
        <v>50.61</v>
      </c>
      <c r="Q177" s="37">
        <v>50.902000000000001</v>
      </c>
      <c r="S177" s="4">
        <f>AY177 + (C$3 * _xlfn.NORM.DIST($B177, C$7, ABS(C$11), FALSE) * _xlfn.NORM.DIST(($B177 - C$7)*C$15, 0, ABS(C$11), TRUE) * 2)
               + (C$4 * _xlfn.NORM.DIST($B177, C$8, ABS(C$12), FALSE) * _xlfn.NORM.DIST(($B177 - C$8)*C$16, 0, ABS(C$12), TRUE) * 2)
               + (C$5 * _xlfn.NORM.DIST($B177, C$9, ABS(C$13), FALSE) * _xlfn.NORM.DIST(($B177 - C$9)*C$17, 0, ABS(C$13), TRUE) * 2)
               + (C$6 * _xlfn.NORM.DIST($B177, C$10, ABS(C$14), FALSE) * _xlfn.NORM.DIST(($B177 - C$10)*C$18, 0, ABS(C$14), TRUE) * 2)</f>
        <v>56.723388657752388</v>
      </c>
      <c r="T177" s="4">
        <f>AZ177 + (D$3 * _xlfn.NORM.DIST($B177, D$7, ABS(D$11), FALSE) * _xlfn.NORM.DIST(($B177 - D$7)*D$15, 0, ABS(D$11), TRUE) * 2)
               + (D$4 * _xlfn.NORM.DIST($B177, D$8, ABS(D$12), FALSE) * _xlfn.NORM.DIST(($B177 - D$8)*D$16, 0, ABS(D$12), TRUE) * 2)
               + (D$5 * _xlfn.NORM.DIST($B177, D$9, ABS(D$13), FALSE) * _xlfn.NORM.DIST(($B177 - D$9)*D$17, 0, ABS(D$13), TRUE) * 2)
               + (D$6 * _xlfn.NORM.DIST($B177, D$10, ABS(D$14), FALSE) * _xlfn.NORM.DIST(($B177 - D$10)*D$18, 0, ABS(D$14), TRUE) * 2)</f>
        <v>55.496715303301791</v>
      </c>
      <c r="U177" s="4">
        <f>BA177 + (E$3 * _xlfn.NORM.DIST($B177, E$7, ABS(E$11), FALSE) * _xlfn.NORM.DIST(($B177 - E$7)*E$15, 0, ABS(E$11), TRUE) * 2)
               + (E$4 * _xlfn.NORM.DIST($B177, E$8, ABS(E$12), FALSE) * _xlfn.NORM.DIST(($B177 - E$8)*E$16, 0, ABS(E$12), TRUE) * 2)
               + (E$5 * _xlfn.NORM.DIST($B177, E$9, ABS(E$13), FALSE) * _xlfn.NORM.DIST(($B177 - E$9)*E$17, 0, ABS(E$13), TRUE) * 2)
               + (E$6 * _xlfn.NORM.DIST($B177, E$10, ABS(E$14), FALSE) * _xlfn.NORM.DIST(($B177 - E$10)*E$18, 0, ABS(E$14), TRUE) * 2)</f>
        <v>54.735486220139322</v>
      </c>
      <c r="V177" s="4">
        <f>BB177 + (F$3 * _xlfn.NORM.DIST($B177, F$7, ABS(F$11), FALSE) * _xlfn.NORM.DIST(($B177 - F$7)*F$15, 0, ABS(F$11), TRUE) * 2)
               + (F$4 * _xlfn.NORM.DIST($B177, F$8, ABS(F$12), FALSE) * _xlfn.NORM.DIST(($B177 - F$8)*F$16, 0, ABS(F$12), TRUE) * 2)
               + (F$5 * _xlfn.NORM.DIST($B177, F$9, ABS(F$13), FALSE) * _xlfn.NORM.DIST(($B177 - F$9)*F$17, 0, ABS(F$13), TRUE) * 2)
               + (F$6 * _xlfn.NORM.DIST($B177, F$10, ABS(F$14), FALSE) * _xlfn.NORM.DIST(($B177 - F$10)*F$18, 0, ABS(F$14), TRUE) * 2)</f>
        <v>52.270257520524623</v>
      </c>
      <c r="W177" s="4">
        <f>BC177 + (G$3 * _xlfn.NORM.DIST($B177, G$7, ABS(G$11), FALSE) * _xlfn.NORM.DIST(($B177 - G$7)*G$15, 0, ABS(G$11), TRUE) * 2)
               + (G$4 * _xlfn.NORM.DIST($B177, G$8, ABS(G$12), FALSE) * _xlfn.NORM.DIST(($B177 - G$8)*G$16, 0, ABS(G$12), TRUE) * 2)
               + (G$5 * _xlfn.NORM.DIST($B177, G$9, ABS(G$13), FALSE) * _xlfn.NORM.DIST(($B177 - G$9)*G$17, 0, ABS(G$13), TRUE) * 2)
               + (G$6 * _xlfn.NORM.DIST($B177, G$10, ABS(G$14), FALSE) * _xlfn.NORM.DIST(($B177 - G$10)*G$18, 0, ABS(G$14), TRUE) * 2)</f>
        <v>55.547578760790024</v>
      </c>
      <c r="X177" s="4">
        <f>BD177 + (H$3 * _xlfn.NORM.DIST($B177, H$7, ABS(H$11), FALSE) * _xlfn.NORM.DIST(($B177 - H$7)*H$15, 0, ABS(H$11), TRUE) * 2)
               + (H$4 * _xlfn.NORM.DIST($B177, H$8, ABS(H$12), FALSE) * _xlfn.NORM.DIST(($B177 - H$8)*H$16, 0, ABS(H$12), TRUE) * 2)
               + (H$5 * _xlfn.NORM.DIST($B177, H$9, ABS(H$13), FALSE) * _xlfn.NORM.DIST(($B177 - H$9)*H$17, 0, ABS(H$13), TRUE) * 2)
               + (H$6 * _xlfn.NORM.DIST($B177, H$10, ABS(H$14), FALSE) * _xlfn.NORM.DIST(($B177 - H$10)*H$18, 0, ABS(H$14), TRUE) * 2)</f>
        <v>54.774196829546391</v>
      </c>
      <c r="Y177" s="4">
        <f>BE177 + (I$3 * _xlfn.NORM.DIST($B177, I$7, ABS(I$11), FALSE) * _xlfn.NORM.DIST(($B177 - I$7)*I$15, 0, ABS(I$11), TRUE) * 2)
               + (I$4 * _xlfn.NORM.DIST($B177, I$8, ABS(I$12), FALSE) * _xlfn.NORM.DIST(($B177 - I$8)*I$16, 0, ABS(I$12), TRUE) * 2)
               + (I$5 * _xlfn.NORM.DIST($B177, I$9, ABS(I$13), FALSE) * _xlfn.NORM.DIST(($B177 - I$9)*I$17, 0, ABS(I$13), TRUE) * 2)
               + (I$6 * _xlfn.NORM.DIST($B177, I$10, ABS(I$14), FALSE) * _xlfn.NORM.DIST(($B177 - I$10)*I$18, 0, ABS(I$14), TRUE) * 2)</f>
        <v>55.913634205138102</v>
      </c>
      <c r="Z177" s="4">
        <f>BF177 + (J$3 * _xlfn.NORM.DIST($B177, J$7, ABS(J$11), FALSE) * _xlfn.NORM.DIST(($B177 - J$7)*J$15, 0, ABS(J$11), TRUE) * 2)
               + (J$4 * _xlfn.NORM.DIST($B177, J$8, ABS(J$12), FALSE) * _xlfn.NORM.DIST(($B177 - J$8)*J$16, 0, ABS(J$12), TRUE) * 2)
               + (J$5 * _xlfn.NORM.DIST($B177, J$9, ABS(J$13), FALSE) * _xlfn.NORM.DIST(($B177 - J$9)*J$17, 0, ABS(J$13), TRUE) * 2)
               + (J$6 * _xlfn.NORM.DIST($B177, J$10, ABS(J$14), FALSE) * _xlfn.NORM.DIST(($B177 - J$10)*J$18, 0, ABS(J$14), TRUE) * 2)</f>
        <v>52.261752999024864</v>
      </c>
      <c r="AA177" s="4">
        <f>BG177 + (K$3 * _xlfn.NORM.DIST($B177, K$7, ABS(K$11), FALSE) * _xlfn.NORM.DIST(($B177 - K$7)*K$15, 0, ABS(K$11), TRUE) * 2)
               + (K$4 * _xlfn.NORM.DIST($B177, K$8, ABS(K$12), FALSE) * _xlfn.NORM.DIST(($B177 - K$8)*K$16, 0, ABS(K$12), TRUE) * 2)
               + (K$5 * _xlfn.NORM.DIST($B177, K$9, ABS(K$13), FALSE) * _xlfn.NORM.DIST(($B177 - K$9)*K$17, 0, ABS(K$13), TRUE) * 2)
               + (K$6 * _xlfn.NORM.DIST($B177, K$10, ABS(K$14), FALSE) * _xlfn.NORM.DIST(($B177 - K$10)*K$18, 0, ABS(K$14), TRUE) * 2)</f>
        <v>48.324314264237529</v>
      </c>
      <c r="AB177" s="4">
        <f>BH177 + (L$3 * _xlfn.NORM.DIST($B177, L$7, ABS(L$11), FALSE) * _xlfn.NORM.DIST(($B177 - L$7)*L$15, 0, ABS(L$11), TRUE) * 2)
               + (L$4 * _xlfn.NORM.DIST($B177, L$8, ABS(L$12), FALSE) * _xlfn.NORM.DIST(($B177 - L$8)*L$16, 0, ABS(L$12), TRUE) * 2)
               + (L$5 * _xlfn.NORM.DIST($B177, L$9, ABS(L$13), FALSE) * _xlfn.NORM.DIST(($B177 - L$9)*L$17, 0, ABS(L$13), TRUE) * 2)
               + (L$6 * _xlfn.NORM.DIST($B177, L$10, ABS(L$14), FALSE) * _xlfn.NORM.DIST(($B177 - L$10)*L$18, 0, ABS(L$14), TRUE) * 2)</f>
        <v>49.512100232986128</v>
      </c>
      <c r="AC177" s="4">
        <f>BI177 + (M$3 * _xlfn.NORM.DIST($B177, M$7, ABS(M$11), FALSE) * _xlfn.NORM.DIST(($B177 - M$7)*M$15, 0, ABS(M$11), TRUE) * 2)
               + (M$4 * _xlfn.NORM.DIST($B177, M$8, ABS(M$12), FALSE) * _xlfn.NORM.DIST(($B177 - M$8)*M$16, 0, ABS(M$12), TRUE) * 2)
               + (M$5 * _xlfn.NORM.DIST($B177, M$9, ABS(M$13), FALSE) * _xlfn.NORM.DIST(($B177 - M$9)*M$17, 0, ABS(M$13), TRUE) * 2)
               + (M$6 * _xlfn.NORM.DIST($B177, M$10, ABS(M$14), FALSE) * _xlfn.NORM.DIST(($B177 - M$10)*M$18, 0, ABS(M$14), TRUE) * 2)</f>
        <v>47.73276505865433</v>
      </c>
      <c r="AD177" s="4">
        <f>BJ177 + (N$3 * _xlfn.NORM.DIST($B177, N$7, ABS(N$11), FALSE) * _xlfn.NORM.DIST(($B177 - N$7)*N$15, 0, ABS(N$11), TRUE) * 2)
               + (N$4 * _xlfn.NORM.DIST($B177, N$8, ABS(N$12), FALSE) * _xlfn.NORM.DIST(($B177 - N$8)*N$16, 0, ABS(N$12), TRUE) * 2)
               + (N$5 * _xlfn.NORM.DIST($B177, N$9, ABS(N$13), FALSE) * _xlfn.NORM.DIST(($B177 - N$9)*N$17, 0, ABS(N$13), TRUE) * 2)
               + (N$6 * _xlfn.NORM.DIST($B177, N$10, ABS(N$14), FALSE) * _xlfn.NORM.DIST(($B177 - N$10)*N$18, 0, ABS(N$14), TRUE) * 2)</f>
        <v>48.921219173329668</v>
      </c>
      <c r="AE177" s="4">
        <f>BK177 + (O$3 * _xlfn.NORM.DIST($B177, O$7, ABS(O$11), FALSE) * _xlfn.NORM.DIST(($B177 - O$7)*O$15, 0, ABS(O$11), TRUE) * 2)
               + (O$4 * _xlfn.NORM.DIST($B177, O$8, ABS(O$12), FALSE) * _xlfn.NORM.DIST(($B177 - O$8)*O$16, 0, ABS(O$12), TRUE) * 2)
               + (O$5 * _xlfn.NORM.DIST($B177, O$9, ABS(O$13), FALSE) * _xlfn.NORM.DIST(($B177 - O$9)*O$17, 0, ABS(O$13), TRUE) * 2)
               + (O$6 * _xlfn.NORM.DIST($B177, O$10, ABS(O$14), FALSE) * _xlfn.NORM.DIST(($B177 - O$10)*O$18, 0, ABS(O$14), TRUE) * 2)</f>
        <v>54.973426404532972</v>
      </c>
      <c r="AF177" s="4">
        <f t="shared" si="408"/>
        <v>51.134228100383659</v>
      </c>
      <c r="AG177" s="4">
        <f t="shared" si="409"/>
        <v>51.788257542661782</v>
      </c>
      <c r="AI177" s="4">
        <f>IF(OR($B177 &lt; C$231, $B177 &gt; C$234), 0, C177-S177)</f>
        <v>-3.3643886577523858</v>
      </c>
      <c r="AJ177" s="4">
        <f>IF(OR($B177 &lt; D$231, $B177 &gt; D$234), 0, D177-T177)</f>
        <v>-2.28671530330179</v>
      </c>
      <c r="AK177" s="4">
        <f>IF(OR($B177 &lt; E$231, $B177 &gt; E$234), 0, E177-U177)</f>
        <v>-0.94848622013932271</v>
      </c>
      <c r="AL177" s="4">
        <f>IF(OR($B177 &lt; F$231, $B177 &gt; F$234), 0, F177-V177)</f>
        <v>-1.0082575205246229</v>
      </c>
      <c r="AM177" s="4">
        <f>IF(OR($B177 &lt; G$231, $B177 &gt; G$234), 0, G177-W177)</f>
        <v>-0.13757876079002784</v>
      </c>
      <c r="AN177" s="4">
        <f>IF(OR($B177 &lt; H$231, $B177 &gt; H$234), 0, H177-X177)</f>
        <v>0.125803170453608</v>
      </c>
      <c r="AO177" s="4">
        <f>IF(OR($B177 &lt; I$231, $B177 &gt; I$234), 0, I177-Y177)</f>
        <v>-0.14663420513809911</v>
      </c>
      <c r="AP177" s="4">
        <f>IF(OR($B177 &lt; J$231, $B177 &gt; J$234), 0, J177-Z177)</f>
        <v>-7.8752999024864323E-2</v>
      </c>
      <c r="AQ177" s="4">
        <f>IF(OR($B177 &lt; K$231, $B177 &gt; K$234), 0, K177-AA177)</f>
        <v>-0.30731426423752595</v>
      </c>
      <c r="AR177" s="4">
        <f>IF(OR($B177 &lt; L$231, $B177 &gt; L$234), 0, L177-AB177)</f>
        <v>-1.5461002329861273</v>
      </c>
      <c r="AS177" s="4">
        <f>IF(OR($B177 &lt; M$231, $B177 &gt; M$234), 0, M177-AC177)</f>
        <v>-2.0765058654326651E-2</v>
      </c>
      <c r="AT177" s="4">
        <f>IF(OR($B177 &lt; N$231, $B177 &gt; N$234), 0, N177-AD177)</f>
        <v>-4.0219173329667512E-2</v>
      </c>
      <c r="AU177" s="4">
        <f>IF(OR($B177 &lt; O$231, $B177 &gt; O$234), 0, O177-AE177)</f>
        <v>-0.41442640453297486</v>
      </c>
      <c r="AV177" s="4">
        <f t="shared" si="496"/>
        <v>-0.52422810038365952</v>
      </c>
      <c r="AW177" s="4">
        <f t="shared" si="496"/>
        <v>-0.88625754266178092</v>
      </c>
      <c r="AY177" s="2">
        <f t="shared" si="431"/>
        <v>56.723388657752388</v>
      </c>
      <c r="AZ177" s="2">
        <f t="shared" si="497"/>
        <v>55.496715297554609</v>
      </c>
      <c r="BA177" s="2">
        <f t="shared" si="498"/>
        <v>54.735485272421883</v>
      </c>
      <c r="BB177" s="2">
        <f t="shared" si="499"/>
        <v>52.27025749034074</v>
      </c>
      <c r="BC177" s="2">
        <f t="shared" si="500"/>
        <v>55.547578705164177</v>
      </c>
      <c r="BD177" s="2">
        <f t="shared" si="501"/>
        <v>54.77419653978324</v>
      </c>
      <c r="BE177" s="2">
        <f t="shared" si="502"/>
        <v>55.913634204902991</v>
      </c>
      <c r="BF177" s="2">
        <f t="shared" si="503"/>
        <v>52.261752997065457</v>
      </c>
      <c r="BG177" s="2">
        <f t="shared" si="504"/>
        <v>48.32431426347248</v>
      </c>
      <c r="BH177" s="2">
        <f t="shared" si="505"/>
        <v>49.512100232752324</v>
      </c>
      <c r="BI177" s="2">
        <f t="shared" si="506"/>
        <v>47.73276505738955</v>
      </c>
      <c r="BJ177" s="2">
        <f t="shared" si="507"/>
        <v>48.921218662348565</v>
      </c>
      <c r="BK177" s="2">
        <f t="shared" si="508"/>
        <v>54.973344185434598</v>
      </c>
      <c r="BL177" s="2">
        <f t="shared" si="509"/>
        <v>51.133708768652632</v>
      </c>
      <c r="BM177" s="2">
        <f t="shared" si="510"/>
        <v>51.781711746248192</v>
      </c>
      <c r="BO177" s="2" t="str">
        <f t="shared" si="388"/>
        <v/>
      </c>
      <c r="BP177" s="2" t="str">
        <f t="shared" si="389"/>
        <v/>
      </c>
      <c r="BQ177" s="2" t="str">
        <f t="shared" si="390"/>
        <v/>
      </c>
      <c r="BR177" s="2" t="str">
        <f t="shared" si="391"/>
        <v/>
      </c>
      <c r="BS177" s="2" t="str">
        <f t="shared" si="392"/>
        <v/>
      </c>
      <c r="BT177" s="2" t="str">
        <f t="shared" si="393"/>
        <v/>
      </c>
      <c r="BU177" s="2" t="str">
        <f t="shared" si="394"/>
        <v/>
      </c>
      <c r="BV177" s="2" t="str">
        <f t="shared" si="395"/>
        <v/>
      </c>
      <c r="BW177" s="2" t="str">
        <f t="shared" si="396"/>
        <v/>
      </c>
      <c r="BX177" s="2" t="str">
        <f t="shared" si="397"/>
        <v/>
      </c>
      <c r="BY177" s="2" t="str">
        <f t="shared" si="398"/>
        <v/>
      </c>
      <c r="BZ177" s="2" t="str">
        <f t="shared" si="399"/>
        <v/>
      </c>
      <c r="CA177" s="2" t="str">
        <f t="shared" si="400"/>
        <v/>
      </c>
      <c r="CB177" s="2" t="str">
        <f t="shared" si="401"/>
        <v/>
      </c>
      <c r="CC177" s="2" t="str">
        <f t="shared" si="402"/>
        <v/>
      </c>
      <c r="CE177" s="2" t="str">
        <f t="shared" si="432"/>
        <v/>
      </c>
      <c r="CF177" s="2" t="str">
        <f t="shared" si="433"/>
        <v/>
      </c>
      <c r="CG177" s="2" t="str">
        <f t="shared" si="434"/>
        <v/>
      </c>
      <c r="CH177" s="2" t="str">
        <f t="shared" si="435"/>
        <v/>
      </c>
      <c r="CI177" s="2" t="str">
        <f t="shared" si="436"/>
        <v/>
      </c>
      <c r="CJ177" s="2" t="str">
        <f t="shared" si="437"/>
        <v/>
      </c>
      <c r="CK177" s="2" t="str">
        <f t="shared" si="438"/>
        <v/>
      </c>
      <c r="CL177" s="2" t="str">
        <f t="shared" si="439"/>
        <v/>
      </c>
      <c r="CM177" s="2" t="str">
        <f t="shared" si="440"/>
        <v/>
      </c>
      <c r="CN177" s="2" t="str">
        <f t="shared" si="441"/>
        <v/>
      </c>
      <c r="CO177" s="2" t="str">
        <f t="shared" si="442"/>
        <v/>
      </c>
      <c r="CP177" s="2" t="str">
        <f t="shared" si="443"/>
        <v/>
      </c>
      <c r="CQ177" s="2" t="str">
        <f t="shared" si="444"/>
        <v/>
      </c>
      <c r="CR177" s="2" t="str">
        <f t="shared" si="445"/>
        <v/>
      </c>
      <c r="CS177" s="2" t="str">
        <f t="shared" si="446"/>
        <v/>
      </c>
      <c r="CU177" s="2">
        <f t="shared" si="447"/>
        <v>53.359000000000002</v>
      </c>
      <c r="CV177" s="2">
        <f t="shared" si="448"/>
        <v>53.21</v>
      </c>
      <c r="CW177" s="2">
        <f t="shared" si="449"/>
        <v>53.786999999999999</v>
      </c>
      <c r="CX177" s="2">
        <f t="shared" si="450"/>
        <v>51.262</v>
      </c>
      <c r="CY177" s="2">
        <f t="shared" si="451"/>
        <v>55.41</v>
      </c>
      <c r="CZ177" s="2">
        <f t="shared" si="452"/>
        <v>54.9</v>
      </c>
      <c r="DA177" s="2">
        <f t="shared" si="453"/>
        <v>55.767000000000003</v>
      </c>
      <c r="DB177" s="2">
        <f t="shared" si="454"/>
        <v>52.183</v>
      </c>
      <c r="DC177" s="2">
        <f t="shared" si="455"/>
        <v>48.017000000000003</v>
      </c>
      <c r="DD177" s="2">
        <f t="shared" si="456"/>
        <v>47.966000000000001</v>
      </c>
      <c r="DE177" s="2">
        <f t="shared" si="457"/>
        <v>47.712000000000003</v>
      </c>
      <c r="DF177" s="2">
        <f t="shared" si="458"/>
        <v>48.881</v>
      </c>
      <c r="DG177" s="2">
        <f t="shared" si="459"/>
        <v>54.558999999999997</v>
      </c>
      <c r="DH177" s="2">
        <f t="shared" si="460"/>
        <v>50.61</v>
      </c>
      <c r="DI177" s="2">
        <f t="shared" si="461"/>
        <v>50.902000000000001</v>
      </c>
      <c r="DK177" s="2">
        <f t="shared" si="411"/>
        <v>72.980223387096771</v>
      </c>
      <c r="DL177" s="2">
        <f t="shared" si="511"/>
        <v>84.138965725806457</v>
      </c>
      <c r="DM177" s="2">
        <f t="shared" si="511"/>
        <v>89.008674120234588</v>
      </c>
      <c r="DN177" s="2">
        <f t="shared" si="511"/>
        <v>84.898758467023157</v>
      </c>
      <c r="DO177" s="2">
        <f t="shared" si="511"/>
        <v>103.27181946480937</v>
      </c>
      <c r="DP177" s="2">
        <f t="shared" si="511"/>
        <v>95.044266822638178</v>
      </c>
      <c r="DQ177" s="2">
        <f t="shared" si="511"/>
        <v>95.843716825513184</v>
      </c>
      <c r="DR177" s="2">
        <f t="shared" si="511"/>
        <v>97.541023172905511</v>
      </c>
      <c r="DS177" s="2">
        <f t="shared" si="511"/>
        <v>77.047830645161284</v>
      </c>
      <c r="DT177" s="2">
        <f t="shared" si="511"/>
        <v>77.692808379681111</v>
      </c>
      <c r="DU177" s="2">
        <f t="shared" si="511"/>
        <v>84.899113014460539</v>
      </c>
      <c r="DV177" s="2">
        <f t="shared" si="511"/>
        <v>88.644505315249262</v>
      </c>
      <c r="DW177" s="2">
        <f t="shared" si="511"/>
        <v>94.037327540106929</v>
      </c>
      <c r="DX177" s="2">
        <f t="shared" si="511"/>
        <v>75.109729500891305</v>
      </c>
      <c r="DY177" s="2">
        <f t="shared" si="511"/>
        <v>67.766996715927746</v>
      </c>
      <c r="EA177" s="2">
        <f t="shared" si="407"/>
        <v>57.161040957600228</v>
      </c>
      <c r="EB177" s="2">
        <f t="shared" si="413"/>
        <v>57.378536739454418</v>
      </c>
      <c r="EC177" s="2">
        <f t="shared" si="414"/>
        <v>54.220517760180982</v>
      </c>
      <c r="ED177" s="2">
        <f t="shared" si="415"/>
        <v>55.054146366544785</v>
      </c>
      <c r="EE177" s="2">
        <f t="shared" si="416"/>
        <v>56.069343350091394</v>
      </c>
      <c r="EF177" s="2">
        <f t="shared" si="417"/>
        <v>49.394863174131622</v>
      </c>
      <c r="EG177" s="2">
        <f t="shared" si="418"/>
        <v>54.205480082772901</v>
      </c>
      <c r="EH177" s="2">
        <f t="shared" si="419"/>
        <v>49.147900155199181</v>
      </c>
      <c r="EI177" s="2">
        <f t="shared" si="420"/>
        <v>46.476687532333159</v>
      </c>
      <c r="EJ177" s="2">
        <f t="shared" si="421"/>
        <v>50.457671851548653</v>
      </c>
      <c r="EK177" s="2">
        <f t="shared" si="422"/>
        <v>47.813070405239444</v>
      </c>
      <c r="EL177" s="2">
        <f t="shared" si="423"/>
        <v>48.257898291907424</v>
      </c>
      <c r="EM177" s="2">
        <f t="shared" si="424"/>
        <v>52.991707442734793</v>
      </c>
      <c r="EN177" s="2">
        <f t="shared" si="425"/>
        <v>49.674974632843806</v>
      </c>
      <c r="EO177" s="2">
        <f t="shared" si="426"/>
        <v>51.842741667130888</v>
      </c>
      <c r="EQ177" s="2">
        <f t="shared" si="427"/>
        <v>56.691235610691791</v>
      </c>
      <c r="ER177" s="2">
        <f t="shared" si="512"/>
        <v>55.417756161631623</v>
      </c>
      <c r="ES177" s="2">
        <f t="shared" si="512"/>
        <v>54.755991575341312</v>
      </c>
      <c r="ET177" s="2">
        <f t="shared" si="512"/>
        <v>52.163247241782372</v>
      </c>
      <c r="EU177" s="2">
        <f t="shared" si="512"/>
        <v>55.526697672556807</v>
      </c>
      <c r="EV177" s="2">
        <f t="shared" si="512"/>
        <v>55.00038270834515</v>
      </c>
      <c r="EW177" s="2">
        <f t="shared" si="512"/>
        <v>55.9571332586859</v>
      </c>
      <c r="EX177" s="2">
        <f t="shared" si="512"/>
        <v>52.346705800689499</v>
      </c>
      <c r="EY177" s="2">
        <f t="shared" si="512"/>
        <v>48.377172381163362</v>
      </c>
      <c r="EZ177" s="2">
        <f t="shared" si="512"/>
        <v>49.484525357629352</v>
      </c>
      <c r="FA177" s="2">
        <f t="shared" si="512"/>
        <v>47.73008973582921</v>
      </c>
      <c r="FB177" s="2">
        <f t="shared" si="512"/>
        <v>48.95061301166151</v>
      </c>
      <c r="FC177" s="2">
        <f t="shared" si="512"/>
        <v>55.151428454227279</v>
      </c>
      <c r="FD177" s="2">
        <f t="shared" si="512"/>
        <v>51.322766938562779</v>
      </c>
      <c r="FE177" s="2">
        <f t="shared" si="512"/>
        <v>51.770593011087058</v>
      </c>
      <c r="FG177" s="2">
        <f t="shared" si="429"/>
        <v>0.99999999962461761</v>
      </c>
      <c r="FH177" s="2">
        <f t="shared" si="513"/>
        <v>0.99999999968461395</v>
      </c>
      <c r="FI177" s="2">
        <f t="shared" si="513"/>
        <v>0.9999999996956962</v>
      </c>
      <c r="FJ177" s="2">
        <f t="shared" si="513"/>
        <v>0.99999999969991815</v>
      </c>
      <c r="FK177" s="2">
        <f t="shared" si="513"/>
        <v>0.99999999970611608</v>
      </c>
      <c r="FL177" s="2">
        <f t="shared" si="513"/>
        <v>0.99999999972055087</v>
      </c>
      <c r="FM177" s="2">
        <f t="shared" si="513"/>
        <v>0.99999999972898967</v>
      </c>
      <c r="FN177" s="2">
        <f t="shared" si="513"/>
        <v>0.9999999997089779</v>
      </c>
      <c r="FO177" s="2">
        <f t="shared" si="513"/>
        <v>0.99999999968291675</v>
      </c>
      <c r="FP177" s="2">
        <f t="shared" si="513"/>
        <v>0.99999999970153397</v>
      </c>
      <c r="FQ177" s="2">
        <f t="shared" si="513"/>
        <v>0.99999999972614839</v>
      </c>
      <c r="FR177" s="2">
        <f t="shared" si="513"/>
        <v>0.99999999972135201</v>
      </c>
      <c r="FS177" s="2">
        <f t="shared" si="513"/>
        <v>0.99999999733887579</v>
      </c>
      <c r="FT177" s="2">
        <f t="shared" si="513"/>
        <v>0.99999998755282637</v>
      </c>
      <c r="FU177" s="2">
        <f t="shared" si="513"/>
        <v>0.99999995227134797</v>
      </c>
      <c r="FW177" s="2">
        <f t="shared" si="462"/>
        <v>0.93156092978945504</v>
      </c>
      <c r="FX177" s="2">
        <f t="shared" si="514"/>
        <v>0.95973076825822223</v>
      </c>
      <c r="FY177" s="2">
        <f t="shared" si="515"/>
        <v>0.96170435803763188</v>
      </c>
      <c r="FZ177" s="2">
        <f t="shared" si="516"/>
        <v>0.96298375177261342</v>
      </c>
      <c r="GA177" s="2">
        <f t="shared" si="517"/>
        <v>0.96151997592573968</v>
      </c>
      <c r="GB177" s="2">
        <f t="shared" si="518"/>
        <v>0.95964938130389932</v>
      </c>
      <c r="GC177" s="2">
        <f t="shared" si="519"/>
        <v>0.97516685056981822</v>
      </c>
      <c r="GD177" s="2">
        <f t="shared" si="520"/>
        <v>0.97344233219443044</v>
      </c>
      <c r="GE177" s="2">
        <f t="shared" si="521"/>
        <v>0.97218703036911258</v>
      </c>
      <c r="GF177" s="2">
        <f t="shared" si="522"/>
        <v>0.97166421790910829</v>
      </c>
      <c r="GG177" s="2">
        <f t="shared" si="523"/>
        <v>0.96775982378452285</v>
      </c>
      <c r="GH177" s="2">
        <f t="shared" si="524"/>
        <v>0.95756642708989359</v>
      </c>
      <c r="GI177" s="2">
        <f t="shared" si="525"/>
        <v>0.91754287842154769</v>
      </c>
      <c r="GJ177" s="2">
        <f t="shared" si="526"/>
        <v>0.88526558484052076</v>
      </c>
      <c r="GK177" s="2">
        <f t="shared" si="527"/>
        <v>0.84590184034540039</v>
      </c>
      <c r="GM177" s="107">
        <f t="shared" si="463"/>
        <v>2.5429846299002562E-222</v>
      </c>
      <c r="GN177" s="107">
        <f t="shared" si="528"/>
        <v>2.177801738257521E-260</v>
      </c>
      <c r="GO177" s="107">
        <f t="shared" si="529"/>
        <v>3.8501233921761511E-272</v>
      </c>
      <c r="GP177" s="107">
        <f t="shared" si="530"/>
        <v>0</v>
      </c>
      <c r="GQ177" s="107">
        <f t="shared" si="531"/>
        <v>0</v>
      </c>
      <c r="GR177" s="107">
        <f t="shared" si="532"/>
        <v>0</v>
      </c>
      <c r="GS177" s="107">
        <f t="shared" si="533"/>
        <v>0</v>
      </c>
      <c r="GT177" s="107">
        <f t="shared" si="534"/>
        <v>0</v>
      </c>
      <c r="GU177" s="107">
        <f t="shared" si="535"/>
        <v>0</v>
      </c>
      <c r="GV177" s="107">
        <f t="shared" si="536"/>
        <v>0</v>
      </c>
      <c r="GW177" s="107">
        <f t="shared" si="537"/>
        <v>0</v>
      </c>
      <c r="GX177" s="107">
        <f t="shared" si="538"/>
        <v>0</v>
      </c>
      <c r="GY177" s="107">
        <f t="shared" si="539"/>
        <v>0</v>
      </c>
      <c r="GZ177" s="107">
        <f t="shared" si="540"/>
        <v>0</v>
      </c>
      <c r="HA177" s="107">
        <f t="shared" si="541"/>
        <v>0</v>
      </c>
      <c r="HC177" s="107">
        <f t="shared" si="464"/>
        <v>2.8334744497301567E-157</v>
      </c>
      <c r="HD177" s="107">
        <f t="shared" si="542"/>
        <v>5.5968040611965461E-187</v>
      </c>
      <c r="HE177" s="107">
        <f t="shared" si="543"/>
        <v>1.17540466648397E-195</v>
      </c>
      <c r="HF177" s="107">
        <f t="shared" si="544"/>
        <v>1.9331120434440385E-236</v>
      </c>
      <c r="HG177" s="107">
        <f t="shared" si="545"/>
        <v>2.7249269364940624E-241</v>
      </c>
      <c r="HH177" s="107">
        <f t="shared" si="546"/>
        <v>3.2368052281471964E-232</v>
      </c>
      <c r="HI177" s="107">
        <f t="shared" si="547"/>
        <v>1.0341564011185452E-254</v>
      </c>
      <c r="HJ177" s="107">
        <f t="shared" si="548"/>
        <v>8.5653190912102729E-243</v>
      </c>
      <c r="HK177" s="107">
        <f t="shared" si="549"/>
        <v>2.733116893761477E-259</v>
      </c>
      <c r="HL177" s="107">
        <f t="shared" si="550"/>
        <v>4.7730348669518237E-277</v>
      </c>
      <c r="HM177" s="107">
        <f t="shared" si="551"/>
        <v>3.8464109053170384E-280</v>
      </c>
      <c r="HN177" s="107">
        <f t="shared" si="552"/>
        <v>1.1826167096212441E-241</v>
      </c>
      <c r="HO177" s="107">
        <f t="shared" si="553"/>
        <v>5.633883230515621E-220</v>
      </c>
      <c r="HP177" s="107">
        <f t="shared" si="554"/>
        <v>5.1745355132602685E-226</v>
      </c>
      <c r="HQ177" s="107">
        <f t="shared" si="555"/>
        <v>0</v>
      </c>
      <c r="HS177" s="107">
        <f t="shared" si="465"/>
        <v>1.364931043929418E-35</v>
      </c>
      <c r="HT177" s="107">
        <f t="shared" si="556"/>
        <v>9.2422221362584383E-45</v>
      </c>
      <c r="HU177" s="107">
        <f t="shared" si="557"/>
        <v>5.0138415248433234E-47</v>
      </c>
      <c r="HV177" s="107">
        <f t="shared" si="558"/>
        <v>3.7002830640950855E-57</v>
      </c>
      <c r="HW177" s="107">
        <f t="shared" si="559"/>
        <v>4.5913859684147963E-58</v>
      </c>
      <c r="HX177" s="107">
        <f t="shared" si="560"/>
        <v>1.4663751145391204E-55</v>
      </c>
      <c r="HY177" s="107">
        <f t="shared" si="561"/>
        <v>2.114490737123418E-64</v>
      </c>
      <c r="HZ177" s="107">
        <f t="shared" si="562"/>
        <v>2.7962825439420421E-61</v>
      </c>
      <c r="IA177" s="107">
        <f t="shared" si="563"/>
        <v>2.3815007189507716E-65</v>
      </c>
      <c r="IB177" s="107">
        <f t="shared" si="564"/>
        <v>3.2479479038347651E-69</v>
      </c>
      <c r="IC177" s="107">
        <f t="shared" si="565"/>
        <v>7.272287375992745E-69</v>
      </c>
      <c r="ID177" s="107">
        <f t="shared" si="566"/>
        <v>2.690647293986826E-57</v>
      </c>
      <c r="IE177" s="107">
        <f t="shared" si="567"/>
        <v>1.7375228558159751E-49</v>
      </c>
      <c r="IF177" s="107">
        <f t="shared" si="568"/>
        <v>5.1001013010189705E-50</v>
      </c>
      <c r="IG177" s="107">
        <f t="shared" si="569"/>
        <v>5.5950839595167292E-49</v>
      </c>
      <c r="II177" s="107">
        <f t="shared" si="466"/>
        <v>1.4493101556436305E-3</v>
      </c>
      <c r="IJ177" s="107">
        <f t="shared" si="467"/>
        <v>3.3140307569710956E-5</v>
      </c>
      <c r="IK177" s="107">
        <f t="shared" si="468"/>
        <v>1.6553091621363893E-5</v>
      </c>
      <c r="IL177" s="107">
        <f t="shared" si="469"/>
        <v>1.8334922230678992E-6</v>
      </c>
      <c r="IM177" s="107">
        <f t="shared" si="470"/>
        <v>1.9609950030793756E-6</v>
      </c>
      <c r="IN177" s="107">
        <f t="shared" si="471"/>
        <v>4.4642093944629149E-6</v>
      </c>
      <c r="IO177" s="107">
        <f t="shared" si="472"/>
        <v>3.5068036543860762E-8</v>
      </c>
      <c r="IP177" s="107">
        <f t="shared" si="473"/>
        <v>1.1931403965630891E-7</v>
      </c>
      <c r="IQ177" s="107">
        <f t="shared" si="474"/>
        <v>6.1012187117522414E-8</v>
      </c>
      <c r="IR177" s="107">
        <f t="shared" si="475"/>
        <v>2.5843164758795101E-8</v>
      </c>
      <c r="IS177" s="107">
        <f t="shared" si="476"/>
        <v>7.5316145145612502E-8</v>
      </c>
      <c r="IT177" s="107">
        <f t="shared" si="477"/>
        <v>3.9997951399963569E-6</v>
      </c>
      <c r="IU177" s="107">
        <f t="shared" si="478"/>
        <v>1.3251153569419243E-4</v>
      </c>
      <c r="IV177" s="107">
        <f t="shared" si="479"/>
        <v>3.6396348380398166E-4</v>
      </c>
      <c r="IW177" s="107">
        <f t="shared" si="480"/>
        <v>1.3261566141726554E-3</v>
      </c>
      <c r="IY177" s="107">
        <f t="shared" si="481"/>
        <v>1.4493101556436305E-3</v>
      </c>
      <c r="IZ177" s="107">
        <f t="shared" si="482"/>
        <v>3.3140307569710956E-5</v>
      </c>
      <c r="JA177" s="107">
        <f t="shared" si="483"/>
        <v>1.6553091621363893E-5</v>
      </c>
      <c r="JB177" s="107">
        <f t="shared" si="484"/>
        <v>1.8334922230678992E-6</v>
      </c>
      <c r="JC177" s="107">
        <f t="shared" si="485"/>
        <v>1.9609950030793756E-6</v>
      </c>
      <c r="JD177" s="107">
        <f t="shared" si="486"/>
        <v>4.4642093944629149E-6</v>
      </c>
      <c r="JE177" s="107">
        <f t="shared" si="487"/>
        <v>3.5068036543860762E-8</v>
      </c>
      <c r="JF177" s="107">
        <f t="shared" si="488"/>
        <v>1.1931403965630891E-7</v>
      </c>
      <c r="JG177" s="107">
        <f t="shared" si="489"/>
        <v>6.1012187117522414E-8</v>
      </c>
      <c r="JH177" s="107">
        <f t="shared" si="490"/>
        <v>2.5843164758795101E-8</v>
      </c>
      <c r="JI177" s="107">
        <f t="shared" si="491"/>
        <v>7.5316145145612502E-8</v>
      </c>
      <c r="JJ177" s="107">
        <f t="shared" si="492"/>
        <v>3.9997951399963569E-6</v>
      </c>
      <c r="JK177" s="107">
        <f t="shared" si="493"/>
        <v>1.3251153569419243E-4</v>
      </c>
      <c r="JL177" s="107">
        <f t="shared" si="494"/>
        <v>3.6396348380398166E-4</v>
      </c>
      <c r="JM177" s="107">
        <f t="shared" si="495"/>
        <v>1.3261566141726554E-3</v>
      </c>
    </row>
    <row r="178" spans="2:273" x14ac:dyDescent="0.25">
      <c r="B178" s="2">
        <v>150</v>
      </c>
      <c r="C178" s="37">
        <v>54.890999999999998</v>
      </c>
      <c r="D178" s="37">
        <v>53.935000000000002</v>
      </c>
      <c r="E178" s="37">
        <v>52.442999999999998</v>
      </c>
      <c r="F178" s="37">
        <v>52.197000000000003</v>
      </c>
      <c r="G178" s="37">
        <v>54.606999999999999</v>
      </c>
      <c r="H178" s="37">
        <v>55.383000000000003</v>
      </c>
      <c r="I178" s="37">
        <v>55.267000000000003</v>
      </c>
      <c r="J178" s="37">
        <v>51.482999999999997</v>
      </c>
      <c r="K178" s="37">
        <v>47.569000000000003</v>
      </c>
      <c r="L178" s="37">
        <v>48.762999999999998</v>
      </c>
      <c r="M178" s="37">
        <v>47.661000000000001</v>
      </c>
      <c r="N178" s="37">
        <v>49.643999999999998</v>
      </c>
      <c r="O178" s="37">
        <v>54.271000000000001</v>
      </c>
      <c r="P178" s="37">
        <v>51.136000000000003</v>
      </c>
      <c r="Q178" s="37">
        <v>50.426000000000002</v>
      </c>
      <c r="S178" s="4">
        <f>AY178 + (C$3 * _xlfn.NORM.DIST($B178, C$7, ABS(C$11), FALSE) * _xlfn.NORM.DIST(($B178 - C$7)*C$15, 0, ABS(C$11), TRUE) * 2)
               + (C$4 * _xlfn.NORM.DIST($B178, C$8, ABS(C$12), FALSE) * _xlfn.NORM.DIST(($B178 - C$8)*C$16, 0, ABS(C$12), TRUE) * 2)
               + (C$5 * _xlfn.NORM.DIST($B178, C$9, ABS(C$13), FALSE) * _xlfn.NORM.DIST(($B178 - C$9)*C$17, 0, ABS(C$13), TRUE) * 2)
               + (C$6 * _xlfn.NORM.DIST($B178, C$10, ABS(C$14), FALSE) * _xlfn.NORM.DIST(($B178 - C$10)*C$18, 0, ABS(C$14), TRUE) * 2)</f>
        <v>56.686053317455304</v>
      </c>
      <c r="T178" s="4">
        <f>AZ178 + (D$3 * _xlfn.NORM.DIST($B178, D$7, ABS(D$11), FALSE) * _xlfn.NORM.DIST(($B178 - D$7)*D$15, 0, ABS(D$11), TRUE) * 2)
               + (D$4 * _xlfn.NORM.DIST($B178, D$8, ABS(D$12), FALSE) * _xlfn.NORM.DIST(($B178 - D$8)*D$16, 0, ABS(D$12), TRUE) * 2)
               + (D$5 * _xlfn.NORM.DIST($B178, D$9, ABS(D$13), FALSE) * _xlfn.NORM.DIST(($B178 - D$9)*D$17, 0, ABS(D$13), TRUE) * 2)
               + (D$6 * _xlfn.NORM.DIST($B178, D$10, ABS(D$14), FALSE) * _xlfn.NORM.DIST(($B178 - D$10)*D$18, 0, ABS(D$14), TRUE) * 2)</f>
        <v>55.393752925784057</v>
      </c>
      <c r="U178" s="4">
        <f>BA178 + (E$3 * _xlfn.NORM.DIST($B178, E$7, ABS(E$11), FALSE) * _xlfn.NORM.DIST(($B178 - E$7)*E$15, 0, ABS(E$11), TRUE) * 2)
               + (E$4 * _xlfn.NORM.DIST($B178, E$8, ABS(E$12), FALSE) * _xlfn.NORM.DIST(($B178 - E$8)*E$16, 0, ABS(E$12), TRUE) * 2)
               + (E$5 * _xlfn.NORM.DIST($B178, E$9, ABS(E$13), FALSE) * _xlfn.NORM.DIST(($B178 - E$9)*E$17, 0, ABS(E$13), TRUE) * 2)
               + (E$6 * _xlfn.NORM.DIST($B178, E$10, ABS(E$14), FALSE) * _xlfn.NORM.DIST(($B178 - E$10)*E$18, 0, ABS(E$14), TRUE) * 2)</f>
        <v>54.627201846726607</v>
      </c>
      <c r="V178" s="4">
        <f>BB178 + (F$3 * _xlfn.NORM.DIST($B178, F$7, ABS(F$11), FALSE) * _xlfn.NORM.DIST(($B178 - F$7)*F$15, 0, ABS(F$11), TRUE) * 2)
               + (F$4 * _xlfn.NORM.DIST($B178, F$8, ABS(F$12), FALSE) * _xlfn.NORM.DIST(($B178 - F$8)*F$16, 0, ABS(F$12), TRUE) * 2)
               + (F$5 * _xlfn.NORM.DIST($B178, F$9, ABS(F$13), FALSE) * _xlfn.NORM.DIST(($B178 - F$9)*F$17, 0, ABS(F$13), TRUE) * 2)
               + (F$6 * _xlfn.NORM.DIST($B178, F$10, ABS(F$14), FALSE) * _xlfn.NORM.DIST(($B178 - F$10)*F$18, 0, ABS(F$14), TRUE) * 2)</f>
        <v>52.137180609422913</v>
      </c>
      <c r="W178" s="4">
        <f>BC178 + (G$3 * _xlfn.NORM.DIST($B178, G$7, ABS(G$11), FALSE) * _xlfn.NORM.DIST(($B178 - G$7)*G$15, 0, ABS(G$11), TRUE) * 2)
               + (G$4 * _xlfn.NORM.DIST($B178, G$8, ABS(G$12), FALSE) * _xlfn.NORM.DIST(($B178 - G$8)*G$16, 0, ABS(G$12), TRUE) * 2)
               + (G$5 * _xlfn.NORM.DIST($B178, G$9, ABS(G$13), FALSE) * _xlfn.NORM.DIST(($B178 - G$9)*G$17, 0, ABS(G$13), TRUE) * 2)
               + (G$6 * _xlfn.NORM.DIST($B178, G$10, ABS(G$14), FALSE) * _xlfn.NORM.DIST(($B178 - G$10)*G$18, 0, ABS(G$14), TRUE) * 2)</f>
        <v>55.39284535730382</v>
      </c>
      <c r="X178" s="4">
        <f>BD178 + (H$3 * _xlfn.NORM.DIST($B178, H$7, ABS(H$11), FALSE) * _xlfn.NORM.DIST(($B178 - H$7)*H$15, 0, ABS(H$11), TRUE) * 2)
               + (H$4 * _xlfn.NORM.DIST($B178, H$8, ABS(H$12), FALSE) * _xlfn.NORM.DIST(($B178 - H$8)*H$16, 0, ABS(H$12), TRUE) * 2)
               + (H$5 * _xlfn.NORM.DIST($B178, H$9, ABS(H$13), FALSE) * _xlfn.NORM.DIST(($B178 - H$9)*H$17, 0, ABS(H$13), TRUE) * 2)
               + (H$6 * _xlfn.NORM.DIST($B178, H$10, ABS(H$14), FALSE) * _xlfn.NORM.DIST(($B178 - H$10)*H$18, 0, ABS(H$14), TRUE) * 2)</f>
        <v>54.636852894496492</v>
      </c>
      <c r="Y178" s="4">
        <f>BE178 + (I$3 * _xlfn.NORM.DIST($B178, I$7, ABS(I$11), FALSE) * _xlfn.NORM.DIST(($B178 - I$7)*I$15, 0, ABS(I$11), TRUE) * 2)
               + (I$4 * _xlfn.NORM.DIST($B178, I$8, ABS(I$12), FALSE) * _xlfn.NORM.DIST(($B178 - I$8)*I$16, 0, ABS(I$12), TRUE) * 2)
               + (I$5 * _xlfn.NORM.DIST($B178, I$9, ABS(I$13), FALSE) * _xlfn.NORM.DIST(($B178 - I$9)*I$17, 0, ABS(I$13), TRUE) * 2)
               + (I$6 * _xlfn.NORM.DIST($B178, I$10, ABS(I$14), FALSE) * _xlfn.NORM.DIST(($B178 - I$10)*I$18, 0, ABS(I$14), TRUE) * 2)</f>
        <v>55.743085908987226</v>
      </c>
      <c r="Z178" s="4">
        <f>BF178 + (J$3 * _xlfn.NORM.DIST($B178, J$7, ABS(J$11), FALSE) * _xlfn.NORM.DIST(($B178 - J$7)*J$15, 0, ABS(J$11), TRUE) * 2)
               + (J$4 * _xlfn.NORM.DIST($B178, J$8, ABS(J$12), FALSE) * _xlfn.NORM.DIST(($B178 - J$8)*J$16, 0, ABS(J$12), TRUE) * 2)
               + (J$5 * _xlfn.NORM.DIST($B178, J$9, ABS(J$13), FALSE) * _xlfn.NORM.DIST(($B178 - J$9)*J$17, 0, ABS(J$13), TRUE) * 2)
               + (J$6 * _xlfn.NORM.DIST($B178, J$10, ABS(J$14), FALSE) * _xlfn.NORM.DIST(($B178 - J$10)*J$18, 0, ABS(J$14), TRUE) * 2)</f>
        <v>52.123062266171026</v>
      </c>
      <c r="AA178" s="4">
        <f>BG178 + (K$3 * _xlfn.NORM.DIST($B178, K$7, ABS(K$11), FALSE) * _xlfn.NORM.DIST(($B178 - K$7)*K$15, 0, ABS(K$11), TRUE) * 2)
               + (K$4 * _xlfn.NORM.DIST($B178, K$8, ABS(K$12), FALSE) * _xlfn.NORM.DIST(($B178 - K$8)*K$16, 0, ABS(K$12), TRUE) * 2)
               + (K$5 * _xlfn.NORM.DIST($B178, K$9, ABS(K$13), FALSE) * _xlfn.NORM.DIST(($B178 - K$9)*K$17, 0, ABS(K$13), TRUE) * 2)
               + (K$6 * _xlfn.NORM.DIST($B178, K$10, ABS(K$14), FALSE) * _xlfn.NORM.DIST(($B178 - K$10)*K$18, 0, ABS(K$14), TRUE) * 2)</f>
        <v>48.212010947381323</v>
      </c>
      <c r="AB178" s="4">
        <f>BH178 + (L$3 * _xlfn.NORM.DIST($B178, L$7, ABS(L$11), FALSE) * _xlfn.NORM.DIST(($B178 - L$7)*L$15, 0, ABS(L$11), TRUE) * 2)
               + (L$4 * _xlfn.NORM.DIST($B178, L$8, ABS(L$12), FALSE) * _xlfn.NORM.DIST(($B178 - L$8)*L$16, 0, ABS(L$12), TRUE) * 2)
               + (L$5 * _xlfn.NORM.DIST($B178, L$9, ABS(L$13), FALSE) * _xlfn.NORM.DIST(($B178 - L$9)*L$17, 0, ABS(L$13), TRUE) * 2)
               + (L$6 * _xlfn.NORM.DIST($B178, L$10, ABS(L$14), FALSE) * _xlfn.NORM.DIST(($B178 - L$10)*L$18, 0, ABS(L$14), TRUE) * 2)</f>
        <v>49.374476051312691</v>
      </c>
      <c r="AC178" s="4">
        <f>BI178 + (M$3 * _xlfn.NORM.DIST($B178, M$7, ABS(M$11), FALSE) * _xlfn.NORM.DIST(($B178 - M$7)*M$15, 0, ABS(M$11), TRUE) * 2)
               + (M$4 * _xlfn.NORM.DIST($B178, M$8, ABS(M$12), FALSE) * _xlfn.NORM.DIST(($B178 - M$8)*M$16, 0, ABS(M$12), TRUE) * 2)
               + (M$5 * _xlfn.NORM.DIST($B178, M$9, ABS(M$13), FALSE) * _xlfn.NORM.DIST(($B178 - M$9)*M$17, 0, ABS(M$13), TRUE) * 2)
               + (M$6 * _xlfn.NORM.DIST($B178, M$10, ABS(M$14), FALSE) * _xlfn.NORM.DIST(($B178 - M$10)*M$18, 0, ABS(M$14), TRUE) * 2)</f>
        <v>47.586103301735832</v>
      </c>
      <c r="AD178" s="4">
        <f>BJ178 + (N$3 * _xlfn.NORM.DIST($B178, N$7, ABS(N$11), FALSE) * _xlfn.NORM.DIST(($B178 - N$7)*N$15, 0, ABS(N$11), TRUE) * 2)
               + (N$4 * _xlfn.NORM.DIST($B178, N$8, ABS(N$12), FALSE) * _xlfn.NORM.DIST(($B178 - N$8)*N$16, 0, ABS(N$12), TRUE) * 2)
               + (N$5 * _xlfn.NORM.DIST($B178, N$9, ABS(N$13), FALSE) * _xlfn.NORM.DIST(($B178 - N$9)*N$17, 0, ABS(N$13), TRUE) * 2)
               + (N$6 * _xlfn.NORM.DIST($B178, N$10, ABS(N$14), FALSE) * _xlfn.NORM.DIST(($B178 - N$10)*N$18, 0, ABS(N$14), TRUE) * 2)</f>
        <v>48.76079286943542</v>
      </c>
      <c r="AE178" s="4">
        <f>BK178 + (O$3 * _xlfn.NORM.DIST($B178, O$7, ABS(O$11), FALSE) * _xlfn.NORM.DIST(($B178 - O$7)*O$15, 0, ABS(O$11), TRUE) * 2)
               + (O$4 * _xlfn.NORM.DIST($B178, O$8, ABS(O$12), FALSE) * _xlfn.NORM.DIST(($B178 - O$8)*O$16, 0, ABS(O$12), TRUE) * 2)
               + (O$5 * _xlfn.NORM.DIST($B178, O$9, ABS(O$13), FALSE) * _xlfn.NORM.DIST(($B178 - O$9)*O$17, 0, ABS(O$13), TRUE) * 2)
               + (O$6 * _xlfn.NORM.DIST($B178, O$10, ABS(O$14), FALSE) * _xlfn.NORM.DIST(($B178 - O$10)*O$18, 0, ABS(O$14), TRUE) * 2)</f>
        <v>54.827961383092614</v>
      </c>
      <c r="AF178" s="4">
        <f t="shared" si="408"/>
        <v>51.010309331536028</v>
      </c>
      <c r="AG178" s="4">
        <f t="shared" si="409"/>
        <v>51.62259093970566</v>
      </c>
      <c r="AI178" s="4">
        <f>IF(OR($B178 &lt; C$231, $B178 &gt; C$234), 0, C178-S178)</f>
        <v>-1.7950533174553058</v>
      </c>
      <c r="AJ178" s="4">
        <f>IF(OR($B178 &lt; D$231, $B178 &gt; D$234), 0, D178-T178)</f>
        <v>-1.4587529257840544</v>
      </c>
      <c r="AK178" s="4">
        <f>IF(OR($B178 &lt; E$231, $B178 &gt; E$234), 0, E178-U178)</f>
        <v>-2.1842018467266087</v>
      </c>
      <c r="AL178" s="4">
        <f>IF(OR($B178 &lt; F$231, $B178 &gt; F$234), 0, F178-V178)</f>
        <v>5.9819390577089848E-2</v>
      </c>
      <c r="AM178" s="4">
        <f>IF(OR($B178 &lt; G$231, $B178 &gt; G$234), 0, G178-W178)</f>
        <v>-0.78584535730382044</v>
      </c>
      <c r="AN178" s="4">
        <f>IF(OR($B178 &lt; H$231, $B178 &gt; H$234), 0, H178-X178)</f>
        <v>0.74614710550351049</v>
      </c>
      <c r="AO178" s="4">
        <f>IF(OR($B178 &lt; I$231, $B178 &gt; I$234), 0, I178-Y178)</f>
        <v>-0.47608590898722269</v>
      </c>
      <c r="AP178" s="4">
        <f>IF(OR($B178 &lt; J$231, $B178 &gt; J$234), 0, J178-Z178)</f>
        <v>-0.64006226617102868</v>
      </c>
      <c r="AQ178" s="4">
        <f>IF(OR($B178 &lt; K$231, $B178 &gt; K$234), 0, K178-AA178)</f>
        <v>-0.64301094738132036</v>
      </c>
      <c r="AR178" s="4">
        <f>IF(OR($B178 &lt; L$231, $B178 &gt; L$234), 0, L178-AB178)</f>
        <v>-0.61147605131269245</v>
      </c>
      <c r="AS178" s="4">
        <f>IF(OR($B178 &lt; M$231, $B178 &gt; M$234), 0, M178-AC178)</f>
        <v>7.4896698264169004E-2</v>
      </c>
      <c r="AT178" s="4">
        <f>IF(OR($B178 &lt; N$231, $B178 &gt; N$234), 0, N178-AD178)</f>
        <v>0.88320713056457834</v>
      </c>
      <c r="AU178" s="4">
        <f>IF(OR($B178 &lt; O$231, $B178 &gt; O$234), 0, O178-AE178)</f>
        <v>-0.556961383092613</v>
      </c>
      <c r="AV178" s="4">
        <f t="shared" si="496"/>
        <v>0.12569066846397448</v>
      </c>
      <c r="AW178" s="4">
        <f t="shared" si="496"/>
        <v>-1.1965909397056578</v>
      </c>
      <c r="AY178" s="2">
        <f t="shared" si="431"/>
        <v>56.686053317455304</v>
      </c>
      <c r="AZ178" s="2">
        <f t="shared" si="497"/>
        <v>55.393752924990871</v>
      </c>
      <c r="BA178" s="2">
        <f t="shared" si="498"/>
        <v>54.627201729766021</v>
      </c>
      <c r="BB178" s="2">
        <f t="shared" si="499"/>
        <v>52.137180607007721</v>
      </c>
      <c r="BC178" s="2">
        <f t="shared" si="500"/>
        <v>55.392845352934401</v>
      </c>
      <c r="BD178" s="2">
        <f t="shared" si="501"/>
        <v>54.636852868443121</v>
      </c>
      <c r="BE178" s="2">
        <f t="shared" si="502"/>
        <v>55.743085908975118</v>
      </c>
      <c r="BF178" s="2">
        <f t="shared" si="503"/>
        <v>52.123062266051029</v>
      </c>
      <c r="BG178" s="2">
        <f t="shared" si="504"/>
        <v>48.212010947341675</v>
      </c>
      <c r="BH178" s="2">
        <f t="shared" si="505"/>
        <v>49.374476051302594</v>
      </c>
      <c r="BI178" s="2">
        <f t="shared" si="506"/>
        <v>47.586103301676197</v>
      </c>
      <c r="BJ178" s="2">
        <f t="shared" si="507"/>
        <v>48.760792826420115</v>
      </c>
      <c r="BK178" s="2">
        <f t="shared" si="508"/>
        <v>54.827950603519454</v>
      </c>
      <c r="BL178" s="2">
        <f t="shared" si="509"/>
        <v>51.010233614570389</v>
      </c>
      <c r="BM178" s="2">
        <f t="shared" si="510"/>
        <v>51.621453893061748</v>
      </c>
      <c r="BO178" s="2" t="str">
        <f t="shared" si="388"/>
        <v/>
      </c>
      <c r="BP178" s="2" t="str">
        <f t="shared" si="389"/>
        <v/>
      </c>
      <c r="BQ178" s="2" t="str">
        <f t="shared" si="390"/>
        <v/>
      </c>
      <c r="BR178" s="2" t="str">
        <f t="shared" si="391"/>
        <v/>
      </c>
      <c r="BS178" s="2" t="str">
        <f t="shared" si="392"/>
        <v/>
      </c>
      <c r="BT178" s="2" t="str">
        <f t="shared" si="393"/>
        <v/>
      </c>
      <c r="BU178" s="2" t="str">
        <f t="shared" si="394"/>
        <v/>
      </c>
      <c r="BV178" s="2" t="str">
        <f t="shared" si="395"/>
        <v/>
      </c>
      <c r="BW178" s="2" t="str">
        <f t="shared" si="396"/>
        <v/>
      </c>
      <c r="BX178" s="2" t="str">
        <f t="shared" si="397"/>
        <v/>
      </c>
      <c r="BY178" s="2" t="str">
        <f t="shared" si="398"/>
        <v/>
      </c>
      <c r="BZ178" s="2" t="str">
        <f t="shared" si="399"/>
        <v/>
      </c>
      <c r="CA178" s="2" t="str">
        <f t="shared" si="400"/>
        <v/>
      </c>
      <c r="CB178" s="2" t="str">
        <f t="shared" si="401"/>
        <v/>
      </c>
      <c r="CC178" s="2" t="str">
        <f t="shared" si="402"/>
        <v/>
      </c>
      <c r="CE178" s="2" t="str">
        <f t="shared" si="432"/>
        <v/>
      </c>
      <c r="CF178" s="2" t="str">
        <f t="shared" si="433"/>
        <v/>
      </c>
      <c r="CG178" s="2" t="str">
        <f t="shared" si="434"/>
        <v/>
      </c>
      <c r="CH178" s="2" t="str">
        <f t="shared" si="435"/>
        <v/>
      </c>
      <c r="CI178" s="2" t="str">
        <f t="shared" si="436"/>
        <v/>
      </c>
      <c r="CJ178" s="2" t="str">
        <f t="shared" si="437"/>
        <v/>
      </c>
      <c r="CK178" s="2" t="str">
        <f t="shared" si="438"/>
        <v/>
      </c>
      <c r="CL178" s="2" t="str">
        <f t="shared" si="439"/>
        <v/>
      </c>
      <c r="CM178" s="2" t="str">
        <f t="shared" si="440"/>
        <v/>
      </c>
      <c r="CN178" s="2" t="str">
        <f t="shared" si="441"/>
        <v/>
      </c>
      <c r="CO178" s="2" t="str">
        <f t="shared" si="442"/>
        <v/>
      </c>
      <c r="CP178" s="2" t="str">
        <f t="shared" si="443"/>
        <v/>
      </c>
      <c r="CQ178" s="2" t="str">
        <f t="shared" si="444"/>
        <v/>
      </c>
      <c r="CR178" s="2" t="str">
        <f t="shared" si="445"/>
        <v/>
      </c>
      <c r="CS178" s="2" t="str">
        <f t="shared" si="446"/>
        <v/>
      </c>
      <c r="CU178" s="2">
        <f t="shared" si="447"/>
        <v>54.890999999999998</v>
      </c>
      <c r="CV178" s="2">
        <f t="shared" si="448"/>
        <v>53.935000000000002</v>
      </c>
      <c r="CW178" s="2">
        <f t="shared" si="449"/>
        <v>52.442999999999998</v>
      </c>
      <c r="CX178" s="2">
        <f t="shared" si="450"/>
        <v>52.197000000000003</v>
      </c>
      <c r="CY178" s="2">
        <f t="shared" si="451"/>
        <v>54.606999999999999</v>
      </c>
      <c r="CZ178" s="2">
        <f t="shared" si="452"/>
        <v>55.383000000000003</v>
      </c>
      <c r="DA178" s="2">
        <f t="shared" si="453"/>
        <v>55.267000000000003</v>
      </c>
      <c r="DB178" s="2">
        <f t="shared" si="454"/>
        <v>51.482999999999997</v>
      </c>
      <c r="DC178" s="2">
        <f t="shared" si="455"/>
        <v>47.569000000000003</v>
      </c>
      <c r="DD178" s="2">
        <f t="shared" si="456"/>
        <v>48.762999999999998</v>
      </c>
      <c r="DE178" s="2">
        <f t="shared" si="457"/>
        <v>47.661000000000001</v>
      </c>
      <c r="DF178" s="2">
        <f t="shared" si="458"/>
        <v>49.643999999999998</v>
      </c>
      <c r="DG178" s="2">
        <f t="shared" si="459"/>
        <v>54.271000000000001</v>
      </c>
      <c r="DH178" s="2">
        <f t="shared" si="460"/>
        <v>51.136000000000003</v>
      </c>
      <c r="DI178" s="2">
        <f t="shared" si="461"/>
        <v>50.426000000000002</v>
      </c>
      <c r="DK178" s="2">
        <f t="shared" si="411"/>
        <v>72.995381048387088</v>
      </c>
      <c r="DL178" s="2">
        <f t="shared" si="511"/>
        <v>84.227794354838707</v>
      </c>
      <c r="DM178" s="2">
        <f t="shared" si="511"/>
        <v>89.12732313049851</v>
      </c>
      <c r="DN178" s="2">
        <f t="shared" si="511"/>
        <v>85.009084001782512</v>
      </c>
      <c r="DO178" s="2">
        <f t="shared" si="511"/>
        <v>103.49413819648093</v>
      </c>
      <c r="DP178" s="2">
        <f t="shared" si="511"/>
        <v>95.165637477718391</v>
      </c>
      <c r="DQ178" s="2">
        <f t="shared" si="511"/>
        <v>95.998877932551295</v>
      </c>
      <c r="DR178" s="2">
        <f t="shared" si="511"/>
        <v>97.721805258467015</v>
      </c>
      <c r="DS178" s="2">
        <f t="shared" si="511"/>
        <v>77.09726532258064</v>
      </c>
      <c r="DT178" s="2">
        <f t="shared" si="511"/>
        <v>77.753647311827947</v>
      </c>
      <c r="DU178" s="2">
        <f t="shared" si="511"/>
        <v>85.016245161290357</v>
      </c>
      <c r="DV178" s="2">
        <f t="shared" si="511"/>
        <v>88.767506781524929</v>
      </c>
      <c r="DW178" s="2">
        <f t="shared" si="511"/>
        <v>94.144052473262008</v>
      </c>
      <c r="DX178" s="2">
        <f t="shared" si="511"/>
        <v>75.13520242869879</v>
      </c>
      <c r="DY178" s="2">
        <f t="shared" si="511"/>
        <v>67.744188286808978</v>
      </c>
      <c r="EA178" s="2">
        <f t="shared" si="407"/>
        <v>57.131549466397459</v>
      </c>
      <c r="EB178" s="2">
        <f t="shared" si="413"/>
        <v>57.31944592755783</v>
      </c>
      <c r="EC178" s="2">
        <f t="shared" si="414"/>
        <v>54.097106165158365</v>
      </c>
      <c r="ED178" s="2">
        <f t="shared" si="415"/>
        <v>54.990894938299817</v>
      </c>
      <c r="EE178" s="2">
        <f t="shared" si="416"/>
        <v>55.927430358775126</v>
      </c>
      <c r="EF178" s="2">
        <f t="shared" si="417"/>
        <v>49.115599091636192</v>
      </c>
      <c r="EG178" s="2">
        <f t="shared" si="418"/>
        <v>53.994520877983902</v>
      </c>
      <c r="EH178" s="2">
        <f t="shared" si="419"/>
        <v>48.936119503362661</v>
      </c>
      <c r="EI178" s="2">
        <f t="shared" si="420"/>
        <v>46.320304658438644</v>
      </c>
      <c r="EJ178" s="2">
        <f t="shared" si="421"/>
        <v>50.34258220766818</v>
      </c>
      <c r="EK178" s="2">
        <f t="shared" si="422"/>
        <v>47.667379451494043</v>
      </c>
      <c r="EL178" s="2">
        <f t="shared" si="423"/>
        <v>48.079545359604523</v>
      </c>
      <c r="EM178" s="2">
        <f t="shared" si="424"/>
        <v>52.777083571213055</v>
      </c>
      <c r="EN178" s="2">
        <f t="shared" si="425"/>
        <v>49.493612149532723</v>
      </c>
      <c r="EO178" s="2">
        <f t="shared" si="426"/>
        <v>51.684324661578742</v>
      </c>
      <c r="EQ178" s="2">
        <f t="shared" si="427"/>
        <v>56.660055501027514</v>
      </c>
      <c r="ER178" s="2">
        <f t="shared" si="512"/>
        <v>55.32957125318125</v>
      </c>
      <c r="ES178" s="2">
        <f t="shared" si="512"/>
        <v>54.64396897492098</v>
      </c>
      <c r="ET178" s="2">
        <f t="shared" si="512"/>
        <v>52.050047345118017</v>
      </c>
      <c r="EU178" s="2">
        <f t="shared" si="512"/>
        <v>55.37585141256632</v>
      </c>
      <c r="EV178" s="2">
        <f t="shared" si="512"/>
        <v>54.821258973502353</v>
      </c>
      <c r="EW178" s="2">
        <f t="shared" si="512"/>
        <v>55.77845586727274</v>
      </c>
      <c r="EX178" s="2">
        <f t="shared" si="512"/>
        <v>52.192126610981269</v>
      </c>
      <c r="EY178" s="2">
        <f t="shared" si="512"/>
        <v>48.254999335946493</v>
      </c>
      <c r="EZ178" s="2">
        <f t="shared" si="512"/>
        <v>49.352050552855232</v>
      </c>
      <c r="FA178" s="2">
        <f t="shared" si="512"/>
        <v>47.583952528435638</v>
      </c>
      <c r="FB178" s="2">
        <f t="shared" si="512"/>
        <v>48.784772618957945</v>
      </c>
      <c r="FC178" s="2">
        <f t="shared" si="512"/>
        <v>54.977446728691902</v>
      </c>
      <c r="FD178" s="2">
        <f t="shared" si="512"/>
        <v>51.172475583994959</v>
      </c>
      <c r="FE178" s="2">
        <f t="shared" si="512"/>
        <v>51.611859076542771</v>
      </c>
      <c r="FG178" s="2">
        <f t="shared" si="429"/>
        <v>0.99999999970182318</v>
      </c>
      <c r="FH178" s="2">
        <f t="shared" si="513"/>
        <v>0.99999999974947995</v>
      </c>
      <c r="FI178" s="2">
        <f t="shared" si="513"/>
        <v>0.99999999975828291</v>
      </c>
      <c r="FJ178" s="2">
        <f t="shared" si="513"/>
        <v>0.99999999976163645</v>
      </c>
      <c r="FK178" s="2">
        <f t="shared" si="513"/>
        <v>0.99999999976655973</v>
      </c>
      <c r="FL178" s="2">
        <f t="shared" si="513"/>
        <v>0.99999999977802567</v>
      </c>
      <c r="FM178" s="2">
        <f t="shared" si="513"/>
        <v>0.99999999978472887</v>
      </c>
      <c r="FN178" s="2">
        <f t="shared" si="513"/>
        <v>0.99999999976883291</v>
      </c>
      <c r="FO178" s="2">
        <f t="shared" si="513"/>
        <v>0.99999999974813181</v>
      </c>
      <c r="FP178" s="2">
        <f t="shared" si="513"/>
        <v>0.99999999976291998</v>
      </c>
      <c r="FQ178" s="2">
        <f t="shared" si="513"/>
        <v>0.99999999978247189</v>
      </c>
      <c r="FR178" s="2">
        <f t="shared" si="513"/>
        <v>0.99999999977866205</v>
      </c>
      <c r="FS178" s="2">
        <f t="shared" si="513"/>
        <v>0.99999999784148008</v>
      </c>
      <c r="FT178" s="2">
        <f t="shared" si="513"/>
        <v>0.99999998972605075</v>
      </c>
      <c r="FU178" s="2">
        <f t="shared" si="513"/>
        <v>0.99999996001877511</v>
      </c>
      <c r="FW178" s="2">
        <f t="shared" si="462"/>
        <v>0.94486077530777124</v>
      </c>
      <c r="FX178" s="2">
        <f t="shared" si="514"/>
        <v>0.96774587571016524</v>
      </c>
      <c r="FY178" s="2">
        <f t="shared" si="515"/>
        <v>0.96933919563913473</v>
      </c>
      <c r="FZ178" s="2">
        <f t="shared" si="516"/>
        <v>0.97037138036786574</v>
      </c>
      <c r="GA178" s="2">
        <f t="shared" si="517"/>
        <v>0.96919039535336782</v>
      </c>
      <c r="GB178" s="2">
        <f t="shared" si="518"/>
        <v>0.96768014233248567</v>
      </c>
      <c r="GC178" s="2">
        <f t="shared" si="519"/>
        <v>0.98017306261028558</v>
      </c>
      <c r="GD178" s="2">
        <f t="shared" si="520"/>
        <v>0.97878863469115862</v>
      </c>
      <c r="GE178" s="2">
        <f t="shared" si="521"/>
        <v>0.97778026845459176</v>
      </c>
      <c r="GF178" s="2">
        <f t="shared" si="522"/>
        <v>0.97736014609954425</v>
      </c>
      <c r="GG178" s="2">
        <f t="shared" si="523"/>
        <v>0.97421977178009744</v>
      </c>
      <c r="GH178" s="2">
        <f t="shared" si="524"/>
        <v>0.96599705807514102</v>
      </c>
      <c r="GI178" s="2">
        <f t="shared" si="525"/>
        <v>0.9320583904726143</v>
      </c>
      <c r="GJ178" s="2">
        <f t="shared" si="526"/>
        <v>0.90336186402384056</v>
      </c>
      <c r="GK178" s="2">
        <f t="shared" si="527"/>
        <v>0.86760371255970403</v>
      </c>
      <c r="GM178" s="107">
        <f t="shared" si="463"/>
        <v>5.1047377897796386E-227</v>
      </c>
      <c r="GN178" s="107">
        <f t="shared" si="528"/>
        <v>7.4718631721287101E-266</v>
      </c>
      <c r="GO178" s="107">
        <f t="shared" si="529"/>
        <v>7.616756457707714E-278</v>
      </c>
      <c r="GP178" s="107">
        <f t="shared" si="530"/>
        <v>0</v>
      </c>
      <c r="GQ178" s="107">
        <f t="shared" si="531"/>
        <v>0</v>
      </c>
      <c r="GR178" s="107">
        <f t="shared" si="532"/>
        <v>0</v>
      </c>
      <c r="GS178" s="107">
        <f t="shared" si="533"/>
        <v>0</v>
      </c>
      <c r="GT178" s="107">
        <f t="shared" si="534"/>
        <v>0</v>
      </c>
      <c r="GU178" s="107">
        <f t="shared" si="535"/>
        <v>0</v>
      </c>
      <c r="GV178" s="107">
        <f t="shared" si="536"/>
        <v>0</v>
      </c>
      <c r="GW178" s="107">
        <f t="shared" si="537"/>
        <v>0</v>
      </c>
      <c r="GX178" s="107">
        <f t="shared" si="538"/>
        <v>0</v>
      </c>
      <c r="GY178" s="107">
        <f t="shared" si="539"/>
        <v>0</v>
      </c>
      <c r="GZ178" s="107">
        <f t="shared" si="540"/>
        <v>0</v>
      </c>
      <c r="HA178" s="107">
        <f t="shared" si="541"/>
        <v>0</v>
      </c>
      <c r="HC178" s="107">
        <f t="shared" si="464"/>
        <v>1.6097521949431007E-161</v>
      </c>
      <c r="HD178" s="107">
        <f t="shared" si="542"/>
        <v>5.9004151208411831E-192</v>
      </c>
      <c r="HE178" s="107">
        <f t="shared" si="543"/>
        <v>7.4461829354464915E-201</v>
      </c>
      <c r="HF178" s="107">
        <f t="shared" si="544"/>
        <v>1.0469928977859675E-242</v>
      </c>
      <c r="HG178" s="107">
        <f t="shared" si="545"/>
        <v>1.1055925452229721E-247</v>
      </c>
      <c r="HH178" s="107">
        <f t="shared" si="546"/>
        <v>2.3387731857175799E-238</v>
      </c>
      <c r="HI178" s="107">
        <f t="shared" si="547"/>
        <v>2.1855600200150537E-261</v>
      </c>
      <c r="HJ178" s="107">
        <f t="shared" si="548"/>
        <v>3.6009676113088525E-249</v>
      </c>
      <c r="HK178" s="107">
        <f t="shared" si="549"/>
        <v>4.0239213919673823E-266</v>
      </c>
      <c r="HL178" s="107">
        <f t="shared" si="550"/>
        <v>2.3878649386859829E-284</v>
      </c>
      <c r="HM178" s="107">
        <f t="shared" si="551"/>
        <v>1.6437233241795196E-287</v>
      </c>
      <c r="HN178" s="107">
        <f t="shared" si="552"/>
        <v>4.6757814818847736E-248</v>
      </c>
      <c r="HO178" s="107">
        <f t="shared" si="553"/>
        <v>6.3111790874861235E-226</v>
      </c>
      <c r="HP178" s="107">
        <f t="shared" si="554"/>
        <v>4.2964295359485421E-232</v>
      </c>
      <c r="HQ178" s="107">
        <f t="shared" si="555"/>
        <v>0</v>
      </c>
      <c r="HS178" s="107">
        <f t="shared" si="465"/>
        <v>2.2055045592918143E-37</v>
      </c>
      <c r="HT178" s="107">
        <f t="shared" si="556"/>
        <v>6.3096853486991383E-47</v>
      </c>
      <c r="HU178" s="107">
        <f t="shared" si="557"/>
        <v>2.7068824905200296E-49</v>
      </c>
      <c r="HV178" s="107">
        <f t="shared" si="558"/>
        <v>6.6327259044001684E-60</v>
      </c>
      <c r="HW178" s="107">
        <f t="shared" si="559"/>
        <v>7.3522170626552007E-61</v>
      </c>
      <c r="HX178" s="107">
        <f t="shared" si="560"/>
        <v>3.083696289882524E-58</v>
      </c>
      <c r="HY178" s="107">
        <f t="shared" si="561"/>
        <v>2.1415002229506464E-67</v>
      </c>
      <c r="HZ178" s="107">
        <f t="shared" si="562"/>
        <v>3.8876397724764818E-64</v>
      </c>
      <c r="IA178" s="107">
        <f t="shared" si="563"/>
        <v>2.0719450788973812E-68</v>
      </c>
      <c r="IB178" s="107">
        <f t="shared" si="564"/>
        <v>1.794717979293588E-72</v>
      </c>
      <c r="IC178" s="107">
        <f t="shared" si="565"/>
        <v>3.9811702014118412E-72</v>
      </c>
      <c r="ID178" s="107">
        <f t="shared" si="566"/>
        <v>4.4699227595074616E-60</v>
      </c>
      <c r="IE178" s="107">
        <f t="shared" si="567"/>
        <v>5.3276122604305925E-52</v>
      </c>
      <c r="IF178" s="107">
        <f t="shared" si="568"/>
        <v>1.4450654038967738E-52</v>
      </c>
      <c r="IG178" s="107">
        <f t="shared" si="569"/>
        <v>1.3202688219565272E-51</v>
      </c>
      <c r="II178" s="107">
        <f t="shared" si="466"/>
        <v>5.335070260442745E-4</v>
      </c>
      <c r="IJ178" s="107">
        <f t="shared" si="467"/>
        <v>8.5131945858582242E-6</v>
      </c>
      <c r="IK178" s="107">
        <f t="shared" si="468"/>
        <v>3.9422742204320237E-6</v>
      </c>
      <c r="IL178" s="107">
        <f t="shared" si="469"/>
        <v>3.2556630466650085E-7</v>
      </c>
      <c r="IM178" s="107">
        <f t="shared" si="470"/>
        <v>3.4379992099239272E-7</v>
      </c>
      <c r="IN178" s="107">
        <f t="shared" si="471"/>
        <v>8.5747382323682074E-7</v>
      </c>
      <c r="IO178" s="107">
        <f t="shared" si="472"/>
        <v>4.6300534179991991E-9</v>
      </c>
      <c r="IP178" s="107">
        <f t="shared" si="473"/>
        <v>1.7707324150865569E-8</v>
      </c>
      <c r="IQ178" s="107">
        <f t="shared" si="474"/>
        <v>8.0850530281594164E-9</v>
      </c>
      <c r="IR178" s="107">
        <f t="shared" si="475"/>
        <v>3.0266734866279688E-9</v>
      </c>
      <c r="IS178" s="107">
        <f t="shared" si="476"/>
        <v>9.3555767662869988E-9</v>
      </c>
      <c r="IT178" s="107">
        <f t="shared" si="477"/>
        <v>7.3452555962770487E-7</v>
      </c>
      <c r="IU178" s="107">
        <f t="shared" si="478"/>
        <v>3.2795544830196658E-5</v>
      </c>
      <c r="IV178" s="107">
        <f t="shared" si="479"/>
        <v>9.6758628337053731E-5</v>
      </c>
      <c r="IW178" s="107">
        <f t="shared" si="480"/>
        <v>3.9734296565997447E-4</v>
      </c>
      <c r="IY178" s="107">
        <f t="shared" si="481"/>
        <v>5.335070260442745E-4</v>
      </c>
      <c r="IZ178" s="107">
        <f t="shared" si="482"/>
        <v>8.5131945858582242E-6</v>
      </c>
      <c r="JA178" s="107">
        <f t="shared" si="483"/>
        <v>3.9422742204320237E-6</v>
      </c>
      <c r="JB178" s="107">
        <f t="shared" si="484"/>
        <v>3.2556630466650085E-7</v>
      </c>
      <c r="JC178" s="107">
        <f t="shared" si="485"/>
        <v>3.4379992099239272E-7</v>
      </c>
      <c r="JD178" s="107">
        <f t="shared" si="486"/>
        <v>8.5747382323682074E-7</v>
      </c>
      <c r="JE178" s="107">
        <f t="shared" si="487"/>
        <v>4.6300534179991991E-9</v>
      </c>
      <c r="JF178" s="107">
        <f t="shared" si="488"/>
        <v>1.7707324150865569E-8</v>
      </c>
      <c r="JG178" s="107">
        <f t="shared" si="489"/>
        <v>8.0850530281594164E-9</v>
      </c>
      <c r="JH178" s="107">
        <f t="shared" si="490"/>
        <v>3.0266734866279688E-9</v>
      </c>
      <c r="JI178" s="107">
        <f t="shared" si="491"/>
        <v>9.3555767662869988E-9</v>
      </c>
      <c r="JJ178" s="107">
        <f t="shared" si="492"/>
        <v>7.3452555962770487E-7</v>
      </c>
      <c r="JK178" s="107">
        <f t="shared" si="493"/>
        <v>3.2795544830196658E-5</v>
      </c>
      <c r="JL178" s="107">
        <f t="shared" si="494"/>
        <v>9.6758628337053731E-5</v>
      </c>
      <c r="JM178" s="107">
        <f t="shared" si="495"/>
        <v>3.9734296565997447E-4</v>
      </c>
    </row>
    <row r="179" spans="2:273" x14ac:dyDescent="0.25">
      <c r="B179" s="2">
        <v>151</v>
      </c>
      <c r="C179" s="37">
        <v>55</v>
      </c>
      <c r="D179" s="37">
        <v>54.031999999999996</v>
      </c>
      <c r="E179" s="37">
        <v>53.442999999999998</v>
      </c>
      <c r="F179" s="37">
        <v>50.77</v>
      </c>
      <c r="G179" s="37">
        <v>54.917999999999999</v>
      </c>
      <c r="H179" s="37">
        <v>55.183</v>
      </c>
      <c r="I179" s="37">
        <v>54.95</v>
      </c>
      <c r="J179" s="37">
        <v>52.332999999999998</v>
      </c>
      <c r="K179" s="37">
        <v>48.844999999999999</v>
      </c>
      <c r="L179" s="37">
        <v>49.441000000000003</v>
      </c>
      <c r="M179" s="37">
        <v>47.982999999999997</v>
      </c>
      <c r="N179" s="37">
        <v>49.576000000000001</v>
      </c>
      <c r="O179" s="37">
        <v>55.067999999999998</v>
      </c>
      <c r="P179" s="37">
        <v>52.067999999999998</v>
      </c>
      <c r="Q179" s="37">
        <v>49.639000000000003</v>
      </c>
      <c r="S179" s="4">
        <f>AY179 + (C$3 * _xlfn.NORM.DIST($B179, C$7, ABS(C$11), FALSE) * _xlfn.NORM.DIST(($B179 - C$7)*C$15, 0, ABS(C$11), TRUE) * 2)
               + (C$4 * _xlfn.NORM.DIST($B179, C$8, ABS(C$12), FALSE) * _xlfn.NORM.DIST(($B179 - C$8)*C$16, 0, ABS(C$12), TRUE) * 2)
               + (C$5 * _xlfn.NORM.DIST($B179, C$9, ABS(C$13), FALSE) * _xlfn.NORM.DIST(($B179 - C$9)*C$17, 0, ABS(C$13), TRUE) * 2)
               + (C$6 * _xlfn.NORM.DIST($B179, C$10, ABS(C$14), FALSE) * _xlfn.NORM.DIST(($B179 - C$10)*C$18, 0, ABS(C$14), TRUE) * 2)</f>
        <v>56.649837876937873</v>
      </c>
      <c r="T179" s="4">
        <f>AZ179 + (D$3 * _xlfn.NORM.DIST($B179, D$7, ABS(D$11), FALSE) * _xlfn.NORM.DIST(($B179 - D$7)*D$15, 0, ABS(D$11), TRUE) * 2)
               + (D$4 * _xlfn.NORM.DIST($B179, D$8, ABS(D$12), FALSE) * _xlfn.NORM.DIST(($B179 - D$8)*D$16, 0, ABS(D$12), TRUE) * 2)
               + (D$5 * _xlfn.NORM.DIST($B179, D$9, ABS(D$13), FALSE) * _xlfn.NORM.DIST(($B179 - D$9)*D$17, 0, ABS(D$13), TRUE) * 2)
               + (D$6 * _xlfn.NORM.DIST($B179, D$10, ABS(D$14), FALSE) * _xlfn.NORM.DIST(($B179 - D$10)*D$18, 0, ABS(D$14), TRUE) * 2)</f>
        <v>55.293458494448089</v>
      </c>
      <c r="U179" s="4">
        <f>BA179 + (E$3 * _xlfn.NORM.DIST($B179, E$7, ABS(E$11), FALSE) * _xlfn.NORM.DIST(($B179 - E$7)*E$15, 0, ABS(E$11), TRUE) * 2)
               + (E$4 * _xlfn.NORM.DIST($B179, E$8, ABS(E$12), FALSE) * _xlfn.NORM.DIST(($B179 - E$8)*E$16, 0, ABS(E$12), TRUE) * 2)
               + (E$5 * _xlfn.NORM.DIST($B179, E$9, ABS(E$13), FALSE) * _xlfn.NORM.DIST(($B179 - E$9)*E$17, 0, ABS(E$13), TRUE) * 2)
               + (E$6 * _xlfn.NORM.DIST($B179, E$10, ABS(E$14), FALSE) * _xlfn.NORM.DIST(($B179 - E$10)*E$18, 0, ABS(E$14), TRUE) * 2)</f>
        <v>54.518264033051629</v>
      </c>
      <c r="V179" s="4">
        <f>BB179 + (F$3 * _xlfn.NORM.DIST($B179, F$7, ABS(F$11), FALSE) * _xlfn.NORM.DIST(($B179 - F$7)*F$15, 0, ABS(F$11), TRUE) * 2)
               + (F$4 * _xlfn.NORM.DIST($B179, F$8, ABS(F$12), FALSE) * _xlfn.NORM.DIST(($B179 - F$8)*F$16, 0, ABS(F$12), TRUE) * 2)
               + (F$5 * _xlfn.NORM.DIST($B179, F$9, ABS(F$13), FALSE) * _xlfn.NORM.DIST(($B179 - F$9)*F$17, 0, ABS(F$13), TRUE) * 2)
               + (F$6 * _xlfn.NORM.DIST($B179, F$10, ABS(F$14), FALSE) * _xlfn.NORM.DIST(($B179 - F$10)*F$18, 0, ABS(F$14), TRUE) * 2)</f>
        <v>52.007666946151836</v>
      </c>
      <c r="W179" s="4">
        <f>BC179 + (G$3 * _xlfn.NORM.DIST($B179, G$7, ABS(G$11), FALSE) * _xlfn.NORM.DIST(($B179 - G$7)*G$15, 0, ABS(G$11), TRUE) * 2)
               + (G$4 * _xlfn.NORM.DIST($B179, G$8, ABS(G$12), FALSE) * _xlfn.NORM.DIST(($B179 - G$8)*G$16, 0, ABS(G$12), TRUE) * 2)
               + (G$5 * _xlfn.NORM.DIST($B179, G$9, ABS(G$13), FALSE) * _xlfn.NORM.DIST(($B179 - G$9)*G$17, 0, ABS(G$13), TRUE) * 2)
               + (G$6 * _xlfn.NORM.DIST($B179, G$10, ABS(G$14), FALSE) * _xlfn.NORM.DIST(($B179 - G$10)*G$18, 0, ABS(G$14), TRUE) * 2)</f>
        <v>55.238810019696267</v>
      </c>
      <c r="X179" s="4">
        <f>BD179 + (H$3 * _xlfn.NORM.DIST($B179, H$7, ABS(H$11), FALSE) * _xlfn.NORM.DIST(($B179 - H$7)*H$15, 0, ABS(H$11), TRUE) * 2)
               + (H$4 * _xlfn.NORM.DIST($B179, H$8, ABS(H$12), FALSE) * _xlfn.NORM.DIST(($B179 - H$8)*H$16, 0, ABS(H$12), TRUE) * 2)
               + (H$5 * _xlfn.NORM.DIST($B179, H$9, ABS(H$13), FALSE) * _xlfn.NORM.DIST(($B179 - H$9)*H$17, 0, ABS(H$13), TRUE) * 2)
               + (H$6 * _xlfn.NORM.DIST($B179, H$10, ABS(H$14), FALSE) * _xlfn.NORM.DIST(($B179 - H$10)*H$18, 0, ABS(H$14), TRUE) * 2)</f>
        <v>54.49208799776838</v>
      </c>
      <c r="Y179" s="4">
        <f>BE179 + (I$3 * _xlfn.NORM.DIST($B179, I$7, ABS(I$11), FALSE) * _xlfn.NORM.DIST(($B179 - I$7)*I$15, 0, ABS(I$11), TRUE) * 2)
               + (I$4 * _xlfn.NORM.DIST($B179, I$8, ABS(I$12), FALSE) * _xlfn.NORM.DIST(($B179 - I$8)*I$16, 0, ABS(I$12), TRUE) * 2)
               + (I$5 * _xlfn.NORM.DIST($B179, I$9, ABS(I$13), FALSE) * _xlfn.NORM.DIST(($B179 - I$9)*I$17, 0, ABS(I$13), TRUE) * 2)
               + (I$6 * _xlfn.NORM.DIST($B179, I$10, ABS(I$14), FALSE) * _xlfn.NORM.DIST(($B179 - I$10)*I$18, 0, ABS(I$14), TRUE) * 2)</f>
        <v>55.571057590763807</v>
      </c>
      <c r="Z179" s="4">
        <f>BF179 + (J$3 * _xlfn.NORM.DIST($B179, J$7, ABS(J$11), FALSE) * _xlfn.NORM.DIST(($B179 - J$7)*J$15, 0, ABS(J$11), TRUE) * 2)
               + (J$4 * _xlfn.NORM.DIST($B179, J$8, ABS(J$12), FALSE) * _xlfn.NORM.DIST(($B179 - J$8)*J$16, 0, ABS(J$12), TRUE) * 2)
               + (J$5 * _xlfn.NORM.DIST($B179, J$9, ABS(J$13), FALSE) * _xlfn.NORM.DIST(($B179 - J$9)*J$17, 0, ABS(J$13), TRUE) * 2)
               + (J$6 * _xlfn.NORM.DIST($B179, J$10, ABS(J$14), FALSE) * _xlfn.NORM.DIST(($B179 - J$10)*J$18, 0, ABS(J$14), TRUE) * 2)</f>
        <v>51.981479285236247</v>
      </c>
      <c r="AA179" s="4">
        <f>BG179 + (K$3 * _xlfn.NORM.DIST($B179, K$7, ABS(K$11), FALSE) * _xlfn.NORM.DIST(($B179 - K$7)*K$15, 0, ABS(K$11), TRUE) * 2)
               + (K$4 * _xlfn.NORM.DIST($B179, K$8, ABS(K$12), FALSE) * _xlfn.NORM.DIST(($B179 - K$8)*K$16, 0, ABS(K$12), TRUE) * 2)
               + (K$5 * _xlfn.NORM.DIST($B179, K$9, ABS(K$13), FALSE) * _xlfn.NORM.DIST(($B179 - K$9)*K$17, 0, ABS(K$13), TRUE) * 2)
               + (K$6 * _xlfn.NORM.DIST($B179, K$10, ABS(K$14), FALSE) * _xlfn.NORM.DIST(($B179 - K$10)*K$18, 0, ABS(K$14), TRUE) * 2)</f>
        <v>48.097916065910312</v>
      </c>
      <c r="AB179" s="4">
        <f>BH179 + (L$3 * _xlfn.NORM.DIST($B179, L$7, ABS(L$11), FALSE) * _xlfn.NORM.DIST(($B179 - L$7)*L$15, 0, ABS(L$11), TRUE) * 2)
               + (L$4 * _xlfn.NORM.DIST($B179, L$8, ABS(L$12), FALSE) * _xlfn.NORM.DIST(($B179 - L$8)*L$16, 0, ABS(L$12), TRUE) * 2)
               + (L$5 * _xlfn.NORM.DIST($B179, L$9, ABS(L$13), FALSE) * _xlfn.NORM.DIST(($B179 - L$9)*L$17, 0, ABS(L$13), TRUE) * 2)
               + (L$6 * _xlfn.NORM.DIST($B179, L$10, ABS(L$14), FALSE) * _xlfn.NORM.DIST(($B179 - L$10)*L$18, 0, ABS(L$14), TRUE) * 2)</f>
        <v>49.237786395967667</v>
      </c>
      <c r="AC179" s="4">
        <f>BI179 + (M$3 * _xlfn.NORM.DIST($B179, M$7, ABS(M$11), FALSE) * _xlfn.NORM.DIST(($B179 - M$7)*M$15, 0, ABS(M$11), TRUE) * 2)
               + (M$4 * _xlfn.NORM.DIST($B179, M$8, ABS(M$12), FALSE) * _xlfn.NORM.DIST(($B179 - M$8)*M$16, 0, ABS(M$12), TRUE) * 2)
               + (M$5 * _xlfn.NORM.DIST($B179, M$9, ABS(M$13), FALSE) * _xlfn.NORM.DIST(($B179 - M$9)*M$17, 0, ABS(M$13), TRUE) * 2)
               + (M$6 * _xlfn.NORM.DIST($B179, M$10, ABS(M$14), FALSE) * _xlfn.NORM.DIST(($B179 - M$10)*M$18, 0, ABS(M$14), TRUE) * 2)</f>
        <v>47.439542034826708</v>
      </c>
      <c r="AD179" s="4">
        <f>BJ179 + (N$3 * _xlfn.NORM.DIST($B179, N$7, ABS(N$11), FALSE) * _xlfn.NORM.DIST(($B179 - N$7)*N$15, 0, ABS(N$11), TRUE) * 2)
               + (N$4 * _xlfn.NORM.DIST($B179, N$8, ABS(N$12), FALSE) * _xlfn.NORM.DIST(($B179 - N$8)*N$16, 0, ABS(N$12), TRUE) * 2)
               + (N$5 * _xlfn.NORM.DIST($B179, N$9, ABS(N$13), FALSE) * _xlfn.NORM.DIST(($B179 - N$9)*N$17, 0, ABS(N$13), TRUE) * 2)
               + (N$6 * _xlfn.NORM.DIST($B179, N$10, ABS(N$14), FALSE) * _xlfn.NORM.DIST(($B179 - N$10)*N$18, 0, ABS(N$14), TRUE) * 2)</f>
        <v>48.599409917428247</v>
      </c>
      <c r="AE179" s="4">
        <f>BK179 + (O$3 * _xlfn.NORM.DIST($B179, O$7, ABS(O$11), FALSE) * _xlfn.NORM.DIST(($B179 - O$7)*O$15, 0, ABS(O$11), TRUE) * 2)
               + (O$4 * _xlfn.NORM.DIST($B179, O$8, ABS(O$12), FALSE) * _xlfn.NORM.DIST(($B179 - O$8)*O$16, 0, ABS(O$12), TRUE) * 2)
               + (O$5 * _xlfn.NORM.DIST($B179, O$9, ABS(O$13), FALSE) * _xlfn.NORM.DIST(($B179 - O$9)*O$17, 0, ABS(O$13), TRUE) * 2)
               + (O$6 * _xlfn.NORM.DIST($B179, O$10, ABS(O$14), FALSE) * _xlfn.NORM.DIST(($B179 - O$10)*O$18, 0, ABS(O$14), TRUE) * 2)</f>
        <v>54.678360153170445</v>
      </c>
      <c r="AF179" s="4">
        <f t="shared" si="408"/>
        <v>50.883459215921853</v>
      </c>
      <c r="AG179" s="4">
        <f t="shared" si="409"/>
        <v>51.461543540023278</v>
      </c>
      <c r="AI179" s="4">
        <f>IF(OR($B179 &lt; C$231, $B179 &gt; C$234), 0, C179-S179)</f>
        <v>-1.6498378769378732</v>
      </c>
      <c r="AJ179" s="4">
        <f>IF(OR($B179 &lt; D$231, $B179 &gt; D$234), 0, D179-T179)</f>
        <v>-1.2614584944480924</v>
      </c>
      <c r="AK179" s="4">
        <f>IF(OR($B179 &lt; E$231, $B179 &gt; E$234), 0, E179-U179)</f>
        <v>-1.0752640330516314</v>
      </c>
      <c r="AL179" s="4">
        <f>IF(OR($B179 &lt; F$231, $B179 &gt; F$234), 0, F179-V179)</f>
        <v>-1.2376669461518333</v>
      </c>
      <c r="AM179" s="4">
        <f>IF(OR($B179 &lt; G$231, $B179 &gt; G$234), 0, G179-W179)</f>
        <v>-0.32081001969626755</v>
      </c>
      <c r="AN179" s="4">
        <f>IF(OR($B179 &lt; H$231, $B179 &gt; H$234), 0, H179-X179)</f>
        <v>0.69091200223162019</v>
      </c>
      <c r="AO179" s="4">
        <f>IF(OR($B179 &lt; I$231, $B179 &gt; I$234), 0, I179-Y179)</f>
        <v>-0.62105759076380451</v>
      </c>
      <c r="AP179" s="4">
        <f>IF(OR($B179 &lt; J$231, $B179 &gt; J$234), 0, J179-Z179)</f>
        <v>0.35152071476375113</v>
      </c>
      <c r="AQ179" s="4">
        <f>IF(OR($B179 &lt; K$231, $B179 &gt; K$234), 0, K179-AA179)</f>
        <v>0.74708393408968732</v>
      </c>
      <c r="AR179" s="4">
        <f>IF(OR($B179 &lt; L$231, $B179 &gt; L$234), 0, L179-AB179)</f>
        <v>0.20321360403233513</v>
      </c>
      <c r="AS179" s="4">
        <f>IF(OR($B179 &lt; M$231, $B179 &gt; M$234), 0, M179-AC179)</f>
        <v>0.54345796517328893</v>
      </c>
      <c r="AT179" s="4">
        <f>IF(OR($B179 &lt; N$231, $B179 &gt; N$234), 0, N179-AD179)</f>
        <v>0.97659008257175373</v>
      </c>
      <c r="AU179" s="4">
        <f>IF(OR($B179 &lt; O$231, $B179 &gt; O$234), 0, O179-AE179)</f>
        <v>0.38963984682955299</v>
      </c>
      <c r="AV179" s="4">
        <f t="shared" si="496"/>
        <v>1.1845407840781448</v>
      </c>
      <c r="AW179" s="4">
        <f t="shared" si="496"/>
        <v>-1.8225435400232755</v>
      </c>
      <c r="AY179" s="2">
        <f t="shared" si="431"/>
        <v>56.649837876937873</v>
      </c>
      <c r="AZ179" s="2">
        <f t="shared" si="497"/>
        <v>55.293458494352031</v>
      </c>
      <c r="BA179" s="2">
        <f t="shared" si="498"/>
        <v>54.518264020457657</v>
      </c>
      <c r="BB179" s="2">
        <f t="shared" si="499"/>
        <v>52.007666945987886</v>
      </c>
      <c r="BC179" s="2">
        <f t="shared" si="500"/>
        <v>55.23881001940601</v>
      </c>
      <c r="BD179" s="2">
        <f t="shared" si="501"/>
        <v>54.492087995773417</v>
      </c>
      <c r="BE179" s="2">
        <f t="shared" si="502"/>
        <v>55.571057590763282</v>
      </c>
      <c r="BF179" s="2">
        <f t="shared" si="503"/>
        <v>51.981479285230023</v>
      </c>
      <c r="BG179" s="2">
        <f t="shared" si="504"/>
        <v>48.097916065908592</v>
      </c>
      <c r="BH179" s="2">
        <f t="shared" si="505"/>
        <v>49.237786395967305</v>
      </c>
      <c r="BI179" s="2">
        <f t="shared" si="506"/>
        <v>47.439542034824392</v>
      </c>
      <c r="BJ179" s="2">
        <f t="shared" si="507"/>
        <v>48.599409914366404</v>
      </c>
      <c r="BK179" s="2">
        <f t="shared" si="508"/>
        <v>54.678358946492779</v>
      </c>
      <c r="BL179" s="2">
        <f t="shared" si="509"/>
        <v>50.883449809770397</v>
      </c>
      <c r="BM179" s="2">
        <f t="shared" si="510"/>
        <v>51.461374942741386</v>
      </c>
      <c r="BO179" s="2" t="str">
        <f t="shared" si="388"/>
        <v/>
      </c>
      <c r="BP179" s="2" t="str">
        <f t="shared" si="389"/>
        <v/>
      </c>
      <c r="BQ179" s="2" t="str">
        <f t="shared" si="390"/>
        <v/>
      </c>
      <c r="BR179" s="2" t="str">
        <f t="shared" si="391"/>
        <v/>
      </c>
      <c r="BS179" s="2" t="str">
        <f t="shared" si="392"/>
        <v/>
      </c>
      <c r="BT179" s="2" t="str">
        <f t="shared" si="393"/>
        <v/>
      </c>
      <c r="BU179" s="2" t="str">
        <f t="shared" si="394"/>
        <v/>
      </c>
      <c r="BV179" s="2" t="str">
        <f t="shared" si="395"/>
        <v/>
      </c>
      <c r="BW179" s="2" t="str">
        <f t="shared" si="396"/>
        <v/>
      </c>
      <c r="BX179" s="2" t="str">
        <f t="shared" si="397"/>
        <v/>
      </c>
      <c r="BY179" s="2" t="str">
        <f t="shared" si="398"/>
        <v/>
      </c>
      <c r="BZ179" s="2" t="str">
        <f t="shared" si="399"/>
        <v/>
      </c>
      <c r="CA179" s="2" t="str">
        <f t="shared" si="400"/>
        <v/>
      </c>
      <c r="CB179" s="2" t="str">
        <f t="shared" si="401"/>
        <v/>
      </c>
      <c r="CC179" s="2" t="str">
        <f t="shared" si="402"/>
        <v/>
      </c>
      <c r="CE179" s="2" t="str">
        <f t="shared" si="432"/>
        <v/>
      </c>
      <c r="CF179" s="2" t="str">
        <f t="shared" si="433"/>
        <v/>
      </c>
      <c r="CG179" s="2" t="str">
        <f t="shared" si="434"/>
        <v/>
      </c>
      <c r="CH179" s="2" t="str">
        <f t="shared" si="435"/>
        <v/>
      </c>
      <c r="CI179" s="2" t="str">
        <f t="shared" si="436"/>
        <v/>
      </c>
      <c r="CJ179" s="2" t="str">
        <f t="shared" si="437"/>
        <v/>
      </c>
      <c r="CK179" s="2" t="str">
        <f t="shared" si="438"/>
        <v/>
      </c>
      <c r="CL179" s="2" t="str">
        <f t="shared" si="439"/>
        <v/>
      </c>
      <c r="CM179" s="2" t="str">
        <f t="shared" si="440"/>
        <v/>
      </c>
      <c r="CN179" s="2" t="str">
        <f t="shared" si="441"/>
        <v/>
      </c>
      <c r="CO179" s="2" t="str">
        <f t="shared" si="442"/>
        <v/>
      </c>
      <c r="CP179" s="2" t="str">
        <f t="shared" si="443"/>
        <v/>
      </c>
      <c r="CQ179" s="2" t="str">
        <f t="shared" si="444"/>
        <v/>
      </c>
      <c r="CR179" s="2" t="str">
        <f t="shared" si="445"/>
        <v/>
      </c>
      <c r="CS179" s="2" t="str">
        <f t="shared" si="446"/>
        <v/>
      </c>
      <c r="CU179" s="2">
        <f t="shared" si="447"/>
        <v>55</v>
      </c>
      <c r="CV179" s="2">
        <f t="shared" si="448"/>
        <v>54.031999999999996</v>
      </c>
      <c r="CW179" s="2">
        <f t="shared" si="449"/>
        <v>53.442999999999998</v>
      </c>
      <c r="CX179" s="2">
        <f t="shared" si="450"/>
        <v>50.77</v>
      </c>
      <c r="CY179" s="2">
        <f t="shared" si="451"/>
        <v>54.917999999999999</v>
      </c>
      <c r="CZ179" s="2">
        <f t="shared" si="452"/>
        <v>55.183</v>
      </c>
      <c r="DA179" s="2">
        <f t="shared" si="453"/>
        <v>54.95</v>
      </c>
      <c r="DB179" s="2">
        <f t="shared" si="454"/>
        <v>52.332999999999998</v>
      </c>
      <c r="DC179" s="2">
        <f t="shared" si="455"/>
        <v>48.844999999999999</v>
      </c>
      <c r="DD179" s="2">
        <f t="shared" si="456"/>
        <v>49.441000000000003</v>
      </c>
      <c r="DE179" s="2">
        <f t="shared" si="457"/>
        <v>47.982999999999997</v>
      </c>
      <c r="DF179" s="2">
        <f t="shared" si="458"/>
        <v>49.576000000000001</v>
      </c>
      <c r="DG179" s="2">
        <f t="shared" si="459"/>
        <v>55.067999999999998</v>
      </c>
      <c r="DH179" s="2">
        <f t="shared" si="460"/>
        <v>52.067999999999998</v>
      </c>
      <c r="DI179" s="2">
        <f t="shared" si="461"/>
        <v>49.639000000000003</v>
      </c>
      <c r="DK179" s="2">
        <f t="shared" si="411"/>
        <v>73.010538709677405</v>
      </c>
      <c r="DL179" s="2">
        <f t="shared" si="511"/>
        <v>84.316622983870971</v>
      </c>
      <c r="DM179" s="2">
        <f t="shared" si="511"/>
        <v>89.245972140762447</v>
      </c>
      <c r="DN179" s="2">
        <f t="shared" si="511"/>
        <v>85.119409536541866</v>
      </c>
      <c r="DO179" s="2">
        <f t="shared" si="511"/>
        <v>103.71645692815248</v>
      </c>
      <c r="DP179" s="2">
        <f t="shared" si="511"/>
        <v>95.287008132798604</v>
      </c>
      <c r="DQ179" s="2">
        <f t="shared" si="511"/>
        <v>96.154039039589421</v>
      </c>
      <c r="DR179" s="2">
        <f t="shared" si="511"/>
        <v>97.902587344028504</v>
      </c>
      <c r="DS179" s="2">
        <f t="shared" si="511"/>
        <v>77.146699999999996</v>
      </c>
      <c r="DT179" s="2">
        <f t="shared" si="511"/>
        <v>77.814486243974784</v>
      </c>
      <c r="DU179" s="2">
        <f t="shared" si="511"/>
        <v>85.13337730812016</v>
      </c>
      <c r="DV179" s="2">
        <f t="shared" si="511"/>
        <v>88.890508247800597</v>
      </c>
      <c r="DW179" s="2">
        <f t="shared" si="511"/>
        <v>94.250777406417086</v>
      </c>
      <c r="DX179" s="2">
        <f t="shared" si="511"/>
        <v>75.160675356506275</v>
      </c>
      <c r="DY179" s="2">
        <f t="shared" si="511"/>
        <v>67.721379857690195</v>
      </c>
      <c r="DZ179" s="5"/>
      <c r="EA179" s="2">
        <f t="shared" si="407"/>
        <v>57.10205797519469</v>
      </c>
      <c r="EB179" s="2">
        <f t="shared" si="413"/>
        <v>57.260355115661248</v>
      </c>
      <c r="EC179" s="2">
        <f t="shared" si="414"/>
        <v>53.973694570135734</v>
      </c>
      <c r="ED179" s="2">
        <f t="shared" si="415"/>
        <v>54.927643510054843</v>
      </c>
      <c r="EE179" s="2">
        <f t="shared" si="416"/>
        <v>55.785517367458851</v>
      </c>
      <c r="EF179" s="2">
        <f t="shared" si="417"/>
        <v>48.836335009140761</v>
      </c>
      <c r="EG179" s="2">
        <f t="shared" si="418"/>
        <v>53.783561673194896</v>
      </c>
      <c r="EH179" s="2">
        <f t="shared" si="419"/>
        <v>48.724338851526134</v>
      </c>
      <c r="EI179" s="2">
        <f t="shared" si="420"/>
        <v>46.163921784544129</v>
      </c>
      <c r="EJ179" s="2">
        <f t="shared" si="421"/>
        <v>50.227492563787706</v>
      </c>
      <c r="EK179" s="2">
        <f t="shared" si="422"/>
        <v>47.521688497748656</v>
      </c>
      <c r="EL179" s="2">
        <f t="shared" si="423"/>
        <v>47.901192427301609</v>
      </c>
      <c r="EM179" s="2">
        <f t="shared" si="424"/>
        <v>52.562459699691324</v>
      </c>
      <c r="EN179" s="2">
        <f t="shared" si="425"/>
        <v>49.312249666221646</v>
      </c>
      <c r="EO179" s="2">
        <f t="shared" si="426"/>
        <v>51.52590765602659</v>
      </c>
      <c r="EP179" s="5"/>
      <c r="EQ179" s="2">
        <f t="shared" si="427"/>
        <v>56.628875391363231</v>
      </c>
      <c r="ER179" s="2">
        <f t="shared" si="512"/>
        <v>55.241386344730877</v>
      </c>
      <c r="ES179" s="2">
        <f t="shared" si="512"/>
        <v>54.531946374500649</v>
      </c>
      <c r="ET179" s="2">
        <f t="shared" si="512"/>
        <v>51.936847448453662</v>
      </c>
      <c r="EU179" s="2">
        <f t="shared" si="512"/>
        <v>55.225005152575839</v>
      </c>
      <c r="EV179" s="2">
        <f t="shared" si="512"/>
        <v>54.642135238659549</v>
      </c>
      <c r="EW179" s="2">
        <f t="shared" si="512"/>
        <v>55.59977847585958</v>
      </c>
      <c r="EX179" s="2">
        <f t="shared" si="512"/>
        <v>52.03754742127304</v>
      </c>
      <c r="EY179" s="2">
        <f t="shared" si="512"/>
        <v>48.132826290729625</v>
      </c>
      <c r="EZ179" s="2">
        <f t="shared" si="512"/>
        <v>49.219575748081127</v>
      </c>
      <c r="FA179" s="2">
        <f t="shared" si="512"/>
        <v>47.437815321042066</v>
      </c>
      <c r="FB179" s="2">
        <f t="shared" si="512"/>
        <v>48.618932226254373</v>
      </c>
      <c r="FC179" s="2">
        <f t="shared" si="512"/>
        <v>54.803465003156532</v>
      </c>
      <c r="FD179" s="2">
        <f t="shared" si="512"/>
        <v>51.02218422942714</v>
      </c>
      <c r="FE179" s="2">
        <f t="shared" si="512"/>
        <v>51.453125141998477</v>
      </c>
      <c r="FG179" s="2">
        <f t="shared" si="429"/>
        <v>0.99999999976314979</v>
      </c>
      <c r="FH179" s="2">
        <f t="shared" si="513"/>
        <v>0.99999999980100485</v>
      </c>
      <c r="FI179" s="2">
        <f t="shared" si="513"/>
        <v>0.99999999980799725</v>
      </c>
      <c r="FJ179" s="2">
        <f t="shared" si="513"/>
        <v>0.99999999981066112</v>
      </c>
      <c r="FK179" s="2">
        <f t="shared" si="513"/>
        <v>0.99999999981457177</v>
      </c>
      <c r="FL179" s="2">
        <f t="shared" si="513"/>
        <v>0.99999999982367949</v>
      </c>
      <c r="FM179" s="2">
        <f t="shared" si="513"/>
        <v>0.999999999829004</v>
      </c>
      <c r="FN179" s="2">
        <f t="shared" si="513"/>
        <v>0.99999999981637744</v>
      </c>
      <c r="FO179" s="2">
        <f t="shared" si="513"/>
        <v>0.99999999979993393</v>
      </c>
      <c r="FP179" s="2">
        <f t="shared" si="513"/>
        <v>0.99999999981168064</v>
      </c>
      <c r="FQ179" s="2">
        <f t="shared" si="513"/>
        <v>0.99999999982721133</v>
      </c>
      <c r="FR179" s="2">
        <f t="shared" si="513"/>
        <v>0.99999999982418497</v>
      </c>
      <c r="FS179" s="2">
        <f t="shared" si="513"/>
        <v>0.99999999824915797</v>
      </c>
      <c r="FT179" s="2">
        <f t="shared" si="513"/>
        <v>0.99999999151983932</v>
      </c>
      <c r="FU179" s="2">
        <f t="shared" si="513"/>
        <v>0.99999996650862166</v>
      </c>
      <c r="FV179" s="5"/>
      <c r="FW179" s="2">
        <f t="shared" si="462"/>
        <v>0.95569895739404598</v>
      </c>
      <c r="FX179" s="2">
        <f t="shared" si="514"/>
        <v>0.97420854399194601</v>
      </c>
      <c r="FY179" s="2">
        <f t="shared" si="515"/>
        <v>0.9754907002388763</v>
      </c>
      <c r="FZ179" s="2">
        <f t="shared" si="516"/>
        <v>0.97632085559861381</v>
      </c>
      <c r="GA179" s="2">
        <f t="shared" si="517"/>
        <v>0.97537099535769545</v>
      </c>
      <c r="GB179" s="2">
        <f t="shared" si="518"/>
        <v>0.97415562969021141</v>
      </c>
      <c r="GC179" s="2">
        <f t="shared" si="519"/>
        <v>0.98418641854907429</v>
      </c>
      <c r="GD179" s="2">
        <f t="shared" si="520"/>
        <v>0.98307738740470008</v>
      </c>
      <c r="GE179" s="2">
        <f t="shared" si="521"/>
        <v>0.98226921066513551</v>
      </c>
      <c r="GF179" s="2">
        <f t="shared" si="522"/>
        <v>0.98193239520640196</v>
      </c>
      <c r="GG179" s="2">
        <f t="shared" si="523"/>
        <v>0.97941287845229086</v>
      </c>
      <c r="GH179" s="2">
        <f t="shared" si="524"/>
        <v>0.97280028344116987</v>
      </c>
      <c r="GI179" s="2">
        <f t="shared" si="525"/>
        <v>0.94417410371141608</v>
      </c>
      <c r="GJ179" s="2">
        <f t="shared" si="526"/>
        <v>0.91886552746470518</v>
      </c>
      <c r="GK179" s="2">
        <f t="shared" si="527"/>
        <v>0.88665878824910305</v>
      </c>
      <c r="GL179" s="5"/>
      <c r="GM179" s="107">
        <f t="shared" si="463"/>
        <v>9.1437700476920657E-232</v>
      </c>
      <c r="GN179" s="107">
        <f t="shared" si="528"/>
        <v>2.2476050307455691E-271</v>
      </c>
      <c r="GO179" s="107">
        <f t="shared" si="529"/>
        <v>1.3138299774744621E-283</v>
      </c>
      <c r="GP179" s="107">
        <f t="shared" si="530"/>
        <v>0</v>
      </c>
      <c r="GQ179" s="107">
        <f t="shared" si="531"/>
        <v>0</v>
      </c>
      <c r="GR179" s="107">
        <f t="shared" si="532"/>
        <v>0</v>
      </c>
      <c r="GS179" s="107">
        <f t="shared" si="533"/>
        <v>0</v>
      </c>
      <c r="GT179" s="107">
        <f t="shared" si="534"/>
        <v>0</v>
      </c>
      <c r="GU179" s="107">
        <f t="shared" si="535"/>
        <v>0</v>
      </c>
      <c r="GV179" s="107">
        <f t="shared" si="536"/>
        <v>0</v>
      </c>
      <c r="GW179" s="107">
        <f t="shared" si="537"/>
        <v>0</v>
      </c>
      <c r="GX179" s="107">
        <f t="shared" si="538"/>
        <v>0</v>
      </c>
      <c r="GY179" s="107">
        <f t="shared" si="539"/>
        <v>0</v>
      </c>
      <c r="GZ179" s="107">
        <f t="shared" si="540"/>
        <v>0</v>
      </c>
      <c r="HA179" s="107">
        <f t="shared" si="541"/>
        <v>0</v>
      </c>
      <c r="HC179" s="107">
        <f t="shared" si="464"/>
        <v>8.018246245874655E-166</v>
      </c>
      <c r="HD179" s="107">
        <f t="shared" si="542"/>
        <v>5.3441533451541542E-197</v>
      </c>
      <c r="HE179" s="107">
        <f t="shared" si="543"/>
        <v>4.0267444464299574E-206</v>
      </c>
      <c r="HF179" s="107">
        <f t="shared" si="544"/>
        <v>4.6891171087441579E-249</v>
      </c>
      <c r="HG179" s="107">
        <f t="shared" si="545"/>
        <v>3.6956822546890465E-254</v>
      </c>
      <c r="HH179" s="107">
        <f t="shared" si="546"/>
        <v>1.403239656427421E-244</v>
      </c>
      <c r="HI179" s="107">
        <f t="shared" si="547"/>
        <v>3.7811727914970643E-268</v>
      </c>
      <c r="HJ179" s="107">
        <f t="shared" si="548"/>
        <v>1.249890872558323E-255</v>
      </c>
      <c r="HK179" s="107">
        <f t="shared" si="549"/>
        <v>4.8218637161407624E-273</v>
      </c>
      <c r="HL179" s="107">
        <f t="shared" si="550"/>
        <v>9.5870983288793722E-292</v>
      </c>
      <c r="HM179" s="107">
        <f t="shared" si="551"/>
        <v>5.6278546848655945E-295</v>
      </c>
      <c r="HN179" s="107">
        <f t="shared" si="552"/>
        <v>1.5224936185745153E-254</v>
      </c>
      <c r="HO179" s="107">
        <f t="shared" si="553"/>
        <v>5.8802034849998194E-232</v>
      </c>
      <c r="HP179" s="107">
        <f t="shared" si="554"/>
        <v>2.9581981178193779E-238</v>
      </c>
      <c r="HQ179" s="107">
        <f t="shared" si="555"/>
        <v>0</v>
      </c>
      <c r="HS179" s="107">
        <f t="shared" si="465"/>
        <v>3.2084870011365996E-39</v>
      </c>
      <c r="HT179" s="107">
        <f t="shared" si="556"/>
        <v>3.8153439374596843E-49</v>
      </c>
      <c r="HU179" s="107">
        <f t="shared" si="557"/>
        <v>1.2877496147921136E-51</v>
      </c>
      <c r="HV179" s="107">
        <f t="shared" si="558"/>
        <v>1.0212450214483059E-62</v>
      </c>
      <c r="HW179" s="107">
        <f t="shared" si="559"/>
        <v>1.0083007447262452E-63</v>
      </c>
      <c r="HX179" s="107">
        <f t="shared" si="560"/>
        <v>5.5889949016174004E-61</v>
      </c>
      <c r="HY179" s="107">
        <f t="shared" si="561"/>
        <v>1.8479448022277711E-70</v>
      </c>
      <c r="HZ179" s="107">
        <f t="shared" si="562"/>
        <v>4.6367147140562324E-67</v>
      </c>
      <c r="IA179" s="107">
        <f t="shared" si="563"/>
        <v>1.5288013175271988E-71</v>
      </c>
      <c r="IB179" s="107">
        <f t="shared" si="564"/>
        <v>8.316264674948328E-76</v>
      </c>
      <c r="IC179" s="107">
        <f t="shared" si="565"/>
        <v>1.8252403511989277E-75</v>
      </c>
      <c r="ID179" s="107">
        <f t="shared" si="566"/>
        <v>6.357835430608793E-63</v>
      </c>
      <c r="IE179" s="107">
        <f t="shared" si="567"/>
        <v>1.4098142626645862E-54</v>
      </c>
      <c r="IF179" s="107">
        <f t="shared" si="568"/>
        <v>3.5252184163857266E-55</v>
      </c>
      <c r="IG179" s="107">
        <f t="shared" si="569"/>
        <v>2.6483836815356187E-54</v>
      </c>
      <c r="II179" s="107">
        <f t="shared" si="466"/>
        <v>1.8197652894003612E-4</v>
      </c>
      <c r="IJ179" s="107">
        <f t="shared" si="467"/>
        <v>2.0032666724063206E-6</v>
      </c>
      <c r="IK179" s="107">
        <f t="shared" si="468"/>
        <v>8.5681797383654019E-7</v>
      </c>
      <c r="IL179" s="107">
        <f t="shared" si="469"/>
        <v>5.1777073366024636E-8</v>
      </c>
      <c r="IM179" s="107">
        <f t="shared" si="470"/>
        <v>5.3870224880770624E-8</v>
      </c>
      <c r="IN179" s="107">
        <f t="shared" si="471"/>
        <v>1.4789327484507604E-7</v>
      </c>
      <c r="IO179" s="107">
        <f t="shared" si="472"/>
        <v>5.4398022367737065E-10</v>
      </c>
      <c r="IP179" s="107">
        <f t="shared" si="473"/>
        <v>2.3505277590002154E-9</v>
      </c>
      <c r="IQ179" s="107">
        <f t="shared" si="474"/>
        <v>9.5025796537871525E-10</v>
      </c>
      <c r="IR179" s="107">
        <f t="shared" si="475"/>
        <v>3.1178535526914658E-10</v>
      </c>
      <c r="IS179" s="107">
        <f t="shared" si="476"/>
        <v>1.0213563111241926E-9</v>
      </c>
      <c r="IT179" s="107">
        <f t="shared" si="477"/>
        <v>1.2054374386062721E-7</v>
      </c>
      <c r="IU179" s="107">
        <f t="shared" si="478"/>
        <v>7.2979457018577874E-6</v>
      </c>
      <c r="IV179" s="107">
        <f t="shared" si="479"/>
        <v>2.3087831498182527E-5</v>
      </c>
      <c r="IW179" s="107">
        <f t="shared" si="480"/>
        <v>1.0690037337552772E-4</v>
      </c>
      <c r="IY179" s="107">
        <f t="shared" si="481"/>
        <v>1.8197652894003612E-4</v>
      </c>
      <c r="IZ179" s="107">
        <f t="shared" si="482"/>
        <v>2.0032666724063206E-6</v>
      </c>
      <c r="JA179" s="107">
        <f t="shared" si="483"/>
        <v>8.5681797383654019E-7</v>
      </c>
      <c r="JB179" s="107">
        <f t="shared" si="484"/>
        <v>5.1777073366024636E-8</v>
      </c>
      <c r="JC179" s="107">
        <f t="shared" si="485"/>
        <v>5.3870224880770624E-8</v>
      </c>
      <c r="JD179" s="107">
        <f t="shared" si="486"/>
        <v>1.4789327484507604E-7</v>
      </c>
      <c r="JE179" s="107">
        <f t="shared" si="487"/>
        <v>5.4398022367737065E-10</v>
      </c>
      <c r="JF179" s="107">
        <f t="shared" si="488"/>
        <v>2.3505277590002154E-9</v>
      </c>
      <c r="JG179" s="107">
        <f t="shared" si="489"/>
        <v>9.5025796537871525E-10</v>
      </c>
      <c r="JH179" s="107">
        <f t="shared" si="490"/>
        <v>3.1178535526914658E-10</v>
      </c>
      <c r="JI179" s="107">
        <f t="shared" si="491"/>
        <v>1.0213563111241926E-9</v>
      </c>
      <c r="JJ179" s="107">
        <f t="shared" si="492"/>
        <v>1.2054374386062721E-7</v>
      </c>
      <c r="JK179" s="107">
        <f t="shared" si="493"/>
        <v>7.2979457018577874E-6</v>
      </c>
      <c r="JL179" s="107">
        <f t="shared" si="494"/>
        <v>2.3087831498182527E-5</v>
      </c>
      <c r="JM179" s="107">
        <f t="shared" si="495"/>
        <v>1.0690037337552772E-4</v>
      </c>
    </row>
    <row r="180" spans="2:273" x14ac:dyDescent="0.25">
      <c r="B180" s="2">
        <v>152</v>
      </c>
      <c r="C180" s="37">
        <v>55.984000000000002</v>
      </c>
      <c r="D180" s="37">
        <v>54.177</v>
      </c>
      <c r="E180" s="37">
        <v>53.655999999999999</v>
      </c>
      <c r="F180" s="37">
        <v>50.851999999999997</v>
      </c>
      <c r="G180" s="37">
        <v>55.573999999999998</v>
      </c>
      <c r="H180" s="37">
        <v>55.017000000000003</v>
      </c>
      <c r="I180" s="37">
        <v>56.05</v>
      </c>
      <c r="J180" s="37">
        <v>51.616999999999997</v>
      </c>
      <c r="K180" s="37">
        <v>47.671999999999997</v>
      </c>
      <c r="L180" s="37">
        <v>48.643999999999998</v>
      </c>
      <c r="M180" s="37">
        <v>48.932000000000002</v>
      </c>
      <c r="N180" s="37">
        <v>48.677999999999997</v>
      </c>
      <c r="O180" s="37">
        <v>54.136000000000003</v>
      </c>
      <c r="P180" s="37">
        <v>51.661000000000001</v>
      </c>
      <c r="Q180" s="37">
        <v>50.491999999999997</v>
      </c>
      <c r="S180" s="4">
        <f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56.614559455068814</v>
      </c>
      <c r="T180" s="4">
        <f>AZ180 + (D$3 * _xlfn.NORM.DIST($B180, D$7, ABS(D$11), FALSE) * _xlfn.NORM.DIST(($B180 - D$7)*D$15, 0, ABS(D$11), TRUE) * 2)
               + (D$4 * _xlfn.NORM.DIST($B180, D$8, ABS(D$12), FALSE) * _xlfn.NORM.DIST(($B180 - D$8)*D$16, 0, ABS(D$12), TRUE) * 2)
               + (D$5 * _xlfn.NORM.DIST($B180, D$9, ABS(D$13), FALSE) * _xlfn.NORM.DIST(($B180 - D$9)*D$17, 0, ABS(D$13), TRUE) * 2)
               + (D$6 * _xlfn.NORM.DIST($B180, D$10, ABS(D$14), FALSE) * _xlfn.NORM.DIST(($B180 - D$10)*D$18, 0, ABS(D$14), TRUE) * 2)</f>
        <v>55.195383620824465</v>
      </c>
      <c r="U180" s="4">
        <f>BA180 + (E$3 * _xlfn.NORM.DIST($B180, E$7, ABS(E$11), FALSE) * _xlfn.NORM.DIST(($B180 - E$7)*E$15, 0, ABS(E$11), TRUE) * 2)
               + (E$4 * _xlfn.NORM.DIST($B180, E$8, ABS(E$12), FALSE) * _xlfn.NORM.DIST(($B180 - E$8)*E$16, 0, ABS(E$12), TRUE) * 2)
               + (E$5 * _xlfn.NORM.DIST($B180, E$9, ABS(E$13), FALSE) * _xlfn.NORM.DIST(($B180 - E$9)*E$17, 0, ABS(E$13), TRUE) * 2)
               + (E$6 * _xlfn.NORM.DIST($B180, E$10, ABS(E$14), FALSE) * _xlfn.NORM.DIST(($B180 - E$10)*E$18, 0, ABS(E$14), TRUE) * 2)</f>
        <v>54.408777582790364</v>
      </c>
      <c r="V180" s="4">
        <f>BB180 + (F$3 * _xlfn.NORM.DIST($B180, F$7, ABS(F$11), FALSE) * _xlfn.NORM.DIST(($B180 - F$7)*F$15, 0, ABS(F$11), TRUE) * 2)
               + (F$4 * _xlfn.NORM.DIST($B180, F$8, ABS(F$12), FALSE) * _xlfn.NORM.DIST(($B180 - F$8)*F$16, 0, ABS(F$12), TRUE) * 2)
               + (F$5 * _xlfn.NORM.DIST($B180, F$9, ABS(F$13), FALSE) * _xlfn.NORM.DIST(($B180 - F$9)*F$17, 0, ABS(F$13), TRUE) * 2)
               + (F$6 * _xlfn.NORM.DIST($B180, F$10, ABS(F$14), FALSE) * _xlfn.NORM.DIST(($B180 - F$10)*F$18, 0, ABS(F$14), TRUE) * 2)</f>
        <v>51.88112086222894</v>
      </c>
      <c r="W180" s="4">
        <f>BC180 + (G$3 * _xlfn.NORM.DIST($B180, G$7, ABS(G$11), FALSE) * _xlfn.NORM.DIST(($B180 - G$7)*G$15, 0, ABS(G$11), TRUE) * 2)
               + (G$4 * _xlfn.NORM.DIST($B180, G$8, ABS(G$12), FALSE) * _xlfn.NORM.DIST(($B180 - G$8)*G$16, 0, ABS(G$12), TRUE) * 2)
               + (G$5 * _xlfn.NORM.DIST($B180, G$9, ABS(G$13), FALSE) * _xlfn.NORM.DIST(($B180 - G$9)*G$17, 0, ABS(G$13), TRUE) * 2)
               + (G$6 * _xlfn.NORM.DIST($B180, G$10, ABS(G$14), FALSE) * _xlfn.NORM.DIST(($B180 - G$10)*G$18, 0, ABS(G$14), TRUE) * 2)</f>
        <v>55.085355972952094</v>
      </c>
      <c r="X180" s="4">
        <f>BD180 + (H$3 * _xlfn.NORM.DIST($B180, H$7, ABS(H$11), FALSE) * _xlfn.NORM.DIST(($B180 - H$7)*H$15, 0, ABS(H$11), TRUE) * 2)
               + (H$4 * _xlfn.NORM.DIST($B180, H$8, ABS(H$12), FALSE) * _xlfn.NORM.DIST(($B180 - H$8)*H$16, 0, ABS(H$12), TRUE) * 2)
               + (H$5 * _xlfn.NORM.DIST($B180, H$9, ABS(H$13), FALSE) * _xlfn.NORM.DIST(($B180 - H$9)*H$17, 0, ABS(H$13), TRUE) * 2)
               + (H$6 * _xlfn.NORM.DIST($B180, H$10, ABS(H$14), FALSE) * _xlfn.NORM.DIST(($B180 - H$10)*H$18, 0, ABS(H$14), TRUE) * 2)</f>
        <v>54.341121066500556</v>
      </c>
      <c r="Y180" s="4">
        <f>BE180 + (I$3 * _xlfn.NORM.DIST($B180, I$7, ABS(I$11), FALSE) * _xlfn.NORM.DIST(($B180 - I$7)*I$15, 0, ABS(I$11), TRUE) * 2)
               + (I$4 * _xlfn.NORM.DIST($B180, I$8, ABS(I$12), FALSE) * _xlfn.NORM.DIST(($B180 - I$8)*I$16, 0, ABS(I$12), TRUE) * 2)
               + (I$5 * _xlfn.NORM.DIST($B180, I$9, ABS(I$13), FALSE) * _xlfn.NORM.DIST(($B180 - I$9)*I$17, 0, ABS(I$13), TRUE) * 2)
               + (I$6 * _xlfn.NORM.DIST($B180, I$10, ABS(I$14), FALSE) * _xlfn.NORM.DIST(($B180 - I$10)*I$18, 0, ABS(I$14), TRUE) * 2)</f>
        <v>55.397806011974758</v>
      </c>
      <c r="Z180" s="4">
        <f>BF180 + (J$3 * _xlfn.NORM.DIST($B180, J$7, ABS(J$11), FALSE) * _xlfn.NORM.DIST(($B180 - J$7)*J$15, 0, ABS(J$11), TRUE) * 2)
               + (J$4 * _xlfn.NORM.DIST($B180, J$8, ABS(J$12), FALSE) * _xlfn.NORM.DIST(($B180 - J$8)*J$16, 0, ABS(J$12), TRUE) * 2)
               + (J$5 * _xlfn.NORM.DIST($B180, J$9, ABS(J$13), FALSE) * _xlfn.NORM.DIST(($B180 - J$9)*J$17, 0, ABS(J$13), TRUE) * 2)
               + (J$6 * _xlfn.NORM.DIST($B180, J$10, ABS(J$14), FALSE) * _xlfn.NORM.DIST(($B180 - J$10)*J$18, 0, ABS(J$14), TRUE) * 2)</f>
        <v>51.837504583390142</v>
      </c>
      <c r="AA180" s="4">
        <f>BG180 + (K$3 * _xlfn.NORM.DIST($B180, K$7, ABS(K$11), FALSE) * _xlfn.NORM.DIST(($B180 - K$7)*K$15, 0, ABS(K$11), TRUE) * 2)
               + (K$4 * _xlfn.NORM.DIST($B180, K$8, ABS(K$12), FALSE) * _xlfn.NORM.DIST(($B180 - K$8)*K$16, 0, ABS(K$12), TRUE) * 2)
               + (K$5 * _xlfn.NORM.DIST($B180, K$9, ABS(K$13), FALSE) * _xlfn.NORM.DIST(($B180 - K$9)*K$17, 0, ABS(K$13), TRUE) * 2)
               + (K$6 * _xlfn.NORM.DIST($B180, K$10, ABS(K$14), FALSE) * _xlfn.NORM.DIST(($B180 - K$10)*K$18, 0, ABS(K$14), TRUE) * 2)</f>
        <v>47.982337996905258</v>
      </c>
      <c r="AB180" s="4">
        <f>BH180 + (L$3 * _xlfn.NORM.DIST($B180, L$7, ABS(L$11), FALSE) * _xlfn.NORM.DIST(($B180 - L$7)*L$15, 0, ABS(L$11), TRUE) * 2)
               + (L$4 * _xlfn.NORM.DIST($B180, L$8, ABS(L$12), FALSE) * _xlfn.NORM.DIST(($B180 - L$8)*L$16, 0, ABS(L$12), TRUE) * 2)
               + (L$5 * _xlfn.NORM.DIST($B180, L$9, ABS(L$13), FALSE) * _xlfn.NORM.DIST(($B180 - L$9)*L$17, 0, ABS(L$13), TRUE) * 2)
               + (L$6 * _xlfn.NORM.DIST($B180, L$10, ABS(L$14), FALSE) * _xlfn.NORM.DIST(($B180 - L$10)*L$18, 0, ABS(L$14), TRUE) * 2)</f>
        <v>49.101870563985379</v>
      </c>
      <c r="AC180" s="4">
        <f>BI180 + (M$3 * _xlfn.NORM.DIST($B180, M$7, ABS(M$11), FALSE) * _xlfn.NORM.DIST(($B180 - M$7)*M$15, 0, ABS(M$11), TRUE) * 2)
               + (M$4 * _xlfn.NORM.DIST($B180, M$8, ABS(M$12), FALSE) * _xlfn.NORM.DIST(($B180 - M$8)*M$16, 0, ABS(M$12), TRUE) * 2)
               + (M$5 * _xlfn.NORM.DIST($B180, M$9, ABS(M$13), FALSE) * _xlfn.NORM.DIST(($B180 - M$9)*M$17, 0, ABS(M$13), TRUE) * 2)
               + (M$6 * _xlfn.NORM.DIST($B180, M$10, ABS(M$14), FALSE) * _xlfn.NORM.DIST(($B180 - M$10)*M$18, 0, ABS(M$14), TRUE) * 2)</f>
        <v>47.293062851973403</v>
      </c>
      <c r="AD180" s="4">
        <f>BJ180 + (N$3 * _xlfn.NORM.DIST($B180, N$7, ABS(N$11), FALSE) * _xlfn.NORM.DIST(($B180 - N$7)*N$15, 0, ABS(N$11), TRUE) * 2)
               + (N$4 * _xlfn.NORM.DIST($B180, N$8, ABS(N$12), FALSE) * _xlfn.NORM.DIST(($B180 - N$8)*N$16, 0, ABS(N$12), TRUE) * 2)
               + (N$5 * _xlfn.NORM.DIST($B180, N$9, ABS(N$13), FALSE) * _xlfn.NORM.DIST(($B180 - N$9)*N$17, 0, ABS(N$13), TRUE) * 2)
               + (N$6 * _xlfn.NORM.DIST($B180, N$10, ABS(N$14), FALSE) * _xlfn.NORM.DIST(($B180 - N$10)*N$18, 0, ABS(N$14), TRUE) * 2)</f>
        <v>48.437225611456945</v>
      </c>
      <c r="AE180" s="4">
        <f>BK180 + (O$3 * _xlfn.NORM.DIST($B180, O$7, ABS(O$11), FALSE) * _xlfn.NORM.DIST(($B180 - O$7)*O$15, 0, ABS(O$11), TRUE) * 2)
               + (O$4 * _xlfn.NORM.DIST($B180, O$8, ABS(O$12), FALSE) * _xlfn.NORM.DIST(($B180 - O$8)*O$16, 0, ABS(O$12), TRUE) * 2)
               + (O$5 * _xlfn.NORM.DIST($B180, O$9, ABS(O$13), FALSE) * _xlfn.NORM.DIST(($B180 - O$9)*O$17, 0, ABS(O$13), TRUE) * 2)
               + (O$6 * _xlfn.NORM.DIST($B180, O$10, ABS(O$14), FALSE) * _xlfn.NORM.DIST(($B180 - O$10)*O$18, 0, ABS(O$14), TRUE) * 2)</f>
        <v>54.52506468206083</v>
      </c>
      <c r="AF180" s="4">
        <f t="shared" si="408"/>
        <v>50.753625748580482</v>
      </c>
      <c r="AG180" s="4">
        <f t="shared" si="409"/>
        <v>51.301483377497455</v>
      </c>
      <c r="AI180" s="4">
        <f>IF(OR($B180 &lt; C$231, $B180 &gt; C$234), 0, C180-S180)</f>
        <v>-0.63055945506881272</v>
      </c>
      <c r="AJ180" s="4">
        <f>IF(OR($B180 &lt; D$231, $B180 &gt; D$234), 0, D180-T180)</f>
        <v>-1.0183836208244657</v>
      </c>
      <c r="AK180" s="4">
        <f>IF(OR($B180 &lt; E$231, $B180 &gt; E$234), 0, E180-U180)</f>
        <v>-0.75277758279036533</v>
      </c>
      <c r="AL180" s="4">
        <f>IF(OR($B180 &lt; F$231, $B180 &gt; F$234), 0, F180-V180)</f>
        <v>-1.0291208622289432</v>
      </c>
      <c r="AM180" s="4">
        <f>IF(OR($B180 &lt; G$231, $B180 &gt; G$234), 0, G180-W180)</f>
        <v>0.48864402704790422</v>
      </c>
      <c r="AN180" s="4">
        <f>IF(OR($B180 &lt; H$231, $B180 &gt; H$234), 0, H180-X180)</f>
        <v>0.6758789334994475</v>
      </c>
      <c r="AO180" s="4">
        <f>IF(OR($B180 &lt; I$231, $B180 &gt; I$234), 0, I180-Y180)</f>
        <v>0.65219398802523898</v>
      </c>
      <c r="AP180" s="4">
        <f>IF(OR($B180 &lt; J$231, $B180 &gt; J$234), 0, J180-Z180)</f>
        <v>-0.22050458339014511</v>
      </c>
      <c r="AQ180" s="4">
        <f>IF(OR($B180 &lt; K$231, $B180 &gt; K$234), 0, K180-AA180)</f>
        <v>-0.31033799690526109</v>
      </c>
      <c r="AR180" s="4">
        <f>IF(OR($B180 &lt; L$231, $B180 &gt; L$234), 0, L180-AB180)</f>
        <v>-0.45787056398538084</v>
      </c>
      <c r="AS180" s="4">
        <f>IF(OR($B180 &lt; M$231, $B180 &gt; M$234), 0, M180-AC180)</f>
        <v>1.6389371480265993</v>
      </c>
      <c r="AT180" s="4">
        <f>IF(OR($B180 &lt; N$231, $B180 &gt; N$234), 0, N180-AD180)</f>
        <v>0.240774388543052</v>
      </c>
      <c r="AU180" s="4">
        <f>IF(OR($B180 &lt; O$231, $B180 &gt; O$234), 0, O180-AE180)</f>
        <v>-0.38906468206082678</v>
      </c>
      <c r="AV180" s="4">
        <f t="shared" si="496"/>
        <v>0.90737425141951888</v>
      </c>
      <c r="AW180" s="4">
        <f t="shared" si="496"/>
        <v>-0.80948337749745747</v>
      </c>
      <c r="AY180" s="2">
        <f t="shared" si="431"/>
        <v>56.614559455068814</v>
      </c>
      <c r="AZ180" s="2">
        <f t="shared" si="497"/>
        <v>55.195383620814262</v>
      </c>
      <c r="BA180" s="2">
        <f t="shared" si="498"/>
        <v>54.408777581607609</v>
      </c>
      <c r="BB180" s="2">
        <f t="shared" si="499"/>
        <v>51.881120862219504</v>
      </c>
      <c r="BC180" s="2">
        <f t="shared" si="500"/>
        <v>55.085355972935794</v>
      </c>
      <c r="BD180" s="2">
        <f t="shared" si="501"/>
        <v>54.341121066370512</v>
      </c>
      <c r="BE180" s="2">
        <f t="shared" si="502"/>
        <v>55.397806011974737</v>
      </c>
      <c r="BF180" s="2">
        <f t="shared" si="503"/>
        <v>51.837504583389872</v>
      </c>
      <c r="BG180" s="2">
        <f t="shared" si="504"/>
        <v>47.982337996905194</v>
      </c>
      <c r="BH180" s="2">
        <f t="shared" si="505"/>
        <v>49.101870563985372</v>
      </c>
      <c r="BI180" s="2">
        <f t="shared" si="506"/>
        <v>47.293062851973332</v>
      </c>
      <c r="BJ180" s="2">
        <f t="shared" si="507"/>
        <v>48.437225611272737</v>
      </c>
      <c r="BK180" s="2">
        <f t="shared" si="508"/>
        <v>54.525064566795002</v>
      </c>
      <c r="BL180" s="2">
        <f t="shared" si="509"/>
        <v>50.753624753589577</v>
      </c>
      <c r="BM180" s="2">
        <f t="shared" si="510"/>
        <v>51.301462054891104</v>
      </c>
      <c r="BO180" s="2" t="str">
        <f t="shared" si="388"/>
        <v/>
      </c>
      <c r="BP180" s="2" t="str">
        <f t="shared" si="389"/>
        <v/>
      </c>
      <c r="BQ180" s="2" t="str">
        <f t="shared" si="390"/>
        <v/>
      </c>
      <c r="BR180" s="2" t="str">
        <f t="shared" si="391"/>
        <v/>
      </c>
      <c r="BS180" s="2" t="str">
        <f t="shared" si="392"/>
        <v/>
      </c>
      <c r="BT180" s="2" t="str">
        <f t="shared" si="393"/>
        <v/>
      </c>
      <c r="BU180" s="2" t="str">
        <f t="shared" si="394"/>
        <v/>
      </c>
      <c r="BV180" s="2" t="str">
        <f t="shared" si="395"/>
        <v/>
      </c>
      <c r="BW180" s="2" t="str">
        <f t="shared" si="396"/>
        <v/>
      </c>
      <c r="BX180" s="2" t="str">
        <f t="shared" si="397"/>
        <v/>
      </c>
      <c r="BY180" s="2" t="str">
        <f t="shared" si="398"/>
        <v/>
      </c>
      <c r="BZ180" s="2" t="str">
        <f t="shared" si="399"/>
        <v/>
      </c>
      <c r="CA180" s="2" t="str">
        <f t="shared" si="400"/>
        <v/>
      </c>
      <c r="CB180" s="2" t="str">
        <f t="shared" si="401"/>
        <v/>
      </c>
      <c r="CC180" s="2" t="str">
        <f t="shared" si="402"/>
        <v/>
      </c>
      <c r="CE180" s="2" t="str">
        <f t="shared" si="432"/>
        <v/>
      </c>
      <c r="CF180" s="2" t="str">
        <f t="shared" si="433"/>
        <v/>
      </c>
      <c r="CG180" s="2" t="str">
        <f t="shared" si="434"/>
        <v/>
      </c>
      <c r="CH180" s="2" t="str">
        <f t="shared" si="435"/>
        <v/>
      </c>
      <c r="CI180" s="2" t="str">
        <f t="shared" si="436"/>
        <v/>
      </c>
      <c r="CJ180" s="2" t="str">
        <f t="shared" si="437"/>
        <v/>
      </c>
      <c r="CK180" s="2" t="str">
        <f t="shared" si="438"/>
        <v/>
      </c>
      <c r="CL180" s="2" t="str">
        <f t="shared" si="439"/>
        <v/>
      </c>
      <c r="CM180" s="2" t="str">
        <f t="shared" si="440"/>
        <v/>
      </c>
      <c r="CN180" s="2" t="str">
        <f t="shared" si="441"/>
        <v/>
      </c>
      <c r="CO180" s="2" t="str">
        <f t="shared" si="442"/>
        <v/>
      </c>
      <c r="CP180" s="2" t="str">
        <f t="shared" si="443"/>
        <v/>
      </c>
      <c r="CQ180" s="2" t="str">
        <f t="shared" si="444"/>
        <v/>
      </c>
      <c r="CR180" s="2" t="str">
        <f t="shared" si="445"/>
        <v/>
      </c>
      <c r="CS180" s="2" t="str">
        <f t="shared" si="446"/>
        <v/>
      </c>
      <c r="CU180" s="2">
        <f t="shared" si="447"/>
        <v>55.984000000000002</v>
      </c>
      <c r="CV180" s="2">
        <f t="shared" si="448"/>
        <v>54.177</v>
      </c>
      <c r="CW180" s="2">
        <f t="shared" si="449"/>
        <v>53.655999999999999</v>
      </c>
      <c r="CX180" s="2">
        <f t="shared" si="450"/>
        <v>50.851999999999997</v>
      </c>
      <c r="CY180" s="2">
        <f t="shared" si="451"/>
        <v>55.573999999999998</v>
      </c>
      <c r="CZ180" s="2">
        <f t="shared" si="452"/>
        <v>55.017000000000003</v>
      </c>
      <c r="DA180" s="2">
        <f t="shared" si="453"/>
        <v>56.05</v>
      </c>
      <c r="DB180" s="2">
        <f t="shared" si="454"/>
        <v>51.616999999999997</v>
      </c>
      <c r="DC180" s="2">
        <f t="shared" si="455"/>
        <v>47.671999999999997</v>
      </c>
      <c r="DD180" s="2">
        <f t="shared" si="456"/>
        <v>48.643999999999998</v>
      </c>
      <c r="DE180" s="2">
        <f t="shared" si="457"/>
        <v>48.932000000000002</v>
      </c>
      <c r="DF180" s="2">
        <f t="shared" si="458"/>
        <v>48.677999999999997</v>
      </c>
      <c r="DG180" s="2">
        <f t="shared" si="459"/>
        <v>54.136000000000003</v>
      </c>
      <c r="DH180" s="2">
        <f t="shared" si="460"/>
        <v>51.661000000000001</v>
      </c>
      <c r="DI180" s="2">
        <f t="shared" si="461"/>
        <v>50.491999999999997</v>
      </c>
      <c r="DK180" s="2">
        <f t="shared" si="411"/>
        <v>73.025696370967736</v>
      </c>
      <c r="DL180" s="2">
        <f t="shared" si="511"/>
        <v>84.405451612903221</v>
      </c>
      <c r="DM180" s="2">
        <f t="shared" si="511"/>
        <v>89.36462115102637</v>
      </c>
      <c r="DN180" s="2">
        <f t="shared" si="511"/>
        <v>85.229735071301235</v>
      </c>
      <c r="DO180" s="2">
        <f t="shared" si="511"/>
        <v>103.93877565982405</v>
      </c>
      <c r="DP180" s="2">
        <f t="shared" si="511"/>
        <v>95.408378787878817</v>
      </c>
      <c r="DQ180" s="2">
        <f t="shared" si="511"/>
        <v>96.309200146627546</v>
      </c>
      <c r="DR180" s="2">
        <f t="shared" si="511"/>
        <v>98.083369429590007</v>
      </c>
      <c r="DS180" s="2">
        <f t="shared" si="511"/>
        <v>77.196134677419352</v>
      </c>
      <c r="DT180" s="2">
        <f t="shared" si="511"/>
        <v>77.875325176121606</v>
      </c>
      <c r="DU180" s="2">
        <f t="shared" si="511"/>
        <v>85.250509454949963</v>
      </c>
      <c r="DV180" s="2">
        <f t="shared" si="511"/>
        <v>89.01350971407625</v>
      </c>
      <c r="DW180" s="2">
        <f t="shared" si="511"/>
        <v>94.357502339572164</v>
      </c>
      <c r="DX180" s="2">
        <f t="shared" si="511"/>
        <v>75.186148284313759</v>
      </c>
      <c r="DY180" s="2">
        <f t="shared" si="511"/>
        <v>67.698571428571427</v>
      </c>
      <c r="EA180" s="2">
        <f t="shared" si="407"/>
        <v>57.07256648399192</v>
      </c>
      <c r="EB180" s="2">
        <f t="shared" si="413"/>
        <v>57.20126430376466</v>
      </c>
      <c r="EC180" s="2">
        <f t="shared" si="414"/>
        <v>53.850282975113117</v>
      </c>
      <c r="ED180" s="2">
        <f t="shared" si="415"/>
        <v>54.864392081809868</v>
      </c>
      <c r="EE180" s="2">
        <f t="shared" si="416"/>
        <v>55.643604376142584</v>
      </c>
      <c r="EF180" s="2">
        <f t="shared" si="417"/>
        <v>48.557070926645331</v>
      </c>
      <c r="EG180" s="2">
        <f t="shared" si="418"/>
        <v>53.57260246840589</v>
      </c>
      <c r="EH180" s="2">
        <f t="shared" si="419"/>
        <v>48.512558199689614</v>
      </c>
      <c r="EI180" s="2">
        <f t="shared" si="420"/>
        <v>46.007538910649615</v>
      </c>
      <c r="EJ180" s="2">
        <f t="shared" si="421"/>
        <v>50.112402919907225</v>
      </c>
      <c r="EK180" s="2">
        <f t="shared" si="422"/>
        <v>47.375997544003255</v>
      </c>
      <c r="EL180" s="2">
        <f t="shared" si="423"/>
        <v>47.722839494998709</v>
      </c>
      <c r="EM180" s="2">
        <f t="shared" si="424"/>
        <v>52.347835828169586</v>
      </c>
      <c r="EN180" s="2">
        <f t="shared" si="425"/>
        <v>49.130887182910563</v>
      </c>
      <c r="EO180" s="2">
        <f t="shared" si="426"/>
        <v>51.367490650474437</v>
      </c>
      <c r="EQ180" s="2">
        <f t="shared" si="427"/>
        <v>56.597695281698947</v>
      </c>
      <c r="ER180" s="2">
        <f t="shared" si="512"/>
        <v>55.153201436280504</v>
      </c>
      <c r="ES180" s="2">
        <f t="shared" si="512"/>
        <v>54.419923774080317</v>
      </c>
      <c r="ET180" s="2">
        <f t="shared" si="512"/>
        <v>51.823647551789307</v>
      </c>
      <c r="EU180" s="2">
        <f t="shared" si="512"/>
        <v>55.074158892585359</v>
      </c>
      <c r="EV180" s="2">
        <f t="shared" si="512"/>
        <v>54.463011503816745</v>
      </c>
      <c r="EW180" s="2">
        <f t="shared" si="512"/>
        <v>55.42110108444642</v>
      </c>
      <c r="EX180" s="2">
        <f t="shared" si="512"/>
        <v>51.882968231564803</v>
      </c>
      <c r="EY180" s="2">
        <f t="shared" si="512"/>
        <v>48.010653245512756</v>
      </c>
      <c r="EZ180" s="2">
        <f t="shared" si="512"/>
        <v>49.087100943307007</v>
      </c>
      <c r="FA180" s="2">
        <f t="shared" si="512"/>
        <v>47.291678113648501</v>
      </c>
      <c r="FB180" s="2">
        <f t="shared" si="512"/>
        <v>48.453091833550808</v>
      </c>
      <c r="FC180" s="2">
        <f t="shared" si="512"/>
        <v>54.629483277621155</v>
      </c>
      <c r="FD180" s="2">
        <f t="shared" si="512"/>
        <v>50.871892874859313</v>
      </c>
      <c r="FE180" s="2">
        <f t="shared" si="512"/>
        <v>51.294391207454183</v>
      </c>
      <c r="FG180" s="2">
        <f t="shared" si="429"/>
        <v>0.99999999981186316</v>
      </c>
      <c r="FH180" s="2">
        <f t="shared" si="513"/>
        <v>0.99999999984193255</v>
      </c>
      <c r="FI180" s="2">
        <f t="shared" si="513"/>
        <v>0.99999999984748678</v>
      </c>
      <c r="FJ180" s="2">
        <f t="shared" si="513"/>
        <v>0.99999999984960275</v>
      </c>
      <c r="FK180" s="2">
        <f t="shared" si="513"/>
        <v>0.99999999985270915</v>
      </c>
      <c r="FL180" s="2">
        <f t="shared" si="513"/>
        <v>0.9999999998599437</v>
      </c>
      <c r="FM180" s="2">
        <f t="shared" si="513"/>
        <v>0.99999999986417309</v>
      </c>
      <c r="FN180" s="2">
        <f t="shared" si="513"/>
        <v>0.99999999985414345</v>
      </c>
      <c r="FO180" s="2">
        <f t="shared" si="513"/>
        <v>0.9999999998410819</v>
      </c>
      <c r="FP180" s="2">
        <f t="shared" si="513"/>
        <v>0.99999999985041266</v>
      </c>
      <c r="FQ180" s="2">
        <f t="shared" si="513"/>
        <v>0.99999999986274901</v>
      </c>
      <c r="FR180" s="2">
        <f t="shared" si="513"/>
        <v>0.99999999986034516</v>
      </c>
      <c r="FS180" s="2">
        <f t="shared" si="513"/>
        <v>0.99999999857983801</v>
      </c>
      <c r="FT180" s="2">
        <f t="shared" si="513"/>
        <v>0.99999999300043985</v>
      </c>
      <c r="FU180" s="2">
        <f t="shared" si="513"/>
        <v>0.9999999719450211</v>
      </c>
      <c r="FW180" s="2">
        <f t="shared" si="462"/>
        <v>0.96448685393626488</v>
      </c>
      <c r="FX180" s="2">
        <f t="shared" si="514"/>
        <v>0.97940386454763761</v>
      </c>
      <c r="FY180" s="2">
        <f t="shared" si="515"/>
        <v>0.98043293614269134</v>
      </c>
      <c r="FZ180" s="2">
        <f t="shared" si="516"/>
        <v>0.98109893636380463</v>
      </c>
      <c r="GA180" s="2">
        <f t="shared" si="517"/>
        <v>0.98033688287937371</v>
      </c>
      <c r="GB180" s="2">
        <f t="shared" si="518"/>
        <v>0.97936138326904243</v>
      </c>
      <c r="GC180" s="2">
        <f t="shared" si="519"/>
        <v>0.98739783840013906</v>
      </c>
      <c r="GD180" s="2">
        <f t="shared" si="520"/>
        <v>0.98651094229627923</v>
      </c>
      <c r="GE180" s="2">
        <f t="shared" si="521"/>
        <v>0.98586438473771654</v>
      </c>
      <c r="GF180" s="2">
        <f t="shared" si="522"/>
        <v>0.98559486194071699</v>
      </c>
      <c r="GG180" s="2">
        <f t="shared" si="523"/>
        <v>0.98357753224025579</v>
      </c>
      <c r="GH180" s="2">
        <f t="shared" si="524"/>
        <v>0.97827295140749992</v>
      </c>
      <c r="GI180" s="2">
        <f t="shared" si="525"/>
        <v>0.95423536159725864</v>
      </c>
      <c r="GJ180" s="2">
        <f t="shared" si="526"/>
        <v>0.93206897358691765</v>
      </c>
      <c r="GK180" s="2">
        <f t="shared" si="527"/>
        <v>0.90327711160756996</v>
      </c>
      <c r="GM180" s="107">
        <f t="shared" si="463"/>
        <v>1.4614983419482635E-236</v>
      </c>
      <c r="GN180" s="107">
        <f t="shared" si="528"/>
        <v>5.9277603657221651E-277</v>
      </c>
      <c r="GO180" s="107">
        <f t="shared" si="529"/>
        <v>1.9759729174376182E-289</v>
      </c>
      <c r="GP180" s="107">
        <f t="shared" si="530"/>
        <v>0</v>
      </c>
      <c r="GQ180" s="107">
        <f t="shared" si="531"/>
        <v>0</v>
      </c>
      <c r="GR180" s="107">
        <f t="shared" si="532"/>
        <v>0</v>
      </c>
      <c r="GS180" s="107">
        <f t="shared" si="533"/>
        <v>0</v>
      </c>
      <c r="GT180" s="107">
        <f t="shared" si="534"/>
        <v>0</v>
      </c>
      <c r="GU180" s="107">
        <f t="shared" si="535"/>
        <v>0</v>
      </c>
      <c r="GV180" s="107">
        <f t="shared" si="536"/>
        <v>0</v>
      </c>
      <c r="GW180" s="107">
        <f t="shared" si="537"/>
        <v>0</v>
      </c>
      <c r="GX180" s="107">
        <f t="shared" si="538"/>
        <v>0</v>
      </c>
      <c r="GY180" s="107">
        <f t="shared" si="539"/>
        <v>0</v>
      </c>
      <c r="GZ180" s="107">
        <f t="shared" si="540"/>
        <v>0</v>
      </c>
      <c r="HA180" s="107">
        <f t="shared" si="541"/>
        <v>0</v>
      </c>
      <c r="HC180" s="107">
        <f t="shared" si="464"/>
        <v>3.5016954771571379E-170</v>
      </c>
      <c r="HD180" s="107">
        <f t="shared" si="542"/>
        <v>4.1584090283795679E-202</v>
      </c>
      <c r="HE180" s="107">
        <f t="shared" si="543"/>
        <v>1.8588596183089307E-211</v>
      </c>
      <c r="HF180" s="107">
        <f t="shared" si="544"/>
        <v>1.7365894490386567E-255</v>
      </c>
      <c r="HG180" s="107">
        <f t="shared" si="545"/>
        <v>1.017774428413445E-260</v>
      </c>
      <c r="HH180" s="107">
        <f t="shared" si="546"/>
        <v>6.9911063758028635E-251</v>
      </c>
      <c r="HI180" s="107">
        <f t="shared" si="547"/>
        <v>5.3552006558929097E-275</v>
      </c>
      <c r="HJ180" s="107">
        <f t="shared" si="548"/>
        <v>3.5817918391685296E-262</v>
      </c>
      <c r="HK180" s="107">
        <f t="shared" si="549"/>
        <v>4.7027584426120034E-280</v>
      </c>
      <c r="HL180" s="107">
        <f t="shared" si="550"/>
        <v>3.0890505237853038E-299</v>
      </c>
      <c r="HM180" s="107">
        <f t="shared" si="551"/>
        <v>1.5438186931701642E-302</v>
      </c>
      <c r="HN180" s="107">
        <f t="shared" si="552"/>
        <v>4.0826855990505895E-261</v>
      </c>
      <c r="HO180" s="107">
        <f t="shared" si="553"/>
        <v>4.5567098607588777E-238</v>
      </c>
      <c r="HP180" s="107">
        <f t="shared" si="554"/>
        <v>1.6889938765393253E-244</v>
      </c>
      <c r="HQ180" s="107">
        <f t="shared" si="555"/>
        <v>0</v>
      </c>
      <c r="HS180" s="107">
        <f t="shared" si="465"/>
        <v>4.2021816967040429E-41</v>
      </c>
      <c r="HT180" s="107">
        <f t="shared" si="556"/>
        <v>2.0433512574195375E-51</v>
      </c>
      <c r="HU180" s="107">
        <f t="shared" si="557"/>
        <v>5.3981564551574954E-54</v>
      </c>
      <c r="HV180" s="107">
        <f t="shared" si="558"/>
        <v>1.3506338966861831E-65</v>
      </c>
      <c r="HW180" s="107">
        <f t="shared" si="559"/>
        <v>1.1842626763119268E-66</v>
      </c>
      <c r="HX180" s="107">
        <f t="shared" si="560"/>
        <v>8.7301221147921427E-64</v>
      </c>
      <c r="HY180" s="107">
        <f t="shared" si="561"/>
        <v>1.3586526047970528E-73</v>
      </c>
      <c r="HZ180" s="107">
        <f t="shared" si="562"/>
        <v>4.7439932338997924E-70</v>
      </c>
      <c r="IA180" s="107">
        <f t="shared" si="563"/>
        <v>9.5666297909283461E-75</v>
      </c>
      <c r="IB180" s="107">
        <f t="shared" si="564"/>
        <v>3.2314320004814842E-79</v>
      </c>
      <c r="IC180" s="107">
        <f t="shared" si="565"/>
        <v>7.0079096028827664E-79</v>
      </c>
      <c r="ID180" s="107">
        <f t="shared" si="566"/>
        <v>7.742358033253535E-66</v>
      </c>
      <c r="IE180" s="107">
        <f t="shared" si="567"/>
        <v>3.2196259599563936E-57</v>
      </c>
      <c r="IF180" s="107">
        <f t="shared" si="568"/>
        <v>7.4039129784640787E-58</v>
      </c>
      <c r="IG180" s="107">
        <f t="shared" si="569"/>
        <v>4.515928383359984E-57</v>
      </c>
      <c r="II180" s="107">
        <f t="shared" si="466"/>
        <v>5.7528231542893056E-5</v>
      </c>
      <c r="IJ180" s="107">
        <f t="shared" si="467"/>
        <v>4.3174945782624938E-7</v>
      </c>
      <c r="IK180" s="107">
        <f t="shared" si="468"/>
        <v>1.6991237608295098E-7</v>
      </c>
      <c r="IL180" s="107">
        <f t="shared" si="469"/>
        <v>7.373109964972881E-9</v>
      </c>
      <c r="IM180" s="107">
        <f t="shared" si="470"/>
        <v>7.5418781971710173E-9</v>
      </c>
      <c r="IN180" s="107">
        <f t="shared" si="471"/>
        <v>2.2898720800333945E-8</v>
      </c>
      <c r="IO180" s="107">
        <f t="shared" si="472"/>
        <v>5.6857281750478641E-11</v>
      </c>
      <c r="IP180" s="107">
        <f t="shared" si="473"/>
        <v>2.790054188051672E-10</v>
      </c>
      <c r="IQ180" s="107">
        <f t="shared" si="474"/>
        <v>9.9030187827201193E-11</v>
      </c>
      <c r="IR180" s="107">
        <f t="shared" si="475"/>
        <v>2.8241306016958374E-11</v>
      </c>
      <c r="IS180" s="107">
        <f t="shared" si="476"/>
        <v>9.7964348577313227E-11</v>
      </c>
      <c r="IT180" s="107">
        <f t="shared" si="477"/>
        <v>1.7673660877887625E-8</v>
      </c>
      <c r="IU180" s="107">
        <f t="shared" si="478"/>
        <v>1.4600496340395991E-6</v>
      </c>
      <c r="IV180" s="107">
        <f t="shared" si="479"/>
        <v>4.9448109090968567E-6</v>
      </c>
      <c r="IW180" s="107">
        <f t="shared" si="480"/>
        <v>2.5831887416171136E-5</v>
      </c>
      <c r="IY180" s="107">
        <f t="shared" si="481"/>
        <v>5.7528231542893056E-5</v>
      </c>
      <c r="IZ180" s="107">
        <f t="shared" si="482"/>
        <v>4.3174945782624938E-7</v>
      </c>
      <c r="JA180" s="107">
        <f t="shared" si="483"/>
        <v>1.6991237608295098E-7</v>
      </c>
      <c r="JB180" s="107">
        <f t="shared" si="484"/>
        <v>7.373109964972881E-9</v>
      </c>
      <c r="JC180" s="107">
        <f t="shared" si="485"/>
        <v>7.5418781971710173E-9</v>
      </c>
      <c r="JD180" s="107">
        <f t="shared" si="486"/>
        <v>2.2898720800333945E-8</v>
      </c>
      <c r="JE180" s="107">
        <f t="shared" si="487"/>
        <v>5.6857281750478641E-11</v>
      </c>
      <c r="JF180" s="107">
        <f t="shared" si="488"/>
        <v>2.790054188051672E-10</v>
      </c>
      <c r="JG180" s="107">
        <f t="shared" si="489"/>
        <v>9.9030187827201193E-11</v>
      </c>
      <c r="JH180" s="107">
        <f t="shared" si="490"/>
        <v>2.8241306016958374E-11</v>
      </c>
      <c r="JI180" s="107">
        <f t="shared" si="491"/>
        <v>9.7964348577313227E-11</v>
      </c>
      <c r="JJ180" s="107">
        <f t="shared" si="492"/>
        <v>1.7673660877887625E-8</v>
      </c>
      <c r="JK180" s="107">
        <f t="shared" si="493"/>
        <v>1.4600496340395991E-6</v>
      </c>
      <c r="JL180" s="107">
        <f t="shared" si="494"/>
        <v>4.9448109090968567E-6</v>
      </c>
      <c r="JM180" s="107">
        <f t="shared" si="495"/>
        <v>2.5831887416171136E-5</v>
      </c>
    </row>
    <row r="181" spans="2:273" x14ac:dyDescent="0.25">
      <c r="B181" s="2">
        <v>153</v>
      </c>
      <c r="C181" s="37">
        <v>55.671999999999997</v>
      </c>
      <c r="D181" s="37">
        <v>53.694000000000003</v>
      </c>
      <c r="E181" s="37">
        <v>54.753999999999998</v>
      </c>
      <c r="F181" s="37">
        <v>50.59</v>
      </c>
      <c r="G181" s="37">
        <v>54.459000000000003</v>
      </c>
      <c r="H181" s="37">
        <v>54.683</v>
      </c>
      <c r="I181" s="37">
        <v>53.982999999999997</v>
      </c>
      <c r="J181" s="37">
        <v>51.817</v>
      </c>
      <c r="K181" s="37">
        <v>47.052</v>
      </c>
      <c r="L181" s="37">
        <v>48.932000000000002</v>
      </c>
      <c r="M181" s="37">
        <v>47.101999999999997</v>
      </c>
      <c r="N181" s="37">
        <v>46.712000000000003</v>
      </c>
      <c r="O181" s="37">
        <v>54.542000000000002</v>
      </c>
      <c r="P181" s="37">
        <v>51.593000000000004</v>
      </c>
      <c r="Q181" s="37">
        <v>50.164000000000001</v>
      </c>
      <c r="S181" s="4">
        <f>AY181 + (C$3 * _xlfn.NORM.DIST($B181, C$7, ABS(C$11), FALSE) * _xlfn.NORM.DIST(($B181 - C$7)*C$15, 0, ABS(C$11), TRUE) * 2)
               + (C$4 * _xlfn.NORM.DIST($B181, C$8, ABS(C$12), FALSE) * _xlfn.NORM.DIST(($B181 - C$8)*C$16, 0, ABS(C$12), TRUE) * 2)
               + (C$5 * _xlfn.NORM.DIST($B181, C$9, ABS(C$13), FALSE) * _xlfn.NORM.DIST(($B181 - C$9)*C$17, 0, ABS(C$13), TRUE) * 2)
               + (C$6 * _xlfn.NORM.DIST($B181, C$10, ABS(C$14), FALSE) * _xlfn.NORM.DIST(($B181 - C$10)*C$18, 0, ABS(C$14), TRUE) * 2)</f>
        <v>56.580057408677874</v>
      </c>
      <c r="T181" s="4">
        <f>AZ181 + (D$3 * _xlfn.NORM.DIST($B181, D$7, ABS(D$11), FALSE) * _xlfn.NORM.DIST(($B181 - D$7)*D$15, 0, ABS(D$11), TRUE) * 2)
               + (D$4 * _xlfn.NORM.DIST($B181, D$8, ABS(D$12), FALSE) * _xlfn.NORM.DIST(($B181 - D$8)*D$16, 0, ABS(D$12), TRUE) * 2)
               + (D$5 * _xlfn.NORM.DIST($B181, D$9, ABS(D$13), FALSE) * _xlfn.NORM.DIST(($B181 - D$9)*D$17, 0, ABS(D$13), TRUE) * 2)
               + (D$6 * _xlfn.NORM.DIST($B181, D$10, ABS(D$14), FALSE) * _xlfn.NORM.DIST(($B181 - D$10)*D$18, 0, ABS(D$14), TRUE) * 2)</f>
        <v>55.099143573758766</v>
      </c>
      <c r="U181" s="4">
        <f>BA181 + (E$3 * _xlfn.NORM.DIST($B181, E$7, ABS(E$11), FALSE) * _xlfn.NORM.DIST(($B181 - E$7)*E$15, 0, ABS(E$11), TRUE) * 2)
               + (E$4 * _xlfn.NORM.DIST($B181, E$8, ABS(E$12), FALSE) * _xlfn.NORM.DIST(($B181 - E$8)*E$16, 0, ABS(E$12), TRUE) * 2)
               + (E$5 * _xlfn.NORM.DIST($B181, E$9, ABS(E$13), FALSE) * _xlfn.NORM.DIST(($B181 - E$9)*E$17, 0, ABS(E$13), TRUE) * 2)
               + (E$6 * _xlfn.NORM.DIST($B181, E$10, ABS(E$14), FALSE) * _xlfn.NORM.DIST(($B181 - E$10)*E$18, 0, ABS(E$14), TRUE) * 2)</f>
        <v>54.29883393284161</v>
      </c>
      <c r="V181" s="4">
        <f>BB181 + (F$3 * _xlfn.NORM.DIST($B181, F$7, ABS(F$11), FALSE) * _xlfn.NORM.DIST(($B181 - F$7)*F$15, 0, ABS(F$11), TRUE) * 2)
               + (F$4 * _xlfn.NORM.DIST($B181, F$8, ABS(F$12), FALSE) * _xlfn.NORM.DIST(($B181 - F$8)*F$16, 0, ABS(F$12), TRUE) * 2)
               + (F$5 * _xlfn.NORM.DIST($B181, F$9, ABS(F$13), FALSE) * _xlfn.NORM.DIST(($B181 - F$9)*F$17, 0, ABS(F$13), TRUE) * 2)
               + (F$6 * _xlfn.NORM.DIST($B181, F$10, ABS(F$14), FALSE) * _xlfn.NORM.DIST(($B181 - F$10)*F$18, 0, ABS(F$14), TRUE) * 2)</f>
        <v>51.75703132716955</v>
      </c>
      <c r="W181" s="4">
        <f>BC181 + (G$3 * _xlfn.NORM.DIST($B181, G$7, ABS(G$11), FALSE) * _xlfn.NORM.DIST(($B181 - G$7)*G$15, 0, ABS(G$11), TRUE) * 2)
               + (G$4 * _xlfn.NORM.DIST($B181, G$8, ABS(G$12), FALSE) * _xlfn.NORM.DIST(($B181 - G$8)*G$16, 0, ABS(G$12), TRUE) * 2)
               + (G$5 * _xlfn.NORM.DIST($B181, G$9, ABS(G$13), FALSE) * _xlfn.NORM.DIST(($B181 - G$9)*G$17, 0, ABS(G$13), TRUE) * 2)
               + (G$6 * _xlfn.NORM.DIST($B181, G$10, ABS(G$14), FALSE) * _xlfn.NORM.DIST(($B181 - G$10)*G$18, 0, ABS(G$14), TRUE) * 2)</f>
        <v>54.932383000040005</v>
      </c>
      <c r="X181" s="4">
        <f>BD181 + (H$3 * _xlfn.NORM.DIST($B181, H$7, ABS(H$11), FALSE) * _xlfn.NORM.DIST(($B181 - H$7)*H$15, 0, ABS(H$11), TRUE) * 2)
               + (H$4 * _xlfn.NORM.DIST($B181, H$8, ABS(H$12), FALSE) * _xlfn.NORM.DIST(($B181 - H$8)*H$16, 0, ABS(H$12), TRUE) * 2)
               + (H$5 * _xlfn.NORM.DIST($B181, H$9, ABS(H$13), FALSE) * _xlfn.NORM.DIST(($B181 - H$9)*H$17, 0, ABS(H$13), TRUE) * 2)
               + (H$6 * _xlfn.NORM.DIST($B181, H$10, ABS(H$14), FALSE) * _xlfn.NORM.DIST(($B181 - H$10)*H$18, 0, ABS(H$14), TRUE) * 2)</f>
        <v>54.185005334307249</v>
      </c>
      <c r="Y181" s="4">
        <f>BE181 + (I$3 * _xlfn.NORM.DIST($B181, I$7, ABS(I$11), FALSE) * _xlfn.NORM.DIST(($B181 - I$7)*I$15, 0, ABS(I$11), TRUE) * 2)
               + (I$4 * _xlfn.NORM.DIST($B181, I$8, ABS(I$12), FALSE) * _xlfn.NORM.DIST(($B181 - I$8)*I$16, 0, ABS(I$12), TRUE) * 2)
               + (I$5 * _xlfn.NORM.DIST($B181, I$9, ABS(I$13), FALSE) * _xlfn.NORM.DIST(($B181 - I$9)*I$17, 0, ABS(I$13), TRUE) * 2)
               + (I$6 * _xlfn.NORM.DIST($B181, I$10, ABS(I$14), FALSE) * _xlfn.NORM.DIST(($B181 - I$10)*I$18, 0, ABS(I$14), TRUE) * 2)</f>
        <v>55.223547685263426</v>
      </c>
      <c r="Z181" s="4">
        <f>BF181 + (J$3 * _xlfn.NORM.DIST($B181, J$7, ABS(J$11), FALSE) * _xlfn.NORM.DIST(($B181 - J$7)*J$15, 0, ABS(J$11), TRUE) * 2)
               + (J$4 * _xlfn.NORM.DIST($B181, J$8, ABS(J$12), FALSE) * _xlfn.NORM.DIST(($B181 - J$8)*J$16, 0, ABS(J$12), TRUE) * 2)
               + (J$5 * _xlfn.NORM.DIST($B181, J$9, ABS(J$13), FALSE) * _xlfn.NORM.DIST(($B181 - J$9)*J$17, 0, ABS(J$13), TRUE) * 2)
               + (J$6 * _xlfn.NORM.DIST($B181, J$10, ABS(J$14), FALSE) * _xlfn.NORM.DIST(($B181 - J$10)*J$18, 0, ABS(J$14), TRUE) * 2)</f>
        <v>51.691560910769034</v>
      </c>
      <c r="AA181" s="4">
        <f>BG181 + (K$3 * _xlfn.NORM.DIST($B181, K$7, ABS(K$11), FALSE) * _xlfn.NORM.DIST(($B181 - K$7)*K$15, 0, ABS(K$11), TRUE) * 2)
               + (K$4 * _xlfn.NORM.DIST($B181, K$8, ABS(K$12), FALSE) * _xlfn.NORM.DIST(($B181 - K$8)*K$16, 0, ABS(K$12), TRUE) * 2)
               + (K$5 * _xlfn.NORM.DIST($B181, K$9, ABS(K$13), FALSE) * _xlfn.NORM.DIST(($B181 - K$9)*K$17, 0, ABS(K$13), TRUE) * 2)
               + (K$6 * _xlfn.NORM.DIST($B181, K$10, ABS(K$14), FALSE) * _xlfn.NORM.DIST(($B181 - K$10)*K$18, 0, ABS(K$14), TRUE) * 2)</f>
        <v>47.865537779592529</v>
      </c>
      <c r="AB181" s="4">
        <f>BH181 + (L$3 * _xlfn.NORM.DIST($B181, L$7, ABS(L$11), FALSE) * _xlfn.NORM.DIST(($B181 - L$7)*L$15, 0, ABS(L$11), TRUE) * 2)
               + (L$4 * _xlfn.NORM.DIST($B181, L$8, ABS(L$12), FALSE) * _xlfn.NORM.DIST(($B181 - L$8)*L$16, 0, ABS(L$12), TRUE) * 2)
               + (L$5 * _xlfn.NORM.DIST($B181, L$9, ABS(L$13), FALSE) * _xlfn.NORM.DIST(($B181 - L$9)*L$17, 0, ABS(L$13), TRUE) * 2)
               + (L$6 * _xlfn.NORM.DIST($B181, L$10, ABS(L$14), FALSE) * _xlfn.NORM.DIST(($B181 - L$10)*L$18, 0, ABS(L$14), TRUE) * 2)</f>
        <v>48.966592446308169</v>
      </c>
      <c r="AC181" s="4">
        <f>BI181 + (M$3 * _xlfn.NORM.DIST($B181, M$7, ABS(M$11), FALSE) * _xlfn.NORM.DIST(($B181 - M$7)*M$15, 0, ABS(M$11), TRUE) * 2)
               + (M$4 * _xlfn.NORM.DIST($B181, M$8, ABS(M$12), FALSE) * _xlfn.NORM.DIST(($B181 - M$8)*M$16, 0, ABS(M$12), TRUE) * 2)
               + (M$5 * _xlfn.NORM.DIST($B181, M$9, ABS(M$13), FALSE) * _xlfn.NORM.DIST(($B181 - M$9)*M$17, 0, ABS(M$13), TRUE) * 2)
               + (M$6 * _xlfn.NORM.DIST($B181, M$10, ABS(M$14), FALSE) * _xlfn.NORM.DIST(($B181 - M$10)*M$18, 0, ABS(M$14), TRUE) * 2)</f>
        <v>47.146650411829683</v>
      </c>
      <c r="AD181" s="4">
        <f>BJ181 + (N$3 * _xlfn.NORM.DIST($B181, N$7, ABS(N$11), FALSE) * _xlfn.NORM.DIST(($B181 - N$7)*N$15, 0, ABS(N$11), TRUE) * 2)
               + (N$4 * _xlfn.NORM.DIST($B181, N$8, ABS(N$12), FALSE) * _xlfn.NORM.DIST(($B181 - N$8)*N$16, 0, ABS(N$12), TRUE) * 2)
               + (N$5 * _xlfn.NORM.DIST($B181, N$9, ABS(N$13), FALSE) * _xlfn.NORM.DIST(($B181 - N$9)*N$17, 0, ABS(N$13), TRUE) * 2)
               + (N$6 * _xlfn.NORM.DIST($B181, N$10, ABS(N$14), FALSE) * _xlfn.NORM.DIST(($B181 - N$10)*N$18, 0, ABS(N$14), TRUE) * 2)</f>
        <v>48.274374965682426</v>
      </c>
      <c r="AE181" s="4">
        <f>BK181 + (O$3 * _xlfn.NORM.DIST($B181, O$7, ABS(O$11), FALSE) * _xlfn.NORM.DIST(($B181 - O$7)*O$15, 0, ABS(O$11), TRUE) * 2)
               + (O$4 * _xlfn.NORM.DIST($B181, O$8, ABS(O$12), FALSE) * _xlfn.NORM.DIST(($B181 - O$8)*O$16, 0, ABS(O$12), TRUE) * 2)
               + (O$5 * _xlfn.NORM.DIST($B181, O$9, ABS(O$13), FALSE) * _xlfn.NORM.DIST(($B181 - O$9)*O$17, 0, ABS(O$13), TRUE) * 2)
               + (O$6 * _xlfn.NORM.DIST($B181, O$10, ABS(O$14), FALSE) * _xlfn.NORM.DIST(($B181 - O$10)*O$18, 0, ABS(O$14), TRUE) * 2)</f>
        <v>54.368544024209832</v>
      </c>
      <c r="AF181" s="4">
        <f t="shared" si="408"/>
        <v>50.621047816046527</v>
      </c>
      <c r="AG181" s="4">
        <f t="shared" si="409"/>
        <v>51.14170322492825</v>
      </c>
      <c r="AI181" s="4">
        <f>IF(OR($B181 &lt; C$231, $B181 &gt; C$234), 0, C181-S181)</f>
        <v>-0.90805740867787677</v>
      </c>
      <c r="AJ181" s="4">
        <f>IF(OR($B181 &lt; D$231, $B181 &gt; D$234), 0, D181-T181)</f>
        <v>-1.4051435737587639</v>
      </c>
      <c r="AK181" s="4">
        <f>IF(OR($B181 &lt; E$231, $B181 &gt; E$234), 0, E181-U181)</f>
        <v>0.45516606715838748</v>
      </c>
      <c r="AL181" s="4">
        <f>IF(OR($B181 &lt; F$231, $B181 &gt; F$234), 0, F181-V181)</f>
        <v>-1.1670313271695463</v>
      </c>
      <c r="AM181" s="4">
        <f>IF(OR($B181 &lt; G$231, $B181 &gt; G$234), 0, G181-W181)</f>
        <v>-0.47338300004000189</v>
      </c>
      <c r="AN181" s="4">
        <f>IF(OR($B181 &lt; H$231, $B181 &gt; H$234), 0, H181-X181)</f>
        <v>0.49799466569275097</v>
      </c>
      <c r="AO181" s="4">
        <f>IF(OR($B181 &lt; I$231, $B181 &gt; I$234), 0, I181-Y181)</f>
        <v>-1.2405476852634294</v>
      </c>
      <c r="AP181" s="4">
        <f>IF(OR($B181 &lt; J$231, $B181 &gt; J$234), 0, J181-Z181)</f>
        <v>0.12543908923096581</v>
      </c>
      <c r="AQ181" s="4">
        <f>IF(OR($B181 &lt; K$231, $B181 &gt; K$234), 0, K181-AA181)</f>
        <v>-0.81353777959252938</v>
      </c>
      <c r="AR181" s="4">
        <f>IF(OR($B181 &lt; L$231, $B181 &gt; L$234), 0, L181-AB181)</f>
        <v>-3.4592446308167268E-2</v>
      </c>
      <c r="AS181" s="4">
        <f>IF(OR($B181 &lt; M$231, $B181 &gt; M$234), 0, M181-AC181)</f>
        <v>-4.4650411829685765E-2</v>
      </c>
      <c r="AT181" s="4">
        <f>IF(OR($B181 &lt; N$231, $B181 &gt; N$234), 0, N181-AD181)</f>
        <v>-1.5623749656824231</v>
      </c>
      <c r="AU181" s="4">
        <f>IF(OR($B181 &lt; O$231, $B181 &gt; O$234), 0, O181-AE181)</f>
        <v>0.17345597579016925</v>
      </c>
      <c r="AV181" s="4">
        <f t="shared" si="496"/>
        <v>0.97195218395347638</v>
      </c>
      <c r="AW181" s="4">
        <f t="shared" si="496"/>
        <v>-0.97770322492824846</v>
      </c>
      <c r="AY181" s="2">
        <f t="shared" si="431"/>
        <v>56.580057408677874</v>
      </c>
      <c r="AZ181" s="2">
        <f t="shared" si="497"/>
        <v>55.099143573757814</v>
      </c>
      <c r="BA181" s="2">
        <f t="shared" si="498"/>
        <v>54.298833932744756</v>
      </c>
      <c r="BB181" s="2">
        <f t="shared" si="499"/>
        <v>51.757031327169088</v>
      </c>
      <c r="BC181" s="2">
        <f t="shared" si="500"/>
        <v>54.932383000039231</v>
      </c>
      <c r="BD181" s="2">
        <f t="shared" si="501"/>
        <v>54.185005334300037</v>
      </c>
      <c r="BE181" s="2">
        <f t="shared" si="502"/>
        <v>55.223547685263426</v>
      </c>
      <c r="BF181" s="2">
        <f t="shared" si="503"/>
        <v>51.691560910769027</v>
      </c>
      <c r="BG181" s="2">
        <f t="shared" si="504"/>
        <v>47.865537779592529</v>
      </c>
      <c r="BH181" s="2">
        <f t="shared" si="505"/>
        <v>48.966592446308169</v>
      </c>
      <c r="BI181" s="2">
        <f t="shared" si="506"/>
        <v>47.146650411829683</v>
      </c>
      <c r="BJ181" s="2">
        <f t="shared" si="507"/>
        <v>48.274374965673061</v>
      </c>
      <c r="BK181" s="2">
        <f t="shared" si="508"/>
        <v>54.368544014818539</v>
      </c>
      <c r="BL181" s="2">
        <f t="shared" si="509"/>
        <v>50.621047726473449</v>
      </c>
      <c r="BM181" s="2">
        <f t="shared" si="510"/>
        <v>51.141700926322706</v>
      </c>
      <c r="BO181" s="2" t="str">
        <f t="shared" si="388"/>
        <v/>
      </c>
      <c r="BP181" s="2" t="str">
        <f t="shared" si="389"/>
        <v/>
      </c>
      <c r="BQ181" s="2" t="str">
        <f t="shared" si="390"/>
        <v/>
      </c>
      <c r="BR181" s="2" t="str">
        <f t="shared" si="391"/>
        <v/>
      </c>
      <c r="BS181" s="2" t="str">
        <f t="shared" si="392"/>
        <v/>
      </c>
      <c r="BT181" s="2" t="str">
        <f t="shared" si="393"/>
        <v/>
      </c>
      <c r="BU181" s="2" t="str">
        <f t="shared" si="394"/>
        <v/>
      </c>
      <c r="BV181" s="2" t="str">
        <f t="shared" si="395"/>
        <v/>
      </c>
      <c r="BW181" s="2" t="str">
        <f t="shared" si="396"/>
        <v/>
      </c>
      <c r="BX181" s="2" t="str">
        <f t="shared" si="397"/>
        <v/>
      </c>
      <c r="BY181" s="2" t="str">
        <f t="shared" si="398"/>
        <v/>
      </c>
      <c r="BZ181" s="2" t="str">
        <f t="shared" si="399"/>
        <v/>
      </c>
      <c r="CA181" s="2" t="str">
        <f t="shared" si="400"/>
        <v/>
      </c>
      <c r="CB181" s="2" t="str">
        <f t="shared" si="401"/>
        <v/>
      </c>
      <c r="CC181" s="2" t="str">
        <f t="shared" si="402"/>
        <v/>
      </c>
      <c r="CE181" s="2" t="str">
        <f t="shared" si="432"/>
        <v/>
      </c>
      <c r="CF181" s="2" t="str">
        <f t="shared" si="433"/>
        <v/>
      </c>
      <c r="CG181" s="2" t="str">
        <f t="shared" si="434"/>
        <v/>
      </c>
      <c r="CH181" s="2" t="str">
        <f t="shared" si="435"/>
        <v/>
      </c>
      <c r="CI181" s="2" t="str">
        <f t="shared" si="436"/>
        <v/>
      </c>
      <c r="CJ181" s="2" t="str">
        <f t="shared" si="437"/>
        <v/>
      </c>
      <c r="CK181" s="2" t="str">
        <f t="shared" si="438"/>
        <v/>
      </c>
      <c r="CL181" s="2" t="str">
        <f t="shared" si="439"/>
        <v/>
      </c>
      <c r="CM181" s="2" t="str">
        <f t="shared" si="440"/>
        <v/>
      </c>
      <c r="CN181" s="2" t="str">
        <f t="shared" si="441"/>
        <v/>
      </c>
      <c r="CO181" s="2" t="str">
        <f t="shared" si="442"/>
        <v/>
      </c>
      <c r="CP181" s="2" t="str">
        <f t="shared" si="443"/>
        <v/>
      </c>
      <c r="CQ181" s="2" t="str">
        <f t="shared" si="444"/>
        <v/>
      </c>
      <c r="CR181" s="2" t="str">
        <f t="shared" si="445"/>
        <v/>
      </c>
      <c r="CS181" s="2" t="str">
        <f t="shared" si="446"/>
        <v/>
      </c>
      <c r="CU181" s="2">
        <f t="shared" si="447"/>
        <v>55.671999999999997</v>
      </c>
      <c r="CV181" s="2">
        <f t="shared" si="448"/>
        <v>53.694000000000003</v>
      </c>
      <c r="CW181" s="2">
        <f t="shared" si="449"/>
        <v>54.753999999999998</v>
      </c>
      <c r="CX181" s="2">
        <f t="shared" si="450"/>
        <v>50.59</v>
      </c>
      <c r="CY181" s="2">
        <f t="shared" si="451"/>
        <v>54.459000000000003</v>
      </c>
      <c r="CZ181" s="2">
        <f t="shared" si="452"/>
        <v>54.683</v>
      </c>
      <c r="DA181" s="2">
        <f t="shared" si="453"/>
        <v>53.982999999999997</v>
      </c>
      <c r="DB181" s="2">
        <f t="shared" si="454"/>
        <v>51.817</v>
      </c>
      <c r="DC181" s="2">
        <f t="shared" si="455"/>
        <v>47.052</v>
      </c>
      <c r="DD181" s="2">
        <f t="shared" si="456"/>
        <v>48.932000000000002</v>
      </c>
      <c r="DE181" s="2">
        <f t="shared" si="457"/>
        <v>47.101999999999997</v>
      </c>
      <c r="DF181" s="2">
        <f t="shared" si="458"/>
        <v>46.712000000000003</v>
      </c>
      <c r="DG181" s="2">
        <f t="shared" si="459"/>
        <v>54.542000000000002</v>
      </c>
      <c r="DH181" s="2">
        <f t="shared" si="460"/>
        <v>51.593000000000004</v>
      </c>
      <c r="DI181" s="2">
        <f t="shared" si="461"/>
        <v>50.164000000000001</v>
      </c>
      <c r="DK181" s="2">
        <f t="shared" si="411"/>
        <v>73.040854032258054</v>
      </c>
      <c r="DL181" s="2">
        <f t="shared" si="511"/>
        <v>84.494280241935485</v>
      </c>
      <c r="DM181" s="2">
        <f t="shared" si="511"/>
        <v>89.483270161290307</v>
      </c>
      <c r="DN181" s="2">
        <f t="shared" si="511"/>
        <v>85.34006060606059</v>
      </c>
      <c r="DO181" s="2">
        <f t="shared" si="511"/>
        <v>104.1610943914956</v>
      </c>
      <c r="DP181" s="2">
        <f t="shared" si="511"/>
        <v>95.52974944295903</v>
      </c>
      <c r="DQ181" s="2">
        <f t="shared" si="511"/>
        <v>96.464361253665672</v>
      </c>
      <c r="DR181" s="2">
        <f t="shared" si="511"/>
        <v>98.264151515151497</v>
      </c>
      <c r="DS181" s="2">
        <f t="shared" si="511"/>
        <v>77.245569354838707</v>
      </c>
      <c r="DT181" s="2">
        <f t="shared" si="511"/>
        <v>77.936164108268429</v>
      </c>
      <c r="DU181" s="2">
        <f t="shared" si="511"/>
        <v>85.367641601779781</v>
      </c>
      <c r="DV181" s="2">
        <f t="shared" si="511"/>
        <v>89.136511180351903</v>
      </c>
      <c r="DW181" s="2">
        <f t="shared" si="511"/>
        <v>94.464227272727243</v>
      </c>
      <c r="DX181" s="2">
        <f t="shared" si="511"/>
        <v>75.211621212121244</v>
      </c>
      <c r="DY181" s="2">
        <f t="shared" si="511"/>
        <v>67.675762999452658</v>
      </c>
      <c r="EA181" s="2">
        <f t="shared" si="407"/>
        <v>57.043074992789151</v>
      </c>
      <c r="EB181" s="2">
        <f t="shared" si="413"/>
        <v>57.142173491868078</v>
      </c>
      <c r="EC181" s="2">
        <f t="shared" si="414"/>
        <v>53.726871380090486</v>
      </c>
      <c r="ED181" s="2">
        <f t="shared" si="415"/>
        <v>54.801140653564893</v>
      </c>
      <c r="EE181" s="2">
        <f t="shared" si="416"/>
        <v>55.501691384826316</v>
      </c>
      <c r="EF181" s="2">
        <f t="shared" si="417"/>
        <v>48.2778068441499</v>
      </c>
      <c r="EG181" s="2">
        <f t="shared" si="418"/>
        <v>53.361643263616891</v>
      </c>
      <c r="EH181" s="2">
        <f t="shared" si="419"/>
        <v>48.300777547853087</v>
      </c>
      <c r="EI181" s="2">
        <f t="shared" si="420"/>
        <v>45.8511560367551</v>
      </c>
      <c r="EJ181" s="2">
        <f t="shared" si="421"/>
        <v>49.997313276026759</v>
      </c>
      <c r="EK181" s="2">
        <f t="shared" si="422"/>
        <v>47.230306590257861</v>
      </c>
      <c r="EL181" s="2">
        <f t="shared" si="423"/>
        <v>47.544486562695795</v>
      </c>
      <c r="EM181" s="2">
        <f t="shared" si="424"/>
        <v>52.133211956647855</v>
      </c>
      <c r="EN181" s="2">
        <f t="shared" si="425"/>
        <v>48.949524699599479</v>
      </c>
      <c r="EO181" s="2">
        <f t="shared" si="426"/>
        <v>51.209073644922285</v>
      </c>
      <c r="EQ181" s="2">
        <f t="shared" si="427"/>
        <v>56.566515172034663</v>
      </c>
      <c r="ER181" s="2">
        <f t="shared" si="512"/>
        <v>55.065016527830132</v>
      </c>
      <c r="ES181" s="2">
        <f t="shared" si="512"/>
        <v>54.307901173659985</v>
      </c>
      <c r="ET181" s="2">
        <f t="shared" si="512"/>
        <v>51.710447655124952</v>
      </c>
      <c r="EU181" s="2">
        <f t="shared" si="512"/>
        <v>54.923312632594879</v>
      </c>
      <c r="EV181" s="2">
        <f t="shared" si="512"/>
        <v>54.283887768973941</v>
      </c>
      <c r="EW181" s="2">
        <f t="shared" si="512"/>
        <v>55.24242369303326</v>
      </c>
      <c r="EX181" s="2">
        <f t="shared" si="512"/>
        <v>51.728389041856573</v>
      </c>
      <c r="EY181" s="2">
        <f t="shared" si="512"/>
        <v>47.888480200295888</v>
      </c>
      <c r="EZ181" s="2">
        <f t="shared" si="512"/>
        <v>48.954626138532895</v>
      </c>
      <c r="FA181" s="2">
        <f t="shared" si="512"/>
        <v>47.145540906254936</v>
      </c>
      <c r="FB181" s="2">
        <f t="shared" si="512"/>
        <v>48.287251440847243</v>
      </c>
      <c r="FC181" s="2">
        <f t="shared" si="512"/>
        <v>54.455501552085778</v>
      </c>
      <c r="FD181" s="2">
        <f t="shared" si="512"/>
        <v>50.721601520291486</v>
      </c>
      <c r="FE181" s="2">
        <f t="shared" si="512"/>
        <v>51.135657272909889</v>
      </c>
      <c r="FG181" s="2">
        <f t="shared" si="429"/>
        <v>0.99999999985055754</v>
      </c>
      <c r="FH181" s="2">
        <f t="shared" si="513"/>
        <v>0.99999999987444255</v>
      </c>
      <c r="FI181" s="2">
        <f t="shared" si="513"/>
        <v>0.99999999987885446</v>
      </c>
      <c r="FJ181" s="2">
        <f t="shared" si="513"/>
        <v>0.99999999988053523</v>
      </c>
      <c r="FK181" s="2">
        <f t="shared" si="513"/>
        <v>0.9999999998830027</v>
      </c>
      <c r="FL181" s="2">
        <f t="shared" si="513"/>
        <v>0.99999999988874932</v>
      </c>
      <c r="FM181" s="2">
        <f t="shared" si="513"/>
        <v>0.99999999989210886</v>
      </c>
      <c r="FN181" s="2">
        <f t="shared" si="513"/>
        <v>0.99999999988414201</v>
      </c>
      <c r="FO181" s="2">
        <f t="shared" si="513"/>
        <v>0.99999999987376686</v>
      </c>
      <c r="FP181" s="2">
        <f t="shared" si="513"/>
        <v>0.99999999988117849</v>
      </c>
      <c r="FQ181" s="2">
        <f t="shared" si="513"/>
        <v>0.99999999989097765</v>
      </c>
      <c r="FR181" s="2">
        <f t="shared" si="513"/>
        <v>0.99999999988906818</v>
      </c>
      <c r="FS181" s="2">
        <f t="shared" si="513"/>
        <v>0.9999999988480629</v>
      </c>
      <c r="FT181" s="2">
        <f t="shared" si="513"/>
        <v>0.99999999422253372</v>
      </c>
      <c r="FU181" s="2">
        <f t="shared" si="513"/>
        <v>0.99999997649897132</v>
      </c>
      <c r="FW181" s="2">
        <f t="shared" si="462"/>
        <v>0.97158334869476126</v>
      </c>
      <c r="FX181" s="2">
        <f t="shared" si="514"/>
        <v>0.98357031120696692</v>
      </c>
      <c r="FY181" s="2">
        <f t="shared" si="515"/>
        <v>0.98439452615457312</v>
      </c>
      <c r="FZ181" s="2">
        <f t="shared" si="516"/>
        <v>0.98492775943151656</v>
      </c>
      <c r="GA181" s="2">
        <f t="shared" si="517"/>
        <v>0.98431760897796772</v>
      </c>
      <c r="GB181" s="2">
        <f t="shared" si="518"/>
        <v>0.98353627911971342</v>
      </c>
      <c r="GC181" s="2">
        <f t="shared" si="519"/>
        <v>0.98996373413663574</v>
      </c>
      <c r="GD181" s="2">
        <f t="shared" si="520"/>
        <v>0.98925545180933327</v>
      </c>
      <c r="GE181" s="2">
        <f t="shared" si="521"/>
        <v>0.98873894244374638</v>
      </c>
      <c r="GF181" s="2">
        <f t="shared" si="522"/>
        <v>0.98852359061002482</v>
      </c>
      <c r="GG181" s="2">
        <f t="shared" si="523"/>
        <v>0.98691096013702073</v>
      </c>
      <c r="GH181" s="2">
        <f t="shared" si="524"/>
        <v>0.98266412404944559</v>
      </c>
      <c r="GI181" s="2">
        <f t="shared" si="525"/>
        <v>0.96255523591858427</v>
      </c>
      <c r="GJ181" s="2">
        <f t="shared" si="526"/>
        <v>0.9432564410457398</v>
      </c>
      <c r="GK181" s="2">
        <f t="shared" si="527"/>
        <v>0.91768503042265315</v>
      </c>
      <c r="GM181" s="107">
        <f t="shared" si="463"/>
        <v>2.0844504917839865E-241</v>
      </c>
      <c r="GN181" s="107">
        <f t="shared" si="528"/>
        <v>1.3706921062453596E-282</v>
      </c>
      <c r="GO181" s="107">
        <f t="shared" si="529"/>
        <v>2.591162253074811E-295</v>
      </c>
      <c r="GP181" s="107">
        <f t="shared" si="530"/>
        <v>0</v>
      </c>
      <c r="GQ181" s="107">
        <f t="shared" si="531"/>
        <v>0</v>
      </c>
      <c r="GR181" s="107">
        <f t="shared" si="532"/>
        <v>0</v>
      </c>
      <c r="GS181" s="107">
        <f t="shared" si="533"/>
        <v>0</v>
      </c>
      <c r="GT181" s="107">
        <f t="shared" si="534"/>
        <v>0</v>
      </c>
      <c r="GU181" s="107">
        <f t="shared" si="535"/>
        <v>0</v>
      </c>
      <c r="GV181" s="107">
        <f t="shared" si="536"/>
        <v>0</v>
      </c>
      <c r="GW181" s="107">
        <f t="shared" si="537"/>
        <v>0</v>
      </c>
      <c r="GX181" s="107">
        <f t="shared" si="538"/>
        <v>0</v>
      </c>
      <c r="GY181" s="107">
        <f t="shared" si="539"/>
        <v>0</v>
      </c>
      <c r="GZ181" s="107">
        <f t="shared" si="540"/>
        <v>0</v>
      </c>
      <c r="HA181" s="107">
        <f t="shared" si="541"/>
        <v>0</v>
      </c>
      <c r="HC181" s="107">
        <f t="shared" si="464"/>
        <v>1.3407692587496841E-174</v>
      </c>
      <c r="HD181" s="107">
        <f t="shared" si="542"/>
        <v>2.7798770750663244E-207</v>
      </c>
      <c r="HE181" s="107">
        <f t="shared" si="543"/>
        <v>7.3250303775649868E-217</v>
      </c>
      <c r="HF181" s="107">
        <f t="shared" si="544"/>
        <v>5.3181446424994703E-262</v>
      </c>
      <c r="HG181" s="107">
        <f t="shared" si="545"/>
        <v>2.3092130796706861E-267</v>
      </c>
      <c r="HH181" s="107">
        <f t="shared" si="546"/>
        <v>2.892200999163127E-257</v>
      </c>
      <c r="HI181" s="107">
        <f t="shared" si="547"/>
        <v>6.2088138994553358E-282</v>
      </c>
      <c r="HJ181" s="107">
        <f t="shared" si="548"/>
        <v>8.4742676009061213E-269</v>
      </c>
      <c r="HK181" s="107">
        <f t="shared" si="549"/>
        <v>3.733025137830508E-287</v>
      </c>
      <c r="HL181" s="107">
        <f t="shared" si="550"/>
        <v>7.9876946516904061E-307</v>
      </c>
      <c r="HM181" s="107">
        <f t="shared" si="551"/>
        <v>0</v>
      </c>
      <c r="HN181" s="107">
        <f t="shared" si="552"/>
        <v>9.0162044035139694E-268</v>
      </c>
      <c r="HO181" s="107">
        <f t="shared" si="553"/>
        <v>2.9368761208864541E-244</v>
      </c>
      <c r="HP181" s="107">
        <f t="shared" si="554"/>
        <v>7.9966527965516847E-251</v>
      </c>
      <c r="HQ181" s="107">
        <f t="shared" si="555"/>
        <v>0</v>
      </c>
      <c r="HS181" s="107">
        <f t="shared" si="465"/>
        <v>4.954725678755626E-43</v>
      </c>
      <c r="HT181" s="107">
        <f t="shared" si="556"/>
        <v>9.692261302052029E-54</v>
      </c>
      <c r="HU181" s="107">
        <f t="shared" si="557"/>
        <v>1.9938893277606833E-56</v>
      </c>
      <c r="HV181" s="107">
        <f t="shared" si="558"/>
        <v>1.534280784401234E-68</v>
      </c>
      <c r="HW181" s="107">
        <f t="shared" si="559"/>
        <v>1.1911922264881108E-69</v>
      </c>
      <c r="HX181" s="107">
        <f t="shared" si="560"/>
        <v>1.1752250484460584E-66</v>
      </c>
      <c r="HY181" s="107">
        <f t="shared" si="561"/>
        <v>8.5107352619806326E-77</v>
      </c>
      <c r="HZ181" s="107">
        <f t="shared" si="562"/>
        <v>4.1636829344670074E-73</v>
      </c>
      <c r="IA181" s="107">
        <f t="shared" si="563"/>
        <v>5.0768283274004022E-78</v>
      </c>
      <c r="IB181" s="107">
        <f t="shared" si="564"/>
        <v>1.0528990527780357E-82</v>
      </c>
      <c r="IC181" s="107">
        <f t="shared" si="565"/>
        <v>2.2532336381229879E-82</v>
      </c>
      <c r="ID181" s="107">
        <f t="shared" si="566"/>
        <v>8.0720039303282765E-69</v>
      </c>
      <c r="IE181" s="107">
        <f t="shared" si="567"/>
        <v>6.345284443493798E-60</v>
      </c>
      <c r="IF181" s="107">
        <f t="shared" si="568"/>
        <v>1.3387551758444387E-60</v>
      </c>
      <c r="IG181" s="107">
        <f t="shared" si="569"/>
        <v>6.5455588551761502E-60</v>
      </c>
      <c r="II181" s="107">
        <f t="shared" si="466"/>
        <v>1.6856749284852032E-5</v>
      </c>
      <c r="IJ181" s="107">
        <f t="shared" si="467"/>
        <v>8.5210038883050336E-8</v>
      </c>
      <c r="IK181" s="107">
        <f t="shared" si="468"/>
        <v>3.0737253894400456E-8</v>
      </c>
      <c r="IL181" s="107">
        <f t="shared" si="469"/>
        <v>9.3985264379227837E-10</v>
      </c>
      <c r="IM181" s="107">
        <f t="shared" si="470"/>
        <v>9.4313757307966688E-10</v>
      </c>
      <c r="IN181" s="107">
        <f t="shared" si="471"/>
        <v>3.1819335577403987E-9</v>
      </c>
      <c r="IO181" s="107">
        <f t="shared" si="472"/>
        <v>5.2855524750368128E-12</v>
      </c>
      <c r="IP181" s="107">
        <f t="shared" si="473"/>
        <v>2.9606620894625574E-11</v>
      </c>
      <c r="IQ181" s="107">
        <f t="shared" si="474"/>
        <v>9.148477700684885E-12</v>
      </c>
      <c r="IR181" s="107">
        <f t="shared" si="475"/>
        <v>2.2487238230578424E-12</v>
      </c>
      <c r="IS181" s="107">
        <f t="shared" si="476"/>
        <v>8.2531037474021866E-12</v>
      </c>
      <c r="IT181" s="107">
        <f t="shared" si="477"/>
        <v>2.3143381328293277E-9</v>
      </c>
      <c r="IU181" s="107">
        <f t="shared" si="478"/>
        <v>2.625588761725992E-7</v>
      </c>
      <c r="IV181" s="107">
        <f t="shared" si="479"/>
        <v>9.5045355199832267E-7</v>
      </c>
      <c r="IW181" s="107">
        <f t="shared" si="480"/>
        <v>5.6067820827585894E-6</v>
      </c>
      <c r="IY181" s="107">
        <f t="shared" si="481"/>
        <v>1.6856749284852032E-5</v>
      </c>
      <c r="IZ181" s="107">
        <f t="shared" si="482"/>
        <v>8.5210038883050336E-8</v>
      </c>
      <c r="JA181" s="107">
        <f t="shared" si="483"/>
        <v>3.0737253894400456E-8</v>
      </c>
      <c r="JB181" s="107">
        <f t="shared" si="484"/>
        <v>9.3985264379227837E-10</v>
      </c>
      <c r="JC181" s="107">
        <f t="shared" si="485"/>
        <v>9.4313757307966688E-10</v>
      </c>
      <c r="JD181" s="107">
        <f t="shared" si="486"/>
        <v>3.1819335577403987E-9</v>
      </c>
      <c r="JE181" s="107">
        <f t="shared" si="487"/>
        <v>5.2855524750368128E-12</v>
      </c>
      <c r="JF181" s="107">
        <f t="shared" si="488"/>
        <v>2.9606620894625574E-11</v>
      </c>
      <c r="JG181" s="107">
        <f t="shared" si="489"/>
        <v>9.148477700684885E-12</v>
      </c>
      <c r="JH181" s="107">
        <f t="shared" si="490"/>
        <v>2.2487238230578424E-12</v>
      </c>
      <c r="JI181" s="107">
        <f t="shared" si="491"/>
        <v>8.2531037474021866E-12</v>
      </c>
      <c r="JJ181" s="107">
        <f t="shared" si="492"/>
        <v>2.3143381328293277E-9</v>
      </c>
      <c r="JK181" s="107">
        <f t="shared" si="493"/>
        <v>2.625588761725992E-7</v>
      </c>
      <c r="JL181" s="107">
        <f t="shared" si="494"/>
        <v>9.5045355199832267E-7</v>
      </c>
      <c r="JM181" s="107">
        <f t="shared" si="495"/>
        <v>5.6067820827585894E-6</v>
      </c>
    </row>
    <row r="182" spans="2:273" x14ac:dyDescent="0.25">
      <c r="B182" s="2">
        <v>154</v>
      </c>
      <c r="C182" s="37">
        <v>55.344000000000001</v>
      </c>
      <c r="D182" s="37">
        <v>53.645000000000003</v>
      </c>
      <c r="E182" s="37">
        <v>53.328000000000003</v>
      </c>
      <c r="F182" s="37">
        <v>51.459000000000003</v>
      </c>
      <c r="G182" s="37">
        <v>54.835999999999999</v>
      </c>
      <c r="H182" s="37">
        <v>54.267000000000003</v>
      </c>
      <c r="I182" s="37">
        <v>54.517000000000003</v>
      </c>
      <c r="J182" s="37">
        <v>51.033000000000001</v>
      </c>
      <c r="K182" s="37">
        <v>47.137999999999998</v>
      </c>
      <c r="L182" s="37">
        <v>48.814</v>
      </c>
      <c r="M182" s="37">
        <v>46.831000000000003</v>
      </c>
      <c r="N182" s="37">
        <v>48.677999999999997</v>
      </c>
      <c r="O182" s="37">
        <v>54.627000000000002</v>
      </c>
      <c r="P182" s="37">
        <v>49.152999999999999</v>
      </c>
      <c r="Q182" s="37">
        <v>50.951000000000001</v>
      </c>
      <c r="S182" s="4">
        <f>AY182 + (C$3 * _xlfn.NORM.DIST($B182, C$7, ABS(C$11), FALSE) * _xlfn.NORM.DIST(($B182 - C$7)*C$15, 0, ABS(C$11), TRUE) * 2)
               + (C$4 * _xlfn.NORM.DIST($B182, C$8, ABS(C$12), FALSE) * _xlfn.NORM.DIST(($B182 - C$8)*C$16, 0, ABS(C$12), TRUE) * 2)
               + (C$5 * _xlfn.NORM.DIST($B182, C$9, ABS(C$13), FALSE) * _xlfn.NORM.DIST(($B182 - C$9)*C$17, 0, ABS(C$13), TRUE) * 2)
               + (C$6 * _xlfn.NORM.DIST($B182, C$10, ABS(C$14), FALSE) * _xlfn.NORM.DIST(($B182 - C$10)*C$18, 0, ABS(C$14), TRUE) * 2)</f>
        <v>56.546193621920288</v>
      </c>
      <c r="T182" s="4">
        <f>AZ182 + (D$3 * _xlfn.NORM.DIST($B182, D$7, ABS(D$11), FALSE) * _xlfn.NORM.DIST(($B182 - D$7)*D$15, 0, ABS(D$11), TRUE) * 2)
               + (D$4 * _xlfn.NORM.DIST($B182, D$8, ABS(D$12), FALSE) * _xlfn.NORM.DIST(($B182 - D$8)*D$16, 0, ABS(D$12), TRUE) * 2)
               + (D$5 * _xlfn.NORM.DIST($B182, D$9, ABS(D$13), FALSE) * _xlfn.NORM.DIST(($B182 - D$9)*D$17, 0, ABS(D$13), TRUE) * 2)
               + (D$6 * _xlfn.NORM.DIST($B182, D$10, ABS(D$14), FALSE) * _xlfn.NORM.DIST(($B182 - D$10)*D$18, 0, ABS(D$14), TRUE) * 2)</f>
        <v>55.004412589444847</v>
      </c>
      <c r="U182" s="4">
        <f>BA182 + (E$3 * _xlfn.NORM.DIST($B182, E$7, ABS(E$11), FALSE) * _xlfn.NORM.DIST(($B182 - E$7)*E$15, 0, ABS(E$11), TRUE) * 2)
               + (E$4 * _xlfn.NORM.DIST($B182, E$8, ABS(E$12), FALSE) * _xlfn.NORM.DIST(($B182 - E$8)*E$16, 0, ABS(E$12), TRUE) * 2)
               + (E$5 * _xlfn.NORM.DIST($B182, E$9, ABS(E$13), FALSE) * _xlfn.NORM.DIST(($B182 - E$9)*E$17, 0, ABS(E$13), TRUE) * 2)
               + (E$6 * _xlfn.NORM.DIST($B182, E$10, ABS(E$14), FALSE) * _xlfn.NORM.DIST(($B182 - E$10)*E$18, 0, ABS(E$14), TRUE) * 2)</f>
        <v>54.188511385544295</v>
      </c>
      <c r="V182" s="4">
        <f>BB182 + (F$3 * _xlfn.NORM.DIST($B182, F$7, ABS(F$11), FALSE) * _xlfn.NORM.DIST(($B182 - F$7)*F$15, 0, ABS(F$11), TRUE) * 2)
               + (F$4 * _xlfn.NORM.DIST($B182, F$8, ABS(F$12), FALSE) * _xlfn.NORM.DIST(($B182 - F$8)*F$16, 0, ABS(F$12), TRUE) * 2)
               + (F$5 * _xlfn.NORM.DIST($B182, F$9, ABS(F$13), FALSE) * _xlfn.NORM.DIST(($B182 - F$9)*F$17, 0, ABS(F$13), TRUE) * 2)
               + (F$6 * _xlfn.NORM.DIST($B182, F$10, ABS(F$14), FALSE) * _xlfn.NORM.DIST(($B182 - F$10)*F$18, 0, ABS(F$14), TRUE) * 2)</f>
        <v>51.634965405037441</v>
      </c>
      <c r="W182" s="4">
        <f>BC182 + (G$3 * _xlfn.NORM.DIST($B182, G$7, ABS(G$11), FALSE) * _xlfn.NORM.DIST(($B182 - G$7)*G$15, 0, ABS(G$11), TRUE) * 2)
               + (G$4 * _xlfn.NORM.DIST($B182, G$8, ABS(G$12), FALSE) * _xlfn.NORM.DIST(($B182 - G$8)*G$16, 0, ABS(G$12), TRUE) * 2)
               + (G$5 * _xlfn.NORM.DIST($B182, G$9, ABS(G$13), FALSE) * _xlfn.NORM.DIST(($B182 - G$9)*G$17, 0, ABS(G$13), TRUE) * 2)
               + (G$6 * _xlfn.NORM.DIST($B182, G$10, ABS(G$14), FALSE) * _xlfn.NORM.DIST(($B182 - G$10)*G$18, 0, ABS(G$14), TRUE) * 2)</f>
        <v>54.7798061769968</v>
      </c>
      <c r="X182" s="4">
        <f>BD182 + (H$3 * _xlfn.NORM.DIST($B182, H$7, ABS(H$11), FALSE) * _xlfn.NORM.DIST(($B182 - H$7)*H$15, 0, ABS(H$11), TRUE) * 2)
               + (H$4 * _xlfn.NORM.DIST($B182, H$8, ABS(H$12), FALSE) * _xlfn.NORM.DIST(($B182 - H$8)*H$16, 0, ABS(H$12), TRUE) * 2)
               + (H$5 * _xlfn.NORM.DIST($B182, H$9, ABS(H$13), FALSE) * _xlfn.NORM.DIST(($B182 - H$9)*H$17, 0, ABS(H$13), TRUE) * 2)
               + (H$6 * _xlfn.NORM.DIST($B182, H$10, ABS(H$14), FALSE) * _xlfn.NORM.DIST(($B182 - H$10)*H$18, 0, ABS(H$14), TRUE) * 2)</f>
        <v>54.024638012600988</v>
      </c>
      <c r="Y182" s="4">
        <f>BE182 + (I$3 * _xlfn.NORM.DIST($B182, I$7, ABS(I$11), FALSE) * _xlfn.NORM.DIST(($B182 - I$7)*I$15, 0, ABS(I$11), TRUE) * 2)
               + (I$4 * _xlfn.NORM.DIST($B182, I$8, ABS(I$12), FALSE) * _xlfn.NORM.DIST(($B182 - I$8)*I$16, 0, ABS(I$12), TRUE) * 2)
               + (I$5 * _xlfn.NORM.DIST($B182, I$9, ABS(I$13), FALSE) * _xlfn.NORM.DIST(($B182 - I$9)*I$17, 0, ABS(I$13), TRUE) * 2)
               + (I$6 * _xlfn.NORM.DIST($B182, I$10, ABS(I$14), FALSE) * _xlfn.NORM.DIST(($B182 - I$10)*I$18, 0, ABS(I$14), TRUE) * 2)</f>
        <v>55.048463656134906</v>
      </c>
      <c r="Z182" s="4">
        <f>BF182 + (J$3 * _xlfn.NORM.DIST($B182, J$7, ABS(J$11), FALSE) * _xlfn.NORM.DIST(($B182 - J$7)*J$15, 0, ABS(J$11), TRUE) * 2)
               + (J$4 * _xlfn.NORM.DIST($B182, J$8, ABS(J$12), FALSE) * _xlfn.NORM.DIST(($B182 - J$8)*J$16, 0, ABS(J$12), TRUE) * 2)
               + (J$5 * _xlfn.NORM.DIST($B182, J$9, ABS(J$13), FALSE) * _xlfn.NORM.DIST(($B182 - J$9)*J$17, 0, ABS(J$13), TRUE) * 2)
               + (J$6 * _xlfn.NORM.DIST($B182, J$10, ABS(J$14), FALSE) * _xlfn.NORM.DIST(($B182 - J$10)*J$18, 0, ABS(J$14), TRUE) * 2)</f>
        <v>51.544002160080922</v>
      </c>
      <c r="AA182" s="4">
        <f>BG182 + (K$3 * _xlfn.NORM.DIST($B182, K$7, ABS(K$11), FALSE) * _xlfn.NORM.DIST(($B182 - K$7)*K$15, 0, ABS(K$11), TRUE) * 2)
               + (K$4 * _xlfn.NORM.DIST($B182, K$8, ABS(K$12), FALSE) * _xlfn.NORM.DIST(($B182 - K$8)*K$16, 0, ABS(K$12), TRUE) * 2)
               + (K$5 * _xlfn.NORM.DIST($B182, K$9, ABS(K$13), FALSE) * _xlfn.NORM.DIST(($B182 - K$9)*K$17, 0, ABS(K$13), TRUE) * 2)
               + (K$6 * _xlfn.NORM.DIST($B182, K$10, ABS(K$14), FALSE) * _xlfn.NORM.DIST(($B182 - K$10)*K$18, 0, ABS(K$14), TRUE) * 2)</f>
        <v>47.74773432025853</v>
      </c>
      <c r="AB182" s="4">
        <f>BH182 + (L$3 * _xlfn.NORM.DIST($B182, L$7, ABS(L$11), FALSE) * _xlfn.NORM.DIST(($B182 - L$7)*L$15, 0, ABS(L$11), TRUE) * 2)
               + (L$4 * _xlfn.NORM.DIST($B182, L$8, ABS(L$12), FALSE) * _xlfn.NORM.DIST(($B182 - L$8)*L$16, 0, ABS(L$12), TRUE) * 2)
               + (L$5 * _xlfn.NORM.DIST($B182, L$9, ABS(L$13), FALSE) * _xlfn.NORM.DIST(($B182 - L$9)*L$17, 0, ABS(L$13), TRUE) * 2)
               + (L$6 * _xlfn.NORM.DIST($B182, L$10, ABS(L$14), FALSE) * _xlfn.NORM.DIST(($B182 - L$10)*L$18, 0, ABS(L$14), TRUE) * 2)</f>
        <v>48.831837857465885</v>
      </c>
      <c r="AC182" s="4">
        <f>BI182 + (M$3 * _xlfn.NORM.DIST($B182, M$7, ABS(M$11), FALSE) * _xlfn.NORM.DIST(($B182 - M$7)*M$15, 0, ABS(M$11), TRUE) * 2)
               + (M$4 * _xlfn.NORM.DIST($B182, M$8, ABS(M$12), FALSE) * _xlfn.NORM.DIST(($B182 - M$8)*M$16, 0, ABS(M$12), TRUE) * 2)
               + (M$5 * _xlfn.NORM.DIST($B182, M$9, ABS(M$13), FALSE) * _xlfn.NORM.DIST(($B182 - M$9)*M$17, 0, ABS(M$13), TRUE) * 2)
               + (M$6 * _xlfn.NORM.DIST($B182, M$10, ABS(M$14), FALSE) * _xlfn.NORM.DIST(($B182 - M$10)*M$18, 0, ABS(M$14), TRUE) * 2)</f>
        <v>47.000292041635809</v>
      </c>
      <c r="AD182" s="4">
        <f>BJ182 + (N$3 * _xlfn.NORM.DIST($B182, N$7, ABS(N$11), FALSE) * _xlfn.NORM.DIST(($B182 - N$7)*N$15, 0, ABS(N$11), TRUE) * 2)
               + (N$4 * _xlfn.NORM.DIST($B182, N$8, ABS(N$12), FALSE) * _xlfn.NORM.DIST(($B182 - N$8)*N$16, 0, ABS(N$12), TRUE) * 2)
               + (N$5 * _xlfn.NORM.DIST($B182, N$9, ABS(N$13), FALSE) * _xlfn.NORM.DIST(($B182 - N$9)*N$17, 0, ABS(N$13), TRUE) * 2)
               + (N$6 * _xlfn.NORM.DIST($B182, N$10, ABS(N$14), FALSE) * _xlfn.NORM.DIST(($B182 - N$10)*N$18, 0, ABS(N$14), TRUE) * 2)</f>
        <v>48.110973382492062</v>
      </c>
      <c r="AE182" s="4">
        <f>BK182 + (O$3 * _xlfn.NORM.DIST($B182, O$7, ABS(O$11), FALSE) * _xlfn.NORM.DIST(($B182 - O$7)*O$15, 0, ABS(O$11), TRUE) * 2)
               + (O$4 * _xlfn.NORM.DIST($B182, O$8, ABS(O$12), FALSE) * _xlfn.NORM.DIST(($B182 - O$8)*O$16, 0, ABS(O$12), TRUE) * 2)
               + (O$5 * _xlfn.NORM.DIST($B182, O$9, ABS(O$13), FALSE) * _xlfn.NORM.DIST(($B182 - O$9)*O$17, 0, ABS(O$13), TRUE) * 2)
               + (O$6 * _xlfn.NORM.DIST($B182, O$10, ABS(O$14), FALSE) * _xlfn.NORM.DIST(($B182 - O$10)*O$18, 0, ABS(O$14), TRUE) * 2)</f>
        <v>54.209240307590775</v>
      </c>
      <c r="AF182" s="4">
        <f t="shared" si="408"/>
        <v>50.486012329381609</v>
      </c>
      <c r="AG182" s="4">
        <f t="shared" si="409"/>
        <v>50.982076891113721</v>
      </c>
      <c r="AI182" s="4">
        <f>IF(OR($B182 &lt; C$231, $B182 &gt; C$234), 0, C182-S182)</f>
        <v>-1.2021936219202871</v>
      </c>
      <c r="AJ182" s="4">
        <f>IF(OR($B182 &lt; D$231, $B182 &gt; D$234), 0, D182-T182)</f>
        <v>-1.3594125894448439</v>
      </c>
      <c r="AK182" s="4">
        <f>IF(OR($B182 &lt; E$231, $B182 &gt; E$234), 0, E182-U182)</f>
        <v>-0.8605113855442923</v>
      </c>
      <c r="AL182" s="4">
        <f>IF(OR($B182 &lt; F$231, $B182 &gt; F$234), 0, F182-V182)</f>
        <v>-0.17596540503743796</v>
      </c>
      <c r="AM182" s="4">
        <f>IF(OR($B182 &lt; G$231, $B182 &gt; G$234), 0, G182-W182)</f>
        <v>5.6193823003198418E-2</v>
      </c>
      <c r="AN182" s="4">
        <f>IF(OR($B182 &lt; H$231, $B182 &gt; H$234), 0, H182-X182)</f>
        <v>0.24236198739901482</v>
      </c>
      <c r="AO182" s="4">
        <f>IF(OR($B182 &lt; I$231, $B182 &gt; I$234), 0, I182-Y182)</f>
        <v>-0.53146365613490332</v>
      </c>
      <c r="AP182" s="4">
        <f>IF(OR($B182 &lt; J$231, $B182 &gt; J$234), 0, J182-Z182)</f>
        <v>-0.51100216008092048</v>
      </c>
      <c r="AQ182" s="4">
        <f>IF(OR($B182 &lt; K$231, $B182 &gt; K$234), 0, K182-AA182)</f>
        <v>-0.60973432025853214</v>
      </c>
      <c r="AR182" s="4">
        <f>IF(OR($B182 &lt; L$231, $B182 &gt; L$234), 0, L182-AB182)</f>
        <v>-1.7837857465885065E-2</v>
      </c>
      <c r="AS182" s="4">
        <f>IF(OR($B182 &lt; M$231, $B182 &gt; M$234), 0, M182-AC182)</f>
        <v>-0.16929204163580636</v>
      </c>
      <c r="AT182" s="4">
        <f>IF(OR($B182 &lt; N$231, $B182 &gt; N$234), 0, N182-AD182)</f>
        <v>0.56702661750793482</v>
      </c>
      <c r="AU182" s="4">
        <f>IF(OR($B182 &lt; O$231, $B182 &gt; O$234), 0, O182-AE182)</f>
        <v>0.41775969240922706</v>
      </c>
      <c r="AV182" s="4">
        <f t="shared" si="496"/>
        <v>-1.3330123293816101</v>
      </c>
      <c r="AW182" s="4">
        <f t="shared" si="496"/>
        <v>-3.1076891113720251E-2</v>
      </c>
      <c r="AY182" s="2">
        <f t="shared" si="431"/>
        <v>56.546193621920288</v>
      </c>
      <c r="AZ182" s="2">
        <f t="shared" si="497"/>
        <v>55.004412589444769</v>
      </c>
      <c r="BA182" s="2">
        <f t="shared" si="498"/>
        <v>54.188511385537382</v>
      </c>
      <c r="BB182" s="2">
        <f t="shared" si="499"/>
        <v>51.63496540503742</v>
      </c>
      <c r="BC182" s="2">
        <f t="shared" si="500"/>
        <v>54.779806176996772</v>
      </c>
      <c r="BD182" s="2">
        <f t="shared" si="501"/>
        <v>54.024638012600647</v>
      </c>
      <c r="BE182" s="2">
        <f t="shared" si="502"/>
        <v>55.048463656134906</v>
      </c>
      <c r="BF182" s="2">
        <f t="shared" si="503"/>
        <v>51.544002160080922</v>
      </c>
      <c r="BG182" s="2">
        <f t="shared" si="504"/>
        <v>47.74773432025853</v>
      </c>
      <c r="BH182" s="2">
        <f t="shared" si="505"/>
        <v>48.831837857465885</v>
      </c>
      <c r="BI182" s="2">
        <f t="shared" si="506"/>
        <v>47.000292041635809</v>
      </c>
      <c r="BJ182" s="2">
        <f t="shared" si="507"/>
        <v>48.110973382491657</v>
      </c>
      <c r="BK182" s="2">
        <f t="shared" si="508"/>
        <v>54.209240306938412</v>
      </c>
      <c r="BL182" s="2">
        <f t="shared" si="509"/>
        <v>50.486012322522207</v>
      </c>
      <c r="BM182" s="2">
        <f t="shared" si="510"/>
        <v>50.98207668001524</v>
      </c>
      <c r="BO182" s="2" t="str">
        <f t="shared" si="388"/>
        <v/>
      </c>
      <c r="BP182" s="2" t="str">
        <f t="shared" si="389"/>
        <v/>
      </c>
      <c r="BQ182" s="2" t="str">
        <f t="shared" si="390"/>
        <v/>
      </c>
      <c r="BR182" s="2" t="str">
        <f t="shared" si="391"/>
        <v/>
      </c>
      <c r="BS182" s="2" t="str">
        <f t="shared" si="392"/>
        <v/>
      </c>
      <c r="BT182" s="2" t="str">
        <f t="shared" si="393"/>
        <v/>
      </c>
      <c r="BU182" s="2" t="str">
        <f t="shared" si="394"/>
        <v/>
      </c>
      <c r="BV182" s="2" t="str">
        <f t="shared" si="395"/>
        <v/>
      </c>
      <c r="BW182" s="2" t="str">
        <f t="shared" si="396"/>
        <v/>
      </c>
      <c r="BX182" s="2" t="str">
        <f t="shared" si="397"/>
        <v/>
      </c>
      <c r="BY182" s="2" t="str">
        <f t="shared" si="398"/>
        <v/>
      </c>
      <c r="BZ182" s="2" t="str">
        <f t="shared" si="399"/>
        <v/>
      </c>
      <c r="CA182" s="2" t="str">
        <f t="shared" si="400"/>
        <v/>
      </c>
      <c r="CB182" s="2" t="str">
        <f t="shared" si="401"/>
        <v/>
      </c>
      <c r="CC182" s="2" t="str">
        <f t="shared" si="402"/>
        <v/>
      </c>
      <c r="CE182" s="2" t="str">
        <f t="shared" si="432"/>
        <v/>
      </c>
      <c r="CF182" s="2" t="str">
        <f t="shared" si="433"/>
        <v/>
      </c>
      <c r="CG182" s="2" t="str">
        <f t="shared" si="434"/>
        <v/>
      </c>
      <c r="CH182" s="2" t="str">
        <f t="shared" si="435"/>
        <v/>
      </c>
      <c r="CI182" s="2" t="str">
        <f t="shared" si="436"/>
        <v/>
      </c>
      <c r="CJ182" s="2" t="str">
        <f t="shared" si="437"/>
        <v/>
      </c>
      <c r="CK182" s="2" t="str">
        <f t="shared" si="438"/>
        <v/>
      </c>
      <c r="CL182" s="2" t="str">
        <f t="shared" si="439"/>
        <v/>
      </c>
      <c r="CM182" s="2" t="str">
        <f t="shared" si="440"/>
        <v/>
      </c>
      <c r="CN182" s="2" t="str">
        <f t="shared" si="441"/>
        <v/>
      </c>
      <c r="CO182" s="2" t="str">
        <f t="shared" si="442"/>
        <v/>
      </c>
      <c r="CP182" s="2" t="str">
        <f t="shared" si="443"/>
        <v/>
      </c>
      <c r="CQ182" s="2" t="str">
        <f t="shared" si="444"/>
        <v/>
      </c>
      <c r="CR182" s="2" t="str">
        <f t="shared" si="445"/>
        <v/>
      </c>
      <c r="CS182" s="2" t="str">
        <f t="shared" si="446"/>
        <v/>
      </c>
      <c r="CU182" s="2">
        <f t="shared" si="447"/>
        <v>55.344000000000001</v>
      </c>
      <c r="CV182" s="2">
        <f t="shared" si="448"/>
        <v>53.645000000000003</v>
      </c>
      <c r="CW182" s="2">
        <f t="shared" si="449"/>
        <v>53.328000000000003</v>
      </c>
      <c r="CX182" s="2">
        <f t="shared" si="450"/>
        <v>51.459000000000003</v>
      </c>
      <c r="CY182" s="2">
        <f t="shared" si="451"/>
        <v>54.835999999999999</v>
      </c>
      <c r="CZ182" s="2">
        <f t="shared" si="452"/>
        <v>54.267000000000003</v>
      </c>
      <c r="DA182" s="2">
        <f t="shared" si="453"/>
        <v>54.517000000000003</v>
      </c>
      <c r="DB182" s="2">
        <f t="shared" si="454"/>
        <v>51.033000000000001</v>
      </c>
      <c r="DC182" s="2">
        <f t="shared" si="455"/>
        <v>47.137999999999998</v>
      </c>
      <c r="DD182" s="2">
        <f t="shared" si="456"/>
        <v>48.814</v>
      </c>
      <c r="DE182" s="2">
        <f t="shared" si="457"/>
        <v>46.831000000000003</v>
      </c>
      <c r="DF182" s="2">
        <f t="shared" si="458"/>
        <v>48.677999999999997</v>
      </c>
      <c r="DG182" s="2">
        <f t="shared" si="459"/>
        <v>54.627000000000002</v>
      </c>
      <c r="DH182" s="2">
        <f t="shared" si="460"/>
        <v>49.152999999999999</v>
      </c>
      <c r="DI182" s="2">
        <f t="shared" si="461"/>
        <v>50.951000000000001</v>
      </c>
      <c r="DK182" s="2">
        <f t="shared" si="411"/>
        <v>73.056011693548385</v>
      </c>
      <c r="DL182" s="2">
        <f t="shared" si="511"/>
        <v>84.583108870967749</v>
      </c>
      <c r="DM182" s="2">
        <f t="shared" si="511"/>
        <v>89.601919171554229</v>
      </c>
      <c r="DN182" s="2">
        <f t="shared" si="511"/>
        <v>85.450386140819944</v>
      </c>
      <c r="DO182" s="2">
        <f t="shared" si="511"/>
        <v>104.38341312316714</v>
      </c>
      <c r="DP182" s="2">
        <f t="shared" si="511"/>
        <v>95.651120098039243</v>
      </c>
      <c r="DQ182" s="2">
        <f t="shared" si="511"/>
        <v>96.619522360703797</v>
      </c>
      <c r="DR182" s="2">
        <f t="shared" si="511"/>
        <v>98.444933600713</v>
      </c>
      <c r="DS182" s="2">
        <f t="shared" si="511"/>
        <v>77.295004032258063</v>
      </c>
      <c r="DT182" s="2">
        <f t="shared" si="511"/>
        <v>77.997003040415265</v>
      </c>
      <c r="DU182" s="2">
        <f t="shared" si="511"/>
        <v>85.484773748609598</v>
      </c>
      <c r="DV182" s="2">
        <f t="shared" si="511"/>
        <v>89.25951264662757</v>
      </c>
      <c r="DW182" s="2">
        <f t="shared" si="511"/>
        <v>94.570952205882335</v>
      </c>
      <c r="DX182" s="2">
        <f t="shared" si="511"/>
        <v>75.237094139928743</v>
      </c>
      <c r="DY182" s="2">
        <f t="shared" si="511"/>
        <v>67.652954570333875</v>
      </c>
      <c r="EA182" s="2">
        <f t="shared" si="407"/>
        <v>57.013583501586382</v>
      </c>
      <c r="EB182" s="2">
        <f t="shared" si="413"/>
        <v>57.08308267997149</v>
      </c>
      <c r="EC182" s="2">
        <f t="shared" si="414"/>
        <v>53.603459785067869</v>
      </c>
      <c r="ED182" s="2">
        <f t="shared" si="415"/>
        <v>54.737889225319918</v>
      </c>
      <c r="EE182" s="2">
        <f t="shared" si="416"/>
        <v>55.359778393510041</v>
      </c>
      <c r="EF182" s="2">
        <f t="shared" si="417"/>
        <v>47.99854276165447</v>
      </c>
      <c r="EG182" s="2">
        <f t="shared" si="418"/>
        <v>53.150684058827885</v>
      </c>
      <c r="EH182" s="2">
        <f t="shared" si="419"/>
        <v>48.088996896016567</v>
      </c>
      <c r="EI182" s="2">
        <f t="shared" si="420"/>
        <v>45.694773162860585</v>
      </c>
      <c r="EJ182" s="2">
        <f t="shared" si="421"/>
        <v>49.882223632146278</v>
      </c>
      <c r="EK182" s="2">
        <f t="shared" si="422"/>
        <v>47.084615636512467</v>
      </c>
      <c r="EL182" s="2">
        <f t="shared" si="423"/>
        <v>47.366133630392888</v>
      </c>
      <c r="EM182" s="2">
        <f t="shared" si="424"/>
        <v>51.918588085126117</v>
      </c>
      <c r="EN182" s="2">
        <f t="shared" si="425"/>
        <v>48.768162216288403</v>
      </c>
      <c r="EO182" s="2">
        <f t="shared" si="426"/>
        <v>51.050656639370132</v>
      </c>
      <c r="EQ182" s="2">
        <f t="shared" si="427"/>
        <v>56.535335062370379</v>
      </c>
      <c r="ER182" s="2">
        <f t="shared" si="512"/>
        <v>54.976831619379759</v>
      </c>
      <c r="ES182" s="2">
        <f t="shared" si="512"/>
        <v>54.195878573239654</v>
      </c>
      <c r="ET182" s="2">
        <f t="shared" si="512"/>
        <v>51.59724775846059</v>
      </c>
      <c r="EU182" s="2">
        <f t="shared" si="512"/>
        <v>54.772466372604399</v>
      </c>
      <c r="EV182" s="2">
        <f t="shared" si="512"/>
        <v>54.104764034131136</v>
      </c>
      <c r="EW182" s="2">
        <f t="shared" si="512"/>
        <v>55.0637463016201</v>
      </c>
      <c r="EX182" s="2">
        <f t="shared" si="512"/>
        <v>51.573809852148344</v>
      </c>
      <c r="EY182" s="2">
        <f t="shared" si="512"/>
        <v>47.766307155079026</v>
      </c>
      <c r="EZ182" s="2">
        <f t="shared" si="512"/>
        <v>48.822151333758782</v>
      </c>
      <c r="FA182" s="2">
        <f t="shared" si="512"/>
        <v>46.999403698861371</v>
      </c>
      <c r="FB182" s="2">
        <f t="shared" si="512"/>
        <v>48.121411048143671</v>
      </c>
      <c r="FC182" s="2">
        <f t="shared" si="512"/>
        <v>54.281519826550408</v>
      </c>
      <c r="FD182" s="2">
        <f t="shared" si="512"/>
        <v>50.571310165723666</v>
      </c>
      <c r="FE182" s="2">
        <f t="shared" si="512"/>
        <v>50.976923338365594</v>
      </c>
      <c r="FG182" s="2">
        <f t="shared" si="429"/>
        <v>0.99999999988129373</v>
      </c>
      <c r="FH182" s="2">
        <f t="shared" si="513"/>
        <v>0.99999999990026611</v>
      </c>
      <c r="FI182" s="2">
        <f t="shared" si="513"/>
        <v>0.99999999990377064</v>
      </c>
      <c r="FJ182" s="2">
        <f t="shared" si="513"/>
        <v>0.9999999999051058</v>
      </c>
      <c r="FK182" s="2">
        <f t="shared" si="513"/>
        <v>0.99999999990706578</v>
      </c>
      <c r="FL182" s="2">
        <f t="shared" si="513"/>
        <v>0.99999999991163047</v>
      </c>
      <c r="FM182" s="2">
        <f t="shared" si="513"/>
        <v>0.999999999914299</v>
      </c>
      <c r="FN182" s="2">
        <f t="shared" si="513"/>
        <v>0.99999999990797073</v>
      </c>
      <c r="FO182" s="2">
        <f t="shared" si="513"/>
        <v>0.99999999989972943</v>
      </c>
      <c r="FP182" s="2">
        <f t="shared" si="513"/>
        <v>0.99999999990561672</v>
      </c>
      <c r="FQ182" s="2">
        <f t="shared" si="513"/>
        <v>0.99999999991340049</v>
      </c>
      <c r="FR182" s="2">
        <f t="shared" si="513"/>
        <v>0.99999999991188371</v>
      </c>
      <c r="FS182" s="2">
        <f t="shared" si="513"/>
        <v>0.99999999906562831</v>
      </c>
      <c r="FT182" s="2">
        <f t="shared" si="513"/>
        <v>0.99999999523125516</v>
      </c>
      <c r="FU182" s="2">
        <f t="shared" si="513"/>
        <v>0.99999998031371373</v>
      </c>
      <c r="FW182" s="2">
        <f t="shared" si="462"/>
        <v>0.97729515298916181</v>
      </c>
      <c r="FX182" s="2">
        <f t="shared" si="514"/>
        <v>0.9869051853132017</v>
      </c>
      <c r="FY182" s="2">
        <f t="shared" si="515"/>
        <v>0.98756421755441059</v>
      </c>
      <c r="FZ182" s="2">
        <f t="shared" si="516"/>
        <v>0.98799046498608734</v>
      </c>
      <c r="GA182" s="2">
        <f t="shared" si="517"/>
        <v>0.98750272499942904</v>
      </c>
      <c r="GB182" s="2">
        <f t="shared" si="518"/>
        <v>0.98687796885077028</v>
      </c>
      <c r="GC182" s="2">
        <f t="shared" si="519"/>
        <v>0.99201142081597526</v>
      </c>
      <c r="GD182" s="2">
        <f t="shared" si="520"/>
        <v>0.99144639982780236</v>
      </c>
      <c r="GE182" s="2">
        <f t="shared" si="521"/>
        <v>0.99103425864174366</v>
      </c>
      <c r="GF182" s="2">
        <f t="shared" si="522"/>
        <v>0.99086239583066549</v>
      </c>
      <c r="GG182" s="2">
        <f t="shared" si="523"/>
        <v>0.9895749413346081</v>
      </c>
      <c r="GH182" s="2">
        <f t="shared" si="524"/>
        <v>0.98618035029488016</v>
      </c>
      <c r="GI182" s="2">
        <f t="shared" si="525"/>
        <v>0.96941106753190032</v>
      </c>
      <c r="GJ182" s="2">
        <f t="shared" si="526"/>
        <v>0.95269496912232732</v>
      </c>
      <c r="GK182" s="2">
        <f t="shared" si="527"/>
        <v>0.93011278836227296</v>
      </c>
      <c r="GM182" s="107">
        <f t="shared" si="463"/>
        <v>2.6527977990881513E-246</v>
      </c>
      <c r="GN182" s="107">
        <f t="shared" si="528"/>
        <v>2.778861580616079E-288</v>
      </c>
      <c r="GO182" s="107">
        <f t="shared" si="529"/>
        <v>2.9626417056759263E-301</v>
      </c>
      <c r="GP182" s="107">
        <f t="shared" si="530"/>
        <v>0</v>
      </c>
      <c r="GQ182" s="107">
        <f t="shared" si="531"/>
        <v>0</v>
      </c>
      <c r="GR182" s="107">
        <f t="shared" si="532"/>
        <v>0</v>
      </c>
      <c r="GS182" s="107">
        <f t="shared" si="533"/>
        <v>0</v>
      </c>
      <c r="GT182" s="107">
        <f t="shared" si="534"/>
        <v>0</v>
      </c>
      <c r="GU182" s="107">
        <f t="shared" si="535"/>
        <v>0</v>
      </c>
      <c r="GV182" s="107">
        <f t="shared" si="536"/>
        <v>0</v>
      </c>
      <c r="GW182" s="107">
        <f t="shared" si="537"/>
        <v>0</v>
      </c>
      <c r="GX182" s="107">
        <f t="shared" si="538"/>
        <v>0</v>
      </c>
      <c r="GY182" s="107">
        <f t="shared" si="539"/>
        <v>0</v>
      </c>
      <c r="GZ182" s="107">
        <f t="shared" si="540"/>
        <v>0</v>
      </c>
      <c r="HA182" s="107">
        <f t="shared" si="541"/>
        <v>0</v>
      </c>
      <c r="HC182" s="107">
        <f t="shared" si="464"/>
        <v>4.5009535421414951E-179</v>
      </c>
      <c r="HD182" s="107">
        <f t="shared" si="542"/>
        <v>1.5965123605689465E-212</v>
      </c>
      <c r="HE182" s="107">
        <f t="shared" si="543"/>
        <v>2.4640005685323457E-222</v>
      </c>
      <c r="HF182" s="107">
        <f t="shared" si="544"/>
        <v>1.3467230123521262E-268</v>
      </c>
      <c r="HG182" s="107">
        <f t="shared" si="545"/>
        <v>4.3164855332113531E-274</v>
      </c>
      <c r="HH182" s="107">
        <f t="shared" si="546"/>
        <v>9.9352267965635447E-264</v>
      </c>
      <c r="HI182" s="107">
        <f t="shared" si="547"/>
        <v>5.8928244807024672E-289</v>
      </c>
      <c r="HJ182" s="107">
        <f t="shared" si="548"/>
        <v>1.6552968082862241E-275</v>
      </c>
      <c r="HK182" s="107">
        <f t="shared" si="549"/>
        <v>2.4117813441236226E-294</v>
      </c>
      <c r="HL182" s="107">
        <f t="shared" si="550"/>
        <v>0</v>
      </c>
      <c r="HM182" s="107">
        <f t="shared" si="551"/>
        <v>0</v>
      </c>
      <c r="HN182" s="107">
        <f t="shared" si="552"/>
        <v>1.6397859452340511E-274</v>
      </c>
      <c r="HO182" s="107">
        <f t="shared" si="553"/>
        <v>1.5743208350219005E-250</v>
      </c>
      <c r="HP182" s="107">
        <f t="shared" si="554"/>
        <v>3.1395392299812084E-257</v>
      </c>
      <c r="HQ182" s="107">
        <f t="shared" si="555"/>
        <v>0</v>
      </c>
      <c r="HS182" s="107">
        <f t="shared" si="465"/>
        <v>5.2592459298019927E-45</v>
      </c>
      <c r="HT182" s="107">
        <f t="shared" si="556"/>
        <v>4.0716462756657829E-56</v>
      </c>
      <c r="HU182" s="107">
        <f t="shared" si="557"/>
        <v>6.4891584632612691E-59</v>
      </c>
      <c r="HV182" s="107">
        <f t="shared" si="558"/>
        <v>1.4970004699062089E-71</v>
      </c>
      <c r="HW182" s="107">
        <f t="shared" si="559"/>
        <v>1.0260814813870458E-72</v>
      </c>
      <c r="HX182" s="107">
        <f t="shared" si="560"/>
        <v>1.3634090518026525E-69</v>
      </c>
      <c r="HY182" s="107">
        <f t="shared" si="561"/>
        <v>4.542094980225467E-80</v>
      </c>
      <c r="HZ182" s="107">
        <f t="shared" si="562"/>
        <v>3.1347456920169171E-76</v>
      </c>
      <c r="IA182" s="107">
        <f t="shared" si="563"/>
        <v>2.2847709004597088E-81</v>
      </c>
      <c r="IB182" s="107">
        <f t="shared" si="564"/>
        <v>2.8766989819286268E-86</v>
      </c>
      <c r="IC182" s="107">
        <f t="shared" si="565"/>
        <v>6.0668615396313229E-86</v>
      </c>
      <c r="ID182" s="107">
        <f t="shared" si="566"/>
        <v>7.2048302398510258E-72</v>
      </c>
      <c r="IE182" s="107">
        <f t="shared" si="567"/>
        <v>1.0791645415129336E-62</v>
      </c>
      <c r="IF182" s="107">
        <f t="shared" si="568"/>
        <v>2.0839834348426462E-63</v>
      </c>
      <c r="IG182" s="107">
        <f t="shared" si="569"/>
        <v>8.0643041620670564E-63</v>
      </c>
      <c r="II182" s="107">
        <f t="shared" si="466"/>
        <v>4.5781069857466321E-6</v>
      </c>
      <c r="IJ182" s="107">
        <f t="shared" si="467"/>
        <v>1.5396722755713584E-8</v>
      </c>
      <c r="IK182" s="107">
        <f t="shared" si="468"/>
        <v>5.0712562884910525E-9</v>
      </c>
      <c r="IL182" s="107">
        <f t="shared" si="469"/>
        <v>1.0721464600587529E-10</v>
      </c>
      <c r="IM182" s="107">
        <f t="shared" si="470"/>
        <v>1.0532259274196931E-10</v>
      </c>
      <c r="IN182" s="107">
        <f t="shared" si="471"/>
        <v>3.9671242170823508E-10</v>
      </c>
      <c r="IO182" s="107">
        <f t="shared" si="472"/>
        <v>4.3692138512758038E-13</v>
      </c>
      <c r="IP182" s="107">
        <f t="shared" si="473"/>
        <v>2.8080143746215535E-12</v>
      </c>
      <c r="IQ182" s="107">
        <f t="shared" si="474"/>
        <v>7.4900661401312228E-13</v>
      </c>
      <c r="IR182" s="107">
        <f t="shared" si="475"/>
        <v>1.5736461627756893E-13</v>
      </c>
      <c r="IS182" s="107">
        <f t="shared" si="476"/>
        <v>6.105400530964893E-13</v>
      </c>
      <c r="IT182" s="107">
        <f t="shared" si="477"/>
        <v>2.7059954727468766E-10</v>
      </c>
      <c r="IU182" s="107">
        <f t="shared" si="478"/>
        <v>4.2429378025809561E-8</v>
      </c>
      <c r="IV182" s="107">
        <f t="shared" si="479"/>
        <v>1.6391844735349139E-7</v>
      </c>
      <c r="IW182" s="107">
        <f t="shared" si="480"/>
        <v>1.0929437094085699E-6</v>
      </c>
      <c r="IY182" s="107">
        <f t="shared" si="481"/>
        <v>4.5781069857466321E-6</v>
      </c>
      <c r="IZ182" s="107">
        <f t="shared" si="482"/>
        <v>1.5396722755713584E-8</v>
      </c>
      <c r="JA182" s="107">
        <f t="shared" si="483"/>
        <v>5.0712562884910525E-9</v>
      </c>
      <c r="JB182" s="107">
        <f t="shared" si="484"/>
        <v>1.0721464600587529E-10</v>
      </c>
      <c r="JC182" s="107">
        <f t="shared" si="485"/>
        <v>1.0532259274196931E-10</v>
      </c>
      <c r="JD182" s="107">
        <f t="shared" si="486"/>
        <v>3.9671242170823508E-10</v>
      </c>
      <c r="JE182" s="107">
        <f t="shared" si="487"/>
        <v>4.3692138512758038E-13</v>
      </c>
      <c r="JF182" s="107">
        <f t="shared" si="488"/>
        <v>2.8080143746215535E-12</v>
      </c>
      <c r="JG182" s="107">
        <f t="shared" si="489"/>
        <v>7.4900661401312228E-13</v>
      </c>
      <c r="JH182" s="107">
        <f t="shared" si="490"/>
        <v>1.5736461627756893E-13</v>
      </c>
      <c r="JI182" s="107">
        <f t="shared" si="491"/>
        <v>6.105400530964893E-13</v>
      </c>
      <c r="JJ182" s="107">
        <f t="shared" si="492"/>
        <v>2.7059954727468766E-10</v>
      </c>
      <c r="JK182" s="107">
        <f t="shared" si="493"/>
        <v>4.2429378025809561E-8</v>
      </c>
      <c r="JL182" s="107">
        <f t="shared" si="494"/>
        <v>1.6391844735349139E-7</v>
      </c>
      <c r="JM182" s="107">
        <f t="shared" si="495"/>
        <v>1.0929437094085699E-6</v>
      </c>
    </row>
    <row r="183" spans="2:273" x14ac:dyDescent="0.25">
      <c r="B183" s="2">
        <v>155</v>
      </c>
      <c r="C183" s="37">
        <v>55.061999999999998</v>
      </c>
      <c r="D183" s="37">
        <v>54.21</v>
      </c>
      <c r="E183" s="37">
        <v>55.23</v>
      </c>
      <c r="F183" s="37">
        <v>50.508000000000003</v>
      </c>
      <c r="G183" s="37">
        <v>53.720999999999997</v>
      </c>
      <c r="H183" s="37">
        <v>54.25</v>
      </c>
      <c r="I183" s="37">
        <v>55.667000000000002</v>
      </c>
      <c r="J183" s="37">
        <v>50.683</v>
      </c>
      <c r="K183" s="37">
        <v>47.466000000000001</v>
      </c>
      <c r="L183" s="37">
        <v>48.948999999999998</v>
      </c>
      <c r="M183" s="37">
        <v>45.728999999999999</v>
      </c>
      <c r="N183" s="37">
        <v>48.746000000000002</v>
      </c>
      <c r="O183" s="37">
        <v>54.338999999999999</v>
      </c>
      <c r="P183" s="37">
        <v>49.746000000000002</v>
      </c>
      <c r="Q183" s="37">
        <v>51.540999999999997</v>
      </c>
      <c r="S183" s="4">
        <f>AY183 + (C$3 * _xlfn.NORM.DIST($B183, C$7, ABS(C$11), FALSE) * _xlfn.NORM.DIST(($B183 - C$7)*C$15, 0, ABS(C$11), TRUE) * 2)
               + (C$4 * _xlfn.NORM.DIST($B183, C$8, ABS(C$12), FALSE) * _xlfn.NORM.DIST(($B183 - C$8)*C$16, 0, ABS(C$12), TRUE) * 2)
               + (C$5 * _xlfn.NORM.DIST($B183, C$9, ABS(C$13), FALSE) * _xlfn.NORM.DIST(($B183 - C$9)*C$17, 0, ABS(C$13), TRUE) * 2)
               + (C$6 * _xlfn.NORM.DIST($B183, C$10, ABS(C$14), FALSE) * _xlfn.NORM.DIST(($B183 - C$10)*C$18, 0, ABS(C$14), TRUE) * 2)</f>
        <v>56.512851277172821</v>
      </c>
      <c r="T183" s="4">
        <f>AZ183 + (D$3 * _xlfn.NORM.DIST($B183, D$7, ABS(D$11), FALSE) * _xlfn.NORM.DIST(($B183 - D$7)*D$15, 0, ABS(D$11), TRUE) * 2)
               + (D$4 * _xlfn.NORM.DIST($B183, D$8, ABS(D$12), FALSE) * _xlfn.NORM.DIST(($B183 - D$8)*D$16, 0, ABS(D$12), TRUE) * 2)
               + (D$5 * _xlfn.NORM.DIST($B183, D$9, ABS(D$13), FALSE) * _xlfn.NORM.DIST(($B183 - D$9)*D$17, 0, ABS(D$13), TRUE) * 2)
               + (D$6 * _xlfn.NORM.DIST($B183, D$10, ABS(D$14), FALSE) * _xlfn.NORM.DIST(($B183 - D$10)*D$18, 0, ABS(D$14), TRUE) * 2)</f>
        <v>54.910917659670481</v>
      </c>
      <c r="U183" s="4">
        <f>BA183 + (E$3 * _xlfn.NORM.DIST($B183, E$7, ABS(E$11), FALSE) * _xlfn.NORM.DIST(($B183 - E$7)*E$15, 0, ABS(E$11), TRUE) * 2)
               + (E$4 * _xlfn.NORM.DIST($B183, E$8, ABS(E$12), FALSE) * _xlfn.NORM.DIST(($B183 - E$8)*E$16, 0, ABS(E$12), TRUE) * 2)
               + (E$5 * _xlfn.NORM.DIST($B183, E$9, ABS(E$13), FALSE) * _xlfn.NORM.DIST(($B183 - E$9)*E$17, 0, ABS(E$13), TRUE) * 2)
               + (E$6 * _xlfn.NORM.DIST($B183, E$10, ABS(E$14), FALSE) * _xlfn.NORM.DIST(($B183 - E$10)*E$18, 0, ABS(E$14), TRUE) * 2)</f>
        <v>54.077876211708364</v>
      </c>
      <c r="V183" s="4">
        <f>BB183 + (F$3 * _xlfn.NORM.DIST($B183, F$7, ABS(F$11), FALSE) * _xlfn.NORM.DIST(($B183 - F$7)*F$15, 0, ABS(F$11), TRUE) * 2)
               + (F$4 * _xlfn.NORM.DIST($B183, F$8, ABS(F$12), FALSE) * _xlfn.NORM.DIST(($B183 - F$8)*F$16, 0, ABS(F$12), TRUE) * 2)
               + (F$5 * _xlfn.NORM.DIST($B183, F$9, ABS(F$13), FALSE) * _xlfn.NORM.DIST(($B183 - F$9)*F$17, 0, ABS(F$13), TRUE) * 2)
               + (F$6 * _xlfn.NORM.DIST($B183, F$10, ABS(F$14), FALSE) * _xlfn.NORM.DIST(($B183 - F$10)*F$18, 0, ABS(F$14), TRUE) * 2)</f>
        <v>51.514559902899016</v>
      </c>
      <c r="W183" s="4">
        <f>BC183 + (G$3 * _xlfn.NORM.DIST($B183, G$7, ABS(G$11), FALSE) * _xlfn.NORM.DIST(($B183 - G$7)*G$15, 0, ABS(G$11), TRUE) * 2)
               + (G$4 * _xlfn.NORM.DIST($B183, G$8, ABS(G$12), FALSE) * _xlfn.NORM.DIST(($B183 - G$8)*G$16, 0, ABS(G$12), TRUE) * 2)
               + (G$5 * _xlfn.NORM.DIST($B183, G$9, ABS(G$13), FALSE) * _xlfn.NORM.DIST(($B183 - G$9)*G$17, 0, ABS(G$13), TRUE) * 2)
               + (G$6 * _xlfn.NORM.DIST($B183, G$10, ABS(G$14), FALSE) * _xlfn.NORM.DIST(($B183 - G$10)*G$18, 0, ABS(G$14), TRUE) * 2)</f>
        <v>54.627554259259767</v>
      </c>
      <c r="X183" s="4">
        <f>BD183 + (H$3 * _xlfn.NORM.DIST($B183, H$7, ABS(H$11), FALSE) * _xlfn.NORM.DIST(($B183 - H$7)*H$15, 0, ABS(H$11), TRUE) * 2)
               + (H$4 * _xlfn.NORM.DIST($B183, H$8, ABS(H$12), FALSE) * _xlfn.NORM.DIST(($B183 - H$8)*H$16, 0, ABS(H$12), TRUE) * 2)
               + (H$5 * _xlfn.NORM.DIST($B183, H$9, ABS(H$13), FALSE) * _xlfn.NORM.DIST(($B183 - H$9)*H$17, 0, ABS(H$13), TRUE) * 2)
               + (H$6 * _xlfn.NORM.DIST($B183, H$10, ABS(H$14), FALSE) * _xlfn.NORM.DIST(($B183 - H$10)*H$18, 0, ABS(H$14), TRUE) * 2)</f>
        <v>53.860775094969689</v>
      </c>
      <c r="Y183" s="4">
        <f>BE183 + (I$3 * _xlfn.NORM.DIST($B183, I$7, ABS(I$11), FALSE) * _xlfn.NORM.DIST(($B183 - I$7)*I$15, 0, ABS(I$11), TRUE) * 2)
               + (I$4 * _xlfn.NORM.DIST($B183, I$8, ABS(I$12), FALSE) * _xlfn.NORM.DIST(($B183 - I$8)*I$16, 0, ABS(I$12), TRUE) * 2)
               + (I$5 * _xlfn.NORM.DIST($B183, I$9, ABS(I$13), FALSE) * _xlfn.NORM.DIST(($B183 - I$9)*I$17, 0, ABS(I$13), TRUE) * 2)
               + (I$6 * _xlfn.NORM.DIST($B183, I$10, ABS(I$14), FALSE) * _xlfn.NORM.DIST(($B183 - I$10)*I$18, 0, ABS(I$14), TRUE) * 2)</f>
        <v>54.872704312080657</v>
      </c>
      <c r="Z183" s="4">
        <f>BF183 + (J$3 * _xlfn.NORM.DIST($B183, J$7, ABS(J$11), FALSE) * _xlfn.NORM.DIST(($B183 - J$7)*J$15, 0, ABS(J$11), TRUE) * 2)
               + (J$4 * _xlfn.NORM.DIST($B183, J$8, ABS(J$12), FALSE) * _xlfn.NORM.DIST(($B183 - J$8)*J$16, 0, ABS(J$12), TRUE) * 2)
               + (J$5 * _xlfn.NORM.DIST($B183, J$9, ABS(J$13), FALSE) * _xlfn.NORM.DIST(($B183 - J$9)*J$17, 0, ABS(J$13), TRUE) * 2)
               + (J$6 * _xlfn.NORM.DIST($B183, J$10, ABS(J$14), FALSE) * _xlfn.NORM.DIST(($B183 - J$10)*J$18, 0, ABS(J$14), TRUE) * 2)</f>
        <v>51.395122511484587</v>
      </c>
      <c r="AA183" s="4">
        <f>BG183 + (K$3 * _xlfn.NORM.DIST($B183, K$7, ABS(K$11), FALSE) * _xlfn.NORM.DIST(($B183 - K$7)*K$15, 0, ABS(K$11), TRUE) * 2)
               + (K$4 * _xlfn.NORM.DIST($B183, K$8, ABS(K$12), FALSE) * _xlfn.NORM.DIST(($B183 - K$8)*K$16, 0, ABS(K$12), TRUE) * 2)
               + (K$5 * _xlfn.NORM.DIST($B183, K$9, ABS(K$13), FALSE) * _xlfn.NORM.DIST(($B183 - K$9)*K$17, 0, ABS(K$13), TRUE) * 2)
               + (K$6 * _xlfn.NORM.DIST($B183, K$10, ABS(K$14), FALSE) * _xlfn.NORM.DIST(($B183 - K$10)*K$18, 0, ABS(K$14), TRUE) * 2)</f>
        <v>47.629109844477135</v>
      </c>
      <c r="AB183" s="4">
        <f>BH183 + (L$3 * _xlfn.NORM.DIST($B183, L$7, ABS(L$11), FALSE) * _xlfn.NORM.DIST(($B183 - L$7)*L$15, 0, ABS(L$11), TRUE) * 2)
               + (L$4 * _xlfn.NORM.DIST($B183, L$8, ABS(L$12), FALSE) * _xlfn.NORM.DIST(($B183 - L$8)*L$16, 0, ABS(L$12), TRUE) * 2)
               + (L$5 * _xlfn.NORM.DIST($B183, L$9, ABS(L$13), FALSE) * _xlfn.NORM.DIST(($B183 - L$9)*L$17, 0, ABS(L$13), TRUE) * 2)
               + (L$6 * _xlfn.NORM.DIST($B183, L$10, ABS(L$14), FALSE) * _xlfn.NORM.DIST(($B183 - L$10)*L$18, 0, ABS(L$14), TRUE) * 2)</f>
        <v>48.697511719279099</v>
      </c>
      <c r="AC183" s="4">
        <f>BI183 + (M$3 * _xlfn.NORM.DIST($B183, M$7, ABS(M$11), FALSE) * _xlfn.NORM.DIST(($B183 - M$7)*M$15, 0, ABS(M$11), TRUE) * 2)
               + (M$4 * _xlfn.NORM.DIST($B183, M$8, ABS(M$12), FALSE) * _xlfn.NORM.DIST(($B183 - M$8)*M$16, 0, ABS(M$12), TRUE) * 2)
               + (M$5 * _xlfn.NORM.DIST($B183, M$9, ABS(M$13), FALSE) * _xlfn.NORM.DIST(($B183 - M$9)*M$17, 0, ABS(M$13), TRUE) * 2)
               + (M$6 * _xlfn.NORM.DIST($B183, M$10, ABS(M$14), FALSE) * _xlfn.NORM.DIST(($B183 - M$10)*M$18, 0, ABS(M$14), TRUE) * 2)</f>
        <v>46.853977346791588</v>
      </c>
      <c r="AD183" s="4">
        <f>BJ183 + (N$3 * _xlfn.NORM.DIST($B183, N$7, ABS(N$11), FALSE) * _xlfn.NORM.DIST(($B183 - N$7)*N$15, 0, ABS(N$11), TRUE) * 2)
               + (N$4 * _xlfn.NORM.DIST($B183, N$8, ABS(N$12), FALSE) * _xlfn.NORM.DIST(($B183 - N$8)*N$16, 0, ABS(N$12), TRUE) * 2)
               + (N$5 * _xlfn.NORM.DIST($B183, N$9, ABS(N$13), FALSE) * _xlfn.NORM.DIST(($B183 - N$9)*N$17, 0, ABS(N$13), TRUE) * 2)
               + (N$6 * _xlfn.NORM.DIST($B183, N$10, ABS(N$14), FALSE) * _xlfn.NORM.DIST(($B183 - N$10)*N$18, 0, ABS(N$14), TRUE) * 2)</f>
        <v>47.947118344442089</v>
      </c>
      <c r="AE183" s="4">
        <f>BK183 + (O$3 * _xlfn.NORM.DIST($B183, O$7, ABS(O$11), FALSE) * _xlfn.NORM.DIST(($B183 - O$7)*O$15, 0, ABS(O$11), TRUE) * 2)
               + (O$4 * _xlfn.NORM.DIST($B183, O$8, ABS(O$12), FALSE) * _xlfn.NORM.DIST(($B183 - O$8)*O$16, 0, ABS(O$12), TRUE) * 2)
               + (O$5 * _xlfn.NORM.DIST($B183, O$9, ABS(O$13), FALSE) * _xlfn.NORM.DIST(($B183 - O$9)*O$17, 0, ABS(O$13), TRUE) * 2)
               + (O$6 * _xlfn.NORM.DIST($B183, O$10, ABS(O$14), FALSE) * _xlfn.NORM.DIST(($B183 - O$10)*O$18, 0, ABS(O$14), TRUE) * 2)</f>
        <v>54.047555015929348</v>
      </c>
      <c r="AF183" s="4">
        <f t="shared" si="408"/>
        <v>50.34880397749528</v>
      </c>
      <c r="AG183" s="4">
        <f t="shared" si="409"/>
        <v>50.822574558601765</v>
      </c>
      <c r="AI183" s="4">
        <f>IF(OR($B183 &lt; C$231, $B183 &gt; C$234), 0, C183-S183)</f>
        <v>-1.4508512771728235</v>
      </c>
      <c r="AJ183" s="4">
        <f>IF(OR($B183 &lt; D$231, $B183 &gt; D$234), 0, D183-T183)</f>
        <v>-0.70091765967048048</v>
      </c>
      <c r="AK183" s="4">
        <f>IF(OR($B183 &lt; E$231, $B183 &gt; E$234), 0, E183-U183)</f>
        <v>1.1521237882916324</v>
      </c>
      <c r="AL183" s="4">
        <f>IF(OR($B183 &lt; F$231, $B183 &gt; F$234), 0, F183-V183)</f>
        <v>-1.0065599028990135</v>
      </c>
      <c r="AM183" s="4">
        <f>IF(OR($B183 &lt; G$231, $B183 &gt; G$234), 0, G183-W183)</f>
        <v>-0.90655425925977084</v>
      </c>
      <c r="AN183" s="4">
        <f>IF(OR($B183 &lt; H$231, $B183 &gt; H$234), 0, H183-X183)</f>
        <v>0.38922490503031071</v>
      </c>
      <c r="AO183" s="4">
        <f>IF(OR($B183 &lt; I$231, $B183 &gt; I$234), 0, I183-Y183)</f>
        <v>0.79429568791934457</v>
      </c>
      <c r="AP183" s="4">
        <f>IF(OR($B183 &lt; J$231, $B183 &gt; J$234), 0, J183-Z183)</f>
        <v>-0.71212251148458705</v>
      </c>
      <c r="AQ183" s="4">
        <f>IF(OR($B183 &lt; K$231, $B183 &gt; K$234), 0, K183-AA183)</f>
        <v>-0.16310984447713395</v>
      </c>
      <c r="AR183" s="4">
        <f>IF(OR($B183 &lt; L$231, $B183 &gt; L$234), 0, L183-AB183)</f>
        <v>0.25148828072089913</v>
      </c>
      <c r="AS183" s="4">
        <f>IF(OR($B183 &lt; M$231, $B183 &gt; M$234), 0, M183-AC183)</f>
        <v>-1.1249773467915887</v>
      </c>
      <c r="AT183" s="4">
        <f>IF(OR($B183 &lt; N$231, $B183 &gt; N$234), 0, N183-AD183)</f>
        <v>0.79888165555791346</v>
      </c>
      <c r="AU183" s="4">
        <f>IF(OR($B183 &lt; O$231, $B183 &gt; O$234), 0, O183-AE183)</f>
        <v>0.291444984070651</v>
      </c>
      <c r="AV183" s="4">
        <f t="shared" si="496"/>
        <v>-0.60280397749527737</v>
      </c>
      <c r="AW183" s="4">
        <f t="shared" si="496"/>
        <v>0.71842544139823161</v>
      </c>
      <c r="AY183" s="2">
        <f t="shared" si="431"/>
        <v>56.512851277172821</v>
      </c>
      <c r="AZ183" s="2">
        <f t="shared" si="497"/>
        <v>54.910917659670474</v>
      </c>
      <c r="BA183" s="2">
        <f t="shared" si="498"/>
        <v>54.077876211707931</v>
      </c>
      <c r="BB183" s="2">
        <f t="shared" si="499"/>
        <v>51.514559902899016</v>
      </c>
      <c r="BC183" s="2">
        <f t="shared" si="500"/>
        <v>54.627554259259767</v>
      </c>
      <c r="BD183" s="2">
        <f t="shared" si="501"/>
        <v>53.860775094969675</v>
      </c>
      <c r="BE183" s="2">
        <f t="shared" si="502"/>
        <v>54.872704312080657</v>
      </c>
      <c r="BF183" s="2">
        <f t="shared" si="503"/>
        <v>51.395122511484587</v>
      </c>
      <c r="BG183" s="2">
        <f t="shared" si="504"/>
        <v>47.629109844477135</v>
      </c>
      <c r="BH183" s="2">
        <f t="shared" si="505"/>
        <v>48.697511719279099</v>
      </c>
      <c r="BI183" s="2">
        <f t="shared" si="506"/>
        <v>46.853977346791588</v>
      </c>
      <c r="BJ183" s="2">
        <f t="shared" si="507"/>
        <v>47.947118344442075</v>
      </c>
      <c r="BK183" s="2">
        <f t="shared" si="508"/>
        <v>54.047555015890723</v>
      </c>
      <c r="BL183" s="2">
        <f t="shared" si="509"/>
        <v>50.348803977048625</v>
      </c>
      <c r="BM183" s="2">
        <f t="shared" si="510"/>
        <v>50.822574542093527</v>
      </c>
      <c r="BO183" s="2" t="str">
        <f t="shared" si="388"/>
        <v/>
      </c>
      <c r="BP183" s="2" t="str">
        <f t="shared" si="389"/>
        <v/>
      </c>
      <c r="BQ183" s="2" t="str">
        <f t="shared" si="390"/>
        <v/>
      </c>
      <c r="BR183" s="2" t="str">
        <f t="shared" si="391"/>
        <v/>
      </c>
      <c r="BS183" s="2" t="str">
        <f t="shared" si="392"/>
        <v/>
      </c>
      <c r="BT183" s="2" t="str">
        <f t="shared" si="393"/>
        <v/>
      </c>
      <c r="BU183" s="2" t="str">
        <f t="shared" si="394"/>
        <v/>
      </c>
      <c r="BV183" s="2" t="str">
        <f t="shared" si="395"/>
        <v/>
      </c>
      <c r="BW183" s="2" t="str">
        <f t="shared" si="396"/>
        <v/>
      </c>
      <c r="BX183" s="2" t="str">
        <f t="shared" si="397"/>
        <v/>
      </c>
      <c r="BY183" s="2" t="str">
        <f t="shared" si="398"/>
        <v/>
      </c>
      <c r="BZ183" s="2" t="str">
        <f t="shared" si="399"/>
        <v/>
      </c>
      <c r="CA183" s="2" t="str">
        <f t="shared" si="400"/>
        <v/>
      </c>
      <c r="CB183" s="2" t="str">
        <f t="shared" si="401"/>
        <v/>
      </c>
      <c r="CC183" s="2" t="str">
        <f t="shared" si="402"/>
        <v/>
      </c>
      <c r="CE183" s="2" t="str">
        <f t="shared" si="432"/>
        <v/>
      </c>
      <c r="CF183" s="2" t="str">
        <f t="shared" si="433"/>
        <v/>
      </c>
      <c r="CG183" s="2" t="str">
        <f t="shared" si="434"/>
        <v/>
      </c>
      <c r="CH183" s="2" t="str">
        <f t="shared" si="435"/>
        <v/>
      </c>
      <c r="CI183" s="2" t="str">
        <f t="shared" si="436"/>
        <v/>
      </c>
      <c r="CJ183" s="2" t="str">
        <f t="shared" si="437"/>
        <v/>
      </c>
      <c r="CK183" s="2" t="str">
        <f t="shared" si="438"/>
        <v/>
      </c>
      <c r="CL183" s="2" t="str">
        <f t="shared" si="439"/>
        <v/>
      </c>
      <c r="CM183" s="2" t="str">
        <f t="shared" si="440"/>
        <v/>
      </c>
      <c r="CN183" s="2" t="str">
        <f t="shared" si="441"/>
        <v/>
      </c>
      <c r="CO183" s="2" t="str">
        <f t="shared" si="442"/>
        <v/>
      </c>
      <c r="CP183" s="2" t="str">
        <f t="shared" si="443"/>
        <v/>
      </c>
      <c r="CQ183" s="2" t="str">
        <f t="shared" si="444"/>
        <v/>
      </c>
      <c r="CR183" s="2" t="str">
        <f t="shared" si="445"/>
        <v/>
      </c>
      <c r="CS183" s="2" t="str">
        <f t="shared" si="446"/>
        <v/>
      </c>
      <c r="CU183" s="2">
        <f t="shared" si="447"/>
        <v>55.061999999999998</v>
      </c>
      <c r="CV183" s="2">
        <f t="shared" si="448"/>
        <v>54.21</v>
      </c>
      <c r="CW183" s="2">
        <f t="shared" si="449"/>
        <v>55.23</v>
      </c>
      <c r="CX183" s="2">
        <f t="shared" si="450"/>
        <v>50.508000000000003</v>
      </c>
      <c r="CY183" s="2">
        <f t="shared" si="451"/>
        <v>53.720999999999997</v>
      </c>
      <c r="CZ183" s="2">
        <f t="shared" si="452"/>
        <v>54.25</v>
      </c>
      <c r="DA183" s="2">
        <f t="shared" si="453"/>
        <v>55.667000000000002</v>
      </c>
      <c r="DB183" s="2">
        <f t="shared" si="454"/>
        <v>50.683</v>
      </c>
      <c r="DC183" s="2">
        <f t="shared" si="455"/>
        <v>47.466000000000001</v>
      </c>
      <c r="DD183" s="2">
        <f t="shared" si="456"/>
        <v>48.948999999999998</v>
      </c>
      <c r="DE183" s="2">
        <f t="shared" si="457"/>
        <v>45.728999999999999</v>
      </c>
      <c r="DF183" s="2">
        <f t="shared" si="458"/>
        <v>48.746000000000002</v>
      </c>
      <c r="DG183" s="2">
        <f t="shared" si="459"/>
        <v>54.338999999999999</v>
      </c>
      <c r="DH183" s="2">
        <f t="shared" si="460"/>
        <v>49.746000000000002</v>
      </c>
      <c r="DI183" s="2">
        <f t="shared" si="461"/>
        <v>51.540999999999997</v>
      </c>
      <c r="DK183" s="2">
        <f t="shared" si="411"/>
        <v>73.071169354838702</v>
      </c>
      <c r="DL183" s="2">
        <f t="shared" si="511"/>
        <v>84.671937499999999</v>
      </c>
      <c r="DM183" s="2">
        <f t="shared" si="511"/>
        <v>89.720568181818166</v>
      </c>
      <c r="DN183" s="2">
        <f t="shared" si="511"/>
        <v>85.560711675579313</v>
      </c>
      <c r="DO183" s="2">
        <f t="shared" si="511"/>
        <v>104.60573185483869</v>
      </c>
      <c r="DP183" s="2">
        <f t="shared" si="511"/>
        <v>95.772490753119456</v>
      </c>
      <c r="DQ183" s="2">
        <f t="shared" si="511"/>
        <v>96.774683467741909</v>
      </c>
      <c r="DR183" s="2">
        <f t="shared" si="511"/>
        <v>98.625715686274503</v>
      </c>
      <c r="DS183" s="2">
        <f t="shared" si="511"/>
        <v>77.344438709677419</v>
      </c>
      <c r="DT183" s="2">
        <f t="shared" si="511"/>
        <v>78.057841972562102</v>
      </c>
      <c r="DU183" s="2">
        <f t="shared" si="511"/>
        <v>85.601905895439401</v>
      </c>
      <c r="DV183" s="2">
        <f t="shared" si="511"/>
        <v>89.382514112903237</v>
      </c>
      <c r="DW183" s="2">
        <f t="shared" si="511"/>
        <v>94.677677139037414</v>
      </c>
      <c r="DX183" s="2">
        <f t="shared" si="511"/>
        <v>75.262567067736228</v>
      </c>
      <c r="DY183" s="2">
        <f t="shared" si="511"/>
        <v>67.630146141215107</v>
      </c>
      <c r="EA183" s="2">
        <f t="shared" si="407"/>
        <v>56.984092010383613</v>
      </c>
      <c r="EB183" s="2">
        <f t="shared" si="413"/>
        <v>57.023991868074901</v>
      </c>
      <c r="EC183" s="2">
        <f t="shared" si="414"/>
        <v>53.480048190045238</v>
      </c>
      <c r="ED183" s="2">
        <f t="shared" si="415"/>
        <v>54.674637797074951</v>
      </c>
      <c r="EE183" s="2">
        <f t="shared" si="416"/>
        <v>55.217865402193766</v>
      </c>
      <c r="EF183" s="2">
        <f t="shared" si="417"/>
        <v>47.719278679159039</v>
      </c>
      <c r="EG183" s="2">
        <f t="shared" si="418"/>
        <v>52.939724854038886</v>
      </c>
      <c r="EH183" s="2">
        <f t="shared" si="419"/>
        <v>47.87721624418004</v>
      </c>
      <c r="EI183" s="2">
        <f t="shared" si="420"/>
        <v>45.53839028896607</v>
      </c>
      <c r="EJ183" s="2">
        <f t="shared" si="421"/>
        <v>49.767133988265805</v>
      </c>
      <c r="EK183" s="2">
        <f t="shared" si="422"/>
        <v>46.938924682767073</v>
      </c>
      <c r="EL183" s="2">
        <f t="shared" si="423"/>
        <v>47.187780698089981</v>
      </c>
      <c r="EM183" s="2">
        <f t="shared" si="424"/>
        <v>51.703964213604387</v>
      </c>
      <c r="EN183" s="2">
        <f t="shared" si="425"/>
        <v>48.586799732977319</v>
      </c>
      <c r="EO183" s="2">
        <f t="shared" si="426"/>
        <v>50.892239633817979</v>
      </c>
      <c r="EQ183" s="2">
        <f t="shared" si="427"/>
        <v>56.504154952706095</v>
      </c>
      <c r="ER183" s="2">
        <f t="shared" si="512"/>
        <v>54.888646710929393</v>
      </c>
      <c r="ES183" s="2">
        <f t="shared" si="512"/>
        <v>54.083855972819322</v>
      </c>
      <c r="ET183" s="2">
        <f t="shared" si="512"/>
        <v>51.484047861796235</v>
      </c>
      <c r="EU183" s="2">
        <f t="shared" si="512"/>
        <v>54.621620112613911</v>
      </c>
      <c r="EV183" s="2">
        <f t="shared" si="512"/>
        <v>53.925640299288332</v>
      </c>
      <c r="EW183" s="2">
        <f t="shared" si="512"/>
        <v>54.88506891020694</v>
      </c>
      <c r="EX183" s="2">
        <f t="shared" si="512"/>
        <v>51.419230662440114</v>
      </c>
      <c r="EY183" s="2">
        <f t="shared" si="512"/>
        <v>47.644134109862158</v>
      </c>
      <c r="EZ183" s="2">
        <f t="shared" si="512"/>
        <v>48.689676528984663</v>
      </c>
      <c r="FA183" s="2">
        <f t="shared" si="512"/>
        <v>46.853266491467807</v>
      </c>
      <c r="FB183" s="2">
        <f t="shared" si="512"/>
        <v>47.955570655440106</v>
      </c>
      <c r="FC183" s="2">
        <f t="shared" si="512"/>
        <v>54.107538101015024</v>
      </c>
      <c r="FD183" s="2">
        <f t="shared" si="512"/>
        <v>50.421018811155847</v>
      </c>
      <c r="FE183" s="2">
        <f t="shared" si="512"/>
        <v>50.818189403821307</v>
      </c>
      <c r="FG183" s="2">
        <f t="shared" si="429"/>
        <v>0.9999999999057082</v>
      </c>
      <c r="FH183" s="2">
        <f t="shared" si="513"/>
        <v>0.99999999992077859</v>
      </c>
      <c r="FI183" s="2">
        <f t="shared" si="513"/>
        <v>0.99999999992356237</v>
      </c>
      <c r="FJ183" s="2">
        <f t="shared" si="513"/>
        <v>0.99999999992462285</v>
      </c>
      <c r="FK183" s="2">
        <f t="shared" si="513"/>
        <v>0.99999999992617972</v>
      </c>
      <c r="FL183" s="2">
        <f t="shared" si="513"/>
        <v>0.99999999992980559</v>
      </c>
      <c r="FM183" s="2">
        <f t="shared" si="513"/>
        <v>0.99999999993192534</v>
      </c>
      <c r="FN183" s="2">
        <f t="shared" si="513"/>
        <v>0.99999999992689859</v>
      </c>
      <c r="FO183" s="2">
        <f t="shared" si="513"/>
        <v>0.99999999992035227</v>
      </c>
      <c r="FP183" s="2">
        <f t="shared" si="513"/>
        <v>0.99999999992502875</v>
      </c>
      <c r="FQ183" s="2">
        <f t="shared" si="513"/>
        <v>0.99999999993121158</v>
      </c>
      <c r="FR183" s="2">
        <f t="shared" si="513"/>
        <v>0.99999999993000677</v>
      </c>
      <c r="FS183" s="2">
        <f t="shared" si="513"/>
        <v>0.99999999924210226</v>
      </c>
      <c r="FT183" s="2">
        <f t="shared" si="513"/>
        <v>0.99999999606385803</v>
      </c>
      <c r="FU183" s="2">
        <f t="shared" si="513"/>
        <v>0.99999998350923813</v>
      </c>
      <c r="FW183" s="2">
        <f t="shared" si="462"/>
        <v>0.9818802844857859</v>
      </c>
      <c r="FX183" s="2">
        <f t="shared" si="514"/>
        <v>0.98957032942601864</v>
      </c>
      <c r="FY183" s="2">
        <f t="shared" si="515"/>
        <v>0.9900965770032687</v>
      </c>
      <c r="FZ183" s="2">
        <f t="shared" si="516"/>
        <v>0.99043686609886639</v>
      </c>
      <c r="GA183" s="2">
        <f t="shared" si="517"/>
        <v>0.99004748028414014</v>
      </c>
      <c r="GB183" s="2">
        <f t="shared" si="518"/>
        <v>0.98954859357834613</v>
      </c>
      <c r="GC183" s="2">
        <f t="shared" si="519"/>
        <v>0.99364400293555966</v>
      </c>
      <c r="GD183" s="2">
        <f t="shared" si="520"/>
        <v>0.99319365992949427</v>
      </c>
      <c r="GE183" s="2">
        <f t="shared" si="521"/>
        <v>0.99286510174256992</v>
      </c>
      <c r="GF183" s="2">
        <f t="shared" si="522"/>
        <v>0.99272807654171946</v>
      </c>
      <c r="GG183" s="2">
        <f t="shared" si="523"/>
        <v>0.99170128795115386</v>
      </c>
      <c r="GH183" s="2">
        <f t="shared" si="524"/>
        <v>0.98899137209276833</v>
      </c>
      <c r="GI183" s="2">
        <f t="shared" si="525"/>
        <v>0.97504419647419072</v>
      </c>
      <c r="GJ183" s="2">
        <f t="shared" si="526"/>
        <v>0.96062905463913062</v>
      </c>
      <c r="GK183" s="2">
        <f t="shared" si="527"/>
        <v>0.94078529868725647</v>
      </c>
      <c r="GM183" s="107">
        <f t="shared" si="463"/>
        <v>3.0125559854114675E-251</v>
      </c>
      <c r="GN183" s="107">
        <f t="shared" si="528"/>
        <v>4.9393610566892053E-294</v>
      </c>
      <c r="GO183" s="107">
        <f t="shared" si="529"/>
        <v>2.953477654055935E-307</v>
      </c>
      <c r="GP183" s="107">
        <f t="shared" si="530"/>
        <v>0</v>
      </c>
      <c r="GQ183" s="107">
        <f t="shared" si="531"/>
        <v>0</v>
      </c>
      <c r="GR183" s="107">
        <f t="shared" si="532"/>
        <v>0</v>
      </c>
      <c r="GS183" s="107">
        <f t="shared" si="533"/>
        <v>0</v>
      </c>
      <c r="GT183" s="107">
        <f t="shared" si="534"/>
        <v>0</v>
      </c>
      <c r="GU183" s="107">
        <f t="shared" si="535"/>
        <v>0</v>
      </c>
      <c r="GV183" s="107">
        <f t="shared" si="536"/>
        <v>0</v>
      </c>
      <c r="GW183" s="107">
        <f t="shared" si="537"/>
        <v>0</v>
      </c>
      <c r="GX183" s="107">
        <f t="shared" si="538"/>
        <v>0</v>
      </c>
      <c r="GY183" s="107">
        <f t="shared" si="539"/>
        <v>0</v>
      </c>
      <c r="GZ183" s="107">
        <f t="shared" si="540"/>
        <v>0</v>
      </c>
      <c r="HA183" s="107">
        <f t="shared" si="541"/>
        <v>0</v>
      </c>
      <c r="HC183" s="107">
        <f t="shared" si="464"/>
        <v>1.324732036756188E-183</v>
      </c>
      <c r="HD183" s="107">
        <f t="shared" si="542"/>
        <v>7.877085585456584E-218</v>
      </c>
      <c r="HE183" s="107">
        <f t="shared" si="543"/>
        <v>7.0752046017703642E-228</v>
      </c>
      <c r="HF183" s="107">
        <f t="shared" si="544"/>
        <v>2.8200049627627557E-275</v>
      </c>
      <c r="HG183" s="107">
        <f t="shared" si="545"/>
        <v>6.6473521514792191E-281</v>
      </c>
      <c r="HH183" s="107">
        <f t="shared" si="546"/>
        <v>2.8339498912888159E-270</v>
      </c>
      <c r="HI183" s="107">
        <f t="shared" si="547"/>
        <v>4.5784523395348769E-296</v>
      </c>
      <c r="HJ183" s="107">
        <f t="shared" si="548"/>
        <v>2.6694377810512686E-282</v>
      </c>
      <c r="HK183" s="107">
        <f t="shared" si="549"/>
        <v>1.2681833825449325E-301</v>
      </c>
      <c r="HL183" s="107">
        <f t="shared" si="550"/>
        <v>0</v>
      </c>
      <c r="HM183" s="107">
        <f t="shared" si="551"/>
        <v>0</v>
      </c>
      <c r="HN183" s="107">
        <f t="shared" si="552"/>
        <v>2.45603457810012E-281</v>
      </c>
      <c r="HO183" s="107">
        <f t="shared" si="553"/>
        <v>7.0189544685840423E-257</v>
      </c>
      <c r="HP183" s="107">
        <f t="shared" si="554"/>
        <v>1.0221139818817435E-263</v>
      </c>
      <c r="HQ183" s="107">
        <f t="shared" si="555"/>
        <v>0</v>
      </c>
      <c r="HS183" s="107">
        <f t="shared" si="465"/>
        <v>5.0254619539996712E-47</v>
      </c>
      <c r="HT183" s="107">
        <f t="shared" si="556"/>
        <v>1.5148461786573571E-58</v>
      </c>
      <c r="HU183" s="107">
        <f t="shared" si="557"/>
        <v>1.8607939636741606E-61</v>
      </c>
      <c r="HV183" s="107">
        <f t="shared" si="558"/>
        <v>1.2545266948618884E-74</v>
      </c>
      <c r="HW183" s="107">
        <f t="shared" si="559"/>
        <v>7.5690083998845301E-76</v>
      </c>
      <c r="HX183" s="107">
        <f t="shared" si="560"/>
        <v>1.3630965918037328E-72</v>
      </c>
      <c r="HY183" s="107">
        <f t="shared" si="561"/>
        <v>2.065226093576948E-83</v>
      </c>
      <c r="HZ183" s="107">
        <f t="shared" si="562"/>
        <v>2.024462637407126E-79</v>
      </c>
      <c r="IA183" s="107">
        <f t="shared" si="563"/>
        <v>8.719691946685163E-85</v>
      </c>
      <c r="IB183" s="107">
        <f t="shared" si="564"/>
        <v>6.5903671813717329E-90</v>
      </c>
      <c r="IC183" s="107">
        <f t="shared" si="565"/>
        <v>1.367897177447836E-89</v>
      </c>
      <c r="ID183" s="107">
        <f t="shared" si="566"/>
        <v>5.5054290702167513E-75</v>
      </c>
      <c r="IE183" s="107">
        <f t="shared" si="567"/>
        <v>1.5838156369427889E-65</v>
      </c>
      <c r="IF183" s="107">
        <f t="shared" si="568"/>
        <v>2.7927368760924453E-66</v>
      </c>
      <c r="IG183" s="107">
        <f t="shared" si="569"/>
        <v>8.4449171904456023E-66</v>
      </c>
      <c r="II183" s="107">
        <f t="shared" si="466"/>
        <v>1.1523338041251446E-6</v>
      </c>
      <c r="IJ183" s="107">
        <f t="shared" si="467"/>
        <v>2.5465821854162785E-9</v>
      </c>
      <c r="IK183" s="107">
        <f t="shared" si="468"/>
        <v>7.6293408933239369E-10</v>
      </c>
      <c r="IL183" s="107">
        <f t="shared" si="469"/>
        <v>1.0942939647259856E-11</v>
      </c>
      <c r="IM183" s="107">
        <f t="shared" si="470"/>
        <v>1.0500654463307978E-11</v>
      </c>
      <c r="IN183" s="107">
        <f t="shared" si="471"/>
        <v>4.4367252191282758E-11</v>
      </c>
      <c r="IO183" s="107">
        <f t="shared" si="472"/>
        <v>3.2110192698042926E-14</v>
      </c>
      <c r="IP183" s="107">
        <f t="shared" si="473"/>
        <v>2.379907433199662E-13</v>
      </c>
      <c r="IQ183" s="107">
        <f t="shared" si="474"/>
        <v>5.4336317822932659E-14</v>
      </c>
      <c r="IR183" s="107">
        <f t="shared" si="475"/>
        <v>9.6762592219501503E-15</v>
      </c>
      <c r="IS183" s="107">
        <f t="shared" si="476"/>
        <v>3.9651648534436136E-14</v>
      </c>
      <c r="IT183" s="107">
        <f t="shared" si="477"/>
        <v>2.824356199598868E-11</v>
      </c>
      <c r="IU183" s="107">
        <f t="shared" si="478"/>
        <v>6.1598542582562445E-9</v>
      </c>
      <c r="IV183" s="107">
        <f t="shared" si="479"/>
        <v>2.5358510105497141E-8</v>
      </c>
      <c r="IW183" s="107">
        <f t="shared" si="480"/>
        <v>1.9129890314098569E-7</v>
      </c>
      <c r="IY183" s="107">
        <f t="shared" si="481"/>
        <v>1.1523338041251446E-6</v>
      </c>
      <c r="IZ183" s="107">
        <f t="shared" si="482"/>
        <v>2.5465821854162785E-9</v>
      </c>
      <c r="JA183" s="107">
        <f t="shared" si="483"/>
        <v>7.6293408933239369E-10</v>
      </c>
      <c r="JB183" s="107">
        <f t="shared" si="484"/>
        <v>1.0942939647259856E-11</v>
      </c>
      <c r="JC183" s="107">
        <f t="shared" si="485"/>
        <v>1.0500654463307978E-11</v>
      </c>
      <c r="JD183" s="107">
        <f t="shared" si="486"/>
        <v>4.4367252191282758E-11</v>
      </c>
      <c r="JE183" s="107">
        <f t="shared" si="487"/>
        <v>3.2110192698042926E-14</v>
      </c>
      <c r="JF183" s="107">
        <f t="shared" si="488"/>
        <v>2.379907433199662E-13</v>
      </c>
      <c r="JG183" s="107">
        <f t="shared" si="489"/>
        <v>5.4336317822932659E-14</v>
      </c>
      <c r="JH183" s="107">
        <f t="shared" si="490"/>
        <v>9.6762592219501503E-15</v>
      </c>
      <c r="JI183" s="107">
        <f t="shared" si="491"/>
        <v>3.9651648534436136E-14</v>
      </c>
      <c r="JJ183" s="107">
        <f t="shared" si="492"/>
        <v>2.824356199598868E-11</v>
      </c>
      <c r="JK183" s="107">
        <f t="shared" si="493"/>
        <v>6.1598542582562445E-9</v>
      </c>
      <c r="JL183" s="107">
        <f t="shared" si="494"/>
        <v>2.5358510105497141E-8</v>
      </c>
      <c r="JM183" s="107">
        <f t="shared" si="495"/>
        <v>1.9129890314098569E-7</v>
      </c>
    </row>
    <row r="184" spans="2:273" x14ac:dyDescent="0.25">
      <c r="B184" s="2">
        <v>156</v>
      </c>
      <c r="C184" s="37">
        <v>54.515999999999998</v>
      </c>
      <c r="D184" s="37">
        <v>54.661000000000001</v>
      </c>
      <c r="E184" s="37">
        <v>54.262</v>
      </c>
      <c r="F184" s="37">
        <v>49.802999999999997</v>
      </c>
      <c r="G184" s="37">
        <v>53.18</v>
      </c>
      <c r="H184" s="37">
        <v>53.25</v>
      </c>
      <c r="I184" s="37">
        <v>55.267000000000003</v>
      </c>
      <c r="J184" s="37">
        <v>51.667000000000002</v>
      </c>
      <c r="K184" s="37">
        <v>48</v>
      </c>
      <c r="L184" s="37">
        <v>48.168999999999997</v>
      </c>
      <c r="M184" s="37">
        <v>46.406999999999996</v>
      </c>
      <c r="N184" s="37">
        <v>48.253999999999998</v>
      </c>
      <c r="O184" s="37">
        <v>55.017000000000003</v>
      </c>
      <c r="P184" s="37">
        <v>50.033999999999999</v>
      </c>
      <c r="Q184" s="37">
        <v>50.82</v>
      </c>
      <c r="S184" s="4">
        <f>AY184 + (C$3 * _xlfn.NORM.DIST($B184, C$7, ABS(C$11), FALSE) * _xlfn.NORM.DIST(($B184 - C$7)*C$15, 0, ABS(C$11), TRUE) * 2)
               + (C$4 * _xlfn.NORM.DIST($B184, C$8, ABS(C$12), FALSE) * _xlfn.NORM.DIST(($B184 - C$8)*C$16, 0, ABS(C$12), TRUE) * 2)
               + (C$5 * _xlfn.NORM.DIST($B184, C$9, ABS(C$13), FALSE) * _xlfn.NORM.DIST(($B184 - C$9)*C$17, 0, ABS(C$13), TRUE) * 2)
               + (C$6 * _xlfn.NORM.DIST($B184, C$10, ABS(C$14), FALSE) * _xlfn.NORM.DIST(($B184 - C$10)*C$18, 0, ABS(C$14), TRUE) * 2)</f>
        <v>56.479932813757195</v>
      </c>
      <c r="T184" s="4">
        <f>AZ184 + (D$3 * _xlfn.NORM.DIST($B184, D$7, ABS(D$11), FALSE) * _xlfn.NORM.DIST(($B184 - D$7)*D$15, 0, ABS(D$11), TRUE) * 2)
               + (D$4 * _xlfn.NORM.DIST($B184, D$8, ABS(D$12), FALSE) * _xlfn.NORM.DIST(($B184 - D$8)*D$16, 0, ABS(D$12), TRUE) * 2)
               + (D$5 * _xlfn.NORM.DIST($B184, D$9, ABS(D$13), FALSE) * _xlfn.NORM.DIST(($B184 - D$9)*D$17, 0, ABS(D$13), TRUE) * 2)
               + (D$6 * _xlfn.NORM.DIST($B184, D$10, ABS(D$14), FALSE) * _xlfn.NORM.DIST(($B184 - D$10)*D$18, 0, ABS(D$14), TRUE) * 2)</f>
        <v>54.818431825601557</v>
      </c>
      <c r="U184" s="4">
        <f>BA184 + (E$3 * _xlfn.NORM.DIST($B184, E$7, ABS(E$11), FALSE) * _xlfn.NORM.DIST(($B184 - E$7)*E$15, 0, ABS(E$11), TRUE) * 2)
               + (E$4 * _xlfn.NORM.DIST($B184, E$8, ABS(E$12), FALSE) * _xlfn.NORM.DIST(($B184 - E$8)*E$16, 0, ABS(E$12), TRUE) * 2)
               + (E$5 * _xlfn.NORM.DIST($B184, E$9, ABS(E$13), FALSE) * _xlfn.NORM.DIST(($B184 - E$9)*E$17, 0, ABS(E$13), TRUE) * 2)
               + (E$6 * _xlfn.NORM.DIST($B184, E$10, ABS(E$14), FALSE) * _xlfn.NORM.DIST(($B184 - E$10)*E$18, 0, ABS(E$14), TRUE) * 2)</f>
        <v>53.966984009568797</v>
      </c>
      <c r="V184" s="4">
        <f>BB184 + (F$3 * _xlfn.NORM.DIST($B184, F$7, ABS(F$11), FALSE) * _xlfn.NORM.DIST(($B184 - F$7)*F$15, 0, ABS(F$11), TRUE) * 2)
               + (F$4 * _xlfn.NORM.DIST($B184, F$8, ABS(F$12), FALSE) * _xlfn.NORM.DIST(($B184 - F$8)*F$16, 0, ABS(F$12), TRUE) * 2)
               + (F$5 * _xlfn.NORM.DIST($B184, F$9, ABS(F$13), FALSE) * _xlfn.NORM.DIST(($B184 - F$9)*F$17, 0, ABS(F$13), TRUE) * 2)
               + (F$6 * _xlfn.NORM.DIST($B184, F$10, ABS(F$14), FALSE) * _xlfn.NORM.DIST(($B184 - F$10)*F$18, 0, ABS(F$14), TRUE) * 2)</f>
        <v>51.395512474602121</v>
      </c>
      <c r="W184" s="4">
        <f>BC184 + (G$3 * _xlfn.NORM.DIST($B184, G$7, ABS(G$11), FALSE) * _xlfn.NORM.DIST(($B184 - G$7)*G$15, 0, ABS(G$11), TRUE) * 2)
               + (G$4 * _xlfn.NORM.DIST($B184, G$8, ABS(G$12), FALSE) * _xlfn.NORM.DIST(($B184 - G$8)*G$16, 0, ABS(G$12), TRUE) * 2)
               + (G$5 * _xlfn.NORM.DIST($B184, G$9, ABS(G$13), FALSE) * _xlfn.NORM.DIST(($B184 - G$9)*G$17, 0, ABS(G$13), TRUE) * 2)
               + (G$6 * _xlfn.NORM.DIST($B184, G$10, ABS(G$14), FALSE) * _xlfn.NORM.DIST(($B184 - G$10)*G$18, 0, ABS(G$14), TRUE) * 2)</f>
        <v>54.475567948712388</v>
      </c>
      <c r="X184" s="4">
        <f>BD184 + (H$3 * _xlfn.NORM.DIST($B184, H$7, ABS(H$11), FALSE) * _xlfn.NORM.DIST(($B184 - H$7)*H$15, 0, ABS(H$11), TRUE) * 2)
               + (H$4 * _xlfn.NORM.DIST($B184, H$8, ABS(H$12), FALSE) * _xlfn.NORM.DIST(($B184 - H$8)*H$16, 0, ABS(H$12), TRUE) * 2)
               + (H$5 * _xlfn.NORM.DIST($B184, H$9, ABS(H$13), FALSE) * _xlfn.NORM.DIST(($B184 - H$9)*H$17, 0, ABS(H$13), TRUE) * 2)
               + (H$6 * _xlfn.NORM.DIST($B184, H$10, ABS(H$14), FALSE) * _xlfn.NORM.DIST(($B184 - H$10)*H$18, 0, ABS(H$14), TRUE) * 2)</f>
        <v>53.694048167428541</v>
      </c>
      <c r="Y184" s="4">
        <f>BE184 + (I$3 * _xlfn.NORM.DIST($B184, I$7, ABS(I$11), FALSE) * _xlfn.NORM.DIST(($B184 - I$7)*I$15, 0, ABS(I$11), TRUE) * 2)
               + (I$4 * _xlfn.NORM.DIST($B184, I$8, ABS(I$12), FALSE) * _xlfn.NORM.DIST(($B184 - I$8)*I$16, 0, ABS(I$12), TRUE) * 2)
               + (I$5 * _xlfn.NORM.DIST($B184, I$9, ABS(I$13), FALSE) * _xlfn.NORM.DIST(($B184 - I$9)*I$17, 0, ABS(I$13), TRUE) * 2)
               + (I$6 * _xlfn.NORM.DIST($B184, I$10, ABS(I$14), FALSE) * _xlfn.NORM.DIST(($B184 - I$10)*I$18, 0, ABS(I$14), TRUE) * 2)</f>
        <v>54.696393917313436</v>
      </c>
      <c r="Z184" s="4">
        <f>BF184 + (J$3 * _xlfn.NORM.DIST($B184, J$7, ABS(J$11), FALSE) * _xlfn.NORM.DIST(($B184 - J$7)*J$15, 0, ABS(J$11), TRUE) * 2)
               + (J$4 * _xlfn.NORM.DIST($B184, J$8, ABS(J$12), FALSE) * _xlfn.NORM.DIST(($B184 - J$8)*J$16, 0, ABS(J$12), TRUE) * 2)
               + (J$5 * _xlfn.NORM.DIST($B184, J$9, ABS(J$13), FALSE) * _xlfn.NORM.DIST(($B184 - J$9)*J$17, 0, ABS(J$13), TRUE) * 2)
               + (J$6 * _xlfn.NORM.DIST($B184, J$10, ABS(J$14), FALSE) * _xlfn.NORM.DIST(($B184 - J$10)*J$18, 0, ABS(J$14), TRUE) * 2)</f>
        <v>51.245165151524681</v>
      </c>
      <c r="AA184" s="4">
        <f>BG184 + (K$3 * _xlfn.NORM.DIST($B184, K$7, ABS(K$11), FALSE) * _xlfn.NORM.DIST(($B184 - K$7)*K$15, 0, ABS(K$11), TRUE) * 2)
               + (K$4 * _xlfn.NORM.DIST($B184, K$8, ABS(K$12), FALSE) * _xlfn.NORM.DIST(($B184 - K$8)*K$16, 0, ABS(K$12), TRUE) * 2)
               + (K$5 * _xlfn.NORM.DIST($B184, K$9, ABS(K$13), FALSE) * _xlfn.NORM.DIST(($B184 - K$9)*K$17, 0, ABS(K$13), TRUE) * 2)
               + (K$6 * _xlfn.NORM.DIST($B184, K$10, ABS(K$14), FALSE) * _xlfn.NORM.DIST(($B184 - K$10)*K$18, 0, ABS(K$14), TRUE) * 2)</f>
        <v>47.509815160449442</v>
      </c>
      <c r="AB184" s="4">
        <f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48.563535331625552</v>
      </c>
      <c r="AC184" s="4">
        <f>BI184 + (M$3 * _xlfn.NORM.DIST($B184, M$7, ABS(M$11), FALSE) * _xlfn.NORM.DIST(($B184 - M$7)*M$15, 0, ABS(M$11), TRUE) * 2)
               + (M$4 * _xlfn.NORM.DIST($B184, M$8, ABS(M$12), FALSE) * _xlfn.NORM.DIST(($B184 - M$8)*M$16, 0, ABS(M$12), TRUE) * 2)
               + (M$5 * _xlfn.NORM.DIST($B184, M$9, ABS(M$13), FALSE) * _xlfn.NORM.DIST(($B184 - M$9)*M$17, 0, ABS(M$13), TRUE) * 2)
               + (M$6 * _xlfn.NORM.DIST($B184, M$10, ABS(M$14), FALSE) * _xlfn.NORM.DIST(($B184 - M$10)*M$18, 0, ABS(M$14), TRUE) * 2)</f>
        <v>46.707697848631561</v>
      </c>
      <c r="AD184" s="4">
        <f>BJ184 + (N$3 * _xlfn.NORM.DIST($B184, N$7, ABS(N$11), FALSE) * _xlfn.NORM.DIST(($B184 - N$7)*N$15, 0, ABS(N$11), TRUE) * 2)
               + (N$4 * _xlfn.NORM.DIST($B184, N$8, ABS(N$12), FALSE) * _xlfn.NORM.DIST(($B184 - N$8)*N$16, 0, ABS(N$12), TRUE) * 2)
               + (N$5 * _xlfn.NORM.DIST($B184, N$9, ABS(N$13), FALSE) * _xlfn.NORM.DIST(($B184 - N$9)*N$17, 0, ABS(N$13), TRUE) * 2)
               + (N$6 * _xlfn.NORM.DIST($B184, N$10, ABS(N$14), FALSE) * _xlfn.NORM.DIST(($B184 - N$10)*N$18, 0, ABS(N$14), TRUE) * 2)</f>
        <v>47.782891453837351</v>
      </c>
      <c r="AE184" s="4">
        <f>BK184 + (O$3 * _xlfn.NORM.DIST($B184, O$7, ABS(O$11), FALSE) * _xlfn.NORM.DIST(($B184 - O$7)*O$15, 0, ABS(O$11), TRUE) * 2)
               + (O$4 * _xlfn.NORM.DIST($B184, O$8, ABS(O$12), FALSE) * _xlfn.NORM.DIST(($B184 - O$8)*O$16, 0, ABS(O$12), TRUE) * 2)
               + (O$5 * _xlfn.NORM.DIST($B184, O$9, ABS(O$13), FALSE) * _xlfn.NORM.DIST(($B184 - O$9)*O$17, 0, ABS(O$13), TRUE) * 2)
               + (O$6 * _xlfn.NORM.DIST($B184, O$10, ABS(O$14), FALSE) * _xlfn.NORM.DIST(($B184 - O$10)*O$18, 0, ABS(O$14), TRUE) * 2)</f>
        <v>53.883845242876205</v>
      </c>
      <c r="AF184" s="4">
        <f t="shared" si="408"/>
        <v>50.209691754113386</v>
      </c>
      <c r="AG184" s="4">
        <f t="shared" si="409"/>
        <v>50.66318032568855</v>
      </c>
      <c r="AI184" s="4">
        <f>IF(OR($B184 &lt; C$231, $B184 &gt; C$234), 0, C184-S184)</f>
        <v>-1.9639328137571965</v>
      </c>
      <c r="AJ184" s="4">
        <f>IF(OR($B184 &lt; D$231, $B184 &gt; D$234), 0, D184-T184)</f>
        <v>-0.15743182560155589</v>
      </c>
      <c r="AK184" s="4">
        <f>IF(OR($B184 &lt; E$231, $B184 &gt; E$234), 0, E184-U184)</f>
        <v>0.29501599043120308</v>
      </c>
      <c r="AL184" s="4">
        <f>IF(OR($B184 &lt; F$231, $B184 &gt; F$234), 0, F184-V184)</f>
        <v>-1.592512474602124</v>
      </c>
      <c r="AM184" s="4">
        <f>IF(OR($B184 &lt; G$231, $B184 &gt; G$234), 0, G184-W184)</f>
        <v>-1.2955679487123888</v>
      </c>
      <c r="AN184" s="4">
        <f>IF(OR($B184 &lt; H$231, $B184 &gt; H$234), 0, H184-X184)</f>
        <v>-0.44404816742854081</v>
      </c>
      <c r="AO184" s="4">
        <f>IF(OR($B184 &lt; I$231, $B184 &gt; I$234), 0, I184-Y184)</f>
        <v>0.57060608268656665</v>
      </c>
      <c r="AP184" s="4">
        <f>IF(OR($B184 &lt; J$231, $B184 &gt; J$234), 0, J184-Z184)</f>
        <v>0.42183484847532071</v>
      </c>
      <c r="AQ184" s="4">
        <f>IF(OR($B184 &lt; K$231, $B184 &gt; K$234), 0, K184-AA184)</f>
        <v>0.49018483955055814</v>
      </c>
      <c r="AR184" s="4">
        <f>IF(OR($B184 &lt; L$231, $B184 &gt; L$234), 0, L184-AB184)</f>
        <v>-0.39453533162555487</v>
      </c>
      <c r="AS184" s="4">
        <f>IF(OR($B184 &lt; M$231, $B184 &gt; M$234), 0, M184-AC184)</f>
        <v>-0.30069784863156457</v>
      </c>
      <c r="AT184" s="4">
        <f>IF(OR($B184 &lt; N$231, $B184 &gt; N$234), 0, N184-AD184)</f>
        <v>0.47110854616264675</v>
      </c>
      <c r="AU184" s="4">
        <f>IF(OR($B184 &lt; O$231, $B184 &gt; O$234), 0, O184-AE184)</f>
        <v>1.1331547571237977</v>
      </c>
      <c r="AV184" s="4">
        <f t="shared" si="496"/>
        <v>-0.17569175411338733</v>
      </c>
      <c r="AW184" s="4">
        <f t="shared" si="496"/>
        <v>0.15681967431144983</v>
      </c>
      <c r="AY184" s="2">
        <f t="shared" si="431"/>
        <v>56.479932813757195</v>
      </c>
      <c r="AZ184" s="2">
        <f t="shared" si="497"/>
        <v>54.818431825601557</v>
      </c>
      <c r="BA184" s="2">
        <f t="shared" si="498"/>
        <v>53.966984009568776</v>
      </c>
      <c r="BB184" s="2">
        <f t="shared" si="499"/>
        <v>51.395512474602121</v>
      </c>
      <c r="BC184" s="2">
        <f t="shared" si="500"/>
        <v>54.475567948712388</v>
      </c>
      <c r="BD184" s="2">
        <f t="shared" si="501"/>
        <v>53.694048167428541</v>
      </c>
      <c r="BE184" s="2">
        <f t="shared" si="502"/>
        <v>54.696393917313436</v>
      </c>
      <c r="BF184" s="2">
        <f t="shared" si="503"/>
        <v>51.245165151524681</v>
      </c>
      <c r="BG184" s="2">
        <f t="shared" si="504"/>
        <v>47.509815160449442</v>
      </c>
      <c r="BH184" s="2">
        <f t="shared" si="505"/>
        <v>48.563535331625552</v>
      </c>
      <c r="BI184" s="2">
        <f t="shared" si="506"/>
        <v>46.707697848631561</v>
      </c>
      <c r="BJ184" s="2">
        <f t="shared" si="507"/>
        <v>47.782891453837351</v>
      </c>
      <c r="BK184" s="2">
        <f t="shared" si="508"/>
        <v>53.883845242874258</v>
      </c>
      <c r="BL184" s="2">
        <f t="shared" si="509"/>
        <v>50.209691754088666</v>
      </c>
      <c r="BM184" s="2">
        <f t="shared" si="510"/>
        <v>50.663180324589696</v>
      </c>
      <c r="BO184" s="2" t="str">
        <f t="shared" si="388"/>
        <v/>
      </c>
      <c r="BP184" s="2" t="str">
        <f t="shared" si="389"/>
        <v/>
      </c>
      <c r="BQ184" s="2" t="str">
        <f t="shared" si="390"/>
        <v/>
      </c>
      <c r="BR184" s="2" t="str">
        <f t="shared" si="391"/>
        <v/>
      </c>
      <c r="BS184" s="2" t="str">
        <f t="shared" si="392"/>
        <v/>
      </c>
      <c r="BT184" s="2" t="str">
        <f t="shared" si="393"/>
        <v/>
      </c>
      <c r="BU184" s="2" t="str">
        <f t="shared" si="394"/>
        <v/>
      </c>
      <c r="BV184" s="2" t="str">
        <f t="shared" si="395"/>
        <v/>
      </c>
      <c r="BW184" s="2" t="str">
        <f t="shared" si="396"/>
        <v/>
      </c>
      <c r="BX184" s="2" t="str">
        <f t="shared" si="397"/>
        <v/>
      </c>
      <c r="BY184" s="2" t="str">
        <f t="shared" si="398"/>
        <v/>
      </c>
      <c r="BZ184" s="2" t="str">
        <f t="shared" si="399"/>
        <v/>
      </c>
      <c r="CA184" s="2" t="str">
        <f t="shared" si="400"/>
        <v/>
      </c>
      <c r="CB184" s="2" t="str">
        <f t="shared" si="401"/>
        <v/>
      </c>
      <c r="CC184" s="2" t="str">
        <f t="shared" si="402"/>
        <v/>
      </c>
      <c r="CE184" s="2" t="str">
        <f t="shared" si="432"/>
        <v/>
      </c>
      <c r="CF184" s="2" t="str">
        <f t="shared" si="433"/>
        <v/>
      </c>
      <c r="CG184" s="2" t="str">
        <f t="shared" si="434"/>
        <v/>
      </c>
      <c r="CH184" s="2" t="str">
        <f t="shared" si="435"/>
        <v/>
      </c>
      <c r="CI184" s="2" t="str">
        <f t="shared" si="436"/>
        <v/>
      </c>
      <c r="CJ184" s="2" t="str">
        <f t="shared" si="437"/>
        <v/>
      </c>
      <c r="CK184" s="2" t="str">
        <f t="shared" si="438"/>
        <v/>
      </c>
      <c r="CL184" s="2" t="str">
        <f t="shared" si="439"/>
        <v/>
      </c>
      <c r="CM184" s="2" t="str">
        <f t="shared" si="440"/>
        <v/>
      </c>
      <c r="CN184" s="2" t="str">
        <f t="shared" si="441"/>
        <v/>
      </c>
      <c r="CO184" s="2" t="str">
        <f t="shared" si="442"/>
        <v/>
      </c>
      <c r="CP184" s="2" t="str">
        <f t="shared" si="443"/>
        <v/>
      </c>
      <c r="CQ184" s="2" t="str">
        <f t="shared" si="444"/>
        <v/>
      </c>
      <c r="CR184" s="2" t="str">
        <f t="shared" si="445"/>
        <v/>
      </c>
      <c r="CS184" s="2" t="str">
        <f t="shared" si="446"/>
        <v/>
      </c>
      <c r="CU184" s="2">
        <f t="shared" si="447"/>
        <v>54.515999999999998</v>
      </c>
      <c r="CV184" s="2">
        <f t="shared" si="448"/>
        <v>54.661000000000001</v>
      </c>
      <c r="CW184" s="2">
        <f t="shared" si="449"/>
        <v>54.262</v>
      </c>
      <c r="CX184" s="2">
        <f t="shared" si="450"/>
        <v>49.802999999999997</v>
      </c>
      <c r="CY184" s="2">
        <f t="shared" si="451"/>
        <v>53.18</v>
      </c>
      <c r="CZ184" s="2">
        <f t="shared" si="452"/>
        <v>53.25</v>
      </c>
      <c r="DA184" s="2">
        <f t="shared" si="453"/>
        <v>55.267000000000003</v>
      </c>
      <c r="DB184" s="2">
        <f t="shared" si="454"/>
        <v>51.667000000000002</v>
      </c>
      <c r="DC184" s="2">
        <f t="shared" si="455"/>
        <v>48</v>
      </c>
      <c r="DD184" s="2">
        <f t="shared" si="456"/>
        <v>48.168999999999997</v>
      </c>
      <c r="DE184" s="2">
        <f t="shared" si="457"/>
        <v>46.406999999999996</v>
      </c>
      <c r="DF184" s="2">
        <f t="shared" si="458"/>
        <v>48.253999999999998</v>
      </c>
      <c r="DG184" s="2">
        <f t="shared" si="459"/>
        <v>55.017000000000003</v>
      </c>
      <c r="DH184" s="2">
        <f t="shared" si="460"/>
        <v>50.033999999999999</v>
      </c>
      <c r="DI184" s="2">
        <f t="shared" si="461"/>
        <v>50.82</v>
      </c>
      <c r="DK184" s="2">
        <f t="shared" si="411"/>
        <v>73.086327016129019</v>
      </c>
      <c r="DL184" s="2">
        <f t="shared" si="511"/>
        <v>84.760766129032262</v>
      </c>
      <c r="DM184" s="2">
        <f t="shared" si="511"/>
        <v>89.839217192082089</v>
      </c>
      <c r="DN184" s="2">
        <f t="shared" si="511"/>
        <v>85.671037210338667</v>
      </c>
      <c r="DO184" s="2">
        <f t="shared" si="511"/>
        <v>104.82805058651026</v>
      </c>
      <c r="DP184" s="2">
        <f t="shared" si="511"/>
        <v>95.893861408199669</v>
      </c>
      <c r="DQ184" s="2">
        <f t="shared" si="511"/>
        <v>96.929844574780034</v>
      </c>
      <c r="DR184" s="2">
        <f t="shared" si="511"/>
        <v>98.806497771835993</v>
      </c>
      <c r="DS184" s="2">
        <f t="shared" si="511"/>
        <v>77.393873387096775</v>
      </c>
      <c r="DT184" s="2">
        <f t="shared" si="511"/>
        <v>78.118680904708924</v>
      </c>
      <c r="DU184" s="2">
        <f t="shared" si="511"/>
        <v>85.719038042269219</v>
      </c>
      <c r="DV184" s="2">
        <f t="shared" si="511"/>
        <v>89.505515579178891</v>
      </c>
      <c r="DW184" s="2">
        <f t="shared" si="511"/>
        <v>94.784402072192492</v>
      </c>
      <c r="DX184" s="2">
        <f t="shared" si="511"/>
        <v>75.288039995543713</v>
      </c>
      <c r="DY184" s="2">
        <f t="shared" si="511"/>
        <v>67.607337712096324</v>
      </c>
      <c r="EA184" s="2">
        <f t="shared" si="407"/>
        <v>56.954600519180843</v>
      </c>
      <c r="EB184" s="2">
        <f t="shared" si="413"/>
        <v>56.96490105617832</v>
      </c>
      <c r="EC184" s="2">
        <f t="shared" si="414"/>
        <v>53.356636595022621</v>
      </c>
      <c r="ED184" s="2">
        <f t="shared" si="415"/>
        <v>54.611386368829976</v>
      </c>
      <c r="EE184" s="2">
        <f t="shared" si="416"/>
        <v>55.075952410877498</v>
      </c>
      <c r="EF184" s="2">
        <f t="shared" si="417"/>
        <v>47.440014596663616</v>
      </c>
      <c r="EG184" s="2">
        <f t="shared" si="418"/>
        <v>52.72876564924988</v>
      </c>
      <c r="EH184" s="2">
        <f t="shared" si="419"/>
        <v>47.66543559234352</v>
      </c>
      <c r="EI184" s="2">
        <f t="shared" si="420"/>
        <v>45.382007415071556</v>
      </c>
      <c r="EJ184" s="2">
        <f t="shared" si="421"/>
        <v>49.652044344385331</v>
      </c>
      <c r="EK184" s="2">
        <f t="shared" si="422"/>
        <v>46.793233729021679</v>
      </c>
      <c r="EL184" s="2">
        <f t="shared" si="423"/>
        <v>47.009427765787073</v>
      </c>
      <c r="EM184" s="2">
        <f t="shared" si="424"/>
        <v>51.489340342082649</v>
      </c>
      <c r="EN184" s="2">
        <f t="shared" si="425"/>
        <v>48.405437249666235</v>
      </c>
      <c r="EO184" s="2">
        <f t="shared" si="426"/>
        <v>50.733822628265827</v>
      </c>
      <c r="EQ184" s="2">
        <f t="shared" si="427"/>
        <v>56.472974843041811</v>
      </c>
      <c r="ER184" s="2">
        <f t="shared" si="512"/>
        <v>54.80046180247902</v>
      </c>
      <c r="ES184" s="2">
        <f t="shared" si="512"/>
        <v>53.97183337239899</v>
      </c>
      <c r="ET184" s="2">
        <f t="shared" si="512"/>
        <v>51.37084796513188</v>
      </c>
      <c r="EU184" s="2">
        <f t="shared" si="512"/>
        <v>54.470773852623431</v>
      </c>
      <c r="EV184" s="2">
        <f t="shared" si="512"/>
        <v>53.746516564445535</v>
      </c>
      <c r="EW184" s="2">
        <f t="shared" si="512"/>
        <v>54.706391518793779</v>
      </c>
      <c r="EX184" s="2">
        <f t="shared" si="512"/>
        <v>51.264651472731884</v>
      </c>
      <c r="EY184" s="2">
        <f t="shared" si="512"/>
        <v>47.521961064645296</v>
      </c>
      <c r="EZ184" s="2">
        <f t="shared" si="512"/>
        <v>48.55720172421055</v>
      </c>
      <c r="FA184" s="2">
        <f t="shared" si="512"/>
        <v>46.707129284074242</v>
      </c>
      <c r="FB184" s="2">
        <f t="shared" si="512"/>
        <v>47.789730262736541</v>
      </c>
      <c r="FC184" s="2">
        <f t="shared" si="512"/>
        <v>53.933556375479654</v>
      </c>
      <c r="FD184" s="2">
        <f t="shared" si="512"/>
        <v>50.27072745658802</v>
      </c>
      <c r="FE184" s="2">
        <f t="shared" si="512"/>
        <v>50.659455469277006</v>
      </c>
      <c r="FG184" s="2">
        <f t="shared" si="429"/>
        <v>0.99999999992510136</v>
      </c>
      <c r="FH184" s="2">
        <f t="shared" si="513"/>
        <v>0.99999999993707223</v>
      </c>
      <c r="FI184" s="2">
        <f t="shared" si="513"/>
        <v>0.99999999993928346</v>
      </c>
      <c r="FJ184" s="2">
        <f t="shared" si="513"/>
        <v>0.99999999994012578</v>
      </c>
      <c r="FK184" s="2">
        <f t="shared" si="513"/>
        <v>0.99999999994136246</v>
      </c>
      <c r="FL184" s="2">
        <f t="shared" si="513"/>
        <v>0.9999999999442426</v>
      </c>
      <c r="FM184" s="2">
        <f t="shared" si="513"/>
        <v>0.99999999994592637</v>
      </c>
      <c r="FN184" s="2">
        <f t="shared" si="513"/>
        <v>0.99999999994193345</v>
      </c>
      <c r="FO184" s="2">
        <f t="shared" si="513"/>
        <v>0.99999999993673361</v>
      </c>
      <c r="FP184" s="2">
        <f t="shared" si="513"/>
        <v>0.99999999994044819</v>
      </c>
      <c r="FQ184" s="2">
        <f t="shared" si="513"/>
        <v>0.99999999994535937</v>
      </c>
      <c r="FR184" s="2">
        <f t="shared" si="513"/>
        <v>0.99999999994440236</v>
      </c>
      <c r="FS184" s="2">
        <f t="shared" si="513"/>
        <v>0.99999999938524575</v>
      </c>
      <c r="FT184" s="2">
        <f t="shared" si="513"/>
        <v>0.99999999675109197</v>
      </c>
      <c r="FU184" s="2">
        <f t="shared" si="513"/>
        <v>0.99999998618605745</v>
      </c>
      <c r="FW184" s="2">
        <f t="shared" si="462"/>
        <v>0.98555315911951302</v>
      </c>
      <c r="FX184" s="2">
        <f t="shared" si="514"/>
        <v>0.99169760881822344</v>
      </c>
      <c r="FY184" s="2">
        <f t="shared" si="515"/>
        <v>0.99211737573465064</v>
      </c>
      <c r="FZ184" s="2">
        <f t="shared" si="516"/>
        <v>0.99238876244070451</v>
      </c>
      <c r="GA184" s="2">
        <f t="shared" si="517"/>
        <v>0.99207821707126498</v>
      </c>
      <c r="GB184" s="2">
        <f t="shared" si="518"/>
        <v>0.99168026903238915</v>
      </c>
      <c r="GC184" s="2">
        <f t="shared" si="519"/>
        <v>0.99494464346142153</v>
      </c>
      <c r="GD184" s="2">
        <f t="shared" si="520"/>
        <v>0.99458595293409036</v>
      </c>
      <c r="GE184" s="2">
        <f t="shared" si="521"/>
        <v>0.99432421995515952</v>
      </c>
      <c r="GF184" s="2">
        <f t="shared" si="522"/>
        <v>0.99421505374100982</v>
      </c>
      <c r="GG184" s="2">
        <f t="shared" si="523"/>
        <v>0.99339682834334364</v>
      </c>
      <c r="GH184" s="2">
        <f t="shared" si="524"/>
        <v>0.99123569219807239</v>
      </c>
      <c r="GI184" s="2">
        <f t="shared" si="525"/>
        <v>0.97966171625503473</v>
      </c>
      <c r="GJ184" s="2">
        <f t="shared" si="526"/>
        <v>0.96727812668936974</v>
      </c>
      <c r="GK184" s="2">
        <f t="shared" si="527"/>
        <v>0.94991576559383883</v>
      </c>
      <c r="GM184" s="107">
        <f t="shared" si="463"/>
        <v>3.052696668420614E-256</v>
      </c>
      <c r="GN184" s="107">
        <f t="shared" si="528"/>
        <v>7.6975167119254313E-300</v>
      </c>
      <c r="GO184" s="107">
        <f t="shared" si="529"/>
        <v>0</v>
      </c>
      <c r="GP184" s="107">
        <f t="shared" si="530"/>
        <v>0</v>
      </c>
      <c r="GQ184" s="107">
        <f t="shared" si="531"/>
        <v>0</v>
      </c>
      <c r="GR184" s="107">
        <f t="shared" si="532"/>
        <v>0</v>
      </c>
      <c r="GS184" s="107">
        <f t="shared" si="533"/>
        <v>0</v>
      </c>
      <c r="GT184" s="107">
        <f t="shared" si="534"/>
        <v>0</v>
      </c>
      <c r="GU184" s="107">
        <f t="shared" si="535"/>
        <v>0</v>
      </c>
      <c r="GV184" s="107">
        <f t="shared" si="536"/>
        <v>0</v>
      </c>
      <c r="GW184" s="107">
        <f t="shared" si="537"/>
        <v>0</v>
      </c>
      <c r="GX184" s="107">
        <f t="shared" si="538"/>
        <v>0</v>
      </c>
      <c r="GY184" s="107">
        <f t="shared" si="539"/>
        <v>0</v>
      </c>
      <c r="GZ184" s="107">
        <f t="shared" si="540"/>
        <v>0</v>
      </c>
      <c r="HA184" s="107">
        <f t="shared" si="541"/>
        <v>0</v>
      </c>
      <c r="HC184" s="107">
        <f t="shared" si="464"/>
        <v>3.4183997034590611E-188</v>
      </c>
      <c r="HD184" s="107">
        <f t="shared" si="542"/>
        <v>3.338902758211676E-223</v>
      </c>
      <c r="HE184" s="107">
        <f t="shared" si="543"/>
        <v>1.7342127752833213E-233</v>
      </c>
      <c r="HF184" s="107">
        <f t="shared" si="544"/>
        <v>4.8828489177728712E-282</v>
      </c>
      <c r="HG184" s="107">
        <f t="shared" si="545"/>
        <v>8.433688766295903E-288</v>
      </c>
      <c r="HH184" s="107">
        <f t="shared" si="546"/>
        <v>6.7122789010227759E-277</v>
      </c>
      <c r="HI184" s="107">
        <f t="shared" si="547"/>
        <v>2.9120084975804024E-303</v>
      </c>
      <c r="HJ184" s="107">
        <f t="shared" si="548"/>
        <v>3.5541222225069078E-289</v>
      </c>
      <c r="HK184" s="107">
        <f t="shared" si="549"/>
        <v>0</v>
      </c>
      <c r="HL184" s="107">
        <f t="shared" si="550"/>
        <v>0</v>
      </c>
      <c r="HM184" s="107">
        <f t="shared" si="551"/>
        <v>0</v>
      </c>
      <c r="HN184" s="107">
        <f t="shared" si="552"/>
        <v>3.0294519572584978E-288</v>
      </c>
      <c r="HO184" s="107">
        <f t="shared" si="553"/>
        <v>2.6026840158098819E-263</v>
      </c>
      <c r="HP184" s="107">
        <f t="shared" si="554"/>
        <v>2.7593499471263989E-270</v>
      </c>
      <c r="HQ184" s="107">
        <f t="shared" si="555"/>
        <v>0</v>
      </c>
      <c r="HS184" s="107">
        <f t="shared" si="465"/>
        <v>4.322822316706425E-49</v>
      </c>
      <c r="HT184" s="107">
        <f t="shared" si="556"/>
        <v>4.9912795983629724E-61</v>
      </c>
      <c r="HU184" s="107">
        <f t="shared" si="557"/>
        <v>4.7013455629744978E-64</v>
      </c>
      <c r="HV184" s="107">
        <f t="shared" si="558"/>
        <v>9.0296372796721324E-78</v>
      </c>
      <c r="HW184" s="107">
        <f t="shared" si="559"/>
        <v>4.7812865626874323E-79</v>
      </c>
      <c r="HX184" s="107">
        <f t="shared" si="560"/>
        <v>1.1743941870367514E-75</v>
      </c>
      <c r="HY184" s="107">
        <f t="shared" si="561"/>
        <v>8.0000654416244441E-87</v>
      </c>
      <c r="HZ184" s="107">
        <f t="shared" si="562"/>
        <v>1.1214817740701272E-82</v>
      </c>
      <c r="IA184" s="107">
        <f t="shared" si="563"/>
        <v>2.8220198696217842E-88</v>
      </c>
      <c r="IB184" s="107">
        <f t="shared" si="564"/>
        <v>1.2659727667642243E-93</v>
      </c>
      <c r="IC184" s="107">
        <f t="shared" si="565"/>
        <v>2.5826541549108921E-93</v>
      </c>
      <c r="ID184" s="107">
        <f t="shared" si="566"/>
        <v>3.601429833062422E-78</v>
      </c>
      <c r="IE184" s="107">
        <f t="shared" si="567"/>
        <v>2.0058208724729961E-68</v>
      </c>
      <c r="IF184" s="107">
        <f t="shared" si="568"/>
        <v>3.2217997146863976E-69</v>
      </c>
      <c r="IG184" s="107">
        <f t="shared" si="569"/>
        <v>7.5165905370261537E-69</v>
      </c>
      <c r="II184" s="107">
        <f t="shared" si="466"/>
        <v>2.6877735545708062E-7</v>
      </c>
      <c r="IJ184" s="107">
        <f t="shared" si="467"/>
        <v>3.8547569386129598E-10</v>
      </c>
      <c r="IK184" s="107">
        <f t="shared" si="468"/>
        <v>1.0463970883004845E-10</v>
      </c>
      <c r="IL184" s="107">
        <f t="shared" si="469"/>
        <v>9.9910367570763782E-13</v>
      </c>
      <c r="IM184" s="107">
        <f t="shared" si="470"/>
        <v>9.3447608382688251E-13</v>
      </c>
      <c r="IN184" s="107">
        <f t="shared" si="471"/>
        <v>4.4499902795675571E-12</v>
      </c>
      <c r="IO184" s="107">
        <f t="shared" si="472"/>
        <v>2.0976680631676481E-15</v>
      </c>
      <c r="IP184" s="107">
        <f t="shared" si="473"/>
        <v>1.8021735580337593E-14</v>
      </c>
      <c r="IQ184" s="107">
        <f t="shared" si="474"/>
        <v>3.4920861823751365E-15</v>
      </c>
      <c r="IR184" s="107">
        <f t="shared" si="475"/>
        <v>5.227065931795438E-16</v>
      </c>
      <c r="IS184" s="107">
        <f t="shared" si="476"/>
        <v>2.260336087435124E-15</v>
      </c>
      <c r="IT184" s="107">
        <f t="shared" si="477"/>
        <v>2.63092022400535E-12</v>
      </c>
      <c r="IU184" s="107">
        <f t="shared" si="478"/>
        <v>8.0320191866312977E-10</v>
      </c>
      <c r="IV184" s="107">
        <f t="shared" si="479"/>
        <v>3.5180257870147177E-9</v>
      </c>
      <c r="IW184" s="107">
        <f t="shared" si="480"/>
        <v>3.0056796310306891E-8</v>
      </c>
      <c r="IY184" s="107">
        <f t="shared" si="481"/>
        <v>2.6877735545708062E-7</v>
      </c>
      <c r="IZ184" s="107">
        <f t="shared" si="482"/>
        <v>3.8547569386129598E-10</v>
      </c>
      <c r="JA184" s="107">
        <f t="shared" si="483"/>
        <v>1.0463970883004845E-10</v>
      </c>
      <c r="JB184" s="107">
        <f t="shared" si="484"/>
        <v>9.9910367570763782E-13</v>
      </c>
      <c r="JC184" s="107">
        <f t="shared" si="485"/>
        <v>9.3447608382688251E-13</v>
      </c>
      <c r="JD184" s="107">
        <f t="shared" si="486"/>
        <v>4.4499902795675571E-12</v>
      </c>
      <c r="JE184" s="107">
        <f t="shared" si="487"/>
        <v>2.0976680631676481E-15</v>
      </c>
      <c r="JF184" s="107">
        <f t="shared" si="488"/>
        <v>1.8021735580337593E-14</v>
      </c>
      <c r="JG184" s="107">
        <f t="shared" si="489"/>
        <v>3.4920861823751365E-15</v>
      </c>
      <c r="JH184" s="107">
        <f t="shared" si="490"/>
        <v>5.227065931795438E-16</v>
      </c>
      <c r="JI184" s="107">
        <f t="shared" si="491"/>
        <v>2.260336087435124E-15</v>
      </c>
      <c r="JJ184" s="107">
        <f t="shared" si="492"/>
        <v>2.63092022400535E-12</v>
      </c>
      <c r="JK184" s="107">
        <f t="shared" si="493"/>
        <v>8.0320191866312977E-10</v>
      </c>
      <c r="JL184" s="107">
        <f t="shared" si="494"/>
        <v>3.5180257870147177E-9</v>
      </c>
      <c r="JM184" s="107">
        <f t="shared" si="495"/>
        <v>3.0056796310306891E-8</v>
      </c>
    </row>
    <row r="185" spans="2:273" x14ac:dyDescent="0.25">
      <c r="B185" s="2">
        <v>157</v>
      </c>
      <c r="C185" s="37">
        <v>55.405999999999999</v>
      </c>
      <c r="D185" s="37">
        <v>53.564999999999998</v>
      </c>
      <c r="E185" s="37">
        <v>54.442999999999998</v>
      </c>
      <c r="F185" s="37">
        <v>51.655999999999999</v>
      </c>
      <c r="G185" s="37">
        <v>53.524999999999999</v>
      </c>
      <c r="H185" s="37">
        <v>53.232999999999997</v>
      </c>
      <c r="I185" s="37">
        <v>54.982999999999997</v>
      </c>
      <c r="J185" s="37">
        <v>51.082999999999998</v>
      </c>
      <c r="K185" s="37">
        <v>47.171999999999997</v>
      </c>
      <c r="L185" s="37">
        <v>48.372999999999998</v>
      </c>
      <c r="M185" s="37">
        <v>45.542000000000002</v>
      </c>
      <c r="N185" s="37">
        <v>48.22</v>
      </c>
      <c r="O185" s="37">
        <v>54.203000000000003</v>
      </c>
      <c r="P185" s="37">
        <v>49.914999999999999</v>
      </c>
      <c r="Q185" s="37">
        <v>50.311</v>
      </c>
      <c r="S185" s="4">
        <f>AY185 + (C$3 * _xlfn.NORM.DIST($B185, C$7, ABS(C$11), FALSE) * _xlfn.NORM.DIST(($B185 - C$7)*C$15, 0, ABS(C$11), TRUE) * 2)
               + (C$4 * _xlfn.NORM.DIST($B185, C$8, ABS(C$12), FALSE) * _xlfn.NORM.DIST(($B185 - C$8)*C$16, 0, ABS(C$12), TRUE) * 2)
               + (C$5 * _xlfn.NORM.DIST($B185, C$9, ABS(C$13), FALSE) * _xlfn.NORM.DIST(($B185 - C$9)*C$17, 0, ABS(C$13), TRUE) * 2)
               + (C$6 * _xlfn.NORM.DIST($B185, C$10, ABS(C$14), FALSE) * _xlfn.NORM.DIST(($B185 - C$10)*C$18, 0, ABS(C$14), TRUE) * 2)</f>
        <v>56.44735755261609</v>
      </c>
      <c r="T185" s="4">
        <f>AZ185 + (D$3 * _xlfn.NORM.DIST($B185, D$7, ABS(D$11), FALSE) * _xlfn.NORM.DIST(($B185 - D$7)*D$15, 0, ABS(D$11), TRUE) * 2)
               + (D$4 * _xlfn.NORM.DIST($B185, D$8, ABS(D$12), FALSE) * _xlfn.NORM.DIST(($B185 - D$8)*D$16, 0, ABS(D$12), TRUE) * 2)
               + (D$5 * _xlfn.NORM.DIST($B185, D$9, ABS(D$13), FALSE) * _xlfn.NORM.DIST(($B185 - D$9)*D$17, 0, ABS(D$13), TRUE) * 2)
               + (D$6 * _xlfn.NORM.DIST($B185, D$10, ABS(D$14), FALSE) * _xlfn.NORM.DIST(($B185 - D$10)*D$18, 0, ABS(D$14), TRUE) * 2)</f>
        <v>54.72676760508346</v>
      </c>
      <c r="U185" s="4">
        <f>BA185 + (E$3 * _xlfn.NORM.DIST($B185, E$7, ABS(E$11), FALSE) * _xlfn.NORM.DIST(($B185 - E$7)*E$15, 0, ABS(E$11), TRUE) * 2)
               + (E$4 * _xlfn.NORM.DIST($B185, E$8, ABS(E$12), FALSE) * _xlfn.NORM.DIST(($B185 - E$8)*E$16, 0, ABS(E$12), TRUE) * 2)
               + (E$5 * _xlfn.NORM.DIST($B185, E$9, ABS(E$13), FALSE) * _xlfn.NORM.DIST(($B185 - E$9)*E$17, 0, ABS(E$13), TRUE) * 2)
               + (E$6 * _xlfn.NORM.DIST($B185, E$10, ABS(E$14), FALSE) * _xlfn.NORM.DIST(($B185 - E$10)*E$18, 0, ABS(E$14), TRUE) * 2)</f>
        <v>53.855881104314626</v>
      </c>
      <c r="V185" s="4">
        <f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51.277572954984699</v>
      </c>
      <c r="W185" s="4">
        <f>BC185 + (G$3 * _xlfn.NORM.DIST($B185, G$7, ABS(G$11), FALSE) * _xlfn.NORM.DIST(($B185 - G$7)*G$15, 0, ABS(G$11), TRUE) * 2)
               + (G$4 * _xlfn.NORM.DIST($B185, G$8, ABS(G$12), FALSE) * _xlfn.NORM.DIST(($B185 - G$8)*G$16, 0, ABS(G$12), TRUE) * 2)
               + (G$5 * _xlfn.NORM.DIST($B185, G$9, ABS(G$13), FALSE) * _xlfn.NORM.DIST(($B185 - G$9)*G$17, 0, ABS(G$13), TRUE) * 2)
               + (G$6 * _xlfn.NORM.DIST($B185, G$10, ABS(G$14), FALSE) * _xlfn.NORM.DIST(($B185 - G$10)*G$18, 0, ABS(G$14), TRUE) * 2)</f>
        <v>54.323798197411961</v>
      </c>
      <c r="X185" s="4">
        <f>BD185 + (H$3 * _xlfn.NORM.DIST($B185, H$7, ABS(H$11), FALSE) * _xlfn.NORM.DIST(($B185 - H$7)*H$15, 0, ABS(H$11), TRUE) * 2)
               + (H$4 * _xlfn.NORM.DIST($B185, H$8, ABS(H$12), FALSE) * _xlfn.NORM.DIST(($B185 - H$8)*H$16, 0, ABS(H$12), TRUE) * 2)
               + (H$5 * _xlfn.NORM.DIST($B185, H$9, ABS(H$13), FALSE) * _xlfn.NORM.DIST(($B185 - H$9)*H$17, 0, ABS(H$13), TRUE) * 2)
               + (H$6 * _xlfn.NORM.DIST($B185, H$10, ABS(H$14), FALSE) * _xlfn.NORM.DIST(($B185 - H$10)*H$18, 0, ABS(H$14), TRUE) * 2)</f>
        <v>53.52498134148415</v>
      </c>
      <c r="Y185" s="4">
        <f>BE185 + (I$3 * _xlfn.NORM.DIST($B185, I$7, ABS(I$11), FALSE) * _xlfn.NORM.DIST(($B185 - I$7)*I$15, 0, ABS(I$11), TRUE) * 2)
               + (I$4 * _xlfn.NORM.DIST($B185, I$8, ABS(I$12), FALSE) * _xlfn.NORM.DIST(($B185 - I$8)*I$16, 0, ABS(I$12), TRUE) * 2)
               + (I$5 * _xlfn.NORM.DIST($B185, I$9, ABS(I$13), FALSE) * _xlfn.NORM.DIST(($B185 - I$9)*I$17, 0, ABS(I$13), TRUE) * 2)
               + (I$6 * _xlfn.NORM.DIST($B185, I$10, ABS(I$14), FALSE) * _xlfn.NORM.DIST(($B185 - I$10)*I$18, 0, ABS(I$14), TRUE) * 2)</f>
        <v>54.519634718490018</v>
      </c>
      <c r="Z185" s="4">
        <f>BF185 + (J$3 * _xlfn.NORM.DIST($B185, J$7, ABS(J$11), FALSE) * _xlfn.NORM.DIST(($B185 - J$7)*J$15, 0, ABS(J$11), TRUE) * 2)
               + (J$4 * _xlfn.NORM.DIST($B185, J$8, ABS(J$12), FALSE) * _xlfn.NORM.DIST(($B185 - J$8)*J$16, 0, ABS(J$12), TRUE) * 2)
               + (J$5 * _xlfn.NORM.DIST($B185, J$9, ABS(J$13), FALSE) * _xlfn.NORM.DIST(($B185 - J$9)*J$17, 0, ABS(J$13), TRUE) * 2)
               + (J$6 * _xlfn.NORM.DIST($B185, J$10, ABS(J$14), FALSE) * _xlfn.NORM.DIST(($B185 - J$10)*J$18, 0, ABS(J$14), TRUE) * 2)</f>
        <v>51.09433022223746</v>
      </c>
      <c r="AA185" s="4">
        <f>BG185 + (K$3 * _xlfn.NORM.DIST($B185, K$7, ABS(K$11), FALSE) * _xlfn.NORM.DIST(($B185 - K$7)*K$15, 0, ABS(K$11), TRUE) * 2)
               + (K$4 * _xlfn.NORM.DIST($B185, K$8, ABS(K$12), FALSE) * _xlfn.NORM.DIST(($B185 - K$8)*K$16, 0, ABS(K$12), TRUE) * 2)
               + (K$5 * _xlfn.NORM.DIST($B185, K$9, ABS(K$13), FALSE) * _xlfn.NORM.DIST(($B185 - K$9)*K$17, 0, ABS(K$13), TRUE) * 2)
               + (K$6 * _xlfn.NORM.DIST($B185, K$10, ABS(K$14), FALSE) * _xlfn.NORM.DIST(($B185 - K$10)*K$18, 0, ABS(K$14), TRUE) * 2)</f>
        <v>47.389974496306117</v>
      </c>
      <c r="AB185" s="4">
        <f>BH185 + (L$3 * _xlfn.NORM.DIST($B185, L$7, ABS(L$11), FALSE) * _xlfn.NORM.DIST(($B185 - L$7)*L$15, 0, ABS(L$11), TRUE) * 2)
               + (L$4 * _xlfn.NORM.DIST($B185, L$8, ABS(L$12), FALSE) * _xlfn.NORM.DIST(($B185 - L$8)*L$16, 0, ABS(L$12), TRUE) * 2)
               + (L$5 * _xlfn.NORM.DIST($B185, L$9, ABS(L$13), FALSE) * _xlfn.NORM.DIST(($B185 - L$9)*L$17, 0, ABS(L$13), TRUE) * 2)
               + (L$6 * _xlfn.NORM.DIST($B185, L$10, ABS(L$14), FALSE) * _xlfn.NORM.DIST(($B185 - L$10)*L$18, 0, ABS(L$14), TRUE) * 2)</f>
        <v>48.429843858129907</v>
      </c>
      <c r="AC185" s="4">
        <f>BI185 + (M$3 * _xlfn.NORM.DIST($B185, M$7, ABS(M$11), FALSE) * _xlfn.NORM.DIST(($B185 - M$7)*M$15, 0, ABS(M$11), TRUE) * 2)
               + (M$4 * _xlfn.NORM.DIST($B185, M$8, ABS(M$12), FALSE) * _xlfn.NORM.DIST(($B185 - M$8)*M$16, 0, ABS(M$12), TRUE) * 2)
               + (M$5 * _xlfn.NORM.DIST($B185, M$9, ABS(M$13), FALSE) * _xlfn.NORM.DIST(($B185 - M$9)*M$17, 0, ABS(M$13), TRUE) * 2)
               + (M$6 * _xlfn.NORM.DIST($B185, M$10, ABS(M$14), FALSE) * _xlfn.NORM.DIST(($B185 - M$10)*M$18, 0, ABS(M$14), TRUE) * 2)</f>
        <v>46.561446661574898</v>
      </c>
      <c r="AD185" s="4">
        <f>BJ185 + (N$3 * _xlfn.NORM.DIST($B185, N$7, ABS(N$11), FALSE) * _xlfn.NORM.DIST(($B185 - N$7)*N$15, 0, ABS(N$11), TRUE) * 2)
               + (N$4 * _xlfn.NORM.DIST($B185, N$8, ABS(N$12), FALSE) * _xlfn.NORM.DIST(($B185 - N$8)*N$16, 0, ABS(N$12), TRUE) * 2)
               + (N$5 * _xlfn.NORM.DIST($B185, N$9, ABS(N$13), FALSE) * _xlfn.NORM.DIST(($B185 - N$9)*N$17, 0, ABS(N$13), TRUE) * 2)
               + (N$6 * _xlfn.NORM.DIST($B185, N$10, ABS(N$14), FALSE) * _xlfn.NORM.DIST(($B185 - N$10)*N$18, 0, ABS(N$14), TRUE) * 2)</f>
        <v>47.618360535013586</v>
      </c>
      <c r="AE185" s="4">
        <f>BK185 + (O$3 * _xlfn.NORM.DIST($B185, O$7, ABS(O$11), FALSE) * _xlfn.NORM.DIST(($B185 - O$7)*O$15, 0, ABS(O$11), TRUE) * 2)
               + (O$4 * _xlfn.NORM.DIST($B185, O$8, ABS(O$12), FALSE) * _xlfn.NORM.DIST(($B185 - O$8)*O$16, 0, ABS(O$12), TRUE) * 2)
               + (O$5 * _xlfn.NORM.DIST($B185, O$9, ABS(O$13), FALSE) * _xlfn.NORM.DIST(($B185 - O$9)*O$17, 0, ABS(O$13), TRUE) * 2)
               + (O$6 * _xlfn.NORM.DIST($B185, O$10, ABS(O$14), FALSE) * _xlfn.NORM.DIST(($B185 - O$10)*O$18, 0, ABS(O$14), TRUE) * 2)</f>
        <v>53.718423872440866</v>
      </c>
      <c r="AF185" s="4">
        <f t="shared" si="408"/>
        <v>50.068923488036027</v>
      </c>
      <c r="AG185" s="4">
        <f t="shared" si="409"/>
        <v>50.503880743054658</v>
      </c>
      <c r="AI185" s="4">
        <f>IF(OR($B185 &lt; C$231, $B185 &gt; C$234), 0, C185-S185)</f>
        <v>-1.0413575526160912</v>
      </c>
      <c r="AJ185" s="4">
        <f>IF(OR($B185 &lt; D$231, $B185 &gt; D$234), 0, D185-T185)</f>
        <v>-1.1617676050834618</v>
      </c>
      <c r="AK185" s="4">
        <f>IF(OR($B185 &lt; E$231, $B185 &gt; E$234), 0, E185-U185)</f>
        <v>0.58711889568537146</v>
      </c>
      <c r="AL185" s="4">
        <f>IF(OR($B185 &lt; F$231, $B185 &gt; F$234), 0, F185-V185)</f>
        <v>0.37842704501530022</v>
      </c>
      <c r="AM185" s="4">
        <f>IF(OR($B185 &lt; G$231, $B185 &gt; G$234), 0, G185-W185)</f>
        <v>-0.79879819741196201</v>
      </c>
      <c r="AN185" s="4">
        <f>IF(OR($B185 &lt; H$231, $B185 &gt; H$234), 0, H185-X185)</f>
        <v>-0.29198134148415278</v>
      </c>
      <c r="AO185" s="4">
        <f>IF(OR($B185 &lt; I$231, $B185 &gt; I$234), 0, I185-Y185)</f>
        <v>0.46336528150997935</v>
      </c>
      <c r="AP185" s="4">
        <f>IF(OR($B185 &lt; J$231, $B185 &gt; J$234), 0, J185-Z185)</f>
        <v>-1.1330222237461385E-2</v>
      </c>
      <c r="AQ185" s="4">
        <f>IF(OR($B185 &lt; K$231, $B185 &gt; K$234), 0, K185-AA185)</f>
        <v>-0.21797449630611965</v>
      </c>
      <c r="AR185" s="4">
        <f>IF(OR($B185 &lt; L$231, $B185 &gt; L$234), 0, L185-AB185)</f>
        <v>-5.6843858129909108E-2</v>
      </c>
      <c r="AS185" s="4">
        <f>IF(OR($B185 &lt; M$231, $B185 &gt; M$234), 0, M185-AC185)</f>
        <v>-1.0194466615748965</v>
      </c>
      <c r="AT185" s="4">
        <f>IF(OR($B185 &lt; N$231, $B185 &gt; N$234), 0, N185-AD185)</f>
        <v>0.60163946498641252</v>
      </c>
      <c r="AU185" s="4">
        <f>IF(OR($B185 &lt; O$231, $B185 &gt; O$234), 0, O185-AE185)</f>
        <v>0.48457612755913715</v>
      </c>
      <c r="AV185" s="4">
        <f t="shared" si="496"/>
        <v>-0.15392348803602829</v>
      </c>
      <c r="AW185" s="4">
        <f t="shared" si="496"/>
        <v>-0.19288074305465841</v>
      </c>
      <c r="AY185" s="2">
        <f t="shared" si="431"/>
        <v>56.44735755261609</v>
      </c>
      <c r="AZ185" s="2">
        <f t="shared" si="497"/>
        <v>54.72676760508346</v>
      </c>
      <c r="BA185" s="2">
        <f t="shared" si="498"/>
        <v>53.855881104314626</v>
      </c>
      <c r="BB185" s="2">
        <f t="shared" si="499"/>
        <v>51.277572954984699</v>
      </c>
      <c r="BC185" s="2">
        <f t="shared" si="500"/>
        <v>54.323798197411961</v>
      </c>
      <c r="BD185" s="2">
        <f t="shared" si="501"/>
        <v>53.52498134148415</v>
      </c>
      <c r="BE185" s="2">
        <f t="shared" si="502"/>
        <v>54.519634718490018</v>
      </c>
      <c r="BF185" s="2">
        <f t="shared" si="503"/>
        <v>51.09433022223746</v>
      </c>
      <c r="BG185" s="2">
        <f t="shared" si="504"/>
        <v>47.389974496306117</v>
      </c>
      <c r="BH185" s="2">
        <f t="shared" si="505"/>
        <v>48.429843858129907</v>
      </c>
      <c r="BI185" s="2">
        <f t="shared" si="506"/>
        <v>46.561446661574898</v>
      </c>
      <c r="BJ185" s="2">
        <f t="shared" si="507"/>
        <v>47.618360535013586</v>
      </c>
      <c r="BK185" s="2">
        <f t="shared" si="508"/>
        <v>53.718423872440781</v>
      </c>
      <c r="BL185" s="2">
        <f t="shared" si="509"/>
        <v>50.068923488034862</v>
      </c>
      <c r="BM185" s="2">
        <f t="shared" si="510"/>
        <v>50.503880742992422</v>
      </c>
      <c r="BO185" s="2" t="str">
        <f t="shared" si="388"/>
        <v/>
      </c>
      <c r="BP185" s="2" t="str">
        <f t="shared" si="389"/>
        <v/>
      </c>
      <c r="BQ185" s="2" t="str">
        <f t="shared" si="390"/>
        <v/>
      </c>
      <c r="BR185" s="2" t="str">
        <f t="shared" si="391"/>
        <v/>
      </c>
      <c r="BS185" s="2" t="str">
        <f t="shared" si="392"/>
        <v/>
      </c>
      <c r="BT185" s="2" t="str">
        <f t="shared" si="393"/>
        <v/>
      </c>
      <c r="BU185" s="2" t="str">
        <f t="shared" si="394"/>
        <v/>
      </c>
      <c r="BV185" s="2" t="str">
        <f t="shared" si="395"/>
        <v/>
      </c>
      <c r="BW185" s="2" t="str">
        <f t="shared" si="396"/>
        <v/>
      </c>
      <c r="BX185" s="2" t="str">
        <f t="shared" si="397"/>
        <v/>
      </c>
      <c r="BY185" s="2" t="str">
        <f t="shared" si="398"/>
        <v/>
      </c>
      <c r="BZ185" s="2" t="str">
        <f t="shared" si="399"/>
        <v/>
      </c>
      <c r="CA185" s="2" t="str">
        <f t="shared" si="400"/>
        <v/>
      </c>
      <c r="CB185" s="2" t="str">
        <f t="shared" si="401"/>
        <v/>
      </c>
      <c r="CC185" s="2" t="str">
        <f t="shared" si="402"/>
        <v/>
      </c>
      <c r="CE185" s="2" t="str">
        <f t="shared" si="432"/>
        <v/>
      </c>
      <c r="CF185" s="2" t="str">
        <f t="shared" si="433"/>
        <v/>
      </c>
      <c r="CG185" s="2" t="str">
        <f t="shared" si="434"/>
        <v/>
      </c>
      <c r="CH185" s="2" t="str">
        <f t="shared" si="435"/>
        <v/>
      </c>
      <c r="CI185" s="2" t="str">
        <f t="shared" si="436"/>
        <v/>
      </c>
      <c r="CJ185" s="2" t="str">
        <f t="shared" si="437"/>
        <v/>
      </c>
      <c r="CK185" s="2" t="str">
        <f t="shared" si="438"/>
        <v/>
      </c>
      <c r="CL185" s="2" t="str">
        <f t="shared" si="439"/>
        <v/>
      </c>
      <c r="CM185" s="2" t="str">
        <f t="shared" si="440"/>
        <v/>
      </c>
      <c r="CN185" s="2" t="str">
        <f t="shared" si="441"/>
        <v/>
      </c>
      <c r="CO185" s="2" t="str">
        <f t="shared" si="442"/>
        <v/>
      </c>
      <c r="CP185" s="2" t="str">
        <f t="shared" si="443"/>
        <v/>
      </c>
      <c r="CQ185" s="2" t="str">
        <f t="shared" si="444"/>
        <v/>
      </c>
      <c r="CR185" s="2" t="str">
        <f t="shared" si="445"/>
        <v/>
      </c>
      <c r="CS185" s="2" t="str">
        <f t="shared" si="446"/>
        <v/>
      </c>
      <c r="CU185" s="2">
        <f t="shared" si="447"/>
        <v>55.405999999999999</v>
      </c>
      <c r="CV185" s="2">
        <f t="shared" si="448"/>
        <v>53.564999999999998</v>
      </c>
      <c r="CW185" s="2">
        <f t="shared" si="449"/>
        <v>54.442999999999998</v>
      </c>
      <c r="CX185" s="2">
        <f t="shared" si="450"/>
        <v>51.655999999999999</v>
      </c>
      <c r="CY185" s="2">
        <f t="shared" si="451"/>
        <v>53.524999999999999</v>
      </c>
      <c r="CZ185" s="2">
        <f t="shared" si="452"/>
        <v>53.232999999999997</v>
      </c>
      <c r="DA185" s="2">
        <f t="shared" si="453"/>
        <v>54.982999999999997</v>
      </c>
      <c r="DB185" s="2">
        <f t="shared" si="454"/>
        <v>51.082999999999998</v>
      </c>
      <c r="DC185" s="2">
        <f t="shared" si="455"/>
        <v>47.171999999999997</v>
      </c>
      <c r="DD185" s="2">
        <f t="shared" si="456"/>
        <v>48.372999999999998</v>
      </c>
      <c r="DE185" s="2">
        <f t="shared" si="457"/>
        <v>45.542000000000002</v>
      </c>
      <c r="DF185" s="2">
        <f t="shared" si="458"/>
        <v>48.22</v>
      </c>
      <c r="DG185" s="2">
        <f t="shared" si="459"/>
        <v>54.203000000000003</v>
      </c>
      <c r="DH185" s="2">
        <f t="shared" si="460"/>
        <v>49.914999999999999</v>
      </c>
      <c r="DI185" s="2">
        <f t="shared" si="461"/>
        <v>50.311</v>
      </c>
      <c r="DK185" s="2">
        <f t="shared" si="411"/>
        <v>73.10148467741935</v>
      </c>
      <c r="DL185" s="2">
        <f t="shared" si="511"/>
        <v>84.849594758064512</v>
      </c>
      <c r="DM185" s="2">
        <f t="shared" si="511"/>
        <v>89.957866202346025</v>
      </c>
      <c r="DN185" s="2">
        <f t="shared" si="511"/>
        <v>85.781362745098022</v>
      </c>
      <c r="DO185" s="2">
        <f t="shared" si="511"/>
        <v>105.05036931818181</v>
      </c>
      <c r="DP185" s="2">
        <f t="shared" si="511"/>
        <v>96.015232063279882</v>
      </c>
      <c r="DQ185" s="2">
        <f t="shared" si="511"/>
        <v>97.08500568181816</v>
      </c>
      <c r="DR185" s="2">
        <f t="shared" si="511"/>
        <v>98.987279857397482</v>
      </c>
      <c r="DS185" s="2">
        <f t="shared" si="511"/>
        <v>77.443308064516117</v>
      </c>
      <c r="DT185" s="2">
        <f t="shared" si="511"/>
        <v>78.179519836855761</v>
      </c>
      <c r="DU185" s="2">
        <f t="shared" si="511"/>
        <v>85.836170189099022</v>
      </c>
      <c r="DV185" s="2">
        <f t="shared" si="511"/>
        <v>89.628517045454544</v>
      </c>
      <c r="DW185" s="2">
        <f t="shared" si="511"/>
        <v>94.89112700534757</v>
      </c>
      <c r="DX185" s="2">
        <f t="shared" si="511"/>
        <v>75.313512923351198</v>
      </c>
      <c r="DY185" s="2">
        <f t="shared" si="511"/>
        <v>67.584529282977556</v>
      </c>
      <c r="EA185" s="2">
        <f t="shared" si="407"/>
        <v>56.925109027978074</v>
      </c>
      <c r="EB185" s="2">
        <f t="shared" si="413"/>
        <v>56.905810244281739</v>
      </c>
      <c r="EC185" s="2">
        <f t="shared" si="414"/>
        <v>53.23322499999999</v>
      </c>
      <c r="ED185" s="2">
        <f t="shared" si="415"/>
        <v>54.548134940585001</v>
      </c>
      <c r="EE185" s="2">
        <f t="shared" si="416"/>
        <v>54.93403941956123</v>
      </c>
      <c r="EF185" s="2">
        <f t="shared" si="417"/>
        <v>47.160750514168186</v>
      </c>
      <c r="EG185" s="2">
        <f t="shared" si="418"/>
        <v>52.517806444460881</v>
      </c>
      <c r="EH185" s="2">
        <f t="shared" si="419"/>
        <v>47.453654940506993</v>
      </c>
      <c r="EI185" s="2">
        <f t="shared" si="420"/>
        <v>45.225624541177041</v>
      </c>
      <c r="EJ185" s="2">
        <f t="shared" si="421"/>
        <v>49.53695470050485</v>
      </c>
      <c r="EK185" s="2">
        <f t="shared" si="422"/>
        <v>46.647542775276278</v>
      </c>
      <c r="EL185" s="2">
        <f t="shared" si="423"/>
        <v>46.831074833484166</v>
      </c>
      <c r="EM185" s="2">
        <f t="shared" si="424"/>
        <v>51.274716470560918</v>
      </c>
      <c r="EN185" s="2">
        <f t="shared" si="425"/>
        <v>48.224074766355159</v>
      </c>
      <c r="EO185" s="2">
        <f t="shared" si="426"/>
        <v>50.575405622713674</v>
      </c>
      <c r="EQ185" s="2">
        <f t="shared" si="427"/>
        <v>56.441794733377534</v>
      </c>
      <c r="ER185" s="2">
        <f t="shared" si="512"/>
        <v>54.712276894028648</v>
      </c>
      <c r="ES185" s="2">
        <f t="shared" si="512"/>
        <v>53.859810771978658</v>
      </c>
      <c r="ET185" s="2">
        <f t="shared" si="512"/>
        <v>51.257648068467518</v>
      </c>
      <c r="EU185" s="2">
        <f t="shared" si="512"/>
        <v>54.319927592632951</v>
      </c>
      <c r="EV185" s="2">
        <f t="shared" si="512"/>
        <v>53.567392829602731</v>
      </c>
      <c r="EW185" s="2">
        <f t="shared" si="512"/>
        <v>54.527714127380619</v>
      </c>
      <c r="EX185" s="2">
        <f t="shared" si="512"/>
        <v>51.110072283023655</v>
      </c>
      <c r="EY185" s="2">
        <f t="shared" si="512"/>
        <v>47.399788019428428</v>
      </c>
      <c r="EZ185" s="2">
        <f t="shared" si="512"/>
        <v>48.424726919436438</v>
      </c>
      <c r="FA185" s="2">
        <f t="shared" si="512"/>
        <v>46.56099207668067</v>
      </c>
      <c r="FB185" s="2">
        <f t="shared" si="512"/>
        <v>47.623889870032968</v>
      </c>
      <c r="FC185" s="2">
        <f t="shared" si="512"/>
        <v>53.759574649944277</v>
      </c>
      <c r="FD185" s="2">
        <f t="shared" si="512"/>
        <v>50.1204361020202</v>
      </c>
      <c r="FE185" s="2">
        <f t="shared" si="512"/>
        <v>50.500721534732719</v>
      </c>
      <c r="FG185" s="2">
        <f t="shared" si="429"/>
        <v>0.99999999994050592</v>
      </c>
      <c r="FH185" s="2">
        <f t="shared" si="513"/>
        <v>0.99999999995001465</v>
      </c>
      <c r="FI185" s="2">
        <f t="shared" si="513"/>
        <v>0.99999999995177113</v>
      </c>
      <c r="FJ185" s="2">
        <f t="shared" si="513"/>
        <v>0.99999999995244027</v>
      </c>
      <c r="FK185" s="2">
        <f t="shared" si="513"/>
        <v>0.99999999995342259</v>
      </c>
      <c r="FL185" s="2">
        <f t="shared" si="513"/>
        <v>0.99999999995571032</v>
      </c>
      <c r="FM185" s="2">
        <f t="shared" si="513"/>
        <v>0.9999999999570478</v>
      </c>
      <c r="FN185" s="2">
        <f t="shared" si="513"/>
        <v>0.99999999995387612</v>
      </c>
      <c r="FO185" s="2">
        <f t="shared" si="513"/>
        <v>0.99999999994974564</v>
      </c>
      <c r="FP185" s="2">
        <f t="shared" si="513"/>
        <v>0.99999999995269628</v>
      </c>
      <c r="FQ185" s="2">
        <f t="shared" si="513"/>
        <v>0.99999999995659739</v>
      </c>
      <c r="FR185" s="2">
        <f t="shared" si="513"/>
        <v>0.99999999995583722</v>
      </c>
      <c r="FS185" s="2">
        <f t="shared" si="513"/>
        <v>0.99999999950135388</v>
      </c>
      <c r="FT185" s="2">
        <f t="shared" si="513"/>
        <v>0.99999999731833766</v>
      </c>
      <c r="FU185" s="2">
        <f t="shared" si="513"/>
        <v>0.99999998842836924</v>
      </c>
      <c r="FW185" s="2">
        <f t="shared" si="462"/>
        <v>0.988490267434051</v>
      </c>
      <c r="FX185" s="2">
        <f t="shared" si="514"/>
        <v>0.99339389590025451</v>
      </c>
      <c r="FY185" s="2">
        <f t="shared" si="515"/>
        <v>0.99372844132286819</v>
      </c>
      <c r="FZ185" s="2">
        <f t="shared" si="516"/>
        <v>0.99394470003798707</v>
      </c>
      <c r="GA185" s="2">
        <f t="shared" si="517"/>
        <v>0.99369723513699515</v>
      </c>
      <c r="GB185" s="2">
        <f t="shared" si="518"/>
        <v>0.99338007521035543</v>
      </c>
      <c r="GC185" s="2">
        <f t="shared" si="519"/>
        <v>0.99598020800979048</v>
      </c>
      <c r="GD185" s="2">
        <f t="shared" si="520"/>
        <v>0.99569467550104918</v>
      </c>
      <c r="GE185" s="2">
        <f t="shared" si="521"/>
        <v>0.9954862985973425</v>
      </c>
      <c r="GF185" s="2">
        <f t="shared" si="522"/>
        <v>0.99539938003198158</v>
      </c>
      <c r="GG185" s="2">
        <f t="shared" si="523"/>
        <v>0.99474778134992126</v>
      </c>
      <c r="GH185" s="2">
        <f t="shared" si="524"/>
        <v>0.99302569117066564</v>
      </c>
      <c r="GI185" s="2">
        <f t="shared" si="525"/>
        <v>0.98343937710647733</v>
      </c>
      <c r="GJ185" s="2">
        <f t="shared" si="526"/>
        <v>0.9728360383323269</v>
      </c>
      <c r="GK185" s="2">
        <f t="shared" si="527"/>
        <v>0.95770168021324975</v>
      </c>
      <c r="GM185" s="107">
        <f t="shared" si="463"/>
        <v>2.7602529728883591E-261</v>
      </c>
      <c r="GN185" s="107">
        <f t="shared" si="528"/>
        <v>1.0517334644433165E-305</v>
      </c>
      <c r="GO185" s="107">
        <f t="shared" si="529"/>
        <v>0</v>
      </c>
      <c r="GP185" s="107">
        <f t="shared" si="530"/>
        <v>0</v>
      </c>
      <c r="GQ185" s="107">
        <f t="shared" si="531"/>
        <v>0</v>
      </c>
      <c r="GR185" s="107">
        <f t="shared" si="532"/>
        <v>0</v>
      </c>
      <c r="GS185" s="107">
        <f t="shared" si="533"/>
        <v>0</v>
      </c>
      <c r="GT185" s="107">
        <f t="shared" si="534"/>
        <v>0</v>
      </c>
      <c r="GU185" s="107">
        <f t="shared" si="535"/>
        <v>0</v>
      </c>
      <c r="GV185" s="107">
        <f t="shared" si="536"/>
        <v>0</v>
      </c>
      <c r="GW185" s="107">
        <f t="shared" si="537"/>
        <v>0</v>
      </c>
      <c r="GX185" s="107">
        <f t="shared" si="538"/>
        <v>0</v>
      </c>
      <c r="GY185" s="107">
        <f t="shared" si="539"/>
        <v>0</v>
      </c>
      <c r="GZ185" s="107">
        <f t="shared" si="540"/>
        <v>0</v>
      </c>
      <c r="HA185" s="107">
        <f t="shared" si="541"/>
        <v>0</v>
      </c>
      <c r="HC185" s="107">
        <f t="shared" si="464"/>
        <v>7.7336991532899057E-193</v>
      </c>
      <c r="HD185" s="107">
        <f t="shared" si="542"/>
        <v>1.2158648622060249E-228</v>
      </c>
      <c r="HE185" s="107">
        <f t="shared" si="543"/>
        <v>3.6285185589421526E-239</v>
      </c>
      <c r="HF185" s="107">
        <f t="shared" si="544"/>
        <v>6.9911231174588421E-289</v>
      </c>
      <c r="HG185" s="107">
        <f t="shared" si="545"/>
        <v>8.8152649222990962E-295</v>
      </c>
      <c r="HH185" s="107">
        <f t="shared" si="546"/>
        <v>1.3201087219765119E-283</v>
      </c>
      <c r="HI185" s="107">
        <f t="shared" si="547"/>
        <v>0</v>
      </c>
      <c r="HJ185" s="107">
        <f t="shared" si="548"/>
        <v>3.9067175279754446E-296</v>
      </c>
      <c r="HK185" s="107">
        <f t="shared" si="549"/>
        <v>0</v>
      </c>
      <c r="HL185" s="107">
        <f t="shared" si="550"/>
        <v>0</v>
      </c>
      <c r="HM185" s="107">
        <f t="shared" si="551"/>
        <v>0</v>
      </c>
      <c r="HN185" s="107">
        <f t="shared" si="552"/>
        <v>3.0773320915853916E-295</v>
      </c>
      <c r="HO185" s="107">
        <f t="shared" si="553"/>
        <v>8.0267296579393195E-270</v>
      </c>
      <c r="HP185" s="107">
        <f t="shared" si="554"/>
        <v>6.1771284496712973E-277</v>
      </c>
      <c r="HQ185" s="107">
        <f t="shared" si="555"/>
        <v>0</v>
      </c>
      <c r="HS185" s="107">
        <f t="shared" si="465"/>
        <v>3.3472528729874711E-51</v>
      </c>
      <c r="HT185" s="107">
        <f t="shared" si="556"/>
        <v>1.4564378739238213E-63</v>
      </c>
      <c r="HU185" s="107">
        <f t="shared" si="557"/>
        <v>1.0465306682336951E-66</v>
      </c>
      <c r="HV185" s="107">
        <f t="shared" si="558"/>
        <v>5.5819403633783221E-81</v>
      </c>
      <c r="HW185" s="107">
        <f t="shared" si="559"/>
        <v>2.5863734609309143E-82</v>
      </c>
      <c r="HX185" s="107">
        <f t="shared" si="560"/>
        <v>8.7192664985980985E-79</v>
      </c>
      <c r="HY185" s="107">
        <f t="shared" si="561"/>
        <v>2.640138786861559E-90</v>
      </c>
      <c r="HZ185" s="107">
        <f t="shared" si="562"/>
        <v>5.3289586590594563E-86</v>
      </c>
      <c r="IA185" s="107">
        <f t="shared" si="563"/>
        <v>7.7448326861714114E-92</v>
      </c>
      <c r="IB185" s="107">
        <f t="shared" si="564"/>
        <v>2.0390656088323667E-97</v>
      </c>
      <c r="IC185" s="107">
        <f t="shared" si="565"/>
        <v>4.0831457768509725E-97</v>
      </c>
      <c r="ID185" s="107">
        <f t="shared" si="566"/>
        <v>2.0168192428984583E-81</v>
      </c>
      <c r="IE185" s="107">
        <f t="shared" si="567"/>
        <v>2.1920023991295985E-71</v>
      </c>
      <c r="IF185" s="107">
        <f t="shared" si="568"/>
        <v>3.1995621874998646E-72</v>
      </c>
      <c r="IG185" s="107">
        <f t="shared" si="569"/>
        <v>5.6863399606774403E-72</v>
      </c>
      <c r="II185" s="107">
        <f t="shared" si="466"/>
        <v>5.8084617905617578E-8</v>
      </c>
      <c r="IJ185" s="107">
        <f t="shared" si="467"/>
        <v>5.3391331705727656E-11</v>
      </c>
      <c r="IK185" s="107">
        <f t="shared" si="468"/>
        <v>1.3081836421969589E-11</v>
      </c>
      <c r="IL185" s="107">
        <f t="shared" si="469"/>
        <v>8.1583992794466329E-14</v>
      </c>
      <c r="IM185" s="107">
        <f t="shared" si="470"/>
        <v>7.4215754553250903E-14</v>
      </c>
      <c r="IN185" s="107">
        <f t="shared" si="471"/>
        <v>4.0020573552354622E-13</v>
      </c>
      <c r="IO185" s="107">
        <f t="shared" si="472"/>
        <v>1.217925185312181E-16</v>
      </c>
      <c r="IP185" s="107">
        <f t="shared" si="473"/>
        <v>1.2191100767807882E-15</v>
      </c>
      <c r="IQ185" s="107">
        <f t="shared" si="474"/>
        <v>1.9879309685499122E-16</v>
      </c>
      <c r="IR185" s="107">
        <f t="shared" si="475"/>
        <v>2.4802099979451146E-17</v>
      </c>
      <c r="IS185" s="107">
        <f t="shared" si="476"/>
        <v>1.1307695369611914E-16</v>
      </c>
      <c r="IT185" s="107">
        <f t="shared" si="477"/>
        <v>2.1867859191441138E-13</v>
      </c>
      <c r="IU185" s="107">
        <f t="shared" si="478"/>
        <v>9.4042642433275983E-11</v>
      </c>
      <c r="IV185" s="107">
        <f t="shared" si="479"/>
        <v>4.3756215013203808E-10</v>
      </c>
      <c r="IW185" s="107">
        <f t="shared" si="480"/>
        <v>4.2380851897951434E-9</v>
      </c>
      <c r="IY185" s="107">
        <f t="shared" si="481"/>
        <v>5.8084617905617578E-8</v>
      </c>
      <c r="IZ185" s="107">
        <f t="shared" si="482"/>
        <v>5.3391331705727656E-11</v>
      </c>
      <c r="JA185" s="107">
        <f t="shared" si="483"/>
        <v>1.3081836421969589E-11</v>
      </c>
      <c r="JB185" s="107">
        <f t="shared" si="484"/>
        <v>8.1583992794466329E-14</v>
      </c>
      <c r="JC185" s="107">
        <f t="shared" si="485"/>
        <v>7.4215754553250903E-14</v>
      </c>
      <c r="JD185" s="107">
        <f t="shared" si="486"/>
        <v>4.0020573552354622E-13</v>
      </c>
      <c r="JE185" s="107">
        <f t="shared" si="487"/>
        <v>1.217925185312181E-16</v>
      </c>
      <c r="JF185" s="107">
        <f t="shared" si="488"/>
        <v>1.2191100767807882E-15</v>
      </c>
      <c r="JG185" s="107">
        <f t="shared" si="489"/>
        <v>1.9879309685499122E-16</v>
      </c>
      <c r="JH185" s="107">
        <f t="shared" si="490"/>
        <v>2.4802099979451146E-17</v>
      </c>
      <c r="JI185" s="107">
        <f t="shared" si="491"/>
        <v>1.1307695369611914E-16</v>
      </c>
      <c r="JJ185" s="107">
        <f t="shared" si="492"/>
        <v>2.1867859191441138E-13</v>
      </c>
      <c r="JK185" s="107">
        <f t="shared" si="493"/>
        <v>9.4042642433275983E-11</v>
      </c>
      <c r="JL185" s="107">
        <f t="shared" si="494"/>
        <v>4.3756215013203808E-10</v>
      </c>
      <c r="JM185" s="107">
        <f t="shared" si="495"/>
        <v>4.2380851897951434E-9</v>
      </c>
    </row>
    <row r="186" spans="2:273" x14ac:dyDescent="0.25">
      <c r="B186" s="2">
        <v>158</v>
      </c>
      <c r="C186" s="37">
        <v>56.546999999999997</v>
      </c>
      <c r="D186" s="37">
        <v>53.081000000000003</v>
      </c>
      <c r="E186" s="37">
        <v>54.18</v>
      </c>
      <c r="F186" s="37">
        <v>50.77</v>
      </c>
      <c r="G186" s="37">
        <v>53.164000000000001</v>
      </c>
      <c r="H186" s="37">
        <v>53.1</v>
      </c>
      <c r="I186" s="37">
        <v>54.982999999999997</v>
      </c>
      <c r="J186" s="37">
        <v>51.582999999999998</v>
      </c>
      <c r="K186" s="37">
        <v>48.033999999999999</v>
      </c>
      <c r="L186" s="37">
        <v>47.881</v>
      </c>
      <c r="M186" s="37">
        <v>46.033999999999999</v>
      </c>
      <c r="N186" s="37">
        <v>48.491999999999997</v>
      </c>
      <c r="O186" s="37">
        <v>53.898000000000003</v>
      </c>
      <c r="P186" s="37">
        <v>49.847000000000001</v>
      </c>
      <c r="Q186" s="37">
        <v>51.23</v>
      </c>
      <c r="S186" s="4">
        <f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56.41505928783203</v>
      </c>
      <c r="T186" s="4">
        <f>AZ186 + (D$3 * _xlfn.NORM.DIST($B186, D$7, ABS(D$11), FALSE) * _xlfn.NORM.DIST(($B186 - D$7)*D$15, 0, ABS(D$11), TRUE) * 2)
               + (D$4 * _xlfn.NORM.DIST($B186, D$8, ABS(D$12), FALSE) * _xlfn.NORM.DIST(($B186 - D$8)*D$16, 0, ABS(D$12), TRUE) * 2)
               + (D$5 * _xlfn.NORM.DIST($B186, D$9, ABS(D$13), FALSE) * _xlfn.NORM.DIST(($B186 - D$9)*D$17, 0, ABS(D$13), TRUE) * 2)
               + (D$6 * _xlfn.NORM.DIST($B186, D$10, ABS(D$14), FALSE) * _xlfn.NORM.DIST(($B186 - D$10)*D$18, 0, ABS(D$14), TRUE) * 2)</f>
        <v>54.63577090333176</v>
      </c>
      <c r="U186" s="4">
        <f>BA186 + (E$3 * _xlfn.NORM.DIST($B186, E$7, ABS(E$11), FALSE) * _xlfn.NORM.DIST(($B186 - E$7)*E$15, 0, ABS(E$11), TRUE) * 2)
               + (E$4 * _xlfn.NORM.DIST($B186, E$8, ABS(E$12), FALSE) * _xlfn.NORM.DIST(($B186 - E$8)*E$16, 0, ABS(E$12), TRUE) * 2)
               + (E$5 * _xlfn.NORM.DIST($B186, E$9, ABS(E$13), FALSE) * _xlfn.NORM.DIST(($B186 - E$9)*E$17, 0, ABS(E$13), TRUE) * 2)
               + (E$6 * _xlfn.NORM.DIST($B186, E$10, ABS(E$14), FALSE) * _xlfn.NORM.DIST(($B186 - E$10)*E$18, 0, ABS(E$14), TRUE) * 2)</f>
        <v>53.74460588452807</v>
      </c>
      <c r="V186" s="4">
        <f>BB186 + (F$3 * _xlfn.NORM.DIST($B186, F$7, ABS(F$11), FALSE) * _xlfn.NORM.DIST(($B186 - F$7)*F$15, 0, ABS(F$11), TRUE) * 2)
               + (F$4 * _xlfn.NORM.DIST($B186, F$8, ABS(F$12), FALSE) * _xlfn.NORM.DIST(($B186 - F$8)*F$16, 0, ABS(F$12), TRUE) * 2)
               + (F$5 * _xlfn.NORM.DIST($B186, F$9, ABS(F$13), FALSE) * _xlfn.NORM.DIST(($B186 - F$9)*F$17, 0, ABS(F$13), TRUE) * 2)
               + (F$6 * _xlfn.NORM.DIST($B186, F$10, ABS(F$14), FALSE) * _xlfn.NORM.DIST(($B186 - F$10)*F$18, 0, ABS(F$14), TRUE) * 2)</f>
        <v>51.1605353537119</v>
      </c>
      <c r="W186" s="4">
        <f>BC186 + (G$3 * _xlfn.NORM.DIST($B186, G$7, ABS(G$11), FALSE) * _xlfn.NORM.DIST(($B186 - G$7)*G$15, 0, ABS(G$11), TRUE) * 2)
               + (G$4 * _xlfn.NORM.DIST($B186, G$8, ABS(G$12), FALSE) * _xlfn.NORM.DIST(($B186 - G$8)*G$16, 0, ABS(G$12), TRUE) * 2)
               + (G$5 * _xlfn.NORM.DIST($B186, G$9, ABS(G$13), FALSE) * _xlfn.NORM.DIST(($B186 - G$9)*G$17, 0, ABS(G$13), TRUE) * 2)
               + (G$6 * _xlfn.NORM.DIST($B186, G$10, ABS(G$14), FALSE) * _xlfn.NORM.DIST(($B186 - G$10)*G$18, 0, ABS(G$14), TRUE) * 2)</f>
        <v>54.1722046361445</v>
      </c>
      <c r="X186" s="4">
        <f>BD186 + (H$3 * _xlfn.NORM.DIST($B186, H$7, ABS(H$11), FALSE) * _xlfn.NORM.DIST(($B186 - H$7)*H$15, 0, ABS(H$11), TRUE) * 2)
               + (H$4 * _xlfn.NORM.DIST($B186, H$8, ABS(H$12), FALSE) * _xlfn.NORM.DIST(($B186 - H$8)*H$16, 0, ABS(H$12), TRUE) * 2)
               + (H$5 * _xlfn.NORM.DIST($B186, H$9, ABS(H$13), FALSE) * _xlfn.NORM.DIST(($B186 - H$9)*H$17, 0, ABS(H$13), TRUE) * 2)
               + (H$6 * _xlfn.NORM.DIST($B186, H$10, ABS(H$14), FALSE) * _xlfn.NORM.DIST(($B186 - H$10)*H$18, 0, ABS(H$14), TRUE) * 2)</f>
        <v>53.354007226344933</v>
      </c>
      <c r="Y186" s="4">
        <f>BE186 + (I$3 * _xlfn.NORM.DIST($B186, I$7, ABS(I$11), FALSE) * _xlfn.NORM.DIST(($B186 - I$7)*I$15, 0, ABS(I$11), TRUE) * 2)
               + (I$4 * _xlfn.NORM.DIST($B186, I$8, ABS(I$12), FALSE) * _xlfn.NORM.DIST(($B186 - I$8)*I$16, 0, ABS(I$12), TRUE) * 2)
               + (I$5 * _xlfn.NORM.DIST($B186, I$9, ABS(I$13), FALSE) * _xlfn.NORM.DIST(($B186 - I$9)*I$17, 0, ABS(I$13), TRUE) * 2)
               + (I$6 * _xlfn.NORM.DIST($B186, I$10, ABS(I$14), FALSE) * _xlfn.NORM.DIST(($B186 - I$10)*I$18, 0, ABS(I$14), TRUE) * 2)</f>
        <v>54.3425105608748</v>
      </c>
      <c r="Z186" s="4">
        <f>BF186 + (J$3 * _xlfn.NORM.DIST($B186, J$7, ABS(J$11), FALSE) * _xlfn.NORM.DIST(($B186 - J$7)*J$15, 0, ABS(J$11), TRUE) * 2)
               + (J$4 * _xlfn.NORM.DIST($B186, J$8, ABS(J$12), FALSE) * _xlfn.NORM.DIST(($B186 - J$8)*J$16, 0, ABS(J$12), TRUE) * 2)
               + (J$5 * _xlfn.NORM.DIST($B186, J$9, ABS(J$13), FALSE) * _xlfn.NORM.DIST(($B186 - J$9)*J$17, 0, ABS(J$13), TRUE) * 2)
               + (J$6 * _xlfn.NORM.DIST($B186, J$10, ABS(J$14), FALSE) * _xlfn.NORM.DIST(($B186 - J$10)*J$18, 0, ABS(J$14), TRUE) * 2)</f>
        <v>50.942781854483705</v>
      </c>
      <c r="AA186" s="4">
        <f>BG186 + (K$3 * _xlfn.NORM.DIST($B186, K$7, ABS(K$11), FALSE) * _xlfn.NORM.DIST(($B186 - K$7)*K$15, 0, ABS(K$11), TRUE) * 2)
               + (K$4 * _xlfn.NORM.DIST($B186, K$8, ABS(K$12), FALSE) * _xlfn.NORM.DIST(($B186 - K$8)*K$16, 0, ABS(K$12), TRUE) * 2)
               + (K$5 * _xlfn.NORM.DIST($B186, K$9, ABS(K$13), FALSE) * _xlfn.NORM.DIST(($B186 - K$9)*K$17, 0, ABS(K$13), TRUE) * 2)
               + (K$6 * _xlfn.NORM.DIST($B186, K$10, ABS(K$14), FALSE) * _xlfn.NORM.DIST(($B186 - K$10)*K$18, 0, ABS(K$14), TRUE) * 2)</f>
        <v>47.269689803893044</v>
      </c>
      <c r="AB186" s="4">
        <f>BH186 + (L$3 * _xlfn.NORM.DIST($B186, L$7, ABS(L$11), FALSE) * _xlfn.NORM.DIST(($B186 - L$7)*L$15, 0, ABS(L$11), TRUE) * 2)
               + (L$4 * _xlfn.NORM.DIST($B186, L$8, ABS(L$12), FALSE) * _xlfn.NORM.DIST(($B186 - L$8)*L$16, 0, ABS(L$12), TRUE) * 2)
               + (L$5 * _xlfn.NORM.DIST($B186, L$9, ABS(L$13), FALSE) * _xlfn.NORM.DIST(($B186 - L$9)*L$17, 0, ABS(L$13), TRUE) * 2)
               + (L$6 * _xlfn.NORM.DIST($B186, L$10, ABS(L$14), FALSE) * _xlfn.NORM.DIST(($B186 - L$10)*L$18, 0, ABS(L$14), TRUE) * 2)</f>
        <v>48.296384085663902</v>
      </c>
      <c r="AC186" s="4">
        <f>BI186 + (M$3 * _xlfn.NORM.DIST($B186, M$7, ABS(M$11), FALSE) * _xlfn.NORM.DIST(($B186 - M$7)*M$15, 0, ABS(M$11), TRUE) * 2)
               + (M$4 * _xlfn.NORM.DIST($B186, M$8, ABS(M$12), FALSE) * _xlfn.NORM.DIST(($B186 - M$8)*M$16, 0, ABS(M$12), TRUE) * 2)
               + (M$5 * _xlfn.NORM.DIST($B186, M$9, ABS(M$13), FALSE) * _xlfn.NORM.DIST(($B186 - M$9)*M$17, 0, ABS(M$13), TRUE) * 2)
               + (M$6 * _xlfn.NORM.DIST($B186, M$10, ABS(M$14), FALSE) * _xlfn.NORM.DIST(($B186 - M$10)*M$18, 0, ABS(M$14), TRUE) * 2)</f>
        <v>46.415218213171123</v>
      </c>
      <c r="AD186" s="4">
        <f>BJ186 + (N$3 * _xlfn.NORM.DIST($B186, N$7, ABS(N$11), FALSE) * _xlfn.NORM.DIST(($B186 - N$7)*N$15, 0, ABS(N$11), TRUE) * 2)
               + (N$4 * _xlfn.NORM.DIST($B186, N$8, ABS(N$12), FALSE) * _xlfn.NORM.DIST(($B186 - N$8)*N$16, 0, ABS(N$12), TRUE) * 2)
               + (N$5 * _xlfn.NORM.DIST($B186, N$9, ABS(N$13), FALSE) * _xlfn.NORM.DIST(($B186 - N$9)*N$17, 0, ABS(N$13), TRUE) * 2)
               + (N$6 * _xlfn.NORM.DIST($B186, N$10, ABS(N$14), FALSE) * _xlfn.NORM.DIST(($B186 - N$10)*N$18, 0, ABS(N$14), TRUE) * 2)</f>
        <v>47.453581643571411</v>
      </c>
      <c r="AE186" s="4">
        <f>BK186 + (O$3 * _xlfn.NORM.DIST($B186, O$7, ABS(O$11), FALSE) * _xlfn.NORM.DIST(($B186 - O$7)*O$15, 0, ABS(O$11), TRUE) * 2)
               + (O$4 * _xlfn.NORM.DIST($B186, O$8, ABS(O$12), FALSE) * _xlfn.NORM.DIST(($B186 - O$8)*O$16, 0, ABS(O$12), TRUE) * 2)
               + (O$5 * _xlfn.NORM.DIST($B186, O$9, ABS(O$13), FALSE) * _xlfn.NORM.DIST(($B186 - O$9)*O$17, 0, ABS(O$13), TRUE) * 2)
               + (O$6 * _xlfn.NORM.DIST($B186, O$10, ABS(O$14), FALSE) * _xlfn.NORM.DIST(($B186 - O$10)*O$18, 0, ABS(O$14), TRUE) * 2)</f>
        <v>53.551561879027524</v>
      </c>
      <c r="AF186" s="4">
        <f t="shared" si="408"/>
        <v>49.92672343209275</v>
      </c>
      <c r="AG186" s="4">
        <f t="shared" si="409"/>
        <v>50.344663601350611</v>
      </c>
      <c r="AI186" s="4">
        <f>IF(OR($B186 &lt; C$231, $B186 &gt; C$234), 0, C186-S186)</f>
        <v>0.13194071216796743</v>
      </c>
      <c r="AJ186" s="4">
        <f>IF(OR($B186 &lt; D$231, $B186 &gt; D$234), 0, D186-T186)</f>
        <v>-1.5547709033317574</v>
      </c>
      <c r="AK186" s="4">
        <f>IF(OR($B186 &lt; E$231, $B186 &gt; E$234), 0, E186-U186)</f>
        <v>0.43539411547192941</v>
      </c>
      <c r="AL186" s="4">
        <f>IF(OR($B186 &lt; F$231, $B186 &gt; F$234), 0, F186-V186)</f>
        <v>-0.39053535371189696</v>
      </c>
      <c r="AM186" s="4">
        <f>IF(OR($B186 &lt; G$231, $B186 &gt; G$234), 0, G186-W186)</f>
        <v>-1.0082046361444981</v>
      </c>
      <c r="AN186" s="4">
        <f>IF(OR($B186 &lt; H$231, $B186 &gt; H$234), 0, H186-X186)</f>
        <v>-0.25400722634493178</v>
      </c>
      <c r="AO186" s="4">
        <f>IF(OR($B186 &lt; I$231, $B186 &gt; I$234), 0, I186-Y186)</f>
        <v>0.64048943912519718</v>
      </c>
      <c r="AP186" s="4">
        <f>IF(OR($B186 &lt; J$231, $B186 &gt; J$234), 0, J186-Z186)</f>
        <v>0.64021814551629319</v>
      </c>
      <c r="AQ186" s="4">
        <f>IF(OR($B186 &lt; K$231, $B186 &gt; K$234), 0, K186-AA186)</f>
        <v>0.76431019610695472</v>
      </c>
      <c r="AR186" s="4">
        <f>IF(OR($B186 &lt; L$231, $B186 &gt; L$234), 0, L186-AB186)</f>
        <v>-0.41538408566390217</v>
      </c>
      <c r="AS186" s="4">
        <f>IF(OR($B186 &lt; M$231, $B186 &gt; M$234), 0, M186-AC186)</f>
        <v>-0.38121821317112392</v>
      </c>
      <c r="AT186" s="4">
        <f>IF(OR($B186 &lt; N$231, $B186 &gt; N$234), 0, N186-AD186)</f>
        <v>1.0384183564285863</v>
      </c>
      <c r="AU186" s="4">
        <f>IF(OR($B186 &lt; O$231, $B186 &gt; O$234), 0, O186-AE186)</f>
        <v>0.34643812097247917</v>
      </c>
      <c r="AV186" s="4">
        <f t="shared" si="496"/>
        <v>-7.9723432092748681E-2</v>
      </c>
      <c r="AW186" s="4">
        <f t="shared" si="496"/>
        <v>0.88533639864938607</v>
      </c>
      <c r="AY186" s="2">
        <f t="shared" si="431"/>
        <v>56.41505928783203</v>
      </c>
      <c r="AZ186" s="2">
        <f t="shared" si="497"/>
        <v>54.63577090333176</v>
      </c>
      <c r="BA186" s="2">
        <f t="shared" si="498"/>
        <v>53.74460588452807</v>
      </c>
      <c r="BB186" s="2">
        <f t="shared" si="499"/>
        <v>51.1605353537119</v>
      </c>
      <c r="BC186" s="2">
        <f t="shared" si="500"/>
        <v>54.1722046361445</v>
      </c>
      <c r="BD186" s="2">
        <f t="shared" si="501"/>
        <v>53.354007226344933</v>
      </c>
      <c r="BE186" s="2">
        <f t="shared" si="502"/>
        <v>54.3425105608748</v>
      </c>
      <c r="BF186" s="2">
        <f t="shared" si="503"/>
        <v>50.942781854483705</v>
      </c>
      <c r="BG186" s="2">
        <f t="shared" si="504"/>
        <v>47.269689803893044</v>
      </c>
      <c r="BH186" s="2">
        <f t="shared" si="505"/>
        <v>48.296384085663902</v>
      </c>
      <c r="BI186" s="2">
        <f t="shared" si="506"/>
        <v>46.415218213171123</v>
      </c>
      <c r="BJ186" s="2">
        <f t="shared" si="507"/>
        <v>47.453581643571411</v>
      </c>
      <c r="BK186" s="2">
        <f t="shared" si="508"/>
        <v>53.551561879027524</v>
      </c>
      <c r="BL186" s="2">
        <f t="shared" si="509"/>
        <v>49.9267234320927</v>
      </c>
      <c r="BM186" s="2">
        <f t="shared" si="510"/>
        <v>50.344663601347612</v>
      </c>
      <c r="BO186" s="2" t="str">
        <f t="shared" si="388"/>
        <v/>
      </c>
      <c r="BP186" s="2" t="str">
        <f t="shared" si="389"/>
        <v/>
      </c>
      <c r="BQ186" s="2" t="str">
        <f t="shared" si="390"/>
        <v/>
      </c>
      <c r="BR186" s="2" t="str">
        <f t="shared" si="391"/>
        <v/>
      </c>
      <c r="BS186" s="2" t="str">
        <f t="shared" si="392"/>
        <v/>
      </c>
      <c r="BT186" s="2" t="str">
        <f t="shared" si="393"/>
        <v/>
      </c>
      <c r="BU186" s="2" t="str">
        <f t="shared" si="394"/>
        <v/>
      </c>
      <c r="BV186" s="2" t="str">
        <f t="shared" si="395"/>
        <v/>
      </c>
      <c r="BW186" s="2" t="str">
        <f t="shared" si="396"/>
        <v/>
      </c>
      <c r="BX186" s="2" t="str">
        <f t="shared" si="397"/>
        <v/>
      </c>
      <c r="BY186" s="2" t="str">
        <f t="shared" si="398"/>
        <v/>
      </c>
      <c r="BZ186" s="2" t="str">
        <f t="shared" si="399"/>
        <v/>
      </c>
      <c r="CA186" s="2" t="str">
        <f t="shared" si="400"/>
        <v/>
      </c>
      <c r="CB186" s="2" t="str">
        <f t="shared" si="401"/>
        <v/>
      </c>
      <c r="CC186" s="2" t="str">
        <f t="shared" si="402"/>
        <v/>
      </c>
      <c r="CE186" s="2" t="str">
        <f t="shared" si="432"/>
        <v/>
      </c>
      <c r="CF186" s="2" t="str">
        <f t="shared" si="433"/>
        <v/>
      </c>
      <c r="CG186" s="2" t="str">
        <f t="shared" si="434"/>
        <v/>
      </c>
      <c r="CH186" s="2" t="str">
        <f t="shared" si="435"/>
        <v/>
      </c>
      <c r="CI186" s="2" t="str">
        <f t="shared" si="436"/>
        <v/>
      </c>
      <c r="CJ186" s="2" t="str">
        <f t="shared" si="437"/>
        <v/>
      </c>
      <c r="CK186" s="2" t="str">
        <f t="shared" si="438"/>
        <v/>
      </c>
      <c r="CL186" s="2" t="str">
        <f t="shared" si="439"/>
        <v/>
      </c>
      <c r="CM186" s="2" t="str">
        <f t="shared" si="440"/>
        <v/>
      </c>
      <c r="CN186" s="2" t="str">
        <f t="shared" si="441"/>
        <v/>
      </c>
      <c r="CO186" s="2" t="str">
        <f t="shared" si="442"/>
        <v/>
      </c>
      <c r="CP186" s="2" t="str">
        <f t="shared" si="443"/>
        <v/>
      </c>
      <c r="CQ186" s="2" t="str">
        <f t="shared" si="444"/>
        <v/>
      </c>
      <c r="CR186" s="2" t="str">
        <f t="shared" si="445"/>
        <v/>
      </c>
      <c r="CS186" s="2" t="str">
        <f t="shared" si="446"/>
        <v/>
      </c>
      <c r="CU186" s="2">
        <f t="shared" si="447"/>
        <v>56.546999999999997</v>
      </c>
      <c r="CV186" s="2">
        <f t="shared" si="448"/>
        <v>53.081000000000003</v>
      </c>
      <c r="CW186" s="2">
        <f t="shared" si="449"/>
        <v>54.18</v>
      </c>
      <c r="CX186" s="2">
        <f t="shared" si="450"/>
        <v>50.77</v>
      </c>
      <c r="CY186" s="2">
        <f t="shared" si="451"/>
        <v>53.164000000000001</v>
      </c>
      <c r="CZ186" s="2">
        <f t="shared" si="452"/>
        <v>53.1</v>
      </c>
      <c r="DA186" s="2">
        <f t="shared" si="453"/>
        <v>54.982999999999997</v>
      </c>
      <c r="DB186" s="2">
        <f t="shared" si="454"/>
        <v>51.582999999999998</v>
      </c>
      <c r="DC186" s="2">
        <f t="shared" si="455"/>
        <v>48.033999999999999</v>
      </c>
      <c r="DD186" s="2">
        <f t="shared" si="456"/>
        <v>47.881</v>
      </c>
      <c r="DE186" s="2">
        <f t="shared" si="457"/>
        <v>46.033999999999999</v>
      </c>
      <c r="DF186" s="2">
        <f t="shared" si="458"/>
        <v>48.491999999999997</v>
      </c>
      <c r="DG186" s="2">
        <f t="shared" si="459"/>
        <v>53.898000000000003</v>
      </c>
      <c r="DH186" s="2">
        <f t="shared" si="460"/>
        <v>49.847000000000001</v>
      </c>
      <c r="DI186" s="2">
        <f t="shared" si="461"/>
        <v>51.23</v>
      </c>
      <c r="DK186" s="2">
        <f t="shared" si="411"/>
        <v>73.116642338709667</v>
      </c>
      <c r="DL186" s="2">
        <f t="shared" si="511"/>
        <v>84.938423387096776</v>
      </c>
      <c r="DM186" s="2">
        <f t="shared" si="511"/>
        <v>90.076515212609948</v>
      </c>
      <c r="DN186" s="2">
        <f t="shared" si="511"/>
        <v>85.891688279857377</v>
      </c>
      <c r="DO186" s="2">
        <f t="shared" si="511"/>
        <v>105.27268804985337</v>
      </c>
      <c r="DP186" s="2">
        <f t="shared" si="511"/>
        <v>96.136602718360109</v>
      </c>
      <c r="DQ186" s="2">
        <f t="shared" si="511"/>
        <v>97.240166788856286</v>
      </c>
      <c r="DR186" s="2">
        <f t="shared" si="511"/>
        <v>99.168061942958985</v>
      </c>
      <c r="DS186" s="2">
        <f t="shared" si="511"/>
        <v>77.492742741935473</v>
      </c>
      <c r="DT186" s="2">
        <f t="shared" si="511"/>
        <v>78.240358769002583</v>
      </c>
      <c r="DU186" s="2">
        <f t="shared" si="511"/>
        <v>85.953302335928839</v>
      </c>
      <c r="DV186" s="2">
        <f t="shared" si="511"/>
        <v>89.751518511730211</v>
      </c>
      <c r="DW186" s="2">
        <f t="shared" si="511"/>
        <v>94.997851938502649</v>
      </c>
      <c r="DX186" s="2">
        <f t="shared" si="511"/>
        <v>75.338985851158682</v>
      </c>
      <c r="DY186" s="2">
        <f t="shared" si="511"/>
        <v>67.561720853858787</v>
      </c>
      <c r="EA186" s="2">
        <f t="shared" si="407"/>
        <v>56.895617536775305</v>
      </c>
      <c r="EB186" s="2">
        <f t="shared" si="413"/>
        <v>56.84671943238515</v>
      </c>
      <c r="EC186" s="2">
        <f t="shared" si="414"/>
        <v>53.109813404977366</v>
      </c>
      <c r="ED186" s="2">
        <f t="shared" si="415"/>
        <v>54.484883512340033</v>
      </c>
      <c r="EE186" s="2">
        <f t="shared" si="416"/>
        <v>54.792126428244956</v>
      </c>
      <c r="EF186" s="2">
        <f t="shared" si="417"/>
        <v>46.881486431672755</v>
      </c>
      <c r="EG186" s="2">
        <f t="shared" si="418"/>
        <v>52.306847239671875</v>
      </c>
      <c r="EH186" s="2">
        <f t="shared" si="419"/>
        <v>47.241874288670473</v>
      </c>
      <c r="EI186" s="2">
        <f t="shared" si="420"/>
        <v>45.069241667282533</v>
      </c>
      <c r="EJ186" s="2">
        <f t="shared" si="421"/>
        <v>49.421865056624384</v>
      </c>
      <c r="EK186" s="2">
        <f t="shared" si="422"/>
        <v>46.501851821530892</v>
      </c>
      <c r="EL186" s="2">
        <f t="shared" si="423"/>
        <v>46.652721901181252</v>
      </c>
      <c r="EM186" s="2">
        <f t="shared" si="424"/>
        <v>51.06009259903918</v>
      </c>
      <c r="EN186" s="2">
        <f t="shared" si="425"/>
        <v>48.042712283044075</v>
      </c>
      <c r="EO186" s="2">
        <f t="shared" si="426"/>
        <v>50.416988617161529</v>
      </c>
      <c r="EQ186" s="2">
        <f t="shared" si="427"/>
        <v>56.410614623713251</v>
      </c>
      <c r="ER186" s="2">
        <f t="shared" si="512"/>
        <v>54.624091985578275</v>
      </c>
      <c r="ES186" s="2">
        <f t="shared" si="512"/>
        <v>53.747788171558327</v>
      </c>
      <c r="ET186" s="2">
        <f t="shared" si="512"/>
        <v>51.144448171803162</v>
      </c>
      <c r="EU186" s="2">
        <f t="shared" si="512"/>
        <v>54.169081332642463</v>
      </c>
      <c r="EV186" s="2">
        <f t="shared" si="512"/>
        <v>53.388269094759934</v>
      </c>
      <c r="EW186" s="2">
        <f t="shared" si="512"/>
        <v>54.349036735967459</v>
      </c>
      <c r="EX186" s="2">
        <f t="shared" si="512"/>
        <v>50.955493093315425</v>
      </c>
      <c r="EY186" s="2">
        <f t="shared" si="512"/>
        <v>47.277614974211559</v>
      </c>
      <c r="EZ186" s="2">
        <f t="shared" si="512"/>
        <v>48.292252114662318</v>
      </c>
      <c r="FA186" s="2">
        <f t="shared" si="512"/>
        <v>46.414854869287105</v>
      </c>
      <c r="FB186" s="2">
        <f t="shared" si="512"/>
        <v>47.458049477329411</v>
      </c>
      <c r="FC186" s="2">
        <f t="shared" si="512"/>
        <v>53.5855929244089</v>
      </c>
      <c r="FD186" s="2">
        <f t="shared" si="512"/>
        <v>49.97014474745238</v>
      </c>
      <c r="FE186" s="2">
        <f t="shared" si="512"/>
        <v>50.341987600188418</v>
      </c>
      <c r="FG186" s="2">
        <f t="shared" si="429"/>
        <v>0.99999999995274214</v>
      </c>
      <c r="FH186" s="2">
        <f t="shared" si="513"/>
        <v>0.9999999999602952</v>
      </c>
      <c r="FI186" s="2">
        <f t="shared" si="513"/>
        <v>0.99999999996169042</v>
      </c>
      <c r="FJ186" s="2">
        <f t="shared" si="513"/>
        <v>0.99999999996222189</v>
      </c>
      <c r="FK186" s="2">
        <f t="shared" si="513"/>
        <v>0.99999999996300215</v>
      </c>
      <c r="FL186" s="2">
        <f t="shared" si="513"/>
        <v>0.99999999996481947</v>
      </c>
      <c r="FM186" s="2">
        <f t="shared" si="513"/>
        <v>0.99999999996588185</v>
      </c>
      <c r="FN186" s="2">
        <f t="shared" si="513"/>
        <v>0.99999999996336253</v>
      </c>
      <c r="FO186" s="2">
        <f t="shared" si="513"/>
        <v>0.9999999999600816</v>
      </c>
      <c r="FP186" s="2">
        <f t="shared" si="513"/>
        <v>0.99999999996242539</v>
      </c>
      <c r="FQ186" s="2">
        <f t="shared" si="513"/>
        <v>0.99999999996552413</v>
      </c>
      <c r="FR186" s="2">
        <f t="shared" si="513"/>
        <v>0.99999999996492028</v>
      </c>
      <c r="FS186" s="2">
        <f t="shared" si="513"/>
        <v>0.99999999959553276</v>
      </c>
      <c r="FT186" s="2">
        <f t="shared" si="513"/>
        <v>0.99999999778654469</v>
      </c>
      <c r="FU186" s="2">
        <f t="shared" si="513"/>
        <v>0.99999999030670361</v>
      </c>
      <c r="FW186" s="2">
        <f t="shared" si="462"/>
        <v>0.99083580070861055</v>
      </c>
      <c r="FX186" s="2">
        <f t="shared" si="514"/>
        <v>0.99474544568641621</v>
      </c>
      <c r="FY186" s="2">
        <f t="shared" si="515"/>
        <v>0.99501188979073696</v>
      </c>
      <c r="FZ186" s="2">
        <f t="shared" si="516"/>
        <v>0.99518410653634559</v>
      </c>
      <c r="GA186" s="2">
        <f t="shared" si="517"/>
        <v>0.9949870376054476</v>
      </c>
      <c r="GB186" s="2">
        <f t="shared" si="518"/>
        <v>0.99473443759814018</v>
      </c>
      <c r="GC186" s="2">
        <f t="shared" si="519"/>
        <v>0.9968043236744023</v>
      </c>
      <c r="GD186" s="2">
        <f t="shared" si="520"/>
        <v>0.9965771282937651</v>
      </c>
      <c r="GE186" s="2">
        <f t="shared" si="521"/>
        <v>0.99641130800306932</v>
      </c>
      <c r="GF186" s="2">
        <f t="shared" si="522"/>
        <v>0.99634213652725989</v>
      </c>
      <c r="GG186" s="2">
        <f t="shared" si="523"/>
        <v>0.99582350284090149</v>
      </c>
      <c r="GH186" s="2">
        <f t="shared" si="524"/>
        <v>0.99445215164336254</v>
      </c>
      <c r="GI186" s="2">
        <f t="shared" si="525"/>
        <v>0.9865250212756238</v>
      </c>
      <c r="GJ186" s="2">
        <f t="shared" si="526"/>
        <v>0.97747190805355333</v>
      </c>
      <c r="GK186" s="2">
        <f t="shared" si="527"/>
        <v>0.96432268416857037</v>
      </c>
      <c r="GM186" s="107">
        <f t="shared" si="463"/>
        <v>2.227050223207841E-266</v>
      </c>
      <c r="GN186" s="107">
        <f t="shared" si="528"/>
        <v>0</v>
      </c>
      <c r="GO186" s="107">
        <f t="shared" si="529"/>
        <v>0</v>
      </c>
      <c r="GP186" s="107">
        <f t="shared" si="530"/>
        <v>0</v>
      </c>
      <c r="GQ186" s="107">
        <f t="shared" si="531"/>
        <v>0</v>
      </c>
      <c r="GR186" s="107">
        <f t="shared" si="532"/>
        <v>0</v>
      </c>
      <c r="GS186" s="107">
        <f t="shared" si="533"/>
        <v>0</v>
      </c>
      <c r="GT186" s="107">
        <f t="shared" si="534"/>
        <v>0</v>
      </c>
      <c r="GU186" s="107">
        <f t="shared" si="535"/>
        <v>0</v>
      </c>
      <c r="GV186" s="107">
        <f t="shared" si="536"/>
        <v>0</v>
      </c>
      <c r="GW186" s="107">
        <f t="shared" si="537"/>
        <v>0</v>
      </c>
      <c r="GX186" s="107">
        <f t="shared" si="538"/>
        <v>0</v>
      </c>
      <c r="GY186" s="107">
        <f t="shared" si="539"/>
        <v>0</v>
      </c>
      <c r="GZ186" s="107">
        <f t="shared" si="540"/>
        <v>0</v>
      </c>
      <c r="HA186" s="107">
        <f t="shared" si="541"/>
        <v>0</v>
      </c>
      <c r="HC186" s="107">
        <f t="shared" si="464"/>
        <v>1.533980111435959E-197</v>
      </c>
      <c r="HD186" s="107">
        <f t="shared" si="542"/>
        <v>3.8037208238819075E-234</v>
      </c>
      <c r="HE186" s="107">
        <f t="shared" si="543"/>
        <v>6.4806471214566383E-245</v>
      </c>
      <c r="HF186" s="107">
        <f t="shared" si="544"/>
        <v>8.2769312097369334E-296</v>
      </c>
      <c r="HG186" s="107">
        <f t="shared" si="545"/>
        <v>7.5910275461310236E-302</v>
      </c>
      <c r="HH186" s="107">
        <f t="shared" si="546"/>
        <v>2.1558065087349134E-290</v>
      </c>
      <c r="HI186" s="107">
        <f t="shared" si="547"/>
        <v>0</v>
      </c>
      <c r="HJ186" s="107">
        <f t="shared" si="548"/>
        <v>3.545335016201303E-303</v>
      </c>
      <c r="HK186" s="107">
        <f t="shared" si="549"/>
        <v>0</v>
      </c>
      <c r="HL186" s="107">
        <f t="shared" si="550"/>
        <v>0</v>
      </c>
      <c r="HM186" s="107">
        <f t="shared" si="551"/>
        <v>0</v>
      </c>
      <c r="HN186" s="107">
        <f t="shared" si="552"/>
        <v>2.5743278169356552E-302</v>
      </c>
      <c r="HO186" s="107">
        <f t="shared" si="553"/>
        <v>2.0588390316300744E-276</v>
      </c>
      <c r="HP186" s="107">
        <f t="shared" si="554"/>
        <v>1.1466669574256014E-283</v>
      </c>
      <c r="HQ186" s="107">
        <f t="shared" si="555"/>
        <v>0</v>
      </c>
      <c r="HS186" s="107">
        <f t="shared" si="465"/>
        <v>2.3330864279157513E-53</v>
      </c>
      <c r="HT186" s="107">
        <f t="shared" si="556"/>
        <v>3.7635791609362367E-66</v>
      </c>
      <c r="HU186" s="107">
        <f t="shared" si="557"/>
        <v>2.0524852760471767E-69</v>
      </c>
      <c r="HV186" s="107">
        <f t="shared" si="558"/>
        <v>2.9635830544355495E-84</v>
      </c>
      <c r="HW186" s="107">
        <f t="shared" si="559"/>
        <v>1.1980387754780594E-85</v>
      </c>
      <c r="HX186" s="107">
        <f t="shared" si="560"/>
        <v>5.5784980055034077E-82</v>
      </c>
      <c r="HY186" s="107">
        <f t="shared" si="561"/>
        <v>7.4226744962384827E-94</v>
      </c>
      <c r="HZ186" s="107">
        <f t="shared" si="562"/>
        <v>2.1719671870799031E-89</v>
      </c>
      <c r="IA186" s="107">
        <f t="shared" si="563"/>
        <v>1.8023955133945659E-95</v>
      </c>
      <c r="IB186" s="107">
        <f t="shared" si="564"/>
        <v>2.7537409610827699E-101</v>
      </c>
      <c r="IC186" s="107">
        <f t="shared" si="565"/>
        <v>5.4054542839784819E-101</v>
      </c>
      <c r="ID186" s="107">
        <f t="shared" si="566"/>
        <v>9.6685106851316435E-85</v>
      </c>
      <c r="IE186" s="107">
        <f t="shared" si="567"/>
        <v>2.0670102744226853E-74</v>
      </c>
      <c r="IF186" s="107">
        <f t="shared" si="568"/>
        <v>2.7352522575109975E-75</v>
      </c>
      <c r="IG186" s="107">
        <f t="shared" si="569"/>
        <v>3.6561271912643885E-75</v>
      </c>
      <c r="II186" s="107">
        <f t="shared" si="466"/>
        <v>1.1628209723159489E-8</v>
      </c>
      <c r="IJ186" s="107">
        <f t="shared" si="467"/>
        <v>6.7656662442354014E-12</v>
      </c>
      <c r="IK186" s="107">
        <f t="shared" si="468"/>
        <v>1.4905131148925303E-12</v>
      </c>
      <c r="IL186" s="107">
        <f t="shared" si="469"/>
        <v>5.957270402405542E-15</v>
      </c>
      <c r="IM186" s="107">
        <f t="shared" si="470"/>
        <v>5.2593062213203817E-15</v>
      </c>
      <c r="IN186" s="107">
        <f t="shared" si="471"/>
        <v>3.2267284151516275E-14</v>
      </c>
      <c r="IO186" s="107">
        <f t="shared" si="472"/>
        <v>6.2840157771050152E-18</v>
      </c>
      <c r="IP186" s="107">
        <f t="shared" si="473"/>
        <v>7.3661442991292437E-17</v>
      </c>
      <c r="IQ186" s="107">
        <f t="shared" si="474"/>
        <v>1.0022552450612474E-17</v>
      </c>
      <c r="IR186" s="107">
        <f t="shared" si="475"/>
        <v>1.0335625998065304E-18</v>
      </c>
      <c r="IS186" s="107">
        <f t="shared" si="476"/>
        <v>4.9636120681190642E-18</v>
      </c>
      <c r="IT186" s="107">
        <f t="shared" si="477"/>
        <v>1.6215845663510784E-14</v>
      </c>
      <c r="IU186" s="107">
        <f t="shared" si="478"/>
        <v>9.8849884454935731E-12</v>
      </c>
      <c r="IV186" s="107">
        <f t="shared" si="479"/>
        <v>4.8779969839528584E-11</v>
      </c>
      <c r="IW186" s="107">
        <f t="shared" si="480"/>
        <v>5.3614200136570268E-10</v>
      </c>
      <c r="IY186" s="107">
        <f t="shared" si="481"/>
        <v>1.1628209723159489E-8</v>
      </c>
      <c r="IZ186" s="107">
        <f t="shared" si="482"/>
        <v>6.7656662442354014E-12</v>
      </c>
      <c r="JA186" s="107">
        <f t="shared" si="483"/>
        <v>1.4905131148925303E-12</v>
      </c>
      <c r="JB186" s="107">
        <f t="shared" si="484"/>
        <v>5.957270402405542E-15</v>
      </c>
      <c r="JC186" s="107">
        <f t="shared" si="485"/>
        <v>5.2593062213203817E-15</v>
      </c>
      <c r="JD186" s="107">
        <f t="shared" si="486"/>
        <v>3.2267284151516275E-14</v>
      </c>
      <c r="JE186" s="107">
        <f t="shared" si="487"/>
        <v>6.2840157771050152E-18</v>
      </c>
      <c r="JF186" s="107">
        <f t="shared" si="488"/>
        <v>7.3661442991292437E-17</v>
      </c>
      <c r="JG186" s="107">
        <f t="shared" si="489"/>
        <v>1.0022552450612474E-17</v>
      </c>
      <c r="JH186" s="107">
        <f t="shared" si="490"/>
        <v>1.0335625998065304E-18</v>
      </c>
      <c r="JI186" s="107">
        <f t="shared" si="491"/>
        <v>4.9636120681190642E-18</v>
      </c>
      <c r="JJ186" s="107">
        <f t="shared" si="492"/>
        <v>1.6215845663510784E-14</v>
      </c>
      <c r="JK186" s="107">
        <f t="shared" si="493"/>
        <v>9.8849884454935731E-12</v>
      </c>
      <c r="JL186" s="107">
        <f t="shared" si="494"/>
        <v>4.8779969839528584E-11</v>
      </c>
      <c r="JM186" s="107">
        <f t="shared" si="495"/>
        <v>5.3614200136570268E-10</v>
      </c>
    </row>
    <row r="187" spans="2:273" x14ac:dyDescent="0.25">
      <c r="B187" s="2">
        <v>159</v>
      </c>
      <c r="C187" s="37">
        <v>56.015999999999998</v>
      </c>
      <c r="D187" s="37">
        <v>53.515999999999998</v>
      </c>
      <c r="E187" s="37">
        <v>54.902000000000001</v>
      </c>
      <c r="F187" s="37">
        <v>52.048999999999999</v>
      </c>
      <c r="G187" s="37">
        <v>53.933999999999997</v>
      </c>
      <c r="H187" s="37">
        <v>52.933</v>
      </c>
      <c r="I187" s="37">
        <v>54.683</v>
      </c>
      <c r="J187" s="37">
        <v>50.633000000000003</v>
      </c>
      <c r="K187" s="37">
        <v>46.603000000000002</v>
      </c>
      <c r="L187" s="37">
        <v>48.101999999999997</v>
      </c>
      <c r="M187" s="37">
        <v>47.593000000000004</v>
      </c>
      <c r="N187" s="37">
        <v>46.762999999999998</v>
      </c>
      <c r="O187" s="37">
        <v>53.39</v>
      </c>
      <c r="P187" s="37">
        <v>48.524999999999999</v>
      </c>
      <c r="Q187" s="37">
        <v>49.82</v>
      </c>
      <c r="S187" s="4">
        <f>AY187 + (C$3 * _xlfn.NORM.DIST($B187, C$7, ABS(C$11), FALSE) * _xlfn.NORM.DIST(($B187 - C$7)*C$15, 0, ABS(C$11), TRUE) * 2)
               + (C$4 * _xlfn.NORM.DIST($B187, C$8, ABS(C$12), FALSE) * _xlfn.NORM.DIST(($B187 - C$8)*C$16, 0, ABS(C$12), TRUE) * 2)
               + (C$5 * _xlfn.NORM.DIST($B187, C$9, ABS(C$13), FALSE) * _xlfn.NORM.DIST(($B187 - C$9)*C$17, 0, ABS(C$13), TRUE) * 2)
               + (C$6 * _xlfn.NORM.DIST($B187, C$10, ABS(C$14), FALSE) * _xlfn.NORM.DIST(($B187 - C$10)*C$18, 0, ABS(C$14), TRUE) * 2)</f>
        <v>56.382984018518677</v>
      </c>
      <c r="T187" s="4">
        <f>AZ187 + (D$3 * _xlfn.NORM.DIST($B187, D$7, ABS(D$11), FALSE) * _xlfn.NORM.DIST(($B187 - D$7)*D$15, 0, ABS(D$11), TRUE) * 2)
               + (D$4 * _xlfn.NORM.DIST($B187, D$8, ABS(D$12), FALSE) * _xlfn.NORM.DIST(($B187 - D$8)*D$16, 0, ABS(D$12), TRUE) * 2)
               + (D$5 * _xlfn.NORM.DIST($B187, D$9, ABS(D$13), FALSE) * _xlfn.NORM.DIST(($B187 - D$9)*D$17, 0, ABS(D$13), TRUE) * 2)
               + (D$6 * _xlfn.NORM.DIST($B187, D$10, ABS(D$14), FALSE) * _xlfn.NORM.DIST(($B187 - D$10)*D$18, 0, ABS(D$14), TRUE) * 2)</f>
        <v>54.545315573271409</v>
      </c>
      <c r="U187" s="4">
        <f>BA187 + (E$3 * _xlfn.NORM.DIST($B187, E$7, ABS(E$11), FALSE) * _xlfn.NORM.DIST(($B187 - E$7)*E$15, 0, ABS(E$11), TRUE) * 2)
               + (E$4 * _xlfn.NORM.DIST($B187, E$8, ABS(E$12), FALSE) * _xlfn.NORM.DIST(($B187 - E$8)*E$16, 0, ABS(E$12), TRUE) * 2)
               + (E$5 * _xlfn.NORM.DIST($B187, E$9, ABS(E$13), FALSE) * _xlfn.NORM.DIST(($B187 - E$9)*E$17, 0, ABS(E$13), TRUE) * 2)
               + (E$6 * _xlfn.NORM.DIST($B187, E$10, ABS(E$14), FALSE) * _xlfn.NORM.DIST(($B187 - E$10)*E$18, 0, ABS(E$14), TRUE) * 2)</f>
        <v>53.633190022977907</v>
      </c>
      <c r="V187" s="4">
        <f>BB187 + (F$3 * _xlfn.NORM.DIST($B187, F$7, ABS(F$11), FALSE) * _xlfn.NORM.DIST(($B187 - F$7)*F$15, 0, ABS(F$11), TRUE) * 2)
               + (F$4 * _xlfn.NORM.DIST($B187, F$8, ABS(F$12), FALSE) * _xlfn.NORM.DIST(($B187 - F$8)*F$16, 0, ABS(F$12), TRUE) * 2)
               + (F$5 * _xlfn.NORM.DIST($B187, F$9, ABS(F$13), FALSE) * _xlfn.NORM.DIST(($B187 - F$9)*F$17, 0, ABS(F$13), TRUE) * 2)
               + (F$6 * _xlfn.NORM.DIST($B187, F$10, ABS(F$14), FALSE) * _xlfn.NORM.DIST(($B187 - F$10)*F$18, 0, ABS(F$14), TRUE) * 2)</f>
        <v>51.044230709843831</v>
      </c>
      <c r="W187" s="4">
        <f>BC187 + (G$3 * _xlfn.NORM.DIST($B187, G$7, ABS(G$11), FALSE) * _xlfn.NORM.DIST(($B187 - G$7)*G$15, 0, ABS(G$11), TRUE) * 2)
               + (G$4 * _xlfn.NORM.DIST($B187, G$8, ABS(G$12), FALSE) * _xlfn.NORM.DIST(($B187 - G$8)*G$16, 0, ABS(G$12), TRUE) * 2)
               + (G$5 * _xlfn.NORM.DIST($B187, G$9, ABS(G$13), FALSE) * _xlfn.NORM.DIST(($B187 - G$9)*G$17, 0, ABS(G$13), TRUE) * 2)
               + (G$6 * _xlfn.NORM.DIST($B187, G$10, ABS(G$14), FALSE) * _xlfn.NORM.DIST(($B187 - G$10)*G$18, 0, ABS(G$14), TRUE) * 2)</f>
        <v>54.020754169788262</v>
      </c>
      <c r="X187" s="4">
        <f>BD187 + (H$3 * _xlfn.NORM.DIST($B187, H$7, ABS(H$11), FALSE) * _xlfn.NORM.DIST(($B187 - H$7)*H$15, 0, ABS(H$11), TRUE) * 2)
               + (H$4 * _xlfn.NORM.DIST($B187, H$8, ABS(H$12), FALSE) * _xlfn.NORM.DIST(($B187 - H$8)*H$16, 0, ABS(H$12), TRUE) * 2)
               + (H$5 * _xlfn.NORM.DIST($B187, H$9, ABS(H$13), FALSE) * _xlfn.NORM.DIST(($B187 - H$9)*H$17, 0, ABS(H$13), TRUE) * 2)
               + (H$6 * _xlfn.NORM.DIST($B187, H$10, ABS(H$14), FALSE) * _xlfn.NORM.DIST(($B187 - H$10)*H$18, 0, ABS(H$14), TRUE) * 2)</f>
        <v>53.181481385503403</v>
      </c>
      <c r="Y187" s="4">
        <f>BE187 + (I$3 * _xlfn.NORM.DIST($B187, I$7, ABS(I$11), FALSE) * _xlfn.NORM.DIST(($B187 - I$7)*I$15, 0, ABS(I$11), TRUE) * 2)
               + (I$4 * _xlfn.NORM.DIST($B187, I$8, ABS(I$12), FALSE) * _xlfn.NORM.DIST(($B187 - I$8)*I$16, 0, ABS(I$12), TRUE) * 2)
               + (I$5 * _xlfn.NORM.DIST($B187, I$9, ABS(I$13), FALSE) * _xlfn.NORM.DIST(($B187 - I$9)*I$17, 0, ABS(I$13), TRUE) * 2)
               + (I$6 * _xlfn.NORM.DIST($B187, I$10, ABS(I$14), FALSE) * _xlfn.NORM.DIST(($B187 - I$10)*I$18, 0, ABS(I$14), TRUE) * 2)</f>
        <v>54.16509001142915</v>
      </c>
      <c r="Z187" s="4">
        <f>BF187 + (J$3 * _xlfn.NORM.DIST($B187, J$7, ABS(J$11), FALSE) * _xlfn.NORM.DIST(($B187 - J$7)*J$15, 0, ABS(J$11), TRUE) * 2)
               + (J$4 * _xlfn.NORM.DIST($B187, J$8, ABS(J$12), FALSE) * _xlfn.NORM.DIST(($B187 - J$8)*J$16, 0, ABS(J$12), TRUE) * 2)
               + (J$5 * _xlfn.NORM.DIST($B187, J$9, ABS(J$13), FALSE) * _xlfn.NORM.DIST(($B187 - J$9)*J$17, 0, ABS(J$13), TRUE) * 2)
               + (J$6 * _xlfn.NORM.DIST($B187, J$10, ABS(J$14), FALSE) * _xlfn.NORM.DIST(($B187 - J$10)*J$18, 0, ABS(J$14), TRUE) * 2)</f>
        <v>50.790654260929614</v>
      </c>
      <c r="AA187" s="4">
        <f>BG187 + (K$3 * _xlfn.NORM.DIST($B187, K$7, ABS(K$11), FALSE) * _xlfn.NORM.DIST(($B187 - K$7)*K$15, 0, ABS(K$11), TRUE) * 2)
               + (K$4 * _xlfn.NORM.DIST($B187, K$8, ABS(K$12), FALSE) * _xlfn.NORM.DIST(($B187 - K$8)*K$16, 0, ABS(K$12), TRUE) * 2)
               + (K$5 * _xlfn.NORM.DIST($B187, K$9, ABS(K$13), FALSE) * _xlfn.NORM.DIST(($B187 - K$9)*K$17, 0, ABS(K$13), TRUE) * 2)
               + (K$6 * _xlfn.NORM.DIST($B187, K$10, ABS(K$14), FALSE) * _xlfn.NORM.DIST(($B187 - K$10)*K$18, 0, ABS(K$14), TRUE) * 2)</f>
        <v>47.14904450204147</v>
      </c>
      <c r="AB187" s="4">
        <f>BH187 + (L$3 * _xlfn.NORM.DIST($B187, L$7, ABS(L$11), FALSE) * _xlfn.NORM.DIST(($B187 - L$7)*L$15, 0, ABS(L$11), TRUE) * 2)
               + (L$4 * _xlfn.NORM.DIST($B187, L$8, ABS(L$12), FALSE) * _xlfn.NORM.DIST(($B187 - L$8)*L$16, 0, ABS(L$12), TRUE) * 2)
               + (L$5 * _xlfn.NORM.DIST($B187, L$9, ABS(L$13), FALSE) * _xlfn.NORM.DIST(($B187 - L$9)*L$17, 0, ABS(L$13), TRUE) * 2)
               + (L$6 * _xlfn.NORM.DIST($B187, L$10, ABS(L$14), FALSE) * _xlfn.NORM.DIST(($B187 - L$10)*L$18, 0, ABS(L$14), TRUE) * 2)</f>
        <v>48.163112473586253</v>
      </c>
      <c r="AC187" s="4">
        <f>BI187 + (M$3 * _xlfn.NORM.DIST($B187, M$7, ABS(M$11), FALSE) * _xlfn.NORM.DIST(($B187 - M$7)*M$15, 0, ABS(M$11), TRUE) * 2)
               + (M$4 * _xlfn.NORM.DIST($B187, M$8, ABS(M$12), FALSE) * _xlfn.NORM.DIST(($B187 - M$8)*M$16, 0, ABS(M$12), TRUE) * 2)
               + (M$5 * _xlfn.NORM.DIST($B187, M$9, ABS(M$13), FALSE) * _xlfn.NORM.DIST(($B187 - M$9)*M$17, 0, ABS(M$13), TRUE) * 2)
               + (M$6 * _xlfn.NORM.DIST($B187, M$10, ABS(M$14), FALSE) * _xlfn.NORM.DIST(($B187 - M$10)*M$18, 0, ABS(M$14), TRUE) * 2)</f>
        <v>46.269008006058577</v>
      </c>
      <c r="AD187" s="4">
        <f>BJ187 + (N$3 * _xlfn.NORM.DIST($B187, N$7, ABS(N$11), FALSE) * _xlfn.NORM.DIST(($B187 - N$7)*N$15, 0, ABS(N$11), TRUE) * 2)
               + (N$4 * _xlfn.NORM.DIST($B187, N$8, ABS(N$12), FALSE) * _xlfn.NORM.DIST(($B187 - N$8)*N$16, 0, ABS(N$12), TRUE) * 2)
               + (N$5 * _xlfn.NORM.DIST($B187, N$9, ABS(N$13), FALSE) * _xlfn.NORM.DIST(($B187 - N$9)*N$17, 0, ABS(N$13), TRUE) * 2)
               + (N$6 * _xlfn.NORM.DIST($B187, N$10, ABS(N$14), FALSE) * _xlfn.NORM.DIST(($B187 - N$10)*N$18, 0, ABS(N$14), TRUE) * 2)</f>
        <v>47.288600900646799</v>
      </c>
      <c r="AE187" s="4">
        <f>BK187 + (O$3 * _xlfn.NORM.DIST($B187, O$7, ABS(O$11), FALSE) * _xlfn.NORM.DIST(($B187 - O$7)*O$15, 0, ABS(O$11), TRUE) * 2)
               + (O$4 * _xlfn.NORM.DIST($B187, O$8, ABS(O$12), FALSE) * _xlfn.NORM.DIST(($B187 - O$8)*O$16, 0, ABS(O$12), TRUE) * 2)
               + (O$5 * _xlfn.NORM.DIST($B187, O$9, ABS(O$13), FALSE) * _xlfn.NORM.DIST(($B187 - O$9)*O$17, 0, ABS(O$13), TRUE) * 2)
               + (O$6 * _xlfn.NORM.DIST($B187, O$10, ABS(O$14), FALSE) * _xlfn.NORM.DIST(($B187 - O$10)*O$18, 0, ABS(O$14), TRUE) * 2)</f>
        <v>53.383491787236238</v>
      </c>
      <c r="AF187" s="4">
        <f t="shared" si="408"/>
        <v>49.783291688251701</v>
      </c>
      <c r="AG187" s="4">
        <f t="shared" si="409"/>
        <v>50.185517876594496</v>
      </c>
      <c r="AI187" s="4">
        <f>IF(OR($B187 &lt; C$231, $B187 &gt; C$234), 0, C187-S187)</f>
        <v>-0.36698401851867857</v>
      </c>
      <c r="AJ187" s="4">
        <f>IF(OR($B187 &lt; D$231, $B187 &gt; D$234), 0, D187-T187)</f>
        <v>-1.0293155732714112</v>
      </c>
      <c r="AK187" s="4">
        <f>IF(OR($B187 &lt; E$231, $B187 &gt; E$234), 0, E187-U187)</f>
        <v>1.2688099770220944</v>
      </c>
      <c r="AL187" s="4">
        <f>IF(OR($B187 &lt; F$231, $B187 &gt; F$234), 0, F187-V187)</f>
        <v>1.0047692901561689</v>
      </c>
      <c r="AM187" s="4">
        <f>IF(OR($B187 &lt; G$231, $B187 &gt; G$234), 0, G187-W187)</f>
        <v>-8.6754169788264335E-2</v>
      </c>
      <c r="AN187" s="4">
        <f>IF(OR($B187 &lt; H$231, $B187 &gt; H$234), 0, H187-X187)</f>
        <v>-0.24848138550340337</v>
      </c>
      <c r="AO187" s="4">
        <f>IF(OR($B187 &lt; I$231, $B187 &gt; I$234), 0, I187-Y187)</f>
        <v>0.51790998857084958</v>
      </c>
      <c r="AP187" s="4">
        <f>IF(OR($B187 &lt; J$231, $B187 &gt; J$234), 0, J187-Z187)</f>
        <v>-0.15765426092961121</v>
      </c>
      <c r="AQ187" s="4">
        <f>IF(OR($B187 &lt; K$231, $B187 &gt; K$234), 0, K187-AA187)</f>
        <v>-0.54604450204146815</v>
      </c>
      <c r="AR187" s="4">
        <f>IF(OR($B187 &lt; L$231, $B187 &gt; L$234), 0, L187-AB187)</f>
        <v>-6.1112473586256044E-2</v>
      </c>
      <c r="AS187" s="4">
        <f>IF(OR($B187 &lt; M$231, $B187 &gt; M$234), 0, M187-AC187)</f>
        <v>1.3239919939414264</v>
      </c>
      <c r="AT187" s="4">
        <f>IF(OR($B187 &lt; N$231, $B187 &gt; N$234), 0, N187-AD187)</f>
        <v>-0.52560090064680054</v>
      </c>
      <c r="AU187" s="4">
        <f>IF(OR($B187 &lt; O$231, $B187 &gt; O$234), 0, O187-AE187)</f>
        <v>6.5082127637623444E-3</v>
      </c>
      <c r="AV187" s="4">
        <f t="shared" si="496"/>
        <v>-1.2582916882517026</v>
      </c>
      <c r="AW187" s="4">
        <f t="shared" si="496"/>
        <v>-0.36551787659449531</v>
      </c>
      <c r="AY187" s="2">
        <f t="shared" si="431"/>
        <v>56.382984018518677</v>
      </c>
      <c r="AZ187" s="2">
        <f t="shared" si="497"/>
        <v>54.545315573271409</v>
      </c>
      <c r="BA187" s="2">
        <f t="shared" si="498"/>
        <v>53.633190022977907</v>
      </c>
      <c r="BB187" s="2">
        <f t="shared" si="499"/>
        <v>51.044230709843831</v>
      </c>
      <c r="BC187" s="2">
        <f t="shared" si="500"/>
        <v>54.020754169788262</v>
      </c>
      <c r="BD187" s="2">
        <f t="shared" si="501"/>
        <v>53.181481385503403</v>
      </c>
      <c r="BE187" s="2">
        <f t="shared" si="502"/>
        <v>54.16509001142915</v>
      </c>
      <c r="BF187" s="2">
        <f t="shared" si="503"/>
        <v>50.790654260929614</v>
      </c>
      <c r="BG187" s="2">
        <f t="shared" si="504"/>
        <v>47.14904450204147</v>
      </c>
      <c r="BH187" s="2">
        <f t="shared" si="505"/>
        <v>48.163112473586253</v>
      </c>
      <c r="BI187" s="2">
        <f t="shared" si="506"/>
        <v>46.269008006058577</v>
      </c>
      <c r="BJ187" s="2">
        <f t="shared" si="507"/>
        <v>47.288600900646799</v>
      </c>
      <c r="BK187" s="2">
        <f t="shared" si="508"/>
        <v>53.383491787236238</v>
      </c>
      <c r="BL187" s="2">
        <f t="shared" si="509"/>
        <v>49.783291688251701</v>
      </c>
      <c r="BM187" s="2">
        <f t="shared" si="510"/>
        <v>50.185517876594375</v>
      </c>
      <c r="BO187" s="2" t="str">
        <f t="shared" si="388"/>
        <v/>
      </c>
      <c r="BP187" s="2" t="str">
        <f t="shared" si="389"/>
        <v/>
      </c>
      <c r="BQ187" s="2" t="str">
        <f t="shared" si="390"/>
        <v/>
      </c>
      <c r="BR187" s="2" t="str">
        <f t="shared" si="391"/>
        <v/>
      </c>
      <c r="BS187" s="2" t="str">
        <f t="shared" si="392"/>
        <v/>
      </c>
      <c r="BT187" s="2" t="str">
        <f t="shared" si="393"/>
        <v/>
      </c>
      <c r="BU187" s="2" t="str">
        <f t="shared" si="394"/>
        <v/>
      </c>
      <c r="BV187" s="2" t="str">
        <f t="shared" si="395"/>
        <v/>
      </c>
      <c r="BW187" s="2" t="str">
        <f t="shared" si="396"/>
        <v/>
      </c>
      <c r="BX187" s="2" t="str">
        <f t="shared" si="397"/>
        <v/>
      </c>
      <c r="BY187" s="2" t="str">
        <f t="shared" si="398"/>
        <v/>
      </c>
      <c r="BZ187" s="2" t="str">
        <f t="shared" si="399"/>
        <v/>
      </c>
      <c r="CA187" s="2" t="str">
        <f t="shared" si="400"/>
        <v/>
      </c>
      <c r="CB187" s="2" t="str">
        <f t="shared" si="401"/>
        <v/>
      </c>
      <c r="CC187" s="2" t="str">
        <f t="shared" si="402"/>
        <v/>
      </c>
      <c r="CE187" s="2" t="str">
        <f t="shared" si="432"/>
        <v/>
      </c>
      <c r="CF187" s="2" t="str">
        <f t="shared" si="433"/>
        <v/>
      </c>
      <c r="CG187" s="2" t="str">
        <f t="shared" si="434"/>
        <v/>
      </c>
      <c r="CH187" s="2" t="str">
        <f t="shared" si="435"/>
        <v/>
      </c>
      <c r="CI187" s="2" t="str">
        <f t="shared" si="436"/>
        <v/>
      </c>
      <c r="CJ187" s="2" t="str">
        <f t="shared" si="437"/>
        <v/>
      </c>
      <c r="CK187" s="2" t="str">
        <f t="shared" si="438"/>
        <v/>
      </c>
      <c r="CL187" s="2" t="str">
        <f t="shared" si="439"/>
        <v/>
      </c>
      <c r="CM187" s="2" t="str">
        <f t="shared" si="440"/>
        <v/>
      </c>
      <c r="CN187" s="2" t="str">
        <f t="shared" si="441"/>
        <v/>
      </c>
      <c r="CO187" s="2" t="str">
        <f t="shared" si="442"/>
        <v/>
      </c>
      <c r="CP187" s="2" t="str">
        <f t="shared" si="443"/>
        <v/>
      </c>
      <c r="CQ187" s="2" t="str">
        <f t="shared" si="444"/>
        <v/>
      </c>
      <c r="CR187" s="2" t="str">
        <f t="shared" si="445"/>
        <v/>
      </c>
      <c r="CS187" s="2" t="str">
        <f t="shared" si="446"/>
        <v/>
      </c>
      <c r="CU187" s="2">
        <f t="shared" si="447"/>
        <v>56.015999999999998</v>
      </c>
      <c r="CV187" s="2">
        <f t="shared" si="448"/>
        <v>53.515999999999998</v>
      </c>
      <c r="CW187" s="2">
        <f t="shared" si="449"/>
        <v>54.902000000000001</v>
      </c>
      <c r="CX187" s="2">
        <f t="shared" si="450"/>
        <v>52.048999999999999</v>
      </c>
      <c r="CY187" s="2">
        <f t="shared" si="451"/>
        <v>53.933999999999997</v>
      </c>
      <c r="CZ187" s="2">
        <f t="shared" si="452"/>
        <v>52.933</v>
      </c>
      <c r="DA187" s="2">
        <f t="shared" si="453"/>
        <v>54.683</v>
      </c>
      <c r="DB187" s="2">
        <f t="shared" si="454"/>
        <v>50.633000000000003</v>
      </c>
      <c r="DC187" s="2">
        <f t="shared" si="455"/>
        <v>46.603000000000002</v>
      </c>
      <c r="DD187" s="2">
        <f t="shared" si="456"/>
        <v>48.101999999999997</v>
      </c>
      <c r="DE187" s="2">
        <f t="shared" si="457"/>
        <v>47.593000000000004</v>
      </c>
      <c r="DF187" s="2">
        <f t="shared" si="458"/>
        <v>46.762999999999998</v>
      </c>
      <c r="DG187" s="2">
        <f t="shared" si="459"/>
        <v>53.39</v>
      </c>
      <c r="DH187" s="2">
        <f t="shared" si="460"/>
        <v>48.524999999999999</v>
      </c>
      <c r="DI187" s="2">
        <f t="shared" si="461"/>
        <v>49.82</v>
      </c>
      <c r="DK187" s="2">
        <f t="shared" si="411"/>
        <v>73.131799999999998</v>
      </c>
      <c r="DL187" s="2">
        <f t="shared" si="511"/>
        <v>85.027252016129026</v>
      </c>
      <c r="DM187" s="2">
        <f t="shared" si="511"/>
        <v>90.195164222873885</v>
      </c>
      <c r="DN187" s="2">
        <f t="shared" si="511"/>
        <v>86.002013814616731</v>
      </c>
      <c r="DO187" s="2">
        <f t="shared" si="511"/>
        <v>105.49500678152492</v>
      </c>
      <c r="DP187" s="2">
        <f t="shared" si="511"/>
        <v>96.257973373440308</v>
      </c>
      <c r="DQ187" s="2">
        <f t="shared" si="511"/>
        <v>97.395327895894411</v>
      </c>
      <c r="DR187" s="2">
        <f t="shared" si="511"/>
        <v>99.348844028520489</v>
      </c>
      <c r="DS187" s="2">
        <f t="shared" si="511"/>
        <v>77.542177419354829</v>
      </c>
      <c r="DT187" s="2">
        <f t="shared" si="511"/>
        <v>78.30119770114942</v>
      </c>
      <c r="DU187" s="2">
        <f t="shared" si="511"/>
        <v>86.070434482758657</v>
      </c>
      <c r="DV187" s="2">
        <f t="shared" si="511"/>
        <v>89.874519978005864</v>
      </c>
      <c r="DW187" s="2">
        <f t="shared" si="511"/>
        <v>95.104576871657727</v>
      </c>
      <c r="DX187" s="2">
        <f t="shared" si="511"/>
        <v>75.364458778966167</v>
      </c>
      <c r="DY187" s="2">
        <f t="shared" si="511"/>
        <v>67.538912424740005</v>
      </c>
      <c r="EA187" s="2">
        <f t="shared" si="407"/>
        <v>56.866126045572535</v>
      </c>
      <c r="EB187" s="2">
        <f t="shared" si="413"/>
        <v>56.787628620488562</v>
      </c>
      <c r="EC187" s="2">
        <f t="shared" si="414"/>
        <v>52.986401809954742</v>
      </c>
      <c r="ED187" s="2">
        <f t="shared" si="415"/>
        <v>54.421632084095059</v>
      </c>
      <c r="EE187" s="2">
        <f t="shared" si="416"/>
        <v>54.650213436928688</v>
      </c>
      <c r="EF187" s="2">
        <f t="shared" si="417"/>
        <v>46.602222349177325</v>
      </c>
      <c r="EG187" s="2">
        <f t="shared" si="418"/>
        <v>52.095888034882876</v>
      </c>
      <c r="EH187" s="2">
        <f t="shared" si="419"/>
        <v>47.030093636833946</v>
      </c>
      <c r="EI187" s="2">
        <f t="shared" si="420"/>
        <v>44.912858793388018</v>
      </c>
      <c r="EJ187" s="2">
        <f t="shared" si="421"/>
        <v>49.306775412743903</v>
      </c>
      <c r="EK187" s="2">
        <f t="shared" si="422"/>
        <v>46.356160867785491</v>
      </c>
      <c r="EL187" s="2">
        <f t="shared" si="423"/>
        <v>46.474368968878352</v>
      </c>
      <c r="EM187" s="2">
        <f t="shared" si="424"/>
        <v>50.845468727517449</v>
      </c>
      <c r="EN187" s="2">
        <f t="shared" si="425"/>
        <v>47.861349799732992</v>
      </c>
      <c r="EO187" s="2">
        <f t="shared" si="426"/>
        <v>50.258571611609376</v>
      </c>
      <c r="EQ187" s="2">
        <f t="shared" si="427"/>
        <v>56.379434514048967</v>
      </c>
      <c r="ER187" s="2">
        <f t="shared" si="512"/>
        <v>54.535907077127902</v>
      </c>
      <c r="ES187" s="2">
        <f t="shared" si="512"/>
        <v>53.635765571137995</v>
      </c>
      <c r="ET187" s="2">
        <f t="shared" si="512"/>
        <v>51.031248275138807</v>
      </c>
      <c r="EU187" s="2">
        <f t="shared" si="512"/>
        <v>54.018235072651983</v>
      </c>
      <c r="EV187" s="2">
        <f t="shared" si="512"/>
        <v>53.20914535991713</v>
      </c>
      <c r="EW187" s="2">
        <f t="shared" si="512"/>
        <v>54.170359344554299</v>
      </c>
      <c r="EX187" s="2">
        <f t="shared" si="512"/>
        <v>50.800913903607196</v>
      </c>
      <c r="EY187" s="2">
        <f t="shared" si="512"/>
        <v>47.155441928994691</v>
      </c>
      <c r="EZ187" s="2">
        <f t="shared" si="512"/>
        <v>48.159777309888213</v>
      </c>
      <c r="FA187" s="2">
        <f t="shared" si="512"/>
        <v>46.268717661893533</v>
      </c>
      <c r="FB187" s="2">
        <f t="shared" si="512"/>
        <v>47.292209084625838</v>
      </c>
      <c r="FC187" s="2">
        <f t="shared" si="512"/>
        <v>53.41161119887353</v>
      </c>
      <c r="FD187" s="2">
        <f t="shared" si="512"/>
        <v>49.819853392884554</v>
      </c>
      <c r="FE187" s="2">
        <f t="shared" si="512"/>
        <v>50.183253665644131</v>
      </c>
      <c r="FG187" s="2">
        <f t="shared" si="429"/>
        <v>0.99999999996246181</v>
      </c>
      <c r="FH187" s="2">
        <f t="shared" si="513"/>
        <v>0.99999999996846134</v>
      </c>
      <c r="FI187" s="2">
        <f t="shared" si="513"/>
        <v>0.99999999996956956</v>
      </c>
      <c r="FJ187" s="2">
        <f t="shared" si="513"/>
        <v>0.99999999996999178</v>
      </c>
      <c r="FK187" s="2">
        <f t="shared" si="513"/>
        <v>0.99999999997061162</v>
      </c>
      <c r="FL187" s="2">
        <f t="shared" si="513"/>
        <v>0.99999999997205513</v>
      </c>
      <c r="FM187" s="2">
        <f t="shared" si="513"/>
        <v>0.99999999997289901</v>
      </c>
      <c r="FN187" s="2">
        <f t="shared" si="513"/>
        <v>0.99999999997089783</v>
      </c>
      <c r="FO187" s="2">
        <f t="shared" si="513"/>
        <v>0.9999999999682917</v>
      </c>
      <c r="FP187" s="2">
        <f t="shared" si="513"/>
        <v>0.99999999997015343</v>
      </c>
      <c r="FQ187" s="2">
        <f t="shared" si="513"/>
        <v>0.99999999997261479</v>
      </c>
      <c r="FR187" s="2">
        <f t="shared" si="513"/>
        <v>0.99999999997213518</v>
      </c>
      <c r="FS187" s="2">
        <f t="shared" si="513"/>
        <v>0.99999999967192421</v>
      </c>
      <c r="FT187" s="2">
        <f t="shared" si="513"/>
        <v>0.99999999817300478</v>
      </c>
      <c r="FU187" s="2">
        <f t="shared" si="513"/>
        <v>0.99999999188014232</v>
      </c>
      <c r="FW187" s="2">
        <f t="shared" si="462"/>
        <v>0.9927068715413746</v>
      </c>
      <c r="FX187" s="2">
        <f t="shared" si="514"/>
        <v>0.99582164354175717</v>
      </c>
      <c r="FY187" s="2">
        <f t="shared" si="515"/>
        <v>0.9960337341774832</v>
      </c>
      <c r="FZ187" s="2">
        <f t="shared" si="516"/>
        <v>0.9961708070564016</v>
      </c>
      <c r="GA187" s="2">
        <f t="shared" si="517"/>
        <v>0.99601395271669346</v>
      </c>
      <c r="GB187" s="2">
        <f t="shared" si="518"/>
        <v>0.99581288055629269</v>
      </c>
      <c r="GC187" s="2">
        <f t="shared" si="519"/>
        <v>0.99745991456799321</v>
      </c>
      <c r="GD187" s="2">
        <f t="shared" si="520"/>
        <v>0.99727920094983713</v>
      </c>
      <c r="GE187" s="2">
        <f t="shared" si="521"/>
        <v>0.99714729506065169</v>
      </c>
      <c r="GF187" s="2">
        <f t="shared" si="522"/>
        <v>0.99709226822228192</v>
      </c>
      <c r="GG187" s="2">
        <f t="shared" si="523"/>
        <v>0.99667963823488659</v>
      </c>
      <c r="GH187" s="2">
        <f t="shared" si="524"/>
        <v>0.99558815333351802</v>
      </c>
      <c r="GI187" s="2">
        <f t="shared" si="525"/>
        <v>0.98904214147440961</v>
      </c>
      <c r="GJ187" s="2">
        <f t="shared" si="526"/>
        <v>0.98133179075660226</v>
      </c>
      <c r="GK187" s="2">
        <f t="shared" si="527"/>
        <v>0.9699398250002742</v>
      </c>
      <c r="GM187" s="107">
        <f t="shared" si="463"/>
        <v>1.6033422406252354E-271</v>
      </c>
      <c r="GN187" s="107">
        <f t="shared" si="528"/>
        <v>0</v>
      </c>
      <c r="GO187" s="107">
        <f t="shared" si="529"/>
        <v>0</v>
      </c>
      <c r="GP187" s="107">
        <f t="shared" si="530"/>
        <v>0</v>
      </c>
      <c r="GQ187" s="107">
        <f t="shared" si="531"/>
        <v>0</v>
      </c>
      <c r="GR187" s="107">
        <f t="shared" si="532"/>
        <v>0</v>
      </c>
      <c r="GS187" s="107">
        <f t="shared" si="533"/>
        <v>0</v>
      </c>
      <c r="GT187" s="107">
        <f t="shared" si="534"/>
        <v>0</v>
      </c>
      <c r="GU187" s="107">
        <f t="shared" si="535"/>
        <v>0</v>
      </c>
      <c r="GV187" s="107">
        <f t="shared" si="536"/>
        <v>0</v>
      </c>
      <c r="GW187" s="107">
        <f t="shared" si="537"/>
        <v>0</v>
      </c>
      <c r="GX187" s="107">
        <f t="shared" si="538"/>
        <v>0</v>
      </c>
      <c r="GY187" s="107">
        <f t="shared" si="539"/>
        <v>0</v>
      </c>
      <c r="GZ187" s="107">
        <f t="shared" si="540"/>
        <v>0</v>
      </c>
      <c r="HA187" s="107">
        <f t="shared" si="541"/>
        <v>0</v>
      </c>
      <c r="HC187" s="107">
        <f t="shared" si="464"/>
        <v>2.6675874166260334E-202</v>
      </c>
      <c r="HD187" s="107">
        <f t="shared" si="542"/>
        <v>1.0222856482149816E-239</v>
      </c>
      <c r="HE187" s="107">
        <f t="shared" si="543"/>
        <v>9.8802510558304873E-251</v>
      </c>
      <c r="HF187" s="107">
        <f t="shared" si="544"/>
        <v>8.1028725675978795E-303</v>
      </c>
      <c r="HG187" s="107">
        <f t="shared" si="545"/>
        <v>0</v>
      </c>
      <c r="HH187" s="107">
        <f t="shared" si="546"/>
        <v>2.9232689421973556E-297</v>
      </c>
      <c r="HI187" s="107">
        <f t="shared" si="547"/>
        <v>0</v>
      </c>
      <c r="HJ187" s="107">
        <f t="shared" si="548"/>
        <v>0</v>
      </c>
      <c r="HK187" s="107">
        <f t="shared" si="549"/>
        <v>0</v>
      </c>
      <c r="HL187" s="107">
        <f t="shared" si="550"/>
        <v>0</v>
      </c>
      <c r="HM187" s="107">
        <f t="shared" si="551"/>
        <v>0</v>
      </c>
      <c r="HN187" s="107">
        <f t="shared" si="552"/>
        <v>0</v>
      </c>
      <c r="HO187" s="107">
        <f t="shared" si="553"/>
        <v>4.3920893603704636E-283</v>
      </c>
      <c r="HP187" s="107">
        <f t="shared" si="554"/>
        <v>1.765050981201257E-290</v>
      </c>
      <c r="HQ187" s="107">
        <f t="shared" si="555"/>
        <v>0</v>
      </c>
      <c r="HS187" s="107">
        <f t="shared" si="465"/>
        <v>1.4638151646036688E-55</v>
      </c>
      <c r="HT187" s="107">
        <f t="shared" si="556"/>
        <v>8.6125537733297148E-69</v>
      </c>
      <c r="HU187" s="107">
        <f t="shared" si="557"/>
        <v>3.5464945495717777E-72</v>
      </c>
      <c r="HV187" s="107">
        <f t="shared" si="558"/>
        <v>1.3513224981672444E-87</v>
      </c>
      <c r="HW187" s="107">
        <f t="shared" si="559"/>
        <v>4.7520021933240395E-89</v>
      </c>
      <c r="HX187" s="107">
        <f t="shared" si="560"/>
        <v>3.0755217194151046E-85</v>
      </c>
      <c r="HY187" s="107">
        <f t="shared" si="561"/>
        <v>1.7778211278714642E-97</v>
      </c>
      <c r="HZ187" s="107">
        <f t="shared" si="562"/>
        <v>7.5930881219422617E-93</v>
      </c>
      <c r="IA187" s="107">
        <f t="shared" si="563"/>
        <v>3.5568674054979003E-99</v>
      </c>
      <c r="IB187" s="107">
        <f t="shared" si="564"/>
        <v>3.1181240226899882E-105</v>
      </c>
      <c r="IC187" s="107">
        <f t="shared" si="565"/>
        <v>5.9919951773134421E-105</v>
      </c>
      <c r="ID187" s="107">
        <f t="shared" si="566"/>
        <v>3.9677616680393591E-88</v>
      </c>
      <c r="IE187" s="107">
        <f t="shared" si="567"/>
        <v>1.6818562615010792E-77</v>
      </c>
      <c r="IF187" s="107">
        <f t="shared" si="568"/>
        <v>2.0128475064908251E-78</v>
      </c>
      <c r="IG187" s="107">
        <f t="shared" si="569"/>
        <v>1.9979152706049705E-78</v>
      </c>
      <c r="II187" s="107">
        <f t="shared" si="466"/>
        <v>2.1561473482078973E-9</v>
      </c>
      <c r="IJ187" s="107">
        <f t="shared" si="467"/>
        <v>7.8425066403215407E-13</v>
      </c>
      <c r="IK187" s="107">
        <f t="shared" si="468"/>
        <v>1.5475226923454946E-13</v>
      </c>
      <c r="IL187" s="107">
        <f t="shared" si="469"/>
        <v>3.8893365423133544E-16</v>
      </c>
      <c r="IM187" s="107">
        <f t="shared" si="470"/>
        <v>3.3250764361759185E-16</v>
      </c>
      <c r="IN187" s="107">
        <f t="shared" si="471"/>
        <v>2.3320166672727798E-15</v>
      </c>
      <c r="IO187" s="107">
        <f t="shared" si="472"/>
        <v>2.8809495863614865E-19</v>
      </c>
      <c r="IP187" s="107">
        <f t="shared" si="473"/>
        <v>3.9749901057503329E-18</v>
      </c>
      <c r="IQ187" s="107">
        <f t="shared" si="474"/>
        <v>4.474678017135794E-19</v>
      </c>
      <c r="IR187" s="107">
        <f t="shared" si="475"/>
        <v>3.7822276216300123E-20</v>
      </c>
      <c r="IS187" s="107">
        <f t="shared" si="476"/>
        <v>1.9115471692168757E-19</v>
      </c>
      <c r="IT187" s="107">
        <f t="shared" si="477"/>
        <v>1.0726069912883288E-15</v>
      </c>
      <c r="IU187" s="107">
        <f t="shared" si="478"/>
        <v>9.3259790464139411E-13</v>
      </c>
      <c r="IV187" s="107">
        <f t="shared" si="479"/>
        <v>4.8731595473072508E-12</v>
      </c>
      <c r="IW187" s="107">
        <f t="shared" si="480"/>
        <v>6.0837134453374934E-11</v>
      </c>
      <c r="IY187" s="107">
        <f t="shared" si="481"/>
        <v>2.1561473482078973E-9</v>
      </c>
      <c r="IZ187" s="107">
        <f t="shared" si="482"/>
        <v>7.8425066403215407E-13</v>
      </c>
      <c r="JA187" s="107">
        <f t="shared" si="483"/>
        <v>1.5475226923454946E-13</v>
      </c>
      <c r="JB187" s="107">
        <f t="shared" si="484"/>
        <v>3.8893365423133544E-16</v>
      </c>
      <c r="JC187" s="107">
        <f t="shared" si="485"/>
        <v>3.3250764361759185E-16</v>
      </c>
      <c r="JD187" s="107">
        <f t="shared" si="486"/>
        <v>2.3320166672727798E-15</v>
      </c>
      <c r="JE187" s="107">
        <f t="shared" si="487"/>
        <v>2.8809495863614865E-19</v>
      </c>
      <c r="JF187" s="107">
        <f t="shared" si="488"/>
        <v>3.9749901057503329E-18</v>
      </c>
      <c r="JG187" s="107">
        <f t="shared" si="489"/>
        <v>4.474678017135794E-19</v>
      </c>
      <c r="JH187" s="107">
        <f t="shared" si="490"/>
        <v>3.7822276216300123E-20</v>
      </c>
      <c r="JI187" s="107">
        <f t="shared" si="491"/>
        <v>1.9115471692168757E-19</v>
      </c>
      <c r="JJ187" s="107">
        <f t="shared" si="492"/>
        <v>1.0726069912883288E-15</v>
      </c>
      <c r="JK187" s="107">
        <f t="shared" si="493"/>
        <v>9.3259790464139411E-13</v>
      </c>
      <c r="JL187" s="107">
        <f t="shared" si="494"/>
        <v>4.8731595473072508E-12</v>
      </c>
      <c r="JM187" s="107">
        <f t="shared" si="495"/>
        <v>6.0837134453374934E-11</v>
      </c>
    </row>
    <row r="188" spans="2:273" x14ac:dyDescent="0.25">
      <c r="B188" s="2">
        <v>160</v>
      </c>
      <c r="C188" s="37">
        <v>55.484000000000002</v>
      </c>
      <c r="D188" s="37">
        <v>54.338999999999999</v>
      </c>
      <c r="E188" s="37">
        <v>52.048999999999999</v>
      </c>
      <c r="F188" s="37">
        <v>51.884999999999998</v>
      </c>
      <c r="G188" s="37">
        <v>52.671999999999997</v>
      </c>
      <c r="H188" s="37">
        <v>52.5</v>
      </c>
      <c r="I188" s="37">
        <v>54.4</v>
      </c>
      <c r="J188" s="37">
        <v>51.25</v>
      </c>
      <c r="K188" s="37">
        <v>48.292999999999999</v>
      </c>
      <c r="L188" s="37">
        <v>47.237000000000002</v>
      </c>
      <c r="M188" s="37">
        <v>47.017000000000003</v>
      </c>
      <c r="N188" s="37">
        <v>46.982999999999997</v>
      </c>
      <c r="O188" s="37">
        <v>53.831000000000003</v>
      </c>
      <c r="P188" s="37">
        <v>50.508000000000003</v>
      </c>
      <c r="Q188" s="37">
        <v>50</v>
      </c>
      <c r="S188" s="4">
        <f>AY188 + (C$3 * _xlfn.NORM.DIST($B188, C$7, ABS(C$11), FALSE) * _xlfn.NORM.DIST(($B188 - C$7)*C$15, 0, ABS(C$11), TRUE) * 2)
               + (C$4 * _xlfn.NORM.DIST($B188, C$8, ABS(C$12), FALSE) * _xlfn.NORM.DIST(($B188 - C$8)*C$16, 0, ABS(C$12), TRUE) * 2)
               + (C$5 * _xlfn.NORM.DIST($B188, C$9, ABS(C$13), FALSE) * _xlfn.NORM.DIST(($B188 - C$9)*C$17, 0, ABS(C$13), TRUE) * 2)
               + (C$6 * _xlfn.NORM.DIST($B188, C$10, ABS(C$14), FALSE) * _xlfn.NORM.DIST(($B188 - C$10)*C$18, 0, ABS(C$14), TRUE) * 2)</f>
        <v>56.351087908634135</v>
      </c>
      <c r="T188" s="4">
        <f>AZ188 + (D$3 * _xlfn.NORM.DIST($B188, D$7, ABS(D$11), FALSE) * _xlfn.NORM.DIST(($B188 - D$7)*D$15, 0, ABS(D$11), TRUE) * 2)
               + (D$4 * _xlfn.NORM.DIST($B188, D$8, ABS(D$12), FALSE) * _xlfn.NORM.DIST(($B188 - D$8)*D$16, 0, ABS(D$12), TRUE) * 2)
               + (D$5 * _xlfn.NORM.DIST($B188, D$9, ABS(D$13), FALSE) * _xlfn.NORM.DIST(($B188 - D$9)*D$17, 0, ABS(D$13), TRUE) * 2)
               + (D$6 * _xlfn.NORM.DIST($B188, D$10, ABS(D$14), FALSE) * _xlfn.NORM.DIST(($B188 - D$10)*D$18, 0, ABS(D$14), TRUE) * 2)</f>
        <v>54.455298676751021</v>
      </c>
      <c r="U188" s="4">
        <f>BA188 + (E$3 * _xlfn.NORM.DIST($B188, E$7, ABS(E$11), FALSE) * _xlfn.NORM.DIST(($B188 - E$7)*E$15, 0, ABS(E$11), TRUE) * 2)
               + (E$4 * _xlfn.NORM.DIST($B188, E$8, ABS(E$12), FALSE) * _xlfn.NORM.DIST(($B188 - E$8)*E$16, 0, ABS(E$12), TRUE) * 2)
               + (E$5 * _xlfn.NORM.DIST($B188, E$9, ABS(E$13), FALSE) * _xlfn.NORM.DIST(($B188 - E$9)*E$17, 0, ABS(E$13), TRUE) * 2)
               + (E$6 * _xlfn.NORM.DIST($B188, E$10, ABS(E$14), FALSE) * _xlfn.NORM.DIST(($B188 - E$10)*E$18, 0, ABS(E$14), TRUE) * 2)</f>
        <v>53.521659559338495</v>
      </c>
      <c r="V188" s="4">
        <f>BB188 + (F$3 * _xlfn.NORM.DIST($B188, F$7, ABS(F$11), FALSE) * _xlfn.NORM.DIST(($B188 - F$7)*F$15, 0, ABS(F$11), TRUE) * 2)
               + (F$4 * _xlfn.NORM.DIST($B188, F$8, ABS(F$12), FALSE) * _xlfn.NORM.DIST(($B188 - F$8)*F$16, 0, ABS(F$12), TRUE) * 2)
               + (F$5 * _xlfn.NORM.DIST($B188, F$9, ABS(F$13), FALSE) * _xlfn.NORM.DIST(($B188 - F$9)*F$17, 0, ABS(F$13), TRUE) * 2)
               + (F$6 * _xlfn.NORM.DIST($B188, F$10, ABS(F$14), FALSE) * _xlfn.NORM.DIST(($B188 - F$10)*F$18, 0, ABS(F$14), TRUE) * 2)</f>
        <v>50.928520865662158</v>
      </c>
      <c r="W188" s="4">
        <f>BC188 + (G$3 * _xlfn.NORM.DIST($B188, G$7, ABS(G$11), FALSE) * _xlfn.NORM.DIST(($B188 - G$7)*G$15, 0, ABS(G$11), TRUE) * 2)
               + (G$4 * _xlfn.NORM.DIST($B188, G$8, ABS(G$12), FALSE) * _xlfn.NORM.DIST(($B188 - G$8)*G$16, 0, ABS(G$12), TRUE) * 2)
               + (G$5 * _xlfn.NORM.DIST($B188, G$9, ABS(G$13), FALSE) * _xlfn.NORM.DIST(($B188 - G$9)*G$17, 0, ABS(G$13), TRUE) * 2)
               + (G$6 * _xlfn.NORM.DIST($B188, G$10, ABS(G$14), FALSE) * _xlfn.NORM.DIST(($B188 - G$10)*G$18, 0, ABS(G$14), TRUE) * 2)</f>
        <v>53.869419752432513</v>
      </c>
      <c r="X188" s="4">
        <f>BD188 + (H$3 * _xlfn.NORM.DIST($B188, H$7, ABS(H$11), FALSE) * _xlfn.NORM.DIST(($B188 - H$7)*H$15, 0, ABS(H$11), TRUE) * 2)
               + (H$4 * _xlfn.NORM.DIST($B188, H$8, ABS(H$12), FALSE) * _xlfn.NORM.DIST(($B188 - H$8)*H$16, 0, ABS(H$12), TRUE) * 2)
               + (H$5 * _xlfn.NORM.DIST($B188, H$9, ABS(H$13), FALSE) * _xlfn.NORM.DIST(($B188 - H$9)*H$17, 0, ABS(H$13), TRUE) * 2)
               + (H$6 * _xlfn.NORM.DIST($B188, H$10, ABS(H$14), FALSE) * _xlfn.NORM.DIST(($B188 - H$10)*H$18, 0, ABS(H$14), TRUE) * 2)</f>
        <v>53.007695060594536</v>
      </c>
      <c r="Y188" s="4">
        <f>BE188 + (I$3 * _xlfn.NORM.DIST($B188, I$7, ABS(I$11), FALSE) * _xlfn.NORM.DIST(($B188 - I$7)*I$15, 0, ABS(I$11), TRUE) * 2)
               + (I$4 * _xlfn.NORM.DIST($B188, I$8, ABS(I$12), FALSE) * _xlfn.NORM.DIST(($B188 - I$8)*I$16, 0, ABS(I$12), TRUE) * 2)
               + (I$5 * _xlfn.NORM.DIST($B188, I$9, ABS(I$13), FALSE) * _xlfn.NORM.DIST(($B188 - I$9)*I$17, 0, ABS(I$13), TRUE) * 2)
               + (I$6 * _xlfn.NORM.DIST($B188, I$10, ABS(I$14), FALSE) * _xlfn.NORM.DIST(($B188 - I$10)*I$18, 0, ABS(I$14), TRUE) * 2)</f>
        <v>53.987429017459483</v>
      </c>
      <c r="Z188" s="4">
        <f>BF188 + (J$3 * _xlfn.NORM.DIST($B188, J$7, ABS(J$11), FALSE) * _xlfn.NORM.DIST(($B188 - J$7)*J$15, 0, ABS(J$11), TRUE) * 2)
               + (J$4 * _xlfn.NORM.DIST($B188, J$8, ABS(J$12), FALSE) * _xlfn.NORM.DIST(($B188 - J$8)*J$16, 0, ABS(J$12), TRUE) * 2)
               + (J$5 * _xlfn.NORM.DIST($B188, J$9, ABS(J$13), FALSE) * _xlfn.NORM.DIST(($B188 - J$9)*J$17, 0, ABS(J$13), TRUE) * 2)
               + (J$6 * _xlfn.NORM.DIST($B188, J$10, ABS(J$14), FALSE) * _xlfn.NORM.DIST(($B188 - J$10)*J$18, 0, ABS(J$14), TRUE) * 2)</f>
        <v>50.63805693364521</v>
      </c>
      <c r="AA188" s="4">
        <f>BG188 + (K$3 * _xlfn.NORM.DIST($B188, K$7, ABS(K$11), FALSE) * _xlfn.NORM.DIST(($B188 - K$7)*K$15, 0, ABS(K$11), TRUE) * 2)
               + (K$4 * _xlfn.NORM.DIST($B188, K$8, ABS(K$12), FALSE) * _xlfn.NORM.DIST(($B188 - K$8)*K$16, 0, ABS(K$12), TRUE) * 2)
               + (K$5 * _xlfn.NORM.DIST($B188, K$9, ABS(K$13), FALSE) * _xlfn.NORM.DIST(($B188 - K$9)*K$17, 0, ABS(K$13), TRUE) * 2)
               + (K$6 * _xlfn.NORM.DIST($B188, K$10, ABS(K$14), FALSE) * _xlfn.NORM.DIST(($B188 - K$10)*K$18, 0, ABS(K$14), TRUE) * 2)</f>
        <v>47.028106679223775</v>
      </c>
      <c r="AB188" s="4">
        <f>BH188 + (L$3 * _xlfn.NORM.DIST($B188, L$7, ABS(L$11), FALSE) * _xlfn.NORM.DIST(($B188 - L$7)*L$15, 0, ABS(L$11), TRUE) * 2)
               + (L$4 * _xlfn.NORM.DIST($B188, L$8, ABS(L$12), FALSE) * _xlfn.NORM.DIST(($B188 - L$8)*L$16, 0, ABS(L$12), TRUE) * 2)
               + (L$5 * _xlfn.NORM.DIST($B188, L$9, ABS(L$13), FALSE) * _xlfn.NORM.DIST(($B188 - L$9)*L$17, 0, ABS(L$13), TRUE) * 2)
               + (L$6 * _xlfn.NORM.DIST($B188, L$10, ABS(L$14), FALSE) * _xlfn.NORM.DIST(($B188 - L$10)*L$18, 0, ABS(L$14), TRUE) * 2)</f>
        <v>48.029993483511099</v>
      </c>
      <c r="AC188" s="4">
        <f>BI188 + (M$3 * _xlfn.NORM.DIST($B188, M$7, ABS(M$11), FALSE) * _xlfn.NORM.DIST(($B188 - M$7)*M$15, 0, ABS(M$11), TRUE) * 2)
               + (M$4 * _xlfn.NORM.DIST($B188, M$8, ABS(M$12), FALSE) * _xlfn.NORM.DIST(($B188 - M$8)*M$16, 0, ABS(M$12), TRUE) * 2)
               + (M$5 * _xlfn.NORM.DIST($B188, M$9, ABS(M$13), FALSE) * _xlfn.NORM.DIST(($B188 - M$9)*M$17, 0, ABS(M$13), TRUE) * 2)
               + (M$6 * _xlfn.NORM.DIST($B188, M$10, ABS(M$14), FALSE) * _xlfn.NORM.DIST(($B188 - M$10)*M$18, 0, ABS(M$14), TRUE) * 2)</f>
        <v>46.122812418457293</v>
      </c>
      <c r="AD188" s="4">
        <f>BJ188 + (N$3 * _xlfn.NORM.DIST($B188, N$7, ABS(N$11), FALSE) * _xlfn.NORM.DIST(($B188 - N$7)*N$15, 0, ABS(N$11), TRUE) * 2)
               + (N$4 * _xlfn.NORM.DIST($B188, N$8, ABS(N$12), FALSE) * _xlfn.NORM.DIST(($B188 - N$8)*N$16, 0, ABS(N$12), TRUE) * 2)
               + (N$5 * _xlfn.NORM.DIST($B188, N$9, ABS(N$13), FALSE) * _xlfn.NORM.DIST(($B188 - N$9)*N$17, 0, ABS(N$13), TRUE) * 2)
               + (N$6 * _xlfn.NORM.DIST($B188, N$10, ABS(N$14), FALSE) * _xlfn.NORM.DIST(($B188 - N$10)*N$18, 0, ABS(N$14), TRUE) * 2)</f>
        <v>47.123456117045315</v>
      </c>
      <c r="AE188" s="4">
        <f>BK188 + (O$3 * _xlfn.NORM.DIST($B188, O$7, ABS(O$11), FALSE) * _xlfn.NORM.DIST(($B188 - O$7)*O$15, 0, ABS(O$11), TRUE) * 2)
               + (O$4 * _xlfn.NORM.DIST($B188, O$8, ABS(O$12), FALSE) * _xlfn.NORM.DIST(($B188 - O$8)*O$16, 0, ABS(O$12), TRUE) * 2)
               + (O$5 * _xlfn.NORM.DIST($B188, O$9, ABS(O$13), FALSE) * _xlfn.NORM.DIST(($B188 - O$9)*O$17, 0, ABS(O$13), TRUE) * 2)
               + (O$6 * _xlfn.NORM.DIST($B188, O$10, ABS(O$14), FALSE) * _xlfn.NORM.DIST(($B188 - O$10)*O$18, 0, ABS(O$14), TRUE) * 2)</f>
        <v>53.21441166222251</v>
      </c>
      <c r="AF188" s="4">
        <f t="shared" si="408"/>
        <v>49.638804835342029</v>
      </c>
      <c r="AG188" s="4">
        <f t="shared" si="409"/>
        <v>50.026433730075432</v>
      </c>
      <c r="AI188" s="4">
        <f>IF(OR($B188 &lt; C$231, $B188 &gt; C$234), 0, C188-S188)</f>
        <v>-0.86708790863413299</v>
      </c>
      <c r="AJ188" s="4">
        <f>IF(OR($B188 &lt; D$231, $B188 &gt; D$234), 0, D188-T188)</f>
        <v>-0.1162986767510219</v>
      </c>
      <c r="AK188" s="4">
        <f>IF(OR($B188 &lt; E$231, $B188 &gt; E$234), 0, E188-U188)</f>
        <v>-1.4726595593384957</v>
      </c>
      <c r="AL188" s="4">
        <f>IF(OR($B188 &lt; F$231, $B188 &gt; F$234), 0, F188-V188)</f>
        <v>0.95647913433784026</v>
      </c>
      <c r="AM188" s="4">
        <f>IF(OR($B188 &lt; G$231, $B188 &gt; G$234), 0, G188-W188)</f>
        <v>-1.1974197524325163</v>
      </c>
      <c r="AN188" s="4">
        <f>IF(OR($B188 &lt; H$231, $B188 &gt; H$234), 0, H188-X188)</f>
        <v>-0.50769506059453562</v>
      </c>
      <c r="AO188" s="4">
        <f>IF(OR($B188 &lt; I$231, $B188 &gt; I$234), 0, I188-Y188)</f>
        <v>0.41257098254051527</v>
      </c>
      <c r="AP188" s="4">
        <f>IF(OR($B188 &lt; J$231, $B188 &gt; J$234), 0, J188-Z188)</f>
        <v>0.61194306635479023</v>
      </c>
      <c r="AQ188" s="4">
        <f>IF(OR($B188 &lt; K$231, $B188 &gt; K$234), 0, K188-AA188)</f>
        <v>1.2648933207762241</v>
      </c>
      <c r="AR188" s="4">
        <f>IF(OR($B188 &lt; L$231, $B188 &gt; L$234), 0, L188-AB188)</f>
        <v>-0.792993483511097</v>
      </c>
      <c r="AS188" s="4">
        <f>IF(OR($B188 &lt; M$231, $B188 &gt; M$234), 0, M188-AC188)</f>
        <v>0.89418758154270961</v>
      </c>
      <c r="AT188" s="4">
        <f>IF(OR($B188 &lt; N$231, $B188 &gt; N$234), 0, N188-AD188)</f>
        <v>-0.1404561170453178</v>
      </c>
      <c r="AU188" s="4">
        <f>IF(OR($B188 &lt; O$231, $B188 &gt; O$234), 0, O188-AE188)</f>
        <v>0.61658833777749322</v>
      </c>
      <c r="AV188" s="4">
        <f t="shared" ref="AV188:AW203" si="570">IF(OR($B188 &lt; P$231, $B188 &gt; P$234), 0, P188-AF188)</f>
        <v>0.86919516465797386</v>
      </c>
      <c r="AW188" s="4">
        <f t="shared" si="570"/>
        <v>-2.6433730075432038E-2</v>
      </c>
      <c r="AY188" s="2">
        <f t="shared" si="431"/>
        <v>56.351087908634135</v>
      </c>
      <c r="AZ188" s="2">
        <f t="shared" si="497"/>
        <v>54.455298676751021</v>
      </c>
      <c r="BA188" s="2">
        <f t="shared" si="498"/>
        <v>53.521659559338495</v>
      </c>
      <c r="BB188" s="2">
        <f t="shared" si="499"/>
        <v>50.928520865662158</v>
      </c>
      <c r="BC188" s="2">
        <f t="shared" si="500"/>
        <v>53.869419752432513</v>
      </c>
      <c r="BD188" s="2">
        <f t="shared" si="501"/>
        <v>53.007695060594536</v>
      </c>
      <c r="BE188" s="2">
        <f t="shared" si="502"/>
        <v>53.987429017459483</v>
      </c>
      <c r="BF188" s="2">
        <f t="shared" si="503"/>
        <v>50.63805693364521</v>
      </c>
      <c r="BG188" s="2">
        <f t="shared" si="504"/>
        <v>47.028106679223775</v>
      </c>
      <c r="BH188" s="2">
        <f t="shared" si="505"/>
        <v>48.029993483511099</v>
      </c>
      <c r="BI188" s="2">
        <f t="shared" si="506"/>
        <v>46.122812418457293</v>
      </c>
      <c r="BJ188" s="2">
        <f t="shared" si="507"/>
        <v>47.123456117045315</v>
      </c>
      <c r="BK188" s="2">
        <f t="shared" si="508"/>
        <v>53.21441166222251</v>
      </c>
      <c r="BL188" s="2">
        <f t="shared" si="509"/>
        <v>49.638804835342029</v>
      </c>
      <c r="BM188" s="2">
        <f t="shared" si="510"/>
        <v>50.026433730075425</v>
      </c>
      <c r="BO188" s="2" t="str">
        <f t="shared" si="388"/>
        <v/>
      </c>
      <c r="BP188" s="2" t="str">
        <f t="shared" si="389"/>
        <v/>
      </c>
      <c r="BQ188" s="2" t="str">
        <f t="shared" si="390"/>
        <v/>
      </c>
      <c r="BR188" s="2" t="str">
        <f t="shared" si="391"/>
        <v/>
      </c>
      <c r="BS188" s="2" t="str">
        <f t="shared" si="392"/>
        <v/>
      </c>
      <c r="BT188" s="2" t="str">
        <f t="shared" si="393"/>
        <v/>
      </c>
      <c r="BU188" s="2" t="str">
        <f t="shared" si="394"/>
        <v/>
      </c>
      <c r="BV188" s="2" t="str">
        <f t="shared" si="395"/>
        <v/>
      </c>
      <c r="BW188" s="2" t="str">
        <f t="shared" si="396"/>
        <v/>
      </c>
      <c r="BX188" s="2" t="str">
        <f t="shared" si="397"/>
        <v/>
      </c>
      <c r="BY188" s="2" t="str">
        <f t="shared" si="398"/>
        <v/>
      </c>
      <c r="BZ188" s="2" t="str">
        <f t="shared" si="399"/>
        <v/>
      </c>
      <c r="CA188" s="2" t="str">
        <f t="shared" si="400"/>
        <v/>
      </c>
      <c r="CB188" s="2" t="str">
        <f t="shared" si="401"/>
        <v/>
      </c>
      <c r="CC188" s="2" t="str">
        <f t="shared" si="402"/>
        <v/>
      </c>
      <c r="CE188" s="2" t="str">
        <f t="shared" si="432"/>
        <v/>
      </c>
      <c r="CF188" s="2" t="str">
        <f t="shared" si="433"/>
        <v/>
      </c>
      <c r="CG188" s="2" t="str">
        <f t="shared" si="434"/>
        <v/>
      </c>
      <c r="CH188" s="2" t="str">
        <f t="shared" si="435"/>
        <v/>
      </c>
      <c r="CI188" s="2" t="str">
        <f t="shared" si="436"/>
        <v/>
      </c>
      <c r="CJ188" s="2" t="str">
        <f t="shared" si="437"/>
        <v/>
      </c>
      <c r="CK188" s="2" t="str">
        <f t="shared" si="438"/>
        <v/>
      </c>
      <c r="CL188" s="2" t="str">
        <f t="shared" si="439"/>
        <v/>
      </c>
      <c r="CM188" s="2" t="str">
        <f t="shared" si="440"/>
        <v/>
      </c>
      <c r="CN188" s="2" t="str">
        <f t="shared" si="441"/>
        <v/>
      </c>
      <c r="CO188" s="2" t="str">
        <f t="shared" si="442"/>
        <v/>
      </c>
      <c r="CP188" s="2" t="str">
        <f t="shared" si="443"/>
        <v/>
      </c>
      <c r="CQ188" s="2" t="str">
        <f t="shared" si="444"/>
        <v/>
      </c>
      <c r="CR188" s="2" t="str">
        <f t="shared" si="445"/>
        <v/>
      </c>
      <c r="CS188" s="2" t="str">
        <f t="shared" si="446"/>
        <v/>
      </c>
      <c r="CU188" s="2">
        <f t="shared" si="447"/>
        <v>55.484000000000002</v>
      </c>
      <c r="CV188" s="2">
        <f t="shared" si="448"/>
        <v>54.338999999999999</v>
      </c>
      <c r="CW188" s="2">
        <f t="shared" si="449"/>
        <v>52.048999999999999</v>
      </c>
      <c r="CX188" s="2">
        <f t="shared" si="450"/>
        <v>51.884999999999998</v>
      </c>
      <c r="CY188" s="2">
        <f t="shared" si="451"/>
        <v>52.671999999999997</v>
      </c>
      <c r="CZ188" s="2">
        <f t="shared" si="452"/>
        <v>52.5</v>
      </c>
      <c r="DA188" s="2">
        <f t="shared" si="453"/>
        <v>54.4</v>
      </c>
      <c r="DB188" s="2">
        <f t="shared" si="454"/>
        <v>51.25</v>
      </c>
      <c r="DC188" s="2">
        <f t="shared" si="455"/>
        <v>48.292999999999999</v>
      </c>
      <c r="DD188" s="2">
        <f t="shared" si="456"/>
        <v>47.237000000000002</v>
      </c>
      <c r="DE188" s="2">
        <f t="shared" si="457"/>
        <v>47.017000000000003</v>
      </c>
      <c r="DF188" s="2">
        <f t="shared" si="458"/>
        <v>46.982999999999997</v>
      </c>
      <c r="DG188" s="2">
        <f t="shared" si="459"/>
        <v>53.831000000000003</v>
      </c>
      <c r="DH188" s="2">
        <f t="shared" si="460"/>
        <v>50.508000000000003</v>
      </c>
      <c r="DI188" s="2">
        <f t="shared" si="461"/>
        <v>50</v>
      </c>
      <c r="DK188" s="2">
        <f t="shared" si="411"/>
        <v>73.146957661290315</v>
      </c>
      <c r="DL188" s="2">
        <f t="shared" ref="DL188:DY203" si="571">BP$229*$B188+BP$230</f>
        <v>85.11608064516129</v>
      </c>
      <c r="DM188" s="2">
        <f t="shared" si="571"/>
        <v>90.313813233137807</v>
      </c>
      <c r="DN188" s="2">
        <f t="shared" si="571"/>
        <v>86.1123393493761</v>
      </c>
      <c r="DO188" s="2">
        <f t="shared" si="571"/>
        <v>105.71732551319647</v>
      </c>
      <c r="DP188" s="2">
        <f t="shared" si="571"/>
        <v>96.379344028520535</v>
      </c>
      <c r="DQ188" s="2">
        <f t="shared" si="571"/>
        <v>97.550489002932522</v>
      </c>
      <c r="DR188" s="2">
        <f t="shared" si="571"/>
        <v>99.529626114081978</v>
      </c>
      <c r="DS188" s="2">
        <f t="shared" si="571"/>
        <v>77.591612096774185</v>
      </c>
      <c r="DT188" s="2">
        <f t="shared" si="571"/>
        <v>78.362036633296242</v>
      </c>
      <c r="DU188" s="2">
        <f t="shared" si="571"/>
        <v>86.18756662958846</v>
      </c>
      <c r="DV188" s="2">
        <f t="shared" si="571"/>
        <v>89.997521444281531</v>
      </c>
      <c r="DW188" s="2">
        <f t="shared" si="571"/>
        <v>95.21130180481282</v>
      </c>
      <c r="DX188" s="2">
        <f t="shared" si="571"/>
        <v>75.389931706773652</v>
      </c>
      <c r="DY188" s="2">
        <f t="shared" si="571"/>
        <v>67.516103995621236</v>
      </c>
      <c r="EA188" s="2">
        <f t="shared" si="407"/>
        <v>56.836634554369766</v>
      </c>
      <c r="EB188" s="2">
        <f t="shared" si="413"/>
        <v>56.72853780859198</v>
      </c>
      <c r="EC188" s="2">
        <f t="shared" si="414"/>
        <v>52.862990214932118</v>
      </c>
      <c r="ED188" s="2">
        <f t="shared" si="415"/>
        <v>54.358380655850084</v>
      </c>
      <c r="EE188" s="2">
        <f t="shared" si="416"/>
        <v>54.50830044561242</v>
      </c>
      <c r="EF188" s="2">
        <f t="shared" si="417"/>
        <v>46.322958266681894</v>
      </c>
      <c r="EG188" s="2">
        <f t="shared" si="418"/>
        <v>51.88492883009387</v>
      </c>
      <c r="EH188" s="2">
        <f t="shared" si="419"/>
        <v>46.818312984997426</v>
      </c>
      <c r="EI188" s="2">
        <f t="shared" si="420"/>
        <v>44.756475919493504</v>
      </c>
      <c r="EJ188" s="2">
        <f t="shared" si="421"/>
        <v>49.191685768863429</v>
      </c>
      <c r="EK188" s="2">
        <f t="shared" si="422"/>
        <v>46.210469914040097</v>
      </c>
      <c r="EL188" s="2">
        <f t="shared" si="423"/>
        <v>46.296016036575438</v>
      </c>
      <c r="EM188" s="2">
        <f t="shared" si="424"/>
        <v>50.630844855995718</v>
      </c>
      <c r="EN188" s="2">
        <f t="shared" si="425"/>
        <v>47.679987316421915</v>
      </c>
      <c r="EO188" s="2">
        <f t="shared" si="426"/>
        <v>50.100154606057224</v>
      </c>
      <c r="EQ188" s="2">
        <f t="shared" si="427"/>
        <v>56.348254404384683</v>
      </c>
      <c r="ER188" s="2">
        <f t="shared" ref="ER188:FE203" si="572">CV$229*$B188+CV$230</f>
        <v>54.447722168677529</v>
      </c>
      <c r="ES188" s="2">
        <f t="shared" si="572"/>
        <v>53.523742970717663</v>
      </c>
      <c r="ET188" s="2">
        <f t="shared" si="572"/>
        <v>50.918048378474452</v>
      </c>
      <c r="EU188" s="2">
        <f t="shared" si="572"/>
        <v>53.867388812661503</v>
      </c>
      <c r="EV188" s="2">
        <f t="shared" si="572"/>
        <v>53.030021625074326</v>
      </c>
      <c r="EW188" s="2">
        <f t="shared" si="572"/>
        <v>53.991681953141139</v>
      </c>
      <c r="EX188" s="2">
        <f t="shared" si="572"/>
        <v>50.646334713898966</v>
      </c>
      <c r="EY188" s="2">
        <f t="shared" si="572"/>
        <v>47.033268883777822</v>
      </c>
      <c r="EZ188" s="2">
        <f t="shared" si="572"/>
        <v>48.027302505114093</v>
      </c>
      <c r="FA188" s="2">
        <f t="shared" si="572"/>
        <v>46.122580454499968</v>
      </c>
      <c r="FB188" s="2">
        <f t="shared" si="572"/>
        <v>47.126368691922274</v>
      </c>
      <c r="FC188" s="2">
        <f t="shared" si="572"/>
        <v>53.237629473338153</v>
      </c>
      <c r="FD188" s="2">
        <f t="shared" si="572"/>
        <v>49.669562038316727</v>
      </c>
      <c r="FE188" s="2">
        <f t="shared" si="572"/>
        <v>50.024519731099836</v>
      </c>
      <c r="FG188" s="2">
        <f t="shared" si="429"/>
        <v>0.9999999999701823</v>
      </c>
      <c r="FH188" s="2">
        <f t="shared" ref="FH188:FU203" si="573">POWER(10,($B188-D$232)/D$230)/(1+POWER(10,($B188-D$232)/D$230))</f>
        <v>0.99999999997494804</v>
      </c>
      <c r="FI188" s="2">
        <f t="shared" si="573"/>
        <v>0.99999999997582834</v>
      </c>
      <c r="FJ188" s="2">
        <f t="shared" si="573"/>
        <v>0.99999999997616362</v>
      </c>
      <c r="FK188" s="2">
        <f t="shared" si="573"/>
        <v>0.99999999997665601</v>
      </c>
      <c r="FL188" s="2">
        <f t="shared" si="573"/>
        <v>0.99999999997780253</v>
      </c>
      <c r="FM188" s="2">
        <f t="shared" si="573"/>
        <v>0.99999999997847289</v>
      </c>
      <c r="FN188" s="2">
        <f t="shared" si="573"/>
        <v>0.99999999997688327</v>
      </c>
      <c r="FO188" s="2">
        <f t="shared" si="573"/>
        <v>0.99999999997481315</v>
      </c>
      <c r="FP188" s="2">
        <f t="shared" si="573"/>
        <v>0.99999999997629196</v>
      </c>
      <c r="FQ188" s="2">
        <f t="shared" si="573"/>
        <v>0.99999999997824718</v>
      </c>
      <c r="FR188" s="2">
        <f t="shared" si="573"/>
        <v>0.99999999997786615</v>
      </c>
      <c r="FS188" s="2">
        <f t="shared" si="573"/>
        <v>0.99999999973388753</v>
      </c>
      <c r="FT188" s="2">
        <f t="shared" si="573"/>
        <v>0.9999999984919905</v>
      </c>
      <c r="FU188" s="2">
        <f t="shared" si="573"/>
        <v>0.99999999319817678</v>
      </c>
      <c r="FW188" s="2">
        <f t="shared" si="462"/>
        <v>0.99419815943951328</v>
      </c>
      <c r="FX188" s="2">
        <f t="shared" si="514"/>
        <v>0.99667815879997346</v>
      </c>
      <c r="FY188" s="2">
        <f t="shared" si="515"/>
        <v>0.99684691094184341</v>
      </c>
      <c r="FZ188" s="2">
        <f t="shared" si="516"/>
        <v>0.99695596657925289</v>
      </c>
      <c r="GA188" s="2">
        <f t="shared" si="517"/>
        <v>0.99683117223784612</v>
      </c>
      <c r="GB188" s="2">
        <f t="shared" si="518"/>
        <v>0.99667118612157135</v>
      </c>
      <c r="GC188" s="2">
        <f t="shared" si="519"/>
        <v>0.99798128379724493</v>
      </c>
      <c r="GD188" s="2">
        <f t="shared" si="520"/>
        <v>0.9978375824228547</v>
      </c>
      <c r="GE188" s="2">
        <f t="shared" si="521"/>
        <v>0.99773268564070583</v>
      </c>
      <c r="GF188" s="2">
        <f t="shared" si="522"/>
        <v>0.99768892443818935</v>
      </c>
      <c r="GG188" s="2">
        <f t="shared" si="523"/>
        <v>0.99736074053787105</v>
      </c>
      <c r="GH188" s="2">
        <f t="shared" si="524"/>
        <v>0.99649236282260123</v>
      </c>
      <c r="GI188" s="2">
        <f t="shared" si="525"/>
        <v>0.99109330980987276</v>
      </c>
      <c r="GJ188" s="2">
        <f t="shared" si="526"/>
        <v>0.98454079436018127</v>
      </c>
      <c r="GK188" s="2">
        <f t="shared" si="527"/>
        <v>0.97469579322427458</v>
      </c>
      <c r="GM188" s="107">
        <f t="shared" si="463"/>
        <v>1.0299989591130906E-276</v>
      </c>
      <c r="GN188" s="107">
        <f t="shared" si="528"/>
        <v>0</v>
      </c>
      <c r="GO188" s="107">
        <f t="shared" si="529"/>
        <v>0</v>
      </c>
      <c r="GP188" s="107">
        <f t="shared" si="530"/>
        <v>0</v>
      </c>
      <c r="GQ188" s="107">
        <f t="shared" si="531"/>
        <v>0</v>
      </c>
      <c r="GR188" s="107">
        <f t="shared" si="532"/>
        <v>0</v>
      </c>
      <c r="GS188" s="107">
        <f t="shared" si="533"/>
        <v>0</v>
      </c>
      <c r="GT188" s="107">
        <f t="shared" si="534"/>
        <v>0</v>
      </c>
      <c r="GU188" s="107">
        <f t="shared" si="535"/>
        <v>0</v>
      </c>
      <c r="GV188" s="107">
        <f t="shared" si="536"/>
        <v>0</v>
      </c>
      <c r="GW188" s="107">
        <f t="shared" si="537"/>
        <v>0</v>
      </c>
      <c r="GX188" s="107">
        <f t="shared" si="538"/>
        <v>0</v>
      </c>
      <c r="GY188" s="107">
        <f t="shared" si="539"/>
        <v>0</v>
      </c>
      <c r="GZ188" s="107">
        <f t="shared" si="540"/>
        <v>0</v>
      </c>
      <c r="HA188" s="107">
        <f t="shared" si="541"/>
        <v>0</v>
      </c>
      <c r="HC188" s="107">
        <f t="shared" si="464"/>
        <v>4.06707868367564E-207</v>
      </c>
      <c r="HD188" s="107">
        <f t="shared" si="542"/>
        <v>2.3603410657842188E-245</v>
      </c>
      <c r="HE188" s="107">
        <f t="shared" si="543"/>
        <v>1.2858098251316379E-256</v>
      </c>
      <c r="HF188" s="107">
        <f t="shared" si="544"/>
        <v>0</v>
      </c>
      <c r="HG188" s="107">
        <f t="shared" si="545"/>
        <v>0</v>
      </c>
      <c r="HH188" s="107">
        <f t="shared" si="546"/>
        <v>3.2914349478427988E-304</v>
      </c>
      <c r="HI188" s="107">
        <f t="shared" si="547"/>
        <v>0</v>
      </c>
      <c r="HJ188" s="107">
        <f t="shared" si="548"/>
        <v>0</v>
      </c>
      <c r="HK188" s="107">
        <f t="shared" si="549"/>
        <v>0</v>
      </c>
      <c r="HL188" s="107">
        <f t="shared" si="550"/>
        <v>0</v>
      </c>
      <c r="HM188" s="107">
        <f t="shared" si="551"/>
        <v>0</v>
      </c>
      <c r="HN188" s="107">
        <f t="shared" si="552"/>
        <v>0</v>
      </c>
      <c r="HO188" s="107">
        <f t="shared" si="553"/>
        <v>7.7926194174792867E-290</v>
      </c>
      <c r="HP188" s="107">
        <f t="shared" si="554"/>
        <v>2.2529161523979805E-297</v>
      </c>
      <c r="HQ188" s="107">
        <f t="shared" si="555"/>
        <v>0</v>
      </c>
      <c r="HS188" s="107">
        <f t="shared" si="465"/>
        <v>8.2669857879696515E-58</v>
      </c>
      <c r="HT188" s="107">
        <f t="shared" si="556"/>
        <v>1.7453311072779791E-71</v>
      </c>
      <c r="HU188" s="107">
        <f t="shared" si="557"/>
        <v>5.398871129125334E-75</v>
      </c>
      <c r="HV188" s="107">
        <f t="shared" si="558"/>
        <v>5.291810447592159E-91</v>
      </c>
      <c r="HW188" s="107">
        <f t="shared" si="559"/>
        <v>1.6139937742927865E-92</v>
      </c>
      <c r="HX188" s="107">
        <f t="shared" si="560"/>
        <v>1.4610928719957434E-88</v>
      </c>
      <c r="HY188" s="107">
        <f t="shared" si="561"/>
        <v>3.6274681412591591E-101</v>
      </c>
      <c r="HZ188" s="107">
        <f t="shared" si="562"/>
        <v>2.2768360006716445E-96</v>
      </c>
      <c r="IA188" s="107">
        <f t="shared" si="563"/>
        <v>5.9519404603438269E-103</v>
      </c>
      <c r="IB188" s="107">
        <f t="shared" si="564"/>
        <v>2.9603008012893124E-109</v>
      </c>
      <c r="IC188" s="107">
        <f t="shared" si="565"/>
        <v>5.5616838544218717E-109</v>
      </c>
      <c r="ID188" s="107">
        <f t="shared" si="566"/>
        <v>1.3938568832283176E-91</v>
      </c>
      <c r="IE188" s="107">
        <f t="shared" si="567"/>
        <v>1.1807885499847448E-80</v>
      </c>
      <c r="IF188" s="107">
        <f t="shared" si="568"/>
        <v>1.2750386756355448E-81</v>
      </c>
      <c r="IG188" s="107">
        <f t="shared" si="569"/>
        <v>9.2787924142464313E-82</v>
      </c>
      <c r="II188" s="107">
        <f t="shared" si="466"/>
        <v>3.7024768513791682E-10</v>
      </c>
      <c r="IJ188" s="107">
        <f t="shared" si="467"/>
        <v>8.3147359626053135E-14</v>
      </c>
      <c r="IK188" s="107">
        <f t="shared" si="468"/>
        <v>1.463922057325557E-14</v>
      </c>
      <c r="IL188" s="107">
        <f t="shared" si="469"/>
        <v>2.2700437635825783E-17</v>
      </c>
      <c r="IM188" s="107">
        <f t="shared" si="470"/>
        <v>1.8752491823155819E-17</v>
      </c>
      <c r="IN188" s="107">
        <f t="shared" si="471"/>
        <v>1.5105439494785788E-16</v>
      </c>
      <c r="IO188" s="107">
        <f t="shared" si="472"/>
        <v>1.1734646234782348E-20</v>
      </c>
      <c r="IP188" s="107">
        <f t="shared" si="473"/>
        <v>1.9155055091765734E-19</v>
      </c>
      <c r="IQ188" s="107">
        <f t="shared" si="474"/>
        <v>1.7688992721891053E-20</v>
      </c>
      <c r="IR188" s="107">
        <f t="shared" si="475"/>
        <v>1.215266853949096E-21</v>
      </c>
      <c r="IS188" s="107">
        <f t="shared" si="476"/>
        <v>6.4577746273089156E-21</v>
      </c>
      <c r="IT188" s="107">
        <f t="shared" si="477"/>
        <v>6.3277557521934251E-17</v>
      </c>
      <c r="IU188" s="107">
        <f t="shared" si="478"/>
        <v>7.8959559030770393E-14</v>
      </c>
      <c r="IV188" s="107">
        <f t="shared" si="479"/>
        <v>4.3617791540492692E-13</v>
      </c>
      <c r="IW188" s="107">
        <f t="shared" si="480"/>
        <v>6.1907401709235999E-12</v>
      </c>
      <c r="IY188" s="107">
        <f t="shared" si="481"/>
        <v>3.7024768513791682E-10</v>
      </c>
      <c r="IZ188" s="107">
        <f t="shared" si="482"/>
        <v>8.3147359626053135E-14</v>
      </c>
      <c r="JA188" s="107">
        <f t="shared" si="483"/>
        <v>1.463922057325557E-14</v>
      </c>
      <c r="JB188" s="107">
        <f t="shared" si="484"/>
        <v>2.2700437635825783E-17</v>
      </c>
      <c r="JC188" s="107">
        <f t="shared" si="485"/>
        <v>1.8752491823155819E-17</v>
      </c>
      <c r="JD188" s="107">
        <f t="shared" si="486"/>
        <v>1.5105439494785788E-16</v>
      </c>
      <c r="JE188" s="107">
        <f t="shared" si="487"/>
        <v>1.1734646234782348E-20</v>
      </c>
      <c r="JF188" s="107">
        <f t="shared" si="488"/>
        <v>1.9155055091765734E-19</v>
      </c>
      <c r="JG188" s="107">
        <f t="shared" si="489"/>
        <v>1.7688992721891053E-20</v>
      </c>
      <c r="JH188" s="107">
        <f t="shared" si="490"/>
        <v>1.215266853949096E-21</v>
      </c>
      <c r="JI188" s="107">
        <f t="shared" si="491"/>
        <v>6.4577746273089156E-21</v>
      </c>
      <c r="JJ188" s="107">
        <f t="shared" si="492"/>
        <v>6.3277557521934251E-17</v>
      </c>
      <c r="JK188" s="107">
        <f t="shared" si="493"/>
        <v>7.8959559030770393E-14</v>
      </c>
      <c r="JL188" s="107">
        <f t="shared" si="494"/>
        <v>4.3617791540492692E-13</v>
      </c>
      <c r="JM188" s="107">
        <f t="shared" si="495"/>
        <v>6.1907401709235999E-12</v>
      </c>
    </row>
    <row r="189" spans="2:273" x14ac:dyDescent="0.25">
      <c r="B189" s="2">
        <v>161</v>
      </c>
      <c r="C189" s="37">
        <v>54.671999999999997</v>
      </c>
      <c r="D189" s="37">
        <v>54.823</v>
      </c>
      <c r="E189" s="37">
        <v>54.015999999999998</v>
      </c>
      <c r="F189" s="37">
        <v>52.442999999999998</v>
      </c>
      <c r="G189" s="37">
        <v>53.59</v>
      </c>
      <c r="H189" s="37">
        <v>53.75</v>
      </c>
      <c r="I189" s="37">
        <v>54.667000000000002</v>
      </c>
      <c r="J189" s="37">
        <v>50.832999999999998</v>
      </c>
      <c r="K189" s="37">
        <v>46.914000000000001</v>
      </c>
      <c r="L189" s="37">
        <v>47.491999999999997</v>
      </c>
      <c r="M189" s="37">
        <v>47.338999999999999</v>
      </c>
      <c r="N189" s="37">
        <v>47.168999999999997</v>
      </c>
      <c r="O189" s="37">
        <v>53.356000000000002</v>
      </c>
      <c r="P189" s="37">
        <v>51.372999999999998</v>
      </c>
      <c r="Q189" s="37">
        <v>50.557000000000002</v>
      </c>
      <c r="S189" s="4">
        <f>AY189 + (C$3 * _xlfn.NORM.DIST($B189, C$7, ABS(C$11), FALSE) * _xlfn.NORM.DIST(($B189 - C$7)*C$15, 0, ABS(C$11), TRUE) * 2)
               + (C$4 * _xlfn.NORM.DIST($B189, C$8, ABS(C$12), FALSE) * _xlfn.NORM.DIST(($B189 - C$8)*C$16, 0, ABS(C$12), TRUE) * 2)
               + (C$5 * _xlfn.NORM.DIST($B189, C$9, ABS(C$13), FALSE) * _xlfn.NORM.DIST(($B189 - C$9)*C$17, 0, ABS(C$13), TRUE) * 2)
               + (C$6 * _xlfn.NORM.DIST($B189, C$10, ABS(C$14), FALSE) * _xlfn.NORM.DIST(($B189 - C$10)*C$18, 0, ABS(C$14), TRUE) * 2)</f>
        <v>56.319335507506999</v>
      </c>
      <c r="T189" s="4">
        <f>AZ189 + (D$3 * _xlfn.NORM.DIST($B189, D$7, ABS(D$11), FALSE) * _xlfn.NORM.DIST(($B189 - D$7)*D$15, 0, ABS(D$11), TRUE) * 2)
               + (D$4 * _xlfn.NORM.DIST($B189, D$8, ABS(D$12), FALSE) * _xlfn.NORM.DIST(($B189 - D$8)*D$16, 0, ABS(D$12), TRUE) * 2)
               + (D$5 * _xlfn.NORM.DIST($B189, D$9, ABS(D$13), FALSE) * _xlfn.NORM.DIST(($B189 - D$9)*D$17, 0, ABS(D$13), TRUE) * 2)
               + (D$6 * _xlfn.NORM.DIST($B189, D$10, ABS(D$14), FALSE) * _xlfn.NORM.DIST(($B189 - D$10)*D$18, 0, ABS(D$14), TRUE) * 2)</f>
        <v>54.365636430142182</v>
      </c>
      <c r="U189" s="4">
        <f>BA189 + (E$3 * _xlfn.NORM.DIST($B189, E$7, ABS(E$11), FALSE) * _xlfn.NORM.DIST(($B189 - E$7)*E$15, 0, ABS(E$11), TRUE) * 2)
               + (E$4 * _xlfn.NORM.DIST($B189, E$8, ABS(E$12), FALSE) * _xlfn.NORM.DIST(($B189 - E$8)*E$16, 0, ABS(E$12), TRUE) * 2)
               + (E$5 * _xlfn.NORM.DIST($B189, E$9, ABS(E$13), FALSE) * _xlfn.NORM.DIST(($B189 - E$9)*E$17, 0, ABS(E$13), TRUE) * 2)
               + (E$6 * _xlfn.NORM.DIST($B189, E$10, ABS(E$14), FALSE) * _xlfn.NORM.DIST(($B189 - E$10)*E$18, 0, ABS(E$14), TRUE) * 2)</f>
        <v>53.410035840663276</v>
      </c>
      <c r="V189" s="4">
        <f>BB189 + (F$3 * _xlfn.NORM.DIST($B189, F$7, ABS(F$11), FALSE) * _xlfn.NORM.DIST(($B189 - F$7)*F$15, 0, ABS(F$11), TRUE) * 2)
               + (F$4 * _xlfn.NORM.DIST($B189, F$8, ABS(F$12), FALSE) * _xlfn.NORM.DIST(($B189 - F$8)*F$16, 0, ABS(F$12), TRUE) * 2)
               + (F$5 * _xlfn.NORM.DIST($B189, F$9, ABS(F$13), FALSE) * _xlfn.NORM.DIST(($B189 - F$9)*F$17, 0, ABS(F$13), TRUE) * 2)
               + (F$6 * _xlfn.NORM.DIST($B189, F$10, ABS(F$14), FALSE) * _xlfn.NORM.DIST(($B189 - F$10)*F$18, 0, ABS(F$14), TRUE) * 2)</f>
        <v>50.813293134515582</v>
      </c>
      <c r="W189" s="4">
        <f>BC189 + (G$3 * _xlfn.NORM.DIST($B189, G$7, ABS(G$11), FALSE) * _xlfn.NORM.DIST(($B189 - G$7)*G$15, 0, ABS(G$11), TRUE) * 2)
               + (G$4 * _xlfn.NORM.DIST($B189, G$8, ABS(G$12), FALSE) * _xlfn.NORM.DIST(($B189 - G$8)*G$16, 0, ABS(G$12), TRUE) * 2)
               + (G$5 * _xlfn.NORM.DIST($B189, G$9, ABS(G$13), FALSE) * _xlfn.NORM.DIST(($B189 - G$9)*G$17, 0, ABS(G$13), TRUE) * 2)
               + (G$6 * _xlfn.NORM.DIST($B189, G$10, ABS(G$14), FALSE) * _xlfn.NORM.DIST(($B189 - G$10)*G$18, 0, ABS(G$14), TRUE) * 2)</f>
        <v>53.718179338071735</v>
      </c>
      <c r="X189" s="4">
        <f>BD189 + (H$3 * _xlfn.NORM.DIST($B189, H$7, ABS(H$11), FALSE) * _xlfn.NORM.DIST(($B189 - H$7)*H$15, 0, ABS(H$11), TRUE) * 2)
               + (H$4 * _xlfn.NORM.DIST($B189, H$8, ABS(H$12), FALSE) * _xlfn.NORM.DIST(($B189 - H$8)*H$16, 0, ABS(H$12), TRUE) * 2)
               + (H$5 * _xlfn.NORM.DIST($B189, H$9, ABS(H$13), FALSE) * _xlfn.NORM.DIST(($B189 - H$9)*H$17, 0, ABS(H$13), TRUE) * 2)
               + (H$6 * _xlfn.NORM.DIST($B189, H$10, ABS(H$14), FALSE) * _xlfn.NORM.DIST(($B189 - H$10)*H$18, 0, ABS(H$14), TRUE) * 2)</f>
        <v>52.832886149886512</v>
      </c>
      <c r="Y189" s="4">
        <f>BE189 + (I$3 * _xlfn.NORM.DIST($B189, I$7, ABS(I$11), FALSE) * _xlfn.NORM.DIST(($B189 - I$7)*I$15, 0, ABS(I$11), TRUE) * 2)
               + (I$4 * _xlfn.NORM.DIST($B189, I$8, ABS(I$12), FALSE) * _xlfn.NORM.DIST(($B189 - I$8)*I$16, 0, ABS(I$12), TRUE) * 2)
               + (I$5 * _xlfn.NORM.DIST($B189, I$9, ABS(I$13), FALSE) * _xlfn.NORM.DIST(($B189 - I$9)*I$17, 0, ABS(I$13), TRUE) * 2)
               + (I$6 * _xlfn.NORM.DIST($B189, I$10, ABS(I$14), FALSE) * _xlfn.NORM.DIST(($B189 - I$10)*I$18, 0, ABS(I$14), TRUE) * 2)</f>
        <v>53.809573145502576</v>
      </c>
      <c r="Z189" s="4">
        <f>BF189 + (J$3 * _xlfn.NORM.DIST($B189, J$7, ABS(J$11), FALSE) * _xlfn.NORM.DIST(($B189 - J$7)*J$15, 0, ABS(J$11), TRUE) * 2)
               + (J$4 * _xlfn.NORM.DIST($B189, J$8, ABS(J$12), FALSE) * _xlfn.NORM.DIST(($B189 - J$8)*J$16, 0, ABS(J$12), TRUE) * 2)
               + (J$5 * _xlfn.NORM.DIST($B189, J$9, ABS(J$13), FALSE) * _xlfn.NORM.DIST(($B189 - J$9)*J$17, 0, ABS(J$13), TRUE) * 2)
               + (J$6 * _xlfn.NORM.DIST($B189, J$10, ABS(J$14), FALSE) * _xlfn.NORM.DIST(($B189 - J$10)*J$18, 0, ABS(J$14), TRUE) * 2)</f>
        <v>50.485079027063236</v>
      </c>
      <c r="AA189" s="4">
        <f>BG189 + (K$3 * _xlfn.NORM.DIST($B189, K$7, ABS(K$11), FALSE) * _xlfn.NORM.DIST(($B189 - K$7)*K$15, 0, ABS(K$11), TRUE) * 2)
               + (K$4 * _xlfn.NORM.DIST($B189, K$8, ABS(K$12), FALSE) * _xlfn.NORM.DIST(($B189 - K$8)*K$16, 0, ABS(K$12), TRUE) * 2)
               + (K$5 * _xlfn.NORM.DIST($B189, K$9, ABS(K$13), FALSE) * _xlfn.NORM.DIST(($B189 - K$9)*K$17, 0, ABS(K$13), TRUE) * 2)
               + (K$6 * _xlfn.NORM.DIST($B189, K$10, ABS(K$14), FALSE) * _xlfn.NORM.DIST(($B189 - K$10)*K$18, 0, ABS(K$14), TRUE) * 2)</f>
        <v>46.90693180032779</v>
      </c>
      <c r="AB189" s="4">
        <f>BH189 + (L$3 * _xlfn.NORM.DIST($B189, L$7, ABS(L$11), FALSE) * _xlfn.NORM.DIST(($B189 - L$7)*L$15, 0, ABS(L$11), TRUE) * 2)
               + (L$4 * _xlfn.NORM.DIST($B189, L$8, ABS(L$12), FALSE) * _xlfn.NORM.DIST(($B189 - L$8)*L$16, 0, ABS(L$12), TRUE) * 2)
               + (L$5 * _xlfn.NORM.DIST($B189, L$9, ABS(L$13), FALSE) * _xlfn.NORM.DIST(($B189 - L$9)*L$17, 0, ABS(L$13), TRUE) * 2)
               + (L$6 * _xlfn.NORM.DIST($B189, L$10, ABS(L$14), FALSE) * _xlfn.NORM.DIST(($B189 - L$10)*L$18, 0, ABS(L$14), TRUE) * 2)</f>
        <v>47.896998166989313</v>
      </c>
      <c r="AC189" s="4">
        <f>BI189 + (M$3 * _xlfn.NORM.DIST($B189, M$7, ABS(M$11), FALSE) * _xlfn.NORM.DIST(($B189 - M$7)*M$15, 0, ABS(M$11), TRUE) * 2)
               + (M$4 * _xlfn.NORM.DIST($B189, M$8, ABS(M$12), FALSE) * _xlfn.NORM.DIST(($B189 - M$8)*M$16, 0, ABS(M$12), TRUE) * 2)
               + (M$5 * _xlfn.NORM.DIST($B189, M$9, ABS(M$13), FALSE) * _xlfn.NORM.DIST(($B189 - M$9)*M$17, 0, ABS(M$13), TRUE) * 2)
               + (M$6 * _xlfn.NORM.DIST($B189, M$10, ABS(M$14), FALSE) * _xlfn.NORM.DIST(($B189 - M$10)*M$18, 0, ABS(M$14), TRUE) * 2)</f>
        <v>45.976628538754781</v>
      </c>
      <c r="AD189" s="4">
        <f>BJ189 + (N$3 * _xlfn.NORM.DIST($B189, N$7, ABS(N$11), FALSE) * _xlfn.NORM.DIST(($B189 - N$7)*N$15, 0, ABS(N$11), TRUE) * 2)
               + (N$4 * _xlfn.NORM.DIST($B189, N$8, ABS(N$12), FALSE) * _xlfn.NORM.DIST(($B189 - N$8)*N$16, 0, ABS(N$12), TRUE) * 2)
               + (N$5 * _xlfn.NORM.DIST($B189, N$9, ABS(N$13), FALSE) * _xlfn.NORM.DIST(($B189 - N$9)*N$17, 0, ABS(N$13), TRUE) * 2)
               + (N$6 * _xlfn.NORM.DIST($B189, N$10, ABS(N$14), FALSE) * _xlfn.NORM.DIST(($B189 - N$10)*N$18, 0, ABS(N$14), TRUE) * 2)</f>
        <v>46.958178200721719</v>
      </c>
      <c r="AE189" s="4">
        <f>BK189 + (O$3 * _xlfn.NORM.DIST($B189, O$7, ABS(O$11), FALSE) * _xlfn.NORM.DIST(($B189 - O$7)*O$15, 0, ABS(O$11), TRUE) * 2)
               + (O$4 * _xlfn.NORM.DIST($B189, O$8, ABS(O$12), FALSE) * _xlfn.NORM.DIST(($B189 - O$8)*O$16, 0, ABS(O$12), TRUE) * 2)
               + (O$5 * _xlfn.NORM.DIST($B189, O$9, ABS(O$13), FALSE) * _xlfn.NORM.DIST(($B189 - O$9)*O$17, 0, ABS(O$13), TRUE) * 2)
               + (O$6 * _xlfn.NORM.DIST($B189, O$10, ABS(O$14), FALSE) * _xlfn.NORM.DIST(($B189 - O$10)*O$18, 0, ABS(O$14), TRUE) * 2)</f>
        <v>53.044489218155235</v>
      </c>
      <c r="AF189" s="4">
        <f t="shared" si="408"/>
        <v>49.493417308184782</v>
      </c>
      <c r="AG189" s="4">
        <f t="shared" si="409"/>
        <v>49.867402469316836</v>
      </c>
      <c r="AI189" s="4">
        <f>IF(OR($B189 &lt; C$231, $B189 &gt; C$234), 0, C189-S189)</f>
        <v>-1.6473355075070018</v>
      </c>
      <c r="AJ189" s="4">
        <f>IF(OR($B189 &lt; D$231, $B189 &gt; D$234), 0, D189-T189)</f>
        <v>0.45736356985781867</v>
      </c>
      <c r="AK189" s="4">
        <f>IF(OR($B189 &lt; E$231, $B189 &gt; E$234), 0, E189-U189)</f>
        <v>0.60596415933672176</v>
      </c>
      <c r="AL189" s="4">
        <f>IF(OR($B189 &lt; F$231, $B189 &gt; F$234), 0, F189-V189)</f>
        <v>1.6297068654844153</v>
      </c>
      <c r="AM189" s="4">
        <f>IF(OR($B189 &lt; G$231, $B189 &gt; G$234), 0, G189-W189)</f>
        <v>-0.12817933807173176</v>
      </c>
      <c r="AN189" s="4">
        <f>IF(OR($B189 &lt; H$231, $B189 &gt; H$234), 0, H189-X189)</f>
        <v>0.91711385011348767</v>
      </c>
      <c r="AO189" s="4">
        <f>IF(OR($B189 &lt; I$231, $B189 &gt; I$234), 0, I189-Y189)</f>
        <v>0.85742685449742595</v>
      </c>
      <c r="AP189" s="4">
        <f>IF(OR($B189 &lt; J$231, $B189 &gt; J$234), 0, J189-Z189)</f>
        <v>0.3479209729367625</v>
      </c>
      <c r="AQ189" s="4">
        <f>IF(OR($B189 &lt; K$231, $B189 &gt; K$234), 0, K189-AA189)</f>
        <v>7.0681996722115059E-3</v>
      </c>
      <c r="AR189" s="4">
        <f>IF(OR($B189 &lt; L$231, $B189 &gt; L$234), 0, L189-AB189)</f>
        <v>-0.40499816698931568</v>
      </c>
      <c r="AS189" s="4">
        <f>IF(OR($B189 &lt; M$231, $B189 &gt; M$234), 0, M189-AC189)</f>
        <v>1.3623714612452176</v>
      </c>
      <c r="AT189" s="4">
        <f>IF(OR($B189 &lt; N$231, $B189 &gt; N$234), 0, N189-AD189)</f>
        <v>0.21082179927827838</v>
      </c>
      <c r="AU189" s="4">
        <f>IF(OR($B189 &lt; O$231, $B189 &gt; O$234), 0, O189-AE189)</f>
        <v>0.31151078184476688</v>
      </c>
      <c r="AV189" s="4">
        <f t="shared" si="570"/>
        <v>1.8795826918152159</v>
      </c>
      <c r="AW189" s="4">
        <f t="shared" si="570"/>
        <v>0.68959753068316587</v>
      </c>
      <c r="AY189" s="2">
        <f t="shared" si="431"/>
        <v>56.319335507506999</v>
      </c>
      <c r="AZ189" s="2">
        <f t="shared" si="497"/>
        <v>54.365636430142182</v>
      </c>
      <c r="BA189" s="2">
        <f t="shared" si="498"/>
        <v>53.410035840663276</v>
      </c>
      <c r="BB189" s="2">
        <f t="shared" si="499"/>
        <v>50.813293134515582</v>
      </c>
      <c r="BC189" s="2">
        <f t="shared" si="500"/>
        <v>53.718179338071735</v>
      </c>
      <c r="BD189" s="2">
        <f t="shared" si="501"/>
        <v>52.832886149886512</v>
      </c>
      <c r="BE189" s="2">
        <f t="shared" si="502"/>
        <v>53.809573145502576</v>
      </c>
      <c r="BF189" s="2">
        <f t="shared" si="503"/>
        <v>50.485079027063236</v>
      </c>
      <c r="BG189" s="2">
        <f t="shared" si="504"/>
        <v>46.90693180032779</v>
      </c>
      <c r="BH189" s="2">
        <f t="shared" si="505"/>
        <v>47.896998166989313</v>
      </c>
      <c r="BI189" s="2">
        <f t="shared" si="506"/>
        <v>45.976628538754781</v>
      </c>
      <c r="BJ189" s="2">
        <f t="shared" si="507"/>
        <v>46.958178200721719</v>
      </c>
      <c r="BK189" s="2">
        <f t="shared" si="508"/>
        <v>53.044489218155235</v>
      </c>
      <c r="BL189" s="2">
        <f t="shared" si="509"/>
        <v>49.493417308184782</v>
      </c>
      <c r="BM189" s="2">
        <f t="shared" si="510"/>
        <v>49.867402469316836</v>
      </c>
      <c r="BO189" s="2" t="str">
        <f t="shared" si="388"/>
        <v/>
      </c>
      <c r="BP189" s="2" t="str">
        <f t="shared" si="389"/>
        <v/>
      </c>
      <c r="BQ189" s="2" t="str">
        <f t="shared" si="390"/>
        <v/>
      </c>
      <c r="BR189" s="2" t="str">
        <f t="shared" si="391"/>
        <v/>
      </c>
      <c r="BS189" s="2" t="str">
        <f t="shared" si="392"/>
        <v/>
      </c>
      <c r="BT189" s="2" t="str">
        <f t="shared" si="393"/>
        <v/>
      </c>
      <c r="BU189" s="2" t="str">
        <f t="shared" si="394"/>
        <v/>
      </c>
      <c r="BV189" s="2" t="str">
        <f t="shared" si="395"/>
        <v/>
      </c>
      <c r="BW189" s="2" t="str">
        <f t="shared" si="396"/>
        <v/>
      </c>
      <c r="BX189" s="2" t="str">
        <f t="shared" si="397"/>
        <v/>
      </c>
      <c r="BY189" s="2" t="str">
        <f t="shared" si="398"/>
        <v/>
      </c>
      <c r="BZ189" s="2" t="str">
        <f t="shared" si="399"/>
        <v/>
      </c>
      <c r="CA189" s="2" t="str">
        <f t="shared" si="400"/>
        <v/>
      </c>
      <c r="CB189" s="2" t="str">
        <f t="shared" si="401"/>
        <v/>
      </c>
      <c r="CC189" s="2" t="str">
        <f t="shared" si="402"/>
        <v/>
      </c>
      <c r="CE189" s="2" t="str">
        <f t="shared" si="432"/>
        <v/>
      </c>
      <c r="CF189" s="2" t="str">
        <f t="shared" si="433"/>
        <v/>
      </c>
      <c r="CG189" s="2" t="str">
        <f t="shared" si="434"/>
        <v/>
      </c>
      <c r="CH189" s="2" t="str">
        <f t="shared" si="435"/>
        <v/>
      </c>
      <c r="CI189" s="2" t="str">
        <f t="shared" si="436"/>
        <v/>
      </c>
      <c r="CJ189" s="2" t="str">
        <f t="shared" si="437"/>
        <v/>
      </c>
      <c r="CK189" s="2" t="str">
        <f t="shared" si="438"/>
        <v/>
      </c>
      <c r="CL189" s="2" t="str">
        <f t="shared" si="439"/>
        <v/>
      </c>
      <c r="CM189" s="2" t="str">
        <f t="shared" si="440"/>
        <v/>
      </c>
      <c r="CN189" s="2" t="str">
        <f t="shared" si="441"/>
        <v/>
      </c>
      <c r="CO189" s="2" t="str">
        <f t="shared" si="442"/>
        <v/>
      </c>
      <c r="CP189" s="2" t="str">
        <f t="shared" si="443"/>
        <v/>
      </c>
      <c r="CQ189" s="2" t="str">
        <f t="shared" si="444"/>
        <v/>
      </c>
      <c r="CR189" s="2" t="str">
        <f t="shared" si="445"/>
        <v/>
      </c>
      <c r="CS189" s="2" t="str">
        <f t="shared" si="446"/>
        <v/>
      </c>
      <c r="CU189" s="2">
        <f t="shared" si="447"/>
        <v>54.671999999999997</v>
      </c>
      <c r="CV189" s="2">
        <f t="shared" si="448"/>
        <v>54.823</v>
      </c>
      <c r="CW189" s="2">
        <f t="shared" si="449"/>
        <v>54.015999999999998</v>
      </c>
      <c r="CX189" s="2">
        <f t="shared" si="450"/>
        <v>52.442999999999998</v>
      </c>
      <c r="CY189" s="2">
        <f t="shared" si="451"/>
        <v>53.59</v>
      </c>
      <c r="CZ189" s="2">
        <f t="shared" si="452"/>
        <v>53.75</v>
      </c>
      <c r="DA189" s="2">
        <f t="shared" si="453"/>
        <v>54.667000000000002</v>
      </c>
      <c r="DB189" s="2">
        <f t="shared" si="454"/>
        <v>50.832999999999998</v>
      </c>
      <c r="DC189" s="2">
        <f t="shared" si="455"/>
        <v>46.914000000000001</v>
      </c>
      <c r="DD189" s="2">
        <f t="shared" si="456"/>
        <v>47.491999999999997</v>
      </c>
      <c r="DE189" s="2">
        <f t="shared" si="457"/>
        <v>47.338999999999999</v>
      </c>
      <c r="DF189" s="2">
        <f t="shared" si="458"/>
        <v>47.168999999999997</v>
      </c>
      <c r="DG189" s="2">
        <f t="shared" si="459"/>
        <v>53.356000000000002</v>
      </c>
      <c r="DH189" s="2">
        <f t="shared" si="460"/>
        <v>51.372999999999998</v>
      </c>
      <c r="DI189" s="2">
        <f t="shared" si="461"/>
        <v>50.557000000000002</v>
      </c>
      <c r="DK189" s="2">
        <f t="shared" si="411"/>
        <v>73.162115322580632</v>
      </c>
      <c r="DL189" s="2">
        <f t="shared" si="571"/>
        <v>85.20490927419354</v>
      </c>
      <c r="DM189" s="2">
        <f t="shared" si="571"/>
        <v>90.432462243401744</v>
      </c>
      <c r="DN189" s="2">
        <f t="shared" si="571"/>
        <v>86.222664884135455</v>
      </c>
      <c r="DO189" s="2">
        <f t="shared" si="571"/>
        <v>105.93964424486802</v>
      </c>
      <c r="DP189" s="2">
        <f t="shared" si="571"/>
        <v>96.500714683600748</v>
      </c>
      <c r="DQ189" s="2">
        <f t="shared" si="571"/>
        <v>97.705650109970648</v>
      </c>
      <c r="DR189" s="2">
        <f t="shared" si="571"/>
        <v>99.710408199643481</v>
      </c>
      <c r="DS189" s="2">
        <f t="shared" si="571"/>
        <v>77.641046774193541</v>
      </c>
      <c r="DT189" s="2">
        <f t="shared" si="571"/>
        <v>78.422875565443078</v>
      </c>
      <c r="DU189" s="2">
        <f t="shared" si="571"/>
        <v>86.304698776418263</v>
      </c>
      <c r="DV189" s="2">
        <f t="shared" si="571"/>
        <v>90.120522910557185</v>
      </c>
      <c r="DW189" s="2">
        <f t="shared" si="571"/>
        <v>95.318026737967898</v>
      </c>
      <c r="DX189" s="2">
        <f t="shared" si="571"/>
        <v>75.415404634581151</v>
      </c>
      <c r="DY189" s="2">
        <f t="shared" si="571"/>
        <v>67.493295566502468</v>
      </c>
      <c r="EA189" s="2">
        <f t="shared" si="407"/>
        <v>56.807143063166997</v>
      </c>
      <c r="EB189" s="2">
        <f t="shared" si="413"/>
        <v>56.669446996695392</v>
      </c>
      <c r="EC189" s="2">
        <f t="shared" si="414"/>
        <v>52.739578619909494</v>
      </c>
      <c r="ED189" s="2">
        <f t="shared" si="415"/>
        <v>54.295129227605116</v>
      </c>
      <c r="EE189" s="2">
        <f t="shared" si="416"/>
        <v>54.366387454296145</v>
      </c>
      <c r="EF189" s="2">
        <f t="shared" si="417"/>
        <v>46.043694184186464</v>
      </c>
      <c r="EG189" s="2">
        <f t="shared" si="418"/>
        <v>51.673969625304863</v>
      </c>
      <c r="EH189" s="2">
        <f t="shared" si="419"/>
        <v>46.606532333160899</v>
      </c>
      <c r="EI189" s="2">
        <f t="shared" si="420"/>
        <v>44.600093045598996</v>
      </c>
      <c r="EJ189" s="2">
        <f t="shared" si="421"/>
        <v>49.076596124982956</v>
      </c>
      <c r="EK189" s="2">
        <f t="shared" si="422"/>
        <v>46.064778960294703</v>
      </c>
      <c r="EL189" s="2">
        <f t="shared" si="423"/>
        <v>46.117663104272538</v>
      </c>
      <c r="EM189" s="2">
        <f t="shared" si="424"/>
        <v>50.416220984473981</v>
      </c>
      <c r="EN189" s="2">
        <f t="shared" si="425"/>
        <v>47.498624833110824</v>
      </c>
      <c r="EO189" s="2">
        <f t="shared" si="426"/>
        <v>49.941737600505078</v>
      </c>
      <c r="EQ189" s="2">
        <f t="shared" si="427"/>
        <v>56.317074294720399</v>
      </c>
      <c r="ER189" s="2">
        <f t="shared" si="572"/>
        <v>54.359537260227157</v>
      </c>
      <c r="ES189" s="2">
        <f t="shared" si="572"/>
        <v>53.411720370297331</v>
      </c>
      <c r="ET189" s="2">
        <f t="shared" si="572"/>
        <v>50.804848481810097</v>
      </c>
      <c r="EU189" s="2">
        <f t="shared" si="572"/>
        <v>53.716542552671022</v>
      </c>
      <c r="EV189" s="2">
        <f t="shared" si="572"/>
        <v>52.850897890231522</v>
      </c>
      <c r="EW189" s="2">
        <f t="shared" si="572"/>
        <v>53.813004561727979</v>
      </c>
      <c r="EX189" s="2">
        <f t="shared" si="572"/>
        <v>50.491755524190737</v>
      </c>
      <c r="EY189" s="2">
        <f t="shared" si="572"/>
        <v>46.911095838560961</v>
      </c>
      <c r="EZ189" s="2">
        <f t="shared" si="572"/>
        <v>47.894827700339981</v>
      </c>
      <c r="FA189" s="2">
        <f t="shared" si="572"/>
        <v>45.976443247106403</v>
      </c>
      <c r="FB189" s="2">
        <f t="shared" si="572"/>
        <v>46.960528299218709</v>
      </c>
      <c r="FC189" s="2">
        <f t="shared" si="572"/>
        <v>53.063647747802776</v>
      </c>
      <c r="FD189" s="2">
        <f t="shared" si="572"/>
        <v>49.519270683748907</v>
      </c>
      <c r="FE189" s="2">
        <f t="shared" si="572"/>
        <v>49.865785796555542</v>
      </c>
      <c r="FG189" s="2">
        <f t="shared" si="429"/>
        <v>0.99999999997631495</v>
      </c>
      <c r="FH189" s="2">
        <f t="shared" si="573"/>
        <v>0.99999999998010047</v>
      </c>
      <c r="FI189" s="2">
        <f t="shared" si="573"/>
        <v>0.99999999998079969</v>
      </c>
      <c r="FJ189" s="2">
        <f t="shared" si="573"/>
        <v>0.99999999998106615</v>
      </c>
      <c r="FK189" s="2">
        <f t="shared" si="573"/>
        <v>0.99999999998145717</v>
      </c>
      <c r="FL189" s="2">
        <f t="shared" si="573"/>
        <v>0.99999999998236799</v>
      </c>
      <c r="FM189" s="2">
        <f t="shared" si="573"/>
        <v>0.99999999998290046</v>
      </c>
      <c r="FN189" s="2">
        <f t="shared" si="573"/>
        <v>0.9999999999816378</v>
      </c>
      <c r="FO189" s="2">
        <f t="shared" si="573"/>
        <v>0.99999999997999345</v>
      </c>
      <c r="FP189" s="2">
        <f t="shared" si="573"/>
        <v>0.99999999998116806</v>
      </c>
      <c r="FQ189" s="2">
        <f t="shared" si="573"/>
        <v>0.99999999998272115</v>
      </c>
      <c r="FR189" s="2">
        <f t="shared" si="573"/>
        <v>0.99999999998241851</v>
      </c>
      <c r="FS189" s="2">
        <f t="shared" si="573"/>
        <v>0.999999999784148</v>
      </c>
      <c r="FT189" s="2">
        <f t="shared" si="573"/>
        <v>0.99999999875528267</v>
      </c>
      <c r="FU189" s="2">
        <f t="shared" si="573"/>
        <v>0.99999999430226472</v>
      </c>
      <c r="FW189" s="2">
        <f t="shared" si="462"/>
        <v>0.99538592837408679</v>
      </c>
      <c r="FX189" s="2">
        <f t="shared" si="514"/>
        <v>0.99735956377390389</v>
      </c>
      <c r="FY189" s="2">
        <f t="shared" si="515"/>
        <v>0.99749378705191882</v>
      </c>
      <c r="FZ189" s="2">
        <f t="shared" si="516"/>
        <v>0.99758052354065041</v>
      </c>
      <c r="GA189" s="2">
        <f t="shared" si="517"/>
        <v>0.99748126908388646</v>
      </c>
      <c r="GB189" s="2">
        <f t="shared" si="518"/>
        <v>0.99735401759481979</v>
      </c>
      <c r="GC189" s="2">
        <f t="shared" si="519"/>
        <v>0.9983958106741978</v>
      </c>
      <c r="GD189" s="2">
        <f t="shared" si="520"/>
        <v>0.99828156639288645</v>
      </c>
      <c r="GE189" s="2">
        <f t="shared" si="521"/>
        <v>0.99819816795250771</v>
      </c>
      <c r="GF189" s="2">
        <f t="shared" si="522"/>
        <v>0.99816337443831815</v>
      </c>
      <c r="GG189" s="2">
        <f t="shared" si="523"/>
        <v>0.99790242308134713</v>
      </c>
      <c r="GH189" s="2">
        <f t="shared" si="524"/>
        <v>0.99721177326491039</v>
      </c>
      <c r="GI189" s="2">
        <f t="shared" si="525"/>
        <v>0.99276333547539097</v>
      </c>
      <c r="GJ189" s="2">
        <f t="shared" si="526"/>
        <v>0.98720537282450438</v>
      </c>
      <c r="GK189" s="2">
        <f t="shared" si="527"/>
        <v>0.97871580827449767</v>
      </c>
      <c r="GM189" s="107">
        <f t="shared" si="463"/>
        <v>5.904198049505379E-282</v>
      </c>
      <c r="GN189" s="107">
        <f t="shared" si="528"/>
        <v>0</v>
      </c>
      <c r="GO189" s="107">
        <f t="shared" si="529"/>
        <v>0</v>
      </c>
      <c r="GP189" s="107">
        <f t="shared" si="530"/>
        <v>0</v>
      </c>
      <c r="GQ189" s="107">
        <f t="shared" si="531"/>
        <v>0</v>
      </c>
      <c r="GR189" s="107">
        <f t="shared" si="532"/>
        <v>0</v>
      </c>
      <c r="GS189" s="107">
        <f t="shared" si="533"/>
        <v>0</v>
      </c>
      <c r="GT189" s="107">
        <f t="shared" si="534"/>
        <v>0</v>
      </c>
      <c r="GU189" s="107">
        <f t="shared" si="535"/>
        <v>0</v>
      </c>
      <c r="GV189" s="107">
        <f t="shared" si="536"/>
        <v>0</v>
      </c>
      <c r="GW189" s="107">
        <f t="shared" si="537"/>
        <v>0</v>
      </c>
      <c r="GX189" s="107">
        <f t="shared" si="538"/>
        <v>0</v>
      </c>
      <c r="GY189" s="107">
        <f t="shared" si="539"/>
        <v>0</v>
      </c>
      <c r="GZ189" s="107">
        <f t="shared" si="540"/>
        <v>0</v>
      </c>
      <c r="HA189" s="107">
        <f t="shared" si="541"/>
        <v>0</v>
      </c>
      <c r="HC189" s="107">
        <f t="shared" si="464"/>
        <v>5.4363828215458471E-212</v>
      </c>
      <c r="HD189" s="107">
        <f t="shared" si="542"/>
        <v>4.6818203514715991E-251</v>
      </c>
      <c r="HE189" s="107">
        <f t="shared" si="543"/>
        <v>1.4283784088443259E-262</v>
      </c>
      <c r="HF189" s="107">
        <f t="shared" si="544"/>
        <v>0</v>
      </c>
      <c r="HG189" s="107">
        <f t="shared" si="545"/>
        <v>0</v>
      </c>
      <c r="HH189" s="107">
        <f t="shared" si="546"/>
        <v>0</v>
      </c>
      <c r="HI189" s="107">
        <f t="shared" si="547"/>
        <v>0</v>
      </c>
      <c r="HJ189" s="107">
        <f t="shared" si="548"/>
        <v>0</v>
      </c>
      <c r="HK189" s="107">
        <f t="shared" si="549"/>
        <v>0</v>
      </c>
      <c r="HL189" s="107">
        <f t="shared" si="550"/>
        <v>0</v>
      </c>
      <c r="HM189" s="107">
        <f t="shared" si="551"/>
        <v>0</v>
      </c>
      <c r="HN189" s="107">
        <f t="shared" si="552"/>
        <v>0</v>
      </c>
      <c r="HO189" s="107">
        <f t="shared" si="553"/>
        <v>1.1498941065592571E-296</v>
      </c>
      <c r="HP189" s="107">
        <f t="shared" si="554"/>
        <v>2.3845102966725886E-304</v>
      </c>
      <c r="HQ189" s="107">
        <f t="shared" si="555"/>
        <v>0</v>
      </c>
      <c r="HS189" s="107">
        <f t="shared" si="465"/>
        <v>4.2024885712119235E-60</v>
      </c>
      <c r="HT189" s="107">
        <f t="shared" si="556"/>
        <v>3.1320759175186986E-74</v>
      </c>
      <c r="HU189" s="107">
        <f t="shared" si="557"/>
        <v>7.2407688827666916E-78</v>
      </c>
      <c r="HV189" s="107">
        <f t="shared" si="558"/>
        <v>1.7796994461149617E-94</v>
      </c>
      <c r="HW189" s="107">
        <f t="shared" si="559"/>
        <v>4.6939695084340442E-96</v>
      </c>
      <c r="HX189" s="107">
        <f t="shared" si="560"/>
        <v>5.9811962368163769E-92</v>
      </c>
      <c r="HY189" s="107">
        <f t="shared" si="561"/>
        <v>6.3052351718931528E-105</v>
      </c>
      <c r="HZ189" s="107">
        <f t="shared" si="562"/>
        <v>5.8558154892879202E-100</v>
      </c>
      <c r="IA189" s="107">
        <f t="shared" si="563"/>
        <v>8.4453363506867618E-107</v>
      </c>
      <c r="IB189" s="107">
        <f t="shared" si="564"/>
        <v>2.3563757515554167E-113</v>
      </c>
      <c r="IC189" s="107">
        <f t="shared" si="565"/>
        <v>4.3224574389202186E-113</v>
      </c>
      <c r="ID189" s="107">
        <f t="shared" si="566"/>
        <v>4.1915148170673001E-95</v>
      </c>
      <c r="IE189" s="107">
        <f t="shared" si="567"/>
        <v>7.1529508038220616E-84</v>
      </c>
      <c r="IF189" s="107">
        <f t="shared" si="568"/>
        <v>6.9522859451144224E-85</v>
      </c>
      <c r="IG189" s="107">
        <f t="shared" si="569"/>
        <v>3.6623203578326794E-85</v>
      </c>
      <c r="II189" s="107">
        <f t="shared" si="466"/>
        <v>5.8870005166032981E-11</v>
      </c>
      <c r="IJ189" s="107">
        <f t="shared" si="467"/>
        <v>8.0619784797884381E-15</v>
      </c>
      <c r="IK189" s="107">
        <f t="shared" si="468"/>
        <v>1.2616234308236419E-15</v>
      </c>
      <c r="IL189" s="107">
        <f t="shared" si="469"/>
        <v>1.1843332265905462E-18</v>
      </c>
      <c r="IM189" s="107">
        <f t="shared" si="470"/>
        <v>9.4330011409757517E-19</v>
      </c>
      <c r="IN189" s="107">
        <f t="shared" si="471"/>
        <v>8.768312992674893E-18</v>
      </c>
      <c r="IO189" s="107">
        <f t="shared" si="472"/>
        <v>4.24618690730572E-22</v>
      </c>
      <c r="IP189" s="107">
        <f t="shared" si="473"/>
        <v>8.2421406857162912E-21</v>
      </c>
      <c r="IQ189" s="107">
        <f t="shared" si="474"/>
        <v>6.1909697938956793E-22</v>
      </c>
      <c r="IR189" s="107">
        <f t="shared" si="475"/>
        <v>3.4281863410629558E-23</v>
      </c>
      <c r="IS189" s="107">
        <f t="shared" si="476"/>
        <v>1.9135692795034734E-22</v>
      </c>
      <c r="IT189" s="107">
        <f t="shared" si="477"/>
        <v>3.3289989114499303E-18</v>
      </c>
      <c r="IU189" s="107">
        <f t="shared" si="478"/>
        <v>5.998469401125153E-15</v>
      </c>
      <c r="IV189" s="107">
        <f t="shared" si="479"/>
        <v>3.4972499344753969E-14</v>
      </c>
      <c r="IW189" s="107">
        <f t="shared" si="480"/>
        <v>5.6482998088879068E-13</v>
      </c>
      <c r="IY189" s="107">
        <f t="shared" si="481"/>
        <v>5.8870005166032981E-11</v>
      </c>
      <c r="IZ189" s="107">
        <f t="shared" si="482"/>
        <v>8.0619784797884381E-15</v>
      </c>
      <c r="JA189" s="107">
        <f t="shared" si="483"/>
        <v>1.2616234308236419E-15</v>
      </c>
      <c r="JB189" s="107">
        <f t="shared" si="484"/>
        <v>1.1843332265905462E-18</v>
      </c>
      <c r="JC189" s="107">
        <f t="shared" si="485"/>
        <v>9.4330011409757517E-19</v>
      </c>
      <c r="JD189" s="107">
        <f t="shared" si="486"/>
        <v>8.768312992674893E-18</v>
      </c>
      <c r="JE189" s="107">
        <f t="shared" si="487"/>
        <v>4.24618690730572E-22</v>
      </c>
      <c r="JF189" s="107">
        <f t="shared" si="488"/>
        <v>8.2421406857162912E-21</v>
      </c>
      <c r="JG189" s="107">
        <f t="shared" si="489"/>
        <v>6.1909697938956793E-22</v>
      </c>
      <c r="JH189" s="107">
        <f t="shared" si="490"/>
        <v>3.4281863410629558E-23</v>
      </c>
      <c r="JI189" s="107">
        <f t="shared" si="491"/>
        <v>1.9135692795034734E-22</v>
      </c>
      <c r="JJ189" s="107">
        <f t="shared" si="492"/>
        <v>3.3289989114499303E-18</v>
      </c>
      <c r="JK189" s="107">
        <f t="shared" si="493"/>
        <v>5.998469401125153E-15</v>
      </c>
      <c r="JL189" s="107">
        <f t="shared" si="494"/>
        <v>3.4972499344753969E-14</v>
      </c>
      <c r="JM189" s="107">
        <f t="shared" si="495"/>
        <v>5.6482998088879068E-13</v>
      </c>
    </row>
    <row r="190" spans="2:273" x14ac:dyDescent="0.25">
      <c r="B190" s="2">
        <v>162</v>
      </c>
      <c r="C190" s="37">
        <v>55.234000000000002</v>
      </c>
      <c r="D190" s="37">
        <v>54.854999999999997</v>
      </c>
      <c r="E190" s="37">
        <v>52.344000000000001</v>
      </c>
      <c r="F190" s="37">
        <v>50.884999999999998</v>
      </c>
      <c r="G190" s="37">
        <v>54.393000000000001</v>
      </c>
      <c r="H190" s="37">
        <v>53.917000000000002</v>
      </c>
      <c r="I190" s="37">
        <v>55.017000000000003</v>
      </c>
      <c r="J190" s="37">
        <v>50.667000000000002</v>
      </c>
      <c r="K190" s="37">
        <v>47.430999999999997</v>
      </c>
      <c r="L190" s="37">
        <v>47.831000000000003</v>
      </c>
      <c r="M190" s="37">
        <v>46.491999999999997</v>
      </c>
      <c r="N190" s="37">
        <v>46.423999999999999</v>
      </c>
      <c r="O190" s="37">
        <v>54.914999999999999</v>
      </c>
      <c r="P190" s="37">
        <v>49.372999999999998</v>
      </c>
      <c r="Q190" s="37">
        <v>50.41</v>
      </c>
      <c r="S190" s="4">
        <f>AY190 + (C$3 * _xlfn.NORM.DIST($B190, C$7, ABS(C$11), FALSE) * _xlfn.NORM.DIST(($B190 - C$7)*C$15, 0, ABS(C$11), TRUE) * 2)
               + (C$4 * _xlfn.NORM.DIST($B190, C$8, ABS(C$12), FALSE) * _xlfn.NORM.DIST(($B190 - C$8)*C$16, 0, ABS(C$12), TRUE) * 2)
               + (C$5 * _xlfn.NORM.DIST($B190, C$9, ABS(C$13), FALSE) * _xlfn.NORM.DIST(($B190 - C$9)*C$17, 0, ABS(C$13), TRUE) * 2)
               + (C$6 * _xlfn.NORM.DIST($B190, C$10, ABS(C$14), FALSE) * _xlfn.NORM.DIST(($B190 - C$10)*C$18, 0, ABS(C$14), TRUE) * 2)</f>
        <v>56.287698231163326</v>
      </c>
      <c r="T190" s="4">
        <f>AZ190 + (D$3 * _xlfn.NORM.DIST($B190, D$7, ABS(D$11), FALSE) * _xlfn.NORM.DIST(($B190 - D$7)*D$15, 0, ABS(D$11), TRUE) * 2)
               + (D$4 * _xlfn.NORM.DIST($B190, D$8, ABS(D$12), FALSE) * _xlfn.NORM.DIST(($B190 - D$8)*D$16, 0, ABS(D$12), TRUE) * 2)
               + (D$5 * _xlfn.NORM.DIST($B190, D$9, ABS(D$13), FALSE) * _xlfn.NORM.DIST(($B190 - D$9)*D$17, 0, ABS(D$13), TRUE) * 2)
               + (D$6 * _xlfn.NORM.DIST($B190, D$10, ABS(D$14), FALSE) * _xlfn.NORM.DIST(($B190 - D$10)*D$18, 0, ABS(D$14), TRUE) * 2)</f>
        <v>54.276260781412084</v>
      </c>
      <c r="U190" s="4">
        <f>BA190 + (E$3 * _xlfn.NORM.DIST($B190, E$7, ABS(E$11), FALSE) * _xlfn.NORM.DIST(($B190 - E$7)*E$15, 0, ABS(E$11), TRUE) * 2)
               + (E$4 * _xlfn.NORM.DIST($B190, E$8, ABS(E$12), FALSE) * _xlfn.NORM.DIST(($B190 - E$8)*E$16, 0, ABS(E$12), TRUE) * 2)
               + (E$5 * _xlfn.NORM.DIST($B190, E$9, ABS(E$13), FALSE) * _xlfn.NORM.DIST(($B190 - E$9)*E$17, 0, ABS(E$13), TRUE) * 2)
               + (E$6 * _xlfn.NORM.DIST($B190, E$10, ABS(E$14), FALSE) * _xlfn.NORM.DIST(($B190 - E$10)*E$18, 0, ABS(E$14), TRUE) * 2)</f>
        <v>53.298336325957706</v>
      </c>
      <c r="V190" s="4">
        <f>BB190 + (F$3 * _xlfn.NORM.DIST($B190, F$7, ABS(F$11), FALSE) * _xlfn.NORM.DIST(($B190 - F$7)*F$15, 0, ABS(F$11), TRUE) * 2)
               + (F$4 * _xlfn.NORM.DIST($B190, F$8, ABS(F$12), FALSE) * _xlfn.NORM.DIST(($B190 - F$8)*F$16, 0, ABS(F$12), TRUE) * 2)
               + (F$5 * _xlfn.NORM.DIST($B190, F$9, ABS(F$13), FALSE) * _xlfn.NORM.DIST(($B190 - F$9)*F$17, 0, ABS(F$13), TRUE) * 2)
               + (F$6 * _xlfn.NORM.DIST($B190, F$10, ABS(F$14), FALSE) * _xlfn.NORM.DIST(($B190 - F$10)*F$18, 0, ABS(F$14), TRUE) * 2)</f>
        <v>50.698455792500241</v>
      </c>
      <c r="W190" s="4">
        <f>BC190 + (G$3 * _xlfn.NORM.DIST($B190, G$7, ABS(G$11), FALSE) * _xlfn.NORM.DIST(($B190 - G$7)*G$15, 0, ABS(G$11), TRUE) * 2)
               + (G$4 * _xlfn.NORM.DIST($B190, G$8, ABS(G$12), FALSE) * _xlfn.NORM.DIST(($B190 - G$8)*G$16, 0, ABS(G$12), TRUE) * 2)
               + (G$5 * _xlfn.NORM.DIST($B190, G$9, ABS(G$13), FALSE) * _xlfn.NORM.DIST(($B190 - G$9)*G$17, 0, ABS(G$13), TRUE) * 2)
               + (G$6 * _xlfn.NORM.DIST($B190, G$10, ABS(G$14), FALSE) * _xlfn.NORM.DIST(($B190 - G$10)*G$18, 0, ABS(G$14), TRUE) * 2)</f>
        <v>53.567014993454904</v>
      </c>
      <c r="X190" s="4">
        <f>BD190 + (H$3 * _xlfn.NORM.DIST($B190, H$7, ABS(H$11), FALSE) * _xlfn.NORM.DIST(($B190 - H$7)*H$15, 0, ABS(H$11), TRUE) * 2)
               + (H$4 * _xlfn.NORM.DIST($B190, H$8, ABS(H$12), FALSE) * _xlfn.NORM.DIST(($B190 - H$8)*H$16, 0, ABS(H$12), TRUE) * 2)
               + (H$5 * _xlfn.NORM.DIST($B190, H$9, ABS(H$13), FALSE) * _xlfn.NORM.DIST(($B190 - H$9)*H$17, 0, ABS(H$13), TRUE) * 2)
               + (H$6 * _xlfn.NORM.DIST($B190, H$10, ABS(H$14), FALSE) * _xlfn.NORM.DIST(($B190 - H$10)*H$18, 0, ABS(H$14), TRUE) * 2)</f>
        <v>52.657248543754299</v>
      </c>
      <c r="Y190" s="4">
        <f>BE190 + (I$3 * _xlfn.NORM.DIST($B190, I$7, ABS(I$11), FALSE) * _xlfn.NORM.DIST(($B190 - I$7)*I$15, 0, ABS(I$11), TRUE) * 2)
               + (I$4 * _xlfn.NORM.DIST($B190, I$8, ABS(I$12), FALSE) * _xlfn.NORM.DIST(($B190 - I$8)*I$16, 0, ABS(I$12), TRUE) * 2)
               + (I$5 * _xlfn.NORM.DIST($B190, I$9, ABS(I$13), FALSE) * _xlfn.NORM.DIST(($B190 - I$9)*I$17, 0, ABS(I$13), TRUE) * 2)
               + (I$6 * _xlfn.NORM.DIST($B190, I$10, ABS(I$14), FALSE) * _xlfn.NORM.DIST(($B190 - I$10)*I$18, 0, ABS(I$14), TRUE) * 2)</f>
        <v>53.631559451161706</v>
      </c>
      <c r="Z190" s="4">
        <f>BF190 + (J$3 * _xlfn.NORM.DIST($B190, J$7, ABS(J$11), FALSE) * _xlfn.NORM.DIST(($B190 - J$7)*J$15, 0, ABS(J$11), TRUE) * 2)
               + (J$4 * _xlfn.NORM.DIST($B190, J$8, ABS(J$12), FALSE) * _xlfn.NORM.DIST(($B190 - J$8)*J$16, 0, ABS(J$12), TRUE) * 2)
               + (J$5 * _xlfn.NORM.DIST($B190, J$9, ABS(J$13), FALSE) * _xlfn.NORM.DIST(($B190 - J$9)*J$17, 0, ABS(J$13), TRUE) * 2)
               + (J$6 * _xlfn.NORM.DIST($B190, J$10, ABS(J$14), FALSE) * _xlfn.NORM.DIST(($B190 - J$10)*J$18, 0, ABS(J$14), TRUE) * 2)</f>
        <v>50.331793021653766</v>
      </c>
      <c r="AA190" s="4">
        <f>BG190 + (K$3 * _xlfn.NORM.DIST($B190, K$7, ABS(K$11), FALSE) * _xlfn.NORM.DIST(($B190 - K$7)*K$15, 0, ABS(K$11), TRUE) * 2)
               + (K$4 * _xlfn.NORM.DIST($B190, K$8, ABS(K$12), FALSE) * _xlfn.NORM.DIST(($B190 - K$8)*K$16, 0, ABS(K$12), TRUE) * 2)
               + (K$5 * _xlfn.NORM.DIST($B190, K$9, ABS(K$13), FALSE) * _xlfn.NORM.DIST(($B190 - K$9)*K$17, 0, ABS(K$13), TRUE) * 2)
               + (K$6 * _xlfn.NORM.DIST($B190, K$10, ABS(K$14), FALSE) * _xlfn.NORM.DIST(($B190 - K$10)*K$18, 0, ABS(K$14), TRUE) * 2)</f>
        <v>46.785564973164185</v>
      </c>
      <c r="AB190" s="4">
        <f>BH190 + (L$3 * _xlfn.NORM.DIST($B190, L$7, ABS(L$11), FALSE) * _xlfn.NORM.DIST(($B190 - L$7)*L$15, 0, ABS(L$11), TRUE) * 2)
               + (L$4 * _xlfn.NORM.DIST($B190, L$8, ABS(L$12), FALSE) * _xlfn.NORM.DIST(($B190 - L$8)*L$16, 0, ABS(L$12), TRUE) * 2)
               + (L$5 * _xlfn.NORM.DIST($B190, L$9, ABS(L$13), FALSE) * _xlfn.NORM.DIST(($B190 - L$9)*L$17, 0, ABS(L$13), TRUE) * 2)
               + (L$6 * _xlfn.NORM.DIST($B190, L$10, ABS(L$14), FALSE) * _xlfn.NORM.DIST(($B190 - L$10)*L$18, 0, ABS(L$14), TRUE) * 2)</f>
        <v>47.764102982516881</v>
      </c>
      <c r="AC190" s="4">
        <f>BI190 + (M$3 * _xlfn.NORM.DIST($B190, M$7, ABS(M$11), FALSE) * _xlfn.NORM.DIST(($B190 - M$7)*M$15, 0, ABS(M$11), TRUE) * 2)
               + (M$4 * _xlfn.NORM.DIST($B190, M$8, ABS(M$12), FALSE) * _xlfn.NORM.DIST(($B190 - M$8)*M$16, 0, ABS(M$12), TRUE) * 2)
               + (M$5 * _xlfn.NORM.DIST($B190, M$9, ABS(M$13), FALSE) * _xlfn.NORM.DIST(($B190 - M$9)*M$17, 0, ABS(M$13), TRUE) * 2)
               + (M$6 * _xlfn.NORM.DIST($B190, M$10, ABS(M$14), FALSE) * _xlfn.NORM.DIST(($B190 - M$10)*M$18, 0, ABS(M$14), TRUE) * 2)</f>
        <v>45.830454029480798</v>
      </c>
      <c r="AD190" s="4">
        <f>BJ190 + (N$3 * _xlfn.NORM.DIST($B190, N$7, ABS(N$11), FALSE) * _xlfn.NORM.DIST(($B190 - N$7)*N$15, 0, ABS(N$11), TRUE) * 2)
               + (N$4 * _xlfn.NORM.DIST($B190, N$8, ABS(N$12), FALSE) * _xlfn.NORM.DIST(($B190 - N$8)*N$16, 0, ABS(N$12), TRUE) * 2)
               + (N$5 * _xlfn.NORM.DIST($B190, N$9, ABS(N$13), FALSE) * _xlfn.NORM.DIST(($B190 - N$9)*N$17, 0, ABS(N$13), TRUE) * 2)
               + (N$6 * _xlfn.NORM.DIST($B190, N$10, ABS(N$14), FALSE) * _xlfn.NORM.DIST(($B190 - N$10)*N$18, 0, ABS(N$14), TRUE) * 2)</f>
        <v>46.792792357545309</v>
      </c>
      <c r="AE190" s="4">
        <f>BK190 + (O$3 * _xlfn.NORM.DIST($B190, O$7, ABS(O$11), FALSE) * _xlfn.NORM.DIST(($B190 - O$7)*O$15, 0, ABS(O$11), TRUE) * 2)
               + (O$4 * _xlfn.NORM.DIST($B190, O$8, ABS(O$12), FALSE) * _xlfn.NORM.DIST(($B190 - O$8)*O$16, 0, ABS(O$12), TRUE) * 2)
               + (O$5 * _xlfn.NORM.DIST($B190, O$9, ABS(O$13), FALSE) * _xlfn.NORM.DIST(($B190 - O$9)*O$17, 0, ABS(O$13), TRUE) * 2)
               + (O$6 * _xlfn.NORM.DIST($B190, O$10, ABS(O$14), FALSE) * _xlfn.NORM.DIST(($B190 - O$10)*O$18, 0, ABS(O$14), TRUE) * 2)</f>
        <v>52.873865788165361</v>
      </c>
      <c r="AF190" s="4">
        <f t="shared" si="408"/>
        <v>49.347263199450275</v>
      </c>
      <c r="AG190" s="4">
        <f t="shared" si="409"/>
        <v>49.708416478222517</v>
      </c>
      <c r="AI190" s="4">
        <f>IF(OR($B190 &lt; C$231, $B190 &gt; C$234), 0, C190-S190)</f>
        <v>-1.0536982311633238</v>
      </c>
      <c r="AJ190" s="4">
        <f>IF(OR($B190 &lt; D$231, $B190 &gt; D$234), 0, D190-T190)</f>
        <v>0.57873921858791277</v>
      </c>
      <c r="AK190" s="4">
        <f>IF(OR($B190 &lt; E$231, $B190 &gt; E$234), 0, E190-U190)</f>
        <v>-0.9543363259577049</v>
      </c>
      <c r="AL190" s="4">
        <f>IF(OR($B190 &lt; F$231, $B190 &gt; F$234), 0, F190-V190)</f>
        <v>0.18654420749975742</v>
      </c>
      <c r="AM190" s="4">
        <f>IF(OR($B190 &lt; G$231, $B190 &gt; G$234), 0, G190-W190)</f>
        <v>0.82598500654509621</v>
      </c>
      <c r="AN190" s="4">
        <f>IF(OR($B190 &lt; H$231, $B190 &gt; H$234), 0, H190-X190)</f>
        <v>1.2597514562457022</v>
      </c>
      <c r="AO190" s="4">
        <f>IF(OR($B190 &lt; I$231, $B190 &gt; I$234), 0, I190-Y190)</f>
        <v>1.3854405488382966</v>
      </c>
      <c r="AP190" s="4">
        <f>IF(OR($B190 &lt; J$231, $B190 &gt; J$234), 0, J190-Z190)</f>
        <v>0.33520697834623547</v>
      </c>
      <c r="AQ190" s="4">
        <f>IF(OR($B190 &lt; K$231, $B190 &gt; K$234), 0, K190-AA190)</f>
        <v>0.64543502683581266</v>
      </c>
      <c r="AR190" s="4">
        <f>IF(OR($B190 &lt; L$231, $B190 &gt; L$234), 0, L190-AB190)</f>
        <v>6.6897017483121601E-2</v>
      </c>
      <c r="AS190" s="4">
        <f>IF(OR($B190 &lt; M$231, $B190 &gt; M$234), 0, M190-AC190)</f>
        <v>0.6615459705191995</v>
      </c>
      <c r="AT190" s="4">
        <f>IF(OR($B190 &lt; N$231, $B190 &gt; N$234), 0, N190-AD190)</f>
        <v>-0.36879235754530981</v>
      </c>
      <c r="AU190" s="4">
        <f>IF(OR($B190 &lt; O$231, $B190 &gt; O$234), 0, O190-AE190)</f>
        <v>2.0411342118346383</v>
      </c>
      <c r="AV190" s="4">
        <f t="shared" si="570"/>
        <v>2.5736800549722716E-2</v>
      </c>
      <c r="AW190" s="4">
        <f t="shared" si="570"/>
        <v>0.70158352177747929</v>
      </c>
      <c r="AY190" s="2">
        <f t="shared" si="431"/>
        <v>56.287698231163326</v>
      </c>
      <c r="AZ190" s="2">
        <f t="shared" si="497"/>
        <v>54.276260781412084</v>
      </c>
      <c r="BA190" s="2">
        <f t="shared" si="498"/>
        <v>53.298336325957706</v>
      </c>
      <c r="BB190" s="2">
        <f t="shared" si="499"/>
        <v>50.698455792500241</v>
      </c>
      <c r="BC190" s="2">
        <f t="shared" si="500"/>
        <v>53.567014993454904</v>
      </c>
      <c r="BD190" s="2">
        <f t="shared" si="501"/>
        <v>52.657248543754299</v>
      </c>
      <c r="BE190" s="2">
        <f t="shared" si="502"/>
        <v>53.631559451161706</v>
      </c>
      <c r="BF190" s="2">
        <f t="shared" si="503"/>
        <v>50.331793021653766</v>
      </c>
      <c r="BG190" s="2">
        <f t="shared" si="504"/>
        <v>46.785564973164185</v>
      </c>
      <c r="BH190" s="2">
        <f t="shared" si="505"/>
        <v>47.764102982516881</v>
      </c>
      <c r="BI190" s="2">
        <f t="shared" si="506"/>
        <v>45.830454029480798</v>
      </c>
      <c r="BJ190" s="2">
        <f t="shared" si="507"/>
        <v>46.792792357545309</v>
      </c>
      <c r="BK190" s="2">
        <f t="shared" si="508"/>
        <v>52.873865788165361</v>
      </c>
      <c r="BL190" s="2">
        <f t="shared" si="509"/>
        <v>49.347263199450275</v>
      </c>
      <c r="BM190" s="2">
        <f t="shared" si="510"/>
        <v>49.708416478222517</v>
      </c>
      <c r="BO190" s="2" t="str">
        <f t="shared" si="388"/>
        <v/>
      </c>
      <c r="BP190" s="2" t="str">
        <f t="shared" si="389"/>
        <v/>
      </c>
      <c r="BQ190" s="2" t="str">
        <f t="shared" si="390"/>
        <v/>
      </c>
      <c r="BR190" s="2" t="str">
        <f t="shared" si="391"/>
        <v/>
      </c>
      <c r="BS190" s="2" t="str">
        <f t="shared" si="392"/>
        <v/>
      </c>
      <c r="BT190" s="2" t="str">
        <f t="shared" si="393"/>
        <v/>
      </c>
      <c r="BU190" s="2" t="str">
        <f t="shared" si="394"/>
        <v/>
      </c>
      <c r="BV190" s="2" t="str">
        <f t="shared" si="395"/>
        <v/>
      </c>
      <c r="BW190" s="2" t="str">
        <f t="shared" si="396"/>
        <v/>
      </c>
      <c r="BX190" s="2" t="str">
        <f t="shared" si="397"/>
        <v/>
      </c>
      <c r="BY190" s="2" t="str">
        <f t="shared" si="398"/>
        <v/>
      </c>
      <c r="BZ190" s="2" t="str">
        <f t="shared" si="399"/>
        <v/>
      </c>
      <c r="CA190" s="2" t="str">
        <f t="shared" si="400"/>
        <v/>
      </c>
      <c r="CB190" s="2" t="str">
        <f t="shared" si="401"/>
        <v/>
      </c>
      <c r="CC190" s="2" t="str">
        <f t="shared" si="402"/>
        <v/>
      </c>
      <c r="CE190" s="2" t="str">
        <f t="shared" si="432"/>
        <v/>
      </c>
      <c r="CF190" s="2" t="str">
        <f t="shared" si="433"/>
        <v/>
      </c>
      <c r="CG190" s="2" t="str">
        <f t="shared" si="434"/>
        <v/>
      </c>
      <c r="CH190" s="2" t="str">
        <f t="shared" si="435"/>
        <v/>
      </c>
      <c r="CI190" s="2" t="str">
        <f t="shared" si="436"/>
        <v/>
      </c>
      <c r="CJ190" s="2" t="str">
        <f t="shared" si="437"/>
        <v/>
      </c>
      <c r="CK190" s="2" t="str">
        <f t="shared" si="438"/>
        <v/>
      </c>
      <c r="CL190" s="2" t="str">
        <f t="shared" si="439"/>
        <v/>
      </c>
      <c r="CM190" s="2" t="str">
        <f t="shared" si="440"/>
        <v/>
      </c>
      <c r="CN190" s="2" t="str">
        <f t="shared" si="441"/>
        <v/>
      </c>
      <c r="CO190" s="2" t="str">
        <f t="shared" si="442"/>
        <v/>
      </c>
      <c r="CP190" s="2" t="str">
        <f t="shared" si="443"/>
        <v/>
      </c>
      <c r="CQ190" s="2" t="str">
        <f t="shared" si="444"/>
        <v/>
      </c>
      <c r="CR190" s="2" t="str">
        <f t="shared" si="445"/>
        <v/>
      </c>
      <c r="CS190" s="2" t="str">
        <f t="shared" si="446"/>
        <v/>
      </c>
      <c r="CU190" s="2">
        <f t="shared" si="447"/>
        <v>55.234000000000002</v>
      </c>
      <c r="CV190" s="2">
        <f t="shared" si="448"/>
        <v>54.854999999999997</v>
      </c>
      <c r="CW190" s="2">
        <f t="shared" si="449"/>
        <v>52.344000000000001</v>
      </c>
      <c r="CX190" s="2">
        <f t="shared" si="450"/>
        <v>50.884999999999998</v>
      </c>
      <c r="CY190" s="2">
        <f t="shared" si="451"/>
        <v>54.393000000000001</v>
      </c>
      <c r="CZ190" s="2">
        <f t="shared" si="452"/>
        <v>53.917000000000002</v>
      </c>
      <c r="DA190" s="2">
        <f t="shared" si="453"/>
        <v>55.017000000000003</v>
      </c>
      <c r="DB190" s="2">
        <f t="shared" si="454"/>
        <v>50.667000000000002</v>
      </c>
      <c r="DC190" s="2">
        <f t="shared" si="455"/>
        <v>47.430999999999997</v>
      </c>
      <c r="DD190" s="2">
        <f t="shared" si="456"/>
        <v>47.831000000000003</v>
      </c>
      <c r="DE190" s="2">
        <f t="shared" si="457"/>
        <v>46.491999999999997</v>
      </c>
      <c r="DF190" s="2">
        <f t="shared" si="458"/>
        <v>46.423999999999999</v>
      </c>
      <c r="DG190" s="2">
        <f t="shared" si="459"/>
        <v>54.914999999999999</v>
      </c>
      <c r="DH190" s="2">
        <f t="shared" si="460"/>
        <v>49.372999999999998</v>
      </c>
      <c r="DI190" s="2">
        <f t="shared" si="461"/>
        <v>50.41</v>
      </c>
      <c r="DK190" s="2">
        <f t="shared" si="411"/>
        <v>73.177272983870964</v>
      </c>
      <c r="DL190" s="2">
        <f t="shared" si="571"/>
        <v>85.293737903225804</v>
      </c>
      <c r="DM190" s="2">
        <f t="shared" si="571"/>
        <v>90.551111253665667</v>
      </c>
      <c r="DN190" s="2">
        <f t="shared" si="571"/>
        <v>86.332990418894809</v>
      </c>
      <c r="DO190" s="2">
        <f t="shared" si="571"/>
        <v>106.16196297653958</v>
      </c>
      <c r="DP190" s="2">
        <f t="shared" si="571"/>
        <v>96.622085338680961</v>
      </c>
      <c r="DQ190" s="2">
        <f t="shared" si="571"/>
        <v>97.860811217008774</v>
      </c>
      <c r="DR190" s="2">
        <f t="shared" si="571"/>
        <v>99.891190285204971</v>
      </c>
      <c r="DS190" s="2">
        <f t="shared" si="571"/>
        <v>77.690481451612897</v>
      </c>
      <c r="DT190" s="2">
        <f t="shared" si="571"/>
        <v>78.483714497589901</v>
      </c>
      <c r="DU190" s="2">
        <f t="shared" si="571"/>
        <v>86.421830923248081</v>
      </c>
      <c r="DV190" s="2">
        <f t="shared" si="571"/>
        <v>90.243524376832852</v>
      </c>
      <c r="DW190" s="2">
        <f t="shared" si="571"/>
        <v>95.424751671122976</v>
      </c>
      <c r="DX190" s="2">
        <f t="shared" si="571"/>
        <v>75.440877562388636</v>
      </c>
      <c r="DY190" s="2">
        <f t="shared" si="571"/>
        <v>67.470487137383685</v>
      </c>
      <c r="EA190" s="2">
        <f t="shared" si="407"/>
        <v>56.777651571964228</v>
      </c>
      <c r="EB190" s="2">
        <f t="shared" si="413"/>
        <v>56.61035618479881</v>
      </c>
      <c r="EC190" s="2">
        <f t="shared" si="414"/>
        <v>52.61616702488687</v>
      </c>
      <c r="ED190" s="2">
        <f t="shared" si="415"/>
        <v>54.231877799360142</v>
      </c>
      <c r="EE190" s="2">
        <f t="shared" si="416"/>
        <v>54.224474462979877</v>
      </c>
      <c r="EF190" s="2">
        <f t="shared" si="417"/>
        <v>45.764430101691033</v>
      </c>
      <c r="EG190" s="2">
        <f t="shared" si="418"/>
        <v>51.463010420515864</v>
      </c>
      <c r="EH190" s="2">
        <f t="shared" si="419"/>
        <v>46.394751681324379</v>
      </c>
      <c r="EI190" s="2">
        <f t="shared" si="420"/>
        <v>44.443710171704481</v>
      </c>
      <c r="EJ190" s="2">
        <f t="shared" si="421"/>
        <v>48.961506481102482</v>
      </c>
      <c r="EK190" s="2">
        <f t="shared" si="422"/>
        <v>45.919088006549302</v>
      </c>
      <c r="EL190" s="2">
        <f t="shared" si="423"/>
        <v>45.939310171969623</v>
      </c>
      <c r="EM190" s="2">
        <f t="shared" si="424"/>
        <v>50.20159711295225</v>
      </c>
      <c r="EN190" s="2">
        <f t="shared" si="425"/>
        <v>47.317262349799748</v>
      </c>
      <c r="EO190" s="2">
        <f t="shared" si="426"/>
        <v>49.783320594952926</v>
      </c>
      <c r="EQ190" s="2">
        <f t="shared" si="427"/>
        <v>56.285894185056115</v>
      </c>
      <c r="ER190" s="2">
        <f t="shared" si="572"/>
        <v>54.271352351776784</v>
      </c>
      <c r="ES190" s="2">
        <f t="shared" si="572"/>
        <v>53.299697769877</v>
      </c>
      <c r="ET190" s="2">
        <f t="shared" si="572"/>
        <v>50.691648585145742</v>
      </c>
      <c r="EU190" s="2">
        <f t="shared" si="572"/>
        <v>53.565696292680542</v>
      </c>
      <c r="EV190" s="2">
        <f t="shared" si="572"/>
        <v>52.671774155388718</v>
      </c>
      <c r="EW190" s="2">
        <f t="shared" si="572"/>
        <v>53.634327170314819</v>
      </c>
      <c r="EX190" s="2">
        <f t="shared" si="572"/>
        <v>50.337176334482507</v>
      </c>
      <c r="EY190" s="2">
        <f t="shared" si="572"/>
        <v>46.788922793344092</v>
      </c>
      <c r="EZ190" s="2">
        <f t="shared" si="572"/>
        <v>47.762352895565868</v>
      </c>
      <c r="FA190" s="2">
        <f t="shared" si="572"/>
        <v>45.830306039712838</v>
      </c>
      <c r="FB190" s="2">
        <f t="shared" si="572"/>
        <v>46.794687906515136</v>
      </c>
      <c r="FC190" s="2">
        <f t="shared" si="572"/>
        <v>52.889666022267406</v>
      </c>
      <c r="FD190" s="2">
        <f t="shared" si="572"/>
        <v>49.368979329181087</v>
      </c>
      <c r="FE190" s="2">
        <f t="shared" si="572"/>
        <v>49.707051862011248</v>
      </c>
      <c r="FG190" s="2">
        <f t="shared" si="429"/>
        <v>0.99999999998118627</v>
      </c>
      <c r="FH190" s="2">
        <f t="shared" si="573"/>
        <v>0.9999999999841932</v>
      </c>
      <c r="FI190" s="2">
        <f t="shared" si="573"/>
        <v>0.99999999998474864</v>
      </c>
      <c r="FJ190" s="2">
        <f t="shared" si="573"/>
        <v>0.99999999998496025</v>
      </c>
      <c r="FK190" s="2">
        <f t="shared" si="573"/>
        <v>0.99999999998527089</v>
      </c>
      <c r="FL190" s="2">
        <f t="shared" si="573"/>
        <v>0.99999999998599431</v>
      </c>
      <c r="FM190" s="2">
        <f t="shared" si="573"/>
        <v>0.99999999998641731</v>
      </c>
      <c r="FN190" s="2">
        <f t="shared" si="573"/>
        <v>0.99999999998541433</v>
      </c>
      <c r="FO190" s="2">
        <f t="shared" si="573"/>
        <v>0.99999999998410816</v>
      </c>
      <c r="FP190" s="2">
        <f t="shared" si="573"/>
        <v>0.9999999999850413</v>
      </c>
      <c r="FQ190" s="2">
        <f t="shared" si="573"/>
        <v>0.99999999998627487</v>
      </c>
      <c r="FR190" s="2">
        <f t="shared" si="573"/>
        <v>0.9999999999860345</v>
      </c>
      <c r="FS190" s="2">
        <f t="shared" si="573"/>
        <v>0.99999999982491583</v>
      </c>
      <c r="FT190" s="2">
        <f t="shared" si="573"/>
        <v>0.99999999897260505</v>
      </c>
      <c r="FU190" s="2">
        <f t="shared" si="573"/>
        <v>0.99999999522713456</v>
      </c>
      <c r="FW190" s="2">
        <f t="shared" si="462"/>
        <v>0.99633143121647783</v>
      </c>
      <c r="FX190" s="2">
        <f t="shared" si="514"/>
        <v>0.99790148732865902</v>
      </c>
      <c r="FY190" s="2">
        <f t="shared" si="515"/>
        <v>0.99800821761445413</v>
      </c>
      <c r="FZ190" s="2">
        <f t="shared" si="516"/>
        <v>0.99807718470759832</v>
      </c>
      <c r="GA190" s="2">
        <f t="shared" si="517"/>
        <v>0.99799826395466373</v>
      </c>
      <c r="GB190" s="2">
        <f t="shared" si="518"/>
        <v>0.99789707704816843</v>
      </c>
      <c r="GC190" s="2">
        <f t="shared" si="519"/>
        <v>0.99872532656344282</v>
      </c>
      <c r="GD190" s="2">
        <f t="shared" si="520"/>
        <v>0.99863451705926498</v>
      </c>
      <c r="GE190" s="2">
        <f t="shared" si="521"/>
        <v>0.9985682233340899</v>
      </c>
      <c r="GF190" s="2">
        <f t="shared" si="522"/>
        <v>0.99854056516987688</v>
      </c>
      <c r="GG190" s="2">
        <f t="shared" si="523"/>
        <v>0.99833311631480415</v>
      </c>
      <c r="GH190" s="2">
        <f t="shared" si="524"/>
        <v>0.99778396197141306</v>
      </c>
      <c r="GI190" s="2">
        <f t="shared" si="525"/>
        <v>0.99412208445804728</v>
      </c>
      <c r="GJ190" s="2">
        <f t="shared" si="526"/>
        <v>0.98941561685012913</v>
      </c>
      <c r="GK190" s="2">
        <f t="shared" si="527"/>
        <v>0.98210889652711453</v>
      </c>
      <c r="GM190" s="107">
        <f t="shared" si="463"/>
        <v>3.0199371189911882E-287</v>
      </c>
      <c r="GN190" s="107">
        <f t="shared" si="528"/>
        <v>0</v>
      </c>
      <c r="GO190" s="107">
        <f t="shared" si="529"/>
        <v>0</v>
      </c>
      <c r="GP190" s="107">
        <f t="shared" si="530"/>
        <v>0</v>
      </c>
      <c r="GQ190" s="107">
        <f t="shared" si="531"/>
        <v>0</v>
      </c>
      <c r="GR190" s="107">
        <f t="shared" si="532"/>
        <v>0</v>
      </c>
      <c r="GS190" s="107">
        <f t="shared" si="533"/>
        <v>0</v>
      </c>
      <c r="GT190" s="107">
        <f t="shared" si="534"/>
        <v>0</v>
      </c>
      <c r="GU190" s="107">
        <f t="shared" si="535"/>
        <v>0</v>
      </c>
      <c r="GV190" s="107">
        <f t="shared" si="536"/>
        <v>0</v>
      </c>
      <c r="GW190" s="107">
        <f t="shared" si="537"/>
        <v>0</v>
      </c>
      <c r="GX190" s="107">
        <f t="shared" si="538"/>
        <v>0</v>
      </c>
      <c r="GY190" s="107">
        <f t="shared" si="539"/>
        <v>0</v>
      </c>
      <c r="GZ190" s="107">
        <f t="shared" si="540"/>
        <v>0</v>
      </c>
      <c r="HA190" s="107">
        <f t="shared" si="541"/>
        <v>0</v>
      </c>
      <c r="HC190" s="107">
        <f t="shared" si="464"/>
        <v>6.3708831543473149E-217</v>
      </c>
      <c r="HD190" s="107">
        <f t="shared" si="542"/>
        <v>7.9779419963926221E-257</v>
      </c>
      <c r="HE190" s="107">
        <f t="shared" si="543"/>
        <v>1.3544602389093173E-268</v>
      </c>
      <c r="HF190" s="107">
        <f t="shared" si="544"/>
        <v>0</v>
      </c>
      <c r="HG190" s="107">
        <f t="shared" si="545"/>
        <v>0</v>
      </c>
      <c r="HH190" s="107">
        <f t="shared" si="546"/>
        <v>0</v>
      </c>
      <c r="HI190" s="107">
        <f t="shared" si="547"/>
        <v>0</v>
      </c>
      <c r="HJ190" s="107">
        <f t="shared" si="548"/>
        <v>0</v>
      </c>
      <c r="HK190" s="107">
        <f t="shared" si="549"/>
        <v>0</v>
      </c>
      <c r="HL190" s="107">
        <f t="shared" si="550"/>
        <v>0</v>
      </c>
      <c r="HM190" s="107">
        <f t="shared" si="551"/>
        <v>0</v>
      </c>
      <c r="HN190" s="107">
        <f t="shared" si="552"/>
        <v>0</v>
      </c>
      <c r="HO190" s="107">
        <f t="shared" si="553"/>
        <v>1.4112141478932158E-303</v>
      </c>
      <c r="HP190" s="107">
        <f t="shared" si="554"/>
        <v>0</v>
      </c>
      <c r="HQ190" s="107">
        <f t="shared" si="555"/>
        <v>0</v>
      </c>
      <c r="HS190" s="107">
        <f t="shared" si="465"/>
        <v>1.9229038445241885E-62</v>
      </c>
      <c r="HT190" s="107">
        <f t="shared" si="556"/>
        <v>4.9772474579959069E-77</v>
      </c>
      <c r="HU190" s="107">
        <f t="shared" si="557"/>
        <v>8.5553634734173204E-81</v>
      </c>
      <c r="HV190" s="107">
        <f t="shared" si="558"/>
        <v>5.1402028384845352E-98</v>
      </c>
      <c r="HW190" s="107">
        <f t="shared" si="559"/>
        <v>1.1689230649383042E-99</v>
      </c>
      <c r="HX190" s="107">
        <f t="shared" si="560"/>
        <v>2.1098109097984762E-95</v>
      </c>
      <c r="HY190" s="107">
        <f t="shared" si="561"/>
        <v>9.3363185937922995E-109</v>
      </c>
      <c r="HZ190" s="107">
        <f t="shared" si="562"/>
        <v>1.2917541098714734E-103</v>
      </c>
      <c r="IA190" s="107">
        <f t="shared" si="563"/>
        <v>1.0161018837109761E-110</v>
      </c>
      <c r="IB190" s="107">
        <f t="shared" si="564"/>
        <v>1.5725841746180698E-117</v>
      </c>
      <c r="IC190" s="107">
        <f t="shared" si="565"/>
        <v>2.8128013514479865E-117</v>
      </c>
      <c r="ID190" s="107">
        <f t="shared" si="566"/>
        <v>1.0789417603610941E-98</v>
      </c>
      <c r="IE190" s="107">
        <f t="shared" si="567"/>
        <v>3.7387070498506897E-87</v>
      </c>
      <c r="IF190" s="107">
        <f t="shared" si="568"/>
        <v>3.2629985580349406E-88</v>
      </c>
      <c r="IG190" s="107">
        <f t="shared" si="569"/>
        <v>1.2284685157704604E-88</v>
      </c>
      <c r="II190" s="107">
        <f t="shared" si="466"/>
        <v>8.6661934760842608E-12</v>
      </c>
      <c r="IJ190" s="107">
        <f t="shared" si="467"/>
        <v>7.1480856557079937E-16</v>
      </c>
      <c r="IK190" s="107">
        <f t="shared" si="468"/>
        <v>9.9044068074370979E-17</v>
      </c>
      <c r="IL190" s="107">
        <f t="shared" si="469"/>
        <v>5.5226831571539677E-20</v>
      </c>
      <c r="IM190" s="107">
        <f t="shared" si="470"/>
        <v>4.2318370313334642E-20</v>
      </c>
      <c r="IN190" s="107">
        <f t="shared" si="471"/>
        <v>4.5607208770353651E-19</v>
      </c>
      <c r="IO190" s="107">
        <f t="shared" si="472"/>
        <v>1.3648527516818815E-23</v>
      </c>
      <c r="IP190" s="107">
        <f t="shared" si="473"/>
        <v>3.1664146538794429E-22</v>
      </c>
      <c r="IQ190" s="107">
        <f t="shared" si="474"/>
        <v>1.9181795908847581E-23</v>
      </c>
      <c r="IR190" s="107">
        <f t="shared" si="475"/>
        <v>8.4895770385418461E-25</v>
      </c>
      <c r="IS190" s="107">
        <f t="shared" si="476"/>
        <v>4.9730921228602386E-24</v>
      </c>
      <c r="IT190" s="107">
        <f t="shared" si="477"/>
        <v>1.5616540142785306E-19</v>
      </c>
      <c r="IU190" s="107">
        <f t="shared" si="478"/>
        <v>4.0882965081233375E-16</v>
      </c>
      <c r="IV190" s="107">
        <f t="shared" si="479"/>
        <v>2.5115043184797403E-15</v>
      </c>
      <c r="IW190" s="107">
        <f t="shared" si="480"/>
        <v>4.6197668955113238E-14</v>
      </c>
      <c r="IY190" s="107">
        <f t="shared" si="481"/>
        <v>8.6661934760842608E-12</v>
      </c>
      <c r="IZ190" s="107">
        <f t="shared" si="482"/>
        <v>7.1480856557079937E-16</v>
      </c>
      <c r="JA190" s="107">
        <f t="shared" si="483"/>
        <v>9.9044068074370979E-17</v>
      </c>
      <c r="JB190" s="107">
        <f t="shared" si="484"/>
        <v>5.5226831571539677E-20</v>
      </c>
      <c r="JC190" s="107">
        <f t="shared" si="485"/>
        <v>4.2318370313334642E-20</v>
      </c>
      <c r="JD190" s="107">
        <f t="shared" si="486"/>
        <v>4.5607208770353651E-19</v>
      </c>
      <c r="JE190" s="107">
        <f t="shared" si="487"/>
        <v>1.3648527516818815E-23</v>
      </c>
      <c r="JF190" s="107">
        <f t="shared" si="488"/>
        <v>3.1664146538794429E-22</v>
      </c>
      <c r="JG190" s="107">
        <f t="shared" si="489"/>
        <v>1.9181795908847581E-23</v>
      </c>
      <c r="JH190" s="107">
        <f t="shared" si="490"/>
        <v>8.4895770385418461E-25</v>
      </c>
      <c r="JI190" s="107">
        <f t="shared" si="491"/>
        <v>4.9730921228602386E-24</v>
      </c>
      <c r="JJ190" s="107">
        <f t="shared" si="492"/>
        <v>1.5616540142785306E-19</v>
      </c>
      <c r="JK190" s="107">
        <f t="shared" si="493"/>
        <v>4.0882965081233375E-16</v>
      </c>
      <c r="JL190" s="107">
        <f t="shared" si="494"/>
        <v>2.5115043184797403E-15</v>
      </c>
      <c r="JM190" s="107">
        <f t="shared" si="495"/>
        <v>4.6197668955113238E-14</v>
      </c>
    </row>
    <row r="191" spans="2:273" x14ac:dyDescent="0.25">
      <c r="B191" s="2">
        <v>163</v>
      </c>
      <c r="C191" s="37">
        <v>54.875</v>
      </c>
      <c r="D191" s="37">
        <v>55.21</v>
      </c>
      <c r="E191" s="37">
        <v>53.738</v>
      </c>
      <c r="F191" s="37">
        <v>49.951000000000001</v>
      </c>
      <c r="G191" s="37">
        <v>53.753999999999998</v>
      </c>
      <c r="H191" s="37">
        <v>53.216999999999999</v>
      </c>
      <c r="I191" s="37">
        <v>54.15</v>
      </c>
      <c r="J191" s="37">
        <v>49.167000000000002</v>
      </c>
      <c r="K191" s="37">
        <v>47.207000000000001</v>
      </c>
      <c r="L191" s="37">
        <v>48.677999999999997</v>
      </c>
      <c r="M191" s="37">
        <v>45.831000000000003</v>
      </c>
      <c r="N191" s="37">
        <v>47.271000000000001</v>
      </c>
      <c r="O191" s="37">
        <v>52.677999999999997</v>
      </c>
      <c r="P191" s="37">
        <v>50.39</v>
      </c>
      <c r="Q191" s="37">
        <v>48.622999999999998</v>
      </c>
      <c r="S191" s="4">
        <f>AY191 + (C$3 * _xlfn.NORM.DIST($B191, C$7, ABS(C$11), FALSE) * _xlfn.NORM.DIST(($B191 - C$7)*C$15, 0, ABS(C$11), TRUE) * 2)
               + (C$4 * _xlfn.NORM.DIST($B191, C$8, ABS(C$12), FALSE) * _xlfn.NORM.DIST(($B191 - C$8)*C$16, 0, ABS(C$12), TRUE) * 2)
               + (C$5 * _xlfn.NORM.DIST($B191, C$9, ABS(C$13), FALSE) * _xlfn.NORM.DIST(($B191 - C$9)*C$17, 0, ABS(C$13), TRUE) * 2)
               + (C$6 * _xlfn.NORM.DIST($B191, C$10, ABS(C$14), FALSE) * _xlfn.NORM.DIST(($B191 - C$10)*C$18, 0, ABS(C$14), TRUE) * 2)</f>
        <v>56.256153086631102</v>
      </c>
      <c r="T191" s="4">
        <f>AZ191 + (D$3 * _xlfn.NORM.DIST($B191, D$7, ABS(D$11), FALSE) * _xlfn.NORM.DIST(($B191 - D$7)*D$15, 0, ABS(D$11), TRUE) * 2)
               + (D$4 * _xlfn.NORM.DIST($B191, D$8, ABS(D$12), FALSE) * _xlfn.NORM.DIST(($B191 - D$8)*D$16, 0, ABS(D$12), TRUE) * 2)
               + (D$5 * _xlfn.NORM.DIST($B191, D$9, ABS(D$13), FALSE) * _xlfn.NORM.DIST(($B191 - D$9)*D$17, 0, ABS(D$13), TRUE) * 2)
               + (D$6 * _xlfn.NORM.DIST($B191, D$10, ABS(D$14), FALSE) * _xlfn.NORM.DIST(($B191 - D$10)*D$18, 0, ABS(D$14), TRUE) * 2)</f>
        <v>54.187116549207062</v>
      </c>
      <c r="U191" s="4">
        <f>BA191 + (E$3 * _xlfn.NORM.DIST($B191, E$7, ABS(E$11), FALSE) * _xlfn.NORM.DIST(($B191 - E$7)*E$15, 0, ABS(E$11), TRUE) * 2)
               + (E$4 * _xlfn.NORM.DIST($B191, E$8, ABS(E$12), FALSE) * _xlfn.NORM.DIST(($B191 - E$8)*E$16, 0, ABS(E$12), TRUE) * 2)
               + (E$5 * _xlfn.NORM.DIST($B191, E$9, ABS(E$13), FALSE) * _xlfn.NORM.DIST(($B191 - E$9)*E$17, 0, ABS(E$13), TRUE) * 2)
               + (E$6 * _xlfn.NORM.DIST($B191, E$10, ABS(E$14), FALSE) * _xlfn.NORM.DIST(($B191 - E$10)*E$18, 0, ABS(E$14), TRUE) * 2)</f>
        <v>53.186575266676925</v>
      </c>
      <c r="V191" s="4">
        <f>BB191 + (F$3 * _xlfn.NORM.DIST($B191, F$7, ABS(F$11), FALSE) * _xlfn.NORM.DIST(($B191 - F$7)*F$15, 0, ABS(F$11), TRUE) * 2)
               + (F$4 * _xlfn.NORM.DIST($B191, F$8, ABS(F$12), FALSE) * _xlfn.NORM.DIST(($B191 - F$8)*F$16, 0, ABS(F$12), TRUE) * 2)
               + (F$5 * _xlfn.NORM.DIST($B191, F$9, ABS(F$13), FALSE) * _xlfn.NORM.DIST(($B191 - F$9)*F$17, 0, ABS(F$13), TRUE) * 2)
               + (F$6 * _xlfn.NORM.DIST($B191, F$10, ABS(F$14), FALSE) * _xlfn.NORM.DIST(($B191 - F$10)*F$18, 0, ABS(F$14), TRUE) * 2)</f>
        <v>50.583934303491539</v>
      </c>
      <c r="W191" s="4">
        <f>BC191 + (G$3 * _xlfn.NORM.DIST($B191, G$7, ABS(G$11), FALSE) * _xlfn.NORM.DIST(($B191 - G$7)*G$15, 0, ABS(G$11), TRUE) * 2)
               + (G$4 * _xlfn.NORM.DIST($B191, G$8, ABS(G$12), FALSE) * _xlfn.NORM.DIST(($B191 - G$8)*G$16, 0, ABS(G$12), TRUE) * 2)
               + (G$5 * _xlfn.NORM.DIST($B191, G$9, ABS(G$13), FALSE) * _xlfn.NORM.DIST(($B191 - G$9)*G$17, 0, ABS(G$13), TRUE) * 2)
               + (G$6 * _xlfn.NORM.DIST($B191, G$10, ABS(G$14), FALSE) * _xlfn.NORM.DIST(($B191 - G$10)*G$18, 0, ABS(G$14), TRUE) * 2)</f>
        <v>53.415912155442811</v>
      </c>
      <c r="X191" s="4">
        <f>BD191 + (H$3 * _xlfn.NORM.DIST($B191, H$7, ABS(H$11), FALSE) * _xlfn.NORM.DIST(($B191 - H$7)*H$15, 0, ABS(H$11), TRUE) * 2)
               + (H$4 * _xlfn.NORM.DIST($B191, H$8, ABS(H$12), FALSE) * _xlfn.NORM.DIST(($B191 - H$8)*H$16, 0, ABS(H$12), TRUE) * 2)
               + (H$5 * _xlfn.NORM.DIST($B191, H$9, ABS(H$13), FALSE) * _xlfn.NORM.DIST(($B191 - H$9)*H$17, 0, ABS(H$13), TRUE) * 2)
               + (H$6 * _xlfn.NORM.DIST($B191, H$10, ABS(H$14), FALSE) * _xlfn.NORM.DIST(($B191 - H$10)*H$18, 0, ABS(H$14), TRUE) * 2)</f>
        <v>52.480939976650319</v>
      </c>
      <c r="Y191" s="4">
        <f>BE191 + (I$3 * _xlfn.NORM.DIST($B191, I$7, ABS(I$11), FALSE) * _xlfn.NORM.DIST(($B191 - I$7)*I$15, 0, ABS(I$11), TRUE) * 2)
               + (I$4 * _xlfn.NORM.DIST($B191, I$8, ABS(I$12), FALSE) * _xlfn.NORM.DIST(($B191 - I$8)*I$16, 0, ABS(I$12), TRUE) * 2)
               + (I$5 * _xlfn.NORM.DIST($B191, I$9, ABS(I$13), FALSE) * _xlfn.NORM.DIST(($B191 - I$9)*I$17, 0, ABS(I$13), TRUE) * 2)
               + (I$6 * _xlfn.NORM.DIST($B191, I$10, ABS(I$14), FALSE) * _xlfn.NORM.DIST(($B191 - I$10)*I$18, 0, ABS(I$14), TRUE) * 2)</f>
        <v>53.453418030721764</v>
      </c>
      <c r="Z191" s="4">
        <f>BF191 + (J$3 * _xlfn.NORM.DIST($B191, J$7, ABS(J$11), FALSE) * _xlfn.NORM.DIST(($B191 - J$7)*J$15, 0, ABS(J$11), TRUE) * 2)
               + (J$4 * _xlfn.NORM.DIST($B191, J$8, ABS(J$12), FALSE) * _xlfn.NORM.DIST(($B191 - J$8)*J$16, 0, ABS(J$12), TRUE) * 2)
               + (J$5 * _xlfn.NORM.DIST($B191, J$9, ABS(J$13), FALSE) * _xlfn.NORM.DIST(($B191 - J$9)*J$17, 0, ABS(J$13), TRUE) * 2)
               + (J$6 * _xlfn.NORM.DIST($B191, J$10, ABS(J$14), FALSE) * _xlfn.NORM.DIST(($B191 - J$10)*J$18, 0, ABS(J$14), TRUE) * 2)</f>
        <v>50.17825776563712</v>
      </c>
      <c r="AA191" s="4">
        <f>BG191 + (K$3 * _xlfn.NORM.DIST($B191, K$7, ABS(K$11), FALSE) * _xlfn.NORM.DIST(($B191 - K$7)*K$15, 0, ABS(K$11), TRUE) * 2)
               + (K$4 * _xlfn.NORM.DIST($B191, K$8, ABS(K$12), FALSE) * _xlfn.NORM.DIST(($B191 - K$8)*K$16, 0, ABS(K$12), TRUE) * 2)
               + (K$5 * _xlfn.NORM.DIST($B191, K$9, ABS(K$13), FALSE) * _xlfn.NORM.DIST(($B191 - K$9)*K$17, 0, ABS(K$13), TRUE) * 2)
               + (K$6 * _xlfn.NORM.DIST($B191, K$10, ABS(K$14), FALSE) * _xlfn.NORM.DIST(($B191 - K$10)*K$18, 0, ABS(K$14), TRUE) * 2)</f>
        <v>46.664042832772218</v>
      </c>
      <c r="AB191" s="4">
        <f>BH191 + (L$3 * _xlfn.NORM.DIST($B191, L$7, ABS(L$11), FALSE) * _xlfn.NORM.DIST(($B191 - L$7)*L$15, 0, ABS(L$11), TRUE) * 2)
               + (L$4 * _xlfn.NORM.DIST($B191, L$8, ABS(L$12), FALSE) * _xlfn.NORM.DIST(($B191 - L$8)*L$16, 0, ABS(L$12), TRUE) * 2)
               + (L$5 * _xlfn.NORM.DIST($B191, L$9, ABS(L$13), FALSE) * _xlfn.NORM.DIST(($B191 - L$9)*L$17, 0, ABS(L$13), TRUE) * 2)
               + (L$6 * _xlfn.NORM.DIST($B191, L$10, ABS(L$14), FALSE) * _xlfn.NORM.DIST(($B191 - L$10)*L$18, 0, ABS(L$14), TRUE) * 2)</f>
        <v>47.631288811821122</v>
      </c>
      <c r="AC191" s="4">
        <f>BI191 + (M$3 * _xlfn.NORM.DIST($B191, M$7, ABS(M$11), FALSE) * _xlfn.NORM.DIST(($B191 - M$7)*M$15, 0, ABS(M$11), TRUE) * 2)
               + (M$4 * _xlfn.NORM.DIST($B191, M$8, ABS(M$12), FALSE) * _xlfn.NORM.DIST(($B191 - M$8)*M$16, 0, ABS(M$12), TRUE) * 2)
               + (M$5 * _xlfn.NORM.DIST($B191, M$9, ABS(M$13), FALSE) * _xlfn.NORM.DIST(($B191 - M$9)*M$17, 0, ABS(M$13), TRUE) * 2)
               + (M$6 * _xlfn.NORM.DIST($B191, M$10, ABS(M$14), FALSE) * _xlfn.NORM.DIST(($B191 - M$10)*M$18, 0, ABS(M$14), TRUE) * 2)</f>
        <v>45.68428701615359</v>
      </c>
      <c r="AD191" s="4">
        <f>BJ191 + (N$3 * _xlfn.NORM.DIST($B191, N$7, ABS(N$11), FALSE) * _xlfn.NORM.DIST(($B191 - N$7)*N$15, 0, ABS(N$11), TRUE) * 2)
               + (N$4 * _xlfn.NORM.DIST($B191, N$8, ABS(N$12), FALSE) * _xlfn.NORM.DIST(($B191 - N$8)*N$16, 0, ABS(N$12), TRUE) * 2)
               + (N$5 * _xlfn.NORM.DIST($B191, N$9, ABS(N$13), FALSE) * _xlfn.NORM.DIST(($B191 - N$9)*N$17, 0, ABS(N$13), TRUE) * 2)
               + (N$6 * _xlfn.NORM.DIST($B191, N$10, ABS(N$14), FALSE) * _xlfn.NORM.DIST(($B191 - N$10)*N$18, 0, ABS(N$14), TRUE) * 2)</f>
        <v>46.627319103791685</v>
      </c>
      <c r="AE191" s="4">
        <f>BK191 + (O$3 * _xlfn.NORM.DIST($B191, O$7, ABS(O$11), FALSE) * _xlfn.NORM.DIST(($B191 - O$7)*O$15, 0, ABS(O$11), TRUE) * 2)
               + (O$4 * _xlfn.NORM.DIST($B191, O$8, ABS(O$12), FALSE) * _xlfn.NORM.DIST(($B191 - O$8)*O$16, 0, ABS(O$12), TRUE) * 2)
               + (O$5 * _xlfn.NORM.DIST($B191, O$9, ABS(O$13), FALSE) * _xlfn.NORM.DIST(($B191 - O$9)*O$17, 0, ABS(O$13), TRUE) * 2)
               + (O$6 * _xlfn.NORM.DIST($B191, O$10, ABS(O$14), FALSE) * _xlfn.NORM.DIST(($B191 - O$10)*O$18, 0, ABS(O$14), TRUE) * 2)</f>
        <v>52.70266000881422</v>
      </c>
      <c r="AF191" s="4">
        <f t="shared" si="408"/>
        <v>49.200458252423161</v>
      </c>
      <c r="AG191" s="4">
        <f t="shared" si="409"/>
        <v>49.549469129332699</v>
      </c>
      <c r="AI191" s="4">
        <f>IF(OR($B191 &lt; C$231, $B191 &gt; C$234), 0, C191-S191)</f>
        <v>-1.3811530866311017</v>
      </c>
      <c r="AJ191" s="4">
        <f>IF(OR($B191 &lt; D$231, $B191 &gt; D$234), 0, D191-T191)</f>
        <v>1.0228834507929392</v>
      </c>
      <c r="AK191" s="4">
        <f>IF(OR($B191 &lt; E$231, $B191 &gt; E$234), 0, E191-U191)</f>
        <v>0.55142473332307418</v>
      </c>
      <c r="AL191" s="4">
        <f>IF(OR($B191 &lt; F$231, $B191 &gt; F$234), 0, F191-V191)</f>
        <v>-0.63293430349153823</v>
      </c>
      <c r="AM191" s="4">
        <f>IF(OR($B191 &lt; G$231, $B191 &gt; G$234), 0, G191-W191)</f>
        <v>0.33808784455718666</v>
      </c>
      <c r="AN191" s="4">
        <f>IF(OR($B191 &lt; H$231, $B191 &gt; H$234), 0, H191-X191)</f>
        <v>0.73606002334967968</v>
      </c>
      <c r="AO191" s="4">
        <f>IF(OR($B191 &lt; I$231, $B191 &gt; I$234), 0, I191-Y191)</f>
        <v>0.69658196927823468</v>
      </c>
      <c r="AP191" s="4">
        <f>IF(OR($B191 &lt; J$231, $B191 &gt; J$234), 0, J191-Z191)</f>
        <v>-1.0112577656371187</v>
      </c>
      <c r="AQ191" s="4">
        <f>IF(OR($B191 &lt; K$231, $B191 &gt; K$234), 0, K191-AA191)</f>
        <v>0.54295716722778309</v>
      </c>
      <c r="AR191" s="4">
        <f>IF(OR($B191 &lt; L$231, $B191 &gt; L$234), 0, L191-AB191)</f>
        <v>1.0467111881788753</v>
      </c>
      <c r="AS191" s="4">
        <f>IF(OR($B191 &lt; M$231, $B191 &gt; M$234), 0, M191-AC191)</f>
        <v>0.14671298384641318</v>
      </c>
      <c r="AT191" s="4">
        <f>IF(OR($B191 &lt; N$231, $B191 &gt; N$234), 0, N191-AD191)</f>
        <v>0.64368089620831626</v>
      </c>
      <c r="AU191" s="4">
        <f>IF(OR($B191 &lt; O$231, $B191 &gt; O$234), 0, O191-AE191)</f>
        <v>-2.4660008814223033E-2</v>
      </c>
      <c r="AV191" s="4">
        <f t="shared" si="570"/>
        <v>1.1895417475768397</v>
      </c>
      <c r="AW191" s="4">
        <f t="shared" si="570"/>
        <v>-0.92646912933270187</v>
      </c>
      <c r="AY191" s="2">
        <f t="shared" si="431"/>
        <v>56.256153086631102</v>
      </c>
      <c r="AZ191" s="2">
        <f t="shared" si="497"/>
        <v>54.187116549207062</v>
      </c>
      <c r="BA191" s="2">
        <f t="shared" si="498"/>
        <v>53.186575266676925</v>
      </c>
      <c r="BB191" s="2">
        <f t="shared" si="499"/>
        <v>50.583934303491539</v>
      </c>
      <c r="BC191" s="2">
        <f t="shared" si="500"/>
        <v>53.415912155442811</v>
      </c>
      <c r="BD191" s="2">
        <f t="shared" si="501"/>
        <v>52.480939976650319</v>
      </c>
      <c r="BE191" s="2">
        <f t="shared" si="502"/>
        <v>53.453418030721764</v>
      </c>
      <c r="BF191" s="2">
        <f t="shared" si="503"/>
        <v>50.17825776563712</v>
      </c>
      <c r="BG191" s="2">
        <f t="shared" si="504"/>
        <v>46.664042832772218</v>
      </c>
      <c r="BH191" s="2">
        <f t="shared" si="505"/>
        <v>47.631288811821122</v>
      </c>
      <c r="BI191" s="2">
        <f t="shared" si="506"/>
        <v>45.68428701615359</v>
      </c>
      <c r="BJ191" s="2">
        <f t="shared" si="507"/>
        <v>46.627319103791685</v>
      </c>
      <c r="BK191" s="2">
        <f t="shared" si="508"/>
        <v>52.70266000881422</v>
      </c>
      <c r="BL191" s="2">
        <f t="shared" si="509"/>
        <v>49.200458252423161</v>
      </c>
      <c r="BM191" s="2">
        <f t="shared" si="510"/>
        <v>49.549469129332699</v>
      </c>
      <c r="BO191" s="2" t="str">
        <f t="shared" si="388"/>
        <v/>
      </c>
      <c r="BP191" s="2" t="str">
        <f t="shared" si="389"/>
        <v/>
      </c>
      <c r="BQ191" s="2" t="str">
        <f t="shared" si="390"/>
        <v/>
      </c>
      <c r="BR191" s="2" t="str">
        <f t="shared" si="391"/>
        <v/>
      </c>
      <c r="BS191" s="2" t="str">
        <f t="shared" si="392"/>
        <v/>
      </c>
      <c r="BT191" s="2" t="str">
        <f t="shared" si="393"/>
        <v/>
      </c>
      <c r="BU191" s="2" t="str">
        <f t="shared" si="394"/>
        <v/>
      </c>
      <c r="BV191" s="2" t="str">
        <f t="shared" si="395"/>
        <v/>
      </c>
      <c r="BW191" s="2" t="str">
        <f t="shared" si="396"/>
        <v/>
      </c>
      <c r="BX191" s="2" t="str">
        <f t="shared" si="397"/>
        <v/>
      </c>
      <c r="BY191" s="2" t="str">
        <f t="shared" si="398"/>
        <v/>
      </c>
      <c r="BZ191" s="2" t="str">
        <f t="shared" si="399"/>
        <v/>
      </c>
      <c r="CA191" s="2" t="str">
        <f t="shared" si="400"/>
        <v/>
      </c>
      <c r="CB191" s="2" t="str">
        <f t="shared" si="401"/>
        <v/>
      </c>
      <c r="CC191" s="2" t="str">
        <f t="shared" si="402"/>
        <v/>
      </c>
      <c r="CE191" s="2" t="str">
        <f t="shared" si="432"/>
        <v/>
      </c>
      <c r="CF191" s="2" t="str">
        <f t="shared" si="433"/>
        <v/>
      </c>
      <c r="CG191" s="2" t="str">
        <f t="shared" si="434"/>
        <v/>
      </c>
      <c r="CH191" s="2" t="str">
        <f t="shared" si="435"/>
        <v/>
      </c>
      <c r="CI191" s="2" t="str">
        <f t="shared" si="436"/>
        <v/>
      </c>
      <c r="CJ191" s="2" t="str">
        <f t="shared" si="437"/>
        <v/>
      </c>
      <c r="CK191" s="2" t="str">
        <f t="shared" si="438"/>
        <v/>
      </c>
      <c r="CL191" s="2" t="str">
        <f t="shared" si="439"/>
        <v/>
      </c>
      <c r="CM191" s="2" t="str">
        <f t="shared" si="440"/>
        <v/>
      </c>
      <c r="CN191" s="2" t="str">
        <f t="shared" si="441"/>
        <v/>
      </c>
      <c r="CO191" s="2" t="str">
        <f t="shared" si="442"/>
        <v/>
      </c>
      <c r="CP191" s="2" t="str">
        <f t="shared" si="443"/>
        <v/>
      </c>
      <c r="CQ191" s="2" t="str">
        <f t="shared" si="444"/>
        <v/>
      </c>
      <c r="CR191" s="2" t="str">
        <f t="shared" si="445"/>
        <v/>
      </c>
      <c r="CS191" s="2" t="str">
        <f t="shared" si="446"/>
        <v/>
      </c>
      <c r="CU191" s="2">
        <f t="shared" si="447"/>
        <v>54.875</v>
      </c>
      <c r="CV191" s="2">
        <f t="shared" si="448"/>
        <v>55.21</v>
      </c>
      <c r="CW191" s="2">
        <f t="shared" si="449"/>
        <v>53.738</v>
      </c>
      <c r="CX191" s="2">
        <f t="shared" si="450"/>
        <v>49.951000000000001</v>
      </c>
      <c r="CY191" s="2">
        <f t="shared" si="451"/>
        <v>53.753999999999998</v>
      </c>
      <c r="CZ191" s="2">
        <f t="shared" si="452"/>
        <v>53.216999999999999</v>
      </c>
      <c r="DA191" s="2">
        <f t="shared" si="453"/>
        <v>54.15</v>
      </c>
      <c r="DB191" s="2">
        <f t="shared" si="454"/>
        <v>49.167000000000002</v>
      </c>
      <c r="DC191" s="2">
        <f t="shared" si="455"/>
        <v>47.207000000000001</v>
      </c>
      <c r="DD191" s="2">
        <f t="shared" si="456"/>
        <v>48.677999999999997</v>
      </c>
      <c r="DE191" s="2">
        <f t="shared" si="457"/>
        <v>45.831000000000003</v>
      </c>
      <c r="DF191" s="2">
        <f t="shared" si="458"/>
        <v>47.271000000000001</v>
      </c>
      <c r="DG191" s="2">
        <f t="shared" si="459"/>
        <v>52.677999999999997</v>
      </c>
      <c r="DH191" s="2">
        <f t="shared" si="460"/>
        <v>50.39</v>
      </c>
      <c r="DI191" s="2">
        <f t="shared" si="461"/>
        <v>48.622999999999998</v>
      </c>
      <c r="DK191" s="2">
        <f t="shared" si="411"/>
        <v>73.192430645161281</v>
      </c>
      <c r="DL191" s="2">
        <f t="shared" si="571"/>
        <v>85.382566532258068</v>
      </c>
      <c r="DM191" s="2">
        <f t="shared" si="571"/>
        <v>90.669760263929589</v>
      </c>
      <c r="DN191" s="2">
        <f t="shared" si="571"/>
        <v>86.443315953654178</v>
      </c>
      <c r="DO191" s="2">
        <f t="shared" si="571"/>
        <v>106.38428170821113</v>
      </c>
      <c r="DP191" s="2">
        <f t="shared" si="571"/>
        <v>96.743455993761174</v>
      </c>
      <c r="DQ191" s="2">
        <f t="shared" si="571"/>
        <v>98.015972324046899</v>
      </c>
      <c r="DR191" s="2">
        <f t="shared" si="571"/>
        <v>100.07197237076647</v>
      </c>
      <c r="DS191" s="2">
        <f t="shared" si="571"/>
        <v>77.739916129032252</v>
      </c>
      <c r="DT191" s="2">
        <f t="shared" si="571"/>
        <v>78.544553429736737</v>
      </c>
      <c r="DU191" s="2">
        <f t="shared" si="571"/>
        <v>86.538963070077898</v>
      </c>
      <c r="DV191" s="2">
        <f t="shared" si="571"/>
        <v>90.366525843108505</v>
      </c>
      <c r="DW191" s="2">
        <f t="shared" si="571"/>
        <v>95.531476604278055</v>
      </c>
      <c r="DX191" s="2">
        <f t="shared" si="571"/>
        <v>75.46635049019612</v>
      </c>
      <c r="DY191" s="2">
        <f t="shared" si="571"/>
        <v>67.447678708264917</v>
      </c>
      <c r="EA191" s="2">
        <f t="shared" si="407"/>
        <v>56.748160080761458</v>
      </c>
      <c r="EB191" s="2">
        <f t="shared" si="413"/>
        <v>56.551265372902222</v>
      </c>
      <c r="EC191" s="2">
        <f t="shared" si="414"/>
        <v>52.492755429864246</v>
      </c>
      <c r="ED191" s="2">
        <f t="shared" si="415"/>
        <v>54.168626371115167</v>
      </c>
      <c r="EE191" s="2">
        <f t="shared" si="416"/>
        <v>54.08256147166361</v>
      </c>
      <c r="EF191" s="2">
        <f t="shared" si="417"/>
        <v>45.485166019195603</v>
      </c>
      <c r="EG191" s="2">
        <f t="shared" si="418"/>
        <v>51.252051215726858</v>
      </c>
      <c r="EH191" s="2">
        <f t="shared" si="419"/>
        <v>46.182971029487852</v>
      </c>
      <c r="EI191" s="2">
        <f t="shared" si="420"/>
        <v>44.287327297809966</v>
      </c>
      <c r="EJ191" s="2">
        <f t="shared" si="421"/>
        <v>48.846416837222009</v>
      </c>
      <c r="EK191" s="2">
        <f t="shared" si="422"/>
        <v>45.773397052803915</v>
      </c>
      <c r="EL191" s="2">
        <f t="shared" si="423"/>
        <v>45.760957239666716</v>
      </c>
      <c r="EM191" s="2">
        <f t="shared" si="424"/>
        <v>49.986973241430512</v>
      </c>
      <c r="EN191" s="2">
        <f t="shared" si="425"/>
        <v>47.135899866488671</v>
      </c>
      <c r="EO191" s="2">
        <f t="shared" si="426"/>
        <v>49.624903589400773</v>
      </c>
      <c r="EQ191" s="2">
        <f t="shared" si="427"/>
        <v>56.254714075391831</v>
      </c>
      <c r="ER191" s="2">
        <f t="shared" si="572"/>
        <v>54.183167443326411</v>
      </c>
      <c r="ES191" s="2">
        <f t="shared" si="572"/>
        <v>53.187675169456668</v>
      </c>
      <c r="ET191" s="2">
        <f t="shared" si="572"/>
        <v>50.578448688481387</v>
      </c>
      <c r="EU191" s="2">
        <f t="shared" si="572"/>
        <v>53.414850032690055</v>
      </c>
      <c r="EV191" s="2">
        <f t="shared" si="572"/>
        <v>52.492650420545914</v>
      </c>
      <c r="EW191" s="2">
        <f t="shared" si="572"/>
        <v>53.455649778901659</v>
      </c>
      <c r="EX191" s="2">
        <f t="shared" si="572"/>
        <v>50.182597144774277</v>
      </c>
      <c r="EY191" s="2">
        <f t="shared" si="572"/>
        <v>46.666749748127231</v>
      </c>
      <c r="EZ191" s="2">
        <f t="shared" si="572"/>
        <v>47.629878090791749</v>
      </c>
      <c r="FA191" s="2">
        <f t="shared" si="572"/>
        <v>45.684168832319273</v>
      </c>
      <c r="FB191" s="2">
        <f t="shared" si="572"/>
        <v>46.628847513811571</v>
      </c>
      <c r="FC191" s="2">
        <f t="shared" si="572"/>
        <v>52.715684296732029</v>
      </c>
      <c r="FD191" s="2">
        <f t="shared" si="572"/>
        <v>49.21868797461326</v>
      </c>
      <c r="FE191" s="2">
        <f t="shared" si="572"/>
        <v>49.548317927466954</v>
      </c>
      <c r="FG191" s="2">
        <f t="shared" si="429"/>
        <v>0.99999999998505573</v>
      </c>
      <c r="FH191" s="2">
        <f t="shared" si="573"/>
        <v>0.99999999998744427</v>
      </c>
      <c r="FI191" s="2">
        <f t="shared" si="573"/>
        <v>0.99999999998788547</v>
      </c>
      <c r="FJ191" s="2">
        <f t="shared" si="573"/>
        <v>0.99999999998805356</v>
      </c>
      <c r="FK191" s="2">
        <f t="shared" si="573"/>
        <v>0.99999999998830025</v>
      </c>
      <c r="FL191" s="2">
        <f t="shared" si="573"/>
        <v>0.9999999999888749</v>
      </c>
      <c r="FM191" s="2">
        <f t="shared" si="573"/>
        <v>0.99999999998921085</v>
      </c>
      <c r="FN191" s="2">
        <f t="shared" si="573"/>
        <v>0.99999999998841416</v>
      </c>
      <c r="FO191" s="2">
        <f t="shared" si="573"/>
        <v>0.99999999998737665</v>
      </c>
      <c r="FP191" s="2">
        <f t="shared" si="573"/>
        <v>0.99999999998811784</v>
      </c>
      <c r="FQ191" s="2">
        <f t="shared" si="573"/>
        <v>0.99999999998909772</v>
      </c>
      <c r="FR191" s="2">
        <f t="shared" si="573"/>
        <v>0.99999999998890687</v>
      </c>
      <c r="FS191" s="2">
        <f t="shared" si="573"/>
        <v>0.99999999985798382</v>
      </c>
      <c r="FT191" s="2">
        <f t="shared" si="573"/>
        <v>0.9999999991519839</v>
      </c>
      <c r="FU191" s="2">
        <f t="shared" si="573"/>
        <v>0.99999999600187739</v>
      </c>
      <c r="FW191" s="2">
        <f t="shared" si="462"/>
        <v>0.99708375186370846</v>
      </c>
      <c r="FX191" s="2">
        <f t="shared" si="514"/>
        <v>0.99833237237813177</v>
      </c>
      <c r="FY191" s="2">
        <f t="shared" si="515"/>
        <v>0.99841722262360189</v>
      </c>
      <c r="FZ191" s="2">
        <f t="shared" si="516"/>
        <v>0.99847204926621891</v>
      </c>
      <c r="GA191" s="2">
        <f t="shared" si="517"/>
        <v>0.99840930965257579</v>
      </c>
      <c r="GB191" s="2">
        <f t="shared" si="518"/>
        <v>0.99832886613866945</v>
      </c>
      <c r="GC191" s="2">
        <f t="shared" si="519"/>
        <v>0.99898722538590556</v>
      </c>
      <c r="GD191" s="2">
        <f t="shared" si="520"/>
        <v>0.99891505364841027</v>
      </c>
      <c r="GE191" s="2">
        <f t="shared" si="521"/>
        <v>0.99886236436201703</v>
      </c>
      <c r="GF191" s="2">
        <f t="shared" si="522"/>
        <v>0.99884038163138156</v>
      </c>
      <c r="GG191" s="2">
        <f t="shared" si="523"/>
        <v>0.99867549314295656</v>
      </c>
      <c r="GH191" s="2">
        <f t="shared" si="524"/>
        <v>0.99823893577306333</v>
      </c>
      <c r="GI191" s="2">
        <f t="shared" si="525"/>
        <v>0.9952269426399849</v>
      </c>
      <c r="GJ191" s="2">
        <f t="shared" si="526"/>
        <v>0.99124743119875436</v>
      </c>
      <c r="GK191" s="2">
        <f t="shared" si="527"/>
        <v>0.98496937182446809</v>
      </c>
      <c r="GM191" s="107">
        <f t="shared" si="463"/>
        <v>1.3783103837840543E-292</v>
      </c>
      <c r="GN191" s="107">
        <f t="shared" si="528"/>
        <v>0</v>
      </c>
      <c r="GO191" s="107">
        <f t="shared" si="529"/>
        <v>0</v>
      </c>
      <c r="GP191" s="107">
        <f t="shared" si="530"/>
        <v>0</v>
      </c>
      <c r="GQ191" s="107">
        <f t="shared" si="531"/>
        <v>0</v>
      </c>
      <c r="GR191" s="107">
        <f t="shared" si="532"/>
        <v>0</v>
      </c>
      <c r="GS191" s="107">
        <f t="shared" si="533"/>
        <v>0</v>
      </c>
      <c r="GT191" s="107">
        <f t="shared" si="534"/>
        <v>0</v>
      </c>
      <c r="GU191" s="107">
        <f t="shared" si="535"/>
        <v>0</v>
      </c>
      <c r="GV191" s="107">
        <f t="shared" si="536"/>
        <v>0</v>
      </c>
      <c r="GW191" s="107">
        <f t="shared" si="537"/>
        <v>0</v>
      </c>
      <c r="GX191" s="107">
        <f t="shared" si="538"/>
        <v>0</v>
      </c>
      <c r="GY191" s="107">
        <f t="shared" si="539"/>
        <v>0</v>
      </c>
      <c r="GZ191" s="107">
        <f t="shared" si="540"/>
        <v>0</v>
      </c>
      <c r="HA191" s="107">
        <f t="shared" si="541"/>
        <v>0</v>
      </c>
      <c r="HC191" s="107">
        <f t="shared" si="464"/>
        <v>6.545608958736991E-222</v>
      </c>
      <c r="HD191" s="107">
        <f t="shared" si="542"/>
        <v>1.1678897796961898E-262</v>
      </c>
      <c r="HE191" s="107">
        <f t="shared" si="543"/>
        <v>1.0963378444465472E-274</v>
      </c>
      <c r="HF191" s="107">
        <f t="shared" si="544"/>
        <v>0</v>
      </c>
      <c r="HG191" s="107">
        <f t="shared" si="545"/>
        <v>0</v>
      </c>
      <c r="HH191" s="107">
        <f t="shared" si="546"/>
        <v>0</v>
      </c>
      <c r="HI191" s="107">
        <f t="shared" si="547"/>
        <v>0</v>
      </c>
      <c r="HJ191" s="107">
        <f t="shared" si="548"/>
        <v>0</v>
      </c>
      <c r="HK191" s="107">
        <f t="shared" si="549"/>
        <v>0</v>
      </c>
      <c r="HL191" s="107">
        <f t="shared" si="550"/>
        <v>0</v>
      </c>
      <c r="HM191" s="107">
        <f t="shared" si="551"/>
        <v>0</v>
      </c>
      <c r="HN191" s="107">
        <f t="shared" si="552"/>
        <v>0</v>
      </c>
      <c r="HO191" s="107">
        <f t="shared" si="553"/>
        <v>0</v>
      </c>
      <c r="HP191" s="107">
        <f t="shared" si="554"/>
        <v>0</v>
      </c>
      <c r="HQ191" s="107">
        <f t="shared" si="555"/>
        <v>0</v>
      </c>
      <c r="HS191" s="107">
        <f t="shared" si="465"/>
        <v>7.9194300178016137E-65</v>
      </c>
      <c r="HT191" s="107">
        <f t="shared" si="556"/>
        <v>7.0039486618729636E-80</v>
      </c>
      <c r="HU191" s="107">
        <f t="shared" si="557"/>
        <v>8.9055064413123103E-84</v>
      </c>
      <c r="HV191" s="107">
        <f t="shared" si="558"/>
        <v>1.2749685369609619E-101</v>
      </c>
      <c r="HW191" s="107">
        <f t="shared" si="559"/>
        <v>2.4924889311314478E-103</v>
      </c>
      <c r="HX191" s="107">
        <f t="shared" si="560"/>
        <v>6.4126662895324296E-99</v>
      </c>
      <c r="HY191" s="107">
        <f t="shared" si="561"/>
        <v>1.1776644594594829E-112</v>
      </c>
      <c r="HZ191" s="107">
        <f t="shared" si="562"/>
        <v>2.4440154862381065E-107</v>
      </c>
      <c r="IA191" s="107">
        <f t="shared" si="563"/>
        <v>1.0366072755066637E-114</v>
      </c>
      <c r="IB191" s="107">
        <f t="shared" si="564"/>
        <v>8.7991073922913575E-122</v>
      </c>
      <c r="IC191" s="107">
        <f t="shared" si="565"/>
        <v>1.5325898222382987E-121</v>
      </c>
      <c r="ID191" s="107">
        <f t="shared" si="566"/>
        <v>2.3773518678558392E-102</v>
      </c>
      <c r="IE191" s="107">
        <f t="shared" si="567"/>
        <v>1.6860651726428901E-90</v>
      </c>
      <c r="IF191" s="107">
        <f t="shared" si="568"/>
        <v>1.318210344395205E-91</v>
      </c>
      <c r="IG191" s="107">
        <f t="shared" si="569"/>
        <v>3.5019291473896083E-92</v>
      </c>
      <c r="II191" s="107">
        <f t="shared" si="466"/>
        <v>1.18098723114247E-12</v>
      </c>
      <c r="IJ191" s="107">
        <f t="shared" si="467"/>
        <v>5.7949876692131425E-17</v>
      </c>
      <c r="IK191" s="107">
        <f t="shared" si="468"/>
        <v>7.082302936605686E-18</v>
      </c>
      <c r="IL191" s="107">
        <f t="shared" si="469"/>
        <v>2.3015628641002996E-21</v>
      </c>
      <c r="IM191" s="107">
        <f t="shared" si="470"/>
        <v>1.692993398078127E-21</v>
      </c>
      <c r="IN191" s="107">
        <f t="shared" si="471"/>
        <v>2.12541703599732E-20</v>
      </c>
      <c r="IO191" s="107">
        <f t="shared" si="472"/>
        <v>3.8966950603115885E-25</v>
      </c>
      <c r="IP191" s="107">
        <f t="shared" si="473"/>
        <v>1.0860059464557967E-23</v>
      </c>
      <c r="IQ191" s="107">
        <f t="shared" si="474"/>
        <v>5.2608916008956884E-25</v>
      </c>
      <c r="IR191" s="107">
        <f t="shared" si="475"/>
        <v>1.8454424609406007E-26</v>
      </c>
      <c r="IS191" s="107">
        <f t="shared" si="476"/>
        <v>1.1334218462044354E-25</v>
      </c>
      <c r="IT191" s="107">
        <f t="shared" si="477"/>
        <v>6.5316124062099164E-21</v>
      </c>
      <c r="IU191" s="107">
        <f t="shared" si="478"/>
        <v>2.4995257833745515E-17</v>
      </c>
      <c r="IV191" s="107">
        <f t="shared" si="479"/>
        <v>1.6152024479713487E-16</v>
      </c>
      <c r="IW191" s="107">
        <f t="shared" si="480"/>
        <v>3.3867540677713549E-15</v>
      </c>
      <c r="IY191" s="107">
        <f t="shared" si="481"/>
        <v>1.18098723114247E-12</v>
      </c>
      <c r="IZ191" s="107">
        <f t="shared" si="482"/>
        <v>5.7949876692131425E-17</v>
      </c>
      <c r="JA191" s="107">
        <f t="shared" si="483"/>
        <v>7.082302936605686E-18</v>
      </c>
      <c r="JB191" s="107">
        <f t="shared" si="484"/>
        <v>2.3015628641002996E-21</v>
      </c>
      <c r="JC191" s="107">
        <f t="shared" si="485"/>
        <v>1.692993398078127E-21</v>
      </c>
      <c r="JD191" s="107">
        <f t="shared" si="486"/>
        <v>2.12541703599732E-20</v>
      </c>
      <c r="JE191" s="107">
        <f t="shared" si="487"/>
        <v>3.8966950603115885E-25</v>
      </c>
      <c r="JF191" s="107">
        <f t="shared" si="488"/>
        <v>1.0860059464557967E-23</v>
      </c>
      <c r="JG191" s="107">
        <f t="shared" si="489"/>
        <v>5.2608916008956884E-25</v>
      </c>
      <c r="JH191" s="107">
        <f t="shared" si="490"/>
        <v>1.8454424609406007E-26</v>
      </c>
      <c r="JI191" s="107">
        <f t="shared" si="491"/>
        <v>1.1334218462044354E-25</v>
      </c>
      <c r="JJ191" s="107">
        <f t="shared" si="492"/>
        <v>6.5316124062099164E-21</v>
      </c>
      <c r="JK191" s="107">
        <f t="shared" si="493"/>
        <v>2.4995257833745515E-17</v>
      </c>
      <c r="JL191" s="107">
        <f t="shared" si="494"/>
        <v>1.6152024479713487E-16</v>
      </c>
      <c r="JM191" s="107">
        <f t="shared" si="495"/>
        <v>3.3867540677713549E-15</v>
      </c>
    </row>
    <row r="192" spans="2:273" x14ac:dyDescent="0.25">
      <c r="B192" s="2">
        <v>164</v>
      </c>
      <c r="C192" s="37">
        <v>56.953000000000003</v>
      </c>
      <c r="D192" s="37">
        <v>55.984000000000002</v>
      </c>
      <c r="E192" s="37">
        <v>52.869</v>
      </c>
      <c r="F192" s="37">
        <v>50.066000000000003</v>
      </c>
      <c r="G192" s="37">
        <v>53.851999999999997</v>
      </c>
      <c r="H192" s="37">
        <v>51.75</v>
      </c>
      <c r="I192" s="37">
        <v>54.116999999999997</v>
      </c>
      <c r="J192" s="37">
        <v>50.433</v>
      </c>
      <c r="K192" s="37">
        <v>47.207000000000001</v>
      </c>
      <c r="L192" s="37">
        <v>47.305</v>
      </c>
      <c r="M192" s="37">
        <v>45.627000000000002</v>
      </c>
      <c r="N192" s="37">
        <v>45.372999999999998</v>
      </c>
      <c r="O192" s="37">
        <v>51.39</v>
      </c>
      <c r="P192" s="37">
        <v>49.475000000000001</v>
      </c>
      <c r="Q192" s="37">
        <v>49.328000000000003</v>
      </c>
      <c r="S192" s="4">
        <f>AY192 + (C$3 * _xlfn.NORM.DIST($B192, C$7, ABS(C$11), FALSE) * _xlfn.NORM.DIST(($B192 - C$7)*C$15, 0, ABS(C$11), TRUE) * 2)
               + (C$4 * _xlfn.NORM.DIST($B192, C$8, ABS(C$12), FALSE) * _xlfn.NORM.DIST(($B192 - C$8)*C$16, 0, ABS(C$12), TRUE) * 2)
               + (C$5 * _xlfn.NORM.DIST($B192, C$9, ABS(C$13), FALSE) * _xlfn.NORM.DIST(($B192 - C$9)*C$17, 0, ABS(C$13), TRUE) * 2)
               + (C$6 * _xlfn.NORM.DIST($B192, C$10, ABS(C$14), FALSE) * _xlfn.NORM.DIST(($B192 - C$10)*C$18, 0, ABS(C$14), TRUE) * 2)</f>
        <v>56.22468161294676</v>
      </c>
      <c r="T192" s="4">
        <f>AZ192 + (D$3 * _xlfn.NORM.DIST($B192, D$7, ABS(D$11), FALSE) * _xlfn.NORM.DIST(($B192 - D$7)*D$15, 0, ABS(D$11), TRUE) * 2)
               + (D$4 * _xlfn.NORM.DIST($B192, D$8, ABS(D$12), FALSE) * _xlfn.NORM.DIST(($B192 - D$8)*D$16, 0, ABS(D$12), TRUE) * 2)
               + (D$5 * _xlfn.NORM.DIST($B192, D$9, ABS(D$13), FALSE) * _xlfn.NORM.DIST(($B192 - D$9)*D$17, 0, ABS(D$13), TRUE) * 2)
               + (D$6 * _xlfn.NORM.DIST($B192, D$10, ABS(D$14), FALSE) * _xlfn.NORM.DIST(($B192 - D$10)*D$18, 0, ABS(D$14), TRUE) * 2)</f>
        <v>54.098159049985782</v>
      </c>
      <c r="U192" s="4">
        <f>BA192 + (E$3 * _xlfn.NORM.DIST($B192, E$7, ABS(E$11), FALSE) * _xlfn.NORM.DIST(($B192 - E$7)*E$15, 0, ABS(E$11), TRUE) * 2)
               + (E$4 * _xlfn.NORM.DIST($B192, E$8, ABS(E$12), FALSE) * _xlfn.NORM.DIST(($B192 - E$8)*E$16, 0, ABS(E$12), TRUE) * 2)
               + (E$5 * _xlfn.NORM.DIST($B192, E$9, ABS(E$13), FALSE) * _xlfn.NORM.DIST(($B192 - E$9)*E$17, 0, ABS(E$13), TRUE) * 2)
               + (E$6 * _xlfn.NORM.DIST($B192, E$10, ABS(E$14), FALSE) * _xlfn.NORM.DIST(($B192 - E$10)*E$18, 0, ABS(E$14), TRUE) * 2)</f>
        <v>53.074764277283428</v>
      </c>
      <c r="V192" s="4">
        <f>BB192 + (F$3 * _xlfn.NORM.DIST($B192, F$7, ABS(F$11), FALSE) * _xlfn.NORM.DIST(($B192 - F$7)*F$15, 0, ABS(F$11), TRUE) * 2)
               + (F$4 * _xlfn.NORM.DIST($B192, F$8, ABS(F$12), FALSE) * _xlfn.NORM.DIST(($B192 - F$8)*F$16, 0, ABS(F$12), TRUE) * 2)
               + (F$5 * _xlfn.NORM.DIST($B192, F$9, ABS(F$13), FALSE) * _xlfn.NORM.DIST(($B192 - F$9)*F$17, 0, ABS(F$13), TRUE) * 2)
               + (F$6 * _xlfn.NORM.DIST($B192, F$10, ABS(F$14), FALSE) * _xlfn.NORM.DIST(($B192 - F$10)*F$18, 0, ABS(F$14), TRUE) * 2)</f>
        <v>50.469668181704058</v>
      </c>
      <c r="W192" s="4">
        <f>BC192 + (G$3 * _xlfn.NORM.DIST($B192, G$7, ABS(G$11), FALSE) * _xlfn.NORM.DIST(($B192 - G$7)*G$15, 0, ABS(G$11), TRUE) * 2)
               + (G$4 * _xlfn.NORM.DIST($B192, G$8, ABS(G$12), FALSE) * _xlfn.NORM.DIST(($B192 - G$8)*G$16, 0, ABS(G$12), TRUE) * 2)
               + (G$5 * _xlfn.NORM.DIST($B192, G$9, ABS(G$13), FALSE) * _xlfn.NORM.DIST(($B192 - G$9)*G$17, 0, ABS(G$13), TRUE) * 2)
               + (G$6 * _xlfn.NORM.DIST($B192, G$10, ABS(G$14), FALSE) * _xlfn.NORM.DIST(($B192 - G$10)*G$18, 0, ABS(G$14), TRUE) * 2)</f>
        <v>53.264859014050145</v>
      </c>
      <c r="X192" s="4">
        <f>BD192 + (H$3 * _xlfn.NORM.DIST($B192, H$7, ABS(H$11), FALSE) * _xlfn.NORM.DIST(($B192 - H$7)*H$15, 0, ABS(H$11), TRUE) * 2)
               + (H$4 * _xlfn.NORM.DIST($B192, H$8, ABS(H$12), FALSE) * _xlfn.NORM.DIST(($B192 - H$8)*H$16, 0, ABS(H$12), TRUE) * 2)
               + (H$5 * _xlfn.NORM.DIST($B192, H$9, ABS(H$13), FALSE) * _xlfn.NORM.DIST(($B192 - H$9)*H$17, 0, ABS(H$13), TRUE) * 2)
               + (H$6 * _xlfn.NORM.DIST($B192, H$10, ABS(H$14), FALSE) * _xlfn.NORM.DIST(($B192 - H$10)*H$18, 0, ABS(H$14), TRUE) * 2)</f>
        <v>52.304088576370695</v>
      </c>
      <c r="Y192" s="4">
        <f>BE192 + (I$3 * _xlfn.NORM.DIST($B192, I$7, ABS(I$11), FALSE) * _xlfn.NORM.DIST(($B192 - I$7)*I$15, 0, ABS(I$11), TRUE) * 2)
               + (I$4 * _xlfn.NORM.DIST($B192, I$8, ABS(I$12), FALSE) * _xlfn.NORM.DIST(($B192 - I$8)*I$16, 0, ABS(I$12), TRUE) * 2)
               + (I$5 * _xlfn.NORM.DIST($B192, I$9, ABS(I$13), FALSE) * _xlfn.NORM.DIST(($B192 - I$9)*I$17, 0, ABS(I$13), TRUE) * 2)
               + (I$6 * _xlfn.NORM.DIST($B192, I$10, ABS(I$14), FALSE) * _xlfn.NORM.DIST(($B192 - I$10)*I$18, 0, ABS(I$14), TRUE) * 2)</f>
        <v>53.275173302224509</v>
      </c>
      <c r="Z192" s="4">
        <f>BF192 + (J$3 * _xlfn.NORM.DIST($B192, J$7, ABS(J$11), FALSE) * _xlfn.NORM.DIST(($B192 - J$7)*J$15, 0, ABS(J$11), TRUE) * 2)
               + (J$4 * _xlfn.NORM.DIST($B192, J$8, ABS(J$12), FALSE) * _xlfn.NORM.DIST(($B192 - J$8)*J$16, 0, ABS(J$12), TRUE) * 2)
               + (J$5 * _xlfn.NORM.DIST($B192, J$9, ABS(J$13), FALSE) * _xlfn.NORM.DIST(($B192 - J$9)*J$17, 0, ABS(J$13), TRUE) * 2)
               + (J$6 * _xlfn.NORM.DIST($B192, J$10, ABS(J$14), FALSE) * _xlfn.NORM.DIST(($B192 - J$10)*J$18, 0, ABS(J$14), TRUE) * 2)</f>
        <v>50.024520986954947</v>
      </c>
      <c r="AA192" s="4">
        <f>BG192 + (K$3 * _xlfn.NORM.DIST($B192, K$7, ABS(K$11), FALSE) * _xlfn.NORM.DIST(($B192 - K$7)*K$15, 0, ABS(K$11), TRUE) * 2)
               + (K$4 * _xlfn.NORM.DIST($B192, K$8, ABS(K$12), FALSE) * _xlfn.NORM.DIST(($B192 - K$8)*K$16, 0, ABS(K$12), TRUE) * 2)
               + (K$5 * _xlfn.NORM.DIST($B192, K$9, ABS(K$13), FALSE) * _xlfn.NORM.DIST(($B192 - K$9)*K$17, 0, ABS(K$13), TRUE) * 2)
               + (K$6 * _xlfn.NORM.DIST($B192, K$10, ABS(K$14), FALSE) * _xlfn.NORM.DIST(($B192 - K$10)*K$18, 0, ABS(K$14), TRUE) * 2)</f>
        <v>46.54239509924561</v>
      </c>
      <c r="AB192" s="4">
        <f>BH192 + (L$3 * _xlfn.NORM.DIST($B192, L$7, ABS(L$11), FALSE) * _xlfn.NORM.DIST(($B192 - L$7)*L$15, 0, ABS(L$11), TRUE) * 2)
               + (L$4 * _xlfn.NORM.DIST($B192, L$8, ABS(L$12), FALSE) * _xlfn.NORM.DIST(($B192 - L$8)*L$16, 0, ABS(L$12), TRUE) * 2)
               + (L$5 * _xlfn.NORM.DIST($B192, L$9, ABS(L$13), FALSE) * _xlfn.NORM.DIST(($B192 - L$9)*L$17, 0, ABS(L$13), TRUE) * 2)
               + (L$6 * _xlfn.NORM.DIST($B192, L$10, ABS(L$14), FALSE) * _xlfn.NORM.DIST(($B192 - L$10)*L$18, 0, ABS(L$14), TRUE) * 2)</f>
        <v>47.498540146484146</v>
      </c>
      <c r="AC192" s="4">
        <f>BI192 + (M$3 * _xlfn.NORM.DIST($B192, M$7, ABS(M$11), FALSE) * _xlfn.NORM.DIST(($B192 - M$7)*M$15, 0, ABS(M$11), TRUE) * 2)
               + (M$4 * _xlfn.NORM.DIST($B192, M$8, ABS(M$12), FALSE) * _xlfn.NORM.DIST(($B192 - M$8)*M$16, 0, ABS(M$12), TRUE) * 2)
               + (M$5 * _xlfn.NORM.DIST($B192, M$9, ABS(M$13), FALSE) * _xlfn.NORM.DIST(($B192 - M$9)*M$17, 0, ABS(M$13), TRUE) * 2)
               + (M$6 * _xlfn.NORM.DIST($B192, M$10, ABS(M$14), FALSE) * _xlfn.NORM.DIST(($B192 - M$10)*M$18, 0, ABS(M$14), TRUE) * 2)</f>
        <v>45.538125996893001</v>
      </c>
      <c r="AD192" s="4">
        <f>BJ192 + (N$3 * _xlfn.NORM.DIST($B192, N$7, ABS(N$11), FALSE) * _xlfn.NORM.DIST(($B192 - N$7)*N$15, 0, ABS(N$11), TRUE) * 2)
               + (N$4 * _xlfn.NORM.DIST($B192, N$8, ABS(N$12), FALSE) * _xlfn.NORM.DIST(($B192 - N$8)*N$16, 0, ABS(N$12), TRUE) * 2)
               + (N$5 * _xlfn.NORM.DIST($B192, N$9, ABS(N$13), FALSE) * _xlfn.NORM.DIST(($B192 - N$9)*N$17, 0, ABS(N$13), TRUE) * 2)
               + (N$6 * _xlfn.NORM.DIST($B192, N$10, ABS(N$14), FALSE) * _xlfn.NORM.DIST(($B192 - N$10)*N$18, 0, ABS(N$14), TRUE) * 2)</f>
        <v>46.461775112313269</v>
      </c>
      <c r="AE192" s="4">
        <f>BK192 + (O$3 * _xlfn.NORM.DIST($B192, O$7, ABS(O$11), FALSE) * _xlfn.NORM.DIST(($B192 - O$7)*O$15, 0, ABS(O$11), TRUE) * 2)
               + (O$4 * _xlfn.NORM.DIST($B192, O$8, ABS(O$12), FALSE) * _xlfn.NORM.DIST(($B192 - O$8)*O$16, 0, ABS(O$12), TRUE) * 2)
               + (O$5 * _xlfn.NORM.DIST($B192, O$9, ABS(O$13), FALSE) * _xlfn.NORM.DIST(($B192 - O$9)*O$17, 0, ABS(O$13), TRUE) * 2)
               + (O$6 * _xlfn.NORM.DIST($B192, O$10, ABS(O$14), FALSE) * _xlfn.NORM.DIST(($B192 - O$10)*O$18, 0, ABS(O$14), TRUE) * 2)</f>
        <v>52.530971146473718</v>
      </c>
      <c r="AF192" s="4">
        <f t="shared" si="408"/>
        <v>49.053101887863498</v>
      </c>
      <c r="AG192" s="4">
        <f t="shared" si="409"/>
        <v>49.39055468799716</v>
      </c>
      <c r="AI192" s="4">
        <f>IF(OR($B192 &lt; C$231, $B192 &gt; C$234), 0, C192-S192)</f>
        <v>0.72831838705324259</v>
      </c>
      <c r="AJ192" s="4">
        <f>IF(OR($B192 &lt; D$231, $B192 &gt; D$234), 0, D192-T192)</f>
        <v>1.8858409500142201</v>
      </c>
      <c r="AK192" s="4">
        <f>IF(OR($B192 &lt; E$231, $B192 &gt; E$234), 0, E192-U192)</f>
        <v>-0.2057642772834285</v>
      </c>
      <c r="AL192" s="4">
        <f>IF(OR($B192 &lt; F$231, $B192 &gt; F$234), 0, F192-V192)</f>
        <v>-0.40366818170405594</v>
      </c>
      <c r="AM192" s="4">
        <f>IF(OR($B192 &lt; G$231, $B192 &gt; G$234), 0, G192-W192)</f>
        <v>0.58714098594985131</v>
      </c>
      <c r="AN192" s="4">
        <f>IF(OR($B192 &lt; H$231, $B192 &gt; H$234), 0, H192-X192)</f>
        <v>-0.55408857637069531</v>
      </c>
      <c r="AO192" s="4">
        <f>IF(OR($B192 &lt; I$231, $B192 &gt; I$234), 0, I192-Y192)</f>
        <v>0.84182669777548824</v>
      </c>
      <c r="AP192" s="4">
        <f>IF(OR($B192 &lt; J$231, $B192 &gt; J$234), 0, J192-Z192)</f>
        <v>0.40847901304505285</v>
      </c>
      <c r="AQ192" s="4">
        <f>IF(OR($B192 &lt; K$231, $B192 &gt; K$234), 0, K192-AA192)</f>
        <v>0.66460490075439083</v>
      </c>
      <c r="AR192" s="4">
        <f>IF(OR($B192 &lt; L$231, $B192 &gt; L$234), 0, L192-AB192)</f>
        <v>-0.19354014648414619</v>
      </c>
      <c r="AS192" s="4">
        <f>IF(OR($B192 &lt; M$231, $B192 &gt; M$234), 0, M192-AC192)</f>
        <v>8.8874003107001442E-2</v>
      </c>
      <c r="AT192" s="4">
        <f>IF(OR($B192 &lt; N$231, $B192 &gt; N$234), 0, N192-AD192)</f>
        <v>-1.0887751123132716</v>
      </c>
      <c r="AU192" s="4">
        <f>IF(OR($B192 &lt; O$231, $B192 &gt; O$234), 0, O192-AE192)</f>
        <v>-1.1409711464737171</v>
      </c>
      <c r="AV192" s="4">
        <f t="shared" si="570"/>
        <v>0.4218981121365033</v>
      </c>
      <c r="AW192" s="4">
        <f t="shared" si="570"/>
        <v>-6.2554687997156577E-2</v>
      </c>
      <c r="AY192" s="2">
        <f t="shared" si="431"/>
        <v>56.22468161294676</v>
      </c>
      <c r="AZ192" s="2">
        <f t="shared" si="497"/>
        <v>54.098159049985782</v>
      </c>
      <c r="BA192" s="2">
        <f t="shared" si="498"/>
        <v>53.074764277283428</v>
      </c>
      <c r="BB192" s="2">
        <f t="shared" si="499"/>
        <v>50.469668181704058</v>
      </c>
      <c r="BC192" s="2">
        <f t="shared" si="500"/>
        <v>53.264859014050145</v>
      </c>
      <c r="BD192" s="2">
        <f t="shared" si="501"/>
        <v>52.304088576370695</v>
      </c>
      <c r="BE192" s="2">
        <f t="shared" si="502"/>
        <v>53.275173302224509</v>
      </c>
      <c r="BF192" s="2">
        <f t="shared" si="503"/>
        <v>50.024520986954947</v>
      </c>
      <c r="BG192" s="2">
        <f t="shared" si="504"/>
        <v>46.54239509924561</v>
      </c>
      <c r="BH192" s="2">
        <f t="shared" si="505"/>
        <v>47.498540146484146</v>
      </c>
      <c r="BI192" s="2">
        <f t="shared" si="506"/>
        <v>45.538125996893001</v>
      </c>
      <c r="BJ192" s="2">
        <f t="shared" si="507"/>
        <v>46.461775112313269</v>
      </c>
      <c r="BK192" s="2">
        <f t="shared" si="508"/>
        <v>52.530971146473718</v>
      </c>
      <c r="BL192" s="2">
        <f t="shared" si="509"/>
        <v>49.053101887863498</v>
      </c>
      <c r="BM192" s="2">
        <f t="shared" si="510"/>
        <v>49.39055468799716</v>
      </c>
      <c r="BO192" s="2" t="str">
        <f t="shared" si="388"/>
        <v/>
      </c>
      <c r="BP192" s="2" t="str">
        <f t="shared" si="389"/>
        <v/>
      </c>
      <c r="BQ192" s="2" t="str">
        <f t="shared" si="390"/>
        <v/>
      </c>
      <c r="BR192" s="2" t="str">
        <f t="shared" si="391"/>
        <v/>
      </c>
      <c r="BS192" s="2" t="str">
        <f t="shared" si="392"/>
        <v/>
      </c>
      <c r="BT192" s="2" t="str">
        <f t="shared" si="393"/>
        <v/>
      </c>
      <c r="BU192" s="2" t="str">
        <f t="shared" si="394"/>
        <v/>
      </c>
      <c r="BV192" s="2" t="str">
        <f t="shared" si="395"/>
        <v/>
      </c>
      <c r="BW192" s="2" t="str">
        <f t="shared" si="396"/>
        <v/>
      </c>
      <c r="BX192" s="2" t="str">
        <f t="shared" si="397"/>
        <v/>
      </c>
      <c r="BY192" s="2" t="str">
        <f t="shared" si="398"/>
        <v/>
      </c>
      <c r="BZ192" s="2" t="str">
        <f t="shared" si="399"/>
        <v/>
      </c>
      <c r="CA192" s="2" t="str">
        <f t="shared" si="400"/>
        <v/>
      </c>
      <c r="CB192" s="2" t="str">
        <f t="shared" si="401"/>
        <v/>
      </c>
      <c r="CC192" s="2" t="str">
        <f t="shared" si="402"/>
        <v/>
      </c>
      <c r="CE192" s="2" t="str">
        <f t="shared" si="432"/>
        <v/>
      </c>
      <c r="CF192" s="2" t="str">
        <f t="shared" si="433"/>
        <v/>
      </c>
      <c r="CG192" s="2" t="str">
        <f t="shared" si="434"/>
        <v/>
      </c>
      <c r="CH192" s="2" t="str">
        <f t="shared" si="435"/>
        <v/>
      </c>
      <c r="CI192" s="2" t="str">
        <f t="shared" si="436"/>
        <v/>
      </c>
      <c r="CJ192" s="2" t="str">
        <f t="shared" si="437"/>
        <v/>
      </c>
      <c r="CK192" s="2" t="str">
        <f t="shared" si="438"/>
        <v/>
      </c>
      <c r="CL192" s="2" t="str">
        <f t="shared" si="439"/>
        <v/>
      </c>
      <c r="CM192" s="2" t="str">
        <f t="shared" si="440"/>
        <v/>
      </c>
      <c r="CN192" s="2" t="str">
        <f t="shared" si="441"/>
        <v/>
      </c>
      <c r="CO192" s="2" t="str">
        <f t="shared" si="442"/>
        <v/>
      </c>
      <c r="CP192" s="2" t="str">
        <f t="shared" si="443"/>
        <v/>
      </c>
      <c r="CQ192" s="2" t="str">
        <f t="shared" si="444"/>
        <v/>
      </c>
      <c r="CR192" s="2" t="str">
        <f t="shared" si="445"/>
        <v/>
      </c>
      <c r="CS192" s="2" t="str">
        <f t="shared" si="446"/>
        <v/>
      </c>
      <c r="CU192" s="2">
        <f t="shared" si="447"/>
        <v>56.953000000000003</v>
      </c>
      <c r="CV192" s="2">
        <f t="shared" si="448"/>
        <v>55.984000000000002</v>
      </c>
      <c r="CW192" s="2">
        <f t="shared" si="449"/>
        <v>52.869</v>
      </c>
      <c r="CX192" s="2">
        <f t="shared" si="450"/>
        <v>50.066000000000003</v>
      </c>
      <c r="CY192" s="2">
        <f t="shared" si="451"/>
        <v>53.851999999999997</v>
      </c>
      <c r="CZ192" s="2">
        <f t="shared" si="452"/>
        <v>51.75</v>
      </c>
      <c r="DA192" s="2">
        <f t="shared" si="453"/>
        <v>54.116999999999997</v>
      </c>
      <c r="DB192" s="2">
        <f t="shared" si="454"/>
        <v>50.433</v>
      </c>
      <c r="DC192" s="2">
        <f t="shared" si="455"/>
        <v>47.207000000000001</v>
      </c>
      <c r="DD192" s="2">
        <f t="shared" si="456"/>
        <v>47.305</v>
      </c>
      <c r="DE192" s="2">
        <f t="shared" si="457"/>
        <v>45.627000000000002</v>
      </c>
      <c r="DF192" s="2">
        <f t="shared" si="458"/>
        <v>45.372999999999998</v>
      </c>
      <c r="DG192" s="2">
        <f t="shared" si="459"/>
        <v>51.39</v>
      </c>
      <c r="DH192" s="2">
        <f t="shared" si="460"/>
        <v>49.475000000000001</v>
      </c>
      <c r="DI192" s="2">
        <f t="shared" si="461"/>
        <v>49.328000000000003</v>
      </c>
      <c r="DK192" s="2">
        <f t="shared" si="411"/>
        <v>73.207588306451598</v>
      </c>
      <c r="DL192" s="2">
        <f t="shared" si="571"/>
        <v>85.471395161290317</v>
      </c>
      <c r="DM192" s="2">
        <f t="shared" si="571"/>
        <v>90.788409274193526</v>
      </c>
      <c r="DN192" s="2">
        <f t="shared" si="571"/>
        <v>86.553641488413533</v>
      </c>
      <c r="DO192" s="2">
        <f t="shared" si="571"/>
        <v>106.6066004398827</v>
      </c>
      <c r="DP192" s="2">
        <f t="shared" si="571"/>
        <v>96.864826648841387</v>
      </c>
      <c r="DQ192" s="2">
        <f t="shared" si="571"/>
        <v>98.171133431085025</v>
      </c>
      <c r="DR192" s="2">
        <f t="shared" si="571"/>
        <v>100.25275445632798</v>
      </c>
      <c r="DS192" s="2">
        <f t="shared" si="571"/>
        <v>77.789350806451608</v>
      </c>
      <c r="DT192" s="2">
        <f t="shared" si="571"/>
        <v>78.60539236188356</v>
      </c>
      <c r="DU192" s="2">
        <f t="shared" si="571"/>
        <v>86.656095216907701</v>
      </c>
      <c r="DV192" s="2">
        <f t="shared" si="571"/>
        <v>90.489527309384172</v>
      </c>
      <c r="DW192" s="2">
        <f t="shared" si="571"/>
        <v>95.638201537433133</v>
      </c>
      <c r="DX192" s="2">
        <f t="shared" si="571"/>
        <v>75.491823418003605</v>
      </c>
      <c r="DY192" s="2">
        <f t="shared" si="571"/>
        <v>67.424870279146134</v>
      </c>
      <c r="EA192" s="2">
        <f t="shared" si="407"/>
        <v>56.718668589558689</v>
      </c>
      <c r="EB192" s="2">
        <f t="shared" si="413"/>
        <v>56.49217456100564</v>
      </c>
      <c r="EC192" s="2">
        <f t="shared" si="414"/>
        <v>52.369343834841622</v>
      </c>
      <c r="ED192" s="2">
        <f t="shared" si="415"/>
        <v>54.105374942870199</v>
      </c>
      <c r="EE192" s="2">
        <f t="shared" si="416"/>
        <v>53.940648480347335</v>
      </c>
      <c r="EF192" s="2">
        <f t="shared" si="417"/>
        <v>45.205901936700172</v>
      </c>
      <c r="EG192" s="2">
        <f t="shared" si="418"/>
        <v>51.041092010937859</v>
      </c>
      <c r="EH192" s="2">
        <f t="shared" si="419"/>
        <v>45.971190377651332</v>
      </c>
      <c r="EI192" s="2">
        <f t="shared" si="420"/>
        <v>44.130944423915452</v>
      </c>
      <c r="EJ192" s="2">
        <f t="shared" si="421"/>
        <v>48.731327193341528</v>
      </c>
      <c r="EK192" s="2">
        <f t="shared" si="422"/>
        <v>45.627706099058514</v>
      </c>
      <c r="EL192" s="2">
        <f t="shared" si="423"/>
        <v>45.582604307363809</v>
      </c>
      <c r="EM192" s="2">
        <f t="shared" si="424"/>
        <v>49.772349369908781</v>
      </c>
      <c r="EN192" s="2">
        <f t="shared" si="425"/>
        <v>46.954537383177581</v>
      </c>
      <c r="EO192" s="2">
        <f t="shared" si="426"/>
        <v>49.466486583848621</v>
      </c>
      <c r="EQ192" s="2">
        <f t="shared" si="427"/>
        <v>56.223533965727555</v>
      </c>
      <c r="ER192" s="2">
        <f t="shared" si="572"/>
        <v>54.094982534876038</v>
      </c>
      <c r="ES192" s="2">
        <f t="shared" si="572"/>
        <v>53.075652569036336</v>
      </c>
      <c r="ET192" s="2">
        <f t="shared" si="572"/>
        <v>50.465248791817032</v>
      </c>
      <c r="EU192" s="2">
        <f t="shared" si="572"/>
        <v>53.264003772699574</v>
      </c>
      <c r="EV192" s="2">
        <f t="shared" si="572"/>
        <v>52.313526685703117</v>
      </c>
      <c r="EW192" s="2">
        <f t="shared" si="572"/>
        <v>53.276972387488492</v>
      </c>
      <c r="EX192" s="2">
        <f t="shared" si="572"/>
        <v>50.028017955066048</v>
      </c>
      <c r="EY192" s="2">
        <f t="shared" si="572"/>
        <v>46.544576702910362</v>
      </c>
      <c r="EZ192" s="2">
        <f t="shared" si="572"/>
        <v>47.497403286017637</v>
      </c>
      <c r="FA192" s="2">
        <f t="shared" si="572"/>
        <v>45.538031624925701</v>
      </c>
      <c r="FB192" s="2">
        <f t="shared" si="572"/>
        <v>46.463007121108006</v>
      </c>
      <c r="FC192" s="2">
        <f t="shared" si="572"/>
        <v>52.541702571196652</v>
      </c>
      <c r="FD192" s="2">
        <f t="shared" si="572"/>
        <v>49.068396620045441</v>
      </c>
      <c r="FE192" s="2">
        <f t="shared" si="572"/>
        <v>49.389583992922667</v>
      </c>
      <c r="FG192" s="2">
        <f t="shared" si="429"/>
        <v>0.99999999998812938</v>
      </c>
      <c r="FH192" s="2">
        <f t="shared" si="573"/>
        <v>0.99999999999002664</v>
      </c>
      <c r="FI192" s="2">
        <f t="shared" si="573"/>
        <v>0.99999999999037703</v>
      </c>
      <c r="FJ192" s="2">
        <f t="shared" si="573"/>
        <v>0.99999999999051059</v>
      </c>
      <c r="FK192" s="2">
        <f t="shared" si="573"/>
        <v>0.99999999999070655</v>
      </c>
      <c r="FL192" s="2">
        <f t="shared" si="573"/>
        <v>0.99999999999116307</v>
      </c>
      <c r="FM192" s="2">
        <f t="shared" si="573"/>
        <v>0.99999999999142986</v>
      </c>
      <c r="FN192" s="2">
        <f t="shared" si="573"/>
        <v>0.99999999999079703</v>
      </c>
      <c r="FO192" s="2">
        <f t="shared" si="573"/>
        <v>0.99999999998997291</v>
      </c>
      <c r="FP192" s="2">
        <f t="shared" si="573"/>
        <v>0.99999999999056166</v>
      </c>
      <c r="FQ192" s="2">
        <f t="shared" si="573"/>
        <v>0.99999999999134004</v>
      </c>
      <c r="FR192" s="2">
        <f t="shared" si="573"/>
        <v>0.99999999999118838</v>
      </c>
      <c r="FS192" s="2">
        <f t="shared" si="573"/>
        <v>0.99999999988480626</v>
      </c>
      <c r="FT192" s="2">
        <f t="shared" si="573"/>
        <v>0.99999999930004402</v>
      </c>
      <c r="FU192" s="2">
        <f t="shared" si="573"/>
        <v>0.99999999665086203</v>
      </c>
      <c r="FW192" s="2">
        <f t="shared" si="462"/>
        <v>0.9976821515437827</v>
      </c>
      <c r="FX192" s="2">
        <f t="shared" si="514"/>
        <v>0.99867490180757568</v>
      </c>
      <c r="FY192" s="2">
        <f t="shared" si="515"/>
        <v>0.99874234583319188</v>
      </c>
      <c r="FZ192" s="2">
        <f t="shared" si="516"/>
        <v>0.99878592405984723</v>
      </c>
      <c r="GA192" s="2">
        <f t="shared" si="517"/>
        <v>0.9987360562323786</v>
      </c>
      <c r="GB192" s="2">
        <f t="shared" si="518"/>
        <v>0.9986721147890868</v>
      </c>
      <c r="GC192" s="2">
        <f t="shared" si="519"/>
        <v>0.99919535692214945</v>
      </c>
      <c r="GD192" s="2">
        <f t="shared" si="520"/>
        <v>0.9991380041315725</v>
      </c>
      <c r="GE192" s="2">
        <f t="shared" si="521"/>
        <v>0.99909613240540662</v>
      </c>
      <c r="GF192" s="2">
        <f t="shared" si="522"/>
        <v>0.99907866264864575</v>
      </c>
      <c r="GG192" s="2">
        <f t="shared" si="523"/>
        <v>0.99894762012370708</v>
      </c>
      <c r="GH192" s="2">
        <f t="shared" si="524"/>
        <v>0.99860063010794353</v>
      </c>
      <c r="GI192" s="2">
        <f t="shared" si="525"/>
        <v>0.99612493270941238</v>
      </c>
      <c r="GJ192" s="2">
        <f t="shared" si="526"/>
        <v>0.9927645361195131</v>
      </c>
      <c r="GK192" s="2">
        <f t="shared" si="527"/>
        <v>0.98737838455499904</v>
      </c>
      <c r="GM192" s="107">
        <f t="shared" si="463"/>
        <v>5.6131624639335637E-298</v>
      </c>
      <c r="GN192" s="107">
        <f t="shared" si="528"/>
        <v>0</v>
      </c>
      <c r="GO192" s="107">
        <f t="shared" si="529"/>
        <v>0</v>
      </c>
      <c r="GP192" s="107">
        <f t="shared" si="530"/>
        <v>0</v>
      </c>
      <c r="GQ192" s="107">
        <f t="shared" si="531"/>
        <v>0</v>
      </c>
      <c r="GR192" s="107">
        <f t="shared" si="532"/>
        <v>0</v>
      </c>
      <c r="GS192" s="107">
        <f t="shared" si="533"/>
        <v>0</v>
      </c>
      <c r="GT192" s="107">
        <f t="shared" si="534"/>
        <v>0</v>
      </c>
      <c r="GU192" s="107">
        <f t="shared" si="535"/>
        <v>0</v>
      </c>
      <c r="GV192" s="107">
        <f t="shared" si="536"/>
        <v>0</v>
      </c>
      <c r="GW192" s="107">
        <f t="shared" si="537"/>
        <v>0</v>
      </c>
      <c r="GX192" s="107">
        <f t="shared" si="538"/>
        <v>0</v>
      </c>
      <c r="GY192" s="107">
        <f t="shared" si="539"/>
        <v>0</v>
      </c>
      <c r="GZ192" s="107">
        <f t="shared" si="540"/>
        <v>0</v>
      </c>
      <c r="HA192" s="107">
        <f t="shared" si="541"/>
        <v>0</v>
      </c>
      <c r="HC192" s="107">
        <f t="shared" si="464"/>
        <v>5.896034054515369E-227</v>
      </c>
      <c r="HD192" s="107">
        <f t="shared" si="542"/>
        <v>1.4687451524103459E-268</v>
      </c>
      <c r="HE192" s="107">
        <f t="shared" si="543"/>
        <v>7.5748924318155399E-281</v>
      </c>
      <c r="HF192" s="107">
        <f t="shared" si="544"/>
        <v>0</v>
      </c>
      <c r="HG192" s="107">
        <f t="shared" si="545"/>
        <v>0</v>
      </c>
      <c r="HH192" s="107">
        <f t="shared" si="546"/>
        <v>0</v>
      </c>
      <c r="HI192" s="107">
        <f t="shared" si="547"/>
        <v>0</v>
      </c>
      <c r="HJ192" s="107">
        <f t="shared" si="548"/>
        <v>0</v>
      </c>
      <c r="HK192" s="107">
        <f t="shared" si="549"/>
        <v>0</v>
      </c>
      <c r="HL192" s="107">
        <f t="shared" si="550"/>
        <v>0</v>
      </c>
      <c r="HM192" s="107">
        <f t="shared" si="551"/>
        <v>0</v>
      </c>
      <c r="HN192" s="107">
        <f t="shared" si="552"/>
        <v>0</v>
      </c>
      <c r="HO192" s="107">
        <f t="shared" si="553"/>
        <v>0</v>
      </c>
      <c r="HP192" s="107">
        <f t="shared" si="554"/>
        <v>0</v>
      </c>
      <c r="HQ192" s="107">
        <f t="shared" si="555"/>
        <v>0</v>
      </c>
      <c r="HS192" s="107">
        <f t="shared" si="465"/>
        <v>2.9356861179410619E-67</v>
      </c>
      <c r="HT192" s="107">
        <f t="shared" si="556"/>
        <v>8.7274629756128518E-83</v>
      </c>
      <c r="HU192" s="107">
        <f t="shared" si="557"/>
        <v>8.1665717499104571E-87</v>
      </c>
      <c r="HV192" s="107">
        <f t="shared" si="558"/>
        <v>2.7158076508799626E-105</v>
      </c>
      <c r="HW192" s="107">
        <f t="shared" si="559"/>
        <v>4.5506861629790987E-107</v>
      </c>
      <c r="HX192" s="107">
        <f t="shared" si="560"/>
        <v>1.6794537273742402E-102</v>
      </c>
      <c r="HY192" s="107">
        <f t="shared" si="561"/>
        <v>1.2654183128145822E-116</v>
      </c>
      <c r="HZ192" s="107">
        <f t="shared" si="562"/>
        <v>3.9660187186454321E-111</v>
      </c>
      <c r="IA192" s="107">
        <f t="shared" si="563"/>
        <v>8.9669133064702957E-119</v>
      </c>
      <c r="IB192" s="107">
        <f t="shared" si="564"/>
        <v>4.1277528161906781E-126</v>
      </c>
      <c r="IC192" s="107">
        <f t="shared" si="565"/>
        <v>6.9917559987454007E-126</v>
      </c>
      <c r="ID192" s="107">
        <f t="shared" si="566"/>
        <v>4.4838594586494213E-106</v>
      </c>
      <c r="IE192" s="107">
        <f t="shared" si="567"/>
        <v>6.5605157527711775E-94</v>
      </c>
      <c r="IF192" s="107">
        <f t="shared" si="568"/>
        <v>4.5837938074579268E-95</v>
      </c>
      <c r="IG192" s="107">
        <f t="shared" si="569"/>
        <v>8.4835870210305377E-96</v>
      </c>
      <c r="II192" s="107">
        <f t="shared" si="466"/>
        <v>1.4897014625394019E-13</v>
      </c>
      <c r="IJ192" s="107">
        <f t="shared" si="467"/>
        <v>4.2952999699674011E-18</v>
      </c>
      <c r="IK192" s="107">
        <f t="shared" si="468"/>
        <v>4.6124533274562703E-19</v>
      </c>
      <c r="IL192" s="107">
        <f t="shared" si="469"/>
        <v>8.5714813367312532E-23</v>
      </c>
      <c r="IM192" s="107">
        <f t="shared" si="470"/>
        <v>6.0393747776725141E-23</v>
      </c>
      <c r="IN192" s="107">
        <f t="shared" si="471"/>
        <v>8.8738181575054261E-22</v>
      </c>
      <c r="IO192" s="107">
        <f t="shared" si="472"/>
        <v>9.8809887652654484E-27</v>
      </c>
      <c r="IP192" s="107">
        <f t="shared" si="473"/>
        <v>3.3250790006162861E-25</v>
      </c>
      <c r="IQ192" s="107">
        <f t="shared" si="474"/>
        <v>1.2771348949401779E-26</v>
      </c>
      <c r="IR192" s="107">
        <f t="shared" si="475"/>
        <v>3.521073828236084E-28</v>
      </c>
      <c r="IS192" s="107">
        <f t="shared" si="476"/>
        <v>2.2651910034237265E-27</v>
      </c>
      <c r="IT192" s="107">
        <f t="shared" si="477"/>
        <v>2.4354645181860766E-22</v>
      </c>
      <c r="IU192" s="107">
        <f t="shared" si="478"/>
        <v>1.3706884388889964E-18</v>
      </c>
      <c r="IV192" s="107">
        <f t="shared" si="479"/>
        <v>9.3015118162468419E-18</v>
      </c>
      <c r="IW192" s="107">
        <f t="shared" si="480"/>
        <v>2.2251018013767443E-16</v>
      </c>
      <c r="IY192" s="107">
        <f t="shared" si="481"/>
        <v>1.4897014625394019E-13</v>
      </c>
      <c r="IZ192" s="107">
        <f t="shared" si="482"/>
        <v>4.2952999699674011E-18</v>
      </c>
      <c r="JA192" s="107">
        <f t="shared" si="483"/>
        <v>4.6124533274562703E-19</v>
      </c>
      <c r="JB192" s="107">
        <f t="shared" si="484"/>
        <v>8.5714813367312532E-23</v>
      </c>
      <c r="JC192" s="107">
        <f t="shared" si="485"/>
        <v>6.0393747776725141E-23</v>
      </c>
      <c r="JD192" s="107">
        <f t="shared" si="486"/>
        <v>8.8738181575054261E-22</v>
      </c>
      <c r="JE192" s="107">
        <f t="shared" si="487"/>
        <v>9.8809887652654484E-27</v>
      </c>
      <c r="JF192" s="107">
        <f t="shared" si="488"/>
        <v>3.3250790006162861E-25</v>
      </c>
      <c r="JG192" s="107">
        <f t="shared" si="489"/>
        <v>1.2771348949401779E-26</v>
      </c>
      <c r="JH192" s="107">
        <f t="shared" si="490"/>
        <v>3.521073828236084E-28</v>
      </c>
      <c r="JI192" s="107">
        <f t="shared" si="491"/>
        <v>2.2651910034237265E-27</v>
      </c>
      <c r="JJ192" s="107">
        <f t="shared" si="492"/>
        <v>2.4354645181860766E-22</v>
      </c>
      <c r="JK192" s="107">
        <f t="shared" si="493"/>
        <v>1.3706884388889964E-18</v>
      </c>
      <c r="JL192" s="107">
        <f t="shared" si="494"/>
        <v>9.3015118162468419E-18</v>
      </c>
      <c r="JM192" s="107">
        <f t="shared" si="495"/>
        <v>2.2251018013767443E-16</v>
      </c>
    </row>
    <row r="193" spans="2:273" x14ac:dyDescent="0.25">
      <c r="B193" s="2">
        <v>165</v>
      </c>
      <c r="C193" s="37">
        <v>55.780999999999999</v>
      </c>
      <c r="D193" s="37">
        <v>55.177</v>
      </c>
      <c r="E193" s="37">
        <v>53.59</v>
      </c>
      <c r="F193" s="37">
        <v>51.344000000000001</v>
      </c>
      <c r="G193" s="37">
        <v>54.82</v>
      </c>
      <c r="H193" s="37">
        <v>53.35</v>
      </c>
      <c r="I193" s="37">
        <v>53.332999999999998</v>
      </c>
      <c r="J193" s="37">
        <v>51.45</v>
      </c>
      <c r="K193" s="37">
        <v>47.19</v>
      </c>
      <c r="L193" s="37">
        <v>47.78</v>
      </c>
      <c r="M193" s="37">
        <v>45.746000000000002</v>
      </c>
      <c r="N193" s="37">
        <v>44.423999999999999</v>
      </c>
      <c r="O193" s="37">
        <v>52.067999999999998</v>
      </c>
      <c r="P193" s="37">
        <v>49.203000000000003</v>
      </c>
      <c r="Q193" s="37">
        <v>48.966999999999999</v>
      </c>
      <c r="S193" s="4">
        <f>AY193 + (C$3 * _xlfn.NORM.DIST($B193, C$7, ABS(C$11), FALSE) * _xlfn.NORM.DIST(($B193 - C$7)*C$15, 0, ABS(C$11), TRUE) * 2)
               + (C$4 * _xlfn.NORM.DIST($B193, C$8, ABS(C$12), FALSE) * _xlfn.NORM.DIST(($B193 - C$8)*C$16, 0, ABS(C$12), TRUE) * 2)
               + (C$5 * _xlfn.NORM.DIST($B193, C$9, ABS(C$13), FALSE) * _xlfn.NORM.DIST(($B193 - C$9)*C$17, 0, ABS(C$13), TRUE) * 2)
               + (C$6 * _xlfn.NORM.DIST($B193, C$10, ABS(C$14), FALSE) * _xlfn.NORM.DIST(($B193 - C$10)*C$18, 0, ABS(C$14), TRUE) * 2)</f>
        <v>56.19326900989207</v>
      </c>
      <c r="T193" s="4">
        <f>AZ193 + (D$3 * _xlfn.NORM.DIST($B193, D$7, ABS(D$11), FALSE) * _xlfn.NORM.DIST(($B193 - D$7)*D$15, 0, ABS(D$11), TRUE) * 2)
               + (D$4 * _xlfn.NORM.DIST($B193, D$8, ABS(D$12), FALSE) * _xlfn.NORM.DIST(($B193 - D$8)*D$16, 0, ABS(D$12), TRUE) * 2)
               + (D$5 * _xlfn.NORM.DIST($B193, D$9, ABS(D$13), FALSE) * _xlfn.NORM.DIST(($B193 - D$9)*D$17, 0, ABS(D$13), TRUE) * 2)
               + (D$6 * _xlfn.NORM.DIST($B193, D$10, ABS(D$14), FALSE) * _xlfn.NORM.DIST(($B193 - D$10)*D$18, 0, ABS(D$14), TRUE) * 2)</f>
        <v>54.009352141628874</v>
      </c>
      <c r="U193" s="4">
        <f>BA193 + (E$3 * _xlfn.NORM.DIST($B193, E$7, ABS(E$11), FALSE) * _xlfn.NORM.DIST(($B193 - E$7)*E$15, 0, ABS(E$11), TRUE) * 2)
               + (E$4 * _xlfn.NORM.DIST($B193, E$8, ABS(E$12), FALSE) * _xlfn.NORM.DIST(($B193 - E$8)*E$16, 0, ABS(E$12), TRUE) * 2)
               + (E$5 * _xlfn.NORM.DIST($B193, E$9, ABS(E$13), FALSE) * _xlfn.NORM.DIST(($B193 - E$9)*E$17, 0, ABS(E$13), TRUE) * 2)
               + (E$6 * _xlfn.NORM.DIST($B193, E$10, ABS(E$14), FALSE) * _xlfn.NORM.DIST(($B193 - E$10)*E$18, 0, ABS(E$14), TRUE) * 2)</f>
        <v>52.962912810400638</v>
      </c>
      <c r="V193" s="4">
        <f>BB193 + (F$3 * _xlfn.NORM.DIST($B193, F$7, ABS(F$11), FALSE) * _xlfn.NORM.DIST(($B193 - F$7)*F$15, 0, ABS(F$11), TRUE) * 2)
               + (F$4 * _xlfn.NORM.DIST($B193, F$8, ABS(F$12), FALSE) * _xlfn.NORM.DIST(($B193 - F$8)*F$16, 0, ABS(F$12), TRUE) * 2)
               + (F$5 * _xlfn.NORM.DIST($B193, F$9, ABS(F$13), FALSE) * _xlfn.NORM.DIST(($B193 - F$9)*F$17, 0, ABS(F$13), TRUE) * 2)
               + (F$6 * _xlfn.NORM.DIST($B193, F$10, ABS(F$14), FALSE) * _xlfn.NORM.DIST(($B193 - F$10)*F$18, 0, ABS(F$14), TRUE) * 2)</f>
        <v>50.355608399177825</v>
      </c>
      <c r="W193" s="4">
        <f>BC193 + (G$3 * _xlfn.NORM.DIST($B193, G$7, ABS(G$11), FALSE) * _xlfn.NORM.DIST(($B193 - G$7)*G$15, 0, ABS(G$11), TRUE) * 2)
               + (G$4 * _xlfn.NORM.DIST($B193, G$8, ABS(G$12), FALSE) * _xlfn.NORM.DIST(($B193 - G$8)*G$16, 0, ABS(G$12), TRUE) * 2)
               + (G$5 * _xlfn.NORM.DIST($B193, G$9, ABS(G$13), FALSE) * _xlfn.NORM.DIST(($B193 - G$9)*G$17, 0, ABS(G$13), TRUE) * 2)
               + (G$6 * _xlfn.NORM.DIST($B193, G$10, ABS(G$14), FALSE) * _xlfn.NORM.DIST(($B193 - G$10)*G$18, 0, ABS(G$14), TRUE) * 2)</f>
        <v>53.11384600292083</v>
      </c>
      <c r="X193" s="4">
        <f>BD193 + (H$3 * _xlfn.NORM.DIST($B193, H$7, ABS(H$11), FALSE) * _xlfn.NORM.DIST(($B193 - H$7)*H$15, 0, ABS(H$11), TRUE) * 2)
               + (H$4 * _xlfn.NORM.DIST($B193, H$8, ABS(H$12), FALSE) * _xlfn.NORM.DIST(($B193 - H$8)*H$16, 0, ABS(H$12), TRUE) * 2)
               + (H$5 * _xlfn.NORM.DIST($B193, H$9, ABS(H$13), FALSE) * _xlfn.NORM.DIST(($B193 - H$9)*H$17, 0, ABS(H$13), TRUE) * 2)
               + (H$6 * _xlfn.NORM.DIST($B193, H$10, ABS(H$14), FALSE) * _xlfn.NORM.DIST(($B193 - H$10)*H$18, 0, ABS(H$14), TRUE) * 2)</f>
        <v>52.126798291533824</v>
      </c>
      <c r="Y193" s="4">
        <f>BE193 + (I$3 * _xlfn.NORM.DIST($B193, I$7, ABS(I$11), FALSE) * _xlfn.NORM.DIST(($B193 - I$7)*I$15, 0, ABS(I$11), TRUE) * 2)
               + (I$4 * _xlfn.NORM.DIST($B193, I$8, ABS(I$12), FALSE) * _xlfn.NORM.DIST(($B193 - I$8)*I$16, 0, ABS(I$12), TRUE) * 2)
               + (I$5 * _xlfn.NORM.DIST($B193, I$9, ABS(I$13), FALSE) * _xlfn.NORM.DIST(($B193 - I$9)*I$17, 0, ABS(I$13), TRUE) * 2)
               + (I$6 * _xlfn.NORM.DIST($B193, I$10, ABS(I$14), FALSE) * _xlfn.NORM.DIST(($B193 - I$10)*I$18, 0, ABS(I$14), TRUE) * 2)</f>
        <v>53.096845058958266</v>
      </c>
      <c r="Z193" s="4">
        <f>BF193 + (J$3 * _xlfn.NORM.DIST($B193, J$7, ABS(J$11), FALSE) * _xlfn.NORM.DIST(($B193 - J$7)*J$15, 0, ABS(J$11), TRUE) * 2)
               + (J$4 * _xlfn.NORM.DIST($B193, J$8, ABS(J$12), FALSE) * _xlfn.NORM.DIST(($B193 - J$8)*J$16, 0, ABS(J$12), TRUE) * 2)
               + (J$5 * _xlfn.NORM.DIST($B193, J$9, ABS(J$13), FALSE) * _xlfn.NORM.DIST(($B193 - J$9)*J$17, 0, ABS(J$13), TRUE) * 2)
               + (J$6 * _xlfn.NORM.DIST($B193, J$10, ABS(J$14), FALSE) * _xlfn.NORM.DIST(($B193 - J$10)*J$18, 0, ABS(J$14), TRUE) * 2)</f>
        <v>49.87062135908203</v>
      </c>
      <c r="AA193" s="4">
        <f>BG193 + (K$3 * _xlfn.NORM.DIST($B193, K$7, ABS(K$11), FALSE) * _xlfn.NORM.DIST(($B193 - K$7)*K$15, 0, ABS(K$11), TRUE) * 2)
               + (K$4 * _xlfn.NORM.DIST($B193, K$8, ABS(K$12), FALSE) * _xlfn.NORM.DIST(($B193 - K$8)*K$16, 0, ABS(K$12), TRUE) * 2)
               + (K$5 * _xlfn.NORM.DIST($B193, K$9, ABS(K$13), FALSE) * _xlfn.NORM.DIST(($B193 - K$9)*K$17, 0, ABS(K$13), TRUE) * 2)
               + (K$6 * _xlfn.NORM.DIST($B193, K$10, ABS(K$14), FALSE) * _xlfn.NORM.DIST(($B193 - K$10)*K$18, 0, ABS(K$14), TRUE) * 2)</f>
        <v>46.420645859985612</v>
      </c>
      <c r="AB193" s="4">
        <f>BH193 + (L$3 * _xlfn.NORM.DIST($B193, L$7, ABS(L$11), FALSE) * _xlfn.NORM.DIST(($B193 - L$7)*L$15, 0, ABS(L$11), TRUE) * 2)
               + (L$4 * _xlfn.NORM.DIST($B193, L$8, ABS(L$12), FALSE) * _xlfn.NORM.DIST(($B193 - L$8)*L$16, 0, ABS(L$12), TRUE) * 2)
               + (L$5 * _xlfn.NORM.DIST($B193, L$9, ABS(L$13), FALSE) * _xlfn.NORM.DIST(($B193 - L$9)*L$17, 0, ABS(L$13), TRUE) * 2)
               + (L$6 * _xlfn.NORM.DIST($B193, L$10, ABS(L$14), FALSE) * _xlfn.NORM.DIST(($B193 - L$10)*L$18, 0, ABS(L$14), TRUE) * 2)</f>
        <v>47.365844418406454</v>
      </c>
      <c r="AC193" s="4">
        <f>BI193 + (M$3 * _xlfn.NORM.DIST($B193, M$7, ABS(M$11), FALSE) * _xlfn.NORM.DIST(($B193 - M$7)*M$15, 0, ABS(M$11), TRUE) * 2)
               + (M$4 * _xlfn.NORM.DIST($B193, M$8, ABS(M$12), FALSE) * _xlfn.NORM.DIST(($B193 - M$8)*M$16, 0, ABS(M$12), TRUE) * 2)
               + (M$5 * _xlfn.NORM.DIST($B193, M$9, ABS(M$13), FALSE) * _xlfn.NORM.DIST(($B193 - M$9)*M$17, 0, ABS(M$13), TRUE) * 2)
               + (M$6 * _xlfn.NORM.DIST($B193, M$10, ABS(M$14), FALSE) * _xlfn.NORM.DIST(($B193 - M$10)*M$18, 0, ABS(M$14), TRUE) * 2)</f>
        <v>45.391969769200621</v>
      </c>
      <c r="AD193" s="4">
        <f>BJ193 + (N$3 * _xlfn.NORM.DIST($B193, N$7, ABS(N$11), FALSE) * _xlfn.NORM.DIST(($B193 - N$7)*N$15, 0, ABS(N$11), TRUE) * 2)
               + (N$4 * _xlfn.NORM.DIST($B193, N$8, ABS(N$12), FALSE) * _xlfn.NORM.DIST(($B193 - N$8)*N$16, 0, ABS(N$12), TRUE) * 2)
               + (N$5 * _xlfn.NORM.DIST($B193, N$9, ABS(N$13), FALSE) * _xlfn.NORM.DIST(($B193 - N$9)*N$17, 0, ABS(N$13), TRUE) * 2)
               + (N$6 * _xlfn.NORM.DIST($B193, N$10, ABS(N$14), FALSE) * _xlfn.NORM.DIST(($B193 - N$10)*N$18, 0, ABS(N$14), TRUE) * 2)</f>
        <v>46.296173914866621</v>
      </c>
      <c r="AE193" s="4">
        <f>BK193 + (O$3 * _xlfn.NORM.DIST($B193, O$7, ABS(O$11), FALSE) * _xlfn.NORM.DIST(($B193 - O$7)*O$15, 0, ABS(O$11), TRUE) * 2)
               + (O$4 * _xlfn.NORM.DIST($B193, O$8, ABS(O$12), FALSE) * _xlfn.NORM.DIST(($B193 - O$8)*O$16, 0, ABS(O$12), TRUE) * 2)
               + (O$5 * _xlfn.NORM.DIST($B193, O$9, ABS(O$13), FALSE) * _xlfn.NORM.DIST(($B193 - O$9)*O$17, 0, ABS(O$13), TRUE) * 2)
               + (O$6 * _xlfn.NORM.DIST($B193, O$10, ABS(O$14), FALSE) * _xlfn.NORM.DIST(($B193 - O$10)*O$18, 0, ABS(O$14), TRUE) * 2)</f>
        <v>52.358882041439848</v>
      </c>
      <c r="AF193" s="4">
        <f t="shared" si="408"/>
        <v>48.90527916420038</v>
      </c>
      <c r="AG193" s="4">
        <f t="shared" si="409"/>
        <v>49.231668215270794</v>
      </c>
      <c r="AI193" s="4">
        <f>IF(OR($B193 &lt; C$231, $B193 &gt; C$234), 0, C193-S193)</f>
        <v>-0.41226900989207138</v>
      </c>
      <c r="AJ193" s="4">
        <f>IF(OR($B193 &lt; D$231, $B193 &gt; D$234), 0, D193-T193)</f>
        <v>1.1676478583711258</v>
      </c>
      <c r="AK193" s="4">
        <f>IF(OR($B193 &lt; E$231, $B193 &gt; E$234), 0, E193-U193)</f>
        <v>0.62708718959936505</v>
      </c>
      <c r="AL193" s="4">
        <f>IF(OR($B193 &lt; F$231, $B193 &gt; F$234), 0, F193-V193)</f>
        <v>0.98839160082217603</v>
      </c>
      <c r="AM193" s="4">
        <f>IF(OR($B193 &lt; G$231, $B193 &gt; G$234), 0, G193-W193)</f>
        <v>1.7061539970791699</v>
      </c>
      <c r="AN193" s="4">
        <f>IF(OR($B193 &lt; H$231, $B193 &gt; H$234), 0, H193-X193)</f>
        <v>1.2232017084661777</v>
      </c>
      <c r="AO193" s="4">
        <f>IF(OR($B193 &lt; I$231, $B193 &gt; I$234), 0, I193-Y193)</f>
        <v>0.23615494104173251</v>
      </c>
      <c r="AP193" s="4">
        <f>IF(OR($B193 &lt; J$231, $B193 &gt; J$234), 0, J193-Z193)</f>
        <v>1.5793786409179731</v>
      </c>
      <c r="AQ193" s="4">
        <f>IF(OR($B193 &lt; K$231, $B193 &gt; K$234), 0, K193-AA193)</f>
        <v>0.76935414001438573</v>
      </c>
      <c r="AR193" s="4">
        <f>IF(OR($B193 &lt; L$231, $B193 &gt; L$234), 0, L193-AB193)</f>
        <v>0.41415558159354759</v>
      </c>
      <c r="AS193" s="4">
        <f>IF(OR($B193 &lt; M$231, $B193 &gt; M$234), 0, M193-AC193)</f>
        <v>0.35403023079938123</v>
      </c>
      <c r="AT193" s="4">
        <f>IF(OR($B193 &lt; N$231, $B193 &gt; N$234), 0, N193-AD193)</f>
        <v>-1.8721739148666217</v>
      </c>
      <c r="AU193" s="4">
        <f>IF(OR($B193 &lt; O$231, $B193 &gt; O$234), 0, O193-AE193)</f>
        <v>-0.29088204143985052</v>
      </c>
      <c r="AV193" s="4">
        <f t="shared" si="570"/>
        <v>0.29772083579962327</v>
      </c>
      <c r="AW193" s="4">
        <f t="shared" si="570"/>
        <v>-0.26466821527079532</v>
      </c>
      <c r="AY193" s="2">
        <f t="shared" si="431"/>
        <v>56.19326900989207</v>
      </c>
      <c r="AZ193" s="2">
        <f t="shared" si="497"/>
        <v>54.009352141628874</v>
      </c>
      <c r="BA193" s="2">
        <f t="shared" si="498"/>
        <v>52.962912810400638</v>
      </c>
      <c r="BB193" s="2">
        <f t="shared" si="499"/>
        <v>50.355608399177825</v>
      </c>
      <c r="BC193" s="2">
        <f t="shared" si="500"/>
        <v>53.11384600292083</v>
      </c>
      <c r="BD193" s="2">
        <f t="shared" si="501"/>
        <v>52.126798291533824</v>
      </c>
      <c r="BE193" s="2">
        <f t="shared" si="502"/>
        <v>53.096845058958266</v>
      </c>
      <c r="BF193" s="2">
        <f t="shared" si="503"/>
        <v>49.87062135908203</v>
      </c>
      <c r="BG193" s="2">
        <f t="shared" si="504"/>
        <v>46.420645859985612</v>
      </c>
      <c r="BH193" s="2">
        <f t="shared" si="505"/>
        <v>47.365844418406454</v>
      </c>
      <c r="BI193" s="2">
        <f t="shared" si="506"/>
        <v>45.391969769200621</v>
      </c>
      <c r="BJ193" s="2">
        <f t="shared" si="507"/>
        <v>46.296173914866621</v>
      </c>
      <c r="BK193" s="2">
        <f t="shared" si="508"/>
        <v>52.358882041439848</v>
      </c>
      <c r="BL193" s="2">
        <f t="shared" si="509"/>
        <v>48.90527916420038</v>
      </c>
      <c r="BM193" s="2">
        <f t="shared" si="510"/>
        <v>49.231668215270794</v>
      </c>
      <c r="BO193" s="2" t="str">
        <f t="shared" si="388"/>
        <v/>
      </c>
      <c r="BP193" s="2" t="str">
        <f t="shared" si="389"/>
        <v/>
      </c>
      <c r="BQ193" s="2" t="str">
        <f t="shared" si="390"/>
        <v/>
      </c>
      <c r="BR193" s="2" t="str">
        <f t="shared" si="391"/>
        <v/>
      </c>
      <c r="BS193" s="2" t="str">
        <f t="shared" si="392"/>
        <v/>
      </c>
      <c r="BT193" s="2" t="str">
        <f t="shared" si="393"/>
        <v/>
      </c>
      <c r="BU193" s="2" t="str">
        <f t="shared" si="394"/>
        <v/>
      </c>
      <c r="BV193" s="2" t="str">
        <f t="shared" si="395"/>
        <v/>
      </c>
      <c r="BW193" s="2" t="str">
        <f t="shared" si="396"/>
        <v/>
      </c>
      <c r="BX193" s="2" t="str">
        <f t="shared" si="397"/>
        <v/>
      </c>
      <c r="BY193" s="2" t="str">
        <f t="shared" si="398"/>
        <v/>
      </c>
      <c r="BZ193" s="2" t="str">
        <f t="shared" si="399"/>
        <v/>
      </c>
      <c r="CA193" s="2" t="str">
        <f t="shared" si="400"/>
        <v/>
      </c>
      <c r="CB193" s="2" t="str">
        <f t="shared" si="401"/>
        <v/>
      </c>
      <c r="CC193" s="2" t="str">
        <f t="shared" si="402"/>
        <v/>
      </c>
      <c r="CE193" s="2" t="str">
        <f t="shared" si="432"/>
        <v/>
      </c>
      <c r="CF193" s="2" t="str">
        <f t="shared" si="433"/>
        <v/>
      </c>
      <c r="CG193" s="2" t="str">
        <f t="shared" si="434"/>
        <v/>
      </c>
      <c r="CH193" s="2" t="str">
        <f t="shared" si="435"/>
        <v/>
      </c>
      <c r="CI193" s="2" t="str">
        <f t="shared" si="436"/>
        <v/>
      </c>
      <c r="CJ193" s="2" t="str">
        <f t="shared" si="437"/>
        <v/>
      </c>
      <c r="CK193" s="2" t="str">
        <f t="shared" si="438"/>
        <v/>
      </c>
      <c r="CL193" s="2" t="str">
        <f t="shared" si="439"/>
        <v/>
      </c>
      <c r="CM193" s="2" t="str">
        <f t="shared" si="440"/>
        <v/>
      </c>
      <c r="CN193" s="2" t="str">
        <f t="shared" si="441"/>
        <v/>
      </c>
      <c r="CO193" s="2" t="str">
        <f t="shared" si="442"/>
        <v/>
      </c>
      <c r="CP193" s="2" t="str">
        <f t="shared" si="443"/>
        <v/>
      </c>
      <c r="CQ193" s="2" t="str">
        <f t="shared" si="444"/>
        <v/>
      </c>
      <c r="CR193" s="2" t="str">
        <f t="shared" si="445"/>
        <v/>
      </c>
      <c r="CS193" s="2" t="str">
        <f t="shared" si="446"/>
        <v/>
      </c>
      <c r="CU193" s="2">
        <f t="shared" si="447"/>
        <v>55.780999999999999</v>
      </c>
      <c r="CV193" s="2">
        <f t="shared" si="448"/>
        <v>55.177</v>
      </c>
      <c r="CW193" s="2">
        <f t="shared" si="449"/>
        <v>53.59</v>
      </c>
      <c r="CX193" s="2">
        <f t="shared" si="450"/>
        <v>51.344000000000001</v>
      </c>
      <c r="CY193" s="2">
        <f t="shared" si="451"/>
        <v>54.82</v>
      </c>
      <c r="CZ193" s="2">
        <f t="shared" si="452"/>
        <v>53.35</v>
      </c>
      <c r="DA193" s="2">
        <f t="shared" si="453"/>
        <v>53.332999999999998</v>
      </c>
      <c r="DB193" s="2">
        <f t="shared" si="454"/>
        <v>51.45</v>
      </c>
      <c r="DC193" s="2">
        <f t="shared" si="455"/>
        <v>47.19</v>
      </c>
      <c r="DD193" s="2">
        <f t="shared" si="456"/>
        <v>47.78</v>
      </c>
      <c r="DE193" s="2">
        <f t="shared" si="457"/>
        <v>45.746000000000002</v>
      </c>
      <c r="DF193" s="2">
        <f t="shared" si="458"/>
        <v>44.423999999999999</v>
      </c>
      <c r="DG193" s="2">
        <f t="shared" si="459"/>
        <v>52.067999999999998</v>
      </c>
      <c r="DH193" s="2">
        <f t="shared" si="460"/>
        <v>49.203000000000003</v>
      </c>
      <c r="DI193" s="2">
        <f t="shared" si="461"/>
        <v>48.966999999999999</v>
      </c>
      <c r="DK193" s="2">
        <f t="shared" si="411"/>
        <v>73.222745967741929</v>
      </c>
      <c r="DL193" s="2">
        <f t="shared" si="571"/>
        <v>85.560223790322581</v>
      </c>
      <c r="DM193" s="2">
        <f t="shared" si="571"/>
        <v>90.907058284457463</v>
      </c>
      <c r="DN193" s="2">
        <f t="shared" si="571"/>
        <v>86.663967023172887</v>
      </c>
      <c r="DO193" s="2">
        <f t="shared" si="571"/>
        <v>106.82891917155425</v>
      </c>
      <c r="DP193" s="2">
        <f t="shared" si="571"/>
        <v>96.9861973039216</v>
      </c>
      <c r="DQ193" s="2">
        <f t="shared" si="571"/>
        <v>98.32629453812315</v>
      </c>
      <c r="DR193" s="2">
        <f t="shared" si="571"/>
        <v>100.43353654188947</v>
      </c>
      <c r="DS193" s="2">
        <f t="shared" si="571"/>
        <v>77.838785483870964</v>
      </c>
      <c r="DT193" s="2">
        <f t="shared" si="571"/>
        <v>78.666231294030396</v>
      </c>
      <c r="DU193" s="2">
        <f t="shared" si="571"/>
        <v>86.773227363737519</v>
      </c>
      <c r="DV193" s="2">
        <f t="shared" si="571"/>
        <v>90.612528775659825</v>
      </c>
      <c r="DW193" s="2">
        <f t="shared" si="571"/>
        <v>95.744926470588211</v>
      </c>
      <c r="DX193" s="2">
        <f t="shared" si="571"/>
        <v>75.51729634581109</v>
      </c>
      <c r="DY193" s="2">
        <f t="shared" si="571"/>
        <v>67.402061850027366</v>
      </c>
      <c r="EA193" s="2">
        <f t="shared" si="407"/>
        <v>56.68917709835592</v>
      </c>
      <c r="EB193" s="2">
        <f t="shared" si="413"/>
        <v>56.433083749109052</v>
      </c>
      <c r="EC193" s="2">
        <f t="shared" si="414"/>
        <v>52.245932239818998</v>
      </c>
      <c r="ED193" s="2">
        <f t="shared" si="415"/>
        <v>54.042123514625224</v>
      </c>
      <c r="EE193" s="2">
        <f t="shared" si="416"/>
        <v>53.79873548903106</v>
      </c>
      <c r="EF193" s="2">
        <f t="shared" si="417"/>
        <v>44.926637854204749</v>
      </c>
      <c r="EG193" s="2">
        <f t="shared" si="418"/>
        <v>50.830132806148853</v>
      </c>
      <c r="EH193" s="2">
        <f t="shared" si="419"/>
        <v>45.759409725814805</v>
      </c>
      <c r="EI193" s="2">
        <f t="shared" si="420"/>
        <v>43.974561550020937</v>
      </c>
      <c r="EJ193" s="2">
        <f t="shared" si="421"/>
        <v>48.616237549461061</v>
      </c>
      <c r="EK193" s="2">
        <f t="shared" si="422"/>
        <v>45.48201514531312</v>
      </c>
      <c r="EL193" s="2">
        <f t="shared" si="423"/>
        <v>45.404251375060902</v>
      </c>
      <c r="EM193" s="2">
        <f t="shared" si="424"/>
        <v>49.557725498387043</v>
      </c>
      <c r="EN193" s="2">
        <f t="shared" si="425"/>
        <v>46.773174899866504</v>
      </c>
      <c r="EO193" s="2">
        <f t="shared" si="426"/>
        <v>49.308069578296468</v>
      </c>
      <c r="EQ193" s="2">
        <f t="shared" si="427"/>
        <v>56.192353856063271</v>
      </c>
      <c r="ER193" s="2">
        <f t="shared" si="572"/>
        <v>54.006797626425666</v>
      </c>
      <c r="ES193" s="2">
        <f t="shared" si="572"/>
        <v>52.963629968616004</v>
      </c>
      <c r="ET193" s="2">
        <f t="shared" si="572"/>
        <v>50.352048895152677</v>
      </c>
      <c r="EU193" s="2">
        <f t="shared" si="572"/>
        <v>53.113157512709094</v>
      </c>
      <c r="EV193" s="2">
        <f t="shared" si="572"/>
        <v>52.134402950860313</v>
      </c>
      <c r="EW193" s="2">
        <f t="shared" si="572"/>
        <v>53.098294996075332</v>
      </c>
      <c r="EX193" s="2">
        <f t="shared" si="572"/>
        <v>49.873438765357818</v>
      </c>
      <c r="EY193" s="2">
        <f t="shared" si="572"/>
        <v>46.422403657693494</v>
      </c>
      <c r="EZ193" s="2">
        <f t="shared" si="572"/>
        <v>47.364928481243524</v>
      </c>
      <c r="FA193" s="2">
        <f t="shared" si="572"/>
        <v>45.391894417532136</v>
      </c>
      <c r="FB193" s="2">
        <f t="shared" si="572"/>
        <v>46.297166728404434</v>
      </c>
      <c r="FC193" s="2">
        <f t="shared" si="572"/>
        <v>52.367720845661282</v>
      </c>
      <c r="FD193" s="2">
        <f t="shared" si="572"/>
        <v>48.918105265477621</v>
      </c>
      <c r="FE193" s="2">
        <f t="shared" si="572"/>
        <v>49.230850058378365</v>
      </c>
      <c r="FG193" s="2">
        <f t="shared" si="429"/>
        <v>0.99999999999057088</v>
      </c>
      <c r="FH193" s="2">
        <f t="shared" si="573"/>
        <v>0.99999999999207789</v>
      </c>
      <c r="FI193" s="2">
        <f t="shared" si="573"/>
        <v>0.99999999999235623</v>
      </c>
      <c r="FJ193" s="2">
        <f t="shared" si="573"/>
        <v>0.99999999999246225</v>
      </c>
      <c r="FK193" s="2">
        <f t="shared" si="573"/>
        <v>0.99999999999261802</v>
      </c>
      <c r="FL193" s="2">
        <f t="shared" si="573"/>
        <v>0.9999999999929805</v>
      </c>
      <c r="FM193" s="2">
        <f t="shared" si="573"/>
        <v>0.99999999999319256</v>
      </c>
      <c r="FN193" s="2">
        <f t="shared" si="573"/>
        <v>0.99999999999268985</v>
      </c>
      <c r="FO193" s="2">
        <f t="shared" si="573"/>
        <v>0.99999999999203526</v>
      </c>
      <c r="FP193" s="2">
        <f t="shared" si="573"/>
        <v>0.99999999999250289</v>
      </c>
      <c r="FQ193" s="2">
        <f t="shared" si="573"/>
        <v>0.99999999999312117</v>
      </c>
      <c r="FR193" s="2">
        <f t="shared" si="573"/>
        <v>0.99999999999300071</v>
      </c>
      <c r="FS193" s="2">
        <f t="shared" si="573"/>
        <v>0.99999999990656285</v>
      </c>
      <c r="FT193" s="2">
        <f t="shared" si="573"/>
        <v>0.99999999942225337</v>
      </c>
      <c r="FU193" s="2">
        <f t="shared" si="573"/>
        <v>0.99999999719450205</v>
      </c>
      <c r="FW193" s="2">
        <f t="shared" si="462"/>
        <v>0.998157989411525</v>
      </c>
      <c r="FX193" s="2">
        <f t="shared" si="514"/>
        <v>0.99894715015324287</v>
      </c>
      <c r="FY193" s="2">
        <f t="shared" si="515"/>
        <v>0.9990007513161715</v>
      </c>
      <c r="FZ193" s="2">
        <f t="shared" si="516"/>
        <v>0.99903538433600447</v>
      </c>
      <c r="GA193" s="2">
        <f t="shared" si="517"/>
        <v>0.99899575271661523</v>
      </c>
      <c r="GB193" s="2">
        <f t="shared" si="518"/>
        <v>0.99894493513732163</v>
      </c>
      <c r="GC193" s="2">
        <f t="shared" si="519"/>
        <v>0.99936074349231829</v>
      </c>
      <c r="GD193" s="2">
        <f t="shared" si="520"/>
        <v>0.99931517093137134</v>
      </c>
      <c r="GE193" s="2">
        <f t="shared" si="521"/>
        <v>0.99928189895414632</v>
      </c>
      <c r="GF193" s="2">
        <f t="shared" si="522"/>
        <v>0.99926801702240464</v>
      </c>
      <c r="GG193" s="2">
        <f t="shared" si="523"/>
        <v>0.99916388397761713</v>
      </c>
      <c r="GH193" s="2">
        <f t="shared" si="524"/>
        <v>0.99888812097303969</v>
      </c>
      <c r="GI193" s="2">
        <f t="shared" si="525"/>
        <v>0.99685451132664238</v>
      </c>
      <c r="GJ193" s="2">
        <f t="shared" si="526"/>
        <v>0.99402026373923469</v>
      </c>
      <c r="GK193" s="2">
        <f t="shared" si="527"/>
        <v>0.9894054491579608</v>
      </c>
      <c r="GM193" s="107">
        <f t="shared" si="463"/>
        <v>2.0397595908631099E-303</v>
      </c>
      <c r="GN193" s="107">
        <f t="shared" si="528"/>
        <v>0</v>
      </c>
      <c r="GO193" s="107">
        <f t="shared" si="529"/>
        <v>0</v>
      </c>
      <c r="GP193" s="107">
        <f t="shared" si="530"/>
        <v>0</v>
      </c>
      <c r="GQ193" s="107">
        <f t="shared" si="531"/>
        <v>0</v>
      </c>
      <c r="GR193" s="107">
        <f t="shared" si="532"/>
        <v>0</v>
      </c>
      <c r="GS193" s="107">
        <f t="shared" si="533"/>
        <v>0</v>
      </c>
      <c r="GT193" s="107">
        <f t="shared" si="534"/>
        <v>0</v>
      </c>
      <c r="GU193" s="107">
        <f t="shared" si="535"/>
        <v>0</v>
      </c>
      <c r="GV193" s="107">
        <f t="shared" si="536"/>
        <v>0</v>
      </c>
      <c r="GW193" s="107">
        <f t="shared" si="537"/>
        <v>0</v>
      </c>
      <c r="GX193" s="107">
        <f t="shared" si="538"/>
        <v>0</v>
      </c>
      <c r="GY193" s="107">
        <f t="shared" si="539"/>
        <v>0</v>
      </c>
      <c r="GZ193" s="107">
        <f t="shared" si="540"/>
        <v>0</v>
      </c>
      <c r="HA193" s="107">
        <f t="shared" si="541"/>
        <v>0</v>
      </c>
      <c r="HC193" s="107">
        <f t="shared" si="464"/>
        <v>4.6561628926853494E-232</v>
      </c>
      <c r="HD193" s="107">
        <f t="shared" si="542"/>
        <v>1.5868045290727723E-274</v>
      </c>
      <c r="HE193" s="107">
        <f t="shared" si="543"/>
        <v>4.4674659551161311E-287</v>
      </c>
      <c r="HF193" s="107">
        <f t="shared" si="544"/>
        <v>0</v>
      </c>
      <c r="HG193" s="107">
        <f t="shared" si="545"/>
        <v>0</v>
      </c>
      <c r="HH193" s="107">
        <f t="shared" si="546"/>
        <v>0</v>
      </c>
      <c r="HI193" s="107">
        <f t="shared" si="547"/>
        <v>0</v>
      </c>
      <c r="HJ193" s="107">
        <f t="shared" si="548"/>
        <v>0</v>
      </c>
      <c r="HK193" s="107">
        <f t="shared" si="549"/>
        <v>0</v>
      </c>
      <c r="HL193" s="107">
        <f t="shared" si="550"/>
        <v>0</v>
      </c>
      <c r="HM193" s="107">
        <f t="shared" si="551"/>
        <v>0</v>
      </c>
      <c r="HN193" s="107">
        <f t="shared" si="552"/>
        <v>0</v>
      </c>
      <c r="HO193" s="107">
        <f t="shared" si="553"/>
        <v>0</v>
      </c>
      <c r="HP193" s="107">
        <f t="shared" si="554"/>
        <v>0</v>
      </c>
      <c r="HQ193" s="107">
        <f t="shared" si="555"/>
        <v>0</v>
      </c>
      <c r="HS193" s="107">
        <f t="shared" si="465"/>
        <v>9.7948768464373825E-70</v>
      </c>
      <c r="HT193" s="107">
        <f t="shared" si="556"/>
        <v>9.6298445280619959E-86</v>
      </c>
      <c r="HU193" s="107">
        <f t="shared" si="557"/>
        <v>6.5974613327372406E-90</v>
      </c>
      <c r="HV193" s="107">
        <f t="shared" si="558"/>
        <v>4.9679116611736796E-109</v>
      </c>
      <c r="HW193" s="107">
        <f t="shared" si="559"/>
        <v>7.1139668826684422E-111</v>
      </c>
      <c r="HX193" s="107">
        <f t="shared" si="560"/>
        <v>3.7898907675047941E-106</v>
      </c>
      <c r="HY193" s="107">
        <f t="shared" si="561"/>
        <v>1.1582669430194171E-120</v>
      </c>
      <c r="HZ193" s="107">
        <f t="shared" si="562"/>
        <v>5.5198540458569277E-115</v>
      </c>
      <c r="IA193" s="107">
        <f t="shared" si="563"/>
        <v>6.5768615343533334E-123</v>
      </c>
      <c r="IB193" s="107">
        <f t="shared" si="564"/>
        <v>1.6234328790961698E-130</v>
      </c>
      <c r="IC193" s="107">
        <f t="shared" si="565"/>
        <v>2.6706391932906596E-130</v>
      </c>
      <c r="ID193" s="107">
        <f t="shared" si="566"/>
        <v>7.2388314253348116E-110</v>
      </c>
      <c r="IE193" s="107">
        <f t="shared" si="567"/>
        <v>2.2024528628000892E-97</v>
      </c>
      <c r="IF193" s="107">
        <f t="shared" si="568"/>
        <v>1.3719308891697854E-98</v>
      </c>
      <c r="IG193" s="107">
        <f t="shared" si="569"/>
        <v>1.74652224666495E-99</v>
      </c>
      <c r="II193" s="107">
        <f t="shared" si="466"/>
        <v>1.7392000172748388E-14</v>
      </c>
      <c r="IJ193" s="107">
        <f t="shared" si="467"/>
        <v>2.9105806865851195E-19</v>
      </c>
      <c r="IK193" s="107">
        <f t="shared" si="468"/>
        <v>2.7356995646889182E-20</v>
      </c>
      <c r="IL193" s="107">
        <f t="shared" si="469"/>
        <v>2.8524397015371039E-24</v>
      </c>
      <c r="IM193" s="107">
        <f t="shared" si="470"/>
        <v>1.9209040234820943E-24</v>
      </c>
      <c r="IN193" s="107">
        <f t="shared" si="471"/>
        <v>3.3189341364849858E-23</v>
      </c>
      <c r="IO193" s="107">
        <f t="shared" si="472"/>
        <v>2.2252044463416318E-28</v>
      </c>
      <c r="IP193" s="107">
        <f t="shared" si="473"/>
        <v>9.0875871720833725E-27</v>
      </c>
      <c r="IQ193" s="107">
        <f t="shared" si="474"/>
        <v>2.7440515399286736E-28</v>
      </c>
      <c r="IR193" s="107">
        <f t="shared" si="475"/>
        <v>5.8963092016106797E-30</v>
      </c>
      <c r="IS193" s="107">
        <f t="shared" si="476"/>
        <v>3.9694915198077228E-29</v>
      </c>
      <c r="IT193" s="107">
        <f t="shared" si="477"/>
        <v>8.0953217896844111E-24</v>
      </c>
      <c r="IU193" s="107">
        <f t="shared" si="478"/>
        <v>6.7412922724859341E-20</v>
      </c>
      <c r="IV193" s="107">
        <f t="shared" si="479"/>
        <v>4.7958639183081959E-19</v>
      </c>
      <c r="IW193" s="107">
        <f t="shared" si="480"/>
        <v>1.3099850916918527E-17</v>
      </c>
      <c r="IY193" s="107">
        <f t="shared" si="481"/>
        <v>1.7392000172748388E-14</v>
      </c>
      <c r="IZ193" s="107">
        <f t="shared" si="482"/>
        <v>2.9105806865851195E-19</v>
      </c>
      <c r="JA193" s="107">
        <f t="shared" si="483"/>
        <v>2.7356995646889182E-20</v>
      </c>
      <c r="JB193" s="107">
        <f t="shared" si="484"/>
        <v>2.8524397015371039E-24</v>
      </c>
      <c r="JC193" s="107">
        <f t="shared" si="485"/>
        <v>1.9209040234820943E-24</v>
      </c>
      <c r="JD193" s="107">
        <f t="shared" si="486"/>
        <v>3.3189341364849858E-23</v>
      </c>
      <c r="JE193" s="107">
        <f t="shared" si="487"/>
        <v>2.2252044463416318E-28</v>
      </c>
      <c r="JF193" s="107">
        <f t="shared" si="488"/>
        <v>9.0875871720833725E-27</v>
      </c>
      <c r="JG193" s="107">
        <f t="shared" si="489"/>
        <v>2.7440515399286736E-28</v>
      </c>
      <c r="JH193" s="107">
        <f t="shared" si="490"/>
        <v>5.8963092016106797E-30</v>
      </c>
      <c r="JI193" s="107">
        <f t="shared" si="491"/>
        <v>3.9694915198077228E-29</v>
      </c>
      <c r="JJ193" s="107">
        <f t="shared" si="492"/>
        <v>8.0953217896844111E-24</v>
      </c>
      <c r="JK193" s="107">
        <f t="shared" si="493"/>
        <v>6.7412922724859341E-20</v>
      </c>
      <c r="JL193" s="107">
        <f t="shared" si="494"/>
        <v>4.7958639183081959E-19</v>
      </c>
      <c r="JM193" s="107">
        <f t="shared" si="495"/>
        <v>1.3099850916918527E-17</v>
      </c>
    </row>
    <row r="194" spans="2:273" x14ac:dyDescent="0.25">
      <c r="B194" s="2">
        <v>166</v>
      </c>
      <c r="C194" s="37">
        <v>57.688000000000002</v>
      </c>
      <c r="D194" s="37">
        <v>55.677</v>
      </c>
      <c r="E194" s="37">
        <v>53.148000000000003</v>
      </c>
      <c r="F194" s="37">
        <v>49.459000000000003</v>
      </c>
      <c r="G194" s="37">
        <v>53.426000000000002</v>
      </c>
      <c r="H194" s="37">
        <v>52.633000000000003</v>
      </c>
      <c r="I194" s="37">
        <v>53.283000000000001</v>
      </c>
      <c r="J194" s="37">
        <v>51.5</v>
      </c>
      <c r="K194" s="37">
        <v>46.792999999999999</v>
      </c>
      <c r="L194" s="37">
        <v>48.186</v>
      </c>
      <c r="M194" s="37">
        <v>45.524999999999999</v>
      </c>
      <c r="N194" s="37">
        <v>46.814</v>
      </c>
      <c r="O194" s="37">
        <v>51.661000000000001</v>
      </c>
      <c r="P194" s="37">
        <v>49.558999999999997</v>
      </c>
      <c r="Q194" s="37">
        <v>51.148000000000003</v>
      </c>
      <c r="S194" s="4">
        <f>AY194 + (C$3 * _xlfn.NORM.DIST($B194, C$7, ABS(C$11), FALSE) * _xlfn.NORM.DIST(($B194 - C$7)*C$15, 0, ABS(C$11), TRUE) * 2)
               + (C$4 * _xlfn.NORM.DIST($B194, C$8, ABS(C$12), FALSE) * _xlfn.NORM.DIST(($B194 - C$8)*C$16, 0, ABS(C$12), TRUE) * 2)
               + (C$5 * _xlfn.NORM.DIST($B194, C$9, ABS(C$13), FALSE) * _xlfn.NORM.DIST(($B194 - C$9)*C$17, 0, ABS(C$13), TRUE) * 2)
               + (C$6 * _xlfn.NORM.DIST($B194, C$10, ABS(C$14), FALSE) * _xlfn.NORM.DIST(($B194 - C$10)*C$18, 0, ABS(C$14), TRUE) * 2)</f>
        <v>56.161903426084152</v>
      </c>
      <c r="T194" s="4">
        <f>AZ194 + (D$3 * _xlfn.NORM.DIST($B194, D$7, ABS(D$11), FALSE) * _xlfn.NORM.DIST(($B194 - D$7)*D$15, 0, ABS(D$11), TRUE) * 2)
               + (D$4 * _xlfn.NORM.DIST($B194, D$8, ABS(D$12), FALSE) * _xlfn.NORM.DIST(($B194 - D$8)*D$16, 0, ABS(D$12), TRUE) * 2)
               + (D$5 * _xlfn.NORM.DIST($B194, D$9, ABS(D$13), FALSE) * _xlfn.NORM.DIST(($B194 - D$9)*D$17, 0, ABS(D$13), TRUE) * 2)
               + (D$6 * _xlfn.NORM.DIST($B194, D$10, ABS(D$14), FALSE) * _xlfn.NORM.DIST(($B194 - D$10)*D$18, 0, ABS(D$14), TRUE) * 2)</f>
        <v>53.920666617918847</v>
      </c>
      <c r="U194" s="4">
        <f>BA194 + (E$3 * _xlfn.NORM.DIST($B194, E$7, ABS(E$11), FALSE) * _xlfn.NORM.DIST(($B194 - E$7)*E$15, 0, ABS(E$11), TRUE) * 2)
               + (E$4 * _xlfn.NORM.DIST($B194, E$8, ABS(E$12), FALSE) * _xlfn.NORM.DIST(($B194 - E$8)*E$16, 0, ABS(E$12), TRUE) * 2)
               + (E$5 * _xlfn.NORM.DIST($B194, E$9, ABS(E$13), FALSE) * _xlfn.NORM.DIST(($B194 - E$9)*E$17, 0, ABS(E$13), TRUE) * 2)
               + (E$6 * _xlfn.NORM.DIST($B194, E$10, ABS(E$14), FALSE) * _xlfn.NORM.DIST(($B194 - E$10)*E$18, 0, ABS(E$14), TRUE) * 2)</f>
        <v>52.851028550417709</v>
      </c>
      <c r="V194" s="4">
        <f>BB194 + (F$3 * _xlfn.NORM.DIST($B194, F$7, ABS(F$11), FALSE) * _xlfn.NORM.DIST(($B194 - F$7)*F$15, 0, ABS(F$11), TRUE) * 2)
               + (F$4 * _xlfn.NORM.DIST($B194, F$8, ABS(F$12), FALSE) * _xlfn.NORM.DIST(($B194 - F$8)*F$16, 0, ABS(F$12), TRUE) * 2)
               + (F$5 * _xlfn.NORM.DIST($B194, F$9, ABS(F$13), FALSE) * _xlfn.NORM.DIST(($B194 - F$9)*F$17, 0, ABS(F$13), TRUE) * 2)
               + (F$6 * _xlfn.NORM.DIST($B194, F$10, ABS(F$14), FALSE) * _xlfn.NORM.DIST(($B194 - F$10)*F$18, 0, ABS(F$14), TRUE) * 2)</f>
        <v>50.241715253274734</v>
      </c>
      <c r="W194" s="4">
        <f>BC194 + (G$3 * _xlfn.NORM.DIST($B194, G$7, ABS(G$11), FALSE) * _xlfn.NORM.DIST(($B194 - G$7)*G$15, 0, ABS(G$11), TRUE) * 2)
               + (G$4 * _xlfn.NORM.DIST($B194, G$8, ABS(G$12), FALSE) * _xlfn.NORM.DIST(($B194 - G$8)*G$16, 0, ABS(G$12), TRUE) * 2)
               + (G$5 * _xlfn.NORM.DIST($B194, G$9, ABS(G$13), FALSE) * _xlfn.NORM.DIST(($B194 - G$9)*G$17, 0, ABS(G$13), TRUE) * 2)
               + (G$6 * _xlfn.NORM.DIST($B194, G$10, ABS(G$14), FALSE) * _xlfn.NORM.DIST(($B194 - G$10)*G$18, 0, ABS(G$14), TRUE) * 2)</f>
        <v>52.962865380473716</v>
      </c>
      <c r="X194" s="4">
        <f>BD194 + (H$3 * _xlfn.NORM.DIST($B194, H$7, ABS(H$11), FALSE) * _xlfn.NORM.DIST(($B194 - H$7)*H$15, 0, ABS(H$11), TRUE) * 2)
               + (H$4 * _xlfn.NORM.DIST($B194, H$8, ABS(H$12), FALSE) * _xlfn.NORM.DIST(($B194 - H$8)*H$16, 0, ABS(H$12), TRUE) * 2)
               + (H$5 * _xlfn.NORM.DIST($B194, H$9, ABS(H$13), FALSE) * _xlfn.NORM.DIST(($B194 - H$9)*H$17, 0, ABS(H$13), TRUE) * 2)
               + (H$6 * _xlfn.NORM.DIST($B194, H$10, ABS(H$14), FALSE) * _xlfn.NORM.DIST(($B194 - H$10)*H$18, 0, ABS(H$14), TRUE) * 2)</f>
        <v>51.949153366708117</v>
      </c>
      <c r="Y194" s="4">
        <f>BE194 + (I$3 * _xlfn.NORM.DIST($B194, I$7, ABS(I$11), FALSE) * _xlfn.NORM.DIST(($B194 - I$7)*I$15, 0, ABS(I$11), TRUE) * 2)
               + (I$4 * _xlfn.NORM.DIST($B194, I$8, ABS(I$12), FALSE) * _xlfn.NORM.DIST(($B194 - I$8)*I$16, 0, ABS(I$12), TRUE) * 2)
               + (I$5 * _xlfn.NORM.DIST($B194, I$9, ABS(I$13), FALSE) * _xlfn.NORM.DIST(($B194 - I$9)*I$17, 0, ABS(I$13), TRUE) * 2)
               + (I$6 * _xlfn.NORM.DIST($B194, I$10, ABS(I$14), FALSE) * _xlfn.NORM.DIST(($B194 - I$10)*I$18, 0, ABS(I$14), TRUE) * 2)</f>
        <v>52.918449333029756</v>
      </c>
      <c r="Z194" s="4">
        <f>BF194 + (J$3 * _xlfn.NORM.DIST($B194, J$7, ABS(J$11), FALSE) * _xlfn.NORM.DIST(($B194 - J$7)*J$15, 0, ABS(J$11), TRUE) * 2)
               + (J$4 * _xlfn.NORM.DIST($B194, J$8, ABS(J$12), FALSE) * _xlfn.NORM.DIST(($B194 - J$8)*J$16, 0, ABS(J$12), TRUE) * 2)
               + (J$5 * _xlfn.NORM.DIST($B194, J$9, ABS(J$13), FALSE) * _xlfn.NORM.DIST(($B194 - J$9)*J$17, 0, ABS(J$13), TRUE) * 2)
               + (J$6 * _xlfn.NORM.DIST($B194, J$10, ABS(J$14), FALSE) * _xlfn.NORM.DIST(($B194 - J$10)*J$18, 0, ABS(J$14), TRUE) * 2)</f>
        <v>49.716590194258004</v>
      </c>
      <c r="AA194" s="4">
        <f>BG194 + (K$3 * _xlfn.NORM.DIST($B194, K$7, ABS(K$11), FALSE) * _xlfn.NORM.DIST(($B194 - K$7)*K$15, 0, ABS(K$11), TRUE) * 2)
               + (K$4 * _xlfn.NORM.DIST($B194, K$8, ABS(K$12), FALSE) * _xlfn.NORM.DIST(($B194 - K$8)*K$16, 0, ABS(K$12), TRUE) * 2)
               + (K$5 * _xlfn.NORM.DIST($B194, K$9, ABS(K$13), FALSE) * _xlfn.NORM.DIST(($B194 - K$9)*K$17, 0, ABS(K$13), TRUE) * 2)
               + (K$6 * _xlfn.NORM.DIST($B194, K$10, ABS(K$14), FALSE) * _xlfn.NORM.DIST(($B194 - K$10)*K$18, 0, ABS(K$14), TRUE) * 2)</f>
        <v>46.2988146214377</v>
      </c>
      <c r="AB194" s="4" t="e">
        <f>BH194 + (L$3 * _xlfn.NORM.DIST($B194, L$7, ABS(L$11), FALSE) * _xlfn.NORM.DIST(($B194 - L$7)*L$15, 0, ABS(L$11), TRUE) * 2)
               + (L$4 * _xlfn.NORM.DIST($B194, L$8, ABS(L$12), FALSE) * _xlfn.NORM.DIST(($B194 - L$8)*L$16, 0, ABS(L$12), TRUE) * 2)
               + (L$5 * _xlfn.NORM.DIST($B194, L$9, ABS(L$13), FALSE) * _xlfn.NORM.DIST(($B194 - L$9)*L$17, 0, ABS(L$13), TRUE) * 2)
               + (L$6 * _xlfn.NORM.DIST($B194, L$10, ABS(L$14), FALSE) * _xlfn.NORM.DIST(($B194 - L$10)*L$18, 0, ABS(L$14), TRUE) * 2)</f>
        <v>#N/A</v>
      </c>
      <c r="AC194" s="4" t="e">
        <f>BI194 + (M$3 * _xlfn.NORM.DIST($B194, M$7, ABS(M$11), FALSE) * _xlfn.NORM.DIST(($B194 - M$7)*M$15, 0, ABS(M$11), TRUE) * 2)
               + (M$4 * _xlfn.NORM.DIST($B194, M$8, ABS(M$12), FALSE) * _xlfn.NORM.DIST(($B194 - M$8)*M$16, 0, ABS(M$12), TRUE) * 2)
               + (M$5 * _xlfn.NORM.DIST($B194, M$9, ABS(M$13), FALSE) * _xlfn.NORM.DIST(($B194 - M$9)*M$17, 0, ABS(M$13), TRUE) * 2)
               + (M$6 * _xlfn.NORM.DIST($B194, M$10, ABS(M$14), FALSE) * _xlfn.NORM.DIST(($B194 - M$10)*M$18, 0, ABS(M$14), TRUE) * 2)</f>
        <v>#N/A</v>
      </c>
      <c r="AD194" s="4">
        <f>BJ194 + (N$3 * _xlfn.NORM.DIST($B194, N$7, ABS(N$11), FALSE) * _xlfn.NORM.DIST(($B194 - N$7)*N$15, 0, ABS(N$11), TRUE) * 2)
               + (N$4 * _xlfn.NORM.DIST($B194, N$8, ABS(N$12), FALSE) * _xlfn.NORM.DIST(($B194 - N$8)*N$16, 0, ABS(N$12), TRUE) * 2)
               + (N$5 * _xlfn.NORM.DIST($B194, N$9, ABS(N$13), FALSE) * _xlfn.NORM.DIST(($B194 - N$9)*N$17, 0, ABS(N$13), TRUE) * 2)
               + (N$6 * _xlfn.NORM.DIST($B194, N$10, ABS(N$14), FALSE) * _xlfn.NORM.DIST(($B194 - N$10)*N$18, 0, ABS(N$14), TRUE) * 2)</f>
        <v>46.130526481929095</v>
      </c>
      <c r="AE194" s="4">
        <f>BK194 + (O$3 * _xlfn.NORM.DIST($B194, O$7, ABS(O$11), FALSE) * _xlfn.NORM.DIST(($B194 - O$7)*O$15, 0, ABS(O$11), TRUE) * 2)
               + (O$4 * _xlfn.NORM.DIST($B194, O$8, ABS(O$12), FALSE) * _xlfn.NORM.DIST(($B194 - O$8)*O$16, 0, ABS(O$12), TRUE) * 2)
               + (O$5 * _xlfn.NORM.DIST($B194, O$9, ABS(O$13), FALSE) * _xlfn.NORM.DIST(($B194 - O$9)*O$17, 0, ABS(O$13), TRUE) * 2)
               + (O$6 * _xlfn.NORM.DIST($B194, O$10, ABS(O$14), FALSE) * _xlfn.NORM.DIST(($B194 - O$10)*O$18, 0, ABS(O$14), TRUE) * 2)</f>
        <v>52.186461675623434</v>
      </c>
      <c r="AF194" s="4">
        <f t="shared" si="408"/>
        <v>48.757062610815304</v>
      </c>
      <c r="AG194" s="4">
        <f t="shared" si="409"/>
        <v>49.072805473999061</v>
      </c>
      <c r="AI194" s="4">
        <f>IF(OR($B194 &lt; C$231, $B194 &gt; C$234), 0, C194-S194)</f>
        <v>1.5260965739158507</v>
      </c>
      <c r="AJ194" s="4">
        <f>IF(OR($B194 &lt; D$231, $B194 &gt; D$234), 0, D194-T194)</f>
        <v>1.7563333820811522</v>
      </c>
      <c r="AK194" s="4">
        <f>IF(OR($B194 &lt; E$231, $B194 &gt; E$234), 0, E194-U194)</f>
        <v>0.29697144958229416</v>
      </c>
      <c r="AL194" s="4">
        <f>IF(OR($B194 &lt; F$231, $B194 &gt; F$234), 0, F194-V194)</f>
        <v>-0.78271525327473057</v>
      </c>
      <c r="AM194" s="4">
        <f>IF(OR($B194 &lt; G$231, $B194 &gt; G$234), 0, G194-W194)</f>
        <v>0.46313461952628643</v>
      </c>
      <c r="AN194" s="4">
        <f>IF(OR($B194 &lt; H$231, $B194 &gt; H$234), 0, H194-X194)</f>
        <v>0.68384663329188555</v>
      </c>
      <c r="AO194" s="4">
        <f>IF(OR($B194 &lt; I$231, $B194 &gt; I$234), 0, I194-Y194)</f>
        <v>0.36455066697024563</v>
      </c>
      <c r="AP194" s="4">
        <f>IF(OR($B194 &lt; J$231, $B194 &gt; J$234), 0, J194-Z194)</f>
        <v>1.7834098057419965</v>
      </c>
      <c r="AQ194" s="4">
        <f>IF(OR($B194 &lt; K$231, $B194 &gt; K$234), 0, K194-AA194)</f>
        <v>0.4941853785622996</v>
      </c>
      <c r="AR194" s="4">
        <f>IF(OR($B194 &lt; L$231, $B194 &gt; L$234), 0, L194-AB194)</f>
        <v>0</v>
      </c>
      <c r="AS194" s="4">
        <f>IF(OR($B194 &lt; M$231, $B194 &gt; M$234), 0, M194-AC194)</f>
        <v>0</v>
      </c>
      <c r="AT194" s="4">
        <f>IF(OR($B194 &lt; N$231, $B194 &gt; N$234), 0, N194-AD194)</f>
        <v>0.68347351807090462</v>
      </c>
      <c r="AU194" s="4">
        <f>IF(OR($B194 &lt; O$231, $B194 &gt; O$234), 0, O194-AE194)</f>
        <v>-0.52546167562343271</v>
      </c>
      <c r="AV194" s="4">
        <f t="shared" si="570"/>
        <v>0.80193738918469393</v>
      </c>
      <c r="AW194" s="4">
        <f t="shared" si="570"/>
        <v>2.0751945260009421</v>
      </c>
      <c r="AY194" s="2">
        <f t="shared" si="431"/>
        <v>56.161903426084152</v>
      </c>
      <c r="AZ194" s="2">
        <f t="shared" si="497"/>
        <v>53.920666617918847</v>
      </c>
      <c r="BA194" s="2">
        <f t="shared" si="498"/>
        <v>52.851028550417709</v>
      </c>
      <c r="BB194" s="2">
        <f t="shared" si="499"/>
        <v>50.241715253274734</v>
      </c>
      <c r="BC194" s="2">
        <f t="shared" si="500"/>
        <v>52.962865380473716</v>
      </c>
      <c r="BD194" s="2">
        <f t="shared" si="501"/>
        <v>51.949153366708117</v>
      </c>
      <c r="BE194" s="2">
        <f t="shared" si="502"/>
        <v>52.918449333029756</v>
      </c>
      <c r="BF194" s="2">
        <f t="shared" si="503"/>
        <v>49.716590194258004</v>
      </c>
      <c r="BG194" s="2">
        <f t="shared" si="504"/>
        <v>46.2988146214377</v>
      </c>
      <c r="BH194" s="2" t="e">
        <f t="shared" si="505"/>
        <v>#N/A</v>
      </c>
      <c r="BI194" s="2" t="e">
        <f t="shared" si="506"/>
        <v>#N/A</v>
      </c>
      <c r="BJ194" s="2">
        <f t="shared" si="507"/>
        <v>46.130526481929095</v>
      </c>
      <c r="BK194" s="2">
        <f t="shared" si="508"/>
        <v>52.186461675623434</v>
      </c>
      <c r="BL194" s="2">
        <f t="shared" si="509"/>
        <v>48.757062610815304</v>
      </c>
      <c r="BM194" s="2">
        <f t="shared" si="510"/>
        <v>49.072805473999061</v>
      </c>
      <c r="BO194" s="2" t="str">
        <f t="shared" si="388"/>
        <v/>
      </c>
      <c r="BP194" s="2" t="str">
        <f t="shared" si="389"/>
        <v/>
      </c>
      <c r="BQ194" s="2" t="str">
        <f t="shared" si="390"/>
        <v/>
      </c>
      <c r="BR194" s="2" t="str">
        <f t="shared" si="391"/>
        <v/>
      </c>
      <c r="BS194" s="2" t="str">
        <f t="shared" si="392"/>
        <v/>
      </c>
      <c r="BT194" s="2" t="str">
        <f t="shared" si="393"/>
        <v/>
      </c>
      <c r="BU194" s="2" t="str">
        <f t="shared" si="394"/>
        <v/>
      </c>
      <c r="BV194" s="2" t="str">
        <f t="shared" si="395"/>
        <v/>
      </c>
      <c r="BW194" s="2" t="str">
        <f t="shared" si="396"/>
        <v/>
      </c>
      <c r="BX194" s="2" t="str">
        <f t="shared" si="397"/>
        <v/>
      </c>
      <c r="BY194" s="2" t="str">
        <f t="shared" si="398"/>
        <v/>
      </c>
      <c r="BZ194" s="2" t="str">
        <f t="shared" si="399"/>
        <v/>
      </c>
      <c r="CA194" s="2" t="str">
        <f t="shared" si="400"/>
        <v/>
      </c>
      <c r="CB194" s="2" t="str">
        <f t="shared" si="401"/>
        <v/>
      </c>
      <c r="CC194" s="2" t="str">
        <f t="shared" si="402"/>
        <v/>
      </c>
      <c r="CE194" s="2" t="str">
        <f t="shared" si="432"/>
        <v/>
      </c>
      <c r="CF194" s="2" t="str">
        <f t="shared" si="433"/>
        <v/>
      </c>
      <c r="CG194" s="2" t="str">
        <f t="shared" si="434"/>
        <v/>
      </c>
      <c r="CH194" s="2" t="str">
        <f t="shared" si="435"/>
        <v/>
      </c>
      <c r="CI194" s="2" t="str">
        <f t="shared" si="436"/>
        <v/>
      </c>
      <c r="CJ194" s="2" t="str">
        <f t="shared" si="437"/>
        <v/>
      </c>
      <c r="CK194" s="2" t="str">
        <f t="shared" si="438"/>
        <v/>
      </c>
      <c r="CL194" s="2" t="str">
        <f t="shared" si="439"/>
        <v/>
      </c>
      <c r="CM194" s="2" t="str">
        <f t="shared" si="440"/>
        <v/>
      </c>
      <c r="CN194" s="2" t="str">
        <f t="shared" si="441"/>
        <v/>
      </c>
      <c r="CO194" s="2" t="str">
        <f t="shared" si="442"/>
        <v/>
      </c>
      <c r="CP194" s="2" t="str">
        <f t="shared" si="443"/>
        <v/>
      </c>
      <c r="CQ194" s="2" t="str">
        <f t="shared" si="444"/>
        <v/>
      </c>
      <c r="CR194" s="2" t="str">
        <f t="shared" si="445"/>
        <v/>
      </c>
      <c r="CS194" s="2" t="str">
        <f t="shared" si="446"/>
        <v/>
      </c>
      <c r="CU194" s="2">
        <f t="shared" si="447"/>
        <v>57.688000000000002</v>
      </c>
      <c r="CV194" s="2">
        <f t="shared" si="448"/>
        <v>55.677</v>
      </c>
      <c r="CW194" s="2">
        <f t="shared" si="449"/>
        <v>53.148000000000003</v>
      </c>
      <c r="CX194" s="2">
        <f t="shared" si="450"/>
        <v>49.459000000000003</v>
      </c>
      <c r="CY194" s="2">
        <f t="shared" si="451"/>
        <v>53.426000000000002</v>
      </c>
      <c r="CZ194" s="2">
        <f t="shared" si="452"/>
        <v>52.633000000000003</v>
      </c>
      <c r="DA194" s="2">
        <f t="shared" si="453"/>
        <v>53.283000000000001</v>
      </c>
      <c r="DB194" s="2">
        <f t="shared" si="454"/>
        <v>51.5</v>
      </c>
      <c r="DC194" s="2">
        <f t="shared" si="455"/>
        <v>46.792999999999999</v>
      </c>
      <c r="DD194" s="2" t="str">
        <f t="shared" si="456"/>
        <v/>
      </c>
      <c r="DE194" s="2" t="str">
        <f t="shared" si="457"/>
        <v/>
      </c>
      <c r="DF194" s="2">
        <f t="shared" si="458"/>
        <v>46.814</v>
      </c>
      <c r="DG194" s="2">
        <f t="shared" si="459"/>
        <v>51.661000000000001</v>
      </c>
      <c r="DH194" s="2">
        <f t="shared" si="460"/>
        <v>49.558999999999997</v>
      </c>
      <c r="DI194" s="2">
        <f t="shared" si="461"/>
        <v>51.148000000000003</v>
      </c>
      <c r="DK194" s="2">
        <f t="shared" si="411"/>
        <v>73.237903629032246</v>
      </c>
      <c r="DL194" s="2">
        <f t="shared" si="571"/>
        <v>85.649052419354831</v>
      </c>
      <c r="DM194" s="2">
        <f t="shared" si="571"/>
        <v>91.025707294721386</v>
      </c>
      <c r="DN194" s="2">
        <f t="shared" si="571"/>
        <v>86.774292557932242</v>
      </c>
      <c r="DO194" s="2">
        <f t="shared" si="571"/>
        <v>107.0512379032258</v>
      </c>
      <c r="DP194" s="2">
        <f t="shared" si="571"/>
        <v>97.107567959001813</v>
      </c>
      <c r="DQ194" s="2">
        <f t="shared" si="571"/>
        <v>98.481455645161276</v>
      </c>
      <c r="DR194" s="2">
        <f t="shared" si="571"/>
        <v>100.61431862745097</v>
      </c>
      <c r="DS194" s="2">
        <f t="shared" si="571"/>
        <v>77.88822016129032</v>
      </c>
      <c r="DT194" s="2">
        <f t="shared" si="571"/>
        <v>78.727070226177219</v>
      </c>
      <c r="DU194" s="2">
        <f t="shared" si="571"/>
        <v>86.890359510567322</v>
      </c>
      <c r="DV194" s="2">
        <f t="shared" si="571"/>
        <v>90.735530241935493</v>
      </c>
      <c r="DW194" s="2">
        <f t="shared" si="571"/>
        <v>95.85165140374329</v>
      </c>
      <c r="DX194" s="2">
        <f t="shared" si="571"/>
        <v>75.542769273618575</v>
      </c>
      <c r="DY194" s="2">
        <f t="shared" si="571"/>
        <v>67.379253420908597</v>
      </c>
      <c r="EA194" s="2">
        <f t="shared" si="407"/>
        <v>56.65968560715315</v>
      </c>
      <c r="EB194" s="2">
        <f t="shared" si="413"/>
        <v>56.373992937212471</v>
      </c>
      <c r="EC194" s="2">
        <f t="shared" si="414"/>
        <v>52.122520644796374</v>
      </c>
      <c r="ED194" s="2">
        <f t="shared" si="415"/>
        <v>53.97887208638025</v>
      </c>
      <c r="EE194" s="2">
        <f t="shared" si="416"/>
        <v>53.656822497714792</v>
      </c>
      <c r="EF194" s="2">
        <f t="shared" si="417"/>
        <v>44.647373771709319</v>
      </c>
      <c r="EG194" s="2">
        <f t="shared" si="418"/>
        <v>50.619173601359854</v>
      </c>
      <c r="EH194" s="2">
        <f t="shared" si="419"/>
        <v>45.547629073978285</v>
      </c>
      <c r="EI194" s="2">
        <f t="shared" si="420"/>
        <v>43.818178676126422</v>
      </c>
      <c r="EJ194" s="2">
        <f t="shared" si="421"/>
        <v>48.501147905580581</v>
      </c>
      <c r="EK194" s="2">
        <f t="shared" si="422"/>
        <v>45.336324191567726</v>
      </c>
      <c r="EL194" s="2">
        <f t="shared" si="423"/>
        <v>45.225898442757995</v>
      </c>
      <c r="EM194" s="2">
        <f t="shared" si="424"/>
        <v>49.343101626865312</v>
      </c>
      <c r="EN194" s="2">
        <f t="shared" si="425"/>
        <v>46.59181241655542</v>
      </c>
      <c r="EO194" s="2">
        <f t="shared" si="426"/>
        <v>49.149652572744316</v>
      </c>
      <c r="EQ194" s="2">
        <f t="shared" si="427"/>
        <v>56.161173746398987</v>
      </c>
      <c r="ER194" s="2">
        <f t="shared" si="572"/>
        <v>53.918612717975293</v>
      </c>
      <c r="ES194" s="2">
        <f t="shared" si="572"/>
        <v>52.851607368195673</v>
      </c>
      <c r="ET194" s="2">
        <f t="shared" si="572"/>
        <v>50.238848998488322</v>
      </c>
      <c r="EU194" s="2">
        <f t="shared" si="572"/>
        <v>52.962311252718607</v>
      </c>
      <c r="EV194" s="2">
        <f t="shared" si="572"/>
        <v>51.955279216017516</v>
      </c>
      <c r="EW194" s="2">
        <f t="shared" si="572"/>
        <v>52.919617604662172</v>
      </c>
      <c r="EX194" s="2">
        <f t="shared" si="572"/>
        <v>49.718859575649589</v>
      </c>
      <c r="EY194" s="2">
        <f t="shared" si="572"/>
        <v>46.300230612476625</v>
      </c>
      <c r="EZ194" s="2">
        <f t="shared" si="572"/>
        <v>47.232453676469405</v>
      </c>
      <c r="FA194" s="2">
        <f t="shared" si="572"/>
        <v>45.245757210138564</v>
      </c>
      <c r="FB194" s="2">
        <f t="shared" si="572"/>
        <v>46.131326335700876</v>
      </c>
      <c r="FC194" s="2">
        <f t="shared" si="572"/>
        <v>52.193739120125898</v>
      </c>
      <c r="FD194" s="2">
        <f t="shared" si="572"/>
        <v>48.767813910909794</v>
      </c>
      <c r="FE194" s="2">
        <f t="shared" si="572"/>
        <v>49.072116123834078</v>
      </c>
      <c r="FG194" s="2">
        <f t="shared" si="429"/>
        <v>0.9999999999925101</v>
      </c>
      <c r="FH194" s="2">
        <f t="shared" si="573"/>
        <v>0.99999999999370726</v>
      </c>
      <c r="FI194" s="2">
        <f t="shared" si="573"/>
        <v>0.9999999999939283</v>
      </c>
      <c r="FJ194" s="2">
        <f t="shared" si="573"/>
        <v>0.99999999999401257</v>
      </c>
      <c r="FK194" s="2">
        <f t="shared" si="573"/>
        <v>0.99999999999413625</v>
      </c>
      <c r="FL194" s="2">
        <f t="shared" si="573"/>
        <v>0.99999999999442424</v>
      </c>
      <c r="FM194" s="2">
        <f t="shared" si="573"/>
        <v>0.99999999999459266</v>
      </c>
      <c r="FN194" s="2">
        <f t="shared" si="573"/>
        <v>0.99999999999419331</v>
      </c>
      <c r="FO194" s="2">
        <f t="shared" si="573"/>
        <v>0.99999999999367339</v>
      </c>
      <c r="FP194" s="2">
        <f t="shared" si="573"/>
        <v>0.99999999999404476</v>
      </c>
      <c r="FQ194" s="2">
        <f t="shared" si="573"/>
        <v>0.99999999999453593</v>
      </c>
      <c r="FR194" s="2">
        <f t="shared" si="573"/>
        <v>0.99999999999444023</v>
      </c>
      <c r="FS194" s="2">
        <f t="shared" si="573"/>
        <v>0.99999999992421018</v>
      </c>
      <c r="FT194" s="2">
        <f t="shared" si="573"/>
        <v>0.99999999952312546</v>
      </c>
      <c r="FU194" s="2">
        <f t="shared" si="573"/>
        <v>0.99999999764989711</v>
      </c>
      <c r="FW194" s="2">
        <f t="shared" si="462"/>
        <v>0.99853628445290854</v>
      </c>
      <c r="FX194" s="2">
        <f t="shared" si="514"/>
        <v>0.99916351050511698</v>
      </c>
      <c r="FY194" s="2">
        <f t="shared" si="515"/>
        <v>0.99920610539789589</v>
      </c>
      <c r="FZ194" s="2">
        <f t="shared" si="516"/>
        <v>0.99923362649836844</v>
      </c>
      <c r="GA194" s="2">
        <f t="shared" si="517"/>
        <v>0.99920213323252227</v>
      </c>
      <c r="GB194" s="2">
        <f t="shared" si="518"/>
        <v>0.99916175029239307</v>
      </c>
      <c r="GC194" s="2">
        <f t="shared" si="519"/>
        <v>0.99949215373660671</v>
      </c>
      <c r="GD194" s="2">
        <f t="shared" si="520"/>
        <v>0.99945594430458173</v>
      </c>
      <c r="GE194" s="2">
        <f t="shared" si="521"/>
        <v>0.99942950780612716</v>
      </c>
      <c r="GF194" s="2">
        <f t="shared" si="522"/>
        <v>0.99941847770640579</v>
      </c>
      <c r="GG194" s="2">
        <f t="shared" si="523"/>
        <v>0.99933573520531604</v>
      </c>
      <c r="GH194" s="2">
        <f t="shared" si="524"/>
        <v>0.99911660107774736</v>
      </c>
      <c r="GI194" s="2">
        <f t="shared" si="525"/>
        <v>0.99744708050583686</v>
      </c>
      <c r="GJ194" s="2">
        <f t="shared" si="526"/>
        <v>0.99505914222561109</v>
      </c>
      <c r="GK194" s="2">
        <f t="shared" si="527"/>
        <v>0.9911098930472455</v>
      </c>
      <c r="GM194" s="107">
        <f t="shared" si="463"/>
        <v>0</v>
      </c>
      <c r="GN194" s="107">
        <f t="shared" si="528"/>
        <v>0</v>
      </c>
      <c r="GO194" s="107">
        <f t="shared" si="529"/>
        <v>0</v>
      </c>
      <c r="GP194" s="107">
        <f t="shared" si="530"/>
        <v>0</v>
      </c>
      <c r="GQ194" s="107">
        <f t="shared" si="531"/>
        <v>0</v>
      </c>
      <c r="GR194" s="107">
        <f t="shared" si="532"/>
        <v>0</v>
      </c>
      <c r="GS194" s="107">
        <f t="shared" si="533"/>
        <v>0</v>
      </c>
      <c r="GT194" s="107">
        <f t="shared" si="534"/>
        <v>0</v>
      </c>
      <c r="GU194" s="107">
        <f t="shared" si="535"/>
        <v>0</v>
      </c>
      <c r="GV194" s="107">
        <f t="shared" si="536"/>
        <v>0</v>
      </c>
      <c r="GW194" s="107">
        <f t="shared" si="537"/>
        <v>0</v>
      </c>
      <c r="GX194" s="107">
        <f t="shared" si="538"/>
        <v>0</v>
      </c>
      <c r="GY194" s="107">
        <f t="shared" si="539"/>
        <v>0</v>
      </c>
      <c r="GZ194" s="107">
        <f t="shared" si="540"/>
        <v>0</v>
      </c>
      <c r="HA194" s="107">
        <f t="shared" si="541"/>
        <v>0</v>
      </c>
      <c r="HC194" s="107">
        <f t="shared" si="464"/>
        <v>3.2236908735744253E-237</v>
      </c>
      <c r="HD194" s="107">
        <f t="shared" si="542"/>
        <v>1.4727588621269659E-280</v>
      </c>
      <c r="HE194" s="107">
        <f t="shared" si="543"/>
        <v>2.2490421163010239E-293</v>
      </c>
      <c r="HF194" s="107">
        <f t="shared" si="544"/>
        <v>0</v>
      </c>
      <c r="HG194" s="107">
        <f t="shared" si="545"/>
        <v>0</v>
      </c>
      <c r="HH194" s="107">
        <f t="shared" si="546"/>
        <v>0</v>
      </c>
      <c r="HI194" s="107">
        <f t="shared" si="547"/>
        <v>0</v>
      </c>
      <c r="HJ194" s="107">
        <f t="shared" si="548"/>
        <v>0</v>
      </c>
      <c r="HK194" s="107">
        <f t="shared" si="549"/>
        <v>0</v>
      </c>
      <c r="HL194" s="107">
        <f t="shared" si="550"/>
        <v>0</v>
      </c>
      <c r="HM194" s="107">
        <f t="shared" si="551"/>
        <v>0</v>
      </c>
      <c r="HN194" s="107">
        <f t="shared" si="552"/>
        <v>0</v>
      </c>
      <c r="HO194" s="107">
        <f t="shared" si="553"/>
        <v>0</v>
      </c>
      <c r="HP194" s="107">
        <f t="shared" si="554"/>
        <v>0</v>
      </c>
      <c r="HQ194" s="107">
        <f t="shared" si="555"/>
        <v>0</v>
      </c>
      <c r="HS194" s="107">
        <f t="shared" si="465"/>
        <v>2.9414172893742446E-72</v>
      </c>
      <c r="HT194" s="107">
        <f t="shared" si="556"/>
        <v>9.4087485308413526E-89</v>
      </c>
      <c r="HU194" s="107">
        <f t="shared" si="557"/>
        <v>4.6953179701702862E-93</v>
      </c>
      <c r="HV194" s="107">
        <f t="shared" si="558"/>
        <v>7.8040363828991434E-113</v>
      </c>
      <c r="HW194" s="107">
        <f t="shared" si="559"/>
        <v>9.5221129361292024E-115</v>
      </c>
      <c r="HX194" s="107">
        <f t="shared" si="560"/>
        <v>7.369021159534315E-110</v>
      </c>
      <c r="HY194" s="107">
        <f t="shared" si="561"/>
        <v>9.0311031197811652E-125</v>
      </c>
      <c r="HZ194" s="107">
        <f t="shared" si="562"/>
        <v>6.588977390916418E-119</v>
      </c>
      <c r="IA194" s="107">
        <f t="shared" si="563"/>
        <v>4.0901285792512511E-127</v>
      </c>
      <c r="IB194" s="107">
        <f t="shared" si="564"/>
        <v>5.3529855222303152E-135</v>
      </c>
      <c r="IC194" s="107">
        <f t="shared" si="565"/>
        <v>8.5409901913722883E-135</v>
      </c>
      <c r="ID194" s="107">
        <f t="shared" si="566"/>
        <v>1.0003178711633896E-113</v>
      </c>
      <c r="IE194" s="107">
        <f t="shared" si="567"/>
        <v>6.3793274144686762E-101</v>
      </c>
      <c r="IF194" s="107">
        <f t="shared" si="568"/>
        <v>3.5342786178619847E-102</v>
      </c>
      <c r="IG194" s="107">
        <f t="shared" si="569"/>
        <v>3.055519921766566E-103</v>
      </c>
      <c r="II194" s="107">
        <f t="shared" si="466"/>
        <v>1.8791391581191822E-15</v>
      </c>
      <c r="IJ194" s="107">
        <f t="shared" si="467"/>
        <v>1.8029383876184761E-20</v>
      </c>
      <c r="IK194" s="107">
        <f t="shared" si="468"/>
        <v>1.4775907320911441E-21</v>
      </c>
      <c r="IL194" s="107">
        <f t="shared" si="469"/>
        <v>8.4815418618655011E-26</v>
      </c>
      <c r="IM194" s="107">
        <f t="shared" si="470"/>
        <v>5.4471077301161881E-26</v>
      </c>
      <c r="IN194" s="107">
        <f t="shared" si="471"/>
        <v>1.1119305021026831E-24</v>
      </c>
      <c r="IO194" s="107">
        <f t="shared" si="472"/>
        <v>4.4502001823796687E-30</v>
      </c>
      <c r="IP194" s="107">
        <f t="shared" si="473"/>
        <v>2.2168998151111727E-28</v>
      </c>
      <c r="IQ194" s="107">
        <f t="shared" si="474"/>
        <v>5.2179409518804862E-30</v>
      </c>
      <c r="IR194" s="107">
        <f t="shared" si="475"/>
        <v>8.6654042740323223E-32</v>
      </c>
      <c r="IS194" s="107">
        <f t="shared" si="476"/>
        <v>6.0989235770586052E-31</v>
      </c>
      <c r="IT194" s="107">
        <f t="shared" si="477"/>
        <v>2.3985328138275077E-25</v>
      </c>
      <c r="IU194" s="107">
        <f t="shared" si="478"/>
        <v>2.9732566875542733E-21</v>
      </c>
      <c r="IV194" s="107">
        <f t="shared" si="479"/>
        <v>2.2137307435832589E-20</v>
      </c>
      <c r="IW194" s="107">
        <f t="shared" si="480"/>
        <v>6.9101284723423979E-19</v>
      </c>
      <c r="IY194" s="107">
        <f t="shared" si="481"/>
        <v>1.8791391581191822E-15</v>
      </c>
      <c r="IZ194" s="107">
        <f t="shared" si="482"/>
        <v>1.8029383876184761E-20</v>
      </c>
      <c r="JA194" s="107">
        <f t="shared" si="483"/>
        <v>1.4775907320911441E-21</v>
      </c>
      <c r="JB194" s="107">
        <f t="shared" si="484"/>
        <v>8.4815418618655011E-26</v>
      </c>
      <c r="JC194" s="107">
        <f t="shared" si="485"/>
        <v>5.4471077301161881E-26</v>
      </c>
      <c r="JD194" s="107">
        <f t="shared" si="486"/>
        <v>1.1119305021026831E-24</v>
      </c>
      <c r="JE194" s="107">
        <f t="shared" si="487"/>
        <v>4.4502001823796687E-30</v>
      </c>
      <c r="JF194" s="107">
        <f t="shared" si="488"/>
        <v>2.2168998151111727E-28</v>
      </c>
      <c r="JG194" s="107">
        <f t="shared" si="489"/>
        <v>5.2179409518804862E-30</v>
      </c>
      <c r="JH194" s="107">
        <f t="shared" si="490"/>
        <v>8.6654042740323223E-32</v>
      </c>
      <c r="JI194" s="107">
        <f t="shared" si="491"/>
        <v>6.0989235770586052E-31</v>
      </c>
      <c r="JJ194" s="107">
        <f t="shared" si="492"/>
        <v>2.3985328138275077E-25</v>
      </c>
      <c r="JK194" s="107">
        <f t="shared" si="493"/>
        <v>2.9732566875542733E-21</v>
      </c>
      <c r="JL194" s="107">
        <f t="shared" si="494"/>
        <v>2.2137307435832589E-20</v>
      </c>
      <c r="JM194" s="107">
        <f t="shared" si="495"/>
        <v>6.9101284723423979E-19</v>
      </c>
    </row>
    <row r="195" spans="2:273" x14ac:dyDescent="0.25">
      <c r="B195" s="2">
        <v>167</v>
      </c>
      <c r="C195" s="37">
        <v>57.905999999999999</v>
      </c>
      <c r="D195" s="37">
        <v>54.241999999999997</v>
      </c>
      <c r="E195" s="37">
        <v>53.557000000000002</v>
      </c>
      <c r="F195" s="37">
        <v>50.655999999999999</v>
      </c>
      <c r="G195" s="37">
        <v>53.18</v>
      </c>
      <c r="H195" s="37">
        <v>52.4</v>
      </c>
      <c r="I195" s="37">
        <v>53.482999999999997</v>
      </c>
      <c r="J195" s="37">
        <v>50.3</v>
      </c>
      <c r="K195" s="37">
        <v>46.207000000000001</v>
      </c>
      <c r="L195" s="37">
        <v>47.542000000000002</v>
      </c>
      <c r="M195" s="37">
        <v>46.712000000000003</v>
      </c>
      <c r="N195" s="37">
        <v>45.627000000000002</v>
      </c>
      <c r="O195" s="37">
        <v>51.814</v>
      </c>
      <c r="P195" s="37">
        <v>47.831000000000003</v>
      </c>
      <c r="Q195" s="37">
        <v>49.524999999999999</v>
      </c>
      <c r="S195" s="4">
        <f>AY195 + (C$3 * _xlfn.NORM.DIST($B195, C$7, ABS(C$11), FALSE) * _xlfn.NORM.DIST(($B195 - C$7)*C$15, 0, ABS(C$11), TRUE) * 2)
               + (C$4 * _xlfn.NORM.DIST($B195, C$8, ABS(C$12), FALSE) * _xlfn.NORM.DIST(($B195 - C$8)*C$16, 0, ABS(C$12), TRUE) * 2)
               + (C$5 * _xlfn.NORM.DIST($B195, C$9, ABS(C$13), FALSE) * _xlfn.NORM.DIST(($B195 - C$9)*C$17, 0, ABS(C$13), TRUE) * 2)
               + (C$6 * _xlfn.NORM.DIST($B195, C$10, ABS(C$14), FALSE) * _xlfn.NORM.DIST(($B195 - C$10)*C$18, 0, ABS(C$14), TRUE) * 2)</f>
        <v>56.130575380349171</v>
      </c>
      <c r="T195" s="4">
        <f>AZ195 + (D$3 * _xlfn.NORM.DIST($B195, D$7, ABS(D$11), FALSE) * _xlfn.NORM.DIST(($B195 - D$7)*D$15, 0, ABS(D$11), TRUE) * 2)
               + (D$4 * _xlfn.NORM.DIST($B195, D$8, ABS(D$12), FALSE) * _xlfn.NORM.DIST(($B195 - D$8)*D$16, 0, ABS(D$12), TRUE) * 2)
               + (D$5 * _xlfn.NORM.DIST($B195, D$9, ABS(D$13), FALSE) * _xlfn.NORM.DIST(($B195 - D$9)*D$17, 0, ABS(D$13), TRUE) * 2)
               + (D$6 * _xlfn.NORM.DIST($B195, D$10, ABS(D$14), FALSE) * _xlfn.NORM.DIST(($B195 - D$10)*D$18, 0, ABS(D$14), TRUE) * 2)</f>
        <v>53.832078895790417</v>
      </c>
      <c r="U195" s="4">
        <f>BA195 + (E$3 * _xlfn.NORM.DIST($B195, E$7, ABS(E$11), FALSE) * _xlfn.NORM.DIST(($B195 - E$7)*E$15, 0, ABS(E$11), TRUE) * 2)
               + (E$4 * _xlfn.NORM.DIST($B195, E$8, ABS(E$12), FALSE) * _xlfn.NORM.DIST(($B195 - E$8)*E$16, 0, ABS(E$12), TRUE) * 2)
               + (E$5 * _xlfn.NORM.DIST($B195, E$9, ABS(E$13), FALSE) * _xlfn.NORM.DIST(($B195 - E$9)*E$17, 0, ABS(E$13), TRUE) * 2)
               + (E$6 * _xlfn.NORM.DIST($B195, E$10, ABS(E$14), FALSE) * _xlfn.NORM.DIST(($B195 - E$10)*E$18, 0, ABS(E$14), TRUE) * 2)</f>
        <v>52.739117738168403</v>
      </c>
      <c r="V195" s="4">
        <f>BB195 + (F$3 * _xlfn.NORM.DIST($B195, F$7, ABS(F$11), FALSE) * _xlfn.NORM.DIST(($B195 - F$7)*F$15, 0, ABS(F$11), TRUE) * 2)
               + (F$4 * _xlfn.NORM.DIST($B195, F$8, ABS(F$12), FALSE) * _xlfn.NORM.DIST(($B195 - F$8)*F$16, 0, ABS(F$12), TRUE) * 2)
               + (F$5 * _xlfn.NORM.DIST($B195, F$9, ABS(F$13), FALSE) * _xlfn.NORM.DIST(($B195 - F$9)*F$17, 0, ABS(F$13), TRUE) * 2)
               + (F$6 * _xlfn.NORM.DIST($B195, F$10, ABS(F$14), FALSE) * _xlfn.NORM.DIST(($B195 - F$10)*F$18, 0, ABS(F$14), TRUE) * 2)</f>
        <v>50.127956618879146</v>
      </c>
      <c r="W195" s="4">
        <f>BC195 + (G$3 * _xlfn.NORM.DIST($B195, G$7, ABS(G$11), FALSE) * _xlfn.NORM.DIST(($B195 - G$7)*G$15, 0, ABS(G$11), TRUE) * 2)
               + (G$4 * _xlfn.NORM.DIST($B195, G$8, ABS(G$12), FALSE) * _xlfn.NORM.DIST(($B195 - G$8)*G$16, 0, ABS(G$12), TRUE) * 2)
               + (G$5 * _xlfn.NORM.DIST($B195, G$9, ABS(G$13), FALSE) * _xlfn.NORM.DIST(($B195 - G$9)*G$17, 0, ABS(G$13), TRUE) * 2)
               + (G$6 * _xlfn.NORM.DIST($B195, G$10, ABS(G$14), FALSE) * _xlfn.NORM.DIST(($B195 - G$10)*G$18, 0, ABS(G$14), TRUE) * 2)</f>
        <v>52.811910886842661</v>
      </c>
      <c r="X195" s="4">
        <f>BD195 + (H$3 * _xlfn.NORM.DIST($B195, H$7, ABS(H$11), FALSE) * _xlfn.NORM.DIST(($B195 - H$7)*H$15, 0, ABS(H$11), TRUE) * 2)
               + (H$4 * _xlfn.NORM.DIST($B195, H$8, ABS(H$12), FALSE) * _xlfn.NORM.DIST(($B195 - H$8)*H$16, 0, ABS(H$12), TRUE) * 2)
               + (H$5 * _xlfn.NORM.DIST($B195, H$9, ABS(H$13), FALSE) * _xlfn.NORM.DIST(($B195 - H$9)*H$17, 0, ABS(H$13), TRUE) * 2)
               + (H$6 * _xlfn.NORM.DIST($B195, H$10, ABS(H$14), FALSE) * _xlfn.NORM.DIST(($B195 - H$10)*H$18, 0, ABS(H$14), TRUE) * 2)</f>
        <v>51.771222017567105</v>
      </c>
      <c r="Y195" s="4" t="e">
        <f>BE195 + (I$3 * _xlfn.NORM.DIST($B195, I$7, ABS(I$11), FALSE) * _xlfn.NORM.DIST(($B195 - I$7)*I$15, 0, ABS(I$11), TRUE) * 2)
               + (I$4 * _xlfn.NORM.DIST($B195, I$8, ABS(I$12), FALSE) * _xlfn.NORM.DIST(($B195 - I$8)*I$16, 0, ABS(I$12), TRUE) * 2)
               + (I$5 * _xlfn.NORM.DIST($B195, I$9, ABS(I$13), FALSE) * _xlfn.NORM.DIST(($B195 - I$9)*I$17, 0, ABS(I$13), TRUE) * 2)
               + (I$6 * _xlfn.NORM.DIST($B195, I$10, ABS(I$14), FALSE) * _xlfn.NORM.DIST(($B195 - I$10)*I$18, 0, ABS(I$14), TRUE) * 2)</f>
        <v>#N/A</v>
      </c>
      <c r="Z195" s="4">
        <f>BF195 + (J$3 * _xlfn.NORM.DIST($B195, J$7, ABS(J$11), FALSE) * _xlfn.NORM.DIST(($B195 - J$7)*J$15, 0, ABS(J$11), TRUE) * 2)
               + (J$4 * _xlfn.NORM.DIST($B195, J$8, ABS(J$12), FALSE) * _xlfn.NORM.DIST(($B195 - J$8)*J$16, 0, ABS(J$12), TRUE) * 2)
               + (J$5 * _xlfn.NORM.DIST($B195, J$9, ABS(J$13), FALSE) * _xlfn.NORM.DIST(($B195 - J$9)*J$17, 0, ABS(J$13), TRUE) * 2)
               + (J$6 * _xlfn.NORM.DIST($B195, J$10, ABS(J$14), FALSE) * _xlfn.NORM.DIST(($B195 - J$10)*J$18, 0, ABS(J$14), TRUE) * 2)</f>
        <v>49.562452827615104</v>
      </c>
      <c r="AA195" s="4" t="e">
        <f>BG195 + (K$3 * _xlfn.NORM.DIST($B195, K$7, ABS(K$11), FALSE) * _xlfn.NORM.DIST(($B195 - K$7)*K$15, 0, ABS(K$11), TRUE) * 2)
               + (K$4 * _xlfn.NORM.DIST($B195, K$8, ABS(K$12), FALSE) * _xlfn.NORM.DIST(($B195 - K$8)*K$16, 0, ABS(K$12), TRUE) * 2)
               + (K$5 * _xlfn.NORM.DIST($B195, K$9, ABS(K$13), FALSE) * _xlfn.NORM.DIST(($B195 - K$9)*K$17, 0, ABS(K$13), TRUE) * 2)
               + (K$6 * _xlfn.NORM.DIST($B195, K$10, ABS(K$14), FALSE) * _xlfn.NORM.DIST(($B195 - K$10)*K$18, 0, ABS(K$14), TRUE) * 2)</f>
        <v>#N/A</v>
      </c>
      <c r="AB195" s="4" t="e">
        <f>BH195 + (L$3 * _xlfn.NORM.DIST($B195, L$7, ABS(L$11), FALSE) * _xlfn.NORM.DIST(($B195 - L$7)*L$15, 0, ABS(L$11), TRUE) * 2)
               + (L$4 * _xlfn.NORM.DIST($B195, L$8, ABS(L$12), FALSE) * _xlfn.NORM.DIST(($B195 - L$8)*L$16, 0, ABS(L$12), TRUE) * 2)
               + (L$5 * _xlfn.NORM.DIST($B195, L$9, ABS(L$13), FALSE) * _xlfn.NORM.DIST(($B195 - L$9)*L$17, 0, ABS(L$13), TRUE) * 2)
               + (L$6 * _xlfn.NORM.DIST($B195, L$10, ABS(L$14), FALSE) * _xlfn.NORM.DIST(($B195 - L$10)*L$18, 0, ABS(L$14), TRUE) * 2)</f>
        <v>#N/A</v>
      </c>
      <c r="AC195" s="4" t="e">
        <f>BI195 + (M$3 * _xlfn.NORM.DIST($B195, M$7, ABS(M$11), FALSE) * _xlfn.NORM.DIST(($B195 - M$7)*M$15, 0, ABS(M$11), TRUE) * 2)
               + (M$4 * _xlfn.NORM.DIST($B195, M$8, ABS(M$12), FALSE) * _xlfn.NORM.DIST(($B195 - M$8)*M$16, 0, ABS(M$12), TRUE) * 2)
               + (M$5 * _xlfn.NORM.DIST($B195, M$9, ABS(M$13), FALSE) * _xlfn.NORM.DIST(($B195 - M$9)*M$17, 0, ABS(M$13), TRUE) * 2)
               + (M$6 * _xlfn.NORM.DIST($B195, M$10, ABS(M$14), FALSE) * _xlfn.NORM.DIST(($B195 - M$10)*M$18, 0, ABS(M$14), TRUE) * 2)</f>
        <v>#N/A</v>
      </c>
      <c r="AD195" s="4">
        <f>BJ195 + (N$3 * _xlfn.NORM.DIST($B195, N$7, ABS(N$11), FALSE) * _xlfn.NORM.DIST(($B195 - N$7)*N$15, 0, ABS(N$11), TRUE) * 2)
               + (N$4 * _xlfn.NORM.DIST($B195, N$8, ABS(N$12), FALSE) * _xlfn.NORM.DIST(($B195 - N$8)*N$16, 0, ABS(N$12), TRUE) * 2)
               + (N$5 * _xlfn.NORM.DIST($B195, N$9, ABS(N$13), FALSE) * _xlfn.NORM.DIST(($B195 - N$9)*N$17, 0, ABS(N$13), TRUE) * 2)
               + (N$6 * _xlfn.NORM.DIST($B195, N$10, ABS(N$14), FALSE) * _xlfn.NORM.DIST(($B195 - N$10)*N$18, 0, ABS(N$14), TRUE) * 2)</f>
        <v>45.964841699353279</v>
      </c>
      <c r="AE195" s="4">
        <f>BK195 + (O$3 * _xlfn.NORM.DIST($B195, O$7, ABS(O$11), FALSE) * _xlfn.NORM.DIST(($B195 - O$7)*O$15, 0, ABS(O$11), TRUE) * 2)
               + (O$4 * _xlfn.NORM.DIST($B195, O$8, ABS(O$12), FALSE) * _xlfn.NORM.DIST(($B195 - O$8)*O$16, 0, ABS(O$12), TRUE) * 2)
               + (O$5 * _xlfn.NORM.DIST($B195, O$9, ABS(O$13), FALSE) * _xlfn.NORM.DIST(($B195 - O$9)*O$17, 0, ABS(O$13), TRUE) * 2)
               + (O$6 * _xlfn.NORM.DIST($B195, O$10, ABS(O$14), FALSE) * _xlfn.NORM.DIST(($B195 - O$10)*O$18, 0, ABS(O$14), TRUE) * 2)</f>
        <v>52.013767387021595</v>
      </c>
      <c r="AF195" s="4">
        <f t="shared" si="408"/>
        <v>48.608513902552566</v>
      </c>
      <c r="AG195" s="4">
        <f t="shared" si="409"/>
        <v>48.913962840824873</v>
      </c>
      <c r="AI195" s="4">
        <f>IF(OR($B195 &lt; C$231, $B195 &gt; C$234), 0, C195-S195)</f>
        <v>1.7754246196508277</v>
      </c>
      <c r="AJ195" s="4">
        <f>IF(OR($B195 &lt; D$231, $B195 &gt; D$234), 0, D195-T195)</f>
        <v>0.40992110420958028</v>
      </c>
      <c r="AK195" s="4">
        <f>IF(OR($B195 &lt; E$231, $B195 &gt; E$234), 0, E195-U195)</f>
        <v>0.81788226183159907</v>
      </c>
      <c r="AL195" s="4">
        <f>IF(OR($B195 &lt; F$231, $B195 &gt; F$234), 0, F195-V195)</f>
        <v>0.52804338112085247</v>
      </c>
      <c r="AM195" s="4">
        <f>IF(OR($B195 &lt; G$231, $B195 &gt; G$234), 0, G195-W195)</f>
        <v>0.36808911315733894</v>
      </c>
      <c r="AN195" s="4">
        <f>IF(OR($B195 &lt; H$231, $B195 &gt; H$234), 0, H195-X195)</f>
        <v>0.62877798243289362</v>
      </c>
      <c r="AO195" s="4">
        <f>IF(OR($B195 &lt; I$231, $B195 &gt; I$234), 0, I195-Y195)</f>
        <v>0</v>
      </c>
      <c r="AP195" s="4">
        <f>IF(OR($B195 &lt; J$231, $B195 &gt; J$234), 0, J195-Z195)</f>
        <v>0.7375471723848932</v>
      </c>
      <c r="AQ195" s="4">
        <f>IF(OR($B195 &lt; K$231, $B195 &gt; K$234), 0, K195-AA195)</f>
        <v>0</v>
      </c>
      <c r="AR195" s="4">
        <f>IF(OR($B195 &lt; L$231, $B195 &gt; L$234), 0, L195-AB195)</f>
        <v>0</v>
      </c>
      <c r="AS195" s="4">
        <f>IF(OR($B195 &lt; M$231, $B195 &gt; M$234), 0, M195-AC195)</f>
        <v>0</v>
      </c>
      <c r="AT195" s="4">
        <f>IF(OR($B195 &lt; N$231, $B195 &gt; N$234), 0, N195-AD195)</f>
        <v>-0.33784169935327668</v>
      </c>
      <c r="AU195" s="4">
        <f>IF(OR($B195 &lt; O$231, $B195 &gt; O$234), 0, O195-AE195)</f>
        <v>-0.1997673870215948</v>
      </c>
      <c r="AV195" s="4">
        <f t="shared" si="570"/>
        <v>-0.77751390255256325</v>
      </c>
      <c r="AW195" s="4">
        <f t="shared" si="570"/>
        <v>0.61103715917512602</v>
      </c>
      <c r="AY195" s="2">
        <f t="shared" si="431"/>
        <v>56.130575380349171</v>
      </c>
      <c r="AZ195" s="2">
        <f t="shared" si="497"/>
        <v>53.832078895790417</v>
      </c>
      <c r="BA195" s="2">
        <f t="shared" si="498"/>
        <v>52.739117738168403</v>
      </c>
      <c r="BB195" s="2">
        <f t="shared" si="499"/>
        <v>50.127956618879146</v>
      </c>
      <c r="BC195" s="2">
        <f t="shared" si="500"/>
        <v>52.811910886842661</v>
      </c>
      <c r="BD195" s="2">
        <f t="shared" si="501"/>
        <v>51.771222017567105</v>
      </c>
      <c r="BE195" s="2" t="e">
        <f t="shared" si="502"/>
        <v>#N/A</v>
      </c>
      <c r="BF195" s="2">
        <f t="shared" si="503"/>
        <v>49.562452827615104</v>
      </c>
      <c r="BG195" s="2" t="e">
        <f t="shared" si="504"/>
        <v>#N/A</v>
      </c>
      <c r="BH195" s="2" t="e">
        <f t="shared" si="505"/>
        <v>#N/A</v>
      </c>
      <c r="BI195" s="2" t="e">
        <f t="shared" si="506"/>
        <v>#N/A</v>
      </c>
      <c r="BJ195" s="2">
        <f t="shared" si="507"/>
        <v>45.964841699353279</v>
      </c>
      <c r="BK195" s="2">
        <f t="shared" si="508"/>
        <v>52.013767387021595</v>
      </c>
      <c r="BL195" s="2">
        <f t="shared" si="509"/>
        <v>48.608513902552566</v>
      </c>
      <c r="BM195" s="2">
        <f t="shared" si="510"/>
        <v>48.913962840824873</v>
      </c>
      <c r="BO195" s="2" t="str">
        <f t="shared" ref="BO195:BO228" si="574">IF(AND(IY195 &lt; $CC$23, $B195 &lt; C$7, $B195 &gt; C$231), C195, "")</f>
        <v/>
      </c>
      <c r="BP195" s="2" t="str">
        <f t="shared" ref="BP195:BP228" si="575">IF(AND(IZ195 &lt; $CC$23, $B195 &lt; D$7, $B195 &gt; D$231), D195, "")</f>
        <v/>
      </c>
      <c r="BQ195" s="2" t="str">
        <f t="shared" ref="BQ195:BQ228" si="576">IF(AND(JA195 &lt; $CC$23, $B195 &lt; E$7, $B195 &gt; E$231), E195, "")</f>
        <v/>
      </c>
      <c r="BR195" s="2" t="str">
        <f t="shared" ref="BR195:BR228" si="577">IF(AND(JB195 &lt; $CC$23, $B195 &lt; F$7, $B195 &gt; F$231), F195, "")</f>
        <v/>
      </c>
      <c r="BS195" s="2" t="str">
        <f t="shared" ref="BS195:BS228" si="578">IF(AND(JC195 &lt; $CC$23, $B195 &lt; G$7, $B195 &gt; G$231), G195, "")</f>
        <v/>
      </c>
      <c r="BT195" s="2" t="str">
        <f t="shared" ref="BT195:BT228" si="579">IF(AND(JD195 &lt; $CC$23, $B195 &lt; H$7, $B195 &gt; H$231), H195, "")</f>
        <v/>
      </c>
      <c r="BU195" s="2" t="str">
        <f t="shared" ref="BU195:BU228" si="580">IF(AND(JE195 &lt; $CC$23, $B195 &lt; I$7, $B195 &gt; I$231), I195, "")</f>
        <v/>
      </c>
      <c r="BV195" s="2" t="str">
        <f t="shared" ref="BV195:BV228" si="581">IF(AND(JF195 &lt; $CC$23, $B195 &lt; J$7, $B195 &gt; J$231), J195, "")</f>
        <v/>
      </c>
      <c r="BW195" s="2" t="str">
        <f t="shared" ref="BW195:BW228" si="582">IF(AND(JG195 &lt; $CC$23, $B195 &lt; K$7, $B195 &gt; K$231), K195, "")</f>
        <v/>
      </c>
      <c r="BX195" s="2" t="str">
        <f t="shared" ref="BX195:BX228" si="583">IF(AND(JH195 &lt; $CC$23, $B195 &lt; L$7, $B195 &gt; L$231), L195, "")</f>
        <v/>
      </c>
      <c r="BY195" s="2" t="str">
        <f t="shared" ref="BY195:BY228" si="584">IF(AND(JI195 &lt; $CC$23, $B195 &lt; M$7, $B195 &gt; M$231), M195, "")</f>
        <v/>
      </c>
      <c r="BZ195" s="2" t="str">
        <f t="shared" ref="BZ195:BZ228" si="585">IF(AND(JJ195 &lt; $CC$23, $B195 &lt; N$7, $B195 &gt; N$231), N195, "")</f>
        <v/>
      </c>
      <c r="CA195" s="2" t="str">
        <f t="shared" ref="CA195:CA228" si="586">IF(AND(JK195 &lt; $CC$23, $B195 &lt; O$7, $B195 &gt; O$231), O195, "")</f>
        <v/>
      </c>
      <c r="CB195" s="2" t="str">
        <f t="shared" ref="CB195:CB228" si="587">IF(AND(JL195 &lt; $CC$23, $B195 &lt; P$7, $B195 &gt; P$231), P195, "")</f>
        <v/>
      </c>
      <c r="CC195" s="2" t="str">
        <f t="shared" ref="CC195:CC228" si="588">IF(AND(JM195 &lt; $CC$23, $B195 &lt; Q$7, $B195 &gt; Q$231), Q195, "")</f>
        <v/>
      </c>
      <c r="CE195" s="2" t="str">
        <f t="shared" si="432"/>
        <v/>
      </c>
      <c r="CF195" s="2" t="str">
        <f t="shared" si="433"/>
        <v/>
      </c>
      <c r="CG195" s="2" t="str">
        <f t="shared" si="434"/>
        <v/>
      </c>
      <c r="CH195" s="2" t="str">
        <f t="shared" si="435"/>
        <v/>
      </c>
      <c r="CI195" s="2" t="str">
        <f t="shared" si="436"/>
        <v/>
      </c>
      <c r="CJ195" s="2" t="str">
        <f t="shared" si="437"/>
        <v/>
      </c>
      <c r="CK195" s="2" t="str">
        <f t="shared" si="438"/>
        <v/>
      </c>
      <c r="CL195" s="2" t="str">
        <f t="shared" si="439"/>
        <v/>
      </c>
      <c r="CM195" s="2" t="str">
        <f t="shared" si="440"/>
        <v/>
      </c>
      <c r="CN195" s="2" t="str">
        <f t="shared" si="441"/>
        <v/>
      </c>
      <c r="CO195" s="2" t="str">
        <f t="shared" si="442"/>
        <v/>
      </c>
      <c r="CP195" s="2" t="str">
        <f t="shared" si="443"/>
        <v/>
      </c>
      <c r="CQ195" s="2" t="str">
        <f t="shared" si="444"/>
        <v/>
      </c>
      <c r="CR195" s="2" t="str">
        <f t="shared" si="445"/>
        <v/>
      </c>
      <c r="CS195" s="2" t="str">
        <f t="shared" si="446"/>
        <v/>
      </c>
      <c r="CU195" s="2">
        <f t="shared" si="447"/>
        <v>57.905999999999999</v>
      </c>
      <c r="CV195" s="2">
        <f t="shared" si="448"/>
        <v>54.241999999999997</v>
      </c>
      <c r="CW195" s="2">
        <f t="shared" si="449"/>
        <v>53.557000000000002</v>
      </c>
      <c r="CX195" s="2">
        <f t="shared" si="450"/>
        <v>50.655999999999999</v>
      </c>
      <c r="CY195" s="2">
        <f t="shared" si="451"/>
        <v>53.18</v>
      </c>
      <c r="CZ195" s="2">
        <f t="shared" si="452"/>
        <v>52.4</v>
      </c>
      <c r="DA195" s="2" t="str">
        <f t="shared" si="453"/>
        <v/>
      </c>
      <c r="DB195" s="2">
        <f t="shared" si="454"/>
        <v>50.3</v>
      </c>
      <c r="DC195" s="2" t="str">
        <f t="shared" si="455"/>
        <v/>
      </c>
      <c r="DD195" s="2" t="str">
        <f t="shared" si="456"/>
        <v/>
      </c>
      <c r="DE195" s="2" t="str">
        <f t="shared" si="457"/>
        <v/>
      </c>
      <c r="DF195" s="2">
        <f t="shared" si="458"/>
        <v>45.627000000000002</v>
      </c>
      <c r="DG195" s="2">
        <f t="shared" si="459"/>
        <v>51.814</v>
      </c>
      <c r="DH195" s="2">
        <f t="shared" si="460"/>
        <v>47.831000000000003</v>
      </c>
      <c r="DI195" s="2">
        <f t="shared" si="461"/>
        <v>49.524999999999999</v>
      </c>
      <c r="DK195" s="2">
        <f t="shared" si="411"/>
        <v>73.253061290322577</v>
      </c>
      <c r="DL195" s="2">
        <f t="shared" si="571"/>
        <v>85.737881048387095</v>
      </c>
      <c r="DM195" s="2">
        <f t="shared" si="571"/>
        <v>91.144356304985308</v>
      </c>
      <c r="DN195" s="2">
        <f t="shared" si="571"/>
        <v>86.884618092691596</v>
      </c>
      <c r="DO195" s="2">
        <f t="shared" si="571"/>
        <v>107.27355663489735</v>
      </c>
      <c r="DP195" s="2">
        <f t="shared" si="571"/>
        <v>97.228938614082026</v>
      </c>
      <c r="DQ195" s="2">
        <f t="shared" si="571"/>
        <v>98.636616752199387</v>
      </c>
      <c r="DR195" s="2">
        <f t="shared" si="571"/>
        <v>100.79510071301246</v>
      </c>
      <c r="DS195" s="2">
        <f t="shared" si="571"/>
        <v>77.937654838709676</v>
      </c>
      <c r="DT195" s="2">
        <f t="shared" si="571"/>
        <v>78.787909158324055</v>
      </c>
      <c r="DU195" s="2">
        <f t="shared" si="571"/>
        <v>87.007491657397139</v>
      </c>
      <c r="DV195" s="2">
        <f t="shared" si="571"/>
        <v>90.858531708211146</v>
      </c>
      <c r="DW195" s="2">
        <f t="shared" si="571"/>
        <v>95.958376336898368</v>
      </c>
      <c r="DX195" s="2">
        <f t="shared" si="571"/>
        <v>75.56824220142606</v>
      </c>
      <c r="DY195" s="2">
        <f t="shared" si="571"/>
        <v>67.356444991789814</v>
      </c>
      <c r="EA195" s="2">
        <f t="shared" si="407"/>
        <v>56.630194115950388</v>
      </c>
      <c r="EB195" s="2">
        <f t="shared" si="413"/>
        <v>56.314902125315882</v>
      </c>
      <c r="EC195" s="2">
        <f t="shared" si="414"/>
        <v>51.99910904977375</v>
      </c>
      <c r="ED195" s="2">
        <f t="shared" si="415"/>
        <v>53.915620658135282</v>
      </c>
      <c r="EE195" s="2">
        <f t="shared" si="416"/>
        <v>53.514909506398524</v>
      </c>
      <c r="EF195" s="2">
        <f t="shared" si="417"/>
        <v>44.368109689213888</v>
      </c>
      <c r="EG195" s="2">
        <f t="shared" si="418"/>
        <v>50.408214396570848</v>
      </c>
      <c r="EH195" s="2">
        <f t="shared" si="419"/>
        <v>45.335848422141758</v>
      </c>
      <c r="EI195" s="2">
        <f t="shared" si="420"/>
        <v>43.661795802231907</v>
      </c>
      <c r="EJ195" s="2">
        <f t="shared" si="421"/>
        <v>48.386058261700107</v>
      </c>
      <c r="EK195" s="2">
        <f t="shared" si="422"/>
        <v>45.190633237822333</v>
      </c>
      <c r="EL195" s="2">
        <f t="shared" si="423"/>
        <v>45.04754551045508</v>
      </c>
      <c r="EM195" s="2">
        <f t="shared" si="424"/>
        <v>49.128477755343575</v>
      </c>
      <c r="EN195" s="2">
        <f t="shared" si="425"/>
        <v>46.410449933244337</v>
      </c>
      <c r="EO195" s="2">
        <f t="shared" si="426"/>
        <v>48.991235567192163</v>
      </c>
      <c r="EQ195" s="2">
        <f t="shared" si="427"/>
        <v>56.129993636734703</v>
      </c>
      <c r="ER195" s="2">
        <f t="shared" si="572"/>
        <v>53.83042780952492</v>
      </c>
      <c r="ES195" s="2">
        <f t="shared" si="572"/>
        <v>52.739584767775341</v>
      </c>
      <c r="ET195" s="2">
        <f t="shared" si="572"/>
        <v>50.12564910182396</v>
      </c>
      <c r="EU195" s="2">
        <f t="shared" si="572"/>
        <v>52.811464992728126</v>
      </c>
      <c r="EV195" s="2">
        <f t="shared" si="572"/>
        <v>51.776155481174712</v>
      </c>
      <c r="EW195" s="2">
        <f t="shared" si="572"/>
        <v>52.740940213249011</v>
      </c>
      <c r="EX195" s="2">
        <f t="shared" si="572"/>
        <v>49.564280385941359</v>
      </c>
      <c r="EY195" s="2">
        <f t="shared" si="572"/>
        <v>46.178057567259756</v>
      </c>
      <c r="EZ195" s="2">
        <f t="shared" si="572"/>
        <v>47.099978871695299</v>
      </c>
      <c r="FA195" s="2">
        <f t="shared" si="572"/>
        <v>45.099620002744999</v>
      </c>
      <c r="FB195" s="2">
        <f t="shared" si="572"/>
        <v>45.965485942997304</v>
      </c>
      <c r="FC195" s="2">
        <f t="shared" si="572"/>
        <v>52.019757394590528</v>
      </c>
      <c r="FD195" s="2">
        <f t="shared" si="572"/>
        <v>48.617522556341967</v>
      </c>
      <c r="FE195" s="2">
        <f t="shared" si="572"/>
        <v>48.913382189289777</v>
      </c>
      <c r="FG195" s="2">
        <f t="shared" si="429"/>
        <v>0.99999999999405054</v>
      </c>
      <c r="FH195" s="2">
        <f t="shared" si="573"/>
        <v>0.99999999999500144</v>
      </c>
      <c r="FI195" s="2">
        <f t="shared" si="573"/>
        <v>0.99999999999517708</v>
      </c>
      <c r="FJ195" s="2">
        <f t="shared" si="573"/>
        <v>0.99999999999524403</v>
      </c>
      <c r="FK195" s="2">
        <f t="shared" si="573"/>
        <v>0.99999999999534228</v>
      </c>
      <c r="FL195" s="2">
        <f t="shared" si="573"/>
        <v>0.99999999999557099</v>
      </c>
      <c r="FM195" s="2">
        <f t="shared" si="573"/>
        <v>0.99999999999570477</v>
      </c>
      <c r="FN195" s="2">
        <f t="shared" si="573"/>
        <v>0.99999999999538758</v>
      </c>
      <c r="FO195" s="2">
        <f t="shared" si="573"/>
        <v>0.99999999999497458</v>
      </c>
      <c r="FP195" s="2">
        <f t="shared" si="573"/>
        <v>0.99999999999526967</v>
      </c>
      <c r="FQ195" s="2">
        <f t="shared" si="573"/>
        <v>0.99999999999565969</v>
      </c>
      <c r="FR195" s="2">
        <f t="shared" si="573"/>
        <v>0.99999999999558375</v>
      </c>
      <c r="FS195" s="2">
        <f t="shared" si="573"/>
        <v>0.99999999993852462</v>
      </c>
      <c r="FT195" s="2">
        <f t="shared" si="573"/>
        <v>0.99999999960638586</v>
      </c>
      <c r="FU195" s="2">
        <f t="shared" si="573"/>
        <v>0.9999999980313713</v>
      </c>
      <c r="FW195" s="2">
        <f t="shared" si="462"/>
        <v>0.99883697929181725</v>
      </c>
      <c r="FX195" s="2">
        <f t="shared" si="514"/>
        <v>0.99933543844348471</v>
      </c>
      <c r="FY195" s="2">
        <f t="shared" si="515"/>
        <v>0.99936928411778936</v>
      </c>
      <c r="FZ195" s="2">
        <f t="shared" si="516"/>
        <v>0.99939115192182859</v>
      </c>
      <c r="GA195" s="2">
        <f t="shared" si="517"/>
        <v>0.99936612788147483</v>
      </c>
      <c r="GB195" s="2">
        <f t="shared" si="518"/>
        <v>0.99933403977509394</v>
      </c>
      <c r="GC195" s="2">
        <f t="shared" si="519"/>
        <v>0.9995965612350548</v>
      </c>
      <c r="GD195" s="2">
        <f t="shared" si="520"/>
        <v>0.99956779283722708</v>
      </c>
      <c r="GE195" s="2">
        <f t="shared" si="521"/>
        <v>0.99954678876556813</v>
      </c>
      <c r="GF195" s="2">
        <f t="shared" si="522"/>
        <v>0.99953802516963175</v>
      </c>
      <c r="GG195" s="2">
        <f t="shared" si="523"/>
        <v>0.99947228362136686</v>
      </c>
      <c r="GH195" s="2">
        <f t="shared" si="524"/>
        <v>0.99929816377675484</v>
      </c>
      <c r="GI195" s="2">
        <f t="shared" si="525"/>
        <v>0.99792824935834457</v>
      </c>
      <c r="GJ195" s="2">
        <f t="shared" si="526"/>
        <v>0.99591827420083789</v>
      </c>
      <c r="GK195" s="2">
        <f t="shared" si="527"/>
        <v>0.9925421941030621</v>
      </c>
      <c r="GM195" s="107">
        <f t="shared" si="463"/>
        <v>0</v>
      </c>
      <c r="GN195" s="107">
        <f t="shared" si="528"/>
        <v>0</v>
      </c>
      <c r="GO195" s="107">
        <f t="shared" si="529"/>
        <v>0</v>
      </c>
      <c r="GP195" s="107">
        <f t="shared" si="530"/>
        <v>0</v>
      </c>
      <c r="GQ195" s="107">
        <f t="shared" si="531"/>
        <v>0</v>
      </c>
      <c r="GR195" s="107">
        <f t="shared" si="532"/>
        <v>0</v>
      </c>
      <c r="GS195" s="107">
        <f t="shared" si="533"/>
        <v>0</v>
      </c>
      <c r="GT195" s="107">
        <f t="shared" si="534"/>
        <v>0</v>
      </c>
      <c r="GU195" s="107">
        <f t="shared" si="535"/>
        <v>0</v>
      </c>
      <c r="GV195" s="107">
        <f t="shared" si="536"/>
        <v>0</v>
      </c>
      <c r="GW195" s="107">
        <f t="shared" si="537"/>
        <v>0</v>
      </c>
      <c r="GX195" s="107">
        <f t="shared" si="538"/>
        <v>0</v>
      </c>
      <c r="GY195" s="107">
        <f t="shared" si="539"/>
        <v>0</v>
      </c>
      <c r="GZ195" s="107">
        <f t="shared" si="540"/>
        <v>0</v>
      </c>
      <c r="HA195" s="107">
        <f t="shared" si="541"/>
        <v>0</v>
      </c>
      <c r="HC195" s="107">
        <f t="shared" si="464"/>
        <v>1.9567461259788442E-242</v>
      </c>
      <c r="HD195" s="107">
        <f t="shared" si="542"/>
        <v>1.1742753798019803E-286</v>
      </c>
      <c r="HE195" s="107">
        <f t="shared" si="543"/>
        <v>9.6646104802196933E-300</v>
      </c>
      <c r="HF195" s="107">
        <f t="shared" si="544"/>
        <v>0</v>
      </c>
      <c r="HG195" s="107">
        <f t="shared" si="545"/>
        <v>0</v>
      </c>
      <c r="HH195" s="107">
        <f t="shared" si="546"/>
        <v>0</v>
      </c>
      <c r="HI195" s="107">
        <f t="shared" si="547"/>
        <v>0</v>
      </c>
      <c r="HJ195" s="107">
        <f t="shared" si="548"/>
        <v>0</v>
      </c>
      <c r="HK195" s="107">
        <f t="shared" si="549"/>
        <v>0</v>
      </c>
      <c r="HL195" s="107">
        <f t="shared" si="550"/>
        <v>0</v>
      </c>
      <c r="HM195" s="107">
        <f t="shared" si="551"/>
        <v>0</v>
      </c>
      <c r="HN195" s="107">
        <f t="shared" si="552"/>
        <v>0</v>
      </c>
      <c r="HO195" s="107">
        <f t="shared" si="553"/>
        <v>0</v>
      </c>
      <c r="HP195" s="107">
        <f t="shared" si="554"/>
        <v>0</v>
      </c>
      <c r="HQ195" s="107">
        <f t="shared" si="555"/>
        <v>0</v>
      </c>
      <c r="HS195" s="107">
        <f t="shared" si="465"/>
        <v>7.9501901672378741E-75</v>
      </c>
      <c r="HT195" s="107">
        <f t="shared" si="556"/>
        <v>8.1399389219329181E-92</v>
      </c>
      <c r="HU195" s="107">
        <f t="shared" si="557"/>
        <v>2.9437414540401144E-96</v>
      </c>
      <c r="HV195" s="107">
        <f t="shared" si="558"/>
        <v>1.0527633488785173E-116</v>
      </c>
      <c r="HW195" s="107">
        <f t="shared" si="559"/>
        <v>1.0912815770374155E-118</v>
      </c>
      <c r="HX195" s="107">
        <f t="shared" si="560"/>
        <v>1.2345617869771891E-113</v>
      </c>
      <c r="HY195" s="107">
        <f t="shared" si="561"/>
        <v>5.9982746086388668E-129</v>
      </c>
      <c r="HZ195" s="107">
        <f t="shared" si="562"/>
        <v>6.7456190013718166E-123</v>
      </c>
      <c r="IA195" s="107">
        <f t="shared" si="563"/>
        <v>2.1567187104358011E-131</v>
      </c>
      <c r="IB195" s="107">
        <f t="shared" si="564"/>
        <v>1.4797712565309187E-139</v>
      </c>
      <c r="IC195" s="107">
        <f t="shared" si="565"/>
        <v>2.2869724349696971E-139</v>
      </c>
      <c r="ID195" s="107">
        <f t="shared" si="566"/>
        <v>1.183194333385218E-117</v>
      </c>
      <c r="IE195" s="107">
        <f t="shared" si="567"/>
        <v>1.5941812350506113E-104</v>
      </c>
      <c r="IF195" s="107">
        <f t="shared" si="568"/>
        <v>7.8365623160405327E-106</v>
      </c>
      <c r="IG195" s="107">
        <f t="shared" si="569"/>
        <v>4.5426240796594011E-107</v>
      </c>
      <c r="II195" s="107">
        <f t="shared" si="466"/>
        <v>1.8788572397661108E-16</v>
      </c>
      <c r="IJ195" s="107">
        <f t="shared" si="467"/>
        <v>1.0208685160788463E-21</v>
      </c>
      <c r="IK195" s="107">
        <f t="shared" si="468"/>
        <v>7.2671188535178679E-23</v>
      </c>
      <c r="IL195" s="107">
        <f t="shared" si="469"/>
        <v>2.2532207241543745E-27</v>
      </c>
      <c r="IM195" s="107">
        <f t="shared" si="470"/>
        <v>1.3770357788621622E-27</v>
      </c>
      <c r="IN195" s="107">
        <f t="shared" si="471"/>
        <v>3.3367177368024654E-26</v>
      </c>
      <c r="IO195" s="107">
        <f t="shared" si="472"/>
        <v>7.9032555716591401E-32</v>
      </c>
      <c r="IP195" s="107">
        <f t="shared" si="473"/>
        <v>4.8269256759685432E-30</v>
      </c>
      <c r="IQ195" s="107">
        <f t="shared" si="474"/>
        <v>8.7807796399106813E-32</v>
      </c>
      <c r="IR195" s="107">
        <f t="shared" si="475"/>
        <v>1.1175736916495776E-33</v>
      </c>
      <c r="IS195" s="107">
        <f t="shared" si="476"/>
        <v>8.2154949784128683E-33</v>
      </c>
      <c r="IT195" s="107">
        <f t="shared" si="477"/>
        <v>6.3341396764545109E-27</v>
      </c>
      <c r="IU195" s="107">
        <f t="shared" si="478"/>
        <v>1.1759035876302363E-22</v>
      </c>
      <c r="IV195" s="107">
        <f t="shared" si="479"/>
        <v>9.1472257298338949E-22</v>
      </c>
      <c r="IW195" s="107">
        <f t="shared" si="480"/>
        <v>3.265630015552723E-20</v>
      </c>
      <c r="IY195" s="107">
        <f t="shared" si="481"/>
        <v>1.8788572397661108E-16</v>
      </c>
      <c r="IZ195" s="107">
        <f t="shared" si="482"/>
        <v>1.0208685160788463E-21</v>
      </c>
      <c r="JA195" s="107">
        <f t="shared" si="483"/>
        <v>7.2671188535178679E-23</v>
      </c>
      <c r="JB195" s="107">
        <f t="shared" si="484"/>
        <v>2.2532207241543745E-27</v>
      </c>
      <c r="JC195" s="107">
        <f t="shared" si="485"/>
        <v>1.3770357788621622E-27</v>
      </c>
      <c r="JD195" s="107">
        <f t="shared" si="486"/>
        <v>3.3367177368024654E-26</v>
      </c>
      <c r="JE195" s="107">
        <f t="shared" si="487"/>
        <v>7.9032555716591401E-32</v>
      </c>
      <c r="JF195" s="107">
        <f t="shared" si="488"/>
        <v>4.8269256759685432E-30</v>
      </c>
      <c r="JG195" s="107">
        <f t="shared" si="489"/>
        <v>8.7807796399106813E-32</v>
      </c>
      <c r="JH195" s="107">
        <f t="shared" si="490"/>
        <v>1.1175736916495776E-33</v>
      </c>
      <c r="JI195" s="107">
        <f t="shared" si="491"/>
        <v>8.2154949784128683E-33</v>
      </c>
      <c r="JJ195" s="107">
        <f t="shared" si="492"/>
        <v>6.3341396764545109E-27</v>
      </c>
      <c r="JK195" s="107">
        <f t="shared" si="493"/>
        <v>1.1759035876302363E-22</v>
      </c>
      <c r="JL195" s="107">
        <f t="shared" si="494"/>
        <v>9.1472257298338949E-22</v>
      </c>
      <c r="JM195" s="107">
        <f t="shared" si="495"/>
        <v>3.265630015552723E-20</v>
      </c>
    </row>
    <row r="196" spans="2:273" x14ac:dyDescent="0.25">
      <c r="B196" s="2">
        <v>168</v>
      </c>
      <c r="C196" s="37">
        <v>57.859000000000002</v>
      </c>
      <c r="D196" s="37">
        <v>54.338999999999999</v>
      </c>
      <c r="E196" s="37">
        <v>53.77</v>
      </c>
      <c r="F196" s="37">
        <v>50.213000000000001</v>
      </c>
      <c r="G196" s="37">
        <v>53.18</v>
      </c>
      <c r="H196" s="37">
        <v>51.667000000000002</v>
      </c>
      <c r="I196" s="37">
        <v>53.567</v>
      </c>
      <c r="J196" s="37">
        <v>49.383000000000003</v>
      </c>
      <c r="K196" s="37">
        <v>46.396999999999998</v>
      </c>
      <c r="L196" s="37">
        <v>47.203000000000003</v>
      </c>
      <c r="M196" s="37">
        <v>44.627000000000002</v>
      </c>
      <c r="N196" s="37">
        <v>47.356000000000002</v>
      </c>
      <c r="O196" s="37">
        <v>50.593000000000004</v>
      </c>
      <c r="P196" s="37">
        <v>48.796999999999997</v>
      </c>
      <c r="Q196" s="37">
        <v>49.82</v>
      </c>
      <c r="S196" s="4">
        <f>AY196 + (C$3 * _xlfn.NORM.DIST($B196, C$7, ABS(C$11), FALSE) * _xlfn.NORM.DIST(($B196 - C$7)*C$15, 0, ABS(C$11), TRUE) * 2)
               + (C$4 * _xlfn.NORM.DIST($B196, C$8, ABS(C$12), FALSE) * _xlfn.NORM.DIST(($B196 - C$8)*C$16, 0, ABS(C$12), TRUE) * 2)
               + (C$5 * _xlfn.NORM.DIST($B196, C$9, ABS(C$13), FALSE) * _xlfn.NORM.DIST(($B196 - C$9)*C$17, 0, ABS(C$13), TRUE) * 2)
               + (C$6 * _xlfn.NORM.DIST($B196, C$10, ABS(C$14), FALSE) * _xlfn.NORM.DIST(($B196 - C$10)*C$18, 0, ABS(C$14), TRUE) * 2)</f>
        <v>56.099277293361915</v>
      </c>
      <c r="T196" s="4">
        <f>AZ196 + (D$3 * _xlfn.NORM.DIST($B196, D$7, ABS(D$11), FALSE) * _xlfn.NORM.DIST(($B196 - D$7)*D$15, 0, ABS(D$11), TRUE) * 2)
               + (D$4 * _xlfn.NORM.DIST($B196, D$8, ABS(D$12), FALSE) * _xlfn.NORM.DIST(($B196 - D$8)*D$16, 0, ABS(D$12), TRUE) * 2)
               + (D$5 * _xlfn.NORM.DIST($B196, D$9, ABS(D$13), FALSE) * _xlfn.NORM.DIST(($B196 - D$9)*D$17, 0, ABS(D$13), TRUE) * 2)
               + (D$6 * _xlfn.NORM.DIST($B196, D$10, ABS(D$14), FALSE) * _xlfn.NORM.DIST(($B196 - D$10)*D$18, 0, ABS(D$14), TRUE) * 2)</f>
        <v>53.743569945088119</v>
      </c>
      <c r="U196" s="4">
        <f>BA196 + (E$3 * _xlfn.NORM.DIST($B196, E$7, ABS(E$11), FALSE) * _xlfn.NORM.DIST(($B196 - E$7)*E$15, 0, ABS(E$11), TRUE) * 2)
               + (E$4 * _xlfn.NORM.DIST($B196, E$8, ABS(E$12), FALSE) * _xlfn.NORM.DIST(($B196 - E$8)*E$16, 0, ABS(E$12), TRUE) * 2)
               + (E$5 * _xlfn.NORM.DIST($B196, E$9, ABS(E$13), FALSE) * _xlfn.NORM.DIST(($B196 - E$9)*E$17, 0, ABS(E$13), TRUE) * 2)
               + (E$6 * _xlfn.NORM.DIST($B196, E$10, ABS(E$14), FALSE) * _xlfn.NORM.DIST(($B196 - E$10)*E$18, 0, ABS(E$14), TRUE) * 2)</f>
        <v>52.627185437848865</v>
      </c>
      <c r="V196" s="4">
        <f>BB196 + (F$3 * _xlfn.NORM.DIST($B196, F$7, ABS(F$11), FALSE) * _xlfn.NORM.DIST(($B196 - F$7)*F$15, 0, ABS(F$11), TRUE) * 2)
               + (F$4 * _xlfn.NORM.DIST($B196, F$8, ABS(F$12), FALSE) * _xlfn.NORM.DIST(($B196 - F$8)*F$16, 0, ABS(F$12), TRUE) * 2)
               + (F$5 * _xlfn.NORM.DIST($B196, F$9, ABS(F$13), FALSE) * _xlfn.NORM.DIST(($B196 - F$9)*F$17, 0, ABS(F$13), TRUE) * 2)
               + (F$6 * _xlfn.NORM.DIST($B196, F$10, ABS(F$14), FALSE) * _xlfn.NORM.DIST(($B196 - F$10)*F$18, 0, ABS(F$14), TRUE) * 2)</f>
        <v>50.014306520026551</v>
      </c>
      <c r="W196" s="4">
        <f>BC196 + (G$3 * _xlfn.NORM.DIST($B196, G$7, ABS(G$11), FALSE) * _xlfn.NORM.DIST(($B196 - G$7)*G$15, 0, ABS(G$11), TRUE) * 2)
               + (G$4 * _xlfn.NORM.DIST($B196, G$8, ABS(G$12), FALSE) * _xlfn.NORM.DIST(($B196 - G$8)*G$16, 0, ABS(G$12), TRUE) * 2)
               + (G$5 * _xlfn.NORM.DIST($B196, G$9, ABS(G$13), FALSE) * _xlfn.NORM.DIST(($B196 - G$9)*G$17, 0, ABS(G$13), TRUE) * 2)
               + (G$6 * _xlfn.NORM.DIST($B196, G$10, ABS(G$14), FALSE) * _xlfn.NORM.DIST(($B196 - G$10)*G$18, 0, ABS(G$14), TRUE) * 2)</f>
        <v>52.660977463714751</v>
      </c>
      <c r="X196" s="4">
        <f>BD196 + (H$3 * _xlfn.NORM.DIST($B196, H$7, ABS(H$11), FALSE) * _xlfn.NORM.DIST(($B196 - H$7)*H$15, 0, ABS(H$11), TRUE) * 2)
               + (H$4 * _xlfn.NORM.DIST($B196, H$8, ABS(H$12), FALSE) * _xlfn.NORM.DIST(($B196 - H$8)*H$16, 0, ABS(H$12), TRUE) * 2)
               + (H$5 * _xlfn.NORM.DIST($B196, H$9, ABS(H$13), FALSE) * _xlfn.NORM.DIST(($B196 - H$9)*H$17, 0, ABS(H$13), TRUE) * 2)
               + (H$6 * _xlfn.NORM.DIST($B196, H$10, ABS(H$14), FALSE) * _xlfn.NORM.DIST(($B196 - H$10)*H$18, 0, ABS(H$14), TRUE) * 2)</f>
        <v>51.593059439467403</v>
      </c>
      <c r="Y196" s="4" t="e">
        <f>BE196 + (I$3 * _xlfn.NORM.DIST($B196, I$7, ABS(I$11), FALSE) * _xlfn.NORM.DIST(($B196 - I$7)*I$15, 0, ABS(I$11), TRUE) * 2)
               + (I$4 * _xlfn.NORM.DIST($B196, I$8, ABS(I$12), FALSE) * _xlfn.NORM.DIST(($B196 - I$8)*I$16, 0, ABS(I$12), TRUE) * 2)
               + (I$5 * _xlfn.NORM.DIST($B196, I$9, ABS(I$13), FALSE) * _xlfn.NORM.DIST(($B196 - I$9)*I$17, 0, ABS(I$13), TRUE) * 2)
               + (I$6 * _xlfn.NORM.DIST($B196, I$10, ABS(I$14), FALSE) * _xlfn.NORM.DIST(($B196 - I$10)*I$18, 0, ABS(I$14), TRUE) * 2)</f>
        <v>#N/A</v>
      </c>
      <c r="Z196" s="4" t="e">
        <f>BF196 + (J$3 * _xlfn.NORM.DIST($B196, J$7, ABS(J$11), FALSE) * _xlfn.NORM.DIST(($B196 - J$7)*J$15, 0, ABS(J$11), TRUE) * 2)
               + (J$4 * _xlfn.NORM.DIST($B196, J$8, ABS(J$12), FALSE) * _xlfn.NORM.DIST(($B196 - J$8)*J$16, 0, ABS(J$12), TRUE) * 2)
               + (J$5 * _xlfn.NORM.DIST($B196, J$9, ABS(J$13), FALSE) * _xlfn.NORM.DIST(($B196 - J$9)*J$17, 0, ABS(J$13), TRUE) * 2)
               + (J$6 * _xlfn.NORM.DIST($B196, J$10, ABS(J$14), FALSE) * _xlfn.NORM.DIST(($B196 - J$10)*J$18, 0, ABS(J$14), TRUE) * 2)</f>
        <v>#N/A</v>
      </c>
      <c r="AA196" s="4" t="e">
        <f>BG196 + (K$3 * _xlfn.NORM.DIST($B196, K$7, ABS(K$11), FALSE) * _xlfn.NORM.DIST(($B196 - K$7)*K$15, 0, ABS(K$11), TRUE) * 2)
               + (K$4 * _xlfn.NORM.DIST($B196, K$8, ABS(K$12), FALSE) * _xlfn.NORM.DIST(($B196 - K$8)*K$16, 0, ABS(K$12), TRUE) * 2)
               + (K$5 * _xlfn.NORM.DIST($B196, K$9, ABS(K$13), FALSE) * _xlfn.NORM.DIST(($B196 - K$9)*K$17, 0, ABS(K$13), TRUE) * 2)
               + (K$6 * _xlfn.NORM.DIST($B196, K$10, ABS(K$14), FALSE) * _xlfn.NORM.DIST(($B196 - K$10)*K$18, 0, ABS(K$14), TRUE) * 2)</f>
        <v>#N/A</v>
      </c>
      <c r="AB196" s="4" t="e">
        <f>BH196 + (L$3 * _xlfn.NORM.DIST($B196, L$7, ABS(L$11), FALSE) * _xlfn.NORM.DIST(($B196 - L$7)*L$15, 0, ABS(L$11), TRUE) * 2)
               + (L$4 * _xlfn.NORM.DIST($B196, L$8, ABS(L$12), FALSE) * _xlfn.NORM.DIST(($B196 - L$8)*L$16, 0, ABS(L$12), TRUE) * 2)
               + (L$5 * _xlfn.NORM.DIST($B196, L$9, ABS(L$13), FALSE) * _xlfn.NORM.DIST(($B196 - L$9)*L$17, 0, ABS(L$13), TRUE) * 2)
               + (L$6 * _xlfn.NORM.DIST($B196, L$10, ABS(L$14), FALSE) * _xlfn.NORM.DIST(($B196 - L$10)*L$18, 0, ABS(L$14), TRUE) * 2)</f>
        <v>#N/A</v>
      </c>
      <c r="AC196" s="4" t="e">
        <f>BI196 + (M$3 * _xlfn.NORM.DIST($B196, M$7, ABS(M$11), FALSE) * _xlfn.NORM.DIST(($B196 - M$7)*M$15, 0, ABS(M$11), TRUE) * 2)
               + (M$4 * _xlfn.NORM.DIST($B196, M$8, ABS(M$12), FALSE) * _xlfn.NORM.DIST(($B196 - M$8)*M$16, 0, ABS(M$12), TRUE) * 2)
               + (M$5 * _xlfn.NORM.DIST($B196, M$9, ABS(M$13), FALSE) * _xlfn.NORM.DIST(($B196 - M$9)*M$17, 0, ABS(M$13), TRUE) * 2)
               + (M$6 * _xlfn.NORM.DIST($B196, M$10, ABS(M$14), FALSE) * _xlfn.NORM.DIST(($B196 - M$10)*M$18, 0, ABS(M$14), TRUE) * 2)</f>
        <v>#N/A</v>
      </c>
      <c r="AD196" s="4">
        <f>BJ196 + (N$3 * _xlfn.NORM.DIST($B196, N$7, ABS(N$11), FALSE) * _xlfn.NORM.DIST(($B196 - N$7)*N$15, 0, ABS(N$11), TRUE) * 2)
               + (N$4 * _xlfn.NORM.DIST($B196, N$8, ABS(N$12), FALSE) * _xlfn.NORM.DIST(($B196 - N$8)*N$16, 0, ABS(N$12), TRUE) * 2)
               + (N$5 * _xlfn.NORM.DIST($B196, N$9, ABS(N$13), FALSE) * _xlfn.NORM.DIST(($B196 - N$9)*N$17, 0, ABS(N$13), TRUE) * 2)
               + (N$6 * _xlfn.NORM.DIST($B196, N$10, ABS(N$14), FALSE) * _xlfn.NORM.DIST(($B196 - N$10)*N$18, 0, ABS(N$14), TRUE) * 2)</f>
        <v>45.799126758897046</v>
      </c>
      <c r="AE196" s="4">
        <f>BK196 + (O$3 * _xlfn.NORM.DIST($B196, O$7, ABS(O$11), FALSE) * _xlfn.NORM.DIST(($B196 - O$7)*O$15, 0, ABS(O$11), TRUE) * 2)
               + (O$4 * _xlfn.NORM.DIST($B196, O$8, ABS(O$12), FALSE) * _xlfn.NORM.DIST(($B196 - O$8)*O$16, 0, ABS(O$12), TRUE) * 2)
               + (O$5 * _xlfn.NORM.DIST($B196, O$9, ABS(O$13), FALSE) * _xlfn.NORM.DIST(($B196 - O$9)*O$17, 0, ABS(O$13), TRUE) * 2)
               + (O$6 * _xlfn.NORM.DIST($B196, O$10, ABS(O$14), FALSE) * _xlfn.NORM.DIST(($B196 - O$10)*O$18, 0, ABS(O$14), TRUE) * 2)</f>
        <v>51.84084676308975</v>
      </c>
      <c r="AF196" s="4">
        <f t="shared" si="408"/>
        <v>48.45968536281584</v>
      </c>
      <c r="AG196" s="4">
        <f t="shared" si="409"/>
        <v>48.7551372256032</v>
      </c>
      <c r="AI196" s="4">
        <f>IF(OR($B196 &lt; C$231, $B196 &gt; C$234), 0, C196-S196)</f>
        <v>1.7597227066380867</v>
      </c>
      <c r="AJ196" s="4">
        <f>IF(OR($B196 &lt; D$231, $B196 &gt; D$234), 0, D196-T196)</f>
        <v>0.59543005491187984</v>
      </c>
      <c r="AK196" s="4">
        <f>IF(OR($B196 &lt; E$231, $B196 &gt; E$234), 0, E196-U196)</f>
        <v>1.1428145621511376</v>
      </c>
      <c r="AL196" s="4">
        <f>IF(OR($B196 &lt; F$231, $B196 &gt; F$234), 0, F196-V196)</f>
        <v>0.19869347997344988</v>
      </c>
      <c r="AM196" s="4">
        <f>IF(OR($B196 &lt; G$231, $B196 &gt; G$234), 0, G196-W196)</f>
        <v>0.51902253628524875</v>
      </c>
      <c r="AN196" s="4">
        <f>IF(OR($B196 &lt; H$231, $B196 &gt; H$234), 0, H196-X196)</f>
        <v>7.3940560532598454E-2</v>
      </c>
      <c r="AO196" s="4">
        <f>IF(OR($B196 &lt; I$231, $B196 &gt; I$234), 0, I196-Y196)</f>
        <v>0</v>
      </c>
      <c r="AP196" s="4">
        <f>IF(OR($B196 &lt; J$231, $B196 &gt; J$234), 0, J196-Z196)</f>
        <v>0</v>
      </c>
      <c r="AQ196" s="4">
        <f>IF(OR($B196 &lt; K$231, $B196 &gt; K$234), 0, K196-AA196)</f>
        <v>0</v>
      </c>
      <c r="AR196" s="4">
        <f>IF(OR($B196 &lt; L$231, $B196 &gt; L$234), 0, L196-AB196)</f>
        <v>0</v>
      </c>
      <c r="AS196" s="4">
        <f>IF(OR($B196 &lt; M$231, $B196 &gt; M$234), 0, M196-AC196)</f>
        <v>0</v>
      </c>
      <c r="AT196" s="4">
        <f>IF(OR($B196 &lt; N$231, $B196 &gt; N$234), 0, N196-AD196)</f>
        <v>1.5568732411029558</v>
      </c>
      <c r="AU196" s="4">
        <f>IF(OR($B196 &lt; O$231, $B196 &gt; O$234), 0, O196-AE196)</f>
        <v>-1.247846763089747</v>
      </c>
      <c r="AV196" s="4">
        <f t="shared" si="570"/>
        <v>0.33731463718415711</v>
      </c>
      <c r="AW196" s="4">
        <f t="shared" si="570"/>
        <v>1.0648627743968007</v>
      </c>
      <c r="AY196" s="2">
        <f t="shared" si="431"/>
        <v>56.099277293361915</v>
      </c>
      <c r="AZ196" s="2">
        <f t="shared" si="497"/>
        <v>53.743569945088119</v>
      </c>
      <c r="BA196" s="2">
        <f t="shared" si="498"/>
        <v>52.627185437848865</v>
      </c>
      <c r="BB196" s="2">
        <f t="shared" si="499"/>
        <v>50.014306520026551</v>
      </c>
      <c r="BC196" s="2">
        <f t="shared" si="500"/>
        <v>52.660977463714751</v>
      </c>
      <c r="BD196" s="2">
        <f t="shared" si="501"/>
        <v>51.593059439467403</v>
      </c>
      <c r="BE196" s="2" t="e">
        <f t="shared" si="502"/>
        <v>#N/A</v>
      </c>
      <c r="BF196" s="2" t="e">
        <f t="shared" si="503"/>
        <v>#N/A</v>
      </c>
      <c r="BG196" s="2" t="e">
        <f t="shared" si="504"/>
        <v>#N/A</v>
      </c>
      <c r="BH196" s="2" t="e">
        <f t="shared" si="505"/>
        <v>#N/A</v>
      </c>
      <c r="BI196" s="2" t="e">
        <f t="shared" si="506"/>
        <v>#N/A</v>
      </c>
      <c r="BJ196" s="2">
        <f t="shared" si="507"/>
        <v>45.799126758897046</v>
      </c>
      <c r="BK196" s="2">
        <f t="shared" si="508"/>
        <v>51.84084676308975</v>
      </c>
      <c r="BL196" s="2">
        <f t="shared" si="509"/>
        <v>48.45968536281584</v>
      </c>
      <c r="BM196" s="2">
        <f t="shared" si="510"/>
        <v>48.7551372256032</v>
      </c>
      <c r="BO196" s="2" t="str">
        <f t="shared" si="574"/>
        <v/>
      </c>
      <c r="BP196" s="2" t="str">
        <f t="shared" si="575"/>
        <v/>
      </c>
      <c r="BQ196" s="2" t="str">
        <f t="shared" si="576"/>
        <v/>
      </c>
      <c r="BR196" s="2" t="str">
        <f t="shared" si="577"/>
        <v/>
      </c>
      <c r="BS196" s="2" t="str">
        <f t="shared" si="578"/>
        <v/>
      </c>
      <c r="BT196" s="2" t="str">
        <f t="shared" si="579"/>
        <v/>
      </c>
      <c r="BU196" s="2" t="str">
        <f t="shared" si="580"/>
        <v/>
      </c>
      <c r="BV196" s="2" t="str">
        <f t="shared" si="581"/>
        <v/>
      </c>
      <c r="BW196" s="2" t="str">
        <f t="shared" si="582"/>
        <v/>
      </c>
      <c r="BX196" s="2" t="str">
        <f t="shared" si="583"/>
        <v/>
      </c>
      <c r="BY196" s="2" t="str">
        <f t="shared" si="584"/>
        <v/>
      </c>
      <c r="BZ196" s="2" t="str">
        <f t="shared" si="585"/>
        <v/>
      </c>
      <c r="CA196" s="2" t="str">
        <f t="shared" si="586"/>
        <v/>
      </c>
      <c r="CB196" s="2" t="str">
        <f t="shared" si="587"/>
        <v/>
      </c>
      <c r="CC196" s="2" t="str">
        <f t="shared" si="588"/>
        <v/>
      </c>
      <c r="CE196" s="2" t="str">
        <f t="shared" si="432"/>
        <v/>
      </c>
      <c r="CF196" s="2" t="str">
        <f t="shared" si="433"/>
        <v/>
      </c>
      <c r="CG196" s="2" t="str">
        <f t="shared" si="434"/>
        <v/>
      </c>
      <c r="CH196" s="2" t="str">
        <f t="shared" si="435"/>
        <v/>
      </c>
      <c r="CI196" s="2" t="str">
        <f t="shared" si="436"/>
        <v/>
      </c>
      <c r="CJ196" s="2" t="str">
        <f t="shared" si="437"/>
        <v/>
      </c>
      <c r="CK196" s="2" t="str">
        <f t="shared" si="438"/>
        <v/>
      </c>
      <c r="CL196" s="2" t="str">
        <f t="shared" si="439"/>
        <v/>
      </c>
      <c r="CM196" s="2" t="str">
        <f t="shared" si="440"/>
        <v/>
      </c>
      <c r="CN196" s="2" t="str">
        <f t="shared" si="441"/>
        <v/>
      </c>
      <c r="CO196" s="2" t="str">
        <f t="shared" si="442"/>
        <v/>
      </c>
      <c r="CP196" s="2" t="str">
        <f t="shared" si="443"/>
        <v/>
      </c>
      <c r="CQ196" s="2" t="str">
        <f t="shared" si="444"/>
        <v/>
      </c>
      <c r="CR196" s="2" t="str">
        <f t="shared" si="445"/>
        <v/>
      </c>
      <c r="CS196" s="2" t="str">
        <f t="shared" si="446"/>
        <v/>
      </c>
      <c r="CU196" s="2">
        <f t="shared" si="447"/>
        <v>57.859000000000002</v>
      </c>
      <c r="CV196" s="2">
        <f t="shared" si="448"/>
        <v>54.338999999999999</v>
      </c>
      <c r="CW196" s="2">
        <f t="shared" si="449"/>
        <v>53.77</v>
      </c>
      <c r="CX196" s="2">
        <f t="shared" si="450"/>
        <v>50.213000000000001</v>
      </c>
      <c r="CY196" s="2">
        <f t="shared" si="451"/>
        <v>53.18</v>
      </c>
      <c r="CZ196" s="2">
        <f t="shared" si="452"/>
        <v>51.667000000000002</v>
      </c>
      <c r="DA196" s="2" t="str">
        <f t="shared" si="453"/>
        <v/>
      </c>
      <c r="DB196" s="2" t="str">
        <f t="shared" si="454"/>
        <v/>
      </c>
      <c r="DC196" s="2" t="str">
        <f t="shared" si="455"/>
        <v/>
      </c>
      <c r="DD196" s="2" t="str">
        <f t="shared" si="456"/>
        <v/>
      </c>
      <c r="DE196" s="2" t="str">
        <f t="shared" si="457"/>
        <v/>
      </c>
      <c r="DF196" s="2">
        <f t="shared" si="458"/>
        <v>47.356000000000002</v>
      </c>
      <c r="DG196" s="2">
        <f t="shared" si="459"/>
        <v>50.593000000000004</v>
      </c>
      <c r="DH196" s="2">
        <f t="shared" si="460"/>
        <v>48.796999999999997</v>
      </c>
      <c r="DI196" s="2">
        <f t="shared" si="461"/>
        <v>49.82</v>
      </c>
      <c r="DK196" s="2">
        <f t="shared" si="411"/>
        <v>73.268218951612894</v>
      </c>
      <c r="DL196" s="2">
        <f t="shared" si="571"/>
        <v>85.826709677419359</v>
      </c>
      <c r="DM196" s="2">
        <f t="shared" si="571"/>
        <v>91.263005315249245</v>
      </c>
      <c r="DN196" s="2">
        <f t="shared" si="571"/>
        <v>86.994943627450965</v>
      </c>
      <c r="DO196" s="2">
        <f t="shared" si="571"/>
        <v>107.49587536656891</v>
      </c>
      <c r="DP196" s="2">
        <f t="shared" si="571"/>
        <v>97.350309269162238</v>
      </c>
      <c r="DQ196" s="2">
        <f t="shared" si="571"/>
        <v>98.791777859237513</v>
      </c>
      <c r="DR196" s="2">
        <f t="shared" si="571"/>
        <v>100.97588279857396</v>
      </c>
      <c r="DS196" s="2">
        <f t="shared" si="571"/>
        <v>77.987089516129032</v>
      </c>
      <c r="DT196" s="2">
        <f t="shared" si="571"/>
        <v>78.848748090470878</v>
      </c>
      <c r="DU196" s="2">
        <f t="shared" si="571"/>
        <v>87.124623804226957</v>
      </c>
      <c r="DV196" s="2">
        <f t="shared" si="571"/>
        <v>90.981533174486799</v>
      </c>
      <c r="DW196" s="2">
        <f t="shared" si="571"/>
        <v>96.065101270053447</v>
      </c>
      <c r="DX196" s="2">
        <f t="shared" si="571"/>
        <v>75.593715129233559</v>
      </c>
      <c r="DY196" s="2">
        <f t="shared" si="571"/>
        <v>67.333636562671046</v>
      </c>
      <c r="EA196" s="2">
        <f t="shared" si="407"/>
        <v>56.600702624747612</v>
      </c>
      <c r="EB196" s="2">
        <f t="shared" si="413"/>
        <v>56.255811313419301</v>
      </c>
      <c r="EC196" s="2">
        <f t="shared" si="414"/>
        <v>51.875697454751126</v>
      </c>
      <c r="ED196" s="2">
        <f t="shared" si="415"/>
        <v>53.852369229890307</v>
      </c>
      <c r="EE196" s="2">
        <f t="shared" si="416"/>
        <v>53.372996515082249</v>
      </c>
      <c r="EF196" s="2">
        <f t="shared" si="417"/>
        <v>44.088845606718458</v>
      </c>
      <c r="EG196" s="2">
        <f t="shared" si="418"/>
        <v>50.197255191781849</v>
      </c>
      <c r="EH196" s="2">
        <f t="shared" si="419"/>
        <v>45.124067770305238</v>
      </c>
      <c r="EI196" s="2">
        <f t="shared" si="420"/>
        <v>43.505412928337392</v>
      </c>
      <c r="EJ196" s="2">
        <f t="shared" si="421"/>
        <v>48.270968617819634</v>
      </c>
      <c r="EK196" s="2">
        <f t="shared" si="422"/>
        <v>45.044942284076939</v>
      </c>
      <c r="EL196" s="2">
        <f t="shared" si="423"/>
        <v>44.86919257815218</v>
      </c>
      <c r="EM196" s="2">
        <f t="shared" si="424"/>
        <v>48.913853883821844</v>
      </c>
      <c r="EN196" s="2">
        <f t="shared" si="425"/>
        <v>46.22908744993326</v>
      </c>
      <c r="EO196" s="2">
        <f t="shared" si="426"/>
        <v>48.832818561640018</v>
      </c>
      <c r="EQ196" s="2">
        <f t="shared" si="427"/>
        <v>56.098813527070419</v>
      </c>
      <c r="ER196" s="2">
        <f t="shared" si="572"/>
        <v>53.742242901074547</v>
      </c>
      <c r="ES196" s="2">
        <f t="shared" si="572"/>
        <v>52.627562167355009</v>
      </c>
      <c r="ET196" s="2">
        <f t="shared" si="572"/>
        <v>50.012449205159605</v>
      </c>
      <c r="EU196" s="2">
        <f t="shared" si="572"/>
        <v>52.660618732737646</v>
      </c>
      <c r="EV196" s="2">
        <f t="shared" si="572"/>
        <v>51.597031746331908</v>
      </c>
      <c r="EW196" s="2">
        <f t="shared" si="572"/>
        <v>52.562262821835851</v>
      </c>
      <c r="EX196" s="2">
        <f t="shared" si="572"/>
        <v>49.409701196233129</v>
      </c>
      <c r="EY196" s="2">
        <f t="shared" si="572"/>
        <v>46.055884522042888</v>
      </c>
      <c r="EZ196" s="2">
        <f t="shared" si="572"/>
        <v>46.96750406692118</v>
      </c>
      <c r="FA196" s="2">
        <f t="shared" si="572"/>
        <v>44.953482795351434</v>
      </c>
      <c r="FB196" s="2">
        <f t="shared" si="572"/>
        <v>45.799645550293732</v>
      </c>
      <c r="FC196" s="2">
        <f t="shared" si="572"/>
        <v>51.845775669055151</v>
      </c>
      <c r="FD196" s="2">
        <f t="shared" si="572"/>
        <v>48.467231201774148</v>
      </c>
      <c r="FE196" s="2">
        <f t="shared" si="572"/>
        <v>48.75464825474549</v>
      </c>
      <c r="FG196" s="2">
        <f t="shared" si="429"/>
        <v>0.99999999999527422</v>
      </c>
      <c r="FH196" s="2">
        <f t="shared" si="573"/>
        <v>0.99999999999602951</v>
      </c>
      <c r="FI196" s="2">
        <f t="shared" si="573"/>
        <v>0.99999999999616906</v>
      </c>
      <c r="FJ196" s="2">
        <f t="shared" si="573"/>
        <v>0.99999999999622224</v>
      </c>
      <c r="FK196" s="2">
        <f t="shared" si="573"/>
        <v>0.99999999999630018</v>
      </c>
      <c r="FL196" s="2">
        <f t="shared" si="573"/>
        <v>0.99999999999648193</v>
      </c>
      <c r="FM196" s="2">
        <f t="shared" si="573"/>
        <v>0.99999999999658817</v>
      </c>
      <c r="FN196" s="2">
        <f t="shared" si="573"/>
        <v>0.99999999999633626</v>
      </c>
      <c r="FO196" s="2">
        <f t="shared" si="573"/>
        <v>0.99999999999600819</v>
      </c>
      <c r="FP196" s="2">
        <f t="shared" si="573"/>
        <v>0.99999999999624256</v>
      </c>
      <c r="FQ196" s="2">
        <f t="shared" si="573"/>
        <v>0.99999999999655242</v>
      </c>
      <c r="FR196" s="2">
        <f t="shared" si="573"/>
        <v>0.99999999999649203</v>
      </c>
      <c r="FS196" s="2">
        <f t="shared" si="573"/>
        <v>0.99999999995013544</v>
      </c>
      <c r="FT196" s="2">
        <f t="shared" si="573"/>
        <v>0.99999999967510922</v>
      </c>
      <c r="FU196" s="2">
        <f t="shared" si="573"/>
        <v>0.99999999835092379</v>
      </c>
      <c r="FW196" s="2">
        <f t="shared" si="462"/>
        <v>0.99907595878277977</v>
      </c>
      <c r="FX196" s="2">
        <f t="shared" si="514"/>
        <v>0.9994720478306276</v>
      </c>
      <c r="FY196" s="2">
        <f t="shared" si="515"/>
        <v>0.99949893956888702</v>
      </c>
      <c r="FZ196" s="2">
        <f t="shared" si="516"/>
        <v>0.99951631421233356</v>
      </c>
      <c r="GA196" s="2">
        <f t="shared" si="517"/>
        <v>0.99949643182907122</v>
      </c>
      <c r="GB196" s="2">
        <f t="shared" si="518"/>
        <v>0.99947093652474484</v>
      </c>
      <c r="GC196" s="2">
        <f t="shared" si="519"/>
        <v>0.99967951060510551</v>
      </c>
      <c r="GD196" s="2">
        <f t="shared" si="520"/>
        <v>0.99965665512646873</v>
      </c>
      <c r="GE196" s="2">
        <f t="shared" si="521"/>
        <v>0.99963996796061838</v>
      </c>
      <c r="GF196" s="2">
        <f t="shared" si="522"/>
        <v>0.99963300547845646</v>
      </c>
      <c r="GG196" s="2">
        <f t="shared" si="523"/>
        <v>0.99958077447931359</v>
      </c>
      <c r="GH196" s="2">
        <f t="shared" si="524"/>
        <v>0.99944243118783982</v>
      </c>
      <c r="GI196" s="2">
        <f t="shared" si="525"/>
        <v>0.99831888137623703</v>
      </c>
      <c r="GJ196" s="2">
        <f t="shared" si="526"/>
        <v>0.99662852375215027</v>
      </c>
      <c r="GK196" s="2">
        <f t="shared" si="527"/>
        <v>0.99374519088031432</v>
      </c>
      <c r="GM196" s="107">
        <f t="shared" si="463"/>
        <v>0</v>
      </c>
      <c r="GN196" s="107">
        <f t="shared" si="528"/>
        <v>0</v>
      </c>
      <c r="GO196" s="107">
        <f t="shared" si="529"/>
        <v>0</v>
      </c>
      <c r="GP196" s="107">
        <f t="shared" si="530"/>
        <v>0</v>
      </c>
      <c r="GQ196" s="107">
        <f t="shared" si="531"/>
        <v>0</v>
      </c>
      <c r="GR196" s="107">
        <f t="shared" si="532"/>
        <v>0</v>
      </c>
      <c r="GS196" s="107">
        <f t="shared" si="533"/>
        <v>0</v>
      </c>
      <c r="GT196" s="107">
        <f t="shared" si="534"/>
        <v>0</v>
      </c>
      <c r="GU196" s="107">
        <f t="shared" si="535"/>
        <v>0</v>
      </c>
      <c r="GV196" s="107">
        <f t="shared" si="536"/>
        <v>0</v>
      </c>
      <c r="GW196" s="107">
        <f t="shared" si="537"/>
        <v>0</v>
      </c>
      <c r="GX196" s="107">
        <f t="shared" si="538"/>
        <v>0</v>
      </c>
      <c r="GY196" s="107">
        <f t="shared" si="539"/>
        <v>0</v>
      </c>
      <c r="GZ196" s="107">
        <f t="shared" si="540"/>
        <v>0</v>
      </c>
      <c r="HA196" s="107">
        <f t="shared" si="541"/>
        <v>0</v>
      </c>
      <c r="HC196" s="107">
        <f t="shared" si="464"/>
        <v>1.0412866694200996E-247</v>
      </c>
      <c r="HD196" s="107">
        <f t="shared" si="542"/>
        <v>8.0433555874527719E-293</v>
      </c>
      <c r="HE196" s="107">
        <f t="shared" si="543"/>
        <v>3.5450344743963269E-306</v>
      </c>
      <c r="HF196" s="107">
        <f t="shared" si="544"/>
        <v>0</v>
      </c>
      <c r="HG196" s="107">
        <f t="shared" si="545"/>
        <v>0</v>
      </c>
      <c r="HH196" s="107">
        <f t="shared" si="546"/>
        <v>0</v>
      </c>
      <c r="HI196" s="107">
        <f t="shared" si="547"/>
        <v>0</v>
      </c>
      <c r="HJ196" s="107">
        <f t="shared" si="548"/>
        <v>0</v>
      </c>
      <c r="HK196" s="107">
        <f t="shared" si="549"/>
        <v>0</v>
      </c>
      <c r="HL196" s="107">
        <f t="shared" si="550"/>
        <v>0</v>
      </c>
      <c r="HM196" s="107">
        <f t="shared" si="551"/>
        <v>0</v>
      </c>
      <c r="HN196" s="107">
        <f t="shared" si="552"/>
        <v>0</v>
      </c>
      <c r="HO196" s="107">
        <f t="shared" si="553"/>
        <v>0</v>
      </c>
      <c r="HP196" s="107">
        <f t="shared" si="554"/>
        <v>0</v>
      </c>
      <c r="HQ196" s="107">
        <f t="shared" si="555"/>
        <v>0</v>
      </c>
      <c r="HS196" s="107">
        <f t="shared" si="465"/>
        <v>1.9340014071273914E-77</v>
      </c>
      <c r="HT196" s="107">
        <f t="shared" si="556"/>
        <v>6.2356644410442121E-95</v>
      </c>
      <c r="HU196" s="107">
        <f t="shared" si="557"/>
        <v>1.62583499071136E-99</v>
      </c>
      <c r="HV196" s="107">
        <f t="shared" si="558"/>
        <v>1.219562301446653E-120</v>
      </c>
      <c r="HW196" s="107">
        <f t="shared" si="559"/>
        <v>1.0708238181610366E-122</v>
      </c>
      <c r="HX196" s="107">
        <f t="shared" si="560"/>
        <v>1.7820974778199529E-117</v>
      </c>
      <c r="HY196" s="107">
        <f t="shared" si="561"/>
        <v>3.3936051190618435E-133</v>
      </c>
      <c r="HZ196" s="107">
        <f t="shared" si="562"/>
        <v>5.9229075351868288E-127</v>
      </c>
      <c r="IA196" s="107">
        <f t="shared" si="563"/>
        <v>9.6423810495963471E-136</v>
      </c>
      <c r="IB196" s="107">
        <f t="shared" si="564"/>
        <v>3.4294605704053425E-144</v>
      </c>
      <c r="IC196" s="107">
        <f t="shared" si="565"/>
        <v>5.1270695084992025E-144</v>
      </c>
      <c r="ID196" s="107">
        <f t="shared" si="566"/>
        <v>1.1978936131283455E-121</v>
      </c>
      <c r="IE196" s="107">
        <f t="shared" si="567"/>
        <v>3.4370843209203058E-108</v>
      </c>
      <c r="IF196" s="107">
        <f t="shared" si="568"/>
        <v>1.4955529587805084E-109</v>
      </c>
      <c r="IG196" s="107">
        <f t="shared" si="569"/>
        <v>5.7389673329136547E-111</v>
      </c>
      <c r="II196" s="107">
        <f t="shared" si="466"/>
        <v>1.7382946399230584E-17</v>
      </c>
      <c r="IJ196" s="107">
        <f t="shared" si="467"/>
        <v>5.2834956189320426E-23</v>
      </c>
      <c r="IK196" s="107">
        <f t="shared" si="468"/>
        <v>3.2543782630484689E-24</v>
      </c>
      <c r="IL196" s="107">
        <f t="shared" si="469"/>
        <v>5.3478403665942212E-29</v>
      </c>
      <c r="IM196" s="107">
        <f t="shared" si="470"/>
        <v>3.1032601960761286E-29</v>
      </c>
      <c r="IN196" s="107">
        <f t="shared" si="471"/>
        <v>8.9680592782225115E-28</v>
      </c>
      <c r="IO196" s="107">
        <f t="shared" si="472"/>
        <v>1.2463155395953551E-33</v>
      </c>
      <c r="IP196" s="107">
        <f t="shared" si="473"/>
        <v>9.3799474787518635E-32</v>
      </c>
      <c r="IQ196" s="107">
        <f t="shared" si="474"/>
        <v>1.3075902622432946E-33</v>
      </c>
      <c r="IR196" s="107">
        <f t="shared" si="475"/>
        <v>1.2647935736242198E-35</v>
      </c>
      <c r="IS196" s="107">
        <f t="shared" si="476"/>
        <v>9.7018085486991227E-35</v>
      </c>
      <c r="IT196" s="107">
        <f t="shared" si="477"/>
        <v>1.4908492999535533E-28</v>
      </c>
      <c r="IU196" s="107">
        <f t="shared" si="478"/>
        <v>4.1699373438453289E-24</v>
      </c>
      <c r="IV196" s="107">
        <f t="shared" si="479"/>
        <v>3.3831891358505695E-23</v>
      </c>
      <c r="IW196" s="107">
        <f t="shared" si="480"/>
        <v>1.3825181529342243E-21</v>
      </c>
      <c r="IY196" s="107">
        <f t="shared" si="481"/>
        <v>1.7382946399230584E-17</v>
      </c>
      <c r="IZ196" s="107">
        <f t="shared" si="482"/>
        <v>5.2834956189320426E-23</v>
      </c>
      <c r="JA196" s="107">
        <f t="shared" si="483"/>
        <v>3.2543782630484689E-24</v>
      </c>
      <c r="JB196" s="107">
        <f t="shared" si="484"/>
        <v>5.3478403665942212E-29</v>
      </c>
      <c r="JC196" s="107">
        <f t="shared" si="485"/>
        <v>3.1032601960761286E-29</v>
      </c>
      <c r="JD196" s="107">
        <f t="shared" si="486"/>
        <v>8.9680592782225115E-28</v>
      </c>
      <c r="JE196" s="107">
        <f t="shared" si="487"/>
        <v>1.2463155395953551E-33</v>
      </c>
      <c r="JF196" s="107">
        <f t="shared" si="488"/>
        <v>9.3799474787518635E-32</v>
      </c>
      <c r="JG196" s="107">
        <f t="shared" si="489"/>
        <v>1.3075902622432946E-33</v>
      </c>
      <c r="JH196" s="107">
        <f t="shared" si="490"/>
        <v>1.2647935736242198E-35</v>
      </c>
      <c r="JI196" s="107">
        <f t="shared" si="491"/>
        <v>9.7018085486991227E-35</v>
      </c>
      <c r="JJ196" s="107">
        <f t="shared" si="492"/>
        <v>1.4908492999535533E-28</v>
      </c>
      <c r="JK196" s="107">
        <f t="shared" si="493"/>
        <v>4.1699373438453289E-24</v>
      </c>
      <c r="JL196" s="107">
        <f t="shared" si="494"/>
        <v>3.3831891358505695E-23</v>
      </c>
      <c r="JM196" s="107">
        <f t="shared" si="495"/>
        <v>1.3825181529342243E-21</v>
      </c>
    </row>
    <row r="197" spans="2:273" x14ac:dyDescent="0.25">
      <c r="B197" s="2">
        <v>169</v>
      </c>
      <c r="C197" s="37">
        <v>57.969000000000001</v>
      </c>
      <c r="D197" s="37">
        <v>55.194000000000003</v>
      </c>
      <c r="E197" s="37">
        <v>53.442999999999998</v>
      </c>
      <c r="F197" s="37">
        <v>50.459000000000003</v>
      </c>
      <c r="G197" s="37">
        <v>53.573999999999998</v>
      </c>
      <c r="H197" s="37">
        <v>53.732999999999997</v>
      </c>
      <c r="I197" s="37">
        <v>52.933</v>
      </c>
      <c r="J197" s="37">
        <v>51.267000000000003</v>
      </c>
      <c r="K197" s="37">
        <v>47.844999999999999</v>
      </c>
      <c r="L197" s="37">
        <v>47.22</v>
      </c>
      <c r="M197" s="37">
        <v>45.051000000000002</v>
      </c>
      <c r="N197" s="37">
        <v>45.423999999999999</v>
      </c>
      <c r="O197" s="37">
        <v>52.067999999999998</v>
      </c>
      <c r="P197" s="37">
        <v>48.186</v>
      </c>
      <c r="Q197" s="37">
        <v>48.41</v>
      </c>
      <c r="S197" s="4">
        <f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56.068003109758159</v>
      </c>
      <c r="T197" s="4">
        <f>AZ197 + (D$3 * _xlfn.NORM.DIST($B197, D$7, ABS(D$11), FALSE) * _xlfn.NORM.DIST(($B197 - D$7)*D$15, 0, ABS(D$11), TRUE) * 2)
               + (D$4 * _xlfn.NORM.DIST($B197, D$8, ABS(D$12), FALSE) * _xlfn.NORM.DIST(($B197 - D$8)*D$16, 0, ABS(D$12), TRUE) * 2)
               + (D$5 * _xlfn.NORM.DIST($B197, D$9, ABS(D$13), FALSE) * _xlfn.NORM.DIST(($B197 - D$9)*D$17, 0, ABS(D$13), TRUE) * 2)
               + (D$6 * _xlfn.NORM.DIST($B197, D$10, ABS(D$14), FALSE) * _xlfn.NORM.DIST(($B197 - D$10)*D$18, 0, ABS(D$14), TRUE) * 2)</f>
        <v>53.655124418064126</v>
      </c>
      <c r="U197" s="4">
        <f>BA197 + (E$3 * _xlfn.NORM.DIST($B197, E$7, ABS(E$11), FALSE) * _xlfn.NORM.DIST(($B197 - E$7)*E$15, 0, ABS(E$11), TRUE) * 2)
               + (E$4 * _xlfn.NORM.DIST($B197, E$8, ABS(E$12), FALSE) * _xlfn.NORM.DIST(($B197 - E$8)*E$16, 0, ABS(E$12), TRUE) * 2)
               + (E$5 * _xlfn.NORM.DIST($B197, E$9, ABS(E$13), FALSE) * _xlfn.NORM.DIST(($B197 - E$9)*E$17, 0, ABS(E$13), TRUE) * 2)
               + (E$6 * _xlfn.NORM.DIST($B197, E$10, ABS(E$14), FALSE) * _xlfn.NORM.DIST(($B197 - E$10)*E$18, 0, ABS(E$14), TRUE) * 2)</f>
        <v>52.515235755849588</v>
      </c>
      <c r="V197" s="4">
        <f>BB197 + (F$3 * _xlfn.NORM.DIST($B197, F$7, ABS(F$11), FALSE) * _xlfn.NORM.DIST(($B197 - F$7)*F$15, 0, ABS(F$11), TRUE) * 2)
               + (F$4 * _xlfn.NORM.DIST($B197, F$8, ABS(F$12), FALSE) * _xlfn.NORM.DIST(($B197 - F$8)*F$16, 0, ABS(F$12), TRUE) * 2)
               + (F$5 * _xlfn.NORM.DIST($B197, F$9, ABS(F$13), FALSE) * _xlfn.NORM.DIST(($B197 - F$9)*F$17, 0, ABS(F$13), TRUE) * 2)
               + (F$6 * _xlfn.NORM.DIST($B197, F$10, ABS(F$14), FALSE) * _xlfn.NORM.DIST(($B197 - F$10)*F$18, 0, ABS(F$14), TRUE) * 2)</f>
        <v>49.900743965289756</v>
      </c>
      <c r="W197" s="4" t="e">
        <f>BC197 + (G$3 * _xlfn.NORM.DIST($B197, G$7, ABS(G$11), FALSE) * _xlfn.NORM.DIST(($B197 - G$7)*G$15, 0, ABS(G$11), TRUE) * 2)
               + (G$4 * _xlfn.NORM.DIST($B197, G$8, ABS(G$12), FALSE) * _xlfn.NORM.DIST(($B197 - G$8)*G$16, 0, ABS(G$12), TRUE) * 2)
               + (G$5 * _xlfn.NORM.DIST($B197, G$9, ABS(G$13), FALSE) * _xlfn.NORM.DIST(($B197 - G$9)*G$17, 0, ABS(G$13), TRUE) * 2)
               + (G$6 * _xlfn.NORM.DIST($B197, G$10, ABS(G$14), FALSE) * _xlfn.NORM.DIST(($B197 - G$10)*G$18, 0, ABS(G$14), TRUE) * 2)</f>
        <v>#N/A</v>
      </c>
      <c r="X197" s="4">
        <f>BD197 + (H$3 * _xlfn.NORM.DIST($B197, H$7, ABS(H$11), FALSE) * _xlfn.NORM.DIST(($B197 - H$7)*H$15, 0, ABS(H$11), TRUE) * 2)
               + (H$4 * _xlfn.NORM.DIST($B197, H$8, ABS(H$12), FALSE) * _xlfn.NORM.DIST(($B197 - H$8)*H$16, 0, ABS(H$12), TRUE) * 2)
               + (H$5 * _xlfn.NORM.DIST($B197, H$9, ABS(H$13), FALSE) * _xlfn.NORM.DIST(($B197 - H$9)*H$17, 0, ABS(H$13), TRUE) * 2)
               + (H$6 * _xlfn.NORM.DIST($B197, H$10, ABS(H$14), FALSE) * _xlfn.NORM.DIST(($B197 - H$10)*H$18, 0, ABS(H$14), TRUE) * 2)</f>
        <v>51.414710264046164</v>
      </c>
      <c r="Y197" s="4" t="e">
        <f>BE197 + (I$3 * _xlfn.NORM.DIST($B197, I$7, ABS(I$11), FALSE) * _xlfn.NORM.DIST(($B197 - I$7)*I$15, 0, ABS(I$11), TRUE) * 2)
               + (I$4 * _xlfn.NORM.DIST($B197, I$8, ABS(I$12), FALSE) * _xlfn.NORM.DIST(($B197 - I$8)*I$16, 0, ABS(I$12), TRUE) * 2)
               + (I$5 * _xlfn.NORM.DIST($B197, I$9, ABS(I$13), FALSE) * _xlfn.NORM.DIST(($B197 - I$9)*I$17, 0, ABS(I$13), TRUE) * 2)
               + (I$6 * _xlfn.NORM.DIST($B197, I$10, ABS(I$14), FALSE) * _xlfn.NORM.DIST(($B197 - I$10)*I$18, 0, ABS(I$14), TRUE) * 2)</f>
        <v>#N/A</v>
      </c>
      <c r="Z197" s="4" t="e">
        <f>BF197 + (J$3 * _xlfn.NORM.DIST($B197, J$7, ABS(J$11), FALSE) * _xlfn.NORM.DIST(($B197 - J$7)*J$15, 0, ABS(J$11), TRUE) * 2)
               + (J$4 * _xlfn.NORM.DIST($B197, J$8, ABS(J$12), FALSE) * _xlfn.NORM.DIST(($B197 - J$8)*J$16, 0, ABS(J$12), TRUE) * 2)
               + (J$5 * _xlfn.NORM.DIST($B197, J$9, ABS(J$13), FALSE) * _xlfn.NORM.DIST(($B197 - J$9)*J$17, 0, ABS(J$13), TRUE) * 2)
               + (J$6 * _xlfn.NORM.DIST($B197, J$10, ABS(J$14), FALSE) * _xlfn.NORM.DIST(($B197 - J$10)*J$18, 0, ABS(J$14), TRUE) * 2)</f>
        <v>#N/A</v>
      </c>
      <c r="AA197" s="4" t="e">
        <f>BG197 + (K$3 * _xlfn.NORM.DIST($B197, K$7, ABS(K$11), FALSE) * _xlfn.NORM.DIST(($B197 - K$7)*K$15, 0, ABS(K$11), TRUE) * 2)
               + (K$4 * _xlfn.NORM.DIST($B197, K$8, ABS(K$12), FALSE) * _xlfn.NORM.DIST(($B197 - K$8)*K$16, 0, ABS(K$12), TRUE) * 2)
               + (K$5 * _xlfn.NORM.DIST($B197, K$9, ABS(K$13), FALSE) * _xlfn.NORM.DIST(($B197 - K$9)*K$17, 0, ABS(K$13), TRUE) * 2)
               + (K$6 * _xlfn.NORM.DIST($B197, K$10, ABS(K$14), FALSE) * _xlfn.NORM.DIST(($B197 - K$10)*K$18, 0, ABS(K$14), TRUE) * 2)</f>
        <v>#N/A</v>
      </c>
      <c r="AB197" s="4" t="e">
        <f>BH197 + (L$3 * _xlfn.NORM.DIST($B197, L$7, ABS(L$11), FALSE) * _xlfn.NORM.DIST(($B197 - L$7)*L$15, 0, ABS(L$11), TRUE) * 2)
               + (L$4 * _xlfn.NORM.DIST($B197, L$8, ABS(L$12), FALSE) * _xlfn.NORM.DIST(($B197 - L$8)*L$16, 0, ABS(L$12), TRUE) * 2)
               + (L$5 * _xlfn.NORM.DIST($B197, L$9, ABS(L$13), FALSE) * _xlfn.NORM.DIST(($B197 - L$9)*L$17, 0, ABS(L$13), TRUE) * 2)
               + (L$6 * _xlfn.NORM.DIST($B197, L$10, ABS(L$14), FALSE) * _xlfn.NORM.DIST(($B197 - L$10)*L$18, 0, ABS(L$14), TRUE) * 2)</f>
        <v>#N/A</v>
      </c>
      <c r="AC197" s="4" t="e">
        <f>BI197 + (M$3 * _xlfn.NORM.DIST($B197, M$7, ABS(M$11), FALSE) * _xlfn.NORM.DIST(($B197 - M$7)*M$15, 0, ABS(M$11), TRUE) * 2)
               + (M$4 * _xlfn.NORM.DIST($B197, M$8, ABS(M$12), FALSE) * _xlfn.NORM.DIST(($B197 - M$8)*M$16, 0, ABS(M$12), TRUE) * 2)
               + (M$5 * _xlfn.NORM.DIST($B197, M$9, ABS(M$13), FALSE) * _xlfn.NORM.DIST(($B197 - M$9)*M$17, 0, ABS(M$13), TRUE) * 2)
               + (M$6 * _xlfn.NORM.DIST($B197, M$10, ABS(M$14), FALSE) * _xlfn.NORM.DIST(($B197 - M$10)*M$18, 0, ABS(M$14), TRUE) * 2)</f>
        <v>#N/A</v>
      </c>
      <c r="AD197" s="4">
        <f>BJ197 + (N$3 * _xlfn.NORM.DIST($B197, N$7, ABS(N$11), FALSE) * _xlfn.NORM.DIST(($B197 - N$7)*N$15, 0, ABS(N$11), TRUE) * 2)
               + (N$4 * _xlfn.NORM.DIST($B197, N$8, ABS(N$12), FALSE) * _xlfn.NORM.DIST(($B197 - N$8)*N$16, 0, ABS(N$12), TRUE) * 2)
               + (N$5 * _xlfn.NORM.DIST($B197, N$9, ABS(N$13), FALSE) * _xlfn.NORM.DIST(($B197 - N$9)*N$17, 0, ABS(N$13), TRUE) * 2)
               + (N$6 * _xlfn.NORM.DIST($B197, N$10, ABS(N$14), FALSE) * _xlfn.NORM.DIST(($B197 - N$10)*N$18, 0, ABS(N$14), TRUE) * 2)</f>
        <v>45.633387477326885</v>
      </c>
      <c r="AE197" s="4">
        <f>BK197 + (O$3 * _xlfn.NORM.DIST($B197, O$7, ABS(O$11), FALSE) * _xlfn.NORM.DIST(($B197 - O$7)*O$15, 0, ABS(O$11), TRUE) * 2)
               + (O$4 * _xlfn.NORM.DIST($B197, O$8, ABS(O$12), FALSE) * _xlfn.NORM.DIST(($B197 - O$8)*O$16, 0, ABS(O$12), TRUE) * 2)
               + (O$5 * _xlfn.NORM.DIST($B197, O$9, ABS(O$13), FALSE) * _xlfn.NORM.DIST(($B197 - O$9)*O$17, 0, ABS(O$13), TRUE) * 2)
               + (O$6 * _xlfn.NORM.DIST($B197, O$10, ABS(O$14), FALSE) * _xlfn.NORM.DIST(($B197 - O$10)*O$18, 0, ABS(O$14), TRUE) * 2)</f>
        <v>51.667739248608704</v>
      </c>
      <c r="AF197" s="4">
        <f t="shared" si="408"/>
        <v>48.310621295123418</v>
      </c>
      <c r="AG197" s="4">
        <f t="shared" si="409"/>
        <v>48.596325998845771</v>
      </c>
      <c r="AI197" s="4">
        <f>IF(OR($B197 &lt; C$231, $B197 &gt; C$234), 0, C197-S197)</f>
        <v>1.9009968902418422</v>
      </c>
      <c r="AJ197" s="4">
        <f>IF(OR($B197 &lt; D$231, $B197 &gt; D$234), 0, D197-T197)</f>
        <v>1.5388755819358764</v>
      </c>
      <c r="AK197" s="4">
        <f>IF(OR($B197 &lt; E$231, $B197 &gt; E$234), 0, E197-U197)</f>
        <v>0.92776424415040992</v>
      </c>
      <c r="AL197" s="4">
        <f>IF(OR($B197 &lt; F$231, $B197 &gt; F$234), 0, F197-V197)</f>
        <v>0.55825603471024721</v>
      </c>
      <c r="AM197" s="4">
        <f>IF(OR($B197 &lt; G$231, $B197 &gt; G$234), 0, G197-W197)</f>
        <v>0</v>
      </c>
      <c r="AN197" s="4">
        <f>IF(OR($B197 &lt; H$231, $B197 &gt; H$234), 0, H197-X197)</f>
        <v>2.318289735953833</v>
      </c>
      <c r="AO197" s="4">
        <f>IF(OR($B197 &lt; I$231, $B197 &gt; I$234), 0, I197-Y197)</f>
        <v>0</v>
      </c>
      <c r="AP197" s="4">
        <f>IF(OR($B197 &lt; J$231, $B197 &gt; J$234), 0, J197-Z197)</f>
        <v>0</v>
      </c>
      <c r="AQ197" s="4">
        <f>IF(OR($B197 &lt; K$231, $B197 &gt; K$234), 0, K197-AA197)</f>
        <v>0</v>
      </c>
      <c r="AR197" s="4">
        <f>IF(OR($B197 &lt; L$231, $B197 &gt; L$234), 0, L197-AB197)</f>
        <v>0</v>
      </c>
      <c r="AS197" s="4">
        <f>IF(OR($B197 &lt; M$231, $B197 &gt; M$234), 0, M197-AC197)</f>
        <v>0</v>
      </c>
      <c r="AT197" s="4">
        <f>IF(OR($B197 &lt; N$231, $B197 &gt; N$234), 0, N197-AD197)</f>
        <v>-0.20938747732688512</v>
      </c>
      <c r="AU197" s="4">
        <f>IF(OR($B197 &lt; O$231, $B197 &gt; O$234), 0, O197-AE197)</f>
        <v>0.40026075139129347</v>
      </c>
      <c r="AV197" s="4">
        <f t="shared" si="570"/>
        <v>-0.12462129512341846</v>
      </c>
      <c r="AW197" s="4">
        <f t="shared" si="570"/>
        <v>-0.18632599884577417</v>
      </c>
      <c r="AY197" s="2">
        <f t="shared" si="431"/>
        <v>56.068003109758159</v>
      </c>
      <c r="AZ197" s="2">
        <f t="shared" si="497"/>
        <v>53.655124418064126</v>
      </c>
      <c r="BA197" s="2">
        <f t="shared" si="498"/>
        <v>52.515235755849588</v>
      </c>
      <c r="BB197" s="2">
        <f t="shared" si="499"/>
        <v>49.900743965289756</v>
      </c>
      <c r="BC197" s="2" t="e">
        <f t="shared" si="500"/>
        <v>#N/A</v>
      </c>
      <c r="BD197" s="2">
        <f t="shared" si="501"/>
        <v>51.414710264046164</v>
      </c>
      <c r="BE197" s="2" t="e">
        <f t="shared" si="502"/>
        <v>#N/A</v>
      </c>
      <c r="BF197" s="2" t="e">
        <f t="shared" si="503"/>
        <v>#N/A</v>
      </c>
      <c r="BG197" s="2" t="e">
        <f t="shared" si="504"/>
        <v>#N/A</v>
      </c>
      <c r="BH197" s="2" t="e">
        <f t="shared" si="505"/>
        <v>#N/A</v>
      </c>
      <c r="BI197" s="2" t="e">
        <f t="shared" si="506"/>
        <v>#N/A</v>
      </c>
      <c r="BJ197" s="2">
        <f t="shared" si="507"/>
        <v>45.633387477326885</v>
      </c>
      <c r="BK197" s="2">
        <f t="shared" si="508"/>
        <v>51.667739248608704</v>
      </c>
      <c r="BL197" s="2">
        <f t="shared" si="509"/>
        <v>48.310621295123418</v>
      </c>
      <c r="BM197" s="2">
        <f t="shared" si="510"/>
        <v>48.596325998845771</v>
      </c>
      <c r="BO197" s="2" t="str">
        <f t="shared" si="574"/>
        <v/>
      </c>
      <c r="BP197" s="2" t="str">
        <f t="shared" si="575"/>
        <v/>
      </c>
      <c r="BQ197" s="2" t="str">
        <f t="shared" si="576"/>
        <v/>
      </c>
      <c r="BR197" s="2" t="str">
        <f t="shared" si="577"/>
        <v/>
      </c>
      <c r="BS197" s="2" t="str">
        <f t="shared" si="578"/>
        <v/>
      </c>
      <c r="BT197" s="2" t="str">
        <f t="shared" si="579"/>
        <v/>
      </c>
      <c r="BU197" s="2" t="str">
        <f t="shared" si="580"/>
        <v/>
      </c>
      <c r="BV197" s="2" t="str">
        <f t="shared" si="581"/>
        <v/>
      </c>
      <c r="BW197" s="2" t="str">
        <f t="shared" si="582"/>
        <v/>
      </c>
      <c r="BX197" s="2" t="str">
        <f t="shared" si="583"/>
        <v/>
      </c>
      <c r="BY197" s="2" t="str">
        <f t="shared" si="584"/>
        <v/>
      </c>
      <c r="BZ197" s="2" t="str">
        <f t="shared" si="585"/>
        <v/>
      </c>
      <c r="CA197" s="2" t="str">
        <f t="shared" si="586"/>
        <v/>
      </c>
      <c r="CB197" s="2" t="str">
        <f t="shared" si="587"/>
        <v/>
      </c>
      <c r="CC197" s="2" t="str">
        <f t="shared" si="588"/>
        <v/>
      </c>
      <c r="CE197" s="2" t="str">
        <f t="shared" si="432"/>
        <v/>
      </c>
      <c r="CF197" s="2" t="str">
        <f t="shared" si="433"/>
        <v/>
      </c>
      <c r="CG197" s="2" t="str">
        <f t="shared" si="434"/>
        <v/>
      </c>
      <c r="CH197" s="2" t="str">
        <f t="shared" si="435"/>
        <v/>
      </c>
      <c r="CI197" s="2" t="str">
        <f t="shared" si="436"/>
        <v/>
      </c>
      <c r="CJ197" s="2" t="str">
        <f t="shared" si="437"/>
        <v/>
      </c>
      <c r="CK197" s="2" t="str">
        <f t="shared" si="438"/>
        <v/>
      </c>
      <c r="CL197" s="2" t="str">
        <f t="shared" si="439"/>
        <v/>
      </c>
      <c r="CM197" s="2" t="str">
        <f t="shared" si="440"/>
        <v/>
      </c>
      <c r="CN197" s="2" t="str">
        <f t="shared" si="441"/>
        <v/>
      </c>
      <c r="CO197" s="2" t="str">
        <f t="shared" si="442"/>
        <v/>
      </c>
      <c r="CP197" s="2" t="str">
        <f t="shared" si="443"/>
        <v/>
      </c>
      <c r="CQ197" s="2" t="str">
        <f t="shared" si="444"/>
        <v/>
      </c>
      <c r="CR197" s="2" t="str">
        <f t="shared" si="445"/>
        <v/>
      </c>
      <c r="CS197" s="2" t="str">
        <f t="shared" si="446"/>
        <v/>
      </c>
      <c r="CU197" s="2">
        <f t="shared" si="447"/>
        <v>57.969000000000001</v>
      </c>
      <c r="CV197" s="2">
        <f t="shared" si="448"/>
        <v>55.194000000000003</v>
      </c>
      <c r="CW197" s="2">
        <f t="shared" si="449"/>
        <v>53.442999999999998</v>
      </c>
      <c r="CX197" s="2">
        <f t="shared" si="450"/>
        <v>50.459000000000003</v>
      </c>
      <c r="CY197" s="2" t="str">
        <f t="shared" si="451"/>
        <v/>
      </c>
      <c r="CZ197" s="2">
        <f t="shared" si="452"/>
        <v>53.732999999999997</v>
      </c>
      <c r="DA197" s="2" t="str">
        <f t="shared" si="453"/>
        <v/>
      </c>
      <c r="DB197" s="2" t="str">
        <f t="shared" si="454"/>
        <v/>
      </c>
      <c r="DC197" s="2" t="str">
        <f t="shared" si="455"/>
        <v/>
      </c>
      <c r="DD197" s="2" t="str">
        <f t="shared" si="456"/>
        <v/>
      </c>
      <c r="DE197" s="2" t="str">
        <f t="shared" si="457"/>
        <v/>
      </c>
      <c r="DF197" s="2">
        <f t="shared" si="458"/>
        <v>45.423999999999999</v>
      </c>
      <c r="DG197" s="2">
        <f t="shared" si="459"/>
        <v>52.067999999999998</v>
      </c>
      <c r="DH197" s="2">
        <f t="shared" si="460"/>
        <v>48.186</v>
      </c>
      <c r="DI197" s="2">
        <f t="shared" si="461"/>
        <v>48.41</v>
      </c>
      <c r="DK197" s="2">
        <f t="shared" si="411"/>
        <v>73.283376612903211</v>
      </c>
      <c r="DL197" s="2">
        <f t="shared" si="571"/>
        <v>85.915538306451609</v>
      </c>
      <c r="DM197" s="2">
        <f t="shared" si="571"/>
        <v>91.381654325513182</v>
      </c>
      <c r="DN197" s="2">
        <f t="shared" si="571"/>
        <v>87.10526916221032</v>
      </c>
      <c r="DO197" s="2">
        <f t="shared" si="571"/>
        <v>107.71819409824046</v>
      </c>
      <c r="DP197" s="2">
        <f t="shared" si="571"/>
        <v>97.471679924242451</v>
      </c>
      <c r="DQ197" s="2">
        <f t="shared" si="571"/>
        <v>98.946938966275638</v>
      </c>
      <c r="DR197" s="2">
        <f t="shared" si="571"/>
        <v>101.15666488413547</v>
      </c>
      <c r="DS197" s="2">
        <f t="shared" si="571"/>
        <v>78.036524193548388</v>
      </c>
      <c r="DT197" s="2">
        <f t="shared" si="571"/>
        <v>78.909587022617714</v>
      </c>
      <c r="DU197" s="2">
        <f t="shared" si="571"/>
        <v>87.24175595105676</v>
      </c>
      <c r="DV197" s="2">
        <f t="shared" si="571"/>
        <v>91.104534640762466</v>
      </c>
      <c r="DW197" s="2">
        <f t="shared" si="571"/>
        <v>96.171826203208525</v>
      </c>
      <c r="DX197" s="2">
        <f t="shared" si="571"/>
        <v>75.619188057041043</v>
      </c>
      <c r="DY197" s="2">
        <f t="shared" si="571"/>
        <v>67.310828133552263</v>
      </c>
      <c r="EA197" s="2">
        <f t="shared" si="407"/>
        <v>56.57121113354485</v>
      </c>
      <c r="EB197" s="2">
        <f t="shared" si="413"/>
        <v>56.196720501522712</v>
      </c>
      <c r="EC197" s="2">
        <f t="shared" si="414"/>
        <v>51.752285859728502</v>
      </c>
      <c r="ED197" s="2">
        <f t="shared" si="415"/>
        <v>53.789117801645332</v>
      </c>
      <c r="EE197" s="2">
        <f t="shared" si="416"/>
        <v>53.231083523765982</v>
      </c>
      <c r="EF197" s="2">
        <f t="shared" si="417"/>
        <v>43.809581524223027</v>
      </c>
      <c r="EG197" s="2">
        <f t="shared" si="418"/>
        <v>49.986295986992843</v>
      </c>
      <c r="EH197" s="2">
        <f t="shared" si="419"/>
        <v>44.912287118468711</v>
      </c>
      <c r="EI197" s="2">
        <f t="shared" si="420"/>
        <v>43.349030054442878</v>
      </c>
      <c r="EJ197" s="2">
        <f t="shared" si="421"/>
        <v>48.155878973939153</v>
      </c>
      <c r="EK197" s="2">
        <f t="shared" si="422"/>
        <v>44.899251330331538</v>
      </c>
      <c r="EL197" s="2">
        <f t="shared" si="423"/>
        <v>44.690839645849266</v>
      </c>
      <c r="EM197" s="2">
        <f t="shared" si="424"/>
        <v>48.699230012300106</v>
      </c>
      <c r="EN197" s="2">
        <f t="shared" si="425"/>
        <v>46.047724966622177</v>
      </c>
      <c r="EO197" s="2">
        <f t="shared" si="426"/>
        <v>48.674401556087865</v>
      </c>
      <c r="EQ197" s="2">
        <f t="shared" si="427"/>
        <v>56.067633417406135</v>
      </c>
      <c r="ER197" s="2">
        <f t="shared" si="572"/>
        <v>53.654057992624175</v>
      </c>
      <c r="ES197" s="2">
        <f t="shared" si="572"/>
        <v>52.515539566934677</v>
      </c>
      <c r="ET197" s="2">
        <f t="shared" si="572"/>
        <v>49.89924930849525</v>
      </c>
      <c r="EU197" s="2">
        <f t="shared" si="572"/>
        <v>52.509772472747166</v>
      </c>
      <c r="EV197" s="2">
        <f t="shared" si="572"/>
        <v>51.417908011489104</v>
      </c>
      <c r="EW197" s="2">
        <f t="shared" si="572"/>
        <v>52.383585430422691</v>
      </c>
      <c r="EX197" s="2">
        <f t="shared" si="572"/>
        <v>49.2551220065249</v>
      </c>
      <c r="EY197" s="2">
        <f t="shared" si="572"/>
        <v>45.933711476826026</v>
      </c>
      <c r="EZ197" s="2">
        <f t="shared" si="572"/>
        <v>46.835029262147067</v>
      </c>
      <c r="FA197" s="2">
        <f t="shared" si="572"/>
        <v>44.807345587957869</v>
      </c>
      <c r="FB197" s="2">
        <f t="shared" si="572"/>
        <v>45.633805157590174</v>
      </c>
      <c r="FC197" s="2">
        <f t="shared" si="572"/>
        <v>51.671793943519774</v>
      </c>
      <c r="FD197" s="2">
        <f t="shared" si="572"/>
        <v>48.316939847206328</v>
      </c>
      <c r="FE197" s="2">
        <f t="shared" si="572"/>
        <v>48.595914320201196</v>
      </c>
      <c r="FG197" s="2">
        <f t="shared" si="429"/>
        <v>0.99999999999624622</v>
      </c>
      <c r="FH197" s="2">
        <f t="shared" si="573"/>
        <v>0.99999999999684619</v>
      </c>
      <c r="FI197" s="2">
        <f t="shared" si="573"/>
        <v>0.99999999999695699</v>
      </c>
      <c r="FJ197" s="2">
        <f t="shared" si="573"/>
        <v>0.99999999999699918</v>
      </c>
      <c r="FK197" s="2">
        <f t="shared" si="573"/>
        <v>0.99999999999706113</v>
      </c>
      <c r="FL197" s="2">
        <f t="shared" si="573"/>
        <v>0.99999999999720546</v>
      </c>
      <c r="FM197" s="2">
        <f t="shared" si="573"/>
        <v>0.99999999999728995</v>
      </c>
      <c r="FN197" s="2">
        <f t="shared" si="573"/>
        <v>0.99999999999708977</v>
      </c>
      <c r="FO197" s="2">
        <f t="shared" si="573"/>
        <v>0.9999999999968292</v>
      </c>
      <c r="FP197" s="2">
        <f t="shared" si="573"/>
        <v>0.99999999999701539</v>
      </c>
      <c r="FQ197" s="2">
        <f t="shared" si="573"/>
        <v>0.99999999999726152</v>
      </c>
      <c r="FR197" s="2">
        <f t="shared" si="573"/>
        <v>0.99999999999721356</v>
      </c>
      <c r="FS197" s="2">
        <f t="shared" si="573"/>
        <v>0.99999999995955324</v>
      </c>
      <c r="FT197" s="2">
        <f t="shared" si="573"/>
        <v>0.99999999973183373</v>
      </c>
      <c r="FU197" s="2">
        <f t="shared" si="573"/>
        <v>0.99999999861860578</v>
      </c>
      <c r="FW197" s="2">
        <f t="shared" si="462"/>
        <v>0.99926586845000775</v>
      </c>
      <c r="FX197" s="2">
        <f t="shared" si="514"/>
        <v>0.99958058714339948</v>
      </c>
      <c r="FY197" s="2">
        <f t="shared" si="515"/>
        <v>0.99960195253188666</v>
      </c>
      <c r="FZ197" s="2">
        <f t="shared" si="516"/>
        <v>0.99961575649738221</v>
      </c>
      <c r="GA197" s="2">
        <f t="shared" si="517"/>
        <v>0.99959996015169383</v>
      </c>
      <c r="GB197" s="2">
        <f t="shared" si="518"/>
        <v>0.99957970420982167</v>
      </c>
      <c r="GC197" s="2">
        <f t="shared" si="519"/>
        <v>0.99974540944321133</v>
      </c>
      <c r="GD197" s="2">
        <f t="shared" si="520"/>
        <v>0.99972725221225411</v>
      </c>
      <c r="GE197" s="2">
        <f t="shared" si="521"/>
        <v>0.99971399520750936</v>
      </c>
      <c r="GF197" s="2">
        <f t="shared" si="522"/>
        <v>0.99970846388428292</v>
      </c>
      <c r="GG197" s="2">
        <f t="shared" si="523"/>
        <v>0.99966696861728588</v>
      </c>
      <c r="GH197" s="2">
        <f t="shared" si="524"/>
        <v>0.99955705655464522</v>
      </c>
      <c r="GI197" s="2">
        <f t="shared" si="525"/>
        <v>0.99863595975561736</v>
      </c>
      <c r="GJ197" s="2">
        <f t="shared" si="526"/>
        <v>0.9972155303285547</v>
      </c>
      <c r="GK197" s="2">
        <f t="shared" si="527"/>
        <v>0.99475516119695295</v>
      </c>
      <c r="GM197" s="107">
        <f t="shared" si="463"/>
        <v>0</v>
      </c>
      <c r="GN197" s="107">
        <f t="shared" si="528"/>
        <v>0</v>
      </c>
      <c r="GO197" s="107">
        <f t="shared" si="529"/>
        <v>0</v>
      </c>
      <c r="GP197" s="107">
        <f t="shared" si="530"/>
        <v>0</v>
      </c>
      <c r="GQ197" s="107">
        <f t="shared" si="531"/>
        <v>0</v>
      </c>
      <c r="GR197" s="107">
        <f t="shared" si="532"/>
        <v>0</v>
      </c>
      <c r="GS197" s="107">
        <f t="shared" si="533"/>
        <v>0</v>
      </c>
      <c r="GT197" s="107">
        <f t="shared" si="534"/>
        <v>0</v>
      </c>
      <c r="GU197" s="107">
        <f t="shared" si="535"/>
        <v>0</v>
      </c>
      <c r="GV197" s="107">
        <f t="shared" si="536"/>
        <v>0</v>
      </c>
      <c r="GW197" s="107">
        <f t="shared" si="537"/>
        <v>0</v>
      </c>
      <c r="GX197" s="107">
        <f t="shared" si="538"/>
        <v>0</v>
      </c>
      <c r="GY197" s="107">
        <f t="shared" si="539"/>
        <v>0</v>
      </c>
      <c r="GZ197" s="107">
        <f t="shared" si="540"/>
        <v>0</v>
      </c>
      <c r="HA197" s="107">
        <f t="shared" si="541"/>
        <v>0</v>
      </c>
      <c r="HC197" s="107">
        <f t="shared" si="464"/>
        <v>4.8580252544942709E-253</v>
      </c>
      <c r="HD197" s="107">
        <f t="shared" si="542"/>
        <v>4.7329566279834069E-299</v>
      </c>
      <c r="HE197" s="107">
        <f t="shared" si="543"/>
        <v>0</v>
      </c>
      <c r="HF197" s="107">
        <f t="shared" si="544"/>
        <v>0</v>
      </c>
      <c r="HG197" s="107">
        <f t="shared" si="545"/>
        <v>0</v>
      </c>
      <c r="HH197" s="107">
        <f t="shared" si="546"/>
        <v>0</v>
      </c>
      <c r="HI197" s="107">
        <f t="shared" si="547"/>
        <v>0</v>
      </c>
      <c r="HJ197" s="107">
        <f t="shared" si="548"/>
        <v>0</v>
      </c>
      <c r="HK197" s="107">
        <f t="shared" si="549"/>
        <v>0</v>
      </c>
      <c r="HL197" s="107">
        <f t="shared" si="550"/>
        <v>0</v>
      </c>
      <c r="HM197" s="107">
        <f t="shared" si="551"/>
        <v>0</v>
      </c>
      <c r="HN197" s="107">
        <f t="shared" si="552"/>
        <v>0</v>
      </c>
      <c r="HO197" s="107">
        <f t="shared" si="553"/>
        <v>0</v>
      </c>
      <c r="HP197" s="107">
        <f t="shared" si="554"/>
        <v>0</v>
      </c>
      <c r="HQ197" s="107">
        <f t="shared" si="555"/>
        <v>0</v>
      </c>
      <c r="HS197" s="107">
        <f t="shared" si="465"/>
        <v>4.2343803816801319E-80</v>
      </c>
      <c r="HT197" s="107">
        <f t="shared" si="556"/>
        <v>4.2297281454102535E-98</v>
      </c>
      <c r="HU197" s="107">
        <f t="shared" si="557"/>
        <v>7.9102694305641155E-103</v>
      </c>
      <c r="HV197" s="107">
        <f t="shared" si="558"/>
        <v>1.213207008884755E-124</v>
      </c>
      <c r="HW197" s="107">
        <f t="shared" si="559"/>
        <v>8.9964844492134493E-127</v>
      </c>
      <c r="HX197" s="107">
        <f t="shared" si="560"/>
        <v>2.2164685543904795E-121</v>
      </c>
      <c r="HY197" s="107">
        <f t="shared" si="561"/>
        <v>1.6354674035426603E-137</v>
      </c>
      <c r="HZ197" s="107">
        <f t="shared" si="562"/>
        <v>4.4601927715535956E-131</v>
      </c>
      <c r="IA197" s="107">
        <f t="shared" si="563"/>
        <v>3.6551521842713916E-140</v>
      </c>
      <c r="IB197" s="107">
        <f t="shared" si="564"/>
        <v>6.6632463106504294E-149</v>
      </c>
      <c r="IC197" s="107">
        <f t="shared" si="565"/>
        <v>9.623412803214671E-149</v>
      </c>
      <c r="ID197" s="107">
        <f t="shared" si="566"/>
        <v>1.0380550247354601E-125</v>
      </c>
      <c r="IE197" s="107">
        <f t="shared" si="567"/>
        <v>6.3933397548392366E-112</v>
      </c>
      <c r="IF197" s="107">
        <f t="shared" si="568"/>
        <v>2.456545336892593E-113</v>
      </c>
      <c r="IG197" s="107">
        <f t="shared" si="569"/>
        <v>6.1611369256067364E-115</v>
      </c>
      <c r="II197" s="107">
        <f t="shared" si="466"/>
        <v>1.4880578071990649E-18</v>
      </c>
      <c r="IJ197" s="107">
        <f t="shared" si="467"/>
        <v>2.4992663327772438E-24</v>
      </c>
      <c r="IK197" s="107">
        <f t="shared" si="468"/>
        <v>1.3269325015288597E-25</v>
      </c>
      <c r="IL197" s="107">
        <f t="shared" si="469"/>
        <v>1.1339036882628725E-30</v>
      </c>
      <c r="IM197" s="107">
        <f t="shared" si="470"/>
        <v>6.2339274069812841E-31</v>
      </c>
      <c r="IN197" s="107">
        <f t="shared" si="471"/>
        <v>2.1586944449271208E-29</v>
      </c>
      <c r="IO197" s="107">
        <f t="shared" si="472"/>
        <v>1.7451222987108809E-35</v>
      </c>
      <c r="IP197" s="107">
        <f t="shared" si="473"/>
        <v>1.6267297065656413E-33</v>
      </c>
      <c r="IQ197" s="107">
        <f t="shared" si="474"/>
        <v>1.7230363434416209E-35</v>
      </c>
      <c r="IR197" s="107">
        <f t="shared" si="475"/>
        <v>1.2560256342542118E-37</v>
      </c>
      <c r="IS197" s="107">
        <f t="shared" si="476"/>
        <v>1.0043573499682721E-36</v>
      </c>
      <c r="IT197" s="107">
        <f t="shared" si="477"/>
        <v>3.1272309298899051E-30</v>
      </c>
      <c r="IU197" s="107">
        <f t="shared" si="478"/>
        <v>1.3257972849301002E-25</v>
      </c>
      <c r="IV197" s="107">
        <f t="shared" si="479"/>
        <v>1.1199644480600542E-24</v>
      </c>
      <c r="IW197" s="107">
        <f t="shared" si="480"/>
        <v>5.2427994677536388E-23</v>
      </c>
      <c r="IY197" s="107">
        <f t="shared" si="481"/>
        <v>1.4880578071990649E-18</v>
      </c>
      <c r="IZ197" s="107">
        <f t="shared" si="482"/>
        <v>2.4992663327772438E-24</v>
      </c>
      <c r="JA197" s="107">
        <f t="shared" si="483"/>
        <v>1.3269325015288597E-25</v>
      </c>
      <c r="JB197" s="107">
        <f t="shared" si="484"/>
        <v>1.1339036882628725E-30</v>
      </c>
      <c r="JC197" s="107">
        <f t="shared" si="485"/>
        <v>6.2339274069812841E-31</v>
      </c>
      <c r="JD197" s="107">
        <f t="shared" si="486"/>
        <v>2.1586944449271208E-29</v>
      </c>
      <c r="JE197" s="107">
        <f t="shared" si="487"/>
        <v>1.7451222987108809E-35</v>
      </c>
      <c r="JF197" s="107">
        <f t="shared" si="488"/>
        <v>1.6267297065656413E-33</v>
      </c>
      <c r="JG197" s="107">
        <f t="shared" si="489"/>
        <v>1.7230363434416209E-35</v>
      </c>
      <c r="JH197" s="107">
        <f t="shared" si="490"/>
        <v>1.2560256342542118E-37</v>
      </c>
      <c r="JI197" s="107">
        <f t="shared" si="491"/>
        <v>1.0043573499682721E-36</v>
      </c>
      <c r="JJ197" s="107">
        <f t="shared" si="492"/>
        <v>3.1272309298899051E-30</v>
      </c>
      <c r="JK197" s="107">
        <f t="shared" si="493"/>
        <v>1.3257972849301002E-25</v>
      </c>
      <c r="JL197" s="107">
        <f t="shared" si="494"/>
        <v>1.1199644480600542E-24</v>
      </c>
      <c r="JM197" s="107">
        <f t="shared" si="495"/>
        <v>5.2427994677536388E-23</v>
      </c>
    </row>
    <row r="198" spans="2:273" x14ac:dyDescent="0.25">
      <c r="B198" s="2">
        <v>170</v>
      </c>
      <c r="C198" s="37">
        <v>57.078000000000003</v>
      </c>
      <c r="D198" s="37">
        <v>54.402999999999999</v>
      </c>
      <c r="E198" s="37">
        <v>53.015999999999998</v>
      </c>
      <c r="F198" s="37">
        <v>50.984000000000002</v>
      </c>
      <c r="G198" s="37">
        <v>54.115000000000002</v>
      </c>
      <c r="H198" s="37">
        <v>51.366999999999997</v>
      </c>
      <c r="I198" s="37">
        <v>53.466999999999999</v>
      </c>
      <c r="J198" s="37">
        <v>49.332999999999998</v>
      </c>
      <c r="K198" s="37">
        <v>47.033999999999999</v>
      </c>
      <c r="L198" s="37">
        <v>46.898000000000003</v>
      </c>
      <c r="M198" s="37">
        <v>44.423999999999999</v>
      </c>
      <c r="N198" s="37">
        <v>46.186</v>
      </c>
      <c r="O198" s="37">
        <v>52.338999999999999</v>
      </c>
      <c r="P198" s="37">
        <v>48.085000000000001</v>
      </c>
      <c r="Q198" s="37">
        <v>48.148000000000003</v>
      </c>
      <c r="S198" s="4">
        <f>AY198 + (C$3 * _xlfn.NORM.DIST($B198, C$7, ABS(C$11), FALSE) * _xlfn.NORM.DIST(($B198 - C$7)*C$15, 0, ABS(C$11), TRUE) * 2)
               + (C$4 * _xlfn.NORM.DIST($B198, C$8, ABS(C$12), FALSE) * _xlfn.NORM.DIST(($B198 - C$8)*C$16, 0, ABS(C$12), TRUE) * 2)
               + (C$5 * _xlfn.NORM.DIST($B198, C$9, ABS(C$13), FALSE) * _xlfn.NORM.DIST(($B198 - C$9)*C$17, 0, ABS(C$13), TRUE) * 2)
               + (C$6 * _xlfn.NORM.DIST($B198, C$10, ABS(C$14), FALSE) * _xlfn.NORM.DIST(($B198 - C$10)*C$18, 0, ABS(C$14), TRUE) * 2)</f>
        <v>56.036747994013439</v>
      </c>
      <c r="T198" s="4">
        <f>AZ198 + (D$3 * _xlfn.NORM.DIST($B198, D$7, ABS(D$11), FALSE) * _xlfn.NORM.DIST(($B198 - D$7)*D$15, 0, ABS(D$11), TRUE) * 2)
               + (D$4 * _xlfn.NORM.DIST($B198, D$8, ABS(D$12), FALSE) * _xlfn.NORM.DIST(($B198 - D$8)*D$16, 0, ABS(D$12), TRUE) * 2)
               + (D$5 * _xlfn.NORM.DIST($B198, D$9, ABS(D$13), FALSE) * _xlfn.NORM.DIST(($B198 - D$9)*D$17, 0, ABS(D$13), TRUE) * 2)
               + (D$6 * _xlfn.NORM.DIST($B198, D$10, ABS(D$14), FALSE) * _xlfn.NORM.DIST(($B198 - D$10)*D$18, 0, ABS(D$14), TRUE) * 2)</f>
        <v>53.566729942666299</v>
      </c>
      <c r="U198" s="4">
        <f>BA198 + (E$3 * _xlfn.NORM.DIST($B198, E$7, ABS(E$11), FALSE) * _xlfn.NORM.DIST(($B198 - E$7)*E$15, 0, ABS(E$11), TRUE) * 2)
               + (E$4 * _xlfn.NORM.DIST($B198, E$8, ABS(E$12), FALSE) * _xlfn.NORM.DIST(($B198 - E$8)*E$16, 0, ABS(E$12), TRUE) * 2)
               + (E$5 * _xlfn.NORM.DIST($B198, E$9, ABS(E$13), FALSE) * _xlfn.NORM.DIST(($B198 - E$9)*E$17, 0, ABS(E$13), TRUE) * 2)
               + (E$6 * _xlfn.NORM.DIST($B198, E$10, ABS(E$14), FALSE) * _xlfn.NORM.DIST(($B198 - E$10)*E$18, 0, ABS(E$14), TRUE) * 2)</f>
        <v>52.40327201976271</v>
      </c>
      <c r="V198" s="4" t="e">
        <f>BB198 + (F$3 * _xlfn.NORM.DIST($B198, F$7, ABS(F$11), FALSE) * _xlfn.NORM.DIST(($B198 - F$7)*F$15, 0, ABS(F$11), TRUE) * 2)
               + (F$4 * _xlfn.NORM.DIST($B198, F$8, ABS(F$12), FALSE) * _xlfn.NORM.DIST(($B198 - F$8)*F$16, 0, ABS(F$12), TRUE) * 2)
               + (F$5 * _xlfn.NORM.DIST($B198, F$9, ABS(F$13), FALSE) * _xlfn.NORM.DIST(($B198 - F$9)*F$17, 0, ABS(F$13), TRUE) * 2)
               + (F$6 * _xlfn.NORM.DIST($B198, F$10, ABS(F$14), FALSE) * _xlfn.NORM.DIST(($B198 - F$10)*F$18, 0, ABS(F$14), TRUE) * 2)</f>
        <v>#N/A</v>
      </c>
      <c r="W198" s="4" t="e">
        <f>BC198 + (G$3 * _xlfn.NORM.DIST($B198, G$7, ABS(G$11), FALSE) * _xlfn.NORM.DIST(($B198 - G$7)*G$15, 0, ABS(G$11), TRUE) * 2)
               + (G$4 * _xlfn.NORM.DIST($B198, G$8, ABS(G$12), FALSE) * _xlfn.NORM.DIST(($B198 - G$8)*G$16, 0, ABS(G$12), TRUE) * 2)
               + (G$5 * _xlfn.NORM.DIST($B198, G$9, ABS(G$13), FALSE) * _xlfn.NORM.DIST(($B198 - G$9)*G$17, 0, ABS(G$13), TRUE) * 2)
               + (G$6 * _xlfn.NORM.DIST($B198, G$10, ABS(G$14), FALSE) * _xlfn.NORM.DIST(($B198 - G$10)*G$18, 0, ABS(G$14), TRUE) * 2)</f>
        <v>#N/A</v>
      </c>
      <c r="X198" s="4" t="e">
        <f>BD198 + (H$3 * _xlfn.NORM.DIST($B198, H$7, ABS(H$11), FALSE) * _xlfn.NORM.DIST(($B198 - H$7)*H$15, 0, ABS(H$11), TRUE) * 2)
               + (H$4 * _xlfn.NORM.DIST($B198, H$8, ABS(H$12), FALSE) * _xlfn.NORM.DIST(($B198 - H$8)*H$16, 0, ABS(H$12), TRUE) * 2)
               + (H$5 * _xlfn.NORM.DIST($B198, H$9, ABS(H$13), FALSE) * _xlfn.NORM.DIST(($B198 - H$9)*H$17, 0, ABS(H$13), TRUE) * 2)
               + (H$6 * _xlfn.NORM.DIST($B198, H$10, ABS(H$14), FALSE) * _xlfn.NORM.DIST(($B198 - H$10)*H$18, 0, ABS(H$14), TRUE) * 2)</f>
        <v>#N/A</v>
      </c>
      <c r="Y198" s="4" t="e">
        <f>BE198 + (I$3 * _xlfn.NORM.DIST($B198, I$7, ABS(I$11), FALSE) * _xlfn.NORM.DIST(($B198 - I$7)*I$15, 0, ABS(I$11), TRUE) * 2)
               + (I$4 * _xlfn.NORM.DIST($B198, I$8, ABS(I$12), FALSE) * _xlfn.NORM.DIST(($B198 - I$8)*I$16, 0, ABS(I$12), TRUE) * 2)
               + (I$5 * _xlfn.NORM.DIST($B198, I$9, ABS(I$13), FALSE) * _xlfn.NORM.DIST(($B198 - I$9)*I$17, 0, ABS(I$13), TRUE) * 2)
               + (I$6 * _xlfn.NORM.DIST($B198, I$10, ABS(I$14), FALSE) * _xlfn.NORM.DIST(($B198 - I$10)*I$18, 0, ABS(I$14), TRUE) * 2)</f>
        <v>#N/A</v>
      </c>
      <c r="Z198" s="4" t="e">
        <f>BF198 + (J$3 * _xlfn.NORM.DIST($B198, J$7, ABS(J$11), FALSE) * _xlfn.NORM.DIST(($B198 - J$7)*J$15, 0, ABS(J$11), TRUE) * 2)
               + (J$4 * _xlfn.NORM.DIST($B198, J$8, ABS(J$12), FALSE) * _xlfn.NORM.DIST(($B198 - J$8)*J$16, 0, ABS(J$12), TRUE) * 2)
               + (J$5 * _xlfn.NORM.DIST($B198, J$9, ABS(J$13), FALSE) * _xlfn.NORM.DIST(($B198 - J$9)*J$17, 0, ABS(J$13), TRUE) * 2)
               + (J$6 * _xlfn.NORM.DIST($B198, J$10, ABS(J$14), FALSE) * _xlfn.NORM.DIST(($B198 - J$10)*J$18, 0, ABS(J$14), TRUE) * 2)</f>
        <v>#N/A</v>
      </c>
      <c r="AA198" s="4" t="e">
        <f>BG198 + (K$3 * _xlfn.NORM.DIST($B198, K$7, ABS(K$11), FALSE) * _xlfn.NORM.DIST(($B198 - K$7)*K$15, 0, ABS(K$11), TRUE) * 2)
               + (K$4 * _xlfn.NORM.DIST($B198, K$8, ABS(K$12), FALSE) * _xlfn.NORM.DIST(($B198 - K$8)*K$16, 0, ABS(K$12), TRUE) * 2)
               + (K$5 * _xlfn.NORM.DIST($B198, K$9, ABS(K$13), FALSE) * _xlfn.NORM.DIST(($B198 - K$9)*K$17, 0, ABS(K$13), TRUE) * 2)
               + (K$6 * _xlfn.NORM.DIST($B198, K$10, ABS(K$14), FALSE) * _xlfn.NORM.DIST(($B198 - K$10)*K$18, 0, ABS(K$14), TRUE) * 2)</f>
        <v>#N/A</v>
      </c>
      <c r="AB198" s="4" t="e">
        <f>BH198 + (L$3 * _xlfn.NORM.DIST($B198, L$7, ABS(L$11), FALSE) * _xlfn.NORM.DIST(($B198 - L$7)*L$15, 0, ABS(L$11), TRUE) * 2)
               + (L$4 * _xlfn.NORM.DIST($B198, L$8, ABS(L$12), FALSE) * _xlfn.NORM.DIST(($B198 - L$8)*L$16, 0, ABS(L$12), TRUE) * 2)
               + (L$5 * _xlfn.NORM.DIST($B198, L$9, ABS(L$13), FALSE) * _xlfn.NORM.DIST(($B198 - L$9)*L$17, 0, ABS(L$13), TRUE) * 2)
               + (L$6 * _xlfn.NORM.DIST($B198, L$10, ABS(L$14), FALSE) * _xlfn.NORM.DIST(($B198 - L$10)*L$18, 0, ABS(L$14), TRUE) * 2)</f>
        <v>#N/A</v>
      </c>
      <c r="AC198" s="4" t="e">
        <f>BI198 + (M$3 * _xlfn.NORM.DIST($B198, M$7, ABS(M$11), FALSE) * _xlfn.NORM.DIST(($B198 - M$7)*M$15, 0, ABS(M$11), TRUE) * 2)
               + (M$4 * _xlfn.NORM.DIST($B198, M$8, ABS(M$12), FALSE) * _xlfn.NORM.DIST(($B198 - M$8)*M$16, 0, ABS(M$12), TRUE) * 2)
               + (M$5 * _xlfn.NORM.DIST($B198, M$9, ABS(M$13), FALSE) * _xlfn.NORM.DIST(($B198 - M$9)*M$17, 0, ABS(M$13), TRUE) * 2)
               + (M$6 * _xlfn.NORM.DIST($B198, M$10, ABS(M$14), FALSE) * _xlfn.NORM.DIST(($B198 - M$10)*M$18, 0, ABS(M$14), TRUE) * 2)</f>
        <v>#N/A</v>
      </c>
      <c r="AD198" s="4" t="e">
        <f>BJ198 + (N$3 * _xlfn.NORM.DIST($B198, N$7, ABS(N$11), FALSE) * _xlfn.NORM.DIST(($B198 - N$7)*N$15, 0, ABS(N$11), TRUE) * 2)
               + (N$4 * _xlfn.NORM.DIST($B198, N$8, ABS(N$12), FALSE) * _xlfn.NORM.DIST(($B198 - N$8)*N$16, 0, ABS(N$12), TRUE) * 2)
               + (N$5 * _xlfn.NORM.DIST($B198, N$9, ABS(N$13), FALSE) * _xlfn.NORM.DIST(($B198 - N$9)*N$17, 0, ABS(N$13), TRUE) * 2)
               + (N$6 * _xlfn.NORM.DIST($B198, N$10, ABS(N$14), FALSE) * _xlfn.NORM.DIST(($B198 - N$10)*N$18, 0, ABS(N$14), TRUE) * 2)</f>
        <v>#N/A</v>
      </c>
      <c r="AE198" s="4">
        <f>BK198 + (O$3 * _xlfn.NORM.DIST($B198, O$7, ABS(O$11), FALSE) * _xlfn.NORM.DIST(($B198 - O$7)*O$15, 0, ABS(O$11), TRUE) * 2)
               + (O$4 * _xlfn.NORM.DIST($B198, O$8, ABS(O$12), FALSE) * _xlfn.NORM.DIST(($B198 - O$8)*O$16, 0, ABS(O$12), TRUE) * 2)
               + (O$5 * _xlfn.NORM.DIST($B198, O$9, ABS(O$13), FALSE) * _xlfn.NORM.DIST(($B198 - O$9)*O$17, 0, ABS(O$13), TRUE) * 2)
               + (O$6 * _xlfn.NORM.DIST($B198, O$10, ABS(O$14), FALSE) * _xlfn.NORM.DIST(($B198 - O$10)*O$18, 0, ABS(O$14), TRUE) * 2)</f>
        <v>51.494477503752599</v>
      </c>
      <c r="AF198" s="4">
        <f t="shared" si="408"/>
        <v>48.161359150721083</v>
      </c>
      <c r="AG198" s="4">
        <f t="shared" si="409"/>
        <v>48.437526927243084</v>
      </c>
      <c r="AI198" s="4">
        <f>IF(OR($B198 &lt; C$231, $B198 &gt; C$234), 0, C198-S198)</f>
        <v>1.0412520059865642</v>
      </c>
      <c r="AJ198" s="4">
        <f>IF(OR($B198 &lt; D$231, $B198 &gt; D$234), 0, D198-T198)</f>
        <v>0.83627005733369941</v>
      </c>
      <c r="AK198" s="4">
        <f>IF(OR($B198 &lt; E$231, $B198 &gt; E$234), 0, E198-U198)</f>
        <v>0.61272798023728825</v>
      </c>
      <c r="AL198" s="4">
        <f>IF(OR($B198 &lt; F$231, $B198 &gt; F$234), 0, F198-V198)</f>
        <v>0</v>
      </c>
      <c r="AM198" s="4">
        <f>IF(OR($B198 &lt; G$231, $B198 &gt; G$234), 0, G198-W198)</f>
        <v>0</v>
      </c>
      <c r="AN198" s="4">
        <f>IF(OR($B198 &lt; H$231, $B198 &gt; H$234), 0, H198-X198)</f>
        <v>0</v>
      </c>
      <c r="AO198" s="4">
        <f>IF(OR($B198 &lt; I$231, $B198 &gt; I$234), 0, I198-Y198)</f>
        <v>0</v>
      </c>
      <c r="AP198" s="4">
        <f>IF(OR($B198 &lt; J$231, $B198 &gt; J$234), 0, J198-Z198)</f>
        <v>0</v>
      </c>
      <c r="AQ198" s="4">
        <f>IF(OR($B198 &lt; K$231, $B198 &gt; K$234), 0, K198-AA198)</f>
        <v>0</v>
      </c>
      <c r="AR198" s="4">
        <f>IF(OR($B198 &lt; L$231, $B198 &gt; L$234), 0, L198-AB198)</f>
        <v>0</v>
      </c>
      <c r="AS198" s="4">
        <f>IF(OR($B198 &lt; M$231, $B198 &gt; M$234), 0, M198-AC198)</f>
        <v>0</v>
      </c>
      <c r="AT198" s="4">
        <f>IF(OR($B198 &lt; N$231, $B198 &gt; N$234), 0, N198-AD198)</f>
        <v>0</v>
      </c>
      <c r="AU198" s="4">
        <f>IF(OR($B198 &lt; O$231, $B198 &gt; O$234), 0, O198-AE198)</f>
        <v>0.84452249624740006</v>
      </c>
      <c r="AV198" s="4">
        <f t="shared" si="570"/>
        <v>-7.6359150721081903E-2</v>
      </c>
      <c r="AW198" s="4">
        <f t="shared" si="570"/>
        <v>-0.28952692724308093</v>
      </c>
      <c r="AY198" s="2">
        <f t="shared" si="431"/>
        <v>56.036747994013439</v>
      </c>
      <c r="AZ198" s="2">
        <f t="shared" si="497"/>
        <v>53.566729942666299</v>
      </c>
      <c r="BA198" s="2">
        <f t="shared" si="498"/>
        <v>52.40327201976271</v>
      </c>
      <c r="BB198" s="2" t="e">
        <f t="shared" si="499"/>
        <v>#N/A</v>
      </c>
      <c r="BC198" s="2" t="e">
        <f t="shared" si="500"/>
        <v>#N/A</v>
      </c>
      <c r="BD198" s="2" t="e">
        <f t="shared" si="501"/>
        <v>#N/A</v>
      </c>
      <c r="BE198" s="2" t="e">
        <f t="shared" si="502"/>
        <v>#N/A</v>
      </c>
      <c r="BF198" s="2" t="e">
        <f t="shared" si="503"/>
        <v>#N/A</v>
      </c>
      <c r="BG198" s="2" t="e">
        <f t="shared" si="504"/>
        <v>#N/A</v>
      </c>
      <c r="BH198" s="2" t="e">
        <f t="shared" si="505"/>
        <v>#N/A</v>
      </c>
      <c r="BI198" s="2" t="e">
        <f t="shared" si="506"/>
        <v>#N/A</v>
      </c>
      <c r="BJ198" s="2" t="e">
        <f t="shared" si="507"/>
        <v>#N/A</v>
      </c>
      <c r="BK198" s="2">
        <f t="shared" si="508"/>
        <v>51.494477503752599</v>
      </c>
      <c r="BL198" s="2">
        <f t="shared" si="509"/>
        <v>48.161359150721083</v>
      </c>
      <c r="BM198" s="2">
        <f t="shared" si="510"/>
        <v>48.437526927243084</v>
      </c>
      <c r="BO198" s="2" t="str">
        <f t="shared" si="574"/>
        <v/>
      </c>
      <c r="BP198" s="2" t="str">
        <f t="shared" si="575"/>
        <v/>
      </c>
      <c r="BQ198" s="2" t="str">
        <f t="shared" si="576"/>
        <v/>
      </c>
      <c r="BR198" s="2" t="str">
        <f t="shared" si="577"/>
        <v/>
      </c>
      <c r="BS198" s="2" t="str">
        <f t="shared" si="578"/>
        <v/>
      </c>
      <c r="BT198" s="2" t="str">
        <f t="shared" si="579"/>
        <v/>
      </c>
      <c r="BU198" s="2" t="str">
        <f t="shared" si="580"/>
        <v/>
      </c>
      <c r="BV198" s="2" t="str">
        <f t="shared" si="581"/>
        <v/>
      </c>
      <c r="BW198" s="2" t="str">
        <f t="shared" si="582"/>
        <v/>
      </c>
      <c r="BX198" s="2" t="str">
        <f t="shared" si="583"/>
        <v/>
      </c>
      <c r="BY198" s="2" t="str">
        <f t="shared" si="584"/>
        <v/>
      </c>
      <c r="BZ198" s="2" t="str">
        <f t="shared" si="585"/>
        <v/>
      </c>
      <c r="CA198" s="2" t="str">
        <f t="shared" si="586"/>
        <v/>
      </c>
      <c r="CB198" s="2" t="str">
        <f t="shared" si="587"/>
        <v/>
      </c>
      <c r="CC198" s="2" t="str">
        <f t="shared" si="588"/>
        <v/>
      </c>
      <c r="CE198" s="2" t="str">
        <f t="shared" si="432"/>
        <v/>
      </c>
      <c r="CF198" s="2" t="str">
        <f t="shared" si="433"/>
        <v/>
      </c>
      <c r="CG198" s="2" t="str">
        <f t="shared" si="434"/>
        <v/>
      </c>
      <c r="CH198" s="2" t="str">
        <f t="shared" si="435"/>
        <v/>
      </c>
      <c r="CI198" s="2" t="str">
        <f t="shared" si="436"/>
        <v/>
      </c>
      <c r="CJ198" s="2" t="str">
        <f t="shared" si="437"/>
        <v/>
      </c>
      <c r="CK198" s="2" t="str">
        <f t="shared" si="438"/>
        <v/>
      </c>
      <c r="CL198" s="2" t="str">
        <f t="shared" si="439"/>
        <v/>
      </c>
      <c r="CM198" s="2" t="str">
        <f t="shared" si="440"/>
        <v/>
      </c>
      <c r="CN198" s="2" t="str">
        <f t="shared" si="441"/>
        <v/>
      </c>
      <c r="CO198" s="2" t="str">
        <f t="shared" si="442"/>
        <v/>
      </c>
      <c r="CP198" s="2" t="str">
        <f t="shared" si="443"/>
        <v/>
      </c>
      <c r="CQ198" s="2" t="str">
        <f t="shared" si="444"/>
        <v/>
      </c>
      <c r="CR198" s="2" t="str">
        <f t="shared" si="445"/>
        <v/>
      </c>
      <c r="CS198" s="2" t="str">
        <f t="shared" si="446"/>
        <v/>
      </c>
      <c r="CU198" s="2">
        <f t="shared" si="447"/>
        <v>57.078000000000003</v>
      </c>
      <c r="CV198" s="2">
        <f t="shared" si="448"/>
        <v>54.402999999999999</v>
      </c>
      <c r="CW198" s="2">
        <f t="shared" si="449"/>
        <v>53.015999999999998</v>
      </c>
      <c r="CX198" s="2" t="str">
        <f t="shared" si="450"/>
        <v/>
      </c>
      <c r="CY198" s="2" t="str">
        <f t="shared" si="451"/>
        <v/>
      </c>
      <c r="CZ198" s="2" t="str">
        <f t="shared" si="452"/>
        <v/>
      </c>
      <c r="DA198" s="2" t="str">
        <f t="shared" si="453"/>
        <v/>
      </c>
      <c r="DB198" s="2" t="str">
        <f t="shared" si="454"/>
        <v/>
      </c>
      <c r="DC198" s="2" t="str">
        <f t="shared" si="455"/>
        <v/>
      </c>
      <c r="DD198" s="2" t="str">
        <f t="shared" si="456"/>
        <v/>
      </c>
      <c r="DE198" s="2" t="str">
        <f t="shared" si="457"/>
        <v/>
      </c>
      <c r="DF198" s="2" t="str">
        <f t="shared" si="458"/>
        <v/>
      </c>
      <c r="DG198" s="2">
        <f t="shared" si="459"/>
        <v>52.338999999999999</v>
      </c>
      <c r="DH198" s="2">
        <f t="shared" si="460"/>
        <v>48.085000000000001</v>
      </c>
      <c r="DI198" s="2">
        <f t="shared" si="461"/>
        <v>48.148000000000003</v>
      </c>
      <c r="DK198" s="2">
        <f t="shared" si="411"/>
        <v>73.298534274193543</v>
      </c>
      <c r="DL198" s="2">
        <f t="shared" si="571"/>
        <v>86.004366935483873</v>
      </c>
      <c r="DM198" s="2">
        <f t="shared" si="571"/>
        <v>91.500303335777105</v>
      </c>
      <c r="DN198" s="2">
        <f t="shared" si="571"/>
        <v>87.215594696969674</v>
      </c>
      <c r="DO198" s="2">
        <f t="shared" si="571"/>
        <v>107.94051282991202</v>
      </c>
      <c r="DP198" s="2">
        <f t="shared" si="571"/>
        <v>97.593050579322664</v>
      </c>
      <c r="DQ198" s="2">
        <f t="shared" si="571"/>
        <v>99.102100073313764</v>
      </c>
      <c r="DR198" s="2">
        <f t="shared" si="571"/>
        <v>101.33744696969696</v>
      </c>
      <c r="DS198" s="2">
        <f t="shared" si="571"/>
        <v>78.085958870967744</v>
      </c>
      <c r="DT198" s="2">
        <f t="shared" si="571"/>
        <v>78.970425954764551</v>
      </c>
      <c r="DU198" s="2">
        <f t="shared" si="571"/>
        <v>87.358888097886577</v>
      </c>
      <c r="DV198" s="2">
        <f t="shared" si="571"/>
        <v>91.227536107038134</v>
      </c>
      <c r="DW198" s="2">
        <f t="shared" si="571"/>
        <v>96.278551136363618</v>
      </c>
      <c r="DX198" s="2">
        <f t="shared" si="571"/>
        <v>75.644660984848528</v>
      </c>
      <c r="DY198" s="2">
        <f t="shared" si="571"/>
        <v>67.288019704433495</v>
      </c>
      <c r="EA198" s="2">
        <f t="shared" si="407"/>
        <v>56.541719642342073</v>
      </c>
      <c r="EB198" s="2">
        <f t="shared" si="413"/>
        <v>56.137629689626124</v>
      </c>
      <c r="EC198" s="2">
        <f t="shared" si="414"/>
        <v>51.628874264705871</v>
      </c>
      <c r="ED198" s="2">
        <f t="shared" si="415"/>
        <v>53.725866373400365</v>
      </c>
      <c r="EE198" s="2">
        <f t="shared" si="416"/>
        <v>53.089170532449714</v>
      </c>
      <c r="EF198" s="2">
        <f t="shared" si="417"/>
        <v>43.530317441727597</v>
      </c>
      <c r="EG198" s="2">
        <f t="shared" si="418"/>
        <v>49.775336782203837</v>
      </c>
      <c r="EH198" s="2">
        <f t="shared" si="419"/>
        <v>44.700506466632191</v>
      </c>
      <c r="EI198" s="2">
        <f t="shared" si="420"/>
        <v>43.192647180548363</v>
      </c>
      <c r="EJ198" s="2">
        <f t="shared" si="421"/>
        <v>48.040789330058686</v>
      </c>
      <c r="EK198" s="2">
        <f t="shared" si="422"/>
        <v>44.753560376586151</v>
      </c>
      <c r="EL198" s="2">
        <f t="shared" si="423"/>
        <v>44.512486713546366</v>
      </c>
      <c r="EM198" s="2">
        <f t="shared" si="424"/>
        <v>48.484606140778375</v>
      </c>
      <c r="EN198" s="2">
        <f t="shared" si="425"/>
        <v>45.866362483311093</v>
      </c>
      <c r="EO198" s="2">
        <f t="shared" si="426"/>
        <v>48.515984550535713</v>
      </c>
      <c r="EQ198" s="2">
        <f t="shared" si="427"/>
        <v>56.036453307741851</v>
      </c>
      <c r="ER198" s="2">
        <f t="shared" si="572"/>
        <v>53.565873084173802</v>
      </c>
      <c r="ES198" s="2">
        <f t="shared" si="572"/>
        <v>52.403516966514346</v>
      </c>
      <c r="ET198" s="2">
        <f t="shared" si="572"/>
        <v>49.786049411830895</v>
      </c>
      <c r="EU198" s="2">
        <f t="shared" si="572"/>
        <v>52.358926212756685</v>
      </c>
      <c r="EV198" s="2">
        <f t="shared" si="572"/>
        <v>51.2387842766463</v>
      </c>
      <c r="EW198" s="2">
        <f t="shared" si="572"/>
        <v>52.204908039009524</v>
      </c>
      <c r="EX198" s="2">
        <f t="shared" si="572"/>
        <v>49.10054281681667</v>
      </c>
      <c r="EY198" s="2">
        <f t="shared" si="572"/>
        <v>45.811538431609158</v>
      </c>
      <c r="EZ198" s="2">
        <f t="shared" si="572"/>
        <v>46.702554457372955</v>
      </c>
      <c r="FA198" s="2">
        <f t="shared" si="572"/>
        <v>44.661208380564304</v>
      </c>
      <c r="FB198" s="2">
        <f t="shared" si="572"/>
        <v>45.467964764886602</v>
      </c>
      <c r="FC198" s="2">
        <f t="shared" si="572"/>
        <v>51.497812217984404</v>
      </c>
      <c r="FD198" s="2">
        <f t="shared" si="572"/>
        <v>48.166648492638501</v>
      </c>
      <c r="FE198" s="2">
        <f t="shared" si="572"/>
        <v>48.437180385656902</v>
      </c>
      <c r="FG198" s="2">
        <f t="shared" si="429"/>
        <v>0.99999999999701827</v>
      </c>
      <c r="FH198" s="2">
        <f t="shared" si="573"/>
        <v>0.99999999999749478</v>
      </c>
      <c r="FI198" s="2">
        <f t="shared" si="573"/>
        <v>0.99999999999758282</v>
      </c>
      <c r="FJ198" s="2">
        <f t="shared" si="573"/>
        <v>0.99999999999761635</v>
      </c>
      <c r="FK198" s="2">
        <f t="shared" si="573"/>
        <v>0.99999999999766565</v>
      </c>
      <c r="FL198" s="2">
        <f t="shared" si="573"/>
        <v>0.99999999999778022</v>
      </c>
      <c r="FM198" s="2">
        <f t="shared" si="573"/>
        <v>0.99999999999784728</v>
      </c>
      <c r="FN198" s="2">
        <f t="shared" si="573"/>
        <v>0.99999999999768829</v>
      </c>
      <c r="FO198" s="2">
        <f t="shared" si="573"/>
        <v>0.99999999999748135</v>
      </c>
      <c r="FP198" s="2">
        <f t="shared" si="573"/>
        <v>0.99999999999762923</v>
      </c>
      <c r="FQ198" s="2">
        <f t="shared" si="573"/>
        <v>0.99999999999782474</v>
      </c>
      <c r="FR198" s="2">
        <f t="shared" si="573"/>
        <v>0.99999999999778666</v>
      </c>
      <c r="FS198" s="2">
        <f t="shared" si="573"/>
        <v>0.99999999996719247</v>
      </c>
      <c r="FT198" s="2">
        <f t="shared" si="573"/>
        <v>0.9999999997786545</v>
      </c>
      <c r="FU198" s="2">
        <f t="shared" si="573"/>
        <v>0.99999999884283686</v>
      </c>
      <c r="FW198" s="2">
        <f t="shared" si="462"/>
        <v>0.99941677051994326</v>
      </c>
      <c r="FX198" s="2">
        <f t="shared" si="514"/>
        <v>0.99966681978540983</v>
      </c>
      <c r="FY198" s="2">
        <f t="shared" si="515"/>
        <v>0.99968379377042205</v>
      </c>
      <c r="FZ198" s="2">
        <f t="shared" si="516"/>
        <v>0.99969476041437533</v>
      </c>
      <c r="GA198" s="2">
        <f t="shared" si="517"/>
        <v>0.99968221090677356</v>
      </c>
      <c r="GB198" s="2">
        <f t="shared" si="518"/>
        <v>0.99966611832519958</v>
      </c>
      <c r="GC198" s="2">
        <f t="shared" si="519"/>
        <v>0.99979776094278905</v>
      </c>
      <c r="GD198" s="2">
        <f t="shared" si="520"/>
        <v>0.999783336577171</v>
      </c>
      <c r="GE198" s="2">
        <f t="shared" si="521"/>
        <v>0.99977280495373888</v>
      </c>
      <c r="GF198" s="2">
        <f t="shared" si="522"/>
        <v>0.99976841074557932</v>
      </c>
      <c r="GG198" s="2">
        <f t="shared" si="523"/>
        <v>0.99973544564897032</v>
      </c>
      <c r="GH198" s="2">
        <f t="shared" si="524"/>
        <v>0.99964812545886006</v>
      </c>
      <c r="GI198" s="2">
        <f t="shared" si="525"/>
        <v>0.99889329978953811</v>
      </c>
      <c r="GJ198" s="2">
        <f t="shared" si="526"/>
        <v>0.99770056919562855</v>
      </c>
      <c r="GK198" s="2">
        <f t="shared" si="527"/>
        <v>0.99560277220876503</v>
      </c>
      <c r="GM198" s="107">
        <f t="shared" si="463"/>
        <v>0</v>
      </c>
      <c r="GN198" s="107">
        <f t="shared" si="528"/>
        <v>0</v>
      </c>
      <c r="GO198" s="107">
        <f t="shared" si="529"/>
        <v>0</v>
      </c>
      <c r="GP198" s="107">
        <f t="shared" si="530"/>
        <v>0</v>
      </c>
      <c r="GQ198" s="107">
        <f t="shared" si="531"/>
        <v>0</v>
      </c>
      <c r="GR198" s="107">
        <f t="shared" si="532"/>
        <v>0</v>
      </c>
      <c r="GS198" s="107">
        <f t="shared" si="533"/>
        <v>0</v>
      </c>
      <c r="GT198" s="107">
        <f t="shared" si="534"/>
        <v>0</v>
      </c>
      <c r="GU198" s="107">
        <f t="shared" si="535"/>
        <v>0</v>
      </c>
      <c r="GV198" s="107">
        <f t="shared" si="536"/>
        <v>0</v>
      </c>
      <c r="GW198" s="107">
        <f t="shared" si="537"/>
        <v>0</v>
      </c>
      <c r="GX198" s="107">
        <f t="shared" si="538"/>
        <v>0</v>
      </c>
      <c r="GY198" s="107">
        <f t="shared" si="539"/>
        <v>0</v>
      </c>
      <c r="GZ198" s="107">
        <f t="shared" si="540"/>
        <v>0</v>
      </c>
      <c r="HA198" s="107">
        <f t="shared" si="541"/>
        <v>0</v>
      </c>
      <c r="HC198" s="107">
        <f t="shared" si="464"/>
        <v>1.9870179798055423E-258</v>
      </c>
      <c r="HD198" s="107">
        <f t="shared" si="542"/>
        <v>2.3925151483643876E-305</v>
      </c>
      <c r="HE198" s="107">
        <f t="shared" si="543"/>
        <v>0</v>
      </c>
      <c r="HF198" s="107">
        <f t="shared" si="544"/>
        <v>0</v>
      </c>
      <c r="HG198" s="107">
        <f t="shared" si="545"/>
        <v>0</v>
      </c>
      <c r="HH198" s="107">
        <f t="shared" si="546"/>
        <v>0</v>
      </c>
      <c r="HI198" s="107">
        <f t="shared" si="547"/>
        <v>0</v>
      </c>
      <c r="HJ198" s="107">
        <f t="shared" si="548"/>
        <v>0</v>
      </c>
      <c r="HK198" s="107">
        <f t="shared" si="549"/>
        <v>0</v>
      </c>
      <c r="HL198" s="107">
        <f t="shared" si="550"/>
        <v>0</v>
      </c>
      <c r="HM198" s="107">
        <f t="shared" si="551"/>
        <v>0</v>
      </c>
      <c r="HN198" s="107">
        <f t="shared" si="552"/>
        <v>0</v>
      </c>
      <c r="HO198" s="107">
        <f t="shared" si="553"/>
        <v>0</v>
      </c>
      <c r="HP198" s="107">
        <f t="shared" si="554"/>
        <v>0</v>
      </c>
      <c r="HQ198" s="107">
        <f t="shared" si="555"/>
        <v>0</v>
      </c>
      <c r="HS198" s="107">
        <f t="shared" si="465"/>
        <v>8.3439639074099604E-83</v>
      </c>
      <c r="HT198" s="107">
        <f t="shared" si="556"/>
        <v>2.5404247064125561E-101</v>
      </c>
      <c r="HU198" s="107">
        <f t="shared" si="557"/>
        <v>3.3903158125652514E-106</v>
      </c>
      <c r="HV198" s="107">
        <f t="shared" si="558"/>
        <v>1.0363814581352313E-128</v>
      </c>
      <c r="HW198" s="107">
        <f t="shared" si="559"/>
        <v>6.4713868600135296E-131</v>
      </c>
      <c r="HX198" s="107">
        <f t="shared" si="560"/>
        <v>2.3751950505860111E-125</v>
      </c>
      <c r="HY198" s="107">
        <f t="shared" si="561"/>
        <v>6.7137395346397625E-142</v>
      </c>
      <c r="HZ198" s="107">
        <f t="shared" si="562"/>
        <v>2.8805419061619846E-135</v>
      </c>
      <c r="IA198" s="107">
        <f t="shared" si="563"/>
        <v>1.1747713880973326E-144</v>
      </c>
      <c r="IB198" s="107">
        <f t="shared" si="564"/>
        <v>1.0853530991654801E-153</v>
      </c>
      <c r="IC198" s="107">
        <f t="shared" si="565"/>
        <v>1.5122963903796624E-153</v>
      </c>
      <c r="ID198" s="107">
        <f t="shared" si="566"/>
        <v>7.6994287105157366E-130</v>
      </c>
      <c r="IE198" s="107">
        <f t="shared" si="567"/>
        <v>1.0259970823197848E-115</v>
      </c>
      <c r="IF198" s="107">
        <f t="shared" si="568"/>
        <v>3.4728831460536596E-117</v>
      </c>
      <c r="IG198" s="107">
        <f t="shared" si="569"/>
        <v>5.6206076176487174E-119</v>
      </c>
      <c r="II198" s="107">
        <f t="shared" si="466"/>
        <v>1.1785756091530402E-19</v>
      </c>
      <c r="IJ198" s="107">
        <f t="shared" si="467"/>
        <v>1.0804937822392964E-25</v>
      </c>
      <c r="IK198" s="107">
        <f t="shared" si="468"/>
        <v>4.92588054350453E-27</v>
      </c>
      <c r="IL198" s="107">
        <f t="shared" si="469"/>
        <v>2.1477120731161752E-32</v>
      </c>
      <c r="IM198" s="107">
        <f t="shared" si="470"/>
        <v>1.1162324692281698E-32</v>
      </c>
      <c r="IN198" s="107">
        <f t="shared" si="471"/>
        <v>4.6534606523200536E-31</v>
      </c>
      <c r="IO198" s="107">
        <f t="shared" si="472"/>
        <v>2.1696091658787623E-37</v>
      </c>
      <c r="IP198" s="107">
        <f t="shared" si="473"/>
        <v>2.5176601742946784E-35</v>
      </c>
      <c r="IQ198" s="107">
        <f t="shared" si="474"/>
        <v>2.0090117164057824E-37</v>
      </c>
      <c r="IR198" s="107">
        <f t="shared" si="475"/>
        <v>1.0944441863566135E-39</v>
      </c>
      <c r="IS198" s="107">
        <f t="shared" si="476"/>
        <v>9.1142379700719931E-39</v>
      </c>
      <c r="IT198" s="107">
        <f t="shared" si="477"/>
        <v>5.8458035405843538E-32</v>
      </c>
      <c r="IU198" s="107">
        <f t="shared" si="478"/>
        <v>3.7790992259078543E-27</v>
      </c>
      <c r="IV198" s="107">
        <f t="shared" si="479"/>
        <v>3.3181412547162462E-26</v>
      </c>
      <c r="IW198" s="107">
        <f t="shared" si="480"/>
        <v>1.7807908195786495E-24</v>
      </c>
      <c r="IY198" s="107">
        <f t="shared" si="481"/>
        <v>1.1785756091530402E-19</v>
      </c>
      <c r="IZ198" s="107">
        <f t="shared" si="482"/>
        <v>1.0804937822392964E-25</v>
      </c>
      <c r="JA198" s="107">
        <f t="shared" si="483"/>
        <v>4.92588054350453E-27</v>
      </c>
      <c r="JB198" s="107">
        <f t="shared" si="484"/>
        <v>2.1477120731161752E-32</v>
      </c>
      <c r="JC198" s="107">
        <f t="shared" si="485"/>
        <v>1.1162324692281698E-32</v>
      </c>
      <c r="JD198" s="107">
        <f t="shared" si="486"/>
        <v>4.6534606523200536E-31</v>
      </c>
      <c r="JE198" s="107">
        <f t="shared" si="487"/>
        <v>2.1696091658787623E-37</v>
      </c>
      <c r="JF198" s="107">
        <f t="shared" si="488"/>
        <v>2.5176601742946784E-35</v>
      </c>
      <c r="JG198" s="107">
        <f t="shared" si="489"/>
        <v>2.0090117164057824E-37</v>
      </c>
      <c r="JH198" s="107">
        <f t="shared" si="490"/>
        <v>1.0944441863566135E-39</v>
      </c>
      <c r="JI198" s="107">
        <f t="shared" si="491"/>
        <v>9.1142379700719931E-39</v>
      </c>
      <c r="JJ198" s="107">
        <f t="shared" si="492"/>
        <v>5.8458035405843538E-32</v>
      </c>
      <c r="JK198" s="107">
        <f t="shared" si="493"/>
        <v>3.7790992259078543E-27</v>
      </c>
      <c r="JL198" s="107">
        <f t="shared" si="494"/>
        <v>3.3181412547162462E-26</v>
      </c>
      <c r="JM198" s="107">
        <f t="shared" si="495"/>
        <v>1.7807908195786495E-24</v>
      </c>
    </row>
    <row r="199" spans="2:273" x14ac:dyDescent="0.25">
      <c r="B199" s="2">
        <v>171</v>
      </c>
      <c r="C199" s="37">
        <v>57.609000000000002</v>
      </c>
      <c r="D199" s="37">
        <v>55.064999999999998</v>
      </c>
      <c r="E199" s="37">
        <v>52.869</v>
      </c>
      <c r="F199" s="37">
        <v>50.704999999999998</v>
      </c>
      <c r="G199" s="37">
        <v>54.164000000000001</v>
      </c>
      <c r="H199" s="37">
        <v>51.832999999999998</v>
      </c>
      <c r="I199" s="37">
        <v>52.55</v>
      </c>
      <c r="J199" s="37">
        <v>49.082999999999998</v>
      </c>
      <c r="K199" s="37">
        <v>47.5</v>
      </c>
      <c r="L199" s="37">
        <v>47.356000000000002</v>
      </c>
      <c r="M199" s="37">
        <v>44.948999999999998</v>
      </c>
      <c r="N199" s="37">
        <v>45.982999999999997</v>
      </c>
      <c r="O199" s="37">
        <v>52.695</v>
      </c>
      <c r="P199" s="37">
        <v>47.695</v>
      </c>
      <c r="Q199" s="37">
        <v>48.655999999999999</v>
      </c>
      <c r="S199" s="4">
        <f>AY199 + (C$3 * _xlfn.NORM.DIST($B199, C$7, ABS(C$11), FALSE) * _xlfn.NORM.DIST(($B199 - C$7)*C$15, 0, ABS(C$11), TRUE) * 2)
               + (C$4 * _xlfn.NORM.DIST($B199, C$8, ABS(C$12), FALSE) * _xlfn.NORM.DIST(($B199 - C$8)*C$16, 0, ABS(C$12), TRUE) * 2)
               + (C$5 * _xlfn.NORM.DIST($B199, C$9, ABS(C$13), FALSE) * _xlfn.NORM.DIST(($B199 - C$9)*C$17, 0, ABS(C$13), TRUE) * 2)
               + (C$6 * _xlfn.NORM.DIST($B199, C$10, ABS(C$14), FALSE) * _xlfn.NORM.DIST(($B199 - C$10)*C$18, 0, ABS(C$14), TRUE) * 2)</f>
        <v>56.005508086175112</v>
      </c>
      <c r="T199" s="4">
        <f>AZ199 + (D$3 * _xlfn.NORM.DIST($B199, D$7, ABS(D$11), FALSE) * _xlfn.NORM.DIST(($B199 - D$7)*D$15, 0, ABS(D$11), TRUE) * 2)
               + (D$4 * _xlfn.NORM.DIST($B199, D$8, ABS(D$12), FALSE) * _xlfn.NORM.DIST(($B199 - D$8)*D$16, 0, ABS(D$12), TRUE) * 2)
               + (D$5 * _xlfn.NORM.DIST($B199, D$9, ABS(D$13), FALSE) * _xlfn.NORM.DIST(($B199 - D$9)*D$17, 0, ABS(D$13), TRUE) * 2)
               + (D$6 * _xlfn.NORM.DIST($B199, D$10, ABS(D$14), FALSE) * _xlfn.NORM.DIST(($B199 - D$10)*D$18, 0, ABS(D$14), TRUE) * 2)</f>
        <v>53.478376549670998</v>
      </c>
      <c r="U199" s="4">
        <f>BA199 + (E$3 * _xlfn.NORM.DIST($B199, E$7, ABS(E$11), FALSE) * _xlfn.NORM.DIST(($B199 - E$7)*E$15, 0, ABS(E$11), TRUE) * 2)
               + (E$4 * _xlfn.NORM.DIST($B199, E$8, ABS(E$12), FALSE) * _xlfn.NORM.DIST(($B199 - E$8)*E$16, 0, ABS(E$12), TRUE) * 2)
               + (E$5 * _xlfn.NORM.DIST($B199, E$9, ABS(E$13), FALSE) * _xlfn.NORM.DIST(($B199 - E$9)*E$17, 0, ABS(E$13), TRUE) * 2)
               + (E$6 * _xlfn.NORM.DIST($B199, E$10, ABS(E$14), FALSE) * _xlfn.NORM.DIST(($B199 - E$10)*E$18, 0, ABS(E$14), TRUE) * 2)</f>
        <v>52.291296924541825</v>
      </c>
      <c r="V199" s="4" t="e">
        <f>BB199 + (F$3 * _xlfn.NORM.DIST($B199, F$7, ABS(F$11), FALSE) * _xlfn.NORM.DIST(($B199 - F$7)*F$15, 0, ABS(F$11), TRUE) * 2)
               + (F$4 * _xlfn.NORM.DIST($B199, F$8, ABS(F$12), FALSE) * _xlfn.NORM.DIST(($B199 - F$8)*F$16, 0, ABS(F$12), TRUE) * 2)
               + (F$5 * _xlfn.NORM.DIST($B199, F$9, ABS(F$13), FALSE) * _xlfn.NORM.DIST(($B199 - F$9)*F$17, 0, ABS(F$13), TRUE) * 2)
               + (F$6 * _xlfn.NORM.DIST($B199, F$10, ABS(F$14), FALSE) * _xlfn.NORM.DIST(($B199 - F$10)*F$18, 0, ABS(F$14), TRUE) * 2)</f>
        <v>#N/A</v>
      </c>
      <c r="W199" s="4" t="e">
        <f>BC199 + (G$3 * _xlfn.NORM.DIST($B199, G$7, ABS(G$11), FALSE) * _xlfn.NORM.DIST(($B199 - G$7)*G$15, 0, ABS(G$11), TRUE) * 2)
               + (G$4 * _xlfn.NORM.DIST($B199, G$8, ABS(G$12), FALSE) * _xlfn.NORM.DIST(($B199 - G$8)*G$16, 0, ABS(G$12), TRUE) * 2)
               + (G$5 * _xlfn.NORM.DIST($B199, G$9, ABS(G$13), FALSE) * _xlfn.NORM.DIST(($B199 - G$9)*G$17, 0, ABS(G$13), TRUE) * 2)
               + (G$6 * _xlfn.NORM.DIST($B199, G$10, ABS(G$14), FALSE) * _xlfn.NORM.DIST(($B199 - G$10)*G$18, 0, ABS(G$14), TRUE) * 2)</f>
        <v>#N/A</v>
      </c>
      <c r="X199" s="4" t="e">
        <f>BD199 + (H$3 * _xlfn.NORM.DIST($B199, H$7, ABS(H$11), FALSE) * _xlfn.NORM.DIST(($B199 - H$7)*H$15, 0, ABS(H$11), TRUE) * 2)
               + (H$4 * _xlfn.NORM.DIST($B199, H$8, ABS(H$12), FALSE) * _xlfn.NORM.DIST(($B199 - H$8)*H$16, 0, ABS(H$12), TRUE) * 2)
               + (H$5 * _xlfn.NORM.DIST($B199, H$9, ABS(H$13), FALSE) * _xlfn.NORM.DIST(($B199 - H$9)*H$17, 0, ABS(H$13), TRUE) * 2)
               + (H$6 * _xlfn.NORM.DIST($B199, H$10, ABS(H$14), FALSE) * _xlfn.NORM.DIST(($B199 - H$10)*H$18, 0, ABS(H$14), TRUE) * 2)</f>
        <v>#N/A</v>
      </c>
      <c r="Y199" s="4" t="e">
        <f>BE199 + (I$3 * _xlfn.NORM.DIST($B199, I$7, ABS(I$11), FALSE) * _xlfn.NORM.DIST(($B199 - I$7)*I$15, 0, ABS(I$11), TRUE) * 2)
               + (I$4 * _xlfn.NORM.DIST($B199, I$8, ABS(I$12), FALSE) * _xlfn.NORM.DIST(($B199 - I$8)*I$16, 0, ABS(I$12), TRUE) * 2)
               + (I$5 * _xlfn.NORM.DIST($B199, I$9, ABS(I$13), FALSE) * _xlfn.NORM.DIST(($B199 - I$9)*I$17, 0, ABS(I$13), TRUE) * 2)
               + (I$6 * _xlfn.NORM.DIST($B199, I$10, ABS(I$14), FALSE) * _xlfn.NORM.DIST(($B199 - I$10)*I$18, 0, ABS(I$14), TRUE) * 2)</f>
        <v>#N/A</v>
      </c>
      <c r="Z199" s="4" t="e">
        <f>BF199 + (J$3 * _xlfn.NORM.DIST($B199, J$7, ABS(J$11), FALSE) * _xlfn.NORM.DIST(($B199 - J$7)*J$15, 0, ABS(J$11), TRUE) * 2)
               + (J$4 * _xlfn.NORM.DIST($B199, J$8, ABS(J$12), FALSE) * _xlfn.NORM.DIST(($B199 - J$8)*J$16, 0, ABS(J$12), TRUE) * 2)
               + (J$5 * _xlfn.NORM.DIST($B199, J$9, ABS(J$13), FALSE) * _xlfn.NORM.DIST(($B199 - J$9)*J$17, 0, ABS(J$13), TRUE) * 2)
               + (J$6 * _xlfn.NORM.DIST($B199, J$10, ABS(J$14), FALSE) * _xlfn.NORM.DIST(($B199 - J$10)*J$18, 0, ABS(J$14), TRUE) * 2)</f>
        <v>#N/A</v>
      </c>
      <c r="AA199" s="4" t="e">
        <f>BG199 + (K$3 * _xlfn.NORM.DIST($B199, K$7, ABS(K$11), FALSE) * _xlfn.NORM.DIST(($B199 - K$7)*K$15, 0, ABS(K$11), TRUE) * 2)
               + (K$4 * _xlfn.NORM.DIST($B199, K$8, ABS(K$12), FALSE) * _xlfn.NORM.DIST(($B199 - K$8)*K$16, 0, ABS(K$12), TRUE) * 2)
               + (K$5 * _xlfn.NORM.DIST($B199, K$9, ABS(K$13), FALSE) * _xlfn.NORM.DIST(($B199 - K$9)*K$17, 0, ABS(K$13), TRUE) * 2)
               + (K$6 * _xlfn.NORM.DIST($B199, K$10, ABS(K$14), FALSE) * _xlfn.NORM.DIST(($B199 - K$10)*K$18, 0, ABS(K$14), TRUE) * 2)</f>
        <v>#N/A</v>
      </c>
      <c r="AB199" s="4" t="e">
        <f>BH199 + (L$3 * _xlfn.NORM.DIST($B199, L$7, ABS(L$11), FALSE) * _xlfn.NORM.DIST(($B199 - L$7)*L$15, 0, ABS(L$11), TRUE) * 2)
               + (L$4 * _xlfn.NORM.DIST($B199, L$8, ABS(L$12), FALSE) * _xlfn.NORM.DIST(($B199 - L$8)*L$16, 0, ABS(L$12), TRUE) * 2)
               + (L$5 * _xlfn.NORM.DIST($B199, L$9, ABS(L$13), FALSE) * _xlfn.NORM.DIST(($B199 - L$9)*L$17, 0, ABS(L$13), TRUE) * 2)
               + (L$6 * _xlfn.NORM.DIST($B199, L$10, ABS(L$14), FALSE) * _xlfn.NORM.DIST(($B199 - L$10)*L$18, 0, ABS(L$14), TRUE) * 2)</f>
        <v>#N/A</v>
      </c>
      <c r="AC199" s="4" t="e">
        <f>BI199 + (M$3 * _xlfn.NORM.DIST($B199, M$7, ABS(M$11), FALSE) * _xlfn.NORM.DIST(($B199 - M$7)*M$15, 0, ABS(M$11), TRUE) * 2)
               + (M$4 * _xlfn.NORM.DIST($B199, M$8, ABS(M$12), FALSE) * _xlfn.NORM.DIST(($B199 - M$8)*M$16, 0, ABS(M$12), TRUE) * 2)
               + (M$5 * _xlfn.NORM.DIST($B199, M$9, ABS(M$13), FALSE) * _xlfn.NORM.DIST(($B199 - M$9)*M$17, 0, ABS(M$13), TRUE) * 2)
               + (M$6 * _xlfn.NORM.DIST($B199, M$10, ABS(M$14), FALSE) * _xlfn.NORM.DIST(($B199 - M$10)*M$18, 0, ABS(M$14), TRUE) * 2)</f>
        <v>#N/A</v>
      </c>
      <c r="AD199" s="4" t="e">
        <f>BJ199 + (N$3 * _xlfn.NORM.DIST($B199, N$7, ABS(N$11), FALSE) * _xlfn.NORM.DIST(($B199 - N$7)*N$15, 0, ABS(N$11), TRUE) * 2)
               + (N$4 * _xlfn.NORM.DIST($B199, N$8, ABS(N$12), FALSE) * _xlfn.NORM.DIST(($B199 - N$8)*N$16, 0, ABS(N$12), TRUE) * 2)
               + (N$5 * _xlfn.NORM.DIST($B199, N$9, ABS(N$13), FALSE) * _xlfn.NORM.DIST(($B199 - N$9)*N$17, 0, ABS(N$13), TRUE) * 2)
               + (N$6 * _xlfn.NORM.DIST($B199, N$10, ABS(N$14), FALSE) * _xlfn.NORM.DIST(($B199 - N$10)*N$18, 0, ABS(N$14), TRUE) * 2)</f>
        <v>#N/A</v>
      </c>
      <c r="AE199" s="4">
        <f>BK199 + (O$3 * _xlfn.NORM.DIST($B199, O$7, ABS(O$11), FALSE) * _xlfn.NORM.DIST(($B199 - O$7)*O$15, 0, ABS(O$11), TRUE) * 2)
               + (O$4 * _xlfn.NORM.DIST($B199, O$8, ABS(O$12), FALSE) * _xlfn.NORM.DIST(($B199 - O$8)*O$16, 0, ABS(O$12), TRUE) * 2)
               + (O$5 * _xlfn.NORM.DIST($B199, O$9, ABS(O$13), FALSE) * _xlfn.NORM.DIST(($B199 - O$9)*O$17, 0, ABS(O$13), TRUE) * 2)
               + (O$6 * _xlfn.NORM.DIST($B199, O$10, ABS(O$14), FALSE) * _xlfn.NORM.DIST(($B199 - O$10)*O$18, 0, ABS(O$14), TRUE) * 2)</f>
        <v>51.321088546218981</v>
      </c>
      <c r="AF199" s="4">
        <f t="shared" si="408"/>
        <v>48.011930544247697</v>
      </c>
      <c r="AG199" s="4">
        <f t="shared" si="409"/>
        <v>48.278738116945995</v>
      </c>
      <c r="AI199" s="4">
        <f>IF(OR($B199 &lt; C$231, $B199 &gt; C$234), 0, C199-S199)</f>
        <v>1.6034919138248895</v>
      </c>
      <c r="AJ199" s="4">
        <f>IF(OR($B199 &lt; D$231, $B199 &gt; D$234), 0, D199-T199)</f>
        <v>1.5866234503290002</v>
      </c>
      <c r="AK199" s="4">
        <f>IF(OR($B199 &lt; E$231, $B199 &gt; E$234), 0, E199-U199)</f>
        <v>0.57770307545817445</v>
      </c>
      <c r="AL199" s="4">
        <f>IF(OR($B199 &lt; F$231, $B199 &gt; F$234), 0, F199-V199)</f>
        <v>0</v>
      </c>
      <c r="AM199" s="4">
        <f>IF(OR($B199 &lt; G$231, $B199 &gt; G$234), 0, G199-W199)</f>
        <v>0</v>
      </c>
      <c r="AN199" s="4">
        <f>IF(OR($B199 &lt; H$231, $B199 &gt; H$234), 0, H199-X199)</f>
        <v>0</v>
      </c>
      <c r="AO199" s="4">
        <f>IF(OR($B199 &lt; I$231, $B199 &gt; I$234), 0, I199-Y199)</f>
        <v>0</v>
      </c>
      <c r="AP199" s="4">
        <f>IF(OR($B199 &lt; J$231, $B199 &gt; J$234), 0, J199-Z199)</f>
        <v>0</v>
      </c>
      <c r="AQ199" s="4">
        <f>IF(OR($B199 &lt; K$231, $B199 &gt; K$234), 0, K199-AA199)</f>
        <v>0</v>
      </c>
      <c r="AR199" s="4">
        <f>IF(OR($B199 &lt; L$231, $B199 &gt; L$234), 0, L199-AB199)</f>
        <v>0</v>
      </c>
      <c r="AS199" s="4">
        <f>IF(OR($B199 &lt; M$231, $B199 &gt; M$234), 0, M199-AC199)</f>
        <v>0</v>
      </c>
      <c r="AT199" s="4">
        <f>IF(OR($B199 &lt; N$231, $B199 &gt; N$234), 0, N199-AD199)</f>
        <v>0</v>
      </c>
      <c r="AU199" s="4">
        <f>IF(OR($B199 &lt; O$231, $B199 &gt; O$234), 0, O199-AE199)</f>
        <v>1.3739114537810195</v>
      </c>
      <c r="AV199" s="4">
        <f t="shared" si="570"/>
        <v>-0.31693054424769684</v>
      </c>
      <c r="AW199" s="4">
        <f t="shared" si="570"/>
        <v>0.37726188305400399</v>
      </c>
      <c r="AY199" s="2">
        <f t="shared" si="431"/>
        <v>56.005508086175112</v>
      </c>
      <c r="AZ199" s="2">
        <f t="shared" si="497"/>
        <v>53.478376549670998</v>
      </c>
      <c r="BA199" s="2">
        <f t="shared" si="498"/>
        <v>52.291296924541825</v>
      </c>
      <c r="BB199" s="2" t="e">
        <f t="shared" si="499"/>
        <v>#N/A</v>
      </c>
      <c r="BC199" s="2" t="e">
        <f t="shared" si="500"/>
        <v>#N/A</v>
      </c>
      <c r="BD199" s="2" t="e">
        <f t="shared" si="501"/>
        <v>#N/A</v>
      </c>
      <c r="BE199" s="2" t="e">
        <f t="shared" si="502"/>
        <v>#N/A</v>
      </c>
      <c r="BF199" s="2" t="e">
        <f t="shared" si="503"/>
        <v>#N/A</v>
      </c>
      <c r="BG199" s="2" t="e">
        <f t="shared" si="504"/>
        <v>#N/A</v>
      </c>
      <c r="BH199" s="2" t="e">
        <f t="shared" si="505"/>
        <v>#N/A</v>
      </c>
      <c r="BI199" s="2" t="e">
        <f t="shared" si="506"/>
        <v>#N/A</v>
      </c>
      <c r="BJ199" s="2" t="e">
        <f t="shared" si="507"/>
        <v>#N/A</v>
      </c>
      <c r="BK199" s="2">
        <f t="shared" si="508"/>
        <v>51.321088546218981</v>
      </c>
      <c r="BL199" s="2">
        <f t="shared" si="509"/>
        <v>48.011930544247697</v>
      </c>
      <c r="BM199" s="2">
        <f t="shared" si="510"/>
        <v>48.278738116945995</v>
      </c>
      <c r="BO199" s="2" t="str">
        <f t="shared" si="574"/>
        <v/>
      </c>
      <c r="BP199" s="2" t="str">
        <f t="shared" si="575"/>
        <v/>
      </c>
      <c r="BQ199" s="2" t="str">
        <f t="shared" si="576"/>
        <v/>
      </c>
      <c r="BR199" s="2" t="str">
        <f t="shared" si="577"/>
        <v/>
      </c>
      <c r="BS199" s="2" t="str">
        <f t="shared" si="578"/>
        <v/>
      </c>
      <c r="BT199" s="2" t="str">
        <f t="shared" si="579"/>
        <v/>
      </c>
      <c r="BU199" s="2" t="str">
        <f t="shared" si="580"/>
        <v/>
      </c>
      <c r="BV199" s="2" t="str">
        <f t="shared" si="581"/>
        <v/>
      </c>
      <c r="BW199" s="2" t="str">
        <f t="shared" si="582"/>
        <v/>
      </c>
      <c r="BX199" s="2" t="str">
        <f t="shared" si="583"/>
        <v/>
      </c>
      <c r="BY199" s="2" t="str">
        <f t="shared" si="584"/>
        <v/>
      </c>
      <c r="BZ199" s="2" t="str">
        <f t="shared" si="585"/>
        <v/>
      </c>
      <c r="CA199" s="2" t="str">
        <f t="shared" si="586"/>
        <v/>
      </c>
      <c r="CB199" s="2" t="str">
        <f t="shared" si="587"/>
        <v/>
      </c>
      <c r="CC199" s="2" t="str">
        <f t="shared" si="588"/>
        <v/>
      </c>
      <c r="CE199" s="2" t="str">
        <f t="shared" si="432"/>
        <v/>
      </c>
      <c r="CF199" s="2" t="str">
        <f t="shared" si="433"/>
        <v/>
      </c>
      <c r="CG199" s="2" t="str">
        <f t="shared" si="434"/>
        <v/>
      </c>
      <c r="CH199" s="2" t="str">
        <f t="shared" si="435"/>
        <v/>
      </c>
      <c r="CI199" s="2" t="str">
        <f t="shared" si="436"/>
        <v/>
      </c>
      <c r="CJ199" s="2" t="str">
        <f t="shared" si="437"/>
        <v/>
      </c>
      <c r="CK199" s="2" t="str">
        <f t="shared" si="438"/>
        <v/>
      </c>
      <c r="CL199" s="2" t="str">
        <f t="shared" si="439"/>
        <v/>
      </c>
      <c r="CM199" s="2" t="str">
        <f t="shared" si="440"/>
        <v/>
      </c>
      <c r="CN199" s="2" t="str">
        <f t="shared" si="441"/>
        <v/>
      </c>
      <c r="CO199" s="2" t="str">
        <f t="shared" si="442"/>
        <v/>
      </c>
      <c r="CP199" s="2" t="str">
        <f t="shared" si="443"/>
        <v/>
      </c>
      <c r="CQ199" s="2" t="str">
        <f t="shared" si="444"/>
        <v/>
      </c>
      <c r="CR199" s="2" t="str">
        <f t="shared" si="445"/>
        <v/>
      </c>
      <c r="CS199" s="2" t="str">
        <f t="shared" si="446"/>
        <v/>
      </c>
      <c r="CU199" s="2">
        <f t="shared" si="447"/>
        <v>57.609000000000002</v>
      </c>
      <c r="CV199" s="2">
        <f t="shared" si="448"/>
        <v>55.064999999999998</v>
      </c>
      <c r="CW199" s="2">
        <f t="shared" si="449"/>
        <v>52.869</v>
      </c>
      <c r="CX199" s="2" t="str">
        <f t="shared" si="450"/>
        <v/>
      </c>
      <c r="CY199" s="2" t="str">
        <f t="shared" si="451"/>
        <v/>
      </c>
      <c r="CZ199" s="2" t="str">
        <f t="shared" si="452"/>
        <v/>
      </c>
      <c r="DA199" s="2" t="str">
        <f t="shared" si="453"/>
        <v/>
      </c>
      <c r="DB199" s="2" t="str">
        <f t="shared" si="454"/>
        <v/>
      </c>
      <c r="DC199" s="2" t="str">
        <f t="shared" si="455"/>
        <v/>
      </c>
      <c r="DD199" s="2" t="str">
        <f t="shared" si="456"/>
        <v/>
      </c>
      <c r="DE199" s="2" t="str">
        <f t="shared" si="457"/>
        <v/>
      </c>
      <c r="DF199" s="2" t="str">
        <f t="shared" si="458"/>
        <v/>
      </c>
      <c r="DG199" s="2">
        <f t="shared" si="459"/>
        <v>52.695</v>
      </c>
      <c r="DH199" s="2">
        <f t="shared" si="460"/>
        <v>47.695</v>
      </c>
      <c r="DI199" s="2">
        <f t="shared" si="461"/>
        <v>48.655999999999999</v>
      </c>
      <c r="DK199" s="2">
        <f t="shared" si="411"/>
        <v>73.31369193548386</v>
      </c>
      <c r="DL199" s="2">
        <f t="shared" si="571"/>
        <v>86.093195564516122</v>
      </c>
      <c r="DM199" s="2">
        <f t="shared" si="571"/>
        <v>91.618952346041027</v>
      </c>
      <c r="DN199" s="2">
        <f t="shared" si="571"/>
        <v>87.325920231729043</v>
      </c>
      <c r="DO199" s="2">
        <f t="shared" si="571"/>
        <v>108.16283156158357</v>
      </c>
      <c r="DP199" s="2">
        <f t="shared" si="571"/>
        <v>97.714421234402877</v>
      </c>
      <c r="DQ199" s="2">
        <f t="shared" si="571"/>
        <v>99.25726118035189</v>
      </c>
      <c r="DR199" s="2">
        <f t="shared" si="571"/>
        <v>101.51822905525844</v>
      </c>
      <c r="DS199" s="2">
        <f t="shared" si="571"/>
        <v>78.135393548387086</v>
      </c>
      <c r="DT199" s="2">
        <f t="shared" si="571"/>
        <v>79.031264886911373</v>
      </c>
      <c r="DU199" s="2">
        <f t="shared" si="571"/>
        <v>87.476020244716381</v>
      </c>
      <c r="DV199" s="2">
        <f t="shared" si="571"/>
        <v>91.350537573313787</v>
      </c>
      <c r="DW199" s="2">
        <f t="shared" si="571"/>
        <v>96.385276069518696</v>
      </c>
      <c r="DX199" s="2">
        <f t="shared" si="571"/>
        <v>75.670133912656013</v>
      </c>
      <c r="DY199" s="2">
        <f t="shared" si="571"/>
        <v>67.265211275314726</v>
      </c>
      <c r="EA199" s="2">
        <f t="shared" si="407"/>
        <v>56.512228151139311</v>
      </c>
      <c r="EB199" s="2">
        <f t="shared" si="413"/>
        <v>56.078538877729542</v>
      </c>
      <c r="EC199" s="2">
        <f t="shared" si="414"/>
        <v>51.505462669683254</v>
      </c>
      <c r="ED199" s="2">
        <f t="shared" si="415"/>
        <v>53.66261494515539</v>
      </c>
      <c r="EE199" s="2">
        <f t="shared" si="416"/>
        <v>52.947257541133439</v>
      </c>
      <c r="EF199" s="2">
        <f t="shared" si="417"/>
        <v>43.251053359232166</v>
      </c>
      <c r="EG199" s="2">
        <f t="shared" si="418"/>
        <v>49.564377577414838</v>
      </c>
      <c r="EH199" s="2">
        <f t="shared" si="419"/>
        <v>44.488725814795664</v>
      </c>
      <c r="EI199" s="2">
        <f t="shared" si="420"/>
        <v>43.036264306653848</v>
      </c>
      <c r="EJ199" s="2">
        <f t="shared" si="421"/>
        <v>47.925699686178206</v>
      </c>
      <c r="EK199" s="2">
        <f t="shared" si="422"/>
        <v>44.60786942284075</v>
      </c>
      <c r="EL199" s="2">
        <f t="shared" si="423"/>
        <v>44.334133781243452</v>
      </c>
      <c r="EM199" s="2">
        <f t="shared" si="424"/>
        <v>48.269982269256644</v>
      </c>
      <c r="EN199" s="2">
        <f t="shared" si="425"/>
        <v>45.685000000000016</v>
      </c>
      <c r="EO199" s="2">
        <f t="shared" si="426"/>
        <v>48.357567544983567</v>
      </c>
      <c r="EQ199" s="2">
        <f t="shared" si="427"/>
        <v>56.005273198077575</v>
      </c>
      <c r="ER199" s="2">
        <f t="shared" si="572"/>
        <v>53.477688175723429</v>
      </c>
      <c r="ES199" s="2">
        <f t="shared" si="572"/>
        <v>52.291494366094014</v>
      </c>
      <c r="ET199" s="2">
        <f t="shared" si="572"/>
        <v>49.672849515166533</v>
      </c>
      <c r="EU199" s="2">
        <f t="shared" si="572"/>
        <v>52.208079952766198</v>
      </c>
      <c r="EV199" s="2">
        <f t="shared" si="572"/>
        <v>51.059660541803503</v>
      </c>
      <c r="EW199" s="2">
        <f t="shared" si="572"/>
        <v>52.026230647596364</v>
      </c>
      <c r="EX199" s="2">
        <f t="shared" si="572"/>
        <v>48.945963627108441</v>
      </c>
      <c r="EY199" s="2">
        <f t="shared" si="572"/>
        <v>45.689365386392296</v>
      </c>
      <c r="EZ199" s="2">
        <f t="shared" si="572"/>
        <v>46.570079652598835</v>
      </c>
      <c r="FA199" s="2">
        <f t="shared" si="572"/>
        <v>44.515071173170732</v>
      </c>
      <c r="FB199" s="2">
        <f t="shared" si="572"/>
        <v>45.302124372183037</v>
      </c>
      <c r="FC199" s="2">
        <f t="shared" si="572"/>
        <v>51.323830492449027</v>
      </c>
      <c r="FD199" s="2">
        <f t="shared" si="572"/>
        <v>48.016357138070681</v>
      </c>
      <c r="FE199" s="2">
        <f t="shared" si="572"/>
        <v>48.278446451112607</v>
      </c>
      <c r="FG199" s="2">
        <f t="shared" si="429"/>
        <v>0.99999999999763145</v>
      </c>
      <c r="FH199" s="2">
        <f t="shared" si="573"/>
        <v>0.99999999999801004</v>
      </c>
      <c r="FI199" s="2">
        <f t="shared" si="573"/>
        <v>0.99999999999807998</v>
      </c>
      <c r="FJ199" s="2">
        <f t="shared" si="573"/>
        <v>0.99999999999810663</v>
      </c>
      <c r="FK199" s="2">
        <f t="shared" si="573"/>
        <v>0.99999999999814571</v>
      </c>
      <c r="FL199" s="2">
        <f t="shared" si="573"/>
        <v>0.99999999999823674</v>
      </c>
      <c r="FM199" s="2">
        <f t="shared" si="573"/>
        <v>0.99999999999829003</v>
      </c>
      <c r="FN199" s="2">
        <f t="shared" si="573"/>
        <v>0.9999999999981638</v>
      </c>
      <c r="FO199" s="2">
        <f t="shared" si="573"/>
        <v>0.99999999999799938</v>
      </c>
      <c r="FP199" s="2">
        <f t="shared" si="573"/>
        <v>0.99999999999811684</v>
      </c>
      <c r="FQ199" s="2">
        <f t="shared" si="573"/>
        <v>0.99999999999827216</v>
      </c>
      <c r="FR199" s="2">
        <f t="shared" si="573"/>
        <v>0.99999999999824185</v>
      </c>
      <c r="FS199" s="2">
        <f t="shared" si="573"/>
        <v>0.99999999997338873</v>
      </c>
      <c r="FT199" s="2">
        <f t="shared" si="573"/>
        <v>0.99999999981730048</v>
      </c>
      <c r="FU199" s="2">
        <f t="shared" si="573"/>
        <v>0.99999999903067038</v>
      </c>
      <c r="FW199" s="2">
        <f t="shared" si="462"/>
        <v>0.9995366687783096</v>
      </c>
      <c r="FX199" s="2">
        <f t="shared" si="514"/>
        <v>0.99973532741140847</v>
      </c>
      <c r="FY199" s="2">
        <f t="shared" si="515"/>
        <v>0.99974881212792421</v>
      </c>
      <c r="FZ199" s="2">
        <f t="shared" si="516"/>
        <v>0.99975752435636445</v>
      </c>
      <c r="GA199" s="2">
        <f t="shared" si="517"/>
        <v>0.99974755465067322</v>
      </c>
      <c r="GB199" s="2">
        <f t="shared" si="518"/>
        <v>0.99973477014530598</v>
      </c>
      <c r="GC199" s="2">
        <f t="shared" si="519"/>
        <v>0.99983934912444206</v>
      </c>
      <c r="GD199" s="2">
        <f t="shared" si="520"/>
        <v>0.99982789045634712</v>
      </c>
      <c r="GE199" s="2">
        <f t="shared" si="521"/>
        <v>0.99981952412675978</v>
      </c>
      <c r="GF199" s="2">
        <f t="shared" si="522"/>
        <v>0.99981603335377134</v>
      </c>
      <c r="GG199" s="2">
        <f t="shared" si="523"/>
        <v>0.99978984557456974</v>
      </c>
      <c r="GH199" s="2">
        <f t="shared" si="524"/>
        <v>0.99972047588754798</v>
      </c>
      <c r="GI199" s="2">
        <f t="shared" si="525"/>
        <v>0.99910213366544065</v>
      </c>
      <c r="GJ199" s="2">
        <f t="shared" si="526"/>
        <v>0.99810127790849079</v>
      </c>
      <c r="GK199" s="2">
        <f t="shared" si="527"/>
        <v>0.99631390958616728</v>
      </c>
      <c r="GM199" s="107">
        <f t="shared" si="463"/>
        <v>0</v>
      </c>
      <c r="GN199" s="107">
        <f t="shared" si="528"/>
        <v>0</v>
      </c>
      <c r="GO199" s="107">
        <f t="shared" si="529"/>
        <v>0</v>
      </c>
      <c r="GP199" s="107">
        <f t="shared" si="530"/>
        <v>0</v>
      </c>
      <c r="GQ199" s="107">
        <f t="shared" si="531"/>
        <v>0</v>
      </c>
      <c r="GR199" s="107">
        <f t="shared" si="532"/>
        <v>0</v>
      </c>
      <c r="GS199" s="107">
        <f t="shared" si="533"/>
        <v>0</v>
      </c>
      <c r="GT199" s="107">
        <f t="shared" si="534"/>
        <v>0</v>
      </c>
      <c r="GU199" s="107">
        <f t="shared" si="535"/>
        <v>0</v>
      </c>
      <c r="GV199" s="107">
        <f t="shared" si="536"/>
        <v>0</v>
      </c>
      <c r="GW199" s="107">
        <f t="shared" si="537"/>
        <v>0</v>
      </c>
      <c r="GX199" s="107">
        <f t="shared" si="538"/>
        <v>0</v>
      </c>
      <c r="GY199" s="107">
        <f t="shared" si="539"/>
        <v>0</v>
      </c>
      <c r="GZ199" s="107">
        <f t="shared" si="540"/>
        <v>0</v>
      </c>
      <c r="HA199" s="107">
        <f t="shared" si="541"/>
        <v>0</v>
      </c>
      <c r="HC199" s="107">
        <f t="shared" si="464"/>
        <v>7.1251721815151095E-264</v>
      </c>
      <c r="HD199" s="107">
        <f t="shared" si="542"/>
        <v>0</v>
      </c>
      <c r="HE199" s="107">
        <f t="shared" si="543"/>
        <v>0</v>
      </c>
      <c r="HF199" s="107">
        <f t="shared" si="544"/>
        <v>0</v>
      </c>
      <c r="HG199" s="107">
        <f t="shared" si="545"/>
        <v>0</v>
      </c>
      <c r="HH199" s="107">
        <f t="shared" si="546"/>
        <v>0</v>
      </c>
      <c r="HI199" s="107">
        <f t="shared" si="547"/>
        <v>0</v>
      </c>
      <c r="HJ199" s="107">
        <f t="shared" si="548"/>
        <v>0</v>
      </c>
      <c r="HK199" s="107">
        <f t="shared" si="549"/>
        <v>0</v>
      </c>
      <c r="HL199" s="107">
        <f t="shared" si="550"/>
        <v>0</v>
      </c>
      <c r="HM199" s="107">
        <f t="shared" si="551"/>
        <v>0</v>
      </c>
      <c r="HN199" s="107">
        <f t="shared" si="552"/>
        <v>0</v>
      </c>
      <c r="HO199" s="107">
        <f t="shared" si="553"/>
        <v>0</v>
      </c>
      <c r="HP199" s="107">
        <f t="shared" si="554"/>
        <v>0</v>
      </c>
      <c r="HQ199" s="107">
        <f t="shared" si="555"/>
        <v>0</v>
      </c>
      <c r="HS199" s="107">
        <f t="shared" si="465"/>
        <v>1.479790700382347E-85</v>
      </c>
      <c r="HT199" s="107">
        <f t="shared" si="556"/>
        <v>1.3510162412174826E-104</v>
      </c>
      <c r="HU199" s="107">
        <f t="shared" si="557"/>
        <v>1.2800276531870362E-109</v>
      </c>
      <c r="HV199" s="107">
        <f t="shared" si="558"/>
        <v>7.6024656431878908E-133</v>
      </c>
      <c r="HW199" s="107">
        <f t="shared" si="559"/>
        <v>3.9855466920048979E-135</v>
      </c>
      <c r="HX199" s="107">
        <f t="shared" si="560"/>
        <v>2.1930112065115281E-129</v>
      </c>
      <c r="HY199" s="107">
        <f t="shared" si="561"/>
        <v>2.3476083550734086E-146</v>
      </c>
      <c r="HZ199" s="107">
        <f t="shared" si="562"/>
        <v>1.5954866920964036E-139</v>
      </c>
      <c r="IA199" s="107">
        <f t="shared" si="563"/>
        <v>3.201286071966581E-149</v>
      </c>
      <c r="IB199" s="107">
        <f t="shared" si="564"/>
        <v>1.4821011342760769E-158</v>
      </c>
      <c r="IC199" s="107">
        <f t="shared" si="565"/>
        <v>1.9897065793450232E-158</v>
      </c>
      <c r="ID199" s="107">
        <f t="shared" si="566"/>
        <v>4.8879737421972279E-134</v>
      </c>
      <c r="IE199" s="107">
        <f t="shared" si="567"/>
        <v>1.4204994369469585E-119</v>
      </c>
      <c r="IF199" s="107">
        <f t="shared" si="568"/>
        <v>4.2256526089184725E-121</v>
      </c>
      <c r="IG199" s="107">
        <f t="shared" si="569"/>
        <v>4.3570883494197109E-123</v>
      </c>
      <c r="II199" s="107">
        <f t="shared" si="466"/>
        <v>8.6360052441902899E-21</v>
      </c>
      <c r="IJ199" s="107">
        <f t="shared" si="467"/>
        <v>4.2690488789023467E-27</v>
      </c>
      <c r="IK199" s="107">
        <f t="shared" si="468"/>
        <v>1.6647691441213298E-28</v>
      </c>
      <c r="IL199" s="107">
        <f t="shared" si="469"/>
        <v>3.633782203956155E-34</v>
      </c>
      <c r="IM199" s="107">
        <f t="shared" si="470"/>
        <v>1.7814654378303489E-34</v>
      </c>
      <c r="IN199" s="107">
        <f t="shared" si="471"/>
        <v>8.9832458035585873E-33</v>
      </c>
      <c r="IO199" s="107">
        <f t="shared" si="472"/>
        <v>2.3948494542369419E-39</v>
      </c>
      <c r="IP199" s="107">
        <f t="shared" si="473"/>
        <v>3.4771905389469959E-37</v>
      </c>
      <c r="IQ199" s="107">
        <f t="shared" si="474"/>
        <v>2.0726136148901843E-39</v>
      </c>
      <c r="IR199" s="107">
        <f t="shared" si="475"/>
        <v>8.3673392254649585E-42</v>
      </c>
      <c r="IS199" s="107">
        <f t="shared" si="476"/>
        <v>7.2498752510026736E-41</v>
      </c>
      <c r="IT199" s="107">
        <f t="shared" si="477"/>
        <v>9.7379217501962133E-34</v>
      </c>
      <c r="IU199" s="107">
        <f t="shared" si="478"/>
        <v>9.6569295658622248E-29</v>
      </c>
      <c r="IV199" s="107">
        <f t="shared" si="479"/>
        <v>8.7977628874123825E-28</v>
      </c>
      <c r="IW199" s="107">
        <f t="shared" si="480"/>
        <v>5.4174055803903633E-26</v>
      </c>
      <c r="IY199" s="107">
        <f t="shared" si="481"/>
        <v>8.6360052441902899E-21</v>
      </c>
      <c r="IZ199" s="107">
        <f t="shared" si="482"/>
        <v>4.2690488789023467E-27</v>
      </c>
      <c r="JA199" s="107">
        <f t="shared" si="483"/>
        <v>1.6647691441213298E-28</v>
      </c>
      <c r="JB199" s="107">
        <f t="shared" si="484"/>
        <v>3.633782203956155E-34</v>
      </c>
      <c r="JC199" s="107">
        <f t="shared" si="485"/>
        <v>1.7814654378303489E-34</v>
      </c>
      <c r="JD199" s="107">
        <f t="shared" si="486"/>
        <v>8.9832458035585873E-33</v>
      </c>
      <c r="JE199" s="107">
        <f t="shared" si="487"/>
        <v>2.3948494542369419E-39</v>
      </c>
      <c r="JF199" s="107">
        <f t="shared" si="488"/>
        <v>3.4771905389469959E-37</v>
      </c>
      <c r="JG199" s="107">
        <f t="shared" si="489"/>
        <v>2.0726136148901843E-39</v>
      </c>
      <c r="JH199" s="107">
        <f t="shared" si="490"/>
        <v>8.3673392254649585E-42</v>
      </c>
      <c r="JI199" s="107">
        <f t="shared" si="491"/>
        <v>7.2498752510026736E-41</v>
      </c>
      <c r="JJ199" s="107">
        <f t="shared" si="492"/>
        <v>9.7379217501962133E-34</v>
      </c>
      <c r="JK199" s="107">
        <f t="shared" si="493"/>
        <v>9.6569295658622248E-29</v>
      </c>
      <c r="JL199" s="107">
        <f t="shared" si="494"/>
        <v>8.7977628874123825E-28</v>
      </c>
      <c r="JM199" s="107">
        <f t="shared" si="495"/>
        <v>5.4174055803903633E-26</v>
      </c>
    </row>
    <row r="200" spans="2:273" x14ac:dyDescent="0.25">
      <c r="B200" s="2">
        <v>172</v>
      </c>
      <c r="C200" s="37">
        <v>57.484000000000002</v>
      </c>
      <c r="D200" s="37">
        <v>53.984000000000002</v>
      </c>
      <c r="E200" s="37">
        <v>51.951000000000001</v>
      </c>
      <c r="F200" s="37">
        <v>50.738</v>
      </c>
      <c r="G200" s="37">
        <v>51.869</v>
      </c>
      <c r="H200" s="37">
        <v>51.45</v>
      </c>
      <c r="I200" s="37">
        <v>52.482999999999997</v>
      </c>
      <c r="J200" s="37">
        <v>49.8</v>
      </c>
      <c r="K200" s="37">
        <v>47.637999999999998</v>
      </c>
      <c r="L200" s="37">
        <v>47.643999999999998</v>
      </c>
      <c r="M200" s="37">
        <v>44.051000000000002</v>
      </c>
      <c r="N200" s="37">
        <v>45.085000000000001</v>
      </c>
      <c r="O200" s="37">
        <v>51.322000000000003</v>
      </c>
      <c r="P200" s="37">
        <v>48.677999999999997</v>
      </c>
      <c r="Q200" s="37">
        <v>48.164000000000001</v>
      </c>
      <c r="S200" s="4">
        <f>AY200 + (C$3 * _xlfn.NORM.DIST($B200, C$7, ABS(C$11), FALSE) * _xlfn.NORM.DIST(($B200 - C$7)*C$15, 0, ABS(C$11), TRUE) * 2)
               + (C$4 * _xlfn.NORM.DIST($B200, C$8, ABS(C$12), FALSE) * _xlfn.NORM.DIST(($B200 - C$8)*C$16, 0, ABS(C$12), TRUE) * 2)
               + (C$5 * _xlfn.NORM.DIST($B200, C$9, ABS(C$13), FALSE) * _xlfn.NORM.DIST(($B200 - C$9)*C$17, 0, ABS(C$13), TRUE) * 2)
               + (C$6 * _xlfn.NORM.DIST($B200, C$10, ABS(C$14), FALSE) * _xlfn.NORM.DIST(($B200 - C$10)*C$18, 0, ABS(C$14), TRUE) * 2)</f>
        <v>55.97428030597618</v>
      </c>
      <c r="T200" s="4">
        <f>AZ200 + (D$3 * _xlfn.NORM.DIST($B200, D$7, ABS(D$11), FALSE) * _xlfn.NORM.DIST(($B200 - D$7)*D$15, 0, ABS(D$11), TRUE) * 2)
               + (D$4 * _xlfn.NORM.DIST($B200, D$8, ABS(D$12), FALSE) * _xlfn.NORM.DIST(($B200 - D$8)*D$16, 0, ABS(D$12), TRUE) * 2)
               + (D$5 * _xlfn.NORM.DIST($B200, D$9, ABS(D$13), FALSE) * _xlfn.NORM.DIST(($B200 - D$9)*D$17, 0, ABS(D$13), TRUE) * 2)
               + (D$6 * _xlfn.NORM.DIST($B200, D$10, ABS(D$14), FALSE) * _xlfn.NORM.DIST(($B200 - D$10)*D$18, 0, ABS(D$14), TRUE) * 2)</f>
        <v>53.390056208888602</v>
      </c>
      <c r="U200" s="4">
        <f>BA200 + (E$3 * _xlfn.NORM.DIST($B200, E$7, ABS(E$11), FALSE) * _xlfn.NORM.DIST(($B200 - E$7)*E$15, 0, ABS(E$11), TRUE) * 2)
               + (E$4 * _xlfn.NORM.DIST($B200, E$8, ABS(E$12), FALSE) * _xlfn.NORM.DIST(($B200 - E$8)*E$16, 0, ABS(E$12), TRUE) * 2)
               + (E$5 * _xlfn.NORM.DIST($B200, E$9, ABS(E$13), FALSE) * _xlfn.NORM.DIST(($B200 - E$9)*E$17, 0, ABS(E$13), TRUE) * 2)
               + (E$6 * _xlfn.NORM.DIST($B200, E$10, ABS(E$14), FALSE) * _xlfn.NORM.DIST(($B200 - E$10)*E$18, 0, ABS(E$14), TRUE) * 2)</f>
        <v>52.179312651658051</v>
      </c>
      <c r="V200" s="4" t="e">
        <f>BB200 + (F$3 * _xlfn.NORM.DIST($B200, F$7, ABS(F$11), FALSE) * _xlfn.NORM.DIST(($B200 - F$7)*F$15, 0, ABS(F$11), TRUE) * 2)
               + (F$4 * _xlfn.NORM.DIST($B200, F$8, ABS(F$12), FALSE) * _xlfn.NORM.DIST(($B200 - F$8)*F$16, 0, ABS(F$12), TRUE) * 2)
               + (F$5 * _xlfn.NORM.DIST($B200, F$9, ABS(F$13), FALSE) * _xlfn.NORM.DIST(($B200 - F$9)*F$17, 0, ABS(F$13), TRUE) * 2)
               + (F$6 * _xlfn.NORM.DIST($B200, F$10, ABS(F$14), FALSE) * _xlfn.NORM.DIST(($B200 - F$10)*F$18, 0, ABS(F$14), TRUE) * 2)</f>
        <v>#N/A</v>
      </c>
      <c r="W200" s="4" t="e">
        <f>BC200 + (G$3 * _xlfn.NORM.DIST($B200, G$7, ABS(G$11), FALSE) * _xlfn.NORM.DIST(($B200 - G$7)*G$15, 0, ABS(G$11), TRUE) * 2)
               + (G$4 * _xlfn.NORM.DIST($B200, G$8, ABS(G$12), FALSE) * _xlfn.NORM.DIST(($B200 - G$8)*G$16, 0, ABS(G$12), TRUE) * 2)
               + (G$5 * _xlfn.NORM.DIST($B200, G$9, ABS(G$13), FALSE) * _xlfn.NORM.DIST(($B200 - G$9)*G$17, 0, ABS(G$13), TRUE) * 2)
               + (G$6 * _xlfn.NORM.DIST($B200, G$10, ABS(G$14), FALSE) * _xlfn.NORM.DIST(($B200 - G$10)*G$18, 0, ABS(G$14), TRUE) * 2)</f>
        <v>#N/A</v>
      </c>
      <c r="X200" s="4" t="e">
        <f>BD200 + (H$3 * _xlfn.NORM.DIST($B200, H$7, ABS(H$11), FALSE) * _xlfn.NORM.DIST(($B200 - H$7)*H$15, 0, ABS(H$11), TRUE) * 2)
               + (H$4 * _xlfn.NORM.DIST($B200, H$8, ABS(H$12), FALSE) * _xlfn.NORM.DIST(($B200 - H$8)*H$16, 0, ABS(H$12), TRUE) * 2)
               + (H$5 * _xlfn.NORM.DIST($B200, H$9, ABS(H$13), FALSE) * _xlfn.NORM.DIST(($B200 - H$9)*H$17, 0, ABS(H$13), TRUE) * 2)
               + (H$6 * _xlfn.NORM.DIST($B200, H$10, ABS(H$14), FALSE) * _xlfn.NORM.DIST(($B200 - H$10)*H$18, 0, ABS(H$14), TRUE) * 2)</f>
        <v>#N/A</v>
      </c>
      <c r="Y200" s="4" t="e">
        <f>BE200 + (I$3 * _xlfn.NORM.DIST($B200, I$7, ABS(I$11), FALSE) * _xlfn.NORM.DIST(($B200 - I$7)*I$15, 0, ABS(I$11), TRUE) * 2)
               + (I$4 * _xlfn.NORM.DIST($B200, I$8, ABS(I$12), FALSE) * _xlfn.NORM.DIST(($B200 - I$8)*I$16, 0, ABS(I$12), TRUE) * 2)
               + (I$5 * _xlfn.NORM.DIST($B200, I$9, ABS(I$13), FALSE) * _xlfn.NORM.DIST(($B200 - I$9)*I$17, 0, ABS(I$13), TRUE) * 2)
               + (I$6 * _xlfn.NORM.DIST($B200, I$10, ABS(I$14), FALSE) * _xlfn.NORM.DIST(($B200 - I$10)*I$18, 0, ABS(I$14), TRUE) * 2)</f>
        <v>#N/A</v>
      </c>
      <c r="Z200" s="4" t="e">
        <f>BF200 + (J$3 * _xlfn.NORM.DIST($B200, J$7, ABS(J$11), FALSE) * _xlfn.NORM.DIST(($B200 - J$7)*J$15, 0, ABS(J$11), TRUE) * 2)
               + (J$4 * _xlfn.NORM.DIST($B200, J$8, ABS(J$12), FALSE) * _xlfn.NORM.DIST(($B200 - J$8)*J$16, 0, ABS(J$12), TRUE) * 2)
               + (J$5 * _xlfn.NORM.DIST($B200, J$9, ABS(J$13), FALSE) * _xlfn.NORM.DIST(($B200 - J$9)*J$17, 0, ABS(J$13), TRUE) * 2)
               + (J$6 * _xlfn.NORM.DIST($B200, J$10, ABS(J$14), FALSE) * _xlfn.NORM.DIST(($B200 - J$10)*J$18, 0, ABS(J$14), TRUE) * 2)</f>
        <v>#N/A</v>
      </c>
      <c r="AA200" s="4" t="e">
        <f>BG200 + (K$3 * _xlfn.NORM.DIST($B200, K$7, ABS(K$11), FALSE) * _xlfn.NORM.DIST(($B200 - K$7)*K$15, 0, ABS(K$11), TRUE) * 2)
               + (K$4 * _xlfn.NORM.DIST($B200, K$8, ABS(K$12), FALSE) * _xlfn.NORM.DIST(($B200 - K$8)*K$16, 0, ABS(K$12), TRUE) * 2)
               + (K$5 * _xlfn.NORM.DIST($B200, K$9, ABS(K$13), FALSE) * _xlfn.NORM.DIST(($B200 - K$9)*K$17, 0, ABS(K$13), TRUE) * 2)
               + (K$6 * _xlfn.NORM.DIST($B200, K$10, ABS(K$14), FALSE) * _xlfn.NORM.DIST(($B200 - K$10)*K$18, 0, ABS(K$14), TRUE) * 2)</f>
        <v>#N/A</v>
      </c>
      <c r="AB200" s="4" t="e">
        <f>BH200 + (L$3 * _xlfn.NORM.DIST($B200, L$7, ABS(L$11), FALSE) * _xlfn.NORM.DIST(($B200 - L$7)*L$15, 0, ABS(L$11), TRUE) * 2)
               + (L$4 * _xlfn.NORM.DIST($B200, L$8, ABS(L$12), FALSE) * _xlfn.NORM.DIST(($B200 - L$8)*L$16, 0, ABS(L$12), TRUE) * 2)
               + (L$5 * _xlfn.NORM.DIST($B200, L$9, ABS(L$13), FALSE) * _xlfn.NORM.DIST(($B200 - L$9)*L$17, 0, ABS(L$13), TRUE) * 2)
               + (L$6 * _xlfn.NORM.DIST($B200, L$10, ABS(L$14), FALSE) * _xlfn.NORM.DIST(($B200 - L$10)*L$18, 0, ABS(L$14), TRUE) * 2)</f>
        <v>#N/A</v>
      </c>
      <c r="AC200" s="4" t="e">
        <f>BI200 + (M$3 * _xlfn.NORM.DIST($B200, M$7, ABS(M$11), FALSE) * _xlfn.NORM.DIST(($B200 - M$7)*M$15, 0, ABS(M$11), TRUE) * 2)
               + (M$4 * _xlfn.NORM.DIST($B200, M$8, ABS(M$12), FALSE) * _xlfn.NORM.DIST(($B200 - M$8)*M$16, 0, ABS(M$12), TRUE) * 2)
               + (M$5 * _xlfn.NORM.DIST($B200, M$9, ABS(M$13), FALSE) * _xlfn.NORM.DIST(($B200 - M$9)*M$17, 0, ABS(M$13), TRUE) * 2)
               + (M$6 * _xlfn.NORM.DIST($B200, M$10, ABS(M$14), FALSE) * _xlfn.NORM.DIST(($B200 - M$10)*M$18, 0, ABS(M$14), TRUE) * 2)</f>
        <v>#N/A</v>
      </c>
      <c r="AD200" s="4" t="e">
        <f>BJ200 + (N$3 * _xlfn.NORM.DIST($B200, N$7, ABS(N$11), FALSE) * _xlfn.NORM.DIST(($B200 - N$7)*N$15, 0, ABS(N$11), TRUE) * 2)
               + (N$4 * _xlfn.NORM.DIST($B200, N$8, ABS(N$12), FALSE) * _xlfn.NORM.DIST(($B200 - N$8)*N$16, 0, ABS(N$12), TRUE) * 2)
               + (N$5 * _xlfn.NORM.DIST($B200, N$9, ABS(N$13), FALSE) * _xlfn.NORM.DIST(($B200 - N$9)*N$17, 0, ABS(N$13), TRUE) * 2)
               + (N$6 * _xlfn.NORM.DIST($B200, N$10, ABS(N$14), FALSE) * _xlfn.NORM.DIST(($B200 - N$10)*N$18, 0, ABS(N$14), TRUE) * 2)</f>
        <v>#N/A</v>
      </c>
      <c r="AE200" s="4">
        <f>BK200 + (O$3 * _xlfn.NORM.DIST($B200, O$7, ABS(O$11), FALSE) * _xlfn.NORM.DIST(($B200 - O$7)*O$15, 0, ABS(O$11), TRUE) * 2)
               + (O$4 * _xlfn.NORM.DIST($B200, O$8, ABS(O$12), FALSE) * _xlfn.NORM.DIST(($B200 - O$8)*O$16, 0, ABS(O$12), TRUE) * 2)
               + (O$5 * _xlfn.NORM.DIST($B200, O$9, ABS(O$13), FALSE) * _xlfn.NORM.DIST(($B200 - O$9)*O$17, 0, ABS(O$13), TRUE) * 2)
               + (O$6 * _xlfn.NORM.DIST($B200, O$10, ABS(O$14), FALSE) * _xlfn.NORM.DIST(($B200 - O$10)*O$18, 0, ABS(O$14), TRUE) * 2)</f>
        <v>51.147594708405997</v>
      </c>
      <c r="AF200" s="4">
        <f t="shared" si="408"/>
        <v>47.862362131588988</v>
      </c>
      <c r="AG200" s="4">
        <f t="shared" si="409"/>
        <v>48.119957964075226</v>
      </c>
      <c r="AI200" s="4">
        <f>IF(OR($B200 &lt; C$231, $B200 &gt; C$234), 0, C200-S200)</f>
        <v>1.509719694023822</v>
      </c>
      <c r="AJ200" s="4">
        <f>IF(OR($B200 &lt; D$231, $B200 &gt; D$234), 0, D200-T200)</f>
        <v>0.59394379111139983</v>
      </c>
      <c r="AK200" s="4">
        <f>IF(OR($B200 &lt; E$231, $B200 &gt; E$234), 0, E200-U200)</f>
        <v>-0.22831265165805092</v>
      </c>
      <c r="AL200" s="4">
        <f>IF(OR($B200 &lt; F$231, $B200 &gt; F$234), 0, F200-V200)</f>
        <v>0</v>
      </c>
      <c r="AM200" s="4">
        <f>IF(OR($B200 &lt; G$231, $B200 &gt; G$234), 0, G200-W200)</f>
        <v>0</v>
      </c>
      <c r="AN200" s="4">
        <f>IF(OR($B200 &lt; H$231, $B200 &gt; H$234), 0, H200-X200)</f>
        <v>0</v>
      </c>
      <c r="AO200" s="4">
        <f>IF(OR($B200 &lt; I$231, $B200 &gt; I$234), 0, I200-Y200)</f>
        <v>0</v>
      </c>
      <c r="AP200" s="4">
        <f>IF(OR($B200 &lt; J$231, $B200 &gt; J$234), 0, J200-Z200)</f>
        <v>0</v>
      </c>
      <c r="AQ200" s="4">
        <f>IF(OR($B200 &lt; K$231, $B200 &gt; K$234), 0, K200-AA200)</f>
        <v>0</v>
      </c>
      <c r="AR200" s="4">
        <f>IF(OR($B200 &lt; L$231, $B200 &gt; L$234), 0, L200-AB200)</f>
        <v>0</v>
      </c>
      <c r="AS200" s="4">
        <f>IF(OR($B200 &lt; M$231, $B200 &gt; M$234), 0, M200-AC200)</f>
        <v>0</v>
      </c>
      <c r="AT200" s="4">
        <f>IF(OR($B200 &lt; N$231, $B200 &gt; N$234), 0, N200-AD200)</f>
        <v>0</v>
      </c>
      <c r="AU200" s="4">
        <f>IF(OR($B200 &lt; O$231, $B200 &gt; O$234), 0, O200-AE200)</f>
        <v>0.17440529159400597</v>
      </c>
      <c r="AV200" s="4">
        <f t="shared" si="570"/>
        <v>0.81563786841100949</v>
      </c>
      <c r="AW200" s="4">
        <f t="shared" si="570"/>
        <v>4.4042035924775291E-2</v>
      </c>
      <c r="AY200" s="2">
        <f t="shared" si="431"/>
        <v>55.97428030597618</v>
      </c>
      <c r="AZ200" s="2">
        <f t="shared" si="497"/>
        <v>53.390056208888602</v>
      </c>
      <c r="BA200" s="2">
        <f t="shared" si="498"/>
        <v>52.179312651658051</v>
      </c>
      <c r="BB200" s="2" t="e">
        <f t="shared" si="499"/>
        <v>#N/A</v>
      </c>
      <c r="BC200" s="2" t="e">
        <f t="shared" si="500"/>
        <v>#N/A</v>
      </c>
      <c r="BD200" s="2" t="e">
        <f t="shared" si="501"/>
        <v>#N/A</v>
      </c>
      <c r="BE200" s="2" t="e">
        <f t="shared" si="502"/>
        <v>#N/A</v>
      </c>
      <c r="BF200" s="2" t="e">
        <f t="shared" si="503"/>
        <v>#N/A</v>
      </c>
      <c r="BG200" s="2" t="e">
        <f t="shared" si="504"/>
        <v>#N/A</v>
      </c>
      <c r="BH200" s="2" t="e">
        <f t="shared" si="505"/>
        <v>#N/A</v>
      </c>
      <c r="BI200" s="2" t="e">
        <f t="shared" si="506"/>
        <v>#N/A</v>
      </c>
      <c r="BJ200" s="2" t="e">
        <f t="shared" si="507"/>
        <v>#N/A</v>
      </c>
      <c r="BK200" s="2">
        <f t="shared" si="508"/>
        <v>51.147594708405997</v>
      </c>
      <c r="BL200" s="2">
        <f t="shared" si="509"/>
        <v>47.862362131588988</v>
      </c>
      <c r="BM200" s="2">
        <f t="shared" si="510"/>
        <v>48.119957964075226</v>
      </c>
      <c r="BO200" s="2" t="str">
        <f t="shared" si="574"/>
        <v/>
      </c>
      <c r="BP200" s="2" t="str">
        <f t="shared" si="575"/>
        <v/>
      </c>
      <c r="BQ200" s="2" t="str">
        <f t="shared" si="576"/>
        <v/>
      </c>
      <c r="BR200" s="2" t="str">
        <f t="shared" si="577"/>
        <v/>
      </c>
      <c r="BS200" s="2" t="str">
        <f t="shared" si="578"/>
        <v/>
      </c>
      <c r="BT200" s="2" t="str">
        <f t="shared" si="579"/>
        <v/>
      </c>
      <c r="BU200" s="2" t="str">
        <f t="shared" si="580"/>
        <v/>
      </c>
      <c r="BV200" s="2" t="str">
        <f t="shared" si="581"/>
        <v/>
      </c>
      <c r="BW200" s="2" t="str">
        <f t="shared" si="582"/>
        <v/>
      </c>
      <c r="BX200" s="2" t="str">
        <f t="shared" si="583"/>
        <v/>
      </c>
      <c r="BY200" s="2" t="str">
        <f t="shared" si="584"/>
        <v/>
      </c>
      <c r="BZ200" s="2" t="str">
        <f t="shared" si="585"/>
        <v/>
      </c>
      <c r="CA200" s="2" t="str">
        <f t="shared" si="586"/>
        <v/>
      </c>
      <c r="CB200" s="2" t="str">
        <f t="shared" si="587"/>
        <v/>
      </c>
      <c r="CC200" s="2" t="str">
        <f t="shared" si="588"/>
        <v/>
      </c>
      <c r="CE200" s="2" t="str">
        <f t="shared" si="432"/>
        <v/>
      </c>
      <c r="CF200" s="2" t="str">
        <f t="shared" si="433"/>
        <v/>
      </c>
      <c r="CG200" s="2" t="str">
        <f t="shared" si="434"/>
        <v/>
      </c>
      <c r="CH200" s="2" t="str">
        <f t="shared" si="435"/>
        <v/>
      </c>
      <c r="CI200" s="2" t="str">
        <f t="shared" si="436"/>
        <v/>
      </c>
      <c r="CJ200" s="2" t="str">
        <f t="shared" si="437"/>
        <v/>
      </c>
      <c r="CK200" s="2" t="str">
        <f t="shared" si="438"/>
        <v/>
      </c>
      <c r="CL200" s="2" t="str">
        <f t="shared" si="439"/>
        <v/>
      </c>
      <c r="CM200" s="2" t="str">
        <f t="shared" si="440"/>
        <v/>
      </c>
      <c r="CN200" s="2" t="str">
        <f t="shared" si="441"/>
        <v/>
      </c>
      <c r="CO200" s="2" t="str">
        <f t="shared" si="442"/>
        <v/>
      </c>
      <c r="CP200" s="2" t="str">
        <f t="shared" si="443"/>
        <v/>
      </c>
      <c r="CQ200" s="2" t="str">
        <f t="shared" si="444"/>
        <v/>
      </c>
      <c r="CR200" s="2" t="str">
        <f t="shared" si="445"/>
        <v/>
      </c>
      <c r="CS200" s="2" t="str">
        <f t="shared" si="446"/>
        <v/>
      </c>
      <c r="CU200" s="2">
        <f t="shared" si="447"/>
        <v>57.484000000000002</v>
      </c>
      <c r="CV200" s="2">
        <f t="shared" si="448"/>
        <v>53.984000000000002</v>
      </c>
      <c r="CW200" s="2">
        <f t="shared" si="449"/>
        <v>51.951000000000001</v>
      </c>
      <c r="CX200" s="2" t="str">
        <f t="shared" si="450"/>
        <v/>
      </c>
      <c r="CY200" s="2" t="str">
        <f t="shared" si="451"/>
        <v/>
      </c>
      <c r="CZ200" s="2" t="str">
        <f t="shared" si="452"/>
        <v/>
      </c>
      <c r="DA200" s="2" t="str">
        <f t="shared" si="453"/>
        <v/>
      </c>
      <c r="DB200" s="2" t="str">
        <f t="shared" si="454"/>
        <v/>
      </c>
      <c r="DC200" s="2" t="str">
        <f t="shared" si="455"/>
        <v/>
      </c>
      <c r="DD200" s="2" t="str">
        <f t="shared" si="456"/>
        <v/>
      </c>
      <c r="DE200" s="2" t="str">
        <f t="shared" si="457"/>
        <v/>
      </c>
      <c r="DF200" s="2" t="str">
        <f t="shared" si="458"/>
        <v/>
      </c>
      <c r="DG200" s="2">
        <f t="shared" si="459"/>
        <v>51.322000000000003</v>
      </c>
      <c r="DH200" s="2">
        <f t="shared" si="460"/>
        <v>48.677999999999997</v>
      </c>
      <c r="DI200" s="2">
        <f t="shared" si="461"/>
        <v>48.164000000000001</v>
      </c>
      <c r="DK200" s="2">
        <f t="shared" si="411"/>
        <v>73.328849596774191</v>
      </c>
      <c r="DL200" s="2">
        <f t="shared" si="571"/>
        <v>86.182024193548386</v>
      </c>
      <c r="DM200" s="2">
        <f t="shared" si="571"/>
        <v>91.737601356304964</v>
      </c>
      <c r="DN200" s="2">
        <f t="shared" si="571"/>
        <v>87.436245766488398</v>
      </c>
      <c r="DO200" s="2">
        <f t="shared" si="571"/>
        <v>108.38515029325512</v>
      </c>
      <c r="DP200" s="2">
        <f t="shared" si="571"/>
        <v>97.83579188948309</v>
      </c>
      <c r="DQ200" s="2">
        <f t="shared" si="571"/>
        <v>99.412422287390001</v>
      </c>
      <c r="DR200" s="2">
        <f t="shared" si="571"/>
        <v>101.69901114081995</v>
      </c>
      <c r="DS200" s="2">
        <f t="shared" si="571"/>
        <v>78.184828225806442</v>
      </c>
      <c r="DT200" s="2">
        <f t="shared" si="571"/>
        <v>79.092103819058195</v>
      </c>
      <c r="DU200" s="2">
        <f t="shared" si="571"/>
        <v>87.593152391546198</v>
      </c>
      <c r="DV200" s="2">
        <f t="shared" si="571"/>
        <v>91.47353903958944</v>
      </c>
      <c r="DW200" s="2">
        <f t="shared" si="571"/>
        <v>96.492001002673774</v>
      </c>
      <c r="DX200" s="2">
        <f t="shared" si="571"/>
        <v>75.695606840463498</v>
      </c>
      <c r="DY200" s="2">
        <f t="shared" si="571"/>
        <v>67.242402846195944</v>
      </c>
      <c r="EA200" s="2">
        <f t="shared" si="407"/>
        <v>56.482736659936542</v>
      </c>
      <c r="EB200" s="2">
        <f t="shared" si="413"/>
        <v>56.019448065832961</v>
      </c>
      <c r="EC200" s="2">
        <f t="shared" si="414"/>
        <v>51.382051074660623</v>
      </c>
      <c r="ED200" s="2">
        <f t="shared" si="415"/>
        <v>53.599363516910415</v>
      </c>
      <c r="EE200" s="2">
        <f t="shared" si="416"/>
        <v>52.805344549817171</v>
      </c>
      <c r="EF200" s="2">
        <f t="shared" si="417"/>
        <v>42.971789276736743</v>
      </c>
      <c r="EG200" s="2">
        <f t="shared" si="418"/>
        <v>49.353418372625832</v>
      </c>
      <c r="EH200" s="2">
        <f t="shared" si="419"/>
        <v>44.276945162959144</v>
      </c>
      <c r="EI200" s="2">
        <f t="shared" si="420"/>
        <v>42.87988143275934</v>
      </c>
      <c r="EJ200" s="2">
        <f t="shared" si="421"/>
        <v>47.810610042297732</v>
      </c>
      <c r="EK200" s="2">
        <f t="shared" si="422"/>
        <v>44.462178469095356</v>
      </c>
      <c r="EL200" s="2">
        <f t="shared" si="423"/>
        <v>44.155780848940545</v>
      </c>
      <c r="EM200" s="2">
        <f t="shared" si="424"/>
        <v>48.055358397734906</v>
      </c>
      <c r="EN200" s="2">
        <f t="shared" si="425"/>
        <v>45.503637516688933</v>
      </c>
      <c r="EO200" s="2">
        <f t="shared" si="426"/>
        <v>48.199150539431415</v>
      </c>
      <c r="EQ200" s="2">
        <f t="shared" si="427"/>
        <v>55.974093088413291</v>
      </c>
      <c r="ER200" s="2">
        <f t="shared" si="572"/>
        <v>53.389503267273057</v>
      </c>
      <c r="ES200" s="2">
        <f t="shared" si="572"/>
        <v>52.179471765673682</v>
      </c>
      <c r="ET200" s="2">
        <f t="shared" si="572"/>
        <v>49.559649618502178</v>
      </c>
      <c r="EU200" s="2">
        <f t="shared" si="572"/>
        <v>52.057233692775718</v>
      </c>
      <c r="EV200" s="2">
        <f t="shared" si="572"/>
        <v>50.880536806960698</v>
      </c>
      <c r="EW200" s="2">
        <f t="shared" si="572"/>
        <v>51.847553256183204</v>
      </c>
      <c r="EX200" s="2">
        <f t="shared" si="572"/>
        <v>48.791384437400204</v>
      </c>
      <c r="EY200" s="2">
        <f t="shared" si="572"/>
        <v>45.567192341175428</v>
      </c>
      <c r="EZ200" s="2">
        <f t="shared" si="572"/>
        <v>46.437604847824723</v>
      </c>
      <c r="FA200" s="2">
        <f t="shared" si="572"/>
        <v>44.368933965777167</v>
      </c>
      <c r="FB200" s="2">
        <f t="shared" si="572"/>
        <v>45.136283979479472</v>
      </c>
      <c r="FC200" s="2">
        <f t="shared" si="572"/>
        <v>51.149848766913649</v>
      </c>
      <c r="FD200" s="2">
        <f t="shared" si="572"/>
        <v>47.866065783502862</v>
      </c>
      <c r="FE200" s="2">
        <f t="shared" si="572"/>
        <v>48.119712516568313</v>
      </c>
      <c r="FG200" s="2">
        <f t="shared" si="429"/>
        <v>0.99999999999811862</v>
      </c>
      <c r="FH200" s="2">
        <f t="shared" si="573"/>
        <v>0.99999999999841938</v>
      </c>
      <c r="FI200" s="2">
        <f t="shared" si="573"/>
        <v>0.99999999999847489</v>
      </c>
      <c r="FJ200" s="2">
        <f t="shared" si="573"/>
        <v>0.99999999999849598</v>
      </c>
      <c r="FK200" s="2">
        <f t="shared" si="573"/>
        <v>0.99999999999852707</v>
      </c>
      <c r="FL200" s="2">
        <f t="shared" si="573"/>
        <v>0.99999999999859945</v>
      </c>
      <c r="FM200" s="2">
        <f t="shared" si="573"/>
        <v>0.99999999999864175</v>
      </c>
      <c r="FN200" s="2">
        <f t="shared" si="573"/>
        <v>0.99999999999854139</v>
      </c>
      <c r="FO200" s="2">
        <f t="shared" si="573"/>
        <v>0.99999999999841083</v>
      </c>
      <c r="FP200" s="2">
        <f t="shared" si="573"/>
        <v>0.99999999999850409</v>
      </c>
      <c r="FQ200" s="2">
        <f t="shared" si="573"/>
        <v>0.99999999999862754</v>
      </c>
      <c r="FR200" s="2">
        <f t="shared" si="573"/>
        <v>0.99999999999860345</v>
      </c>
      <c r="FS200" s="2">
        <f t="shared" si="573"/>
        <v>0.99999999997841482</v>
      </c>
      <c r="FT200" s="2">
        <f t="shared" si="573"/>
        <v>0.99999999984919907</v>
      </c>
      <c r="FU200" s="2">
        <f t="shared" si="573"/>
        <v>0.99999999918801419</v>
      </c>
      <c r="FW200" s="2">
        <f t="shared" si="462"/>
        <v>0.99963192785345956</v>
      </c>
      <c r="FX200" s="2">
        <f t="shared" si="514"/>
        <v>0.99978975164491235</v>
      </c>
      <c r="FY200" s="2">
        <f t="shared" si="515"/>
        <v>0.99980046407251433</v>
      </c>
      <c r="FZ200" s="2">
        <f t="shared" si="516"/>
        <v>0.99980738514424872</v>
      </c>
      <c r="GA200" s="2">
        <f t="shared" si="517"/>
        <v>0.99979946511935736</v>
      </c>
      <c r="GB200" s="2">
        <f t="shared" si="518"/>
        <v>0.99978930894446605</v>
      </c>
      <c r="GC200" s="2">
        <f t="shared" si="519"/>
        <v>0.99987238625708086</v>
      </c>
      <c r="GD200" s="2">
        <f t="shared" si="520"/>
        <v>0.99986328369051702</v>
      </c>
      <c r="GE200" s="2">
        <f t="shared" si="521"/>
        <v>0.99985663759675969</v>
      </c>
      <c r="GF200" s="2">
        <f t="shared" si="522"/>
        <v>0.99985386456936409</v>
      </c>
      <c r="GG200" s="2">
        <f t="shared" si="523"/>
        <v>0.99983306119066051</v>
      </c>
      <c r="GH200" s="2">
        <f t="shared" si="524"/>
        <v>0.99977795333968222</v>
      </c>
      <c r="GI200" s="2">
        <f t="shared" si="525"/>
        <v>0.99927158941077576</v>
      </c>
      <c r="GJ200" s="2">
        <f t="shared" si="526"/>
        <v>0.99843226712155764</v>
      </c>
      <c r="GK200" s="2">
        <f t="shared" si="527"/>
        <v>0.99691039586309571</v>
      </c>
      <c r="GM200" s="107">
        <f t="shared" si="463"/>
        <v>0</v>
      </c>
      <c r="GN200" s="107">
        <f t="shared" si="528"/>
        <v>0</v>
      </c>
      <c r="GO200" s="107">
        <f t="shared" si="529"/>
        <v>0</v>
      </c>
      <c r="GP200" s="107">
        <f t="shared" si="530"/>
        <v>0</v>
      </c>
      <c r="GQ200" s="107">
        <f t="shared" si="531"/>
        <v>0</v>
      </c>
      <c r="GR200" s="107">
        <f t="shared" si="532"/>
        <v>0</v>
      </c>
      <c r="GS200" s="107">
        <f t="shared" si="533"/>
        <v>0</v>
      </c>
      <c r="GT200" s="107">
        <f t="shared" si="534"/>
        <v>0</v>
      </c>
      <c r="GU200" s="107">
        <f t="shared" si="535"/>
        <v>0</v>
      </c>
      <c r="GV200" s="107">
        <f t="shared" si="536"/>
        <v>0</v>
      </c>
      <c r="GW200" s="107">
        <f t="shared" si="537"/>
        <v>0</v>
      </c>
      <c r="GX200" s="107">
        <f t="shared" si="538"/>
        <v>0</v>
      </c>
      <c r="GY200" s="107">
        <f t="shared" si="539"/>
        <v>0</v>
      </c>
      <c r="GZ200" s="107">
        <f t="shared" si="540"/>
        <v>0</v>
      </c>
      <c r="HA200" s="107">
        <f t="shared" si="541"/>
        <v>0</v>
      </c>
      <c r="HC200" s="107">
        <f t="shared" si="464"/>
        <v>2.2399559056880989E-269</v>
      </c>
      <c r="HD200" s="107">
        <f t="shared" si="542"/>
        <v>0</v>
      </c>
      <c r="HE200" s="107">
        <f t="shared" si="543"/>
        <v>0</v>
      </c>
      <c r="HF200" s="107">
        <f t="shared" si="544"/>
        <v>0</v>
      </c>
      <c r="HG200" s="107">
        <f t="shared" si="545"/>
        <v>0</v>
      </c>
      <c r="HH200" s="107">
        <f t="shared" si="546"/>
        <v>0</v>
      </c>
      <c r="HI200" s="107">
        <f t="shared" si="547"/>
        <v>0</v>
      </c>
      <c r="HJ200" s="107">
        <f t="shared" si="548"/>
        <v>0</v>
      </c>
      <c r="HK200" s="107">
        <f t="shared" si="549"/>
        <v>0</v>
      </c>
      <c r="HL200" s="107">
        <f t="shared" si="550"/>
        <v>0</v>
      </c>
      <c r="HM200" s="107">
        <f t="shared" si="551"/>
        <v>0</v>
      </c>
      <c r="HN200" s="107">
        <f t="shared" si="552"/>
        <v>0</v>
      </c>
      <c r="HO200" s="107">
        <f t="shared" si="553"/>
        <v>0</v>
      </c>
      <c r="HP200" s="107">
        <f t="shared" si="554"/>
        <v>0</v>
      </c>
      <c r="HQ200" s="107">
        <f t="shared" si="555"/>
        <v>0</v>
      </c>
      <c r="HS200" s="107">
        <f t="shared" si="465"/>
        <v>2.3619438194603007E-88</v>
      </c>
      <c r="HT200" s="107">
        <f t="shared" si="556"/>
        <v>6.3616764197848814E-108</v>
      </c>
      <c r="HU200" s="107">
        <f t="shared" si="557"/>
        <v>4.2572121383283316E-113</v>
      </c>
      <c r="HV200" s="107">
        <f t="shared" si="558"/>
        <v>4.7889012567412527E-137</v>
      </c>
      <c r="HW200" s="107">
        <f t="shared" si="559"/>
        <v>2.1015557458434871E-139</v>
      </c>
      <c r="HX200" s="107">
        <f t="shared" si="560"/>
        <v>1.7445472719448103E-133</v>
      </c>
      <c r="HY200" s="107">
        <f t="shared" si="561"/>
        <v>6.9923325933280003E-151</v>
      </c>
      <c r="HZ200" s="107">
        <f t="shared" si="562"/>
        <v>7.5789192968674116E-144</v>
      </c>
      <c r="IA200" s="107">
        <f t="shared" si="563"/>
        <v>7.3963167641251891E-154</v>
      </c>
      <c r="IB200" s="107">
        <f t="shared" si="564"/>
        <v>1.6966914562886027E-163</v>
      </c>
      <c r="IC200" s="107">
        <f t="shared" si="565"/>
        <v>2.1917048716693858E-163</v>
      </c>
      <c r="ID200" s="107">
        <f t="shared" si="566"/>
        <v>2.655998783963743E-138</v>
      </c>
      <c r="IE200" s="107">
        <f t="shared" si="567"/>
        <v>1.6967140683648689E-123</v>
      </c>
      <c r="IF200" s="107">
        <f t="shared" si="568"/>
        <v>4.4251875349352152E-125</v>
      </c>
      <c r="IG200" s="107">
        <f t="shared" si="569"/>
        <v>2.8700917518697562E-127</v>
      </c>
      <c r="II200" s="107">
        <f t="shared" si="466"/>
        <v>5.8541604954916888E-22</v>
      </c>
      <c r="IJ200" s="107">
        <f t="shared" si="467"/>
        <v>1.5414206999351868E-28</v>
      </c>
      <c r="IK200" s="107">
        <f t="shared" si="468"/>
        <v>5.1220238144596731E-30</v>
      </c>
      <c r="IL200" s="107">
        <f t="shared" si="469"/>
        <v>5.491701893835923E-36</v>
      </c>
      <c r="IM200" s="107">
        <f t="shared" si="470"/>
        <v>2.5340314137325974E-36</v>
      </c>
      <c r="IN200" s="107">
        <f t="shared" si="471"/>
        <v>1.5529040940285536E-34</v>
      </c>
      <c r="IO200" s="107">
        <f t="shared" si="472"/>
        <v>2.3469321720458892E-41</v>
      </c>
      <c r="IP200" s="107">
        <f t="shared" si="473"/>
        <v>4.2854236333257978E-39</v>
      </c>
      <c r="IQ200" s="107">
        <f t="shared" si="474"/>
        <v>1.8918467875830589E-41</v>
      </c>
      <c r="IR200" s="107">
        <f t="shared" si="475"/>
        <v>5.612592278759084E-44</v>
      </c>
      <c r="IS200" s="107">
        <f t="shared" si="476"/>
        <v>5.0547737926211477E-43</v>
      </c>
      <c r="IT200" s="107">
        <f t="shared" si="477"/>
        <v>1.4454647072187376E-35</v>
      </c>
      <c r="IU200" s="107">
        <f t="shared" si="478"/>
        <v>2.2121137026471926E-30</v>
      </c>
      <c r="IV200" s="107">
        <f t="shared" si="479"/>
        <v>2.0874335658864357E-29</v>
      </c>
      <c r="IW200" s="107">
        <f t="shared" si="480"/>
        <v>1.4759531941165604E-27</v>
      </c>
      <c r="IY200" s="107">
        <f t="shared" si="481"/>
        <v>5.8541604954916888E-22</v>
      </c>
      <c r="IZ200" s="107">
        <f t="shared" si="482"/>
        <v>1.5414206999351868E-28</v>
      </c>
      <c r="JA200" s="107">
        <f t="shared" si="483"/>
        <v>5.1220238144596731E-30</v>
      </c>
      <c r="JB200" s="107">
        <f t="shared" si="484"/>
        <v>5.491701893835923E-36</v>
      </c>
      <c r="JC200" s="107">
        <f t="shared" si="485"/>
        <v>2.5340314137325974E-36</v>
      </c>
      <c r="JD200" s="107">
        <f t="shared" si="486"/>
        <v>1.5529040940285536E-34</v>
      </c>
      <c r="JE200" s="107">
        <f t="shared" si="487"/>
        <v>2.3469321720458892E-41</v>
      </c>
      <c r="JF200" s="107">
        <f t="shared" si="488"/>
        <v>4.2854236333257978E-39</v>
      </c>
      <c r="JG200" s="107">
        <f t="shared" si="489"/>
        <v>1.8918467875830589E-41</v>
      </c>
      <c r="JH200" s="107">
        <f t="shared" si="490"/>
        <v>5.612592278759084E-44</v>
      </c>
      <c r="JI200" s="107">
        <f t="shared" si="491"/>
        <v>5.0547737926211477E-43</v>
      </c>
      <c r="JJ200" s="107">
        <f t="shared" si="492"/>
        <v>1.4454647072187376E-35</v>
      </c>
      <c r="JK200" s="107">
        <f t="shared" si="493"/>
        <v>2.2121137026471926E-30</v>
      </c>
      <c r="JL200" s="107">
        <f t="shared" si="494"/>
        <v>2.0874335658864357E-29</v>
      </c>
      <c r="JM200" s="107">
        <f t="shared" si="495"/>
        <v>1.4759531941165604E-27</v>
      </c>
    </row>
    <row r="201" spans="2:273" x14ac:dyDescent="0.25">
      <c r="B201" s="2">
        <v>173</v>
      </c>
      <c r="C201" s="37">
        <v>58.234000000000002</v>
      </c>
      <c r="D201" s="37">
        <v>54.484000000000002</v>
      </c>
      <c r="E201" s="37">
        <v>51.689</v>
      </c>
      <c r="F201" s="37">
        <v>50.41</v>
      </c>
      <c r="G201" s="37">
        <v>53.720999999999997</v>
      </c>
      <c r="H201" s="37">
        <v>52.45</v>
      </c>
      <c r="I201" s="37">
        <v>53.5</v>
      </c>
      <c r="J201" s="37">
        <v>48.8</v>
      </c>
      <c r="K201" s="37">
        <v>46.241</v>
      </c>
      <c r="L201" s="37">
        <v>46.322000000000003</v>
      </c>
      <c r="M201" s="37">
        <v>44.542000000000002</v>
      </c>
      <c r="N201" s="37">
        <v>44.796999999999997</v>
      </c>
      <c r="O201" s="37">
        <v>50.253999999999998</v>
      </c>
      <c r="P201" s="37">
        <v>47.746000000000002</v>
      </c>
      <c r="Q201" s="37">
        <v>47.23</v>
      </c>
      <c r="S201" s="4">
        <f>AY201 + (C$3 * _xlfn.NORM.DIST($B201, C$7, ABS(C$11), FALSE) * _xlfn.NORM.DIST(($B201 - C$7)*C$15, 0, ABS(C$11), TRUE) * 2)
               + (C$4 * _xlfn.NORM.DIST($B201, C$8, ABS(C$12), FALSE) * _xlfn.NORM.DIST(($B201 - C$8)*C$16, 0, ABS(C$12), TRUE) * 2)
               + (C$5 * _xlfn.NORM.DIST($B201, C$9, ABS(C$13), FALSE) * _xlfn.NORM.DIST(($B201 - C$9)*C$17, 0, ABS(C$13), TRUE) * 2)
               + (C$6 * _xlfn.NORM.DIST($B201, C$10, ABS(C$14), FALSE) * _xlfn.NORM.DIST(($B201 - C$10)*C$18, 0, ABS(C$14), TRUE) * 2)</f>
        <v>55.943062195942908</v>
      </c>
      <c r="T201" s="4">
        <f>AZ201 + (D$3 * _xlfn.NORM.DIST($B201, D$7, ABS(D$11), FALSE) * _xlfn.NORM.DIST(($B201 - D$7)*D$15, 0, ABS(D$11), TRUE) * 2)
               + (D$4 * _xlfn.NORM.DIST($B201, D$8, ABS(D$12), FALSE) * _xlfn.NORM.DIST(($B201 - D$8)*D$16, 0, ABS(D$12), TRUE) * 2)
               + (D$5 * _xlfn.NORM.DIST($B201, D$9, ABS(D$13), FALSE) * _xlfn.NORM.DIST(($B201 - D$9)*D$17, 0, ABS(D$13), TRUE) * 2)
               + (D$6 * _xlfn.NORM.DIST($B201, D$10, ABS(D$14), FALSE) * _xlfn.NORM.DIST(($B201 - D$10)*D$18, 0, ABS(D$14), TRUE) * 2)</f>
        <v>53.301762454058526</v>
      </c>
      <c r="U201" s="4" t="e">
        <f>BA201 + (E$3 * _xlfn.NORM.DIST($B201, E$7, ABS(E$11), FALSE) * _xlfn.NORM.DIST(($B201 - E$7)*E$15, 0, ABS(E$11), TRUE) * 2)
               + (E$4 * _xlfn.NORM.DIST($B201, E$8, ABS(E$12), FALSE) * _xlfn.NORM.DIST(($B201 - E$8)*E$16, 0, ABS(E$12), TRUE) * 2)
               + (E$5 * _xlfn.NORM.DIST($B201, E$9, ABS(E$13), FALSE) * _xlfn.NORM.DIST(($B201 - E$9)*E$17, 0, ABS(E$13), TRUE) * 2)
               + (E$6 * _xlfn.NORM.DIST($B201, E$10, ABS(E$14), FALSE) * _xlfn.NORM.DIST(($B201 - E$10)*E$18, 0, ABS(E$14), TRUE) * 2)</f>
        <v>#N/A</v>
      </c>
      <c r="V201" s="4" t="e">
        <f>BB201 + (F$3 * _xlfn.NORM.DIST($B201, F$7, ABS(F$11), FALSE) * _xlfn.NORM.DIST(($B201 - F$7)*F$15, 0, ABS(F$11), TRUE) * 2)
               + (F$4 * _xlfn.NORM.DIST($B201, F$8, ABS(F$12), FALSE) * _xlfn.NORM.DIST(($B201 - F$8)*F$16, 0, ABS(F$12), TRUE) * 2)
               + (F$5 * _xlfn.NORM.DIST($B201, F$9, ABS(F$13), FALSE) * _xlfn.NORM.DIST(($B201 - F$9)*F$17, 0, ABS(F$13), TRUE) * 2)
               + (F$6 * _xlfn.NORM.DIST($B201, F$10, ABS(F$14), FALSE) * _xlfn.NORM.DIST(($B201 - F$10)*F$18, 0, ABS(F$14), TRUE) * 2)</f>
        <v>#N/A</v>
      </c>
      <c r="W201" s="4" t="e">
        <f>BC201 + (G$3 * _xlfn.NORM.DIST($B201, G$7, ABS(G$11), FALSE) * _xlfn.NORM.DIST(($B201 - G$7)*G$15, 0, ABS(G$11), TRUE) * 2)
               + (G$4 * _xlfn.NORM.DIST($B201, G$8, ABS(G$12), FALSE) * _xlfn.NORM.DIST(($B201 - G$8)*G$16, 0, ABS(G$12), TRUE) * 2)
               + (G$5 * _xlfn.NORM.DIST($B201, G$9, ABS(G$13), FALSE) * _xlfn.NORM.DIST(($B201 - G$9)*G$17, 0, ABS(G$13), TRUE) * 2)
               + (G$6 * _xlfn.NORM.DIST($B201, G$10, ABS(G$14), FALSE) * _xlfn.NORM.DIST(($B201 - G$10)*G$18, 0, ABS(G$14), TRUE) * 2)</f>
        <v>#N/A</v>
      </c>
      <c r="X201" s="4" t="e">
        <f>BD201 + (H$3 * _xlfn.NORM.DIST($B201, H$7, ABS(H$11), FALSE) * _xlfn.NORM.DIST(($B201 - H$7)*H$15, 0, ABS(H$11), TRUE) * 2)
               + (H$4 * _xlfn.NORM.DIST($B201, H$8, ABS(H$12), FALSE) * _xlfn.NORM.DIST(($B201 - H$8)*H$16, 0, ABS(H$12), TRUE) * 2)
               + (H$5 * _xlfn.NORM.DIST($B201, H$9, ABS(H$13), FALSE) * _xlfn.NORM.DIST(($B201 - H$9)*H$17, 0, ABS(H$13), TRUE) * 2)
               + (H$6 * _xlfn.NORM.DIST($B201, H$10, ABS(H$14), FALSE) * _xlfn.NORM.DIST(($B201 - H$10)*H$18, 0, ABS(H$14), TRUE) * 2)</f>
        <v>#N/A</v>
      </c>
      <c r="Y201" s="4" t="e">
        <f>BE201 + (I$3 * _xlfn.NORM.DIST($B201, I$7, ABS(I$11), FALSE) * _xlfn.NORM.DIST(($B201 - I$7)*I$15, 0, ABS(I$11), TRUE) * 2)
               + (I$4 * _xlfn.NORM.DIST($B201, I$8, ABS(I$12), FALSE) * _xlfn.NORM.DIST(($B201 - I$8)*I$16, 0, ABS(I$12), TRUE) * 2)
               + (I$5 * _xlfn.NORM.DIST($B201, I$9, ABS(I$13), FALSE) * _xlfn.NORM.DIST(($B201 - I$9)*I$17, 0, ABS(I$13), TRUE) * 2)
               + (I$6 * _xlfn.NORM.DIST($B201, I$10, ABS(I$14), FALSE) * _xlfn.NORM.DIST(($B201 - I$10)*I$18, 0, ABS(I$14), TRUE) * 2)</f>
        <v>#N/A</v>
      </c>
      <c r="Z201" s="4" t="e">
        <f>BF201 + (J$3 * _xlfn.NORM.DIST($B201, J$7, ABS(J$11), FALSE) * _xlfn.NORM.DIST(($B201 - J$7)*J$15, 0, ABS(J$11), TRUE) * 2)
               + (J$4 * _xlfn.NORM.DIST($B201, J$8, ABS(J$12), FALSE) * _xlfn.NORM.DIST(($B201 - J$8)*J$16, 0, ABS(J$12), TRUE) * 2)
               + (J$5 * _xlfn.NORM.DIST($B201, J$9, ABS(J$13), FALSE) * _xlfn.NORM.DIST(($B201 - J$9)*J$17, 0, ABS(J$13), TRUE) * 2)
               + (J$6 * _xlfn.NORM.DIST($B201, J$10, ABS(J$14), FALSE) * _xlfn.NORM.DIST(($B201 - J$10)*J$18, 0, ABS(J$14), TRUE) * 2)</f>
        <v>#N/A</v>
      </c>
      <c r="AA201" s="4" t="e">
        <f>BG201 + (K$3 * _xlfn.NORM.DIST($B201, K$7, ABS(K$11), FALSE) * _xlfn.NORM.DIST(($B201 - K$7)*K$15, 0, ABS(K$11), TRUE) * 2)
               + (K$4 * _xlfn.NORM.DIST($B201, K$8, ABS(K$12), FALSE) * _xlfn.NORM.DIST(($B201 - K$8)*K$16, 0, ABS(K$12), TRUE) * 2)
               + (K$5 * _xlfn.NORM.DIST($B201, K$9, ABS(K$13), FALSE) * _xlfn.NORM.DIST(($B201 - K$9)*K$17, 0, ABS(K$13), TRUE) * 2)
               + (K$6 * _xlfn.NORM.DIST($B201, K$10, ABS(K$14), FALSE) * _xlfn.NORM.DIST(($B201 - K$10)*K$18, 0, ABS(K$14), TRUE) * 2)</f>
        <v>#N/A</v>
      </c>
      <c r="AB201" s="4" t="e">
        <f>BH201 + (L$3 * _xlfn.NORM.DIST($B201, L$7, ABS(L$11), FALSE) * _xlfn.NORM.DIST(($B201 - L$7)*L$15, 0, ABS(L$11), TRUE) * 2)
               + (L$4 * _xlfn.NORM.DIST($B201, L$8, ABS(L$12), FALSE) * _xlfn.NORM.DIST(($B201 - L$8)*L$16, 0, ABS(L$12), TRUE) * 2)
               + (L$5 * _xlfn.NORM.DIST($B201, L$9, ABS(L$13), FALSE) * _xlfn.NORM.DIST(($B201 - L$9)*L$17, 0, ABS(L$13), TRUE) * 2)
               + (L$6 * _xlfn.NORM.DIST($B201, L$10, ABS(L$14), FALSE) * _xlfn.NORM.DIST(($B201 - L$10)*L$18, 0, ABS(L$14), TRUE) * 2)</f>
        <v>#N/A</v>
      </c>
      <c r="AC201" s="4" t="e">
        <f>BI201 + (M$3 * _xlfn.NORM.DIST($B201, M$7, ABS(M$11), FALSE) * _xlfn.NORM.DIST(($B201 - M$7)*M$15, 0, ABS(M$11), TRUE) * 2)
               + (M$4 * _xlfn.NORM.DIST($B201, M$8, ABS(M$12), FALSE) * _xlfn.NORM.DIST(($B201 - M$8)*M$16, 0, ABS(M$12), TRUE) * 2)
               + (M$5 * _xlfn.NORM.DIST($B201, M$9, ABS(M$13), FALSE) * _xlfn.NORM.DIST(($B201 - M$9)*M$17, 0, ABS(M$13), TRUE) * 2)
               + (M$6 * _xlfn.NORM.DIST($B201, M$10, ABS(M$14), FALSE) * _xlfn.NORM.DIST(($B201 - M$10)*M$18, 0, ABS(M$14), TRUE) * 2)</f>
        <v>#N/A</v>
      </c>
      <c r="AD201" s="4" t="e">
        <f>BJ201 + (N$3 * _xlfn.NORM.DIST($B201, N$7, ABS(N$11), FALSE) * _xlfn.NORM.DIST(($B201 - N$7)*N$15, 0, ABS(N$11), TRUE) * 2)
               + (N$4 * _xlfn.NORM.DIST($B201, N$8, ABS(N$12), FALSE) * _xlfn.NORM.DIST(($B201 - N$8)*N$16, 0, ABS(N$12), TRUE) * 2)
               + (N$5 * _xlfn.NORM.DIST($B201, N$9, ABS(N$13), FALSE) * _xlfn.NORM.DIST(($B201 - N$9)*N$17, 0, ABS(N$13), TRUE) * 2)
               + (N$6 * _xlfn.NORM.DIST($B201, N$10, ABS(N$14), FALSE) * _xlfn.NORM.DIST(($B201 - N$10)*N$18, 0, ABS(N$14), TRUE) * 2)</f>
        <v>#N/A</v>
      </c>
      <c r="AE201" s="4" t="e">
        <f>BK201 + (O$3 * _xlfn.NORM.DIST($B201, O$7, ABS(O$11), FALSE) * _xlfn.NORM.DIST(($B201 - O$7)*O$15, 0, ABS(O$11), TRUE) * 2)
               + (O$4 * _xlfn.NORM.DIST($B201, O$8, ABS(O$12), FALSE) * _xlfn.NORM.DIST(($B201 - O$8)*O$16, 0, ABS(O$12), TRUE) * 2)
               + (O$5 * _xlfn.NORM.DIST($B201, O$9, ABS(O$13), FALSE) * _xlfn.NORM.DIST(($B201 - O$9)*O$17, 0, ABS(O$13), TRUE) * 2)
               + (O$6 * _xlfn.NORM.DIST($B201, O$10, ABS(O$14), FALSE) * _xlfn.NORM.DIST(($B201 - O$10)*O$18, 0, ABS(O$14), TRUE) * 2)</f>
        <v>#N/A</v>
      </c>
      <c r="AF201" s="4" t="e">
        <f t="shared" si="408"/>
        <v>#N/A</v>
      </c>
      <c r="AG201" s="4">
        <f t="shared" si="409"/>
        <v>47.96118511181669</v>
      </c>
      <c r="AI201" s="4">
        <f>IF(OR($B201 &lt; C$231, $B201 &gt; C$234), 0, C201-S201)</f>
        <v>2.2909378040570942</v>
      </c>
      <c r="AJ201" s="4">
        <f>IF(OR($B201 &lt; D$231, $B201 &gt; D$234), 0, D201-T201)</f>
        <v>1.1822375459414758</v>
      </c>
      <c r="AK201" s="4">
        <f>IF(OR($B201 &lt; E$231, $B201 &gt; E$234), 0, E201-U201)</f>
        <v>0</v>
      </c>
      <c r="AL201" s="4">
        <f>IF(OR($B201 &lt; F$231, $B201 &gt; F$234), 0, F201-V201)</f>
        <v>0</v>
      </c>
      <c r="AM201" s="4">
        <f>IF(OR($B201 &lt; G$231, $B201 &gt; G$234), 0, G201-W201)</f>
        <v>0</v>
      </c>
      <c r="AN201" s="4">
        <f>IF(OR($B201 &lt; H$231, $B201 &gt; H$234), 0, H201-X201)</f>
        <v>0</v>
      </c>
      <c r="AO201" s="4">
        <f>IF(OR($B201 &lt; I$231, $B201 &gt; I$234), 0, I201-Y201)</f>
        <v>0</v>
      </c>
      <c r="AP201" s="4">
        <f>IF(OR($B201 &lt; J$231, $B201 &gt; J$234), 0, J201-Z201)</f>
        <v>0</v>
      </c>
      <c r="AQ201" s="4">
        <f>IF(OR($B201 &lt; K$231, $B201 &gt; K$234), 0, K201-AA201)</f>
        <v>0</v>
      </c>
      <c r="AR201" s="4">
        <f>IF(OR($B201 &lt; L$231, $B201 &gt; L$234), 0, L201-AB201)</f>
        <v>0</v>
      </c>
      <c r="AS201" s="4">
        <f>IF(OR($B201 &lt; M$231, $B201 &gt; M$234), 0, M201-AC201)</f>
        <v>0</v>
      </c>
      <c r="AT201" s="4">
        <f>IF(OR($B201 &lt; N$231, $B201 &gt; N$234), 0, N201-AD201)</f>
        <v>0</v>
      </c>
      <c r="AU201" s="4">
        <f>IF(OR($B201 &lt; O$231, $B201 &gt; O$234), 0, O201-AE201)</f>
        <v>0</v>
      </c>
      <c r="AV201" s="4">
        <f t="shared" si="570"/>
        <v>0</v>
      </c>
      <c r="AW201" s="4">
        <f t="shared" si="570"/>
        <v>-0.73118511181669277</v>
      </c>
      <c r="AY201" s="2">
        <f t="shared" si="431"/>
        <v>55.943062195942908</v>
      </c>
      <c r="AZ201" s="2">
        <f t="shared" si="497"/>
        <v>53.301762454058526</v>
      </c>
      <c r="BA201" s="2" t="e">
        <f t="shared" si="498"/>
        <v>#N/A</v>
      </c>
      <c r="BB201" s="2" t="e">
        <f t="shared" si="499"/>
        <v>#N/A</v>
      </c>
      <c r="BC201" s="2" t="e">
        <f t="shared" si="500"/>
        <v>#N/A</v>
      </c>
      <c r="BD201" s="2" t="e">
        <f t="shared" si="501"/>
        <v>#N/A</v>
      </c>
      <c r="BE201" s="2" t="e">
        <f t="shared" si="502"/>
        <v>#N/A</v>
      </c>
      <c r="BF201" s="2" t="e">
        <f t="shared" si="503"/>
        <v>#N/A</v>
      </c>
      <c r="BG201" s="2" t="e">
        <f t="shared" si="504"/>
        <v>#N/A</v>
      </c>
      <c r="BH201" s="2" t="e">
        <f t="shared" si="505"/>
        <v>#N/A</v>
      </c>
      <c r="BI201" s="2" t="e">
        <f t="shared" si="506"/>
        <v>#N/A</v>
      </c>
      <c r="BJ201" s="2" t="e">
        <f t="shared" si="507"/>
        <v>#N/A</v>
      </c>
      <c r="BK201" s="2" t="e">
        <f t="shared" si="508"/>
        <v>#N/A</v>
      </c>
      <c r="BL201" s="2" t="e">
        <f t="shared" si="509"/>
        <v>#N/A</v>
      </c>
      <c r="BM201" s="2">
        <f t="shared" si="510"/>
        <v>47.96118511181669</v>
      </c>
      <c r="BO201" s="2" t="str">
        <f t="shared" si="574"/>
        <v/>
      </c>
      <c r="BP201" s="2" t="str">
        <f t="shared" si="575"/>
        <v/>
      </c>
      <c r="BQ201" s="2" t="str">
        <f t="shared" si="576"/>
        <v/>
      </c>
      <c r="BR201" s="2" t="str">
        <f t="shared" si="577"/>
        <v/>
      </c>
      <c r="BS201" s="2" t="str">
        <f t="shared" si="578"/>
        <v/>
      </c>
      <c r="BT201" s="2" t="str">
        <f t="shared" si="579"/>
        <v/>
      </c>
      <c r="BU201" s="2" t="str">
        <f t="shared" si="580"/>
        <v/>
      </c>
      <c r="BV201" s="2" t="str">
        <f t="shared" si="581"/>
        <v/>
      </c>
      <c r="BW201" s="2" t="str">
        <f t="shared" si="582"/>
        <v/>
      </c>
      <c r="BX201" s="2" t="str">
        <f t="shared" si="583"/>
        <v/>
      </c>
      <c r="BY201" s="2" t="str">
        <f t="shared" si="584"/>
        <v/>
      </c>
      <c r="BZ201" s="2" t="str">
        <f t="shared" si="585"/>
        <v/>
      </c>
      <c r="CA201" s="2" t="str">
        <f t="shared" si="586"/>
        <v/>
      </c>
      <c r="CB201" s="2" t="str">
        <f t="shared" si="587"/>
        <v/>
      </c>
      <c r="CC201" s="2" t="str">
        <f t="shared" si="588"/>
        <v/>
      </c>
      <c r="CE201" s="2" t="str">
        <f t="shared" si="432"/>
        <v/>
      </c>
      <c r="CF201" s="2" t="str">
        <f t="shared" si="433"/>
        <v/>
      </c>
      <c r="CG201" s="2" t="str">
        <f t="shared" si="434"/>
        <v/>
      </c>
      <c r="CH201" s="2" t="str">
        <f t="shared" si="435"/>
        <v/>
      </c>
      <c r="CI201" s="2" t="str">
        <f t="shared" si="436"/>
        <v/>
      </c>
      <c r="CJ201" s="2" t="str">
        <f t="shared" si="437"/>
        <v/>
      </c>
      <c r="CK201" s="2" t="str">
        <f t="shared" si="438"/>
        <v/>
      </c>
      <c r="CL201" s="2" t="str">
        <f t="shared" si="439"/>
        <v/>
      </c>
      <c r="CM201" s="2" t="str">
        <f t="shared" si="440"/>
        <v/>
      </c>
      <c r="CN201" s="2" t="str">
        <f t="shared" si="441"/>
        <v/>
      </c>
      <c r="CO201" s="2" t="str">
        <f t="shared" si="442"/>
        <v/>
      </c>
      <c r="CP201" s="2" t="str">
        <f t="shared" si="443"/>
        <v/>
      </c>
      <c r="CQ201" s="2" t="str">
        <f t="shared" si="444"/>
        <v/>
      </c>
      <c r="CR201" s="2" t="str">
        <f t="shared" si="445"/>
        <v/>
      </c>
      <c r="CS201" s="2" t="str">
        <f t="shared" si="446"/>
        <v/>
      </c>
      <c r="CU201" s="2">
        <f t="shared" si="447"/>
        <v>58.234000000000002</v>
      </c>
      <c r="CV201" s="2">
        <f t="shared" si="448"/>
        <v>54.484000000000002</v>
      </c>
      <c r="CW201" s="2" t="str">
        <f t="shared" si="449"/>
        <v/>
      </c>
      <c r="CX201" s="2" t="str">
        <f t="shared" si="450"/>
        <v/>
      </c>
      <c r="CY201" s="2" t="str">
        <f t="shared" si="451"/>
        <v/>
      </c>
      <c r="CZ201" s="2" t="str">
        <f t="shared" si="452"/>
        <v/>
      </c>
      <c r="DA201" s="2" t="str">
        <f t="shared" si="453"/>
        <v/>
      </c>
      <c r="DB201" s="2" t="str">
        <f t="shared" si="454"/>
        <v/>
      </c>
      <c r="DC201" s="2" t="str">
        <f t="shared" si="455"/>
        <v/>
      </c>
      <c r="DD201" s="2" t="str">
        <f t="shared" si="456"/>
        <v/>
      </c>
      <c r="DE201" s="2" t="str">
        <f t="shared" si="457"/>
        <v/>
      </c>
      <c r="DF201" s="2" t="str">
        <f t="shared" si="458"/>
        <v/>
      </c>
      <c r="DG201" s="2" t="str">
        <f t="shared" si="459"/>
        <v/>
      </c>
      <c r="DH201" s="2" t="str">
        <f t="shared" si="460"/>
        <v/>
      </c>
      <c r="DI201" s="2">
        <f t="shared" si="461"/>
        <v>47.23</v>
      </c>
      <c r="DK201" s="2">
        <f t="shared" si="411"/>
        <v>73.344007258064508</v>
      </c>
      <c r="DL201" s="2">
        <f t="shared" si="571"/>
        <v>86.27085282258065</v>
      </c>
      <c r="DM201" s="2">
        <f t="shared" si="571"/>
        <v>91.856250366568901</v>
      </c>
      <c r="DN201" s="2">
        <f t="shared" si="571"/>
        <v>87.546571301247752</v>
      </c>
      <c r="DO201" s="2">
        <f t="shared" si="571"/>
        <v>108.60746902492667</v>
      </c>
      <c r="DP201" s="2">
        <f t="shared" si="571"/>
        <v>97.957162544563317</v>
      </c>
      <c r="DQ201" s="2">
        <f t="shared" si="571"/>
        <v>99.567583394428127</v>
      </c>
      <c r="DR201" s="2">
        <f t="shared" si="571"/>
        <v>101.87979322638145</v>
      </c>
      <c r="DS201" s="2">
        <f t="shared" si="571"/>
        <v>78.234262903225797</v>
      </c>
      <c r="DT201" s="2">
        <f t="shared" si="571"/>
        <v>79.152942751205032</v>
      </c>
      <c r="DU201" s="2">
        <f t="shared" si="571"/>
        <v>87.710284538376001</v>
      </c>
      <c r="DV201" s="2">
        <f t="shared" si="571"/>
        <v>91.596540505865107</v>
      </c>
      <c r="DW201" s="2">
        <f t="shared" si="571"/>
        <v>96.598725935828853</v>
      </c>
      <c r="DX201" s="2">
        <f t="shared" si="571"/>
        <v>75.721079768270982</v>
      </c>
      <c r="DY201" s="2">
        <f t="shared" si="571"/>
        <v>67.219594417077175</v>
      </c>
      <c r="EA201" s="2">
        <f t="shared" si="407"/>
        <v>56.453245168733773</v>
      </c>
      <c r="EB201" s="2">
        <f t="shared" si="413"/>
        <v>55.960357253936373</v>
      </c>
      <c r="EC201" s="2">
        <f t="shared" si="414"/>
        <v>51.258639479638006</v>
      </c>
      <c r="ED201" s="2">
        <f t="shared" si="415"/>
        <v>53.53611208866544</v>
      </c>
      <c r="EE201" s="2">
        <f t="shared" si="416"/>
        <v>52.663431558500903</v>
      </c>
      <c r="EF201" s="2">
        <f t="shared" si="417"/>
        <v>42.692525194241313</v>
      </c>
      <c r="EG201" s="2">
        <f t="shared" si="418"/>
        <v>49.142459167836833</v>
      </c>
      <c r="EH201" s="2">
        <f t="shared" si="419"/>
        <v>44.065164511122617</v>
      </c>
      <c r="EI201" s="2">
        <f t="shared" si="420"/>
        <v>42.723498558864826</v>
      </c>
      <c r="EJ201" s="2">
        <f t="shared" si="421"/>
        <v>47.695520398417258</v>
      </c>
      <c r="EK201" s="2">
        <f t="shared" si="422"/>
        <v>44.316487515349962</v>
      </c>
      <c r="EL201" s="2">
        <f t="shared" si="423"/>
        <v>43.977427916637637</v>
      </c>
      <c r="EM201" s="2">
        <f t="shared" si="424"/>
        <v>47.840734526213176</v>
      </c>
      <c r="EN201" s="2">
        <f t="shared" si="425"/>
        <v>45.322275033377849</v>
      </c>
      <c r="EO201" s="2">
        <f t="shared" si="426"/>
        <v>48.040733533879262</v>
      </c>
      <c r="EQ201" s="2">
        <f t="shared" si="427"/>
        <v>55.942912978749007</v>
      </c>
      <c r="ER201" s="2">
        <f t="shared" si="572"/>
        <v>53.301318358822684</v>
      </c>
      <c r="ES201" s="2">
        <f t="shared" si="572"/>
        <v>52.067449165253358</v>
      </c>
      <c r="ET201" s="2">
        <f t="shared" si="572"/>
        <v>49.446449721837823</v>
      </c>
      <c r="EU201" s="2">
        <f t="shared" si="572"/>
        <v>51.906387432785237</v>
      </c>
      <c r="EV201" s="2">
        <f t="shared" si="572"/>
        <v>50.701413072117901</v>
      </c>
      <c r="EW201" s="2">
        <f t="shared" si="572"/>
        <v>51.668875864770044</v>
      </c>
      <c r="EX201" s="2">
        <f t="shared" si="572"/>
        <v>48.636805247691974</v>
      </c>
      <c r="EY201" s="2">
        <f t="shared" si="572"/>
        <v>45.445019295958559</v>
      </c>
      <c r="EZ201" s="2">
        <f t="shared" si="572"/>
        <v>46.30513004305061</v>
      </c>
      <c r="FA201" s="2">
        <f t="shared" si="572"/>
        <v>44.222796758383595</v>
      </c>
      <c r="FB201" s="2">
        <f t="shared" si="572"/>
        <v>44.9704435867759</v>
      </c>
      <c r="FC201" s="2">
        <f t="shared" si="572"/>
        <v>50.97586704137828</v>
      </c>
      <c r="FD201" s="2">
        <f t="shared" si="572"/>
        <v>47.715774428935035</v>
      </c>
      <c r="FE201" s="2">
        <f t="shared" si="572"/>
        <v>47.960978582024019</v>
      </c>
      <c r="FG201" s="2">
        <f t="shared" si="429"/>
        <v>0.99999999999850553</v>
      </c>
      <c r="FH201" s="2">
        <f t="shared" si="573"/>
        <v>0.99999999999874445</v>
      </c>
      <c r="FI201" s="2">
        <f t="shared" si="573"/>
        <v>0.99999999999878852</v>
      </c>
      <c r="FJ201" s="2">
        <f t="shared" si="573"/>
        <v>0.9999999999988054</v>
      </c>
      <c r="FK201" s="2">
        <f t="shared" si="573"/>
        <v>0.99999999999883005</v>
      </c>
      <c r="FL201" s="2">
        <f t="shared" si="573"/>
        <v>0.99999999999888745</v>
      </c>
      <c r="FM201" s="2">
        <f t="shared" si="573"/>
        <v>0.99999999999892109</v>
      </c>
      <c r="FN201" s="2">
        <f t="shared" si="573"/>
        <v>0.99999999999884137</v>
      </c>
      <c r="FO201" s="2">
        <f t="shared" si="573"/>
        <v>0.99999999999873768</v>
      </c>
      <c r="FP201" s="2">
        <f t="shared" si="573"/>
        <v>0.99999999999881184</v>
      </c>
      <c r="FQ201" s="2">
        <f t="shared" si="573"/>
        <v>0.99999999999890976</v>
      </c>
      <c r="FR201" s="2">
        <f t="shared" si="573"/>
        <v>0.99999999999889067</v>
      </c>
      <c r="FS201" s="2">
        <f t="shared" si="573"/>
        <v>0.99999999998249156</v>
      </c>
      <c r="FT201" s="2">
        <f t="shared" si="573"/>
        <v>0.99999999987552823</v>
      </c>
      <c r="FU201" s="2">
        <f t="shared" si="573"/>
        <v>0.99999999931981765</v>
      </c>
      <c r="FW201" s="2">
        <f t="shared" si="462"/>
        <v>0.99970760776689649</v>
      </c>
      <c r="FX201" s="2">
        <f t="shared" si="514"/>
        <v>0.99983298657322983</v>
      </c>
      <c r="FY201" s="2">
        <f t="shared" si="515"/>
        <v>0.99984149647414489</v>
      </c>
      <c r="FZ201" s="2">
        <f t="shared" si="516"/>
        <v>0.99984699452027037</v>
      </c>
      <c r="GA201" s="2">
        <f t="shared" si="517"/>
        <v>0.99984070291215155</v>
      </c>
      <c r="GB201" s="2">
        <f t="shared" si="518"/>
        <v>0.99983263489331964</v>
      </c>
      <c r="GC201" s="2">
        <f t="shared" si="519"/>
        <v>0.99989863014025204</v>
      </c>
      <c r="GD201" s="2">
        <f t="shared" si="520"/>
        <v>0.99989139932152216</v>
      </c>
      <c r="GE201" s="2">
        <f t="shared" si="521"/>
        <v>0.99988611983748354</v>
      </c>
      <c r="GF201" s="2">
        <f t="shared" si="522"/>
        <v>0.99988391701236989</v>
      </c>
      <c r="GG201" s="2">
        <f t="shared" si="523"/>
        <v>0.99986739123720159</v>
      </c>
      <c r="GH201" s="2">
        <f t="shared" si="524"/>
        <v>0.99982361401295961</v>
      </c>
      <c r="GI201" s="2">
        <f t="shared" si="525"/>
        <v>0.99940908241853221</v>
      </c>
      <c r="GJ201" s="2">
        <f t="shared" si="526"/>
        <v>0.99870563242697807</v>
      </c>
      <c r="GK201" s="2">
        <f t="shared" si="527"/>
        <v>0.99741060908766543</v>
      </c>
      <c r="GM201" s="107">
        <f t="shared" si="463"/>
        <v>0</v>
      </c>
      <c r="GN201" s="107">
        <f t="shared" si="528"/>
        <v>0</v>
      </c>
      <c r="GO201" s="107">
        <f t="shared" si="529"/>
        <v>0</v>
      </c>
      <c r="GP201" s="107">
        <f t="shared" si="530"/>
        <v>0</v>
      </c>
      <c r="GQ201" s="107">
        <f t="shared" si="531"/>
        <v>0</v>
      </c>
      <c r="GR201" s="107">
        <f t="shared" si="532"/>
        <v>0</v>
      </c>
      <c r="GS201" s="107">
        <f t="shared" si="533"/>
        <v>0</v>
      </c>
      <c r="GT201" s="107">
        <f t="shared" si="534"/>
        <v>0</v>
      </c>
      <c r="GU201" s="107">
        <f t="shared" si="535"/>
        <v>0</v>
      </c>
      <c r="GV201" s="107">
        <f t="shared" si="536"/>
        <v>0</v>
      </c>
      <c r="GW201" s="107">
        <f t="shared" si="537"/>
        <v>0</v>
      </c>
      <c r="GX201" s="107">
        <f t="shared" si="538"/>
        <v>0</v>
      </c>
      <c r="GY201" s="107">
        <f t="shared" si="539"/>
        <v>0</v>
      </c>
      <c r="GZ201" s="107">
        <f t="shared" si="540"/>
        <v>0</v>
      </c>
      <c r="HA201" s="107">
        <f t="shared" si="541"/>
        <v>0</v>
      </c>
      <c r="HC201" s="107">
        <f t="shared" si="464"/>
        <v>6.1735240591677607E-275</v>
      </c>
      <c r="HD201" s="107">
        <f t="shared" si="542"/>
        <v>0</v>
      </c>
      <c r="HE201" s="107">
        <f t="shared" si="543"/>
        <v>0</v>
      </c>
      <c r="HF201" s="107">
        <f t="shared" si="544"/>
        <v>0</v>
      </c>
      <c r="HG201" s="107">
        <f t="shared" si="545"/>
        <v>0</v>
      </c>
      <c r="HH201" s="107">
        <f t="shared" si="546"/>
        <v>0</v>
      </c>
      <c r="HI201" s="107">
        <f t="shared" si="547"/>
        <v>0</v>
      </c>
      <c r="HJ201" s="107">
        <f t="shared" si="548"/>
        <v>0</v>
      </c>
      <c r="HK201" s="107">
        <f t="shared" si="549"/>
        <v>0</v>
      </c>
      <c r="HL201" s="107">
        <f t="shared" si="550"/>
        <v>0</v>
      </c>
      <c r="HM201" s="107">
        <f t="shared" si="551"/>
        <v>0</v>
      </c>
      <c r="HN201" s="107">
        <f t="shared" si="552"/>
        <v>0</v>
      </c>
      <c r="HO201" s="107">
        <f t="shared" si="553"/>
        <v>0</v>
      </c>
      <c r="HP201" s="107">
        <f t="shared" si="554"/>
        <v>0</v>
      </c>
      <c r="HQ201" s="107">
        <f t="shared" si="555"/>
        <v>0</v>
      </c>
      <c r="HS201" s="107">
        <f t="shared" si="465"/>
        <v>3.3929423232738008E-91</v>
      </c>
      <c r="HT201" s="107">
        <f t="shared" si="556"/>
        <v>2.6523809799520506E-111</v>
      </c>
      <c r="HU201" s="107">
        <f t="shared" si="557"/>
        <v>1.2472530210722956E-116</v>
      </c>
      <c r="HV201" s="107">
        <f t="shared" si="558"/>
        <v>2.5903623656278949E-141</v>
      </c>
      <c r="HW201" s="107">
        <f t="shared" si="559"/>
        <v>9.487527121874632E-144</v>
      </c>
      <c r="HX201" s="107">
        <f t="shared" si="560"/>
        <v>1.1956981852519145E-137</v>
      </c>
      <c r="HY201" s="107">
        <f t="shared" si="561"/>
        <v>1.7739878476899411E-155</v>
      </c>
      <c r="HZ201" s="107">
        <f t="shared" si="562"/>
        <v>3.0875452033221767E-148</v>
      </c>
      <c r="IA201" s="107">
        <f t="shared" si="563"/>
        <v>1.4488493462324393E-158</v>
      </c>
      <c r="IB201" s="107">
        <f t="shared" si="564"/>
        <v>1.6283319405674762E-168</v>
      </c>
      <c r="IC201" s="107">
        <f t="shared" si="565"/>
        <v>2.0212162336872234E-168</v>
      </c>
      <c r="ID201" s="107">
        <f t="shared" si="566"/>
        <v>1.2352421483155279E-142</v>
      </c>
      <c r="IE201" s="107">
        <f t="shared" si="567"/>
        <v>1.7484175406302073E-127</v>
      </c>
      <c r="IF201" s="107">
        <f t="shared" si="568"/>
        <v>3.9884124660795709E-129</v>
      </c>
      <c r="IG201" s="107">
        <f t="shared" si="569"/>
        <v>1.6064875000934775E-131</v>
      </c>
      <c r="II201" s="107">
        <f t="shared" si="466"/>
        <v>3.6710712974007035E-23</v>
      </c>
      <c r="IJ201" s="107">
        <f t="shared" si="467"/>
        <v>5.0859945345326625E-30</v>
      </c>
      <c r="IK201" s="107">
        <f t="shared" si="468"/>
        <v>1.4345981636870375E-31</v>
      </c>
      <c r="IL201" s="107">
        <f t="shared" si="469"/>
        <v>7.4131684052617378E-38</v>
      </c>
      <c r="IM201" s="107">
        <f t="shared" si="470"/>
        <v>3.2124901765056839E-38</v>
      </c>
      <c r="IN201" s="107">
        <f t="shared" si="471"/>
        <v>2.4037718631323628E-36</v>
      </c>
      <c r="IO201" s="107">
        <f t="shared" si="472"/>
        <v>2.0418984222281813E-43</v>
      </c>
      <c r="IP201" s="107">
        <f t="shared" si="473"/>
        <v>4.7127923444442131E-41</v>
      </c>
      <c r="IQ201" s="107">
        <f t="shared" si="474"/>
        <v>1.5278136900500484E-43</v>
      </c>
      <c r="IR201" s="107">
        <f t="shared" si="475"/>
        <v>3.3029872667227823E-46</v>
      </c>
      <c r="IS201" s="107">
        <f t="shared" si="476"/>
        <v>3.0890018886713566E-45</v>
      </c>
      <c r="IT201" s="107">
        <f t="shared" si="477"/>
        <v>1.9118360042828812E-37</v>
      </c>
      <c r="IU201" s="107">
        <f t="shared" si="478"/>
        <v>4.5422730158589384E-32</v>
      </c>
      <c r="IV201" s="107">
        <f t="shared" si="479"/>
        <v>4.4319447768799841E-31</v>
      </c>
      <c r="IW201" s="107">
        <f t="shared" si="480"/>
        <v>3.60108051227677E-29</v>
      </c>
      <c r="IY201" s="107">
        <f t="shared" si="481"/>
        <v>3.6710712974007035E-23</v>
      </c>
      <c r="IZ201" s="107">
        <f t="shared" si="482"/>
        <v>5.0859945345326625E-30</v>
      </c>
      <c r="JA201" s="107">
        <f t="shared" si="483"/>
        <v>1.4345981636870375E-31</v>
      </c>
      <c r="JB201" s="107">
        <f t="shared" si="484"/>
        <v>7.4131684052617378E-38</v>
      </c>
      <c r="JC201" s="107">
        <f t="shared" si="485"/>
        <v>3.2124901765056839E-38</v>
      </c>
      <c r="JD201" s="107">
        <f t="shared" si="486"/>
        <v>2.4037718631323628E-36</v>
      </c>
      <c r="JE201" s="107">
        <f t="shared" si="487"/>
        <v>2.0418984222281813E-43</v>
      </c>
      <c r="JF201" s="107">
        <f t="shared" si="488"/>
        <v>4.7127923444442131E-41</v>
      </c>
      <c r="JG201" s="107">
        <f t="shared" si="489"/>
        <v>1.5278136900500484E-43</v>
      </c>
      <c r="JH201" s="107">
        <f t="shared" si="490"/>
        <v>3.3029872667227823E-46</v>
      </c>
      <c r="JI201" s="107">
        <f t="shared" si="491"/>
        <v>3.0890018886713566E-45</v>
      </c>
      <c r="JJ201" s="107">
        <f t="shared" si="492"/>
        <v>1.9118360042828812E-37</v>
      </c>
      <c r="JK201" s="107">
        <f t="shared" si="493"/>
        <v>4.5422730158589384E-32</v>
      </c>
      <c r="JL201" s="107">
        <f t="shared" si="494"/>
        <v>4.4319447768799841E-31</v>
      </c>
      <c r="JM201" s="107">
        <f t="shared" si="495"/>
        <v>3.60108051227677E-29</v>
      </c>
    </row>
    <row r="202" spans="2:273" x14ac:dyDescent="0.25">
      <c r="B202" s="2">
        <v>174</v>
      </c>
      <c r="C202" s="37">
        <v>55.984000000000002</v>
      </c>
      <c r="D202" s="37">
        <v>54.531999999999996</v>
      </c>
      <c r="E202" s="37">
        <v>50.82</v>
      </c>
      <c r="F202" s="37">
        <v>50.213000000000001</v>
      </c>
      <c r="G202" s="37">
        <v>52.802999999999997</v>
      </c>
      <c r="H202" s="37">
        <v>51.45</v>
      </c>
      <c r="I202" s="37">
        <v>51.866999999999997</v>
      </c>
      <c r="J202" s="37">
        <v>48.067</v>
      </c>
      <c r="K202" s="37">
        <v>45.759</v>
      </c>
      <c r="L202" s="37">
        <v>47.627000000000002</v>
      </c>
      <c r="M202" s="37">
        <v>45.441000000000003</v>
      </c>
      <c r="N202" s="37">
        <v>45.695</v>
      </c>
      <c r="O202" s="37">
        <v>52.186</v>
      </c>
      <c r="P202" s="37">
        <v>48.186</v>
      </c>
      <c r="Q202" s="37">
        <v>48.097999999999999</v>
      </c>
      <c r="S202" s="4">
        <f>AY202 + (C$3 * _xlfn.NORM.DIST($B202, C$7, ABS(C$11), FALSE) * _xlfn.NORM.DIST(($B202 - C$7)*C$15, 0, ABS(C$11), TRUE) * 2)
               + (C$4 * _xlfn.NORM.DIST($B202, C$8, ABS(C$12), FALSE) * _xlfn.NORM.DIST(($B202 - C$8)*C$16, 0, ABS(C$12), TRUE) * 2)
               + (C$5 * _xlfn.NORM.DIST($B202, C$9, ABS(C$13), FALSE) * _xlfn.NORM.DIST(($B202 - C$9)*C$17, 0, ABS(C$13), TRUE) * 2)
               + (C$6 * _xlfn.NORM.DIST($B202, C$10, ABS(C$14), FALSE) * _xlfn.NORM.DIST(($B202 - C$10)*C$18, 0, ABS(C$14), TRUE) * 2)</f>
        <v>55.911851795857636</v>
      </c>
      <c r="T202" s="4" t="e">
        <f>AZ202 + (D$3 * _xlfn.NORM.DIST($B202, D$7, ABS(D$11), FALSE) * _xlfn.NORM.DIST(($B202 - D$7)*D$15, 0, ABS(D$11), TRUE) * 2)
               + (D$4 * _xlfn.NORM.DIST($B202, D$8, ABS(D$12), FALSE) * _xlfn.NORM.DIST(($B202 - D$8)*D$16, 0, ABS(D$12), TRUE) * 2)
               + (D$5 * _xlfn.NORM.DIST($B202, D$9, ABS(D$13), FALSE) * _xlfn.NORM.DIST(($B202 - D$9)*D$17, 0, ABS(D$13), TRUE) * 2)
               + (D$6 * _xlfn.NORM.DIST($B202, D$10, ABS(D$14), FALSE) * _xlfn.NORM.DIST(($B202 - D$10)*D$18, 0, ABS(D$14), TRUE) * 2)</f>
        <v>#N/A</v>
      </c>
      <c r="U202" s="4" t="e">
        <f>BA202 + (E$3 * _xlfn.NORM.DIST($B202, E$7, ABS(E$11), FALSE) * _xlfn.NORM.DIST(($B202 - E$7)*E$15, 0, ABS(E$11), TRUE) * 2)
               + (E$4 * _xlfn.NORM.DIST($B202, E$8, ABS(E$12), FALSE) * _xlfn.NORM.DIST(($B202 - E$8)*E$16, 0, ABS(E$12), TRUE) * 2)
               + (E$5 * _xlfn.NORM.DIST($B202, E$9, ABS(E$13), FALSE) * _xlfn.NORM.DIST(($B202 - E$9)*E$17, 0, ABS(E$13), TRUE) * 2)
               + (E$6 * _xlfn.NORM.DIST($B202, E$10, ABS(E$14), FALSE) * _xlfn.NORM.DIST(($B202 - E$10)*E$18, 0, ABS(E$14), TRUE) * 2)</f>
        <v>#N/A</v>
      </c>
      <c r="V202" s="4" t="e">
        <f>BB202 + (F$3 * _xlfn.NORM.DIST($B202, F$7, ABS(F$11), FALSE) * _xlfn.NORM.DIST(($B202 - F$7)*F$15, 0, ABS(F$11), TRUE) * 2)
               + (F$4 * _xlfn.NORM.DIST($B202, F$8, ABS(F$12), FALSE) * _xlfn.NORM.DIST(($B202 - F$8)*F$16, 0, ABS(F$12), TRUE) * 2)
               + (F$5 * _xlfn.NORM.DIST($B202, F$9, ABS(F$13), FALSE) * _xlfn.NORM.DIST(($B202 - F$9)*F$17, 0, ABS(F$13), TRUE) * 2)
               + (F$6 * _xlfn.NORM.DIST($B202, F$10, ABS(F$14), FALSE) * _xlfn.NORM.DIST(($B202 - F$10)*F$18, 0, ABS(F$14), TRUE) * 2)</f>
        <v>#N/A</v>
      </c>
      <c r="W202" s="4" t="e">
        <f>BC202 + (G$3 * _xlfn.NORM.DIST($B202, G$7, ABS(G$11), FALSE) * _xlfn.NORM.DIST(($B202 - G$7)*G$15, 0, ABS(G$11), TRUE) * 2)
               + (G$4 * _xlfn.NORM.DIST($B202, G$8, ABS(G$12), FALSE) * _xlfn.NORM.DIST(($B202 - G$8)*G$16, 0, ABS(G$12), TRUE) * 2)
               + (G$5 * _xlfn.NORM.DIST($B202, G$9, ABS(G$13), FALSE) * _xlfn.NORM.DIST(($B202 - G$9)*G$17, 0, ABS(G$13), TRUE) * 2)
               + (G$6 * _xlfn.NORM.DIST($B202, G$10, ABS(G$14), FALSE) * _xlfn.NORM.DIST(($B202 - G$10)*G$18, 0, ABS(G$14), TRUE) * 2)</f>
        <v>#N/A</v>
      </c>
      <c r="X202" s="4" t="e">
        <f>BD202 + (H$3 * _xlfn.NORM.DIST($B202, H$7, ABS(H$11), FALSE) * _xlfn.NORM.DIST(($B202 - H$7)*H$15, 0, ABS(H$11), TRUE) * 2)
               + (H$4 * _xlfn.NORM.DIST($B202, H$8, ABS(H$12), FALSE) * _xlfn.NORM.DIST(($B202 - H$8)*H$16, 0, ABS(H$12), TRUE) * 2)
               + (H$5 * _xlfn.NORM.DIST($B202, H$9, ABS(H$13), FALSE) * _xlfn.NORM.DIST(($B202 - H$9)*H$17, 0, ABS(H$13), TRUE) * 2)
               + (H$6 * _xlfn.NORM.DIST($B202, H$10, ABS(H$14), FALSE) * _xlfn.NORM.DIST(($B202 - H$10)*H$18, 0, ABS(H$14), TRUE) * 2)</f>
        <v>#N/A</v>
      </c>
      <c r="Y202" s="4" t="e">
        <f>BE202 + (I$3 * _xlfn.NORM.DIST($B202, I$7, ABS(I$11), FALSE) * _xlfn.NORM.DIST(($B202 - I$7)*I$15, 0, ABS(I$11), TRUE) * 2)
               + (I$4 * _xlfn.NORM.DIST($B202, I$8, ABS(I$12), FALSE) * _xlfn.NORM.DIST(($B202 - I$8)*I$16, 0, ABS(I$12), TRUE) * 2)
               + (I$5 * _xlfn.NORM.DIST($B202, I$9, ABS(I$13), FALSE) * _xlfn.NORM.DIST(($B202 - I$9)*I$17, 0, ABS(I$13), TRUE) * 2)
               + (I$6 * _xlfn.NORM.DIST($B202, I$10, ABS(I$14), FALSE) * _xlfn.NORM.DIST(($B202 - I$10)*I$18, 0, ABS(I$14), TRUE) * 2)</f>
        <v>#N/A</v>
      </c>
      <c r="Z202" s="4" t="e">
        <f>BF202 + (J$3 * _xlfn.NORM.DIST($B202, J$7, ABS(J$11), FALSE) * _xlfn.NORM.DIST(($B202 - J$7)*J$15, 0, ABS(J$11), TRUE) * 2)
               + (J$4 * _xlfn.NORM.DIST($B202, J$8, ABS(J$12), FALSE) * _xlfn.NORM.DIST(($B202 - J$8)*J$16, 0, ABS(J$12), TRUE) * 2)
               + (J$5 * _xlfn.NORM.DIST($B202, J$9, ABS(J$13), FALSE) * _xlfn.NORM.DIST(($B202 - J$9)*J$17, 0, ABS(J$13), TRUE) * 2)
               + (J$6 * _xlfn.NORM.DIST($B202, J$10, ABS(J$14), FALSE) * _xlfn.NORM.DIST(($B202 - J$10)*J$18, 0, ABS(J$14), TRUE) * 2)</f>
        <v>#N/A</v>
      </c>
      <c r="AA202" s="4" t="e">
        <f>BG202 + (K$3 * _xlfn.NORM.DIST($B202, K$7, ABS(K$11), FALSE) * _xlfn.NORM.DIST(($B202 - K$7)*K$15, 0, ABS(K$11), TRUE) * 2)
               + (K$4 * _xlfn.NORM.DIST($B202, K$8, ABS(K$12), FALSE) * _xlfn.NORM.DIST(($B202 - K$8)*K$16, 0, ABS(K$12), TRUE) * 2)
               + (K$5 * _xlfn.NORM.DIST($B202, K$9, ABS(K$13), FALSE) * _xlfn.NORM.DIST(($B202 - K$9)*K$17, 0, ABS(K$13), TRUE) * 2)
               + (K$6 * _xlfn.NORM.DIST($B202, K$10, ABS(K$14), FALSE) * _xlfn.NORM.DIST(($B202 - K$10)*K$18, 0, ABS(K$14), TRUE) * 2)</f>
        <v>#N/A</v>
      </c>
      <c r="AB202" s="4" t="e">
        <f>BH202 + (L$3 * _xlfn.NORM.DIST($B202, L$7, ABS(L$11), FALSE) * _xlfn.NORM.DIST(($B202 - L$7)*L$15, 0, ABS(L$11), TRUE) * 2)
               + (L$4 * _xlfn.NORM.DIST($B202, L$8, ABS(L$12), FALSE) * _xlfn.NORM.DIST(($B202 - L$8)*L$16, 0, ABS(L$12), TRUE) * 2)
               + (L$5 * _xlfn.NORM.DIST($B202, L$9, ABS(L$13), FALSE) * _xlfn.NORM.DIST(($B202 - L$9)*L$17, 0, ABS(L$13), TRUE) * 2)
               + (L$6 * _xlfn.NORM.DIST($B202, L$10, ABS(L$14), FALSE) * _xlfn.NORM.DIST(($B202 - L$10)*L$18, 0, ABS(L$14), TRUE) * 2)</f>
        <v>#N/A</v>
      </c>
      <c r="AC202" s="4" t="e">
        <f>BI202 + (M$3 * _xlfn.NORM.DIST($B202, M$7, ABS(M$11), FALSE) * _xlfn.NORM.DIST(($B202 - M$7)*M$15, 0, ABS(M$11), TRUE) * 2)
               + (M$4 * _xlfn.NORM.DIST($B202, M$8, ABS(M$12), FALSE) * _xlfn.NORM.DIST(($B202 - M$8)*M$16, 0, ABS(M$12), TRUE) * 2)
               + (M$5 * _xlfn.NORM.DIST($B202, M$9, ABS(M$13), FALSE) * _xlfn.NORM.DIST(($B202 - M$9)*M$17, 0, ABS(M$13), TRUE) * 2)
               + (M$6 * _xlfn.NORM.DIST($B202, M$10, ABS(M$14), FALSE) * _xlfn.NORM.DIST(($B202 - M$10)*M$18, 0, ABS(M$14), TRUE) * 2)</f>
        <v>#N/A</v>
      </c>
      <c r="AD202" s="4" t="e">
        <f>BJ202 + (N$3 * _xlfn.NORM.DIST($B202, N$7, ABS(N$11), FALSE) * _xlfn.NORM.DIST(($B202 - N$7)*N$15, 0, ABS(N$11), TRUE) * 2)
               + (N$4 * _xlfn.NORM.DIST($B202, N$8, ABS(N$12), FALSE) * _xlfn.NORM.DIST(($B202 - N$8)*N$16, 0, ABS(N$12), TRUE) * 2)
               + (N$5 * _xlfn.NORM.DIST($B202, N$9, ABS(N$13), FALSE) * _xlfn.NORM.DIST(($B202 - N$9)*N$17, 0, ABS(N$13), TRUE) * 2)
               + (N$6 * _xlfn.NORM.DIST($B202, N$10, ABS(N$14), FALSE) * _xlfn.NORM.DIST(($B202 - N$10)*N$18, 0, ABS(N$14), TRUE) * 2)</f>
        <v>#N/A</v>
      </c>
      <c r="AE202" s="4" t="e">
        <f>BK202 + (O$3 * _xlfn.NORM.DIST($B202, O$7, ABS(O$11), FALSE) * _xlfn.NORM.DIST(($B202 - O$7)*O$15, 0, ABS(O$11), TRUE) * 2)
               + (O$4 * _xlfn.NORM.DIST($B202, O$8, ABS(O$12), FALSE) * _xlfn.NORM.DIST(($B202 - O$8)*O$16, 0, ABS(O$12), TRUE) * 2)
               + (O$5 * _xlfn.NORM.DIST($B202, O$9, ABS(O$13), FALSE) * _xlfn.NORM.DIST(($B202 - O$9)*O$17, 0, ABS(O$13), TRUE) * 2)
               + (O$6 * _xlfn.NORM.DIST($B202, O$10, ABS(O$14), FALSE) * _xlfn.NORM.DIST(($B202 - O$10)*O$18, 0, ABS(O$14), TRUE) * 2)</f>
        <v>#N/A</v>
      </c>
      <c r="AF202" s="4" t="e">
        <f t="shared" si="408"/>
        <v>#N/A</v>
      </c>
      <c r="AG202" s="4">
        <f t="shared" si="409"/>
        <v>47.802418413421016</v>
      </c>
      <c r="AI202" s="4">
        <f>IF(OR($B202 &lt; C$231, $B202 &gt; C$234), 0, C202-S202)</f>
        <v>7.2148204142365557E-2</v>
      </c>
      <c r="AJ202" s="4">
        <f>IF(OR($B202 &lt; D$231, $B202 &gt; D$234), 0, D202-T202)</f>
        <v>0</v>
      </c>
      <c r="AK202" s="4">
        <f>IF(OR($B202 &lt; E$231, $B202 &gt; E$234), 0, E202-U202)</f>
        <v>0</v>
      </c>
      <c r="AL202" s="4">
        <f>IF(OR($B202 &lt; F$231, $B202 &gt; F$234), 0, F202-V202)</f>
        <v>0</v>
      </c>
      <c r="AM202" s="4">
        <f>IF(OR($B202 &lt; G$231, $B202 &gt; G$234), 0, G202-W202)</f>
        <v>0</v>
      </c>
      <c r="AN202" s="4">
        <f>IF(OR($B202 &lt; H$231, $B202 &gt; H$234), 0, H202-X202)</f>
        <v>0</v>
      </c>
      <c r="AO202" s="4">
        <f>IF(OR($B202 &lt; I$231, $B202 &gt; I$234), 0, I202-Y202)</f>
        <v>0</v>
      </c>
      <c r="AP202" s="4">
        <f>IF(OR($B202 &lt; J$231, $B202 &gt; J$234), 0, J202-Z202)</f>
        <v>0</v>
      </c>
      <c r="AQ202" s="4">
        <f>IF(OR($B202 &lt; K$231, $B202 &gt; K$234), 0, K202-AA202)</f>
        <v>0</v>
      </c>
      <c r="AR202" s="4">
        <f>IF(OR($B202 &lt; L$231, $B202 &gt; L$234), 0, L202-AB202)</f>
        <v>0</v>
      </c>
      <c r="AS202" s="4">
        <f>IF(OR($B202 &lt; M$231, $B202 &gt; M$234), 0, M202-AC202)</f>
        <v>0</v>
      </c>
      <c r="AT202" s="4">
        <f>IF(OR($B202 &lt; N$231, $B202 &gt; N$234), 0, N202-AD202)</f>
        <v>0</v>
      </c>
      <c r="AU202" s="4">
        <f>IF(OR($B202 &lt; O$231, $B202 &gt; O$234), 0, O202-AE202)</f>
        <v>0</v>
      </c>
      <c r="AV202" s="4">
        <f t="shared" si="570"/>
        <v>0</v>
      </c>
      <c r="AW202" s="4">
        <f t="shared" si="570"/>
        <v>0.29558158657898304</v>
      </c>
      <c r="AY202" s="2">
        <f t="shared" si="431"/>
        <v>55.911851795857636</v>
      </c>
      <c r="AZ202" s="2" t="e">
        <f t="shared" si="497"/>
        <v>#N/A</v>
      </c>
      <c r="BA202" s="2" t="e">
        <f t="shared" si="498"/>
        <v>#N/A</v>
      </c>
      <c r="BB202" s="2" t="e">
        <f t="shared" si="499"/>
        <v>#N/A</v>
      </c>
      <c r="BC202" s="2" t="e">
        <f t="shared" si="500"/>
        <v>#N/A</v>
      </c>
      <c r="BD202" s="2" t="e">
        <f t="shared" si="501"/>
        <v>#N/A</v>
      </c>
      <c r="BE202" s="2" t="e">
        <f t="shared" si="502"/>
        <v>#N/A</v>
      </c>
      <c r="BF202" s="2" t="e">
        <f t="shared" si="503"/>
        <v>#N/A</v>
      </c>
      <c r="BG202" s="2" t="e">
        <f t="shared" si="504"/>
        <v>#N/A</v>
      </c>
      <c r="BH202" s="2" t="e">
        <f t="shared" si="505"/>
        <v>#N/A</v>
      </c>
      <c r="BI202" s="2" t="e">
        <f t="shared" si="506"/>
        <v>#N/A</v>
      </c>
      <c r="BJ202" s="2" t="e">
        <f t="shared" si="507"/>
        <v>#N/A</v>
      </c>
      <c r="BK202" s="2" t="e">
        <f t="shared" si="508"/>
        <v>#N/A</v>
      </c>
      <c r="BL202" s="2" t="e">
        <f t="shared" si="509"/>
        <v>#N/A</v>
      </c>
      <c r="BM202" s="2">
        <f t="shared" si="510"/>
        <v>47.802418413421016</v>
      </c>
      <c r="BO202" s="2" t="str">
        <f t="shared" si="574"/>
        <v/>
      </c>
      <c r="BP202" s="2" t="str">
        <f t="shared" si="575"/>
        <v/>
      </c>
      <c r="BQ202" s="2" t="str">
        <f t="shared" si="576"/>
        <v/>
      </c>
      <c r="BR202" s="2" t="str">
        <f t="shared" si="577"/>
        <v/>
      </c>
      <c r="BS202" s="2" t="str">
        <f t="shared" si="578"/>
        <v/>
      </c>
      <c r="BT202" s="2" t="str">
        <f t="shared" si="579"/>
        <v/>
      </c>
      <c r="BU202" s="2" t="str">
        <f t="shared" si="580"/>
        <v/>
      </c>
      <c r="BV202" s="2" t="str">
        <f t="shared" si="581"/>
        <v/>
      </c>
      <c r="BW202" s="2" t="str">
        <f t="shared" si="582"/>
        <v/>
      </c>
      <c r="BX202" s="2" t="str">
        <f t="shared" si="583"/>
        <v/>
      </c>
      <c r="BY202" s="2" t="str">
        <f t="shared" si="584"/>
        <v/>
      </c>
      <c r="BZ202" s="2" t="str">
        <f t="shared" si="585"/>
        <v/>
      </c>
      <c r="CA202" s="2" t="str">
        <f t="shared" si="586"/>
        <v/>
      </c>
      <c r="CB202" s="2" t="str">
        <f t="shared" si="587"/>
        <v/>
      </c>
      <c r="CC202" s="2" t="str">
        <f t="shared" si="588"/>
        <v/>
      </c>
      <c r="CE202" s="2" t="str">
        <f t="shared" si="432"/>
        <v/>
      </c>
      <c r="CF202" s="2" t="str">
        <f t="shared" si="433"/>
        <v/>
      </c>
      <c r="CG202" s="2" t="str">
        <f t="shared" si="434"/>
        <v/>
      </c>
      <c r="CH202" s="2" t="str">
        <f t="shared" si="435"/>
        <v/>
      </c>
      <c r="CI202" s="2" t="str">
        <f t="shared" si="436"/>
        <v/>
      </c>
      <c r="CJ202" s="2" t="str">
        <f t="shared" si="437"/>
        <v/>
      </c>
      <c r="CK202" s="2" t="str">
        <f t="shared" si="438"/>
        <v/>
      </c>
      <c r="CL202" s="2" t="str">
        <f t="shared" si="439"/>
        <v/>
      </c>
      <c r="CM202" s="2" t="str">
        <f t="shared" si="440"/>
        <v/>
      </c>
      <c r="CN202" s="2" t="str">
        <f t="shared" si="441"/>
        <v/>
      </c>
      <c r="CO202" s="2" t="str">
        <f t="shared" si="442"/>
        <v/>
      </c>
      <c r="CP202" s="2" t="str">
        <f t="shared" si="443"/>
        <v/>
      </c>
      <c r="CQ202" s="2" t="str">
        <f t="shared" si="444"/>
        <v/>
      </c>
      <c r="CR202" s="2" t="str">
        <f t="shared" si="445"/>
        <v/>
      </c>
      <c r="CS202" s="2" t="str">
        <f t="shared" si="446"/>
        <v/>
      </c>
      <c r="CU202" s="2">
        <f t="shared" si="447"/>
        <v>55.984000000000002</v>
      </c>
      <c r="CV202" s="2" t="str">
        <f t="shared" si="448"/>
        <v/>
      </c>
      <c r="CW202" s="2" t="str">
        <f t="shared" si="449"/>
        <v/>
      </c>
      <c r="CX202" s="2" t="str">
        <f t="shared" si="450"/>
        <v/>
      </c>
      <c r="CY202" s="2" t="str">
        <f t="shared" si="451"/>
        <v/>
      </c>
      <c r="CZ202" s="2" t="str">
        <f t="shared" si="452"/>
        <v/>
      </c>
      <c r="DA202" s="2" t="str">
        <f t="shared" si="453"/>
        <v/>
      </c>
      <c r="DB202" s="2" t="str">
        <f t="shared" si="454"/>
        <v/>
      </c>
      <c r="DC202" s="2" t="str">
        <f t="shared" si="455"/>
        <v/>
      </c>
      <c r="DD202" s="2" t="str">
        <f t="shared" si="456"/>
        <v/>
      </c>
      <c r="DE202" s="2" t="str">
        <f t="shared" si="457"/>
        <v/>
      </c>
      <c r="DF202" s="2" t="str">
        <f t="shared" si="458"/>
        <v/>
      </c>
      <c r="DG202" s="2" t="str">
        <f t="shared" si="459"/>
        <v/>
      </c>
      <c r="DH202" s="2" t="str">
        <f t="shared" si="460"/>
        <v/>
      </c>
      <c r="DI202" s="2">
        <f t="shared" si="461"/>
        <v>48.097999999999999</v>
      </c>
      <c r="DK202" s="2">
        <f t="shared" si="411"/>
        <v>73.359164919354825</v>
      </c>
      <c r="DL202" s="2">
        <f t="shared" si="571"/>
        <v>86.3596814516129</v>
      </c>
      <c r="DM202" s="2">
        <f t="shared" si="571"/>
        <v>91.974899376832823</v>
      </c>
      <c r="DN202" s="2">
        <f t="shared" si="571"/>
        <v>87.656896836007107</v>
      </c>
      <c r="DO202" s="2">
        <f t="shared" si="571"/>
        <v>108.82978775659824</v>
      </c>
      <c r="DP202" s="2">
        <f t="shared" si="571"/>
        <v>98.078533199643516</v>
      </c>
      <c r="DQ202" s="2">
        <f t="shared" si="571"/>
        <v>99.722744501466252</v>
      </c>
      <c r="DR202" s="2">
        <f t="shared" si="571"/>
        <v>102.06057531194294</v>
      </c>
      <c r="DS202" s="2">
        <f t="shared" si="571"/>
        <v>78.283697580645153</v>
      </c>
      <c r="DT202" s="2">
        <f t="shared" si="571"/>
        <v>79.213781683351868</v>
      </c>
      <c r="DU202" s="2">
        <f t="shared" si="571"/>
        <v>87.827416685205819</v>
      </c>
      <c r="DV202" s="2">
        <f t="shared" si="571"/>
        <v>91.719541972140775</v>
      </c>
      <c r="DW202" s="2">
        <f t="shared" si="571"/>
        <v>96.705450868983931</v>
      </c>
      <c r="DX202" s="2">
        <f t="shared" si="571"/>
        <v>75.746552696078481</v>
      </c>
      <c r="DY202" s="2">
        <f t="shared" si="571"/>
        <v>67.196785987958393</v>
      </c>
      <c r="EA202" s="2">
        <f t="shared" si="407"/>
        <v>56.423753677531003</v>
      </c>
      <c r="EB202" s="2">
        <f t="shared" si="413"/>
        <v>55.901266442039784</v>
      </c>
      <c r="EC202" s="2">
        <f t="shared" si="414"/>
        <v>51.135227884615375</v>
      </c>
      <c r="ED202" s="2">
        <f t="shared" si="415"/>
        <v>53.472860660420473</v>
      </c>
      <c r="EE202" s="2">
        <f t="shared" si="416"/>
        <v>52.521518567184629</v>
      </c>
      <c r="EF202" s="2">
        <f t="shared" si="417"/>
        <v>42.413261111745882</v>
      </c>
      <c r="EG202" s="2">
        <f t="shared" si="418"/>
        <v>48.931499963047827</v>
      </c>
      <c r="EH202" s="2">
        <f t="shared" si="419"/>
        <v>43.853383859286097</v>
      </c>
      <c r="EI202" s="2">
        <f t="shared" si="420"/>
        <v>42.567115684970311</v>
      </c>
      <c r="EJ202" s="2">
        <f t="shared" si="421"/>
        <v>47.580430754536785</v>
      </c>
      <c r="EK202" s="2">
        <f t="shared" si="422"/>
        <v>44.170796561604568</v>
      </c>
      <c r="EL202" s="2">
        <f t="shared" si="423"/>
        <v>43.79907498433473</v>
      </c>
      <c r="EM202" s="2">
        <f t="shared" si="424"/>
        <v>47.626110654691438</v>
      </c>
      <c r="EN202" s="2">
        <f t="shared" si="425"/>
        <v>45.140912550066773</v>
      </c>
      <c r="EO202" s="2">
        <f t="shared" si="426"/>
        <v>47.882316528327109</v>
      </c>
      <c r="EQ202" s="2">
        <f t="shared" si="427"/>
        <v>55.911732869084723</v>
      </c>
      <c r="ER202" s="2">
        <f t="shared" si="572"/>
        <v>53.213133450372311</v>
      </c>
      <c r="ES202" s="2">
        <f t="shared" si="572"/>
        <v>51.955426564833026</v>
      </c>
      <c r="ET202" s="2">
        <f t="shared" si="572"/>
        <v>49.333249825173468</v>
      </c>
      <c r="EU202" s="2">
        <f t="shared" si="572"/>
        <v>51.75554117279475</v>
      </c>
      <c r="EV202" s="2">
        <f t="shared" si="572"/>
        <v>50.522289337275097</v>
      </c>
      <c r="EW202" s="2">
        <f t="shared" si="572"/>
        <v>51.490198473356884</v>
      </c>
      <c r="EX202" s="2">
        <f t="shared" si="572"/>
        <v>48.482226057983745</v>
      </c>
      <c r="EY202" s="2">
        <f t="shared" si="572"/>
        <v>45.322846250741691</v>
      </c>
      <c r="EZ202" s="2">
        <f t="shared" si="572"/>
        <v>46.172655238276491</v>
      </c>
      <c r="FA202" s="2">
        <f t="shared" si="572"/>
        <v>44.07665955099003</v>
      </c>
      <c r="FB202" s="2">
        <f t="shared" si="572"/>
        <v>44.804603194072335</v>
      </c>
      <c r="FC202" s="2">
        <f t="shared" si="572"/>
        <v>50.801885315842902</v>
      </c>
      <c r="FD202" s="2">
        <f t="shared" si="572"/>
        <v>47.565483074367208</v>
      </c>
      <c r="FE202" s="2">
        <f t="shared" si="572"/>
        <v>47.802244647479725</v>
      </c>
      <c r="FG202" s="2">
        <f t="shared" si="429"/>
        <v>0.99999999999881295</v>
      </c>
      <c r="FH202" s="2">
        <f t="shared" si="573"/>
        <v>0.99999999999900269</v>
      </c>
      <c r="FI202" s="2">
        <f t="shared" si="573"/>
        <v>0.99999999999903766</v>
      </c>
      <c r="FJ202" s="2">
        <f t="shared" si="573"/>
        <v>0.99999999999905109</v>
      </c>
      <c r="FK202" s="2">
        <f t="shared" si="573"/>
        <v>0.99999999999907063</v>
      </c>
      <c r="FL202" s="2">
        <f t="shared" si="573"/>
        <v>0.99999999999911626</v>
      </c>
      <c r="FM202" s="2">
        <f t="shared" si="573"/>
        <v>0.99999999999914302</v>
      </c>
      <c r="FN202" s="2">
        <f t="shared" si="573"/>
        <v>0.99999999999907974</v>
      </c>
      <c r="FO202" s="2">
        <f t="shared" si="573"/>
        <v>0.99999999999899725</v>
      </c>
      <c r="FP202" s="2">
        <f t="shared" si="573"/>
        <v>0.9999999999990562</v>
      </c>
      <c r="FQ202" s="2">
        <f t="shared" si="573"/>
        <v>0.99999999999913403</v>
      </c>
      <c r="FR202" s="2">
        <f t="shared" si="573"/>
        <v>0.99999999999911882</v>
      </c>
      <c r="FS202" s="2">
        <f t="shared" si="573"/>
        <v>0.99999999998579836</v>
      </c>
      <c r="FT202" s="2">
        <f t="shared" si="573"/>
        <v>0.99999999989726052</v>
      </c>
      <c r="FU202" s="2">
        <f t="shared" si="573"/>
        <v>0.99999999943022644</v>
      </c>
      <c r="FW202" s="2">
        <f t="shared" si="462"/>
        <v>0.99976773062568869</v>
      </c>
      <c r="FX202" s="2">
        <f t="shared" si="514"/>
        <v>0.99986733196239841</v>
      </c>
      <c r="FY202" s="2">
        <f t="shared" si="515"/>
        <v>0.99987409206954914</v>
      </c>
      <c r="FZ202" s="2">
        <f t="shared" si="516"/>
        <v>0.99987845960263977</v>
      </c>
      <c r="GA202" s="2">
        <f t="shared" si="517"/>
        <v>0.99987346167964863</v>
      </c>
      <c r="GB202" s="2">
        <f t="shared" si="518"/>
        <v>0.99986705259390374</v>
      </c>
      <c r="GC202" s="2">
        <f t="shared" si="519"/>
        <v>0.99991947737944264</v>
      </c>
      <c r="GD202" s="2">
        <f t="shared" si="520"/>
        <v>0.9999137334879179</v>
      </c>
      <c r="GE202" s="2">
        <f t="shared" si="521"/>
        <v>0.99990953965278184</v>
      </c>
      <c r="GF202" s="2">
        <f t="shared" si="522"/>
        <v>0.99990778980383643</v>
      </c>
      <c r="GG202" s="2">
        <f t="shared" si="523"/>
        <v>0.99989466224256818</v>
      </c>
      <c r="GH202" s="2">
        <f t="shared" si="524"/>
        <v>0.99985988654730185</v>
      </c>
      <c r="GI202" s="2">
        <f t="shared" si="525"/>
        <v>0.99952063503115507</v>
      </c>
      <c r="GJ202" s="2">
        <f t="shared" si="526"/>
        <v>0.9989313820897503</v>
      </c>
      <c r="GK202" s="2">
        <f t="shared" si="527"/>
        <v>0.99783001305101204</v>
      </c>
      <c r="GM202" s="107">
        <f t="shared" si="463"/>
        <v>0</v>
      </c>
      <c r="GN202" s="107">
        <f t="shared" si="528"/>
        <v>0</v>
      </c>
      <c r="GO202" s="107">
        <f t="shared" si="529"/>
        <v>0</v>
      </c>
      <c r="GP202" s="107">
        <f t="shared" si="530"/>
        <v>0</v>
      </c>
      <c r="GQ202" s="107">
        <f t="shared" si="531"/>
        <v>0</v>
      </c>
      <c r="GR202" s="107">
        <f t="shared" si="532"/>
        <v>0</v>
      </c>
      <c r="GS202" s="107">
        <f t="shared" si="533"/>
        <v>0</v>
      </c>
      <c r="GT202" s="107">
        <f t="shared" si="534"/>
        <v>0</v>
      </c>
      <c r="GU202" s="107">
        <f t="shared" si="535"/>
        <v>0</v>
      </c>
      <c r="GV202" s="107">
        <f t="shared" si="536"/>
        <v>0</v>
      </c>
      <c r="GW202" s="107">
        <f t="shared" si="537"/>
        <v>0</v>
      </c>
      <c r="GX202" s="107">
        <f t="shared" si="538"/>
        <v>0</v>
      </c>
      <c r="GY202" s="107">
        <f t="shared" si="539"/>
        <v>0</v>
      </c>
      <c r="GZ202" s="107">
        <f t="shared" si="540"/>
        <v>0</v>
      </c>
      <c r="HA202" s="107">
        <f t="shared" si="541"/>
        <v>0</v>
      </c>
      <c r="HC202" s="107">
        <f t="shared" si="464"/>
        <v>1.4916792619007022E-280</v>
      </c>
      <c r="HD202" s="107">
        <f t="shared" si="542"/>
        <v>0</v>
      </c>
      <c r="HE202" s="107">
        <f t="shared" si="543"/>
        <v>0</v>
      </c>
      <c r="HF202" s="107">
        <f t="shared" si="544"/>
        <v>0</v>
      </c>
      <c r="HG202" s="107">
        <f t="shared" si="545"/>
        <v>0</v>
      </c>
      <c r="HH202" s="107">
        <f t="shared" si="546"/>
        <v>0</v>
      </c>
      <c r="HI202" s="107">
        <f t="shared" si="547"/>
        <v>0</v>
      </c>
      <c r="HJ202" s="107">
        <f t="shared" si="548"/>
        <v>0</v>
      </c>
      <c r="HK202" s="107">
        <f t="shared" si="549"/>
        <v>0</v>
      </c>
      <c r="HL202" s="107">
        <f t="shared" si="550"/>
        <v>0</v>
      </c>
      <c r="HM202" s="107">
        <f t="shared" si="551"/>
        <v>0</v>
      </c>
      <c r="HN202" s="107">
        <f t="shared" si="552"/>
        <v>0</v>
      </c>
      <c r="HO202" s="107">
        <f t="shared" si="553"/>
        <v>0</v>
      </c>
      <c r="HP202" s="107">
        <f t="shared" si="554"/>
        <v>0</v>
      </c>
      <c r="HQ202" s="107">
        <f t="shared" si="555"/>
        <v>0</v>
      </c>
      <c r="HS202" s="107">
        <f t="shared" si="465"/>
        <v>4.386493213439811E-94</v>
      </c>
      <c r="HT202" s="107">
        <f t="shared" si="556"/>
        <v>9.7915236319299916E-115</v>
      </c>
      <c r="HU202" s="107">
        <f t="shared" si="557"/>
        <v>3.2188735481779653E-120</v>
      </c>
      <c r="HV202" s="107">
        <f t="shared" si="558"/>
        <v>1.203164961178496E-145</v>
      </c>
      <c r="HW202" s="107">
        <f t="shared" si="559"/>
        <v>3.66708545211835E-148</v>
      </c>
      <c r="HX202" s="107">
        <f t="shared" si="560"/>
        <v>7.0608031922457829E-142</v>
      </c>
      <c r="HY202" s="107">
        <f t="shared" si="561"/>
        <v>3.8336135713398286E-160</v>
      </c>
      <c r="HZ202" s="107">
        <f t="shared" si="562"/>
        <v>1.0787189064386915E-152</v>
      </c>
      <c r="IA202" s="107">
        <f t="shared" si="563"/>
        <v>2.406271478114803E-163</v>
      </c>
      <c r="IB202" s="107">
        <f t="shared" si="564"/>
        <v>1.310071446902092E-173</v>
      </c>
      <c r="IC202" s="107">
        <f t="shared" si="565"/>
        <v>1.5605512913421271E-173</v>
      </c>
      <c r="ID202" s="107">
        <f t="shared" si="566"/>
        <v>4.9169782593312868E-147</v>
      </c>
      <c r="IE202" s="107">
        <f t="shared" si="567"/>
        <v>1.5543433831729133E-131</v>
      </c>
      <c r="IF202" s="107">
        <f t="shared" si="568"/>
        <v>3.0938221761600214E-133</v>
      </c>
      <c r="IG202" s="107">
        <f t="shared" si="569"/>
        <v>7.6407698587406639E-136</v>
      </c>
      <c r="II202" s="107">
        <f t="shared" si="466"/>
        <v>2.1295076599062666E-24</v>
      </c>
      <c r="IJ202" s="107">
        <f t="shared" si="467"/>
        <v>1.5334862883441189E-31</v>
      </c>
      <c r="IK202" s="107">
        <f t="shared" si="468"/>
        <v>3.6576733804963191E-33</v>
      </c>
      <c r="IL202" s="107">
        <f t="shared" si="469"/>
        <v>8.9378789346490579E-40</v>
      </c>
      <c r="IM202" s="107">
        <f t="shared" si="470"/>
        <v>3.6295389185407418E-40</v>
      </c>
      <c r="IN202" s="107">
        <f t="shared" si="471"/>
        <v>3.3316818714734939E-38</v>
      </c>
      <c r="IO202" s="107">
        <f t="shared" si="472"/>
        <v>1.5771234520670496E-45</v>
      </c>
      <c r="IP202" s="107">
        <f t="shared" si="473"/>
        <v>4.6245400930691176E-43</v>
      </c>
      <c r="IQ202" s="107">
        <f t="shared" si="474"/>
        <v>1.0915856336892581E-45</v>
      </c>
      <c r="IR202" s="107">
        <f t="shared" si="475"/>
        <v>1.7053110657679943E-48</v>
      </c>
      <c r="IS202" s="107">
        <f t="shared" si="476"/>
        <v>1.6544942951080807E-47</v>
      </c>
      <c r="IT202" s="107">
        <f t="shared" si="477"/>
        <v>2.2530964955329598E-39</v>
      </c>
      <c r="IU202" s="107">
        <f t="shared" si="478"/>
        <v>8.3602220987344748E-34</v>
      </c>
      <c r="IV202" s="107">
        <f t="shared" si="479"/>
        <v>8.4197128880385253E-33</v>
      </c>
      <c r="IW202" s="107">
        <f t="shared" si="480"/>
        <v>7.8677450467435597E-31</v>
      </c>
      <c r="IY202" s="107">
        <f t="shared" si="481"/>
        <v>2.1295076599062666E-24</v>
      </c>
      <c r="IZ202" s="107">
        <f t="shared" si="482"/>
        <v>1.5334862883441189E-31</v>
      </c>
      <c r="JA202" s="107">
        <f t="shared" si="483"/>
        <v>3.6576733804963191E-33</v>
      </c>
      <c r="JB202" s="107">
        <f t="shared" si="484"/>
        <v>8.9378789346490579E-40</v>
      </c>
      <c r="JC202" s="107">
        <f t="shared" si="485"/>
        <v>3.6295389185407418E-40</v>
      </c>
      <c r="JD202" s="107">
        <f t="shared" si="486"/>
        <v>3.3316818714734939E-38</v>
      </c>
      <c r="JE202" s="107">
        <f t="shared" si="487"/>
        <v>1.5771234520670496E-45</v>
      </c>
      <c r="JF202" s="107">
        <f t="shared" si="488"/>
        <v>4.6245400930691176E-43</v>
      </c>
      <c r="JG202" s="107">
        <f t="shared" si="489"/>
        <v>1.0915856336892581E-45</v>
      </c>
      <c r="JH202" s="107">
        <f t="shared" si="490"/>
        <v>1.7053110657679943E-48</v>
      </c>
      <c r="JI202" s="107">
        <f t="shared" si="491"/>
        <v>1.6544942951080807E-47</v>
      </c>
      <c r="JJ202" s="107">
        <f t="shared" si="492"/>
        <v>2.2530964955329598E-39</v>
      </c>
      <c r="JK202" s="107">
        <f t="shared" si="493"/>
        <v>8.3602220987344748E-34</v>
      </c>
      <c r="JL202" s="107">
        <f t="shared" si="494"/>
        <v>8.4197128880385253E-33</v>
      </c>
      <c r="JM202" s="107">
        <f t="shared" si="495"/>
        <v>7.8677450467435597E-31</v>
      </c>
    </row>
    <row r="203" spans="2:273" x14ac:dyDescent="0.25">
      <c r="B203" s="2">
        <v>175</v>
      </c>
      <c r="C203" s="37">
        <v>55.859000000000002</v>
      </c>
      <c r="D203" s="37">
        <v>53.402999999999999</v>
      </c>
      <c r="E203" s="37">
        <v>53</v>
      </c>
      <c r="F203" s="37">
        <v>50.197000000000003</v>
      </c>
      <c r="G203" s="37">
        <v>52.131</v>
      </c>
      <c r="H203" s="37">
        <v>51.45</v>
      </c>
      <c r="I203" s="37">
        <v>53.033000000000001</v>
      </c>
      <c r="J203" s="37">
        <v>48.3</v>
      </c>
      <c r="K203" s="37">
        <v>45.81</v>
      </c>
      <c r="L203" s="37">
        <v>46.017000000000003</v>
      </c>
      <c r="M203" s="37">
        <v>44.271000000000001</v>
      </c>
      <c r="N203" s="37">
        <v>44.78</v>
      </c>
      <c r="O203" s="37">
        <v>49.796999999999997</v>
      </c>
      <c r="P203" s="37">
        <v>49.033999999999999</v>
      </c>
      <c r="Q203" s="37">
        <v>48</v>
      </c>
      <c r="S203" s="4">
        <f>AY203 + (C$3 * _xlfn.NORM.DIST($B203, C$7, ABS(C$11), FALSE) * _xlfn.NORM.DIST(($B203 - C$7)*C$15, 0, ABS(C$11), TRUE) * 2)
               + (C$4 * _xlfn.NORM.DIST($B203, C$8, ABS(C$12), FALSE) * _xlfn.NORM.DIST(($B203 - C$8)*C$16, 0, ABS(C$12), TRUE) * 2)
               + (C$5 * _xlfn.NORM.DIST($B203, C$9, ABS(C$13), FALSE) * _xlfn.NORM.DIST(($B203 - C$9)*C$17, 0, ABS(C$13), TRUE) * 2)
               + (C$6 * _xlfn.NORM.DIST($B203, C$10, ABS(C$14), FALSE) * _xlfn.NORM.DIST(($B203 - C$10)*C$18, 0, ABS(C$14), TRUE) * 2)</f>
        <v>55.880647542388907</v>
      </c>
      <c r="T203" s="4" t="e">
        <f>AZ203 + (D$3 * _xlfn.NORM.DIST($B203, D$7, ABS(D$11), FALSE) * _xlfn.NORM.DIST(($B203 - D$7)*D$15, 0, ABS(D$11), TRUE) * 2)
               + (D$4 * _xlfn.NORM.DIST($B203, D$8, ABS(D$12), FALSE) * _xlfn.NORM.DIST(($B203 - D$8)*D$16, 0, ABS(D$12), TRUE) * 2)
               + (D$5 * _xlfn.NORM.DIST($B203, D$9, ABS(D$13), FALSE) * _xlfn.NORM.DIST(($B203 - D$9)*D$17, 0, ABS(D$13), TRUE) * 2)
               + (D$6 * _xlfn.NORM.DIST($B203, D$10, ABS(D$14), FALSE) * _xlfn.NORM.DIST(($B203 - D$10)*D$18, 0, ABS(D$14), TRUE) * 2)</f>
        <v>#N/A</v>
      </c>
      <c r="U203" s="4" t="e">
        <f>BA203 + (E$3 * _xlfn.NORM.DIST($B203, E$7, ABS(E$11), FALSE) * _xlfn.NORM.DIST(($B203 - E$7)*E$15, 0, ABS(E$11), TRUE) * 2)
               + (E$4 * _xlfn.NORM.DIST($B203, E$8, ABS(E$12), FALSE) * _xlfn.NORM.DIST(($B203 - E$8)*E$16, 0, ABS(E$12), TRUE) * 2)
               + (E$5 * _xlfn.NORM.DIST($B203, E$9, ABS(E$13), FALSE) * _xlfn.NORM.DIST(($B203 - E$9)*E$17, 0, ABS(E$13), TRUE) * 2)
               + (E$6 * _xlfn.NORM.DIST($B203, E$10, ABS(E$14), FALSE) * _xlfn.NORM.DIST(($B203 - E$10)*E$18, 0, ABS(E$14), TRUE) * 2)</f>
        <v>#N/A</v>
      </c>
      <c r="V203" s="4" t="e">
        <f>BB203 + (F$3 * _xlfn.NORM.DIST($B203, F$7, ABS(F$11), FALSE) * _xlfn.NORM.DIST(($B203 - F$7)*F$15, 0, ABS(F$11), TRUE) * 2)
               + (F$4 * _xlfn.NORM.DIST($B203, F$8, ABS(F$12), FALSE) * _xlfn.NORM.DIST(($B203 - F$8)*F$16, 0, ABS(F$12), TRUE) * 2)
               + (F$5 * _xlfn.NORM.DIST($B203, F$9, ABS(F$13), FALSE) * _xlfn.NORM.DIST(($B203 - F$9)*F$17, 0, ABS(F$13), TRUE) * 2)
               + (F$6 * _xlfn.NORM.DIST($B203, F$10, ABS(F$14), FALSE) * _xlfn.NORM.DIST(($B203 - F$10)*F$18, 0, ABS(F$14), TRUE) * 2)</f>
        <v>#N/A</v>
      </c>
      <c r="W203" s="4" t="e">
        <f>BC203 + (G$3 * _xlfn.NORM.DIST($B203, G$7, ABS(G$11), FALSE) * _xlfn.NORM.DIST(($B203 - G$7)*G$15, 0, ABS(G$11), TRUE) * 2)
               + (G$4 * _xlfn.NORM.DIST($B203, G$8, ABS(G$12), FALSE) * _xlfn.NORM.DIST(($B203 - G$8)*G$16, 0, ABS(G$12), TRUE) * 2)
               + (G$5 * _xlfn.NORM.DIST($B203, G$9, ABS(G$13), FALSE) * _xlfn.NORM.DIST(($B203 - G$9)*G$17, 0, ABS(G$13), TRUE) * 2)
               + (G$6 * _xlfn.NORM.DIST($B203, G$10, ABS(G$14), FALSE) * _xlfn.NORM.DIST(($B203 - G$10)*G$18, 0, ABS(G$14), TRUE) * 2)</f>
        <v>#N/A</v>
      </c>
      <c r="X203" s="4" t="e">
        <f>BD203 + (H$3 * _xlfn.NORM.DIST($B203, H$7, ABS(H$11), FALSE) * _xlfn.NORM.DIST(($B203 - H$7)*H$15, 0, ABS(H$11), TRUE) * 2)
               + (H$4 * _xlfn.NORM.DIST($B203, H$8, ABS(H$12), FALSE) * _xlfn.NORM.DIST(($B203 - H$8)*H$16, 0, ABS(H$12), TRUE) * 2)
               + (H$5 * _xlfn.NORM.DIST($B203, H$9, ABS(H$13), FALSE) * _xlfn.NORM.DIST(($B203 - H$9)*H$17, 0, ABS(H$13), TRUE) * 2)
               + (H$6 * _xlfn.NORM.DIST($B203, H$10, ABS(H$14), FALSE) * _xlfn.NORM.DIST(($B203 - H$10)*H$18, 0, ABS(H$14), TRUE) * 2)</f>
        <v>#N/A</v>
      </c>
      <c r="Y203" s="4" t="e">
        <f>BE203 + (I$3 * _xlfn.NORM.DIST($B203, I$7, ABS(I$11), FALSE) * _xlfn.NORM.DIST(($B203 - I$7)*I$15, 0, ABS(I$11), TRUE) * 2)
               + (I$4 * _xlfn.NORM.DIST($B203, I$8, ABS(I$12), FALSE) * _xlfn.NORM.DIST(($B203 - I$8)*I$16, 0, ABS(I$12), TRUE) * 2)
               + (I$5 * _xlfn.NORM.DIST($B203, I$9, ABS(I$13), FALSE) * _xlfn.NORM.DIST(($B203 - I$9)*I$17, 0, ABS(I$13), TRUE) * 2)
               + (I$6 * _xlfn.NORM.DIST($B203, I$10, ABS(I$14), FALSE) * _xlfn.NORM.DIST(($B203 - I$10)*I$18, 0, ABS(I$14), TRUE) * 2)</f>
        <v>#N/A</v>
      </c>
      <c r="Z203" s="4" t="e">
        <f>BF203 + (J$3 * _xlfn.NORM.DIST($B203, J$7, ABS(J$11), FALSE) * _xlfn.NORM.DIST(($B203 - J$7)*J$15, 0, ABS(J$11), TRUE) * 2)
               + (J$4 * _xlfn.NORM.DIST($B203, J$8, ABS(J$12), FALSE) * _xlfn.NORM.DIST(($B203 - J$8)*J$16, 0, ABS(J$12), TRUE) * 2)
               + (J$5 * _xlfn.NORM.DIST($B203, J$9, ABS(J$13), FALSE) * _xlfn.NORM.DIST(($B203 - J$9)*J$17, 0, ABS(J$13), TRUE) * 2)
               + (J$6 * _xlfn.NORM.DIST($B203, J$10, ABS(J$14), FALSE) * _xlfn.NORM.DIST(($B203 - J$10)*J$18, 0, ABS(J$14), TRUE) * 2)</f>
        <v>#N/A</v>
      </c>
      <c r="AA203" s="4" t="e">
        <f>BG203 + (K$3 * _xlfn.NORM.DIST($B203, K$7, ABS(K$11), FALSE) * _xlfn.NORM.DIST(($B203 - K$7)*K$15, 0, ABS(K$11), TRUE) * 2)
               + (K$4 * _xlfn.NORM.DIST($B203, K$8, ABS(K$12), FALSE) * _xlfn.NORM.DIST(($B203 - K$8)*K$16, 0, ABS(K$12), TRUE) * 2)
               + (K$5 * _xlfn.NORM.DIST($B203, K$9, ABS(K$13), FALSE) * _xlfn.NORM.DIST(($B203 - K$9)*K$17, 0, ABS(K$13), TRUE) * 2)
               + (K$6 * _xlfn.NORM.DIST($B203, K$10, ABS(K$14), FALSE) * _xlfn.NORM.DIST(($B203 - K$10)*K$18, 0, ABS(K$14), TRUE) * 2)</f>
        <v>#N/A</v>
      </c>
      <c r="AB203" s="4" t="e">
        <f>BH203 + (L$3 * _xlfn.NORM.DIST($B203, L$7, ABS(L$11), FALSE) * _xlfn.NORM.DIST(($B203 - L$7)*L$15, 0, ABS(L$11), TRUE) * 2)
               + (L$4 * _xlfn.NORM.DIST($B203, L$8, ABS(L$12), FALSE) * _xlfn.NORM.DIST(($B203 - L$8)*L$16, 0, ABS(L$12), TRUE) * 2)
               + (L$5 * _xlfn.NORM.DIST($B203, L$9, ABS(L$13), FALSE) * _xlfn.NORM.DIST(($B203 - L$9)*L$17, 0, ABS(L$13), TRUE) * 2)
               + (L$6 * _xlfn.NORM.DIST($B203, L$10, ABS(L$14), FALSE) * _xlfn.NORM.DIST(($B203 - L$10)*L$18, 0, ABS(L$14), TRUE) * 2)</f>
        <v>#N/A</v>
      </c>
      <c r="AC203" s="4" t="e">
        <f>BI203 + (M$3 * _xlfn.NORM.DIST($B203, M$7, ABS(M$11), FALSE) * _xlfn.NORM.DIST(($B203 - M$7)*M$15, 0, ABS(M$11), TRUE) * 2)
               + (M$4 * _xlfn.NORM.DIST($B203, M$8, ABS(M$12), FALSE) * _xlfn.NORM.DIST(($B203 - M$8)*M$16, 0, ABS(M$12), TRUE) * 2)
               + (M$5 * _xlfn.NORM.DIST($B203, M$9, ABS(M$13), FALSE) * _xlfn.NORM.DIST(($B203 - M$9)*M$17, 0, ABS(M$13), TRUE) * 2)
               + (M$6 * _xlfn.NORM.DIST($B203, M$10, ABS(M$14), FALSE) * _xlfn.NORM.DIST(($B203 - M$10)*M$18, 0, ABS(M$14), TRUE) * 2)</f>
        <v>#N/A</v>
      </c>
      <c r="AD203" s="4" t="e">
        <f>BJ203 + (N$3 * _xlfn.NORM.DIST($B203, N$7, ABS(N$11), FALSE) * _xlfn.NORM.DIST(($B203 - N$7)*N$15, 0, ABS(N$11), TRUE) * 2)
               + (N$4 * _xlfn.NORM.DIST($B203, N$8, ABS(N$12), FALSE) * _xlfn.NORM.DIST(($B203 - N$8)*N$16, 0, ABS(N$12), TRUE) * 2)
               + (N$5 * _xlfn.NORM.DIST($B203, N$9, ABS(N$13), FALSE) * _xlfn.NORM.DIST(($B203 - N$9)*N$17, 0, ABS(N$13), TRUE) * 2)
               + (N$6 * _xlfn.NORM.DIST($B203, N$10, ABS(N$14), FALSE) * _xlfn.NORM.DIST(($B203 - N$10)*N$18, 0, ABS(N$14), TRUE) * 2)</f>
        <v>#N/A</v>
      </c>
      <c r="AE203" s="4" t="e">
        <f>BK203 + (O$3 * _xlfn.NORM.DIST($B203, O$7, ABS(O$11), FALSE) * _xlfn.NORM.DIST(($B203 - O$7)*O$15, 0, ABS(O$11), TRUE) * 2)
               + (O$4 * _xlfn.NORM.DIST($B203, O$8, ABS(O$12), FALSE) * _xlfn.NORM.DIST(($B203 - O$8)*O$16, 0, ABS(O$12), TRUE) * 2)
               + (O$5 * _xlfn.NORM.DIST($B203, O$9, ABS(O$13), FALSE) * _xlfn.NORM.DIST(($B203 - O$9)*O$17, 0, ABS(O$13), TRUE) * 2)
               + (O$6 * _xlfn.NORM.DIST($B203, O$10, ABS(O$14), FALSE) * _xlfn.NORM.DIST(($B203 - O$10)*O$18, 0, ABS(O$14), TRUE) * 2)</f>
        <v>#N/A</v>
      </c>
      <c r="AF203" s="4" t="e">
        <f t="shared" si="408"/>
        <v>#N/A</v>
      </c>
      <c r="AG203" s="4" t="e">
        <f t="shared" si="409"/>
        <v>#N/A</v>
      </c>
      <c r="AI203" s="4">
        <f>IF(OR($B203 &lt; C$231, $B203 &gt; C$234), 0, C203-S203)</f>
        <v>-2.1647542388905094E-2</v>
      </c>
      <c r="AJ203" s="4">
        <f>IF(OR($B203 &lt; D$231, $B203 &gt; D$234), 0, D203-T203)</f>
        <v>0</v>
      </c>
      <c r="AK203" s="4">
        <f>IF(OR($B203 &lt; E$231, $B203 &gt; E$234), 0, E203-U203)</f>
        <v>0</v>
      </c>
      <c r="AL203" s="4">
        <f>IF(OR($B203 &lt; F$231, $B203 &gt; F$234), 0, F203-V203)</f>
        <v>0</v>
      </c>
      <c r="AM203" s="4">
        <f>IF(OR($B203 &lt; G$231, $B203 &gt; G$234), 0, G203-W203)</f>
        <v>0</v>
      </c>
      <c r="AN203" s="4">
        <f>IF(OR($B203 &lt; H$231, $B203 &gt; H$234), 0, H203-X203)</f>
        <v>0</v>
      </c>
      <c r="AO203" s="4">
        <f>IF(OR($B203 &lt; I$231, $B203 &gt; I$234), 0, I203-Y203)</f>
        <v>0</v>
      </c>
      <c r="AP203" s="4">
        <f>IF(OR($B203 &lt; J$231, $B203 &gt; J$234), 0, J203-Z203)</f>
        <v>0</v>
      </c>
      <c r="AQ203" s="4">
        <f>IF(OR($B203 &lt; K$231, $B203 &gt; K$234), 0, K203-AA203)</f>
        <v>0</v>
      </c>
      <c r="AR203" s="4">
        <f>IF(OR($B203 &lt; L$231, $B203 &gt; L$234), 0, L203-AB203)</f>
        <v>0</v>
      </c>
      <c r="AS203" s="4">
        <f>IF(OR($B203 &lt; M$231, $B203 &gt; M$234), 0, M203-AC203)</f>
        <v>0</v>
      </c>
      <c r="AT203" s="4">
        <f>IF(OR($B203 &lt; N$231, $B203 &gt; N$234), 0, N203-AD203)</f>
        <v>0</v>
      </c>
      <c r="AU203" s="4">
        <f>IF(OR($B203 &lt; O$231, $B203 &gt; O$234), 0, O203-AE203)</f>
        <v>0</v>
      </c>
      <c r="AV203" s="4">
        <f t="shared" si="570"/>
        <v>0</v>
      </c>
      <c r="AW203" s="4">
        <f t="shared" si="570"/>
        <v>0</v>
      </c>
      <c r="AY203" s="2">
        <f t="shared" si="431"/>
        <v>55.880647542388907</v>
      </c>
      <c r="AZ203" s="2" t="e">
        <f t="shared" si="497"/>
        <v>#N/A</v>
      </c>
      <c r="BA203" s="2" t="e">
        <f t="shared" si="498"/>
        <v>#N/A</v>
      </c>
      <c r="BB203" s="2" t="e">
        <f t="shared" si="499"/>
        <v>#N/A</v>
      </c>
      <c r="BC203" s="2" t="e">
        <f t="shared" si="500"/>
        <v>#N/A</v>
      </c>
      <c r="BD203" s="2" t="e">
        <f t="shared" si="501"/>
        <v>#N/A</v>
      </c>
      <c r="BE203" s="2" t="e">
        <f t="shared" si="502"/>
        <v>#N/A</v>
      </c>
      <c r="BF203" s="2" t="e">
        <f t="shared" si="503"/>
        <v>#N/A</v>
      </c>
      <c r="BG203" s="2" t="e">
        <f t="shared" si="504"/>
        <v>#N/A</v>
      </c>
      <c r="BH203" s="2" t="e">
        <f t="shared" si="505"/>
        <v>#N/A</v>
      </c>
      <c r="BI203" s="2" t="e">
        <f t="shared" si="506"/>
        <v>#N/A</v>
      </c>
      <c r="BJ203" s="2" t="e">
        <f t="shared" si="507"/>
        <v>#N/A</v>
      </c>
      <c r="BK203" s="2" t="e">
        <f t="shared" si="508"/>
        <v>#N/A</v>
      </c>
      <c r="BL203" s="2" t="e">
        <f t="shared" si="509"/>
        <v>#N/A</v>
      </c>
      <c r="BM203" s="2" t="e">
        <f t="shared" si="510"/>
        <v>#N/A</v>
      </c>
      <c r="BO203" s="2" t="str">
        <f t="shared" si="574"/>
        <v/>
      </c>
      <c r="BP203" s="2" t="str">
        <f t="shared" si="575"/>
        <v/>
      </c>
      <c r="BQ203" s="2" t="str">
        <f t="shared" si="576"/>
        <v/>
      </c>
      <c r="BR203" s="2" t="str">
        <f t="shared" si="577"/>
        <v/>
      </c>
      <c r="BS203" s="2" t="str">
        <f t="shared" si="578"/>
        <v/>
      </c>
      <c r="BT203" s="2" t="str">
        <f t="shared" si="579"/>
        <v/>
      </c>
      <c r="BU203" s="2" t="str">
        <f t="shared" si="580"/>
        <v/>
      </c>
      <c r="BV203" s="2" t="str">
        <f t="shared" si="581"/>
        <v/>
      </c>
      <c r="BW203" s="2" t="str">
        <f t="shared" si="582"/>
        <v/>
      </c>
      <c r="BX203" s="2" t="str">
        <f t="shared" si="583"/>
        <v/>
      </c>
      <c r="BY203" s="2" t="str">
        <f t="shared" si="584"/>
        <v/>
      </c>
      <c r="BZ203" s="2" t="str">
        <f t="shared" si="585"/>
        <v/>
      </c>
      <c r="CA203" s="2" t="str">
        <f t="shared" si="586"/>
        <v/>
      </c>
      <c r="CB203" s="2" t="str">
        <f t="shared" si="587"/>
        <v/>
      </c>
      <c r="CC203" s="2" t="str">
        <f t="shared" si="588"/>
        <v/>
      </c>
      <c r="CE203" s="2" t="str">
        <f t="shared" si="432"/>
        <v/>
      </c>
      <c r="CF203" s="2" t="str">
        <f t="shared" si="433"/>
        <v/>
      </c>
      <c r="CG203" s="2" t="str">
        <f t="shared" si="434"/>
        <v/>
      </c>
      <c r="CH203" s="2" t="str">
        <f t="shared" si="435"/>
        <v/>
      </c>
      <c r="CI203" s="2" t="str">
        <f t="shared" si="436"/>
        <v/>
      </c>
      <c r="CJ203" s="2" t="str">
        <f t="shared" si="437"/>
        <v/>
      </c>
      <c r="CK203" s="2" t="str">
        <f t="shared" si="438"/>
        <v/>
      </c>
      <c r="CL203" s="2" t="str">
        <f t="shared" si="439"/>
        <v/>
      </c>
      <c r="CM203" s="2" t="str">
        <f t="shared" si="440"/>
        <v/>
      </c>
      <c r="CN203" s="2" t="str">
        <f t="shared" si="441"/>
        <v/>
      </c>
      <c r="CO203" s="2" t="str">
        <f t="shared" si="442"/>
        <v/>
      </c>
      <c r="CP203" s="2" t="str">
        <f t="shared" si="443"/>
        <v/>
      </c>
      <c r="CQ203" s="2" t="str">
        <f t="shared" si="444"/>
        <v/>
      </c>
      <c r="CR203" s="2" t="str">
        <f t="shared" si="445"/>
        <v/>
      </c>
      <c r="CS203" s="2" t="str">
        <f t="shared" si="446"/>
        <v/>
      </c>
      <c r="CU203" s="2">
        <f t="shared" si="447"/>
        <v>55.859000000000002</v>
      </c>
      <c r="CV203" s="2" t="str">
        <f t="shared" si="448"/>
        <v/>
      </c>
      <c r="CW203" s="2" t="str">
        <f t="shared" si="449"/>
        <v/>
      </c>
      <c r="CX203" s="2" t="str">
        <f t="shared" si="450"/>
        <v/>
      </c>
      <c r="CY203" s="2" t="str">
        <f t="shared" si="451"/>
        <v/>
      </c>
      <c r="CZ203" s="2" t="str">
        <f t="shared" si="452"/>
        <v/>
      </c>
      <c r="DA203" s="2" t="str">
        <f t="shared" si="453"/>
        <v/>
      </c>
      <c r="DB203" s="2" t="str">
        <f t="shared" si="454"/>
        <v/>
      </c>
      <c r="DC203" s="2" t="str">
        <f t="shared" si="455"/>
        <v/>
      </c>
      <c r="DD203" s="2" t="str">
        <f t="shared" si="456"/>
        <v/>
      </c>
      <c r="DE203" s="2" t="str">
        <f t="shared" si="457"/>
        <v/>
      </c>
      <c r="DF203" s="2" t="str">
        <f t="shared" si="458"/>
        <v/>
      </c>
      <c r="DG203" s="2" t="str">
        <f t="shared" si="459"/>
        <v/>
      </c>
      <c r="DH203" s="2" t="str">
        <f t="shared" si="460"/>
        <v/>
      </c>
      <c r="DI203" s="2" t="str">
        <f t="shared" si="461"/>
        <v/>
      </c>
      <c r="DK203" s="2">
        <f t="shared" si="411"/>
        <v>73.374322580645156</v>
      </c>
      <c r="DL203" s="2">
        <f t="shared" si="571"/>
        <v>86.448510080645164</v>
      </c>
      <c r="DM203" s="2">
        <f t="shared" si="571"/>
        <v>92.093548387096746</v>
      </c>
      <c r="DN203" s="2">
        <f t="shared" si="571"/>
        <v>87.767222370766461</v>
      </c>
      <c r="DO203" s="2">
        <f t="shared" si="571"/>
        <v>109.05210648826979</v>
      </c>
      <c r="DP203" s="2">
        <f t="shared" si="571"/>
        <v>98.199903854723743</v>
      </c>
      <c r="DQ203" s="2">
        <f t="shared" si="571"/>
        <v>99.877905608504378</v>
      </c>
      <c r="DR203" s="2">
        <f t="shared" si="571"/>
        <v>102.24135739750444</v>
      </c>
      <c r="DS203" s="2">
        <f t="shared" si="571"/>
        <v>78.333132258064509</v>
      </c>
      <c r="DT203" s="2">
        <f t="shared" si="571"/>
        <v>79.274620615498691</v>
      </c>
      <c r="DU203" s="2">
        <f t="shared" si="571"/>
        <v>87.944548832035622</v>
      </c>
      <c r="DV203" s="2">
        <f t="shared" si="571"/>
        <v>91.842543438416428</v>
      </c>
      <c r="DW203" s="2">
        <f t="shared" si="571"/>
        <v>96.812175802139024</v>
      </c>
      <c r="DX203" s="2">
        <f t="shared" si="571"/>
        <v>75.772025623885966</v>
      </c>
      <c r="DY203" s="2">
        <f t="shared" si="571"/>
        <v>67.173977558839624</v>
      </c>
      <c r="EA203" s="2">
        <f t="shared" si="407"/>
        <v>56.394262186328234</v>
      </c>
      <c r="EB203" s="2">
        <f t="shared" si="413"/>
        <v>55.842175630143203</v>
      </c>
      <c r="EC203" s="2">
        <f t="shared" si="414"/>
        <v>51.011816289592758</v>
      </c>
      <c r="ED203" s="2">
        <f t="shared" si="415"/>
        <v>53.409609232175498</v>
      </c>
      <c r="EE203" s="2">
        <f t="shared" si="416"/>
        <v>52.379605575868354</v>
      </c>
      <c r="EF203" s="2">
        <f t="shared" si="417"/>
        <v>42.133997029250452</v>
      </c>
      <c r="EG203" s="2">
        <f t="shared" si="418"/>
        <v>48.720540758258828</v>
      </c>
      <c r="EH203" s="2">
        <f t="shared" si="419"/>
        <v>43.64160320744957</v>
      </c>
      <c r="EI203" s="2">
        <f t="shared" si="420"/>
        <v>42.410732811075803</v>
      </c>
      <c r="EJ203" s="2">
        <f t="shared" si="421"/>
        <v>47.465341110656311</v>
      </c>
      <c r="EK203" s="2">
        <f t="shared" si="422"/>
        <v>44.025105607859174</v>
      </c>
      <c r="EL203" s="2">
        <f t="shared" si="423"/>
        <v>43.620722052031823</v>
      </c>
      <c r="EM203" s="2">
        <f t="shared" si="424"/>
        <v>47.411486783169707</v>
      </c>
      <c r="EN203" s="2">
        <f t="shared" si="425"/>
        <v>44.959550066755689</v>
      </c>
      <c r="EO203" s="2">
        <f t="shared" si="426"/>
        <v>47.723899522774957</v>
      </c>
      <c r="EQ203" s="2">
        <f t="shared" si="427"/>
        <v>55.880552759420439</v>
      </c>
      <c r="ER203" s="2">
        <f t="shared" si="572"/>
        <v>53.124948541921938</v>
      </c>
      <c r="ES203" s="2">
        <f t="shared" si="572"/>
        <v>51.843403964412694</v>
      </c>
      <c r="ET203" s="2">
        <f t="shared" si="572"/>
        <v>49.220049928509113</v>
      </c>
      <c r="EU203" s="2">
        <f t="shared" si="572"/>
        <v>51.60469491280427</v>
      </c>
      <c r="EV203" s="2">
        <f t="shared" si="572"/>
        <v>50.343165602432293</v>
      </c>
      <c r="EW203" s="2">
        <f t="shared" si="572"/>
        <v>51.311521081943724</v>
      </c>
      <c r="EX203" s="2">
        <f t="shared" si="572"/>
        <v>48.327646868275515</v>
      </c>
      <c r="EY203" s="2">
        <f t="shared" si="572"/>
        <v>45.200673205524822</v>
      </c>
      <c r="EZ203" s="2">
        <f t="shared" si="572"/>
        <v>46.040180433502378</v>
      </c>
      <c r="FA203" s="2">
        <f t="shared" si="572"/>
        <v>43.930522343596465</v>
      </c>
      <c r="FB203" s="2">
        <f t="shared" si="572"/>
        <v>44.63876280136877</v>
      </c>
      <c r="FC203" s="2">
        <f t="shared" si="572"/>
        <v>50.627903590307525</v>
      </c>
      <c r="FD203" s="2">
        <f t="shared" si="572"/>
        <v>47.415191719799388</v>
      </c>
      <c r="FE203" s="2">
        <f t="shared" si="572"/>
        <v>47.643510712935438</v>
      </c>
      <c r="FG203" s="2">
        <f t="shared" si="429"/>
        <v>0.99999999999905709</v>
      </c>
      <c r="FH203" s="2">
        <f t="shared" si="573"/>
        <v>0.99999999999920774</v>
      </c>
      <c r="FI203" s="2">
        <f t="shared" si="573"/>
        <v>0.99999999999923561</v>
      </c>
      <c r="FJ203" s="2">
        <f t="shared" si="573"/>
        <v>0.99999999999924627</v>
      </c>
      <c r="FK203" s="2">
        <f t="shared" si="573"/>
        <v>0.99999999999926181</v>
      </c>
      <c r="FL203" s="2">
        <f t="shared" si="573"/>
        <v>0.99999999999929801</v>
      </c>
      <c r="FM203" s="2">
        <f t="shared" si="573"/>
        <v>0.99999999999931921</v>
      </c>
      <c r="FN203" s="2">
        <f t="shared" si="573"/>
        <v>0.99999999999926903</v>
      </c>
      <c r="FO203" s="2">
        <f t="shared" si="573"/>
        <v>0.99999999999920353</v>
      </c>
      <c r="FP203" s="2">
        <f t="shared" si="573"/>
        <v>0.99999999999925027</v>
      </c>
      <c r="FQ203" s="2">
        <f t="shared" si="573"/>
        <v>0.99999999999931211</v>
      </c>
      <c r="FR203" s="2">
        <f t="shared" si="573"/>
        <v>0.99999999999930012</v>
      </c>
      <c r="FS203" s="2">
        <f t="shared" si="573"/>
        <v>0.99999999998848066</v>
      </c>
      <c r="FT203" s="2">
        <f t="shared" si="573"/>
        <v>0.99999999991519839</v>
      </c>
      <c r="FU203" s="2">
        <f t="shared" si="573"/>
        <v>0.99999999952271346</v>
      </c>
      <c r="FW203" s="2">
        <f t="shared" si="462"/>
        <v>0.99981549306379536</v>
      </c>
      <c r="FX203" s="2">
        <f t="shared" si="514"/>
        <v>0.99989461515634948</v>
      </c>
      <c r="FY203" s="2">
        <f t="shared" si="515"/>
        <v>0.99989998518591294</v>
      </c>
      <c r="FZ203" s="2">
        <f t="shared" si="516"/>
        <v>0.99990345461733088</v>
      </c>
      <c r="GA203" s="2">
        <f t="shared" si="517"/>
        <v>0.99989948442341625</v>
      </c>
      <c r="GB203" s="2">
        <f t="shared" si="518"/>
        <v>0.9998943932339428</v>
      </c>
      <c r="GC203" s="2">
        <f t="shared" si="519"/>
        <v>0.99993603754966043</v>
      </c>
      <c r="GD203" s="2">
        <f t="shared" si="520"/>
        <v>0.99993147485792888</v>
      </c>
      <c r="GE203" s="2">
        <f t="shared" si="521"/>
        <v>0.99992814345518066</v>
      </c>
      <c r="GF203" s="2">
        <f t="shared" si="522"/>
        <v>0.99992675344853454</v>
      </c>
      <c r="GG203" s="2">
        <f t="shared" si="523"/>
        <v>0.9999163254322796</v>
      </c>
      <c r="GH203" s="2">
        <f t="shared" si="524"/>
        <v>0.99988870072110347</v>
      </c>
      <c r="GI203" s="2">
        <f t="shared" si="525"/>
        <v>0.99961113708798544</v>
      </c>
      <c r="GJ203" s="2">
        <f t="shared" si="526"/>
        <v>0.99911779370571663</v>
      </c>
      <c r="GK203" s="2">
        <f t="shared" si="527"/>
        <v>0.99818160994860428</v>
      </c>
      <c r="GM203" s="107">
        <f t="shared" si="463"/>
        <v>0</v>
      </c>
      <c r="GN203" s="107">
        <f t="shared" si="528"/>
        <v>0</v>
      </c>
      <c r="GO203" s="107">
        <f t="shared" si="529"/>
        <v>0</v>
      </c>
      <c r="GP203" s="107">
        <f t="shared" si="530"/>
        <v>0</v>
      </c>
      <c r="GQ203" s="107">
        <f t="shared" si="531"/>
        <v>0</v>
      </c>
      <c r="GR203" s="107">
        <f t="shared" si="532"/>
        <v>0</v>
      </c>
      <c r="GS203" s="107">
        <f t="shared" si="533"/>
        <v>0</v>
      </c>
      <c r="GT203" s="107">
        <f t="shared" si="534"/>
        <v>0</v>
      </c>
      <c r="GU203" s="107">
        <f t="shared" si="535"/>
        <v>0</v>
      </c>
      <c r="GV203" s="107">
        <f t="shared" si="536"/>
        <v>0</v>
      </c>
      <c r="GW203" s="107">
        <f t="shared" si="537"/>
        <v>0</v>
      </c>
      <c r="GX203" s="107">
        <f t="shared" si="538"/>
        <v>0</v>
      </c>
      <c r="GY203" s="107">
        <f t="shared" si="539"/>
        <v>0</v>
      </c>
      <c r="GZ203" s="107">
        <f t="shared" si="540"/>
        <v>0</v>
      </c>
      <c r="HA203" s="107">
        <f t="shared" si="541"/>
        <v>0</v>
      </c>
      <c r="HC203" s="107">
        <f t="shared" si="464"/>
        <v>3.1598428143884317E-286</v>
      </c>
      <c r="HD203" s="107">
        <f t="shared" si="542"/>
        <v>0</v>
      </c>
      <c r="HE203" s="107">
        <f t="shared" si="543"/>
        <v>0</v>
      </c>
      <c r="HF203" s="107">
        <f t="shared" si="544"/>
        <v>0</v>
      </c>
      <c r="HG203" s="107">
        <f t="shared" si="545"/>
        <v>0</v>
      </c>
      <c r="HH203" s="107">
        <f t="shared" si="546"/>
        <v>0</v>
      </c>
      <c r="HI203" s="107">
        <f t="shared" si="547"/>
        <v>0</v>
      </c>
      <c r="HJ203" s="107">
        <f t="shared" si="548"/>
        <v>0</v>
      </c>
      <c r="HK203" s="107">
        <f t="shared" si="549"/>
        <v>0</v>
      </c>
      <c r="HL203" s="107">
        <f t="shared" si="550"/>
        <v>0</v>
      </c>
      <c r="HM203" s="107">
        <f t="shared" si="551"/>
        <v>0</v>
      </c>
      <c r="HN203" s="107">
        <f t="shared" si="552"/>
        <v>0</v>
      </c>
      <c r="HO203" s="107">
        <f t="shared" si="553"/>
        <v>0</v>
      </c>
      <c r="HP203" s="107">
        <f t="shared" si="554"/>
        <v>0</v>
      </c>
      <c r="HQ203" s="107">
        <f t="shared" si="555"/>
        <v>0</v>
      </c>
      <c r="HS203" s="107">
        <f t="shared" si="465"/>
        <v>5.1037466647214326E-97</v>
      </c>
      <c r="HT203" s="107">
        <f t="shared" si="556"/>
        <v>3.20045374746337E-118</v>
      </c>
      <c r="HU203" s="107">
        <f t="shared" si="557"/>
        <v>7.3176264790751677E-124</v>
      </c>
      <c r="HV203" s="107">
        <f t="shared" si="558"/>
        <v>4.7987351299662296E-150</v>
      </c>
      <c r="HW203" s="107">
        <f t="shared" si="559"/>
        <v>1.2135057523761142E-152</v>
      </c>
      <c r="HX203" s="107">
        <f t="shared" si="560"/>
        <v>3.5923386169282231E-146</v>
      </c>
      <c r="HY203" s="107">
        <f t="shared" si="561"/>
        <v>7.0565477961523125E-165</v>
      </c>
      <c r="HZ203" s="107">
        <f t="shared" si="562"/>
        <v>3.2321335052230133E-157</v>
      </c>
      <c r="IA203" s="107">
        <f t="shared" si="563"/>
        <v>3.3882603778891972E-168</v>
      </c>
      <c r="IB203" s="107">
        <f t="shared" si="564"/>
        <v>8.8360072020384591E-179</v>
      </c>
      <c r="IC203" s="107">
        <f t="shared" si="565"/>
        <v>1.0087299526718465E-178</v>
      </c>
      <c r="ID203" s="107">
        <f t="shared" si="566"/>
        <v>1.6751870618902133E-151</v>
      </c>
      <c r="IE203" s="107">
        <f t="shared" si="567"/>
        <v>1.1920945135174764E-135</v>
      </c>
      <c r="IF203" s="107">
        <f t="shared" si="568"/>
        <v>2.0654472118502223E-137</v>
      </c>
      <c r="IG203" s="107">
        <f t="shared" si="569"/>
        <v>3.087957515528665E-140</v>
      </c>
      <c r="II203" s="107">
        <f t="shared" si="466"/>
        <v>1.1426333553393428E-25</v>
      </c>
      <c r="IJ203" s="107">
        <f t="shared" si="467"/>
        <v>4.2249247874932329E-33</v>
      </c>
      <c r="IK203" s="107">
        <f t="shared" si="468"/>
        <v>8.4889017767062853E-35</v>
      </c>
      <c r="IL203" s="107">
        <f t="shared" si="469"/>
        <v>9.6246444687687496E-42</v>
      </c>
      <c r="IM203" s="107">
        <f t="shared" si="470"/>
        <v>3.6544891459337132E-42</v>
      </c>
      <c r="IN203" s="107">
        <f t="shared" si="471"/>
        <v>4.1346715289393405E-40</v>
      </c>
      <c r="IO203" s="107">
        <f t="shared" si="472"/>
        <v>1.081391174674072E-47</v>
      </c>
      <c r="IP203" s="107">
        <f t="shared" si="473"/>
        <v>4.0490381865728586E-45</v>
      </c>
      <c r="IQ203" s="107">
        <f t="shared" si="474"/>
        <v>6.8997815163315567E-48</v>
      </c>
      <c r="IR203" s="107">
        <f t="shared" si="475"/>
        <v>7.7239710243438813E-51</v>
      </c>
      <c r="IS203" s="107">
        <f t="shared" si="476"/>
        <v>7.7665737115482373E-50</v>
      </c>
      <c r="IT203" s="107">
        <f t="shared" si="477"/>
        <v>2.3658118927173693E-41</v>
      </c>
      <c r="IU203" s="107">
        <f t="shared" si="478"/>
        <v>1.3791897085474307E-35</v>
      </c>
      <c r="IV203" s="107">
        <f t="shared" si="479"/>
        <v>1.4312089998953795E-34</v>
      </c>
      <c r="IW203" s="107">
        <f t="shared" si="480"/>
        <v>1.5392348058700003E-32</v>
      </c>
      <c r="IY203" s="107">
        <f t="shared" si="481"/>
        <v>1.1426333553393428E-25</v>
      </c>
      <c r="IZ203" s="107">
        <f t="shared" si="482"/>
        <v>4.2249247874932329E-33</v>
      </c>
      <c r="JA203" s="107">
        <f t="shared" si="483"/>
        <v>8.4889017767062853E-35</v>
      </c>
      <c r="JB203" s="107">
        <f t="shared" si="484"/>
        <v>9.6246444687687496E-42</v>
      </c>
      <c r="JC203" s="107">
        <f t="shared" si="485"/>
        <v>3.6544891459337132E-42</v>
      </c>
      <c r="JD203" s="107">
        <f t="shared" si="486"/>
        <v>4.1346715289393405E-40</v>
      </c>
      <c r="JE203" s="107">
        <f t="shared" si="487"/>
        <v>1.081391174674072E-47</v>
      </c>
      <c r="JF203" s="107">
        <f t="shared" si="488"/>
        <v>4.0490381865728586E-45</v>
      </c>
      <c r="JG203" s="107">
        <f t="shared" si="489"/>
        <v>6.8997815163315567E-48</v>
      </c>
      <c r="JH203" s="107">
        <f t="shared" si="490"/>
        <v>7.7239710243438813E-51</v>
      </c>
      <c r="JI203" s="107">
        <f t="shared" si="491"/>
        <v>7.7665737115482373E-50</v>
      </c>
      <c r="JJ203" s="107">
        <f t="shared" si="492"/>
        <v>2.3658118927173693E-41</v>
      </c>
      <c r="JK203" s="107">
        <f t="shared" si="493"/>
        <v>1.3791897085474307E-35</v>
      </c>
      <c r="JL203" s="107">
        <f t="shared" si="494"/>
        <v>1.4312089998953795E-34</v>
      </c>
      <c r="JM203" s="107">
        <f t="shared" si="495"/>
        <v>1.5392348058700003E-32</v>
      </c>
    </row>
    <row r="204" spans="2:273" x14ac:dyDescent="0.25">
      <c r="B204" s="2">
        <v>176</v>
      </c>
      <c r="C204" s="37">
        <v>55.984000000000002</v>
      </c>
      <c r="D204" s="37">
        <v>54.081000000000003</v>
      </c>
      <c r="E204" s="37">
        <v>53.393000000000001</v>
      </c>
      <c r="F204" s="37">
        <v>48.524999999999999</v>
      </c>
      <c r="G204" s="37">
        <v>51.671999999999997</v>
      </c>
      <c r="H204" s="37">
        <v>51.6</v>
      </c>
      <c r="I204" s="37">
        <v>52.917000000000002</v>
      </c>
      <c r="J204" s="37">
        <v>49.017000000000003</v>
      </c>
      <c r="K204" s="37">
        <v>45.259</v>
      </c>
      <c r="L204" s="37">
        <v>48.253999999999998</v>
      </c>
      <c r="M204" s="37">
        <v>45.067999999999998</v>
      </c>
      <c r="N204" s="37">
        <v>43.287999999999997</v>
      </c>
      <c r="O204" s="37">
        <v>50.847000000000001</v>
      </c>
      <c r="P204" s="37">
        <v>49.051000000000002</v>
      </c>
      <c r="Q204" s="37">
        <v>46.508000000000003</v>
      </c>
      <c r="S204" s="4">
        <f>AY204 + (C$3 * _xlfn.NORM.DIST($B204, C$7, ABS(C$11), FALSE) * _xlfn.NORM.DIST(($B204 - C$7)*C$15, 0, ABS(C$11), TRUE) * 2)
               + (C$4 * _xlfn.NORM.DIST($B204, C$8, ABS(C$12), FALSE) * _xlfn.NORM.DIST(($B204 - C$8)*C$16, 0, ABS(C$12), TRUE) * 2)
               + (C$5 * _xlfn.NORM.DIST($B204, C$9, ABS(C$13), FALSE) * _xlfn.NORM.DIST(($B204 - C$9)*C$17, 0, ABS(C$13), TRUE) * 2)
               + (C$6 * _xlfn.NORM.DIST($B204, C$10, ABS(C$14), FALSE) * _xlfn.NORM.DIST(($B204 - C$10)*C$18, 0, ABS(C$14), TRUE) * 2)</f>
        <v>55.849448188893113</v>
      </c>
      <c r="T204" s="4" t="e">
        <f>AZ204 + (D$3 * _xlfn.NORM.DIST($B204, D$7, ABS(D$11), FALSE) * _xlfn.NORM.DIST(($B204 - D$7)*D$15, 0, ABS(D$11), TRUE) * 2)
               + (D$4 * _xlfn.NORM.DIST($B204, D$8, ABS(D$12), FALSE) * _xlfn.NORM.DIST(($B204 - D$8)*D$16, 0, ABS(D$12), TRUE) * 2)
               + (D$5 * _xlfn.NORM.DIST($B204, D$9, ABS(D$13), FALSE) * _xlfn.NORM.DIST(($B204 - D$9)*D$17, 0, ABS(D$13), TRUE) * 2)
               + (D$6 * _xlfn.NORM.DIST($B204, D$10, ABS(D$14), FALSE) * _xlfn.NORM.DIST(($B204 - D$10)*D$18, 0, ABS(D$14), TRUE) * 2)</f>
        <v>#N/A</v>
      </c>
      <c r="U204" s="4" t="e">
        <f>BA204 + (E$3 * _xlfn.NORM.DIST($B204, E$7, ABS(E$11), FALSE) * _xlfn.NORM.DIST(($B204 - E$7)*E$15, 0, ABS(E$11), TRUE) * 2)
               + (E$4 * _xlfn.NORM.DIST($B204, E$8, ABS(E$12), FALSE) * _xlfn.NORM.DIST(($B204 - E$8)*E$16, 0, ABS(E$12), TRUE) * 2)
               + (E$5 * _xlfn.NORM.DIST($B204, E$9, ABS(E$13), FALSE) * _xlfn.NORM.DIST(($B204 - E$9)*E$17, 0, ABS(E$13), TRUE) * 2)
               + (E$6 * _xlfn.NORM.DIST($B204, E$10, ABS(E$14), FALSE) * _xlfn.NORM.DIST(($B204 - E$10)*E$18, 0, ABS(E$14), TRUE) * 2)</f>
        <v>#N/A</v>
      </c>
      <c r="V204" s="4" t="e">
        <f>BB204 + (F$3 * _xlfn.NORM.DIST($B204, F$7, ABS(F$11), FALSE) * _xlfn.NORM.DIST(($B204 - F$7)*F$15, 0, ABS(F$11), TRUE) * 2)
               + (F$4 * _xlfn.NORM.DIST($B204, F$8, ABS(F$12), FALSE) * _xlfn.NORM.DIST(($B204 - F$8)*F$16, 0, ABS(F$12), TRUE) * 2)
               + (F$5 * _xlfn.NORM.DIST($B204, F$9, ABS(F$13), FALSE) * _xlfn.NORM.DIST(($B204 - F$9)*F$17, 0, ABS(F$13), TRUE) * 2)
               + (F$6 * _xlfn.NORM.DIST($B204, F$10, ABS(F$14), FALSE) * _xlfn.NORM.DIST(($B204 - F$10)*F$18, 0, ABS(F$14), TRUE) * 2)</f>
        <v>#N/A</v>
      </c>
      <c r="W204" s="4" t="e">
        <f>BC204 + (G$3 * _xlfn.NORM.DIST($B204, G$7, ABS(G$11), FALSE) * _xlfn.NORM.DIST(($B204 - G$7)*G$15, 0, ABS(G$11), TRUE) * 2)
               + (G$4 * _xlfn.NORM.DIST($B204, G$8, ABS(G$12), FALSE) * _xlfn.NORM.DIST(($B204 - G$8)*G$16, 0, ABS(G$12), TRUE) * 2)
               + (G$5 * _xlfn.NORM.DIST($B204, G$9, ABS(G$13), FALSE) * _xlfn.NORM.DIST(($B204 - G$9)*G$17, 0, ABS(G$13), TRUE) * 2)
               + (G$6 * _xlfn.NORM.DIST($B204, G$10, ABS(G$14), FALSE) * _xlfn.NORM.DIST(($B204 - G$10)*G$18, 0, ABS(G$14), TRUE) * 2)</f>
        <v>#N/A</v>
      </c>
      <c r="X204" s="4" t="e">
        <f>BD204 + (H$3 * _xlfn.NORM.DIST($B204, H$7, ABS(H$11), FALSE) * _xlfn.NORM.DIST(($B204 - H$7)*H$15, 0, ABS(H$11), TRUE) * 2)
               + (H$4 * _xlfn.NORM.DIST($B204, H$8, ABS(H$12), FALSE) * _xlfn.NORM.DIST(($B204 - H$8)*H$16, 0, ABS(H$12), TRUE) * 2)
               + (H$5 * _xlfn.NORM.DIST($B204, H$9, ABS(H$13), FALSE) * _xlfn.NORM.DIST(($B204 - H$9)*H$17, 0, ABS(H$13), TRUE) * 2)
               + (H$6 * _xlfn.NORM.DIST($B204, H$10, ABS(H$14), FALSE) * _xlfn.NORM.DIST(($B204 - H$10)*H$18, 0, ABS(H$14), TRUE) * 2)</f>
        <v>#N/A</v>
      </c>
      <c r="Y204" s="4" t="e">
        <f>BE204 + (I$3 * _xlfn.NORM.DIST($B204, I$7, ABS(I$11), FALSE) * _xlfn.NORM.DIST(($B204 - I$7)*I$15, 0, ABS(I$11), TRUE) * 2)
               + (I$4 * _xlfn.NORM.DIST($B204, I$8, ABS(I$12), FALSE) * _xlfn.NORM.DIST(($B204 - I$8)*I$16, 0, ABS(I$12), TRUE) * 2)
               + (I$5 * _xlfn.NORM.DIST($B204, I$9, ABS(I$13), FALSE) * _xlfn.NORM.DIST(($B204 - I$9)*I$17, 0, ABS(I$13), TRUE) * 2)
               + (I$6 * _xlfn.NORM.DIST($B204, I$10, ABS(I$14), FALSE) * _xlfn.NORM.DIST(($B204 - I$10)*I$18, 0, ABS(I$14), TRUE) * 2)</f>
        <v>#N/A</v>
      </c>
      <c r="Z204" s="4" t="e">
        <f>BF204 + (J$3 * _xlfn.NORM.DIST($B204, J$7, ABS(J$11), FALSE) * _xlfn.NORM.DIST(($B204 - J$7)*J$15, 0, ABS(J$11), TRUE) * 2)
               + (J$4 * _xlfn.NORM.DIST($B204, J$8, ABS(J$12), FALSE) * _xlfn.NORM.DIST(($B204 - J$8)*J$16, 0, ABS(J$12), TRUE) * 2)
               + (J$5 * _xlfn.NORM.DIST($B204, J$9, ABS(J$13), FALSE) * _xlfn.NORM.DIST(($B204 - J$9)*J$17, 0, ABS(J$13), TRUE) * 2)
               + (J$6 * _xlfn.NORM.DIST($B204, J$10, ABS(J$14), FALSE) * _xlfn.NORM.DIST(($B204 - J$10)*J$18, 0, ABS(J$14), TRUE) * 2)</f>
        <v>#N/A</v>
      </c>
      <c r="AA204" s="4" t="e">
        <f>BG204 + (K$3 * _xlfn.NORM.DIST($B204, K$7, ABS(K$11), FALSE) * _xlfn.NORM.DIST(($B204 - K$7)*K$15, 0, ABS(K$11), TRUE) * 2)
               + (K$4 * _xlfn.NORM.DIST($B204, K$8, ABS(K$12), FALSE) * _xlfn.NORM.DIST(($B204 - K$8)*K$16, 0, ABS(K$12), TRUE) * 2)
               + (K$5 * _xlfn.NORM.DIST($B204, K$9, ABS(K$13), FALSE) * _xlfn.NORM.DIST(($B204 - K$9)*K$17, 0, ABS(K$13), TRUE) * 2)
               + (K$6 * _xlfn.NORM.DIST($B204, K$10, ABS(K$14), FALSE) * _xlfn.NORM.DIST(($B204 - K$10)*K$18, 0, ABS(K$14), TRUE) * 2)</f>
        <v>#N/A</v>
      </c>
      <c r="AB204" s="4" t="e">
        <f>BH204 + (L$3 * _xlfn.NORM.DIST($B204, L$7, ABS(L$11), FALSE) * _xlfn.NORM.DIST(($B204 - L$7)*L$15, 0, ABS(L$11), TRUE) * 2)
               + (L$4 * _xlfn.NORM.DIST($B204, L$8, ABS(L$12), FALSE) * _xlfn.NORM.DIST(($B204 - L$8)*L$16, 0, ABS(L$12), TRUE) * 2)
               + (L$5 * _xlfn.NORM.DIST($B204, L$9, ABS(L$13), FALSE) * _xlfn.NORM.DIST(($B204 - L$9)*L$17, 0, ABS(L$13), TRUE) * 2)
               + (L$6 * _xlfn.NORM.DIST($B204, L$10, ABS(L$14), FALSE) * _xlfn.NORM.DIST(($B204 - L$10)*L$18, 0, ABS(L$14), TRUE) * 2)</f>
        <v>#N/A</v>
      </c>
      <c r="AC204" s="4" t="e">
        <f>BI204 + (M$3 * _xlfn.NORM.DIST($B204, M$7, ABS(M$11), FALSE) * _xlfn.NORM.DIST(($B204 - M$7)*M$15, 0, ABS(M$11), TRUE) * 2)
               + (M$4 * _xlfn.NORM.DIST($B204, M$8, ABS(M$12), FALSE) * _xlfn.NORM.DIST(($B204 - M$8)*M$16, 0, ABS(M$12), TRUE) * 2)
               + (M$5 * _xlfn.NORM.DIST($B204, M$9, ABS(M$13), FALSE) * _xlfn.NORM.DIST(($B204 - M$9)*M$17, 0, ABS(M$13), TRUE) * 2)
               + (M$6 * _xlfn.NORM.DIST($B204, M$10, ABS(M$14), FALSE) * _xlfn.NORM.DIST(($B204 - M$10)*M$18, 0, ABS(M$14), TRUE) * 2)</f>
        <v>#N/A</v>
      </c>
      <c r="AD204" s="4" t="e">
        <f>BJ204 + (N$3 * _xlfn.NORM.DIST($B204, N$7, ABS(N$11), FALSE) * _xlfn.NORM.DIST(($B204 - N$7)*N$15, 0, ABS(N$11), TRUE) * 2)
               + (N$4 * _xlfn.NORM.DIST($B204, N$8, ABS(N$12), FALSE) * _xlfn.NORM.DIST(($B204 - N$8)*N$16, 0, ABS(N$12), TRUE) * 2)
               + (N$5 * _xlfn.NORM.DIST($B204, N$9, ABS(N$13), FALSE) * _xlfn.NORM.DIST(($B204 - N$9)*N$17, 0, ABS(N$13), TRUE) * 2)
               + (N$6 * _xlfn.NORM.DIST($B204, N$10, ABS(N$14), FALSE) * _xlfn.NORM.DIST(($B204 - N$10)*N$18, 0, ABS(N$14), TRUE) * 2)</f>
        <v>#N/A</v>
      </c>
      <c r="AE204" s="4" t="e">
        <f>BK204 + (O$3 * _xlfn.NORM.DIST($B204, O$7, ABS(O$11), FALSE) * _xlfn.NORM.DIST(($B204 - O$7)*O$15, 0, ABS(O$11), TRUE) * 2)
               + (O$4 * _xlfn.NORM.DIST($B204, O$8, ABS(O$12), FALSE) * _xlfn.NORM.DIST(($B204 - O$8)*O$16, 0, ABS(O$12), TRUE) * 2)
               + (O$5 * _xlfn.NORM.DIST($B204, O$9, ABS(O$13), FALSE) * _xlfn.NORM.DIST(($B204 - O$9)*O$17, 0, ABS(O$13), TRUE) * 2)
               + (O$6 * _xlfn.NORM.DIST($B204, O$10, ABS(O$14), FALSE) * _xlfn.NORM.DIST(($B204 - O$10)*O$18, 0, ABS(O$14), TRUE) * 2)</f>
        <v>#N/A</v>
      </c>
      <c r="AF204" s="4" t="e">
        <f t="shared" si="408"/>
        <v>#N/A</v>
      </c>
      <c r="AG204" s="4" t="e">
        <f t="shared" si="409"/>
        <v>#N/A</v>
      </c>
      <c r="AI204" s="4">
        <f>IF(OR($B204 &lt; C$231, $B204 &gt; C$234), 0, C204-S204)</f>
        <v>0.13455181110688841</v>
      </c>
      <c r="AJ204" s="4">
        <f>IF(OR($B204 &lt; D$231, $B204 &gt; D$234), 0, D204-T204)</f>
        <v>0</v>
      </c>
      <c r="AK204" s="4">
        <f>IF(OR($B204 &lt; E$231, $B204 &gt; E$234), 0, E204-U204)</f>
        <v>0</v>
      </c>
      <c r="AL204" s="4">
        <f>IF(OR($B204 &lt; F$231, $B204 &gt; F$234), 0, F204-V204)</f>
        <v>0</v>
      </c>
      <c r="AM204" s="4">
        <f>IF(OR($B204 &lt; G$231, $B204 &gt; G$234), 0, G204-W204)</f>
        <v>0</v>
      </c>
      <c r="AN204" s="4">
        <f>IF(OR($B204 &lt; H$231, $B204 &gt; H$234), 0, H204-X204)</f>
        <v>0</v>
      </c>
      <c r="AO204" s="4">
        <f>IF(OR($B204 &lt; I$231, $B204 &gt; I$234), 0, I204-Y204)</f>
        <v>0</v>
      </c>
      <c r="AP204" s="4">
        <f>IF(OR($B204 &lt; J$231, $B204 &gt; J$234), 0, J204-Z204)</f>
        <v>0</v>
      </c>
      <c r="AQ204" s="4">
        <f>IF(OR($B204 &lt; K$231, $B204 &gt; K$234), 0, K204-AA204)</f>
        <v>0</v>
      </c>
      <c r="AR204" s="4">
        <f>IF(OR($B204 &lt; L$231, $B204 &gt; L$234), 0, L204-AB204)</f>
        <v>0</v>
      </c>
      <c r="AS204" s="4">
        <f>IF(OR($B204 &lt; M$231, $B204 &gt; M$234), 0, M204-AC204)</f>
        <v>0</v>
      </c>
      <c r="AT204" s="4">
        <f>IF(OR($B204 &lt; N$231, $B204 &gt; N$234), 0, N204-AD204)</f>
        <v>0</v>
      </c>
      <c r="AU204" s="4">
        <f>IF(OR($B204 &lt; O$231, $B204 &gt; O$234), 0, O204-AE204)</f>
        <v>0</v>
      </c>
      <c r="AV204" s="4">
        <f t="shared" ref="AV204:AW219" si="589">IF(OR($B204 &lt; P$231, $B204 &gt; P$234), 0, P204-AF204)</f>
        <v>0</v>
      </c>
      <c r="AW204" s="4">
        <f t="shared" si="589"/>
        <v>0</v>
      </c>
      <c r="AY204" s="2">
        <f t="shared" si="431"/>
        <v>55.849448188893113</v>
      </c>
      <c r="AZ204" s="2" t="e">
        <f t="shared" si="497"/>
        <v>#N/A</v>
      </c>
      <c r="BA204" s="2" t="e">
        <f t="shared" si="498"/>
        <v>#N/A</v>
      </c>
      <c r="BB204" s="2" t="e">
        <f t="shared" si="499"/>
        <v>#N/A</v>
      </c>
      <c r="BC204" s="2" t="e">
        <f t="shared" si="500"/>
        <v>#N/A</v>
      </c>
      <c r="BD204" s="2" t="e">
        <f t="shared" si="501"/>
        <v>#N/A</v>
      </c>
      <c r="BE204" s="2" t="e">
        <f t="shared" si="502"/>
        <v>#N/A</v>
      </c>
      <c r="BF204" s="2" t="e">
        <f t="shared" si="503"/>
        <v>#N/A</v>
      </c>
      <c r="BG204" s="2" t="e">
        <f t="shared" si="504"/>
        <v>#N/A</v>
      </c>
      <c r="BH204" s="2" t="e">
        <f t="shared" si="505"/>
        <v>#N/A</v>
      </c>
      <c r="BI204" s="2" t="e">
        <f t="shared" si="506"/>
        <v>#N/A</v>
      </c>
      <c r="BJ204" s="2" t="e">
        <f t="shared" si="507"/>
        <v>#N/A</v>
      </c>
      <c r="BK204" s="2" t="e">
        <f t="shared" si="508"/>
        <v>#N/A</v>
      </c>
      <c r="BL204" s="2" t="e">
        <f t="shared" si="509"/>
        <v>#N/A</v>
      </c>
      <c r="BM204" s="2" t="e">
        <f t="shared" si="510"/>
        <v>#N/A</v>
      </c>
      <c r="BO204" s="2" t="str">
        <f t="shared" si="574"/>
        <v/>
      </c>
      <c r="BP204" s="2" t="str">
        <f t="shared" si="575"/>
        <v/>
      </c>
      <c r="BQ204" s="2" t="str">
        <f t="shared" si="576"/>
        <v/>
      </c>
      <c r="BR204" s="2" t="str">
        <f t="shared" si="577"/>
        <v/>
      </c>
      <c r="BS204" s="2" t="str">
        <f t="shared" si="578"/>
        <v/>
      </c>
      <c r="BT204" s="2" t="str">
        <f t="shared" si="579"/>
        <v/>
      </c>
      <c r="BU204" s="2" t="str">
        <f t="shared" si="580"/>
        <v/>
      </c>
      <c r="BV204" s="2" t="str">
        <f t="shared" si="581"/>
        <v/>
      </c>
      <c r="BW204" s="2" t="str">
        <f t="shared" si="582"/>
        <v/>
      </c>
      <c r="BX204" s="2" t="str">
        <f t="shared" si="583"/>
        <v/>
      </c>
      <c r="BY204" s="2" t="str">
        <f t="shared" si="584"/>
        <v/>
      </c>
      <c r="BZ204" s="2" t="str">
        <f t="shared" si="585"/>
        <v/>
      </c>
      <c r="CA204" s="2" t="str">
        <f t="shared" si="586"/>
        <v/>
      </c>
      <c r="CB204" s="2" t="str">
        <f t="shared" si="587"/>
        <v/>
      </c>
      <c r="CC204" s="2" t="str">
        <f t="shared" si="588"/>
        <v/>
      </c>
      <c r="CE204" s="2" t="str">
        <f t="shared" si="432"/>
        <v/>
      </c>
      <c r="CF204" s="2" t="str">
        <f t="shared" si="433"/>
        <v/>
      </c>
      <c r="CG204" s="2" t="str">
        <f t="shared" si="434"/>
        <v/>
      </c>
      <c r="CH204" s="2" t="str">
        <f t="shared" si="435"/>
        <v/>
      </c>
      <c r="CI204" s="2" t="str">
        <f t="shared" si="436"/>
        <v/>
      </c>
      <c r="CJ204" s="2" t="str">
        <f t="shared" si="437"/>
        <v/>
      </c>
      <c r="CK204" s="2" t="str">
        <f t="shared" si="438"/>
        <v/>
      </c>
      <c r="CL204" s="2" t="str">
        <f t="shared" si="439"/>
        <v/>
      </c>
      <c r="CM204" s="2" t="str">
        <f t="shared" si="440"/>
        <v/>
      </c>
      <c r="CN204" s="2" t="str">
        <f t="shared" si="441"/>
        <v/>
      </c>
      <c r="CO204" s="2" t="str">
        <f t="shared" si="442"/>
        <v/>
      </c>
      <c r="CP204" s="2" t="str">
        <f t="shared" si="443"/>
        <v/>
      </c>
      <c r="CQ204" s="2" t="str">
        <f t="shared" si="444"/>
        <v/>
      </c>
      <c r="CR204" s="2" t="str">
        <f t="shared" si="445"/>
        <v/>
      </c>
      <c r="CS204" s="2" t="str">
        <f t="shared" si="446"/>
        <v/>
      </c>
      <c r="CU204" s="2">
        <f t="shared" si="447"/>
        <v>55.984000000000002</v>
      </c>
      <c r="CV204" s="2" t="str">
        <f t="shared" si="448"/>
        <v/>
      </c>
      <c r="CW204" s="2" t="str">
        <f t="shared" si="449"/>
        <v/>
      </c>
      <c r="CX204" s="2" t="str">
        <f t="shared" si="450"/>
        <v/>
      </c>
      <c r="CY204" s="2" t="str">
        <f t="shared" si="451"/>
        <v/>
      </c>
      <c r="CZ204" s="2" t="str">
        <f t="shared" si="452"/>
        <v/>
      </c>
      <c r="DA204" s="2" t="str">
        <f t="shared" si="453"/>
        <v/>
      </c>
      <c r="DB204" s="2" t="str">
        <f t="shared" si="454"/>
        <v/>
      </c>
      <c r="DC204" s="2" t="str">
        <f t="shared" si="455"/>
        <v/>
      </c>
      <c r="DD204" s="2" t="str">
        <f t="shared" si="456"/>
        <v/>
      </c>
      <c r="DE204" s="2" t="str">
        <f t="shared" si="457"/>
        <v/>
      </c>
      <c r="DF204" s="2" t="str">
        <f t="shared" si="458"/>
        <v/>
      </c>
      <c r="DG204" s="2" t="str">
        <f t="shared" si="459"/>
        <v/>
      </c>
      <c r="DH204" s="2" t="str">
        <f t="shared" si="460"/>
        <v/>
      </c>
      <c r="DI204" s="2" t="str">
        <f t="shared" si="461"/>
        <v/>
      </c>
      <c r="DK204" s="2">
        <f t="shared" si="411"/>
        <v>73.389480241935473</v>
      </c>
      <c r="DL204" s="2">
        <f t="shared" ref="DL204:DY219" si="590">BP$229*$B204+BP$230</f>
        <v>86.537338709677414</v>
      </c>
      <c r="DM204" s="2">
        <f t="shared" si="590"/>
        <v>92.212197397360683</v>
      </c>
      <c r="DN204" s="2">
        <f t="shared" si="590"/>
        <v>87.87754790552583</v>
      </c>
      <c r="DO204" s="2">
        <f t="shared" si="590"/>
        <v>109.27442521994135</v>
      </c>
      <c r="DP204" s="2">
        <f t="shared" si="590"/>
        <v>98.321274509803956</v>
      </c>
      <c r="DQ204" s="2">
        <f t="shared" si="590"/>
        <v>100.0330667155425</v>
      </c>
      <c r="DR204" s="2">
        <f t="shared" si="590"/>
        <v>102.42213948306593</v>
      </c>
      <c r="DS204" s="2">
        <f t="shared" si="590"/>
        <v>78.382566935483865</v>
      </c>
      <c r="DT204" s="2">
        <f t="shared" si="590"/>
        <v>79.335459547645527</v>
      </c>
      <c r="DU204" s="2">
        <f t="shared" si="590"/>
        <v>88.061680978865439</v>
      </c>
      <c r="DV204" s="2">
        <f t="shared" si="590"/>
        <v>91.965544904692081</v>
      </c>
      <c r="DW204" s="2">
        <f t="shared" si="590"/>
        <v>96.918900735294102</v>
      </c>
      <c r="DX204" s="2">
        <f t="shared" si="590"/>
        <v>75.797498551693451</v>
      </c>
      <c r="DY204" s="2">
        <f t="shared" si="590"/>
        <v>67.151169129720856</v>
      </c>
      <c r="EA204" s="2">
        <f t="shared" si="407"/>
        <v>56.364770695125465</v>
      </c>
      <c r="EB204" s="2">
        <f t="shared" si="413"/>
        <v>55.783084818246614</v>
      </c>
      <c r="EC204" s="2">
        <f t="shared" si="414"/>
        <v>50.888404694570127</v>
      </c>
      <c r="ED204" s="2">
        <f t="shared" si="415"/>
        <v>53.346357803930523</v>
      </c>
      <c r="EE204" s="2">
        <f t="shared" si="416"/>
        <v>52.237692584552086</v>
      </c>
      <c r="EF204" s="2">
        <f t="shared" si="417"/>
        <v>41.854732946755021</v>
      </c>
      <c r="EG204" s="2">
        <f t="shared" si="418"/>
        <v>48.509581553469822</v>
      </c>
      <c r="EH204" s="2">
        <f t="shared" si="419"/>
        <v>43.42982255561305</v>
      </c>
      <c r="EI204" s="2">
        <f t="shared" si="420"/>
        <v>42.254349937181289</v>
      </c>
      <c r="EJ204" s="2">
        <f t="shared" si="421"/>
        <v>47.350251466775831</v>
      </c>
      <c r="EK204" s="2">
        <f t="shared" si="422"/>
        <v>43.879414654113774</v>
      </c>
      <c r="EL204" s="2">
        <f t="shared" si="423"/>
        <v>43.442369119728916</v>
      </c>
      <c r="EM204" s="2">
        <f t="shared" si="424"/>
        <v>47.196862911647969</v>
      </c>
      <c r="EN204" s="2">
        <f t="shared" si="425"/>
        <v>44.778187583444605</v>
      </c>
      <c r="EO204" s="2">
        <f t="shared" si="426"/>
        <v>47.565482517222804</v>
      </c>
      <c r="EQ204" s="2">
        <f t="shared" si="427"/>
        <v>55.849372649756155</v>
      </c>
      <c r="ER204" s="2">
        <f t="shared" ref="ER204:FE219" si="591">CV$229*$B204+CV$230</f>
        <v>53.036763633471573</v>
      </c>
      <c r="ES204" s="2">
        <f t="shared" si="591"/>
        <v>51.731381363992362</v>
      </c>
      <c r="ET204" s="2">
        <f t="shared" si="591"/>
        <v>49.106850031844758</v>
      </c>
      <c r="EU204" s="2">
        <f t="shared" si="591"/>
        <v>51.453848652813789</v>
      </c>
      <c r="EV204" s="2">
        <f t="shared" si="591"/>
        <v>50.164041867589489</v>
      </c>
      <c r="EW204" s="2">
        <f t="shared" si="591"/>
        <v>51.132843690530564</v>
      </c>
      <c r="EX204" s="2">
        <f t="shared" si="591"/>
        <v>48.173067678567286</v>
      </c>
      <c r="EY204" s="2">
        <f t="shared" si="591"/>
        <v>45.078500160307961</v>
      </c>
      <c r="EZ204" s="2">
        <f t="shared" si="591"/>
        <v>45.907705628728266</v>
      </c>
      <c r="FA204" s="2">
        <f t="shared" si="591"/>
        <v>43.7843851362029</v>
      </c>
      <c r="FB204" s="2">
        <f t="shared" si="591"/>
        <v>44.472922408665198</v>
      </c>
      <c r="FC204" s="2">
        <f t="shared" si="591"/>
        <v>50.453921864772155</v>
      </c>
      <c r="FD204" s="2">
        <f t="shared" si="591"/>
        <v>47.264900365231568</v>
      </c>
      <c r="FE204" s="2">
        <f t="shared" si="591"/>
        <v>47.484776778391137</v>
      </c>
      <c r="FG204" s="2">
        <f t="shared" si="429"/>
        <v>0.99999999999925104</v>
      </c>
      <c r="FH204" s="2">
        <f t="shared" ref="FH204:FU219" si="592">POWER(10,($B204-D$232)/D$230)/(1+POWER(10,($B204-D$232)/D$230))</f>
        <v>0.99999999999937073</v>
      </c>
      <c r="FI204" s="2">
        <f t="shared" si="592"/>
        <v>0.99999999999939282</v>
      </c>
      <c r="FJ204" s="2">
        <f t="shared" si="592"/>
        <v>0.99999999999940126</v>
      </c>
      <c r="FK204" s="2">
        <f t="shared" si="592"/>
        <v>0.99999999999941358</v>
      </c>
      <c r="FL204" s="2">
        <f t="shared" si="592"/>
        <v>0.99999999999944245</v>
      </c>
      <c r="FM204" s="2">
        <f t="shared" si="592"/>
        <v>0.99999999999945921</v>
      </c>
      <c r="FN204" s="2">
        <f t="shared" si="592"/>
        <v>0.99999999999941935</v>
      </c>
      <c r="FO204" s="2">
        <f t="shared" si="592"/>
        <v>0.99999999999936728</v>
      </c>
      <c r="FP204" s="2">
        <f t="shared" si="592"/>
        <v>0.99999999999940448</v>
      </c>
      <c r="FQ204" s="2">
        <f t="shared" si="592"/>
        <v>0.99999999999945355</v>
      </c>
      <c r="FR204" s="2">
        <f t="shared" si="592"/>
        <v>0.999999999999444</v>
      </c>
      <c r="FS204" s="2">
        <f t="shared" si="592"/>
        <v>0.99999999999065625</v>
      </c>
      <c r="FT204" s="2">
        <f t="shared" si="592"/>
        <v>0.99999999993000444</v>
      </c>
      <c r="FU204" s="2">
        <f t="shared" si="592"/>
        <v>0.99999999960018771</v>
      </c>
      <c r="FW204" s="2">
        <f t="shared" si="462"/>
        <v>0.99985343536925508</v>
      </c>
      <c r="FX204" s="2">
        <f t="shared" si="514"/>
        <v>0.99991628802874555</v>
      </c>
      <c r="FY204" s="2">
        <f t="shared" si="515"/>
        <v>0.9999205537750534</v>
      </c>
      <c r="FZ204" s="2">
        <f t="shared" si="516"/>
        <v>0.99992330975380161</v>
      </c>
      <c r="GA204" s="2">
        <f t="shared" si="517"/>
        <v>0.99992015598885742</v>
      </c>
      <c r="GB204" s="2">
        <f t="shared" si="518"/>
        <v>0.99991611174186223</v>
      </c>
      <c r="GC204" s="2">
        <f t="shared" si="519"/>
        <v>0.99994919215134215</v>
      </c>
      <c r="GD204" s="2">
        <f t="shared" si="520"/>
        <v>0.99994556777771371</v>
      </c>
      <c r="GE204" s="2">
        <f t="shared" si="521"/>
        <v>0.99994292147404462</v>
      </c>
      <c r="GF204" s="2">
        <f t="shared" si="522"/>
        <v>0.99994181731956744</v>
      </c>
      <c r="GG204" s="2">
        <f t="shared" si="523"/>
        <v>0.99993353378448135</v>
      </c>
      <c r="GH204" s="2">
        <f t="shared" si="524"/>
        <v>0.99991158981646</v>
      </c>
      <c r="GI204" s="2">
        <f t="shared" si="525"/>
        <v>0.9996845581357342</v>
      </c>
      <c r="GJ204" s="2">
        <f t="shared" si="526"/>
        <v>0.99927171105442714</v>
      </c>
      <c r="GK204" s="2">
        <f t="shared" si="527"/>
        <v>0.99847632557710686</v>
      </c>
      <c r="GM204" s="107">
        <f t="shared" si="463"/>
        <v>0</v>
      </c>
      <c r="GN204" s="107">
        <f t="shared" si="528"/>
        <v>0</v>
      </c>
      <c r="GO204" s="107">
        <f t="shared" si="529"/>
        <v>0</v>
      </c>
      <c r="GP204" s="107">
        <f t="shared" si="530"/>
        <v>0</v>
      </c>
      <c r="GQ204" s="107">
        <f t="shared" si="531"/>
        <v>0</v>
      </c>
      <c r="GR204" s="107">
        <f t="shared" si="532"/>
        <v>0</v>
      </c>
      <c r="GS204" s="107">
        <f t="shared" si="533"/>
        <v>0</v>
      </c>
      <c r="GT204" s="107">
        <f t="shared" si="534"/>
        <v>0</v>
      </c>
      <c r="GU204" s="107">
        <f t="shared" si="535"/>
        <v>0</v>
      </c>
      <c r="GV204" s="107">
        <f t="shared" si="536"/>
        <v>0</v>
      </c>
      <c r="GW204" s="107">
        <f t="shared" si="537"/>
        <v>0</v>
      </c>
      <c r="GX204" s="107">
        <f t="shared" si="538"/>
        <v>0</v>
      </c>
      <c r="GY204" s="107">
        <f t="shared" si="539"/>
        <v>0</v>
      </c>
      <c r="GZ204" s="107">
        <f t="shared" si="540"/>
        <v>0</v>
      </c>
      <c r="HA204" s="107">
        <f t="shared" si="541"/>
        <v>0</v>
      </c>
      <c r="HC204" s="107">
        <f t="shared" si="464"/>
        <v>5.8681653567930477E-292</v>
      </c>
      <c r="HD204" s="107">
        <f t="shared" si="542"/>
        <v>0</v>
      </c>
      <c r="HE204" s="107">
        <f t="shared" si="543"/>
        <v>0</v>
      </c>
      <c r="HF204" s="107">
        <f t="shared" si="544"/>
        <v>0</v>
      </c>
      <c r="HG204" s="107">
        <f t="shared" si="545"/>
        <v>0</v>
      </c>
      <c r="HH204" s="107">
        <f t="shared" si="546"/>
        <v>0</v>
      </c>
      <c r="HI204" s="107">
        <f t="shared" si="547"/>
        <v>0</v>
      </c>
      <c r="HJ204" s="107">
        <f t="shared" si="548"/>
        <v>0</v>
      </c>
      <c r="HK204" s="107">
        <f t="shared" si="549"/>
        <v>0</v>
      </c>
      <c r="HL204" s="107">
        <f t="shared" si="550"/>
        <v>0</v>
      </c>
      <c r="HM204" s="107">
        <f t="shared" si="551"/>
        <v>0</v>
      </c>
      <c r="HN204" s="107">
        <f t="shared" si="552"/>
        <v>0</v>
      </c>
      <c r="HO204" s="107">
        <f t="shared" si="553"/>
        <v>0</v>
      </c>
      <c r="HP204" s="107">
        <f t="shared" si="554"/>
        <v>0</v>
      </c>
      <c r="HQ204" s="107">
        <f t="shared" si="555"/>
        <v>0</v>
      </c>
      <c r="HS204" s="107">
        <f t="shared" si="465"/>
        <v>5.3442672273264021E-100</v>
      </c>
      <c r="HT204" s="107">
        <f t="shared" si="556"/>
        <v>9.2622552605436948E-122</v>
      </c>
      <c r="HU204" s="107">
        <f t="shared" si="557"/>
        <v>1.4653810072165837E-127</v>
      </c>
      <c r="HV204" s="107">
        <f t="shared" si="558"/>
        <v>1.6434723517625826E-154</v>
      </c>
      <c r="HW204" s="107">
        <f t="shared" si="559"/>
        <v>3.4380526163631443E-157</v>
      </c>
      <c r="HX204" s="107">
        <f t="shared" si="560"/>
        <v>1.5746647421642679E-150</v>
      </c>
      <c r="HY204" s="107">
        <f t="shared" si="561"/>
        <v>1.106368380323906E-169</v>
      </c>
      <c r="HZ204" s="107">
        <f t="shared" si="562"/>
        <v>8.3052663051929453E-162</v>
      </c>
      <c r="IA204" s="107">
        <f t="shared" si="563"/>
        <v>4.0449849392155012E-173</v>
      </c>
      <c r="IB204" s="107">
        <f t="shared" si="564"/>
        <v>4.9960109207630801E-184</v>
      </c>
      <c r="IC204" s="107">
        <f t="shared" si="565"/>
        <v>5.4588423189399039E-184</v>
      </c>
      <c r="ID204" s="107">
        <f t="shared" si="566"/>
        <v>4.8847707541860007E-156</v>
      </c>
      <c r="IE204" s="107">
        <f t="shared" si="567"/>
        <v>7.8873853304267787E-140</v>
      </c>
      <c r="IF204" s="107">
        <f t="shared" si="568"/>
        <v>1.1867330765070844E-141</v>
      </c>
      <c r="IG204" s="107">
        <f t="shared" si="569"/>
        <v>1.0604161980546585E-144</v>
      </c>
      <c r="II204" s="107">
        <f t="shared" si="466"/>
        <v>5.6710079220459219E-27</v>
      </c>
      <c r="IJ204" s="107">
        <f t="shared" si="467"/>
        <v>1.0636038982496405E-34</v>
      </c>
      <c r="IK204" s="107">
        <f t="shared" si="468"/>
        <v>1.7933166547511889E-36</v>
      </c>
      <c r="IL204" s="107">
        <f t="shared" si="469"/>
        <v>9.2563865329483796E-44</v>
      </c>
      <c r="IM204" s="107">
        <f t="shared" si="470"/>
        <v>3.2790966155425638E-44</v>
      </c>
      <c r="IN204" s="107">
        <f t="shared" si="471"/>
        <v>4.5942252603188776E-42</v>
      </c>
      <c r="IO204" s="107">
        <f t="shared" si="472"/>
        <v>6.5822441121820244E-50</v>
      </c>
      <c r="IP204" s="107">
        <f t="shared" si="473"/>
        <v>3.1631261872096987E-47</v>
      </c>
      <c r="IQ204" s="107">
        <f t="shared" si="474"/>
        <v>3.858255660784848E-50</v>
      </c>
      <c r="IR204" s="107">
        <f t="shared" si="475"/>
        <v>3.0690635787482148E-53</v>
      </c>
      <c r="IS204" s="107">
        <f t="shared" si="476"/>
        <v>3.195200763506942E-52</v>
      </c>
      <c r="IT204" s="107">
        <f t="shared" si="477"/>
        <v>2.2132893873312734E-43</v>
      </c>
      <c r="IU204" s="107">
        <f t="shared" si="478"/>
        <v>2.0392755962883228E-37</v>
      </c>
      <c r="IV204" s="107">
        <f t="shared" si="479"/>
        <v>2.1766803350603425E-36</v>
      </c>
      <c r="IW204" s="107">
        <f t="shared" si="480"/>
        <v>2.6963617030869966E-34</v>
      </c>
      <c r="IY204" s="107">
        <f t="shared" si="481"/>
        <v>5.6710079220459219E-27</v>
      </c>
      <c r="IZ204" s="107">
        <f t="shared" si="482"/>
        <v>1.0636038982496405E-34</v>
      </c>
      <c r="JA204" s="107">
        <f t="shared" si="483"/>
        <v>1.7933166547511889E-36</v>
      </c>
      <c r="JB204" s="107">
        <f t="shared" si="484"/>
        <v>9.2563865329483796E-44</v>
      </c>
      <c r="JC204" s="107">
        <f t="shared" si="485"/>
        <v>3.2790966155425638E-44</v>
      </c>
      <c r="JD204" s="107">
        <f t="shared" si="486"/>
        <v>4.5942252603188776E-42</v>
      </c>
      <c r="JE204" s="107">
        <f t="shared" si="487"/>
        <v>6.5822441121820244E-50</v>
      </c>
      <c r="JF204" s="107">
        <f t="shared" si="488"/>
        <v>3.1631261872096987E-47</v>
      </c>
      <c r="JG204" s="107">
        <f t="shared" si="489"/>
        <v>3.858255660784848E-50</v>
      </c>
      <c r="JH204" s="107">
        <f t="shared" si="490"/>
        <v>3.0690635787482148E-53</v>
      </c>
      <c r="JI204" s="107">
        <f t="shared" si="491"/>
        <v>3.195200763506942E-52</v>
      </c>
      <c r="JJ204" s="107">
        <f t="shared" si="492"/>
        <v>2.2132893873312734E-43</v>
      </c>
      <c r="JK204" s="107">
        <f t="shared" si="493"/>
        <v>2.0392755962883228E-37</v>
      </c>
      <c r="JL204" s="107">
        <f t="shared" si="494"/>
        <v>2.1766803350603425E-36</v>
      </c>
      <c r="JM204" s="107">
        <f t="shared" si="495"/>
        <v>2.6963617030869966E-34</v>
      </c>
    </row>
    <row r="205" spans="2:273" x14ac:dyDescent="0.25">
      <c r="B205" s="2">
        <v>177</v>
      </c>
      <c r="C205" s="37">
        <v>56.984000000000002</v>
      </c>
      <c r="D205" s="37">
        <v>54.548000000000002</v>
      </c>
      <c r="E205" s="37">
        <v>51.966999999999999</v>
      </c>
      <c r="F205" s="37">
        <v>48.508000000000003</v>
      </c>
      <c r="G205" s="37">
        <v>53.262</v>
      </c>
      <c r="H205" s="37">
        <v>52.133000000000003</v>
      </c>
      <c r="I205" s="37">
        <v>53.466999999999999</v>
      </c>
      <c r="J205" s="37">
        <v>47.767000000000003</v>
      </c>
      <c r="K205" s="37">
        <v>44.741</v>
      </c>
      <c r="L205" s="37">
        <v>47.287999999999997</v>
      </c>
      <c r="M205" s="37">
        <v>44.39</v>
      </c>
      <c r="N205" s="37">
        <v>44.441000000000003</v>
      </c>
      <c r="O205" s="37">
        <v>50.253999999999998</v>
      </c>
      <c r="P205" s="37">
        <v>48.78</v>
      </c>
      <c r="Q205" s="37">
        <v>48.164000000000001</v>
      </c>
      <c r="S205" s="4">
        <f>AY205 + (C$3 * _xlfn.NORM.DIST($B205, C$7, ABS(C$11), FALSE) * _xlfn.NORM.DIST(($B205 - C$7)*C$15, 0, ABS(C$11), TRUE) * 2)
               + (C$4 * _xlfn.NORM.DIST($B205, C$8, ABS(C$12), FALSE) * _xlfn.NORM.DIST(($B205 - C$8)*C$16, 0, ABS(C$12), TRUE) * 2)
               + (C$5 * _xlfn.NORM.DIST($B205, C$9, ABS(C$13), FALSE) * _xlfn.NORM.DIST(($B205 - C$9)*C$17, 0, ABS(C$13), TRUE) * 2)
               + (C$6 * _xlfn.NORM.DIST($B205, C$10, ABS(C$14), FALSE) * _xlfn.NORM.DIST(($B205 - C$10)*C$18, 0, ABS(C$14), TRUE) * 2)</f>
        <v>55.818252741365605</v>
      </c>
      <c r="T205" s="4" t="e">
        <f>AZ205 + (D$3 * _xlfn.NORM.DIST($B205, D$7, ABS(D$11), FALSE) * _xlfn.NORM.DIST(($B205 - D$7)*D$15, 0, ABS(D$11), TRUE) * 2)
               + (D$4 * _xlfn.NORM.DIST($B205, D$8, ABS(D$12), FALSE) * _xlfn.NORM.DIST(($B205 - D$8)*D$16, 0, ABS(D$12), TRUE) * 2)
               + (D$5 * _xlfn.NORM.DIST($B205, D$9, ABS(D$13), FALSE) * _xlfn.NORM.DIST(($B205 - D$9)*D$17, 0, ABS(D$13), TRUE) * 2)
               + (D$6 * _xlfn.NORM.DIST($B205, D$10, ABS(D$14), FALSE) * _xlfn.NORM.DIST(($B205 - D$10)*D$18, 0, ABS(D$14), TRUE) * 2)</f>
        <v>#N/A</v>
      </c>
      <c r="U205" s="4" t="e">
        <f>BA205 + (E$3 * _xlfn.NORM.DIST($B205, E$7, ABS(E$11), FALSE) * _xlfn.NORM.DIST(($B205 - E$7)*E$15, 0, ABS(E$11), TRUE) * 2)
               + (E$4 * _xlfn.NORM.DIST($B205, E$8, ABS(E$12), FALSE) * _xlfn.NORM.DIST(($B205 - E$8)*E$16, 0, ABS(E$12), TRUE) * 2)
               + (E$5 * _xlfn.NORM.DIST($B205, E$9, ABS(E$13), FALSE) * _xlfn.NORM.DIST(($B205 - E$9)*E$17, 0, ABS(E$13), TRUE) * 2)
               + (E$6 * _xlfn.NORM.DIST($B205, E$10, ABS(E$14), FALSE) * _xlfn.NORM.DIST(($B205 - E$10)*E$18, 0, ABS(E$14), TRUE) * 2)</f>
        <v>#N/A</v>
      </c>
      <c r="V205" s="4" t="e">
        <f>BB205 + (F$3 * _xlfn.NORM.DIST($B205, F$7, ABS(F$11), FALSE) * _xlfn.NORM.DIST(($B205 - F$7)*F$15, 0, ABS(F$11), TRUE) * 2)
               + (F$4 * _xlfn.NORM.DIST($B205, F$8, ABS(F$12), FALSE) * _xlfn.NORM.DIST(($B205 - F$8)*F$16, 0, ABS(F$12), TRUE) * 2)
               + (F$5 * _xlfn.NORM.DIST($B205, F$9, ABS(F$13), FALSE) * _xlfn.NORM.DIST(($B205 - F$9)*F$17, 0, ABS(F$13), TRUE) * 2)
               + (F$6 * _xlfn.NORM.DIST($B205, F$10, ABS(F$14), FALSE) * _xlfn.NORM.DIST(($B205 - F$10)*F$18, 0, ABS(F$14), TRUE) * 2)</f>
        <v>#N/A</v>
      </c>
      <c r="W205" s="4" t="e">
        <f>BC205 + (G$3 * _xlfn.NORM.DIST($B205, G$7, ABS(G$11), FALSE) * _xlfn.NORM.DIST(($B205 - G$7)*G$15, 0, ABS(G$11), TRUE) * 2)
               + (G$4 * _xlfn.NORM.DIST($B205, G$8, ABS(G$12), FALSE) * _xlfn.NORM.DIST(($B205 - G$8)*G$16, 0, ABS(G$12), TRUE) * 2)
               + (G$5 * _xlfn.NORM.DIST($B205, G$9, ABS(G$13), FALSE) * _xlfn.NORM.DIST(($B205 - G$9)*G$17, 0, ABS(G$13), TRUE) * 2)
               + (G$6 * _xlfn.NORM.DIST($B205, G$10, ABS(G$14), FALSE) * _xlfn.NORM.DIST(($B205 - G$10)*G$18, 0, ABS(G$14), TRUE) * 2)</f>
        <v>#N/A</v>
      </c>
      <c r="X205" s="4" t="e">
        <f>BD205 + (H$3 * _xlfn.NORM.DIST($B205, H$7, ABS(H$11), FALSE) * _xlfn.NORM.DIST(($B205 - H$7)*H$15, 0, ABS(H$11), TRUE) * 2)
               + (H$4 * _xlfn.NORM.DIST($B205, H$8, ABS(H$12), FALSE) * _xlfn.NORM.DIST(($B205 - H$8)*H$16, 0, ABS(H$12), TRUE) * 2)
               + (H$5 * _xlfn.NORM.DIST($B205, H$9, ABS(H$13), FALSE) * _xlfn.NORM.DIST(($B205 - H$9)*H$17, 0, ABS(H$13), TRUE) * 2)
               + (H$6 * _xlfn.NORM.DIST($B205, H$10, ABS(H$14), FALSE) * _xlfn.NORM.DIST(($B205 - H$10)*H$18, 0, ABS(H$14), TRUE) * 2)</f>
        <v>#N/A</v>
      </c>
      <c r="Y205" s="4" t="e">
        <f>BE205 + (I$3 * _xlfn.NORM.DIST($B205, I$7, ABS(I$11), FALSE) * _xlfn.NORM.DIST(($B205 - I$7)*I$15, 0, ABS(I$11), TRUE) * 2)
               + (I$4 * _xlfn.NORM.DIST($B205, I$8, ABS(I$12), FALSE) * _xlfn.NORM.DIST(($B205 - I$8)*I$16, 0, ABS(I$12), TRUE) * 2)
               + (I$5 * _xlfn.NORM.DIST($B205, I$9, ABS(I$13), FALSE) * _xlfn.NORM.DIST(($B205 - I$9)*I$17, 0, ABS(I$13), TRUE) * 2)
               + (I$6 * _xlfn.NORM.DIST($B205, I$10, ABS(I$14), FALSE) * _xlfn.NORM.DIST(($B205 - I$10)*I$18, 0, ABS(I$14), TRUE) * 2)</f>
        <v>#N/A</v>
      </c>
      <c r="Z205" s="4" t="e">
        <f>BF205 + (J$3 * _xlfn.NORM.DIST($B205, J$7, ABS(J$11), FALSE) * _xlfn.NORM.DIST(($B205 - J$7)*J$15, 0, ABS(J$11), TRUE) * 2)
               + (J$4 * _xlfn.NORM.DIST($B205, J$8, ABS(J$12), FALSE) * _xlfn.NORM.DIST(($B205 - J$8)*J$16, 0, ABS(J$12), TRUE) * 2)
               + (J$5 * _xlfn.NORM.DIST($B205, J$9, ABS(J$13), FALSE) * _xlfn.NORM.DIST(($B205 - J$9)*J$17, 0, ABS(J$13), TRUE) * 2)
               + (J$6 * _xlfn.NORM.DIST($B205, J$10, ABS(J$14), FALSE) * _xlfn.NORM.DIST(($B205 - J$10)*J$18, 0, ABS(J$14), TRUE) * 2)</f>
        <v>#N/A</v>
      </c>
      <c r="AA205" s="4" t="e">
        <f>BG205 + (K$3 * _xlfn.NORM.DIST($B205, K$7, ABS(K$11), FALSE) * _xlfn.NORM.DIST(($B205 - K$7)*K$15, 0, ABS(K$11), TRUE) * 2)
               + (K$4 * _xlfn.NORM.DIST($B205, K$8, ABS(K$12), FALSE) * _xlfn.NORM.DIST(($B205 - K$8)*K$16, 0, ABS(K$12), TRUE) * 2)
               + (K$5 * _xlfn.NORM.DIST($B205, K$9, ABS(K$13), FALSE) * _xlfn.NORM.DIST(($B205 - K$9)*K$17, 0, ABS(K$13), TRUE) * 2)
               + (K$6 * _xlfn.NORM.DIST($B205, K$10, ABS(K$14), FALSE) * _xlfn.NORM.DIST(($B205 - K$10)*K$18, 0, ABS(K$14), TRUE) * 2)</f>
        <v>#N/A</v>
      </c>
      <c r="AB205" s="4" t="e">
        <f>BH205 + (L$3 * _xlfn.NORM.DIST($B205, L$7, ABS(L$11), FALSE) * _xlfn.NORM.DIST(($B205 - L$7)*L$15, 0, ABS(L$11), TRUE) * 2)
               + (L$4 * _xlfn.NORM.DIST($B205, L$8, ABS(L$12), FALSE) * _xlfn.NORM.DIST(($B205 - L$8)*L$16, 0, ABS(L$12), TRUE) * 2)
               + (L$5 * _xlfn.NORM.DIST($B205, L$9, ABS(L$13), FALSE) * _xlfn.NORM.DIST(($B205 - L$9)*L$17, 0, ABS(L$13), TRUE) * 2)
               + (L$6 * _xlfn.NORM.DIST($B205, L$10, ABS(L$14), FALSE) * _xlfn.NORM.DIST(($B205 - L$10)*L$18, 0, ABS(L$14), TRUE) * 2)</f>
        <v>#N/A</v>
      </c>
      <c r="AC205" s="4" t="e">
        <f>BI205 + (M$3 * _xlfn.NORM.DIST($B205, M$7, ABS(M$11), FALSE) * _xlfn.NORM.DIST(($B205 - M$7)*M$15, 0, ABS(M$11), TRUE) * 2)
               + (M$4 * _xlfn.NORM.DIST($B205, M$8, ABS(M$12), FALSE) * _xlfn.NORM.DIST(($B205 - M$8)*M$16, 0, ABS(M$12), TRUE) * 2)
               + (M$5 * _xlfn.NORM.DIST($B205, M$9, ABS(M$13), FALSE) * _xlfn.NORM.DIST(($B205 - M$9)*M$17, 0, ABS(M$13), TRUE) * 2)
               + (M$6 * _xlfn.NORM.DIST($B205, M$10, ABS(M$14), FALSE) * _xlfn.NORM.DIST(($B205 - M$10)*M$18, 0, ABS(M$14), TRUE) * 2)</f>
        <v>#N/A</v>
      </c>
      <c r="AD205" s="4" t="e">
        <f>BJ205 + (N$3 * _xlfn.NORM.DIST($B205, N$7, ABS(N$11), FALSE) * _xlfn.NORM.DIST(($B205 - N$7)*N$15, 0, ABS(N$11), TRUE) * 2)
               + (N$4 * _xlfn.NORM.DIST($B205, N$8, ABS(N$12), FALSE) * _xlfn.NORM.DIST(($B205 - N$8)*N$16, 0, ABS(N$12), TRUE) * 2)
               + (N$5 * _xlfn.NORM.DIST($B205, N$9, ABS(N$13), FALSE) * _xlfn.NORM.DIST(($B205 - N$9)*N$17, 0, ABS(N$13), TRUE) * 2)
               + (N$6 * _xlfn.NORM.DIST($B205, N$10, ABS(N$14), FALSE) * _xlfn.NORM.DIST(($B205 - N$10)*N$18, 0, ABS(N$14), TRUE) * 2)</f>
        <v>#N/A</v>
      </c>
      <c r="AE205" s="4" t="e">
        <f>BK205 + (O$3 * _xlfn.NORM.DIST($B205, O$7, ABS(O$11), FALSE) * _xlfn.NORM.DIST(($B205 - O$7)*O$15, 0, ABS(O$11), TRUE) * 2)
               + (O$4 * _xlfn.NORM.DIST($B205, O$8, ABS(O$12), FALSE) * _xlfn.NORM.DIST(($B205 - O$8)*O$16, 0, ABS(O$12), TRUE) * 2)
               + (O$5 * _xlfn.NORM.DIST($B205, O$9, ABS(O$13), FALSE) * _xlfn.NORM.DIST(($B205 - O$9)*O$17, 0, ABS(O$13), TRUE) * 2)
               + (O$6 * _xlfn.NORM.DIST($B205, O$10, ABS(O$14), FALSE) * _xlfn.NORM.DIST(($B205 - O$10)*O$18, 0, ABS(O$14), TRUE) * 2)</f>
        <v>#N/A</v>
      </c>
      <c r="AF205" s="4" t="e">
        <f t="shared" si="408"/>
        <v>#N/A</v>
      </c>
      <c r="AG205" s="4" t="e">
        <f t="shared" si="409"/>
        <v>#N/A</v>
      </c>
      <c r="AI205" s="4">
        <f>IF(OR($B205 &lt; C$231, $B205 &gt; C$234), 0, C205-S205)</f>
        <v>1.1657472586343971</v>
      </c>
      <c r="AJ205" s="4">
        <f>IF(OR($B205 &lt; D$231, $B205 &gt; D$234), 0, D205-T205)</f>
        <v>0</v>
      </c>
      <c r="AK205" s="4">
        <f>IF(OR($B205 &lt; E$231, $B205 &gt; E$234), 0, E205-U205)</f>
        <v>0</v>
      </c>
      <c r="AL205" s="4">
        <f>IF(OR($B205 &lt; F$231, $B205 &gt; F$234), 0, F205-V205)</f>
        <v>0</v>
      </c>
      <c r="AM205" s="4">
        <f>IF(OR($B205 &lt; G$231, $B205 &gt; G$234), 0, G205-W205)</f>
        <v>0</v>
      </c>
      <c r="AN205" s="4">
        <f>IF(OR($B205 &lt; H$231, $B205 &gt; H$234), 0, H205-X205)</f>
        <v>0</v>
      </c>
      <c r="AO205" s="4">
        <f>IF(OR($B205 &lt; I$231, $B205 &gt; I$234), 0, I205-Y205)</f>
        <v>0</v>
      </c>
      <c r="AP205" s="4">
        <f>IF(OR($B205 &lt; J$231, $B205 &gt; J$234), 0, J205-Z205)</f>
        <v>0</v>
      </c>
      <c r="AQ205" s="4">
        <f>IF(OR($B205 &lt; K$231, $B205 &gt; K$234), 0, K205-AA205)</f>
        <v>0</v>
      </c>
      <c r="AR205" s="4">
        <f>IF(OR($B205 &lt; L$231, $B205 &gt; L$234), 0, L205-AB205)</f>
        <v>0</v>
      </c>
      <c r="AS205" s="4">
        <f>IF(OR($B205 &lt; M$231, $B205 &gt; M$234), 0, M205-AC205)</f>
        <v>0</v>
      </c>
      <c r="AT205" s="4">
        <f>IF(OR($B205 &lt; N$231, $B205 &gt; N$234), 0, N205-AD205)</f>
        <v>0</v>
      </c>
      <c r="AU205" s="4">
        <f>IF(OR($B205 &lt; O$231, $B205 &gt; O$234), 0, O205-AE205)</f>
        <v>0</v>
      </c>
      <c r="AV205" s="4">
        <f t="shared" si="589"/>
        <v>0</v>
      </c>
      <c r="AW205" s="4">
        <f t="shared" si="589"/>
        <v>0</v>
      </c>
      <c r="AY205" s="2">
        <f t="shared" si="431"/>
        <v>55.818252741365605</v>
      </c>
      <c r="AZ205" s="2" t="e">
        <f t="shared" si="497"/>
        <v>#N/A</v>
      </c>
      <c r="BA205" s="2" t="e">
        <f t="shared" si="498"/>
        <v>#N/A</v>
      </c>
      <c r="BB205" s="2" t="e">
        <f t="shared" si="499"/>
        <v>#N/A</v>
      </c>
      <c r="BC205" s="2" t="e">
        <f t="shared" si="500"/>
        <v>#N/A</v>
      </c>
      <c r="BD205" s="2" t="e">
        <f t="shared" si="501"/>
        <v>#N/A</v>
      </c>
      <c r="BE205" s="2" t="e">
        <f t="shared" si="502"/>
        <v>#N/A</v>
      </c>
      <c r="BF205" s="2" t="e">
        <f t="shared" si="503"/>
        <v>#N/A</v>
      </c>
      <c r="BG205" s="2" t="e">
        <f t="shared" si="504"/>
        <v>#N/A</v>
      </c>
      <c r="BH205" s="2" t="e">
        <f t="shared" si="505"/>
        <v>#N/A</v>
      </c>
      <c r="BI205" s="2" t="e">
        <f t="shared" si="506"/>
        <v>#N/A</v>
      </c>
      <c r="BJ205" s="2" t="e">
        <f t="shared" si="507"/>
        <v>#N/A</v>
      </c>
      <c r="BK205" s="2" t="e">
        <f t="shared" si="508"/>
        <v>#N/A</v>
      </c>
      <c r="BL205" s="2" t="e">
        <f t="shared" si="509"/>
        <v>#N/A</v>
      </c>
      <c r="BM205" s="2" t="e">
        <f t="shared" si="510"/>
        <v>#N/A</v>
      </c>
      <c r="BO205" s="2" t="str">
        <f t="shared" si="574"/>
        <v/>
      </c>
      <c r="BP205" s="2" t="str">
        <f t="shared" si="575"/>
        <v/>
      </c>
      <c r="BQ205" s="2" t="str">
        <f t="shared" si="576"/>
        <v/>
      </c>
      <c r="BR205" s="2" t="str">
        <f t="shared" si="577"/>
        <v/>
      </c>
      <c r="BS205" s="2" t="str">
        <f t="shared" si="578"/>
        <v/>
      </c>
      <c r="BT205" s="2" t="str">
        <f t="shared" si="579"/>
        <v/>
      </c>
      <c r="BU205" s="2" t="str">
        <f t="shared" si="580"/>
        <v/>
      </c>
      <c r="BV205" s="2" t="str">
        <f t="shared" si="581"/>
        <v/>
      </c>
      <c r="BW205" s="2" t="str">
        <f t="shared" si="582"/>
        <v/>
      </c>
      <c r="BX205" s="2" t="str">
        <f t="shared" si="583"/>
        <v/>
      </c>
      <c r="BY205" s="2" t="str">
        <f t="shared" si="584"/>
        <v/>
      </c>
      <c r="BZ205" s="2" t="str">
        <f t="shared" si="585"/>
        <v/>
      </c>
      <c r="CA205" s="2" t="str">
        <f t="shared" si="586"/>
        <v/>
      </c>
      <c r="CB205" s="2" t="str">
        <f t="shared" si="587"/>
        <v/>
      </c>
      <c r="CC205" s="2" t="str">
        <f t="shared" si="588"/>
        <v/>
      </c>
      <c r="CE205" s="2" t="str">
        <f t="shared" si="432"/>
        <v/>
      </c>
      <c r="CF205" s="2" t="str">
        <f t="shared" si="433"/>
        <v/>
      </c>
      <c r="CG205" s="2" t="str">
        <f t="shared" si="434"/>
        <v/>
      </c>
      <c r="CH205" s="2" t="str">
        <f t="shared" si="435"/>
        <v/>
      </c>
      <c r="CI205" s="2" t="str">
        <f t="shared" si="436"/>
        <v/>
      </c>
      <c r="CJ205" s="2" t="str">
        <f t="shared" si="437"/>
        <v/>
      </c>
      <c r="CK205" s="2" t="str">
        <f t="shared" si="438"/>
        <v/>
      </c>
      <c r="CL205" s="2" t="str">
        <f t="shared" si="439"/>
        <v/>
      </c>
      <c r="CM205" s="2" t="str">
        <f t="shared" si="440"/>
        <v/>
      </c>
      <c r="CN205" s="2" t="str">
        <f t="shared" si="441"/>
        <v/>
      </c>
      <c r="CO205" s="2" t="str">
        <f t="shared" si="442"/>
        <v/>
      </c>
      <c r="CP205" s="2" t="str">
        <f t="shared" si="443"/>
        <v/>
      </c>
      <c r="CQ205" s="2" t="str">
        <f t="shared" si="444"/>
        <v/>
      </c>
      <c r="CR205" s="2" t="str">
        <f t="shared" si="445"/>
        <v/>
      </c>
      <c r="CS205" s="2" t="str">
        <f t="shared" si="446"/>
        <v/>
      </c>
      <c r="CU205" s="2">
        <f t="shared" si="447"/>
        <v>56.984000000000002</v>
      </c>
      <c r="CV205" s="2" t="str">
        <f t="shared" si="448"/>
        <v/>
      </c>
      <c r="CW205" s="2" t="str">
        <f t="shared" si="449"/>
        <v/>
      </c>
      <c r="CX205" s="2" t="str">
        <f t="shared" si="450"/>
        <v/>
      </c>
      <c r="CY205" s="2" t="str">
        <f t="shared" si="451"/>
        <v/>
      </c>
      <c r="CZ205" s="2" t="str">
        <f t="shared" si="452"/>
        <v/>
      </c>
      <c r="DA205" s="2" t="str">
        <f t="shared" si="453"/>
        <v/>
      </c>
      <c r="DB205" s="2" t="str">
        <f t="shared" si="454"/>
        <v/>
      </c>
      <c r="DC205" s="2" t="str">
        <f t="shared" si="455"/>
        <v/>
      </c>
      <c r="DD205" s="2" t="str">
        <f t="shared" si="456"/>
        <v/>
      </c>
      <c r="DE205" s="2" t="str">
        <f t="shared" si="457"/>
        <v/>
      </c>
      <c r="DF205" s="2" t="str">
        <f t="shared" si="458"/>
        <v/>
      </c>
      <c r="DG205" s="2" t="str">
        <f t="shared" si="459"/>
        <v/>
      </c>
      <c r="DH205" s="2" t="str">
        <f t="shared" si="460"/>
        <v/>
      </c>
      <c r="DI205" s="2" t="str">
        <f t="shared" si="461"/>
        <v/>
      </c>
      <c r="DK205" s="2">
        <f t="shared" si="411"/>
        <v>73.40463790322579</v>
      </c>
      <c r="DL205" s="2">
        <f t="shared" si="590"/>
        <v>86.626167338709678</v>
      </c>
      <c r="DM205" s="2">
        <f t="shared" si="590"/>
        <v>92.33084640762462</v>
      </c>
      <c r="DN205" s="2">
        <f t="shared" si="590"/>
        <v>87.987873440285185</v>
      </c>
      <c r="DO205" s="2">
        <f t="shared" si="590"/>
        <v>109.4967439516129</v>
      </c>
      <c r="DP205" s="2">
        <f t="shared" si="590"/>
        <v>98.442645164884169</v>
      </c>
      <c r="DQ205" s="2">
        <f t="shared" si="590"/>
        <v>100.18822782258061</v>
      </c>
      <c r="DR205" s="2">
        <f t="shared" si="590"/>
        <v>102.60292156862744</v>
      </c>
      <c r="DS205" s="2">
        <f t="shared" si="590"/>
        <v>78.432001612903221</v>
      </c>
      <c r="DT205" s="2">
        <f t="shared" si="590"/>
        <v>79.39629847979235</v>
      </c>
      <c r="DU205" s="2">
        <f t="shared" si="590"/>
        <v>88.178813125695257</v>
      </c>
      <c r="DV205" s="2">
        <f t="shared" si="590"/>
        <v>92.088546370967748</v>
      </c>
      <c r="DW205" s="2">
        <f t="shared" si="590"/>
        <v>97.02562566844918</v>
      </c>
      <c r="DX205" s="2">
        <f t="shared" si="590"/>
        <v>75.822971479500936</v>
      </c>
      <c r="DY205" s="2">
        <f t="shared" si="590"/>
        <v>67.128360700602073</v>
      </c>
      <c r="EA205" s="2">
        <f t="shared" si="407"/>
        <v>56.335279203922696</v>
      </c>
      <c r="EB205" s="2">
        <f t="shared" si="413"/>
        <v>55.723994006350033</v>
      </c>
      <c r="EC205" s="2">
        <f t="shared" si="414"/>
        <v>50.76499309954751</v>
      </c>
      <c r="ED205" s="2">
        <f t="shared" si="415"/>
        <v>53.283106375685549</v>
      </c>
      <c r="EE205" s="2">
        <f t="shared" si="416"/>
        <v>52.095779593235818</v>
      </c>
      <c r="EF205" s="2">
        <f t="shared" si="417"/>
        <v>41.575468864259591</v>
      </c>
      <c r="EG205" s="2">
        <f t="shared" si="418"/>
        <v>48.298622348680816</v>
      </c>
      <c r="EH205" s="2">
        <f t="shared" si="419"/>
        <v>43.218041903776523</v>
      </c>
      <c r="EI205" s="2">
        <f t="shared" si="420"/>
        <v>42.097967063286774</v>
      </c>
      <c r="EJ205" s="2">
        <f t="shared" si="421"/>
        <v>47.235161822895364</v>
      </c>
      <c r="EK205" s="2">
        <f t="shared" si="422"/>
        <v>43.733723700368387</v>
      </c>
      <c r="EL205" s="2">
        <f t="shared" si="423"/>
        <v>43.264016187426009</v>
      </c>
      <c r="EM205" s="2">
        <f t="shared" si="424"/>
        <v>46.982239040126238</v>
      </c>
      <c r="EN205" s="2">
        <f t="shared" si="425"/>
        <v>44.596825100133529</v>
      </c>
      <c r="EO205" s="2">
        <f t="shared" si="426"/>
        <v>47.407065511670652</v>
      </c>
      <c r="EQ205" s="2">
        <f t="shared" si="427"/>
        <v>55.818192540091871</v>
      </c>
      <c r="ER205" s="2">
        <f t="shared" si="591"/>
        <v>52.9485787250212</v>
      </c>
      <c r="ES205" s="2">
        <f t="shared" si="591"/>
        <v>51.619358763572031</v>
      </c>
      <c r="ET205" s="2">
        <f t="shared" si="591"/>
        <v>48.993650135180403</v>
      </c>
      <c r="EU205" s="2">
        <f t="shared" si="591"/>
        <v>51.303002392823309</v>
      </c>
      <c r="EV205" s="2">
        <f t="shared" si="591"/>
        <v>49.984918132746685</v>
      </c>
      <c r="EW205" s="2">
        <f t="shared" si="591"/>
        <v>50.954166299117404</v>
      </c>
      <c r="EX205" s="2">
        <f t="shared" si="591"/>
        <v>48.018488488859056</v>
      </c>
      <c r="EY205" s="2">
        <f t="shared" si="591"/>
        <v>44.956327115091092</v>
      </c>
      <c r="EZ205" s="2">
        <f t="shared" si="591"/>
        <v>45.775230823954146</v>
      </c>
      <c r="FA205" s="2">
        <f t="shared" si="591"/>
        <v>43.638247928809335</v>
      </c>
      <c r="FB205" s="2">
        <f t="shared" si="591"/>
        <v>44.30708201596164</v>
      </c>
      <c r="FC205" s="2">
        <f t="shared" si="591"/>
        <v>50.279940139236778</v>
      </c>
      <c r="FD205" s="2">
        <f t="shared" si="591"/>
        <v>47.114609010663742</v>
      </c>
      <c r="FE205" s="2">
        <f t="shared" si="591"/>
        <v>47.326042843846849</v>
      </c>
      <c r="FG205" s="2">
        <f t="shared" si="429"/>
        <v>0.99999999999940503</v>
      </c>
      <c r="FH205" s="2">
        <f t="shared" si="592"/>
        <v>0.99999999999950018</v>
      </c>
      <c r="FI205" s="2">
        <f t="shared" si="592"/>
        <v>0.99999999999951772</v>
      </c>
      <c r="FJ205" s="2">
        <f t="shared" si="592"/>
        <v>0.99999999999952438</v>
      </c>
      <c r="FK205" s="2">
        <f t="shared" si="592"/>
        <v>0.99999999999953426</v>
      </c>
      <c r="FL205" s="2">
        <f t="shared" si="592"/>
        <v>0.99999999999955713</v>
      </c>
      <c r="FM205" s="2">
        <f t="shared" si="592"/>
        <v>0.99999999999957045</v>
      </c>
      <c r="FN205" s="2">
        <f t="shared" si="592"/>
        <v>0.99999999999953881</v>
      </c>
      <c r="FO205" s="2">
        <f t="shared" si="592"/>
        <v>0.9999999999994974</v>
      </c>
      <c r="FP205" s="2">
        <f t="shared" si="592"/>
        <v>0.99999999999952693</v>
      </c>
      <c r="FQ205" s="2">
        <f t="shared" si="592"/>
        <v>0.99999999999956601</v>
      </c>
      <c r="FR205" s="2">
        <f t="shared" si="592"/>
        <v>0.99999999999955835</v>
      </c>
      <c r="FS205" s="2">
        <f t="shared" si="592"/>
        <v>0.99999999999242106</v>
      </c>
      <c r="FT205" s="2">
        <f t="shared" si="592"/>
        <v>0.99999999994222533</v>
      </c>
      <c r="FU205" s="2">
        <f t="shared" si="592"/>
        <v>0.99999999966508624</v>
      </c>
      <c r="FW205" s="2">
        <f t="shared" si="462"/>
        <v>0.99988357606608025</v>
      </c>
      <c r="FX205" s="2">
        <f t="shared" si="514"/>
        <v>0.99993350407277526</v>
      </c>
      <c r="FY205" s="2">
        <f t="shared" si="515"/>
        <v>0.99993689258921725</v>
      </c>
      <c r="FZ205" s="2">
        <f t="shared" si="516"/>
        <v>0.99993908181125291</v>
      </c>
      <c r="GA205" s="2">
        <f t="shared" si="517"/>
        <v>0.9999365766060585</v>
      </c>
      <c r="GB205" s="2">
        <f t="shared" si="518"/>
        <v>0.99993336403829935</v>
      </c>
      <c r="GC205" s="2">
        <f t="shared" si="519"/>
        <v>0.99995964146952931</v>
      </c>
      <c r="GD205" s="2">
        <f t="shared" si="520"/>
        <v>0.99995676246490761</v>
      </c>
      <c r="GE205" s="2">
        <f t="shared" si="521"/>
        <v>0.99995466038297542</v>
      </c>
      <c r="GF205" s="2">
        <f t="shared" si="522"/>
        <v>0.99995378330110674</v>
      </c>
      <c r="GG205" s="2">
        <f t="shared" si="523"/>
        <v>0.99994720328661535</v>
      </c>
      <c r="GH205" s="2">
        <f t="shared" si="524"/>
        <v>0.99992977201798794</v>
      </c>
      <c r="GI205" s="2">
        <f t="shared" si="525"/>
        <v>0.99974412013395531</v>
      </c>
      <c r="GJ205" s="2">
        <f t="shared" si="526"/>
        <v>0.99939879080876248</v>
      </c>
      <c r="GK205" s="2">
        <f t="shared" si="527"/>
        <v>0.99872333625251386</v>
      </c>
      <c r="GM205" s="107">
        <f t="shared" si="463"/>
        <v>0</v>
      </c>
      <c r="GN205" s="107">
        <f t="shared" si="528"/>
        <v>0</v>
      </c>
      <c r="GO205" s="107">
        <f t="shared" si="529"/>
        <v>0</v>
      </c>
      <c r="GP205" s="107">
        <f t="shared" si="530"/>
        <v>0</v>
      </c>
      <c r="GQ205" s="107">
        <f t="shared" si="531"/>
        <v>0</v>
      </c>
      <c r="GR205" s="107">
        <f t="shared" si="532"/>
        <v>0</v>
      </c>
      <c r="GS205" s="107">
        <f t="shared" si="533"/>
        <v>0</v>
      </c>
      <c r="GT205" s="107">
        <f t="shared" si="534"/>
        <v>0</v>
      </c>
      <c r="GU205" s="107">
        <f t="shared" si="535"/>
        <v>0</v>
      </c>
      <c r="GV205" s="107">
        <f t="shared" si="536"/>
        <v>0</v>
      </c>
      <c r="GW205" s="107">
        <f t="shared" si="537"/>
        <v>0</v>
      </c>
      <c r="GX205" s="107">
        <f t="shared" si="538"/>
        <v>0</v>
      </c>
      <c r="GY205" s="107">
        <f t="shared" si="539"/>
        <v>0</v>
      </c>
      <c r="GZ205" s="107">
        <f t="shared" si="540"/>
        <v>0</v>
      </c>
      <c r="HA205" s="107">
        <f t="shared" si="541"/>
        <v>0</v>
      </c>
      <c r="HC205" s="107">
        <f t="shared" si="464"/>
        <v>9.5539988781558005E-298</v>
      </c>
      <c r="HD205" s="107">
        <f t="shared" si="542"/>
        <v>0</v>
      </c>
      <c r="HE205" s="107">
        <f t="shared" si="543"/>
        <v>0</v>
      </c>
      <c r="HF205" s="107">
        <f t="shared" si="544"/>
        <v>0</v>
      </c>
      <c r="HG205" s="107">
        <f t="shared" si="545"/>
        <v>0</v>
      </c>
      <c r="HH205" s="107">
        <f t="shared" si="546"/>
        <v>0</v>
      </c>
      <c r="HI205" s="107">
        <f t="shared" si="547"/>
        <v>0</v>
      </c>
      <c r="HJ205" s="107">
        <f t="shared" si="548"/>
        <v>0</v>
      </c>
      <c r="HK205" s="107">
        <f t="shared" si="549"/>
        <v>0</v>
      </c>
      <c r="HL205" s="107">
        <f t="shared" si="550"/>
        <v>0</v>
      </c>
      <c r="HM205" s="107">
        <f t="shared" si="551"/>
        <v>0</v>
      </c>
      <c r="HN205" s="107">
        <f t="shared" si="552"/>
        <v>0</v>
      </c>
      <c r="HO205" s="107">
        <f t="shared" si="553"/>
        <v>0</v>
      </c>
      <c r="HP205" s="107">
        <f t="shared" si="554"/>
        <v>0</v>
      </c>
      <c r="HQ205" s="107">
        <f t="shared" si="555"/>
        <v>0</v>
      </c>
      <c r="HS205" s="107">
        <f t="shared" si="465"/>
        <v>5.0362992161119672E-103</v>
      </c>
      <c r="HT205" s="107">
        <f t="shared" si="556"/>
        <v>2.3733565260121835E-125</v>
      </c>
      <c r="HU205" s="107">
        <f t="shared" si="557"/>
        <v>2.5848898233183595E-131</v>
      </c>
      <c r="HV205" s="107">
        <f t="shared" si="558"/>
        <v>4.8331385141651653E-159</v>
      </c>
      <c r="HW205" s="107">
        <f t="shared" si="559"/>
        <v>8.3393126756444341E-162</v>
      </c>
      <c r="HX205" s="107">
        <f t="shared" si="560"/>
        <v>5.9468063483677155E-155</v>
      </c>
      <c r="HY205" s="107">
        <f t="shared" si="561"/>
        <v>1.4775021034292802E-174</v>
      </c>
      <c r="HZ205" s="107">
        <f t="shared" si="562"/>
        <v>1.8301996075861854E-166</v>
      </c>
      <c r="IA205" s="107">
        <f t="shared" si="563"/>
        <v>4.0941368534969148E-178</v>
      </c>
      <c r="IB205" s="107">
        <f t="shared" si="564"/>
        <v>2.3680684532939115E-189</v>
      </c>
      <c r="IC205" s="107">
        <f t="shared" si="565"/>
        <v>2.4731601058492006E-189</v>
      </c>
      <c r="ID205" s="107">
        <f t="shared" si="566"/>
        <v>1.2190964503815791E-160</v>
      </c>
      <c r="IE205" s="107">
        <f t="shared" si="567"/>
        <v>4.5020567472045547E-144</v>
      </c>
      <c r="IF205" s="107">
        <f t="shared" si="568"/>
        <v>5.8682561698686055E-146</v>
      </c>
      <c r="IG205" s="107">
        <f t="shared" si="569"/>
        <v>3.0942030053891228E-149</v>
      </c>
      <c r="II205" s="107">
        <f t="shared" si="466"/>
        <v>2.6033033001809632E-28</v>
      </c>
      <c r="IJ205" s="107">
        <f t="shared" si="467"/>
        <v>2.4465291952393264E-36</v>
      </c>
      <c r="IK205" s="107">
        <f t="shared" si="468"/>
        <v>3.4483329466722116E-38</v>
      </c>
      <c r="IL205" s="107">
        <f t="shared" si="469"/>
        <v>7.9504674117044778E-46</v>
      </c>
      <c r="IM205" s="107">
        <f t="shared" si="470"/>
        <v>2.6219338892486687E-46</v>
      </c>
      <c r="IN205" s="107">
        <f t="shared" si="471"/>
        <v>4.5705119826360949E-44</v>
      </c>
      <c r="IO205" s="107">
        <f t="shared" si="472"/>
        <v>3.5565458221963145E-52</v>
      </c>
      <c r="IP205" s="107">
        <f t="shared" si="473"/>
        <v>2.2047102150530557E-49</v>
      </c>
      <c r="IQ205" s="107">
        <f t="shared" si="474"/>
        <v>1.9085943376889823E-52</v>
      </c>
      <c r="IR205" s="107">
        <f t="shared" si="475"/>
        <v>1.0697642653711749E-55</v>
      </c>
      <c r="IS205" s="107">
        <f t="shared" si="476"/>
        <v>1.1520188407500484E-54</v>
      </c>
      <c r="IT205" s="107">
        <f t="shared" si="477"/>
        <v>1.8447649393477343E-45</v>
      </c>
      <c r="IU205" s="107">
        <f t="shared" si="478"/>
        <v>2.702457258706392E-39</v>
      </c>
      <c r="IV205" s="107">
        <f t="shared" si="479"/>
        <v>2.9618040837335712E-38</v>
      </c>
      <c r="IW205" s="107">
        <f t="shared" si="480"/>
        <v>4.2291496124772614E-36</v>
      </c>
      <c r="IY205" s="107">
        <f t="shared" si="481"/>
        <v>2.6033033001809632E-28</v>
      </c>
      <c r="IZ205" s="107">
        <f t="shared" si="482"/>
        <v>2.4465291952393264E-36</v>
      </c>
      <c r="JA205" s="107">
        <f t="shared" si="483"/>
        <v>3.4483329466722116E-38</v>
      </c>
      <c r="JB205" s="107">
        <f t="shared" si="484"/>
        <v>7.9504674117044778E-46</v>
      </c>
      <c r="JC205" s="107">
        <f t="shared" si="485"/>
        <v>2.6219338892486687E-46</v>
      </c>
      <c r="JD205" s="107">
        <f t="shared" si="486"/>
        <v>4.5705119826360949E-44</v>
      </c>
      <c r="JE205" s="107">
        <f t="shared" si="487"/>
        <v>3.5565458221963145E-52</v>
      </c>
      <c r="JF205" s="107">
        <f t="shared" si="488"/>
        <v>2.2047102150530557E-49</v>
      </c>
      <c r="JG205" s="107">
        <f t="shared" si="489"/>
        <v>1.9085943376889823E-52</v>
      </c>
      <c r="JH205" s="107">
        <f t="shared" si="490"/>
        <v>1.0697642653711749E-55</v>
      </c>
      <c r="JI205" s="107">
        <f t="shared" si="491"/>
        <v>1.1520188407500484E-54</v>
      </c>
      <c r="JJ205" s="107">
        <f t="shared" si="492"/>
        <v>1.8447649393477343E-45</v>
      </c>
      <c r="JK205" s="107">
        <f t="shared" si="493"/>
        <v>2.702457258706392E-39</v>
      </c>
      <c r="JL205" s="107">
        <f t="shared" si="494"/>
        <v>2.9618040837335712E-38</v>
      </c>
      <c r="JM205" s="107">
        <f t="shared" si="495"/>
        <v>4.2291496124772614E-36</v>
      </c>
    </row>
    <row r="206" spans="2:273" x14ac:dyDescent="0.25">
      <c r="B206" s="2">
        <v>178</v>
      </c>
      <c r="C206" s="37">
        <v>56.015999999999998</v>
      </c>
      <c r="D206" s="37">
        <v>53.71</v>
      </c>
      <c r="E206" s="37">
        <v>52.835999999999999</v>
      </c>
      <c r="F206" s="37">
        <v>48.197000000000003</v>
      </c>
      <c r="G206" s="37">
        <v>51.902000000000001</v>
      </c>
      <c r="H206" s="37">
        <v>51.332999999999998</v>
      </c>
      <c r="I206" s="37">
        <v>52.517000000000003</v>
      </c>
      <c r="J206" s="37">
        <v>48.417000000000002</v>
      </c>
      <c r="K206" s="37">
        <v>45.207000000000001</v>
      </c>
      <c r="L206" s="37">
        <v>48.982999999999997</v>
      </c>
      <c r="M206" s="37">
        <v>43.542000000000002</v>
      </c>
      <c r="N206" s="37">
        <v>44.22</v>
      </c>
      <c r="O206" s="37">
        <v>50.898000000000003</v>
      </c>
      <c r="P206" s="37">
        <v>47.406999999999996</v>
      </c>
      <c r="Q206" s="37">
        <v>47.279000000000003</v>
      </c>
      <c r="S206" s="4">
        <f>AY206 + (C$3 * _xlfn.NORM.DIST($B206, C$7, ABS(C$11), FALSE) * _xlfn.NORM.DIST(($B206 - C$7)*C$15, 0, ABS(C$11), TRUE) * 2)
               + (C$4 * _xlfn.NORM.DIST($B206, C$8, ABS(C$12), FALSE) * _xlfn.NORM.DIST(($B206 - C$8)*C$16, 0, ABS(C$12), TRUE) * 2)
               + (C$5 * _xlfn.NORM.DIST($B206, C$9, ABS(C$13), FALSE) * _xlfn.NORM.DIST(($B206 - C$9)*C$17, 0, ABS(C$13), TRUE) * 2)
               + (C$6 * _xlfn.NORM.DIST($B206, C$10, ABS(C$14), FALSE) * _xlfn.NORM.DIST(($B206 - C$10)*C$18, 0, ABS(C$14), TRUE) * 2)</f>
        <v>55.787060407309362</v>
      </c>
      <c r="T206" s="4" t="e">
        <f>AZ206 + (D$3 * _xlfn.NORM.DIST($B206, D$7, ABS(D$11), FALSE) * _xlfn.NORM.DIST(($B206 - D$7)*D$15, 0, ABS(D$11), TRUE) * 2)
               + (D$4 * _xlfn.NORM.DIST($B206, D$8, ABS(D$12), FALSE) * _xlfn.NORM.DIST(($B206 - D$8)*D$16, 0, ABS(D$12), TRUE) * 2)
               + (D$5 * _xlfn.NORM.DIST($B206, D$9, ABS(D$13), FALSE) * _xlfn.NORM.DIST(($B206 - D$9)*D$17, 0, ABS(D$13), TRUE) * 2)
               + (D$6 * _xlfn.NORM.DIST($B206, D$10, ABS(D$14), FALSE) * _xlfn.NORM.DIST(($B206 - D$10)*D$18, 0, ABS(D$14), TRUE) * 2)</f>
        <v>#N/A</v>
      </c>
      <c r="U206" s="4" t="e">
        <f>BA206 + (E$3 * _xlfn.NORM.DIST($B206, E$7, ABS(E$11), FALSE) * _xlfn.NORM.DIST(($B206 - E$7)*E$15, 0, ABS(E$11), TRUE) * 2)
               + (E$4 * _xlfn.NORM.DIST($B206, E$8, ABS(E$12), FALSE) * _xlfn.NORM.DIST(($B206 - E$8)*E$16, 0, ABS(E$12), TRUE) * 2)
               + (E$5 * _xlfn.NORM.DIST($B206, E$9, ABS(E$13), FALSE) * _xlfn.NORM.DIST(($B206 - E$9)*E$17, 0, ABS(E$13), TRUE) * 2)
               + (E$6 * _xlfn.NORM.DIST($B206, E$10, ABS(E$14), FALSE) * _xlfn.NORM.DIST(($B206 - E$10)*E$18, 0, ABS(E$14), TRUE) * 2)</f>
        <v>#N/A</v>
      </c>
      <c r="V206" s="4" t="e">
        <f>BB206 + (F$3 * _xlfn.NORM.DIST($B206, F$7, ABS(F$11), FALSE) * _xlfn.NORM.DIST(($B206 - F$7)*F$15, 0, ABS(F$11), TRUE) * 2)
               + (F$4 * _xlfn.NORM.DIST($B206, F$8, ABS(F$12), FALSE) * _xlfn.NORM.DIST(($B206 - F$8)*F$16, 0, ABS(F$12), TRUE) * 2)
               + (F$5 * _xlfn.NORM.DIST($B206, F$9, ABS(F$13), FALSE) * _xlfn.NORM.DIST(($B206 - F$9)*F$17, 0, ABS(F$13), TRUE) * 2)
               + (F$6 * _xlfn.NORM.DIST($B206, F$10, ABS(F$14), FALSE) * _xlfn.NORM.DIST(($B206 - F$10)*F$18, 0, ABS(F$14), TRUE) * 2)</f>
        <v>#N/A</v>
      </c>
      <c r="W206" s="4" t="e">
        <f>BC206 + (G$3 * _xlfn.NORM.DIST($B206, G$7, ABS(G$11), FALSE) * _xlfn.NORM.DIST(($B206 - G$7)*G$15, 0, ABS(G$11), TRUE) * 2)
               + (G$4 * _xlfn.NORM.DIST($B206, G$8, ABS(G$12), FALSE) * _xlfn.NORM.DIST(($B206 - G$8)*G$16, 0, ABS(G$12), TRUE) * 2)
               + (G$5 * _xlfn.NORM.DIST($B206, G$9, ABS(G$13), FALSE) * _xlfn.NORM.DIST(($B206 - G$9)*G$17, 0, ABS(G$13), TRUE) * 2)
               + (G$6 * _xlfn.NORM.DIST($B206, G$10, ABS(G$14), FALSE) * _xlfn.NORM.DIST(($B206 - G$10)*G$18, 0, ABS(G$14), TRUE) * 2)</f>
        <v>#N/A</v>
      </c>
      <c r="X206" s="4" t="e">
        <f>BD206 + (H$3 * _xlfn.NORM.DIST($B206, H$7, ABS(H$11), FALSE) * _xlfn.NORM.DIST(($B206 - H$7)*H$15, 0, ABS(H$11), TRUE) * 2)
               + (H$4 * _xlfn.NORM.DIST($B206, H$8, ABS(H$12), FALSE) * _xlfn.NORM.DIST(($B206 - H$8)*H$16, 0, ABS(H$12), TRUE) * 2)
               + (H$5 * _xlfn.NORM.DIST($B206, H$9, ABS(H$13), FALSE) * _xlfn.NORM.DIST(($B206 - H$9)*H$17, 0, ABS(H$13), TRUE) * 2)
               + (H$6 * _xlfn.NORM.DIST($B206, H$10, ABS(H$14), FALSE) * _xlfn.NORM.DIST(($B206 - H$10)*H$18, 0, ABS(H$14), TRUE) * 2)</f>
        <v>#N/A</v>
      </c>
      <c r="Y206" s="4" t="e">
        <f>BE206 + (I$3 * _xlfn.NORM.DIST($B206, I$7, ABS(I$11), FALSE) * _xlfn.NORM.DIST(($B206 - I$7)*I$15, 0, ABS(I$11), TRUE) * 2)
               + (I$4 * _xlfn.NORM.DIST($B206, I$8, ABS(I$12), FALSE) * _xlfn.NORM.DIST(($B206 - I$8)*I$16, 0, ABS(I$12), TRUE) * 2)
               + (I$5 * _xlfn.NORM.DIST($B206, I$9, ABS(I$13), FALSE) * _xlfn.NORM.DIST(($B206 - I$9)*I$17, 0, ABS(I$13), TRUE) * 2)
               + (I$6 * _xlfn.NORM.DIST($B206, I$10, ABS(I$14), FALSE) * _xlfn.NORM.DIST(($B206 - I$10)*I$18, 0, ABS(I$14), TRUE) * 2)</f>
        <v>#N/A</v>
      </c>
      <c r="Z206" s="4" t="e">
        <f>BF206 + (J$3 * _xlfn.NORM.DIST($B206, J$7, ABS(J$11), FALSE) * _xlfn.NORM.DIST(($B206 - J$7)*J$15, 0, ABS(J$11), TRUE) * 2)
               + (J$4 * _xlfn.NORM.DIST($B206, J$8, ABS(J$12), FALSE) * _xlfn.NORM.DIST(($B206 - J$8)*J$16, 0, ABS(J$12), TRUE) * 2)
               + (J$5 * _xlfn.NORM.DIST($B206, J$9, ABS(J$13), FALSE) * _xlfn.NORM.DIST(($B206 - J$9)*J$17, 0, ABS(J$13), TRUE) * 2)
               + (J$6 * _xlfn.NORM.DIST($B206, J$10, ABS(J$14), FALSE) * _xlfn.NORM.DIST(($B206 - J$10)*J$18, 0, ABS(J$14), TRUE) * 2)</f>
        <v>#N/A</v>
      </c>
      <c r="AA206" s="4" t="e">
        <f>BG206 + (K$3 * _xlfn.NORM.DIST($B206, K$7, ABS(K$11), FALSE) * _xlfn.NORM.DIST(($B206 - K$7)*K$15, 0, ABS(K$11), TRUE) * 2)
               + (K$4 * _xlfn.NORM.DIST($B206, K$8, ABS(K$12), FALSE) * _xlfn.NORM.DIST(($B206 - K$8)*K$16, 0, ABS(K$12), TRUE) * 2)
               + (K$5 * _xlfn.NORM.DIST($B206, K$9, ABS(K$13), FALSE) * _xlfn.NORM.DIST(($B206 - K$9)*K$17, 0, ABS(K$13), TRUE) * 2)
               + (K$6 * _xlfn.NORM.DIST($B206, K$10, ABS(K$14), FALSE) * _xlfn.NORM.DIST(($B206 - K$10)*K$18, 0, ABS(K$14), TRUE) * 2)</f>
        <v>#N/A</v>
      </c>
      <c r="AB206" s="4" t="e">
        <f>BH206 + (L$3 * _xlfn.NORM.DIST($B206, L$7, ABS(L$11), FALSE) * _xlfn.NORM.DIST(($B206 - L$7)*L$15, 0, ABS(L$11), TRUE) * 2)
               + (L$4 * _xlfn.NORM.DIST($B206, L$8, ABS(L$12), FALSE) * _xlfn.NORM.DIST(($B206 - L$8)*L$16, 0, ABS(L$12), TRUE) * 2)
               + (L$5 * _xlfn.NORM.DIST($B206, L$9, ABS(L$13), FALSE) * _xlfn.NORM.DIST(($B206 - L$9)*L$17, 0, ABS(L$13), TRUE) * 2)
               + (L$6 * _xlfn.NORM.DIST($B206, L$10, ABS(L$14), FALSE) * _xlfn.NORM.DIST(($B206 - L$10)*L$18, 0, ABS(L$14), TRUE) * 2)</f>
        <v>#N/A</v>
      </c>
      <c r="AC206" s="4" t="e">
        <f>BI206 + (M$3 * _xlfn.NORM.DIST($B206, M$7, ABS(M$11), FALSE) * _xlfn.NORM.DIST(($B206 - M$7)*M$15, 0, ABS(M$11), TRUE) * 2)
               + (M$4 * _xlfn.NORM.DIST($B206, M$8, ABS(M$12), FALSE) * _xlfn.NORM.DIST(($B206 - M$8)*M$16, 0, ABS(M$12), TRUE) * 2)
               + (M$5 * _xlfn.NORM.DIST($B206, M$9, ABS(M$13), FALSE) * _xlfn.NORM.DIST(($B206 - M$9)*M$17, 0, ABS(M$13), TRUE) * 2)
               + (M$6 * _xlfn.NORM.DIST($B206, M$10, ABS(M$14), FALSE) * _xlfn.NORM.DIST(($B206 - M$10)*M$18, 0, ABS(M$14), TRUE) * 2)</f>
        <v>#N/A</v>
      </c>
      <c r="AD206" s="4" t="e">
        <f>BJ206 + (N$3 * _xlfn.NORM.DIST($B206, N$7, ABS(N$11), FALSE) * _xlfn.NORM.DIST(($B206 - N$7)*N$15, 0, ABS(N$11), TRUE) * 2)
               + (N$4 * _xlfn.NORM.DIST($B206, N$8, ABS(N$12), FALSE) * _xlfn.NORM.DIST(($B206 - N$8)*N$16, 0, ABS(N$12), TRUE) * 2)
               + (N$5 * _xlfn.NORM.DIST($B206, N$9, ABS(N$13), FALSE) * _xlfn.NORM.DIST(($B206 - N$9)*N$17, 0, ABS(N$13), TRUE) * 2)
               + (N$6 * _xlfn.NORM.DIST($B206, N$10, ABS(N$14), FALSE) * _xlfn.NORM.DIST(($B206 - N$10)*N$18, 0, ABS(N$14), TRUE) * 2)</f>
        <v>#N/A</v>
      </c>
      <c r="AE206" s="4" t="e">
        <f>BK206 + (O$3 * _xlfn.NORM.DIST($B206, O$7, ABS(O$11), FALSE) * _xlfn.NORM.DIST(($B206 - O$7)*O$15, 0, ABS(O$11), TRUE) * 2)
               + (O$4 * _xlfn.NORM.DIST($B206, O$8, ABS(O$12), FALSE) * _xlfn.NORM.DIST(($B206 - O$8)*O$16, 0, ABS(O$12), TRUE) * 2)
               + (O$5 * _xlfn.NORM.DIST($B206, O$9, ABS(O$13), FALSE) * _xlfn.NORM.DIST(($B206 - O$9)*O$17, 0, ABS(O$13), TRUE) * 2)
               + (O$6 * _xlfn.NORM.DIST($B206, O$10, ABS(O$14), FALSE) * _xlfn.NORM.DIST(($B206 - O$10)*O$18, 0, ABS(O$14), TRUE) * 2)</f>
        <v>#N/A</v>
      </c>
      <c r="AF206" s="4" t="e">
        <f t="shared" si="408"/>
        <v>#N/A</v>
      </c>
      <c r="AG206" s="4" t="e">
        <f t="shared" si="409"/>
        <v>#N/A</v>
      </c>
      <c r="AI206" s="4">
        <f>IF(OR($B206 &lt; C$231, $B206 &gt; C$234), 0, C206-S206)</f>
        <v>0.22893959269063657</v>
      </c>
      <c r="AJ206" s="4">
        <f>IF(OR($B206 &lt; D$231, $B206 &gt; D$234), 0, D206-T206)</f>
        <v>0</v>
      </c>
      <c r="AK206" s="4">
        <f>IF(OR($B206 &lt; E$231, $B206 &gt; E$234), 0, E206-U206)</f>
        <v>0</v>
      </c>
      <c r="AL206" s="4">
        <f>IF(OR($B206 &lt; F$231, $B206 &gt; F$234), 0, F206-V206)</f>
        <v>0</v>
      </c>
      <c r="AM206" s="4">
        <f>IF(OR($B206 &lt; G$231, $B206 &gt; G$234), 0, G206-W206)</f>
        <v>0</v>
      </c>
      <c r="AN206" s="4">
        <f>IF(OR($B206 &lt; H$231, $B206 &gt; H$234), 0, H206-X206)</f>
        <v>0</v>
      </c>
      <c r="AO206" s="4">
        <f>IF(OR($B206 &lt; I$231, $B206 &gt; I$234), 0, I206-Y206)</f>
        <v>0</v>
      </c>
      <c r="AP206" s="4">
        <f>IF(OR($B206 &lt; J$231, $B206 &gt; J$234), 0, J206-Z206)</f>
        <v>0</v>
      </c>
      <c r="AQ206" s="4">
        <f>IF(OR($B206 &lt; K$231, $B206 &gt; K$234), 0, K206-AA206)</f>
        <v>0</v>
      </c>
      <c r="AR206" s="4">
        <f>IF(OR($B206 &lt; L$231, $B206 &gt; L$234), 0, L206-AB206)</f>
        <v>0</v>
      </c>
      <c r="AS206" s="4">
        <f>IF(OR($B206 &lt; M$231, $B206 &gt; M$234), 0, M206-AC206)</f>
        <v>0</v>
      </c>
      <c r="AT206" s="4">
        <f>IF(OR($B206 &lt; N$231, $B206 &gt; N$234), 0, N206-AD206)</f>
        <v>0</v>
      </c>
      <c r="AU206" s="4">
        <f>IF(OR($B206 &lt; O$231, $B206 &gt; O$234), 0, O206-AE206)</f>
        <v>0</v>
      </c>
      <c r="AV206" s="4">
        <f t="shared" si="589"/>
        <v>0</v>
      </c>
      <c r="AW206" s="4">
        <f t="shared" si="589"/>
        <v>0</v>
      </c>
      <c r="AY206" s="2">
        <f t="shared" si="431"/>
        <v>55.787060407309362</v>
      </c>
      <c r="AZ206" s="2" t="e">
        <f t="shared" si="497"/>
        <v>#N/A</v>
      </c>
      <c r="BA206" s="2" t="e">
        <f t="shared" si="498"/>
        <v>#N/A</v>
      </c>
      <c r="BB206" s="2" t="e">
        <f t="shared" si="499"/>
        <v>#N/A</v>
      </c>
      <c r="BC206" s="2" t="e">
        <f t="shared" si="500"/>
        <v>#N/A</v>
      </c>
      <c r="BD206" s="2" t="e">
        <f t="shared" si="501"/>
        <v>#N/A</v>
      </c>
      <c r="BE206" s="2" t="e">
        <f t="shared" si="502"/>
        <v>#N/A</v>
      </c>
      <c r="BF206" s="2" t="e">
        <f t="shared" si="503"/>
        <v>#N/A</v>
      </c>
      <c r="BG206" s="2" t="e">
        <f t="shared" si="504"/>
        <v>#N/A</v>
      </c>
      <c r="BH206" s="2" t="e">
        <f t="shared" si="505"/>
        <v>#N/A</v>
      </c>
      <c r="BI206" s="2" t="e">
        <f t="shared" si="506"/>
        <v>#N/A</v>
      </c>
      <c r="BJ206" s="2" t="e">
        <f t="shared" si="507"/>
        <v>#N/A</v>
      </c>
      <c r="BK206" s="2" t="e">
        <f t="shared" si="508"/>
        <v>#N/A</v>
      </c>
      <c r="BL206" s="2" t="e">
        <f t="shared" si="509"/>
        <v>#N/A</v>
      </c>
      <c r="BM206" s="2" t="e">
        <f t="shared" si="510"/>
        <v>#N/A</v>
      </c>
      <c r="BO206" s="2" t="str">
        <f t="shared" si="574"/>
        <v/>
      </c>
      <c r="BP206" s="2" t="str">
        <f t="shared" si="575"/>
        <v/>
      </c>
      <c r="BQ206" s="2" t="str">
        <f t="shared" si="576"/>
        <v/>
      </c>
      <c r="BR206" s="2" t="str">
        <f t="shared" si="577"/>
        <v/>
      </c>
      <c r="BS206" s="2" t="str">
        <f t="shared" si="578"/>
        <v/>
      </c>
      <c r="BT206" s="2" t="str">
        <f t="shared" si="579"/>
        <v/>
      </c>
      <c r="BU206" s="2" t="str">
        <f t="shared" si="580"/>
        <v/>
      </c>
      <c r="BV206" s="2" t="str">
        <f t="shared" si="581"/>
        <v/>
      </c>
      <c r="BW206" s="2" t="str">
        <f t="shared" si="582"/>
        <v/>
      </c>
      <c r="BX206" s="2" t="str">
        <f t="shared" si="583"/>
        <v/>
      </c>
      <c r="BY206" s="2" t="str">
        <f t="shared" si="584"/>
        <v/>
      </c>
      <c r="BZ206" s="2" t="str">
        <f t="shared" si="585"/>
        <v/>
      </c>
      <c r="CA206" s="2" t="str">
        <f t="shared" si="586"/>
        <v/>
      </c>
      <c r="CB206" s="2" t="str">
        <f t="shared" si="587"/>
        <v/>
      </c>
      <c r="CC206" s="2" t="str">
        <f t="shared" si="588"/>
        <v/>
      </c>
      <c r="CE206" s="2" t="str">
        <f t="shared" si="432"/>
        <v/>
      </c>
      <c r="CF206" s="2" t="str">
        <f t="shared" si="433"/>
        <v/>
      </c>
      <c r="CG206" s="2" t="str">
        <f t="shared" si="434"/>
        <v/>
      </c>
      <c r="CH206" s="2" t="str">
        <f t="shared" si="435"/>
        <v/>
      </c>
      <c r="CI206" s="2" t="str">
        <f t="shared" si="436"/>
        <v/>
      </c>
      <c r="CJ206" s="2" t="str">
        <f t="shared" si="437"/>
        <v/>
      </c>
      <c r="CK206" s="2" t="str">
        <f t="shared" si="438"/>
        <v/>
      </c>
      <c r="CL206" s="2" t="str">
        <f t="shared" si="439"/>
        <v/>
      </c>
      <c r="CM206" s="2" t="str">
        <f t="shared" si="440"/>
        <v/>
      </c>
      <c r="CN206" s="2" t="str">
        <f t="shared" si="441"/>
        <v/>
      </c>
      <c r="CO206" s="2" t="str">
        <f t="shared" si="442"/>
        <v/>
      </c>
      <c r="CP206" s="2" t="str">
        <f t="shared" si="443"/>
        <v/>
      </c>
      <c r="CQ206" s="2" t="str">
        <f t="shared" si="444"/>
        <v/>
      </c>
      <c r="CR206" s="2" t="str">
        <f t="shared" si="445"/>
        <v/>
      </c>
      <c r="CS206" s="2" t="str">
        <f t="shared" si="446"/>
        <v/>
      </c>
      <c r="CU206" s="2">
        <f t="shared" si="447"/>
        <v>56.015999999999998</v>
      </c>
      <c r="CV206" s="2" t="str">
        <f t="shared" si="448"/>
        <v/>
      </c>
      <c r="CW206" s="2" t="str">
        <f t="shared" si="449"/>
        <v/>
      </c>
      <c r="CX206" s="2" t="str">
        <f t="shared" si="450"/>
        <v/>
      </c>
      <c r="CY206" s="2" t="str">
        <f t="shared" si="451"/>
        <v/>
      </c>
      <c r="CZ206" s="2" t="str">
        <f t="shared" si="452"/>
        <v/>
      </c>
      <c r="DA206" s="2" t="str">
        <f t="shared" si="453"/>
        <v/>
      </c>
      <c r="DB206" s="2" t="str">
        <f t="shared" si="454"/>
        <v/>
      </c>
      <c r="DC206" s="2" t="str">
        <f t="shared" si="455"/>
        <v/>
      </c>
      <c r="DD206" s="2" t="str">
        <f t="shared" si="456"/>
        <v/>
      </c>
      <c r="DE206" s="2" t="str">
        <f t="shared" si="457"/>
        <v/>
      </c>
      <c r="DF206" s="2" t="str">
        <f t="shared" si="458"/>
        <v/>
      </c>
      <c r="DG206" s="2" t="str">
        <f t="shared" si="459"/>
        <v/>
      </c>
      <c r="DH206" s="2" t="str">
        <f t="shared" si="460"/>
        <v/>
      </c>
      <c r="DI206" s="2" t="str">
        <f t="shared" si="461"/>
        <v/>
      </c>
      <c r="DK206" s="2">
        <f t="shared" si="411"/>
        <v>73.419795564516122</v>
      </c>
      <c r="DL206" s="2">
        <f t="shared" si="590"/>
        <v>86.714995967741928</v>
      </c>
      <c r="DM206" s="2">
        <f t="shared" si="590"/>
        <v>92.449495417888542</v>
      </c>
      <c r="DN206" s="2">
        <f t="shared" si="590"/>
        <v>88.098198975044539</v>
      </c>
      <c r="DO206" s="2">
        <f t="shared" si="590"/>
        <v>109.71906268328445</v>
      </c>
      <c r="DP206" s="2">
        <f t="shared" si="590"/>
        <v>98.564015819964382</v>
      </c>
      <c r="DQ206" s="2">
        <f t="shared" si="590"/>
        <v>100.34338892961875</v>
      </c>
      <c r="DR206" s="2">
        <f t="shared" si="590"/>
        <v>102.78370365418894</v>
      </c>
      <c r="DS206" s="2">
        <f t="shared" si="590"/>
        <v>78.481436290322577</v>
      </c>
      <c r="DT206" s="2">
        <f t="shared" si="590"/>
        <v>79.457137411939186</v>
      </c>
      <c r="DU206" s="2">
        <f t="shared" si="590"/>
        <v>88.29594527252506</v>
      </c>
      <c r="DV206" s="2">
        <f t="shared" si="590"/>
        <v>92.211547837243401</v>
      </c>
      <c r="DW206" s="2">
        <f t="shared" si="590"/>
        <v>97.132350601604259</v>
      </c>
      <c r="DX206" s="2">
        <f t="shared" si="590"/>
        <v>75.848444407308421</v>
      </c>
      <c r="DY206" s="2">
        <f t="shared" si="590"/>
        <v>67.105552271483305</v>
      </c>
      <c r="EA206" s="2">
        <f t="shared" si="407"/>
        <v>56.305787712719926</v>
      </c>
      <c r="EB206" s="2">
        <f t="shared" si="413"/>
        <v>55.664903194453444</v>
      </c>
      <c r="EC206" s="2">
        <f t="shared" si="414"/>
        <v>50.641581504524879</v>
      </c>
      <c r="ED206" s="2">
        <f t="shared" si="415"/>
        <v>53.219854947440581</v>
      </c>
      <c r="EE206" s="2">
        <f t="shared" si="416"/>
        <v>51.953866601919543</v>
      </c>
      <c r="EF206" s="2">
        <f t="shared" si="417"/>
        <v>41.29620478176416</v>
      </c>
      <c r="EG206" s="2">
        <f t="shared" si="418"/>
        <v>48.087663143891817</v>
      </c>
      <c r="EH206" s="2">
        <f t="shared" si="419"/>
        <v>43.006261251940003</v>
      </c>
      <c r="EI206" s="2">
        <f t="shared" si="420"/>
        <v>41.941584189392259</v>
      </c>
      <c r="EJ206" s="2">
        <f t="shared" si="421"/>
        <v>47.120072179014883</v>
      </c>
      <c r="EK206" s="2">
        <f t="shared" si="422"/>
        <v>43.588032746622986</v>
      </c>
      <c r="EL206" s="2">
        <f t="shared" si="423"/>
        <v>43.085663255123094</v>
      </c>
      <c r="EM206" s="2">
        <f t="shared" si="424"/>
        <v>46.7676151686045</v>
      </c>
      <c r="EN206" s="2">
        <f t="shared" si="425"/>
        <v>44.415462616822445</v>
      </c>
      <c r="EO206" s="2">
        <f t="shared" si="426"/>
        <v>47.248648506118506</v>
      </c>
      <c r="EQ206" s="2">
        <f t="shared" si="427"/>
        <v>55.787012430427595</v>
      </c>
      <c r="ER206" s="2">
        <f t="shared" si="591"/>
        <v>52.860393816570827</v>
      </c>
      <c r="ES206" s="2">
        <f t="shared" si="591"/>
        <v>51.507336163151699</v>
      </c>
      <c r="ET206" s="2">
        <f t="shared" si="591"/>
        <v>48.880450238516048</v>
      </c>
      <c r="EU206" s="2">
        <f t="shared" si="591"/>
        <v>51.152156132832829</v>
      </c>
      <c r="EV206" s="2">
        <f t="shared" si="591"/>
        <v>49.805794397903881</v>
      </c>
      <c r="EW206" s="2">
        <f t="shared" si="591"/>
        <v>50.775488907704244</v>
      </c>
      <c r="EX206" s="2">
        <f t="shared" si="591"/>
        <v>47.863909299150826</v>
      </c>
      <c r="EY206" s="2">
        <f t="shared" si="591"/>
        <v>44.834154069874231</v>
      </c>
      <c r="EZ206" s="2">
        <f t="shared" si="591"/>
        <v>45.642756019180041</v>
      </c>
      <c r="FA206" s="2">
        <f t="shared" si="591"/>
        <v>43.49211072141577</v>
      </c>
      <c r="FB206" s="2">
        <f t="shared" si="591"/>
        <v>44.141241623258068</v>
      </c>
      <c r="FC206" s="2">
        <f t="shared" si="591"/>
        <v>50.105958413701401</v>
      </c>
      <c r="FD206" s="2">
        <f t="shared" si="591"/>
        <v>46.964317656095922</v>
      </c>
      <c r="FE206" s="2">
        <f t="shared" si="591"/>
        <v>47.167308909302555</v>
      </c>
      <c r="FG206" s="2">
        <f t="shared" si="429"/>
        <v>0.99999999999952738</v>
      </c>
      <c r="FH206" s="2">
        <f t="shared" si="592"/>
        <v>0.99999999999960298</v>
      </c>
      <c r="FI206" s="2">
        <f t="shared" si="592"/>
        <v>0.99999999999961686</v>
      </c>
      <c r="FJ206" s="2">
        <f t="shared" si="592"/>
        <v>0.99999999999962219</v>
      </c>
      <c r="FK206" s="2">
        <f t="shared" si="592"/>
        <v>0.99999999999963007</v>
      </c>
      <c r="FL206" s="2">
        <f t="shared" si="592"/>
        <v>0.99999999999964817</v>
      </c>
      <c r="FM206" s="2">
        <f t="shared" si="592"/>
        <v>0.99999999999965883</v>
      </c>
      <c r="FN206" s="2">
        <f t="shared" si="592"/>
        <v>0.99999999999963363</v>
      </c>
      <c r="FO206" s="2">
        <f t="shared" si="592"/>
        <v>0.99999999999960076</v>
      </c>
      <c r="FP206" s="2">
        <f t="shared" si="592"/>
        <v>0.9999999999996243</v>
      </c>
      <c r="FQ206" s="2">
        <f t="shared" si="592"/>
        <v>0.99999999999965528</v>
      </c>
      <c r="FR206" s="2">
        <f t="shared" si="592"/>
        <v>0.99999999999964917</v>
      </c>
      <c r="FS206" s="2">
        <f t="shared" si="592"/>
        <v>0.99999999999385247</v>
      </c>
      <c r="FT206" s="2">
        <f t="shared" si="592"/>
        <v>0.99999999995231259</v>
      </c>
      <c r="FU206" s="2">
        <f t="shared" si="592"/>
        <v>0.99999999971945019</v>
      </c>
      <c r="FW206" s="2">
        <f t="shared" si="462"/>
        <v>0.99990751896762087</v>
      </c>
      <c r="FX206" s="2">
        <f t="shared" si="514"/>
        <v>0.99994717968512292</v>
      </c>
      <c r="FY206" s="2">
        <f t="shared" si="515"/>
        <v>0.99994987135115454</v>
      </c>
      <c r="FZ206" s="2">
        <f t="shared" si="516"/>
        <v>0.9999516103563888</v>
      </c>
      <c r="GA206" s="2">
        <f t="shared" si="517"/>
        <v>0.9999496203502779</v>
      </c>
      <c r="GB206" s="2">
        <f t="shared" si="518"/>
        <v>0.99994706844873904</v>
      </c>
      <c r="GC206" s="2">
        <f t="shared" si="519"/>
        <v>0.99996794181363269</v>
      </c>
      <c r="GD206" s="2">
        <f t="shared" si="520"/>
        <v>0.99996565489965417</v>
      </c>
      <c r="GE206" s="2">
        <f t="shared" si="521"/>
        <v>0.99996398512620421</v>
      </c>
      <c r="GF206" s="2">
        <f t="shared" si="522"/>
        <v>0.99996328842219251</v>
      </c>
      <c r="GG206" s="2">
        <f t="shared" si="523"/>
        <v>0.99995806162445777</v>
      </c>
      <c r="GH206" s="2">
        <f t="shared" si="524"/>
        <v>0.99994421512526832</v>
      </c>
      <c r="GI206" s="2">
        <f t="shared" si="525"/>
        <v>0.99979243792065053</v>
      </c>
      <c r="GJ206" s="2">
        <f t="shared" si="526"/>
        <v>0.99950370732217908</v>
      </c>
      <c r="GK206" s="2">
        <f t="shared" si="527"/>
        <v>0.998930345659229</v>
      </c>
      <c r="GM206" s="107">
        <f t="shared" si="463"/>
        <v>0</v>
      </c>
      <c r="GN206" s="107">
        <f t="shared" si="528"/>
        <v>0</v>
      </c>
      <c r="GO206" s="107">
        <f t="shared" si="529"/>
        <v>0</v>
      </c>
      <c r="GP206" s="107">
        <f t="shared" si="530"/>
        <v>0</v>
      </c>
      <c r="GQ206" s="107">
        <f t="shared" si="531"/>
        <v>0</v>
      </c>
      <c r="GR206" s="107">
        <f t="shared" si="532"/>
        <v>0</v>
      </c>
      <c r="GS206" s="107">
        <f t="shared" si="533"/>
        <v>0</v>
      </c>
      <c r="GT206" s="107">
        <f t="shared" si="534"/>
        <v>0</v>
      </c>
      <c r="GU206" s="107">
        <f t="shared" si="535"/>
        <v>0</v>
      </c>
      <c r="GV206" s="107">
        <f t="shared" si="536"/>
        <v>0</v>
      </c>
      <c r="GW206" s="107">
        <f t="shared" si="537"/>
        <v>0</v>
      </c>
      <c r="GX206" s="107">
        <f t="shared" si="538"/>
        <v>0</v>
      </c>
      <c r="GY206" s="107">
        <f t="shared" si="539"/>
        <v>0</v>
      </c>
      <c r="GZ206" s="107">
        <f t="shared" si="540"/>
        <v>0</v>
      </c>
      <c r="HA206" s="107">
        <f t="shared" si="541"/>
        <v>0</v>
      </c>
      <c r="HC206" s="107">
        <f t="shared" si="464"/>
        <v>1.3636822103356665E-303</v>
      </c>
      <c r="HD206" s="107">
        <f t="shared" si="542"/>
        <v>0</v>
      </c>
      <c r="HE206" s="107">
        <f t="shared" si="543"/>
        <v>0</v>
      </c>
      <c r="HF206" s="107">
        <f t="shared" si="544"/>
        <v>0</v>
      </c>
      <c r="HG206" s="107">
        <f t="shared" si="545"/>
        <v>0</v>
      </c>
      <c r="HH206" s="107">
        <f t="shared" si="546"/>
        <v>0</v>
      </c>
      <c r="HI206" s="107">
        <f t="shared" si="547"/>
        <v>0</v>
      </c>
      <c r="HJ206" s="107">
        <f t="shared" si="548"/>
        <v>0</v>
      </c>
      <c r="HK206" s="107">
        <f t="shared" si="549"/>
        <v>0</v>
      </c>
      <c r="HL206" s="107">
        <f t="shared" si="550"/>
        <v>0</v>
      </c>
      <c r="HM206" s="107">
        <f t="shared" si="551"/>
        <v>0</v>
      </c>
      <c r="HN206" s="107">
        <f t="shared" si="552"/>
        <v>0</v>
      </c>
      <c r="HO206" s="107">
        <f t="shared" si="553"/>
        <v>0</v>
      </c>
      <c r="HP206" s="107">
        <f t="shared" si="554"/>
        <v>0</v>
      </c>
      <c r="HQ206" s="107">
        <f t="shared" si="555"/>
        <v>0</v>
      </c>
      <c r="HS206" s="107">
        <f t="shared" si="465"/>
        <v>4.2712620254508961E-106</v>
      </c>
      <c r="HT206" s="107">
        <f t="shared" si="556"/>
        <v>5.3845265853862463E-129</v>
      </c>
      <c r="HU206" s="107">
        <f t="shared" si="557"/>
        <v>4.0164461933374884E-135</v>
      </c>
      <c r="HV206" s="107">
        <f t="shared" si="558"/>
        <v>1.2204629930739811E-163</v>
      </c>
      <c r="HW206" s="107">
        <f t="shared" si="559"/>
        <v>1.7317785853045151E-166</v>
      </c>
      <c r="HX206" s="107">
        <f t="shared" si="560"/>
        <v>1.9349139109189974E-159</v>
      </c>
      <c r="HY206" s="107">
        <f t="shared" si="561"/>
        <v>1.6806405047584332E-179</v>
      </c>
      <c r="HZ206" s="107">
        <f t="shared" si="562"/>
        <v>3.4587680802625135E-171</v>
      </c>
      <c r="IA206" s="107">
        <f t="shared" si="563"/>
        <v>3.5132622279630336E-183</v>
      </c>
      <c r="IB206" s="107">
        <f t="shared" si="564"/>
        <v>9.4094905809617965E-195</v>
      </c>
      <c r="IC206" s="107">
        <f t="shared" si="565"/>
        <v>9.380529764383448E-195</v>
      </c>
      <c r="ID206" s="107">
        <f t="shared" si="566"/>
        <v>2.6040074448440175E-165</v>
      </c>
      <c r="IE206" s="107">
        <f t="shared" si="567"/>
        <v>2.2168761697711846E-148</v>
      </c>
      <c r="IF206" s="107">
        <f t="shared" si="568"/>
        <v>2.4973485679491778E-150</v>
      </c>
      <c r="IG206" s="107">
        <f t="shared" si="569"/>
        <v>7.6715902814707758E-154</v>
      </c>
      <c r="II206" s="107">
        <f t="shared" si="466"/>
        <v>1.1053172881654958E-29</v>
      </c>
      <c r="IJ206" s="107">
        <f t="shared" si="467"/>
        <v>5.1418446564197414E-38</v>
      </c>
      <c r="IK206" s="107">
        <f t="shared" si="468"/>
        <v>6.0352714288773489E-40</v>
      </c>
      <c r="IL206" s="107">
        <f t="shared" si="469"/>
        <v>6.0985543008249569E-48</v>
      </c>
      <c r="IM206" s="107">
        <f t="shared" si="470"/>
        <v>1.8681758624270198E-48</v>
      </c>
      <c r="IN206" s="107">
        <f t="shared" si="471"/>
        <v>4.0708685203848879E-46</v>
      </c>
      <c r="IO206" s="107">
        <f t="shared" si="472"/>
        <v>1.7058310796251181E-54</v>
      </c>
      <c r="IP206" s="107">
        <f t="shared" si="473"/>
        <v>1.3710289095240945E-51</v>
      </c>
      <c r="IQ206" s="107">
        <f t="shared" si="474"/>
        <v>8.3520443884048671E-55</v>
      </c>
      <c r="IR206" s="107">
        <f t="shared" si="475"/>
        <v>3.2709711569496436E-58</v>
      </c>
      <c r="IS206" s="107">
        <f t="shared" si="476"/>
        <v>3.6400119342061435E-57</v>
      </c>
      <c r="IT206" s="107">
        <f t="shared" si="477"/>
        <v>1.3698621282559594E-47</v>
      </c>
      <c r="IU206" s="107">
        <f t="shared" si="478"/>
        <v>3.209660334471465E-41</v>
      </c>
      <c r="IV206" s="107">
        <f t="shared" si="479"/>
        <v>3.6055663523044398E-40</v>
      </c>
      <c r="IW206" s="107">
        <f t="shared" si="480"/>
        <v>5.9390064586171528E-38</v>
      </c>
      <c r="IY206" s="107">
        <f t="shared" si="481"/>
        <v>1.1053172881654958E-29</v>
      </c>
      <c r="IZ206" s="107">
        <f t="shared" si="482"/>
        <v>5.1418446564197414E-38</v>
      </c>
      <c r="JA206" s="107">
        <f t="shared" si="483"/>
        <v>6.0352714288773489E-40</v>
      </c>
      <c r="JB206" s="107">
        <f t="shared" si="484"/>
        <v>6.0985543008249569E-48</v>
      </c>
      <c r="JC206" s="107">
        <f t="shared" si="485"/>
        <v>1.8681758624270198E-48</v>
      </c>
      <c r="JD206" s="107">
        <f t="shared" si="486"/>
        <v>4.0708685203848879E-46</v>
      </c>
      <c r="JE206" s="107">
        <f t="shared" si="487"/>
        <v>1.7058310796251181E-54</v>
      </c>
      <c r="JF206" s="107">
        <f t="shared" si="488"/>
        <v>1.3710289095240945E-51</v>
      </c>
      <c r="JG206" s="107">
        <f t="shared" si="489"/>
        <v>8.3520443884048671E-55</v>
      </c>
      <c r="JH206" s="107">
        <f t="shared" si="490"/>
        <v>3.2709711569496436E-58</v>
      </c>
      <c r="JI206" s="107">
        <f t="shared" si="491"/>
        <v>3.6400119342061435E-57</v>
      </c>
      <c r="JJ206" s="107">
        <f t="shared" si="492"/>
        <v>1.3698621282559594E-47</v>
      </c>
      <c r="JK206" s="107">
        <f t="shared" si="493"/>
        <v>3.209660334471465E-41</v>
      </c>
      <c r="JL206" s="107">
        <f t="shared" si="494"/>
        <v>3.6055663523044398E-40</v>
      </c>
      <c r="JM206" s="107">
        <f t="shared" si="495"/>
        <v>5.9390064586171528E-38</v>
      </c>
    </row>
    <row r="207" spans="2:273" x14ac:dyDescent="0.25">
      <c r="B207" s="2">
        <v>179</v>
      </c>
      <c r="C207" s="37">
        <v>56.280999999999999</v>
      </c>
      <c r="D207" s="37">
        <v>53.968000000000004</v>
      </c>
      <c r="E207" s="37">
        <v>52.442999999999998</v>
      </c>
      <c r="F207" s="37">
        <v>48.475000000000001</v>
      </c>
      <c r="G207" s="37">
        <v>51.933999999999997</v>
      </c>
      <c r="H207" s="37">
        <v>51.033000000000001</v>
      </c>
      <c r="I207" s="37">
        <v>54.567</v>
      </c>
      <c r="J207" s="37">
        <v>46.982999999999997</v>
      </c>
      <c r="K207" s="37">
        <v>46.31</v>
      </c>
      <c r="L207" s="37">
        <v>46.796999999999997</v>
      </c>
      <c r="M207" s="37">
        <v>44.051000000000002</v>
      </c>
      <c r="N207" s="37">
        <v>43.558999999999997</v>
      </c>
      <c r="O207" s="37">
        <v>49.271000000000001</v>
      </c>
      <c r="P207" s="37">
        <v>47.712000000000003</v>
      </c>
      <c r="Q207" s="37">
        <v>48.082000000000001</v>
      </c>
      <c r="S207" s="4" t="e">
        <f>AY207 + (C$3 * _xlfn.NORM.DIST($B207, C$7, ABS(C$11), FALSE) * _xlfn.NORM.DIST(($B207 - C$7)*C$15, 0, ABS(C$11), TRUE) * 2)
               + (C$4 * _xlfn.NORM.DIST($B207, C$8, ABS(C$12), FALSE) * _xlfn.NORM.DIST(($B207 - C$8)*C$16, 0, ABS(C$12), TRUE) * 2)
               + (C$5 * _xlfn.NORM.DIST($B207, C$9, ABS(C$13), FALSE) * _xlfn.NORM.DIST(($B207 - C$9)*C$17, 0, ABS(C$13), TRUE) * 2)
               + (C$6 * _xlfn.NORM.DIST($B207, C$10, ABS(C$14), FALSE) * _xlfn.NORM.DIST(($B207 - C$10)*C$18, 0, ABS(C$14), TRUE) * 2)</f>
        <v>#N/A</v>
      </c>
      <c r="T207" s="4" t="e">
        <f>AZ207 + (D$3 * _xlfn.NORM.DIST($B207, D$7, ABS(D$11), FALSE) * _xlfn.NORM.DIST(($B207 - D$7)*D$15, 0, ABS(D$11), TRUE) * 2)
               + (D$4 * _xlfn.NORM.DIST($B207, D$8, ABS(D$12), FALSE) * _xlfn.NORM.DIST(($B207 - D$8)*D$16, 0, ABS(D$12), TRUE) * 2)
               + (D$5 * _xlfn.NORM.DIST($B207, D$9, ABS(D$13), FALSE) * _xlfn.NORM.DIST(($B207 - D$9)*D$17, 0, ABS(D$13), TRUE) * 2)
               + (D$6 * _xlfn.NORM.DIST($B207, D$10, ABS(D$14), FALSE) * _xlfn.NORM.DIST(($B207 - D$10)*D$18, 0, ABS(D$14), TRUE) * 2)</f>
        <v>#N/A</v>
      </c>
      <c r="U207" s="4" t="e">
        <f>BA207 + (E$3 * _xlfn.NORM.DIST($B207, E$7, ABS(E$11), FALSE) * _xlfn.NORM.DIST(($B207 - E$7)*E$15, 0, ABS(E$11), TRUE) * 2)
               + (E$4 * _xlfn.NORM.DIST($B207, E$8, ABS(E$12), FALSE) * _xlfn.NORM.DIST(($B207 - E$8)*E$16, 0, ABS(E$12), TRUE) * 2)
               + (E$5 * _xlfn.NORM.DIST($B207, E$9, ABS(E$13), FALSE) * _xlfn.NORM.DIST(($B207 - E$9)*E$17, 0, ABS(E$13), TRUE) * 2)
               + (E$6 * _xlfn.NORM.DIST($B207, E$10, ABS(E$14), FALSE) * _xlfn.NORM.DIST(($B207 - E$10)*E$18, 0, ABS(E$14), TRUE) * 2)</f>
        <v>#N/A</v>
      </c>
      <c r="V207" s="4" t="e">
        <f>BB207 + (F$3 * _xlfn.NORM.DIST($B207, F$7, ABS(F$11), FALSE) * _xlfn.NORM.DIST(($B207 - F$7)*F$15, 0, ABS(F$11), TRUE) * 2)
               + (F$4 * _xlfn.NORM.DIST($B207, F$8, ABS(F$12), FALSE) * _xlfn.NORM.DIST(($B207 - F$8)*F$16, 0, ABS(F$12), TRUE) * 2)
               + (F$5 * _xlfn.NORM.DIST($B207, F$9, ABS(F$13), FALSE) * _xlfn.NORM.DIST(($B207 - F$9)*F$17, 0, ABS(F$13), TRUE) * 2)
               + (F$6 * _xlfn.NORM.DIST($B207, F$10, ABS(F$14), FALSE) * _xlfn.NORM.DIST(($B207 - F$10)*F$18, 0, ABS(F$14), TRUE) * 2)</f>
        <v>#N/A</v>
      </c>
      <c r="W207" s="4" t="e">
        <f>BC207 + (G$3 * _xlfn.NORM.DIST($B207, G$7, ABS(G$11), FALSE) * _xlfn.NORM.DIST(($B207 - G$7)*G$15, 0, ABS(G$11), TRUE) * 2)
               + (G$4 * _xlfn.NORM.DIST($B207, G$8, ABS(G$12), FALSE) * _xlfn.NORM.DIST(($B207 - G$8)*G$16, 0, ABS(G$12), TRUE) * 2)
               + (G$5 * _xlfn.NORM.DIST($B207, G$9, ABS(G$13), FALSE) * _xlfn.NORM.DIST(($B207 - G$9)*G$17, 0, ABS(G$13), TRUE) * 2)
               + (G$6 * _xlfn.NORM.DIST($B207, G$10, ABS(G$14), FALSE) * _xlfn.NORM.DIST(($B207 - G$10)*G$18, 0, ABS(G$14), TRUE) * 2)</f>
        <v>#N/A</v>
      </c>
      <c r="X207" s="4" t="e">
        <f>BD207 + (H$3 * _xlfn.NORM.DIST($B207, H$7, ABS(H$11), FALSE) * _xlfn.NORM.DIST(($B207 - H$7)*H$15, 0, ABS(H$11), TRUE) * 2)
               + (H$4 * _xlfn.NORM.DIST($B207, H$8, ABS(H$12), FALSE) * _xlfn.NORM.DIST(($B207 - H$8)*H$16, 0, ABS(H$12), TRUE) * 2)
               + (H$5 * _xlfn.NORM.DIST($B207, H$9, ABS(H$13), FALSE) * _xlfn.NORM.DIST(($B207 - H$9)*H$17, 0, ABS(H$13), TRUE) * 2)
               + (H$6 * _xlfn.NORM.DIST($B207, H$10, ABS(H$14), FALSE) * _xlfn.NORM.DIST(($B207 - H$10)*H$18, 0, ABS(H$14), TRUE) * 2)</f>
        <v>#N/A</v>
      </c>
      <c r="Y207" s="4" t="e">
        <f>BE207 + (I$3 * _xlfn.NORM.DIST($B207, I$7, ABS(I$11), FALSE) * _xlfn.NORM.DIST(($B207 - I$7)*I$15, 0, ABS(I$11), TRUE) * 2)
               + (I$4 * _xlfn.NORM.DIST($B207, I$8, ABS(I$12), FALSE) * _xlfn.NORM.DIST(($B207 - I$8)*I$16, 0, ABS(I$12), TRUE) * 2)
               + (I$5 * _xlfn.NORM.DIST($B207, I$9, ABS(I$13), FALSE) * _xlfn.NORM.DIST(($B207 - I$9)*I$17, 0, ABS(I$13), TRUE) * 2)
               + (I$6 * _xlfn.NORM.DIST($B207, I$10, ABS(I$14), FALSE) * _xlfn.NORM.DIST(($B207 - I$10)*I$18, 0, ABS(I$14), TRUE) * 2)</f>
        <v>#N/A</v>
      </c>
      <c r="Z207" s="4" t="e">
        <f>BF207 + (J$3 * _xlfn.NORM.DIST($B207, J$7, ABS(J$11), FALSE) * _xlfn.NORM.DIST(($B207 - J$7)*J$15, 0, ABS(J$11), TRUE) * 2)
               + (J$4 * _xlfn.NORM.DIST($B207, J$8, ABS(J$12), FALSE) * _xlfn.NORM.DIST(($B207 - J$8)*J$16, 0, ABS(J$12), TRUE) * 2)
               + (J$5 * _xlfn.NORM.DIST($B207, J$9, ABS(J$13), FALSE) * _xlfn.NORM.DIST(($B207 - J$9)*J$17, 0, ABS(J$13), TRUE) * 2)
               + (J$6 * _xlfn.NORM.DIST($B207, J$10, ABS(J$14), FALSE) * _xlfn.NORM.DIST(($B207 - J$10)*J$18, 0, ABS(J$14), TRUE) * 2)</f>
        <v>#N/A</v>
      </c>
      <c r="AA207" s="4" t="e">
        <f>BG207 + (K$3 * _xlfn.NORM.DIST($B207, K$7, ABS(K$11), FALSE) * _xlfn.NORM.DIST(($B207 - K$7)*K$15, 0, ABS(K$11), TRUE) * 2)
               + (K$4 * _xlfn.NORM.DIST($B207, K$8, ABS(K$12), FALSE) * _xlfn.NORM.DIST(($B207 - K$8)*K$16, 0, ABS(K$12), TRUE) * 2)
               + (K$5 * _xlfn.NORM.DIST($B207, K$9, ABS(K$13), FALSE) * _xlfn.NORM.DIST(($B207 - K$9)*K$17, 0, ABS(K$13), TRUE) * 2)
               + (K$6 * _xlfn.NORM.DIST($B207, K$10, ABS(K$14), FALSE) * _xlfn.NORM.DIST(($B207 - K$10)*K$18, 0, ABS(K$14), TRUE) * 2)</f>
        <v>#N/A</v>
      </c>
      <c r="AB207" s="4" t="e">
        <f>BH207 + (L$3 * _xlfn.NORM.DIST($B207, L$7, ABS(L$11), FALSE) * _xlfn.NORM.DIST(($B207 - L$7)*L$15, 0, ABS(L$11), TRUE) * 2)
               + (L$4 * _xlfn.NORM.DIST($B207, L$8, ABS(L$12), FALSE) * _xlfn.NORM.DIST(($B207 - L$8)*L$16, 0, ABS(L$12), TRUE) * 2)
               + (L$5 * _xlfn.NORM.DIST($B207, L$9, ABS(L$13), FALSE) * _xlfn.NORM.DIST(($B207 - L$9)*L$17, 0, ABS(L$13), TRUE) * 2)
               + (L$6 * _xlfn.NORM.DIST($B207, L$10, ABS(L$14), FALSE) * _xlfn.NORM.DIST(($B207 - L$10)*L$18, 0, ABS(L$14), TRUE) * 2)</f>
        <v>#N/A</v>
      </c>
      <c r="AC207" s="4" t="e">
        <f>BI207 + (M$3 * _xlfn.NORM.DIST($B207, M$7, ABS(M$11), FALSE) * _xlfn.NORM.DIST(($B207 - M$7)*M$15, 0, ABS(M$11), TRUE) * 2)
               + (M$4 * _xlfn.NORM.DIST($B207, M$8, ABS(M$12), FALSE) * _xlfn.NORM.DIST(($B207 - M$8)*M$16, 0, ABS(M$12), TRUE) * 2)
               + (M$5 * _xlfn.NORM.DIST($B207, M$9, ABS(M$13), FALSE) * _xlfn.NORM.DIST(($B207 - M$9)*M$17, 0, ABS(M$13), TRUE) * 2)
               + (M$6 * _xlfn.NORM.DIST($B207, M$10, ABS(M$14), FALSE) * _xlfn.NORM.DIST(($B207 - M$10)*M$18, 0, ABS(M$14), TRUE) * 2)</f>
        <v>#N/A</v>
      </c>
      <c r="AD207" s="4" t="e">
        <f>BJ207 + (N$3 * _xlfn.NORM.DIST($B207, N$7, ABS(N$11), FALSE) * _xlfn.NORM.DIST(($B207 - N$7)*N$15, 0, ABS(N$11), TRUE) * 2)
               + (N$4 * _xlfn.NORM.DIST($B207, N$8, ABS(N$12), FALSE) * _xlfn.NORM.DIST(($B207 - N$8)*N$16, 0, ABS(N$12), TRUE) * 2)
               + (N$5 * _xlfn.NORM.DIST($B207, N$9, ABS(N$13), FALSE) * _xlfn.NORM.DIST(($B207 - N$9)*N$17, 0, ABS(N$13), TRUE) * 2)
               + (N$6 * _xlfn.NORM.DIST($B207, N$10, ABS(N$14), FALSE) * _xlfn.NORM.DIST(($B207 - N$10)*N$18, 0, ABS(N$14), TRUE) * 2)</f>
        <v>#N/A</v>
      </c>
      <c r="AE207" s="4" t="e">
        <f>BK207 + (O$3 * _xlfn.NORM.DIST($B207, O$7, ABS(O$11), FALSE) * _xlfn.NORM.DIST(($B207 - O$7)*O$15, 0, ABS(O$11), TRUE) * 2)
               + (O$4 * _xlfn.NORM.DIST($B207, O$8, ABS(O$12), FALSE) * _xlfn.NORM.DIST(($B207 - O$8)*O$16, 0, ABS(O$12), TRUE) * 2)
               + (O$5 * _xlfn.NORM.DIST($B207, O$9, ABS(O$13), FALSE) * _xlfn.NORM.DIST(($B207 - O$9)*O$17, 0, ABS(O$13), TRUE) * 2)
               + (O$6 * _xlfn.NORM.DIST($B207, O$10, ABS(O$14), FALSE) * _xlfn.NORM.DIST(($B207 - O$10)*O$18, 0, ABS(O$14), TRUE) * 2)</f>
        <v>#N/A</v>
      </c>
      <c r="AF207" s="4" t="e">
        <f t="shared" si="408"/>
        <v>#N/A</v>
      </c>
      <c r="AG207" s="4" t="e">
        <f t="shared" si="409"/>
        <v>#N/A</v>
      </c>
      <c r="AI207" s="4">
        <f>IF(OR($B207 &lt; C$231, $B207 &gt; C$234), 0, C207-S207)</f>
        <v>0</v>
      </c>
      <c r="AJ207" s="4">
        <f>IF(OR($B207 &lt; D$231, $B207 &gt; D$234), 0, D207-T207)</f>
        <v>0</v>
      </c>
      <c r="AK207" s="4">
        <f>IF(OR($B207 &lt; E$231, $B207 &gt; E$234), 0, E207-U207)</f>
        <v>0</v>
      </c>
      <c r="AL207" s="4">
        <f>IF(OR($B207 &lt; F$231, $B207 &gt; F$234), 0, F207-V207)</f>
        <v>0</v>
      </c>
      <c r="AM207" s="4">
        <f>IF(OR($B207 &lt; G$231, $B207 &gt; G$234), 0, G207-W207)</f>
        <v>0</v>
      </c>
      <c r="AN207" s="4">
        <f>IF(OR($B207 &lt; H$231, $B207 &gt; H$234), 0, H207-X207)</f>
        <v>0</v>
      </c>
      <c r="AO207" s="4">
        <f>IF(OR($B207 &lt; I$231, $B207 &gt; I$234), 0, I207-Y207)</f>
        <v>0</v>
      </c>
      <c r="AP207" s="4">
        <f>IF(OR($B207 &lt; J$231, $B207 &gt; J$234), 0, J207-Z207)</f>
        <v>0</v>
      </c>
      <c r="AQ207" s="4">
        <f>IF(OR($B207 &lt; K$231, $B207 &gt; K$234), 0, K207-AA207)</f>
        <v>0</v>
      </c>
      <c r="AR207" s="4">
        <f>IF(OR($B207 &lt; L$231, $B207 &gt; L$234), 0, L207-AB207)</f>
        <v>0</v>
      </c>
      <c r="AS207" s="4">
        <f>IF(OR($B207 &lt; M$231, $B207 &gt; M$234), 0, M207-AC207)</f>
        <v>0</v>
      </c>
      <c r="AT207" s="4">
        <f>IF(OR($B207 &lt; N$231, $B207 &gt; N$234), 0, N207-AD207)</f>
        <v>0</v>
      </c>
      <c r="AU207" s="4">
        <f>IF(OR($B207 &lt; O$231, $B207 &gt; O$234), 0, O207-AE207)</f>
        <v>0</v>
      </c>
      <c r="AV207" s="4">
        <f t="shared" si="589"/>
        <v>0</v>
      </c>
      <c r="AW207" s="4">
        <f t="shared" si="589"/>
        <v>0</v>
      </c>
      <c r="AY207" s="2" t="e">
        <f t="shared" si="431"/>
        <v>#N/A</v>
      </c>
      <c r="AZ207" s="2" t="e">
        <f t="shared" si="497"/>
        <v>#N/A</v>
      </c>
      <c r="BA207" s="2" t="e">
        <f t="shared" si="498"/>
        <v>#N/A</v>
      </c>
      <c r="BB207" s="2" t="e">
        <f t="shared" si="499"/>
        <v>#N/A</v>
      </c>
      <c r="BC207" s="2" t="e">
        <f t="shared" si="500"/>
        <v>#N/A</v>
      </c>
      <c r="BD207" s="2" t="e">
        <f t="shared" si="501"/>
        <v>#N/A</v>
      </c>
      <c r="BE207" s="2" t="e">
        <f t="shared" si="502"/>
        <v>#N/A</v>
      </c>
      <c r="BF207" s="2" t="e">
        <f t="shared" si="503"/>
        <v>#N/A</v>
      </c>
      <c r="BG207" s="2" t="e">
        <f t="shared" si="504"/>
        <v>#N/A</v>
      </c>
      <c r="BH207" s="2" t="e">
        <f t="shared" si="505"/>
        <v>#N/A</v>
      </c>
      <c r="BI207" s="2" t="e">
        <f t="shared" si="506"/>
        <v>#N/A</v>
      </c>
      <c r="BJ207" s="2" t="e">
        <f t="shared" si="507"/>
        <v>#N/A</v>
      </c>
      <c r="BK207" s="2" t="e">
        <f t="shared" si="508"/>
        <v>#N/A</v>
      </c>
      <c r="BL207" s="2" t="e">
        <f t="shared" si="509"/>
        <v>#N/A</v>
      </c>
      <c r="BM207" s="2" t="e">
        <f t="shared" si="510"/>
        <v>#N/A</v>
      </c>
      <c r="BO207" s="2" t="str">
        <f t="shared" si="574"/>
        <v/>
      </c>
      <c r="BP207" s="2" t="str">
        <f t="shared" si="575"/>
        <v/>
      </c>
      <c r="BQ207" s="2" t="str">
        <f t="shared" si="576"/>
        <v/>
      </c>
      <c r="BR207" s="2" t="str">
        <f t="shared" si="577"/>
        <v/>
      </c>
      <c r="BS207" s="2" t="str">
        <f t="shared" si="578"/>
        <v/>
      </c>
      <c r="BT207" s="2" t="str">
        <f t="shared" si="579"/>
        <v/>
      </c>
      <c r="BU207" s="2" t="str">
        <f t="shared" si="580"/>
        <v/>
      </c>
      <c r="BV207" s="2" t="str">
        <f t="shared" si="581"/>
        <v/>
      </c>
      <c r="BW207" s="2" t="str">
        <f t="shared" si="582"/>
        <v/>
      </c>
      <c r="BX207" s="2" t="str">
        <f t="shared" si="583"/>
        <v/>
      </c>
      <c r="BY207" s="2" t="str">
        <f t="shared" si="584"/>
        <v/>
      </c>
      <c r="BZ207" s="2" t="str">
        <f t="shared" si="585"/>
        <v/>
      </c>
      <c r="CA207" s="2" t="str">
        <f t="shared" si="586"/>
        <v/>
      </c>
      <c r="CB207" s="2" t="str">
        <f t="shared" si="587"/>
        <v/>
      </c>
      <c r="CC207" s="2" t="str">
        <f t="shared" si="588"/>
        <v/>
      </c>
      <c r="CE207" s="2" t="str">
        <f t="shared" si="432"/>
        <v/>
      </c>
      <c r="CF207" s="2" t="str">
        <f t="shared" si="433"/>
        <v/>
      </c>
      <c r="CG207" s="2" t="str">
        <f t="shared" si="434"/>
        <v/>
      </c>
      <c r="CH207" s="2" t="str">
        <f t="shared" si="435"/>
        <v/>
      </c>
      <c r="CI207" s="2" t="str">
        <f t="shared" si="436"/>
        <v/>
      </c>
      <c r="CJ207" s="2" t="str">
        <f t="shared" si="437"/>
        <v/>
      </c>
      <c r="CK207" s="2" t="str">
        <f t="shared" si="438"/>
        <v/>
      </c>
      <c r="CL207" s="2" t="str">
        <f t="shared" si="439"/>
        <v/>
      </c>
      <c r="CM207" s="2" t="str">
        <f t="shared" si="440"/>
        <v/>
      </c>
      <c r="CN207" s="2" t="str">
        <f t="shared" si="441"/>
        <v/>
      </c>
      <c r="CO207" s="2" t="str">
        <f t="shared" si="442"/>
        <v/>
      </c>
      <c r="CP207" s="2" t="str">
        <f t="shared" si="443"/>
        <v/>
      </c>
      <c r="CQ207" s="2" t="str">
        <f t="shared" si="444"/>
        <v/>
      </c>
      <c r="CR207" s="2" t="str">
        <f t="shared" si="445"/>
        <v/>
      </c>
      <c r="CS207" s="2" t="str">
        <f t="shared" si="446"/>
        <v/>
      </c>
      <c r="CU207" s="2" t="str">
        <f t="shared" si="447"/>
        <v/>
      </c>
      <c r="CV207" s="2" t="str">
        <f t="shared" si="448"/>
        <v/>
      </c>
      <c r="CW207" s="2" t="str">
        <f t="shared" si="449"/>
        <v/>
      </c>
      <c r="CX207" s="2" t="str">
        <f t="shared" si="450"/>
        <v/>
      </c>
      <c r="CY207" s="2" t="str">
        <f t="shared" si="451"/>
        <v/>
      </c>
      <c r="CZ207" s="2" t="str">
        <f t="shared" si="452"/>
        <v/>
      </c>
      <c r="DA207" s="2" t="str">
        <f t="shared" si="453"/>
        <v/>
      </c>
      <c r="DB207" s="2" t="str">
        <f t="shared" si="454"/>
        <v/>
      </c>
      <c r="DC207" s="2" t="str">
        <f t="shared" si="455"/>
        <v/>
      </c>
      <c r="DD207" s="2" t="str">
        <f t="shared" si="456"/>
        <v/>
      </c>
      <c r="DE207" s="2" t="str">
        <f t="shared" si="457"/>
        <v/>
      </c>
      <c r="DF207" s="2" t="str">
        <f t="shared" si="458"/>
        <v/>
      </c>
      <c r="DG207" s="2" t="str">
        <f t="shared" si="459"/>
        <v/>
      </c>
      <c r="DH207" s="2" t="str">
        <f t="shared" si="460"/>
        <v/>
      </c>
      <c r="DI207" s="2" t="str">
        <f t="shared" si="461"/>
        <v/>
      </c>
      <c r="DK207" s="2">
        <f t="shared" si="411"/>
        <v>73.434953225806439</v>
      </c>
      <c r="DL207" s="2">
        <f t="shared" si="590"/>
        <v>86.803824596774191</v>
      </c>
      <c r="DM207" s="2">
        <f t="shared" si="590"/>
        <v>92.568144428152465</v>
      </c>
      <c r="DN207" s="2">
        <f t="shared" si="590"/>
        <v>88.208524509803908</v>
      </c>
      <c r="DO207" s="2">
        <f t="shared" si="590"/>
        <v>109.941381414956</v>
      </c>
      <c r="DP207" s="2">
        <f t="shared" si="590"/>
        <v>98.685386475044595</v>
      </c>
      <c r="DQ207" s="2">
        <f t="shared" si="590"/>
        <v>100.49855003665687</v>
      </c>
      <c r="DR207" s="2">
        <f t="shared" si="590"/>
        <v>102.96448573975043</v>
      </c>
      <c r="DS207" s="2">
        <f t="shared" si="590"/>
        <v>78.530870967741933</v>
      </c>
      <c r="DT207" s="2">
        <f t="shared" si="590"/>
        <v>79.517976344086009</v>
      </c>
      <c r="DU207" s="2">
        <f t="shared" si="590"/>
        <v>88.413077419354877</v>
      </c>
      <c r="DV207" s="2">
        <f t="shared" si="590"/>
        <v>92.334549303519069</v>
      </c>
      <c r="DW207" s="2">
        <f t="shared" si="590"/>
        <v>97.239075534759337</v>
      </c>
      <c r="DX207" s="2">
        <f t="shared" si="590"/>
        <v>75.873917335115905</v>
      </c>
      <c r="DY207" s="2">
        <f t="shared" si="590"/>
        <v>67.082743842364522</v>
      </c>
      <c r="EA207" s="2">
        <f t="shared" si="407"/>
        <v>56.276296221517157</v>
      </c>
      <c r="EB207" s="2">
        <f t="shared" si="413"/>
        <v>55.605812382556863</v>
      </c>
      <c r="EC207" s="2">
        <f t="shared" si="414"/>
        <v>50.518169909502262</v>
      </c>
      <c r="ED207" s="2">
        <f t="shared" si="415"/>
        <v>53.156603519195606</v>
      </c>
      <c r="EE207" s="2">
        <f t="shared" si="416"/>
        <v>51.811953610603275</v>
      </c>
      <c r="EF207" s="2">
        <f t="shared" si="417"/>
        <v>41.01694069926873</v>
      </c>
      <c r="EG207" s="2">
        <f t="shared" si="418"/>
        <v>47.876703939102811</v>
      </c>
      <c r="EH207" s="2">
        <f t="shared" si="419"/>
        <v>42.794480600103476</v>
      </c>
      <c r="EI207" s="2">
        <f t="shared" si="420"/>
        <v>41.785201315497744</v>
      </c>
      <c r="EJ207" s="2">
        <f t="shared" si="421"/>
        <v>47.00498253513441</v>
      </c>
      <c r="EK207" s="2">
        <f t="shared" si="422"/>
        <v>43.442341792877592</v>
      </c>
      <c r="EL207" s="2">
        <f t="shared" si="423"/>
        <v>42.907310322820194</v>
      </c>
      <c r="EM207" s="2">
        <f t="shared" si="424"/>
        <v>46.55299129708277</v>
      </c>
      <c r="EN207" s="2">
        <f t="shared" si="425"/>
        <v>44.234100133511362</v>
      </c>
      <c r="EO207" s="2">
        <f t="shared" si="426"/>
        <v>47.090231500566354</v>
      </c>
      <c r="EQ207" s="2">
        <f t="shared" si="427"/>
        <v>55.755832320763311</v>
      </c>
      <c r="ER207" s="2">
        <f t="shared" si="591"/>
        <v>52.772208908120454</v>
      </c>
      <c r="ES207" s="2">
        <f t="shared" si="591"/>
        <v>51.395313562731367</v>
      </c>
      <c r="ET207" s="2">
        <f t="shared" si="591"/>
        <v>48.767250341851692</v>
      </c>
      <c r="EU207" s="2">
        <f t="shared" si="591"/>
        <v>51.001309872842342</v>
      </c>
      <c r="EV207" s="2">
        <f t="shared" si="591"/>
        <v>49.626670663061084</v>
      </c>
      <c r="EW207" s="2">
        <f t="shared" si="591"/>
        <v>50.596811516291083</v>
      </c>
      <c r="EX207" s="2">
        <f t="shared" si="591"/>
        <v>47.70933010944259</v>
      </c>
      <c r="EY207" s="2">
        <f t="shared" si="591"/>
        <v>44.711981024657362</v>
      </c>
      <c r="EZ207" s="2">
        <f t="shared" si="591"/>
        <v>45.510281214405921</v>
      </c>
      <c r="FA207" s="2">
        <f t="shared" si="591"/>
        <v>43.345973514022198</v>
      </c>
      <c r="FB207" s="2">
        <f t="shared" si="591"/>
        <v>43.975401230554503</v>
      </c>
      <c r="FC207" s="2">
        <f t="shared" si="591"/>
        <v>49.931976688166031</v>
      </c>
      <c r="FD207" s="2">
        <f t="shared" si="591"/>
        <v>46.814026301528102</v>
      </c>
      <c r="FE207" s="2">
        <f t="shared" si="591"/>
        <v>47.008574974758261</v>
      </c>
      <c r="FG207" s="2">
        <f t="shared" si="429"/>
        <v>0.99999999999962463</v>
      </c>
      <c r="FH207" s="2">
        <f t="shared" si="592"/>
        <v>0.99999999999968459</v>
      </c>
      <c r="FI207" s="2">
        <f t="shared" si="592"/>
        <v>0.99999999999969569</v>
      </c>
      <c r="FJ207" s="2">
        <f t="shared" si="592"/>
        <v>0.99999999999969991</v>
      </c>
      <c r="FK207" s="2">
        <f t="shared" si="592"/>
        <v>0.99999999999970612</v>
      </c>
      <c r="FL207" s="2">
        <f t="shared" si="592"/>
        <v>0.99999999999972056</v>
      </c>
      <c r="FM207" s="2">
        <f t="shared" si="592"/>
        <v>0.99999999999972899</v>
      </c>
      <c r="FN207" s="2">
        <f t="shared" si="592"/>
        <v>0.99999999999970901</v>
      </c>
      <c r="FO207" s="2">
        <f t="shared" si="592"/>
        <v>0.99999999999968292</v>
      </c>
      <c r="FP207" s="2">
        <f t="shared" si="592"/>
        <v>0.99999999999970157</v>
      </c>
      <c r="FQ207" s="2">
        <f t="shared" si="592"/>
        <v>0.99999999999972611</v>
      </c>
      <c r="FR207" s="2">
        <f t="shared" si="592"/>
        <v>0.99999999999972133</v>
      </c>
      <c r="FS207" s="2">
        <f t="shared" si="592"/>
        <v>0.99999999999501354</v>
      </c>
      <c r="FT207" s="2">
        <f t="shared" si="592"/>
        <v>0.9999999999606386</v>
      </c>
      <c r="FU207" s="2">
        <f t="shared" si="592"/>
        <v>0.99999999976498966</v>
      </c>
      <c r="FW207" s="2">
        <f t="shared" si="462"/>
        <v>0.99992653830750922</v>
      </c>
      <c r="FX207" s="2">
        <f t="shared" si="514"/>
        <v>0.99995804287671874</v>
      </c>
      <c r="FY207" s="2">
        <f t="shared" si="515"/>
        <v>0.99996018098831752</v>
      </c>
      <c r="FZ207" s="2">
        <f t="shared" si="516"/>
        <v>0.99996156235726519</v>
      </c>
      <c r="GA207" s="2">
        <f t="shared" si="517"/>
        <v>0.99995998160711275</v>
      </c>
      <c r="GB207" s="2">
        <f t="shared" si="518"/>
        <v>0.99995795451659641</v>
      </c>
      <c r="GC207" s="2">
        <f t="shared" si="519"/>
        <v>0.99997453510951251</v>
      </c>
      <c r="GD207" s="2">
        <f t="shared" si="520"/>
        <v>0.99997271852435954</v>
      </c>
      <c r="GE207" s="2">
        <f t="shared" si="521"/>
        <v>0.99997139215696873</v>
      </c>
      <c r="GF207" s="2">
        <f t="shared" si="522"/>
        <v>0.99997083873702308</v>
      </c>
      <c r="GG207" s="2">
        <f t="shared" si="523"/>
        <v>0.99996668687684465</v>
      </c>
      <c r="GH207" s="2">
        <f t="shared" si="524"/>
        <v>0.99995568799052181</v>
      </c>
      <c r="GI207" s="2">
        <f t="shared" si="525"/>
        <v>0.99983163339781622</v>
      </c>
      <c r="GJ207" s="2">
        <f t="shared" si="526"/>
        <v>0.999590322447793</v>
      </c>
      <c r="GK207" s="2">
        <f t="shared" si="527"/>
        <v>0.99910381887326538</v>
      </c>
      <c r="GM207" s="107">
        <f t="shared" si="463"/>
        <v>0</v>
      </c>
      <c r="GN207" s="107">
        <f t="shared" si="528"/>
        <v>0</v>
      </c>
      <c r="GO207" s="107">
        <f t="shared" si="529"/>
        <v>0</v>
      </c>
      <c r="GP207" s="107">
        <f t="shared" si="530"/>
        <v>0</v>
      </c>
      <c r="GQ207" s="107">
        <f t="shared" si="531"/>
        <v>0</v>
      </c>
      <c r="GR207" s="107">
        <f t="shared" si="532"/>
        <v>0</v>
      </c>
      <c r="GS207" s="107">
        <f t="shared" si="533"/>
        <v>0</v>
      </c>
      <c r="GT207" s="107">
        <f t="shared" si="534"/>
        <v>0</v>
      </c>
      <c r="GU207" s="107">
        <f t="shared" si="535"/>
        <v>0</v>
      </c>
      <c r="GV207" s="107">
        <f t="shared" si="536"/>
        <v>0</v>
      </c>
      <c r="GW207" s="107">
        <f t="shared" si="537"/>
        <v>0</v>
      </c>
      <c r="GX207" s="107">
        <f t="shared" si="538"/>
        <v>0</v>
      </c>
      <c r="GY207" s="107">
        <f t="shared" si="539"/>
        <v>0</v>
      </c>
      <c r="GZ207" s="107">
        <f t="shared" si="540"/>
        <v>0</v>
      </c>
      <c r="HA207" s="107">
        <f t="shared" si="541"/>
        <v>0</v>
      </c>
      <c r="HC207" s="107">
        <f t="shared" si="464"/>
        <v>0</v>
      </c>
      <c r="HD207" s="107">
        <f t="shared" si="542"/>
        <v>0</v>
      </c>
      <c r="HE207" s="107">
        <f t="shared" si="543"/>
        <v>0</v>
      </c>
      <c r="HF207" s="107">
        <f t="shared" si="544"/>
        <v>0</v>
      </c>
      <c r="HG207" s="107">
        <f t="shared" si="545"/>
        <v>0</v>
      </c>
      <c r="HH207" s="107">
        <f t="shared" si="546"/>
        <v>0</v>
      </c>
      <c r="HI207" s="107">
        <f t="shared" si="547"/>
        <v>0</v>
      </c>
      <c r="HJ207" s="107">
        <f t="shared" si="548"/>
        <v>0</v>
      </c>
      <c r="HK207" s="107">
        <f t="shared" si="549"/>
        <v>0</v>
      </c>
      <c r="HL207" s="107">
        <f t="shared" si="550"/>
        <v>0</v>
      </c>
      <c r="HM207" s="107">
        <f t="shared" si="551"/>
        <v>0</v>
      </c>
      <c r="HN207" s="107">
        <f t="shared" si="552"/>
        <v>0</v>
      </c>
      <c r="HO207" s="107">
        <f t="shared" si="553"/>
        <v>0</v>
      </c>
      <c r="HP207" s="107">
        <f t="shared" si="554"/>
        <v>0</v>
      </c>
      <c r="HQ207" s="107">
        <f t="shared" si="555"/>
        <v>0</v>
      </c>
      <c r="HS207" s="107">
        <f t="shared" si="465"/>
        <v>3.2600134734175623E-109</v>
      </c>
      <c r="HT207" s="107">
        <f t="shared" si="556"/>
        <v>1.0816026648576834E-132</v>
      </c>
      <c r="HU207" s="107">
        <f t="shared" si="557"/>
        <v>5.4972780471769765E-139</v>
      </c>
      <c r="HV207" s="107">
        <f t="shared" si="558"/>
        <v>2.6463418991505714E-168</v>
      </c>
      <c r="HW207" s="107">
        <f t="shared" si="559"/>
        <v>3.0789048230047587E-171</v>
      </c>
      <c r="HX207" s="107">
        <f t="shared" si="560"/>
        <v>5.4239923782868719E-164</v>
      </c>
      <c r="HY207" s="107">
        <f t="shared" si="561"/>
        <v>1.6283115204803611E-184</v>
      </c>
      <c r="HZ207" s="107">
        <f t="shared" si="562"/>
        <v>5.6055739461629494E-176</v>
      </c>
      <c r="IA207" s="107">
        <f t="shared" si="563"/>
        <v>2.5559896856600422E-188</v>
      </c>
      <c r="IB207" s="107">
        <f t="shared" si="564"/>
        <v>3.134270648234685E-200</v>
      </c>
      <c r="IC207" s="107">
        <f t="shared" si="565"/>
        <v>2.978677328636135E-200</v>
      </c>
      <c r="ID207" s="107">
        <f t="shared" si="566"/>
        <v>4.7605161031569343E-170</v>
      </c>
      <c r="IE207" s="107">
        <f t="shared" si="567"/>
        <v>9.4171963320077412E-153</v>
      </c>
      <c r="IF207" s="107">
        <f t="shared" si="568"/>
        <v>9.1466168769337291E-155</v>
      </c>
      <c r="IG207" s="107">
        <f t="shared" si="569"/>
        <v>1.6161550444266003E-158</v>
      </c>
      <c r="II207" s="107">
        <f t="shared" si="466"/>
        <v>4.340445319990985E-31</v>
      </c>
      <c r="IJ207" s="107">
        <f t="shared" si="467"/>
        <v>9.8735845675824712E-40</v>
      </c>
      <c r="IK207" s="107">
        <f t="shared" si="468"/>
        <v>9.6141134852395008E-42</v>
      </c>
      <c r="IL207" s="107">
        <f t="shared" si="469"/>
        <v>4.1776648154370829E-50</v>
      </c>
      <c r="IM207" s="107">
        <f t="shared" si="470"/>
        <v>1.1861279628409722E-50</v>
      </c>
      <c r="IN207" s="107">
        <f t="shared" si="471"/>
        <v>3.246146359630298E-48</v>
      </c>
      <c r="IO207" s="107">
        <f t="shared" si="472"/>
        <v>7.2625210153787829E-57</v>
      </c>
      <c r="IP207" s="107">
        <f t="shared" si="473"/>
        <v>7.6066287449831473E-54</v>
      </c>
      <c r="IQ207" s="107">
        <f t="shared" si="474"/>
        <v>3.2330969863750862E-57</v>
      </c>
      <c r="IR207" s="107">
        <f t="shared" si="475"/>
        <v>8.7732787410397668E-61</v>
      </c>
      <c r="IS207" s="107">
        <f t="shared" si="476"/>
        <v>1.0079003491767057E-59</v>
      </c>
      <c r="IT207" s="107">
        <f t="shared" si="477"/>
        <v>9.062220239167758E-50</v>
      </c>
      <c r="IU207" s="107">
        <f t="shared" si="478"/>
        <v>3.4163624175973565E-43</v>
      </c>
      <c r="IV207" s="107">
        <f t="shared" si="479"/>
        <v>3.9267441275526747E-42</v>
      </c>
      <c r="IW207" s="107">
        <f t="shared" si="480"/>
        <v>7.4669935381041442E-40</v>
      </c>
      <c r="IY207" s="107">
        <f t="shared" si="481"/>
        <v>4.340445319990985E-31</v>
      </c>
      <c r="IZ207" s="107">
        <f t="shared" si="482"/>
        <v>9.8735845675824712E-40</v>
      </c>
      <c r="JA207" s="107">
        <f t="shared" si="483"/>
        <v>9.6141134852395008E-42</v>
      </c>
      <c r="JB207" s="107">
        <f t="shared" si="484"/>
        <v>4.1776648154370829E-50</v>
      </c>
      <c r="JC207" s="107">
        <f t="shared" si="485"/>
        <v>1.1861279628409722E-50</v>
      </c>
      <c r="JD207" s="107">
        <f t="shared" si="486"/>
        <v>3.246146359630298E-48</v>
      </c>
      <c r="JE207" s="107">
        <f t="shared" si="487"/>
        <v>7.2625210153787829E-57</v>
      </c>
      <c r="JF207" s="107">
        <f t="shared" si="488"/>
        <v>7.6066287449831473E-54</v>
      </c>
      <c r="JG207" s="107">
        <f t="shared" si="489"/>
        <v>3.2330969863750862E-57</v>
      </c>
      <c r="JH207" s="107">
        <f t="shared" si="490"/>
        <v>8.7732787410397668E-61</v>
      </c>
      <c r="JI207" s="107">
        <f t="shared" si="491"/>
        <v>1.0079003491767057E-59</v>
      </c>
      <c r="JJ207" s="107">
        <f t="shared" si="492"/>
        <v>9.062220239167758E-50</v>
      </c>
      <c r="JK207" s="107">
        <f t="shared" si="493"/>
        <v>3.4163624175973565E-43</v>
      </c>
      <c r="JL207" s="107">
        <f t="shared" si="494"/>
        <v>3.9267441275526747E-42</v>
      </c>
      <c r="JM207" s="107">
        <f t="shared" si="495"/>
        <v>7.4669935381041442E-40</v>
      </c>
    </row>
    <row r="208" spans="2:273" x14ac:dyDescent="0.25">
      <c r="B208" s="2">
        <v>180</v>
      </c>
      <c r="C208" s="37">
        <v>57.938000000000002</v>
      </c>
      <c r="D208" s="37">
        <v>54.354999999999997</v>
      </c>
      <c r="E208" s="37">
        <v>53.18</v>
      </c>
      <c r="F208" s="37">
        <v>48.262</v>
      </c>
      <c r="G208" s="37">
        <v>52.720999999999997</v>
      </c>
      <c r="H208" s="37">
        <v>50.767000000000003</v>
      </c>
      <c r="I208" s="37">
        <v>52.9</v>
      </c>
      <c r="J208" s="37">
        <v>48.35</v>
      </c>
      <c r="K208" s="37">
        <v>46.362000000000002</v>
      </c>
      <c r="L208" s="37">
        <v>46.78</v>
      </c>
      <c r="M208" s="37">
        <v>42.017000000000003</v>
      </c>
      <c r="N208" s="37">
        <v>42.898000000000003</v>
      </c>
      <c r="O208" s="37">
        <v>48.966000000000001</v>
      </c>
      <c r="P208" s="37">
        <v>47.168999999999997</v>
      </c>
      <c r="Q208" s="37">
        <v>48.655999999999999</v>
      </c>
      <c r="S208" s="4" t="e">
        <f>AY208 + (C$3 * _xlfn.NORM.DIST($B208, C$7, ABS(C$11), FALSE) * _xlfn.NORM.DIST(($B208 - C$7)*C$15, 0, ABS(C$11), TRUE) * 2)
               + (C$4 * _xlfn.NORM.DIST($B208, C$8, ABS(C$12), FALSE) * _xlfn.NORM.DIST(($B208 - C$8)*C$16, 0, ABS(C$12), TRUE) * 2)
               + (C$5 * _xlfn.NORM.DIST($B208, C$9, ABS(C$13), FALSE) * _xlfn.NORM.DIST(($B208 - C$9)*C$17, 0, ABS(C$13), TRUE) * 2)
               + (C$6 * _xlfn.NORM.DIST($B208, C$10, ABS(C$14), FALSE) * _xlfn.NORM.DIST(($B208 - C$10)*C$18, 0, ABS(C$14), TRUE) * 2)</f>
        <v>#N/A</v>
      </c>
      <c r="T208" s="4" t="e">
        <f>AZ208 + (D$3 * _xlfn.NORM.DIST($B208, D$7, ABS(D$11), FALSE) * _xlfn.NORM.DIST(($B208 - D$7)*D$15, 0, ABS(D$11), TRUE) * 2)
               + (D$4 * _xlfn.NORM.DIST($B208, D$8, ABS(D$12), FALSE) * _xlfn.NORM.DIST(($B208 - D$8)*D$16, 0, ABS(D$12), TRUE) * 2)
               + (D$5 * _xlfn.NORM.DIST($B208, D$9, ABS(D$13), FALSE) * _xlfn.NORM.DIST(($B208 - D$9)*D$17, 0, ABS(D$13), TRUE) * 2)
               + (D$6 * _xlfn.NORM.DIST($B208, D$10, ABS(D$14), FALSE) * _xlfn.NORM.DIST(($B208 - D$10)*D$18, 0, ABS(D$14), TRUE) * 2)</f>
        <v>#N/A</v>
      </c>
      <c r="U208" s="4" t="e">
        <f>BA208 + (E$3 * _xlfn.NORM.DIST($B208, E$7, ABS(E$11), FALSE) * _xlfn.NORM.DIST(($B208 - E$7)*E$15, 0, ABS(E$11), TRUE) * 2)
               + (E$4 * _xlfn.NORM.DIST($B208, E$8, ABS(E$12), FALSE) * _xlfn.NORM.DIST(($B208 - E$8)*E$16, 0, ABS(E$12), TRUE) * 2)
               + (E$5 * _xlfn.NORM.DIST($B208, E$9, ABS(E$13), FALSE) * _xlfn.NORM.DIST(($B208 - E$9)*E$17, 0, ABS(E$13), TRUE) * 2)
               + (E$6 * _xlfn.NORM.DIST($B208, E$10, ABS(E$14), FALSE) * _xlfn.NORM.DIST(($B208 - E$10)*E$18, 0, ABS(E$14), TRUE) * 2)</f>
        <v>#N/A</v>
      </c>
      <c r="V208" s="4" t="e">
        <f>BB208 + (F$3 * _xlfn.NORM.DIST($B208, F$7, ABS(F$11), FALSE) * _xlfn.NORM.DIST(($B208 - F$7)*F$15, 0, ABS(F$11), TRUE) * 2)
               + (F$4 * _xlfn.NORM.DIST($B208, F$8, ABS(F$12), FALSE) * _xlfn.NORM.DIST(($B208 - F$8)*F$16, 0, ABS(F$12), TRUE) * 2)
               + (F$5 * _xlfn.NORM.DIST($B208, F$9, ABS(F$13), FALSE) * _xlfn.NORM.DIST(($B208 - F$9)*F$17, 0, ABS(F$13), TRUE) * 2)
               + (F$6 * _xlfn.NORM.DIST($B208, F$10, ABS(F$14), FALSE) * _xlfn.NORM.DIST(($B208 - F$10)*F$18, 0, ABS(F$14), TRUE) * 2)</f>
        <v>#N/A</v>
      </c>
      <c r="W208" s="4" t="e">
        <f>BC208 + (G$3 * _xlfn.NORM.DIST($B208, G$7, ABS(G$11), FALSE) * _xlfn.NORM.DIST(($B208 - G$7)*G$15, 0, ABS(G$11), TRUE) * 2)
               + (G$4 * _xlfn.NORM.DIST($B208, G$8, ABS(G$12), FALSE) * _xlfn.NORM.DIST(($B208 - G$8)*G$16, 0, ABS(G$12), TRUE) * 2)
               + (G$5 * _xlfn.NORM.DIST($B208, G$9, ABS(G$13), FALSE) * _xlfn.NORM.DIST(($B208 - G$9)*G$17, 0, ABS(G$13), TRUE) * 2)
               + (G$6 * _xlfn.NORM.DIST($B208, G$10, ABS(G$14), FALSE) * _xlfn.NORM.DIST(($B208 - G$10)*G$18, 0, ABS(G$14), TRUE) * 2)</f>
        <v>#N/A</v>
      </c>
      <c r="X208" s="4" t="e">
        <f>BD208 + (H$3 * _xlfn.NORM.DIST($B208, H$7, ABS(H$11), FALSE) * _xlfn.NORM.DIST(($B208 - H$7)*H$15, 0, ABS(H$11), TRUE) * 2)
               + (H$4 * _xlfn.NORM.DIST($B208, H$8, ABS(H$12), FALSE) * _xlfn.NORM.DIST(($B208 - H$8)*H$16, 0, ABS(H$12), TRUE) * 2)
               + (H$5 * _xlfn.NORM.DIST($B208, H$9, ABS(H$13), FALSE) * _xlfn.NORM.DIST(($B208 - H$9)*H$17, 0, ABS(H$13), TRUE) * 2)
               + (H$6 * _xlfn.NORM.DIST($B208, H$10, ABS(H$14), FALSE) * _xlfn.NORM.DIST(($B208 - H$10)*H$18, 0, ABS(H$14), TRUE) * 2)</f>
        <v>#N/A</v>
      </c>
      <c r="Y208" s="4" t="e">
        <f>BE208 + (I$3 * _xlfn.NORM.DIST($B208, I$7, ABS(I$11), FALSE) * _xlfn.NORM.DIST(($B208 - I$7)*I$15, 0, ABS(I$11), TRUE) * 2)
               + (I$4 * _xlfn.NORM.DIST($B208, I$8, ABS(I$12), FALSE) * _xlfn.NORM.DIST(($B208 - I$8)*I$16, 0, ABS(I$12), TRUE) * 2)
               + (I$5 * _xlfn.NORM.DIST($B208, I$9, ABS(I$13), FALSE) * _xlfn.NORM.DIST(($B208 - I$9)*I$17, 0, ABS(I$13), TRUE) * 2)
               + (I$6 * _xlfn.NORM.DIST($B208, I$10, ABS(I$14), FALSE) * _xlfn.NORM.DIST(($B208 - I$10)*I$18, 0, ABS(I$14), TRUE) * 2)</f>
        <v>#N/A</v>
      </c>
      <c r="Z208" s="4" t="e">
        <f>BF208 + (J$3 * _xlfn.NORM.DIST($B208, J$7, ABS(J$11), FALSE) * _xlfn.NORM.DIST(($B208 - J$7)*J$15, 0, ABS(J$11), TRUE) * 2)
               + (J$4 * _xlfn.NORM.DIST($B208, J$8, ABS(J$12), FALSE) * _xlfn.NORM.DIST(($B208 - J$8)*J$16, 0, ABS(J$12), TRUE) * 2)
               + (J$5 * _xlfn.NORM.DIST($B208, J$9, ABS(J$13), FALSE) * _xlfn.NORM.DIST(($B208 - J$9)*J$17, 0, ABS(J$13), TRUE) * 2)
               + (J$6 * _xlfn.NORM.DIST($B208, J$10, ABS(J$14), FALSE) * _xlfn.NORM.DIST(($B208 - J$10)*J$18, 0, ABS(J$14), TRUE) * 2)</f>
        <v>#N/A</v>
      </c>
      <c r="AA208" s="4" t="e">
        <f>BG208 + (K$3 * _xlfn.NORM.DIST($B208, K$7, ABS(K$11), FALSE) * _xlfn.NORM.DIST(($B208 - K$7)*K$15, 0, ABS(K$11), TRUE) * 2)
               + (K$4 * _xlfn.NORM.DIST($B208, K$8, ABS(K$12), FALSE) * _xlfn.NORM.DIST(($B208 - K$8)*K$16, 0, ABS(K$12), TRUE) * 2)
               + (K$5 * _xlfn.NORM.DIST($B208, K$9, ABS(K$13), FALSE) * _xlfn.NORM.DIST(($B208 - K$9)*K$17, 0, ABS(K$13), TRUE) * 2)
               + (K$6 * _xlfn.NORM.DIST($B208, K$10, ABS(K$14), FALSE) * _xlfn.NORM.DIST(($B208 - K$10)*K$18, 0, ABS(K$14), TRUE) * 2)</f>
        <v>#N/A</v>
      </c>
      <c r="AB208" s="4" t="e">
        <f>BH208 + (L$3 * _xlfn.NORM.DIST($B208, L$7, ABS(L$11), FALSE) * _xlfn.NORM.DIST(($B208 - L$7)*L$15, 0, ABS(L$11), TRUE) * 2)
               + (L$4 * _xlfn.NORM.DIST($B208, L$8, ABS(L$12), FALSE) * _xlfn.NORM.DIST(($B208 - L$8)*L$16, 0, ABS(L$12), TRUE) * 2)
               + (L$5 * _xlfn.NORM.DIST($B208, L$9, ABS(L$13), FALSE) * _xlfn.NORM.DIST(($B208 - L$9)*L$17, 0, ABS(L$13), TRUE) * 2)
               + (L$6 * _xlfn.NORM.DIST($B208, L$10, ABS(L$14), FALSE) * _xlfn.NORM.DIST(($B208 - L$10)*L$18, 0, ABS(L$14), TRUE) * 2)</f>
        <v>#N/A</v>
      </c>
      <c r="AC208" s="4" t="e">
        <f>BI208 + (M$3 * _xlfn.NORM.DIST($B208, M$7, ABS(M$11), FALSE) * _xlfn.NORM.DIST(($B208 - M$7)*M$15, 0, ABS(M$11), TRUE) * 2)
               + (M$4 * _xlfn.NORM.DIST($B208, M$8, ABS(M$12), FALSE) * _xlfn.NORM.DIST(($B208 - M$8)*M$16, 0, ABS(M$12), TRUE) * 2)
               + (M$5 * _xlfn.NORM.DIST($B208, M$9, ABS(M$13), FALSE) * _xlfn.NORM.DIST(($B208 - M$9)*M$17, 0, ABS(M$13), TRUE) * 2)
               + (M$6 * _xlfn.NORM.DIST($B208, M$10, ABS(M$14), FALSE) * _xlfn.NORM.DIST(($B208 - M$10)*M$18, 0, ABS(M$14), TRUE) * 2)</f>
        <v>#N/A</v>
      </c>
      <c r="AD208" s="4" t="e">
        <f>BJ208 + (N$3 * _xlfn.NORM.DIST($B208, N$7, ABS(N$11), FALSE) * _xlfn.NORM.DIST(($B208 - N$7)*N$15, 0, ABS(N$11), TRUE) * 2)
               + (N$4 * _xlfn.NORM.DIST($B208, N$8, ABS(N$12), FALSE) * _xlfn.NORM.DIST(($B208 - N$8)*N$16, 0, ABS(N$12), TRUE) * 2)
               + (N$5 * _xlfn.NORM.DIST($B208, N$9, ABS(N$13), FALSE) * _xlfn.NORM.DIST(($B208 - N$9)*N$17, 0, ABS(N$13), TRUE) * 2)
               + (N$6 * _xlfn.NORM.DIST($B208, N$10, ABS(N$14), FALSE) * _xlfn.NORM.DIST(($B208 - N$10)*N$18, 0, ABS(N$14), TRUE) * 2)</f>
        <v>#N/A</v>
      </c>
      <c r="AE208" s="4" t="e">
        <f>BK208 + (O$3 * _xlfn.NORM.DIST($B208, O$7, ABS(O$11), FALSE) * _xlfn.NORM.DIST(($B208 - O$7)*O$15, 0, ABS(O$11), TRUE) * 2)
               + (O$4 * _xlfn.NORM.DIST($B208, O$8, ABS(O$12), FALSE) * _xlfn.NORM.DIST(($B208 - O$8)*O$16, 0, ABS(O$12), TRUE) * 2)
               + (O$5 * _xlfn.NORM.DIST($B208, O$9, ABS(O$13), FALSE) * _xlfn.NORM.DIST(($B208 - O$9)*O$17, 0, ABS(O$13), TRUE) * 2)
               + (O$6 * _xlfn.NORM.DIST($B208, O$10, ABS(O$14), FALSE) * _xlfn.NORM.DIST(($B208 - O$10)*O$18, 0, ABS(O$14), TRUE) * 2)</f>
        <v>#N/A</v>
      </c>
      <c r="AF208" s="4" t="e">
        <f t="shared" si="408"/>
        <v>#N/A</v>
      </c>
      <c r="AG208" s="4" t="e">
        <f t="shared" si="409"/>
        <v>#N/A</v>
      </c>
      <c r="AI208" s="4">
        <f>IF(OR($B208 &lt; C$231, $B208 &gt; C$234), 0, C208-S208)</f>
        <v>0</v>
      </c>
      <c r="AJ208" s="4">
        <f>IF(OR($B208 &lt; D$231, $B208 &gt; D$234), 0, D208-T208)</f>
        <v>0</v>
      </c>
      <c r="AK208" s="4">
        <f>IF(OR($B208 &lt; E$231, $B208 &gt; E$234), 0, E208-U208)</f>
        <v>0</v>
      </c>
      <c r="AL208" s="4">
        <f>IF(OR($B208 &lt; F$231, $B208 &gt; F$234), 0, F208-V208)</f>
        <v>0</v>
      </c>
      <c r="AM208" s="4">
        <f>IF(OR($B208 &lt; G$231, $B208 &gt; G$234), 0, G208-W208)</f>
        <v>0</v>
      </c>
      <c r="AN208" s="4">
        <f>IF(OR($B208 &lt; H$231, $B208 &gt; H$234), 0, H208-X208)</f>
        <v>0</v>
      </c>
      <c r="AO208" s="4">
        <f>IF(OR($B208 &lt; I$231, $B208 &gt; I$234), 0, I208-Y208)</f>
        <v>0</v>
      </c>
      <c r="AP208" s="4">
        <f>IF(OR($B208 &lt; J$231, $B208 &gt; J$234), 0, J208-Z208)</f>
        <v>0</v>
      </c>
      <c r="AQ208" s="4">
        <f>IF(OR($B208 &lt; K$231, $B208 &gt; K$234), 0, K208-AA208)</f>
        <v>0</v>
      </c>
      <c r="AR208" s="4">
        <f>IF(OR($B208 &lt; L$231, $B208 &gt; L$234), 0, L208-AB208)</f>
        <v>0</v>
      </c>
      <c r="AS208" s="4">
        <f>IF(OR($B208 &lt; M$231, $B208 &gt; M$234), 0, M208-AC208)</f>
        <v>0</v>
      </c>
      <c r="AT208" s="4">
        <f>IF(OR($B208 &lt; N$231, $B208 &gt; N$234), 0, N208-AD208)</f>
        <v>0</v>
      </c>
      <c r="AU208" s="4">
        <f>IF(OR($B208 &lt; O$231, $B208 &gt; O$234), 0, O208-AE208)</f>
        <v>0</v>
      </c>
      <c r="AV208" s="4">
        <f t="shared" si="589"/>
        <v>0</v>
      </c>
      <c r="AW208" s="4">
        <f t="shared" si="589"/>
        <v>0</v>
      </c>
      <c r="AY208" s="2" t="e">
        <f t="shared" si="431"/>
        <v>#N/A</v>
      </c>
      <c r="AZ208" s="2" t="e">
        <f t="shared" si="497"/>
        <v>#N/A</v>
      </c>
      <c r="BA208" s="2" t="e">
        <f t="shared" si="498"/>
        <v>#N/A</v>
      </c>
      <c r="BB208" s="2" t="e">
        <f t="shared" si="499"/>
        <v>#N/A</v>
      </c>
      <c r="BC208" s="2" t="e">
        <f t="shared" si="500"/>
        <v>#N/A</v>
      </c>
      <c r="BD208" s="2" t="e">
        <f t="shared" si="501"/>
        <v>#N/A</v>
      </c>
      <c r="BE208" s="2" t="e">
        <f t="shared" si="502"/>
        <v>#N/A</v>
      </c>
      <c r="BF208" s="2" t="e">
        <f t="shared" si="503"/>
        <v>#N/A</v>
      </c>
      <c r="BG208" s="2" t="e">
        <f t="shared" si="504"/>
        <v>#N/A</v>
      </c>
      <c r="BH208" s="2" t="e">
        <f t="shared" si="505"/>
        <v>#N/A</v>
      </c>
      <c r="BI208" s="2" t="e">
        <f t="shared" si="506"/>
        <v>#N/A</v>
      </c>
      <c r="BJ208" s="2" t="e">
        <f t="shared" si="507"/>
        <v>#N/A</v>
      </c>
      <c r="BK208" s="2" t="e">
        <f t="shared" si="508"/>
        <v>#N/A</v>
      </c>
      <c r="BL208" s="2" t="e">
        <f t="shared" si="509"/>
        <v>#N/A</v>
      </c>
      <c r="BM208" s="2" t="e">
        <f t="shared" si="510"/>
        <v>#N/A</v>
      </c>
      <c r="BO208" s="2" t="str">
        <f t="shared" si="574"/>
        <v/>
      </c>
      <c r="BP208" s="2" t="str">
        <f t="shared" si="575"/>
        <v/>
      </c>
      <c r="BQ208" s="2" t="str">
        <f t="shared" si="576"/>
        <v/>
      </c>
      <c r="BR208" s="2" t="str">
        <f t="shared" si="577"/>
        <v/>
      </c>
      <c r="BS208" s="2" t="str">
        <f t="shared" si="578"/>
        <v/>
      </c>
      <c r="BT208" s="2" t="str">
        <f t="shared" si="579"/>
        <v/>
      </c>
      <c r="BU208" s="2" t="str">
        <f t="shared" si="580"/>
        <v/>
      </c>
      <c r="BV208" s="2" t="str">
        <f t="shared" si="581"/>
        <v/>
      </c>
      <c r="BW208" s="2" t="str">
        <f t="shared" si="582"/>
        <v/>
      </c>
      <c r="BX208" s="2" t="str">
        <f t="shared" si="583"/>
        <v/>
      </c>
      <c r="BY208" s="2" t="str">
        <f t="shared" si="584"/>
        <v/>
      </c>
      <c r="BZ208" s="2" t="str">
        <f t="shared" si="585"/>
        <v/>
      </c>
      <c r="CA208" s="2" t="str">
        <f t="shared" si="586"/>
        <v/>
      </c>
      <c r="CB208" s="2" t="str">
        <f t="shared" si="587"/>
        <v/>
      </c>
      <c r="CC208" s="2" t="str">
        <f t="shared" si="588"/>
        <v/>
      </c>
      <c r="CE208" s="2" t="str">
        <f t="shared" si="432"/>
        <v/>
      </c>
      <c r="CF208" s="2" t="str">
        <f t="shared" si="433"/>
        <v/>
      </c>
      <c r="CG208" s="2" t="str">
        <f t="shared" si="434"/>
        <v/>
      </c>
      <c r="CH208" s="2" t="str">
        <f t="shared" si="435"/>
        <v/>
      </c>
      <c r="CI208" s="2" t="str">
        <f t="shared" si="436"/>
        <v/>
      </c>
      <c r="CJ208" s="2" t="str">
        <f t="shared" si="437"/>
        <v/>
      </c>
      <c r="CK208" s="2" t="str">
        <f t="shared" si="438"/>
        <v/>
      </c>
      <c r="CL208" s="2" t="str">
        <f t="shared" si="439"/>
        <v/>
      </c>
      <c r="CM208" s="2" t="str">
        <f t="shared" si="440"/>
        <v/>
      </c>
      <c r="CN208" s="2" t="str">
        <f t="shared" si="441"/>
        <v/>
      </c>
      <c r="CO208" s="2" t="str">
        <f t="shared" si="442"/>
        <v/>
      </c>
      <c r="CP208" s="2" t="str">
        <f t="shared" si="443"/>
        <v/>
      </c>
      <c r="CQ208" s="2" t="str">
        <f t="shared" si="444"/>
        <v/>
      </c>
      <c r="CR208" s="2" t="str">
        <f t="shared" si="445"/>
        <v/>
      </c>
      <c r="CS208" s="2" t="str">
        <f t="shared" si="446"/>
        <v/>
      </c>
      <c r="CU208" s="2" t="str">
        <f t="shared" si="447"/>
        <v/>
      </c>
      <c r="CV208" s="2" t="str">
        <f t="shared" si="448"/>
        <v/>
      </c>
      <c r="CW208" s="2" t="str">
        <f t="shared" si="449"/>
        <v/>
      </c>
      <c r="CX208" s="2" t="str">
        <f t="shared" si="450"/>
        <v/>
      </c>
      <c r="CY208" s="2" t="str">
        <f t="shared" si="451"/>
        <v/>
      </c>
      <c r="CZ208" s="2" t="str">
        <f t="shared" si="452"/>
        <v/>
      </c>
      <c r="DA208" s="2" t="str">
        <f t="shared" si="453"/>
        <v/>
      </c>
      <c r="DB208" s="2" t="str">
        <f t="shared" si="454"/>
        <v/>
      </c>
      <c r="DC208" s="2" t="str">
        <f t="shared" si="455"/>
        <v/>
      </c>
      <c r="DD208" s="2" t="str">
        <f t="shared" si="456"/>
        <v/>
      </c>
      <c r="DE208" s="2" t="str">
        <f t="shared" si="457"/>
        <v/>
      </c>
      <c r="DF208" s="2" t="str">
        <f t="shared" si="458"/>
        <v/>
      </c>
      <c r="DG208" s="2" t="str">
        <f t="shared" si="459"/>
        <v/>
      </c>
      <c r="DH208" s="2" t="str">
        <f t="shared" si="460"/>
        <v/>
      </c>
      <c r="DI208" s="2" t="str">
        <f t="shared" si="461"/>
        <v/>
      </c>
      <c r="DK208" s="2">
        <f t="shared" si="411"/>
        <v>73.45011088709677</v>
      </c>
      <c r="DL208" s="2">
        <f t="shared" si="590"/>
        <v>86.892653225806455</v>
      </c>
      <c r="DM208" s="2">
        <f t="shared" si="590"/>
        <v>92.686793438416402</v>
      </c>
      <c r="DN208" s="2">
        <f t="shared" si="590"/>
        <v>88.318850044563263</v>
      </c>
      <c r="DO208" s="2">
        <f t="shared" si="590"/>
        <v>110.16370014662756</v>
      </c>
      <c r="DP208" s="2">
        <f t="shared" si="590"/>
        <v>98.806757130124808</v>
      </c>
      <c r="DQ208" s="2">
        <f t="shared" si="590"/>
        <v>100.65371114369499</v>
      </c>
      <c r="DR208" s="2">
        <f t="shared" si="590"/>
        <v>103.14526782531192</v>
      </c>
      <c r="DS208" s="2">
        <f t="shared" si="590"/>
        <v>78.580305645161289</v>
      </c>
      <c r="DT208" s="2">
        <f t="shared" si="590"/>
        <v>79.578815276232845</v>
      </c>
      <c r="DU208" s="2">
        <f t="shared" si="590"/>
        <v>88.530209566184681</v>
      </c>
      <c r="DV208" s="2">
        <f t="shared" si="590"/>
        <v>92.457550769794722</v>
      </c>
      <c r="DW208" s="2">
        <f t="shared" si="590"/>
        <v>97.345800467914415</v>
      </c>
      <c r="DX208" s="2">
        <f t="shared" si="590"/>
        <v>75.89939026292339</v>
      </c>
      <c r="DY208" s="2">
        <f t="shared" si="590"/>
        <v>67.059935413245753</v>
      </c>
      <c r="EA208" s="2">
        <f t="shared" si="407"/>
        <v>56.246804730314388</v>
      </c>
      <c r="EB208" s="2">
        <f t="shared" si="413"/>
        <v>55.546721570660274</v>
      </c>
      <c r="EC208" s="2">
        <f t="shared" si="414"/>
        <v>50.394758314479631</v>
      </c>
      <c r="ED208" s="2">
        <f t="shared" si="415"/>
        <v>53.093352090950631</v>
      </c>
      <c r="EE208" s="2">
        <f t="shared" si="416"/>
        <v>51.670040619287008</v>
      </c>
      <c r="EF208" s="2">
        <f t="shared" si="417"/>
        <v>40.7376766167733</v>
      </c>
      <c r="EG208" s="2">
        <f t="shared" si="418"/>
        <v>47.665744734313812</v>
      </c>
      <c r="EH208" s="2">
        <f t="shared" si="419"/>
        <v>42.582699948266956</v>
      </c>
      <c r="EI208" s="2">
        <f t="shared" si="420"/>
        <v>41.628818441603229</v>
      </c>
      <c r="EJ208" s="2">
        <f t="shared" si="421"/>
        <v>46.889892891253936</v>
      </c>
      <c r="EK208" s="2">
        <f t="shared" si="422"/>
        <v>43.296650839132198</v>
      </c>
      <c r="EL208" s="2">
        <f t="shared" si="423"/>
        <v>42.72895739051728</v>
      </c>
      <c r="EM208" s="2">
        <f t="shared" si="424"/>
        <v>46.338367425561032</v>
      </c>
      <c r="EN208" s="2">
        <f t="shared" si="425"/>
        <v>44.052737650200285</v>
      </c>
      <c r="EO208" s="2">
        <f t="shared" si="426"/>
        <v>46.931814495014201</v>
      </c>
      <c r="EQ208" s="2">
        <f t="shared" si="427"/>
        <v>55.724652211099027</v>
      </c>
      <c r="ER208" s="2">
        <f t="shared" si="591"/>
        <v>52.684023999670082</v>
      </c>
      <c r="ES208" s="2">
        <f t="shared" si="591"/>
        <v>51.283290962311035</v>
      </c>
      <c r="ET208" s="2">
        <f t="shared" si="591"/>
        <v>48.654050445187337</v>
      </c>
      <c r="EU208" s="2">
        <f t="shared" si="591"/>
        <v>50.850463612851861</v>
      </c>
      <c r="EV208" s="2">
        <f t="shared" si="591"/>
        <v>49.44754692821828</v>
      </c>
      <c r="EW208" s="2">
        <f t="shared" si="591"/>
        <v>50.418134124877923</v>
      </c>
      <c r="EX208" s="2">
        <f t="shared" si="591"/>
        <v>47.55475091973436</v>
      </c>
      <c r="EY208" s="2">
        <f t="shared" si="591"/>
        <v>44.589807979440494</v>
      </c>
      <c r="EZ208" s="2">
        <f t="shared" si="591"/>
        <v>45.377806409631809</v>
      </c>
      <c r="FA208" s="2">
        <f t="shared" si="591"/>
        <v>43.199836306628633</v>
      </c>
      <c r="FB208" s="2">
        <f t="shared" si="591"/>
        <v>43.809560837850938</v>
      </c>
      <c r="FC208" s="2">
        <f t="shared" si="591"/>
        <v>49.757994962630647</v>
      </c>
      <c r="FD208" s="2">
        <f t="shared" si="591"/>
        <v>46.663734946960275</v>
      </c>
      <c r="FE208" s="2">
        <f t="shared" si="591"/>
        <v>46.849841040213967</v>
      </c>
      <c r="FG208" s="2">
        <f t="shared" si="429"/>
        <v>0.99999999999970179</v>
      </c>
      <c r="FH208" s="2">
        <f t="shared" si="592"/>
        <v>0.99999999999974953</v>
      </c>
      <c r="FI208" s="2">
        <f t="shared" si="592"/>
        <v>0.9999999999997583</v>
      </c>
      <c r="FJ208" s="2">
        <f t="shared" si="592"/>
        <v>0.99999999999976164</v>
      </c>
      <c r="FK208" s="2">
        <f t="shared" si="592"/>
        <v>0.99999999999976652</v>
      </c>
      <c r="FL208" s="2">
        <f t="shared" si="592"/>
        <v>0.99999999999977807</v>
      </c>
      <c r="FM208" s="2">
        <f t="shared" si="592"/>
        <v>0.99999999999978473</v>
      </c>
      <c r="FN208" s="2">
        <f t="shared" si="592"/>
        <v>0.99999999999976885</v>
      </c>
      <c r="FO208" s="2">
        <f t="shared" si="592"/>
        <v>0.99999999999974809</v>
      </c>
      <c r="FP208" s="2">
        <f t="shared" si="592"/>
        <v>0.99999999999976297</v>
      </c>
      <c r="FQ208" s="2">
        <f t="shared" si="592"/>
        <v>0.99999999999978251</v>
      </c>
      <c r="FR208" s="2">
        <f t="shared" si="592"/>
        <v>0.99999999999977862</v>
      </c>
      <c r="FS208" s="2">
        <f t="shared" si="592"/>
        <v>0.99999999999595535</v>
      </c>
      <c r="FT208" s="2">
        <f t="shared" si="592"/>
        <v>0.99999999996751088</v>
      </c>
      <c r="FU208" s="2">
        <f t="shared" si="592"/>
        <v>0.99999999980313714</v>
      </c>
      <c r="FW208" s="2">
        <f t="shared" si="462"/>
        <v>0.99994164642181993</v>
      </c>
      <c r="FX208" s="2">
        <f t="shared" si="514"/>
        <v>0.99996667198472922</v>
      </c>
      <c r="FY208" s="2">
        <f t="shared" si="515"/>
        <v>0.99996837037570641</v>
      </c>
      <c r="FZ208" s="2">
        <f t="shared" si="516"/>
        <v>0.99996946765372485</v>
      </c>
      <c r="GA208" s="2">
        <f t="shared" si="517"/>
        <v>0.99996821199898533</v>
      </c>
      <c r="GB208" s="2">
        <f t="shared" si="518"/>
        <v>0.9999666017965767</v>
      </c>
      <c r="GC208" s="2">
        <f t="shared" si="519"/>
        <v>0.99997977241255154</v>
      </c>
      <c r="GD208" s="2">
        <f t="shared" si="520"/>
        <v>0.99997832943201959</v>
      </c>
      <c r="GE208" s="2">
        <f t="shared" si="521"/>
        <v>0.99997727584884077</v>
      </c>
      <c r="GF208" s="2">
        <f t="shared" si="522"/>
        <v>0.99997683624652922</v>
      </c>
      <c r="GG208" s="2">
        <f t="shared" si="523"/>
        <v>0.99997353826438651</v>
      </c>
      <c r="GH208" s="2">
        <f t="shared" si="524"/>
        <v>0.99996480139894361</v>
      </c>
      <c r="GI208" s="2">
        <f t="shared" si="525"/>
        <v>0.99986342831521491</v>
      </c>
      <c r="GJ208" s="2">
        <f t="shared" si="526"/>
        <v>0.9996618262449104</v>
      </c>
      <c r="GK208" s="2">
        <f t="shared" si="527"/>
        <v>0.99924917988670459</v>
      </c>
      <c r="GM208" s="107">
        <f t="shared" si="463"/>
        <v>0</v>
      </c>
      <c r="GN208" s="107">
        <f t="shared" si="528"/>
        <v>0</v>
      </c>
      <c r="GO208" s="107">
        <f t="shared" si="529"/>
        <v>0</v>
      </c>
      <c r="GP208" s="107">
        <f t="shared" si="530"/>
        <v>0</v>
      </c>
      <c r="GQ208" s="107">
        <f t="shared" si="531"/>
        <v>0</v>
      </c>
      <c r="GR208" s="107">
        <f t="shared" si="532"/>
        <v>0</v>
      </c>
      <c r="GS208" s="107">
        <f t="shared" si="533"/>
        <v>0</v>
      </c>
      <c r="GT208" s="107">
        <f t="shared" si="534"/>
        <v>0</v>
      </c>
      <c r="GU208" s="107">
        <f t="shared" si="535"/>
        <v>0</v>
      </c>
      <c r="GV208" s="107">
        <f t="shared" si="536"/>
        <v>0</v>
      </c>
      <c r="GW208" s="107">
        <f t="shared" si="537"/>
        <v>0</v>
      </c>
      <c r="GX208" s="107">
        <f t="shared" si="538"/>
        <v>0</v>
      </c>
      <c r="GY208" s="107">
        <f t="shared" si="539"/>
        <v>0</v>
      </c>
      <c r="GZ208" s="107">
        <f t="shared" si="540"/>
        <v>0</v>
      </c>
      <c r="HA208" s="107">
        <f t="shared" si="541"/>
        <v>0</v>
      </c>
      <c r="HC208" s="107">
        <f t="shared" si="464"/>
        <v>0</v>
      </c>
      <c r="HD208" s="107">
        <f t="shared" si="542"/>
        <v>0</v>
      </c>
      <c r="HE208" s="107">
        <f t="shared" si="543"/>
        <v>0</v>
      </c>
      <c r="HF208" s="107">
        <f t="shared" si="544"/>
        <v>0</v>
      </c>
      <c r="HG208" s="107">
        <f t="shared" si="545"/>
        <v>0</v>
      </c>
      <c r="HH208" s="107">
        <f t="shared" si="546"/>
        <v>0</v>
      </c>
      <c r="HI208" s="107">
        <f t="shared" si="547"/>
        <v>0</v>
      </c>
      <c r="HJ208" s="107">
        <f t="shared" si="548"/>
        <v>0</v>
      </c>
      <c r="HK208" s="107">
        <f t="shared" si="549"/>
        <v>0</v>
      </c>
      <c r="HL208" s="107">
        <f t="shared" si="550"/>
        <v>0</v>
      </c>
      <c r="HM208" s="107">
        <f t="shared" si="551"/>
        <v>0</v>
      </c>
      <c r="HN208" s="107">
        <f t="shared" si="552"/>
        <v>0</v>
      </c>
      <c r="HO208" s="107">
        <f t="shared" si="553"/>
        <v>0</v>
      </c>
      <c r="HP208" s="107">
        <f t="shared" si="554"/>
        <v>0</v>
      </c>
      <c r="HQ208" s="107">
        <f t="shared" si="555"/>
        <v>0</v>
      </c>
      <c r="HS208" s="107">
        <f t="shared" si="465"/>
        <v>2.2392281575244505E-112</v>
      </c>
      <c r="HT208" s="107">
        <f t="shared" si="556"/>
        <v>1.9236282080707417E-136</v>
      </c>
      <c r="HU208" s="107">
        <f t="shared" si="557"/>
        <v>6.6276076821459269E-143</v>
      </c>
      <c r="HV208" s="107">
        <f t="shared" si="558"/>
        <v>4.9270933718870489E-173</v>
      </c>
      <c r="HW208" s="107">
        <f t="shared" si="559"/>
        <v>4.6864014103744887E-176</v>
      </c>
      <c r="HX208" s="107">
        <f t="shared" si="560"/>
        <v>1.3099465956392147E-168</v>
      </c>
      <c r="HY208" s="107">
        <f t="shared" si="561"/>
        <v>1.3437355278654608E-189</v>
      </c>
      <c r="HZ208" s="107">
        <f t="shared" si="562"/>
        <v>7.7909794367875064E-181</v>
      </c>
      <c r="IA208" s="107">
        <f t="shared" si="563"/>
        <v>1.5765422084282298E-193</v>
      </c>
      <c r="IB208" s="107">
        <f t="shared" si="564"/>
        <v>8.7519140262074732E-206</v>
      </c>
      <c r="IC208" s="107">
        <f t="shared" si="565"/>
        <v>7.9184125954569659E-206</v>
      </c>
      <c r="ID208" s="107">
        <f t="shared" si="566"/>
        <v>7.4485376028519849E-175</v>
      </c>
      <c r="IE208" s="107">
        <f t="shared" si="567"/>
        <v>3.451030620239716E-157</v>
      </c>
      <c r="IF208" s="107">
        <f t="shared" si="568"/>
        <v>2.8830375915249288E-159</v>
      </c>
      <c r="IG208" s="107">
        <f t="shared" si="569"/>
        <v>2.89293507039809E-163</v>
      </c>
      <c r="II208" s="107">
        <f t="shared" si="466"/>
        <v>1.5763587174192818E-32</v>
      </c>
      <c r="IJ208" s="107">
        <f t="shared" si="467"/>
        <v>1.732240051760482E-41</v>
      </c>
      <c r="IK208" s="107">
        <f t="shared" si="468"/>
        <v>1.393916006715458E-43</v>
      </c>
      <c r="IL208" s="107">
        <f t="shared" si="469"/>
        <v>2.5556586830953866E-52</v>
      </c>
      <c r="IM208" s="107">
        <f t="shared" si="470"/>
        <v>6.7104720631181298E-53</v>
      </c>
      <c r="IN208" s="107">
        <f t="shared" si="471"/>
        <v>2.3173827228945725E-50</v>
      </c>
      <c r="IO208" s="107">
        <f t="shared" si="472"/>
        <v>2.744566202888479E-59</v>
      </c>
      <c r="IP208" s="107">
        <f t="shared" si="473"/>
        <v>3.7651245723620174E-56</v>
      </c>
      <c r="IQ208" s="107">
        <f t="shared" si="474"/>
        <v>1.1070884208787994E-59</v>
      </c>
      <c r="IR208" s="107">
        <f t="shared" si="475"/>
        <v>2.0641179479354312E-63</v>
      </c>
      <c r="IS208" s="107">
        <f t="shared" si="476"/>
        <v>2.4456503784089439E-62</v>
      </c>
      <c r="IT208" s="107">
        <f t="shared" si="477"/>
        <v>5.3407711065483284E-52</v>
      </c>
      <c r="IU208" s="107">
        <f t="shared" si="478"/>
        <v>3.2588290344673164E-45</v>
      </c>
      <c r="IV208" s="107">
        <f t="shared" si="479"/>
        <v>3.825789426281898E-44</v>
      </c>
      <c r="IW208" s="107">
        <f t="shared" si="480"/>
        <v>8.4049553304637433E-42</v>
      </c>
      <c r="IY208" s="107">
        <f t="shared" si="481"/>
        <v>1.5763587174192818E-32</v>
      </c>
      <c r="IZ208" s="107">
        <f t="shared" si="482"/>
        <v>1.732240051760482E-41</v>
      </c>
      <c r="JA208" s="107">
        <f t="shared" si="483"/>
        <v>1.393916006715458E-43</v>
      </c>
      <c r="JB208" s="107">
        <f t="shared" si="484"/>
        <v>2.5556586830953866E-52</v>
      </c>
      <c r="JC208" s="107">
        <f t="shared" si="485"/>
        <v>6.7104720631181298E-53</v>
      </c>
      <c r="JD208" s="107">
        <f t="shared" si="486"/>
        <v>2.3173827228945725E-50</v>
      </c>
      <c r="JE208" s="107">
        <f t="shared" si="487"/>
        <v>2.744566202888479E-59</v>
      </c>
      <c r="JF208" s="107">
        <f t="shared" si="488"/>
        <v>3.7651245723620174E-56</v>
      </c>
      <c r="JG208" s="107">
        <f t="shared" si="489"/>
        <v>1.1070884208787994E-59</v>
      </c>
      <c r="JH208" s="107">
        <f t="shared" si="490"/>
        <v>2.0641179479354312E-63</v>
      </c>
      <c r="JI208" s="107">
        <f t="shared" si="491"/>
        <v>2.4456503784089439E-62</v>
      </c>
      <c r="JJ208" s="107">
        <f t="shared" si="492"/>
        <v>5.3407711065483284E-52</v>
      </c>
      <c r="JK208" s="107">
        <f t="shared" si="493"/>
        <v>3.2588290344673164E-45</v>
      </c>
      <c r="JL208" s="107">
        <f t="shared" si="494"/>
        <v>3.825789426281898E-44</v>
      </c>
      <c r="JM208" s="107">
        <f t="shared" si="495"/>
        <v>8.4049553304637433E-42</v>
      </c>
    </row>
    <row r="209" spans="2:273" x14ac:dyDescent="0.25">
      <c r="B209" s="2">
        <v>181</v>
      </c>
      <c r="C209" s="37">
        <v>56.75</v>
      </c>
      <c r="D209" s="37">
        <v>53.354999999999997</v>
      </c>
      <c r="E209" s="37">
        <v>53.066000000000003</v>
      </c>
      <c r="F209" s="37">
        <v>48.835999999999999</v>
      </c>
      <c r="G209" s="37">
        <v>51.851999999999997</v>
      </c>
      <c r="H209" s="37">
        <v>50.767000000000003</v>
      </c>
      <c r="I209" s="37">
        <v>53.133000000000003</v>
      </c>
      <c r="J209" s="37">
        <v>47.817</v>
      </c>
      <c r="K209" s="37">
        <v>43.637999999999998</v>
      </c>
      <c r="L209" s="37">
        <v>47.948999999999998</v>
      </c>
      <c r="M209" s="37">
        <v>43.491999999999997</v>
      </c>
      <c r="N209" s="37">
        <v>43.338999999999999</v>
      </c>
      <c r="O209" s="37">
        <v>50.847000000000001</v>
      </c>
      <c r="P209" s="37">
        <v>47.287999999999997</v>
      </c>
      <c r="Q209" s="37">
        <v>48.442999999999998</v>
      </c>
      <c r="S209" s="4" t="e">
        <f>AY209 + (C$3 * _xlfn.NORM.DIST($B209, C$7, ABS(C$11), FALSE) * _xlfn.NORM.DIST(($B209 - C$7)*C$15, 0, ABS(C$11), TRUE) * 2)
               + (C$4 * _xlfn.NORM.DIST($B209, C$8, ABS(C$12), FALSE) * _xlfn.NORM.DIST(($B209 - C$8)*C$16, 0, ABS(C$12), TRUE) * 2)
               + (C$5 * _xlfn.NORM.DIST($B209, C$9, ABS(C$13), FALSE) * _xlfn.NORM.DIST(($B209 - C$9)*C$17, 0, ABS(C$13), TRUE) * 2)
               + (C$6 * _xlfn.NORM.DIST($B209, C$10, ABS(C$14), FALSE) * _xlfn.NORM.DIST(($B209 - C$10)*C$18, 0, ABS(C$14), TRUE) * 2)</f>
        <v>#N/A</v>
      </c>
      <c r="T209" s="4" t="e">
        <f>AZ209 + (D$3 * _xlfn.NORM.DIST($B209, D$7, ABS(D$11), FALSE) * _xlfn.NORM.DIST(($B209 - D$7)*D$15, 0, ABS(D$11), TRUE) * 2)
               + (D$4 * _xlfn.NORM.DIST($B209, D$8, ABS(D$12), FALSE) * _xlfn.NORM.DIST(($B209 - D$8)*D$16, 0, ABS(D$12), TRUE) * 2)
               + (D$5 * _xlfn.NORM.DIST($B209, D$9, ABS(D$13), FALSE) * _xlfn.NORM.DIST(($B209 - D$9)*D$17, 0, ABS(D$13), TRUE) * 2)
               + (D$6 * _xlfn.NORM.DIST($B209, D$10, ABS(D$14), FALSE) * _xlfn.NORM.DIST(($B209 - D$10)*D$18, 0, ABS(D$14), TRUE) * 2)</f>
        <v>#N/A</v>
      </c>
      <c r="U209" s="4" t="e">
        <f>BA209 + (E$3 * _xlfn.NORM.DIST($B209, E$7, ABS(E$11), FALSE) * _xlfn.NORM.DIST(($B209 - E$7)*E$15, 0, ABS(E$11), TRUE) * 2)
               + (E$4 * _xlfn.NORM.DIST($B209, E$8, ABS(E$12), FALSE) * _xlfn.NORM.DIST(($B209 - E$8)*E$16, 0, ABS(E$12), TRUE) * 2)
               + (E$5 * _xlfn.NORM.DIST($B209, E$9, ABS(E$13), FALSE) * _xlfn.NORM.DIST(($B209 - E$9)*E$17, 0, ABS(E$13), TRUE) * 2)
               + (E$6 * _xlfn.NORM.DIST($B209, E$10, ABS(E$14), FALSE) * _xlfn.NORM.DIST(($B209 - E$10)*E$18, 0, ABS(E$14), TRUE) * 2)</f>
        <v>#N/A</v>
      </c>
      <c r="V209" s="4" t="e">
        <f>BB209 + (F$3 * _xlfn.NORM.DIST($B209, F$7, ABS(F$11), FALSE) * _xlfn.NORM.DIST(($B209 - F$7)*F$15, 0, ABS(F$11), TRUE) * 2)
               + (F$4 * _xlfn.NORM.DIST($B209, F$8, ABS(F$12), FALSE) * _xlfn.NORM.DIST(($B209 - F$8)*F$16, 0, ABS(F$12), TRUE) * 2)
               + (F$5 * _xlfn.NORM.DIST($B209, F$9, ABS(F$13), FALSE) * _xlfn.NORM.DIST(($B209 - F$9)*F$17, 0, ABS(F$13), TRUE) * 2)
               + (F$6 * _xlfn.NORM.DIST($B209, F$10, ABS(F$14), FALSE) * _xlfn.NORM.DIST(($B209 - F$10)*F$18, 0, ABS(F$14), TRUE) * 2)</f>
        <v>#N/A</v>
      </c>
      <c r="W209" s="4" t="e">
        <f>BC209 + (G$3 * _xlfn.NORM.DIST($B209, G$7, ABS(G$11), FALSE) * _xlfn.NORM.DIST(($B209 - G$7)*G$15, 0, ABS(G$11), TRUE) * 2)
               + (G$4 * _xlfn.NORM.DIST($B209, G$8, ABS(G$12), FALSE) * _xlfn.NORM.DIST(($B209 - G$8)*G$16, 0, ABS(G$12), TRUE) * 2)
               + (G$5 * _xlfn.NORM.DIST($B209, G$9, ABS(G$13), FALSE) * _xlfn.NORM.DIST(($B209 - G$9)*G$17, 0, ABS(G$13), TRUE) * 2)
               + (G$6 * _xlfn.NORM.DIST($B209, G$10, ABS(G$14), FALSE) * _xlfn.NORM.DIST(($B209 - G$10)*G$18, 0, ABS(G$14), TRUE) * 2)</f>
        <v>#N/A</v>
      </c>
      <c r="X209" s="4" t="e">
        <f>BD209 + (H$3 * _xlfn.NORM.DIST($B209, H$7, ABS(H$11), FALSE) * _xlfn.NORM.DIST(($B209 - H$7)*H$15, 0, ABS(H$11), TRUE) * 2)
               + (H$4 * _xlfn.NORM.DIST($B209, H$8, ABS(H$12), FALSE) * _xlfn.NORM.DIST(($B209 - H$8)*H$16, 0, ABS(H$12), TRUE) * 2)
               + (H$5 * _xlfn.NORM.DIST($B209, H$9, ABS(H$13), FALSE) * _xlfn.NORM.DIST(($B209 - H$9)*H$17, 0, ABS(H$13), TRUE) * 2)
               + (H$6 * _xlfn.NORM.DIST($B209, H$10, ABS(H$14), FALSE) * _xlfn.NORM.DIST(($B209 - H$10)*H$18, 0, ABS(H$14), TRUE) * 2)</f>
        <v>#N/A</v>
      </c>
      <c r="Y209" s="4" t="e">
        <f>BE209 + (I$3 * _xlfn.NORM.DIST($B209, I$7, ABS(I$11), FALSE) * _xlfn.NORM.DIST(($B209 - I$7)*I$15, 0, ABS(I$11), TRUE) * 2)
               + (I$4 * _xlfn.NORM.DIST($B209, I$8, ABS(I$12), FALSE) * _xlfn.NORM.DIST(($B209 - I$8)*I$16, 0, ABS(I$12), TRUE) * 2)
               + (I$5 * _xlfn.NORM.DIST($B209, I$9, ABS(I$13), FALSE) * _xlfn.NORM.DIST(($B209 - I$9)*I$17, 0, ABS(I$13), TRUE) * 2)
               + (I$6 * _xlfn.NORM.DIST($B209, I$10, ABS(I$14), FALSE) * _xlfn.NORM.DIST(($B209 - I$10)*I$18, 0, ABS(I$14), TRUE) * 2)</f>
        <v>#N/A</v>
      </c>
      <c r="Z209" s="4" t="e">
        <f>BF209 + (J$3 * _xlfn.NORM.DIST($B209, J$7, ABS(J$11), FALSE) * _xlfn.NORM.DIST(($B209 - J$7)*J$15, 0, ABS(J$11), TRUE) * 2)
               + (J$4 * _xlfn.NORM.DIST($B209, J$8, ABS(J$12), FALSE) * _xlfn.NORM.DIST(($B209 - J$8)*J$16, 0, ABS(J$12), TRUE) * 2)
               + (J$5 * _xlfn.NORM.DIST($B209, J$9, ABS(J$13), FALSE) * _xlfn.NORM.DIST(($B209 - J$9)*J$17, 0, ABS(J$13), TRUE) * 2)
               + (J$6 * _xlfn.NORM.DIST($B209, J$10, ABS(J$14), FALSE) * _xlfn.NORM.DIST(($B209 - J$10)*J$18, 0, ABS(J$14), TRUE) * 2)</f>
        <v>#N/A</v>
      </c>
      <c r="AA209" s="4" t="e">
        <f>BG209 + (K$3 * _xlfn.NORM.DIST($B209, K$7, ABS(K$11), FALSE) * _xlfn.NORM.DIST(($B209 - K$7)*K$15, 0, ABS(K$11), TRUE) * 2)
               + (K$4 * _xlfn.NORM.DIST($B209, K$8, ABS(K$12), FALSE) * _xlfn.NORM.DIST(($B209 - K$8)*K$16, 0, ABS(K$12), TRUE) * 2)
               + (K$5 * _xlfn.NORM.DIST($B209, K$9, ABS(K$13), FALSE) * _xlfn.NORM.DIST(($B209 - K$9)*K$17, 0, ABS(K$13), TRUE) * 2)
               + (K$6 * _xlfn.NORM.DIST($B209, K$10, ABS(K$14), FALSE) * _xlfn.NORM.DIST(($B209 - K$10)*K$18, 0, ABS(K$14), TRUE) * 2)</f>
        <v>#N/A</v>
      </c>
      <c r="AB209" s="4" t="e">
        <f>BH209 + (L$3 * _xlfn.NORM.DIST($B209, L$7, ABS(L$11), FALSE) * _xlfn.NORM.DIST(($B209 - L$7)*L$15, 0, ABS(L$11), TRUE) * 2)
               + (L$4 * _xlfn.NORM.DIST($B209, L$8, ABS(L$12), FALSE) * _xlfn.NORM.DIST(($B209 - L$8)*L$16, 0, ABS(L$12), TRUE) * 2)
               + (L$5 * _xlfn.NORM.DIST($B209, L$9, ABS(L$13), FALSE) * _xlfn.NORM.DIST(($B209 - L$9)*L$17, 0, ABS(L$13), TRUE) * 2)
               + (L$6 * _xlfn.NORM.DIST($B209, L$10, ABS(L$14), FALSE) * _xlfn.NORM.DIST(($B209 - L$10)*L$18, 0, ABS(L$14), TRUE) * 2)</f>
        <v>#N/A</v>
      </c>
      <c r="AC209" s="4" t="e">
        <f>BI209 + (M$3 * _xlfn.NORM.DIST($B209, M$7, ABS(M$11), FALSE) * _xlfn.NORM.DIST(($B209 - M$7)*M$15, 0, ABS(M$11), TRUE) * 2)
               + (M$4 * _xlfn.NORM.DIST($B209, M$8, ABS(M$12), FALSE) * _xlfn.NORM.DIST(($B209 - M$8)*M$16, 0, ABS(M$12), TRUE) * 2)
               + (M$5 * _xlfn.NORM.DIST($B209, M$9, ABS(M$13), FALSE) * _xlfn.NORM.DIST(($B209 - M$9)*M$17, 0, ABS(M$13), TRUE) * 2)
               + (M$6 * _xlfn.NORM.DIST($B209, M$10, ABS(M$14), FALSE) * _xlfn.NORM.DIST(($B209 - M$10)*M$18, 0, ABS(M$14), TRUE) * 2)</f>
        <v>#N/A</v>
      </c>
      <c r="AD209" s="4" t="e">
        <f>BJ209 + (N$3 * _xlfn.NORM.DIST($B209, N$7, ABS(N$11), FALSE) * _xlfn.NORM.DIST(($B209 - N$7)*N$15, 0, ABS(N$11), TRUE) * 2)
               + (N$4 * _xlfn.NORM.DIST($B209, N$8, ABS(N$12), FALSE) * _xlfn.NORM.DIST(($B209 - N$8)*N$16, 0, ABS(N$12), TRUE) * 2)
               + (N$5 * _xlfn.NORM.DIST($B209, N$9, ABS(N$13), FALSE) * _xlfn.NORM.DIST(($B209 - N$9)*N$17, 0, ABS(N$13), TRUE) * 2)
               + (N$6 * _xlfn.NORM.DIST($B209, N$10, ABS(N$14), FALSE) * _xlfn.NORM.DIST(($B209 - N$10)*N$18, 0, ABS(N$14), TRUE) * 2)</f>
        <v>#N/A</v>
      </c>
      <c r="AE209" s="4" t="e">
        <f>BK209 + (O$3 * _xlfn.NORM.DIST($B209, O$7, ABS(O$11), FALSE) * _xlfn.NORM.DIST(($B209 - O$7)*O$15, 0, ABS(O$11), TRUE) * 2)
               + (O$4 * _xlfn.NORM.DIST($B209, O$8, ABS(O$12), FALSE) * _xlfn.NORM.DIST(($B209 - O$8)*O$16, 0, ABS(O$12), TRUE) * 2)
               + (O$5 * _xlfn.NORM.DIST($B209, O$9, ABS(O$13), FALSE) * _xlfn.NORM.DIST(($B209 - O$9)*O$17, 0, ABS(O$13), TRUE) * 2)
               + (O$6 * _xlfn.NORM.DIST($B209, O$10, ABS(O$14), FALSE) * _xlfn.NORM.DIST(($B209 - O$10)*O$18, 0, ABS(O$14), TRUE) * 2)</f>
        <v>#N/A</v>
      </c>
      <c r="AF209" s="4" t="e">
        <f t="shared" si="408"/>
        <v>#N/A</v>
      </c>
      <c r="AG209" s="4" t="e">
        <f t="shared" si="409"/>
        <v>#N/A</v>
      </c>
      <c r="AI209" s="4">
        <f>IF(OR($B209 &lt; C$231, $B209 &gt; C$234), 0, C209-S209)</f>
        <v>0</v>
      </c>
      <c r="AJ209" s="4">
        <f>IF(OR($B209 &lt; D$231, $B209 &gt; D$234), 0, D209-T209)</f>
        <v>0</v>
      </c>
      <c r="AK209" s="4">
        <f>IF(OR($B209 &lt; E$231, $B209 &gt; E$234), 0, E209-U209)</f>
        <v>0</v>
      </c>
      <c r="AL209" s="4">
        <f>IF(OR($B209 &lt; F$231, $B209 &gt; F$234), 0, F209-V209)</f>
        <v>0</v>
      </c>
      <c r="AM209" s="4">
        <f>IF(OR($B209 &lt; G$231, $B209 &gt; G$234), 0, G209-W209)</f>
        <v>0</v>
      </c>
      <c r="AN209" s="4">
        <f>IF(OR($B209 &lt; H$231, $B209 &gt; H$234), 0, H209-X209)</f>
        <v>0</v>
      </c>
      <c r="AO209" s="4">
        <f>IF(OR($B209 &lt; I$231, $B209 &gt; I$234), 0, I209-Y209)</f>
        <v>0</v>
      </c>
      <c r="AP209" s="4">
        <f>IF(OR($B209 &lt; J$231, $B209 &gt; J$234), 0, J209-Z209)</f>
        <v>0</v>
      </c>
      <c r="AQ209" s="4">
        <f>IF(OR($B209 &lt; K$231, $B209 &gt; K$234), 0, K209-AA209)</f>
        <v>0</v>
      </c>
      <c r="AR209" s="4">
        <f>IF(OR($B209 &lt; L$231, $B209 &gt; L$234), 0, L209-AB209)</f>
        <v>0</v>
      </c>
      <c r="AS209" s="4">
        <f>IF(OR($B209 &lt; M$231, $B209 &gt; M$234), 0, M209-AC209)</f>
        <v>0</v>
      </c>
      <c r="AT209" s="4">
        <f>IF(OR($B209 &lt; N$231, $B209 &gt; N$234), 0, N209-AD209)</f>
        <v>0</v>
      </c>
      <c r="AU209" s="4">
        <f>IF(OR($B209 &lt; O$231, $B209 &gt; O$234), 0, O209-AE209)</f>
        <v>0</v>
      </c>
      <c r="AV209" s="4">
        <f t="shared" si="589"/>
        <v>0</v>
      </c>
      <c r="AW209" s="4">
        <f t="shared" si="589"/>
        <v>0</v>
      </c>
      <c r="AY209" s="2" t="e">
        <f t="shared" si="431"/>
        <v>#N/A</v>
      </c>
      <c r="AZ209" s="2" t="e">
        <f t="shared" si="497"/>
        <v>#N/A</v>
      </c>
      <c r="BA209" s="2" t="e">
        <f t="shared" si="498"/>
        <v>#N/A</v>
      </c>
      <c r="BB209" s="2" t="e">
        <f t="shared" si="499"/>
        <v>#N/A</v>
      </c>
      <c r="BC209" s="2" t="e">
        <f t="shared" si="500"/>
        <v>#N/A</v>
      </c>
      <c r="BD209" s="2" t="e">
        <f t="shared" si="501"/>
        <v>#N/A</v>
      </c>
      <c r="BE209" s="2" t="e">
        <f t="shared" si="502"/>
        <v>#N/A</v>
      </c>
      <c r="BF209" s="2" t="e">
        <f t="shared" si="503"/>
        <v>#N/A</v>
      </c>
      <c r="BG209" s="2" t="e">
        <f t="shared" si="504"/>
        <v>#N/A</v>
      </c>
      <c r="BH209" s="2" t="e">
        <f t="shared" si="505"/>
        <v>#N/A</v>
      </c>
      <c r="BI209" s="2" t="e">
        <f t="shared" si="506"/>
        <v>#N/A</v>
      </c>
      <c r="BJ209" s="2" t="e">
        <f t="shared" si="507"/>
        <v>#N/A</v>
      </c>
      <c r="BK209" s="2" t="e">
        <f t="shared" si="508"/>
        <v>#N/A</v>
      </c>
      <c r="BL209" s="2" t="e">
        <f t="shared" si="509"/>
        <v>#N/A</v>
      </c>
      <c r="BM209" s="2" t="e">
        <f t="shared" si="510"/>
        <v>#N/A</v>
      </c>
      <c r="BO209" s="2" t="str">
        <f t="shared" si="574"/>
        <v/>
      </c>
      <c r="BP209" s="2" t="str">
        <f t="shared" si="575"/>
        <v/>
      </c>
      <c r="BQ209" s="2" t="str">
        <f t="shared" si="576"/>
        <v/>
      </c>
      <c r="BR209" s="2" t="str">
        <f t="shared" si="577"/>
        <v/>
      </c>
      <c r="BS209" s="2" t="str">
        <f t="shared" si="578"/>
        <v/>
      </c>
      <c r="BT209" s="2" t="str">
        <f t="shared" si="579"/>
        <v/>
      </c>
      <c r="BU209" s="2" t="str">
        <f t="shared" si="580"/>
        <v/>
      </c>
      <c r="BV209" s="2" t="str">
        <f t="shared" si="581"/>
        <v/>
      </c>
      <c r="BW209" s="2" t="str">
        <f t="shared" si="582"/>
        <v/>
      </c>
      <c r="BX209" s="2" t="str">
        <f t="shared" si="583"/>
        <v/>
      </c>
      <c r="BY209" s="2" t="str">
        <f t="shared" si="584"/>
        <v/>
      </c>
      <c r="BZ209" s="2" t="str">
        <f t="shared" si="585"/>
        <v/>
      </c>
      <c r="CA209" s="2" t="str">
        <f t="shared" si="586"/>
        <v/>
      </c>
      <c r="CB209" s="2" t="str">
        <f t="shared" si="587"/>
        <v/>
      </c>
      <c r="CC209" s="2" t="str">
        <f t="shared" si="588"/>
        <v/>
      </c>
      <c r="CE209" s="2" t="str">
        <f t="shared" si="432"/>
        <v/>
      </c>
      <c r="CF209" s="2" t="str">
        <f t="shared" si="433"/>
        <v/>
      </c>
      <c r="CG209" s="2" t="str">
        <f t="shared" si="434"/>
        <v/>
      </c>
      <c r="CH209" s="2" t="str">
        <f t="shared" si="435"/>
        <v/>
      </c>
      <c r="CI209" s="2" t="str">
        <f t="shared" si="436"/>
        <v/>
      </c>
      <c r="CJ209" s="2" t="str">
        <f t="shared" si="437"/>
        <v/>
      </c>
      <c r="CK209" s="2" t="str">
        <f t="shared" si="438"/>
        <v/>
      </c>
      <c r="CL209" s="2" t="str">
        <f t="shared" si="439"/>
        <v/>
      </c>
      <c r="CM209" s="2" t="str">
        <f t="shared" si="440"/>
        <v/>
      </c>
      <c r="CN209" s="2" t="str">
        <f t="shared" si="441"/>
        <v/>
      </c>
      <c r="CO209" s="2" t="str">
        <f t="shared" si="442"/>
        <v/>
      </c>
      <c r="CP209" s="2" t="str">
        <f t="shared" si="443"/>
        <v/>
      </c>
      <c r="CQ209" s="2" t="str">
        <f t="shared" si="444"/>
        <v/>
      </c>
      <c r="CR209" s="2" t="str">
        <f t="shared" si="445"/>
        <v/>
      </c>
      <c r="CS209" s="2" t="str">
        <f t="shared" si="446"/>
        <v/>
      </c>
      <c r="CU209" s="2" t="str">
        <f t="shared" si="447"/>
        <v/>
      </c>
      <c r="CV209" s="2" t="str">
        <f t="shared" si="448"/>
        <v/>
      </c>
      <c r="CW209" s="2" t="str">
        <f t="shared" si="449"/>
        <v/>
      </c>
      <c r="CX209" s="2" t="str">
        <f t="shared" si="450"/>
        <v/>
      </c>
      <c r="CY209" s="2" t="str">
        <f t="shared" si="451"/>
        <v/>
      </c>
      <c r="CZ209" s="2" t="str">
        <f t="shared" si="452"/>
        <v/>
      </c>
      <c r="DA209" s="2" t="str">
        <f t="shared" si="453"/>
        <v/>
      </c>
      <c r="DB209" s="2" t="str">
        <f t="shared" si="454"/>
        <v/>
      </c>
      <c r="DC209" s="2" t="str">
        <f t="shared" si="455"/>
        <v/>
      </c>
      <c r="DD209" s="2" t="str">
        <f t="shared" si="456"/>
        <v/>
      </c>
      <c r="DE209" s="2" t="str">
        <f t="shared" si="457"/>
        <v/>
      </c>
      <c r="DF209" s="2" t="str">
        <f t="shared" si="458"/>
        <v/>
      </c>
      <c r="DG209" s="2" t="str">
        <f t="shared" si="459"/>
        <v/>
      </c>
      <c r="DH209" s="2" t="str">
        <f t="shared" si="460"/>
        <v/>
      </c>
      <c r="DI209" s="2" t="str">
        <f t="shared" si="461"/>
        <v/>
      </c>
      <c r="DK209" s="2">
        <f t="shared" si="411"/>
        <v>73.465268548387087</v>
      </c>
      <c r="DL209" s="2">
        <f t="shared" si="590"/>
        <v>86.981481854838705</v>
      </c>
      <c r="DM209" s="2">
        <f t="shared" si="590"/>
        <v>92.805442448680338</v>
      </c>
      <c r="DN209" s="2">
        <f t="shared" si="590"/>
        <v>88.429175579322617</v>
      </c>
      <c r="DO209" s="2">
        <f t="shared" si="590"/>
        <v>110.38601887829911</v>
      </c>
      <c r="DP209" s="2">
        <f t="shared" si="590"/>
        <v>98.928127785205021</v>
      </c>
      <c r="DQ209" s="2">
        <f t="shared" si="590"/>
        <v>100.80887225073312</v>
      </c>
      <c r="DR209" s="2">
        <f t="shared" si="590"/>
        <v>103.32604991087342</v>
      </c>
      <c r="DS209" s="2">
        <f t="shared" si="590"/>
        <v>78.629740322580645</v>
      </c>
      <c r="DT209" s="2">
        <f t="shared" si="590"/>
        <v>79.639654208379667</v>
      </c>
      <c r="DU209" s="2">
        <f t="shared" si="590"/>
        <v>88.647341713014498</v>
      </c>
      <c r="DV209" s="2">
        <f t="shared" si="590"/>
        <v>92.580552236070389</v>
      </c>
      <c r="DW209" s="2">
        <f t="shared" si="590"/>
        <v>97.452525401069494</v>
      </c>
      <c r="DX209" s="2">
        <f t="shared" si="590"/>
        <v>75.924863190730889</v>
      </c>
      <c r="DY209" s="2">
        <f t="shared" si="590"/>
        <v>67.037126984126985</v>
      </c>
      <c r="EA209" s="2">
        <f t="shared" si="407"/>
        <v>56.217313239111618</v>
      </c>
      <c r="EB209" s="2">
        <f t="shared" si="413"/>
        <v>55.487630758763686</v>
      </c>
      <c r="EC209" s="2">
        <f t="shared" si="414"/>
        <v>50.271346719457007</v>
      </c>
      <c r="ED209" s="2">
        <f t="shared" si="415"/>
        <v>53.030100662705664</v>
      </c>
      <c r="EE209" s="2">
        <f t="shared" si="416"/>
        <v>51.528127627970733</v>
      </c>
      <c r="EF209" s="2">
        <f t="shared" si="417"/>
        <v>40.458412534277876</v>
      </c>
      <c r="EG209" s="2">
        <f t="shared" si="418"/>
        <v>47.454785529524806</v>
      </c>
      <c r="EH209" s="2">
        <f t="shared" si="419"/>
        <v>42.370919296430429</v>
      </c>
      <c r="EI209" s="2">
        <f t="shared" si="420"/>
        <v>41.472435567708715</v>
      </c>
      <c r="EJ209" s="2">
        <f t="shared" si="421"/>
        <v>46.774803247373455</v>
      </c>
      <c r="EK209" s="2">
        <f t="shared" si="422"/>
        <v>43.150959885386797</v>
      </c>
      <c r="EL209" s="2">
        <f t="shared" si="423"/>
        <v>42.550604458214373</v>
      </c>
      <c r="EM209" s="2">
        <f t="shared" si="424"/>
        <v>46.123743554039301</v>
      </c>
      <c r="EN209" s="2">
        <f t="shared" si="425"/>
        <v>43.871375166889202</v>
      </c>
      <c r="EO209" s="2">
        <f t="shared" si="426"/>
        <v>46.773397489462056</v>
      </c>
      <c r="EQ209" s="2">
        <f t="shared" si="427"/>
        <v>55.693472101434743</v>
      </c>
      <c r="ER209" s="2">
        <f t="shared" si="591"/>
        <v>52.595839091219709</v>
      </c>
      <c r="ES209" s="2">
        <f t="shared" si="591"/>
        <v>51.171268361890704</v>
      </c>
      <c r="ET209" s="2">
        <f t="shared" si="591"/>
        <v>48.540850548522975</v>
      </c>
      <c r="EU209" s="2">
        <f t="shared" si="591"/>
        <v>50.699617352861381</v>
      </c>
      <c r="EV209" s="2">
        <f t="shared" si="591"/>
        <v>49.268423193375476</v>
      </c>
      <c r="EW209" s="2">
        <f t="shared" si="591"/>
        <v>50.239456733464763</v>
      </c>
      <c r="EX209" s="2">
        <f t="shared" si="591"/>
        <v>47.40017173002613</v>
      </c>
      <c r="EY209" s="2">
        <f t="shared" si="591"/>
        <v>44.467634934223625</v>
      </c>
      <c r="EZ209" s="2">
        <f t="shared" si="591"/>
        <v>45.245331604857697</v>
      </c>
      <c r="FA209" s="2">
        <f t="shared" si="591"/>
        <v>43.053699099235061</v>
      </c>
      <c r="FB209" s="2">
        <f t="shared" si="591"/>
        <v>43.643720445147366</v>
      </c>
      <c r="FC209" s="2">
        <f t="shared" si="591"/>
        <v>49.584013237095277</v>
      </c>
      <c r="FD209" s="2">
        <f t="shared" si="591"/>
        <v>46.513443592392449</v>
      </c>
      <c r="FE209" s="2">
        <f t="shared" si="591"/>
        <v>46.691107105669673</v>
      </c>
      <c r="FG209" s="2">
        <f t="shared" si="429"/>
        <v>0.99999999999976319</v>
      </c>
      <c r="FH209" s="2">
        <f t="shared" si="592"/>
        <v>0.99999999999980105</v>
      </c>
      <c r="FI209" s="2">
        <f t="shared" si="592"/>
        <v>0.99999999999980804</v>
      </c>
      <c r="FJ209" s="2">
        <f t="shared" si="592"/>
        <v>0.99999999999981071</v>
      </c>
      <c r="FK209" s="2">
        <f t="shared" si="592"/>
        <v>0.99999999999981459</v>
      </c>
      <c r="FL209" s="2">
        <f t="shared" si="592"/>
        <v>0.9999999999998237</v>
      </c>
      <c r="FM209" s="2">
        <f t="shared" si="592"/>
        <v>0.99999999999982903</v>
      </c>
      <c r="FN209" s="2">
        <f t="shared" si="592"/>
        <v>0.99999999999981637</v>
      </c>
      <c r="FO209" s="2">
        <f t="shared" si="592"/>
        <v>0.99999999999979994</v>
      </c>
      <c r="FP209" s="2">
        <f t="shared" si="592"/>
        <v>0.99999999999981171</v>
      </c>
      <c r="FQ209" s="2">
        <f t="shared" si="592"/>
        <v>0.99999999999982725</v>
      </c>
      <c r="FR209" s="2">
        <f t="shared" si="592"/>
        <v>0.99999999999982414</v>
      </c>
      <c r="FS209" s="2">
        <f t="shared" si="592"/>
        <v>0.99999999999671929</v>
      </c>
      <c r="FT209" s="2">
        <f t="shared" si="592"/>
        <v>0.99999999997318334</v>
      </c>
      <c r="FU209" s="2">
        <f t="shared" si="592"/>
        <v>0.99999999983509236</v>
      </c>
      <c r="FW209" s="2">
        <f t="shared" si="462"/>
        <v>0.999953647548947</v>
      </c>
      <c r="FX209" s="2">
        <f t="shared" si="514"/>
        <v>0.9999735264349966</v>
      </c>
      <c r="FY209" s="2">
        <f t="shared" si="515"/>
        <v>0.99997487553292719</v>
      </c>
      <c r="FZ209" s="2">
        <f t="shared" si="516"/>
        <v>0.9999757471429821</v>
      </c>
      <c r="GA209" s="2">
        <f t="shared" si="517"/>
        <v>0.99997474972818501</v>
      </c>
      <c r="GB209" s="2">
        <f t="shared" si="518"/>
        <v>0.99997347068180009</v>
      </c>
      <c r="GC209" s="2">
        <f t="shared" si="519"/>
        <v>0.99998393258932494</v>
      </c>
      <c r="GD209" s="2">
        <f t="shared" si="520"/>
        <v>0.99998278637926918</v>
      </c>
      <c r="GE209" s="2">
        <f t="shared" si="521"/>
        <v>0.99998194948076113</v>
      </c>
      <c r="GF209" s="2">
        <f t="shared" si="522"/>
        <v>0.99998160028893734</v>
      </c>
      <c r="GG209" s="2">
        <f t="shared" si="523"/>
        <v>0.99997898058186563</v>
      </c>
      <c r="GH209" s="2">
        <f t="shared" si="524"/>
        <v>0.99997204055494959</v>
      </c>
      <c r="GI209" s="2">
        <f t="shared" si="525"/>
        <v>0.99988921963836919</v>
      </c>
      <c r="GJ209" s="2">
        <f t="shared" si="526"/>
        <v>0.99972085348535189</v>
      </c>
      <c r="GK209" s="2">
        <f t="shared" si="527"/>
        <v>0.9993709781174045</v>
      </c>
      <c r="GM209" s="107">
        <f t="shared" si="463"/>
        <v>0</v>
      </c>
      <c r="GN209" s="107">
        <f t="shared" si="528"/>
        <v>0</v>
      </c>
      <c r="GO209" s="107">
        <f t="shared" si="529"/>
        <v>0</v>
      </c>
      <c r="GP209" s="107">
        <f t="shared" si="530"/>
        <v>0</v>
      </c>
      <c r="GQ209" s="107">
        <f t="shared" si="531"/>
        <v>0</v>
      </c>
      <c r="GR209" s="107">
        <f t="shared" si="532"/>
        <v>0</v>
      </c>
      <c r="GS209" s="107">
        <f t="shared" si="533"/>
        <v>0</v>
      </c>
      <c r="GT209" s="107">
        <f t="shared" si="534"/>
        <v>0</v>
      </c>
      <c r="GU209" s="107">
        <f t="shared" si="535"/>
        <v>0</v>
      </c>
      <c r="GV209" s="107">
        <f t="shared" si="536"/>
        <v>0</v>
      </c>
      <c r="GW209" s="107">
        <f t="shared" si="537"/>
        <v>0</v>
      </c>
      <c r="GX209" s="107">
        <f t="shared" si="538"/>
        <v>0</v>
      </c>
      <c r="GY209" s="107">
        <f t="shared" si="539"/>
        <v>0</v>
      </c>
      <c r="GZ209" s="107">
        <f t="shared" si="540"/>
        <v>0</v>
      </c>
      <c r="HA209" s="107">
        <f t="shared" si="541"/>
        <v>0</v>
      </c>
      <c r="HC209" s="107">
        <f t="shared" si="464"/>
        <v>0</v>
      </c>
      <c r="HD209" s="107">
        <f t="shared" si="542"/>
        <v>0</v>
      </c>
      <c r="HE209" s="107">
        <f t="shared" si="543"/>
        <v>0</v>
      </c>
      <c r="HF209" s="107">
        <f t="shared" si="544"/>
        <v>0</v>
      </c>
      <c r="HG209" s="107">
        <f t="shared" si="545"/>
        <v>0</v>
      </c>
      <c r="HH209" s="107">
        <f t="shared" si="546"/>
        <v>0</v>
      </c>
      <c r="HI209" s="107">
        <f t="shared" si="547"/>
        <v>0</v>
      </c>
      <c r="HJ209" s="107">
        <f t="shared" si="548"/>
        <v>0</v>
      </c>
      <c r="HK209" s="107">
        <f t="shared" si="549"/>
        <v>0</v>
      </c>
      <c r="HL209" s="107">
        <f t="shared" si="550"/>
        <v>0</v>
      </c>
      <c r="HM209" s="107">
        <f t="shared" si="551"/>
        <v>0</v>
      </c>
      <c r="HN209" s="107">
        <f t="shared" si="552"/>
        <v>0</v>
      </c>
      <c r="HO209" s="107">
        <f t="shared" si="553"/>
        <v>0</v>
      </c>
      <c r="HP209" s="107">
        <f t="shared" si="554"/>
        <v>0</v>
      </c>
      <c r="HQ209" s="107">
        <f t="shared" si="555"/>
        <v>0</v>
      </c>
      <c r="HS209" s="107">
        <f t="shared" si="465"/>
        <v>1.3841732922155359E-115</v>
      </c>
      <c r="HT209" s="107">
        <f t="shared" si="556"/>
        <v>3.0290418894535339E-140</v>
      </c>
      <c r="HU209" s="107">
        <f t="shared" si="557"/>
        <v>7.0382846572493014E-147</v>
      </c>
      <c r="HV209" s="107">
        <f t="shared" si="558"/>
        <v>7.8769261295118111E-178</v>
      </c>
      <c r="HW209" s="107">
        <f t="shared" si="559"/>
        <v>6.1068838549796039E-181</v>
      </c>
      <c r="HX209" s="107">
        <f t="shared" si="560"/>
        <v>2.7256044648803623E-173</v>
      </c>
      <c r="HY209" s="107">
        <f t="shared" si="561"/>
        <v>9.44499030293677E-195</v>
      </c>
      <c r="HZ209" s="107">
        <f t="shared" si="562"/>
        <v>9.2861377630625008E-186</v>
      </c>
      <c r="IA209" s="107">
        <f t="shared" si="563"/>
        <v>8.244186988808126E-199</v>
      </c>
      <c r="IB209" s="107">
        <f t="shared" si="564"/>
        <v>2.0486298108410321E-211</v>
      </c>
      <c r="IC209" s="107">
        <f t="shared" si="565"/>
        <v>1.7622563236715818E-211</v>
      </c>
      <c r="ID209" s="107">
        <f t="shared" si="566"/>
        <v>9.9744911601588713E-180</v>
      </c>
      <c r="IE209" s="107">
        <f t="shared" si="567"/>
        <v>1.0909890521945216E-161</v>
      </c>
      <c r="IF209" s="107">
        <f t="shared" si="568"/>
        <v>7.8207066575308902E-164</v>
      </c>
      <c r="IG209" s="107">
        <f t="shared" si="569"/>
        <v>4.3999682315333493E-168</v>
      </c>
      <c r="II209" s="107">
        <f t="shared" si="466"/>
        <v>5.2946631234678053E-34</v>
      </c>
      <c r="IJ209" s="107">
        <f t="shared" si="467"/>
        <v>2.7765739376876731E-43</v>
      </c>
      <c r="IK209" s="107">
        <f t="shared" si="468"/>
        <v>1.8393721976984674E-45</v>
      </c>
      <c r="IL209" s="107">
        <f t="shared" si="469"/>
        <v>1.3961285241973958E-54</v>
      </c>
      <c r="IM209" s="107">
        <f t="shared" si="470"/>
        <v>3.3827737580926104E-55</v>
      </c>
      <c r="IN209" s="107">
        <f t="shared" si="471"/>
        <v>1.4810392845481342E-52</v>
      </c>
      <c r="IO209" s="107">
        <f t="shared" si="472"/>
        <v>9.2063325183427945E-62</v>
      </c>
      <c r="IP209" s="107">
        <f t="shared" si="473"/>
        <v>1.6626451405579146E-58</v>
      </c>
      <c r="IQ209" s="107">
        <f t="shared" si="474"/>
        <v>3.3533196105212408E-62</v>
      </c>
      <c r="IR209" s="107">
        <f t="shared" si="475"/>
        <v>4.2597667527633912E-66</v>
      </c>
      <c r="IS209" s="107">
        <f t="shared" si="476"/>
        <v>5.200249316288133E-65</v>
      </c>
      <c r="IT209" s="107">
        <f t="shared" si="477"/>
        <v>2.8039821986458813E-54</v>
      </c>
      <c r="IU209" s="107">
        <f t="shared" si="478"/>
        <v>2.7857424042166482E-47</v>
      </c>
      <c r="IV209" s="107">
        <f t="shared" si="479"/>
        <v>3.3344724643051929E-46</v>
      </c>
      <c r="IW209" s="107">
        <f t="shared" si="480"/>
        <v>8.4697399544871756E-44</v>
      </c>
      <c r="IY209" s="107">
        <f t="shared" si="481"/>
        <v>5.2946631234678053E-34</v>
      </c>
      <c r="IZ209" s="107">
        <f t="shared" si="482"/>
        <v>2.7765739376876731E-43</v>
      </c>
      <c r="JA209" s="107">
        <f t="shared" si="483"/>
        <v>1.8393721976984674E-45</v>
      </c>
      <c r="JB209" s="107">
        <f t="shared" si="484"/>
        <v>1.3961285241973958E-54</v>
      </c>
      <c r="JC209" s="107">
        <f t="shared" si="485"/>
        <v>3.3827737580926104E-55</v>
      </c>
      <c r="JD209" s="107">
        <f t="shared" si="486"/>
        <v>1.4810392845481342E-52</v>
      </c>
      <c r="JE209" s="107">
        <f t="shared" si="487"/>
        <v>9.2063325183427945E-62</v>
      </c>
      <c r="JF209" s="107">
        <f t="shared" si="488"/>
        <v>1.6626451405579146E-58</v>
      </c>
      <c r="JG209" s="107">
        <f t="shared" si="489"/>
        <v>3.3533196105212408E-62</v>
      </c>
      <c r="JH209" s="107">
        <f t="shared" si="490"/>
        <v>4.2597667527633912E-66</v>
      </c>
      <c r="JI209" s="107">
        <f t="shared" si="491"/>
        <v>5.200249316288133E-65</v>
      </c>
      <c r="JJ209" s="107">
        <f t="shared" si="492"/>
        <v>2.8039821986458813E-54</v>
      </c>
      <c r="JK209" s="107">
        <f t="shared" si="493"/>
        <v>2.7857424042166482E-47</v>
      </c>
      <c r="JL209" s="107">
        <f t="shared" si="494"/>
        <v>3.3344724643051929E-46</v>
      </c>
      <c r="JM209" s="107">
        <f t="shared" si="495"/>
        <v>8.4697399544871756E-44</v>
      </c>
    </row>
    <row r="210" spans="2:273" x14ac:dyDescent="0.25">
      <c r="B210" s="2">
        <v>182</v>
      </c>
      <c r="C210" s="37">
        <v>57.811999999999998</v>
      </c>
      <c r="D210" s="37">
        <v>53.902999999999999</v>
      </c>
      <c r="E210" s="37">
        <v>52.59</v>
      </c>
      <c r="F210" s="37">
        <v>49</v>
      </c>
      <c r="G210" s="37">
        <v>51.573999999999998</v>
      </c>
      <c r="H210" s="37">
        <v>51.2</v>
      </c>
      <c r="I210" s="37">
        <v>52.716999999999999</v>
      </c>
      <c r="J210" s="37">
        <v>46.366999999999997</v>
      </c>
      <c r="K210" s="37">
        <v>46.31</v>
      </c>
      <c r="L210" s="37">
        <v>46.881</v>
      </c>
      <c r="M210" s="37">
        <v>43.085000000000001</v>
      </c>
      <c r="N210" s="37">
        <v>43.168999999999997</v>
      </c>
      <c r="O210" s="37">
        <v>49.695</v>
      </c>
      <c r="P210" s="37">
        <v>46.948999999999998</v>
      </c>
      <c r="Q210" s="37">
        <v>48.738</v>
      </c>
      <c r="S210" s="4" t="e">
        <f>AY210 + (C$3 * _xlfn.NORM.DIST($B210, C$7, ABS(C$11), FALSE) * _xlfn.NORM.DIST(($B210 - C$7)*C$15, 0, ABS(C$11), TRUE) * 2)
               + (C$4 * _xlfn.NORM.DIST($B210, C$8, ABS(C$12), FALSE) * _xlfn.NORM.DIST(($B210 - C$8)*C$16, 0, ABS(C$12), TRUE) * 2)
               + (C$5 * _xlfn.NORM.DIST($B210, C$9, ABS(C$13), FALSE) * _xlfn.NORM.DIST(($B210 - C$9)*C$17, 0, ABS(C$13), TRUE) * 2)
               + (C$6 * _xlfn.NORM.DIST($B210, C$10, ABS(C$14), FALSE) * _xlfn.NORM.DIST(($B210 - C$10)*C$18, 0, ABS(C$14), TRUE) * 2)</f>
        <v>#N/A</v>
      </c>
      <c r="T210" s="4" t="e">
        <f>AZ210 + (D$3 * _xlfn.NORM.DIST($B210, D$7, ABS(D$11), FALSE) * _xlfn.NORM.DIST(($B210 - D$7)*D$15, 0, ABS(D$11), TRUE) * 2)
               + (D$4 * _xlfn.NORM.DIST($B210, D$8, ABS(D$12), FALSE) * _xlfn.NORM.DIST(($B210 - D$8)*D$16, 0, ABS(D$12), TRUE) * 2)
               + (D$5 * _xlfn.NORM.DIST($B210, D$9, ABS(D$13), FALSE) * _xlfn.NORM.DIST(($B210 - D$9)*D$17, 0, ABS(D$13), TRUE) * 2)
               + (D$6 * _xlfn.NORM.DIST($B210, D$10, ABS(D$14), FALSE) * _xlfn.NORM.DIST(($B210 - D$10)*D$18, 0, ABS(D$14), TRUE) * 2)</f>
        <v>#N/A</v>
      </c>
      <c r="U210" s="4" t="e">
        <f>BA210 + (E$3 * _xlfn.NORM.DIST($B210, E$7, ABS(E$11), FALSE) * _xlfn.NORM.DIST(($B210 - E$7)*E$15, 0, ABS(E$11), TRUE) * 2)
               + (E$4 * _xlfn.NORM.DIST($B210, E$8, ABS(E$12), FALSE) * _xlfn.NORM.DIST(($B210 - E$8)*E$16, 0, ABS(E$12), TRUE) * 2)
               + (E$5 * _xlfn.NORM.DIST($B210, E$9, ABS(E$13), FALSE) * _xlfn.NORM.DIST(($B210 - E$9)*E$17, 0, ABS(E$13), TRUE) * 2)
               + (E$6 * _xlfn.NORM.DIST($B210, E$10, ABS(E$14), FALSE) * _xlfn.NORM.DIST(($B210 - E$10)*E$18, 0, ABS(E$14), TRUE) * 2)</f>
        <v>#N/A</v>
      </c>
      <c r="V210" s="4" t="e">
        <f>BB210 + (F$3 * _xlfn.NORM.DIST($B210, F$7, ABS(F$11), FALSE) * _xlfn.NORM.DIST(($B210 - F$7)*F$15, 0, ABS(F$11), TRUE) * 2)
               + (F$4 * _xlfn.NORM.DIST($B210, F$8, ABS(F$12), FALSE) * _xlfn.NORM.DIST(($B210 - F$8)*F$16, 0, ABS(F$12), TRUE) * 2)
               + (F$5 * _xlfn.NORM.DIST($B210, F$9, ABS(F$13), FALSE) * _xlfn.NORM.DIST(($B210 - F$9)*F$17, 0, ABS(F$13), TRUE) * 2)
               + (F$6 * _xlfn.NORM.DIST($B210, F$10, ABS(F$14), FALSE) * _xlfn.NORM.DIST(($B210 - F$10)*F$18, 0, ABS(F$14), TRUE) * 2)</f>
        <v>#N/A</v>
      </c>
      <c r="W210" s="4" t="e">
        <f>BC210 + (G$3 * _xlfn.NORM.DIST($B210, G$7, ABS(G$11), FALSE) * _xlfn.NORM.DIST(($B210 - G$7)*G$15, 0, ABS(G$11), TRUE) * 2)
               + (G$4 * _xlfn.NORM.DIST($B210, G$8, ABS(G$12), FALSE) * _xlfn.NORM.DIST(($B210 - G$8)*G$16, 0, ABS(G$12), TRUE) * 2)
               + (G$5 * _xlfn.NORM.DIST($B210, G$9, ABS(G$13), FALSE) * _xlfn.NORM.DIST(($B210 - G$9)*G$17, 0, ABS(G$13), TRUE) * 2)
               + (G$6 * _xlfn.NORM.DIST($B210, G$10, ABS(G$14), FALSE) * _xlfn.NORM.DIST(($B210 - G$10)*G$18, 0, ABS(G$14), TRUE) * 2)</f>
        <v>#N/A</v>
      </c>
      <c r="X210" s="4" t="e">
        <f>BD210 + (H$3 * _xlfn.NORM.DIST($B210, H$7, ABS(H$11), FALSE) * _xlfn.NORM.DIST(($B210 - H$7)*H$15, 0, ABS(H$11), TRUE) * 2)
               + (H$4 * _xlfn.NORM.DIST($B210, H$8, ABS(H$12), FALSE) * _xlfn.NORM.DIST(($B210 - H$8)*H$16, 0, ABS(H$12), TRUE) * 2)
               + (H$5 * _xlfn.NORM.DIST($B210, H$9, ABS(H$13), FALSE) * _xlfn.NORM.DIST(($B210 - H$9)*H$17, 0, ABS(H$13), TRUE) * 2)
               + (H$6 * _xlfn.NORM.DIST($B210, H$10, ABS(H$14), FALSE) * _xlfn.NORM.DIST(($B210 - H$10)*H$18, 0, ABS(H$14), TRUE) * 2)</f>
        <v>#N/A</v>
      </c>
      <c r="Y210" s="4" t="e">
        <f>BE210 + (I$3 * _xlfn.NORM.DIST($B210, I$7, ABS(I$11), FALSE) * _xlfn.NORM.DIST(($B210 - I$7)*I$15, 0, ABS(I$11), TRUE) * 2)
               + (I$4 * _xlfn.NORM.DIST($B210, I$8, ABS(I$12), FALSE) * _xlfn.NORM.DIST(($B210 - I$8)*I$16, 0, ABS(I$12), TRUE) * 2)
               + (I$5 * _xlfn.NORM.DIST($B210, I$9, ABS(I$13), FALSE) * _xlfn.NORM.DIST(($B210 - I$9)*I$17, 0, ABS(I$13), TRUE) * 2)
               + (I$6 * _xlfn.NORM.DIST($B210, I$10, ABS(I$14), FALSE) * _xlfn.NORM.DIST(($B210 - I$10)*I$18, 0, ABS(I$14), TRUE) * 2)</f>
        <v>#N/A</v>
      </c>
      <c r="Z210" s="4" t="e">
        <f>BF210 + (J$3 * _xlfn.NORM.DIST($B210, J$7, ABS(J$11), FALSE) * _xlfn.NORM.DIST(($B210 - J$7)*J$15, 0, ABS(J$11), TRUE) * 2)
               + (J$4 * _xlfn.NORM.DIST($B210, J$8, ABS(J$12), FALSE) * _xlfn.NORM.DIST(($B210 - J$8)*J$16, 0, ABS(J$12), TRUE) * 2)
               + (J$5 * _xlfn.NORM.DIST($B210, J$9, ABS(J$13), FALSE) * _xlfn.NORM.DIST(($B210 - J$9)*J$17, 0, ABS(J$13), TRUE) * 2)
               + (J$6 * _xlfn.NORM.DIST($B210, J$10, ABS(J$14), FALSE) * _xlfn.NORM.DIST(($B210 - J$10)*J$18, 0, ABS(J$14), TRUE) * 2)</f>
        <v>#N/A</v>
      </c>
      <c r="AA210" s="4" t="e">
        <f>BG210 + (K$3 * _xlfn.NORM.DIST($B210, K$7, ABS(K$11), FALSE) * _xlfn.NORM.DIST(($B210 - K$7)*K$15, 0, ABS(K$11), TRUE) * 2)
               + (K$4 * _xlfn.NORM.DIST($B210, K$8, ABS(K$12), FALSE) * _xlfn.NORM.DIST(($B210 - K$8)*K$16, 0, ABS(K$12), TRUE) * 2)
               + (K$5 * _xlfn.NORM.DIST($B210, K$9, ABS(K$13), FALSE) * _xlfn.NORM.DIST(($B210 - K$9)*K$17, 0, ABS(K$13), TRUE) * 2)
               + (K$6 * _xlfn.NORM.DIST($B210, K$10, ABS(K$14), FALSE) * _xlfn.NORM.DIST(($B210 - K$10)*K$18, 0, ABS(K$14), TRUE) * 2)</f>
        <v>#N/A</v>
      </c>
      <c r="AB210" s="4" t="e">
        <f>BH210 + (L$3 * _xlfn.NORM.DIST($B210, L$7, ABS(L$11), FALSE) * _xlfn.NORM.DIST(($B210 - L$7)*L$15, 0, ABS(L$11), TRUE) * 2)
               + (L$4 * _xlfn.NORM.DIST($B210, L$8, ABS(L$12), FALSE) * _xlfn.NORM.DIST(($B210 - L$8)*L$16, 0, ABS(L$12), TRUE) * 2)
               + (L$5 * _xlfn.NORM.DIST($B210, L$9, ABS(L$13), FALSE) * _xlfn.NORM.DIST(($B210 - L$9)*L$17, 0, ABS(L$13), TRUE) * 2)
               + (L$6 * _xlfn.NORM.DIST($B210, L$10, ABS(L$14), FALSE) * _xlfn.NORM.DIST(($B210 - L$10)*L$18, 0, ABS(L$14), TRUE) * 2)</f>
        <v>#N/A</v>
      </c>
      <c r="AC210" s="4" t="e">
        <f>BI210 + (M$3 * _xlfn.NORM.DIST($B210, M$7, ABS(M$11), FALSE) * _xlfn.NORM.DIST(($B210 - M$7)*M$15, 0, ABS(M$11), TRUE) * 2)
               + (M$4 * _xlfn.NORM.DIST($B210, M$8, ABS(M$12), FALSE) * _xlfn.NORM.DIST(($B210 - M$8)*M$16, 0, ABS(M$12), TRUE) * 2)
               + (M$5 * _xlfn.NORM.DIST($B210, M$9, ABS(M$13), FALSE) * _xlfn.NORM.DIST(($B210 - M$9)*M$17, 0, ABS(M$13), TRUE) * 2)
               + (M$6 * _xlfn.NORM.DIST($B210, M$10, ABS(M$14), FALSE) * _xlfn.NORM.DIST(($B210 - M$10)*M$18, 0, ABS(M$14), TRUE) * 2)</f>
        <v>#N/A</v>
      </c>
      <c r="AD210" s="4" t="e">
        <f>BJ210 + (N$3 * _xlfn.NORM.DIST($B210, N$7, ABS(N$11), FALSE) * _xlfn.NORM.DIST(($B210 - N$7)*N$15, 0, ABS(N$11), TRUE) * 2)
               + (N$4 * _xlfn.NORM.DIST($B210, N$8, ABS(N$12), FALSE) * _xlfn.NORM.DIST(($B210 - N$8)*N$16, 0, ABS(N$12), TRUE) * 2)
               + (N$5 * _xlfn.NORM.DIST($B210, N$9, ABS(N$13), FALSE) * _xlfn.NORM.DIST(($B210 - N$9)*N$17, 0, ABS(N$13), TRUE) * 2)
               + (N$6 * _xlfn.NORM.DIST($B210, N$10, ABS(N$14), FALSE) * _xlfn.NORM.DIST(($B210 - N$10)*N$18, 0, ABS(N$14), TRUE) * 2)</f>
        <v>#N/A</v>
      </c>
      <c r="AE210" s="4" t="e">
        <f>BK210 + (O$3 * _xlfn.NORM.DIST($B210, O$7, ABS(O$11), FALSE) * _xlfn.NORM.DIST(($B210 - O$7)*O$15, 0, ABS(O$11), TRUE) * 2)
               + (O$4 * _xlfn.NORM.DIST($B210, O$8, ABS(O$12), FALSE) * _xlfn.NORM.DIST(($B210 - O$8)*O$16, 0, ABS(O$12), TRUE) * 2)
               + (O$5 * _xlfn.NORM.DIST($B210, O$9, ABS(O$13), FALSE) * _xlfn.NORM.DIST(($B210 - O$9)*O$17, 0, ABS(O$13), TRUE) * 2)
               + (O$6 * _xlfn.NORM.DIST($B210, O$10, ABS(O$14), FALSE) * _xlfn.NORM.DIST(($B210 - O$10)*O$18, 0, ABS(O$14), TRUE) * 2)</f>
        <v>#N/A</v>
      </c>
      <c r="AF210" s="4" t="e">
        <f t="shared" si="408"/>
        <v>#N/A</v>
      </c>
      <c r="AG210" s="4" t="e">
        <f t="shared" si="409"/>
        <v>#N/A</v>
      </c>
      <c r="AI210" s="4">
        <f>IF(OR($B210 &lt; C$231, $B210 &gt; C$234), 0, C210-S210)</f>
        <v>0</v>
      </c>
      <c r="AJ210" s="4">
        <f>IF(OR($B210 &lt; D$231, $B210 &gt; D$234), 0, D210-T210)</f>
        <v>0</v>
      </c>
      <c r="AK210" s="4">
        <f>IF(OR($B210 &lt; E$231, $B210 &gt; E$234), 0, E210-U210)</f>
        <v>0</v>
      </c>
      <c r="AL210" s="4">
        <f>IF(OR($B210 &lt; F$231, $B210 &gt; F$234), 0, F210-V210)</f>
        <v>0</v>
      </c>
      <c r="AM210" s="4">
        <f>IF(OR($B210 &lt; G$231, $B210 &gt; G$234), 0, G210-W210)</f>
        <v>0</v>
      </c>
      <c r="AN210" s="4">
        <f>IF(OR($B210 &lt; H$231, $B210 &gt; H$234), 0, H210-X210)</f>
        <v>0</v>
      </c>
      <c r="AO210" s="4">
        <f>IF(OR($B210 &lt; I$231, $B210 &gt; I$234), 0, I210-Y210)</f>
        <v>0</v>
      </c>
      <c r="AP210" s="4">
        <f>IF(OR($B210 &lt; J$231, $B210 &gt; J$234), 0, J210-Z210)</f>
        <v>0</v>
      </c>
      <c r="AQ210" s="4">
        <f>IF(OR($B210 &lt; K$231, $B210 &gt; K$234), 0, K210-AA210)</f>
        <v>0</v>
      </c>
      <c r="AR210" s="4">
        <f>IF(OR($B210 &lt; L$231, $B210 &gt; L$234), 0, L210-AB210)</f>
        <v>0</v>
      </c>
      <c r="AS210" s="4">
        <f>IF(OR($B210 &lt; M$231, $B210 &gt; M$234), 0, M210-AC210)</f>
        <v>0</v>
      </c>
      <c r="AT210" s="4">
        <f>IF(OR($B210 &lt; N$231, $B210 &gt; N$234), 0, N210-AD210)</f>
        <v>0</v>
      </c>
      <c r="AU210" s="4">
        <f>IF(OR($B210 &lt; O$231, $B210 &gt; O$234), 0, O210-AE210)</f>
        <v>0</v>
      </c>
      <c r="AV210" s="4">
        <f t="shared" si="589"/>
        <v>0</v>
      </c>
      <c r="AW210" s="4">
        <f t="shared" si="589"/>
        <v>0</v>
      </c>
      <c r="AY210" s="2" t="e">
        <f t="shared" si="431"/>
        <v>#N/A</v>
      </c>
      <c r="AZ210" s="2" t="e">
        <f t="shared" si="497"/>
        <v>#N/A</v>
      </c>
      <c r="BA210" s="2" t="e">
        <f t="shared" si="498"/>
        <v>#N/A</v>
      </c>
      <c r="BB210" s="2" t="e">
        <f t="shared" si="499"/>
        <v>#N/A</v>
      </c>
      <c r="BC210" s="2" t="e">
        <f t="shared" si="500"/>
        <v>#N/A</v>
      </c>
      <c r="BD210" s="2" t="e">
        <f t="shared" si="501"/>
        <v>#N/A</v>
      </c>
      <c r="BE210" s="2" t="e">
        <f t="shared" si="502"/>
        <v>#N/A</v>
      </c>
      <c r="BF210" s="2" t="e">
        <f t="shared" si="503"/>
        <v>#N/A</v>
      </c>
      <c r="BG210" s="2" t="e">
        <f t="shared" si="504"/>
        <v>#N/A</v>
      </c>
      <c r="BH210" s="2" t="e">
        <f t="shared" si="505"/>
        <v>#N/A</v>
      </c>
      <c r="BI210" s="2" t="e">
        <f t="shared" si="506"/>
        <v>#N/A</v>
      </c>
      <c r="BJ210" s="2" t="e">
        <f t="shared" si="507"/>
        <v>#N/A</v>
      </c>
      <c r="BK210" s="2" t="e">
        <f t="shared" si="508"/>
        <v>#N/A</v>
      </c>
      <c r="BL210" s="2" t="e">
        <f t="shared" si="509"/>
        <v>#N/A</v>
      </c>
      <c r="BM210" s="2" t="e">
        <f t="shared" si="510"/>
        <v>#N/A</v>
      </c>
      <c r="BO210" s="2" t="str">
        <f t="shared" si="574"/>
        <v/>
      </c>
      <c r="BP210" s="2" t="str">
        <f t="shared" si="575"/>
        <v/>
      </c>
      <c r="BQ210" s="2" t="str">
        <f t="shared" si="576"/>
        <v/>
      </c>
      <c r="BR210" s="2" t="str">
        <f t="shared" si="577"/>
        <v/>
      </c>
      <c r="BS210" s="2" t="str">
        <f t="shared" si="578"/>
        <v/>
      </c>
      <c r="BT210" s="2" t="str">
        <f t="shared" si="579"/>
        <v/>
      </c>
      <c r="BU210" s="2" t="str">
        <f t="shared" si="580"/>
        <v/>
      </c>
      <c r="BV210" s="2" t="str">
        <f t="shared" si="581"/>
        <v/>
      </c>
      <c r="BW210" s="2" t="str">
        <f t="shared" si="582"/>
        <v/>
      </c>
      <c r="BX210" s="2" t="str">
        <f t="shared" si="583"/>
        <v/>
      </c>
      <c r="BY210" s="2" t="str">
        <f t="shared" si="584"/>
        <v/>
      </c>
      <c r="BZ210" s="2" t="str">
        <f t="shared" si="585"/>
        <v/>
      </c>
      <c r="CA210" s="2" t="str">
        <f t="shared" si="586"/>
        <v/>
      </c>
      <c r="CB210" s="2" t="str">
        <f t="shared" si="587"/>
        <v/>
      </c>
      <c r="CC210" s="2" t="str">
        <f t="shared" si="588"/>
        <v/>
      </c>
      <c r="CE210" s="2" t="str">
        <f t="shared" si="432"/>
        <v/>
      </c>
      <c r="CF210" s="2" t="str">
        <f t="shared" si="433"/>
        <v/>
      </c>
      <c r="CG210" s="2" t="str">
        <f t="shared" si="434"/>
        <v/>
      </c>
      <c r="CH210" s="2" t="str">
        <f t="shared" si="435"/>
        <v/>
      </c>
      <c r="CI210" s="2" t="str">
        <f t="shared" si="436"/>
        <v/>
      </c>
      <c r="CJ210" s="2" t="str">
        <f t="shared" si="437"/>
        <v/>
      </c>
      <c r="CK210" s="2" t="str">
        <f t="shared" si="438"/>
        <v/>
      </c>
      <c r="CL210" s="2" t="str">
        <f t="shared" si="439"/>
        <v/>
      </c>
      <c r="CM210" s="2" t="str">
        <f t="shared" si="440"/>
        <v/>
      </c>
      <c r="CN210" s="2" t="str">
        <f t="shared" si="441"/>
        <v/>
      </c>
      <c r="CO210" s="2" t="str">
        <f t="shared" si="442"/>
        <v/>
      </c>
      <c r="CP210" s="2" t="str">
        <f t="shared" si="443"/>
        <v/>
      </c>
      <c r="CQ210" s="2" t="str">
        <f t="shared" si="444"/>
        <v/>
      </c>
      <c r="CR210" s="2" t="str">
        <f t="shared" si="445"/>
        <v/>
      </c>
      <c r="CS210" s="2" t="str">
        <f t="shared" si="446"/>
        <v/>
      </c>
      <c r="CU210" s="2" t="str">
        <f t="shared" si="447"/>
        <v/>
      </c>
      <c r="CV210" s="2" t="str">
        <f t="shared" si="448"/>
        <v/>
      </c>
      <c r="CW210" s="2" t="str">
        <f t="shared" si="449"/>
        <v/>
      </c>
      <c r="CX210" s="2" t="str">
        <f t="shared" si="450"/>
        <v/>
      </c>
      <c r="CY210" s="2" t="str">
        <f t="shared" si="451"/>
        <v/>
      </c>
      <c r="CZ210" s="2" t="str">
        <f t="shared" si="452"/>
        <v/>
      </c>
      <c r="DA210" s="2" t="str">
        <f t="shared" si="453"/>
        <v/>
      </c>
      <c r="DB210" s="2" t="str">
        <f t="shared" si="454"/>
        <v/>
      </c>
      <c r="DC210" s="2" t="str">
        <f t="shared" si="455"/>
        <v/>
      </c>
      <c r="DD210" s="2" t="str">
        <f t="shared" si="456"/>
        <v/>
      </c>
      <c r="DE210" s="2" t="str">
        <f t="shared" si="457"/>
        <v/>
      </c>
      <c r="DF210" s="2" t="str">
        <f t="shared" si="458"/>
        <v/>
      </c>
      <c r="DG210" s="2" t="str">
        <f t="shared" si="459"/>
        <v/>
      </c>
      <c r="DH210" s="2" t="str">
        <f t="shared" si="460"/>
        <v/>
      </c>
      <c r="DI210" s="2" t="str">
        <f t="shared" si="461"/>
        <v/>
      </c>
      <c r="DK210" s="2">
        <f t="shared" si="411"/>
        <v>73.480426209677404</v>
      </c>
      <c r="DL210" s="2">
        <f t="shared" si="590"/>
        <v>87.070310483870969</v>
      </c>
      <c r="DM210" s="2">
        <f t="shared" si="590"/>
        <v>92.924091458944261</v>
      </c>
      <c r="DN210" s="2">
        <f t="shared" si="590"/>
        <v>88.539501114081986</v>
      </c>
      <c r="DO210" s="2">
        <f t="shared" si="590"/>
        <v>110.60833760997068</v>
      </c>
      <c r="DP210" s="2">
        <f t="shared" si="590"/>
        <v>99.049498440285234</v>
      </c>
      <c r="DQ210" s="2">
        <f t="shared" si="590"/>
        <v>100.96403335777124</v>
      </c>
      <c r="DR210" s="2">
        <f t="shared" si="590"/>
        <v>103.50683199643493</v>
      </c>
      <c r="DS210" s="2">
        <f t="shared" si="590"/>
        <v>78.679174999999987</v>
      </c>
      <c r="DT210" s="2">
        <f t="shared" si="590"/>
        <v>79.700493140526504</v>
      </c>
      <c r="DU210" s="2">
        <f t="shared" si="590"/>
        <v>88.764473859844301</v>
      </c>
      <c r="DV210" s="2">
        <f t="shared" si="590"/>
        <v>92.703553702346042</v>
      </c>
      <c r="DW210" s="2">
        <f t="shared" si="590"/>
        <v>97.559250334224572</v>
      </c>
      <c r="DX210" s="2">
        <f t="shared" si="590"/>
        <v>75.950336118538374</v>
      </c>
      <c r="DY210" s="2">
        <f t="shared" si="590"/>
        <v>67.014318555008202</v>
      </c>
      <c r="EA210" s="2">
        <f t="shared" si="407"/>
        <v>56.187821747908849</v>
      </c>
      <c r="EB210" s="2">
        <f t="shared" si="413"/>
        <v>55.428539946867105</v>
      </c>
      <c r="EC210" s="2">
        <f t="shared" si="414"/>
        <v>50.147935124434383</v>
      </c>
      <c r="ED210" s="2">
        <f t="shared" si="415"/>
        <v>52.966849234460689</v>
      </c>
      <c r="EE210" s="2">
        <f t="shared" si="416"/>
        <v>51.386214636654465</v>
      </c>
      <c r="EF210" s="2">
        <f t="shared" si="417"/>
        <v>40.179148451782446</v>
      </c>
      <c r="EG210" s="2">
        <f t="shared" si="418"/>
        <v>47.243826324735807</v>
      </c>
      <c r="EH210" s="2">
        <f t="shared" si="419"/>
        <v>42.159138644593909</v>
      </c>
      <c r="EI210" s="2">
        <f t="shared" si="420"/>
        <v>41.3160526938142</v>
      </c>
      <c r="EJ210" s="2">
        <f t="shared" si="421"/>
        <v>46.659713603492989</v>
      </c>
      <c r="EK210" s="2">
        <f t="shared" si="422"/>
        <v>43.00526893164141</v>
      </c>
      <c r="EL210" s="2">
        <f t="shared" si="423"/>
        <v>42.372251525911466</v>
      </c>
      <c r="EM210" s="2">
        <f t="shared" si="424"/>
        <v>45.90911968251757</v>
      </c>
      <c r="EN210" s="2">
        <f t="shared" si="425"/>
        <v>43.690012683578118</v>
      </c>
      <c r="EO210" s="2">
        <f t="shared" si="426"/>
        <v>46.614980483909903</v>
      </c>
      <c r="EQ210" s="2">
        <f t="shared" si="427"/>
        <v>55.662291991770459</v>
      </c>
      <c r="ER210" s="2">
        <f t="shared" si="591"/>
        <v>52.507654182769336</v>
      </c>
      <c r="ES210" s="2">
        <f t="shared" si="591"/>
        <v>51.059245761470372</v>
      </c>
      <c r="ET210" s="2">
        <f t="shared" si="591"/>
        <v>48.42765065185862</v>
      </c>
      <c r="EU210" s="2">
        <f t="shared" si="591"/>
        <v>50.548771092870894</v>
      </c>
      <c r="EV210" s="2">
        <f t="shared" si="591"/>
        <v>49.089299458532679</v>
      </c>
      <c r="EW210" s="2">
        <f t="shared" si="591"/>
        <v>50.060779342051603</v>
      </c>
      <c r="EX210" s="2">
        <f t="shared" si="591"/>
        <v>47.245592540317901</v>
      </c>
      <c r="EY210" s="2">
        <f t="shared" si="591"/>
        <v>44.345461889006756</v>
      </c>
      <c r="EZ210" s="2">
        <f t="shared" si="591"/>
        <v>45.112856800083577</v>
      </c>
      <c r="FA210" s="2">
        <f t="shared" si="591"/>
        <v>42.907561891841496</v>
      </c>
      <c r="FB210" s="2">
        <f t="shared" si="591"/>
        <v>43.477880052443801</v>
      </c>
      <c r="FC210" s="2">
        <f t="shared" si="591"/>
        <v>49.4100315115599</v>
      </c>
      <c r="FD210" s="2">
        <f t="shared" si="591"/>
        <v>46.363152237824629</v>
      </c>
      <c r="FE210" s="2">
        <f t="shared" si="591"/>
        <v>46.532373171125379</v>
      </c>
      <c r="FG210" s="2">
        <f t="shared" si="429"/>
        <v>0.99999999999981182</v>
      </c>
      <c r="FH210" s="2">
        <f t="shared" si="592"/>
        <v>0.9999999999998419</v>
      </c>
      <c r="FI210" s="2">
        <f t="shared" si="592"/>
        <v>0.99999999999984746</v>
      </c>
      <c r="FJ210" s="2">
        <f t="shared" si="592"/>
        <v>0.99999999999984956</v>
      </c>
      <c r="FK210" s="2">
        <f t="shared" si="592"/>
        <v>0.99999999999985267</v>
      </c>
      <c r="FL210" s="2">
        <f t="shared" si="592"/>
        <v>0.99999999999985989</v>
      </c>
      <c r="FM210" s="2">
        <f t="shared" si="592"/>
        <v>0.99999999999986422</v>
      </c>
      <c r="FN210" s="2">
        <f t="shared" si="592"/>
        <v>0.99999999999985412</v>
      </c>
      <c r="FO210" s="2">
        <f t="shared" si="592"/>
        <v>0.99999999999984113</v>
      </c>
      <c r="FP210" s="2">
        <f t="shared" si="592"/>
        <v>0.99999999999985045</v>
      </c>
      <c r="FQ210" s="2">
        <f t="shared" si="592"/>
        <v>0.99999999999986278</v>
      </c>
      <c r="FR210" s="2">
        <f t="shared" si="592"/>
        <v>0.99999999999986033</v>
      </c>
      <c r="FS210" s="2">
        <f t="shared" si="592"/>
        <v>0.99999999999733891</v>
      </c>
      <c r="FT210" s="2">
        <f t="shared" si="592"/>
        <v>0.99999999997786548</v>
      </c>
      <c r="FU210" s="2">
        <f t="shared" si="592"/>
        <v>0.99999999986186061</v>
      </c>
      <c r="FW210" s="2">
        <f t="shared" si="462"/>
        <v>0.99996318058836609</v>
      </c>
      <c r="FX210" s="2">
        <f t="shared" si="514"/>
        <v>0.99997897118534496</v>
      </c>
      <c r="FY210" s="2">
        <f t="shared" si="515"/>
        <v>0.999980042823295</v>
      </c>
      <c r="FZ210" s="2">
        <f t="shared" si="516"/>
        <v>0.99998073517480246</v>
      </c>
      <c r="GA210" s="2">
        <f t="shared" si="517"/>
        <v>0.99997994289200098</v>
      </c>
      <c r="GB210" s="2">
        <f t="shared" si="518"/>
        <v>0.99997892689852397</v>
      </c>
      <c r="GC210" s="2">
        <f t="shared" si="519"/>
        <v>0.99998723715986571</v>
      </c>
      <c r="GD210" s="2">
        <f t="shared" si="520"/>
        <v>0.99998632668662324</v>
      </c>
      <c r="GE210" s="2">
        <f t="shared" si="521"/>
        <v>0.99998566190968718</v>
      </c>
      <c r="GF210" s="2">
        <f t="shared" si="522"/>
        <v>0.99998538453468278</v>
      </c>
      <c r="GG210" s="2">
        <f t="shared" si="523"/>
        <v>0.99998330361051824</v>
      </c>
      <c r="GH210" s="2">
        <f t="shared" si="524"/>
        <v>0.99997779089565653</v>
      </c>
      <c r="GI210" s="2">
        <f t="shared" si="525"/>
        <v>0.99991014075311069</v>
      </c>
      <c r="GJ210" s="2">
        <f t="shared" si="526"/>
        <v>0.99976958006834293</v>
      </c>
      <c r="GK210" s="2">
        <f t="shared" si="527"/>
        <v>0.99947302862778431</v>
      </c>
      <c r="GM210" s="107">
        <f t="shared" si="463"/>
        <v>0</v>
      </c>
      <c r="GN210" s="107">
        <f t="shared" si="528"/>
        <v>0</v>
      </c>
      <c r="GO210" s="107">
        <f t="shared" si="529"/>
        <v>0</v>
      </c>
      <c r="GP210" s="107">
        <f t="shared" si="530"/>
        <v>0</v>
      </c>
      <c r="GQ210" s="107">
        <f t="shared" si="531"/>
        <v>0</v>
      </c>
      <c r="GR210" s="107">
        <f t="shared" si="532"/>
        <v>0</v>
      </c>
      <c r="GS210" s="107">
        <f t="shared" si="533"/>
        <v>0</v>
      </c>
      <c r="GT210" s="107">
        <f t="shared" si="534"/>
        <v>0</v>
      </c>
      <c r="GU210" s="107">
        <f t="shared" si="535"/>
        <v>0</v>
      </c>
      <c r="GV210" s="107">
        <f t="shared" si="536"/>
        <v>0</v>
      </c>
      <c r="GW210" s="107">
        <f t="shared" si="537"/>
        <v>0</v>
      </c>
      <c r="GX210" s="107">
        <f t="shared" si="538"/>
        <v>0</v>
      </c>
      <c r="GY210" s="107">
        <f t="shared" si="539"/>
        <v>0</v>
      </c>
      <c r="GZ210" s="107">
        <f t="shared" si="540"/>
        <v>0</v>
      </c>
      <c r="HA210" s="107">
        <f t="shared" si="541"/>
        <v>0</v>
      </c>
      <c r="HC210" s="107">
        <f t="shared" si="464"/>
        <v>0</v>
      </c>
      <c r="HD210" s="107">
        <f t="shared" si="542"/>
        <v>0</v>
      </c>
      <c r="HE210" s="107">
        <f t="shared" si="543"/>
        <v>0</v>
      </c>
      <c r="HF210" s="107">
        <f t="shared" si="544"/>
        <v>0</v>
      </c>
      <c r="HG210" s="107">
        <f t="shared" si="545"/>
        <v>0</v>
      </c>
      <c r="HH210" s="107">
        <f t="shared" si="546"/>
        <v>0</v>
      </c>
      <c r="HI210" s="107">
        <f t="shared" si="547"/>
        <v>0</v>
      </c>
      <c r="HJ210" s="107">
        <f t="shared" si="548"/>
        <v>0</v>
      </c>
      <c r="HK210" s="107">
        <f t="shared" si="549"/>
        <v>0</v>
      </c>
      <c r="HL210" s="107">
        <f t="shared" si="550"/>
        <v>0</v>
      </c>
      <c r="HM210" s="107">
        <f t="shared" si="551"/>
        <v>0</v>
      </c>
      <c r="HN210" s="107">
        <f t="shared" si="552"/>
        <v>0</v>
      </c>
      <c r="HO210" s="107">
        <f t="shared" si="553"/>
        <v>0</v>
      </c>
      <c r="HP210" s="107">
        <f t="shared" si="554"/>
        <v>0</v>
      </c>
      <c r="HQ210" s="107">
        <f t="shared" si="555"/>
        <v>0</v>
      </c>
      <c r="HS210" s="107">
        <f t="shared" si="465"/>
        <v>7.7000448604453486E-119</v>
      </c>
      <c r="HT210" s="107">
        <f t="shared" si="556"/>
        <v>4.2229687040480956E-144</v>
      </c>
      <c r="HU210" s="107">
        <f t="shared" si="557"/>
        <v>6.5837830726419529E-151</v>
      </c>
      <c r="HV210" s="107">
        <f t="shared" si="558"/>
        <v>1.0812886084835359E-182</v>
      </c>
      <c r="HW210" s="107">
        <f t="shared" si="559"/>
        <v>6.812939275250922E-186</v>
      </c>
      <c r="HX210" s="107">
        <f t="shared" si="560"/>
        <v>4.8858993533965309E-178</v>
      </c>
      <c r="HY210" s="107">
        <f t="shared" si="561"/>
        <v>5.6545560143756324E-200</v>
      </c>
      <c r="HZ210" s="107">
        <f t="shared" si="562"/>
        <v>9.4917683627796636E-191</v>
      </c>
      <c r="IA210" s="107">
        <f t="shared" si="563"/>
        <v>3.6549684324722695E-204</v>
      </c>
      <c r="IB210" s="107">
        <f t="shared" si="564"/>
        <v>4.0199037731311469E-217</v>
      </c>
      <c r="IC210" s="107">
        <f t="shared" si="565"/>
        <v>3.2833268092717019E-217</v>
      </c>
      <c r="ID210" s="107">
        <f t="shared" si="566"/>
        <v>1.1431703245290946E-184</v>
      </c>
      <c r="IE210" s="107">
        <f t="shared" si="567"/>
        <v>2.9753212719485218E-166</v>
      </c>
      <c r="IF210" s="107">
        <f t="shared" si="568"/>
        <v>1.8257657443253485E-168</v>
      </c>
      <c r="IG210" s="107">
        <f t="shared" si="569"/>
        <v>5.686078564715943E-173</v>
      </c>
      <c r="II210" s="107">
        <f t="shared" si="466"/>
        <v>1.6446516310995414E-35</v>
      </c>
      <c r="IJ210" s="107">
        <f t="shared" si="467"/>
        <v>4.0660203683416679E-45</v>
      </c>
      <c r="IK210" s="107">
        <f t="shared" si="468"/>
        <v>2.2090196829481713E-47</v>
      </c>
      <c r="IL210" s="107">
        <f t="shared" si="469"/>
        <v>6.810712410972538E-57</v>
      </c>
      <c r="IM210" s="107">
        <f t="shared" si="470"/>
        <v>1.5194359024143905E-57</v>
      </c>
      <c r="IN210" s="107">
        <f t="shared" si="471"/>
        <v>8.4735546117907076E-55</v>
      </c>
      <c r="IO210" s="107">
        <f t="shared" si="472"/>
        <v>2.7410593938897521E-64</v>
      </c>
      <c r="IP210" s="107">
        <f t="shared" si="473"/>
        <v>6.5500550406549375E-61</v>
      </c>
      <c r="IQ210" s="107">
        <f t="shared" si="474"/>
        <v>8.984390148590235E-65</v>
      </c>
      <c r="IR210" s="107">
        <f t="shared" si="475"/>
        <v>7.7109474202783955E-69</v>
      </c>
      <c r="IS210" s="107">
        <f t="shared" si="476"/>
        <v>9.689437372793418E-68</v>
      </c>
      <c r="IT210" s="107">
        <f t="shared" si="477"/>
        <v>1.3114127959553987E-56</v>
      </c>
      <c r="IU210" s="107">
        <f t="shared" si="478"/>
        <v>2.133986909761941E-49</v>
      </c>
      <c r="IV210" s="107">
        <f t="shared" si="479"/>
        <v>2.5997995940393018E-48</v>
      </c>
      <c r="IW210" s="107">
        <f t="shared" si="480"/>
        <v>7.6407856465350016E-46</v>
      </c>
      <c r="IY210" s="107">
        <f t="shared" si="481"/>
        <v>1.6446516310995414E-35</v>
      </c>
      <c r="IZ210" s="107">
        <f t="shared" si="482"/>
        <v>4.0660203683416679E-45</v>
      </c>
      <c r="JA210" s="107">
        <f t="shared" si="483"/>
        <v>2.2090196829481713E-47</v>
      </c>
      <c r="JB210" s="107">
        <f t="shared" si="484"/>
        <v>6.810712410972538E-57</v>
      </c>
      <c r="JC210" s="107">
        <f t="shared" si="485"/>
        <v>1.5194359024143905E-57</v>
      </c>
      <c r="JD210" s="107">
        <f t="shared" si="486"/>
        <v>8.4735546117907076E-55</v>
      </c>
      <c r="JE210" s="107">
        <f t="shared" si="487"/>
        <v>2.7410593938897521E-64</v>
      </c>
      <c r="JF210" s="107">
        <f t="shared" si="488"/>
        <v>6.5500550406549375E-61</v>
      </c>
      <c r="JG210" s="107">
        <f t="shared" si="489"/>
        <v>8.984390148590235E-65</v>
      </c>
      <c r="JH210" s="107">
        <f t="shared" si="490"/>
        <v>7.7109474202783955E-69</v>
      </c>
      <c r="JI210" s="107">
        <f t="shared" si="491"/>
        <v>9.689437372793418E-68</v>
      </c>
      <c r="JJ210" s="107">
        <f t="shared" si="492"/>
        <v>1.3114127959553987E-56</v>
      </c>
      <c r="JK210" s="107">
        <f t="shared" si="493"/>
        <v>2.133986909761941E-49</v>
      </c>
      <c r="JL210" s="107">
        <f t="shared" si="494"/>
        <v>2.5997995940393018E-48</v>
      </c>
      <c r="JM210" s="107">
        <f t="shared" si="495"/>
        <v>7.6407856465350016E-46</v>
      </c>
    </row>
    <row r="211" spans="2:273" x14ac:dyDescent="0.25">
      <c r="B211" s="2">
        <v>183</v>
      </c>
      <c r="C211" s="37">
        <v>55.921999999999997</v>
      </c>
      <c r="D211" s="37">
        <v>54.113</v>
      </c>
      <c r="E211" s="37">
        <v>52.41</v>
      </c>
      <c r="F211" s="37">
        <v>49.917999999999999</v>
      </c>
      <c r="G211" s="37">
        <v>50.671999999999997</v>
      </c>
      <c r="H211" s="37">
        <v>49.982999999999997</v>
      </c>
      <c r="I211" s="37">
        <v>52.366999999999997</v>
      </c>
      <c r="J211" s="37">
        <v>47.232999999999997</v>
      </c>
      <c r="K211" s="37">
        <v>44.896999999999998</v>
      </c>
      <c r="L211" s="37">
        <v>46.728999999999999</v>
      </c>
      <c r="M211" s="37">
        <v>43.067999999999998</v>
      </c>
      <c r="N211" s="37">
        <v>42.881</v>
      </c>
      <c r="O211" s="37">
        <v>50.728999999999999</v>
      </c>
      <c r="P211" s="37">
        <v>45.982999999999997</v>
      </c>
      <c r="Q211" s="37">
        <v>47.262</v>
      </c>
      <c r="S211" s="4" t="e">
        <f>AY211 + (C$3 * _xlfn.NORM.DIST($B211, C$7, ABS(C$11), FALSE) * _xlfn.NORM.DIST(($B211 - C$7)*C$15, 0, ABS(C$11), TRUE) * 2)
               + (C$4 * _xlfn.NORM.DIST($B211, C$8, ABS(C$12), FALSE) * _xlfn.NORM.DIST(($B211 - C$8)*C$16, 0, ABS(C$12), TRUE) * 2)
               + (C$5 * _xlfn.NORM.DIST($B211, C$9, ABS(C$13), FALSE) * _xlfn.NORM.DIST(($B211 - C$9)*C$17, 0, ABS(C$13), TRUE) * 2)
               + (C$6 * _xlfn.NORM.DIST($B211, C$10, ABS(C$14), FALSE) * _xlfn.NORM.DIST(($B211 - C$10)*C$18, 0, ABS(C$14), TRUE) * 2)</f>
        <v>#N/A</v>
      </c>
      <c r="T211" s="4" t="e">
        <f>AZ211 + (D$3 * _xlfn.NORM.DIST($B211, D$7, ABS(D$11), FALSE) * _xlfn.NORM.DIST(($B211 - D$7)*D$15, 0, ABS(D$11), TRUE) * 2)
               + (D$4 * _xlfn.NORM.DIST($B211, D$8, ABS(D$12), FALSE) * _xlfn.NORM.DIST(($B211 - D$8)*D$16, 0, ABS(D$12), TRUE) * 2)
               + (D$5 * _xlfn.NORM.DIST($B211, D$9, ABS(D$13), FALSE) * _xlfn.NORM.DIST(($B211 - D$9)*D$17, 0, ABS(D$13), TRUE) * 2)
               + (D$6 * _xlfn.NORM.DIST($B211, D$10, ABS(D$14), FALSE) * _xlfn.NORM.DIST(($B211 - D$10)*D$18, 0, ABS(D$14), TRUE) * 2)</f>
        <v>#N/A</v>
      </c>
      <c r="U211" s="4" t="e">
        <f>BA211 + (E$3 * _xlfn.NORM.DIST($B211, E$7, ABS(E$11), FALSE) * _xlfn.NORM.DIST(($B211 - E$7)*E$15, 0, ABS(E$11), TRUE) * 2)
               + (E$4 * _xlfn.NORM.DIST($B211, E$8, ABS(E$12), FALSE) * _xlfn.NORM.DIST(($B211 - E$8)*E$16, 0, ABS(E$12), TRUE) * 2)
               + (E$5 * _xlfn.NORM.DIST($B211, E$9, ABS(E$13), FALSE) * _xlfn.NORM.DIST(($B211 - E$9)*E$17, 0, ABS(E$13), TRUE) * 2)
               + (E$6 * _xlfn.NORM.DIST($B211, E$10, ABS(E$14), FALSE) * _xlfn.NORM.DIST(($B211 - E$10)*E$18, 0, ABS(E$14), TRUE) * 2)</f>
        <v>#N/A</v>
      </c>
      <c r="V211" s="4" t="e">
        <f>BB211 + (F$3 * _xlfn.NORM.DIST($B211, F$7, ABS(F$11), FALSE) * _xlfn.NORM.DIST(($B211 - F$7)*F$15, 0, ABS(F$11), TRUE) * 2)
               + (F$4 * _xlfn.NORM.DIST($B211, F$8, ABS(F$12), FALSE) * _xlfn.NORM.DIST(($B211 - F$8)*F$16, 0, ABS(F$12), TRUE) * 2)
               + (F$5 * _xlfn.NORM.DIST($B211, F$9, ABS(F$13), FALSE) * _xlfn.NORM.DIST(($B211 - F$9)*F$17, 0, ABS(F$13), TRUE) * 2)
               + (F$6 * _xlfn.NORM.DIST($B211, F$10, ABS(F$14), FALSE) * _xlfn.NORM.DIST(($B211 - F$10)*F$18, 0, ABS(F$14), TRUE) * 2)</f>
        <v>#N/A</v>
      </c>
      <c r="W211" s="4" t="e">
        <f>BC211 + (G$3 * _xlfn.NORM.DIST($B211, G$7, ABS(G$11), FALSE) * _xlfn.NORM.DIST(($B211 - G$7)*G$15, 0, ABS(G$11), TRUE) * 2)
               + (G$4 * _xlfn.NORM.DIST($B211, G$8, ABS(G$12), FALSE) * _xlfn.NORM.DIST(($B211 - G$8)*G$16, 0, ABS(G$12), TRUE) * 2)
               + (G$5 * _xlfn.NORM.DIST($B211, G$9, ABS(G$13), FALSE) * _xlfn.NORM.DIST(($B211 - G$9)*G$17, 0, ABS(G$13), TRUE) * 2)
               + (G$6 * _xlfn.NORM.DIST($B211, G$10, ABS(G$14), FALSE) * _xlfn.NORM.DIST(($B211 - G$10)*G$18, 0, ABS(G$14), TRUE) * 2)</f>
        <v>#N/A</v>
      </c>
      <c r="X211" s="4" t="e">
        <f>BD211 + (H$3 * _xlfn.NORM.DIST($B211, H$7, ABS(H$11), FALSE) * _xlfn.NORM.DIST(($B211 - H$7)*H$15, 0, ABS(H$11), TRUE) * 2)
               + (H$4 * _xlfn.NORM.DIST($B211, H$8, ABS(H$12), FALSE) * _xlfn.NORM.DIST(($B211 - H$8)*H$16, 0, ABS(H$12), TRUE) * 2)
               + (H$5 * _xlfn.NORM.DIST($B211, H$9, ABS(H$13), FALSE) * _xlfn.NORM.DIST(($B211 - H$9)*H$17, 0, ABS(H$13), TRUE) * 2)
               + (H$6 * _xlfn.NORM.DIST($B211, H$10, ABS(H$14), FALSE) * _xlfn.NORM.DIST(($B211 - H$10)*H$18, 0, ABS(H$14), TRUE) * 2)</f>
        <v>#N/A</v>
      </c>
      <c r="Y211" s="4" t="e">
        <f>BE211 + (I$3 * _xlfn.NORM.DIST($B211, I$7, ABS(I$11), FALSE) * _xlfn.NORM.DIST(($B211 - I$7)*I$15, 0, ABS(I$11), TRUE) * 2)
               + (I$4 * _xlfn.NORM.DIST($B211, I$8, ABS(I$12), FALSE) * _xlfn.NORM.DIST(($B211 - I$8)*I$16, 0, ABS(I$12), TRUE) * 2)
               + (I$5 * _xlfn.NORM.DIST($B211, I$9, ABS(I$13), FALSE) * _xlfn.NORM.DIST(($B211 - I$9)*I$17, 0, ABS(I$13), TRUE) * 2)
               + (I$6 * _xlfn.NORM.DIST($B211, I$10, ABS(I$14), FALSE) * _xlfn.NORM.DIST(($B211 - I$10)*I$18, 0, ABS(I$14), TRUE) * 2)</f>
        <v>#N/A</v>
      </c>
      <c r="Z211" s="4" t="e">
        <f>BF211 + (J$3 * _xlfn.NORM.DIST($B211, J$7, ABS(J$11), FALSE) * _xlfn.NORM.DIST(($B211 - J$7)*J$15, 0, ABS(J$11), TRUE) * 2)
               + (J$4 * _xlfn.NORM.DIST($B211, J$8, ABS(J$12), FALSE) * _xlfn.NORM.DIST(($B211 - J$8)*J$16, 0, ABS(J$12), TRUE) * 2)
               + (J$5 * _xlfn.NORM.DIST($B211, J$9, ABS(J$13), FALSE) * _xlfn.NORM.DIST(($B211 - J$9)*J$17, 0, ABS(J$13), TRUE) * 2)
               + (J$6 * _xlfn.NORM.DIST($B211, J$10, ABS(J$14), FALSE) * _xlfn.NORM.DIST(($B211 - J$10)*J$18, 0, ABS(J$14), TRUE) * 2)</f>
        <v>#N/A</v>
      </c>
      <c r="AA211" s="4" t="e">
        <f>BG211 + (K$3 * _xlfn.NORM.DIST($B211, K$7, ABS(K$11), FALSE) * _xlfn.NORM.DIST(($B211 - K$7)*K$15, 0, ABS(K$11), TRUE) * 2)
               + (K$4 * _xlfn.NORM.DIST($B211, K$8, ABS(K$12), FALSE) * _xlfn.NORM.DIST(($B211 - K$8)*K$16, 0, ABS(K$12), TRUE) * 2)
               + (K$5 * _xlfn.NORM.DIST($B211, K$9, ABS(K$13), FALSE) * _xlfn.NORM.DIST(($B211 - K$9)*K$17, 0, ABS(K$13), TRUE) * 2)
               + (K$6 * _xlfn.NORM.DIST($B211, K$10, ABS(K$14), FALSE) * _xlfn.NORM.DIST(($B211 - K$10)*K$18, 0, ABS(K$14), TRUE) * 2)</f>
        <v>#N/A</v>
      </c>
      <c r="AB211" s="4" t="e">
        <f>BH211 + (L$3 * _xlfn.NORM.DIST($B211, L$7, ABS(L$11), FALSE) * _xlfn.NORM.DIST(($B211 - L$7)*L$15, 0, ABS(L$11), TRUE) * 2)
               + (L$4 * _xlfn.NORM.DIST($B211, L$8, ABS(L$12), FALSE) * _xlfn.NORM.DIST(($B211 - L$8)*L$16, 0, ABS(L$12), TRUE) * 2)
               + (L$5 * _xlfn.NORM.DIST($B211, L$9, ABS(L$13), FALSE) * _xlfn.NORM.DIST(($B211 - L$9)*L$17, 0, ABS(L$13), TRUE) * 2)
               + (L$6 * _xlfn.NORM.DIST($B211, L$10, ABS(L$14), FALSE) * _xlfn.NORM.DIST(($B211 - L$10)*L$18, 0, ABS(L$14), TRUE) * 2)</f>
        <v>#N/A</v>
      </c>
      <c r="AC211" s="4" t="e">
        <f>BI211 + (M$3 * _xlfn.NORM.DIST($B211, M$7, ABS(M$11), FALSE) * _xlfn.NORM.DIST(($B211 - M$7)*M$15, 0, ABS(M$11), TRUE) * 2)
               + (M$4 * _xlfn.NORM.DIST($B211, M$8, ABS(M$12), FALSE) * _xlfn.NORM.DIST(($B211 - M$8)*M$16, 0, ABS(M$12), TRUE) * 2)
               + (M$5 * _xlfn.NORM.DIST($B211, M$9, ABS(M$13), FALSE) * _xlfn.NORM.DIST(($B211 - M$9)*M$17, 0, ABS(M$13), TRUE) * 2)
               + (M$6 * _xlfn.NORM.DIST($B211, M$10, ABS(M$14), FALSE) * _xlfn.NORM.DIST(($B211 - M$10)*M$18, 0, ABS(M$14), TRUE) * 2)</f>
        <v>#N/A</v>
      </c>
      <c r="AD211" s="4" t="e">
        <f>BJ211 + (N$3 * _xlfn.NORM.DIST($B211, N$7, ABS(N$11), FALSE) * _xlfn.NORM.DIST(($B211 - N$7)*N$15, 0, ABS(N$11), TRUE) * 2)
               + (N$4 * _xlfn.NORM.DIST($B211, N$8, ABS(N$12), FALSE) * _xlfn.NORM.DIST(($B211 - N$8)*N$16, 0, ABS(N$12), TRUE) * 2)
               + (N$5 * _xlfn.NORM.DIST($B211, N$9, ABS(N$13), FALSE) * _xlfn.NORM.DIST(($B211 - N$9)*N$17, 0, ABS(N$13), TRUE) * 2)
               + (N$6 * _xlfn.NORM.DIST($B211, N$10, ABS(N$14), FALSE) * _xlfn.NORM.DIST(($B211 - N$10)*N$18, 0, ABS(N$14), TRUE) * 2)</f>
        <v>#N/A</v>
      </c>
      <c r="AE211" s="4" t="e">
        <f>BK211 + (O$3 * _xlfn.NORM.DIST($B211, O$7, ABS(O$11), FALSE) * _xlfn.NORM.DIST(($B211 - O$7)*O$15, 0, ABS(O$11), TRUE) * 2)
               + (O$4 * _xlfn.NORM.DIST($B211, O$8, ABS(O$12), FALSE) * _xlfn.NORM.DIST(($B211 - O$8)*O$16, 0, ABS(O$12), TRUE) * 2)
               + (O$5 * _xlfn.NORM.DIST($B211, O$9, ABS(O$13), FALSE) * _xlfn.NORM.DIST(($B211 - O$9)*O$17, 0, ABS(O$13), TRUE) * 2)
               + (O$6 * _xlfn.NORM.DIST($B211, O$10, ABS(O$14), FALSE) * _xlfn.NORM.DIST(($B211 - O$10)*O$18, 0, ABS(O$14), TRUE) * 2)</f>
        <v>#N/A</v>
      </c>
      <c r="AF211" s="4" t="e">
        <f t="shared" si="408"/>
        <v>#N/A</v>
      </c>
      <c r="AG211" s="4" t="e">
        <f t="shared" si="409"/>
        <v>#N/A</v>
      </c>
      <c r="AI211" s="4">
        <f>IF(OR($B211 &lt; C$231, $B211 &gt; C$234), 0, C211-S211)</f>
        <v>0</v>
      </c>
      <c r="AJ211" s="4">
        <f>IF(OR($B211 &lt; D$231, $B211 &gt; D$234), 0, D211-T211)</f>
        <v>0</v>
      </c>
      <c r="AK211" s="4">
        <f>IF(OR($B211 &lt; E$231, $B211 &gt; E$234), 0, E211-U211)</f>
        <v>0</v>
      </c>
      <c r="AL211" s="4">
        <f>IF(OR($B211 &lt; F$231, $B211 &gt; F$234), 0, F211-V211)</f>
        <v>0</v>
      </c>
      <c r="AM211" s="4">
        <f>IF(OR($B211 &lt; G$231, $B211 &gt; G$234), 0, G211-W211)</f>
        <v>0</v>
      </c>
      <c r="AN211" s="4">
        <f>IF(OR($B211 &lt; H$231, $B211 &gt; H$234), 0, H211-X211)</f>
        <v>0</v>
      </c>
      <c r="AO211" s="4">
        <f>IF(OR($B211 &lt; I$231, $B211 &gt; I$234), 0, I211-Y211)</f>
        <v>0</v>
      </c>
      <c r="AP211" s="4">
        <f>IF(OR($B211 &lt; J$231, $B211 &gt; J$234), 0, J211-Z211)</f>
        <v>0</v>
      </c>
      <c r="AQ211" s="4">
        <f>IF(OR($B211 &lt; K$231, $B211 &gt; K$234), 0, K211-AA211)</f>
        <v>0</v>
      </c>
      <c r="AR211" s="4">
        <f>IF(OR($B211 &lt; L$231, $B211 &gt; L$234), 0, L211-AB211)</f>
        <v>0</v>
      </c>
      <c r="AS211" s="4">
        <f>IF(OR($B211 &lt; M$231, $B211 &gt; M$234), 0, M211-AC211)</f>
        <v>0</v>
      </c>
      <c r="AT211" s="4">
        <f>IF(OR($B211 &lt; N$231, $B211 &gt; N$234), 0, N211-AD211)</f>
        <v>0</v>
      </c>
      <c r="AU211" s="4">
        <f>IF(OR($B211 &lt; O$231, $B211 &gt; O$234), 0, O211-AE211)</f>
        <v>0</v>
      </c>
      <c r="AV211" s="4">
        <f t="shared" si="589"/>
        <v>0</v>
      </c>
      <c r="AW211" s="4">
        <f t="shared" si="589"/>
        <v>0</v>
      </c>
      <c r="AY211" s="2" t="e">
        <f t="shared" si="431"/>
        <v>#N/A</v>
      </c>
      <c r="AZ211" s="2" t="e">
        <f t="shared" si="497"/>
        <v>#N/A</v>
      </c>
      <c r="BA211" s="2" t="e">
        <f t="shared" si="498"/>
        <v>#N/A</v>
      </c>
      <c r="BB211" s="2" t="e">
        <f t="shared" si="499"/>
        <v>#N/A</v>
      </c>
      <c r="BC211" s="2" t="e">
        <f t="shared" si="500"/>
        <v>#N/A</v>
      </c>
      <c r="BD211" s="2" t="e">
        <f t="shared" si="501"/>
        <v>#N/A</v>
      </c>
      <c r="BE211" s="2" t="e">
        <f t="shared" si="502"/>
        <v>#N/A</v>
      </c>
      <c r="BF211" s="2" t="e">
        <f t="shared" si="503"/>
        <v>#N/A</v>
      </c>
      <c r="BG211" s="2" t="e">
        <f t="shared" si="504"/>
        <v>#N/A</v>
      </c>
      <c r="BH211" s="2" t="e">
        <f t="shared" si="505"/>
        <v>#N/A</v>
      </c>
      <c r="BI211" s="2" t="e">
        <f t="shared" si="506"/>
        <v>#N/A</v>
      </c>
      <c r="BJ211" s="2" t="e">
        <f t="shared" si="507"/>
        <v>#N/A</v>
      </c>
      <c r="BK211" s="2" t="e">
        <f t="shared" si="508"/>
        <v>#N/A</v>
      </c>
      <c r="BL211" s="2" t="e">
        <f t="shared" si="509"/>
        <v>#N/A</v>
      </c>
      <c r="BM211" s="2" t="e">
        <f t="shared" si="510"/>
        <v>#N/A</v>
      </c>
      <c r="BO211" s="2" t="str">
        <f t="shared" si="574"/>
        <v/>
      </c>
      <c r="BP211" s="2" t="str">
        <f t="shared" si="575"/>
        <v/>
      </c>
      <c r="BQ211" s="2" t="str">
        <f t="shared" si="576"/>
        <v/>
      </c>
      <c r="BR211" s="2" t="str">
        <f t="shared" si="577"/>
        <v/>
      </c>
      <c r="BS211" s="2" t="str">
        <f t="shared" si="578"/>
        <v/>
      </c>
      <c r="BT211" s="2" t="str">
        <f t="shared" si="579"/>
        <v/>
      </c>
      <c r="BU211" s="2" t="str">
        <f t="shared" si="580"/>
        <v/>
      </c>
      <c r="BV211" s="2" t="str">
        <f t="shared" si="581"/>
        <v/>
      </c>
      <c r="BW211" s="2" t="str">
        <f t="shared" si="582"/>
        <v/>
      </c>
      <c r="BX211" s="2" t="str">
        <f t="shared" si="583"/>
        <v/>
      </c>
      <c r="BY211" s="2" t="str">
        <f t="shared" si="584"/>
        <v/>
      </c>
      <c r="BZ211" s="2" t="str">
        <f t="shared" si="585"/>
        <v/>
      </c>
      <c r="CA211" s="2" t="str">
        <f t="shared" si="586"/>
        <v/>
      </c>
      <c r="CB211" s="2" t="str">
        <f t="shared" si="587"/>
        <v/>
      </c>
      <c r="CC211" s="2" t="str">
        <f t="shared" si="588"/>
        <v/>
      </c>
      <c r="CE211" s="2" t="str">
        <f t="shared" si="432"/>
        <v/>
      </c>
      <c r="CF211" s="2" t="str">
        <f t="shared" si="433"/>
        <v/>
      </c>
      <c r="CG211" s="2" t="str">
        <f t="shared" si="434"/>
        <v/>
      </c>
      <c r="CH211" s="2" t="str">
        <f t="shared" si="435"/>
        <v/>
      </c>
      <c r="CI211" s="2" t="str">
        <f t="shared" si="436"/>
        <v/>
      </c>
      <c r="CJ211" s="2" t="str">
        <f t="shared" si="437"/>
        <v/>
      </c>
      <c r="CK211" s="2" t="str">
        <f t="shared" si="438"/>
        <v/>
      </c>
      <c r="CL211" s="2" t="str">
        <f t="shared" si="439"/>
        <v/>
      </c>
      <c r="CM211" s="2" t="str">
        <f t="shared" si="440"/>
        <v/>
      </c>
      <c r="CN211" s="2" t="str">
        <f t="shared" si="441"/>
        <v/>
      </c>
      <c r="CO211" s="2" t="str">
        <f t="shared" si="442"/>
        <v/>
      </c>
      <c r="CP211" s="2" t="str">
        <f t="shared" si="443"/>
        <v/>
      </c>
      <c r="CQ211" s="2" t="str">
        <f t="shared" si="444"/>
        <v/>
      </c>
      <c r="CR211" s="2" t="str">
        <f t="shared" si="445"/>
        <v/>
      </c>
      <c r="CS211" s="2" t="str">
        <f t="shared" si="446"/>
        <v/>
      </c>
      <c r="CU211" s="2" t="str">
        <f t="shared" si="447"/>
        <v/>
      </c>
      <c r="CV211" s="2" t="str">
        <f t="shared" si="448"/>
        <v/>
      </c>
      <c r="CW211" s="2" t="str">
        <f t="shared" si="449"/>
        <v/>
      </c>
      <c r="CX211" s="2" t="str">
        <f t="shared" si="450"/>
        <v/>
      </c>
      <c r="CY211" s="2" t="str">
        <f t="shared" si="451"/>
        <v/>
      </c>
      <c r="CZ211" s="2" t="str">
        <f t="shared" si="452"/>
        <v/>
      </c>
      <c r="DA211" s="2" t="str">
        <f t="shared" si="453"/>
        <v/>
      </c>
      <c r="DB211" s="2" t="str">
        <f t="shared" si="454"/>
        <v/>
      </c>
      <c r="DC211" s="2" t="str">
        <f t="shared" si="455"/>
        <v/>
      </c>
      <c r="DD211" s="2" t="str">
        <f t="shared" si="456"/>
        <v/>
      </c>
      <c r="DE211" s="2" t="str">
        <f t="shared" si="457"/>
        <v/>
      </c>
      <c r="DF211" s="2" t="str">
        <f t="shared" si="458"/>
        <v/>
      </c>
      <c r="DG211" s="2" t="str">
        <f t="shared" si="459"/>
        <v/>
      </c>
      <c r="DH211" s="2" t="str">
        <f t="shared" si="460"/>
        <v/>
      </c>
      <c r="DI211" s="2" t="str">
        <f t="shared" si="461"/>
        <v/>
      </c>
      <c r="DK211" s="2">
        <f t="shared" si="411"/>
        <v>73.495583870967735</v>
      </c>
      <c r="DL211" s="2">
        <f t="shared" si="590"/>
        <v>87.159139112903219</v>
      </c>
      <c r="DM211" s="2">
        <f t="shared" si="590"/>
        <v>93.042740469208184</v>
      </c>
      <c r="DN211" s="2">
        <f t="shared" si="590"/>
        <v>88.649826648841341</v>
      </c>
      <c r="DO211" s="2">
        <f t="shared" si="590"/>
        <v>110.83065634164223</v>
      </c>
      <c r="DP211" s="2">
        <f t="shared" si="590"/>
        <v>99.170869095365447</v>
      </c>
      <c r="DQ211" s="2">
        <f t="shared" si="590"/>
        <v>101.11919446480937</v>
      </c>
      <c r="DR211" s="2">
        <f t="shared" si="590"/>
        <v>103.68761408199643</v>
      </c>
      <c r="DS211" s="2">
        <f t="shared" si="590"/>
        <v>78.728609677419342</v>
      </c>
      <c r="DT211" s="2">
        <f t="shared" si="590"/>
        <v>79.761332072673326</v>
      </c>
      <c r="DU211" s="2">
        <f t="shared" si="590"/>
        <v>88.881606006674119</v>
      </c>
      <c r="DV211" s="2">
        <f t="shared" si="590"/>
        <v>92.826555168621709</v>
      </c>
      <c r="DW211" s="2">
        <f t="shared" si="590"/>
        <v>97.66597526737965</v>
      </c>
      <c r="DX211" s="2">
        <f t="shared" si="590"/>
        <v>75.975809046345859</v>
      </c>
      <c r="DY211" s="2">
        <f t="shared" si="590"/>
        <v>66.991510125889434</v>
      </c>
      <c r="EA211" s="2">
        <f t="shared" si="407"/>
        <v>56.15833025670608</v>
      </c>
      <c r="EB211" s="2">
        <f t="shared" si="413"/>
        <v>55.369449134970523</v>
      </c>
      <c r="EC211" s="2">
        <f t="shared" si="414"/>
        <v>50.024523529411759</v>
      </c>
      <c r="ED211" s="2">
        <f t="shared" si="415"/>
        <v>52.903597806215714</v>
      </c>
      <c r="EE211" s="2">
        <f t="shared" si="416"/>
        <v>51.244301645338197</v>
      </c>
      <c r="EF211" s="2">
        <f t="shared" si="417"/>
        <v>39.899884369287015</v>
      </c>
      <c r="EG211" s="2">
        <f t="shared" si="418"/>
        <v>47.0328671199468</v>
      </c>
      <c r="EH211" s="2">
        <f t="shared" si="419"/>
        <v>41.947357992757382</v>
      </c>
      <c r="EI211" s="2">
        <f t="shared" si="420"/>
        <v>41.159669819919685</v>
      </c>
      <c r="EJ211" s="2">
        <f t="shared" si="421"/>
        <v>46.544623959612508</v>
      </c>
      <c r="EK211" s="2">
        <f t="shared" si="422"/>
        <v>42.859577977896009</v>
      </c>
      <c r="EL211" s="2">
        <f t="shared" si="423"/>
        <v>42.193898593608559</v>
      </c>
      <c r="EM211" s="2">
        <f t="shared" si="424"/>
        <v>45.694495810995832</v>
      </c>
      <c r="EN211" s="2">
        <f t="shared" si="425"/>
        <v>43.508650200267034</v>
      </c>
      <c r="EO211" s="2">
        <f t="shared" si="426"/>
        <v>46.456563478357751</v>
      </c>
      <c r="EQ211" s="2">
        <f t="shared" si="427"/>
        <v>55.631111882106175</v>
      </c>
      <c r="ER211" s="2">
        <f t="shared" si="591"/>
        <v>52.419469274318963</v>
      </c>
      <c r="ES211" s="2">
        <f t="shared" si="591"/>
        <v>50.947223161050047</v>
      </c>
      <c r="ET211" s="2">
        <f t="shared" si="591"/>
        <v>48.314450755194265</v>
      </c>
      <c r="EU211" s="2">
        <f t="shared" si="591"/>
        <v>50.397924832880413</v>
      </c>
      <c r="EV211" s="2">
        <f t="shared" si="591"/>
        <v>48.910175723689875</v>
      </c>
      <c r="EW211" s="2">
        <f t="shared" si="591"/>
        <v>49.882101950638443</v>
      </c>
      <c r="EX211" s="2">
        <f t="shared" si="591"/>
        <v>47.091013350609671</v>
      </c>
      <c r="EY211" s="2">
        <f t="shared" si="591"/>
        <v>44.223288843789888</v>
      </c>
      <c r="EZ211" s="2">
        <f t="shared" si="591"/>
        <v>44.980381995309465</v>
      </c>
      <c r="FA211" s="2">
        <f t="shared" si="591"/>
        <v>42.761424684447931</v>
      </c>
      <c r="FB211" s="2">
        <f t="shared" si="591"/>
        <v>43.312039659740236</v>
      </c>
      <c r="FC211" s="2">
        <f t="shared" si="591"/>
        <v>49.236049786024523</v>
      </c>
      <c r="FD211" s="2">
        <f t="shared" si="591"/>
        <v>46.212860883256809</v>
      </c>
      <c r="FE211" s="2">
        <f t="shared" si="591"/>
        <v>46.373639236581084</v>
      </c>
      <c r="FG211" s="2">
        <f t="shared" si="429"/>
        <v>0.99999999999985056</v>
      </c>
      <c r="FH211" s="2">
        <f t="shared" si="592"/>
        <v>0.99999999999987443</v>
      </c>
      <c r="FI211" s="2">
        <f t="shared" si="592"/>
        <v>0.99999999999987887</v>
      </c>
      <c r="FJ211" s="2">
        <f t="shared" si="592"/>
        <v>0.99999999999988054</v>
      </c>
      <c r="FK211" s="2">
        <f t="shared" si="592"/>
        <v>0.99999999999988298</v>
      </c>
      <c r="FL211" s="2">
        <f t="shared" si="592"/>
        <v>0.99999999999988876</v>
      </c>
      <c r="FM211" s="2">
        <f t="shared" si="592"/>
        <v>0.99999999999989209</v>
      </c>
      <c r="FN211" s="2">
        <f t="shared" si="592"/>
        <v>0.99999999999988409</v>
      </c>
      <c r="FO211" s="2">
        <f t="shared" si="592"/>
        <v>0.99999999999987377</v>
      </c>
      <c r="FP211" s="2">
        <f t="shared" si="592"/>
        <v>0.99999999999988121</v>
      </c>
      <c r="FQ211" s="2">
        <f t="shared" si="592"/>
        <v>0.99999999999989098</v>
      </c>
      <c r="FR211" s="2">
        <f t="shared" si="592"/>
        <v>0.99999999999988909</v>
      </c>
      <c r="FS211" s="2">
        <f t="shared" si="592"/>
        <v>0.9999999999978415</v>
      </c>
      <c r="FT211" s="2">
        <f t="shared" si="592"/>
        <v>0.99999999998173006</v>
      </c>
      <c r="FU211" s="2">
        <f t="shared" si="592"/>
        <v>0.99999999988428367</v>
      </c>
      <c r="FW211" s="2">
        <f t="shared" si="462"/>
        <v>0.99997075308027472</v>
      </c>
      <c r="FX211" s="2">
        <f t="shared" si="514"/>
        <v>0.99998329614653192</v>
      </c>
      <c r="FY211" s="2">
        <f t="shared" si="515"/>
        <v>0.99998414738598884</v>
      </c>
      <c r="FZ211" s="2">
        <f t="shared" si="516"/>
        <v>0.99998469734477591</v>
      </c>
      <c r="GA211" s="2">
        <f t="shared" si="517"/>
        <v>0.99998406800708706</v>
      </c>
      <c r="GB211" s="2">
        <f t="shared" si="518"/>
        <v>0.99998326096795509</v>
      </c>
      <c r="GC211" s="2">
        <f t="shared" si="519"/>
        <v>0.99998986208911445</v>
      </c>
      <c r="GD211" s="2">
        <f t="shared" si="520"/>
        <v>0.99998913887057883</v>
      </c>
      <c r="GE211" s="2">
        <f t="shared" si="521"/>
        <v>0.99998861081644652</v>
      </c>
      <c r="GF211" s="2">
        <f t="shared" si="522"/>
        <v>0.99998839048833688</v>
      </c>
      <c r="GG211" s="2">
        <f t="shared" si="523"/>
        <v>0.99998673754087364</v>
      </c>
      <c r="GH211" s="2">
        <f t="shared" si="524"/>
        <v>0.99998235860076989</v>
      </c>
      <c r="GI211" s="2">
        <f t="shared" si="525"/>
        <v>0.99992711115737321</v>
      </c>
      <c r="GJ211" s="2">
        <f t="shared" si="526"/>
        <v>0.999809802772339</v>
      </c>
      <c r="GK211" s="2">
        <f t="shared" si="527"/>
        <v>0.99955853010154061</v>
      </c>
      <c r="GM211" s="107">
        <f t="shared" si="463"/>
        <v>0</v>
      </c>
      <c r="GN211" s="107">
        <f t="shared" si="528"/>
        <v>0</v>
      </c>
      <c r="GO211" s="107">
        <f t="shared" si="529"/>
        <v>0</v>
      </c>
      <c r="GP211" s="107">
        <f t="shared" si="530"/>
        <v>0</v>
      </c>
      <c r="GQ211" s="107">
        <f t="shared" si="531"/>
        <v>0</v>
      </c>
      <c r="GR211" s="107">
        <f t="shared" si="532"/>
        <v>0</v>
      </c>
      <c r="GS211" s="107">
        <f t="shared" si="533"/>
        <v>0</v>
      </c>
      <c r="GT211" s="107">
        <f t="shared" si="534"/>
        <v>0</v>
      </c>
      <c r="GU211" s="107">
        <f t="shared" si="535"/>
        <v>0</v>
      </c>
      <c r="GV211" s="107">
        <f t="shared" si="536"/>
        <v>0</v>
      </c>
      <c r="GW211" s="107">
        <f t="shared" si="537"/>
        <v>0</v>
      </c>
      <c r="GX211" s="107">
        <f t="shared" si="538"/>
        <v>0</v>
      </c>
      <c r="GY211" s="107">
        <f t="shared" si="539"/>
        <v>0</v>
      </c>
      <c r="GZ211" s="107">
        <f t="shared" si="540"/>
        <v>0</v>
      </c>
      <c r="HA211" s="107">
        <f t="shared" si="541"/>
        <v>0</v>
      </c>
      <c r="HC211" s="107">
        <f t="shared" si="464"/>
        <v>0</v>
      </c>
      <c r="HD211" s="107">
        <f t="shared" si="542"/>
        <v>0</v>
      </c>
      <c r="HE211" s="107">
        <f t="shared" si="543"/>
        <v>0</v>
      </c>
      <c r="HF211" s="107">
        <f t="shared" si="544"/>
        <v>0</v>
      </c>
      <c r="HG211" s="107">
        <f t="shared" si="545"/>
        <v>0</v>
      </c>
      <c r="HH211" s="107">
        <f t="shared" si="546"/>
        <v>0</v>
      </c>
      <c r="HI211" s="107">
        <f t="shared" si="547"/>
        <v>0</v>
      </c>
      <c r="HJ211" s="107">
        <f t="shared" si="548"/>
        <v>0</v>
      </c>
      <c r="HK211" s="107">
        <f t="shared" si="549"/>
        <v>0</v>
      </c>
      <c r="HL211" s="107">
        <f t="shared" si="550"/>
        <v>0</v>
      </c>
      <c r="HM211" s="107">
        <f t="shared" si="551"/>
        <v>0</v>
      </c>
      <c r="HN211" s="107">
        <f t="shared" si="552"/>
        <v>0</v>
      </c>
      <c r="HO211" s="107">
        <f t="shared" si="553"/>
        <v>0</v>
      </c>
      <c r="HP211" s="107">
        <f t="shared" si="554"/>
        <v>0</v>
      </c>
      <c r="HQ211" s="107">
        <f t="shared" si="555"/>
        <v>0</v>
      </c>
      <c r="HS211" s="107">
        <f t="shared" si="465"/>
        <v>3.854821959280006E-122</v>
      </c>
      <c r="HT211" s="107">
        <f t="shared" si="556"/>
        <v>5.2126272224936089E-148</v>
      </c>
      <c r="HU211" s="107">
        <f t="shared" si="557"/>
        <v>5.4247614593292814E-155</v>
      </c>
      <c r="HV211" s="107">
        <f t="shared" si="558"/>
        <v>1.2745098100653378E-187</v>
      </c>
      <c r="HW211" s="107">
        <f t="shared" si="559"/>
        <v>6.5070160378904075E-191</v>
      </c>
      <c r="HX211" s="107">
        <f t="shared" si="560"/>
        <v>7.5456465280644105E-183</v>
      </c>
      <c r="HY211" s="107">
        <f t="shared" si="561"/>
        <v>2.8833856442164634E-205</v>
      </c>
      <c r="HZ211" s="107">
        <f t="shared" si="562"/>
        <v>8.320051637516497E-196</v>
      </c>
      <c r="IA211" s="107">
        <f t="shared" si="563"/>
        <v>1.3737601624847294E-209</v>
      </c>
      <c r="IB211" s="107">
        <f t="shared" si="564"/>
        <v>6.6123747919509296E-223</v>
      </c>
      <c r="IC211" s="107">
        <f t="shared" si="565"/>
        <v>5.1211927459852869E-223</v>
      </c>
      <c r="ID211" s="107">
        <f t="shared" si="566"/>
        <v>1.1213195191519639E-189</v>
      </c>
      <c r="IE211" s="107">
        <f t="shared" si="567"/>
        <v>6.9998195214601896E-171</v>
      </c>
      <c r="IF211" s="107">
        <f t="shared" si="568"/>
        <v>3.6681330057160176E-173</v>
      </c>
      <c r="IG211" s="107">
        <f t="shared" si="569"/>
        <v>6.2434698464925901E-178</v>
      </c>
      <c r="II211" s="107">
        <f t="shared" si="466"/>
        <v>4.7244608453286146E-37</v>
      </c>
      <c r="IJ211" s="107">
        <f t="shared" si="467"/>
        <v>5.4397724463272765E-47</v>
      </c>
      <c r="IK211" s="107">
        <f t="shared" si="468"/>
        <v>2.4144506970038143E-49</v>
      </c>
      <c r="IL211" s="107">
        <f t="shared" si="469"/>
        <v>2.9668535765194104E-59</v>
      </c>
      <c r="IM211" s="107">
        <f t="shared" si="470"/>
        <v>6.0809734105793278E-60</v>
      </c>
      <c r="IN211" s="107">
        <f t="shared" si="471"/>
        <v>4.3399684346978034E-57</v>
      </c>
      <c r="IO211" s="107">
        <f t="shared" si="472"/>
        <v>7.2437215091975583E-67</v>
      </c>
      <c r="IP211" s="107">
        <f t="shared" si="473"/>
        <v>2.3020144341463807E-63</v>
      </c>
      <c r="IQ211" s="107">
        <f t="shared" si="474"/>
        <v>2.12919629099619E-67</v>
      </c>
      <c r="IR211" s="107">
        <f t="shared" si="475"/>
        <v>1.2243135275361752E-71</v>
      </c>
      <c r="IS211" s="107">
        <f t="shared" si="476"/>
        <v>1.5820115445643765E-70</v>
      </c>
      <c r="IT211" s="107">
        <f t="shared" si="477"/>
        <v>5.4637140777869472E-59</v>
      </c>
      <c r="IU211" s="107">
        <f t="shared" si="478"/>
        <v>1.4648876250551049E-51</v>
      </c>
      <c r="IV211" s="107">
        <f t="shared" si="479"/>
        <v>1.8132138957760682E-50</v>
      </c>
      <c r="IW211" s="107">
        <f t="shared" si="480"/>
        <v>6.1706122492652022E-48</v>
      </c>
      <c r="IY211" s="107">
        <f t="shared" si="481"/>
        <v>4.7244608453286146E-37</v>
      </c>
      <c r="IZ211" s="107">
        <f t="shared" si="482"/>
        <v>5.4397724463272765E-47</v>
      </c>
      <c r="JA211" s="107">
        <f t="shared" si="483"/>
        <v>2.4144506970038143E-49</v>
      </c>
      <c r="JB211" s="107">
        <f t="shared" si="484"/>
        <v>2.9668535765194104E-59</v>
      </c>
      <c r="JC211" s="107">
        <f t="shared" si="485"/>
        <v>6.0809734105793278E-60</v>
      </c>
      <c r="JD211" s="107">
        <f t="shared" si="486"/>
        <v>4.3399684346978034E-57</v>
      </c>
      <c r="JE211" s="107">
        <f t="shared" si="487"/>
        <v>7.2437215091975583E-67</v>
      </c>
      <c r="JF211" s="107">
        <f t="shared" si="488"/>
        <v>2.3020144341463807E-63</v>
      </c>
      <c r="JG211" s="107">
        <f t="shared" si="489"/>
        <v>2.12919629099619E-67</v>
      </c>
      <c r="JH211" s="107">
        <f t="shared" si="490"/>
        <v>1.2243135275361752E-71</v>
      </c>
      <c r="JI211" s="107">
        <f t="shared" si="491"/>
        <v>1.5820115445643765E-70</v>
      </c>
      <c r="JJ211" s="107">
        <f t="shared" si="492"/>
        <v>5.4637140777869472E-59</v>
      </c>
      <c r="JK211" s="107">
        <f t="shared" si="493"/>
        <v>1.4648876250551049E-51</v>
      </c>
      <c r="JL211" s="107">
        <f t="shared" si="494"/>
        <v>1.8132138957760682E-50</v>
      </c>
      <c r="JM211" s="107">
        <f t="shared" si="495"/>
        <v>6.1706122492652022E-48</v>
      </c>
    </row>
    <row r="212" spans="2:273" x14ac:dyDescent="0.25">
      <c r="B212" s="2">
        <v>184</v>
      </c>
      <c r="C212" s="37">
        <v>56.25</v>
      </c>
      <c r="D212" s="37">
        <v>53.823</v>
      </c>
      <c r="E212" s="37">
        <v>52.82</v>
      </c>
      <c r="F212" s="37">
        <v>48.393000000000001</v>
      </c>
      <c r="G212" s="37">
        <v>51.033000000000001</v>
      </c>
      <c r="H212" s="37">
        <v>50.332999999999998</v>
      </c>
      <c r="I212" s="37">
        <v>52.216999999999999</v>
      </c>
      <c r="J212" s="37">
        <v>48.683</v>
      </c>
      <c r="K212" s="37">
        <v>45.81</v>
      </c>
      <c r="L212" s="37">
        <v>46.948999999999998</v>
      </c>
      <c r="M212" s="37">
        <v>43.271000000000001</v>
      </c>
      <c r="N212" s="37">
        <v>43.136000000000003</v>
      </c>
      <c r="O212" s="37">
        <v>49.593000000000004</v>
      </c>
      <c r="P212" s="37">
        <v>47.914999999999999</v>
      </c>
      <c r="Q212" s="37">
        <v>46.851999999999997</v>
      </c>
      <c r="S212" s="4" t="e">
        <f>AY212 + (C$3 * _xlfn.NORM.DIST($B212, C$7, ABS(C$11), FALSE) * _xlfn.NORM.DIST(($B212 - C$7)*C$15, 0, ABS(C$11), TRUE) * 2)
               + (C$4 * _xlfn.NORM.DIST($B212, C$8, ABS(C$12), FALSE) * _xlfn.NORM.DIST(($B212 - C$8)*C$16, 0, ABS(C$12), TRUE) * 2)
               + (C$5 * _xlfn.NORM.DIST($B212, C$9, ABS(C$13), FALSE) * _xlfn.NORM.DIST(($B212 - C$9)*C$17, 0, ABS(C$13), TRUE) * 2)
               + (C$6 * _xlfn.NORM.DIST($B212, C$10, ABS(C$14), FALSE) * _xlfn.NORM.DIST(($B212 - C$10)*C$18, 0, ABS(C$14), TRUE) * 2)</f>
        <v>#N/A</v>
      </c>
      <c r="T212" s="4" t="e">
        <f>AZ212 + (D$3 * _xlfn.NORM.DIST($B212, D$7, ABS(D$11), FALSE) * _xlfn.NORM.DIST(($B212 - D$7)*D$15, 0, ABS(D$11), TRUE) * 2)
               + (D$4 * _xlfn.NORM.DIST($B212, D$8, ABS(D$12), FALSE) * _xlfn.NORM.DIST(($B212 - D$8)*D$16, 0, ABS(D$12), TRUE) * 2)
               + (D$5 * _xlfn.NORM.DIST($B212, D$9, ABS(D$13), FALSE) * _xlfn.NORM.DIST(($B212 - D$9)*D$17, 0, ABS(D$13), TRUE) * 2)
               + (D$6 * _xlfn.NORM.DIST($B212, D$10, ABS(D$14), FALSE) * _xlfn.NORM.DIST(($B212 - D$10)*D$18, 0, ABS(D$14), TRUE) * 2)</f>
        <v>#N/A</v>
      </c>
      <c r="U212" s="4" t="e">
        <f>BA212 + (E$3 * _xlfn.NORM.DIST($B212, E$7, ABS(E$11), FALSE) * _xlfn.NORM.DIST(($B212 - E$7)*E$15, 0, ABS(E$11), TRUE) * 2)
               + (E$4 * _xlfn.NORM.DIST($B212, E$8, ABS(E$12), FALSE) * _xlfn.NORM.DIST(($B212 - E$8)*E$16, 0, ABS(E$12), TRUE) * 2)
               + (E$5 * _xlfn.NORM.DIST($B212, E$9, ABS(E$13), FALSE) * _xlfn.NORM.DIST(($B212 - E$9)*E$17, 0, ABS(E$13), TRUE) * 2)
               + (E$6 * _xlfn.NORM.DIST($B212, E$10, ABS(E$14), FALSE) * _xlfn.NORM.DIST(($B212 - E$10)*E$18, 0, ABS(E$14), TRUE) * 2)</f>
        <v>#N/A</v>
      </c>
      <c r="V212" s="4" t="e">
        <f>BB212 + (F$3 * _xlfn.NORM.DIST($B212, F$7, ABS(F$11), FALSE) * _xlfn.NORM.DIST(($B212 - F$7)*F$15, 0, ABS(F$11), TRUE) * 2)
               + (F$4 * _xlfn.NORM.DIST($B212, F$8, ABS(F$12), FALSE) * _xlfn.NORM.DIST(($B212 - F$8)*F$16, 0, ABS(F$12), TRUE) * 2)
               + (F$5 * _xlfn.NORM.DIST($B212, F$9, ABS(F$13), FALSE) * _xlfn.NORM.DIST(($B212 - F$9)*F$17, 0, ABS(F$13), TRUE) * 2)
               + (F$6 * _xlfn.NORM.DIST($B212, F$10, ABS(F$14), FALSE) * _xlfn.NORM.DIST(($B212 - F$10)*F$18, 0, ABS(F$14), TRUE) * 2)</f>
        <v>#N/A</v>
      </c>
      <c r="W212" s="4" t="e">
        <f>BC212 + (G$3 * _xlfn.NORM.DIST($B212, G$7, ABS(G$11), FALSE) * _xlfn.NORM.DIST(($B212 - G$7)*G$15, 0, ABS(G$11), TRUE) * 2)
               + (G$4 * _xlfn.NORM.DIST($B212, G$8, ABS(G$12), FALSE) * _xlfn.NORM.DIST(($B212 - G$8)*G$16, 0, ABS(G$12), TRUE) * 2)
               + (G$5 * _xlfn.NORM.DIST($B212, G$9, ABS(G$13), FALSE) * _xlfn.NORM.DIST(($B212 - G$9)*G$17, 0, ABS(G$13), TRUE) * 2)
               + (G$6 * _xlfn.NORM.DIST($B212, G$10, ABS(G$14), FALSE) * _xlfn.NORM.DIST(($B212 - G$10)*G$18, 0, ABS(G$14), TRUE) * 2)</f>
        <v>#N/A</v>
      </c>
      <c r="X212" s="4" t="e">
        <f>BD212 + (H$3 * _xlfn.NORM.DIST($B212, H$7, ABS(H$11), FALSE) * _xlfn.NORM.DIST(($B212 - H$7)*H$15, 0, ABS(H$11), TRUE) * 2)
               + (H$4 * _xlfn.NORM.DIST($B212, H$8, ABS(H$12), FALSE) * _xlfn.NORM.DIST(($B212 - H$8)*H$16, 0, ABS(H$12), TRUE) * 2)
               + (H$5 * _xlfn.NORM.DIST($B212, H$9, ABS(H$13), FALSE) * _xlfn.NORM.DIST(($B212 - H$9)*H$17, 0, ABS(H$13), TRUE) * 2)
               + (H$6 * _xlfn.NORM.DIST($B212, H$10, ABS(H$14), FALSE) * _xlfn.NORM.DIST(($B212 - H$10)*H$18, 0, ABS(H$14), TRUE) * 2)</f>
        <v>#N/A</v>
      </c>
      <c r="Y212" s="4" t="e">
        <f>BE212 + (I$3 * _xlfn.NORM.DIST($B212, I$7, ABS(I$11), FALSE) * _xlfn.NORM.DIST(($B212 - I$7)*I$15, 0, ABS(I$11), TRUE) * 2)
               + (I$4 * _xlfn.NORM.DIST($B212, I$8, ABS(I$12), FALSE) * _xlfn.NORM.DIST(($B212 - I$8)*I$16, 0, ABS(I$12), TRUE) * 2)
               + (I$5 * _xlfn.NORM.DIST($B212, I$9, ABS(I$13), FALSE) * _xlfn.NORM.DIST(($B212 - I$9)*I$17, 0, ABS(I$13), TRUE) * 2)
               + (I$6 * _xlfn.NORM.DIST($B212, I$10, ABS(I$14), FALSE) * _xlfn.NORM.DIST(($B212 - I$10)*I$18, 0, ABS(I$14), TRUE) * 2)</f>
        <v>#N/A</v>
      </c>
      <c r="Z212" s="4" t="e">
        <f>BF212 + (J$3 * _xlfn.NORM.DIST($B212, J$7, ABS(J$11), FALSE) * _xlfn.NORM.DIST(($B212 - J$7)*J$15, 0, ABS(J$11), TRUE) * 2)
               + (J$4 * _xlfn.NORM.DIST($B212, J$8, ABS(J$12), FALSE) * _xlfn.NORM.DIST(($B212 - J$8)*J$16, 0, ABS(J$12), TRUE) * 2)
               + (J$5 * _xlfn.NORM.DIST($B212, J$9, ABS(J$13), FALSE) * _xlfn.NORM.DIST(($B212 - J$9)*J$17, 0, ABS(J$13), TRUE) * 2)
               + (J$6 * _xlfn.NORM.DIST($B212, J$10, ABS(J$14), FALSE) * _xlfn.NORM.DIST(($B212 - J$10)*J$18, 0, ABS(J$14), TRUE) * 2)</f>
        <v>#N/A</v>
      </c>
      <c r="AA212" s="4" t="e">
        <f>BG212 + (K$3 * _xlfn.NORM.DIST($B212, K$7, ABS(K$11), FALSE) * _xlfn.NORM.DIST(($B212 - K$7)*K$15, 0, ABS(K$11), TRUE) * 2)
               + (K$4 * _xlfn.NORM.DIST($B212, K$8, ABS(K$12), FALSE) * _xlfn.NORM.DIST(($B212 - K$8)*K$16, 0, ABS(K$12), TRUE) * 2)
               + (K$5 * _xlfn.NORM.DIST($B212, K$9, ABS(K$13), FALSE) * _xlfn.NORM.DIST(($B212 - K$9)*K$17, 0, ABS(K$13), TRUE) * 2)
               + (K$6 * _xlfn.NORM.DIST($B212, K$10, ABS(K$14), FALSE) * _xlfn.NORM.DIST(($B212 - K$10)*K$18, 0, ABS(K$14), TRUE) * 2)</f>
        <v>#N/A</v>
      </c>
      <c r="AB212" s="4" t="e">
        <f>BH212 + (L$3 * _xlfn.NORM.DIST($B212, L$7, ABS(L$11), FALSE) * _xlfn.NORM.DIST(($B212 - L$7)*L$15, 0, ABS(L$11), TRUE) * 2)
               + (L$4 * _xlfn.NORM.DIST($B212, L$8, ABS(L$12), FALSE) * _xlfn.NORM.DIST(($B212 - L$8)*L$16, 0, ABS(L$12), TRUE) * 2)
               + (L$5 * _xlfn.NORM.DIST($B212, L$9, ABS(L$13), FALSE) * _xlfn.NORM.DIST(($B212 - L$9)*L$17, 0, ABS(L$13), TRUE) * 2)
               + (L$6 * _xlfn.NORM.DIST($B212, L$10, ABS(L$14), FALSE) * _xlfn.NORM.DIST(($B212 - L$10)*L$18, 0, ABS(L$14), TRUE) * 2)</f>
        <v>#N/A</v>
      </c>
      <c r="AC212" s="4" t="e">
        <f>BI212 + (M$3 * _xlfn.NORM.DIST($B212, M$7, ABS(M$11), FALSE) * _xlfn.NORM.DIST(($B212 - M$7)*M$15, 0, ABS(M$11), TRUE) * 2)
               + (M$4 * _xlfn.NORM.DIST($B212, M$8, ABS(M$12), FALSE) * _xlfn.NORM.DIST(($B212 - M$8)*M$16, 0, ABS(M$12), TRUE) * 2)
               + (M$5 * _xlfn.NORM.DIST($B212, M$9, ABS(M$13), FALSE) * _xlfn.NORM.DIST(($B212 - M$9)*M$17, 0, ABS(M$13), TRUE) * 2)
               + (M$6 * _xlfn.NORM.DIST($B212, M$10, ABS(M$14), FALSE) * _xlfn.NORM.DIST(($B212 - M$10)*M$18, 0, ABS(M$14), TRUE) * 2)</f>
        <v>#N/A</v>
      </c>
      <c r="AD212" s="4" t="e">
        <f>BJ212 + (N$3 * _xlfn.NORM.DIST($B212, N$7, ABS(N$11), FALSE) * _xlfn.NORM.DIST(($B212 - N$7)*N$15, 0, ABS(N$11), TRUE) * 2)
               + (N$4 * _xlfn.NORM.DIST($B212, N$8, ABS(N$12), FALSE) * _xlfn.NORM.DIST(($B212 - N$8)*N$16, 0, ABS(N$12), TRUE) * 2)
               + (N$5 * _xlfn.NORM.DIST($B212, N$9, ABS(N$13), FALSE) * _xlfn.NORM.DIST(($B212 - N$9)*N$17, 0, ABS(N$13), TRUE) * 2)
               + (N$6 * _xlfn.NORM.DIST($B212, N$10, ABS(N$14), FALSE) * _xlfn.NORM.DIST(($B212 - N$10)*N$18, 0, ABS(N$14), TRUE) * 2)</f>
        <v>#N/A</v>
      </c>
      <c r="AE212" s="4" t="e">
        <f>BK212 + (O$3 * _xlfn.NORM.DIST($B212, O$7, ABS(O$11), FALSE) * _xlfn.NORM.DIST(($B212 - O$7)*O$15, 0, ABS(O$11), TRUE) * 2)
               + (O$4 * _xlfn.NORM.DIST($B212, O$8, ABS(O$12), FALSE) * _xlfn.NORM.DIST(($B212 - O$8)*O$16, 0, ABS(O$12), TRUE) * 2)
               + (O$5 * _xlfn.NORM.DIST($B212, O$9, ABS(O$13), FALSE) * _xlfn.NORM.DIST(($B212 - O$9)*O$17, 0, ABS(O$13), TRUE) * 2)
               + (O$6 * _xlfn.NORM.DIST($B212, O$10, ABS(O$14), FALSE) * _xlfn.NORM.DIST(($B212 - O$10)*O$18, 0, ABS(O$14), TRUE) * 2)</f>
        <v>#N/A</v>
      </c>
      <c r="AF212" s="4" t="e">
        <f t="shared" si="408"/>
        <v>#N/A</v>
      </c>
      <c r="AG212" s="4" t="e">
        <f t="shared" si="409"/>
        <v>#N/A</v>
      </c>
      <c r="AI212" s="4">
        <f>IF(OR($B212 &lt; C$231, $B212 &gt; C$234), 0, C212-S212)</f>
        <v>0</v>
      </c>
      <c r="AJ212" s="4">
        <f>IF(OR($B212 &lt; D$231, $B212 &gt; D$234), 0, D212-T212)</f>
        <v>0</v>
      </c>
      <c r="AK212" s="4">
        <f>IF(OR($B212 &lt; E$231, $B212 &gt; E$234), 0, E212-U212)</f>
        <v>0</v>
      </c>
      <c r="AL212" s="4">
        <f>IF(OR($B212 &lt; F$231, $B212 &gt; F$234), 0, F212-V212)</f>
        <v>0</v>
      </c>
      <c r="AM212" s="4">
        <f>IF(OR($B212 &lt; G$231, $B212 &gt; G$234), 0, G212-W212)</f>
        <v>0</v>
      </c>
      <c r="AN212" s="4">
        <f>IF(OR($B212 &lt; H$231, $B212 &gt; H$234), 0, H212-X212)</f>
        <v>0</v>
      </c>
      <c r="AO212" s="4">
        <f>IF(OR($B212 &lt; I$231, $B212 &gt; I$234), 0, I212-Y212)</f>
        <v>0</v>
      </c>
      <c r="AP212" s="4">
        <f>IF(OR($B212 &lt; J$231, $B212 &gt; J$234), 0, J212-Z212)</f>
        <v>0</v>
      </c>
      <c r="AQ212" s="4">
        <f>IF(OR($B212 &lt; K$231, $B212 &gt; K$234), 0, K212-AA212)</f>
        <v>0</v>
      </c>
      <c r="AR212" s="4">
        <f>IF(OR($B212 &lt; L$231, $B212 &gt; L$234), 0, L212-AB212)</f>
        <v>0</v>
      </c>
      <c r="AS212" s="4">
        <f>IF(OR($B212 &lt; M$231, $B212 &gt; M$234), 0, M212-AC212)</f>
        <v>0</v>
      </c>
      <c r="AT212" s="4">
        <f>IF(OR($B212 &lt; N$231, $B212 &gt; N$234), 0, N212-AD212)</f>
        <v>0</v>
      </c>
      <c r="AU212" s="4">
        <f>IF(OR($B212 &lt; O$231, $B212 &gt; O$234), 0, O212-AE212)</f>
        <v>0</v>
      </c>
      <c r="AV212" s="4">
        <f t="shared" si="589"/>
        <v>0</v>
      </c>
      <c r="AW212" s="4">
        <f t="shared" si="589"/>
        <v>0</v>
      </c>
      <c r="AY212" s="2" t="e">
        <f t="shared" si="431"/>
        <v>#N/A</v>
      </c>
      <c r="AZ212" s="2" t="e">
        <f t="shared" si="497"/>
        <v>#N/A</v>
      </c>
      <c r="BA212" s="2" t="e">
        <f t="shared" si="498"/>
        <v>#N/A</v>
      </c>
      <c r="BB212" s="2" t="e">
        <f t="shared" si="499"/>
        <v>#N/A</v>
      </c>
      <c r="BC212" s="2" t="e">
        <f t="shared" si="500"/>
        <v>#N/A</v>
      </c>
      <c r="BD212" s="2" t="e">
        <f t="shared" si="501"/>
        <v>#N/A</v>
      </c>
      <c r="BE212" s="2" t="e">
        <f t="shared" si="502"/>
        <v>#N/A</v>
      </c>
      <c r="BF212" s="2" t="e">
        <f t="shared" si="503"/>
        <v>#N/A</v>
      </c>
      <c r="BG212" s="2" t="e">
        <f t="shared" si="504"/>
        <v>#N/A</v>
      </c>
      <c r="BH212" s="2" t="e">
        <f t="shared" si="505"/>
        <v>#N/A</v>
      </c>
      <c r="BI212" s="2" t="e">
        <f t="shared" si="506"/>
        <v>#N/A</v>
      </c>
      <c r="BJ212" s="2" t="e">
        <f t="shared" si="507"/>
        <v>#N/A</v>
      </c>
      <c r="BK212" s="2" t="e">
        <f t="shared" si="508"/>
        <v>#N/A</v>
      </c>
      <c r="BL212" s="2" t="e">
        <f t="shared" si="509"/>
        <v>#N/A</v>
      </c>
      <c r="BM212" s="2" t="e">
        <f t="shared" si="510"/>
        <v>#N/A</v>
      </c>
      <c r="BO212" s="2" t="str">
        <f t="shared" si="574"/>
        <v/>
      </c>
      <c r="BP212" s="2" t="str">
        <f t="shared" si="575"/>
        <v/>
      </c>
      <c r="BQ212" s="2" t="str">
        <f t="shared" si="576"/>
        <v/>
      </c>
      <c r="BR212" s="2" t="str">
        <f t="shared" si="577"/>
        <v/>
      </c>
      <c r="BS212" s="2" t="str">
        <f t="shared" si="578"/>
        <v/>
      </c>
      <c r="BT212" s="2" t="str">
        <f t="shared" si="579"/>
        <v/>
      </c>
      <c r="BU212" s="2" t="str">
        <f t="shared" si="580"/>
        <v/>
      </c>
      <c r="BV212" s="2" t="str">
        <f t="shared" si="581"/>
        <v/>
      </c>
      <c r="BW212" s="2" t="str">
        <f t="shared" si="582"/>
        <v/>
      </c>
      <c r="BX212" s="2" t="str">
        <f t="shared" si="583"/>
        <v/>
      </c>
      <c r="BY212" s="2" t="str">
        <f t="shared" si="584"/>
        <v/>
      </c>
      <c r="BZ212" s="2" t="str">
        <f t="shared" si="585"/>
        <v/>
      </c>
      <c r="CA212" s="2" t="str">
        <f t="shared" si="586"/>
        <v/>
      </c>
      <c r="CB212" s="2" t="str">
        <f t="shared" si="587"/>
        <v/>
      </c>
      <c r="CC212" s="2" t="str">
        <f t="shared" si="588"/>
        <v/>
      </c>
      <c r="CE212" s="2" t="str">
        <f t="shared" si="432"/>
        <v/>
      </c>
      <c r="CF212" s="2" t="str">
        <f t="shared" si="433"/>
        <v/>
      </c>
      <c r="CG212" s="2" t="str">
        <f t="shared" si="434"/>
        <v/>
      </c>
      <c r="CH212" s="2" t="str">
        <f t="shared" si="435"/>
        <v/>
      </c>
      <c r="CI212" s="2" t="str">
        <f t="shared" si="436"/>
        <v/>
      </c>
      <c r="CJ212" s="2" t="str">
        <f t="shared" si="437"/>
        <v/>
      </c>
      <c r="CK212" s="2" t="str">
        <f t="shared" si="438"/>
        <v/>
      </c>
      <c r="CL212" s="2" t="str">
        <f t="shared" si="439"/>
        <v/>
      </c>
      <c r="CM212" s="2" t="str">
        <f t="shared" si="440"/>
        <v/>
      </c>
      <c r="CN212" s="2" t="str">
        <f t="shared" si="441"/>
        <v/>
      </c>
      <c r="CO212" s="2" t="str">
        <f t="shared" si="442"/>
        <v/>
      </c>
      <c r="CP212" s="2" t="str">
        <f t="shared" si="443"/>
        <v/>
      </c>
      <c r="CQ212" s="2" t="str">
        <f t="shared" si="444"/>
        <v/>
      </c>
      <c r="CR212" s="2" t="str">
        <f t="shared" si="445"/>
        <v/>
      </c>
      <c r="CS212" s="2" t="str">
        <f t="shared" si="446"/>
        <v/>
      </c>
      <c r="CU212" s="2" t="str">
        <f t="shared" si="447"/>
        <v/>
      </c>
      <c r="CV212" s="2" t="str">
        <f t="shared" si="448"/>
        <v/>
      </c>
      <c r="CW212" s="2" t="str">
        <f t="shared" si="449"/>
        <v/>
      </c>
      <c r="CX212" s="2" t="str">
        <f t="shared" si="450"/>
        <v/>
      </c>
      <c r="CY212" s="2" t="str">
        <f t="shared" si="451"/>
        <v/>
      </c>
      <c r="CZ212" s="2" t="str">
        <f t="shared" si="452"/>
        <v/>
      </c>
      <c r="DA212" s="2" t="str">
        <f t="shared" si="453"/>
        <v/>
      </c>
      <c r="DB212" s="2" t="str">
        <f t="shared" si="454"/>
        <v/>
      </c>
      <c r="DC212" s="2" t="str">
        <f t="shared" si="455"/>
        <v/>
      </c>
      <c r="DD212" s="2" t="str">
        <f t="shared" si="456"/>
        <v/>
      </c>
      <c r="DE212" s="2" t="str">
        <f t="shared" si="457"/>
        <v/>
      </c>
      <c r="DF212" s="2" t="str">
        <f t="shared" si="458"/>
        <v/>
      </c>
      <c r="DG212" s="2" t="str">
        <f t="shared" si="459"/>
        <v/>
      </c>
      <c r="DH212" s="2" t="str">
        <f t="shared" si="460"/>
        <v/>
      </c>
      <c r="DI212" s="2" t="str">
        <f t="shared" si="461"/>
        <v/>
      </c>
      <c r="DK212" s="2">
        <f t="shared" si="411"/>
        <v>73.510741532258052</v>
      </c>
      <c r="DL212" s="2">
        <f t="shared" si="590"/>
        <v>87.247967741935483</v>
      </c>
      <c r="DM212" s="2">
        <f t="shared" si="590"/>
        <v>93.16138947947212</v>
      </c>
      <c r="DN212" s="2">
        <f t="shared" si="590"/>
        <v>88.760152183600695</v>
      </c>
      <c r="DO212" s="2">
        <f t="shared" si="590"/>
        <v>111.05297507331377</v>
      </c>
      <c r="DP212" s="2">
        <f t="shared" si="590"/>
        <v>99.29223975044566</v>
      </c>
      <c r="DQ212" s="2">
        <f t="shared" si="590"/>
        <v>101.27435557184748</v>
      </c>
      <c r="DR212" s="2">
        <f t="shared" si="590"/>
        <v>103.86839616755792</v>
      </c>
      <c r="DS212" s="2">
        <f t="shared" si="590"/>
        <v>78.778044354838698</v>
      </c>
      <c r="DT212" s="2">
        <f t="shared" si="590"/>
        <v>79.822171004820163</v>
      </c>
      <c r="DU212" s="2">
        <f t="shared" si="590"/>
        <v>88.998738153503922</v>
      </c>
      <c r="DV212" s="2">
        <f t="shared" si="590"/>
        <v>92.949556634897363</v>
      </c>
      <c r="DW212" s="2">
        <f t="shared" si="590"/>
        <v>97.772700200534729</v>
      </c>
      <c r="DX212" s="2">
        <f t="shared" si="590"/>
        <v>76.001281974153343</v>
      </c>
      <c r="DY212" s="2">
        <f t="shared" si="590"/>
        <v>66.968701696770665</v>
      </c>
      <c r="EA212" s="2">
        <f t="shared" si="407"/>
        <v>56.128838765503311</v>
      </c>
      <c r="EB212" s="2">
        <f t="shared" si="413"/>
        <v>55.310358323073935</v>
      </c>
      <c r="EC212" s="2">
        <f t="shared" si="414"/>
        <v>49.901111934389135</v>
      </c>
      <c r="ED212" s="2">
        <f t="shared" si="415"/>
        <v>52.840346377970747</v>
      </c>
      <c r="EE212" s="2">
        <f t="shared" si="416"/>
        <v>51.102388654021922</v>
      </c>
      <c r="EF212" s="2">
        <f t="shared" si="417"/>
        <v>39.620620286791585</v>
      </c>
      <c r="EG212" s="2">
        <f t="shared" si="418"/>
        <v>46.821907915157794</v>
      </c>
      <c r="EH212" s="2">
        <f t="shared" si="419"/>
        <v>41.735577340920862</v>
      </c>
      <c r="EI212" s="2">
        <f t="shared" si="420"/>
        <v>41.00328694602517</v>
      </c>
      <c r="EJ212" s="2">
        <f t="shared" si="421"/>
        <v>46.429534315732035</v>
      </c>
      <c r="EK212" s="2">
        <f t="shared" si="422"/>
        <v>42.713887024150615</v>
      </c>
      <c r="EL212" s="2">
        <f t="shared" si="423"/>
        <v>42.015545661305651</v>
      </c>
      <c r="EM212" s="2">
        <f t="shared" si="424"/>
        <v>45.479871939474101</v>
      </c>
      <c r="EN212" s="2">
        <f t="shared" si="425"/>
        <v>43.327287716955958</v>
      </c>
      <c r="EO212" s="2">
        <f t="shared" si="426"/>
        <v>46.298146472805598</v>
      </c>
      <c r="EQ212" s="2">
        <f t="shared" si="427"/>
        <v>55.599931772441892</v>
      </c>
      <c r="ER212" s="2">
        <f t="shared" si="591"/>
        <v>52.331284365868591</v>
      </c>
      <c r="ES212" s="2">
        <f t="shared" si="591"/>
        <v>50.835200560629715</v>
      </c>
      <c r="ET212" s="2">
        <f t="shared" si="591"/>
        <v>48.201250858529903</v>
      </c>
      <c r="EU212" s="2">
        <f t="shared" si="591"/>
        <v>50.247078572889933</v>
      </c>
      <c r="EV212" s="2">
        <f t="shared" si="591"/>
        <v>48.731051988847071</v>
      </c>
      <c r="EW212" s="2">
        <f t="shared" si="591"/>
        <v>49.703424559225283</v>
      </c>
      <c r="EX212" s="2">
        <f t="shared" si="591"/>
        <v>46.936434160901442</v>
      </c>
      <c r="EY212" s="2">
        <f t="shared" si="591"/>
        <v>44.101115798573026</v>
      </c>
      <c r="EZ212" s="2">
        <f t="shared" si="591"/>
        <v>44.847907190535352</v>
      </c>
      <c r="FA212" s="2">
        <f t="shared" si="591"/>
        <v>42.615287477054366</v>
      </c>
      <c r="FB212" s="2">
        <f t="shared" si="591"/>
        <v>43.146199267036664</v>
      </c>
      <c r="FC212" s="2">
        <f t="shared" si="591"/>
        <v>49.062068060489153</v>
      </c>
      <c r="FD212" s="2">
        <f t="shared" si="591"/>
        <v>46.062569528688982</v>
      </c>
      <c r="FE212" s="2">
        <f t="shared" si="591"/>
        <v>46.214905302036797</v>
      </c>
      <c r="FG212" s="2">
        <f t="shared" si="429"/>
        <v>0.99999999999988132</v>
      </c>
      <c r="FH212" s="2">
        <f t="shared" si="592"/>
        <v>0.9999999999999003</v>
      </c>
      <c r="FI212" s="2">
        <f t="shared" si="592"/>
        <v>0.99999999999990374</v>
      </c>
      <c r="FJ212" s="2">
        <f t="shared" si="592"/>
        <v>0.99999999999990508</v>
      </c>
      <c r="FK212" s="2">
        <f t="shared" si="592"/>
        <v>0.99999999999990707</v>
      </c>
      <c r="FL212" s="2">
        <f t="shared" si="592"/>
        <v>0.99999999999991163</v>
      </c>
      <c r="FM212" s="2">
        <f t="shared" si="592"/>
        <v>0.99999999999991429</v>
      </c>
      <c r="FN212" s="2">
        <f t="shared" si="592"/>
        <v>0.99999999999990796</v>
      </c>
      <c r="FO212" s="2">
        <f t="shared" si="592"/>
        <v>0.99999999999989975</v>
      </c>
      <c r="FP212" s="2">
        <f t="shared" si="592"/>
        <v>0.99999999999990563</v>
      </c>
      <c r="FQ212" s="2">
        <f t="shared" si="592"/>
        <v>0.9999999999999134</v>
      </c>
      <c r="FR212" s="2">
        <f t="shared" si="592"/>
        <v>0.99999999999991185</v>
      </c>
      <c r="FS212" s="2">
        <f t="shared" si="592"/>
        <v>0.99999999999824918</v>
      </c>
      <c r="FT212" s="2">
        <f t="shared" si="592"/>
        <v>0.99999999998491995</v>
      </c>
      <c r="FU212" s="2">
        <f t="shared" si="592"/>
        <v>0.99999999990306698</v>
      </c>
      <c r="FW212" s="2">
        <f t="shared" si="462"/>
        <v>0.99997676820613801</v>
      </c>
      <c r="FX212" s="2">
        <f t="shared" si="514"/>
        <v>0.99998673161197793</v>
      </c>
      <c r="FY212" s="2">
        <f t="shared" si="515"/>
        <v>0.99998740778004058</v>
      </c>
      <c r="FZ212" s="2">
        <f t="shared" si="516"/>
        <v>0.99998784463063239</v>
      </c>
      <c r="GA212" s="2">
        <f t="shared" si="517"/>
        <v>0.99998734472672557</v>
      </c>
      <c r="GB212" s="2">
        <f t="shared" si="518"/>
        <v>0.99998670366844888</v>
      </c>
      <c r="GC212" s="2">
        <f t="shared" si="519"/>
        <v>0.99999194715435169</v>
      </c>
      <c r="GD212" s="2">
        <f t="shared" si="520"/>
        <v>0.99999137267896776</v>
      </c>
      <c r="GE212" s="2">
        <f t="shared" si="521"/>
        <v>0.99999095322874154</v>
      </c>
      <c r="GF212" s="2">
        <f t="shared" si="522"/>
        <v>0.99999077821507532</v>
      </c>
      <c r="GG212" s="2">
        <f t="shared" si="523"/>
        <v>0.99998946522551824</v>
      </c>
      <c r="GH212" s="2">
        <f t="shared" si="524"/>
        <v>0.99998598688764717</v>
      </c>
      <c r="GI212" s="2">
        <f t="shared" si="525"/>
        <v>0.99994087679860799</v>
      </c>
      <c r="GJ212" s="2">
        <f t="shared" si="526"/>
        <v>0.9998430051988354</v>
      </c>
      <c r="GK212" s="2">
        <f t="shared" si="527"/>
        <v>0.99963016403469096</v>
      </c>
      <c r="GM212" s="107">
        <f t="shared" si="463"/>
        <v>0</v>
      </c>
      <c r="GN212" s="107">
        <f t="shared" si="528"/>
        <v>0</v>
      </c>
      <c r="GO212" s="107">
        <f t="shared" si="529"/>
        <v>0</v>
      </c>
      <c r="GP212" s="107">
        <f t="shared" si="530"/>
        <v>0</v>
      </c>
      <c r="GQ212" s="107">
        <f t="shared" si="531"/>
        <v>0</v>
      </c>
      <c r="GR212" s="107">
        <f t="shared" si="532"/>
        <v>0</v>
      </c>
      <c r="GS212" s="107">
        <f t="shared" si="533"/>
        <v>0</v>
      </c>
      <c r="GT212" s="107">
        <f t="shared" si="534"/>
        <v>0</v>
      </c>
      <c r="GU212" s="107">
        <f t="shared" si="535"/>
        <v>0</v>
      </c>
      <c r="GV212" s="107">
        <f t="shared" si="536"/>
        <v>0</v>
      </c>
      <c r="GW212" s="107">
        <f t="shared" si="537"/>
        <v>0</v>
      </c>
      <c r="GX212" s="107">
        <f t="shared" si="538"/>
        <v>0</v>
      </c>
      <c r="GY212" s="107">
        <f t="shared" si="539"/>
        <v>0</v>
      </c>
      <c r="GZ212" s="107">
        <f t="shared" si="540"/>
        <v>0</v>
      </c>
      <c r="HA212" s="107">
        <f t="shared" si="541"/>
        <v>0</v>
      </c>
      <c r="HC212" s="107">
        <f t="shared" si="464"/>
        <v>0</v>
      </c>
      <c r="HD212" s="107">
        <f t="shared" si="542"/>
        <v>0</v>
      </c>
      <c r="HE212" s="107">
        <f t="shared" si="543"/>
        <v>0</v>
      </c>
      <c r="HF212" s="107">
        <f t="shared" si="544"/>
        <v>0</v>
      </c>
      <c r="HG212" s="107">
        <f t="shared" si="545"/>
        <v>0</v>
      </c>
      <c r="HH212" s="107">
        <f t="shared" si="546"/>
        <v>0</v>
      </c>
      <c r="HI212" s="107">
        <f t="shared" si="547"/>
        <v>0</v>
      </c>
      <c r="HJ212" s="107">
        <f t="shared" si="548"/>
        <v>0</v>
      </c>
      <c r="HK212" s="107">
        <f t="shared" si="549"/>
        <v>0</v>
      </c>
      <c r="HL212" s="107">
        <f t="shared" si="550"/>
        <v>0</v>
      </c>
      <c r="HM212" s="107">
        <f t="shared" si="551"/>
        <v>0</v>
      </c>
      <c r="HN212" s="107">
        <f t="shared" si="552"/>
        <v>0</v>
      </c>
      <c r="HO212" s="107">
        <f t="shared" si="553"/>
        <v>0</v>
      </c>
      <c r="HP212" s="107">
        <f t="shared" si="554"/>
        <v>0</v>
      </c>
      <c r="HQ212" s="107">
        <f t="shared" si="555"/>
        <v>0</v>
      </c>
      <c r="HS212" s="107">
        <f t="shared" si="465"/>
        <v>1.7366862924824687E-125</v>
      </c>
      <c r="HT212" s="107">
        <f t="shared" si="556"/>
        <v>5.6966503235154674E-152</v>
      </c>
      <c r="HU212" s="107">
        <f t="shared" si="557"/>
        <v>3.9371332214158614E-159</v>
      </c>
      <c r="HV212" s="107">
        <f t="shared" si="558"/>
        <v>1.2899098182467916E-192</v>
      </c>
      <c r="HW212" s="107">
        <f t="shared" si="559"/>
        <v>5.3205881516509321E-196</v>
      </c>
      <c r="HX212" s="107">
        <f t="shared" si="560"/>
        <v>1.0039603306172107E-187</v>
      </c>
      <c r="HY212" s="107">
        <f t="shared" si="561"/>
        <v>1.2523110395373161E-210</v>
      </c>
      <c r="HZ212" s="107">
        <f t="shared" si="562"/>
        <v>6.2541718583787583E-201</v>
      </c>
      <c r="IA212" s="107">
        <f t="shared" si="563"/>
        <v>4.3775156056754608E-215</v>
      </c>
      <c r="IB212" s="107">
        <f t="shared" si="564"/>
        <v>9.1177334960364653E-229</v>
      </c>
      <c r="IC212" s="107">
        <f t="shared" si="565"/>
        <v>6.6871039707993372E-229</v>
      </c>
      <c r="ID212" s="107">
        <f t="shared" si="566"/>
        <v>9.4133443945830728E-195</v>
      </c>
      <c r="IE212" s="107">
        <f t="shared" si="567"/>
        <v>1.4206170477958389E-175</v>
      </c>
      <c r="IF212" s="107">
        <f t="shared" si="568"/>
        <v>6.3422557532089823E-178</v>
      </c>
      <c r="IG212" s="107">
        <f t="shared" si="569"/>
        <v>5.82487385242051E-183</v>
      </c>
      <c r="II212" s="107">
        <f t="shared" si="466"/>
        <v>1.2550596631592049E-38</v>
      </c>
      <c r="IJ212" s="107">
        <f t="shared" si="467"/>
        <v>6.6486737505891557E-49</v>
      </c>
      <c r="IK212" s="107">
        <f t="shared" si="468"/>
        <v>2.401696948602389E-51</v>
      </c>
      <c r="IL212" s="107">
        <f t="shared" si="469"/>
        <v>1.154060129056884E-61</v>
      </c>
      <c r="IM212" s="107">
        <f t="shared" si="470"/>
        <v>2.1683897663502348E-62</v>
      </c>
      <c r="IN212" s="107">
        <f t="shared" si="471"/>
        <v>1.9898554951897207E-59</v>
      </c>
      <c r="IO212" s="107">
        <f t="shared" si="472"/>
        <v>1.6990636388849415E-69</v>
      </c>
      <c r="IP212" s="107">
        <f t="shared" si="473"/>
        <v>7.2174174721899029E-66</v>
      </c>
      <c r="IQ212" s="107">
        <f t="shared" si="474"/>
        <v>4.4632284391864233E-70</v>
      </c>
      <c r="IR212" s="107">
        <f t="shared" si="475"/>
        <v>1.7050352339937546E-74</v>
      </c>
      <c r="IS212" s="107">
        <f t="shared" si="476"/>
        <v>2.263341014333421E-73</v>
      </c>
      <c r="IT212" s="107">
        <f t="shared" si="477"/>
        <v>2.0277430111240313E-61</v>
      </c>
      <c r="IU212" s="107">
        <f t="shared" si="478"/>
        <v>9.0109293808014111E-54</v>
      </c>
      <c r="IV212" s="107">
        <f t="shared" si="479"/>
        <v>1.1312147542002897E-52</v>
      </c>
      <c r="IW212" s="107">
        <f t="shared" si="480"/>
        <v>4.4609827711816117E-50</v>
      </c>
      <c r="IY212" s="107">
        <f t="shared" si="481"/>
        <v>1.2550596631592049E-38</v>
      </c>
      <c r="IZ212" s="107">
        <f t="shared" si="482"/>
        <v>6.6486737505891557E-49</v>
      </c>
      <c r="JA212" s="107">
        <f t="shared" si="483"/>
        <v>2.401696948602389E-51</v>
      </c>
      <c r="JB212" s="107">
        <f t="shared" si="484"/>
        <v>1.154060129056884E-61</v>
      </c>
      <c r="JC212" s="107">
        <f t="shared" si="485"/>
        <v>2.1683897663502348E-62</v>
      </c>
      <c r="JD212" s="107">
        <f t="shared" si="486"/>
        <v>1.9898554951897207E-59</v>
      </c>
      <c r="JE212" s="107">
        <f t="shared" si="487"/>
        <v>1.6990636388849415E-69</v>
      </c>
      <c r="JF212" s="107">
        <f t="shared" si="488"/>
        <v>7.2174174721899029E-66</v>
      </c>
      <c r="JG212" s="107">
        <f t="shared" si="489"/>
        <v>4.4632284391864233E-70</v>
      </c>
      <c r="JH212" s="107">
        <f t="shared" si="490"/>
        <v>1.7050352339937546E-74</v>
      </c>
      <c r="JI212" s="107">
        <f t="shared" si="491"/>
        <v>2.263341014333421E-73</v>
      </c>
      <c r="JJ212" s="107">
        <f t="shared" si="492"/>
        <v>2.0277430111240313E-61</v>
      </c>
      <c r="JK212" s="107">
        <f t="shared" si="493"/>
        <v>9.0109293808014111E-54</v>
      </c>
      <c r="JL212" s="107">
        <f t="shared" si="494"/>
        <v>1.1312147542002897E-52</v>
      </c>
      <c r="JM212" s="107">
        <f t="shared" si="495"/>
        <v>4.4609827711816117E-50</v>
      </c>
    </row>
    <row r="213" spans="2:273" x14ac:dyDescent="0.25">
      <c r="B213" s="2">
        <v>185</v>
      </c>
      <c r="C213" s="37">
        <v>56.203000000000003</v>
      </c>
      <c r="D213" s="37">
        <v>54.064999999999998</v>
      </c>
      <c r="E213" s="37">
        <v>52.851999999999997</v>
      </c>
      <c r="F213" s="37">
        <v>49.197000000000003</v>
      </c>
      <c r="G213" s="37">
        <v>51.148000000000003</v>
      </c>
      <c r="H213" s="37">
        <v>51.116999999999997</v>
      </c>
      <c r="I213" s="37">
        <v>52.133000000000003</v>
      </c>
      <c r="J213" s="37">
        <v>46.75</v>
      </c>
      <c r="K213" s="37">
        <v>45.31</v>
      </c>
      <c r="L213" s="37">
        <v>46.136000000000003</v>
      </c>
      <c r="M213" s="37">
        <v>43.168999999999997</v>
      </c>
      <c r="N213" s="37">
        <v>42.576000000000001</v>
      </c>
      <c r="O213" s="37">
        <v>50.136000000000003</v>
      </c>
      <c r="P213" s="37">
        <v>46.627000000000002</v>
      </c>
      <c r="Q213" s="37">
        <v>46.311</v>
      </c>
      <c r="S213" s="4" t="e">
        <f>AY213 + (C$3 * _xlfn.NORM.DIST($B213, C$7, ABS(C$11), FALSE) * _xlfn.NORM.DIST(($B213 - C$7)*C$15, 0, ABS(C$11), TRUE) * 2)
               + (C$4 * _xlfn.NORM.DIST($B213, C$8, ABS(C$12), FALSE) * _xlfn.NORM.DIST(($B213 - C$8)*C$16, 0, ABS(C$12), TRUE) * 2)
               + (C$5 * _xlfn.NORM.DIST($B213, C$9, ABS(C$13), FALSE) * _xlfn.NORM.DIST(($B213 - C$9)*C$17, 0, ABS(C$13), TRUE) * 2)
               + (C$6 * _xlfn.NORM.DIST($B213, C$10, ABS(C$14), FALSE) * _xlfn.NORM.DIST(($B213 - C$10)*C$18, 0, ABS(C$14), TRUE) * 2)</f>
        <v>#N/A</v>
      </c>
      <c r="T213" s="4" t="e">
        <f>AZ213 + (D$3 * _xlfn.NORM.DIST($B213, D$7, ABS(D$11), FALSE) * _xlfn.NORM.DIST(($B213 - D$7)*D$15, 0, ABS(D$11), TRUE) * 2)
               + (D$4 * _xlfn.NORM.DIST($B213, D$8, ABS(D$12), FALSE) * _xlfn.NORM.DIST(($B213 - D$8)*D$16, 0, ABS(D$12), TRUE) * 2)
               + (D$5 * _xlfn.NORM.DIST($B213, D$9, ABS(D$13), FALSE) * _xlfn.NORM.DIST(($B213 - D$9)*D$17, 0, ABS(D$13), TRUE) * 2)
               + (D$6 * _xlfn.NORM.DIST($B213, D$10, ABS(D$14), FALSE) * _xlfn.NORM.DIST(($B213 - D$10)*D$18, 0, ABS(D$14), TRUE) * 2)</f>
        <v>#N/A</v>
      </c>
      <c r="U213" s="4" t="e">
        <f>BA213 + (E$3 * _xlfn.NORM.DIST($B213, E$7, ABS(E$11), FALSE) * _xlfn.NORM.DIST(($B213 - E$7)*E$15, 0, ABS(E$11), TRUE) * 2)
               + (E$4 * _xlfn.NORM.DIST($B213, E$8, ABS(E$12), FALSE) * _xlfn.NORM.DIST(($B213 - E$8)*E$16, 0, ABS(E$12), TRUE) * 2)
               + (E$5 * _xlfn.NORM.DIST($B213, E$9, ABS(E$13), FALSE) * _xlfn.NORM.DIST(($B213 - E$9)*E$17, 0, ABS(E$13), TRUE) * 2)
               + (E$6 * _xlfn.NORM.DIST($B213, E$10, ABS(E$14), FALSE) * _xlfn.NORM.DIST(($B213 - E$10)*E$18, 0, ABS(E$14), TRUE) * 2)</f>
        <v>#N/A</v>
      </c>
      <c r="V213" s="4" t="e">
        <f>BB213 + (F$3 * _xlfn.NORM.DIST($B213, F$7, ABS(F$11), FALSE) * _xlfn.NORM.DIST(($B213 - F$7)*F$15, 0, ABS(F$11), TRUE) * 2)
               + (F$4 * _xlfn.NORM.DIST($B213, F$8, ABS(F$12), FALSE) * _xlfn.NORM.DIST(($B213 - F$8)*F$16, 0, ABS(F$12), TRUE) * 2)
               + (F$5 * _xlfn.NORM.DIST($B213, F$9, ABS(F$13), FALSE) * _xlfn.NORM.DIST(($B213 - F$9)*F$17, 0, ABS(F$13), TRUE) * 2)
               + (F$6 * _xlfn.NORM.DIST($B213, F$10, ABS(F$14), FALSE) * _xlfn.NORM.DIST(($B213 - F$10)*F$18, 0, ABS(F$14), TRUE) * 2)</f>
        <v>#N/A</v>
      </c>
      <c r="W213" s="4" t="e">
        <f>BC213 + (G$3 * _xlfn.NORM.DIST($B213, G$7, ABS(G$11), FALSE) * _xlfn.NORM.DIST(($B213 - G$7)*G$15, 0, ABS(G$11), TRUE) * 2)
               + (G$4 * _xlfn.NORM.DIST($B213, G$8, ABS(G$12), FALSE) * _xlfn.NORM.DIST(($B213 - G$8)*G$16, 0, ABS(G$12), TRUE) * 2)
               + (G$5 * _xlfn.NORM.DIST($B213, G$9, ABS(G$13), FALSE) * _xlfn.NORM.DIST(($B213 - G$9)*G$17, 0, ABS(G$13), TRUE) * 2)
               + (G$6 * _xlfn.NORM.DIST($B213, G$10, ABS(G$14), FALSE) * _xlfn.NORM.DIST(($B213 - G$10)*G$18, 0, ABS(G$14), TRUE) * 2)</f>
        <v>#N/A</v>
      </c>
      <c r="X213" s="4" t="e">
        <f>BD213 + (H$3 * _xlfn.NORM.DIST($B213, H$7, ABS(H$11), FALSE) * _xlfn.NORM.DIST(($B213 - H$7)*H$15, 0, ABS(H$11), TRUE) * 2)
               + (H$4 * _xlfn.NORM.DIST($B213, H$8, ABS(H$12), FALSE) * _xlfn.NORM.DIST(($B213 - H$8)*H$16, 0, ABS(H$12), TRUE) * 2)
               + (H$5 * _xlfn.NORM.DIST($B213, H$9, ABS(H$13), FALSE) * _xlfn.NORM.DIST(($B213 - H$9)*H$17, 0, ABS(H$13), TRUE) * 2)
               + (H$6 * _xlfn.NORM.DIST($B213, H$10, ABS(H$14), FALSE) * _xlfn.NORM.DIST(($B213 - H$10)*H$18, 0, ABS(H$14), TRUE) * 2)</f>
        <v>#N/A</v>
      </c>
      <c r="Y213" s="4" t="e">
        <f>BE213 + (I$3 * _xlfn.NORM.DIST($B213, I$7, ABS(I$11), FALSE) * _xlfn.NORM.DIST(($B213 - I$7)*I$15, 0, ABS(I$11), TRUE) * 2)
               + (I$4 * _xlfn.NORM.DIST($B213, I$8, ABS(I$12), FALSE) * _xlfn.NORM.DIST(($B213 - I$8)*I$16, 0, ABS(I$12), TRUE) * 2)
               + (I$5 * _xlfn.NORM.DIST($B213, I$9, ABS(I$13), FALSE) * _xlfn.NORM.DIST(($B213 - I$9)*I$17, 0, ABS(I$13), TRUE) * 2)
               + (I$6 * _xlfn.NORM.DIST($B213, I$10, ABS(I$14), FALSE) * _xlfn.NORM.DIST(($B213 - I$10)*I$18, 0, ABS(I$14), TRUE) * 2)</f>
        <v>#N/A</v>
      </c>
      <c r="Z213" s="4" t="e">
        <f>BF213 + (J$3 * _xlfn.NORM.DIST($B213, J$7, ABS(J$11), FALSE) * _xlfn.NORM.DIST(($B213 - J$7)*J$15, 0, ABS(J$11), TRUE) * 2)
               + (J$4 * _xlfn.NORM.DIST($B213, J$8, ABS(J$12), FALSE) * _xlfn.NORM.DIST(($B213 - J$8)*J$16, 0, ABS(J$12), TRUE) * 2)
               + (J$5 * _xlfn.NORM.DIST($B213, J$9, ABS(J$13), FALSE) * _xlfn.NORM.DIST(($B213 - J$9)*J$17, 0, ABS(J$13), TRUE) * 2)
               + (J$6 * _xlfn.NORM.DIST($B213, J$10, ABS(J$14), FALSE) * _xlfn.NORM.DIST(($B213 - J$10)*J$18, 0, ABS(J$14), TRUE) * 2)</f>
        <v>#N/A</v>
      </c>
      <c r="AA213" s="4" t="e">
        <f>BG213 + (K$3 * _xlfn.NORM.DIST($B213, K$7, ABS(K$11), FALSE) * _xlfn.NORM.DIST(($B213 - K$7)*K$15, 0, ABS(K$11), TRUE) * 2)
               + (K$4 * _xlfn.NORM.DIST($B213, K$8, ABS(K$12), FALSE) * _xlfn.NORM.DIST(($B213 - K$8)*K$16, 0, ABS(K$12), TRUE) * 2)
               + (K$5 * _xlfn.NORM.DIST($B213, K$9, ABS(K$13), FALSE) * _xlfn.NORM.DIST(($B213 - K$9)*K$17, 0, ABS(K$13), TRUE) * 2)
               + (K$6 * _xlfn.NORM.DIST($B213, K$10, ABS(K$14), FALSE) * _xlfn.NORM.DIST(($B213 - K$10)*K$18, 0, ABS(K$14), TRUE) * 2)</f>
        <v>#N/A</v>
      </c>
      <c r="AB213" s="4" t="e">
        <f>BH213 + (L$3 * _xlfn.NORM.DIST($B213, L$7, ABS(L$11), FALSE) * _xlfn.NORM.DIST(($B213 - L$7)*L$15, 0, ABS(L$11), TRUE) * 2)
               + (L$4 * _xlfn.NORM.DIST($B213, L$8, ABS(L$12), FALSE) * _xlfn.NORM.DIST(($B213 - L$8)*L$16, 0, ABS(L$12), TRUE) * 2)
               + (L$5 * _xlfn.NORM.DIST($B213, L$9, ABS(L$13), FALSE) * _xlfn.NORM.DIST(($B213 - L$9)*L$17, 0, ABS(L$13), TRUE) * 2)
               + (L$6 * _xlfn.NORM.DIST($B213, L$10, ABS(L$14), FALSE) * _xlfn.NORM.DIST(($B213 - L$10)*L$18, 0, ABS(L$14), TRUE) * 2)</f>
        <v>#N/A</v>
      </c>
      <c r="AC213" s="4" t="e">
        <f>BI213 + (M$3 * _xlfn.NORM.DIST($B213, M$7, ABS(M$11), FALSE) * _xlfn.NORM.DIST(($B213 - M$7)*M$15, 0, ABS(M$11), TRUE) * 2)
               + (M$4 * _xlfn.NORM.DIST($B213, M$8, ABS(M$12), FALSE) * _xlfn.NORM.DIST(($B213 - M$8)*M$16, 0, ABS(M$12), TRUE) * 2)
               + (M$5 * _xlfn.NORM.DIST($B213, M$9, ABS(M$13), FALSE) * _xlfn.NORM.DIST(($B213 - M$9)*M$17, 0, ABS(M$13), TRUE) * 2)
               + (M$6 * _xlfn.NORM.DIST($B213, M$10, ABS(M$14), FALSE) * _xlfn.NORM.DIST(($B213 - M$10)*M$18, 0, ABS(M$14), TRUE) * 2)</f>
        <v>#N/A</v>
      </c>
      <c r="AD213" s="4" t="e">
        <f>BJ213 + (N$3 * _xlfn.NORM.DIST($B213, N$7, ABS(N$11), FALSE) * _xlfn.NORM.DIST(($B213 - N$7)*N$15, 0, ABS(N$11), TRUE) * 2)
               + (N$4 * _xlfn.NORM.DIST($B213, N$8, ABS(N$12), FALSE) * _xlfn.NORM.DIST(($B213 - N$8)*N$16, 0, ABS(N$12), TRUE) * 2)
               + (N$5 * _xlfn.NORM.DIST($B213, N$9, ABS(N$13), FALSE) * _xlfn.NORM.DIST(($B213 - N$9)*N$17, 0, ABS(N$13), TRUE) * 2)
               + (N$6 * _xlfn.NORM.DIST($B213, N$10, ABS(N$14), FALSE) * _xlfn.NORM.DIST(($B213 - N$10)*N$18, 0, ABS(N$14), TRUE) * 2)</f>
        <v>#N/A</v>
      </c>
      <c r="AE213" s="4" t="e">
        <f>BK213 + (O$3 * _xlfn.NORM.DIST($B213, O$7, ABS(O$11), FALSE) * _xlfn.NORM.DIST(($B213 - O$7)*O$15, 0, ABS(O$11), TRUE) * 2)
               + (O$4 * _xlfn.NORM.DIST($B213, O$8, ABS(O$12), FALSE) * _xlfn.NORM.DIST(($B213 - O$8)*O$16, 0, ABS(O$12), TRUE) * 2)
               + (O$5 * _xlfn.NORM.DIST($B213, O$9, ABS(O$13), FALSE) * _xlfn.NORM.DIST(($B213 - O$9)*O$17, 0, ABS(O$13), TRUE) * 2)
               + (O$6 * _xlfn.NORM.DIST($B213, O$10, ABS(O$14), FALSE) * _xlfn.NORM.DIST(($B213 - O$10)*O$18, 0, ABS(O$14), TRUE) * 2)</f>
        <v>#N/A</v>
      </c>
      <c r="AF213" s="4" t="e">
        <f t="shared" si="408"/>
        <v>#N/A</v>
      </c>
      <c r="AG213" s="4" t="e">
        <f t="shared" si="409"/>
        <v>#N/A</v>
      </c>
      <c r="AI213" s="4">
        <f>IF(OR($B213 &lt; C$231, $B213 &gt; C$234), 0, C213-S213)</f>
        <v>0</v>
      </c>
      <c r="AJ213" s="4">
        <f>IF(OR($B213 &lt; D$231, $B213 &gt; D$234), 0, D213-T213)</f>
        <v>0</v>
      </c>
      <c r="AK213" s="4">
        <f>IF(OR($B213 &lt; E$231, $B213 &gt; E$234), 0, E213-U213)</f>
        <v>0</v>
      </c>
      <c r="AL213" s="4">
        <f>IF(OR($B213 &lt; F$231, $B213 &gt; F$234), 0, F213-V213)</f>
        <v>0</v>
      </c>
      <c r="AM213" s="4">
        <f>IF(OR($B213 &lt; G$231, $B213 &gt; G$234), 0, G213-W213)</f>
        <v>0</v>
      </c>
      <c r="AN213" s="4">
        <f>IF(OR($B213 &lt; H$231, $B213 &gt; H$234), 0, H213-X213)</f>
        <v>0</v>
      </c>
      <c r="AO213" s="4">
        <f>IF(OR($B213 &lt; I$231, $B213 &gt; I$234), 0, I213-Y213)</f>
        <v>0</v>
      </c>
      <c r="AP213" s="4">
        <f>IF(OR($B213 &lt; J$231, $B213 &gt; J$234), 0, J213-Z213)</f>
        <v>0</v>
      </c>
      <c r="AQ213" s="4">
        <f>IF(OR($B213 &lt; K$231, $B213 &gt; K$234), 0, K213-AA213)</f>
        <v>0</v>
      </c>
      <c r="AR213" s="4">
        <f>IF(OR($B213 &lt; L$231, $B213 &gt; L$234), 0, L213-AB213)</f>
        <v>0</v>
      </c>
      <c r="AS213" s="4">
        <f>IF(OR($B213 &lt; M$231, $B213 &gt; M$234), 0, M213-AC213)</f>
        <v>0</v>
      </c>
      <c r="AT213" s="4">
        <f>IF(OR($B213 &lt; N$231, $B213 &gt; N$234), 0, N213-AD213)</f>
        <v>0</v>
      </c>
      <c r="AU213" s="4">
        <f>IF(OR($B213 &lt; O$231, $B213 &gt; O$234), 0, O213-AE213)</f>
        <v>0</v>
      </c>
      <c r="AV213" s="4">
        <f t="shared" si="589"/>
        <v>0</v>
      </c>
      <c r="AW213" s="4">
        <f t="shared" si="589"/>
        <v>0</v>
      </c>
      <c r="AY213" s="2" t="e">
        <f t="shared" si="431"/>
        <v>#N/A</v>
      </c>
      <c r="AZ213" s="2" t="e">
        <f t="shared" si="497"/>
        <v>#N/A</v>
      </c>
      <c r="BA213" s="2" t="e">
        <f t="shared" si="498"/>
        <v>#N/A</v>
      </c>
      <c r="BB213" s="2" t="e">
        <f t="shared" si="499"/>
        <v>#N/A</v>
      </c>
      <c r="BC213" s="2" t="e">
        <f t="shared" si="500"/>
        <v>#N/A</v>
      </c>
      <c r="BD213" s="2" t="e">
        <f t="shared" si="501"/>
        <v>#N/A</v>
      </c>
      <c r="BE213" s="2" t="e">
        <f t="shared" si="502"/>
        <v>#N/A</v>
      </c>
      <c r="BF213" s="2" t="e">
        <f t="shared" si="503"/>
        <v>#N/A</v>
      </c>
      <c r="BG213" s="2" t="e">
        <f t="shared" si="504"/>
        <v>#N/A</v>
      </c>
      <c r="BH213" s="2" t="e">
        <f t="shared" si="505"/>
        <v>#N/A</v>
      </c>
      <c r="BI213" s="2" t="e">
        <f t="shared" si="506"/>
        <v>#N/A</v>
      </c>
      <c r="BJ213" s="2" t="e">
        <f t="shared" si="507"/>
        <v>#N/A</v>
      </c>
      <c r="BK213" s="2" t="e">
        <f t="shared" si="508"/>
        <v>#N/A</v>
      </c>
      <c r="BL213" s="2" t="e">
        <f t="shared" si="509"/>
        <v>#N/A</v>
      </c>
      <c r="BM213" s="2" t="e">
        <f t="shared" si="510"/>
        <v>#N/A</v>
      </c>
      <c r="BO213" s="2" t="str">
        <f t="shared" si="574"/>
        <v/>
      </c>
      <c r="BP213" s="2" t="str">
        <f t="shared" si="575"/>
        <v/>
      </c>
      <c r="BQ213" s="2" t="str">
        <f t="shared" si="576"/>
        <v/>
      </c>
      <c r="BR213" s="2" t="str">
        <f t="shared" si="577"/>
        <v/>
      </c>
      <c r="BS213" s="2" t="str">
        <f t="shared" si="578"/>
        <v/>
      </c>
      <c r="BT213" s="2" t="str">
        <f t="shared" si="579"/>
        <v/>
      </c>
      <c r="BU213" s="2" t="str">
        <f t="shared" si="580"/>
        <v/>
      </c>
      <c r="BV213" s="2" t="str">
        <f t="shared" si="581"/>
        <v/>
      </c>
      <c r="BW213" s="2" t="str">
        <f t="shared" si="582"/>
        <v/>
      </c>
      <c r="BX213" s="2" t="str">
        <f t="shared" si="583"/>
        <v/>
      </c>
      <c r="BY213" s="2" t="str">
        <f t="shared" si="584"/>
        <v/>
      </c>
      <c r="BZ213" s="2" t="str">
        <f t="shared" si="585"/>
        <v/>
      </c>
      <c r="CA213" s="2" t="str">
        <f t="shared" si="586"/>
        <v/>
      </c>
      <c r="CB213" s="2" t="str">
        <f t="shared" si="587"/>
        <v/>
      </c>
      <c r="CC213" s="2" t="str">
        <f t="shared" si="588"/>
        <v/>
      </c>
      <c r="CE213" s="2" t="str">
        <f t="shared" si="432"/>
        <v/>
      </c>
      <c r="CF213" s="2" t="str">
        <f t="shared" si="433"/>
        <v/>
      </c>
      <c r="CG213" s="2" t="str">
        <f t="shared" si="434"/>
        <v/>
      </c>
      <c r="CH213" s="2" t="str">
        <f t="shared" si="435"/>
        <v/>
      </c>
      <c r="CI213" s="2" t="str">
        <f t="shared" si="436"/>
        <v/>
      </c>
      <c r="CJ213" s="2" t="str">
        <f t="shared" si="437"/>
        <v/>
      </c>
      <c r="CK213" s="2" t="str">
        <f t="shared" si="438"/>
        <v/>
      </c>
      <c r="CL213" s="2" t="str">
        <f t="shared" si="439"/>
        <v/>
      </c>
      <c r="CM213" s="2" t="str">
        <f t="shared" si="440"/>
        <v/>
      </c>
      <c r="CN213" s="2" t="str">
        <f t="shared" si="441"/>
        <v/>
      </c>
      <c r="CO213" s="2" t="str">
        <f t="shared" si="442"/>
        <v/>
      </c>
      <c r="CP213" s="2" t="str">
        <f t="shared" si="443"/>
        <v/>
      </c>
      <c r="CQ213" s="2" t="str">
        <f t="shared" si="444"/>
        <v/>
      </c>
      <c r="CR213" s="2" t="str">
        <f t="shared" si="445"/>
        <v/>
      </c>
      <c r="CS213" s="2" t="str">
        <f t="shared" si="446"/>
        <v/>
      </c>
      <c r="CU213" s="2" t="str">
        <f t="shared" si="447"/>
        <v/>
      </c>
      <c r="CV213" s="2" t="str">
        <f t="shared" si="448"/>
        <v/>
      </c>
      <c r="CW213" s="2" t="str">
        <f t="shared" si="449"/>
        <v/>
      </c>
      <c r="CX213" s="2" t="str">
        <f t="shared" si="450"/>
        <v/>
      </c>
      <c r="CY213" s="2" t="str">
        <f t="shared" si="451"/>
        <v/>
      </c>
      <c r="CZ213" s="2" t="str">
        <f t="shared" si="452"/>
        <v/>
      </c>
      <c r="DA213" s="2" t="str">
        <f t="shared" si="453"/>
        <v/>
      </c>
      <c r="DB213" s="2" t="str">
        <f t="shared" si="454"/>
        <v/>
      </c>
      <c r="DC213" s="2" t="str">
        <f t="shared" si="455"/>
        <v/>
      </c>
      <c r="DD213" s="2" t="str">
        <f t="shared" si="456"/>
        <v/>
      </c>
      <c r="DE213" s="2" t="str">
        <f t="shared" si="457"/>
        <v/>
      </c>
      <c r="DF213" s="2" t="str">
        <f t="shared" si="458"/>
        <v/>
      </c>
      <c r="DG213" s="2" t="str">
        <f t="shared" si="459"/>
        <v/>
      </c>
      <c r="DH213" s="2" t="str">
        <f t="shared" si="460"/>
        <v/>
      </c>
      <c r="DI213" s="2" t="str">
        <f t="shared" si="461"/>
        <v/>
      </c>
      <c r="DK213" s="2">
        <f t="shared" si="411"/>
        <v>73.525899193548383</v>
      </c>
      <c r="DL213" s="2">
        <f t="shared" si="590"/>
        <v>87.336796370967733</v>
      </c>
      <c r="DM213" s="2">
        <f t="shared" si="590"/>
        <v>93.280038489736043</v>
      </c>
      <c r="DN213" s="2">
        <f t="shared" si="590"/>
        <v>88.87047771836005</v>
      </c>
      <c r="DO213" s="2">
        <f t="shared" si="590"/>
        <v>111.27529380498532</v>
      </c>
      <c r="DP213" s="2">
        <f t="shared" si="590"/>
        <v>99.413610405525873</v>
      </c>
      <c r="DQ213" s="2">
        <f t="shared" si="590"/>
        <v>101.42951667888561</v>
      </c>
      <c r="DR213" s="2">
        <f t="shared" si="590"/>
        <v>104.04917825311941</v>
      </c>
      <c r="DS213" s="2">
        <f t="shared" si="590"/>
        <v>78.827479032258054</v>
      </c>
      <c r="DT213" s="2">
        <f t="shared" si="590"/>
        <v>79.883009936966985</v>
      </c>
      <c r="DU213" s="2">
        <f t="shared" si="590"/>
        <v>89.115870300333739</v>
      </c>
      <c r="DV213" s="2">
        <f t="shared" si="590"/>
        <v>93.07255810117303</v>
      </c>
      <c r="DW213" s="2">
        <f t="shared" si="590"/>
        <v>97.879425133689821</v>
      </c>
      <c r="DX213" s="2">
        <f t="shared" si="590"/>
        <v>76.026754901960828</v>
      </c>
      <c r="DY213" s="2">
        <f t="shared" si="590"/>
        <v>66.945893267651883</v>
      </c>
      <c r="EA213" s="2">
        <f t="shared" si="407"/>
        <v>56.099347274300541</v>
      </c>
      <c r="EB213" s="2">
        <f t="shared" si="413"/>
        <v>55.251267511177346</v>
      </c>
      <c r="EC213" s="2">
        <f t="shared" si="414"/>
        <v>49.777700339366511</v>
      </c>
      <c r="ED213" s="2">
        <f t="shared" si="415"/>
        <v>52.777094949725772</v>
      </c>
      <c r="EE213" s="2">
        <f t="shared" si="416"/>
        <v>50.960475662705647</v>
      </c>
      <c r="EF213" s="2">
        <f t="shared" si="417"/>
        <v>39.341356204296154</v>
      </c>
      <c r="EG213" s="2">
        <f t="shared" si="418"/>
        <v>46.610948710368795</v>
      </c>
      <c r="EH213" s="2">
        <f t="shared" si="419"/>
        <v>41.523796689084335</v>
      </c>
      <c r="EI213" s="2">
        <f t="shared" si="420"/>
        <v>40.846904072130656</v>
      </c>
      <c r="EJ213" s="2">
        <f t="shared" si="421"/>
        <v>46.314444671851561</v>
      </c>
      <c r="EK213" s="2">
        <f t="shared" si="422"/>
        <v>42.568196070405222</v>
      </c>
      <c r="EL213" s="2">
        <f t="shared" si="423"/>
        <v>41.837192729002744</v>
      </c>
      <c r="EM213" s="2">
        <f t="shared" si="424"/>
        <v>45.265248067952363</v>
      </c>
      <c r="EN213" s="2">
        <f t="shared" si="425"/>
        <v>43.145925233644874</v>
      </c>
      <c r="EO213" s="2">
        <f t="shared" si="426"/>
        <v>46.139729467253446</v>
      </c>
      <c r="EQ213" s="2">
        <f t="shared" si="427"/>
        <v>55.568751662777615</v>
      </c>
      <c r="ER213" s="2">
        <f t="shared" si="591"/>
        <v>52.243099457418218</v>
      </c>
      <c r="ES213" s="2">
        <f t="shared" si="591"/>
        <v>50.723177960209384</v>
      </c>
      <c r="ET213" s="2">
        <f t="shared" si="591"/>
        <v>48.088050961865548</v>
      </c>
      <c r="EU213" s="2">
        <f t="shared" si="591"/>
        <v>50.096232312899453</v>
      </c>
      <c r="EV213" s="2">
        <f t="shared" si="591"/>
        <v>48.551928254004267</v>
      </c>
      <c r="EW213" s="2">
        <f t="shared" si="591"/>
        <v>49.524747167812123</v>
      </c>
      <c r="EX213" s="2">
        <f t="shared" si="591"/>
        <v>46.781854971193212</v>
      </c>
      <c r="EY213" s="2">
        <f t="shared" si="591"/>
        <v>43.978942753356158</v>
      </c>
      <c r="EZ213" s="2">
        <f t="shared" si="591"/>
        <v>44.715432385761233</v>
      </c>
      <c r="FA213" s="2">
        <f t="shared" si="591"/>
        <v>42.469150269660801</v>
      </c>
      <c r="FB213" s="2">
        <f t="shared" si="591"/>
        <v>42.980358874333099</v>
      </c>
      <c r="FC213" s="2">
        <f t="shared" si="591"/>
        <v>48.888086334953776</v>
      </c>
      <c r="FD213" s="2">
        <f t="shared" si="591"/>
        <v>45.912278174121163</v>
      </c>
      <c r="FE213" s="2">
        <f t="shared" si="591"/>
        <v>46.056171367492496</v>
      </c>
      <c r="FG213" s="2">
        <f t="shared" si="429"/>
        <v>0.99999999999990574</v>
      </c>
      <c r="FH213" s="2">
        <f t="shared" si="592"/>
        <v>0.99999999999992073</v>
      </c>
      <c r="FI213" s="2">
        <f t="shared" si="592"/>
        <v>0.99999999999992362</v>
      </c>
      <c r="FJ213" s="2">
        <f t="shared" si="592"/>
        <v>0.99999999999992462</v>
      </c>
      <c r="FK213" s="2">
        <f t="shared" si="592"/>
        <v>0.99999999999992617</v>
      </c>
      <c r="FL213" s="2">
        <f t="shared" si="592"/>
        <v>0.99999999999992983</v>
      </c>
      <c r="FM213" s="2">
        <f t="shared" si="592"/>
        <v>0.99999999999993194</v>
      </c>
      <c r="FN213" s="2">
        <f t="shared" si="592"/>
        <v>0.99999999999992695</v>
      </c>
      <c r="FO213" s="2">
        <f t="shared" si="592"/>
        <v>0.9999999999999204</v>
      </c>
      <c r="FP213" s="2">
        <f t="shared" si="592"/>
        <v>0.99999999999992506</v>
      </c>
      <c r="FQ213" s="2">
        <f t="shared" si="592"/>
        <v>0.99999999999993117</v>
      </c>
      <c r="FR213" s="2">
        <f t="shared" si="592"/>
        <v>0.99999999999993006</v>
      </c>
      <c r="FS213" s="2">
        <f t="shared" si="592"/>
        <v>0.9999999999985798</v>
      </c>
      <c r="FT213" s="2">
        <f t="shared" si="592"/>
        <v>0.99999999998755285</v>
      </c>
      <c r="FU213" s="2">
        <f t="shared" si="592"/>
        <v>0.9999999999188014</v>
      </c>
      <c r="FW213" s="2">
        <f t="shared" si="462"/>
        <v>0.99998154624201785</v>
      </c>
      <c r="FX213" s="2">
        <f t="shared" si="514"/>
        <v>0.99998946051600324</v>
      </c>
      <c r="FY213" s="2">
        <f t="shared" si="515"/>
        <v>0.99998999761824359</v>
      </c>
      <c r="FZ213" s="2">
        <f t="shared" si="516"/>
        <v>0.99999034462276926</v>
      </c>
      <c r="GA213" s="2">
        <f t="shared" si="517"/>
        <v>0.999989947532955</v>
      </c>
      <c r="GB213" s="2">
        <f t="shared" si="518"/>
        <v>0.9999894383195479</v>
      </c>
      <c r="GC213" s="2">
        <f t="shared" si="519"/>
        <v>0.99999360338673726</v>
      </c>
      <c r="GD213" s="2">
        <f t="shared" si="520"/>
        <v>0.99999314706315423</v>
      </c>
      <c r="GE213" s="2">
        <f t="shared" si="521"/>
        <v>0.99999281388078531</v>
      </c>
      <c r="GF213" s="2">
        <f t="shared" si="522"/>
        <v>0.99999267486196641</v>
      </c>
      <c r="GG213" s="2">
        <f t="shared" si="523"/>
        <v>0.99999163191305152</v>
      </c>
      <c r="GH213" s="2">
        <f t="shared" si="524"/>
        <v>0.99998886895712102</v>
      </c>
      <c r="GI213" s="2">
        <f t="shared" si="525"/>
        <v>0.99995204281301964</v>
      </c>
      <c r="GJ213" s="2">
        <f t="shared" si="526"/>
        <v>0.99987041228197171</v>
      </c>
      <c r="GK213" s="2">
        <f t="shared" si="527"/>
        <v>0.99969017808193783</v>
      </c>
      <c r="GM213" s="107">
        <f t="shared" si="463"/>
        <v>0</v>
      </c>
      <c r="GN213" s="107">
        <f t="shared" si="528"/>
        <v>0</v>
      </c>
      <c r="GO213" s="107">
        <f t="shared" si="529"/>
        <v>0</v>
      </c>
      <c r="GP213" s="107">
        <f t="shared" si="530"/>
        <v>0</v>
      </c>
      <c r="GQ213" s="107">
        <f t="shared" si="531"/>
        <v>0</v>
      </c>
      <c r="GR213" s="107">
        <f t="shared" si="532"/>
        <v>0</v>
      </c>
      <c r="GS213" s="107">
        <f t="shared" si="533"/>
        <v>0</v>
      </c>
      <c r="GT213" s="107">
        <f t="shared" si="534"/>
        <v>0</v>
      </c>
      <c r="GU213" s="107">
        <f t="shared" si="535"/>
        <v>0</v>
      </c>
      <c r="GV213" s="107">
        <f t="shared" si="536"/>
        <v>0</v>
      </c>
      <c r="GW213" s="107">
        <f t="shared" si="537"/>
        <v>0</v>
      </c>
      <c r="GX213" s="107">
        <f t="shared" si="538"/>
        <v>0</v>
      </c>
      <c r="GY213" s="107">
        <f t="shared" si="539"/>
        <v>0</v>
      </c>
      <c r="GZ213" s="107">
        <f t="shared" si="540"/>
        <v>0</v>
      </c>
      <c r="HA213" s="107">
        <f t="shared" si="541"/>
        <v>0</v>
      </c>
      <c r="HC213" s="107">
        <f t="shared" si="464"/>
        <v>0</v>
      </c>
      <c r="HD213" s="107">
        <f t="shared" si="542"/>
        <v>0</v>
      </c>
      <c r="HE213" s="107">
        <f t="shared" si="543"/>
        <v>0</v>
      </c>
      <c r="HF213" s="107">
        <f t="shared" si="544"/>
        <v>0</v>
      </c>
      <c r="HG213" s="107">
        <f t="shared" si="545"/>
        <v>0</v>
      </c>
      <c r="HH213" s="107">
        <f t="shared" si="546"/>
        <v>0</v>
      </c>
      <c r="HI213" s="107">
        <f t="shared" si="547"/>
        <v>0</v>
      </c>
      <c r="HJ213" s="107">
        <f t="shared" si="548"/>
        <v>0</v>
      </c>
      <c r="HK213" s="107">
        <f t="shared" si="549"/>
        <v>0</v>
      </c>
      <c r="HL213" s="107">
        <f t="shared" si="550"/>
        <v>0</v>
      </c>
      <c r="HM213" s="107">
        <f t="shared" si="551"/>
        <v>0</v>
      </c>
      <c r="HN213" s="107">
        <f t="shared" si="552"/>
        <v>0</v>
      </c>
      <c r="HO213" s="107">
        <f t="shared" si="553"/>
        <v>0</v>
      </c>
      <c r="HP213" s="107">
        <f t="shared" si="554"/>
        <v>0</v>
      </c>
      <c r="HQ213" s="107">
        <f t="shared" si="555"/>
        <v>0</v>
      </c>
      <c r="HS213" s="107">
        <f t="shared" si="465"/>
        <v>7.0411274951077153E-129</v>
      </c>
      <c r="HT213" s="107">
        <f t="shared" si="556"/>
        <v>5.5119402042696991E-156</v>
      </c>
      <c r="HU213" s="107">
        <f t="shared" si="557"/>
        <v>2.5169342643529913E-163</v>
      </c>
      <c r="HV213" s="107">
        <f t="shared" si="558"/>
        <v>1.1209548421893279E-197</v>
      </c>
      <c r="HW213" s="107">
        <f t="shared" si="559"/>
        <v>3.7244813381663213E-201</v>
      </c>
      <c r="HX213" s="107">
        <f t="shared" si="560"/>
        <v>1.1508077700765672E-192</v>
      </c>
      <c r="HY213" s="107">
        <f t="shared" si="561"/>
        <v>4.6326025975413606E-216</v>
      </c>
      <c r="HZ213" s="107">
        <f t="shared" si="562"/>
        <v>4.0315921626856069E-206</v>
      </c>
      <c r="IA213" s="107">
        <f t="shared" si="563"/>
        <v>1.1825841868273186E-220</v>
      </c>
      <c r="IB213" s="107">
        <f t="shared" si="564"/>
        <v>1.0539063580739903E-234</v>
      </c>
      <c r="IC213" s="107">
        <f t="shared" si="565"/>
        <v>7.3099267425253753E-235</v>
      </c>
      <c r="ID213" s="107">
        <f t="shared" si="566"/>
        <v>6.7632057702707808E-200</v>
      </c>
      <c r="IE213" s="107">
        <f t="shared" si="567"/>
        <v>2.4871512755019748E-180</v>
      </c>
      <c r="IF213" s="107">
        <f t="shared" si="568"/>
        <v>9.4371068021914976E-183</v>
      </c>
      <c r="IG213" s="107">
        <f t="shared" si="569"/>
        <v>4.6173412522048483E-188</v>
      </c>
      <c r="II213" s="107">
        <f t="shared" si="466"/>
        <v>3.083201147582867E-40</v>
      </c>
      <c r="IJ213" s="107">
        <f t="shared" si="467"/>
        <v>7.4237802247440817E-51</v>
      </c>
      <c r="IK213" s="107">
        <f t="shared" si="468"/>
        <v>2.1741622467926393E-53</v>
      </c>
      <c r="IL213" s="107">
        <f t="shared" si="469"/>
        <v>4.0085037042369701E-64</v>
      </c>
      <c r="IM213" s="107">
        <f t="shared" si="470"/>
        <v>6.8891844133163261E-65</v>
      </c>
      <c r="IN213" s="107">
        <f t="shared" si="471"/>
        <v>8.16701112890135E-62</v>
      </c>
      <c r="IO213" s="107">
        <f t="shared" si="472"/>
        <v>3.5371675517369693E-72</v>
      </c>
      <c r="IP213" s="107">
        <f t="shared" si="473"/>
        <v>2.01864375832695E-68</v>
      </c>
      <c r="IQ213" s="107">
        <f t="shared" si="474"/>
        <v>8.2752691793504991E-73</v>
      </c>
      <c r="IR213" s="107">
        <f t="shared" si="475"/>
        <v>2.0826826766257262E-77</v>
      </c>
      <c r="IS213" s="107">
        <f t="shared" si="476"/>
        <v>2.8373479084607888E-76</v>
      </c>
      <c r="IT213" s="107">
        <f t="shared" si="477"/>
        <v>6.7035794055186693E-64</v>
      </c>
      <c r="IU213" s="107">
        <f t="shared" si="478"/>
        <v>4.9668276611113809E-56</v>
      </c>
      <c r="IV213" s="107">
        <f t="shared" si="479"/>
        <v>6.3127554388861141E-55</v>
      </c>
      <c r="IW213" s="107">
        <f t="shared" si="480"/>
        <v>2.8869235874397249E-52</v>
      </c>
      <c r="IY213" s="107">
        <f t="shared" si="481"/>
        <v>3.083201147582867E-40</v>
      </c>
      <c r="IZ213" s="107">
        <f t="shared" si="482"/>
        <v>7.4237802247440817E-51</v>
      </c>
      <c r="JA213" s="107">
        <f t="shared" si="483"/>
        <v>2.1741622467926393E-53</v>
      </c>
      <c r="JB213" s="107">
        <f t="shared" si="484"/>
        <v>4.0085037042369701E-64</v>
      </c>
      <c r="JC213" s="107">
        <f t="shared" si="485"/>
        <v>6.8891844133163261E-65</v>
      </c>
      <c r="JD213" s="107">
        <f t="shared" si="486"/>
        <v>8.16701112890135E-62</v>
      </c>
      <c r="JE213" s="107">
        <f t="shared" si="487"/>
        <v>3.5371675517369693E-72</v>
      </c>
      <c r="JF213" s="107">
        <f t="shared" si="488"/>
        <v>2.01864375832695E-68</v>
      </c>
      <c r="JG213" s="107">
        <f t="shared" si="489"/>
        <v>8.2752691793504991E-73</v>
      </c>
      <c r="JH213" s="107">
        <f t="shared" si="490"/>
        <v>2.0826826766257262E-77</v>
      </c>
      <c r="JI213" s="107">
        <f t="shared" si="491"/>
        <v>2.8373479084607888E-76</v>
      </c>
      <c r="JJ213" s="107">
        <f t="shared" si="492"/>
        <v>6.7035794055186693E-64</v>
      </c>
      <c r="JK213" s="107">
        <f t="shared" si="493"/>
        <v>4.9668276611113809E-56</v>
      </c>
      <c r="JL213" s="107">
        <f t="shared" si="494"/>
        <v>6.3127554388861141E-55</v>
      </c>
      <c r="JM213" s="107">
        <f t="shared" si="495"/>
        <v>2.8869235874397249E-52</v>
      </c>
    </row>
    <row r="214" spans="2:273" x14ac:dyDescent="0.25">
      <c r="B214" s="2">
        <v>186</v>
      </c>
      <c r="C214" s="37">
        <v>55.765999999999998</v>
      </c>
      <c r="D214" s="37">
        <v>53.951999999999998</v>
      </c>
      <c r="E214" s="37">
        <v>53.115000000000002</v>
      </c>
      <c r="F214" s="37">
        <v>49.622999999999998</v>
      </c>
      <c r="G214" s="37">
        <v>50.82</v>
      </c>
      <c r="H214" s="37">
        <v>50.933</v>
      </c>
      <c r="I214" s="37">
        <v>51.55</v>
      </c>
      <c r="J214" s="37">
        <v>47.633000000000003</v>
      </c>
      <c r="K214" s="37">
        <v>45.121000000000002</v>
      </c>
      <c r="L214" s="37">
        <v>45.558999999999997</v>
      </c>
      <c r="M214" s="37">
        <v>43.067999999999998</v>
      </c>
      <c r="N214" s="37">
        <v>43.441000000000003</v>
      </c>
      <c r="O214" s="37">
        <v>49.847000000000001</v>
      </c>
      <c r="P214" s="37">
        <v>46.423999999999999</v>
      </c>
      <c r="Q214" s="37">
        <v>45.59</v>
      </c>
      <c r="S214" s="4" t="e">
        <f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>AZ214 + (D$3 * _xlfn.NORM.DIST($B214, D$7, ABS(D$11), FALSE) * _xlfn.NORM.DIST(($B214 - D$7)*D$15, 0, ABS(D$11), TRUE) * 2)
               + (D$4 * _xlfn.NORM.DIST($B214, D$8, ABS(D$12), FALSE) * _xlfn.NORM.DIST(($B214 - D$8)*D$16, 0, ABS(D$12), TRUE) * 2)
               + (D$5 * _xlfn.NORM.DIST($B214, D$9, ABS(D$13), FALSE) * _xlfn.NORM.DIST(($B214 - D$9)*D$17, 0, ABS(D$13), TRUE) * 2)
               + (D$6 * _xlfn.NORM.DIST($B214, D$10, ABS(D$14), FALSE) * _xlfn.NORM.DIST(($B214 - D$10)*D$18, 0, ABS(D$14), TRUE) * 2)</f>
        <v>#N/A</v>
      </c>
      <c r="U214" s="4" t="e">
        <f>BA214 + (E$3 * _xlfn.NORM.DIST($B214, E$7, ABS(E$11), FALSE) * _xlfn.NORM.DIST(($B214 - E$7)*E$15, 0, ABS(E$11), TRUE) * 2)
               + (E$4 * _xlfn.NORM.DIST($B214, E$8, ABS(E$12), FALSE) * _xlfn.NORM.DIST(($B214 - E$8)*E$16, 0, ABS(E$12), TRUE) * 2)
               + (E$5 * _xlfn.NORM.DIST($B214, E$9, ABS(E$13), FALSE) * _xlfn.NORM.DIST(($B214 - E$9)*E$17, 0, ABS(E$13), TRUE) * 2)
               + (E$6 * _xlfn.NORM.DIST($B214, E$10, ABS(E$14), FALSE) * _xlfn.NORM.DIST(($B214 - E$10)*E$18, 0, ABS(E$14), TRUE) * 2)</f>
        <v>#N/A</v>
      </c>
      <c r="V214" s="4" t="e">
        <f>BB214 + (F$3 * _xlfn.NORM.DIST($B214, F$7, ABS(F$11), FALSE) * _xlfn.NORM.DIST(($B214 - F$7)*F$15, 0, ABS(F$11), TRUE) * 2)
               + (F$4 * _xlfn.NORM.DIST($B214, F$8, ABS(F$12), FALSE) * _xlfn.NORM.DIST(($B214 - F$8)*F$16, 0, ABS(F$12), TRUE) * 2)
               + (F$5 * _xlfn.NORM.DIST($B214, F$9, ABS(F$13), FALSE) * _xlfn.NORM.DIST(($B214 - F$9)*F$17, 0, ABS(F$13), TRUE) * 2)
               + (F$6 * _xlfn.NORM.DIST($B214, F$10, ABS(F$14), FALSE) * _xlfn.NORM.DIST(($B214 - F$10)*F$18, 0, ABS(F$14), TRUE) * 2)</f>
        <v>#N/A</v>
      </c>
      <c r="W214" s="4" t="e">
        <f>BC214 + (G$3 * _xlfn.NORM.DIST($B214, G$7, ABS(G$11), FALSE) * _xlfn.NORM.DIST(($B214 - G$7)*G$15, 0, ABS(G$11), TRUE) * 2)
               + (G$4 * _xlfn.NORM.DIST($B214, G$8, ABS(G$12), FALSE) * _xlfn.NORM.DIST(($B214 - G$8)*G$16, 0, ABS(G$12), TRUE) * 2)
               + (G$5 * _xlfn.NORM.DIST($B214, G$9, ABS(G$13), FALSE) * _xlfn.NORM.DIST(($B214 - G$9)*G$17, 0, ABS(G$13), TRUE) * 2)
               + (G$6 * _xlfn.NORM.DIST($B214, G$10, ABS(G$14), FALSE) * _xlfn.NORM.DIST(($B214 - G$10)*G$18, 0, ABS(G$14), TRUE) * 2)</f>
        <v>#N/A</v>
      </c>
      <c r="X214" s="4" t="e">
        <f>BD214 + (H$3 * _xlfn.NORM.DIST($B214, H$7, ABS(H$11), FALSE) * _xlfn.NORM.DIST(($B214 - H$7)*H$15, 0, ABS(H$11), TRUE) * 2)
               + (H$4 * _xlfn.NORM.DIST($B214, H$8, ABS(H$12), FALSE) * _xlfn.NORM.DIST(($B214 - H$8)*H$16, 0, ABS(H$12), TRUE) * 2)
               + (H$5 * _xlfn.NORM.DIST($B214, H$9, ABS(H$13), FALSE) * _xlfn.NORM.DIST(($B214 - H$9)*H$17, 0, ABS(H$13), TRUE) * 2)
               + (H$6 * _xlfn.NORM.DIST($B214, H$10, ABS(H$14), FALSE) * _xlfn.NORM.DIST(($B214 - H$10)*H$18, 0, ABS(H$14), TRUE) * 2)</f>
        <v>#N/A</v>
      </c>
      <c r="Y214" s="4" t="e">
        <f>BE214 + (I$3 * _xlfn.NORM.DIST($B214, I$7, ABS(I$11), FALSE) * _xlfn.NORM.DIST(($B214 - I$7)*I$15, 0, ABS(I$11), TRUE) * 2)
               + (I$4 * _xlfn.NORM.DIST($B214, I$8, ABS(I$12), FALSE) * _xlfn.NORM.DIST(($B214 - I$8)*I$16, 0, ABS(I$12), TRUE) * 2)
               + (I$5 * _xlfn.NORM.DIST($B214, I$9, ABS(I$13), FALSE) * _xlfn.NORM.DIST(($B214 - I$9)*I$17, 0, ABS(I$13), TRUE) * 2)
               + (I$6 * _xlfn.NORM.DIST($B214, I$10, ABS(I$14), FALSE) * _xlfn.NORM.DIST(($B214 - I$10)*I$18, 0, ABS(I$14), TRUE) * 2)</f>
        <v>#N/A</v>
      </c>
      <c r="Z214" s="4" t="e">
        <f>BF214 + (J$3 * _xlfn.NORM.DIST($B214, J$7, ABS(J$11), FALSE) * _xlfn.NORM.DIST(($B214 - J$7)*J$15, 0, ABS(J$11), TRUE) * 2)
               + (J$4 * _xlfn.NORM.DIST($B214, J$8, ABS(J$12), FALSE) * _xlfn.NORM.DIST(($B214 - J$8)*J$16, 0, ABS(J$12), TRUE) * 2)
               + (J$5 * _xlfn.NORM.DIST($B214, J$9, ABS(J$13), FALSE) * _xlfn.NORM.DIST(($B214 - J$9)*J$17, 0, ABS(J$13), TRUE) * 2)
               + (J$6 * _xlfn.NORM.DIST($B214, J$10, ABS(J$14), FALSE) * _xlfn.NORM.DIST(($B214 - J$10)*J$18, 0, ABS(J$14), TRUE) * 2)</f>
        <v>#N/A</v>
      </c>
      <c r="AA214" s="4" t="e">
        <f>BG214 + (K$3 * _xlfn.NORM.DIST($B214, K$7, ABS(K$11), FALSE) * _xlfn.NORM.DIST(($B214 - K$7)*K$15, 0, ABS(K$11), TRUE) * 2)
               + (K$4 * _xlfn.NORM.DIST($B214, K$8, ABS(K$12), FALSE) * _xlfn.NORM.DIST(($B214 - K$8)*K$16, 0, ABS(K$12), TRUE) * 2)
               + (K$5 * _xlfn.NORM.DIST($B214, K$9, ABS(K$13), FALSE) * _xlfn.NORM.DIST(($B214 - K$9)*K$17, 0, ABS(K$13), TRUE) * 2)
               + (K$6 * _xlfn.NORM.DIST($B214, K$10, ABS(K$14), FALSE) * _xlfn.NORM.DIST(($B214 - K$10)*K$18, 0, ABS(K$14), TRUE) * 2)</f>
        <v>#N/A</v>
      </c>
      <c r="AB214" s="4" t="e">
        <f>BH214 + (L$3 * _xlfn.NORM.DIST($B214, L$7, ABS(L$11), FALSE) * _xlfn.NORM.DIST(($B214 - L$7)*L$15, 0, ABS(L$11), TRUE) * 2)
               + (L$4 * _xlfn.NORM.DIST($B214, L$8, ABS(L$12), FALSE) * _xlfn.NORM.DIST(($B214 - L$8)*L$16, 0, ABS(L$12), TRUE) * 2)
               + (L$5 * _xlfn.NORM.DIST($B214, L$9, ABS(L$13), FALSE) * _xlfn.NORM.DIST(($B214 - L$9)*L$17, 0, ABS(L$13), TRUE) * 2)
               + (L$6 * _xlfn.NORM.DIST($B214, L$10, ABS(L$14), FALSE) * _xlfn.NORM.DIST(($B214 - L$10)*L$18, 0, ABS(L$14), TRUE) * 2)</f>
        <v>#N/A</v>
      </c>
      <c r="AC214" s="4" t="e">
        <f>BI214 + (M$3 * _xlfn.NORM.DIST($B214, M$7, ABS(M$11), FALSE) * _xlfn.NORM.DIST(($B214 - M$7)*M$15, 0, ABS(M$11), TRUE) * 2)
               + (M$4 * _xlfn.NORM.DIST($B214, M$8, ABS(M$12), FALSE) * _xlfn.NORM.DIST(($B214 - M$8)*M$16, 0, ABS(M$12), TRUE) * 2)
               + (M$5 * _xlfn.NORM.DIST($B214, M$9, ABS(M$13), FALSE) * _xlfn.NORM.DIST(($B214 - M$9)*M$17, 0, ABS(M$13), TRUE) * 2)
               + (M$6 * _xlfn.NORM.DIST($B214, M$10, ABS(M$14), FALSE) * _xlfn.NORM.DIST(($B214 - M$10)*M$18, 0, ABS(M$14), TRUE) * 2)</f>
        <v>#N/A</v>
      </c>
      <c r="AD214" s="4" t="e">
        <f>BJ214 + (N$3 * _xlfn.NORM.DIST($B214, N$7, ABS(N$11), FALSE) * _xlfn.NORM.DIST(($B214 - N$7)*N$15, 0, ABS(N$11), TRUE) * 2)
               + (N$4 * _xlfn.NORM.DIST($B214, N$8, ABS(N$12), FALSE) * _xlfn.NORM.DIST(($B214 - N$8)*N$16, 0, ABS(N$12), TRUE) * 2)
               + (N$5 * _xlfn.NORM.DIST($B214, N$9, ABS(N$13), FALSE) * _xlfn.NORM.DIST(($B214 - N$9)*N$17, 0, ABS(N$13), TRUE) * 2)
               + (N$6 * _xlfn.NORM.DIST($B214, N$10, ABS(N$14), FALSE) * _xlfn.NORM.DIST(($B214 - N$10)*N$18, 0, ABS(N$14), TRUE) * 2)</f>
        <v>#N/A</v>
      </c>
      <c r="AE214" s="4" t="e">
        <f>BK214 + (O$3 * _xlfn.NORM.DIST($B214, O$7, ABS(O$11), FALSE) * _xlfn.NORM.DIST(($B214 - O$7)*O$15, 0, ABS(O$11), TRUE) * 2)
               + (O$4 * _xlfn.NORM.DIST($B214, O$8, ABS(O$12), FALSE) * _xlfn.NORM.DIST(($B214 - O$8)*O$16, 0, ABS(O$12), TRUE) * 2)
               + (O$5 * _xlfn.NORM.DIST($B214, O$9, ABS(O$13), FALSE) * _xlfn.NORM.DIST(($B214 - O$9)*O$17, 0, ABS(O$13), TRUE) * 2)
               + (O$6 * _xlfn.NORM.DIST($B214, O$10, ABS(O$14), FALSE) * _xlfn.NORM.DIST(($B214 - O$10)*O$18, 0, ABS(O$14), TRUE) * 2)</f>
        <v>#N/A</v>
      </c>
      <c r="AF214" s="4" t="e">
        <f t="shared" si="408"/>
        <v>#N/A</v>
      </c>
      <c r="AG214" s="4" t="e">
        <f t="shared" si="409"/>
        <v>#N/A</v>
      </c>
      <c r="AI214" s="4">
        <f>IF(OR($B214 &lt; C$231, $B214 &gt; C$234), 0, C214-S214)</f>
        <v>0</v>
      </c>
      <c r="AJ214" s="4">
        <f>IF(OR($B214 &lt; D$231, $B214 &gt; D$234), 0, D214-T214)</f>
        <v>0</v>
      </c>
      <c r="AK214" s="4">
        <f>IF(OR($B214 &lt; E$231, $B214 &gt; E$234), 0, E214-U214)</f>
        <v>0</v>
      </c>
      <c r="AL214" s="4">
        <f>IF(OR($B214 &lt; F$231, $B214 &gt; F$234), 0, F214-V214)</f>
        <v>0</v>
      </c>
      <c r="AM214" s="4">
        <f>IF(OR($B214 &lt; G$231, $B214 &gt; G$234), 0, G214-W214)</f>
        <v>0</v>
      </c>
      <c r="AN214" s="4">
        <f>IF(OR($B214 &lt; H$231, $B214 &gt; H$234), 0, H214-X214)</f>
        <v>0</v>
      </c>
      <c r="AO214" s="4">
        <f>IF(OR($B214 &lt; I$231, $B214 &gt; I$234), 0, I214-Y214)</f>
        <v>0</v>
      </c>
      <c r="AP214" s="4">
        <f>IF(OR($B214 &lt; J$231, $B214 &gt; J$234), 0, J214-Z214)</f>
        <v>0</v>
      </c>
      <c r="AQ214" s="4">
        <f>IF(OR($B214 &lt; K$231, $B214 &gt; K$234), 0, K214-AA214)</f>
        <v>0</v>
      </c>
      <c r="AR214" s="4">
        <f>IF(OR($B214 &lt; L$231, $B214 &gt; L$234), 0, L214-AB214)</f>
        <v>0</v>
      </c>
      <c r="AS214" s="4">
        <f>IF(OR($B214 &lt; M$231, $B214 &gt; M$234), 0, M214-AC214)</f>
        <v>0</v>
      </c>
      <c r="AT214" s="4">
        <f>IF(OR($B214 &lt; N$231, $B214 &gt; N$234), 0, N214-AD214)</f>
        <v>0</v>
      </c>
      <c r="AU214" s="4">
        <f>IF(OR($B214 &lt; O$231, $B214 &gt; O$234), 0, O214-AE214)</f>
        <v>0</v>
      </c>
      <c r="AV214" s="4">
        <f t="shared" si="589"/>
        <v>0</v>
      </c>
      <c r="AW214" s="4">
        <f t="shared" si="589"/>
        <v>0</v>
      </c>
      <c r="AY214" s="2" t="e">
        <f t="shared" si="431"/>
        <v>#N/A</v>
      </c>
      <c r="AZ214" s="2" t="e">
        <f t="shared" si="497"/>
        <v>#N/A</v>
      </c>
      <c r="BA214" s="2" t="e">
        <f t="shared" si="498"/>
        <v>#N/A</v>
      </c>
      <c r="BB214" s="2" t="e">
        <f t="shared" si="499"/>
        <v>#N/A</v>
      </c>
      <c r="BC214" s="2" t="e">
        <f t="shared" si="500"/>
        <v>#N/A</v>
      </c>
      <c r="BD214" s="2" t="e">
        <f t="shared" si="501"/>
        <v>#N/A</v>
      </c>
      <c r="BE214" s="2" t="e">
        <f t="shared" si="502"/>
        <v>#N/A</v>
      </c>
      <c r="BF214" s="2" t="e">
        <f t="shared" si="503"/>
        <v>#N/A</v>
      </c>
      <c r="BG214" s="2" t="e">
        <f t="shared" si="504"/>
        <v>#N/A</v>
      </c>
      <c r="BH214" s="2" t="e">
        <f t="shared" si="505"/>
        <v>#N/A</v>
      </c>
      <c r="BI214" s="2" t="e">
        <f t="shared" si="506"/>
        <v>#N/A</v>
      </c>
      <c r="BJ214" s="2" t="e">
        <f t="shared" si="507"/>
        <v>#N/A</v>
      </c>
      <c r="BK214" s="2" t="e">
        <f t="shared" si="508"/>
        <v>#N/A</v>
      </c>
      <c r="BL214" s="2" t="e">
        <f t="shared" si="509"/>
        <v>#N/A</v>
      </c>
      <c r="BM214" s="2" t="e">
        <f t="shared" si="510"/>
        <v>#N/A</v>
      </c>
      <c r="BO214" s="2" t="str">
        <f t="shared" si="574"/>
        <v/>
      </c>
      <c r="BP214" s="2" t="str">
        <f t="shared" si="575"/>
        <v/>
      </c>
      <c r="BQ214" s="2" t="str">
        <f t="shared" si="576"/>
        <v/>
      </c>
      <c r="BR214" s="2" t="str">
        <f t="shared" si="577"/>
        <v/>
      </c>
      <c r="BS214" s="2" t="str">
        <f t="shared" si="578"/>
        <v/>
      </c>
      <c r="BT214" s="2" t="str">
        <f t="shared" si="579"/>
        <v/>
      </c>
      <c r="BU214" s="2" t="str">
        <f t="shared" si="580"/>
        <v/>
      </c>
      <c r="BV214" s="2" t="str">
        <f t="shared" si="581"/>
        <v/>
      </c>
      <c r="BW214" s="2" t="str">
        <f t="shared" si="582"/>
        <v/>
      </c>
      <c r="BX214" s="2" t="str">
        <f t="shared" si="583"/>
        <v/>
      </c>
      <c r="BY214" s="2" t="str">
        <f t="shared" si="584"/>
        <v/>
      </c>
      <c r="BZ214" s="2" t="str">
        <f t="shared" si="585"/>
        <v/>
      </c>
      <c r="CA214" s="2" t="str">
        <f t="shared" si="586"/>
        <v/>
      </c>
      <c r="CB214" s="2" t="str">
        <f t="shared" si="587"/>
        <v/>
      </c>
      <c r="CC214" s="2" t="str">
        <f t="shared" si="588"/>
        <v/>
      </c>
      <c r="CE214" s="2" t="str">
        <f t="shared" si="432"/>
        <v/>
      </c>
      <c r="CF214" s="2" t="str">
        <f t="shared" si="433"/>
        <v/>
      </c>
      <c r="CG214" s="2" t="str">
        <f t="shared" si="434"/>
        <v/>
      </c>
      <c r="CH214" s="2" t="str">
        <f t="shared" si="435"/>
        <v/>
      </c>
      <c r="CI214" s="2" t="str">
        <f t="shared" si="436"/>
        <v/>
      </c>
      <c r="CJ214" s="2" t="str">
        <f t="shared" si="437"/>
        <v/>
      </c>
      <c r="CK214" s="2" t="str">
        <f t="shared" si="438"/>
        <v/>
      </c>
      <c r="CL214" s="2" t="str">
        <f t="shared" si="439"/>
        <v/>
      </c>
      <c r="CM214" s="2" t="str">
        <f t="shared" si="440"/>
        <v/>
      </c>
      <c r="CN214" s="2" t="str">
        <f t="shared" si="441"/>
        <v/>
      </c>
      <c r="CO214" s="2" t="str">
        <f t="shared" si="442"/>
        <v/>
      </c>
      <c r="CP214" s="2" t="str">
        <f t="shared" si="443"/>
        <v/>
      </c>
      <c r="CQ214" s="2" t="str">
        <f t="shared" si="444"/>
        <v/>
      </c>
      <c r="CR214" s="2" t="str">
        <f t="shared" si="445"/>
        <v/>
      </c>
      <c r="CS214" s="2" t="str">
        <f t="shared" si="446"/>
        <v/>
      </c>
      <c r="CU214" s="2" t="str">
        <f t="shared" si="447"/>
        <v/>
      </c>
      <c r="CV214" s="2" t="str">
        <f t="shared" si="448"/>
        <v/>
      </c>
      <c r="CW214" s="2" t="str">
        <f t="shared" si="449"/>
        <v/>
      </c>
      <c r="CX214" s="2" t="str">
        <f t="shared" si="450"/>
        <v/>
      </c>
      <c r="CY214" s="2" t="str">
        <f t="shared" si="451"/>
        <v/>
      </c>
      <c r="CZ214" s="2" t="str">
        <f t="shared" si="452"/>
        <v/>
      </c>
      <c r="DA214" s="2" t="str">
        <f t="shared" si="453"/>
        <v/>
      </c>
      <c r="DB214" s="2" t="str">
        <f t="shared" si="454"/>
        <v/>
      </c>
      <c r="DC214" s="2" t="str">
        <f t="shared" si="455"/>
        <v/>
      </c>
      <c r="DD214" s="2" t="str">
        <f t="shared" si="456"/>
        <v/>
      </c>
      <c r="DE214" s="2" t="str">
        <f t="shared" si="457"/>
        <v/>
      </c>
      <c r="DF214" s="2" t="str">
        <f t="shared" si="458"/>
        <v/>
      </c>
      <c r="DG214" s="2" t="str">
        <f t="shared" si="459"/>
        <v/>
      </c>
      <c r="DH214" s="2" t="str">
        <f t="shared" si="460"/>
        <v/>
      </c>
      <c r="DI214" s="2" t="str">
        <f t="shared" si="461"/>
        <v/>
      </c>
      <c r="DK214" s="2">
        <f t="shared" si="411"/>
        <v>73.5410568548387</v>
      </c>
      <c r="DL214" s="2">
        <f t="shared" si="590"/>
        <v>87.425624999999997</v>
      </c>
      <c r="DM214" s="2">
        <f t="shared" si="590"/>
        <v>93.39868749999998</v>
      </c>
      <c r="DN214" s="2">
        <f t="shared" si="590"/>
        <v>88.980803253119404</v>
      </c>
      <c r="DO214" s="2">
        <f t="shared" si="590"/>
        <v>111.49761253665689</v>
      </c>
      <c r="DP214" s="2">
        <f t="shared" si="590"/>
        <v>99.5349810606061</v>
      </c>
      <c r="DQ214" s="2">
        <f t="shared" si="590"/>
        <v>101.58467778592373</v>
      </c>
      <c r="DR214" s="2">
        <f t="shared" si="590"/>
        <v>104.22996033868091</v>
      </c>
      <c r="DS214" s="2">
        <f t="shared" si="590"/>
        <v>78.87691370967741</v>
      </c>
      <c r="DT214" s="2">
        <f t="shared" si="590"/>
        <v>79.943848869113822</v>
      </c>
      <c r="DU214" s="2">
        <f t="shared" si="590"/>
        <v>89.233002447163557</v>
      </c>
      <c r="DV214" s="2">
        <f t="shared" si="590"/>
        <v>93.195559567448683</v>
      </c>
      <c r="DW214" s="2">
        <f t="shared" si="590"/>
        <v>97.9861500668449</v>
      </c>
      <c r="DX214" s="2">
        <f t="shared" si="590"/>
        <v>76.052227829768313</v>
      </c>
      <c r="DY214" s="2">
        <f t="shared" si="590"/>
        <v>66.923084838533114</v>
      </c>
      <c r="EA214" s="2">
        <f t="shared" ref="EA214:EA228" si="593">CE$229*$B214+CE$230</f>
        <v>56.069855783097772</v>
      </c>
      <c r="EB214" s="2">
        <f t="shared" si="413"/>
        <v>55.192176699280765</v>
      </c>
      <c r="EC214" s="2">
        <f t="shared" si="414"/>
        <v>49.654288744343887</v>
      </c>
      <c r="ED214" s="2">
        <f t="shared" si="415"/>
        <v>52.713843521480797</v>
      </c>
      <c r="EE214" s="2">
        <f t="shared" si="416"/>
        <v>50.81856267138938</v>
      </c>
      <c r="EF214" s="2">
        <f t="shared" si="417"/>
        <v>39.062092121800724</v>
      </c>
      <c r="EG214" s="2">
        <f t="shared" si="418"/>
        <v>46.399989505579789</v>
      </c>
      <c r="EH214" s="2">
        <f t="shared" si="419"/>
        <v>41.312016037247815</v>
      </c>
      <c r="EI214" s="2">
        <f t="shared" si="420"/>
        <v>40.690521198236148</v>
      </c>
      <c r="EJ214" s="2">
        <f t="shared" si="421"/>
        <v>46.199355027971087</v>
      </c>
      <c r="EK214" s="2">
        <f t="shared" si="422"/>
        <v>42.422505116659828</v>
      </c>
      <c r="EL214" s="2">
        <f t="shared" si="423"/>
        <v>41.658839796699837</v>
      </c>
      <c r="EM214" s="2">
        <f t="shared" si="424"/>
        <v>45.050624196430633</v>
      </c>
      <c r="EN214" s="2">
        <f t="shared" si="425"/>
        <v>42.964562750333791</v>
      </c>
      <c r="EO214" s="2">
        <f t="shared" si="426"/>
        <v>45.981312461701293</v>
      </c>
      <c r="EQ214" s="2">
        <f t="shared" si="427"/>
        <v>55.537571553113331</v>
      </c>
      <c r="ER214" s="2">
        <f t="shared" si="591"/>
        <v>52.154914548967852</v>
      </c>
      <c r="ES214" s="2">
        <f t="shared" si="591"/>
        <v>50.611155359789052</v>
      </c>
      <c r="ET214" s="2">
        <f t="shared" si="591"/>
        <v>47.974851065201193</v>
      </c>
      <c r="EU214" s="2">
        <f t="shared" si="591"/>
        <v>49.945386052908972</v>
      </c>
      <c r="EV214" s="2">
        <f t="shared" si="591"/>
        <v>48.37280451916147</v>
      </c>
      <c r="EW214" s="2">
        <f t="shared" si="591"/>
        <v>49.346069776398956</v>
      </c>
      <c r="EX214" s="2">
        <f t="shared" si="591"/>
        <v>46.627275781484983</v>
      </c>
      <c r="EY214" s="2">
        <f t="shared" si="591"/>
        <v>43.856769708139296</v>
      </c>
      <c r="EZ214" s="2">
        <f t="shared" si="591"/>
        <v>44.582957580987127</v>
      </c>
      <c r="FA214" s="2">
        <f t="shared" si="591"/>
        <v>42.323013062267229</v>
      </c>
      <c r="FB214" s="2">
        <f t="shared" si="591"/>
        <v>42.814518481629534</v>
      </c>
      <c r="FC214" s="2">
        <f t="shared" si="591"/>
        <v>48.714104609418399</v>
      </c>
      <c r="FD214" s="2">
        <f t="shared" si="591"/>
        <v>45.761986819553343</v>
      </c>
      <c r="FE214" s="2">
        <f t="shared" si="591"/>
        <v>45.897437432948209</v>
      </c>
      <c r="FG214" s="2">
        <f t="shared" si="429"/>
        <v>0.99999999999992506</v>
      </c>
      <c r="FH214" s="2">
        <f t="shared" si="592"/>
        <v>0.99999999999993705</v>
      </c>
      <c r="FI214" s="2">
        <f t="shared" si="592"/>
        <v>0.99999999999993927</v>
      </c>
      <c r="FJ214" s="2">
        <f t="shared" si="592"/>
        <v>0.99999999999994016</v>
      </c>
      <c r="FK214" s="2">
        <f t="shared" si="592"/>
        <v>0.99999999999994138</v>
      </c>
      <c r="FL214" s="2">
        <f t="shared" si="592"/>
        <v>0.99999999999994427</v>
      </c>
      <c r="FM214" s="2">
        <f t="shared" si="592"/>
        <v>0.99999999999994593</v>
      </c>
      <c r="FN214" s="2">
        <f t="shared" si="592"/>
        <v>0.99999999999994194</v>
      </c>
      <c r="FO214" s="2">
        <f t="shared" si="592"/>
        <v>0.99999999999993672</v>
      </c>
      <c r="FP214" s="2">
        <f t="shared" si="592"/>
        <v>0.99999999999994049</v>
      </c>
      <c r="FQ214" s="2">
        <f t="shared" si="592"/>
        <v>0.99999999999994538</v>
      </c>
      <c r="FR214" s="2">
        <f t="shared" si="592"/>
        <v>0.99999999999994438</v>
      </c>
      <c r="FS214" s="2">
        <f t="shared" si="592"/>
        <v>0.99999999999884803</v>
      </c>
      <c r="FT214" s="2">
        <f t="shared" si="592"/>
        <v>0.999999999989726</v>
      </c>
      <c r="FU214" s="2">
        <f t="shared" si="592"/>
        <v>0.99999999993198174</v>
      </c>
      <c r="FW214" s="2">
        <f t="shared" si="462"/>
        <v>0.99998534160336328</v>
      </c>
      <c r="FX214" s="2">
        <f t="shared" si="514"/>
        <v>0.99999162817213461</v>
      </c>
      <c r="FY214" s="2">
        <f t="shared" si="515"/>
        <v>0.99999205480941145</v>
      </c>
      <c r="FZ214" s="2">
        <f t="shared" si="516"/>
        <v>0.99999233044601821</v>
      </c>
      <c r="GA214" s="2">
        <f t="shared" si="517"/>
        <v>0.99999201502508861</v>
      </c>
      <c r="GB214" s="2">
        <f t="shared" si="518"/>
        <v>0.99999161054078678</v>
      </c>
      <c r="GC214" s="2">
        <f t="shared" si="519"/>
        <v>0.99999491898279425</v>
      </c>
      <c r="GD214" s="2">
        <f t="shared" si="520"/>
        <v>0.99999455651110025</v>
      </c>
      <c r="GE214" s="2">
        <f t="shared" si="521"/>
        <v>0.99999429185417321</v>
      </c>
      <c r="GF214" s="2">
        <f t="shared" si="522"/>
        <v>0.99999418142727059</v>
      </c>
      <c r="GG214" s="2">
        <f t="shared" si="523"/>
        <v>0.99999335298082614</v>
      </c>
      <c r="GH214" s="2">
        <f t="shared" si="524"/>
        <v>0.99999115827811758</v>
      </c>
      <c r="GI214" s="2">
        <f t="shared" si="525"/>
        <v>0.99996110009474115</v>
      </c>
      <c r="GJ214" s="2">
        <f t="shared" si="526"/>
        <v>0.99989303533505403</v>
      </c>
      <c r="GK214" s="2">
        <f t="shared" si="527"/>
        <v>0.99974045605410522</v>
      </c>
      <c r="GM214" s="107">
        <f t="shared" si="463"/>
        <v>0</v>
      </c>
      <c r="GN214" s="107">
        <f t="shared" si="528"/>
        <v>0</v>
      </c>
      <c r="GO214" s="107">
        <f t="shared" si="529"/>
        <v>0</v>
      </c>
      <c r="GP214" s="107">
        <f t="shared" si="530"/>
        <v>0</v>
      </c>
      <c r="GQ214" s="107">
        <f t="shared" si="531"/>
        <v>0</v>
      </c>
      <c r="GR214" s="107">
        <f t="shared" si="532"/>
        <v>0</v>
      </c>
      <c r="GS214" s="107">
        <f t="shared" si="533"/>
        <v>0</v>
      </c>
      <c r="GT214" s="107">
        <f t="shared" si="534"/>
        <v>0</v>
      </c>
      <c r="GU214" s="107">
        <f t="shared" si="535"/>
        <v>0</v>
      </c>
      <c r="GV214" s="107">
        <f t="shared" si="536"/>
        <v>0</v>
      </c>
      <c r="GW214" s="107">
        <f t="shared" si="537"/>
        <v>0</v>
      </c>
      <c r="GX214" s="107">
        <f t="shared" si="538"/>
        <v>0</v>
      </c>
      <c r="GY214" s="107">
        <f t="shared" si="539"/>
        <v>0</v>
      </c>
      <c r="GZ214" s="107">
        <f t="shared" si="540"/>
        <v>0</v>
      </c>
      <c r="HA214" s="107">
        <f t="shared" si="541"/>
        <v>0</v>
      </c>
      <c r="HC214" s="107">
        <f t="shared" si="464"/>
        <v>0</v>
      </c>
      <c r="HD214" s="107">
        <f t="shared" si="542"/>
        <v>0</v>
      </c>
      <c r="HE214" s="107">
        <f t="shared" si="543"/>
        <v>0</v>
      </c>
      <c r="HF214" s="107">
        <f t="shared" si="544"/>
        <v>0</v>
      </c>
      <c r="HG214" s="107">
        <f t="shared" si="545"/>
        <v>0</v>
      </c>
      <c r="HH214" s="107">
        <f t="shared" si="546"/>
        <v>0</v>
      </c>
      <c r="HI214" s="107">
        <f t="shared" si="547"/>
        <v>0</v>
      </c>
      <c r="HJ214" s="107">
        <f t="shared" si="548"/>
        <v>0</v>
      </c>
      <c r="HK214" s="107">
        <f t="shared" si="549"/>
        <v>0</v>
      </c>
      <c r="HL214" s="107">
        <f t="shared" si="550"/>
        <v>0</v>
      </c>
      <c r="HM214" s="107">
        <f t="shared" si="551"/>
        <v>0</v>
      </c>
      <c r="HN214" s="107">
        <f t="shared" si="552"/>
        <v>0</v>
      </c>
      <c r="HO214" s="107">
        <f t="shared" si="553"/>
        <v>0</v>
      </c>
      <c r="HP214" s="107">
        <f t="shared" si="554"/>
        <v>0</v>
      </c>
      <c r="HQ214" s="107">
        <f t="shared" si="555"/>
        <v>0</v>
      </c>
      <c r="HS214" s="107">
        <f t="shared" si="465"/>
        <v>2.5690035436042849E-132</v>
      </c>
      <c r="HT214" s="107">
        <f t="shared" si="556"/>
        <v>4.721820845441573E-160</v>
      </c>
      <c r="HU214" s="107">
        <f t="shared" si="557"/>
        <v>1.417274520079102E-167</v>
      </c>
      <c r="HV214" s="107">
        <f t="shared" si="558"/>
        <v>8.3642606671699504E-203</v>
      </c>
      <c r="HW214" s="107">
        <f t="shared" si="559"/>
        <v>2.2320217398891583E-206</v>
      </c>
      <c r="HX214" s="107">
        <f t="shared" si="560"/>
        <v>1.1364575390414789E-197</v>
      </c>
      <c r="HY214" s="107">
        <f t="shared" si="561"/>
        <v>1.459618702977991E-221</v>
      </c>
      <c r="HZ214" s="107">
        <f t="shared" si="562"/>
        <v>2.2286636548111597E-211</v>
      </c>
      <c r="IA214" s="107">
        <f t="shared" si="563"/>
        <v>2.7084583828805878E-226</v>
      </c>
      <c r="IB214" s="107">
        <f t="shared" si="564"/>
        <v>1.021176934596609E-240</v>
      </c>
      <c r="IC214" s="107">
        <f t="shared" si="565"/>
        <v>6.6895066968765884E-241</v>
      </c>
      <c r="ID214" s="107">
        <f t="shared" si="566"/>
        <v>4.1586596763577158E-205</v>
      </c>
      <c r="IE214" s="107">
        <f t="shared" si="567"/>
        <v>3.7562999351544002E-185</v>
      </c>
      <c r="IF214" s="107">
        <f t="shared" si="568"/>
        <v>1.2084489428949424E-187</v>
      </c>
      <c r="IG214" s="107">
        <f t="shared" si="569"/>
        <v>3.1098544379772348E-193</v>
      </c>
      <c r="II214" s="107">
        <f t="shared" si="466"/>
        <v>7.0041720594727199E-42</v>
      </c>
      <c r="IJ214" s="107">
        <f t="shared" si="467"/>
        <v>7.5725838849550233E-53</v>
      </c>
      <c r="IK214" s="107">
        <f t="shared" si="468"/>
        <v>1.7911533068531484E-55</v>
      </c>
      <c r="IL214" s="107">
        <f t="shared" si="469"/>
        <v>1.2432282237384804E-66</v>
      </c>
      <c r="IM214" s="107">
        <f t="shared" si="470"/>
        <v>1.950103240314499E-67</v>
      </c>
      <c r="IN214" s="107">
        <f t="shared" si="471"/>
        <v>3.0005746523586882E-64</v>
      </c>
      <c r="IO214" s="107">
        <f t="shared" si="472"/>
        <v>6.5357217304004817E-75</v>
      </c>
      <c r="IP214" s="107">
        <f t="shared" si="473"/>
        <v>5.0365756880409886E-71</v>
      </c>
      <c r="IQ214" s="107">
        <f t="shared" si="474"/>
        <v>1.3570892289027413E-75</v>
      </c>
      <c r="IR214" s="107">
        <f t="shared" si="475"/>
        <v>2.231287354330514E-80</v>
      </c>
      <c r="IS214" s="107">
        <f t="shared" si="476"/>
        <v>3.1166701261906234E-79</v>
      </c>
      <c r="IT214" s="107">
        <f t="shared" si="477"/>
        <v>1.9740694634074442E-66</v>
      </c>
      <c r="IU214" s="107">
        <f t="shared" si="478"/>
        <v>2.4531542214411629E-58</v>
      </c>
      <c r="IV214" s="107">
        <f t="shared" si="479"/>
        <v>3.1511010445755872E-57</v>
      </c>
      <c r="IW214" s="107">
        <f t="shared" si="480"/>
        <v>1.6723743389973343E-54</v>
      </c>
      <c r="IY214" s="107">
        <f t="shared" si="481"/>
        <v>7.0041720594727199E-42</v>
      </c>
      <c r="IZ214" s="107">
        <f t="shared" si="482"/>
        <v>7.5725838849550233E-53</v>
      </c>
      <c r="JA214" s="107">
        <f t="shared" si="483"/>
        <v>1.7911533068531484E-55</v>
      </c>
      <c r="JB214" s="107">
        <f t="shared" si="484"/>
        <v>1.2432282237384804E-66</v>
      </c>
      <c r="JC214" s="107">
        <f t="shared" si="485"/>
        <v>1.950103240314499E-67</v>
      </c>
      <c r="JD214" s="107">
        <f t="shared" si="486"/>
        <v>3.0005746523586882E-64</v>
      </c>
      <c r="JE214" s="107">
        <f t="shared" si="487"/>
        <v>6.5357217304004817E-75</v>
      </c>
      <c r="JF214" s="107">
        <f t="shared" si="488"/>
        <v>5.0365756880409886E-71</v>
      </c>
      <c r="JG214" s="107">
        <f t="shared" si="489"/>
        <v>1.3570892289027413E-75</v>
      </c>
      <c r="JH214" s="107">
        <f t="shared" si="490"/>
        <v>2.231287354330514E-80</v>
      </c>
      <c r="JI214" s="107">
        <f t="shared" si="491"/>
        <v>3.1166701261906234E-79</v>
      </c>
      <c r="JJ214" s="107">
        <f t="shared" si="492"/>
        <v>1.9740694634074442E-66</v>
      </c>
      <c r="JK214" s="107">
        <f t="shared" si="493"/>
        <v>2.4531542214411629E-58</v>
      </c>
      <c r="JL214" s="107">
        <f t="shared" si="494"/>
        <v>3.1511010445755872E-57</v>
      </c>
      <c r="JM214" s="107">
        <f t="shared" si="495"/>
        <v>1.6723743389973343E-54</v>
      </c>
    </row>
    <row r="215" spans="2:273" x14ac:dyDescent="0.25">
      <c r="B215" s="2">
        <v>187</v>
      </c>
      <c r="C215" s="37">
        <v>56.530999999999999</v>
      </c>
      <c r="D215" s="37">
        <v>54.081000000000003</v>
      </c>
      <c r="E215" s="37">
        <v>53</v>
      </c>
      <c r="F215" s="37">
        <v>47.966999999999999</v>
      </c>
      <c r="G215" s="37">
        <v>51.689</v>
      </c>
      <c r="H215" s="37">
        <v>51.267000000000003</v>
      </c>
      <c r="I215" s="37">
        <v>52.116999999999997</v>
      </c>
      <c r="J215" s="37">
        <v>47.216999999999999</v>
      </c>
      <c r="K215" s="37">
        <v>45.292999999999999</v>
      </c>
      <c r="L215" s="37">
        <v>46.762999999999998</v>
      </c>
      <c r="M215" s="37">
        <v>41.982999999999997</v>
      </c>
      <c r="N215" s="37">
        <v>43.558999999999997</v>
      </c>
      <c r="O215" s="37">
        <v>49.814</v>
      </c>
      <c r="P215" s="37">
        <v>46.898000000000003</v>
      </c>
      <c r="Q215" s="37">
        <v>46.77</v>
      </c>
      <c r="S215" s="4" t="e">
        <f>AY215 + (C$3 * _xlfn.NORM.DIST($B215, C$7, ABS(C$11), FALSE) * _xlfn.NORM.DIST(($B215 - C$7)*C$15, 0, ABS(C$11), TRUE) * 2)
               + (C$4 * _xlfn.NORM.DIST($B215, C$8, ABS(C$12), FALSE) * _xlfn.NORM.DIST(($B215 - C$8)*C$16, 0, ABS(C$12), TRUE) * 2)
               + (C$5 * _xlfn.NORM.DIST($B215, C$9, ABS(C$13), FALSE) * _xlfn.NORM.DIST(($B215 - C$9)*C$17, 0, ABS(C$13), TRUE) * 2)
               + (C$6 * _xlfn.NORM.DIST($B215, C$10, ABS(C$14), FALSE) * _xlfn.NORM.DIST(($B215 - C$10)*C$18, 0, ABS(C$14), TRUE) * 2)</f>
        <v>#N/A</v>
      </c>
      <c r="T215" s="4" t="e">
        <f>AZ215 + (D$3 * _xlfn.NORM.DIST($B215, D$7, ABS(D$11), FALSE) * _xlfn.NORM.DIST(($B215 - D$7)*D$15, 0, ABS(D$11), TRUE) * 2)
               + (D$4 * _xlfn.NORM.DIST($B215, D$8, ABS(D$12), FALSE) * _xlfn.NORM.DIST(($B215 - D$8)*D$16, 0, ABS(D$12), TRUE) * 2)
               + (D$5 * _xlfn.NORM.DIST($B215, D$9, ABS(D$13), FALSE) * _xlfn.NORM.DIST(($B215 - D$9)*D$17, 0, ABS(D$13), TRUE) * 2)
               + (D$6 * _xlfn.NORM.DIST($B215, D$10, ABS(D$14), FALSE) * _xlfn.NORM.DIST(($B215 - D$10)*D$18, 0, ABS(D$14), TRUE) * 2)</f>
        <v>#N/A</v>
      </c>
      <c r="U215" s="4" t="e">
        <f>BA215 + (E$3 * _xlfn.NORM.DIST($B215, E$7, ABS(E$11), FALSE) * _xlfn.NORM.DIST(($B215 - E$7)*E$15, 0, ABS(E$11), TRUE) * 2)
               + (E$4 * _xlfn.NORM.DIST($B215, E$8, ABS(E$12), FALSE) * _xlfn.NORM.DIST(($B215 - E$8)*E$16, 0, ABS(E$12), TRUE) * 2)
               + (E$5 * _xlfn.NORM.DIST($B215, E$9, ABS(E$13), FALSE) * _xlfn.NORM.DIST(($B215 - E$9)*E$17, 0, ABS(E$13), TRUE) * 2)
               + (E$6 * _xlfn.NORM.DIST($B215, E$10, ABS(E$14), FALSE) * _xlfn.NORM.DIST(($B215 - E$10)*E$18, 0, ABS(E$14), TRUE) * 2)</f>
        <v>#N/A</v>
      </c>
      <c r="V215" s="4" t="e">
        <f>BB215 + (F$3 * _xlfn.NORM.DIST($B215, F$7, ABS(F$11), FALSE) * _xlfn.NORM.DIST(($B215 - F$7)*F$15, 0, ABS(F$11), TRUE) * 2)
               + (F$4 * _xlfn.NORM.DIST($B215, F$8, ABS(F$12), FALSE) * _xlfn.NORM.DIST(($B215 - F$8)*F$16, 0, ABS(F$12), TRUE) * 2)
               + (F$5 * _xlfn.NORM.DIST($B215, F$9, ABS(F$13), FALSE) * _xlfn.NORM.DIST(($B215 - F$9)*F$17, 0, ABS(F$13), TRUE) * 2)
               + (F$6 * _xlfn.NORM.DIST($B215, F$10, ABS(F$14), FALSE) * _xlfn.NORM.DIST(($B215 - F$10)*F$18, 0, ABS(F$14), TRUE) * 2)</f>
        <v>#N/A</v>
      </c>
      <c r="W215" s="4" t="e">
        <f>BC215 + (G$3 * _xlfn.NORM.DIST($B215, G$7, ABS(G$11), FALSE) * _xlfn.NORM.DIST(($B215 - G$7)*G$15, 0, ABS(G$11), TRUE) * 2)
               + (G$4 * _xlfn.NORM.DIST($B215, G$8, ABS(G$12), FALSE) * _xlfn.NORM.DIST(($B215 - G$8)*G$16, 0, ABS(G$12), TRUE) * 2)
               + (G$5 * _xlfn.NORM.DIST($B215, G$9, ABS(G$13), FALSE) * _xlfn.NORM.DIST(($B215 - G$9)*G$17, 0, ABS(G$13), TRUE) * 2)
               + (G$6 * _xlfn.NORM.DIST($B215, G$10, ABS(G$14), FALSE) * _xlfn.NORM.DIST(($B215 - G$10)*G$18, 0, ABS(G$14), TRUE) * 2)</f>
        <v>#N/A</v>
      </c>
      <c r="X215" s="4" t="e">
        <f>BD215 + (H$3 * _xlfn.NORM.DIST($B215, H$7, ABS(H$11), FALSE) * _xlfn.NORM.DIST(($B215 - H$7)*H$15, 0, ABS(H$11), TRUE) * 2)
               + (H$4 * _xlfn.NORM.DIST($B215, H$8, ABS(H$12), FALSE) * _xlfn.NORM.DIST(($B215 - H$8)*H$16, 0, ABS(H$12), TRUE) * 2)
               + (H$5 * _xlfn.NORM.DIST($B215, H$9, ABS(H$13), FALSE) * _xlfn.NORM.DIST(($B215 - H$9)*H$17, 0, ABS(H$13), TRUE) * 2)
               + (H$6 * _xlfn.NORM.DIST($B215, H$10, ABS(H$14), FALSE) * _xlfn.NORM.DIST(($B215 - H$10)*H$18, 0, ABS(H$14), TRUE) * 2)</f>
        <v>#N/A</v>
      </c>
      <c r="Y215" s="4" t="e">
        <f>BE215 + (I$3 * _xlfn.NORM.DIST($B215, I$7, ABS(I$11), FALSE) * _xlfn.NORM.DIST(($B215 - I$7)*I$15, 0, ABS(I$11), TRUE) * 2)
               + (I$4 * _xlfn.NORM.DIST($B215, I$8, ABS(I$12), FALSE) * _xlfn.NORM.DIST(($B215 - I$8)*I$16, 0, ABS(I$12), TRUE) * 2)
               + (I$5 * _xlfn.NORM.DIST($B215, I$9, ABS(I$13), FALSE) * _xlfn.NORM.DIST(($B215 - I$9)*I$17, 0, ABS(I$13), TRUE) * 2)
               + (I$6 * _xlfn.NORM.DIST($B215, I$10, ABS(I$14), FALSE) * _xlfn.NORM.DIST(($B215 - I$10)*I$18, 0, ABS(I$14), TRUE) * 2)</f>
        <v>#N/A</v>
      </c>
      <c r="Z215" s="4" t="e">
        <f>BF215 + (J$3 * _xlfn.NORM.DIST($B215, J$7, ABS(J$11), FALSE) * _xlfn.NORM.DIST(($B215 - J$7)*J$15, 0, ABS(J$11), TRUE) * 2)
               + (J$4 * _xlfn.NORM.DIST($B215, J$8, ABS(J$12), FALSE) * _xlfn.NORM.DIST(($B215 - J$8)*J$16, 0, ABS(J$12), TRUE) * 2)
               + (J$5 * _xlfn.NORM.DIST($B215, J$9, ABS(J$13), FALSE) * _xlfn.NORM.DIST(($B215 - J$9)*J$17, 0, ABS(J$13), TRUE) * 2)
               + (J$6 * _xlfn.NORM.DIST($B215, J$10, ABS(J$14), FALSE) * _xlfn.NORM.DIST(($B215 - J$10)*J$18, 0, ABS(J$14), TRUE) * 2)</f>
        <v>#N/A</v>
      </c>
      <c r="AA215" s="4" t="e">
        <f>BG215 + (K$3 * _xlfn.NORM.DIST($B215, K$7, ABS(K$11), FALSE) * _xlfn.NORM.DIST(($B215 - K$7)*K$15, 0, ABS(K$11), TRUE) * 2)
               + (K$4 * _xlfn.NORM.DIST($B215, K$8, ABS(K$12), FALSE) * _xlfn.NORM.DIST(($B215 - K$8)*K$16, 0, ABS(K$12), TRUE) * 2)
               + (K$5 * _xlfn.NORM.DIST($B215, K$9, ABS(K$13), FALSE) * _xlfn.NORM.DIST(($B215 - K$9)*K$17, 0, ABS(K$13), TRUE) * 2)
               + (K$6 * _xlfn.NORM.DIST($B215, K$10, ABS(K$14), FALSE) * _xlfn.NORM.DIST(($B215 - K$10)*K$18, 0, ABS(K$14), TRUE) * 2)</f>
        <v>#N/A</v>
      </c>
      <c r="AB215" s="4" t="e">
        <f>BH215 + (L$3 * _xlfn.NORM.DIST($B215, L$7, ABS(L$11), FALSE) * _xlfn.NORM.DIST(($B215 - L$7)*L$15, 0, ABS(L$11), TRUE) * 2)
               + (L$4 * _xlfn.NORM.DIST($B215, L$8, ABS(L$12), FALSE) * _xlfn.NORM.DIST(($B215 - L$8)*L$16, 0, ABS(L$12), TRUE) * 2)
               + (L$5 * _xlfn.NORM.DIST($B215, L$9, ABS(L$13), FALSE) * _xlfn.NORM.DIST(($B215 - L$9)*L$17, 0, ABS(L$13), TRUE) * 2)
               + (L$6 * _xlfn.NORM.DIST($B215, L$10, ABS(L$14), FALSE) * _xlfn.NORM.DIST(($B215 - L$10)*L$18, 0, ABS(L$14), TRUE) * 2)</f>
        <v>#N/A</v>
      </c>
      <c r="AC215" s="4" t="e">
        <f>BI215 + (M$3 * _xlfn.NORM.DIST($B215, M$7, ABS(M$11), FALSE) * _xlfn.NORM.DIST(($B215 - M$7)*M$15, 0, ABS(M$11), TRUE) * 2)
               + (M$4 * _xlfn.NORM.DIST($B215, M$8, ABS(M$12), FALSE) * _xlfn.NORM.DIST(($B215 - M$8)*M$16, 0, ABS(M$12), TRUE) * 2)
               + (M$5 * _xlfn.NORM.DIST($B215, M$9, ABS(M$13), FALSE) * _xlfn.NORM.DIST(($B215 - M$9)*M$17, 0, ABS(M$13), TRUE) * 2)
               + (M$6 * _xlfn.NORM.DIST($B215, M$10, ABS(M$14), FALSE) * _xlfn.NORM.DIST(($B215 - M$10)*M$18, 0, ABS(M$14), TRUE) * 2)</f>
        <v>#N/A</v>
      </c>
      <c r="AD215" s="4" t="e">
        <f>BJ215 + (N$3 * _xlfn.NORM.DIST($B215, N$7, ABS(N$11), FALSE) * _xlfn.NORM.DIST(($B215 - N$7)*N$15, 0, ABS(N$11), TRUE) * 2)
               + (N$4 * _xlfn.NORM.DIST($B215, N$8, ABS(N$12), FALSE) * _xlfn.NORM.DIST(($B215 - N$8)*N$16, 0, ABS(N$12), TRUE) * 2)
               + (N$5 * _xlfn.NORM.DIST($B215, N$9, ABS(N$13), FALSE) * _xlfn.NORM.DIST(($B215 - N$9)*N$17, 0, ABS(N$13), TRUE) * 2)
               + (N$6 * _xlfn.NORM.DIST($B215, N$10, ABS(N$14), FALSE) * _xlfn.NORM.DIST(($B215 - N$10)*N$18, 0, ABS(N$14), TRUE) * 2)</f>
        <v>#N/A</v>
      </c>
      <c r="AE215" s="4" t="e">
        <f>BK215 + (O$3 * _xlfn.NORM.DIST($B215, O$7, ABS(O$11), FALSE) * _xlfn.NORM.DIST(($B215 - O$7)*O$15, 0, ABS(O$11), TRUE) * 2)
               + (O$4 * _xlfn.NORM.DIST($B215, O$8, ABS(O$12), FALSE) * _xlfn.NORM.DIST(($B215 - O$8)*O$16, 0, ABS(O$12), TRUE) * 2)
               + (O$5 * _xlfn.NORM.DIST($B215, O$9, ABS(O$13), FALSE) * _xlfn.NORM.DIST(($B215 - O$9)*O$17, 0, ABS(O$13), TRUE) * 2)
               + (O$6 * _xlfn.NORM.DIST($B215, O$10, ABS(O$14), FALSE) * _xlfn.NORM.DIST(($B215 - O$10)*O$18, 0, ABS(O$14), TRUE) * 2)</f>
        <v>#N/A</v>
      </c>
      <c r="AF215" s="4" t="e">
        <f t="shared" si="408"/>
        <v>#N/A</v>
      </c>
      <c r="AG215" s="4" t="e">
        <f t="shared" si="409"/>
        <v>#N/A</v>
      </c>
      <c r="AI215" s="4">
        <f>IF(OR($B215 &lt; C$231, $B215 &gt; C$234), 0, C215-S215)</f>
        <v>0</v>
      </c>
      <c r="AJ215" s="4">
        <f>IF(OR($B215 &lt; D$231, $B215 &gt; D$234), 0, D215-T215)</f>
        <v>0</v>
      </c>
      <c r="AK215" s="4">
        <f>IF(OR($B215 &lt; E$231, $B215 &gt; E$234), 0, E215-U215)</f>
        <v>0</v>
      </c>
      <c r="AL215" s="4">
        <f>IF(OR($B215 &lt; F$231, $B215 &gt; F$234), 0, F215-V215)</f>
        <v>0</v>
      </c>
      <c r="AM215" s="4">
        <f>IF(OR($B215 &lt; G$231, $B215 &gt; G$234), 0, G215-W215)</f>
        <v>0</v>
      </c>
      <c r="AN215" s="4">
        <f>IF(OR($B215 &lt; H$231, $B215 &gt; H$234), 0, H215-X215)</f>
        <v>0</v>
      </c>
      <c r="AO215" s="4">
        <f>IF(OR($B215 &lt; I$231, $B215 &gt; I$234), 0, I215-Y215)</f>
        <v>0</v>
      </c>
      <c r="AP215" s="4">
        <f>IF(OR($B215 &lt; J$231, $B215 &gt; J$234), 0, J215-Z215)</f>
        <v>0</v>
      </c>
      <c r="AQ215" s="4">
        <f>IF(OR($B215 &lt; K$231, $B215 &gt; K$234), 0, K215-AA215)</f>
        <v>0</v>
      </c>
      <c r="AR215" s="4">
        <f>IF(OR($B215 &lt; L$231, $B215 &gt; L$234), 0, L215-AB215)</f>
        <v>0</v>
      </c>
      <c r="AS215" s="4">
        <f>IF(OR($B215 &lt; M$231, $B215 &gt; M$234), 0, M215-AC215)</f>
        <v>0</v>
      </c>
      <c r="AT215" s="4">
        <f>IF(OR($B215 &lt; N$231, $B215 &gt; N$234), 0, N215-AD215)</f>
        <v>0</v>
      </c>
      <c r="AU215" s="4">
        <f>IF(OR($B215 &lt; O$231, $B215 &gt; O$234), 0, O215-AE215)</f>
        <v>0</v>
      </c>
      <c r="AV215" s="4">
        <f t="shared" si="589"/>
        <v>0</v>
      </c>
      <c r="AW215" s="4">
        <f t="shared" si="589"/>
        <v>0</v>
      </c>
      <c r="AY215" s="2" t="e">
        <f t="shared" si="431"/>
        <v>#N/A</v>
      </c>
      <c r="AZ215" s="2" t="e">
        <f t="shared" si="497"/>
        <v>#N/A</v>
      </c>
      <c r="BA215" s="2" t="e">
        <f t="shared" si="498"/>
        <v>#N/A</v>
      </c>
      <c r="BB215" s="2" t="e">
        <f t="shared" si="499"/>
        <v>#N/A</v>
      </c>
      <c r="BC215" s="2" t="e">
        <f t="shared" si="500"/>
        <v>#N/A</v>
      </c>
      <c r="BD215" s="2" t="e">
        <f t="shared" si="501"/>
        <v>#N/A</v>
      </c>
      <c r="BE215" s="2" t="e">
        <f t="shared" si="502"/>
        <v>#N/A</v>
      </c>
      <c r="BF215" s="2" t="e">
        <f t="shared" si="503"/>
        <v>#N/A</v>
      </c>
      <c r="BG215" s="2" t="e">
        <f t="shared" si="504"/>
        <v>#N/A</v>
      </c>
      <c r="BH215" s="2" t="e">
        <f t="shared" si="505"/>
        <v>#N/A</v>
      </c>
      <c r="BI215" s="2" t="e">
        <f t="shared" si="506"/>
        <v>#N/A</v>
      </c>
      <c r="BJ215" s="2" t="e">
        <f t="shared" si="507"/>
        <v>#N/A</v>
      </c>
      <c r="BK215" s="2" t="e">
        <f t="shared" si="508"/>
        <v>#N/A</v>
      </c>
      <c r="BL215" s="2" t="e">
        <f t="shared" si="509"/>
        <v>#N/A</v>
      </c>
      <c r="BM215" s="2" t="e">
        <f t="shared" si="510"/>
        <v>#N/A</v>
      </c>
      <c r="BO215" s="2" t="str">
        <f t="shared" si="574"/>
        <v/>
      </c>
      <c r="BP215" s="2" t="str">
        <f t="shared" si="575"/>
        <v/>
      </c>
      <c r="BQ215" s="2" t="str">
        <f t="shared" si="576"/>
        <v/>
      </c>
      <c r="BR215" s="2" t="str">
        <f t="shared" si="577"/>
        <v/>
      </c>
      <c r="BS215" s="2" t="str">
        <f t="shared" si="578"/>
        <v/>
      </c>
      <c r="BT215" s="2" t="str">
        <f t="shared" si="579"/>
        <v/>
      </c>
      <c r="BU215" s="2" t="str">
        <f t="shared" si="580"/>
        <v/>
      </c>
      <c r="BV215" s="2" t="str">
        <f t="shared" si="581"/>
        <v/>
      </c>
      <c r="BW215" s="2" t="str">
        <f t="shared" si="582"/>
        <v/>
      </c>
      <c r="BX215" s="2" t="str">
        <f t="shared" si="583"/>
        <v/>
      </c>
      <c r="BY215" s="2" t="str">
        <f t="shared" si="584"/>
        <v/>
      </c>
      <c r="BZ215" s="2" t="str">
        <f t="shared" si="585"/>
        <v/>
      </c>
      <c r="CA215" s="2" t="str">
        <f t="shared" si="586"/>
        <v/>
      </c>
      <c r="CB215" s="2" t="str">
        <f t="shared" si="587"/>
        <v/>
      </c>
      <c r="CC215" s="2" t="str">
        <f t="shared" si="588"/>
        <v/>
      </c>
      <c r="CE215" s="2" t="str">
        <f t="shared" si="432"/>
        <v/>
      </c>
      <c r="CF215" s="2" t="str">
        <f t="shared" si="433"/>
        <v/>
      </c>
      <c r="CG215" s="2" t="str">
        <f t="shared" si="434"/>
        <v/>
      </c>
      <c r="CH215" s="2" t="str">
        <f t="shared" si="435"/>
        <v/>
      </c>
      <c r="CI215" s="2" t="str">
        <f t="shared" si="436"/>
        <v/>
      </c>
      <c r="CJ215" s="2" t="str">
        <f t="shared" si="437"/>
        <v/>
      </c>
      <c r="CK215" s="2" t="str">
        <f t="shared" si="438"/>
        <v/>
      </c>
      <c r="CL215" s="2" t="str">
        <f t="shared" si="439"/>
        <v/>
      </c>
      <c r="CM215" s="2" t="str">
        <f t="shared" si="440"/>
        <v/>
      </c>
      <c r="CN215" s="2" t="str">
        <f t="shared" si="441"/>
        <v/>
      </c>
      <c r="CO215" s="2" t="str">
        <f t="shared" si="442"/>
        <v/>
      </c>
      <c r="CP215" s="2" t="str">
        <f t="shared" si="443"/>
        <v/>
      </c>
      <c r="CQ215" s="2" t="str">
        <f t="shared" si="444"/>
        <v/>
      </c>
      <c r="CR215" s="2" t="str">
        <f t="shared" si="445"/>
        <v/>
      </c>
      <c r="CS215" s="2" t="str">
        <f t="shared" si="446"/>
        <v/>
      </c>
      <c r="CU215" s="2" t="str">
        <f t="shared" si="447"/>
        <v/>
      </c>
      <c r="CV215" s="2" t="str">
        <f t="shared" si="448"/>
        <v/>
      </c>
      <c r="CW215" s="2" t="str">
        <f t="shared" si="449"/>
        <v/>
      </c>
      <c r="CX215" s="2" t="str">
        <f t="shared" si="450"/>
        <v/>
      </c>
      <c r="CY215" s="2" t="str">
        <f t="shared" si="451"/>
        <v/>
      </c>
      <c r="CZ215" s="2" t="str">
        <f t="shared" si="452"/>
        <v/>
      </c>
      <c r="DA215" s="2" t="str">
        <f t="shared" si="453"/>
        <v/>
      </c>
      <c r="DB215" s="2" t="str">
        <f t="shared" si="454"/>
        <v/>
      </c>
      <c r="DC215" s="2" t="str">
        <f t="shared" si="455"/>
        <v/>
      </c>
      <c r="DD215" s="2" t="str">
        <f t="shared" si="456"/>
        <v/>
      </c>
      <c r="DE215" s="2" t="str">
        <f t="shared" si="457"/>
        <v/>
      </c>
      <c r="DF215" s="2" t="str">
        <f t="shared" si="458"/>
        <v/>
      </c>
      <c r="DG215" s="2" t="str">
        <f t="shared" si="459"/>
        <v/>
      </c>
      <c r="DH215" s="2" t="str">
        <f t="shared" si="460"/>
        <v/>
      </c>
      <c r="DI215" s="2" t="str">
        <f t="shared" si="461"/>
        <v/>
      </c>
      <c r="DK215" s="2">
        <f t="shared" si="411"/>
        <v>73.556214516129018</v>
      </c>
      <c r="DL215" s="2">
        <f t="shared" si="590"/>
        <v>87.514453629032261</v>
      </c>
      <c r="DM215" s="2">
        <f t="shared" si="590"/>
        <v>93.517336510263902</v>
      </c>
      <c r="DN215" s="2">
        <f t="shared" si="590"/>
        <v>89.091128787878773</v>
      </c>
      <c r="DO215" s="2">
        <f t="shared" si="590"/>
        <v>111.71993126832844</v>
      </c>
      <c r="DP215" s="2">
        <f t="shared" si="590"/>
        <v>99.656351715686299</v>
      </c>
      <c r="DQ215" s="2">
        <f t="shared" si="590"/>
        <v>101.73983889296186</v>
      </c>
      <c r="DR215" s="2">
        <f t="shared" si="590"/>
        <v>104.41074242424241</v>
      </c>
      <c r="DS215" s="2">
        <f t="shared" si="590"/>
        <v>78.926348387096766</v>
      </c>
      <c r="DT215" s="2">
        <f t="shared" si="590"/>
        <v>80.004687801260644</v>
      </c>
      <c r="DU215" s="2">
        <f t="shared" si="590"/>
        <v>89.35013459399336</v>
      </c>
      <c r="DV215" s="2">
        <f t="shared" si="590"/>
        <v>93.318561033724336</v>
      </c>
      <c r="DW215" s="2">
        <f t="shared" si="590"/>
        <v>98.092874999999978</v>
      </c>
      <c r="DX215" s="2">
        <f t="shared" si="590"/>
        <v>76.077700757575798</v>
      </c>
      <c r="DY215" s="2">
        <f t="shared" si="590"/>
        <v>66.900276409414332</v>
      </c>
      <c r="EA215" s="2">
        <f t="shared" si="593"/>
        <v>56.040364291895003</v>
      </c>
      <c r="EB215" s="2">
        <f t="shared" si="413"/>
        <v>55.133085887384183</v>
      </c>
      <c r="EC215" s="2">
        <f t="shared" si="414"/>
        <v>49.530877149321263</v>
      </c>
      <c r="ED215" s="2">
        <f t="shared" si="415"/>
        <v>52.650592093235829</v>
      </c>
      <c r="EE215" s="2">
        <f t="shared" si="416"/>
        <v>50.676649680073112</v>
      </c>
      <c r="EF215" s="2">
        <f t="shared" si="417"/>
        <v>38.782828039305294</v>
      </c>
      <c r="EG215" s="2">
        <f t="shared" si="418"/>
        <v>46.18903030079079</v>
      </c>
      <c r="EH215" s="2">
        <f t="shared" si="419"/>
        <v>41.100235385411288</v>
      </c>
      <c r="EI215" s="2">
        <f t="shared" si="420"/>
        <v>40.534138324341633</v>
      </c>
      <c r="EJ215" s="2">
        <f t="shared" si="421"/>
        <v>46.084265384090614</v>
      </c>
      <c r="EK215" s="2">
        <f t="shared" si="422"/>
        <v>42.276814162914434</v>
      </c>
      <c r="EL215" s="2">
        <f t="shared" si="423"/>
        <v>41.48048686439693</v>
      </c>
      <c r="EM215" s="2">
        <f t="shared" si="424"/>
        <v>44.836000324908895</v>
      </c>
      <c r="EN215" s="2">
        <f t="shared" si="425"/>
        <v>42.783200267022714</v>
      </c>
      <c r="EO215" s="2">
        <f t="shared" si="426"/>
        <v>45.822895456149141</v>
      </c>
      <c r="EQ215" s="2">
        <f t="shared" si="427"/>
        <v>55.506391443449047</v>
      </c>
      <c r="ER215" s="2">
        <f t="shared" si="591"/>
        <v>52.06672964051748</v>
      </c>
      <c r="ES215" s="2">
        <f t="shared" si="591"/>
        <v>50.49913275936872</v>
      </c>
      <c r="ET215" s="2">
        <f t="shared" si="591"/>
        <v>47.861651168536838</v>
      </c>
      <c r="EU215" s="2">
        <f t="shared" si="591"/>
        <v>49.794539792918485</v>
      </c>
      <c r="EV215" s="2">
        <f t="shared" si="591"/>
        <v>48.193680784318666</v>
      </c>
      <c r="EW215" s="2">
        <f t="shared" si="591"/>
        <v>49.167392384985796</v>
      </c>
      <c r="EX215" s="2">
        <f t="shared" si="591"/>
        <v>46.472696591776753</v>
      </c>
      <c r="EY215" s="2">
        <f t="shared" si="591"/>
        <v>43.734596662922428</v>
      </c>
      <c r="EZ215" s="2">
        <f t="shared" si="591"/>
        <v>44.450482776213008</v>
      </c>
      <c r="FA215" s="2">
        <f t="shared" si="591"/>
        <v>42.176875854873664</v>
      </c>
      <c r="FB215" s="2">
        <f t="shared" si="591"/>
        <v>42.648678088925962</v>
      </c>
      <c r="FC215" s="2">
        <f t="shared" si="591"/>
        <v>48.540122883883029</v>
      </c>
      <c r="FD215" s="2">
        <f t="shared" si="591"/>
        <v>45.611695464985516</v>
      </c>
      <c r="FE215" s="2">
        <f t="shared" si="591"/>
        <v>45.738703498403908</v>
      </c>
      <c r="FG215" s="2">
        <f t="shared" si="429"/>
        <v>0.99999999999994049</v>
      </c>
      <c r="FH215" s="2">
        <f t="shared" si="592"/>
        <v>0.99999999999995004</v>
      </c>
      <c r="FI215" s="2">
        <f t="shared" si="592"/>
        <v>0.99999999999995182</v>
      </c>
      <c r="FJ215" s="2">
        <f t="shared" si="592"/>
        <v>0.99999999999995248</v>
      </c>
      <c r="FK215" s="2">
        <f t="shared" si="592"/>
        <v>0.99999999999995337</v>
      </c>
      <c r="FL215" s="2">
        <f t="shared" si="592"/>
        <v>0.9999999999999557</v>
      </c>
      <c r="FM215" s="2">
        <f t="shared" si="592"/>
        <v>0.99999999999995703</v>
      </c>
      <c r="FN215" s="2">
        <f t="shared" si="592"/>
        <v>0.99999999999995393</v>
      </c>
      <c r="FO215" s="2">
        <f t="shared" si="592"/>
        <v>0.99999999999994971</v>
      </c>
      <c r="FP215" s="2">
        <f t="shared" si="592"/>
        <v>0.9999999999999527</v>
      </c>
      <c r="FQ215" s="2">
        <f t="shared" si="592"/>
        <v>0.99999999999995659</v>
      </c>
      <c r="FR215" s="2">
        <f t="shared" si="592"/>
        <v>0.99999999999995581</v>
      </c>
      <c r="FS215" s="2">
        <f t="shared" si="592"/>
        <v>0.99999999999906564</v>
      </c>
      <c r="FT215" s="2">
        <f t="shared" si="592"/>
        <v>0.99999999999151989</v>
      </c>
      <c r="FU215" s="2">
        <f t="shared" si="592"/>
        <v>0.99999999994302269</v>
      </c>
      <c r="FW215" s="2">
        <f t="shared" si="462"/>
        <v>0.99998835638657224</v>
      </c>
      <c r="FX215" s="2">
        <f t="shared" si="514"/>
        <v>0.99999335000930001</v>
      </c>
      <c r="FY215" s="2">
        <f t="shared" si="515"/>
        <v>0.99999368890047224</v>
      </c>
      <c r="FZ215" s="2">
        <f t="shared" si="516"/>
        <v>0.99999390784711462</v>
      </c>
      <c r="GA215" s="2">
        <f t="shared" si="517"/>
        <v>0.99999365729855771</v>
      </c>
      <c r="GB215" s="2">
        <f t="shared" si="518"/>
        <v>0.99999333600417439</v>
      </c>
      <c r="GC215" s="2">
        <f t="shared" si="519"/>
        <v>0.99999596400035462</v>
      </c>
      <c r="GD215" s="2">
        <f t="shared" si="520"/>
        <v>0.99999567607823059</v>
      </c>
      <c r="GE215" s="2">
        <f t="shared" si="521"/>
        <v>0.9999954658532787</v>
      </c>
      <c r="GF215" s="2">
        <f t="shared" si="522"/>
        <v>0.99999537813786421</v>
      </c>
      <c r="GG215" s="2">
        <f t="shared" si="523"/>
        <v>0.99999472007777523</v>
      </c>
      <c r="GH215" s="2">
        <f t="shared" si="524"/>
        <v>0.99999297675789345</v>
      </c>
      <c r="GI215" s="2">
        <f t="shared" si="525"/>
        <v>0.99996844685570907</v>
      </c>
      <c r="GJ215" s="2">
        <f t="shared" si="526"/>
        <v>0.99991170926899686</v>
      </c>
      <c r="GK215" s="2">
        <f t="shared" si="527"/>
        <v>0.99978257667991088</v>
      </c>
      <c r="GM215" s="107">
        <f t="shared" si="463"/>
        <v>0</v>
      </c>
      <c r="GN215" s="107">
        <f t="shared" si="528"/>
        <v>0</v>
      </c>
      <c r="GO215" s="107">
        <f t="shared" si="529"/>
        <v>0</v>
      </c>
      <c r="GP215" s="107">
        <f t="shared" si="530"/>
        <v>0</v>
      </c>
      <c r="GQ215" s="107">
        <f t="shared" si="531"/>
        <v>0</v>
      </c>
      <c r="GR215" s="107">
        <f t="shared" si="532"/>
        <v>0</v>
      </c>
      <c r="GS215" s="107">
        <f t="shared" si="533"/>
        <v>0</v>
      </c>
      <c r="GT215" s="107">
        <f t="shared" si="534"/>
        <v>0</v>
      </c>
      <c r="GU215" s="107">
        <f t="shared" si="535"/>
        <v>0</v>
      </c>
      <c r="GV215" s="107">
        <f t="shared" si="536"/>
        <v>0</v>
      </c>
      <c r="GW215" s="107">
        <f t="shared" si="537"/>
        <v>0</v>
      </c>
      <c r="GX215" s="107">
        <f t="shared" si="538"/>
        <v>0</v>
      </c>
      <c r="GY215" s="107">
        <f t="shared" si="539"/>
        <v>0</v>
      </c>
      <c r="GZ215" s="107">
        <f t="shared" si="540"/>
        <v>0</v>
      </c>
      <c r="HA215" s="107">
        <f t="shared" si="541"/>
        <v>0</v>
      </c>
      <c r="HC215" s="107">
        <f t="shared" si="464"/>
        <v>0</v>
      </c>
      <c r="HD215" s="107">
        <f t="shared" si="542"/>
        <v>0</v>
      </c>
      <c r="HE215" s="107">
        <f t="shared" si="543"/>
        <v>0</v>
      </c>
      <c r="HF215" s="107">
        <f t="shared" si="544"/>
        <v>0</v>
      </c>
      <c r="HG215" s="107">
        <f t="shared" si="545"/>
        <v>0</v>
      </c>
      <c r="HH215" s="107">
        <f t="shared" si="546"/>
        <v>0</v>
      </c>
      <c r="HI215" s="107">
        <f t="shared" si="547"/>
        <v>0</v>
      </c>
      <c r="HJ215" s="107">
        <f t="shared" si="548"/>
        <v>0</v>
      </c>
      <c r="HK215" s="107">
        <f t="shared" si="549"/>
        <v>0</v>
      </c>
      <c r="HL215" s="107">
        <f t="shared" si="550"/>
        <v>0</v>
      </c>
      <c r="HM215" s="107">
        <f t="shared" si="551"/>
        <v>0</v>
      </c>
      <c r="HN215" s="107">
        <f t="shared" si="552"/>
        <v>0</v>
      </c>
      <c r="HO215" s="107">
        <f t="shared" si="553"/>
        <v>0</v>
      </c>
      <c r="HP215" s="107">
        <f t="shared" si="554"/>
        <v>0</v>
      </c>
      <c r="HQ215" s="107">
        <f t="shared" si="555"/>
        <v>0</v>
      </c>
      <c r="HS215" s="107">
        <f t="shared" si="465"/>
        <v>8.4350338145860752E-136</v>
      </c>
      <c r="HT215" s="107">
        <f t="shared" si="556"/>
        <v>3.5812339340147626E-164</v>
      </c>
      <c r="HU215" s="107">
        <f t="shared" si="557"/>
        <v>7.0295018419125096E-172</v>
      </c>
      <c r="HV215" s="107">
        <f t="shared" si="558"/>
        <v>5.3589020112428443E-208</v>
      </c>
      <c r="HW215" s="107">
        <f t="shared" si="559"/>
        <v>1.1451322200872531E-211</v>
      </c>
      <c r="HX215" s="107">
        <f t="shared" si="560"/>
        <v>9.668652941553124E-203</v>
      </c>
      <c r="HY215" s="107">
        <f t="shared" si="561"/>
        <v>3.9170000105116653E-227</v>
      </c>
      <c r="HZ215" s="107">
        <f t="shared" si="562"/>
        <v>1.0565057375733891E-216</v>
      </c>
      <c r="IA215" s="107">
        <f t="shared" si="563"/>
        <v>5.2589158962367634E-232</v>
      </c>
      <c r="IB215" s="107">
        <f t="shared" si="564"/>
        <v>8.2943436277142186E-247</v>
      </c>
      <c r="IC215" s="107">
        <f t="shared" si="565"/>
        <v>5.1248301359325105E-247</v>
      </c>
      <c r="ID215" s="107">
        <f t="shared" si="566"/>
        <v>2.1884891809175349E-210</v>
      </c>
      <c r="IE215" s="107">
        <f t="shared" si="567"/>
        <v>4.8938333128541497E-190</v>
      </c>
      <c r="IF215" s="107">
        <f t="shared" si="568"/>
        <v>1.3317110915083704E-192</v>
      </c>
      <c r="IG215" s="107">
        <f t="shared" si="569"/>
        <v>1.7796253366687851E-198</v>
      </c>
      <c r="II215" s="107">
        <f t="shared" si="466"/>
        <v>1.4713695699006234E-43</v>
      </c>
      <c r="IJ215" s="107">
        <f t="shared" si="467"/>
        <v>7.0564372023379032E-55</v>
      </c>
      <c r="IK215" s="107">
        <f t="shared" si="468"/>
        <v>1.3428707182459491E-57</v>
      </c>
      <c r="IL215" s="107">
        <f t="shared" si="469"/>
        <v>3.4429263191268265E-69</v>
      </c>
      <c r="IM215" s="107">
        <f t="shared" si="470"/>
        <v>4.918132626873042E-70</v>
      </c>
      <c r="IN215" s="107">
        <f t="shared" si="471"/>
        <v>9.8682204114446811E-67</v>
      </c>
      <c r="IO215" s="107">
        <f t="shared" si="472"/>
        <v>1.0718094789845341E-77</v>
      </c>
      <c r="IP215" s="107">
        <f t="shared" si="473"/>
        <v>1.1209931730785521E-73</v>
      </c>
      <c r="IQ215" s="107">
        <f t="shared" si="474"/>
        <v>1.9684389507914189E-78</v>
      </c>
      <c r="IR215" s="107">
        <f t="shared" si="475"/>
        <v>2.0966431852434261E-83</v>
      </c>
      <c r="IS215" s="107">
        <f t="shared" si="476"/>
        <v>2.9997046884507947E-82</v>
      </c>
      <c r="IT215" s="107">
        <f t="shared" si="477"/>
        <v>5.1781337874047085E-69</v>
      </c>
      <c r="IU215" s="107">
        <f t="shared" si="478"/>
        <v>1.0856738263187867E-60</v>
      </c>
      <c r="IV215" s="107">
        <f t="shared" si="479"/>
        <v>1.406913004699531E-59</v>
      </c>
      <c r="IW215" s="107">
        <f t="shared" si="480"/>
        <v>8.6719492609304778E-57</v>
      </c>
      <c r="IY215" s="107">
        <f t="shared" si="481"/>
        <v>1.4713695699006234E-43</v>
      </c>
      <c r="IZ215" s="107">
        <f t="shared" si="482"/>
        <v>7.0564372023379032E-55</v>
      </c>
      <c r="JA215" s="107">
        <f t="shared" si="483"/>
        <v>1.3428707182459491E-57</v>
      </c>
      <c r="JB215" s="107">
        <f t="shared" si="484"/>
        <v>3.4429263191268265E-69</v>
      </c>
      <c r="JC215" s="107">
        <f t="shared" si="485"/>
        <v>4.918132626873042E-70</v>
      </c>
      <c r="JD215" s="107">
        <f t="shared" si="486"/>
        <v>9.8682204114446811E-67</v>
      </c>
      <c r="JE215" s="107">
        <f t="shared" si="487"/>
        <v>1.0718094789845341E-77</v>
      </c>
      <c r="JF215" s="107">
        <f t="shared" si="488"/>
        <v>1.1209931730785521E-73</v>
      </c>
      <c r="JG215" s="107">
        <f t="shared" si="489"/>
        <v>1.9684389507914189E-78</v>
      </c>
      <c r="JH215" s="107">
        <f t="shared" si="490"/>
        <v>2.0966431852434261E-83</v>
      </c>
      <c r="JI215" s="107">
        <f t="shared" si="491"/>
        <v>2.9997046884507947E-82</v>
      </c>
      <c r="JJ215" s="107">
        <f t="shared" si="492"/>
        <v>5.1781337874047085E-69</v>
      </c>
      <c r="JK215" s="107">
        <f t="shared" si="493"/>
        <v>1.0856738263187867E-60</v>
      </c>
      <c r="JL215" s="107">
        <f t="shared" si="494"/>
        <v>1.406913004699531E-59</v>
      </c>
      <c r="JM215" s="107">
        <f t="shared" si="495"/>
        <v>8.6719492609304778E-57</v>
      </c>
    </row>
    <row r="216" spans="2:273" x14ac:dyDescent="0.25">
      <c r="B216" s="2">
        <v>188</v>
      </c>
      <c r="C216" s="37">
        <v>57.296999999999997</v>
      </c>
      <c r="D216" s="37">
        <v>54.015999999999998</v>
      </c>
      <c r="E216" s="37">
        <v>52.851999999999997</v>
      </c>
      <c r="F216" s="37">
        <v>48.148000000000003</v>
      </c>
      <c r="G216" s="37">
        <v>50.951000000000001</v>
      </c>
      <c r="H216" s="37">
        <v>51.067</v>
      </c>
      <c r="I216" s="37">
        <v>52.033000000000001</v>
      </c>
      <c r="J216" s="37">
        <v>47.383000000000003</v>
      </c>
      <c r="K216" s="37">
        <v>46.362000000000002</v>
      </c>
      <c r="L216" s="37">
        <v>45.558999999999997</v>
      </c>
      <c r="M216" s="37">
        <v>43.475000000000001</v>
      </c>
      <c r="N216" s="37">
        <v>41.814</v>
      </c>
      <c r="O216" s="37">
        <v>50.762999999999998</v>
      </c>
      <c r="P216" s="37">
        <v>47.39</v>
      </c>
      <c r="Q216" s="37">
        <v>46.082000000000001</v>
      </c>
      <c r="S216" s="4" t="e">
        <f>AY216 + (C$3 * _xlfn.NORM.DIST($B216, C$7, ABS(C$11), FALSE) * _xlfn.NORM.DIST(($B216 - C$7)*C$15, 0, ABS(C$11), TRUE) * 2)
               + (C$4 * _xlfn.NORM.DIST($B216, C$8, ABS(C$12), FALSE) * _xlfn.NORM.DIST(($B216 - C$8)*C$16, 0, ABS(C$12), TRUE) * 2)
               + (C$5 * _xlfn.NORM.DIST($B216, C$9, ABS(C$13), FALSE) * _xlfn.NORM.DIST(($B216 - C$9)*C$17, 0, ABS(C$13), TRUE) * 2)
               + (C$6 * _xlfn.NORM.DIST($B216, C$10, ABS(C$14), FALSE) * _xlfn.NORM.DIST(($B216 - C$10)*C$18, 0, ABS(C$14), TRUE) * 2)</f>
        <v>#N/A</v>
      </c>
      <c r="T216" s="4" t="e">
        <f>AZ216 + (D$3 * _xlfn.NORM.DIST($B216, D$7, ABS(D$11), FALSE) * _xlfn.NORM.DIST(($B216 - D$7)*D$15, 0, ABS(D$11), TRUE) * 2)
               + (D$4 * _xlfn.NORM.DIST($B216, D$8, ABS(D$12), FALSE) * _xlfn.NORM.DIST(($B216 - D$8)*D$16, 0, ABS(D$12), TRUE) * 2)
               + (D$5 * _xlfn.NORM.DIST($B216, D$9, ABS(D$13), FALSE) * _xlfn.NORM.DIST(($B216 - D$9)*D$17, 0, ABS(D$13), TRUE) * 2)
               + (D$6 * _xlfn.NORM.DIST($B216, D$10, ABS(D$14), FALSE) * _xlfn.NORM.DIST(($B216 - D$10)*D$18, 0, ABS(D$14), TRUE) * 2)</f>
        <v>#N/A</v>
      </c>
      <c r="U216" s="4" t="e">
        <f>BA216 + (E$3 * _xlfn.NORM.DIST($B216, E$7, ABS(E$11), FALSE) * _xlfn.NORM.DIST(($B216 - E$7)*E$15, 0, ABS(E$11), TRUE) * 2)
               + (E$4 * _xlfn.NORM.DIST($B216, E$8, ABS(E$12), FALSE) * _xlfn.NORM.DIST(($B216 - E$8)*E$16, 0, ABS(E$12), TRUE) * 2)
               + (E$5 * _xlfn.NORM.DIST($B216, E$9, ABS(E$13), FALSE) * _xlfn.NORM.DIST(($B216 - E$9)*E$17, 0, ABS(E$13), TRUE) * 2)
               + (E$6 * _xlfn.NORM.DIST($B216, E$10, ABS(E$14), FALSE) * _xlfn.NORM.DIST(($B216 - E$10)*E$18, 0, ABS(E$14), TRUE) * 2)</f>
        <v>#N/A</v>
      </c>
      <c r="V216" s="4" t="e">
        <f>BB216 + (F$3 * _xlfn.NORM.DIST($B216, F$7, ABS(F$11), FALSE) * _xlfn.NORM.DIST(($B216 - F$7)*F$15, 0, ABS(F$11), TRUE) * 2)
               + (F$4 * _xlfn.NORM.DIST($B216, F$8, ABS(F$12), FALSE) * _xlfn.NORM.DIST(($B216 - F$8)*F$16, 0, ABS(F$12), TRUE) * 2)
               + (F$5 * _xlfn.NORM.DIST($B216, F$9, ABS(F$13), FALSE) * _xlfn.NORM.DIST(($B216 - F$9)*F$17, 0, ABS(F$13), TRUE) * 2)
               + (F$6 * _xlfn.NORM.DIST($B216, F$10, ABS(F$14), FALSE) * _xlfn.NORM.DIST(($B216 - F$10)*F$18, 0, ABS(F$14), TRUE) * 2)</f>
        <v>#N/A</v>
      </c>
      <c r="W216" s="4" t="e">
        <f>BC216 + (G$3 * _xlfn.NORM.DIST($B216, G$7, ABS(G$11), FALSE) * _xlfn.NORM.DIST(($B216 - G$7)*G$15, 0, ABS(G$11), TRUE) * 2)
               + (G$4 * _xlfn.NORM.DIST($B216, G$8, ABS(G$12), FALSE) * _xlfn.NORM.DIST(($B216 - G$8)*G$16, 0, ABS(G$12), TRUE) * 2)
               + (G$5 * _xlfn.NORM.DIST($B216, G$9, ABS(G$13), FALSE) * _xlfn.NORM.DIST(($B216 - G$9)*G$17, 0, ABS(G$13), TRUE) * 2)
               + (G$6 * _xlfn.NORM.DIST($B216, G$10, ABS(G$14), FALSE) * _xlfn.NORM.DIST(($B216 - G$10)*G$18, 0, ABS(G$14), TRUE) * 2)</f>
        <v>#N/A</v>
      </c>
      <c r="X216" s="4" t="e">
        <f>BD216 + (H$3 * _xlfn.NORM.DIST($B216, H$7, ABS(H$11), FALSE) * _xlfn.NORM.DIST(($B216 - H$7)*H$15, 0, ABS(H$11), TRUE) * 2)
               + (H$4 * _xlfn.NORM.DIST($B216, H$8, ABS(H$12), FALSE) * _xlfn.NORM.DIST(($B216 - H$8)*H$16, 0, ABS(H$12), TRUE) * 2)
               + (H$5 * _xlfn.NORM.DIST($B216, H$9, ABS(H$13), FALSE) * _xlfn.NORM.DIST(($B216 - H$9)*H$17, 0, ABS(H$13), TRUE) * 2)
               + (H$6 * _xlfn.NORM.DIST($B216, H$10, ABS(H$14), FALSE) * _xlfn.NORM.DIST(($B216 - H$10)*H$18, 0, ABS(H$14), TRUE) * 2)</f>
        <v>#N/A</v>
      </c>
      <c r="Y216" s="4" t="e">
        <f>BE216 + (I$3 * _xlfn.NORM.DIST($B216, I$7, ABS(I$11), FALSE) * _xlfn.NORM.DIST(($B216 - I$7)*I$15, 0, ABS(I$11), TRUE) * 2)
               + (I$4 * _xlfn.NORM.DIST($B216, I$8, ABS(I$12), FALSE) * _xlfn.NORM.DIST(($B216 - I$8)*I$16, 0, ABS(I$12), TRUE) * 2)
               + (I$5 * _xlfn.NORM.DIST($B216, I$9, ABS(I$13), FALSE) * _xlfn.NORM.DIST(($B216 - I$9)*I$17, 0, ABS(I$13), TRUE) * 2)
               + (I$6 * _xlfn.NORM.DIST($B216, I$10, ABS(I$14), FALSE) * _xlfn.NORM.DIST(($B216 - I$10)*I$18, 0, ABS(I$14), TRUE) * 2)</f>
        <v>#N/A</v>
      </c>
      <c r="Z216" s="4" t="e">
        <f>BF216 + (J$3 * _xlfn.NORM.DIST($B216, J$7, ABS(J$11), FALSE) * _xlfn.NORM.DIST(($B216 - J$7)*J$15, 0, ABS(J$11), TRUE) * 2)
               + (J$4 * _xlfn.NORM.DIST($B216, J$8, ABS(J$12), FALSE) * _xlfn.NORM.DIST(($B216 - J$8)*J$16, 0, ABS(J$12), TRUE) * 2)
               + (J$5 * _xlfn.NORM.DIST($B216, J$9, ABS(J$13), FALSE) * _xlfn.NORM.DIST(($B216 - J$9)*J$17, 0, ABS(J$13), TRUE) * 2)
               + (J$6 * _xlfn.NORM.DIST($B216, J$10, ABS(J$14), FALSE) * _xlfn.NORM.DIST(($B216 - J$10)*J$18, 0, ABS(J$14), TRUE) * 2)</f>
        <v>#N/A</v>
      </c>
      <c r="AA216" s="4" t="e">
        <f>BG216 + (K$3 * _xlfn.NORM.DIST($B216, K$7, ABS(K$11), FALSE) * _xlfn.NORM.DIST(($B216 - K$7)*K$15, 0, ABS(K$11), TRUE) * 2)
               + (K$4 * _xlfn.NORM.DIST($B216, K$8, ABS(K$12), FALSE) * _xlfn.NORM.DIST(($B216 - K$8)*K$16, 0, ABS(K$12), TRUE) * 2)
               + (K$5 * _xlfn.NORM.DIST($B216, K$9, ABS(K$13), FALSE) * _xlfn.NORM.DIST(($B216 - K$9)*K$17, 0, ABS(K$13), TRUE) * 2)
               + (K$6 * _xlfn.NORM.DIST($B216, K$10, ABS(K$14), FALSE) * _xlfn.NORM.DIST(($B216 - K$10)*K$18, 0, ABS(K$14), TRUE) * 2)</f>
        <v>#N/A</v>
      </c>
      <c r="AB216" s="4" t="e">
        <f>BH216 + (L$3 * _xlfn.NORM.DIST($B216, L$7, ABS(L$11), FALSE) * _xlfn.NORM.DIST(($B216 - L$7)*L$15, 0, ABS(L$11), TRUE) * 2)
               + (L$4 * _xlfn.NORM.DIST($B216, L$8, ABS(L$12), FALSE) * _xlfn.NORM.DIST(($B216 - L$8)*L$16, 0, ABS(L$12), TRUE) * 2)
               + (L$5 * _xlfn.NORM.DIST($B216, L$9, ABS(L$13), FALSE) * _xlfn.NORM.DIST(($B216 - L$9)*L$17, 0, ABS(L$13), TRUE) * 2)
               + (L$6 * _xlfn.NORM.DIST($B216, L$10, ABS(L$14), FALSE) * _xlfn.NORM.DIST(($B216 - L$10)*L$18, 0, ABS(L$14), TRUE) * 2)</f>
        <v>#N/A</v>
      </c>
      <c r="AC216" s="4" t="e">
        <f>BI216 + (M$3 * _xlfn.NORM.DIST($B216, M$7, ABS(M$11), FALSE) * _xlfn.NORM.DIST(($B216 - M$7)*M$15, 0, ABS(M$11), TRUE) * 2)
               + (M$4 * _xlfn.NORM.DIST($B216, M$8, ABS(M$12), FALSE) * _xlfn.NORM.DIST(($B216 - M$8)*M$16, 0, ABS(M$12), TRUE) * 2)
               + (M$5 * _xlfn.NORM.DIST($B216, M$9, ABS(M$13), FALSE) * _xlfn.NORM.DIST(($B216 - M$9)*M$17, 0, ABS(M$13), TRUE) * 2)
               + (M$6 * _xlfn.NORM.DIST($B216, M$10, ABS(M$14), FALSE) * _xlfn.NORM.DIST(($B216 - M$10)*M$18, 0, ABS(M$14), TRUE) * 2)</f>
        <v>#N/A</v>
      </c>
      <c r="AD216" s="4" t="e">
        <f>BJ216 + (N$3 * _xlfn.NORM.DIST($B216, N$7, ABS(N$11), FALSE) * _xlfn.NORM.DIST(($B216 - N$7)*N$15, 0, ABS(N$11), TRUE) * 2)
               + (N$4 * _xlfn.NORM.DIST($B216, N$8, ABS(N$12), FALSE) * _xlfn.NORM.DIST(($B216 - N$8)*N$16, 0, ABS(N$12), TRUE) * 2)
               + (N$5 * _xlfn.NORM.DIST($B216, N$9, ABS(N$13), FALSE) * _xlfn.NORM.DIST(($B216 - N$9)*N$17, 0, ABS(N$13), TRUE) * 2)
               + (N$6 * _xlfn.NORM.DIST($B216, N$10, ABS(N$14), FALSE) * _xlfn.NORM.DIST(($B216 - N$10)*N$18, 0, ABS(N$14), TRUE) * 2)</f>
        <v>#N/A</v>
      </c>
      <c r="AE216" s="4" t="e">
        <f>BK216 + (O$3 * _xlfn.NORM.DIST($B216, O$7, ABS(O$11), FALSE) * _xlfn.NORM.DIST(($B216 - O$7)*O$15, 0, ABS(O$11), TRUE) * 2)
               + (O$4 * _xlfn.NORM.DIST($B216, O$8, ABS(O$12), FALSE) * _xlfn.NORM.DIST(($B216 - O$8)*O$16, 0, ABS(O$12), TRUE) * 2)
               + (O$5 * _xlfn.NORM.DIST($B216, O$9, ABS(O$13), FALSE) * _xlfn.NORM.DIST(($B216 - O$9)*O$17, 0, ABS(O$13), TRUE) * 2)
               + (O$6 * _xlfn.NORM.DIST($B216, O$10, ABS(O$14), FALSE) * _xlfn.NORM.DIST(($B216 - O$10)*O$18, 0, ABS(O$14), TRUE) * 2)</f>
        <v>#N/A</v>
      </c>
      <c r="AF216" s="4" t="e">
        <f t="shared" si="408"/>
        <v>#N/A</v>
      </c>
      <c r="AG216" s="4" t="e">
        <f t="shared" si="409"/>
        <v>#N/A</v>
      </c>
      <c r="AI216" s="4">
        <f>IF(OR($B216 &lt; C$231, $B216 &gt; C$234), 0, C216-S216)</f>
        <v>0</v>
      </c>
      <c r="AJ216" s="4">
        <f>IF(OR($B216 &lt; D$231, $B216 &gt; D$234), 0, D216-T216)</f>
        <v>0</v>
      </c>
      <c r="AK216" s="4">
        <f>IF(OR($B216 &lt; E$231, $B216 &gt; E$234), 0, E216-U216)</f>
        <v>0</v>
      </c>
      <c r="AL216" s="4">
        <f>IF(OR($B216 &lt; F$231, $B216 &gt; F$234), 0, F216-V216)</f>
        <v>0</v>
      </c>
      <c r="AM216" s="4">
        <f>IF(OR($B216 &lt; G$231, $B216 &gt; G$234), 0, G216-W216)</f>
        <v>0</v>
      </c>
      <c r="AN216" s="4">
        <f>IF(OR($B216 &lt; H$231, $B216 &gt; H$234), 0, H216-X216)</f>
        <v>0</v>
      </c>
      <c r="AO216" s="4">
        <f>IF(OR($B216 &lt; I$231, $B216 &gt; I$234), 0, I216-Y216)</f>
        <v>0</v>
      </c>
      <c r="AP216" s="4">
        <f>IF(OR($B216 &lt; J$231, $B216 &gt; J$234), 0, J216-Z216)</f>
        <v>0</v>
      </c>
      <c r="AQ216" s="4">
        <f>IF(OR($B216 &lt; K$231, $B216 &gt; K$234), 0, K216-AA216)</f>
        <v>0</v>
      </c>
      <c r="AR216" s="4">
        <f>IF(OR($B216 &lt; L$231, $B216 &gt; L$234), 0, L216-AB216)</f>
        <v>0</v>
      </c>
      <c r="AS216" s="4">
        <f>IF(OR($B216 &lt; M$231, $B216 &gt; M$234), 0, M216-AC216)</f>
        <v>0</v>
      </c>
      <c r="AT216" s="4">
        <f>IF(OR($B216 &lt; N$231, $B216 &gt; N$234), 0, N216-AD216)</f>
        <v>0</v>
      </c>
      <c r="AU216" s="4">
        <f>IF(OR($B216 &lt; O$231, $B216 &gt; O$234), 0, O216-AE216)</f>
        <v>0</v>
      </c>
      <c r="AV216" s="4">
        <f t="shared" si="589"/>
        <v>0</v>
      </c>
      <c r="AW216" s="4">
        <f t="shared" si="589"/>
        <v>0</v>
      </c>
      <c r="AY216" s="2" t="e">
        <f t="shared" si="431"/>
        <v>#N/A</v>
      </c>
      <c r="AZ216" s="2" t="e">
        <f t="shared" si="497"/>
        <v>#N/A</v>
      </c>
      <c r="BA216" s="2" t="e">
        <f t="shared" si="498"/>
        <v>#N/A</v>
      </c>
      <c r="BB216" s="2" t="e">
        <f t="shared" si="499"/>
        <v>#N/A</v>
      </c>
      <c r="BC216" s="2" t="e">
        <f t="shared" si="500"/>
        <v>#N/A</v>
      </c>
      <c r="BD216" s="2" t="e">
        <f t="shared" si="501"/>
        <v>#N/A</v>
      </c>
      <c r="BE216" s="2" t="e">
        <f t="shared" si="502"/>
        <v>#N/A</v>
      </c>
      <c r="BF216" s="2" t="e">
        <f t="shared" si="503"/>
        <v>#N/A</v>
      </c>
      <c r="BG216" s="2" t="e">
        <f t="shared" si="504"/>
        <v>#N/A</v>
      </c>
      <c r="BH216" s="2" t="e">
        <f t="shared" si="505"/>
        <v>#N/A</v>
      </c>
      <c r="BI216" s="2" t="e">
        <f t="shared" si="506"/>
        <v>#N/A</v>
      </c>
      <c r="BJ216" s="2" t="e">
        <f t="shared" si="507"/>
        <v>#N/A</v>
      </c>
      <c r="BK216" s="2" t="e">
        <f t="shared" si="508"/>
        <v>#N/A</v>
      </c>
      <c r="BL216" s="2" t="e">
        <f t="shared" si="509"/>
        <v>#N/A</v>
      </c>
      <c r="BM216" s="2" t="e">
        <f t="shared" si="510"/>
        <v>#N/A</v>
      </c>
      <c r="BO216" s="2" t="str">
        <f t="shared" si="574"/>
        <v/>
      </c>
      <c r="BP216" s="2" t="str">
        <f t="shared" si="575"/>
        <v/>
      </c>
      <c r="BQ216" s="2" t="str">
        <f t="shared" si="576"/>
        <v/>
      </c>
      <c r="BR216" s="2" t="str">
        <f t="shared" si="577"/>
        <v/>
      </c>
      <c r="BS216" s="2" t="str">
        <f t="shared" si="578"/>
        <v/>
      </c>
      <c r="BT216" s="2" t="str">
        <f t="shared" si="579"/>
        <v/>
      </c>
      <c r="BU216" s="2" t="str">
        <f t="shared" si="580"/>
        <v/>
      </c>
      <c r="BV216" s="2" t="str">
        <f t="shared" si="581"/>
        <v/>
      </c>
      <c r="BW216" s="2" t="str">
        <f t="shared" si="582"/>
        <v/>
      </c>
      <c r="BX216" s="2" t="str">
        <f t="shared" si="583"/>
        <v/>
      </c>
      <c r="BY216" s="2" t="str">
        <f t="shared" si="584"/>
        <v/>
      </c>
      <c r="BZ216" s="2" t="str">
        <f t="shared" si="585"/>
        <v/>
      </c>
      <c r="CA216" s="2" t="str">
        <f t="shared" si="586"/>
        <v/>
      </c>
      <c r="CB216" s="2" t="str">
        <f t="shared" si="587"/>
        <v/>
      </c>
      <c r="CC216" s="2" t="str">
        <f t="shared" si="588"/>
        <v/>
      </c>
      <c r="CE216" s="2" t="str">
        <f t="shared" si="432"/>
        <v/>
      </c>
      <c r="CF216" s="2" t="str">
        <f t="shared" si="433"/>
        <v/>
      </c>
      <c r="CG216" s="2" t="str">
        <f t="shared" si="434"/>
        <v/>
      </c>
      <c r="CH216" s="2" t="str">
        <f t="shared" si="435"/>
        <v/>
      </c>
      <c r="CI216" s="2" t="str">
        <f t="shared" si="436"/>
        <v/>
      </c>
      <c r="CJ216" s="2" t="str">
        <f t="shared" si="437"/>
        <v/>
      </c>
      <c r="CK216" s="2" t="str">
        <f t="shared" si="438"/>
        <v/>
      </c>
      <c r="CL216" s="2" t="str">
        <f t="shared" si="439"/>
        <v/>
      </c>
      <c r="CM216" s="2" t="str">
        <f t="shared" si="440"/>
        <v/>
      </c>
      <c r="CN216" s="2" t="str">
        <f t="shared" si="441"/>
        <v/>
      </c>
      <c r="CO216" s="2" t="str">
        <f t="shared" si="442"/>
        <v/>
      </c>
      <c r="CP216" s="2" t="str">
        <f t="shared" si="443"/>
        <v/>
      </c>
      <c r="CQ216" s="2" t="str">
        <f t="shared" si="444"/>
        <v/>
      </c>
      <c r="CR216" s="2" t="str">
        <f t="shared" si="445"/>
        <v/>
      </c>
      <c r="CS216" s="2" t="str">
        <f t="shared" si="446"/>
        <v/>
      </c>
      <c r="CU216" s="2" t="str">
        <f t="shared" si="447"/>
        <v/>
      </c>
      <c r="CV216" s="2" t="str">
        <f t="shared" si="448"/>
        <v/>
      </c>
      <c r="CW216" s="2" t="str">
        <f t="shared" si="449"/>
        <v/>
      </c>
      <c r="CX216" s="2" t="str">
        <f t="shared" si="450"/>
        <v/>
      </c>
      <c r="CY216" s="2" t="str">
        <f t="shared" si="451"/>
        <v/>
      </c>
      <c r="CZ216" s="2" t="str">
        <f t="shared" si="452"/>
        <v/>
      </c>
      <c r="DA216" s="2" t="str">
        <f t="shared" si="453"/>
        <v/>
      </c>
      <c r="DB216" s="2" t="str">
        <f t="shared" si="454"/>
        <v/>
      </c>
      <c r="DC216" s="2" t="str">
        <f t="shared" si="455"/>
        <v/>
      </c>
      <c r="DD216" s="2" t="str">
        <f t="shared" si="456"/>
        <v/>
      </c>
      <c r="DE216" s="2" t="str">
        <f t="shared" si="457"/>
        <v/>
      </c>
      <c r="DF216" s="2" t="str">
        <f t="shared" si="458"/>
        <v/>
      </c>
      <c r="DG216" s="2" t="str">
        <f t="shared" si="459"/>
        <v/>
      </c>
      <c r="DH216" s="2" t="str">
        <f t="shared" si="460"/>
        <v/>
      </c>
      <c r="DI216" s="2" t="str">
        <f t="shared" si="461"/>
        <v/>
      </c>
      <c r="DK216" s="2">
        <f t="shared" si="411"/>
        <v>73.571372177419349</v>
      </c>
      <c r="DL216" s="2">
        <f t="shared" si="590"/>
        <v>87.60328225806451</v>
      </c>
      <c r="DM216" s="2">
        <f t="shared" si="590"/>
        <v>93.635985520527839</v>
      </c>
      <c r="DN216" s="2">
        <f t="shared" si="590"/>
        <v>89.201454322638128</v>
      </c>
      <c r="DO216" s="2">
        <f t="shared" si="590"/>
        <v>111.94225</v>
      </c>
      <c r="DP216" s="2">
        <f t="shared" si="590"/>
        <v>99.777722370766526</v>
      </c>
      <c r="DQ216" s="2">
        <f t="shared" si="590"/>
        <v>101.89499999999998</v>
      </c>
      <c r="DR216" s="2">
        <f t="shared" si="590"/>
        <v>104.5915245098039</v>
      </c>
      <c r="DS216" s="2">
        <f t="shared" si="590"/>
        <v>78.975783064516122</v>
      </c>
      <c r="DT216" s="2">
        <f t="shared" si="590"/>
        <v>80.065526733407481</v>
      </c>
      <c r="DU216" s="2">
        <f t="shared" si="590"/>
        <v>89.467266740823177</v>
      </c>
      <c r="DV216" s="2">
        <f t="shared" si="590"/>
        <v>93.441562500000003</v>
      </c>
      <c r="DW216" s="2">
        <f t="shared" si="590"/>
        <v>98.199599933155056</v>
      </c>
      <c r="DX216" s="2">
        <f t="shared" si="590"/>
        <v>76.103173685383297</v>
      </c>
      <c r="DY216" s="2">
        <f t="shared" si="590"/>
        <v>66.877467980295563</v>
      </c>
      <c r="EA216" s="2">
        <f t="shared" si="593"/>
        <v>56.010872800692233</v>
      </c>
      <c r="EB216" s="2">
        <f t="shared" si="413"/>
        <v>55.073995075487595</v>
      </c>
      <c r="EC216" s="2">
        <f t="shared" si="414"/>
        <v>49.407465554298639</v>
      </c>
      <c r="ED216" s="2">
        <f t="shared" si="415"/>
        <v>52.587340664990855</v>
      </c>
      <c r="EE216" s="2">
        <f t="shared" si="416"/>
        <v>50.534736688756837</v>
      </c>
      <c r="EF216" s="2">
        <f t="shared" si="417"/>
        <v>38.50356395680987</v>
      </c>
      <c r="EG216" s="2">
        <f t="shared" si="418"/>
        <v>45.978071096001784</v>
      </c>
      <c r="EH216" s="2">
        <f t="shared" si="419"/>
        <v>40.888454733574768</v>
      </c>
      <c r="EI216" s="2">
        <f t="shared" si="420"/>
        <v>40.377755450447118</v>
      </c>
      <c r="EJ216" s="2">
        <f t="shared" si="421"/>
        <v>45.969175740210133</v>
      </c>
      <c r="EK216" s="2">
        <f t="shared" si="422"/>
        <v>42.131123209169033</v>
      </c>
      <c r="EL216" s="2">
        <f t="shared" si="423"/>
        <v>41.302133932094016</v>
      </c>
      <c r="EM216" s="2">
        <f t="shared" si="424"/>
        <v>44.621376453387164</v>
      </c>
      <c r="EN216" s="2">
        <f t="shared" si="425"/>
        <v>42.60183778371163</v>
      </c>
      <c r="EO216" s="2">
        <f t="shared" si="426"/>
        <v>45.664478450596988</v>
      </c>
      <c r="EQ216" s="2">
        <f t="shared" si="427"/>
        <v>55.475211333784763</v>
      </c>
      <c r="ER216" s="2">
        <f t="shared" si="591"/>
        <v>51.978544732067107</v>
      </c>
      <c r="ES216" s="2">
        <f t="shared" si="591"/>
        <v>50.387110158948389</v>
      </c>
      <c r="ET216" s="2">
        <f t="shared" si="591"/>
        <v>47.748451271872483</v>
      </c>
      <c r="EU216" s="2">
        <f t="shared" si="591"/>
        <v>49.643693532928005</v>
      </c>
      <c r="EV216" s="2">
        <f t="shared" si="591"/>
        <v>48.014557049475862</v>
      </c>
      <c r="EW216" s="2">
        <f t="shared" si="591"/>
        <v>48.988714993572636</v>
      </c>
      <c r="EX216" s="2">
        <f t="shared" si="591"/>
        <v>46.318117402068523</v>
      </c>
      <c r="EY216" s="2">
        <f t="shared" si="591"/>
        <v>43.612423617705559</v>
      </c>
      <c r="EZ216" s="2">
        <f t="shared" si="591"/>
        <v>44.318007971438895</v>
      </c>
      <c r="FA216" s="2">
        <f t="shared" si="591"/>
        <v>42.030738647480092</v>
      </c>
      <c r="FB216" s="2">
        <f t="shared" si="591"/>
        <v>42.482837696222404</v>
      </c>
      <c r="FC216" s="2">
        <f t="shared" si="591"/>
        <v>48.366141158347652</v>
      </c>
      <c r="FD216" s="2">
        <f t="shared" si="591"/>
        <v>45.461404110417689</v>
      </c>
      <c r="FE216" s="2">
        <f t="shared" si="591"/>
        <v>45.579969563859621</v>
      </c>
      <c r="FG216" s="2">
        <f t="shared" si="429"/>
        <v>0.9999999999999527</v>
      </c>
      <c r="FH216" s="2">
        <f t="shared" si="592"/>
        <v>0.99999999999996025</v>
      </c>
      <c r="FI216" s="2">
        <f t="shared" si="592"/>
        <v>0.9999999999999617</v>
      </c>
      <c r="FJ216" s="2">
        <f t="shared" si="592"/>
        <v>0.99999999999996225</v>
      </c>
      <c r="FK216" s="2">
        <f t="shared" si="592"/>
        <v>0.99999999999996303</v>
      </c>
      <c r="FL216" s="2">
        <f t="shared" si="592"/>
        <v>0.99999999999996481</v>
      </c>
      <c r="FM216" s="2">
        <f t="shared" si="592"/>
        <v>0.99999999999996592</v>
      </c>
      <c r="FN216" s="2">
        <f t="shared" si="592"/>
        <v>0.99999999999996336</v>
      </c>
      <c r="FO216" s="2">
        <f t="shared" si="592"/>
        <v>0.99999999999996003</v>
      </c>
      <c r="FP216" s="2">
        <f t="shared" si="592"/>
        <v>0.99999999999996247</v>
      </c>
      <c r="FQ216" s="2">
        <f t="shared" si="592"/>
        <v>0.99999999999996547</v>
      </c>
      <c r="FR216" s="2">
        <f t="shared" si="592"/>
        <v>0.99999999999996492</v>
      </c>
      <c r="FS216" s="2">
        <f t="shared" si="592"/>
        <v>0.99999999999924205</v>
      </c>
      <c r="FT216" s="2">
        <f t="shared" si="592"/>
        <v>0.99999999999300049</v>
      </c>
      <c r="FU216" s="2">
        <f t="shared" si="592"/>
        <v>0.9999999999522714</v>
      </c>
      <c r="FW216" s="2">
        <f t="shared" si="462"/>
        <v>0.99999075112695124</v>
      </c>
      <c r="FX216" s="2">
        <f t="shared" si="514"/>
        <v>0.99999471771740167</v>
      </c>
      <c r="FY216" s="2">
        <f t="shared" si="515"/>
        <v>0.99999498690894595</v>
      </c>
      <c r="FZ216" s="2">
        <f t="shared" si="516"/>
        <v>0.99999516082488948</v>
      </c>
      <c r="GA216" s="2">
        <f t="shared" si="517"/>
        <v>0.99999496180658765</v>
      </c>
      <c r="GB216" s="2">
        <f t="shared" si="518"/>
        <v>0.99999470659270451</v>
      </c>
      <c r="GC216" s="2">
        <f t="shared" si="519"/>
        <v>0.9999967940888651</v>
      </c>
      <c r="GD216" s="2">
        <f t="shared" si="520"/>
        <v>0.99999656538379944</v>
      </c>
      <c r="GE216" s="2">
        <f t="shared" si="521"/>
        <v>0.99999639839588028</v>
      </c>
      <c r="GF216" s="2">
        <f t="shared" si="522"/>
        <v>0.99999632872091859</v>
      </c>
      <c r="GG216" s="2">
        <f t="shared" si="523"/>
        <v>0.99999580600414539</v>
      </c>
      <c r="GH216" s="2">
        <f t="shared" si="524"/>
        <v>0.99999442123243709</v>
      </c>
      <c r="GI216" s="2">
        <f t="shared" si="525"/>
        <v>0.99997440611933264</v>
      </c>
      <c r="GJ216" s="2">
        <f t="shared" si="526"/>
        <v>0.99992712333770195</v>
      </c>
      <c r="GK216" s="2">
        <f t="shared" si="527"/>
        <v>0.99981786291822872</v>
      </c>
      <c r="GM216" s="107">
        <f t="shared" si="463"/>
        <v>0</v>
      </c>
      <c r="GN216" s="107">
        <f t="shared" si="528"/>
        <v>0</v>
      </c>
      <c r="GO216" s="107">
        <f t="shared" si="529"/>
        <v>0</v>
      </c>
      <c r="GP216" s="107">
        <f t="shared" si="530"/>
        <v>0</v>
      </c>
      <c r="GQ216" s="107">
        <f t="shared" si="531"/>
        <v>0</v>
      </c>
      <c r="GR216" s="107">
        <f t="shared" si="532"/>
        <v>0</v>
      </c>
      <c r="GS216" s="107">
        <f t="shared" si="533"/>
        <v>0</v>
      </c>
      <c r="GT216" s="107">
        <f t="shared" si="534"/>
        <v>0</v>
      </c>
      <c r="GU216" s="107">
        <f t="shared" si="535"/>
        <v>0</v>
      </c>
      <c r="GV216" s="107">
        <f t="shared" si="536"/>
        <v>0</v>
      </c>
      <c r="GW216" s="107">
        <f t="shared" si="537"/>
        <v>0</v>
      </c>
      <c r="GX216" s="107">
        <f t="shared" si="538"/>
        <v>0</v>
      </c>
      <c r="GY216" s="107">
        <f t="shared" si="539"/>
        <v>0</v>
      </c>
      <c r="GZ216" s="107">
        <f t="shared" si="540"/>
        <v>0</v>
      </c>
      <c r="HA216" s="107">
        <f t="shared" si="541"/>
        <v>0</v>
      </c>
      <c r="HC216" s="107">
        <f t="shared" si="464"/>
        <v>0</v>
      </c>
      <c r="HD216" s="107">
        <f t="shared" si="542"/>
        <v>0</v>
      </c>
      <c r="HE216" s="107">
        <f t="shared" si="543"/>
        <v>0</v>
      </c>
      <c r="HF216" s="107">
        <f t="shared" si="544"/>
        <v>0</v>
      </c>
      <c r="HG216" s="107">
        <f t="shared" si="545"/>
        <v>0</v>
      </c>
      <c r="HH216" s="107">
        <f t="shared" si="546"/>
        <v>0</v>
      </c>
      <c r="HI216" s="107">
        <f t="shared" si="547"/>
        <v>0</v>
      </c>
      <c r="HJ216" s="107">
        <f t="shared" si="548"/>
        <v>0</v>
      </c>
      <c r="HK216" s="107">
        <f t="shared" si="549"/>
        <v>0</v>
      </c>
      <c r="HL216" s="107">
        <f t="shared" si="550"/>
        <v>0</v>
      </c>
      <c r="HM216" s="107">
        <f t="shared" si="551"/>
        <v>0</v>
      </c>
      <c r="HN216" s="107">
        <f t="shared" si="552"/>
        <v>0</v>
      </c>
      <c r="HO216" s="107">
        <f t="shared" si="553"/>
        <v>0</v>
      </c>
      <c r="HP216" s="107">
        <f t="shared" si="554"/>
        <v>0</v>
      </c>
      <c r="HQ216" s="107">
        <f t="shared" si="555"/>
        <v>0</v>
      </c>
      <c r="HS216" s="107">
        <f t="shared" si="465"/>
        <v>2.4923362077304427E-139</v>
      </c>
      <c r="HT216" s="107">
        <f t="shared" si="556"/>
        <v>2.4047627317449336E-168</v>
      </c>
      <c r="HU216" s="107">
        <f t="shared" si="557"/>
        <v>3.0710138324767174E-176</v>
      </c>
      <c r="HV216" s="107">
        <f t="shared" si="558"/>
        <v>2.9480245854619116E-213</v>
      </c>
      <c r="HW216" s="107">
        <f t="shared" si="559"/>
        <v>5.0296255418051638E-217</v>
      </c>
      <c r="HX216" s="107">
        <f t="shared" si="560"/>
        <v>7.0866218819532726E-208</v>
      </c>
      <c r="HY216" s="107">
        <f t="shared" si="561"/>
        <v>8.9529428924168807E-233</v>
      </c>
      <c r="HZ216" s="107">
        <f t="shared" si="562"/>
        <v>4.294937804950982E-222</v>
      </c>
      <c r="IA216" s="107">
        <f t="shared" si="563"/>
        <v>8.6567033105029535E-238</v>
      </c>
      <c r="IB216" s="107">
        <f t="shared" si="564"/>
        <v>5.647332845167412E-253</v>
      </c>
      <c r="IC216" s="107">
        <f t="shared" si="565"/>
        <v>3.2867557663351569E-253</v>
      </c>
      <c r="ID216" s="107">
        <f t="shared" si="566"/>
        <v>9.8565256145429787E-216</v>
      </c>
      <c r="IE216" s="107">
        <f t="shared" si="567"/>
        <v>5.5000542845322999E-195</v>
      </c>
      <c r="IF216" s="107">
        <f t="shared" si="568"/>
        <v>1.262938024176551E-197</v>
      </c>
      <c r="IG216" s="107">
        <f t="shared" si="569"/>
        <v>8.6527749123707346E-204</v>
      </c>
      <c r="II216" s="107">
        <f t="shared" si="466"/>
        <v>2.8581810632751849E-45</v>
      </c>
      <c r="IJ216" s="107">
        <f t="shared" si="467"/>
        <v>6.0067994293610675E-57</v>
      </c>
      <c r="IK216" s="107">
        <f t="shared" si="468"/>
        <v>9.1619983992676033E-60</v>
      </c>
      <c r="IL216" s="107">
        <f t="shared" si="469"/>
        <v>8.5134742305860136E-72</v>
      </c>
      <c r="IM216" s="107">
        <f t="shared" si="470"/>
        <v>1.1050694564347612E-72</v>
      </c>
      <c r="IN216" s="107">
        <f t="shared" si="471"/>
        <v>2.9050938369122683E-69</v>
      </c>
      <c r="IO216" s="107">
        <f t="shared" si="472"/>
        <v>1.5599915745136343E-80</v>
      </c>
      <c r="IP216" s="107">
        <f t="shared" si="473"/>
        <v>2.2256501986573357E-76</v>
      </c>
      <c r="IQ216" s="107">
        <f t="shared" si="474"/>
        <v>2.5253240054219906E-81</v>
      </c>
      <c r="IR216" s="107">
        <f t="shared" si="475"/>
        <v>1.7279233457818193E-86</v>
      </c>
      <c r="IS216" s="107">
        <f t="shared" si="476"/>
        <v>2.5297039159958473E-85</v>
      </c>
      <c r="IT216" s="107">
        <f t="shared" si="477"/>
        <v>1.2098540396040383E-71</v>
      </c>
      <c r="IU216" s="107">
        <f t="shared" si="478"/>
        <v>4.3052222580023448E-63</v>
      </c>
      <c r="IV216" s="107">
        <f t="shared" si="479"/>
        <v>5.6185760688606439E-62</v>
      </c>
      <c r="IW216" s="107">
        <f t="shared" si="480"/>
        <v>4.0251035901108455E-59</v>
      </c>
      <c r="IY216" s="107">
        <f t="shared" si="481"/>
        <v>2.8581810632751849E-45</v>
      </c>
      <c r="IZ216" s="107">
        <f t="shared" si="482"/>
        <v>6.0067994293610675E-57</v>
      </c>
      <c r="JA216" s="107">
        <f t="shared" si="483"/>
        <v>9.1619983992676033E-60</v>
      </c>
      <c r="JB216" s="107">
        <f t="shared" si="484"/>
        <v>8.5134742305860136E-72</v>
      </c>
      <c r="JC216" s="107">
        <f t="shared" si="485"/>
        <v>1.1050694564347612E-72</v>
      </c>
      <c r="JD216" s="107">
        <f t="shared" si="486"/>
        <v>2.9050938369122683E-69</v>
      </c>
      <c r="JE216" s="107">
        <f t="shared" si="487"/>
        <v>1.5599915745136343E-80</v>
      </c>
      <c r="JF216" s="107">
        <f t="shared" si="488"/>
        <v>2.2256501986573357E-76</v>
      </c>
      <c r="JG216" s="107">
        <f t="shared" si="489"/>
        <v>2.5253240054219906E-81</v>
      </c>
      <c r="JH216" s="107">
        <f t="shared" si="490"/>
        <v>1.7279233457818193E-86</v>
      </c>
      <c r="JI216" s="107">
        <f t="shared" si="491"/>
        <v>2.5297039159958473E-85</v>
      </c>
      <c r="JJ216" s="107">
        <f t="shared" si="492"/>
        <v>1.2098540396040383E-71</v>
      </c>
      <c r="JK216" s="107">
        <f t="shared" si="493"/>
        <v>4.3052222580023448E-63</v>
      </c>
      <c r="JL216" s="107">
        <f t="shared" si="494"/>
        <v>5.6185760688606439E-62</v>
      </c>
      <c r="JM216" s="107">
        <f t="shared" si="495"/>
        <v>4.0251035901108455E-59</v>
      </c>
    </row>
    <row r="217" spans="2:273" x14ac:dyDescent="0.25">
      <c r="B217" s="2">
        <v>189</v>
      </c>
      <c r="C217" s="37">
        <v>56</v>
      </c>
      <c r="D217" s="37">
        <v>54.581000000000003</v>
      </c>
      <c r="E217" s="37">
        <v>53.246000000000002</v>
      </c>
      <c r="F217" s="37">
        <v>49.606999999999999</v>
      </c>
      <c r="G217" s="37">
        <v>51.475000000000001</v>
      </c>
      <c r="H217" s="37">
        <v>50.75</v>
      </c>
      <c r="I217" s="37">
        <v>51.667000000000002</v>
      </c>
      <c r="J217" s="37">
        <v>47.517000000000003</v>
      </c>
      <c r="K217" s="37">
        <v>45.448</v>
      </c>
      <c r="L217" s="37">
        <v>46.423999999999999</v>
      </c>
      <c r="M217" s="37">
        <v>42.457999999999998</v>
      </c>
      <c r="N217" s="37">
        <v>43.051000000000002</v>
      </c>
      <c r="O217" s="37">
        <v>50.914999999999999</v>
      </c>
      <c r="P217" s="37">
        <v>45.78</v>
      </c>
      <c r="Q217" s="37">
        <v>47.671999999999997</v>
      </c>
      <c r="S217" s="4" t="e">
        <f>AY217 + (C$3 * _xlfn.NORM.DIST($B217, C$7, ABS(C$11), FALSE) * _xlfn.NORM.DIST(($B217 - C$7)*C$15, 0, ABS(C$11), TRUE) * 2)
               + (C$4 * _xlfn.NORM.DIST($B217, C$8, ABS(C$12), FALSE) * _xlfn.NORM.DIST(($B217 - C$8)*C$16, 0, ABS(C$12), TRUE) * 2)
               + (C$5 * _xlfn.NORM.DIST($B217, C$9, ABS(C$13), FALSE) * _xlfn.NORM.DIST(($B217 - C$9)*C$17, 0, ABS(C$13), TRUE) * 2)
               + (C$6 * _xlfn.NORM.DIST($B217, C$10, ABS(C$14), FALSE) * _xlfn.NORM.DIST(($B217 - C$10)*C$18, 0, ABS(C$14), TRUE) * 2)</f>
        <v>#N/A</v>
      </c>
      <c r="T217" s="4" t="e">
        <f>AZ217 + (D$3 * _xlfn.NORM.DIST($B217, D$7, ABS(D$11), FALSE) * _xlfn.NORM.DIST(($B217 - D$7)*D$15, 0, ABS(D$11), TRUE) * 2)
               + (D$4 * _xlfn.NORM.DIST($B217, D$8, ABS(D$12), FALSE) * _xlfn.NORM.DIST(($B217 - D$8)*D$16, 0, ABS(D$12), TRUE) * 2)
               + (D$5 * _xlfn.NORM.DIST($B217, D$9, ABS(D$13), FALSE) * _xlfn.NORM.DIST(($B217 - D$9)*D$17, 0, ABS(D$13), TRUE) * 2)
               + (D$6 * _xlfn.NORM.DIST($B217, D$10, ABS(D$14), FALSE) * _xlfn.NORM.DIST(($B217 - D$10)*D$18, 0, ABS(D$14), TRUE) * 2)</f>
        <v>#N/A</v>
      </c>
      <c r="U217" s="4" t="e">
        <f>BA217 + (E$3 * _xlfn.NORM.DIST($B217, E$7, ABS(E$11), FALSE) * _xlfn.NORM.DIST(($B217 - E$7)*E$15, 0, ABS(E$11), TRUE) * 2)
               + (E$4 * _xlfn.NORM.DIST($B217, E$8, ABS(E$12), FALSE) * _xlfn.NORM.DIST(($B217 - E$8)*E$16, 0, ABS(E$12), TRUE) * 2)
               + (E$5 * _xlfn.NORM.DIST($B217, E$9, ABS(E$13), FALSE) * _xlfn.NORM.DIST(($B217 - E$9)*E$17, 0, ABS(E$13), TRUE) * 2)
               + (E$6 * _xlfn.NORM.DIST($B217, E$10, ABS(E$14), FALSE) * _xlfn.NORM.DIST(($B217 - E$10)*E$18, 0, ABS(E$14), TRUE) * 2)</f>
        <v>#N/A</v>
      </c>
      <c r="V217" s="4" t="e">
        <f>BB217 + (F$3 * _xlfn.NORM.DIST($B217, F$7, ABS(F$11), FALSE) * _xlfn.NORM.DIST(($B217 - F$7)*F$15, 0, ABS(F$11), TRUE) * 2)
               + (F$4 * _xlfn.NORM.DIST($B217, F$8, ABS(F$12), FALSE) * _xlfn.NORM.DIST(($B217 - F$8)*F$16, 0, ABS(F$12), TRUE) * 2)
               + (F$5 * _xlfn.NORM.DIST($B217, F$9, ABS(F$13), FALSE) * _xlfn.NORM.DIST(($B217 - F$9)*F$17, 0, ABS(F$13), TRUE) * 2)
               + (F$6 * _xlfn.NORM.DIST($B217, F$10, ABS(F$14), FALSE) * _xlfn.NORM.DIST(($B217 - F$10)*F$18, 0, ABS(F$14), TRUE) * 2)</f>
        <v>#N/A</v>
      </c>
      <c r="W217" s="4" t="e">
        <f>BC217 + (G$3 * _xlfn.NORM.DIST($B217, G$7, ABS(G$11), FALSE) * _xlfn.NORM.DIST(($B217 - G$7)*G$15, 0, ABS(G$11), TRUE) * 2)
               + (G$4 * _xlfn.NORM.DIST($B217, G$8, ABS(G$12), FALSE) * _xlfn.NORM.DIST(($B217 - G$8)*G$16, 0, ABS(G$12), TRUE) * 2)
               + (G$5 * _xlfn.NORM.DIST($B217, G$9, ABS(G$13), FALSE) * _xlfn.NORM.DIST(($B217 - G$9)*G$17, 0, ABS(G$13), TRUE) * 2)
               + (G$6 * _xlfn.NORM.DIST($B217, G$10, ABS(G$14), FALSE) * _xlfn.NORM.DIST(($B217 - G$10)*G$18, 0, ABS(G$14), TRUE) * 2)</f>
        <v>#N/A</v>
      </c>
      <c r="X217" s="4" t="e">
        <f>BD217 + (H$3 * _xlfn.NORM.DIST($B217, H$7, ABS(H$11), FALSE) * _xlfn.NORM.DIST(($B217 - H$7)*H$15, 0, ABS(H$11), TRUE) * 2)
               + (H$4 * _xlfn.NORM.DIST($B217, H$8, ABS(H$12), FALSE) * _xlfn.NORM.DIST(($B217 - H$8)*H$16, 0, ABS(H$12), TRUE) * 2)
               + (H$5 * _xlfn.NORM.DIST($B217, H$9, ABS(H$13), FALSE) * _xlfn.NORM.DIST(($B217 - H$9)*H$17, 0, ABS(H$13), TRUE) * 2)
               + (H$6 * _xlfn.NORM.DIST($B217, H$10, ABS(H$14), FALSE) * _xlfn.NORM.DIST(($B217 - H$10)*H$18, 0, ABS(H$14), TRUE) * 2)</f>
        <v>#N/A</v>
      </c>
      <c r="Y217" s="4" t="e">
        <f>BE217 + (I$3 * _xlfn.NORM.DIST($B217, I$7, ABS(I$11), FALSE) * _xlfn.NORM.DIST(($B217 - I$7)*I$15, 0, ABS(I$11), TRUE) * 2)
               + (I$4 * _xlfn.NORM.DIST($B217, I$8, ABS(I$12), FALSE) * _xlfn.NORM.DIST(($B217 - I$8)*I$16, 0, ABS(I$12), TRUE) * 2)
               + (I$5 * _xlfn.NORM.DIST($B217, I$9, ABS(I$13), FALSE) * _xlfn.NORM.DIST(($B217 - I$9)*I$17, 0, ABS(I$13), TRUE) * 2)
               + (I$6 * _xlfn.NORM.DIST($B217, I$10, ABS(I$14), FALSE) * _xlfn.NORM.DIST(($B217 - I$10)*I$18, 0, ABS(I$14), TRUE) * 2)</f>
        <v>#N/A</v>
      </c>
      <c r="Z217" s="4" t="e">
        <f>BF217 + (J$3 * _xlfn.NORM.DIST($B217, J$7, ABS(J$11), FALSE) * _xlfn.NORM.DIST(($B217 - J$7)*J$15, 0, ABS(J$11), TRUE) * 2)
               + (J$4 * _xlfn.NORM.DIST($B217, J$8, ABS(J$12), FALSE) * _xlfn.NORM.DIST(($B217 - J$8)*J$16, 0, ABS(J$12), TRUE) * 2)
               + (J$5 * _xlfn.NORM.DIST($B217, J$9, ABS(J$13), FALSE) * _xlfn.NORM.DIST(($B217 - J$9)*J$17, 0, ABS(J$13), TRUE) * 2)
               + (J$6 * _xlfn.NORM.DIST($B217, J$10, ABS(J$14), FALSE) * _xlfn.NORM.DIST(($B217 - J$10)*J$18, 0, ABS(J$14), TRUE) * 2)</f>
        <v>#N/A</v>
      </c>
      <c r="AA217" s="4" t="e">
        <f>BG217 + (K$3 * _xlfn.NORM.DIST($B217, K$7, ABS(K$11), FALSE) * _xlfn.NORM.DIST(($B217 - K$7)*K$15, 0, ABS(K$11), TRUE) * 2)
               + (K$4 * _xlfn.NORM.DIST($B217, K$8, ABS(K$12), FALSE) * _xlfn.NORM.DIST(($B217 - K$8)*K$16, 0, ABS(K$12), TRUE) * 2)
               + (K$5 * _xlfn.NORM.DIST($B217, K$9, ABS(K$13), FALSE) * _xlfn.NORM.DIST(($B217 - K$9)*K$17, 0, ABS(K$13), TRUE) * 2)
               + (K$6 * _xlfn.NORM.DIST($B217, K$10, ABS(K$14), FALSE) * _xlfn.NORM.DIST(($B217 - K$10)*K$18, 0, ABS(K$14), TRUE) * 2)</f>
        <v>#N/A</v>
      </c>
      <c r="AB217" s="4" t="e">
        <f>BH217 + (L$3 * _xlfn.NORM.DIST($B217, L$7, ABS(L$11), FALSE) * _xlfn.NORM.DIST(($B217 - L$7)*L$15, 0, ABS(L$11), TRUE) * 2)
               + (L$4 * _xlfn.NORM.DIST($B217, L$8, ABS(L$12), FALSE) * _xlfn.NORM.DIST(($B217 - L$8)*L$16, 0, ABS(L$12), TRUE) * 2)
               + (L$5 * _xlfn.NORM.DIST($B217, L$9, ABS(L$13), FALSE) * _xlfn.NORM.DIST(($B217 - L$9)*L$17, 0, ABS(L$13), TRUE) * 2)
               + (L$6 * _xlfn.NORM.DIST($B217, L$10, ABS(L$14), FALSE) * _xlfn.NORM.DIST(($B217 - L$10)*L$18, 0, ABS(L$14), TRUE) * 2)</f>
        <v>#N/A</v>
      </c>
      <c r="AC217" s="4" t="e">
        <f>BI217 + (M$3 * _xlfn.NORM.DIST($B217, M$7, ABS(M$11), FALSE) * _xlfn.NORM.DIST(($B217 - M$7)*M$15, 0, ABS(M$11), TRUE) * 2)
               + (M$4 * _xlfn.NORM.DIST($B217, M$8, ABS(M$12), FALSE) * _xlfn.NORM.DIST(($B217 - M$8)*M$16, 0, ABS(M$12), TRUE) * 2)
               + (M$5 * _xlfn.NORM.DIST($B217, M$9, ABS(M$13), FALSE) * _xlfn.NORM.DIST(($B217 - M$9)*M$17, 0, ABS(M$13), TRUE) * 2)
               + (M$6 * _xlfn.NORM.DIST($B217, M$10, ABS(M$14), FALSE) * _xlfn.NORM.DIST(($B217 - M$10)*M$18, 0, ABS(M$14), TRUE) * 2)</f>
        <v>#N/A</v>
      </c>
      <c r="AD217" s="4" t="e">
        <f>BJ217 + (N$3 * _xlfn.NORM.DIST($B217, N$7, ABS(N$11), FALSE) * _xlfn.NORM.DIST(($B217 - N$7)*N$15, 0, ABS(N$11), TRUE) * 2)
               + (N$4 * _xlfn.NORM.DIST($B217, N$8, ABS(N$12), FALSE) * _xlfn.NORM.DIST(($B217 - N$8)*N$16, 0, ABS(N$12), TRUE) * 2)
               + (N$5 * _xlfn.NORM.DIST($B217, N$9, ABS(N$13), FALSE) * _xlfn.NORM.DIST(($B217 - N$9)*N$17, 0, ABS(N$13), TRUE) * 2)
               + (N$6 * _xlfn.NORM.DIST($B217, N$10, ABS(N$14), FALSE) * _xlfn.NORM.DIST(($B217 - N$10)*N$18, 0, ABS(N$14), TRUE) * 2)</f>
        <v>#N/A</v>
      </c>
      <c r="AE217" s="4" t="e">
        <f>BK217 + (O$3 * _xlfn.NORM.DIST($B217, O$7, ABS(O$11), FALSE) * _xlfn.NORM.DIST(($B217 - O$7)*O$15, 0, ABS(O$11), TRUE) * 2)
               + (O$4 * _xlfn.NORM.DIST($B217, O$8, ABS(O$12), FALSE) * _xlfn.NORM.DIST(($B217 - O$8)*O$16, 0, ABS(O$12), TRUE) * 2)
               + (O$5 * _xlfn.NORM.DIST($B217, O$9, ABS(O$13), FALSE) * _xlfn.NORM.DIST(($B217 - O$9)*O$17, 0, ABS(O$13), TRUE) * 2)
               + (O$6 * _xlfn.NORM.DIST($B217, O$10, ABS(O$14), FALSE) * _xlfn.NORM.DIST(($B217 - O$10)*O$18, 0, ABS(O$14), TRUE) * 2)</f>
        <v>#N/A</v>
      </c>
      <c r="AF217" s="4" t="e">
        <f t="shared" si="408"/>
        <v>#N/A</v>
      </c>
      <c r="AG217" s="4" t="e">
        <f t="shared" si="409"/>
        <v>#N/A</v>
      </c>
      <c r="AI217" s="4">
        <f>IF(OR($B217 &lt; C$231, $B217 &gt; C$234), 0, C217-S217)</f>
        <v>0</v>
      </c>
      <c r="AJ217" s="4">
        <f>IF(OR($B217 &lt; D$231, $B217 &gt; D$234), 0, D217-T217)</f>
        <v>0</v>
      </c>
      <c r="AK217" s="4">
        <f>IF(OR($B217 &lt; E$231, $B217 &gt; E$234), 0, E217-U217)</f>
        <v>0</v>
      </c>
      <c r="AL217" s="4">
        <f>IF(OR($B217 &lt; F$231, $B217 &gt; F$234), 0, F217-V217)</f>
        <v>0</v>
      </c>
      <c r="AM217" s="4">
        <f>IF(OR($B217 &lt; G$231, $B217 &gt; G$234), 0, G217-W217)</f>
        <v>0</v>
      </c>
      <c r="AN217" s="4">
        <f>IF(OR($B217 &lt; H$231, $B217 &gt; H$234), 0, H217-X217)</f>
        <v>0</v>
      </c>
      <c r="AO217" s="4">
        <f>IF(OR($B217 &lt; I$231, $B217 &gt; I$234), 0, I217-Y217)</f>
        <v>0</v>
      </c>
      <c r="AP217" s="4">
        <f>IF(OR($B217 &lt; J$231, $B217 &gt; J$234), 0, J217-Z217)</f>
        <v>0</v>
      </c>
      <c r="AQ217" s="4">
        <f>IF(OR($B217 &lt; K$231, $B217 &gt; K$234), 0, K217-AA217)</f>
        <v>0</v>
      </c>
      <c r="AR217" s="4">
        <f>IF(OR($B217 &lt; L$231, $B217 &gt; L$234), 0, L217-AB217)</f>
        <v>0</v>
      </c>
      <c r="AS217" s="4">
        <f>IF(OR($B217 &lt; M$231, $B217 &gt; M$234), 0, M217-AC217)</f>
        <v>0</v>
      </c>
      <c r="AT217" s="4">
        <f>IF(OR($B217 &lt; N$231, $B217 &gt; N$234), 0, N217-AD217)</f>
        <v>0</v>
      </c>
      <c r="AU217" s="4">
        <f>IF(OR($B217 &lt; O$231, $B217 &gt; O$234), 0, O217-AE217)</f>
        <v>0</v>
      </c>
      <c r="AV217" s="4">
        <f t="shared" si="589"/>
        <v>0</v>
      </c>
      <c r="AW217" s="4">
        <f t="shared" si="589"/>
        <v>0</v>
      </c>
      <c r="AY217" s="2" t="e">
        <f t="shared" si="431"/>
        <v>#N/A</v>
      </c>
      <c r="AZ217" s="2" t="e">
        <f t="shared" si="497"/>
        <v>#N/A</v>
      </c>
      <c r="BA217" s="2" t="e">
        <f t="shared" si="498"/>
        <v>#N/A</v>
      </c>
      <c r="BB217" s="2" t="e">
        <f t="shared" si="499"/>
        <v>#N/A</v>
      </c>
      <c r="BC217" s="2" t="e">
        <f t="shared" si="500"/>
        <v>#N/A</v>
      </c>
      <c r="BD217" s="2" t="e">
        <f t="shared" si="501"/>
        <v>#N/A</v>
      </c>
      <c r="BE217" s="2" t="e">
        <f t="shared" si="502"/>
        <v>#N/A</v>
      </c>
      <c r="BF217" s="2" t="e">
        <f t="shared" si="503"/>
        <v>#N/A</v>
      </c>
      <c r="BG217" s="2" t="e">
        <f t="shared" si="504"/>
        <v>#N/A</v>
      </c>
      <c r="BH217" s="2" t="e">
        <f t="shared" si="505"/>
        <v>#N/A</v>
      </c>
      <c r="BI217" s="2" t="e">
        <f t="shared" si="506"/>
        <v>#N/A</v>
      </c>
      <c r="BJ217" s="2" t="e">
        <f t="shared" si="507"/>
        <v>#N/A</v>
      </c>
      <c r="BK217" s="2" t="e">
        <f t="shared" si="508"/>
        <v>#N/A</v>
      </c>
      <c r="BL217" s="2" t="e">
        <f t="shared" si="509"/>
        <v>#N/A</v>
      </c>
      <c r="BM217" s="2" t="e">
        <f t="shared" si="510"/>
        <v>#N/A</v>
      </c>
      <c r="BO217" s="2" t="str">
        <f t="shared" si="574"/>
        <v/>
      </c>
      <c r="BP217" s="2" t="str">
        <f t="shared" si="575"/>
        <v/>
      </c>
      <c r="BQ217" s="2" t="str">
        <f t="shared" si="576"/>
        <v/>
      </c>
      <c r="BR217" s="2" t="str">
        <f t="shared" si="577"/>
        <v/>
      </c>
      <c r="BS217" s="2" t="str">
        <f t="shared" si="578"/>
        <v/>
      </c>
      <c r="BT217" s="2" t="str">
        <f t="shared" si="579"/>
        <v/>
      </c>
      <c r="BU217" s="2" t="str">
        <f t="shared" si="580"/>
        <v/>
      </c>
      <c r="BV217" s="2" t="str">
        <f t="shared" si="581"/>
        <v/>
      </c>
      <c r="BW217" s="2" t="str">
        <f t="shared" si="582"/>
        <v/>
      </c>
      <c r="BX217" s="2" t="str">
        <f t="shared" si="583"/>
        <v/>
      </c>
      <c r="BY217" s="2" t="str">
        <f t="shared" si="584"/>
        <v/>
      </c>
      <c r="BZ217" s="2" t="str">
        <f t="shared" si="585"/>
        <v/>
      </c>
      <c r="CA217" s="2" t="str">
        <f t="shared" si="586"/>
        <v/>
      </c>
      <c r="CB217" s="2" t="str">
        <f t="shared" si="587"/>
        <v/>
      </c>
      <c r="CC217" s="2" t="str">
        <f t="shared" si="588"/>
        <v/>
      </c>
      <c r="CE217" s="2" t="str">
        <f t="shared" si="432"/>
        <v/>
      </c>
      <c r="CF217" s="2" t="str">
        <f t="shared" si="433"/>
        <v/>
      </c>
      <c r="CG217" s="2" t="str">
        <f t="shared" si="434"/>
        <v/>
      </c>
      <c r="CH217" s="2" t="str">
        <f t="shared" si="435"/>
        <v/>
      </c>
      <c r="CI217" s="2" t="str">
        <f t="shared" si="436"/>
        <v/>
      </c>
      <c r="CJ217" s="2" t="str">
        <f t="shared" si="437"/>
        <v/>
      </c>
      <c r="CK217" s="2" t="str">
        <f t="shared" si="438"/>
        <v/>
      </c>
      <c r="CL217" s="2" t="str">
        <f t="shared" si="439"/>
        <v/>
      </c>
      <c r="CM217" s="2" t="str">
        <f t="shared" si="440"/>
        <v/>
      </c>
      <c r="CN217" s="2" t="str">
        <f t="shared" si="441"/>
        <v/>
      </c>
      <c r="CO217" s="2" t="str">
        <f t="shared" si="442"/>
        <v/>
      </c>
      <c r="CP217" s="2" t="str">
        <f t="shared" si="443"/>
        <v/>
      </c>
      <c r="CQ217" s="2" t="str">
        <f t="shared" si="444"/>
        <v/>
      </c>
      <c r="CR217" s="2" t="str">
        <f t="shared" si="445"/>
        <v/>
      </c>
      <c r="CS217" s="2" t="str">
        <f t="shared" si="446"/>
        <v/>
      </c>
      <c r="CU217" s="2" t="str">
        <f t="shared" si="447"/>
        <v/>
      </c>
      <c r="CV217" s="2" t="str">
        <f t="shared" si="448"/>
        <v/>
      </c>
      <c r="CW217" s="2" t="str">
        <f t="shared" si="449"/>
        <v/>
      </c>
      <c r="CX217" s="2" t="str">
        <f t="shared" si="450"/>
        <v/>
      </c>
      <c r="CY217" s="2" t="str">
        <f t="shared" si="451"/>
        <v/>
      </c>
      <c r="CZ217" s="2" t="str">
        <f t="shared" si="452"/>
        <v/>
      </c>
      <c r="DA217" s="2" t="str">
        <f t="shared" si="453"/>
        <v/>
      </c>
      <c r="DB217" s="2" t="str">
        <f t="shared" si="454"/>
        <v/>
      </c>
      <c r="DC217" s="2" t="str">
        <f t="shared" si="455"/>
        <v/>
      </c>
      <c r="DD217" s="2" t="str">
        <f t="shared" si="456"/>
        <v/>
      </c>
      <c r="DE217" s="2" t="str">
        <f t="shared" si="457"/>
        <v/>
      </c>
      <c r="DF217" s="2" t="str">
        <f t="shared" si="458"/>
        <v/>
      </c>
      <c r="DG217" s="2" t="str">
        <f t="shared" si="459"/>
        <v/>
      </c>
      <c r="DH217" s="2" t="str">
        <f t="shared" si="460"/>
        <v/>
      </c>
      <c r="DI217" s="2" t="str">
        <f t="shared" si="461"/>
        <v/>
      </c>
      <c r="DK217" s="2">
        <f t="shared" si="411"/>
        <v>73.586529838709666</v>
      </c>
      <c r="DL217" s="2">
        <f t="shared" si="590"/>
        <v>87.692110887096774</v>
      </c>
      <c r="DM217" s="2">
        <f t="shared" si="590"/>
        <v>93.754634530791762</v>
      </c>
      <c r="DN217" s="2">
        <f t="shared" si="590"/>
        <v>89.311779857397482</v>
      </c>
      <c r="DO217" s="2">
        <f t="shared" si="590"/>
        <v>112.16456873167155</v>
      </c>
      <c r="DP217" s="2">
        <f t="shared" si="590"/>
        <v>99.899093025846739</v>
      </c>
      <c r="DQ217" s="2">
        <f t="shared" si="590"/>
        <v>102.05016110703809</v>
      </c>
      <c r="DR217" s="2">
        <f t="shared" si="590"/>
        <v>104.77230659536541</v>
      </c>
      <c r="DS217" s="2">
        <f t="shared" si="590"/>
        <v>79.025217741935478</v>
      </c>
      <c r="DT217" s="2">
        <f t="shared" si="590"/>
        <v>80.126365665554317</v>
      </c>
      <c r="DU217" s="2">
        <f t="shared" si="590"/>
        <v>89.584398887652981</v>
      </c>
      <c r="DV217" s="2">
        <f t="shared" si="590"/>
        <v>93.564563966275671</v>
      </c>
      <c r="DW217" s="2">
        <f t="shared" si="590"/>
        <v>98.306324866310135</v>
      </c>
      <c r="DX217" s="2">
        <f t="shared" si="590"/>
        <v>76.128646613190782</v>
      </c>
      <c r="DY217" s="2">
        <f t="shared" si="590"/>
        <v>66.854659551176795</v>
      </c>
      <c r="EA217" s="2">
        <f t="shared" si="593"/>
        <v>55.981381309489464</v>
      </c>
      <c r="EB217" s="2">
        <f t="shared" si="413"/>
        <v>55.014904263591006</v>
      </c>
      <c r="EC217" s="2">
        <f t="shared" si="414"/>
        <v>49.284053959276015</v>
      </c>
      <c r="ED217" s="2">
        <f t="shared" si="415"/>
        <v>52.52408923674588</v>
      </c>
      <c r="EE217" s="2">
        <f t="shared" si="416"/>
        <v>50.392823697440569</v>
      </c>
      <c r="EF217" s="2">
        <f t="shared" si="417"/>
        <v>38.22429987431444</v>
      </c>
      <c r="EG217" s="2">
        <f t="shared" si="418"/>
        <v>45.767111891212785</v>
      </c>
      <c r="EH217" s="2">
        <f t="shared" si="419"/>
        <v>40.676674081738241</v>
      </c>
      <c r="EI217" s="2">
        <f t="shared" si="420"/>
        <v>40.221372576552611</v>
      </c>
      <c r="EJ217" s="2">
        <f t="shared" si="421"/>
        <v>45.854086096329667</v>
      </c>
      <c r="EK217" s="2">
        <f t="shared" si="422"/>
        <v>41.985432255423646</v>
      </c>
      <c r="EL217" s="2">
        <f t="shared" si="423"/>
        <v>41.123780999791109</v>
      </c>
      <c r="EM217" s="2">
        <f t="shared" si="424"/>
        <v>44.406752581865426</v>
      </c>
      <c r="EN217" s="2">
        <f t="shared" si="425"/>
        <v>42.420475300400547</v>
      </c>
      <c r="EO217" s="2">
        <f t="shared" si="426"/>
        <v>45.506061445044843</v>
      </c>
      <c r="EQ217" s="2">
        <f t="shared" si="427"/>
        <v>55.444031224120479</v>
      </c>
      <c r="ER217" s="2">
        <f t="shared" si="591"/>
        <v>51.890359823616734</v>
      </c>
      <c r="ES217" s="2">
        <f t="shared" si="591"/>
        <v>50.275087558528057</v>
      </c>
      <c r="ET217" s="2">
        <f t="shared" si="591"/>
        <v>47.635251375208128</v>
      </c>
      <c r="EU217" s="2">
        <f t="shared" si="591"/>
        <v>49.492847272937524</v>
      </c>
      <c r="EV217" s="2">
        <f t="shared" si="591"/>
        <v>47.835433314633057</v>
      </c>
      <c r="EW217" s="2">
        <f t="shared" si="591"/>
        <v>48.810037602159476</v>
      </c>
      <c r="EX217" s="2">
        <f t="shared" si="591"/>
        <v>46.163538212360294</v>
      </c>
      <c r="EY217" s="2">
        <f t="shared" si="591"/>
        <v>43.490250572488691</v>
      </c>
      <c r="EZ217" s="2">
        <f t="shared" si="591"/>
        <v>44.185533166664783</v>
      </c>
      <c r="FA217" s="2">
        <f t="shared" si="591"/>
        <v>41.884601440086527</v>
      </c>
      <c r="FB217" s="2">
        <f t="shared" si="591"/>
        <v>42.316997303518832</v>
      </c>
      <c r="FC217" s="2">
        <f t="shared" si="591"/>
        <v>48.192159432812275</v>
      </c>
      <c r="FD217" s="2">
        <f t="shared" si="591"/>
        <v>45.311112755849869</v>
      </c>
      <c r="FE217" s="2">
        <f t="shared" si="591"/>
        <v>45.421235629315326</v>
      </c>
      <c r="FG217" s="2">
        <f t="shared" si="429"/>
        <v>0.99999999999996247</v>
      </c>
      <c r="FH217" s="2">
        <f t="shared" si="592"/>
        <v>0.99999999999996847</v>
      </c>
      <c r="FI217" s="2">
        <f t="shared" si="592"/>
        <v>0.99999999999996958</v>
      </c>
      <c r="FJ217" s="2">
        <f t="shared" si="592"/>
        <v>0.99999999999997002</v>
      </c>
      <c r="FK217" s="2">
        <f t="shared" si="592"/>
        <v>0.99999999999997058</v>
      </c>
      <c r="FL217" s="2">
        <f t="shared" si="592"/>
        <v>0.99999999999997202</v>
      </c>
      <c r="FM217" s="2">
        <f t="shared" si="592"/>
        <v>0.99999999999997291</v>
      </c>
      <c r="FN217" s="2">
        <f t="shared" si="592"/>
        <v>0.99999999999997091</v>
      </c>
      <c r="FO217" s="2">
        <f t="shared" si="592"/>
        <v>0.99999999999996825</v>
      </c>
      <c r="FP217" s="2">
        <f t="shared" si="592"/>
        <v>0.99999999999997014</v>
      </c>
      <c r="FQ217" s="2">
        <f t="shared" si="592"/>
        <v>0.99999999999997258</v>
      </c>
      <c r="FR217" s="2">
        <f t="shared" si="592"/>
        <v>0.99999999999997213</v>
      </c>
      <c r="FS217" s="2">
        <f t="shared" si="592"/>
        <v>0.99999999999938527</v>
      </c>
      <c r="FT217" s="2">
        <f t="shared" si="592"/>
        <v>0.99999999999422251</v>
      </c>
      <c r="FU217" s="2">
        <f t="shared" si="592"/>
        <v>0.99999999996001876</v>
      </c>
      <c r="FW217" s="2">
        <f t="shared" si="462"/>
        <v>0.99999265334502296</v>
      </c>
      <c r="FX217" s="2">
        <f t="shared" si="514"/>
        <v>0.99999580412922984</v>
      </c>
      <c r="FY217" s="2">
        <f t="shared" si="515"/>
        <v>0.9999960179561268</v>
      </c>
      <c r="FZ217" s="2">
        <f t="shared" si="516"/>
        <v>0.99999615610275117</v>
      </c>
      <c r="GA217" s="2">
        <f t="shared" si="517"/>
        <v>0.99999599801657357</v>
      </c>
      <c r="GB217" s="2">
        <f t="shared" si="518"/>
        <v>0.99999579529254956</v>
      </c>
      <c r="GC217" s="2">
        <f t="shared" si="519"/>
        <v>0.9999974534525885</v>
      </c>
      <c r="GD217" s="2">
        <f t="shared" si="520"/>
        <v>0.99999727178544917</v>
      </c>
      <c r="GE217" s="2">
        <f t="shared" si="521"/>
        <v>0.99999713914203825</v>
      </c>
      <c r="GF217" s="2">
        <f t="shared" si="522"/>
        <v>0.99999708379716612</v>
      </c>
      <c r="GG217" s="2">
        <f t="shared" si="523"/>
        <v>0.99999666858780267</v>
      </c>
      <c r="GH217" s="2">
        <f t="shared" si="524"/>
        <v>0.9999955686223253</v>
      </c>
      <c r="GI217" s="2">
        <f t="shared" si="525"/>
        <v>0.99997923991395909</v>
      </c>
      <c r="GJ217" s="2">
        <f t="shared" si="526"/>
        <v>0.99993984653254042</v>
      </c>
      <c r="GK217" s="2">
        <f t="shared" si="527"/>
        <v>0.9998474233282556</v>
      </c>
      <c r="GM217" s="107">
        <f t="shared" si="463"/>
        <v>0</v>
      </c>
      <c r="GN217" s="107">
        <f t="shared" si="528"/>
        <v>0</v>
      </c>
      <c r="GO217" s="107">
        <f t="shared" si="529"/>
        <v>0</v>
      </c>
      <c r="GP217" s="107">
        <f t="shared" si="530"/>
        <v>0</v>
      </c>
      <c r="GQ217" s="107">
        <f t="shared" si="531"/>
        <v>0</v>
      </c>
      <c r="GR217" s="107">
        <f t="shared" si="532"/>
        <v>0</v>
      </c>
      <c r="GS217" s="107">
        <f t="shared" si="533"/>
        <v>0</v>
      </c>
      <c r="GT217" s="107">
        <f t="shared" si="534"/>
        <v>0</v>
      </c>
      <c r="GU217" s="107">
        <f t="shared" si="535"/>
        <v>0</v>
      </c>
      <c r="GV217" s="107">
        <f t="shared" si="536"/>
        <v>0</v>
      </c>
      <c r="GW217" s="107">
        <f t="shared" si="537"/>
        <v>0</v>
      </c>
      <c r="GX217" s="107">
        <f t="shared" si="538"/>
        <v>0</v>
      </c>
      <c r="GY217" s="107">
        <f t="shared" si="539"/>
        <v>0</v>
      </c>
      <c r="GZ217" s="107">
        <f t="shared" si="540"/>
        <v>0</v>
      </c>
      <c r="HA217" s="107">
        <f t="shared" si="541"/>
        <v>0</v>
      </c>
      <c r="HC217" s="107">
        <f t="shared" si="464"/>
        <v>0</v>
      </c>
      <c r="HD217" s="107">
        <f t="shared" si="542"/>
        <v>0</v>
      </c>
      <c r="HE217" s="107">
        <f t="shared" si="543"/>
        <v>0</v>
      </c>
      <c r="HF217" s="107">
        <f t="shared" si="544"/>
        <v>0</v>
      </c>
      <c r="HG217" s="107">
        <f t="shared" si="545"/>
        <v>0</v>
      </c>
      <c r="HH217" s="107">
        <f t="shared" si="546"/>
        <v>0</v>
      </c>
      <c r="HI217" s="107">
        <f t="shared" si="547"/>
        <v>0</v>
      </c>
      <c r="HJ217" s="107">
        <f t="shared" si="548"/>
        <v>0</v>
      </c>
      <c r="HK217" s="107">
        <f t="shared" si="549"/>
        <v>0</v>
      </c>
      <c r="HL217" s="107">
        <f t="shared" si="550"/>
        <v>0</v>
      </c>
      <c r="HM217" s="107">
        <f t="shared" si="551"/>
        <v>0</v>
      </c>
      <c r="HN217" s="107">
        <f t="shared" si="552"/>
        <v>0</v>
      </c>
      <c r="HO217" s="107">
        <f t="shared" si="553"/>
        <v>0</v>
      </c>
      <c r="HP217" s="107">
        <f t="shared" si="554"/>
        <v>0</v>
      </c>
      <c r="HQ217" s="107">
        <f t="shared" si="555"/>
        <v>0</v>
      </c>
      <c r="HS217" s="107">
        <f t="shared" si="465"/>
        <v>6.6270800875583411E-143</v>
      </c>
      <c r="HT217" s="107">
        <f t="shared" si="556"/>
        <v>1.4296389629806915E-172</v>
      </c>
      <c r="HU217" s="107">
        <f t="shared" si="557"/>
        <v>1.181745365550379E-180</v>
      </c>
      <c r="HV217" s="107">
        <f t="shared" si="558"/>
        <v>1.3924887431617904E-218</v>
      </c>
      <c r="HW217" s="107">
        <f t="shared" si="559"/>
        <v>1.8911969119347816E-222</v>
      </c>
      <c r="HX217" s="107">
        <f t="shared" si="560"/>
        <v>4.474776538148812E-213</v>
      </c>
      <c r="HY217" s="107">
        <f t="shared" si="561"/>
        <v>1.7429082055884106E-238</v>
      </c>
      <c r="HZ217" s="107">
        <f t="shared" si="562"/>
        <v>1.4972625068400493E-227</v>
      </c>
      <c r="IA217" s="107">
        <f t="shared" si="563"/>
        <v>1.2080626102946335E-243</v>
      </c>
      <c r="IB217" s="107">
        <f t="shared" si="564"/>
        <v>3.2231715654653573E-259</v>
      </c>
      <c r="IC217" s="107">
        <f t="shared" si="565"/>
        <v>1.7646407091924324E-259</v>
      </c>
      <c r="ID217" s="107">
        <f t="shared" si="566"/>
        <v>3.799181026367362E-221</v>
      </c>
      <c r="IE217" s="107">
        <f t="shared" si="567"/>
        <v>5.3322658125972552E-200</v>
      </c>
      <c r="IF217" s="107">
        <f t="shared" si="568"/>
        <v>1.0307242272949816E-202</v>
      </c>
      <c r="IG217" s="107">
        <f t="shared" si="569"/>
        <v>3.5745263347953478E-209</v>
      </c>
      <c r="II217" s="107">
        <f t="shared" si="466"/>
        <v>5.1339790713442992E-47</v>
      </c>
      <c r="IJ217" s="107">
        <f t="shared" si="467"/>
        <v>4.6710147438349576E-59</v>
      </c>
      <c r="IK217" s="107">
        <f t="shared" si="468"/>
        <v>5.6884643365748958E-62</v>
      </c>
      <c r="IL217" s="107">
        <f t="shared" si="469"/>
        <v>1.879673492374975E-74</v>
      </c>
      <c r="IM217" s="107">
        <f t="shared" si="470"/>
        <v>2.2121767619009978E-75</v>
      </c>
      <c r="IN217" s="107">
        <f t="shared" si="471"/>
        <v>7.6553059315169629E-72</v>
      </c>
      <c r="IO217" s="107">
        <f t="shared" si="472"/>
        <v>2.0151265299960397E-83</v>
      </c>
      <c r="IP217" s="107">
        <f t="shared" si="473"/>
        <v>3.9417756179599736E-79</v>
      </c>
      <c r="IQ217" s="107">
        <f t="shared" si="474"/>
        <v>2.8654214992202251E-84</v>
      </c>
      <c r="IR217" s="107">
        <f t="shared" si="475"/>
        <v>1.2489640724088016E-89</v>
      </c>
      <c r="IS217" s="107">
        <f t="shared" si="476"/>
        <v>1.869213209592211E-88</v>
      </c>
      <c r="IT217" s="107">
        <f t="shared" si="477"/>
        <v>2.5178834552126696E-74</v>
      </c>
      <c r="IU217" s="107">
        <f t="shared" si="478"/>
        <v>1.5297019488230208E-65</v>
      </c>
      <c r="IV217" s="107">
        <f t="shared" si="479"/>
        <v>2.0069307301103599E-64</v>
      </c>
      <c r="IW217" s="107">
        <f t="shared" si="480"/>
        <v>1.6722724688312354E-61</v>
      </c>
      <c r="IY217" s="107">
        <f t="shared" si="481"/>
        <v>5.1339790713442992E-47</v>
      </c>
      <c r="IZ217" s="107">
        <f t="shared" si="482"/>
        <v>4.6710147438349576E-59</v>
      </c>
      <c r="JA217" s="107">
        <f t="shared" si="483"/>
        <v>5.6884643365748958E-62</v>
      </c>
      <c r="JB217" s="107">
        <f t="shared" si="484"/>
        <v>1.879673492374975E-74</v>
      </c>
      <c r="JC217" s="107">
        <f t="shared" si="485"/>
        <v>2.2121767619009978E-75</v>
      </c>
      <c r="JD217" s="107">
        <f t="shared" si="486"/>
        <v>7.6553059315169629E-72</v>
      </c>
      <c r="JE217" s="107">
        <f t="shared" si="487"/>
        <v>2.0151265299960397E-83</v>
      </c>
      <c r="JF217" s="107">
        <f t="shared" si="488"/>
        <v>3.9417756179599736E-79</v>
      </c>
      <c r="JG217" s="107">
        <f t="shared" si="489"/>
        <v>2.8654214992202251E-84</v>
      </c>
      <c r="JH217" s="107">
        <f t="shared" si="490"/>
        <v>1.2489640724088016E-89</v>
      </c>
      <c r="JI217" s="107">
        <f t="shared" si="491"/>
        <v>1.869213209592211E-88</v>
      </c>
      <c r="JJ217" s="107">
        <f t="shared" si="492"/>
        <v>2.5178834552126696E-74</v>
      </c>
      <c r="JK217" s="107">
        <f t="shared" si="493"/>
        <v>1.5297019488230208E-65</v>
      </c>
      <c r="JL217" s="107">
        <f t="shared" si="494"/>
        <v>2.0069307301103599E-64</v>
      </c>
      <c r="JM217" s="107">
        <f t="shared" si="495"/>
        <v>1.6722724688312354E-61</v>
      </c>
    </row>
    <row r="218" spans="2:273" x14ac:dyDescent="0.25">
      <c r="B218" s="2">
        <v>190</v>
      </c>
      <c r="C218" s="37">
        <v>55.344000000000001</v>
      </c>
      <c r="D218" s="37">
        <v>54.935000000000002</v>
      </c>
      <c r="E218" s="37">
        <v>53.066000000000003</v>
      </c>
      <c r="F218" s="37">
        <v>47.689</v>
      </c>
      <c r="G218" s="37">
        <v>50.835999999999999</v>
      </c>
      <c r="H218" s="37">
        <v>51.6</v>
      </c>
      <c r="I218" s="37">
        <v>52.216999999999999</v>
      </c>
      <c r="J218" s="37">
        <v>47.716999999999999</v>
      </c>
      <c r="K218" s="37">
        <v>45.569000000000003</v>
      </c>
      <c r="L218" s="37">
        <v>45.796999999999997</v>
      </c>
      <c r="M218" s="37">
        <v>43.508000000000003</v>
      </c>
      <c r="N218" s="37">
        <v>42.627000000000002</v>
      </c>
      <c r="O218" s="37">
        <v>50.61</v>
      </c>
      <c r="P218" s="37">
        <v>46.372999999999998</v>
      </c>
      <c r="Q218" s="37">
        <v>46.738</v>
      </c>
      <c r="S218" s="4" t="e">
        <f>AY218 + (C$3 * _xlfn.NORM.DIST($B218, C$7, ABS(C$11), FALSE) * _xlfn.NORM.DIST(($B218 - C$7)*C$15, 0, ABS(C$11), TRUE) * 2)
               + (C$4 * _xlfn.NORM.DIST($B218, C$8, ABS(C$12), FALSE) * _xlfn.NORM.DIST(($B218 - C$8)*C$16, 0, ABS(C$12), TRUE) * 2)
               + (C$5 * _xlfn.NORM.DIST($B218, C$9, ABS(C$13), FALSE) * _xlfn.NORM.DIST(($B218 - C$9)*C$17, 0, ABS(C$13), TRUE) * 2)
               + (C$6 * _xlfn.NORM.DIST($B218, C$10, ABS(C$14), FALSE) * _xlfn.NORM.DIST(($B218 - C$10)*C$18, 0, ABS(C$14), TRUE) * 2)</f>
        <v>#N/A</v>
      </c>
      <c r="T218" s="4" t="e">
        <f>AZ218 + (D$3 * _xlfn.NORM.DIST($B218, D$7, ABS(D$11), FALSE) * _xlfn.NORM.DIST(($B218 - D$7)*D$15, 0, ABS(D$11), TRUE) * 2)
               + (D$4 * _xlfn.NORM.DIST($B218, D$8, ABS(D$12), FALSE) * _xlfn.NORM.DIST(($B218 - D$8)*D$16, 0, ABS(D$12), TRUE) * 2)
               + (D$5 * _xlfn.NORM.DIST($B218, D$9, ABS(D$13), FALSE) * _xlfn.NORM.DIST(($B218 - D$9)*D$17, 0, ABS(D$13), TRUE) * 2)
               + (D$6 * _xlfn.NORM.DIST($B218, D$10, ABS(D$14), FALSE) * _xlfn.NORM.DIST(($B218 - D$10)*D$18, 0, ABS(D$14), TRUE) * 2)</f>
        <v>#N/A</v>
      </c>
      <c r="U218" s="4" t="e">
        <f>BA218 + (E$3 * _xlfn.NORM.DIST($B218, E$7, ABS(E$11), FALSE) * _xlfn.NORM.DIST(($B218 - E$7)*E$15, 0, ABS(E$11), TRUE) * 2)
               + (E$4 * _xlfn.NORM.DIST($B218, E$8, ABS(E$12), FALSE) * _xlfn.NORM.DIST(($B218 - E$8)*E$16, 0, ABS(E$12), TRUE) * 2)
               + (E$5 * _xlfn.NORM.DIST($B218, E$9, ABS(E$13), FALSE) * _xlfn.NORM.DIST(($B218 - E$9)*E$17, 0, ABS(E$13), TRUE) * 2)
               + (E$6 * _xlfn.NORM.DIST($B218, E$10, ABS(E$14), FALSE) * _xlfn.NORM.DIST(($B218 - E$10)*E$18, 0, ABS(E$14), TRUE) * 2)</f>
        <v>#N/A</v>
      </c>
      <c r="V218" s="4" t="e">
        <f>BB218 + (F$3 * _xlfn.NORM.DIST($B218, F$7, ABS(F$11), FALSE) * _xlfn.NORM.DIST(($B218 - F$7)*F$15, 0, ABS(F$11), TRUE) * 2)
               + (F$4 * _xlfn.NORM.DIST($B218, F$8, ABS(F$12), FALSE) * _xlfn.NORM.DIST(($B218 - F$8)*F$16, 0, ABS(F$12), TRUE) * 2)
               + (F$5 * _xlfn.NORM.DIST($B218, F$9, ABS(F$13), FALSE) * _xlfn.NORM.DIST(($B218 - F$9)*F$17, 0, ABS(F$13), TRUE) * 2)
               + (F$6 * _xlfn.NORM.DIST($B218, F$10, ABS(F$14), FALSE) * _xlfn.NORM.DIST(($B218 - F$10)*F$18, 0, ABS(F$14), TRUE) * 2)</f>
        <v>#N/A</v>
      </c>
      <c r="W218" s="4" t="e">
        <f>BC218 + (G$3 * _xlfn.NORM.DIST($B218, G$7, ABS(G$11), FALSE) * _xlfn.NORM.DIST(($B218 - G$7)*G$15, 0, ABS(G$11), TRUE) * 2)
               + (G$4 * _xlfn.NORM.DIST($B218, G$8, ABS(G$12), FALSE) * _xlfn.NORM.DIST(($B218 - G$8)*G$16, 0, ABS(G$12), TRUE) * 2)
               + (G$5 * _xlfn.NORM.DIST($B218, G$9, ABS(G$13), FALSE) * _xlfn.NORM.DIST(($B218 - G$9)*G$17, 0, ABS(G$13), TRUE) * 2)
               + (G$6 * _xlfn.NORM.DIST($B218, G$10, ABS(G$14), FALSE) * _xlfn.NORM.DIST(($B218 - G$10)*G$18, 0, ABS(G$14), TRUE) * 2)</f>
        <v>#N/A</v>
      </c>
      <c r="X218" s="4" t="e">
        <f>BD218 + (H$3 * _xlfn.NORM.DIST($B218, H$7, ABS(H$11), FALSE) * _xlfn.NORM.DIST(($B218 - H$7)*H$15, 0, ABS(H$11), TRUE) * 2)
               + (H$4 * _xlfn.NORM.DIST($B218, H$8, ABS(H$12), FALSE) * _xlfn.NORM.DIST(($B218 - H$8)*H$16, 0, ABS(H$12), TRUE) * 2)
               + (H$5 * _xlfn.NORM.DIST($B218, H$9, ABS(H$13), FALSE) * _xlfn.NORM.DIST(($B218 - H$9)*H$17, 0, ABS(H$13), TRUE) * 2)
               + (H$6 * _xlfn.NORM.DIST($B218, H$10, ABS(H$14), FALSE) * _xlfn.NORM.DIST(($B218 - H$10)*H$18, 0, ABS(H$14), TRUE) * 2)</f>
        <v>#N/A</v>
      </c>
      <c r="Y218" s="4" t="e">
        <f>BE218 + (I$3 * _xlfn.NORM.DIST($B218, I$7, ABS(I$11), FALSE) * _xlfn.NORM.DIST(($B218 - I$7)*I$15, 0, ABS(I$11), TRUE) * 2)
               + (I$4 * _xlfn.NORM.DIST($B218, I$8, ABS(I$12), FALSE) * _xlfn.NORM.DIST(($B218 - I$8)*I$16, 0, ABS(I$12), TRUE) * 2)
               + (I$5 * _xlfn.NORM.DIST($B218, I$9, ABS(I$13), FALSE) * _xlfn.NORM.DIST(($B218 - I$9)*I$17, 0, ABS(I$13), TRUE) * 2)
               + (I$6 * _xlfn.NORM.DIST($B218, I$10, ABS(I$14), FALSE) * _xlfn.NORM.DIST(($B218 - I$10)*I$18, 0, ABS(I$14), TRUE) * 2)</f>
        <v>#N/A</v>
      </c>
      <c r="Z218" s="4" t="e">
        <f>BF218 + (J$3 * _xlfn.NORM.DIST($B218, J$7, ABS(J$11), FALSE) * _xlfn.NORM.DIST(($B218 - J$7)*J$15, 0, ABS(J$11), TRUE) * 2)
               + (J$4 * _xlfn.NORM.DIST($B218, J$8, ABS(J$12), FALSE) * _xlfn.NORM.DIST(($B218 - J$8)*J$16, 0, ABS(J$12), TRUE) * 2)
               + (J$5 * _xlfn.NORM.DIST($B218, J$9, ABS(J$13), FALSE) * _xlfn.NORM.DIST(($B218 - J$9)*J$17, 0, ABS(J$13), TRUE) * 2)
               + (J$6 * _xlfn.NORM.DIST($B218, J$10, ABS(J$14), FALSE) * _xlfn.NORM.DIST(($B218 - J$10)*J$18, 0, ABS(J$14), TRUE) * 2)</f>
        <v>#N/A</v>
      </c>
      <c r="AA218" s="4" t="e">
        <f>BG218 + (K$3 * _xlfn.NORM.DIST($B218, K$7, ABS(K$11), FALSE) * _xlfn.NORM.DIST(($B218 - K$7)*K$15, 0, ABS(K$11), TRUE) * 2)
               + (K$4 * _xlfn.NORM.DIST($B218, K$8, ABS(K$12), FALSE) * _xlfn.NORM.DIST(($B218 - K$8)*K$16, 0, ABS(K$12), TRUE) * 2)
               + (K$5 * _xlfn.NORM.DIST($B218, K$9, ABS(K$13), FALSE) * _xlfn.NORM.DIST(($B218 - K$9)*K$17, 0, ABS(K$13), TRUE) * 2)
               + (K$6 * _xlfn.NORM.DIST($B218, K$10, ABS(K$14), FALSE) * _xlfn.NORM.DIST(($B218 - K$10)*K$18, 0, ABS(K$14), TRUE) * 2)</f>
        <v>#N/A</v>
      </c>
      <c r="AB218" s="4" t="e">
        <f>BH218 + (L$3 * _xlfn.NORM.DIST($B218, L$7, ABS(L$11), FALSE) * _xlfn.NORM.DIST(($B218 - L$7)*L$15, 0, ABS(L$11), TRUE) * 2)
               + (L$4 * _xlfn.NORM.DIST($B218, L$8, ABS(L$12), FALSE) * _xlfn.NORM.DIST(($B218 - L$8)*L$16, 0, ABS(L$12), TRUE) * 2)
               + (L$5 * _xlfn.NORM.DIST($B218, L$9, ABS(L$13), FALSE) * _xlfn.NORM.DIST(($B218 - L$9)*L$17, 0, ABS(L$13), TRUE) * 2)
               + (L$6 * _xlfn.NORM.DIST($B218, L$10, ABS(L$14), FALSE) * _xlfn.NORM.DIST(($B218 - L$10)*L$18, 0, ABS(L$14), TRUE) * 2)</f>
        <v>#N/A</v>
      </c>
      <c r="AC218" s="4" t="e">
        <f>BI218 + (M$3 * _xlfn.NORM.DIST($B218, M$7, ABS(M$11), FALSE) * _xlfn.NORM.DIST(($B218 - M$7)*M$15, 0, ABS(M$11), TRUE) * 2)
               + (M$4 * _xlfn.NORM.DIST($B218, M$8, ABS(M$12), FALSE) * _xlfn.NORM.DIST(($B218 - M$8)*M$16, 0, ABS(M$12), TRUE) * 2)
               + (M$5 * _xlfn.NORM.DIST($B218, M$9, ABS(M$13), FALSE) * _xlfn.NORM.DIST(($B218 - M$9)*M$17, 0, ABS(M$13), TRUE) * 2)
               + (M$6 * _xlfn.NORM.DIST($B218, M$10, ABS(M$14), FALSE) * _xlfn.NORM.DIST(($B218 - M$10)*M$18, 0, ABS(M$14), TRUE) * 2)</f>
        <v>#N/A</v>
      </c>
      <c r="AD218" s="4" t="e">
        <f>BJ218 + (N$3 * _xlfn.NORM.DIST($B218, N$7, ABS(N$11), FALSE) * _xlfn.NORM.DIST(($B218 - N$7)*N$15, 0, ABS(N$11), TRUE) * 2)
               + (N$4 * _xlfn.NORM.DIST($B218, N$8, ABS(N$12), FALSE) * _xlfn.NORM.DIST(($B218 - N$8)*N$16, 0, ABS(N$12), TRUE) * 2)
               + (N$5 * _xlfn.NORM.DIST($B218, N$9, ABS(N$13), FALSE) * _xlfn.NORM.DIST(($B218 - N$9)*N$17, 0, ABS(N$13), TRUE) * 2)
               + (N$6 * _xlfn.NORM.DIST($B218, N$10, ABS(N$14), FALSE) * _xlfn.NORM.DIST(($B218 - N$10)*N$18, 0, ABS(N$14), TRUE) * 2)</f>
        <v>#N/A</v>
      </c>
      <c r="AE218" s="4" t="e">
        <f>BK218 + (O$3 * _xlfn.NORM.DIST($B218, O$7, ABS(O$11), FALSE) * _xlfn.NORM.DIST(($B218 - O$7)*O$15, 0, ABS(O$11), TRUE) * 2)
               + (O$4 * _xlfn.NORM.DIST($B218, O$8, ABS(O$12), FALSE) * _xlfn.NORM.DIST(($B218 - O$8)*O$16, 0, ABS(O$12), TRUE) * 2)
               + (O$5 * _xlfn.NORM.DIST($B218, O$9, ABS(O$13), FALSE) * _xlfn.NORM.DIST(($B218 - O$9)*O$17, 0, ABS(O$13), TRUE) * 2)
               + (O$6 * _xlfn.NORM.DIST($B218, O$10, ABS(O$14), FALSE) * _xlfn.NORM.DIST(($B218 - O$10)*O$18, 0, ABS(O$14), TRUE) * 2)</f>
        <v>#N/A</v>
      </c>
      <c r="AF218" s="4" t="e">
        <f t="shared" si="408"/>
        <v>#N/A</v>
      </c>
      <c r="AG218" s="4" t="e">
        <f t="shared" si="409"/>
        <v>#N/A</v>
      </c>
      <c r="AI218" s="4">
        <f>IF(OR($B218 &lt; C$231, $B218 &gt; C$234), 0, C218-S218)</f>
        <v>0</v>
      </c>
      <c r="AJ218" s="4">
        <f>IF(OR($B218 &lt; D$231, $B218 &gt; D$234), 0, D218-T218)</f>
        <v>0</v>
      </c>
      <c r="AK218" s="4">
        <f>IF(OR($B218 &lt; E$231, $B218 &gt; E$234), 0, E218-U218)</f>
        <v>0</v>
      </c>
      <c r="AL218" s="4">
        <f>IF(OR($B218 &lt; F$231, $B218 &gt; F$234), 0, F218-V218)</f>
        <v>0</v>
      </c>
      <c r="AM218" s="4">
        <f>IF(OR($B218 &lt; G$231, $B218 &gt; G$234), 0, G218-W218)</f>
        <v>0</v>
      </c>
      <c r="AN218" s="4">
        <f>IF(OR($B218 &lt; H$231, $B218 &gt; H$234), 0, H218-X218)</f>
        <v>0</v>
      </c>
      <c r="AO218" s="4">
        <f>IF(OR($B218 &lt; I$231, $B218 &gt; I$234), 0, I218-Y218)</f>
        <v>0</v>
      </c>
      <c r="AP218" s="4">
        <f>IF(OR($B218 &lt; J$231, $B218 &gt; J$234), 0, J218-Z218)</f>
        <v>0</v>
      </c>
      <c r="AQ218" s="4">
        <f>IF(OR($B218 &lt; K$231, $B218 &gt; K$234), 0, K218-AA218)</f>
        <v>0</v>
      </c>
      <c r="AR218" s="4">
        <f>IF(OR($B218 &lt; L$231, $B218 &gt; L$234), 0, L218-AB218)</f>
        <v>0</v>
      </c>
      <c r="AS218" s="4">
        <f>IF(OR($B218 &lt; M$231, $B218 &gt; M$234), 0, M218-AC218)</f>
        <v>0</v>
      </c>
      <c r="AT218" s="4">
        <f>IF(OR($B218 &lt; N$231, $B218 &gt; N$234), 0, N218-AD218)</f>
        <v>0</v>
      </c>
      <c r="AU218" s="4">
        <f>IF(OR($B218 &lt; O$231, $B218 &gt; O$234), 0, O218-AE218)</f>
        <v>0</v>
      </c>
      <c r="AV218" s="4">
        <f t="shared" si="589"/>
        <v>0</v>
      </c>
      <c r="AW218" s="4">
        <f t="shared" si="589"/>
        <v>0</v>
      </c>
      <c r="AY218" s="2" t="e">
        <f t="shared" si="431"/>
        <v>#N/A</v>
      </c>
      <c r="AZ218" s="2" t="e">
        <f t="shared" si="497"/>
        <v>#N/A</v>
      </c>
      <c r="BA218" s="2" t="e">
        <f t="shared" si="498"/>
        <v>#N/A</v>
      </c>
      <c r="BB218" s="2" t="e">
        <f t="shared" si="499"/>
        <v>#N/A</v>
      </c>
      <c r="BC218" s="2" t="e">
        <f t="shared" si="500"/>
        <v>#N/A</v>
      </c>
      <c r="BD218" s="2" t="e">
        <f t="shared" si="501"/>
        <v>#N/A</v>
      </c>
      <c r="BE218" s="2" t="e">
        <f t="shared" si="502"/>
        <v>#N/A</v>
      </c>
      <c r="BF218" s="2" t="e">
        <f t="shared" si="503"/>
        <v>#N/A</v>
      </c>
      <c r="BG218" s="2" t="e">
        <f t="shared" si="504"/>
        <v>#N/A</v>
      </c>
      <c r="BH218" s="2" t="e">
        <f t="shared" si="505"/>
        <v>#N/A</v>
      </c>
      <c r="BI218" s="2" t="e">
        <f t="shared" si="506"/>
        <v>#N/A</v>
      </c>
      <c r="BJ218" s="2" t="e">
        <f t="shared" si="507"/>
        <v>#N/A</v>
      </c>
      <c r="BK218" s="2" t="e">
        <f t="shared" si="508"/>
        <v>#N/A</v>
      </c>
      <c r="BL218" s="2" t="e">
        <f t="shared" si="509"/>
        <v>#N/A</v>
      </c>
      <c r="BM218" s="2" t="e">
        <f t="shared" si="510"/>
        <v>#N/A</v>
      </c>
      <c r="BO218" s="2" t="str">
        <f t="shared" si="574"/>
        <v/>
      </c>
      <c r="BP218" s="2" t="str">
        <f t="shared" si="575"/>
        <v/>
      </c>
      <c r="BQ218" s="2" t="str">
        <f t="shared" si="576"/>
        <v/>
      </c>
      <c r="BR218" s="2" t="str">
        <f t="shared" si="577"/>
        <v/>
      </c>
      <c r="BS218" s="2" t="str">
        <f t="shared" si="578"/>
        <v/>
      </c>
      <c r="BT218" s="2" t="str">
        <f t="shared" si="579"/>
        <v/>
      </c>
      <c r="BU218" s="2" t="str">
        <f t="shared" si="580"/>
        <v/>
      </c>
      <c r="BV218" s="2" t="str">
        <f t="shared" si="581"/>
        <v/>
      </c>
      <c r="BW218" s="2" t="str">
        <f t="shared" si="582"/>
        <v/>
      </c>
      <c r="BX218" s="2" t="str">
        <f t="shared" si="583"/>
        <v/>
      </c>
      <c r="BY218" s="2" t="str">
        <f t="shared" si="584"/>
        <v/>
      </c>
      <c r="BZ218" s="2" t="str">
        <f t="shared" si="585"/>
        <v/>
      </c>
      <c r="CA218" s="2" t="str">
        <f t="shared" si="586"/>
        <v/>
      </c>
      <c r="CB218" s="2" t="str">
        <f t="shared" si="587"/>
        <v/>
      </c>
      <c r="CC218" s="2" t="str">
        <f t="shared" si="588"/>
        <v/>
      </c>
      <c r="CE218" s="2" t="str">
        <f t="shared" si="432"/>
        <v/>
      </c>
      <c r="CF218" s="2" t="str">
        <f t="shared" si="433"/>
        <v/>
      </c>
      <c r="CG218" s="2" t="str">
        <f t="shared" si="434"/>
        <v/>
      </c>
      <c r="CH218" s="2" t="str">
        <f t="shared" si="435"/>
        <v/>
      </c>
      <c r="CI218" s="2" t="str">
        <f t="shared" si="436"/>
        <v/>
      </c>
      <c r="CJ218" s="2" t="str">
        <f t="shared" si="437"/>
        <v/>
      </c>
      <c r="CK218" s="2" t="str">
        <f t="shared" si="438"/>
        <v/>
      </c>
      <c r="CL218" s="2" t="str">
        <f t="shared" si="439"/>
        <v/>
      </c>
      <c r="CM218" s="2" t="str">
        <f t="shared" si="440"/>
        <v/>
      </c>
      <c r="CN218" s="2" t="str">
        <f t="shared" si="441"/>
        <v/>
      </c>
      <c r="CO218" s="2" t="str">
        <f t="shared" si="442"/>
        <v/>
      </c>
      <c r="CP218" s="2" t="str">
        <f t="shared" si="443"/>
        <v/>
      </c>
      <c r="CQ218" s="2" t="str">
        <f t="shared" si="444"/>
        <v/>
      </c>
      <c r="CR218" s="2" t="str">
        <f t="shared" si="445"/>
        <v/>
      </c>
      <c r="CS218" s="2" t="str">
        <f t="shared" si="446"/>
        <v/>
      </c>
      <c r="CU218" s="2" t="str">
        <f t="shared" si="447"/>
        <v/>
      </c>
      <c r="CV218" s="2" t="str">
        <f t="shared" si="448"/>
        <v/>
      </c>
      <c r="CW218" s="2" t="str">
        <f t="shared" si="449"/>
        <v/>
      </c>
      <c r="CX218" s="2" t="str">
        <f t="shared" si="450"/>
        <v/>
      </c>
      <c r="CY218" s="2" t="str">
        <f t="shared" si="451"/>
        <v/>
      </c>
      <c r="CZ218" s="2" t="str">
        <f t="shared" si="452"/>
        <v/>
      </c>
      <c r="DA218" s="2" t="str">
        <f t="shared" si="453"/>
        <v/>
      </c>
      <c r="DB218" s="2" t="str">
        <f t="shared" si="454"/>
        <v/>
      </c>
      <c r="DC218" s="2" t="str">
        <f t="shared" si="455"/>
        <v/>
      </c>
      <c r="DD218" s="2" t="str">
        <f t="shared" si="456"/>
        <v/>
      </c>
      <c r="DE218" s="2" t="str">
        <f t="shared" si="457"/>
        <v/>
      </c>
      <c r="DF218" s="2" t="str">
        <f t="shared" si="458"/>
        <v/>
      </c>
      <c r="DG218" s="2" t="str">
        <f t="shared" si="459"/>
        <v/>
      </c>
      <c r="DH218" s="2" t="str">
        <f t="shared" si="460"/>
        <v/>
      </c>
      <c r="DI218" s="2" t="str">
        <f t="shared" si="461"/>
        <v/>
      </c>
      <c r="DK218" s="2">
        <f t="shared" si="411"/>
        <v>73.601687499999997</v>
      </c>
      <c r="DL218" s="2">
        <f t="shared" si="590"/>
        <v>87.780939516129024</v>
      </c>
      <c r="DM218" s="2">
        <f t="shared" si="590"/>
        <v>93.873283541055699</v>
      </c>
      <c r="DN218" s="2">
        <f t="shared" si="590"/>
        <v>89.422105392156851</v>
      </c>
      <c r="DO218" s="2">
        <f t="shared" si="590"/>
        <v>112.3868874633431</v>
      </c>
      <c r="DP218" s="2">
        <f t="shared" si="590"/>
        <v>100.02046368092695</v>
      </c>
      <c r="DQ218" s="2">
        <f t="shared" si="590"/>
        <v>102.20532221407622</v>
      </c>
      <c r="DR218" s="2">
        <f t="shared" si="590"/>
        <v>104.9530886809269</v>
      </c>
      <c r="DS218" s="2">
        <f t="shared" si="590"/>
        <v>79.074652419354834</v>
      </c>
      <c r="DT218" s="2">
        <f t="shared" si="590"/>
        <v>80.18720459770114</v>
      </c>
      <c r="DU218" s="2">
        <f t="shared" si="590"/>
        <v>89.701531034482798</v>
      </c>
      <c r="DV218" s="2">
        <f t="shared" si="590"/>
        <v>93.687565432551324</v>
      </c>
      <c r="DW218" s="2">
        <f t="shared" si="590"/>
        <v>98.413049799465213</v>
      </c>
      <c r="DX218" s="2">
        <f t="shared" si="590"/>
        <v>76.154119540998266</v>
      </c>
      <c r="DY218" s="2">
        <f t="shared" si="590"/>
        <v>66.831851122058012</v>
      </c>
      <c r="EA218" s="2">
        <f t="shared" si="593"/>
        <v>55.951889818286695</v>
      </c>
      <c r="EB218" s="2">
        <f t="shared" si="413"/>
        <v>54.955813451694425</v>
      </c>
      <c r="EC218" s="2">
        <f t="shared" si="414"/>
        <v>49.160642364253391</v>
      </c>
      <c r="ED218" s="2">
        <f t="shared" si="415"/>
        <v>52.460837808500912</v>
      </c>
      <c r="EE218" s="2">
        <f t="shared" si="416"/>
        <v>50.250910706124301</v>
      </c>
      <c r="EF218" s="2">
        <f t="shared" si="417"/>
        <v>37.945035791819009</v>
      </c>
      <c r="EG218" s="2">
        <f t="shared" si="418"/>
        <v>45.556152686423779</v>
      </c>
      <c r="EH218" s="2">
        <f t="shared" si="419"/>
        <v>40.464893429901721</v>
      </c>
      <c r="EI218" s="2">
        <f t="shared" si="420"/>
        <v>40.064989702658096</v>
      </c>
      <c r="EJ218" s="2">
        <f t="shared" si="421"/>
        <v>45.738996452449186</v>
      </c>
      <c r="EK218" s="2">
        <f t="shared" si="422"/>
        <v>41.839741301678245</v>
      </c>
      <c r="EL218" s="2">
        <f t="shared" si="423"/>
        <v>40.945428067488201</v>
      </c>
      <c r="EM218" s="2">
        <f t="shared" si="424"/>
        <v>44.192128710343695</v>
      </c>
      <c r="EN218" s="2">
        <f t="shared" si="425"/>
        <v>42.23911281708947</v>
      </c>
      <c r="EO218" s="2">
        <f t="shared" si="426"/>
        <v>45.34764443949269</v>
      </c>
      <c r="EQ218" s="2">
        <f t="shared" si="427"/>
        <v>55.412851114456195</v>
      </c>
      <c r="ER218" s="2">
        <f t="shared" si="591"/>
        <v>51.802174915166361</v>
      </c>
      <c r="ES218" s="2">
        <f t="shared" si="591"/>
        <v>50.163064958107725</v>
      </c>
      <c r="ET218" s="2">
        <f t="shared" si="591"/>
        <v>47.522051478543773</v>
      </c>
      <c r="EU218" s="2">
        <f t="shared" si="591"/>
        <v>49.342001012947037</v>
      </c>
      <c r="EV218" s="2">
        <f t="shared" si="591"/>
        <v>47.65630957979026</v>
      </c>
      <c r="EW218" s="2">
        <f t="shared" si="591"/>
        <v>48.631360210746315</v>
      </c>
      <c r="EX218" s="2">
        <f t="shared" si="591"/>
        <v>46.008959022652064</v>
      </c>
      <c r="EY218" s="2">
        <f t="shared" si="591"/>
        <v>43.368077527271822</v>
      </c>
      <c r="EZ218" s="2">
        <f t="shared" si="591"/>
        <v>44.053058361890663</v>
      </c>
      <c r="FA218" s="2">
        <f t="shared" si="591"/>
        <v>41.738464232692962</v>
      </c>
      <c r="FB218" s="2">
        <f t="shared" si="591"/>
        <v>42.151156910815267</v>
      </c>
      <c r="FC218" s="2">
        <f t="shared" si="591"/>
        <v>48.018177707276898</v>
      </c>
      <c r="FD218" s="2">
        <f t="shared" si="591"/>
        <v>45.16082140128205</v>
      </c>
      <c r="FE218" s="2">
        <f t="shared" si="591"/>
        <v>45.262501694771032</v>
      </c>
      <c r="FG218" s="2">
        <f t="shared" si="429"/>
        <v>0.99999999999997014</v>
      </c>
      <c r="FH218" s="2">
        <f t="shared" si="592"/>
        <v>0.99999999999997491</v>
      </c>
      <c r="FI218" s="2">
        <f t="shared" si="592"/>
        <v>0.9999999999999758</v>
      </c>
      <c r="FJ218" s="2">
        <f t="shared" si="592"/>
        <v>0.99999999999997613</v>
      </c>
      <c r="FK218" s="2">
        <f t="shared" si="592"/>
        <v>0.99999999999997669</v>
      </c>
      <c r="FL218" s="2">
        <f t="shared" si="592"/>
        <v>0.9999999999999778</v>
      </c>
      <c r="FM218" s="2">
        <f t="shared" si="592"/>
        <v>0.99999999999997846</v>
      </c>
      <c r="FN218" s="2">
        <f t="shared" si="592"/>
        <v>0.99999999999997691</v>
      </c>
      <c r="FO218" s="2">
        <f t="shared" si="592"/>
        <v>0.9999999999999748</v>
      </c>
      <c r="FP218" s="2">
        <f t="shared" si="592"/>
        <v>0.99999999999997624</v>
      </c>
      <c r="FQ218" s="2">
        <f t="shared" si="592"/>
        <v>0.99999999999997824</v>
      </c>
      <c r="FR218" s="2">
        <f t="shared" si="592"/>
        <v>0.99999999999997791</v>
      </c>
      <c r="FS218" s="2">
        <f t="shared" si="592"/>
        <v>0.9999999999995014</v>
      </c>
      <c r="FT218" s="2">
        <f t="shared" si="592"/>
        <v>0.99999999999523126</v>
      </c>
      <c r="FU218" s="2">
        <f t="shared" si="592"/>
        <v>0.99999999996650857</v>
      </c>
      <c r="FW218" s="2">
        <f t="shared" si="462"/>
        <v>0.99999416433570332</v>
      </c>
      <c r="FX218" s="2">
        <f t="shared" si="514"/>
        <v>0.99999666709850188</v>
      </c>
      <c r="FY218" s="2">
        <f t="shared" si="515"/>
        <v>0.99999683694752906</v>
      </c>
      <c r="FZ218" s="2">
        <f t="shared" si="516"/>
        <v>0.99999694668146999</v>
      </c>
      <c r="GA218" s="2">
        <f t="shared" si="517"/>
        <v>0.99999682110895305</v>
      </c>
      <c r="GB218" s="2">
        <f t="shared" si="518"/>
        <v>0.99999666007926502</v>
      </c>
      <c r="GC218" s="2">
        <f t="shared" si="519"/>
        <v>0.99999797720443051</v>
      </c>
      <c r="GD218" s="2">
        <f t="shared" si="520"/>
        <v>0.99999783290093591</v>
      </c>
      <c r="GE218" s="2">
        <f t="shared" si="521"/>
        <v>0.99999772753840832</v>
      </c>
      <c r="GF218" s="2">
        <f t="shared" si="522"/>
        <v>0.99999768357636154</v>
      </c>
      <c r="GG218" s="2">
        <f t="shared" si="523"/>
        <v>0.99999735376341703</v>
      </c>
      <c r="GH218" s="2">
        <f t="shared" si="524"/>
        <v>0.99999648002838604</v>
      </c>
      <c r="GI218" s="2">
        <f t="shared" si="525"/>
        <v>0.99998316078813687</v>
      </c>
      <c r="GJ218" s="2">
        <f t="shared" si="526"/>
        <v>0.99995034855473408</v>
      </c>
      <c r="GK218" s="2">
        <f t="shared" si="527"/>
        <v>0.99987218676818379</v>
      </c>
      <c r="GM218" s="107">
        <f t="shared" si="463"/>
        <v>0</v>
      </c>
      <c r="GN218" s="107">
        <f t="shared" si="528"/>
        <v>0</v>
      </c>
      <c r="GO218" s="107">
        <f t="shared" si="529"/>
        <v>0</v>
      </c>
      <c r="GP218" s="107">
        <f t="shared" si="530"/>
        <v>0</v>
      </c>
      <c r="GQ218" s="107">
        <f t="shared" si="531"/>
        <v>0</v>
      </c>
      <c r="GR218" s="107">
        <f t="shared" si="532"/>
        <v>0</v>
      </c>
      <c r="GS218" s="107">
        <f t="shared" si="533"/>
        <v>0</v>
      </c>
      <c r="GT218" s="107">
        <f t="shared" si="534"/>
        <v>0</v>
      </c>
      <c r="GU218" s="107">
        <f t="shared" si="535"/>
        <v>0</v>
      </c>
      <c r="GV218" s="107">
        <f t="shared" si="536"/>
        <v>0</v>
      </c>
      <c r="GW218" s="107">
        <f t="shared" si="537"/>
        <v>0</v>
      </c>
      <c r="GX218" s="107">
        <f t="shared" si="538"/>
        <v>0</v>
      </c>
      <c r="GY218" s="107">
        <f t="shared" si="539"/>
        <v>0</v>
      </c>
      <c r="GZ218" s="107">
        <f t="shared" si="540"/>
        <v>0</v>
      </c>
      <c r="HA218" s="107">
        <f t="shared" si="541"/>
        <v>0</v>
      </c>
      <c r="HC218" s="107">
        <f t="shared" si="464"/>
        <v>0</v>
      </c>
      <c r="HD218" s="107">
        <f t="shared" si="542"/>
        <v>0</v>
      </c>
      <c r="HE218" s="107">
        <f t="shared" si="543"/>
        <v>0</v>
      </c>
      <c r="HF218" s="107">
        <f t="shared" si="544"/>
        <v>0</v>
      </c>
      <c r="HG218" s="107">
        <f t="shared" si="545"/>
        <v>0</v>
      </c>
      <c r="HH218" s="107">
        <f t="shared" si="546"/>
        <v>0</v>
      </c>
      <c r="HI218" s="107">
        <f t="shared" si="547"/>
        <v>0</v>
      </c>
      <c r="HJ218" s="107">
        <f t="shared" si="548"/>
        <v>0</v>
      </c>
      <c r="HK218" s="107">
        <f t="shared" si="549"/>
        <v>0</v>
      </c>
      <c r="HL218" s="107">
        <f t="shared" si="550"/>
        <v>0</v>
      </c>
      <c r="HM218" s="107">
        <f t="shared" si="551"/>
        <v>0</v>
      </c>
      <c r="HN218" s="107">
        <f t="shared" si="552"/>
        <v>0</v>
      </c>
      <c r="HO218" s="107">
        <f t="shared" si="553"/>
        <v>0</v>
      </c>
      <c r="HP218" s="107">
        <f t="shared" si="554"/>
        <v>0</v>
      </c>
      <c r="HQ218" s="107">
        <f t="shared" si="555"/>
        <v>0</v>
      </c>
      <c r="HS218" s="107">
        <f t="shared" si="465"/>
        <v>1.5857393177919117E-146</v>
      </c>
      <c r="HT218" s="107">
        <f t="shared" si="556"/>
        <v>7.5247734702546003E-177</v>
      </c>
      <c r="HU218" s="107">
        <f t="shared" si="557"/>
        <v>4.0054312006183481E-185</v>
      </c>
      <c r="HV218" s="107">
        <f t="shared" si="558"/>
        <v>5.6474960218823309E-224</v>
      </c>
      <c r="HW218" s="107">
        <f t="shared" si="559"/>
        <v>6.0877563708968086E-228</v>
      </c>
      <c r="HX218" s="107">
        <f t="shared" si="560"/>
        <v>2.4342242190510945E-218</v>
      </c>
      <c r="HY218" s="107">
        <f t="shared" si="561"/>
        <v>2.8898686410667215E-244</v>
      </c>
      <c r="HZ218" s="107">
        <f t="shared" si="562"/>
        <v>4.476035176881859E-233</v>
      </c>
      <c r="IA218" s="107">
        <f t="shared" si="563"/>
        <v>1.4292406729270426E-249</v>
      </c>
      <c r="IB218" s="107">
        <f t="shared" si="564"/>
        <v>1.5420574012430667E-265</v>
      </c>
      <c r="IC218" s="107">
        <f t="shared" si="565"/>
        <v>7.9313011987101594E-266</v>
      </c>
      <c r="ID218" s="107">
        <f t="shared" si="566"/>
        <v>1.253259831290538E-226</v>
      </c>
      <c r="IE218" s="107">
        <f t="shared" si="567"/>
        <v>4.4594552210398594E-205</v>
      </c>
      <c r="IF218" s="107">
        <f t="shared" si="568"/>
        <v>7.2391826701237864E-208</v>
      </c>
      <c r="IG218" s="107">
        <f t="shared" si="569"/>
        <v>1.2546306810752703E-214</v>
      </c>
      <c r="II218" s="107">
        <f t="shared" si="466"/>
        <v>8.5272420972608135E-49</v>
      </c>
      <c r="IJ218" s="107">
        <f t="shared" si="467"/>
        <v>3.3180605714475953E-61</v>
      </c>
      <c r="IK218" s="107">
        <f t="shared" si="468"/>
        <v>3.2139806170905781E-64</v>
      </c>
      <c r="IL218" s="107">
        <f t="shared" si="469"/>
        <v>3.7055192523013555E-77</v>
      </c>
      <c r="IM218" s="107">
        <f t="shared" si="470"/>
        <v>3.9453497034919757E-78</v>
      </c>
      <c r="IN218" s="107">
        <f t="shared" si="471"/>
        <v>1.8056786332427547E-74</v>
      </c>
      <c r="IO218" s="107">
        <f t="shared" si="472"/>
        <v>2.3102174443959886E-86</v>
      </c>
      <c r="IP218" s="107">
        <f t="shared" si="473"/>
        <v>6.2273450359551774E-82</v>
      </c>
      <c r="IQ218" s="107">
        <f t="shared" si="474"/>
        <v>2.8756173557207463E-87</v>
      </c>
      <c r="IR218" s="107">
        <f t="shared" si="475"/>
        <v>7.9176415428738834E-93</v>
      </c>
      <c r="IS218" s="107">
        <f t="shared" si="476"/>
        <v>1.2101540914016235E-91</v>
      </c>
      <c r="IT218" s="107">
        <f t="shared" si="477"/>
        <v>4.6674060333485469E-77</v>
      </c>
      <c r="IU218" s="107">
        <f t="shared" si="478"/>
        <v>4.8699759022145734E-68</v>
      </c>
      <c r="IV218" s="107">
        <f t="shared" si="479"/>
        <v>6.4117855413154005E-67</v>
      </c>
      <c r="IW218" s="107">
        <f t="shared" si="480"/>
        <v>6.2187004810222029E-64</v>
      </c>
      <c r="IY218" s="107">
        <f t="shared" si="481"/>
        <v>8.5272420972608135E-49</v>
      </c>
      <c r="IZ218" s="107">
        <f t="shared" si="482"/>
        <v>3.3180605714475953E-61</v>
      </c>
      <c r="JA218" s="107">
        <f t="shared" si="483"/>
        <v>3.2139806170905781E-64</v>
      </c>
      <c r="JB218" s="107">
        <f t="shared" si="484"/>
        <v>3.7055192523013555E-77</v>
      </c>
      <c r="JC218" s="107">
        <f t="shared" si="485"/>
        <v>3.9453497034919757E-78</v>
      </c>
      <c r="JD218" s="107">
        <f t="shared" si="486"/>
        <v>1.8056786332427547E-74</v>
      </c>
      <c r="JE218" s="107">
        <f t="shared" si="487"/>
        <v>2.3102174443959886E-86</v>
      </c>
      <c r="JF218" s="107">
        <f t="shared" si="488"/>
        <v>6.2273450359551774E-82</v>
      </c>
      <c r="JG218" s="107">
        <f t="shared" si="489"/>
        <v>2.8756173557207463E-87</v>
      </c>
      <c r="JH218" s="107">
        <f t="shared" si="490"/>
        <v>7.9176415428738834E-93</v>
      </c>
      <c r="JI218" s="107">
        <f t="shared" si="491"/>
        <v>1.2101540914016235E-91</v>
      </c>
      <c r="JJ218" s="107">
        <f t="shared" si="492"/>
        <v>4.6674060333485469E-77</v>
      </c>
      <c r="JK218" s="107">
        <f t="shared" si="493"/>
        <v>4.8699759022145734E-68</v>
      </c>
      <c r="JL218" s="107">
        <f t="shared" si="494"/>
        <v>6.4117855413154005E-67</v>
      </c>
      <c r="JM218" s="107">
        <f t="shared" si="495"/>
        <v>6.2187004810222029E-64</v>
      </c>
    </row>
    <row r="219" spans="2:273" x14ac:dyDescent="0.25">
      <c r="B219" s="2">
        <v>191</v>
      </c>
      <c r="C219" s="37">
        <v>55.671999999999997</v>
      </c>
      <c r="D219" s="37">
        <v>53.725999999999999</v>
      </c>
      <c r="E219" s="37">
        <v>51.786999999999999</v>
      </c>
      <c r="F219" s="37">
        <v>48.377000000000002</v>
      </c>
      <c r="G219" s="37">
        <v>51.066000000000003</v>
      </c>
      <c r="H219" s="37">
        <v>50.433</v>
      </c>
      <c r="I219" s="37">
        <v>52.8</v>
      </c>
      <c r="J219" s="37">
        <v>47.05</v>
      </c>
      <c r="K219" s="37">
        <v>45.69</v>
      </c>
      <c r="L219" s="37">
        <v>45.982999999999997</v>
      </c>
      <c r="M219" s="37">
        <v>42.441000000000003</v>
      </c>
      <c r="N219" s="37">
        <v>41.168999999999997</v>
      </c>
      <c r="O219" s="37">
        <v>48.932000000000002</v>
      </c>
      <c r="P219" s="37">
        <v>45.338999999999999</v>
      </c>
      <c r="Q219" s="37">
        <v>45.966999999999999</v>
      </c>
      <c r="S219" s="4" t="e">
        <f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si="408"/>
        <v>#N/A</v>
      </c>
      <c r="AG219" s="4" t="e">
        <f t="shared" si="409"/>
        <v>#N/A</v>
      </c>
      <c r="AI219" s="4">
        <f>IF(OR($B219 &lt; C$231, $B219 &gt; C$234), 0, C219-S219)</f>
        <v>0</v>
      </c>
      <c r="AJ219" s="4">
        <f>IF(OR($B219 &lt; D$231, $B219 &gt; D$234), 0, D219-T219)</f>
        <v>0</v>
      </c>
      <c r="AK219" s="4">
        <f>IF(OR($B219 &lt; E$231, $B219 &gt; E$234), 0, E219-U219)</f>
        <v>0</v>
      </c>
      <c r="AL219" s="4">
        <f>IF(OR($B219 &lt; F$231, $B219 &gt; F$234), 0, F219-V219)</f>
        <v>0</v>
      </c>
      <c r="AM219" s="4">
        <f>IF(OR($B219 &lt; G$231, $B219 &gt; G$234), 0, G219-W219)</f>
        <v>0</v>
      </c>
      <c r="AN219" s="4">
        <f>IF(OR($B219 &lt; H$231, $B219 &gt; H$234), 0, H219-X219)</f>
        <v>0</v>
      </c>
      <c r="AO219" s="4">
        <f>IF(OR($B219 &lt; I$231, $B219 &gt; I$234), 0, I219-Y219)</f>
        <v>0</v>
      </c>
      <c r="AP219" s="4">
        <f>IF(OR($B219 &lt; J$231, $B219 &gt; J$234), 0, J219-Z219)</f>
        <v>0</v>
      </c>
      <c r="AQ219" s="4">
        <f>IF(OR($B219 &lt; K$231, $B219 &gt; K$234), 0, K219-AA219)</f>
        <v>0</v>
      </c>
      <c r="AR219" s="4">
        <f>IF(OR($B219 &lt; L$231, $B219 &gt; L$234), 0, L219-AB219)</f>
        <v>0</v>
      </c>
      <c r="AS219" s="4">
        <f>IF(OR($B219 &lt; M$231, $B219 &gt; M$234), 0, M219-AC219)</f>
        <v>0</v>
      </c>
      <c r="AT219" s="4">
        <f>IF(OR($B219 &lt; N$231, $B219 &gt; N$234), 0, N219-AD219)</f>
        <v>0</v>
      </c>
      <c r="AU219" s="4">
        <f>IF(OR($B219 &lt; O$231, $B219 &gt; O$234), 0, O219-AE219)</f>
        <v>0</v>
      </c>
      <c r="AV219" s="4">
        <f t="shared" si="589"/>
        <v>0</v>
      </c>
      <c r="AW219" s="4">
        <f t="shared" si="589"/>
        <v>0</v>
      </c>
      <c r="AY219" s="2" t="e">
        <f t="shared" si="431"/>
        <v>#N/A</v>
      </c>
      <c r="AZ219" s="2" t="e">
        <f t="shared" si="497"/>
        <v>#N/A</v>
      </c>
      <c r="BA219" s="2" t="e">
        <f t="shared" si="498"/>
        <v>#N/A</v>
      </c>
      <c r="BB219" s="2" t="e">
        <f t="shared" si="499"/>
        <v>#N/A</v>
      </c>
      <c r="BC219" s="2" t="e">
        <f t="shared" si="500"/>
        <v>#N/A</v>
      </c>
      <c r="BD219" s="2" t="e">
        <f t="shared" si="501"/>
        <v>#N/A</v>
      </c>
      <c r="BE219" s="2" t="e">
        <f t="shared" si="502"/>
        <v>#N/A</v>
      </c>
      <c r="BF219" s="2" t="e">
        <f t="shared" si="503"/>
        <v>#N/A</v>
      </c>
      <c r="BG219" s="2" t="e">
        <f t="shared" si="504"/>
        <v>#N/A</v>
      </c>
      <c r="BH219" s="2" t="e">
        <f t="shared" si="505"/>
        <v>#N/A</v>
      </c>
      <c r="BI219" s="2" t="e">
        <f t="shared" si="506"/>
        <v>#N/A</v>
      </c>
      <c r="BJ219" s="2" t="e">
        <f t="shared" si="507"/>
        <v>#N/A</v>
      </c>
      <c r="BK219" s="2" t="e">
        <f t="shared" si="508"/>
        <v>#N/A</v>
      </c>
      <c r="BL219" s="2" t="e">
        <f t="shared" si="509"/>
        <v>#N/A</v>
      </c>
      <c r="BM219" s="2" t="e">
        <f t="shared" si="510"/>
        <v>#N/A</v>
      </c>
      <c r="BO219" s="2" t="str">
        <f t="shared" si="574"/>
        <v/>
      </c>
      <c r="BP219" s="2" t="str">
        <f t="shared" si="575"/>
        <v/>
      </c>
      <c r="BQ219" s="2" t="str">
        <f t="shared" si="576"/>
        <v/>
      </c>
      <c r="BR219" s="2" t="str">
        <f t="shared" si="577"/>
        <v/>
      </c>
      <c r="BS219" s="2" t="str">
        <f t="shared" si="578"/>
        <v/>
      </c>
      <c r="BT219" s="2" t="str">
        <f t="shared" si="579"/>
        <v/>
      </c>
      <c r="BU219" s="2" t="str">
        <f t="shared" si="580"/>
        <v/>
      </c>
      <c r="BV219" s="2" t="str">
        <f t="shared" si="581"/>
        <v/>
      </c>
      <c r="BW219" s="2" t="str">
        <f t="shared" si="582"/>
        <v/>
      </c>
      <c r="BX219" s="2" t="str">
        <f t="shared" si="583"/>
        <v/>
      </c>
      <c r="BY219" s="2" t="str">
        <f t="shared" si="584"/>
        <v/>
      </c>
      <c r="BZ219" s="2" t="str">
        <f t="shared" si="585"/>
        <v/>
      </c>
      <c r="CA219" s="2" t="str">
        <f t="shared" si="586"/>
        <v/>
      </c>
      <c r="CB219" s="2" t="str">
        <f t="shared" si="587"/>
        <v/>
      </c>
      <c r="CC219" s="2" t="str">
        <f t="shared" si="588"/>
        <v/>
      </c>
      <c r="CE219" s="2" t="str">
        <f t="shared" si="432"/>
        <v/>
      </c>
      <c r="CF219" s="2" t="str">
        <f t="shared" si="433"/>
        <v/>
      </c>
      <c r="CG219" s="2" t="str">
        <f t="shared" si="434"/>
        <v/>
      </c>
      <c r="CH219" s="2" t="str">
        <f t="shared" si="435"/>
        <v/>
      </c>
      <c r="CI219" s="2" t="str">
        <f t="shared" si="436"/>
        <v/>
      </c>
      <c r="CJ219" s="2" t="str">
        <f t="shared" si="437"/>
        <v/>
      </c>
      <c r="CK219" s="2" t="str">
        <f t="shared" si="438"/>
        <v/>
      </c>
      <c r="CL219" s="2" t="str">
        <f t="shared" si="439"/>
        <v/>
      </c>
      <c r="CM219" s="2" t="str">
        <f t="shared" si="440"/>
        <v/>
      </c>
      <c r="CN219" s="2" t="str">
        <f t="shared" si="441"/>
        <v/>
      </c>
      <c r="CO219" s="2" t="str">
        <f t="shared" si="442"/>
        <v/>
      </c>
      <c r="CP219" s="2" t="str">
        <f t="shared" si="443"/>
        <v/>
      </c>
      <c r="CQ219" s="2" t="str">
        <f t="shared" si="444"/>
        <v/>
      </c>
      <c r="CR219" s="2" t="str">
        <f t="shared" si="445"/>
        <v/>
      </c>
      <c r="CS219" s="2" t="str">
        <f t="shared" si="446"/>
        <v/>
      </c>
      <c r="CU219" s="2" t="str">
        <f t="shared" si="447"/>
        <v/>
      </c>
      <c r="CV219" s="2" t="str">
        <f t="shared" si="448"/>
        <v/>
      </c>
      <c r="CW219" s="2" t="str">
        <f t="shared" si="449"/>
        <v/>
      </c>
      <c r="CX219" s="2" t="str">
        <f t="shared" si="450"/>
        <v/>
      </c>
      <c r="CY219" s="2" t="str">
        <f t="shared" si="451"/>
        <v/>
      </c>
      <c r="CZ219" s="2" t="str">
        <f t="shared" si="452"/>
        <v/>
      </c>
      <c r="DA219" s="2" t="str">
        <f t="shared" si="453"/>
        <v/>
      </c>
      <c r="DB219" s="2" t="str">
        <f t="shared" si="454"/>
        <v/>
      </c>
      <c r="DC219" s="2" t="str">
        <f t="shared" si="455"/>
        <v/>
      </c>
      <c r="DD219" s="2" t="str">
        <f t="shared" si="456"/>
        <v/>
      </c>
      <c r="DE219" s="2" t="str">
        <f t="shared" si="457"/>
        <v/>
      </c>
      <c r="DF219" s="2" t="str">
        <f t="shared" si="458"/>
        <v/>
      </c>
      <c r="DG219" s="2" t="str">
        <f t="shared" si="459"/>
        <v/>
      </c>
      <c r="DH219" s="2" t="str">
        <f t="shared" si="460"/>
        <v/>
      </c>
      <c r="DI219" s="2" t="str">
        <f t="shared" si="461"/>
        <v/>
      </c>
      <c r="DK219" s="2">
        <f t="shared" si="411"/>
        <v>73.616845161290314</v>
      </c>
      <c r="DL219" s="2">
        <f t="shared" si="590"/>
        <v>87.869768145161288</v>
      </c>
      <c r="DM219" s="2">
        <f t="shared" si="590"/>
        <v>93.991932551319621</v>
      </c>
      <c r="DN219" s="2">
        <f t="shared" si="590"/>
        <v>89.532430926916206</v>
      </c>
      <c r="DO219" s="2">
        <f t="shared" si="590"/>
        <v>112.60920619501465</v>
      </c>
      <c r="DP219" s="2">
        <f t="shared" si="590"/>
        <v>100.14183433600716</v>
      </c>
      <c r="DQ219" s="2">
        <f t="shared" si="590"/>
        <v>102.36048332111434</v>
      </c>
      <c r="DR219" s="2">
        <f t="shared" si="590"/>
        <v>105.1338707664884</v>
      </c>
      <c r="DS219" s="2">
        <f t="shared" si="590"/>
        <v>79.12408709677419</v>
      </c>
      <c r="DT219" s="2">
        <f t="shared" si="590"/>
        <v>80.248043529847962</v>
      </c>
      <c r="DU219" s="2">
        <f t="shared" si="590"/>
        <v>89.818663181312601</v>
      </c>
      <c r="DV219" s="2">
        <f t="shared" si="590"/>
        <v>93.810566898826977</v>
      </c>
      <c r="DW219" s="2">
        <f t="shared" si="590"/>
        <v>98.519774732620306</v>
      </c>
      <c r="DX219" s="2">
        <f t="shared" si="590"/>
        <v>76.179592468805751</v>
      </c>
      <c r="DY219" s="2">
        <f t="shared" si="590"/>
        <v>66.809042692939244</v>
      </c>
      <c r="EA219" s="2">
        <f t="shared" si="593"/>
        <v>55.922398327083926</v>
      </c>
      <c r="EB219" s="2">
        <f t="shared" si="413"/>
        <v>54.896722639797837</v>
      </c>
      <c r="EC219" s="2">
        <f t="shared" si="414"/>
        <v>49.037230769230767</v>
      </c>
      <c r="ED219" s="2">
        <f t="shared" si="415"/>
        <v>52.397586380255937</v>
      </c>
      <c r="EE219" s="2">
        <f t="shared" si="416"/>
        <v>50.108997714808027</v>
      </c>
      <c r="EF219" s="2">
        <f t="shared" si="417"/>
        <v>37.665771709323579</v>
      </c>
      <c r="EG219" s="2">
        <f t="shared" si="418"/>
        <v>45.34519348163478</v>
      </c>
      <c r="EH219" s="2">
        <f t="shared" si="419"/>
        <v>40.253112778065194</v>
      </c>
      <c r="EI219" s="2">
        <f t="shared" si="420"/>
        <v>39.908606828763581</v>
      </c>
      <c r="EJ219" s="2">
        <f t="shared" si="421"/>
        <v>45.623906808568712</v>
      </c>
      <c r="EK219" s="2">
        <f t="shared" si="422"/>
        <v>41.694050347932851</v>
      </c>
      <c r="EL219" s="2">
        <f t="shared" si="423"/>
        <v>40.767075135185294</v>
      </c>
      <c r="EM219" s="2">
        <f t="shared" si="424"/>
        <v>43.977504838821957</v>
      </c>
      <c r="EN219" s="2">
        <f t="shared" si="425"/>
        <v>42.057750333778387</v>
      </c>
      <c r="EO219" s="2">
        <f t="shared" si="426"/>
        <v>45.189227433940545</v>
      </c>
      <c r="EQ219" s="2">
        <f t="shared" si="427"/>
        <v>55.381671004791912</v>
      </c>
      <c r="ER219" s="2">
        <f t="shared" si="591"/>
        <v>51.713990006715989</v>
      </c>
      <c r="ES219" s="2">
        <f t="shared" si="591"/>
        <v>50.051042357687393</v>
      </c>
      <c r="ET219" s="2">
        <f t="shared" si="591"/>
        <v>47.408851581879418</v>
      </c>
      <c r="EU219" s="2">
        <f t="shared" si="591"/>
        <v>49.191154752956557</v>
      </c>
      <c r="EV219" s="2">
        <f t="shared" si="591"/>
        <v>47.477185844947456</v>
      </c>
      <c r="EW219" s="2">
        <f t="shared" si="591"/>
        <v>48.452682819333155</v>
      </c>
      <c r="EX219" s="2">
        <f t="shared" si="591"/>
        <v>45.854379832943835</v>
      </c>
      <c r="EY219" s="2">
        <f t="shared" si="591"/>
        <v>43.245904482054954</v>
      </c>
      <c r="EZ219" s="2">
        <f t="shared" si="591"/>
        <v>43.920583557116551</v>
      </c>
      <c r="FA219" s="2">
        <f t="shared" si="591"/>
        <v>41.592327025299397</v>
      </c>
      <c r="FB219" s="2">
        <f t="shared" si="591"/>
        <v>41.985316518111702</v>
      </c>
      <c r="FC219" s="2">
        <f t="shared" si="591"/>
        <v>47.844195981741528</v>
      </c>
      <c r="FD219" s="2">
        <f t="shared" si="591"/>
        <v>45.010530046714223</v>
      </c>
      <c r="FE219" s="2">
        <f t="shared" si="591"/>
        <v>45.103767760226738</v>
      </c>
      <c r="FG219" s="2">
        <f t="shared" si="429"/>
        <v>0.99999999999997635</v>
      </c>
      <c r="FH219" s="2">
        <f t="shared" si="592"/>
        <v>0.99999999999998013</v>
      </c>
      <c r="FI219" s="2">
        <f t="shared" si="592"/>
        <v>0.99999999999998079</v>
      </c>
      <c r="FJ219" s="2">
        <f t="shared" si="592"/>
        <v>0.99999999999998102</v>
      </c>
      <c r="FK219" s="2">
        <f t="shared" si="592"/>
        <v>0.99999999999998146</v>
      </c>
      <c r="FL219" s="2">
        <f t="shared" si="592"/>
        <v>0.99999999999998235</v>
      </c>
      <c r="FM219" s="2">
        <f t="shared" si="592"/>
        <v>0.9999999999999829</v>
      </c>
      <c r="FN219" s="2">
        <f t="shared" si="592"/>
        <v>0.99999999999998168</v>
      </c>
      <c r="FO219" s="2">
        <f t="shared" si="592"/>
        <v>0.99999999999998002</v>
      </c>
      <c r="FP219" s="2">
        <f t="shared" si="592"/>
        <v>0.99999999999998113</v>
      </c>
      <c r="FQ219" s="2">
        <f t="shared" si="592"/>
        <v>0.99999999999998268</v>
      </c>
      <c r="FR219" s="2">
        <f t="shared" si="592"/>
        <v>0.99999999999998246</v>
      </c>
      <c r="FS219" s="2">
        <f t="shared" si="592"/>
        <v>0.99999999999959555</v>
      </c>
      <c r="FT219" s="2">
        <f t="shared" si="592"/>
        <v>0.99999999999606382</v>
      </c>
      <c r="FU219" s="2">
        <f t="shared" si="592"/>
        <v>0.999999999971945</v>
      </c>
      <c r="FW219" s="2">
        <f t="shared" si="462"/>
        <v>0.99999536456151716</v>
      </c>
      <c r="FX219" s="2">
        <f t="shared" si="514"/>
        <v>0.99999735258042166</v>
      </c>
      <c r="FY219" s="2">
        <f t="shared" si="515"/>
        <v>0.99999748749647999</v>
      </c>
      <c r="FZ219" s="2">
        <f t="shared" si="516"/>
        <v>0.99999757466135897</v>
      </c>
      <c r="GA219" s="2">
        <f t="shared" si="517"/>
        <v>0.99999747491543534</v>
      </c>
      <c r="GB219" s="2">
        <f t="shared" si="518"/>
        <v>0.99999734700483611</v>
      </c>
      <c r="GC219" s="2">
        <f t="shared" si="519"/>
        <v>0.99999839323569761</v>
      </c>
      <c r="GD219" s="2">
        <f t="shared" si="520"/>
        <v>0.99999827861125867</v>
      </c>
      <c r="GE219" s="2">
        <f t="shared" si="521"/>
        <v>0.99999819491875175</v>
      </c>
      <c r="GF219" s="2">
        <f t="shared" si="522"/>
        <v>0.99999815999842379</v>
      </c>
      <c r="GG219" s="2">
        <f t="shared" si="523"/>
        <v>0.99999789801842243</v>
      </c>
      <c r="GH219" s="2">
        <f t="shared" si="524"/>
        <v>0.99999720398513747</v>
      </c>
      <c r="GI219" s="2">
        <f t="shared" si="525"/>
        <v>0.99998634115265084</v>
      </c>
      <c r="GJ219" s="2">
        <f t="shared" si="526"/>
        <v>0.99995901713399504</v>
      </c>
      <c r="GK219" s="2">
        <f t="shared" si="527"/>
        <v>0.99989293149225822</v>
      </c>
      <c r="GM219" s="107">
        <f t="shared" si="463"/>
        <v>0</v>
      </c>
      <c r="GN219" s="107">
        <f t="shared" si="528"/>
        <v>0</v>
      </c>
      <c r="GO219" s="107">
        <f t="shared" si="529"/>
        <v>0</v>
      </c>
      <c r="GP219" s="107">
        <f t="shared" si="530"/>
        <v>0</v>
      </c>
      <c r="GQ219" s="107">
        <f t="shared" si="531"/>
        <v>0</v>
      </c>
      <c r="GR219" s="107">
        <f t="shared" si="532"/>
        <v>0</v>
      </c>
      <c r="GS219" s="107">
        <f t="shared" si="533"/>
        <v>0</v>
      </c>
      <c r="GT219" s="107">
        <f t="shared" si="534"/>
        <v>0</v>
      </c>
      <c r="GU219" s="107">
        <f t="shared" si="535"/>
        <v>0</v>
      </c>
      <c r="GV219" s="107">
        <f t="shared" si="536"/>
        <v>0</v>
      </c>
      <c r="GW219" s="107">
        <f t="shared" si="537"/>
        <v>0</v>
      </c>
      <c r="GX219" s="107">
        <f t="shared" si="538"/>
        <v>0</v>
      </c>
      <c r="GY219" s="107">
        <f t="shared" si="539"/>
        <v>0</v>
      </c>
      <c r="GZ219" s="107">
        <f t="shared" si="540"/>
        <v>0</v>
      </c>
      <c r="HA219" s="107">
        <f t="shared" si="541"/>
        <v>0</v>
      </c>
      <c r="HC219" s="107">
        <f t="shared" si="464"/>
        <v>0</v>
      </c>
      <c r="HD219" s="107">
        <f t="shared" si="542"/>
        <v>0</v>
      </c>
      <c r="HE219" s="107">
        <f t="shared" si="543"/>
        <v>0</v>
      </c>
      <c r="HF219" s="107">
        <f t="shared" si="544"/>
        <v>0</v>
      </c>
      <c r="HG219" s="107">
        <f t="shared" si="545"/>
        <v>0</v>
      </c>
      <c r="HH219" s="107">
        <f t="shared" si="546"/>
        <v>0</v>
      </c>
      <c r="HI219" s="107">
        <f t="shared" si="547"/>
        <v>0</v>
      </c>
      <c r="HJ219" s="107">
        <f t="shared" si="548"/>
        <v>0</v>
      </c>
      <c r="HK219" s="107">
        <f t="shared" si="549"/>
        <v>0</v>
      </c>
      <c r="HL219" s="107">
        <f t="shared" si="550"/>
        <v>0</v>
      </c>
      <c r="HM219" s="107">
        <f t="shared" si="551"/>
        <v>0</v>
      </c>
      <c r="HN219" s="107">
        <f t="shared" si="552"/>
        <v>0</v>
      </c>
      <c r="HO219" s="107">
        <f t="shared" si="553"/>
        <v>0</v>
      </c>
      <c r="HP219" s="107">
        <f t="shared" si="554"/>
        <v>0</v>
      </c>
      <c r="HQ219" s="107">
        <f t="shared" si="555"/>
        <v>0</v>
      </c>
      <c r="HS219" s="107">
        <f t="shared" si="465"/>
        <v>3.4145510513023331E-150</v>
      </c>
      <c r="HT219" s="107">
        <f t="shared" si="556"/>
        <v>3.5064832407231782E-181</v>
      </c>
      <c r="HU219" s="107">
        <f t="shared" si="557"/>
        <v>1.1957937006507126E-189</v>
      </c>
      <c r="HV219" s="107">
        <f t="shared" si="558"/>
        <v>1.9666280298796412E-229</v>
      </c>
      <c r="HW219" s="107">
        <f t="shared" si="559"/>
        <v>1.677627714555401E-233</v>
      </c>
      <c r="HX219" s="107">
        <f t="shared" si="560"/>
        <v>1.1407890260356741E-223</v>
      </c>
      <c r="HY219" s="107">
        <f t="shared" si="561"/>
        <v>4.0810795697760447E-250</v>
      </c>
      <c r="HZ219" s="107">
        <f t="shared" si="562"/>
        <v>1.1474716910732375E-238</v>
      </c>
      <c r="IA219" s="107">
        <f t="shared" si="563"/>
        <v>1.4335035506933E-255</v>
      </c>
      <c r="IB219" s="107">
        <f t="shared" si="564"/>
        <v>6.1843376891640163E-272</v>
      </c>
      <c r="IC219" s="107">
        <f t="shared" si="565"/>
        <v>2.9842164851743799E-272</v>
      </c>
      <c r="ID219" s="107">
        <f t="shared" si="566"/>
        <v>3.5381450339969396E-232</v>
      </c>
      <c r="IE219" s="107">
        <f t="shared" si="567"/>
        <v>3.2171794273351196E-210</v>
      </c>
      <c r="IF219" s="107">
        <f t="shared" si="568"/>
        <v>4.3754370843594662E-213</v>
      </c>
      <c r="IG219" s="107">
        <f t="shared" si="569"/>
        <v>3.7414998224416446E-220</v>
      </c>
      <c r="II219" s="107">
        <f t="shared" si="466"/>
        <v>1.3096261294910825E-50</v>
      </c>
      <c r="IJ219" s="107">
        <f t="shared" si="467"/>
        <v>2.1530650079686337E-63</v>
      </c>
      <c r="IK219" s="107">
        <f t="shared" si="468"/>
        <v>1.6524552353901273E-66</v>
      </c>
      <c r="IL219" s="107">
        <f t="shared" si="469"/>
        <v>6.5223132810432947E-80</v>
      </c>
      <c r="IM219" s="107">
        <f t="shared" si="470"/>
        <v>6.2687567066784845E-81</v>
      </c>
      <c r="IN219" s="107">
        <f t="shared" si="471"/>
        <v>3.8123138027364236E-77</v>
      </c>
      <c r="IO219" s="107">
        <f t="shared" si="472"/>
        <v>2.3505483088526856E-89</v>
      </c>
      <c r="IP219" s="107">
        <f t="shared" si="473"/>
        <v>8.7757702709401354E-85</v>
      </c>
      <c r="IQ219" s="107">
        <f t="shared" si="474"/>
        <v>2.5523488617153113E-90</v>
      </c>
      <c r="IR219" s="107">
        <f t="shared" si="475"/>
        <v>4.4020735760972754E-96</v>
      </c>
      <c r="IS219" s="107">
        <f t="shared" si="476"/>
        <v>6.8645202571426699E-95</v>
      </c>
      <c r="IT219" s="107">
        <f t="shared" si="477"/>
        <v>7.7063288252877872E-80</v>
      </c>
      <c r="IU219" s="107">
        <f t="shared" si="478"/>
        <v>1.3891515104880706E-70</v>
      </c>
      <c r="IV219" s="107">
        <f t="shared" si="479"/>
        <v>1.8321449946517804E-69</v>
      </c>
      <c r="IW219" s="107">
        <f t="shared" si="480"/>
        <v>2.0698946420016874E-66</v>
      </c>
      <c r="IY219" s="107">
        <f t="shared" si="481"/>
        <v>1.3096261294910825E-50</v>
      </c>
      <c r="IZ219" s="107">
        <f t="shared" si="482"/>
        <v>2.1530650079686337E-63</v>
      </c>
      <c r="JA219" s="107">
        <f t="shared" si="483"/>
        <v>1.6524552353901273E-66</v>
      </c>
      <c r="JB219" s="107">
        <f t="shared" si="484"/>
        <v>6.5223132810432947E-80</v>
      </c>
      <c r="JC219" s="107">
        <f t="shared" si="485"/>
        <v>6.2687567066784845E-81</v>
      </c>
      <c r="JD219" s="107">
        <f t="shared" si="486"/>
        <v>3.8123138027364236E-77</v>
      </c>
      <c r="JE219" s="107">
        <f t="shared" si="487"/>
        <v>2.3505483088526856E-89</v>
      </c>
      <c r="JF219" s="107">
        <f t="shared" si="488"/>
        <v>8.7757702709401354E-85</v>
      </c>
      <c r="JG219" s="107">
        <f t="shared" si="489"/>
        <v>2.5523488617153113E-90</v>
      </c>
      <c r="JH219" s="107">
        <f t="shared" si="490"/>
        <v>4.4020735760972754E-96</v>
      </c>
      <c r="JI219" s="107">
        <f t="shared" si="491"/>
        <v>6.8645202571426699E-95</v>
      </c>
      <c r="JJ219" s="107">
        <f t="shared" si="492"/>
        <v>7.7063288252877872E-80</v>
      </c>
      <c r="JK219" s="107">
        <f t="shared" si="493"/>
        <v>1.3891515104880706E-70</v>
      </c>
      <c r="JL219" s="107">
        <f t="shared" si="494"/>
        <v>1.8321449946517804E-69</v>
      </c>
      <c r="JM219" s="107">
        <f t="shared" si="495"/>
        <v>2.0698946420016874E-66</v>
      </c>
    </row>
    <row r="220" spans="2:273" x14ac:dyDescent="0.25">
      <c r="B220" s="2">
        <v>192</v>
      </c>
      <c r="C220" s="37">
        <v>56.125</v>
      </c>
      <c r="D220" s="37">
        <v>54.613</v>
      </c>
      <c r="E220" s="37">
        <v>53.197000000000003</v>
      </c>
      <c r="F220" s="37">
        <v>49.753999999999998</v>
      </c>
      <c r="G220" s="37">
        <v>50.738</v>
      </c>
      <c r="H220" s="37">
        <v>51.232999999999997</v>
      </c>
      <c r="I220" s="37">
        <v>51.767000000000003</v>
      </c>
      <c r="J220" s="37">
        <v>47.883000000000003</v>
      </c>
      <c r="K220" s="37">
        <v>46.241</v>
      </c>
      <c r="L220" s="37">
        <v>45.508000000000003</v>
      </c>
      <c r="M220" s="37">
        <v>43.406999999999996</v>
      </c>
      <c r="N220" s="37">
        <v>42.457999999999998</v>
      </c>
      <c r="O220" s="37">
        <v>48.746000000000002</v>
      </c>
      <c r="P220" s="37">
        <v>44.406999999999996</v>
      </c>
      <c r="Q220" s="37">
        <v>46.524999999999999</v>
      </c>
      <c r="S220" s="4" t="e">
        <f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F228" si="594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ref="AG220:AG228" si="595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#N/A</v>
      </c>
      <c r="AI220" s="4">
        <f>IF(OR($B220 &lt; C$231, $B220 &gt; C$234), 0, C220-S220)</f>
        <v>0</v>
      </c>
      <c r="AJ220" s="4">
        <f>IF(OR($B220 &lt; D$231, $B220 &gt; D$234), 0, D220-T220)</f>
        <v>0</v>
      </c>
      <c r="AK220" s="4">
        <f>IF(OR($B220 &lt; E$231, $B220 &gt; E$234), 0, E220-U220)</f>
        <v>0</v>
      </c>
      <c r="AL220" s="4">
        <f>IF(OR($B220 &lt; F$231, $B220 &gt; F$234), 0, F220-V220)</f>
        <v>0</v>
      </c>
      <c r="AM220" s="4">
        <f>IF(OR($B220 &lt; G$231, $B220 &gt; G$234), 0, G220-W220)</f>
        <v>0</v>
      </c>
      <c r="AN220" s="4">
        <f>IF(OR($B220 &lt; H$231, $B220 &gt; H$234), 0, H220-X220)</f>
        <v>0</v>
      </c>
      <c r="AO220" s="4">
        <f>IF(OR($B220 &lt; I$231, $B220 &gt; I$234), 0, I220-Y220)</f>
        <v>0</v>
      </c>
      <c r="AP220" s="4">
        <f>IF(OR($B220 &lt; J$231, $B220 &gt; J$234), 0, J220-Z220)</f>
        <v>0</v>
      </c>
      <c r="AQ220" s="4">
        <f>IF(OR($B220 &lt; K$231, $B220 &gt; K$234), 0, K220-AA220)</f>
        <v>0</v>
      </c>
      <c r="AR220" s="4">
        <f>IF(OR($B220 &lt; L$231, $B220 &gt; L$234), 0, L220-AB220)</f>
        <v>0</v>
      </c>
      <c r="AS220" s="4">
        <f>IF(OR($B220 &lt; M$231, $B220 &gt; M$234), 0, M220-AC220)</f>
        <v>0</v>
      </c>
      <c r="AT220" s="4">
        <f>IF(OR($B220 &lt; N$231, $B220 &gt; N$234), 0, N220-AD220)</f>
        <v>0</v>
      </c>
      <c r="AU220" s="4">
        <f>IF(OR($B220 &lt; O$231, $B220 &gt; O$234), 0, O220-AE220)</f>
        <v>0</v>
      </c>
      <c r="AV220" s="4">
        <f t="shared" ref="AV220:AW228" si="596">IF(OR($B220 &lt; P$231, $B220 &gt; P$234), 0, P220-AF220)</f>
        <v>0</v>
      </c>
      <c r="AW220" s="4">
        <f t="shared" si="596"/>
        <v>0</v>
      </c>
      <c r="AY220" s="2" t="e">
        <f t="shared" si="431"/>
        <v>#N/A</v>
      </c>
      <c r="AZ220" s="2" t="e">
        <f t="shared" si="497"/>
        <v>#N/A</v>
      </c>
      <c r="BA220" s="2" t="e">
        <f t="shared" si="498"/>
        <v>#N/A</v>
      </c>
      <c r="BB220" s="2" t="e">
        <f t="shared" si="499"/>
        <v>#N/A</v>
      </c>
      <c r="BC220" s="2" t="e">
        <f t="shared" si="500"/>
        <v>#N/A</v>
      </c>
      <c r="BD220" s="2" t="e">
        <f t="shared" si="501"/>
        <v>#N/A</v>
      </c>
      <c r="BE220" s="2" t="e">
        <f t="shared" si="502"/>
        <v>#N/A</v>
      </c>
      <c r="BF220" s="2" t="e">
        <f t="shared" si="503"/>
        <v>#N/A</v>
      </c>
      <c r="BG220" s="2" t="e">
        <f t="shared" si="504"/>
        <v>#N/A</v>
      </c>
      <c r="BH220" s="2" t="e">
        <f t="shared" si="505"/>
        <v>#N/A</v>
      </c>
      <c r="BI220" s="2" t="e">
        <f t="shared" si="506"/>
        <v>#N/A</v>
      </c>
      <c r="BJ220" s="2" t="e">
        <f t="shared" si="507"/>
        <v>#N/A</v>
      </c>
      <c r="BK220" s="2" t="e">
        <f t="shared" si="508"/>
        <v>#N/A</v>
      </c>
      <c r="BL220" s="2" t="e">
        <f t="shared" si="509"/>
        <v>#N/A</v>
      </c>
      <c r="BM220" s="2" t="e">
        <f t="shared" si="510"/>
        <v>#N/A</v>
      </c>
      <c r="BO220" s="2" t="str">
        <f t="shared" si="574"/>
        <v/>
      </c>
      <c r="BP220" s="2" t="str">
        <f t="shared" si="575"/>
        <v/>
      </c>
      <c r="BQ220" s="2" t="str">
        <f t="shared" si="576"/>
        <v/>
      </c>
      <c r="BR220" s="2" t="str">
        <f t="shared" si="577"/>
        <v/>
      </c>
      <c r="BS220" s="2" t="str">
        <f t="shared" si="578"/>
        <v/>
      </c>
      <c r="BT220" s="2" t="str">
        <f t="shared" si="579"/>
        <v/>
      </c>
      <c r="BU220" s="2" t="str">
        <f t="shared" si="580"/>
        <v/>
      </c>
      <c r="BV220" s="2" t="str">
        <f t="shared" si="581"/>
        <v/>
      </c>
      <c r="BW220" s="2" t="str">
        <f t="shared" si="582"/>
        <v/>
      </c>
      <c r="BX220" s="2" t="str">
        <f t="shared" si="583"/>
        <v/>
      </c>
      <c r="BY220" s="2" t="str">
        <f t="shared" si="584"/>
        <v/>
      </c>
      <c r="BZ220" s="2" t="str">
        <f t="shared" si="585"/>
        <v/>
      </c>
      <c r="CA220" s="2" t="str">
        <f t="shared" si="586"/>
        <v/>
      </c>
      <c r="CB220" s="2" t="str">
        <f t="shared" si="587"/>
        <v/>
      </c>
      <c r="CC220" s="2" t="str">
        <f t="shared" si="588"/>
        <v/>
      </c>
      <c r="CE220" s="2" t="str">
        <f t="shared" si="432"/>
        <v/>
      </c>
      <c r="CF220" s="2" t="str">
        <f t="shared" si="433"/>
        <v/>
      </c>
      <c r="CG220" s="2" t="str">
        <f t="shared" si="434"/>
        <v/>
      </c>
      <c r="CH220" s="2" t="str">
        <f t="shared" si="435"/>
        <v/>
      </c>
      <c r="CI220" s="2" t="str">
        <f t="shared" si="436"/>
        <v/>
      </c>
      <c r="CJ220" s="2" t="str">
        <f t="shared" si="437"/>
        <v/>
      </c>
      <c r="CK220" s="2" t="str">
        <f t="shared" si="438"/>
        <v/>
      </c>
      <c r="CL220" s="2" t="str">
        <f t="shared" si="439"/>
        <v/>
      </c>
      <c r="CM220" s="2" t="str">
        <f t="shared" si="440"/>
        <v/>
      </c>
      <c r="CN220" s="2" t="str">
        <f t="shared" si="441"/>
        <v/>
      </c>
      <c r="CO220" s="2" t="str">
        <f t="shared" si="442"/>
        <v/>
      </c>
      <c r="CP220" s="2" t="str">
        <f t="shared" si="443"/>
        <v/>
      </c>
      <c r="CQ220" s="2" t="str">
        <f t="shared" si="444"/>
        <v/>
      </c>
      <c r="CR220" s="2" t="str">
        <f t="shared" si="445"/>
        <v/>
      </c>
      <c r="CS220" s="2" t="str">
        <f t="shared" si="446"/>
        <v/>
      </c>
      <c r="CU220" s="2" t="str">
        <f t="shared" si="447"/>
        <v/>
      </c>
      <c r="CV220" s="2" t="str">
        <f t="shared" si="448"/>
        <v/>
      </c>
      <c r="CW220" s="2" t="str">
        <f t="shared" si="449"/>
        <v/>
      </c>
      <c r="CX220" s="2" t="str">
        <f t="shared" si="450"/>
        <v/>
      </c>
      <c r="CY220" s="2" t="str">
        <f t="shared" si="451"/>
        <v/>
      </c>
      <c r="CZ220" s="2" t="str">
        <f t="shared" si="452"/>
        <v/>
      </c>
      <c r="DA220" s="2" t="str">
        <f t="shared" si="453"/>
        <v/>
      </c>
      <c r="DB220" s="2" t="str">
        <f t="shared" si="454"/>
        <v/>
      </c>
      <c r="DC220" s="2" t="str">
        <f t="shared" si="455"/>
        <v/>
      </c>
      <c r="DD220" s="2" t="str">
        <f t="shared" si="456"/>
        <v/>
      </c>
      <c r="DE220" s="2" t="str">
        <f t="shared" si="457"/>
        <v/>
      </c>
      <c r="DF220" s="2" t="str">
        <f t="shared" si="458"/>
        <v/>
      </c>
      <c r="DG220" s="2" t="str">
        <f t="shared" si="459"/>
        <v/>
      </c>
      <c r="DH220" s="2" t="str">
        <f t="shared" si="460"/>
        <v/>
      </c>
      <c r="DI220" s="2" t="str">
        <f t="shared" si="461"/>
        <v/>
      </c>
      <c r="DK220" s="2">
        <f t="shared" ref="DK220:DK228" si="597">BO$229*$B220+BO$230</f>
        <v>73.632002822580631</v>
      </c>
      <c r="DL220" s="2">
        <f t="shared" ref="DL220:DY228" si="598">BP$229*$B220+BP$230</f>
        <v>87.958596774193552</v>
      </c>
      <c r="DM220" s="2">
        <f t="shared" si="598"/>
        <v>94.110581561583558</v>
      </c>
      <c r="DN220" s="2">
        <f t="shared" si="598"/>
        <v>89.64275646167556</v>
      </c>
      <c r="DO220" s="2">
        <f t="shared" si="598"/>
        <v>112.83152492668621</v>
      </c>
      <c r="DP220" s="2">
        <f t="shared" si="598"/>
        <v>100.26320499108738</v>
      </c>
      <c r="DQ220" s="2">
        <f t="shared" si="598"/>
        <v>102.51564442815247</v>
      </c>
      <c r="DR220" s="2">
        <f t="shared" si="598"/>
        <v>105.3146528520499</v>
      </c>
      <c r="DS220" s="2">
        <f t="shared" si="598"/>
        <v>79.173521774193546</v>
      </c>
      <c r="DT220" s="2">
        <f t="shared" si="598"/>
        <v>80.308882461994799</v>
      </c>
      <c r="DU220" s="2">
        <f t="shared" si="598"/>
        <v>89.935795328142419</v>
      </c>
      <c r="DV220" s="2">
        <f t="shared" si="598"/>
        <v>93.933568365102644</v>
      </c>
      <c r="DW220" s="2">
        <f t="shared" si="598"/>
        <v>98.626499665775384</v>
      </c>
      <c r="DX220" s="2">
        <f t="shared" si="598"/>
        <v>76.205065396613236</v>
      </c>
      <c r="DY220" s="2">
        <f t="shared" si="598"/>
        <v>66.786234263820461</v>
      </c>
      <c r="EA220" s="2">
        <f t="shared" si="593"/>
        <v>55.892906835881156</v>
      </c>
      <c r="EB220" s="2">
        <f t="shared" ref="EB220:EB228" si="599">CF$229*$B220+CF$230</f>
        <v>54.837631827901255</v>
      </c>
      <c r="EC220" s="2">
        <f t="shared" ref="EC220:EC228" si="600">CG$229*$B220+CG$230</f>
        <v>48.913819174208143</v>
      </c>
      <c r="ED220" s="2">
        <f t="shared" ref="ED220:ED228" si="601">CH$229*$B220+CH$230</f>
        <v>52.334334952010963</v>
      </c>
      <c r="EE220" s="2">
        <f t="shared" ref="EE220:EE228" si="602">CI$229*$B220+CI$230</f>
        <v>49.967084723491759</v>
      </c>
      <c r="EF220" s="2">
        <f t="shared" ref="EF220:EF228" si="603">CJ$229*$B220+CJ$230</f>
        <v>37.386507626828148</v>
      </c>
      <c r="EG220" s="2">
        <f t="shared" ref="EG220:EG228" si="604">CK$229*$B220+CK$230</f>
        <v>45.134234276845774</v>
      </c>
      <c r="EH220" s="2">
        <f t="shared" ref="EH220:EH228" si="605">CL$229*$B220+CL$230</f>
        <v>40.041332126228674</v>
      </c>
      <c r="EI220" s="2">
        <f t="shared" ref="EI220:EI228" si="606">CM$229*$B220+CM$230</f>
        <v>39.752223954869066</v>
      </c>
      <c r="EJ220" s="2">
        <f t="shared" ref="EJ220:EJ228" si="607">CN$229*$B220+CN$230</f>
        <v>45.508817164688239</v>
      </c>
      <c r="EK220" s="2">
        <f t="shared" ref="EK220:EK228" si="608">CO$229*$B220+CO$230</f>
        <v>41.548359394187457</v>
      </c>
      <c r="EL220" s="2">
        <f t="shared" ref="EL220:EL228" si="609">CP$229*$B220+CP$230</f>
        <v>40.588722202882387</v>
      </c>
      <c r="EM220" s="2">
        <f t="shared" ref="EM220:EM228" si="610">CQ$229*$B220+CQ$230</f>
        <v>43.762880967300227</v>
      </c>
      <c r="EN220" s="2">
        <f t="shared" ref="EN220:EN228" si="611">CR$229*$B220+CR$230</f>
        <v>41.876387850467303</v>
      </c>
      <c r="EO220" s="2">
        <f t="shared" ref="EO220:EO228" si="612">CS$229*$B220+CS$230</f>
        <v>45.030810428388392</v>
      </c>
      <c r="EQ220" s="2">
        <f t="shared" ref="EQ220:EQ228" si="613">CU$229*$B220+CU$230</f>
        <v>55.350490895127635</v>
      </c>
      <c r="ER220" s="2">
        <f t="shared" ref="ER220:FE228" si="614">CV$229*$B220+CV$230</f>
        <v>51.625805098265616</v>
      </c>
      <c r="ES220" s="2">
        <f t="shared" si="614"/>
        <v>49.939019757267062</v>
      </c>
      <c r="ET220" s="2">
        <f t="shared" si="614"/>
        <v>47.295651685215063</v>
      </c>
      <c r="EU220" s="2">
        <f t="shared" si="614"/>
        <v>49.040308492966076</v>
      </c>
      <c r="EV220" s="2">
        <f t="shared" si="614"/>
        <v>47.298062110104652</v>
      </c>
      <c r="EW220" s="2">
        <f t="shared" si="614"/>
        <v>48.274005427919995</v>
      </c>
      <c r="EX220" s="2">
        <f t="shared" si="614"/>
        <v>45.699800643235605</v>
      </c>
      <c r="EY220" s="2">
        <f t="shared" si="614"/>
        <v>43.123731436838092</v>
      </c>
      <c r="EZ220" s="2">
        <f t="shared" si="614"/>
        <v>43.788108752342438</v>
      </c>
      <c r="FA220" s="2">
        <f t="shared" si="614"/>
        <v>41.446189817905832</v>
      </c>
      <c r="FB220" s="2">
        <f t="shared" si="614"/>
        <v>41.81947612540813</v>
      </c>
      <c r="FC220" s="2">
        <f t="shared" si="614"/>
        <v>47.670214256206151</v>
      </c>
      <c r="FD220" s="2">
        <f t="shared" si="614"/>
        <v>44.860238692146403</v>
      </c>
      <c r="FE220" s="2">
        <f t="shared" si="614"/>
        <v>44.945033825682444</v>
      </c>
      <c r="FG220" s="2">
        <f t="shared" ref="FG220:FG228" si="615">POWER(10,($B220-C$232)/C$230)/(1+POWER(10,($B220-C$232)/C$230))</f>
        <v>0.99999999999998124</v>
      </c>
      <c r="FH220" s="2">
        <f t="shared" ref="FH220:FU228" si="616">POWER(10,($B220-D$232)/D$230)/(1+POWER(10,($B220-D$232)/D$230))</f>
        <v>0.99999999999998423</v>
      </c>
      <c r="FI220" s="2">
        <f t="shared" si="616"/>
        <v>0.99999999999998479</v>
      </c>
      <c r="FJ220" s="2">
        <f t="shared" si="616"/>
        <v>0.99999999999998501</v>
      </c>
      <c r="FK220" s="2">
        <f t="shared" si="616"/>
        <v>0.99999999999998523</v>
      </c>
      <c r="FL220" s="2">
        <f t="shared" si="616"/>
        <v>0.99999999999998601</v>
      </c>
      <c r="FM220" s="2">
        <f t="shared" si="616"/>
        <v>0.99999999999998646</v>
      </c>
      <c r="FN220" s="2">
        <f t="shared" si="616"/>
        <v>0.99999999999998546</v>
      </c>
      <c r="FO220" s="2">
        <f t="shared" si="616"/>
        <v>0.99999999999998412</v>
      </c>
      <c r="FP220" s="2">
        <f t="shared" si="616"/>
        <v>0.99999999999998501</v>
      </c>
      <c r="FQ220" s="2">
        <f t="shared" si="616"/>
        <v>0.99999999999998623</v>
      </c>
      <c r="FR220" s="2">
        <f t="shared" si="616"/>
        <v>0.99999999999998601</v>
      </c>
      <c r="FS220" s="2">
        <f t="shared" si="616"/>
        <v>0.99999999999967193</v>
      </c>
      <c r="FT220" s="2">
        <f t="shared" si="616"/>
        <v>0.99999999999675104</v>
      </c>
      <c r="FU220" s="2">
        <f t="shared" si="616"/>
        <v>0.99999999997649902</v>
      </c>
      <c r="FW220" s="2">
        <f t="shared" si="462"/>
        <v>0.99999631793682231</v>
      </c>
      <c r="FX220" s="2">
        <f t="shared" si="514"/>
        <v>0.99999789707873477</v>
      </c>
      <c r="FY220" s="2">
        <f t="shared" si="515"/>
        <v>0.99999800424648289</v>
      </c>
      <c r="FZ220" s="2">
        <f t="shared" si="516"/>
        <v>0.99999807348407765</v>
      </c>
      <c r="GA220" s="2">
        <f t="shared" si="517"/>
        <v>0.99999799425299352</v>
      </c>
      <c r="GB220" s="2">
        <f t="shared" si="518"/>
        <v>0.99999789264988481</v>
      </c>
      <c r="GC220" s="2">
        <f t="shared" si="519"/>
        <v>0.99999872370132625</v>
      </c>
      <c r="GD220" s="2">
        <f t="shared" si="520"/>
        <v>0.99999863265183575</v>
      </c>
      <c r="GE220" s="2">
        <f t="shared" si="521"/>
        <v>0.99999856617246619</v>
      </c>
      <c r="GF220" s="2">
        <f t="shared" si="522"/>
        <v>0.99999853843424291</v>
      </c>
      <c r="GG220" s="2">
        <f t="shared" si="523"/>
        <v>0.99999833033596219</v>
      </c>
      <c r="GH220" s="2">
        <f t="shared" si="524"/>
        <v>0.99999777904517273</v>
      </c>
      <c r="GI220" s="2">
        <f t="shared" si="525"/>
        <v>0.99998892085922086</v>
      </c>
      <c r="GJ220" s="2">
        <f t="shared" si="526"/>
        <v>0.99996617232882345</v>
      </c>
      <c r="GK220" s="2">
        <f t="shared" si="527"/>
        <v>0.99991030954632387</v>
      </c>
      <c r="GM220" s="107">
        <f t="shared" si="463"/>
        <v>0</v>
      </c>
      <c r="GN220" s="107">
        <f t="shared" si="528"/>
        <v>0</v>
      </c>
      <c r="GO220" s="107">
        <f t="shared" si="529"/>
        <v>0</v>
      </c>
      <c r="GP220" s="107">
        <f t="shared" si="530"/>
        <v>0</v>
      </c>
      <c r="GQ220" s="107">
        <f t="shared" si="531"/>
        <v>0</v>
      </c>
      <c r="GR220" s="107">
        <f t="shared" si="532"/>
        <v>0</v>
      </c>
      <c r="GS220" s="107">
        <f t="shared" si="533"/>
        <v>0</v>
      </c>
      <c r="GT220" s="107">
        <f t="shared" si="534"/>
        <v>0</v>
      </c>
      <c r="GU220" s="107">
        <f t="shared" si="535"/>
        <v>0</v>
      </c>
      <c r="GV220" s="107">
        <f t="shared" si="536"/>
        <v>0</v>
      </c>
      <c r="GW220" s="107">
        <f t="shared" si="537"/>
        <v>0</v>
      </c>
      <c r="GX220" s="107">
        <f t="shared" si="538"/>
        <v>0</v>
      </c>
      <c r="GY220" s="107">
        <f t="shared" si="539"/>
        <v>0</v>
      </c>
      <c r="GZ220" s="107">
        <f t="shared" si="540"/>
        <v>0</v>
      </c>
      <c r="HA220" s="107">
        <f t="shared" si="541"/>
        <v>0</v>
      </c>
      <c r="HC220" s="107">
        <f t="shared" si="464"/>
        <v>0</v>
      </c>
      <c r="HD220" s="107">
        <f t="shared" si="542"/>
        <v>0</v>
      </c>
      <c r="HE220" s="107">
        <f t="shared" si="543"/>
        <v>0</v>
      </c>
      <c r="HF220" s="107">
        <f t="shared" si="544"/>
        <v>0</v>
      </c>
      <c r="HG220" s="107">
        <f t="shared" si="545"/>
        <v>0</v>
      </c>
      <c r="HH220" s="107">
        <f t="shared" si="546"/>
        <v>0</v>
      </c>
      <c r="HI220" s="107">
        <f t="shared" si="547"/>
        <v>0</v>
      </c>
      <c r="HJ220" s="107">
        <f t="shared" si="548"/>
        <v>0</v>
      </c>
      <c r="HK220" s="107">
        <f t="shared" si="549"/>
        <v>0</v>
      </c>
      <c r="HL220" s="107">
        <f t="shared" si="550"/>
        <v>0</v>
      </c>
      <c r="HM220" s="107">
        <f t="shared" si="551"/>
        <v>0</v>
      </c>
      <c r="HN220" s="107">
        <f t="shared" si="552"/>
        <v>0</v>
      </c>
      <c r="HO220" s="107">
        <f t="shared" si="553"/>
        <v>0</v>
      </c>
      <c r="HP220" s="107">
        <f t="shared" si="554"/>
        <v>0</v>
      </c>
      <c r="HQ220" s="107">
        <f t="shared" si="555"/>
        <v>0</v>
      </c>
      <c r="HS220" s="107">
        <f t="shared" si="465"/>
        <v>6.6164645120207855E-154</v>
      </c>
      <c r="HT220" s="107">
        <f t="shared" si="556"/>
        <v>1.4466378294515899E-185</v>
      </c>
      <c r="HU220" s="107">
        <f t="shared" si="557"/>
        <v>3.1444399320297958E-194</v>
      </c>
      <c r="HV220" s="107">
        <f t="shared" si="558"/>
        <v>5.8801583993467013E-235</v>
      </c>
      <c r="HW220" s="107">
        <f t="shared" si="559"/>
        <v>3.957766699256399E-239</v>
      </c>
      <c r="HX220" s="107">
        <f t="shared" si="560"/>
        <v>4.605789344035595E-229</v>
      </c>
      <c r="HY220" s="107">
        <f t="shared" si="561"/>
        <v>4.9086710885567961E-256</v>
      </c>
      <c r="HZ220" s="107">
        <f t="shared" si="562"/>
        <v>2.5225625657350379E-244</v>
      </c>
      <c r="IA220" s="107">
        <f t="shared" si="563"/>
        <v>1.218900301743881E-261</v>
      </c>
      <c r="IB220" s="107">
        <f t="shared" si="564"/>
        <v>2.0790259205019076E-278</v>
      </c>
      <c r="IC220" s="107">
        <f t="shared" si="565"/>
        <v>9.3996663936552731E-279</v>
      </c>
      <c r="ID220" s="107">
        <f t="shared" si="566"/>
        <v>8.5485402010546574E-238</v>
      </c>
      <c r="IE220" s="107">
        <f t="shared" si="567"/>
        <v>2.002122003430746E-215</v>
      </c>
      <c r="IF220" s="107">
        <f t="shared" si="568"/>
        <v>2.2758127321840665E-218</v>
      </c>
      <c r="IG220" s="107">
        <f t="shared" si="569"/>
        <v>9.4799525253889212E-226</v>
      </c>
      <c r="II220" s="107">
        <f t="shared" si="466"/>
        <v>1.8597934873971993E-52</v>
      </c>
      <c r="IJ220" s="107">
        <f t="shared" si="467"/>
        <v>1.2762178173378471E-65</v>
      </c>
      <c r="IK220" s="107">
        <f t="shared" si="468"/>
        <v>7.7312462651558282E-69</v>
      </c>
      <c r="IL220" s="107">
        <f t="shared" si="469"/>
        <v>1.0250269513733993E-82</v>
      </c>
      <c r="IM220" s="107">
        <f t="shared" si="470"/>
        <v>8.8736569607519475E-84</v>
      </c>
      <c r="IN220" s="107">
        <f t="shared" si="471"/>
        <v>7.2044714589374095E-80</v>
      </c>
      <c r="IO220" s="107">
        <f t="shared" si="472"/>
        <v>2.1224957925687817E-92</v>
      </c>
      <c r="IP220" s="107">
        <f t="shared" si="473"/>
        <v>1.1031494075476688E-87</v>
      </c>
      <c r="IQ220" s="107">
        <f t="shared" si="474"/>
        <v>2.0035987842042728E-93</v>
      </c>
      <c r="IR220" s="107">
        <f t="shared" si="475"/>
        <v>2.1464942509929797E-99</v>
      </c>
      <c r="IS220" s="107">
        <f t="shared" si="476"/>
        <v>3.4116357220500372E-98</v>
      </c>
      <c r="IT220" s="107">
        <f t="shared" si="477"/>
        <v>1.1333040519330605E-82</v>
      </c>
      <c r="IU220" s="107">
        <f t="shared" si="478"/>
        <v>3.5503372846904621E-73</v>
      </c>
      <c r="IV220" s="107">
        <f t="shared" si="479"/>
        <v>4.6824057549820499E-72</v>
      </c>
      <c r="IW220" s="107">
        <f t="shared" si="480"/>
        <v>6.1666115392987075E-69</v>
      </c>
      <c r="IY220" s="107">
        <f t="shared" si="481"/>
        <v>1.8597934873971993E-52</v>
      </c>
      <c r="IZ220" s="107">
        <f t="shared" si="482"/>
        <v>1.2762178173378471E-65</v>
      </c>
      <c r="JA220" s="107">
        <f t="shared" si="483"/>
        <v>7.7312462651558282E-69</v>
      </c>
      <c r="JB220" s="107">
        <f t="shared" si="484"/>
        <v>1.0250269513733993E-82</v>
      </c>
      <c r="JC220" s="107">
        <f t="shared" si="485"/>
        <v>8.8736569607519475E-84</v>
      </c>
      <c r="JD220" s="107">
        <f t="shared" si="486"/>
        <v>7.2044714589374095E-80</v>
      </c>
      <c r="JE220" s="107">
        <f t="shared" si="487"/>
        <v>2.1224957925687817E-92</v>
      </c>
      <c r="JF220" s="107">
        <f t="shared" si="488"/>
        <v>1.1031494075476688E-87</v>
      </c>
      <c r="JG220" s="107">
        <f t="shared" si="489"/>
        <v>2.0035987842042728E-93</v>
      </c>
      <c r="JH220" s="107">
        <f t="shared" si="490"/>
        <v>2.1464942509929797E-99</v>
      </c>
      <c r="JI220" s="107">
        <f t="shared" si="491"/>
        <v>3.4116357220500372E-98</v>
      </c>
      <c r="JJ220" s="107">
        <f t="shared" si="492"/>
        <v>1.1333040519330605E-82</v>
      </c>
      <c r="JK220" s="107">
        <f t="shared" si="493"/>
        <v>3.5503372846904621E-73</v>
      </c>
      <c r="JL220" s="107">
        <f t="shared" si="494"/>
        <v>4.6824057549820499E-72</v>
      </c>
      <c r="JM220" s="107">
        <f t="shared" si="495"/>
        <v>6.1666115392987075E-69</v>
      </c>
    </row>
    <row r="221" spans="2:273" x14ac:dyDescent="0.25">
      <c r="B221" s="2">
        <v>193</v>
      </c>
      <c r="C221" s="37">
        <v>56.469000000000001</v>
      </c>
      <c r="D221" s="37">
        <v>54.081000000000003</v>
      </c>
      <c r="E221" s="37">
        <v>51.951000000000001</v>
      </c>
      <c r="F221" s="37">
        <v>48.082000000000001</v>
      </c>
      <c r="G221" s="37">
        <v>50.508000000000003</v>
      </c>
      <c r="H221" s="37">
        <v>50.567</v>
      </c>
      <c r="I221" s="37">
        <v>52.616999999999997</v>
      </c>
      <c r="J221" s="37">
        <v>47.283000000000001</v>
      </c>
      <c r="K221" s="37">
        <v>45.533999999999999</v>
      </c>
      <c r="L221" s="37">
        <v>46.253999999999998</v>
      </c>
      <c r="M221" s="37">
        <v>42.746000000000002</v>
      </c>
      <c r="N221" s="37">
        <v>43.271000000000001</v>
      </c>
      <c r="O221" s="37">
        <v>48.287999999999997</v>
      </c>
      <c r="P221" s="37">
        <v>46.491999999999997</v>
      </c>
      <c r="Q221" s="37">
        <v>46.835999999999999</v>
      </c>
      <c r="S221" s="4" t="e">
        <f>AY221 + (C$3 * _xlfn.NORM.DIST($B221, C$7, ABS(C$11), FALSE) * _xlfn.NORM.DIST(($B221 - C$7)*C$15, 0, ABS(C$11), TRUE) * 2)
               + (C$4 * _xlfn.NORM.DIST($B221, C$8, ABS(C$12), FALSE) * _xlfn.NORM.DIST(($B221 - C$8)*C$16, 0, ABS(C$12), TRUE) * 2)
               + (C$5 * _xlfn.NORM.DIST($B221, C$9, ABS(C$13), FALSE) * _xlfn.NORM.DIST(($B221 - C$9)*C$17, 0, ABS(C$13), TRUE) * 2)
               + (C$6 * _xlfn.NORM.DIST($B221, C$10, ABS(C$14), FALSE) * _xlfn.NORM.DIST(($B221 - C$10)*C$18, 0, ABS(C$14), TRUE) * 2)</f>
        <v>#N/A</v>
      </c>
      <c r="T221" s="4" t="e">
        <f>AZ221 + (D$3 * _xlfn.NORM.DIST($B221, D$7, ABS(D$11), FALSE) * _xlfn.NORM.DIST(($B221 - D$7)*D$15, 0, ABS(D$11), TRUE) * 2)
               + (D$4 * _xlfn.NORM.DIST($B221, D$8, ABS(D$12), FALSE) * _xlfn.NORM.DIST(($B221 - D$8)*D$16, 0, ABS(D$12), TRUE) * 2)
               + (D$5 * _xlfn.NORM.DIST($B221, D$9, ABS(D$13), FALSE) * _xlfn.NORM.DIST(($B221 - D$9)*D$17, 0, ABS(D$13), TRUE) * 2)
               + (D$6 * _xlfn.NORM.DIST($B221, D$10, ABS(D$14), FALSE) * _xlfn.NORM.DIST(($B221 - D$10)*D$18, 0, ABS(D$14), TRUE) * 2)</f>
        <v>#N/A</v>
      </c>
      <c r="U221" s="4" t="e">
        <f>BA221 + (E$3 * _xlfn.NORM.DIST($B221, E$7, ABS(E$11), FALSE) * _xlfn.NORM.DIST(($B221 - E$7)*E$15, 0, ABS(E$11), TRUE) * 2)
               + (E$4 * _xlfn.NORM.DIST($B221, E$8, ABS(E$12), FALSE) * _xlfn.NORM.DIST(($B221 - E$8)*E$16, 0, ABS(E$12), TRUE) * 2)
               + (E$5 * _xlfn.NORM.DIST($B221, E$9, ABS(E$13), FALSE) * _xlfn.NORM.DIST(($B221 - E$9)*E$17, 0, ABS(E$13), TRUE) * 2)
               + (E$6 * _xlfn.NORM.DIST($B221, E$10, ABS(E$14), FALSE) * _xlfn.NORM.DIST(($B221 - E$10)*E$18, 0, ABS(E$14), TRUE) * 2)</f>
        <v>#N/A</v>
      </c>
      <c r="V221" s="4" t="e">
        <f>BB221 + (F$3 * _xlfn.NORM.DIST($B221, F$7, ABS(F$11), FALSE) * _xlfn.NORM.DIST(($B221 - F$7)*F$15, 0, ABS(F$11), TRUE) * 2)
               + (F$4 * _xlfn.NORM.DIST($B221, F$8, ABS(F$12), FALSE) * _xlfn.NORM.DIST(($B221 - F$8)*F$16, 0, ABS(F$12), TRUE) * 2)
               + (F$5 * _xlfn.NORM.DIST($B221, F$9, ABS(F$13), FALSE) * _xlfn.NORM.DIST(($B221 - F$9)*F$17, 0, ABS(F$13), TRUE) * 2)
               + (F$6 * _xlfn.NORM.DIST($B221, F$10, ABS(F$14), FALSE) * _xlfn.NORM.DIST(($B221 - F$10)*F$18, 0, ABS(F$14), TRUE) * 2)</f>
        <v>#N/A</v>
      </c>
      <c r="W221" s="4" t="e">
        <f>BC221 + (G$3 * _xlfn.NORM.DIST($B221, G$7, ABS(G$11), FALSE) * _xlfn.NORM.DIST(($B221 - G$7)*G$15, 0, ABS(G$11), TRUE) * 2)
               + (G$4 * _xlfn.NORM.DIST($B221, G$8, ABS(G$12), FALSE) * _xlfn.NORM.DIST(($B221 - G$8)*G$16, 0, ABS(G$12), TRUE) * 2)
               + (G$5 * _xlfn.NORM.DIST($B221, G$9, ABS(G$13), FALSE) * _xlfn.NORM.DIST(($B221 - G$9)*G$17, 0, ABS(G$13), TRUE) * 2)
               + (G$6 * _xlfn.NORM.DIST($B221, G$10, ABS(G$14), FALSE) * _xlfn.NORM.DIST(($B221 - G$10)*G$18, 0, ABS(G$14), TRUE) * 2)</f>
        <v>#N/A</v>
      </c>
      <c r="X221" s="4" t="e">
        <f>BD221 + (H$3 * _xlfn.NORM.DIST($B221, H$7, ABS(H$11), FALSE) * _xlfn.NORM.DIST(($B221 - H$7)*H$15, 0, ABS(H$11), TRUE) * 2)
               + (H$4 * _xlfn.NORM.DIST($B221, H$8, ABS(H$12), FALSE) * _xlfn.NORM.DIST(($B221 - H$8)*H$16, 0, ABS(H$12), TRUE) * 2)
               + (H$5 * _xlfn.NORM.DIST($B221, H$9, ABS(H$13), FALSE) * _xlfn.NORM.DIST(($B221 - H$9)*H$17, 0, ABS(H$13), TRUE) * 2)
               + (H$6 * _xlfn.NORM.DIST($B221, H$10, ABS(H$14), FALSE) * _xlfn.NORM.DIST(($B221 - H$10)*H$18, 0, ABS(H$14), TRUE) * 2)</f>
        <v>#N/A</v>
      </c>
      <c r="Y221" s="4" t="e">
        <f>BE221 + (I$3 * _xlfn.NORM.DIST($B221, I$7, ABS(I$11), FALSE) * _xlfn.NORM.DIST(($B221 - I$7)*I$15, 0, ABS(I$11), TRUE) * 2)
               + (I$4 * _xlfn.NORM.DIST($B221, I$8, ABS(I$12), FALSE) * _xlfn.NORM.DIST(($B221 - I$8)*I$16, 0, ABS(I$12), TRUE) * 2)
               + (I$5 * _xlfn.NORM.DIST($B221, I$9, ABS(I$13), FALSE) * _xlfn.NORM.DIST(($B221 - I$9)*I$17, 0, ABS(I$13), TRUE) * 2)
               + (I$6 * _xlfn.NORM.DIST($B221, I$10, ABS(I$14), FALSE) * _xlfn.NORM.DIST(($B221 - I$10)*I$18, 0, ABS(I$14), TRUE) * 2)</f>
        <v>#N/A</v>
      </c>
      <c r="Z221" s="4" t="e">
        <f>BF221 + (J$3 * _xlfn.NORM.DIST($B221, J$7, ABS(J$11), FALSE) * _xlfn.NORM.DIST(($B221 - J$7)*J$15, 0, ABS(J$11), TRUE) * 2)
               + (J$4 * _xlfn.NORM.DIST($B221, J$8, ABS(J$12), FALSE) * _xlfn.NORM.DIST(($B221 - J$8)*J$16, 0, ABS(J$12), TRUE) * 2)
               + (J$5 * _xlfn.NORM.DIST($B221, J$9, ABS(J$13), FALSE) * _xlfn.NORM.DIST(($B221 - J$9)*J$17, 0, ABS(J$13), TRUE) * 2)
               + (J$6 * _xlfn.NORM.DIST($B221, J$10, ABS(J$14), FALSE) * _xlfn.NORM.DIST(($B221 - J$10)*J$18, 0, ABS(J$14), TRUE) * 2)</f>
        <v>#N/A</v>
      </c>
      <c r="AA221" s="4" t="e">
        <f>BG221 + (K$3 * _xlfn.NORM.DIST($B221, K$7, ABS(K$11), FALSE) * _xlfn.NORM.DIST(($B221 - K$7)*K$15, 0, ABS(K$11), TRUE) * 2)
               + (K$4 * _xlfn.NORM.DIST($B221, K$8, ABS(K$12), FALSE) * _xlfn.NORM.DIST(($B221 - K$8)*K$16, 0, ABS(K$12), TRUE) * 2)
               + (K$5 * _xlfn.NORM.DIST($B221, K$9, ABS(K$13), FALSE) * _xlfn.NORM.DIST(($B221 - K$9)*K$17, 0, ABS(K$13), TRUE) * 2)
               + (K$6 * _xlfn.NORM.DIST($B221, K$10, ABS(K$14), FALSE) * _xlfn.NORM.DIST(($B221 - K$10)*K$18, 0, ABS(K$14), TRUE) * 2)</f>
        <v>#N/A</v>
      </c>
      <c r="AB221" s="4" t="e">
        <f>BH221 + (L$3 * _xlfn.NORM.DIST($B221, L$7, ABS(L$11), FALSE) * _xlfn.NORM.DIST(($B221 - L$7)*L$15, 0, ABS(L$11), TRUE) * 2)
               + (L$4 * _xlfn.NORM.DIST($B221, L$8, ABS(L$12), FALSE) * _xlfn.NORM.DIST(($B221 - L$8)*L$16, 0, ABS(L$12), TRUE) * 2)
               + (L$5 * _xlfn.NORM.DIST($B221, L$9, ABS(L$13), FALSE) * _xlfn.NORM.DIST(($B221 - L$9)*L$17, 0, ABS(L$13), TRUE) * 2)
               + (L$6 * _xlfn.NORM.DIST($B221, L$10, ABS(L$14), FALSE) * _xlfn.NORM.DIST(($B221 - L$10)*L$18, 0, ABS(L$14), TRUE) * 2)</f>
        <v>#N/A</v>
      </c>
      <c r="AC221" s="4" t="e">
        <f>BI221 + (M$3 * _xlfn.NORM.DIST($B221, M$7, ABS(M$11), FALSE) * _xlfn.NORM.DIST(($B221 - M$7)*M$15, 0, ABS(M$11), TRUE) * 2)
               + (M$4 * _xlfn.NORM.DIST($B221, M$8, ABS(M$12), FALSE) * _xlfn.NORM.DIST(($B221 - M$8)*M$16, 0, ABS(M$12), TRUE) * 2)
               + (M$5 * _xlfn.NORM.DIST($B221, M$9, ABS(M$13), FALSE) * _xlfn.NORM.DIST(($B221 - M$9)*M$17, 0, ABS(M$13), TRUE) * 2)
               + (M$6 * _xlfn.NORM.DIST($B221, M$10, ABS(M$14), FALSE) * _xlfn.NORM.DIST(($B221 - M$10)*M$18, 0, ABS(M$14), TRUE) * 2)</f>
        <v>#N/A</v>
      </c>
      <c r="AD221" s="4" t="e">
        <f>BJ221 + (N$3 * _xlfn.NORM.DIST($B221, N$7, ABS(N$11), FALSE) * _xlfn.NORM.DIST(($B221 - N$7)*N$15, 0, ABS(N$11), TRUE) * 2)
               + (N$4 * _xlfn.NORM.DIST($B221, N$8, ABS(N$12), FALSE) * _xlfn.NORM.DIST(($B221 - N$8)*N$16, 0, ABS(N$12), TRUE) * 2)
               + (N$5 * _xlfn.NORM.DIST($B221, N$9, ABS(N$13), FALSE) * _xlfn.NORM.DIST(($B221 - N$9)*N$17, 0, ABS(N$13), TRUE) * 2)
               + (N$6 * _xlfn.NORM.DIST($B221, N$10, ABS(N$14), FALSE) * _xlfn.NORM.DIST(($B221 - N$10)*N$18, 0, ABS(N$14), TRUE) * 2)</f>
        <v>#N/A</v>
      </c>
      <c r="AE221" s="4" t="e">
        <f>BK221 + (O$3 * _xlfn.NORM.DIST($B221, O$7, ABS(O$11), FALSE) * _xlfn.NORM.DIST(($B221 - O$7)*O$15, 0, ABS(O$11), TRUE) * 2)
               + (O$4 * _xlfn.NORM.DIST($B221, O$8, ABS(O$12), FALSE) * _xlfn.NORM.DIST(($B221 - O$8)*O$16, 0, ABS(O$12), TRUE) * 2)
               + (O$5 * _xlfn.NORM.DIST($B221, O$9, ABS(O$13), FALSE) * _xlfn.NORM.DIST(($B221 - O$9)*O$17, 0, ABS(O$13), TRUE) * 2)
               + (O$6 * _xlfn.NORM.DIST($B221, O$10, ABS(O$14), FALSE) * _xlfn.NORM.DIST(($B221 - O$10)*O$18, 0, ABS(O$14), TRUE) * 2)</f>
        <v>#N/A</v>
      </c>
      <c r="AF221" s="4" t="e">
        <f t="shared" si="594"/>
        <v>#N/A</v>
      </c>
      <c r="AG221" s="4" t="e">
        <f t="shared" si="595"/>
        <v>#N/A</v>
      </c>
      <c r="AI221" s="4">
        <f>IF(OR($B221 &lt; C$231, $B221 &gt; C$234), 0, C221-S221)</f>
        <v>0</v>
      </c>
      <c r="AJ221" s="4">
        <f>IF(OR($B221 &lt; D$231, $B221 &gt; D$234), 0, D221-T221)</f>
        <v>0</v>
      </c>
      <c r="AK221" s="4">
        <f>IF(OR($B221 &lt; E$231, $B221 &gt; E$234), 0, E221-U221)</f>
        <v>0</v>
      </c>
      <c r="AL221" s="4">
        <f>IF(OR($B221 &lt; F$231, $B221 &gt; F$234), 0, F221-V221)</f>
        <v>0</v>
      </c>
      <c r="AM221" s="4">
        <f>IF(OR($B221 &lt; G$231, $B221 &gt; G$234), 0, G221-W221)</f>
        <v>0</v>
      </c>
      <c r="AN221" s="4">
        <f>IF(OR($B221 &lt; H$231, $B221 &gt; H$234), 0, H221-X221)</f>
        <v>0</v>
      </c>
      <c r="AO221" s="4">
        <f>IF(OR($B221 &lt; I$231, $B221 &gt; I$234), 0, I221-Y221)</f>
        <v>0</v>
      </c>
      <c r="AP221" s="4">
        <f>IF(OR($B221 &lt; J$231, $B221 &gt; J$234), 0, J221-Z221)</f>
        <v>0</v>
      </c>
      <c r="AQ221" s="4">
        <f>IF(OR($B221 &lt; K$231, $B221 &gt; K$234), 0, K221-AA221)</f>
        <v>0</v>
      </c>
      <c r="AR221" s="4">
        <f>IF(OR($B221 &lt; L$231, $B221 &gt; L$234), 0, L221-AB221)</f>
        <v>0</v>
      </c>
      <c r="AS221" s="4">
        <f>IF(OR($B221 &lt; M$231, $B221 &gt; M$234), 0, M221-AC221)</f>
        <v>0</v>
      </c>
      <c r="AT221" s="4">
        <f>IF(OR($B221 &lt; N$231, $B221 &gt; N$234), 0, N221-AD221)</f>
        <v>0</v>
      </c>
      <c r="AU221" s="4">
        <f>IF(OR($B221 &lt; O$231, $B221 &gt; O$234), 0, O221-AE221)</f>
        <v>0</v>
      </c>
      <c r="AV221" s="4">
        <f t="shared" si="596"/>
        <v>0</v>
      </c>
      <c r="AW221" s="4">
        <f t="shared" si="596"/>
        <v>0</v>
      </c>
      <c r="AY221" s="2" t="e">
        <f t="shared" ref="AY221:AY228" si="617">IF(OR($B221 &lt; C$231, $B221 &gt; C$234), #N/A, ((1-FG221)*DK221) + (FG221 - FW221)*EA221 + (FW221*EQ221))</f>
        <v>#N/A</v>
      </c>
      <c r="AZ221" s="2" t="e">
        <f t="shared" si="497"/>
        <v>#N/A</v>
      </c>
      <c r="BA221" s="2" t="e">
        <f t="shared" si="498"/>
        <v>#N/A</v>
      </c>
      <c r="BB221" s="2" t="e">
        <f t="shared" si="499"/>
        <v>#N/A</v>
      </c>
      <c r="BC221" s="2" t="e">
        <f t="shared" si="500"/>
        <v>#N/A</v>
      </c>
      <c r="BD221" s="2" t="e">
        <f t="shared" si="501"/>
        <v>#N/A</v>
      </c>
      <c r="BE221" s="2" t="e">
        <f t="shared" si="502"/>
        <v>#N/A</v>
      </c>
      <c r="BF221" s="2" t="e">
        <f t="shared" si="503"/>
        <v>#N/A</v>
      </c>
      <c r="BG221" s="2" t="e">
        <f t="shared" si="504"/>
        <v>#N/A</v>
      </c>
      <c r="BH221" s="2" t="e">
        <f t="shared" si="505"/>
        <v>#N/A</v>
      </c>
      <c r="BI221" s="2" t="e">
        <f t="shared" si="506"/>
        <v>#N/A</v>
      </c>
      <c r="BJ221" s="2" t="e">
        <f t="shared" si="507"/>
        <v>#N/A</v>
      </c>
      <c r="BK221" s="2" t="e">
        <f t="shared" si="508"/>
        <v>#N/A</v>
      </c>
      <c r="BL221" s="2" t="e">
        <f t="shared" si="509"/>
        <v>#N/A</v>
      </c>
      <c r="BM221" s="2" t="e">
        <f t="shared" si="510"/>
        <v>#N/A</v>
      </c>
      <c r="BO221" s="2" t="str">
        <f t="shared" si="574"/>
        <v/>
      </c>
      <c r="BP221" s="2" t="str">
        <f t="shared" si="575"/>
        <v/>
      </c>
      <c r="BQ221" s="2" t="str">
        <f t="shared" si="576"/>
        <v/>
      </c>
      <c r="BR221" s="2" t="str">
        <f t="shared" si="577"/>
        <v/>
      </c>
      <c r="BS221" s="2" t="str">
        <f t="shared" si="578"/>
        <v/>
      </c>
      <c r="BT221" s="2" t="str">
        <f t="shared" si="579"/>
        <v/>
      </c>
      <c r="BU221" s="2" t="str">
        <f t="shared" si="580"/>
        <v/>
      </c>
      <c r="BV221" s="2" t="str">
        <f t="shared" si="581"/>
        <v/>
      </c>
      <c r="BW221" s="2" t="str">
        <f t="shared" si="582"/>
        <v/>
      </c>
      <c r="BX221" s="2" t="str">
        <f t="shared" si="583"/>
        <v/>
      </c>
      <c r="BY221" s="2" t="str">
        <f t="shared" si="584"/>
        <v/>
      </c>
      <c r="BZ221" s="2" t="str">
        <f t="shared" si="585"/>
        <v/>
      </c>
      <c r="CA221" s="2" t="str">
        <f t="shared" si="586"/>
        <v/>
      </c>
      <c r="CB221" s="2" t="str">
        <f t="shared" si="587"/>
        <v/>
      </c>
      <c r="CC221" s="2" t="str">
        <f t="shared" si="588"/>
        <v/>
      </c>
      <c r="CE221" s="2" t="str">
        <f t="shared" ref="CE221:CE228" si="618">IF(AND(IY221 &lt; $CS$23, $B221 &gt; C$232, $B221 &lt; C$233), C221, "")</f>
        <v/>
      </c>
      <c r="CF221" s="2" t="str">
        <f t="shared" ref="CF221:CF228" si="619">IF(AND(IZ221 &lt; $CS$23, $B221 &gt; D$232, $B221 &lt; D$233), D221, "")</f>
        <v/>
      </c>
      <c r="CG221" s="2" t="str">
        <f t="shared" ref="CG221:CG228" si="620">IF(AND(JA221 &lt; $CS$23, $B221 &gt; E$232, $B221 &lt; E$233), E221, "")</f>
        <v/>
      </c>
      <c r="CH221" s="2" t="str">
        <f t="shared" ref="CH221:CH228" si="621">IF(AND(JB221 &lt; $CS$23, $B221 &gt; F$232, $B221 &lt; F$233), F221, "")</f>
        <v/>
      </c>
      <c r="CI221" s="2" t="str">
        <f t="shared" ref="CI221:CI228" si="622">IF(AND(JC221 &lt; $CS$23, $B221 &gt; G$232, $B221 &lt; G$233), G221, "")</f>
        <v/>
      </c>
      <c r="CJ221" s="2" t="str">
        <f t="shared" ref="CJ221:CJ228" si="623">IF(AND(JD221 &lt; $CS$23, $B221 &gt; H$232, $B221 &lt; H$233), H221, "")</f>
        <v/>
      </c>
      <c r="CK221" s="2" t="str">
        <f t="shared" ref="CK221:CK228" si="624">IF(AND(JE221 &lt; $CS$23, $B221 &gt; I$232, $B221 &lt; I$233), I221, "")</f>
        <v/>
      </c>
      <c r="CL221" s="2" t="str">
        <f t="shared" ref="CL221:CL228" si="625">IF(AND(JF221 &lt; $CS$23, $B221 &gt; J$232, $B221 &lt; J$233), J221, "")</f>
        <v/>
      </c>
      <c r="CM221" s="2" t="str">
        <f t="shared" ref="CM221:CM228" si="626">IF(AND(JG221 &lt; $CS$23, $B221 &gt; K$232, $B221 &lt; K$233), K221, "")</f>
        <v/>
      </c>
      <c r="CN221" s="2" t="str">
        <f t="shared" ref="CN221:CN228" si="627">IF(AND(JH221 &lt; $CS$23, $B221 &gt; L$232, $B221 &lt; L$233), L221, "")</f>
        <v/>
      </c>
      <c r="CO221" s="2" t="str">
        <f t="shared" ref="CO221:CO228" si="628">IF(AND(JI221 &lt; $CS$23, $B221 &gt; M$232, $B221 &lt; M$233), M221, "")</f>
        <v/>
      </c>
      <c r="CP221" s="2" t="str">
        <f t="shared" ref="CP221:CP228" si="629">IF(AND(JJ221 &lt; $CS$23, $B221 &gt; N$232, $B221 &lt; N$233), N221, "")</f>
        <v/>
      </c>
      <c r="CQ221" s="2" t="str">
        <f t="shared" ref="CQ221:CQ228" si="630">IF(AND(JK221 &lt; $CS$23, $B221 &gt; O$232, $B221 &lt; O$233), O221, "")</f>
        <v/>
      </c>
      <c r="CR221" s="2" t="str">
        <f t="shared" ref="CR221:CR228" si="631">IF(AND(JL221 &lt; $CS$23, $B221 &gt; P$232, $B221 &lt; P$233), P221, "")</f>
        <v/>
      </c>
      <c r="CS221" s="2" t="str">
        <f t="shared" ref="CS221:CS228" si="632">IF(AND(JM221 &lt; $CS$23, $B221 &gt; Q$232, $B221 &lt; Q$233), Q221, "")</f>
        <v/>
      </c>
      <c r="CU221" s="2" t="str">
        <f t="shared" ref="CU221:CU228" si="633">IF(AND(IY221 &lt; $DI$23, $B221 &gt; C$7, $B221 &lt; C$234), C221, "")</f>
        <v/>
      </c>
      <c r="CV221" s="2" t="str">
        <f t="shared" ref="CV221:CV228" si="634">IF(AND(IZ221 &lt; $DI$23, $B221 &gt; D$7, $B221 &lt; D$234), D221, "")</f>
        <v/>
      </c>
      <c r="CW221" s="2" t="str">
        <f t="shared" ref="CW221:CW228" si="635">IF(AND(JA221 &lt; $DI$23, $B221 &gt; E$7, $B221 &lt; E$234), E221, "")</f>
        <v/>
      </c>
      <c r="CX221" s="2" t="str">
        <f t="shared" ref="CX221:CX228" si="636">IF(AND(JB221 &lt; $DI$23, $B221 &gt; F$7, $B221 &lt; F$234), F221, "")</f>
        <v/>
      </c>
      <c r="CY221" s="2" t="str">
        <f t="shared" ref="CY221:CY228" si="637">IF(AND(JC221 &lt; $DI$23, $B221 &gt; G$7, $B221 &lt; G$234), G221, "")</f>
        <v/>
      </c>
      <c r="CZ221" s="2" t="str">
        <f t="shared" ref="CZ221:CZ228" si="638">IF(AND(JD221 &lt; $DI$23, $B221 &gt; H$7, $B221 &lt; H$234), H221, "")</f>
        <v/>
      </c>
      <c r="DA221" s="2" t="str">
        <f t="shared" ref="DA221:DA228" si="639">IF(AND(JE221 &lt; $DI$23, $B221 &gt; I$7, $B221 &lt; I$234), I221, "")</f>
        <v/>
      </c>
      <c r="DB221" s="2" t="str">
        <f t="shared" ref="DB221:DB228" si="640">IF(AND(JF221 &lt; $DI$23, $B221 &gt; J$7, $B221 &lt; J$234), J221, "")</f>
        <v/>
      </c>
      <c r="DC221" s="2" t="str">
        <f t="shared" ref="DC221:DC228" si="641">IF(AND(JG221 &lt; $DI$23, $B221 &gt; K$7, $B221 &lt; K$234), K221, "")</f>
        <v/>
      </c>
      <c r="DD221" s="2" t="str">
        <f t="shared" ref="DD221:DD228" si="642">IF(AND(JH221 &lt; $DI$23, $B221 &gt; L$7, $B221 &lt; L$234), L221, "")</f>
        <v/>
      </c>
      <c r="DE221" s="2" t="str">
        <f t="shared" ref="DE221:DE228" si="643">IF(AND(JI221 &lt; $DI$23, $B221 &gt; M$7, $B221 &lt; M$234), M221, "")</f>
        <v/>
      </c>
      <c r="DF221" s="2" t="str">
        <f t="shared" ref="DF221:DF228" si="644">IF(AND(JJ221 &lt; $DI$23, $B221 &gt; N$7, $B221 &lt; N$234), N221, "")</f>
        <v/>
      </c>
      <c r="DG221" s="2" t="str">
        <f t="shared" ref="DG221:DG228" si="645">IF(AND(JK221 &lt; $DI$23, $B221 &gt; O$7, $B221 &lt; O$234), O221, "")</f>
        <v/>
      </c>
      <c r="DH221" s="2" t="str">
        <f t="shared" ref="DH221:DH228" si="646">IF(AND(JL221 &lt; $DI$23, $B221 &gt; P$7, $B221 &lt; P$234), P221, "")</f>
        <v/>
      </c>
      <c r="DI221" s="2" t="str">
        <f t="shared" ref="DI221:DI228" si="647">IF(AND(JM221 &lt; $DI$23, $B221 &gt; Q$7, $B221 &lt; Q$234), Q221, "")</f>
        <v/>
      </c>
      <c r="DK221" s="2">
        <f t="shared" si="597"/>
        <v>73.647160483870962</v>
      </c>
      <c r="DL221" s="2">
        <f t="shared" si="598"/>
        <v>88.047425403225802</v>
      </c>
      <c r="DM221" s="2">
        <f t="shared" si="598"/>
        <v>94.229230571847481</v>
      </c>
      <c r="DN221" s="2">
        <f t="shared" si="598"/>
        <v>89.753081996434915</v>
      </c>
      <c r="DO221" s="2">
        <f t="shared" si="598"/>
        <v>113.05384365835776</v>
      </c>
      <c r="DP221" s="2">
        <f t="shared" si="598"/>
        <v>100.38457564616759</v>
      </c>
      <c r="DQ221" s="2">
        <f t="shared" si="598"/>
        <v>102.6708055351906</v>
      </c>
      <c r="DR221" s="2">
        <f t="shared" si="598"/>
        <v>105.49543493761139</v>
      </c>
      <c r="DS221" s="2">
        <f t="shared" si="598"/>
        <v>79.222956451612902</v>
      </c>
      <c r="DT221" s="2">
        <f t="shared" si="598"/>
        <v>80.369721394141635</v>
      </c>
      <c r="DU221" s="2">
        <f t="shared" si="598"/>
        <v>90.052927474972222</v>
      </c>
      <c r="DV221" s="2">
        <f t="shared" si="598"/>
        <v>94.056569831378312</v>
      </c>
      <c r="DW221" s="2">
        <f t="shared" si="598"/>
        <v>98.733224598930462</v>
      </c>
      <c r="DX221" s="2">
        <f t="shared" si="598"/>
        <v>76.230538324420721</v>
      </c>
      <c r="DY221" s="2">
        <f t="shared" si="598"/>
        <v>66.763425834701692</v>
      </c>
      <c r="EA221" s="2">
        <f t="shared" si="593"/>
        <v>55.863415344678387</v>
      </c>
      <c r="EB221" s="2">
        <f t="shared" si="599"/>
        <v>54.778541016004667</v>
      </c>
      <c r="EC221" s="2">
        <f t="shared" si="600"/>
        <v>48.790407579185512</v>
      </c>
      <c r="ED221" s="2">
        <f t="shared" si="601"/>
        <v>52.271083523765995</v>
      </c>
      <c r="EE221" s="2">
        <f t="shared" si="602"/>
        <v>49.825171732175491</v>
      </c>
      <c r="EF221" s="2">
        <f t="shared" si="603"/>
        <v>37.107243544332718</v>
      </c>
      <c r="EG221" s="2">
        <f t="shared" si="604"/>
        <v>44.923275072056768</v>
      </c>
      <c r="EH221" s="2">
        <f t="shared" si="605"/>
        <v>39.829551474392147</v>
      </c>
      <c r="EI221" s="2">
        <f t="shared" si="606"/>
        <v>39.595841080974552</v>
      </c>
      <c r="EJ221" s="2">
        <f t="shared" si="607"/>
        <v>45.393727520807758</v>
      </c>
      <c r="EK221" s="2">
        <f t="shared" si="608"/>
        <v>41.402668440442064</v>
      </c>
      <c r="EL221" s="2">
        <f t="shared" si="609"/>
        <v>40.41036927057948</v>
      </c>
      <c r="EM221" s="2">
        <f t="shared" si="610"/>
        <v>43.548257095778496</v>
      </c>
      <c r="EN221" s="2">
        <f t="shared" si="611"/>
        <v>41.695025367156227</v>
      </c>
      <c r="EO221" s="2">
        <f t="shared" si="612"/>
        <v>44.87239342283624</v>
      </c>
      <c r="EQ221" s="2">
        <f t="shared" si="613"/>
        <v>55.319310785463351</v>
      </c>
      <c r="ER221" s="2">
        <f t="shared" si="614"/>
        <v>51.537620189815243</v>
      </c>
      <c r="ES221" s="2">
        <f t="shared" si="614"/>
        <v>49.82699715684673</v>
      </c>
      <c r="ET221" s="2">
        <f t="shared" si="614"/>
        <v>47.182451788550708</v>
      </c>
      <c r="EU221" s="2">
        <f t="shared" si="614"/>
        <v>48.889462232975596</v>
      </c>
      <c r="EV221" s="2">
        <f t="shared" si="614"/>
        <v>47.118938375261855</v>
      </c>
      <c r="EW221" s="2">
        <f t="shared" si="614"/>
        <v>48.095328036506835</v>
      </c>
      <c r="EX221" s="2">
        <f t="shared" si="614"/>
        <v>45.545221453527375</v>
      </c>
      <c r="EY221" s="2">
        <f t="shared" si="614"/>
        <v>43.001558391621231</v>
      </c>
      <c r="EZ221" s="2">
        <f t="shared" si="614"/>
        <v>43.655633947568319</v>
      </c>
      <c r="FA221" s="2">
        <f t="shared" si="614"/>
        <v>41.30005261051226</v>
      </c>
      <c r="FB221" s="2">
        <f t="shared" si="614"/>
        <v>41.653635732704565</v>
      </c>
      <c r="FC221" s="2">
        <f t="shared" si="614"/>
        <v>47.496232530670774</v>
      </c>
      <c r="FD221" s="2">
        <f t="shared" si="614"/>
        <v>44.709947337578583</v>
      </c>
      <c r="FE221" s="2">
        <f t="shared" si="614"/>
        <v>44.786299891138157</v>
      </c>
      <c r="FG221" s="2">
        <f t="shared" si="615"/>
        <v>0.99999999999998501</v>
      </c>
      <c r="FH221" s="2">
        <f t="shared" si="616"/>
        <v>0.99999999999998745</v>
      </c>
      <c r="FI221" s="2">
        <f t="shared" si="616"/>
        <v>0.9999999999999879</v>
      </c>
      <c r="FJ221" s="2">
        <f t="shared" si="616"/>
        <v>0.99999999999998801</v>
      </c>
      <c r="FK221" s="2">
        <f t="shared" si="616"/>
        <v>0.99999999999998834</v>
      </c>
      <c r="FL221" s="2">
        <f t="shared" si="616"/>
        <v>0.9999999999999889</v>
      </c>
      <c r="FM221" s="2">
        <f t="shared" si="616"/>
        <v>0.99999999999998923</v>
      </c>
      <c r="FN221" s="2">
        <f t="shared" si="616"/>
        <v>0.99999999999998845</v>
      </c>
      <c r="FO221" s="2">
        <f t="shared" si="616"/>
        <v>0.99999999999998734</v>
      </c>
      <c r="FP221" s="2">
        <f t="shared" si="616"/>
        <v>0.99999999999998812</v>
      </c>
      <c r="FQ221" s="2">
        <f t="shared" si="616"/>
        <v>0.99999999999998912</v>
      </c>
      <c r="FR221" s="2">
        <f t="shared" si="616"/>
        <v>0.9999999999999889</v>
      </c>
      <c r="FS221" s="2">
        <f t="shared" si="616"/>
        <v>0.99999999999973388</v>
      </c>
      <c r="FT221" s="2">
        <f t="shared" si="616"/>
        <v>0.99999999999731837</v>
      </c>
      <c r="FU221" s="2">
        <f t="shared" si="616"/>
        <v>0.99999999998031375</v>
      </c>
      <c r="FW221" s="2">
        <f t="shared" ref="FW221:FW228" si="648">POWER(10,($B221-C$233)/C$230)/(1+POWER(10,($B221-C$233)/C$230))</f>
        <v>0.99999707523104109</v>
      </c>
      <c r="FX221" s="2">
        <f t="shared" si="514"/>
        <v>0.99999832958954116</v>
      </c>
      <c r="FY221" s="2">
        <f t="shared" si="515"/>
        <v>0.99999841471598105</v>
      </c>
      <c r="FZ221" s="2">
        <f t="shared" si="516"/>
        <v>0.99999846971340189</v>
      </c>
      <c r="GA221" s="2">
        <f t="shared" si="517"/>
        <v>0.99999840677786378</v>
      </c>
      <c r="GB221" s="2">
        <f t="shared" si="518"/>
        <v>0.99999832607157757</v>
      </c>
      <c r="GC221" s="2">
        <f t="shared" si="519"/>
        <v>0.99999898619966143</v>
      </c>
      <c r="GD221" s="2">
        <f t="shared" si="520"/>
        <v>0.99999891387644102</v>
      </c>
      <c r="GE221" s="2">
        <f t="shared" si="521"/>
        <v>0.99999886106997027</v>
      </c>
      <c r="GF221" s="2">
        <f t="shared" si="522"/>
        <v>0.99999883903670328</v>
      </c>
      <c r="GG221" s="2">
        <f t="shared" si="523"/>
        <v>0.99999867373825679</v>
      </c>
      <c r="GH221" s="2">
        <f t="shared" si="524"/>
        <v>0.99999823583206682</v>
      </c>
      <c r="GI221" s="2">
        <f t="shared" si="525"/>
        <v>0.99999101334853069</v>
      </c>
      <c r="GJ221" s="2">
        <f t="shared" si="526"/>
        <v>0.99997207833372292</v>
      </c>
      <c r="GK221" s="2">
        <f t="shared" si="527"/>
        <v>0.99992486721858731</v>
      </c>
      <c r="GM221" s="107">
        <f t="shared" ref="GM221:GM228" si="649" xml:space="preserve"> _xlfn.NORM.DIST($B221, C$7, ABS(C$11), TRUE) * _xlfn.NORM.DIST(($B221 - C$7)*C$15, 0, ABS(C$11), TRUE) * 2</f>
        <v>0</v>
      </c>
      <c r="GN221" s="107">
        <f t="shared" si="528"/>
        <v>0</v>
      </c>
      <c r="GO221" s="107">
        <f t="shared" si="529"/>
        <v>0</v>
      </c>
      <c r="GP221" s="107">
        <f t="shared" si="530"/>
        <v>0</v>
      </c>
      <c r="GQ221" s="107">
        <f t="shared" si="531"/>
        <v>0</v>
      </c>
      <c r="GR221" s="107">
        <f t="shared" si="532"/>
        <v>0</v>
      </c>
      <c r="GS221" s="107">
        <f t="shared" si="533"/>
        <v>0</v>
      </c>
      <c r="GT221" s="107">
        <f t="shared" si="534"/>
        <v>0</v>
      </c>
      <c r="GU221" s="107">
        <f t="shared" si="535"/>
        <v>0</v>
      </c>
      <c r="GV221" s="107">
        <f t="shared" si="536"/>
        <v>0</v>
      </c>
      <c r="GW221" s="107">
        <f t="shared" si="537"/>
        <v>0</v>
      </c>
      <c r="GX221" s="107">
        <f t="shared" si="538"/>
        <v>0</v>
      </c>
      <c r="GY221" s="107">
        <f t="shared" si="539"/>
        <v>0</v>
      </c>
      <c r="GZ221" s="107">
        <f t="shared" si="540"/>
        <v>0</v>
      </c>
      <c r="HA221" s="107">
        <f t="shared" si="541"/>
        <v>0</v>
      </c>
      <c r="HC221" s="107">
        <f t="shared" ref="HC221:HC228" si="650" xml:space="preserve"> _xlfn.NORM.DIST($B221, C$8, ABS(C$12), TRUE) * _xlfn.NORM.DIST(($B221 - C$8)*C$16, 0, ABS(C$12), TRUE) * 2</f>
        <v>0</v>
      </c>
      <c r="HD221" s="107">
        <f t="shared" si="542"/>
        <v>0</v>
      </c>
      <c r="HE221" s="107">
        <f t="shared" si="543"/>
        <v>0</v>
      </c>
      <c r="HF221" s="107">
        <f t="shared" si="544"/>
        <v>0</v>
      </c>
      <c r="HG221" s="107">
        <f t="shared" si="545"/>
        <v>0</v>
      </c>
      <c r="HH221" s="107">
        <f t="shared" si="546"/>
        <v>0</v>
      </c>
      <c r="HI221" s="107">
        <f t="shared" si="547"/>
        <v>0</v>
      </c>
      <c r="HJ221" s="107">
        <f t="shared" si="548"/>
        <v>0</v>
      </c>
      <c r="HK221" s="107">
        <f t="shared" si="549"/>
        <v>0</v>
      </c>
      <c r="HL221" s="107">
        <f t="shared" si="550"/>
        <v>0</v>
      </c>
      <c r="HM221" s="107">
        <f t="shared" si="551"/>
        <v>0</v>
      </c>
      <c r="HN221" s="107">
        <f t="shared" si="552"/>
        <v>0</v>
      </c>
      <c r="HO221" s="107">
        <f t="shared" si="553"/>
        <v>0</v>
      </c>
      <c r="HP221" s="107">
        <f t="shared" si="554"/>
        <v>0</v>
      </c>
      <c r="HQ221" s="107">
        <f t="shared" si="555"/>
        <v>0</v>
      </c>
      <c r="HS221" s="107">
        <f t="shared" ref="HS221:HS228" si="651" xml:space="preserve"> _xlfn.NORM.DIST($B221, C$9, ABS(C$13), TRUE) * _xlfn.NORM.DIST(($B221 - C$9)*C$17, 0, ABS(C$13), TRUE) * 2</f>
        <v>1.1537382948336413E-157</v>
      </c>
      <c r="HT221" s="107">
        <f t="shared" si="556"/>
        <v>5.283917965321943E-190</v>
      </c>
      <c r="HU221" s="107">
        <f t="shared" si="557"/>
        <v>7.2829763080436818E-199</v>
      </c>
      <c r="HV221" s="107">
        <f t="shared" si="558"/>
        <v>1.5095755337276436E-240</v>
      </c>
      <c r="HW221" s="107">
        <f t="shared" si="559"/>
        <v>7.9931795290104344E-245</v>
      </c>
      <c r="HX221" s="107">
        <f t="shared" si="560"/>
        <v>1.6019733711753575E-234</v>
      </c>
      <c r="HY221" s="107">
        <f t="shared" si="561"/>
        <v>5.0285561260832688E-262</v>
      </c>
      <c r="HZ221" s="107">
        <f t="shared" si="562"/>
        <v>4.7554538568618204E-250</v>
      </c>
      <c r="IA221" s="107">
        <f t="shared" si="563"/>
        <v>8.786424378931814E-268</v>
      </c>
      <c r="IB221" s="107">
        <f t="shared" si="564"/>
        <v>5.8586726228870738E-285</v>
      </c>
      <c r="IC221" s="107">
        <f t="shared" si="565"/>
        <v>2.4785023806014475E-285</v>
      </c>
      <c r="ID221" s="107">
        <f t="shared" si="566"/>
        <v>1.7676187266072799E-243</v>
      </c>
      <c r="IE221" s="107">
        <f t="shared" si="567"/>
        <v>1.0747957901222165E-220</v>
      </c>
      <c r="IF221" s="107">
        <f t="shared" si="568"/>
        <v>1.0186691408178571E-223</v>
      </c>
      <c r="IG221" s="107">
        <f t="shared" si="569"/>
        <v>2.0407765599187745E-231</v>
      </c>
      <c r="II221" s="107">
        <f t="shared" ref="II221:II228" si="652" xml:space="preserve"> _xlfn.NORM.DIST($B221, C$10, ABS(C$14), TRUE) * _xlfn.NORM.DIST(($B221 - C$10)*C$18, 0, ABS(C$14), TRUE) * 2</f>
        <v>2.4420551971095073E-54</v>
      </c>
      <c r="IJ221" s="107">
        <f t="shared" ref="IJ221:IJ228" si="653" xml:space="preserve"> _xlfn.NORM.DIST($B221, D$10, ABS(D$14), TRUE) * _xlfn.NORM.DIST(($B221 - D$10)*D$18, 0, ABS(D$14), TRUE) * 2</f>
        <v>6.9100726015986517E-68</v>
      </c>
      <c r="IK221" s="107">
        <f t="shared" ref="IK221:IK228" si="654" xml:space="preserve"> _xlfn.NORM.DIST($B221, E$10, ABS(E$14), TRUE) * _xlfn.NORM.DIST(($B221 - E$10)*E$18, 0, ABS(E$14), TRUE) * 2</f>
        <v>3.2915316105600184E-71</v>
      </c>
      <c r="IL221" s="107">
        <f t="shared" ref="IL221:IL228" si="655" xml:space="preserve"> _xlfn.NORM.DIST($B221, F$10, ABS(F$14), TRUE) * _xlfn.NORM.DIST(($B221 - F$10)*F$18, 0, ABS(F$14), TRUE) * 2</f>
        <v>1.4382862723111072E-85</v>
      </c>
      <c r="IM221" s="107">
        <f t="shared" ref="IM221:IM228" si="656" xml:space="preserve"> _xlfn.NORM.DIST($B221, G$10, ABS(G$14), TRUE) * _xlfn.NORM.DIST(($B221 - G$10)*G$18, 0, ABS(G$14), TRUE) * 2</f>
        <v>1.1190371216526399E-86</v>
      </c>
      <c r="IN221" s="107">
        <f t="shared" ref="IN221:IN228" si="657" xml:space="preserve"> _xlfn.NORM.DIST($B221, H$10, ABS(H$14), TRUE) * _xlfn.NORM.DIST(($B221 - H$10)*H$18, 0, ABS(H$14), TRUE) * 2</f>
        <v>1.2186421398887451E-82</v>
      </c>
      <c r="IO221" s="107">
        <f t="shared" ref="IO221:IO228" si="658" xml:space="preserve"> _xlfn.NORM.DIST($B221, I$10, ABS(I$14), TRUE) * _xlfn.NORM.DIST(($B221 - I$10)*I$18, 0, ABS(I$14), TRUE) * 2</f>
        <v>1.7009110375588626E-95</v>
      </c>
      <c r="IP221" s="107">
        <f t="shared" ref="IP221:IP228" si="659" xml:space="preserve"> _xlfn.NORM.DIST($B221, J$10, ABS(J$14), TRUE) * _xlfn.NORM.DIST(($B221 - J$10)*J$18, 0, ABS(J$14), TRUE) * 2</f>
        <v>1.2369322451650766E-90</v>
      </c>
      <c r="IQ221" s="107">
        <f t="shared" ref="IQ221:IQ228" si="660" xml:space="preserve"> _xlfn.NORM.DIST($B221, K$10, ABS(K$14), TRUE) * _xlfn.NORM.DIST(($B221 - K$10)*K$18, 0, ABS(K$14), TRUE) * 2</f>
        <v>1.3910377884859834E-96</v>
      </c>
      <c r="IR221" s="107">
        <f t="shared" ref="IR221:IR228" si="661" xml:space="preserve"> _xlfn.NORM.DIST($B221, L$10, ABS(L$14), TRUE) * _xlfn.NORM.DIST(($B221 - L$10)*L$18, 0, ABS(L$14), TRUE) * 2</f>
        <v>9.1792831097368103E-103</v>
      </c>
      <c r="IS221" s="107">
        <f t="shared" ref="IS221:IS228" si="662" xml:space="preserve"> _xlfn.NORM.DIST($B221, M$10, ABS(M$14), TRUE) * _xlfn.NORM.DIST(($B221 - M$10)*M$18, 0, ABS(M$14), TRUE) * 2</f>
        <v>1.485571498803624E-101</v>
      </c>
      <c r="IT221" s="107">
        <f t="shared" ref="IT221:IT228" si="663" xml:space="preserve"> _xlfn.NORM.DIST($B221, N$10, ABS(N$14), TRUE) * _xlfn.NORM.DIST(($B221 - N$10)*N$18, 0, ABS(N$14), TRUE) * 2</f>
        <v>1.4844566424814424E-85</v>
      </c>
      <c r="IU221" s="107">
        <f t="shared" ref="IU221:IU228" si="664" xml:space="preserve"> _xlfn.NORM.DIST($B221, O$10, ABS(O$14), TRUE) * _xlfn.NORM.DIST(($B221 - O$10)*O$18, 0, ABS(O$14), TRUE) * 2</f>
        <v>8.1298304498594959E-76</v>
      </c>
      <c r="IV221" s="107">
        <f t="shared" ref="IV221:IV228" si="665" xml:space="preserve"> _xlfn.NORM.DIST($B221, P$10, ABS(P$14), TRUE) * _xlfn.NORM.DIST(($B221 - P$10)*P$18, 0, ABS(P$14), TRUE) * 2</f>
        <v>1.0702889065856787E-74</v>
      </c>
      <c r="IW221" s="107">
        <f t="shared" ref="IW221:IW228" si="666" xml:space="preserve"> _xlfn.NORM.DIST($B221, Q$10, ABS(Q$14), TRUE) * _xlfn.NORM.DIST(($B221 - Q$10)*Q$18, 0, ABS(Q$14), TRUE) * 2</f>
        <v>1.6443292664283093E-71</v>
      </c>
      <c r="IY221" s="107">
        <f t="shared" ref="IY221:IY228" si="667">GM221+HC221+HS221+II221</f>
        <v>2.4420551971095073E-54</v>
      </c>
      <c r="IZ221" s="107">
        <f t="shared" ref="IZ221:IZ228" si="668">GN221+HD221+HT221+IJ221</f>
        <v>6.9100726015986517E-68</v>
      </c>
      <c r="JA221" s="107">
        <f t="shared" ref="JA221:JA228" si="669">GO221+HE221+HU221+IK221</f>
        <v>3.2915316105600184E-71</v>
      </c>
      <c r="JB221" s="107">
        <f t="shared" ref="JB221:JB228" si="670">GP221+HF221+HV221+IL221</f>
        <v>1.4382862723111072E-85</v>
      </c>
      <c r="JC221" s="107">
        <f t="shared" ref="JC221:JC228" si="671">GQ221+HG221+HW221+IM221</f>
        <v>1.1190371216526399E-86</v>
      </c>
      <c r="JD221" s="107">
        <f t="shared" ref="JD221:JD228" si="672">GR221+HH221+HX221+IN221</f>
        <v>1.2186421398887451E-82</v>
      </c>
      <c r="JE221" s="107">
        <f t="shared" ref="JE221:JE228" si="673">GS221+HI221+HY221+IO221</f>
        <v>1.7009110375588626E-95</v>
      </c>
      <c r="JF221" s="107">
        <f t="shared" ref="JF221:JF228" si="674">GT221+HJ221+HZ221+IP221</f>
        <v>1.2369322451650766E-90</v>
      </c>
      <c r="JG221" s="107">
        <f t="shared" ref="JG221:JG228" si="675">GU221+HK221+IA221+IQ221</f>
        <v>1.3910377884859834E-96</v>
      </c>
      <c r="JH221" s="107">
        <f t="shared" ref="JH221:JH228" si="676">GV221+HL221+IB221+IR221</f>
        <v>9.1792831097368103E-103</v>
      </c>
      <c r="JI221" s="107">
        <f t="shared" ref="JI221:JI228" si="677">GW221+HM221+IC221+IS221</f>
        <v>1.485571498803624E-101</v>
      </c>
      <c r="JJ221" s="107">
        <f t="shared" ref="JJ221:JJ228" si="678">GX221+HN221+ID221+IT221</f>
        <v>1.4844566424814424E-85</v>
      </c>
      <c r="JK221" s="107">
        <f t="shared" ref="JK221:JK228" si="679">GY221+HO221+IE221+IU221</f>
        <v>8.1298304498594959E-76</v>
      </c>
      <c r="JL221" s="107">
        <f t="shared" ref="JL221:JL228" si="680">GZ221+HP221+IF221+IV221</f>
        <v>1.0702889065856787E-74</v>
      </c>
      <c r="JM221" s="107">
        <f t="shared" ref="JM221:JM228" si="681">HA221+HQ221+IG221+IW221</f>
        <v>1.6443292664283093E-71</v>
      </c>
    </row>
    <row r="222" spans="2:273" x14ac:dyDescent="0.25">
      <c r="B222" s="2">
        <v>194</v>
      </c>
      <c r="C222" s="37">
        <v>56.578000000000003</v>
      </c>
      <c r="D222" s="37">
        <v>53.29</v>
      </c>
      <c r="E222" s="37">
        <v>52.655999999999999</v>
      </c>
      <c r="F222" s="37">
        <v>48.835999999999999</v>
      </c>
      <c r="G222" s="37">
        <v>49.689</v>
      </c>
      <c r="H222" s="37">
        <v>50.45</v>
      </c>
      <c r="I222" s="37">
        <v>52.4</v>
      </c>
      <c r="J222" s="37">
        <v>47.2</v>
      </c>
      <c r="K222" s="37">
        <v>45.914000000000001</v>
      </c>
      <c r="L222" s="37">
        <v>45.017000000000003</v>
      </c>
      <c r="M222" s="37">
        <v>42.728999999999999</v>
      </c>
      <c r="N222" s="37">
        <v>42.814</v>
      </c>
      <c r="O222" s="37">
        <v>49.186</v>
      </c>
      <c r="P222" s="37">
        <v>46.356000000000002</v>
      </c>
      <c r="Q222" s="37">
        <v>47.262</v>
      </c>
      <c r="S222" s="4" t="e">
        <f>AY222 + (C$3 * _xlfn.NORM.DIST($B222, C$7, ABS(C$11), FALSE) * _xlfn.NORM.DIST(($B222 - C$7)*C$15, 0, ABS(C$11), TRUE) * 2)
               + (C$4 * _xlfn.NORM.DIST($B222, C$8, ABS(C$12), FALSE) * _xlfn.NORM.DIST(($B222 - C$8)*C$16, 0, ABS(C$12), TRUE) * 2)
               + (C$5 * _xlfn.NORM.DIST($B222, C$9, ABS(C$13), FALSE) * _xlfn.NORM.DIST(($B222 - C$9)*C$17, 0, ABS(C$13), TRUE) * 2)
               + (C$6 * _xlfn.NORM.DIST($B222, C$10, ABS(C$14), FALSE) * _xlfn.NORM.DIST(($B222 - C$10)*C$18, 0, ABS(C$14), TRUE) * 2)</f>
        <v>#N/A</v>
      </c>
      <c r="T222" s="4" t="e">
        <f>AZ222 + (D$3 * _xlfn.NORM.DIST($B222, D$7, ABS(D$11), FALSE) * _xlfn.NORM.DIST(($B222 - D$7)*D$15, 0, ABS(D$11), TRUE) * 2)
               + (D$4 * _xlfn.NORM.DIST($B222, D$8, ABS(D$12), FALSE) * _xlfn.NORM.DIST(($B222 - D$8)*D$16, 0, ABS(D$12), TRUE) * 2)
               + (D$5 * _xlfn.NORM.DIST($B222, D$9, ABS(D$13), FALSE) * _xlfn.NORM.DIST(($B222 - D$9)*D$17, 0, ABS(D$13), TRUE) * 2)
               + (D$6 * _xlfn.NORM.DIST($B222, D$10, ABS(D$14), FALSE) * _xlfn.NORM.DIST(($B222 - D$10)*D$18, 0, ABS(D$14), TRUE) * 2)</f>
        <v>#N/A</v>
      </c>
      <c r="U222" s="4" t="e">
        <f>BA222 + (E$3 * _xlfn.NORM.DIST($B222, E$7, ABS(E$11), FALSE) * _xlfn.NORM.DIST(($B222 - E$7)*E$15, 0, ABS(E$11), TRUE) * 2)
               + (E$4 * _xlfn.NORM.DIST($B222, E$8, ABS(E$12), FALSE) * _xlfn.NORM.DIST(($B222 - E$8)*E$16, 0, ABS(E$12), TRUE) * 2)
               + (E$5 * _xlfn.NORM.DIST($B222, E$9, ABS(E$13), FALSE) * _xlfn.NORM.DIST(($B222 - E$9)*E$17, 0, ABS(E$13), TRUE) * 2)
               + (E$6 * _xlfn.NORM.DIST($B222, E$10, ABS(E$14), FALSE) * _xlfn.NORM.DIST(($B222 - E$10)*E$18, 0, ABS(E$14), TRUE) * 2)</f>
        <v>#N/A</v>
      </c>
      <c r="V222" s="4" t="e">
        <f>BB222 + (F$3 * _xlfn.NORM.DIST($B222, F$7, ABS(F$11), FALSE) * _xlfn.NORM.DIST(($B222 - F$7)*F$15, 0, ABS(F$11), TRUE) * 2)
               + (F$4 * _xlfn.NORM.DIST($B222, F$8, ABS(F$12), FALSE) * _xlfn.NORM.DIST(($B222 - F$8)*F$16, 0, ABS(F$12), TRUE) * 2)
               + (F$5 * _xlfn.NORM.DIST($B222, F$9, ABS(F$13), FALSE) * _xlfn.NORM.DIST(($B222 - F$9)*F$17, 0, ABS(F$13), TRUE) * 2)
               + (F$6 * _xlfn.NORM.DIST($B222, F$10, ABS(F$14), FALSE) * _xlfn.NORM.DIST(($B222 - F$10)*F$18, 0, ABS(F$14), TRUE) * 2)</f>
        <v>#N/A</v>
      </c>
      <c r="W222" s="4" t="e">
        <f>BC222 + (G$3 * _xlfn.NORM.DIST($B222, G$7, ABS(G$11), FALSE) * _xlfn.NORM.DIST(($B222 - G$7)*G$15, 0, ABS(G$11), TRUE) * 2)
               + (G$4 * _xlfn.NORM.DIST($B222, G$8, ABS(G$12), FALSE) * _xlfn.NORM.DIST(($B222 - G$8)*G$16, 0, ABS(G$12), TRUE) * 2)
               + (G$5 * _xlfn.NORM.DIST($B222, G$9, ABS(G$13), FALSE) * _xlfn.NORM.DIST(($B222 - G$9)*G$17, 0, ABS(G$13), TRUE) * 2)
               + (G$6 * _xlfn.NORM.DIST($B222, G$10, ABS(G$14), FALSE) * _xlfn.NORM.DIST(($B222 - G$10)*G$18, 0, ABS(G$14), TRUE) * 2)</f>
        <v>#N/A</v>
      </c>
      <c r="X222" s="4" t="e">
        <f>BD222 + (H$3 * _xlfn.NORM.DIST($B222, H$7, ABS(H$11), FALSE) * _xlfn.NORM.DIST(($B222 - H$7)*H$15, 0, ABS(H$11), TRUE) * 2)
               + (H$4 * _xlfn.NORM.DIST($B222, H$8, ABS(H$12), FALSE) * _xlfn.NORM.DIST(($B222 - H$8)*H$16, 0, ABS(H$12), TRUE) * 2)
               + (H$5 * _xlfn.NORM.DIST($B222, H$9, ABS(H$13), FALSE) * _xlfn.NORM.DIST(($B222 - H$9)*H$17, 0, ABS(H$13), TRUE) * 2)
               + (H$6 * _xlfn.NORM.DIST($B222, H$10, ABS(H$14), FALSE) * _xlfn.NORM.DIST(($B222 - H$10)*H$18, 0, ABS(H$14), TRUE) * 2)</f>
        <v>#N/A</v>
      </c>
      <c r="Y222" s="4" t="e">
        <f>BE222 + (I$3 * _xlfn.NORM.DIST($B222, I$7, ABS(I$11), FALSE) * _xlfn.NORM.DIST(($B222 - I$7)*I$15, 0, ABS(I$11), TRUE) * 2)
               + (I$4 * _xlfn.NORM.DIST($B222, I$8, ABS(I$12), FALSE) * _xlfn.NORM.DIST(($B222 - I$8)*I$16, 0, ABS(I$12), TRUE) * 2)
               + (I$5 * _xlfn.NORM.DIST($B222, I$9, ABS(I$13), FALSE) * _xlfn.NORM.DIST(($B222 - I$9)*I$17, 0, ABS(I$13), TRUE) * 2)
               + (I$6 * _xlfn.NORM.DIST($B222, I$10, ABS(I$14), FALSE) * _xlfn.NORM.DIST(($B222 - I$10)*I$18, 0, ABS(I$14), TRUE) * 2)</f>
        <v>#N/A</v>
      </c>
      <c r="Z222" s="4" t="e">
        <f>BF222 + (J$3 * _xlfn.NORM.DIST($B222, J$7, ABS(J$11), FALSE) * _xlfn.NORM.DIST(($B222 - J$7)*J$15, 0, ABS(J$11), TRUE) * 2)
               + (J$4 * _xlfn.NORM.DIST($B222, J$8, ABS(J$12), FALSE) * _xlfn.NORM.DIST(($B222 - J$8)*J$16, 0, ABS(J$12), TRUE) * 2)
               + (J$5 * _xlfn.NORM.DIST($B222, J$9, ABS(J$13), FALSE) * _xlfn.NORM.DIST(($B222 - J$9)*J$17, 0, ABS(J$13), TRUE) * 2)
               + (J$6 * _xlfn.NORM.DIST($B222, J$10, ABS(J$14), FALSE) * _xlfn.NORM.DIST(($B222 - J$10)*J$18, 0, ABS(J$14), TRUE) * 2)</f>
        <v>#N/A</v>
      </c>
      <c r="AA222" s="4" t="e">
        <f>BG222 + (K$3 * _xlfn.NORM.DIST($B222, K$7, ABS(K$11), FALSE) * _xlfn.NORM.DIST(($B222 - K$7)*K$15, 0, ABS(K$11), TRUE) * 2)
               + (K$4 * _xlfn.NORM.DIST($B222, K$8, ABS(K$12), FALSE) * _xlfn.NORM.DIST(($B222 - K$8)*K$16, 0, ABS(K$12), TRUE) * 2)
               + (K$5 * _xlfn.NORM.DIST($B222, K$9, ABS(K$13), FALSE) * _xlfn.NORM.DIST(($B222 - K$9)*K$17, 0, ABS(K$13), TRUE) * 2)
               + (K$6 * _xlfn.NORM.DIST($B222, K$10, ABS(K$14), FALSE) * _xlfn.NORM.DIST(($B222 - K$10)*K$18, 0, ABS(K$14), TRUE) * 2)</f>
        <v>#N/A</v>
      </c>
      <c r="AB222" s="4" t="e">
        <f>BH222 + (L$3 * _xlfn.NORM.DIST($B222, L$7, ABS(L$11), FALSE) * _xlfn.NORM.DIST(($B222 - L$7)*L$15, 0, ABS(L$11), TRUE) * 2)
               + (L$4 * _xlfn.NORM.DIST($B222, L$8, ABS(L$12), FALSE) * _xlfn.NORM.DIST(($B222 - L$8)*L$16, 0, ABS(L$12), TRUE) * 2)
               + (L$5 * _xlfn.NORM.DIST($B222, L$9, ABS(L$13), FALSE) * _xlfn.NORM.DIST(($B222 - L$9)*L$17, 0, ABS(L$13), TRUE) * 2)
               + (L$6 * _xlfn.NORM.DIST($B222, L$10, ABS(L$14), FALSE) * _xlfn.NORM.DIST(($B222 - L$10)*L$18, 0, ABS(L$14), TRUE) * 2)</f>
        <v>#N/A</v>
      </c>
      <c r="AC222" s="4" t="e">
        <f>BI222 + (M$3 * _xlfn.NORM.DIST($B222, M$7, ABS(M$11), FALSE) * _xlfn.NORM.DIST(($B222 - M$7)*M$15, 0, ABS(M$11), TRUE) * 2)
               + (M$4 * _xlfn.NORM.DIST($B222, M$8, ABS(M$12), FALSE) * _xlfn.NORM.DIST(($B222 - M$8)*M$16, 0, ABS(M$12), TRUE) * 2)
               + (M$5 * _xlfn.NORM.DIST($B222, M$9, ABS(M$13), FALSE) * _xlfn.NORM.DIST(($B222 - M$9)*M$17, 0, ABS(M$13), TRUE) * 2)
               + (M$6 * _xlfn.NORM.DIST($B222, M$10, ABS(M$14), FALSE) * _xlfn.NORM.DIST(($B222 - M$10)*M$18, 0, ABS(M$14), TRUE) * 2)</f>
        <v>#N/A</v>
      </c>
      <c r="AD222" s="4" t="e">
        <f>BJ222 + (N$3 * _xlfn.NORM.DIST($B222, N$7, ABS(N$11), FALSE) * _xlfn.NORM.DIST(($B222 - N$7)*N$15, 0, ABS(N$11), TRUE) * 2)
               + (N$4 * _xlfn.NORM.DIST($B222, N$8, ABS(N$12), FALSE) * _xlfn.NORM.DIST(($B222 - N$8)*N$16, 0, ABS(N$12), TRUE) * 2)
               + (N$5 * _xlfn.NORM.DIST($B222, N$9, ABS(N$13), FALSE) * _xlfn.NORM.DIST(($B222 - N$9)*N$17, 0, ABS(N$13), TRUE) * 2)
               + (N$6 * _xlfn.NORM.DIST($B222, N$10, ABS(N$14), FALSE) * _xlfn.NORM.DIST(($B222 - N$10)*N$18, 0, ABS(N$14), TRUE) * 2)</f>
        <v>#N/A</v>
      </c>
      <c r="AE222" s="4" t="e">
        <f>BK222 + (O$3 * _xlfn.NORM.DIST($B222, O$7, ABS(O$11), FALSE) * _xlfn.NORM.DIST(($B222 - O$7)*O$15, 0, ABS(O$11), TRUE) * 2)
               + (O$4 * _xlfn.NORM.DIST($B222, O$8, ABS(O$12), FALSE) * _xlfn.NORM.DIST(($B222 - O$8)*O$16, 0, ABS(O$12), TRUE) * 2)
               + (O$5 * _xlfn.NORM.DIST($B222, O$9, ABS(O$13), FALSE) * _xlfn.NORM.DIST(($B222 - O$9)*O$17, 0, ABS(O$13), TRUE) * 2)
               + (O$6 * _xlfn.NORM.DIST($B222, O$10, ABS(O$14), FALSE) * _xlfn.NORM.DIST(($B222 - O$10)*O$18, 0, ABS(O$14), TRUE) * 2)</f>
        <v>#N/A</v>
      </c>
      <c r="AF222" s="4" t="e">
        <f t="shared" si="594"/>
        <v>#N/A</v>
      </c>
      <c r="AG222" s="4" t="e">
        <f t="shared" si="595"/>
        <v>#N/A</v>
      </c>
      <c r="AI222" s="4">
        <f>IF(OR($B222 &lt; C$231, $B222 &gt; C$234), 0, C222-S222)</f>
        <v>0</v>
      </c>
      <c r="AJ222" s="4">
        <f>IF(OR($B222 &lt; D$231, $B222 &gt; D$234), 0, D222-T222)</f>
        <v>0</v>
      </c>
      <c r="AK222" s="4">
        <f>IF(OR($B222 &lt; E$231, $B222 &gt; E$234), 0, E222-U222)</f>
        <v>0</v>
      </c>
      <c r="AL222" s="4">
        <f>IF(OR($B222 &lt; F$231, $B222 &gt; F$234), 0, F222-V222)</f>
        <v>0</v>
      </c>
      <c r="AM222" s="4">
        <f>IF(OR($B222 &lt; G$231, $B222 &gt; G$234), 0, G222-W222)</f>
        <v>0</v>
      </c>
      <c r="AN222" s="4">
        <f>IF(OR($B222 &lt; H$231, $B222 &gt; H$234), 0, H222-X222)</f>
        <v>0</v>
      </c>
      <c r="AO222" s="4">
        <f>IF(OR($B222 &lt; I$231, $B222 &gt; I$234), 0, I222-Y222)</f>
        <v>0</v>
      </c>
      <c r="AP222" s="4">
        <f>IF(OR($B222 &lt; J$231, $B222 &gt; J$234), 0, J222-Z222)</f>
        <v>0</v>
      </c>
      <c r="AQ222" s="4">
        <f>IF(OR($B222 &lt; K$231, $B222 &gt; K$234), 0, K222-AA222)</f>
        <v>0</v>
      </c>
      <c r="AR222" s="4">
        <f>IF(OR($B222 &lt; L$231, $B222 &gt; L$234), 0, L222-AB222)</f>
        <v>0</v>
      </c>
      <c r="AS222" s="4">
        <f>IF(OR($B222 &lt; M$231, $B222 &gt; M$234), 0, M222-AC222)</f>
        <v>0</v>
      </c>
      <c r="AT222" s="4">
        <f>IF(OR($B222 &lt; N$231, $B222 &gt; N$234), 0, N222-AD222)</f>
        <v>0</v>
      </c>
      <c r="AU222" s="4">
        <f>IF(OR($B222 &lt; O$231, $B222 &gt; O$234), 0, O222-AE222)</f>
        <v>0</v>
      </c>
      <c r="AV222" s="4">
        <f t="shared" si="596"/>
        <v>0</v>
      </c>
      <c r="AW222" s="4">
        <f t="shared" si="596"/>
        <v>0</v>
      </c>
      <c r="AY222" s="2" t="e">
        <f t="shared" si="617"/>
        <v>#N/A</v>
      </c>
      <c r="AZ222" s="2" t="e">
        <f t="shared" si="497"/>
        <v>#N/A</v>
      </c>
      <c r="BA222" s="2" t="e">
        <f t="shared" si="498"/>
        <v>#N/A</v>
      </c>
      <c r="BB222" s="2" t="e">
        <f t="shared" si="499"/>
        <v>#N/A</v>
      </c>
      <c r="BC222" s="2" t="e">
        <f t="shared" si="500"/>
        <v>#N/A</v>
      </c>
      <c r="BD222" s="2" t="e">
        <f t="shared" si="501"/>
        <v>#N/A</v>
      </c>
      <c r="BE222" s="2" t="e">
        <f t="shared" si="502"/>
        <v>#N/A</v>
      </c>
      <c r="BF222" s="2" t="e">
        <f t="shared" si="503"/>
        <v>#N/A</v>
      </c>
      <c r="BG222" s="2" t="e">
        <f t="shared" si="504"/>
        <v>#N/A</v>
      </c>
      <c r="BH222" s="2" t="e">
        <f t="shared" si="505"/>
        <v>#N/A</v>
      </c>
      <c r="BI222" s="2" t="e">
        <f t="shared" si="506"/>
        <v>#N/A</v>
      </c>
      <c r="BJ222" s="2" t="e">
        <f t="shared" si="507"/>
        <v>#N/A</v>
      </c>
      <c r="BK222" s="2" t="e">
        <f t="shared" si="508"/>
        <v>#N/A</v>
      </c>
      <c r="BL222" s="2" t="e">
        <f t="shared" si="509"/>
        <v>#N/A</v>
      </c>
      <c r="BM222" s="2" t="e">
        <f t="shared" si="510"/>
        <v>#N/A</v>
      </c>
      <c r="BO222" s="2" t="str">
        <f t="shared" si="574"/>
        <v/>
      </c>
      <c r="BP222" s="2" t="str">
        <f t="shared" si="575"/>
        <v/>
      </c>
      <c r="BQ222" s="2" t="str">
        <f t="shared" si="576"/>
        <v/>
      </c>
      <c r="BR222" s="2" t="str">
        <f t="shared" si="577"/>
        <v/>
      </c>
      <c r="BS222" s="2" t="str">
        <f t="shared" si="578"/>
        <v/>
      </c>
      <c r="BT222" s="2" t="str">
        <f t="shared" si="579"/>
        <v/>
      </c>
      <c r="BU222" s="2" t="str">
        <f t="shared" si="580"/>
        <v/>
      </c>
      <c r="BV222" s="2" t="str">
        <f t="shared" si="581"/>
        <v/>
      </c>
      <c r="BW222" s="2" t="str">
        <f t="shared" si="582"/>
        <v/>
      </c>
      <c r="BX222" s="2" t="str">
        <f t="shared" si="583"/>
        <v/>
      </c>
      <c r="BY222" s="2" t="str">
        <f t="shared" si="584"/>
        <v/>
      </c>
      <c r="BZ222" s="2" t="str">
        <f t="shared" si="585"/>
        <v/>
      </c>
      <c r="CA222" s="2" t="str">
        <f t="shared" si="586"/>
        <v/>
      </c>
      <c r="CB222" s="2" t="str">
        <f t="shared" si="587"/>
        <v/>
      </c>
      <c r="CC222" s="2" t="str">
        <f t="shared" si="588"/>
        <v/>
      </c>
      <c r="CE222" s="2" t="str">
        <f t="shared" si="618"/>
        <v/>
      </c>
      <c r="CF222" s="2" t="str">
        <f t="shared" si="619"/>
        <v/>
      </c>
      <c r="CG222" s="2" t="str">
        <f t="shared" si="620"/>
        <v/>
      </c>
      <c r="CH222" s="2" t="str">
        <f t="shared" si="621"/>
        <v/>
      </c>
      <c r="CI222" s="2" t="str">
        <f t="shared" si="622"/>
        <v/>
      </c>
      <c r="CJ222" s="2" t="str">
        <f t="shared" si="623"/>
        <v/>
      </c>
      <c r="CK222" s="2" t="str">
        <f t="shared" si="624"/>
        <v/>
      </c>
      <c r="CL222" s="2" t="str">
        <f t="shared" si="625"/>
        <v/>
      </c>
      <c r="CM222" s="2" t="str">
        <f t="shared" si="626"/>
        <v/>
      </c>
      <c r="CN222" s="2" t="str">
        <f t="shared" si="627"/>
        <v/>
      </c>
      <c r="CO222" s="2" t="str">
        <f t="shared" si="628"/>
        <v/>
      </c>
      <c r="CP222" s="2" t="str">
        <f t="shared" si="629"/>
        <v/>
      </c>
      <c r="CQ222" s="2" t="str">
        <f t="shared" si="630"/>
        <v/>
      </c>
      <c r="CR222" s="2" t="str">
        <f t="shared" si="631"/>
        <v/>
      </c>
      <c r="CS222" s="2" t="str">
        <f t="shared" si="632"/>
        <v/>
      </c>
      <c r="CU222" s="2" t="str">
        <f t="shared" si="633"/>
        <v/>
      </c>
      <c r="CV222" s="2" t="str">
        <f t="shared" si="634"/>
        <v/>
      </c>
      <c r="CW222" s="2" t="str">
        <f t="shared" si="635"/>
        <v/>
      </c>
      <c r="CX222" s="2" t="str">
        <f t="shared" si="636"/>
        <v/>
      </c>
      <c r="CY222" s="2" t="str">
        <f t="shared" si="637"/>
        <v/>
      </c>
      <c r="CZ222" s="2" t="str">
        <f t="shared" si="638"/>
        <v/>
      </c>
      <c r="DA222" s="2" t="str">
        <f t="shared" si="639"/>
        <v/>
      </c>
      <c r="DB222" s="2" t="str">
        <f t="shared" si="640"/>
        <v/>
      </c>
      <c r="DC222" s="2" t="str">
        <f t="shared" si="641"/>
        <v/>
      </c>
      <c r="DD222" s="2" t="str">
        <f t="shared" si="642"/>
        <v/>
      </c>
      <c r="DE222" s="2" t="str">
        <f t="shared" si="643"/>
        <v/>
      </c>
      <c r="DF222" s="2" t="str">
        <f t="shared" si="644"/>
        <v/>
      </c>
      <c r="DG222" s="2" t="str">
        <f t="shared" si="645"/>
        <v/>
      </c>
      <c r="DH222" s="2" t="str">
        <f t="shared" si="646"/>
        <v/>
      </c>
      <c r="DI222" s="2" t="str">
        <f t="shared" si="647"/>
        <v/>
      </c>
      <c r="DK222" s="2">
        <f t="shared" si="597"/>
        <v>73.662318145161279</v>
      </c>
      <c r="DL222" s="2">
        <f t="shared" si="598"/>
        <v>88.136254032258066</v>
      </c>
      <c r="DM222" s="2">
        <f t="shared" si="598"/>
        <v>94.347879582111418</v>
      </c>
      <c r="DN222" s="2">
        <f t="shared" si="598"/>
        <v>89.863407531194269</v>
      </c>
      <c r="DO222" s="2">
        <f t="shared" si="598"/>
        <v>113.27616239002933</v>
      </c>
      <c r="DP222" s="2">
        <f t="shared" si="598"/>
        <v>100.5059463012478</v>
      </c>
      <c r="DQ222" s="2">
        <f t="shared" si="598"/>
        <v>102.82596664222872</v>
      </c>
      <c r="DR222" s="2">
        <f t="shared" si="598"/>
        <v>105.67621702317288</v>
      </c>
      <c r="DS222" s="2">
        <f t="shared" si="598"/>
        <v>79.272391129032258</v>
      </c>
      <c r="DT222" s="2">
        <f t="shared" si="598"/>
        <v>80.430560326288457</v>
      </c>
      <c r="DU222" s="2">
        <f t="shared" si="598"/>
        <v>90.170059621802039</v>
      </c>
      <c r="DV222" s="2">
        <f t="shared" si="598"/>
        <v>94.179571297653965</v>
      </c>
      <c r="DW222" s="2">
        <f t="shared" si="598"/>
        <v>98.839949532085541</v>
      </c>
      <c r="DX222" s="2">
        <f t="shared" si="598"/>
        <v>76.256011252228205</v>
      </c>
      <c r="DY222" s="2">
        <f t="shared" si="598"/>
        <v>66.740617405582924</v>
      </c>
      <c r="EA222" s="2">
        <f t="shared" si="593"/>
        <v>55.833923853475625</v>
      </c>
      <c r="EB222" s="2">
        <f t="shared" si="599"/>
        <v>54.719450204108085</v>
      </c>
      <c r="EC222" s="2">
        <f t="shared" si="600"/>
        <v>48.666995984162895</v>
      </c>
      <c r="ED222" s="2">
        <f t="shared" si="601"/>
        <v>52.20783209552102</v>
      </c>
      <c r="EE222" s="2">
        <f t="shared" si="602"/>
        <v>49.683258740859216</v>
      </c>
      <c r="EF222" s="2">
        <f t="shared" si="603"/>
        <v>36.827979461837288</v>
      </c>
      <c r="EG222" s="2">
        <f t="shared" si="604"/>
        <v>44.712315867267769</v>
      </c>
      <c r="EH222" s="2">
        <f t="shared" si="605"/>
        <v>39.617770822555627</v>
      </c>
      <c r="EI222" s="2">
        <f t="shared" si="606"/>
        <v>39.439458207080037</v>
      </c>
      <c r="EJ222" s="2">
        <f t="shared" si="607"/>
        <v>45.278637876927291</v>
      </c>
      <c r="EK222" s="2">
        <f t="shared" si="608"/>
        <v>41.25697748669667</v>
      </c>
      <c r="EL222" s="2">
        <f t="shared" si="609"/>
        <v>40.232016338276573</v>
      </c>
      <c r="EM222" s="2">
        <f t="shared" si="610"/>
        <v>43.333633224256758</v>
      </c>
      <c r="EN222" s="2">
        <f t="shared" si="611"/>
        <v>41.513662883845143</v>
      </c>
      <c r="EO222" s="2">
        <f t="shared" si="612"/>
        <v>44.713976417284087</v>
      </c>
      <c r="EQ222" s="2">
        <f t="shared" si="613"/>
        <v>55.288130675799067</v>
      </c>
      <c r="ER222" s="2">
        <f t="shared" si="614"/>
        <v>51.44943528136487</v>
      </c>
      <c r="ES222" s="2">
        <f t="shared" si="614"/>
        <v>49.714974556426398</v>
      </c>
      <c r="ET222" s="2">
        <f t="shared" si="614"/>
        <v>47.069251891886346</v>
      </c>
      <c r="EU222" s="2">
        <f t="shared" si="614"/>
        <v>48.738615972985116</v>
      </c>
      <c r="EV222" s="2">
        <f t="shared" si="614"/>
        <v>46.939814640419051</v>
      </c>
      <c r="EW222" s="2">
        <f t="shared" si="614"/>
        <v>47.916650645093675</v>
      </c>
      <c r="EX222" s="2">
        <f t="shared" si="614"/>
        <v>45.390642263819146</v>
      </c>
      <c r="EY222" s="2">
        <f t="shared" si="614"/>
        <v>42.879385346404362</v>
      </c>
      <c r="EZ222" s="2">
        <f t="shared" si="614"/>
        <v>43.523159142794206</v>
      </c>
      <c r="FA222" s="2">
        <f t="shared" si="614"/>
        <v>41.153915403118695</v>
      </c>
      <c r="FB222" s="2">
        <f t="shared" si="614"/>
        <v>41.487795340001</v>
      </c>
      <c r="FC222" s="2">
        <f t="shared" si="614"/>
        <v>47.322250805135404</v>
      </c>
      <c r="FD222" s="2">
        <f t="shared" si="614"/>
        <v>44.559655983010757</v>
      </c>
      <c r="FE222" s="2">
        <f t="shared" si="614"/>
        <v>44.627565956593855</v>
      </c>
      <c r="FG222" s="2">
        <f t="shared" si="615"/>
        <v>0.99999999999998812</v>
      </c>
      <c r="FH222" s="2">
        <f t="shared" si="616"/>
        <v>0.99999999999999001</v>
      </c>
      <c r="FI222" s="2">
        <f t="shared" si="616"/>
        <v>0.99999999999999034</v>
      </c>
      <c r="FJ222" s="2">
        <f t="shared" si="616"/>
        <v>0.99999999999999056</v>
      </c>
      <c r="FK222" s="2">
        <f t="shared" si="616"/>
        <v>0.99999999999999067</v>
      </c>
      <c r="FL222" s="2">
        <f t="shared" si="616"/>
        <v>0.99999999999999112</v>
      </c>
      <c r="FM222" s="2">
        <f t="shared" si="616"/>
        <v>0.99999999999999145</v>
      </c>
      <c r="FN222" s="2">
        <f t="shared" si="616"/>
        <v>0.99999999999999079</v>
      </c>
      <c r="FO222" s="2">
        <f t="shared" si="616"/>
        <v>0.99999999999999001</v>
      </c>
      <c r="FP222" s="2">
        <f t="shared" si="616"/>
        <v>0.99999999999999056</v>
      </c>
      <c r="FQ222" s="2">
        <f t="shared" si="616"/>
        <v>0.99999999999999134</v>
      </c>
      <c r="FR222" s="2">
        <f t="shared" si="616"/>
        <v>0.99999999999999123</v>
      </c>
      <c r="FS222" s="2">
        <f t="shared" si="616"/>
        <v>0.99999999999978417</v>
      </c>
      <c r="FT222" s="2">
        <f t="shared" si="616"/>
        <v>0.99999999999778655</v>
      </c>
      <c r="FU222" s="2">
        <f t="shared" si="616"/>
        <v>0.99999999998350919</v>
      </c>
      <c r="FW222" s="2">
        <f t="shared" si="648"/>
        <v>0.99999767677203832</v>
      </c>
      <c r="FX222" s="2">
        <f t="shared" si="514"/>
        <v>0.99999867314535307</v>
      </c>
      <c r="FY222" s="2">
        <f t="shared" si="515"/>
        <v>0.99999874076373318</v>
      </c>
      <c r="FZ222" s="2">
        <f t="shared" si="516"/>
        <v>0.99999878444976531</v>
      </c>
      <c r="GA222" s="2">
        <f t="shared" si="517"/>
        <v>0.99999873445825838</v>
      </c>
      <c r="GB222" s="2">
        <f t="shared" si="518"/>
        <v>0.99999867035093337</v>
      </c>
      <c r="GC222" s="2">
        <f t="shared" si="519"/>
        <v>0.99999919470959875</v>
      </c>
      <c r="GD222" s="2">
        <f t="shared" si="520"/>
        <v>0.99999913726119793</v>
      </c>
      <c r="GE222" s="2">
        <f t="shared" si="521"/>
        <v>0.99999909531550812</v>
      </c>
      <c r="GF222" s="2">
        <f t="shared" si="522"/>
        <v>0.99999907781385378</v>
      </c>
      <c r="GG222" s="2">
        <f t="shared" si="523"/>
        <v>0.99999894651256338</v>
      </c>
      <c r="GH222" s="2">
        <f t="shared" si="524"/>
        <v>0.99999859867109142</v>
      </c>
      <c r="GI222" s="2">
        <f t="shared" si="525"/>
        <v>0.99999271063755546</v>
      </c>
      <c r="GJ222" s="2">
        <f t="shared" si="526"/>
        <v>0.99997695322744207</v>
      </c>
      <c r="GK222" s="2">
        <f t="shared" si="527"/>
        <v>0.99993706218140177</v>
      </c>
      <c r="GM222" s="107">
        <f t="shared" si="649"/>
        <v>0</v>
      </c>
      <c r="GN222" s="107">
        <f t="shared" si="528"/>
        <v>0</v>
      </c>
      <c r="GO222" s="107">
        <f t="shared" si="529"/>
        <v>0</v>
      </c>
      <c r="GP222" s="107">
        <f t="shared" si="530"/>
        <v>0</v>
      </c>
      <c r="GQ222" s="107">
        <f t="shared" si="531"/>
        <v>0</v>
      </c>
      <c r="GR222" s="107">
        <f t="shared" si="532"/>
        <v>0</v>
      </c>
      <c r="GS222" s="107">
        <f t="shared" si="533"/>
        <v>0</v>
      </c>
      <c r="GT222" s="107">
        <f t="shared" si="534"/>
        <v>0</v>
      </c>
      <c r="GU222" s="107">
        <f t="shared" si="535"/>
        <v>0</v>
      </c>
      <c r="GV222" s="107">
        <f t="shared" si="536"/>
        <v>0</v>
      </c>
      <c r="GW222" s="107">
        <f t="shared" si="537"/>
        <v>0</v>
      </c>
      <c r="GX222" s="107">
        <f t="shared" si="538"/>
        <v>0</v>
      </c>
      <c r="GY222" s="107">
        <f t="shared" si="539"/>
        <v>0</v>
      </c>
      <c r="GZ222" s="107">
        <f t="shared" si="540"/>
        <v>0</v>
      </c>
      <c r="HA222" s="107">
        <f t="shared" si="541"/>
        <v>0</v>
      </c>
      <c r="HC222" s="107">
        <f t="shared" si="650"/>
        <v>0</v>
      </c>
      <c r="HD222" s="107">
        <f t="shared" si="542"/>
        <v>0</v>
      </c>
      <c r="HE222" s="107">
        <f t="shared" si="543"/>
        <v>0</v>
      </c>
      <c r="HF222" s="107">
        <f t="shared" si="544"/>
        <v>0</v>
      </c>
      <c r="HG222" s="107">
        <f t="shared" si="545"/>
        <v>0</v>
      </c>
      <c r="HH222" s="107">
        <f t="shared" si="546"/>
        <v>0</v>
      </c>
      <c r="HI222" s="107">
        <f t="shared" si="547"/>
        <v>0</v>
      </c>
      <c r="HJ222" s="107">
        <f t="shared" si="548"/>
        <v>0</v>
      </c>
      <c r="HK222" s="107">
        <f t="shared" si="549"/>
        <v>0</v>
      </c>
      <c r="HL222" s="107">
        <f t="shared" si="550"/>
        <v>0</v>
      </c>
      <c r="HM222" s="107">
        <f t="shared" si="551"/>
        <v>0</v>
      </c>
      <c r="HN222" s="107">
        <f t="shared" si="552"/>
        <v>0</v>
      </c>
      <c r="HO222" s="107">
        <f t="shared" si="553"/>
        <v>0</v>
      </c>
      <c r="HP222" s="107">
        <f t="shared" si="554"/>
        <v>0</v>
      </c>
      <c r="HQ222" s="107">
        <f t="shared" si="555"/>
        <v>0</v>
      </c>
      <c r="HS222" s="107">
        <f t="shared" si="651"/>
        <v>1.8104061307854445E-161</v>
      </c>
      <c r="HT222" s="107">
        <f t="shared" si="556"/>
        <v>1.7086733768397479E-194</v>
      </c>
      <c r="HU222" s="107">
        <f t="shared" si="557"/>
        <v>1.4857700266781624E-203</v>
      </c>
      <c r="HV222" s="107">
        <f t="shared" si="558"/>
        <v>3.3275014979517629E-246</v>
      </c>
      <c r="HW222" s="107">
        <f t="shared" si="559"/>
        <v>1.3819816812559727E-250</v>
      </c>
      <c r="HX222" s="107">
        <f t="shared" si="560"/>
        <v>4.8001803996248148E-240</v>
      </c>
      <c r="HY222" s="107">
        <f t="shared" si="561"/>
        <v>4.3874462320077983E-268</v>
      </c>
      <c r="HZ222" s="107">
        <f t="shared" si="562"/>
        <v>7.687598371159158E-256</v>
      </c>
      <c r="IA222" s="107">
        <f t="shared" si="563"/>
        <v>5.3694446444679357E-274</v>
      </c>
      <c r="IB222" s="107">
        <f t="shared" si="564"/>
        <v>1.3839161942628015E-291</v>
      </c>
      <c r="IC222" s="107">
        <f t="shared" si="565"/>
        <v>5.4709107265616074E-292</v>
      </c>
      <c r="ID222" s="107">
        <f t="shared" si="566"/>
        <v>3.1279808353380008E-249</v>
      </c>
      <c r="IE222" s="107">
        <f t="shared" si="567"/>
        <v>4.977141380092625E-226</v>
      </c>
      <c r="IF222" s="107">
        <f t="shared" si="568"/>
        <v>3.9238261721257154E-229</v>
      </c>
      <c r="IG222" s="107">
        <f t="shared" si="569"/>
        <v>3.7326041214507057E-237</v>
      </c>
      <c r="II222" s="107">
        <f t="shared" si="652"/>
        <v>2.964930900486962E-56</v>
      </c>
      <c r="IJ222" s="107">
        <f t="shared" si="653"/>
        <v>3.4176384450115507E-70</v>
      </c>
      <c r="IK222" s="107">
        <f t="shared" si="654"/>
        <v>1.2751781721281026E-73</v>
      </c>
      <c r="IL222" s="107">
        <f t="shared" si="655"/>
        <v>1.8018864196188546E-88</v>
      </c>
      <c r="IM222" s="107">
        <f t="shared" si="656"/>
        <v>1.2571947283738514E-89</v>
      </c>
      <c r="IN222" s="107">
        <f t="shared" si="657"/>
        <v>1.8450424398313994E-85</v>
      </c>
      <c r="IO222" s="107">
        <f t="shared" si="658"/>
        <v>1.2096770517818196E-98</v>
      </c>
      <c r="IP222" s="107">
        <f t="shared" si="659"/>
        <v>1.2371315776656731E-93</v>
      </c>
      <c r="IQ222" s="107">
        <f t="shared" si="660"/>
        <v>8.541229888258139E-100</v>
      </c>
      <c r="IR222" s="107">
        <f t="shared" si="661"/>
        <v>3.4426292034385483E-106</v>
      </c>
      <c r="IS222" s="107">
        <f t="shared" si="662"/>
        <v>5.6675926782076097E-105</v>
      </c>
      <c r="IT222" s="107">
        <f t="shared" si="663"/>
        <v>1.7318338507961012E-88</v>
      </c>
      <c r="IU222" s="107">
        <f t="shared" si="664"/>
        <v>1.6679391458143271E-78</v>
      </c>
      <c r="IV222" s="107">
        <f t="shared" si="665"/>
        <v>2.1880160187269833E-77</v>
      </c>
      <c r="IW222" s="107">
        <f t="shared" si="666"/>
        <v>3.9243636102757662E-74</v>
      </c>
      <c r="IY222" s="107">
        <f t="shared" si="667"/>
        <v>2.964930900486962E-56</v>
      </c>
      <c r="IZ222" s="107">
        <f t="shared" si="668"/>
        <v>3.4176384450115507E-70</v>
      </c>
      <c r="JA222" s="107">
        <f t="shared" si="669"/>
        <v>1.2751781721281026E-73</v>
      </c>
      <c r="JB222" s="107">
        <f t="shared" si="670"/>
        <v>1.8018864196188546E-88</v>
      </c>
      <c r="JC222" s="107">
        <f t="shared" si="671"/>
        <v>1.2571947283738514E-89</v>
      </c>
      <c r="JD222" s="107">
        <f t="shared" si="672"/>
        <v>1.8450424398313994E-85</v>
      </c>
      <c r="JE222" s="107">
        <f t="shared" si="673"/>
        <v>1.2096770517818196E-98</v>
      </c>
      <c r="JF222" s="107">
        <f t="shared" si="674"/>
        <v>1.2371315776656731E-93</v>
      </c>
      <c r="JG222" s="107">
        <f t="shared" si="675"/>
        <v>8.541229888258139E-100</v>
      </c>
      <c r="JH222" s="107">
        <f t="shared" si="676"/>
        <v>3.4426292034385483E-106</v>
      </c>
      <c r="JI222" s="107">
        <f t="shared" si="677"/>
        <v>5.6675926782076097E-105</v>
      </c>
      <c r="JJ222" s="107">
        <f t="shared" si="678"/>
        <v>1.7318338507961012E-88</v>
      </c>
      <c r="JK222" s="107">
        <f t="shared" si="679"/>
        <v>1.6679391458143271E-78</v>
      </c>
      <c r="JL222" s="107">
        <f t="shared" si="680"/>
        <v>2.1880160187269833E-77</v>
      </c>
      <c r="JM222" s="107">
        <f t="shared" si="681"/>
        <v>3.9243636102757662E-74</v>
      </c>
    </row>
    <row r="223" spans="2:273" x14ac:dyDescent="0.25">
      <c r="B223" s="2">
        <v>195</v>
      </c>
      <c r="C223" s="37">
        <v>56.25</v>
      </c>
      <c r="D223" s="37">
        <v>53.128999999999998</v>
      </c>
      <c r="E223" s="37">
        <v>52.148000000000003</v>
      </c>
      <c r="F223" s="37">
        <v>48.360999999999997</v>
      </c>
      <c r="G223" s="37">
        <v>51.622999999999998</v>
      </c>
      <c r="H223" s="37">
        <v>51.15</v>
      </c>
      <c r="I223" s="37">
        <v>51.183</v>
      </c>
      <c r="J223" s="37">
        <v>47.832999999999998</v>
      </c>
      <c r="K223" s="37">
        <v>45.207000000000001</v>
      </c>
      <c r="L223" s="37">
        <v>46.152999999999999</v>
      </c>
      <c r="M223" s="37">
        <v>41.101999999999997</v>
      </c>
      <c r="N223" s="37">
        <v>41.677999999999997</v>
      </c>
      <c r="O223" s="37">
        <v>48.948999999999998</v>
      </c>
      <c r="P223" s="37">
        <v>46.78</v>
      </c>
      <c r="Q223" s="37">
        <v>46.41</v>
      </c>
      <c r="S223" s="4" t="e">
        <f>AY223 + (C$3 * _xlfn.NORM.DIST($B223, C$7, ABS(C$11), FALSE) * _xlfn.NORM.DIST(($B223 - C$7)*C$15, 0, ABS(C$11), TRUE) * 2)
               + (C$4 * _xlfn.NORM.DIST($B223, C$8, ABS(C$12), FALSE) * _xlfn.NORM.DIST(($B223 - C$8)*C$16, 0, ABS(C$12), TRUE) * 2)
               + (C$5 * _xlfn.NORM.DIST($B223, C$9, ABS(C$13), FALSE) * _xlfn.NORM.DIST(($B223 - C$9)*C$17, 0, ABS(C$13), TRUE) * 2)
               + (C$6 * _xlfn.NORM.DIST($B223, C$10, ABS(C$14), FALSE) * _xlfn.NORM.DIST(($B223 - C$10)*C$18, 0, ABS(C$14), TRUE) * 2)</f>
        <v>#N/A</v>
      </c>
      <c r="T223" s="4" t="e">
        <f>AZ223 + (D$3 * _xlfn.NORM.DIST($B223, D$7, ABS(D$11), FALSE) * _xlfn.NORM.DIST(($B223 - D$7)*D$15, 0, ABS(D$11), TRUE) * 2)
               + (D$4 * _xlfn.NORM.DIST($B223, D$8, ABS(D$12), FALSE) * _xlfn.NORM.DIST(($B223 - D$8)*D$16, 0, ABS(D$12), TRUE) * 2)
               + (D$5 * _xlfn.NORM.DIST($B223, D$9, ABS(D$13), FALSE) * _xlfn.NORM.DIST(($B223 - D$9)*D$17, 0, ABS(D$13), TRUE) * 2)
               + (D$6 * _xlfn.NORM.DIST($B223, D$10, ABS(D$14), FALSE) * _xlfn.NORM.DIST(($B223 - D$10)*D$18, 0, ABS(D$14), TRUE) * 2)</f>
        <v>#N/A</v>
      </c>
      <c r="U223" s="4" t="e">
        <f>BA223 + (E$3 * _xlfn.NORM.DIST($B223, E$7, ABS(E$11), FALSE) * _xlfn.NORM.DIST(($B223 - E$7)*E$15, 0, ABS(E$11), TRUE) * 2)
               + (E$4 * _xlfn.NORM.DIST($B223, E$8, ABS(E$12), FALSE) * _xlfn.NORM.DIST(($B223 - E$8)*E$16, 0, ABS(E$12), TRUE) * 2)
               + (E$5 * _xlfn.NORM.DIST($B223, E$9, ABS(E$13), FALSE) * _xlfn.NORM.DIST(($B223 - E$9)*E$17, 0, ABS(E$13), TRUE) * 2)
               + (E$6 * _xlfn.NORM.DIST($B223, E$10, ABS(E$14), FALSE) * _xlfn.NORM.DIST(($B223 - E$10)*E$18, 0, ABS(E$14), TRUE) * 2)</f>
        <v>#N/A</v>
      </c>
      <c r="V223" s="4" t="e">
        <f>BB223 + (F$3 * _xlfn.NORM.DIST($B223, F$7, ABS(F$11), FALSE) * _xlfn.NORM.DIST(($B223 - F$7)*F$15, 0, ABS(F$11), TRUE) * 2)
               + (F$4 * _xlfn.NORM.DIST($B223, F$8, ABS(F$12), FALSE) * _xlfn.NORM.DIST(($B223 - F$8)*F$16, 0, ABS(F$12), TRUE) * 2)
               + (F$5 * _xlfn.NORM.DIST($B223, F$9, ABS(F$13), FALSE) * _xlfn.NORM.DIST(($B223 - F$9)*F$17, 0, ABS(F$13), TRUE) * 2)
               + (F$6 * _xlfn.NORM.DIST($B223, F$10, ABS(F$14), FALSE) * _xlfn.NORM.DIST(($B223 - F$10)*F$18, 0, ABS(F$14), TRUE) * 2)</f>
        <v>#N/A</v>
      </c>
      <c r="W223" s="4" t="e">
        <f>BC223 + (G$3 * _xlfn.NORM.DIST($B223, G$7, ABS(G$11), FALSE) * _xlfn.NORM.DIST(($B223 - G$7)*G$15, 0, ABS(G$11), TRUE) * 2)
               + (G$4 * _xlfn.NORM.DIST($B223, G$8, ABS(G$12), FALSE) * _xlfn.NORM.DIST(($B223 - G$8)*G$16, 0, ABS(G$12), TRUE) * 2)
               + (G$5 * _xlfn.NORM.DIST($B223, G$9, ABS(G$13), FALSE) * _xlfn.NORM.DIST(($B223 - G$9)*G$17, 0, ABS(G$13), TRUE) * 2)
               + (G$6 * _xlfn.NORM.DIST($B223, G$10, ABS(G$14), FALSE) * _xlfn.NORM.DIST(($B223 - G$10)*G$18, 0, ABS(G$14), TRUE) * 2)</f>
        <v>#N/A</v>
      </c>
      <c r="X223" s="4" t="e">
        <f>BD223 + (H$3 * _xlfn.NORM.DIST($B223, H$7, ABS(H$11), FALSE) * _xlfn.NORM.DIST(($B223 - H$7)*H$15, 0, ABS(H$11), TRUE) * 2)
               + (H$4 * _xlfn.NORM.DIST($B223, H$8, ABS(H$12), FALSE) * _xlfn.NORM.DIST(($B223 - H$8)*H$16, 0, ABS(H$12), TRUE) * 2)
               + (H$5 * _xlfn.NORM.DIST($B223, H$9, ABS(H$13), FALSE) * _xlfn.NORM.DIST(($B223 - H$9)*H$17, 0, ABS(H$13), TRUE) * 2)
               + (H$6 * _xlfn.NORM.DIST($B223, H$10, ABS(H$14), FALSE) * _xlfn.NORM.DIST(($B223 - H$10)*H$18, 0, ABS(H$14), TRUE) * 2)</f>
        <v>#N/A</v>
      </c>
      <c r="Y223" s="4" t="e">
        <f>BE223 + (I$3 * _xlfn.NORM.DIST($B223, I$7, ABS(I$11), FALSE) * _xlfn.NORM.DIST(($B223 - I$7)*I$15, 0, ABS(I$11), TRUE) * 2)
               + (I$4 * _xlfn.NORM.DIST($B223, I$8, ABS(I$12), FALSE) * _xlfn.NORM.DIST(($B223 - I$8)*I$16, 0, ABS(I$12), TRUE) * 2)
               + (I$5 * _xlfn.NORM.DIST($B223, I$9, ABS(I$13), FALSE) * _xlfn.NORM.DIST(($B223 - I$9)*I$17, 0, ABS(I$13), TRUE) * 2)
               + (I$6 * _xlfn.NORM.DIST($B223, I$10, ABS(I$14), FALSE) * _xlfn.NORM.DIST(($B223 - I$10)*I$18, 0, ABS(I$14), TRUE) * 2)</f>
        <v>#N/A</v>
      </c>
      <c r="Z223" s="4" t="e">
        <f>BF223 + (J$3 * _xlfn.NORM.DIST($B223, J$7, ABS(J$11), FALSE) * _xlfn.NORM.DIST(($B223 - J$7)*J$15, 0, ABS(J$11), TRUE) * 2)
               + (J$4 * _xlfn.NORM.DIST($B223, J$8, ABS(J$12), FALSE) * _xlfn.NORM.DIST(($B223 - J$8)*J$16, 0, ABS(J$12), TRUE) * 2)
               + (J$5 * _xlfn.NORM.DIST($B223, J$9, ABS(J$13), FALSE) * _xlfn.NORM.DIST(($B223 - J$9)*J$17, 0, ABS(J$13), TRUE) * 2)
               + (J$6 * _xlfn.NORM.DIST($B223, J$10, ABS(J$14), FALSE) * _xlfn.NORM.DIST(($B223 - J$10)*J$18, 0, ABS(J$14), TRUE) * 2)</f>
        <v>#N/A</v>
      </c>
      <c r="AA223" s="4" t="e">
        <f>BG223 + (K$3 * _xlfn.NORM.DIST($B223, K$7, ABS(K$11), FALSE) * _xlfn.NORM.DIST(($B223 - K$7)*K$15, 0, ABS(K$11), TRUE) * 2)
               + (K$4 * _xlfn.NORM.DIST($B223, K$8, ABS(K$12), FALSE) * _xlfn.NORM.DIST(($B223 - K$8)*K$16, 0, ABS(K$12), TRUE) * 2)
               + (K$5 * _xlfn.NORM.DIST($B223, K$9, ABS(K$13), FALSE) * _xlfn.NORM.DIST(($B223 - K$9)*K$17, 0, ABS(K$13), TRUE) * 2)
               + (K$6 * _xlfn.NORM.DIST($B223, K$10, ABS(K$14), FALSE) * _xlfn.NORM.DIST(($B223 - K$10)*K$18, 0, ABS(K$14), TRUE) * 2)</f>
        <v>#N/A</v>
      </c>
      <c r="AB223" s="4" t="e">
        <f>BH223 + (L$3 * _xlfn.NORM.DIST($B223, L$7, ABS(L$11), FALSE) * _xlfn.NORM.DIST(($B223 - L$7)*L$15, 0, ABS(L$11), TRUE) * 2)
               + (L$4 * _xlfn.NORM.DIST($B223, L$8, ABS(L$12), FALSE) * _xlfn.NORM.DIST(($B223 - L$8)*L$16, 0, ABS(L$12), TRUE) * 2)
               + (L$5 * _xlfn.NORM.DIST($B223, L$9, ABS(L$13), FALSE) * _xlfn.NORM.DIST(($B223 - L$9)*L$17, 0, ABS(L$13), TRUE) * 2)
               + (L$6 * _xlfn.NORM.DIST($B223, L$10, ABS(L$14), FALSE) * _xlfn.NORM.DIST(($B223 - L$10)*L$18, 0, ABS(L$14), TRUE) * 2)</f>
        <v>#N/A</v>
      </c>
      <c r="AC223" s="4" t="e">
        <f>BI223 + (M$3 * _xlfn.NORM.DIST($B223, M$7, ABS(M$11), FALSE) * _xlfn.NORM.DIST(($B223 - M$7)*M$15, 0, ABS(M$11), TRUE) * 2)
               + (M$4 * _xlfn.NORM.DIST($B223, M$8, ABS(M$12), FALSE) * _xlfn.NORM.DIST(($B223 - M$8)*M$16, 0, ABS(M$12), TRUE) * 2)
               + (M$5 * _xlfn.NORM.DIST($B223, M$9, ABS(M$13), FALSE) * _xlfn.NORM.DIST(($B223 - M$9)*M$17, 0, ABS(M$13), TRUE) * 2)
               + (M$6 * _xlfn.NORM.DIST($B223, M$10, ABS(M$14), FALSE) * _xlfn.NORM.DIST(($B223 - M$10)*M$18, 0, ABS(M$14), TRUE) * 2)</f>
        <v>#N/A</v>
      </c>
      <c r="AD223" s="4" t="e">
        <f>BJ223 + (N$3 * _xlfn.NORM.DIST($B223, N$7, ABS(N$11), FALSE) * _xlfn.NORM.DIST(($B223 - N$7)*N$15, 0, ABS(N$11), TRUE) * 2)
               + (N$4 * _xlfn.NORM.DIST($B223, N$8, ABS(N$12), FALSE) * _xlfn.NORM.DIST(($B223 - N$8)*N$16, 0, ABS(N$12), TRUE) * 2)
               + (N$5 * _xlfn.NORM.DIST($B223, N$9, ABS(N$13), FALSE) * _xlfn.NORM.DIST(($B223 - N$9)*N$17, 0, ABS(N$13), TRUE) * 2)
               + (N$6 * _xlfn.NORM.DIST($B223, N$10, ABS(N$14), FALSE) * _xlfn.NORM.DIST(($B223 - N$10)*N$18, 0, ABS(N$14), TRUE) * 2)</f>
        <v>#N/A</v>
      </c>
      <c r="AE223" s="4" t="e">
        <f>BK223 + (O$3 * _xlfn.NORM.DIST($B223, O$7, ABS(O$11), FALSE) * _xlfn.NORM.DIST(($B223 - O$7)*O$15, 0, ABS(O$11), TRUE) * 2)
               + (O$4 * _xlfn.NORM.DIST($B223, O$8, ABS(O$12), FALSE) * _xlfn.NORM.DIST(($B223 - O$8)*O$16, 0, ABS(O$12), TRUE) * 2)
               + (O$5 * _xlfn.NORM.DIST($B223, O$9, ABS(O$13), FALSE) * _xlfn.NORM.DIST(($B223 - O$9)*O$17, 0, ABS(O$13), TRUE) * 2)
               + (O$6 * _xlfn.NORM.DIST($B223, O$10, ABS(O$14), FALSE) * _xlfn.NORM.DIST(($B223 - O$10)*O$18, 0, ABS(O$14), TRUE) * 2)</f>
        <v>#N/A</v>
      </c>
      <c r="AF223" s="4" t="e">
        <f t="shared" si="594"/>
        <v>#N/A</v>
      </c>
      <c r="AG223" s="4" t="e">
        <f t="shared" si="595"/>
        <v>#N/A</v>
      </c>
      <c r="AI223" s="4">
        <f>IF(OR($B223 &lt; C$231, $B223 &gt; C$234), 0, C223-S223)</f>
        <v>0</v>
      </c>
      <c r="AJ223" s="4">
        <f>IF(OR($B223 &lt; D$231, $B223 &gt; D$234), 0, D223-T223)</f>
        <v>0</v>
      </c>
      <c r="AK223" s="4">
        <f>IF(OR($B223 &lt; E$231, $B223 &gt; E$234), 0, E223-U223)</f>
        <v>0</v>
      </c>
      <c r="AL223" s="4">
        <f>IF(OR($B223 &lt; F$231, $B223 &gt; F$234), 0, F223-V223)</f>
        <v>0</v>
      </c>
      <c r="AM223" s="4">
        <f>IF(OR($B223 &lt; G$231, $B223 &gt; G$234), 0, G223-W223)</f>
        <v>0</v>
      </c>
      <c r="AN223" s="4">
        <f>IF(OR($B223 &lt; H$231, $B223 &gt; H$234), 0, H223-X223)</f>
        <v>0</v>
      </c>
      <c r="AO223" s="4">
        <f>IF(OR($B223 &lt; I$231, $B223 &gt; I$234), 0, I223-Y223)</f>
        <v>0</v>
      </c>
      <c r="AP223" s="4">
        <f>IF(OR($B223 &lt; J$231, $B223 &gt; J$234), 0, J223-Z223)</f>
        <v>0</v>
      </c>
      <c r="AQ223" s="4">
        <f>IF(OR($B223 &lt; K$231, $B223 &gt; K$234), 0, K223-AA223)</f>
        <v>0</v>
      </c>
      <c r="AR223" s="4">
        <f>IF(OR($B223 &lt; L$231, $B223 &gt; L$234), 0, L223-AB223)</f>
        <v>0</v>
      </c>
      <c r="AS223" s="4">
        <f>IF(OR($B223 &lt; M$231, $B223 &gt; M$234), 0, M223-AC223)</f>
        <v>0</v>
      </c>
      <c r="AT223" s="4">
        <f>IF(OR($B223 &lt; N$231, $B223 &gt; N$234), 0, N223-AD223)</f>
        <v>0</v>
      </c>
      <c r="AU223" s="4">
        <f>IF(OR($B223 &lt; O$231, $B223 &gt; O$234), 0, O223-AE223)</f>
        <v>0</v>
      </c>
      <c r="AV223" s="4">
        <f t="shared" si="596"/>
        <v>0</v>
      </c>
      <c r="AW223" s="4">
        <f t="shared" si="596"/>
        <v>0</v>
      </c>
      <c r="AY223" s="2" t="e">
        <f t="shared" si="617"/>
        <v>#N/A</v>
      </c>
      <c r="AZ223" s="2" t="e">
        <f t="shared" si="497"/>
        <v>#N/A</v>
      </c>
      <c r="BA223" s="2" t="e">
        <f t="shared" si="498"/>
        <v>#N/A</v>
      </c>
      <c r="BB223" s="2" t="e">
        <f t="shared" si="499"/>
        <v>#N/A</v>
      </c>
      <c r="BC223" s="2" t="e">
        <f t="shared" si="500"/>
        <v>#N/A</v>
      </c>
      <c r="BD223" s="2" t="e">
        <f t="shared" si="501"/>
        <v>#N/A</v>
      </c>
      <c r="BE223" s="2" t="e">
        <f t="shared" si="502"/>
        <v>#N/A</v>
      </c>
      <c r="BF223" s="2" t="e">
        <f t="shared" si="503"/>
        <v>#N/A</v>
      </c>
      <c r="BG223" s="2" t="e">
        <f t="shared" si="504"/>
        <v>#N/A</v>
      </c>
      <c r="BH223" s="2" t="e">
        <f t="shared" si="505"/>
        <v>#N/A</v>
      </c>
      <c r="BI223" s="2" t="e">
        <f t="shared" si="506"/>
        <v>#N/A</v>
      </c>
      <c r="BJ223" s="2" t="e">
        <f t="shared" si="507"/>
        <v>#N/A</v>
      </c>
      <c r="BK223" s="2" t="e">
        <f t="shared" si="508"/>
        <v>#N/A</v>
      </c>
      <c r="BL223" s="2" t="e">
        <f t="shared" si="509"/>
        <v>#N/A</v>
      </c>
      <c r="BM223" s="2" t="e">
        <f t="shared" si="510"/>
        <v>#N/A</v>
      </c>
      <c r="BO223" s="2" t="str">
        <f t="shared" si="574"/>
        <v/>
      </c>
      <c r="BP223" s="2" t="str">
        <f t="shared" si="575"/>
        <v/>
      </c>
      <c r="BQ223" s="2" t="str">
        <f t="shared" si="576"/>
        <v/>
      </c>
      <c r="BR223" s="2" t="str">
        <f t="shared" si="577"/>
        <v/>
      </c>
      <c r="BS223" s="2" t="str">
        <f t="shared" si="578"/>
        <v/>
      </c>
      <c r="BT223" s="2" t="str">
        <f t="shared" si="579"/>
        <v/>
      </c>
      <c r="BU223" s="2" t="str">
        <f t="shared" si="580"/>
        <v/>
      </c>
      <c r="BV223" s="2" t="str">
        <f t="shared" si="581"/>
        <v/>
      </c>
      <c r="BW223" s="2" t="str">
        <f t="shared" si="582"/>
        <v/>
      </c>
      <c r="BX223" s="2" t="str">
        <f t="shared" si="583"/>
        <v/>
      </c>
      <c r="BY223" s="2" t="str">
        <f t="shared" si="584"/>
        <v/>
      </c>
      <c r="BZ223" s="2" t="str">
        <f t="shared" si="585"/>
        <v/>
      </c>
      <c r="CA223" s="2" t="str">
        <f t="shared" si="586"/>
        <v/>
      </c>
      <c r="CB223" s="2" t="str">
        <f t="shared" si="587"/>
        <v/>
      </c>
      <c r="CC223" s="2" t="str">
        <f t="shared" si="588"/>
        <v/>
      </c>
      <c r="CE223" s="2" t="str">
        <f t="shared" si="618"/>
        <v/>
      </c>
      <c r="CF223" s="2" t="str">
        <f t="shared" si="619"/>
        <v/>
      </c>
      <c r="CG223" s="2" t="str">
        <f t="shared" si="620"/>
        <v/>
      </c>
      <c r="CH223" s="2" t="str">
        <f t="shared" si="621"/>
        <v/>
      </c>
      <c r="CI223" s="2" t="str">
        <f t="shared" si="622"/>
        <v/>
      </c>
      <c r="CJ223" s="2" t="str">
        <f t="shared" si="623"/>
        <v/>
      </c>
      <c r="CK223" s="2" t="str">
        <f t="shared" si="624"/>
        <v/>
      </c>
      <c r="CL223" s="2" t="str">
        <f t="shared" si="625"/>
        <v/>
      </c>
      <c r="CM223" s="2" t="str">
        <f t="shared" si="626"/>
        <v/>
      </c>
      <c r="CN223" s="2" t="str">
        <f t="shared" si="627"/>
        <v/>
      </c>
      <c r="CO223" s="2" t="str">
        <f t="shared" si="628"/>
        <v/>
      </c>
      <c r="CP223" s="2" t="str">
        <f t="shared" si="629"/>
        <v/>
      </c>
      <c r="CQ223" s="2" t="str">
        <f t="shared" si="630"/>
        <v/>
      </c>
      <c r="CR223" s="2" t="str">
        <f t="shared" si="631"/>
        <v/>
      </c>
      <c r="CS223" s="2" t="str">
        <f t="shared" si="632"/>
        <v/>
      </c>
      <c r="CU223" s="2" t="str">
        <f t="shared" si="633"/>
        <v/>
      </c>
      <c r="CV223" s="2" t="str">
        <f t="shared" si="634"/>
        <v/>
      </c>
      <c r="CW223" s="2" t="str">
        <f t="shared" si="635"/>
        <v/>
      </c>
      <c r="CX223" s="2" t="str">
        <f t="shared" si="636"/>
        <v/>
      </c>
      <c r="CY223" s="2" t="str">
        <f t="shared" si="637"/>
        <v/>
      </c>
      <c r="CZ223" s="2" t="str">
        <f t="shared" si="638"/>
        <v/>
      </c>
      <c r="DA223" s="2" t="str">
        <f t="shared" si="639"/>
        <v/>
      </c>
      <c r="DB223" s="2" t="str">
        <f t="shared" si="640"/>
        <v/>
      </c>
      <c r="DC223" s="2" t="str">
        <f t="shared" si="641"/>
        <v/>
      </c>
      <c r="DD223" s="2" t="str">
        <f t="shared" si="642"/>
        <v/>
      </c>
      <c r="DE223" s="2" t="str">
        <f t="shared" si="643"/>
        <v/>
      </c>
      <c r="DF223" s="2" t="str">
        <f t="shared" si="644"/>
        <v/>
      </c>
      <c r="DG223" s="2" t="str">
        <f t="shared" si="645"/>
        <v/>
      </c>
      <c r="DH223" s="2" t="str">
        <f t="shared" si="646"/>
        <v/>
      </c>
      <c r="DI223" s="2" t="str">
        <f t="shared" si="647"/>
        <v/>
      </c>
      <c r="DK223" s="2">
        <f t="shared" si="597"/>
        <v>73.677475806451596</v>
      </c>
      <c r="DL223" s="2">
        <f t="shared" si="598"/>
        <v>88.225082661290315</v>
      </c>
      <c r="DM223" s="2">
        <f t="shared" si="598"/>
        <v>94.46652859237534</v>
      </c>
      <c r="DN223" s="2">
        <f t="shared" si="598"/>
        <v>89.973733065953638</v>
      </c>
      <c r="DO223" s="2">
        <f t="shared" si="598"/>
        <v>113.49848112170088</v>
      </c>
      <c r="DP223" s="2">
        <f t="shared" si="598"/>
        <v>100.62731695632802</v>
      </c>
      <c r="DQ223" s="2">
        <f t="shared" si="598"/>
        <v>102.98112774926685</v>
      </c>
      <c r="DR223" s="2">
        <f t="shared" si="598"/>
        <v>105.85699910873439</v>
      </c>
      <c r="DS223" s="2">
        <f t="shared" si="598"/>
        <v>79.321825806451614</v>
      </c>
      <c r="DT223" s="2">
        <f t="shared" si="598"/>
        <v>80.491399258435294</v>
      </c>
      <c r="DU223" s="2">
        <f t="shared" si="598"/>
        <v>90.287191768631857</v>
      </c>
      <c r="DV223" s="2">
        <f t="shared" si="598"/>
        <v>94.302572763929618</v>
      </c>
      <c r="DW223" s="2">
        <f t="shared" si="598"/>
        <v>98.946674465240619</v>
      </c>
      <c r="DX223" s="2">
        <f t="shared" si="598"/>
        <v>76.281484180035704</v>
      </c>
      <c r="DY223" s="2">
        <f t="shared" si="598"/>
        <v>66.717808976464141</v>
      </c>
      <c r="EA223" s="2">
        <f t="shared" si="593"/>
        <v>55.804432362272848</v>
      </c>
      <c r="EB223" s="2">
        <f t="shared" si="599"/>
        <v>54.660359392211497</v>
      </c>
      <c r="EC223" s="2">
        <f t="shared" si="600"/>
        <v>48.543584389140264</v>
      </c>
      <c r="ED223" s="2">
        <f t="shared" si="601"/>
        <v>52.144580667276045</v>
      </c>
      <c r="EE223" s="2">
        <f t="shared" si="602"/>
        <v>49.541345749542941</v>
      </c>
      <c r="EF223" s="2">
        <f t="shared" si="603"/>
        <v>36.548715379341857</v>
      </c>
      <c r="EG223" s="2">
        <f t="shared" si="604"/>
        <v>44.501356662478763</v>
      </c>
      <c r="EH223" s="2">
        <f t="shared" si="605"/>
        <v>39.4059901707191</v>
      </c>
      <c r="EI223" s="2">
        <f t="shared" si="606"/>
        <v>39.283075333185522</v>
      </c>
      <c r="EJ223" s="2">
        <f t="shared" si="607"/>
        <v>45.163548233046811</v>
      </c>
      <c r="EK223" s="2">
        <f t="shared" si="608"/>
        <v>41.111286532951269</v>
      </c>
      <c r="EL223" s="2">
        <f t="shared" si="609"/>
        <v>40.053663405973666</v>
      </c>
      <c r="EM223" s="2">
        <f t="shared" si="610"/>
        <v>43.119009352735027</v>
      </c>
      <c r="EN223" s="2">
        <f t="shared" si="611"/>
        <v>41.332300400534059</v>
      </c>
      <c r="EO223" s="2">
        <f t="shared" si="612"/>
        <v>44.555559411731934</v>
      </c>
      <c r="EQ223" s="2">
        <f t="shared" si="613"/>
        <v>55.256950566134783</v>
      </c>
      <c r="ER223" s="2">
        <f t="shared" si="614"/>
        <v>51.361250372914498</v>
      </c>
      <c r="ES223" s="2">
        <f t="shared" si="614"/>
        <v>49.602951956006066</v>
      </c>
      <c r="ET223" s="2">
        <f t="shared" si="614"/>
        <v>46.956051995221991</v>
      </c>
      <c r="EU223" s="2">
        <f t="shared" si="614"/>
        <v>48.587769712994628</v>
      </c>
      <c r="EV223" s="2">
        <f t="shared" si="614"/>
        <v>46.760690905576247</v>
      </c>
      <c r="EW223" s="2">
        <f t="shared" si="614"/>
        <v>47.737973253680515</v>
      </c>
      <c r="EX223" s="2">
        <f t="shared" si="614"/>
        <v>45.236063074110916</v>
      </c>
      <c r="EY223" s="2">
        <f t="shared" si="614"/>
        <v>42.757212301187494</v>
      </c>
      <c r="EZ223" s="2">
        <f t="shared" si="614"/>
        <v>43.390684338020094</v>
      </c>
      <c r="FA223" s="2">
        <f t="shared" si="614"/>
        <v>41.007778195725123</v>
      </c>
      <c r="FB223" s="2">
        <f t="shared" si="614"/>
        <v>41.321954947297428</v>
      </c>
      <c r="FC223" s="2">
        <f t="shared" si="614"/>
        <v>47.148269079600027</v>
      </c>
      <c r="FD223" s="2">
        <f t="shared" si="614"/>
        <v>44.40936462844293</v>
      </c>
      <c r="FE223" s="2">
        <f t="shared" si="614"/>
        <v>44.468832022049568</v>
      </c>
      <c r="FG223" s="2">
        <f t="shared" si="615"/>
        <v>0.99999999999999056</v>
      </c>
      <c r="FH223" s="2">
        <f t="shared" si="616"/>
        <v>0.99999999999999212</v>
      </c>
      <c r="FI223" s="2">
        <f t="shared" si="616"/>
        <v>0.99999999999999234</v>
      </c>
      <c r="FJ223" s="2">
        <f t="shared" si="616"/>
        <v>0.99999999999999245</v>
      </c>
      <c r="FK223" s="2">
        <f t="shared" si="616"/>
        <v>0.99999999999999267</v>
      </c>
      <c r="FL223" s="2">
        <f t="shared" si="616"/>
        <v>0.99999999999999301</v>
      </c>
      <c r="FM223" s="2">
        <f t="shared" si="616"/>
        <v>0.99999999999999323</v>
      </c>
      <c r="FN223" s="2">
        <f t="shared" si="616"/>
        <v>0.99999999999999267</v>
      </c>
      <c r="FO223" s="2">
        <f t="shared" si="616"/>
        <v>0.99999999999999201</v>
      </c>
      <c r="FP223" s="2">
        <f t="shared" si="616"/>
        <v>0.99999999999999245</v>
      </c>
      <c r="FQ223" s="2">
        <f t="shared" si="616"/>
        <v>0.99999999999999312</v>
      </c>
      <c r="FR223" s="2">
        <f t="shared" si="616"/>
        <v>0.99999999999999301</v>
      </c>
      <c r="FS223" s="2">
        <f t="shared" si="616"/>
        <v>0.99999999999982492</v>
      </c>
      <c r="FT223" s="2">
        <f t="shared" si="616"/>
        <v>0.99999999999817302</v>
      </c>
      <c r="FU223" s="2">
        <f t="shared" si="616"/>
        <v>0.99999999998618605</v>
      </c>
      <c r="FW223" s="2">
        <f t="shared" si="648"/>
        <v>0.99999815459355257</v>
      </c>
      <c r="FX223" s="2">
        <f t="shared" si="514"/>
        <v>0.999998946041603</v>
      </c>
      <c r="FY223" s="2">
        <f t="shared" si="515"/>
        <v>0.99999899975282003</v>
      </c>
      <c r="FZ223" s="2">
        <f t="shared" si="516"/>
        <v>0.99999903445388649</v>
      </c>
      <c r="GA223" s="2">
        <f t="shared" si="517"/>
        <v>0.99999899474420073</v>
      </c>
      <c r="GB223" s="2">
        <f t="shared" si="518"/>
        <v>0.99999894382191523</v>
      </c>
      <c r="GC223" s="2">
        <f t="shared" si="519"/>
        <v>0.99999936033499126</v>
      </c>
      <c r="GD223" s="2">
        <f t="shared" si="520"/>
        <v>0.9999993147020888</v>
      </c>
      <c r="GE223" s="2">
        <f t="shared" si="521"/>
        <v>0.99999928138343086</v>
      </c>
      <c r="GF223" s="2">
        <f t="shared" si="522"/>
        <v>0.99999926748136747</v>
      </c>
      <c r="GG223" s="2">
        <f t="shared" si="523"/>
        <v>0.99999916318500282</v>
      </c>
      <c r="GH223" s="2">
        <f t="shared" si="524"/>
        <v>0.99999888688456096</v>
      </c>
      <c r="GI223" s="2">
        <f t="shared" si="525"/>
        <v>0.99999408736524431</v>
      </c>
      <c r="GJ223" s="2">
        <f t="shared" si="526"/>
        <v>0.99998097702092781</v>
      </c>
      <c r="GK223" s="2">
        <f t="shared" si="527"/>
        <v>0.99994727785802484</v>
      </c>
      <c r="GM223" s="107">
        <f t="shared" si="649"/>
        <v>0</v>
      </c>
      <c r="GN223" s="107">
        <f t="shared" si="528"/>
        <v>0</v>
      </c>
      <c r="GO223" s="107">
        <f t="shared" si="529"/>
        <v>0</v>
      </c>
      <c r="GP223" s="107">
        <f t="shared" si="530"/>
        <v>0</v>
      </c>
      <c r="GQ223" s="107">
        <f t="shared" si="531"/>
        <v>0</v>
      </c>
      <c r="GR223" s="107">
        <f t="shared" si="532"/>
        <v>0</v>
      </c>
      <c r="GS223" s="107">
        <f t="shared" si="533"/>
        <v>0</v>
      </c>
      <c r="GT223" s="107">
        <f t="shared" si="534"/>
        <v>0</v>
      </c>
      <c r="GU223" s="107">
        <f t="shared" si="535"/>
        <v>0</v>
      </c>
      <c r="GV223" s="107">
        <f t="shared" si="536"/>
        <v>0</v>
      </c>
      <c r="GW223" s="107">
        <f t="shared" si="537"/>
        <v>0</v>
      </c>
      <c r="GX223" s="107">
        <f t="shared" si="538"/>
        <v>0</v>
      </c>
      <c r="GY223" s="107">
        <f t="shared" si="539"/>
        <v>0</v>
      </c>
      <c r="GZ223" s="107">
        <f t="shared" si="540"/>
        <v>0</v>
      </c>
      <c r="HA223" s="107">
        <f t="shared" si="541"/>
        <v>0</v>
      </c>
      <c r="HC223" s="107">
        <f t="shared" si="650"/>
        <v>0</v>
      </c>
      <c r="HD223" s="107">
        <f t="shared" si="542"/>
        <v>0</v>
      </c>
      <c r="HE223" s="107">
        <f t="shared" si="543"/>
        <v>0</v>
      </c>
      <c r="HF223" s="107">
        <f t="shared" si="544"/>
        <v>0</v>
      </c>
      <c r="HG223" s="107">
        <f t="shared" si="545"/>
        <v>0</v>
      </c>
      <c r="HH223" s="107">
        <f t="shared" si="546"/>
        <v>0</v>
      </c>
      <c r="HI223" s="107">
        <f t="shared" si="547"/>
        <v>0</v>
      </c>
      <c r="HJ223" s="107">
        <f t="shared" si="548"/>
        <v>0</v>
      </c>
      <c r="HK223" s="107">
        <f t="shared" si="549"/>
        <v>0</v>
      </c>
      <c r="HL223" s="107">
        <f t="shared" si="550"/>
        <v>0</v>
      </c>
      <c r="HM223" s="107">
        <f t="shared" si="551"/>
        <v>0</v>
      </c>
      <c r="HN223" s="107">
        <f t="shared" si="552"/>
        <v>0</v>
      </c>
      <c r="HO223" s="107">
        <f t="shared" si="553"/>
        <v>0</v>
      </c>
      <c r="HP223" s="107">
        <f t="shared" si="554"/>
        <v>0</v>
      </c>
      <c r="HQ223" s="107">
        <f t="shared" si="555"/>
        <v>0</v>
      </c>
      <c r="HS223" s="107">
        <f t="shared" si="651"/>
        <v>2.5564105060439369E-165</v>
      </c>
      <c r="HT223" s="107">
        <f t="shared" si="556"/>
        <v>4.8917850559561945E-199</v>
      </c>
      <c r="HU223" s="107">
        <f t="shared" si="557"/>
        <v>2.6697462715305961E-208</v>
      </c>
      <c r="HV223" s="107">
        <f t="shared" si="558"/>
        <v>6.2976406207758278E-252</v>
      </c>
      <c r="HW223" s="107">
        <f t="shared" si="559"/>
        <v>2.0454881045970895E-256</v>
      </c>
      <c r="HX223" s="107">
        <f t="shared" si="560"/>
        <v>1.2391089057115715E-245</v>
      </c>
      <c r="HY223" s="107">
        <f t="shared" si="561"/>
        <v>3.2603793386249672E-274</v>
      </c>
      <c r="HZ223" s="107">
        <f t="shared" si="562"/>
        <v>1.0657044162747409E-261</v>
      </c>
      <c r="IA223" s="107">
        <f t="shared" si="563"/>
        <v>2.781752175260257E-280</v>
      </c>
      <c r="IB223" s="107">
        <f t="shared" si="564"/>
        <v>2.7402503924989031E-298</v>
      </c>
      <c r="IC223" s="107">
        <f t="shared" si="565"/>
        <v>1.0109320225476933E-298</v>
      </c>
      <c r="ID223" s="107">
        <f t="shared" si="566"/>
        <v>4.7371487611800624E-255</v>
      </c>
      <c r="IE223" s="107">
        <f t="shared" si="567"/>
        <v>1.9881589219969991E-231</v>
      </c>
      <c r="IF223" s="107">
        <f t="shared" si="568"/>
        <v>1.3006631670622582E-234</v>
      </c>
      <c r="IG223" s="107">
        <f t="shared" si="569"/>
        <v>5.8003468285778155E-243</v>
      </c>
      <c r="II223" s="107">
        <f t="shared" si="652"/>
        <v>3.3284134241501512E-58</v>
      </c>
      <c r="IJ223" s="107">
        <f t="shared" si="653"/>
        <v>1.5440135039177126E-72</v>
      </c>
      <c r="IK223" s="107">
        <f t="shared" si="654"/>
        <v>4.4953534174121966E-76</v>
      </c>
      <c r="IL223" s="107">
        <f t="shared" si="655"/>
        <v>2.0154746324520591E-91</v>
      </c>
      <c r="IM223" s="107">
        <f t="shared" si="656"/>
        <v>1.2582663750772257E-92</v>
      </c>
      <c r="IN223" s="107">
        <f t="shared" si="657"/>
        <v>2.5002784208605628E-88</v>
      </c>
      <c r="IO223" s="107">
        <f t="shared" si="658"/>
        <v>7.6349559403553573E-102</v>
      </c>
      <c r="IP223" s="107">
        <f t="shared" si="659"/>
        <v>1.1036729472956132E-96</v>
      </c>
      <c r="IQ223" s="107">
        <f t="shared" si="660"/>
        <v>4.6382193054411862E-103</v>
      </c>
      <c r="IR223" s="107">
        <f t="shared" si="661"/>
        <v>1.1323227391438941E-109</v>
      </c>
      <c r="IS223" s="107">
        <f t="shared" si="662"/>
        <v>1.8944092289877043E-108</v>
      </c>
      <c r="IT223" s="107">
        <f t="shared" si="663"/>
        <v>1.7995265083928471E-91</v>
      </c>
      <c r="IU223" s="107">
        <f t="shared" si="664"/>
        <v>3.0659210912818E-81</v>
      </c>
      <c r="IV223" s="107">
        <f t="shared" si="665"/>
        <v>4.0004832785649335E-80</v>
      </c>
      <c r="IW223" s="107">
        <f t="shared" si="666"/>
        <v>8.3826756393096033E-77</v>
      </c>
      <c r="IY223" s="107">
        <f t="shared" si="667"/>
        <v>3.3284134241501512E-58</v>
      </c>
      <c r="IZ223" s="107">
        <f t="shared" si="668"/>
        <v>1.5440135039177126E-72</v>
      </c>
      <c r="JA223" s="107">
        <f t="shared" si="669"/>
        <v>4.4953534174121966E-76</v>
      </c>
      <c r="JB223" s="107">
        <f t="shared" si="670"/>
        <v>2.0154746324520591E-91</v>
      </c>
      <c r="JC223" s="107">
        <f t="shared" si="671"/>
        <v>1.2582663750772257E-92</v>
      </c>
      <c r="JD223" s="107">
        <f t="shared" si="672"/>
        <v>2.5002784208605628E-88</v>
      </c>
      <c r="JE223" s="107">
        <f t="shared" si="673"/>
        <v>7.6349559403553573E-102</v>
      </c>
      <c r="JF223" s="107">
        <f t="shared" si="674"/>
        <v>1.1036729472956132E-96</v>
      </c>
      <c r="JG223" s="107">
        <f t="shared" si="675"/>
        <v>4.6382193054411862E-103</v>
      </c>
      <c r="JH223" s="107">
        <f t="shared" si="676"/>
        <v>1.1323227391438941E-109</v>
      </c>
      <c r="JI223" s="107">
        <f t="shared" si="677"/>
        <v>1.8944092289877043E-108</v>
      </c>
      <c r="JJ223" s="107">
        <f t="shared" si="678"/>
        <v>1.7995265083928471E-91</v>
      </c>
      <c r="JK223" s="107">
        <f t="shared" si="679"/>
        <v>3.0659210912818E-81</v>
      </c>
      <c r="JL223" s="107">
        <f t="shared" si="680"/>
        <v>4.0004832785649335E-80</v>
      </c>
      <c r="JM223" s="107">
        <f t="shared" si="681"/>
        <v>8.3826756393096033E-77</v>
      </c>
    </row>
    <row r="224" spans="2:273" x14ac:dyDescent="0.25">
      <c r="B224" s="2">
        <v>196</v>
      </c>
      <c r="C224" s="37">
        <v>57.015999999999998</v>
      </c>
      <c r="D224" s="37">
        <v>53.694000000000003</v>
      </c>
      <c r="E224" s="37">
        <v>52.197000000000003</v>
      </c>
      <c r="F224" s="37">
        <v>48.097999999999999</v>
      </c>
      <c r="G224" s="37">
        <v>50.197000000000003</v>
      </c>
      <c r="H224" s="37">
        <v>51.383000000000003</v>
      </c>
      <c r="I224" s="37">
        <v>51.517000000000003</v>
      </c>
      <c r="J224" s="37">
        <v>47.683</v>
      </c>
      <c r="K224" s="37">
        <v>45.621000000000002</v>
      </c>
      <c r="L224" s="37">
        <v>44.78</v>
      </c>
      <c r="M224" s="37">
        <v>42.661000000000001</v>
      </c>
      <c r="N224" s="37">
        <v>42.593000000000004</v>
      </c>
      <c r="O224" s="37">
        <v>48.746000000000002</v>
      </c>
      <c r="P224" s="37">
        <v>45.881</v>
      </c>
      <c r="Q224" s="37">
        <v>46.933999999999997</v>
      </c>
      <c r="S224" s="4" t="e">
        <f>AY224 + (C$3 * _xlfn.NORM.DIST($B224, C$7, ABS(C$11), FALSE) * _xlfn.NORM.DIST(($B224 - C$7)*C$15, 0, ABS(C$11), TRUE) * 2)
               + (C$4 * _xlfn.NORM.DIST($B224, C$8, ABS(C$12), FALSE) * _xlfn.NORM.DIST(($B224 - C$8)*C$16, 0, ABS(C$12), TRUE) * 2)
               + (C$5 * _xlfn.NORM.DIST($B224, C$9, ABS(C$13), FALSE) * _xlfn.NORM.DIST(($B224 - C$9)*C$17, 0, ABS(C$13), TRUE) * 2)
               + (C$6 * _xlfn.NORM.DIST($B224, C$10, ABS(C$14), FALSE) * _xlfn.NORM.DIST(($B224 - C$10)*C$18, 0, ABS(C$14), TRUE) * 2)</f>
        <v>#N/A</v>
      </c>
      <c r="T224" s="4" t="e">
        <f>AZ224 + (D$3 * _xlfn.NORM.DIST($B224, D$7, ABS(D$11), FALSE) * _xlfn.NORM.DIST(($B224 - D$7)*D$15, 0, ABS(D$11), TRUE) * 2)
               + (D$4 * _xlfn.NORM.DIST($B224, D$8, ABS(D$12), FALSE) * _xlfn.NORM.DIST(($B224 - D$8)*D$16, 0, ABS(D$12), TRUE) * 2)
               + (D$5 * _xlfn.NORM.DIST($B224, D$9, ABS(D$13), FALSE) * _xlfn.NORM.DIST(($B224 - D$9)*D$17, 0, ABS(D$13), TRUE) * 2)
               + (D$6 * _xlfn.NORM.DIST($B224, D$10, ABS(D$14), FALSE) * _xlfn.NORM.DIST(($B224 - D$10)*D$18, 0, ABS(D$14), TRUE) * 2)</f>
        <v>#N/A</v>
      </c>
      <c r="U224" s="4" t="e">
        <f>BA224 + (E$3 * _xlfn.NORM.DIST($B224, E$7, ABS(E$11), FALSE) * _xlfn.NORM.DIST(($B224 - E$7)*E$15, 0, ABS(E$11), TRUE) * 2)
               + (E$4 * _xlfn.NORM.DIST($B224, E$8, ABS(E$12), FALSE) * _xlfn.NORM.DIST(($B224 - E$8)*E$16, 0, ABS(E$12), TRUE) * 2)
               + (E$5 * _xlfn.NORM.DIST($B224, E$9, ABS(E$13), FALSE) * _xlfn.NORM.DIST(($B224 - E$9)*E$17, 0, ABS(E$13), TRUE) * 2)
               + (E$6 * _xlfn.NORM.DIST($B224, E$10, ABS(E$14), FALSE) * _xlfn.NORM.DIST(($B224 - E$10)*E$18, 0, ABS(E$14), TRUE) * 2)</f>
        <v>#N/A</v>
      </c>
      <c r="V224" s="4" t="e">
        <f>BB224 + (F$3 * _xlfn.NORM.DIST($B224, F$7, ABS(F$11), FALSE) * _xlfn.NORM.DIST(($B224 - F$7)*F$15, 0, ABS(F$11), TRUE) * 2)
               + (F$4 * _xlfn.NORM.DIST($B224, F$8, ABS(F$12), FALSE) * _xlfn.NORM.DIST(($B224 - F$8)*F$16, 0, ABS(F$12), TRUE) * 2)
               + (F$5 * _xlfn.NORM.DIST($B224, F$9, ABS(F$13), FALSE) * _xlfn.NORM.DIST(($B224 - F$9)*F$17, 0, ABS(F$13), TRUE) * 2)
               + (F$6 * _xlfn.NORM.DIST($B224, F$10, ABS(F$14), FALSE) * _xlfn.NORM.DIST(($B224 - F$10)*F$18, 0, ABS(F$14), TRUE) * 2)</f>
        <v>#N/A</v>
      </c>
      <c r="W224" s="4" t="e">
        <f>BC224 + (G$3 * _xlfn.NORM.DIST($B224, G$7, ABS(G$11), FALSE) * _xlfn.NORM.DIST(($B224 - G$7)*G$15, 0, ABS(G$11), TRUE) * 2)
               + (G$4 * _xlfn.NORM.DIST($B224, G$8, ABS(G$12), FALSE) * _xlfn.NORM.DIST(($B224 - G$8)*G$16, 0, ABS(G$12), TRUE) * 2)
               + (G$5 * _xlfn.NORM.DIST($B224, G$9, ABS(G$13), FALSE) * _xlfn.NORM.DIST(($B224 - G$9)*G$17, 0, ABS(G$13), TRUE) * 2)
               + (G$6 * _xlfn.NORM.DIST($B224, G$10, ABS(G$14), FALSE) * _xlfn.NORM.DIST(($B224 - G$10)*G$18, 0, ABS(G$14), TRUE) * 2)</f>
        <v>#N/A</v>
      </c>
      <c r="X224" s="4" t="e">
        <f>BD224 + (H$3 * _xlfn.NORM.DIST($B224, H$7, ABS(H$11), FALSE) * _xlfn.NORM.DIST(($B224 - H$7)*H$15, 0, ABS(H$11), TRUE) * 2)
               + (H$4 * _xlfn.NORM.DIST($B224, H$8, ABS(H$12), FALSE) * _xlfn.NORM.DIST(($B224 - H$8)*H$16, 0, ABS(H$12), TRUE) * 2)
               + (H$5 * _xlfn.NORM.DIST($B224, H$9, ABS(H$13), FALSE) * _xlfn.NORM.DIST(($B224 - H$9)*H$17, 0, ABS(H$13), TRUE) * 2)
               + (H$6 * _xlfn.NORM.DIST($B224, H$10, ABS(H$14), FALSE) * _xlfn.NORM.DIST(($B224 - H$10)*H$18, 0, ABS(H$14), TRUE) * 2)</f>
        <v>#N/A</v>
      </c>
      <c r="Y224" s="4" t="e">
        <f>BE224 + (I$3 * _xlfn.NORM.DIST($B224, I$7, ABS(I$11), FALSE) * _xlfn.NORM.DIST(($B224 - I$7)*I$15, 0, ABS(I$11), TRUE) * 2)
               + (I$4 * _xlfn.NORM.DIST($B224, I$8, ABS(I$12), FALSE) * _xlfn.NORM.DIST(($B224 - I$8)*I$16, 0, ABS(I$12), TRUE) * 2)
               + (I$5 * _xlfn.NORM.DIST($B224, I$9, ABS(I$13), FALSE) * _xlfn.NORM.DIST(($B224 - I$9)*I$17, 0, ABS(I$13), TRUE) * 2)
               + (I$6 * _xlfn.NORM.DIST($B224, I$10, ABS(I$14), FALSE) * _xlfn.NORM.DIST(($B224 - I$10)*I$18, 0, ABS(I$14), TRUE) * 2)</f>
        <v>#N/A</v>
      </c>
      <c r="Z224" s="4" t="e">
        <f>BF224 + (J$3 * _xlfn.NORM.DIST($B224, J$7, ABS(J$11), FALSE) * _xlfn.NORM.DIST(($B224 - J$7)*J$15, 0, ABS(J$11), TRUE) * 2)
               + (J$4 * _xlfn.NORM.DIST($B224, J$8, ABS(J$12), FALSE) * _xlfn.NORM.DIST(($B224 - J$8)*J$16, 0, ABS(J$12), TRUE) * 2)
               + (J$5 * _xlfn.NORM.DIST($B224, J$9, ABS(J$13), FALSE) * _xlfn.NORM.DIST(($B224 - J$9)*J$17, 0, ABS(J$13), TRUE) * 2)
               + (J$6 * _xlfn.NORM.DIST($B224, J$10, ABS(J$14), FALSE) * _xlfn.NORM.DIST(($B224 - J$10)*J$18, 0, ABS(J$14), TRUE) * 2)</f>
        <v>#N/A</v>
      </c>
      <c r="AA224" s="4" t="e">
        <f>BG224 + (K$3 * _xlfn.NORM.DIST($B224, K$7, ABS(K$11), FALSE) * _xlfn.NORM.DIST(($B224 - K$7)*K$15, 0, ABS(K$11), TRUE) * 2)
               + (K$4 * _xlfn.NORM.DIST($B224, K$8, ABS(K$12), FALSE) * _xlfn.NORM.DIST(($B224 - K$8)*K$16, 0, ABS(K$12), TRUE) * 2)
               + (K$5 * _xlfn.NORM.DIST($B224, K$9, ABS(K$13), FALSE) * _xlfn.NORM.DIST(($B224 - K$9)*K$17, 0, ABS(K$13), TRUE) * 2)
               + (K$6 * _xlfn.NORM.DIST($B224, K$10, ABS(K$14), FALSE) * _xlfn.NORM.DIST(($B224 - K$10)*K$18, 0, ABS(K$14), TRUE) * 2)</f>
        <v>#N/A</v>
      </c>
      <c r="AB224" s="4" t="e">
        <f>BH224 + (L$3 * _xlfn.NORM.DIST($B224, L$7, ABS(L$11), FALSE) * _xlfn.NORM.DIST(($B224 - L$7)*L$15, 0, ABS(L$11), TRUE) * 2)
               + (L$4 * _xlfn.NORM.DIST($B224, L$8, ABS(L$12), FALSE) * _xlfn.NORM.DIST(($B224 - L$8)*L$16, 0, ABS(L$12), TRUE) * 2)
               + (L$5 * _xlfn.NORM.DIST($B224, L$9, ABS(L$13), FALSE) * _xlfn.NORM.DIST(($B224 - L$9)*L$17, 0, ABS(L$13), TRUE) * 2)
               + (L$6 * _xlfn.NORM.DIST($B224, L$10, ABS(L$14), FALSE) * _xlfn.NORM.DIST(($B224 - L$10)*L$18, 0, ABS(L$14), TRUE) * 2)</f>
        <v>#N/A</v>
      </c>
      <c r="AC224" s="4" t="e">
        <f>BI224 + (M$3 * _xlfn.NORM.DIST($B224, M$7, ABS(M$11), FALSE) * _xlfn.NORM.DIST(($B224 - M$7)*M$15, 0, ABS(M$11), TRUE) * 2)
               + (M$4 * _xlfn.NORM.DIST($B224, M$8, ABS(M$12), FALSE) * _xlfn.NORM.DIST(($B224 - M$8)*M$16, 0, ABS(M$12), TRUE) * 2)
               + (M$5 * _xlfn.NORM.DIST($B224, M$9, ABS(M$13), FALSE) * _xlfn.NORM.DIST(($B224 - M$9)*M$17, 0, ABS(M$13), TRUE) * 2)
               + (M$6 * _xlfn.NORM.DIST($B224, M$10, ABS(M$14), FALSE) * _xlfn.NORM.DIST(($B224 - M$10)*M$18, 0, ABS(M$14), TRUE) * 2)</f>
        <v>#N/A</v>
      </c>
      <c r="AD224" s="4" t="e">
        <f>BJ224 + (N$3 * _xlfn.NORM.DIST($B224, N$7, ABS(N$11), FALSE) * _xlfn.NORM.DIST(($B224 - N$7)*N$15, 0, ABS(N$11), TRUE) * 2)
               + (N$4 * _xlfn.NORM.DIST($B224, N$8, ABS(N$12), FALSE) * _xlfn.NORM.DIST(($B224 - N$8)*N$16, 0, ABS(N$12), TRUE) * 2)
               + (N$5 * _xlfn.NORM.DIST($B224, N$9, ABS(N$13), FALSE) * _xlfn.NORM.DIST(($B224 - N$9)*N$17, 0, ABS(N$13), TRUE) * 2)
               + (N$6 * _xlfn.NORM.DIST($B224, N$10, ABS(N$14), FALSE) * _xlfn.NORM.DIST(($B224 - N$10)*N$18, 0, ABS(N$14), TRUE) * 2)</f>
        <v>#N/A</v>
      </c>
      <c r="AE224" s="4" t="e">
        <f>BK224 + (O$3 * _xlfn.NORM.DIST($B224, O$7, ABS(O$11), FALSE) * _xlfn.NORM.DIST(($B224 - O$7)*O$15, 0, ABS(O$11), TRUE) * 2)
               + (O$4 * _xlfn.NORM.DIST($B224, O$8, ABS(O$12), FALSE) * _xlfn.NORM.DIST(($B224 - O$8)*O$16, 0, ABS(O$12), TRUE) * 2)
               + (O$5 * _xlfn.NORM.DIST($B224, O$9, ABS(O$13), FALSE) * _xlfn.NORM.DIST(($B224 - O$9)*O$17, 0, ABS(O$13), TRUE) * 2)
               + (O$6 * _xlfn.NORM.DIST($B224, O$10, ABS(O$14), FALSE) * _xlfn.NORM.DIST(($B224 - O$10)*O$18, 0, ABS(O$14), TRUE) * 2)</f>
        <v>#N/A</v>
      </c>
      <c r="AF224" s="4" t="e">
        <f t="shared" si="594"/>
        <v>#N/A</v>
      </c>
      <c r="AG224" s="4" t="e">
        <f t="shared" si="595"/>
        <v>#N/A</v>
      </c>
      <c r="AI224" s="4">
        <f>IF(OR($B224 &lt; C$231, $B224 &gt; C$234), 0, C224-S224)</f>
        <v>0</v>
      </c>
      <c r="AJ224" s="4">
        <f>IF(OR($B224 &lt; D$231, $B224 &gt; D$234), 0, D224-T224)</f>
        <v>0</v>
      </c>
      <c r="AK224" s="4">
        <f>IF(OR($B224 &lt; E$231, $B224 &gt; E$234), 0, E224-U224)</f>
        <v>0</v>
      </c>
      <c r="AL224" s="4">
        <f>IF(OR($B224 &lt; F$231, $B224 &gt; F$234), 0, F224-V224)</f>
        <v>0</v>
      </c>
      <c r="AM224" s="4">
        <f>IF(OR($B224 &lt; G$231, $B224 &gt; G$234), 0, G224-W224)</f>
        <v>0</v>
      </c>
      <c r="AN224" s="4">
        <f>IF(OR($B224 &lt; H$231, $B224 &gt; H$234), 0, H224-X224)</f>
        <v>0</v>
      </c>
      <c r="AO224" s="4">
        <f>IF(OR($B224 &lt; I$231, $B224 &gt; I$234), 0, I224-Y224)</f>
        <v>0</v>
      </c>
      <c r="AP224" s="4">
        <f>IF(OR($B224 &lt; J$231, $B224 &gt; J$234), 0, J224-Z224)</f>
        <v>0</v>
      </c>
      <c r="AQ224" s="4">
        <f>IF(OR($B224 &lt; K$231, $B224 &gt; K$234), 0, K224-AA224)</f>
        <v>0</v>
      </c>
      <c r="AR224" s="4">
        <f>IF(OR($B224 &lt; L$231, $B224 &gt; L$234), 0, L224-AB224)</f>
        <v>0</v>
      </c>
      <c r="AS224" s="4">
        <f>IF(OR($B224 &lt; M$231, $B224 &gt; M$234), 0, M224-AC224)</f>
        <v>0</v>
      </c>
      <c r="AT224" s="4">
        <f>IF(OR($B224 &lt; N$231, $B224 &gt; N$234), 0, N224-AD224)</f>
        <v>0</v>
      </c>
      <c r="AU224" s="4">
        <f>IF(OR($B224 &lt; O$231, $B224 &gt; O$234), 0, O224-AE224)</f>
        <v>0</v>
      </c>
      <c r="AV224" s="4">
        <f t="shared" si="596"/>
        <v>0</v>
      </c>
      <c r="AW224" s="4">
        <f t="shared" si="596"/>
        <v>0</v>
      </c>
      <c r="AY224" s="2" t="e">
        <f t="shared" si="617"/>
        <v>#N/A</v>
      </c>
      <c r="AZ224" s="2" t="e">
        <f t="shared" si="497"/>
        <v>#N/A</v>
      </c>
      <c r="BA224" s="2" t="e">
        <f t="shared" si="498"/>
        <v>#N/A</v>
      </c>
      <c r="BB224" s="2" t="e">
        <f t="shared" si="499"/>
        <v>#N/A</v>
      </c>
      <c r="BC224" s="2" t="e">
        <f t="shared" si="500"/>
        <v>#N/A</v>
      </c>
      <c r="BD224" s="2" t="e">
        <f t="shared" si="501"/>
        <v>#N/A</v>
      </c>
      <c r="BE224" s="2" t="e">
        <f t="shared" si="502"/>
        <v>#N/A</v>
      </c>
      <c r="BF224" s="2" t="e">
        <f t="shared" si="503"/>
        <v>#N/A</v>
      </c>
      <c r="BG224" s="2" t="e">
        <f t="shared" si="504"/>
        <v>#N/A</v>
      </c>
      <c r="BH224" s="2" t="e">
        <f t="shared" si="505"/>
        <v>#N/A</v>
      </c>
      <c r="BI224" s="2" t="e">
        <f t="shared" si="506"/>
        <v>#N/A</v>
      </c>
      <c r="BJ224" s="2" t="e">
        <f t="shared" si="507"/>
        <v>#N/A</v>
      </c>
      <c r="BK224" s="2" t="e">
        <f t="shared" si="508"/>
        <v>#N/A</v>
      </c>
      <c r="BL224" s="2" t="e">
        <f t="shared" si="509"/>
        <v>#N/A</v>
      </c>
      <c r="BM224" s="2" t="e">
        <f t="shared" si="510"/>
        <v>#N/A</v>
      </c>
      <c r="BO224" s="2" t="str">
        <f t="shared" si="574"/>
        <v/>
      </c>
      <c r="BP224" s="2" t="str">
        <f t="shared" si="575"/>
        <v/>
      </c>
      <c r="BQ224" s="2" t="str">
        <f t="shared" si="576"/>
        <v/>
      </c>
      <c r="BR224" s="2" t="str">
        <f t="shared" si="577"/>
        <v/>
      </c>
      <c r="BS224" s="2" t="str">
        <f t="shared" si="578"/>
        <v/>
      </c>
      <c r="BT224" s="2" t="str">
        <f t="shared" si="579"/>
        <v/>
      </c>
      <c r="BU224" s="2" t="str">
        <f t="shared" si="580"/>
        <v/>
      </c>
      <c r="BV224" s="2" t="str">
        <f t="shared" si="581"/>
        <v/>
      </c>
      <c r="BW224" s="2" t="str">
        <f t="shared" si="582"/>
        <v/>
      </c>
      <c r="BX224" s="2" t="str">
        <f t="shared" si="583"/>
        <v/>
      </c>
      <c r="BY224" s="2" t="str">
        <f t="shared" si="584"/>
        <v/>
      </c>
      <c r="BZ224" s="2" t="str">
        <f t="shared" si="585"/>
        <v/>
      </c>
      <c r="CA224" s="2" t="str">
        <f t="shared" si="586"/>
        <v/>
      </c>
      <c r="CB224" s="2" t="str">
        <f t="shared" si="587"/>
        <v/>
      </c>
      <c r="CC224" s="2" t="str">
        <f t="shared" si="588"/>
        <v/>
      </c>
      <c r="CE224" s="2" t="str">
        <f t="shared" si="618"/>
        <v/>
      </c>
      <c r="CF224" s="2" t="str">
        <f t="shared" si="619"/>
        <v/>
      </c>
      <c r="CG224" s="2" t="str">
        <f t="shared" si="620"/>
        <v/>
      </c>
      <c r="CH224" s="2" t="str">
        <f t="shared" si="621"/>
        <v/>
      </c>
      <c r="CI224" s="2" t="str">
        <f t="shared" si="622"/>
        <v/>
      </c>
      <c r="CJ224" s="2" t="str">
        <f t="shared" si="623"/>
        <v/>
      </c>
      <c r="CK224" s="2" t="str">
        <f t="shared" si="624"/>
        <v/>
      </c>
      <c r="CL224" s="2" t="str">
        <f t="shared" si="625"/>
        <v/>
      </c>
      <c r="CM224" s="2" t="str">
        <f t="shared" si="626"/>
        <v/>
      </c>
      <c r="CN224" s="2" t="str">
        <f t="shared" si="627"/>
        <v/>
      </c>
      <c r="CO224" s="2" t="str">
        <f t="shared" si="628"/>
        <v/>
      </c>
      <c r="CP224" s="2" t="str">
        <f t="shared" si="629"/>
        <v/>
      </c>
      <c r="CQ224" s="2" t="str">
        <f t="shared" si="630"/>
        <v/>
      </c>
      <c r="CR224" s="2" t="str">
        <f t="shared" si="631"/>
        <v/>
      </c>
      <c r="CS224" s="2" t="str">
        <f t="shared" si="632"/>
        <v/>
      </c>
      <c r="CU224" s="2" t="str">
        <f t="shared" si="633"/>
        <v/>
      </c>
      <c r="CV224" s="2" t="str">
        <f t="shared" si="634"/>
        <v/>
      </c>
      <c r="CW224" s="2" t="str">
        <f t="shared" si="635"/>
        <v/>
      </c>
      <c r="CX224" s="2" t="str">
        <f t="shared" si="636"/>
        <v/>
      </c>
      <c r="CY224" s="2" t="str">
        <f t="shared" si="637"/>
        <v/>
      </c>
      <c r="CZ224" s="2" t="str">
        <f t="shared" si="638"/>
        <v/>
      </c>
      <c r="DA224" s="2" t="str">
        <f t="shared" si="639"/>
        <v/>
      </c>
      <c r="DB224" s="2" t="str">
        <f t="shared" si="640"/>
        <v/>
      </c>
      <c r="DC224" s="2" t="str">
        <f t="shared" si="641"/>
        <v/>
      </c>
      <c r="DD224" s="2" t="str">
        <f t="shared" si="642"/>
        <v/>
      </c>
      <c r="DE224" s="2" t="str">
        <f t="shared" si="643"/>
        <v/>
      </c>
      <c r="DF224" s="2" t="str">
        <f t="shared" si="644"/>
        <v/>
      </c>
      <c r="DG224" s="2" t="str">
        <f t="shared" si="645"/>
        <v/>
      </c>
      <c r="DH224" s="2" t="str">
        <f t="shared" si="646"/>
        <v/>
      </c>
      <c r="DI224" s="2" t="str">
        <f t="shared" si="647"/>
        <v/>
      </c>
      <c r="DK224" s="2">
        <f t="shared" si="597"/>
        <v>73.692633467741928</v>
      </c>
      <c r="DL224" s="2">
        <f t="shared" si="598"/>
        <v>88.313911290322579</v>
      </c>
      <c r="DM224" s="2">
        <f t="shared" si="598"/>
        <v>94.585177602639277</v>
      </c>
      <c r="DN224" s="2">
        <f t="shared" si="598"/>
        <v>90.084058600712993</v>
      </c>
      <c r="DO224" s="2">
        <f t="shared" si="598"/>
        <v>113.72079985337243</v>
      </c>
      <c r="DP224" s="2">
        <f t="shared" si="598"/>
        <v>100.74868761140823</v>
      </c>
      <c r="DQ224" s="2">
        <f t="shared" si="598"/>
        <v>103.13628885630496</v>
      </c>
      <c r="DR224" s="2">
        <f t="shared" si="598"/>
        <v>106.03778119429589</v>
      </c>
      <c r="DS224" s="2">
        <f t="shared" si="598"/>
        <v>79.371260483870955</v>
      </c>
      <c r="DT224" s="2">
        <f t="shared" si="598"/>
        <v>80.552238190582116</v>
      </c>
      <c r="DU224" s="2">
        <f t="shared" si="598"/>
        <v>90.40432391546166</v>
      </c>
      <c r="DV224" s="2">
        <f t="shared" si="598"/>
        <v>94.425574230205285</v>
      </c>
      <c r="DW224" s="2">
        <f t="shared" si="598"/>
        <v>99.053399398395698</v>
      </c>
      <c r="DX224" s="2">
        <f t="shared" si="598"/>
        <v>76.306957107843189</v>
      </c>
      <c r="DY224" s="2">
        <f t="shared" si="598"/>
        <v>66.695000547345373</v>
      </c>
      <c r="EA224" s="2">
        <f t="shared" si="593"/>
        <v>55.774940871070086</v>
      </c>
      <c r="EB224" s="2">
        <f t="shared" si="599"/>
        <v>54.601268580314908</v>
      </c>
      <c r="EC224" s="2">
        <f t="shared" si="600"/>
        <v>48.420172794117647</v>
      </c>
      <c r="ED224" s="2">
        <f t="shared" si="601"/>
        <v>52.081329239031071</v>
      </c>
      <c r="EE224" s="2">
        <f t="shared" si="602"/>
        <v>49.399432758226673</v>
      </c>
      <c r="EF224" s="2">
        <f t="shared" si="603"/>
        <v>36.269451296846427</v>
      </c>
      <c r="EG224" s="2">
        <f t="shared" si="604"/>
        <v>44.290397457689764</v>
      </c>
      <c r="EH224" s="2">
        <f t="shared" si="605"/>
        <v>39.19420951888258</v>
      </c>
      <c r="EI224" s="2">
        <f t="shared" si="606"/>
        <v>39.126692459291007</v>
      </c>
      <c r="EJ224" s="2">
        <f t="shared" si="607"/>
        <v>45.048458589166337</v>
      </c>
      <c r="EK224" s="2">
        <f t="shared" si="608"/>
        <v>40.965595579205882</v>
      </c>
      <c r="EL224" s="2">
        <f t="shared" si="609"/>
        <v>39.875310473670758</v>
      </c>
      <c r="EM224" s="2">
        <f t="shared" si="610"/>
        <v>42.904385481213289</v>
      </c>
      <c r="EN224" s="2">
        <f t="shared" si="611"/>
        <v>41.150937917222976</v>
      </c>
      <c r="EO224" s="2">
        <f t="shared" si="612"/>
        <v>44.397142406179782</v>
      </c>
      <c r="EQ224" s="2">
        <f t="shared" si="613"/>
        <v>55.225770456470499</v>
      </c>
      <c r="ER224" s="2">
        <f t="shared" si="614"/>
        <v>51.273065464464125</v>
      </c>
      <c r="ES224" s="2">
        <f t="shared" si="614"/>
        <v>49.490929355585735</v>
      </c>
      <c r="ET224" s="2">
        <f t="shared" si="614"/>
        <v>46.842852098557636</v>
      </c>
      <c r="EU224" s="2">
        <f t="shared" si="614"/>
        <v>48.436923453004148</v>
      </c>
      <c r="EV224" s="2">
        <f t="shared" si="614"/>
        <v>46.581567170733443</v>
      </c>
      <c r="EW224" s="2">
        <f t="shared" si="614"/>
        <v>47.559295862267355</v>
      </c>
      <c r="EX224" s="2">
        <f t="shared" si="614"/>
        <v>45.081483884402687</v>
      </c>
      <c r="EY224" s="2">
        <f t="shared" si="614"/>
        <v>42.635039255970625</v>
      </c>
      <c r="EZ224" s="2">
        <f t="shared" si="614"/>
        <v>43.258209533245974</v>
      </c>
      <c r="FA224" s="2">
        <f t="shared" si="614"/>
        <v>40.861640988331558</v>
      </c>
      <c r="FB224" s="2">
        <f t="shared" si="614"/>
        <v>41.156114554593863</v>
      </c>
      <c r="FC224" s="2">
        <f t="shared" si="614"/>
        <v>46.97428735406465</v>
      </c>
      <c r="FD224" s="2">
        <f t="shared" si="614"/>
        <v>44.25907327387511</v>
      </c>
      <c r="FE224" s="2">
        <f t="shared" si="614"/>
        <v>44.310098087505267</v>
      </c>
      <c r="FG224" s="2">
        <f t="shared" si="615"/>
        <v>0.99999999999999256</v>
      </c>
      <c r="FH224" s="2">
        <f t="shared" si="616"/>
        <v>0.99999999999999367</v>
      </c>
      <c r="FI224" s="2">
        <f t="shared" si="616"/>
        <v>0.99999999999999389</v>
      </c>
      <c r="FJ224" s="2">
        <f t="shared" si="616"/>
        <v>0.999999999999994</v>
      </c>
      <c r="FK224" s="2">
        <f t="shared" si="616"/>
        <v>0.99999999999999412</v>
      </c>
      <c r="FL224" s="2">
        <f t="shared" si="616"/>
        <v>0.99999999999999445</v>
      </c>
      <c r="FM224" s="2">
        <f t="shared" si="616"/>
        <v>0.99999999999999456</v>
      </c>
      <c r="FN224" s="2">
        <f t="shared" si="616"/>
        <v>0.99999999999999423</v>
      </c>
      <c r="FO224" s="2">
        <f t="shared" si="616"/>
        <v>0.99999999999999367</v>
      </c>
      <c r="FP224" s="2">
        <f t="shared" si="616"/>
        <v>0.999999999999994</v>
      </c>
      <c r="FQ224" s="2">
        <f t="shared" si="616"/>
        <v>0.99999999999999456</v>
      </c>
      <c r="FR224" s="2">
        <f t="shared" si="616"/>
        <v>0.99999999999999445</v>
      </c>
      <c r="FS224" s="2">
        <f t="shared" si="616"/>
        <v>0.999999999999858</v>
      </c>
      <c r="FT224" s="2">
        <f t="shared" si="616"/>
        <v>0.99999999999849198</v>
      </c>
      <c r="FU224" s="2">
        <f t="shared" si="616"/>
        <v>0.99999999998842837</v>
      </c>
      <c r="FW224" s="2">
        <f t="shared" si="648"/>
        <v>0.99999853414099793</v>
      </c>
      <c r="FX224" s="2">
        <f t="shared" si="514"/>
        <v>0.99999916281090551</v>
      </c>
      <c r="FY224" s="2">
        <f t="shared" si="515"/>
        <v>0.99999920547525978</v>
      </c>
      <c r="FZ224" s="2">
        <f t="shared" si="516"/>
        <v>0.99999923303930782</v>
      </c>
      <c r="GA224" s="2">
        <f t="shared" si="517"/>
        <v>0.99999920149677046</v>
      </c>
      <c r="GB224" s="2">
        <f t="shared" si="518"/>
        <v>0.99999916104774411</v>
      </c>
      <c r="GC224" s="2">
        <f t="shared" si="519"/>
        <v>0.99999949189595594</v>
      </c>
      <c r="GD224" s="2">
        <f t="shared" si="520"/>
        <v>0.99999945564844317</v>
      </c>
      <c r="GE224" s="2">
        <f t="shared" si="521"/>
        <v>0.99999942918248486</v>
      </c>
      <c r="GF224" s="2">
        <f t="shared" si="522"/>
        <v>0.99999941813968007</v>
      </c>
      <c r="GG224" s="2">
        <f t="shared" si="523"/>
        <v>0.99999933529410612</v>
      </c>
      <c r="GH224" s="2">
        <f t="shared" si="524"/>
        <v>0.99999911582077583</v>
      </c>
      <c r="GI224" s="2">
        <f t="shared" si="525"/>
        <v>0.99999520407430276</v>
      </c>
      <c r="GJ224" s="2">
        <f t="shared" si="526"/>
        <v>0.99998429830130697</v>
      </c>
      <c r="GK224" s="2">
        <f t="shared" si="527"/>
        <v>0.99995583546257161</v>
      </c>
      <c r="GM224" s="107">
        <f t="shared" si="649"/>
        <v>0</v>
      </c>
      <c r="GN224" s="107">
        <f t="shared" si="528"/>
        <v>0</v>
      </c>
      <c r="GO224" s="107">
        <f t="shared" si="529"/>
        <v>0</v>
      </c>
      <c r="GP224" s="107">
        <f t="shared" si="530"/>
        <v>0</v>
      </c>
      <c r="GQ224" s="107">
        <f t="shared" si="531"/>
        <v>0</v>
      </c>
      <c r="GR224" s="107">
        <f t="shared" si="532"/>
        <v>0</v>
      </c>
      <c r="GS224" s="107">
        <f t="shared" si="533"/>
        <v>0</v>
      </c>
      <c r="GT224" s="107">
        <f t="shared" si="534"/>
        <v>0</v>
      </c>
      <c r="GU224" s="107">
        <f t="shared" si="535"/>
        <v>0</v>
      </c>
      <c r="GV224" s="107">
        <f t="shared" si="536"/>
        <v>0</v>
      </c>
      <c r="GW224" s="107">
        <f t="shared" si="537"/>
        <v>0</v>
      </c>
      <c r="GX224" s="107">
        <f t="shared" si="538"/>
        <v>0</v>
      </c>
      <c r="GY224" s="107">
        <f t="shared" si="539"/>
        <v>0</v>
      </c>
      <c r="GZ224" s="107">
        <f t="shared" si="540"/>
        <v>0</v>
      </c>
      <c r="HA224" s="107">
        <f t="shared" si="541"/>
        <v>0</v>
      </c>
      <c r="HC224" s="107">
        <f t="shared" si="650"/>
        <v>0</v>
      </c>
      <c r="HD224" s="107">
        <f t="shared" si="542"/>
        <v>0</v>
      </c>
      <c r="HE224" s="107">
        <f t="shared" si="543"/>
        <v>0</v>
      </c>
      <c r="HF224" s="107">
        <f t="shared" si="544"/>
        <v>0</v>
      </c>
      <c r="HG224" s="107">
        <f t="shared" si="545"/>
        <v>0</v>
      </c>
      <c r="HH224" s="107">
        <f t="shared" si="546"/>
        <v>0</v>
      </c>
      <c r="HI224" s="107">
        <f t="shared" si="547"/>
        <v>0</v>
      </c>
      <c r="HJ224" s="107">
        <f t="shared" si="548"/>
        <v>0</v>
      </c>
      <c r="HK224" s="107">
        <f t="shared" si="549"/>
        <v>0</v>
      </c>
      <c r="HL224" s="107">
        <f t="shared" si="550"/>
        <v>0</v>
      </c>
      <c r="HM224" s="107">
        <f t="shared" si="551"/>
        <v>0</v>
      </c>
      <c r="HN224" s="107">
        <f t="shared" si="552"/>
        <v>0</v>
      </c>
      <c r="HO224" s="107">
        <f t="shared" si="553"/>
        <v>0</v>
      </c>
      <c r="HP224" s="107">
        <f t="shared" si="554"/>
        <v>0</v>
      </c>
      <c r="HQ224" s="107">
        <f t="shared" si="555"/>
        <v>0</v>
      </c>
      <c r="HS224" s="107">
        <f t="shared" si="651"/>
        <v>3.2484007485673346E-169</v>
      </c>
      <c r="HT224" s="107">
        <f t="shared" si="556"/>
        <v>1.2398799705516484E-203</v>
      </c>
      <c r="HU224" s="107">
        <f t="shared" si="557"/>
        <v>4.2253504152173551E-213</v>
      </c>
      <c r="HV224" s="107">
        <f t="shared" si="558"/>
        <v>1.0233692250124912E-257</v>
      </c>
      <c r="HW224" s="107">
        <f t="shared" si="559"/>
        <v>2.5918045157554513E-262</v>
      </c>
      <c r="HX224" s="107">
        <f t="shared" si="560"/>
        <v>2.7555589454175915E-251</v>
      </c>
      <c r="HY224" s="107">
        <f t="shared" si="561"/>
        <v>2.0635310340170849E-280</v>
      </c>
      <c r="HZ224" s="107">
        <f t="shared" si="562"/>
        <v>1.2668608966888508E-267</v>
      </c>
      <c r="IA224" s="107">
        <f t="shared" si="563"/>
        <v>1.2217380260073796E-286</v>
      </c>
      <c r="IB224" s="107">
        <f t="shared" si="564"/>
        <v>4.5481974496302588E-305</v>
      </c>
      <c r="IC224" s="107">
        <f t="shared" si="565"/>
        <v>1.5637776899261814E-305</v>
      </c>
      <c r="ID224" s="107">
        <f t="shared" si="566"/>
        <v>6.1396845312253116E-261</v>
      </c>
      <c r="IE224" s="107">
        <f t="shared" si="567"/>
        <v>6.8507459404707486E-237</v>
      </c>
      <c r="IF224" s="107">
        <f t="shared" si="568"/>
        <v>3.7101967419583172E-240</v>
      </c>
      <c r="IG224" s="107">
        <f t="shared" si="569"/>
        <v>7.6580815839368956E-249</v>
      </c>
      <c r="II224" s="107">
        <f t="shared" si="652"/>
        <v>3.4547690686164968E-60</v>
      </c>
      <c r="IJ224" s="107">
        <f t="shared" si="653"/>
        <v>6.3716736296910015E-75</v>
      </c>
      <c r="IK224" s="107">
        <f t="shared" si="654"/>
        <v>1.4420255652564848E-78</v>
      </c>
      <c r="IL224" s="107">
        <f t="shared" si="655"/>
        <v>2.0127560103699173E-94</v>
      </c>
      <c r="IM224" s="107">
        <f t="shared" si="656"/>
        <v>1.1218908351211302E-95</v>
      </c>
      <c r="IN224" s="107">
        <f t="shared" si="657"/>
        <v>3.0326212803725606E-91</v>
      </c>
      <c r="IO224" s="107">
        <f t="shared" si="658"/>
        <v>4.2765074168840746E-105</v>
      </c>
      <c r="IP224" s="107">
        <f t="shared" si="659"/>
        <v>8.7824508544988846E-100</v>
      </c>
      <c r="IQ224" s="107">
        <f t="shared" si="660"/>
        <v>2.2275516872396805E-106</v>
      </c>
      <c r="IR224" s="107">
        <f t="shared" si="661"/>
        <v>3.2662163021724083E-113</v>
      </c>
      <c r="IS224" s="107">
        <f t="shared" si="662"/>
        <v>5.5477284811517257E-112</v>
      </c>
      <c r="IT224" s="107">
        <f t="shared" si="663"/>
        <v>1.6654035588428458E-94</v>
      </c>
      <c r="IU224" s="107">
        <f t="shared" si="664"/>
        <v>5.0491615367752729E-84</v>
      </c>
      <c r="IV224" s="107">
        <f t="shared" si="665"/>
        <v>6.5415725601093748E-83</v>
      </c>
      <c r="IW224" s="107">
        <f t="shared" si="666"/>
        <v>1.602595943755761E-79</v>
      </c>
      <c r="IY224" s="107">
        <f t="shared" si="667"/>
        <v>3.4547690686164968E-60</v>
      </c>
      <c r="IZ224" s="107">
        <f t="shared" si="668"/>
        <v>6.3716736296910015E-75</v>
      </c>
      <c r="JA224" s="107">
        <f t="shared" si="669"/>
        <v>1.4420255652564848E-78</v>
      </c>
      <c r="JB224" s="107">
        <f t="shared" si="670"/>
        <v>2.0127560103699173E-94</v>
      </c>
      <c r="JC224" s="107">
        <f t="shared" si="671"/>
        <v>1.1218908351211302E-95</v>
      </c>
      <c r="JD224" s="107">
        <f t="shared" si="672"/>
        <v>3.0326212803725606E-91</v>
      </c>
      <c r="JE224" s="107">
        <f t="shared" si="673"/>
        <v>4.2765074168840746E-105</v>
      </c>
      <c r="JF224" s="107">
        <f t="shared" si="674"/>
        <v>8.7824508544988846E-100</v>
      </c>
      <c r="JG224" s="107">
        <f t="shared" si="675"/>
        <v>2.2275516872396805E-106</v>
      </c>
      <c r="JH224" s="107">
        <f t="shared" si="676"/>
        <v>3.2662163021724083E-113</v>
      </c>
      <c r="JI224" s="107">
        <f t="shared" si="677"/>
        <v>5.5477284811517257E-112</v>
      </c>
      <c r="JJ224" s="107">
        <f t="shared" si="678"/>
        <v>1.6654035588428458E-94</v>
      </c>
      <c r="JK224" s="107">
        <f t="shared" si="679"/>
        <v>5.0491615367752729E-84</v>
      </c>
      <c r="JL224" s="107">
        <f t="shared" si="680"/>
        <v>6.5415725601093748E-83</v>
      </c>
      <c r="JM224" s="107">
        <f t="shared" si="681"/>
        <v>1.602595943755761E-79</v>
      </c>
    </row>
    <row r="225" spans="1:273" x14ac:dyDescent="0.25">
      <c r="B225" s="2">
        <v>197</v>
      </c>
      <c r="C225" s="37">
        <v>57.030999999999999</v>
      </c>
      <c r="D225" s="37">
        <v>53</v>
      </c>
      <c r="E225" s="37">
        <v>52.213000000000001</v>
      </c>
      <c r="F225" s="37">
        <v>48.984000000000002</v>
      </c>
      <c r="G225" s="37">
        <v>50.23</v>
      </c>
      <c r="H225" s="37">
        <v>49.383000000000003</v>
      </c>
      <c r="I225" s="37">
        <v>51.767000000000003</v>
      </c>
      <c r="J225" s="37">
        <v>46.9</v>
      </c>
      <c r="K225" s="37">
        <v>46.878999999999998</v>
      </c>
      <c r="L225" s="37">
        <v>45.627000000000002</v>
      </c>
      <c r="M225" s="37">
        <v>41.576000000000001</v>
      </c>
      <c r="N225" s="37">
        <v>42.831000000000003</v>
      </c>
      <c r="O225" s="37">
        <v>48.762999999999998</v>
      </c>
      <c r="P225" s="37">
        <v>46.695</v>
      </c>
      <c r="Q225" s="37">
        <v>48.033000000000001</v>
      </c>
      <c r="S225" s="4" t="e">
        <f>AY225 + (C$3 * _xlfn.NORM.DIST($B225, C$7, ABS(C$11), FALSE) * _xlfn.NORM.DIST(($B225 - C$7)*C$15, 0, ABS(C$11), TRUE) * 2)
               + (C$4 * _xlfn.NORM.DIST($B225, C$8, ABS(C$12), FALSE) * _xlfn.NORM.DIST(($B225 - C$8)*C$16, 0, ABS(C$12), TRUE) * 2)
               + (C$5 * _xlfn.NORM.DIST($B225, C$9, ABS(C$13), FALSE) * _xlfn.NORM.DIST(($B225 - C$9)*C$17, 0, ABS(C$13), TRUE) * 2)
               + (C$6 * _xlfn.NORM.DIST($B225, C$10, ABS(C$14), FALSE) * _xlfn.NORM.DIST(($B225 - C$10)*C$18, 0, ABS(C$14), TRUE) * 2)</f>
        <v>#N/A</v>
      </c>
      <c r="T225" s="4" t="e">
        <f>AZ225 + (D$3 * _xlfn.NORM.DIST($B225, D$7, ABS(D$11), FALSE) * _xlfn.NORM.DIST(($B225 - D$7)*D$15, 0, ABS(D$11), TRUE) * 2)
               + (D$4 * _xlfn.NORM.DIST($B225, D$8, ABS(D$12), FALSE) * _xlfn.NORM.DIST(($B225 - D$8)*D$16, 0, ABS(D$12), TRUE) * 2)
               + (D$5 * _xlfn.NORM.DIST($B225, D$9, ABS(D$13), FALSE) * _xlfn.NORM.DIST(($B225 - D$9)*D$17, 0, ABS(D$13), TRUE) * 2)
               + (D$6 * _xlfn.NORM.DIST($B225, D$10, ABS(D$14), FALSE) * _xlfn.NORM.DIST(($B225 - D$10)*D$18, 0, ABS(D$14), TRUE) * 2)</f>
        <v>#N/A</v>
      </c>
      <c r="U225" s="4" t="e">
        <f>BA225 + (E$3 * _xlfn.NORM.DIST($B225, E$7, ABS(E$11), FALSE) * _xlfn.NORM.DIST(($B225 - E$7)*E$15, 0, ABS(E$11), TRUE) * 2)
               + (E$4 * _xlfn.NORM.DIST($B225, E$8, ABS(E$12), FALSE) * _xlfn.NORM.DIST(($B225 - E$8)*E$16, 0, ABS(E$12), TRUE) * 2)
               + (E$5 * _xlfn.NORM.DIST($B225, E$9, ABS(E$13), FALSE) * _xlfn.NORM.DIST(($B225 - E$9)*E$17, 0, ABS(E$13), TRUE) * 2)
               + (E$6 * _xlfn.NORM.DIST($B225, E$10, ABS(E$14), FALSE) * _xlfn.NORM.DIST(($B225 - E$10)*E$18, 0, ABS(E$14), TRUE) * 2)</f>
        <v>#N/A</v>
      </c>
      <c r="V225" s="4" t="e">
        <f>BB225 + (F$3 * _xlfn.NORM.DIST($B225, F$7, ABS(F$11), FALSE) * _xlfn.NORM.DIST(($B225 - F$7)*F$15, 0, ABS(F$11), TRUE) * 2)
               + (F$4 * _xlfn.NORM.DIST($B225, F$8, ABS(F$12), FALSE) * _xlfn.NORM.DIST(($B225 - F$8)*F$16, 0, ABS(F$12), TRUE) * 2)
               + (F$5 * _xlfn.NORM.DIST($B225, F$9, ABS(F$13), FALSE) * _xlfn.NORM.DIST(($B225 - F$9)*F$17, 0, ABS(F$13), TRUE) * 2)
               + (F$6 * _xlfn.NORM.DIST($B225, F$10, ABS(F$14), FALSE) * _xlfn.NORM.DIST(($B225 - F$10)*F$18, 0, ABS(F$14), TRUE) * 2)</f>
        <v>#N/A</v>
      </c>
      <c r="W225" s="4" t="e">
        <f>BC225 + (G$3 * _xlfn.NORM.DIST($B225, G$7, ABS(G$11), FALSE) * _xlfn.NORM.DIST(($B225 - G$7)*G$15, 0, ABS(G$11), TRUE) * 2)
               + (G$4 * _xlfn.NORM.DIST($B225, G$8, ABS(G$12), FALSE) * _xlfn.NORM.DIST(($B225 - G$8)*G$16, 0, ABS(G$12), TRUE) * 2)
               + (G$5 * _xlfn.NORM.DIST($B225, G$9, ABS(G$13), FALSE) * _xlfn.NORM.DIST(($B225 - G$9)*G$17, 0, ABS(G$13), TRUE) * 2)
               + (G$6 * _xlfn.NORM.DIST($B225, G$10, ABS(G$14), FALSE) * _xlfn.NORM.DIST(($B225 - G$10)*G$18, 0, ABS(G$14), TRUE) * 2)</f>
        <v>#N/A</v>
      </c>
      <c r="X225" s="4" t="e">
        <f>BD225 + (H$3 * _xlfn.NORM.DIST($B225, H$7, ABS(H$11), FALSE) * _xlfn.NORM.DIST(($B225 - H$7)*H$15, 0, ABS(H$11), TRUE) * 2)
               + (H$4 * _xlfn.NORM.DIST($B225, H$8, ABS(H$12), FALSE) * _xlfn.NORM.DIST(($B225 - H$8)*H$16, 0, ABS(H$12), TRUE) * 2)
               + (H$5 * _xlfn.NORM.DIST($B225, H$9, ABS(H$13), FALSE) * _xlfn.NORM.DIST(($B225 - H$9)*H$17, 0, ABS(H$13), TRUE) * 2)
               + (H$6 * _xlfn.NORM.DIST($B225, H$10, ABS(H$14), FALSE) * _xlfn.NORM.DIST(($B225 - H$10)*H$18, 0, ABS(H$14), TRUE) * 2)</f>
        <v>#N/A</v>
      </c>
      <c r="Y225" s="4" t="e">
        <f>BE225 + (I$3 * _xlfn.NORM.DIST($B225, I$7, ABS(I$11), FALSE) * _xlfn.NORM.DIST(($B225 - I$7)*I$15, 0, ABS(I$11), TRUE) * 2)
               + (I$4 * _xlfn.NORM.DIST($B225, I$8, ABS(I$12), FALSE) * _xlfn.NORM.DIST(($B225 - I$8)*I$16, 0, ABS(I$12), TRUE) * 2)
               + (I$5 * _xlfn.NORM.DIST($B225, I$9, ABS(I$13), FALSE) * _xlfn.NORM.DIST(($B225 - I$9)*I$17, 0, ABS(I$13), TRUE) * 2)
               + (I$6 * _xlfn.NORM.DIST($B225, I$10, ABS(I$14), FALSE) * _xlfn.NORM.DIST(($B225 - I$10)*I$18, 0, ABS(I$14), TRUE) * 2)</f>
        <v>#N/A</v>
      </c>
      <c r="Z225" s="4" t="e">
        <f>BF225 + (J$3 * _xlfn.NORM.DIST($B225, J$7, ABS(J$11), FALSE) * _xlfn.NORM.DIST(($B225 - J$7)*J$15, 0, ABS(J$11), TRUE) * 2)
               + (J$4 * _xlfn.NORM.DIST($B225, J$8, ABS(J$12), FALSE) * _xlfn.NORM.DIST(($B225 - J$8)*J$16, 0, ABS(J$12), TRUE) * 2)
               + (J$5 * _xlfn.NORM.DIST($B225, J$9, ABS(J$13), FALSE) * _xlfn.NORM.DIST(($B225 - J$9)*J$17, 0, ABS(J$13), TRUE) * 2)
               + (J$6 * _xlfn.NORM.DIST($B225, J$10, ABS(J$14), FALSE) * _xlfn.NORM.DIST(($B225 - J$10)*J$18, 0, ABS(J$14), TRUE) * 2)</f>
        <v>#N/A</v>
      </c>
      <c r="AA225" s="4" t="e">
        <f>BG225 + (K$3 * _xlfn.NORM.DIST($B225, K$7, ABS(K$11), FALSE) * _xlfn.NORM.DIST(($B225 - K$7)*K$15, 0, ABS(K$11), TRUE) * 2)
               + (K$4 * _xlfn.NORM.DIST($B225, K$8, ABS(K$12), FALSE) * _xlfn.NORM.DIST(($B225 - K$8)*K$16, 0, ABS(K$12), TRUE) * 2)
               + (K$5 * _xlfn.NORM.DIST($B225, K$9, ABS(K$13), FALSE) * _xlfn.NORM.DIST(($B225 - K$9)*K$17, 0, ABS(K$13), TRUE) * 2)
               + (K$6 * _xlfn.NORM.DIST($B225, K$10, ABS(K$14), FALSE) * _xlfn.NORM.DIST(($B225 - K$10)*K$18, 0, ABS(K$14), TRUE) * 2)</f>
        <v>#N/A</v>
      </c>
      <c r="AB225" s="4" t="e">
        <f>BH225 + (L$3 * _xlfn.NORM.DIST($B225, L$7, ABS(L$11), FALSE) * _xlfn.NORM.DIST(($B225 - L$7)*L$15, 0, ABS(L$11), TRUE) * 2)
               + (L$4 * _xlfn.NORM.DIST($B225, L$8, ABS(L$12), FALSE) * _xlfn.NORM.DIST(($B225 - L$8)*L$16, 0, ABS(L$12), TRUE) * 2)
               + (L$5 * _xlfn.NORM.DIST($B225, L$9, ABS(L$13), FALSE) * _xlfn.NORM.DIST(($B225 - L$9)*L$17, 0, ABS(L$13), TRUE) * 2)
               + (L$6 * _xlfn.NORM.DIST($B225, L$10, ABS(L$14), FALSE) * _xlfn.NORM.DIST(($B225 - L$10)*L$18, 0, ABS(L$14), TRUE) * 2)</f>
        <v>#N/A</v>
      </c>
      <c r="AC225" s="4" t="e">
        <f>BI225 + (M$3 * _xlfn.NORM.DIST($B225, M$7, ABS(M$11), FALSE) * _xlfn.NORM.DIST(($B225 - M$7)*M$15, 0, ABS(M$11), TRUE) * 2)
               + (M$4 * _xlfn.NORM.DIST($B225, M$8, ABS(M$12), FALSE) * _xlfn.NORM.DIST(($B225 - M$8)*M$16, 0, ABS(M$12), TRUE) * 2)
               + (M$5 * _xlfn.NORM.DIST($B225, M$9, ABS(M$13), FALSE) * _xlfn.NORM.DIST(($B225 - M$9)*M$17, 0, ABS(M$13), TRUE) * 2)
               + (M$6 * _xlfn.NORM.DIST($B225, M$10, ABS(M$14), FALSE) * _xlfn.NORM.DIST(($B225 - M$10)*M$18, 0, ABS(M$14), TRUE) * 2)</f>
        <v>#N/A</v>
      </c>
      <c r="AD225" s="4" t="e">
        <f>BJ225 + (N$3 * _xlfn.NORM.DIST($B225, N$7, ABS(N$11), FALSE) * _xlfn.NORM.DIST(($B225 - N$7)*N$15, 0, ABS(N$11), TRUE) * 2)
               + (N$4 * _xlfn.NORM.DIST($B225, N$8, ABS(N$12), FALSE) * _xlfn.NORM.DIST(($B225 - N$8)*N$16, 0, ABS(N$12), TRUE) * 2)
               + (N$5 * _xlfn.NORM.DIST($B225, N$9, ABS(N$13), FALSE) * _xlfn.NORM.DIST(($B225 - N$9)*N$17, 0, ABS(N$13), TRUE) * 2)
               + (N$6 * _xlfn.NORM.DIST($B225, N$10, ABS(N$14), FALSE) * _xlfn.NORM.DIST(($B225 - N$10)*N$18, 0, ABS(N$14), TRUE) * 2)</f>
        <v>#N/A</v>
      </c>
      <c r="AE225" s="4" t="e">
        <f>BK225 + (O$3 * _xlfn.NORM.DIST($B225, O$7, ABS(O$11), FALSE) * _xlfn.NORM.DIST(($B225 - O$7)*O$15, 0, ABS(O$11), TRUE) * 2)
               + (O$4 * _xlfn.NORM.DIST($B225, O$8, ABS(O$12), FALSE) * _xlfn.NORM.DIST(($B225 - O$8)*O$16, 0, ABS(O$12), TRUE) * 2)
               + (O$5 * _xlfn.NORM.DIST($B225, O$9, ABS(O$13), FALSE) * _xlfn.NORM.DIST(($B225 - O$9)*O$17, 0, ABS(O$13), TRUE) * 2)
               + (O$6 * _xlfn.NORM.DIST($B225, O$10, ABS(O$14), FALSE) * _xlfn.NORM.DIST(($B225 - O$10)*O$18, 0, ABS(O$14), TRUE) * 2)</f>
        <v>#N/A</v>
      </c>
      <c r="AF225" s="4" t="e">
        <f t="shared" si="594"/>
        <v>#N/A</v>
      </c>
      <c r="AG225" s="4" t="e">
        <f t="shared" si="595"/>
        <v>#N/A</v>
      </c>
      <c r="AI225" s="4">
        <f>IF(OR($B225 &lt; C$231, $B225 &gt; C$234), 0, C225-S225)</f>
        <v>0</v>
      </c>
      <c r="AJ225" s="4">
        <f>IF(OR($B225 &lt; D$231, $B225 &gt; D$234), 0, D225-T225)</f>
        <v>0</v>
      </c>
      <c r="AK225" s="4">
        <f>IF(OR($B225 &lt; E$231, $B225 &gt; E$234), 0, E225-U225)</f>
        <v>0</v>
      </c>
      <c r="AL225" s="4">
        <f>IF(OR($B225 &lt; F$231, $B225 &gt; F$234), 0, F225-V225)</f>
        <v>0</v>
      </c>
      <c r="AM225" s="4">
        <f>IF(OR($B225 &lt; G$231, $B225 &gt; G$234), 0, G225-W225)</f>
        <v>0</v>
      </c>
      <c r="AN225" s="4">
        <f>IF(OR($B225 &lt; H$231, $B225 &gt; H$234), 0, H225-X225)</f>
        <v>0</v>
      </c>
      <c r="AO225" s="4">
        <f>IF(OR($B225 &lt; I$231, $B225 &gt; I$234), 0, I225-Y225)</f>
        <v>0</v>
      </c>
      <c r="AP225" s="4">
        <f>IF(OR($B225 &lt; J$231, $B225 &gt; J$234), 0, J225-Z225)</f>
        <v>0</v>
      </c>
      <c r="AQ225" s="4">
        <f>IF(OR($B225 &lt; K$231, $B225 &gt; K$234), 0, K225-AA225)</f>
        <v>0</v>
      </c>
      <c r="AR225" s="4">
        <f>IF(OR($B225 &lt; L$231, $B225 &gt; L$234), 0, L225-AB225)</f>
        <v>0</v>
      </c>
      <c r="AS225" s="4">
        <f>IF(OR($B225 &lt; M$231, $B225 &gt; M$234), 0, M225-AC225)</f>
        <v>0</v>
      </c>
      <c r="AT225" s="4">
        <f>IF(OR($B225 &lt; N$231, $B225 &gt; N$234), 0, N225-AD225)</f>
        <v>0</v>
      </c>
      <c r="AU225" s="4">
        <f>IF(OR($B225 &lt; O$231, $B225 &gt; O$234), 0, O225-AE225)</f>
        <v>0</v>
      </c>
      <c r="AV225" s="4">
        <f t="shared" si="596"/>
        <v>0</v>
      </c>
      <c r="AW225" s="4">
        <f t="shared" si="596"/>
        <v>0</v>
      </c>
      <c r="AY225" s="2" t="e">
        <f t="shared" si="617"/>
        <v>#N/A</v>
      </c>
      <c r="AZ225" s="2" t="e">
        <f t="shared" si="497"/>
        <v>#N/A</v>
      </c>
      <c r="BA225" s="2" t="e">
        <f t="shared" si="498"/>
        <v>#N/A</v>
      </c>
      <c r="BB225" s="2" t="e">
        <f t="shared" si="499"/>
        <v>#N/A</v>
      </c>
      <c r="BC225" s="2" t="e">
        <f t="shared" si="500"/>
        <v>#N/A</v>
      </c>
      <c r="BD225" s="2" t="e">
        <f t="shared" si="501"/>
        <v>#N/A</v>
      </c>
      <c r="BE225" s="2" t="e">
        <f t="shared" si="502"/>
        <v>#N/A</v>
      </c>
      <c r="BF225" s="2" t="e">
        <f t="shared" si="503"/>
        <v>#N/A</v>
      </c>
      <c r="BG225" s="2" t="e">
        <f t="shared" si="504"/>
        <v>#N/A</v>
      </c>
      <c r="BH225" s="2" t="e">
        <f t="shared" si="505"/>
        <v>#N/A</v>
      </c>
      <c r="BI225" s="2" t="e">
        <f t="shared" si="506"/>
        <v>#N/A</v>
      </c>
      <c r="BJ225" s="2" t="e">
        <f t="shared" si="507"/>
        <v>#N/A</v>
      </c>
      <c r="BK225" s="2" t="e">
        <f t="shared" si="508"/>
        <v>#N/A</v>
      </c>
      <c r="BL225" s="2" t="e">
        <f t="shared" si="509"/>
        <v>#N/A</v>
      </c>
      <c r="BM225" s="2" t="e">
        <f t="shared" si="510"/>
        <v>#N/A</v>
      </c>
      <c r="BO225" s="2" t="str">
        <f t="shared" si="574"/>
        <v/>
      </c>
      <c r="BP225" s="2" t="str">
        <f t="shared" si="575"/>
        <v/>
      </c>
      <c r="BQ225" s="2" t="str">
        <f t="shared" si="576"/>
        <v/>
      </c>
      <c r="BR225" s="2" t="str">
        <f t="shared" si="577"/>
        <v/>
      </c>
      <c r="BS225" s="2" t="str">
        <f t="shared" si="578"/>
        <v/>
      </c>
      <c r="BT225" s="2" t="str">
        <f t="shared" si="579"/>
        <v/>
      </c>
      <c r="BU225" s="2" t="str">
        <f t="shared" si="580"/>
        <v/>
      </c>
      <c r="BV225" s="2" t="str">
        <f t="shared" si="581"/>
        <v/>
      </c>
      <c r="BW225" s="2" t="str">
        <f t="shared" si="582"/>
        <v/>
      </c>
      <c r="BX225" s="2" t="str">
        <f t="shared" si="583"/>
        <v/>
      </c>
      <c r="BY225" s="2" t="str">
        <f t="shared" si="584"/>
        <v/>
      </c>
      <c r="BZ225" s="2" t="str">
        <f t="shared" si="585"/>
        <v/>
      </c>
      <c r="CA225" s="2" t="str">
        <f t="shared" si="586"/>
        <v/>
      </c>
      <c r="CB225" s="2" t="str">
        <f t="shared" si="587"/>
        <v/>
      </c>
      <c r="CC225" s="2" t="str">
        <f t="shared" si="588"/>
        <v/>
      </c>
      <c r="CE225" s="2" t="str">
        <f t="shared" si="618"/>
        <v/>
      </c>
      <c r="CF225" s="2" t="str">
        <f t="shared" si="619"/>
        <v/>
      </c>
      <c r="CG225" s="2" t="str">
        <f t="shared" si="620"/>
        <v/>
      </c>
      <c r="CH225" s="2" t="str">
        <f t="shared" si="621"/>
        <v/>
      </c>
      <c r="CI225" s="2" t="str">
        <f t="shared" si="622"/>
        <v/>
      </c>
      <c r="CJ225" s="2" t="str">
        <f t="shared" si="623"/>
        <v/>
      </c>
      <c r="CK225" s="2" t="str">
        <f t="shared" si="624"/>
        <v/>
      </c>
      <c r="CL225" s="2" t="str">
        <f t="shared" si="625"/>
        <v/>
      </c>
      <c r="CM225" s="2" t="str">
        <f t="shared" si="626"/>
        <v/>
      </c>
      <c r="CN225" s="2" t="str">
        <f t="shared" si="627"/>
        <v/>
      </c>
      <c r="CO225" s="2" t="str">
        <f t="shared" si="628"/>
        <v/>
      </c>
      <c r="CP225" s="2" t="str">
        <f t="shared" si="629"/>
        <v/>
      </c>
      <c r="CQ225" s="2" t="str">
        <f t="shared" si="630"/>
        <v/>
      </c>
      <c r="CR225" s="2" t="str">
        <f t="shared" si="631"/>
        <v/>
      </c>
      <c r="CS225" s="2" t="str">
        <f t="shared" si="632"/>
        <v/>
      </c>
      <c r="CU225" s="2" t="str">
        <f t="shared" si="633"/>
        <v/>
      </c>
      <c r="CV225" s="2" t="str">
        <f t="shared" si="634"/>
        <v/>
      </c>
      <c r="CW225" s="2" t="str">
        <f t="shared" si="635"/>
        <v/>
      </c>
      <c r="CX225" s="2" t="str">
        <f t="shared" si="636"/>
        <v/>
      </c>
      <c r="CY225" s="2" t="str">
        <f t="shared" si="637"/>
        <v/>
      </c>
      <c r="CZ225" s="2" t="str">
        <f t="shared" si="638"/>
        <v/>
      </c>
      <c r="DA225" s="2" t="str">
        <f t="shared" si="639"/>
        <v/>
      </c>
      <c r="DB225" s="2" t="str">
        <f t="shared" si="640"/>
        <v/>
      </c>
      <c r="DC225" s="2" t="str">
        <f t="shared" si="641"/>
        <v/>
      </c>
      <c r="DD225" s="2" t="str">
        <f t="shared" si="642"/>
        <v/>
      </c>
      <c r="DE225" s="2" t="str">
        <f t="shared" si="643"/>
        <v/>
      </c>
      <c r="DF225" s="2" t="str">
        <f t="shared" si="644"/>
        <v/>
      </c>
      <c r="DG225" s="2" t="str">
        <f t="shared" si="645"/>
        <v/>
      </c>
      <c r="DH225" s="2" t="str">
        <f t="shared" si="646"/>
        <v/>
      </c>
      <c r="DI225" s="2" t="str">
        <f t="shared" si="647"/>
        <v/>
      </c>
      <c r="DK225" s="2">
        <f t="shared" si="597"/>
        <v>73.707791129032245</v>
      </c>
      <c r="DL225" s="2">
        <f t="shared" si="598"/>
        <v>88.402739919354843</v>
      </c>
      <c r="DM225" s="2">
        <f t="shared" si="598"/>
        <v>94.7038266129032</v>
      </c>
      <c r="DN225" s="2">
        <f t="shared" si="598"/>
        <v>90.194384135472347</v>
      </c>
      <c r="DO225" s="2">
        <f t="shared" si="598"/>
        <v>113.94311858504398</v>
      </c>
      <c r="DP225" s="2">
        <f t="shared" si="598"/>
        <v>100.87005826648844</v>
      </c>
      <c r="DQ225" s="2">
        <f t="shared" si="598"/>
        <v>103.29144996334308</v>
      </c>
      <c r="DR225" s="2">
        <f t="shared" si="598"/>
        <v>106.21856327985739</v>
      </c>
      <c r="DS225" s="2">
        <f t="shared" si="598"/>
        <v>79.420695161290311</v>
      </c>
      <c r="DT225" s="2">
        <f t="shared" si="598"/>
        <v>80.613077122728953</v>
      </c>
      <c r="DU225" s="2">
        <f t="shared" si="598"/>
        <v>90.521456062291477</v>
      </c>
      <c r="DV225" s="2">
        <f t="shared" si="598"/>
        <v>94.548575696480938</v>
      </c>
      <c r="DW225" s="2">
        <f t="shared" si="598"/>
        <v>99.160124331550776</v>
      </c>
      <c r="DX225" s="2">
        <f t="shared" si="598"/>
        <v>76.332430035650674</v>
      </c>
      <c r="DY225" s="2">
        <f t="shared" si="598"/>
        <v>66.672192118226604</v>
      </c>
      <c r="EA225" s="2">
        <f t="shared" si="593"/>
        <v>55.745449379867317</v>
      </c>
      <c r="EB225" s="2">
        <f t="shared" si="599"/>
        <v>54.542177768418327</v>
      </c>
      <c r="EC225" s="2">
        <f t="shared" si="600"/>
        <v>48.296761199095016</v>
      </c>
      <c r="ED225" s="2">
        <f t="shared" si="601"/>
        <v>52.018077810786103</v>
      </c>
      <c r="EE225" s="2">
        <f t="shared" si="602"/>
        <v>49.257519766910406</v>
      </c>
      <c r="EF225" s="2">
        <f t="shared" si="603"/>
        <v>35.990187214351003</v>
      </c>
      <c r="EG225" s="2">
        <f t="shared" si="604"/>
        <v>44.079438252900758</v>
      </c>
      <c r="EH225" s="2">
        <f t="shared" si="605"/>
        <v>38.982428867046053</v>
      </c>
      <c r="EI225" s="2">
        <f t="shared" si="606"/>
        <v>38.970309585396492</v>
      </c>
      <c r="EJ225" s="2">
        <f t="shared" si="607"/>
        <v>44.933368945285864</v>
      </c>
      <c r="EK225" s="2">
        <f t="shared" si="608"/>
        <v>40.819904625460481</v>
      </c>
      <c r="EL225" s="2">
        <f t="shared" si="609"/>
        <v>39.696957541367844</v>
      </c>
      <c r="EM225" s="2">
        <f t="shared" si="610"/>
        <v>42.689761609691558</v>
      </c>
      <c r="EN225" s="2">
        <f t="shared" si="611"/>
        <v>40.969575433911899</v>
      </c>
      <c r="EO225" s="2">
        <f t="shared" si="612"/>
        <v>44.238725400627629</v>
      </c>
      <c r="EQ225" s="2">
        <f t="shared" si="613"/>
        <v>55.194590346806216</v>
      </c>
      <c r="ER225" s="2">
        <f t="shared" si="614"/>
        <v>51.184880556013752</v>
      </c>
      <c r="ES225" s="2">
        <f t="shared" si="614"/>
        <v>49.378906755165403</v>
      </c>
      <c r="ET225" s="2">
        <f t="shared" si="614"/>
        <v>46.729652201893281</v>
      </c>
      <c r="EU225" s="2">
        <f t="shared" si="614"/>
        <v>48.286077193013668</v>
      </c>
      <c r="EV225" s="2">
        <f t="shared" si="614"/>
        <v>46.402443435890646</v>
      </c>
      <c r="EW225" s="2">
        <f t="shared" si="614"/>
        <v>47.380618470854195</v>
      </c>
      <c r="EX225" s="2">
        <f t="shared" si="614"/>
        <v>44.926904694694457</v>
      </c>
      <c r="EY225" s="2">
        <f t="shared" si="614"/>
        <v>42.512866210753756</v>
      </c>
      <c r="EZ225" s="2">
        <f t="shared" si="614"/>
        <v>43.125734728471869</v>
      </c>
      <c r="FA225" s="2">
        <f t="shared" si="614"/>
        <v>40.715503780937993</v>
      </c>
      <c r="FB225" s="2">
        <f t="shared" si="614"/>
        <v>40.990274161890298</v>
      </c>
      <c r="FC225" s="2">
        <f t="shared" si="614"/>
        <v>46.800305628529273</v>
      </c>
      <c r="FD225" s="2">
        <f t="shared" si="614"/>
        <v>44.10878191930729</v>
      </c>
      <c r="FE225" s="2">
        <f t="shared" si="614"/>
        <v>44.15136415296098</v>
      </c>
      <c r="FG225" s="2">
        <f t="shared" si="615"/>
        <v>0.999999999999994</v>
      </c>
      <c r="FH225" s="2">
        <f t="shared" si="616"/>
        <v>0.999999999999995</v>
      </c>
      <c r="FI225" s="2">
        <f t="shared" si="616"/>
        <v>0.99999999999999523</v>
      </c>
      <c r="FJ225" s="2">
        <f t="shared" si="616"/>
        <v>0.99999999999999523</v>
      </c>
      <c r="FK225" s="2">
        <f t="shared" si="616"/>
        <v>0.99999999999999534</v>
      </c>
      <c r="FL225" s="2">
        <f t="shared" si="616"/>
        <v>0.99999999999999556</v>
      </c>
      <c r="FM225" s="2">
        <f t="shared" si="616"/>
        <v>0.99999999999999567</v>
      </c>
      <c r="FN225" s="2">
        <f t="shared" si="616"/>
        <v>0.99999999999999534</v>
      </c>
      <c r="FO225" s="2">
        <f t="shared" si="616"/>
        <v>0.999999999999995</v>
      </c>
      <c r="FP225" s="2">
        <f t="shared" si="616"/>
        <v>0.99999999999999523</v>
      </c>
      <c r="FQ225" s="2">
        <f t="shared" si="616"/>
        <v>0.99999999999999567</v>
      </c>
      <c r="FR225" s="2">
        <f t="shared" si="616"/>
        <v>0.99999999999999556</v>
      </c>
      <c r="FS225" s="2">
        <f t="shared" si="616"/>
        <v>0.99999999999988476</v>
      </c>
      <c r="FT225" s="2">
        <f t="shared" si="616"/>
        <v>0.99999999999875533</v>
      </c>
      <c r="FU225" s="2">
        <f t="shared" si="616"/>
        <v>0.99999999999030675</v>
      </c>
      <c r="FW225" s="2">
        <f t="shared" si="648"/>
        <v>0.99999883562645542</v>
      </c>
      <c r="FX225" s="2">
        <f t="shared" si="514"/>
        <v>0.99999933499694993</v>
      </c>
      <c r="FY225" s="2">
        <f t="shared" si="515"/>
        <v>0.99999936888646246</v>
      </c>
      <c r="FZ225" s="2">
        <f t="shared" si="516"/>
        <v>0.99999939078137112</v>
      </c>
      <c r="GA225" s="2">
        <f t="shared" si="517"/>
        <v>0.99999936572623505</v>
      </c>
      <c r="GB225" s="2">
        <f t="shared" si="518"/>
        <v>0.99999933359642057</v>
      </c>
      <c r="GC225" s="2">
        <f t="shared" si="519"/>
        <v>0.99999959639856939</v>
      </c>
      <c r="GD225" s="2">
        <f t="shared" si="520"/>
        <v>0.99999956760614039</v>
      </c>
      <c r="GE225" s="2">
        <f t="shared" si="521"/>
        <v>0.99999954658347756</v>
      </c>
      <c r="GF225" s="2">
        <f t="shared" si="522"/>
        <v>0.9999995378118639</v>
      </c>
      <c r="GG225" s="2">
        <f t="shared" si="523"/>
        <v>0.99999947200526851</v>
      </c>
      <c r="GH225" s="2">
        <f t="shared" si="524"/>
        <v>0.99999929767134998</v>
      </c>
      <c r="GI225" s="2">
        <f t="shared" si="525"/>
        <v>0.99999610987328114</v>
      </c>
      <c r="GJ225" s="2">
        <f t="shared" si="526"/>
        <v>0.99998703971665304</v>
      </c>
      <c r="GK225" s="2">
        <f t="shared" si="527"/>
        <v>0.99996300408929262</v>
      </c>
      <c r="GM225" s="107">
        <f t="shared" si="649"/>
        <v>0</v>
      </c>
      <c r="GN225" s="107">
        <f t="shared" si="528"/>
        <v>0</v>
      </c>
      <c r="GO225" s="107">
        <f t="shared" si="529"/>
        <v>0</v>
      </c>
      <c r="GP225" s="107">
        <f t="shared" si="530"/>
        <v>0</v>
      </c>
      <c r="GQ225" s="107">
        <f t="shared" si="531"/>
        <v>0</v>
      </c>
      <c r="GR225" s="107">
        <f t="shared" si="532"/>
        <v>0</v>
      </c>
      <c r="GS225" s="107">
        <f t="shared" si="533"/>
        <v>0</v>
      </c>
      <c r="GT225" s="107">
        <f t="shared" si="534"/>
        <v>0</v>
      </c>
      <c r="GU225" s="107">
        <f t="shared" si="535"/>
        <v>0</v>
      </c>
      <c r="GV225" s="107">
        <f t="shared" si="536"/>
        <v>0</v>
      </c>
      <c r="GW225" s="107">
        <f t="shared" si="537"/>
        <v>0</v>
      </c>
      <c r="GX225" s="107">
        <f t="shared" si="538"/>
        <v>0</v>
      </c>
      <c r="GY225" s="107">
        <f t="shared" si="539"/>
        <v>0</v>
      </c>
      <c r="GZ225" s="107">
        <f t="shared" si="540"/>
        <v>0</v>
      </c>
      <c r="HA225" s="107">
        <f t="shared" si="541"/>
        <v>0</v>
      </c>
      <c r="HC225" s="107">
        <f t="shared" si="650"/>
        <v>0</v>
      </c>
      <c r="HD225" s="107">
        <f t="shared" si="542"/>
        <v>0</v>
      </c>
      <c r="HE225" s="107">
        <f t="shared" si="543"/>
        <v>0</v>
      </c>
      <c r="HF225" s="107">
        <f t="shared" si="544"/>
        <v>0</v>
      </c>
      <c r="HG225" s="107">
        <f t="shared" si="545"/>
        <v>0</v>
      </c>
      <c r="HH225" s="107">
        <f t="shared" si="546"/>
        <v>0</v>
      </c>
      <c r="HI225" s="107">
        <f t="shared" si="547"/>
        <v>0</v>
      </c>
      <c r="HJ225" s="107">
        <f t="shared" si="548"/>
        <v>0</v>
      </c>
      <c r="HK225" s="107">
        <f t="shared" si="549"/>
        <v>0</v>
      </c>
      <c r="HL225" s="107">
        <f t="shared" si="550"/>
        <v>0</v>
      </c>
      <c r="HM225" s="107">
        <f t="shared" si="551"/>
        <v>0</v>
      </c>
      <c r="HN225" s="107">
        <f t="shared" si="552"/>
        <v>0</v>
      </c>
      <c r="HO225" s="107">
        <f t="shared" si="553"/>
        <v>0</v>
      </c>
      <c r="HP225" s="107">
        <f t="shared" si="554"/>
        <v>0</v>
      </c>
      <c r="HQ225" s="107">
        <f t="shared" si="555"/>
        <v>0</v>
      </c>
      <c r="HS225" s="107">
        <f t="shared" si="651"/>
        <v>3.7144253474797577E-173</v>
      </c>
      <c r="HT225" s="107">
        <f t="shared" si="556"/>
        <v>2.7822398828318891E-208</v>
      </c>
      <c r="HU225" s="107">
        <f t="shared" si="557"/>
        <v>5.890179285417374E-218</v>
      </c>
      <c r="HV225" s="107">
        <f t="shared" si="558"/>
        <v>1.4278428256141006E-263</v>
      </c>
      <c r="HW225" s="107">
        <f t="shared" si="559"/>
        <v>2.8113624675410103E-268</v>
      </c>
      <c r="HX225" s="107">
        <f t="shared" si="560"/>
        <v>5.2790641842886471E-257</v>
      </c>
      <c r="HY225" s="107">
        <f t="shared" si="561"/>
        <v>1.1123441996318555E-286</v>
      </c>
      <c r="HZ225" s="107">
        <f t="shared" si="562"/>
        <v>1.2914153585503178E-273</v>
      </c>
      <c r="IA225" s="107">
        <f t="shared" si="563"/>
        <v>4.5489073581017592E-293</v>
      </c>
      <c r="IB225" s="107">
        <f t="shared" si="564"/>
        <v>0</v>
      </c>
      <c r="IC225" s="107">
        <f t="shared" si="565"/>
        <v>0</v>
      </c>
      <c r="ID225" s="107">
        <f t="shared" si="566"/>
        <v>6.8100433219631452E-267</v>
      </c>
      <c r="IE225" s="107">
        <f t="shared" si="567"/>
        <v>2.0362864566691027E-242</v>
      </c>
      <c r="IF225" s="107">
        <f t="shared" si="568"/>
        <v>9.1076146503632565E-246</v>
      </c>
      <c r="IG225" s="107">
        <f t="shared" si="569"/>
        <v>8.5903033734232531E-255</v>
      </c>
      <c r="II225" s="107">
        <f t="shared" si="652"/>
        <v>3.3155497882464651E-62</v>
      </c>
      <c r="IJ225" s="107">
        <f t="shared" si="653"/>
        <v>2.4017597949442724E-77</v>
      </c>
      <c r="IK225" s="107">
        <f t="shared" si="654"/>
        <v>4.2091503038085945E-81</v>
      </c>
      <c r="IL225" s="107">
        <f t="shared" si="655"/>
        <v>1.7945890513171637E-97</v>
      </c>
      <c r="IM225" s="107">
        <f t="shared" si="656"/>
        <v>8.9111295738704176E-99</v>
      </c>
      <c r="IN225" s="107">
        <f t="shared" si="657"/>
        <v>3.2922432877085961E-94</v>
      </c>
      <c r="IO225" s="107">
        <f t="shared" si="658"/>
        <v>2.1257590921391173E-108</v>
      </c>
      <c r="IP225" s="107">
        <f t="shared" si="659"/>
        <v>6.233591792708193E-103</v>
      </c>
      <c r="IQ225" s="107">
        <f t="shared" si="660"/>
        <v>9.4612033466938689E-110</v>
      </c>
      <c r="IR225" s="107">
        <f t="shared" si="661"/>
        <v>8.2624872361389021E-117</v>
      </c>
      <c r="IS225" s="107">
        <f t="shared" si="662"/>
        <v>1.4233743408279546E-115</v>
      </c>
      <c r="IT225" s="107">
        <f t="shared" si="663"/>
        <v>1.372732891380508E-97</v>
      </c>
      <c r="IU225" s="107">
        <f t="shared" si="664"/>
        <v>7.4499055374534593E-87</v>
      </c>
      <c r="IV225" s="107">
        <f t="shared" si="665"/>
        <v>9.5665445847073075E-86</v>
      </c>
      <c r="IW225" s="107">
        <f t="shared" si="666"/>
        <v>2.7421336397512305E-82</v>
      </c>
      <c r="IY225" s="107">
        <f t="shared" si="667"/>
        <v>3.3155497882464651E-62</v>
      </c>
      <c r="IZ225" s="107">
        <f t="shared" si="668"/>
        <v>2.4017597949442724E-77</v>
      </c>
      <c r="JA225" s="107">
        <f t="shared" si="669"/>
        <v>4.2091503038085945E-81</v>
      </c>
      <c r="JB225" s="107">
        <f t="shared" si="670"/>
        <v>1.7945890513171637E-97</v>
      </c>
      <c r="JC225" s="107">
        <f t="shared" si="671"/>
        <v>8.9111295738704176E-99</v>
      </c>
      <c r="JD225" s="107">
        <f t="shared" si="672"/>
        <v>3.2922432877085961E-94</v>
      </c>
      <c r="JE225" s="107">
        <f t="shared" si="673"/>
        <v>2.1257590921391173E-108</v>
      </c>
      <c r="JF225" s="107">
        <f t="shared" si="674"/>
        <v>6.233591792708193E-103</v>
      </c>
      <c r="JG225" s="107">
        <f t="shared" si="675"/>
        <v>9.4612033466938689E-110</v>
      </c>
      <c r="JH225" s="107">
        <f t="shared" si="676"/>
        <v>8.2624872361389021E-117</v>
      </c>
      <c r="JI225" s="107">
        <f t="shared" si="677"/>
        <v>1.4233743408279546E-115</v>
      </c>
      <c r="JJ225" s="107">
        <f t="shared" si="678"/>
        <v>1.372732891380508E-97</v>
      </c>
      <c r="JK225" s="107">
        <f t="shared" si="679"/>
        <v>7.4499055374534593E-87</v>
      </c>
      <c r="JL225" s="107">
        <f t="shared" si="680"/>
        <v>9.5665445847073075E-86</v>
      </c>
      <c r="JM225" s="107">
        <f t="shared" si="681"/>
        <v>2.7421336397512305E-82</v>
      </c>
    </row>
    <row r="226" spans="1:273" x14ac:dyDescent="0.25">
      <c r="B226" s="2">
        <v>198</v>
      </c>
      <c r="C226" s="37">
        <v>54.811999999999998</v>
      </c>
      <c r="D226" s="37">
        <v>53.451999999999998</v>
      </c>
      <c r="E226" s="37">
        <v>51.753999999999998</v>
      </c>
      <c r="F226" s="37">
        <v>48.148000000000003</v>
      </c>
      <c r="G226" s="37">
        <v>51.066000000000003</v>
      </c>
      <c r="H226" s="37">
        <v>49.966999999999999</v>
      </c>
      <c r="I226" s="37">
        <v>52.417000000000002</v>
      </c>
      <c r="J226" s="37">
        <v>46.85</v>
      </c>
      <c r="K226" s="37">
        <v>46.241</v>
      </c>
      <c r="L226" s="37">
        <v>46.152999999999999</v>
      </c>
      <c r="M226" s="37">
        <v>41.017000000000003</v>
      </c>
      <c r="N226" s="37">
        <v>41.847000000000001</v>
      </c>
      <c r="O226" s="37">
        <v>48</v>
      </c>
      <c r="P226" s="37">
        <v>46.017000000000003</v>
      </c>
      <c r="Q226" s="37">
        <v>48.033000000000001</v>
      </c>
      <c r="S226" s="4" t="e">
        <f>AY226 + (C$3 * _xlfn.NORM.DIST($B226, C$7, ABS(C$11), FALSE) * _xlfn.NORM.DIST(($B226 - C$7)*C$15, 0, ABS(C$11), TRUE) * 2)
               + (C$4 * _xlfn.NORM.DIST($B226, C$8, ABS(C$12), FALSE) * _xlfn.NORM.DIST(($B226 - C$8)*C$16, 0, ABS(C$12), TRUE) * 2)
               + (C$5 * _xlfn.NORM.DIST($B226, C$9, ABS(C$13), FALSE) * _xlfn.NORM.DIST(($B226 - C$9)*C$17, 0, ABS(C$13), TRUE) * 2)
               + (C$6 * _xlfn.NORM.DIST($B226, C$10, ABS(C$14), FALSE) * _xlfn.NORM.DIST(($B226 - C$10)*C$18, 0, ABS(C$14), TRUE) * 2)</f>
        <v>#N/A</v>
      </c>
      <c r="T226" s="4" t="e">
        <f>AZ226 + (D$3 * _xlfn.NORM.DIST($B226, D$7, ABS(D$11), FALSE) * _xlfn.NORM.DIST(($B226 - D$7)*D$15, 0, ABS(D$11), TRUE) * 2)
               + (D$4 * _xlfn.NORM.DIST($B226, D$8, ABS(D$12), FALSE) * _xlfn.NORM.DIST(($B226 - D$8)*D$16, 0, ABS(D$12), TRUE) * 2)
               + (D$5 * _xlfn.NORM.DIST($B226, D$9, ABS(D$13), FALSE) * _xlfn.NORM.DIST(($B226 - D$9)*D$17, 0, ABS(D$13), TRUE) * 2)
               + (D$6 * _xlfn.NORM.DIST($B226, D$10, ABS(D$14), FALSE) * _xlfn.NORM.DIST(($B226 - D$10)*D$18, 0, ABS(D$14), TRUE) * 2)</f>
        <v>#N/A</v>
      </c>
      <c r="U226" s="4" t="e">
        <f>BA226 + (E$3 * _xlfn.NORM.DIST($B226, E$7, ABS(E$11), FALSE) * _xlfn.NORM.DIST(($B226 - E$7)*E$15, 0, ABS(E$11), TRUE) * 2)
               + (E$4 * _xlfn.NORM.DIST($B226, E$8, ABS(E$12), FALSE) * _xlfn.NORM.DIST(($B226 - E$8)*E$16, 0, ABS(E$12), TRUE) * 2)
               + (E$5 * _xlfn.NORM.DIST($B226, E$9, ABS(E$13), FALSE) * _xlfn.NORM.DIST(($B226 - E$9)*E$17, 0, ABS(E$13), TRUE) * 2)
               + (E$6 * _xlfn.NORM.DIST($B226, E$10, ABS(E$14), FALSE) * _xlfn.NORM.DIST(($B226 - E$10)*E$18, 0, ABS(E$14), TRUE) * 2)</f>
        <v>#N/A</v>
      </c>
      <c r="V226" s="4" t="e">
        <f>BB226 + (F$3 * _xlfn.NORM.DIST($B226, F$7, ABS(F$11), FALSE) * _xlfn.NORM.DIST(($B226 - F$7)*F$15, 0, ABS(F$11), TRUE) * 2)
               + (F$4 * _xlfn.NORM.DIST($B226, F$8, ABS(F$12), FALSE) * _xlfn.NORM.DIST(($B226 - F$8)*F$16, 0, ABS(F$12), TRUE) * 2)
               + (F$5 * _xlfn.NORM.DIST($B226, F$9, ABS(F$13), FALSE) * _xlfn.NORM.DIST(($B226 - F$9)*F$17, 0, ABS(F$13), TRUE) * 2)
               + (F$6 * _xlfn.NORM.DIST($B226, F$10, ABS(F$14), FALSE) * _xlfn.NORM.DIST(($B226 - F$10)*F$18, 0, ABS(F$14), TRUE) * 2)</f>
        <v>#N/A</v>
      </c>
      <c r="W226" s="4" t="e">
        <f>BC226 + (G$3 * _xlfn.NORM.DIST($B226, G$7, ABS(G$11), FALSE) * _xlfn.NORM.DIST(($B226 - G$7)*G$15, 0, ABS(G$11), TRUE) * 2)
               + (G$4 * _xlfn.NORM.DIST($B226, G$8, ABS(G$12), FALSE) * _xlfn.NORM.DIST(($B226 - G$8)*G$16, 0, ABS(G$12), TRUE) * 2)
               + (G$5 * _xlfn.NORM.DIST($B226, G$9, ABS(G$13), FALSE) * _xlfn.NORM.DIST(($B226 - G$9)*G$17, 0, ABS(G$13), TRUE) * 2)
               + (G$6 * _xlfn.NORM.DIST($B226, G$10, ABS(G$14), FALSE) * _xlfn.NORM.DIST(($B226 - G$10)*G$18, 0, ABS(G$14), TRUE) * 2)</f>
        <v>#N/A</v>
      </c>
      <c r="X226" s="4" t="e">
        <f>BD226 + (H$3 * _xlfn.NORM.DIST($B226, H$7, ABS(H$11), FALSE) * _xlfn.NORM.DIST(($B226 - H$7)*H$15, 0, ABS(H$11), TRUE) * 2)
               + (H$4 * _xlfn.NORM.DIST($B226, H$8, ABS(H$12), FALSE) * _xlfn.NORM.DIST(($B226 - H$8)*H$16, 0, ABS(H$12), TRUE) * 2)
               + (H$5 * _xlfn.NORM.DIST($B226, H$9, ABS(H$13), FALSE) * _xlfn.NORM.DIST(($B226 - H$9)*H$17, 0, ABS(H$13), TRUE) * 2)
               + (H$6 * _xlfn.NORM.DIST($B226, H$10, ABS(H$14), FALSE) * _xlfn.NORM.DIST(($B226 - H$10)*H$18, 0, ABS(H$14), TRUE) * 2)</f>
        <v>#N/A</v>
      </c>
      <c r="Y226" s="4" t="e">
        <f>BE226 + (I$3 * _xlfn.NORM.DIST($B226, I$7, ABS(I$11), FALSE) * _xlfn.NORM.DIST(($B226 - I$7)*I$15, 0, ABS(I$11), TRUE) * 2)
               + (I$4 * _xlfn.NORM.DIST($B226, I$8, ABS(I$12), FALSE) * _xlfn.NORM.DIST(($B226 - I$8)*I$16, 0, ABS(I$12), TRUE) * 2)
               + (I$5 * _xlfn.NORM.DIST($B226, I$9, ABS(I$13), FALSE) * _xlfn.NORM.DIST(($B226 - I$9)*I$17, 0, ABS(I$13), TRUE) * 2)
               + (I$6 * _xlfn.NORM.DIST($B226, I$10, ABS(I$14), FALSE) * _xlfn.NORM.DIST(($B226 - I$10)*I$18, 0, ABS(I$14), TRUE) * 2)</f>
        <v>#N/A</v>
      </c>
      <c r="Z226" s="4" t="e">
        <f>BF226 + (J$3 * _xlfn.NORM.DIST($B226, J$7, ABS(J$11), FALSE) * _xlfn.NORM.DIST(($B226 - J$7)*J$15, 0, ABS(J$11), TRUE) * 2)
               + (J$4 * _xlfn.NORM.DIST($B226, J$8, ABS(J$12), FALSE) * _xlfn.NORM.DIST(($B226 - J$8)*J$16, 0, ABS(J$12), TRUE) * 2)
               + (J$5 * _xlfn.NORM.DIST($B226, J$9, ABS(J$13), FALSE) * _xlfn.NORM.DIST(($B226 - J$9)*J$17, 0, ABS(J$13), TRUE) * 2)
               + (J$6 * _xlfn.NORM.DIST($B226, J$10, ABS(J$14), FALSE) * _xlfn.NORM.DIST(($B226 - J$10)*J$18, 0, ABS(J$14), TRUE) * 2)</f>
        <v>#N/A</v>
      </c>
      <c r="AA226" s="4" t="e">
        <f>BG226 + (K$3 * _xlfn.NORM.DIST($B226, K$7, ABS(K$11), FALSE) * _xlfn.NORM.DIST(($B226 - K$7)*K$15, 0, ABS(K$11), TRUE) * 2)
               + (K$4 * _xlfn.NORM.DIST($B226, K$8, ABS(K$12), FALSE) * _xlfn.NORM.DIST(($B226 - K$8)*K$16, 0, ABS(K$12), TRUE) * 2)
               + (K$5 * _xlfn.NORM.DIST($B226, K$9, ABS(K$13), FALSE) * _xlfn.NORM.DIST(($B226 - K$9)*K$17, 0, ABS(K$13), TRUE) * 2)
               + (K$6 * _xlfn.NORM.DIST($B226, K$10, ABS(K$14), FALSE) * _xlfn.NORM.DIST(($B226 - K$10)*K$18, 0, ABS(K$14), TRUE) * 2)</f>
        <v>#N/A</v>
      </c>
      <c r="AB226" s="4" t="e">
        <f>BH226 + (L$3 * _xlfn.NORM.DIST($B226, L$7, ABS(L$11), FALSE) * _xlfn.NORM.DIST(($B226 - L$7)*L$15, 0, ABS(L$11), TRUE) * 2)
               + (L$4 * _xlfn.NORM.DIST($B226, L$8, ABS(L$12), FALSE) * _xlfn.NORM.DIST(($B226 - L$8)*L$16, 0, ABS(L$12), TRUE) * 2)
               + (L$5 * _xlfn.NORM.DIST($B226, L$9, ABS(L$13), FALSE) * _xlfn.NORM.DIST(($B226 - L$9)*L$17, 0, ABS(L$13), TRUE) * 2)
               + (L$6 * _xlfn.NORM.DIST($B226, L$10, ABS(L$14), FALSE) * _xlfn.NORM.DIST(($B226 - L$10)*L$18, 0, ABS(L$14), TRUE) * 2)</f>
        <v>#N/A</v>
      </c>
      <c r="AC226" s="4" t="e">
        <f>BI226 + (M$3 * _xlfn.NORM.DIST($B226, M$7, ABS(M$11), FALSE) * _xlfn.NORM.DIST(($B226 - M$7)*M$15, 0, ABS(M$11), TRUE) * 2)
               + (M$4 * _xlfn.NORM.DIST($B226, M$8, ABS(M$12), FALSE) * _xlfn.NORM.DIST(($B226 - M$8)*M$16, 0, ABS(M$12), TRUE) * 2)
               + (M$5 * _xlfn.NORM.DIST($B226, M$9, ABS(M$13), FALSE) * _xlfn.NORM.DIST(($B226 - M$9)*M$17, 0, ABS(M$13), TRUE) * 2)
               + (M$6 * _xlfn.NORM.DIST($B226, M$10, ABS(M$14), FALSE) * _xlfn.NORM.DIST(($B226 - M$10)*M$18, 0, ABS(M$14), TRUE) * 2)</f>
        <v>#N/A</v>
      </c>
      <c r="AD226" s="4" t="e">
        <f>BJ226 + (N$3 * _xlfn.NORM.DIST($B226, N$7, ABS(N$11), FALSE) * _xlfn.NORM.DIST(($B226 - N$7)*N$15, 0, ABS(N$11), TRUE) * 2)
               + (N$4 * _xlfn.NORM.DIST($B226, N$8, ABS(N$12), FALSE) * _xlfn.NORM.DIST(($B226 - N$8)*N$16, 0, ABS(N$12), TRUE) * 2)
               + (N$5 * _xlfn.NORM.DIST($B226, N$9, ABS(N$13), FALSE) * _xlfn.NORM.DIST(($B226 - N$9)*N$17, 0, ABS(N$13), TRUE) * 2)
               + (N$6 * _xlfn.NORM.DIST($B226, N$10, ABS(N$14), FALSE) * _xlfn.NORM.DIST(($B226 - N$10)*N$18, 0, ABS(N$14), TRUE) * 2)</f>
        <v>#N/A</v>
      </c>
      <c r="AE226" s="4" t="e">
        <f>BK226 + (O$3 * _xlfn.NORM.DIST($B226, O$7, ABS(O$11), FALSE) * _xlfn.NORM.DIST(($B226 - O$7)*O$15, 0, ABS(O$11), TRUE) * 2)
               + (O$4 * _xlfn.NORM.DIST($B226, O$8, ABS(O$12), FALSE) * _xlfn.NORM.DIST(($B226 - O$8)*O$16, 0, ABS(O$12), TRUE) * 2)
               + (O$5 * _xlfn.NORM.DIST($B226, O$9, ABS(O$13), FALSE) * _xlfn.NORM.DIST(($B226 - O$9)*O$17, 0, ABS(O$13), TRUE) * 2)
               + (O$6 * _xlfn.NORM.DIST($B226, O$10, ABS(O$14), FALSE) * _xlfn.NORM.DIST(($B226 - O$10)*O$18, 0, ABS(O$14), TRUE) * 2)</f>
        <v>#N/A</v>
      </c>
      <c r="AF226" s="4" t="e">
        <f t="shared" si="594"/>
        <v>#N/A</v>
      </c>
      <c r="AG226" s="4" t="e">
        <f t="shared" si="595"/>
        <v>#N/A</v>
      </c>
      <c r="AI226" s="4">
        <f>IF(OR($B226 &lt; C$231, $B226 &gt; C$234), 0, C226-S226)</f>
        <v>0</v>
      </c>
      <c r="AJ226" s="4">
        <f>IF(OR($B226 &lt; D$231, $B226 &gt; D$234), 0, D226-T226)</f>
        <v>0</v>
      </c>
      <c r="AK226" s="4">
        <f>IF(OR($B226 &lt; E$231, $B226 &gt; E$234), 0, E226-U226)</f>
        <v>0</v>
      </c>
      <c r="AL226" s="4">
        <f>IF(OR($B226 &lt; F$231, $B226 &gt; F$234), 0, F226-V226)</f>
        <v>0</v>
      </c>
      <c r="AM226" s="4">
        <f>IF(OR($B226 &lt; G$231, $B226 &gt; G$234), 0, G226-W226)</f>
        <v>0</v>
      </c>
      <c r="AN226" s="4">
        <f>IF(OR($B226 &lt; H$231, $B226 &gt; H$234), 0, H226-X226)</f>
        <v>0</v>
      </c>
      <c r="AO226" s="4">
        <f>IF(OR($B226 &lt; I$231, $B226 &gt; I$234), 0, I226-Y226)</f>
        <v>0</v>
      </c>
      <c r="AP226" s="4">
        <f>IF(OR($B226 &lt; J$231, $B226 &gt; J$234), 0, J226-Z226)</f>
        <v>0</v>
      </c>
      <c r="AQ226" s="4">
        <f>IF(OR($B226 &lt; K$231, $B226 &gt; K$234), 0, K226-AA226)</f>
        <v>0</v>
      </c>
      <c r="AR226" s="4">
        <f>IF(OR($B226 &lt; L$231, $B226 &gt; L$234), 0, L226-AB226)</f>
        <v>0</v>
      </c>
      <c r="AS226" s="4">
        <f>IF(OR($B226 &lt; M$231, $B226 &gt; M$234), 0, M226-AC226)</f>
        <v>0</v>
      </c>
      <c r="AT226" s="4">
        <f>IF(OR($B226 &lt; N$231, $B226 &gt; N$234), 0, N226-AD226)</f>
        <v>0</v>
      </c>
      <c r="AU226" s="4">
        <f>IF(OR($B226 &lt; O$231, $B226 &gt; O$234), 0, O226-AE226)</f>
        <v>0</v>
      </c>
      <c r="AV226" s="4">
        <f t="shared" si="596"/>
        <v>0</v>
      </c>
      <c r="AW226" s="4">
        <f t="shared" si="596"/>
        <v>0</v>
      </c>
      <c r="AY226" s="2" t="e">
        <f t="shared" si="617"/>
        <v>#N/A</v>
      </c>
      <c r="AZ226" s="2" t="e">
        <f t="shared" si="497"/>
        <v>#N/A</v>
      </c>
      <c r="BA226" s="2" t="e">
        <f t="shared" si="498"/>
        <v>#N/A</v>
      </c>
      <c r="BB226" s="2" t="e">
        <f t="shared" si="499"/>
        <v>#N/A</v>
      </c>
      <c r="BC226" s="2" t="e">
        <f t="shared" si="500"/>
        <v>#N/A</v>
      </c>
      <c r="BD226" s="2" t="e">
        <f t="shared" si="501"/>
        <v>#N/A</v>
      </c>
      <c r="BE226" s="2" t="e">
        <f t="shared" si="502"/>
        <v>#N/A</v>
      </c>
      <c r="BF226" s="2" t="e">
        <f t="shared" si="503"/>
        <v>#N/A</v>
      </c>
      <c r="BG226" s="2" t="e">
        <f t="shared" si="504"/>
        <v>#N/A</v>
      </c>
      <c r="BH226" s="2" t="e">
        <f t="shared" si="505"/>
        <v>#N/A</v>
      </c>
      <c r="BI226" s="2" t="e">
        <f t="shared" si="506"/>
        <v>#N/A</v>
      </c>
      <c r="BJ226" s="2" t="e">
        <f t="shared" si="507"/>
        <v>#N/A</v>
      </c>
      <c r="BK226" s="2" t="e">
        <f t="shared" si="508"/>
        <v>#N/A</v>
      </c>
      <c r="BL226" s="2" t="e">
        <f t="shared" si="509"/>
        <v>#N/A</v>
      </c>
      <c r="BM226" s="2" t="e">
        <f t="shared" si="510"/>
        <v>#N/A</v>
      </c>
      <c r="BO226" s="2" t="str">
        <f t="shared" si="574"/>
        <v/>
      </c>
      <c r="BP226" s="2" t="str">
        <f t="shared" si="575"/>
        <v/>
      </c>
      <c r="BQ226" s="2" t="str">
        <f t="shared" si="576"/>
        <v/>
      </c>
      <c r="BR226" s="2" t="str">
        <f t="shared" si="577"/>
        <v/>
      </c>
      <c r="BS226" s="2" t="str">
        <f t="shared" si="578"/>
        <v/>
      </c>
      <c r="BT226" s="2" t="str">
        <f t="shared" si="579"/>
        <v/>
      </c>
      <c r="BU226" s="2" t="str">
        <f t="shared" si="580"/>
        <v/>
      </c>
      <c r="BV226" s="2" t="str">
        <f t="shared" si="581"/>
        <v/>
      </c>
      <c r="BW226" s="2" t="str">
        <f t="shared" si="582"/>
        <v/>
      </c>
      <c r="BX226" s="2" t="str">
        <f t="shared" si="583"/>
        <v/>
      </c>
      <c r="BY226" s="2" t="str">
        <f t="shared" si="584"/>
        <v/>
      </c>
      <c r="BZ226" s="2" t="str">
        <f t="shared" si="585"/>
        <v/>
      </c>
      <c r="CA226" s="2" t="str">
        <f t="shared" si="586"/>
        <v/>
      </c>
      <c r="CB226" s="2" t="str">
        <f t="shared" si="587"/>
        <v/>
      </c>
      <c r="CC226" s="2" t="str">
        <f t="shared" si="588"/>
        <v/>
      </c>
      <c r="CE226" s="2" t="str">
        <f t="shared" si="618"/>
        <v/>
      </c>
      <c r="CF226" s="2" t="str">
        <f t="shared" si="619"/>
        <v/>
      </c>
      <c r="CG226" s="2" t="str">
        <f t="shared" si="620"/>
        <v/>
      </c>
      <c r="CH226" s="2" t="str">
        <f t="shared" si="621"/>
        <v/>
      </c>
      <c r="CI226" s="2" t="str">
        <f t="shared" si="622"/>
        <v/>
      </c>
      <c r="CJ226" s="2" t="str">
        <f t="shared" si="623"/>
        <v/>
      </c>
      <c r="CK226" s="2" t="str">
        <f t="shared" si="624"/>
        <v/>
      </c>
      <c r="CL226" s="2" t="str">
        <f t="shared" si="625"/>
        <v/>
      </c>
      <c r="CM226" s="2" t="str">
        <f t="shared" si="626"/>
        <v/>
      </c>
      <c r="CN226" s="2" t="str">
        <f t="shared" si="627"/>
        <v/>
      </c>
      <c r="CO226" s="2" t="str">
        <f t="shared" si="628"/>
        <v/>
      </c>
      <c r="CP226" s="2" t="str">
        <f t="shared" si="629"/>
        <v/>
      </c>
      <c r="CQ226" s="2" t="str">
        <f t="shared" si="630"/>
        <v/>
      </c>
      <c r="CR226" s="2" t="str">
        <f t="shared" si="631"/>
        <v/>
      </c>
      <c r="CS226" s="2" t="str">
        <f t="shared" si="632"/>
        <v/>
      </c>
      <c r="CU226" s="2" t="str">
        <f t="shared" si="633"/>
        <v/>
      </c>
      <c r="CV226" s="2" t="str">
        <f t="shared" si="634"/>
        <v/>
      </c>
      <c r="CW226" s="2" t="str">
        <f t="shared" si="635"/>
        <v/>
      </c>
      <c r="CX226" s="2" t="str">
        <f t="shared" si="636"/>
        <v/>
      </c>
      <c r="CY226" s="2" t="str">
        <f t="shared" si="637"/>
        <v/>
      </c>
      <c r="CZ226" s="2" t="str">
        <f t="shared" si="638"/>
        <v/>
      </c>
      <c r="DA226" s="2" t="str">
        <f t="shared" si="639"/>
        <v/>
      </c>
      <c r="DB226" s="2" t="str">
        <f t="shared" si="640"/>
        <v/>
      </c>
      <c r="DC226" s="2" t="str">
        <f t="shared" si="641"/>
        <v/>
      </c>
      <c r="DD226" s="2" t="str">
        <f t="shared" si="642"/>
        <v/>
      </c>
      <c r="DE226" s="2" t="str">
        <f t="shared" si="643"/>
        <v/>
      </c>
      <c r="DF226" s="2" t="str">
        <f t="shared" si="644"/>
        <v/>
      </c>
      <c r="DG226" s="2" t="str">
        <f t="shared" si="645"/>
        <v/>
      </c>
      <c r="DH226" s="2" t="str">
        <f t="shared" si="646"/>
        <v/>
      </c>
      <c r="DI226" s="2" t="str">
        <f t="shared" si="647"/>
        <v/>
      </c>
      <c r="DK226" s="2">
        <f t="shared" si="597"/>
        <v>73.722948790322576</v>
      </c>
      <c r="DL226" s="2">
        <f t="shared" si="598"/>
        <v>88.491568548387093</v>
      </c>
      <c r="DM226" s="2">
        <f t="shared" si="598"/>
        <v>94.822475623167136</v>
      </c>
      <c r="DN226" s="2">
        <f t="shared" si="598"/>
        <v>90.304709670231716</v>
      </c>
      <c r="DO226" s="2">
        <f t="shared" si="598"/>
        <v>114.16543731671553</v>
      </c>
      <c r="DP226" s="2">
        <f t="shared" si="598"/>
        <v>100.99142892156866</v>
      </c>
      <c r="DQ226" s="2">
        <f t="shared" si="598"/>
        <v>103.44661107038121</v>
      </c>
      <c r="DR226" s="2">
        <f t="shared" si="598"/>
        <v>106.39934536541888</v>
      </c>
      <c r="DS226" s="2">
        <f t="shared" si="598"/>
        <v>79.470129838709667</v>
      </c>
      <c r="DT226" s="2">
        <f t="shared" si="598"/>
        <v>80.673916054875775</v>
      </c>
      <c r="DU226" s="2">
        <f t="shared" si="598"/>
        <v>90.638588209121281</v>
      </c>
      <c r="DV226" s="2">
        <f t="shared" si="598"/>
        <v>94.671577162756606</v>
      </c>
      <c r="DW226" s="2">
        <f t="shared" si="598"/>
        <v>99.266849264705854</v>
      </c>
      <c r="DX226" s="2">
        <f t="shared" si="598"/>
        <v>76.357902963458159</v>
      </c>
      <c r="DY226" s="2">
        <f t="shared" si="598"/>
        <v>66.649383689107822</v>
      </c>
      <c r="EA226" s="2">
        <f t="shared" si="593"/>
        <v>55.715957888664548</v>
      </c>
      <c r="EB226" s="2">
        <f t="shared" si="599"/>
        <v>54.483086956521745</v>
      </c>
      <c r="EC226" s="2">
        <f t="shared" si="600"/>
        <v>48.173349604072399</v>
      </c>
      <c r="ED226" s="2">
        <f t="shared" si="601"/>
        <v>51.954826382541128</v>
      </c>
      <c r="EE226" s="2">
        <f t="shared" si="602"/>
        <v>49.115606775594131</v>
      </c>
      <c r="EF226" s="2">
        <f t="shared" si="603"/>
        <v>35.710923131855573</v>
      </c>
      <c r="EG226" s="2">
        <f t="shared" si="604"/>
        <v>43.868479048111759</v>
      </c>
      <c r="EH226" s="2">
        <f t="shared" si="605"/>
        <v>38.770648215209533</v>
      </c>
      <c r="EI226" s="2">
        <f t="shared" si="606"/>
        <v>38.813926711501978</v>
      </c>
      <c r="EJ226" s="2">
        <f t="shared" si="607"/>
        <v>44.818279301405383</v>
      </c>
      <c r="EK226" s="2">
        <f t="shared" si="608"/>
        <v>40.674213671715087</v>
      </c>
      <c r="EL226" s="2">
        <f t="shared" si="609"/>
        <v>39.518604609064937</v>
      </c>
      <c r="EM226" s="2">
        <f t="shared" si="610"/>
        <v>42.475137738169821</v>
      </c>
      <c r="EN226" s="2">
        <f t="shared" si="611"/>
        <v>40.788212950600816</v>
      </c>
      <c r="EO226" s="2">
        <f t="shared" si="612"/>
        <v>44.080308395075477</v>
      </c>
      <c r="EQ226" s="2">
        <f t="shared" si="613"/>
        <v>55.163410237141932</v>
      </c>
      <c r="ER226" s="2">
        <f t="shared" si="614"/>
        <v>51.096695647563379</v>
      </c>
      <c r="ES226" s="2">
        <f t="shared" si="614"/>
        <v>49.266884154745071</v>
      </c>
      <c r="ET226" s="2">
        <f t="shared" si="614"/>
        <v>46.616452305228918</v>
      </c>
      <c r="EU226" s="2">
        <f t="shared" si="614"/>
        <v>48.13523093302318</v>
      </c>
      <c r="EV226" s="2">
        <f t="shared" si="614"/>
        <v>46.223319701047842</v>
      </c>
      <c r="EW226" s="2">
        <f t="shared" si="614"/>
        <v>47.201941079441035</v>
      </c>
      <c r="EX226" s="2">
        <f t="shared" si="614"/>
        <v>44.772325504986227</v>
      </c>
      <c r="EY226" s="2">
        <f t="shared" si="614"/>
        <v>42.390693165536888</v>
      </c>
      <c r="EZ226" s="2">
        <f t="shared" si="614"/>
        <v>42.99325992369775</v>
      </c>
      <c r="FA226" s="2">
        <f t="shared" si="614"/>
        <v>40.569366573544428</v>
      </c>
      <c r="FB226" s="2">
        <f t="shared" si="614"/>
        <v>40.824433769186733</v>
      </c>
      <c r="FC226" s="2">
        <f t="shared" si="614"/>
        <v>46.626323902993903</v>
      </c>
      <c r="FD226" s="2">
        <f t="shared" si="614"/>
        <v>43.958490564739463</v>
      </c>
      <c r="FE226" s="2">
        <f t="shared" si="614"/>
        <v>43.992630218416686</v>
      </c>
      <c r="FG226" s="2">
        <f t="shared" si="615"/>
        <v>0.99999999999999523</v>
      </c>
      <c r="FH226" s="2">
        <f t="shared" si="616"/>
        <v>0.999999999999996</v>
      </c>
      <c r="FI226" s="2">
        <f t="shared" si="616"/>
        <v>0.99999999999999611</v>
      </c>
      <c r="FJ226" s="2">
        <f t="shared" si="616"/>
        <v>0.99999999999999623</v>
      </c>
      <c r="FK226" s="2">
        <f t="shared" si="616"/>
        <v>0.99999999999999634</v>
      </c>
      <c r="FL226" s="2">
        <f t="shared" si="616"/>
        <v>0.99999999999999645</v>
      </c>
      <c r="FM226" s="2">
        <f t="shared" si="616"/>
        <v>0.99999999999999656</v>
      </c>
      <c r="FN226" s="2">
        <f t="shared" si="616"/>
        <v>0.99999999999999634</v>
      </c>
      <c r="FO226" s="2">
        <f t="shared" si="616"/>
        <v>0.999999999999996</v>
      </c>
      <c r="FP226" s="2">
        <f t="shared" si="616"/>
        <v>0.99999999999999623</v>
      </c>
      <c r="FQ226" s="2">
        <f t="shared" si="616"/>
        <v>0.99999999999999656</v>
      </c>
      <c r="FR226" s="2">
        <f t="shared" si="616"/>
        <v>0.99999999999999645</v>
      </c>
      <c r="FS226" s="2">
        <f t="shared" si="616"/>
        <v>0.99999999999990652</v>
      </c>
      <c r="FT226" s="2">
        <f t="shared" si="616"/>
        <v>0.9999999999989726</v>
      </c>
      <c r="FU226" s="2">
        <f t="shared" si="616"/>
        <v>0.99999999999188016</v>
      </c>
      <c r="FW226" s="2">
        <f t="shared" si="648"/>
        <v>0.9999990751049963</v>
      </c>
      <c r="FX226" s="2">
        <f t="shared" si="514"/>
        <v>0.99999947176922888</v>
      </c>
      <c r="FY226" s="2">
        <f t="shared" si="515"/>
        <v>0.9999994986886328</v>
      </c>
      <c r="FZ226" s="2">
        <f t="shared" si="516"/>
        <v>0.9999995160803814</v>
      </c>
      <c r="GA226" s="2">
        <f t="shared" si="517"/>
        <v>0.99999949617837425</v>
      </c>
      <c r="GB226" s="2">
        <f t="shared" si="518"/>
        <v>0.99999947065674866</v>
      </c>
      <c r="GC226" s="2">
        <f t="shared" si="519"/>
        <v>0.99999967940796153</v>
      </c>
      <c r="GD226" s="2">
        <f t="shared" si="520"/>
        <v>0.99999965653731826</v>
      </c>
      <c r="GE226" s="2">
        <f t="shared" si="521"/>
        <v>0.99999963983842055</v>
      </c>
      <c r="GF226" s="2">
        <f t="shared" si="522"/>
        <v>0.99999963287087879</v>
      </c>
      <c r="GG226" s="2">
        <f t="shared" si="523"/>
        <v>0.99999958059883143</v>
      </c>
      <c r="GH226" s="2">
        <f t="shared" si="524"/>
        <v>0.99999944212044267</v>
      </c>
      <c r="GI226" s="2">
        <f t="shared" si="525"/>
        <v>0.99999684459596427</v>
      </c>
      <c r="GJ226" s="2">
        <f t="shared" si="526"/>
        <v>0.99998930250367668</v>
      </c>
      <c r="GK226" s="2">
        <f t="shared" si="527"/>
        <v>0.99996900916671827</v>
      </c>
      <c r="GM226" s="107">
        <f t="shared" si="649"/>
        <v>0</v>
      </c>
      <c r="GN226" s="107">
        <f t="shared" si="528"/>
        <v>0</v>
      </c>
      <c r="GO226" s="107">
        <f t="shared" si="529"/>
        <v>0</v>
      </c>
      <c r="GP226" s="107">
        <f t="shared" si="530"/>
        <v>0</v>
      </c>
      <c r="GQ226" s="107">
        <f t="shared" si="531"/>
        <v>0</v>
      </c>
      <c r="GR226" s="107">
        <f t="shared" si="532"/>
        <v>0</v>
      </c>
      <c r="GS226" s="107">
        <f t="shared" si="533"/>
        <v>0</v>
      </c>
      <c r="GT226" s="107">
        <f t="shared" si="534"/>
        <v>0</v>
      </c>
      <c r="GU226" s="107">
        <f t="shared" si="535"/>
        <v>0</v>
      </c>
      <c r="GV226" s="107">
        <f t="shared" si="536"/>
        <v>0</v>
      </c>
      <c r="GW226" s="107">
        <f t="shared" si="537"/>
        <v>0</v>
      </c>
      <c r="GX226" s="107">
        <f t="shared" si="538"/>
        <v>0</v>
      </c>
      <c r="GY226" s="107">
        <f t="shared" si="539"/>
        <v>0</v>
      </c>
      <c r="GZ226" s="107">
        <f t="shared" si="540"/>
        <v>0</v>
      </c>
      <c r="HA226" s="107">
        <f t="shared" si="541"/>
        <v>0</v>
      </c>
      <c r="HC226" s="107">
        <f t="shared" si="650"/>
        <v>0</v>
      </c>
      <c r="HD226" s="107">
        <f t="shared" si="542"/>
        <v>0</v>
      </c>
      <c r="HE226" s="107">
        <f t="shared" si="543"/>
        <v>0</v>
      </c>
      <c r="HF226" s="107">
        <f t="shared" si="544"/>
        <v>0</v>
      </c>
      <c r="HG226" s="107">
        <f t="shared" si="545"/>
        <v>0</v>
      </c>
      <c r="HH226" s="107">
        <f t="shared" si="546"/>
        <v>0</v>
      </c>
      <c r="HI226" s="107">
        <f t="shared" si="547"/>
        <v>0</v>
      </c>
      <c r="HJ226" s="107">
        <f t="shared" si="548"/>
        <v>0</v>
      </c>
      <c r="HK226" s="107">
        <f t="shared" si="549"/>
        <v>0</v>
      </c>
      <c r="HL226" s="107">
        <f t="shared" si="550"/>
        <v>0</v>
      </c>
      <c r="HM226" s="107">
        <f t="shared" si="551"/>
        <v>0</v>
      </c>
      <c r="HN226" s="107">
        <f t="shared" si="552"/>
        <v>0</v>
      </c>
      <c r="HO226" s="107">
        <f t="shared" si="553"/>
        <v>0</v>
      </c>
      <c r="HP226" s="107">
        <f t="shared" si="554"/>
        <v>0</v>
      </c>
      <c r="HQ226" s="107">
        <f t="shared" si="555"/>
        <v>0</v>
      </c>
      <c r="HS226" s="107">
        <f t="shared" si="651"/>
        <v>3.8220409600380077E-177</v>
      </c>
      <c r="HT226" s="107">
        <f t="shared" si="556"/>
        <v>5.5272725075687314E-213</v>
      </c>
      <c r="HU226" s="107">
        <f t="shared" si="557"/>
        <v>7.2321274772250379E-223</v>
      </c>
      <c r="HV226" s="107">
        <f t="shared" si="558"/>
        <v>1.7104909365560619E-269</v>
      </c>
      <c r="HW226" s="107">
        <f t="shared" si="559"/>
        <v>2.6105950305069199E-274</v>
      </c>
      <c r="HX226" s="107">
        <f t="shared" si="560"/>
        <v>8.7126432732461557E-263</v>
      </c>
      <c r="HY226" s="107">
        <f t="shared" si="561"/>
        <v>5.1068313050823067E-293</v>
      </c>
      <c r="HZ226" s="107">
        <f t="shared" si="562"/>
        <v>1.1288769803908681E-279</v>
      </c>
      <c r="IA226" s="107">
        <f t="shared" si="563"/>
        <v>1.4358340157081883E-299</v>
      </c>
      <c r="IB226" s="107">
        <f t="shared" si="564"/>
        <v>0</v>
      </c>
      <c r="IC226" s="107">
        <f t="shared" si="565"/>
        <v>0</v>
      </c>
      <c r="ID226" s="107">
        <f t="shared" si="566"/>
        <v>6.4643849522943061E-273</v>
      </c>
      <c r="IE226" s="107">
        <f t="shared" si="567"/>
        <v>5.2209889652593252E-248</v>
      </c>
      <c r="IF226" s="107">
        <f t="shared" si="568"/>
        <v>1.9239182116525321E-251</v>
      </c>
      <c r="IG226" s="107">
        <f t="shared" si="569"/>
        <v>8.1868728713715015E-261</v>
      </c>
      <c r="II226" s="107">
        <f t="shared" si="652"/>
        <v>2.942000707808655E-64</v>
      </c>
      <c r="IJ226" s="107">
        <f t="shared" si="653"/>
        <v>8.2694302812556193E-80</v>
      </c>
      <c r="IK226" s="107">
        <f t="shared" si="654"/>
        <v>1.117955839940757E-83</v>
      </c>
      <c r="IL226" s="107">
        <f t="shared" si="655"/>
        <v>1.4285497628544535E-100</v>
      </c>
      <c r="IM226" s="107">
        <f t="shared" si="656"/>
        <v>6.3054404176846899E-102</v>
      </c>
      <c r="IN226" s="107">
        <f t="shared" si="657"/>
        <v>3.1989387684393733E-97</v>
      </c>
      <c r="IO226" s="107">
        <f t="shared" si="658"/>
        <v>9.3772967967504416E-112</v>
      </c>
      <c r="IP226" s="107">
        <f t="shared" si="659"/>
        <v>3.9464347495894677E-106</v>
      </c>
      <c r="IQ226" s="107">
        <f t="shared" si="660"/>
        <v>3.5538871837672842E-113</v>
      </c>
      <c r="IR226" s="107">
        <f t="shared" si="661"/>
        <v>1.8330081107086174E-120</v>
      </c>
      <c r="IS226" s="107">
        <f t="shared" si="662"/>
        <v>3.1994998181838884E-119</v>
      </c>
      <c r="IT226" s="107">
        <f t="shared" si="663"/>
        <v>1.0077531955715664E-100</v>
      </c>
      <c r="IU226" s="107">
        <f t="shared" si="664"/>
        <v>9.848075626159745E-90</v>
      </c>
      <c r="IV226" s="107">
        <f t="shared" si="665"/>
        <v>1.2512007212488688E-88</v>
      </c>
      <c r="IW226" s="107">
        <f t="shared" si="666"/>
        <v>4.1992514317476098E-85</v>
      </c>
      <c r="IY226" s="107">
        <f t="shared" si="667"/>
        <v>2.942000707808655E-64</v>
      </c>
      <c r="IZ226" s="107">
        <f t="shared" si="668"/>
        <v>8.2694302812556193E-80</v>
      </c>
      <c r="JA226" s="107">
        <f t="shared" si="669"/>
        <v>1.117955839940757E-83</v>
      </c>
      <c r="JB226" s="107">
        <f t="shared" si="670"/>
        <v>1.4285497628544535E-100</v>
      </c>
      <c r="JC226" s="107">
        <f t="shared" si="671"/>
        <v>6.3054404176846899E-102</v>
      </c>
      <c r="JD226" s="107">
        <f t="shared" si="672"/>
        <v>3.1989387684393733E-97</v>
      </c>
      <c r="JE226" s="107">
        <f t="shared" si="673"/>
        <v>9.3772967967504416E-112</v>
      </c>
      <c r="JF226" s="107">
        <f t="shared" si="674"/>
        <v>3.9464347495894677E-106</v>
      </c>
      <c r="JG226" s="107">
        <f t="shared" si="675"/>
        <v>3.5538871837672842E-113</v>
      </c>
      <c r="JH226" s="107">
        <f t="shared" si="676"/>
        <v>1.8330081107086174E-120</v>
      </c>
      <c r="JI226" s="107">
        <f t="shared" si="677"/>
        <v>3.1994998181838884E-119</v>
      </c>
      <c r="JJ226" s="107">
        <f t="shared" si="678"/>
        <v>1.0077531955715664E-100</v>
      </c>
      <c r="JK226" s="107">
        <f t="shared" si="679"/>
        <v>9.848075626159745E-90</v>
      </c>
      <c r="JL226" s="107">
        <f t="shared" si="680"/>
        <v>1.2512007212488688E-88</v>
      </c>
      <c r="JM226" s="107">
        <f t="shared" si="681"/>
        <v>4.1992514317476098E-85</v>
      </c>
    </row>
    <row r="227" spans="1:273" x14ac:dyDescent="0.25">
      <c r="B227" s="2">
        <v>199</v>
      </c>
      <c r="C227" s="37">
        <v>55.640999999999998</v>
      </c>
      <c r="D227" s="37">
        <v>52.887</v>
      </c>
      <c r="E227" s="37">
        <v>53.18</v>
      </c>
      <c r="F227" s="37">
        <v>49.048999999999999</v>
      </c>
      <c r="G227" s="37">
        <v>50.966999999999999</v>
      </c>
      <c r="H227" s="37">
        <v>50.732999999999997</v>
      </c>
      <c r="I227" s="37">
        <v>52.966999999999999</v>
      </c>
      <c r="J227" s="37">
        <v>46.866999999999997</v>
      </c>
      <c r="K227" s="37">
        <v>45.671999999999997</v>
      </c>
      <c r="L227" s="37">
        <v>45.728999999999999</v>
      </c>
      <c r="M227" s="37">
        <v>41.237000000000002</v>
      </c>
      <c r="N227" s="37">
        <v>42.305</v>
      </c>
      <c r="O227" s="37">
        <v>49.101999999999997</v>
      </c>
      <c r="P227" s="37">
        <v>45.762999999999998</v>
      </c>
      <c r="Q227" s="37">
        <v>45.753999999999998</v>
      </c>
      <c r="S227" s="4" t="e">
        <f>AY227 + (C$3 * _xlfn.NORM.DIST($B227, C$7, ABS(C$11), FALSE) * _xlfn.NORM.DIST(($B227 - C$7)*C$15, 0, ABS(C$11), TRUE) * 2)
               + (C$4 * _xlfn.NORM.DIST($B227, C$8, ABS(C$12), FALSE) * _xlfn.NORM.DIST(($B227 - C$8)*C$16, 0, ABS(C$12), TRUE) * 2)
               + (C$5 * _xlfn.NORM.DIST($B227, C$9, ABS(C$13), FALSE) * _xlfn.NORM.DIST(($B227 - C$9)*C$17, 0, ABS(C$13), TRUE) * 2)
               + (C$6 * _xlfn.NORM.DIST($B227, C$10, ABS(C$14), FALSE) * _xlfn.NORM.DIST(($B227 - C$10)*C$18, 0, ABS(C$14), TRUE) * 2)</f>
        <v>#N/A</v>
      </c>
      <c r="T227" s="4" t="e">
        <f>AZ227 + (D$3 * _xlfn.NORM.DIST($B227, D$7, ABS(D$11), FALSE) * _xlfn.NORM.DIST(($B227 - D$7)*D$15, 0, ABS(D$11), TRUE) * 2)
               + (D$4 * _xlfn.NORM.DIST($B227, D$8, ABS(D$12), FALSE) * _xlfn.NORM.DIST(($B227 - D$8)*D$16, 0, ABS(D$12), TRUE) * 2)
               + (D$5 * _xlfn.NORM.DIST($B227, D$9, ABS(D$13), FALSE) * _xlfn.NORM.DIST(($B227 - D$9)*D$17, 0, ABS(D$13), TRUE) * 2)
               + (D$6 * _xlfn.NORM.DIST($B227, D$10, ABS(D$14), FALSE) * _xlfn.NORM.DIST(($B227 - D$10)*D$18, 0, ABS(D$14), TRUE) * 2)</f>
        <v>#N/A</v>
      </c>
      <c r="U227" s="4" t="e">
        <f>BA227 + (E$3 * _xlfn.NORM.DIST($B227, E$7, ABS(E$11), FALSE) * _xlfn.NORM.DIST(($B227 - E$7)*E$15, 0, ABS(E$11), TRUE) * 2)
               + (E$4 * _xlfn.NORM.DIST($B227, E$8, ABS(E$12), FALSE) * _xlfn.NORM.DIST(($B227 - E$8)*E$16, 0, ABS(E$12), TRUE) * 2)
               + (E$5 * _xlfn.NORM.DIST($B227, E$9, ABS(E$13), FALSE) * _xlfn.NORM.DIST(($B227 - E$9)*E$17, 0, ABS(E$13), TRUE) * 2)
               + (E$6 * _xlfn.NORM.DIST($B227, E$10, ABS(E$14), FALSE) * _xlfn.NORM.DIST(($B227 - E$10)*E$18, 0, ABS(E$14), TRUE) * 2)</f>
        <v>#N/A</v>
      </c>
      <c r="V227" s="4" t="e">
        <f>BB227 + (F$3 * _xlfn.NORM.DIST($B227, F$7, ABS(F$11), FALSE) * _xlfn.NORM.DIST(($B227 - F$7)*F$15, 0, ABS(F$11), TRUE) * 2)
               + (F$4 * _xlfn.NORM.DIST($B227, F$8, ABS(F$12), FALSE) * _xlfn.NORM.DIST(($B227 - F$8)*F$16, 0, ABS(F$12), TRUE) * 2)
               + (F$5 * _xlfn.NORM.DIST($B227, F$9, ABS(F$13), FALSE) * _xlfn.NORM.DIST(($B227 - F$9)*F$17, 0, ABS(F$13), TRUE) * 2)
               + (F$6 * _xlfn.NORM.DIST($B227, F$10, ABS(F$14), FALSE) * _xlfn.NORM.DIST(($B227 - F$10)*F$18, 0, ABS(F$14), TRUE) * 2)</f>
        <v>#N/A</v>
      </c>
      <c r="W227" s="4" t="e">
        <f>BC227 + (G$3 * _xlfn.NORM.DIST($B227, G$7, ABS(G$11), FALSE) * _xlfn.NORM.DIST(($B227 - G$7)*G$15, 0, ABS(G$11), TRUE) * 2)
               + (G$4 * _xlfn.NORM.DIST($B227, G$8, ABS(G$12), FALSE) * _xlfn.NORM.DIST(($B227 - G$8)*G$16, 0, ABS(G$12), TRUE) * 2)
               + (G$5 * _xlfn.NORM.DIST($B227, G$9, ABS(G$13), FALSE) * _xlfn.NORM.DIST(($B227 - G$9)*G$17, 0, ABS(G$13), TRUE) * 2)
               + (G$6 * _xlfn.NORM.DIST($B227, G$10, ABS(G$14), FALSE) * _xlfn.NORM.DIST(($B227 - G$10)*G$18, 0, ABS(G$14), TRUE) * 2)</f>
        <v>#N/A</v>
      </c>
      <c r="X227" s="4" t="e">
        <f>BD227 + (H$3 * _xlfn.NORM.DIST($B227, H$7, ABS(H$11), FALSE) * _xlfn.NORM.DIST(($B227 - H$7)*H$15, 0, ABS(H$11), TRUE) * 2)
               + (H$4 * _xlfn.NORM.DIST($B227, H$8, ABS(H$12), FALSE) * _xlfn.NORM.DIST(($B227 - H$8)*H$16, 0, ABS(H$12), TRUE) * 2)
               + (H$5 * _xlfn.NORM.DIST($B227, H$9, ABS(H$13), FALSE) * _xlfn.NORM.DIST(($B227 - H$9)*H$17, 0, ABS(H$13), TRUE) * 2)
               + (H$6 * _xlfn.NORM.DIST($B227, H$10, ABS(H$14), FALSE) * _xlfn.NORM.DIST(($B227 - H$10)*H$18, 0, ABS(H$14), TRUE) * 2)</f>
        <v>#N/A</v>
      </c>
      <c r="Y227" s="4" t="e">
        <f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>BF227 + (J$3 * _xlfn.NORM.DIST($B227, J$7, ABS(J$11), FALSE) * _xlfn.NORM.DIST(($B227 - J$7)*J$15, 0, ABS(J$11), TRUE) * 2)
               + (J$4 * _xlfn.NORM.DIST($B227, J$8, ABS(J$12), FALSE) * _xlfn.NORM.DIST(($B227 - J$8)*J$16, 0, ABS(J$12), TRUE) * 2)
               + (J$5 * _xlfn.NORM.DIST($B227, J$9, ABS(J$13), FALSE) * _xlfn.NORM.DIST(($B227 - J$9)*J$17, 0, ABS(J$13), TRUE) * 2)
               + (J$6 * _xlfn.NORM.DIST($B227, J$10, ABS(J$14), FALSE) * _xlfn.NORM.DIST(($B227 - J$10)*J$18, 0, ABS(J$14), TRUE) * 2)</f>
        <v>#N/A</v>
      </c>
      <c r="AA227" s="4" t="e">
        <f>BG227 + (K$3 * _xlfn.NORM.DIST($B227, K$7, ABS(K$11), FALSE) * _xlfn.NORM.DIST(($B227 - K$7)*K$15, 0, ABS(K$11), TRUE) * 2)
               + (K$4 * _xlfn.NORM.DIST($B227, K$8, ABS(K$12), FALSE) * _xlfn.NORM.DIST(($B227 - K$8)*K$16, 0, ABS(K$12), TRUE) * 2)
               + (K$5 * _xlfn.NORM.DIST($B227, K$9, ABS(K$13), FALSE) * _xlfn.NORM.DIST(($B227 - K$9)*K$17, 0, ABS(K$13), TRUE) * 2)
               + (K$6 * _xlfn.NORM.DIST($B227, K$10, ABS(K$14), FALSE) * _xlfn.NORM.DIST(($B227 - K$10)*K$18, 0, ABS(K$14), TRUE) * 2)</f>
        <v>#N/A</v>
      </c>
      <c r="AB227" s="4" t="e">
        <f>BH227 + (L$3 * _xlfn.NORM.DIST($B227, L$7, ABS(L$11), FALSE) * _xlfn.NORM.DIST(($B227 - L$7)*L$15, 0, ABS(L$11), TRUE) * 2)
               + (L$4 * _xlfn.NORM.DIST($B227, L$8, ABS(L$12), FALSE) * _xlfn.NORM.DIST(($B227 - L$8)*L$16, 0, ABS(L$12), TRUE) * 2)
               + (L$5 * _xlfn.NORM.DIST($B227, L$9, ABS(L$13), FALSE) * _xlfn.NORM.DIST(($B227 - L$9)*L$17, 0, ABS(L$13), TRUE) * 2)
               + (L$6 * _xlfn.NORM.DIST($B227, L$10, ABS(L$14), FALSE) * _xlfn.NORM.DIST(($B227 - L$10)*L$18, 0, ABS(L$14), TRUE) * 2)</f>
        <v>#N/A</v>
      </c>
      <c r="AC227" s="4" t="e">
        <f>BI227 + (M$3 * _xlfn.NORM.DIST($B227, M$7, ABS(M$11), FALSE) * _xlfn.NORM.DIST(($B227 - M$7)*M$15, 0, ABS(M$11), TRUE) * 2)
               + (M$4 * _xlfn.NORM.DIST($B227, M$8, ABS(M$12), FALSE) * _xlfn.NORM.DIST(($B227 - M$8)*M$16, 0, ABS(M$12), TRUE) * 2)
               + (M$5 * _xlfn.NORM.DIST($B227, M$9, ABS(M$13), FALSE) * _xlfn.NORM.DIST(($B227 - M$9)*M$17, 0, ABS(M$13), TRUE) * 2)
               + (M$6 * _xlfn.NORM.DIST($B227, M$10, ABS(M$14), FALSE) * _xlfn.NORM.DIST(($B227 - M$10)*M$18, 0, ABS(M$14), TRUE) * 2)</f>
        <v>#N/A</v>
      </c>
      <c r="AD227" s="4" t="e">
        <f>BJ227 + (N$3 * _xlfn.NORM.DIST($B227, N$7, ABS(N$11), FALSE) * _xlfn.NORM.DIST(($B227 - N$7)*N$15, 0, ABS(N$11), TRUE) * 2)
               + (N$4 * _xlfn.NORM.DIST($B227, N$8, ABS(N$12), FALSE) * _xlfn.NORM.DIST(($B227 - N$8)*N$16, 0, ABS(N$12), TRUE) * 2)
               + (N$5 * _xlfn.NORM.DIST($B227, N$9, ABS(N$13), FALSE) * _xlfn.NORM.DIST(($B227 - N$9)*N$17, 0, ABS(N$13), TRUE) * 2)
               + (N$6 * _xlfn.NORM.DIST($B227, N$10, ABS(N$14), FALSE) * _xlfn.NORM.DIST(($B227 - N$10)*N$18, 0, ABS(N$14), TRUE) * 2)</f>
        <v>#N/A</v>
      </c>
      <c r="AE227" s="4" t="e">
        <f>BK227 + (O$3 * _xlfn.NORM.DIST($B227, O$7, ABS(O$11), FALSE) * _xlfn.NORM.DIST(($B227 - O$7)*O$15, 0, ABS(O$11), TRUE) * 2)
               + (O$4 * _xlfn.NORM.DIST($B227, O$8, ABS(O$12), FALSE) * _xlfn.NORM.DIST(($B227 - O$8)*O$16, 0, ABS(O$12), TRUE) * 2)
               + (O$5 * _xlfn.NORM.DIST($B227, O$9, ABS(O$13), FALSE) * _xlfn.NORM.DIST(($B227 - O$9)*O$17, 0, ABS(O$13), TRUE) * 2)
               + (O$6 * _xlfn.NORM.DIST($B227, O$10, ABS(O$14), FALSE) * _xlfn.NORM.DIST(($B227 - O$10)*O$18, 0, ABS(O$14), TRUE) * 2)</f>
        <v>#N/A</v>
      </c>
      <c r="AF227" s="4" t="e">
        <f t="shared" si="594"/>
        <v>#N/A</v>
      </c>
      <c r="AG227" s="4" t="e">
        <f t="shared" si="595"/>
        <v>#N/A</v>
      </c>
      <c r="AI227" s="4">
        <f>IF(OR($B227 &lt; C$231, $B227 &gt; C$234), 0, C227-S227)</f>
        <v>0</v>
      </c>
      <c r="AJ227" s="4">
        <f>IF(OR($B227 &lt; D$231, $B227 &gt; D$234), 0, D227-T227)</f>
        <v>0</v>
      </c>
      <c r="AK227" s="4">
        <f>IF(OR($B227 &lt; E$231, $B227 &gt; E$234), 0, E227-U227)</f>
        <v>0</v>
      </c>
      <c r="AL227" s="4">
        <f>IF(OR($B227 &lt; F$231, $B227 &gt; F$234), 0, F227-V227)</f>
        <v>0</v>
      </c>
      <c r="AM227" s="4">
        <f>IF(OR($B227 &lt; G$231, $B227 &gt; G$234), 0, G227-W227)</f>
        <v>0</v>
      </c>
      <c r="AN227" s="4">
        <f>IF(OR($B227 &lt; H$231, $B227 &gt; H$234), 0, H227-X227)</f>
        <v>0</v>
      </c>
      <c r="AO227" s="4">
        <f>IF(OR($B227 &lt; I$231, $B227 &gt; I$234), 0, I227-Y227)</f>
        <v>0</v>
      </c>
      <c r="AP227" s="4">
        <f>IF(OR($B227 &lt; J$231, $B227 &gt; J$234), 0, J227-Z227)</f>
        <v>0</v>
      </c>
      <c r="AQ227" s="4">
        <f>IF(OR($B227 &lt; K$231, $B227 &gt; K$234), 0, K227-AA227)</f>
        <v>0</v>
      </c>
      <c r="AR227" s="4">
        <f>IF(OR($B227 &lt; L$231, $B227 &gt; L$234), 0, L227-AB227)</f>
        <v>0</v>
      </c>
      <c r="AS227" s="4">
        <f>IF(OR($B227 &lt; M$231, $B227 &gt; M$234), 0, M227-AC227)</f>
        <v>0</v>
      </c>
      <c r="AT227" s="4">
        <f>IF(OR($B227 &lt; N$231, $B227 &gt; N$234), 0, N227-AD227)</f>
        <v>0</v>
      </c>
      <c r="AU227" s="4">
        <f>IF(OR($B227 &lt; O$231, $B227 &gt; O$234), 0, O227-AE227)</f>
        <v>0</v>
      </c>
      <c r="AV227" s="4">
        <f t="shared" si="596"/>
        <v>0</v>
      </c>
      <c r="AW227" s="4">
        <f t="shared" si="596"/>
        <v>0</v>
      </c>
      <c r="AY227" s="2" t="e">
        <f t="shared" si="617"/>
        <v>#N/A</v>
      </c>
      <c r="AZ227" s="2" t="e">
        <f t="shared" si="497"/>
        <v>#N/A</v>
      </c>
      <c r="BA227" s="2" t="e">
        <f t="shared" si="498"/>
        <v>#N/A</v>
      </c>
      <c r="BB227" s="2" t="e">
        <f t="shared" si="499"/>
        <v>#N/A</v>
      </c>
      <c r="BC227" s="2" t="e">
        <f t="shared" si="500"/>
        <v>#N/A</v>
      </c>
      <c r="BD227" s="2" t="e">
        <f t="shared" si="501"/>
        <v>#N/A</v>
      </c>
      <c r="BE227" s="2" t="e">
        <f t="shared" si="502"/>
        <v>#N/A</v>
      </c>
      <c r="BF227" s="2" t="e">
        <f t="shared" si="503"/>
        <v>#N/A</v>
      </c>
      <c r="BG227" s="2" t="e">
        <f t="shared" si="504"/>
        <v>#N/A</v>
      </c>
      <c r="BH227" s="2" t="e">
        <f t="shared" si="505"/>
        <v>#N/A</v>
      </c>
      <c r="BI227" s="2" t="e">
        <f t="shared" si="506"/>
        <v>#N/A</v>
      </c>
      <c r="BJ227" s="2" t="e">
        <f t="shared" si="507"/>
        <v>#N/A</v>
      </c>
      <c r="BK227" s="2" t="e">
        <f t="shared" si="508"/>
        <v>#N/A</v>
      </c>
      <c r="BL227" s="2" t="e">
        <f t="shared" si="509"/>
        <v>#N/A</v>
      </c>
      <c r="BM227" s="2" t="e">
        <f t="shared" si="510"/>
        <v>#N/A</v>
      </c>
      <c r="BO227" s="2" t="str">
        <f t="shared" si="574"/>
        <v/>
      </c>
      <c r="BP227" s="2" t="str">
        <f t="shared" si="575"/>
        <v/>
      </c>
      <c r="BQ227" s="2" t="str">
        <f t="shared" si="576"/>
        <v/>
      </c>
      <c r="BR227" s="2" t="str">
        <f t="shared" si="577"/>
        <v/>
      </c>
      <c r="BS227" s="2" t="str">
        <f t="shared" si="578"/>
        <v/>
      </c>
      <c r="BT227" s="2" t="str">
        <f t="shared" si="579"/>
        <v/>
      </c>
      <c r="BU227" s="2" t="str">
        <f t="shared" si="580"/>
        <v/>
      </c>
      <c r="BV227" s="2" t="str">
        <f t="shared" si="581"/>
        <v/>
      </c>
      <c r="BW227" s="2" t="str">
        <f t="shared" si="582"/>
        <v/>
      </c>
      <c r="BX227" s="2" t="str">
        <f t="shared" si="583"/>
        <v/>
      </c>
      <c r="BY227" s="2" t="str">
        <f t="shared" si="584"/>
        <v/>
      </c>
      <c r="BZ227" s="2" t="str">
        <f t="shared" si="585"/>
        <v/>
      </c>
      <c r="CA227" s="2" t="str">
        <f t="shared" si="586"/>
        <v/>
      </c>
      <c r="CB227" s="2" t="str">
        <f t="shared" si="587"/>
        <v/>
      </c>
      <c r="CC227" s="2" t="str">
        <f t="shared" si="588"/>
        <v/>
      </c>
      <c r="CE227" s="2" t="str">
        <f t="shared" si="618"/>
        <v/>
      </c>
      <c r="CF227" s="2" t="str">
        <f t="shared" si="619"/>
        <v/>
      </c>
      <c r="CG227" s="2" t="str">
        <f t="shared" si="620"/>
        <v/>
      </c>
      <c r="CH227" s="2" t="str">
        <f t="shared" si="621"/>
        <v/>
      </c>
      <c r="CI227" s="2" t="str">
        <f t="shared" si="622"/>
        <v/>
      </c>
      <c r="CJ227" s="2" t="str">
        <f t="shared" si="623"/>
        <v/>
      </c>
      <c r="CK227" s="2" t="str">
        <f t="shared" si="624"/>
        <v/>
      </c>
      <c r="CL227" s="2" t="str">
        <f t="shared" si="625"/>
        <v/>
      </c>
      <c r="CM227" s="2" t="str">
        <f t="shared" si="626"/>
        <v/>
      </c>
      <c r="CN227" s="2" t="str">
        <f t="shared" si="627"/>
        <v/>
      </c>
      <c r="CO227" s="2" t="str">
        <f t="shared" si="628"/>
        <v/>
      </c>
      <c r="CP227" s="2" t="str">
        <f t="shared" si="629"/>
        <v/>
      </c>
      <c r="CQ227" s="2" t="str">
        <f t="shared" si="630"/>
        <v/>
      </c>
      <c r="CR227" s="2" t="str">
        <f t="shared" si="631"/>
        <v/>
      </c>
      <c r="CS227" s="2" t="str">
        <f t="shared" si="632"/>
        <v/>
      </c>
      <c r="CU227" s="2" t="str">
        <f t="shared" si="633"/>
        <v/>
      </c>
      <c r="CV227" s="2" t="str">
        <f t="shared" si="634"/>
        <v/>
      </c>
      <c r="CW227" s="2" t="str">
        <f t="shared" si="635"/>
        <v/>
      </c>
      <c r="CX227" s="2" t="str">
        <f t="shared" si="636"/>
        <v/>
      </c>
      <c r="CY227" s="2" t="str">
        <f t="shared" si="637"/>
        <v/>
      </c>
      <c r="CZ227" s="2" t="str">
        <f t="shared" si="638"/>
        <v/>
      </c>
      <c r="DA227" s="2" t="str">
        <f t="shared" si="639"/>
        <v/>
      </c>
      <c r="DB227" s="2" t="str">
        <f t="shared" si="640"/>
        <v/>
      </c>
      <c r="DC227" s="2" t="str">
        <f t="shared" si="641"/>
        <v/>
      </c>
      <c r="DD227" s="2" t="str">
        <f t="shared" si="642"/>
        <v/>
      </c>
      <c r="DE227" s="2" t="str">
        <f t="shared" si="643"/>
        <v/>
      </c>
      <c r="DF227" s="2" t="str">
        <f t="shared" si="644"/>
        <v/>
      </c>
      <c r="DG227" s="2" t="str">
        <f t="shared" si="645"/>
        <v/>
      </c>
      <c r="DH227" s="2" t="str">
        <f t="shared" si="646"/>
        <v/>
      </c>
      <c r="DI227" s="2" t="str">
        <f t="shared" si="647"/>
        <v/>
      </c>
      <c r="DK227" s="2">
        <f t="shared" si="597"/>
        <v>73.738106451612893</v>
      </c>
      <c r="DL227" s="2">
        <f t="shared" si="598"/>
        <v>88.580397177419357</v>
      </c>
      <c r="DM227" s="2">
        <f t="shared" si="598"/>
        <v>94.941124633431059</v>
      </c>
      <c r="DN227" s="2">
        <f t="shared" si="598"/>
        <v>90.415035204991071</v>
      </c>
      <c r="DO227" s="2">
        <f t="shared" si="598"/>
        <v>114.38775604838709</v>
      </c>
      <c r="DP227" s="2">
        <f t="shared" si="598"/>
        <v>101.11279957664888</v>
      </c>
      <c r="DQ227" s="2">
        <f t="shared" si="598"/>
        <v>103.60177217741933</v>
      </c>
      <c r="DR227" s="2">
        <f t="shared" si="598"/>
        <v>106.58012745098037</v>
      </c>
      <c r="DS227" s="2">
        <f t="shared" si="598"/>
        <v>79.519564516129023</v>
      </c>
      <c r="DT227" s="2">
        <f t="shared" si="598"/>
        <v>80.734754987022612</v>
      </c>
      <c r="DU227" s="2">
        <f t="shared" si="598"/>
        <v>90.755720355951098</v>
      </c>
      <c r="DV227" s="2">
        <f t="shared" si="598"/>
        <v>94.794578629032259</v>
      </c>
      <c r="DW227" s="2">
        <f t="shared" si="598"/>
        <v>99.373574197860933</v>
      </c>
      <c r="DX227" s="2">
        <f t="shared" si="598"/>
        <v>76.383375891265644</v>
      </c>
      <c r="DY227" s="2">
        <f t="shared" si="598"/>
        <v>66.626575259989053</v>
      </c>
      <c r="EA227" s="2">
        <f t="shared" si="593"/>
        <v>55.686466397461778</v>
      </c>
      <c r="EB227" s="2">
        <f t="shared" si="599"/>
        <v>54.423996144625157</v>
      </c>
      <c r="EC227" s="2">
        <f t="shared" si="600"/>
        <v>48.049938009049768</v>
      </c>
      <c r="ED227" s="2">
        <f t="shared" si="601"/>
        <v>51.891574954296154</v>
      </c>
      <c r="EE227" s="2">
        <f t="shared" si="602"/>
        <v>48.973693784277863</v>
      </c>
      <c r="EF227" s="2">
        <f t="shared" si="603"/>
        <v>35.431659049360142</v>
      </c>
      <c r="EG227" s="2">
        <f t="shared" si="604"/>
        <v>43.657519843322753</v>
      </c>
      <c r="EH227" s="2">
        <f t="shared" si="605"/>
        <v>38.558867563373006</v>
      </c>
      <c r="EI227" s="2">
        <f t="shared" si="606"/>
        <v>38.65754383760747</v>
      </c>
      <c r="EJ227" s="2">
        <f t="shared" si="607"/>
        <v>44.703189657524916</v>
      </c>
      <c r="EK227" s="2">
        <f t="shared" si="608"/>
        <v>40.528522717969693</v>
      </c>
      <c r="EL227" s="2">
        <f t="shared" si="609"/>
        <v>39.34025167676203</v>
      </c>
      <c r="EM227" s="2">
        <f t="shared" si="610"/>
        <v>42.26051386664809</v>
      </c>
      <c r="EN227" s="2">
        <f t="shared" si="611"/>
        <v>40.606850467289732</v>
      </c>
      <c r="EO227" s="2">
        <f t="shared" si="612"/>
        <v>43.921891389523331</v>
      </c>
      <c r="EQ227" s="2">
        <f t="shared" si="613"/>
        <v>55.132230127477648</v>
      </c>
      <c r="ER227" s="2">
        <f t="shared" si="614"/>
        <v>51.008510739113007</v>
      </c>
      <c r="ES227" s="2">
        <f t="shared" si="614"/>
        <v>49.154861554324739</v>
      </c>
      <c r="ET227" s="2">
        <f t="shared" si="614"/>
        <v>46.503252408564563</v>
      </c>
      <c r="EU227" s="2">
        <f t="shared" si="614"/>
        <v>47.9843846730327</v>
      </c>
      <c r="EV227" s="2">
        <f t="shared" si="614"/>
        <v>46.044195966205038</v>
      </c>
      <c r="EW227" s="2">
        <f t="shared" si="614"/>
        <v>47.023263688027868</v>
      </c>
      <c r="EX227" s="2">
        <f t="shared" si="614"/>
        <v>44.617746315277991</v>
      </c>
      <c r="EY227" s="2">
        <f t="shared" si="614"/>
        <v>42.268520120320026</v>
      </c>
      <c r="EZ227" s="2">
        <f t="shared" si="614"/>
        <v>42.860785118923637</v>
      </c>
      <c r="FA227" s="2">
        <f t="shared" si="614"/>
        <v>40.423229366150863</v>
      </c>
      <c r="FB227" s="2">
        <f t="shared" si="614"/>
        <v>40.658593376483161</v>
      </c>
      <c r="FC227" s="2">
        <f t="shared" si="614"/>
        <v>46.452342177458526</v>
      </c>
      <c r="FD227" s="2">
        <f t="shared" si="614"/>
        <v>43.808199210171637</v>
      </c>
      <c r="FE227" s="2">
        <f t="shared" si="614"/>
        <v>43.833896283872392</v>
      </c>
      <c r="FG227" s="2">
        <f t="shared" si="615"/>
        <v>0.99999999999999623</v>
      </c>
      <c r="FH227" s="2">
        <f t="shared" si="616"/>
        <v>0.99999999999999689</v>
      </c>
      <c r="FI227" s="2">
        <f t="shared" si="616"/>
        <v>0.999999999999997</v>
      </c>
      <c r="FJ227" s="2">
        <f t="shared" si="616"/>
        <v>0.999999999999997</v>
      </c>
      <c r="FK227" s="2">
        <f t="shared" si="616"/>
        <v>0.99999999999999711</v>
      </c>
      <c r="FL227" s="2">
        <f t="shared" si="616"/>
        <v>0.99999999999999722</v>
      </c>
      <c r="FM227" s="2">
        <f t="shared" si="616"/>
        <v>0.99999999999999734</v>
      </c>
      <c r="FN227" s="2">
        <f t="shared" si="616"/>
        <v>0.99999999999999711</v>
      </c>
      <c r="FO227" s="2">
        <f t="shared" si="616"/>
        <v>0.99999999999999678</v>
      </c>
      <c r="FP227" s="2">
        <f t="shared" si="616"/>
        <v>0.999999999999997</v>
      </c>
      <c r="FQ227" s="2">
        <f t="shared" si="616"/>
        <v>0.99999999999999722</v>
      </c>
      <c r="FR227" s="2">
        <f t="shared" si="616"/>
        <v>0.99999999999999722</v>
      </c>
      <c r="FS227" s="2">
        <f t="shared" si="616"/>
        <v>0.99999999999992417</v>
      </c>
      <c r="FT227" s="2">
        <f t="shared" si="616"/>
        <v>0.99999999999915201</v>
      </c>
      <c r="FU227" s="2">
        <f t="shared" si="616"/>
        <v>0.99999999999319822</v>
      </c>
      <c r="FW227" s="2">
        <f t="shared" si="648"/>
        <v>0.99999926532964467</v>
      </c>
      <c r="FX227" s="2">
        <f t="shared" si="514"/>
        <v>0.99999958041133852</v>
      </c>
      <c r="FY227" s="2">
        <f t="shared" si="515"/>
        <v>0.99999960179418557</v>
      </c>
      <c r="FZ227" s="2">
        <f t="shared" si="516"/>
        <v>0.99999961560894535</v>
      </c>
      <c r="GA227" s="2">
        <f t="shared" si="517"/>
        <v>0.99999959980021591</v>
      </c>
      <c r="GB227" s="2">
        <f t="shared" si="518"/>
        <v>0.99999957952766383</v>
      </c>
      <c r="GC227" s="2">
        <f t="shared" si="519"/>
        <v>0.99999974534467517</v>
      </c>
      <c r="GD227" s="2">
        <f t="shared" si="520"/>
        <v>0.999999727177875</v>
      </c>
      <c r="GE227" s="2">
        <f t="shared" si="521"/>
        <v>0.9999997139134672</v>
      </c>
      <c r="GF227" s="2">
        <f t="shared" si="522"/>
        <v>0.99999970837895125</v>
      </c>
      <c r="GG227" s="2">
        <f t="shared" si="523"/>
        <v>0.99999966685778141</v>
      </c>
      <c r="GH227" s="2">
        <f t="shared" si="524"/>
        <v>0.99999955686046516</v>
      </c>
      <c r="GI227" s="2">
        <f t="shared" si="525"/>
        <v>0.99999744055297768</v>
      </c>
      <c r="GJ227" s="2">
        <f t="shared" si="526"/>
        <v>0.99999117022527118</v>
      </c>
      <c r="GK227" s="2">
        <f t="shared" si="527"/>
        <v>0.99997403954131858</v>
      </c>
      <c r="GM227" s="107">
        <f t="shared" si="649"/>
        <v>0</v>
      </c>
      <c r="GN227" s="107">
        <f t="shared" si="528"/>
        <v>0</v>
      </c>
      <c r="GO227" s="107">
        <f t="shared" si="529"/>
        <v>0</v>
      </c>
      <c r="GP227" s="107">
        <f t="shared" si="530"/>
        <v>0</v>
      </c>
      <c r="GQ227" s="107">
        <f t="shared" si="531"/>
        <v>0</v>
      </c>
      <c r="GR227" s="107">
        <f t="shared" si="532"/>
        <v>0</v>
      </c>
      <c r="GS227" s="107">
        <f t="shared" si="533"/>
        <v>0</v>
      </c>
      <c r="GT227" s="107">
        <f t="shared" si="534"/>
        <v>0</v>
      </c>
      <c r="GU227" s="107">
        <f t="shared" si="535"/>
        <v>0</v>
      </c>
      <c r="GV227" s="107">
        <f t="shared" si="536"/>
        <v>0</v>
      </c>
      <c r="GW227" s="107">
        <f t="shared" si="537"/>
        <v>0</v>
      </c>
      <c r="GX227" s="107">
        <f t="shared" si="538"/>
        <v>0</v>
      </c>
      <c r="GY227" s="107">
        <f t="shared" si="539"/>
        <v>0</v>
      </c>
      <c r="GZ227" s="107">
        <f t="shared" si="540"/>
        <v>0</v>
      </c>
      <c r="HA227" s="107">
        <f t="shared" si="541"/>
        <v>0</v>
      </c>
      <c r="HC227" s="107">
        <f t="shared" si="650"/>
        <v>0</v>
      </c>
      <c r="HD227" s="107">
        <f t="shared" si="542"/>
        <v>0</v>
      </c>
      <c r="HE227" s="107">
        <f t="shared" si="543"/>
        <v>0</v>
      </c>
      <c r="HF227" s="107">
        <f t="shared" si="544"/>
        <v>0</v>
      </c>
      <c r="HG227" s="107">
        <f t="shared" si="545"/>
        <v>0</v>
      </c>
      <c r="HH227" s="107">
        <f t="shared" si="546"/>
        <v>0</v>
      </c>
      <c r="HI227" s="107">
        <f t="shared" si="547"/>
        <v>0</v>
      </c>
      <c r="HJ227" s="107">
        <f t="shared" si="548"/>
        <v>0</v>
      </c>
      <c r="HK227" s="107">
        <f t="shared" si="549"/>
        <v>0</v>
      </c>
      <c r="HL227" s="107">
        <f t="shared" si="550"/>
        <v>0</v>
      </c>
      <c r="HM227" s="107">
        <f t="shared" si="551"/>
        <v>0</v>
      </c>
      <c r="HN227" s="107">
        <f t="shared" si="552"/>
        <v>0</v>
      </c>
      <c r="HO227" s="107">
        <f t="shared" si="553"/>
        <v>0</v>
      </c>
      <c r="HP227" s="107">
        <f t="shared" si="554"/>
        <v>0</v>
      </c>
      <c r="HQ227" s="107">
        <f t="shared" si="555"/>
        <v>0</v>
      </c>
      <c r="HS227" s="107">
        <f t="shared" si="651"/>
        <v>3.5389905399387809E-181</v>
      </c>
      <c r="HT227" s="107">
        <f t="shared" si="556"/>
        <v>9.7213667970015986E-218</v>
      </c>
      <c r="HU227" s="107">
        <f t="shared" si="557"/>
        <v>7.8212142974627178E-228</v>
      </c>
      <c r="HV227" s="107">
        <f t="shared" si="558"/>
        <v>1.7593500799634029E-275</v>
      </c>
      <c r="HW227" s="107">
        <f t="shared" si="559"/>
        <v>2.0752433187121917E-280</v>
      </c>
      <c r="HX227" s="107">
        <f t="shared" si="560"/>
        <v>1.2387608268449321E-268</v>
      </c>
      <c r="HY227" s="107">
        <f t="shared" si="561"/>
        <v>1.9968562692756932E-299</v>
      </c>
      <c r="HZ227" s="107">
        <f t="shared" si="562"/>
        <v>8.4619369440010141E-286</v>
      </c>
      <c r="IA227" s="107">
        <f t="shared" si="563"/>
        <v>3.8420973621082844E-306</v>
      </c>
      <c r="IB227" s="107">
        <f t="shared" si="564"/>
        <v>0</v>
      </c>
      <c r="IC227" s="107">
        <f t="shared" si="565"/>
        <v>0</v>
      </c>
      <c r="ID227" s="107">
        <f t="shared" si="566"/>
        <v>5.2514210501975055E-279</v>
      </c>
      <c r="IE227" s="107">
        <f t="shared" si="567"/>
        <v>1.1547241853930026E-253</v>
      </c>
      <c r="IF227" s="107">
        <f t="shared" si="568"/>
        <v>3.4973693813803094E-257</v>
      </c>
      <c r="IG227" s="107">
        <f t="shared" si="569"/>
        <v>6.6289877958189704E-267</v>
      </c>
      <c r="II227" s="107">
        <f t="shared" si="652"/>
        <v>2.4136638698786783E-66</v>
      </c>
      <c r="IJ227" s="107">
        <f t="shared" si="653"/>
        <v>2.6006870845815222E-82</v>
      </c>
      <c r="IK227" s="107">
        <f t="shared" si="654"/>
        <v>2.7018432959555335E-86</v>
      </c>
      <c r="IL227" s="107">
        <f t="shared" si="655"/>
        <v>1.0152634936156393E-103</v>
      </c>
      <c r="IM227" s="107">
        <f t="shared" si="656"/>
        <v>3.9746155936104104E-105</v>
      </c>
      <c r="IN227" s="107">
        <f t="shared" si="657"/>
        <v>2.7819972395252323E-100</v>
      </c>
      <c r="IO227" s="107">
        <f t="shared" si="658"/>
        <v>3.6709368103398769E-115</v>
      </c>
      <c r="IP227" s="107">
        <f t="shared" si="659"/>
        <v>2.2284978512751197E-109</v>
      </c>
      <c r="IQ227" s="107">
        <f t="shared" si="660"/>
        <v>1.1805824535222257E-116</v>
      </c>
      <c r="IR227" s="107">
        <f t="shared" si="661"/>
        <v>3.5661732046622568E-124</v>
      </c>
      <c r="IS227" s="107">
        <f t="shared" si="662"/>
        <v>6.3008728412110892E-123</v>
      </c>
      <c r="IT227" s="107">
        <f t="shared" si="663"/>
        <v>6.5890131828627679E-104</v>
      </c>
      <c r="IU227" s="107">
        <f t="shared" si="664"/>
        <v>1.1663185665366629E-92</v>
      </c>
      <c r="IV227" s="107">
        <f t="shared" si="665"/>
        <v>1.46350343846965E-91</v>
      </c>
      <c r="IW227" s="107">
        <f t="shared" si="666"/>
        <v>5.7553207936099565E-88</v>
      </c>
      <c r="IY227" s="107">
        <f t="shared" si="667"/>
        <v>2.4136638698786783E-66</v>
      </c>
      <c r="IZ227" s="107">
        <f t="shared" si="668"/>
        <v>2.6006870845815222E-82</v>
      </c>
      <c r="JA227" s="107">
        <f t="shared" si="669"/>
        <v>2.7018432959555335E-86</v>
      </c>
      <c r="JB227" s="107">
        <f t="shared" si="670"/>
        <v>1.0152634936156393E-103</v>
      </c>
      <c r="JC227" s="107">
        <f t="shared" si="671"/>
        <v>3.9746155936104104E-105</v>
      </c>
      <c r="JD227" s="107">
        <f t="shared" si="672"/>
        <v>2.7819972395252323E-100</v>
      </c>
      <c r="JE227" s="107">
        <f t="shared" si="673"/>
        <v>3.6709368103398769E-115</v>
      </c>
      <c r="JF227" s="107">
        <f t="shared" si="674"/>
        <v>2.2284978512751197E-109</v>
      </c>
      <c r="JG227" s="107">
        <f t="shared" si="675"/>
        <v>1.1805824535222257E-116</v>
      </c>
      <c r="JH227" s="107">
        <f t="shared" si="676"/>
        <v>3.5661732046622568E-124</v>
      </c>
      <c r="JI227" s="107">
        <f t="shared" si="677"/>
        <v>6.3008728412110892E-123</v>
      </c>
      <c r="JJ227" s="107">
        <f t="shared" si="678"/>
        <v>6.5890131828627679E-104</v>
      </c>
      <c r="JK227" s="107">
        <f t="shared" si="679"/>
        <v>1.1663185665366629E-92</v>
      </c>
      <c r="JL227" s="107">
        <f t="shared" si="680"/>
        <v>1.46350343846965E-91</v>
      </c>
      <c r="JM227" s="107">
        <f t="shared" si="681"/>
        <v>5.7553207936099565E-88</v>
      </c>
    </row>
    <row r="228" spans="1:273" x14ac:dyDescent="0.25">
      <c r="B228" s="2">
        <v>200</v>
      </c>
      <c r="C228" s="37">
        <v>54.578000000000003</v>
      </c>
      <c r="D228" s="37">
        <v>53.613</v>
      </c>
      <c r="E228" s="37">
        <v>51.131</v>
      </c>
      <c r="F228" s="37">
        <v>49.015999999999998</v>
      </c>
      <c r="G228" s="37">
        <v>50.689</v>
      </c>
      <c r="H228" s="37">
        <v>50.133000000000003</v>
      </c>
      <c r="I228" s="37">
        <v>52.966999999999999</v>
      </c>
      <c r="J228" s="37">
        <v>47.017000000000003</v>
      </c>
      <c r="K228" s="37">
        <v>47.033999999999999</v>
      </c>
      <c r="L228" s="37">
        <v>46.356000000000002</v>
      </c>
      <c r="M228" s="37">
        <v>41.322000000000003</v>
      </c>
      <c r="N228" s="37">
        <v>41.558999999999997</v>
      </c>
      <c r="O228" s="37">
        <v>48.067999999999998</v>
      </c>
      <c r="P228" s="37">
        <v>45.22</v>
      </c>
      <c r="Q228" s="37">
        <v>46.148000000000003</v>
      </c>
      <c r="S228" s="4" t="e">
        <f>AY228 + (C$3 * _xlfn.NORM.DIST($B228, C$7, ABS(C$11), FALSE) * _xlfn.NORM.DIST(($B228 - C$7)*C$15, 0, ABS(C$11), TRUE) * 2)
               + (C$4 * _xlfn.NORM.DIST($B228, C$8, ABS(C$12), FALSE) * _xlfn.NORM.DIST(($B228 - C$8)*C$16, 0, ABS(C$12), TRUE) * 2)
               + (C$5 * _xlfn.NORM.DIST($B228, C$9, ABS(C$13), FALSE) * _xlfn.NORM.DIST(($B228 - C$9)*C$17, 0, ABS(C$13), TRUE) * 2)
               + (C$6 * _xlfn.NORM.DIST($B228, C$10, ABS(C$14), FALSE) * _xlfn.NORM.DIST(($B228 - C$10)*C$18, 0, ABS(C$14), TRUE) * 2)</f>
        <v>#N/A</v>
      </c>
      <c r="T228" s="4" t="e">
        <f>AZ228 + (D$3 * _xlfn.NORM.DIST($B228, D$7, ABS(D$11), FALSE) * _xlfn.NORM.DIST(($B228 - D$7)*D$15, 0, ABS(D$11), TRUE) * 2)
               + (D$4 * _xlfn.NORM.DIST($B228, D$8, ABS(D$12), FALSE) * _xlfn.NORM.DIST(($B228 - D$8)*D$16, 0, ABS(D$12), TRUE) * 2)
               + (D$5 * _xlfn.NORM.DIST($B228, D$9, ABS(D$13), FALSE) * _xlfn.NORM.DIST(($B228 - D$9)*D$17, 0, ABS(D$13), TRUE) * 2)
               + (D$6 * _xlfn.NORM.DIST($B228, D$10, ABS(D$14), FALSE) * _xlfn.NORM.DIST(($B228 - D$10)*D$18, 0, ABS(D$14), TRUE) * 2)</f>
        <v>#N/A</v>
      </c>
      <c r="U228" s="4" t="e">
        <f>BA228 + (E$3 * _xlfn.NORM.DIST($B228, E$7, ABS(E$11), FALSE) * _xlfn.NORM.DIST(($B228 - E$7)*E$15, 0, ABS(E$11), TRUE) * 2)
               + (E$4 * _xlfn.NORM.DIST($B228, E$8, ABS(E$12), FALSE) * _xlfn.NORM.DIST(($B228 - E$8)*E$16, 0, ABS(E$12), TRUE) * 2)
               + (E$5 * _xlfn.NORM.DIST($B228, E$9, ABS(E$13), FALSE) * _xlfn.NORM.DIST(($B228 - E$9)*E$17, 0, ABS(E$13), TRUE) * 2)
               + (E$6 * _xlfn.NORM.DIST($B228, E$10, ABS(E$14), FALSE) * _xlfn.NORM.DIST(($B228 - E$10)*E$18, 0, ABS(E$14), TRUE) * 2)</f>
        <v>#N/A</v>
      </c>
      <c r="V228" s="4" t="e">
        <f>BB228 + (F$3 * _xlfn.NORM.DIST($B228, F$7, ABS(F$11), FALSE) * _xlfn.NORM.DIST(($B228 - F$7)*F$15, 0, ABS(F$11), TRUE) * 2)
               + (F$4 * _xlfn.NORM.DIST($B228, F$8, ABS(F$12), FALSE) * _xlfn.NORM.DIST(($B228 - F$8)*F$16, 0, ABS(F$12), TRUE) * 2)
               + (F$5 * _xlfn.NORM.DIST($B228, F$9, ABS(F$13), FALSE) * _xlfn.NORM.DIST(($B228 - F$9)*F$17, 0, ABS(F$13), TRUE) * 2)
               + (F$6 * _xlfn.NORM.DIST($B228, F$10, ABS(F$14), FALSE) * _xlfn.NORM.DIST(($B228 - F$10)*F$18, 0, ABS(F$14), TRUE) * 2)</f>
        <v>#N/A</v>
      </c>
      <c r="W228" s="4" t="e">
        <f>BC228 + (G$3 * _xlfn.NORM.DIST($B228, G$7, ABS(G$11), FALSE) * _xlfn.NORM.DIST(($B228 - G$7)*G$15, 0, ABS(G$11), TRUE) * 2)
               + (G$4 * _xlfn.NORM.DIST($B228, G$8, ABS(G$12), FALSE) * _xlfn.NORM.DIST(($B228 - G$8)*G$16, 0, ABS(G$12), TRUE) * 2)
               + (G$5 * _xlfn.NORM.DIST($B228, G$9, ABS(G$13), FALSE) * _xlfn.NORM.DIST(($B228 - G$9)*G$17, 0, ABS(G$13), TRUE) * 2)
               + (G$6 * _xlfn.NORM.DIST($B228, G$10, ABS(G$14), FALSE) * _xlfn.NORM.DIST(($B228 - G$10)*G$18, 0, ABS(G$14), TRUE) * 2)</f>
        <v>#N/A</v>
      </c>
      <c r="X228" s="4" t="e">
        <f>BD228 + (H$3 * _xlfn.NORM.DIST($B228, H$7, ABS(H$11), FALSE) * _xlfn.NORM.DIST(($B228 - H$7)*H$15, 0, ABS(H$11), TRUE) * 2)
               + (H$4 * _xlfn.NORM.DIST($B228, H$8, ABS(H$12), FALSE) * _xlfn.NORM.DIST(($B228 - H$8)*H$16, 0, ABS(H$12), TRUE) * 2)
               + (H$5 * _xlfn.NORM.DIST($B228, H$9, ABS(H$13), FALSE) * _xlfn.NORM.DIST(($B228 - H$9)*H$17, 0, ABS(H$13), TRUE) * 2)
               + (H$6 * _xlfn.NORM.DIST($B228, H$10, ABS(H$14), FALSE) * _xlfn.NORM.DIST(($B228 - H$10)*H$18, 0, ABS(H$14), TRUE) * 2)</f>
        <v>#N/A</v>
      </c>
      <c r="Y228" s="4" t="e">
        <f>BE228 + (I$3 * _xlfn.NORM.DIST($B228, I$7, ABS(I$11), FALSE) * _xlfn.NORM.DIST(($B228 - I$7)*I$15, 0, ABS(I$11), TRUE) * 2)
               + (I$4 * _xlfn.NORM.DIST($B228, I$8, ABS(I$12), FALSE) * _xlfn.NORM.DIST(($B228 - I$8)*I$16, 0, ABS(I$12), TRUE) * 2)
               + (I$5 * _xlfn.NORM.DIST($B228, I$9, ABS(I$13), FALSE) * _xlfn.NORM.DIST(($B228 - I$9)*I$17, 0, ABS(I$13), TRUE) * 2)
               + (I$6 * _xlfn.NORM.DIST($B228, I$10, ABS(I$14), FALSE) * _xlfn.NORM.DIST(($B228 - I$10)*I$18, 0, ABS(I$14), TRUE) * 2)</f>
        <v>#N/A</v>
      </c>
      <c r="Z228" s="4" t="e">
        <f>BF228 + (J$3 * _xlfn.NORM.DIST($B228, J$7, ABS(J$11), FALSE) * _xlfn.NORM.DIST(($B228 - J$7)*J$15, 0, ABS(J$11), TRUE) * 2)
               + (J$4 * _xlfn.NORM.DIST($B228, J$8, ABS(J$12), FALSE) * _xlfn.NORM.DIST(($B228 - J$8)*J$16, 0, ABS(J$12), TRUE) * 2)
               + (J$5 * _xlfn.NORM.DIST($B228, J$9, ABS(J$13), FALSE) * _xlfn.NORM.DIST(($B228 - J$9)*J$17, 0, ABS(J$13), TRUE) * 2)
               + (J$6 * _xlfn.NORM.DIST($B228, J$10, ABS(J$14), FALSE) * _xlfn.NORM.DIST(($B228 - J$10)*J$18, 0, ABS(J$14), TRUE) * 2)</f>
        <v>#N/A</v>
      </c>
      <c r="AA228" s="4" t="e">
        <f>BG228 + (K$3 * _xlfn.NORM.DIST($B228, K$7, ABS(K$11), FALSE) * _xlfn.NORM.DIST(($B228 - K$7)*K$15, 0, ABS(K$11), TRUE) * 2)
               + (K$4 * _xlfn.NORM.DIST($B228, K$8, ABS(K$12), FALSE) * _xlfn.NORM.DIST(($B228 - K$8)*K$16, 0, ABS(K$12), TRUE) * 2)
               + (K$5 * _xlfn.NORM.DIST($B228, K$9, ABS(K$13), FALSE) * _xlfn.NORM.DIST(($B228 - K$9)*K$17, 0, ABS(K$13), TRUE) * 2)
               + (K$6 * _xlfn.NORM.DIST($B228, K$10, ABS(K$14), FALSE) * _xlfn.NORM.DIST(($B228 - K$10)*K$18, 0, ABS(K$14), TRUE) * 2)</f>
        <v>#N/A</v>
      </c>
      <c r="AB228" s="4" t="e">
        <f>BH228 + (L$3 * _xlfn.NORM.DIST($B228, L$7, ABS(L$11), FALSE) * _xlfn.NORM.DIST(($B228 - L$7)*L$15, 0, ABS(L$11), TRUE) * 2)
               + (L$4 * _xlfn.NORM.DIST($B228, L$8, ABS(L$12), FALSE) * _xlfn.NORM.DIST(($B228 - L$8)*L$16, 0, ABS(L$12), TRUE) * 2)
               + (L$5 * _xlfn.NORM.DIST($B228, L$9, ABS(L$13), FALSE) * _xlfn.NORM.DIST(($B228 - L$9)*L$17, 0, ABS(L$13), TRUE) * 2)
               + (L$6 * _xlfn.NORM.DIST($B228, L$10, ABS(L$14), FALSE) * _xlfn.NORM.DIST(($B228 - L$10)*L$18, 0, ABS(L$14), TRUE) * 2)</f>
        <v>#N/A</v>
      </c>
      <c r="AC228" s="4" t="e">
        <f>BI228 + (M$3 * _xlfn.NORM.DIST($B228, M$7, ABS(M$11), FALSE) * _xlfn.NORM.DIST(($B228 - M$7)*M$15, 0, ABS(M$11), TRUE) * 2)
               + (M$4 * _xlfn.NORM.DIST($B228, M$8, ABS(M$12), FALSE) * _xlfn.NORM.DIST(($B228 - M$8)*M$16, 0, ABS(M$12), TRUE) * 2)
               + (M$5 * _xlfn.NORM.DIST($B228, M$9, ABS(M$13), FALSE) * _xlfn.NORM.DIST(($B228 - M$9)*M$17, 0, ABS(M$13), TRUE) * 2)
               + (M$6 * _xlfn.NORM.DIST($B228, M$10, ABS(M$14), FALSE) * _xlfn.NORM.DIST(($B228 - M$10)*M$18, 0, ABS(M$14), TRUE) * 2)</f>
        <v>#N/A</v>
      </c>
      <c r="AD228" s="4" t="e">
        <f>BJ228 + (N$3 * _xlfn.NORM.DIST($B228, N$7, ABS(N$11), FALSE) * _xlfn.NORM.DIST(($B228 - N$7)*N$15, 0, ABS(N$11), TRUE) * 2)
               + (N$4 * _xlfn.NORM.DIST($B228, N$8, ABS(N$12), FALSE) * _xlfn.NORM.DIST(($B228 - N$8)*N$16, 0, ABS(N$12), TRUE) * 2)
               + (N$5 * _xlfn.NORM.DIST($B228, N$9, ABS(N$13), FALSE) * _xlfn.NORM.DIST(($B228 - N$9)*N$17, 0, ABS(N$13), TRUE) * 2)
               + (N$6 * _xlfn.NORM.DIST($B228, N$10, ABS(N$14), FALSE) * _xlfn.NORM.DIST(($B228 - N$10)*N$18, 0, ABS(N$14), TRUE) * 2)</f>
        <v>#N/A</v>
      </c>
      <c r="AE228" s="4" t="e">
        <f>BK228 + (O$3 * _xlfn.NORM.DIST($B228, O$7, ABS(O$11), FALSE) * _xlfn.NORM.DIST(($B228 - O$7)*O$15, 0, ABS(O$11), TRUE) * 2)
               + (O$4 * _xlfn.NORM.DIST($B228, O$8, ABS(O$12), FALSE) * _xlfn.NORM.DIST(($B228 - O$8)*O$16, 0, ABS(O$12), TRUE) * 2)
               + (O$5 * _xlfn.NORM.DIST($B228, O$9, ABS(O$13), FALSE) * _xlfn.NORM.DIST(($B228 - O$9)*O$17, 0, ABS(O$13), TRUE) * 2)
               + (O$6 * _xlfn.NORM.DIST($B228, O$10, ABS(O$14), FALSE) * _xlfn.NORM.DIST(($B228 - O$10)*O$18, 0, ABS(O$14), TRUE) * 2)</f>
        <v>#N/A</v>
      </c>
      <c r="AF228" s="4" t="e">
        <f t="shared" si="594"/>
        <v>#N/A</v>
      </c>
      <c r="AG228" s="4" t="e">
        <f t="shared" si="595"/>
        <v>#N/A</v>
      </c>
      <c r="AI228" s="4">
        <f>IF(OR($B228 &lt; C$231, $B228 &gt; C$234), 0, C228-S228)</f>
        <v>0</v>
      </c>
      <c r="AJ228" s="4">
        <f>IF(OR($B228 &lt; D$231, $B228 &gt; D$234), 0, D228-T228)</f>
        <v>0</v>
      </c>
      <c r="AK228" s="4">
        <f>IF(OR($B228 &lt; E$231, $B228 &gt; E$234), 0, E228-U228)</f>
        <v>0</v>
      </c>
      <c r="AL228" s="4">
        <f>IF(OR($B228 &lt; F$231, $B228 &gt; F$234), 0, F228-V228)</f>
        <v>0</v>
      </c>
      <c r="AM228" s="4">
        <f>IF(OR($B228 &lt; G$231, $B228 &gt; G$234), 0, G228-W228)</f>
        <v>0</v>
      </c>
      <c r="AN228" s="4">
        <f>IF(OR($B228 &lt; H$231, $B228 &gt; H$234), 0, H228-X228)</f>
        <v>0</v>
      </c>
      <c r="AO228" s="4">
        <f>IF(OR($B228 &lt; I$231, $B228 &gt; I$234), 0, I228-Y228)</f>
        <v>0</v>
      </c>
      <c r="AP228" s="4">
        <f>IF(OR($B228 &lt; J$231, $B228 &gt; J$234), 0, J228-Z228)</f>
        <v>0</v>
      </c>
      <c r="AQ228" s="4">
        <f>IF(OR($B228 &lt; K$231, $B228 &gt; K$234), 0, K228-AA228)</f>
        <v>0</v>
      </c>
      <c r="AR228" s="4">
        <f>IF(OR($B228 &lt; L$231, $B228 &gt; L$234), 0, L228-AB228)</f>
        <v>0</v>
      </c>
      <c r="AS228" s="4">
        <f>IF(OR($B228 &lt; M$231, $B228 &gt; M$234), 0, M228-AC228)</f>
        <v>0</v>
      </c>
      <c r="AT228" s="4">
        <f>IF(OR($B228 &lt; N$231, $B228 &gt; N$234), 0, N228-AD228)</f>
        <v>0</v>
      </c>
      <c r="AU228" s="4">
        <f>IF(OR($B228 &lt; O$231, $B228 &gt; O$234), 0, O228-AE228)</f>
        <v>0</v>
      </c>
      <c r="AV228" s="4">
        <f t="shared" si="596"/>
        <v>0</v>
      </c>
      <c r="AW228" s="4">
        <f t="shared" si="596"/>
        <v>0</v>
      </c>
      <c r="AY228" s="2" t="e">
        <f t="shared" si="617"/>
        <v>#N/A</v>
      </c>
      <c r="AZ228" s="2" t="e">
        <f t="shared" si="497"/>
        <v>#N/A</v>
      </c>
      <c r="BA228" s="2" t="e">
        <f t="shared" si="498"/>
        <v>#N/A</v>
      </c>
      <c r="BB228" s="2" t="e">
        <f t="shared" si="499"/>
        <v>#N/A</v>
      </c>
      <c r="BC228" s="2" t="e">
        <f t="shared" si="500"/>
        <v>#N/A</v>
      </c>
      <c r="BD228" s="2" t="e">
        <f t="shared" si="501"/>
        <v>#N/A</v>
      </c>
      <c r="BE228" s="2" t="e">
        <f t="shared" si="502"/>
        <v>#N/A</v>
      </c>
      <c r="BF228" s="2" t="e">
        <f t="shared" si="503"/>
        <v>#N/A</v>
      </c>
      <c r="BG228" s="2" t="e">
        <f t="shared" si="504"/>
        <v>#N/A</v>
      </c>
      <c r="BH228" s="2" t="e">
        <f t="shared" si="505"/>
        <v>#N/A</v>
      </c>
      <c r="BI228" s="2" t="e">
        <f t="shared" si="506"/>
        <v>#N/A</v>
      </c>
      <c r="BJ228" s="2" t="e">
        <f t="shared" si="507"/>
        <v>#N/A</v>
      </c>
      <c r="BK228" s="2" t="e">
        <f t="shared" si="508"/>
        <v>#N/A</v>
      </c>
      <c r="BL228" s="2" t="e">
        <f t="shared" si="509"/>
        <v>#N/A</v>
      </c>
      <c r="BM228" s="2" t="e">
        <f t="shared" si="510"/>
        <v>#N/A</v>
      </c>
      <c r="BO228" s="2" t="str">
        <f t="shared" si="574"/>
        <v/>
      </c>
      <c r="BP228" s="2" t="str">
        <f t="shared" si="575"/>
        <v/>
      </c>
      <c r="BQ228" s="2" t="str">
        <f t="shared" si="576"/>
        <v/>
      </c>
      <c r="BR228" s="2" t="str">
        <f t="shared" si="577"/>
        <v/>
      </c>
      <c r="BS228" s="2" t="str">
        <f t="shared" si="578"/>
        <v/>
      </c>
      <c r="BT228" s="2" t="str">
        <f t="shared" si="579"/>
        <v/>
      </c>
      <c r="BU228" s="2" t="str">
        <f t="shared" si="580"/>
        <v/>
      </c>
      <c r="BV228" s="2" t="str">
        <f t="shared" si="581"/>
        <v/>
      </c>
      <c r="BW228" s="2" t="str">
        <f t="shared" si="582"/>
        <v/>
      </c>
      <c r="BX228" s="2" t="str">
        <f t="shared" si="583"/>
        <v/>
      </c>
      <c r="BY228" s="2" t="str">
        <f t="shared" si="584"/>
        <v/>
      </c>
      <c r="BZ228" s="2" t="str">
        <f t="shared" si="585"/>
        <v/>
      </c>
      <c r="CA228" s="2" t="str">
        <f t="shared" si="586"/>
        <v/>
      </c>
      <c r="CB228" s="2" t="str">
        <f t="shared" si="587"/>
        <v/>
      </c>
      <c r="CC228" s="2" t="str">
        <f t="shared" si="588"/>
        <v/>
      </c>
      <c r="CE228" s="2" t="str">
        <f t="shared" si="618"/>
        <v/>
      </c>
      <c r="CF228" s="2" t="str">
        <f t="shared" si="619"/>
        <v/>
      </c>
      <c r="CG228" s="2" t="str">
        <f t="shared" si="620"/>
        <v/>
      </c>
      <c r="CH228" s="2" t="str">
        <f t="shared" si="621"/>
        <v/>
      </c>
      <c r="CI228" s="2" t="str">
        <f t="shared" si="622"/>
        <v/>
      </c>
      <c r="CJ228" s="2" t="str">
        <f t="shared" si="623"/>
        <v/>
      </c>
      <c r="CK228" s="2" t="str">
        <f t="shared" si="624"/>
        <v/>
      </c>
      <c r="CL228" s="2" t="str">
        <f t="shared" si="625"/>
        <v/>
      </c>
      <c r="CM228" s="2" t="str">
        <f t="shared" si="626"/>
        <v/>
      </c>
      <c r="CN228" s="2" t="str">
        <f t="shared" si="627"/>
        <v/>
      </c>
      <c r="CO228" s="2" t="str">
        <f t="shared" si="628"/>
        <v/>
      </c>
      <c r="CP228" s="2" t="str">
        <f t="shared" si="629"/>
        <v/>
      </c>
      <c r="CQ228" s="2" t="str">
        <f t="shared" si="630"/>
        <v/>
      </c>
      <c r="CR228" s="2" t="str">
        <f t="shared" si="631"/>
        <v/>
      </c>
      <c r="CS228" s="2" t="str">
        <f t="shared" si="632"/>
        <v/>
      </c>
      <c r="CU228" s="2" t="str">
        <f t="shared" si="633"/>
        <v/>
      </c>
      <c r="CV228" s="2" t="str">
        <f t="shared" si="634"/>
        <v/>
      </c>
      <c r="CW228" s="2" t="str">
        <f t="shared" si="635"/>
        <v/>
      </c>
      <c r="CX228" s="2" t="str">
        <f t="shared" si="636"/>
        <v/>
      </c>
      <c r="CY228" s="2" t="str">
        <f t="shared" si="637"/>
        <v/>
      </c>
      <c r="CZ228" s="2" t="str">
        <f t="shared" si="638"/>
        <v/>
      </c>
      <c r="DA228" s="2" t="str">
        <f t="shared" si="639"/>
        <v/>
      </c>
      <c r="DB228" s="2" t="str">
        <f t="shared" si="640"/>
        <v/>
      </c>
      <c r="DC228" s="2" t="str">
        <f t="shared" si="641"/>
        <v/>
      </c>
      <c r="DD228" s="2" t="str">
        <f t="shared" si="642"/>
        <v/>
      </c>
      <c r="DE228" s="2" t="str">
        <f t="shared" si="643"/>
        <v/>
      </c>
      <c r="DF228" s="2" t="str">
        <f t="shared" si="644"/>
        <v/>
      </c>
      <c r="DG228" s="2" t="str">
        <f t="shared" si="645"/>
        <v/>
      </c>
      <c r="DH228" s="2" t="str">
        <f t="shared" si="646"/>
        <v/>
      </c>
      <c r="DI228" s="2" t="str">
        <f t="shared" si="647"/>
        <v/>
      </c>
      <c r="DK228" s="2">
        <f t="shared" si="597"/>
        <v>73.75326411290321</v>
      </c>
      <c r="DL228" s="2">
        <f t="shared" si="598"/>
        <v>88.669225806451607</v>
      </c>
      <c r="DM228" s="2">
        <f t="shared" si="598"/>
        <v>95.059773643694996</v>
      </c>
      <c r="DN228" s="2">
        <f t="shared" si="598"/>
        <v>90.525360739750425</v>
      </c>
      <c r="DO228" s="2">
        <f t="shared" si="598"/>
        <v>114.61007478005865</v>
      </c>
      <c r="DP228" s="2">
        <f t="shared" si="598"/>
        <v>101.23417023172908</v>
      </c>
      <c r="DQ228" s="2">
        <f t="shared" si="598"/>
        <v>103.75693328445746</v>
      </c>
      <c r="DR228" s="2">
        <f t="shared" si="598"/>
        <v>106.76090953654187</v>
      </c>
      <c r="DS228" s="2">
        <f t="shared" si="598"/>
        <v>79.568999193548379</v>
      </c>
      <c r="DT228" s="2">
        <f t="shared" si="598"/>
        <v>80.795593919169434</v>
      </c>
      <c r="DU228" s="2">
        <f t="shared" si="598"/>
        <v>90.872852502780901</v>
      </c>
      <c r="DV228" s="2">
        <f t="shared" si="598"/>
        <v>94.917580095307926</v>
      </c>
      <c r="DW228" s="2">
        <f t="shared" si="598"/>
        <v>99.480299131016011</v>
      </c>
      <c r="DX228" s="2">
        <f t="shared" si="598"/>
        <v>76.408848819073128</v>
      </c>
      <c r="DY228" s="2">
        <f t="shared" si="598"/>
        <v>66.603766830870271</v>
      </c>
      <c r="DZ228" s="5"/>
      <c r="EA228" s="2">
        <f t="shared" si="593"/>
        <v>55.656974906259009</v>
      </c>
      <c r="EB228" s="2">
        <f t="shared" si="599"/>
        <v>54.364905332728569</v>
      </c>
      <c r="EC228" s="2">
        <f t="shared" si="600"/>
        <v>47.926526414027151</v>
      </c>
      <c r="ED228" s="2">
        <f t="shared" si="601"/>
        <v>51.828323526051179</v>
      </c>
      <c r="EE228" s="2">
        <f t="shared" si="602"/>
        <v>48.831780792961595</v>
      </c>
      <c r="EF228" s="2">
        <f t="shared" si="603"/>
        <v>35.152394966864712</v>
      </c>
      <c r="EG228" s="2">
        <f t="shared" si="604"/>
        <v>43.446560638533754</v>
      </c>
      <c r="EH228" s="2">
        <f t="shared" si="605"/>
        <v>38.347086911536486</v>
      </c>
      <c r="EI228" s="2">
        <f t="shared" si="606"/>
        <v>38.501160963712955</v>
      </c>
      <c r="EJ228" s="2">
        <f t="shared" si="607"/>
        <v>44.588100013644436</v>
      </c>
      <c r="EK228" s="2">
        <f t="shared" si="608"/>
        <v>40.382831764224299</v>
      </c>
      <c r="EL228" s="2">
        <f t="shared" si="609"/>
        <v>39.161898744459123</v>
      </c>
      <c r="EM228" s="2">
        <f t="shared" si="610"/>
        <v>42.045889995126352</v>
      </c>
      <c r="EN228" s="2">
        <f t="shared" si="611"/>
        <v>40.425487983978655</v>
      </c>
      <c r="EO228" s="2">
        <f t="shared" si="612"/>
        <v>43.763474383971179</v>
      </c>
      <c r="EP228" s="5"/>
      <c r="EQ228" s="2">
        <f t="shared" si="613"/>
        <v>55.101050017813364</v>
      </c>
      <c r="ER228" s="2">
        <f t="shared" si="614"/>
        <v>50.920325830662634</v>
      </c>
      <c r="ES228" s="2">
        <f t="shared" si="614"/>
        <v>49.042838953904408</v>
      </c>
      <c r="ET228" s="2">
        <f t="shared" si="614"/>
        <v>46.390052511900208</v>
      </c>
      <c r="EU228" s="2">
        <f t="shared" si="614"/>
        <v>47.83353841304222</v>
      </c>
      <c r="EV228" s="2">
        <f t="shared" si="614"/>
        <v>45.865072231362234</v>
      </c>
      <c r="EW228" s="2">
        <f t="shared" si="614"/>
        <v>46.844586296614708</v>
      </c>
      <c r="EX228" s="2">
        <f t="shared" si="614"/>
        <v>44.463167125569761</v>
      </c>
      <c r="EY228" s="2">
        <f t="shared" si="614"/>
        <v>42.146347075103158</v>
      </c>
      <c r="EZ228" s="2">
        <f t="shared" si="614"/>
        <v>42.728310314149525</v>
      </c>
      <c r="FA228" s="2">
        <f t="shared" si="614"/>
        <v>40.277092158757299</v>
      </c>
      <c r="FB228" s="2">
        <f t="shared" si="614"/>
        <v>40.492752983779596</v>
      </c>
      <c r="FC228" s="2">
        <f t="shared" si="614"/>
        <v>46.278360451923149</v>
      </c>
      <c r="FD228" s="2">
        <f t="shared" si="614"/>
        <v>43.657907855603824</v>
      </c>
      <c r="FE228" s="2">
        <f t="shared" si="614"/>
        <v>43.675162349328097</v>
      </c>
      <c r="FG228" s="2">
        <f t="shared" si="615"/>
        <v>0.999999999999997</v>
      </c>
      <c r="FH228" s="2">
        <f t="shared" si="616"/>
        <v>0.99999999999999745</v>
      </c>
      <c r="FI228" s="2">
        <f t="shared" si="616"/>
        <v>0.99999999999999756</v>
      </c>
      <c r="FJ228" s="2">
        <f t="shared" si="616"/>
        <v>0.99999999999999767</v>
      </c>
      <c r="FK228" s="2">
        <f t="shared" si="616"/>
        <v>0.99999999999999767</v>
      </c>
      <c r="FL228" s="2">
        <f t="shared" si="616"/>
        <v>0.99999999999999778</v>
      </c>
      <c r="FM228" s="2">
        <f t="shared" si="616"/>
        <v>0.99999999999999789</v>
      </c>
      <c r="FN228" s="2">
        <f t="shared" si="616"/>
        <v>0.99999999999999767</v>
      </c>
      <c r="FO228" s="2">
        <f t="shared" si="616"/>
        <v>0.99999999999999745</v>
      </c>
      <c r="FP228" s="2">
        <f t="shared" si="616"/>
        <v>0.99999999999999767</v>
      </c>
      <c r="FQ228" s="2">
        <f t="shared" si="616"/>
        <v>0.99999999999999778</v>
      </c>
      <c r="FR228" s="2">
        <f t="shared" si="616"/>
        <v>0.99999999999999778</v>
      </c>
      <c r="FS228" s="2">
        <f t="shared" si="616"/>
        <v>0.99999999999993849</v>
      </c>
      <c r="FT228" s="2">
        <f t="shared" si="616"/>
        <v>0.9999999999993</v>
      </c>
      <c r="FU228" s="2">
        <f t="shared" si="616"/>
        <v>0.99999999999430222</v>
      </c>
      <c r="FV228" s="5"/>
      <c r="FW228" s="2">
        <f t="shared" si="648"/>
        <v>0.99999941643050538</v>
      </c>
      <c r="FX228" s="2">
        <f t="shared" si="514"/>
        <v>0.99999966670885043</v>
      </c>
      <c r="FY228" s="2">
        <f t="shared" si="515"/>
        <v>0.9999996836938525</v>
      </c>
      <c r="FZ228" s="2">
        <f t="shared" si="516"/>
        <v>0.99999969466730798</v>
      </c>
      <c r="GA228" s="2">
        <f t="shared" si="517"/>
        <v>0.9999996821099858</v>
      </c>
      <c r="GB228" s="2">
        <f t="shared" si="518"/>
        <v>0.99999966600692258</v>
      </c>
      <c r="GC228" s="2">
        <f t="shared" si="519"/>
        <v>0.99999979772007475</v>
      </c>
      <c r="GD228" s="2">
        <f t="shared" si="520"/>
        <v>0.99999978328967087</v>
      </c>
      <c r="GE228" s="2">
        <f t="shared" si="521"/>
        <v>0.99999977275337604</v>
      </c>
      <c r="GF228" s="2">
        <f t="shared" si="522"/>
        <v>0.99999976835715321</v>
      </c>
      <c r="GG228" s="2">
        <f t="shared" si="523"/>
        <v>0.99999973537571152</v>
      </c>
      <c r="GH228" s="2">
        <f t="shared" si="524"/>
        <v>0.99999964800172347</v>
      </c>
      <c r="GI228" s="2">
        <f t="shared" si="525"/>
        <v>0.99999792395260689</v>
      </c>
      <c r="GJ228" s="2">
        <f t="shared" si="526"/>
        <v>0.99999271185574812</v>
      </c>
      <c r="GK228" s="2">
        <f t="shared" si="527"/>
        <v>0.99997825341259738</v>
      </c>
      <c r="GL228" s="5"/>
      <c r="GM228" s="107">
        <f t="shared" si="649"/>
        <v>0</v>
      </c>
      <c r="GN228" s="107">
        <f t="shared" si="528"/>
        <v>0</v>
      </c>
      <c r="GO228" s="107">
        <f t="shared" si="529"/>
        <v>0</v>
      </c>
      <c r="GP228" s="107">
        <f t="shared" si="530"/>
        <v>0</v>
      </c>
      <c r="GQ228" s="107">
        <f t="shared" si="531"/>
        <v>0</v>
      </c>
      <c r="GR228" s="107">
        <f t="shared" si="532"/>
        <v>0</v>
      </c>
      <c r="GS228" s="107">
        <f t="shared" si="533"/>
        <v>0</v>
      </c>
      <c r="GT228" s="107">
        <f t="shared" si="534"/>
        <v>0</v>
      </c>
      <c r="GU228" s="107">
        <f t="shared" si="535"/>
        <v>0</v>
      </c>
      <c r="GV228" s="107">
        <f t="shared" si="536"/>
        <v>0</v>
      </c>
      <c r="GW228" s="107">
        <f t="shared" si="537"/>
        <v>0</v>
      </c>
      <c r="GX228" s="107">
        <f t="shared" si="538"/>
        <v>0</v>
      </c>
      <c r="GY228" s="107">
        <f t="shared" si="539"/>
        <v>0</v>
      </c>
      <c r="GZ228" s="107">
        <f t="shared" si="540"/>
        <v>0</v>
      </c>
      <c r="HA228" s="107">
        <f t="shared" si="541"/>
        <v>0</v>
      </c>
      <c r="HC228" s="107">
        <f t="shared" si="650"/>
        <v>0</v>
      </c>
      <c r="HD228" s="107">
        <f t="shared" si="542"/>
        <v>0</v>
      </c>
      <c r="HE228" s="107">
        <f t="shared" si="543"/>
        <v>0</v>
      </c>
      <c r="HF228" s="107">
        <f t="shared" si="544"/>
        <v>0</v>
      </c>
      <c r="HG228" s="107">
        <f t="shared" si="545"/>
        <v>0</v>
      </c>
      <c r="HH228" s="107">
        <f t="shared" si="546"/>
        <v>0</v>
      </c>
      <c r="HI228" s="107">
        <f t="shared" si="547"/>
        <v>0</v>
      </c>
      <c r="HJ228" s="107">
        <f t="shared" si="548"/>
        <v>0</v>
      </c>
      <c r="HK228" s="107">
        <f t="shared" si="549"/>
        <v>0</v>
      </c>
      <c r="HL228" s="107">
        <f t="shared" si="550"/>
        <v>0</v>
      </c>
      <c r="HM228" s="107">
        <f t="shared" si="551"/>
        <v>0</v>
      </c>
      <c r="HN228" s="107">
        <f t="shared" si="552"/>
        <v>0</v>
      </c>
      <c r="HO228" s="107">
        <f t="shared" si="553"/>
        <v>0</v>
      </c>
      <c r="HP228" s="107">
        <f t="shared" si="554"/>
        <v>0</v>
      </c>
      <c r="HQ228" s="107">
        <f t="shared" si="555"/>
        <v>0</v>
      </c>
      <c r="HS228" s="107">
        <f t="shared" si="651"/>
        <v>2.9487813025087563E-185</v>
      </c>
      <c r="HT228" s="107">
        <f t="shared" si="556"/>
        <v>1.5137102144533582E-222</v>
      </c>
      <c r="HU228" s="107">
        <f t="shared" si="557"/>
        <v>7.4499210595841181E-233</v>
      </c>
      <c r="HV228" s="107">
        <f t="shared" si="558"/>
        <v>1.5537233698841091E-281</v>
      </c>
      <c r="HW228" s="107">
        <f t="shared" si="559"/>
        <v>1.4122260661084731E-286</v>
      </c>
      <c r="HX228" s="107">
        <f t="shared" si="560"/>
        <v>1.5172891748973707E-274</v>
      </c>
      <c r="HY228" s="107">
        <f t="shared" si="561"/>
        <v>6.6500354895573636E-306</v>
      </c>
      <c r="HZ228" s="107">
        <f t="shared" si="562"/>
        <v>5.4391912600411668E-292</v>
      </c>
      <c r="IA228" s="107">
        <f t="shared" si="563"/>
        <v>0</v>
      </c>
      <c r="IB228" s="107">
        <f t="shared" si="564"/>
        <v>0</v>
      </c>
      <c r="IC228" s="107">
        <f t="shared" si="565"/>
        <v>0</v>
      </c>
      <c r="ID228" s="107">
        <f t="shared" si="566"/>
        <v>3.6508801886165071E-285</v>
      </c>
      <c r="IE228" s="107">
        <f t="shared" si="567"/>
        <v>2.2029978300276681E-259</v>
      </c>
      <c r="IF228" s="107">
        <f t="shared" si="568"/>
        <v>5.4710171072755667E-263</v>
      </c>
      <c r="IG228" s="107">
        <f t="shared" si="569"/>
        <v>4.5603131300896684E-273</v>
      </c>
      <c r="II228" s="107">
        <f t="shared" si="652"/>
        <v>1.8308547778833481E-68</v>
      </c>
      <c r="IJ228" s="107">
        <f t="shared" si="653"/>
        <v>7.4707427526084313E-85</v>
      </c>
      <c r="IK228" s="107">
        <f t="shared" si="654"/>
        <v>5.9415214233761438E-89</v>
      </c>
      <c r="IL228" s="107">
        <f t="shared" si="655"/>
        <v>6.4418694724183294E-107</v>
      </c>
      <c r="IM228" s="107">
        <f t="shared" si="656"/>
        <v>2.2318683012483985E-108</v>
      </c>
      <c r="IN228" s="107">
        <f t="shared" si="657"/>
        <v>2.1654137070349642E-103</v>
      </c>
      <c r="IO228" s="107">
        <f t="shared" si="658"/>
        <v>1.275289419583407E-118</v>
      </c>
      <c r="IP228" s="107">
        <f t="shared" si="659"/>
        <v>1.1224245849122117E-112</v>
      </c>
      <c r="IQ228" s="107">
        <f t="shared" si="660"/>
        <v>3.4683373744636033E-120</v>
      </c>
      <c r="IR228" s="107">
        <f t="shared" si="661"/>
        <v>6.0844569288559492E-128</v>
      </c>
      <c r="IS228" s="107">
        <f t="shared" si="662"/>
        <v>1.087105783479921E-126</v>
      </c>
      <c r="IT228" s="107">
        <f t="shared" si="663"/>
        <v>3.8369066735389544E-107</v>
      </c>
      <c r="IU228" s="107">
        <f t="shared" si="664"/>
        <v>1.2374979580984566E-95</v>
      </c>
      <c r="IV228" s="107">
        <f t="shared" si="665"/>
        <v>1.5309165031856389E-94</v>
      </c>
      <c r="IW228" s="107">
        <f t="shared" si="666"/>
        <v>7.0595579216874436E-91</v>
      </c>
      <c r="IY228" s="107">
        <f t="shared" si="667"/>
        <v>1.8308547778833481E-68</v>
      </c>
      <c r="IZ228" s="107">
        <f t="shared" si="668"/>
        <v>7.4707427526084313E-85</v>
      </c>
      <c r="JA228" s="107">
        <f t="shared" si="669"/>
        <v>5.9415214233761438E-89</v>
      </c>
      <c r="JB228" s="107">
        <f t="shared" si="670"/>
        <v>6.4418694724183294E-107</v>
      </c>
      <c r="JC228" s="107">
        <f t="shared" si="671"/>
        <v>2.2318683012483985E-108</v>
      </c>
      <c r="JD228" s="107">
        <f t="shared" si="672"/>
        <v>2.1654137070349642E-103</v>
      </c>
      <c r="JE228" s="107">
        <f t="shared" si="673"/>
        <v>1.275289419583407E-118</v>
      </c>
      <c r="JF228" s="107">
        <f t="shared" si="674"/>
        <v>1.1224245849122117E-112</v>
      </c>
      <c r="JG228" s="107">
        <f t="shared" si="675"/>
        <v>3.4683373744636033E-120</v>
      </c>
      <c r="JH228" s="107">
        <f t="shared" si="676"/>
        <v>6.0844569288559492E-128</v>
      </c>
      <c r="JI228" s="107">
        <f t="shared" si="677"/>
        <v>1.087105783479921E-126</v>
      </c>
      <c r="JJ228" s="107">
        <f t="shared" si="678"/>
        <v>3.8369066735389544E-107</v>
      </c>
      <c r="JK228" s="107">
        <f t="shared" si="679"/>
        <v>1.2374979580984566E-95</v>
      </c>
      <c r="JL228" s="107">
        <f t="shared" si="680"/>
        <v>1.5309165031856389E-94</v>
      </c>
      <c r="JM228" s="107">
        <f t="shared" si="681"/>
        <v>7.0595579216874436E-91</v>
      </c>
    </row>
    <row r="229" spans="1:273" x14ac:dyDescent="0.25">
      <c r="AY229" s="5"/>
      <c r="AZ229" s="5"/>
      <c r="BO229" s="28">
        <f t="shared" ref="BO229" si="682">SLOPE(BO28:BO228,$B28:$B228)</f>
        <v>1.5157661290322538E-2</v>
      </c>
      <c r="BP229" s="28">
        <f t="shared" ref="BP229:CC229" si="683">SLOPE(BP28:BP228,$B28:$B228)</f>
        <v>8.8828629032258008E-2</v>
      </c>
      <c r="BQ229" s="28">
        <f t="shared" si="683"/>
        <v>0.11864901026392954</v>
      </c>
      <c r="BR229" s="28">
        <f t="shared" si="683"/>
        <v>0.1103255347593582</v>
      </c>
      <c r="BS229" s="28">
        <f t="shared" si="683"/>
        <v>0.2223187316715543</v>
      </c>
      <c r="BT229" s="28">
        <f t="shared" si="683"/>
        <v>0.12137065508021397</v>
      </c>
      <c r="BU229" s="28">
        <f t="shared" si="683"/>
        <v>0.15516110703812314</v>
      </c>
      <c r="BV229" s="28">
        <f t="shared" si="683"/>
        <v>0.18078208556149733</v>
      </c>
      <c r="BW229" s="28">
        <f t="shared" si="683"/>
        <v>4.943467741935479E-2</v>
      </c>
      <c r="BX229" s="28">
        <f t="shared" si="683"/>
        <v>6.0838932146829824E-2</v>
      </c>
      <c r="BY229" s="28">
        <f t="shared" si="683"/>
        <v>0.11713214682981113</v>
      </c>
      <c r="BZ229" s="28">
        <f t="shared" si="683"/>
        <v>0.12300146627565985</v>
      </c>
      <c r="CA229" s="28">
        <f t="shared" si="683"/>
        <v>0.10672493315508018</v>
      </c>
      <c r="CB229" s="28">
        <f t="shared" si="683"/>
        <v>2.5472927807486861E-2</v>
      </c>
      <c r="CC229" s="28">
        <f t="shared" si="683"/>
        <v>-2.2808429118773975E-2</v>
      </c>
      <c r="CE229" s="28">
        <f t="shared" ref="CE229" si="684">SLOPE(CE28:CE228,$B28:$B228)</f>
        <v>-2.9491491202769008E-2</v>
      </c>
      <c r="CF229" s="28">
        <f t="shared" ref="CF229:CS229" si="685">SLOPE(CF28:CF228,$B28:$B228)</f>
        <v>-5.9090811896585209E-2</v>
      </c>
      <c r="CG229" s="28">
        <f t="shared" si="685"/>
        <v>-0.1234115950226243</v>
      </c>
      <c r="CH229" s="28">
        <f t="shared" si="685"/>
        <v>-6.325142824497261E-2</v>
      </c>
      <c r="CI229" s="28">
        <f t="shared" si="685"/>
        <v>-0.14191299131627064</v>
      </c>
      <c r="CJ229" s="28">
        <f t="shared" si="685"/>
        <v>-0.27926408249542956</v>
      </c>
      <c r="CK229" s="28">
        <f t="shared" si="685"/>
        <v>-0.21095920478900299</v>
      </c>
      <c r="CL229" s="28">
        <f t="shared" si="685"/>
        <v>-0.21178065183652348</v>
      </c>
      <c r="CM229" s="28">
        <f t="shared" si="685"/>
        <v>-0.15638287389451375</v>
      </c>
      <c r="CN229" s="28">
        <f t="shared" si="685"/>
        <v>-0.1150896438804748</v>
      </c>
      <c r="CO229" s="28">
        <f t="shared" si="685"/>
        <v>-0.14569095374539498</v>
      </c>
      <c r="CP229" s="28">
        <f t="shared" si="685"/>
        <v>-0.17835293230290794</v>
      </c>
      <c r="CQ229" s="28">
        <f t="shared" si="685"/>
        <v>-0.21462387152173401</v>
      </c>
      <c r="CR229" s="28">
        <f t="shared" si="685"/>
        <v>-0.18136248331108143</v>
      </c>
      <c r="CS229" s="28">
        <f t="shared" si="685"/>
        <v>-0.15841700555215116</v>
      </c>
      <c r="CU229" s="28">
        <f>SLOPE(CU28:CU228,$B28:$B228)</f>
        <v>-3.1180109664282883E-2</v>
      </c>
      <c r="CV229" s="28">
        <f t="shared" ref="CV229:DI229" si="686">SLOPE(CV28:CV228,$B28:$B228)</f>
        <v>-8.8184908450372315E-2</v>
      </c>
      <c r="CW229" s="28">
        <f t="shared" si="686"/>
        <v>-0.11202260042033138</v>
      </c>
      <c r="CX229" s="28">
        <f t="shared" si="686"/>
        <v>-0.11319989666435609</v>
      </c>
      <c r="CY229" s="28">
        <f t="shared" si="686"/>
        <v>-0.15084625999048207</v>
      </c>
      <c r="CZ229" s="28">
        <f t="shared" si="686"/>
        <v>-0.17912373484280222</v>
      </c>
      <c r="DA229" s="28">
        <f t="shared" si="686"/>
        <v>-0.17867739141316064</v>
      </c>
      <c r="DB229" s="28">
        <f t="shared" si="686"/>
        <v>-0.15457918970823012</v>
      </c>
      <c r="DC229" s="28">
        <f t="shared" si="686"/>
        <v>-0.12217304521686667</v>
      </c>
      <c r="DD229" s="28">
        <f t="shared" si="686"/>
        <v>-0.1324748047741143</v>
      </c>
      <c r="DE229" s="28">
        <f t="shared" si="686"/>
        <v>-0.14613720739356689</v>
      </c>
      <c r="DF229" s="28">
        <f t="shared" si="686"/>
        <v>-0.1658403927035669</v>
      </c>
      <c r="DG229" s="28">
        <f t="shared" si="686"/>
        <v>-0.17398172553537505</v>
      </c>
      <c r="DH229" s="28">
        <f t="shared" si="686"/>
        <v>-0.1502913545678228</v>
      </c>
      <c r="DI229" s="28">
        <f t="shared" si="686"/>
        <v>-0.15873393454429344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687">INTERCEPT(BO28:BO228,$B28:$B228)</f>
        <v>70.721731854838708</v>
      </c>
      <c r="BP230" s="28">
        <f t="shared" ref="BP230:CC230" si="688">INTERCEPT(BP28:BP228,$B28:$B228)</f>
        <v>70.903500000000008</v>
      </c>
      <c r="BQ230" s="28">
        <f t="shared" si="688"/>
        <v>71.329971590909082</v>
      </c>
      <c r="BR230" s="28">
        <f t="shared" si="688"/>
        <v>68.460253787878784</v>
      </c>
      <c r="BS230" s="28">
        <f t="shared" si="688"/>
        <v>70.146328445747784</v>
      </c>
      <c r="BT230" s="28">
        <f t="shared" si="688"/>
        <v>76.960039215686294</v>
      </c>
      <c r="BU230" s="28">
        <f t="shared" si="688"/>
        <v>72.724711876832828</v>
      </c>
      <c r="BV230" s="28">
        <f t="shared" si="688"/>
        <v>70.604492424242409</v>
      </c>
      <c r="BW230" s="28">
        <f t="shared" si="688"/>
        <v>69.682063709677422</v>
      </c>
      <c r="BX230" s="28">
        <f t="shared" si="688"/>
        <v>68.627807489803473</v>
      </c>
      <c r="BY230" s="28">
        <f t="shared" si="688"/>
        <v>67.44642313681868</v>
      </c>
      <c r="BZ230" s="28">
        <f t="shared" si="688"/>
        <v>70.317286840175953</v>
      </c>
      <c r="CA230" s="28">
        <f t="shared" si="688"/>
        <v>78.135312499999984</v>
      </c>
      <c r="CB230" s="28">
        <f t="shared" si="688"/>
        <v>71.31426325757576</v>
      </c>
      <c r="CC230" s="28">
        <f t="shared" si="688"/>
        <v>71.165452654625071</v>
      </c>
      <c r="CD230" s="2"/>
      <c r="CE230" s="28">
        <f t="shared" ref="CE230" si="689">INTERCEPT(CE28:CE228,$B28:$B228)</f>
        <v>61.555273146812809</v>
      </c>
      <c r="CF230" s="28">
        <f t="shared" ref="CF230:CS230" si="690">INTERCEPT(CF28:CF228,$B28:$B228)</f>
        <v>66.183067712045613</v>
      </c>
      <c r="CG230" s="28">
        <f t="shared" si="690"/>
        <v>72.608845418552008</v>
      </c>
      <c r="CH230" s="28">
        <f t="shared" si="690"/>
        <v>64.478609175045705</v>
      </c>
      <c r="CI230" s="28">
        <f t="shared" si="690"/>
        <v>77.214379056215719</v>
      </c>
      <c r="CJ230" s="28">
        <f t="shared" si="690"/>
        <v>91.005211465950623</v>
      </c>
      <c r="CK230" s="28">
        <f t="shared" si="690"/>
        <v>85.638401596334347</v>
      </c>
      <c r="CL230" s="28">
        <f t="shared" si="690"/>
        <v>80.70321727884118</v>
      </c>
      <c r="CM230" s="28">
        <f t="shared" si="690"/>
        <v>69.777735742615704</v>
      </c>
      <c r="CN230" s="28">
        <f t="shared" si="690"/>
        <v>67.606028789739398</v>
      </c>
      <c r="CO230" s="28">
        <f t="shared" si="690"/>
        <v>69.521022513303294</v>
      </c>
      <c r="CP230" s="28">
        <f t="shared" si="690"/>
        <v>74.832485205040712</v>
      </c>
      <c r="CQ230" s="28">
        <f t="shared" si="690"/>
        <v>84.970664299473157</v>
      </c>
      <c r="CR230" s="28">
        <f t="shared" si="690"/>
        <v>76.697984646194939</v>
      </c>
      <c r="CS230" s="28">
        <f t="shared" si="690"/>
        <v>75.446875494401411</v>
      </c>
      <c r="CT230" s="2"/>
      <c r="CU230" s="28">
        <f t="shared" ref="CU230" si="691">INTERCEPT(CU28:CU228,$B28:$B228)</f>
        <v>61.337071950669944</v>
      </c>
      <c r="CV230" s="28">
        <f t="shared" ref="CV230:DI230" si="692">INTERCEPT(CV28:CV228,$B28:$B228)</f>
        <v>68.557307520737098</v>
      </c>
      <c r="CW230" s="28">
        <f t="shared" si="692"/>
        <v>71.447359037970685</v>
      </c>
      <c r="CX230" s="28">
        <f t="shared" si="692"/>
        <v>69.030031844771429</v>
      </c>
      <c r="CY230" s="28">
        <f t="shared" si="692"/>
        <v>78.002790411138633</v>
      </c>
      <c r="CZ230" s="28">
        <f t="shared" si="692"/>
        <v>81.689819199922681</v>
      </c>
      <c r="DA230" s="28">
        <f t="shared" si="692"/>
        <v>82.580064579246837</v>
      </c>
      <c r="DB230" s="28">
        <f t="shared" si="692"/>
        <v>75.379005067215786</v>
      </c>
      <c r="DC230" s="28">
        <f t="shared" si="692"/>
        <v>66.580956118476493</v>
      </c>
      <c r="DD230" s="28">
        <f t="shared" si="692"/>
        <v>69.223271268972383</v>
      </c>
      <c r="DE230" s="28">
        <f t="shared" si="692"/>
        <v>69.504533637470672</v>
      </c>
      <c r="DF230" s="28">
        <f t="shared" si="692"/>
        <v>73.660831524492977</v>
      </c>
      <c r="DG230" s="28">
        <f t="shared" si="692"/>
        <v>81.074705558998161</v>
      </c>
      <c r="DH230" s="28">
        <f t="shared" si="692"/>
        <v>73.71617876916838</v>
      </c>
      <c r="DI230" s="28">
        <f t="shared" si="692"/>
        <v>75.421949258186785</v>
      </c>
    </row>
    <row r="231" spans="1:273" x14ac:dyDescent="0.25">
      <c r="A231" s="134"/>
      <c r="B231" s="28" t="s">
        <v>36</v>
      </c>
      <c r="C231" s="5">
        <f>C$7 - ABS(C$11)*Expt!$B$9</f>
        <v>-8.8761039101618451</v>
      </c>
      <c r="D231" s="5">
        <f>D$7 - ABS(D$11)*Expt!$B$9</f>
        <v>-5.2281482278894913</v>
      </c>
      <c r="E231" s="5">
        <f>E$7 - ABS(E$11)*Expt!$B$9</f>
        <v>-4.1750207320106298</v>
      </c>
      <c r="F231" s="5">
        <f>F$7 - ABS(F$11)*Expt!$B$9</f>
        <v>0.83541334499197717</v>
      </c>
      <c r="G231" s="5">
        <f>G$7 - ABS(G$11)*Expt!$B$9</f>
        <v>1.2504618158993352</v>
      </c>
      <c r="H231" s="5">
        <f>H$7 - ABS(H$11)*Expt!$B$9</f>
        <v>-6.4186813570223933E-2</v>
      </c>
      <c r="I231" s="5">
        <f>I$7 - ABS(I$11)*Expt!$B$9</f>
        <v>1.7402677416909995</v>
      </c>
      <c r="J231" s="5">
        <f>J$7 - ABS(J$11)*Expt!$B$9</f>
        <v>0.91946408755021025</v>
      </c>
      <c r="K231" s="5">
        <f>K$7 - ABS(K$11)*Expt!$B$9</f>
        <v>3.1518348654396391</v>
      </c>
      <c r="L231" s="5">
        <f>L$7 - ABS(L$11)*Expt!$B$9</f>
        <v>4.5414845603046317</v>
      </c>
      <c r="M231" s="5">
        <f>M$7 - ABS(M$11)*Expt!$B$9</f>
        <v>4.3521544510961618</v>
      </c>
      <c r="N231" s="5">
        <f>N$7 - ABS(N$11)*Expt!$B$9</f>
        <v>1.0715571469132641</v>
      </c>
      <c r="O231" s="5">
        <f>O$7 - ABS(O$11)*Expt!$B$9</f>
        <v>0.91392575758314365</v>
      </c>
      <c r="P231" s="5">
        <f>P$7 - ABS(P$11)*Expt!$B$9</f>
        <v>0.80849305880108346</v>
      </c>
      <c r="Q231" s="5">
        <f>Q$7 - ABS(Q$11)*Expt!$B$9</f>
        <v>7.5557380330646495</v>
      </c>
    </row>
    <row r="232" spans="1:273" x14ac:dyDescent="0.25">
      <c r="A232" s="134"/>
      <c r="B232" s="3" t="s">
        <v>62</v>
      </c>
      <c r="C232" s="87">
        <f>C7</f>
        <v>54.744738472406993</v>
      </c>
      <c r="D232" s="87">
        <f t="shared" ref="D232:N232" si="693">D7</f>
        <v>53.988425391358639</v>
      </c>
      <c r="E232" s="87">
        <f t="shared" si="693"/>
        <v>53.833074077684721</v>
      </c>
      <c r="F232" s="87">
        <f t="shared" si="693"/>
        <v>53.772397956893386</v>
      </c>
      <c r="G232" s="87">
        <f t="shared" si="693"/>
        <v>53.681758288429059</v>
      </c>
      <c r="H232" s="87">
        <f t="shared" si="693"/>
        <v>53.463027292107292</v>
      </c>
      <c r="I232" s="87">
        <f t="shared" si="693"/>
        <v>53.329857998335697</v>
      </c>
      <c r="J232" s="87">
        <f t="shared" si="693"/>
        <v>53.639259819236997</v>
      </c>
      <c r="K232" s="87">
        <f t="shared" si="693"/>
        <v>54.011733717011758</v>
      </c>
      <c r="L232" s="87">
        <f t="shared" si="693"/>
        <v>53.748949630465809</v>
      </c>
      <c r="M232" s="87">
        <f t="shared" si="693"/>
        <v>53.375153745477341</v>
      </c>
      <c r="N232" s="87">
        <f t="shared" si="693"/>
        <v>53.450559616791431</v>
      </c>
      <c r="O232" s="87">
        <f t="shared" ref="O232:Q232" si="694">O7</f>
        <v>54.675716563699304</v>
      </c>
      <c r="P232" s="87">
        <f t="shared" si="694"/>
        <v>54.140849043802881</v>
      </c>
      <c r="Q232" s="87">
        <f t="shared" si="694"/>
        <v>53.82412946633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137.66092835055161</v>
      </c>
      <c r="D233" s="87">
        <f t="shared" ref="D233:N233" si="695">D10</f>
        <v>135.22823926010057</v>
      </c>
      <c r="E233" s="87">
        <f t="shared" si="695"/>
        <v>135.00107770051784</v>
      </c>
      <c r="F233" s="87">
        <f t="shared" si="695"/>
        <v>134.84773439413857</v>
      </c>
      <c r="G233" s="87">
        <f t="shared" si="695"/>
        <v>135.02277023780172</v>
      </c>
      <c r="H233" s="87">
        <f t="shared" si="695"/>
        <v>135.23737610502016</v>
      </c>
      <c r="I233" s="87">
        <f t="shared" si="695"/>
        <v>133.05952872221567</v>
      </c>
      <c r="J233" s="87">
        <f t="shared" si="695"/>
        <v>133.35879705733277</v>
      </c>
      <c r="K233" s="87">
        <f t="shared" si="695"/>
        <v>133.56497538592367</v>
      </c>
      <c r="L233" s="87">
        <f t="shared" si="695"/>
        <v>133.64818994146373</v>
      </c>
      <c r="M233" s="87">
        <f t="shared" si="695"/>
        <v>134.22629818306416</v>
      </c>
      <c r="N233" s="87">
        <f t="shared" si="695"/>
        <v>135.46540689920539</v>
      </c>
      <c r="O233" s="87">
        <f t="shared" ref="O233:Q233" si="696">O10</f>
        <v>137.4896198173482</v>
      </c>
      <c r="P233" s="87">
        <f t="shared" si="696"/>
        <v>138.3514415013444</v>
      </c>
      <c r="Q233" s="87">
        <f t="shared" si="696"/>
        <v>139.38620726984553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178.8893550769117</v>
      </c>
      <c r="D234" s="2">
        <f>D$10 + ABS(D$14)*Expt!$B$10</f>
        <v>173.60255300726007</v>
      </c>
      <c r="E234" s="2">
        <f>E$10 + ABS(E$14)*Expt!$B$10</f>
        <v>172.59225689327451</v>
      </c>
      <c r="F234" s="2">
        <f>F$10 + ABS(F$14)*Expt!$B$10</f>
        <v>169.15266512835035</v>
      </c>
      <c r="G234" s="2">
        <f>G$10 + ABS(G$14)*Expt!$B$10</f>
        <v>168.99999820009629</v>
      </c>
      <c r="H234" s="2">
        <f>H$10 + ABS(H$14)*Expt!$B$10</f>
        <v>169.9247952270712</v>
      </c>
      <c r="I234" s="2">
        <f>I$10 + ABS(I$14)*Expt!$B$10</f>
        <v>166.49130299752409</v>
      </c>
      <c r="J234" s="2">
        <f>J$10 + ABS(J$14)*Expt!$B$10</f>
        <v>167.52298215696359</v>
      </c>
      <c r="K234" s="2">
        <f>K$10 + ABS(K$14)*Expt!$B$10</f>
        <v>166.52388530577468</v>
      </c>
      <c r="L234" s="2">
        <f>L$10 + ABS(L$14)*Expt!$B$10</f>
        <v>165.53626768547846</v>
      </c>
      <c r="M234" s="2">
        <f>M$10 + ABS(M$14)*Expt!$B$10</f>
        <v>165.99483595502801</v>
      </c>
      <c r="N234" s="2">
        <f>N$10 + ABS(N$14)*Expt!$B$10</f>
        <v>169.4087466045105</v>
      </c>
      <c r="O234" s="2">
        <f>O$10 + ABS(O$14)*Expt!$B$10</f>
        <v>172.32905246112517</v>
      </c>
      <c r="P234" s="2">
        <f>P$10 + ABS(P$14)*Expt!$B$10</f>
        <v>172.91258606541322</v>
      </c>
      <c r="Q234" s="2">
        <f>Q$10 + ABS(Q$14)*Expt!$B$10</f>
        <v>174.04036502764131</v>
      </c>
    </row>
    <row r="237" spans="1:273" x14ac:dyDescent="0.25">
      <c r="R237" s="5"/>
    </row>
  </sheetData>
  <mergeCells count="65">
    <mergeCell ref="T2:X2"/>
    <mergeCell ref="IY25:JK25"/>
    <mergeCell ref="JL25:JM25"/>
    <mergeCell ref="IY26:JK26"/>
    <mergeCell ref="JL26:JM26"/>
    <mergeCell ref="Z2:AD2"/>
    <mergeCell ref="C26:O26"/>
    <mergeCell ref="P26:Q26"/>
    <mergeCell ref="C25:Q25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A230:A234"/>
    <mergeCell ref="A3:A6"/>
    <mergeCell ref="A7:A10"/>
    <mergeCell ref="A11:A14"/>
    <mergeCell ref="A15:A18"/>
    <mergeCell ref="A22:A23"/>
    <mergeCell ref="CU25:DG25"/>
    <mergeCell ref="CU26:DG26"/>
    <mergeCell ref="DK25:DW25"/>
    <mergeCell ref="DK26:DW26"/>
    <mergeCell ref="AY25:BK25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  <mergeCell ref="GM25:GY25"/>
    <mergeCell ref="EQ25:FE25"/>
    <mergeCell ref="FG25:FU25"/>
    <mergeCell ref="FT26:FU26"/>
    <mergeCell ref="FG26:FS26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CR26:CS26"/>
    <mergeCell ref="DH26:DI26"/>
    <mergeCell ref="DX26:DY26"/>
    <mergeCell ref="EN26:EO26"/>
    <mergeCell ref="FD26:FE26"/>
    <mergeCell ref="HS25:IE25"/>
    <mergeCell ref="IF25:IG25"/>
    <mergeCell ref="II25:IU25"/>
    <mergeCell ref="IV25:IW25"/>
    <mergeCell ref="HS26:IE26"/>
    <mergeCell ref="IF26:IG26"/>
    <mergeCell ref="II26:IU26"/>
    <mergeCell ref="IV26:IW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80" zoomScaleNormal="80" workbookViewId="0">
      <pane xSplit="2" ySplit="27" topLeftCell="C379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32533.402323769213</v>
      </c>
      <c r="C2" s="53">
        <f>SUMSQ(AI28:AI228)</f>
        <v>3228.519483054969</v>
      </c>
      <c r="D2" s="54">
        <f t="shared" ref="D2:P2" si="0">SUMSQ(AJ28:AJ228)</f>
        <v>2608.2481376408691</v>
      </c>
      <c r="E2" s="54">
        <f t="shared" si="0"/>
        <v>2996.524368292899</v>
      </c>
      <c r="F2" s="54">
        <f t="shared" si="0"/>
        <v>1896.9151500606504</v>
      </c>
      <c r="G2" s="54">
        <f t="shared" si="0"/>
        <v>2043.6158048562413</v>
      </c>
      <c r="H2" s="54">
        <f t="shared" si="0"/>
        <v>1482.3952290007289</v>
      </c>
      <c r="I2" s="54">
        <f t="shared" si="0"/>
        <v>1767.4827776374195</v>
      </c>
      <c r="J2" s="54">
        <f t="shared" si="0"/>
        <v>2264.7449851572801</v>
      </c>
      <c r="K2" s="54">
        <f t="shared" si="0"/>
        <v>1991.7750163743463</v>
      </c>
      <c r="L2" s="54">
        <f t="shared" si="0"/>
        <v>2532.5316405233275</v>
      </c>
      <c r="M2" s="54">
        <f t="shared" si="0"/>
        <v>3073.3985232273972</v>
      </c>
      <c r="N2" s="54">
        <f t="shared" si="0"/>
        <v>3963.1539477011843</v>
      </c>
      <c r="O2" s="55">
        <f t="shared" si="0"/>
        <v>2684.0972602419019</v>
      </c>
      <c r="P2" s="128">
        <f t="shared" si="0"/>
        <v>2090.0493929882414</v>
      </c>
      <c r="Q2" s="129">
        <f>SUMSQ(AW28:AW228)</f>
        <v>2038.3062541507807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2277.579333683515</v>
      </c>
      <c r="D3" s="61">
        <v>2063.0155069866714</v>
      </c>
      <c r="E3" s="61">
        <v>2044.4304541306942</v>
      </c>
      <c r="F3" s="61">
        <v>1869.0279440376185</v>
      </c>
      <c r="G3" s="61">
        <v>1823.8964805711335</v>
      </c>
      <c r="H3" s="61">
        <v>1766.4470631234869</v>
      </c>
      <c r="I3" s="61">
        <v>1795.4802208957042</v>
      </c>
      <c r="J3" s="61">
        <v>1852.0025593220532</v>
      </c>
      <c r="K3" s="61">
        <v>1796.02231448723</v>
      </c>
      <c r="L3" s="61">
        <v>1777.0366597735406</v>
      </c>
      <c r="M3" s="61">
        <v>1769.9947526417548</v>
      </c>
      <c r="N3" s="61">
        <v>1934.7178553022227</v>
      </c>
      <c r="O3" s="81">
        <v>1816.1833598529711</v>
      </c>
      <c r="P3" s="122">
        <v>1731.6487433465925</v>
      </c>
      <c r="Q3" s="114">
        <v>1269.0367538491982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1522.4796078595032</v>
      </c>
      <c r="D4" s="63">
        <v>1405.3714390710288</v>
      </c>
      <c r="E4" s="63">
        <v>1395.2724522350513</v>
      </c>
      <c r="F4" s="63">
        <v>1253.0912153864185</v>
      </c>
      <c r="G4" s="63">
        <v>1224.7080766932113</v>
      </c>
      <c r="H4" s="63">
        <v>1143.4759826973964</v>
      </c>
      <c r="I4" s="63">
        <v>1130.8327370666766</v>
      </c>
      <c r="J4" s="63">
        <v>1221.3604902160264</v>
      </c>
      <c r="K4" s="63">
        <v>1171.0671045399092</v>
      </c>
      <c r="L4" s="63">
        <v>1178.1022449861293</v>
      </c>
      <c r="M4" s="63">
        <v>1186.5308300147835</v>
      </c>
      <c r="N4" s="63">
        <v>1310.9331979609663</v>
      </c>
      <c r="O4" s="82">
        <v>1245.367595805893</v>
      </c>
      <c r="P4" s="123">
        <v>1114.6970413908414</v>
      </c>
      <c r="Q4" s="115">
        <v>786.61080409010913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4.8433361570642885</v>
      </c>
      <c r="D5" s="63">
        <v>33.196650749735937</v>
      </c>
      <c r="E5" s="63">
        <v>95.22883328601128</v>
      </c>
      <c r="F5" s="63">
        <v>128.17920896557939</v>
      </c>
      <c r="G5" s="63">
        <v>158.95454886182063</v>
      </c>
      <c r="H5" s="63">
        <v>172.16478260470873</v>
      </c>
      <c r="I5" s="63">
        <v>217.76667401694908</v>
      </c>
      <c r="J5" s="63">
        <v>256.04152391831747</v>
      </c>
      <c r="K5" s="63">
        <v>262.32698992297298</v>
      </c>
      <c r="L5" s="63">
        <v>297.87609951346121</v>
      </c>
      <c r="M5" s="63">
        <v>324.93747193526207</v>
      </c>
      <c r="N5" s="63">
        <v>391.83887194570337</v>
      </c>
      <c r="O5" s="82">
        <v>397.84497541290051</v>
      </c>
      <c r="P5" s="123">
        <v>558.64105774909001</v>
      </c>
      <c r="Q5" s="115">
        <v>1158.3577581210068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6.1904799273617286</v>
      </c>
      <c r="D6" s="65">
        <v>0</v>
      </c>
      <c r="E6" s="65">
        <v>51.046598723656089</v>
      </c>
      <c r="F6" s="65">
        <v>55.951258891777734</v>
      </c>
      <c r="G6" s="65">
        <v>72.227769693224829</v>
      </c>
      <c r="H6" s="65">
        <v>118.84168156218709</v>
      </c>
      <c r="I6" s="65">
        <v>104.9869808280275</v>
      </c>
      <c r="J6" s="65">
        <v>142.67380601252972</v>
      </c>
      <c r="K6" s="65">
        <v>144.29994775861471</v>
      </c>
      <c r="L6" s="65">
        <v>160.20783914960654</v>
      </c>
      <c r="M6" s="65">
        <v>182.92591874102379</v>
      </c>
      <c r="N6" s="65">
        <v>221.68614641633417</v>
      </c>
      <c r="O6" s="83">
        <v>227.47043668290516</v>
      </c>
      <c r="P6" s="124">
        <v>322.66683385099969</v>
      </c>
      <c r="Q6" s="116">
        <v>651.06857431608557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54.922506051269224</v>
      </c>
      <c r="D7" s="63">
        <v>54.802741565704544</v>
      </c>
      <c r="E7" s="63">
        <v>54.052084752712602</v>
      </c>
      <c r="F7" s="63">
        <v>53.343104290203534</v>
      </c>
      <c r="G7" s="63">
        <v>53.438333585526628</v>
      </c>
      <c r="H7" s="63">
        <v>53.795277723269486</v>
      </c>
      <c r="I7" s="63">
        <v>54.309071089111086</v>
      </c>
      <c r="J7" s="63">
        <v>54.058085980063247</v>
      </c>
      <c r="K7" s="63">
        <v>53.639359783359183</v>
      </c>
      <c r="L7" s="63">
        <v>53.70745871707269</v>
      </c>
      <c r="M7" s="63">
        <v>53.548334449801715</v>
      </c>
      <c r="N7" s="63">
        <v>53.885730017581842</v>
      </c>
      <c r="O7" s="81">
        <v>54.463662114622991</v>
      </c>
      <c r="P7" s="122">
        <v>54.343447229898203</v>
      </c>
      <c r="Q7" s="114">
        <v>53.71671065643423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75.676715963612253</v>
      </c>
      <c r="D8" s="75">
        <f t="shared" ref="D8:N8" si="1">D$7 + ($O8 - $O$7)*D$20 + ($O8 - $O$7)*($O8 - $O$7)*ABS(D$21)</f>
        <v>75.16173670012715</v>
      </c>
      <c r="E8" s="75">
        <f t="shared" si="1"/>
        <v>74.378135830515888</v>
      </c>
      <c r="F8" s="75">
        <f t="shared" si="1"/>
        <v>73.418840056612083</v>
      </c>
      <c r="G8" s="75">
        <f t="shared" si="1"/>
        <v>73.522621061342804</v>
      </c>
      <c r="H8" s="75">
        <f t="shared" si="1"/>
        <v>73.964235919358302</v>
      </c>
      <c r="I8" s="75">
        <f t="shared" si="1"/>
        <v>74.36983835285821</v>
      </c>
      <c r="J8" s="75">
        <f t="shared" si="1"/>
        <v>73.522214708163688</v>
      </c>
      <c r="K8" s="75">
        <f t="shared" si="1"/>
        <v>72.966324444624817</v>
      </c>
      <c r="L8" s="75">
        <f t="shared" si="1"/>
        <v>73.220306365982054</v>
      </c>
      <c r="M8" s="75">
        <f t="shared" si="1"/>
        <v>73.330996446312213</v>
      </c>
      <c r="N8" s="76">
        <f t="shared" si="1"/>
        <v>74.193227901248704</v>
      </c>
      <c r="O8" s="82">
        <v>75.12555285237103</v>
      </c>
      <c r="P8" s="123">
        <v>75.150689025790996</v>
      </c>
      <c r="Q8" s="115">
        <v>74.38634030883118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111.49664119584311</v>
      </c>
      <c r="D9" s="67">
        <f t="shared" si="2"/>
        <v>110.00558177030231</v>
      </c>
      <c r="E9" s="67">
        <f t="shared" si="2"/>
        <v>109.16559807839319</v>
      </c>
      <c r="F9" s="67">
        <f t="shared" si="2"/>
        <v>108.11687573362256</v>
      </c>
      <c r="G9" s="67">
        <f t="shared" si="2"/>
        <v>108.37596694922998</v>
      </c>
      <c r="H9" s="67">
        <f t="shared" si="2"/>
        <v>108.85499960516948</v>
      </c>
      <c r="I9" s="67">
        <f t="shared" si="2"/>
        <v>109.30705207125517</v>
      </c>
      <c r="J9" s="67">
        <f t="shared" si="2"/>
        <v>107.51764011275618</v>
      </c>
      <c r="K9" s="67">
        <f t="shared" si="2"/>
        <v>106.93658261212707</v>
      </c>
      <c r="L9" s="67">
        <f t="shared" si="2"/>
        <v>107.29194011714856</v>
      </c>
      <c r="M9" s="67">
        <f t="shared" si="2"/>
        <v>107.83684984517886</v>
      </c>
      <c r="N9" s="77">
        <f t="shared" si="2"/>
        <v>109.20829178475958</v>
      </c>
      <c r="O9" s="82">
        <v>110.48779519142042</v>
      </c>
      <c r="P9" s="123">
        <v>111.09112509080848</v>
      </c>
      <c r="Q9" s="115">
        <v>112.57878019082838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139.10105252798473</v>
      </c>
      <c r="D10" s="67">
        <f t="shared" si="2"/>
        <v>136.61001928499624</v>
      </c>
      <c r="E10" s="67">
        <f t="shared" si="2"/>
        <v>135.72698542828169</v>
      </c>
      <c r="F10" s="67">
        <f t="shared" si="2"/>
        <v>134.89808852007468</v>
      </c>
      <c r="G10" s="67">
        <f t="shared" si="2"/>
        <v>135.39532560557021</v>
      </c>
      <c r="H10" s="67">
        <f t="shared" si="2"/>
        <v>135.81156727237183</v>
      </c>
      <c r="I10" s="67">
        <f t="shared" si="2"/>
        <v>136.49593997387953</v>
      </c>
      <c r="J10" s="67">
        <f t="shared" si="2"/>
        <v>134.05487505507421</v>
      </c>
      <c r="K10" s="67">
        <f t="shared" si="2"/>
        <v>133.63273146976283</v>
      </c>
      <c r="L10" s="67">
        <f t="shared" si="2"/>
        <v>133.88126646734909</v>
      </c>
      <c r="M10" s="67">
        <f t="shared" si="2"/>
        <v>134.73429368345558</v>
      </c>
      <c r="N10" s="77">
        <f t="shared" si="2"/>
        <v>136.16389062118407</v>
      </c>
      <c r="O10" s="83">
        <v>137.48804630589865</v>
      </c>
      <c r="P10" s="124">
        <v>138.69671140218978</v>
      </c>
      <c r="Q10" s="116">
        <v>139.38620726984553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7.914536741769937</v>
      </c>
      <c r="D11" s="69">
        <f t="shared" ref="D11:O11" si="3">$P11*D$19</f>
        <v>7.4847194219764193</v>
      </c>
      <c r="E11" s="69">
        <f t="shared" si="3"/>
        <v>7.2979966961976803</v>
      </c>
      <c r="F11" s="69">
        <f t="shared" si="3"/>
        <v>6.6792411291690623</v>
      </c>
      <c r="G11" s="69">
        <f t="shared" si="3"/>
        <v>6.6450838334138416</v>
      </c>
      <c r="H11" s="69">
        <f t="shared" si="3"/>
        <v>6.672076539566878</v>
      </c>
      <c r="I11" s="69">
        <f t="shared" si="3"/>
        <v>6.6155612146455542</v>
      </c>
      <c r="J11" s="69">
        <f t="shared" si="3"/>
        <v>6.5718828946536583</v>
      </c>
      <c r="K11" s="69">
        <f t="shared" si="3"/>
        <v>6.3553020742937596</v>
      </c>
      <c r="L11" s="69">
        <f t="shared" si="3"/>
        <v>6.1701118480615671</v>
      </c>
      <c r="M11" s="69">
        <f t="shared" si="3"/>
        <v>6.137284940230515</v>
      </c>
      <c r="N11" s="69">
        <f t="shared" si="3"/>
        <v>6.5641248223217525</v>
      </c>
      <c r="O11" s="78">
        <f t="shared" si="3"/>
        <v>6.708551652699156</v>
      </c>
      <c r="P11" s="125">
        <v>6.6679407265745914</v>
      </c>
      <c r="Q11" s="117">
        <v>5.823740060370036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4">$P12*C$19</f>
        <v>7.0746317567347319</v>
      </c>
      <c r="D12" s="71">
        <f t="shared" si="4"/>
        <v>6.6904274300105104</v>
      </c>
      <c r="E12" s="71">
        <f t="shared" si="4"/>
        <v>6.5235200583476018</v>
      </c>
      <c r="F12" s="71">
        <f t="shared" si="4"/>
        <v>5.9704279536569453</v>
      </c>
      <c r="G12" s="71">
        <f t="shared" si="4"/>
        <v>5.9398954920412548</v>
      </c>
      <c r="H12" s="71">
        <f t="shared" si="4"/>
        <v>5.9640236832899793</v>
      </c>
      <c r="I12" s="71">
        <f t="shared" si="4"/>
        <v>5.9135058670897651</v>
      </c>
      <c r="J12" s="71">
        <f t="shared" si="4"/>
        <v>5.8744627695873346</v>
      </c>
      <c r="K12" s="71">
        <f t="shared" si="4"/>
        <v>5.6808658984614135</v>
      </c>
      <c r="L12" s="71">
        <f t="shared" si="4"/>
        <v>5.5153283947153424</v>
      </c>
      <c r="M12" s="71">
        <f t="shared" si="4"/>
        <v>5.4859851378458284</v>
      </c>
      <c r="N12" s="71">
        <f t="shared" si="4"/>
        <v>5.8675279979536796</v>
      </c>
      <c r="O12" s="79">
        <f t="shared" si="4"/>
        <v>5.9966279913013665</v>
      </c>
      <c r="P12" s="111">
        <v>5.9603267702690657</v>
      </c>
      <c r="Q12" s="118">
        <v>5.2915326565716603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4"/>
        <v>5.7965460897465881</v>
      </c>
      <c r="D13" s="71">
        <f t="shared" si="4"/>
        <v>5.4817511768358287</v>
      </c>
      <c r="E13" s="71">
        <f t="shared" si="4"/>
        <v>5.344996882643553</v>
      </c>
      <c r="F13" s="71">
        <f t="shared" si="4"/>
        <v>4.8918250445952554</v>
      </c>
      <c r="G13" s="71">
        <f t="shared" si="4"/>
        <v>4.8668085028056014</v>
      </c>
      <c r="H13" s="71">
        <f t="shared" si="4"/>
        <v>4.8865777540464608</v>
      </c>
      <c r="I13" s="71">
        <f t="shared" si="4"/>
        <v>4.8451863629427283</v>
      </c>
      <c r="J13" s="71">
        <f t="shared" si="4"/>
        <v>4.8131966959266519</v>
      </c>
      <c r="K13" s="71">
        <f t="shared" si="4"/>
        <v>4.6545745619556715</v>
      </c>
      <c r="L13" s="71">
        <f t="shared" si="4"/>
        <v>4.5189426586933905</v>
      </c>
      <c r="M13" s="71">
        <f t="shared" si="4"/>
        <v>4.4949004828295385</v>
      </c>
      <c r="N13" s="71">
        <f t="shared" si="4"/>
        <v>4.8075147431722796</v>
      </c>
      <c r="O13" s="79">
        <f t="shared" si="4"/>
        <v>4.9132918475301794</v>
      </c>
      <c r="P13" s="111">
        <v>4.8835487162884021</v>
      </c>
      <c r="Q13" s="118">
        <v>6.1100031144686868</v>
      </c>
    </row>
    <row r="14" spans="1:156" ht="15.75" thickBot="1" x14ac:dyDescent="0.3">
      <c r="A14" s="137"/>
      <c r="B14" s="46" t="s">
        <v>52</v>
      </c>
      <c r="C14" s="72">
        <f t="shared" si="4"/>
        <v>5.0895065991413206</v>
      </c>
      <c r="D14" s="73">
        <f t="shared" si="4"/>
        <v>4.8131091097002479</v>
      </c>
      <c r="E14" s="73">
        <f t="shared" si="4"/>
        <v>4.6930355569368771</v>
      </c>
      <c r="F14" s="73">
        <f t="shared" si="4"/>
        <v>4.2951398058150829</v>
      </c>
      <c r="G14" s="73">
        <f t="shared" si="4"/>
        <v>4.2731746816610015</v>
      </c>
      <c r="H14" s="73">
        <f t="shared" si="4"/>
        <v>4.2905325587644745</v>
      </c>
      <c r="I14" s="73">
        <f t="shared" si="4"/>
        <v>4.2541899238732039</v>
      </c>
      <c r="J14" s="73">
        <f t="shared" si="4"/>
        <v>4.2261022283969876</v>
      </c>
      <c r="K14" s="73">
        <f t="shared" si="4"/>
        <v>4.0868281874222729</v>
      </c>
      <c r="L14" s="73">
        <f t="shared" si="4"/>
        <v>3.9677401208357708</v>
      </c>
      <c r="M14" s="73">
        <f t="shared" si="4"/>
        <v>3.9466305133518866</v>
      </c>
      <c r="N14" s="73">
        <f t="shared" si="4"/>
        <v>4.2211133374968464</v>
      </c>
      <c r="O14" s="80">
        <f t="shared" si="4"/>
        <v>4.3139881740516479</v>
      </c>
      <c r="P14" s="126">
        <v>4.2878729909080304</v>
      </c>
      <c r="Q14" s="119">
        <v>4.3317697197244751</v>
      </c>
    </row>
    <row r="15" spans="1:156" x14ac:dyDescent="0.25">
      <c r="A15" s="135" t="s">
        <v>40</v>
      </c>
      <c r="B15" s="44" t="s">
        <v>38</v>
      </c>
      <c r="C15" s="68">
        <f>$P15</f>
        <v>-2.6533137969740581</v>
      </c>
      <c r="D15" s="69">
        <f t="shared" ref="D15:O15" si="5">$P15</f>
        <v>-2.6533137969740581</v>
      </c>
      <c r="E15" s="69">
        <f t="shared" si="5"/>
        <v>-2.6533137969740581</v>
      </c>
      <c r="F15" s="69">
        <f t="shared" si="5"/>
        <v>-2.6533137969740581</v>
      </c>
      <c r="G15" s="69">
        <f t="shared" si="5"/>
        <v>-2.6533137969740581</v>
      </c>
      <c r="H15" s="69">
        <f t="shared" si="5"/>
        <v>-2.6533137969740581</v>
      </c>
      <c r="I15" s="69">
        <f t="shared" si="5"/>
        <v>-2.6533137969740581</v>
      </c>
      <c r="J15" s="69">
        <f t="shared" si="5"/>
        <v>-2.6533137969740581</v>
      </c>
      <c r="K15" s="69">
        <f t="shared" si="5"/>
        <v>-2.6533137969740581</v>
      </c>
      <c r="L15" s="69">
        <f t="shared" si="5"/>
        <v>-2.6533137969740581</v>
      </c>
      <c r="M15" s="69">
        <f t="shared" si="5"/>
        <v>-2.6533137969740581</v>
      </c>
      <c r="N15" s="69">
        <f t="shared" si="5"/>
        <v>-2.6533137969740581</v>
      </c>
      <c r="O15" s="69">
        <f t="shared" si="5"/>
        <v>-2.6533137969740581</v>
      </c>
      <c r="P15" s="111">
        <v>-2.6533137969740581</v>
      </c>
      <c r="Q15" s="118">
        <v>-2.6592060098478787</v>
      </c>
    </row>
    <row r="16" spans="1:156" x14ac:dyDescent="0.25">
      <c r="A16" s="136"/>
      <c r="B16" s="45" t="s">
        <v>39</v>
      </c>
      <c r="C16" s="70">
        <f t="shared" ref="C16:O18" si="6">$P16</f>
        <v>-2.5816656179441466</v>
      </c>
      <c r="D16" s="71">
        <f t="shared" si="6"/>
        <v>-2.5816656179441466</v>
      </c>
      <c r="E16" s="71">
        <f t="shared" si="6"/>
        <v>-2.5816656179441466</v>
      </c>
      <c r="F16" s="71">
        <f t="shared" si="6"/>
        <v>-2.5816656179441466</v>
      </c>
      <c r="G16" s="71">
        <f t="shared" si="6"/>
        <v>-2.5816656179441466</v>
      </c>
      <c r="H16" s="71">
        <f t="shared" si="6"/>
        <v>-2.5816656179441466</v>
      </c>
      <c r="I16" s="71">
        <f t="shared" si="6"/>
        <v>-2.5816656179441466</v>
      </c>
      <c r="J16" s="71">
        <f t="shared" si="6"/>
        <v>-2.5816656179441466</v>
      </c>
      <c r="K16" s="71">
        <f t="shared" si="6"/>
        <v>-2.5816656179441466</v>
      </c>
      <c r="L16" s="71">
        <f t="shared" si="6"/>
        <v>-2.5816656179441466</v>
      </c>
      <c r="M16" s="71">
        <f t="shared" si="6"/>
        <v>-2.5816656179441466</v>
      </c>
      <c r="N16" s="71">
        <f t="shared" si="6"/>
        <v>-2.5816656179441466</v>
      </c>
      <c r="O16" s="71">
        <f t="shared" si="6"/>
        <v>-2.5816656179441466</v>
      </c>
      <c r="P16" s="111">
        <v>-2.5816656179441466</v>
      </c>
      <c r="Q16" s="118">
        <v>-2.7624916181607904</v>
      </c>
      <c r="R16" s="5"/>
    </row>
    <row r="17" spans="1:273" x14ac:dyDescent="0.25">
      <c r="A17" s="136"/>
      <c r="B17" s="45" t="s">
        <v>51</v>
      </c>
      <c r="C17" s="70">
        <f t="shared" si="6"/>
        <v>-1.8526528929199653</v>
      </c>
      <c r="D17" s="71">
        <f t="shared" si="6"/>
        <v>-1.8526528929199653</v>
      </c>
      <c r="E17" s="71">
        <f t="shared" si="6"/>
        <v>-1.8526528929199653</v>
      </c>
      <c r="F17" s="71">
        <f t="shared" si="6"/>
        <v>-1.8526528929199653</v>
      </c>
      <c r="G17" s="71">
        <f t="shared" si="6"/>
        <v>-1.8526528929199653</v>
      </c>
      <c r="H17" s="71">
        <f t="shared" si="6"/>
        <v>-1.8526528929199653</v>
      </c>
      <c r="I17" s="71">
        <f t="shared" si="6"/>
        <v>-1.8526528929199653</v>
      </c>
      <c r="J17" s="71">
        <f t="shared" si="6"/>
        <v>-1.8526528929199653</v>
      </c>
      <c r="K17" s="71">
        <f t="shared" si="6"/>
        <v>-1.8526528929199653</v>
      </c>
      <c r="L17" s="71">
        <f t="shared" si="6"/>
        <v>-1.8526528929199653</v>
      </c>
      <c r="M17" s="71">
        <f t="shared" si="6"/>
        <v>-1.8526528929199653</v>
      </c>
      <c r="N17" s="71">
        <f t="shared" si="6"/>
        <v>-1.8526528929199653</v>
      </c>
      <c r="O17" s="71">
        <f t="shared" si="6"/>
        <v>-1.8526528929199653</v>
      </c>
      <c r="P17" s="111">
        <v>-1.8526528929199653</v>
      </c>
      <c r="Q17" s="118">
        <v>-2.4676713345441552</v>
      </c>
      <c r="R17" s="102"/>
      <c r="T17" s="41"/>
    </row>
    <row r="18" spans="1:273" ht="15.75" thickBot="1" x14ac:dyDescent="0.3">
      <c r="A18" s="137"/>
      <c r="B18" s="46" t="s">
        <v>52</v>
      </c>
      <c r="C18" s="72">
        <f t="shared" si="6"/>
        <v>-1.4717612967463625</v>
      </c>
      <c r="D18" s="73">
        <f t="shared" si="6"/>
        <v>-1.4717612967463625</v>
      </c>
      <c r="E18" s="73">
        <f t="shared" si="6"/>
        <v>-1.4717612967463625</v>
      </c>
      <c r="F18" s="73">
        <f t="shared" si="6"/>
        <v>-1.4717612967463625</v>
      </c>
      <c r="G18" s="73">
        <f t="shared" si="6"/>
        <v>-1.4717612967463625</v>
      </c>
      <c r="H18" s="73">
        <f t="shared" si="6"/>
        <v>-1.4717612967463625</v>
      </c>
      <c r="I18" s="73">
        <f t="shared" si="6"/>
        <v>-1.4717612967463625</v>
      </c>
      <c r="J18" s="73">
        <f t="shared" si="6"/>
        <v>-1.4717612967463625</v>
      </c>
      <c r="K18" s="73">
        <f t="shared" si="6"/>
        <v>-1.4717612967463625</v>
      </c>
      <c r="L18" s="73">
        <f t="shared" si="6"/>
        <v>-1.4717612967463625</v>
      </c>
      <c r="M18" s="73">
        <f t="shared" si="6"/>
        <v>-1.4717612967463625</v>
      </c>
      <c r="N18" s="73">
        <f t="shared" si="6"/>
        <v>-1.4717612967463625</v>
      </c>
      <c r="O18" s="73">
        <f t="shared" si="6"/>
        <v>-1.4717612967463625</v>
      </c>
      <c r="P18" s="126">
        <v>-1.4717612967463625</v>
      </c>
      <c r="Q18" s="119">
        <v>-1.4447481134225293</v>
      </c>
      <c r="R18" s="102"/>
    </row>
    <row r="19" spans="1:273" ht="15.75" thickBot="1" x14ac:dyDescent="0.3">
      <c r="A19" s="40"/>
      <c r="B19" s="40"/>
      <c r="C19" s="56">
        <v>1.1869536737522468</v>
      </c>
      <c r="D19" s="57">
        <v>1.1224933947217941</v>
      </c>
      <c r="E19" s="57">
        <v>1.0944903374908608</v>
      </c>
      <c r="F19" s="57">
        <v>1.0016947365097943</v>
      </c>
      <c r="G19" s="57">
        <v>0.99657212112434423</v>
      </c>
      <c r="H19" s="57">
        <v>1.0006202534128421</v>
      </c>
      <c r="I19" s="57">
        <v>0.99214457445305682</v>
      </c>
      <c r="J19" s="57">
        <v>0.98559407831294876</v>
      </c>
      <c r="K19" s="57">
        <v>0.95311316265382606</v>
      </c>
      <c r="L19" s="57">
        <v>0.92533993643210355</v>
      </c>
      <c r="M19" s="57">
        <v>0.92041684110520261</v>
      </c>
      <c r="N19" s="57">
        <v>0.98443058981626996</v>
      </c>
      <c r="O19" s="103">
        <v>1.006090474974187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1.0013426241821255</v>
      </c>
      <c r="D20" s="104">
        <v>0.98534037338741431</v>
      </c>
      <c r="E20" s="104">
        <v>0.98374593766817298</v>
      </c>
      <c r="F20" s="104">
        <v>0.96809577245934597</v>
      </c>
      <c r="G20" s="104">
        <v>0.96704252718102113</v>
      </c>
      <c r="H20" s="104">
        <v>0.97226152895990625</v>
      </c>
      <c r="I20" s="104">
        <v>0.96460968379293166</v>
      </c>
      <c r="J20" s="104">
        <v>0.93490592594439814</v>
      </c>
      <c r="K20" s="104">
        <v>0.92608159425007919</v>
      </c>
      <c r="L20" s="104">
        <v>0.93733864431730818</v>
      </c>
      <c r="M20" s="104">
        <v>0.95068462634997286</v>
      </c>
      <c r="N20" s="104">
        <v>0.98014310511897285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1.5126714386701104E-4</v>
      </c>
      <c r="D21" s="104">
        <v>0</v>
      </c>
      <c r="E21" s="104">
        <v>0</v>
      </c>
      <c r="F21" s="104">
        <v>1.7110410661435354E-4</v>
      </c>
      <c r="G21" s="104">
        <v>2.4211083752802574E-4</v>
      </c>
      <c r="H21" s="104">
        <v>1.8785227736245038E-4</v>
      </c>
      <c r="I21" s="104">
        <v>3.0476268119026401E-4</v>
      </c>
      <c r="J21" s="104">
        <v>3.44811202389037E-4</v>
      </c>
      <c r="K21" s="104">
        <v>4.5060145323810754E-4</v>
      </c>
      <c r="L21" s="104">
        <v>3.4119070413987667E-4</v>
      </c>
      <c r="M21" s="104">
        <v>3.2727952128427148E-4</v>
      </c>
      <c r="N21" s="104">
        <v>1.3091201936976348E-4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1.6452161423412166E-3</v>
      </c>
      <c r="D22" s="15">
        <f t="shared" ref="D22:O23" si="7">D5/(D3*$P22 + D5)</f>
        <v>1.2316198157094511E-2</v>
      </c>
      <c r="E22" s="15">
        <f t="shared" si="7"/>
        <v>3.4838780518723786E-2</v>
      </c>
      <c r="F22" s="15">
        <f t="shared" si="7"/>
        <v>5.0463836167823219E-2</v>
      </c>
      <c r="G22" s="15">
        <f t="shared" si="7"/>
        <v>6.3264040704755262E-2</v>
      </c>
      <c r="H22" s="15">
        <f t="shared" si="7"/>
        <v>7.0224514030653523E-2</v>
      </c>
      <c r="I22" s="15">
        <f t="shared" si="7"/>
        <v>8.5914157353082582E-2</v>
      </c>
      <c r="J22" s="15">
        <f t="shared" si="7"/>
        <v>9.6768670308993845E-2</v>
      </c>
      <c r="K22" s="15">
        <f t="shared" si="7"/>
        <v>0.10167868306622302</v>
      </c>
      <c r="L22" s="15">
        <f t="shared" si="7"/>
        <v>0.11496524195075951</v>
      </c>
      <c r="M22" s="15">
        <f t="shared" si="7"/>
        <v>0.12454557951802515</v>
      </c>
      <c r="N22" s="15">
        <f t="shared" si="7"/>
        <v>0.13565720187744715</v>
      </c>
      <c r="O22" s="16">
        <f t="shared" si="7"/>
        <v>0.1451197234055846</v>
      </c>
      <c r="P22" s="14">
        <f>(1 - P$1) / P$1 * (P5/P3)</f>
        <v>1.290425809265354</v>
      </c>
      <c r="Q22" s="120">
        <f>(1 - Q$1) / Q$1 * (Q5/Q3)</f>
        <v>0.91278503526987398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3.4993947156677255E-3</v>
      </c>
      <c r="D23" s="58">
        <f t="shared" si="7"/>
        <v>0</v>
      </c>
      <c r="E23" s="58">
        <f t="shared" si="7"/>
        <v>3.0629514454744187E-2</v>
      </c>
      <c r="F23" s="58">
        <f t="shared" si="7"/>
        <v>3.7131021859238361E-2</v>
      </c>
      <c r="G23" s="58">
        <f t="shared" si="7"/>
        <v>4.8466136471073264E-2</v>
      </c>
      <c r="H23" s="58">
        <f t="shared" si="7"/>
        <v>8.236700793775259E-2</v>
      </c>
      <c r="I23" s="58">
        <f t="shared" si="7"/>
        <v>7.4230513647674301E-2</v>
      </c>
      <c r="J23" s="58">
        <f t="shared" si="7"/>
        <v>9.164303430786136E-2</v>
      </c>
      <c r="K23" s="58">
        <f t="shared" si="7"/>
        <v>9.6184823254961693E-2</v>
      </c>
      <c r="L23" s="58">
        <f t="shared" si="7"/>
        <v>0.10510327037429579</v>
      </c>
      <c r="M23" s="58">
        <f t="shared" si="7"/>
        <v>0.11750372351742197</v>
      </c>
      <c r="N23" s="58">
        <f t="shared" si="7"/>
        <v>0.1274374547457103</v>
      </c>
      <c r="O23" s="59">
        <f t="shared" si="7"/>
        <v>0.13625582052165383</v>
      </c>
      <c r="P23" s="112">
        <f>(1 - P$1) / P$1 * (P6/P4)</f>
        <v>1.1578637849380078</v>
      </c>
      <c r="Q23" s="58">
        <f>(1 - Q$1) / Q$1 * (Q6/Q4)</f>
        <v>0.8276883192180301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64.144999999999996</v>
      </c>
      <c r="D28" s="37">
        <v>66.305999999999997</v>
      </c>
      <c r="E28" s="37">
        <v>66.370999999999995</v>
      </c>
      <c r="F28" s="37">
        <v>63.216999999999999</v>
      </c>
      <c r="G28" s="37">
        <v>65.650000000000006</v>
      </c>
      <c r="H28" s="37">
        <v>70.5</v>
      </c>
      <c r="I28" s="37">
        <v>67.849999999999994</v>
      </c>
      <c r="J28" s="37">
        <v>67.349999999999994</v>
      </c>
      <c r="K28" s="37">
        <v>65.400000000000006</v>
      </c>
      <c r="L28" s="37">
        <v>63.55</v>
      </c>
      <c r="M28" s="37">
        <v>61.633000000000003</v>
      </c>
      <c r="N28" s="37">
        <v>64.8</v>
      </c>
      <c r="O28" s="37">
        <v>73.266999999999996</v>
      </c>
      <c r="P28" s="37">
        <v>66.533000000000001</v>
      </c>
      <c r="Q28" s="37">
        <v>64.766999999999996</v>
      </c>
      <c r="S28" s="4">
        <f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63.68505269224611</v>
      </c>
      <c r="T28" s="4">
        <f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64.862887758765225</v>
      </c>
      <c r="U28" s="4">
        <f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64.899322628293405</v>
      </c>
      <c r="V28" s="4">
        <f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62.201933022627202</v>
      </c>
      <c r="W28" s="4" t="e">
        <f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8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8"/>
        <v>#N/A</v>
      </c>
      <c r="AI28" s="4">
        <f>IF(OR($B28 &lt; C$231, $B28 &gt; C$234), 0, C28-S28)</f>
        <v>0.45994730775388604</v>
      </c>
      <c r="AJ28" s="4">
        <f>IF(OR($B28 &lt; D$231, $B28 &gt; D$234), 0, D28-T28)</f>
        <v>1.4431122412347719</v>
      </c>
      <c r="AK28" s="4">
        <f>IF(OR($B28 &lt; E$231, $B28 &gt; E$234), 0, E28-U28)</f>
        <v>1.4716773717065905</v>
      </c>
      <c r="AL28" s="4">
        <f>IF(OR($B28 &lt; F$231, $B28 &gt; F$234), 0, F28-V28)</f>
        <v>1.0150669773727969</v>
      </c>
      <c r="AM28" s="4">
        <f>IF(OR($B28 &lt; G$231, $B28 &gt; G$234), 0, G28-W28)</f>
        <v>0</v>
      </c>
      <c r="AN28" s="4">
        <f>IF(OR($B28 &lt; H$231, $B28 &gt; H$234), 0, H28-X28)</f>
        <v>0</v>
      </c>
      <c r="AO28" s="4">
        <f>IF(OR($B28 &lt; I$231, $B28 &gt; I$234), 0, I28-Y28)</f>
        <v>0</v>
      </c>
      <c r="AP28" s="4">
        <f>IF(OR($B28 &lt; J$231, $B28 &gt; J$234), 0, J28-Z28)</f>
        <v>0</v>
      </c>
      <c r="AQ28" s="4">
        <f>IF(OR($B28 &lt; K$231, $B28 &gt; K$234), 0, K28-AA28)</f>
        <v>0</v>
      </c>
      <c r="AR28" s="4">
        <f>IF(OR($B28 &lt; L$231, $B28 &gt; L$234), 0, L28-AB28)</f>
        <v>0</v>
      </c>
      <c r="AS28" s="4">
        <f>IF(OR($B28 &lt; M$231, $B28 &gt; M$234), 0, M28-AC28)</f>
        <v>0</v>
      </c>
      <c r="AT28" s="4">
        <f>IF(OR($B28 &lt; N$231, $B28 &gt; N$234), 0, N28-AD28)</f>
        <v>0</v>
      </c>
      <c r="AU28" s="4">
        <f>IF(OR($B28 &lt; O$231, $B28 &gt; O$234), 0, O28-AE28)</f>
        <v>0</v>
      </c>
      <c r="AV28" s="4">
        <f t="shared" ref="AV28:AW43" si="9">IF(OR($B28 &lt; P$231, $B28 &gt; P$234), 0, P28-AF28)</f>
        <v>0</v>
      </c>
      <c r="AW28" s="4">
        <f t="shared" si="9"/>
        <v>0</v>
      </c>
      <c r="AY28" s="2">
        <f>IF(OR($B28 &lt; C$231, $B28 &gt; C$234), #N/A, ((1-FG28)*DK28) + (FG28 - FW28)*EA28 + (FW28*EQ28))</f>
        <v>63.685052684228168</v>
      </c>
      <c r="AZ28" s="2">
        <f t="shared" ref="AZ28:BM43" si="10">IF(OR($B28 &lt; D$231, $B28 &gt; D$234), #N/A, ((1-FH28)*DL28) + (FH28 - FX28)*EB28 + (FX28*ER28))</f>
        <v>64.862887758263113</v>
      </c>
      <c r="BA28" s="2">
        <f t="shared" si="10"/>
        <v>64.899322628019462</v>
      </c>
      <c r="BB28" s="2">
        <f t="shared" si="10"/>
        <v>62.201933022624047</v>
      </c>
      <c r="BC28" s="2" t="e">
        <f t="shared" si="10"/>
        <v>#N/A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>IF(AND(IY28 &lt; $CC$23, $B28 &lt; C$7, $B28 &gt; C$231), C28, "")</f>
        <v>64.144999999999996</v>
      </c>
      <c r="BP28" s="2">
        <f t="shared" ref="BP28:CC43" si="11">IF(AND(IZ28 &lt; $CC$23, $B28 &lt; D$7, $B28 &gt; D$231), D28, "")</f>
        <v>66.305999999999997</v>
      </c>
      <c r="BQ28" s="2">
        <f t="shared" si="11"/>
        <v>66.370999999999995</v>
      </c>
      <c r="BR28" s="2">
        <f t="shared" si="11"/>
        <v>63.216999999999999</v>
      </c>
      <c r="BS28" s="2" t="str">
        <f t="shared" si="11"/>
        <v/>
      </c>
      <c r="BT28" s="2" t="str">
        <f t="shared" si="11"/>
        <v/>
      </c>
      <c r="BU28" s="2" t="str">
        <f t="shared" si="11"/>
        <v/>
      </c>
      <c r="BV28" s="2" t="str">
        <f t="shared" si="11"/>
        <v/>
      </c>
      <c r="BW28" s="2" t="str">
        <f t="shared" si="11"/>
        <v/>
      </c>
      <c r="BX28" s="2" t="str">
        <f t="shared" si="11"/>
        <v/>
      </c>
      <c r="BY28" s="2" t="str">
        <f t="shared" si="11"/>
        <v/>
      </c>
      <c r="BZ28" s="2" t="str">
        <f t="shared" si="11"/>
        <v/>
      </c>
      <c r="CA28" s="2" t="str">
        <f t="shared" si="11"/>
        <v/>
      </c>
      <c r="CB28" s="2" t="str">
        <f t="shared" si="11"/>
        <v/>
      </c>
      <c r="CC28" s="2" t="str">
        <f t="shared" si="11"/>
        <v/>
      </c>
      <c r="CE28" s="2" t="str">
        <f>IF(AND(IY28 &lt; $CS$23, $B28 &gt; C$232, $B28 &lt; C$233), C28, "")</f>
        <v/>
      </c>
      <c r="CF28" s="2" t="str">
        <f t="shared" ref="CF28:CS43" si="12">IF(AND(IZ28 &lt; $CS$23, $B28 &gt; D$232, $B28 &lt; D$233), D28, "")</f>
        <v/>
      </c>
      <c r="CG28" s="2" t="str">
        <f t="shared" si="12"/>
        <v/>
      </c>
      <c r="CH28" s="2" t="str">
        <f t="shared" si="12"/>
        <v/>
      </c>
      <c r="CI28" s="2" t="str">
        <f t="shared" si="12"/>
        <v/>
      </c>
      <c r="CJ28" s="2" t="str">
        <f t="shared" si="12"/>
        <v/>
      </c>
      <c r="CK28" s="2" t="str">
        <f t="shared" si="12"/>
        <v/>
      </c>
      <c r="CL28" s="2" t="str">
        <f t="shared" si="12"/>
        <v/>
      </c>
      <c r="CM28" s="2" t="str">
        <f t="shared" si="12"/>
        <v/>
      </c>
      <c r="CN28" s="2" t="str">
        <f t="shared" si="12"/>
        <v/>
      </c>
      <c r="CO28" s="2" t="str">
        <f t="shared" si="12"/>
        <v/>
      </c>
      <c r="CP28" s="2" t="str">
        <f t="shared" si="12"/>
        <v/>
      </c>
      <c r="CQ28" s="2" t="str">
        <f t="shared" si="12"/>
        <v/>
      </c>
      <c r="CR28" s="2" t="str">
        <f t="shared" si="12"/>
        <v/>
      </c>
      <c r="CS28" s="2" t="str">
        <f t="shared" si="12"/>
        <v/>
      </c>
      <c r="CU28" s="2" t="str">
        <f>IF(AND(IY28 &lt; $DI$23, $B28 &gt; C$7, $B28 &lt; C$234), C28, "")</f>
        <v/>
      </c>
      <c r="CV28" s="2" t="str">
        <f t="shared" ref="CV28:DI43" si="13">IF(AND(IZ28 &lt; $DI$23, $B28 &gt; D$7, $B28 &lt; D$234), D28, "")</f>
        <v/>
      </c>
      <c r="CW28" s="2" t="str">
        <f t="shared" si="13"/>
        <v/>
      </c>
      <c r="CX28" s="2" t="str">
        <f t="shared" si="13"/>
        <v/>
      </c>
      <c r="CY28" s="2" t="str">
        <f t="shared" si="13"/>
        <v/>
      </c>
      <c r="CZ28" s="2" t="str">
        <f t="shared" si="13"/>
        <v/>
      </c>
      <c r="DA28" s="2" t="str">
        <f t="shared" si="13"/>
        <v/>
      </c>
      <c r="DB28" s="2" t="str">
        <f t="shared" si="13"/>
        <v/>
      </c>
      <c r="DC28" s="2" t="str">
        <f t="shared" si="13"/>
        <v/>
      </c>
      <c r="DD28" s="2" t="str">
        <f t="shared" si="13"/>
        <v/>
      </c>
      <c r="DE28" s="2" t="str">
        <f t="shared" si="13"/>
        <v/>
      </c>
      <c r="DF28" s="2" t="str">
        <f t="shared" si="13"/>
        <v/>
      </c>
      <c r="DG28" s="2" t="str">
        <f t="shared" si="13"/>
        <v/>
      </c>
      <c r="DH28" s="2" t="str">
        <f t="shared" si="13"/>
        <v/>
      </c>
      <c r="DI28" s="2" t="str">
        <f t="shared" si="13"/>
        <v/>
      </c>
      <c r="DK28" s="2">
        <f t="shared" ref="DK28:DY91" si="14">BO$229*$B28+BO$230</f>
        <v>63.68506653225807</v>
      </c>
      <c r="DL28" s="2">
        <f t="shared" si="14"/>
        <v>64.862914772727251</v>
      </c>
      <c r="DM28" s="2">
        <f t="shared" si="14"/>
        <v>64.899323863636383</v>
      </c>
      <c r="DN28" s="2">
        <f t="shared" si="14"/>
        <v>62.201934046345819</v>
      </c>
      <c r="DO28" s="2">
        <f t="shared" si="14"/>
        <v>63.951068548387099</v>
      </c>
      <c r="DP28" s="2">
        <f t="shared" si="14"/>
        <v>69.910414772727279</v>
      </c>
      <c r="DQ28" s="2">
        <f t="shared" si="14"/>
        <v>66.025791972140752</v>
      </c>
      <c r="DR28" s="2">
        <f t="shared" si="14"/>
        <v>64.152598973607027</v>
      </c>
      <c r="DS28" s="2">
        <f t="shared" si="14"/>
        <v>62.904267741935477</v>
      </c>
      <c r="DT28" s="2">
        <f t="shared" si="14"/>
        <v>61.113297886540607</v>
      </c>
      <c r="DU28" s="2">
        <f t="shared" si="14"/>
        <v>60.270573748609564</v>
      </c>
      <c r="DV28" s="2">
        <f t="shared" si="14"/>
        <v>63.629975623167155</v>
      </c>
      <c r="DW28" s="2">
        <f t="shared" si="14"/>
        <v>71.78683333333332</v>
      </c>
      <c r="DX28" s="2">
        <f t="shared" si="14"/>
        <v>65.934145833333361</v>
      </c>
      <c r="DY28" s="2">
        <f t="shared" si="14"/>
        <v>64.712693212917344</v>
      </c>
      <c r="EA28" s="2">
        <f t="shared" ref="EA28:EO84" si="15">CE$229*$B28+CE$230</f>
        <v>59.383367775328281</v>
      </c>
      <c r="EB28" s="2">
        <f t="shared" si="15"/>
        <v>56.699498323710195</v>
      </c>
      <c r="EC28" s="2">
        <f t="shared" si="15"/>
        <v>64.585204996034889</v>
      </c>
      <c r="ED28" s="2">
        <f t="shared" si="15"/>
        <v>61.980882078331518</v>
      </c>
      <c r="EE28" s="2">
        <f t="shared" si="15"/>
        <v>69.304707930098161</v>
      </c>
      <c r="EF28" s="2">
        <f t="shared" si="15"/>
        <v>87.516028779513675</v>
      </c>
      <c r="EG28" s="2">
        <f t="shared" si="15"/>
        <v>78.793146742788167</v>
      </c>
      <c r="EH28" s="2">
        <f t="shared" si="15"/>
        <v>75.373056006179993</v>
      </c>
      <c r="EI28" s="2">
        <f t="shared" si="15"/>
        <v>65.328636593280208</v>
      </c>
      <c r="EJ28" s="2">
        <f t="shared" si="15"/>
        <v>62.904338995770225</v>
      </c>
      <c r="EK28" s="2">
        <f t="shared" si="15"/>
        <v>63.85613115597274</v>
      </c>
      <c r="EL28" s="2">
        <f t="shared" si="15"/>
        <v>69.053939114391142</v>
      </c>
      <c r="EM28" s="2">
        <f t="shared" si="15"/>
        <v>77.682045556870662</v>
      </c>
      <c r="EN28" s="2">
        <f t="shared" si="15"/>
        <v>70.387053478746452</v>
      </c>
      <c r="EO28" s="2">
        <f t="shared" si="15"/>
        <v>69.157089521475129</v>
      </c>
      <c r="EQ28" s="2">
        <f t="shared" ref="EQ28:FE91" si="16">CU$229*$B28+CU$230</f>
        <v>54.181869513381542</v>
      </c>
      <c r="ER28" s="2">
        <f t="shared" si="16"/>
        <v>60.084247040357688</v>
      </c>
      <c r="ES28" s="2">
        <f t="shared" si="16"/>
        <v>63.884752348402486</v>
      </c>
      <c r="ET28" s="2">
        <f t="shared" si="16"/>
        <v>62.304982497801511</v>
      </c>
      <c r="EU28" s="2">
        <f t="shared" si="16"/>
        <v>70.597965932524943</v>
      </c>
      <c r="EV28" s="2">
        <f t="shared" si="16"/>
        <v>75.408933890198227</v>
      </c>
      <c r="EW28" s="2">
        <f t="shared" si="16"/>
        <v>76.208142452901242</v>
      </c>
      <c r="EX28" s="2">
        <f t="shared" si="16"/>
        <v>70.086285947482622</v>
      </c>
      <c r="EY28" s="2">
        <f t="shared" si="16"/>
        <v>61.561727822974945</v>
      </c>
      <c r="EZ28" s="2">
        <f t="shared" si="16"/>
        <v>61.84002701802676</v>
      </c>
      <c r="FA28" s="2">
        <f t="shared" si="16"/>
        <v>62.835381699269192</v>
      </c>
      <c r="FB28" s="2">
        <f t="shared" si="16"/>
        <v>68.848179111347221</v>
      </c>
      <c r="FC28" s="2">
        <f t="shared" si="16"/>
        <v>76.153155138607744</v>
      </c>
      <c r="FD28" s="2">
        <f t="shared" si="16"/>
        <v>69.399543987944725</v>
      </c>
      <c r="FE28" s="2">
        <f t="shared" si="16"/>
        <v>69.117979722397905</v>
      </c>
      <c r="FG28" s="2">
        <f t="shared" ref="FG28:FU91" si="17">POWER(10,($B28-C$232)/C$230)/(1+POWER(10,($B28-C$232)/C$230))</f>
        <v>3.2192002798219056E-6</v>
      </c>
      <c r="FH28" s="2">
        <f t="shared" si="17"/>
        <v>3.3092105959915304E-6</v>
      </c>
      <c r="FI28" s="2">
        <f t="shared" si="17"/>
        <v>3.9335965681703207E-6</v>
      </c>
      <c r="FJ28" s="2">
        <f t="shared" si="17"/>
        <v>4.6311362647975466E-6</v>
      </c>
      <c r="FK28" s="2">
        <f t="shared" si="17"/>
        <v>4.5306934009020836E-6</v>
      </c>
      <c r="FL28" s="2">
        <f t="shared" si="17"/>
        <v>4.1732116900872918E-6</v>
      </c>
      <c r="FM28" s="2">
        <f t="shared" si="17"/>
        <v>3.7075864040234307E-6</v>
      </c>
      <c r="FN28" s="2">
        <f t="shared" si="17"/>
        <v>3.9281647671518117E-6</v>
      </c>
      <c r="FO28" s="2">
        <f t="shared" si="17"/>
        <v>4.3257572367796409E-6</v>
      </c>
      <c r="FP28" s="2">
        <f t="shared" si="17"/>
        <v>4.2584571232812619E-6</v>
      </c>
      <c r="FQ28" s="2">
        <f t="shared" si="17"/>
        <v>4.4173787390221477E-6</v>
      </c>
      <c r="FR28" s="2">
        <f t="shared" si="17"/>
        <v>4.087193727661682E-6</v>
      </c>
      <c r="FS28" s="2">
        <f t="shared" si="17"/>
        <v>1.1188017336323436E-5</v>
      </c>
      <c r="FT28" s="2">
        <f t="shared" si="17"/>
        <v>2.9605100518592411E-5</v>
      </c>
      <c r="FU28" s="2">
        <f t="shared" si="17"/>
        <v>7.3775692133060355E-5</v>
      </c>
      <c r="FW28" s="2">
        <f>POWER(10,($B28-C$233)/C$230)/(1+POWER(10,($B28-C$233)/C$230))</f>
        <v>1.2299706469664951E-14</v>
      </c>
      <c r="FX28" s="2">
        <f t="shared" ref="FX28:GK43" si="18">POWER(10,($B28-D$233)/D$230)/(1+POWER(10,($B28-D$233)/D$230))</f>
        <v>2.1827202193770153E-14</v>
      </c>
      <c r="FY28" s="2">
        <f t="shared" si="18"/>
        <v>2.6748624688131668E-14</v>
      </c>
      <c r="FZ28" s="2">
        <f t="shared" si="18"/>
        <v>3.2373611301551041E-14</v>
      </c>
      <c r="GA28" s="2">
        <f t="shared" si="18"/>
        <v>2.8871373124200419E-14</v>
      </c>
      <c r="GB28" s="2">
        <f t="shared" si="18"/>
        <v>2.6232716920287981E-14</v>
      </c>
      <c r="GC28" s="2">
        <f t="shared" si="18"/>
        <v>2.2408149980525215E-14</v>
      </c>
      <c r="GD28" s="2">
        <f t="shared" si="18"/>
        <v>3.9310855433335137E-14</v>
      </c>
      <c r="GE28" s="2">
        <f t="shared" si="18"/>
        <v>4.3323830997821687E-14</v>
      </c>
      <c r="GF28" s="2">
        <f t="shared" si="18"/>
        <v>4.0914133063014676E-14</v>
      </c>
      <c r="GG28" s="2">
        <f t="shared" si="18"/>
        <v>3.3617903921197142E-14</v>
      </c>
      <c r="GH28" s="2">
        <f t="shared" si="18"/>
        <v>2.4188611423735692E-14</v>
      </c>
      <c r="GI28" s="2">
        <f t="shared" si="18"/>
        <v>3.1702002761271687E-13</v>
      </c>
      <c r="GJ28" s="2">
        <f t="shared" si="18"/>
        <v>2.766563968872417E-12</v>
      </c>
      <c r="GK28" s="2">
        <f t="shared" si="18"/>
        <v>1.8966362905189305E-11</v>
      </c>
      <c r="GM28" s="107">
        <f xml:space="preserve"> _xlfn.NORM.DIST($B28, C$7, ABS(C$11), TRUE) * _xlfn.NORM.DIST(($B28 - C$7)*C$15, 0, ABS(C$11), TRUE) * 2</f>
        <v>3.9363853740200169E-12</v>
      </c>
      <c r="GN28" s="107">
        <f t="shared" ref="GN28:HA43" si="19" xml:space="preserve"> _xlfn.NORM.DIST($B28, D$7, ABS(D$11), TRUE) * _xlfn.NORM.DIST(($B28 - D$7)*D$15, 0, ABS(D$11), TRUE) * 2</f>
        <v>2.4439317323298237E-13</v>
      </c>
      <c r="GO28" s="107">
        <f t="shared" si="19"/>
        <v>1.2974694317740722E-13</v>
      </c>
      <c r="GP28" s="107">
        <f t="shared" si="19"/>
        <v>1.3893418762580068E-15</v>
      </c>
      <c r="GQ28" s="107">
        <f t="shared" si="19"/>
        <v>8.8539347114888474E-16</v>
      </c>
      <c r="GR28" s="107">
        <f t="shared" si="19"/>
        <v>7.4597657821563348E-16</v>
      </c>
      <c r="GS28" s="107">
        <f t="shared" si="19"/>
        <v>2.2249728496204027E-16</v>
      </c>
      <c r="GT28" s="107">
        <f t="shared" si="19"/>
        <v>1.9411605439722801E-16</v>
      </c>
      <c r="GU28" s="107">
        <f t="shared" si="19"/>
        <v>3.1707706391598155E-17</v>
      </c>
      <c r="GV28" s="107">
        <f t="shared" si="19"/>
        <v>3.1910542540488019E-18</v>
      </c>
      <c r="GW28" s="107">
        <f t="shared" si="19"/>
        <v>2.659801291066662E-18</v>
      </c>
      <c r="GX28" s="107">
        <f t="shared" si="19"/>
        <v>2.2280368596981418E-16</v>
      </c>
      <c r="GY28" s="107">
        <f t="shared" si="19"/>
        <v>4.7181525261954912E-16</v>
      </c>
      <c r="GZ28" s="107">
        <f t="shared" si="19"/>
        <v>3.6404601033914013E-16</v>
      </c>
      <c r="HA28" s="107">
        <f t="shared" si="19"/>
        <v>2.868928127792635E-20</v>
      </c>
      <c r="HC28" s="107">
        <f xml:space="preserve"> _xlfn.NORM.DIST($B28, C$8, ABS(C$12), TRUE) * _xlfn.NORM.DIST(($B28 - C$8)*C$16, 0, ABS(C$12), TRUE) * 2</f>
        <v>1.052262432126951E-26</v>
      </c>
      <c r="HD28" s="107">
        <f t="shared" ref="HD28:HQ43" si="20" xml:space="preserve"> _xlfn.NORM.DIST($B28, D$8, ABS(D$12), TRUE) * _xlfn.NORM.DIST(($B28 - D$8)*D$16, 0, ABS(D$12), TRUE) * 2</f>
        <v>2.7692731464850104E-29</v>
      </c>
      <c r="HE28" s="107">
        <f t="shared" si="20"/>
        <v>4.108157421647122E-30</v>
      </c>
      <c r="HF28" s="107">
        <f t="shared" si="20"/>
        <v>9.3906009256182772E-35</v>
      </c>
      <c r="HG28" s="107">
        <f t="shared" si="20"/>
        <v>3.4481850931183644E-35</v>
      </c>
      <c r="HH28" s="107">
        <f t="shared" si="20"/>
        <v>2.557286664126176E-35</v>
      </c>
      <c r="HI28" s="107">
        <f t="shared" si="20"/>
        <v>2.8518513134804838E-36</v>
      </c>
      <c r="HJ28" s="107">
        <f t="shared" si="20"/>
        <v>6.1370411145156671E-36</v>
      </c>
      <c r="HK28" s="107">
        <f t="shared" si="20"/>
        <v>9.2674387855680692E-38</v>
      </c>
      <c r="HL28" s="107">
        <f t="shared" si="20"/>
        <v>3.1990690354583813E-40</v>
      </c>
      <c r="HM28" s="107">
        <f t="shared" si="20"/>
        <v>9.4305309304791408E-41</v>
      </c>
      <c r="HN28" s="107">
        <f t="shared" si="20"/>
        <v>1.1965540724079782E-36</v>
      </c>
      <c r="HO28" s="107">
        <f t="shared" si="20"/>
        <v>5.2491535976569301E-36</v>
      </c>
      <c r="HP28" s="107">
        <f t="shared" si="20"/>
        <v>1.8960336570702389E-36</v>
      </c>
      <c r="HQ28" s="107">
        <f t="shared" si="20"/>
        <v>6.9176451111936007E-45</v>
      </c>
      <c r="HS28" s="107">
        <f xml:space="preserve"> _xlfn.NORM.DIST($B28, C$9, ABS(C$13), TRUE) * _xlfn.NORM.DIST(($B28 - C$9)*C$17, 0, ABS(C$13), TRUE) * 2</f>
        <v>1.8849489131833549E-82</v>
      </c>
      <c r="HT28" s="107">
        <f t="shared" ref="HT28:IG43" si="21" xml:space="preserve"> _xlfn.NORM.DIST($B28, D$9, ABS(D$13), TRUE) * _xlfn.NORM.DIST(($B28 - D$9)*D$17, 0, ABS(D$13), TRUE) * 2</f>
        <v>1.4168731105513237E-89</v>
      </c>
      <c r="HU28" s="107">
        <f t="shared" si="21"/>
        <v>1.0257494410511003E-92</v>
      </c>
      <c r="HV28" s="107">
        <f t="shared" si="21"/>
        <v>3.0545717539047294E-108</v>
      </c>
      <c r="HW28" s="107">
        <f t="shared" si="21"/>
        <v>7.4850095774913593E-110</v>
      </c>
      <c r="HX28" s="107">
        <f t="shared" si="21"/>
        <v>6.2694384928979985E-110</v>
      </c>
      <c r="HY28" s="107">
        <f t="shared" si="21"/>
        <v>1.0729896809059362E-112</v>
      </c>
      <c r="HZ28" s="107">
        <f t="shared" si="21"/>
        <v>1.5762680959529293E-110</v>
      </c>
      <c r="IA28" s="107">
        <f t="shared" si="21"/>
        <v>8.3835830000490409E-117</v>
      </c>
      <c r="IB28" s="107">
        <f t="shared" si="21"/>
        <v>1.3068313644302273E-124</v>
      </c>
      <c r="IC28" s="107">
        <f t="shared" si="21"/>
        <v>3.4580715923065947E-127</v>
      </c>
      <c r="ID28" s="107">
        <f t="shared" si="21"/>
        <v>3.1014130514987232E-114</v>
      </c>
      <c r="IE28" s="107">
        <f t="shared" si="21"/>
        <v>5.4976438850395253E-112</v>
      </c>
      <c r="IF28" s="107">
        <f t="shared" si="21"/>
        <v>1.5008254137066635E-114</v>
      </c>
      <c r="IG28" s="107">
        <f t="shared" si="21"/>
        <v>8.2298181553499182E-76</v>
      </c>
      <c r="II28" s="107">
        <f xml:space="preserve"> _xlfn.NORM.DIST($B28, C$10, ABS(C$14), TRUE) * _xlfn.NORM.DIST(($B28 - C$10)*C$18, 0, ABS(C$14), TRUE) * 2</f>
        <v>1.8191773567804742E-164</v>
      </c>
      <c r="IJ28" s="107">
        <f t="shared" ref="IJ28:IW43" si="22" xml:space="preserve"> _xlfn.NORM.DIST($B28, D$10, ABS(D$14), TRUE) * _xlfn.NORM.DIST(($B28 - D$10)*D$18, 0, ABS(D$14), TRUE) * 2</f>
        <v>3.2873885890469589E-177</v>
      </c>
      <c r="IK28" s="107">
        <f t="shared" si="22"/>
        <v>6.5130706264653125E-184</v>
      </c>
      <c r="IL28" s="107">
        <f t="shared" si="22"/>
        <v>1.6162223126976433E-216</v>
      </c>
      <c r="IM28" s="107">
        <f t="shared" si="22"/>
        <v>2.5044504498710338E-220</v>
      </c>
      <c r="IN28" s="107">
        <f t="shared" si="22"/>
        <v>6.7276727246916179E-220</v>
      </c>
      <c r="IO28" s="107">
        <f t="shared" si="22"/>
        <v>7.1244665604322012E-226</v>
      </c>
      <c r="IP28" s="107">
        <f t="shared" si="22"/>
        <v>8.0566189468507255E-221</v>
      </c>
      <c r="IQ28" s="107">
        <f t="shared" si="22"/>
        <v>1.6458724892096274E-234</v>
      </c>
      <c r="IR28" s="107">
        <f t="shared" si="22"/>
        <v>1.3796781776958222E-249</v>
      </c>
      <c r="IS28" s="107">
        <f t="shared" si="22"/>
        <v>1.9426887683544272E-255</v>
      </c>
      <c r="IT28" s="107">
        <f t="shared" si="22"/>
        <v>2.7335352522427836E-228</v>
      </c>
      <c r="IU28" s="107">
        <f t="shared" si="22"/>
        <v>6.8922239061091051E-223</v>
      </c>
      <c r="IV28" s="107">
        <f t="shared" si="22"/>
        <v>1.565251053607018E-229</v>
      </c>
      <c r="IW28" s="107">
        <f t="shared" si="22"/>
        <v>3.6252806148860294E-227</v>
      </c>
      <c r="IY28" s="107">
        <f>GM28+HC28+HS28+II28</f>
        <v>3.9363853740200274E-12</v>
      </c>
      <c r="IZ28" s="107">
        <f t="shared" ref="IZ28:JM43" si="23">GN28+HD28+HT28+IJ28</f>
        <v>2.4439317323298242E-13</v>
      </c>
      <c r="JA28" s="107">
        <f t="shared" si="23"/>
        <v>1.2974694317740722E-13</v>
      </c>
      <c r="JB28" s="107">
        <f t="shared" si="23"/>
        <v>1.3893418762580068E-15</v>
      </c>
      <c r="JC28" s="107">
        <f t="shared" si="23"/>
        <v>8.8539347114888474E-16</v>
      </c>
      <c r="JD28" s="107">
        <f t="shared" si="23"/>
        <v>7.4597657821563348E-16</v>
      </c>
      <c r="JE28" s="107">
        <f t="shared" si="23"/>
        <v>2.2249728496204027E-16</v>
      </c>
      <c r="JF28" s="107">
        <f t="shared" si="23"/>
        <v>1.9411605439722801E-16</v>
      </c>
      <c r="JG28" s="107">
        <f t="shared" si="23"/>
        <v>3.1707706391598155E-17</v>
      </c>
      <c r="JH28" s="107">
        <f t="shared" si="23"/>
        <v>3.1910542540488019E-18</v>
      </c>
      <c r="JI28" s="107">
        <f t="shared" si="23"/>
        <v>2.659801291066662E-18</v>
      </c>
      <c r="JJ28" s="107">
        <f t="shared" si="23"/>
        <v>2.2280368596981418E-16</v>
      </c>
      <c r="JK28" s="107">
        <f t="shared" si="23"/>
        <v>4.7181525261954912E-16</v>
      </c>
      <c r="JL28" s="107">
        <f t="shared" si="23"/>
        <v>3.6404601033914013E-16</v>
      </c>
      <c r="JM28" s="107">
        <f t="shared" si="23"/>
        <v>2.868928127792635E-20</v>
      </c>
    </row>
    <row r="29" spans="1:273" x14ac:dyDescent="0.25">
      <c r="B29" s="2">
        <v>1</v>
      </c>
      <c r="C29" s="37">
        <v>63.951999999999998</v>
      </c>
      <c r="D29" s="37">
        <v>66.805999999999997</v>
      </c>
      <c r="E29" s="37">
        <v>66.161000000000001</v>
      </c>
      <c r="F29" s="37">
        <v>64.382999999999996</v>
      </c>
      <c r="G29" s="37">
        <v>65.45</v>
      </c>
      <c r="H29" s="37">
        <v>70.617000000000004</v>
      </c>
      <c r="I29" s="37">
        <v>67.683000000000007</v>
      </c>
      <c r="J29" s="37">
        <v>65.400000000000006</v>
      </c>
      <c r="K29" s="37">
        <v>63.517000000000003</v>
      </c>
      <c r="L29" s="37">
        <v>62.667000000000002</v>
      </c>
      <c r="M29" s="37">
        <v>61.732999999999997</v>
      </c>
      <c r="N29" s="37">
        <v>64.516999999999996</v>
      </c>
      <c r="O29" s="37">
        <v>72.667000000000002</v>
      </c>
      <c r="P29" s="37">
        <v>67</v>
      </c>
      <c r="Q29" s="37">
        <v>66.066999999999993</v>
      </c>
      <c r="S29" s="4">
        <f>AY29 + (C$3 * _xlfn.NORM.DIST($B29, C$7, ABS(C$11), FALSE) * _xlfn.NORM.DIST(($B29 - C$7)*C$15, 0, ABS(C$11), TRUE) * 2)
               + (C$4 * _xlfn.NORM.DIST($B29, C$8, ABS(C$12), FALSE) * _xlfn.NORM.DIST(($B29 - C$8)*C$16, 0, ABS(C$12), TRUE) * 2)
               + (C$5 * _xlfn.NORM.DIST($B29, C$9, ABS(C$13), FALSE) * _xlfn.NORM.DIST(($B29 - C$9)*C$17, 0, ABS(C$13), TRUE) * 2)
               + (C$6 * _xlfn.NORM.DIST($B29, C$10, ABS(C$14), FALSE) * _xlfn.NORM.DIST(($B29 - C$10)*C$18, 0, ABS(C$14), TRUE) * 2)</f>
        <v>63.727205465820127</v>
      </c>
      <c r="T29" s="4">
        <f>AZ29 + (D$3 * _xlfn.NORM.DIST($B29, D$7, ABS(D$11), FALSE) * _xlfn.NORM.DIST(($B29 - D$7)*D$15, 0, ABS(D$11), TRUE) * 2)
               + (D$4 * _xlfn.NORM.DIST($B29, D$8, ABS(D$12), FALSE) * _xlfn.NORM.DIST(($B29 - D$8)*D$16, 0, ABS(D$12), TRUE) * 2)
               + (D$5 * _xlfn.NORM.DIST($B29, D$9, ABS(D$13), FALSE) * _xlfn.NORM.DIST(($B29 - D$9)*D$17, 0, ABS(D$13), TRUE) * 2)
               + (D$6 * _xlfn.NORM.DIST($B29, D$10, ABS(D$14), FALSE) * _xlfn.NORM.DIST(($B29 - D$10)*D$18, 0, ABS(D$14), TRUE) * 2)</f>
        <v>64.951593405077759</v>
      </c>
      <c r="U29" s="4">
        <f>BA29 + (E$3 * _xlfn.NORM.DIST($B29, E$7, ABS(E$11), FALSE) * _xlfn.NORM.DIST(($B29 - E$7)*E$15, 0, ABS(E$11), TRUE) * 2)
               + (E$4 * _xlfn.NORM.DIST($B29, E$8, ABS(E$12), FALSE) * _xlfn.NORM.DIST(($B29 - E$8)*E$16, 0, ABS(E$12), TRUE) * 2)
               + (E$5 * _xlfn.NORM.DIST($B29, E$9, ABS(E$13), FALSE) * _xlfn.NORM.DIST(($B29 - E$9)*E$17, 0, ABS(E$13), TRUE) * 2)
               + (E$6 * _xlfn.NORM.DIST($B29, E$10, ABS(E$14), FALSE) * _xlfn.NORM.DIST(($B29 - E$10)*E$18, 0, ABS(E$14), TRUE) * 2)</f>
        <v>65.025515957825377</v>
      </c>
      <c r="V29" s="4">
        <f>BB29 + (F$3 * _xlfn.NORM.DIST($B29, F$7, ABS(F$11), FALSE) * _xlfn.NORM.DIST(($B29 - F$7)*F$15, 0, ABS(F$11), TRUE) * 2)
               + (F$4 * _xlfn.NORM.DIST($B29, F$8, ABS(F$12), FALSE) * _xlfn.NORM.DIST(($B29 - F$8)*F$16, 0, ABS(F$12), TRUE) * 2)
               + (F$5 * _xlfn.NORM.DIST($B29, F$9, ABS(F$13), FALSE) * _xlfn.NORM.DIST(($B29 - F$9)*F$17, 0, ABS(F$13), TRUE) * 2)
               + (F$6 * _xlfn.NORM.DIST($B29, F$10, ABS(F$14), FALSE) * _xlfn.NORM.DIST(($B29 - F$10)*F$18, 0, ABS(F$14), TRUE) * 2)</f>
        <v>62.303829600745388</v>
      </c>
      <c r="W29" s="4">
        <f>BC29 + (G$3 * _xlfn.NORM.DIST($B29, G$7, ABS(G$11), FALSE) * _xlfn.NORM.DIST(($B29 - G$7)*G$15, 0, ABS(G$11), TRUE) * 2)
               + (G$4 * _xlfn.NORM.DIST($B29, G$8, ABS(G$12), FALSE) * _xlfn.NORM.DIST(($B29 - G$8)*G$16, 0, ABS(G$12), TRUE) * 2)
               + (G$5 * _xlfn.NORM.DIST($B29, G$9, ABS(G$13), FALSE) * _xlfn.NORM.DIST(($B29 - G$9)*G$17, 0, ABS(G$13), TRUE) * 2)
               + (G$6 * _xlfn.NORM.DIST($B29, G$10, ABS(G$14), FALSE) * _xlfn.NORM.DIST(($B29 - G$10)*G$18, 0, ABS(G$14), TRUE) * 2)</f>
        <v>64.15469337491939</v>
      </c>
      <c r="X29" s="4">
        <f>BD29 + (H$3 * _xlfn.NORM.DIST($B29, H$7, ABS(H$11), FALSE) * _xlfn.NORM.DIST(($B29 - H$7)*H$15, 0, ABS(H$11), TRUE) * 2)
               + (H$4 * _xlfn.NORM.DIST($B29, H$8, ABS(H$12), FALSE) * _xlfn.NORM.DIST(($B29 - H$8)*H$16, 0, ABS(H$12), TRUE) * 2)
               + (H$5 * _xlfn.NORM.DIST($B29, H$9, ABS(H$13), FALSE) * _xlfn.NORM.DIST(($B29 - H$9)*H$17, 0, ABS(H$13), TRUE) * 2)
               + (H$6 * _xlfn.NORM.DIST($B29, H$10, ABS(H$14), FALSE) * _xlfn.NORM.DIST(($B29 - H$10)*H$18, 0, ABS(H$14), TRUE) * 2)</f>
        <v>70.048779965093345</v>
      </c>
      <c r="Y29" s="4" t="e">
        <f>BE29 + (I$3 * _xlfn.NORM.DIST($B29, I$7, ABS(I$11), FALSE) * _xlfn.NORM.DIST(($B29 - I$7)*I$15, 0, ABS(I$11), TRUE) * 2)
               + (I$4 * _xlfn.NORM.DIST($B29, I$8, ABS(I$12), FALSE) * _xlfn.NORM.DIST(($B29 - I$8)*I$16, 0, ABS(I$12), TRUE) * 2)
               + (I$5 * _xlfn.NORM.DIST($B29, I$9, ABS(I$13), FALSE) * _xlfn.NORM.DIST(($B29 - I$9)*I$17, 0, ABS(I$13), TRUE) * 2)
               + (I$6 * _xlfn.NORM.DIST($B29, I$10, ABS(I$14), FALSE) * _xlfn.NORM.DIST(($B29 - I$10)*I$18, 0, ABS(I$14), TRUE) * 2)</f>
        <v>#N/A</v>
      </c>
      <c r="Z29" s="4" t="e">
        <f>BF29 + (J$3 * _xlfn.NORM.DIST($B29, J$7, ABS(J$11), FALSE) * _xlfn.NORM.DIST(($B29 - J$7)*J$15, 0, ABS(J$11), TRUE) * 2)
               + (J$4 * _xlfn.NORM.DIST($B29, J$8, ABS(J$12), FALSE) * _xlfn.NORM.DIST(($B29 - J$8)*J$16, 0, ABS(J$12), TRUE) * 2)
               + (J$5 * _xlfn.NORM.DIST($B29, J$9, ABS(J$13), FALSE) * _xlfn.NORM.DIST(($B29 - J$9)*J$17, 0, ABS(J$13), TRUE) * 2)
               + (J$6 * _xlfn.NORM.DIST($B29, J$10, ABS(J$14), FALSE) * _xlfn.NORM.DIST(($B29 - J$10)*J$18, 0, ABS(J$14), TRUE) * 2)</f>
        <v>#N/A</v>
      </c>
      <c r="AA29" s="4" t="e">
        <f>BG29 + (K$3 * _xlfn.NORM.DIST($B29, K$7, ABS(K$11), FALSE) * _xlfn.NORM.DIST(($B29 - K$7)*K$15, 0, ABS(K$11), TRUE) * 2)
               + (K$4 * _xlfn.NORM.DIST($B29, K$8, ABS(K$12), FALSE) * _xlfn.NORM.DIST(($B29 - K$8)*K$16, 0, ABS(K$12), TRUE) * 2)
               + (K$5 * _xlfn.NORM.DIST($B29, K$9, ABS(K$13), FALSE) * _xlfn.NORM.DIST(($B29 - K$9)*K$17, 0, ABS(K$13), TRUE) * 2)
               + (K$6 * _xlfn.NORM.DIST($B29, K$10, ABS(K$14), FALSE) * _xlfn.NORM.DIST(($B29 - K$10)*K$18, 0, ABS(K$14), TRUE) * 2)</f>
        <v>#N/A</v>
      </c>
      <c r="AB29" s="4" t="e">
        <f>BH29 + (L$3 * _xlfn.NORM.DIST($B29, L$7, ABS(L$11), FALSE) * _xlfn.NORM.DIST(($B29 - L$7)*L$15, 0, ABS(L$11), TRUE) * 2)
               + (L$4 * _xlfn.NORM.DIST($B29, L$8, ABS(L$12), FALSE) * _xlfn.NORM.DIST(($B29 - L$8)*L$16, 0, ABS(L$12), TRUE) * 2)
               + (L$5 * _xlfn.NORM.DIST($B29, L$9, ABS(L$13), FALSE) * _xlfn.NORM.DIST(($B29 - L$9)*L$17, 0, ABS(L$13), TRUE) * 2)
               + (L$6 * _xlfn.NORM.DIST($B29, L$10, ABS(L$14), FALSE) * _xlfn.NORM.DIST(($B29 - L$10)*L$18, 0, ABS(L$14), TRUE) * 2)</f>
        <v>#N/A</v>
      </c>
      <c r="AC29" s="4" t="e">
        <f>BI29 + (M$3 * _xlfn.NORM.DIST($B29, M$7, ABS(M$11), FALSE) * _xlfn.NORM.DIST(($B29 - M$7)*M$15, 0, ABS(M$11), TRUE) * 2)
               + (M$4 * _xlfn.NORM.DIST($B29, M$8, ABS(M$12), FALSE) * _xlfn.NORM.DIST(($B29 - M$8)*M$16, 0, ABS(M$12), TRUE) * 2)
               + (M$5 * _xlfn.NORM.DIST($B29, M$9, ABS(M$13), FALSE) * _xlfn.NORM.DIST(($B29 - M$9)*M$17, 0, ABS(M$13), TRUE) * 2)
               + (M$6 * _xlfn.NORM.DIST($B29, M$10, ABS(M$14), FALSE) * _xlfn.NORM.DIST(($B29 - M$10)*M$18, 0, ABS(M$14), TRUE) * 2)</f>
        <v>#N/A</v>
      </c>
      <c r="AD29" s="4" t="e">
        <f>BJ29 + (N$3 * _xlfn.NORM.DIST($B29, N$7, ABS(N$11), FALSE) * _xlfn.NORM.DIST(($B29 - N$7)*N$15, 0, ABS(N$11), TRUE) * 2)
               + (N$4 * _xlfn.NORM.DIST($B29, N$8, ABS(N$12), FALSE) * _xlfn.NORM.DIST(($B29 - N$8)*N$16, 0, ABS(N$12), TRUE) * 2)
               + (N$5 * _xlfn.NORM.DIST($B29, N$9, ABS(N$13), FALSE) * _xlfn.NORM.DIST(($B29 - N$9)*N$17, 0, ABS(N$13), TRUE) * 2)
               + (N$6 * _xlfn.NORM.DIST($B29, N$10, ABS(N$14), FALSE) * _xlfn.NORM.DIST(($B29 - N$10)*N$18, 0, ABS(N$14), TRUE) * 2)</f>
        <v>#N/A</v>
      </c>
      <c r="AE29" s="4">
        <f>BK29 + (O$3 * _xlfn.NORM.DIST($B29, O$7, ABS(O$11), FALSE) * _xlfn.NORM.DIST(($B29 - O$7)*O$15, 0, ABS(O$11), TRUE) * 2)
               + (O$4 * _xlfn.NORM.DIST($B29, O$8, ABS(O$12), FALSE) * _xlfn.NORM.DIST(($B29 - O$8)*O$16, 0, ABS(O$12), TRUE) * 2)
               + (O$5 * _xlfn.NORM.DIST($B29, O$9, ABS(O$13), FALSE) * _xlfn.NORM.DIST(($B29 - O$9)*O$17, 0, ABS(O$13), TRUE) * 2)
               + (O$6 * _xlfn.NORM.DIST($B29, O$10, ABS(O$14), FALSE) * _xlfn.NORM.DIST(($B29 - O$10)*O$18, 0, ABS(O$14), TRUE) * 2)</f>
        <v>71.926099868301264</v>
      </c>
      <c r="AF29" s="4">
        <f t="shared" si="8"/>
        <v>65.966662091230972</v>
      </c>
      <c r="AG29" s="4" t="e">
        <f t="shared" si="8"/>
        <v>#N/A</v>
      </c>
      <c r="AI29" s="4">
        <f>IF(OR($B29 &lt; C$231, $B29 &gt; C$234), 0, C29-S29)</f>
        <v>0.22479453417987116</v>
      </c>
      <c r="AJ29" s="4">
        <f>IF(OR($B29 &lt; D$231, $B29 &gt; D$234), 0, D29-T29)</f>
        <v>1.8544065949222386</v>
      </c>
      <c r="AK29" s="4">
        <f>IF(OR($B29 &lt; E$231, $B29 &gt; E$234), 0, E29-U29)</f>
        <v>1.1354840421746246</v>
      </c>
      <c r="AL29" s="4">
        <f>IF(OR($B29 &lt; F$231, $B29 &gt; F$234), 0, F29-V29)</f>
        <v>2.0791703992546076</v>
      </c>
      <c r="AM29" s="4">
        <f>IF(OR($B29 &lt; G$231, $B29 &gt; G$234), 0, G29-W29)</f>
        <v>1.2953066250806131</v>
      </c>
      <c r="AN29" s="4">
        <f>IF(OR($B29 &lt; H$231, $B29 &gt; H$234), 0, H29-X29)</f>
        <v>0.56822003490665907</v>
      </c>
      <c r="AO29" s="4">
        <f>IF(OR($B29 &lt; I$231, $B29 &gt; I$234), 0, I29-Y29)</f>
        <v>0</v>
      </c>
      <c r="AP29" s="4">
        <f>IF(OR($B29 &lt; J$231, $B29 &gt; J$234), 0, J29-Z29)</f>
        <v>0</v>
      </c>
      <c r="AQ29" s="4">
        <f>IF(OR($B29 &lt; K$231, $B29 &gt; K$234), 0, K29-AA29)</f>
        <v>0</v>
      </c>
      <c r="AR29" s="4">
        <f>IF(OR($B29 &lt; L$231, $B29 &gt; L$234), 0, L29-AB29)</f>
        <v>0</v>
      </c>
      <c r="AS29" s="4">
        <f>IF(OR($B29 &lt; M$231, $B29 &gt; M$234), 0, M29-AC29)</f>
        <v>0</v>
      </c>
      <c r="AT29" s="4">
        <f>IF(OR($B29 &lt; N$231, $B29 &gt; N$234), 0, N29-AD29)</f>
        <v>0</v>
      </c>
      <c r="AU29" s="4">
        <f>IF(OR($B29 &lt; O$231, $B29 &gt; O$234), 0, O29-AE29)</f>
        <v>0.74090013169873714</v>
      </c>
      <c r="AV29" s="4">
        <f t="shared" si="9"/>
        <v>1.0333379087690275</v>
      </c>
      <c r="AW29" s="4">
        <f t="shared" si="9"/>
        <v>0</v>
      </c>
      <c r="AY29" s="2">
        <f t="shared" ref="AY29:BM92" si="24">IF(OR($B29 &lt; C$231, $B29 &gt; C$234), #N/A, ((1-FG29)*DK29) + (FG29 - FW29)*EA29 + (FW29*EQ29))</f>
        <v>63.72720544670468</v>
      </c>
      <c r="AZ29" s="2">
        <f t="shared" si="10"/>
        <v>64.951593403754117</v>
      </c>
      <c r="BA29" s="2">
        <f t="shared" si="10"/>
        <v>65.025515957076635</v>
      </c>
      <c r="BB29" s="2">
        <f t="shared" si="10"/>
        <v>62.303829600735085</v>
      </c>
      <c r="BC29" s="2">
        <f t="shared" si="10"/>
        <v>64.15469337491281</v>
      </c>
      <c r="BD29" s="2">
        <f t="shared" si="10"/>
        <v>70.048779965087988</v>
      </c>
      <c r="BE29" s="2" t="e">
        <f t="shared" si="10"/>
        <v>#N/A</v>
      </c>
      <c r="BF29" s="2" t="e">
        <f t="shared" si="10"/>
        <v>#N/A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>
        <f t="shared" si="10"/>
        <v>71.926099868297769</v>
      </c>
      <c r="BL29" s="2">
        <f t="shared" si="10"/>
        <v>65.966662091228343</v>
      </c>
      <c r="BM29" s="2" t="e">
        <f t="shared" si="10"/>
        <v>#N/A</v>
      </c>
      <c r="BO29" s="2">
        <f t="shared" ref="BO29:CC66" si="25">IF(AND(IY29 &lt; $CC$23, $B29 &lt; C$7, $B29 &gt; C$231), C29, "")</f>
        <v>63.951999999999998</v>
      </c>
      <c r="BP29" s="2">
        <f t="shared" si="11"/>
        <v>66.805999999999997</v>
      </c>
      <c r="BQ29" s="2">
        <f t="shared" si="11"/>
        <v>66.161000000000001</v>
      </c>
      <c r="BR29" s="2">
        <f t="shared" si="11"/>
        <v>64.382999999999996</v>
      </c>
      <c r="BS29" s="2">
        <f t="shared" si="11"/>
        <v>65.45</v>
      </c>
      <c r="BT29" s="2">
        <f t="shared" si="11"/>
        <v>70.617000000000004</v>
      </c>
      <c r="BU29" s="2" t="str">
        <f t="shared" si="11"/>
        <v/>
      </c>
      <c r="BV29" s="2" t="str">
        <f t="shared" si="11"/>
        <v/>
      </c>
      <c r="BW29" s="2" t="str">
        <f t="shared" si="11"/>
        <v/>
      </c>
      <c r="BX29" s="2" t="str">
        <f t="shared" si="11"/>
        <v/>
      </c>
      <c r="BY29" s="2" t="str">
        <f t="shared" si="11"/>
        <v/>
      </c>
      <c r="BZ29" s="2" t="str">
        <f t="shared" si="11"/>
        <v/>
      </c>
      <c r="CA29" s="2">
        <f t="shared" si="11"/>
        <v>72.667000000000002</v>
      </c>
      <c r="CB29" s="2">
        <f t="shared" si="11"/>
        <v>67</v>
      </c>
      <c r="CC29" s="2" t="str">
        <f t="shared" si="11"/>
        <v/>
      </c>
      <c r="CE29" s="2" t="str">
        <f t="shared" ref="CE29:CS92" si="26">IF(AND(IY29 &lt; $CS$23, $B29 &gt; C$232, $B29 &lt; C$233), C29, "")</f>
        <v/>
      </c>
      <c r="CF29" s="2" t="str">
        <f t="shared" si="12"/>
        <v/>
      </c>
      <c r="CG29" s="2" t="str">
        <f t="shared" si="12"/>
        <v/>
      </c>
      <c r="CH29" s="2" t="str">
        <f t="shared" si="12"/>
        <v/>
      </c>
      <c r="CI29" s="2" t="str">
        <f t="shared" si="12"/>
        <v/>
      </c>
      <c r="CJ29" s="2" t="str">
        <f t="shared" si="12"/>
        <v/>
      </c>
      <c r="CK29" s="2" t="str">
        <f t="shared" si="12"/>
        <v/>
      </c>
      <c r="CL29" s="2" t="str">
        <f t="shared" si="12"/>
        <v/>
      </c>
      <c r="CM29" s="2" t="str">
        <f t="shared" si="12"/>
        <v/>
      </c>
      <c r="CN29" s="2" t="str">
        <f t="shared" si="12"/>
        <v/>
      </c>
      <c r="CO29" s="2" t="str">
        <f t="shared" si="12"/>
        <v/>
      </c>
      <c r="CP29" s="2" t="str">
        <f t="shared" si="12"/>
        <v/>
      </c>
      <c r="CQ29" s="2" t="str">
        <f t="shared" si="12"/>
        <v/>
      </c>
      <c r="CR29" s="2" t="str">
        <f t="shared" si="12"/>
        <v/>
      </c>
      <c r="CS29" s="2" t="str">
        <f t="shared" si="12"/>
        <v/>
      </c>
      <c r="CU29" s="2" t="str">
        <f t="shared" ref="CU29:DI92" si="27">IF(AND(IY29 &lt; $DI$23, $B29 &gt; C$7, $B29 &lt; C$234), C29, "")</f>
        <v/>
      </c>
      <c r="CV29" s="2" t="str">
        <f t="shared" si="13"/>
        <v/>
      </c>
      <c r="CW29" s="2" t="str">
        <f t="shared" si="13"/>
        <v/>
      </c>
      <c r="CX29" s="2" t="str">
        <f t="shared" si="13"/>
        <v/>
      </c>
      <c r="CY29" s="2" t="str">
        <f t="shared" si="13"/>
        <v/>
      </c>
      <c r="CZ29" s="2" t="str">
        <f t="shared" si="13"/>
        <v/>
      </c>
      <c r="DA29" s="2" t="str">
        <f t="shared" si="13"/>
        <v/>
      </c>
      <c r="DB29" s="2" t="str">
        <f t="shared" si="13"/>
        <v/>
      </c>
      <c r="DC29" s="2" t="str">
        <f t="shared" si="13"/>
        <v/>
      </c>
      <c r="DD29" s="2" t="str">
        <f t="shared" si="13"/>
        <v/>
      </c>
      <c r="DE29" s="2" t="str">
        <f t="shared" si="13"/>
        <v/>
      </c>
      <c r="DF29" s="2" t="str">
        <f t="shared" si="13"/>
        <v/>
      </c>
      <c r="DG29" s="2" t="str">
        <f t="shared" si="13"/>
        <v/>
      </c>
      <c r="DH29" s="2" t="str">
        <f t="shared" si="13"/>
        <v/>
      </c>
      <c r="DI29" s="2" t="str">
        <f t="shared" si="13"/>
        <v/>
      </c>
      <c r="DK29" s="2">
        <f t="shared" si="14"/>
        <v>63.727223387096778</v>
      </c>
      <c r="DL29" s="2">
        <f t="shared" si="14"/>
        <v>64.951627932551304</v>
      </c>
      <c r="DM29" s="2">
        <f t="shared" si="14"/>
        <v>65.025518695014682</v>
      </c>
      <c r="DN29" s="2">
        <f t="shared" si="14"/>
        <v>62.303832107843142</v>
      </c>
      <c r="DO29" s="2">
        <f t="shared" si="14"/>
        <v>64.154664772727273</v>
      </c>
      <c r="DP29" s="2">
        <f t="shared" si="14"/>
        <v>70.048689839572205</v>
      </c>
      <c r="DQ29" s="2">
        <f t="shared" si="14"/>
        <v>66.189018145161285</v>
      </c>
      <c r="DR29" s="2">
        <f t="shared" si="14"/>
        <v>64.338816532258051</v>
      </c>
      <c r="DS29" s="2">
        <f t="shared" si="14"/>
        <v>62.968998387096768</v>
      </c>
      <c r="DT29" s="2">
        <f t="shared" si="14"/>
        <v>61.183949276974424</v>
      </c>
      <c r="DU29" s="2">
        <f t="shared" si="14"/>
        <v>60.391769966629589</v>
      </c>
      <c r="DV29" s="2">
        <f t="shared" si="14"/>
        <v>63.74343951612903</v>
      </c>
      <c r="DW29" s="2">
        <f t="shared" si="14"/>
        <v>71.926023172905516</v>
      </c>
      <c r="DX29" s="2">
        <f t="shared" si="14"/>
        <v>65.966509803921596</v>
      </c>
      <c r="DY29" s="2">
        <f t="shared" si="14"/>
        <v>64.700918445539131</v>
      </c>
      <c r="EA29" s="2">
        <f t="shared" si="15"/>
        <v>59.300480542509341</v>
      </c>
      <c r="EB29" s="2">
        <f t="shared" si="15"/>
        <v>56.663481467684861</v>
      </c>
      <c r="EC29" s="2">
        <f t="shared" si="15"/>
        <v>64.472634417129257</v>
      </c>
      <c r="ED29" s="2">
        <f t="shared" si="15"/>
        <v>61.873814720504427</v>
      </c>
      <c r="EE29" s="2">
        <f t="shared" si="15"/>
        <v>69.169250435145855</v>
      </c>
      <c r="EF29" s="2">
        <f t="shared" si="15"/>
        <v>87.203180155840073</v>
      </c>
      <c r="EG29" s="2">
        <f t="shared" si="15"/>
        <v>78.588154354939761</v>
      </c>
      <c r="EH29" s="2">
        <f t="shared" si="15"/>
        <v>75.15206402085748</v>
      </c>
      <c r="EI29" s="2">
        <f t="shared" si="15"/>
        <v>65.147889817629178</v>
      </c>
      <c r="EJ29" s="2">
        <f t="shared" si="15"/>
        <v>62.751879929048982</v>
      </c>
      <c r="EK29" s="2">
        <f t="shared" si="15"/>
        <v>63.692964446444641</v>
      </c>
      <c r="EL29" s="2">
        <f t="shared" si="15"/>
        <v>68.873350553505531</v>
      </c>
      <c r="EM29" s="2">
        <f t="shared" si="15"/>
        <v>77.486450718280764</v>
      </c>
      <c r="EN29" s="2">
        <f t="shared" si="15"/>
        <v>70.212378523093079</v>
      </c>
      <c r="EO29" s="2">
        <f t="shared" si="15"/>
        <v>68.997624403468706</v>
      </c>
      <c r="EQ29" s="2">
        <f t="shared" si="16"/>
        <v>54.151005000750104</v>
      </c>
      <c r="ER29" s="2">
        <f t="shared" si="16"/>
        <v>60.008920357242125</v>
      </c>
      <c r="ES29" s="2">
        <f t="shared" si="16"/>
        <v>63.778848674260317</v>
      </c>
      <c r="ET29" s="2">
        <f t="shared" si="16"/>
        <v>62.193583646976279</v>
      </c>
      <c r="EU29" s="2">
        <f t="shared" si="16"/>
        <v>70.448168859767094</v>
      </c>
      <c r="EV29" s="2">
        <f t="shared" si="16"/>
        <v>75.223677477511643</v>
      </c>
      <c r="EW29" s="2">
        <f t="shared" si="16"/>
        <v>76.029314832490783</v>
      </c>
      <c r="EX29" s="2">
        <f t="shared" si="16"/>
        <v>69.921223070907246</v>
      </c>
      <c r="EY29" s="2">
        <f t="shared" si="16"/>
        <v>61.420925801706211</v>
      </c>
      <c r="EZ29" s="2">
        <f t="shared" si="16"/>
        <v>61.698673157336103</v>
      </c>
      <c r="FA29" s="2">
        <f t="shared" si="16"/>
        <v>62.682973285154759</v>
      </c>
      <c r="FB29" s="2">
        <f t="shared" si="16"/>
        <v>68.669183414200432</v>
      </c>
      <c r="FC29" s="2">
        <f t="shared" si="16"/>
        <v>75.973633926169811</v>
      </c>
      <c r="FD29" s="2">
        <f t="shared" si="16"/>
        <v>69.234635139426473</v>
      </c>
      <c r="FE29" s="2">
        <f t="shared" si="16"/>
        <v>68.957883842393315</v>
      </c>
      <c r="FG29" s="2">
        <f t="shared" si="17"/>
        <v>4.0527296598397564E-6</v>
      </c>
      <c r="FH29" s="2">
        <f t="shared" si="17"/>
        <v>4.1660457426429689E-6</v>
      </c>
      <c r="FI29" s="2">
        <f t="shared" si="17"/>
        <v>4.9520996356623019E-6</v>
      </c>
      <c r="FJ29" s="2">
        <f t="shared" si="17"/>
        <v>5.83024813807463E-6</v>
      </c>
      <c r="FK29" s="2">
        <f t="shared" si="17"/>
        <v>5.70379836425144E-6</v>
      </c>
      <c r="FL29" s="2">
        <f t="shared" si="17"/>
        <v>5.2537565684977941E-6</v>
      </c>
      <c r="FM29" s="2">
        <f t="shared" si="17"/>
        <v>4.6675702596346485E-6</v>
      </c>
      <c r="FN29" s="2">
        <f t="shared" si="17"/>
        <v>4.9452614172482425E-6</v>
      </c>
      <c r="FO29" s="2">
        <f t="shared" si="17"/>
        <v>5.4457996110748692E-6</v>
      </c>
      <c r="FP29" s="2">
        <f t="shared" si="17"/>
        <v>5.3610739762924651E-6</v>
      </c>
      <c r="FQ29" s="2">
        <f t="shared" si="17"/>
        <v>5.5611439873956436E-6</v>
      </c>
      <c r="FR29" s="2">
        <f t="shared" si="17"/>
        <v>5.1454666013432698E-6</v>
      </c>
      <c r="FS29" s="2">
        <f t="shared" si="17"/>
        <v>1.3793074761660231E-5</v>
      </c>
      <c r="FT29" s="2">
        <f t="shared" si="17"/>
        <v>3.5867173503839917E-5</v>
      </c>
      <c r="FU29" s="2">
        <f t="shared" si="17"/>
        <v>8.8070438939251579E-5</v>
      </c>
      <c r="FW29" s="2">
        <f t="shared" ref="FW29:GK92" si="28">POWER(10,($B29-C$233)/C$230)/(1+POWER(10,($B29-C$233)/C$230))</f>
        <v>1.5484413032270266E-14</v>
      </c>
      <c r="FX29" s="2">
        <f t="shared" si="18"/>
        <v>2.7478819510106455E-14</v>
      </c>
      <c r="FY29" s="2">
        <f t="shared" si="18"/>
        <v>3.3674523350433518E-14</v>
      </c>
      <c r="FZ29" s="2">
        <f t="shared" si="18"/>
        <v>4.0755961939069055E-14</v>
      </c>
      <c r="GA29" s="2">
        <f t="shared" si="18"/>
        <v>3.6346905299446746E-14</v>
      </c>
      <c r="GB29" s="2">
        <f t="shared" si="18"/>
        <v>3.302503395135311E-14</v>
      </c>
      <c r="GC29" s="2">
        <f t="shared" si="18"/>
        <v>2.8210189441777974E-14</v>
      </c>
      <c r="GD29" s="2">
        <f t="shared" si="18"/>
        <v>4.9489434864391863E-14</v>
      </c>
      <c r="GE29" s="2">
        <f t="shared" si="18"/>
        <v>5.4541471779432907E-14</v>
      </c>
      <c r="GF29" s="2">
        <f t="shared" si="18"/>
        <v>5.1507841814556506E-14</v>
      </c>
      <c r="GG29" s="2">
        <f t="shared" si="18"/>
        <v>4.2322433537649444E-14</v>
      </c>
      <c r="GH29" s="2">
        <f t="shared" si="18"/>
        <v>3.0451657597355332E-14</v>
      </c>
      <c r="GI29" s="2">
        <f t="shared" si="18"/>
        <v>3.9083710738014412E-13</v>
      </c>
      <c r="GJ29" s="2">
        <f t="shared" si="18"/>
        <v>3.3517687676522577E-12</v>
      </c>
      <c r="GK29" s="2">
        <f t="shared" si="18"/>
        <v>2.264160101441091E-11</v>
      </c>
      <c r="GM29" s="107">
        <f t="shared" ref="GM29:HA92" si="29" xml:space="preserve"> _xlfn.NORM.DIST($B29, C$7, ABS(C$11), TRUE) * _xlfn.NORM.DIST(($B29 - C$7)*C$15, 0, ABS(C$11), TRUE) * 2</f>
        <v>9.5519727469911452E-12</v>
      </c>
      <c r="GN29" s="107">
        <f t="shared" si="19"/>
        <v>6.5581628186073455E-13</v>
      </c>
      <c r="GO29" s="107">
        <f t="shared" si="19"/>
        <v>3.6107761396463005E-13</v>
      </c>
      <c r="GP29" s="107">
        <f t="shared" si="19"/>
        <v>4.6259906819935264E-15</v>
      </c>
      <c r="GQ29" s="107">
        <f t="shared" si="19"/>
        <v>2.9906073297704052E-15</v>
      </c>
      <c r="GR29" s="107">
        <f t="shared" si="19"/>
        <v>2.5152092560084765E-15</v>
      </c>
      <c r="GS29" s="107">
        <f t="shared" si="19"/>
        <v>7.7468606730519168E-16</v>
      </c>
      <c r="GT29" s="107">
        <f t="shared" si="19"/>
        <v>6.8312077128182423E-16</v>
      </c>
      <c r="GU29" s="107">
        <f t="shared" si="19"/>
        <v>1.2036586755111003E-16</v>
      </c>
      <c r="GV29" s="107">
        <f t="shared" si="19"/>
        <v>1.3148177023799827E-17</v>
      </c>
      <c r="GW29" s="107">
        <f t="shared" si="19"/>
        <v>1.1078503755792456E-17</v>
      </c>
      <c r="GX29" s="107">
        <f t="shared" si="19"/>
        <v>7.8328449328964213E-16</v>
      </c>
      <c r="GY29" s="107">
        <f t="shared" si="19"/>
        <v>1.5934458816898736E-15</v>
      </c>
      <c r="GZ29" s="107">
        <f t="shared" si="19"/>
        <v>1.2443112040388819E-15</v>
      </c>
      <c r="HA29" s="107">
        <f t="shared" si="19"/>
        <v>1.4032570353393295E-19</v>
      </c>
      <c r="HC29" s="107">
        <f xml:space="preserve"> _xlfn.NORM.DIST($B29, C$8, ABS(C$12), TRUE) * _xlfn.NORM.DIST(($B29 - C$8)*C$16, 0, ABS(C$12), TRUE) * 2</f>
        <v>4.7876455420426104E-26</v>
      </c>
      <c r="HD29" s="107">
        <f t="shared" si="20"/>
        <v>1.4876012596235036E-28</v>
      </c>
      <c r="HE29" s="107">
        <f t="shared" si="20"/>
        <v>2.3625251529065774E-29</v>
      </c>
      <c r="HF29" s="107">
        <f t="shared" si="20"/>
        <v>7.3617559441722505E-34</v>
      </c>
      <c r="HG29" s="107">
        <f t="shared" si="20"/>
        <v>2.7688881447238151E-34</v>
      </c>
      <c r="HH29" s="107">
        <f t="shared" si="20"/>
        <v>2.0445285978765077E-34</v>
      </c>
      <c r="HI29" s="107">
        <f t="shared" si="20"/>
        <v>2.3896743401467776E-35</v>
      </c>
      <c r="HJ29" s="107">
        <f t="shared" si="20"/>
        <v>5.1618510957062791E-35</v>
      </c>
      <c r="HK29" s="107">
        <f t="shared" si="20"/>
        <v>8.8731205656572749E-37</v>
      </c>
      <c r="HL29" s="107">
        <f t="shared" si="20"/>
        <v>3.5413415981938184E-39</v>
      </c>
      <c r="HM29" s="107">
        <f t="shared" si="20"/>
        <v>1.0749935278648777E-39</v>
      </c>
      <c r="HN29" s="107">
        <f t="shared" si="20"/>
        <v>1.0312521447569763E-35</v>
      </c>
      <c r="HO29" s="107">
        <f t="shared" si="20"/>
        <v>4.2375209873970324E-35</v>
      </c>
      <c r="HP29" s="107">
        <f t="shared" si="20"/>
        <v>1.571038037783895E-35</v>
      </c>
      <c r="HQ29" s="107">
        <f t="shared" si="20"/>
        <v>9.8125023433865126E-44</v>
      </c>
      <c r="HS29" s="107">
        <f t="shared" ref="HS29:IG92" si="30" xml:space="preserve"> _xlfn.NORM.DIST($B29, C$9, ABS(C$13), TRUE) * _xlfn.NORM.DIST(($B29 - C$9)*C$17, 0, ABS(C$13), TRUE) * 2</f>
        <v>5.1745542495887784E-81</v>
      </c>
      <c r="HT29" s="107">
        <f t="shared" si="21"/>
        <v>5.4691087155766295E-88</v>
      </c>
      <c r="HU29" s="107">
        <f t="shared" si="21"/>
        <v>4.6441918315465379E-91</v>
      </c>
      <c r="HV29" s="107">
        <f t="shared" si="21"/>
        <v>2.7673374628742725E-106</v>
      </c>
      <c r="HW29" s="107">
        <f t="shared" si="21"/>
        <v>7.1808467757389415E-108</v>
      </c>
      <c r="HX29" s="107">
        <f t="shared" si="21"/>
        <v>5.9147279428548061E-108</v>
      </c>
      <c r="HY29" s="107">
        <f t="shared" si="21"/>
        <v>1.1154828441903928E-110</v>
      </c>
      <c r="HZ29" s="107">
        <f t="shared" si="21"/>
        <v>1.6138526003625842E-108</v>
      </c>
      <c r="IA29" s="107">
        <f t="shared" si="21"/>
        <v>1.1510802206141369E-114</v>
      </c>
      <c r="IB29" s="107">
        <f t="shared" si="21"/>
        <v>2.4628568972693867E-122</v>
      </c>
      <c r="IC29" s="107">
        <f t="shared" si="21"/>
        <v>7.0812057325769452E-125</v>
      </c>
      <c r="ID29" s="107">
        <f t="shared" si="21"/>
        <v>3.453381740883049E-112</v>
      </c>
      <c r="IE29" s="107">
        <f t="shared" si="21"/>
        <v>5.2823429306449287E-110</v>
      </c>
      <c r="IF29" s="107">
        <f t="shared" si="21"/>
        <v>1.5635862013964803E-112</v>
      </c>
      <c r="IG29" s="107">
        <f t="shared" si="21"/>
        <v>1.6714142554347759E-74</v>
      </c>
      <c r="II29" s="107">
        <f t="shared" ref="II29:IW92" si="31" xml:space="preserve"> _xlfn.NORM.DIST($B29, C$10, ABS(C$14), TRUE) * _xlfn.NORM.DIST(($B29 - C$10)*C$18, 0, ABS(C$14), TRUE) * 2</f>
        <v>3.8619262318511064E-162</v>
      </c>
      <c r="IJ29" s="107">
        <f t="shared" si="22"/>
        <v>1.1794919689396688E-174</v>
      </c>
      <c r="IK29" s="107">
        <f t="shared" si="22"/>
        <v>3.0442470054668572E-181</v>
      </c>
      <c r="IL29" s="107">
        <f t="shared" si="22"/>
        <v>2.3747958528660111E-213</v>
      </c>
      <c r="IM29" s="107">
        <f t="shared" si="22"/>
        <v>4.0762618272532829E-217</v>
      </c>
      <c r="IN29" s="107">
        <f t="shared" si="22"/>
        <v>1.0551581752303834E-216</v>
      </c>
      <c r="IO29" s="107">
        <f t="shared" si="22"/>
        <v>1.3163947534985236E-222</v>
      </c>
      <c r="IP29" s="107">
        <f t="shared" si="22"/>
        <v>1.4355211160922666E-217</v>
      </c>
      <c r="IQ29" s="107">
        <f t="shared" si="22"/>
        <v>4.801840384901257E-231</v>
      </c>
      <c r="IR29" s="107">
        <f t="shared" si="22"/>
        <v>6.6460128635022112E-246</v>
      </c>
      <c r="IS29" s="107">
        <f t="shared" si="22"/>
        <v>1.0824748143882214E-251</v>
      </c>
      <c r="IT29" s="107">
        <f t="shared" si="22"/>
        <v>5.579790979562021E-225</v>
      </c>
      <c r="IU29" s="107">
        <f t="shared" si="22"/>
        <v>1.0921353225443316E-219</v>
      </c>
      <c r="IV29" s="107">
        <f t="shared" si="22"/>
        <v>2.8978885560638582E-226</v>
      </c>
      <c r="IW29" s="107">
        <f t="shared" si="22"/>
        <v>5.9835264985276162E-224</v>
      </c>
      <c r="IY29" s="107">
        <f t="shared" ref="IY29:JM92" si="32">GM29+HC29+HS29+II29</f>
        <v>9.5519727469911936E-12</v>
      </c>
      <c r="IZ29" s="107">
        <f t="shared" si="23"/>
        <v>6.5581628186073465E-13</v>
      </c>
      <c r="JA29" s="107">
        <f t="shared" si="23"/>
        <v>3.6107761396463005E-13</v>
      </c>
      <c r="JB29" s="107">
        <f t="shared" si="23"/>
        <v>4.6259906819935264E-15</v>
      </c>
      <c r="JC29" s="107">
        <f t="shared" si="23"/>
        <v>2.9906073297704052E-15</v>
      </c>
      <c r="JD29" s="107">
        <f t="shared" si="23"/>
        <v>2.5152092560084765E-15</v>
      </c>
      <c r="JE29" s="107">
        <f t="shared" si="23"/>
        <v>7.7468606730519168E-16</v>
      </c>
      <c r="JF29" s="107">
        <f t="shared" si="23"/>
        <v>6.8312077128182423E-16</v>
      </c>
      <c r="JG29" s="107">
        <f t="shared" si="23"/>
        <v>1.2036586755111003E-16</v>
      </c>
      <c r="JH29" s="107">
        <f t="shared" si="23"/>
        <v>1.3148177023799827E-17</v>
      </c>
      <c r="JI29" s="107">
        <f t="shared" si="23"/>
        <v>1.1078503755792456E-17</v>
      </c>
      <c r="JJ29" s="107">
        <f t="shared" si="23"/>
        <v>7.8328449328964213E-16</v>
      </c>
      <c r="JK29" s="107">
        <f t="shared" si="23"/>
        <v>1.5934458816898736E-15</v>
      </c>
      <c r="JL29" s="107">
        <f t="shared" si="23"/>
        <v>1.2443112040388819E-15</v>
      </c>
      <c r="JM29" s="107">
        <f t="shared" si="23"/>
        <v>1.4032570353393295E-19</v>
      </c>
    </row>
    <row r="30" spans="1:273" x14ac:dyDescent="0.25">
      <c r="B30" s="2">
        <v>2</v>
      </c>
      <c r="C30" s="37">
        <v>63.305999999999997</v>
      </c>
      <c r="D30" s="37">
        <v>65</v>
      </c>
      <c r="E30" s="37">
        <v>65.483999999999995</v>
      </c>
      <c r="F30" s="37">
        <v>62.383000000000003</v>
      </c>
      <c r="G30" s="37">
        <v>65.150000000000006</v>
      </c>
      <c r="H30" s="37">
        <v>70.132999999999996</v>
      </c>
      <c r="I30" s="37">
        <v>67.349999999999994</v>
      </c>
      <c r="J30" s="37">
        <v>66.667000000000002</v>
      </c>
      <c r="K30" s="37">
        <v>64.882999999999996</v>
      </c>
      <c r="L30" s="37">
        <v>63.216999999999999</v>
      </c>
      <c r="M30" s="37">
        <v>62.866999999999997</v>
      </c>
      <c r="N30" s="37">
        <v>65.382999999999996</v>
      </c>
      <c r="O30" s="37">
        <v>72.582999999999998</v>
      </c>
      <c r="P30" s="37">
        <v>67</v>
      </c>
      <c r="Q30" s="37">
        <v>66.733000000000004</v>
      </c>
      <c r="R30" s="5"/>
      <c r="S30" s="4">
        <f>AY30 + (C$3 * _xlfn.NORM.DIST($B30, C$7, ABS(C$11), FALSE) * _xlfn.NORM.DIST(($B30 - C$7)*C$15, 0, ABS(C$11), TRUE) * 2)
               + (C$4 * _xlfn.NORM.DIST($B30, C$8, ABS(C$12), FALSE) * _xlfn.NORM.DIST(($B30 - C$8)*C$16, 0, ABS(C$12), TRUE) * 2)
               + (C$5 * _xlfn.NORM.DIST($B30, C$9, ABS(C$13), FALSE) * _xlfn.NORM.DIST(($B30 - C$9)*C$17, 0, ABS(C$13), TRUE) * 2)
               + (C$6 * _xlfn.NORM.DIST($B30, C$10, ABS(C$14), FALSE) * _xlfn.NORM.DIST(($B30 - C$10)*C$18, 0, ABS(C$14), TRUE) * 2)</f>
        <v>63.769357063209952</v>
      </c>
      <c r="T30" s="4">
        <f>AZ30 + (D$3 * _xlfn.NORM.DIST($B30, D$7, ABS(D$11), FALSE) * _xlfn.NORM.DIST(($B30 - D$7)*D$15, 0, ABS(D$11), TRUE) * 2)
               + (D$4 * _xlfn.NORM.DIST($B30, D$8, ABS(D$12), FALSE) * _xlfn.NORM.DIST(($B30 - D$8)*D$16, 0, ABS(D$12), TRUE) * 2)
               + (D$5 * _xlfn.NORM.DIST($B30, D$9, ABS(D$13), FALSE) * _xlfn.NORM.DIST(($B30 - D$9)*D$17, 0, ABS(D$13), TRUE) * 2)
               + (D$6 * _xlfn.NORM.DIST($B30, D$10, ABS(D$14), FALSE) * _xlfn.NORM.DIST(($B30 - D$10)*D$18, 0, ABS(D$14), TRUE) * 2)</f>
        <v>65.040296972493707</v>
      </c>
      <c r="U30" s="4">
        <f>BA30 + (E$3 * _xlfn.NORM.DIST($B30, E$7, ABS(E$11), FALSE) * _xlfn.NORM.DIST(($B30 - E$7)*E$15, 0, ABS(E$11), TRUE) * 2)
               + (E$4 * _xlfn.NORM.DIST($B30, E$8, ABS(E$12), FALSE) * _xlfn.NORM.DIST(($B30 - E$8)*E$16, 0, ABS(E$12), TRUE) * 2)
               + (E$5 * _xlfn.NORM.DIST($B30, E$9, ABS(E$13), FALSE) * _xlfn.NORM.DIST(($B30 - E$9)*E$17, 0, ABS(E$13), TRUE) * 2)
               + (E$6 * _xlfn.NORM.DIST($B30, E$10, ABS(E$14), FALSE) * _xlfn.NORM.DIST(($B30 - E$10)*E$18, 0, ABS(E$14), TRUE) * 2)</f>
        <v>65.151708593006944</v>
      </c>
      <c r="V30" s="4">
        <f>BB30 + (F$3 * _xlfn.NORM.DIST($B30, F$7, ABS(F$11), FALSE) * _xlfn.NORM.DIST(($B30 - F$7)*F$15, 0, ABS(F$11), TRUE) * 2)
               + (F$4 * _xlfn.NORM.DIST($B30, F$8, ABS(F$12), FALSE) * _xlfn.NORM.DIST(($B30 - F$8)*F$16, 0, ABS(F$12), TRUE) * 2)
               + (F$5 * _xlfn.NORM.DIST($B30, F$9, ABS(F$13), FALSE) * _xlfn.NORM.DIST(($B30 - F$9)*F$17, 0, ABS(F$13), TRUE) * 2)
               + (F$6 * _xlfn.NORM.DIST($B30, F$10, ABS(F$14), FALSE) * _xlfn.NORM.DIST(($B30 - F$10)*F$18, 0, ABS(F$14), TRUE) * 2)</f>
        <v>62.405725479344127</v>
      </c>
      <c r="W30" s="4">
        <f>BC30 + (G$3 * _xlfn.NORM.DIST($B30, G$7, ABS(G$11), FALSE) * _xlfn.NORM.DIST(($B30 - G$7)*G$15, 0, ABS(G$11), TRUE) * 2)
               + (G$4 * _xlfn.NORM.DIST($B30, G$8, ABS(G$12), FALSE) * _xlfn.NORM.DIST(($B30 - G$8)*G$16, 0, ABS(G$12), TRUE) * 2)
               + (G$5 * _xlfn.NORM.DIST($B30, G$9, ABS(G$13), FALSE) * _xlfn.NORM.DIST(($B30 - G$9)*G$17, 0, ABS(G$13), TRUE) * 2)
               + (G$6 * _xlfn.NORM.DIST($B30, G$10, ABS(G$14), FALSE) * _xlfn.NORM.DIST(($B30 - G$10)*G$18, 0, ABS(G$14), TRUE) * 2)</f>
        <v>64.358294570429052</v>
      </c>
      <c r="X30" s="4">
        <f>BD30 + (H$3 * _xlfn.NORM.DIST($B30, H$7, ABS(H$11), FALSE) * _xlfn.NORM.DIST(($B30 - H$7)*H$15, 0, ABS(H$11), TRUE) * 2)
               + (H$4 * _xlfn.NORM.DIST($B30, H$8, ABS(H$12), FALSE) * _xlfn.NORM.DIST(($B30 - H$8)*H$16, 0, ABS(H$12), TRUE) * 2)
               + (H$5 * _xlfn.NORM.DIST($B30, H$9, ABS(H$13), FALSE) * _xlfn.NORM.DIST(($B30 - H$9)*H$17, 0, ABS(H$13), TRUE) * 2)
               + (H$6 * _xlfn.NORM.DIST($B30, H$10, ABS(H$14), FALSE) * _xlfn.NORM.DIST(($B30 - H$10)*H$18, 0, ABS(H$14), TRUE) * 2)</f>
        <v>70.187075383814602</v>
      </c>
      <c r="Y30" s="4">
        <f>BE30 + (I$3 * _xlfn.NORM.DIST($B30, I$7, ABS(I$11), FALSE) * _xlfn.NORM.DIST(($B30 - I$7)*I$15, 0, ABS(I$11), TRUE) * 2)
               + (I$4 * _xlfn.NORM.DIST($B30, I$8, ABS(I$12), FALSE) * _xlfn.NORM.DIST(($B30 - I$8)*I$16, 0, ABS(I$12), TRUE) * 2)
               + (I$5 * _xlfn.NORM.DIST($B30, I$9, ABS(I$13), FALSE) * _xlfn.NORM.DIST(($B30 - I$9)*I$17, 0, ABS(I$13), TRUE) * 2)
               + (I$6 * _xlfn.NORM.DIST($B30, I$10, ABS(I$14), FALSE) * _xlfn.NORM.DIST(($B30 - I$10)*I$18, 0, ABS(I$14), TRUE) * 2)</f>
        <v>66.352315013251669</v>
      </c>
      <c r="Z30" s="4">
        <f>BF30 + (J$3 * _xlfn.NORM.DIST($B30, J$7, ABS(J$11), FALSE) * _xlfn.NORM.DIST(($B30 - J$7)*J$15, 0, ABS(J$11), TRUE) * 2)
               + (J$4 * _xlfn.NORM.DIST($B30, J$8, ABS(J$12), FALSE) * _xlfn.NORM.DIST(($B30 - J$8)*J$16, 0, ABS(J$12), TRUE) * 2)
               + (J$5 * _xlfn.NORM.DIST($B30, J$9, ABS(J$13), FALSE) * _xlfn.NORM.DIST(($B30 - J$9)*J$17, 0, ABS(J$13), TRUE) * 2)
               + (J$6 * _xlfn.NORM.DIST($B30, J$10, ABS(J$14), FALSE) * _xlfn.NORM.DIST(($B30 - J$10)*J$18, 0, ABS(J$14), TRUE) * 2)</f>
        <v>64.525098875860422</v>
      </c>
      <c r="AA30" s="4" t="e">
        <f>BG30 + (K$3 * _xlfn.NORM.DIST($B30, K$7, ABS(K$11), FALSE) * _xlfn.NORM.DIST(($B30 - K$7)*K$15, 0, ABS(K$11), TRUE) * 2)
               + (K$4 * _xlfn.NORM.DIST($B30, K$8, ABS(K$12), FALSE) * _xlfn.NORM.DIST(($B30 - K$8)*K$16, 0, ABS(K$12), TRUE) * 2)
               + (K$5 * _xlfn.NORM.DIST($B30, K$9, ABS(K$13), FALSE) * _xlfn.NORM.DIST(($B30 - K$9)*K$17, 0, ABS(K$13), TRUE) * 2)
               + (K$6 * _xlfn.NORM.DIST($B30, K$10, ABS(K$14), FALSE) * _xlfn.NORM.DIST(($B30 - K$10)*K$18, 0, ABS(K$14), TRUE) * 2)</f>
        <v>#N/A</v>
      </c>
      <c r="AB30" s="4" t="e">
        <f>BH30 + (L$3 * _xlfn.NORM.DIST($B30, L$7, ABS(L$11), FALSE) * _xlfn.NORM.DIST(($B30 - L$7)*L$15, 0, ABS(L$11), TRUE) * 2)
               + (L$4 * _xlfn.NORM.DIST($B30, L$8, ABS(L$12), FALSE) * _xlfn.NORM.DIST(($B30 - L$8)*L$16, 0, ABS(L$12), TRUE) * 2)
               + (L$5 * _xlfn.NORM.DIST($B30, L$9, ABS(L$13), FALSE) * _xlfn.NORM.DIST(($B30 - L$9)*L$17, 0, ABS(L$13), TRUE) * 2)
               + (L$6 * _xlfn.NORM.DIST($B30, L$10, ABS(L$14), FALSE) * _xlfn.NORM.DIST(($B30 - L$10)*L$18, 0, ABS(L$14), TRUE) * 2)</f>
        <v>#N/A</v>
      </c>
      <c r="AC30" s="4" t="e">
        <f>BI30 + (M$3 * _xlfn.NORM.DIST($B30, M$7, ABS(M$11), FALSE) * _xlfn.NORM.DIST(($B30 - M$7)*M$15, 0, ABS(M$11), TRUE) * 2)
               + (M$4 * _xlfn.NORM.DIST($B30, M$8, ABS(M$12), FALSE) * _xlfn.NORM.DIST(($B30 - M$8)*M$16, 0, ABS(M$12), TRUE) * 2)
               + (M$5 * _xlfn.NORM.DIST($B30, M$9, ABS(M$13), FALSE) * _xlfn.NORM.DIST(($B30 - M$9)*M$17, 0, ABS(M$13), TRUE) * 2)
               + (M$6 * _xlfn.NORM.DIST($B30, M$10, ABS(M$14), FALSE) * _xlfn.NORM.DIST(($B30 - M$10)*M$18, 0, ABS(M$14), TRUE) * 2)</f>
        <v>#N/A</v>
      </c>
      <c r="AD30" s="4">
        <f>BJ30 + (N$3 * _xlfn.NORM.DIST($B30, N$7, ABS(N$11), FALSE) * _xlfn.NORM.DIST(($B30 - N$7)*N$15, 0, ABS(N$11), TRUE) * 2)
               + (N$4 * _xlfn.NORM.DIST($B30, N$8, ABS(N$12), FALSE) * _xlfn.NORM.DIST(($B30 - N$8)*N$16, 0, ABS(N$12), TRUE) * 2)
               + (N$5 * _xlfn.NORM.DIST($B30, N$9, ABS(N$13), FALSE) * _xlfn.NORM.DIST(($B30 - N$9)*N$17, 0, ABS(N$13), TRUE) * 2)
               + (N$6 * _xlfn.NORM.DIST($B30, N$10, ABS(N$14), FALSE) * _xlfn.NORM.DIST(($B30 - N$10)*N$18, 0, ABS(N$14), TRUE) * 2)</f>
        <v>63.856934734580356</v>
      </c>
      <c r="AE30" s="4">
        <f>BK30 + (O$3 * _xlfn.NORM.DIST($B30, O$7, ABS(O$11), FALSE) * _xlfn.NORM.DIST(($B30 - O$7)*O$15, 0, ABS(O$11), TRUE) * 2)
               + (O$4 * _xlfn.NORM.DIST($B30, O$8, ABS(O$12), FALSE) * _xlfn.NORM.DIST(($B30 - O$8)*O$16, 0, ABS(O$12), TRUE) * 2)
               + (O$5 * _xlfn.NORM.DIST($B30, O$9, ABS(O$13), FALSE) * _xlfn.NORM.DIST(($B30 - O$9)*O$17, 0, ABS(O$13), TRUE) * 2)
               + (O$6 * _xlfn.NORM.DIST($B30, O$10, ABS(O$14), FALSE) * _xlfn.NORM.DIST(($B30 - O$10)*O$18, 0, ABS(O$14), TRUE) * 2)</f>
        <v>72.06530187293906</v>
      </c>
      <c r="AF30" s="4">
        <f t="shared" si="8"/>
        <v>65.999049276786593</v>
      </c>
      <c r="AG30" s="4" t="e">
        <f t="shared" si="8"/>
        <v>#N/A</v>
      </c>
      <c r="AI30" s="4">
        <f>IF(OR($B30 &lt; C$231, $B30 &gt; C$234), 0, C30-S30)</f>
        <v>-0.46335706320995484</v>
      </c>
      <c r="AJ30" s="4">
        <f>IF(OR($B30 &lt; D$231, $B30 &gt; D$234), 0, D30-T30)</f>
        <v>-4.0296972493706562E-2</v>
      </c>
      <c r="AK30" s="4">
        <f>IF(OR($B30 &lt; E$231, $B30 &gt; E$234), 0, E30-U30)</f>
        <v>0.33229140699305049</v>
      </c>
      <c r="AL30" s="4">
        <f>IF(OR($B30 &lt; F$231, $B30 &gt; F$234), 0, F30-V30)</f>
        <v>-2.2725479344124722E-2</v>
      </c>
      <c r="AM30" s="4">
        <f>IF(OR($B30 &lt; G$231, $B30 &gt; G$234), 0, G30-W30)</f>
        <v>0.79170542957095336</v>
      </c>
      <c r="AN30" s="4">
        <f>IF(OR($B30 &lt; H$231, $B30 &gt; H$234), 0, H30-X30)</f>
        <v>-5.4075383814605971E-2</v>
      </c>
      <c r="AO30" s="4">
        <f>IF(OR($B30 &lt; I$231, $B30 &gt; I$234), 0, I30-Y30)</f>
        <v>0.99768498674832529</v>
      </c>
      <c r="AP30" s="4">
        <f>IF(OR($B30 &lt; J$231, $B30 &gt; J$234), 0, J30-Z30)</f>
        <v>2.1419011241395793</v>
      </c>
      <c r="AQ30" s="4">
        <f>IF(OR($B30 &lt; K$231, $B30 &gt; K$234), 0, K30-AA30)</f>
        <v>0</v>
      </c>
      <c r="AR30" s="4">
        <f>IF(OR($B30 &lt; L$231, $B30 &gt; L$234), 0, L30-AB30)</f>
        <v>0</v>
      </c>
      <c r="AS30" s="4">
        <f>IF(OR($B30 &lt; M$231, $B30 &gt; M$234), 0, M30-AC30)</f>
        <v>0</v>
      </c>
      <c r="AT30" s="4">
        <f>IF(OR($B30 &lt; N$231, $B30 &gt; N$234), 0, N30-AD30)</f>
        <v>1.5260652654196392</v>
      </c>
      <c r="AU30" s="4">
        <f>IF(OR($B30 &lt; O$231, $B30 &gt; O$234), 0, O30-AE30)</f>
        <v>0.51769812706093887</v>
      </c>
      <c r="AV30" s="4">
        <f t="shared" si="9"/>
        <v>1.0009507232134069</v>
      </c>
      <c r="AW30" s="4">
        <f t="shared" si="9"/>
        <v>0</v>
      </c>
      <c r="AY30" s="2">
        <f t="shared" si="24"/>
        <v>63.769357018358853</v>
      </c>
      <c r="AZ30" s="2">
        <f t="shared" si="10"/>
        <v>65.040296969066091</v>
      </c>
      <c r="BA30" s="2">
        <f t="shared" si="10"/>
        <v>65.151708590998567</v>
      </c>
      <c r="BB30" s="2">
        <f t="shared" si="10"/>
        <v>62.405725479311187</v>
      </c>
      <c r="BC30" s="2">
        <f t="shared" si="10"/>
        <v>64.358294570407722</v>
      </c>
      <c r="BD30" s="2">
        <f t="shared" si="10"/>
        <v>70.187075383797279</v>
      </c>
      <c r="BE30" s="2">
        <f t="shared" si="10"/>
        <v>66.352315013245928</v>
      </c>
      <c r="BF30" s="2">
        <f t="shared" si="10"/>
        <v>64.525098875855093</v>
      </c>
      <c r="BG30" s="2" t="e">
        <f t="shared" si="10"/>
        <v>#N/A</v>
      </c>
      <c r="BH30" s="2" t="e">
        <f t="shared" si="10"/>
        <v>#N/A</v>
      </c>
      <c r="BI30" s="2" t="e">
        <f t="shared" si="10"/>
        <v>#N/A</v>
      </c>
      <c r="BJ30" s="2">
        <f t="shared" si="10"/>
        <v>63.85693473457399</v>
      </c>
      <c r="BK30" s="2">
        <f t="shared" si="10"/>
        <v>72.065301872927733</v>
      </c>
      <c r="BL30" s="2">
        <f t="shared" si="10"/>
        <v>65.999049276777981</v>
      </c>
      <c r="BM30" s="2" t="e">
        <f t="shared" si="10"/>
        <v>#N/A</v>
      </c>
      <c r="BO30" s="2">
        <f t="shared" si="25"/>
        <v>63.305999999999997</v>
      </c>
      <c r="BP30" s="2">
        <f t="shared" si="11"/>
        <v>65</v>
      </c>
      <c r="BQ30" s="2">
        <f t="shared" si="11"/>
        <v>65.483999999999995</v>
      </c>
      <c r="BR30" s="2">
        <f t="shared" si="11"/>
        <v>62.383000000000003</v>
      </c>
      <c r="BS30" s="2">
        <f t="shared" si="11"/>
        <v>65.150000000000006</v>
      </c>
      <c r="BT30" s="2">
        <f t="shared" si="11"/>
        <v>70.132999999999996</v>
      </c>
      <c r="BU30" s="2">
        <f t="shared" si="11"/>
        <v>67.349999999999994</v>
      </c>
      <c r="BV30" s="2">
        <f t="shared" si="11"/>
        <v>66.667000000000002</v>
      </c>
      <c r="BW30" s="2" t="str">
        <f t="shared" si="11"/>
        <v/>
      </c>
      <c r="BX30" s="2" t="str">
        <f t="shared" si="11"/>
        <v/>
      </c>
      <c r="BY30" s="2" t="str">
        <f t="shared" si="11"/>
        <v/>
      </c>
      <c r="BZ30" s="2">
        <f t="shared" si="11"/>
        <v>65.382999999999996</v>
      </c>
      <c r="CA30" s="2">
        <f t="shared" si="11"/>
        <v>72.582999999999998</v>
      </c>
      <c r="CB30" s="2">
        <f t="shared" si="11"/>
        <v>67</v>
      </c>
      <c r="CC30" s="2" t="str">
        <f t="shared" si="11"/>
        <v/>
      </c>
      <c r="CE30" s="2" t="str">
        <f t="shared" si="26"/>
        <v/>
      </c>
      <c r="CF30" s="2" t="str">
        <f t="shared" si="12"/>
        <v/>
      </c>
      <c r="CG30" s="2" t="str">
        <f t="shared" si="12"/>
        <v/>
      </c>
      <c r="CH30" s="2" t="str">
        <f t="shared" si="12"/>
        <v/>
      </c>
      <c r="CI30" s="2" t="str">
        <f t="shared" si="12"/>
        <v/>
      </c>
      <c r="CJ30" s="2" t="str">
        <f t="shared" si="12"/>
        <v/>
      </c>
      <c r="CK30" s="2" t="str">
        <f t="shared" si="12"/>
        <v/>
      </c>
      <c r="CL30" s="2" t="str">
        <f t="shared" si="12"/>
        <v/>
      </c>
      <c r="CM30" s="2" t="str">
        <f t="shared" si="12"/>
        <v/>
      </c>
      <c r="CN30" s="2" t="str">
        <f t="shared" si="12"/>
        <v/>
      </c>
      <c r="CO30" s="2" t="str">
        <f t="shared" si="12"/>
        <v/>
      </c>
      <c r="CP30" s="2" t="str">
        <f t="shared" si="12"/>
        <v/>
      </c>
      <c r="CQ30" s="2" t="str">
        <f t="shared" si="12"/>
        <v/>
      </c>
      <c r="CR30" s="2" t="str">
        <f t="shared" si="12"/>
        <v/>
      </c>
      <c r="CS30" s="2" t="str">
        <f t="shared" si="12"/>
        <v/>
      </c>
      <c r="CU30" s="2" t="str">
        <f t="shared" si="27"/>
        <v/>
      </c>
      <c r="CV30" s="2" t="str">
        <f t="shared" si="13"/>
        <v/>
      </c>
      <c r="CW30" s="2" t="str">
        <f t="shared" si="13"/>
        <v/>
      </c>
      <c r="CX30" s="2" t="str">
        <f t="shared" si="13"/>
        <v/>
      </c>
      <c r="CY30" s="2" t="str">
        <f t="shared" si="13"/>
        <v/>
      </c>
      <c r="CZ30" s="2" t="str">
        <f t="shared" si="13"/>
        <v/>
      </c>
      <c r="DA30" s="2" t="str">
        <f t="shared" si="13"/>
        <v/>
      </c>
      <c r="DB30" s="2" t="str">
        <f t="shared" si="13"/>
        <v/>
      </c>
      <c r="DC30" s="2" t="str">
        <f t="shared" si="13"/>
        <v/>
      </c>
      <c r="DD30" s="2" t="str">
        <f t="shared" si="13"/>
        <v/>
      </c>
      <c r="DE30" s="2" t="str">
        <f t="shared" si="13"/>
        <v/>
      </c>
      <c r="DF30" s="2" t="str">
        <f t="shared" si="13"/>
        <v/>
      </c>
      <c r="DG30" s="2" t="str">
        <f t="shared" si="13"/>
        <v/>
      </c>
      <c r="DH30" s="2" t="str">
        <f t="shared" si="13"/>
        <v/>
      </c>
      <c r="DI30" s="2" t="str">
        <f t="shared" si="13"/>
        <v/>
      </c>
      <c r="DK30" s="2">
        <f t="shared" si="14"/>
        <v>63.769380241935487</v>
      </c>
      <c r="DL30" s="2">
        <f t="shared" si="14"/>
        <v>65.040341092375343</v>
      </c>
      <c r="DM30" s="2">
        <f t="shared" si="14"/>
        <v>65.151713526392982</v>
      </c>
      <c r="DN30" s="2">
        <f t="shared" si="14"/>
        <v>62.405730169340472</v>
      </c>
      <c r="DO30" s="2">
        <f t="shared" si="14"/>
        <v>64.358260997067447</v>
      </c>
      <c r="DP30" s="2">
        <f t="shared" si="14"/>
        <v>70.186964906417117</v>
      </c>
      <c r="DQ30" s="2">
        <f t="shared" si="14"/>
        <v>66.352244318181803</v>
      </c>
      <c r="DR30" s="2">
        <f t="shared" si="14"/>
        <v>64.525034090909074</v>
      </c>
      <c r="DS30" s="2">
        <f t="shared" si="14"/>
        <v>63.033729032258059</v>
      </c>
      <c r="DT30" s="2">
        <f t="shared" si="14"/>
        <v>61.254600667408241</v>
      </c>
      <c r="DU30" s="2">
        <f t="shared" si="14"/>
        <v>60.512966184649606</v>
      </c>
      <c r="DV30" s="2">
        <f t="shared" si="14"/>
        <v>63.856903409090911</v>
      </c>
      <c r="DW30" s="2">
        <f t="shared" si="14"/>
        <v>72.065213012477699</v>
      </c>
      <c r="DX30" s="2">
        <f t="shared" si="14"/>
        <v>65.998873774509832</v>
      </c>
      <c r="DY30" s="2">
        <f t="shared" si="14"/>
        <v>64.689143678160917</v>
      </c>
      <c r="EA30" s="2">
        <f t="shared" si="15"/>
        <v>59.2175933096904</v>
      </c>
      <c r="EB30" s="2">
        <f t="shared" si="15"/>
        <v>56.627464611659533</v>
      </c>
      <c r="EC30" s="2">
        <f t="shared" si="15"/>
        <v>64.360063838223624</v>
      </c>
      <c r="ED30" s="2">
        <f t="shared" si="15"/>
        <v>61.766747362677343</v>
      </c>
      <c r="EE30" s="2">
        <f t="shared" si="15"/>
        <v>69.03379294019355</v>
      </c>
      <c r="EF30" s="2">
        <f t="shared" si="15"/>
        <v>86.890331532166485</v>
      </c>
      <c r="EG30" s="2">
        <f t="shared" si="15"/>
        <v>78.383161967091354</v>
      </c>
      <c r="EH30" s="2">
        <f t="shared" si="15"/>
        <v>74.931072035534953</v>
      </c>
      <c r="EI30" s="2">
        <f t="shared" si="15"/>
        <v>64.967143041978147</v>
      </c>
      <c r="EJ30" s="2">
        <f t="shared" si="15"/>
        <v>62.599420862327733</v>
      </c>
      <c r="EK30" s="2">
        <f t="shared" si="15"/>
        <v>63.529797736916549</v>
      </c>
      <c r="EL30" s="2">
        <f t="shared" si="15"/>
        <v>68.692761992619921</v>
      </c>
      <c r="EM30" s="2">
        <f t="shared" si="15"/>
        <v>77.290855879690866</v>
      </c>
      <c r="EN30" s="2">
        <f t="shared" si="15"/>
        <v>70.037703567439706</v>
      </c>
      <c r="EO30" s="2">
        <f t="shared" si="15"/>
        <v>68.838159285462282</v>
      </c>
      <c r="EQ30" s="2">
        <f t="shared" si="16"/>
        <v>54.120140488118665</v>
      </c>
      <c r="ER30" s="2">
        <f t="shared" si="16"/>
        <v>59.93359367412657</v>
      </c>
      <c r="ES30" s="2">
        <f t="shared" si="16"/>
        <v>63.672945000118148</v>
      </c>
      <c r="ET30" s="2">
        <f t="shared" si="16"/>
        <v>62.082184796151047</v>
      </c>
      <c r="EU30" s="2">
        <f t="shared" si="16"/>
        <v>70.298371787009231</v>
      </c>
      <c r="EV30" s="2">
        <f t="shared" si="16"/>
        <v>75.038421064825073</v>
      </c>
      <c r="EW30" s="2">
        <f t="shared" si="16"/>
        <v>75.850487212080324</v>
      </c>
      <c r="EX30" s="2">
        <f t="shared" si="16"/>
        <v>69.756160194331883</v>
      </c>
      <c r="EY30" s="2">
        <f t="shared" si="16"/>
        <v>61.280123780437471</v>
      </c>
      <c r="EZ30" s="2">
        <f t="shared" si="16"/>
        <v>61.557319296645446</v>
      </c>
      <c r="FA30" s="2">
        <f t="shared" si="16"/>
        <v>62.530564871040326</v>
      </c>
      <c r="FB30" s="2">
        <f t="shared" si="16"/>
        <v>68.490187717053644</v>
      </c>
      <c r="FC30" s="2">
        <f t="shared" si="16"/>
        <v>75.794112713731877</v>
      </c>
      <c r="FD30" s="2">
        <f t="shared" si="16"/>
        <v>69.069726290908207</v>
      </c>
      <c r="FE30" s="2">
        <f t="shared" si="16"/>
        <v>68.797787962388711</v>
      </c>
      <c r="FG30" s="2">
        <f t="shared" si="17"/>
        <v>5.102079002013653E-6</v>
      </c>
      <c r="FH30" s="2">
        <f t="shared" si="17"/>
        <v>5.244735194639927E-6</v>
      </c>
      <c r="FI30" s="2">
        <f t="shared" si="17"/>
        <v>6.2343160792794761E-6</v>
      </c>
      <c r="FJ30" s="2">
        <f t="shared" si="17"/>
        <v>7.3398364578750723E-6</v>
      </c>
      <c r="FK30" s="2">
        <f t="shared" si="17"/>
        <v>7.1806460997090538E-6</v>
      </c>
      <c r="FL30" s="2">
        <f t="shared" si="17"/>
        <v>6.6140786541256241E-6</v>
      </c>
      <c r="FM30" s="2">
        <f t="shared" si="17"/>
        <v>5.876115709594117E-6</v>
      </c>
      <c r="FN30" s="2">
        <f t="shared" si="17"/>
        <v>6.2257072944081783E-6</v>
      </c>
      <c r="FO30" s="2">
        <f t="shared" si="17"/>
        <v>6.855845850795002E-6</v>
      </c>
      <c r="FP30" s="2">
        <f t="shared" si="17"/>
        <v>6.74918289459878E-6</v>
      </c>
      <c r="FQ30" s="2">
        <f t="shared" si="17"/>
        <v>7.0010554034085476E-6</v>
      </c>
      <c r="FR30" s="2">
        <f t="shared" si="17"/>
        <v>6.4777500297142825E-6</v>
      </c>
      <c r="FS30" s="2">
        <f t="shared" si="17"/>
        <v>1.7004692633290043E-5</v>
      </c>
      <c r="FT30" s="2">
        <f t="shared" si="17"/>
        <v>4.3453743057562643E-5</v>
      </c>
      <c r="FU30" s="2">
        <f t="shared" si="17"/>
        <v>1.051346386041159E-4</v>
      </c>
      <c r="FW30" s="2">
        <f t="shared" si="28"/>
        <v>1.9493721053041713E-14</v>
      </c>
      <c r="FX30" s="2">
        <f t="shared" si="18"/>
        <v>3.4593784167378331E-14</v>
      </c>
      <c r="FY30" s="2">
        <f t="shared" si="18"/>
        <v>4.2393713175916408E-14</v>
      </c>
      <c r="FZ30" s="2">
        <f t="shared" si="18"/>
        <v>5.1308716167209332E-14</v>
      </c>
      <c r="GA30" s="2">
        <f t="shared" si="18"/>
        <v>4.5758042721549289E-14</v>
      </c>
      <c r="GB30" s="2">
        <f t="shared" si="18"/>
        <v>4.1576054466723163E-14</v>
      </c>
      <c r="GC30" s="2">
        <f t="shared" si="18"/>
        <v>3.5514524359781509E-14</v>
      </c>
      <c r="GD30" s="2">
        <f t="shared" si="18"/>
        <v>6.2303507166114281E-14</v>
      </c>
      <c r="GE30" s="2">
        <f t="shared" si="18"/>
        <v>6.8663644819781496E-14</v>
      </c>
      <c r="GF30" s="2">
        <f t="shared" si="18"/>
        <v>6.4844530967018448E-14</v>
      </c>
      <c r="GG30" s="2">
        <f t="shared" si="18"/>
        <v>5.3280787069516157E-14</v>
      </c>
      <c r="GH30" s="2">
        <f t="shared" si="18"/>
        <v>3.8336365580565202E-14</v>
      </c>
      <c r="GI30" s="2">
        <f t="shared" si="18"/>
        <v>4.8184225348653355E-13</v>
      </c>
      <c r="GJ30" s="2">
        <f t="shared" si="18"/>
        <v>4.0607605673352973E-12</v>
      </c>
      <c r="GK30" s="2">
        <f t="shared" si="18"/>
        <v>2.7029014421903125E-11</v>
      </c>
      <c r="GM30" s="107">
        <f t="shared" si="29"/>
        <v>2.2818561949659386E-11</v>
      </c>
      <c r="GN30" s="107">
        <f t="shared" si="19"/>
        <v>1.7292506571737658E-12</v>
      </c>
      <c r="GO30" s="107">
        <f t="shared" si="19"/>
        <v>9.8648162616723119E-13</v>
      </c>
      <c r="GP30" s="107">
        <f t="shared" si="19"/>
        <v>1.5066430283500029E-14</v>
      </c>
      <c r="GQ30" s="107">
        <f t="shared" si="19"/>
        <v>9.8785172304718508E-15</v>
      </c>
      <c r="GR30" s="107">
        <f t="shared" si="19"/>
        <v>8.2948756178661829E-15</v>
      </c>
      <c r="GS30" s="107">
        <f t="shared" si="19"/>
        <v>2.6372049460471496E-15</v>
      </c>
      <c r="GT30" s="107">
        <f t="shared" si="19"/>
        <v>2.3497392150332414E-15</v>
      </c>
      <c r="GU30" s="107">
        <f t="shared" si="19"/>
        <v>4.4589624058851281E-16</v>
      </c>
      <c r="GV30" s="107">
        <f t="shared" si="19"/>
        <v>5.2787850692715422E-17</v>
      </c>
      <c r="GW30" s="107">
        <f t="shared" si="19"/>
        <v>4.4949894268323143E-17</v>
      </c>
      <c r="GX30" s="107">
        <f t="shared" si="19"/>
        <v>2.69141035909335E-15</v>
      </c>
      <c r="GY30" s="107">
        <f t="shared" si="19"/>
        <v>5.2649215115989091E-15</v>
      </c>
      <c r="GZ30" s="107">
        <f t="shared" si="19"/>
        <v>4.1598129238627208E-15</v>
      </c>
      <c r="HA30" s="107">
        <f t="shared" si="19"/>
        <v>6.6664657879376973E-19</v>
      </c>
      <c r="HC30" s="107">
        <f t="shared" ref="HC30:HQ92" si="33" xml:space="preserve"> _xlfn.NORM.DIST($B30, C$8, ABS(C$12), TRUE) * _xlfn.NORM.DIST(($B30 - C$8)*C$16, 0, ABS(C$12), TRUE) * 2</f>
        <v>2.1355844518304093E-25</v>
      </c>
      <c r="HD30" s="107">
        <f t="shared" si="20"/>
        <v>7.8159233792412801E-28</v>
      </c>
      <c r="HE30" s="107">
        <f t="shared" si="20"/>
        <v>1.3273263209285155E-28</v>
      </c>
      <c r="HF30" s="107">
        <f t="shared" si="20"/>
        <v>5.6126185604702522E-33</v>
      </c>
      <c r="HG30" s="107">
        <f t="shared" si="20"/>
        <v>2.1616758579613152E-33</v>
      </c>
      <c r="HH30" s="107">
        <f t="shared" si="20"/>
        <v>1.5895556309478618E-33</v>
      </c>
      <c r="HI30" s="107">
        <f t="shared" si="20"/>
        <v>1.946296681350437E-34</v>
      </c>
      <c r="HJ30" s="107">
        <f t="shared" si="20"/>
        <v>4.2183883553077175E-34</v>
      </c>
      <c r="HK30" s="107">
        <f t="shared" si="20"/>
        <v>8.2379035391087624E-36</v>
      </c>
      <c r="HL30" s="107">
        <f t="shared" si="20"/>
        <v>3.7941576400932688E-38</v>
      </c>
      <c r="HM30" s="107">
        <f t="shared" si="20"/>
        <v>1.1855654865351452E-38</v>
      </c>
      <c r="HN30" s="107">
        <f t="shared" si="20"/>
        <v>8.6349711498153363E-35</v>
      </c>
      <c r="HO30" s="107">
        <f t="shared" si="20"/>
        <v>3.3276162630814989E-34</v>
      </c>
      <c r="HP30" s="107">
        <f t="shared" si="20"/>
        <v>1.2658393030752205E-34</v>
      </c>
      <c r="HQ30" s="107">
        <f t="shared" si="20"/>
        <v>1.3432880863449823E-42</v>
      </c>
      <c r="HS30" s="107">
        <f t="shared" si="30"/>
        <v>1.3789732778350858E-79</v>
      </c>
      <c r="HT30" s="107">
        <f t="shared" si="21"/>
        <v>2.0421402865062203E-86</v>
      </c>
      <c r="HU30" s="107">
        <f t="shared" si="21"/>
        <v>2.0305514421641576E-89</v>
      </c>
      <c r="HV30" s="107">
        <f t="shared" si="21"/>
        <v>2.4047100959388766E-104</v>
      </c>
      <c r="HW30" s="107">
        <f t="shared" si="21"/>
        <v>6.6048132724622352E-106</v>
      </c>
      <c r="HX30" s="107">
        <f t="shared" si="21"/>
        <v>5.351680943925326E-106</v>
      </c>
      <c r="HY30" s="107">
        <f t="shared" si="21"/>
        <v>1.1113918044194853E-108</v>
      </c>
      <c r="HZ30" s="107">
        <f t="shared" si="21"/>
        <v>1.5826653675044298E-106</v>
      </c>
      <c r="IA30" s="107">
        <f t="shared" si="21"/>
        <v>1.5092942936230467E-112</v>
      </c>
      <c r="IB30" s="107">
        <f t="shared" si="21"/>
        <v>4.4200748289753504E-120</v>
      </c>
      <c r="IC30" s="107">
        <f t="shared" si="21"/>
        <v>1.3801387985995262E-122</v>
      </c>
      <c r="ID30" s="107">
        <f t="shared" si="21"/>
        <v>3.6827778472727476E-110</v>
      </c>
      <c r="IE30" s="107">
        <f t="shared" si="21"/>
        <v>4.8699224691418671E-108</v>
      </c>
      <c r="IF30" s="107">
        <f t="shared" si="21"/>
        <v>1.5622076566216176E-110</v>
      </c>
      <c r="IG30" s="107">
        <f t="shared" si="21"/>
        <v>3.3050571744376167E-73</v>
      </c>
      <c r="II30" s="107">
        <f t="shared" si="31"/>
        <v>7.8884079117861532E-160</v>
      </c>
      <c r="IJ30" s="107">
        <f t="shared" si="22"/>
        <v>4.0533613719416843E-172</v>
      </c>
      <c r="IK30" s="107">
        <f t="shared" si="22"/>
        <v>1.359812775732606E-178</v>
      </c>
      <c r="IL30" s="107">
        <f t="shared" si="22"/>
        <v>3.3054780796548839E-210</v>
      </c>
      <c r="IM30" s="107">
        <f t="shared" si="22"/>
        <v>6.2813313476055054E-214</v>
      </c>
      <c r="IN30" s="107">
        <f t="shared" si="22"/>
        <v>1.5674806472810262E-213</v>
      </c>
      <c r="IO30" s="107">
        <f t="shared" si="22"/>
        <v>2.3016898547912318E-219</v>
      </c>
      <c r="IP30" s="107">
        <f t="shared" si="22"/>
        <v>2.4186556990585772E-214</v>
      </c>
      <c r="IQ30" s="107">
        <f t="shared" si="22"/>
        <v>1.3195975950813193E-227</v>
      </c>
      <c r="IR30" s="107">
        <f t="shared" si="22"/>
        <v>3.0045708185395795E-242</v>
      </c>
      <c r="IS30" s="107">
        <f t="shared" si="22"/>
        <v>5.6568420293871126E-248</v>
      </c>
      <c r="IT30" s="107">
        <f t="shared" si="22"/>
        <v>1.0768634114177798E-221</v>
      </c>
      <c r="IU30" s="107">
        <f t="shared" si="22"/>
        <v>1.6401391844780988E-216</v>
      </c>
      <c r="IV30" s="107">
        <f t="shared" si="22"/>
        <v>5.081372216001217E-223</v>
      </c>
      <c r="IW30" s="107">
        <f t="shared" si="22"/>
        <v>9.3637658724049604E-221</v>
      </c>
      <c r="IY30" s="107">
        <f t="shared" si="32"/>
        <v>2.2818561949659599E-11</v>
      </c>
      <c r="IZ30" s="107">
        <f t="shared" si="23"/>
        <v>1.7292506571737666E-12</v>
      </c>
      <c r="JA30" s="107">
        <f t="shared" si="23"/>
        <v>9.8648162616723139E-13</v>
      </c>
      <c r="JB30" s="107">
        <f t="shared" si="23"/>
        <v>1.5066430283500029E-14</v>
      </c>
      <c r="JC30" s="107">
        <f t="shared" si="23"/>
        <v>9.8785172304718508E-15</v>
      </c>
      <c r="JD30" s="107">
        <f t="shared" si="23"/>
        <v>8.2948756178661829E-15</v>
      </c>
      <c r="JE30" s="107">
        <f t="shared" si="23"/>
        <v>2.6372049460471496E-15</v>
      </c>
      <c r="JF30" s="107">
        <f t="shared" si="23"/>
        <v>2.3497392150332414E-15</v>
      </c>
      <c r="JG30" s="107">
        <f t="shared" si="23"/>
        <v>4.4589624058851281E-16</v>
      </c>
      <c r="JH30" s="107">
        <f t="shared" si="23"/>
        <v>5.2787850692715422E-17</v>
      </c>
      <c r="JI30" s="107">
        <f t="shared" si="23"/>
        <v>4.4949894268323143E-17</v>
      </c>
      <c r="JJ30" s="107">
        <f t="shared" si="23"/>
        <v>2.69141035909335E-15</v>
      </c>
      <c r="JK30" s="107">
        <f t="shared" si="23"/>
        <v>5.2649215115989091E-15</v>
      </c>
      <c r="JL30" s="107">
        <f t="shared" si="23"/>
        <v>4.1598129238627208E-15</v>
      </c>
      <c r="JM30" s="107">
        <f t="shared" si="23"/>
        <v>6.6664657879376973E-19</v>
      </c>
    </row>
    <row r="31" spans="1:273" x14ac:dyDescent="0.25">
      <c r="B31" s="2">
        <v>3</v>
      </c>
      <c r="C31" s="37">
        <v>64.935000000000002</v>
      </c>
      <c r="D31" s="37">
        <v>64.838999999999999</v>
      </c>
      <c r="E31" s="37">
        <v>65.677000000000007</v>
      </c>
      <c r="F31" s="37">
        <v>63.582999999999998</v>
      </c>
      <c r="G31" s="37">
        <v>65.783000000000001</v>
      </c>
      <c r="H31" s="37">
        <v>70.7</v>
      </c>
      <c r="I31" s="37">
        <v>67.533000000000001</v>
      </c>
      <c r="J31" s="37">
        <v>65.082999999999998</v>
      </c>
      <c r="K31" s="37">
        <v>63.95</v>
      </c>
      <c r="L31" s="37">
        <v>63.366999999999997</v>
      </c>
      <c r="M31" s="37">
        <v>61.817</v>
      </c>
      <c r="N31" s="37">
        <v>66.382999999999996</v>
      </c>
      <c r="O31" s="37">
        <v>72.400000000000006</v>
      </c>
      <c r="P31" s="37">
        <v>65.483000000000004</v>
      </c>
      <c r="Q31" s="37">
        <v>64.582999999999998</v>
      </c>
      <c r="S31" s="4">
        <f>AY31 + (C$3 * _xlfn.NORM.DIST($B31, C$7, ABS(C$11), FALSE) * _xlfn.NORM.DIST(($B31 - C$7)*C$15, 0, ABS(C$11), TRUE) * 2)
               + (C$4 * _xlfn.NORM.DIST($B31, C$8, ABS(C$12), FALSE) * _xlfn.NORM.DIST(($B31 - C$8)*C$16, 0, ABS(C$12), TRUE) * 2)
               + (C$5 * _xlfn.NORM.DIST($B31, C$9, ABS(C$13), FALSE) * _xlfn.NORM.DIST(($B31 - C$9)*C$17, 0, ABS(C$13), TRUE) * 2)
               + (C$6 * _xlfn.NORM.DIST($B31, C$10, ABS(C$14), FALSE) * _xlfn.NORM.DIST(($B31 - C$10)*C$18, 0, ABS(C$14), TRUE) * 2)</f>
        <v>63.8115071604565</v>
      </c>
      <c r="T31" s="4">
        <f>AZ31 + (D$3 * _xlfn.NORM.DIST($B31, D$7, ABS(D$11), FALSE) * _xlfn.NORM.DIST(($B31 - D$7)*D$15, 0, ABS(D$11), TRUE) * 2)
               + (D$4 * _xlfn.NORM.DIST($B31, D$8, ABS(D$12), FALSE) * _xlfn.NORM.DIST(($B31 - D$8)*D$16, 0, ABS(D$12), TRUE) * 2)
               + (D$5 * _xlfn.NORM.DIST($B31, D$9, ABS(D$13), FALSE) * _xlfn.NORM.DIST(($B31 - D$9)*D$17, 0, ABS(D$13), TRUE) * 2)
               + (D$6 * _xlfn.NORM.DIST($B31, D$10, ABS(D$14), FALSE) * _xlfn.NORM.DIST(($B31 - D$10)*D$18, 0, ABS(D$14), TRUE) * 2)</f>
        <v>65.128997889480885</v>
      </c>
      <c r="U31" s="4">
        <f>BA31 + (E$3 * _xlfn.NORM.DIST($B31, E$7, ABS(E$11), FALSE) * _xlfn.NORM.DIST(($B31 - E$7)*E$15, 0, ABS(E$11), TRUE) * 2)
               + (E$4 * _xlfn.NORM.DIST($B31, E$8, ABS(E$12), FALSE) * _xlfn.NORM.DIST(($B31 - E$8)*E$16, 0, ABS(E$12), TRUE) * 2)
               + (E$5 * _xlfn.NORM.DIST($B31, E$9, ABS(E$13), FALSE) * _xlfn.NORM.DIST(($B31 - E$9)*E$17, 0, ABS(E$13), TRUE) * 2)
               + (E$6 * _xlfn.NORM.DIST($B31, E$10, ABS(E$14), FALSE) * _xlfn.NORM.DIST(($B31 - E$10)*E$18, 0, ABS(E$14), TRUE) * 2)</f>
        <v>65.277900275818254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62.507620395654037</v>
      </c>
      <c r="W31" s="4">
        <f>BC31 + (G$3 * _xlfn.NORM.DIST($B31, G$7, ABS(G$11), FALSE) * _xlfn.NORM.DIST(($B31 - G$7)*G$15, 0, ABS(G$11), TRUE) * 2)
               + (G$4 * _xlfn.NORM.DIST($B31, G$8, ABS(G$12), FALSE) * _xlfn.NORM.DIST(($B31 - G$8)*G$16, 0, ABS(G$12), TRUE) * 2)
               + (G$5 * _xlfn.NORM.DIST($B31, G$9, ABS(G$13), FALSE) * _xlfn.NORM.DIST(($B31 - G$9)*G$17, 0, ABS(G$13), TRUE) * 2)
               + (G$6 * _xlfn.NORM.DIST($B31, G$10, ABS(G$14), FALSE) * _xlfn.NORM.DIST(($B31 - G$10)*G$18, 0, ABS(G$14), TRUE) * 2)</f>
        <v>64.561896422722569</v>
      </c>
      <c r="X31" s="4">
        <f>BD31 + (H$3 * _xlfn.NORM.DIST($B31, H$7, ABS(H$11), FALSE) * _xlfn.NORM.DIST(($B31 - H$7)*H$15, 0, ABS(H$11), TRUE) * 2)
               + (H$4 * _xlfn.NORM.DIST($B31, H$8, ABS(H$12), FALSE) * _xlfn.NORM.DIST(($B31 - H$8)*H$16, 0, ABS(H$12), TRUE) * 2)
               + (H$5 * _xlfn.NORM.DIST($B31, H$9, ABS(H$13), FALSE) * _xlfn.NORM.DIST(($B31 - H$9)*H$17, 0, ABS(H$13), TRUE) * 2)
               + (H$6 * _xlfn.NORM.DIST($B31, H$10, ABS(H$14), FALSE) * _xlfn.NORM.DIST(($B31 - H$10)*H$18, 0, ABS(H$14), TRUE) * 2)</f>
        <v>70.325375299525604</v>
      </c>
      <c r="Y31" s="4">
        <f>BE31 + (I$3 * _xlfn.NORM.DIST($B31, I$7, ABS(I$11), FALSE) * _xlfn.NORM.DIST(($B31 - I$7)*I$15, 0, ABS(I$11), TRUE) * 2)
               + (I$4 * _xlfn.NORM.DIST($B31, I$8, ABS(I$12), FALSE) * _xlfn.NORM.DIST(($B31 - I$8)*I$16, 0, ABS(I$12), TRUE) * 2)
               + (I$5 * _xlfn.NORM.DIST($B31, I$9, ABS(I$13), FALSE) * _xlfn.NORM.DIST(($B31 - I$9)*I$17, 0, ABS(I$13), TRUE) * 2)
               + (I$6 * _xlfn.NORM.DIST($B31, I$10, ABS(I$14), FALSE) * _xlfn.NORM.DIST(($B31 - I$10)*I$18, 0, ABS(I$14), TRUE) * 2)</f>
        <v>66.515556766972068</v>
      </c>
      <c r="Z31" s="4">
        <f>BF31 + (J$3 * _xlfn.NORM.DIST($B31, J$7, ABS(J$11), FALSE) * _xlfn.NORM.DIST(($B31 - J$7)*J$15, 0, ABS(J$11), TRUE) * 2)
               + (J$4 * _xlfn.NORM.DIST($B31, J$8, ABS(J$12), FALSE) * _xlfn.NORM.DIST(($B31 - J$8)*J$16, 0, ABS(J$12), TRUE) * 2)
               + (J$5 * _xlfn.NORM.DIST($B31, J$9, ABS(J$13), FALSE) * _xlfn.NORM.DIST(($B31 - J$9)*J$17, 0, ABS(J$13), TRUE) * 2)
               + (J$6 * _xlfn.NORM.DIST($B31, J$10, ABS(J$14), FALSE) * _xlfn.NORM.DIST(($B31 - J$10)*J$18, 0, ABS(J$14), TRUE) * 2)</f>
        <v>64.711330017279508</v>
      </c>
      <c r="AA31" s="4">
        <f>BG31 + (K$3 * _xlfn.NORM.DIST($B31, K$7, ABS(K$11), FALSE) * _xlfn.NORM.DIST(($B31 - K$7)*K$15, 0, ABS(K$11), TRUE) * 2)
               + (K$4 * _xlfn.NORM.DIST($B31, K$8, ABS(K$12), FALSE) * _xlfn.NORM.DIST(($B31 - K$8)*K$16, 0, ABS(K$12), TRUE) * 2)
               + (K$5 * _xlfn.NORM.DIST($B31, K$9, ABS(K$13), FALSE) * _xlfn.NORM.DIST(($B31 - K$9)*K$17, 0, ABS(K$13), TRUE) * 2)
               + (K$6 * _xlfn.NORM.DIST($B31, K$10, ABS(K$14), FALSE) * _xlfn.NORM.DIST(($B31 - K$10)*K$18, 0, ABS(K$14), TRUE) * 2)</f>
        <v>63.098474245975133</v>
      </c>
      <c r="AB31" s="4" t="e">
        <f>BH31 + (L$3 * _xlfn.NORM.DIST($B31, L$7, ABS(L$11), FALSE) * _xlfn.NORM.DIST(($B31 - L$7)*L$15, 0, ABS(L$11), TRUE) * 2)
               + (L$4 * _xlfn.NORM.DIST($B31, L$8, ABS(L$12), FALSE) * _xlfn.NORM.DIST(($B31 - L$8)*L$16, 0, ABS(L$12), TRUE) * 2)
               + (L$5 * _xlfn.NORM.DIST($B31, L$9, ABS(L$13), FALSE) * _xlfn.NORM.DIST(($B31 - L$9)*L$17, 0, ABS(L$13), TRUE) * 2)
               + (L$6 * _xlfn.NORM.DIST($B31, L$10, ABS(L$14), FALSE) * _xlfn.NORM.DIST(($B31 - L$10)*L$18, 0, ABS(L$14), TRUE) * 2)</f>
        <v>#N/A</v>
      </c>
      <c r="AC31" s="4" t="e">
        <f>BI31 + (M$3 * _xlfn.NORM.DIST($B31, M$7, ABS(M$11), FALSE) * _xlfn.NORM.DIST(($B31 - M$7)*M$15, 0, ABS(M$11), TRUE) * 2)
               + (M$4 * _xlfn.NORM.DIST($B31, M$8, ABS(M$12), FALSE) * _xlfn.NORM.DIST(($B31 - M$8)*M$16, 0, ABS(M$12), TRUE) * 2)
               + (M$5 * _xlfn.NORM.DIST($B31, M$9, ABS(M$13), FALSE) * _xlfn.NORM.DIST(($B31 - M$9)*M$17, 0, ABS(M$13), TRUE) * 2)
               + (M$6 * _xlfn.NORM.DIST($B31, M$10, ABS(M$14), FALSE) * _xlfn.NORM.DIST(($B31 - M$10)*M$18, 0, ABS(M$14), TRUE) * 2)</f>
        <v>#N/A</v>
      </c>
      <c r="AD31" s="4">
        <f>BJ31 + (N$3 * _xlfn.NORM.DIST($B31, N$7, ABS(N$11), FALSE) * _xlfn.NORM.DIST(($B31 - N$7)*N$15, 0, ABS(N$11), TRUE) * 2)
               + (N$4 * _xlfn.NORM.DIST($B31, N$8, ABS(N$12), FALSE) * _xlfn.NORM.DIST(($B31 - N$8)*N$16, 0, ABS(N$12), TRUE) * 2)
               + (N$5 * _xlfn.NORM.DIST($B31, N$9, ABS(N$13), FALSE) * _xlfn.NORM.DIST(($B31 - N$9)*N$17, 0, ABS(N$13), TRUE) * 2)
               + (N$6 * _xlfn.NORM.DIST($B31, N$10, ABS(N$14), FALSE) * _xlfn.NORM.DIST(($B31 - N$10)*N$18, 0, ABS(N$14), TRUE) * 2)</f>
        <v>63.970404340459353</v>
      </c>
      <c r="AE31" s="4">
        <f>BK31 + (O$3 * _xlfn.NORM.DIST($B31, O$7, ABS(O$11), FALSE) * _xlfn.NORM.DIST(($B31 - O$7)*O$15, 0, ABS(O$11), TRUE) * 2)
               + (O$4 * _xlfn.NORM.DIST($B31, O$8, ABS(O$12), FALSE) * _xlfn.NORM.DIST(($B31 - O$8)*O$16, 0, ABS(O$12), TRUE) * 2)
               + (O$5 * _xlfn.NORM.DIST($B31, O$9, ABS(O$13), FALSE) * _xlfn.NORM.DIST(($B31 - O$9)*O$17, 0, ABS(O$13), TRUE) * 2)
               + (O$6 * _xlfn.NORM.DIST($B31, O$10, ABS(O$14), FALSE) * _xlfn.NORM.DIST(($B31 - O$10)*O$18, 0, ABS(O$14), TRUE) * 2)</f>
        <v>72.204505384509758</v>
      </c>
      <c r="AF31" s="4">
        <f t="shared" si="8"/>
        <v>66.03143946947408</v>
      </c>
      <c r="AG31" s="4" t="e">
        <f t="shared" si="8"/>
        <v>#N/A</v>
      </c>
      <c r="AI31" s="4">
        <f>IF(OR($B31 &lt; C$231, $B31 &gt; C$234), 0, C31-S31)</f>
        <v>1.123492839543502</v>
      </c>
      <c r="AJ31" s="4">
        <f>IF(OR($B31 &lt; D$231, $B31 &gt; D$234), 0, D31-T31)</f>
        <v>-0.28999788948088678</v>
      </c>
      <c r="AK31" s="4">
        <f>IF(OR($B31 &lt; E$231, $B31 &gt; E$234), 0, E31-U31)</f>
        <v>0.39909972418175244</v>
      </c>
      <c r="AL31" s="4">
        <f>IF(OR($B31 &lt; F$231, $B31 &gt; F$234), 0, F31-V31)</f>
        <v>1.0753796043459616</v>
      </c>
      <c r="AM31" s="4">
        <f>IF(OR($B31 &lt; G$231, $B31 &gt; G$234), 0, G31-W31)</f>
        <v>1.2211035772774324</v>
      </c>
      <c r="AN31" s="4">
        <f>IF(OR($B31 &lt; H$231, $B31 &gt; H$234), 0, H31-X31)</f>
        <v>0.37462470047439922</v>
      </c>
      <c r="AO31" s="4">
        <f>IF(OR($B31 &lt; I$231, $B31 &gt; I$234), 0, I31-Y31)</f>
        <v>1.017443233027933</v>
      </c>
      <c r="AP31" s="4">
        <f>IF(OR($B31 &lt; J$231, $B31 &gt; J$234), 0, J31-Z31)</f>
        <v>0.37166998272049057</v>
      </c>
      <c r="AQ31" s="4">
        <f>IF(OR($B31 &lt; K$231, $B31 &gt; K$234), 0, K31-AA31)</f>
        <v>0.85152575402486974</v>
      </c>
      <c r="AR31" s="4">
        <f>IF(OR($B31 &lt; L$231, $B31 &gt; L$234), 0, L31-AB31)</f>
        <v>0</v>
      </c>
      <c r="AS31" s="4">
        <f>IF(OR($B31 &lt; M$231, $B31 &gt; M$234), 0, M31-AC31)</f>
        <v>0</v>
      </c>
      <c r="AT31" s="4">
        <f>IF(OR($B31 &lt; N$231, $B31 &gt; N$234), 0, N31-AD31)</f>
        <v>2.4125956595406421</v>
      </c>
      <c r="AU31" s="4">
        <f>IF(OR($B31 &lt; O$231, $B31 &gt; O$234), 0, O31-AE31)</f>
        <v>0.19549461549024727</v>
      </c>
      <c r="AV31" s="4">
        <f t="shared" si="9"/>
        <v>-0.54843946947407574</v>
      </c>
      <c r="AW31" s="4">
        <f t="shared" si="9"/>
        <v>0</v>
      </c>
      <c r="AY31" s="2">
        <f t="shared" si="24"/>
        <v>63.811507056887827</v>
      </c>
      <c r="AZ31" s="2">
        <f t="shared" si="10"/>
        <v>65.128997880762</v>
      </c>
      <c r="BA31" s="2">
        <f t="shared" si="10"/>
        <v>65.277900270531276</v>
      </c>
      <c r="BB31" s="2">
        <f t="shared" si="10"/>
        <v>62.507620395551079</v>
      </c>
      <c r="BC31" s="2">
        <f t="shared" si="10"/>
        <v>64.561896422654968</v>
      </c>
      <c r="BD31" s="2">
        <f t="shared" si="10"/>
        <v>70.325375299470778</v>
      </c>
      <c r="BE31" s="2">
        <f t="shared" si="10"/>
        <v>66.515556766953296</v>
      </c>
      <c r="BF31" s="2">
        <f t="shared" si="10"/>
        <v>64.711330017261929</v>
      </c>
      <c r="BG31" s="2">
        <f t="shared" si="10"/>
        <v>63.098474245971445</v>
      </c>
      <c r="BH31" s="2" t="e">
        <f t="shared" si="10"/>
        <v>#N/A</v>
      </c>
      <c r="BI31" s="2" t="e">
        <f t="shared" si="10"/>
        <v>#N/A</v>
      </c>
      <c r="BJ31" s="2">
        <f t="shared" si="10"/>
        <v>63.970404340438371</v>
      </c>
      <c r="BK31" s="2">
        <f t="shared" si="10"/>
        <v>72.204505384473833</v>
      </c>
      <c r="BL31" s="2">
        <f t="shared" si="10"/>
        <v>66.03143946944644</v>
      </c>
      <c r="BM31" s="2" t="e">
        <f t="shared" si="10"/>
        <v>#N/A</v>
      </c>
      <c r="BO31" s="2">
        <f t="shared" si="25"/>
        <v>64.935000000000002</v>
      </c>
      <c r="BP31" s="2">
        <f t="shared" si="11"/>
        <v>64.838999999999999</v>
      </c>
      <c r="BQ31" s="2">
        <f t="shared" si="11"/>
        <v>65.677000000000007</v>
      </c>
      <c r="BR31" s="2">
        <f t="shared" si="11"/>
        <v>63.582999999999998</v>
      </c>
      <c r="BS31" s="2">
        <f t="shared" si="11"/>
        <v>65.783000000000001</v>
      </c>
      <c r="BT31" s="2">
        <f t="shared" si="11"/>
        <v>70.7</v>
      </c>
      <c r="BU31" s="2">
        <f t="shared" si="11"/>
        <v>67.533000000000001</v>
      </c>
      <c r="BV31" s="2">
        <f t="shared" si="11"/>
        <v>65.082999999999998</v>
      </c>
      <c r="BW31" s="2">
        <f t="shared" si="11"/>
        <v>63.95</v>
      </c>
      <c r="BX31" s="2" t="str">
        <f t="shared" si="11"/>
        <v/>
      </c>
      <c r="BY31" s="2" t="str">
        <f t="shared" si="11"/>
        <v/>
      </c>
      <c r="BZ31" s="2">
        <f t="shared" si="11"/>
        <v>66.382999999999996</v>
      </c>
      <c r="CA31" s="2">
        <f t="shared" si="11"/>
        <v>72.400000000000006</v>
      </c>
      <c r="CB31" s="2">
        <f t="shared" si="11"/>
        <v>65.483000000000004</v>
      </c>
      <c r="CC31" s="2" t="str">
        <f t="shared" si="11"/>
        <v/>
      </c>
      <c r="CE31" s="2" t="str">
        <f t="shared" si="26"/>
        <v/>
      </c>
      <c r="CF31" s="2" t="str">
        <f t="shared" si="12"/>
        <v/>
      </c>
      <c r="CG31" s="2" t="str">
        <f t="shared" si="12"/>
        <v/>
      </c>
      <c r="CH31" s="2" t="str">
        <f t="shared" si="12"/>
        <v/>
      </c>
      <c r="CI31" s="2" t="str">
        <f t="shared" si="12"/>
        <v/>
      </c>
      <c r="CJ31" s="2" t="str">
        <f t="shared" si="12"/>
        <v/>
      </c>
      <c r="CK31" s="2" t="str">
        <f t="shared" si="12"/>
        <v/>
      </c>
      <c r="CL31" s="2" t="str">
        <f t="shared" si="12"/>
        <v/>
      </c>
      <c r="CM31" s="2" t="str">
        <f t="shared" si="12"/>
        <v/>
      </c>
      <c r="CN31" s="2" t="str">
        <f t="shared" si="12"/>
        <v/>
      </c>
      <c r="CO31" s="2" t="str">
        <f t="shared" si="12"/>
        <v/>
      </c>
      <c r="CP31" s="2" t="str">
        <f t="shared" si="12"/>
        <v/>
      </c>
      <c r="CQ31" s="2" t="str">
        <f t="shared" si="12"/>
        <v/>
      </c>
      <c r="CR31" s="2" t="str">
        <f t="shared" si="12"/>
        <v/>
      </c>
      <c r="CS31" s="2" t="str">
        <f t="shared" si="12"/>
        <v/>
      </c>
      <c r="CU31" s="2" t="str">
        <f t="shared" si="27"/>
        <v/>
      </c>
      <c r="CV31" s="2" t="str">
        <f t="shared" si="13"/>
        <v/>
      </c>
      <c r="CW31" s="2" t="str">
        <f t="shared" si="13"/>
        <v/>
      </c>
      <c r="CX31" s="2" t="str">
        <f t="shared" si="13"/>
        <v/>
      </c>
      <c r="CY31" s="2" t="str">
        <f t="shared" si="13"/>
        <v/>
      </c>
      <c r="CZ31" s="2" t="str">
        <f t="shared" si="13"/>
        <v/>
      </c>
      <c r="DA31" s="2" t="str">
        <f t="shared" si="13"/>
        <v/>
      </c>
      <c r="DB31" s="2" t="str">
        <f t="shared" si="13"/>
        <v/>
      </c>
      <c r="DC31" s="2" t="str">
        <f t="shared" si="13"/>
        <v/>
      </c>
      <c r="DD31" s="2" t="str">
        <f t="shared" si="13"/>
        <v/>
      </c>
      <c r="DE31" s="2" t="str">
        <f t="shared" si="13"/>
        <v/>
      </c>
      <c r="DF31" s="2" t="str">
        <f t="shared" si="13"/>
        <v/>
      </c>
      <c r="DG31" s="2" t="str">
        <f t="shared" si="13"/>
        <v/>
      </c>
      <c r="DH31" s="2" t="str">
        <f t="shared" si="13"/>
        <v/>
      </c>
      <c r="DI31" s="2" t="str">
        <f t="shared" si="13"/>
        <v/>
      </c>
      <c r="DK31" s="2">
        <f t="shared" si="14"/>
        <v>63.811537096774202</v>
      </c>
      <c r="DL31" s="2">
        <f t="shared" si="14"/>
        <v>65.129054252199396</v>
      </c>
      <c r="DM31" s="2">
        <f t="shared" si="14"/>
        <v>65.277908357771281</v>
      </c>
      <c r="DN31" s="2">
        <f t="shared" si="14"/>
        <v>62.507628230837796</v>
      </c>
      <c r="DO31" s="2">
        <f t="shared" si="14"/>
        <v>64.561857221407621</v>
      </c>
      <c r="DP31" s="2">
        <f t="shared" si="14"/>
        <v>70.325239973262043</v>
      </c>
      <c r="DQ31" s="2">
        <f t="shared" si="14"/>
        <v>66.515470491202336</v>
      </c>
      <c r="DR31" s="2">
        <f t="shared" si="14"/>
        <v>64.711251649560111</v>
      </c>
      <c r="DS31" s="2">
        <f t="shared" si="14"/>
        <v>63.098459677419349</v>
      </c>
      <c r="DT31" s="2">
        <f t="shared" si="14"/>
        <v>61.32525205784205</v>
      </c>
      <c r="DU31" s="2">
        <f t="shared" si="14"/>
        <v>60.634162402669631</v>
      </c>
      <c r="DV31" s="2">
        <f t="shared" si="14"/>
        <v>63.970367302052786</v>
      </c>
      <c r="DW31" s="2">
        <f t="shared" si="14"/>
        <v>72.204402852049896</v>
      </c>
      <c r="DX31" s="2">
        <f t="shared" si="14"/>
        <v>66.031237745098068</v>
      </c>
      <c r="DY31" s="2">
        <f t="shared" si="14"/>
        <v>64.677368910782704</v>
      </c>
      <c r="EA31" s="2">
        <f t="shared" si="15"/>
        <v>59.13470607687146</v>
      </c>
      <c r="EB31" s="2">
        <f t="shared" si="15"/>
        <v>56.591447755634199</v>
      </c>
      <c r="EC31" s="2">
        <f t="shared" si="15"/>
        <v>64.247493259317991</v>
      </c>
      <c r="ED31" s="2">
        <f t="shared" si="15"/>
        <v>61.659680004850252</v>
      </c>
      <c r="EE31" s="2">
        <f t="shared" si="15"/>
        <v>68.89833544524123</v>
      </c>
      <c r="EF31" s="2">
        <f t="shared" si="15"/>
        <v>86.577482908492883</v>
      </c>
      <c r="EG31" s="2">
        <f t="shared" si="15"/>
        <v>78.178169579242947</v>
      </c>
      <c r="EH31" s="2">
        <f t="shared" si="15"/>
        <v>74.71008005021244</v>
      </c>
      <c r="EI31" s="2">
        <f t="shared" si="15"/>
        <v>64.786396266327117</v>
      </c>
      <c r="EJ31" s="2">
        <f t="shared" si="15"/>
        <v>62.446961795606491</v>
      </c>
      <c r="EK31" s="2">
        <f t="shared" si="15"/>
        <v>63.366631027388451</v>
      </c>
      <c r="EL31" s="2">
        <f t="shared" si="15"/>
        <v>68.512173431734311</v>
      </c>
      <c r="EM31" s="2">
        <f t="shared" si="15"/>
        <v>77.095261041100983</v>
      </c>
      <c r="EN31" s="2">
        <f t="shared" si="15"/>
        <v>69.863028611786333</v>
      </c>
      <c r="EO31" s="2">
        <f t="shared" si="15"/>
        <v>68.678694167455859</v>
      </c>
      <c r="EQ31" s="2">
        <f t="shared" si="16"/>
        <v>54.089275975487219</v>
      </c>
      <c r="ER31" s="2">
        <f t="shared" si="16"/>
        <v>59.858266991011007</v>
      </c>
      <c r="ES31" s="2">
        <f t="shared" si="16"/>
        <v>63.567041325975978</v>
      </c>
      <c r="ET31" s="2">
        <f t="shared" si="16"/>
        <v>61.970785945325822</v>
      </c>
      <c r="EU31" s="2">
        <f t="shared" si="16"/>
        <v>70.148574714251382</v>
      </c>
      <c r="EV31" s="2">
        <f t="shared" si="16"/>
        <v>74.853164652138489</v>
      </c>
      <c r="EW31" s="2">
        <f t="shared" si="16"/>
        <v>75.671659591669851</v>
      </c>
      <c r="EX31" s="2">
        <f t="shared" si="16"/>
        <v>69.591097317756507</v>
      </c>
      <c r="EY31" s="2">
        <f t="shared" si="16"/>
        <v>61.139321759168737</v>
      </c>
      <c r="EZ31" s="2">
        <f t="shared" si="16"/>
        <v>61.415965435954789</v>
      </c>
      <c r="FA31" s="2">
        <f t="shared" si="16"/>
        <v>62.3781564569259</v>
      </c>
      <c r="FB31" s="2">
        <f t="shared" si="16"/>
        <v>68.311192019906841</v>
      </c>
      <c r="FC31" s="2">
        <f t="shared" si="16"/>
        <v>75.614591501293944</v>
      </c>
      <c r="FD31" s="2">
        <f t="shared" si="16"/>
        <v>68.904817442389955</v>
      </c>
      <c r="FE31" s="2">
        <f t="shared" si="16"/>
        <v>68.63769208238412</v>
      </c>
      <c r="FG31" s="2">
        <f t="shared" si="17"/>
        <v>6.4231284232918171E-6</v>
      </c>
      <c r="FH31" s="2">
        <f t="shared" si="17"/>
        <v>6.6027214481992706E-6</v>
      </c>
      <c r="FI31" s="2">
        <f t="shared" si="17"/>
        <v>7.8485262680914138E-6</v>
      </c>
      <c r="FJ31" s="2">
        <f t="shared" si="17"/>
        <v>9.2402890743384085E-6</v>
      </c>
      <c r="FK31" s="2">
        <f t="shared" si="17"/>
        <v>9.0398810406097793E-6</v>
      </c>
      <c r="FL31" s="2">
        <f t="shared" si="17"/>
        <v>8.3266174335101129E-6</v>
      </c>
      <c r="FM31" s="2">
        <f t="shared" si="17"/>
        <v>7.3975801342127046E-6</v>
      </c>
      <c r="FN31" s="2">
        <f t="shared" si="17"/>
        <v>7.837688485017332E-6</v>
      </c>
      <c r="FO31" s="2">
        <f t="shared" si="17"/>
        <v>8.6309832395961654E-6</v>
      </c>
      <c r="FP31" s="2">
        <f t="shared" si="17"/>
        <v>8.4967030065713741E-6</v>
      </c>
      <c r="FQ31" s="2">
        <f t="shared" si="17"/>
        <v>8.8137905795208533E-6</v>
      </c>
      <c r="FR31" s="2">
        <f t="shared" si="17"/>
        <v>8.154990445666641E-6</v>
      </c>
      <c r="FS31" s="2">
        <f t="shared" si="17"/>
        <v>2.0964096861092228E-5</v>
      </c>
      <c r="FT31" s="2">
        <f t="shared" si="17"/>
        <v>5.2644927690452139E-5</v>
      </c>
      <c r="FU31" s="2">
        <f t="shared" si="17"/>
        <v>1.2550471893857712E-4</v>
      </c>
      <c r="FW31" s="2">
        <f t="shared" si="28"/>
        <v>2.4541140804101103E-14</v>
      </c>
      <c r="FX31" s="2">
        <f t="shared" si="18"/>
        <v>4.3550993978434889E-14</v>
      </c>
      <c r="FY31" s="2">
        <f t="shared" si="18"/>
        <v>5.337052281747374E-14</v>
      </c>
      <c r="FZ31" s="2">
        <f t="shared" si="18"/>
        <v>6.4593846629433133E-14</v>
      </c>
      <c r="GA31" s="2">
        <f t="shared" si="18"/>
        <v>5.7605962776121005E-14</v>
      </c>
      <c r="GB31" s="2">
        <f t="shared" si="18"/>
        <v>5.2341151490295571E-14</v>
      </c>
      <c r="GC31" s="2">
        <f t="shared" si="18"/>
        <v>4.471013720431163E-14</v>
      </c>
      <c r="GD31" s="2">
        <f t="shared" si="18"/>
        <v>7.8435468415319944E-14</v>
      </c>
      <c r="GE31" s="2">
        <f t="shared" si="18"/>
        <v>8.6442407330030535E-14</v>
      </c>
      <c r="GF31" s="2">
        <f t="shared" si="18"/>
        <v>8.1634427850251884E-14</v>
      </c>
      <c r="GG31" s="2">
        <f t="shared" si="18"/>
        <v>6.7076536802206988E-14</v>
      </c>
      <c r="GH31" s="2">
        <f t="shared" si="18"/>
        <v>4.8262624825204272E-14</v>
      </c>
      <c r="GI31" s="2">
        <f t="shared" si="18"/>
        <v>5.9403765113622559E-13</v>
      </c>
      <c r="GJ31" s="2">
        <f t="shared" si="18"/>
        <v>4.9197237423907951E-12</v>
      </c>
      <c r="GK31" s="2">
        <f t="shared" si="18"/>
        <v>3.2266606065261546E-11</v>
      </c>
      <c r="GM31" s="107">
        <f t="shared" si="29"/>
        <v>5.3664577557553832E-11</v>
      </c>
      <c r="GN31" s="107">
        <f t="shared" si="19"/>
        <v>4.4804432304349257E-12</v>
      </c>
      <c r="GO31" s="107">
        <f t="shared" si="19"/>
        <v>2.645862746005543E-12</v>
      </c>
      <c r="GP31" s="107">
        <f t="shared" si="19"/>
        <v>4.7998887173405652E-14</v>
      </c>
      <c r="GQ31" s="107">
        <f t="shared" si="19"/>
        <v>3.1910867295804754E-14</v>
      </c>
      <c r="GR31" s="107">
        <f t="shared" si="19"/>
        <v>2.6757007819773001E-14</v>
      </c>
      <c r="GS31" s="107">
        <f t="shared" si="19"/>
        <v>8.777767910425126E-15</v>
      </c>
      <c r="GT31" s="107">
        <f t="shared" si="19"/>
        <v>7.9001078596843335E-15</v>
      </c>
      <c r="GU31" s="107">
        <f t="shared" si="19"/>
        <v>1.6119865568331073E-15</v>
      </c>
      <c r="GV31" s="107">
        <f t="shared" si="19"/>
        <v>2.0651173355810079E-16</v>
      </c>
      <c r="GW31" s="107">
        <f t="shared" si="19"/>
        <v>1.7766307442716402E-16</v>
      </c>
      <c r="GX31" s="107">
        <f t="shared" si="19"/>
        <v>9.0387553913904275E-15</v>
      </c>
      <c r="GY31" s="107">
        <f t="shared" si="19"/>
        <v>1.7019258471273533E-14</v>
      </c>
      <c r="GZ31" s="107">
        <f t="shared" si="19"/>
        <v>1.3601775060450065E-14</v>
      </c>
      <c r="HA31" s="107">
        <f t="shared" si="19"/>
        <v>3.0760986655463503E-18</v>
      </c>
      <c r="HC31" s="107">
        <f t="shared" si="33"/>
        <v>9.3392127250035942E-25</v>
      </c>
      <c r="HD31" s="107">
        <f t="shared" si="20"/>
        <v>4.0165117365859631E-27</v>
      </c>
      <c r="HE31" s="107">
        <f t="shared" si="20"/>
        <v>7.2853919587915137E-28</v>
      </c>
      <c r="HF31" s="107">
        <f t="shared" si="20"/>
        <v>4.1614806495975226E-32</v>
      </c>
      <c r="HG31" s="107">
        <f t="shared" si="20"/>
        <v>1.6407718706464495E-32</v>
      </c>
      <c r="HH31" s="107">
        <f t="shared" si="20"/>
        <v>1.2017915680057804E-32</v>
      </c>
      <c r="HI31" s="107">
        <f t="shared" si="20"/>
        <v>1.5407774935577932E-33</v>
      </c>
      <c r="HJ31" s="107">
        <f t="shared" si="20"/>
        <v>3.3495344469940531E-33</v>
      </c>
      <c r="HK31" s="107">
        <f t="shared" si="20"/>
        <v>7.4162250112502265E-35</v>
      </c>
      <c r="HL31" s="107">
        <f t="shared" si="20"/>
        <v>3.9343089614067731E-37</v>
      </c>
      <c r="HM31" s="107">
        <f t="shared" si="20"/>
        <v>1.2650201116529575E-37</v>
      </c>
      <c r="HN31" s="107">
        <f t="shared" si="20"/>
        <v>7.0246146590461214E-34</v>
      </c>
      <c r="HO31" s="107">
        <f t="shared" si="20"/>
        <v>2.5418822342896615E-33</v>
      </c>
      <c r="HP31" s="107">
        <f t="shared" si="20"/>
        <v>9.9179904574636771E-34</v>
      </c>
      <c r="HQ31" s="107">
        <f t="shared" si="20"/>
        <v>1.7747147437478539E-41</v>
      </c>
      <c r="HS31" s="107">
        <f t="shared" si="30"/>
        <v>3.5673763908336488E-78</v>
      </c>
      <c r="HT31" s="107">
        <f t="shared" si="21"/>
        <v>7.3763016366724565E-85</v>
      </c>
      <c r="HU31" s="107">
        <f t="shared" si="21"/>
        <v>8.5734082298035748E-88</v>
      </c>
      <c r="HV31" s="107">
        <f t="shared" si="21"/>
        <v>2.0042543903337126E-102</v>
      </c>
      <c r="HW31" s="107">
        <f t="shared" si="21"/>
        <v>5.8243532466120536E-104</v>
      </c>
      <c r="HX31" s="107">
        <f t="shared" si="21"/>
        <v>4.6440367991354509E-104</v>
      </c>
      <c r="HY31" s="107">
        <f t="shared" si="21"/>
        <v>1.061228991580955E-106</v>
      </c>
      <c r="HZ31" s="107">
        <f t="shared" si="21"/>
        <v>1.4866423316287322E-104</v>
      </c>
      <c r="IA31" s="107">
        <f t="shared" si="21"/>
        <v>1.889885133189811E-110</v>
      </c>
      <c r="IB31" s="107">
        <f t="shared" si="21"/>
        <v>7.5542542543318528E-118</v>
      </c>
      <c r="IC31" s="107">
        <f t="shared" si="21"/>
        <v>2.5602439329004418E-120</v>
      </c>
      <c r="ID31" s="107">
        <f t="shared" si="21"/>
        <v>3.7614309196861384E-108</v>
      </c>
      <c r="IE31" s="107">
        <f t="shared" si="21"/>
        <v>4.3078802697928632E-106</v>
      </c>
      <c r="IF31" s="107">
        <f t="shared" si="21"/>
        <v>1.4968615003081126E-108</v>
      </c>
      <c r="IG31" s="107">
        <f t="shared" si="21"/>
        <v>6.3631985609259874E-72</v>
      </c>
      <c r="II31" s="107">
        <f t="shared" si="31"/>
        <v>1.5503563346176299E-157</v>
      </c>
      <c r="IJ31" s="107">
        <f t="shared" si="22"/>
        <v>1.3341737726458896E-169</v>
      </c>
      <c r="IK31" s="107">
        <f t="shared" si="22"/>
        <v>5.8047541477657833E-176</v>
      </c>
      <c r="IL31" s="107">
        <f t="shared" si="22"/>
        <v>4.3583836675965718E-207</v>
      </c>
      <c r="IM31" s="107">
        <f t="shared" si="22"/>
        <v>9.1639285854516735E-211</v>
      </c>
      <c r="IN31" s="107">
        <f t="shared" si="22"/>
        <v>2.2055609760511043E-210</v>
      </c>
      <c r="IO31" s="107">
        <f t="shared" si="22"/>
        <v>3.8083309612443324E-216</v>
      </c>
      <c r="IP31" s="107">
        <f t="shared" si="22"/>
        <v>3.853422120517996E-211</v>
      </c>
      <c r="IQ31" s="107">
        <f t="shared" si="22"/>
        <v>3.4158433435273705E-224</v>
      </c>
      <c r="IR31" s="107">
        <f t="shared" si="22"/>
        <v>1.2747997443385916E-238</v>
      </c>
      <c r="IS31" s="107">
        <f t="shared" si="22"/>
        <v>2.7725050385867873E-244</v>
      </c>
      <c r="IT31" s="107">
        <f t="shared" si="22"/>
        <v>1.9649572344721234E-218</v>
      </c>
      <c r="IU31" s="107">
        <f t="shared" si="22"/>
        <v>2.334384934643415E-213</v>
      </c>
      <c r="IV31" s="107">
        <f t="shared" si="22"/>
        <v>8.4388316620405324E-220</v>
      </c>
      <c r="IW31" s="107">
        <f t="shared" si="22"/>
        <v>1.3893828664678523E-217</v>
      </c>
      <c r="IY31" s="107">
        <f t="shared" si="32"/>
        <v>5.366457755755477E-11</v>
      </c>
      <c r="IZ31" s="107">
        <f t="shared" si="23"/>
        <v>4.4804432304349297E-12</v>
      </c>
      <c r="JA31" s="107">
        <f t="shared" si="23"/>
        <v>2.6458627460055438E-12</v>
      </c>
      <c r="JB31" s="107">
        <f t="shared" si="23"/>
        <v>4.7998887173405652E-14</v>
      </c>
      <c r="JC31" s="107">
        <f t="shared" si="23"/>
        <v>3.1910867295804754E-14</v>
      </c>
      <c r="JD31" s="107">
        <f t="shared" si="23"/>
        <v>2.6757007819773001E-14</v>
      </c>
      <c r="JE31" s="107">
        <f t="shared" si="23"/>
        <v>8.777767910425126E-15</v>
      </c>
      <c r="JF31" s="107">
        <f t="shared" si="23"/>
        <v>7.9001078596843335E-15</v>
      </c>
      <c r="JG31" s="107">
        <f t="shared" si="23"/>
        <v>1.6119865568331073E-15</v>
      </c>
      <c r="JH31" s="107">
        <f t="shared" si="23"/>
        <v>2.0651173355810079E-16</v>
      </c>
      <c r="JI31" s="107">
        <f t="shared" si="23"/>
        <v>1.7766307442716402E-16</v>
      </c>
      <c r="JJ31" s="107">
        <f t="shared" si="23"/>
        <v>9.0387553913904275E-15</v>
      </c>
      <c r="JK31" s="107">
        <f t="shared" si="23"/>
        <v>1.7019258471273533E-14</v>
      </c>
      <c r="JL31" s="107">
        <f t="shared" si="23"/>
        <v>1.3601775060450065E-14</v>
      </c>
      <c r="JM31" s="107">
        <f t="shared" si="23"/>
        <v>3.0760986655463503E-18</v>
      </c>
    </row>
    <row r="32" spans="1:273" x14ac:dyDescent="0.25">
      <c r="B32" s="2">
        <v>4</v>
      </c>
      <c r="C32" s="37">
        <v>64.757999999999996</v>
      </c>
      <c r="D32" s="37">
        <v>65.531999999999996</v>
      </c>
      <c r="E32" s="37">
        <v>65.918999999999997</v>
      </c>
      <c r="F32" s="37">
        <v>63.082999999999998</v>
      </c>
      <c r="G32" s="37">
        <v>65.95</v>
      </c>
      <c r="H32" s="37">
        <v>70.483000000000004</v>
      </c>
      <c r="I32" s="37">
        <v>67.599999999999994</v>
      </c>
      <c r="J32" s="37">
        <v>65.816999999999993</v>
      </c>
      <c r="K32" s="37">
        <v>63.8</v>
      </c>
      <c r="L32" s="37">
        <v>61.582999999999998</v>
      </c>
      <c r="M32" s="37">
        <v>61.9</v>
      </c>
      <c r="N32" s="37">
        <v>63.7</v>
      </c>
      <c r="O32" s="37">
        <v>72.05</v>
      </c>
      <c r="P32" s="37">
        <v>66.533000000000001</v>
      </c>
      <c r="Q32" s="37">
        <v>65.150000000000006</v>
      </c>
      <c r="S32" s="4">
        <f>AY32 + (C$3 * _xlfn.NORM.DIST($B32, C$7, ABS(C$11), FALSE) * _xlfn.NORM.DIST(($B32 - C$7)*C$15, 0, ABS(C$11), TRUE) * 2)
               + (C$4 * _xlfn.NORM.DIST($B32, C$8, ABS(C$12), FALSE) * _xlfn.NORM.DIST(($B32 - C$8)*C$16, 0, ABS(C$12), TRUE) * 2)
               + (C$5 * _xlfn.NORM.DIST($B32, C$9, ABS(C$13), FALSE) * _xlfn.NORM.DIST(($B32 - C$9)*C$17, 0, ABS(C$13), TRUE) * 2)
               + (C$6 * _xlfn.NORM.DIST($B32, C$10, ABS(C$14), FALSE) * _xlfn.NORM.DIST(($B32 - C$10)*C$18, 0, ABS(C$14), TRUE) * 2)</f>
        <v>63.853655357934436</v>
      </c>
      <c r="T32" s="4">
        <f>AZ32 + (D$3 * _xlfn.NORM.DIST($B32, D$7, ABS(D$11), FALSE) * _xlfn.NORM.DIST(($B32 - D$7)*D$15, 0, ABS(D$11), TRUE) * 2)
               + (D$4 * _xlfn.NORM.DIST($B32, D$8, ABS(D$12), FALSE) * _xlfn.NORM.DIST(($B32 - D$8)*D$16, 0, ABS(D$12), TRUE) * 2)
               + (D$5 * _xlfn.NORM.DIST($B32, D$9, ABS(D$13), FALSE) * _xlfn.NORM.DIST(($B32 - D$9)*D$17, 0, ABS(D$13), TRUE) * 2)
               + (D$6 * _xlfn.NORM.DIST($B32, D$10, ABS(D$14), FALSE) * _xlfn.NORM.DIST(($B32 - D$10)*D$18, 0, ABS(D$14), TRUE) * 2)</f>
        <v>65.217695429699987</v>
      </c>
      <c r="U32" s="4">
        <f>BA32 + (E$3 * _xlfn.NORM.DIST($B32, E$7, ABS(E$11), FALSE) * _xlfn.NORM.DIST(($B32 - E$7)*E$15, 0, ABS(E$11), TRUE) * 2)
               + (E$4 * _xlfn.NORM.DIST($B32, E$8, ABS(E$12), FALSE) * _xlfn.NORM.DIST(($B32 - E$8)*E$16, 0, ABS(E$12), TRUE) * 2)
               + (E$5 * _xlfn.NORM.DIST($B32, E$9, ABS(E$13), FALSE) * _xlfn.NORM.DIST(($B32 - E$9)*E$17, 0, ABS(E$13), TRUE) * 2)
               + (E$6 * _xlfn.NORM.DIST($B32, E$10, ABS(E$14), FALSE) * _xlfn.NORM.DIST(($B32 - E$10)*E$18, 0, ABS(E$14), TRUE) * 2)</f>
        <v>65.404090662430406</v>
      </c>
      <c r="V32" s="4">
        <f>BB32 + (F$3 * _xlfn.NORM.DIST($B32, F$7, ABS(F$11), FALSE) * _xlfn.NORM.DIST(($B32 - F$7)*F$15, 0, ABS(F$11), TRUE) * 2)
               + (F$4 * _xlfn.NORM.DIST($B32, F$8, ABS(F$12), FALSE) * _xlfn.NORM.DIST(($B32 - F$8)*F$16, 0, ABS(F$12), TRUE) * 2)
               + (F$5 * _xlfn.NORM.DIST($B32, F$9, ABS(F$13), FALSE) * _xlfn.NORM.DIST(($B32 - F$9)*F$17, 0, ABS(F$13), TRUE) * 2)
               + (F$6 * _xlfn.NORM.DIST($B32, F$10, ABS(F$14), FALSE) * _xlfn.NORM.DIST(($B32 - F$10)*F$18, 0, ABS(F$14), TRUE) * 2)</f>
        <v>62.609513997777505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64.765498938684175</v>
      </c>
      <c r="X32" s="4">
        <f>BD32 + (H$3 * _xlfn.NORM.DIST($B32, H$7, ABS(H$11), FALSE) * _xlfn.NORM.DIST(($B32 - H$7)*H$15, 0, ABS(H$11), TRUE) * 2)
               + (H$4 * _xlfn.NORM.DIST($B32, H$8, ABS(H$12), FALSE) * _xlfn.NORM.DIST(($B32 - H$8)*H$16, 0, ABS(H$12), TRUE) * 2)
               + (H$5 * _xlfn.NORM.DIST($B32, H$9, ABS(H$13), FALSE) * _xlfn.NORM.DIST(($B32 - H$9)*H$17, 0, ABS(H$13), TRUE) * 2)
               + (H$6 * _xlfn.NORM.DIST($B32, H$10, ABS(H$14), FALSE) * _xlfn.NORM.DIST(($B32 - H$10)*H$18, 0, ABS(H$14), TRUE) * 2)</f>
        <v>70.463680676577809</v>
      </c>
      <c r="Y32" s="4">
        <f>BE32 + (I$3 * _xlfn.NORM.DIST($B32, I$7, ABS(I$11), FALSE) * _xlfn.NORM.DIST(($B32 - I$7)*I$15, 0, ABS(I$11), TRUE) * 2)
               + (I$4 * _xlfn.NORM.DIST($B32, I$8, ABS(I$12), FALSE) * _xlfn.NORM.DIST(($B32 - I$8)*I$16, 0, ABS(I$12), TRUE) * 2)
               + (I$5 * _xlfn.NORM.DIST($B32, I$9, ABS(I$13), FALSE) * _xlfn.NORM.DIST(($B32 - I$9)*I$17, 0, ABS(I$13), TRUE) * 2)
               + (I$6 * _xlfn.NORM.DIST($B32, I$10, ABS(I$14), FALSE) * _xlfn.NORM.DIST(($B32 - I$10)*I$18, 0, ABS(I$14), TRUE) * 2)</f>
        <v>66.67880184959661</v>
      </c>
      <c r="Z32" s="4">
        <f>BF32 + (J$3 * _xlfn.NORM.DIST($B32, J$7, ABS(J$11), FALSE) * _xlfn.NORM.DIST(($B32 - J$7)*J$15, 0, ABS(J$11), TRUE) * 2)
               + (J$4 * _xlfn.NORM.DIST($B32, J$8, ABS(J$12), FALSE) * _xlfn.NORM.DIST(($B32 - J$8)*J$16, 0, ABS(J$12), TRUE) * 2)
               + (J$5 * _xlfn.NORM.DIST($B32, J$9, ABS(J$13), FALSE) * _xlfn.NORM.DIST(($B32 - J$9)*J$17, 0, ABS(J$13), TRUE) * 2)
               + (J$6 * _xlfn.NORM.DIST($B32, J$10, ABS(J$14), FALSE) * _xlfn.NORM.DIST(($B32 - J$10)*J$18, 0, ABS(J$14), TRUE) * 2)</f>
        <v>64.897563849203891</v>
      </c>
      <c r="AA32" s="4">
        <f>BG32 + (K$3 * _xlfn.NORM.DIST($B32, K$7, ABS(K$11), FALSE) * _xlfn.NORM.DIST(($B32 - K$7)*K$15, 0, ABS(K$11), TRUE) * 2)
               + (K$4 * _xlfn.NORM.DIST($B32, K$8, ABS(K$12), FALSE) * _xlfn.NORM.DIST(($B32 - K$8)*K$16, 0, ABS(K$12), TRUE) * 2)
               + (K$5 * _xlfn.NORM.DIST($B32, K$9, ABS(K$13), FALSE) * _xlfn.NORM.DIST(($B32 - K$9)*K$17, 0, ABS(K$13), TRUE) * 2)
               + (K$6 * _xlfn.NORM.DIST($B32, K$10, ABS(K$14), FALSE) * _xlfn.NORM.DIST(($B32 - K$10)*K$18, 0, ABS(K$14), TRUE) * 2)</f>
        <v>63.163205995979055</v>
      </c>
      <c r="AB32" s="4" t="e">
        <f>BH32 + (L$3 * _xlfn.NORM.DIST($B32, L$7, ABS(L$11), FALSE) * _xlfn.NORM.DIST(($B32 - L$7)*L$15, 0, ABS(L$11), TRUE) * 2)
               + (L$4 * _xlfn.NORM.DIST($B32, L$8, ABS(L$12), FALSE) * _xlfn.NORM.DIST(($B32 - L$8)*L$16, 0, ABS(L$12), TRUE) * 2)
               + (L$5 * _xlfn.NORM.DIST($B32, L$9, ABS(L$13), FALSE) * _xlfn.NORM.DIST(($B32 - L$9)*L$17, 0, ABS(L$13), TRUE) * 2)
               + (L$6 * _xlfn.NORM.DIST($B32, L$10, ABS(L$14), FALSE) * _xlfn.NORM.DIST(($B32 - L$10)*L$18, 0, ABS(L$14), TRUE) * 2)</f>
        <v>#N/A</v>
      </c>
      <c r="AC32" s="4" t="e">
        <f>BI32 + (M$3 * _xlfn.NORM.DIST($B32, M$7, ABS(M$11), FALSE) * _xlfn.NORM.DIST(($B32 - M$7)*M$15, 0, ABS(M$11), TRUE) * 2)
               + (M$4 * _xlfn.NORM.DIST($B32, M$8, ABS(M$12), FALSE) * _xlfn.NORM.DIST(($B32 - M$8)*M$16, 0, ABS(M$12), TRUE) * 2)
               + (M$5 * _xlfn.NORM.DIST($B32, M$9, ABS(M$13), FALSE) * _xlfn.NORM.DIST(($B32 - M$9)*M$17, 0, ABS(M$13), TRUE) * 2)
               + (M$6 * _xlfn.NORM.DIST($B32, M$10, ABS(M$14), FALSE) * _xlfn.NORM.DIST(($B32 - M$10)*M$18, 0, ABS(M$14), TRUE) * 2)</f>
        <v>#N/A</v>
      </c>
      <c r="AD32" s="4">
        <f>BJ32 + (N$3 * _xlfn.NORM.DIST($B32, N$7, ABS(N$11), FALSE) * _xlfn.NORM.DIST(($B32 - N$7)*N$15, 0, ABS(N$11), TRUE) * 2)
               + (N$4 * _xlfn.NORM.DIST($B32, N$8, ABS(N$12), FALSE) * _xlfn.NORM.DIST(($B32 - N$8)*N$16, 0, ABS(N$12), TRUE) * 2)
               + (N$5 * _xlfn.NORM.DIST($B32, N$9, ABS(N$13), FALSE) * _xlfn.NORM.DIST(($B32 - N$9)*N$17, 0, ABS(N$13), TRUE) * 2)
               + (N$6 * _xlfn.NORM.DIST($B32, N$10, ABS(N$14), FALSE) * _xlfn.NORM.DIST(($B32 - N$10)*N$18, 0, ABS(N$14), TRUE) * 2)</f>
        <v>64.083874804658194</v>
      </c>
      <c r="AE32" s="4">
        <f>BK32 + (O$3 * _xlfn.NORM.DIST($B32, O$7, ABS(O$11), FALSE) * _xlfn.NORM.DIST(($B32 - O$7)*O$15, 0, ABS(O$11), TRUE) * 2)
               + (O$4 * _xlfn.NORM.DIST($B32, O$8, ABS(O$12), FALSE) * _xlfn.NORM.DIST(($B32 - O$8)*O$16, 0, ABS(O$12), TRUE) * 2)
               + (O$5 * _xlfn.NORM.DIST($B32, O$9, ABS(O$13), FALSE) * _xlfn.NORM.DIST(($B32 - O$9)*O$17, 0, ABS(O$13), TRUE) * 2)
               + (O$6 * _xlfn.NORM.DIST($B32, O$10, ABS(O$14), FALSE) * _xlfn.NORM.DIST(($B32 - O$10)*O$18, 0, ABS(O$14), TRUE) * 2)</f>
        <v>72.343710445239736</v>
      </c>
      <c r="AF32" s="4">
        <f t="shared" si="8"/>
        <v>66.063832902720677</v>
      </c>
      <c r="AG32" s="4" t="e">
        <f t="shared" si="8"/>
        <v>#N/A</v>
      </c>
      <c r="AI32" s="4">
        <f>IF(OR($B32 &lt; C$231, $B32 &gt; C$234), 0, C32-S32)</f>
        <v>0.90434464206555987</v>
      </c>
      <c r="AJ32" s="4">
        <f>IF(OR($B32 &lt; D$231, $B32 &gt; D$234), 0, D32-T32)</f>
        <v>0.3143045703000098</v>
      </c>
      <c r="AK32" s="4">
        <f>IF(OR($B32 &lt; E$231, $B32 &gt; E$234), 0, E32-U32)</f>
        <v>0.51490933756959123</v>
      </c>
      <c r="AL32" s="4">
        <f>IF(OR($B32 &lt; F$231, $B32 &gt; F$234), 0, F32-V32)</f>
        <v>0.4734860022224936</v>
      </c>
      <c r="AM32" s="4">
        <f>IF(OR($B32 &lt; G$231, $B32 &gt; G$234), 0, G32-W32)</f>
        <v>1.184501061315828</v>
      </c>
      <c r="AN32" s="4">
        <f>IF(OR($B32 &lt; H$231, $B32 &gt; H$234), 0, H32-X32)</f>
        <v>1.9319323422195112E-2</v>
      </c>
      <c r="AO32" s="4">
        <f>IF(OR($B32 &lt; I$231, $B32 &gt; I$234), 0, I32-Y32)</f>
        <v>0.92119815040338437</v>
      </c>
      <c r="AP32" s="4">
        <f>IF(OR($B32 &lt; J$231, $B32 &gt; J$234), 0, J32-Z32)</f>
        <v>0.91943615079610197</v>
      </c>
      <c r="AQ32" s="4">
        <f>IF(OR($B32 &lt; K$231, $B32 &gt; K$234), 0, K32-AA32)</f>
        <v>0.63679400402094188</v>
      </c>
      <c r="AR32" s="4">
        <f>IF(OR($B32 &lt; L$231, $B32 &gt; L$234), 0, L32-AB32)</f>
        <v>0</v>
      </c>
      <c r="AS32" s="4">
        <f>IF(OR($B32 &lt; M$231, $B32 &gt; M$234), 0, M32-AC32)</f>
        <v>0</v>
      </c>
      <c r="AT32" s="4">
        <f>IF(OR($B32 &lt; N$231, $B32 &gt; N$234), 0, N32-AD32)</f>
        <v>-0.38387480465819124</v>
      </c>
      <c r="AU32" s="4">
        <f>IF(OR($B32 &lt; O$231, $B32 &gt; O$234), 0, O32-AE32)</f>
        <v>-0.29371044523973922</v>
      </c>
      <c r="AV32" s="4">
        <f t="shared" si="9"/>
        <v>0.46916709727932471</v>
      </c>
      <c r="AW32" s="4">
        <f t="shared" si="9"/>
        <v>0</v>
      </c>
      <c r="AY32" s="2">
        <f t="shared" si="24"/>
        <v>63.85365512256471</v>
      </c>
      <c r="AZ32" s="2">
        <f t="shared" si="10"/>
        <v>65.217695407913979</v>
      </c>
      <c r="BA32" s="2">
        <f t="shared" si="10"/>
        <v>65.404090648771529</v>
      </c>
      <c r="BB32" s="2">
        <f t="shared" si="10"/>
        <v>62.609513997462813</v>
      </c>
      <c r="BC32" s="2">
        <f t="shared" si="10"/>
        <v>64.765498938474721</v>
      </c>
      <c r="BD32" s="2">
        <f t="shared" si="10"/>
        <v>70.463680676408103</v>
      </c>
      <c r="BE32" s="2">
        <f t="shared" si="10"/>
        <v>66.678801849536669</v>
      </c>
      <c r="BF32" s="2">
        <f t="shared" si="10"/>
        <v>64.897563849147232</v>
      </c>
      <c r="BG32" s="2">
        <f t="shared" si="10"/>
        <v>63.163205995966301</v>
      </c>
      <c r="BH32" s="2" t="e">
        <f t="shared" si="10"/>
        <v>#N/A</v>
      </c>
      <c r="BI32" s="2" t="e">
        <f t="shared" si="10"/>
        <v>#N/A</v>
      </c>
      <c r="BJ32" s="2">
        <f t="shared" si="10"/>
        <v>64.083874804590621</v>
      </c>
      <c r="BK32" s="2">
        <f t="shared" si="10"/>
        <v>72.343710445128252</v>
      </c>
      <c r="BL32" s="2">
        <f t="shared" si="10"/>
        <v>66.063832902633933</v>
      </c>
      <c r="BM32" s="2" t="e">
        <f t="shared" si="10"/>
        <v>#N/A</v>
      </c>
      <c r="BO32" s="2">
        <f t="shared" si="25"/>
        <v>64.757999999999996</v>
      </c>
      <c r="BP32" s="2">
        <f t="shared" si="11"/>
        <v>65.531999999999996</v>
      </c>
      <c r="BQ32" s="2">
        <f t="shared" si="11"/>
        <v>65.918999999999997</v>
      </c>
      <c r="BR32" s="2">
        <f t="shared" si="11"/>
        <v>63.082999999999998</v>
      </c>
      <c r="BS32" s="2">
        <f t="shared" si="11"/>
        <v>65.95</v>
      </c>
      <c r="BT32" s="2">
        <f t="shared" si="11"/>
        <v>70.483000000000004</v>
      </c>
      <c r="BU32" s="2">
        <f t="shared" si="11"/>
        <v>67.599999999999994</v>
      </c>
      <c r="BV32" s="2">
        <f t="shared" si="11"/>
        <v>65.816999999999993</v>
      </c>
      <c r="BW32" s="2">
        <f t="shared" si="11"/>
        <v>63.8</v>
      </c>
      <c r="BX32" s="2" t="str">
        <f t="shared" si="11"/>
        <v/>
      </c>
      <c r="BY32" s="2" t="str">
        <f t="shared" si="11"/>
        <v/>
      </c>
      <c r="BZ32" s="2">
        <f t="shared" si="11"/>
        <v>63.7</v>
      </c>
      <c r="CA32" s="2">
        <f t="shared" si="11"/>
        <v>72.05</v>
      </c>
      <c r="CB32" s="2">
        <f t="shared" si="11"/>
        <v>66.533000000000001</v>
      </c>
      <c r="CC32" s="2" t="str">
        <f t="shared" si="11"/>
        <v/>
      </c>
      <c r="CE32" s="2" t="str">
        <f t="shared" si="26"/>
        <v/>
      </c>
      <c r="CF32" s="2" t="str">
        <f t="shared" si="12"/>
        <v/>
      </c>
      <c r="CG32" s="2" t="str">
        <f t="shared" si="12"/>
        <v/>
      </c>
      <c r="CH32" s="2" t="str">
        <f t="shared" si="12"/>
        <v/>
      </c>
      <c r="CI32" s="2" t="str">
        <f t="shared" si="12"/>
        <v/>
      </c>
      <c r="CJ32" s="2" t="str">
        <f t="shared" si="12"/>
        <v/>
      </c>
      <c r="CK32" s="2" t="str">
        <f t="shared" si="12"/>
        <v/>
      </c>
      <c r="CL32" s="2" t="str">
        <f t="shared" si="12"/>
        <v/>
      </c>
      <c r="CM32" s="2" t="str">
        <f t="shared" si="12"/>
        <v/>
      </c>
      <c r="CN32" s="2" t="str">
        <f t="shared" si="12"/>
        <v/>
      </c>
      <c r="CO32" s="2" t="str">
        <f t="shared" si="12"/>
        <v/>
      </c>
      <c r="CP32" s="2" t="str">
        <f t="shared" si="12"/>
        <v/>
      </c>
      <c r="CQ32" s="2" t="str">
        <f t="shared" si="12"/>
        <v/>
      </c>
      <c r="CR32" s="2" t="str">
        <f t="shared" si="12"/>
        <v/>
      </c>
      <c r="CS32" s="2" t="str">
        <f t="shared" si="12"/>
        <v/>
      </c>
      <c r="CU32" s="2" t="str">
        <f t="shared" si="27"/>
        <v/>
      </c>
      <c r="CV32" s="2" t="str">
        <f t="shared" si="13"/>
        <v/>
      </c>
      <c r="CW32" s="2" t="str">
        <f t="shared" si="13"/>
        <v/>
      </c>
      <c r="CX32" s="2" t="str">
        <f t="shared" si="13"/>
        <v/>
      </c>
      <c r="CY32" s="2" t="str">
        <f t="shared" si="13"/>
        <v/>
      </c>
      <c r="CZ32" s="2" t="str">
        <f t="shared" si="13"/>
        <v/>
      </c>
      <c r="DA32" s="2" t="str">
        <f t="shared" si="13"/>
        <v/>
      </c>
      <c r="DB32" s="2" t="str">
        <f t="shared" si="13"/>
        <v/>
      </c>
      <c r="DC32" s="2" t="str">
        <f t="shared" si="13"/>
        <v/>
      </c>
      <c r="DD32" s="2" t="str">
        <f t="shared" si="13"/>
        <v/>
      </c>
      <c r="DE32" s="2" t="str">
        <f t="shared" si="13"/>
        <v/>
      </c>
      <c r="DF32" s="2" t="str">
        <f t="shared" si="13"/>
        <v/>
      </c>
      <c r="DG32" s="2" t="str">
        <f t="shared" si="13"/>
        <v/>
      </c>
      <c r="DH32" s="2" t="str">
        <f t="shared" si="13"/>
        <v/>
      </c>
      <c r="DI32" s="2" t="str">
        <f t="shared" si="13"/>
        <v/>
      </c>
      <c r="DK32" s="2">
        <f t="shared" si="14"/>
        <v>63.853693951612911</v>
      </c>
      <c r="DL32" s="2">
        <f t="shared" si="14"/>
        <v>65.217767412023434</v>
      </c>
      <c r="DM32" s="2">
        <f t="shared" si="14"/>
        <v>65.404103189149581</v>
      </c>
      <c r="DN32" s="2">
        <f t="shared" si="14"/>
        <v>62.609526292335126</v>
      </c>
      <c r="DO32" s="2">
        <f t="shared" si="14"/>
        <v>64.765453445747795</v>
      </c>
      <c r="DP32" s="2">
        <f t="shared" si="14"/>
        <v>70.463515040106955</v>
      </c>
      <c r="DQ32" s="2">
        <f t="shared" si="14"/>
        <v>66.678696664222869</v>
      </c>
      <c r="DR32" s="2">
        <f t="shared" si="14"/>
        <v>64.897469208211135</v>
      </c>
      <c r="DS32" s="2">
        <f t="shared" si="14"/>
        <v>63.16319032258064</v>
      </c>
      <c r="DT32" s="2">
        <f t="shared" si="14"/>
        <v>61.395903448275867</v>
      </c>
      <c r="DU32" s="2">
        <f t="shared" si="14"/>
        <v>60.755358620689655</v>
      </c>
      <c r="DV32" s="2">
        <f t="shared" si="14"/>
        <v>64.083831195014668</v>
      </c>
      <c r="DW32" s="2">
        <f t="shared" si="14"/>
        <v>72.343592691622092</v>
      </c>
      <c r="DX32" s="2">
        <f t="shared" si="14"/>
        <v>66.063601715686303</v>
      </c>
      <c r="DY32" s="2">
        <f t="shared" si="14"/>
        <v>64.665594143404476</v>
      </c>
      <c r="EA32" s="2">
        <f t="shared" si="15"/>
        <v>59.051818844052519</v>
      </c>
      <c r="EB32" s="2">
        <f t="shared" si="15"/>
        <v>56.555430899608872</v>
      </c>
      <c r="EC32" s="2">
        <f t="shared" si="15"/>
        <v>64.134922680412373</v>
      </c>
      <c r="ED32" s="2">
        <f t="shared" si="15"/>
        <v>61.55261264702316</v>
      </c>
      <c r="EE32" s="2">
        <f t="shared" si="15"/>
        <v>68.762877950288924</v>
      </c>
      <c r="EF32" s="2">
        <f t="shared" si="15"/>
        <v>86.26463428481928</v>
      </c>
      <c r="EG32" s="2">
        <f t="shared" si="15"/>
        <v>77.973177191394541</v>
      </c>
      <c r="EH32" s="2">
        <f t="shared" si="15"/>
        <v>74.489088064889927</v>
      </c>
      <c r="EI32" s="2">
        <f t="shared" si="15"/>
        <v>64.605649490676086</v>
      </c>
      <c r="EJ32" s="2">
        <f t="shared" si="15"/>
        <v>62.294502728885249</v>
      </c>
      <c r="EK32" s="2">
        <f t="shared" si="15"/>
        <v>63.203464317860359</v>
      </c>
      <c r="EL32" s="2">
        <f t="shared" si="15"/>
        <v>68.331584870848701</v>
      </c>
      <c r="EM32" s="2">
        <f t="shared" si="15"/>
        <v>76.899666202511085</v>
      </c>
      <c r="EN32" s="2">
        <f t="shared" si="15"/>
        <v>69.688353656132961</v>
      </c>
      <c r="EO32" s="2">
        <f t="shared" si="15"/>
        <v>68.519229049449436</v>
      </c>
      <c r="EQ32" s="2">
        <f t="shared" si="16"/>
        <v>54.05841146285578</v>
      </c>
      <c r="ER32" s="2">
        <f t="shared" si="16"/>
        <v>59.782940307895451</v>
      </c>
      <c r="ES32" s="2">
        <f t="shared" si="16"/>
        <v>63.461137651833809</v>
      </c>
      <c r="ET32" s="2">
        <f t="shared" si="16"/>
        <v>61.85938709450059</v>
      </c>
      <c r="EU32" s="2">
        <f t="shared" si="16"/>
        <v>69.998777641493518</v>
      </c>
      <c r="EV32" s="2">
        <f t="shared" si="16"/>
        <v>74.667908239451918</v>
      </c>
      <c r="EW32" s="2">
        <f t="shared" si="16"/>
        <v>75.492831971259392</v>
      </c>
      <c r="EX32" s="2">
        <f t="shared" si="16"/>
        <v>69.42603444118113</v>
      </c>
      <c r="EY32" s="2">
        <f t="shared" si="16"/>
        <v>60.998519737899997</v>
      </c>
      <c r="EZ32" s="2">
        <f t="shared" si="16"/>
        <v>61.274611575264132</v>
      </c>
      <c r="FA32" s="2">
        <f t="shared" si="16"/>
        <v>62.225748042811468</v>
      </c>
      <c r="FB32" s="2">
        <f t="shared" si="16"/>
        <v>68.132196322760052</v>
      </c>
      <c r="FC32" s="2">
        <f t="shared" si="16"/>
        <v>75.435070288855997</v>
      </c>
      <c r="FD32" s="2">
        <f t="shared" si="16"/>
        <v>68.739908593871704</v>
      </c>
      <c r="FE32" s="2">
        <f t="shared" si="16"/>
        <v>68.477596202379516</v>
      </c>
      <c r="FG32" s="2">
        <f t="shared" si="17"/>
        <v>8.0862261470064187E-6</v>
      </c>
      <c r="FH32" s="2">
        <f t="shared" si="17"/>
        <v>8.3123196072920321E-6</v>
      </c>
      <c r="FI32" s="2">
        <f t="shared" si="17"/>
        <v>9.8806890846669536E-6</v>
      </c>
      <c r="FJ32" s="2">
        <f t="shared" si="17"/>
        <v>1.1632806895987036E-5</v>
      </c>
      <c r="FK32" s="2">
        <f t="shared" si="17"/>
        <v>1.1380509323774787E-5</v>
      </c>
      <c r="FL32" s="2">
        <f t="shared" si="17"/>
        <v>1.048256768120292E-5</v>
      </c>
      <c r="FM32" s="2">
        <f t="shared" si="17"/>
        <v>9.3129837784548769E-6</v>
      </c>
      <c r="FN32" s="2">
        <f t="shared" si="17"/>
        <v>9.8670451795630891E-6</v>
      </c>
      <c r="FO32" s="2">
        <f t="shared" si="17"/>
        <v>1.0865739846549386E-5</v>
      </c>
      <c r="FP32" s="2">
        <f t="shared" si="17"/>
        <v>1.0696691798586804E-5</v>
      </c>
      <c r="FQ32" s="2">
        <f t="shared" si="17"/>
        <v>1.1095879612724683E-5</v>
      </c>
      <c r="FR32" s="2">
        <f t="shared" si="17"/>
        <v>1.0266503026915501E-5</v>
      </c>
      <c r="FS32" s="2">
        <f t="shared" si="17"/>
        <v>2.5845392298288984E-5</v>
      </c>
      <c r="FT32" s="2">
        <f t="shared" si="17"/>
        <v>6.3780075737599598E-5</v>
      </c>
      <c r="FU32" s="2">
        <f t="shared" si="17"/>
        <v>1.4982095826563945E-4</v>
      </c>
      <c r="FW32" s="2">
        <f t="shared" si="28"/>
        <v>3.0895465792701404E-14</v>
      </c>
      <c r="FX32" s="2">
        <f t="shared" si="18"/>
        <v>5.4827453028345769E-14</v>
      </c>
      <c r="FY32" s="2">
        <f t="shared" si="18"/>
        <v>6.7189507415657598E-14</v>
      </c>
      <c r="FZ32" s="2">
        <f t="shared" si="18"/>
        <v>8.1318834967326961E-14</v>
      </c>
      <c r="GA32" s="2">
        <f t="shared" si="18"/>
        <v>7.2521610409726444E-14</v>
      </c>
      <c r="GB32" s="2">
        <f t="shared" si="18"/>
        <v>6.5893605693700284E-14</v>
      </c>
      <c r="GC32" s="2">
        <f t="shared" si="18"/>
        <v>5.6286727891311024E-14</v>
      </c>
      <c r="GD32" s="2">
        <f t="shared" si="18"/>
        <v>9.8744404374022943E-14</v>
      </c>
      <c r="GE32" s="2">
        <f t="shared" si="18"/>
        <v>1.0882454324443528E-13</v>
      </c>
      <c r="GF32" s="2">
        <f t="shared" si="18"/>
        <v>1.0277165569795767E-13</v>
      </c>
      <c r="GG32" s="2">
        <f t="shared" si="18"/>
        <v>8.4444356715443491E-14</v>
      </c>
      <c r="GH32" s="2">
        <f t="shared" si="18"/>
        <v>6.0759044832337068E-14</v>
      </c>
      <c r="GI32" s="2">
        <f t="shared" si="18"/>
        <v>7.3235738130901762E-13</v>
      </c>
      <c r="GJ32" s="2">
        <f t="shared" si="18"/>
        <v>5.9603813867120035E-12</v>
      </c>
      <c r="GK32" s="2">
        <f t="shared" si="18"/>
        <v>3.8519120627869721E-11</v>
      </c>
      <c r="GM32" s="107">
        <f t="shared" si="29"/>
        <v>1.2424992845839547E-10</v>
      </c>
      <c r="GN32" s="107">
        <f t="shared" si="19"/>
        <v>1.1407124021621976E-11</v>
      </c>
      <c r="GO32" s="107">
        <f t="shared" si="19"/>
        <v>6.9669166392564393E-12</v>
      </c>
      <c r="GP32" s="107">
        <f t="shared" si="19"/>
        <v>1.4957969467665643E-13</v>
      </c>
      <c r="GQ32" s="107">
        <f t="shared" si="19"/>
        <v>1.0081041351327732E-13</v>
      </c>
      <c r="GR32" s="107">
        <f t="shared" si="19"/>
        <v>8.4423330477515531E-14</v>
      </c>
      <c r="GS32" s="107">
        <f t="shared" si="19"/>
        <v>2.8566143372643647E-14</v>
      </c>
      <c r="GT32" s="107">
        <f t="shared" si="19"/>
        <v>2.5962282320306125E-14</v>
      </c>
      <c r="GU32" s="107">
        <f t="shared" si="19"/>
        <v>5.6871102908980686E-15</v>
      </c>
      <c r="GV32" s="107">
        <f t="shared" si="19"/>
        <v>7.8723304522542294E-16</v>
      </c>
      <c r="GW32" s="107">
        <f t="shared" si="19"/>
        <v>6.8405681794238363E-16</v>
      </c>
      <c r="GX32" s="107">
        <f t="shared" si="19"/>
        <v>2.9669554856763634E-14</v>
      </c>
      <c r="GY32" s="107">
        <f t="shared" si="19"/>
        <v>5.3825575415252251E-14</v>
      </c>
      <c r="GZ32" s="107">
        <f t="shared" si="19"/>
        <v>4.3501034460884279E-14</v>
      </c>
      <c r="HA32" s="107">
        <f t="shared" si="19"/>
        <v>1.3786583347751008E-17</v>
      </c>
      <c r="HC32" s="107">
        <f t="shared" si="33"/>
        <v>4.0040965037711233E-24</v>
      </c>
      <c r="HD32" s="107">
        <f t="shared" si="20"/>
        <v>2.0188071527520197E-26</v>
      </c>
      <c r="HE32" s="107">
        <f t="shared" si="20"/>
        <v>3.9066474185641811E-27</v>
      </c>
      <c r="HF32" s="107">
        <f t="shared" si="20"/>
        <v>3.000756222945453E-31</v>
      </c>
      <c r="HG32" s="107">
        <f t="shared" si="20"/>
        <v>1.2108226557268396E-31</v>
      </c>
      <c r="HH32" s="107">
        <f t="shared" si="20"/>
        <v>8.8359988188960474E-32</v>
      </c>
      <c r="HI32" s="107">
        <f t="shared" si="20"/>
        <v>1.1855872954341548E-32</v>
      </c>
      <c r="HJ32" s="107">
        <f t="shared" si="20"/>
        <v>2.5841717884875573E-32</v>
      </c>
      <c r="HK32" s="107">
        <f t="shared" si="20"/>
        <v>6.474068251300506E-34</v>
      </c>
      <c r="HL32" s="107">
        <f t="shared" si="20"/>
        <v>3.9484749189937769E-36</v>
      </c>
      <c r="HM32" s="107">
        <f t="shared" si="20"/>
        <v>1.3059416630097222E-36</v>
      </c>
      <c r="HN32" s="107">
        <f t="shared" si="20"/>
        <v>5.5520311210758012E-33</v>
      </c>
      <c r="HO32" s="107">
        <f t="shared" si="20"/>
        <v>1.8887762882867403E-32</v>
      </c>
      <c r="HP32" s="107">
        <f t="shared" si="20"/>
        <v>7.5565598680935191E-33</v>
      </c>
      <c r="HQ32" s="107">
        <f t="shared" si="20"/>
        <v>2.262872854521424E-40</v>
      </c>
      <c r="HS32" s="107">
        <f t="shared" si="30"/>
        <v>8.9588619314532993E-77</v>
      </c>
      <c r="HT32" s="107">
        <f t="shared" si="21"/>
        <v>2.5773685160790476E-83</v>
      </c>
      <c r="HU32" s="107">
        <f t="shared" si="21"/>
        <v>3.4956614599919122E-86</v>
      </c>
      <c r="HV32" s="107">
        <f t="shared" si="21"/>
        <v>1.6022607418395778E-100</v>
      </c>
      <c r="HW32" s="107">
        <f t="shared" si="21"/>
        <v>4.9242247070312173E-102</v>
      </c>
      <c r="HX32" s="107">
        <f t="shared" si="21"/>
        <v>3.865020426378575E-102</v>
      </c>
      <c r="HY32" s="107">
        <f t="shared" si="21"/>
        <v>9.7115676362647338E-105</v>
      </c>
      <c r="HZ32" s="107">
        <f t="shared" si="21"/>
        <v>1.3375708202335434E-102</v>
      </c>
      <c r="IA32" s="107">
        <f t="shared" si="21"/>
        <v>2.2599080649780176E-108</v>
      </c>
      <c r="IB32" s="107">
        <f t="shared" si="21"/>
        <v>1.2294923897287839E-115</v>
      </c>
      <c r="IC32" s="107">
        <f t="shared" si="21"/>
        <v>4.5204709393612408E-118</v>
      </c>
      <c r="ID32" s="107">
        <f t="shared" si="21"/>
        <v>3.6794083595428488E-106</v>
      </c>
      <c r="IE32" s="107">
        <f t="shared" si="21"/>
        <v>3.6563856589648274E-104</v>
      </c>
      <c r="IF32" s="107">
        <f t="shared" si="21"/>
        <v>1.375469803442769E-106</v>
      </c>
      <c r="IG32" s="107">
        <f t="shared" si="21"/>
        <v>1.1928181147984303E-70</v>
      </c>
      <c r="II32" s="107">
        <f t="shared" si="31"/>
        <v>2.9317761893197417E-155</v>
      </c>
      <c r="IJ32" s="107">
        <f t="shared" si="22"/>
        <v>4.2061675308337603E-167</v>
      </c>
      <c r="IK32" s="107">
        <f t="shared" si="22"/>
        <v>2.3680692020215215E-173</v>
      </c>
      <c r="IL32" s="107">
        <f t="shared" si="22"/>
        <v>5.4437751951057018E-204</v>
      </c>
      <c r="IM32" s="107">
        <f t="shared" si="22"/>
        <v>1.2657630540563194E-207</v>
      </c>
      <c r="IN32" s="107">
        <f t="shared" si="22"/>
        <v>2.9394669029737514E-207</v>
      </c>
      <c r="IO32" s="107">
        <f t="shared" si="22"/>
        <v>5.9627985834213889E-213</v>
      </c>
      <c r="IP32" s="107">
        <f t="shared" si="22"/>
        <v>5.8053388025350246E-208</v>
      </c>
      <c r="IQ32" s="107">
        <f t="shared" si="22"/>
        <v>8.3287032666175905E-221</v>
      </c>
      <c r="IR32" s="107">
        <f t="shared" si="22"/>
        <v>5.0762163643876629E-235</v>
      </c>
      <c r="IS32" s="107">
        <f t="shared" si="22"/>
        <v>1.2744213884260124E-240</v>
      </c>
      <c r="IT32" s="107">
        <f t="shared" si="22"/>
        <v>3.3899690619308362E-215</v>
      </c>
      <c r="IU32" s="107">
        <f t="shared" si="22"/>
        <v>3.148850953613269E-210</v>
      </c>
      <c r="IV32" s="107">
        <f t="shared" si="22"/>
        <v>1.3273515605087962E-216</v>
      </c>
      <c r="IW32" s="107">
        <f t="shared" si="22"/>
        <v>1.9546622763346195E-214</v>
      </c>
      <c r="IY32" s="107">
        <f t="shared" si="32"/>
        <v>1.2424992845839948E-10</v>
      </c>
      <c r="IZ32" s="107">
        <f t="shared" si="23"/>
        <v>1.1407124021621995E-11</v>
      </c>
      <c r="JA32" s="107">
        <f t="shared" si="23"/>
        <v>6.9669166392564434E-12</v>
      </c>
      <c r="JB32" s="107">
        <f t="shared" si="23"/>
        <v>1.4957969467665643E-13</v>
      </c>
      <c r="JC32" s="107">
        <f t="shared" si="23"/>
        <v>1.0081041351327732E-13</v>
      </c>
      <c r="JD32" s="107">
        <f t="shared" si="23"/>
        <v>8.4423330477515531E-14</v>
      </c>
      <c r="JE32" s="107">
        <f t="shared" si="23"/>
        <v>2.8566143372643647E-14</v>
      </c>
      <c r="JF32" s="107">
        <f t="shared" si="23"/>
        <v>2.5962282320306125E-14</v>
      </c>
      <c r="JG32" s="107">
        <f t="shared" si="23"/>
        <v>5.6871102908980686E-15</v>
      </c>
      <c r="JH32" s="107">
        <f t="shared" si="23"/>
        <v>7.8723304522542294E-16</v>
      </c>
      <c r="JI32" s="107">
        <f t="shared" si="23"/>
        <v>6.8405681794238363E-16</v>
      </c>
      <c r="JJ32" s="107">
        <f t="shared" si="23"/>
        <v>2.9669554856763634E-14</v>
      </c>
      <c r="JK32" s="107">
        <f t="shared" si="23"/>
        <v>5.3825575415252251E-14</v>
      </c>
      <c r="JL32" s="107">
        <f t="shared" si="23"/>
        <v>4.3501034460884279E-14</v>
      </c>
      <c r="JM32" s="107">
        <f t="shared" si="23"/>
        <v>1.3786583347751008E-17</v>
      </c>
    </row>
    <row r="33" spans="2:273" x14ac:dyDescent="0.25">
      <c r="B33" s="2">
        <v>5</v>
      </c>
      <c r="C33" s="37">
        <v>63.581000000000003</v>
      </c>
      <c r="D33" s="37">
        <v>64.596999999999994</v>
      </c>
      <c r="E33" s="37">
        <v>65.918999999999997</v>
      </c>
      <c r="F33" s="37">
        <v>62.567</v>
      </c>
      <c r="G33" s="37">
        <v>65.483000000000004</v>
      </c>
      <c r="H33" s="37">
        <v>71.45</v>
      </c>
      <c r="I33" s="37">
        <v>66.832999999999998</v>
      </c>
      <c r="J33" s="37">
        <v>65.2</v>
      </c>
      <c r="K33" s="37">
        <v>63.7</v>
      </c>
      <c r="L33" s="37">
        <v>62.232999999999997</v>
      </c>
      <c r="M33" s="37">
        <v>62</v>
      </c>
      <c r="N33" s="37">
        <v>64.5</v>
      </c>
      <c r="O33" s="37">
        <v>72.766999999999996</v>
      </c>
      <c r="P33" s="37">
        <v>66.667000000000002</v>
      </c>
      <c r="Q33" s="37">
        <v>65.766999999999996</v>
      </c>
      <c r="S33" s="4">
        <f>AY33 + (C$3 * _xlfn.NORM.DIST($B33, C$7, ABS(C$11), FALSE) * _xlfn.NORM.DIST(($B33 - C$7)*C$15, 0, ABS(C$11), TRUE) * 2)
               + (C$4 * _xlfn.NORM.DIST($B33, C$8, ABS(C$12), FALSE) * _xlfn.NORM.DIST(($B33 - C$8)*C$16, 0, ABS(C$12), TRUE) * 2)
               + (C$5 * _xlfn.NORM.DIST($B33, C$9, ABS(C$13), FALSE) * _xlfn.NORM.DIST(($B33 - C$9)*C$17, 0, ABS(C$13), TRUE) * 2)
               + (C$6 * _xlfn.NORM.DIST($B33, C$10, ABS(C$14), FALSE) * _xlfn.NORM.DIST(($B33 - C$10)*C$18, 0, ABS(C$14), TRUE) * 2)</f>
        <v>63.895801177166611</v>
      </c>
      <c r="T33" s="4">
        <f>AZ33 + (D$3 * _xlfn.NORM.DIST($B33, D$7, ABS(D$11), FALSE) * _xlfn.NORM.DIST(($B33 - D$7)*D$15, 0, ABS(D$11), TRUE) * 2)
               + (D$4 * _xlfn.NORM.DIST($B33, D$8, ABS(D$12), FALSE) * _xlfn.NORM.DIST(($B33 - D$8)*D$16, 0, ABS(D$12), TRUE) * 2)
               + (D$5 * _xlfn.NORM.DIST($B33, D$9, ABS(D$13), FALSE) * _xlfn.NORM.DIST(($B33 - D$9)*D$17, 0, ABS(D$13), TRUE) * 2)
               + (D$6 * _xlfn.NORM.DIST($B33, D$10, ABS(D$14), FALSE) * _xlfn.NORM.DIST(($B33 - D$10)*D$18, 0, ABS(D$14), TRUE) * 2)</f>
        <v>65.306388672467634</v>
      </c>
      <c r="U33" s="4">
        <f>BA33 + (E$3 * _xlfn.NORM.DIST($B33, E$7, ABS(E$11), FALSE) * _xlfn.NORM.DIST(($B33 - E$7)*E$15, 0, ABS(E$11), TRUE) * 2)
               + (E$4 * _xlfn.NORM.DIST($B33, E$8, ABS(E$12), FALSE) * _xlfn.NORM.DIST(($B33 - E$8)*E$16, 0, ABS(E$12), TRUE) * 2)
               + (E$5 * _xlfn.NORM.DIST($B33, E$9, ABS(E$13), FALSE) * _xlfn.NORM.DIST(($B33 - E$9)*E$17, 0, ABS(E$13), TRUE) * 2)
               + (E$6 * _xlfn.NORM.DIST($B33, E$10, ABS(E$14), FALSE) * _xlfn.NORM.DIST(($B33 - E$10)*E$18, 0, ABS(E$14), TRUE) * 2)</f>
        <v>65.530279297791537</v>
      </c>
      <c r="V33" s="4">
        <f>BB33 + (F$3 * _xlfn.NORM.DIST($B33, F$7, ABS(F$11), FALSE) * _xlfn.NORM.DIST(($B33 - F$7)*F$15, 0, ABS(F$11), TRUE) * 2)
               + (F$4 * _xlfn.NORM.DIST($B33, F$8, ABS(F$12), FALSE) * _xlfn.NORM.DIST(($B33 - F$8)*F$16, 0, ABS(F$12), TRUE) * 2)
               + (F$5 * _xlfn.NORM.DIST($B33, F$9, ABS(F$13), FALSE) * _xlfn.NORM.DIST(($B33 - F$9)*F$17, 0, ABS(F$13), TRUE) * 2)
               + (F$6 * _xlfn.NORM.DIST($B33, F$10, ABS(F$14), FALSE) * _xlfn.NORM.DIST(($B33 - F$10)*F$18, 0, ABS(F$14), TRUE) * 2)</f>
        <v>62.711405816237267</v>
      </c>
      <c r="W33" s="4">
        <f>BC33 + (G$3 * _xlfn.NORM.DIST($B33, G$7, ABS(G$11), FALSE) * _xlfn.NORM.DIST(($B33 - G$7)*G$15, 0, ABS(G$11), TRUE) * 2)
               + (G$4 * _xlfn.NORM.DIST($B33, G$8, ABS(G$12), FALSE) * _xlfn.NORM.DIST(($B33 - G$8)*G$16, 0, ABS(G$12), TRUE) * 2)
               + (G$5 * _xlfn.NORM.DIST($B33, G$9, ABS(G$13), FALSE) * _xlfn.NORM.DIST(($B33 - G$9)*G$17, 0, ABS(G$13), TRUE) * 2)
               + (G$6 * _xlfn.NORM.DIST($B33, G$10, ABS(G$14), FALSE) * _xlfn.NORM.DIST(($B33 - G$10)*G$18, 0, ABS(G$14), TRUE) * 2)</f>
        <v>64.969102084823334</v>
      </c>
      <c r="X33" s="4">
        <f>BD33 + (H$3 * _xlfn.NORM.DIST($B33, H$7, ABS(H$11), FALSE) * _xlfn.NORM.DIST(($B33 - H$7)*H$15, 0, ABS(H$11), TRUE) * 2)
               + (H$4 * _xlfn.NORM.DIST($B33, H$8, ABS(H$12), FALSE) * _xlfn.NORM.DIST(($B33 - H$8)*H$16, 0, ABS(H$12), TRUE) * 2)
               + (H$5 * _xlfn.NORM.DIST($B33, H$9, ABS(H$13), FALSE) * _xlfn.NORM.DIST(($B33 - H$9)*H$17, 0, ABS(H$13), TRUE) * 2)
               + (H$6 * _xlfn.NORM.DIST($B33, H$10, ABS(H$14), FALSE) * _xlfn.NORM.DIST(($B33 - H$10)*H$18, 0, ABS(H$14), TRUE) * 2)</f>
        <v>70.601992677288351</v>
      </c>
      <c r="Y33" s="4">
        <f>BE33 + (I$3 * _xlfn.NORM.DIST($B33, I$7, ABS(I$11), FALSE) * _xlfn.NORM.DIST(($B33 - I$7)*I$15, 0, ABS(I$11), TRUE) * 2)
               + (I$4 * _xlfn.NORM.DIST($B33, I$8, ABS(I$12), FALSE) * _xlfn.NORM.DIST(($B33 - I$8)*I$16, 0, ABS(I$12), TRUE) * 2)
               + (I$5 * _xlfn.NORM.DIST($B33, I$9, ABS(I$13), FALSE) * _xlfn.NORM.DIST(($B33 - I$9)*I$17, 0, ABS(I$13), TRUE) * 2)
               + (I$6 * _xlfn.NORM.DIST($B33, I$10, ABS(I$14), FALSE) * _xlfn.NORM.DIST(($B33 - I$10)*I$18, 0, ABS(I$14), TRUE) * 2)</f>
        <v>66.842050940462045</v>
      </c>
      <c r="Z33" s="4">
        <f>BF33 + (J$3 * _xlfn.NORM.DIST($B33, J$7, ABS(J$11), FALSE) * _xlfn.NORM.DIST(($B33 - J$7)*J$15, 0, ABS(J$11), TRUE) * 2)
               + (J$4 * _xlfn.NORM.DIST($B33, J$8, ABS(J$12), FALSE) * _xlfn.NORM.DIST(($B33 - J$8)*J$16, 0, ABS(J$12), TRUE) * 2)
               + (J$5 * _xlfn.NORM.DIST($B33, J$9, ABS(J$13), FALSE) * _xlfn.NORM.DIST(($B33 - J$9)*J$17, 0, ABS(J$13), TRUE) * 2)
               + (J$6 * _xlfn.NORM.DIST($B33, J$10, ABS(J$14), FALSE) * _xlfn.NORM.DIST(($B33 - J$10)*J$18, 0, ABS(J$14), TRUE) * 2)</f>
        <v>65.08380085432303</v>
      </c>
      <c r="AA33" s="4">
        <f>BG33 + (K$3 * _xlfn.NORM.DIST($B33, K$7, ABS(K$11), FALSE) * _xlfn.NORM.DIST(($B33 - K$7)*K$15, 0, ABS(K$11), TRUE) * 2)
               + (K$4 * _xlfn.NORM.DIST($B33, K$8, ABS(K$12), FALSE) * _xlfn.NORM.DIST(($B33 - K$8)*K$16, 0, ABS(K$12), TRUE) * 2)
               + (K$5 * _xlfn.NORM.DIST($B33, K$9, ABS(K$13), FALSE) * _xlfn.NORM.DIST(($B33 - K$9)*K$17, 0, ABS(K$13), TRUE) * 2)
               + (K$6 * _xlfn.NORM.DIST($B33, K$10, ABS(K$14), FALSE) * _xlfn.NORM.DIST(($B33 - K$10)*K$18, 0, ABS(K$14), TRUE) * 2)</f>
        <v>63.227937341438491</v>
      </c>
      <c r="AB33" s="4">
        <f>BH33 + (L$3 * _xlfn.NORM.DIST($B33, L$7, ABS(L$11), FALSE) * _xlfn.NORM.DIST(($B33 - L$7)*L$15, 0, ABS(L$11), TRUE) * 2)
               + (L$4 * _xlfn.NORM.DIST($B33, L$8, ABS(L$12), FALSE) * _xlfn.NORM.DIST(($B33 - L$8)*L$16, 0, ABS(L$12), TRUE) * 2)
               + (L$5 * _xlfn.NORM.DIST($B33, L$9, ABS(L$13), FALSE) * _xlfn.NORM.DIST(($B33 - L$9)*L$17, 0, ABS(L$13), TRUE) * 2)
               + (L$6 * _xlfn.NORM.DIST($B33, L$10, ABS(L$14), FALSE) * _xlfn.NORM.DIST(($B33 - L$10)*L$18, 0, ABS(L$14), TRUE) * 2)</f>
        <v>61.466563935051333</v>
      </c>
      <c r="AC33" s="4">
        <f>BI33 + (M$3 * _xlfn.NORM.DIST($B33, M$7, ABS(M$11), FALSE) * _xlfn.NORM.DIST(($B33 - M$7)*M$15, 0, ABS(M$11), TRUE) * 2)
               + (M$4 * _xlfn.NORM.DIST($B33, M$8, ABS(M$12), FALSE) * _xlfn.NORM.DIST(($B33 - M$8)*M$16, 0, ABS(M$12), TRUE) * 2)
               + (M$5 * _xlfn.NORM.DIST($B33, M$9, ABS(M$13), FALSE) * _xlfn.NORM.DIST(($B33 - M$9)*M$17, 0, ABS(M$13), TRUE) * 2)
               + (M$6 * _xlfn.NORM.DIST($B33, M$10, ABS(M$14), FALSE) * _xlfn.NORM.DIST(($B33 - M$10)*M$18, 0, ABS(M$14), TRUE) * 2)</f>
        <v>60.876585063702194</v>
      </c>
      <c r="AD33" s="4">
        <f>BJ33 + (N$3 * _xlfn.NORM.DIST($B33, N$7, ABS(N$11), FALSE) * _xlfn.NORM.DIST(($B33 - N$7)*N$15, 0, ABS(N$11), TRUE) * 2)
               + (N$4 * _xlfn.NORM.DIST($B33, N$8, ABS(N$12), FALSE) * _xlfn.NORM.DIST(($B33 - N$8)*N$16, 0, ABS(N$12), TRUE) * 2)
               + (N$5 * _xlfn.NORM.DIST($B33, N$9, ABS(N$13), FALSE) * _xlfn.NORM.DIST(($B33 - N$9)*N$17, 0, ABS(N$13), TRUE) * 2)
               + (N$6 * _xlfn.NORM.DIST($B33, N$10, ABS(N$14), FALSE) * _xlfn.NORM.DIST(($B33 - N$10)*N$18, 0, ABS(N$14), TRUE) * 2)</f>
        <v>64.19734618869883</v>
      </c>
      <c r="AE33" s="4">
        <f>BK33 + (O$3 * _xlfn.NORM.DIST($B33, O$7, ABS(O$11), FALSE) * _xlfn.NORM.DIST(($B33 - O$7)*O$15, 0, ABS(O$11), TRUE) * 2)
               + (O$4 * _xlfn.NORM.DIST($B33, O$8, ABS(O$12), FALSE) * _xlfn.NORM.DIST(($B33 - O$8)*O$16, 0, ABS(O$12), TRUE) * 2)
               + (O$5 * _xlfn.NORM.DIST($B33, O$9, ABS(O$13), FALSE) * _xlfn.NORM.DIST(($B33 - O$9)*O$17, 0, ABS(O$13), TRUE) * 2)
               + (O$6 * _xlfn.NORM.DIST($B33, O$10, ABS(O$14), FALSE) * _xlfn.NORM.DIST(($B33 - O$10)*O$18, 0, ABS(O$14), TRUE) * 2)</f>
        <v>72.482917035368672</v>
      </c>
      <c r="AF33" s="4">
        <f t="shared" si="8"/>
        <v>66.096229774186909</v>
      </c>
      <c r="AG33" s="4" t="e">
        <f t="shared" si="8"/>
        <v>#N/A</v>
      </c>
      <c r="AI33" s="4">
        <f>IF(OR($B33 &lt; C$231, $B33 &gt; C$234), 0, C33-S33)</f>
        <v>-0.31480117716660772</v>
      </c>
      <c r="AJ33" s="4">
        <f>IF(OR($B33 &lt; D$231, $B33 &gt; D$234), 0, D33-T33)</f>
        <v>-0.70938867246763948</v>
      </c>
      <c r="AK33" s="4">
        <f>IF(OR($B33 &lt; E$231, $B33 &gt; E$234), 0, E33-U33)</f>
        <v>0.38872070220845956</v>
      </c>
      <c r="AL33" s="4">
        <f>IF(OR($B33 &lt; F$231, $B33 &gt; F$234), 0, F33-V33)</f>
        <v>-0.144405816237267</v>
      </c>
      <c r="AM33" s="4">
        <f>IF(OR($B33 &lt; G$231, $B33 &gt; G$234), 0, G33-W33)</f>
        <v>0.51389791517667049</v>
      </c>
      <c r="AN33" s="4">
        <f>IF(OR($B33 &lt; H$231, $B33 &gt; H$234), 0, H33-X33)</f>
        <v>0.84800732271165202</v>
      </c>
      <c r="AO33" s="4">
        <f>IF(OR($B33 &lt; I$231, $B33 &gt; I$234), 0, I33-Y33)</f>
        <v>-9.0509404620462419E-3</v>
      </c>
      <c r="AP33" s="4">
        <f>IF(OR($B33 &lt; J$231, $B33 &gt; J$234), 0, J33-Z33)</f>
        <v>0.11619914567697265</v>
      </c>
      <c r="AQ33" s="4">
        <f>IF(OR($B33 &lt; K$231, $B33 &gt; K$234), 0, K33-AA33)</f>
        <v>0.47206265856151219</v>
      </c>
      <c r="AR33" s="4">
        <f>IF(OR($B33 &lt; L$231, $B33 &gt; L$234), 0, L33-AB33)</f>
        <v>0.7664360649486639</v>
      </c>
      <c r="AS33" s="4">
        <f>IF(OR($B33 &lt; M$231, $B33 &gt; M$234), 0, M33-AC33)</f>
        <v>1.1234149362978059</v>
      </c>
      <c r="AT33" s="4">
        <f>IF(OR($B33 &lt; N$231, $B33 &gt; N$234), 0, N33-AD33)</f>
        <v>0.30265381130116964</v>
      </c>
      <c r="AU33" s="4">
        <f>IF(OR($B33 &lt; O$231, $B33 &gt; O$234), 0, O33-AE33)</f>
        <v>0.28408296463132388</v>
      </c>
      <c r="AV33" s="4">
        <f t="shared" si="9"/>
        <v>0.57077022581309222</v>
      </c>
      <c r="AW33" s="4">
        <f t="shared" si="9"/>
        <v>0</v>
      </c>
      <c r="AY33" s="2">
        <f t="shared" si="24"/>
        <v>63.895800650737876</v>
      </c>
      <c r="AZ33" s="2">
        <f t="shared" si="10"/>
        <v>65.306388618993722</v>
      </c>
      <c r="BA33" s="2">
        <f t="shared" si="10"/>
        <v>65.530279263160253</v>
      </c>
      <c r="BB33" s="2">
        <f t="shared" si="10"/>
        <v>62.711405815296757</v>
      </c>
      <c r="BC33" s="2">
        <f t="shared" si="10"/>
        <v>64.969102084188876</v>
      </c>
      <c r="BD33" s="2">
        <f t="shared" si="10"/>
        <v>70.601992676774756</v>
      </c>
      <c r="BE33" s="2">
        <f t="shared" si="10"/>
        <v>66.842050940274973</v>
      </c>
      <c r="BF33" s="2">
        <f t="shared" si="10"/>
        <v>65.083800854144542</v>
      </c>
      <c r="BG33" s="2">
        <f t="shared" si="10"/>
        <v>63.227937341395439</v>
      </c>
      <c r="BH33" s="2">
        <f t="shared" si="10"/>
        <v>61.466563935044583</v>
      </c>
      <c r="BI33" s="2">
        <f t="shared" si="10"/>
        <v>60.876585063696247</v>
      </c>
      <c r="BJ33" s="2">
        <f t="shared" si="10"/>
        <v>64.197346188486236</v>
      </c>
      <c r="BK33" s="2">
        <f t="shared" si="10"/>
        <v>72.482917035030312</v>
      </c>
      <c r="BL33" s="2">
        <f t="shared" si="10"/>
        <v>66.096229773920783</v>
      </c>
      <c r="BM33" s="2" t="e">
        <f t="shared" si="10"/>
        <v>#N/A</v>
      </c>
      <c r="BO33" s="2">
        <f t="shared" si="25"/>
        <v>63.581000000000003</v>
      </c>
      <c r="BP33" s="2">
        <f t="shared" si="11"/>
        <v>64.596999999999994</v>
      </c>
      <c r="BQ33" s="2">
        <f t="shared" si="11"/>
        <v>65.918999999999997</v>
      </c>
      <c r="BR33" s="2">
        <f t="shared" si="11"/>
        <v>62.567</v>
      </c>
      <c r="BS33" s="2">
        <f t="shared" si="11"/>
        <v>65.483000000000004</v>
      </c>
      <c r="BT33" s="2">
        <f t="shared" si="11"/>
        <v>71.45</v>
      </c>
      <c r="BU33" s="2">
        <f t="shared" si="11"/>
        <v>66.832999999999998</v>
      </c>
      <c r="BV33" s="2">
        <f t="shared" si="11"/>
        <v>65.2</v>
      </c>
      <c r="BW33" s="2">
        <f t="shared" si="11"/>
        <v>63.7</v>
      </c>
      <c r="BX33" s="2">
        <f t="shared" si="11"/>
        <v>62.232999999999997</v>
      </c>
      <c r="BY33" s="2">
        <f t="shared" si="11"/>
        <v>62</v>
      </c>
      <c r="BZ33" s="2">
        <f t="shared" si="11"/>
        <v>64.5</v>
      </c>
      <c r="CA33" s="2">
        <f t="shared" si="11"/>
        <v>72.766999999999996</v>
      </c>
      <c r="CB33" s="2">
        <f t="shared" si="11"/>
        <v>66.667000000000002</v>
      </c>
      <c r="CC33" s="2" t="str">
        <f t="shared" si="11"/>
        <v/>
      </c>
      <c r="CE33" s="2" t="str">
        <f t="shared" si="26"/>
        <v/>
      </c>
      <c r="CF33" s="2" t="str">
        <f t="shared" si="12"/>
        <v/>
      </c>
      <c r="CG33" s="2" t="str">
        <f t="shared" si="12"/>
        <v/>
      </c>
      <c r="CH33" s="2" t="str">
        <f t="shared" si="12"/>
        <v/>
      </c>
      <c r="CI33" s="2" t="str">
        <f t="shared" si="12"/>
        <v/>
      </c>
      <c r="CJ33" s="2" t="str">
        <f t="shared" si="12"/>
        <v/>
      </c>
      <c r="CK33" s="2" t="str">
        <f t="shared" si="12"/>
        <v/>
      </c>
      <c r="CL33" s="2" t="str">
        <f t="shared" si="12"/>
        <v/>
      </c>
      <c r="CM33" s="2" t="str">
        <f t="shared" si="12"/>
        <v/>
      </c>
      <c r="CN33" s="2" t="str">
        <f t="shared" si="12"/>
        <v/>
      </c>
      <c r="CO33" s="2" t="str">
        <f t="shared" si="12"/>
        <v/>
      </c>
      <c r="CP33" s="2" t="str">
        <f t="shared" si="12"/>
        <v/>
      </c>
      <c r="CQ33" s="2" t="str">
        <f t="shared" si="12"/>
        <v/>
      </c>
      <c r="CR33" s="2" t="str">
        <f t="shared" si="12"/>
        <v/>
      </c>
      <c r="CS33" s="2" t="str">
        <f t="shared" si="12"/>
        <v/>
      </c>
      <c r="CU33" s="2" t="str">
        <f t="shared" si="27"/>
        <v/>
      </c>
      <c r="CV33" s="2" t="str">
        <f t="shared" si="13"/>
        <v/>
      </c>
      <c r="CW33" s="2" t="str">
        <f t="shared" si="13"/>
        <v/>
      </c>
      <c r="CX33" s="2" t="str">
        <f t="shared" si="13"/>
        <v/>
      </c>
      <c r="CY33" s="2" t="str">
        <f t="shared" si="13"/>
        <v/>
      </c>
      <c r="CZ33" s="2" t="str">
        <f t="shared" si="13"/>
        <v/>
      </c>
      <c r="DA33" s="2" t="str">
        <f t="shared" si="13"/>
        <v/>
      </c>
      <c r="DB33" s="2" t="str">
        <f t="shared" si="13"/>
        <v/>
      </c>
      <c r="DC33" s="2" t="str">
        <f t="shared" si="13"/>
        <v/>
      </c>
      <c r="DD33" s="2" t="str">
        <f t="shared" si="13"/>
        <v/>
      </c>
      <c r="DE33" s="2" t="str">
        <f t="shared" si="13"/>
        <v/>
      </c>
      <c r="DF33" s="2" t="str">
        <f t="shared" si="13"/>
        <v/>
      </c>
      <c r="DG33" s="2" t="str">
        <f t="shared" si="13"/>
        <v/>
      </c>
      <c r="DH33" s="2" t="str">
        <f t="shared" si="13"/>
        <v/>
      </c>
      <c r="DI33" s="2" t="str">
        <f t="shared" si="13"/>
        <v/>
      </c>
      <c r="DK33" s="2">
        <f t="shared" si="14"/>
        <v>63.89585080645162</v>
      </c>
      <c r="DL33" s="2">
        <f t="shared" si="14"/>
        <v>65.306480571847487</v>
      </c>
      <c r="DM33" s="2">
        <f t="shared" si="14"/>
        <v>65.53029802052788</v>
      </c>
      <c r="DN33" s="2">
        <f t="shared" si="14"/>
        <v>62.711424353832449</v>
      </c>
      <c r="DO33" s="2">
        <f t="shared" si="14"/>
        <v>64.969049670087983</v>
      </c>
      <c r="DP33" s="2">
        <f t="shared" si="14"/>
        <v>70.601790106951881</v>
      </c>
      <c r="DQ33" s="2">
        <f t="shared" si="14"/>
        <v>66.841922837243388</v>
      </c>
      <c r="DR33" s="2">
        <f t="shared" si="14"/>
        <v>65.083686766862158</v>
      </c>
      <c r="DS33" s="2">
        <f t="shared" si="14"/>
        <v>63.22792096774193</v>
      </c>
      <c r="DT33" s="2">
        <f t="shared" si="14"/>
        <v>61.466554838709683</v>
      </c>
      <c r="DU33" s="2">
        <f t="shared" si="14"/>
        <v>60.876554838709673</v>
      </c>
      <c r="DV33" s="2">
        <f t="shared" si="14"/>
        <v>64.197295087976542</v>
      </c>
      <c r="DW33" s="2">
        <f t="shared" si="14"/>
        <v>72.482782531194289</v>
      </c>
      <c r="DX33" s="2">
        <f t="shared" si="14"/>
        <v>66.095965686274539</v>
      </c>
      <c r="DY33" s="2">
        <f t="shared" si="14"/>
        <v>64.653819376026263</v>
      </c>
      <c r="EA33" s="2">
        <f t="shared" si="15"/>
        <v>58.968931611233579</v>
      </c>
      <c r="EB33" s="2">
        <f t="shared" si="15"/>
        <v>56.519414043583538</v>
      </c>
      <c r="EC33" s="2">
        <f t="shared" si="15"/>
        <v>64.02235210150674</v>
      </c>
      <c r="ED33" s="2">
        <f t="shared" si="15"/>
        <v>61.445545289196076</v>
      </c>
      <c r="EE33" s="2">
        <f t="shared" si="15"/>
        <v>68.627420455336619</v>
      </c>
      <c r="EF33" s="2">
        <f t="shared" si="15"/>
        <v>85.951785661145692</v>
      </c>
      <c r="EG33" s="2">
        <f t="shared" si="15"/>
        <v>77.768184803546134</v>
      </c>
      <c r="EH33" s="2">
        <f t="shared" si="15"/>
        <v>74.2680960795674</v>
      </c>
      <c r="EI33" s="2">
        <f t="shared" si="15"/>
        <v>64.424902715025055</v>
      </c>
      <c r="EJ33" s="2">
        <f t="shared" si="15"/>
        <v>62.142043662163999</v>
      </c>
      <c r="EK33" s="2">
        <f t="shared" si="15"/>
        <v>63.04029760833226</v>
      </c>
      <c r="EL33" s="2">
        <f t="shared" si="15"/>
        <v>68.150996309963091</v>
      </c>
      <c r="EM33" s="2">
        <f t="shared" si="15"/>
        <v>76.704071363921187</v>
      </c>
      <c r="EN33" s="2">
        <f t="shared" si="15"/>
        <v>69.513678700479588</v>
      </c>
      <c r="EO33" s="2">
        <f t="shared" si="15"/>
        <v>68.359763931442998</v>
      </c>
      <c r="EQ33" s="2">
        <f t="shared" si="16"/>
        <v>54.027546950224341</v>
      </c>
      <c r="ER33" s="2">
        <f t="shared" si="16"/>
        <v>59.707613624779889</v>
      </c>
      <c r="ES33" s="2">
        <f t="shared" si="16"/>
        <v>63.355233977691647</v>
      </c>
      <c r="ET33" s="2">
        <f t="shared" si="16"/>
        <v>61.747988243675358</v>
      </c>
      <c r="EU33" s="2">
        <f t="shared" si="16"/>
        <v>69.848980568735669</v>
      </c>
      <c r="EV33" s="2">
        <f t="shared" si="16"/>
        <v>74.482651826765334</v>
      </c>
      <c r="EW33" s="2">
        <f t="shared" si="16"/>
        <v>75.314004350848933</v>
      </c>
      <c r="EX33" s="2">
        <f t="shared" si="16"/>
        <v>69.260971564605768</v>
      </c>
      <c r="EY33" s="2">
        <f t="shared" si="16"/>
        <v>60.857717716631264</v>
      </c>
      <c r="EZ33" s="2">
        <f t="shared" si="16"/>
        <v>61.133257714573475</v>
      </c>
      <c r="FA33" s="2">
        <f t="shared" si="16"/>
        <v>62.073339628697035</v>
      </c>
      <c r="FB33" s="2">
        <f t="shared" si="16"/>
        <v>67.953200625613263</v>
      </c>
      <c r="FC33" s="2">
        <f t="shared" si="16"/>
        <v>75.255549076418063</v>
      </c>
      <c r="FD33" s="2">
        <f t="shared" si="16"/>
        <v>68.574999745353438</v>
      </c>
      <c r="FE33" s="2">
        <f t="shared" si="16"/>
        <v>68.317500322374926</v>
      </c>
      <c r="FG33" s="2">
        <f t="shared" si="17"/>
        <v>1.0179934267952803E-5</v>
      </c>
      <c r="FH33" s="2">
        <f t="shared" si="17"/>
        <v>1.0464567861991254E-5</v>
      </c>
      <c r="FI33" s="2">
        <f t="shared" si="17"/>
        <v>1.2439018751217917E-5</v>
      </c>
      <c r="FJ33" s="2">
        <f t="shared" si="17"/>
        <v>1.4644792101309359E-5</v>
      </c>
      <c r="FK33" s="2">
        <f t="shared" si="17"/>
        <v>1.4327170168944299E-5</v>
      </c>
      <c r="FL33" s="2">
        <f t="shared" si="17"/>
        <v>1.3196735016098809E-5</v>
      </c>
      <c r="FM33" s="2">
        <f t="shared" si="17"/>
        <v>1.1724323666662909E-5</v>
      </c>
      <c r="FN33" s="2">
        <f t="shared" si="17"/>
        <v>1.2421842180193742E-5</v>
      </c>
      <c r="FO33" s="2">
        <f t="shared" si="17"/>
        <v>1.3679117525715104E-5</v>
      </c>
      <c r="FP33" s="2">
        <f t="shared" si="17"/>
        <v>1.3466299830496749E-5</v>
      </c>
      <c r="FQ33" s="2">
        <f t="shared" si="17"/>
        <v>1.3968844678104565E-5</v>
      </c>
      <c r="FR33" s="2">
        <f t="shared" si="17"/>
        <v>1.2924727193579443E-5</v>
      </c>
      <c r="FS33" s="2">
        <f t="shared" si="17"/>
        <v>3.1863215871225189E-5</v>
      </c>
      <c r="FT33" s="2">
        <f t="shared" si="17"/>
        <v>7.7270283352810844E-5</v>
      </c>
      <c r="FU33" s="2">
        <f t="shared" si="17"/>
        <v>1.7884756814958024E-4</v>
      </c>
      <c r="FW33" s="2">
        <f t="shared" si="28"/>
        <v>3.8895086995648881E-14</v>
      </c>
      <c r="FX33" s="2">
        <f t="shared" si="18"/>
        <v>6.9023673881334494E-14</v>
      </c>
      <c r="FY33" s="2">
        <f t="shared" si="18"/>
        <v>8.458657829150245E-14</v>
      </c>
      <c r="FZ33" s="2">
        <f t="shared" si="18"/>
        <v>1.0237434779786213E-13</v>
      </c>
      <c r="GA33" s="2">
        <f t="shared" si="18"/>
        <v>9.1299298249039235E-14</v>
      </c>
      <c r="GB33" s="2">
        <f t="shared" si="18"/>
        <v>8.2955134682542915E-14</v>
      </c>
      <c r="GC33" s="2">
        <f t="shared" si="18"/>
        <v>7.0860792089113865E-14</v>
      </c>
      <c r="GD33" s="2">
        <f t="shared" si="18"/>
        <v>1.2431183993893376E-13</v>
      </c>
      <c r="GE33" s="2">
        <f t="shared" si="18"/>
        <v>1.3700198291730885E-13</v>
      </c>
      <c r="GF33" s="2">
        <f t="shared" si="18"/>
        <v>1.2938184897031618E-13</v>
      </c>
      <c r="GG33" s="2">
        <f t="shared" si="18"/>
        <v>1.063091465516808E-13</v>
      </c>
      <c r="GH33" s="2">
        <f t="shared" si="18"/>
        <v>7.6491105535768951E-14</v>
      </c>
      <c r="GI33" s="2">
        <f t="shared" si="18"/>
        <v>9.0288440965299772E-13</v>
      </c>
      <c r="GJ33" s="2">
        <f t="shared" si="18"/>
        <v>7.2211669059675203E-12</v>
      </c>
      <c r="GK33" s="2">
        <f t="shared" si="18"/>
        <v>4.5983226464588324E-11</v>
      </c>
      <c r="GM33" s="107">
        <f t="shared" si="29"/>
        <v>2.8321649904794045E-10</v>
      </c>
      <c r="GN33" s="107">
        <f t="shared" si="19"/>
        <v>2.8538335154587666E-11</v>
      </c>
      <c r="GO33" s="107">
        <f t="shared" si="19"/>
        <v>1.8010024141912924E-11</v>
      </c>
      <c r="GP33" s="107">
        <f t="shared" si="19"/>
        <v>4.5597451101577919E-13</v>
      </c>
      <c r="GQ33" s="107">
        <f t="shared" si="19"/>
        <v>3.114568495338949E-13</v>
      </c>
      <c r="GR33" s="107">
        <f t="shared" si="19"/>
        <v>2.6054955053897151E-13</v>
      </c>
      <c r="GS33" s="107">
        <f t="shared" si="19"/>
        <v>9.0897501276898014E-14</v>
      </c>
      <c r="GT33" s="107">
        <f t="shared" si="19"/>
        <v>8.3397839999565635E-14</v>
      </c>
      <c r="GU33" s="107">
        <f t="shared" si="19"/>
        <v>1.958079406571115E-14</v>
      </c>
      <c r="GV33" s="107">
        <f t="shared" si="19"/>
        <v>2.9242570598295611E-15</v>
      </c>
      <c r="GW33" s="107">
        <f t="shared" si="19"/>
        <v>2.5657808455676772E-15</v>
      </c>
      <c r="GX33" s="107">
        <f t="shared" si="19"/>
        <v>9.5190313880095215E-14</v>
      </c>
      <c r="GY33" s="107">
        <f t="shared" si="19"/>
        <v>1.665487902508753E-13</v>
      </c>
      <c r="GZ33" s="107">
        <f t="shared" si="19"/>
        <v>1.3607905151306497E-13</v>
      </c>
      <c r="HA33" s="107">
        <f t="shared" si="19"/>
        <v>6.0016509713790921E-17</v>
      </c>
      <c r="HC33" s="107">
        <f t="shared" si="33"/>
        <v>1.6830678634325329E-23</v>
      </c>
      <c r="HD33" s="107">
        <f t="shared" si="20"/>
        <v>9.9247554539046658E-26</v>
      </c>
      <c r="HE33" s="107">
        <f t="shared" si="20"/>
        <v>2.0466039475272937E-26</v>
      </c>
      <c r="HF33" s="107">
        <f t="shared" si="20"/>
        <v>2.1043422437236257E-30</v>
      </c>
      <c r="HG33" s="107">
        <f t="shared" si="20"/>
        <v>8.6874018689048651E-31</v>
      </c>
      <c r="HH33" s="107">
        <f t="shared" si="20"/>
        <v>6.3176783164775036E-31</v>
      </c>
      <c r="HI33" s="107">
        <f t="shared" si="20"/>
        <v>8.8673148215285616E-32</v>
      </c>
      <c r="HJ33" s="107">
        <f t="shared" si="20"/>
        <v>1.937134121011311E-31</v>
      </c>
      <c r="HK33" s="107">
        <f t="shared" si="20"/>
        <v>5.4802734452049523E-33</v>
      </c>
      <c r="HL33" s="107">
        <f t="shared" si="20"/>
        <v>3.8353104243041608E-35</v>
      </c>
      <c r="HM33" s="107">
        <f t="shared" si="20"/>
        <v>1.3043885120933168E-35</v>
      </c>
      <c r="HN33" s="107">
        <f t="shared" si="20"/>
        <v>4.2633532766431582E-32</v>
      </c>
      <c r="HO33" s="107">
        <f t="shared" si="20"/>
        <v>1.3652453568705048E-31</v>
      </c>
      <c r="HP33" s="107">
        <f t="shared" si="20"/>
        <v>5.5986340529510611E-32</v>
      </c>
      <c r="HQ33" s="107">
        <f t="shared" si="20"/>
        <v>2.7846219086609576E-39</v>
      </c>
      <c r="HS33" s="107">
        <f t="shared" si="30"/>
        <v>2.1840785131204407E-75</v>
      </c>
      <c r="HT33" s="107">
        <f t="shared" si="21"/>
        <v>8.711638058315843E-82</v>
      </c>
      <c r="HU33" s="107">
        <f t="shared" si="21"/>
        <v>1.3763925066592051E-84</v>
      </c>
      <c r="HV33" s="107">
        <f t="shared" si="21"/>
        <v>1.2285830259090899E-98</v>
      </c>
      <c r="HW33" s="107">
        <f t="shared" si="21"/>
        <v>3.9914596711655172E-100</v>
      </c>
      <c r="HX33" s="107">
        <f t="shared" si="21"/>
        <v>3.0850297837037227E-100</v>
      </c>
      <c r="HY33" s="107">
        <f t="shared" si="21"/>
        <v>8.5174306279148216E-103</v>
      </c>
      <c r="HZ33" s="107">
        <f t="shared" si="21"/>
        <v>1.1527117605977834E-100</v>
      </c>
      <c r="IA33" s="107">
        <f t="shared" si="21"/>
        <v>2.5807194000755562E-106</v>
      </c>
      <c r="IB33" s="107">
        <f t="shared" si="21"/>
        <v>1.9056060484494217E-113</v>
      </c>
      <c r="IC33" s="107">
        <f t="shared" si="21"/>
        <v>7.5967969950161181E-116</v>
      </c>
      <c r="ID33" s="107">
        <f t="shared" si="21"/>
        <v>3.4470766553679144E-104</v>
      </c>
      <c r="IE33" s="107">
        <f t="shared" si="21"/>
        <v>2.9777474179468494E-102</v>
      </c>
      <c r="IF33" s="107">
        <f t="shared" si="21"/>
        <v>1.2121260061100579E-104</v>
      </c>
      <c r="IG33" s="107">
        <f t="shared" si="21"/>
        <v>2.1770874455251068E-69</v>
      </c>
      <c r="II33" s="107">
        <f t="shared" si="31"/>
        <v>5.3344243234759726E-153</v>
      </c>
      <c r="IJ33" s="107">
        <f t="shared" si="22"/>
        <v>1.2701008005215103E-164</v>
      </c>
      <c r="IK33" s="107">
        <f t="shared" si="22"/>
        <v>9.232326706116851E-171</v>
      </c>
      <c r="IL33" s="107">
        <f t="shared" si="22"/>
        <v>6.4410820477989295E-201</v>
      </c>
      <c r="IM33" s="107">
        <f t="shared" si="22"/>
        <v>1.655252430865703E-204</v>
      </c>
      <c r="IN33" s="107">
        <f t="shared" si="22"/>
        <v>3.7106592483430268E-204</v>
      </c>
      <c r="IO33" s="107">
        <f t="shared" si="22"/>
        <v>8.8347351891302376E-210</v>
      </c>
      <c r="IP33" s="107">
        <f t="shared" si="22"/>
        <v>8.2702262075550588E-205</v>
      </c>
      <c r="IQ33" s="107">
        <f t="shared" si="22"/>
        <v>1.9128470179232639E-217</v>
      </c>
      <c r="IR33" s="107">
        <f t="shared" si="22"/>
        <v>1.8970435625676708E-231</v>
      </c>
      <c r="IS33" s="107">
        <f t="shared" si="22"/>
        <v>5.4940999204023143E-237</v>
      </c>
      <c r="IT33" s="107">
        <f t="shared" si="22"/>
        <v>5.529538477949755E-212</v>
      </c>
      <c r="IU33" s="107">
        <f t="shared" si="22"/>
        <v>4.0255011872629857E-207</v>
      </c>
      <c r="IV33" s="107">
        <f t="shared" si="22"/>
        <v>1.9773897526147493E-213</v>
      </c>
      <c r="IW33" s="107">
        <f t="shared" si="22"/>
        <v>2.6073556000076233E-211</v>
      </c>
      <c r="IY33" s="107">
        <f t="shared" si="32"/>
        <v>2.832164990479573E-10</v>
      </c>
      <c r="IZ33" s="107">
        <f t="shared" si="23"/>
        <v>2.8538335154587766E-11</v>
      </c>
      <c r="JA33" s="107">
        <f t="shared" si="23"/>
        <v>1.8010024141912943E-11</v>
      </c>
      <c r="JB33" s="107">
        <f t="shared" si="23"/>
        <v>4.5597451101577919E-13</v>
      </c>
      <c r="JC33" s="107">
        <f t="shared" si="23"/>
        <v>3.114568495338949E-13</v>
      </c>
      <c r="JD33" s="107">
        <f t="shared" si="23"/>
        <v>2.6054955053897151E-13</v>
      </c>
      <c r="JE33" s="107">
        <f t="shared" si="23"/>
        <v>9.0897501276898014E-14</v>
      </c>
      <c r="JF33" s="107">
        <f t="shared" si="23"/>
        <v>8.3397839999565635E-14</v>
      </c>
      <c r="JG33" s="107">
        <f t="shared" si="23"/>
        <v>1.958079406571115E-14</v>
      </c>
      <c r="JH33" s="107">
        <f t="shared" si="23"/>
        <v>2.9242570598295611E-15</v>
      </c>
      <c r="JI33" s="107">
        <f t="shared" si="23"/>
        <v>2.5657808455676772E-15</v>
      </c>
      <c r="JJ33" s="107">
        <f t="shared" si="23"/>
        <v>9.5190313880095215E-14</v>
      </c>
      <c r="JK33" s="107">
        <f t="shared" si="23"/>
        <v>1.665487902508753E-13</v>
      </c>
      <c r="JL33" s="107">
        <f t="shared" si="23"/>
        <v>1.3607905151306497E-13</v>
      </c>
      <c r="JM33" s="107">
        <f t="shared" si="23"/>
        <v>6.0016509713790921E-17</v>
      </c>
    </row>
    <row r="34" spans="2:273" x14ac:dyDescent="0.25">
      <c r="B34" s="2">
        <v>6</v>
      </c>
      <c r="C34" s="37">
        <v>63.258000000000003</v>
      </c>
      <c r="D34" s="37">
        <v>64.822999999999993</v>
      </c>
      <c r="E34" s="37">
        <v>65.983999999999995</v>
      </c>
      <c r="F34" s="37">
        <v>62.832999999999998</v>
      </c>
      <c r="G34" s="37">
        <v>64.75</v>
      </c>
      <c r="H34" s="37">
        <v>71</v>
      </c>
      <c r="I34" s="37">
        <v>66.683000000000007</v>
      </c>
      <c r="J34" s="37">
        <v>65.099999999999994</v>
      </c>
      <c r="K34" s="37">
        <v>64.316999999999993</v>
      </c>
      <c r="L34" s="37">
        <v>61.883000000000003</v>
      </c>
      <c r="M34" s="37">
        <v>62.866999999999997</v>
      </c>
      <c r="N34" s="37">
        <v>65.033000000000001</v>
      </c>
      <c r="O34" s="37">
        <v>71.867000000000004</v>
      </c>
      <c r="P34" s="37">
        <v>66.132999999999996</v>
      </c>
      <c r="Q34" s="37">
        <v>64.45</v>
      </c>
      <c r="S34" s="4">
        <f>AY34 + (C$3 * _xlfn.NORM.DIST($B34, C$7, ABS(C$11), FALSE) * _xlfn.NORM.DIST(($B34 - C$7)*C$15, 0, ABS(C$11), TRUE) * 2)
               + (C$4 * _xlfn.NORM.DIST($B34, C$8, ABS(C$12), FALSE) * _xlfn.NORM.DIST(($B34 - C$8)*C$16, 0, ABS(C$12), TRUE) * 2)
               + (C$5 * _xlfn.NORM.DIST($B34, C$9, ABS(C$13), FALSE) * _xlfn.NORM.DIST(($B34 - C$9)*C$17, 0, ABS(C$13), TRUE) * 2)
               + (C$6 * _xlfn.NORM.DIST($B34, C$10, ABS(C$14), FALSE) * _xlfn.NORM.DIST(($B34 - C$10)*C$18, 0, ABS(C$14), TRUE) * 2)</f>
        <v>63.937944075386184</v>
      </c>
      <c r="T34" s="4">
        <f>AZ34 + (D$3 * _xlfn.NORM.DIST($B34, D$7, ABS(D$11), FALSE) * _xlfn.NORM.DIST(($B34 - D$7)*D$15, 0, ABS(D$11), TRUE) * 2)
               + (D$4 * _xlfn.NORM.DIST($B34, D$8, ABS(D$12), FALSE) * _xlfn.NORM.DIST(($B34 - D$8)*D$16, 0, ABS(D$12), TRUE) * 2)
               + (D$5 * _xlfn.NORM.DIST($B34, D$9, ABS(D$13), FALSE) * _xlfn.NORM.DIST(($B34 - D$9)*D$17, 0, ABS(D$13), TRUE) * 2)
               + (D$6 * _xlfn.NORM.DIST($B34, D$10, ABS(D$14), FALSE) * _xlfn.NORM.DIST(($B34 - D$10)*D$18, 0, ABS(D$14), TRUE) * 2)</f>
        <v>65.395076455928347</v>
      </c>
      <c r="U34" s="4">
        <f>BA34 + (E$3 * _xlfn.NORM.DIST($B34, E$7, ABS(E$11), FALSE) * _xlfn.NORM.DIST(($B34 - E$7)*E$15, 0, ABS(E$11), TRUE) * 2)
               + (E$4 * _xlfn.NORM.DIST($B34, E$8, ABS(E$12), FALSE) * _xlfn.NORM.DIST(($B34 - E$8)*E$16, 0, ABS(E$12), TRUE) * 2)
               + (E$5 * _xlfn.NORM.DIST($B34, E$9, ABS(E$13), FALSE) * _xlfn.NORM.DIST(($B34 - E$9)*E$17, 0, ABS(E$13), TRUE) * 2)
               + (E$6 * _xlfn.NORM.DIST($B34, E$10, ABS(E$14), FALSE) * _xlfn.NORM.DIST(($B34 - E$10)*E$18, 0, ABS(E$14), TRUE) * 2)</f>
        <v>65.656465585022076</v>
      </c>
      <c r="V34" s="4">
        <f>BB34 + (F$3 * _xlfn.NORM.DIST($B34, F$7, ABS(F$11), FALSE) * _xlfn.NORM.DIST(($B34 - F$7)*F$15, 0, ABS(F$11), TRUE) * 2)
               + (F$4 * _xlfn.NORM.DIST($B34, F$8, ABS(F$12), FALSE) * _xlfn.NORM.DIST(($B34 - F$8)*F$16, 0, ABS(F$12), TRUE) * 2)
               + (F$5 * _xlfn.NORM.DIST($B34, F$9, ABS(F$13), FALSE) * _xlfn.NORM.DIST(($B34 - F$9)*F$17, 0, ABS(F$13), TRUE) * 2)
               + (F$6 * _xlfn.NORM.DIST($B34, F$10, ABS(F$14), FALSE) * _xlfn.NORM.DIST(($B34 - F$10)*F$18, 0, ABS(F$14), TRUE) * 2)</f>
        <v>62.813295226914853</v>
      </c>
      <c r="W34" s="4">
        <f>BC34 + (G$3 * _xlfn.NORM.DIST($B34, G$7, ABS(G$11), FALSE) * _xlfn.NORM.DIST(($B34 - G$7)*G$15, 0, ABS(G$11), TRUE) * 2)
               + (G$4 * _xlfn.NORM.DIST($B34, G$8, ABS(G$12), FALSE) * _xlfn.NORM.DIST(($B34 - G$8)*G$16, 0, ABS(G$12), TRUE) * 2)
               + (G$5 * _xlfn.NORM.DIST($B34, G$9, ABS(G$13), FALSE) * _xlfn.NORM.DIST(($B34 - G$9)*G$17, 0, ABS(G$13), TRUE) * 2)
               + (G$6 * _xlfn.NORM.DIST($B34, G$10, ABS(G$14), FALSE) * _xlfn.NORM.DIST(($B34 - G$10)*G$18, 0, ABS(G$14), TRUE) * 2)</f>
        <v>65.172705766071246</v>
      </c>
      <c r="X34" s="4">
        <f>BD34 + (H$3 * _xlfn.NORM.DIST($B34, H$7, ABS(H$11), FALSE) * _xlfn.NORM.DIST(($B34 - H$7)*H$15, 0, ABS(H$11), TRUE) * 2)
               + (H$4 * _xlfn.NORM.DIST($B34, H$8, ABS(H$12), FALSE) * _xlfn.NORM.DIST(($B34 - H$8)*H$16, 0, ABS(H$12), TRUE) * 2)
               + (H$5 * _xlfn.NORM.DIST($B34, H$9, ABS(H$13), FALSE) * _xlfn.NORM.DIST(($B34 - H$9)*H$17, 0, ABS(H$13), TRUE) * 2)
               + (H$6 * _xlfn.NORM.DIST($B34, H$10, ABS(H$14), FALSE) * _xlfn.NORM.DIST(($B34 - H$10)*H$18, 0, ABS(H$14), TRUE) * 2)</f>
        <v>70.740312699932517</v>
      </c>
      <c r="Y34" s="4">
        <f>BE34 + (I$3 * _xlfn.NORM.DIST($B34, I$7, ABS(I$11), FALSE) * _xlfn.NORM.DIST(($B34 - I$7)*I$15, 0, ABS(I$11), TRUE) * 2)
               + (I$4 * _xlfn.NORM.DIST($B34, I$8, ABS(I$12), FALSE) * _xlfn.NORM.DIST(($B34 - I$8)*I$16, 0, ABS(I$12), TRUE) * 2)
               + (I$5 * _xlfn.NORM.DIST($B34, I$9, ABS(I$13), FALSE) * _xlfn.NORM.DIST(($B34 - I$9)*I$17, 0, ABS(I$13), TRUE) * 2)
               + (I$6 * _xlfn.NORM.DIST($B34, I$10, ABS(I$14), FALSE) * _xlfn.NORM.DIST(($B34 - I$10)*I$18, 0, ABS(I$14), TRUE) * 2)</f>
        <v>67.005304847599277</v>
      </c>
      <c r="Z34" s="4">
        <f>BF34 + (J$3 * _xlfn.NORM.DIST($B34, J$7, ABS(J$11), FALSE) * _xlfn.NORM.DIST(($B34 - J$7)*J$15, 0, ABS(J$11), TRUE) * 2)
               + (J$4 * _xlfn.NORM.DIST($B34, J$8, ABS(J$12), FALSE) * _xlfn.NORM.DIST(($B34 - J$8)*J$16, 0, ABS(J$12), TRUE) * 2)
               + (J$5 * _xlfn.NORM.DIST($B34, J$9, ABS(J$13), FALSE) * _xlfn.NORM.DIST(($B34 - J$9)*J$17, 0, ABS(J$13), TRUE) * 2)
               + (J$6 * _xlfn.NORM.DIST($B34, J$10, ABS(J$14), FALSE) * _xlfn.NORM.DIST(($B34 - J$10)*J$18, 0, ABS(J$14), TRUE) * 2)</f>
        <v>65.270041584986842</v>
      </c>
      <c r="AA34" s="4">
        <f>BG34 + (K$3 * _xlfn.NORM.DIST($B34, K$7, ABS(K$11), FALSE) * _xlfn.NORM.DIST(($B34 - K$7)*K$15, 0, ABS(K$11), TRUE) * 2)
               + (K$4 * _xlfn.NORM.DIST($B34, K$8, ABS(K$12), FALSE) * _xlfn.NORM.DIST(($B34 - K$8)*K$16, 0, ABS(K$12), TRUE) * 2)
               + (K$5 * _xlfn.NORM.DIST($B34, K$9, ABS(K$13), FALSE) * _xlfn.NORM.DIST(($B34 - K$9)*K$17, 0, ABS(K$13), TRUE) * 2)
               + (K$6 * _xlfn.NORM.DIST($B34, K$10, ABS(K$14), FALSE) * _xlfn.NORM.DIST(($B34 - K$10)*K$18, 0, ABS(K$14), TRUE) * 2)</f>
        <v>63.292667998831568</v>
      </c>
      <c r="AB34" s="4">
        <f>BH34 + (L$3 * _xlfn.NORM.DIST($B34, L$7, ABS(L$11), FALSE) * _xlfn.NORM.DIST(($B34 - L$7)*L$15, 0, ABS(L$11), TRUE) * 2)
               + (L$4 * _xlfn.NORM.DIST($B34, L$8, ABS(L$12), FALSE) * _xlfn.NORM.DIST(($B34 - L$8)*L$16, 0, ABS(L$12), TRUE) * 2)
               + (L$5 * _xlfn.NORM.DIST($B34, L$9, ABS(L$13), FALSE) * _xlfn.NORM.DIST(($B34 - L$9)*L$17, 0, ABS(L$13), TRUE) * 2)
               + (L$6 * _xlfn.NORM.DIST($B34, L$10, ABS(L$14), FALSE) * _xlfn.NORM.DIST(($B34 - L$10)*L$18, 0, ABS(L$14), TRUE) * 2)</f>
        <v>61.537213898341335</v>
      </c>
      <c r="AC34" s="4">
        <f>BI34 + (M$3 * _xlfn.NORM.DIST($B34, M$7, ABS(M$11), FALSE) * _xlfn.NORM.DIST(($B34 - M$7)*M$15, 0, ABS(M$11), TRUE) * 2)
               + (M$4 * _xlfn.NORM.DIST($B34, M$8, ABS(M$12), FALSE) * _xlfn.NORM.DIST(($B34 - M$8)*M$16, 0, ABS(M$12), TRUE) * 2)
               + (M$5 * _xlfn.NORM.DIST($B34, M$9, ABS(M$13), FALSE) * _xlfn.NORM.DIST(($B34 - M$9)*M$17, 0, ABS(M$13), TRUE) * 2)
               + (M$6 * _xlfn.NORM.DIST($B34, M$10, ABS(M$14), FALSE) * _xlfn.NORM.DIST(($B34 - M$10)*M$18, 0, ABS(M$14), TRUE) * 2)</f>
        <v>60.99778410690444</v>
      </c>
      <c r="AD34" s="4">
        <f>BJ34 + (N$3 * _xlfn.NORM.DIST($B34, N$7, ABS(N$11), FALSE) * _xlfn.NORM.DIST(($B34 - N$7)*N$15, 0, ABS(N$11), TRUE) * 2)
               + (N$4 * _xlfn.NORM.DIST($B34, N$8, ABS(N$12), FALSE) * _xlfn.NORM.DIST(($B34 - N$8)*N$16, 0, ABS(N$12), TRUE) * 2)
               + (N$5 * _xlfn.NORM.DIST($B34, N$9, ABS(N$13), FALSE) * _xlfn.NORM.DIST(($B34 - N$9)*N$17, 0, ABS(N$13), TRUE) * 2)
               + (N$6 * _xlfn.NORM.DIST($B34, N$10, ABS(N$14), FALSE) * _xlfn.NORM.DIST(($B34 - N$10)*N$18, 0, ABS(N$14), TRUE) * 2)</f>
        <v>64.310818528516677</v>
      </c>
      <c r="AE34" s="4">
        <f>BK34 + (O$3 * _xlfn.NORM.DIST($B34, O$7, ABS(O$11), FALSE) * _xlfn.NORM.DIST(($B34 - O$7)*O$15, 0, ABS(O$11), TRUE) * 2)
               + (O$4 * _xlfn.NORM.DIST($B34, O$8, ABS(O$12), FALSE) * _xlfn.NORM.DIST(($B34 - O$8)*O$16, 0, ABS(O$12), TRUE) * 2)
               + (O$5 * _xlfn.NORM.DIST($B34, O$9, ABS(O$13), FALSE) * _xlfn.NORM.DIST(($B34 - O$9)*O$17, 0, ABS(O$13), TRUE) * 2)
               + (O$6 * _xlfn.NORM.DIST($B34, O$10, ABS(O$14), FALSE) * _xlfn.NORM.DIST(($B34 - O$10)*O$18, 0, ABS(O$14), TRUE) * 2)</f>
        <v>72.62212504208749</v>
      </c>
      <c r="AF34" s="4">
        <f t="shared" si="8"/>
        <v>66.128630220269514</v>
      </c>
      <c r="AG34" s="4" t="e">
        <f t="shared" si="8"/>
        <v>#N/A</v>
      </c>
      <c r="AI34" s="4">
        <f>IF(OR($B34 &lt; C$231, $B34 &gt; C$234), 0, C34-S34)</f>
        <v>-0.67994407538618162</v>
      </c>
      <c r="AJ34" s="4">
        <f>IF(OR($B34 &lt; D$231, $B34 &gt; D$234), 0, D34-T34)</f>
        <v>-0.57207645592835377</v>
      </c>
      <c r="AK34" s="4">
        <f>IF(OR($B34 &lt; E$231, $B34 &gt; E$234), 0, E34-U34)</f>
        <v>0.32753441497791869</v>
      </c>
      <c r="AL34" s="4">
        <f>IF(OR($B34 &lt; F$231, $B34 &gt; F$234), 0, F34-V34)</f>
        <v>1.9704773085145177E-2</v>
      </c>
      <c r="AM34" s="4">
        <f>IF(OR($B34 &lt; G$231, $B34 &gt; G$234), 0, G34-W34)</f>
        <v>-0.4227057660712461</v>
      </c>
      <c r="AN34" s="4">
        <f>IF(OR($B34 &lt; H$231, $B34 &gt; H$234), 0, H34-X34)</f>
        <v>0.25968730006748331</v>
      </c>
      <c r="AO34" s="4">
        <f>IF(OR($B34 &lt; I$231, $B34 &gt; I$234), 0, I34-Y34)</f>
        <v>-0.32230484759926981</v>
      </c>
      <c r="AP34" s="4">
        <f>IF(OR($B34 &lt; J$231, $B34 &gt; J$234), 0, J34-Z34)</f>
        <v>-0.17004158498684774</v>
      </c>
      <c r="AQ34" s="4">
        <f>IF(OR($B34 &lt; K$231, $B34 &gt; K$234), 0, K34-AA34)</f>
        <v>1.0243320011684247</v>
      </c>
      <c r="AR34" s="4">
        <f>IF(OR($B34 &lt; L$231, $B34 &gt; L$234), 0, L34-AB34)</f>
        <v>0.34578610165866763</v>
      </c>
      <c r="AS34" s="4">
        <f>IF(OR($B34 &lt; M$231, $B34 &gt; M$234), 0, M34-AC34)</f>
        <v>1.8692158930955571</v>
      </c>
      <c r="AT34" s="4">
        <f>IF(OR($B34 &lt; N$231, $B34 &gt; N$234), 0, N34-AD34)</f>
        <v>0.72218147148332434</v>
      </c>
      <c r="AU34" s="4">
        <f>IF(OR($B34 &lt; O$231, $B34 &gt; O$234), 0, O34-AE34)</f>
        <v>-0.7551250420874851</v>
      </c>
      <c r="AV34" s="4">
        <f t="shared" si="9"/>
        <v>4.3697797304815822E-3</v>
      </c>
      <c r="AW34" s="4">
        <f t="shared" si="9"/>
        <v>0</v>
      </c>
      <c r="AY34" s="2">
        <f t="shared" si="24"/>
        <v>63.937942916621154</v>
      </c>
      <c r="AZ34" s="2">
        <f t="shared" si="10"/>
        <v>65.39507632699835</v>
      </c>
      <c r="BA34" s="2">
        <f t="shared" si="10"/>
        <v>65.656465498849713</v>
      </c>
      <c r="BB34" s="2">
        <f t="shared" si="10"/>
        <v>62.813295224166261</v>
      </c>
      <c r="BC34" s="2">
        <f t="shared" si="10"/>
        <v>65.172705764192401</v>
      </c>
      <c r="BD34" s="2">
        <f t="shared" si="10"/>
        <v>70.740312698412751</v>
      </c>
      <c r="BE34" s="2">
        <f t="shared" si="10"/>
        <v>67.00530484702864</v>
      </c>
      <c r="BF34" s="2">
        <f t="shared" si="10"/>
        <v>65.270041584437465</v>
      </c>
      <c r="BG34" s="2">
        <f t="shared" si="10"/>
        <v>63.292667998689794</v>
      </c>
      <c r="BH34" s="2">
        <f t="shared" si="10"/>
        <v>61.537213898317383</v>
      </c>
      <c r="BI34" s="2">
        <f t="shared" si="10"/>
        <v>60.997784106883152</v>
      </c>
      <c r="BJ34" s="2">
        <f t="shared" si="10"/>
        <v>64.310818527863191</v>
      </c>
      <c r="BK34" s="2">
        <f t="shared" si="10"/>
        <v>72.622125041083152</v>
      </c>
      <c r="BL34" s="2">
        <f t="shared" si="10"/>
        <v>66.128630219471162</v>
      </c>
      <c r="BM34" s="2" t="e">
        <f t="shared" si="10"/>
        <v>#N/A</v>
      </c>
      <c r="BO34" s="2">
        <f t="shared" si="25"/>
        <v>63.258000000000003</v>
      </c>
      <c r="BP34" s="2">
        <f t="shared" si="11"/>
        <v>64.822999999999993</v>
      </c>
      <c r="BQ34" s="2">
        <f t="shared" si="11"/>
        <v>65.983999999999995</v>
      </c>
      <c r="BR34" s="2">
        <f t="shared" si="11"/>
        <v>62.832999999999998</v>
      </c>
      <c r="BS34" s="2">
        <f t="shared" si="11"/>
        <v>64.75</v>
      </c>
      <c r="BT34" s="2">
        <f t="shared" si="11"/>
        <v>71</v>
      </c>
      <c r="BU34" s="2">
        <f t="shared" si="11"/>
        <v>66.683000000000007</v>
      </c>
      <c r="BV34" s="2">
        <f t="shared" si="11"/>
        <v>65.099999999999994</v>
      </c>
      <c r="BW34" s="2">
        <f t="shared" si="11"/>
        <v>64.316999999999993</v>
      </c>
      <c r="BX34" s="2">
        <f t="shared" si="11"/>
        <v>61.883000000000003</v>
      </c>
      <c r="BY34" s="2">
        <f t="shared" si="11"/>
        <v>62.866999999999997</v>
      </c>
      <c r="BZ34" s="2">
        <f t="shared" si="11"/>
        <v>65.033000000000001</v>
      </c>
      <c r="CA34" s="2">
        <f t="shared" si="11"/>
        <v>71.867000000000004</v>
      </c>
      <c r="CB34" s="2">
        <f t="shared" si="11"/>
        <v>66.132999999999996</v>
      </c>
      <c r="CC34" s="2" t="str">
        <f t="shared" si="11"/>
        <v/>
      </c>
      <c r="CE34" s="2" t="str">
        <f t="shared" si="26"/>
        <v/>
      </c>
      <c r="CF34" s="2" t="str">
        <f t="shared" si="12"/>
        <v/>
      </c>
      <c r="CG34" s="2" t="str">
        <f t="shared" si="12"/>
        <v/>
      </c>
      <c r="CH34" s="2" t="str">
        <f t="shared" si="12"/>
        <v/>
      </c>
      <c r="CI34" s="2" t="str">
        <f t="shared" si="12"/>
        <v/>
      </c>
      <c r="CJ34" s="2" t="str">
        <f t="shared" si="12"/>
        <v/>
      </c>
      <c r="CK34" s="2" t="str">
        <f t="shared" si="12"/>
        <v/>
      </c>
      <c r="CL34" s="2" t="str">
        <f t="shared" si="12"/>
        <v/>
      </c>
      <c r="CM34" s="2" t="str">
        <f t="shared" si="12"/>
        <v/>
      </c>
      <c r="CN34" s="2" t="str">
        <f t="shared" si="12"/>
        <v/>
      </c>
      <c r="CO34" s="2" t="str">
        <f t="shared" si="12"/>
        <v/>
      </c>
      <c r="CP34" s="2" t="str">
        <f t="shared" si="12"/>
        <v/>
      </c>
      <c r="CQ34" s="2" t="str">
        <f t="shared" si="12"/>
        <v/>
      </c>
      <c r="CR34" s="2" t="str">
        <f t="shared" si="12"/>
        <v/>
      </c>
      <c r="CS34" s="2" t="str">
        <f t="shared" si="12"/>
        <v/>
      </c>
      <c r="CU34" s="2" t="str">
        <f t="shared" si="27"/>
        <v/>
      </c>
      <c r="CV34" s="2" t="str">
        <f t="shared" si="13"/>
        <v/>
      </c>
      <c r="CW34" s="2" t="str">
        <f t="shared" si="13"/>
        <v/>
      </c>
      <c r="CX34" s="2" t="str">
        <f t="shared" si="13"/>
        <v/>
      </c>
      <c r="CY34" s="2" t="str">
        <f t="shared" si="13"/>
        <v/>
      </c>
      <c r="CZ34" s="2" t="str">
        <f t="shared" si="13"/>
        <v/>
      </c>
      <c r="DA34" s="2" t="str">
        <f t="shared" si="13"/>
        <v/>
      </c>
      <c r="DB34" s="2" t="str">
        <f t="shared" si="13"/>
        <v/>
      </c>
      <c r="DC34" s="2" t="str">
        <f t="shared" si="13"/>
        <v/>
      </c>
      <c r="DD34" s="2" t="str">
        <f t="shared" si="13"/>
        <v/>
      </c>
      <c r="DE34" s="2" t="str">
        <f t="shared" si="13"/>
        <v/>
      </c>
      <c r="DF34" s="2" t="str">
        <f t="shared" si="13"/>
        <v/>
      </c>
      <c r="DG34" s="2" t="str">
        <f t="shared" si="13"/>
        <v/>
      </c>
      <c r="DH34" s="2" t="str">
        <f t="shared" si="13"/>
        <v/>
      </c>
      <c r="DI34" s="2" t="str">
        <f t="shared" si="13"/>
        <v/>
      </c>
      <c r="DK34" s="2">
        <f t="shared" si="14"/>
        <v>63.938007661290328</v>
      </c>
      <c r="DL34" s="2">
        <f t="shared" si="14"/>
        <v>65.39519373167154</v>
      </c>
      <c r="DM34" s="2">
        <f t="shared" si="14"/>
        <v>65.656492851906179</v>
      </c>
      <c r="DN34" s="2">
        <f t="shared" si="14"/>
        <v>62.813322415329779</v>
      </c>
      <c r="DO34" s="2">
        <f t="shared" si="14"/>
        <v>65.172645894428157</v>
      </c>
      <c r="DP34" s="2">
        <f t="shared" si="14"/>
        <v>70.740065173796793</v>
      </c>
      <c r="DQ34" s="2">
        <f t="shared" si="14"/>
        <v>67.005149010263921</v>
      </c>
      <c r="DR34" s="2">
        <f t="shared" si="14"/>
        <v>65.269904325513181</v>
      </c>
      <c r="DS34" s="2">
        <f t="shared" si="14"/>
        <v>63.292651612903221</v>
      </c>
      <c r="DT34" s="2">
        <f t="shared" si="14"/>
        <v>61.5372062291435</v>
      </c>
      <c r="DU34" s="2">
        <f t="shared" si="14"/>
        <v>60.997751056729697</v>
      </c>
      <c r="DV34" s="2">
        <f t="shared" si="14"/>
        <v>64.310758980938417</v>
      </c>
      <c r="DW34" s="2">
        <f t="shared" si="14"/>
        <v>72.621972370766471</v>
      </c>
      <c r="DX34" s="2">
        <f t="shared" si="14"/>
        <v>66.128329656862775</v>
      </c>
      <c r="DY34" s="2">
        <f t="shared" si="14"/>
        <v>64.64204460864805</v>
      </c>
      <c r="EA34" s="2">
        <f t="shared" si="15"/>
        <v>58.886044378414645</v>
      </c>
      <c r="EB34" s="2">
        <f t="shared" si="15"/>
        <v>56.483397187558211</v>
      </c>
      <c r="EC34" s="2">
        <f t="shared" si="15"/>
        <v>63.909781522601108</v>
      </c>
      <c r="ED34" s="2">
        <f t="shared" si="15"/>
        <v>61.338477931368985</v>
      </c>
      <c r="EE34" s="2">
        <f t="shared" si="15"/>
        <v>68.491962960384313</v>
      </c>
      <c r="EF34" s="2">
        <f t="shared" si="15"/>
        <v>85.63893703747209</v>
      </c>
      <c r="EG34" s="2">
        <f t="shared" si="15"/>
        <v>77.563192415697728</v>
      </c>
      <c r="EH34" s="2">
        <f t="shared" si="15"/>
        <v>74.047104094244887</v>
      </c>
      <c r="EI34" s="2">
        <f t="shared" si="15"/>
        <v>64.244155939374025</v>
      </c>
      <c r="EJ34" s="2">
        <f t="shared" si="15"/>
        <v>61.989584595442757</v>
      </c>
      <c r="EK34" s="2">
        <f t="shared" si="15"/>
        <v>62.877130898804168</v>
      </c>
      <c r="EL34" s="2">
        <f t="shared" si="15"/>
        <v>67.970407749077495</v>
      </c>
      <c r="EM34" s="2">
        <f t="shared" si="15"/>
        <v>76.50847652533129</v>
      </c>
      <c r="EN34" s="2">
        <f t="shared" si="15"/>
        <v>69.339003744826215</v>
      </c>
      <c r="EO34" s="2">
        <f t="shared" si="15"/>
        <v>68.200298813436575</v>
      </c>
      <c r="EQ34" s="2">
        <f t="shared" si="16"/>
        <v>53.996682437592902</v>
      </c>
      <c r="ER34" s="2">
        <f t="shared" si="16"/>
        <v>59.632286941664333</v>
      </c>
      <c r="ES34" s="2">
        <f t="shared" si="16"/>
        <v>63.249330303549478</v>
      </c>
      <c r="ET34" s="2">
        <f t="shared" si="16"/>
        <v>61.636589392850127</v>
      </c>
      <c r="EU34" s="2">
        <f t="shared" si="16"/>
        <v>69.699183495977806</v>
      </c>
      <c r="EV34" s="2">
        <f t="shared" si="16"/>
        <v>74.297395414078764</v>
      </c>
      <c r="EW34" s="2">
        <f t="shared" si="16"/>
        <v>75.135176730438474</v>
      </c>
      <c r="EX34" s="2">
        <f t="shared" si="16"/>
        <v>69.095908688030391</v>
      </c>
      <c r="EY34" s="2">
        <f t="shared" si="16"/>
        <v>60.71691569536253</v>
      </c>
      <c r="EZ34" s="2">
        <f t="shared" si="16"/>
        <v>60.991903853882818</v>
      </c>
      <c r="FA34" s="2">
        <f t="shared" si="16"/>
        <v>61.920931214582602</v>
      </c>
      <c r="FB34" s="2">
        <f t="shared" si="16"/>
        <v>67.774204928466474</v>
      </c>
      <c r="FC34" s="2">
        <f t="shared" si="16"/>
        <v>75.07602786398013</v>
      </c>
      <c r="FD34" s="2">
        <f t="shared" si="16"/>
        <v>68.410090896835186</v>
      </c>
      <c r="FE34" s="2">
        <f t="shared" si="16"/>
        <v>68.157404442370321</v>
      </c>
      <c r="FG34" s="2">
        <f t="shared" si="17"/>
        <v>1.2815744160021873E-5</v>
      </c>
      <c r="FH34" s="2">
        <f t="shared" si="17"/>
        <v>1.3174074709189448E-5</v>
      </c>
      <c r="FI34" s="2">
        <f t="shared" si="17"/>
        <v>1.5659746367125022E-5</v>
      </c>
      <c r="FJ34" s="2">
        <f t="shared" si="17"/>
        <v>1.8436631016757002E-5</v>
      </c>
      <c r="FK34" s="2">
        <f t="shared" si="17"/>
        <v>1.8036771694340717E-5</v>
      </c>
      <c r="FL34" s="2">
        <f t="shared" si="17"/>
        <v>1.6613648296142062E-5</v>
      </c>
      <c r="FM34" s="2">
        <f t="shared" si="17"/>
        <v>1.4760004192743062E-5</v>
      </c>
      <c r="FN34" s="2">
        <f t="shared" si="17"/>
        <v>1.5638122484570675E-5</v>
      </c>
      <c r="FO34" s="2">
        <f t="shared" si="17"/>
        <v>1.7220927669735026E-5</v>
      </c>
      <c r="FP34" s="2">
        <f t="shared" si="17"/>
        <v>1.6953007948259338E-5</v>
      </c>
      <c r="FQ34" s="2">
        <f t="shared" si="17"/>
        <v>1.7585669933257851E-5</v>
      </c>
      <c r="FR34" s="2">
        <f t="shared" si="17"/>
        <v>1.6271213052233865E-5</v>
      </c>
      <c r="FS34" s="2">
        <f t="shared" si="17"/>
        <v>3.9282170350896395E-5</v>
      </c>
      <c r="FT34" s="2">
        <f t="shared" si="17"/>
        <v>9.3613555376960173E-5</v>
      </c>
      <c r="FU34" s="2">
        <f t="shared" si="17"/>
        <v>2.1349665024176801E-4</v>
      </c>
      <c r="FW34" s="2">
        <f t="shared" si="28"/>
        <v>4.8966013412766669E-14</v>
      </c>
      <c r="FX34" s="2">
        <f t="shared" si="18"/>
        <v>8.6895657064603714E-14</v>
      </c>
      <c r="FY34" s="2">
        <f t="shared" si="18"/>
        <v>1.0648819290788684E-13</v>
      </c>
      <c r="FZ34" s="2">
        <f t="shared" si="18"/>
        <v>1.2888166795857933E-13</v>
      </c>
      <c r="GA34" s="2">
        <f t="shared" si="18"/>
        <v>1.1493900664468735E-13</v>
      </c>
      <c r="GB34" s="2">
        <f t="shared" si="18"/>
        <v>1.0443432709065862E-13</v>
      </c>
      <c r="GC34" s="2">
        <f t="shared" si="18"/>
        <v>8.9208451860846811E-14</v>
      </c>
      <c r="GD34" s="2">
        <f t="shared" si="18"/>
        <v>1.5649933428600814E-13</v>
      </c>
      <c r="GE34" s="2">
        <f t="shared" si="18"/>
        <v>1.7247527776078422E-13</v>
      </c>
      <c r="GF34" s="2">
        <f t="shared" si="18"/>
        <v>1.6288209749364038E-13</v>
      </c>
      <c r="GG34" s="2">
        <f t="shared" si="18"/>
        <v>1.3383528610005742E-13</v>
      </c>
      <c r="GH34" s="2">
        <f t="shared" si="18"/>
        <v>9.6296596535207021E-14</v>
      </c>
      <c r="GI34" s="2">
        <f t="shared" si="18"/>
        <v>1.1131181005335385E-12</v>
      </c>
      <c r="GJ34" s="2">
        <f t="shared" si="18"/>
        <v>8.7486434341396964E-12</v>
      </c>
      <c r="GK34" s="2">
        <f t="shared" si="18"/>
        <v>5.489370166360146E-11</v>
      </c>
      <c r="GM34" s="107">
        <f t="shared" si="29"/>
        <v>6.3556527479602176E-10</v>
      </c>
      <c r="GN34" s="107">
        <f t="shared" si="19"/>
        <v>7.0159064690670126E-11</v>
      </c>
      <c r="GO34" s="107">
        <f t="shared" si="19"/>
        <v>4.570819031129081E-11</v>
      </c>
      <c r="GP34" s="107">
        <f t="shared" si="19"/>
        <v>1.359693547937568E-12</v>
      </c>
      <c r="GQ34" s="107">
        <f t="shared" si="19"/>
        <v>9.4107048935754173E-13</v>
      </c>
      <c r="GR34" s="107">
        <f t="shared" si="19"/>
        <v>7.8655127608402236E-13</v>
      </c>
      <c r="GS34" s="107">
        <f t="shared" si="19"/>
        <v>2.8280748656699E-13</v>
      </c>
      <c r="GT34" s="107">
        <f t="shared" si="19"/>
        <v>2.6186335286629777E-13</v>
      </c>
      <c r="GU34" s="107">
        <f t="shared" si="19"/>
        <v>6.5793572358059223E-14</v>
      </c>
      <c r="GV34" s="107">
        <f t="shared" si="19"/>
        <v>1.0584919660693821E-14</v>
      </c>
      <c r="GW34" s="107">
        <f t="shared" si="19"/>
        <v>9.3753076085493977E-15</v>
      </c>
      <c r="GX34" s="107">
        <f t="shared" si="19"/>
        <v>2.9851061310865822E-13</v>
      </c>
      <c r="GY34" s="107">
        <f t="shared" si="19"/>
        <v>5.0420223961392568E-13</v>
      </c>
      <c r="GZ34" s="107">
        <f t="shared" si="19"/>
        <v>4.1636713005330718E-13</v>
      </c>
      <c r="HA34" s="107">
        <f t="shared" si="19"/>
        <v>2.5377495509366311E-16</v>
      </c>
      <c r="HC34" s="107">
        <f t="shared" si="33"/>
        <v>6.9359139671102888E-23</v>
      </c>
      <c r="HD34" s="107">
        <f t="shared" si="20"/>
        <v>4.7722831524256818E-25</v>
      </c>
      <c r="HE34" s="107">
        <f t="shared" si="20"/>
        <v>1.0474758014590524E-25</v>
      </c>
      <c r="HF34" s="107">
        <f t="shared" si="20"/>
        <v>1.4351830262782522E-29</v>
      </c>
      <c r="HG34" s="107">
        <f t="shared" si="20"/>
        <v>6.0600854701118541E-30</v>
      </c>
      <c r="HH34" s="107">
        <f t="shared" si="20"/>
        <v>4.3927563308442514E-30</v>
      </c>
      <c r="HI34" s="107">
        <f t="shared" si="20"/>
        <v>6.4464117979675567E-31</v>
      </c>
      <c r="HJ34" s="107">
        <f t="shared" si="20"/>
        <v>1.4109181162396463E-30</v>
      </c>
      <c r="HK34" s="107">
        <f t="shared" si="20"/>
        <v>4.4984227259832657E-32</v>
      </c>
      <c r="HL34" s="107">
        <f t="shared" si="20"/>
        <v>3.6056565725536159E-34</v>
      </c>
      <c r="HM34" s="107">
        <f t="shared" si="20"/>
        <v>1.2605192146928862E-34</v>
      </c>
      <c r="HN34" s="107">
        <f t="shared" si="20"/>
        <v>3.180703304657127E-31</v>
      </c>
      <c r="HO34" s="107">
        <f t="shared" si="20"/>
        <v>9.5994920855358221E-31</v>
      </c>
      <c r="HP34" s="107">
        <f t="shared" si="20"/>
        <v>4.0336649192562983E-31</v>
      </c>
      <c r="HQ34" s="107">
        <f t="shared" si="20"/>
        <v>3.3071141723966369E-38</v>
      </c>
      <c r="HS34" s="107">
        <f t="shared" si="30"/>
        <v>5.1688725894027466E-74</v>
      </c>
      <c r="HT34" s="107">
        <f t="shared" si="21"/>
        <v>2.848454572816977E-80</v>
      </c>
      <c r="HU34" s="107">
        <f t="shared" si="21"/>
        <v>5.2335097506122768E-83</v>
      </c>
      <c r="HV34" s="107">
        <f t="shared" si="21"/>
        <v>9.0358197953326518E-97</v>
      </c>
      <c r="HW34" s="107">
        <f t="shared" si="21"/>
        <v>3.1019165537865551E-98</v>
      </c>
      <c r="HX34" s="107">
        <f t="shared" si="21"/>
        <v>2.3616693883949113E-98</v>
      </c>
      <c r="HY34" s="107">
        <f t="shared" si="21"/>
        <v>7.1592518316270602E-101</v>
      </c>
      <c r="HZ34" s="107">
        <f t="shared" si="21"/>
        <v>9.5152254791197571E-99</v>
      </c>
      <c r="IA34" s="107">
        <f t="shared" si="21"/>
        <v>2.8144027138528261E-104</v>
      </c>
      <c r="IB34" s="107">
        <f t="shared" si="21"/>
        <v>2.8126404135842697E-111</v>
      </c>
      <c r="IC34" s="107">
        <f t="shared" si="21"/>
        <v>1.215129694339362E-113</v>
      </c>
      <c r="ID34" s="107">
        <f t="shared" si="21"/>
        <v>3.0929484371074479E-102</v>
      </c>
      <c r="IE34" s="107">
        <f t="shared" si="21"/>
        <v>2.3268689006092998E-100</v>
      </c>
      <c r="IF34" s="107">
        <f t="shared" si="21"/>
        <v>1.0244067793357808E-102</v>
      </c>
      <c r="IG34" s="107">
        <f t="shared" si="21"/>
        <v>3.8688427716056392E-68</v>
      </c>
      <c r="II34" s="107">
        <f t="shared" si="31"/>
        <v>9.33903737489819E-151</v>
      </c>
      <c r="IJ34" s="107">
        <f t="shared" si="22"/>
        <v>3.6733950751446299E-162</v>
      </c>
      <c r="IK34" s="107">
        <f t="shared" si="22"/>
        <v>3.4398106273651337E-168</v>
      </c>
      <c r="IL34" s="107">
        <f t="shared" si="22"/>
        <v>7.2194114186995132E-198</v>
      </c>
      <c r="IM34" s="107">
        <f t="shared" si="22"/>
        <v>2.0493566079066177E-201</v>
      </c>
      <c r="IN34" s="107">
        <f t="shared" si="22"/>
        <v>4.436770331423636E-201</v>
      </c>
      <c r="IO34" s="107">
        <f t="shared" si="22"/>
        <v>1.2386974610792436E-206</v>
      </c>
      <c r="IP34" s="107">
        <f t="shared" si="22"/>
        <v>1.114080146230765E-201</v>
      </c>
      <c r="IQ34" s="107">
        <f t="shared" si="22"/>
        <v>4.1381562994571382E-214</v>
      </c>
      <c r="IR34" s="107">
        <f t="shared" si="22"/>
        <v>6.6535573022704289E-228</v>
      </c>
      <c r="IS34" s="107">
        <f t="shared" si="22"/>
        <v>2.2213819528615296E-233</v>
      </c>
      <c r="IT34" s="107">
        <f t="shared" si="22"/>
        <v>8.5277199194030485E-209</v>
      </c>
      <c r="IU34" s="107">
        <f t="shared" si="22"/>
        <v>4.8772655321682214E-204</v>
      </c>
      <c r="IV34" s="107">
        <f t="shared" si="22"/>
        <v>2.7899834180555277E-210</v>
      </c>
      <c r="IW34" s="107">
        <f t="shared" si="22"/>
        <v>3.2976753013028057E-208</v>
      </c>
      <c r="IY34" s="107">
        <f t="shared" si="32"/>
        <v>6.3556527479609114E-10</v>
      </c>
      <c r="IZ34" s="107">
        <f t="shared" si="23"/>
        <v>7.0159064690670604E-11</v>
      </c>
      <c r="JA34" s="107">
        <f t="shared" si="23"/>
        <v>4.5708190311290914E-11</v>
      </c>
      <c r="JB34" s="107">
        <f t="shared" si="23"/>
        <v>1.359693547937568E-12</v>
      </c>
      <c r="JC34" s="107">
        <f t="shared" si="23"/>
        <v>9.4107048935754173E-13</v>
      </c>
      <c r="JD34" s="107">
        <f t="shared" si="23"/>
        <v>7.8655127608402236E-13</v>
      </c>
      <c r="JE34" s="107">
        <f t="shared" si="23"/>
        <v>2.8280748656699E-13</v>
      </c>
      <c r="JF34" s="107">
        <f t="shared" si="23"/>
        <v>2.6186335286629777E-13</v>
      </c>
      <c r="JG34" s="107">
        <f t="shared" si="23"/>
        <v>6.5793572358059223E-14</v>
      </c>
      <c r="JH34" s="107">
        <f t="shared" si="23"/>
        <v>1.0584919660693821E-14</v>
      </c>
      <c r="JI34" s="107">
        <f t="shared" si="23"/>
        <v>9.3753076085493977E-15</v>
      </c>
      <c r="JJ34" s="107">
        <f t="shared" si="23"/>
        <v>2.9851061310865822E-13</v>
      </c>
      <c r="JK34" s="107">
        <f t="shared" si="23"/>
        <v>5.0420223961392568E-13</v>
      </c>
      <c r="JL34" s="107">
        <f t="shared" si="23"/>
        <v>4.1636713005330718E-13</v>
      </c>
      <c r="JM34" s="107">
        <f t="shared" si="23"/>
        <v>2.5377495509366311E-16</v>
      </c>
    </row>
    <row r="35" spans="2:273" x14ac:dyDescent="0.25">
      <c r="B35" s="2">
        <v>7</v>
      </c>
      <c r="C35" s="37">
        <v>62.951999999999998</v>
      </c>
      <c r="D35" s="37">
        <v>64.709999999999994</v>
      </c>
      <c r="E35" s="37">
        <v>65.418999999999997</v>
      </c>
      <c r="F35" s="37">
        <v>63.2</v>
      </c>
      <c r="G35" s="37">
        <v>64.917000000000002</v>
      </c>
      <c r="H35" s="37">
        <v>73.066999999999993</v>
      </c>
      <c r="I35" s="37">
        <v>66.667000000000002</v>
      </c>
      <c r="J35" s="37">
        <v>65.882999999999996</v>
      </c>
      <c r="K35" s="37">
        <v>62.95</v>
      </c>
      <c r="L35" s="37">
        <v>61.732999999999997</v>
      </c>
      <c r="M35" s="37">
        <v>62.116999999999997</v>
      </c>
      <c r="N35" s="37">
        <v>63.85</v>
      </c>
      <c r="O35" s="37">
        <v>72.716999999999999</v>
      </c>
      <c r="P35" s="37">
        <v>65.7</v>
      </c>
      <c r="Q35" s="37">
        <v>64.016999999999996</v>
      </c>
      <c r="R35" s="19"/>
      <c r="S35" s="4">
        <f>AY35 + (C$3 * _xlfn.NORM.DIST($B35, C$7, ABS(C$11), FALSE) * _xlfn.NORM.DIST(($B35 - C$7)*C$15, 0, ABS(C$11), TRUE) * 2)
               + (C$4 * _xlfn.NORM.DIST($B35, C$8, ABS(C$12), FALSE) * _xlfn.NORM.DIST(($B35 - C$8)*C$16, 0, ABS(C$12), TRUE) * 2)
               + (C$5 * _xlfn.NORM.DIST($B35, C$9, ABS(C$13), FALSE) * _xlfn.NORM.DIST(($B35 - C$9)*C$17, 0, ABS(C$13), TRUE) * 2)
               + (C$6 * _xlfn.NORM.DIST($B35, C$10, ABS(C$14), FALSE) * _xlfn.NORM.DIST(($B35 - C$10)*C$18, 0, ABS(C$14), TRUE) * 2)</f>
        <v>63.980083500483119</v>
      </c>
      <c r="T35" s="4">
        <f>AZ35 + (D$3 * _xlfn.NORM.DIST($B35, D$7, ABS(D$11), FALSE) * _xlfn.NORM.DIST(($B35 - D$7)*D$15, 0, ABS(D$11), TRUE) * 2)
               + (D$4 * _xlfn.NORM.DIST($B35, D$8, ABS(D$12), FALSE) * _xlfn.NORM.DIST(($B35 - D$8)*D$16, 0, ABS(D$12), TRUE) * 2)
               + (D$5 * _xlfn.NORM.DIST($B35, D$9, ABS(D$13), FALSE) * _xlfn.NORM.DIST(($B35 - D$9)*D$17, 0, ABS(D$13), TRUE) * 2)
               + (D$6 * _xlfn.NORM.DIST($B35, D$10, ABS(D$14), FALSE) * _xlfn.NORM.DIST(($B35 - D$10)*D$18, 0, ABS(D$14), TRUE) * 2)</f>
        <v>65.483757324971862</v>
      </c>
      <c r="U35" s="4">
        <f>BA35 + (E$3 * _xlfn.NORM.DIST($B35, E$7, ABS(E$11), FALSE) * _xlfn.NORM.DIST(($B35 - E$7)*E$15, 0, ABS(E$11), TRUE) * 2)
               + (E$4 * _xlfn.NORM.DIST($B35, E$8, ABS(E$12), FALSE) * _xlfn.NORM.DIST(($B35 - E$8)*E$16, 0, ABS(E$12), TRUE) * 2)
               + (E$5 * _xlfn.NORM.DIST($B35, E$9, ABS(E$13), FALSE) * _xlfn.NORM.DIST(($B35 - E$9)*E$17, 0, ABS(E$13), TRUE) * 2)
               + (E$6 * _xlfn.NORM.DIST($B35, E$10, ABS(E$14), FALSE) * _xlfn.NORM.DIST(($B35 - E$10)*E$18, 0, ABS(E$14), TRUE) * 2)</f>
        <v>65.78264875128869</v>
      </c>
      <c r="V35" s="4">
        <f>BB35 + (F$3 * _xlfn.NORM.DIST($B35, F$7, ABS(F$11), FALSE) * _xlfn.NORM.DIST(($B35 - F$7)*F$15, 0, ABS(F$11), TRUE) * 2)
               + (F$4 * _xlfn.NORM.DIST($B35, F$8, ABS(F$12), FALSE) * _xlfn.NORM.DIST(($B35 - F$8)*F$16, 0, ABS(F$12), TRUE) * 2)
               + (F$5 * _xlfn.NORM.DIST($B35, F$9, ABS(F$13), FALSE) * _xlfn.NORM.DIST(($B35 - F$9)*F$17, 0, ABS(F$13), TRUE) * 2)
               + (F$6 * _xlfn.NORM.DIST($B35, F$10, ABS(F$14), FALSE) * _xlfn.NORM.DIST(($B35 - F$10)*F$18, 0, ABS(F$14), TRUE) * 2)</f>
        <v>62.915181403062377</v>
      </c>
      <c r="W35" s="4">
        <f>BC35 + (G$3 * _xlfn.NORM.DIST($B35, G$7, ABS(G$11), FALSE) * _xlfn.NORM.DIST(($B35 - G$7)*G$15, 0, ABS(G$11), TRUE) * 2)
               + (G$4 * _xlfn.NORM.DIST($B35, G$8, ABS(G$12), FALSE) * _xlfn.NORM.DIST(($B35 - G$8)*G$16, 0, ABS(G$12), TRUE) * 2)
               + (G$5 * _xlfn.NORM.DIST($B35, G$9, ABS(G$13), FALSE) * _xlfn.NORM.DIST(($B35 - G$9)*G$17, 0, ABS(G$13), TRUE) * 2)
               + (G$6 * _xlfn.NORM.DIST($B35, G$10, ABS(G$14), FALSE) * _xlfn.NORM.DIST(($B35 - G$10)*G$18, 0, ABS(G$14), TRUE) * 2)</f>
        <v>65.376309796583215</v>
      </c>
      <c r="X35" s="4">
        <f>BD35 + (H$3 * _xlfn.NORM.DIST($B35, H$7, ABS(H$11), FALSE) * _xlfn.NORM.DIST(($B35 - H$7)*H$15, 0, ABS(H$11), TRUE) * 2)
               + (H$4 * _xlfn.NORM.DIST($B35, H$8, ABS(H$12), FALSE) * _xlfn.NORM.DIST(($B35 - H$8)*H$16, 0, ABS(H$12), TRUE) * 2)
               + (H$5 * _xlfn.NORM.DIST($B35, H$9, ABS(H$13), FALSE) * _xlfn.NORM.DIST(($B35 - H$9)*H$17, 0, ABS(H$13), TRUE) * 2)
               + (H$6 * _xlfn.NORM.DIST($B35, H$10, ABS(H$14), FALSE) * _xlfn.NORM.DIST(($B35 - H$10)*H$18, 0, ABS(H$14), TRUE) * 2)</f>
        <v>70.878642423360986</v>
      </c>
      <c r="Y35" s="4">
        <f>BE35 + (I$3 * _xlfn.NORM.DIST($B35, I$7, ABS(I$11), FALSE) * _xlfn.NORM.DIST(($B35 - I$7)*I$15, 0, ABS(I$11), TRUE) * 2)
               + (I$4 * _xlfn.NORM.DIST($B35, I$8, ABS(I$12), FALSE) * _xlfn.NORM.DIST(($B35 - I$8)*I$16, 0, ABS(I$12), TRUE) * 2)
               + (I$5 * _xlfn.NORM.DIST($B35, I$9, ABS(I$13), FALSE) * _xlfn.NORM.DIST(($B35 - I$9)*I$17, 0, ABS(I$13), TRUE) * 2)
               + (I$6 * _xlfn.NORM.DIST($B35, I$10, ABS(I$14), FALSE) * _xlfn.NORM.DIST(($B35 - I$10)*I$18, 0, ABS(I$14), TRUE) * 2)</f>
        <v>67.168564528982145</v>
      </c>
      <c r="Z35" s="4">
        <f>BF35 + (J$3 * _xlfn.NORM.DIST($B35, J$7, ABS(J$11), FALSE) * _xlfn.NORM.DIST(($B35 - J$7)*J$15, 0, ABS(J$11), TRUE) * 2)
               + (J$4 * _xlfn.NORM.DIST($B35, J$8, ABS(J$12), FALSE) * _xlfn.NORM.DIST(($B35 - J$8)*J$16, 0, ABS(J$12), TRUE) * 2)
               + (J$5 * _xlfn.NORM.DIST($B35, J$9, ABS(J$13), FALSE) * _xlfn.NORM.DIST(($B35 - J$9)*J$17, 0, ABS(J$13), TRUE) * 2)
               + (J$6 * _xlfn.NORM.DIST($B35, J$10, ABS(J$14), FALSE) * _xlfn.NORM.DIST(($B35 - J$10)*J$18, 0, ABS(J$14), TRUE) * 2)</f>
        <v>65.456286667069264</v>
      </c>
      <c r="AA35" s="4">
        <f>BG35 + (K$3 * _xlfn.NORM.DIST($B35, K$7, ABS(K$11), FALSE) * _xlfn.NORM.DIST(($B35 - K$7)*K$15, 0, ABS(K$11), TRUE) * 2)
               + (K$4 * _xlfn.NORM.DIST($B35, K$8, ABS(K$12), FALSE) * _xlfn.NORM.DIST(($B35 - K$8)*K$16, 0, ABS(K$12), TRUE) * 2)
               + (K$5 * _xlfn.NORM.DIST($B35, K$9, ABS(K$13), FALSE) * _xlfn.NORM.DIST(($B35 - K$9)*K$17, 0, ABS(K$13), TRUE) * 2)
               + (K$6 * _xlfn.NORM.DIST($B35, K$10, ABS(K$14), FALSE) * _xlfn.NORM.DIST(($B35 - K$10)*K$18, 0, ABS(K$14), TRUE) * 2)</f>
        <v>63.357397565017891</v>
      </c>
      <c r="AB35" s="4">
        <f>BH35 + (L$3 * _xlfn.NORM.DIST($B35, L$7, ABS(L$11), FALSE) * _xlfn.NORM.DIST(($B35 - L$7)*L$15, 0, ABS(L$11), TRUE) * 2)
               + (L$4 * _xlfn.NORM.DIST($B35, L$8, ABS(L$12), FALSE) * _xlfn.NORM.DIST(($B35 - L$8)*L$16, 0, ABS(L$12), TRUE) * 2)
               + (L$5 * _xlfn.NORM.DIST($B35, L$9, ABS(L$13), FALSE) * _xlfn.NORM.DIST(($B35 - L$9)*L$17, 0, ABS(L$13), TRUE) * 2)
               + (L$6 * _xlfn.NORM.DIST($B35, L$10, ABS(L$14), FALSE) * _xlfn.NORM.DIST(($B35 - L$10)*L$18, 0, ABS(L$14), TRUE) * 2)</f>
        <v>61.607862512805383</v>
      </c>
      <c r="AC35" s="4">
        <f>BI35 + (M$3 * _xlfn.NORM.DIST($B35, M$7, ABS(M$11), FALSE) * _xlfn.NORM.DIST(($B35 - M$7)*M$15, 0, ABS(M$11), TRUE) * 2)
               + (M$4 * _xlfn.NORM.DIST($B35, M$8, ABS(M$12), FALSE) * _xlfn.NORM.DIST(($B35 - M$8)*M$16, 0, ABS(M$12), TRUE) * 2)
               + (M$5 * _xlfn.NORM.DIST($B35, M$9, ABS(M$13), FALSE) * _xlfn.NORM.DIST(($B35 - M$9)*M$17, 0, ABS(M$13), TRUE) * 2)
               + (M$6 * _xlfn.NORM.DIST($B35, M$10, ABS(M$14), FALSE) * _xlfn.NORM.DIST(($B35 - M$10)*M$18, 0, ABS(M$14), TRUE) * 2)</f>
        <v>61.118982586817062</v>
      </c>
      <c r="AD35" s="4">
        <f>BJ35 + (N$3 * _xlfn.NORM.DIST($B35, N$7, ABS(N$11), FALSE) * _xlfn.NORM.DIST(($B35 - N$7)*N$15, 0, ABS(N$11), TRUE) * 2)
               + (N$4 * _xlfn.NORM.DIST($B35, N$8, ABS(N$12), FALSE) * _xlfn.NORM.DIST(($B35 - N$8)*N$16, 0, ABS(N$12), TRUE) * 2)
               + (N$5 * _xlfn.NORM.DIST($B35, N$9, ABS(N$13), FALSE) * _xlfn.NORM.DIST(($B35 - N$9)*N$17, 0, ABS(N$13), TRUE) * 2)
               + (N$6 * _xlfn.NORM.DIST($B35, N$10, ABS(N$14), FALSE) * _xlfn.NORM.DIST(($B35 - N$10)*N$18, 0, ABS(N$14), TRUE) * 2)</f>
        <v>64.424291817267246</v>
      </c>
      <c r="AE35" s="4">
        <f>BK35 + (O$3 * _xlfn.NORM.DIST($B35, O$7, ABS(O$11), FALSE) * _xlfn.NORM.DIST(($B35 - O$7)*O$15, 0, ABS(O$11), TRUE) * 2)
               + (O$4 * _xlfn.NORM.DIST($B35, O$8, ABS(O$12), FALSE) * _xlfn.NORM.DIST(($B35 - O$8)*O$16, 0, ABS(O$12), TRUE) * 2)
               + (O$5 * _xlfn.NORM.DIST($B35, O$9, ABS(O$13), FALSE) * _xlfn.NORM.DIST(($B35 - O$9)*O$17, 0, ABS(O$13), TRUE) * 2)
               + (O$6 * _xlfn.NORM.DIST($B35, O$10, ABS(O$14), FALSE) * _xlfn.NORM.DIST(($B35 - O$10)*O$18, 0, ABS(O$14), TRUE) * 2)</f>
        <v>72.761334217530901</v>
      </c>
      <c r="AF35" s="4">
        <f t="shared" si="8"/>
        <v>66.161034281555445</v>
      </c>
      <c r="AG35" s="4" t="e">
        <f t="shared" si="8"/>
        <v>#N/A</v>
      </c>
      <c r="AI35" s="4">
        <f>IF(OR($B35 &lt; C$231, $B35 &gt; C$234), 0, C35-S35)</f>
        <v>-1.0280835004831204</v>
      </c>
      <c r="AJ35" s="4">
        <f>IF(OR($B35 &lt; D$231, $B35 &gt; D$234), 0, D35-T35)</f>
        <v>-0.77375732497186789</v>
      </c>
      <c r="AK35" s="4">
        <f>IF(OR($B35 &lt; E$231, $B35 &gt; E$234), 0, E35-U35)</f>
        <v>-0.36364875128869301</v>
      </c>
      <c r="AL35" s="4">
        <f>IF(OR($B35 &lt; F$231, $B35 &gt; F$234), 0, F35-V35)</f>
        <v>0.28481859693762601</v>
      </c>
      <c r="AM35" s="4">
        <f>IF(OR($B35 &lt; G$231, $B35 &gt; G$234), 0, G35-W35)</f>
        <v>-0.45930979658321291</v>
      </c>
      <c r="AN35" s="4">
        <f>IF(OR($B35 &lt; H$231, $B35 &gt; H$234), 0, H35-X35)</f>
        <v>2.1883575766390067</v>
      </c>
      <c r="AO35" s="4">
        <f>IF(OR($B35 &lt; I$231, $B35 &gt; I$234), 0, I35-Y35)</f>
        <v>-0.50156452898214354</v>
      </c>
      <c r="AP35" s="4">
        <f>IF(OR($B35 &lt; J$231, $B35 &gt; J$234), 0, J35-Z35)</f>
        <v>0.42671333293073133</v>
      </c>
      <c r="AQ35" s="4">
        <f>IF(OR($B35 &lt; K$231, $B35 &gt; K$234), 0, K35-AA35)</f>
        <v>-0.40739756501788804</v>
      </c>
      <c r="AR35" s="4">
        <f>IF(OR($B35 &lt; L$231, $B35 &gt; L$234), 0, L35-AB35)</f>
        <v>0.12513748719461404</v>
      </c>
      <c r="AS35" s="4">
        <f>IF(OR($B35 &lt; M$231, $B35 &gt; M$234), 0, M35-AC35)</f>
        <v>0.9980174131829358</v>
      </c>
      <c r="AT35" s="4">
        <f>IF(OR($B35 &lt; N$231, $B35 &gt; N$234), 0, N35-AD35)</f>
        <v>-0.57429181726724465</v>
      </c>
      <c r="AU35" s="4">
        <f>IF(OR($B35 &lt; O$231, $B35 &gt; O$234), 0, O35-AE35)</f>
        <v>-4.433421753090272E-2</v>
      </c>
      <c r="AV35" s="4">
        <f t="shared" si="9"/>
        <v>-0.46103428155544179</v>
      </c>
      <c r="AW35" s="4">
        <f t="shared" si="9"/>
        <v>0</v>
      </c>
      <c r="AY35" s="2">
        <f t="shared" si="24"/>
        <v>63.980080990227336</v>
      </c>
      <c r="AZ35" s="2">
        <f t="shared" si="10"/>
        <v>65.48375701961082</v>
      </c>
      <c r="BA35" s="2">
        <f t="shared" si="10"/>
        <v>65.782648540855945</v>
      </c>
      <c r="BB35" s="2">
        <f t="shared" si="10"/>
        <v>62.915181395207817</v>
      </c>
      <c r="BC35" s="2">
        <f t="shared" si="10"/>
        <v>65.376309791143967</v>
      </c>
      <c r="BD35" s="2">
        <f t="shared" si="10"/>
        <v>70.878642418963764</v>
      </c>
      <c r="BE35" s="2">
        <f t="shared" si="10"/>
        <v>67.16856452728085</v>
      </c>
      <c r="BF35" s="2">
        <f t="shared" si="10"/>
        <v>65.456286665416926</v>
      </c>
      <c r="BG35" s="2">
        <f t="shared" si="10"/>
        <v>63.357397564562412</v>
      </c>
      <c r="BH35" s="2">
        <f t="shared" si="10"/>
        <v>61.607862512722612</v>
      </c>
      <c r="BI35" s="2">
        <f t="shared" si="10"/>
        <v>61.118982586742831</v>
      </c>
      <c r="BJ35" s="2">
        <f t="shared" si="10"/>
        <v>64.424291815304542</v>
      </c>
      <c r="BK35" s="2">
        <f t="shared" si="10"/>
        <v>72.761334214615303</v>
      </c>
      <c r="BL35" s="2">
        <f t="shared" si="10"/>
        <v>66.161034279213794</v>
      </c>
      <c r="BM35" s="2" t="e">
        <f t="shared" si="10"/>
        <v>#N/A</v>
      </c>
      <c r="BO35" s="2">
        <f t="shared" si="25"/>
        <v>62.951999999999998</v>
      </c>
      <c r="BP35" s="2">
        <f t="shared" si="11"/>
        <v>64.709999999999994</v>
      </c>
      <c r="BQ35" s="2">
        <f t="shared" si="11"/>
        <v>65.418999999999997</v>
      </c>
      <c r="BR35" s="2">
        <f t="shared" si="11"/>
        <v>63.2</v>
      </c>
      <c r="BS35" s="2">
        <f t="shared" si="11"/>
        <v>64.917000000000002</v>
      </c>
      <c r="BT35" s="2">
        <f t="shared" si="11"/>
        <v>73.066999999999993</v>
      </c>
      <c r="BU35" s="2">
        <f t="shared" si="11"/>
        <v>66.667000000000002</v>
      </c>
      <c r="BV35" s="2">
        <f t="shared" si="11"/>
        <v>65.882999999999996</v>
      </c>
      <c r="BW35" s="2">
        <f t="shared" si="11"/>
        <v>62.95</v>
      </c>
      <c r="BX35" s="2">
        <f t="shared" si="11"/>
        <v>61.732999999999997</v>
      </c>
      <c r="BY35" s="2">
        <f t="shared" si="11"/>
        <v>62.116999999999997</v>
      </c>
      <c r="BZ35" s="2">
        <f t="shared" si="11"/>
        <v>63.85</v>
      </c>
      <c r="CA35" s="2">
        <f t="shared" si="11"/>
        <v>72.716999999999999</v>
      </c>
      <c r="CB35" s="2">
        <f t="shared" si="11"/>
        <v>65.7</v>
      </c>
      <c r="CC35" s="2" t="str">
        <f t="shared" si="11"/>
        <v/>
      </c>
      <c r="CE35" s="2" t="str">
        <f t="shared" si="26"/>
        <v/>
      </c>
      <c r="CF35" s="2" t="str">
        <f t="shared" si="12"/>
        <v/>
      </c>
      <c r="CG35" s="2" t="str">
        <f t="shared" si="12"/>
        <v/>
      </c>
      <c r="CH35" s="2" t="str">
        <f t="shared" si="12"/>
        <v/>
      </c>
      <c r="CI35" s="2" t="str">
        <f t="shared" si="12"/>
        <v/>
      </c>
      <c r="CJ35" s="2" t="str">
        <f t="shared" si="12"/>
        <v/>
      </c>
      <c r="CK35" s="2" t="str">
        <f t="shared" si="12"/>
        <v/>
      </c>
      <c r="CL35" s="2" t="str">
        <f t="shared" si="12"/>
        <v/>
      </c>
      <c r="CM35" s="2" t="str">
        <f t="shared" si="12"/>
        <v/>
      </c>
      <c r="CN35" s="2" t="str">
        <f t="shared" si="12"/>
        <v/>
      </c>
      <c r="CO35" s="2" t="str">
        <f t="shared" si="12"/>
        <v/>
      </c>
      <c r="CP35" s="2" t="str">
        <f t="shared" si="12"/>
        <v/>
      </c>
      <c r="CQ35" s="2" t="str">
        <f t="shared" si="12"/>
        <v/>
      </c>
      <c r="CR35" s="2" t="str">
        <f t="shared" si="12"/>
        <v/>
      </c>
      <c r="CS35" s="2" t="str">
        <f t="shared" si="12"/>
        <v/>
      </c>
      <c r="CU35" s="2" t="str">
        <f t="shared" si="27"/>
        <v/>
      </c>
      <c r="CV35" s="2" t="str">
        <f t="shared" si="13"/>
        <v/>
      </c>
      <c r="CW35" s="2" t="str">
        <f t="shared" si="13"/>
        <v/>
      </c>
      <c r="CX35" s="2" t="str">
        <f t="shared" si="13"/>
        <v/>
      </c>
      <c r="CY35" s="2" t="str">
        <f t="shared" si="13"/>
        <v/>
      </c>
      <c r="CZ35" s="2" t="str">
        <f t="shared" si="13"/>
        <v/>
      </c>
      <c r="DA35" s="2" t="str">
        <f t="shared" si="13"/>
        <v/>
      </c>
      <c r="DB35" s="2" t="str">
        <f t="shared" si="13"/>
        <v/>
      </c>
      <c r="DC35" s="2" t="str">
        <f t="shared" si="13"/>
        <v/>
      </c>
      <c r="DD35" s="2" t="str">
        <f t="shared" si="13"/>
        <v/>
      </c>
      <c r="DE35" s="2" t="str">
        <f t="shared" si="13"/>
        <v/>
      </c>
      <c r="DF35" s="2" t="str">
        <f t="shared" si="13"/>
        <v/>
      </c>
      <c r="DG35" s="2" t="str">
        <f t="shared" si="13"/>
        <v/>
      </c>
      <c r="DH35" s="2" t="str">
        <f t="shared" si="13"/>
        <v/>
      </c>
      <c r="DI35" s="2" t="str">
        <f t="shared" si="13"/>
        <v/>
      </c>
      <c r="DK35" s="2">
        <f t="shared" si="14"/>
        <v>63.980164516129037</v>
      </c>
      <c r="DL35" s="2">
        <f t="shared" si="14"/>
        <v>65.483906891495579</v>
      </c>
      <c r="DM35" s="2">
        <f t="shared" si="14"/>
        <v>65.782687683284479</v>
      </c>
      <c r="DN35" s="2">
        <f t="shared" si="14"/>
        <v>62.915220476827102</v>
      </c>
      <c r="DO35" s="2">
        <f t="shared" si="14"/>
        <v>65.376242118768332</v>
      </c>
      <c r="DP35" s="2">
        <f t="shared" si="14"/>
        <v>70.87834024064172</v>
      </c>
      <c r="DQ35" s="2">
        <f t="shared" si="14"/>
        <v>67.168375183284454</v>
      </c>
      <c r="DR35" s="2">
        <f t="shared" si="14"/>
        <v>65.456121884164219</v>
      </c>
      <c r="DS35" s="2">
        <f t="shared" si="14"/>
        <v>63.357382258064511</v>
      </c>
      <c r="DT35" s="2">
        <f t="shared" si="14"/>
        <v>61.607857619577317</v>
      </c>
      <c r="DU35" s="2">
        <f t="shared" si="14"/>
        <v>61.118947274749722</v>
      </c>
      <c r="DV35" s="2">
        <f t="shared" si="14"/>
        <v>64.424222873900291</v>
      </c>
      <c r="DW35" s="2">
        <f t="shared" si="14"/>
        <v>72.761162210338668</v>
      </c>
      <c r="DX35" s="2">
        <f t="shared" si="14"/>
        <v>66.16069362745101</v>
      </c>
      <c r="DY35" s="2">
        <f t="shared" si="14"/>
        <v>64.630269841269836</v>
      </c>
      <c r="EA35" s="2">
        <f t="shared" si="15"/>
        <v>58.803157145595705</v>
      </c>
      <c r="EB35" s="2">
        <f t="shared" si="15"/>
        <v>56.447380331532877</v>
      </c>
      <c r="EC35" s="2">
        <f t="shared" si="15"/>
        <v>63.797210943695475</v>
      </c>
      <c r="ED35" s="2">
        <f t="shared" si="15"/>
        <v>61.231410573541901</v>
      </c>
      <c r="EE35" s="2">
        <f t="shared" si="15"/>
        <v>68.356505465432008</v>
      </c>
      <c r="EF35" s="2">
        <f t="shared" si="15"/>
        <v>85.326088413798502</v>
      </c>
      <c r="EG35" s="2">
        <f t="shared" si="15"/>
        <v>77.358200027849321</v>
      </c>
      <c r="EH35" s="2">
        <f t="shared" si="15"/>
        <v>73.826112108922359</v>
      </c>
      <c r="EI35" s="2">
        <f t="shared" si="15"/>
        <v>64.063409163722994</v>
      </c>
      <c r="EJ35" s="2">
        <f t="shared" si="15"/>
        <v>61.837125528721515</v>
      </c>
      <c r="EK35" s="2">
        <f t="shared" si="15"/>
        <v>62.713964189276069</v>
      </c>
      <c r="EL35" s="2">
        <f t="shared" si="15"/>
        <v>67.789819188191885</v>
      </c>
      <c r="EM35" s="2">
        <f t="shared" si="15"/>
        <v>76.312881686741392</v>
      </c>
      <c r="EN35" s="2">
        <f t="shared" si="15"/>
        <v>69.164328789172842</v>
      </c>
      <c r="EO35" s="2">
        <f t="shared" si="15"/>
        <v>68.040833695430152</v>
      </c>
      <c r="EQ35" s="2">
        <f t="shared" si="16"/>
        <v>53.965817924961463</v>
      </c>
      <c r="ER35" s="2">
        <f t="shared" si="16"/>
        <v>59.55696025854877</v>
      </c>
      <c r="ES35" s="2">
        <f t="shared" si="16"/>
        <v>63.143426629407308</v>
      </c>
      <c r="ET35" s="2">
        <f t="shared" si="16"/>
        <v>61.525190542024895</v>
      </c>
      <c r="EU35" s="2">
        <f t="shared" si="16"/>
        <v>69.549386423219957</v>
      </c>
      <c r="EV35" s="2">
        <f t="shared" si="16"/>
        <v>74.11213900139218</v>
      </c>
      <c r="EW35" s="2">
        <f t="shared" si="16"/>
        <v>74.956349110028015</v>
      </c>
      <c r="EX35" s="2">
        <f t="shared" si="16"/>
        <v>68.930845811455015</v>
      </c>
      <c r="EY35" s="2">
        <f t="shared" si="16"/>
        <v>60.57611367409379</v>
      </c>
      <c r="EZ35" s="2">
        <f t="shared" si="16"/>
        <v>60.850549993192161</v>
      </c>
      <c r="FA35" s="2">
        <f t="shared" si="16"/>
        <v>61.768522800468176</v>
      </c>
      <c r="FB35" s="2">
        <f t="shared" si="16"/>
        <v>67.595209231319686</v>
      </c>
      <c r="FC35" s="2">
        <f t="shared" si="16"/>
        <v>74.896506651542197</v>
      </c>
      <c r="FD35" s="2">
        <f t="shared" si="16"/>
        <v>68.245182048316934</v>
      </c>
      <c r="FE35" s="2">
        <f t="shared" si="16"/>
        <v>67.997308562365731</v>
      </c>
      <c r="FG35" s="2">
        <f t="shared" si="17"/>
        <v>1.6134012456258435E-5</v>
      </c>
      <c r="FH35" s="2">
        <f t="shared" si="17"/>
        <v>1.6585120854722586E-5</v>
      </c>
      <c r="FI35" s="2">
        <f t="shared" si="17"/>
        <v>1.9714372707834303E-5</v>
      </c>
      <c r="FJ35" s="2">
        <f t="shared" si="17"/>
        <v>2.321023249589606E-5</v>
      </c>
      <c r="FK35" s="2">
        <f t="shared" si="17"/>
        <v>2.2706844187718843E-5</v>
      </c>
      <c r="FL35" s="2">
        <f t="shared" si="17"/>
        <v>2.0915254051565191E-5</v>
      </c>
      <c r="FM35" s="2">
        <f t="shared" si="17"/>
        <v>1.8581673342105357E-5</v>
      </c>
      <c r="FN35" s="2">
        <f t="shared" si="17"/>
        <v>1.9687150073192585E-5</v>
      </c>
      <c r="FO35" s="2">
        <f t="shared" si="17"/>
        <v>2.1679766789410691E-5</v>
      </c>
      <c r="FP35" s="2">
        <f t="shared" si="17"/>
        <v>2.1342478828223382E-5</v>
      </c>
      <c r="FQ35" s="2">
        <f t="shared" si="17"/>
        <v>2.2138945955439384E-5</v>
      </c>
      <c r="FR35" s="2">
        <f t="shared" si="17"/>
        <v>2.0484157291793874E-5</v>
      </c>
      <c r="FS35" s="2">
        <f t="shared" si="17"/>
        <v>4.8428452673557924E-5</v>
      </c>
      <c r="FT35" s="2">
        <f t="shared" si="17"/>
        <v>1.134131657705482E-4</v>
      </c>
      <c r="FU35" s="2">
        <f t="shared" si="17"/>
        <v>2.5485677054910231E-4</v>
      </c>
      <c r="FW35" s="2">
        <f t="shared" si="28"/>
        <v>6.1644558599585169E-14</v>
      </c>
      <c r="FX35" s="2">
        <f t="shared" si="18"/>
        <v>1.0939515085317878E-13</v>
      </c>
      <c r="FY35" s="2">
        <f t="shared" si="18"/>
        <v>1.3406069210777434E-13</v>
      </c>
      <c r="FZ35" s="2">
        <f t="shared" si="18"/>
        <v>1.6225240690746802E-13</v>
      </c>
      <c r="GA35" s="2">
        <f t="shared" si="18"/>
        <v>1.4469963627137112E-13</v>
      </c>
      <c r="GB35" s="2">
        <f t="shared" si="18"/>
        <v>1.3147502823805045E-13</v>
      </c>
      <c r="GC35" s="2">
        <f t="shared" si="18"/>
        <v>1.1230678699443441E-13</v>
      </c>
      <c r="GD35" s="2">
        <f t="shared" si="18"/>
        <v>1.9702098886151767E-13</v>
      </c>
      <c r="GE35" s="2">
        <f t="shared" si="18"/>
        <v>2.1713351007929874E-13</v>
      </c>
      <c r="GF35" s="2">
        <f t="shared" si="18"/>
        <v>2.0505641166107012E-13</v>
      </c>
      <c r="GG35" s="2">
        <f t="shared" si="18"/>
        <v>1.6848864266609956E-13</v>
      </c>
      <c r="GH35" s="2">
        <f t="shared" si="18"/>
        <v>1.2123023244745913E-13</v>
      </c>
      <c r="GI35" s="2">
        <f t="shared" si="18"/>
        <v>1.3723040208563623E-12</v>
      </c>
      <c r="GJ35" s="2">
        <f t="shared" si="18"/>
        <v>1.0599223495920042E-11</v>
      </c>
      <c r="GK35" s="2">
        <f t="shared" si="18"/>
        <v>6.5530818822551425E-11</v>
      </c>
      <c r="GM35" s="107">
        <f t="shared" si="29"/>
        <v>1.4041919880531074E-9</v>
      </c>
      <c r="GN35" s="107">
        <f t="shared" si="19"/>
        <v>1.6949126452977202E-10</v>
      </c>
      <c r="GO35" s="107">
        <f t="shared" si="19"/>
        <v>1.1389005160997923E-10</v>
      </c>
      <c r="GP35" s="107">
        <f t="shared" si="19"/>
        <v>3.9662537079593565E-12</v>
      </c>
      <c r="GQ35" s="107">
        <f t="shared" si="19"/>
        <v>2.7808951699699151E-12</v>
      </c>
      <c r="GR35" s="107">
        <f t="shared" si="19"/>
        <v>2.3226239430122705E-12</v>
      </c>
      <c r="GS35" s="107">
        <f t="shared" si="19"/>
        <v>8.6034890852302935E-13</v>
      </c>
      <c r="GT35" s="107">
        <f t="shared" si="19"/>
        <v>8.0372756062788101E-13</v>
      </c>
      <c r="GU35" s="107">
        <f t="shared" si="19"/>
        <v>2.15753376890596E-13</v>
      </c>
      <c r="GV35" s="107">
        <f t="shared" si="19"/>
        <v>3.7335834311096633E-14</v>
      </c>
      <c r="GW35" s="107">
        <f t="shared" si="19"/>
        <v>3.3373106521426453E-14</v>
      </c>
      <c r="GX35" s="107">
        <f t="shared" si="19"/>
        <v>9.1499426595004832E-13</v>
      </c>
      <c r="GY35" s="107">
        <f t="shared" si="19"/>
        <v>1.4934290415922823E-12</v>
      </c>
      <c r="GZ35" s="107">
        <f t="shared" si="19"/>
        <v>1.2461237550973916E-12</v>
      </c>
      <c r="HA35" s="107">
        <f t="shared" si="19"/>
        <v>1.0423110111684988E-15</v>
      </c>
      <c r="HC35" s="107">
        <f t="shared" si="33"/>
        <v>2.8022894202498537E-22</v>
      </c>
      <c r="HD35" s="107">
        <f t="shared" si="20"/>
        <v>2.2444829815055996E-24</v>
      </c>
      <c r="HE35" s="107">
        <f t="shared" si="20"/>
        <v>5.237658665551219E-25</v>
      </c>
      <c r="HF35" s="107">
        <f t="shared" si="20"/>
        <v>9.5193216469903479E-29</v>
      </c>
      <c r="HG35" s="107">
        <f t="shared" si="20"/>
        <v>4.1100734257562258E-29</v>
      </c>
      <c r="HH35" s="107">
        <f t="shared" si="20"/>
        <v>2.9702769495017763E-29</v>
      </c>
      <c r="HI35" s="107">
        <f t="shared" si="20"/>
        <v>4.5552658966414801E-30</v>
      </c>
      <c r="HJ35" s="107">
        <f t="shared" si="20"/>
        <v>9.9850506470124674E-30</v>
      </c>
      <c r="HK35" s="107">
        <f t="shared" si="20"/>
        <v>3.5805850097404453E-31</v>
      </c>
      <c r="HL35" s="107">
        <f t="shared" si="20"/>
        <v>3.2808282095046804E-33</v>
      </c>
      <c r="HM35" s="107">
        <f t="shared" si="20"/>
        <v>1.1785659070748513E-33</v>
      </c>
      <c r="HN35" s="107">
        <f t="shared" si="20"/>
        <v>2.3055251987455529E-30</v>
      </c>
      <c r="HO35" s="107">
        <f t="shared" si="20"/>
        <v>6.5659190833968422E-30</v>
      </c>
      <c r="HP35" s="107">
        <f t="shared" si="20"/>
        <v>2.826049091902113E-30</v>
      </c>
      <c r="HQ35" s="107">
        <f t="shared" si="20"/>
        <v>3.7906308547971217E-37</v>
      </c>
      <c r="HS35" s="107">
        <f t="shared" si="30"/>
        <v>1.1875073058809125E-72</v>
      </c>
      <c r="HT35" s="107">
        <f t="shared" si="21"/>
        <v>9.0096034949265147E-79</v>
      </c>
      <c r="HU35" s="107">
        <f t="shared" si="21"/>
        <v>1.9216856022961141E-81</v>
      </c>
      <c r="HV35" s="107">
        <f t="shared" si="21"/>
        <v>6.374162414121105E-95</v>
      </c>
      <c r="HW35" s="107">
        <f t="shared" si="21"/>
        <v>2.3111798072593186E-96</v>
      </c>
      <c r="HX35" s="107">
        <f t="shared" si="21"/>
        <v>1.7339308648384148E-96</v>
      </c>
      <c r="HY35" s="107">
        <f t="shared" si="21"/>
        <v>5.7672290317865459E-99</v>
      </c>
      <c r="HZ35" s="107">
        <f t="shared" si="21"/>
        <v>7.5233741875267995E-97</v>
      </c>
      <c r="IA35" s="107">
        <f t="shared" si="21"/>
        <v>2.931081854399624E-102</v>
      </c>
      <c r="IB35" s="107">
        <f t="shared" si="21"/>
        <v>3.9533923693830831E-109</v>
      </c>
      <c r="IC35" s="107">
        <f t="shared" si="21"/>
        <v>1.8499534999519899E-111</v>
      </c>
      <c r="ID35" s="107">
        <f t="shared" si="21"/>
        <v>2.6579326120863036E-100</v>
      </c>
      <c r="IE35" s="107">
        <f t="shared" si="21"/>
        <v>1.7446362967432034E-98</v>
      </c>
      <c r="IF35" s="107">
        <f t="shared" si="21"/>
        <v>8.3028234698971864E-101</v>
      </c>
      <c r="IG35" s="107">
        <f t="shared" si="21"/>
        <v>6.6940742972794805E-67</v>
      </c>
      <c r="II35" s="107">
        <f t="shared" si="31"/>
        <v>1.5731670318569005E-148</v>
      </c>
      <c r="IJ35" s="107">
        <f t="shared" si="22"/>
        <v>1.0175957742377757E-159</v>
      </c>
      <c r="IK35" s="107">
        <f t="shared" si="22"/>
        <v>1.2247991746430027E-165</v>
      </c>
      <c r="IL35" s="107">
        <f t="shared" si="22"/>
        <v>7.6653053568399182E-195</v>
      </c>
      <c r="IM35" s="107">
        <f t="shared" si="22"/>
        <v>2.402219635554437E-198</v>
      </c>
      <c r="IN35" s="107">
        <f t="shared" si="22"/>
        <v>5.0247745690009812E-198</v>
      </c>
      <c r="IO35" s="107">
        <f t="shared" si="22"/>
        <v>1.6434846562946013E-203</v>
      </c>
      <c r="IP35" s="107">
        <f t="shared" si="22"/>
        <v>1.4191395806246035E-198</v>
      </c>
      <c r="IQ35" s="107">
        <f t="shared" si="22"/>
        <v>8.4325272421388232E-211</v>
      </c>
      <c r="IR35" s="107">
        <f t="shared" si="22"/>
        <v>2.1901321656330565E-224</v>
      </c>
      <c r="IS35" s="107">
        <f t="shared" si="22"/>
        <v>8.4235179640332975E-230</v>
      </c>
      <c r="IT35" s="107">
        <f t="shared" si="22"/>
        <v>1.2434497810855038E-205</v>
      </c>
      <c r="IU35" s="107">
        <f t="shared" si="22"/>
        <v>5.6004355225478671E-201</v>
      </c>
      <c r="IV35" s="107">
        <f t="shared" si="22"/>
        <v>3.7283300955110471E-207</v>
      </c>
      <c r="IW35" s="107">
        <f t="shared" si="22"/>
        <v>3.954530834249522E-205</v>
      </c>
      <c r="IY35" s="107">
        <f t="shared" si="32"/>
        <v>1.4041919880533877E-9</v>
      </c>
      <c r="IZ35" s="107">
        <f t="shared" si="23"/>
        <v>1.6949126452977427E-10</v>
      </c>
      <c r="JA35" s="107">
        <f t="shared" si="23"/>
        <v>1.1389005160997976E-10</v>
      </c>
      <c r="JB35" s="107">
        <f t="shared" si="23"/>
        <v>3.9662537079593565E-12</v>
      </c>
      <c r="JC35" s="107">
        <f t="shared" si="23"/>
        <v>2.7808951699699151E-12</v>
      </c>
      <c r="JD35" s="107">
        <f t="shared" si="23"/>
        <v>2.3226239430122705E-12</v>
      </c>
      <c r="JE35" s="107">
        <f t="shared" si="23"/>
        <v>8.6034890852302935E-13</v>
      </c>
      <c r="JF35" s="107">
        <f t="shared" si="23"/>
        <v>8.0372756062788101E-13</v>
      </c>
      <c r="JG35" s="107">
        <f t="shared" si="23"/>
        <v>2.15753376890596E-13</v>
      </c>
      <c r="JH35" s="107">
        <f t="shared" si="23"/>
        <v>3.7335834311096633E-14</v>
      </c>
      <c r="JI35" s="107">
        <f t="shared" si="23"/>
        <v>3.3373106521426453E-14</v>
      </c>
      <c r="JJ35" s="107">
        <f t="shared" si="23"/>
        <v>9.1499426595004832E-13</v>
      </c>
      <c r="JK35" s="107">
        <f t="shared" si="23"/>
        <v>1.4934290415922823E-12</v>
      </c>
      <c r="JL35" s="107">
        <f t="shared" si="23"/>
        <v>1.2461237550973916E-12</v>
      </c>
      <c r="JM35" s="107">
        <f t="shared" si="23"/>
        <v>1.0423110111684988E-15</v>
      </c>
    </row>
    <row r="36" spans="2:273" x14ac:dyDescent="0.25">
      <c r="B36" s="2">
        <v>8</v>
      </c>
      <c r="C36" s="37">
        <v>63.451999999999998</v>
      </c>
      <c r="D36" s="37">
        <v>63.968000000000004</v>
      </c>
      <c r="E36" s="37">
        <v>65.305999999999997</v>
      </c>
      <c r="F36" s="37">
        <v>63.482999999999997</v>
      </c>
      <c r="G36" s="37">
        <v>66.117000000000004</v>
      </c>
      <c r="H36" s="37">
        <v>72.516999999999996</v>
      </c>
      <c r="I36" s="37">
        <v>68.033000000000001</v>
      </c>
      <c r="J36" s="37">
        <v>66.382999999999996</v>
      </c>
      <c r="K36" s="37">
        <v>62.567</v>
      </c>
      <c r="L36" s="37">
        <v>61.85</v>
      </c>
      <c r="M36" s="37">
        <v>60.517000000000003</v>
      </c>
      <c r="N36" s="37">
        <v>64.766999999999996</v>
      </c>
      <c r="O36" s="37">
        <v>72.05</v>
      </c>
      <c r="P36" s="37">
        <v>65.733000000000004</v>
      </c>
      <c r="Q36" s="37">
        <v>64.433000000000007</v>
      </c>
      <c r="S36" s="4">
        <f>AY36 + (C$3 * _xlfn.NORM.DIST($B36, C$7, ABS(C$11), FALSE) * _xlfn.NORM.DIST(($B36 - C$7)*C$15, 0, ABS(C$11), TRUE) * 2)
               + (C$4 * _xlfn.NORM.DIST($B36, C$8, ABS(C$12), FALSE) * _xlfn.NORM.DIST(($B36 - C$8)*C$16, 0, ABS(C$12), TRUE) * 2)
               + (C$5 * _xlfn.NORM.DIST($B36, C$9, ABS(C$13), FALSE) * _xlfn.NORM.DIST(($B36 - C$9)*C$17, 0, ABS(C$13), TRUE) * 2)
               + (C$6 * _xlfn.NORM.DIST($B36, C$10, ABS(C$14), FALSE) * _xlfn.NORM.DIST(($B36 - C$10)*C$18, 0, ABS(C$14), TRUE) * 2)</f>
        <v>64.022219030594655</v>
      </c>
      <c r="T36" s="4">
        <f>AZ36 + (D$3 * _xlfn.NORM.DIST($B36, D$7, ABS(D$11), FALSE) * _xlfn.NORM.DIST(($B36 - D$7)*D$15, 0, ABS(D$11), TRUE) * 2)
               + (D$4 * _xlfn.NORM.DIST($B36, D$8, ABS(D$12), FALSE) * _xlfn.NORM.DIST(($B36 - D$8)*D$16, 0, ABS(D$12), TRUE) * 2)
               + (D$5 * _xlfn.NORM.DIST($B36, D$9, ABS(D$13), FALSE) * _xlfn.NORM.DIST(($B36 - D$9)*D$17, 0, ABS(D$13), TRUE) * 2)
               + (D$6 * _xlfn.NORM.DIST($B36, D$10, ABS(D$14), FALSE) * _xlfn.NORM.DIST(($B36 - D$10)*D$18, 0, ABS(D$14), TRUE) * 2)</f>
        <v>65.572429480754579</v>
      </c>
      <c r="U36" s="4">
        <f>BA36 + (E$3 * _xlfn.NORM.DIST($B36, E$7, ABS(E$11), FALSE) * _xlfn.NORM.DIST(($B36 - E$7)*E$15, 0, ABS(E$11), TRUE) * 2)
               + (E$4 * _xlfn.NORM.DIST($B36, E$8, ABS(E$12), FALSE) * _xlfn.NORM.DIST(($B36 - E$8)*E$16, 0, ABS(E$12), TRUE) * 2)
               + (E$5 * _xlfn.NORM.DIST($B36, E$9, ABS(E$13), FALSE) * _xlfn.NORM.DIST(($B36 - E$9)*E$17, 0, ABS(E$13), TRUE) * 2)
               + (E$6 * _xlfn.NORM.DIST($B36, E$10, ABS(E$14), FALSE) * _xlfn.NORM.DIST(($B36 - E$10)*E$18, 0, ABS(E$14), TRUE) * 2)</f>
        <v>65.908827815963889</v>
      </c>
      <c r="V36" s="4">
        <f>BB36 + (F$3 * _xlfn.NORM.DIST($B36, F$7, ABS(F$11), FALSE) * _xlfn.NORM.DIST(($B36 - F$7)*F$15, 0, ABS(F$11), TRUE) * 2)
               + (F$4 * _xlfn.NORM.DIST($B36, F$8, ABS(F$12), FALSE) * _xlfn.NORM.DIST(($B36 - F$8)*F$16, 0, ABS(F$12), TRUE) * 2)
               + (F$5 * _xlfn.NORM.DIST($B36, F$9, ABS(F$13), FALSE) * _xlfn.NORM.DIST(($B36 - F$9)*F$17, 0, ABS(F$13), TRUE) * 2)
               + (F$6 * _xlfn.NORM.DIST($B36, F$10, ABS(F$14), FALSE) * _xlfn.NORM.DIST(($B36 - F$10)*F$18, 0, ABS(F$14), TRUE) * 2)</f>
        <v>63.017063253801908</v>
      </c>
      <c r="W36" s="4">
        <f>BC36 + (G$3 * _xlfn.NORM.DIST($B36, G$7, ABS(G$11), FALSE) * _xlfn.NORM.DIST(($B36 - G$7)*G$15, 0, ABS(G$11), TRUE) * 2)
               + (G$4 * _xlfn.NORM.DIST($B36, G$8, ABS(G$12), FALSE) * _xlfn.NORM.DIST(($B36 - G$8)*G$16, 0, ABS(G$12), TRUE) * 2)
               + (G$5 * _xlfn.NORM.DIST($B36, G$9, ABS(G$13), FALSE) * _xlfn.NORM.DIST(($B36 - G$9)*G$17, 0, ABS(G$13), TRUE) * 2)
               + (G$6 * _xlfn.NORM.DIST($B36, G$10, ABS(G$14), FALSE) * _xlfn.NORM.DIST(($B36 - G$10)*G$18, 0, ABS(G$14), TRUE) * 2)</f>
        <v>65.579913860266657</v>
      </c>
      <c r="X36" s="4">
        <f>BD36 + (H$3 * _xlfn.NORM.DIST($B36, H$7, ABS(H$11), FALSE) * _xlfn.NORM.DIST(($B36 - H$7)*H$15, 0, ABS(H$11), TRUE) * 2)
               + (H$4 * _xlfn.NORM.DIST($B36, H$8, ABS(H$12), FALSE) * _xlfn.NORM.DIST(($B36 - H$8)*H$16, 0, ABS(H$12), TRUE) * 2)
               + (H$5 * _xlfn.NORM.DIST($B36, H$9, ABS(H$13), FALSE) * _xlfn.NORM.DIST(($B36 - H$9)*H$17, 0, ABS(H$13), TRUE) * 2)
               + (H$6 * _xlfn.NORM.DIST($B36, H$10, ABS(H$14), FALSE) * _xlfn.NORM.DIST(($B36 - H$10)*H$18, 0, ABS(H$14), TRUE) * 2)</f>
        <v>71.01698385947671</v>
      </c>
      <c r="Y36" s="4">
        <f>BE36 + (I$3 * _xlfn.NORM.DIST($B36, I$7, ABS(I$11), FALSE) * _xlfn.NORM.DIST(($B36 - I$7)*I$15, 0, ABS(I$11), TRUE) * 2)
               + (I$4 * _xlfn.NORM.DIST($B36, I$8, ABS(I$12), FALSE) * _xlfn.NORM.DIST(($B36 - I$8)*I$16, 0, ABS(I$12), TRUE) * 2)
               + (I$5 * _xlfn.NORM.DIST($B36, I$9, ABS(I$13), FALSE) * _xlfn.NORM.DIST(($B36 - I$9)*I$17, 0, ABS(I$13), TRUE) * 2)
               + (I$6 * _xlfn.NORM.DIST($B36, I$10, ABS(I$14), FALSE) * _xlfn.NORM.DIST(($B36 - I$10)*I$18, 0, ABS(I$14), TRUE) * 2)</f>
        <v>67.331831116410854</v>
      </c>
      <c r="Z36" s="4">
        <f>BF36 + (J$3 * _xlfn.NORM.DIST($B36, J$7, ABS(J$11), FALSE) * _xlfn.NORM.DIST(($B36 - J$7)*J$15, 0, ABS(J$11), TRUE) * 2)
               + (J$4 * _xlfn.NORM.DIST($B36, J$8, ABS(J$12), FALSE) * _xlfn.NORM.DIST(($B36 - J$8)*J$16, 0, ABS(J$12), TRUE) * 2)
               + (J$5 * _xlfn.NORM.DIST($B36, J$9, ABS(J$13), FALSE) * _xlfn.NORM.DIST(($B36 - J$9)*J$17, 0, ABS(J$13), TRUE) * 2)
               + (J$6 * _xlfn.NORM.DIST($B36, J$10, ABS(J$14), FALSE) * _xlfn.NORM.DIST(($B36 - J$10)*J$18, 0, ABS(J$14), TRUE) * 2)</f>
        <v>65.642536801424029</v>
      </c>
      <c r="AA36" s="4">
        <f>BG36 + (K$3 * _xlfn.NORM.DIST($B36, K$7, ABS(K$11), FALSE) * _xlfn.NORM.DIST(($B36 - K$7)*K$15, 0, ABS(K$11), TRUE) * 2)
               + (K$4 * _xlfn.NORM.DIST($B36, K$8, ABS(K$12), FALSE) * _xlfn.NORM.DIST(($B36 - K$8)*K$16, 0, ABS(K$12), TRUE) * 2)
               + (K$5 * _xlfn.NORM.DIST($B36, K$9, ABS(K$13), FALSE) * _xlfn.NORM.DIST(($B36 - K$9)*K$17, 0, ABS(K$13), TRUE) * 2)
               + (K$6 * _xlfn.NORM.DIST($B36, K$10, ABS(K$14), FALSE) * _xlfn.NORM.DIST(($B36 - K$10)*K$18, 0, ABS(K$14), TRUE) * 2)</f>
        <v>63.422125474455335</v>
      </c>
      <c r="AB36" s="4">
        <f>BH36 + (L$3 * _xlfn.NORM.DIST($B36, L$7, ABS(L$11), FALSE) * _xlfn.NORM.DIST(($B36 - L$7)*L$15, 0, ABS(L$11), TRUE) * 2)
               + (L$4 * _xlfn.NORM.DIST($B36, L$8, ABS(L$12), FALSE) * _xlfn.NORM.DIST(($B36 - L$8)*L$16, 0, ABS(L$12), TRUE) * 2)
               + (L$5 * _xlfn.NORM.DIST($B36, L$9, ABS(L$13), FALSE) * _xlfn.NORM.DIST(($B36 - L$9)*L$17, 0, ABS(L$13), TRUE) * 2)
               + (L$6 * _xlfn.NORM.DIST($B36, L$10, ABS(L$14), FALSE) * _xlfn.NORM.DIST(($B36 - L$10)*L$18, 0, ABS(L$14), TRUE) * 2)</f>
        <v>61.678509175730639</v>
      </c>
      <c r="AC36" s="4">
        <f>BI36 + (M$3 * _xlfn.NORM.DIST($B36, M$7, ABS(M$11), FALSE) * _xlfn.NORM.DIST(($B36 - M$7)*M$15, 0, ABS(M$11), TRUE) * 2)
               + (M$4 * _xlfn.NORM.DIST($B36, M$8, ABS(M$12), FALSE) * _xlfn.NORM.DIST(($B36 - M$8)*M$16, 0, ABS(M$12), TRUE) * 2)
               + (M$5 * _xlfn.NORM.DIST($B36, M$9, ABS(M$13), FALSE) * _xlfn.NORM.DIST(($B36 - M$9)*M$17, 0, ABS(M$13), TRUE) * 2)
               + (M$6 * _xlfn.NORM.DIST($B36, M$10, ABS(M$14), FALSE) * _xlfn.NORM.DIST(($B36 - M$10)*M$18, 0, ABS(M$14), TRUE) * 2)</f>
        <v>61.24018002241862</v>
      </c>
      <c r="AD36" s="4">
        <f>BJ36 + (N$3 * _xlfn.NORM.DIST($B36, N$7, ABS(N$11), FALSE) * _xlfn.NORM.DIST(($B36 - N$7)*N$15, 0, ABS(N$11), TRUE) * 2)
               + (N$4 * _xlfn.NORM.DIST($B36, N$8, ABS(N$12), FALSE) * _xlfn.NORM.DIST(($B36 - N$8)*N$16, 0, ABS(N$12), TRUE) * 2)
               + (N$5 * _xlfn.NORM.DIST($B36, N$9, ABS(N$13), FALSE) * _xlfn.NORM.DIST(($B36 - N$9)*N$17, 0, ABS(N$13), TRUE) * 2)
               + (N$6 * _xlfn.NORM.DIST($B36, N$10, ABS(N$14), FALSE) * _xlfn.NORM.DIST(($B36 - N$10)*N$18, 0, ABS(N$14), TRUE) * 2)</f>
        <v>64.537765981254992</v>
      </c>
      <c r="AE36" s="4">
        <f>BK36 + (O$3 * _xlfn.NORM.DIST($B36, O$7, ABS(O$11), FALSE) * _xlfn.NORM.DIST(($B36 - O$7)*O$15, 0, ABS(O$11), TRUE) * 2)
               + (O$4 * _xlfn.NORM.DIST($B36, O$8, ABS(O$12), FALSE) * _xlfn.NORM.DIST(($B36 - O$8)*O$16, 0, ABS(O$12), TRUE) * 2)
               + (O$5 * _xlfn.NORM.DIST($B36, O$9, ABS(O$13), FALSE) * _xlfn.NORM.DIST(($B36 - O$9)*O$17, 0, ABS(O$13), TRUE) * 2)
               + (O$6 * _xlfn.NORM.DIST($B36, O$10, ABS(O$14), FALSE) * _xlfn.NORM.DIST(($B36 - O$10)*O$18, 0, ABS(O$14), TRUE) * 2)</f>
        <v>72.90054412266241</v>
      </c>
      <c r="AF36" s="4">
        <f t="shared" si="8"/>
        <v>66.19344185676097</v>
      </c>
      <c r="AG36" s="4">
        <f t="shared" si="8"/>
        <v>64.619487728227995</v>
      </c>
      <c r="AI36" s="4">
        <f>IF(OR($B36 &lt; C$231, $B36 &gt; C$234), 0, C36-S36)</f>
        <v>-0.57021903059465728</v>
      </c>
      <c r="AJ36" s="4">
        <f>IF(OR($B36 &lt; D$231, $B36 &gt; D$234), 0, D36-T36)</f>
        <v>-1.6044294807545754</v>
      </c>
      <c r="AK36" s="4">
        <f>IF(OR($B36 &lt; E$231, $B36 &gt; E$234), 0, E36-U36)</f>
        <v>-0.60282781596389157</v>
      </c>
      <c r="AL36" s="4">
        <f>IF(OR($B36 &lt; F$231, $B36 &gt; F$234), 0, F36-V36)</f>
        <v>0.46593674619808922</v>
      </c>
      <c r="AM36" s="4">
        <f>IF(OR($B36 &lt; G$231, $B36 &gt; G$234), 0, G36-W36)</f>
        <v>0.53708613973334707</v>
      </c>
      <c r="AN36" s="4">
        <f>IF(OR($B36 &lt; H$231, $B36 &gt; H$234), 0, H36-X36)</f>
        <v>1.5000161405232859</v>
      </c>
      <c r="AO36" s="4">
        <f>IF(OR($B36 &lt; I$231, $B36 &gt; I$234), 0, I36-Y36)</f>
        <v>0.70116888358914764</v>
      </c>
      <c r="AP36" s="4">
        <f>IF(OR($B36 &lt; J$231, $B36 &gt; J$234), 0, J36-Z36)</f>
        <v>0.74046319857596643</v>
      </c>
      <c r="AQ36" s="4">
        <f>IF(OR($B36 &lt; K$231, $B36 &gt; K$234), 0, K36-AA36)</f>
        <v>-0.85512547445533471</v>
      </c>
      <c r="AR36" s="4">
        <f>IF(OR($B36 &lt; L$231, $B36 &gt; L$234), 0, L36-AB36)</f>
        <v>0.17149082426936246</v>
      </c>
      <c r="AS36" s="4">
        <f>IF(OR($B36 &lt; M$231, $B36 &gt; M$234), 0, M36-AC36)</f>
        <v>-0.72318002241861734</v>
      </c>
      <c r="AT36" s="4">
        <f>IF(OR($B36 &lt; N$231, $B36 &gt; N$234), 0, N36-AD36)</f>
        <v>0.22923401874500371</v>
      </c>
      <c r="AU36" s="4">
        <f>IF(OR($B36 &lt; O$231, $B36 &gt; O$234), 0, O36-AE36)</f>
        <v>-0.85054412266241286</v>
      </c>
      <c r="AV36" s="4">
        <f t="shared" si="9"/>
        <v>-0.46044185676096561</v>
      </c>
      <c r="AW36" s="4">
        <f t="shared" si="9"/>
        <v>-0.18648772822798776</v>
      </c>
      <c r="AY36" s="2">
        <f t="shared" si="24"/>
        <v>64.022213678702173</v>
      </c>
      <c r="AZ36" s="2">
        <f t="shared" si="10"/>
        <v>65.572428770325146</v>
      </c>
      <c r="BA36" s="2">
        <f t="shared" si="10"/>
        <v>65.908827311645851</v>
      </c>
      <c r="BB36" s="2">
        <f t="shared" si="10"/>
        <v>63.017063231853726</v>
      </c>
      <c r="BC36" s="2">
        <f t="shared" si="10"/>
        <v>65.579913844872664</v>
      </c>
      <c r="BD36" s="2">
        <f t="shared" si="10"/>
        <v>71.016983847036556</v>
      </c>
      <c r="BE36" s="2">
        <f t="shared" si="10"/>
        <v>67.331831111453226</v>
      </c>
      <c r="BF36" s="2">
        <f t="shared" si="10"/>
        <v>65.642536796568209</v>
      </c>
      <c r="BG36" s="2">
        <f t="shared" si="10"/>
        <v>63.422125473027805</v>
      </c>
      <c r="BH36" s="2">
        <f t="shared" si="10"/>
        <v>61.678509175452014</v>
      </c>
      <c r="BI36" s="2">
        <f t="shared" si="10"/>
        <v>61.240180022166555</v>
      </c>
      <c r="BJ36" s="2">
        <f t="shared" si="10"/>
        <v>64.537765975495418</v>
      </c>
      <c r="BK36" s="2">
        <f t="shared" si="10"/>
        <v>72.900544114384374</v>
      </c>
      <c r="BL36" s="2">
        <f t="shared" si="10"/>
        <v>66.193441850045389</v>
      </c>
      <c r="BM36" s="2">
        <f t="shared" si="10"/>
        <v>64.619487728220776</v>
      </c>
      <c r="BO36" s="2">
        <f t="shared" si="25"/>
        <v>63.451999999999998</v>
      </c>
      <c r="BP36" s="2">
        <f t="shared" si="11"/>
        <v>63.968000000000004</v>
      </c>
      <c r="BQ36" s="2">
        <f t="shared" si="11"/>
        <v>65.305999999999997</v>
      </c>
      <c r="BR36" s="2">
        <f t="shared" si="11"/>
        <v>63.482999999999997</v>
      </c>
      <c r="BS36" s="2">
        <f t="shared" si="11"/>
        <v>66.117000000000004</v>
      </c>
      <c r="BT36" s="2">
        <f t="shared" si="11"/>
        <v>72.516999999999996</v>
      </c>
      <c r="BU36" s="2">
        <f t="shared" si="11"/>
        <v>68.033000000000001</v>
      </c>
      <c r="BV36" s="2">
        <f t="shared" si="11"/>
        <v>66.382999999999996</v>
      </c>
      <c r="BW36" s="2">
        <f t="shared" si="11"/>
        <v>62.567</v>
      </c>
      <c r="BX36" s="2">
        <f t="shared" si="11"/>
        <v>61.85</v>
      </c>
      <c r="BY36" s="2">
        <f t="shared" si="11"/>
        <v>60.517000000000003</v>
      </c>
      <c r="BZ36" s="2">
        <f t="shared" si="11"/>
        <v>64.766999999999996</v>
      </c>
      <c r="CA36" s="2">
        <f t="shared" si="11"/>
        <v>72.05</v>
      </c>
      <c r="CB36" s="2">
        <f t="shared" si="11"/>
        <v>65.733000000000004</v>
      </c>
      <c r="CC36" s="2">
        <f t="shared" si="11"/>
        <v>64.433000000000007</v>
      </c>
      <c r="CE36" s="2" t="str">
        <f t="shared" si="26"/>
        <v/>
      </c>
      <c r="CF36" s="2" t="str">
        <f t="shared" si="12"/>
        <v/>
      </c>
      <c r="CG36" s="2" t="str">
        <f t="shared" si="12"/>
        <v/>
      </c>
      <c r="CH36" s="2" t="str">
        <f t="shared" si="12"/>
        <v/>
      </c>
      <c r="CI36" s="2" t="str">
        <f t="shared" si="12"/>
        <v/>
      </c>
      <c r="CJ36" s="2" t="str">
        <f t="shared" si="12"/>
        <v/>
      </c>
      <c r="CK36" s="2" t="str">
        <f t="shared" si="12"/>
        <v/>
      </c>
      <c r="CL36" s="2" t="str">
        <f t="shared" si="12"/>
        <v/>
      </c>
      <c r="CM36" s="2" t="str">
        <f t="shared" si="12"/>
        <v/>
      </c>
      <c r="CN36" s="2" t="str">
        <f t="shared" si="12"/>
        <v/>
      </c>
      <c r="CO36" s="2" t="str">
        <f t="shared" si="12"/>
        <v/>
      </c>
      <c r="CP36" s="2" t="str">
        <f t="shared" si="12"/>
        <v/>
      </c>
      <c r="CQ36" s="2" t="str">
        <f t="shared" si="12"/>
        <v/>
      </c>
      <c r="CR36" s="2" t="str">
        <f t="shared" si="12"/>
        <v/>
      </c>
      <c r="CS36" s="2" t="str">
        <f t="shared" si="12"/>
        <v/>
      </c>
      <c r="CU36" s="2" t="str">
        <f t="shared" si="27"/>
        <v/>
      </c>
      <c r="CV36" s="2" t="str">
        <f t="shared" si="13"/>
        <v/>
      </c>
      <c r="CW36" s="2" t="str">
        <f t="shared" si="13"/>
        <v/>
      </c>
      <c r="CX36" s="2" t="str">
        <f t="shared" si="13"/>
        <v/>
      </c>
      <c r="CY36" s="2" t="str">
        <f t="shared" si="13"/>
        <v/>
      </c>
      <c r="CZ36" s="2" t="str">
        <f t="shared" si="13"/>
        <v/>
      </c>
      <c r="DA36" s="2" t="str">
        <f t="shared" si="13"/>
        <v/>
      </c>
      <c r="DB36" s="2" t="str">
        <f t="shared" si="13"/>
        <v/>
      </c>
      <c r="DC36" s="2" t="str">
        <f t="shared" si="13"/>
        <v/>
      </c>
      <c r="DD36" s="2" t="str">
        <f t="shared" si="13"/>
        <v/>
      </c>
      <c r="DE36" s="2" t="str">
        <f t="shared" si="13"/>
        <v/>
      </c>
      <c r="DF36" s="2" t="str">
        <f t="shared" si="13"/>
        <v/>
      </c>
      <c r="DG36" s="2" t="str">
        <f t="shared" si="13"/>
        <v/>
      </c>
      <c r="DH36" s="2" t="str">
        <f t="shared" si="13"/>
        <v/>
      </c>
      <c r="DI36" s="2" t="str">
        <f t="shared" si="13"/>
        <v/>
      </c>
      <c r="DK36" s="2">
        <f t="shared" si="14"/>
        <v>64.022321370967745</v>
      </c>
      <c r="DL36" s="2">
        <f t="shared" si="14"/>
        <v>65.572620051319632</v>
      </c>
      <c r="DM36" s="2">
        <f t="shared" si="14"/>
        <v>65.908882514662778</v>
      </c>
      <c r="DN36" s="2">
        <f t="shared" si="14"/>
        <v>63.017118538324432</v>
      </c>
      <c r="DO36" s="2">
        <f t="shared" si="14"/>
        <v>65.579838343108506</v>
      </c>
      <c r="DP36" s="2">
        <f t="shared" si="14"/>
        <v>71.016615307486632</v>
      </c>
      <c r="DQ36" s="2">
        <f t="shared" si="14"/>
        <v>67.331601356304972</v>
      </c>
      <c r="DR36" s="2">
        <f t="shared" si="14"/>
        <v>65.642339442815242</v>
      </c>
      <c r="DS36" s="2">
        <f t="shared" si="14"/>
        <v>63.422112903225802</v>
      </c>
      <c r="DT36" s="2">
        <f t="shared" si="14"/>
        <v>61.678509010011133</v>
      </c>
      <c r="DU36" s="2">
        <f t="shared" si="14"/>
        <v>61.240143492769739</v>
      </c>
      <c r="DV36" s="2">
        <f t="shared" si="14"/>
        <v>64.537686766862166</v>
      </c>
      <c r="DW36" s="2">
        <f t="shared" si="14"/>
        <v>72.900352049910865</v>
      </c>
      <c r="DX36" s="2">
        <f t="shared" si="14"/>
        <v>66.193057598039246</v>
      </c>
      <c r="DY36" s="2">
        <f t="shared" si="14"/>
        <v>64.618495073891623</v>
      </c>
      <c r="EA36" s="2">
        <f t="shared" si="15"/>
        <v>58.720269912776764</v>
      </c>
      <c r="EB36" s="2">
        <f t="shared" si="15"/>
        <v>56.411363475507549</v>
      </c>
      <c r="EC36" s="2">
        <f t="shared" si="15"/>
        <v>63.684640364789843</v>
      </c>
      <c r="ED36" s="2">
        <f t="shared" si="15"/>
        <v>61.124343215714809</v>
      </c>
      <c r="EE36" s="2">
        <f t="shared" si="15"/>
        <v>68.221047970479702</v>
      </c>
      <c r="EF36" s="2">
        <f t="shared" si="15"/>
        <v>85.013239790124899</v>
      </c>
      <c r="EG36" s="2">
        <f t="shared" si="15"/>
        <v>77.153207640000915</v>
      </c>
      <c r="EH36" s="2">
        <f t="shared" si="15"/>
        <v>73.605120123599846</v>
      </c>
      <c r="EI36" s="2">
        <f t="shared" si="15"/>
        <v>63.882662388071964</v>
      </c>
      <c r="EJ36" s="2">
        <f t="shared" si="15"/>
        <v>61.684666462000273</v>
      </c>
      <c r="EK36" s="2">
        <f t="shared" si="15"/>
        <v>62.550797479747978</v>
      </c>
      <c r="EL36" s="2">
        <f t="shared" si="15"/>
        <v>67.609230627306275</v>
      </c>
      <c r="EM36" s="2">
        <f t="shared" si="15"/>
        <v>76.117286848151494</v>
      </c>
      <c r="EN36" s="2">
        <f t="shared" si="15"/>
        <v>68.989653833519469</v>
      </c>
      <c r="EO36" s="2">
        <f t="shared" si="15"/>
        <v>67.881368577423729</v>
      </c>
      <c r="EQ36" s="2">
        <f t="shared" si="16"/>
        <v>53.934953412330024</v>
      </c>
      <c r="ER36" s="2">
        <f t="shared" si="16"/>
        <v>59.481633575433214</v>
      </c>
      <c r="ES36" s="2">
        <f t="shared" si="16"/>
        <v>63.037522955265139</v>
      </c>
      <c r="ET36" s="2">
        <f t="shared" si="16"/>
        <v>61.413791691199663</v>
      </c>
      <c r="EU36" s="2">
        <f t="shared" si="16"/>
        <v>69.399589350462108</v>
      </c>
      <c r="EV36" s="2">
        <f t="shared" si="16"/>
        <v>73.926882588705595</v>
      </c>
      <c r="EW36" s="2">
        <f t="shared" si="16"/>
        <v>74.777521489617556</v>
      </c>
      <c r="EX36" s="2">
        <f t="shared" si="16"/>
        <v>68.765782934879653</v>
      </c>
      <c r="EY36" s="2">
        <f t="shared" si="16"/>
        <v>60.435311652825057</v>
      </c>
      <c r="EZ36" s="2">
        <f t="shared" si="16"/>
        <v>60.709196132501496</v>
      </c>
      <c r="FA36" s="2">
        <f t="shared" si="16"/>
        <v>61.616114386353743</v>
      </c>
      <c r="FB36" s="2">
        <f t="shared" si="16"/>
        <v>67.416213534172897</v>
      </c>
      <c r="FC36" s="2">
        <f t="shared" si="16"/>
        <v>74.716985439104263</v>
      </c>
      <c r="FD36" s="2">
        <f t="shared" si="16"/>
        <v>68.080273199798668</v>
      </c>
      <c r="FE36" s="2">
        <f t="shared" si="16"/>
        <v>67.837212682361127</v>
      </c>
      <c r="FG36" s="2">
        <f t="shared" si="17"/>
        <v>2.0311433424256035E-5</v>
      </c>
      <c r="FH36" s="2">
        <f t="shared" si="17"/>
        <v>2.0879340439342964E-5</v>
      </c>
      <c r="FI36" s="2">
        <f t="shared" si="17"/>
        <v>2.4818798090626804E-5</v>
      </c>
      <c r="FJ36" s="2">
        <f t="shared" si="17"/>
        <v>2.9219775900091785E-5</v>
      </c>
      <c r="FK36" s="2">
        <f t="shared" si="17"/>
        <v>2.8586055101318426E-5</v>
      </c>
      <c r="FL36" s="2">
        <f t="shared" si="17"/>
        <v>2.6330602226513033E-5</v>
      </c>
      <c r="FM36" s="2">
        <f t="shared" si="17"/>
        <v>2.339282821488241E-5</v>
      </c>
      <c r="FN36" s="2">
        <f t="shared" si="17"/>
        <v>2.4784527173735003E-5</v>
      </c>
      <c r="FO36" s="2">
        <f t="shared" si="17"/>
        <v>2.7293056124957994E-5</v>
      </c>
      <c r="FP36" s="2">
        <f t="shared" si="17"/>
        <v>2.686844046956867E-5</v>
      </c>
      <c r="FQ36" s="2">
        <f t="shared" si="17"/>
        <v>2.7871121887013474E-5</v>
      </c>
      <c r="FR36" s="2">
        <f t="shared" si="17"/>
        <v>2.578788937824463E-5</v>
      </c>
      <c r="FS36" s="2">
        <f t="shared" si="17"/>
        <v>5.9704186726093155E-5</v>
      </c>
      <c r="FT36" s="2">
        <f t="shared" si="17"/>
        <v>1.3739989095732226E-4</v>
      </c>
      <c r="FU36" s="2">
        <f t="shared" si="17"/>
        <v>3.0422703532419768E-4</v>
      </c>
      <c r="FW36" s="2">
        <f t="shared" si="28"/>
        <v>7.7605901319851653E-14</v>
      </c>
      <c r="FX36" s="2">
        <f t="shared" si="18"/>
        <v>1.3772033533611911E-13</v>
      </c>
      <c r="FY36" s="2">
        <f t="shared" si="18"/>
        <v>1.6877241201718489E-13</v>
      </c>
      <c r="FZ36" s="2">
        <f t="shared" si="18"/>
        <v>2.0426367818057093E-13</v>
      </c>
      <c r="GA36" s="2">
        <f t="shared" si="18"/>
        <v>1.8216604917939577E-13</v>
      </c>
      <c r="GB36" s="2">
        <f t="shared" si="18"/>
        <v>1.6551725406523164E-13</v>
      </c>
      <c r="GC36" s="2">
        <f t="shared" si="18"/>
        <v>1.4138586806424443E-13</v>
      </c>
      <c r="GD36" s="2">
        <f t="shared" si="18"/>
        <v>2.4803472953456732E-13</v>
      </c>
      <c r="GE36" s="2">
        <f t="shared" si="18"/>
        <v>2.733548935908795E-13</v>
      </c>
      <c r="GF36" s="2">
        <f t="shared" si="18"/>
        <v>2.58150727491433E-13</v>
      </c>
      <c r="GG36" s="2">
        <f t="shared" si="18"/>
        <v>2.1211463385105024E-13</v>
      </c>
      <c r="GH36" s="2">
        <f t="shared" si="18"/>
        <v>1.5261982030581519E-13</v>
      </c>
      <c r="GI36" s="2">
        <f t="shared" si="18"/>
        <v>1.6918405376354679E-12</v>
      </c>
      <c r="GJ36" s="2">
        <f t="shared" si="18"/>
        <v>1.284125242526436E-11</v>
      </c>
      <c r="GK36" s="2">
        <f t="shared" si="18"/>
        <v>7.8229160821789454E-11</v>
      </c>
      <c r="GM36" s="107">
        <f t="shared" si="29"/>
        <v>3.0543819381395987E-9</v>
      </c>
      <c r="GN36" s="107">
        <f t="shared" si="19"/>
        <v>4.023696492855148E-10</v>
      </c>
      <c r="GO36" s="107">
        <f t="shared" si="19"/>
        <v>2.7860948117875113E-10</v>
      </c>
      <c r="GP36" s="107">
        <f t="shared" si="19"/>
        <v>1.1317896881567083E-11</v>
      </c>
      <c r="GQ36" s="107">
        <f t="shared" si="19"/>
        <v>8.0369646122428154E-12</v>
      </c>
      <c r="GR36" s="107">
        <f t="shared" si="19"/>
        <v>6.7089188965158343E-12</v>
      </c>
      <c r="GS36" s="107">
        <f t="shared" si="19"/>
        <v>2.5592313523464894E-12</v>
      </c>
      <c r="GT36" s="107">
        <f t="shared" si="19"/>
        <v>2.4113696571560371E-12</v>
      </c>
      <c r="GU36" s="107">
        <f t="shared" si="19"/>
        <v>6.9049337992421633E-13</v>
      </c>
      <c r="GV36" s="107">
        <f t="shared" si="19"/>
        <v>1.2833268813001626E-13</v>
      </c>
      <c r="GW36" s="107">
        <f t="shared" si="19"/>
        <v>1.1573369520610636E-13</v>
      </c>
      <c r="GX36" s="107">
        <f t="shared" si="19"/>
        <v>2.741417569939555E-12</v>
      </c>
      <c r="GY36" s="107">
        <f t="shared" si="19"/>
        <v>4.3280008064931939E-12</v>
      </c>
      <c r="GZ36" s="107">
        <f t="shared" si="19"/>
        <v>3.6479756380830944E-12</v>
      </c>
      <c r="HA36" s="107">
        <f t="shared" si="19"/>
        <v>4.1583727855884185E-15</v>
      </c>
      <c r="HC36" s="107">
        <f t="shared" si="33"/>
        <v>1.1100226211878295E-21</v>
      </c>
      <c r="HD36" s="107">
        <f t="shared" si="20"/>
        <v>1.0325059530987928E-23</v>
      </c>
      <c r="HE36" s="107">
        <f t="shared" si="20"/>
        <v>2.5586795018436703E-24</v>
      </c>
      <c r="HF36" s="107">
        <f t="shared" si="20"/>
        <v>6.1406614846797015E-28</v>
      </c>
      <c r="HG36" s="107">
        <f t="shared" si="20"/>
        <v>2.7102231046882106E-28</v>
      </c>
      <c r="HH36" s="107">
        <f t="shared" si="20"/>
        <v>1.9531679589879232E-28</v>
      </c>
      <c r="HI36" s="107">
        <f t="shared" si="20"/>
        <v>3.1288283492081709E-29</v>
      </c>
      <c r="HJ36" s="107">
        <f t="shared" si="20"/>
        <v>6.8660619973312151E-29</v>
      </c>
      <c r="HK36" s="107">
        <f t="shared" si="20"/>
        <v>2.7636696139003787E-30</v>
      </c>
      <c r="HL36" s="107">
        <f t="shared" si="20"/>
        <v>2.8893530994565534E-32</v>
      </c>
      <c r="HM36" s="107">
        <f t="shared" si="20"/>
        <v>1.0661611910649366E-32</v>
      </c>
      <c r="HN36" s="107">
        <f t="shared" si="20"/>
        <v>1.6236560340302356E-29</v>
      </c>
      <c r="HO36" s="107">
        <f t="shared" si="20"/>
        <v>4.3687277950980645E-29</v>
      </c>
      <c r="HP36" s="107">
        <f t="shared" si="20"/>
        <v>1.9254143121115798E-29</v>
      </c>
      <c r="HQ36" s="107">
        <f t="shared" si="20"/>
        <v>4.1932981185588096E-36</v>
      </c>
      <c r="HS36" s="107">
        <f t="shared" si="30"/>
        <v>2.6484413483792837E-71</v>
      </c>
      <c r="HT36" s="107">
        <f t="shared" si="21"/>
        <v>2.7567013802541832E-77</v>
      </c>
      <c r="HU36" s="107">
        <f t="shared" si="21"/>
        <v>6.8141387605483733E-80</v>
      </c>
      <c r="HV36" s="107">
        <f t="shared" si="21"/>
        <v>4.3129260190018017E-93</v>
      </c>
      <c r="HW36" s="107">
        <f t="shared" si="21"/>
        <v>1.6509861014265797E-94</v>
      </c>
      <c r="HX36" s="107">
        <f t="shared" si="21"/>
        <v>1.2209508474033622E-94</v>
      </c>
      <c r="HY36" s="107">
        <f t="shared" si="21"/>
        <v>4.4525423824895233E-97</v>
      </c>
      <c r="HZ36" s="107">
        <f t="shared" si="21"/>
        <v>5.6977354452797052E-95</v>
      </c>
      <c r="IA36" s="107">
        <f t="shared" si="21"/>
        <v>2.9151891599728385E-100</v>
      </c>
      <c r="IB36" s="107">
        <f t="shared" si="21"/>
        <v>5.2917713675905032E-107</v>
      </c>
      <c r="IC36" s="107">
        <f t="shared" si="21"/>
        <v>2.6806855389272276E-109</v>
      </c>
      <c r="ID36" s="107">
        <f t="shared" si="21"/>
        <v>2.1875882419829611E-98</v>
      </c>
      <c r="IE36" s="107">
        <f t="shared" si="21"/>
        <v>1.2551267180660131E-96</v>
      </c>
      <c r="IF36" s="107">
        <f t="shared" si="21"/>
        <v>6.4536972783150051E-99</v>
      </c>
      <c r="IG36" s="107">
        <f t="shared" si="21"/>
        <v>1.1277294361548032E-65</v>
      </c>
      <c r="II36" s="107">
        <f t="shared" si="31"/>
        <v>2.5497998645579582E-146</v>
      </c>
      <c r="IJ36" s="107">
        <f t="shared" si="22"/>
        <v>2.699986197356011E-157</v>
      </c>
      <c r="IK36" s="107">
        <f t="shared" si="22"/>
        <v>4.1677591547348114E-163</v>
      </c>
      <c r="IL36" s="107">
        <f t="shared" si="22"/>
        <v>7.7097845303042991E-192</v>
      </c>
      <c r="IM36" s="107">
        <f t="shared" si="22"/>
        <v>2.6659387241083184E-195</v>
      </c>
      <c r="IN36" s="107">
        <f t="shared" si="22"/>
        <v>5.3901440778535383E-195</v>
      </c>
      <c r="IO36" s="107">
        <f t="shared" si="22"/>
        <v>2.0634556840451968E-200</v>
      </c>
      <c r="IP36" s="107">
        <f t="shared" si="22"/>
        <v>1.7094005368093662E-195</v>
      </c>
      <c r="IQ36" s="107">
        <f t="shared" si="22"/>
        <v>1.6185765508589658E-207</v>
      </c>
      <c r="IR36" s="107">
        <f t="shared" si="22"/>
        <v>6.7659219798820872E-221</v>
      </c>
      <c r="IS36" s="107">
        <f t="shared" si="22"/>
        <v>2.9957651371614118E-226</v>
      </c>
      <c r="IT36" s="107">
        <f t="shared" si="22"/>
        <v>1.7142542867837121E-202</v>
      </c>
      <c r="IU36" s="107">
        <f t="shared" si="22"/>
        <v>6.0947590935350483E-198</v>
      </c>
      <c r="IV36" s="107">
        <f t="shared" si="22"/>
        <v>4.7187922108080688E-204</v>
      </c>
      <c r="IW36" s="107">
        <f t="shared" si="22"/>
        <v>4.4963680714410717E-202</v>
      </c>
      <c r="IY36" s="107">
        <f t="shared" si="32"/>
        <v>3.0543819381407088E-9</v>
      </c>
      <c r="IZ36" s="107">
        <f t="shared" si="23"/>
        <v>4.0236964928552514E-10</v>
      </c>
      <c r="JA36" s="107">
        <f t="shared" si="23"/>
        <v>2.7860948117875366E-10</v>
      </c>
      <c r="JB36" s="107">
        <f t="shared" si="23"/>
        <v>1.1317896881567083E-11</v>
      </c>
      <c r="JC36" s="107">
        <f t="shared" si="23"/>
        <v>8.0369646122428154E-12</v>
      </c>
      <c r="JD36" s="107">
        <f t="shared" si="23"/>
        <v>6.7089188965158343E-12</v>
      </c>
      <c r="JE36" s="107">
        <f t="shared" si="23"/>
        <v>2.5592313523464894E-12</v>
      </c>
      <c r="JF36" s="107">
        <f t="shared" si="23"/>
        <v>2.4113696571560371E-12</v>
      </c>
      <c r="JG36" s="107">
        <f t="shared" si="23"/>
        <v>6.9049337992421633E-13</v>
      </c>
      <c r="JH36" s="107">
        <f t="shared" si="23"/>
        <v>1.2833268813001626E-13</v>
      </c>
      <c r="JI36" s="107">
        <f t="shared" si="23"/>
        <v>1.1573369520610636E-13</v>
      </c>
      <c r="JJ36" s="107">
        <f t="shared" si="23"/>
        <v>2.741417569939555E-12</v>
      </c>
      <c r="JK36" s="107">
        <f t="shared" si="23"/>
        <v>4.3280008064931939E-12</v>
      </c>
      <c r="JL36" s="107">
        <f t="shared" si="23"/>
        <v>3.6479756380830944E-12</v>
      </c>
      <c r="JM36" s="107">
        <f t="shared" si="23"/>
        <v>4.1583727855884185E-15</v>
      </c>
    </row>
    <row r="37" spans="2:273" x14ac:dyDescent="0.25">
      <c r="B37" s="2">
        <v>9</v>
      </c>
      <c r="C37" s="37">
        <v>64.064999999999998</v>
      </c>
      <c r="D37" s="37">
        <v>64.968000000000004</v>
      </c>
      <c r="E37" s="37">
        <v>66.161000000000001</v>
      </c>
      <c r="F37" s="37">
        <v>61.9</v>
      </c>
      <c r="G37" s="37">
        <v>65.8</v>
      </c>
      <c r="H37" s="37">
        <v>70.683000000000007</v>
      </c>
      <c r="I37" s="37">
        <v>67.849999999999994</v>
      </c>
      <c r="J37" s="37">
        <v>67.132999999999996</v>
      </c>
      <c r="K37" s="37">
        <v>63.317</v>
      </c>
      <c r="L37" s="37">
        <v>60.482999999999997</v>
      </c>
      <c r="M37" s="37">
        <v>62.35</v>
      </c>
      <c r="N37" s="37">
        <v>65.45</v>
      </c>
      <c r="O37" s="37">
        <v>73.917000000000002</v>
      </c>
      <c r="P37" s="37">
        <v>67.266999999999996</v>
      </c>
      <c r="Q37" s="37">
        <v>64.7</v>
      </c>
      <c r="R37" s="108"/>
      <c r="S37" s="4">
        <f>AY37 + (C$3 * _xlfn.NORM.DIST($B37, C$7, ABS(C$11), FALSE) * _xlfn.NORM.DIST(($B37 - C$7)*C$15, 0, ABS(C$11), TRUE) * 2)
               + (C$4 * _xlfn.NORM.DIST($B37, C$8, ABS(C$12), FALSE) * _xlfn.NORM.DIST(($B37 - C$8)*C$16, 0, ABS(C$12), TRUE) * 2)
               + (C$5 * _xlfn.NORM.DIST($B37, C$9, ABS(C$13), FALSE) * _xlfn.NORM.DIST(($B37 - C$9)*C$17, 0, ABS(C$13), TRUE) * 2)
               + (C$6 * _xlfn.NORM.DIST($B37, C$10, ABS(C$14), FALSE) * _xlfn.NORM.DIST(($B37 - C$10)*C$18, 0, ABS(C$14), TRUE) * 2)</f>
        <v>64.064350682138709</v>
      </c>
      <c r="T37" s="4">
        <f>AZ37 + (D$3 * _xlfn.NORM.DIST($B37, D$7, ABS(D$11), FALSE) * _xlfn.NORM.DIST(($B37 - D$7)*D$15, 0, ABS(D$11), TRUE) * 2)
               + (D$4 * _xlfn.NORM.DIST($B37, D$8, ABS(D$12), FALSE) * _xlfn.NORM.DIST(($B37 - D$8)*D$16, 0, ABS(D$12), TRUE) * 2)
               + (D$5 * _xlfn.NORM.DIST($B37, D$9, ABS(D$13), FALSE) * _xlfn.NORM.DIST(($B37 - D$9)*D$17, 0, ABS(D$13), TRUE) * 2)
               + (D$6 * _xlfn.NORM.DIST($B37, D$10, ABS(D$14), FALSE) * _xlfn.NORM.DIST(($B37 - D$10)*D$18, 0, ABS(D$14), TRUE) * 2)</f>
        <v>65.661090748951963</v>
      </c>
      <c r="U37" s="4">
        <f>BA37 + (E$3 * _xlfn.NORM.DIST($B37, E$7, ABS(E$11), FALSE) * _xlfn.NORM.DIST(($B37 - E$7)*E$15, 0, ABS(E$11), TRUE) * 2)
               + (E$4 * _xlfn.NORM.DIST($B37, E$8, ABS(E$12), FALSE) * _xlfn.NORM.DIST(($B37 - E$8)*E$16, 0, ABS(E$12), TRUE) * 2)
               + (E$5 * _xlfn.NORM.DIST($B37, E$9, ABS(E$13), FALSE) * _xlfn.NORM.DIST(($B37 - E$9)*E$17, 0, ABS(E$13), TRUE) * 2)
               + (E$6 * _xlfn.NORM.DIST($B37, E$10, ABS(E$14), FALSE) * _xlfn.NORM.DIST(($B37 - E$10)*E$18, 0, ABS(E$14), TRUE) * 2)</f>
        <v>66.035001575981184</v>
      </c>
      <c r="V37" s="4">
        <f>BB37 + (F$3 * _xlfn.NORM.DIST($B37, F$7, ABS(F$11), FALSE) * _xlfn.NORM.DIST(($B37 - F$7)*F$15, 0, ABS(F$11), TRUE) * 2)
               + (F$4 * _xlfn.NORM.DIST($B37, F$8, ABS(F$12), FALSE) * _xlfn.NORM.DIST(($B37 - F$8)*F$16, 0, ABS(F$12), TRUE) * 2)
               + (F$5 * _xlfn.NORM.DIST($B37, F$9, ABS(F$13), FALSE) * _xlfn.NORM.DIST(($B37 - F$9)*F$17, 0, ABS(F$13), TRUE) * 2)
               + (F$6 * _xlfn.NORM.DIST($B37, F$10, ABS(F$14), FALSE) * _xlfn.NORM.DIST(($B37 - F$10)*F$18, 0, ABS(F$14), TRUE) * 2)</f>
        <v>63.118939346754864</v>
      </c>
      <c r="W37" s="4">
        <f>BC37 + (G$3 * _xlfn.NORM.DIST($B37, G$7, ABS(G$11), FALSE) * _xlfn.NORM.DIST(($B37 - G$7)*G$15, 0, ABS(G$11), TRUE) * 2)
               + (G$4 * _xlfn.NORM.DIST($B37, G$8, ABS(G$12), FALSE) * _xlfn.NORM.DIST(($B37 - G$8)*G$16, 0, ABS(G$12), TRUE) * 2)
               + (G$5 * _xlfn.NORM.DIST($B37, G$9, ABS(G$13), FALSE) * _xlfn.NORM.DIST(($B37 - G$9)*G$17, 0, ABS(G$13), TRUE) * 2)
               + (G$6 * _xlfn.NORM.DIST($B37, G$10, ABS(G$14), FALSE) * _xlfn.NORM.DIST(($B37 - G$10)*G$18, 0, ABS(G$14), TRUE) * 2)</f>
        <v>65.783517458749742</v>
      </c>
      <c r="X37" s="4">
        <f>BD37 + (H$3 * _xlfn.NORM.DIST($B37, H$7, ABS(H$11), FALSE) * _xlfn.NORM.DIST(($B37 - H$7)*H$15, 0, ABS(H$11), TRUE) * 2)
               + (H$4 * _xlfn.NORM.DIST($B37, H$8, ABS(H$12), FALSE) * _xlfn.NORM.DIST(($B37 - H$8)*H$16, 0, ABS(H$12), TRUE) * 2)
               + (H$5 * _xlfn.NORM.DIST($B37, H$9, ABS(H$13), FALSE) * _xlfn.NORM.DIST(($B37 - H$9)*H$17, 0, ABS(H$13), TRUE) * 2)
               + (H$6 * _xlfn.NORM.DIST($B37, H$10, ABS(H$14), FALSE) * _xlfn.NORM.DIST(($B37 - H$10)*H$18, 0, ABS(H$14), TRUE) * 2)</f>
        <v>71.155339415520302</v>
      </c>
      <c r="Y37" s="4">
        <f>BE37 + (I$3 * _xlfn.NORM.DIST($B37, I$7, ABS(I$11), FALSE) * _xlfn.NORM.DIST(($B37 - I$7)*I$15, 0, ABS(I$11), TRUE) * 2)
               + (I$4 * _xlfn.NORM.DIST($B37, I$8, ABS(I$12), FALSE) * _xlfn.NORM.DIST(($B37 - I$8)*I$16, 0, ABS(I$12), TRUE) * 2)
               + (I$5 * _xlfn.NORM.DIST($B37, I$9, ABS(I$13), FALSE) * _xlfn.NORM.DIST(($B37 - I$9)*I$17, 0, ABS(I$13), TRUE) * 2)
               + (I$6 * _xlfn.NORM.DIST($B37, I$10, ABS(I$14), FALSE) * _xlfn.NORM.DIST(($B37 - I$10)*I$18, 0, ABS(I$14), TRUE) * 2)</f>
        <v>67.495105942381713</v>
      </c>
      <c r="Z37" s="4">
        <f>BF37 + (J$3 * _xlfn.NORM.DIST($B37, J$7, ABS(J$11), FALSE) * _xlfn.NORM.DIST(($B37 - J$7)*J$15, 0, ABS(J$11), TRUE) * 2)
               + (J$4 * _xlfn.NORM.DIST($B37, J$8, ABS(J$12), FALSE) * _xlfn.NORM.DIST(($B37 - J$8)*J$16, 0, ABS(J$12), TRUE) * 2)
               + (J$5 * _xlfn.NORM.DIST($B37, J$9, ABS(J$13), FALSE) * _xlfn.NORM.DIST(($B37 - J$9)*J$17, 0, ABS(J$13), TRUE) * 2)
               + (J$6 * _xlfn.NORM.DIST($B37, J$10, ABS(J$14), FALSE) * _xlfn.NORM.DIST(($B37 - J$10)*J$18, 0, ABS(J$14), TRUE) * 2)</f>
        <v>65.828792761852</v>
      </c>
      <c r="AA37" s="4">
        <f>BG37 + (K$3 * _xlfn.NORM.DIST($B37, K$7, ABS(K$11), FALSE) * _xlfn.NORM.DIST(($B37 - K$7)*K$15, 0, ABS(K$11), TRUE) * 2)
               + (K$4 * _xlfn.NORM.DIST($B37, K$8, ABS(K$12), FALSE) * _xlfn.NORM.DIST(($B37 - K$8)*K$16, 0, ABS(K$12), TRUE) * 2)
               + (K$5 * _xlfn.NORM.DIST($B37, K$9, ABS(K$13), FALSE) * _xlfn.NORM.DIST(($B37 - K$9)*K$17, 0, ABS(K$13), TRUE) * 2)
               + (K$6 * _xlfn.NORM.DIST($B37, K$10, ABS(K$14), FALSE) * _xlfn.NORM.DIST(($B37 - K$10)*K$18, 0, ABS(K$14), TRUE) * 2)</f>
        <v>63.486850942557673</v>
      </c>
      <c r="AB37" s="4">
        <f>BH37 + (L$3 * _xlfn.NORM.DIST($B37, L$7, ABS(L$11), FALSE) * _xlfn.NORM.DIST(($B37 - L$7)*L$15, 0, ABS(L$11), TRUE) * 2)
               + (L$4 * _xlfn.NORM.DIST($B37, L$8, ABS(L$12), FALSE) * _xlfn.NORM.DIST(($B37 - L$8)*L$16, 0, ABS(L$12), TRUE) * 2)
               + (L$5 * _xlfn.NORM.DIST($B37, L$9, ABS(L$13), FALSE) * _xlfn.NORM.DIST(($B37 - L$9)*L$17, 0, ABS(L$13), TRUE) * 2)
               + (L$6 * _xlfn.NORM.DIST($B37, L$10, ABS(L$14), FALSE) * _xlfn.NORM.DIST(($B37 - L$10)*L$18, 0, ABS(L$14), TRUE) * 2)</f>
        <v>61.749153062895189</v>
      </c>
      <c r="AC37" s="4">
        <f>BI37 + (M$3 * _xlfn.NORM.DIST($B37, M$7, ABS(M$11), FALSE) * _xlfn.NORM.DIST(($B37 - M$7)*M$15, 0, ABS(M$11), TRUE) * 2)
               + (M$4 * _xlfn.NORM.DIST($B37, M$8, ABS(M$12), FALSE) * _xlfn.NORM.DIST(($B37 - M$8)*M$16, 0, ABS(M$12), TRUE) * 2)
               + (M$5 * _xlfn.NORM.DIST($B37, M$9, ABS(M$13), FALSE) * _xlfn.NORM.DIST(($B37 - M$9)*M$17, 0, ABS(M$13), TRUE) * 2)
               + (M$6 * _xlfn.NORM.DIST($B37, M$10, ABS(M$14), FALSE) * _xlfn.NORM.DIST(($B37 - M$10)*M$18, 0, ABS(M$14), TRUE) * 2)</f>
        <v>61.361375721518627</v>
      </c>
      <c r="AD37" s="4">
        <f>BJ37 + (N$3 * _xlfn.NORM.DIST($B37, N$7, ABS(N$11), FALSE) * _xlfn.NORM.DIST(($B37 - N$7)*N$15, 0, ABS(N$11), TRUE) * 2)
               + (N$4 * _xlfn.NORM.DIST($B37, N$8, ABS(N$12), FALSE) * _xlfn.NORM.DIST(($B37 - N$8)*N$16, 0, ABS(N$12), TRUE) * 2)
               + (N$5 * _xlfn.NORM.DIST($B37, N$9, ABS(N$13), FALSE) * _xlfn.NORM.DIST(($B37 - N$9)*N$17, 0, ABS(N$13), TRUE) * 2)
               + (N$6 * _xlfn.NORM.DIST($B37, N$10, ABS(N$14), FALSE) * _xlfn.NORM.DIST(($B37 - N$10)*N$18, 0, ABS(N$14), TRUE) * 2)</f>
        <v>64.651240847075456</v>
      </c>
      <c r="AE37" s="4">
        <f>BK37 + (O$3 * _xlfn.NORM.DIST($B37, O$7, ABS(O$11), FALSE) * _xlfn.NORM.DIST(($B37 - O$7)*O$15, 0, ABS(O$11), TRUE) * 2)
               + (O$4 * _xlfn.NORM.DIST($B37, O$8, ABS(O$12), FALSE) * _xlfn.NORM.DIST(($B37 - O$8)*O$16, 0, ABS(O$12), TRUE) * 2)
               + (O$5 * _xlfn.NORM.DIST($B37, O$9, ABS(O$13), FALSE) * _xlfn.NORM.DIST(($B37 - O$9)*O$17, 0, ABS(O$13), TRUE) * 2)
               + (O$6 * _xlfn.NORM.DIST($B37, O$10, ABS(O$14), FALSE) * _xlfn.NORM.DIST(($B37 - O$10)*O$18, 0, ABS(O$14), TRUE) * 2)</f>
        <v>73.039754053381998</v>
      </c>
      <c r="AF37" s="4">
        <f t="shared" si="8"/>
        <v>66.225852642384169</v>
      </c>
      <c r="AG37" s="4">
        <f t="shared" si="8"/>
        <v>64.607851609346696</v>
      </c>
      <c r="AI37" s="4">
        <f>IF(OR($B37 &lt; C$231, $B37 &gt; C$234), 0, C37-S37)</f>
        <v>6.4931786128852309E-4</v>
      </c>
      <c r="AJ37" s="4">
        <f>IF(OR($B37 &lt; D$231, $B37 &gt; D$234), 0, D37-T37)</f>
        <v>-0.69309074895195977</v>
      </c>
      <c r="AK37" s="4">
        <f>IF(OR($B37 &lt; E$231, $B37 &gt; E$234), 0, E37-U37)</f>
        <v>0.12599842401881745</v>
      </c>
      <c r="AL37" s="4">
        <f>IF(OR($B37 &lt; F$231, $B37 &gt; F$234), 0, F37-V37)</f>
        <v>-1.2189393467548655</v>
      </c>
      <c r="AM37" s="4">
        <f>IF(OR($B37 &lt; G$231, $B37 &gt; G$234), 0, G37-W37)</f>
        <v>1.6482541250255167E-2</v>
      </c>
      <c r="AN37" s="4">
        <f>IF(OR($B37 &lt; H$231, $B37 &gt; H$234), 0, H37-X37)</f>
        <v>-0.47233941552029535</v>
      </c>
      <c r="AO37" s="4">
        <f>IF(OR($B37 &lt; I$231, $B37 &gt; I$234), 0, I37-Y37)</f>
        <v>0.35489405761828152</v>
      </c>
      <c r="AP37" s="4">
        <f>IF(OR($B37 &lt; J$231, $B37 &gt; J$234), 0, J37-Z37)</f>
        <v>1.3042072381479954</v>
      </c>
      <c r="AQ37" s="4">
        <f>IF(OR($B37 &lt; K$231, $B37 &gt; K$234), 0, K37-AA37)</f>
        <v>-0.16985094255767308</v>
      </c>
      <c r="AR37" s="4">
        <f>IF(OR($B37 &lt; L$231, $B37 &gt; L$234), 0, L37-AB37)</f>
        <v>-1.2661530628951922</v>
      </c>
      <c r="AS37" s="4">
        <f>IF(OR($B37 &lt; M$231, $B37 &gt; M$234), 0, M37-AC37)</f>
        <v>0.98862427848137457</v>
      </c>
      <c r="AT37" s="4">
        <f>IF(OR($B37 &lt; N$231, $B37 &gt; N$234), 0, N37-AD37)</f>
        <v>0.79875915292454636</v>
      </c>
      <c r="AU37" s="4">
        <f>IF(OR($B37 &lt; O$231, $B37 &gt; O$234), 0, O37-AE37)</f>
        <v>0.87724594661800381</v>
      </c>
      <c r="AV37" s="4">
        <f t="shared" si="9"/>
        <v>1.0411473576158272</v>
      </c>
      <c r="AW37" s="4">
        <f t="shared" si="9"/>
        <v>9.2148390653306933E-2</v>
      </c>
      <c r="AY37" s="2">
        <f t="shared" si="24"/>
        <v>64.064339452556695</v>
      </c>
      <c r="AZ37" s="2">
        <f t="shared" si="10"/>
        <v>65.661089125363645</v>
      </c>
      <c r="BA37" s="2">
        <f t="shared" si="10"/>
        <v>66.035000389825825</v>
      </c>
      <c r="BB37" s="2">
        <f t="shared" si="10"/>
        <v>63.118939286784013</v>
      </c>
      <c r="BC37" s="2">
        <f t="shared" si="10"/>
        <v>65.783517416157665</v>
      </c>
      <c r="BD37" s="2">
        <f t="shared" si="10"/>
        <v>71.155339381107751</v>
      </c>
      <c r="BE37" s="2">
        <f t="shared" si="10"/>
        <v>67.495105928261367</v>
      </c>
      <c r="BF37" s="2">
        <f t="shared" si="10"/>
        <v>65.828792747908437</v>
      </c>
      <c r="BG37" s="2">
        <f t="shared" si="10"/>
        <v>63.486850938193022</v>
      </c>
      <c r="BH37" s="2">
        <f t="shared" si="10"/>
        <v>61.749153061981644</v>
      </c>
      <c r="BI37" s="2">
        <f t="shared" si="10"/>
        <v>61.361375720685103</v>
      </c>
      <c r="BJ37" s="2">
        <f t="shared" si="10"/>
        <v>64.651240830561676</v>
      </c>
      <c r="BK37" s="2">
        <f t="shared" si="10"/>
        <v>73.039754030395343</v>
      </c>
      <c r="BL37" s="2">
        <f t="shared" si="10"/>
        <v>66.225852623552996</v>
      </c>
      <c r="BM37" s="2">
        <f t="shared" si="10"/>
        <v>64.607851609319283</v>
      </c>
      <c r="BO37" s="2">
        <f t="shared" si="25"/>
        <v>64.064999999999998</v>
      </c>
      <c r="BP37" s="2">
        <f t="shared" si="11"/>
        <v>64.968000000000004</v>
      </c>
      <c r="BQ37" s="2">
        <f t="shared" si="11"/>
        <v>66.161000000000001</v>
      </c>
      <c r="BR37" s="2">
        <f t="shared" si="11"/>
        <v>61.9</v>
      </c>
      <c r="BS37" s="2">
        <f t="shared" si="11"/>
        <v>65.8</v>
      </c>
      <c r="BT37" s="2">
        <f t="shared" si="11"/>
        <v>70.683000000000007</v>
      </c>
      <c r="BU37" s="2">
        <f t="shared" si="11"/>
        <v>67.849999999999994</v>
      </c>
      <c r="BV37" s="2">
        <f t="shared" si="11"/>
        <v>67.132999999999996</v>
      </c>
      <c r="BW37" s="2">
        <f t="shared" si="11"/>
        <v>63.317</v>
      </c>
      <c r="BX37" s="2">
        <f t="shared" si="11"/>
        <v>60.482999999999997</v>
      </c>
      <c r="BY37" s="2">
        <f t="shared" si="11"/>
        <v>62.35</v>
      </c>
      <c r="BZ37" s="2">
        <f t="shared" si="11"/>
        <v>65.45</v>
      </c>
      <c r="CA37" s="2">
        <f t="shared" si="11"/>
        <v>73.917000000000002</v>
      </c>
      <c r="CB37" s="2">
        <f t="shared" si="11"/>
        <v>67.266999999999996</v>
      </c>
      <c r="CC37" s="2">
        <f t="shared" si="11"/>
        <v>64.7</v>
      </c>
      <c r="CE37" s="2" t="str">
        <f t="shared" si="26"/>
        <v/>
      </c>
      <c r="CF37" s="2" t="str">
        <f t="shared" si="12"/>
        <v/>
      </c>
      <c r="CG37" s="2" t="str">
        <f t="shared" si="12"/>
        <v/>
      </c>
      <c r="CH37" s="2" t="str">
        <f t="shared" si="12"/>
        <v/>
      </c>
      <c r="CI37" s="2" t="str">
        <f t="shared" si="12"/>
        <v/>
      </c>
      <c r="CJ37" s="2" t="str">
        <f t="shared" si="12"/>
        <v/>
      </c>
      <c r="CK37" s="2" t="str">
        <f t="shared" si="12"/>
        <v/>
      </c>
      <c r="CL37" s="2" t="str">
        <f t="shared" si="12"/>
        <v/>
      </c>
      <c r="CM37" s="2" t="str">
        <f t="shared" si="12"/>
        <v/>
      </c>
      <c r="CN37" s="2" t="str">
        <f t="shared" si="12"/>
        <v/>
      </c>
      <c r="CO37" s="2" t="str">
        <f t="shared" si="12"/>
        <v/>
      </c>
      <c r="CP37" s="2" t="str">
        <f t="shared" si="12"/>
        <v/>
      </c>
      <c r="CQ37" s="2" t="str">
        <f t="shared" si="12"/>
        <v/>
      </c>
      <c r="CR37" s="2" t="str">
        <f t="shared" si="12"/>
        <v/>
      </c>
      <c r="CS37" s="2" t="str">
        <f t="shared" si="12"/>
        <v/>
      </c>
      <c r="CU37" s="2" t="str">
        <f t="shared" si="27"/>
        <v/>
      </c>
      <c r="CV37" s="2" t="str">
        <f t="shared" si="13"/>
        <v/>
      </c>
      <c r="CW37" s="2" t="str">
        <f t="shared" si="13"/>
        <v/>
      </c>
      <c r="CX37" s="2" t="str">
        <f t="shared" si="13"/>
        <v/>
      </c>
      <c r="CY37" s="2" t="str">
        <f t="shared" si="13"/>
        <v/>
      </c>
      <c r="CZ37" s="2" t="str">
        <f t="shared" si="13"/>
        <v/>
      </c>
      <c r="DA37" s="2" t="str">
        <f t="shared" si="13"/>
        <v/>
      </c>
      <c r="DB37" s="2" t="str">
        <f t="shared" si="13"/>
        <v/>
      </c>
      <c r="DC37" s="2" t="str">
        <f t="shared" si="13"/>
        <v/>
      </c>
      <c r="DD37" s="2" t="str">
        <f t="shared" si="13"/>
        <v/>
      </c>
      <c r="DE37" s="2" t="str">
        <f t="shared" si="13"/>
        <v/>
      </c>
      <c r="DF37" s="2" t="str">
        <f t="shared" si="13"/>
        <v/>
      </c>
      <c r="DG37" s="2" t="str">
        <f t="shared" si="13"/>
        <v/>
      </c>
      <c r="DH37" s="2" t="str">
        <f t="shared" si="13"/>
        <v/>
      </c>
      <c r="DI37" s="2" t="str">
        <f t="shared" si="13"/>
        <v/>
      </c>
      <c r="DK37" s="2">
        <f t="shared" si="14"/>
        <v>64.064478225806454</v>
      </c>
      <c r="DL37" s="2">
        <f t="shared" si="14"/>
        <v>65.66133321114367</v>
      </c>
      <c r="DM37" s="2">
        <f t="shared" si="14"/>
        <v>66.035077346041078</v>
      </c>
      <c r="DN37" s="2">
        <f t="shared" si="14"/>
        <v>63.119016599821755</v>
      </c>
      <c r="DO37" s="2">
        <f t="shared" si="14"/>
        <v>65.78343456744868</v>
      </c>
      <c r="DP37" s="2">
        <f t="shared" si="14"/>
        <v>71.154890374331558</v>
      </c>
      <c r="DQ37" s="2">
        <f t="shared" si="14"/>
        <v>67.494827529325505</v>
      </c>
      <c r="DR37" s="2">
        <f t="shared" si="14"/>
        <v>65.828557001466265</v>
      </c>
      <c r="DS37" s="2">
        <f t="shared" si="14"/>
        <v>63.486843548387093</v>
      </c>
      <c r="DT37" s="2">
        <f t="shared" si="14"/>
        <v>61.74916040044495</v>
      </c>
      <c r="DU37" s="2">
        <f t="shared" si="14"/>
        <v>61.361339710789764</v>
      </c>
      <c r="DV37" s="2">
        <f t="shared" si="14"/>
        <v>64.65115065982404</v>
      </c>
      <c r="DW37" s="2">
        <f t="shared" si="14"/>
        <v>73.039541889483047</v>
      </c>
      <c r="DX37" s="2">
        <f t="shared" si="14"/>
        <v>66.225421568627482</v>
      </c>
      <c r="DY37" s="2">
        <f t="shared" si="14"/>
        <v>64.606720306513409</v>
      </c>
      <c r="EA37" s="2">
        <f t="shared" si="15"/>
        <v>58.637382679957824</v>
      </c>
      <c r="EB37" s="2">
        <f t="shared" si="15"/>
        <v>56.375346619482215</v>
      </c>
      <c r="EC37" s="2">
        <f t="shared" si="15"/>
        <v>63.572069785884217</v>
      </c>
      <c r="ED37" s="2">
        <f t="shared" si="15"/>
        <v>61.017275857887718</v>
      </c>
      <c r="EE37" s="2">
        <f t="shared" si="15"/>
        <v>68.085590475527383</v>
      </c>
      <c r="EF37" s="2">
        <f t="shared" si="15"/>
        <v>84.700391166451297</v>
      </c>
      <c r="EG37" s="2">
        <f t="shared" si="15"/>
        <v>76.948215252152508</v>
      </c>
      <c r="EH37" s="2">
        <f t="shared" si="15"/>
        <v>73.384128138277333</v>
      </c>
      <c r="EI37" s="2">
        <f t="shared" si="15"/>
        <v>63.701915612420933</v>
      </c>
      <c r="EJ37" s="2">
        <f t="shared" si="15"/>
        <v>61.532207395279023</v>
      </c>
      <c r="EK37" s="2">
        <f t="shared" si="15"/>
        <v>62.387630770219879</v>
      </c>
      <c r="EL37" s="2">
        <f t="shared" si="15"/>
        <v>67.428642066420664</v>
      </c>
      <c r="EM37" s="2">
        <f t="shared" si="15"/>
        <v>75.92169200956161</v>
      </c>
      <c r="EN37" s="2">
        <f t="shared" si="15"/>
        <v>68.814978877866096</v>
      </c>
      <c r="EO37" s="2">
        <f t="shared" si="15"/>
        <v>67.721903459417305</v>
      </c>
      <c r="EQ37" s="2">
        <f t="shared" si="16"/>
        <v>53.904088899698579</v>
      </c>
      <c r="ER37" s="2">
        <f t="shared" si="16"/>
        <v>59.406306892317652</v>
      </c>
      <c r="ES37" s="2">
        <f t="shared" si="16"/>
        <v>62.93161928112297</v>
      </c>
      <c r="ET37" s="2">
        <f t="shared" si="16"/>
        <v>61.302392840374438</v>
      </c>
      <c r="EU37" s="2">
        <f t="shared" si="16"/>
        <v>69.249792277704245</v>
      </c>
      <c r="EV37" s="2">
        <f t="shared" si="16"/>
        <v>73.741626176019025</v>
      </c>
      <c r="EW37" s="2">
        <f t="shared" si="16"/>
        <v>74.598693869207082</v>
      </c>
      <c r="EX37" s="2">
        <f t="shared" si="16"/>
        <v>68.600720058304276</v>
      </c>
      <c r="EY37" s="2">
        <f t="shared" si="16"/>
        <v>60.294509631556316</v>
      </c>
      <c r="EZ37" s="2">
        <f t="shared" si="16"/>
        <v>60.567842271810839</v>
      </c>
      <c r="FA37" s="2">
        <f t="shared" si="16"/>
        <v>61.46370597223931</v>
      </c>
      <c r="FB37" s="2">
        <f t="shared" si="16"/>
        <v>67.237217837026094</v>
      </c>
      <c r="FC37" s="2">
        <f t="shared" si="16"/>
        <v>74.53746422666633</v>
      </c>
      <c r="FD37" s="2">
        <f t="shared" si="16"/>
        <v>67.915364351280417</v>
      </c>
      <c r="FE37" s="2">
        <f t="shared" si="16"/>
        <v>67.677116802356537</v>
      </c>
      <c r="FG37" s="2">
        <f t="shared" si="17"/>
        <v>2.5570445209049939E-5</v>
      </c>
      <c r="FH37" s="2">
        <f t="shared" si="17"/>
        <v>2.6285390156729132E-5</v>
      </c>
      <c r="FI37" s="2">
        <f t="shared" si="17"/>
        <v>3.1244814820502331E-5</v>
      </c>
      <c r="FJ37" s="2">
        <f t="shared" si="17"/>
        <v>3.6785240099901625E-5</v>
      </c>
      <c r="FK37" s="2">
        <f t="shared" si="17"/>
        <v>3.5987444823307928E-5</v>
      </c>
      <c r="FL37" s="2">
        <f t="shared" si="17"/>
        <v>3.3148038258679741E-5</v>
      </c>
      <c r="FM37" s="2">
        <f t="shared" si="17"/>
        <v>2.9449647517004373E-5</v>
      </c>
      <c r="FN37" s="2">
        <f t="shared" si="17"/>
        <v>3.1201670846465924E-5</v>
      </c>
      <c r="FO37" s="2">
        <f t="shared" si="17"/>
        <v>3.4359679105992971E-5</v>
      </c>
      <c r="FP37" s="2">
        <f t="shared" si="17"/>
        <v>3.3825127163647026E-5</v>
      </c>
      <c r="FQ37" s="2">
        <f t="shared" si="17"/>
        <v>3.5087410389013196E-5</v>
      </c>
      <c r="FR37" s="2">
        <f t="shared" si="17"/>
        <v>3.2464812482715004E-5</v>
      </c>
      <c r="FS37" s="2">
        <f t="shared" si="17"/>
        <v>7.3605088683866211E-5</v>
      </c>
      <c r="FT37" s="2">
        <f t="shared" si="17"/>
        <v>1.6645893024543542E-4</v>
      </c>
      <c r="FU37" s="2">
        <f t="shared" si="17"/>
        <v>3.6315771964031665E-4</v>
      </c>
      <c r="FW37" s="2">
        <f t="shared" si="28"/>
        <v>9.7700041276749699E-14</v>
      </c>
      <c r="FX37" s="2">
        <f t="shared" si="18"/>
        <v>1.7337962987544817E-13</v>
      </c>
      <c r="FY37" s="2">
        <f t="shared" si="18"/>
        <v>2.1247187829822055E-13</v>
      </c>
      <c r="FZ37" s="2">
        <f t="shared" si="18"/>
        <v>2.5715273516805268E-13</v>
      </c>
      <c r="GA37" s="2">
        <f t="shared" si="18"/>
        <v>2.2933346847807626E-13</v>
      </c>
      <c r="GB37" s="2">
        <f t="shared" si="18"/>
        <v>2.0837387723310247E-13</v>
      </c>
      <c r="GC37" s="2">
        <f t="shared" si="18"/>
        <v>1.7799426217464801E-13</v>
      </c>
      <c r="GD37" s="2">
        <f t="shared" si="18"/>
        <v>3.1225722401853964E-13</v>
      </c>
      <c r="GE37" s="2">
        <f t="shared" si="18"/>
        <v>3.4413342197982401E-13</v>
      </c>
      <c r="GF37" s="2">
        <f t="shared" si="18"/>
        <v>3.2499251091209635E-13</v>
      </c>
      <c r="GG37" s="2">
        <f t="shared" si="18"/>
        <v>2.6703650276848843E-13</v>
      </c>
      <c r="GH37" s="2">
        <f t="shared" si="18"/>
        <v>1.921369701264431E-13</v>
      </c>
      <c r="GI37" s="2">
        <f t="shared" si="18"/>
        <v>2.0857800904789755E-12</v>
      </c>
      <c r="GJ37" s="2">
        <f t="shared" si="18"/>
        <v>1.5557532484596866E-11</v>
      </c>
      <c r="GK37" s="2">
        <f t="shared" si="18"/>
        <v>9.3388144888558617E-11</v>
      </c>
      <c r="GM37" s="107">
        <f t="shared" si="29"/>
        <v>6.5411910235207634E-9</v>
      </c>
      <c r="GN37" s="107">
        <f t="shared" si="19"/>
        <v>9.3869346773930168E-10</v>
      </c>
      <c r="GO37" s="107">
        <f t="shared" si="19"/>
        <v>6.6916157145418368E-10</v>
      </c>
      <c r="GP37" s="107">
        <f t="shared" si="19"/>
        <v>3.1593952289428439E-11</v>
      </c>
      <c r="GQ37" s="107">
        <f t="shared" si="19"/>
        <v>2.2717034738649269E-11</v>
      </c>
      <c r="GR37" s="107">
        <f t="shared" si="19"/>
        <v>1.895636172505908E-11</v>
      </c>
      <c r="GS37" s="107">
        <f t="shared" si="19"/>
        <v>7.4439346174556067E-12</v>
      </c>
      <c r="GT37" s="107">
        <f t="shared" si="19"/>
        <v>7.0720687312357179E-12</v>
      </c>
      <c r="GU37" s="107">
        <f t="shared" si="19"/>
        <v>2.1567332464509025E-12</v>
      </c>
      <c r="GV37" s="107">
        <f t="shared" si="19"/>
        <v>4.2986206509393776E-13</v>
      </c>
      <c r="GW37" s="107">
        <f t="shared" si="19"/>
        <v>3.910051017713094E-13</v>
      </c>
      <c r="GX37" s="107">
        <f t="shared" si="19"/>
        <v>8.0285526893756519E-12</v>
      </c>
      <c r="GY37" s="107">
        <f t="shared" si="19"/>
        <v>1.2272124098475267E-11</v>
      </c>
      <c r="GZ37" s="107">
        <f t="shared" si="19"/>
        <v>1.0446131948893719E-11</v>
      </c>
      <c r="HA37" s="107">
        <f t="shared" si="19"/>
        <v>1.6115153334977051E-14</v>
      </c>
      <c r="HC37" s="107">
        <f t="shared" si="33"/>
        <v>4.3108474365477154E-21</v>
      </c>
      <c r="HD37" s="107">
        <f t="shared" si="20"/>
        <v>4.6457673508705266E-23</v>
      </c>
      <c r="HE37" s="107">
        <f t="shared" si="20"/>
        <v>1.221188481638057E-23</v>
      </c>
      <c r="HF37" s="107">
        <f t="shared" si="20"/>
        <v>3.8524544967023873E-27</v>
      </c>
      <c r="HG37" s="107">
        <f t="shared" si="20"/>
        <v>1.737592327556502E-27</v>
      </c>
      <c r="HH37" s="107">
        <f t="shared" si="20"/>
        <v>1.2490152799203448E-27</v>
      </c>
      <c r="HI37" s="107">
        <f t="shared" si="20"/>
        <v>2.0889340004126419E-28</v>
      </c>
      <c r="HJ37" s="107">
        <f t="shared" si="20"/>
        <v>4.5875088306678074E-28</v>
      </c>
      <c r="HK37" s="107">
        <f t="shared" si="20"/>
        <v>2.0685189722670093E-29</v>
      </c>
      <c r="HL37" s="107">
        <f t="shared" si="20"/>
        <v>2.4628534346324822E-31</v>
      </c>
      <c r="HM37" s="107">
        <f t="shared" si="20"/>
        <v>9.3316678026512299E-32</v>
      </c>
      <c r="HN37" s="107">
        <f t="shared" si="20"/>
        <v>1.1109597208597914E-28</v>
      </c>
      <c r="HO37" s="107">
        <f t="shared" si="20"/>
        <v>2.8276731036167575E-28</v>
      </c>
      <c r="HP37" s="107">
        <f t="shared" si="20"/>
        <v>1.2756627308943308E-28</v>
      </c>
      <c r="HQ37" s="107">
        <f t="shared" si="20"/>
        <v>4.4769745689394752E-35</v>
      </c>
      <c r="HS37" s="107">
        <f t="shared" si="30"/>
        <v>5.7340144093272316E-70</v>
      </c>
      <c r="HT37" s="107">
        <f t="shared" si="21"/>
        <v>8.1594749456568553E-76</v>
      </c>
      <c r="HU37" s="107">
        <f t="shared" si="21"/>
        <v>2.3333492525818725E-78</v>
      </c>
      <c r="HV37" s="107">
        <f t="shared" si="21"/>
        <v>2.7990782578284045E-91</v>
      </c>
      <c r="HW37" s="107">
        <f t="shared" si="21"/>
        <v>1.1307327790094895E-92</v>
      </c>
      <c r="HX37" s="107">
        <f t="shared" si="21"/>
        <v>8.2455403635342725E-93</v>
      </c>
      <c r="HY37" s="107">
        <f t="shared" si="21"/>
        <v>3.29451152281844E-95</v>
      </c>
      <c r="HZ37" s="107">
        <f t="shared" si="21"/>
        <v>4.1332224719625693E-93</v>
      </c>
      <c r="IA37" s="107">
        <f t="shared" si="21"/>
        <v>2.7688758435682714E-98</v>
      </c>
      <c r="IB37" s="107">
        <f t="shared" si="21"/>
        <v>6.7454126559770215E-105</v>
      </c>
      <c r="IC37" s="107">
        <f t="shared" si="21"/>
        <v>3.6972485874506839E-107</v>
      </c>
      <c r="ID37" s="107">
        <f t="shared" si="21"/>
        <v>1.7244012449971871E-96</v>
      </c>
      <c r="IE37" s="107">
        <f t="shared" si="21"/>
        <v>8.6640450563015605E-95</v>
      </c>
      <c r="IF37" s="107">
        <f t="shared" si="21"/>
        <v>4.8108471956863001E-97</v>
      </c>
      <c r="IG37" s="107">
        <f t="shared" si="21"/>
        <v>1.8498008091378842E-64</v>
      </c>
      <c r="II37" s="107">
        <f t="shared" si="31"/>
        <v>3.9764567156729585E-144</v>
      </c>
      <c r="IJ37" s="107">
        <f t="shared" si="22"/>
        <v>6.8616219121288019E-155</v>
      </c>
      <c r="IK37" s="107">
        <f t="shared" si="22"/>
        <v>1.3553395971828559E-160</v>
      </c>
      <c r="IL37" s="107">
        <f t="shared" si="22"/>
        <v>7.3458244968745993E-189</v>
      </c>
      <c r="IM37" s="107">
        <f t="shared" si="22"/>
        <v>2.801110862589635E-192</v>
      </c>
      <c r="IN37" s="107">
        <f t="shared" si="22"/>
        <v>5.4766971835286965E-192</v>
      </c>
      <c r="IO37" s="107">
        <f t="shared" si="22"/>
        <v>2.4516254660575991E-197</v>
      </c>
      <c r="IP37" s="107">
        <f t="shared" si="22"/>
        <v>1.9470317202685352E-192</v>
      </c>
      <c r="IQ37" s="107">
        <f t="shared" si="22"/>
        <v>2.9264006976123015E-204</v>
      </c>
      <c r="IR37" s="107">
        <f t="shared" si="22"/>
        <v>1.9616626021364981E-217</v>
      </c>
      <c r="IS37" s="107">
        <f t="shared" si="22"/>
        <v>9.9923220838836138E-223</v>
      </c>
      <c r="IT37" s="107">
        <f t="shared" si="22"/>
        <v>2.2344688909743057E-199</v>
      </c>
      <c r="IU37" s="107">
        <f t="shared" si="22"/>
        <v>6.2860961283360575E-195</v>
      </c>
      <c r="IV37" s="107">
        <f t="shared" si="22"/>
        <v>5.656548222027295E-201</v>
      </c>
      <c r="IW37" s="107">
        <f t="shared" si="22"/>
        <v>4.8474008264625893E-199</v>
      </c>
      <c r="IY37" s="107">
        <f t="shared" si="32"/>
        <v>6.5411910235250738E-9</v>
      </c>
      <c r="IZ37" s="107">
        <f t="shared" si="23"/>
        <v>9.3869346773934821E-10</v>
      </c>
      <c r="JA37" s="107">
        <f t="shared" si="23"/>
        <v>6.6916157145419588E-10</v>
      </c>
      <c r="JB37" s="107">
        <f t="shared" si="23"/>
        <v>3.1593952289428446E-11</v>
      </c>
      <c r="JC37" s="107">
        <f t="shared" si="23"/>
        <v>2.2717034738649272E-11</v>
      </c>
      <c r="JD37" s="107">
        <f t="shared" si="23"/>
        <v>1.895636172505908E-11</v>
      </c>
      <c r="JE37" s="107">
        <f t="shared" si="23"/>
        <v>7.4439346174556067E-12</v>
      </c>
      <c r="JF37" s="107">
        <f t="shared" si="23"/>
        <v>7.0720687312357187E-12</v>
      </c>
      <c r="JG37" s="107">
        <f t="shared" si="23"/>
        <v>2.1567332464509025E-12</v>
      </c>
      <c r="JH37" s="107">
        <f t="shared" si="23"/>
        <v>4.2986206509393776E-13</v>
      </c>
      <c r="JI37" s="107">
        <f t="shared" si="23"/>
        <v>3.910051017713094E-13</v>
      </c>
      <c r="JJ37" s="107">
        <f t="shared" si="23"/>
        <v>8.0285526893756519E-12</v>
      </c>
      <c r="JK37" s="107">
        <f t="shared" si="23"/>
        <v>1.2272124098475267E-11</v>
      </c>
      <c r="JL37" s="107">
        <f t="shared" si="23"/>
        <v>1.0446131948893719E-11</v>
      </c>
      <c r="JM37" s="107">
        <f t="shared" si="23"/>
        <v>1.6115153334977051E-14</v>
      </c>
    </row>
    <row r="38" spans="2:273" x14ac:dyDescent="0.25">
      <c r="B38" s="2">
        <v>10</v>
      </c>
      <c r="C38" s="37">
        <v>64.564999999999998</v>
      </c>
      <c r="D38" s="37">
        <v>65.694000000000003</v>
      </c>
      <c r="E38" s="37">
        <v>65.209999999999994</v>
      </c>
      <c r="F38" s="37">
        <v>62.25</v>
      </c>
      <c r="G38" s="37">
        <v>64.933000000000007</v>
      </c>
      <c r="H38" s="37">
        <v>71.933000000000007</v>
      </c>
      <c r="I38" s="37">
        <v>67.066999999999993</v>
      </c>
      <c r="J38" s="37">
        <v>64.816999999999993</v>
      </c>
      <c r="K38" s="37">
        <v>64.283000000000001</v>
      </c>
      <c r="L38" s="37">
        <v>62.4</v>
      </c>
      <c r="M38" s="37">
        <v>60.883000000000003</v>
      </c>
      <c r="N38" s="37">
        <v>63.95</v>
      </c>
      <c r="O38" s="37">
        <v>73.983000000000004</v>
      </c>
      <c r="P38" s="37">
        <v>66.582999999999998</v>
      </c>
      <c r="Q38" s="37">
        <v>64.95</v>
      </c>
      <c r="S38" s="4">
        <f>AY38 + (C$3 * _xlfn.NORM.DIST($B38, C$7, ABS(C$11), FALSE) * _xlfn.NORM.DIST(($B38 - C$7)*C$15, 0, ABS(C$11), TRUE) * 2)
               + (C$4 * _xlfn.NORM.DIST($B38, C$8, ABS(C$12), FALSE) * _xlfn.NORM.DIST(($B38 - C$8)*C$16, 0, ABS(C$12), TRUE) * 2)
               + (C$5 * _xlfn.NORM.DIST($B38, C$9, ABS(C$13), FALSE) * _xlfn.NORM.DIST(($B38 - C$9)*C$17, 0, ABS(C$13), TRUE) * 2)
               + (C$6 * _xlfn.NORM.DIST($B38, C$10, ABS(C$14), FALSE) * _xlfn.NORM.DIST(($B38 - C$10)*C$18, 0, ABS(C$14), TRUE) * 2)</f>
        <v>64.106479540573204</v>
      </c>
      <c r="T38" s="4">
        <f>AZ38 + (D$3 * _xlfn.NORM.DIST($B38, D$7, ABS(D$11), FALSE) * _xlfn.NORM.DIST(($B38 - D$7)*D$15, 0, ABS(D$11), TRUE) * 2)
               + (D$4 * _xlfn.NORM.DIST($B38, D$8, ABS(D$12), FALSE) * _xlfn.NORM.DIST(($B38 - D$8)*D$16, 0, ABS(D$12), TRUE) * 2)
               + (D$5 * _xlfn.NORM.DIST($B38, D$9, ABS(D$13), FALSE) * _xlfn.NORM.DIST(($B38 - D$9)*D$17, 0, ABS(D$13), TRUE) * 2)
               + (D$6 * _xlfn.NORM.DIST($B38, D$10, ABS(D$14), FALSE) * _xlfn.NORM.DIST(($B38 - D$10)*D$18, 0, ABS(D$14), TRUE) * 2)</f>
        <v>65.749738604652549</v>
      </c>
      <c r="U38" s="4">
        <f>BA38 + (E$3 * _xlfn.NORM.DIST($B38, E$7, ABS(E$11), FALSE) * _xlfn.NORM.DIST(($B38 - E$7)*E$15, 0, ABS(E$11), TRUE) * 2)
               + (E$4 * _xlfn.NORM.DIST($B38, E$8, ABS(E$12), FALSE) * _xlfn.NORM.DIST(($B38 - E$8)*E$16, 0, ABS(E$12), TRUE) * 2)
               + (E$5 * _xlfn.NORM.DIST($B38, E$9, ABS(E$13), FALSE) * _xlfn.NORM.DIST(($B38 - E$9)*E$17, 0, ABS(E$13), TRUE) * 2)
               + (E$6 * _xlfn.NORM.DIST($B38, E$10, ABS(E$14), FALSE) * _xlfn.NORM.DIST(($B38 - E$10)*E$18, 0, ABS(E$14), TRUE) * 2)</f>
        <v>66.161168642276479</v>
      </c>
      <c r="V38" s="4">
        <f>BB38 + (F$3 * _xlfn.NORM.DIST($B38, F$7, ABS(F$11), FALSE) * _xlfn.NORM.DIST(($B38 - F$7)*F$15, 0, ABS(F$11), TRUE) * 2)
               + (F$4 * _xlfn.NORM.DIST($B38, F$8, ABS(F$12), FALSE) * _xlfn.NORM.DIST(($B38 - F$8)*F$16, 0, ABS(F$12), TRUE) * 2)
               + (F$5 * _xlfn.NORM.DIST($B38, F$9, ABS(F$13), FALSE) * _xlfn.NORM.DIST(($B38 - F$9)*F$17, 0, ABS(F$13), TRUE) * 2)
               + (F$6 * _xlfn.NORM.DIST($B38, F$10, ABS(F$14), FALSE) * _xlfn.NORM.DIST(($B38 - F$10)*F$18, 0, ABS(F$14), TRUE) * 2)</f>
        <v>63.220807814059455</v>
      </c>
      <c r="W38" s="4">
        <f>BC38 + (G$3 * _xlfn.NORM.DIST($B38, G$7, ABS(G$11), FALSE) * _xlfn.NORM.DIST(($B38 - G$7)*G$15, 0, ABS(G$11), TRUE) * 2)
               + (G$4 * _xlfn.NORM.DIST($B38, G$8, ABS(G$12), FALSE) * _xlfn.NORM.DIST(($B38 - G$8)*G$16, 0, ABS(G$12), TRUE) * 2)
               + (G$5 * _xlfn.NORM.DIST($B38, G$9, ABS(G$13), FALSE) * _xlfn.NORM.DIST(($B38 - G$9)*G$17, 0, ABS(G$13), TRUE) * 2)
               + (G$6 * _xlfn.NORM.DIST($B38, G$10, ABS(G$14), FALSE) * _xlfn.NORM.DIST(($B38 - G$10)*G$18, 0, ABS(G$14), TRUE) * 2)</f>
        <v>65.987119845508929</v>
      </c>
      <c r="X38" s="4">
        <f>BD38 + (H$3 * _xlfn.NORM.DIST($B38, H$7, ABS(H$11), FALSE) * _xlfn.NORM.DIST(($B38 - H$7)*H$15, 0, ABS(H$11), TRUE) * 2)
               + (H$4 * _xlfn.NORM.DIST($B38, H$8, ABS(H$12), FALSE) * _xlfn.NORM.DIST(($B38 - H$8)*H$16, 0, ABS(H$12), TRUE) * 2)
               + (H$5 * _xlfn.NORM.DIST($B38, H$9, ABS(H$13), FALSE) * _xlfn.NORM.DIST(($B38 - H$9)*H$17, 0, ABS(H$13), TRUE) * 2)
               + (H$6 * _xlfn.NORM.DIST($B38, H$10, ABS(H$14), FALSE) * _xlfn.NORM.DIST(($B38 - H$10)*H$18, 0, ABS(H$14), TRUE) * 2)</f>
        <v>71.293711969805173</v>
      </c>
      <c r="Y38" s="4">
        <f>BE38 + (I$3 * _xlfn.NORM.DIST($B38, I$7, ABS(I$11), FALSE) * _xlfn.NORM.DIST(($B38 - I$7)*I$15, 0, ABS(I$11), TRUE) * 2)
               + (I$4 * _xlfn.NORM.DIST($B38, I$8, ABS(I$12), FALSE) * _xlfn.NORM.DIST(($B38 - I$8)*I$16, 0, ABS(I$12), TRUE) * 2)
               + (I$5 * _xlfn.NORM.DIST($B38, I$9, ABS(I$13), FALSE) * _xlfn.NORM.DIST(($B38 - I$9)*I$17, 0, ABS(I$13), TRUE) * 2)
               + (I$6 * _xlfn.NORM.DIST($B38, I$10, ABS(I$14), FALSE) * _xlfn.NORM.DIST(($B38 - I$10)*I$18, 0, ABS(I$14), TRUE) * 2)</f>
        <v>67.658390570911891</v>
      </c>
      <c r="Z38" s="4">
        <f>BF38 + (J$3 * _xlfn.NORM.DIST($B38, J$7, ABS(J$11), FALSE) * _xlfn.NORM.DIST(($B38 - J$7)*J$15, 0, ABS(J$11), TRUE) * 2)
               + (J$4 * _xlfn.NORM.DIST($B38, J$8, ABS(J$12), FALSE) * _xlfn.NORM.DIST(($B38 - J$8)*J$16, 0, ABS(J$12), TRUE) * 2)
               + (J$5 * _xlfn.NORM.DIST($B38, J$9, ABS(J$13), FALSE) * _xlfn.NORM.DIST(($B38 - J$9)*J$17, 0, ABS(J$13), TRUE) * 2)
               + (J$6 * _xlfn.NORM.DIST($B38, J$10, ABS(J$14), FALSE) * _xlfn.NORM.DIST(($B38 - J$10)*J$18, 0, ABS(J$14), TRUE) * 2)</f>
        <v>66.015055388732733</v>
      </c>
      <c r="AA38" s="4">
        <f>BG38 + (K$3 * _xlfn.NORM.DIST($B38, K$7, ABS(K$11), FALSE) * _xlfn.NORM.DIST(($B38 - K$7)*K$15, 0, ABS(K$11), TRUE) * 2)
               + (K$4 * _xlfn.NORM.DIST($B38, K$8, ABS(K$12), FALSE) * _xlfn.NORM.DIST(($B38 - K$8)*K$16, 0, ABS(K$12), TRUE) * 2)
               + (K$5 * _xlfn.NORM.DIST($B38, K$9, ABS(K$13), FALSE) * _xlfn.NORM.DIST(($B38 - K$9)*K$17, 0, ABS(K$13), TRUE) * 2)
               + (K$6 * _xlfn.NORM.DIST($B38, K$10, ABS(K$14), FALSE) * _xlfn.NORM.DIST(($B38 - K$10)*K$18, 0, ABS(K$14), TRUE) * 2)</f>
        <v>63.551572891354702</v>
      </c>
      <c r="AB38" s="4">
        <f>BH38 + (L$3 * _xlfn.NORM.DIST($B38, L$7, ABS(L$11), FALSE) * _xlfn.NORM.DIST(($B38 - L$7)*L$15, 0, ABS(L$11), TRUE) * 2)
               + (L$4 * _xlfn.NORM.DIST($B38, L$8, ABS(L$12), FALSE) * _xlfn.NORM.DIST(($B38 - L$8)*L$16, 0, ABS(L$12), TRUE) * 2)
               + (L$5 * _xlfn.NORM.DIST($B38, L$9, ABS(L$13), FALSE) * _xlfn.NORM.DIST(($B38 - L$9)*L$17, 0, ABS(L$13), TRUE) * 2)
               + (L$6 * _xlfn.NORM.DIST($B38, L$10, ABS(L$14), FALSE) * _xlfn.NORM.DIST(($B38 - L$10)*L$18, 0, ABS(L$14), TRUE) * 2)</f>
        <v>61.819793054600375</v>
      </c>
      <c r="AC38" s="4">
        <f>BI38 + (M$3 * _xlfn.NORM.DIST($B38, M$7, ABS(M$11), FALSE) * _xlfn.NORM.DIST(($B38 - M$7)*M$15, 0, ABS(M$11), TRUE) * 2)
               + (M$4 * _xlfn.NORM.DIST($B38, M$8, ABS(M$12), FALSE) * _xlfn.NORM.DIST(($B38 - M$8)*M$16, 0, ABS(M$12), TRUE) * 2)
               + (M$5 * _xlfn.NORM.DIST($B38, M$9, ABS(M$13), FALSE) * _xlfn.NORM.DIST(($B38 - M$9)*M$17, 0, ABS(M$13), TRUE) * 2)
               + (M$6 * _xlfn.NORM.DIST($B38, M$10, ABS(M$14), FALSE) * _xlfn.NORM.DIST(($B38 - M$10)*M$18, 0, ABS(M$14), TRUE) * 2)</f>
        <v>61.482568703966216</v>
      </c>
      <c r="AD38" s="4">
        <f>BJ38 + (N$3 * _xlfn.NORM.DIST($B38, N$7, ABS(N$11), FALSE) * _xlfn.NORM.DIST(($B38 - N$7)*N$15, 0, ABS(N$11), TRUE) * 2)
               + (N$4 * _xlfn.NORM.DIST($B38, N$8, ABS(N$12), FALSE) * _xlfn.NORM.DIST(($B38 - N$8)*N$16, 0, ABS(N$12), TRUE) * 2)
               + (N$5 * _xlfn.NORM.DIST($B38, N$9, ABS(N$13), FALSE) * _xlfn.NORM.DIST(($B38 - N$9)*N$17, 0, ABS(N$13), TRUE) * 2)
               + (N$6 * _xlfn.NORM.DIST($B38, N$10, ABS(N$14), FALSE) * _xlfn.NORM.DIST(($B38 - N$10)*N$18, 0, ABS(N$14), TRUE) * 2)</f>
        <v>64.764716098275329</v>
      </c>
      <c r="AE38" s="4">
        <f>BK38 + (O$3 * _xlfn.NORM.DIST($B38, O$7, ABS(O$11), FALSE) * _xlfn.NORM.DIST(($B38 - O$7)*O$15, 0, ABS(O$11), TRUE) * 2)
               + (O$4 * _xlfn.NORM.DIST($B38, O$8, ABS(O$12), FALSE) * _xlfn.NORM.DIST(($B38 - O$8)*O$16, 0, ABS(O$12), TRUE) * 2)
               + (O$5 * _xlfn.NORM.DIST($B38, O$9, ABS(O$13), FALSE) * _xlfn.NORM.DIST(($B38 - O$9)*O$17, 0, ABS(O$13), TRUE) * 2)
               + (O$6 * _xlfn.NORM.DIST($B38, O$10, ABS(O$14), FALSE) * _xlfn.NORM.DIST(($B38 - O$10)*O$18, 0, ABS(O$14), TRUE) * 2)</f>
        <v>73.178962945121214</v>
      </c>
      <c r="AF38" s="4">
        <f t="shared" si="8"/>
        <v>66.258266055436167</v>
      </c>
      <c r="AG38" s="4">
        <f t="shared" si="8"/>
        <v>64.596231943494246</v>
      </c>
      <c r="AI38" s="4">
        <f>IF(OR($B38 &lt; C$231, $B38 &gt; C$234), 0, C38-S38)</f>
        <v>0.45852045942679354</v>
      </c>
      <c r="AJ38" s="4">
        <f>IF(OR($B38 &lt; D$231, $B38 &gt; D$234), 0, D38-T38)</f>
        <v>-5.5738604652546542E-2</v>
      </c>
      <c r="AK38" s="4">
        <f>IF(OR($B38 &lt; E$231, $B38 &gt; E$234), 0, E38-U38)</f>
        <v>-0.95116864227648534</v>
      </c>
      <c r="AL38" s="4">
        <f>IF(OR($B38 &lt; F$231, $B38 &gt; F$234), 0, F38-V38)</f>
        <v>-0.97080781405945515</v>
      </c>
      <c r="AM38" s="4">
        <f>IF(OR($B38 &lt; G$231, $B38 &gt; G$234), 0, G38-W38)</f>
        <v>-1.0541198455089216</v>
      </c>
      <c r="AN38" s="4">
        <f>IF(OR($B38 &lt; H$231, $B38 &gt; H$234), 0, H38-X38)</f>
        <v>0.63928803019483382</v>
      </c>
      <c r="AO38" s="4">
        <f>IF(OR($B38 &lt; I$231, $B38 &gt; I$234), 0, I38-Y38)</f>
        <v>-0.59139057091189784</v>
      </c>
      <c r="AP38" s="4">
        <f>IF(OR($B38 &lt; J$231, $B38 &gt; J$234), 0, J38-Z38)</f>
        <v>-1.1980553887327403</v>
      </c>
      <c r="AQ38" s="4">
        <f>IF(OR($B38 &lt; K$231, $B38 &gt; K$234), 0, K38-AA38)</f>
        <v>0.73142710864529903</v>
      </c>
      <c r="AR38" s="4">
        <f>IF(OR($B38 &lt; L$231, $B38 &gt; L$234), 0, L38-AB38)</f>
        <v>0.58020694539962392</v>
      </c>
      <c r="AS38" s="4">
        <f>IF(OR($B38 &lt; M$231, $B38 &gt; M$234), 0, M38-AC38)</f>
        <v>-0.59956870396621298</v>
      </c>
      <c r="AT38" s="4">
        <f>IF(OR($B38 &lt; N$231, $B38 &gt; N$234), 0, N38-AD38)</f>
        <v>-0.81471609827532632</v>
      </c>
      <c r="AU38" s="4">
        <f>IF(OR($B38 &lt; O$231, $B38 &gt; O$234), 0, O38-AE38)</f>
        <v>0.80403705487879051</v>
      </c>
      <c r="AV38" s="4">
        <f t="shared" si="9"/>
        <v>0.32473394456383176</v>
      </c>
      <c r="AW38" s="4">
        <f t="shared" si="9"/>
        <v>0.35376805650575704</v>
      </c>
      <c r="AY38" s="2">
        <f t="shared" si="24"/>
        <v>64.106456351328248</v>
      </c>
      <c r="AZ38" s="2">
        <f t="shared" si="10"/>
        <v>65.749734959811974</v>
      </c>
      <c r="BA38" s="2">
        <f t="shared" si="10"/>
        <v>66.161165904332691</v>
      </c>
      <c r="BB38" s="2">
        <f t="shared" si="10"/>
        <v>63.220807653828267</v>
      </c>
      <c r="BC38" s="2">
        <f t="shared" si="10"/>
        <v>65.987119730303931</v>
      </c>
      <c r="BD38" s="2">
        <f t="shared" si="10"/>
        <v>71.293711876726064</v>
      </c>
      <c r="BE38" s="2">
        <f t="shared" si="10"/>
        <v>67.65839053160272</v>
      </c>
      <c r="BF38" s="2">
        <f t="shared" si="10"/>
        <v>66.015055349610066</v>
      </c>
      <c r="BG38" s="2">
        <f t="shared" si="10"/>
        <v>63.551572878336209</v>
      </c>
      <c r="BH38" s="2">
        <f t="shared" si="10"/>
        <v>61.819793051682709</v>
      </c>
      <c r="BI38" s="2">
        <f t="shared" si="10"/>
        <v>61.482568701282126</v>
      </c>
      <c r="BJ38" s="2">
        <f t="shared" si="10"/>
        <v>64.76471605201337</v>
      </c>
      <c r="BK38" s="2">
        <f t="shared" si="10"/>
        <v>73.178962882693909</v>
      </c>
      <c r="BL38" s="2">
        <f t="shared" si="10"/>
        <v>66.258266003806028</v>
      </c>
      <c r="BM38" s="2">
        <f t="shared" si="10"/>
        <v>64.596231943393306</v>
      </c>
      <c r="BO38" s="2">
        <f t="shared" si="25"/>
        <v>64.564999999999998</v>
      </c>
      <c r="BP38" s="2">
        <f t="shared" si="11"/>
        <v>65.694000000000003</v>
      </c>
      <c r="BQ38" s="2">
        <f t="shared" si="11"/>
        <v>65.209999999999994</v>
      </c>
      <c r="BR38" s="2">
        <f t="shared" si="11"/>
        <v>62.25</v>
      </c>
      <c r="BS38" s="2">
        <f t="shared" si="11"/>
        <v>64.933000000000007</v>
      </c>
      <c r="BT38" s="2">
        <f t="shared" si="11"/>
        <v>71.933000000000007</v>
      </c>
      <c r="BU38" s="2">
        <f t="shared" si="11"/>
        <v>67.066999999999993</v>
      </c>
      <c r="BV38" s="2">
        <f t="shared" si="11"/>
        <v>64.816999999999993</v>
      </c>
      <c r="BW38" s="2">
        <f t="shared" si="11"/>
        <v>64.283000000000001</v>
      </c>
      <c r="BX38" s="2">
        <f t="shared" si="11"/>
        <v>62.4</v>
      </c>
      <c r="BY38" s="2">
        <f t="shared" si="11"/>
        <v>60.883000000000003</v>
      </c>
      <c r="BZ38" s="2">
        <f t="shared" si="11"/>
        <v>63.95</v>
      </c>
      <c r="CA38" s="2">
        <f t="shared" si="11"/>
        <v>73.983000000000004</v>
      </c>
      <c r="CB38" s="2">
        <f t="shared" si="11"/>
        <v>66.582999999999998</v>
      </c>
      <c r="CC38" s="2">
        <f t="shared" si="11"/>
        <v>64.95</v>
      </c>
      <c r="CE38" s="2" t="str">
        <f t="shared" si="26"/>
        <v/>
      </c>
      <c r="CF38" s="2" t="str">
        <f t="shared" si="12"/>
        <v/>
      </c>
      <c r="CG38" s="2" t="str">
        <f t="shared" si="12"/>
        <v/>
      </c>
      <c r="CH38" s="2" t="str">
        <f t="shared" si="12"/>
        <v/>
      </c>
      <c r="CI38" s="2" t="str">
        <f t="shared" si="12"/>
        <v/>
      </c>
      <c r="CJ38" s="2" t="str">
        <f t="shared" si="12"/>
        <v/>
      </c>
      <c r="CK38" s="2" t="str">
        <f t="shared" si="12"/>
        <v/>
      </c>
      <c r="CL38" s="2" t="str">
        <f t="shared" si="12"/>
        <v/>
      </c>
      <c r="CM38" s="2" t="str">
        <f t="shared" si="12"/>
        <v/>
      </c>
      <c r="CN38" s="2" t="str">
        <f t="shared" si="12"/>
        <v/>
      </c>
      <c r="CO38" s="2" t="str">
        <f t="shared" si="12"/>
        <v/>
      </c>
      <c r="CP38" s="2" t="str">
        <f t="shared" si="12"/>
        <v/>
      </c>
      <c r="CQ38" s="2" t="str">
        <f t="shared" si="12"/>
        <v/>
      </c>
      <c r="CR38" s="2" t="str">
        <f t="shared" si="12"/>
        <v/>
      </c>
      <c r="CS38" s="2" t="str">
        <f t="shared" si="12"/>
        <v/>
      </c>
      <c r="CU38" s="2" t="str">
        <f t="shared" si="27"/>
        <v/>
      </c>
      <c r="CV38" s="2" t="str">
        <f t="shared" si="13"/>
        <v/>
      </c>
      <c r="CW38" s="2" t="str">
        <f t="shared" si="13"/>
        <v/>
      </c>
      <c r="CX38" s="2" t="str">
        <f t="shared" si="13"/>
        <v/>
      </c>
      <c r="CY38" s="2" t="str">
        <f t="shared" si="13"/>
        <v/>
      </c>
      <c r="CZ38" s="2" t="str">
        <f t="shared" si="13"/>
        <v/>
      </c>
      <c r="DA38" s="2" t="str">
        <f t="shared" si="13"/>
        <v/>
      </c>
      <c r="DB38" s="2" t="str">
        <f t="shared" si="13"/>
        <v/>
      </c>
      <c r="DC38" s="2" t="str">
        <f t="shared" si="13"/>
        <v/>
      </c>
      <c r="DD38" s="2" t="str">
        <f t="shared" si="13"/>
        <v/>
      </c>
      <c r="DE38" s="2" t="str">
        <f t="shared" si="13"/>
        <v/>
      </c>
      <c r="DF38" s="2" t="str">
        <f t="shared" si="13"/>
        <v/>
      </c>
      <c r="DG38" s="2" t="str">
        <f t="shared" si="13"/>
        <v/>
      </c>
      <c r="DH38" s="2" t="str">
        <f t="shared" si="13"/>
        <v/>
      </c>
      <c r="DI38" s="2" t="str">
        <f t="shared" si="13"/>
        <v/>
      </c>
      <c r="DK38" s="2">
        <f t="shared" si="14"/>
        <v>64.106635080645162</v>
      </c>
      <c r="DL38" s="2">
        <f t="shared" si="14"/>
        <v>65.750046370967723</v>
      </c>
      <c r="DM38" s="2">
        <f t="shared" si="14"/>
        <v>66.161272177419377</v>
      </c>
      <c r="DN38" s="2">
        <f t="shared" si="14"/>
        <v>63.220914661319085</v>
      </c>
      <c r="DO38" s="2">
        <f t="shared" si="14"/>
        <v>65.987030791788854</v>
      </c>
      <c r="DP38" s="2">
        <f t="shared" si="14"/>
        <v>71.29316544117647</v>
      </c>
      <c r="DQ38" s="2">
        <f t="shared" si="14"/>
        <v>67.658053702346024</v>
      </c>
      <c r="DR38" s="2">
        <f t="shared" si="14"/>
        <v>66.014774560117289</v>
      </c>
      <c r="DS38" s="2">
        <f t="shared" si="14"/>
        <v>63.551574193548383</v>
      </c>
      <c r="DT38" s="2">
        <f t="shared" si="14"/>
        <v>61.819811790878759</v>
      </c>
      <c r="DU38" s="2">
        <f t="shared" si="14"/>
        <v>61.482535928809789</v>
      </c>
      <c r="DV38" s="2">
        <f t="shared" si="14"/>
        <v>64.764614552785929</v>
      </c>
      <c r="DW38" s="2">
        <f t="shared" si="14"/>
        <v>73.178731729055244</v>
      </c>
      <c r="DX38" s="2">
        <f t="shared" si="14"/>
        <v>66.257785539215718</v>
      </c>
      <c r="DY38" s="2">
        <f t="shared" si="14"/>
        <v>64.594945539135182</v>
      </c>
      <c r="EA38" s="2">
        <f t="shared" si="15"/>
        <v>58.554495447138883</v>
      </c>
      <c r="EB38" s="2">
        <f t="shared" si="15"/>
        <v>56.339329763456888</v>
      </c>
      <c r="EC38" s="2">
        <f t="shared" si="15"/>
        <v>63.459499206978585</v>
      </c>
      <c r="ED38" s="2">
        <f t="shared" si="15"/>
        <v>60.910208500060634</v>
      </c>
      <c r="EE38" s="2">
        <f t="shared" si="15"/>
        <v>67.950132980575077</v>
      </c>
      <c r="EF38" s="2">
        <f t="shared" si="15"/>
        <v>84.387542542777709</v>
      </c>
      <c r="EG38" s="2">
        <f t="shared" si="15"/>
        <v>76.743222864304101</v>
      </c>
      <c r="EH38" s="2">
        <f t="shared" si="15"/>
        <v>73.163136152954806</v>
      </c>
      <c r="EI38" s="2">
        <f t="shared" si="15"/>
        <v>63.521168836769903</v>
      </c>
      <c r="EJ38" s="2">
        <f t="shared" si="15"/>
        <v>61.379748328557781</v>
      </c>
      <c r="EK38" s="2">
        <f t="shared" si="15"/>
        <v>62.224464060691787</v>
      </c>
      <c r="EL38" s="2">
        <f t="shared" si="15"/>
        <v>67.248053505535054</v>
      </c>
      <c r="EM38" s="2">
        <f t="shared" si="15"/>
        <v>75.726097170971713</v>
      </c>
      <c r="EN38" s="2">
        <f t="shared" si="15"/>
        <v>68.640303922212709</v>
      </c>
      <c r="EO38" s="2">
        <f t="shared" si="15"/>
        <v>67.562438341410882</v>
      </c>
      <c r="EQ38" s="2">
        <f t="shared" si="16"/>
        <v>53.87322438706714</v>
      </c>
      <c r="ER38" s="2">
        <f t="shared" si="16"/>
        <v>59.330980209202096</v>
      </c>
      <c r="ES38" s="2">
        <f t="shared" si="16"/>
        <v>62.8257156069808</v>
      </c>
      <c r="ET38" s="2">
        <f t="shared" si="16"/>
        <v>61.190993989549206</v>
      </c>
      <c r="EU38" s="2">
        <f t="shared" si="16"/>
        <v>69.099995204946396</v>
      </c>
      <c r="EV38" s="2">
        <f t="shared" si="16"/>
        <v>73.556369763332441</v>
      </c>
      <c r="EW38" s="2">
        <f t="shared" si="16"/>
        <v>74.419866248796623</v>
      </c>
      <c r="EX38" s="2">
        <f t="shared" si="16"/>
        <v>68.435657181728914</v>
      </c>
      <c r="EY38" s="2">
        <f t="shared" si="16"/>
        <v>60.153707610287583</v>
      </c>
      <c r="EZ38" s="2">
        <f t="shared" si="16"/>
        <v>60.426488411120182</v>
      </c>
      <c r="FA38" s="2">
        <f t="shared" si="16"/>
        <v>61.311297558124878</v>
      </c>
      <c r="FB38" s="2">
        <f t="shared" si="16"/>
        <v>67.058222139879305</v>
      </c>
      <c r="FC38" s="2">
        <f t="shared" si="16"/>
        <v>74.357943014228383</v>
      </c>
      <c r="FD38" s="2">
        <f t="shared" si="16"/>
        <v>67.750455502762165</v>
      </c>
      <c r="FE38" s="2">
        <f t="shared" si="16"/>
        <v>67.517020922351946</v>
      </c>
      <c r="FG38" s="2">
        <f t="shared" si="17"/>
        <v>3.2191070132701286E-5</v>
      </c>
      <c r="FH38" s="2">
        <f t="shared" si="17"/>
        <v>3.3091120410538621E-5</v>
      </c>
      <c r="FI38" s="2">
        <f t="shared" si="17"/>
        <v>3.9334573144625794E-5</v>
      </c>
      <c r="FJ38" s="2">
        <f t="shared" si="17"/>
        <v>4.6309432460346877E-5</v>
      </c>
      <c r="FK38" s="2">
        <f t="shared" si="17"/>
        <v>4.5305086637907278E-5</v>
      </c>
      <c r="FL38" s="2">
        <f t="shared" si="17"/>
        <v>4.1730549547118059E-5</v>
      </c>
      <c r="FM38" s="2">
        <f t="shared" si="17"/>
        <v>3.7074626923789897E-5</v>
      </c>
      <c r="FN38" s="2">
        <f t="shared" si="17"/>
        <v>3.9280258977553917E-5</v>
      </c>
      <c r="FO38" s="2">
        <f t="shared" si="17"/>
        <v>4.3255888337548377E-5</v>
      </c>
      <c r="FP38" s="2">
        <f t="shared" si="17"/>
        <v>4.258293919422591E-5</v>
      </c>
      <c r="FQ38" s="2">
        <f t="shared" si="17"/>
        <v>4.4172031268895442E-5</v>
      </c>
      <c r="FR38" s="2">
        <f t="shared" si="17"/>
        <v>4.0870433868188298E-5</v>
      </c>
      <c r="FS38" s="2">
        <f t="shared" si="17"/>
        <v>9.0742238385802275E-5</v>
      </c>
      <c r="FT38" s="2">
        <f t="shared" si="17"/>
        <v>2.0166249734687559E-4</v>
      </c>
      <c r="FU38" s="2">
        <f t="shared" si="17"/>
        <v>4.33498697018562E-4</v>
      </c>
      <c r="FW38" s="2">
        <f t="shared" si="28"/>
        <v>1.2299706469663603E-13</v>
      </c>
      <c r="FX38" s="2">
        <f t="shared" si="18"/>
        <v>2.1827202193765893E-13</v>
      </c>
      <c r="FY38" s="2">
        <f t="shared" si="18"/>
        <v>2.6748624688125248E-13</v>
      </c>
      <c r="FZ38" s="2">
        <f t="shared" si="18"/>
        <v>3.2373611301541639E-13</v>
      </c>
      <c r="GA38" s="2">
        <f t="shared" si="18"/>
        <v>2.8871373124192946E-13</v>
      </c>
      <c r="GB38" s="2">
        <f t="shared" si="18"/>
        <v>2.6232716920281816E-13</v>
      </c>
      <c r="GC38" s="2">
        <f t="shared" si="18"/>
        <v>2.2408149980520719E-13</v>
      </c>
      <c r="GD38" s="2">
        <f t="shared" si="18"/>
        <v>3.931085543332128E-13</v>
      </c>
      <c r="GE38" s="2">
        <f t="shared" si="18"/>
        <v>4.3323830997804694E-13</v>
      </c>
      <c r="GF38" s="2">
        <f t="shared" si="18"/>
        <v>4.0914133062999655E-13</v>
      </c>
      <c r="GG38" s="2">
        <f t="shared" si="18"/>
        <v>3.3617903921187006E-13</v>
      </c>
      <c r="GH38" s="2">
        <f t="shared" si="18"/>
        <v>2.4188611423730367E-13</v>
      </c>
      <c r="GI38" s="2">
        <f t="shared" si="18"/>
        <v>2.5714471837389328E-12</v>
      </c>
      <c r="GJ38" s="2">
        <f t="shared" si="18"/>
        <v>1.8848380905039851E-11</v>
      </c>
      <c r="GK38" s="2">
        <f t="shared" si="18"/>
        <v>1.1148458597898714E-10</v>
      </c>
      <c r="GM38" s="107">
        <f t="shared" si="29"/>
        <v>1.3792195576461537E-8</v>
      </c>
      <c r="GN38" s="107">
        <f t="shared" si="19"/>
        <v>2.152037010713696E-9</v>
      </c>
      <c r="GO38" s="107">
        <f t="shared" si="19"/>
        <v>1.5779677754226657E-9</v>
      </c>
      <c r="GP38" s="107">
        <f t="shared" si="19"/>
        <v>8.6278539790013761E-11</v>
      </c>
      <c r="GQ38" s="107">
        <f t="shared" si="19"/>
        <v>6.280163782048964E-11</v>
      </c>
      <c r="GR38" s="107">
        <f t="shared" si="19"/>
        <v>5.2395460649293526E-11</v>
      </c>
      <c r="GS38" s="107">
        <f t="shared" si="19"/>
        <v>2.117194989055048E-11</v>
      </c>
      <c r="GT38" s="107">
        <f t="shared" si="19"/>
        <v>2.0275158866417915E-11</v>
      </c>
      <c r="GU38" s="107">
        <f t="shared" si="19"/>
        <v>6.5747006569034828E-12</v>
      </c>
      <c r="GV38" s="107">
        <f t="shared" si="19"/>
        <v>1.4031659703673983E-12</v>
      </c>
      <c r="GW38" s="107">
        <f t="shared" si="19"/>
        <v>1.2869812786668718E-12</v>
      </c>
      <c r="GX38" s="107">
        <f t="shared" si="19"/>
        <v>2.2983280674469967E-11</v>
      </c>
      <c r="GY38" s="107">
        <f t="shared" si="19"/>
        <v>3.404779122105245E-11</v>
      </c>
      <c r="GZ38" s="107">
        <f t="shared" si="19"/>
        <v>2.9260322607383837E-11</v>
      </c>
      <c r="HA38" s="107">
        <f t="shared" si="19"/>
        <v>6.0665005139269094E-14</v>
      </c>
      <c r="HC38" s="107">
        <f t="shared" si="33"/>
        <v>1.6413756605099081E-20</v>
      </c>
      <c r="HD38" s="107">
        <f t="shared" si="20"/>
        <v>2.0446247525891298E-22</v>
      </c>
      <c r="HE38" s="107">
        <f t="shared" si="20"/>
        <v>5.6942999570173041E-23</v>
      </c>
      <c r="HF38" s="107">
        <f t="shared" si="20"/>
        <v>2.3505850424410667E-26</v>
      </c>
      <c r="HG38" s="107">
        <f t="shared" si="20"/>
        <v>1.0831310227902145E-26</v>
      </c>
      <c r="HH38" s="107">
        <f t="shared" si="20"/>
        <v>7.7675533114439426E-27</v>
      </c>
      <c r="HI38" s="107">
        <f t="shared" si="20"/>
        <v>1.3556433481640832E-27</v>
      </c>
      <c r="HJ38" s="107">
        <f t="shared" si="20"/>
        <v>2.9782471130940481E-27</v>
      </c>
      <c r="HK38" s="107">
        <f t="shared" si="20"/>
        <v>1.5013332792714072E-28</v>
      </c>
      <c r="HL38" s="107">
        <f t="shared" si="20"/>
        <v>2.031890431265853E-30</v>
      </c>
      <c r="HM38" s="107">
        <f t="shared" si="20"/>
        <v>7.9025274152991082E-31</v>
      </c>
      <c r="HN38" s="107">
        <f t="shared" si="20"/>
        <v>7.3855955059395649E-28</v>
      </c>
      <c r="HO38" s="107">
        <f t="shared" si="20"/>
        <v>1.7804133831288735E-27</v>
      </c>
      <c r="HP38" s="107">
        <f t="shared" si="20"/>
        <v>8.2189700078568749E-28</v>
      </c>
      <c r="HQ38" s="107">
        <f t="shared" si="20"/>
        <v>4.6131861334369349E-34</v>
      </c>
      <c r="HS38" s="107">
        <f t="shared" si="30"/>
        <v>1.2051533637389809E-68</v>
      </c>
      <c r="HT38" s="107">
        <f t="shared" si="21"/>
        <v>2.3362749349968809E-74</v>
      </c>
      <c r="HU38" s="107">
        <f t="shared" si="21"/>
        <v>7.7159514354394156E-77</v>
      </c>
      <c r="HV38" s="107">
        <f t="shared" si="21"/>
        <v>1.7424209165674957E-89</v>
      </c>
      <c r="HW38" s="107">
        <f t="shared" si="21"/>
        <v>7.424791750203284E-91</v>
      </c>
      <c r="HX38" s="107">
        <f t="shared" si="21"/>
        <v>5.3406662299789054E-91</v>
      </c>
      <c r="HY38" s="107">
        <f t="shared" si="21"/>
        <v>2.3362371747449342E-93</v>
      </c>
      <c r="HZ38" s="107">
        <f t="shared" si="21"/>
        <v>2.8719246254048901E-91</v>
      </c>
      <c r="IA38" s="107">
        <f t="shared" si="21"/>
        <v>2.5115339891230651E-96</v>
      </c>
      <c r="IB38" s="107">
        <f t="shared" si="21"/>
        <v>8.188288798025926E-103</v>
      </c>
      <c r="IC38" s="107">
        <f t="shared" si="21"/>
        <v>4.8535556964153205E-105</v>
      </c>
      <c r="ID38" s="107">
        <f t="shared" si="21"/>
        <v>1.3018562598089034E-94</v>
      </c>
      <c r="IE38" s="107">
        <f t="shared" si="21"/>
        <v>5.7385884912795963E-93</v>
      </c>
      <c r="IF38" s="107">
        <f t="shared" si="21"/>
        <v>3.4392639339593792E-95</v>
      </c>
      <c r="IG38" s="107">
        <f t="shared" si="21"/>
        <v>2.9542783626158036E-63</v>
      </c>
      <c r="II38" s="107">
        <f t="shared" si="31"/>
        <v>5.9668581942321896E-142</v>
      </c>
      <c r="IJ38" s="107">
        <f t="shared" si="22"/>
        <v>1.6702113128610354E-152</v>
      </c>
      <c r="IK38" s="107">
        <f t="shared" si="22"/>
        <v>4.2121306924281446E-158</v>
      </c>
      <c r="IL38" s="107">
        <f t="shared" si="22"/>
        <v>6.6301721786857222E-186</v>
      </c>
      <c r="IM38" s="107">
        <f t="shared" si="22"/>
        <v>2.7864646378142656E-189</v>
      </c>
      <c r="IN38" s="107">
        <f t="shared" si="22"/>
        <v>5.2707456835292656E-189</v>
      </c>
      <c r="IO38" s="107">
        <f t="shared" si="22"/>
        <v>2.7564047896845527E-194</v>
      </c>
      <c r="IP38" s="107">
        <f t="shared" si="22"/>
        <v>2.0970709237629755E-189</v>
      </c>
      <c r="IQ38" s="107">
        <f t="shared" si="22"/>
        <v>4.9837911305161053E-201</v>
      </c>
      <c r="IR38" s="107">
        <f t="shared" si="22"/>
        <v>5.3378054456112596E-214</v>
      </c>
      <c r="IS38" s="107">
        <f t="shared" si="22"/>
        <v>3.1258628478440425E-219</v>
      </c>
      <c r="IT38" s="107">
        <f t="shared" si="22"/>
        <v>2.753758608074744E-196</v>
      </c>
      <c r="IU38" s="107">
        <f t="shared" si="22"/>
        <v>6.1446283905365582E-192</v>
      </c>
      <c r="IV38" s="107">
        <f t="shared" si="22"/>
        <v>6.4220941030461543E-198</v>
      </c>
      <c r="IW38" s="107">
        <f t="shared" si="22"/>
        <v>4.9549192420219132E-196</v>
      </c>
      <c r="IY38" s="107">
        <f t="shared" si="32"/>
        <v>1.3792195576477951E-8</v>
      </c>
      <c r="IZ38" s="107">
        <f t="shared" si="23"/>
        <v>2.1520370107139004E-9</v>
      </c>
      <c r="JA38" s="107">
        <f t="shared" si="23"/>
        <v>1.5779677754227226E-9</v>
      </c>
      <c r="JB38" s="107">
        <f t="shared" si="23"/>
        <v>8.6278539790013786E-11</v>
      </c>
      <c r="JC38" s="107">
        <f t="shared" si="23"/>
        <v>6.2801637820489652E-11</v>
      </c>
      <c r="JD38" s="107">
        <f t="shared" si="23"/>
        <v>5.2395460649293533E-11</v>
      </c>
      <c r="JE38" s="107">
        <f t="shared" si="23"/>
        <v>2.117194989055048E-11</v>
      </c>
      <c r="JF38" s="107">
        <f t="shared" si="23"/>
        <v>2.0275158866417918E-11</v>
      </c>
      <c r="JG38" s="107">
        <f t="shared" si="23"/>
        <v>6.5747006569034828E-12</v>
      </c>
      <c r="JH38" s="107">
        <f t="shared" si="23"/>
        <v>1.4031659703673983E-12</v>
      </c>
      <c r="JI38" s="107">
        <f t="shared" si="23"/>
        <v>1.2869812786668718E-12</v>
      </c>
      <c r="JJ38" s="107">
        <f t="shared" si="23"/>
        <v>2.2983280674469967E-11</v>
      </c>
      <c r="JK38" s="107">
        <f t="shared" si="23"/>
        <v>3.404779122105245E-11</v>
      </c>
      <c r="JL38" s="107">
        <f t="shared" si="23"/>
        <v>2.9260322607383837E-11</v>
      </c>
      <c r="JM38" s="107">
        <f t="shared" si="23"/>
        <v>6.0665005139269094E-14</v>
      </c>
    </row>
    <row r="39" spans="2:273" x14ac:dyDescent="0.25">
      <c r="B39" s="2">
        <v>11</v>
      </c>
      <c r="C39" s="37">
        <v>63.71</v>
      </c>
      <c r="D39" s="37">
        <v>65.725999999999999</v>
      </c>
      <c r="E39" s="37">
        <v>65.613</v>
      </c>
      <c r="F39" s="37">
        <v>62.466999999999999</v>
      </c>
      <c r="G39" s="37">
        <v>66.016999999999996</v>
      </c>
      <c r="H39" s="37">
        <v>71.016999999999996</v>
      </c>
      <c r="I39" s="37">
        <v>68.650000000000006</v>
      </c>
      <c r="J39" s="37">
        <v>66.417000000000002</v>
      </c>
      <c r="K39" s="37">
        <v>64.117000000000004</v>
      </c>
      <c r="L39" s="37">
        <v>61.65</v>
      </c>
      <c r="M39" s="37">
        <v>62.15</v>
      </c>
      <c r="N39" s="37">
        <v>64.5</v>
      </c>
      <c r="O39" s="37">
        <v>74.8</v>
      </c>
      <c r="P39" s="37">
        <v>66.316999999999993</v>
      </c>
      <c r="Q39" s="37">
        <v>64.117000000000004</v>
      </c>
      <c r="S39" s="4">
        <f>AY39 + (C$3 * _xlfn.NORM.DIST($B39, C$7, ABS(C$11), FALSE) * _xlfn.NORM.DIST(($B39 - C$7)*C$15, 0, ABS(C$11), TRUE) * 2)
               + (C$4 * _xlfn.NORM.DIST($B39, C$8, ABS(C$12), FALSE) * _xlfn.NORM.DIST(($B39 - C$8)*C$16, 0, ABS(C$12), TRUE) * 2)
               + (C$5 * _xlfn.NORM.DIST($B39, C$9, ABS(C$13), FALSE) * _xlfn.NORM.DIST(($B39 - C$9)*C$17, 0, ABS(C$13), TRUE) * 2)
               + (C$6 * _xlfn.NORM.DIST($B39, C$10, ABS(C$14), FALSE) * _xlfn.NORM.DIST(($B39 - C$10)*C$18, 0, ABS(C$14), TRUE) * 2)</f>
        <v>64.148608990686753</v>
      </c>
      <c r="T39" s="4">
        <f>AZ39 + (D$3 * _xlfn.NORM.DIST($B39, D$7, ABS(D$11), FALSE) * _xlfn.NORM.DIST(($B39 - D$7)*D$15, 0, ABS(D$11), TRUE) * 2)
               + (D$4 * _xlfn.NORM.DIST($B39, D$8, ABS(D$12), FALSE) * _xlfn.NORM.DIST(($B39 - D$8)*D$16, 0, ABS(D$12), TRUE) * 2)
               + (D$5 * _xlfn.NORM.DIST($B39, D$9, ABS(D$13), FALSE) * _xlfn.NORM.DIST(($B39 - D$9)*D$17, 0, ABS(D$13), TRUE) * 2)
               + (D$6 * _xlfn.NORM.DIST($B39, D$10, ABS(D$14), FALSE) * _xlfn.NORM.DIST(($B39 - D$10)*D$18, 0, ABS(D$14), TRUE) * 2)</f>
        <v>65.838370332263409</v>
      </c>
      <c r="U39" s="4">
        <f>BA39 + (E$3 * _xlfn.NORM.DIST($B39, E$7, ABS(E$11), FALSE) * _xlfn.NORM.DIST(($B39 - E$7)*E$15, 0, ABS(E$11), TRUE) * 2)
               + (E$4 * _xlfn.NORM.DIST($B39, E$8, ABS(E$12), FALSE) * _xlfn.NORM.DIST(($B39 - E$8)*E$16, 0, ABS(E$12), TRUE) * 2)
               + (E$5 * _xlfn.NORM.DIST($B39, E$9, ABS(E$13), FALSE) * _xlfn.NORM.DIST(($B39 - E$9)*E$17, 0, ABS(E$13), TRUE) * 2)
               + (E$6 * _xlfn.NORM.DIST($B39, E$10, ABS(E$14), FALSE) * _xlfn.NORM.DIST(($B39 - E$10)*E$18, 0, ABS(E$14), TRUE) * 2)</f>
        <v>66.287327599205227</v>
      </c>
      <c r="V39" s="4">
        <f>BB39 + (F$3 * _xlfn.NORM.DIST($B39, F$7, ABS(F$11), FALSE) * _xlfn.NORM.DIST(($B39 - F$7)*F$15, 0, ABS(F$11), TRUE) * 2)
               + (F$4 * _xlfn.NORM.DIST($B39, F$8, ABS(F$12), FALSE) * _xlfn.NORM.DIST(($B39 - F$8)*F$16, 0, ABS(F$12), TRUE) * 2)
               + (F$5 * _xlfn.NORM.DIST($B39, F$9, ABS(F$13), FALSE) * _xlfn.NORM.DIST(($B39 - F$9)*F$17, 0, ABS(F$13), TRUE) * 2)
               + (F$6 * _xlfn.NORM.DIST($B39, F$10, ABS(F$14), FALSE) * _xlfn.NORM.DIST(($B39 - F$10)*F$18, 0, ABS(F$14), TRUE) * 2)</f>
        <v>63.322666246038118</v>
      </c>
      <c r="W39" s="4">
        <f>BC39 + (G$3 * _xlfn.NORM.DIST($B39, G$7, ABS(G$11), FALSE) * _xlfn.NORM.DIST(($B39 - G$7)*G$15, 0, ABS(G$11), TRUE) * 2)
               + (G$4 * _xlfn.NORM.DIST($B39, G$8, ABS(G$12), FALSE) * _xlfn.NORM.DIST(($B39 - G$8)*G$16, 0, ABS(G$12), TRUE) * 2)
               + (G$5 * _xlfn.NORM.DIST($B39, G$9, ABS(G$13), FALSE) * _xlfn.NORM.DIST(($B39 - G$9)*G$17, 0, ABS(G$13), TRUE) * 2)
               + (G$6 * _xlfn.NORM.DIST($B39, G$10, ABS(G$14), FALSE) * _xlfn.NORM.DIST(($B39 - G$10)*G$18, 0, ABS(G$14), TRUE) * 2)</f>
        <v>66.190719948458664</v>
      </c>
      <c r="X39" s="4">
        <f>BD39 + (H$3 * _xlfn.NORM.DIST($B39, H$7, ABS(H$11), FALSE) * _xlfn.NORM.DIST(($B39 - H$7)*H$15, 0, ABS(H$11), TRUE) * 2)
               + (H$4 * _xlfn.NORM.DIST($B39, H$8, ABS(H$12), FALSE) * _xlfn.NORM.DIST(($B39 - H$8)*H$16, 0, ABS(H$12), TRUE) * 2)
               + (H$5 * _xlfn.NORM.DIST($B39, H$9, ABS(H$13), FALSE) * _xlfn.NORM.DIST(($B39 - H$9)*H$17, 0, ABS(H$13), TRUE) * 2)
               + (H$6 * _xlfn.NORM.DIST($B39, H$10, ABS(H$14), FALSE) * _xlfn.NORM.DIST(($B39 - H$10)*H$18, 0, ABS(H$14), TRUE) * 2)</f>
        <v>71.432104968535896</v>
      </c>
      <c r="Y39" s="4">
        <f>BE39 + (I$3 * _xlfn.NORM.DIST($B39, I$7, ABS(I$11), FALSE) * _xlfn.NORM.DIST(($B39 - I$7)*I$15, 0, ABS(I$11), TRUE) * 2)
               + (I$4 * _xlfn.NORM.DIST($B39, I$8, ABS(I$12), FALSE) * _xlfn.NORM.DIST(($B39 - I$8)*I$16, 0, ABS(I$12), TRUE) * 2)
               + (I$5 * _xlfn.NORM.DIST($B39, I$9, ABS(I$13), FALSE) * _xlfn.NORM.DIST(($B39 - I$9)*I$17, 0, ABS(I$13), TRUE) * 2)
               + (I$6 * _xlfn.NORM.DIST($B39, I$10, ABS(I$14), FALSE) * _xlfn.NORM.DIST(($B39 - I$10)*I$18, 0, ABS(I$14), TRUE) * 2)</f>
        <v>67.821686835028061</v>
      </c>
      <c r="Z39" s="4">
        <f>BF39 + (J$3 * _xlfn.NORM.DIST($B39, J$7, ABS(J$11), FALSE) * _xlfn.NORM.DIST(($B39 - J$7)*J$15, 0, ABS(J$11), TRUE) * 2)
               + (J$4 * _xlfn.NORM.DIST($B39, J$8, ABS(J$12), FALSE) * _xlfn.NORM.DIST(($B39 - J$8)*J$16, 0, ABS(J$12), TRUE) * 2)
               + (J$5 * _xlfn.NORM.DIST($B39, J$9, ABS(J$13), FALSE) * _xlfn.NORM.DIST(($B39 - J$9)*J$17, 0, ABS(J$13), TRUE) * 2)
               + (J$6 * _xlfn.NORM.DIST($B39, J$10, ABS(J$14), FALSE) * _xlfn.NORM.DIST(($B39 - J$10)*J$18, 0, ABS(J$14), TRUE) * 2)</f>
        <v>66.201325578778267</v>
      </c>
      <c r="AA39" s="4">
        <f>BG39 + (K$3 * _xlfn.NORM.DIST($B39, K$7, ABS(K$11), FALSE) * _xlfn.NORM.DIST(($B39 - K$7)*K$15, 0, ABS(K$11), TRUE) * 2)
               + (K$4 * _xlfn.NORM.DIST($B39, K$8, ABS(K$12), FALSE) * _xlfn.NORM.DIST(($B39 - K$8)*K$16, 0, ABS(K$12), TRUE) * 2)
               + (K$5 * _xlfn.NORM.DIST($B39, K$9, ABS(K$13), FALSE) * _xlfn.NORM.DIST(($B39 - K$9)*K$17, 0, ABS(K$13), TRUE) * 2)
               + (K$6 * _xlfn.NORM.DIST($B39, K$10, ABS(K$14), FALSE) * _xlfn.NORM.DIST(($B39 - K$10)*K$18, 0, ABS(K$14), TRUE) * 2)</f>
        <v>63.616289853301772</v>
      </c>
      <c r="AB39" s="4">
        <f>BH39 + (L$3 * _xlfn.NORM.DIST($B39, L$7, ABS(L$11), FALSE) * _xlfn.NORM.DIST(($B39 - L$7)*L$15, 0, ABS(L$11), TRUE) * 2)
               + (L$4 * _xlfn.NORM.DIST($B39, L$8, ABS(L$12), FALSE) * _xlfn.NORM.DIST(($B39 - L$8)*L$16, 0, ABS(L$12), TRUE) * 2)
               + (L$5 * _xlfn.NORM.DIST($B39, L$9, ABS(L$13), FALSE) * _xlfn.NORM.DIST(($B39 - L$9)*L$17, 0, ABS(L$13), TRUE) * 2)
               + (L$6 * _xlfn.NORM.DIST($B39, L$10, ABS(L$14), FALSE) * _xlfn.NORM.DIST(($B39 - L$10)*L$18, 0, ABS(L$14), TRUE) * 2)</f>
        <v>61.89042763885984</v>
      </c>
      <c r="AC39" s="4">
        <f>BI39 + (M$3 * _xlfn.NORM.DIST($B39, M$7, ABS(M$11), FALSE) * _xlfn.NORM.DIST(($B39 - M$7)*M$15, 0, ABS(M$11), TRUE) * 2)
               + (M$4 * _xlfn.NORM.DIST($B39, M$8, ABS(M$12), FALSE) * _xlfn.NORM.DIST(($B39 - M$8)*M$16, 0, ABS(M$12), TRUE) * 2)
               + (M$5 * _xlfn.NORM.DIST($B39, M$9, ABS(M$13), FALSE) * _xlfn.NORM.DIST(($B39 - M$9)*M$17, 0, ABS(M$13), TRUE) * 2)
               + (M$6 * _xlfn.NORM.DIST($B39, M$10, ABS(M$14), FALSE) * _xlfn.NORM.DIST(($B39 - M$10)*M$18, 0, ABS(M$14), TRUE) * 2)</f>
        <v>61.603757599832576</v>
      </c>
      <c r="AD39" s="4">
        <f>BJ39 + (N$3 * _xlfn.NORM.DIST($B39, N$7, ABS(N$11), FALSE) * _xlfn.NORM.DIST(($B39 - N$7)*N$15, 0, ABS(N$11), TRUE) * 2)
               + (N$4 * _xlfn.NORM.DIST($B39, N$8, ABS(N$12), FALSE) * _xlfn.NORM.DIST(($B39 - N$8)*N$16, 0, ABS(N$12), TRUE) * 2)
               + (N$5 * _xlfn.NORM.DIST($B39, N$9, ABS(N$13), FALSE) * _xlfn.NORM.DIST(($B39 - N$9)*N$17, 0, ABS(N$13), TRUE) * 2)
               + (N$6 * _xlfn.NORM.DIST($B39, N$10, ABS(N$14), FALSE) * _xlfn.NORM.DIST(($B39 - N$10)*N$18, 0, ABS(N$14), TRUE) * 2)</f>
        <v>64.878191221307887</v>
      </c>
      <c r="AE39" s="4">
        <f>BK39 + (O$3 * _xlfn.NORM.DIST($B39, O$7, ABS(O$11), FALSE) * _xlfn.NORM.DIST(($B39 - O$7)*O$15, 0, ABS(O$11), TRUE) * 2)
               + (O$4 * _xlfn.NORM.DIST($B39, O$8, ABS(O$12), FALSE) * _xlfn.NORM.DIST(($B39 - O$8)*O$16, 0, ABS(O$12), TRUE) * 2)
               + (O$5 * _xlfn.NORM.DIST($B39, O$9, ABS(O$13), FALSE) * _xlfn.NORM.DIST(($B39 - O$9)*O$17, 0, ABS(O$13), TRUE) * 2)
               + (O$6 * _xlfn.NORM.DIST($B39, O$10, ABS(O$14), FALSE) * _xlfn.NORM.DIST(($B39 - O$10)*O$18, 0, ABS(O$14), TRUE) * 2)</f>
        <v>73.318169253434206</v>
      </c>
      <c r="AF39" s="4">
        <f t="shared" si="8"/>
        <v>66.290681137993573</v>
      </c>
      <c r="AG39" s="4">
        <f t="shared" si="8"/>
        <v>64.584629899055685</v>
      </c>
      <c r="AI39" s="4">
        <f>IF(OR($B39 &lt; C$231, $B39 &gt; C$234), 0, C39-S39)</f>
        <v>-0.43860899068675252</v>
      </c>
      <c r="AJ39" s="4">
        <f>IF(OR($B39 &lt; D$231, $B39 &gt; D$234), 0, D39-T39)</f>
        <v>-0.11237033226340998</v>
      </c>
      <c r="AK39" s="4">
        <f>IF(OR($B39 &lt; E$231, $B39 &gt; E$234), 0, E39-U39)</f>
        <v>-0.67432759920522756</v>
      </c>
      <c r="AL39" s="4">
        <f>IF(OR($B39 &lt; F$231, $B39 &gt; F$234), 0, F39-V39)</f>
        <v>-0.85566624603811903</v>
      </c>
      <c r="AM39" s="4">
        <f>IF(OR($B39 &lt; G$231, $B39 &gt; G$234), 0, G39-W39)</f>
        <v>-0.17371994845866823</v>
      </c>
      <c r="AN39" s="4">
        <f>IF(OR($B39 &lt; H$231, $B39 &gt; H$234), 0, H39-X39)</f>
        <v>-0.41510496853589984</v>
      </c>
      <c r="AO39" s="4">
        <f>IF(OR($B39 &lt; I$231, $B39 &gt; I$234), 0, I39-Y39)</f>
        <v>0.82831316497194507</v>
      </c>
      <c r="AP39" s="4">
        <f>IF(OR($B39 &lt; J$231, $B39 &gt; J$234), 0, J39-Z39)</f>
        <v>0.21567442122173475</v>
      </c>
      <c r="AQ39" s="4">
        <f>IF(OR($B39 &lt; K$231, $B39 &gt; K$234), 0, K39-AA39)</f>
        <v>0.50071014669823199</v>
      </c>
      <c r="AR39" s="4">
        <f>IF(OR($B39 &lt; L$231, $B39 &gt; L$234), 0, L39-AB39)</f>
        <v>-0.24042763885984186</v>
      </c>
      <c r="AS39" s="4">
        <f>IF(OR($B39 &lt; M$231, $B39 &gt; M$234), 0, M39-AC39)</f>
        <v>0.5462424001674222</v>
      </c>
      <c r="AT39" s="4">
        <f>IF(OR($B39 &lt; N$231, $B39 &gt; N$234), 0, N39-AD39)</f>
        <v>-0.37819122130788685</v>
      </c>
      <c r="AU39" s="4">
        <f>IF(OR($B39 &lt; O$231, $B39 &gt; O$234), 0, O39-AE39)</f>
        <v>1.4818307465657909</v>
      </c>
      <c r="AV39" s="4">
        <f t="shared" si="9"/>
        <v>2.6318862006419863E-2</v>
      </c>
      <c r="AW39" s="4">
        <f t="shared" si="9"/>
        <v>-0.4676298990556802</v>
      </c>
      <c r="AY39" s="2">
        <f t="shared" si="24"/>
        <v>64.14856186296646</v>
      </c>
      <c r="AZ39" s="2">
        <f t="shared" si="10"/>
        <v>65.838362294618634</v>
      </c>
      <c r="BA39" s="2">
        <f t="shared" si="10"/>
        <v>66.287321396896786</v>
      </c>
      <c r="BB39" s="2">
        <f t="shared" si="10"/>
        <v>63.322665827419037</v>
      </c>
      <c r="BC39" s="2">
        <f t="shared" si="10"/>
        <v>66.190719643824522</v>
      </c>
      <c r="BD39" s="2">
        <f t="shared" si="10"/>
        <v>71.432104722367839</v>
      </c>
      <c r="BE39" s="2">
        <f t="shared" si="10"/>
        <v>67.821686728068585</v>
      </c>
      <c r="BF39" s="2">
        <f t="shared" si="10"/>
        <v>66.201325471520718</v>
      </c>
      <c r="BG39" s="2">
        <f t="shared" si="10"/>
        <v>63.616289815420956</v>
      </c>
      <c r="BH39" s="2">
        <f t="shared" si="10"/>
        <v>61.890427629783019</v>
      </c>
      <c r="BI39" s="2">
        <f t="shared" si="10"/>
        <v>61.603757591415764</v>
      </c>
      <c r="BJ39" s="2">
        <f t="shared" si="10"/>
        <v>64.878191094682137</v>
      </c>
      <c r="BK39" s="2">
        <f t="shared" si="10"/>
        <v>73.318169087619367</v>
      </c>
      <c r="BL39" s="2">
        <f t="shared" si="10"/>
        <v>66.290680999585518</v>
      </c>
      <c r="BM39" s="2">
        <f t="shared" si="10"/>
        <v>64.584629898694743</v>
      </c>
      <c r="BO39" s="2">
        <f t="shared" si="25"/>
        <v>63.71</v>
      </c>
      <c r="BP39" s="2">
        <f t="shared" si="11"/>
        <v>65.725999999999999</v>
      </c>
      <c r="BQ39" s="2">
        <f t="shared" si="11"/>
        <v>65.613</v>
      </c>
      <c r="BR39" s="2">
        <f t="shared" si="11"/>
        <v>62.466999999999999</v>
      </c>
      <c r="BS39" s="2">
        <f t="shared" si="11"/>
        <v>66.016999999999996</v>
      </c>
      <c r="BT39" s="2">
        <f t="shared" si="11"/>
        <v>71.016999999999996</v>
      </c>
      <c r="BU39" s="2">
        <f t="shared" si="11"/>
        <v>68.650000000000006</v>
      </c>
      <c r="BV39" s="2">
        <f t="shared" si="11"/>
        <v>66.417000000000002</v>
      </c>
      <c r="BW39" s="2">
        <f t="shared" si="11"/>
        <v>64.117000000000004</v>
      </c>
      <c r="BX39" s="2">
        <f t="shared" si="11"/>
        <v>61.65</v>
      </c>
      <c r="BY39" s="2">
        <f t="shared" si="11"/>
        <v>62.15</v>
      </c>
      <c r="BZ39" s="2">
        <f t="shared" si="11"/>
        <v>64.5</v>
      </c>
      <c r="CA39" s="2">
        <f t="shared" si="11"/>
        <v>74.8</v>
      </c>
      <c r="CB39" s="2">
        <f t="shared" si="11"/>
        <v>66.316999999999993</v>
      </c>
      <c r="CC39" s="2">
        <f t="shared" si="11"/>
        <v>64.117000000000004</v>
      </c>
      <c r="CE39" s="2" t="str">
        <f t="shared" si="26"/>
        <v/>
      </c>
      <c r="CF39" s="2" t="str">
        <f t="shared" si="12"/>
        <v/>
      </c>
      <c r="CG39" s="2" t="str">
        <f t="shared" si="12"/>
        <v/>
      </c>
      <c r="CH39" s="2" t="str">
        <f t="shared" si="12"/>
        <v/>
      </c>
      <c r="CI39" s="2" t="str">
        <f t="shared" si="12"/>
        <v/>
      </c>
      <c r="CJ39" s="2" t="str">
        <f t="shared" si="12"/>
        <v/>
      </c>
      <c r="CK39" s="2" t="str">
        <f t="shared" si="12"/>
        <v/>
      </c>
      <c r="CL39" s="2" t="str">
        <f t="shared" si="12"/>
        <v/>
      </c>
      <c r="CM39" s="2" t="str">
        <f t="shared" si="12"/>
        <v/>
      </c>
      <c r="CN39" s="2" t="str">
        <f t="shared" si="12"/>
        <v/>
      </c>
      <c r="CO39" s="2" t="str">
        <f t="shared" si="12"/>
        <v/>
      </c>
      <c r="CP39" s="2" t="str">
        <f t="shared" si="12"/>
        <v/>
      </c>
      <c r="CQ39" s="2" t="str">
        <f t="shared" si="12"/>
        <v/>
      </c>
      <c r="CR39" s="2" t="str">
        <f t="shared" si="12"/>
        <v/>
      </c>
      <c r="CS39" s="2" t="str">
        <f t="shared" si="12"/>
        <v/>
      </c>
      <c r="CU39" s="2" t="str">
        <f t="shared" si="27"/>
        <v/>
      </c>
      <c r="CV39" s="2" t="str">
        <f t="shared" si="13"/>
        <v/>
      </c>
      <c r="CW39" s="2" t="str">
        <f t="shared" si="13"/>
        <v/>
      </c>
      <c r="CX39" s="2" t="str">
        <f t="shared" si="13"/>
        <v/>
      </c>
      <c r="CY39" s="2" t="str">
        <f t="shared" si="13"/>
        <v/>
      </c>
      <c r="CZ39" s="2" t="str">
        <f t="shared" si="13"/>
        <v/>
      </c>
      <c r="DA39" s="2" t="str">
        <f t="shared" si="13"/>
        <v/>
      </c>
      <c r="DB39" s="2" t="str">
        <f t="shared" si="13"/>
        <v/>
      </c>
      <c r="DC39" s="2" t="str">
        <f t="shared" si="13"/>
        <v/>
      </c>
      <c r="DD39" s="2" t="str">
        <f t="shared" si="13"/>
        <v/>
      </c>
      <c r="DE39" s="2" t="str">
        <f t="shared" si="13"/>
        <v/>
      </c>
      <c r="DF39" s="2" t="str">
        <f t="shared" si="13"/>
        <v/>
      </c>
      <c r="DG39" s="2" t="str">
        <f t="shared" si="13"/>
        <v/>
      </c>
      <c r="DH39" s="2" t="str">
        <f t="shared" si="13"/>
        <v/>
      </c>
      <c r="DI39" s="2" t="str">
        <f t="shared" si="13"/>
        <v/>
      </c>
      <c r="DK39" s="2">
        <f t="shared" si="14"/>
        <v>64.148791935483885</v>
      </c>
      <c r="DL39" s="2">
        <f t="shared" si="14"/>
        <v>65.838759530791762</v>
      </c>
      <c r="DM39" s="2">
        <f t="shared" si="14"/>
        <v>66.287467008797677</v>
      </c>
      <c r="DN39" s="2">
        <f t="shared" si="14"/>
        <v>63.322812722816408</v>
      </c>
      <c r="DO39" s="2">
        <f t="shared" si="14"/>
        <v>66.190627016129028</v>
      </c>
      <c r="DP39" s="2">
        <f t="shared" si="14"/>
        <v>71.431440508021396</v>
      </c>
      <c r="DQ39" s="2">
        <f t="shared" si="14"/>
        <v>67.821279875366557</v>
      </c>
      <c r="DR39" s="2">
        <f t="shared" si="14"/>
        <v>66.200992118768326</v>
      </c>
      <c r="DS39" s="2">
        <f t="shared" si="14"/>
        <v>63.616304838709674</v>
      </c>
      <c r="DT39" s="2">
        <f t="shared" si="14"/>
        <v>61.890463181312576</v>
      </c>
      <c r="DU39" s="2">
        <f t="shared" si="14"/>
        <v>61.603732146829806</v>
      </c>
      <c r="DV39" s="2">
        <f t="shared" si="14"/>
        <v>64.878078445747803</v>
      </c>
      <c r="DW39" s="2">
        <f t="shared" si="14"/>
        <v>73.31792156862744</v>
      </c>
      <c r="DX39" s="2">
        <f t="shared" si="14"/>
        <v>66.290149509803953</v>
      </c>
      <c r="DY39" s="2">
        <f t="shared" si="14"/>
        <v>64.583170771756969</v>
      </c>
      <c r="EA39" s="2">
        <f t="shared" si="15"/>
        <v>58.471608214319943</v>
      </c>
      <c r="EB39" s="2">
        <f t="shared" si="15"/>
        <v>56.303312907431554</v>
      </c>
      <c r="EC39" s="2">
        <f t="shared" si="15"/>
        <v>63.346928628072952</v>
      </c>
      <c r="ED39" s="2">
        <f t="shared" si="15"/>
        <v>60.803141142233542</v>
      </c>
      <c r="EE39" s="2">
        <f t="shared" si="15"/>
        <v>67.814675485622772</v>
      </c>
      <c r="EF39" s="2">
        <f t="shared" si="15"/>
        <v>84.074693919104106</v>
      </c>
      <c r="EG39" s="2">
        <f t="shared" si="15"/>
        <v>76.538230476455695</v>
      </c>
      <c r="EH39" s="2">
        <f t="shared" si="15"/>
        <v>72.942144167632293</v>
      </c>
      <c r="EI39" s="2">
        <f t="shared" si="15"/>
        <v>63.340422061118865</v>
      </c>
      <c r="EJ39" s="2">
        <f t="shared" si="15"/>
        <v>61.227289261836539</v>
      </c>
      <c r="EK39" s="2">
        <f t="shared" si="15"/>
        <v>62.061297351163688</v>
      </c>
      <c r="EL39" s="2">
        <f t="shared" si="15"/>
        <v>67.067464944649444</v>
      </c>
      <c r="EM39" s="2">
        <f t="shared" si="15"/>
        <v>75.530502332381815</v>
      </c>
      <c r="EN39" s="2">
        <f t="shared" si="15"/>
        <v>68.465628966559336</v>
      </c>
      <c r="EO39" s="2">
        <f t="shared" si="15"/>
        <v>67.402973223404459</v>
      </c>
      <c r="EQ39" s="2">
        <f t="shared" si="16"/>
        <v>53.842359874435701</v>
      </c>
      <c r="ER39" s="2">
        <f t="shared" si="16"/>
        <v>59.255653526086533</v>
      </c>
      <c r="ES39" s="2">
        <f t="shared" si="16"/>
        <v>62.719811932838631</v>
      </c>
      <c r="ET39" s="2">
        <f t="shared" si="16"/>
        <v>61.079595138723974</v>
      </c>
      <c r="EU39" s="2">
        <f t="shared" si="16"/>
        <v>68.950198132188532</v>
      </c>
      <c r="EV39" s="2">
        <f t="shared" si="16"/>
        <v>73.371113350645871</v>
      </c>
      <c r="EW39" s="2">
        <f t="shared" si="16"/>
        <v>74.241038628386164</v>
      </c>
      <c r="EX39" s="2">
        <f t="shared" si="16"/>
        <v>68.270594305153537</v>
      </c>
      <c r="EY39" s="2">
        <f t="shared" si="16"/>
        <v>60.012905589018843</v>
      </c>
      <c r="EZ39" s="2">
        <f t="shared" si="16"/>
        <v>60.285134550429525</v>
      </c>
      <c r="FA39" s="2">
        <f t="shared" si="16"/>
        <v>61.158889144010452</v>
      </c>
      <c r="FB39" s="2">
        <f t="shared" si="16"/>
        <v>66.879226442732516</v>
      </c>
      <c r="FC39" s="2">
        <f t="shared" si="16"/>
        <v>74.178421801790449</v>
      </c>
      <c r="FD39" s="2">
        <f t="shared" si="16"/>
        <v>67.585546654243899</v>
      </c>
      <c r="FE39" s="2">
        <f t="shared" si="16"/>
        <v>67.356925042347342</v>
      </c>
      <c r="FG39" s="2">
        <f t="shared" si="17"/>
        <v>4.0525818436720294E-5</v>
      </c>
      <c r="FH39" s="2">
        <f t="shared" si="17"/>
        <v>4.1658895450653419E-5</v>
      </c>
      <c r="FI39" s="2">
        <f t="shared" si="17"/>
        <v>4.9518789358814298E-5</v>
      </c>
      <c r="FJ39" s="2">
        <f t="shared" si="17"/>
        <v>5.8299422279862586E-5</v>
      </c>
      <c r="FK39" s="2">
        <f t="shared" si="17"/>
        <v>5.7035055794392847E-5</v>
      </c>
      <c r="FL39" s="2">
        <f t="shared" si="17"/>
        <v>5.2535081626206382E-5</v>
      </c>
      <c r="FM39" s="2">
        <f t="shared" si="17"/>
        <v>4.6673741919619319E-5</v>
      </c>
      <c r="FN39" s="2">
        <f t="shared" si="17"/>
        <v>4.9450413265495382E-5</v>
      </c>
      <c r="FO39" s="2">
        <f t="shared" si="17"/>
        <v>5.4455327135554729E-5</v>
      </c>
      <c r="FP39" s="2">
        <f t="shared" si="17"/>
        <v>5.360815318744988E-5</v>
      </c>
      <c r="FQ39" s="2">
        <f t="shared" si="17"/>
        <v>5.5608656644237608E-5</v>
      </c>
      <c r="FR39" s="2">
        <f t="shared" si="17"/>
        <v>5.1452283299385248E-5</v>
      </c>
      <c r="FS39" s="2">
        <f t="shared" si="17"/>
        <v>1.1186890904159071E-4</v>
      </c>
      <c r="FT39" s="2">
        <f t="shared" si="17"/>
        <v>2.4430927169539189E-4</v>
      </c>
      <c r="FU39" s="2">
        <f t="shared" si="17"/>
        <v>5.1745715131929632E-4</v>
      </c>
      <c r="FW39" s="2">
        <f t="shared" si="28"/>
        <v>1.5484413032268127E-13</v>
      </c>
      <c r="FX39" s="2">
        <f t="shared" si="18"/>
        <v>2.7478819510099693E-13</v>
      </c>
      <c r="FY39" s="2">
        <f t="shared" si="18"/>
        <v>3.3674523350423345E-13</v>
      </c>
      <c r="FZ39" s="2">
        <f t="shared" si="18"/>
        <v>4.0755961939054164E-13</v>
      </c>
      <c r="GA39" s="2">
        <f t="shared" si="18"/>
        <v>3.6346905299434901E-13</v>
      </c>
      <c r="GB39" s="2">
        <f t="shared" si="18"/>
        <v>3.3025033951343327E-13</v>
      </c>
      <c r="GC39" s="2">
        <f t="shared" si="18"/>
        <v>2.8210189441770844E-13</v>
      </c>
      <c r="GD39" s="2">
        <f t="shared" si="18"/>
        <v>4.9489434864369876E-13</v>
      </c>
      <c r="GE39" s="2">
        <f t="shared" si="18"/>
        <v>5.4541471779406203E-13</v>
      </c>
      <c r="GF39" s="2">
        <f t="shared" si="18"/>
        <v>5.1507841814532679E-13</v>
      </c>
      <c r="GG39" s="2">
        <f t="shared" si="18"/>
        <v>4.232243353763337E-13</v>
      </c>
      <c r="GH39" s="2">
        <f t="shared" si="18"/>
        <v>3.0451657597347025E-13</v>
      </c>
      <c r="GI39" s="2">
        <f t="shared" si="18"/>
        <v>3.1702002761181278E-12</v>
      </c>
      <c r="GJ39" s="2">
        <f t="shared" si="18"/>
        <v>2.2835334786731723E-11</v>
      </c>
      <c r="GK39" s="2">
        <f t="shared" si="18"/>
        <v>1.3308769465004438E-10</v>
      </c>
      <c r="GM39" s="107">
        <f t="shared" si="29"/>
        <v>2.8632539810263913E-8</v>
      </c>
      <c r="GN39" s="107">
        <f t="shared" si="19"/>
        <v>4.8485299785605977E-9</v>
      </c>
      <c r="GO39" s="107">
        <f t="shared" si="19"/>
        <v>3.653463286466786E-9</v>
      </c>
      <c r="GP39" s="107">
        <f t="shared" si="19"/>
        <v>2.3049966193866989E-10</v>
      </c>
      <c r="GQ39" s="107">
        <f t="shared" si="19"/>
        <v>1.6980797674007139E-10</v>
      </c>
      <c r="GR39" s="107">
        <f t="shared" si="19"/>
        <v>1.4166952475147091E-10</v>
      </c>
      <c r="GS39" s="107">
        <f t="shared" si="19"/>
        <v>5.8883299151276347E-11</v>
      </c>
      <c r="GT39" s="107">
        <f t="shared" si="19"/>
        <v>5.6823106041268429E-11</v>
      </c>
      <c r="GU39" s="107">
        <f t="shared" si="19"/>
        <v>1.9561685574604355E-11</v>
      </c>
      <c r="GV39" s="107">
        <f t="shared" si="19"/>
        <v>4.4635995099744251E-12</v>
      </c>
      <c r="GW39" s="107">
        <f t="shared" si="19"/>
        <v>4.1270287208800655E-12</v>
      </c>
      <c r="GX39" s="107">
        <f t="shared" si="19"/>
        <v>6.4314270711257523E-11</v>
      </c>
      <c r="GY39" s="107">
        <f t="shared" si="19"/>
        <v>9.2427775474120514E-11</v>
      </c>
      <c r="GZ39" s="107">
        <f t="shared" si="19"/>
        <v>8.0173411251178877E-11</v>
      </c>
      <c r="HA39" s="107">
        <f t="shared" si="19"/>
        <v>2.2184167601916823E-13</v>
      </c>
      <c r="HC39" s="107">
        <f t="shared" si="33"/>
        <v>6.1273187689864824E-20</v>
      </c>
      <c r="HD39" s="107">
        <f t="shared" si="20"/>
        <v>8.8016433019545383E-22</v>
      </c>
      <c r="HE39" s="107">
        <f t="shared" si="20"/>
        <v>2.5941294988300514E-22</v>
      </c>
      <c r="HF39" s="107">
        <f t="shared" si="20"/>
        <v>1.3948693164409766E-25</v>
      </c>
      <c r="HG39" s="107">
        <f t="shared" si="20"/>
        <v>6.5645862589061702E-26</v>
      </c>
      <c r="HH39" s="107">
        <f t="shared" si="20"/>
        <v>4.6977727800724476E-26</v>
      </c>
      <c r="HI39" s="107">
        <f t="shared" si="20"/>
        <v>8.5515889838390485E-27</v>
      </c>
      <c r="HJ39" s="107">
        <f t="shared" si="20"/>
        <v>1.8787205132408567E-26</v>
      </c>
      <c r="HK39" s="107">
        <f t="shared" si="20"/>
        <v>1.0566764631264629E-27</v>
      </c>
      <c r="HL39" s="107">
        <f t="shared" si="20"/>
        <v>1.6225154973794516E-29</v>
      </c>
      <c r="HM39" s="107">
        <f t="shared" si="20"/>
        <v>6.4750952744975975E-30</v>
      </c>
      <c r="HN39" s="107">
        <f t="shared" si="20"/>
        <v>4.7704414278265905E-27</v>
      </c>
      <c r="HO39" s="107">
        <f t="shared" si="20"/>
        <v>1.0905177238594912E-26</v>
      </c>
      <c r="HP39" s="107">
        <f t="shared" si="20"/>
        <v>5.1495772199108158E-27</v>
      </c>
      <c r="HQ39" s="107">
        <f t="shared" si="20"/>
        <v>4.5878344353031581E-33</v>
      </c>
      <c r="HS39" s="107">
        <f t="shared" si="30"/>
        <v>2.4589050545536843E-67</v>
      </c>
      <c r="HT39" s="107">
        <f t="shared" si="21"/>
        <v>6.4710649538938072E-73</v>
      </c>
      <c r="HU39" s="107">
        <f t="shared" si="21"/>
        <v>2.4640018699995393E-75</v>
      </c>
      <c r="HV39" s="107">
        <f t="shared" si="21"/>
        <v>1.0403680191007015E-87</v>
      </c>
      <c r="HW39" s="107">
        <f t="shared" si="21"/>
        <v>4.6743063828419018E-89</v>
      </c>
      <c r="HX39" s="107">
        <f t="shared" si="21"/>
        <v>3.3176302860742051E-89</v>
      </c>
      <c r="HY39" s="107">
        <f t="shared" si="21"/>
        <v>1.5877664099535804E-91</v>
      </c>
      <c r="HZ39" s="107">
        <f t="shared" si="21"/>
        <v>1.9114191981552567E-89</v>
      </c>
      <c r="IA39" s="107">
        <f t="shared" si="21"/>
        <v>2.1755766403759606E-94</v>
      </c>
      <c r="IB39" s="107">
        <f t="shared" si="21"/>
        <v>9.4657681629271639E-101</v>
      </c>
      <c r="IC39" s="107">
        <f t="shared" si="21"/>
        <v>6.0644421940499045E-103</v>
      </c>
      <c r="ID39" s="107">
        <f t="shared" si="21"/>
        <v>9.4132708920313229E-93</v>
      </c>
      <c r="IE39" s="107">
        <f t="shared" si="21"/>
        <v>3.6470484889218916E-91</v>
      </c>
      <c r="IF39" s="107">
        <f t="shared" si="21"/>
        <v>2.3579860108631712E-93</v>
      </c>
      <c r="IG39" s="107">
        <f t="shared" si="21"/>
        <v>4.5939368773771633E-62</v>
      </c>
      <c r="II39" s="107">
        <f t="shared" si="31"/>
        <v>8.6149915795071097E-140</v>
      </c>
      <c r="IJ39" s="107">
        <f t="shared" si="22"/>
        <v>3.8939993155686977E-150</v>
      </c>
      <c r="IK39" s="107">
        <f t="shared" si="22"/>
        <v>1.2510197683476325E-155</v>
      </c>
      <c r="IL39" s="107">
        <f t="shared" si="22"/>
        <v>5.668856334880607E-183</v>
      </c>
      <c r="IM39" s="107">
        <f t="shared" si="22"/>
        <v>2.6243412517296933E-186</v>
      </c>
      <c r="IN39" s="107">
        <f t="shared" si="22"/>
        <v>4.8046394008501539E-186</v>
      </c>
      <c r="IO39" s="107">
        <f t="shared" si="22"/>
        <v>2.9326631397795389E-191</v>
      </c>
      <c r="IP39" s="107">
        <f t="shared" si="22"/>
        <v>2.1358195369405243E-186</v>
      </c>
      <c r="IQ39" s="107">
        <f t="shared" si="22"/>
        <v>7.994877544531014E-198</v>
      </c>
      <c r="IR39" s="107">
        <f t="shared" si="22"/>
        <v>1.3631470714120459E-210</v>
      </c>
      <c r="IS39" s="107">
        <f t="shared" si="22"/>
        <v>9.1710420119980397E-216</v>
      </c>
      <c r="IT39" s="107">
        <f t="shared" si="22"/>
        <v>3.2087089916253496E-193</v>
      </c>
      <c r="IU39" s="107">
        <f t="shared" si="22"/>
        <v>5.6924702293153147E-189</v>
      </c>
      <c r="IV39" s="107">
        <f t="shared" si="22"/>
        <v>6.9056850099159568E-195</v>
      </c>
      <c r="IW39" s="107">
        <f t="shared" si="22"/>
        <v>4.802254700415026E-193</v>
      </c>
      <c r="IY39" s="107">
        <f t="shared" si="32"/>
        <v>2.8632539810325187E-8</v>
      </c>
      <c r="IZ39" s="107">
        <f t="shared" si="23"/>
        <v>4.8485299785614778E-9</v>
      </c>
      <c r="JA39" s="107">
        <f t="shared" si="23"/>
        <v>3.6534632864670453E-9</v>
      </c>
      <c r="JB39" s="107">
        <f t="shared" si="23"/>
        <v>2.3049966193867002E-10</v>
      </c>
      <c r="JC39" s="107">
        <f t="shared" si="23"/>
        <v>1.6980797674007146E-10</v>
      </c>
      <c r="JD39" s="107">
        <f t="shared" si="23"/>
        <v>1.4166952475147097E-10</v>
      </c>
      <c r="JE39" s="107">
        <f t="shared" si="23"/>
        <v>5.888329915127636E-11</v>
      </c>
      <c r="JF39" s="107">
        <f t="shared" si="23"/>
        <v>5.6823106041268448E-11</v>
      </c>
      <c r="JG39" s="107">
        <f t="shared" si="23"/>
        <v>1.9561685574604355E-11</v>
      </c>
      <c r="JH39" s="107">
        <f t="shared" si="23"/>
        <v>4.4635995099744251E-12</v>
      </c>
      <c r="JI39" s="107">
        <f t="shared" si="23"/>
        <v>4.1270287208800655E-12</v>
      </c>
      <c r="JJ39" s="107">
        <f t="shared" si="23"/>
        <v>6.4314270711257523E-11</v>
      </c>
      <c r="JK39" s="107">
        <f t="shared" si="23"/>
        <v>9.2427775474120526E-11</v>
      </c>
      <c r="JL39" s="107">
        <f t="shared" si="23"/>
        <v>8.0173411251178877E-11</v>
      </c>
      <c r="JM39" s="107">
        <f t="shared" si="23"/>
        <v>2.2184167601916823E-13</v>
      </c>
    </row>
    <row r="40" spans="2:273" x14ac:dyDescent="0.25">
      <c r="B40" s="2">
        <v>12</v>
      </c>
      <c r="C40" s="37">
        <v>64.338999999999999</v>
      </c>
      <c r="D40" s="37">
        <v>65.951999999999998</v>
      </c>
      <c r="E40" s="37">
        <v>65.5</v>
      </c>
      <c r="F40" s="37">
        <v>62.567</v>
      </c>
      <c r="G40" s="37">
        <v>65.716999999999999</v>
      </c>
      <c r="H40" s="37">
        <v>71.483000000000004</v>
      </c>
      <c r="I40" s="37">
        <v>67.966999999999999</v>
      </c>
      <c r="J40" s="37">
        <v>66.582999999999998</v>
      </c>
      <c r="K40" s="37">
        <v>64.117000000000004</v>
      </c>
      <c r="L40" s="37">
        <v>62.116999999999997</v>
      </c>
      <c r="M40" s="37">
        <v>61.232999999999997</v>
      </c>
      <c r="N40" s="37">
        <v>64</v>
      </c>
      <c r="O40" s="37">
        <v>72.566999999999993</v>
      </c>
      <c r="P40" s="37">
        <v>65.5</v>
      </c>
      <c r="Q40" s="37">
        <v>64.132999999999996</v>
      </c>
      <c r="S40" s="4">
        <f>AY40 + (C$3 * _xlfn.NORM.DIST($B40, C$7, ABS(C$11), FALSE) * _xlfn.NORM.DIST(($B40 - C$7)*C$15, 0, ABS(C$11), TRUE) * 2)
               + (C$4 * _xlfn.NORM.DIST($B40, C$8, ABS(C$12), FALSE) * _xlfn.NORM.DIST(($B40 - C$8)*C$16, 0, ABS(C$12), TRUE) * 2)
               + (C$5 * _xlfn.NORM.DIST($B40, C$9, ABS(C$13), FALSE) * _xlfn.NORM.DIST(($B40 - C$9)*C$17, 0, ABS(C$13), TRUE) * 2)
               + (C$6 * _xlfn.NORM.DIST($B40, C$10, ABS(C$14), FALSE) * _xlfn.NORM.DIST(($B40 - C$10)*C$18, 0, ABS(C$14), TRUE) * 2)</f>
        <v>64.190747030889241</v>
      </c>
      <c r="T40" s="4">
        <f>AZ40 + (D$3 * _xlfn.NORM.DIST($B40, D$7, ABS(D$11), FALSE) * _xlfn.NORM.DIST(($B40 - D$7)*D$15, 0, ABS(D$11), TRUE) * 2)
               + (D$4 * _xlfn.NORM.DIST($B40, D$8, ABS(D$12), FALSE) * _xlfn.NORM.DIST(($B40 - D$8)*D$16, 0, ABS(D$12), TRUE) * 2)
               + (D$5 * _xlfn.NORM.DIST($B40, D$9, ABS(D$13), FALSE) * _xlfn.NORM.DIST(($B40 - D$9)*D$17, 0, ABS(D$13), TRUE) * 2)
               + (D$6 * _xlfn.NORM.DIST($B40, D$10, ABS(D$14), FALSE) * _xlfn.NORM.DIST(($B40 - D$10)*D$18, 0, ABS(D$14), TRUE) * 2)</f>
        <v>65.926983474967813</v>
      </c>
      <c r="U40" s="4">
        <f>BA40 + (E$3 * _xlfn.NORM.DIST($B40, E$7, ABS(E$11), FALSE) * _xlfn.NORM.DIST(($B40 - E$7)*E$15, 0, ABS(E$11), TRUE) * 2)
               + (E$4 * _xlfn.NORM.DIST($B40, E$8, ABS(E$12), FALSE) * _xlfn.NORM.DIST(($B40 - E$8)*E$16, 0, ABS(E$12), TRUE) * 2)
               + (E$5 * _xlfn.NORM.DIST($B40, E$9, ABS(E$13), FALSE) * _xlfn.NORM.DIST(($B40 - E$9)*E$17, 0, ABS(E$13), TRUE) * 2)
               + (E$6 * _xlfn.NORM.DIST($B40, E$10, ABS(E$14), FALSE) * _xlfn.NORM.DIST(($B40 - E$10)*E$18, 0, ABS(E$14), TRUE) * 2)</f>
        <v>66.413477432299771</v>
      </c>
      <c r="V40" s="4">
        <f>BB40 + (F$3 * _xlfn.NORM.DIST($B40, F$7, ABS(F$11), FALSE) * _xlfn.NORM.DIST(($B40 - F$7)*F$15, 0, ABS(F$11), TRUE) * 2)
               + (F$4 * _xlfn.NORM.DIST($B40, F$8, ABS(F$12), FALSE) * _xlfn.NORM.DIST(($B40 - F$8)*F$16, 0, ABS(F$12), TRUE) * 2)
               + (F$5 * _xlfn.NORM.DIST($B40, F$9, ABS(F$13), FALSE) * _xlfn.NORM.DIST(($B40 - F$9)*F$17, 0, ABS(F$13), TRUE) * 2)
               + (F$6 * _xlfn.NORM.DIST($B40, F$10, ABS(F$14), FALSE) * _xlfn.NORM.DIST(($B40 - F$10)*F$18, 0, ABS(F$14), TRUE) * 2)</f>
        <v>63.424511589488958</v>
      </c>
      <c r="W40" s="4">
        <f>BC40 + (G$3 * _xlfn.NORM.DIST($B40, G$7, ABS(G$11), FALSE) * _xlfn.NORM.DIST(($B40 - G$7)*G$15, 0, ABS(G$11), TRUE) * 2)
               + (G$4 * _xlfn.NORM.DIST($B40, G$8, ABS(G$12), FALSE) * _xlfn.NORM.DIST(($B40 - G$8)*G$16, 0, ABS(G$12), TRUE) * 2)
               + (G$5 * _xlfn.NORM.DIST($B40, G$9, ABS(G$13), FALSE) * _xlfn.NORM.DIST(($B40 - G$9)*G$17, 0, ABS(G$13), TRUE) * 2)
               + (G$6 * _xlfn.NORM.DIST($B40, G$10, ABS(G$14), FALSE) * _xlfn.NORM.DIST(($B40 - G$10)*G$18, 0, ABS(G$14), TRUE) * 2)</f>
        <v>66.394316292932615</v>
      </c>
      <c r="X40" s="4">
        <f>BD40 + (H$3 * _xlfn.NORM.DIST($B40, H$7, ABS(H$11), FALSE) * _xlfn.NORM.DIST(($B40 - H$7)*H$15, 0, ABS(H$11), TRUE) * 2)
               + (H$4 * _xlfn.NORM.DIST($B40, H$8, ABS(H$12), FALSE) * _xlfn.NORM.DIST(($B40 - H$8)*H$16, 0, ABS(H$12), TRUE) * 2)
               + (H$5 * _xlfn.NORM.DIST($B40, H$9, ABS(H$13), FALSE) * _xlfn.NORM.DIST(($B40 - H$9)*H$17, 0, ABS(H$13), TRUE) * 2)
               + (H$6 * _xlfn.NORM.DIST($B40, H$10, ABS(H$14), FALSE) * _xlfn.NORM.DIST(($B40 - H$10)*H$18, 0, ABS(H$14), TRUE) * 2)</f>
        <v>71.570522560495434</v>
      </c>
      <c r="Y40" s="4">
        <f>BE40 + (I$3 * _xlfn.NORM.DIST($B40, I$7, ABS(I$11), FALSE) * _xlfn.NORM.DIST(($B40 - I$7)*I$15, 0, ABS(I$11), TRUE) * 2)
               + (I$4 * _xlfn.NORM.DIST($B40, I$8, ABS(I$12), FALSE) * _xlfn.NORM.DIST(($B40 - I$8)*I$16, 0, ABS(I$12), TRUE) * 2)
               + (I$5 * _xlfn.NORM.DIST($B40, I$9, ABS(I$13), FALSE) * _xlfn.NORM.DIST(($B40 - I$9)*I$17, 0, ABS(I$13), TRUE) * 2)
               + (I$6 * _xlfn.NORM.DIST($B40, I$10, ABS(I$14), FALSE) * _xlfn.NORM.DIST(($B40 - I$10)*I$18, 0, ABS(I$14), TRUE) * 2)</f>
        <v>67.98499688805839</v>
      </c>
      <c r="Z40" s="4">
        <f>BF40 + (J$3 * _xlfn.NORM.DIST($B40, J$7, ABS(J$11), FALSE) * _xlfn.NORM.DIST(($B40 - J$7)*J$15, 0, ABS(J$11), TRUE) * 2)
               + (J$4 * _xlfn.NORM.DIST($B40, J$8, ABS(J$12), FALSE) * _xlfn.NORM.DIST(($B40 - J$8)*J$16, 0, ABS(J$12), TRUE) * 2)
               + (J$5 * _xlfn.NORM.DIST($B40, J$9, ABS(J$13), FALSE) * _xlfn.NORM.DIST(($B40 - J$9)*J$17, 0, ABS(J$13), TRUE) * 2)
               + (J$6 * _xlfn.NORM.DIST($B40, J$10, ABS(J$14), FALSE) * _xlfn.NORM.DIST(($B40 - J$10)*J$18, 0, ABS(J$14), TRUE) * 2)</f>
        <v>66.387604275367124</v>
      </c>
      <c r="AA40" s="4">
        <f>BG40 + (K$3 * _xlfn.NORM.DIST($B40, K$7, ABS(K$11), FALSE) * _xlfn.NORM.DIST(($B40 - K$7)*K$15, 0, ABS(K$11), TRUE) * 2)
               + (K$4 * _xlfn.NORM.DIST($B40, K$8, ABS(K$12), FALSE) * _xlfn.NORM.DIST(($B40 - K$8)*K$16, 0, ABS(K$12), TRUE) * 2)
               + (K$5 * _xlfn.NORM.DIST($B40, K$9, ABS(K$13), FALSE) * _xlfn.NORM.DIST(($B40 - K$9)*K$17, 0, ABS(K$13), TRUE) * 2)
               + (K$6 * _xlfn.NORM.DIST($B40, K$10, ABS(K$14), FALSE) * _xlfn.NORM.DIST(($B40 - K$10)*K$18, 0, ABS(K$14), TRUE) * 2)</f>
        <v>63.680999849951462</v>
      </c>
      <c r="AB40" s="4">
        <f>BH40 + (L$3 * _xlfn.NORM.DIST($B40, L$7, ABS(L$11), FALSE) * _xlfn.NORM.DIST(($B40 - L$7)*L$15, 0, ABS(L$11), TRUE) * 2)
               + (L$4 * _xlfn.NORM.DIST($B40, L$8, ABS(L$12), FALSE) * _xlfn.NORM.DIST(($B40 - L$8)*L$16, 0, ABS(L$12), TRUE) * 2)
               + (L$5 * _xlfn.NORM.DIST($B40, L$9, ABS(L$13), FALSE) * _xlfn.NORM.DIST(($B40 - L$9)*L$17, 0, ABS(L$13), TRUE) * 2)
               + (L$6 * _xlfn.NORM.DIST($B40, L$10, ABS(L$14), FALSE) * _xlfn.NORM.DIST(($B40 - L$10)*L$18, 0, ABS(L$14), TRUE) * 2)</f>
        <v>61.961054785931246</v>
      </c>
      <c r="AC40" s="4">
        <f>BI40 + (M$3 * _xlfn.NORM.DIST($B40, M$7, ABS(M$11), FALSE) * _xlfn.NORM.DIST(($B40 - M$7)*M$15, 0, ABS(M$11), TRUE) * 2)
               + (M$4 * _xlfn.NORM.DIST($B40, M$8, ABS(M$12), FALSE) * _xlfn.NORM.DIST(($B40 - M$8)*M$16, 0, ABS(M$12), TRUE) * 2)
               + (M$5 * _xlfn.NORM.DIST($B40, M$9, ABS(M$13), FALSE) * _xlfn.NORM.DIST(($B40 - M$9)*M$17, 0, ABS(M$13), TRUE) * 2)
               + (M$6 * _xlfn.NORM.DIST($B40, M$10, ABS(M$14), FALSE) * _xlfn.NORM.DIST(($B40 - M$10)*M$18, 0, ABS(M$14), TRUE) * 2)</f>
        <v>61.724940515774747</v>
      </c>
      <c r="AD40" s="4">
        <f>BJ40 + (N$3 * _xlfn.NORM.DIST($B40, N$7, ABS(N$11), FALSE) * _xlfn.NORM.DIST(($B40 - N$7)*N$15, 0, ABS(N$11), TRUE) * 2)
               + (N$4 * _xlfn.NORM.DIST($B40, N$8, ABS(N$12), FALSE) * _xlfn.NORM.DIST(($B40 - N$8)*N$16, 0, ABS(N$12), TRUE) * 2)
               + (N$5 * _xlfn.NORM.DIST($B40, N$9, ABS(N$13), FALSE) * _xlfn.NORM.DIST(($B40 - N$9)*N$17, 0, ABS(N$13), TRUE) * 2)
               + (N$6 * _xlfn.NORM.DIST($B40, N$10, ABS(N$14), FALSE) * _xlfn.NORM.DIST(($B40 - N$10)*N$18, 0, ABS(N$14), TRUE) * 2)</f>
        <v>64.991665445195906</v>
      </c>
      <c r="AE40" s="4">
        <f>BK40 + (O$3 * _xlfn.NORM.DIST($B40, O$7, ABS(O$11), FALSE) * _xlfn.NORM.DIST(($B40 - O$7)*O$15, 0, ABS(O$11), TRUE) * 2)
               + (O$4 * _xlfn.NORM.DIST($B40, O$8, ABS(O$12), FALSE) * _xlfn.NORM.DIST(($B40 - O$8)*O$16, 0, ABS(O$12), TRUE) * 2)
               + (O$5 * _xlfn.NORM.DIST($B40, O$9, ABS(O$13), FALSE) * _xlfn.NORM.DIST(($B40 - O$9)*O$17, 0, ABS(O$13), TRUE) * 2)
               + (O$6 * _xlfn.NORM.DIST($B40, O$10, ABS(O$14), FALSE) * _xlfn.NORM.DIST(($B40 - O$10)*O$18, 0, ABS(O$14), TRUE) * 2)</f>
        <v>73.457370812610932</v>
      </c>
      <c r="AF40" s="4">
        <f t="shared" si="8"/>
        <v>66.323096446720342</v>
      </c>
      <c r="AG40" s="4">
        <f t="shared" si="8"/>
        <v>64.573046479289303</v>
      </c>
      <c r="AI40" s="4">
        <f>IF(OR($B40 &lt; C$231, $B40 &gt; C$234), 0, C40-S40)</f>
        <v>0.14825296911075725</v>
      </c>
      <c r="AJ40" s="4">
        <f>IF(OR($B40 &lt; D$231, $B40 &gt; D$234), 0, D40-T40)</f>
        <v>2.5016525032185655E-2</v>
      </c>
      <c r="AK40" s="4">
        <f>IF(OR($B40 &lt; E$231, $B40 &gt; E$234), 0, E40-U40)</f>
        <v>-0.91347743229977141</v>
      </c>
      <c r="AL40" s="4">
        <f>IF(OR($B40 &lt; F$231, $B40 &gt; F$234), 0, F40-V40)</f>
        <v>-0.85751158948895778</v>
      </c>
      <c r="AM40" s="4">
        <f>IF(OR($B40 &lt; G$231, $B40 &gt; G$234), 0, G40-W40)</f>
        <v>-0.67731629293261619</v>
      </c>
      <c r="AN40" s="4">
        <f>IF(OR($B40 &lt; H$231, $B40 &gt; H$234), 0, H40-X40)</f>
        <v>-8.7522560495429502E-2</v>
      </c>
      <c r="AO40" s="4">
        <f>IF(OR($B40 &lt; I$231, $B40 &gt; I$234), 0, I40-Y40)</f>
        <v>-1.7996888058391391E-2</v>
      </c>
      <c r="AP40" s="4">
        <f>IF(OR($B40 &lt; J$231, $B40 &gt; J$234), 0, J40-Z40)</f>
        <v>0.19539572463287413</v>
      </c>
      <c r="AQ40" s="4">
        <f>IF(OR($B40 &lt; K$231, $B40 &gt; K$234), 0, K40-AA40)</f>
        <v>0.43600015004854242</v>
      </c>
      <c r="AR40" s="4">
        <f>IF(OR($B40 &lt; L$231, $B40 &gt; L$234), 0, L40-AB40)</f>
        <v>0.15594521406875117</v>
      </c>
      <c r="AS40" s="4">
        <f>IF(OR($B40 &lt; M$231, $B40 &gt; M$234), 0, M40-AC40)</f>
        <v>-0.49194051577475051</v>
      </c>
      <c r="AT40" s="4">
        <f>IF(OR($B40 &lt; N$231, $B40 &gt; N$234), 0, N40-AD40)</f>
        <v>-0.99166544519590616</v>
      </c>
      <c r="AU40" s="4">
        <f>IF(OR($B40 &lt; O$231, $B40 &gt; O$234), 0, O40-AE40)</f>
        <v>-0.89037081261093931</v>
      </c>
      <c r="AV40" s="4">
        <f t="shared" si="9"/>
        <v>-0.8230964467203421</v>
      </c>
      <c r="AW40" s="4">
        <f t="shared" si="9"/>
        <v>-0.44004647928930751</v>
      </c>
      <c r="AY40" s="2">
        <f t="shared" si="24"/>
        <v>64.190652769667906</v>
      </c>
      <c r="AZ40" s="2">
        <f t="shared" si="10"/>
        <v>65.926966063846876</v>
      </c>
      <c r="BA40" s="2">
        <f t="shared" si="10"/>
        <v>66.41346364344885</v>
      </c>
      <c r="BB40" s="2">
        <f t="shared" si="10"/>
        <v>63.424510520049715</v>
      </c>
      <c r="BC40" s="2">
        <f t="shared" si="10"/>
        <v>66.394315505432431</v>
      </c>
      <c r="BD40" s="2">
        <f t="shared" si="10"/>
        <v>71.57052192391194</v>
      </c>
      <c r="BE40" s="2">
        <f t="shared" si="10"/>
        <v>67.984996603598233</v>
      </c>
      <c r="BF40" s="2">
        <f t="shared" si="10"/>
        <v>66.387603988043267</v>
      </c>
      <c r="BG40" s="2">
        <f t="shared" si="10"/>
        <v>63.680999742422522</v>
      </c>
      <c r="BH40" s="2">
        <f t="shared" si="10"/>
        <v>61.961054758425469</v>
      </c>
      <c r="BI40" s="2">
        <f t="shared" si="10"/>
        <v>61.724940490072711</v>
      </c>
      <c r="BJ40" s="2">
        <f t="shared" si="10"/>
        <v>64.991665106553924</v>
      </c>
      <c r="BK40" s="2">
        <f t="shared" si="10"/>
        <v>73.457370381863981</v>
      </c>
      <c r="BL40" s="2">
        <f t="shared" si="10"/>
        <v>66.323096083933478</v>
      </c>
      <c r="BM40" s="2">
        <f t="shared" si="10"/>
        <v>64.57304647803609</v>
      </c>
      <c r="BO40" s="2">
        <f t="shared" si="25"/>
        <v>64.338999999999999</v>
      </c>
      <c r="BP40" s="2">
        <f t="shared" si="11"/>
        <v>65.951999999999998</v>
      </c>
      <c r="BQ40" s="2">
        <f t="shared" si="11"/>
        <v>65.5</v>
      </c>
      <c r="BR40" s="2">
        <f t="shared" si="11"/>
        <v>62.567</v>
      </c>
      <c r="BS40" s="2">
        <f t="shared" si="11"/>
        <v>65.716999999999999</v>
      </c>
      <c r="BT40" s="2">
        <f t="shared" si="11"/>
        <v>71.483000000000004</v>
      </c>
      <c r="BU40" s="2">
        <f t="shared" si="11"/>
        <v>67.966999999999999</v>
      </c>
      <c r="BV40" s="2">
        <f t="shared" si="11"/>
        <v>66.582999999999998</v>
      </c>
      <c r="BW40" s="2">
        <f t="shared" si="11"/>
        <v>64.117000000000004</v>
      </c>
      <c r="BX40" s="2">
        <f t="shared" si="11"/>
        <v>62.116999999999997</v>
      </c>
      <c r="BY40" s="2">
        <f t="shared" si="11"/>
        <v>61.232999999999997</v>
      </c>
      <c r="BZ40" s="2">
        <f t="shared" si="11"/>
        <v>64</v>
      </c>
      <c r="CA40" s="2">
        <f t="shared" si="11"/>
        <v>72.566999999999993</v>
      </c>
      <c r="CB40" s="2">
        <f t="shared" si="11"/>
        <v>65.5</v>
      </c>
      <c r="CC40" s="2">
        <f t="shared" si="11"/>
        <v>64.132999999999996</v>
      </c>
      <c r="CE40" s="2" t="str">
        <f t="shared" si="26"/>
        <v/>
      </c>
      <c r="CF40" s="2" t="str">
        <f t="shared" si="12"/>
        <v/>
      </c>
      <c r="CG40" s="2" t="str">
        <f t="shared" si="12"/>
        <v/>
      </c>
      <c r="CH40" s="2" t="str">
        <f t="shared" si="12"/>
        <v/>
      </c>
      <c r="CI40" s="2" t="str">
        <f t="shared" si="12"/>
        <v/>
      </c>
      <c r="CJ40" s="2" t="str">
        <f t="shared" si="12"/>
        <v/>
      </c>
      <c r="CK40" s="2" t="str">
        <f t="shared" si="12"/>
        <v/>
      </c>
      <c r="CL40" s="2" t="str">
        <f t="shared" si="12"/>
        <v/>
      </c>
      <c r="CM40" s="2" t="str">
        <f t="shared" si="12"/>
        <v/>
      </c>
      <c r="CN40" s="2" t="str">
        <f t="shared" si="12"/>
        <v/>
      </c>
      <c r="CO40" s="2" t="str">
        <f t="shared" si="12"/>
        <v/>
      </c>
      <c r="CP40" s="2" t="str">
        <f t="shared" si="12"/>
        <v/>
      </c>
      <c r="CQ40" s="2" t="str">
        <f t="shared" si="12"/>
        <v/>
      </c>
      <c r="CR40" s="2" t="str">
        <f t="shared" si="12"/>
        <v/>
      </c>
      <c r="CS40" s="2" t="str">
        <f t="shared" si="12"/>
        <v/>
      </c>
      <c r="CU40" s="2" t="str">
        <f t="shared" si="27"/>
        <v/>
      </c>
      <c r="CV40" s="2" t="str">
        <f t="shared" si="13"/>
        <v/>
      </c>
      <c r="CW40" s="2" t="str">
        <f t="shared" si="13"/>
        <v/>
      </c>
      <c r="CX40" s="2" t="str">
        <f t="shared" si="13"/>
        <v/>
      </c>
      <c r="CY40" s="2" t="str">
        <f t="shared" si="13"/>
        <v/>
      </c>
      <c r="CZ40" s="2" t="str">
        <f t="shared" si="13"/>
        <v/>
      </c>
      <c r="DA40" s="2" t="str">
        <f t="shared" si="13"/>
        <v/>
      </c>
      <c r="DB40" s="2" t="str">
        <f t="shared" si="13"/>
        <v/>
      </c>
      <c r="DC40" s="2" t="str">
        <f t="shared" si="13"/>
        <v/>
      </c>
      <c r="DD40" s="2" t="str">
        <f t="shared" si="13"/>
        <v/>
      </c>
      <c r="DE40" s="2" t="str">
        <f t="shared" si="13"/>
        <v/>
      </c>
      <c r="DF40" s="2" t="str">
        <f t="shared" si="13"/>
        <v/>
      </c>
      <c r="DG40" s="2" t="str">
        <f t="shared" si="13"/>
        <v/>
      </c>
      <c r="DH40" s="2" t="str">
        <f t="shared" si="13"/>
        <v/>
      </c>
      <c r="DI40" s="2" t="str">
        <f t="shared" si="13"/>
        <v/>
      </c>
      <c r="DK40" s="2">
        <f t="shared" si="14"/>
        <v>64.190948790322594</v>
      </c>
      <c r="DL40" s="2">
        <f t="shared" si="14"/>
        <v>65.927472690615815</v>
      </c>
      <c r="DM40" s="2">
        <f t="shared" si="14"/>
        <v>66.413661840175976</v>
      </c>
      <c r="DN40" s="2">
        <f t="shared" si="14"/>
        <v>63.424710784313731</v>
      </c>
      <c r="DO40" s="2">
        <f t="shared" si="14"/>
        <v>66.394223240469202</v>
      </c>
      <c r="DP40" s="2">
        <f t="shared" si="14"/>
        <v>71.569715574866322</v>
      </c>
      <c r="DQ40" s="2">
        <f t="shared" si="14"/>
        <v>67.98450604838709</v>
      </c>
      <c r="DR40" s="2">
        <f t="shared" si="14"/>
        <v>66.387209677419349</v>
      </c>
      <c r="DS40" s="2">
        <f t="shared" si="14"/>
        <v>63.681035483870964</v>
      </c>
      <c r="DT40" s="2">
        <f t="shared" si="14"/>
        <v>61.961114571746393</v>
      </c>
      <c r="DU40" s="2">
        <f t="shared" si="14"/>
        <v>61.724928364849831</v>
      </c>
      <c r="DV40" s="2">
        <f t="shared" si="14"/>
        <v>64.991542338709678</v>
      </c>
      <c r="DW40" s="2">
        <f t="shared" si="14"/>
        <v>73.457111408199623</v>
      </c>
      <c r="DX40" s="2">
        <f t="shared" si="14"/>
        <v>66.322513480392189</v>
      </c>
      <c r="DY40" s="2">
        <f t="shared" si="14"/>
        <v>64.571396004378755</v>
      </c>
      <c r="EA40" s="2">
        <f t="shared" si="15"/>
        <v>58.388720981501002</v>
      </c>
      <c r="EB40" s="2">
        <f t="shared" si="15"/>
        <v>56.267296051406227</v>
      </c>
      <c r="EC40" s="2">
        <f t="shared" si="15"/>
        <v>63.234358049167326</v>
      </c>
      <c r="ED40" s="2">
        <f t="shared" si="15"/>
        <v>60.696073784406451</v>
      </c>
      <c r="EE40" s="2">
        <f t="shared" si="15"/>
        <v>67.679217990670466</v>
      </c>
      <c r="EF40" s="2">
        <f t="shared" si="15"/>
        <v>83.761845295430504</v>
      </c>
      <c r="EG40" s="2">
        <f t="shared" si="15"/>
        <v>76.333238088607288</v>
      </c>
      <c r="EH40" s="2">
        <f t="shared" si="15"/>
        <v>72.72115218230978</v>
      </c>
      <c r="EI40" s="2">
        <f t="shared" si="15"/>
        <v>63.159675285467834</v>
      </c>
      <c r="EJ40" s="2">
        <f t="shared" si="15"/>
        <v>61.07483019511529</v>
      </c>
      <c r="EK40" s="2">
        <f t="shared" si="15"/>
        <v>61.898130641635589</v>
      </c>
      <c r="EL40" s="2">
        <f t="shared" si="15"/>
        <v>66.886876383763834</v>
      </c>
      <c r="EM40" s="2">
        <f t="shared" si="15"/>
        <v>75.334907493791917</v>
      </c>
      <c r="EN40" s="2">
        <f t="shared" si="15"/>
        <v>68.290954010905963</v>
      </c>
      <c r="EO40" s="2">
        <f t="shared" si="15"/>
        <v>67.243508105398035</v>
      </c>
      <c r="EQ40" s="2">
        <f t="shared" si="16"/>
        <v>53.811495361804262</v>
      </c>
      <c r="ER40" s="2">
        <f t="shared" si="16"/>
        <v>59.180326842970977</v>
      </c>
      <c r="ES40" s="2">
        <f t="shared" si="16"/>
        <v>62.613908258696462</v>
      </c>
      <c r="ET40" s="2">
        <f t="shared" si="16"/>
        <v>60.968196287898742</v>
      </c>
      <c r="EU40" s="2">
        <f t="shared" si="16"/>
        <v>68.800401059430683</v>
      </c>
      <c r="EV40" s="2">
        <f t="shared" si="16"/>
        <v>73.185856937959286</v>
      </c>
      <c r="EW40" s="2">
        <f t="shared" si="16"/>
        <v>74.062211007975705</v>
      </c>
      <c r="EX40" s="2">
        <f t="shared" si="16"/>
        <v>68.105531428578161</v>
      </c>
      <c r="EY40" s="2">
        <f t="shared" si="16"/>
        <v>59.872103567750109</v>
      </c>
      <c r="EZ40" s="2">
        <f t="shared" si="16"/>
        <v>60.143780689738868</v>
      </c>
      <c r="FA40" s="2">
        <f t="shared" si="16"/>
        <v>61.006480729896019</v>
      </c>
      <c r="FB40" s="2">
        <f t="shared" si="16"/>
        <v>66.700230745585728</v>
      </c>
      <c r="FC40" s="2">
        <f t="shared" si="16"/>
        <v>73.998900589352516</v>
      </c>
      <c r="FD40" s="2">
        <f t="shared" si="16"/>
        <v>67.420637805725647</v>
      </c>
      <c r="FE40" s="2">
        <f t="shared" si="16"/>
        <v>67.196829162342752</v>
      </c>
      <c r="FG40" s="2">
        <f t="shared" si="17"/>
        <v>5.1018447318797473E-5</v>
      </c>
      <c r="FH40" s="2">
        <f t="shared" si="17"/>
        <v>5.2444876410997514E-5</v>
      </c>
      <c r="FI40" s="2">
        <f t="shared" si="17"/>
        <v>6.2339662986324722E-5</v>
      </c>
      <c r="FJ40" s="2">
        <f t="shared" si="17"/>
        <v>7.3393516311089565E-5</v>
      </c>
      <c r="FK40" s="2">
        <f t="shared" si="17"/>
        <v>7.180182074591379E-5</v>
      </c>
      <c r="FL40" s="2">
        <f t="shared" si="17"/>
        <v>6.6136849632327552E-5</v>
      </c>
      <c r="FM40" s="2">
        <f t="shared" si="17"/>
        <v>5.8758049674052458E-5</v>
      </c>
      <c r="FN40" s="2">
        <f t="shared" si="17"/>
        <v>6.225358479070943E-5</v>
      </c>
      <c r="FO40" s="2">
        <f t="shared" si="17"/>
        <v>6.8554228532940911E-5</v>
      </c>
      <c r="FP40" s="2">
        <f t="shared" si="17"/>
        <v>6.7487729562718234E-5</v>
      </c>
      <c r="FQ40" s="2">
        <f t="shared" si="17"/>
        <v>7.0006142982115033E-5</v>
      </c>
      <c r="FR40" s="2">
        <f t="shared" si="17"/>
        <v>6.4773724005209502E-5</v>
      </c>
      <c r="FS40" s="2">
        <f t="shared" si="17"/>
        <v>1.3791362733984926E-4</v>
      </c>
      <c r="FT40" s="2">
        <f t="shared" si="17"/>
        <v>2.9597214462009479E-4</v>
      </c>
      <c r="FU40" s="2">
        <f t="shared" si="17"/>
        <v>6.176663262455358E-4</v>
      </c>
      <c r="FW40" s="2">
        <f t="shared" si="28"/>
        <v>1.9493721053038321E-13</v>
      </c>
      <c r="FX40" s="2">
        <f t="shared" si="18"/>
        <v>3.4593784167367484E-13</v>
      </c>
      <c r="FY40" s="2">
        <f t="shared" si="18"/>
        <v>4.2393713175900286E-13</v>
      </c>
      <c r="FZ40" s="2">
        <f t="shared" si="18"/>
        <v>5.1308716167185707E-13</v>
      </c>
      <c r="GA40" s="2">
        <f t="shared" si="18"/>
        <v>4.5758042721530327E-13</v>
      </c>
      <c r="GB40" s="2">
        <f t="shared" si="18"/>
        <v>4.1576054466707668E-13</v>
      </c>
      <c r="GC40" s="2">
        <f t="shared" si="18"/>
        <v>3.5514524359770197E-13</v>
      </c>
      <c r="GD40" s="2">
        <f t="shared" si="18"/>
        <v>6.2303507166079417E-13</v>
      </c>
      <c r="GE40" s="2">
        <f t="shared" si="18"/>
        <v>6.8663644819739135E-13</v>
      </c>
      <c r="GF40" s="2">
        <f t="shared" si="18"/>
        <v>6.4844530966980673E-13</v>
      </c>
      <c r="GG40" s="2">
        <f t="shared" si="18"/>
        <v>5.3280787069490661E-13</v>
      </c>
      <c r="GH40" s="2">
        <f t="shared" si="18"/>
        <v>3.8336365580552016E-13</v>
      </c>
      <c r="GI40" s="2">
        <f t="shared" si="18"/>
        <v>3.9083710737876974E-12</v>
      </c>
      <c r="GJ40" s="2">
        <f t="shared" si="18"/>
        <v>2.7665639688035349E-11</v>
      </c>
      <c r="GK40" s="2">
        <f t="shared" si="18"/>
        <v>1.5887698116874888E-10</v>
      </c>
      <c r="GM40" s="107">
        <f t="shared" si="29"/>
        <v>5.8525269172566525E-8</v>
      </c>
      <c r="GN40" s="107">
        <f t="shared" si="19"/>
        <v>1.0735253330161557E-8</v>
      </c>
      <c r="GO40" s="107">
        <f t="shared" si="19"/>
        <v>8.3053650102312724E-9</v>
      </c>
      <c r="GP40" s="107">
        <f t="shared" si="19"/>
        <v>6.0244172507981101E-10</v>
      </c>
      <c r="GQ40" s="107">
        <f t="shared" si="19"/>
        <v>4.490777434633732E-10</v>
      </c>
      <c r="GR40" s="107">
        <f t="shared" si="19"/>
        <v>3.7472412393712481E-10</v>
      </c>
      <c r="GS40" s="107">
        <f t="shared" si="19"/>
        <v>1.6014172674311443E-10</v>
      </c>
      <c r="GT40" s="107">
        <f t="shared" si="19"/>
        <v>1.556814443408086E-10</v>
      </c>
      <c r="GU40" s="107">
        <f t="shared" si="19"/>
        <v>5.6806221083901865E-11</v>
      </c>
      <c r="GV40" s="107">
        <f t="shared" si="19"/>
        <v>1.3837776709437607E-11</v>
      </c>
      <c r="GW40" s="107">
        <f t="shared" si="19"/>
        <v>1.2893979533259937E-11</v>
      </c>
      <c r="GX40" s="107">
        <f t="shared" si="19"/>
        <v>1.7592663895982695E-10</v>
      </c>
      <c r="GY40" s="107">
        <f t="shared" si="19"/>
        <v>2.4550956326213049E-10</v>
      </c>
      <c r="GZ40" s="107">
        <f t="shared" si="19"/>
        <v>2.1489056379981261E-10</v>
      </c>
      <c r="HA40" s="107">
        <f t="shared" si="19"/>
        <v>7.8805764756709514E-13</v>
      </c>
      <c r="HC40" s="107">
        <f t="shared" si="33"/>
        <v>2.2426053859244921E-19</v>
      </c>
      <c r="HD40" s="107">
        <f t="shared" si="20"/>
        <v>3.7060455848819291E-21</v>
      </c>
      <c r="HE40" s="107">
        <f t="shared" si="20"/>
        <v>1.1546213881793547E-21</v>
      </c>
      <c r="HF40" s="107">
        <f t="shared" si="20"/>
        <v>8.0503233596343799E-25</v>
      </c>
      <c r="HG40" s="107">
        <f t="shared" si="20"/>
        <v>3.8683888345247592E-25</v>
      </c>
      <c r="HH40" s="107">
        <f t="shared" si="20"/>
        <v>2.7630841991973548E-25</v>
      </c>
      <c r="HI40" s="107">
        <f t="shared" si="20"/>
        <v>5.2436278150015667E-26</v>
      </c>
      <c r="HJ40" s="107">
        <f t="shared" si="20"/>
        <v>1.1515542466025483E-25</v>
      </c>
      <c r="HK40" s="107">
        <f t="shared" si="20"/>
        <v>7.2120299148597394E-27</v>
      </c>
      <c r="HL40" s="107">
        <f t="shared" si="20"/>
        <v>1.2540287592126079E-28</v>
      </c>
      <c r="HM40" s="107">
        <f t="shared" si="20"/>
        <v>5.1333743435953639E-29</v>
      </c>
      <c r="HN40" s="107">
        <f t="shared" si="20"/>
        <v>2.9937843523300991E-26</v>
      </c>
      <c r="HO40" s="107">
        <f t="shared" si="20"/>
        <v>6.4978211634475201E-26</v>
      </c>
      <c r="HP40" s="107">
        <f t="shared" si="20"/>
        <v>3.1376270763016091E-26</v>
      </c>
      <c r="HQ40" s="107">
        <f t="shared" si="20"/>
        <v>4.4036012202805241E-32</v>
      </c>
      <c r="HS40" s="107">
        <f t="shared" si="30"/>
        <v>4.8703247255214288E-66</v>
      </c>
      <c r="HT40" s="107">
        <f t="shared" si="21"/>
        <v>1.7338778255646445E-71</v>
      </c>
      <c r="HU40" s="107">
        <f t="shared" si="21"/>
        <v>7.5986294190956577E-74</v>
      </c>
      <c r="HV40" s="107">
        <f t="shared" si="21"/>
        <v>5.9582359898056807E-86</v>
      </c>
      <c r="HW40" s="107">
        <f t="shared" si="21"/>
        <v>2.8213669632441745E-87</v>
      </c>
      <c r="HX40" s="107">
        <f t="shared" si="21"/>
        <v>1.9765948441491953E-87</v>
      </c>
      <c r="HY40" s="107">
        <f t="shared" si="21"/>
        <v>1.0341914556958688E-89</v>
      </c>
      <c r="HZ40" s="107">
        <f t="shared" si="21"/>
        <v>1.2185361690273014E-87</v>
      </c>
      <c r="IA40" s="107">
        <f t="shared" si="21"/>
        <v>1.7997426395279835E-92</v>
      </c>
      <c r="IB40" s="107">
        <f t="shared" si="21"/>
        <v>1.0420716768373025E-98</v>
      </c>
      <c r="IC40" s="107">
        <f t="shared" si="21"/>
        <v>7.212272037136595E-101</v>
      </c>
      <c r="ID40" s="107">
        <f t="shared" si="21"/>
        <v>6.5188617320331533E-91</v>
      </c>
      <c r="IE40" s="107">
        <f t="shared" si="21"/>
        <v>2.2239801673333293E-89</v>
      </c>
      <c r="IF40" s="107">
        <f t="shared" si="21"/>
        <v>1.5504206682733704E-91</v>
      </c>
      <c r="IG40" s="107">
        <f t="shared" si="21"/>
        <v>6.955471535974769E-61</v>
      </c>
      <c r="II40" s="107">
        <f t="shared" si="31"/>
        <v>1.1968068937179875E-137</v>
      </c>
      <c r="IJ40" s="107">
        <f t="shared" si="22"/>
        <v>8.6956201307298937E-148</v>
      </c>
      <c r="IK40" s="107">
        <f t="shared" si="22"/>
        <v>3.5508764802375998E-153</v>
      </c>
      <c r="IL40" s="107">
        <f t="shared" si="22"/>
        <v>4.5914824160847252E-180</v>
      </c>
      <c r="IM40" s="107">
        <f t="shared" si="22"/>
        <v>2.3400818651370711E-183</v>
      </c>
      <c r="IN40" s="107">
        <f t="shared" si="22"/>
        <v>4.1484453573478848E-183</v>
      </c>
      <c r="IO40" s="107">
        <f t="shared" si="22"/>
        <v>2.9526509296276984E-188</v>
      </c>
      <c r="IP40" s="107">
        <f t="shared" si="22"/>
        <v>2.0569692024465277E-183</v>
      </c>
      <c r="IQ40" s="107">
        <f t="shared" si="22"/>
        <v>1.2080647180807505E-194</v>
      </c>
      <c r="IR40" s="107">
        <f t="shared" si="22"/>
        <v>3.2671170403775263E-207</v>
      </c>
      <c r="IS40" s="107">
        <f t="shared" si="22"/>
        <v>2.5235572659087292E-212</v>
      </c>
      <c r="IT40" s="107">
        <f t="shared" si="22"/>
        <v>3.5349895573395939E-190</v>
      </c>
      <c r="IU40" s="107">
        <f t="shared" si="22"/>
        <v>4.998007126865824E-186</v>
      </c>
      <c r="IV40" s="107">
        <f t="shared" si="22"/>
        <v>7.0330256358880932E-192</v>
      </c>
      <c r="IW40" s="107">
        <f t="shared" si="22"/>
        <v>4.4130125470675193E-190</v>
      </c>
      <c r="IY40" s="107">
        <f t="shared" si="32"/>
        <v>5.8525269172790783E-8</v>
      </c>
      <c r="IZ40" s="107">
        <f t="shared" si="23"/>
        <v>1.0735253330165263E-8</v>
      </c>
      <c r="JA40" s="107">
        <f t="shared" si="23"/>
        <v>8.3053650102324271E-9</v>
      </c>
      <c r="JB40" s="107">
        <f t="shared" si="23"/>
        <v>6.0244172507981184E-10</v>
      </c>
      <c r="JC40" s="107">
        <f t="shared" si="23"/>
        <v>4.4907774346337356E-10</v>
      </c>
      <c r="JD40" s="107">
        <f t="shared" si="23"/>
        <v>3.7472412393712507E-10</v>
      </c>
      <c r="JE40" s="107">
        <f t="shared" si="23"/>
        <v>1.6014172674311448E-10</v>
      </c>
      <c r="JF40" s="107">
        <f t="shared" si="23"/>
        <v>1.5568144434080871E-10</v>
      </c>
      <c r="JG40" s="107">
        <f t="shared" si="23"/>
        <v>5.6806221083901871E-11</v>
      </c>
      <c r="JH40" s="107">
        <f t="shared" si="23"/>
        <v>1.3837776709437607E-11</v>
      </c>
      <c r="JI40" s="107">
        <f t="shared" si="23"/>
        <v>1.2893979533259937E-11</v>
      </c>
      <c r="JJ40" s="107">
        <f t="shared" si="23"/>
        <v>1.7592663895982698E-10</v>
      </c>
      <c r="JK40" s="107">
        <f t="shared" si="23"/>
        <v>2.4550956326213054E-10</v>
      </c>
      <c r="JL40" s="107">
        <f t="shared" si="23"/>
        <v>2.1489056379981263E-10</v>
      </c>
      <c r="JM40" s="107">
        <f t="shared" si="23"/>
        <v>7.8805764756709514E-13</v>
      </c>
    </row>
    <row r="41" spans="2:273" x14ac:dyDescent="0.25">
      <c r="B41" s="2">
        <v>13</v>
      </c>
      <c r="C41" s="37">
        <v>64.983999999999995</v>
      </c>
      <c r="D41" s="37">
        <v>65.870999999999995</v>
      </c>
      <c r="E41" s="37">
        <v>65.274000000000001</v>
      </c>
      <c r="F41" s="37">
        <v>63.3</v>
      </c>
      <c r="G41" s="37">
        <v>65.283000000000001</v>
      </c>
      <c r="H41" s="37">
        <v>71.016999999999996</v>
      </c>
      <c r="I41" s="37">
        <v>67.733000000000004</v>
      </c>
      <c r="J41" s="37">
        <v>67.283000000000001</v>
      </c>
      <c r="K41" s="37">
        <v>63.85</v>
      </c>
      <c r="L41" s="37">
        <v>62.8</v>
      </c>
      <c r="M41" s="37">
        <v>61.116999999999997</v>
      </c>
      <c r="N41" s="37">
        <v>64.233000000000004</v>
      </c>
      <c r="O41" s="37">
        <v>73.8</v>
      </c>
      <c r="P41" s="37">
        <v>65.55</v>
      </c>
      <c r="Q41" s="37">
        <v>64.167000000000002</v>
      </c>
      <c r="S41" s="4">
        <f>AY41 + (C$3 * _xlfn.NORM.DIST($B41, C$7, ABS(C$11), FALSE) * _xlfn.NORM.DIST(($B41 - C$7)*C$15, 0, ABS(C$11), TRUE) * 2)
               + (C$4 * _xlfn.NORM.DIST($B41, C$8, ABS(C$12), FALSE) * _xlfn.NORM.DIST(($B41 - C$8)*C$16, 0, ABS(C$12), TRUE) * 2)
               + (C$5 * _xlfn.NORM.DIST($B41, C$9, ABS(C$13), FALSE) * _xlfn.NORM.DIST(($B41 - C$9)*C$17, 0, ABS(C$13), TRUE) * 2)
               + (C$6 * _xlfn.NORM.DIST($B41, C$10, ABS(C$14), FALSE) * _xlfn.NORM.DIST(($B41 - C$10)*C$18, 0, ABS(C$14), TRUE) * 2)</f>
        <v>64.232910498976437</v>
      </c>
      <c r="T41" s="4">
        <f>AZ41 + (D$3 * _xlfn.NORM.DIST($B41, D$7, ABS(D$11), FALSE) * _xlfn.NORM.DIST(($B41 - D$7)*D$15, 0, ABS(D$11), TRUE) * 2)
               + (D$4 * _xlfn.NORM.DIST($B41, D$8, ABS(D$12), FALSE) * _xlfn.NORM.DIST(($B41 - D$8)*D$16, 0, ABS(D$12), TRUE) * 2)
               + (D$5 * _xlfn.NORM.DIST($B41, D$9, ABS(D$13), FALSE) * _xlfn.NORM.DIST(($B41 - D$9)*D$17, 0, ABS(D$13), TRUE) * 2)
               + (D$6 * _xlfn.NORM.DIST($B41, D$10, ABS(D$14), FALSE) * _xlfn.NORM.DIST(($B41 - D$10)*D$18, 0, ABS(D$14), TRUE) * 2)</f>
        <v>66.015576867344009</v>
      </c>
      <c r="U41" s="4">
        <f>BA41 + (E$3 * _xlfn.NORM.DIST($B41, E$7, ABS(E$11), FALSE) * _xlfn.NORM.DIST(($B41 - E$7)*E$15, 0, ABS(E$11), TRUE) * 2)
               + (E$4 * _xlfn.NORM.DIST($B41, E$8, ABS(E$12), FALSE) * _xlfn.NORM.DIST(($B41 - E$8)*E$16, 0, ABS(E$12), TRUE) * 2)
               + (E$5 * _xlfn.NORM.DIST($B41, E$9, ABS(E$13), FALSE) * _xlfn.NORM.DIST(($B41 - E$9)*E$17, 0, ABS(E$13), TRUE) * 2)
               + (E$6 * _xlfn.NORM.DIST($B41, E$10, ABS(E$14), FALSE) * _xlfn.NORM.DIST(($B41 - E$10)*E$18, 0, ABS(E$14), TRUE) * 2)</f>
        <v>66.539618507350127</v>
      </c>
      <c r="V41" s="4">
        <f>BB41 + (F$3 * _xlfn.NORM.DIST($B41, F$7, ABS(F$11), FALSE) * _xlfn.NORM.DIST(($B41 - F$7)*F$15, 0, ABS(F$11), TRUE) * 2)
               + (F$4 * _xlfn.NORM.DIST($B41, F$8, ABS(F$12), FALSE) * _xlfn.NORM.DIST(($B41 - F$8)*F$16, 0, ABS(F$12), TRUE) * 2)
               + (F$5 * _xlfn.NORM.DIST($B41, F$9, ABS(F$13), FALSE) * _xlfn.NORM.DIST(($B41 - F$9)*F$17, 0, ABS(F$13), TRUE) * 2)
               + (F$6 * _xlfn.NORM.DIST($B41, F$10, ABS(F$14), FALSE) * _xlfn.NORM.DIST(($B41 - F$10)*F$18, 0, ABS(F$14), TRUE) * 2)</f>
        <v>63.526340096947351</v>
      </c>
      <c r="W41" s="4">
        <f>BC41 + (G$3 * _xlfn.NORM.DIST($B41, G$7, ABS(G$11), FALSE) * _xlfn.NORM.DIST(($B41 - G$7)*G$15, 0, ABS(G$11), TRUE) * 2)
               + (G$4 * _xlfn.NORM.DIST($B41, G$8, ABS(G$12), FALSE) * _xlfn.NORM.DIST(($B41 - G$8)*G$16, 0, ABS(G$12), TRUE) * 2)
               + (G$5 * _xlfn.NORM.DIST($B41, G$9, ABS(G$13), FALSE) * _xlfn.NORM.DIST(($B41 - G$9)*G$17, 0, ABS(G$13), TRUE) * 2)
               + (G$6 * _xlfn.NORM.DIST($B41, G$10, ABS(G$14), FALSE) * _xlfn.NORM.DIST(($B41 - G$10)*G$18, 0, ABS(G$14), TRUE) * 2)</f>
        <v>66.597906959955225</v>
      </c>
      <c r="X41" s="4">
        <f>BD41 + (H$3 * _xlfn.NORM.DIST($B41, H$7, ABS(H$11), FALSE) * _xlfn.NORM.DIST(($B41 - H$7)*H$15, 0, ABS(H$11), TRUE) * 2)
               + (H$4 * _xlfn.NORM.DIST($B41, H$8, ABS(H$12), FALSE) * _xlfn.NORM.DIST(($B41 - H$8)*H$16, 0, ABS(H$12), TRUE) * 2)
               + (H$5 * _xlfn.NORM.DIST($B41, H$9, ABS(H$13), FALSE) * _xlfn.NORM.DIST(($B41 - H$9)*H$17, 0, ABS(H$13), TRUE) * 2)
               + (H$6 * _xlfn.NORM.DIST($B41, H$10, ABS(H$14), FALSE) * _xlfn.NORM.DIST(($B41 - H$10)*H$18, 0, ABS(H$14), TRUE) * 2)</f>
        <v>71.70896980672282</v>
      </c>
      <c r="Y41" s="4">
        <f>BE41 + (I$3 * _xlfn.NORM.DIST($B41, I$7, ABS(I$11), FALSE) * _xlfn.NORM.DIST(($B41 - I$7)*I$15, 0, ABS(I$11), TRUE) * 2)
               + (I$4 * _xlfn.NORM.DIST($B41, I$8, ABS(I$12), FALSE) * _xlfn.NORM.DIST(($B41 - I$8)*I$16, 0, ABS(I$12), TRUE) * 2)
               + (I$5 * _xlfn.NORM.DIST($B41, I$9, ABS(I$13), FALSE) * _xlfn.NORM.DIST(($B41 - I$9)*I$17, 0, ABS(I$13), TRUE) * 2)
               + (I$6 * _xlfn.NORM.DIST($B41, I$10, ABS(I$14), FALSE) * _xlfn.NORM.DIST(($B41 - I$10)*I$18, 0, ABS(I$14), TRUE) * 2)</f>
        <v>68.148323286419298</v>
      </c>
      <c r="Z41" s="4">
        <f>BF41 + (J$3 * _xlfn.NORM.DIST($B41, J$7, ABS(J$11), FALSE) * _xlfn.NORM.DIST(($B41 - J$7)*J$15, 0, ABS(J$11), TRUE) * 2)
               + (J$4 * _xlfn.NORM.DIST($B41, J$8, ABS(J$12), FALSE) * _xlfn.NORM.DIST(($B41 - J$8)*J$16, 0, ABS(J$12), TRUE) * 2)
               + (J$5 * _xlfn.NORM.DIST($B41, J$9, ABS(J$13), FALSE) * _xlfn.NORM.DIST(($B41 - J$9)*J$17, 0, ABS(J$13), TRUE) * 2)
               + (J$6 * _xlfn.NORM.DIST($B41, J$10, ABS(J$14), FALSE) * _xlfn.NORM.DIST(($B41 - J$10)*J$18, 0, ABS(J$14), TRUE) * 2)</f>
        <v>66.573892474242143</v>
      </c>
      <c r="AA41" s="4">
        <f>BG41 + (K$3 * _xlfn.NORM.DIST($B41, K$7, ABS(K$11), FALSE) * _xlfn.NORM.DIST(($B41 - K$7)*K$15, 0, ABS(K$11), TRUE) * 2)
               + (K$4 * _xlfn.NORM.DIST($B41, K$8, ABS(K$12), FALSE) * _xlfn.NORM.DIST(($B41 - K$8)*K$16, 0, ABS(K$12), TRUE) * 2)
               + (K$5 * _xlfn.NORM.DIST($B41, K$9, ABS(K$13), FALSE) * _xlfn.NORM.DIST(($B41 - K$9)*K$17, 0, ABS(K$13), TRUE) * 2)
               + (K$6 * _xlfn.NORM.DIST($B41, K$10, ABS(K$14), FALSE) * _xlfn.NORM.DIST(($B41 - K$10)*K$18, 0, ABS(K$14), TRUE) * 2)</f>
        <v>63.745700246312452</v>
      </c>
      <c r="AB41" s="4">
        <f>BH41 + (L$3 * _xlfn.NORM.DIST($B41, L$7, ABS(L$11), FALSE) * _xlfn.NORM.DIST(($B41 - L$7)*L$15, 0, ABS(L$11), TRUE) * 2)
               + (L$4 * _xlfn.NORM.DIST($B41, L$8, ABS(L$12), FALSE) * _xlfn.NORM.DIST(($B41 - L$8)*L$16, 0, ABS(L$12), TRUE) * 2)
               + (L$5 * _xlfn.NORM.DIST($B41, L$9, ABS(L$13), FALSE) * _xlfn.NORM.DIST(($B41 - L$9)*L$17, 0, ABS(L$13), TRUE) * 2)
               + (L$6 * _xlfn.NORM.DIST($B41, L$10, ABS(L$14), FALSE) * _xlfn.NORM.DIST(($B41 - L$10)*L$18, 0, ABS(L$14), TRUE) * 2)</f>
        <v>62.031671788593677</v>
      </c>
      <c r="AC41" s="4">
        <f>BI41 + (M$3 * _xlfn.NORM.DIST($B41, M$7, ABS(M$11), FALSE) * _xlfn.NORM.DIST(($B41 - M$7)*M$15, 0, ABS(M$11), TRUE) * 2)
               + (M$4 * _xlfn.NORM.DIST($B41, M$8, ABS(M$12), FALSE) * _xlfn.NORM.DIST(($B41 - M$8)*M$16, 0, ABS(M$12), TRUE) * 2)
               + (M$5 * _xlfn.NORM.DIST($B41, M$9, ABS(M$13), FALSE) * _xlfn.NORM.DIST(($B41 - M$9)*M$17, 0, ABS(M$13), TRUE) * 2)
               + (M$6 * _xlfn.NORM.DIST($B41, M$10, ABS(M$14), FALSE) * _xlfn.NORM.DIST(($B41 - M$10)*M$18, 0, ABS(M$14), TRUE) * 2)</f>
        <v>61.846114862608303</v>
      </c>
      <c r="AD41" s="4">
        <f>BJ41 + (N$3 * _xlfn.NORM.DIST($B41, N$7, ABS(N$11), FALSE) * _xlfn.NORM.DIST(($B41 - N$7)*N$15, 0, ABS(N$11), TRUE) * 2)
               + (N$4 * _xlfn.NORM.DIST($B41, N$8, ABS(N$12), FALSE) * _xlfn.NORM.DIST(($B41 - N$8)*N$16, 0, ABS(N$12), TRUE) * 2)
               + (N$5 * _xlfn.NORM.DIST($B41, N$9, ABS(N$13), FALSE) * _xlfn.NORM.DIST(($B41 - N$9)*N$17, 0, ABS(N$13), TRUE) * 2)
               + (N$6 * _xlfn.NORM.DIST($B41, N$10, ABS(N$14), FALSE) * _xlfn.NORM.DIST(($B41 - N$10)*N$18, 0, ABS(N$14), TRUE) * 2)</f>
        <v>65.105137691320294</v>
      </c>
      <c r="AE41" s="4">
        <f>BK41 + (O$3 * _xlfn.NORM.DIST($B41, O$7, ABS(O$11), FALSE) * _xlfn.NORM.DIST(($B41 - O$7)*O$15, 0, ABS(O$11), TRUE) * 2)
               + (O$4 * _xlfn.NORM.DIST($B41, O$8, ABS(O$12), FALSE) * _xlfn.NORM.DIST(($B41 - O$8)*O$16, 0, ABS(O$12), TRUE) * 2)
               + (O$5 * _xlfn.NORM.DIST($B41, O$9, ABS(O$13), FALSE) * _xlfn.NORM.DIST(($B41 - O$9)*O$17, 0, ABS(O$13), TRUE) * 2)
               + (O$6 * _xlfn.NORM.DIST($B41, O$10, ABS(O$14), FALSE) * _xlfn.NORM.DIST(($B41 - O$10)*O$18, 0, ABS(O$14), TRUE) * 2)</f>
        <v>73.596564686350177</v>
      </c>
      <c r="AF41" s="4">
        <f t="shared" si="8"/>
        <v>66.355509941816621</v>
      </c>
      <c r="AG41" s="4">
        <f t="shared" si="8"/>
        <v>64.561482415050563</v>
      </c>
      <c r="AI41" s="4">
        <f>IF(OR($B41 &lt; C$231, $B41 &gt; C$234), 0, C41-S41)</f>
        <v>0.7510895010235572</v>
      </c>
      <c r="AJ41" s="4">
        <f>IF(OR($B41 &lt; D$231, $B41 &gt; D$234), 0, D41-T41)</f>
        <v>-0.1445768673440142</v>
      </c>
      <c r="AK41" s="4">
        <f>IF(OR($B41 &lt; E$231, $B41 &gt; E$234), 0, E41-U41)</f>
        <v>-1.2656185073501263</v>
      </c>
      <c r="AL41" s="4">
        <f>IF(OR($B41 &lt; F$231, $B41 &gt; F$234), 0, F41-V41)</f>
        <v>-0.22634009694735369</v>
      </c>
      <c r="AM41" s="4">
        <f>IF(OR($B41 &lt; G$231, $B41 &gt; G$234), 0, G41-W41)</f>
        <v>-1.3149069599552234</v>
      </c>
      <c r="AN41" s="4">
        <f>IF(OR($B41 &lt; H$231, $B41 &gt; H$234), 0, H41-X41)</f>
        <v>-0.69196980672282393</v>
      </c>
      <c r="AO41" s="4">
        <f>IF(OR($B41 &lt; I$231, $B41 &gt; I$234), 0, I41-Y41)</f>
        <v>-0.41532328641929439</v>
      </c>
      <c r="AP41" s="4">
        <f>IF(OR($B41 &lt; J$231, $B41 &gt; J$234), 0, J41-Z41)</f>
        <v>0.70910752575785807</v>
      </c>
      <c r="AQ41" s="4">
        <f>IF(OR($B41 &lt; K$231, $B41 &gt; K$234), 0, K41-AA41)</f>
        <v>0.10429975368754896</v>
      </c>
      <c r="AR41" s="4">
        <f>IF(OR($B41 &lt; L$231, $B41 &gt; L$234), 0, L41-AB41)</f>
        <v>0.76832821140632035</v>
      </c>
      <c r="AS41" s="4">
        <f>IF(OR($B41 &lt; M$231, $B41 &gt; M$234), 0, M41-AC41)</f>
        <v>-0.72911486260830571</v>
      </c>
      <c r="AT41" s="4">
        <f>IF(OR($B41 &lt; N$231, $B41 &gt; N$234), 0, N41-AD41)</f>
        <v>-0.87213769132029029</v>
      </c>
      <c r="AU41" s="4">
        <f>IF(OR($B41 &lt; O$231, $B41 &gt; O$234), 0, O41-AE41)</f>
        <v>0.2034353136498197</v>
      </c>
      <c r="AV41" s="4">
        <f t="shared" si="9"/>
        <v>-0.80550994181662361</v>
      </c>
      <c r="AW41" s="4">
        <f t="shared" si="9"/>
        <v>-0.39448241505056103</v>
      </c>
      <c r="AY41" s="2">
        <f t="shared" si="24"/>
        <v>64.232724950881519</v>
      </c>
      <c r="AZ41" s="2">
        <f t="shared" si="10"/>
        <v>66.015539818700816</v>
      </c>
      <c r="BA41" s="2">
        <f t="shared" si="10"/>
        <v>66.539588422443074</v>
      </c>
      <c r="BB41" s="2">
        <f t="shared" si="10"/>
        <v>63.526337425427869</v>
      </c>
      <c r="BC41" s="2">
        <f t="shared" si="10"/>
        <v>66.597904969797341</v>
      </c>
      <c r="BD41" s="2">
        <f t="shared" si="10"/>
        <v>71.708968197103161</v>
      </c>
      <c r="BE41" s="2">
        <f t="shared" si="10"/>
        <v>68.14832254698355</v>
      </c>
      <c r="BF41" s="2">
        <f t="shared" si="10"/>
        <v>66.573891722169137</v>
      </c>
      <c r="BG41" s="2">
        <f t="shared" si="10"/>
        <v>63.74569994854388</v>
      </c>
      <c r="BH41" s="2">
        <f t="shared" si="10"/>
        <v>62.031671707402957</v>
      </c>
      <c r="BI41" s="2">
        <f t="shared" si="10"/>
        <v>61.84611478617942</v>
      </c>
      <c r="BJ41" s="2">
        <f t="shared" si="10"/>
        <v>65.105136806448712</v>
      </c>
      <c r="BK41" s="2">
        <f t="shared" si="10"/>
        <v>73.596563591962848</v>
      </c>
      <c r="BL41" s="2">
        <f t="shared" si="10"/>
        <v>66.355509012050277</v>
      </c>
      <c r="BM41" s="2">
        <f t="shared" si="10"/>
        <v>64.561482410825775</v>
      </c>
      <c r="BO41" s="2">
        <f t="shared" si="25"/>
        <v>64.983999999999995</v>
      </c>
      <c r="BP41" s="2">
        <f t="shared" si="11"/>
        <v>65.870999999999995</v>
      </c>
      <c r="BQ41" s="2">
        <f t="shared" si="11"/>
        <v>65.274000000000001</v>
      </c>
      <c r="BR41" s="2">
        <f t="shared" si="11"/>
        <v>63.3</v>
      </c>
      <c r="BS41" s="2">
        <f t="shared" si="11"/>
        <v>65.283000000000001</v>
      </c>
      <c r="BT41" s="2">
        <f t="shared" si="11"/>
        <v>71.016999999999996</v>
      </c>
      <c r="BU41" s="2">
        <f t="shared" si="11"/>
        <v>67.733000000000004</v>
      </c>
      <c r="BV41" s="2">
        <f t="shared" si="11"/>
        <v>67.283000000000001</v>
      </c>
      <c r="BW41" s="2">
        <f t="shared" si="11"/>
        <v>63.85</v>
      </c>
      <c r="BX41" s="2">
        <f t="shared" si="11"/>
        <v>62.8</v>
      </c>
      <c r="BY41" s="2">
        <f t="shared" si="11"/>
        <v>61.116999999999997</v>
      </c>
      <c r="BZ41" s="2">
        <f t="shared" si="11"/>
        <v>64.233000000000004</v>
      </c>
      <c r="CA41" s="2">
        <f t="shared" si="11"/>
        <v>73.8</v>
      </c>
      <c r="CB41" s="2">
        <f t="shared" si="11"/>
        <v>65.55</v>
      </c>
      <c r="CC41" s="2">
        <f t="shared" si="11"/>
        <v>64.167000000000002</v>
      </c>
      <c r="CE41" s="2" t="str">
        <f t="shared" si="26"/>
        <v/>
      </c>
      <c r="CF41" s="2" t="str">
        <f t="shared" si="12"/>
        <v/>
      </c>
      <c r="CG41" s="2" t="str">
        <f t="shared" si="12"/>
        <v/>
      </c>
      <c r="CH41" s="2" t="str">
        <f t="shared" si="12"/>
        <v/>
      </c>
      <c r="CI41" s="2" t="str">
        <f t="shared" si="12"/>
        <v/>
      </c>
      <c r="CJ41" s="2" t="str">
        <f t="shared" si="12"/>
        <v/>
      </c>
      <c r="CK41" s="2" t="str">
        <f t="shared" si="12"/>
        <v/>
      </c>
      <c r="CL41" s="2" t="str">
        <f t="shared" si="12"/>
        <v/>
      </c>
      <c r="CM41" s="2" t="str">
        <f t="shared" si="12"/>
        <v/>
      </c>
      <c r="CN41" s="2" t="str">
        <f t="shared" si="12"/>
        <v/>
      </c>
      <c r="CO41" s="2" t="str">
        <f t="shared" si="12"/>
        <v/>
      </c>
      <c r="CP41" s="2" t="str">
        <f t="shared" si="12"/>
        <v/>
      </c>
      <c r="CQ41" s="2" t="str">
        <f t="shared" si="12"/>
        <v/>
      </c>
      <c r="CR41" s="2" t="str">
        <f t="shared" si="12"/>
        <v/>
      </c>
      <c r="CS41" s="2" t="str">
        <f t="shared" si="12"/>
        <v/>
      </c>
      <c r="CU41" s="2" t="str">
        <f t="shared" si="27"/>
        <v/>
      </c>
      <c r="CV41" s="2" t="str">
        <f t="shared" si="13"/>
        <v/>
      </c>
      <c r="CW41" s="2" t="str">
        <f t="shared" si="13"/>
        <v/>
      </c>
      <c r="CX41" s="2" t="str">
        <f t="shared" si="13"/>
        <v/>
      </c>
      <c r="CY41" s="2" t="str">
        <f t="shared" si="13"/>
        <v/>
      </c>
      <c r="CZ41" s="2" t="str">
        <f t="shared" si="13"/>
        <v/>
      </c>
      <c r="DA41" s="2" t="str">
        <f t="shared" si="13"/>
        <v/>
      </c>
      <c r="DB41" s="2" t="str">
        <f t="shared" si="13"/>
        <v/>
      </c>
      <c r="DC41" s="2" t="str">
        <f t="shared" si="13"/>
        <v/>
      </c>
      <c r="DD41" s="2" t="str">
        <f t="shared" si="13"/>
        <v/>
      </c>
      <c r="DE41" s="2" t="str">
        <f t="shared" si="13"/>
        <v/>
      </c>
      <c r="DF41" s="2" t="str">
        <f t="shared" si="13"/>
        <v/>
      </c>
      <c r="DG41" s="2" t="str">
        <f t="shared" si="13"/>
        <v/>
      </c>
      <c r="DH41" s="2" t="str">
        <f t="shared" si="13"/>
        <v/>
      </c>
      <c r="DI41" s="2" t="str">
        <f t="shared" si="13"/>
        <v/>
      </c>
      <c r="DK41" s="2">
        <f t="shared" si="14"/>
        <v>64.233105645161302</v>
      </c>
      <c r="DL41" s="2">
        <f t="shared" si="14"/>
        <v>66.016185850439868</v>
      </c>
      <c r="DM41" s="2">
        <f t="shared" si="14"/>
        <v>66.539856671554276</v>
      </c>
      <c r="DN41" s="2">
        <f t="shared" si="14"/>
        <v>63.526608845811062</v>
      </c>
      <c r="DO41" s="2">
        <f t="shared" si="14"/>
        <v>66.59781946480939</v>
      </c>
      <c r="DP41" s="2">
        <f t="shared" si="14"/>
        <v>71.707990641711234</v>
      </c>
      <c r="DQ41" s="2">
        <f t="shared" si="14"/>
        <v>68.147732221407608</v>
      </c>
      <c r="DR41" s="2">
        <f t="shared" si="14"/>
        <v>66.573427236070373</v>
      </c>
      <c r="DS41" s="2">
        <f t="shared" si="14"/>
        <v>63.745766129032255</v>
      </c>
      <c r="DT41" s="2">
        <f t="shared" si="14"/>
        <v>62.031765962180209</v>
      </c>
      <c r="DU41" s="2">
        <f t="shared" si="14"/>
        <v>61.846124582869855</v>
      </c>
      <c r="DV41" s="2">
        <f t="shared" si="14"/>
        <v>65.105006231671553</v>
      </c>
      <c r="DW41" s="2">
        <f t="shared" si="14"/>
        <v>73.596301247771819</v>
      </c>
      <c r="DX41" s="2">
        <f t="shared" si="14"/>
        <v>66.354877450980425</v>
      </c>
      <c r="DY41" s="2">
        <f t="shared" si="14"/>
        <v>64.559621237000542</v>
      </c>
      <c r="EA41" s="2">
        <f t="shared" si="15"/>
        <v>58.305833748682062</v>
      </c>
      <c r="EB41" s="2">
        <f t="shared" si="15"/>
        <v>56.231279195380893</v>
      </c>
      <c r="EC41" s="2">
        <f t="shared" si="15"/>
        <v>63.121787470261694</v>
      </c>
      <c r="ED41" s="2">
        <f t="shared" si="15"/>
        <v>60.589006426579367</v>
      </c>
      <c r="EE41" s="2">
        <f t="shared" si="15"/>
        <v>67.543760495718161</v>
      </c>
      <c r="EF41" s="2">
        <f t="shared" si="15"/>
        <v>83.448996671756916</v>
      </c>
      <c r="EG41" s="2">
        <f t="shared" si="15"/>
        <v>76.128245700758882</v>
      </c>
      <c r="EH41" s="2">
        <f t="shared" si="15"/>
        <v>72.500160196987252</v>
      </c>
      <c r="EI41" s="2">
        <f t="shared" si="15"/>
        <v>62.978928509816804</v>
      </c>
      <c r="EJ41" s="2">
        <f t="shared" si="15"/>
        <v>60.922371128394047</v>
      </c>
      <c r="EK41" s="2">
        <f t="shared" si="15"/>
        <v>61.734963932107497</v>
      </c>
      <c r="EL41" s="2">
        <f t="shared" si="15"/>
        <v>66.706287822878224</v>
      </c>
      <c r="EM41" s="2">
        <f t="shared" si="15"/>
        <v>75.139312655202019</v>
      </c>
      <c r="EN41" s="2">
        <f t="shared" si="15"/>
        <v>68.116279055252591</v>
      </c>
      <c r="EO41" s="2">
        <f t="shared" si="15"/>
        <v>67.084042987391612</v>
      </c>
      <c r="EQ41" s="2">
        <f t="shared" si="16"/>
        <v>53.780630849172823</v>
      </c>
      <c r="ER41" s="2">
        <f t="shared" si="16"/>
        <v>59.105000159855415</v>
      </c>
      <c r="ES41" s="2">
        <f t="shared" si="16"/>
        <v>62.508004584554293</v>
      </c>
      <c r="ET41" s="2">
        <f t="shared" si="16"/>
        <v>60.85679743707351</v>
      </c>
      <c r="EU41" s="2">
        <f t="shared" si="16"/>
        <v>68.65060398667282</v>
      </c>
      <c r="EV41" s="2">
        <f t="shared" si="16"/>
        <v>73.000600525272716</v>
      </c>
      <c r="EW41" s="2">
        <f t="shared" si="16"/>
        <v>73.883383387565246</v>
      </c>
      <c r="EX41" s="2">
        <f t="shared" si="16"/>
        <v>67.940468552002798</v>
      </c>
      <c r="EY41" s="2">
        <f t="shared" si="16"/>
        <v>59.731301546481376</v>
      </c>
      <c r="EZ41" s="2">
        <f t="shared" si="16"/>
        <v>60.002426829048211</v>
      </c>
      <c r="FA41" s="2">
        <f t="shared" si="16"/>
        <v>60.854072315781586</v>
      </c>
      <c r="FB41" s="2">
        <f t="shared" si="16"/>
        <v>66.521235048438939</v>
      </c>
      <c r="FC41" s="2">
        <f t="shared" si="16"/>
        <v>73.819379376914583</v>
      </c>
      <c r="FD41" s="2">
        <f t="shared" si="16"/>
        <v>67.255728957207396</v>
      </c>
      <c r="FE41" s="2">
        <f t="shared" si="16"/>
        <v>67.036733282338147</v>
      </c>
      <c r="FG41" s="2">
        <f t="shared" si="17"/>
        <v>6.422757135546593E-5</v>
      </c>
      <c r="FH41" s="2">
        <f t="shared" si="17"/>
        <v>6.6023291081391847E-5</v>
      </c>
      <c r="FI41" s="2">
        <f t="shared" si="17"/>
        <v>7.8479719129680316E-5</v>
      </c>
      <c r="FJ41" s="2">
        <f t="shared" si="17"/>
        <v>9.2395206917595023E-5</v>
      </c>
      <c r="FK41" s="2">
        <f t="shared" si="17"/>
        <v>9.0391456253993281E-5</v>
      </c>
      <c r="FL41" s="2">
        <f t="shared" si="17"/>
        <v>8.3259934872474068E-5</v>
      </c>
      <c r="FM41" s="2">
        <f t="shared" si="17"/>
        <v>7.3970876492748916E-5</v>
      </c>
      <c r="FN41" s="2">
        <f t="shared" si="17"/>
        <v>7.8371356597660836E-5</v>
      </c>
      <c r="FO41" s="2">
        <f t="shared" si="17"/>
        <v>8.6303128468263551E-5</v>
      </c>
      <c r="FP41" s="2">
        <f t="shared" si="17"/>
        <v>8.4960533105960106E-5</v>
      </c>
      <c r="FQ41" s="2">
        <f t="shared" si="17"/>
        <v>8.8130914888361804E-5</v>
      </c>
      <c r="FR41" s="2">
        <f t="shared" si="17"/>
        <v>8.1543919547703039E-5</v>
      </c>
      <c r="FS41" s="2">
        <f t="shared" si="17"/>
        <v>1.7002090595367726E-4</v>
      </c>
      <c r="FT41" s="2">
        <f t="shared" si="17"/>
        <v>3.5855599152876788E-4</v>
      </c>
      <c r="FU41" s="2">
        <f t="shared" si="17"/>
        <v>7.3726738962299402E-4</v>
      </c>
      <c r="FW41" s="2">
        <f t="shared" si="28"/>
        <v>2.4541140804095716E-13</v>
      </c>
      <c r="FX41" s="2">
        <f t="shared" si="18"/>
        <v>4.3550993978417711E-13</v>
      </c>
      <c r="FY41" s="2">
        <f t="shared" si="18"/>
        <v>5.3370522817448162E-13</v>
      </c>
      <c r="FZ41" s="2">
        <f t="shared" si="18"/>
        <v>6.4593846629395667E-13</v>
      </c>
      <c r="GA41" s="2">
        <f t="shared" si="18"/>
        <v>5.7605962776090993E-13</v>
      </c>
      <c r="GB41" s="2">
        <f t="shared" si="18"/>
        <v>5.2341151490270982E-13</v>
      </c>
      <c r="GC41" s="2">
        <f t="shared" si="18"/>
        <v>4.4710137204293682E-13</v>
      </c>
      <c r="GD41" s="2">
        <f t="shared" si="18"/>
        <v>7.843546841526466E-13</v>
      </c>
      <c r="GE41" s="2">
        <f t="shared" si="18"/>
        <v>8.6442407329963382E-13</v>
      </c>
      <c r="GF41" s="2">
        <f t="shared" si="18"/>
        <v>8.1634427850191999E-13</v>
      </c>
      <c r="GG41" s="2">
        <f t="shared" si="18"/>
        <v>6.7076536802166568E-13</v>
      </c>
      <c r="GH41" s="2">
        <f t="shared" si="18"/>
        <v>4.8262624825183354E-13</v>
      </c>
      <c r="GI41" s="2">
        <f t="shared" si="18"/>
        <v>4.8184225348444451E-12</v>
      </c>
      <c r="GJ41" s="2">
        <f t="shared" si="18"/>
        <v>3.3517687675511529E-11</v>
      </c>
      <c r="GK41" s="2">
        <f t="shared" si="18"/>
        <v>1.896636290195175E-10</v>
      </c>
      <c r="GM41" s="107">
        <f t="shared" si="29"/>
        <v>1.1778545018789063E-7</v>
      </c>
      <c r="GN41" s="107">
        <f t="shared" si="19"/>
        <v>2.3359538666421118E-8</v>
      </c>
      <c r="GO41" s="107">
        <f t="shared" si="19"/>
        <v>1.8538236025972958E-8</v>
      </c>
      <c r="GP41" s="107">
        <f t="shared" si="19"/>
        <v>1.5404447794748182E-9</v>
      </c>
      <c r="GQ41" s="107">
        <f t="shared" si="19"/>
        <v>1.1616368181123625E-9</v>
      </c>
      <c r="GR41" s="107">
        <f t="shared" si="19"/>
        <v>9.696347392557059E-10</v>
      </c>
      <c r="GS41" s="107">
        <f t="shared" si="19"/>
        <v>4.2589897419811812E-10</v>
      </c>
      <c r="GT41" s="107">
        <f t="shared" si="19"/>
        <v>4.1697372670813159E-10</v>
      </c>
      <c r="GU41" s="107">
        <f t="shared" si="19"/>
        <v>1.6101042489023337E-10</v>
      </c>
      <c r="GV41" s="107">
        <f t="shared" si="19"/>
        <v>4.1808207172588825E-11</v>
      </c>
      <c r="GW41" s="107">
        <f t="shared" si="19"/>
        <v>3.9249127362511367E-11</v>
      </c>
      <c r="GX41" s="107">
        <f t="shared" si="19"/>
        <v>4.7042854110334759E-10</v>
      </c>
      <c r="GY41" s="107">
        <f t="shared" si="19"/>
        <v>6.3810944161137293E-10</v>
      </c>
      <c r="GZ41" s="107">
        <f t="shared" si="19"/>
        <v>5.6344123974534016E-10</v>
      </c>
      <c r="HA41" s="107">
        <f t="shared" si="19"/>
        <v>2.7195196557641268E-12</v>
      </c>
      <c r="HC41" s="107">
        <f t="shared" si="33"/>
        <v>8.0474450072929004E-19</v>
      </c>
      <c r="HD41" s="107">
        <f t="shared" si="20"/>
        <v>1.5263620756575454E-20</v>
      </c>
      <c r="HE41" s="107">
        <f t="shared" si="20"/>
        <v>5.020965933315586E-21</v>
      </c>
      <c r="HF41" s="107">
        <f t="shared" si="20"/>
        <v>4.5187537445927241E-24</v>
      </c>
      <c r="HG41" s="107">
        <f t="shared" si="20"/>
        <v>2.2164225599757132E-24</v>
      </c>
      <c r="HH41" s="107">
        <f t="shared" si="20"/>
        <v>1.5804974289208965E-24</v>
      </c>
      <c r="HI41" s="107">
        <f t="shared" si="20"/>
        <v>3.1253864679662821E-25</v>
      </c>
      <c r="HJ41" s="107">
        <f t="shared" si="20"/>
        <v>6.8585244319569189E-25</v>
      </c>
      <c r="HK41" s="107">
        <f t="shared" si="20"/>
        <v>4.7733904841451835E-26</v>
      </c>
      <c r="HL41" s="107">
        <f t="shared" si="20"/>
        <v>9.3812257501095271E-28</v>
      </c>
      <c r="HM41" s="107">
        <f t="shared" si="20"/>
        <v>3.9376733699111125E-28</v>
      </c>
      <c r="HN41" s="107">
        <f t="shared" si="20"/>
        <v>1.8254693647462152E-25</v>
      </c>
      <c r="HO41" s="107">
        <f t="shared" si="20"/>
        <v>3.766421992679741E-25</v>
      </c>
      <c r="HP41" s="107">
        <f t="shared" si="20"/>
        <v>1.8591297160965097E-25</v>
      </c>
      <c r="HQ41" s="107">
        <f t="shared" si="20"/>
        <v>4.0794812239390294E-31</v>
      </c>
      <c r="HS41" s="107">
        <f t="shared" si="30"/>
        <v>9.364651688785761E-65</v>
      </c>
      <c r="HT41" s="107">
        <f t="shared" si="21"/>
        <v>4.4942065260957653E-70</v>
      </c>
      <c r="HU41" s="107">
        <f t="shared" si="21"/>
        <v>2.2629402161269627E-72</v>
      </c>
      <c r="HV41" s="107">
        <f t="shared" si="21"/>
        <v>3.2730009485641461E-84</v>
      </c>
      <c r="HW41" s="107">
        <f t="shared" si="21"/>
        <v>1.6327226163289762E-85</v>
      </c>
      <c r="HX41" s="107">
        <f t="shared" si="21"/>
        <v>1.1294457218008912E-85</v>
      </c>
      <c r="HY41" s="107">
        <f t="shared" si="21"/>
        <v>6.4559601117671027E-88</v>
      </c>
      <c r="HZ41" s="107">
        <f t="shared" si="21"/>
        <v>7.4408308646112174E-86</v>
      </c>
      <c r="IA41" s="107">
        <f t="shared" si="21"/>
        <v>1.4218313596808393E-90</v>
      </c>
      <c r="IB41" s="107">
        <f t="shared" si="21"/>
        <v>1.092494602933826E-96</v>
      </c>
      <c r="IC41" s="107">
        <f t="shared" si="21"/>
        <v>8.16403166457629E-99</v>
      </c>
      <c r="ID41" s="107">
        <f t="shared" si="21"/>
        <v>4.3237201705354963E-89</v>
      </c>
      <c r="IE41" s="107">
        <f t="shared" si="21"/>
        <v>1.3012899350320581E-87</v>
      </c>
      <c r="IF41" s="107">
        <f t="shared" si="21"/>
        <v>9.7766785291957201E-90</v>
      </c>
      <c r="IG41" s="107">
        <f t="shared" si="21"/>
        <v>1.0253612059663613E-59</v>
      </c>
      <c r="II41" s="107">
        <f t="shared" si="31"/>
        <v>1.5997561979022097E-135</v>
      </c>
      <c r="IJ41" s="107">
        <f t="shared" si="22"/>
        <v>1.8598842731388539E-145</v>
      </c>
      <c r="IK41" s="107">
        <f t="shared" si="22"/>
        <v>9.6319997397075856E-151</v>
      </c>
      <c r="IL41" s="107">
        <f t="shared" si="22"/>
        <v>3.522878670749769E-177</v>
      </c>
      <c r="IM41" s="107">
        <f t="shared" si="22"/>
        <v>1.9755417754994383E-180</v>
      </c>
      <c r="IN41" s="107">
        <f t="shared" si="22"/>
        <v>3.3927060583051535E-180</v>
      </c>
      <c r="IO41" s="107">
        <f t="shared" si="22"/>
        <v>2.8131520890822797E-185</v>
      </c>
      <c r="IP41" s="107">
        <f t="shared" si="22"/>
        <v>1.8732825502429676E-180</v>
      </c>
      <c r="IQ41" s="107">
        <f t="shared" si="22"/>
        <v>1.7194733824235321E-191</v>
      </c>
      <c r="IR41" s="107">
        <f t="shared" si="22"/>
        <v>7.3490151431361795E-204</v>
      </c>
      <c r="IS41" s="107">
        <f t="shared" si="22"/>
        <v>6.5125912553920512E-209</v>
      </c>
      <c r="IT41" s="107">
        <f t="shared" si="22"/>
        <v>3.6821351231031167E-187</v>
      </c>
      <c r="IU41" s="107">
        <f t="shared" si="22"/>
        <v>4.1589563346620708E-183</v>
      </c>
      <c r="IV41" s="107">
        <f t="shared" si="22"/>
        <v>6.7839617100907691E-189</v>
      </c>
      <c r="IW41" s="107">
        <f t="shared" si="22"/>
        <v>3.845093509886581E-187</v>
      </c>
      <c r="IY41" s="107">
        <f t="shared" si="32"/>
        <v>1.1778545018869538E-7</v>
      </c>
      <c r="IZ41" s="107">
        <f t="shared" si="23"/>
        <v>2.3359538666436381E-8</v>
      </c>
      <c r="JA41" s="107">
        <f t="shared" si="23"/>
        <v>1.8538236025977977E-8</v>
      </c>
      <c r="JB41" s="107">
        <f t="shared" si="23"/>
        <v>1.5404447794748227E-9</v>
      </c>
      <c r="JC41" s="107">
        <f t="shared" si="23"/>
        <v>1.1616368181123648E-9</v>
      </c>
      <c r="JD41" s="107">
        <f t="shared" si="23"/>
        <v>9.6963473925570755E-10</v>
      </c>
      <c r="JE41" s="107">
        <f t="shared" si="23"/>
        <v>4.2589897419811843E-10</v>
      </c>
      <c r="JF41" s="107">
        <f t="shared" si="23"/>
        <v>4.1697372670813226E-10</v>
      </c>
      <c r="JG41" s="107">
        <f t="shared" si="23"/>
        <v>1.6101042489023342E-10</v>
      </c>
      <c r="JH41" s="107">
        <f t="shared" si="23"/>
        <v>4.1808207172588825E-11</v>
      </c>
      <c r="JI41" s="107">
        <f t="shared" si="23"/>
        <v>3.9249127362511367E-11</v>
      </c>
      <c r="JJ41" s="107">
        <f t="shared" si="23"/>
        <v>4.7042854110334779E-10</v>
      </c>
      <c r="JK41" s="107">
        <f t="shared" si="23"/>
        <v>6.3810944161137334E-10</v>
      </c>
      <c r="JL41" s="107">
        <f t="shared" si="23"/>
        <v>5.6344123974534036E-10</v>
      </c>
      <c r="JM41" s="107">
        <f t="shared" si="23"/>
        <v>2.7195196557641268E-12</v>
      </c>
    </row>
    <row r="42" spans="2:273" x14ac:dyDescent="0.25">
      <c r="B42" s="2">
        <v>14</v>
      </c>
      <c r="C42" s="37">
        <v>64.468000000000004</v>
      </c>
      <c r="D42" s="37">
        <v>65.983999999999995</v>
      </c>
      <c r="E42" s="37">
        <v>66.322999999999993</v>
      </c>
      <c r="F42" s="37">
        <v>63.45</v>
      </c>
      <c r="G42" s="37">
        <v>66.55</v>
      </c>
      <c r="H42" s="37">
        <v>70.917000000000002</v>
      </c>
      <c r="I42" s="37">
        <v>67.632999999999996</v>
      </c>
      <c r="J42" s="37">
        <v>64.983000000000004</v>
      </c>
      <c r="K42" s="37">
        <v>63.5</v>
      </c>
      <c r="L42" s="37">
        <v>62.1</v>
      </c>
      <c r="M42" s="37">
        <v>62.167000000000002</v>
      </c>
      <c r="N42" s="37">
        <v>64.8</v>
      </c>
      <c r="O42" s="37">
        <v>73.216999999999999</v>
      </c>
      <c r="P42" s="37">
        <v>66.45</v>
      </c>
      <c r="Q42" s="37">
        <v>64.033000000000001</v>
      </c>
      <c r="S42" s="4">
        <f>AY42 + (C$3 * _xlfn.NORM.DIST($B42, C$7, ABS(C$11), FALSE) * _xlfn.NORM.DIST(($B42 - C$7)*C$15, 0, ABS(C$11), TRUE) * 2)
               + (C$4 * _xlfn.NORM.DIST($B42, C$8, ABS(C$12), FALSE) * _xlfn.NORM.DIST(($B42 - C$8)*C$16, 0, ABS(C$12), TRUE) * 2)
               + (C$5 * _xlfn.NORM.DIST($B42, C$9, ABS(C$13), FALSE) * _xlfn.NORM.DIST(($B42 - C$9)*C$17, 0, ABS(C$13), TRUE) * 2)
               + (C$6 * _xlfn.NORM.DIST($B42, C$10, ABS(C$14), FALSE) * _xlfn.NORM.DIST(($B42 - C$10)*C$18, 0, ABS(C$14), TRUE) * 2)</f>
        <v>64.275132588488134</v>
      </c>
      <c r="T42" s="4">
        <f>AZ42 + (D$3 * _xlfn.NORM.DIST($B42, D$7, ABS(D$11), FALSE) * _xlfn.NORM.DIST(($B42 - D$7)*D$15, 0, ABS(D$11), TRUE) * 2)
               + (D$4 * _xlfn.NORM.DIST($B42, D$8, ABS(D$12), FALSE) * _xlfn.NORM.DIST(($B42 - D$8)*D$16, 0, ABS(D$12), TRUE) * 2)
               + (D$5 * _xlfn.NORM.DIST($B42, D$9, ABS(D$13), FALSE) * _xlfn.NORM.DIST(($B42 - D$9)*D$17, 0, ABS(D$13), TRUE) * 2)
               + (D$6 * _xlfn.NORM.DIST($B42, D$10, ABS(D$14), FALSE) * _xlfn.NORM.DIST(($B42 - D$10)*D$18, 0, ABS(D$14), TRUE) * 2)</f>
        <v>66.10415279124615</v>
      </c>
      <c r="U42" s="4">
        <f>BA42 + (E$3 * _xlfn.NORM.DIST($B42, E$7, ABS(E$11), FALSE) * _xlfn.NORM.DIST(($B42 - E$7)*E$15, 0, ABS(E$11), TRUE) * 2)
               + (E$4 * _xlfn.NORM.DIST($B42, E$8, ABS(E$12), FALSE) * _xlfn.NORM.DIST(($B42 - E$8)*E$16, 0, ABS(E$12), TRUE) * 2)
               + (E$5 * _xlfn.NORM.DIST($B42, E$9, ABS(E$13), FALSE) * _xlfn.NORM.DIST(($B42 - E$9)*E$17, 0, ABS(E$13), TRUE) * 2)
               + (E$6 * _xlfn.NORM.DIST($B42, E$10, ABS(E$14), FALSE) * _xlfn.NORM.DIST(($B42 - E$10)*E$18, 0, ABS(E$14), TRUE) * 2)</f>
        <v>66.66575463377616</v>
      </c>
      <c r="V42" s="4">
        <f>BB42 + (F$3 * _xlfn.NORM.DIST($B42, F$7, ABS(F$11), FALSE) * _xlfn.NORM.DIST(($B42 - F$7)*F$15, 0, ABS(F$11), TRUE) * 2)
               + (F$4 * _xlfn.NORM.DIST($B42, F$8, ABS(F$12), FALSE) * _xlfn.NORM.DIST(($B42 - F$8)*F$16, 0, ABS(F$12), TRUE) * 2)
               + (F$5 * _xlfn.NORM.DIST($B42, F$9, ABS(F$13), FALSE) * _xlfn.NORM.DIST(($B42 - F$9)*F$17, 0, ABS(F$13), TRUE) * 2)
               + (F$6 * _xlfn.NORM.DIST($B42, F$10, ABS(F$14), FALSE) * _xlfn.NORM.DIST(($B42 - F$10)*F$18, 0, ABS(F$14), TRUE) * 2)</f>
        <v>63.62814743714511</v>
      </c>
      <c r="W42" s="4">
        <f>BC42 + (G$3 * _xlfn.NORM.DIST($B42, G$7, ABS(G$11), FALSE) * _xlfn.NORM.DIST(($B42 - G$7)*G$15, 0, ABS(G$11), TRUE) * 2)
               + (G$4 * _xlfn.NORM.DIST($B42, G$8, ABS(G$12), FALSE) * _xlfn.NORM.DIST(($B42 - G$8)*G$16, 0, ABS(G$12), TRUE) * 2)
               + (G$5 * _xlfn.NORM.DIST($B42, G$9, ABS(G$13), FALSE) * _xlfn.NORM.DIST(($B42 - G$9)*G$17, 0, ABS(G$13), TRUE) * 2)
               + (G$6 * _xlfn.NORM.DIST($B42, G$10, ABS(G$14), FALSE) * _xlfn.NORM.DIST(($B42 - G$10)*G$18, 0, ABS(G$14), TRUE) * 2)</f>
        <v>66.801489665819389</v>
      </c>
      <c r="X42" s="4">
        <f>BD42 + (H$3 * _xlfn.NORM.DIST($B42, H$7, ABS(H$11), FALSE) * _xlfn.NORM.DIST(($B42 - H$7)*H$15, 0, ABS(H$11), TRUE) * 2)
               + (H$4 * _xlfn.NORM.DIST($B42, H$8, ABS(H$12), FALSE) * _xlfn.NORM.DIST(($B42 - H$8)*H$16, 0, ABS(H$12), TRUE) * 2)
               + (H$5 * _xlfn.NORM.DIST($B42, H$9, ABS(H$13), FALSE) * _xlfn.NORM.DIST(($B42 - H$9)*H$17, 0, ABS(H$13), TRUE) * 2)
               + (H$6 * _xlfn.NORM.DIST($B42, H$10, ABS(H$14), FALSE) * _xlfn.NORM.DIST(($B42 - H$10)*H$18, 0, ABS(H$14), TRUE) * 2)</f>
        <v>71.847453046028022</v>
      </c>
      <c r="Y42" s="4">
        <f>BE42 + (I$3 * _xlfn.NORM.DIST($B42, I$7, ABS(I$11), FALSE) * _xlfn.NORM.DIST(($B42 - I$7)*I$15, 0, ABS(I$11), TRUE) * 2)
               + (I$4 * _xlfn.NORM.DIST($B42, I$8, ABS(I$12), FALSE) * _xlfn.NORM.DIST(($B42 - I$8)*I$16, 0, ABS(I$12), TRUE) * 2)
               + (I$5 * _xlfn.NORM.DIST($B42, I$9, ABS(I$13), FALSE) * _xlfn.NORM.DIST(($B42 - I$9)*I$17, 0, ABS(I$13), TRUE) * 2)
               + (I$6 * _xlfn.NORM.DIST($B42, I$10, ABS(I$14), FALSE) * _xlfn.NORM.DIST(($B42 - I$10)*I$18, 0, ABS(I$14), TRUE) * 2)</f>
        <v>68.311669145497262</v>
      </c>
      <c r="Z42" s="4">
        <f>BF42 + (J$3 * _xlfn.NORM.DIST($B42, J$7, ABS(J$11), FALSE) * _xlfn.NORM.DIST(($B42 - J$7)*J$15, 0, ABS(J$11), TRUE) * 2)
               + (J$4 * _xlfn.NORM.DIST($B42, J$8, ABS(J$12), FALSE) * _xlfn.NORM.DIST(($B42 - J$8)*J$16, 0, ABS(J$12), TRUE) * 2)
               + (J$5 * _xlfn.NORM.DIST($B42, J$9, ABS(J$13), FALSE) * _xlfn.NORM.DIST(($B42 - J$9)*J$17, 0, ABS(J$13), TRUE) * 2)
               + (J$6 * _xlfn.NORM.DIST($B42, J$10, ABS(J$14), FALSE) * _xlfn.NORM.DIST(($B42 - J$10)*J$18, 0, ABS(J$14), TRUE) * 2)</f>
        <v>66.760191283729526</v>
      </c>
      <c r="AA42" s="4">
        <f>BG42 + (K$3 * _xlfn.NORM.DIST($B42, K$7, ABS(K$11), FALSE) * _xlfn.NORM.DIST(($B42 - K$7)*K$15, 0, ABS(K$11), TRUE) * 2)
               + (K$4 * _xlfn.NORM.DIST($B42, K$8, ABS(K$12), FALSE) * _xlfn.NORM.DIST(($B42 - K$8)*K$16, 0, ABS(K$12), TRUE) * 2)
               + (K$5 * _xlfn.NORM.DIST($B42, K$9, ABS(K$13), FALSE) * _xlfn.NORM.DIST(($B42 - K$9)*K$17, 0, ABS(K$13), TRUE) * 2)
               + (K$6 * _xlfn.NORM.DIST($B42, K$10, ABS(K$14), FALSE) * _xlfn.NORM.DIST(($B42 - K$10)*K$18, 0, ABS(K$14), TRUE) * 2)</f>
        <v>63.810387593841241</v>
      </c>
      <c r="AB42" s="4">
        <f>BH42 + (L$3 * _xlfn.NORM.DIST($B42, L$7, ABS(L$11), FALSE) * _xlfn.NORM.DIST(($B42 - L$7)*L$15, 0, ABS(L$11), TRUE) * 2)
               + (L$4 * _xlfn.NORM.DIST($B42, L$8, ABS(L$12), FALSE) * _xlfn.NORM.DIST(($B42 - L$8)*L$16, 0, ABS(L$12), TRUE) * 2)
               + (L$5 * _xlfn.NORM.DIST($B42, L$9, ABS(L$13), FALSE) * _xlfn.NORM.DIST(($B42 - L$9)*L$17, 0, ABS(L$13), TRUE) * 2)
               + (L$6 * _xlfn.NORM.DIST($B42, L$10, ABS(L$14), FALSE) * _xlfn.NORM.DIST(($B42 - L$10)*L$18, 0, ABS(L$14), TRUE) * 2)</f>
        <v>62.102275065792554</v>
      </c>
      <c r="AC42" s="4">
        <f>BI42 + (M$3 * _xlfn.NORM.DIST($B42, M$7, ABS(M$11), FALSE) * _xlfn.NORM.DIST(($B42 - M$7)*M$15, 0, ABS(M$11), TRUE) * 2)
               + (M$4 * _xlfn.NORM.DIST($B42, M$8, ABS(M$12), FALSE) * _xlfn.NORM.DIST(($B42 - M$8)*M$16, 0, ABS(M$12), TRUE) * 2)
               + (M$5 * _xlfn.NORM.DIST($B42, M$9, ABS(M$13), FALSE) * _xlfn.NORM.DIST(($B42 - M$9)*M$17, 0, ABS(M$13), TRUE) * 2)
               + (M$6 * _xlfn.NORM.DIST($B42, M$10, ABS(M$14), FALSE) * _xlfn.NORM.DIST(($B42 - M$10)*M$18, 0, ABS(M$14), TRUE) * 2)</f>
        <v>61.967277139769607</v>
      </c>
      <c r="AD42" s="4">
        <f>BJ42 + (N$3 * _xlfn.NORM.DIST($B42, N$7, ABS(N$11), FALSE) * _xlfn.NORM.DIST(($B42 - N$7)*N$15, 0, ABS(N$11), TRUE) * 2)
               + (N$4 * _xlfn.NORM.DIST($B42, N$8, ABS(N$12), FALSE) * _xlfn.NORM.DIST(($B42 - N$8)*N$16, 0, ABS(N$12), TRUE) * 2)
               + (N$5 * _xlfn.NORM.DIST($B42, N$9, ABS(N$13), FALSE) * _xlfn.NORM.DIST(($B42 - N$9)*N$17, 0, ABS(N$13), TRUE) * 2)
               + (N$6 * _xlfn.NORM.DIST($B42, N$10, ABS(N$14), FALSE) * _xlfn.NORM.DIST(($B42 - N$10)*N$18, 0, ABS(N$14), TRUE) * 2)</f>
        <v>65.218606578078607</v>
      </c>
      <c r="AE42" s="4">
        <f>BK42 + (O$3 * _xlfn.NORM.DIST($B42, O$7, ABS(O$11), FALSE) * _xlfn.NORM.DIST(($B42 - O$7)*O$15, 0, ABS(O$11), TRUE) * 2)
               + (O$4 * _xlfn.NORM.DIST($B42, O$8, ABS(O$12), FALSE) * _xlfn.NORM.DIST(($B42 - O$8)*O$16, 0, ABS(O$12), TRUE) * 2)
               + (O$5 * _xlfn.NORM.DIST($B42, O$9, ABS(O$13), FALSE) * _xlfn.NORM.DIST(($B42 - O$9)*O$17, 0, ABS(O$13), TRUE) * 2)
               + (O$6 * _xlfn.NORM.DIST($B42, O$10, ABS(O$14), FALSE) * _xlfn.NORM.DIST(($B42 - O$10)*O$18, 0, ABS(O$14), TRUE) * 2)</f>
        <v>73.735747052756466</v>
      </c>
      <c r="AF42" s="4">
        <f t="shared" si="8"/>
        <v>66.387918916103786</v>
      </c>
      <c r="AG42" s="4">
        <f t="shared" si="8"/>
        <v>64.54993802339078</v>
      </c>
      <c r="AI42" s="4">
        <f>IF(OR($B42 &lt; C$231, $B42 &gt; C$234), 0, C42-S42)</f>
        <v>0.19286741151186959</v>
      </c>
      <c r="AJ42" s="4">
        <f>IF(OR($B42 &lt; D$231, $B42 &gt; D$234), 0, D42-T42)</f>
        <v>-0.12015279124615574</v>
      </c>
      <c r="AK42" s="4">
        <f>IF(OR($B42 &lt; E$231, $B42 &gt; E$234), 0, E42-U42)</f>
        <v>-0.34275463377616688</v>
      </c>
      <c r="AL42" s="4">
        <f>IF(OR($B42 &lt; F$231, $B42 &gt; F$234), 0, F42-V42)</f>
        <v>-0.17814743714510684</v>
      </c>
      <c r="AM42" s="4">
        <f>IF(OR($B42 &lt; G$231, $B42 &gt; G$234), 0, G42-W42)</f>
        <v>-0.25148966581939192</v>
      </c>
      <c r="AN42" s="4">
        <f>IF(OR($B42 &lt; H$231, $B42 &gt; H$234), 0, H42-X42)</f>
        <v>-0.93045304602802048</v>
      </c>
      <c r="AO42" s="4">
        <f>IF(OR($B42 &lt; I$231, $B42 &gt; I$234), 0, I42-Y42)</f>
        <v>-0.67866914549726687</v>
      </c>
      <c r="AP42" s="4">
        <f>IF(OR($B42 &lt; J$231, $B42 &gt; J$234), 0, J42-Z42)</f>
        <v>-1.7771912837295218</v>
      </c>
      <c r="AQ42" s="4">
        <f>IF(OR($B42 &lt; K$231, $B42 &gt; K$234), 0, K42-AA42)</f>
        <v>-0.31038759384124148</v>
      </c>
      <c r="AR42" s="4">
        <f>IF(OR($B42 &lt; L$231, $B42 &gt; L$234), 0, L42-AB42)</f>
        <v>-2.2750657925527662E-3</v>
      </c>
      <c r="AS42" s="4">
        <f>IF(OR($B42 &lt; M$231, $B42 &gt; M$234), 0, M42-AC42)</f>
        <v>0.19972286023039487</v>
      </c>
      <c r="AT42" s="4">
        <f>IF(OR($B42 &lt; N$231, $B42 &gt; N$234), 0, N42-AD42)</f>
        <v>-0.41860657807860946</v>
      </c>
      <c r="AU42" s="4">
        <f>IF(OR($B42 &lt; O$231, $B42 &gt; O$234), 0, O42-AE42)</f>
        <v>-0.51874705275646704</v>
      </c>
      <c r="AV42" s="4">
        <f t="shared" si="9"/>
        <v>6.2081083896217137E-2</v>
      </c>
      <c r="AW42" s="4">
        <f t="shared" si="9"/>
        <v>-0.51693802339077877</v>
      </c>
      <c r="AY42" s="2">
        <f t="shared" si="24"/>
        <v>64.274773131655323</v>
      </c>
      <c r="AZ42" s="2">
        <f t="shared" si="10"/>
        <v>66.104075351212103</v>
      </c>
      <c r="BA42" s="2">
        <f t="shared" si="10"/>
        <v>66.665690214601838</v>
      </c>
      <c r="BB42" s="2">
        <f t="shared" si="10"/>
        <v>63.628140911466119</v>
      </c>
      <c r="BC42" s="2">
        <f t="shared" si="10"/>
        <v>66.80148474894402</v>
      </c>
      <c r="BD42" s="2">
        <f t="shared" si="10"/>
        <v>71.84744906646506</v>
      </c>
      <c r="BE42" s="2">
        <f t="shared" si="10"/>
        <v>68.311667266802374</v>
      </c>
      <c r="BF42" s="2">
        <f t="shared" si="10"/>
        <v>66.760189360226917</v>
      </c>
      <c r="BG42" s="2">
        <f t="shared" si="10"/>
        <v>63.810386789426964</v>
      </c>
      <c r="BH42" s="2">
        <f t="shared" si="10"/>
        <v>62.10227483234938</v>
      </c>
      <c r="BI42" s="2">
        <f t="shared" si="10"/>
        <v>61.967276918451276</v>
      </c>
      <c r="BJ42" s="2">
        <f t="shared" si="10"/>
        <v>65.218604318952913</v>
      </c>
      <c r="BK42" s="2">
        <f t="shared" si="10"/>
        <v>73.735744333376431</v>
      </c>
      <c r="BL42" s="2">
        <f t="shared" si="10"/>
        <v>66.387916586252473</v>
      </c>
      <c r="BM42" s="2">
        <f t="shared" si="10"/>
        <v>64.549938009562069</v>
      </c>
      <c r="BO42" s="2">
        <f t="shared" si="25"/>
        <v>64.468000000000004</v>
      </c>
      <c r="BP42" s="2">
        <f t="shared" si="11"/>
        <v>65.983999999999995</v>
      </c>
      <c r="BQ42" s="2">
        <f t="shared" si="11"/>
        <v>66.322999999999993</v>
      </c>
      <c r="BR42" s="2">
        <f t="shared" si="11"/>
        <v>63.45</v>
      </c>
      <c r="BS42" s="2">
        <f t="shared" si="11"/>
        <v>66.55</v>
      </c>
      <c r="BT42" s="2">
        <f t="shared" si="11"/>
        <v>70.917000000000002</v>
      </c>
      <c r="BU42" s="2">
        <f t="shared" si="11"/>
        <v>67.632999999999996</v>
      </c>
      <c r="BV42" s="2">
        <f t="shared" si="11"/>
        <v>64.983000000000004</v>
      </c>
      <c r="BW42" s="2">
        <f t="shared" si="11"/>
        <v>63.5</v>
      </c>
      <c r="BX42" s="2">
        <f t="shared" si="11"/>
        <v>62.1</v>
      </c>
      <c r="BY42" s="2">
        <f t="shared" si="11"/>
        <v>62.167000000000002</v>
      </c>
      <c r="BZ42" s="2">
        <f t="shared" si="11"/>
        <v>64.8</v>
      </c>
      <c r="CA42" s="2">
        <f t="shared" si="11"/>
        <v>73.216999999999999</v>
      </c>
      <c r="CB42" s="2">
        <f t="shared" si="11"/>
        <v>66.45</v>
      </c>
      <c r="CC42" s="2">
        <f t="shared" si="11"/>
        <v>64.033000000000001</v>
      </c>
      <c r="CE42" s="2" t="str">
        <f t="shared" si="26"/>
        <v/>
      </c>
      <c r="CF42" s="2" t="str">
        <f t="shared" si="12"/>
        <v/>
      </c>
      <c r="CG42" s="2" t="str">
        <f t="shared" si="12"/>
        <v/>
      </c>
      <c r="CH42" s="2" t="str">
        <f t="shared" si="12"/>
        <v/>
      </c>
      <c r="CI42" s="2" t="str">
        <f t="shared" si="12"/>
        <v/>
      </c>
      <c r="CJ42" s="2" t="str">
        <f t="shared" si="12"/>
        <v/>
      </c>
      <c r="CK42" s="2" t="str">
        <f t="shared" si="12"/>
        <v/>
      </c>
      <c r="CL42" s="2" t="str">
        <f t="shared" si="12"/>
        <v/>
      </c>
      <c r="CM42" s="2" t="str">
        <f t="shared" si="12"/>
        <v/>
      </c>
      <c r="CN42" s="2" t="str">
        <f t="shared" si="12"/>
        <v/>
      </c>
      <c r="CO42" s="2" t="str">
        <f t="shared" si="12"/>
        <v/>
      </c>
      <c r="CP42" s="2" t="str">
        <f t="shared" si="12"/>
        <v/>
      </c>
      <c r="CQ42" s="2" t="str">
        <f t="shared" si="12"/>
        <v/>
      </c>
      <c r="CR42" s="2" t="str">
        <f t="shared" si="12"/>
        <v/>
      </c>
      <c r="CS42" s="2" t="str">
        <f t="shared" si="12"/>
        <v/>
      </c>
      <c r="CU42" s="2" t="str">
        <f t="shared" si="27"/>
        <v/>
      </c>
      <c r="CV42" s="2" t="str">
        <f t="shared" si="13"/>
        <v/>
      </c>
      <c r="CW42" s="2" t="str">
        <f t="shared" si="13"/>
        <v/>
      </c>
      <c r="CX42" s="2" t="str">
        <f t="shared" si="13"/>
        <v/>
      </c>
      <c r="CY42" s="2" t="str">
        <f t="shared" si="13"/>
        <v/>
      </c>
      <c r="CZ42" s="2" t="str">
        <f t="shared" si="13"/>
        <v/>
      </c>
      <c r="DA42" s="2" t="str">
        <f t="shared" si="13"/>
        <v/>
      </c>
      <c r="DB42" s="2" t="str">
        <f t="shared" si="13"/>
        <v/>
      </c>
      <c r="DC42" s="2" t="str">
        <f t="shared" si="13"/>
        <v/>
      </c>
      <c r="DD42" s="2" t="str">
        <f t="shared" si="13"/>
        <v/>
      </c>
      <c r="DE42" s="2" t="str">
        <f t="shared" si="13"/>
        <v/>
      </c>
      <c r="DF42" s="2" t="str">
        <f t="shared" si="13"/>
        <v/>
      </c>
      <c r="DG42" s="2" t="str">
        <f t="shared" si="13"/>
        <v/>
      </c>
      <c r="DH42" s="2" t="str">
        <f t="shared" si="13"/>
        <v/>
      </c>
      <c r="DI42" s="2" t="str">
        <f t="shared" si="13"/>
        <v/>
      </c>
      <c r="DK42" s="2">
        <f t="shared" si="14"/>
        <v>64.275262500000011</v>
      </c>
      <c r="DL42" s="2">
        <f t="shared" si="14"/>
        <v>66.104899010263907</v>
      </c>
      <c r="DM42" s="2">
        <f t="shared" si="14"/>
        <v>66.666051502932575</v>
      </c>
      <c r="DN42" s="2">
        <f t="shared" si="14"/>
        <v>63.628506907308385</v>
      </c>
      <c r="DO42" s="2">
        <f t="shared" si="14"/>
        <v>66.801415689149565</v>
      </c>
      <c r="DP42" s="2">
        <f t="shared" si="14"/>
        <v>71.84626570855616</v>
      </c>
      <c r="DQ42" s="2">
        <f t="shared" si="14"/>
        <v>68.310958394428141</v>
      </c>
      <c r="DR42" s="2">
        <f t="shared" si="14"/>
        <v>66.759644794721396</v>
      </c>
      <c r="DS42" s="2">
        <f t="shared" si="14"/>
        <v>63.810496774193538</v>
      </c>
      <c r="DT42" s="2">
        <f t="shared" si="14"/>
        <v>62.102417352614026</v>
      </c>
      <c r="DU42" s="2">
        <f t="shared" si="14"/>
        <v>61.967320800889873</v>
      </c>
      <c r="DV42" s="2">
        <f t="shared" si="14"/>
        <v>65.218470124633427</v>
      </c>
      <c r="DW42" s="2">
        <f t="shared" si="14"/>
        <v>73.735491087344016</v>
      </c>
      <c r="DX42" s="2">
        <f t="shared" si="14"/>
        <v>66.387241421568646</v>
      </c>
      <c r="DY42" s="2">
        <f t="shared" si="14"/>
        <v>64.547846469622328</v>
      </c>
      <c r="EA42" s="2">
        <f t="shared" si="15"/>
        <v>58.222946515863121</v>
      </c>
      <c r="EB42" s="2">
        <f t="shared" si="15"/>
        <v>56.195262339355565</v>
      </c>
      <c r="EC42" s="2">
        <f t="shared" si="15"/>
        <v>63.009216891356061</v>
      </c>
      <c r="ED42" s="2">
        <f t="shared" si="15"/>
        <v>60.481939068752276</v>
      </c>
      <c r="EE42" s="2">
        <f t="shared" si="15"/>
        <v>67.408303000765855</v>
      </c>
      <c r="EF42" s="2">
        <f t="shared" si="15"/>
        <v>83.136148048083314</v>
      </c>
      <c r="EG42" s="2">
        <f t="shared" si="15"/>
        <v>75.923253312910475</v>
      </c>
      <c r="EH42" s="2">
        <f t="shared" si="15"/>
        <v>72.279168211664739</v>
      </c>
      <c r="EI42" s="2">
        <f t="shared" si="15"/>
        <v>62.798181734165773</v>
      </c>
      <c r="EJ42" s="2">
        <f t="shared" si="15"/>
        <v>60.769912061672805</v>
      </c>
      <c r="EK42" s="2">
        <f t="shared" si="15"/>
        <v>61.571797222579399</v>
      </c>
      <c r="EL42" s="2">
        <f t="shared" si="15"/>
        <v>66.525699261992614</v>
      </c>
      <c r="EM42" s="2">
        <f t="shared" si="15"/>
        <v>74.943717816612121</v>
      </c>
      <c r="EN42" s="2">
        <f t="shared" si="15"/>
        <v>67.941604099599218</v>
      </c>
      <c r="EO42" s="2">
        <f t="shared" si="15"/>
        <v>66.924577869385175</v>
      </c>
      <c r="EQ42" s="2">
        <f t="shared" si="16"/>
        <v>53.749766336541377</v>
      </c>
      <c r="ER42" s="2">
        <f t="shared" si="16"/>
        <v>59.029673476739859</v>
      </c>
      <c r="ES42" s="2">
        <f t="shared" si="16"/>
        <v>62.40210091041213</v>
      </c>
      <c r="ET42" s="2">
        <f t="shared" si="16"/>
        <v>60.745398586248285</v>
      </c>
      <c r="EU42" s="2">
        <f t="shared" si="16"/>
        <v>68.500806913914971</v>
      </c>
      <c r="EV42" s="2">
        <f t="shared" si="16"/>
        <v>72.815344112586132</v>
      </c>
      <c r="EW42" s="2">
        <f t="shared" si="16"/>
        <v>73.704555767154787</v>
      </c>
      <c r="EX42" s="2">
        <f t="shared" si="16"/>
        <v>67.775405675427422</v>
      </c>
      <c r="EY42" s="2">
        <f t="shared" si="16"/>
        <v>59.590499525212635</v>
      </c>
      <c r="EZ42" s="2">
        <f t="shared" si="16"/>
        <v>59.861072968357554</v>
      </c>
      <c r="FA42" s="2">
        <f t="shared" si="16"/>
        <v>60.701663901667153</v>
      </c>
      <c r="FB42" s="2">
        <f t="shared" si="16"/>
        <v>66.342239351292136</v>
      </c>
      <c r="FC42" s="2">
        <f t="shared" si="16"/>
        <v>73.639858164476649</v>
      </c>
      <c r="FD42" s="2">
        <f t="shared" si="16"/>
        <v>67.09082010868913</v>
      </c>
      <c r="FE42" s="2">
        <f t="shared" si="16"/>
        <v>66.876637402333557</v>
      </c>
      <c r="FG42" s="2">
        <f t="shared" si="17"/>
        <v>8.0856377063510853E-5</v>
      </c>
      <c r="FH42" s="2">
        <f t="shared" si="17"/>
        <v>8.3116978018945488E-5</v>
      </c>
      <c r="FI42" s="2">
        <f t="shared" si="17"/>
        <v>9.8798105106441249E-5</v>
      </c>
      <c r="FJ42" s="2">
        <f t="shared" si="17"/>
        <v>1.1631589123715501E-4</v>
      </c>
      <c r="FK42" s="2">
        <f t="shared" si="17"/>
        <v>1.137934379922095E-4</v>
      </c>
      <c r="FL42" s="2">
        <f t="shared" si="17"/>
        <v>1.048157881646877E-4</v>
      </c>
      <c r="FM42" s="2">
        <f t="shared" si="17"/>
        <v>9.3122032588738464E-5</v>
      </c>
      <c r="FN42" s="2">
        <f t="shared" si="17"/>
        <v>9.8661690301429553E-5</v>
      </c>
      <c r="FO42" s="2">
        <f t="shared" si="17"/>
        <v>1.0864677371728836E-4</v>
      </c>
      <c r="FP42" s="2">
        <f t="shared" si="17"/>
        <v>1.0695662124774841E-4</v>
      </c>
      <c r="FQ42" s="2">
        <f t="shared" si="17"/>
        <v>1.1094771656468997E-4</v>
      </c>
      <c r="FR42" s="2">
        <f t="shared" si="17"/>
        <v>1.0265554504797927E-4</v>
      </c>
      <c r="FS42" s="2">
        <f t="shared" si="17"/>
        <v>2.0960142167036704E-4</v>
      </c>
      <c r="FT42" s="2">
        <f t="shared" si="17"/>
        <v>4.3436755650988837E-4</v>
      </c>
      <c r="FU42" s="2">
        <f t="shared" si="17"/>
        <v>8.8000686607383376E-4</v>
      </c>
      <c r="FW42" s="2">
        <f t="shared" si="28"/>
        <v>3.0895465792692848E-13</v>
      </c>
      <c r="FX42" s="2">
        <f t="shared" si="18"/>
        <v>5.4827453028318574E-13</v>
      </c>
      <c r="FY42" s="2">
        <f t="shared" si="18"/>
        <v>6.7189507415616812E-13</v>
      </c>
      <c r="FZ42" s="2">
        <f t="shared" si="18"/>
        <v>8.1318834967267543E-13</v>
      </c>
      <c r="GA42" s="2">
        <f t="shared" si="18"/>
        <v>7.252161040967919E-13</v>
      </c>
      <c r="GB42" s="2">
        <f t="shared" si="18"/>
        <v>6.5893605693661278E-13</v>
      </c>
      <c r="GC42" s="2">
        <f t="shared" si="18"/>
        <v>5.6286727891282566E-13</v>
      </c>
      <c r="GD42" s="2">
        <f t="shared" si="18"/>
        <v>9.8744404373935307E-13</v>
      </c>
      <c r="GE42" s="2">
        <f t="shared" si="18"/>
        <v>1.0882454324432883E-12</v>
      </c>
      <c r="GF42" s="2">
        <f t="shared" si="18"/>
        <v>1.0277165569786272E-12</v>
      </c>
      <c r="GG42" s="2">
        <f t="shared" si="18"/>
        <v>8.4444356715379398E-13</v>
      </c>
      <c r="GH42" s="2">
        <f t="shared" si="18"/>
        <v>6.0759044832303923E-13</v>
      </c>
      <c r="GI42" s="2">
        <f t="shared" si="18"/>
        <v>5.9403765113305029E-12</v>
      </c>
      <c r="GJ42" s="2">
        <f t="shared" si="18"/>
        <v>4.0607605671868938E-11</v>
      </c>
      <c r="GK42" s="2">
        <f t="shared" si="18"/>
        <v>2.264160100979708E-10</v>
      </c>
      <c r="GM42" s="107">
        <f t="shared" si="29"/>
        <v>2.3340631013402952E-7</v>
      </c>
      <c r="GN42" s="107">
        <f t="shared" si="19"/>
        <v>4.9954467559991373E-8</v>
      </c>
      <c r="GO42" s="107">
        <f t="shared" si="19"/>
        <v>4.062960973464821E-8</v>
      </c>
      <c r="GP42" s="107">
        <f t="shared" si="19"/>
        <v>3.8536585876581795E-9</v>
      </c>
      <c r="GQ42" s="107">
        <f t="shared" si="19"/>
        <v>2.9390991317304448E-9</v>
      </c>
      <c r="GR42" s="107">
        <f t="shared" si="19"/>
        <v>2.4545698061209964E-9</v>
      </c>
      <c r="GS42" s="107">
        <f t="shared" si="19"/>
        <v>1.1076627522371579E-9</v>
      </c>
      <c r="GT42" s="107">
        <f t="shared" si="19"/>
        <v>1.0918168982582537E-9</v>
      </c>
      <c r="GU42" s="107">
        <f t="shared" si="19"/>
        <v>4.4544109197023184E-10</v>
      </c>
      <c r="GV42" s="107">
        <f t="shared" si="19"/>
        <v>1.2310641885471517E-10</v>
      </c>
      <c r="GW42" s="107">
        <f t="shared" si="19"/>
        <v>1.1640630314374256E-10</v>
      </c>
      <c r="GX42" s="107">
        <f t="shared" si="19"/>
        <v>1.2297106939303423E-9</v>
      </c>
      <c r="GY42" s="107">
        <f t="shared" si="19"/>
        <v>1.6229000852988615E-9</v>
      </c>
      <c r="GZ42" s="107">
        <f t="shared" si="19"/>
        <v>1.4452178696096451E-9</v>
      </c>
      <c r="HA42" s="107">
        <f t="shared" si="19"/>
        <v>9.1170808039401519E-12</v>
      </c>
      <c r="HC42" s="107">
        <f t="shared" si="33"/>
        <v>2.8313199015024545E-18</v>
      </c>
      <c r="HD42" s="107">
        <f t="shared" si="20"/>
        <v>6.1490397732912686E-20</v>
      </c>
      <c r="HE42" s="107">
        <f t="shared" si="20"/>
        <v>2.133231162964172E-20</v>
      </c>
      <c r="HF42" s="107">
        <f t="shared" si="20"/>
        <v>2.4669083587717393E-23</v>
      </c>
      <c r="HG42" s="107">
        <f t="shared" si="20"/>
        <v>1.2347473895090476E-23</v>
      </c>
      <c r="HH42" s="107">
        <f t="shared" si="20"/>
        <v>8.7921359226532146E-24</v>
      </c>
      <c r="HI42" s="107">
        <f t="shared" si="20"/>
        <v>1.8107801845714311E-24</v>
      </c>
      <c r="HJ42" s="107">
        <f t="shared" si="20"/>
        <v>3.9692137410232878E-24</v>
      </c>
      <c r="HK42" s="107">
        <f t="shared" si="20"/>
        <v>3.0637541989072186E-25</v>
      </c>
      <c r="HL42" s="107">
        <f t="shared" si="20"/>
        <v>6.792797337417911E-27</v>
      </c>
      <c r="HM42" s="107">
        <f t="shared" si="20"/>
        <v>2.9225364702287938E-27</v>
      </c>
      <c r="HN42" s="107">
        <f t="shared" si="20"/>
        <v>1.0814937440201519E-24</v>
      </c>
      <c r="HO42" s="107">
        <f t="shared" si="20"/>
        <v>2.1238291866603092E-24</v>
      </c>
      <c r="HP42" s="107">
        <f t="shared" si="20"/>
        <v>1.0712722833610529E-24</v>
      </c>
      <c r="HQ42" s="107">
        <f t="shared" si="20"/>
        <v>3.6475560435222303E-30</v>
      </c>
      <c r="HS42" s="107">
        <f t="shared" si="30"/>
        <v>1.7480093472268012E-63</v>
      </c>
      <c r="HT42" s="107">
        <f t="shared" si="21"/>
        <v>1.1268867247704635E-68</v>
      </c>
      <c r="HU42" s="107">
        <f t="shared" si="21"/>
        <v>6.5081178490012999E-71</v>
      </c>
      <c r="HV42" s="107">
        <f t="shared" si="21"/>
        <v>1.7245399089631588E-82</v>
      </c>
      <c r="HW42" s="107">
        <f t="shared" si="21"/>
        <v>9.058924232506606E-84</v>
      </c>
      <c r="HX42" s="107">
        <f t="shared" si="21"/>
        <v>6.1897348931437079E-84</v>
      </c>
      <c r="HY42" s="107">
        <f t="shared" si="21"/>
        <v>3.8624886720311801E-86</v>
      </c>
      <c r="HZ42" s="107">
        <f t="shared" si="21"/>
        <v>4.3521710009208813E-84</v>
      </c>
      <c r="IA42" s="107">
        <f t="shared" si="21"/>
        <v>1.0727250870310368E-88</v>
      </c>
      <c r="IB42" s="107">
        <f t="shared" si="21"/>
        <v>1.090741860044219E-94</v>
      </c>
      <c r="IC42" s="107">
        <f t="shared" si="21"/>
        <v>8.7960883043044306E-97</v>
      </c>
      <c r="ID42" s="107">
        <f t="shared" si="21"/>
        <v>2.7466221463123926E-87</v>
      </c>
      <c r="IE42" s="107">
        <f t="shared" si="21"/>
        <v>7.3058695899554775E-86</v>
      </c>
      <c r="IF42" s="107">
        <f t="shared" si="21"/>
        <v>5.9124497518921083E-88</v>
      </c>
      <c r="IG42" s="107">
        <f t="shared" si="21"/>
        <v>1.4717592240506576E-58</v>
      </c>
      <c r="II42" s="107">
        <f t="shared" si="31"/>
        <v>2.0575217518322938E-133</v>
      </c>
      <c r="IJ42" s="107">
        <f t="shared" si="22"/>
        <v>3.8102406471532051E-143</v>
      </c>
      <c r="IK42" s="107">
        <f t="shared" si="22"/>
        <v>2.4969354729490988E-148</v>
      </c>
      <c r="IL42" s="107">
        <f t="shared" si="22"/>
        <v>2.5605319535789623E-174</v>
      </c>
      <c r="IM42" s="107">
        <f t="shared" si="22"/>
        <v>1.5790150487760072E-177</v>
      </c>
      <c r="IN42" s="107">
        <f t="shared" si="22"/>
        <v>2.6281117986848304E-177</v>
      </c>
      <c r="IO42" s="107">
        <f t="shared" si="22"/>
        <v>2.5363311018659378E-182</v>
      </c>
      <c r="IP42" s="107">
        <f t="shared" si="22"/>
        <v>1.6132123067203934E-177</v>
      </c>
      <c r="IQ42" s="107">
        <f t="shared" si="22"/>
        <v>2.3053032779187044E-188</v>
      </c>
      <c r="IR42" s="107">
        <f t="shared" si="22"/>
        <v>1.5514455671043152E-200</v>
      </c>
      <c r="IS42" s="107">
        <f t="shared" si="22"/>
        <v>1.5763081633214471E-205</v>
      </c>
      <c r="IT42" s="107">
        <f t="shared" si="22"/>
        <v>3.6263151463574793E-184</v>
      </c>
      <c r="IU42" s="107">
        <f t="shared" si="22"/>
        <v>3.2799232054423697E-180</v>
      </c>
      <c r="IV42" s="107">
        <f t="shared" si="22"/>
        <v>6.1977029052992281E-186</v>
      </c>
      <c r="IW42" s="107">
        <f t="shared" si="22"/>
        <v>3.1765876340882384E-184</v>
      </c>
      <c r="IY42" s="107">
        <f t="shared" si="32"/>
        <v>2.3340631013686084E-7</v>
      </c>
      <c r="IZ42" s="107">
        <f t="shared" si="23"/>
        <v>4.9954467560052863E-8</v>
      </c>
      <c r="JA42" s="107">
        <f t="shared" si="23"/>
        <v>4.0629609734669545E-8</v>
      </c>
      <c r="JB42" s="107">
        <f t="shared" si="23"/>
        <v>3.8536585876582044E-9</v>
      </c>
      <c r="JC42" s="107">
        <f t="shared" si="23"/>
        <v>2.9390991317304573E-9</v>
      </c>
      <c r="JD42" s="107">
        <f t="shared" si="23"/>
        <v>2.4545698061210051E-9</v>
      </c>
      <c r="JE42" s="107">
        <f t="shared" si="23"/>
        <v>1.1076627522371597E-9</v>
      </c>
      <c r="JF42" s="107">
        <f t="shared" si="23"/>
        <v>1.0918168982582576E-9</v>
      </c>
      <c r="JG42" s="107">
        <f t="shared" si="23"/>
        <v>4.4544109197023215E-10</v>
      </c>
      <c r="JH42" s="107">
        <f t="shared" si="23"/>
        <v>1.2310641885471517E-10</v>
      </c>
      <c r="JI42" s="107">
        <f t="shared" si="23"/>
        <v>1.1640630314374256E-10</v>
      </c>
      <c r="JJ42" s="107">
        <f t="shared" si="23"/>
        <v>1.2297106939303434E-9</v>
      </c>
      <c r="JK42" s="107">
        <f t="shared" si="23"/>
        <v>1.6229000852988636E-9</v>
      </c>
      <c r="JL42" s="107">
        <f t="shared" si="23"/>
        <v>1.4452178696096462E-9</v>
      </c>
      <c r="JM42" s="107">
        <f t="shared" si="23"/>
        <v>9.1170808039401519E-12</v>
      </c>
    </row>
    <row r="43" spans="2:273" x14ac:dyDescent="0.25">
      <c r="B43" s="2">
        <v>15</v>
      </c>
      <c r="C43" s="37">
        <v>65.064999999999998</v>
      </c>
      <c r="D43" s="37">
        <v>65.774000000000001</v>
      </c>
      <c r="E43" s="37">
        <v>67.081000000000003</v>
      </c>
      <c r="F43" s="37">
        <v>64.132999999999996</v>
      </c>
      <c r="G43" s="37">
        <v>66.466999999999999</v>
      </c>
      <c r="H43" s="37">
        <v>70.966999999999999</v>
      </c>
      <c r="I43" s="37">
        <v>68.233000000000004</v>
      </c>
      <c r="J43" s="37">
        <v>65.417000000000002</v>
      </c>
      <c r="K43" s="37">
        <v>63.683</v>
      </c>
      <c r="L43" s="37">
        <v>62.116999999999997</v>
      </c>
      <c r="M43" s="37">
        <v>61.167000000000002</v>
      </c>
      <c r="N43" s="37">
        <v>64.832999999999998</v>
      </c>
      <c r="O43" s="37">
        <v>73.283000000000001</v>
      </c>
      <c r="P43" s="37">
        <v>65.599999999999994</v>
      </c>
      <c r="Q43" s="37">
        <v>64.2</v>
      </c>
      <c r="S43" s="4">
        <f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64.317475897643789</v>
      </c>
      <c r="T43" s="4">
        <f>AZ43 + (D$3 * _xlfn.NORM.DIST($B43, D$7, ABS(D$11), FALSE) * _xlfn.NORM.DIST(($B43 - D$7)*D$15, 0, ABS(D$11), TRUE) * 2)
               + (D$4 * _xlfn.NORM.DIST($B43, D$8, ABS(D$12), FALSE) * _xlfn.NORM.DIST(($B43 - D$8)*D$16, 0, ABS(D$12), TRUE) * 2)
               + (D$5 * _xlfn.NORM.DIST($B43, D$9, ABS(D$13), FALSE) * _xlfn.NORM.DIST(($B43 - D$9)*D$17, 0, ABS(D$13), TRUE) * 2)
               + (D$6 * _xlfn.NORM.DIST($B43, D$10, ABS(D$14), FALSE) * _xlfn.NORM.DIST(($B43 - D$10)*D$18, 0, ABS(D$14), TRUE) * 2)</f>
        <v>66.192721219265664</v>
      </c>
      <c r="U43" s="4">
        <f>BA43 + (E$3 * _xlfn.NORM.DIST($B43, E$7, ABS(E$11), FALSE) * _xlfn.NORM.DIST(($B43 - E$7)*E$15, 0, ABS(E$11), TRUE) * 2)
               + (E$4 * _xlfn.NORM.DIST($B43, E$8, ABS(E$12), FALSE) * _xlfn.NORM.DIST(($B43 - E$8)*E$16, 0, ABS(E$12), TRUE) * 2)
               + (E$5 * _xlfn.NORM.DIST($B43, E$9, ABS(E$13), FALSE) * _xlfn.NORM.DIST(($B43 - E$9)*E$17, 0, ABS(E$13), TRUE) * 2)
               + (E$6 * _xlfn.NORM.DIST($B43, E$10, ABS(E$14), FALSE) * _xlfn.NORM.DIST(($B43 - E$10)*E$18, 0, ABS(E$14), TRUE) * 2)</f>
        <v>66.791897185721496</v>
      </c>
      <c r="V43" s="4">
        <f>BB43 + (F$3 * _xlfn.NORM.DIST($B43, F$7, ABS(F$11), FALSE) * _xlfn.NORM.DIST(($B43 - F$7)*F$15, 0, ABS(F$11), TRUE) * 2)
               + (F$4 * _xlfn.NORM.DIST($B43, F$8, ABS(F$12), FALSE) * _xlfn.NORM.DIST(($B43 - F$8)*F$16, 0, ABS(F$12), TRUE) * 2)
               + (F$5 * _xlfn.NORM.DIST($B43, F$9, ABS(F$13), FALSE) * _xlfn.NORM.DIST(($B43 - F$9)*F$17, 0, ABS(F$13), TRUE) * 2)
               + (F$6 * _xlfn.NORM.DIST($B43, F$10, ABS(F$14), FALSE) * _xlfn.NORM.DIST(($B43 - F$10)*F$18, 0, ABS(F$14), TRUE) * 2)</f>
        <v>63.729929209541794</v>
      </c>
      <c r="W43" s="4">
        <f>BC43 + (G$3 * _xlfn.NORM.DIST($B43, G$7, ABS(G$11), FALSE) * _xlfn.NORM.DIST(($B43 - G$7)*G$15, 0, ABS(G$11), TRUE) * 2)
               + (G$4 * _xlfn.NORM.DIST($B43, G$8, ABS(G$12), FALSE) * _xlfn.NORM.DIST(($B43 - G$8)*G$16, 0, ABS(G$12), TRUE) * 2)
               + (G$5 * _xlfn.NORM.DIST($B43, G$9, ABS(G$13), FALSE) * _xlfn.NORM.DIST(($B43 - G$9)*G$17, 0, ABS(G$13), TRUE) * 2)
               + (G$6 * _xlfn.NORM.DIST($B43, G$10, ABS(G$14), FALSE) * _xlfn.NORM.DIST(($B43 - G$10)*G$18, 0, ABS(G$14), TRUE) * 2)</f>
        <v>67.005062157120719</v>
      </c>
      <c r="X43" s="4">
        <f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71.98598058815422</v>
      </c>
      <c r="Y43" s="4">
        <f>BE43 + (I$3 * _xlfn.NORM.DIST($B43, I$7, ABS(I$11), FALSE) * _xlfn.NORM.DIST(($B43 - I$7)*I$15, 0, ABS(I$11), TRUE) * 2)
               + (I$4 * _xlfn.NORM.DIST($B43, I$8, ABS(I$12), FALSE) * _xlfn.NORM.DIST(($B43 - I$8)*I$16, 0, ABS(I$12), TRUE) * 2)
               + (I$5 * _xlfn.NORM.DIST($B43, I$9, ABS(I$13), FALSE) * _xlfn.NORM.DIST(($B43 - I$9)*I$17, 0, ABS(I$13), TRUE) * 2)
               + (I$6 * _xlfn.NORM.DIST($B43, I$10, ABS(I$14), FALSE) * _xlfn.NORM.DIST(($B43 - I$10)*I$18, 0, ABS(I$14), TRUE) * 2)</f>
        <v>68.475038462196181</v>
      </c>
      <c r="Z43" s="4">
        <f>BF43 + (J$3 * _xlfn.NORM.DIST($B43, J$7, ABS(J$11), FALSE) * _xlfn.NORM.DIST(($B43 - J$7)*J$15, 0, ABS(J$11), TRUE) * 2)
               + (J$4 * _xlfn.NORM.DIST($B43, J$8, ABS(J$12), FALSE) * _xlfn.NORM.DIST(($B43 - J$8)*J$16, 0, ABS(J$12), TRUE) * 2)
               + (J$5 * _xlfn.NORM.DIST($B43, J$9, ABS(J$13), FALSE) * _xlfn.NORM.DIST(($B43 - J$9)*J$17, 0, ABS(J$13), TRUE) * 2)
               + (J$6 * _xlfn.NORM.DIST($B43, J$10, ABS(J$14), FALSE) * _xlfn.NORM.DIST(($B43 - J$10)*J$18, 0, ABS(J$14), TRUE) * 2)</f>
        <v>66.946502132895006</v>
      </c>
      <c r="AA43" s="4">
        <f>BG43 + (K$3 * _xlfn.NORM.DIST($B43, K$7, ABS(K$11), FALSE) * _xlfn.NORM.DIST(($B43 - K$7)*K$15, 0, ABS(K$11), TRUE) * 2)
               + (K$4 * _xlfn.NORM.DIST($B43, K$8, ABS(K$12), FALSE) * _xlfn.NORM.DIST(($B43 - K$8)*K$16, 0, ABS(K$12), TRUE) * 2)
               + (K$5 * _xlfn.NORM.DIST($B43, K$9, ABS(K$13), FALSE) * _xlfn.NORM.DIST(($B43 - K$9)*K$17, 0, ABS(K$13), TRUE) * 2)
               + (K$6 * _xlfn.NORM.DIST($B43, K$10, ABS(K$14), FALSE) * _xlfn.NORM.DIST(($B43 - K$10)*K$18, 0, ABS(K$14), TRUE) * 2)</f>
        <v>63.875057505583207</v>
      </c>
      <c r="AB43" s="4">
        <f>BH43 + (L$3 * _xlfn.NORM.DIST($B43, L$7, ABS(L$11), FALSE) * _xlfn.NORM.DIST(($B43 - L$7)*L$15, 0, ABS(L$11), TRUE) * 2)
               + (L$4 * _xlfn.NORM.DIST($B43, L$8, ABS(L$12), FALSE) * _xlfn.NORM.DIST(($B43 - L$8)*L$16, 0, ABS(L$12), TRUE) * 2)
               + (L$5 * _xlfn.NORM.DIST($B43, L$9, ABS(L$13), FALSE) * _xlfn.NORM.DIST(($B43 - L$9)*L$17, 0, ABS(L$13), TRUE) * 2)
               + (L$6 * _xlfn.NORM.DIST($B43, L$10, ABS(L$14), FALSE) * _xlfn.NORM.DIST(($B43 - L$10)*L$18, 0, ABS(L$14), TRUE) * 2)</f>
        <v>62.172859938356517</v>
      </c>
      <c r="AC43" s="4">
        <f>BI43 + (M$3 * _xlfn.NORM.DIST($B43, M$7, ABS(M$11), FALSE) * _xlfn.NORM.DIST(($B43 - M$7)*M$15, 0, ABS(M$11), TRUE) * 2)
               + (M$4 * _xlfn.NORM.DIST($B43, M$8, ABS(M$12), FALSE) * _xlfn.NORM.DIST(($B43 - M$8)*M$16, 0, ABS(M$12), TRUE) * 2)
               + (M$5 * _xlfn.NORM.DIST($B43, M$9, ABS(M$13), FALSE) * _xlfn.NORM.DIST(($B43 - M$9)*M$17, 0, ABS(M$13), TRUE) * 2)
               + (M$6 * _xlfn.NORM.DIST($B43, M$10, ABS(M$14), FALSE) * _xlfn.NORM.DIST(($B43 - M$10)*M$18, 0, ABS(M$14), TRUE) * 2)</f>
        <v>62.088422682647334</v>
      </c>
      <c r="AD43" s="4">
        <f>BJ43 + (N$3 * _xlfn.NORM.DIST($B43, N$7, ABS(N$11), FALSE) * _xlfn.NORM.DIST(($B43 - N$7)*N$15, 0, ABS(N$11), TRUE) * 2)
               + (N$4 * _xlfn.NORM.DIST($B43, N$8, ABS(N$12), FALSE) * _xlfn.NORM.DIST(($B43 - N$8)*N$16, 0, ABS(N$12), TRUE) * 2)
               + (N$5 * _xlfn.NORM.DIST($B43, N$9, ABS(N$13), FALSE) * _xlfn.NORM.DIST(($B43 - N$9)*N$17, 0, ABS(N$13), TRUE) * 2)
               + (N$6 * _xlfn.NORM.DIST($B43, N$10, ABS(N$14), FALSE) * _xlfn.NORM.DIST(($B43 - N$10)*N$18, 0, ABS(N$14), TRUE) * 2)</f>
        <v>65.332070588041248</v>
      </c>
      <c r="AE43" s="4">
        <f>BK43 + (O$3 * _xlfn.NORM.DIST($B43, O$7, ABS(O$11), FALSE) * _xlfn.NORM.DIST(($B43 - O$7)*O$15, 0, ABS(O$11), TRUE) * 2)
               + (O$4 * _xlfn.NORM.DIST($B43, O$8, ABS(O$12), FALSE) * _xlfn.NORM.DIST(($B43 - O$8)*O$16, 0, ABS(O$12), TRUE) * 2)
               + (O$5 * _xlfn.NORM.DIST($B43, O$9, ABS(O$13), FALSE) * _xlfn.NORM.DIST(($B43 - O$9)*O$17, 0, ABS(O$13), TRUE) * 2)
               + (O$6 * _xlfn.NORM.DIST($B43, O$10, ABS(O$14), FALSE) * _xlfn.NORM.DIST(($B43 - O$10)*O$18, 0, ABS(O$14), TRUE) * 2)</f>
        <v>73.874913227675023</v>
      </c>
      <c r="AF43" s="4">
        <f t="shared" si="8"/>
        <v>66.420320062225187</v>
      </c>
      <c r="AG43" s="4">
        <f t="shared" si="8"/>
        <v>64.538413025086072</v>
      </c>
      <c r="AI43" s="4">
        <f>IF(OR($B43 &lt; C$231, $B43 &gt; C$234), 0, C43-S43)</f>
        <v>0.74752410235620914</v>
      </c>
      <c r="AJ43" s="4">
        <f>IF(OR($B43 &lt; D$231, $B43 &gt; D$234), 0, D43-T43)</f>
        <v>-0.41872121926566308</v>
      </c>
      <c r="AK43" s="4">
        <f>IF(OR($B43 &lt; E$231, $B43 &gt; E$234), 0, E43-U43)</f>
        <v>0.28910281427850748</v>
      </c>
      <c r="AL43" s="4">
        <f>IF(OR($B43 &lt; F$231, $B43 &gt; F$234), 0, F43-V43)</f>
        <v>0.4030707904582016</v>
      </c>
      <c r="AM43" s="4">
        <f>IF(OR($B43 &lt; G$231, $B43 &gt; G$234), 0, G43-W43)</f>
        <v>-0.53806215712072003</v>
      </c>
      <c r="AN43" s="4">
        <f>IF(OR($B43 &lt; H$231, $B43 &gt; H$234), 0, H43-X43)</f>
        <v>-1.0189805881542213</v>
      </c>
      <c r="AO43" s="4">
        <f>IF(OR($B43 &lt; I$231, $B43 &gt; I$234), 0, I43-Y43)</f>
        <v>-0.24203846219617731</v>
      </c>
      <c r="AP43" s="4">
        <f>IF(OR($B43 &lt; J$231, $B43 &gt; J$234), 0, J43-Z43)</f>
        <v>-1.5295021328950043</v>
      </c>
      <c r="AQ43" s="4">
        <f>IF(OR($B43 &lt; K$231, $B43 &gt; K$234), 0, K43-AA43)</f>
        <v>-0.19205750558320744</v>
      </c>
      <c r="AR43" s="4">
        <f>IF(OR($B43 &lt; L$231, $B43 &gt; L$234), 0, L43-AB43)</f>
        <v>-5.5859938356519478E-2</v>
      </c>
      <c r="AS43" s="4">
        <f>IF(OR($B43 &lt; M$231, $B43 &gt; M$234), 0, M43-AC43)</f>
        <v>-0.92142268264733218</v>
      </c>
      <c r="AT43" s="4">
        <f>IF(OR($B43 &lt; N$231, $B43 &gt; N$234), 0, N43-AD43)</f>
        <v>-0.49907058804124915</v>
      </c>
      <c r="AU43" s="4">
        <f>IF(OR($B43 &lt; O$231, $B43 &gt; O$234), 0, O43-AE43)</f>
        <v>-0.59191322767502186</v>
      </c>
      <c r="AV43" s="4">
        <f t="shared" si="9"/>
        <v>-0.82032006222519271</v>
      </c>
      <c r="AW43" s="4">
        <f t="shared" si="9"/>
        <v>-0.3384130250860693</v>
      </c>
      <c r="AY43" s="2">
        <f t="shared" si="24"/>
        <v>64.316790561251892</v>
      </c>
      <c r="AZ43" s="2">
        <f t="shared" si="10"/>
        <v>66.192562215864285</v>
      </c>
      <c r="BA43" s="2">
        <f t="shared" si="10"/>
        <v>66.791761814135768</v>
      </c>
      <c r="BB43" s="2">
        <f t="shared" si="10"/>
        <v>63.729913622697424</v>
      </c>
      <c r="BC43" s="2">
        <f t="shared" si="10"/>
        <v>67.00505028151791</v>
      </c>
      <c r="BD43" s="2">
        <f t="shared" si="10"/>
        <v>71.985970967785732</v>
      </c>
      <c r="BE43" s="2">
        <f t="shared" si="10"/>
        <v>68.475033796796197</v>
      </c>
      <c r="BF43" s="2">
        <f t="shared" si="10"/>
        <v>66.9464973259402</v>
      </c>
      <c r="BG43" s="2">
        <f t="shared" si="10"/>
        <v>63.875055385620968</v>
      </c>
      <c r="BH43" s="2">
        <f t="shared" si="10"/>
        <v>62.1728592845515</v>
      </c>
      <c r="BI43" s="2">
        <f t="shared" si="10"/>
        <v>62.08842205855737</v>
      </c>
      <c r="BJ43" s="2">
        <f t="shared" si="10"/>
        <v>65.332064952686792</v>
      </c>
      <c r="BK43" s="2">
        <f t="shared" si="10"/>
        <v>73.874906618933494</v>
      </c>
      <c r="BL43" s="2">
        <f t="shared" si="10"/>
        <v>66.420314353821254</v>
      </c>
      <c r="BM43" s="2">
        <f t="shared" si="10"/>
        <v>64.53841298113673</v>
      </c>
      <c r="BO43" s="2">
        <f t="shared" si="25"/>
        <v>65.064999999999998</v>
      </c>
      <c r="BP43" s="2">
        <f t="shared" si="11"/>
        <v>65.774000000000001</v>
      </c>
      <c r="BQ43" s="2">
        <f t="shared" si="11"/>
        <v>67.081000000000003</v>
      </c>
      <c r="BR43" s="2">
        <f t="shared" si="11"/>
        <v>64.132999999999996</v>
      </c>
      <c r="BS43" s="2">
        <f t="shared" si="11"/>
        <v>66.466999999999999</v>
      </c>
      <c r="BT43" s="2">
        <f t="shared" si="11"/>
        <v>70.966999999999999</v>
      </c>
      <c r="BU43" s="2">
        <f t="shared" si="11"/>
        <v>68.233000000000004</v>
      </c>
      <c r="BV43" s="2">
        <f t="shared" si="11"/>
        <v>65.417000000000002</v>
      </c>
      <c r="BW43" s="2">
        <f t="shared" si="11"/>
        <v>63.683</v>
      </c>
      <c r="BX43" s="2">
        <f t="shared" si="11"/>
        <v>62.116999999999997</v>
      </c>
      <c r="BY43" s="2">
        <f t="shared" si="11"/>
        <v>61.167000000000002</v>
      </c>
      <c r="BZ43" s="2">
        <f t="shared" si="11"/>
        <v>64.832999999999998</v>
      </c>
      <c r="CA43" s="2">
        <f t="shared" si="11"/>
        <v>73.283000000000001</v>
      </c>
      <c r="CB43" s="2">
        <f t="shared" si="11"/>
        <v>65.599999999999994</v>
      </c>
      <c r="CC43" s="2">
        <f t="shared" si="11"/>
        <v>64.2</v>
      </c>
      <c r="CE43" s="2" t="str">
        <f t="shared" si="26"/>
        <v/>
      </c>
      <c r="CF43" s="2" t="str">
        <f t="shared" si="12"/>
        <v/>
      </c>
      <c r="CG43" s="2" t="str">
        <f t="shared" si="12"/>
        <v/>
      </c>
      <c r="CH43" s="2" t="str">
        <f t="shared" si="12"/>
        <v/>
      </c>
      <c r="CI43" s="2" t="str">
        <f t="shared" si="12"/>
        <v/>
      </c>
      <c r="CJ43" s="2" t="str">
        <f t="shared" si="12"/>
        <v/>
      </c>
      <c r="CK43" s="2" t="str">
        <f t="shared" si="12"/>
        <v/>
      </c>
      <c r="CL43" s="2" t="str">
        <f t="shared" si="12"/>
        <v/>
      </c>
      <c r="CM43" s="2" t="str">
        <f t="shared" si="12"/>
        <v/>
      </c>
      <c r="CN43" s="2" t="str">
        <f t="shared" si="12"/>
        <v/>
      </c>
      <c r="CO43" s="2" t="str">
        <f t="shared" si="12"/>
        <v/>
      </c>
      <c r="CP43" s="2" t="str">
        <f t="shared" si="12"/>
        <v/>
      </c>
      <c r="CQ43" s="2" t="str">
        <f t="shared" si="12"/>
        <v/>
      </c>
      <c r="CR43" s="2" t="str">
        <f t="shared" si="12"/>
        <v/>
      </c>
      <c r="CS43" s="2" t="str">
        <f t="shared" si="12"/>
        <v/>
      </c>
      <c r="CU43" s="2" t="str">
        <f t="shared" si="27"/>
        <v/>
      </c>
      <c r="CV43" s="2" t="str">
        <f t="shared" si="13"/>
        <v/>
      </c>
      <c r="CW43" s="2" t="str">
        <f t="shared" si="13"/>
        <v/>
      </c>
      <c r="CX43" s="2" t="str">
        <f t="shared" si="13"/>
        <v/>
      </c>
      <c r="CY43" s="2" t="str">
        <f t="shared" si="13"/>
        <v/>
      </c>
      <c r="CZ43" s="2" t="str">
        <f t="shared" si="13"/>
        <v/>
      </c>
      <c r="DA43" s="2" t="str">
        <f t="shared" si="13"/>
        <v/>
      </c>
      <c r="DB43" s="2" t="str">
        <f t="shared" si="13"/>
        <v/>
      </c>
      <c r="DC43" s="2" t="str">
        <f t="shared" si="13"/>
        <v/>
      </c>
      <c r="DD43" s="2" t="str">
        <f t="shared" si="13"/>
        <v/>
      </c>
      <c r="DE43" s="2" t="str">
        <f t="shared" si="13"/>
        <v/>
      </c>
      <c r="DF43" s="2" t="str">
        <f t="shared" si="13"/>
        <v/>
      </c>
      <c r="DG43" s="2" t="str">
        <f t="shared" si="13"/>
        <v/>
      </c>
      <c r="DH43" s="2" t="str">
        <f t="shared" si="13"/>
        <v/>
      </c>
      <c r="DI43" s="2" t="str">
        <f t="shared" si="13"/>
        <v/>
      </c>
      <c r="DK43" s="2">
        <f t="shared" si="14"/>
        <v>64.317419354838719</v>
      </c>
      <c r="DL43" s="2">
        <f t="shared" si="14"/>
        <v>66.19361217008796</v>
      </c>
      <c r="DM43" s="2">
        <f t="shared" si="14"/>
        <v>66.792246334310875</v>
      </c>
      <c r="DN43" s="2">
        <f t="shared" si="14"/>
        <v>63.730404968805715</v>
      </c>
      <c r="DO43" s="2">
        <f t="shared" si="14"/>
        <v>67.005011913489739</v>
      </c>
      <c r="DP43" s="2">
        <f t="shared" si="14"/>
        <v>71.984540775401072</v>
      </c>
      <c r="DQ43" s="2">
        <f t="shared" si="14"/>
        <v>68.474184567448674</v>
      </c>
      <c r="DR43" s="2">
        <f t="shared" si="14"/>
        <v>66.945862353372434</v>
      </c>
      <c r="DS43" s="2">
        <f t="shared" si="14"/>
        <v>63.875227419354829</v>
      </c>
      <c r="DT43" s="2">
        <f t="shared" si="14"/>
        <v>62.173068743047835</v>
      </c>
      <c r="DU43" s="2">
        <f t="shared" si="14"/>
        <v>62.088517018909897</v>
      </c>
      <c r="DV43" s="2">
        <f t="shared" si="14"/>
        <v>65.331934017595302</v>
      </c>
      <c r="DW43" s="2">
        <f t="shared" si="14"/>
        <v>73.874680926916213</v>
      </c>
      <c r="DX43" s="2">
        <f t="shared" si="14"/>
        <v>66.419605392156882</v>
      </c>
      <c r="DY43" s="2">
        <f t="shared" si="14"/>
        <v>64.536071702244115</v>
      </c>
      <c r="EA43" s="2">
        <f t="shared" si="15"/>
        <v>58.140059283044181</v>
      </c>
      <c r="EB43" s="2">
        <f t="shared" si="15"/>
        <v>56.159245483330231</v>
      </c>
      <c r="EC43" s="2">
        <f t="shared" si="15"/>
        <v>62.896646312450429</v>
      </c>
      <c r="ED43" s="2">
        <f t="shared" si="15"/>
        <v>60.374871710925184</v>
      </c>
      <c r="EE43" s="2">
        <f t="shared" si="15"/>
        <v>67.272845505813535</v>
      </c>
      <c r="EF43" s="2">
        <f t="shared" si="15"/>
        <v>82.823299424409711</v>
      </c>
      <c r="EG43" s="2">
        <f t="shared" si="15"/>
        <v>75.718260925062069</v>
      </c>
      <c r="EH43" s="2">
        <f t="shared" si="15"/>
        <v>72.058176226342212</v>
      </c>
      <c r="EI43" s="2">
        <f t="shared" si="15"/>
        <v>62.617434958514743</v>
      </c>
      <c r="EJ43" s="2">
        <f t="shared" si="15"/>
        <v>60.617452994951556</v>
      </c>
      <c r="EK43" s="2">
        <f t="shared" si="15"/>
        <v>61.408630513051307</v>
      </c>
      <c r="EL43" s="2">
        <f t="shared" si="15"/>
        <v>66.345110701107004</v>
      </c>
      <c r="EM43" s="2">
        <f t="shared" si="15"/>
        <v>74.748122978022238</v>
      </c>
      <c r="EN43" s="2">
        <f t="shared" si="15"/>
        <v>67.766929143945845</v>
      </c>
      <c r="EO43" s="2">
        <f t="shared" si="15"/>
        <v>66.765112751378751</v>
      </c>
      <c r="EQ43" s="2">
        <f t="shared" si="16"/>
        <v>53.718901823909938</v>
      </c>
      <c r="ER43" s="2">
        <f t="shared" si="16"/>
        <v>58.954346793624296</v>
      </c>
      <c r="ES43" s="2">
        <f t="shared" si="16"/>
        <v>62.296197236269961</v>
      </c>
      <c r="ET43" s="2">
        <f t="shared" si="16"/>
        <v>60.633999735423053</v>
      </c>
      <c r="EU43" s="2">
        <f t="shared" si="16"/>
        <v>68.351009841157122</v>
      </c>
      <c r="EV43" s="2">
        <f t="shared" si="16"/>
        <v>72.630087699899548</v>
      </c>
      <c r="EW43" s="2">
        <f t="shared" si="16"/>
        <v>73.525728146744314</v>
      </c>
      <c r="EX43" s="2">
        <f t="shared" si="16"/>
        <v>67.610342798852045</v>
      </c>
      <c r="EY43" s="2">
        <f t="shared" si="16"/>
        <v>59.449697503943902</v>
      </c>
      <c r="EZ43" s="2">
        <f t="shared" si="16"/>
        <v>59.719719107666897</v>
      </c>
      <c r="FA43" s="2">
        <f t="shared" si="16"/>
        <v>60.549255487552728</v>
      </c>
      <c r="FB43" s="2">
        <f t="shared" si="16"/>
        <v>66.163243654145347</v>
      </c>
      <c r="FC43" s="2">
        <f t="shared" si="16"/>
        <v>73.460336952038716</v>
      </c>
      <c r="FD43" s="2">
        <f t="shared" si="16"/>
        <v>66.925911260170878</v>
      </c>
      <c r="FE43" s="2">
        <f t="shared" si="16"/>
        <v>66.716541522328953</v>
      </c>
      <c r="FG43" s="2">
        <f t="shared" si="17"/>
        <v>1.0179001673841217E-4</v>
      </c>
      <c r="FH43" s="2">
        <f t="shared" si="17"/>
        <v>1.0463582390179233E-4</v>
      </c>
      <c r="FI43" s="2">
        <f t="shared" si="17"/>
        <v>1.2437626344412065E-4</v>
      </c>
      <c r="FJ43" s="2">
        <f t="shared" si="17"/>
        <v>1.4642862126264911E-4</v>
      </c>
      <c r="FK43" s="2">
        <f t="shared" si="17"/>
        <v>1.4325322996881627E-4</v>
      </c>
      <c r="FL43" s="2">
        <f t="shared" si="17"/>
        <v>1.3195167817900153E-4</v>
      </c>
      <c r="FM43" s="2">
        <f t="shared" si="17"/>
        <v>1.1723086659301627E-4</v>
      </c>
      <c r="FN43" s="2">
        <f t="shared" si="17"/>
        <v>1.2420453615962117E-4</v>
      </c>
      <c r="FO43" s="2">
        <f t="shared" si="17"/>
        <v>1.3677433668711679E-4</v>
      </c>
      <c r="FP43" s="2">
        <f t="shared" si="17"/>
        <v>1.3464667957194319E-4</v>
      </c>
      <c r="FQ43" s="2">
        <f t="shared" si="17"/>
        <v>1.3967088741265467E-4</v>
      </c>
      <c r="FR43" s="2">
        <f t="shared" si="17"/>
        <v>1.292322393128547E-4</v>
      </c>
      <c r="FS43" s="2">
        <f t="shared" si="17"/>
        <v>2.5839381837645915E-4</v>
      </c>
      <c r="FT43" s="2">
        <f t="shared" si="17"/>
        <v>5.2619996107440873E-4</v>
      </c>
      <c r="FU43" s="2">
        <f t="shared" si="17"/>
        <v>1.0503525301381914E-3</v>
      </c>
      <c r="FW43" s="2">
        <f t="shared" si="28"/>
        <v>3.8895086995635303E-13</v>
      </c>
      <c r="FX43" s="2">
        <f t="shared" si="18"/>
        <v>6.9023673881291449E-13</v>
      </c>
      <c r="FY43" s="2">
        <f t="shared" si="18"/>
        <v>8.4586578291437867E-13</v>
      </c>
      <c r="FZ43" s="2">
        <f t="shared" si="18"/>
        <v>1.0237434779776792E-12</v>
      </c>
      <c r="GA43" s="2">
        <f t="shared" si="18"/>
        <v>9.1299298248964307E-13</v>
      </c>
      <c r="GB43" s="2">
        <f t="shared" si="18"/>
        <v>8.2955134682481078E-13</v>
      </c>
      <c r="GC43" s="2">
        <f t="shared" si="18"/>
        <v>7.0860792089068764E-13</v>
      </c>
      <c r="GD43" s="2">
        <f t="shared" si="18"/>
        <v>1.2431183993879479E-12</v>
      </c>
      <c r="GE43" s="2">
        <f t="shared" si="18"/>
        <v>1.3700198291714009E-12</v>
      </c>
      <c r="GF43" s="2">
        <f t="shared" si="18"/>
        <v>1.2938184897016565E-12</v>
      </c>
      <c r="GG43" s="2">
        <f t="shared" si="18"/>
        <v>1.063091465515792E-12</v>
      </c>
      <c r="GH43" s="2">
        <f t="shared" si="18"/>
        <v>7.6491105535716367E-13</v>
      </c>
      <c r="GI43" s="2">
        <f t="shared" si="18"/>
        <v>7.3235738130418872E-12</v>
      </c>
      <c r="GJ43" s="2">
        <f t="shared" si="18"/>
        <v>4.9197237421729676E-11</v>
      </c>
      <c r="GK43" s="2">
        <f t="shared" si="18"/>
        <v>2.7029014415328038E-10</v>
      </c>
      <c r="GM43" s="107">
        <f t="shared" si="29"/>
        <v>4.5542280610999781E-7</v>
      </c>
      <c r="GN43" s="107">
        <f t="shared" si="19"/>
        <v>1.0499083173541505E-7</v>
      </c>
      <c r="GO43" s="107">
        <f t="shared" si="19"/>
        <v>8.7436115000806067E-8</v>
      </c>
      <c r="GP43" s="107">
        <f t="shared" si="19"/>
        <v>9.4320617799562586E-9</v>
      </c>
      <c r="GQ43" s="107">
        <f t="shared" si="19"/>
        <v>7.2738339733232271E-9</v>
      </c>
      <c r="GR43" s="107">
        <f t="shared" si="19"/>
        <v>6.0788765550740042E-9</v>
      </c>
      <c r="GS43" s="107">
        <f t="shared" si="19"/>
        <v>2.8171963349521969E-9</v>
      </c>
      <c r="GT43" s="107">
        <f t="shared" si="19"/>
        <v>2.7949248317930913E-9</v>
      </c>
      <c r="GU43" s="107">
        <f t="shared" si="19"/>
        <v>1.2028600200007984E-9</v>
      </c>
      <c r="GV43" s="107">
        <f t="shared" si="19"/>
        <v>3.5329233592234545E-10</v>
      </c>
      <c r="GW43" s="107">
        <f t="shared" si="19"/>
        <v>3.3638530868517492E-10</v>
      </c>
      <c r="GX43" s="107">
        <f t="shared" si="19"/>
        <v>3.1424581190485527E-9</v>
      </c>
      <c r="GY43" s="107">
        <f t="shared" si="19"/>
        <v>4.0389439728398573E-9</v>
      </c>
      <c r="GZ43" s="107">
        <f t="shared" si="19"/>
        <v>3.6264450236980095E-9</v>
      </c>
      <c r="HA43" s="107">
        <f t="shared" si="19"/>
        <v>2.9693369353999584E-11</v>
      </c>
      <c r="HC43" s="107">
        <f t="shared" si="33"/>
        <v>9.7667205882616213E-18</v>
      </c>
      <c r="HD43" s="107">
        <f t="shared" si="20"/>
        <v>2.4230546618151331E-19</v>
      </c>
      <c r="HE43" s="107">
        <f t="shared" si="20"/>
        <v>8.8551295290848131E-20</v>
      </c>
      <c r="HF43" s="107">
        <f t="shared" si="20"/>
        <v>1.3098451656897526E-22</v>
      </c>
      <c r="HG43" s="107">
        <f t="shared" si="20"/>
        <v>6.6882174092517217E-23</v>
      </c>
      <c r="HH43" s="107">
        <f t="shared" si="20"/>
        <v>4.7566307570822767E-23</v>
      </c>
      <c r="HI43" s="107">
        <f t="shared" si="20"/>
        <v>1.0198148652458017E-23</v>
      </c>
      <c r="HJ43" s="107">
        <f t="shared" si="20"/>
        <v>2.2320781431872499E-23</v>
      </c>
      <c r="HK43" s="107">
        <f t="shared" si="20"/>
        <v>1.9069623306159771E-24</v>
      </c>
      <c r="HL43" s="107">
        <f t="shared" si="20"/>
        <v>4.7607832618806718E-26</v>
      </c>
      <c r="HM43" s="107">
        <f t="shared" si="20"/>
        <v>2.0987822105838143E-26</v>
      </c>
      <c r="HN43" s="107">
        <f t="shared" si="20"/>
        <v>6.2254736265314264E-24</v>
      </c>
      <c r="HO43" s="107">
        <f t="shared" si="20"/>
        <v>1.1650455687656169E-23</v>
      </c>
      <c r="HP43" s="107">
        <f t="shared" si="20"/>
        <v>6.0030946048108243E-24</v>
      </c>
      <c r="HQ43" s="107">
        <f t="shared" si="20"/>
        <v>3.147767291605879E-29</v>
      </c>
      <c r="HS43" s="107">
        <f t="shared" si="30"/>
        <v>3.1674893989631271E-62</v>
      </c>
      <c r="HT43" s="107">
        <f t="shared" si="21"/>
        <v>2.7333870537327457E-67</v>
      </c>
      <c r="HU43" s="107">
        <f t="shared" si="21"/>
        <v>1.8075203892491092E-69</v>
      </c>
      <c r="HV43" s="107">
        <f t="shared" si="21"/>
        <v>8.7156553494420855E-81</v>
      </c>
      <c r="HW43" s="107">
        <f t="shared" si="21"/>
        <v>4.8189588621091254E-82</v>
      </c>
      <c r="HX43" s="107">
        <f t="shared" si="21"/>
        <v>3.253409130234289E-82</v>
      </c>
      <c r="HY43" s="107">
        <f t="shared" si="21"/>
        <v>2.2147313067942292E-84</v>
      </c>
      <c r="HZ43" s="107">
        <f t="shared" si="21"/>
        <v>2.4383328643928527E-82</v>
      </c>
      <c r="IA43" s="107">
        <f t="shared" si="21"/>
        <v>7.7291633505802369E-87</v>
      </c>
      <c r="IB43" s="107">
        <f t="shared" si="21"/>
        <v>1.0370666246881855E-92</v>
      </c>
      <c r="IC43" s="107">
        <f t="shared" si="21"/>
        <v>9.0204417651287573E-95</v>
      </c>
      <c r="ID43" s="107">
        <f t="shared" si="21"/>
        <v>1.6710780989354671E-85</v>
      </c>
      <c r="IE43" s="107">
        <f t="shared" si="21"/>
        <v>3.9357306511107581E-84</v>
      </c>
      <c r="IF43" s="107">
        <f t="shared" si="21"/>
        <v>3.4290896502119664E-86</v>
      </c>
      <c r="IG43" s="107">
        <f t="shared" si="21"/>
        <v>2.0568711406421191E-57</v>
      </c>
      <c r="II43" s="107">
        <f t="shared" si="31"/>
        <v>2.5462228628305804E-131</v>
      </c>
      <c r="IJ43" s="107">
        <f t="shared" si="22"/>
        <v>7.4765366614554748E-141</v>
      </c>
      <c r="IK43" s="107">
        <f t="shared" si="22"/>
        <v>6.1859813165695162E-146</v>
      </c>
      <c r="IL43" s="107">
        <f t="shared" si="22"/>
        <v>1.7629944492201526E-171</v>
      </c>
      <c r="IM43" s="107">
        <f t="shared" si="22"/>
        <v>1.1949003194947165E-174</v>
      </c>
      <c r="IN43" s="107">
        <f t="shared" si="22"/>
        <v>1.928317962828553E-174</v>
      </c>
      <c r="IO43" s="107">
        <f t="shared" si="22"/>
        <v>2.1639676881605678E-179</v>
      </c>
      <c r="IP43" s="107">
        <f t="shared" si="22"/>
        <v>1.3136903034888685E-174</v>
      </c>
      <c r="IQ43" s="107">
        <f t="shared" si="22"/>
        <v>2.9113104984644031E-185</v>
      </c>
      <c r="IR43" s="107">
        <f t="shared" si="22"/>
        <v>3.0738833749166168E-197</v>
      </c>
      <c r="IS43" s="107">
        <f t="shared" si="22"/>
        <v>3.5782901633207864E-202</v>
      </c>
      <c r="IT43" s="107">
        <f t="shared" si="22"/>
        <v>3.3766501462596377E-181</v>
      </c>
      <c r="IU43" s="107">
        <f t="shared" si="22"/>
        <v>2.4515190063784562E-177</v>
      </c>
      <c r="IV43" s="107">
        <f t="shared" si="22"/>
        <v>5.362715217938749E-183</v>
      </c>
      <c r="IW43" s="107">
        <f t="shared" si="22"/>
        <v>2.4882693863628821E-181</v>
      </c>
      <c r="IY43" s="107">
        <f t="shared" si="32"/>
        <v>4.5542280611976453E-7</v>
      </c>
      <c r="IZ43" s="107">
        <f t="shared" si="23"/>
        <v>1.0499083173565735E-7</v>
      </c>
      <c r="JA43" s="107">
        <f t="shared" si="23"/>
        <v>8.7436115000894622E-8</v>
      </c>
      <c r="JB43" s="107">
        <f t="shared" si="23"/>
        <v>9.4320617799563892E-9</v>
      </c>
      <c r="JC43" s="107">
        <f t="shared" si="23"/>
        <v>7.2738339733232941E-9</v>
      </c>
      <c r="JD43" s="107">
        <f t="shared" si="23"/>
        <v>6.0788765550740522E-9</v>
      </c>
      <c r="JE43" s="107">
        <f t="shared" si="23"/>
        <v>2.8171963349522072E-9</v>
      </c>
      <c r="JF43" s="107">
        <f t="shared" si="23"/>
        <v>2.7949248317931136E-9</v>
      </c>
      <c r="JG43" s="107">
        <f t="shared" si="23"/>
        <v>1.2028600200008003E-9</v>
      </c>
      <c r="JH43" s="107">
        <f t="shared" si="23"/>
        <v>3.5329233592234551E-10</v>
      </c>
      <c r="JI43" s="107">
        <f t="shared" si="23"/>
        <v>3.3638530868517492E-10</v>
      </c>
      <c r="JJ43" s="107">
        <f t="shared" si="23"/>
        <v>3.1424581190485589E-9</v>
      </c>
      <c r="JK43" s="107">
        <f t="shared" si="23"/>
        <v>4.0389439728398688E-9</v>
      </c>
      <c r="JL43" s="107">
        <f t="shared" si="23"/>
        <v>3.6264450236980157E-9</v>
      </c>
      <c r="JM43" s="107">
        <f t="shared" si="23"/>
        <v>2.9693369353999584E-11</v>
      </c>
    </row>
    <row r="44" spans="2:273" x14ac:dyDescent="0.25">
      <c r="B44" s="2">
        <v>16</v>
      </c>
      <c r="C44" s="37">
        <v>63.805999999999997</v>
      </c>
      <c r="D44" s="37">
        <v>66.822999999999993</v>
      </c>
      <c r="E44" s="37">
        <v>66.725999999999999</v>
      </c>
      <c r="F44" s="37">
        <v>63.216999999999999</v>
      </c>
      <c r="G44" s="37">
        <v>66.533000000000001</v>
      </c>
      <c r="H44" s="37">
        <v>71.216999999999999</v>
      </c>
      <c r="I44" s="37">
        <v>68.683000000000007</v>
      </c>
      <c r="J44" s="37">
        <v>66.516999999999996</v>
      </c>
      <c r="K44" s="37">
        <v>63.667000000000002</v>
      </c>
      <c r="L44" s="37">
        <v>63.082999999999998</v>
      </c>
      <c r="M44" s="37">
        <v>61.167000000000002</v>
      </c>
      <c r="N44" s="37">
        <v>63.95</v>
      </c>
      <c r="O44" s="37">
        <v>73.382999999999996</v>
      </c>
      <c r="P44" s="37">
        <v>65.55</v>
      </c>
      <c r="Q44" s="37">
        <v>63.75</v>
      </c>
      <c r="S44" s="4">
        <f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64.360054563398151</v>
      </c>
      <c r="T44" s="4">
        <f>AZ44 + (D$3 * _xlfn.NORM.DIST($B44, D$7, ABS(D$11), FALSE) * _xlfn.NORM.DIST(($B44 - D$7)*D$15, 0, ABS(D$11), TRUE) * 2)
               + (D$4 * _xlfn.NORM.DIST($B44, D$8, ABS(D$12), FALSE) * _xlfn.NORM.DIST(($B44 - D$8)*D$16, 0, ABS(D$12), TRUE) * 2)
               + (D$5 * _xlfn.NORM.DIST($B44, D$9, ABS(D$13), FALSE) * _xlfn.NORM.DIST(($B44 - D$9)*D$17, 0, ABS(D$13), TRUE) * 2)
               + (D$6 * _xlfn.NORM.DIST($B44, D$10, ABS(D$14), FALSE) * _xlfn.NORM.DIST(($B44 - D$10)*D$18, 0, ABS(D$14), TRUE) * 2)</f>
        <v>66.281307818628051</v>
      </c>
      <c r="U44" s="4">
        <f>BA44 + (E$3 * _xlfn.NORM.DIST($B44, E$7, ABS(E$11), FALSE) * _xlfn.NORM.DIST(($B44 - E$7)*E$15, 0, ABS(E$11), TRUE) * 2)
               + (E$4 * _xlfn.NORM.DIST($B44, E$8, ABS(E$12), FALSE) * _xlfn.NORM.DIST(($B44 - E$8)*E$16, 0, ABS(E$12), TRUE) * 2)
               + (E$5 * _xlfn.NORM.DIST($B44, E$9, ABS(E$13), FALSE) * _xlfn.NORM.DIST(($B44 - E$9)*E$17, 0, ABS(E$13), TRUE) * 2)
               + (E$6 * _xlfn.NORM.DIST($B44, E$10, ABS(E$14), FALSE) * _xlfn.NORM.DIST(($B44 - E$10)*E$18, 0, ABS(E$14), TRUE) * 2)</f>
        <v>66.918073006719553</v>
      </c>
      <c r="V44" s="4">
        <f>BB44 + (F$3 * _xlfn.NORM.DIST($B44, F$7, ABS(F$11), FALSE) * _xlfn.NORM.DIST(($B44 - F$7)*F$15, 0, ABS(F$11), TRUE) * 2)
               + (F$4 * _xlfn.NORM.DIST($B44, F$8, ABS(F$12), FALSE) * _xlfn.NORM.DIST(($B44 - F$8)*F$16, 0, ABS(F$12), TRUE) * 2)
               + (F$5 * _xlfn.NORM.DIST($B44, F$9, ABS(F$13), FALSE) * _xlfn.NORM.DIST(($B44 - F$9)*F$17, 0, ABS(F$13), TRUE) * 2)
               + (F$6 * _xlfn.NORM.DIST($B44, F$10, ABS(F$14), FALSE) * _xlfn.NORM.DIST(($B44 - F$10)*F$18, 0, ABS(F$14), TRUE) * 2)</f>
        <v>63.831682370424268</v>
      </c>
      <c r="W44" s="4">
        <f>BC44 + (G$3 * _xlfn.NORM.DIST($B44, G$7, ABS(G$11), FALSE) * _xlfn.NORM.DIST(($B44 - G$7)*G$15, 0, ABS(G$11), TRUE) * 2)
               + (G$4 * _xlfn.NORM.DIST($B44, G$8, ABS(G$12), FALSE) * _xlfn.NORM.DIST(($B44 - G$8)*G$16, 0, ABS(G$12), TRUE) * 2)
               + (G$5 * _xlfn.NORM.DIST($B44, G$9, ABS(G$13), FALSE) * _xlfn.NORM.DIST(($B44 - G$9)*G$17, 0, ABS(G$13), TRUE) * 2)
               + (G$6 * _xlfn.NORM.DIST($B44, G$10, ABS(G$14), FALSE) * _xlfn.NORM.DIST(($B44 - G$10)*G$18, 0, ABS(G$14), TRUE) * 2)</f>
        <v>67.208623334679871</v>
      </c>
      <c r="X44" s="4">
        <f>BD44 + (H$3 * _xlfn.NORM.DIST($B44, H$7, ABS(H$11), FALSE) * _xlfn.NORM.DIST(($B44 - H$7)*H$15, 0, ABS(H$11), TRUE) * 2)
               + (H$4 * _xlfn.NORM.DIST($B44, H$8, ABS(H$12), FALSE) * _xlfn.NORM.DIST(($B44 - H$8)*H$16, 0, ABS(H$12), TRUE) * 2)
               + (H$5 * _xlfn.NORM.DIST($B44, H$9, ABS(H$13), FALSE) * _xlfn.NORM.DIST(($B44 - H$9)*H$17, 0, ABS(H$13), TRUE) * 2)
               + (H$6 * _xlfn.NORM.DIST($B44, H$10, ABS(H$14), FALSE) * _xlfn.NORM.DIST(($B44 - H$10)*H$18, 0, ABS(H$14), TRUE) * 2)</f>
        <v>72.124564089464599</v>
      </c>
      <c r="Y44" s="4">
        <f>BE44 + (I$3 * _xlfn.NORM.DIST($B44, I$7, ABS(I$11), FALSE) * _xlfn.NORM.DIST(($B44 - I$7)*I$15, 0, ABS(I$11), TRUE) * 2)
               + (I$4 * _xlfn.NORM.DIST($B44, I$8, ABS(I$12), FALSE) * _xlfn.NORM.DIST(($B44 - I$8)*I$16, 0, ABS(I$12), TRUE) * 2)
               + (I$5 * _xlfn.NORM.DIST($B44, I$9, ABS(I$13), FALSE) * _xlfn.NORM.DIST(($B44 - I$9)*I$17, 0, ABS(I$13), TRUE) * 2)
               + (I$6 * _xlfn.NORM.DIST($B44, I$10, ABS(I$14), FALSE) * _xlfn.NORM.DIST(($B44 - I$10)*I$18, 0, ABS(I$14), TRUE) * 2)</f>
        <v>68.638436806528105</v>
      </c>
      <c r="Z44" s="4">
        <f>BF44 + (J$3 * _xlfn.NORM.DIST($B44, J$7, ABS(J$11), FALSE) * _xlfn.NORM.DIST(($B44 - J$7)*J$15, 0, ABS(J$11), TRUE) * 2)
               + (J$4 * _xlfn.NORM.DIST($B44, J$8, ABS(J$12), FALSE) * _xlfn.NORM.DIST(($B44 - J$8)*J$16, 0, ABS(J$12), TRUE) * 2)
               + (J$5 * _xlfn.NORM.DIST($B44, J$9, ABS(J$13), FALSE) * _xlfn.NORM.DIST(($B44 - J$9)*J$17, 0, ABS(J$13), TRUE) * 2)
               + (J$6 * _xlfn.NORM.DIST($B44, J$10, ABS(J$14), FALSE) * _xlfn.NORM.DIST(($B44 - J$10)*J$18, 0, ABS(J$14), TRUE) * 2)</f>
        <v>67.132827336388758</v>
      </c>
      <c r="AA44" s="4">
        <f>BG44 + (K$3 * _xlfn.NORM.DIST($B44, K$7, ABS(K$11), FALSE) * _xlfn.NORM.DIST(($B44 - K$7)*K$15, 0, ABS(K$11), TRUE) * 2)
               + (K$4 * _xlfn.NORM.DIST($B44, K$8, ABS(K$12), FALSE) * _xlfn.NORM.DIST(($B44 - K$8)*K$16, 0, ABS(K$12), TRUE) * 2)
               + (K$5 * _xlfn.NORM.DIST($B44, K$9, ABS(K$13), FALSE) * _xlfn.NORM.DIST(($B44 - K$9)*K$17, 0, ABS(K$13), TRUE) * 2)
               + (K$6 * _xlfn.NORM.DIST($B44, K$10, ABS(K$14), FALSE) * _xlfn.NORM.DIST(($B44 - K$10)*K$18, 0, ABS(K$14), TRUE) * 2)</f>
        <v>63.939704677952484</v>
      </c>
      <c r="AB44" s="4">
        <f>BH44 + (L$3 * _xlfn.NORM.DIST($B44, L$7, ABS(L$11), FALSE) * _xlfn.NORM.DIST(($B44 - L$7)*L$15, 0, ABS(L$11), TRUE) * 2)
               + (L$4 * _xlfn.NORM.DIST($B44, L$8, ABS(L$12), FALSE) * _xlfn.NORM.DIST(($B44 - L$8)*L$16, 0, ABS(L$12), TRUE) * 2)
               + (L$5 * _xlfn.NORM.DIST($B44, L$9, ABS(L$13), FALSE) * _xlfn.NORM.DIST(($B44 - L$9)*L$17, 0, ABS(L$13), TRUE) * 2)
               + (L$6 * _xlfn.NORM.DIST($B44, L$10, ABS(L$14), FALSE) * _xlfn.NORM.DIST(($B44 - L$10)*L$18, 0, ABS(L$14), TRUE) * 2)</f>
        <v>62.243420415529215</v>
      </c>
      <c r="AC44" s="4">
        <f>BI44 + (M$3 * _xlfn.NORM.DIST($B44, M$7, ABS(M$11), FALSE) * _xlfn.NORM.DIST(($B44 - M$7)*M$15, 0, ABS(M$11), TRUE) * 2)
               + (M$4 * _xlfn.NORM.DIST($B44, M$8, ABS(M$12), FALSE) * _xlfn.NORM.DIST(($B44 - M$8)*M$16, 0, ABS(M$12), TRUE) * 2)
               + (M$5 * _xlfn.NORM.DIST($B44, M$9, ABS(M$13), FALSE) * _xlfn.NORM.DIST(($B44 - M$9)*M$17, 0, ABS(M$13), TRUE) * 2)
               + (M$6 * _xlfn.NORM.DIST($B44, M$10, ABS(M$14), FALSE) * _xlfn.NORM.DIST(($B44 - M$10)*M$18, 0, ABS(M$14), TRUE) * 2)</f>
        <v>62.209545407787779</v>
      </c>
      <c r="AD44" s="4">
        <f>BJ44 + (N$3 * _xlfn.NORM.DIST($B44, N$7, ABS(N$11), FALSE) * _xlfn.NORM.DIST(($B44 - N$7)*N$15, 0, ABS(N$11), TRUE) * 2)
               + (N$4 * _xlfn.NORM.DIST($B44, N$8, ABS(N$12), FALSE) * _xlfn.NORM.DIST(($B44 - N$8)*N$16, 0, ABS(N$12), TRUE) * 2)
               + (N$5 * _xlfn.NORM.DIST($B44, N$9, ABS(N$13), FALSE) * _xlfn.NORM.DIST(($B44 - N$9)*N$17, 0, ABS(N$13), TRUE) * 2)
               + (N$6 * _xlfn.NORM.DIST($B44, N$10, ABS(N$14), FALSE) * _xlfn.NORM.DIST(($B44 - N$10)*N$18, 0, ABS(N$14), TRUE) * 2)</f>
        <v>65.445528638473661</v>
      </c>
      <c r="AE44" s="4">
        <f>BK44 + (O$3 * _xlfn.NORM.DIST($B44, O$7, ABS(O$11), FALSE) * _xlfn.NORM.DIST(($B44 - O$7)*O$15, 0, ABS(O$11), TRUE) * 2)
               + (O$4 * _xlfn.NORM.DIST($B44, O$8, ABS(O$12), FALSE) * _xlfn.NORM.DIST(($B44 - O$8)*O$16, 0, ABS(O$12), TRUE) * 2)
               + (O$5 * _xlfn.NORM.DIST($B44, O$9, ABS(O$13), FALSE) * _xlfn.NORM.DIST(($B44 - O$9)*O$17, 0, ABS(O$13), TRUE) * 2)
               + (O$6 * _xlfn.NORM.DIST($B44, O$10, ABS(O$14), FALSE) * _xlfn.NORM.DIST(($B44 - O$10)*O$18, 0, ABS(O$14), TRUE) * 2)</f>
        <v>74.014058058715776</v>
      </c>
      <c r="AF44" s="4">
        <f t="shared" si="8"/>
        <v>66.452709895177478</v>
      </c>
      <c r="AG44" s="4">
        <f t="shared" si="8"/>
        <v>64.526906316558282</v>
      </c>
      <c r="AI44" s="4">
        <f>IF(OR($B44 &lt; C$231, $B44 &gt; C$234), 0, C44-S44)</f>
        <v>-0.55405456339815373</v>
      </c>
      <c r="AJ44" s="4">
        <f>IF(OR($B44 &lt; D$231, $B44 &gt; D$234), 0, D44-T44)</f>
        <v>0.54169218137194264</v>
      </c>
      <c r="AK44" s="4">
        <f>IF(OR($B44 &lt; E$231, $B44 &gt; E$234), 0, E44-U44)</f>
        <v>-0.19207300671955352</v>
      </c>
      <c r="AL44" s="4">
        <f>IF(OR($B44 &lt; F$231, $B44 &gt; F$234), 0, F44-V44)</f>
        <v>-0.61468237042426921</v>
      </c>
      <c r="AM44" s="4">
        <f>IF(OR($B44 &lt; G$231, $B44 &gt; G$234), 0, G44-W44)</f>
        <v>-0.67562333467986946</v>
      </c>
      <c r="AN44" s="4">
        <f>IF(OR($B44 &lt; H$231, $B44 &gt; H$234), 0, H44-X44)</f>
        <v>-0.90756408946459999</v>
      </c>
      <c r="AO44" s="4">
        <f>IF(OR($B44 &lt; I$231, $B44 &gt; I$234), 0, I44-Y44)</f>
        <v>4.4563193471901741E-2</v>
      </c>
      <c r="AP44" s="4">
        <f>IF(OR($B44 &lt; J$231, $B44 &gt; J$234), 0, J44-Z44)</f>
        <v>-0.61582733638876164</v>
      </c>
      <c r="AQ44" s="4">
        <f>IF(OR($B44 &lt; K$231, $B44 &gt; K$234), 0, K44-AA44)</f>
        <v>-0.27270467795248265</v>
      </c>
      <c r="AR44" s="4">
        <f>IF(OR($B44 &lt; L$231, $B44 &gt; L$234), 0, L44-AB44)</f>
        <v>0.8395795844707834</v>
      </c>
      <c r="AS44" s="4">
        <f>IF(OR($B44 &lt; M$231, $B44 &gt; M$234), 0, M44-AC44)</f>
        <v>-1.0425454077877774</v>
      </c>
      <c r="AT44" s="4">
        <f>IF(OR($B44 &lt; N$231, $B44 &gt; N$234), 0, N44-AD44)</f>
        <v>-1.4955286384736581</v>
      </c>
      <c r="AU44" s="4">
        <f>IF(OR($B44 &lt; O$231, $B44 &gt; O$234), 0, O44-AE44)</f>
        <v>-0.63105805871578013</v>
      </c>
      <c r="AV44" s="4">
        <f t="shared" ref="AV44:AW59" si="34">IF(OR($B44 &lt; P$231, $B44 &gt; P$234), 0, P44-AF44)</f>
        <v>-0.90270989517748035</v>
      </c>
      <c r="AW44" s="4">
        <f t="shared" si="34"/>
        <v>-0.77690631655828213</v>
      </c>
      <c r="AY44" s="2">
        <f t="shared" si="24"/>
        <v>64.358768602833024</v>
      </c>
      <c r="AZ44" s="2">
        <f t="shared" si="24"/>
        <v>66.280987121591906</v>
      </c>
      <c r="BA44" s="2">
        <f t="shared" si="24"/>
        <v>66.917793825782582</v>
      </c>
      <c r="BB44" s="2">
        <f t="shared" si="24"/>
        <v>63.831645965861142</v>
      </c>
      <c r="BC44" s="2">
        <f t="shared" si="24"/>
        <v>67.20859529410437</v>
      </c>
      <c r="BD44" s="2">
        <f t="shared" si="24"/>
        <v>72.124541349371057</v>
      </c>
      <c r="BE44" s="2">
        <f t="shared" si="24"/>
        <v>68.638425482567968</v>
      </c>
      <c r="BF44" s="2">
        <f t="shared" si="24"/>
        <v>67.132815598451799</v>
      </c>
      <c r="BG44" s="2">
        <f t="shared" si="24"/>
        <v>63.939699227608422</v>
      </c>
      <c r="BH44" s="2">
        <f t="shared" si="24"/>
        <v>62.243418631887486</v>
      </c>
      <c r="BI44" s="2">
        <f t="shared" si="24"/>
        <v>62.209543694039816</v>
      </c>
      <c r="BJ44" s="2">
        <f t="shared" si="24"/>
        <v>65.445514903659955</v>
      </c>
      <c r="BK44" s="2">
        <f t="shared" si="24"/>
        <v>74.014042350833392</v>
      </c>
      <c r="BL44" s="2">
        <f t="shared" si="24"/>
        <v>66.452696219989818</v>
      </c>
      <c r="BM44" s="2">
        <f t="shared" si="24"/>
        <v>64.526906180940017</v>
      </c>
      <c r="BO44" s="2">
        <f t="shared" si="25"/>
        <v>63.805999999999997</v>
      </c>
      <c r="BP44" s="2">
        <f t="shared" si="25"/>
        <v>66.822999999999993</v>
      </c>
      <c r="BQ44" s="2">
        <f t="shared" si="25"/>
        <v>66.725999999999999</v>
      </c>
      <c r="BR44" s="2">
        <f t="shared" si="25"/>
        <v>63.216999999999999</v>
      </c>
      <c r="BS44" s="2">
        <f t="shared" si="25"/>
        <v>66.533000000000001</v>
      </c>
      <c r="BT44" s="2">
        <f t="shared" si="25"/>
        <v>71.216999999999999</v>
      </c>
      <c r="BU44" s="2">
        <f t="shared" si="25"/>
        <v>68.683000000000007</v>
      </c>
      <c r="BV44" s="2">
        <f t="shared" si="25"/>
        <v>66.516999999999996</v>
      </c>
      <c r="BW44" s="2">
        <f t="shared" si="25"/>
        <v>63.667000000000002</v>
      </c>
      <c r="BX44" s="2">
        <f t="shared" si="25"/>
        <v>63.082999999999998</v>
      </c>
      <c r="BY44" s="2">
        <f t="shared" si="25"/>
        <v>61.167000000000002</v>
      </c>
      <c r="BZ44" s="2">
        <f t="shared" si="25"/>
        <v>63.95</v>
      </c>
      <c r="CA44" s="2">
        <f t="shared" si="25"/>
        <v>73.382999999999996</v>
      </c>
      <c r="CB44" s="2">
        <f t="shared" si="25"/>
        <v>65.55</v>
      </c>
      <c r="CC44" s="2">
        <f t="shared" si="25"/>
        <v>63.75</v>
      </c>
      <c r="CE44" s="2" t="str">
        <f t="shared" si="26"/>
        <v/>
      </c>
      <c r="CF44" s="2" t="str">
        <f t="shared" si="26"/>
        <v/>
      </c>
      <c r="CG44" s="2" t="str">
        <f t="shared" si="26"/>
        <v/>
      </c>
      <c r="CH44" s="2" t="str">
        <f t="shared" si="26"/>
        <v/>
      </c>
      <c r="CI44" s="2" t="str">
        <f t="shared" si="26"/>
        <v/>
      </c>
      <c r="CJ44" s="2" t="str">
        <f t="shared" si="26"/>
        <v/>
      </c>
      <c r="CK44" s="2" t="str">
        <f t="shared" si="26"/>
        <v/>
      </c>
      <c r="CL44" s="2" t="str">
        <f t="shared" si="26"/>
        <v/>
      </c>
      <c r="CM44" s="2" t="str">
        <f t="shared" si="26"/>
        <v/>
      </c>
      <c r="CN44" s="2" t="str">
        <f t="shared" si="26"/>
        <v/>
      </c>
      <c r="CO44" s="2" t="str">
        <f t="shared" si="26"/>
        <v/>
      </c>
      <c r="CP44" s="2" t="str">
        <f t="shared" si="26"/>
        <v/>
      </c>
      <c r="CQ44" s="2" t="str">
        <f t="shared" si="26"/>
        <v/>
      </c>
      <c r="CR44" s="2" t="str">
        <f t="shared" si="26"/>
        <v/>
      </c>
      <c r="CS44" s="2" t="str">
        <f t="shared" si="26"/>
        <v/>
      </c>
      <c r="CU44" s="2" t="str">
        <f t="shared" si="27"/>
        <v/>
      </c>
      <c r="CV44" s="2" t="str">
        <f t="shared" si="27"/>
        <v/>
      </c>
      <c r="CW44" s="2" t="str">
        <f t="shared" si="27"/>
        <v/>
      </c>
      <c r="CX44" s="2" t="str">
        <f t="shared" si="27"/>
        <v/>
      </c>
      <c r="CY44" s="2" t="str">
        <f t="shared" si="27"/>
        <v/>
      </c>
      <c r="CZ44" s="2" t="str">
        <f t="shared" si="27"/>
        <v/>
      </c>
      <c r="DA44" s="2" t="str">
        <f t="shared" si="27"/>
        <v/>
      </c>
      <c r="DB44" s="2" t="str">
        <f t="shared" si="27"/>
        <v/>
      </c>
      <c r="DC44" s="2" t="str">
        <f t="shared" si="27"/>
        <v/>
      </c>
      <c r="DD44" s="2" t="str">
        <f t="shared" si="27"/>
        <v/>
      </c>
      <c r="DE44" s="2" t="str">
        <f t="shared" si="27"/>
        <v/>
      </c>
      <c r="DF44" s="2" t="str">
        <f t="shared" si="27"/>
        <v/>
      </c>
      <c r="DG44" s="2" t="str">
        <f t="shared" si="27"/>
        <v/>
      </c>
      <c r="DH44" s="2" t="str">
        <f t="shared" si="27"/>
        <v/>
      </c>
      <c r="DI44" s="2" t="str">
        <f t="shared" si="27"/>
        <v/>
      </c>
      <c r="DK44" s="2">
        <f t="shared" si="14"/>
        <v>64.359576209677428</v>
      </c>
      <c r="DL44" s="2">
        <f t="shared" si="14"/>
        <v>66.282325329911998</v>
      </c>
      <c r="DM44" s="2">
        <f t="shared" si="14"/>
        <v>66.918441165689174</v>
      </c>
      <c r="DN44" s="2">
        <f t="shared" si="14"/>
        <v>63.832303030303038</v>
      </c>
      <c r="DO44" s="2">
        <f t="shared" si="14"/>
        <v>67.208608137829913</v>
      </c>
      <c r="DP44" s="2">
        <f t="shared" si="14"/>
        <v>72.122815842245998</v>
      </c>
      <c r="DQ44" s="2">
        <f t="shared" si="14"/>
        <v>68.637410740469193</v>
      </c>
      <c r="DR44" s="2">
        <f t="shared" si="14"/>
        <v>67.132079912023457</v>
      </c>
      <c r="DS44" s="2">
        <f t="shared" si="14"/>
        <v>63.939958064516119</v>
      </c>
      <c r="DT44" s="2">
        <f t="shared" si="14"/>
        <v>62.243720133481652</v>
      </c>
      <c r="DU44" s="2">
        <f t="shared" si="14"/>
        <v>62.209713236929922</v>
      </c>
      <c r="DV44" s="2">
        <f t="shared" si="14"/>
        <v>65.44539791055719</v>
      </c>
      <c r="DW44" s="2">
        <f t="shared" si="14"/>
        <v>74.013870766488395</v>
      </c>
      <c r="DX44" s="2">
        <f t="shared" si="14"/>
        <v>66.451969362745118</v>
      </c>
      <c r="DY44" s="2">
        <f t="shared" si="14"/>
        <v>64.524296934865887</v>
      </c>
      <c r="EA44" s="2">
        <f t="shared" si="15"/>
        <v>58.05717205022524</v>
      </c>
      <c r="EB44" s="2">
        <f t="shared" si="15"/>
        <v>56.123228627304904</v>
      </c>
      <c r="EC44" s="2">
        <f t="shared" si="15"/>
        <v>62.784075733544803</v>
      </c>
      <c r="ED44" s="2">
        <f t="shared" si="15"/>
        <v>60.2678043530981</v>
      </c>
      <c r="EE44" s="2">
        <f t="shared" si="15"/>
        <v>67.13738801086123</v>
      </c>
      <c r="EF44" s="2">
        <f t="shared" si="15"/>
        <v>82.510450800736123</v>
      </c>
      <c r="EG44" s="2">
        <f t="shared" si="15"/>
        <v>75.513268537213662</v>
      </c>
      <c r="EH44" s="2">
        <f t="shared" si="15"/>
        <v>71.837184241019699</v>
      </c>
      <c r="EI44" s="2">
        <f t="shared" si="15"/>
        <v>62.436688182863712</v>
      </c>
      <c r="EJ44" s="2">
        <f t="shared" si="15"/>
        <v>60.464993928230314</v>
      </c>
      <c r="EK44" s="2">
        <f t="shared" si="15"/>
        <v>61.245463803523208</v>
      </c>
      <c r="EL44" s="2">
        <f t="shared" si="15"/>
        <v>66.164522140221393</v>
      </c>
      <c r="EM44" s="2">
        <f t="shared" si="15"/>
        <v>74.55252813943234</v>
      </c>
      <c r="EN44" s="2">
        <f t="shared" si="15"/>
        <v>67.592254188292472</v>
      </c>
      <c r="EO44" s="2">
        <f t="shared" si="15"/>
        <v>66.605647633372328</v>
      </c>
      <c r="EQ44" s="2">
        <f t="shared" si="16"/>
        <v>53.688037311278499</v>
      </c>
      <c r="ER44" s="2">
        <f t="shared" si="16"/>
        <v>58.879020110508741</v>
      </c>
      <c r="ES44" s="2">
        <f t="shared" si="16"/>
        <v>62.190293562127792</v>
      </c>
      <c r="ET44" s="2">
        <f t="shared" si="16"/>
        <v>60.522600884597821</v>
      </c>
      <c r="EU44" s="2">
        <f t="shared" si="16"/>
        <v>68.201212768399259</v>
      </c>
      <c r="EV44" s="2">
        <f t="shared" si="16"/>
        <v>72.444831287212978</v>
      </c>
      <c r="EW44" s="2">
        <f t="shared" si="16"/>
        <v>73.346900526333854</v>
      </c>
      <c r="EX44" s="2">
        <f t="shared" si="16"/>
        <v>67.445279922276683</v>
      </c>
      <c r="EY44" s="2">
        <f t="shared" si="16"/>
        <v>59.308895482675162</v>
      </c>
      <c r="EZ44" s="2">
        <f t="shared" si="16"/>
        <v>59.57836524697624</v>
      </c>
      <c r="FA44" s="2">
        <f t="shared" si="16"/>
        <v>60.396847073438295</v>
      </c>
      <c r="FB44" s="2">
        <f t="shared" si="16"/>
        <v>65.984247956998558</v>
      </c>
      <c r="FC44" s="2">
        <f t="shared" si="16"/>
        <v>73.280815739600769</v>
      </c>
      <c r="FD44" s="2">
        <f t="shared" si="16"/>
        <v>66.761002411652612</v>
      </c>
      <c r="FE44" s="2">
        <f t="shared" si="16"/>
        <v>66.556445642324363</v>
      </c>
      <c r="FG44" s="2">
        <f t="shared" si="17"/>
        <v>1.2814266140813755E-4</v>
      </c>
      <c r="FH44" s="2">
        <f t="shared" si="17"/>
        <v>1.3172512888169369E-4</v>
      </c>
      <c r="FI44" s="2">
        <f t="shared" si="17"/>
        <v>1.5657539629231068E-4</v>
      </c>
      <c r="FJ44" s="2">
        <f t="shared" si="17"/>
        <v>1.8433572340013042E-4</v>
      </c>
      <c r="FK44" s="2">
        <f t="shared" si="17"/>
        <v>1.8033844243358206E-4</v>
      </c>
      <c r="FL44" s="2">
        <f t="shared" si="17"/>
        <v>1.6611164547731809E-4</v>
      </c>
      <c r="FM44" s="2">
        <f t="shared" si="17"/>
        <v>1.475804373365661E-4</v>
      </c>
      <c r="FN44" s="2">
        <f t="shared" si="17"/>
        <v>1.563592183642313E-4</v>
      </c>
      <c r="FO44" s="2">
        <f t="shared" si="17"/>
        <v>1.7218259040193269E-4</v>
      </c>
      <c r="FP44" s="2">
        <f t="shared" si="17"/>
        <v>1.6950421702554682E-4</v>
      </c>
      <c r="FQ44" s="2">
        <f t="shared" si="17"/>
        <v>1.7582887071621232E-4</v>
      </c>
      <c r="FR44" s="2">
        <f t="shared" si="17"/>
        <v>1.6268830629750296E-4</v>
      </c>
      <c r="FS44" s="2">
        <f t="shared" si="17"/>
        <v>3.1854081110060115E-4</v>
      </c>
      <c r="FT44" s="2">
        <f t="shared" si="17"/>
        <v>6.3743485658511792E-4</v>
      </c>
      <c r="FU44" s="2">
        <f t="shared" si="17"/>
        <v>1.2536311597485586E-3</v>
      </c>
      <c r="FW44" s="2">
        <f t="shared" si="28"/>
        <v>4.8966013412745159E-13</v>
      </c>
      <c r="FX44" s="2">
        <f t="shared" si="28"/>
        <v>8.6895657064535543E-13</v>
      </c>
      <c r="FY44" s="2">
        <f t="shared" si="28"/>
        <v>1.0648819290778454E-12</v>
      </c>
      <c r="FZ44" s="2">
        <f t="shared" si="28"/>
        <v>1.2888166795842998E-12</v>
      </c>
      <c r="GA44" s="2">
        <f t="shared" si="28"/>
        <v>1.1493900664456861E-12</v>
      </c>
      <c r="GB44" s="2">
        <f t="shared" si="28"/>
        <v>1.0443432709056059E-12</v>
      </c>
      <c r="GC44" s="2">
        <f t="shared" si="28"/>
        <v>8.9208451860775286E-13</v>
      </c>
      <c r="GD44" s="2">
        <f t="shared" si="28"/>
        <v>1.5649933428578733E-12</v>
      </c>
      <c r="GE44" s="2">
        <f t="shared" si="28"/>
        <v>1.7247527776051669E-12</v>
      </c>
      <c r="GF44" s="2">
        <f t="shared" si="28"/>
        <v>1.6288209749340181E-12</v>
      </c>
      <c r="GG44" s="2">
        <f t="shared" si="28"/>
        <v>1.3383528609989639E-12</v>
      </c>
      <c r="GH44" s="2">
        <f t="shared" si="28"/>
        <v>9.6296596535123662E-13</v>
      </c>
      <c r="GI44" s="2">
        <f t="shared" si="28"/>
        <v>9.0288440964566201E-12</v>
      </c>
      <c r="GJ44" s="2">
        <f t="shared" si="28"/>
        <v>5.9603813863922738E-11</v>
      </c>
      <c r="GK44" s="2">
        <f t="shared" si="28"/>
        <v>3.226660605589138E-10</v>
      </c>
      <c r="GM44" s="107">
        <f t="shared" si="29"/>
        <v>8.7499831459090735E-7</v>
      </c>
      <c r="GN44" s="107">
        <f t="shared" si="29"/>
        <v>2.1687265186541406E-7</v>
      </c>
      <c r="GO44" s="107">
        <f t="shared" si="29"/>
        <v>1.8476640088677615E-7</v>
      </c>
      <c r="GP44" s="107">
        <f t="shared" si="29"/>
        <v>2.2586934799506396E-8</v>
      </c>
      <c r="GQ44" s="107">
        <f t="shared" si="29"/>
        <v>1.7608758653702704E-8</v>
      </c>
      <c r="GR44" s="107">
        <f t="shared" si="29"/>
        <v>1.4728639516492206E-8</v>
      </c>
      <c r="GS44" s="107">
        <f t="shared" si="29"/>
        <v>7.0072182405323881E-9</v>
      </c>
      <c r="GT44" s="107">
        <f t="shared" si="29"/>
        <v>6.9948791228022281E-9</v>
      </c>
      <c r="GU44" s="107">
        <f t="shared" si="29"/>
        <v>3.1705854214202478E-9</v>
      </c>
      <c r="GV44" s="107">
        <f t="shared" si="29"/>
        <v>9.8817356124273821E-10</v>
      </c>
      <c r="GW44" s="107">
        <f t="shared" si="29"/>
        <v>9.4715890894247975E-10</v>
      </c>
      <c r="GX44" s="107">
        <f t="shared" si="29"/>
        <v>7.8506206413678535E-9</v>
      </c>
      <c r="GY44" s="107">
        <f t="shared" si="29"/>
        <v>9.8363392147959948E-9</v>
      </c>
      <c r="GZ44" s="107">
        <f t="shared" si="29"/>
        <v>8.9023005942344129E-9</v>
      </c>
      <c r="HA44" s="107">
        <f t="shared" si="29"/>
        <v>9.3953862688236477E-11</v>
      </c>
      <c r="HC44" s="107">
        <f t="shared" si="33"/>
        <v>3.3032447603057165E-17</v>
      </c>
      <c r="HD44" s="107">
        <f t="shared" si="33"/>
        <v>9.3396089639830988E-19</v>
      </c>
      <c r="HE44" s="107">
        <f t="shared" si="33"/>
        <v>3.5913837708165354E-19</v>
      </c>
      <c r="HF44" s="107">
        <f t="shared" si="33"/>
        <v>6.7643067415510183E-22</v>
      </c>
      <c r="HG44" s="107">
        <f t="shared" si="33"/>
        <v>3.5225172403827825E-22</v>
      </c>
      <c r="HH44" s="107">
        <f t="shared" si="33"/>
        <v>2.5027220576361422E-22</v>
      </c>
      <c r="HI44" s="107">
        <f t="shared" si="33"/>
        <v>5.5830840734730636E-23</v>
      </c>
      <c r="HJ44" s="107">
        <f t="shared" si="33"/>
        <v>1.219689245304133E-22</v>
      </c>
      <c r="HK44" s="107">
        <f t="shared" si="33"/>
        <v>1.151053352230625E-23</v>
      </c>
      <c r="HL44" s="107">
        <f t="shared" si="33"/>
        <v>3.2296296761269855E-25</v>
      </c>
      <c r="HM44" s="107">
        <f t="shared" si="33"/>
        <v>1.4583637441772103E-25</v>
      </c>
      <c r="HN44" s="107">
        <f t="shared" si="33"/>
        <v>3.4819567234770829E-23</v>
      </c>
      <c r="HO44" s="107">
        <f t="shared" si="33"/>
        <v>6.2173089790154445E-23</v>
      </c>
      <c r="HP44" s="107">
        <f t="shared" si="33"/>
        <v>3.2714413645719732E-23</v>
      </c>
      <c r="HQ44" s="107">
        <f t="shared" si="33"/>
        <v>2.6218664929517674E-28</v>
      </c>
      <c r="HS44" s="107">
        <f t="shared" si="30"/>
        <v>5.5719447303577114E-61</v>
      </c>
      <c r="HT44" s="107">
        <f t="shared" si="30"/>
        <v>6.4138174746404431E-66</v>
      </c>
      <c r="HU44" s="107">
        <f t="shared" si="30"/>
        <v>4.8479424553097964E-68</v>
      </c>
      <c r="HV44" s="107">
        <f t="shared" si="30"/>
        <v>4.2250081752012168E-79</v>
      </c>
      <c r="HW44" s="107">
        <f t="shared" si="30"/>
        <v>2.4577811024495372E-80</v>
      </c>
      <c r="HX44" s="107">
        <f t="shared" si="30"/>
        <v>1.6400846515950497E-80</v>
      </c>
      <c r="HY44" s="107">
        <f t="shared" si="30"/>
        <v>1.2170917119286354E-82</v>
      </c>
      <c r="HZ44" s="107">
        <f t="shared" si="30"/>
        <v>1.3085297553402991E-80</v>
      </c>
      <c r="IA44" s="107">
        <f t="shared" si="30"/>
        <v>5.3184037272076319E-85</v>
      </c>
      <c r="IB44" s="107">
        <f t="shared" si="30"/>
        <v>9.3901901999103464E-91</v>
      </c>
      <c r="IC44" s="107">
        <f t="shared" si="30"/>
        <v>8.8048183270704431E-93</v>
      </c>
      <c r="ID44" s="107">
        <f t="shared" si="30"/>
        <v>9.7376029117481388E-84</v>
      </c>
      <c r="IE44" s="107">
        <f t="shared" si="30"/>
        <v>2.0343954829288004E-82</v>
      </c>
      <c r="IF44" s="107">
        <f t="shared" si="30"/>
        <v>1.9073324625417691E-84</v>
      </c>
      <c r="IG44" s="107">
        <f t="shared" si="30"/>
        <v>2.7989086036768401E-56</v>
      </c>
      <c r="II44" s="107">
        <f t="shared" si="31"/>
        <v>3.0318672109468476E-129</v>
      </c>
      <c r="IJ44" s="107">
        <f t="shared" si="31"/>
        <v>1.4051755194992404E-138</v>
      </c>
      <c r="IK44" s="107">
        <f t="shared" si="31"/>
        <v>1.4646059541451625E-143</v>
      </c>
      <c r="IL44" s="107">
        <f t="shared" si="31"/>
        <v>1.1499008938400061E-168</v>
      </c>
      <c r="IM44" s="107">
        <f t="shared" si="31"/>
        <v>8.5609690462597482E-172</v>
      </c>
      <c r="IN44" s="107">
        <f t="shared" si="31"/>
        <v>1.340143012565786E-171</v>
      </c>
      <c r="IO44" s="107">
        <f t="shared" si="31"/>
        <v>1.7471418115594415E-176</v>
      </c>
      <c r="IP44" s="107">
        <f t="shared" si="31"/>
        <v>1.0115985360173429E-171</v>
      </c>
      <c r="IQ44" s="107">
        <f t="shared" si="31"/>
        <v>3.4631981434002676E-182</v>
      </c>
      <c r="IR44" s="107">
        <f t="shared" si="31"/>
        <v>5.715867802853655E-194</v>
      </c>
      <c r="IS44" s="107">
        <f t="shared" si="31"/>
        <v>7.6182918285156635E-199</v>
      </c>
      <c r="IT44" s="107">
        <f t="shared" si="31"/>
        <v>2.9727731031973517E-178</v>
      </c>
      <c r="IU44" s="107">
        <f t="shared" si="31"/>
        <v>1.7365991669287539E-174</v>
      </c>
      <c r="IV44" s="107">
        <f t="shared" si="31"/>
        <v>4.3948674127511491E-180</v>
      </c>
      <c r="IW44" s="107">
        <f t="shared" si="31"/>
        <v>1.8480640207077143E-178</v>
      </c>
      <c r="IY44" s="107">
        <f t="shared" si="32"/>
        <v>8.7499831462393983E-7</v>
      </c>
      <c r="IZ44" s="107">
        <f t="shared" si="32"/>
        <v>2.1687265186634802E-7</v>
      </c>
      <c r="JA44" s="107">
        <f t="shared" si="32"/>
        <v>1.847664008871353E-7</v>
      </c>
      <c r="JB44" s="107">
        <f t="shared" si="32"/>
        <v>2.2586934799507071E-8</v>
      </c>
      <c r="JC44" s="107">
        <f t="shared" si="32"/>
        <v>1.7608758653703055E-8</v>
      </c>
      <c r="JD44" s="107">
        <f t="shared" si="32"/>
        <v>1.4728639516492456E-8</v>
      </c>
      <c r="JE44" s="107">
        <f t="shared" si="32"/>
        <v>7.0072182405324435E-9</v>
      </c>
      <c r="JF44" s="107">
        <f t="shared" si="32"/>
        <v>6.9948791228023497E-9</v>
      </c>
      <c r="JG44" s="107">
        <f t="shared" si="32"/>
        <v>3.1705854214202594E-9</v>
      </c>
      <c r="JH44" s="107">
        <f t="shared" si="32"/>
        <v>9.8817356124273862E-10</v>
      </c>
      <c r="JI44" s="107">
        <f t="shared" si="32"/>
        <v>9.4715890894247995E-10</v>
      </c>
      <c r="JJ44" s="107">
        <f t="shared" si="32"/>
        <v>7.8506206413678882E-9</v>
      </c>
      <c r="JK44" s="107">
        <f t="shared" si="32"/>
        <v>9.8363392147960577E-9</v>
      </c>
      <c r="JL44" s="107">
        <f t="shared" si="32"/>
        <v>8.902300594234446E-9</v>
      </c>
      <c r="JM44" s="107">
        <f t="shared" si="32"/>
        <v>9.3953862688236477E-11</v>
      </c>
    </row>
    <row r="45" spans="2:273" x14ac:dyDescent="0.25">
      <c r="B45" s="2">
        <v>17</v>
      </c>
      <c r="C45" s="37">
        <v>64.968000000000004</v>
      </c>
      <c r="D45" s="37">
        <v>66.596999999999994</v>
      </c>
      <c r="E45" s="37">
        <v>67.468000000000004</v>
      </c>
      <c r="F45" s="37">
        <v>63.5</v>
      </c>
      <c r="G45" s="37">
        <v>66.417000000000002</v>
      </c>
      <c r="H45" s="37">
        <v>71.5</v>
      </c>
      <c r="I45" s="37">
        <v>67.349999999999994</v>
      </c>
      <c r="J45" s="37">
        <v>67.033000000000001</v>
      </c>
      <c r="K45" s="37">
        <v>63.517000000000003</v>
      </c>
      <c r="L45" s="37">
        <v>62.383000000000003</v>
      </c>
      <c r="M45" s="37">
        <v>61.3</v>
      </c>
      <c r="N45" s="37">
        <v>64</v>
      </c>
      <c r="O45" s="37">
        <v>74.233000000000004</v>
      </c>
      <c r="P45" s="37">
        <v>66.066999999999993</v>
      </c>
      <c r="Q45" s="37">
        <v>65.216999999999999</v>
      </c>
      <c r="S45" s="4">
        <f>AY45 + (C$3 * _xlfn.NORM.DIST($B45, C$7, ABS(C$11), FALSE) * _xlfn.NORM.DIST(($B45 - C$7)*C$15, 0, ABS(C$11), TRUE) * 2)
               + (C$4 * _xlfn.NORM.DIST($B45, C$8, ABS(C$12), FALSE) * _xlfn.NORM.DIST(($B45 - C$8)*C$16, 0, ABS(C$12), TRUE) * 2)
               + (C$5 * _xlfn.NORM.DIST($B45, C$9, ABS(C$13), FALSE) * _xlfn.NORM.DIST(($B45 - C$9)*C$17, 0, ABS(C$13), TRUE) * 2)
               + (C$6 * _xlfn.NORM.DIST($B45, C$10, ABS(C$14), FALSE) * _xlfn.NORM.DIST(($B45 - C$10)*C$18, 0, ABS(C$14), TRUE) * 2)</f>
        <v>64.403070962057058</v>
      </c>
      <c r="T45" s="4">
        <f>AZ45 + (D$3 * _xlfn.NORM.DIST($B45, D$7, ABS(D$11), FALSE) * _xlfn.NORM.DIST(($B45 - D$7)*D$15, 0, ABS(D$11), TRUE) * 2)
               + (D$4 * _xlfn.NORM.DIST($B45, D$8, ABS(D$12), FALSE) * _xlfn.NORM.DIST(($B45 - D$8)*D$16, 0, ABS(D$12), TRUE) * 2)
               + (D$5 * _xlfn.NORM.DIST($B45, D$9, ABS(D$13), FALSE) * _xlfn.NORM.DIST(($B45 - D$9)*D$17, 0, ABS(D$13), TRUE) * 2)
               + (D$6 * _xlfn.NORM.DIST($B45, D$10, ABS(D$14), FALSE) * _xlfn.NORM.DIST(($B45 - D$10)*D$18, 0, ABS(D$14), TRUE) * 2)</f>
        <v>66.369968535670495</v>
      </c>
      <c r="U45" s="4">
        <f>BA45 + (E$3 * _xlfn.NORM.DIST($B45, E$7, ABS(E$11), FALSE) * _xlfn.NORM.DIST(($B45 - E$7)*E$15, 0, ABS(E$11), TRUE) * 2)
               + (E$4 * _xlfn.NORM.DIST($B45, E$8, ABS(E$12), FALSE) * _xlfn.NORM.DIST(($B45 - E$8)*E$16, 0, ABS(E$12), TRUE) * 2)
               + (E$5 * _xlfn.NORM.DIST($B45, E$9, ABS(E$13), FALSE) * _xlfn.NORM.DIST(($B45 - E$9)*E$17, 0, ABS(E$13), TRUE) * 2)
               + (E$6 * _xlfn.NORM.DIST($B45, E$10, ABS(E$14), FALSE) * _xlfn.NORM.DIST(($B45 - E$10)*E$18, 0, ABS(E$14), TRUE) * 2)</f>
        <v>67.044339068607499</v>
      </c>
      <c r="V45" s="4">
        <f>BB45 + (F$3 * _xlfn.NORM.DIST($B45, F$7, ABS(F$11), FALSE) * _xlfn.NORM.DIST(($B45 - F$7)*F$15, 0, ABS(F$11), TRUE) * 2)
               + (F$4 * _xlfn.NORM.DIST($B45, F$8, ABS(F$12), FALSE) * _xlfn.NORM.DIST(($B45 - F$8)*F$16, 0, ABS(F$12), TRUE) * 2)
               + (F$5 * _xlfn.NORM.DIST($B45, F$9, ABS(F$13), FALSE) * _xlfn.NORM.DIST(($B45 - F$9)*F$17, 0, ABS(F$13), TRUE) * 2)
               + (F$6 * _xlfn.NORM.DIST($B45, F$10, ABS(F$14), FALSE) * _xlfn.NORM.DIST(($B45 - F$10)*F$18, 0, ABS(F$14), TRUE) * 2)</f>
        <v>63.933408586565264</v>
      </c>
      <c r="W45" s="4">
        <f>BC45 + (G$3 * _xlfn.NORM.DIST($B45, G$7, ABS(G$11), FALSE) * _xlfn.NORM.DIST(($B45 - G$7)*G$15, 0, ABS(G$11), TRUE) * 2)
               + (G$4 * _xlfn.NORM.DIST($B45, G$8, ABS(G$12), FALSE) * _xlfn.NORM.DIST(($B45 - G$8)*G$16, 0, ABS(G$12), TRUE) * 2)
               + (G$5 * _xlfn.NORM.DIST($B45, G$9, ABS(G$13), FALSE) * _xlfn.NORM.DIST(($B45 - G$9)*G$17, 0, ABS(G$13), TRUE) * 2)
               + (G$6 * _xlfn.NORM.DIST($B45, G$10, ABS(G$14), FALSE) * _xlfn.NORM.DIST(($B45 - G$10)*G$18, 0, ABS(G$14), TRUE) * 2)</f>
        <v>67.412175947590327</v>
      </c>
      <c r="X45" s="4">
        <f>BD45 + (H$3 * _xlfn.NORM.DIST($B45, H$7, ABS(H$11), FALSE) * _xlfn.NORM.DIST(($B45 - H$7)*H$15, 0, ABS(H$11), TRUE) * 2)
               + (H$4 * _xlfn.NORM.DIST($B45, H$8, ABS(H$12), FALSE) * _xlfn.NORM.DIST(($B45 - H$8)*H$16, 0, ABS(H$12), TRUE) * 2)
               + (H$5 * _xlfn.NORM.DIST($B45, H$9, ABS(H$13), FALSE) * _xlfn.NORM.DIST(($B45 - H$9)*H$17, 0, ABS(H$13), TRUE) * 2)
               + (H$6 * _xlfn.NORM.DIST($B45, H$10, ABS(H$14), FALSE) * _xlfn.NORM.DIST(($B45 - H$10)*H$18, 0, ABS(H$14), TRUE) * 2)</f>
        <v>72.263221322302087</v>
      </c>
      <c r="Y45" s="4">
        <f>BE45 + (I$3 * _xlfn.NORM.DIST($B45, I$7, ABS(I$11), FALSE) * _xlfn.NORM.DIST(($B45 - I$7)*I$15, 0, ABS(I$11), TRUE) * 2)
               + (I$4 * _xlfn.NORM.DIST($B45, I$8, ABS(I$12), FALSE) * _xlfn.NORM.DIST(($B45 - I$8)*I$16, 0, ABS(I$12), TRUE) * 2)
               + (I$5 * _xlfn.NORM.DIST($B45, I$9, ABS(I$13), FALSE) * _xlfn.NORM.DIST(($B45 - I$9)*I$17, 0, ABS(I$13), TRUE) * 2)
               + (I$6 * _xlfn.NORM.DIST($B45, I$10, ABS(I$14), FALSE) * _xlfn.NORM.DIST(($B45 - I$10)*I$18, 0, ABS(I$14), TRUE) * 2)</f>
        <v>68.801872804421976</v>
      </c>
      <c r="Z45" s="4">
        <f>BF45 + (J$3 * _xlfn.NORM.DIST($B45, J$7, ABS(J$11), FALSE) * _xlfn.NORM.DIST(($B45 - J$7)*J$15, 0, ABS(J$11), TRUE) * 2)
               + (J$4 * _xlfn.NORM.DIST($B45, J$8, ABS(J$12), FALSE) * _xlfn.NORM.DIST(($B45 - J$8)*J$16, 0, ABS(J$12), TRUE) * 2)
               + (J$5 * _xlfn.NORM.DIST($B45, J$9, ABS(J$13), FALSE) * _xlfn.NORM.DIST(($B45 - J$9)*J$17, 0, ABS(J$13), TRUE) * 2)
               + (J$6 * _xlfn.NORM.DIST($B45, J$10, ABS(J$14), FALSE) * _xlfn.NORM.DIST(($B45 - J$10)*J$18, 0, ABS(J$14), TRUE) * 2)</f>
        <v>67.319171460212203</v>
      </c>
      <c r="AA45" s="4">
        <f>BG45 + (K$3 * _xlfn.NORM.DIST($B45, K$7, ABS(K$11), FALSE) * _xlfn.NORM.DIST(($B45 - K$7)*K$15, 0, ABS(K$11), TRUE) * 2)
               + (K$4 * _xlfn.NORM.DIST($B45, K$8, ABS(K$12), FALSE) * _xlfn.NORM.DIST(($B45 - K$8)*K$16, 0, ABS(K$12), TRUE) * 2)
               + (K$5 * _xlfn.NORM.DIST($B45, K$9, ABS(K$13), FALSE) * _xlfn.NORM.DIST(($B45 - K$9)*K$17, 0, ABS(K$13), TRUE) * 2)
               + (K$6 * _xlfn.NORM.DIST($B45, K$10, ABS(K$14), FALSE) * _xlfn.NORM.DIST(($B45 - K$10)*K$18, 0, ABS(K$14), TRUE) * 2)</f>
        <v>64.004323329250397</v>
      </c>
      <c r="AB45" s="4">
        <f>BH45 + (L$3 * _xlfn.NORM.DIST($B45, L$7, ABS(L$11), FALSE) * _xlfn.NORM.DIST(($B45 - L$7)*L$15, 0, ABS(L$11), TRUE) * 2)
               + (L$4 * _xlfn.NORM.DIST($B45, L$8, ABS(L$12), FALSE) * _xlfn.NORM.DIST(($B45 - L$8)*L$16, 0, ABS(L$12), TRUE) * 2)
               + (L$5 * _xlfn.NORM.DIST($B45, L$9, ABS(L$13), FALSE) * _xlfn.NORM.DIST(($B45 - L$9)*L$17, 0, ABS(L$13), TRUE) * 2)
               + (L$6 * _xlfn.NORM.DIST($B45, L$10, ABS(L$14), FALSE) * _xlfn.NORM.DIST(($B45 - L$10)*L$18, 0, ABS(L$14), TRUE) * 2)</f>
        <v>62.313949104189717</v>
      </c>
      <c r="AC45" s="4">
        <f>BI45 + (M$3 * _xlfn.NORM.DIST($B45, M$7, ABS(M$11), FALSE) * _xlfn.NORM.DIST(($B45 - M$7)*M$15, 0, ABS(M$11), TRUE) * 2)
               + (M$4 * _xlfn.NORM.DIST($B45, M$8, ABS(M$12), FALSE) * _xlfn.NORM.DIST(($B45 - M$8)*M$16, 0, ABS(M$12), TRUE) * 2)
               + (M$5 * _xlfn.NORM.DIST($B45, M$9, ABS(M$13), FALSE) * _xlfn.NORM.DIST(($B45 - M$9)*M$17, 0, ABS(M$13), TRUE) * 2)
               + (M$6 * _xlfn.NORM.DIST($B45, M$10, ABS(M$14), FALSE) * _xlfn.NORM.DIST(($B45 - M$10)*M$18, 0, ABS(M$14), TRUE) * 2)</f>
        <v>62.33063766304997</v>
      </c>
      <c r="AD45" s="4">
        <f>BJ45 + (N$3 * _xlfn.NORM.DIST($B45, N$7, ABS(N$11), FALSE) * _xlfn.NORM.DIST(($B45 - N$7)*N$15, 0, ABS(N$11), TRUE) * 2)
               + (N$4 * _xlfn.NORM.DIST($B45, N$8, ABS(N$12), FALSE) * _xlfn.NORM.DIST(($B45 - N$8)*N$16, 0, ABS(N$12), TRUE) * 2)
               + (N$5 * _xlfn.NORM.DIST($B45, N$9, ABS(N$13), FALSE) * _xlfn.NORM.DIST(($B45 - N$9)*N$17, 0, ABS(N$13), TRUE) * 2)
               + (N$6 * _xlfn.NORM.DIST($B45, N$10, ABS(N$14), FALSE) * _xlfn.NORM.DIST(($B45 - N$10)*N$18, 0, ABS(N$14), TRUE) * 2)</f>
        <v>65.558981567163769</v>
      </c>
      <c r="AE45" s="4">
        <f>BK45 + (O$3 * _xlfn.NORM.DIST($B45, O$7, ABS(O$11), FALSE) * _xlfn.NORM.DIST(($B45 - O$7)*O$15, 0, ABS(O$11), TRUE) * 2)
               + (O$4 * _xlfn.NORM.DIST($B45, O$8, ABS(O$12), FALSE) * _xlfn.NORM.DIST(($B45 - O$8)*O$16, 0, ABS(O$12), TRUE) * 2)
               + (O$5 * _xlfn.NORM.DIST($B45, O$9, ABS(O$13), FALSE) * _xlfn.NORM.DIST(($B45 - O$9)*O$17, 0, ABS(O$13), TRUE) * 2)
               + (O$6 * _xlfn.NORM.DIST($B45, O$10, ABS(O$14), FALSE) * _xlfn.NORM.DIST(($B45 - O$10)*O$18, 0, ABS(O$14), TRUE) * 2)</f>
        <v>74.153177177960671</v>
      </c>
      <c r="AF45" s="4">
        <f t="shared" si="8"/>
        <v>66.485085985877745</v>
      </c>
      <c r="AG45" s="4">
        <f t="shared" si="8"/>
        <v>64.515415701201306</v>
      </c>
      <c r="AI45" s="4">
        <f>IF(OR($B45 &lt; C$231, $B45 &gt; C$234), 0, C45-S45)</f>
        <v>0.56492903794294591</v>
      </c>
      <c r="AJ45" s="4">
        <f>IF(OR($B45 &lt; D$231, $B45 &gt; D$234), 0, D45-T45)</f>
        <v>0.2270314643294995</v>
      </c>
      <c r="AK45" s="4">
        <f>IF(OR($B45 &lt; E$231, $B45 &gt; E$234), 0, E45-U45)</f>
        <v>0.42366093139250438</v>
      </c>
      <c r="AL45" s="4">
        <f>IF(OR($B45 &lt; F$231, $B45 &gt; F$234), 0, F45-V45)</f>
        <v>-0.43340858656526393</v>
      </c>
      <c r="AM45" s="4">
        <f>IF(OR($B45 &lt; G$231, $B45 &gt; G$234), 0, G45-W45)</f>
        <v>-0.9951759475903259</v>
      </c>
      <c r="AN45" s="4">
        <f>IF(OR($B45 &lt; H$231, $B45 &gt; H$234), 0, H45-X45)</f>
        <v>-0.76322132230208695</v>
      </c>
      <c r="AO45" s="4">
        <f>IF(OR($B45 &lt; I$231, $B45 &gt; I$234), 0, I45-Y45)</f>
        <v>-1.4518728044219813</v>
      </c>
      <c r="AP45" s="4">
        <f>IF(OR($B45 &lt; J$231, $B45 &gt; J$234), 0, J45-Z45)</f>
        <v>-0.28617146021220208</v>
      </c>
      <c r="AQ45" s="4">
        <f>IF(OR($B45 &lt; K$231, $B45 &gt; K$234), 0, K45-AA45)</f>
        <v>-0.48732332925039401</v>
      </c>
      <c r="AR45" s="4">
        <f>IF(OR($B45 &lt; L$231, $B45 &gt; L$234), 0, L45-AB45)</f>
        <v>6.905089581028534E-2</v>
      </c>
      <c r="AS45" s="4">
        <f>IF(OR($B45 &lt; M$231, $B45 &gt; M$234), 0, M45-AC45)</f>
        <v>-1.0306376630499727</v>
      </c>
      <c r="AT45" s="4">
        <f>IF(OR($B45 &lt; N$231, $B45 &gt; N$234), 0, N45-AD45)</f>
        <v>-1.5589815671637695</v>
      </c>
      <c r="AU45" s="4">
        <f>IF(OR($B45 &lt; O$231, $B45 &gt; O$234), 0, O45-AE45)</f>
        <v>7.9822822039332664E-2</v>
      </c>
      <c r="AV45" s="4">
        <f t="shared" si="34"/>
        <v>-0.41808598587775236</v>
      </c>
      <c r="AW45" s="4">
        <f t="shared" si="34"/>
        <v>0.70158429879869288</v>
      </c>
      <c r="AY45" s="2">
        <f t="shared" si="24"/>
        <v>64.400696209770331</v>
      </c>
      <c r="AZ45" s="2">
        <f t="shared" si="24"/>
        <v>66.369333159197296</v>
      </c>
      <c r="BA45" s="2">
        <f t="shared" si="24"/>
        <v>67.043774014694392</v>
      </c>
      <c r="BB45" s="2">
        <f t="shared" si="24"/>
        <v>63.933325444926531</v>
      </c>
      <c r="BC45" s="2">
        <f t="shared" si="24"/>
        <v>67.41211122096307</v>
      </c>
      <c r="BD45" s="2">
        <f t="shared" si="24"/>
        <v>72.263168764523527</v>
      </c>
      <c r="BE45" s="2">
        <f t="shared" si="24"/>
        <v>68.801845939560863</v>
      </c>
      <c r="BF45" s="2">
        <f t="shared" si="24"/>
        <v>67.319143453767296</v>
      </c>
      <c r="BG45" s="2">
        <f t="shared" si="24"/>
        <v>64.004309659293313</v>
      </c>
      <c r="BH45" s="2">
        <f t="shared" si="24"/>
        <v>62.313944364397607</v>
      </c>
      <c r="BI45" s="2">
        <f t="shared" si="24"/>
        <v>62.330633080400517</v>
      </c>
      <c r="BJ45" s="2">
        <f t="shared" si="24"/>
        <v>65.558948859840541</v>
      </c>
      <c r="BK45" s="2">
        <f t="shared" si="24"/>
        <v>74.15314066336245</v>
      </c>
      <c r="BL45" s="2">
        <f t="shared" si="24"/>
        <v>66.485053953881774</v>
      </c>
      <c r="BM45" s="2">
        <f t="shared" si="24"/>
        <v>64.51541529487119</v>
      </c>
      <c r="BO45" s="2">
        <f t="shared" si="25"/>
        <v>64.968000000000004</v>
      </c>
      <c r="BP45" s="2">
        <f t="shared" si="25"/>
        <v>66.596999999999994</v>
      </c>
      <c r="BQ45" s="2">
        <f t="shared" si="25"/>
        <v>67.468000000000004</v>
      </c>
      <c r="BR45" s="2">
        <f t="shared" si="25"/>
        <v>63.5</v>
      </c>
      <c r="BS45" s="2">
        <f t="shared" si="25"/>
        <v>66.417000000000002</v>
      </c>
      <c r="BT45" s="2">
        <f t="shared" si="25"/>
        <v>71.5</v>
      </c>
      <c r="BU45" s="2">
        <f t="shared" si="25"/>
        <v>67.349999999999994</v>
      </c>
      <c r="BV45" s="2">
        <f t="shared" si="25"/>
        <v>67.033000000000001</v>
      </c>
      <c r="BW45" s="2">
        <f t="shared" si="25"/>
        <v>63.517000000000003</v>
      </c>
      <c r="BX45" s="2">
        <f t="shared" si="25"/>
        <v>62.383000000000003</v>
      </c>
      <c r="BY45" s="2">
        <f t="shared" si="25"/>
        <v>61.3</v>
      </c>
      <c r="BZ45" s="2">
        <f t="shared" si="25"/>
        <v>64</v>
      </c>
      <c r="CA45" s="2">
        <f t="shared" si="25"/>
        <v>74.233000000000004</v>
      </c>
      <c r="CB45" s="2">
        <f t="shared" si="25"/>
        <v>66.066999999999993</v>
      </c>
      <c r="CC45" s="2">
        <f t="shared" si="25"/>
        <v>65.216999999999999</v>
      </c>
      <c r="CE45" s="2" t="str">
        <f t="shared" si="26"/>
        <v/>
      </c>
      <c r="CF45" s="2" t="str">
        <f t="shared" si="26"/>
        <v/>
      </c>
      <c r="CG45" s="2" t="str">
        <f t="shared" si="26"/>
        <v/>
      </c>
      <c r="CH45" s="2" t="str">
        <f t="shared" si="26"/>
        <v/>
      </c>
      <c r="CI45" s="2" t="str">
        <f t="shared" si="26"/>
        <v/>
      </c>
      <c r="CJ45" s="2" t="str">
        <f t="shared" si="26"/>
        <v/>
      </c>
      <c r="CK45" s="2" t="str">
        <f t="shared" si="26"/>
        <v/>
      </c>
      <c r="CL45" s="2" t="str">
        <f t="shared" si="26"/>
        <v/>
      </c>
      <c r="CM45" s="2" t="str">
        <f t="shared" si="26"/>
        <v/>
      </c>
      <c r="CN45" s="2" t="str">
        <f t="shared" si="26"/>
        <v/>
      </c>
      <c r="CO45" s="2" t="str">
        <f t="shared" si="26"/>
        <v/>
      </c>
      <c r="CP45" s="2" t="str">
        <f t="shared" si="26"/>
        <v/>
      </c>
      <c r="CQ45" s="2" t="str">
        <f t="shared" si="26"/>
        <v/>
      </c>
      <c r="CR45" s="2" t="str">
        <f t="shared" si="26"/>
        <v/>
      </c>
      <c r="CS45" s="2" t="str">
        <f t="shared" si="26"/>
        <v/>
      </c>
      <c r="CU45" s="2" t="str">
        <f t="shared" si="27"/>
        <v/>
      </c>
      <c r="CV45" s="2" t="str">
        <f t="shared" si="27"/>
        <v/>
      </c>
      <c r="CW45" s="2" t="str">
        <f t="shared" si="27"/>
        <v/>
      </c>
      <c r="CX45" s="2" t="str">
        <f t="shared" si="27"/>
        <v/>
      </c>
      <c r="CY45" s="2" t="str">
        <f t="shared" si="27"/>
        <v/>
      </c>
      <c r="CZ45" s="2" t="str">
        <f t="shared" si="27"/>
        <v/>
      </c>
      <c r="DA45" s="2" t="str">
        <f t="shared" si="27"/>
        <v/>
      </c>
      <c r="DB45" s="2" t="str">
        <f t="shared" si="27"/>
        <v/>
      </c>
      <c r="DC45" s="2" t="str">
        <f t="shared" si="27"/>
        <v/>
      </c>
      <c r="DD45" s="2" t="str">
        <f t="shared" si="27"/>
        <v/>
      </c>
      <c r="DE45" s="2" t="str">
        <f t="shared" si="27"/>
        <v/>
      </c>
      <c r="DF45" s="2" t="str">
        <f t="shared" si="27"/>
        <v/>
      </c>
      <c r="DG45" s="2" t="str">
        <f t="shared" si="27"/>
        <v/>
      </c>
      <c r="DH45" s="2" t="str">
        <f t="shared" si="27"/>
        <v/>
      </c>
      <c r="DI45" s="2" t="str">
        <f t="shared" si="27"/>
        <v/>
      </c>
      <c r="DK45" s="2">
        <f t="shared" ref="DK45:DY108" si="35">BO$229*$B45+BO$230</f>
        <v>64.401733064516137</v>
      </c>
      <c r="DL45" s="2">
        <f t="shared" si="35"/>
        <v>66.371038489736051</v>
      </c>
      <c r="DM45" s="2">
        <f t="shared" si="35"/>
        <v>67.044635997067473</v>
      </c>
      <c r="DN45" s="2">
        <f t="shared" si="35"/>
        <v>63.934201091800368</v>
      </c>
      <c r="DO45" s="2">
        <f t="shared" si="35"/>
        <v>67.412204362170087</v>
      </c>
      <c r="DP45" s="2">
        <f t="shared" si="35"/>
        <v>72.26109090909091</v>
      </c>
      <c r="DQ45" s="2">
        <f t="shared" si="35"/>
        <v>68.800636913489726</v>
      </c>
      <c r="DR45" s="2">
        <f t="shared" si="35"/>
        <v>67.31829747067448</v>
      </c>
      <c r="DS45" s="2">
        <f t="shared" si="35"/>
        <v>64.00468870967741</v>
      </c>
      <c r="DT45" s="2">
        <f t="shared" si="35"/>
        <v>62.314371523915469</v>
      </c>
      <c r="DU45" s="2">
        <f t="shared" si="35"/>
        <v>62.330909454949939</v>
      </c>
      <c r="DV45" s="2">
        <f t="shared" si="35"/>
        <v>65.558861803519065</v>
      </c>
      <c r="DW45" s="2">
        <f t="shared" si="35"/>
        <v>74.153060606060592</v>
      </c>
      <c r="DX45" s="2">
        <f t="shared" si="35"/>
        <v>66.484333333333353</v>
      </c>
      <c r="DY45" s="2">
        <f t="shared" si="35"/>
        <v>64.512522167487674</v>
      </c>
      <c r="EA45" s="2">
        <f t="shared" ref="EA45:EO101" si="36">CE$229*$B45+CE$230</f>
        <v>57.974284817406307</v>
      </c>
      <c r="EB45" s="2">
        <f t="shared" si="36"/>
        <v>56.08721177127957</v>
      </c>
      <c r="EC45" s="2">
        <f t="shared" si="36"/>
        <v>62.671505154639171</v>
      </c>
      <c r="ED45" s="2">
        <f t="shared" si="36"/>
        <v>60.160736995271009</v>
      </c>
      <c r="EE45" s="2">
        <f t="shared" si="36"/>
        <v>67.001930515908924</v>
      </c>
      <c r="EF45" s="2">
        <f t="shared" si="36"/>
        <v>82.197602177062521</v>
      </c>
      <c r="EG45" s="2">
        <f t="shared" si="36"/>
        <v>75.308276149365255</v>
      </c>
      <c r="EH45" s="2">
        <f t="shared" si="36"/>
        <v>71.616192255697186</v>
      </c>
      <c r="EI45" s="2">
        <f t="shared" si="36"/>
        <v>62.255941407212681</v>
      </c>
      <c r="EJ45" s="2">
        <f t="shared" si="36"/>
        <v>60.312534861509072</v>
      </c>
      <c r="EK45" s="2">
        <f t="shared" si="36"/>
        <v>61.082297093995116</v>
      </c>
      <c r="EL45" s="2">
        <f t="shared" si="36"/>
        <v>65.983933579335798</v>
      </c>
      <c r="EM45" s="2">
        <f t="shared" si="36"/>
        <v>74.356933300842442</v>
      </c>
      <c r="EN45" s="2">
        <f t="shared" si="36"/>
        <v>67.417579232639099</v>
      </c>
      <c r="EO45" s="2">
        <f t="shared" si="36"/>
        <v>66.446182515365905</v>
      </c>
      <c r="EQ45" s="2">
        <f t="shared" ref="EQ45:FE108" si="37">CU$229*$B45+CU$230</f>
        <v>53.657172798647061</v>
      </c>
      <c r="ER45" s="2">
        <f t="shared" si="37"/>
        <v>58.803693427393178</v>
      </c>
      <c r="ES45" s="2">
        <f t="shared" si="37"/>
        <v>62.084389887985623</v>
      </c>
      <c r="ET45" s="2">
        <f t="shared" si="37"/>
        <v>60.411202033772589</v>
      </c>
      <c r="EU45" s="2">
        <f t="shared" si="37"/>
        <v>68.05141569564141</v>
      </c>
      <c r="EV45" s="2">
        <f t="shared" si="37"/>
        <v>72.259574874526393</v>
      </c>
      <c r="EW45" s="2">
        <f t="shared" si="37"/>
        <v>73.168072905923395</v>
      </c>
      <c r="EX45" s="2">
        <f t="shared" si="37"/>
        <v>67.280217045701306</v>
      </c>
      <c r="EY45" s="2">
        <f t="shared" si="37"/>
        <v>59.168093461406428</v>
      </c>
      <c r="EZ45" s="2">
        <f t="shared" si="37"/>
        <v>59.437011386285583</v>
      </c>
      <c r="FA45" s="2">
        <f t="shared" si="37"/>
        <v>60.244438659323862</v>
      </c>
      <c r="FB45" s="2">
        <f t="shared" si="37"/>
        <v>65.80525225985177</v>
      </c>
      <c r="FC45" s="2">
        <f t="shared" si="37"/>
        <v>73.101294527162835</v>
      </c>
      <c r="FD45" s="2">
        <f t="shared" si="37"/>
        <v>66.59609356313436</v>
      </c>
      <c r="FE45" s="2">
        <f t="shared" si="37"/>
        <v>66.396349762319758</v>
      </c>
      <c r="FG45" s="2">
        <f t="shared" ref="FG45:FU108" si="38">POWER(10,($B45-C$232)/C$230)/(1+POWER(10,($B45-C$232)/C$230))</f>
        <v>1.6131670039170261E-4</v>
      </c>
      <c r="FH45" s="2">
        <f t="shared" si="38"/>
        <v>1.6582645628086107E-4</v>
      </c>
      <c r="FI45" s="2">
        <f t="shared" si="38"/>
        <v>1.9710875419934451E-4</v>
      </c>
      <c r="FJ45" s="2">
        <f t="shared" si="38"/>
        <v>2.3205385074451473E-4</v>
      </c>
      <c r="FK45" s="2">
        <f t="shared" si="38"/>
        <v>2.2702204728889365E-4</v>
      </c>
      <c r="FL45" s="2">
        <f t="shared" si="38"/>
        <v>2.0911317761853295E-4</v>
      </c>
      <c r="FM45" s="2">
        <f t="shared" si="38"/>
        <v>1.8578566354444912E-4</v>
      </c>
      <c r="FN45" s="2">
        <f t="shared" si="38"/>
        <v>1.9683662436245254E-4</v>
      </c>
      <c r="FO45" s="2">
        <f t="shared" si="38"/>
        <v>2.1675537504027613E-4</v>
      </c>
      <c r="FP45" s="2">
        <f t="shared" si="38"/>
        <v>2.1338380102893197E-4</v>
      </c>
      <c r="FQ45" s="2">
        <f t="shared" si="38"/>
        <v>2.2134535637845297E-4</v>
      </c>
      <c r="FR45" s="2">
        <f t="shared" si="38"/>
        <v>2.048038158157448E-4</v>
      </c>
      <c r="FS45" s="2">
        <f t="shared" si="38"/>
        <v>3.9268287458880306E-4</v>
      </c>
      <c r="FT45" s="2">
        <f t="shared" si="38"/>
        <v>7.7216584426587315E-4</v>
      </c>
      <c r="FU45" s="2">
        <f t="shared" si="38"/>
        <v>1.4961921342027315E-3</v>
      </c>
      <c r="FW45" s="2">
        <f t="shared" si="28"/>
        <v>6.1644558599551037E-13</v>
      </c>
      <c r="FX45" s="2">
        <f t="shared" si="28"/>
        <v>1.0939515085307119E-12</v>
      </c>
      <c r="FY45" s="2">
        <f t="shared" si="28"/>
        <v>1.3406069210761273E-12</v>
      </c>
      <c r="FZ45" s="2">
        <f t="shared" si="28"/>
        <v>1.6225240690723128E-12</v>
      </c>
      <c r="GA45" s="2">
        <f t="shared" si="28"/>
        <v>1.4469963627118286E-12</v>
      </c>
      <c r="GB45" s="2">
        <f t="shared" si="28"/>
        <v>1.3147502823789505E-12</v>
      </c>
      <c r="GC45" s="2">
        <f t="shared" si="28"/>
        <v>1.1230678699432062E-12</v>
      </c>
      <c r="GD45" s="2">
        <f t="shared" si="28"/>
        <v>1.9702098886116781E-12</v>
      </c>
      <c r="GE45" s="2">
        <f t="shared" si="28"/>
        <v>2.1713351007887469E-12</v>
      </c>
      <c r="GF45" s="2">
        <f t="shared" si="28"/>
        <v>2.0505641166069187E-12</v>
      </c>
      <c r="GG45" s="2">
        <f t="shared" si="28"/>
        <v>1.6848864266584427E-12</v>
      </c>
      <c r="GH45" s="2">
        <f t="shared" si="28"/>
        <v>1.2123023244732698E-12</v>
      </c>
      <c r="GI45" s="2">
        <f t="shared" si="28"/>
        <v>1.1131181005223844E-11</v>
      </c>
      <c r="GJ45" s="2">
        <f t="shared" si="28"/>
        <v>7.2211669054982207E-11</v>
      </c>
      <c r="GK45" s="2">
        <f t="shared" si="28"/>
        <v>3.8519120614516257E-10</v>
      </c>
      <c r="GM45" s="107">
        <f t="shared" si="29"/>
        <v>1.655386814547825E-6</v>
      </c>
      <c r="GN45" s="107">
        <f t="shared" si="29"/>
        <v>4.402958218392525E-7</v>
      </c>
      <c r="GO45" s="107">
        <f t="shared" si="29"/>
        <v>3.8339788478106391E-7</v>
      </c>
      <c r="GP45" s="107">
        <f t="shared" si="29"/>
        <v>5.2922080681268985E-8</v>
      </c>
      <c r="GQ45" s="107">
        <f t="shared" si="29"/>
        <v>4.1698646263459554E-8</v>
      </c>
      <c r="GR45" s="107">
        <f t="shared" si="29"/>
        <v>3.4914407269766049E-8</v>
      </c>
      <c r="GS45" s="107">
        <f t="shared" si="29"/>
        <v>1.7045281547396218E-8</v>
      </c>
      <c r="GT45" s="107">
        <f t="shared" si="29"/>
        <v>1.7115567934797734E-8</v>
      </c>
      <c r="GU45" s="107">
        <f t="shared" si="29"/>
        <v>8.1578393664030183E-9</v>
      </c>
      <c r="GV45" s="107">
        <f t="shared" si="29"/>
        <v>2.6939505752667566E-9</v>
      </c>
      <c r="GW45" s="107">
        <f t="shared" si="29"/>
        <v>2.598639425074375E-9</v>
      </c>
      <c r="GX45" s="107">
        <f t="shared" si="29"/>
        <v>1.9174225076449365E-8</v>
      </c>
      <c r="GY45" s="107">
        <f t="shared" si="29"/>
        <v>2.3442268791073274E-8</v>
      </c>
      <c r="GZ45" s="107">
        <f t="shared" si="29"/>
        <v>2.1380003065703202E-8</v>
      </c>
      <c r="HA45" s="107">
        <f t="shared" si="29"/>
        <v>2.888241306228371E-10</v>
      </c>
      <c r="HC45" s="107">
        <f t="shared" si="33"/>
        <v>1.0953889057268116E-16</v>
      </c>
      <c r="HD45" s="107">
        <f t="shared" si="33"/>
        <v>3.5213346847215631E-18</v>
      </c>
      <c r="HE45" s="107">
        <f t="shared" si="33"/>
        <v>1.4231226287884462E-18</v>
      </c>
      <c r="HF45" s="107">
        <f t="shared" si="33"/>
        <v>3.3975587873210278E-21</v>
      </c>
      <c r="HG45" s="107">
        <f t="shared" si="33"/>
        <v>1.8038910581261974E-21</v>
      </c>
      <c r="HH45" s="107">
        <f t="shared" si="33"/>
        <v>1.2806716774282018E-21</v>
      </c>
      <c r="HI45" s="107">
        <f t="shared" si="33"/>
        <v>2.9711735663783618E-22</v>
      </c>
      <c r="HJ45" s="107">
        <f t="shared" si="33"/>
        <v>6.4763132621050068E-22</v>
      </c>
      <c r="HK45" s="107">
        <f t="shared" si="33"/>
        <v>6.7377988017768794E-23</v>
      </c>
      <c r="HL45" s="107">
        <f t="shared" si="33"/>
        <v>2.1206826405759476E-24</v>
      </c>
      <c r="HM45" s="107">
        <f t="shared" si="33"/>
        <v>9.8052675629666337E-25</v>
      </c>
      <c r="HN45" s="107">
        <f t="shared" si="33"/>
        <v>1.8922598064533454E-22</v>
      </c>
      <c r="HO45" s="107">
        <f t="shared" si="33"/>
        <v>3.2277646200770471E-22</v>
      </c>
      <c r="HP45" s="107">
        <f t="shared" si="33"/>
        <v>1.7337855739276131E-22</v>
      </c>
      <c r="HQ45" s="107">
        <f t="shared" si="33"/>
        <v>2.1078015477849913E-27</v>
      </c>
      <c r="HS45" s="107">
        <f t="shared" si="30"/>
        <v>9.5152363675611707E-60</v>
      </c>
      <c r="HT45" s="107">
        <f t="shared" si="30"/>
        <v>1.4558869136980935E-64</v>
      </c>
      <c r="HU45" s="107">
        <f t="shared" si="30"/>
        <v>1.2556805858203467E-66</v>
      </c>
      <c r="HV45" s="107">
        <f t="shared" si="30"/>
        <v>1.9645216687484395E-77</v>
      </c>
      <c r="HW45" s="107">
        <f t="shared" si="30"/>
        <v>1.2018426794253489E-78</v>
      </c>
      <c r="HX45" s="107">
        <f t="shared" si="30"/>
        <v>7.9296831089806869E-79</v>
      </c>
      <c r="HY45" s="107">
        <f t="shared" si="30"/>
        <v>6.4102507662106645E-81</v>
      </c>
      <c r="HZ45" s="107">
        <f t="shared" si="30"/>
        <v>6.7263407119038709E-79</v>
      </c>
      <c r="IA45" s="107">
        <f t="shared" si="30"/>
        <v>3.494909933097083E-83</v>
      </c>
      <c r="IB45" s="107">
        <f t="shared" si="30"/>
        <v>8.0970396477908384E-89</v>
      </c>
      <c r="IC45" s="107">
        <f t="shared" si="30"/>
        <v>8.1802849233406559E-91</v>
      </c>
      <c r="ID45" s="107">
        <f t="shared" si="30"/>
        <v>5.4345786754841828E-82</v>
      </c>
      <c r="IE45" s="107">
        <f t="shared" si="30"/>
        <v>1.0090273531236209E-80</v>
      </c>
      <c r="IF45" s="107">
        <f t="shared" si="30"/>
        <v>1.0174453943719285E-82</v>
      </c>
      <c r="IG45" s="107">
        <f t="shared" si="30"/>
        <v>3.7083658238221488E-55</v>
      </c>
      <c r="II45" s="107">
        <f t="shared" si="31"/>
        <v>3.4736509371580414E-127</v>
      </c>
      <c r="IJ45" s="107">
        <f t="shared" si="31"/>
        <v>2.5295496554301199E-136</v>
      </c>
      <c r="IK45" s="107">
        <f t="shared" si="31"/>
        <v>3.313938040471122E-141</v>
      </c>
      <c r="IL45" s="107">
        <f t="shared" si="31"/>
        <v>7.1049185294137392E-166</v>
      </c>
      <c r="IM45" s="107">
        <f t="shared" si="31"/>
        <v>5.8071161705292112E-169</v>
      </c>
      <c r="IN45" s="107">
        <f t="shared" si="31"/>
        <v>8.8218938072699816E-169</v>
      </c>
      <c r="IO45" s="107">
        <f t="shared" si="31"/>
        <v>1.3348688134674664E-173</v>
      </c>
      <c r="IP45" s="107">
        <f t="shared" si="31"/>
        <v>7.3661003900013103E-169</v>
      </c>
      <c r="IQ45" s="107">
        <f t="shared" si="31"/>
        <v>3.8805655845765683E-179</v>
      </c>
      <c r="IR45" s="107">
        <f t="shared" si="31"/>
        <v>9.9751957933464025E-191</v>
      </c>
      <c r="IS45" s="107">
        <f t="shared" si="31"/>
        <v>1.5212051300143554E-195</v>
      </c>
      <c r="IT45" s="107">
        <f t="shared" si="31"/>
        <v>2.4745322747652698E-175</v>
      </c>
      <c r="IU45" s="107">
        <f t="shared" si="31"/>
        <v>1.165888767110867E-171</v>
      </c>
      <c r="IV45" s="107">
        <f t="shared" si="31"/>
        <v>3.4112562168053986E-177</v>
      </c>
      <c r="IW45" s="107">
        <f t="shared" si="31"/>
        <v>1.3014279752368469E-175</v>
      </c>
      <c r="IY45" s="107">
        <f t="shared" si="32"/>
        <v>1.6553868146573639E-6</v>
      </c>
      <c r="IZ45" s="107">
        <f t="shared" si="32"/>
        <v>4.4029582184277383E-7</v>
      </c>
      <c r="JA45" s="107">
        <f t="shared" si="32"/>
        <v>3.8339788478248703E-7</v>
      </c>
      <c r="JB45" s="107">
        <f t="shared" si="32"/>
        <v>5.2922080681272379E-8</v>
      </c>
      <c r="JC45" s="107">
        <f t="shared" si="32"/>
        <v>4.1698646263461361E-8</v>
      </c>
      <c r="JD45" s="107">
        <f t="shared" si="32"/>
        <v>3.4914407269767333E-8</v>
      </c>
      <c r="JE45" s="107">
        <f t="shared" si="32"/>
        <v>1.7045281547396516E-8</v>
      </c>
      <c r="JF45" s="107">
        <f t="shared" si="32"/>
        <v>1.7115567934798382E-8</v>
      </c>
      <c r="JG45" s="107">
        <f t="shared" si="32"/>
        <v>8.1578393664030861E-9</v>
      </c>
      <c r="JH45" s="107">
        <f t="shared" si="32"/>
        <v>2.6939505752667587E-9</v>
      </c>
      <c r="JI45" s="107">
        <f t="shared" si="32"/>
        <v>2.5986394250743758E-9</v>
      </c>
      <c r="JJ45" s="107">
        <f t="shared" si="32"/>
        <v>1.9174225076449553E-8</v>
      </c>
      <c r="JK45" s="107">
        <f t="shared" si="32"/>
        <v>2.3442268791073598E-8</v>
      </c>
      <c r="JL45" s="107">
        <f t="shared" si="32"/>
        <v>2.1380003065703374E-8</v>
      </c>
      <c r="JM45" s="107">
        <f t="shared" si="32"/>
        <v>2.888241306228371E-10</v>
      </c>
    </row>
    <row r="46" spans="2:273" x14ac:dyDescent="0.25">
      <c r="B46" s="2">
        <v>18</v>
      </c>
      <c r="C46" s="37">
        <v>64.403000000000006</v>
      </c>
      <c r="D46" s="37">
        <v>66.194000000000003</v>
      </c>
      <c r="E46" s="37">
        <v>65.805999999999997</v>
      </c>
      <c r="F46" s="37">
        <v>62.9</v>
      </c>
      <c r="G46" s="37">
        <v>67.632999999999996</v>
      </c>
      <c r="H46" s="37">
        <v>71.132999999999996</v>
      </c>
      <c r="I46" s="37">
        <v>67.733000000000004</v>
      </c>
      <c r="J46" s="37">
        <v>66.066999999999993</v>
      </c>
      <c r="K46" s="37">
        <v>63.116999999999997</v>
      </c>
      <c r="L46" s="37">
        <v>61.683</v>
      </c>
      <c r="M46" s="37">
        <v>62.017000000000003</v>
      </c>
      <c r="N46" s="37">
        <v>63.982999999999997</v>
      </c>
      <c r="O46" s="37">
        <v>74.132999999999996</v>
      </c>
      <c r="P46" s="37">
        <v>67.367000000000004</v>
      </c>
      <c r="Q46" s="37">
        <v>65.55</v>
      </c>
      <c r="S46" s="4">
        <f>AY46 + (C$3 * _xlfn.NORM.DIST($B46, C$7, ABS(C$11), FALSE) * _xlfn.NORM.DIST(($B46 - C$7)*C$15, 0, ABS(C$11), TRUE) * 2)
               + (C$4 * _xlfn.NORM.DIST($B46, C$8, ABS(C$12), FALSE) * _xlfn.NORM.DIST(($B46 - C$8)*C$16, 0, ABS(C$12), TRUE) * 2)
               + (C$5 * _xlfn.NORM.DIST($B46, C$9, ABS(C$13), FALSE) * _xlfn.NORM.DIST(($B46 - C$9)*C$17, 0, ABS(C$13), TRUE) * 2)
               + (C$6 * _xlfn.NORM.DIST($B46, C$10, ABS(C$14), FALSE) * _xlfn.NORM.DIST(($B46 - C$10)*C$18, 0, ABS(C$14), TRUE) * 2)</f>
        <v>64.446875201321944</v>
      </c>
      <c r="T46" s="4">
        <f>AZ46 + (D$3 * _xlfn.NORM.DIST($B46, D$7, ABS(D$11), FALSE) * _xlfn.NORM.DIST(($B46 - D$7)*D$15, 0, ABS(D$11), TRUE) * 2)
               + (D$4 * _xlfn.NORM.DIST($B46, D$8, ABS(D$12), FALSE) * _xlfn.NORM.DIST(($B46 - D$8)*D$16, 0, ABS(D$12), TRUE) * 2)
               + (D$5 * _xlfn.NORM.DIST($B46, D$9, ABS(D$13), FALSE) * _xlfn.NORM.DIST(($B46 - D$9)*D$17, 0, ABS(D$13), TRUE) * 2)
               + (D$6 * _xlfn.NORM.DIST($B46, D$10, ABS(D$14), FALSE) * _xlfn.NORM.DIST(($B46 - D$10)*D$18, 0, ABS(D$14), TRUE) * 2)</f>
        <v>66.458815379222088</v>
      </c>
      <c r="U46" s="4">
        <f>BA46 + (E$3 * _xlfn.NORM.DIST($B46, E$7, ABS(E$11), FALSE) * _xlfn.NORM.DIST(($B46 - E$7)*E$15, 0, ABS(E$11), TRUE) * 2)
               + (E$4 * _xlfn.NORM.DIST($B46, E$8, ABS(E$12), FALSE) * _xlfn.NORM.DIST(($B46 - E$8)*E$16, 0, ABS(E$12), TRUE) * 2)
               + (E$5 * _xlfn.NORM.DIST($B46, E$9, ABS(E$13), FALSE) * _xlfn.NORM.DIST(($B46 - E$9)*E$17, 0, ABS(E$13), TRUE) * 2)
               + (E$6 * _xlfn.NORM.DIST($B46, E$10, ABS(E$14), FALSE) * _xlfn.NORM.DIST(($B46 - E$10)*E$18, 0, ABS(E$14), TRUE) * 2)</f>
        <v>67.17080884677884</v>
      </c>
      <c r="V46" s="4">
        <f>BB46 + (F$3 * _xlfn.NORM.DIST($B46, F$7, ABS(F$11), FALSE) * _xlfn.NORM.DIST(($B46 - F$7)*F$15, 0, ABS(F$11), TRUE) * 2)
               + (F$4 * _xlfn.NORM.DIST($B46, F$8, ABS(F$12), FALSE) * _xlfn.NORM.DIST(($B46 - F$8)*F$16, 0, ABS(F$12), TRUE) * 2)
               + (F$5 * _xlfn.NORM.DIST($B46, F$9, ABS(F$13), FALSE) * _xlfn.NORM.DIST(($B46 - F$9)*F$17, 0, ABS(F$13), TRUE) * 2)
               + (F$6 * _xlfn.NORM.DIST($B46, F$10, ABS(F$14), FALSE) * _xlfn.NORM.DIST(($B46 - F$10)*F$18, 0, ABS(F$14), TRUE) * 2)</f>
        <v>64.035121474276806</v>
      </c>
      <c r="W46" s="4">
        <f>BC46 + (G$3 * _xlfn.NORM.DIST($B46, G$7, ABS(G$11), FALSE) * _xlfn.NORM.DIST(($B46 - G$7)*G$15, 0, ABS(G$11), TRUE) * 2)
               + (G$4 * _xlfn.NORM.DIST($B46, G$8, ABS(G$12), FALSE) * _xlfn.NORM.DIST(($B46 - G$8)*G$16, 0, ABS(G$12), TRUE) * 2)
               + (G$5 * _xlfn.NORM.DIST($B46, G$9, ABS(G$13), FALSE) * _xlfn.NORM.DIST(($B46 - G$9)*G$17, 0, ABS(G$13), TRUE) * 2)
               + (G$6 * _xlfn.NORM.DIST($B46, G$10, ABS(G$14), FALSE) * _xlfn.NORM.DIST(($B46 - G$10)*G$18, 0, ABS(G$14), TRUE) * 2)</f>
        <v>67.615732502630919</v>
      </c>
      <c r="X46" s="4">
        <f>BD46 + (H$3 * _xlfn.NORM.DIST($B46, H$7, ABS(H$11), FALSE) * _xlfn.NORM.DIST(($B46 - H$7)*H$15, 0, ABS(H$11), TRUE) * 2)
               + (H$4 * _xlfn.NORM.DIST($B46, H$8, ABS(H$12), FALSE) * _xlfn.NORM.DIST(($B46 - H$8)*H$16, 0, ABS(H$12), TRUE) * 2)
               + (H$5 * _xlfn.NORM.DIST($B46, H$9, ABS(H$13), FALSE) * _xlfn.NORM.DIST(($B46 - H$9)*H$17, 0, ABS(H$13), TRUE) * 2)
               + (H$6 * _xlfn.NORM.DIST($B46, H$10, ABS(H$14), FALSE) * _xlfn.NORM.DIST(($B46 - H$10)*H$18, 0, ABS(H$14), TRUE) * 2)</f>
        <v>72.401981719126397</v>
      </c>
      <c r="Y46" s="4">
        <f>BE46 + (I$3 * _xlfn.NORM.DIST($B46, I$7, ABS(I$11), FALSE) * _xlfn.NORM.DIST(($B46 - I$7)*I$15, 0, ABS(I$11), TRUE) * 2)
               + (I$4 * _xlfn.NORM.DIST($B46, I$8, ABS(I$12), FALSE) * _xlfn.NORM.DIST(($B46 - I$8)*I$16, 0, ABS(I$12), TRUE) * 2)
               + (I$5 * _xlfn.NORM.DIST($B46, I$9, ABS(I$13), FALSE) * _xlfn.NORM.DIST(($B46 - I$9)*I$17, 0, ABS(I$13), TRUE) * 2)
               + (I$6 * _xlfn.NORM.DIST($B46, I$10, ABS(I$14), FALSE) * _xlfn.NORM.DIST(($B46 - I$10)*I$18, 0, ABS(I$14), TRUE) * 2)</f>
        <v>68.965361262545613</v>
      </c>
      <c r="Z46" s="4">
        <f>BF46 + (J$3 * _xlfn.NORM.DIST($B46, J$7, ABS(J$11), FALSE) * _xlfn.NORM.DIST(($B46 - J$7)*J$15, 0, ABS(J$11), TRUE) * 2)
               + (J$4 * _xlfn.NORM.DIST($B46, J$8, ABS(J$12), FALSE) * _xlfn.NORM.DIST(($B46 - J$8)*J$16, 0, ABS(J$12), TRUE) * 2)
               + (J$5 * _xlfn.NORM.DIST($B46, J$9, ABS(J$13), FALSE) * _xlfn.NORM.DIST(($B46 - J$9)*J$17, 0, ABS(J$13), TRUE) * 2)
               + (J$6 * _xlfn.NORM.DIST($B46, J$10, ABS(J$14), FALSE) * _xlfn.NORM.DIST(($B46 - J$10)*J$18, 0, ABS(J$14), TRUE) * 2)</f>
        <v>67.505544395516736</v>
      </c>
      <c r="AA46" s="4">
        <f>BG46 + (K$3 * _xlfn.NORM.DIST($B46, K$7, ABS(K$11), FALSE) * _xlfn.NORM.DIST(($B46 - K$7)*K$15, 0, ABS(K$11), TRUE) * 2)
               + (K$4 * _xlfn.NORM.DIST($B46, K$8, ABS(K$12), FALSE) * _xlfn.NORM.DIST(($B46 - K$8)*K$16, 0, ABS(K$12), TRUE) * 2)
               + (K$5 * _xlfn.NORM.DIST($B46, K$9, ABS(K$13), FALSE) * _xlfn.NORM.DIST(($B46 - K$9)*K$17, 0, ABS(K$13), TRUE) * 2)
               + (K$6 * _xlfn.NORM.DIST($B46, K$10, ABS(K$14), FALSE) * _xlfn.NORM.DIST(($B46 - K$10)*K$18, 0, ABS(K$14), TRUE) * 2)</f>
        <v>64.068908650671531</v>
      </c>
      <c r="AB46" s="4">
        <f>BH46 + (L$3 * _xlfn.NORM.DIST($B46, L$7, ABS(L$11), FALSE) * _xlfn.NORM.DIST(($B46 - L$7)*L$15, 0, ABS(L$11), TRUE) * 2)
               + (L$4 * _xlfn.NORM.DIST($B46, L$8, ABS(L$12), FALSE) * _xlfn.NORM.DIST(($B46 - L$8)*L$16, 0, ABS(L$12), TRUE) * 2)
               + (L$5 * _xlfn.NORM.DIST($B46, L$9, ABS(L$13), FALSE) * _xlfn.NORM.DIST(($B46 - L$9)*L$17, 0, ABS(L$13), TRUE) * 2)
               + (L$6 * _xlfn.NORM.DIST($B46, L$10, ABS(L$14), FALSE) * _xlfn.NORM.DIST(($B46 - L$10)*L$18, 0, ABS(L$14), TRUE) * 2)</f>
        <v>62.384437519112609</v>
      </c>
      <c r="AC46" s="4">
        <f>BI46 + (M$3 * _xlfn.NORM.DIST($B46, M$7, ABS(M$11), FALSE) * _xlfn.NORM.DIST(($B46 - M$7)*M$15, 0, ABS(M$11), TRUE) * 2)
               + (M$4 * _xlfn.NORM.DIST($B46, M$8, ABS(M$12), FALSE) * _xlfn.NORM.DIST(($B46 - M$8)*M$16, 0, ABS(M$12), TRUE) * 2)
               + (M$5 * _xlfn.NORM.DIST($B46, M$9, ABS(M$13), FALSE) * _xlfn.NORM.DIST(($B46 - M$9)*M$17, 0, ABS(M$13), TRUE) * 2)
               + (M$6 * _xlfn.NORM.DIST($B46, M$10, ABS(M$14), FALSE) * _xlfn.NORM.DIST(($B46 - M$10)*M$18, 0, ABS(M$14), TRUE) * 2)</f>
        <v>62.45169045588532</v>
      </c>
      <c r="AD46" s="4">
        <f>BJ46 + (N$3 * _xlfn.NORM.DIST($B46, N$7, ABS(N$11), FALSE) * _xlfn.NORM.DIST(($B46 - N$7)*N$15, 0, ABS(N$11), TRUE) * 2)
               + (N$4 * _xlfn.NORM.DIST($B46, N$8, ABS(N$12), FALSE) * _xlfn.NORM.DIST(($B46 - N$8)*N$16, 0, ABS(N$12), TRUE) * 2)
               + (N$5 * _xlfn.NORM.DIST($B46, N$9, ABS(N$13), FALSE) * _xlfn.NORM.DIST(($B46 - N$9)*N$17, 0, ABS(N$13), TRUE) * 2)
               + (N$6 * _xlfn.NORM.DIST($B46, N$10, ABS(N$14), FALSE) * _xlfn.NORM.DIST(($B46 - N$10)*N$18, 0, ABS(N$14), TRUE) * 2)</f>
        <v>65.67243557633148</v>
      </c>
      <c r="AE46" s="4">
        <f>BK46 + (O$3 * _xlfn.NORM.DIST($B46, O$7, ABS(O$11), FALSE) * _xlfn.NORM.DIST(($B46 - O$7)*O$15, 0, ABS(O$11), TRUE) * 2)
               + (O$4 * _xlfn.NORM.DIST($B46, O$8, ABS(O$12), FALSE) * _xlfn.NORM.DIST(($B46 - O$8)*O$16, 0, ABS(O$12), TRUE) * 2)
               + (O$5 * _xlfn.NORM.DIST($B46, O$9, ABS(O$13), FALSE) * _xlfn.NORM.DIST(($B46 - O$9)*O$17, 0, ABS(O$13), TRUE) * 2)
               + (O$6 * _xlfn.NORM.DIST($B46, O$10, ABS(O$14), FALSE) * _xlfn.NORM.DIST(($B46 - O$10)*O$18, 0, ABS(O$14), TRUE) * 2)</f>
        <v>74.2922700912805</v>
      </c>
      <c r="AF46" s="4">
        <f t="shared" si="8"/>
        <v>66.517449920995105</v>
      </c>
      <c r="AG46" s="4">
        <f t="shared" si="8"/>
        <v>64.503937612887839</v>
      </c>
      <c r="AI46" s="4">
        <f>IF(OR($B46 &lt; C$231, $B46 &gt; C$234), 0, C46-S46)</f>
        <v>-4.3875201321938562E-2</v>
      </c>
      <c r="AJ46" s="4">
        <f>IF(OR($B46 &lt; D$231, $B46 &gt; D$234), 0, D46-T46)</f>
        <v>-0.26481537922208531</v>
      </c>
      <c r="AK46" s="4">
        <f>IF(OR($B46 &lt; E$231, $B46 &gt; E$234), 0, E46-U46)</f>
        <v>-1.3648088467788426</v>
      </c>
      <c r="AL46" s="4">
        <f>IF(OR($B46 &lt; F$231, $B46 &gt; F$234), 0, F46-V46)</f>
        <v>-1.1351214742768079</v>
      </c>
      <c r="AM46" s="4">
        <f>IF(OR($B46 &lt; G$231, $B46 &gt; G$234), 0, G46-W46)</f>
        <v>1.7267497369076068E-2</v>
      </c>
      <c r="AN46" s="4">
        <f>IF(OR($B46 &lt; H$231, $B46 &gt; H$234), 0, H46-X46)</f>
        <v>-1.2689817191264012</v>
      </c>
      <c r="AO46" s="4">
        <f>IF(OR($B46 &lt; I$231, $B46 &gt; I$234), 0, I46-Y46)</f>
        <v>-1.2323612625456093</v>
      </c>
      <c r="AP46" s="4">
        <f>IF(OR($B46 &lt; J$231, $B46 &gt; J$234), 0, J46-Z46)</f>
        <v>-1.4385443955167432</v>
      </c>
      <c r="AQ46" s="4">
        <f>IF(OR($B46 &lt; K$231, $B46 &gt; K$234), 0, K46-AA46)</f>
        <v>-0.95190865067153396</v>
      </c>
      <c r="AR46" s="4">
        <f>IF(OR($B46 &lt; L$231, $B46 &gt; L$234), 0, L46-AB46)</f>
        <v>-0.70143751911260921</v>
      </c>
      <c r="AS46" s="4">
        <f>IF(OR($B46 &lt; M$231, $B46 &gt; M$234), 0, M46-AC46)</f>
        <v>-0.43469045588531685</v>
      </c>
      <c r="AT46" s="4">
        <f>IF(OR($B46 &lt; N$231, $B46 &gt; N$234), 0, N46-AD46)</f>
        <v>-1.6894355763314834</v>
      </c>
      <c r="AU46" s="4">
        <f>IF(OR($B46 &lt; O$231, $B46 &gt; O$234), 0, O46-AE46)</f>
        <v>-0.15927009128050429</v>
      </c>
      <c r="AV46" s="4">
        <f t="shared" si="34"/>
        <v>0.84955007900489932</v>
      </c>
      <c r="AW46" s="4">
        <f t="shared" si="34"/>
        <v>1.0460623871121584</v>
      </c>
      <c r="AY46" s="2">
        <f t="shared" si="24"/>
        <v>64.442559257482188</v>
      </c>
      <c r="AZ46" s="2">
        <f t="shared" si="24"/>
        <v>66.45757881987366</v>
      </c>
      <c r="BA46" s="2">
        <f t="shared" si="24"/>
        <v>67.169686466840787</v>
      </c>
      <c r="BB46" s="2">
        <f t="shared" si="24"/>
        <v>64.034935802253997</v>
      </c>
      <c r="BC46" s="2">
        <f t="shared" si="24"/>
        <v>67.615586438416202</v>
      </c>
      <c r="BD46" s="2">
        <f t="shared" si="24"/>
        <v>72.401862943872231</v>
      </c>
      <c r="BE46" s="2">
        <f t="shared" si="24"/>
        <v>68.965298968335134</v>
      </c>
      <c r="BF46" s="2">
        <f t="shared" si="24"/>
        <v>67.505479102208881</v>
      </c>
      <c r="BG46" s="2">
        <f t="shared" si="24"/>
        <v>64.068875203621332</v>
      </c>
      <c r="BH46" s="2">
        <f t="shared" si="24"/>
        <v>62.38442525027947</v>
      </c>
      <c r="BI46" s="2">
        <f t="shared" si="24"/>
        <v>62.451678522703467</v>
      </c>
      <c r="BJ46" s="2">
        <f t="shared" si="24"/>
        <v>65.672359475758626</v>
      </c>
      <c r="BK46" s="2">
        <f t="shared" si="24"/>
        <v>74.292187074588512</v>
      </c>
      <c r="BL46" s="2">
        <f t="shared" si="24"/>
        <v>66.517376559729442</v>
      </c>
      <c r="BM46" s="2">
        <f t="shared" si="24"/>
        <v>64.503936430840653</v>
      </c>
      <c r="BO46" s="2">
        <f t="shared" si="25"/>
        <v>64.403000000000006</v>
      </c>
      <c r="BP46" s="2">
        <f t="shared" si="25"/>
        <v>66.194000000000003</v>
      </c>
      <c r="BQ46" s="2">
        <f t="shared" si="25"/>
        <v>65.805999999999997</v>
      </c>
      <c r="BR46" s="2">
        <f t="shared" si="25"/>
        <v>62.9</v>
      </c>
      <c r="BS46" s="2">
        <f t="shared" si="25"/>
        <v>67.632999999999996</v>
      </c>
      <c r="BT46" s="2">
        <f t="shared" si="25"/>
        <v>71.132999999999996</v>
      </c>
      <c r="BU46" s="2">
        <f t="shared" si="25"/>
        <v>67.733000000000004</v>
      </c>
      <c r="BV46" s="2">
        <f t="shared" si="25"/>
        <v>66.066999999999993</v>
      </c>
      <c r="BW46" s="2">
        <f t="shared" si="25"/>
        <v>63.116999999999997</v>
      </c>
      <c r="BX46" s="2">
        <f t="shared" si="25"/>
        <v>61.683</v>
      </c>
      <c r="BY46" s="2">
        <f t="shared" si="25"/>
        <v>62.017000000000003</v>
      </c>
      <c r="BZ46" s="2">
        <f t="shared" si="25"/>
        <v>63.982999999999997</v>
      </c>
      <c r="CA46" s="2">
        <f t="shared" si="25"/>
        <v>74.132999999999996</v>
      </c>
      <c r="CB46" s="2">
        <f t="shared" si="25"/>
        <v>67.367000000000004</v>
      </c>
      <c r="CC46" s="2">
        <f t="shared" si="25"/>
        <v>65.55</v>
      </c>
      <c r="CE46" s="2" t="str">
        <f t="shared" si="26"/>
        <v/>
      </c>
      <c r="CF46" s="2" t="str">
        <f t="shared" si="26"/>
        <v/>
      </c>
      <c r="CG46" s="2" t="str">
        <f t="shared" si="26"/>
        <v/>
      </c>
      <c r="CH46" s="2" t="str">
        <f t="shared" si="26"/>
        <v/>
      </c>
      <c r="CI46" s="2" t="str">
        <f t="shared" si="26"/>
        <v/>
      </c>
      <c r="CJ46" s="2" t="str">
        <f t="shared" si="26"/>
        <v/>
      </c>
      <c r="CK46" s="2" t="str">
        <f t="shared" si="26"/>
        <v/>
      </c>
      <c r="CL46" s="2" t="str">
        <f t="shared" si="26"/>
        <v/>
      </c>
      <c r="CM46" s="2" t="str">
        <f t="shared" si="26"/>
        <v/>
      </c>
      <c r="CN46" s="2" t="str">
        <f t="shared" si="26"/>
        <v/>
      </c>
      <c r="CO46" s="2" t="str">
        <f t="shared" si="26"/>
        <v/>
      </c>
      <c r="CP46" s="2" t="str">
        <f t="shared" si="26"/>
        <v/>
      </c>
      <c r="CQ46" s="2" t="str">
        <f t="shared" si="26"/>
        <v/>
      </c>
      <c r="CR46" s="2" t="str">
        <f t="shared" si="26"/>
        <v/>
      </c>
      <c r="CS46" s="2" t="str">
        <f t="shared" si="26"/>
        <v/>
      </c>
      <c r="CU46" s="2" t="str">
        <f t="shared" si="27"/>
        <v/>
      </c>
      <c r="CV46" s="2" t="str">
        <f t="shared" si="27"/>
        <v/>
      </c>
      <c r="CW46" s="2" t="str">
        <f t="shared" si="27"/>
        <v/>
      </c>
      <c r="CX46" s="2" t="str">
        <f t="shared" si="27"/>
        <v/>
      </c>
      <c r="CY46" s="2" t="str">
        <f t="shared" si="27"/>
        <v/>
      </c>
      <c r="CZ46" s="2" t="str">
        <f t="shared" si="27"/>
        <v/>
      </c>
      <c r="DA46" s="2" t="str">
        <f t="shared" si="27"/>
        <v/>
      </c>
      <c r="DB46" s="2" t="str">
        <f t="shared" si="27"/>
        <v/>
      </c>
      <c r="DC46" s="2" t="str">
        <f t="shared" si="27"/>
        <v/>
      </c>
      <c r="DD46" s="2" t="str">
        <f t="shared" si="27"/>
        <v/>
      </c>
      <c r="DE46" s="2" t="str">
        <f t="shared" si="27"/>
        <v/>
      </c>
      <c r="DF46" s="2" t="str">
        <f t="shared" si="27"/>
        <v/>
      </c>
      <c r="DG46" s="2" t="str">
        <f t="shared" si="27"/>
        <v/>
      </c>
      <c r="DH46" s="2" t="str">
        <f t="shared" si="27"/>
        <v/>
      </c>
      <c r="DI46" s="2" t="str">
        <f t="shared" si="27"/>
        <v/>
      </c>
      <c r="DK46" s="2">
        <f t="shared" si="35"/>
        <v>64.443889919354845</v>
      </c>
      <c r="DL46" s="2">
        <f t="shared" si="35"/>
        <v>66.459751649560104</v>
      </c>
      <c r="DM46" s="2">
        <f t="shared" si="35"/>
        <v>67.170830828445759</v>
      </c>
      <c r="DN46" s="2">
        <f t="shared" si="35"/>
        <v>64.036099153297698</v>
      </c>
      <c r="DO46" s="2">
        <f t="shared" si="35"/>
        <v>67.615800586510261</v>
      </c>
      <c r="DP46" s="2">
        <f t="shared" si="35"/>
        <v>72.399365975935837</v>
      </c>
      <c r="DQ46" s="2">
        <f t="shared" si="35"/>
        <v>68.963863086510258</v>
      </c>
      <c r="DR46" s="2">
        <f t="shared" si="35"/>
        <v>67.504515029325503</v>
      </c>
      <c r="DS46" s="2">
        <f t="shared" si="35"/>
        <v>64.069419354838701</v>
      </c>
      <c r="DT46" s="2">
        <f t="shared" si="35"/>
        <v>62.385022914349285</v>
      </c>
      <c r="DU46" s="2">
        <f t="shared" si="35"/>
        <v>62.452105672969964</v>
      </c>
      <c r="DV46" s="2">
        <f t="shared" si="35"/>
        <v>65.672325696480939</v>
      </c>
      <c r="DW46" s="2">
        <f t="shared" si="35"/>
        <v>74.292250445632789</v>
      </c>
      <c r="DX46" s="2">
        <f t="shared" si="35"/>
        <v>66.516697303921589</v>
      </c>
      <c r="DY46" s="2">
        <f t="shared" si="35"/>
        <v>64.500747400109461</v>
      </c>
      <c r="EA46" s="2">
        <f t="shared" si="36"/>
        <v>57.891397584587367</v>
      </c>
      <c r="EB46" s="2">
        <f t="shared" si="36"/>
        <v>56.051194915254243</v>
      </c>
      <c r="EC46" s="2">
        <f t="shared" si="36"/>
        <v>62.558934575733538</v>
      </c>
      <c r="ED46" s="2">
        <f t="shared" si="36"/>
        <v>60.053669637443917</v>
      </c>
      <c r="EE46" s="2">
        <f t="shared" si="36"/>
        <v>66.866473020956619</v>
      </c>
      <c r="EF46" s="2">
        <f t="shared" si="36"/>
        <v>81.884753553388933</v>
      </c>
      <c r="EG46" s="2">
        <f t="shared" si="36"/>
        <v>75.103283761516849</v>
      </c>
      <c r="EH46" s="2">
        <f t="shared" si="36"/>
        <v>71.395200270374659</v>
      </c>
      <c r="EI46" s="2">
        <f t="shared" si="36"/>
        <v>62.075194631561651</v>
      </c>
      <c r="EJ46" s="2">
        <f t="shared" si="36"/>
        <v>60.160075794787822</v>
      </c>
      <c r="EK46" s="2">
        <f t="shared" si="36"/>
        <v>60.919130384467017</v>
      </c>
      <c r="EL46" s="2">
        <f t="shared" si="36"/>
        <v>65.803345018450187</v>
      </c>
      <c r="EM46" s="2">
        <f t="shared" si="36"/>
        <v>74.161338462252544</v>
      </c>
      <c r="EN46" s="2">
        <f t="shared" si="36"/>
        <v>67.242904276985726</v>
      </c>
      <c r="EO46" s="2">
        <f t="shared" si="36"/>
        <v>66.286717397359482</v>
      </c>
      <c r="EQ46" s="2">
        <f t="shared" si="37"/>
        <v>53.626308286015622</v>
      </c>
      <c r="ER46" s="2">
        <f t="shared" si="37"/>
        <v>58.728366744277622</v>
      </c>
      <c r="ES46" s="2">
        <f t="shared" si="37"/>
        <v>61.978486213843453</v>
      </c>
      <c r="ET46" s="2">
        <f t="shared" si="37"/>
        <v>60.299803182947358</v>
      </c>
      <c r="EU46" s="2">
        <f t="shared" si="37"/>
        <v>67.901618622883547</v>
      </c>
      <c r="EV46" s="2">
        <f t="shared" si="37"/>
        <v>72.074318461839823</v>
      </c>
      <c r="EW46" s="2">
        <f t="shared" si="37"/>
        <v>72.989245285512936</v>
      </c>
      <c r="EX46" s="2">
        <f t="shared" si="37"/>
        <v>67.11515416912593</v>
      </c>
      <c r="EY46" s="2">
        <f t="shared" si="37"/>
        <v>59.027291440137695</v>
      </c>
      <c r="EZ46" s="2">
        <f t="shared" si="37"/>
        <v>59.295657525594926</v>
      </c>
      <c r="FA46" s="2">
        <f t="shared" si="37"/>
        <v>60.092030245209429</v>
      </c>
      <c r="FB46" s="2">
        <f t="shared" si="37"/>
        <v>65.626256562704981</v>
      </c>
      <c r="FC46" s="2">
        <f t="shared" si="37"/>
        <v>72.921773314724902</v>
      </c>
      <c r="FD46" s="2">
        <f t="shared" si="37"/>
        <v>66.431184714616109</v>
      </c>
      <c r="FE46" s="2">
        <f t="shared" si="37"/>
        <v>66.236253882315168</v>
      </c>
      <c r="FG46" s="2">
        <f t="shared" si="38"/>
        <v>2.0307721113927424E-4</v>
      </c>
      <c r="FH46" s="2">
        <f t="shared" si="38"/>
        <v>2.0875417654774736E-4</v>
      </c>
      <c r="FI46" s="2">
        <f t="shared" si="38"/>
        <v>2.4813255574006223E-4</v>
      </c>
      <c r="FJ46" s="2">
        <f t="shared" si="38"/>
        <v>2.9212093762591874E-4</v>
      </c>
      <c r="FK46" s="2">
        <f t="shared" si="38"/>
        <v>2.8578702530031178E-4</v>
      </c>
      <c r="FL46" s="2">
        <f t="shared" si="38"/>
        <v>2.6324363999297027E-4</v>
      </c>
      <c r="FM46" s="2">
        <f t="shared" si="38"/>
        <v>2.3387904231848377E-4</v>
      </c>
      <c r="FN46" s="2">
        <f t="shared" si="38"/>
        <v>2.4778999951556298E-4</v>
      </c>
      <c r="FO46" s="2">
        <f t="shared" si="38"/>
        <v>2.7286353573142318E-4</v>
      </c>
      <c r="FP46" s="2">
        <f t="shared" si="38"/>
        <v>2.6861944822480417E-4</v>
      </c>
      <c r="FQ46" s="2">
        <f t="shared" si="38"/>
        <v>2.7864132445328514E-4</v>
      </c>
      <c r="FR46" s="2">
        <f t="shared" si="38"/>
        <v>2.5781905629871559E-4</v>
      </c>
      <c r="FS46" s="2">
        <f t="shared" si="38"/>
        <v>4.8407354034272777E-4</v>
      </c>
      <c r="FT46" s="2">
        <f t="shared" si="38"/>
        <v>9.3534750292224942E-4</v>
      </c>
      <c r="FU46" s="2">
        <f t="shared" si="38"/>
        <v>1.7856015270785812E-3</v>
      </c>
      <c r="FW46" s="2">
        <f t="shared" si="28"/>
        <v>7.7605901319797268E-13</v>
      </c>
      <c r="FX46" s="2">
        <f t="shared" si="28"/>
        <v>1.3772033533594858E-12</v>
      </c>
      <c r="FY46" s="2">
        <f t="shared" si="28"/>
        <v>1.6877241201692872E-12</v>
      </c>
      <c r="FZ46" s="2">
        <f t="shared" si="28"/>
        <v>2.0426367818019494E-12</v>
      </c>
      <c r="GA46" s="2">
        <f t="shared" si="28"/>
        <v>1.8216604917909732E-12</v>
      </c>
      <c r="GB46" s="2">
        <f t="shared" si="28"/>
        <v>1.6551725406498528E-12</v>
      </c>
      <c r="GC46" s="2">
        <f t="shared" si="28"/>
        <v>1.413858680640642E-12</v>
      </c>
      <c r="GD46" s="2">
        <f t="shared" si="28"/>
        <v>2.4803472953401298E-12</v>
      </c>
      <c r="GE46" s="2">
        <f t="shared" si="28"/>
        <v>2.7335489359020728E-12</v>
      </c>
      <c r="GF46" s="2">
        <f t="shared" si="28"/>
        <v>2.5815072749083352E-12</v>
      </c>
      <c r="GG46" s="2">
        <f t="shared" si="28"/>
        <v>2.1211463385064551E-12</v>
      </c>
      <c r="GH46" s="2">
        <f t="shared" si="28"/>
        <v>1.5261982030560572E-12</v>
      </c>
      <c r="GI46" s="2">
        <f t="shared" si="28"/>
        <v>1.3723040208394151E-11</v>
      </c>
      <c r="GJ46" s="2">
        <f t="shared" si="28"/>
        <v>8.7486434334508269E-11</v>
      </c>
      <c r="GK46" s="2">
        <f t="shared" si="28"/>
        <v>4.5983226445558266E-10</v>
      </c>
      <c r="GM46" s="107">
        <f t="shared" si="29"/>
        <v>3.0839105041799486E-6</v>
      </c>
      <c r="GN46" s="107">
        <f t="shared" si="29"/>
        <v>8.7858001557346383E-7</v>
      </c>
      <c r="GO46" s="107">
        <f t="shared" si="29"/>
        <v>7.8123609910613589E-7</v>
      </c>
      <c r="GP46" s="107">
        <f t="shared" si="29"/>
        <v>1.2132713867537734E-7</v>
      </c>
      <c r="GQ46" s="107">
        <f t="shared" si="29"/>
        <v>9.6595182624573995E-8</v>
      </c>
      <c r="GR46" s="107">
        <f t="shared" si="29"/>
        <v>8.0976978688319762E-8</v>
      </c>
      <c r="GS46" s="107">
        <f t="shared" si="29"/>
        <v>4.0551273474495788E-8</v>
      </c>
      <c r="GT46" s="107">
        <f t="shared" si="29"/>
        <v>4.094637397665134E-8</v>
      </c>
      <c r="GU46" s="107">
        <f t="shared" si="29"/>
        <v>2.0489659264801231E-8</v>
      </c>
      <c r="GV46" s="107">
        <f t="shared" si="29"/>
        <v>7.158402289917974E-9</v>
      </c>
      <c r="GW46" s="107">
        <f t="shared" si="29"/>
        <v>6.9473538445730934E-9</v>
      </c>
      <c r="GX46" s="107">
        <f t="shared" si="29"/>
        <v>4.5784992239344618E-8</v>
      </c>
      <c r="GY46" s="107">
        <f t="shared" si="29"/>
        <v>5.4673620271940816E-8</v>
      </c>
      <c r="GZ46" s="107">
        <f t="shared" si="29"/>
        <v>5.0235337508025822E-8</v>
      </c>
      <c r="HA46" s="107">
        <f t="shared" si="29"/>
        <v>8.6263889136251128E-10</v>
      </c>
      <c r="HC46" s="107">
        <f t="shared" si="33"/>
        <v>3.5615175964961481E-16</v>
      </c>
      <c r="HD46" s="107">
        <f t="shared" si="33"/>
        <v>1.2986818478210841E-17</v>
      </c>
      <c r="HE46" s="107">
        <f t="shared" si="33"/>
        <v>5.5098570921778441E-18</v>
      </c>
      <c r="HF46" s="107">
        <f t="shared" si="33"/>
        <v>1.6597978045722857E-20</v>
      </c>
      <c r="HG46" s="107">
        <f t="shared" si="33"/>
        <v>8.9822691730808817E-21</v>
      </c>
      <c r="HH46" s="107">
        <f t="shared" si="33"/>
        <v>6.3735155218671064E-21</v>
      </c>
      <c r="HI46" s="107">
        <f t="shared" si="33"/>
        <v>1.5370460834549361E-21</v>
      </c>
      <c r="HJ46" s="107">
        <f t="shared" si="33"/>
        <v>3.3415619207642475E-21</v>
      </c>
      <c r="HK46" s="107">
        <f t="shared" si="33"/>
        <v>3.8248479264510416E-22</v>
      </c>
      <c r="HL46" s="107">
        <f t="shared" si="33"/>
        <v>1.3478809999564328E-23</v>
      </c>
      <c r="HM46" s="107">
        <f t="shared" si="33"/>
        <v>6.3789970911722023E-24</v>
      </c>
      <c r="HN46" s="107">
        <f t="shared" si="33"/>
        <v>9.9919122447820169E-22</v>
      </c>
      <c r="HO46" s="107">
        <f t="shared" si="33"/>
        <v>1.6302152951052478E-21</v>
      </c>
      <c r="HP46" s="107">
        <f t="shared" si="33"/>
        <v>8.9360945291442064E-22</v>
      </c>
      <c r="HQ46" s="107">
        <f t="shared" si="33"/>
        <v>1.6355511400969742E-26</v>
      </c>
      <c r="HS46" s="107">
        <f t="shared" si="30"/>
        <v>1.5774459362135402E-58</v>
      </c>
      <c r="HT46" s="107">
        <f t="shared" si="30"/>
        <v>3.1969459305216742E-63</v>
      </c>
      <c r="HU46" s="107">
        <f t="shared" si="30"/>
        <v>3.140866123046944E-65</v>
      </c>
      <c r="HV46" s="107">
        <f t="shared" si="30"/>
        <v>8.7617115241925258E-76</v>
      </c>
      <c r="HW46" s="107">
        <f t="shared" si="30"/>
        <v>5.634658086476078E-77</v>
      </c>
      <c r="HX46" s="107">
        <f t="shared" si="30"/>
        <v>3.6771254899172953E-77</v>
      </c>
      <c r="HY46" s="107">
        <f t="shared" si="30"/>
        <v>3.2357669880551459E-79</v>
      </c>
      <c r="HZ46" s="107">
        <f t="shared" si="30"/>
        <v>3.3119203590517334E-77</v>
      </c>
      <c r="IA46" s="107">
        <f t="shared" si="30"/>
        <v>2.1932981995941354E-81</v>
      </c>
      <c r="IB46" s="107">
        <f t="shared" si="30"/>
        <v>6.6491084333625383E-87</v>
      </c>
      <c r="IC46" s="107">
        <f t="shared" si="30"/>
        <v>7.2339084572361628E-89</v>
      </c>
      <c r="ID46" s="107">
        <f t="shared" si="30"/>
        <v>2.9049540221802139E-80</v>
      </c>
      <c r="IE46" s="107">
        <f t="shared" si="30"/>
        <v>4.8020762509670543E-79</v>
      </c>
      <c r="IF46" s="107">
        <f t="shared" si="30"/>
        <v>5.2051585577892447E-81</v>
      </c>
      <c r="IG46" s="107">
        <f t="shared" si="30"/>
        <v>4.783982447422518E-54</v>
      </c>
      <c r="II46" s="107">
        <f t="shared" si="31"/>
        <v>3.8293483062985534E-125</v>
      </c>
      <c r="IJ46" s="107">
        <f t="shared" si="31"/>
        <v>4.3615299715795671E-134</v>
      </c>
      <c r="IK46" s="107">
        <f t="shared" si="31"/>
        <v>7.1660506590288105E-139</v>
      </c>
      <c r="IL46" s="107">
        <f t="shared" si="31"/>
        <v>4.1586036699747673E-163</v>
      </c>
      <c r="IM46" s="107">
        <f t="shared" si="31"/>
        <v>3.729451367118467E-166</v>
      </c>
      <c r="IN46" s="107">
        <f t="shared" si="31"/>
        <v>5.5006142379478555E-166</v>
      </c>
      <c r="IO46" s="107">
        <f t="shared" si="31"/>
        <v>9.6512275651896052E-171</v>
      </c>
      <c r="IP46" s="107">
        <f t="shared" si="31"/>
        <v>5.0720303620799988E-166</v>
      </c>
      <c r="IQ46" s="107">
        <f t="shared" si="31"/>
        <v>4.0958318849886573E-176</v>
      </c>
      <c r="IR46" s="107">
        <f t="shared" si="31"/>
        <v>1.6338255178057573E-187</v>
      </c>
      <c r="IS46" s="107">
        <f t="shared" si="31"/>
        <v>2.8488304496107127E-192</v>
      </c>
      <c r="IT46" s="107">
        <f t="shared" si="31"/>
        <v>1.9475142506061023E-172</v>
      </c>
      <c r="IU46" s="107">
        <f t="shared" si="31"/>
        <v>7.4183673764527839E-169</v>
      </c>
      <c r="IV46" s="107">
        <f t="shared" si="31"/>
        <v>2.5077884151244194E-174</v>
      </c>
      <c r="IW46" s="107">
        <f t="shared" si="31"/>
        <v>8.6897490692933424E-173</v>
      </c>
      <c r="IY46" s="107">
        <f t="shared" si="32"/>
        <v>3.0839105045361005E-6</v>
      </c>
      <c r="IZ46" s="107">
        <f t="shared" si="32"/>
        <v>8.7858001558645064E-7</v>
      </c>
      <c r="JA46" s="107">
        <f t="shared" si="32"/>
        <v>7.8123609911164573E-7</v>
      </c>
      <c r="JB46" s="107">
        <f t="shared" si="32"/>
        <v>1.2132713867539393E-7</v>
      </c>
      <c r="JC46" s="107">
        <f t="shared" si="32"/>
        <v>9.6595182624582982E-8</v>
      </c>
      <c r="JD46" s="107">
        <f t="shared" si="32"/>
        <v>8.0976978688326142E-8</v>
      </c>
      <c r="JE46" s="107">
        <f t="shared" si="32"/>
        <v>4.0551273474497323E-8</v>
      </c>
      <c r="JF46" s="107">
        <f t="shared" si="32"/>
        <v>4.0946373976654682E-8</v>
      </c>
      <c r="JG46" s="107">
        <f t="shared" si="32"/>
        <v>2.0489659264801614E-8</v>
      </c>
      <c r="JH46" s="107">
        <f t="shared" si="32"/>
        <v>7.1584022899179872E-9</v>
      </c>
      <c r="JI46" s="107">
        <f t="shared" si="32"/>
        <v>6.9473538445731E-9</v>
      </c>
      <c r="JJ46" s="107">
        <f t="shared" si="32"/>
        <v>4.5784992239345617E-8</v>
      </c>
      <c r="JK46" s="107">
        <f t="shared" si="32"/>
        <v>5.4673620271942444E-8</v>
      </c>
      <c r="JL46" s="107">
        <f t="shared" si="32"/>
        <v>5.0235337508026715E-8</v>
      </c>
      <c r="JM46" s="107">
        <f t="shared" si="32"/>
        <v>8.6263889136251128E-10</v>
      </c>
    </row>
    <row r="47" spans="2:273" x14ac:dyDescent="0.25">
      <c r="B47" s="2">
        <v>19</v>
      </c>
      <c r="C47" s="37">
        <v>64.242000000000004</v>
      </c>
      <c r="D47" s="37">
        <v>66.742000000000004</v>
      </c>
      <c r="E47" s="37">
        <v>66.822999999999993</v>
      </c>
      <c r="F47" s="37">
        <v>63.366999999999997</v>
      </c>
      <c r="G47" s="37">
        <v>67.016999999999996</v>
      </c>
      <c r="H47" s="37">
        <v>70.933000000000007</v>
      </c>
      <c r="I47" s="37">
        <v>68.400000000000006</v>
      </c>
      <c r="J47" s="37">
        <v>66.066999999999993</v>
      </c>
      <c r="K47" s="37">
        <v>63</v>
      </c>
      <c r="L47" s="37">
        <v>62.417000000000002</v>
      </c>
      <c r="M47" s="37">
        <v>62.267000000000003</v>
      </c>
      <c r="N47" s="37">
        <v>66.882999999999996</v>
      </c>
      <c r="O47" s="37">
        <v>73.117000000000004</v>
      </c>
      <c r="P47" s="37">
        <v>66.632999999999996</v>
      </c>
      <c r="Q47" s="37">
        <v>64.55</v>
      </c>
      <c r="S47" s="4">
        <f>AY47 + (C$3 * _xlfn.NORM.DIST($B47, C$7, ABS(C$11), FALSE) * _xlfn.NORM.DIST(($B47 - C$7)*C$15, 0, ABS(C$11), TRUE) * 2)
               + (C$4 * _xlfn.NORM.DIST($B47, C$8, ABS(C$12), FALSE) * _xlfn.NORM.DIST(($B47 - C$8)*C$16, 0, ABS(C$12), TRUE) * 2)
               + (C$5 * _xlfn.NORM.DIST($B47, C$9, ABS(C$13), FALSE) * _xlfn.NORM.DIST(($B47 - C$9)*C$17, 0, ABS(C$13), TRUE) * 2)
               + (C$6 * _xlfn.NORM.DIST($B47, C$10, ABS(C$14), FALSE) * _xlfn.NORM.DIST(($B47 - C$10)*C$18, 0, ABS(C$14), TRUE) * 2)</f>
        <v>64.492059384831464</v>
      </c>
      <c r="T47" s="4">
        <f>AZ47 + (D$3 * _xlfn.NORM.DIST($B47, D$7, ABS(D$11), FALSE) * _xlfn.NORM.DIST(($B47 - D$7)*D$15, 0, ABS(D$11), TRUE) * 2)
               + (D$4 * _xlfn.NORM.DIST($B47, D$8, ABS(D$12), FALSE) * _xlfn.NORM.DIST(($B47 - D$8)*D$16, 0, ABS(D$12), TRUE) * 2)
               + (D$5 * _xlfn.NORM.DIST($B47, D$9, ABS(D$13), FALSE) * _xlfn.NORM.DIST(($B47 - D$9)*D$17, 0, ABS(D$13), TRUE) * 2)
               + (D$6 * _xlfn.NORM.DIST($B47, D$10, ABS(D$14), FALSE) * _xlfn.NORM.DIST(($B47 - D$10)*D$18, 0, ABS(D$14), TRUE) * 2)</f>
        <v>66.54806074315519</v>
      </c>
      <c r="U47" s="4">
        <f>BA47 + (E$3 * _xlfn.NORM.DIST($B47, E$7, ABS(E$11), FALSE) * _xlfn.NORM.DIST(($B47 - E$7)*E$15, 0, ABS(E$11), TRUE) * 2)
               + (E$4 * _xlfn.NORM.DIST($B47, E$8, ABS(E$12), FALSE) * _xlfn.NORM.DIST(($B47 - E$8)*E$16, 0, ABS(E$12), TRUE) * 2)
               + (E$5 * _xlfn.NORM.DIST($B47, E$9, ABS(E$13), FALSE) * _xlfn.NORM.DIST(($B47 - E$9)*E$17, 0, ABS(E$13), TRUE) * 2)
               + (E$6 * _xlfn.NORM.DIST($B47, E$10, ABS(E$14), FALSE) * _xlfn.NORM.DIST(($B47 - E$10)*E$18, 0, ABS(E$14), TRUE) * 2)</f>
        <v>67.297698447538053</v>
      </c>
      <c r="V47" s="4">
        <f>BB47 + (F$3 * _xlfn.NORM.DIST($B47, F$7, ABS(F$11), FALSE) * _xlfn.NORM.DIST(($B47 - F$7)*F$15, 0, ABS(F$11), TRUE) * 2)
               + (F$4 * _xlfn.NORM.DIST($B47, F$8, ABS(F$12), FALSE) * _xlfn.NORM.DIST(($B47 - F$8)*F$16, 0, ABS(F$12), TRUE) * 2)
               + (F$5 * _xlfn.NORM.DIST($B47, F$9, ABS(F$13), FALSE) * _xlfn.NORM.DIST(($B47 - F$9)*F$17, 0, ABS(F$13), TRUE) * 2)
               + (F$6 * _xlfn.NORM.DIST($B47, F$10, ABS(F$14), FALSE) * _xlfn.NORM.DIST(($B47 - F$10)*F$18, 0, ABS(F$14), TRUE) * 2)</f>
        <v>64.136861362420106</v>
      </c>
      <c r="W47" s="4">
        <f>BC47 + (G$3 * _xlfn.NORM.DIST($B47, G$7, ABS(G$11), FALSE) * _xlfn.NORM.DIST(($B47 - G$7)*G$15, 0, ABS(G$11), TRUE) * 2)
               + (G$4 * _xlfn.NORM.DIST($B47, G$8, ABS(G$12), FALSE) * _xlfn.NORM.DIST(($B47 - G$8)*G$16, 0, ABS(G$12), TRUE) * 2)
               + (G$5 * _xlfn.NORM.DIST($B47, G$9, ABS(G$13), FALSE) * _xlfn.NORM.DIST(($B47 - G$9)*G$17, 0, ABS(G$13), TRUE) * 2)
               + (G$6 * _xlfn.NORM.DIST($B47, G$10, ABS(G$14), FALSE) * _xlfn.NORM.DIST(($B47 - G$10)*G$18, 0, ABS(G$14), TRUE) * 2)</f>
        <v>67.819327489656899</v>
      </c>
      <c r="X47" s="4">
        <f>BD47 + (H$3 * _xlfn.NORM.DIST($B47, H$7, ABS(H$11), FALSE) * _xlfn.NORM.DIST(($B47 - H$7)*H$15, 0, ABS(H$11), TRUE) * 2)
               + (H$4 * _xlfn.NORM.DIST($B47, H$8, ABS(H$12), FALSE) * _xlfn.NORM.DIST(($B47 - H$8)*H$16, 0, ABS(H$12), TRUE) * 2)
               + (H$5 * _xlfn.NORM.DIST($B47, H$9, ABS(H$13), FALSE) * _xlfn.NORM.DIST(($B47 - H$9)*H$17, 0, ABS(H$13), TRUE) * 2)
               + (H$6 * _xlfn.NORM.DIST($B47, H$10, ABS(H$14), FALSE) * _xlfn.NORM.DIST(($B47 - H$10)*H$18, 0, ABS(H$14), TRUE) * 2)</f>
        <v>72.540897288464478</v>
      </c>
      <c r="Y47" s="4">
        <f>BE47 + (I$3 * _xlfn.NORM.DIST($B47, I$7, ABS(I$11), FALSE) * _xlfn.NORM.DIST(($B47 - I$7)*I$15, 0, ABS(I$11), TRUE) * 2)
               + (I$4 * _xlfn.NORM.DIST($B47, I$8, ABS(I$12), FALSE) * _xlfn.NORM.DIST(($B47 - I$8)*I$16, 0, ABS(I$12), TRUE) * 2)
               + (I$5 * _xlfn.NORM.DIST($B47, I$9, ABS(I$13), FALSE) * _xlfn.NORM.DIST(($B47 - I$9)*I$17, 0, ABS(I$13), TRUE) * 2)
               + (I$6 * _xlfn.NORM.DIST($B47, I$10, ABS(I$14), FALSE) * _xlfn.NORM.DIST(($B47 - I$10)*I$18, 0, ABS(I$14), TRUE) * 2)</f>
        <v>69.128929592538839</v>
      </c>
      <c r="Z47" s="4">
        <f>BF47 + (J$3 * _xlfn.NORM.DIST($B47, J$7, ABS(J$11), FALSE) * _xlfn.NORM.DIST(($B47 - J$7)*J$15, 0, ABS(J$11), TRUE) * 2)
               + (J$4 * _xlfn.NORM.DIST($B47, J$8, ABS(J$12), FALSE) * _xlfn.NORM.DIST(($B47 - J$8)*J$16, 0, ABS(J$12), TRUE) * 2)
               + (J$5 * _xlfn.NORM.DIST($B47, J$9, ABS(J$13), FALSE) * _xlfn.NORM.DIST(($B47 - J$9)*J$17, 0, ABS(J$13), TRUE) * 2)
               + (J$6 * _xlfn.NORM.DIST($B47, J$10, ABS(J$14), FALSE) * _xlfn.NORM.DIST(($B47 - J$10)*J$18, 0, ABS(J$14), TRUE) * 2)</f>
        <v>67.691967924101419</v>
      </c>
      <c r="AA47" s="4">
        <f>BG47 + (K$3 * _xlfn.NORM.DIST($B47, K$7, ABS(K$11), FALSE) * _xlfn.NORM.DIST(($B47 - K$7)*K$15, 0, ABS(K$11), TRUE) * 2)
               + (K$4 * _xlfn.NORM.DIST($B47, K$8, ABS(K$12), FALSE) * _xlfn.NORM.DIST(($B47 - K$8)*K$16, 0, ABS(K$12), TRUE) * 2)
               + (K$5 * _xlfn.NORM.DIST($B47, K$9, ABS(K$13), FALSE) * _xlfn.NORM.DIST(($B47 - K$9)*K$17, 0, ABS(K$13), TRUE) * 2)
               + (K$6 * _xlfn.NORM.DIST($B47, K$10, ABS(K$14), FALSE) * _xlfn.NORM.DIST(($B47 - K$10)*K$18, 0, ABS(K$14), TRUE) * 2)</f>
        <v>64.133460518899639</v>
      </c>
      <c r="AB47" s="4">
        <f>BH47 + (L$3 * _xlfn.NORM.DIST($B47, L$7, ABS(L$11), FALSE) * _xlfn.NORM.DIST(($B47 - L$7)*L$15, 0, ABS(L$11), TRUE) * 2)
               + (L$4 * _xlfn.NORM.DIST($B47, L$8, ABS(L$12), FALSE) * _xlfn.NORM.DIST(($B47 - L$8)*L$16, 0, ABS(L$12), TRUE) * 2)
               + (L$5 * _xlfn.NORM.DIST($B47, L$9, ABS(L$13), FALSE) * _xlfn.NORM.DIST(($B47 - L$9)*L$17, 0, ABS(L$13), TRUE) * 2)
               + (L$6 * _xlfn.NORM.DIST($B47, L$10, ABS(L$14), FALSE) * _xlfn.NORM.DIST(($B47 - L$10)*L$18, 0, ABS(L$14), TRUE) * 2)</f>
        <v>62.454877432443006</v>
      </c>
      <c r="AC47" s="4">
        <f>BI47 + (M$3 * _xlfn.NORM.DIST($B47, M$7, ABS(M$11), FALSE) * _xlfn.NORM.DIST(($B47 - M$7)*M$15, 0, ABS(M$11), TRUE) * 2)
               + (M$4 * _xlfn.NORM.DIST($B47, M$8, ABS(M$12), FALSE) * _xlfn.NORM.DIST(($B47 - M$8)*M$16, 0, ABS(M$12), TRUE) * 2)
               + (M$5 * _xlfn.NORM.DIST($B47, M$9, ABS(M$13), FALSE) * _xlfn.NORM.DIST(($B47 - M$9)*M$17, 0, ABS(M$13), TRUE) * 2)
               + (M$6 * _xlfn.NORM.DIST($B47, M$10, ABS(M$14), FALSE) * _xlfn.NORM.DIST(($B47 - M$10)*M$18, 0, ABS(M$14), TRUE) * 2)</f>
        <v>62.572694695153274</v>
      </c>
      <c r="AD47" s="4">
        <f>BJ47 + (N$3 * _xlfn.NORM.DIST($B47, N$7, ABS(N$11), FALSE) * _xlfn.NORM.DIST(($B47 - N$7)*N$15, 0, ABS(N$11), TRUE) * 2)
               + (N$4 * _xlfn.NORM.DIST($B47, N$8, ABS(N$12), FALSE) * _xlfn.NORM.DIST(($B47 - N$8)*N$16, 0, ABS(N$12), TRUE) * 2)
               + (N$5 * _xlfn.NORM.DIST($B47, N$9, ABS(N$13), FALSE) * _xlfn.NORM.DIST(($B47 - N$9)*N$17, 0, ABS(N$13), TRUE) * 2)
               + (N$6 * _xlfn.NORM.DIST($B47, N$10, ABS(N$14), FALSE) * _xlfn.NORM.DIST(($B47 - N$10)*N$18, 0, ABS(N$14), TRUE) * 2)</f>
        <v>65.785909678669015</v>
      </c>
      <c r="AE47" s="4">
        <f>BK47 + (O$3 * _xlfn.NORM.DIST($B47, O$7, ABS(O$11), FALSE) * _xlfn.NORM.DIST(($B47 - O$7)*O$15, 0, ABS(O$11), TRUE) * 2)
               + (O$4 * _xlfn.NORM.DIST($B47, O$8, ABS(O$12), FALSE) * _xlfn.NORM.DIST(($B47 - O$8)*O$16, 0, ABS(O$12), TRUE) * 2)
               + (O$5 * _xlfn.NORM.DIST($B47, O$9, ABS(O$13), FALSE) * _xlfn.NORM.DIST(($B47 - O$9)*O$17, 0, ABS(O$13), TRUE) * 2)
               + (O$6 * _xlfn.NORM.DIST($B47, O$10, ABS(O$14), FALSE) * _xlfn.NORM.DIST(($B47 - O$10)*O$18, 0, ABS(O$14), TRUE) * 2)</f>
        <v>74.431346986720968</v>
      </c>
      <c r="AF47" s="4">
        <f t="shared" si="8"/>
        <v>66.54981375783278</v>
      </c>
      <c r="AG47" s="4">
        <f t="shared" si="8"/>
        <v>64.492466935850459</v>
      </c>
      <c r="AI47" s="4">
        <f>IF(OR($B47 &lt; C$231, $B47 &gt; C$234), 0, C47-S47)</f>
        <v>-0.2500593848314594</v>
      </c>
      <c r="AJ47" s="4">
        <f>IF(OR($B47 &lt; D$231, $B47 &gt; D$234), 0, D47-T47)</f>
        <v>0.19393925684481417</v>
      </c>
      <c r="AK47" s="4">
        <f>IF(OR($B47 &lt; E$231, $B47 &gt; E$234), 0, E47-U47)</f>
        <v>-0.47469844753806001</v>
      </c>
      <c r="AL47" s="4">
        <f>IF(OR($B47 &lt; F$231, $B47 &gt; F$234), 0, F47-V47)</f>
        <v>-0.76986136242010872</v>
      </c>
      <c r="AM47" s="4">
        <f>IF(OR($B47 &lt; G$231, $B47 &gt; G$234), 0, G47-W47)</f>
        <v>-0.80232748965690348</v>
      </c>
      <c r="AN47" s="4">
        <f>IF(OR($B47 &lt; H$231, $B47 &gt; H$234), 0, H47-X47)</f>
        <v>-1.6078972884644713</v>
      </c>
      <c r="AO47" s="4">
        <f>IF(OR($B47 &lt; I$231, $B47 &gt; I$234), 0, I47-Y47)</f>
        <v>-0.72892959253883305</v>
      </c>
      <c r="AP47" s="4">
        <f>IF(OR($B47 &lt; J$231, $B47 &gt; J$234), 0, J47-Z47)</f>
        <v>-1.6249679241014263</v>
      </c>
      <c r="AQ47" s="4">
        <f>IF(OR($B47 &lt; K$231, $B47 &gt; K$234), 0, K47-AA47)</f>
        <v>-1.1334605188996392</v>
      </c>
      <c r="AR47" s="4">
        <f>IF(OR($B47 &lt; L$231, $B47 &gt; L$234), 0, L47-AB47)</f>
        <v>-3.7877432443004011E-2</v>
      </c>
      <c r="AS47" s="4">
        <f>IF(OR($B47 &lt; M$231, $B47 &gt; M$234), 0, M47-AC47)</f>
        <v>-0.30569469515327086</v>
      </c>
      <c r="AT47" s="4">
        <f>IF(OR($B47 &lt; N$231, $B47 &gt; N$234), 0, N47-AD47)</f>
        <v>1.0970903213309811</v>
      </c>
      <c r="AU47" s="4">
        <f>IF(OR($B47 &lt; O$231, $B47 &gt; O$234), 0, O47-AE47)</f>
        <v>-1.3143469867209632</v>
      </c>
      <c r="AV47" s="4">
        <f t="shared" si="34"/>
        <v>8.3186242167215596E-2</v>
      </c>
      <c r="AW47" s="4">
        <f t="shared" si="34"/>
        <v>5.7533064149538404E-2</v>
      </c>
      <c r="AY47" s="2">
        <f t="shared" si="24"/>
        <v>64.484339691255073</v>
      </c>
      <c r="AZ47" s="2">
        <f t="shared" si="24"/>
        <v>66.545696748706106</v>
      </c>
      <c r="BA47" s="2">
        <f t="shared" si="24"/>
        <v>67.295510505635079</v>
      </c>
      <c r="BB47" s="2">
        <f t="shared" si="24"/>
        <v>64.136455910380477</v>
      </c>
      <c r="BC47" s="2">
        <f t="shared" si="24"/>
        <v>67.819005257057626</v>
      </c>
      <c r="BD47" s="2">
        <f t="shared" si="24"/>
        <v>72.540634830866381</v>
      </c>
      <c r="BE47" s="2">
        <f t="shared" si="24"/>
        <v>69.128788407853293</v>
      </c>
      <c r="BF47" s="2">
        <f t="shared" si="24"/>
        <v>67.69181918545145</v>
      </c>
      <c r="BG47" s="2">
        <f t="shared" si="24"/>
        <v>64.133380683421237</v>
      </c>
      <c r="BH47" s="2">
        <f t="shared" si="24"/>
        <v>62.454846498197924</v>
      </c>
      <c r="BI47" s="2">
        <f t="shared" si="24"/>
        <v>62.572664435369788</v>
      </c>
      <c r="BJ47" s="2">
        <f t="shared" si="24"/>
        <v>65.785736676502211</v>
      </c>
      <c r="BK47" s="2">
        <f t="shared" si="24"/>
        <v>74.43116239410125</v>
      </c>
      <c r="BL47" s="2">
        <f t="shared" si="24"/>
        <v>66.549649478951153</v>
      </c>
      <c r="BM47" s="2">
        <f t="shared" si="24"/>
        <v>64.492463597087507</v>
      </c>
      <c r="BO47" s="2">
        <f t="shared" si="25"/>
        <v>64.242000000000004</v>
      </c>
      <c r="BP47" s="2">
        <f t="shared" si="25"/>
        <v>66.742000000000004</v>
      </c>
      <c r="BQ47" s="2">
        <f t="shared" si="25"/>
        <v>66.822999999999993</v>
      </c>
      <c r="BR47" s="2">
        <f t="shared" si="25"/>
        <v>63.366999999999997</v>
      </c>
      <c r="BS47" s="2">
        <f t="shared" si="25"/>
        <v>67.016999999999996</v>
      </c>
      <c r="BT47" s="2">
        <f t="shared" si="25"/>
        <v>70.933000000000007</v>
      </c>
      <c r="BU47" s="2">
        <f t="shared" si="25"/>
        <v>68.400000000000006</v>
      </c>
      <c r="BV47" s="2">
        <f t="shared" si="25"/>
        <v>66.066999999999993</v>
      </c>
      <c r="BW47" s="2">
        <f t="shared" si="25"/>
        <v>63</v>
      </c>
      <c r="BX47" s="2">
        <f t="shared" si="25"/>
        <v>62.417000000000002</v>
      </c>
      <c r="BY47" s="2">
        <f t="shared" si="25"/>
        <v>62.267000000000003</v>
      </c>
      <c r="BZ47" s="2">
        <f t="shared" si="25"/>
        <v>66.882999999999996</v>
      </c>
      <c r="CA47" s="2">
        <f t="shared" si="25"/>
        <v>73.117000000000004</v>
      </c>
      <c r="CB47" s="2">
        <f t="shared" si="25"/>
        <v>66.632999999999996</v>
      </c>
      <c r="CC47" s="2">
        <f t="shared" si="25"/>
        <v>64.55</v>
      </c>
      <c r="CE47" s="2" t="str">
        <f t="shared" si="26"/>
        <v/>
      </c>
      <c r="CF47" s="2" t="str">
        <f t="shared" si="26"/>
        <v/>
      </c>
      <c r="CG47" s="2" t="str">
        <f t="shared" si="26"/>
        <v/>
      </c>
      <c r="CH47" s="2" t="str">
        <f t="shared" si="26"/>
        <v/>
      </c>
      <c r="CI47" s="2" t="str">
        <f t="shared" si="26"/>
        <v/>
      </c>
      <c r="CJ47" s="2" t="str">
        <f t="shared" si="26"/>
        <v/>
      </c>
      <c r="CK47" s="2" t="str">
        <f t="shared" si="26"/>
        <v/>
      </c>
      <c r="CL47" s="2" t="str">
        <f t="shared" si="26"/>
        <v/>
      </c>
      <c r="CM47" s="2" t="str">
        <f t="shared" si="26"/>
        <v/>
      </c>
      <c r="CN47" s="2" t="str">
        <f t="shared" si="26"/>
        <v/>
      </c>
      <c r="CO47" s="2" t="str">
        <f t="shared" si="26"/>
        <v/>
      </c>
      <c r="CP47" s="2" t="str">
        <f t="shared" si="26"/>
        <v/>
      </c>
      <c r="CQ47" s="2" t="str">
        <f t="shared" si="26"/>
        <v/>
      </c>
      <c r="CR47" s="2" t="str">
        <f t="shared" si="26"/>
        <v/>
      </c>
      <c r="CS47" s="2" t="str">
        <f t="shared" si="26"/>
        <v/>
      </c>
      <c r="CU47" s="2" t="str">
        <f t="shared" si="27"/>
        <v/>
      </c>
      <c r="CV47" s="2" t="str">
        <f t="shared" si="27"/>
        <v/>
      </c>
      <c r="CW47" s="2" t="str">
        <f t="shared" si="27"/>
        <v/>
      </c>
      <c r="CX47" s="2" t="str">
        <f t="shared" si="27"/>
        <v/>
      </c>
      <c r="CY47" s="2" t="str">
        <f t="shared" si="27"/>
        <v/>
      </c>
      <c r="CZ47" s="2" t="str">
        <f t="shared" si="27"/>
        <v/>
      </c>
      <c r="DA47" s="2" t="str">
        <f t="shared" si="27"/>
        <v/>
      </c>
      <c r="DB47" s="2" t="str">
        <f t="shared" si="27"/>
        <v/>
      </c>
      <c r="DC47" s="2" t="str">
        <f t="shared" si="27"/>
        <v/>
      </c>
      <c r="DD47" s="2" t="str">
        <f t="shared" si="27"/>
        <v/>
      </c>
      <c r="DE47" s="2" t="str">
        <f t="shared" si="27"/>
        <v/>
      </c>
      <c r="DF47" s="2" t="str">
        <f t="shared" si="27"/>
        <v/>
      </c>
      <c r="DG47" s="2" t="str">
        <f t="shared" si="27"/>
        <v/>
      </c>
      <c r="DH47" s="2" t="str">
        <f t="shared" si="27"/>
        <v/>
      </c>
      <c r="DI47" s="2" t="str">
        <f t="shared" si="27"/>
        <v/>
      </c>
      <c r="DK47" s="2">
        <f t="shared" si="35"/>
        <v>64.486046774193554</v>
      </c>
      <c r="DL47" s="2">
        <f t="shared" si="35"/>
        <v>66.548464809384143</v>
      </c>
      <c r="DM47" s="2">
        <f t="shared" si="35"/>
        <v>67.297025659824058</v>
      </c>
      <c r="DN47" s="2">
        <f t="shared" si="35"/>
        <v>64.137997214795021</v>
      </c>
      <c r="DO47" s="2">
        <f t="shared" si="35"/>
        <v>67.819396810850435</v>
      </c>
      <c r="DP47" s="2">
        <f t="shared" si="35"/>
        <v>72.537641042780749</v>
      </c>
      <c r="DQ47" s="2">
        <f t="shared" si="35"/>
        <v>69.127089259530777</v>
      </c>
      <c r="DR47" s="2">
        <f t="shared" si="35"/>
        <v>67.690732587976527</v>
      </c>
      <c r="DS47" s="2">
        <f t="shared" si="35"/>
        <v>64.134149999999991</v>
      </c>
      <c r="DT47" s="2">
        <f t="shared" si="35"/>
        <v>62.455674304783102</v>
      </c>
      <c r="DU47" s="2">
        <f t="shared" si="35"/>
        <v>62.573301890989988</v>
      </c>
      <c r="DV47" s="2">
        <f t="shared" si="35"/>
        <v>65.785789589442814</v>
      </c>
      <c r="DW47" s="2">
        <f t="shared" si="35"/>
        <v>74.431440285204971</v>
      </c>
      <c r="DX47" s="2">
        <f t="shared" si="35"/>
        <v>66.549061274509825</v>
      </c>
      <c r="DY47" s="2">
        <f t="shared" si="35"/>
        <v>64.488972632731247</v>
      </c>
      <c r="EA47" s="2">
        <f t="shared" si="36"/>
        <v>57.808510351768426</v>
      </c>
      <c r="EB47" s="2">
        <f t="shared" si="36"/>
        <v>56.015178059228909</v>
      </c>
      <c r="EC47" s="2">
        <f t="shared" si="36"/>
        <v>62.446363996827913</v>
      </c>
      <c r="ED47" s="2">
        <f t="shared" si="36"/>
        <v>59.946602279616833</v>
      </c>
      <c r="EE47" s="2">
        <f t="shared" si="36"/>
        <v>66.731015526004313</v>
      </c>
      <c r="EF47" s="2">
        <f t="shared" si="36"/>
        <v>81.57190492971533</v>
      </c>
      <c r="EG47" s="2">
        <f t="shared" si="36"/>
        <v>74.898291373668442</v>
      </c>
      <c r="EH47" s="2">
        <f t="shared" si="36"/>
        <v>71.174208285052146</v>
      </c>
      <c r="EI47" s="2">
        <f t="shared" si="36"/>
        <v>61.89444785591062</v>
      </c>
      <c r="EJ47" s="2">
        <f t="shared" si="36"/>
        <v>60.00761672806658</v>
      </c>
      <c r="EK47" s="2">
        <f t="shared" si="36"/>
        <v>60.755963674938926</v>
      </c>
      <c r="EL47" s="2">
        <f t="shared" si="36"/>
        <v>65.622756457564577</v>
      </c>
      <c r="EM47" s="2">
        <f t="shared" si="36"/>
        <v>73.965743623662647</v>
      </c>
      <c r="EN47" s="2">
        <f t="shared" si="36"/>
        <v>67.068229321332353</v>
      </c>
      <c r="EO47" s="2">
        <f t="shared" si="36"/>
        <v>66.127252279353058</v>
      </c>
      <c r="EQ47" s="2">
        <f t="shared" si="37"/>
        <v>53.595443773384183</v>
      </c>
      <c r="ER47" s="2">
        <f t="shared" si="37"/>
        <v>58.653040061162059</v>
      </c>
      <c r="ES47" s="2">
        <f t="shared" si="37"/>
        <v>61.872582539701284</v>
      </c>
      <c r="ET47" s="2">
        <f t="shared" si="37"/>
        <v>60.188404332122126</v>
      </c>
      <c r="EU47" s="2">
        <f t="shared" si="37"/>
        <v>67.751821550125698</v>
      </c>
      <c r="EV47" s="2">
        <f t="shared" si="37"/>
        <v>71.889062049153239</v>
      </c>
      <c r="EW47" s="2">
        <f t="shared" si="37"/>
        <v>72.810417665102477</v>
      </c>
      <c r="EX47" s="2">
        <f t="shared" si="37"/>
        <v>66.950091292550567</v>
      </c>
      <c r="EY47" s="2">
        <f t="shared" si="37"/>
        <v>58.886489418868955</v>
      </c>
      <c r="EZ47" s="2">
        <f t="shared" si="37"/>
        <v>59.154303664904269</v>
      </c>
      <c r="FA47" s="2">
        <f t="shared" si="37"/>
        <v>59.939621831095003</v>
      </c>
      <c r="FB47" s="2">
        <f t="shared" si="37"/>
        <v>65.447260865558178</v>
      </c>
      <c r="FC47" s="2">
        <f t="shared" si="37"/>
        <v>72.742252102286969</v>
      </c>
      <c r="FD47" s="2">
        <f t="shared" si="37"/>
        <v>66.266275866097843</v>
      </c>
      <c r="FE47" s="2">
        <f t="shared" si="37"/>
        <v>66.076158002310564</v>
      </c>
      <c r="FG47" s="2">
        <f t="shared" si="38"/>
        <v>2.5564561933977975E-4</v>
      </c>
      <c r="FH47" s="2">
        <f t="shared" si="38"/>
        <v>2.6279173331812959E-4</v>
      </c>
      <c r="FI47" s="2">
        <f t="shared" si="38"/>
        <v>3.1236031144422791E-4</v>
      </c>
      <c r="FJ47" s="2">
        <f t="shared" si="38"/>
        <v>3.6773065745427703E-4</v>
      </c>
      <c r="FK47" s="2">
        <f t="shared" si="38"/>
        <v>3.5975792731604805E-4</v>
      </c>
      <c r="FL47" s="2">
        <f t="shared" si="38"/>
        <v>3.3138152076084163E-4</v>
      </c>
      <c r="FM47" s="2">
        <f t="shared" si="38"/>
        <v>2.9441844049638802E-4</v>
      </c>
      <c r="FN47" s="2">
        <f t="shared" si="38"/>
        <v>3.1192911407875481E-4</v>
      </c>
      <c r="FO47" s="2">
        <f t="shared" si="38"/>
        <v>3.4349057102776214E-4</v>
      </c>
      <c r="FP47" s="2">
        <f t="shared" si="38"/>
        <v>3.3814833044397332E-4</v>
      </c>
      <c r="FQ47" s="2">
        <f t="shared" si="38"/>
        <v>3.5076333749558256E-4</v>
      </c>
      <c r="FR47" s="2">
        <f t="shared" si="38"/>
        <v>3.2455329577015993E-4</v>
      </c>
      <c r="FS47" s="2">
        <f t="shared" si="38"/>
        <v>5.9672122646117905E-4</v>
      </c>
      <c r="FT47" s="2">
        <f t="shared" si="38"/>
        <v>1.1329752089587954E-3</v>
      </c>
      <c r="FU47" s="2">
        <f t="shared" si="38"/>
        <v>2.1308720959265152E-3</v>
      </c>
      <c r="FW47" s="2">
        <f t="shared" si="28"/>
        <v>9.770004127666355E-13</v>
      </c>
      <c r="FX47" s="2">
        <f t="shared" si="28"/>
        <v>1.7337962987517786E-12</v>
      </c>
      <c r="FY47" s="2">
        <f t="shared" si="28"/>
        <v>2.1247187829781453E-12</v>
      </c>
      <c r="FZ47" s="2">
        <f t="shared" si="28"/>
        <v>2.5715273516745691E-12</v>
      </c>
      <c r="GA47" s="2">
        <f t="shared" si="28"/>
        <v>2.2933346847760322E-12</v>
      </c>
      <c r="GB47" s="2">
        <f t="shared" si="28"/>
        <v>2.0837387723271188E-12</v>
      </c>
      <c r="GC47" s="2">
        <f t="shared" si="28"/>
        <v>1.7799426217436309E-12</v>
      </c>
      <c r="GD47" s="2">
        <f t="shared" si="28"/>
        <v>3.1225722401766133E-12</v>
      </c>
      <c r="GE47" s="2">
        <f t="shared" si="28"/>
        <v>3.4413342197875863E-12</v>
      </c>
      <c r="GF47" s="2">
        <f t="shared" si="28"/>
        <v>3.2499251091114503E-12</v>
      </c>
      <c r="GG47" s="2">
        <f t="shared" si="28"/>
        <v>2.6703650276784605E-12</v>
      </c>
      <c r="GH47" s="2">
        <f t="shared" si="28"/>
        <v>1.9213697012611105E-12</v>
      </c>
      <c r="GI47" s="2">
        <f t="shared" si="28"/>
        <v>1.6918405376097086E-11</v>
      </c>
      <c r="GJ47" s="2">
        <f t="shared" si="28"/>
        <v>1.0599223494908924E-10</v>
      </c>
      <c r="GK47" s="2">
        <f t="shared" si="28"/>
        <v>5.4893701636481659E-10</v>
      </c>
      <c r="GM47" s="107">
        <f t="shared" si="29"/>
        <v>5.6575036783126276E-6</v>
      </c>
      <c r="GN47" s="107">
        <f t="shared" si="29"/>
        <v>1.723163012325463E-6</v>
      </c>
      <c r="GO47" s="107">
        <f t="shared" si="29"/>
        <v>1.5632657947829777E-6</v>
      </c>
      <c r="GP47" s="107">
        <f t="shared" si="29"/>
        <v>2.7216594073019171E-7</v>
      </c>
      <c r="GQ47" s="107">
        <f t="shared" si="29"/>
        <v>2.1889839356432541E-7</v>
      </c>
      <c r="GR47" s="107">
        <f t="shared" si="29"/>
        <v>1.8375800675566559E-7</v>
      </c>
      <c r="GS47" s="107">
        <f t="shared" si="29"/>
        <v>9.4353752296134457E-8</v>
      </c>
      <c r="GT47" s="107">
        <f t="shared" si="29"/>
        <v>9.5777931390908247E-8</v>
      </c>
      <c r="GU47" s="107">
        <f t="shared" si="29"/>
        <v>5.023792218160506E-8</v>
      </c>
      <c r="GV47" s="107">
        <f t="shared" si="29"/>
        <v>1.8540705752066014E-8</v>
      </c>
      <c r="GW47" s="107">
        <f t="shared" si="29"/>
        <v>1.8099093456761827E-8</v>
      </c>
      <c r="GX47" s="107">
        <f t="shared" si="29"/>
        <v>1.0688898618166725E-7</v>
      </c>
      <c r="GY47" s="107">
        <f t="shared" si="29"/>
        <v>1.2479018312423543E-7</v>
      </c>
      <c r="GZ47" s="107">
        <f t="shared" si="29"/>
        <v>1.154833654746387E-7</v>
      </c>
      <c r="HA47" s="107">
        <f t="shared" si="29"/>
        <v>2.5033138412379327E-9</v>
      </c>
      <c r="HC47" s="107">
        <f t="shared" si="33"/>
        <v>1.1353892404855916E-15</v>
      </c>
      <c r="HD47" s="107">
        <f t="shared" si="33"/>
        <v>4.6851014007726961E-17</v>
      </c>
      <c r="HE47" s="107">
        <f t="shared" si="33"/>
        <v>2.0842985573191925E-17</v>
      </c>
      <c r="HF47" s="107">
        <f t="shared" si="33"/>
        <v>7.886644853198111E-20</v>
      </c>
      <c r="HG47" s="107">
        <f t="shared" si="33"/>
        <v>4.3489534891453102E-20</v>
      </c>
      <c r="HH47" s="107">
        <f t="shared" si="33"/>
        <v>3.0848965759781156E-20</v>
      </c>
      <c r="HI47" s="107">
        <f t="shared" si="33"/>
        <v>7.7295631436648452E-21</v>
      </c>
      <c r="HJ47" s="107">
        <f t="shared" si="33"/>
        <v>1.67540018545977E-20</v>
      </c>
      <c r="HK47" s="107">
        <f t="shared" si="33"/>
        <v>2.1056606509625255E-21</v>
      </c>
      <c r="HL47" s="107">
        <f t="shared" si="33"/>
        <v>8.292487650023717E-23</v>
      </c>
      <c r="HM47" s="107">
        <f t="shared" si="33"/>
        <v>4.0155884867120846E-23</v>
      </c>
      <c r="HN47" s="107">
        <f t="shared" si="33"/>
        <v>5.1266200999693243E-21</v>
      </c>
      <c r="HO47" s="107">
        <f t="shared" si="33"/>
        <v>8.0100603996002661E-21</v>
      </c>
      <c r="HP47" s="107">
        <f t="shared" si="33"/>
        <v>4.4791980899126724E-21</v>
      </c>
      <c r="HQ47" s="107">
        <f t="shared" si="33"/>
        <v>1.2249491988603356E-25</v>
      </c>
      <c r="HS47" s="107">
        <f t="shared" si="30"/>
        <v>2.5387065762329229E-57</v>
      </c>
      <c r="HT47" s="107">
        <f t="shared" si="30"/>
        <v>6.7911073574117515E-62</v>
      </c>
      <c r="HU47" s="107">
        <f t="shared" si="30"/>
        <v>7.5869859001543698E-64</v>
      </c>
      <c r="HV47" s="107">
        <f t="shared" si="30"/>
        <v>3.7482198965674125E-74</v>
      </c>
      <c r="HW47" s="107">
        <f t="shared" si="30"/>
        <v>2.5328190056122653E-75</v>
      </c>
      <c r="HX47" s="107">
        <f t="shared" si="30"/>
        <v>1.6354046331920845E-75</v>
      </c>
      <c r="HY47" s="107">
        <f t="shared" si="30"/>
        <v>1.5654206319730965E-77</v>
      </c>
      <c r="HZ47" s="107">
        <f t="shared" si="30"/>
        <v>1.5620244330937443E-75</v>
      </c>
      <c r="IA47" s="107">
        <f t="shared" si="30"/>
        <v>1.3145210966477553E-79</v>
      </c>
      <c r="IB47" s="107">
        <f t="shared" si="30"/>
        <v>5.1998043450061277E-85</v>
      </c>
      <c r="IC47" s="107">
        <f t="shared" si="30"/>
        <v>6.0888500360709287E-87</v>
      </c>
      <c r="ID47" s="107">
        <f t="shared" si="30"/>
        <v>1.4872134314674585E-78</v>
      </c>
      <c r="IE47" s="107">
        <f t="shared" si="30"/>
        <v>2.1928794897225463E-77</v>
      </c>
      <c r="IF47" s="107">
        <f t="shared" si="30"/>
        <v>2.5538535324010022E-79</v>
      </c>
      <c r="IG47" s="107">
        <f t="shared" si="30"/>
        <v>6.0091175937318746E-53</v>
      </c>
      <c r="II47" s="107">
        <f t="shared" si="31"/>
        <v>4.0618767042012271E-123</v>
      </c>
      <c r="IJ47" s="107">
        <f t="shared" si="31"/>
        <v>7.2030766389843958E-132</v>
      </c>
      <c r="IK47" s="107">
        <f t="shared" si="31"/>
        <v>1.480906980909596E-136</v>
      </c>
      <c r="IL47" s="107">
        <f t="shared" si="31"/>
        <v>2.3058243996031441E-160</v>
      </c>
      <c r="IM47" s="107">
        <f t="shared" si="31"/>
        <v>2.2676537944595242E-163</v>
      </c>
      <c r="IN47" s="107">
        <f t="shared" si="31"/>
        <v>3.2486262671275483E-163</v>
      </c>
      <c r="IO47" s="107">
        <f t="shared" si="31"/>
        <v>6.6032930643884461E-168</v>
      </c>
      <c r="IP47" s="107">
        <f t="shared" si="31"/>
        <v>3.3024888954539713E-163</v>
      </c>
      <c r="IQ47" s="107">
        <f t="shared" si="31"/>
        <v>4.0721069038432239E-173</v>
      </c>
      <c r="IR47" s="107">
        <f t="shared" si="31"/>
        <v>2.5115131551959782E-184</v>
      </c>
      <c r="IS47" s="107">
        <f t="shared" si="31"/>
        <v>5.0037384502321588E-189</v>
      </c>
      <c r="IT47" s="107">
        <f t="shared" si="31"/>
        <v>1.4491883697168734E-169</v>
      </c>
      <c r="IU47" s="107">
        <f t="shared" si="31"/>
        <v>4.4735648773614719E-166</v>
      </c>
      <c r="IV47" s="107">
        <f t="shared" si="31"/>
        <v>1.7461273434078978E-171</v>
      </c>
      <c r="IW47" s="107">
        <f t="shared" si="31"/>
        <v>5.5014703608510971E-170</v>
      </c>
      <c r="IY47" s="107">
        <f t="shared" si="32"/>
        <v>5.6575036794480168E-6</v>
      </c>
      <c r="IZ47" s="107">
        <f t="shared" si="32"/>
        <v>1.7231630123723141E-6</v>
      </c>
      <c r="JA47" s="107">
        <f t="shared" si="32"/>
        <v>1.5632657948038206E-6</v>
      </c>
      <c r="JB47" s="107">
        <f t="shared" si="32"/>
        <v>2.7216594073027059E-7</v>
      </c>
      <c r="JC47" s="107">
        <f t="shared" si="32"/>
        <v>2.188983935643689E-7</v>
      </c>
      <c r="JD47" s="107">
        <f t="shared" si="32"/>
        <v>1.8375800675569642E-7</v>
      </c>
      <c r="JE47" s="107">
        <f t="shared" si="32"/>
        <v>9.4353752296142186E-8</v>
      </c>
      <c r="JF47" s="107">
        <f t="shared" si="32"/>
        <v>9.5777931390925002E-8</v>
      </c>
      <c r="JG47" s="107">
        <f t="shared" si="32"/>
        <v>5.0237922181607164E-8</v>
      </c>
      <c r="JH47" s="107">
        <f t="shared" si="32"/>
        <v>1.8540705752066097E-8</v>
      </c>
      <c r="JI47" s="107">
        <f t="shared" si="32"/>
        <v>1.8099093456761867E-8</v>
      </c>
      <c r="JJ47" s="107">
        <f t="shared" si="32"/>
        <v>1.0688898618167237E-7</v>
      </c>
      <c r="JK47" s="107">
        <f t="shared" si="32"/>
        <v>1.2479018312424345E-7</v>
      </c>
      <c r="JL47" s="107">
        <f t="shared" si="32"/>
        <v>1.1548336547464317E-7</v>
      </c>
      <c r="JM47" s="107">
        <f t="shared" si="32"/>
        <v>2.5033138412379327E-9</v>
      </c>
    </row>
    <row r="48" spans="2:273" x14ac:dyDescent="0.25">
      <c r="B48" s="2">
        <v>20</v>
      </c>
      <c r="C48" s="37">
        <v>63.597000000000001</v>
      </c>
      <c r="D48" s="37">
        <v>66.983999999999995</v>
      </c>
      <c r="E48" s="37">
        <v>67.209999999999994</v>
      </c>
      <c r="F48" s="37">
        <v>63.067</v>
      </c>
      <c r="G48" s="37">
        <v>66.3</v>
      </c>
      <c r="H48" s="37">
        <v>72.983000000000004</v>
      </c>
      <c r="I48" s="37">
        <v>68.95</v>
      </c>
      <c r="J48" s="37">
        <v>66.167000000000002</v>
      </c>
      <c r="K48" s="37">
        <v>63.3</v>
      </c>
      <c r="L48" s="37">
        <v>62.482999999999997</v>
      </c>
      <c r="M48" s="37">
        <v>61.633000000000003</v>
      </c>
      <c r="N48" s="37">
        <v>66.667000000000002</v>
      </c>
      <c r="O48" s="37">
        <v>74.216999999999999</v>
      </c>
      <c r="P48" s="37">
        <v>67.332999999999998</v>
      </c>
      <c r="Q48" s="37">
        <v>64.95</v>
      </c>
      <c r="S48" s="4">
        <f>AY48 + (C$3 * _xlfn.NORM.DIST($B48, C$7, ABS(C$11), FALSE) * _xlfn.NORM.DIST(($B48 - C$7)*C$15, 0, ABS(C$11), TRUE) * 2)
               + (C$4 * _xlfn.NORM.DIST($B48, C$8, ABS(C$12), FALSE) * _xlfn.NORM.DIST(($B48 - C$8)*C$16, 0, ABS(C$12), TRUE) * 2)
               + (C$5 * _xlfn.NORM.DIST($B48, C$9, ABS(C$13), FALSE) * _xlfn.NORM.DIST(($B48 - C$9)*C$17, 0, ABS(C$13), TRUE) * 2)
               + (C$6 * _xlfn.NORM.DIST($B48, C$10, ABS(C$14), FALSE) * _xlfn.NORM.DIST(($B48 - C$10)*C$18, 0, ABS(C$14), TRUE) * 2)</f>
        <v>64.539603553928302</v>
      </c>
      <c r="T48" s="4">
        <f>AZ48 + (D$3 * _xlfn.NORM.DIST($B48, D$7, ABS(D$11), FALSE) * _xlfn.NORM.DIST(($B48 - D$7)*D$15, 0, ABS(D$11), TRUE) * 2)
               + (D$4 * _xlfn.NORM.DIST($B48, D$8, ABS(D$12), FALSE) * _xlfn.NORM.DIST(($B48 - D$8)*D$16, 0, ABS(D$12), TRUE) * 2)
               + (D$5 * _xlfn.NORM.DIST($B48, D$9, ABS(D$13), FALSE) * _xlfn.NORM.DIST(($B48 - D$9)*D$17, 0, ABS(D$13), TRUE) * 2)
               + (D$6 * _xlfn.NORM.DIST($B48, D$10, ABS(D$14), FALSE) * _xlfn.NORM.DIST(($B48 - D$10)*D$18, 0, ABS(D$14), TRUE) * 2)</f>
        <v>66.638091575541139</v>
      </c>
      <c r="U48" s="4">
        <f>BA48 + (E$3 * _xlfn.NORM.DIST($B48, E$7, ABS(E$11), FALSE) * _xlfn.NORM.DIST(($B48 - E$7)*E$15, 0, ABS(E$11), TRUE) * 2)
               + (E$4 * _xlfn.NORM.DIST($B48, E$8, ABS(E$12), FALSE) * _xlfn.NORM.DIST(($B48 - E$8)*E$16, 0, ABS(E$12), TRUE) * 2)
               + (E$5 * _xlfn.NORM.DIST($B48, E$9, ABS(E$13), FALSE) * _xlfn.NORM.DIST(($B48 - E$9)*E$17, 0, ABS(E$13), TRUE) * 2)
               + (E$6 * _xlfn.NORM.DIST($B48, E$10, ABS(E$14), FALSE) * _xlfn.NORM.DIST(($B48 - E$10)*E$18, 0, ABS(E$14), TRUE) * 2)</f>
        <v>67.425405086411828</v>
      </c>
      <c r="V48" s="4">
        <f>BB48 + (F$3 * _xlfn.NORM.DIST($B48, F$7, ABS(F$11), FALSE) * _xlfn.NORM.DIST(($B48 - F$7)*F$15, 0, ABS(F$11), TRUE) * 2)
               + (F$4 * _xlfn.NORM.DIST($B48, F$8, ABS(F$12), FALSE) * _xlfn.NORM.DIST(($B48 - F$8)*F$16, 0, ABS(F$12), TRUE) * 2)
               + (F$5 * _xlfn.NORM.DIST($B48, F$9, ABS(F$13), FALSE) * _xlfn.NORM.DIST(($B48 - F$9)*F$17, 0, ABS(F$13), TRUE) * 2)
               + (F$6 * _xlfn.NORM.DIST($B48, F$10, ABS(F$14), FALSE) * _xlfn.NORM.DIST(($B48 - F$10)*F$18, 0, ABS(F$14), TRUE) * 2)</f>
        <v>64.238724103599864</v>
      </c>
      <c r="W48" s="4">
        <f>BC48 + (G$3 * _xlfn.NORM.DIST($B48, G$7, ABS(G$11), FALSE) * _xlfn.NORM.DIST(($B48 - G$7)*G$15, 0, ABS(G$11), TRUE) * 2)
               + (G$4 * _xlfn.NORM.DIST($B48, G$8, ABS(G$12), FALSE) * _xlfn.NORM.DIST(($B48 - G$8)*G$16, 0, ABS(G$12), TRUE) * 2)
               + (G$5 * _xlfn.NORM.DIST($B48, G$9, ABS(G$13), FALSE) * _xlfn.NORM.DIST(($B48 - G$9)*G$17, 0, ABS(G$13), TRUE) * 2)
               + (G$6 * _xlfn.NORM.DIST($B48, G$10, ABS(G$14), FALSE) * _xlfn.NORM.DIST(($B48 - G$10)*G$18, 0, ABS(G$14), TRUE) * 2)</f>
        <v>68.023041558283253</v>
      </c>
      <c r="X48" s="4">
        <f>BD48 + (H$3 * _xlfn.NORM.DIST($B48, H$7, ABS(H$11), FALSE) * _xlfn.NORM.DIST(($B48 - H$7)*H$15, 0, ABS(H$11), TRUE) * 2)
               + (H$4 * _xlfn.NORM.DIST($B48, H$8, ABS(H$12), FALSE) * _xlfn.NORM.DIST(($B48 - H$8)*H$16, 0, ABS(H$12), TRUE) * 2)
               + (H$5 * _xlfn.NORM.DIST($B48, H$9, ABS(H$13), FALSE) * _xlfn.NORM.DIST(($B48 - H$9)*H$17, 0, ABS(H$13), TRUE) * 2)
               + (H$6 * _xlfn.NORM.DIST($B48, H$10, ABS(H$14), FALSE) * _xlfn.NORM.DIST(($B48 - H$10)*H$18, 0, ABS(H$14), TRUE) * 2)</f>
        <v>72.680063626281324</v>
      </c>
      <c r="Y48" s="4">
        <f>BE48 + (I$3 * _xlfn.NORM.DIST($B48, I$7, ABS(I$11), FALSE) * _xlfn.NORM.DIST(($B48 - I$7)*I$15, 0, ABS(I$11), TRUE) * 2)
               + (I$4 * _xlfn.NORM.DIST($B48, I$8, ABS(I$12), FALSE) * _xlfn.NORM.DIST(($B48 - I$8)*I$16, 0, ABS(I$12), TRUE) * 2)
               + (I$5 * _xlfn.NORM.DIST($B48, I$9, ABS(I$13), FALSE) * _xlfn.NORM.DIST(($B48 - I$9)*I$17, 0, ABS(I$13), TRUE) * 2)
               + (I$6 * _xlfn.NORM.DIST($B48, I$10, ABS(I$14), FALSE) * _xlfn.NORM.DIST(($B48 - I$10)*I$18, 0, ABS(I$14), TRUE) * 2)</f>
        <v>69.292630655413291</v>
      </c>
      <c r="Z48" s="4">
        <f>BF48 + (J$3 * _xlfn.NORM.DIST($B48, J$7, ABS(J$11), FALSE) * _xlfn.NORM.DIST(($B48 - J$7)*J$15, 0, ABS(J$11), TRUE) * 2)
               + (J$4 * _xlfn.NORM.DIST($B48, J$8, ABS(J$12), FALSE) * _xlfn.NORM.DIST(($B48 - J$8)*J$16, 0, ABS(J$12), TRUE) * 2)
               + (J$5 * _xlfn.NORM.DIST($B48, J$9, ABS(J$13), FALSE) * _xlfn.NORM.DIST(($B48 - J$9)*J$17, 0, ABS(J$13), TRUE) * 2)
               + (J$6 * _xlfn.NORM.DIST($B48, J$10, ABS(J$14), FALSE) * _xlfn.NORM.DIST(($B48 - J$10)*J$18, 0, ABS(J$14), TRUE) * 2)</f>
        <v>67.87848915767016</v>
      </c>
      <c r="AA48" s="4">
        <f>BG48 + (K$3 * _xlfn.NORM.DIST($B48, K$7, ABS(K$11), FALSE) * _xlfn.NORM.DIST(($B48 - K$7)*K$15, 0, ABS(K$11), TRUE) * 2)
               + (K$4 * _xlfn.NORM.DIST($B48, K$8, ABS(K$12), FALSE) * _xlfn.NORM.DIST(($B48 - K$8)*K$16, 0, ABS(K$12), TRUE) * 2)
               + (K$5 * _xlfn.NORM.DIST($B48, K$9, ABS(K$13), FALSE) * _xlfn.NORM.DIST(($B48 - K$9)*K$17, 0, ABS(K$13), TRUE) * 2)
               + (K$6 * _xlfn.NORM.DIST($B48, K$10, ABS(K$14), FALSE) * _xlfn.NORM.DIST(($B48 - K$10)*K$18, 0, ABS(K$14), TRUE) * 2)</f>
        <v>64.197991977878644</v>
      </c>
      <c r="AB48" s="4">
        <f>BH48 + (L$3 * _xlfn.NORM.DIST($B48, L$7, ABS(L$11), FALSE) * _xlfn.NORM.DIST(($B48 - L$7)*L$15, 0, ABS(L$11), TRUE) * 2)
               + (L$4 * _xlfn.NORM.DIST($B48, L$8, ABS(L$12), FALSE) * _xlfn.NORM.DIST(($B48 - L$8)*L$16, 0, ABS(L$12), TRUE) * 2)
               + (L$5 * _xlfn.NORM.DIST($B48, L$9, ABS(L$13), FALSE) * _xlfn.NORM.DIST(($B48 - L$9)*L$17, 0, ABS(L$13), TRUE) * 2)
               + (L$6 * _xlfn.NORM.DIST($B48, L$10, ABS(L$14), FALSE) * _xlfn.NORM.DIST(($B48 - L$10)*L$18, 0, ABS(L$14), TRUE) * 2)</f>
        <v>62.525264643655227</v>
      </c>
      <c r="AC48" s="4">
        <f>BI48 + (M$3 * _xlfn.NORM.DIST($B48, M$7, ABS(M$11), FALSE) * _xlfn.NORM.DIST(($B48 - M$7)*M$15, 0, ABS(M$11), TRUE) * 2)
               + (M$4 * _xlfn.NORM.DIST($B48, M$8, ABS(M$12), FALSE) * _xlfn.NORM.DIST(($B48 - M$8)*M$16, 0, ABS(M$12), TRUE) * 2)
               + (M$5 * _xlfn.NORM.DIST($B48, M$9, ABS(M$13), FALSE) * _xlfn.NORM.DIST(($B48 - M$9)*M$17, 0, ABS(M$13), TRUE) * 2)
               + (M$6 * _xlfn.NORM.DIST($B48, M$10, ABS(M$14), FALSE) * _xlfn.NORM.DIST(($B48 - M$10)*M$18, 0, ABS(M$14), TRUE) * 2)</f>
        <v>62.693644835296944</v>
      </c>
      <c r="AD48" s="4">
        <f>BJ48 + (N$3 * _xlfn.NORM.DIST($B48, N$7, ABS(N$11), FALSE) * _xlfn.NORM.DIST(($B48 - N$7)*N$15, 0, ABS(N$11), TRUE) * 2)
               + (N$4 * _xlfn.NORM.DIST($B48, N$8, ABS(N$12), FALSE) * _xlfn.NORM.DIST(($B48 - N$8)*N$16, 0, ABS(N$12), TRUE) * 2)
               + (N$5 * _xlfn.NORM.DIST($B48, N$9, ABS(N$13), FALSE) * _xlfn.NORM.DIST(($B48 - N$9)*N$17, 0, ABS(N$13), TRUE) * 2)
               + (N$6 * _xlfn.NORM.DIST($B48, N$10, ABS(N$14), FALSE) * _xlfn.NORM.DIST(($B48 - N$10)*N$18, 0, ABS(N$14), TRUE) * 2)</f>
        <v>65.899451007677754</v>
      </c>
      <c r="AE48" s="4">
        <f>BK48 + (O$3 * _xlfn.NORM.DIST($B48, O$7, ABS(O$11), FALSE) * _xlfn.NORM.DIST(($B48 - O$7)*O$15, 0, ABS(O$11), TRUE) * 2)
               + (O$4 * _xlfn.NORM.DIST($B48, O$8, ABS(O$12), FALSE) * _xlfn.NORM.DIST(($B48 - O$8)*O$16, 0, ABS(O$12), TRUE) * 2)
               + (O$5 * _xlfn.NORM.DIST($B48, O$9, ABS(O$13), FALSE) * _xlfn.NORM.DIST(($B48 - O$9)*O$17, 0, ABS(O$13), TRUE) * 2)
               + (O$6 * _xlfn.NORM.DIST($B48, O$10, ABS(O$14), FALSE) * _xlfn.NORM.DIST(($B48 - O$10)*O$18, 0, ABS(O$14), TRUE) * 2)</f>
        <v>74.570442752973179</v>
      </c>
      <c r="AF48" s="4">
        <f t="shared" si="8"/>
        <v>66.582213270723145</v>
      </c>
      <c r="AG48" s="4">
        <f t="shared" si="8"/>
        <v>64.48099719603583</v>
      </c>
      <c r="AI48" s="4">
        <f>IF(OR($B48 &lt; C$231, $B48 &gt; C$234), 0, C48-S48)</f>
        <v>-0.94260355392830064</v>
      </c>
      <c r="AJ48" s="4">
        <f>IF(OR($B48 &lt; D$231, $B48 &gt; D$234), 0, D48-T48)</f>
        <v>0.34590842445885528</v>
      </c>
      <c r="AK48" s="4">
        <f>IF(OR($B48 &lt; E$231, $B48 &gt; E$234), 0, E48-U48)</f>
        <v>-0.21540508641183465</v>
      </c>
      <c r="AL48" s="4">
        <f>IF(OR($B48 &lt; F$231, $B48 &gt; F$234), 0, F48-V48)</f>
        <v>-1.171724103599864</v>
      </c>
      <c r="AM48" s="4">
        <f>IF(OR($B48 &lt; G$231, $B48 &gt; G$234), 0, G48-W48)</f>
        <v>-1.7230415582832563</v>
      </c>
      <c r="AN48" s="4">
        <f>IF(OR($B48 &lt; H$231, $B48 &gt; H$234), 0, H48-X48)</f>
        <v>0.30293637371867987</v>
      </c>
      <c r="AO48" s="4">
        <f>IF(OR($B48 &lt; I$231, $B48 &gt; I$234), 0, I48-Y48)</f>
        <v>-0.34263065541328785</v>
      </c>
      <c r="AP48" s="4">
        <f>IF(OR($B48 &lt; J$231, $B48 &gt; J$234), 0, J48-Z48)</f>
        <v>-1.7114891576701581</v>
      </c>
      <c r="AQ48" s="4">
        <f>IF(OR($B48 &lt; K$231, $B48 &gt; K$234), 0, K48-AA48)</f>
        <v>-0.89799197787864671</v>
      </c>
      <c r="AR48" s="4">
        <f>IF(OR($B48 &lt; L$231, $B48 &gt; L$234), 0, L48-AB48)</f>
        <v>-4.2264643655229861E-2</v>
      </c>
      <c r="AS48" s="4">
        <f>IF(OR($B48 &lt; M$231, $B48 &gt; M$234), 0, M48-AC48)</f>
        <v>-1.0606448352969409</v>
      </c>
      <c r="AT48" s="4">
        <f>IF(OR($B48 &lt; N$231, $B48 &gt; N$234), 0, N48-AD48)</f>
        <v>0.76754899232224716</v>
      </c>
      <c r="AU48" s="4">
        <f>IF(OR($B48 &lt; O$231, $B48 &gt; O$234), 0, O48-AE48)</f>
        <v>-0.35344275297318006</v>
      </c>
      <c r="AV48" s="4">
        <f t="shared" si="34"/>
        <v>0.75078672927685375</v>
      </c>
      <c r="AW48" s="4">
        <f t="shared" si="34"/>
        <v>0.46900280396417315</v>
      </c>
      <c r="AY48" s="2">
        <f t="shared" si="24"/>
        <v>64.526014439815398</v>
      </c>
      <c r="AZ48" s="2">
        <f t="shared" si="24"/>
        <v>66.633652162108618</v>
      </c>
      <c r="BA48" s="2">
        <f t="shared" si="24"/>
        <v>67.421219295231765</v>
      </c>
      <c r="BB48" s="2">
        <f t="shared" si="24"/>
        <v>64.237858343349615</v>
      </c>
      <c r="BC48" s="2">
        <f t="shared" si="24"/>
        <v>68.022346598110175</v>
      </c>
      <c r="BD48" s="2">
        <f t="shared" si="24"/>
        <v>72.679496556446836</v>
      </c>
      <c r="BE48" s="2">
        <f t="shared" si="24"/>
        <v>69.292317900375096</v>
      </c>
      <c r="BF48" s="2">
        <f t="shared" si="24"/>
        <v>67.878158084889805</v>
      </c>
      <c r="BG48" s="2">
        <f t="shared" si="24"/>
        <v>64.19780607698344</v>
      </c>
      <c r="BH48" s="2">
        <f t="shared" si="24"/>
        <v>62.52518866911506</v>
      </c>
      <c r="BI48" s="2">
        <f t="shared" si="24"/>
        <v>62.693570113843847</v>
      </c>
      <c r="BJ48" s="2">
        <f t="shared" si="24"/>
        <v>65.89906673823306</v>
      </c>
      <c r="BK48" s="2">
        <f t="shared" si="24"/>
        <v>74.570041319803366</v>
      </c>
      <c r="BL48" s="2">
        <f t="shared" si="24"/>
        <v>66.58185358038854</v>
      </c>
      <c r="BM48" s="2">
        <f t="shared" si="24"/>
        <v>64.480988039497092</v>
      </c>
      <c r="BO48" s="2">
        <f t="shared" si="25"/>
        <v>63.597000000000001</v>
      </c>
      <c r="BP48" s="2">
        <f t="shared" si="25"/>
        <v>66.983999999999995</v>
      </c>
      <c r="BQ48" s="2">
        <f t="shared" si="25"/>
        <v>67.209999999999994</v>
      </c>
      <c r="BR48" s="2">
        <f t="shared" si="25"/>
        <v>63.067</v>
      </c>
      <c r="BS48" s="2">
        <f t="shared" si="25"/>
        <v>66.3</v>
      </c>
      <c r="BT48" s="2">
        <f t="shared" si="25"/>
        <v>72.983000000000004</v>
      </c>
      <c r="BU48" s="2">
        <f t="shared" si="25"/>
        <v>68.95</v>
      </c>
      <c r="BV48" s="2">
        <f t="shared" si="25"/>
        <v>66.167000000000002</v>
      </c>
      <c r="BW48" s="2">
        <f t="shared" si="25"/>
        <v>63.3</v>
      </c>
      <c r="BX48" s="2">
        <f t="shared" si="25"/>
        <v>62.482999999999997</v>
      </c>
      <c r="BY48" s="2">
        <f t="shared" si="25"/>
        <v>61.633000000000003</v>
      </c>
      <c r="BZ48" s="2">
        <f t="shared" si="25"/>
        <v>66.667000000000002</v>
      </c>
      <c r="CA48" s="2">
        <f t="shared" si="25"/>
        <v>74.216999999999999</v>
      </c>
      <c r="CB48" s="2">
        <f t="shared" si="25"/>
        <v>67.332999999999998</v>
      </c>
      <c r="CC48" s="2">
        <f t="shared" si="25"/>
        <v>64.95</v>
      </c>
      <c r="CE48" s="2" t="str">
        <f t="shared" si="26"/>
        <v/>
      </c>
      <c r="CF48" s="2" t="str">
        <f t="shared" si="26"/>
        <v/>
      </c>
      <c r="CG48" s="2" t="str">
        <f t="shared" si="26"/>
        <v/>
      </c>
      <c r="CH48" s="2" t="str">
        <f t="shared" si="26"/>
        <v/>
      </c>
      <c r="CI48" s="2" t="str">
        <f t="shared" si="26"/>
        <v/>
      </c>
      <c r="CJ48" s="2" t="str">
        <f t="shared" si="26"/>
        <v/>
      </c>
      <c r="CK48" s="2" t="str">
        <f t="shared" si="26"/>
        <v/>
      </c>
      <c r="CL48" s="2" t="str">
        <f t="shared" si="26"/>
        <v/>
      </c>
      <c r="CM48" s="2" t="str">
        <f t="shared" si="26"/>
        <v/>
      </c>
      <c r="CN48" s="2" t="str">
        <f t="shared" si="26"/>
        <v/>
      </c>
      <c r="CO48" s="2" t="str">
        <f t="shared" si="26"/>
        <v/>
      </c>
      <c r="CP48" s="2" t="str">
        <f t="shared" si="26"/>
        <v/>
      </c>
      <c r="CQ48" s="2" t="str">
        <f t="shared" si="26"/>
        <v/>
      </c>
      <c r="CR48" s="2" t="str">
        <f t="shared" si="26"/>
        <v/>
      </c>
      <c r="CS48" s="2" t="str">
        <f t="shared" si="26"/>
        <v/>
      </c>
      <c r="CU48" s="2" t="str">
        <f t="shared" si="27"/>
        <v/>
      </c>
      <c r="CV48" s="2" t="str">
        <f t="shared" si="27"/>
        <v/>
      </c>
      <c r="CW48" s="2" t="str">
        <f t="shared" si="27"/>
        <v/>
      </c>
      <c r="CX48" s="2" t="str">
        <f t="shared" si="27"/>
        <v/>
      </c>
      <c r="CY48" s="2" t="str">
        <f t="shared" si="27"/>
        <v/>
      </c>
      <c r="CZ48" s="2" t="str">
        <f t="shared" si="27"/>
        <v/>
      </c>
      <c r="DA48" s="2" t="str">
        <f t="shared" si="27"/>
        <v/>
      </c>
      <c r="DB48" s="2" t="str">
        <f t="shared" si="27"/>
        <v/>
      </c>
      <c r="DC48" s="2" t="str">
        <f t="shared" si="27"/>
        <v/>
      </c>
      <c r="DD48" s="2" t="str">
        <f t="shared" si="27"/>
        <v/>
      </c>
      <c r="DE48" s="2" t="str">
        <f t="shared" si="27"/>
        <v/>
      </c>
      <c r="DF48" s="2" t="str">
        <f t="shared" si="27"/>
        <v/>
      </c>
      <c r="DG48" s="2" t="str">
        <f t="shared" si="27"/>
        <v/>
      </c>
      <c r="DH48" s="2" t="str">
        <f t="shared" si="27"/>
        <v/>
      </c>
      <c r="DI48" s="2" t="str">
        <f t="shared" si="27"/>
        <v/>
      </c>
      <c r="DK48" s="2">
        <f t="shared" si="35"/>
        <v>64.528203629032262</v>
      </c>
      <c r="DL48" s="2">
        <f t="shared" si="35"/>
        <v>66.637177969208196</v>
      </c>
      <c r="DM48" s="2">
        <f t="shared" si="35"/>
        <v>67.423220491202358</v>
      </c>
      <c r="DN48" s="2">
        <f t="shared" si="35"/>
        <v>64.239895276292344</v>
      </c>
      <c r="DO48" s="2">
        <f t="shared" si="35"/>
        <v>68.022993035190609</v>
      </c>
      <c r="DP48" s="2">
        <f t="shared" si="35"/>
        <v>72.675916109625675</v>
      </c>
      <c r="DQ48" s="2">
        <f t="shared" si="35"/>
        <v>69.29031543255131</v>
      </c>
      <c r="DR48" s="2">
        <f t="shared" si="35"/>
        <v>67.876950146627564</v>
      </c>
      <c r="DS48" s="2">
        <f t="shared" si="35"/>
        <v>64.198880645161282</v>
      </c>
      <c r="DT48" s="2">
        <f t="shared" si="35"/>
        <v>62.526325695216919</v>
      </c>
      <c r="DU48" s="2">
        <f t="shared" si="35"/>
        <v>62.694498109010006</v>
      </c>
      <c r="DV48" s="2">
        <f t="shared" si="35"/>
        <v>65.899253482404688</v>
      </c>
      <c r="DW48" s="2">
        <f t="shared" si="35"/>
        <v>74.570630124777168</v>
      </c>
      <c r="DX48" s="2">
        <f t="shared" si="35"/>
        <v>66.58142524509806</v>
      </c>
      <c r="DY48" s="2">
        <f t="shared" si="35"/>
        <v>64.477197865353034</v>
      </c>
      <c r="EA48" s="2">
        <f t="shared" si="36"/>
        <v>57.725623118949486</v>
      </c>
      <c r="EB48" s="2">
        <f t="shared" si="36"/>
        <v>55.979161203203581</v>
      </c>
      <c r="EC48" s="2">
        <f t="shared" si="36"/>
        <v>62.33379341792228</v>
      </c>
      <c r="ED48" s="2">
        <f t="shared" si="36"/>
        <v>59.839534921789742</v>
      </c>
      <c r="EE48" s="2">
        <f t="shared" si="36"/>
        <v>66.595558031052008</v>
      </c>
      <c r="EF48" s="2">
        <f t="shared" si="36"/>
        <v>81.259056306041728</v>
      </c>
      <c r="EG48" s="2">
        <f t="shared" si="36"/>
        <v>74.693298985820036</v>
      </c>
      <c r="EH48" s="2">
        <f t="shared" si="36"/>
        <v>70.953216299729633</v>
      </c>
      <c r="EI48" s="2">
        <f t="shared" si="36"/>
        <v>61.71370108025959</v>
      </c>
      <c r="EJ48" s="2">
        <f t="shared" si="36"/>
        <v>59.855157661345338</v>
      </c>
      <c r="EK48" s="2">
        <f t="shared" si="36"/>
        <v>60.592796965410827</v>
      </c>
      <c r="EL48" s="2">
        <f t="shared" si="36"/>
        <v>65.442167896678967</v>
      </c>
      <c r="EM48" s="2">
        <f t="shared" si="36"/>
        <v>73.770148785072749</v>
      </c>
      <c r="EN48" s="2">
        <f t="shared" si="36"/>
        <v>66.89355436567898</v>
      </c>
      <c r="EO48" s="2">
        <f t="shared" si="36"/>
        <v>65.967787161346635</v>
      </c>
      <c r="EQ48" s="2">
        <f t="shared" si="37"/>
        <v>53.564579260752737</v>
      </c>
      <c r="ER48" s="2">
        <f t="shared" si="37"/>
        <v>58.577713378046504</v>
      </c>
      <c r="ES48" s="2">
        <f t="shared" si="37"/>
        <v>61.766678865559115</v>
      </c>
      <c r="ET48" s="2">
        <f t="shared" si="37"/>
        <v>60.077005481296901</v>
      </c>
      <c r="EU48" s="2">
        <f t="shared" si="37"/>
        <v>67.602024477367834</v>
      </c>
      <c r="EV48" s="2">
        <f t="shared" si="37"/>
        <v>71.703805636466669</v>
      </c>
      <c r="EW48" s="2">
        <f t="shared" si="37"/>
        <v>72.631590044692018</v>
      </c>
      <c r="EX48" s="2">
        <f t="shared" si="37"/>
        <v>66.785028415975191</v>
      </c>
      <c r="EY48" s="2">
        <f t="shared" si="37"/>
        <v>58.745687397600221</v>
      </c>
      <c r="EZ48" s="2">
        <f t="shared" si="37"/>
        <v>59.012949804213612</v>
      </c>
      <c r="FA48" s="2">
        <f t="shared" si="37"/>
        <v>59.78721341698057</v>
      </c>
      <c r="FB48" s="2">
        <f t="shared" si="37"/>
        <v>65.268265168411389</v>
      </c>
      <c r="FC48" s="2">
        <f t="shared" si="37"/>
        <v>72.562730889849036</v>
      </c>
      <c r="FD48" s="2">
        <f t="shared" si="37"/>
        <v>66.101367017579591</v>
      </c>
      <c r="FE48" s="2">
        <f t="shared" si="37"/>
        <v>65.916062122305974</v>
      </c>
      <c r="FG48" s="2">
        <f t="shared" si="38"/>
        <v>3.2181746448988873E-4</v>
      </c>
      <c r="FH48" s="2">
        <f t="shared" si="38"/>
        <v>3.3081268144491074E-4</v>
      </c>
      <c r="FI48" s="2">
        <f t="shared" si="38"/>
        <v>3.9320653194643227E-4</v>
      </c>
      <c r="FJ48" s="2">
        <f t="shared" si="38"/>
        <v>4.6290139429577484E-4</v>
      </c>
      <c r="FK48" s="2">
        <f t="shared" si="38"/>
        <v>4.5286621209230581E-4</v>
      </c>
      <c r="FL48" s="2">
        <f t="shared" si="38"/>
        <v>4.1714882482385526E-4</v>
      </c>
      <c r="FM48" s="2">
        <f t="shared" si="38"/>
        <v>3.7062260298528223E-4</v>
      </c>
      <c r="FN48" s="2">
        <f t="shared" si="38"/>
        <v>3.9266377436280632E-4</v>
      </c>
      <c r="FO48" s="2">
        <f t="shared" si="38"/>
        <v>4.3239055243839348E-4</v>
      </c>
      <c r="FP48" s="2">
        <f t="shared" si="38"/>
        <v>4.2566625685926416E-4</v>
      </c>
      <c r="FQ48" s="2">
        <f t="shared" si="38"/>
        <v>4.4154477732155986E-4</v>
      </c>
      <c r="FR48" s="2">
        <f t="shared" si="38"/>
        <v>4.0855405864716269E-4</v>
      </c>
      <c r="FS48" s="2">
        <f t="shared" si="38"/>
        <v>7.3556361581209257E-4</v>
      </c>
      <c r="FT48" s="2">
        <f t="shared" si="38"/>
        <v>1.3723019223627832E-3</v>
      </c>
      <c r="FU48" s="2">
        <f t="shared" si="38"/>
        <v>2.542735405486793E-3</v>
      </c>
      <c r="FW48" s="2">
        <f t="shared" si="28"/>
        <v>1.2299706469649956E-12</v>
      </c>
      <c r="FX48" s="2">
        <f t="shared" si="28"/>
        <v>2.1827202193723037E-12</v>
      </c>
      <c r="FY48" s="2">
        <f t="shared" si="28"/>
        <v>2.6748624688060893E-12</v>
      </c>
      <c r="FZ48" s="2">
        <f t="shared" si="28"/>
        <v>3.2373611301447234E-12</v>
      </c>
      <c r="GA48" s="2">
        <f t="shared" si="28"/>
        <v>2.8871373124117948E-12</v>
      </c>
      <c r="GB48" s="2">
        <f t="shared" si="28"/>
        <v>2.6232716920219817E-12</v>
      </c>
      <c r="GC48" s="2">
        <f t="shared" si="28"/>
        <v>2.2408149980475554E-12</v>
      </c>
      <c r="GD48" s="2">
        <f t="shared" si="28"/>
        <v>3.9310855433182243E-12</v>
      </c>
      <c r="GE48" s="2">
        <f t="shared" si="28"/>
        <v>4.3323830997635818E-12</v>
      </c>
      <c r="GF48" s="2">
        <f t="shared" si="28"/>
        <v>4.0914133062848897E-12</v>
      </c>
      <c r="GG48" s="2">
        <f t="shared" si="28"/>
        <v>3.3617903921085206E-12</v>
      </c>
      <c r="GH48" s="2">
        <f t="shared" si="28"/>
        <v>2.4188611423677732E-12</v>
      </c>
      <c r="GI48" s="2">
        <f t="shared" si="28"/>
        <v>2.0857800904398168E-11</v>
      </c>
      <c r="GJ48" s="2">
        <f t="shared" si="28"/>
        <v>1.2841252423780247E-10</v>
      </c>
      <c r="GK48" s="2">
        <f t="shared" si="28"/>
        <v>6.5530818783902682E-10</v>
      </c>
      <c r="GM48" s="107">
        <f t="shared" si="29"/>
        <v>1.0220690156855033E-5</v>
      </c>
      <c r="GN48" s="107">
        <f t="shared" si="29"/>
        <v>3.321939668524638E-6</v>
      </c>
      <c r="GO48" s="107">
        <f t="shared" si="29"/>
        <v>3.0719500076994798E-6</v>
      </c>
      <c r="GP48" s="107">
        <f t="shared" si="29"/>
        <v>5.9741848019449063E-7</v>
      </c>
      <c r="GQ48" s="107">
        <f t="shared" si="29"/>
        <v>4.852857151988071E-7</v>
      </c>
      <c r="GR48" s="107">
        <f t="shared" si="29"/>
        <v>4.0801171848218552E-7</v>
      </c>
      <c r="GS48" s="107">
        <f t="shared" si="29"/>
        <v>2.1472453148510186E-7</v>
      </c>
      <c r="GT48" s="107">
        <f t="shared" si="29"/>
        <v>2.1905595291097831E-7</v>
      </c>
      <c r="GU48" s="107">
        <f t="shared" si="29"/>
        <v>1.2024869010404836E-7</v>
      </c>
      <c r="GV48" s="107">
        <f t="shared" si="29"/>
        <v>4.6809572896254769E-8</v>
      </c>
      <c r="GW48" s="107">
        <f t="shared" si="29"/>
        <v>4.5948677266803106E-8</v>
      </c>
      <c r="GX48" s="107">
        <f t="shared" si="29"/>
        <v>2.4398389728760696E-7</v>
      </c>
      <c r="GY48" s="107">
        <f t="shared" si="29"/>
        <v>2.7875368171218773E-7</v>
      </c>
      <c r="GZ48" s="107">
        <f t="shared" si="29"/>
        <v>2.5974753881357985E-7</v>
      </c>
      <c r="HA48" s="107">
        <f t="shared" si="29"/>
        <v>7.0584164670413597E-9</v>
      </c>
      <c r="HC48" s="107">
        <f t="shared" si="33"/>
        <v>3.5489616593632051E-15</v>
      </c>
      <c r="HD48" s="107">
        <f t="shared" si="33"/>
        <v>1.6533320044581356E-16</v>
      </c>
      <c r="HE48" s="107">
        <f t="shared" si="33"/>
        <v>7.703806866466775E-17</v>
      </c>
      <c r="HF48" s="107">
        <f t="shared" si="33"/>
        <v>3.6448769593200023E-19</v>
      </c>
      <c r="HG48" s="107">
        <f t="shared" si="33"/>
        <v>2.047439025603992E-19</v>
      </c>
      <c r="HH48" s="107">
        <f t="shared" si="33"/>
        <v>1.4522017688248534E-19</v>
      </c>
      <c r="HI48" s="107">
        <f t="shared" si="33"/>
        <v>3.7786494073930663E-20</v>
      </c>
      <c r="HJ48" s="107">
        <f t="shared" si="33"/>
        <v>8.1628079060832258E-20</v>
      </c>
      <c r="HK48" s="107">
        <f t="shared" si="33"/>
        <v>1.1242047707257657E-20</v>
      </c>
      <c r="HL48" s="107">
        <f t="shared" si="33"/>
        <v>4.938331685858485E-22</v>
      </c>
      <c r="HM48" s="107">
        <f t="shared" si="33"/>
        <v>2.445989259344801E-22</v>
      </c>
      <c r="HN48" s="107">
        <f t="shared" si="33"/>
        <v>2.5558348044490052E-20</v>
      </c>
      <c r="HO48" s="107">
        <f t="shared" si="33"/>
        <v>3.8289399836894096E-20</v>
      </c>
      <c r="HP48" s="107">
        <f t="shared" si="33"/>
        <v>2.183519883253964E-20</v>
      </c>
      <c r="HQ48" s="107">
        <f t="shared" si="33"/>
        <v>8.855152909196297E-25</v>
      </c>
      <c r="HS48" s="107">
        <f t="shared" si="30"/>
        <v>3.9663833501917496E-56</v>
      </c>
      <c r="HT48" s="107">
        <f t="shared" si="30"/>
        <v>1.3955475677608549E-60</v>
      </c>
      <c r="HU48" s="107">
        <f t="shared" si="30"/>
        <v>1.7698638288555352E-62</v>
      </c>
      <c r="HV48" s="107">
        <f t="shared" si="30"/>
        <v>1.5380353722480786E-72</v>
      </c>
      <c r="HW48" s="107">
        <f t="shared" si="30"/>
        <v>1.0915874741887356E-73</v>
      </c>
      <c r="HX48" s="107">
        <f t="shared" si="30"/>
        <v>6.9760130959906502E-74</v>
      </c>
      <c r="HY48" s="107">
        <f t="shared" si="30"/>
        <v>7.2583445770582833E-76</v>
      </c>
      <c r="HZ48" s="107">
        <f t="shared" si="30"/>
        <v>7.0567359254543534E-74</v>
      </c>
      <c r="IA48" s="107">
        <f t="shared" si="30"/>
        <v>7.5239662491178324E-78</v>
      </c>
      <c r="IB48" s="107">
        <f t="shared" si="30"/>
        <v>3.8725606736075682E-83</v>
      </c>
      <c r="IC48" s="107">
        <f t="shared" si="30"/>
        <v>4.8781642694791133E-85</v>
      </c>
      <c r="ID48" s="107">
        <f t="shared" si="30"/>
        <v>7.2923770293558724E-77</v>
      </c>
      <c r="IE48" s="107">
        <f t="shared" si="30"/>
        <v>9.608623130582001E-76</v>
      </c>
      <c r="IF48" s="107">
        <f t="shared" si="30"/>
        <v>1.2017060223514804E-77</v>
      </c>
      <c r="IG48" s="107">
        <f t="shared" si="30"/>
        <v>7.349316303621828E-52</v>
      </c>
      <c r="II48" s="107">
        <f t="shared" si="31"/>
        <v>4.1456464157658338E-121</v>
      </c>
      <c r="IJ48" s="107">
        <f t="shared" si="31"/>
        <v>1.1394132072323738E-129</v>
      </c>
      <c r="IK48" s="107">
        <f t="shared" si="31"/>
        <v>2.924749210868406E-134</v>
      </c>
      <c r="IL48" s="107">
        <f t="shared" si="31"/>
        <v>1.2111438777824231E-157</v>
      </c>
      <c r="IM48" s="107">
        <f t="shared" si="31"/>
        <v>1.305438623039842E-160</v>
      </c>
      <c r="IN48" s="107">
        <f t="shared" si="31"/>
        <v>1.817305930918746E-160</v>
      </c>
      <c r="IO48" s="107">
        <f t="shared" si="31"/>
        <v>4.2753645976815557E-165</v>
      </c>
      <c r="IP48" s="107">
        <f t="shared" si="31"/>
        <v>2.0333715907435673E-160</v>
      </c>
      <c r="IQ48" s="107">
        <f t="shared" si="31"/>
        <v>3.8135261914813319E-170</v>
      </c>
      <c r="IR48" s="107">
        <f t="shared" si="31"/>
        <v>3.6233587350688498E-181</v>
      </c>
      <c r="IS48" s="107">
        <f t="shared" si="31"/>
        <v>8.2427536635632173E-186</v>
      </c>
      <c r="IT48" s="107">
        <f t="shared" si="31"/>
        <v>1.0195915675960166E-166</v>
      </c>
      <c r="IU48" s="107">
        <f t="shared" si="31"/>
        <v>2.5567827944371194E-163</v>
      </c>
      <c r="IV48" s="107">
        <f t="shared" si="31"/>
        <v>1.1515157888299123E-168</v>
      </c>
      <c r="IW48" s="107">
        <f t="shared" si="31"/>
        <v>3.3024423723142022E-167</v>
      </c>
      <c r="IY48" s="107">
        <f t="shared" si="32"/>
        <v>1.0220690160403994E-5</v>
      </c>
      <c r="IZ48" s="107">
        <f t="shared" si="32"/>
        <v>3.3219396686899712E-6</v>
      </c>
      <c r="JA48" s="107">
        <f t="shared" si="32"/>
        <v>3.0719500077765179E-6</v>
      </c>
      <c r="JB48" s="107">
        <f t="shared" si="32"/>
        <v>5.9741848019485506E-7</v>
      </c>
      <c r="JC48" s="107">
        <f t="shared" si="32"/>
        <v>4.8528571519901187E-7</v>
      </c>
      <c r="JD48" s="107">
        <f t="shared" si="32"/>
        <v>4.0801171848233073E-7</v>
      </c>
      <c r="JE48" s="107">
        <f t="shared" si="32"/>
        <v>2.1472453148513966E-7</v>
      </c>
      <c r="JF48" s="107">
        <f t="shared" si="32"/>
        <v>2.1905595291105994E-7</v>
      </c>
      <c r="JG48" s="107">
        <f t="shared" si="32"/>
        <v>1.2024869010405961E-7</v>
      </c>
      <c r="JH48" s="107">
        <f t="shared" si="32"/>
        <v>4.6809572896255265E-8</v>
      </c>
      <c r="JI48" s="107">
        <f t="shared" si="32"/>
        <v>4.5948677266803351E-8</v>
      </c>
      <c r="JJ48" s="107">
        <f t="shared" si="32"/>
        <v>2.4398389728763253E-7</v>
      </c>
      <c r="JK48" s="107">
        <f t="shared" si="32"/>
        <v>2.78753681712226E-7</v>
      </c>
      <c r="JL48" s="107">
        <f t="shared" si="32"/>
        <v>2.5974753881360166E-7</v>
      </c>
      <c r="JM48" s="107">
        <f t="shared" si="32"/>
        <v>7.0584164670413606E-9</v>
      </c>
    </row>
    <row r="49" spans="2:273" x14ac:dyDescent="0.25">
      <c r="B49" s="2">
        <v>21</v>
      </c>
      <c r="C49" s="37">
        <v>64.903000000000006</v>
      </c>
      <c r="D49" s="37">
        <v>67.387</v>
      </c>
      <c r="E49" s="37">
        <v>66.822999999999993</v>
      </c>
      <c r="F49" s="37">
        <v>63.582999999999998</v>
      </c>
      <c r="G49" s="37">
        <v>66.983000000000004</v>
      </c>
      <c r="H49" s="37">
        <v>72.316999999999993</v>
      </c>
      <c r="I49" s="37">
        <v>68.917000000000002</v>
      </c>
      <c r="J49" s="37">
        <v>66.95</v>
      </c>
      <c r="K49" s="37">
        <v>63.866999999999997</v>
      </c>
      <c r="L49" s="37">
        <v>62.5</v>
      </c>
      <c r="M49" s="37">
        <v>61.732999999999997</v>
      </c>
      <c r="N49" s="37">
        <v>67.917000000000002</v>
      </c>
      <c r="O49" s="37">
        <v>75.05</v>
      </c>
      <c r="P49" s="37">
        <v>64.983000000000004</v>
      </c>
      <c r="Q49" s="37">
        <v>65.367000000000004</v>
      </c>
      <c r="S49" s="4">
        <f>AY49 + (C$3 * _xlfn.NORM.DIST($B49, C$7, ABS(C$11), FALSE) * _xlfn.NORM.DIST(($B49 - C$7)*C$15, 0, ABS(C$11), TRUE) * 2)
               + (C$4 * _xlfn.NORM.DIST($B49, C$8, ABS(C$12), FALSE) * _xlfn.NORM.DIST(($B49 - C$8)*C$16, 0, ABS(C$12), TRUE) * 2)
               + (C$5 * _xlfn.NORM.DIST($B49, C$9, ABS(C$13), FALSE) * _xlfn.NORM.DIST(($B49 - C$9)*C$17, 0, ABS(C$13), TRUE) * 2)
               + (C$6 * _xlfn.NORM.DIST($B49, C$10, ABS(C$14), FALSE) * _xlfn.NORM.DIST(($B49 - C$10)*C$18, 0, ABS(C$14), TRUE) * 2)</f>
        <v>64.591096338836323</v>
      </c>
      <c r="T49" s="4">
        <f>AZ49 + (D$3 * _xlfn.NORM.DIST($B49, D$7, ABS(D$11), FALSE) * _xlfn.NORM.DIST(($B49 - D$7)*D$15, 0, ABS(D$11), TRUE) * 2)
               + (D$4 * _xlfn.NORM.DIST($B49, D$8, ABS(D$12), FALSE) * _xlfn.NORM.DIST(($B49 - D$8)*D$16, 0, ABS(D$12), TRUE) * 2)
               + (D$5 * _xlfn.NORM.DIST($B49, D$9, ABS(D$13), FALSE) * _xlfn.NORM.DIST(($B49 - D$9)*D$17, 0, ABS(D$13), TRUE) * 2)
               + (D$6 * _xlfn.NORM.DIST($B49, D$10, ABS(D$14), FALSE) * _xlfn.NORM.DIST(($B49 - D$10)*D$18, 0, ABS(D$14), TRUE) * 2)</f>
        <v>66.729590245012062</v>
      </c>
      <c r="U49" s="4">
        <f>BA49 + (E$3 * _xlfn.NORM.DIST($B49, E$7, ABS(E$11), FALSE) * _xlfn.NORM.DIST(($B49 - E$7)*E$15, 0, ABS(E$11), TRUE) * 2)
               + (E$4 * _xlfn.NORM.DIST($B49, E$8, ABS(E$12), FALSE) * _xlfn.NORM.DIST(($B49 - E$8)*E$16, 0, ABS(E$12), TRUE) * 2)
               + (E$5 * _xlfn.NORM.DIST($B49, E$9, ABS(E$13), FALSE) * _xlfn.NORM.DIST(($B49 - E$9)*E$17, 0, ABS(E$13), TRUE) * 2)
               + (E$6 * _xlfn.NORM.DIST($B49, E$10, ABS(E$14), FALSE) * _xlfn.NORM.DIST(($B49 - E$10)*E$18, 0, ABS(E$14), TRUE) * 2)</f>
        <v>67.554637003963649</v>
      </c>
      <c r="V49" s="4">
        <f>BB49 + (F$3 * _xlfn.NORM.DIST($B49, F$7, ABS(F$11), FALSE) * _xlfn.NORM.DIST(($B49 - F$7)*F$15, 0, ABS(F$11), TRUE) * 2)
               + (F$4 * _xlfn.NORM.DIST($B49, F$8, ABS(F$12), FALSE) * _xlfn.NORM.DIST(($B49 - F$8)*F$16, 0, ABS(F$12), TRUE) * 2)
               + (F$5 * _xlfn.NORM.DIST($B49, F$9, ABS(F$13), FALSE) * _xlfn.NORM.DIST(($B49 - F$9)*F$17, 0, ABS(F$13), TRUE) * 2)
               + (F$6 * _xlfn.NORM.DIST($B49, F$10, ABS(F$14), FALSE) * _xlfn.NORM.DIST(($B49 - F$10)*F$18, 0, ABS(F$14), TRUE) * 2)</f>
        <v>64.340915214112528</v>
      </c>
      <c r="W49" s="4">
        <f>BC49 + (G$3 * _xlfn.NORM.DIST($B49, G$7, ABS(G$11), FALSE) * _xlfn.NORM.DIST(($B49 - G$7)*G$15, 0, ABS(G$11), TRUE) * 2)
               + (G$4 * _xlfn.NORM.DIST($B49, G$8, ABS(G$12), FALSE) * _xlfn.NORM.DIST(($B49 - G$8)*G$16, 0, ABS(G$12), TRUE) * 2)
               + (G$5 * _xlfn.NORM.DIST($B49, G$9, ABS(G$13), FALSE) * _xlfn.NORM.DIST(($B49 - G$9)*G$17, 0, ABS(G$13), TRUE) * 2)
               + (G$6 * _xlfn.NORM.DIST($B49, G$10, ABS(G$14), FALSE) * _xlfn.NORM.DIST(($B49 - G$10)*G$18, 0, ABS(G$14), TRUE) * 2)</f>
        <v>68.227047520168426</v>
      </c>
      <c r="X49" s="4">
        <f>BD49 + (H$3 * _xlfn.NORM.DIST($B49, H$7, ABS(H$11), FALSE) * _xlfn.NORM.DIST(($B49 - H$7)*H$15, 0, ABS(H$11), TRUE) * 2)
               + (H$4 * _xlfn.NORM.DIST($B49, H$8, ABS(H$12), FALSE) * _xlfn.NORM.DIST(($B49 - H$8)*H$16, 0, ABS(H$12), TRUE) * 2)
               + (H$5 * _xlfn.NORM.DIST($B49, H$9, ABS(H$13), FALSE) * _xlfn.NORM.DIST(($B49 - H$9)*H$17, 0, ABS(H$13), TRUE) * 2)
               + (H$6 * _xlfn.NORM.DIST($B49, H$10, ABS(H$14), FALSE) * _xlfn.NORM.DIST(($B49 - H$10)*H$18, 0, ABS(H$14), TRUE) * 2)</f>
        <v>72.819659322645222</v>
      </c>
      <c r="Y49" s="4">
        <f>BE49 + (I$3 * _xlfn.NORM.DIST($B49, I$7, ABS(I$11), FALSE) * _xlfn.NORM.DIST(($B49 - I$7)*I$15, 0, ABS(I$11), TRUE) * 2)
               + (I$4 * _xlfn.NORM.DIST($B49, I$8, ABS(I$12), FALSE) * _xlfn.NORM.DIST(($B49 - I$8)*I$16, 0, ABS(I$12), TRUE) * 2)
               + (I$5 * _xlfn.NORM.DIST($B49, I$9, ABS(I$13), FALSE) * _xlfn.NORM.DIST(($B49 - I$9)*I$17, 0, ABS(I$13), TRUE) * 2)
               + (I$6 * _xlfn.NORM.DIST($B49, I$10, ABS(I$14), FALSE) * _xlfn.NORM.DIST(($B49 - I$10)*I$18, 0, ABS(I$14), TRUE) * 2)</f>
        <v>69.456567702315525</v>
      </c>
      <c r="Z49" s="4">
        <f>BF49 + (J$3 * _xlfn.NORM.DIST($B49, J$7, ABS(J$11), FALSE) * _xlfn.NORM.DIST(($B49 - J$7)*J$15, 0, ABS(J$11), TRUE) * 2)
               + (J$4 * _xlfn.NORM.DIST($B49, J$8, ABS(J$12), FALSE) * _xlfn.NORM.DIST(($B49 - J$8)*J$16, 0, ABS(J$12), TRUE) * 2)
               + (J$5 * _xlfn.NORM.DIST($B49, J$9, ABS(J$13), FALSE) * _xlfn.NORM.DIST(($B49 - J$9)*J$17, 0, ABS(J$13), TRUE) * 2)
               + (J$6 * _xlfn.NORM.DIST($B49, J$10, ABS(J$14), FALSE) * _xlfn.NORM.DIST(($B49 - J$10)*J$18, 0, ABS(J$14), TRUE) * 2)</f>
        <v>68.065207035823008</v>
      </c>
      <c r="AA49" s="4">
        <f>BG49 + (K$3 * _xlfn.NORM.DIST($B49, K$7, ABS(K$11), FALSE) * _xlfn.NORM.DIST(($B49 - K$7)*K$15, 0, ABS(K$11), TRUE) * 2)
               + (K$4 * _xlfn.NORM.DIST($B49, K$8, ABS(K$12), FALSE) * _xlfn.NORM.DIST(($B49 - K$8)*K$16, 0, ABS(K$12), TRUE) * 2)
               + (K$5 * _xlfn.NORM.DIST($B49, K$9, ABS(K$13), FALSE) * _xlfn.NORM.DIST(($B49 - K$9)*K$17, 0, ABS(K$13), TRUE) * 2)
               + (K$6 * _xlfn.NORM.DIST($B49, K$10, ABS(K$14), FALSE) * _xlfn.NORM.DIST(($B49 - K$10)*K$18, 0, ABS(K$14), TRUE) * 2)</f>
        <v>64.262547324095337</v>
      </c>
      <c r="AB49" s="4">
        <f>BH49 + (L$3 * _xlfn.NORM.DIST($B49, L$7, ABS(L$11), FALSE) * _xlfn.NORM.DIST(($B49 - L$7)*L$15, 0, ABS(L$11), TRUE) * 2)
               + (L$4 * _xlfn.NORM.DIST($B49, L$8, ABS(L$12), FALSE) * _xlfn.NORM.DIST(($B49 - L$8)*L$16, 0, ABS(L$12), TRUE) * 2)
               + (L$5 * _xlfn.NORM.DIST($B49, L$9, ABS(L$13), FALSE) * _xlfn.NORM.DIST(($B49 - L$9)*L$17, 0, ABS(L$13), TRUE) * 2)
               + (L$6 * _xlfn.NORM.DIST($B49, L$10, ABS(L$14), FALSE) * _xlfn.NORM.DIST(($B49 - L$10)*L$18, 0, ABS(L$14), TRUE) * 2)</f>
        <v>62.595608020703757</v>
      </c>
      <c r="AC49" s="4">
        <f>BI49 + (M$3 * _xlfn.NORM.DIST($B49, M$7, ABS(M$11), FALSE) * _xlfn.NORM.DIST(($B49 - M$7)*M$15, 0, ABS(M$11), TRUE) * 2)
               + (M$4 * _xlfn.NORM.DIST($B49, M$8, ABS(M$12), FALSE) * _xlfn.NORM.DIST(($B49 - M$8)*M$16, 0, ABS(M$12), TRUE) * 2)
               + (M$5 * _xlfn.NORM.DIST($B49, M$9, ABS(M$13), FALSE) * _xlfn.NORM.DIST(($B49 - M$9)*M$17, 0, ABS(M$13), TRUE) * 2)
               + (M$6 * _xlfn.NORM.DIST($B49, M$10, ABS(M$14), FALSE) * _xlfn.NORM.DIST(($B49 - M$10)*M$18, 0, ABS(M$14), TRUE) * 2)</f>
        <v>62.814547810511691</v>
      </c>
      <c r="AD49" s="4">
        <f>BJ49 + (N$3 * _xlfn.NORM.DIST($B49, N$7, ABS(N$11), FALSE) * _xlfn.NORM.DIST(($B49 - N$7)*N$15, 0, ABS(N$11), TRUE) * 2)
               + (N$4 * _xlfn.NORM.DIST($B49, N$8, ABS(N$12), FALSE) * _xlfn.NORM.DIST(($B49 - N$8)*N$16, 0, ABS(N$12), TRUE) * 2)
               + (N$5 * _xlfn.NORM.DIST($B49, N$9, ABS(N$13), FALSE) * _xlfn.NORM.DIST(($B49 - N$9)*N$17, 0, ABS(N$13), TRUE) * 2)
               + (N$6 * _xlfn.NORM.DIST($B49, N$10, ABS(N$14), FALSE) * _xlfn.NORM.DIST(($B49 - N$10)*N$18, 0, ABS(N$14), TRUE) * 2)</f>
        <v>66.013165028197292</v>
      </c>
      <c r="AE49" s="4">
        <f>BK49 + (O$3 * _xlfn.NORM.DIST($B49, O$7, ABS(O$11), FALSE) * _xlfn.NORM.DIST(($B49 - O$7)*O$15, 0, ABS(O$11), TRUE) * 2)
               + (O$4 * _xlfn.NORM.DIST($B49, O$8, ABS(O$12), FALSE) * _xlfn.NORM.DIST(($B49 - O$8)*O$16, 0, ABS(O$12), TRUE) * 2)
               + (O$5 * _xlfn.NORM.DIST($B49, O$9, ABS(O$13), FALSE) * _xlfn.NORM.DIST(($B49 - O$9)*O$17, 0, ABS(O$13), TRUE) * 2)
               + (O$6 * _xlfn.NORM.DIST($B49, O$10, ABS(O$14), FALSE) * _xlfn.NORM.DIST(($B49 - O$10)*O$18, 0, ABS(O$14), TRUE) * 2)</f>
        <v>74.70964445102166</v>
      </c>
      <c r="AF49" s="4">
        <f t="shared" si="8"/>
        <v>66.614733916361089</v>
      </c>
      <c r="AG49" s="4">
        <f t="shared" si="8"/>
        <v>64.469521786110136</v>
      </c>
      <c r="AI49" s="4">
        <f>IF(OR($B49 &lt; C$231, $B49 &gt; C$234), 0, C49-S49)</f>
        <v>0.31190366116368295</v>
      </c>
      <c r="AJ49" s="4">
        <f>IF(OR($B49 &lt; D$231, $B49 &gt; D$234), 0, D49-T49)</f>
        <v>0.6574097549879383</v>
      </c>
      <c r="AK49" s="4">
        <f>IF(OR($B49 &lt; E$231, $B49 &gt; E$234), 0, E49-U49)</f>
        <v>-0.73163700396365527</v>
      </c>
      <c r="AL49" s="4">
        <f>IF(OR($B49 &lt; F$231, $B49 &gt; F$234), 0, F49-V49)</f>
        <v>-0.75791521411252916</v>
      </c>
      <c r="AM49" s="4">
        <f>IF(OR($B49 &lt; G$231, $B49 &gt; G$234), 0, G49-W49)</f>
        <v>-1.2440475201684222</v>
      </c>
      <c r="AN49" s="4">
        <f>IF(OR($B49 &lt; H$231, $B49 &gt; H$234), 0, H49-X49)</f>
        <v>-0.50265932264522917</v>
      </c>
      <c r="AO49" s="4">
        <f>IF(OR($B49 &lt; I$231, $B49 &gt; I$234), 0, I49-Y49)</f>
        <v>-0.53956770231552298</v>
      </c>
      <c r="AP49" s="4">
        <f>IF(OR($B49 &lt; J$231, $B49 &gt; J$234), 0, J49-Z49)</f>
        <v>-1.1152070358230048</v>
      </c>
      <c r="AQ49" s="4">
        <f>IF(OR($B49 &lt; K$231, $B49 &gt; K$234), 0, K49-AA49)</f>
        <v>-0.39554732409533955</v>
      </c>
      <c r="AR49" s="4">
        <f>IF(OR($B49 &lt; L$231, $B49 &gt; L$234), 0, L49-AB49)</f>
        <v>-9.560802070375729E-2</v>
      </c>
      <c r="AS49" s="4">
        <f>IF(OR($B49 &lt; M$231, $B49 &gt; M$234), 0, M49-AC49)</f>
        <v>-1.0815478105116938</v>
      </c>
      <c r="AT49" s="4">
        <f>IF(OR($B49 &lt; N$231, $B49 &gt; N$234), 0, N49-AD49)</f>
        <v>1.9038349718027092</v>
      </c>
      <c r="AU49" s="4">
        <f>IF(OR($B49 &lt; O$231, $B49 &gt; O$234), 0, O49-AE49)</f>
        <v>0.3403555489783372</v>
      </c>
      <c r="AV49" s="4">
        <f t="shared" si="34"/>
        <v>-1.6317339163610853</v>
      </c>
      <c r="AW49" s="4">
        <f t="shared" si="34"/>
        <v>0.89747821388986893</v>
      </c>
      <c r="AY49" s="2">
        <f t="shared" si="24"/>
        <v>64.567554030902386</v>
      </c>
      <c r="AZ49" s="2">
        <f t="shared" si="24"/>
        <v>66.721400839375278</v>
      </c>
      <c r="BA49" s="2">
        <f t="shared" si="24"/>
        <v>67.546778041520881</v>
      </c>
      <c r="BB49" s="2">
        <f t="shared" si="24"/>
        <v>64.339107536719339</v>
      </c>
      <c r="BC49" s="2">
        <f t="shared" si="24"/>
        <v>68.225582258614565</v>
      </c>
      <c r="BD49" s="2">
        <f t="shared" si="24"/>
        <v>72.8184613189581</v>
      </c>
      <c r="BE49" s="2">
        <f t="shared" si="24"/>
        <v>69.455890532086201</v>
      </c>
      <c r="BF49" s="2">
        <f t="shared" si="24"/>
        <v>68.064486977634658</v>
      </c>
      <c r="BG49" s="2">
        <f t="shared" si="24"/>
        <v>64.262125030524942</v>
      </c>
      <c r="BH49" s="2">
        <f t="shared" si="24"/>
        <v>62.595426264629175</v>
      </c>
      <c r="BI49" s="2">
        <f t="shared" si="24"/>
        <v>62.814368132581059</v>
      </c>
      <c r="BJ49" s="2">
        <f t="shared" si="24"/>
        <v>66.012331076577553</v>
      </c>
      <c r="BK49" s="2">
        <f t="shared" si="24"/>
        <v>74.7087906391519</v>
      </c>
      <c r="BL49" s="2">
        <f t="shared" si="24"/>
        <v>66.61396388589894</v>
      </c>
      <c r="BM49" s="2">
        <f t="shared" si="24"/>
        <v>64.469497403956382</v>
      </c>
      <c r="BO49" s="2">
        <f t="shared" si="25"/>
        <v>64.903000000000006</v>
      </c>
      <c r="BP49" s="2">
        <f t="shared" si="25"/>
        <v>67.387</v>
      </c>
      <c r="BQ49" s="2">
        <f t="shared" si="25"/>
        <v>66.822999999999993</v>
      </c>
      <c r="BR49" s="2">
        <f t="shared" si="25"/>
        <v>63.582999999999998</v>
      </c>
      <c r="BS49" s="2">
        <f t="shared" si="25"/>
        <v>66.983000000000004</v>
      </c>
      <c r="BT49" s="2">
        <f t="shared" si="25"/>
        <v>72.316999999999993</v>
      </c>
      <c r="BU49" s="2">
        <f t="shared" si="25"/>
        <v>68.917000000000002</v>
      </c>
      <c r="BV49" s="2">
        <f t="shared" si="25"/>
        <v>66.95</v>
      </c>
      <c r="BW49" s="2">
        <f t="shared" si="25"/>
        <v>63.866999999999997</v>
      </c>
      <c r="BX49" s="2">
        <f t="shared" si="25"/>
        <v>62.5</v>
      </c>
      <c r="BY49" s="2">
        <f t="shared" si="25"/>
        <v>61.732999999999997</v>
      </c>
      <c r="BZ49" s="2">
        <f t="shared" si="25"/>
        <v>67.917000000000002</v>
      </c>
      <c r="CA49" s="2">
        <f t="shared" si="25"/>
        <v>75.05</v>
      </c>
      <c r="CB49" s="2">
        <f t="shared" si="25"/>
        <v>64.983000000000004</v>
      </c>
      <c r="CC49" s="2">
        <f t="shared" si="25"/>
        <v>65.367000000000004</v>
      </c>
      <c r="CE49" s="2" t="str">
        <f t="shared" si="26"/>
        <v/>
      </c>
      <c r="CF49" s="2" t="str">
        <f t="shared" si="26"/>
        <v/>
      </c>
      <c r="CG49" s="2" t="str">
        <f t="shared" si="26"/>
        <v/>
      </c>
      <c r="CH49" s="2" t="str">
        <f t="shared" si="26"/>
        <v/>
      </c>
      <c r="CI49" s="2" t="str">
        <f t="shared" si="26"/>
        <v/>
      </c>
      <c r="CJ49" s="2" t="str">
        <f t="shared" si="26"/>
        <v/>
      </c>
      <c r="CK49" s="2" t="str">
        <f t="shared" si="26"/>
        <v/>
      </c>
      <c r="CL49" s="2" t="str">
        <f t="shared" si="26"/>
        <v/>
      </c>
      <c r="CM49" s="2" t="str">
        <f t="shared" si="26"/>
        <v/>
      </c>
      <c r="CN49" s="2" t="str">
        <f t="shared" si="26"/>
        <v/>
      </c>
      <c r="CO49" s="2" t="str">
        <f t="shared" si="26"/>
        <v/>
      </c>
      <c r="CP49" s="2" t="str">
        <f t="shared" si="26"/>
        <v/>
      </c>
      <c r="CQ49" s="2" t="str">
        <f t="shared" si="26"/>
        <v/>
      </c>
      <c r="CR49" s="2" t="str">
        <f t="shared" si="26"/>
        <v/>
      </c>
      <c r="CS49" s="2" t="str">
        <f t="shared" si="26"/>
        <v/>
      </c>
      <c r="CU49" s="2" t="str">
        <f t="shared" si="27"/>
        <v/>
      </c>
      <c r="CV49" s="2" t="str">
        <f t="shared" si="27"/>
        <v/>
      </c>
      <c r="CW49" s="2" t="str">
        <f t="shared" si="27"/>
        <v/>
      </c>
      <c r="CX49" s="2" t="str">
        <f t="shared" si="27"/>
        <v/>
      </c>
      <c r="CY49" s="2" t="str">
        <f t="shared" si="27"/>
        <v/>
      </c>
      <c r="CZ49" s="2" t="str">
        <f t="shared" si="27"/>
        <v/>
      </c>
      <c r="DA49" s="2" t="str">
        <f t="shared" si="27"/>
        <v/>
      </c>
      <c r="DB49" s="2" t="str">
        <f t="shared" si="27"/>
        <v/>
      </c>
      <c r="DC49" s="2" t="str">
        <f t="shared" si="27"/>
        <v/>
      </c>
      <c r="DD49" s="2" t="str">
        <f t="shared" si="27"/>
        <v/>
      </c>
      <c r="DE49" s="2" t="str">
        <f t="shared" si="27"/>
        <v/>
      </c>
      <c r="DF49" s="2" t="str">
        <f t="shared" si="27"/>
        <v/>
      </c>
      <c r="DG49" s="2" t="str">
        <f t="shared" si="27"/>
        <v/>
      </c>
      <c r="DH49" s="2" t="str">
        <f t="shared" si="27"/>
        <v/>
      </c>
      <c r="DI49" s="2" t="str">
        <f t="shared" si="27"/>
        <v/>
      </c>
      <c r="DK49" s="2">
        <f t="shared" si="35"/>
        <v>64.570360483870971</v>
      </c>
      <c r="DL49" s="2">
        <f t="shared" si="35"/>
        <v>66.725891129032235</v>
      </c>
      <c r="DM49" s="2">
        <f t="shared" si="35"/>
        <v>67.549415322580657</v>
      </c>
      <c r="DN49" s="2">
        <f t="shared" si="35"/>
        <v>64.341793337789667</v>
      </c>
      <c r="DO49" s="2">
        <f t="shared" si="35"/>
        <v>68.226589259530783</v>
      </c>
      <c r="DP49" s="2">
        <f t="shared" si="35"/>
        <v>72.814191176470587</v>
      </c>
      <c r="DQ49" s="2">
        <f t="shared" si="35"/>
        <v>69.453541605571843</v>
      </c>
      <c r="DR49" s="2">
        <f t="shared" si="35"/>
        <v>68.063167705278588</v>
      </c>
      <c r="DS49" s="2">
        <f t="shared" si="35"/>
        <v>64.263611290322572</v>
      </c>
      <c r="DT49" s="2">
        <f t="shared" si="35"/>
        <v>62.596977085650735</v>
      </c>
      <c r="DU49" s="2">
        <f t="shared" si="35"/>
        <v>62.81569432703003</v>
      </c>
      <c r="DV49" s="2">
        <f t="shared" si="35"/>
        <v>66.012717375366563</v>
      </c>
      <c r="DW49" s="2">
        <f t="shared" si="35"/>
        <v>74.709819964349364</v>
      </c>
      <c r="DX49" s="2">
        <f t="shared" si="35"/>
        <v>66.613789215686296</v>
      </c>
      <c r="DY49" s="2">
        <f t="shared" si="35"/>
        <v>64.465423097974821</v>
      </c>
      <c r="EA49" s="2">
        <f t="shared" si="36"/>
        <v>57.642735886130545</v>
      </c>
      <c r="EB49" s="2">
        <f t="shared" si="36"/>
        <v>55.943144347178247</v>
      </c>
      <c r="EC49" s="2">
        <f t="shared" si="36"/>
        <v>62.221222839016647</v>
      </c>
      <c r="ED49" s="2">
        <f t="shared" si="36"/>
        <v>59.732467563962658</v>
      </c>
      <c r="EE49" s="2">
        <f t="shared" si="36"/>
        <v>66.460100536099688</v>
      </c>
      <c r="EF49" s="2">
        <f t="shared" si="36"/>
        <v>80.94620768236814</v>
      </c>
      <c r="EG49" s="2">
        <f t="shared" si="36"/>
        <v>74.488306597971629</v>
      </c>
      <c r="EH49" s="2">
        <f t="shared" si="36"/>
        <v>70.732224314407105</v>
      </c>
      <c r="EI49" s="2">
        <f t="shared" si="36"/>
        <v>61.532954304608559</v>
      </c>
      <c r="EJ49" s="2">
        <f t="shared" si="36"/>
        <v>59.702698594624096</v>
      </c>
      <c r="EK49" s="2">
        <f t="shared" si="36"/>
        <v>60.429630255882728</v>
      </c>
      <c r="EL49" s="2">
        <f t="shared" si="36"/>
        <v>65.261579335793357</v>
      </c>
      <c r="EM49" s="2">
        <f t="shared" si="36"/>
        <v>73.574553946482865</v>
      </c>
      <c r="EN49" s="2">
        <f t="shared" si="36"/>
        <v>66.718879410025608</v>
      </c>
      <c r="EO49" s="2">
        <f t="shared" si="36"/>
        <v>65.808322043340212</v>
      </c>
      <c r="EQ49" s="2">
        <f t="shared" si="37"/>
        <v>53.533714748121298</v>
      </c>
      <c r="ER49" s="2">
        <f t="shared" si="37"/>
        <v>58.502386694930941</v>
      </c>
      <c r="ES49" s="2">
        <f t="shared" si="37"/>
        <v>61.660775191416946</v>
      </c>
      <c r="ET49" s="2">
        <f t="shared" si="37"/>
        <v>59.965606630471669</v>
      </c>
      <c r="EU49" s="2">
        <f t="shared" si="37"/>
        <v>67.452227404609985</v>
      </c>
      <c r="EV49" s="2">
        <f t="shared" si="37"/>
        <v>71.518549223780084</v>
      </c>
      <c r="EW49" s="2">
        <f t="shared" si="37"/>
        <v>72.452762424281545</v>
      </c>
      <c r="EX49" s="2">
        <f t="shared" si="37"/>
        <v>66.619965539399814</v>
      </c>
      <c r="EY49" s="2">
        <f t="shared" si="37"/>
        <v>58.604885376331481</v>
      </c>
      <c r="EZ49" s="2">
        <f t="shared" si="37"/>
        <v>58.871595943522955</v>
      </c>
      <c r="FA49" s="2">
        <f t="shared" si="37"/>
        <v>59.634805002866138</v>
      </c>
      <c r="FB49" s="2">
        <f t="shared" si="37"/>
        <v>65.0892694712646</v>
      </c>
      <c r="FC49" s="2">
        <f t="shared" si="37"/>
        <v>72.383209677411102</v>
      </c>
      <c r="FD49" s="2">
        <f t="shared" si="37"/>
        <v>65.936458169061339</v>
      </c>
      <c r="FE49" s="2">
        <f t="shared" si="37"/>
        <v>65.755966242301383</v>
      </c>
      <c r="FG49" s="2">
        <f t="shared" si="38"/>
        <v>4.0511042748252423E-4</v>
      </c>
      <c r="FH49" s="2">
        <f t="shared" si="38"/>
        <v>4.1643282132424202E-4</v>
      </c>
      <c r="FI49" s="2">
        <f t="shared" si="38"/>
        <v>4.9496730195405889E-4</v>
      </c>
      <c r="FJ49" s="2">
        <f t="shared" si="38"/>
        <v>5.82688489178032E-4</v>
      </c>
      <c r="FK49" s="2">
        <f t="shared" si="38"/>
        <v>5.7005793836704206E-4</v>
      </c>
      <c r="FL49" s="2">
        <f t="shared" si="38"/>
        <v>5.2510253951908246E-4</v>
      </c>
      <c r="FM49" s="2">
        <f t="shared" si="38"/>
        <v>4.6654144208243029E-4</v>
      </c>
      <c r="FN49" s="2">
        <f t="shared" si="38"/>
        <v>4.9428414965571404E-4</v>
      </c>
      <c r="FO49" s="2">
        <f t="shared" si="38"/>
        <v>5.4428651765217953E-4</v>
      </c>
      <c r="FP49" s="2">
        <f t="shared" si="38"/>
        <v>5.358230115357455E-4</v>
      </c>
      <c r="FQ49" s="2">
        <f t="shared" si="38"/>
        <v>5.558083966177885E-4</v>
      </c>
      <c r="FR49" s="2">
        <f t="shared" si="38"/>
        <v>5.1428468290304124E-4</v>
      </c>
      <c r="FS49" s="2">
        <f t="shared" si="38"/>
        <v>9.0668191473999762E-4</v>
      </c>
      <c r="FT49" s="2">
        <f t="shared" si="38"/>
        <v>1.6620992610697203E-3</v>
      </c>
      <c r="FU49" s="2">
        <f t="shared" si="38"/>
        <v>3.0339632304919235E-3</v>
      </c>
      <c r="FW49" s="2">
        <f t="shared" si="28"/>
        <v>1.5484413032246507E-12</v>
      </c>
      <c r="FX49" s="2">
        <f t="shared" si="28"/>
        <v>2.7478819510031771E-12</v>
      </c>
      <c r="FY49" s="2">
        <f t="shared" si="28"/>
        <v>3.3674523350321332E-12</v>
      </c>
      <c r="FZ49" s="2">
        <f t="shared" si="28"/>
        <v>4.075596193890471E-12</v>
      </c>
      <c r="GA49" s="2">
        <f t="shared" si="28"/>
        <v>3.6346905299316048E-12</v>
      </c>
      <c r="GB49" s="2">
        <f t="shared" si="28"/>
        <v>3.3025033951245087E-12</v>
      </c>
      <c r="GC49" s="2">
        <f t="shared" si="28"/>
        <v>2.821018944169925E-12</v>
      </c>
      <c r="GD49" s="2">
        <f t="shared" si="28"/>
        <v>4.94894348641495E-12</v>
      </c>
      <c r="GE49" s="2">
        <f t="shared" si="28"/>
        <v>5.4541471779138343E-12</v>
      </c>
      <c r="GF49" s="2">
        <f t="shared" si="28"/>
        <v>5.1507841814293784E-12</v>
      </c>
      <c r="GG49" s="2">
        <f t="shared" si="28"/>
        <v>4.232243353747207E-12</v>
      </c>
      <c r="GH49" s="2">
        <f t="shared" si="28"/>
        <v>3.0451657597263491E-12</v>
      </c>
      <c r="GI49" s="2">
        <f t="shared" si="28"/>
        <v>2.5714471836794242E-11</v>
      </c>
      <c r="GJ49" s="2">
        <f t="shared" si="28"/>
        <v>1.5557532482418553E-10</v>
      </c>
      <c r="GK49" s="2">
        <f t="shared" si="28"/>
        <v>7.822916076671132E-10</v>
      </c>
      <c r="GM49" s="107">
        <f t="shared" si="29"/>
        <v>1.8183611352703886E-5</v>
      </c>
      <c r="GN49" s="107">
        <f t="shared" si="29"/>
        <v>6.2949212251767824E-6</v>
      </c>
      <c r="GO49" s="107">
        <f t="shared" si="29"/>
        <v>5.9284341387400322E-6</v>
      </c>
      <c r="GP49" s="107">
        <f t="shared" si="29"/>
        <v>1.2832400020615972E-6</v>
      </c>
      <c r="GQ49" s="107">
        <f t="shared" si="29"/>
        <v>1.0525325113916089E-6</v>
      </c>
      <c r="GR49" s="107">
        <f t="shared" si="29"/>
        <v>8.8645257236385953E-7</v>
      </c>
      <c r="GS49" s="107">
        <f t="shared" si="29"/>
        <v>4.7795428404049579E-7</v>
      </c>
      <c r="GT49" s="107">
        <f t="shared" si="29"/>
        <v>4.89890455046463E-7</v>
      </c>
      <c r="GU49" s="107">
        <f t="shared" si="29"/>
        <v>2.8099348104682542E-7</v>
      </c>
      <c r="GV49" s="107">
        <f t="shared" si="29"/>
        <v>1.1520119747886453E-7</v>
      </c>
      <c r="GW49" s="107">
        <f t="shared" si="29"/>
        <v>1.1367994643986641E-7</v>
      </c>
      <c r="GX49" s="107">
        <f t="shared" si="29"/>
        <v>5.4453106435678517E-7</v>
      </c>
      <c r="GY49" s="107">
        <f t="shared" si="29"/>
        <v>6.0941414164433393E-7</v>
      </c>
      <c r="GZ49" s="107">
        <f t="shared" si="29"/>
        <v>5.7163610017942258E-7</v>
      </c>
      <c r="HA49" s="107">
        <f t="shared" si="29"/>
        <v>1.9338424737262335E-8</v>
      </c>
      <c r="HC49" s="107">
        <f t="shared" si="33"/>
        <v>1.0876992141287212E-14</v>
      </c>
      <c r="HD49" s="107">
        <f t="shared" si="33"/>
        <v>5.7072947333468781E-16</v>
      </c>
      <c r="HE49" s="107">
        <f t="shared" si="33"/>
        <v>2.7821542763693269E-16</v>
      </c>
      <c r="HF49" s="107">
        <f t="shared" si="33"/>
        <v>1.6384446879879589E-18</v>
      </c>
      <c r="HG49" s="107">
        <f t="shared" si="33"/>
        <v>9.3728037347471949E-19</v>
      </c>
      <c r="HH49" s="107">
        <f t="shared" si="33"/>
        <v>6.6487929816720471E-19</v>
      </c>
      <c r="HI49" s="107">
        <f t="shared" si="33"/>
        <v>1.7957110538199931E-19</v>
      </c>
      <c r="HJ49" s="107">
        <f t="shared" si="33"/>
        <v>3.8647143003586143E-19</v>
      </c>
      <c r="HK49" s="107">
        <f t="shared" si="33"/>
        <v>5.8209022937850801E-20</v>
      </c>
      <c r="HL49" s="107">
        <f t="shared" si="33"/>
        <v>2.846707186607241E-21</v>
      </c>
      <c r="HM49" s="107">
        <f t="shared" si="33"/>
        <v>1.441695010110491E-21</v>
      </c>
      <c r="HN49" s="107">
        <f t="shared" si="33"/>
        <v>1.2381070940378846E-19</v>
      </c>
      <c r="HO49" s="107">
        <f t="shared" si="33"/>
        <v>1.7806464611368395E-19</v>
      </c>
      <c r="HP49" s="107">
        <f t="shared" si="33"/>
        <v>1.0351965909090043E-19</v>
      </c>
      <c r="HQ49" s="107">
        <f t="shared" si="33"/>
        <v>6.1787812294552753E-24</v>
      </c>
      <c r="HS49" s="107">
        <f t="shared" si="30"/>
        <v>6.0159204357866054E-55</v>
      </c>
      <c r="HT49" s="107">
        <f t="shared" si="30"/>
        <v>2.7742689289990626E-59</v>
      </c>
      <c r="HU49" s="107">
        <f t="shared" si="30"/>
        <v>3.9871475809090048E-61</v>
      </c>
      <c r="HV49" s="107">
        <f t="shared" si="30"/>
        <v>6.0536030576360022E-71</v>
      </c>
      <c r="HW49" s="107">
        <f t="shared" si="30"/>
        <v>4.5105751626511144E-72</v>
      </c>
      <c r="HX49" s="107">
        <f t="shared" si="30"/>
        <v>2.8540121470091128E-72</v>
      </c>
      <c r="HY49" s="107">
        <f t="shared" si="30"/>
        <v>3.2255069625788017E-74</v>
      </c>
      <c r="HZ49" s="107">
        <f t="shared" si="30"/>
        <v>3.0537202120774727E-72</v>
      </c>
      <c r="IA49" s="107">
        <f t="shared" si="30"/>
        <v>4.1127922631676993E-76</v>
      </c>
      <c r="IB49" s="107">
        <f t="shared" si="30"/>
        <v>2.7466185229542488E-81</v>
      </c>
      <c r="IC49" s="107">
        <f t="shared" si="30"/>
        <v>3.7199547749542659E-83</v>
      </c>
      <c r="ID49" s="107">
        <f t="shared" si="30"/>
        <v>3.4247420992712096E-75</v>
      </c>
      <c r="IE49" s="107">
        <f t="shared" si="30"/>
        <v>4.0398882218557954E-74</v>
      </c>
      <c r="IF49" s="107">
        <f t="shared" si="30"/>
        <v>5.4230275563178414E-76</v>
      </c>
      <c r="IG49" s="107">
        <f t="shared" si="30"/>
        <v>8.7518388195348871E-51</v>
      </c>
      <c r="II49" s="107">
        <f t="shared" si="31"/>
        <v>4.0711952590850961E-119</v>
      </c>
      <c r="IJ49" s="107">
        <f t="shared" si="31"/>
        <v>1.7263507272208107E-127</v>
      </c>
      <c r="IK49" s="107">
        <f t="shared" si="31"/>
        <v>5.5203037233109103E-132</v>
      </c>
      <c r="IL49" s="107">
        <f t="shared" si="31"/>
        <v>6.0263813689872821E-155</v>
      </c>
      <c r="IM49" s="107">
        <f t="shared" si="31"/>
        <v>7.1151591285739902E-158</v>
      </c>
      <c r="IN49" s="107">
        <f t="shared" si="31"/>
        <v>9.6293419449786048E-158</v>
      </c>
      <c r="IO49" s="107">
        <f t="shared" si="31"/>
        <v>2.619514718395943E-162</v>
      </c>
      <c r="IP49" s="107">
        <f t="shared" si="31"/>
        <v>1.1838824152301425E-157</v>
      </c>
      <c r="IQ49" s="107">
        <f t="shared" si="31"/>
        <v>3.364072802012294E-167</v>
      </c>
      <c r="IR49" s="107">
        <f t="shared" si="31"/>
        <v>4.906071544025098E-178</v>
      </c>
      <c r="IS49" s="107">
        <f t="shared" si="31"/>
        <v>1.27350403000368E-182</v>
      </c>
      <c r="IT49" s="107">
        <f t="shared" si="31"/>
        <v>6.7824307459438417E-164</v>
      </c>
      <c r="IU49" s="107">
        <f t="shared" si="31"/>
        <v>1.3849342084627217E-160</v>
      </c>
      <c r="IV49" s="107">
        <f t="shared" si="31"/>
        <v>7.1923919880669221E-166</v>
      </c>
      <c r="IW49" s="107">
        <f t="shared" si="31"/>
        <v>1.8796506668859237E-164</v>
      </c>
      <c r="IY49" s="107">
        <f t="shared" si="32"/>
        <v>1.8183611363580876E-5</v>
      </c>
      <c r="IZ49" s="107">
        <f t="shared" si="32"/>
        <v>6.2949212257475115E-6</v>
      </c>
      <c r="JA49" s="107">
        <f t="shared" si="32"/>
        <v>5.9284341390182478E-6</v>
      </c>
      <c r="JB49" s="107">
        <f t="shared" si="32"/>
        <v>1.2832400020632356E-6</v>
      </c>
      <c r="JC49" s="107">
        <f t="shared" si="32"/>
        <v>1.0525325113925462E-6</v>
      </c>
      <c r="JD49" s="107">
        <f t="shared" si="32"/>
        <v>8.8645257236452445E-7</v>
      </c>
      <c r="JE49" s="107">
        <f t="shared" si="32"/>
        <v>4.7795428404067536E-7</v>
      </c>
      <c r="JF49" s="107">
        <f t="shared" si="32"/>
        <v>4.8989045504684946E-7</v>
      </c>
      <c r="JG49" s="107">
        <f t="shared" si="32"/>
        <v>2.8099348104688365E-7</v>
      </c>
      <c r="JH49" s="107">
        <f t="shared" si="32"/>
        <v>1.1520119747886738E-7</v>
      </c>
      <c r="JI49" s="107">
        <f t="shared" si="32"/>
        <v>1.1367994643986785E-7</v>
      </c>
      <c r="JJ49" s="107">
        <f t="shared" si="32"/>
        <v>5.4453106435690894E-7</v>
      </c>
      <c r="JK49" s="107">
        <f t="shared" si="32"/>
        <v>6.0941414164451202E-7</v>
      </c>
      <c r="JL49" s="107">
        <f t="shared" si="32"/>
        <v>5.7163610017952613E-7</v>
      </c>
      <c r="JM49" s="107">
        <f t="shared" si="32"/>
        <v>1.9338424737262341E-8</v>
      </c>
    </row>
    <row r="50" spans="2:273" x14ac:dyDescent="0.25">
      <c r="B50" s="2">
        <v>22</v>
      </c>
      <c r="C50" s="37">
        <v>63.677</v>
      </c>
      <c r="D50" s="37">
        <v>67.161000000000001</v>
      </c>
      <c r="E50" s="37">
        <v>66.709999999999994</v>
      </c>
      <c r="F50" s="37">
        <v>63.133000000000003</v>
      </c>
      <c r="G50" s="37">
        <v>68.216999999999999</v>
      </c>
      <c r="H50" s="37">
        <v>72.667000000000002</v>
      </c>
      <c r="I50" s="37">
        <v>69.417000000000002</v>
      </c>
      <c r="J50" s="37">
        <v>66.650000000000006</v>
      </c>
      <c r="K50" s="37">
        <v>63.683</v>
      </c>
      <c r="L50" s="37">
        <v>61.832999999999998</v>
      </c>
      <c r="M50" s="37">
        <v>62.732999999999997</v>
      </c>
      <c r="N50" s="37">
        <v>65.566999999999993</v>
      </c>
      <c r="O50" s="37">
        <v>74.400000000000006</v>
      </c>
      <c r="P50" s="37">
        <v>66.150000000000006</v>
      </c>
      <c r="Q50" s="37">
        <v>65.2</v>
      </c>
      <c r="S50" s="4">
        <f>AY50 + (C$3 * _xlfn.NORM.DIST($B50, C$7, ABS(C$11), FALSE) * _xlfn.NORM.DIST(($B50 - C$7)*C$15, 0, ABS(C$11), TRUE) * 2)
               + (C$4 * _xlfn.NORM.DIST($B50, C$8, ABS(C$12), FALSE) * _xlfn.NORM.DIST(($B50 - C$8)*C$16, 0, ABS(C$12), TRUE) * 2)
               + (C$5 * _xlfn.NORM.DIST($B50, C$9, ABS(C$13), FALSE) * _xlfn.NORM.DIST(($B50 - C$9)*C$17, 0, ABS(C$13), TRUE) * 2)
               + (C$6 * _xlfn.NORM.DIST($B50, C$10, ABS(C$14), FALSE) * _xlfn.NORM.DIST(($B50 - C$10)*C$18, 0, ABS(C$14), TRUE) * 2)</f>
        <v>64.649060492071143</v>
      </c>
      <c r="T50" s="4">
        <f>AZ50 + (D$3 * _xlfn.NORM.DIST($B50, D$7, ABS(D$11), FALSE) * _xlfn.NORM.DIST(($B50 - D$7)*D$15, 0, ABS(D$11), TRUE) * 2)
               + (D$4 * _xlfn.NORM.DIST($B50, D$8, ABS(D$12), FALSE) * _xlfn.NORM.DIST(($B50 - D$8)*D$16, 0, ABS(D$12), TRUE) * 2)
               + (D$5 * _xlfn.NORM.DIST($B50, D$9, ABS(D$13), FALSE) * _xlfn.NORM.DIST(($B50 - D$9)*D$17, 0, ABS(D$13), TRUE) * 2)
               + (D$6 * _xlfn.NORM.DIST($B50, D$10, ABS(D$14), FALSE) * _xlfn.NORM.DIST(($B50 - D$10)*D$18, 0, ABS(D$14), TRUE) * 2)</f>
        <v>66.823726333183032</v>
      </c>
      <c r="U50" s="4">
        <f>BA50 + (E$3 * _xlfn.NORM.DIST($B50, E$7, ABS(E$11), FALSE) * _xlfn.NORM.DIST(($B50 - E$7)*E$15, 0, ABS(E$11), TRUE) * 2)
               + (E$4 * _xlfn.NORM.DIST($B50, E$8, ABS(E$12), FALSE) * _xlfn.NORM.DIST(($B50 - E$8)*E$16, 0, ABS(E$12), TRUE) * 2)
               + (E$5 * _xlfn.NORM.DIST($B50, E$9, ABS(E$13), FALSE) * _xlfn.NORM.DIST(($B50 - E$9)*E$17, 0, ABS(E$13), TRUE) * 2)
               + (E$6 * _xlfn.NORM.DIST($B50, E$10, ABS(E$14), FALSE) * _xlfn.NORM.DIST(($B50 - E$10)*E$18, 0, ABS(E$14), TRUE) * 2)</f>
        <v>67.686622683738221</v>
      </c>
      <c r="V50" s="4">
        <f>BB50 + (F$3 * _xlfn.NORM.DIST($B50, F$7, ABS(F$11), FALSE) * _xlfn.NORM.DIST(($B50 - F$7)*F$15, 0, ABS(F$11), TRUE) * 2)
               + (F$4 * _xlfn.NORM.DIST($B50, F$8, ABS(F$12), FALSE) * _xlfn.NORM.DIST(($B50 - F$8)*F$16, 0, ABS(F$12), TRUE) * 2)
               + (F$5 * _xlfn.NORM.DIST($B50, F$9, ABS(F$13), FALSE) * _xlfn.NORM.DIST(($B50 - F$9)*F$17, 0, ABS(F$13), TRUE) * 2)
               + (F$6 * _xlfn.NORM.DIST($B50, F$10, ABS(F$14), FALSE) * _xlfn.NORM.DIST(($B50 - F$10)*F$18, 0, ABS(F$14), TRUE) * 2)</f>
        <v>64.443848125382658</v>
      </c>
      <c r="W50" s="4">
        <f>BC50 + (G$3 * _xlfn.NORM.DIST($B50, G$7, ABS(G$11), FALSE) * _xlfn.NORM.DIST(($B50 - G$7)*G$15, 0, ABS(G$11), TRUE) * 2)
               + (G$4 * _xlfn.NORM.DIST($B50, G$8, ABS(G$12), FALSE) * _xlfn.NORM.DIST(($B50 - G$8)*G$16, 0, ABS(G$12), TRUE) * 2)
               + (G$5 * _xlfn.NORM.DIST($B50, G$9, ABS(G$13), FALSE) * _xlfn.NORM.DIST(($B50 - G$9)*G$17, 0, ABS(G$13), TRUE) * 2)
               + (G$6 * _xlfn.NORM.DIST($B50, G$10, ABS(G$14), FALSE) * _xlfn.NORM.DIST(($B50 - G$10)*G$18, 0, ABS(G$14), TRUE) * 2)</f>
        <v>68.431694838814053</v>
      </c>
      <c r="X50" s="4">
        <f>BD50 + (H$3 * _xlfn.NORM.DIST($B50, H$7, ABS(H$11), FALSE) * _xlfn.NORM.DIST(($B50 - H$7)*H$15, 0, ABS(H$11), TRUE) * 2)
               + (H$4 * _xlfn.NORM.DIST($B50, H$8, ABS(H$12), FALSE) * _xlfn.NORM.DIST(($B50 - H$8)*H$16, 0, ABS(H$12), TRUE) * 2)
               + (H$5 * _xlfn.NORM.DIST($B50, H$9, ABS(H$13), FALSE) * _xlfn.NORM.DIST(($B50 - H$9)*H$17, 0, ABS(H$13), TRUE) * 2)
               + (H$6 * _xlfn.NORM.DIST($B50, H$10, ABS(H$14), FALSE) * _xlfn.NORM.DIST(($B50 - H$10)*H$18, 0, ABS(H$14), TRUE) * 2)</f>
        <v>72.960017829978284</v>
      </c>
      <c r="Y50" s="4">
        <f>BE50 + (I$3 * _xlfn.NORM.DIST($B50, I$7, ABS(I$11), FALSE) * _xlfn.NORM.DIST(($B50 - I$7)*I$15, 0, ABS(I$11), TRUE) * 2)
               + (I$4 * _xlfn.NORM.DIST($B50, I$8, ABS(I$12), FALSE) * _xlfn.NORM.DIST(($B50 - I$8)*I$16, 0, ABS(I$12), TRUE) * 2)
               + (I$5 * _xlfn.NORM.DIST($B50, I$9, ABS(I$13), FALSE) * _xlfn.NORM.DIST(($B50 - I$9)*I$17, 0, ABS(I$13), TRUE) * 2)
               + (I$6 * _xlfn.NORM.DIST($B50, I$10, ABS(I$14), FALSE) * _xlfn.NORM.DIST(($B50 - I$10)*I$18, 0, ABS(I$14), TRUE) * 2)</f>
        <v>69.620941373689391</v>
      </c>
      <c r="Z50" s="4">
        <f>BF50 + (J$3 * _xlfn.NORM.DIST($B50, J$7, ABS(J$11), FALSE) * _xlfn.NORM.DIST(($B50 - J$7)*J$15, 0, ABS(J$11), TRUE) * 2)
               + (J$4 * _xlfn.NORM.DIST($B50, J$8, ABS(J$12), FALSE) * _xlfn.NORM.DIST(($B50 - J$8)*J$16, 0, ABS(J$12), TRUE) * 2)
               + (J$5 * _xlfn.NORM.DIST($B50, J$9, ABS(J$13), FALSE) * _xlfn.NORM.DIST(($B50 - J$9)*J$17, 0, ABS(J$13), TRUE) * 2)
               + (J$6 * _xlfn.NORM.DIST($B50, J$10, ABS(J$14), FALSE) * _xlfn.NORM.DIST(($B50 - J$10)*J$18, 0, ABS(J$14), TRUE) * 2)</f>
        <v>68.252322784455828</v>
      </c>
      <c r="AA50" s="4">
        <f>BG50 + (K$3 * _xlfn.NORM.DIST($B50, K$7, ABS(K$11), FALSE) * _xlfn.NORM.DIST(($B50 - K$7)*K$15, 0, ABS(K$11), TRUE) * 2)
               + (K$4 * _xlfn.NORM.DIST($B50, K$8, ABS(K$12), FALSE) * _xlfn.NORM.DIST(($B50 - K$8)*K$16, 0, ABS(K$12), TRUE) * 2)
               + (K$5 * _xlfn.NORM.DIST($B50, K$9, ABS(K$13), FALSE) * _xlfn.NORM.DIST(($B50 - K$9)*K$17, 0, ABS(K$13), TRUE) * 2)
               + (K$6 * _xlfn.NORM.DIST($B50, K$10, ABS(K$14), FALSE) * _xlfn.NORM.DIST(($B50 - K$10)*K$18, 0, ABS(K$14), TRUE) * 2)</f>
        <v>64.327238753070787</v>
      </c>
      <c r="AB50" s="4">
        <f>BH50 + (L$3 * _xlfn.NORM.DIST($B50, L$7, ABS(L$11), FALSE) * _xlfn.NORM.DIST(($B50 - L$7)*L$15, 0, ABS(L$11), TRUE) * 2)
               + (L$4 * _xlfn.NORM.DIST($B50, L$8, ABS(L$12), FALSE) * _xlfn.NORM.DIST(($B50 - L$8)*L$16, 0, ABS(L$12), TRUE) * 2)
               + (L$5 * _xlfn.NORM.DIST($B50, L$9, ABS(L$13), FALSE) * _xlfn.NORM.DIST(($B50 - L$9)*L$17, 0, ABS(L$13), TRUE) * 2)
               + (L$6 * _xlfn.NORM.DIST($B50, L$10, ABS(L$14), FALSE) * _xlfn.NORM.DIST(($B50 - L$10)*L$18, 0, ABS(L$14), TRUE) * 2)</f>
        <v>62.665949445603793</v>
      </c>
      <c r="AC50" s="4">
        <f>BI50 + (M$3 * _xlfn.NORM.DIST($B50, M$7, ABS(M$11), FALSE) * _xlfn.NORM.DIST(($B50 - M$7)*M$15, 0, ABS(M$11), TRUE) * 2)
               + (M$4 * _xlfn.NORM.DIST($B50, M$8, ABS(M$12), FALSE) * _xlfn.NORM.DIST(($B50 - M$8)*M$16, 0, ABS(M$12), TRUE) * 2)
               + (M$5 * _xlfn.NORM.DIST($B50, M$9, ABS(M$13), FALSE) * _xlfn.NORM.DIST(($B50 - M$9)*M$17, 0, ABS(M$13), TRUE) * 2)
               + (M$6 * _xlfn.NORM.DIST($B50, M$10, ABS(M$14), FALSE) * _xlfn.NORM.DIST(($B50 - M$10)*M$18, 0, ABS(M$14), TRUE) * 2)</f>
        <v>62.935442999515175</v>
      </c>
      <c r="AD50" s="4">
        <f>BJ50 + (N$3 * _xlfn.NORM.DIST($B50, N$7, ABS(N$11), FALSE) * _xlfn.NORM.DIST(($B50 - N$7)*N$15, 0, ABS(N$11), TRUE) * 2)
               + (N$4 * _xlfn.NORM.DIST($B50, N$8, ABS(N$12), FALSE) * _xlfn.NORM.DIST(($B50 - N$8)*N$16, 0, ABS(N$12), TRUE) * 2)
               + (N$5 * _xlfn.NORM.DIST($B50, N$9, ABS(N$13), FALSE) * _xlfn.NORM.DIST(($B50 - N$9)*N$17, 0, ABS(N$13), TRUE) * 2)
               + (N$6 * _xlfn.NORM.DIST($B50, N$10, ABS(N$14), FALSE) * _xlfn.NORM.DIST(($B50 - N$10)*N$18, 0, ABS(N$14), TRUE) * 2)</f>
        <v>66.127272997151991</v>
      </c>
      <c r="AE50" s="4">
        <f>BK50 + (O$3 * _xlfn.NORM.DIST($B50, O$7, ABS(O$11), FALSE) * _xlfn.NORM.DIST(($B50 - O$7)*O$15, 0, ABS(O$11), TRUE) * 2)
               + (O$4 * _xlfn.NORM.DIST($B50, O$8, ABS(O$12), FALSE) * _xlfn.NORM.DIST(($B50 - O$8)*O$16, 0, ABS(O$12), TRUE) * 2)
               + (O$5 * _xlfn.NORM.DIST($B50, O$9, ABS(O$13), FALSE) * _xlfn.NORM.DIST(($B50 - O$9)*O$17, 0, ABS(O$13), TRUE) * 2)
               + (O$6 * _xlfn.NORM.DIST($B50, O$10, ABS(O$14), FALSE) * _xlfn.NORM.DIST(($B50 - O$10)*O$18, 0, ABS(O$14), TRUE) * 2)</f>
        <v>74.849143002602545</v>
      </c>
      <c r="AF50" s="4">
        <f t="shared" si="8"/>
        <v>66.647559795930221</v>
      </c>
      <c r="AG50" s="4">
        <f t="shared" si="8"/>
        <v>64.458037721267644</v>
      </c>
      <c r="AI50" s="4">
        <f>IF(OR($B50 &lt; C$231, $B50 &gt; C$234), 0, C50-S50)</f>
        <v>-0.97206049207114376</v>
      </c>
      <c r="AJ50" s="4">
        <f>IF(OR($B50 &lt; D$231, $B50 &gt; D$234), 0, D50-T50)</f>
        <v>0.33727366681696935</v>
      </c>
      <c r="AK50" s="4">
        <f>IF(OR($B50 &lt; E$231, $B50 &gt; E$234), 0, E50-U50)</f>
        <v>-0.97662268373822769</v>
      </c>
      <c r="AL50" s="4">
        <f>IF(OR($B50 &lt; F$231, $B50 &gt; F$234), 0, F50-V50)</f>
        <v>-1.3108481253826554</v>
      </c>
      <c r="AM50" s="4">
        <f>IF(OR($B50 &lt; G$231, $B50 &gt; G$234), 0, G50-W50)</f>
        <v>-0.21469483881405438</v>
      </c>
      <c r="AN50" s="4">
        <f>IF(OR($B50 &lt; H$231, $B50 &gt; H$234), 0, H50-X50)</f>
        <v>-0.29301782997828241</v>
      </c>
      <c r="AO50" s="4">
        <f>IF(OR($B50 &lt; I$231, $B50 &gt; I$234), 0, I50-Y50)</f>
        <v>-0.20394137368938914</v>
      </c>
      <c r="AP50" s="4">
        <f>IF(OR($B50 &lt; J$231, $B50 &gt; J$234), 0, J50-Z50)</f>
        <v>-1.6023227844558221</v>
      </c>
      <c r="AQ50" s="4">
        <f>IF(OR($B50 &lt; K$231, $B50 &gt; K$234), 0, K50-AA50)</f>
        <v>-0.6442387530707876</v>
      </c>
      <c r="AR50" s="4">
        <f>IF(OR($B50 &lt; L$231, $B50 &gt; L$234), 0, L50-AB50)</f>
        <v>-0.83294944560379491</v>
      </c>
      <c r="AS50" s="4">
        <f>IF(OR($B50 &lt; M$231, $B50 &gt; M$234), 0, M50-AC50)</f>
        <v>-0.20244299951517775</v>
      </c>
      <c r="AT50" s="4">
        <f>IF(OR($B50 &lt; N$231, $B50 &gt; N$234), 0, N50-AD50)</f>
        <v>-0.56027299715199774</v>
      </c>
      <c r="AU50" s="4">
        <f>IF(OR($B50 &lt; O$231, $B50 &gt; O$234), 0, O50-AE50)</f>
        <v>-0.44914300260253981</v>
      </c>
      <c r="AV50" s="4">
        <f t="shared" si="34"/>
        <v>-0.49755979593021493</v>
      </c>
      <c r="AW50" s="4">
        <f t="shared" si="34"/>
        <v>0.74196227873235898</v>
      </c>
      <c r="AY50" s="2">
        <f t="shared" si="24"/>
        <v>64.608920828039459</v>
      </c>
      <c r="AZ50" s="2">
        <f t="shared" si="24"/>
        <v>66.808886574922099</v>
      </c>
      <c r="BA50" s="2">
        <f t="shared" si="24"/>
        <v>67.672141677180051</v>
      </c>
      <c r="BB50" s="2">
        <f t="shared" si="24"/>
        <v>64.440157420295705</v>
      </c>
      <c r="BC50" s="2">
        <f t="shared" si="24"/>
        <v>68.428674642395507</v>
      </c>
      <c r="BD50" s="2">
        <f t="shared" si="24"/>
        <v>72.957543121889756</v>
      </c>
      <c r="BE50" s="2">
        <f t="shared" si="24"/>
        <v>69.619508301005752</v>
      </c>
      <c r="BF50" s="2">
        <f t="shared" si="24"/>
        <v>68.250792556303907</v>
      </c>
      <c r="BG50" s="2">
        <f t="shared" si="24"/>
        <v>64.326302927525077</v>
      </c>
      <c r="BH50" s="2">
        <f t="shared" si="24"/>
        <v>62.665525898140373</v>
      </c>
      <c r="BI50" s="2">
        <f t="shared" si="24"/>
        <v>62.935022259226294</v>
      </c>
      <c r="BJ50" s="2">
        <f t="shared" si="24"/>
        <v>66.125504653963759</v>
      </c>
      <c r="BK50" s="2">
        <f t="shared" si="24"/>
        <v>74.847366928288579</v>
      </c>
      <c r="BL50" s="2">
        <f t="shared" si="24"/>
        <v>66.645947966236534</v>
      </c>
      <c r="BM50" s="2">
        <f t="shared" si="24"/>
        <v>64.457974682491738</v>
      </c>
      <c r="BO50" s="2">
        <f t="shared" si="25"/>
        <v>63.677</v>
      </c>
      <c r="BP50" s="2">
        <f t="shared" si="25"/>
        <v>67.161000000000001</v>
      </c>
      <c r="BQ50" s="2">
        <f t="shared" si="25"/>
        <v>66.709999999999994</v>
      </c>
      <c r="BR50" s="2">
        <f t="shared" si="25"/>
        <v>63.133000000000003</v>
      </c>
      <c r="BS50" s="2">
        <f t="shared" si="25"/>
        <v>68.216999999999999</v>
      </c>
      <c r="BT50" s="2">
        <f t="shared" si="25"/>
        <v>72.667000000000002</v>
      </c>
      <c r="BU50" s="2">
        <f t="shared" si="25"/>
        <v>69.417000000000002</v>
      </c>
      <c r="BV50" s="2">
        <f t="shared" si="25"/>
        <v>66.650000000000006</v>
      </c>
      <c r="BW50" s="2">
        <f t="shared" si="25"/>
        <v>63.683</v>
      </c>
      <c r="BX50" s="2">
        <f t="shared" si="25"/>
        <v>61.832999999999998</v>
      </c>
      <c r="BY50" s="2">
        <f t="shared" si="25"/>
        <v>62.732999999999997</v>
      </c>
      <c r="BZ50" s="2">
        <f t="shared" si="25"/>
        <v>65.566999999999993</v>
      </c>
      <c r="CA50" s="2">
        <f t="shared" si="25"/>
        <v>74.400000000000006</v>
      </c>
      <c r="CB50" s="2">
        <f t="shared" si="25"/>
        <v>66.150000000000006</v>
      </c>
      <c r="CC50" s="2">
        <f t="shared" si="25"/>
        <v>65.2</v>
      </c>
      <c r="CE50" s="2" t="str">
        <f t="shared" si="26"/>
        <v/>
      </c>
      <c r="CF50" s="2" t="str">
        <f t="shared" si="26"/>
        <v/>
      </c>
      <c r="CG50" s="2" t="str">
        <f t="shared" si="26"/>
        <v/>
      </c>
      <c r="CH50" s="2" t="str">
        <f t="shared" si="26"/>
        <v/>
      </c>
      <c r="CI50" s="2" t="str">
        <f t="shared" si="26"/>
        <v/>
      </c>
      <c r="CJ50" s="2" t="str">
        <f t="shared" si="26"/>
        <v/>
      </c>
      <c r="CK50" s="2" t="str">
        <f t="shared" si="26"/>
        <v/>
      </c>
      <c r="CL50" s="2" t="str">
        <f t="shared" si="26"/>
        <v/>
      </c>
      <c r="CM50" s="2" t="str">
        <f t="shared" si="26"/>
        <v/>
      </c>
      <c r="CN50" s="2" t="str">
        <f t="shared" si="26"/>
        <v/>
      </c>
      <c r="CO50" s="2" t="str">
        <f t="shared" si="26"/>
        <v/>
      </c>
      <c r="CP50" s="2" t="str">
        <f t="shared" si="26"/>
        <v/>
      </c>
      <c r="CQ50" s="2" t="str">
        <f t="shared" si="26"/>
        <v/>
      </c>
      <c r="CR50" s="2" t="str">
        <f t="shared" si="26"/>
        <v/>
      </c>
      <c r="CS50" s="2" t="str">
        <f t="shared" si="26"/>
        <v/>
      </c>
      <c r="CU50" s="2" t="str">
        <f t="shared" si="27"/>
        <v/>
      </c>
      <c r="CV50" s="2" t="str">
        <f t="shared" si="27"/>
        <v/>
      </c>
      <c r="CW50" s="2" t="str">
        <f t="shared" si="27"/>
        <v/>
      </c>
      <c r="CX50" s="2" t="str">
        <f t="shared" si="27"/>
        <v/>
      </c>
      <c r="CY50" s="2" t="str">
        <f t="shared" si="27"/>
        <v/>
      </c>
      <c r="CZ50" s="2" t="str">
        <f t="shared" si="27"/>
        <v/>
      </c>
      <c r="DA50" s="2" t="str">
        <f t="shared" si="27"/>
        <v/>
      </c>
      <c r="DB50" s="2" t="str">
        <f t="shared" si="27"/>
        <v/>
      </c>
      <c r="DC50" s="2" t="str">
        <f t="shared" si="27"/>
        <v/>
      </c>
      <c r="DD50" s="2" t="str">
        <f t="shared" si="27"/>
        <v/>
      </c>
      <c r="DE50" s="2" t="str">
        <f t="shared" si="27"/>
        <v/>
      </c>
      <c r="DF50" s="2" t="str">
        <f t="shared" si="27"/>
        <v/>
      </c>
      <c r="DG50" s="2" t="str">
        <f t="shared" si="27"/>
        <v/>
      </c>
      <c r="DH50" s="2" t="str">
        <f t="shared" si="27"/>
        <v/>
      </c>
      <c r="DI50" s="2" t="str">
        <f t="shared" si="27"/>
        <v/>
      </c>
      <c r="DK50" s="2">
        <f t="shared" si="35"/>
        <v>64.612517338709694</v>
      </c>
      <c r="DL50" s="2">
        <f t="shared" si="35"/>
        <v>66.814604288856287</v>
      </c>
      <c r="DM50" s="2">
        <f t="shared" si="35"/>
        <v>67.675610153958957</v>
      </c>
      <c r="DN50" s="2">
        <f t="shared" si="35"/>
        <v>64.44369139928699</v>
      </c>
      <c r="DO50" s="2">
        <f t="shared" si="35"/>
        <v>68.430185483870972</v>
      </c>
      <c r="DP50" s="2">
        <f t="shared" si="35"/>
        <v>72.952466243315513</v>
      </c>
      <c r="DQ50" s="2">
        <f t="shared" si="35"/>
        <v>69.616767778592362</v>
      </c>
      <c r="DR50" s="2">
        <f t="shared" si="35"/>
        <v>68.249385263929611</v>
      </c>
      <c r="DS50" s="2">
        <f t="shared" si="35"/>
        <v>64.328341935483863</v>
      </c>
      <c r="DT50" s="2">
        <f t="shared" si="35"/>
        <v>62.667628476084545</v>
      </c>
      <c r="DU50" s="2">
        <f t="shared" si="35"/>
        <v>62.936890545050055</v>
      </c>
      <c r="DV50" s="2">
        <f t="shared" si="35"/>
        <v>66.126181268328452</v>
      </c>
      <c r="DW50" s="2">
        <f t="shared" si="35"/>
        <v>74.849009803921547</v>
      </c>
      <c r="DX50" s="2">
        <f t="shared" si="35"/>
        <v>66.646153186274532</v>
      </c>
      <c r="DY50" s="2">
        <f t="shared" si="35"/>
        <v>64.453648330596593</v>
      </c>
      <c r="EA50" s="2">
        <f t="shared" si="36"/>
        <v>57.559848653311604</v>
      </c>
      <c r="EB50" s="2">
        <f t="shared" si="36"/>
        <v>55.90712749115292</v>
      </c>
      <c r="EC50" s="2">
        <f t="shared" si="36"/>
        <v>62.108652260111022</v>
      </c>
      <c r="ED50" s="2">
        <f t="shared" si="36"/>
        <v>59.625400206135566</v>
      </c>
      <c r="EE50" s="2">
        <f t="shared" si="36"/>
        <v>66.324643041147382</v>
      </c>
      <c r="EF50" s="2">
        <f t="shared" si="36"/>
        <v>80.633359058694538</v>
      </c>
      <c r="EG50" s="2">
        <f t="shared" si="36"/>
        <v>74.283314210123223</v>
      </c>
      <c r="EH50" s="2">
        <f t="shared" si="36"/>
        <v>70.511232329084592</v>
      </c>
      <c r="EI50" s="2">
        <f t="shared" si="36"/>
        <v>61.352207528957528</v>
      </c>
      <c r="EJ50" s="2">
        <f t="shared" si="36"/>
        <v>59.550239527902846</v>
      </c>
      <c r="EK50" s="2">
        <f t="shared" si="36"/>
        <v>60.266463546354636</v>
      </c>
      <c r="EL50" s="2">
        <f t="shared" si="36"/>
        <v>65.080990774907747</v>
      </c>
      <c r="EM50" s="2">
        <f t="shared" si="36"/>
        <v>73.378959107892967</v>
      </c>
      <c r="EN50" s="2">
        <f t="shared" si="36"/>
        <v>66.544204454372235</v>
      </c>
      <c r="EO50" s="2">
        <f t="shared" si="36"/>
        <v>65.648856925333789</v>
      </c>
      <c r="EQ50" s="2">
        <f t="shared" si="37"/>
        <v>53.502850235489859</v>
      </c>
      <c r="ER50" s="2">
        <f t="shared" si="37"/>
        <v>58.427060011815385</v>
      </c>
      <c r="ES50" s="2">
        <f t="shared" si="37"/>
        <v>61.554871517274776</v>
      </c>
      <c r="ET50" s="2">
        <f t="shared" si="37"/>
        <v>59.854207779646437</v>
      </c>
      <c r="EU50" s="2">
        <f t="shared" si="37"/>
        <v>67.302430331852122</v>
      </c>
      <c r="EV50" s="2">
        <f t="shared" si="37"/>
        <v>71.3332928110935</v>
      </c>
      <c r="EW50" s="2">
        <f t="shared" si="37"/>
        <v>72.273934803871086</v>
      </c>
      <c r="EX50" s="2">
        <f t="shared" si="37"/>
        <v>66.454902662824452</v>
      </c>
      <c r="EY50" s="2">
        <f t="shared" si="37"/>
        <v>58.464083355062748</v>
      </c>
      <c r="EZ50" s="2">
        <f t="shared" si="37"/>
        <v>58.730242082832298</v>
      </c>
      <c r="FA50" s="2">
        <f t="shared" si="37"/>
        <v>59.482396588751705</v>
      </c>
      <c r="FB50" s="2">
        <f t="shared" si="37"/>
        <v>64.910273774117812</v>
      </c>
      <c r="FC50" s="2">
        <f t="shared" si="37"/>
        <v>72.203688464973169</v>
      </c>
      <c r="FD50" s="2">
        <f t="shared" si="37"/>
        <v>65.771549320543073</v>
      </c>
      <c r="FE50" s="2">
        <f t="shared" si="37"/>
        <v>65.595870362296779</v>
      </c>
      <c r="FG50" s="2">
        <f t="shared" si="38"/>
        <v>5.0995032132554051E-4</v>
      </c>
      <c r="FH50" s="2">
        <f t="shared" si="38"/>
        <v>5.242013390400112E-4</v>
      </c>
      <c r="FI50" s="2">
        <f t="shared" si="38"/>
        <v>6.2304706496675599E-4</v>
      </c>
      <c r="FJ50" s="2">
        <f t="shared" si="38"/>
        <v>7.3345068838534316E-4</v>
      </c>
      <c r="FK50" s="2">
        <f t="shared" si="38"/>
        <v>7.1755451197513917E-4</v>
      </c>
      <c r="FL50" s="2">
        <f t="shared" si="38"/>
        <v>6.6097506304807648E-4</v>
      </c>
      <c r="FM50" s="2">
        <f t="shared" si="38"/>
        <v>5.8726993521629499E-4</v>
      </c>
      <c r="FN50" s="2">
        <f t="shared" si="38"/>
        <v>6.2218724742802334E-4</v>
      </c>
      <c r="FO50" s="2">
        <f t="shared" si="38"/>
        <v>6.8511957473432077E-4</v>
      </c>
      <c r="FP50" s="2">
        <f t="shared" si="38"/>
        <v>6.7446763102544868E-4</v>
      </c>
      <c r="FQ50" s="2">
        <f t="shared" si="38"/>
        <v>6.9962063014434705E-4</v>
      </c>
      <c r="FR50" s="2">
        <f t="shared" si="38"/>
        <v>6.4735985287611556E-4</v>
      </c>
      <c r="FS50" s="2">
        <f t="shared" si="38"/>
        <v>1.1175639045228583E-3</v>
      </c>
      <c r="FT50" s="2">
        <f t="shared" si="38"/>
        <v>2.0129715057203711E-3</v>
      </c>
      <c r="FU50" s="2">
        <f t="shared" si="38"/>
        <v>3.6197463469418815E-3</v>
      </c>
      <c r="FW50" s="2">
        <f t="shared" si="28"/>
        <v>1.949372105300414E-12</v>
      </c>
      <c r="FX50" s="2">
        <f t="shared" si="28"/>
        <v>3.4593784167259818E-12</v>
      </c>
      <c r="FY50" s="2">
        <f t="shared" si="28"/>
        <v>4.2393713175738579E-12</v>
      </c>
      <c r="FZ50" s="2">
        <f t="shared" si="28"/>
        <v>5.1308716166948829E-12</v>
      </c>
      <c r="GA50" s="2">
        <f t="shared" si="28"/>
        <v>4.575804272134194E-12</v>
      </c>
      <c r="GB50" s="2">
        <f t="shared" si="28"/>
        <v>4.157605446655199E-12</v>
      </c>
      <c r="GC50" s="2">
        <f t="shared" si="28"/>
        <v>3.5514524359656728E-12</v>
      </c>
      <c r="GD50" s="2">
        <f t="shared" si="28"/>
        <v>6.2303507165730139E-12</v>
      </c>
      <c r="GE50" s="2">
        <f t="shared" si="28"/>
        <v>6.8663644819314654E-12</v>
      </c>
      <c r="GF50" s="2">
        <f t="shared" si="28"/>
        <v>6.4844530966602091E-12</v>
      </c>
      <c r="GG50" s="2">
        <f t="shared" si="28"/>
        <v>5.3280787069235228E-12</v>
      </c>
      <c r="GH50" s="2">
        <f t="shared" si="28"/>
        <v>3.8336365580419657E-12</v>
      </c>
      <c r="GI50" s="2">
        <f t="shared" si="28"/>
        <v>3.1702002760276787E-11</v>
      </c>
      <c r="GJ50" s="2">
        <f t="shared" si="28"/>
        <v>1.8848380901842519E-10</v>
      </c>
      <c r="GK50" s="2">
        <f t="shared" si="28"/>
        <v>9.3388144810066606E-10</v>
      </c>
      <c r="GM50" s="107">
        <f t="shared" si="29"/>
        <v>3.1859403974180111E-5</v>
      </c>
      <c r="GN50" s="107">
        <f t="shared" si="29"/>
        <v>1.1725618517479093E-5</v>
      </c>
      <c r="GO50" s="107">
        <f t="shared" si="29"/>
        <v>1.1236345588642049E-5</v>
      </c>
      <c r="GP50" s="107">
        <f t="shared" si="29"/>
        <v>2.6973537499159451E-6</v>
      </c>
      <c r="GQ50" s="107">
        <f t="shared" si="29"/>
        <v>2.2334332401159198E-6</v>
      </c>
      <c r="GR50" s="107">
        <f t="shared" si="29"/>
        <v>1.8845635624000142E-6</v>
      </c>
      <c r="GS50" s="107">
        <f t="shared" si="29"/>
        <v>1.0406116755377075E-6</v>
      </c>
      <c r="GT50" s="107">
        <f t="shared" si="29"/>
        <v>1.071304629447187E-6</v>
      </c>
      <c r="GU50" s="107">
        <f t="shared" si="29"/>
        <v>6.4105594992038057E-7</v>
      </c>
      <c r="GV50" s="107">
        <f t="shared" si="29"/>
        <v>2.7638216583789638E-7</v>
      </c>
      <c r="GW50" s="107">
        <f t="shared" si="29"/>
        <v>2.7409834986243703E-7</v>
      </c>
      <c r="GX50" s="107">
        <f t="shared" si="29"/>
        <v>1.1883200541297324E-6</v>
      </c>
      <c r="GY50" s="107">
        <f t="shared" si="29"/>
        <v>1.3039811176053557E-6</v>
      </c>
      <c r="GZ50" s="107">
        <f t="shared" si="29"/>
        <v>1.2309470482640178E-6</v>
      </c>
      <c r="HA50" s="107">
        <f t="shared" si="29"/>
        <v>5.1484215400485018E-8</v>
      </c>
      <c r="HC50" s="107">
        <f t="shared" si="33"/>
        <v>3.2686740836012091E-14</v>
      </c>
      <c r="HD50" s="107">
        <f t="shared" si="33"/>
        <v>1.9272328591099588E-15</v>
      </c>
      <c r="HE50" s="107">
        <f t="shared" si="33"/>
        <v>9.8173013635206308E-16</v>
      </c>
      <c r="HF50" s="107">
        <f t="shared" si="33"/>
        <v>7.1638108578732861E-18</v>
      </c>
      <c r="HG50" s="107">
        <f t="shared" si="33"/>
        <v>4.1722033778220256E-18</v>
      </c>
      <c r="HH50" s="107">
        <f t="shared" si="33"/>
        <v>2.9606911588713853E-18</v>
      </c>
      <c r="HI50" s="107">
        <f t="shared" si="33"/>
        <v>8.2958211340891096E-19</v>
      </c>
      <c r="HJ50" s="107">
        <f t="shared" si="33"/>
        <v>1.7781037423394818E-18</v>
      </c>
      <c r="HK50" s="107">
        <f t="shared" si="33"/>
        <v>2.9229966358475657E-19</v>
      </c>
      <c r="HL50" s="107">
        <f t="shared" si="33"/>
        <v>1.5884651905804052E-20</v>
      </c>
      <c r="HM50" s="107">
        <f t="shared" si="33"/>
        <v>8.2226341859017E-21</v>
      </c>
      <c r="HN50" s="107">
        <f t="shared" si="33"/>
        <v>5.8279034016367899E-19</v>
      </c>
      <c r="HO50" s="107">
        <f t="shared" si="33"/>
        <v>8.0563416659702599E-19</v>
      </c>
      <c r="HP50" s="107">
        <f t="shared" si="33"/>
        <v>4.7731158639197533E-19</v>
      </c>
      <c r="HQ50" s="107">
        <f t="shared" si="33"/>
        <v>4.1614369424581304E-23</v>
      </c>
      <c r="HS50" s="107">
        <f t="shared" si="30"/>
        <v>8.8580025266148557E-54</v>
      </c>
      <c r="HT50" s="107">
        <f t="shared" si="30"/>
        <v>5.3352343042135633E-58</v>
      </c>
      <c r="HU50" s="107">
        <f t="shared" si="30"/>
        <v>8.6743680190099468E-60</v>
      </c>
      <c r="HV50" s="107">
        <f t="shared" si="30"/>
        <v>2.2854364882970235E-69</v>
      </c>
      <c r="HW50" s="107">
        <f t="shared" si="30"/>
        <v>1.7870040343049029E-70</v>
      </c>
      <c r="HX50" s="107">
        <f t="shared" si="30"/>
        <v>1.1198813925875651E-70</v>
      </c>
      <c r="HY50" s="107">
        <f t="shared" si="30"/>
        <v>1.3737681934842441E-72</v>
      </c>
      <c r="HZ50" s="107">
        <f t="shared" si="30"/>
        <v>1.2658003992307667E-70</v>
      </c>
      <c r="IA50" s="107">
        <f t="shared" si="30"/>
        <v>2.1470327348442507E-74</v>
      </c>
      <c r="IB50" s="107">
        <f t="shared" si="30"/>
        <v>1.8551910087835393E-79</v>
      </c>
      <c r="IC50" s="107">
        <f t="shared" si="30"/>
        <v>2.7001025517446544E-81</v>
      </c>
      <c r="ID50" s="107">
        <f t="shared" si="30"/>
        <v>1.5404612400647404E-73</v>
      </c>
      <c r="IE50" s="107">
        <f t="shared" si="30"/>
        <v>1.6298231566442019E-72</v>
      </c>
      <c r="IF50" s="107">
        <f t="shared" si="30"/>
        <v>2.3470796941277786E-74</v>
      </c>
      <c r="IG50" s="107">
        <f t="shared" si="30"/>
        <v>1.0147729328639124E-49</v>
      </c>
      <c r="II50" s="107">
        <f t="shared" si="31"/>
        <v>3.8469475751127566E-117</v>
      </c>
      <c r="IJ50" s="107">
        <f t="shared" si="31"/>
        <v>2.5053126311925304E-125</v>
      </c>
      <c r="IK50" s="107">
        <f t="shared" si="31"/>
        <v>9.9575239259462841E-130</v>
      </c>
      <c r="IL50" s="107">
        <f t="shared" si="31"/>
        <v>2.8405956769312356E-152</v>
      </c>
      <c r="IM50" s="107">
        <f t="shared" si="31"/>
        <v>3.6716543804306618E-155</v>
      </c>
      <c r="IN50" s="107">
        <f t="shared" si="31"/>
        <v>4.8328799165860577E-155</v>
      </c>
      <c r="IO50" s="107">
        <f t="shared" si="31"/>
        <v>1.5188125563244655E-159</v>
      </c>
      <c r="IP50" s="107">
        <f t="shared" si="31"/>
        <v>6.5180457505429849E-155</v>
      </c>
      <c r="IQ50" s="107">
        <f t="shared" si="31"/>
        <v>2.7953469476934429E-164</v>
      </c>
      <c r="IR50" s="107">
        <f t="shared" si="31"/>
        <v>6.2345293530172843E-175</v>
      </c>
      <c r="IS50" s="107">
        <f t="shared" si="31"/>
        <v>1.8453518429271464E-179</v>
      </c>
      <c r="IT50" s="107">
        <f t="shared" si="31"/>
        <v>4.2658226057431209E-161</v>
      </c>
      <c r="IU50" s="107">
        <f t="shared" si="31"/>
        <v>7.1098460415728546E-158</v>
      </c>
      <c r="IV50" s="107">
        <f t="shared" si="31"/>
        <v>4.2548748008192234E-163</v>
      </c>
      <c r="IW50" s="107">
        <f t="shared" si="31"/>
        <v>1.0143900300051959E-161</v>
      </c>
      <c r="IY50" s="107">
        <f t="shared" si="32"/>
        <v>3.1859404006866855E-5</v>
      </c>
      <c r="IZ50" s="107">
        <f t="shared" si="32"/>
        <v>1.1725618519406325E-5</v>
      </c>
      <c r="JA50" s="107">
        <f t="shared" si="32"/>
        <v>1.1236345589623779E-5</v>
      </c>
      <c r="JB50" s="107">
        <f t="shared" si="32"/>
        <v>2.6973537499231088E-6</v>
      </c>
      <c r="JC50" s="107">
        <f t="shared" si="32"/>
        <v>2.2334332401200919E-6</v>
      </c>
      <c r="JD50" s="107">
        <f t="shared" si="32"/>
        <v>1.8845635624029747E-6</v>
      </c>
      <c r="JE50" s="107">
        <f t="shared" si="32"/>
        <v>1.0406116755385371E-6</v>
      </c>
      <c r="JF50" s="107">
        <f t="shared" si="32"/>
        <v>1.0713046294489651E-6</v>
      </c>
      <c r="JG50" s="107">
        <f t="shared" si="32"/>
        <v>6.410559499206729E-7</v>
      </c>
      <c r="JH50" s="107">
        <f t="shared" si="32"/>
        <v>2.7638216583791226E-7</v>
      </c>
      <c r="JI50" s="107">
        <f t="shared" si="32"/>
        <v>2.7409834986244523E-7</v>
      </c>
      <c r="JJ50" s="107">
        <f t="shared" si="32"/>
        <v>1.1883200541303152E-6</v>
      </c>
      <c r="JK50" s="107">
        <f t="shared" si="32"/>
        <v>1.3039811176061615E-6</v>
      </c>
      <c r="JL50" s="107">
        <f t="shared" si="32"/>
        <v>1.2309470482644951E-6</v>
      </c>
      <c r="JM50" s="107">
        <f t="shared" si="32"/>
        <v>5.1484215400485058E-8</v>
      </c>
    </row>
    <row r="51" spans="2:273" x14ac:dyDescent="0.25">
      <c r="B51" s="2">
        <v>23</v>
      </c>
      <c r="C51" s="37">
        <v>63.774000000000001</v>
      </c>
      <c r="D51" s="37">
        <v>67.242000000000004</v>
      </c>
      <c r="E51" s="37">
        <v>67.548000000000002</v>
      </c>
      <c r="F51" s="37">
        <v>64.582999999999998</v>
      </c>
      <c r="G51" s="37">
        <v>68.216999999999999</v>
      </c>
      <c r="H51" s="37">
        <v>71.533000000000001</v>
      </c>
      <c r="I51" s="37">
        <v>69.45</v>
      </c>
      <c r="J51" s="37">
        <v>68.632999999999996</v>
      </c>
      <c r="K51" s="37">
        <v>64.516999999999996</v>
      </c>
      <c r="L51" s="37">
        <v>62.133000000000003</v>
      </c>
      <c r="M51" s="37">
        <v>62.533000000000001</v>
      </c>
      <c r="N51" s="37">
        <v>64.966999999999999</v>
      </c>
      <c r="O51" s="37">
        <v>73.066999999999993</v>
      </c>
      <c r="P51" s="37">
        <v>66.082999999999998</v>
      </c>
      <c r="Q51" s="37">
        <v>64.8</v>
      </c>
      <c r="S51" s="4">
        <f>AY51 + (C$3 * _xlfn.NORM.DIST($B51, C$7, ABS(C$11), FALSE) * _xlfn.NORM.DIST(($B51 - C$7)*C$15, 0, ABS(C$11), TRUE) * 2)
               + (C$4 * _xlfn.NORM.DIST($B51, C$8, ABS(C$12), FALSE) * _xlfn.NORM.DIST(($B51 - C$8)*C$16, 0, ABS(C$12), TRUE) * 2)
               + (C$5 * _xlfn.NORM.DIST($B51, C$9, ABS(C$13), FALSE) * _xlfn.NORM.DIST(($B51 - C$9)*C$17, 0, ABS(C$13), TRUE) * 2)
               + (C$6 * _xlfn.NORM.DIST($B51, C$10, ABS(C$14), FALSE) * _xlfn.NORM.DIST(($B51 - C$10)*C$18, 0, ABS(C$14), TRUE) * 2)</f>
        <v>64.717421072311808</v>
      </c>
      <c r="T51" s="4">
        <f>AZ51 + (D$3 * _xlfn.NORM.DIST($B51, D$7, ABS(D$11), FALSE) * _xlfn.NORM.DIST(($B51 - D$7)*D$15, 0, ABS(D$11), TRUE) * 2)
               + (D$4 * _xlfn.NORM.DIST($B51, D$8, ABS(D$12), FALSE) * _xlfn.NORM.DIST(($B51 - D$8)*D$16, 0, ABS(D$12), TRUE) * 2)
               + (D$5 * _xlfn.NORM.DIST($B51, D$9, ABS(D$13), FALSE) * _xlfn.NORM.DIST(($B51 - D$9)*D$17, 0, ABS(D$13), TRUE) * 2)
               + (D$6 * _xlfn.NORM.DIST($B51, D$10, ABS(D$14), FALSE) * _xlfn.NORM.DIST(($B51 - D$10)*D$18, 0, ABS(D$14), TRUE) * 2)</f>
        <v>66.922452845227298</v>
      </c>
      <c r="U51" s="4">
        <f>BA51 + (E$3 * _xlfn.NORM.DIST($B51, E$7, ABS(E$11), FALSE) * _xlfn.NORM.DIST(($B51 - E$7)*E$15, 0, ABS(E$11), TRUE) * 2)
               + (E$4 * _xlfn.NORM.DIST($B51, E$8, ABS(E$12), FALSE) * _xlfn.NORM.DIST(($B51 - E$8)*E$16, 0, ABS(E$12), TRUE) * 2)
               + (E$5 * _xlfn.NORM.DIST($B51, E$9, ABS(E$13), FALSE) * _xlfn.NORM.DIST(($B51 - E$9)*E$17, 0, ABS(E$13), TRUE) * 2)
               + (E$6 * _xlfn.NORM.DIST($B51, E$10, ABS(E$14), FALSE) * _xlfn.NORM.DIST(($B51 - E$10)*E$18, 0, ABS(E$14), TRUE) * 2)</f>
        <v>67.823438428934239</v>
      </c>
      <c r="V51" s="4">
        <f>BB51 + (F$3 * _xlfn.NORM.DIST($B51, F$7, ABS(F$11), FALSE) * _xlfn.NORM.DIST(($B51 - F$7)*F$15, 0, ABS(F$11), TRUE) * 2)
               + (F$4 * _xlfn.NORM.DIST($B51, F$8, ABS(F$12), FALSE) * _xlfn.NORM.DIST(($B51 - F$8)*F$16, 0, ABS(F$12), TRUE) * 2)
               + (F$5 * _xlfn.NORM.DIST($B51, F$9, ABS(F$13), FALSE) * _xlfn.NORM.DIST(($B51 - F$9)*F$17, 0, ABS(F$13), TRUE) * 2)
               + (F$6 * _xlfn.NORM.DIST($B51, F$10, ABS(F$14), FALSE) * _xlfn.NORM.DIST(($B51 - F$10)*F$18, 0, ABS(F$14), TRUE) * 2)</f>
        <v>64.548316601180503</v>
      </c>
      <c r="W51" s="4">
        <f>BC51 + (G$3 * _xlfn.NORM.DIST($B51, G$7, ABS(G$11), FALSE) * _xlfn.NORM.DIST(($B51 - G$7)*G$15, 0, ABS(G$11), TRUE) * 2)
               + (G$4 * _xlfn.NORM.DIST($B51, G$8, ABS(G$12), FALSE) * _xlfn.NORM.DIST(($B51 - G$8)*G$16, 0, ABS(G$12), TRUE) * 2)
               + (G$5 * _xlfn.NORM.DIST($B51, G$9, ABS(G$13), FALSE) * _xlfn.NORM.DIST(($B51 - G$9)*G$17, 0, ABS(G$13), TRUE) * 2)
               + (G$6 * _xlfn.NORM.DIST($B51, G$10, ABS(G$14), FALSE) * _xlfn.NORM.DIST(($B51 - G$10)*G$18, 0, ABS(G$14), TRUE) * 2)</f>
        <v>68.637659631147827</v>
      </c>
      <c r="X51" s="4">
        <f>BD51 + (H$3 * _xlfn.NORM.DIST($B51, H$7, ABS(H$11), FALSE) * _xlfn.NORM.DIST(($B51 - H$7)*H$15, 0, ABS(H$11), TRUE) * 2)
               + (H$4 * _xlfn.NORM.DIST($B51, H$8, ABS(H$12), FALSE) * _xlfn.NORM.DIST(($B51 - H$8)*H$16, 0, ABS(H$12), TRUE) * 2)
               + (H$5 * _xlfn.NORM.DIST($B51, H$9, ABS(H$13), FALSE) * _xlfn.NORM.DIST(($B51 - H$9)*H$17, 0, ABS(H$13), TRUE) * 2)
               + (H$6 * _xlfn.NORM.DIST($B51, H$10, ABS(H$14), FALSE) * _xlfn.NORM.DIST(($B51 - H$10)*H$18, 0, ABS(H$14), TRUE) * 2)</f>
        <v>73.101754738512682</v>
      </c>
      <c r="Y51" s="4">
        <f>BE51 + (I$3 * _xlfn.NORM.DIST($B51, I$7, ABS(I$11), FALSE) * _xlfn.NORM.DIST(($B51 - I$7)*I$15, 0, ABS(I$11), TRUE) * 2)
               + (I$4 * _xlfn.NORM.DIST($B51, I$8, ABS(I$12), FALSE) * _xlfn.NORM.DIST(($B51 - I$8)*I$16, 0, ABS(I$12), TRUE) * 2)
               + (I$5 * _xlfn.NORM.DIST($B51, I$9, ABS(I$13), FALSE) * _xlfn.NORM.DIST(($B51 - I$9)*I$17, 0, ABS(I$13), TRUE) * 2)
               + (I$6 * _xlfn.NORM.DIST($B51, I$10, ABS(I$14), FALSE) * _xlfn.NORM.DIST(($B51 - I$10)*I$18, 0, ABS(I$14), TRUE) * 2)</f>
        <v>69.786135600975484</v>
      </c>
      <c r="Z51" s="4">
        <f>BF51 + (J$3 * _xlfn.NORM.DIST($B51, J$7, ABS(J$11), FALSE) * _xlfn.NORM.DIST(($B51 - J$7)*J$15, 0, ABS(J$11), TRUE) * 2)
               + (J$4 * _xlfn.NORM.DIST($B51, J$8, ABS(J$12), FALSE) * _xlfn.NORM.DIST(($B51 - J$8)*J$16, 0, ABS(J$12), TRUE) * 2)
               + (J$5 * _xlfn.NORM.DIST($B51, J$9, ABS(J$13), FALSE) * _xlfn.NORM.DIST(($B51 - J$9)*J$17, 0, ABS(J$13), TRUE) * 2)
               + (J$6 * _xlfn.NORM.DIST($B51, J$10, ABS(J$14), FALSE) * _xlfn.NORM.DIST(($B51 - J$10)*J$18, 0, ABS(J$14), TRUE) * 2)</f>
        <v>68.440232829702595</v>
      </c>
      <c r="AA51" s="4">
        <f>BG51 + (K$3 * _xlfn.NORM.DIST($B51, K$7, ABS(K$11), FALSE) * _xlfn.NORM.DIST(($B51 - K$7)*K$15, 0, ABS(K$11), TRUE) * 2)
               + (K$4 * _xlfn.NORM.DIST($B51, K$8, ABS(K$12), FALSE) * _xlfn.NORM.DIST(($B51 - K$8)*K$16, 0, ABS(K$12), TRUE) * 2)
               + (K$5 * _xlfn.NORM.DIST($B51, K$9, ABS(K$13), FALSE) * _xlfn.NORM.DIST(($B51 - K$9)*K$17, 0, ABS(K$13), TRUE) * 2)
               + (K$6 * _xlfn.NORM.DIST($B51, K$10, ABS(K$14), FALSE) * _xlfn.NORM.DIST(($B51 - K$10)*K$18, 0, ABS(K$14), TRUE) * 2)</f>
        <v>64.39231751193951</v>
      </c>
      <c r="AB51" s="4">
        <f>BH51 + (L$3 * _xlfn.NORM.DIST($B51, L$7, ABS(L$11), FALSE) * _xlfn.NORM.DIST(($B51 - L$7)*L$15, 0, ABS(L$11), TRUE) * 2)
               + (L$4 * _xlfn.NORM.DIST($B51, L$8, ABS(L$12), FALSE) * _xlfn.NORM.DIST(($B51 - L$8)*L$16, 0, ABS(L$12), TRUE) * 2)
               + (L$5 * _xlfn.NORM.DIST($B51, L$9, ABS(L$13), FALSE) * _xlfn.NORM.DIST(($B51 - L$9)*L$17, 0, ABS(L$13), TRUE) * 2)
               + (L$6 * _xlfn.NORM.DIST($B51, L$10, ABS(L$14), FALSE) * _xlfn.NORM.DIST(($B51 - L$10)*L$18, 0, ABS(L$14), TRUE) * 2)</f>
        <v>62.73640533645127</v>
      </c>
      <c r="AC51" s="4">
        <f>BI51 + (M$3 * _xlfn.NORM.DIST($B51, M$7, ABS(M$11), FALSE) * _xlfn.NORM.DIST(($B51 - M$7)*M$15, 0, ABS(M$11), TRUE) * 2)
               + (M$4 * _xlfn.NORM.DIST($B51, M$8, ABS(M$12), FALSE) * _xlfn.NORM.DIST(($B51 - M$8)*M$16, 0, ABS(M$12), TRUE) * 2)
               + (M$5 * _xlfn.NORM.DIST($B51, M$9, ABS(M$13), FALSE) * _xlfn.NORM.DIST(($B51 - M$9)*M$17, 0, ABS(M$13), TRUE) * 2)
               + (M$6 * _xlfn.NORM.DIST($B51, M$10, ABS(M$14), FALSE) * _xlfn.NORM.DIST(($B51 - M$10)*M$18, 0, ABS(M$14), TRUE) * 2)</f>
        <v>63.056444151677496</v>
      </c>
      <c r="AD51" s="4">
        <f>BJ51 + (N$3 * _xlfn.NORM.DIST($B51, N$7, ABS(N$11), FALSE) * _xlfn.NORM.DIST(($B51 - N$7)*N$15, 0, ABS(N$11), TRUE) * 2)
               + (N$4 * _xlfn.NORM.DIST($B51, N$8, ABS(N$12), FALSE) * _xlfn.NORM.DIST(($B51 - N$8)*N$16, 0, ABS(N$12), TRUE) * 2)
               + (N$5 * _xlfn.NORM.DIST($B51, N$9, ABS(N$13), FALSE) * _xlfn.NORM.DIST(($B51 - N$9)*N$17, 0, ABS(N$13), TRUE) * 2)
               + (N$6 * _xlfn.NORM.DIST($B51, N$10, ABS(N$14), FALSE) * _xlfn.NORM.DIST(($B51 - N$10)*N$18, 0, ABS(N$14), TRUE) * 2)</f>
        <v>66.242217532263822</v>
      </c>
      <c r="AE51" s="4">
        <f>BK51 + (O$3 * _xlfn.NORM.DIST($B51, O$7, ABS(O$11), FALSE) * _xlfn.NORM.DIST(($B51 - O$7)*O$15, 0, ABS(O$11), TRUE) * 2)
               + (O$4 * _xlfn.NORM.DIST($B51, O$8, ABS(O$12), FALSE) * _xlfn.NORM.DIST(($B51 - O$8)*O$16, 0, ABS(O$12), TRUE) * 2)
               + (O$5 * _xlfn.NORM.DIST($B51, O$9, ABS(O$13), FALSE) * _xlfn.NORM.DIST(($B51 - O$9)*O$17, 0, ABS(O$13), TRUE) * 2)
               + (O$6 * _xlfn.NORM.DIST($B51, O$10, ABS(O$14), FALSE) * _xlfn.NORM.DIST(($B51 - O$10)*O$18, 0, ABS(O$14), TRUE) * 2)</f>
        <v>74.989326965730498</v>
      </c>
      <c r="AF51" s="4">
        <f t="shared" si="8"/>
        <v>66.681062776908007</v>
      </c>
      <c r="AG51" s="4">
        <f t="shared" si="8"/>
        <v>64.446555141459896</v>
      </c>
      <c r="AI51" s="4">
        <f>IF(OR($B51 &lt; C$231, $B51 &gt; C$234), 0, C51-S51)</f>
        <v>-0.94342107231180705</v>
      </c>
      <c r="AJ51" s="4">
        <f>IF(OR($B51 &lt; D$231, $B51 &gt; D$234), 0, D51-T51)</f>
        <v>0.31954715477270668</v>
      </c>
      <c r="AK51" s="4">
        <f>IF(OR($B51 &lt; E$231, $B51 &gt; E$234), 0, E51-U51)</f>
        <v>-0.27543842893423687</v>
      </c>
      <c r="AL51" s="4">
        <f>IF(OR($B51 &lt; F$231, $B51 &gt; F$234), 0, F51-V51)</f>
        <v>3.4683398819495892E-2</v>
      </c>
      <c r="AM51" s="4">
        <f>IF(OR($B51 &lt; G$231, $B51 &gt; G$234), 0, G51-W51)</f>
        <v>-0.42065963114782789</v>
      </c>
      <c r="AN51" s="4">
        <f>IF(OR($B51 &lt; H$231, $B51 &gt; H$234), 0, H51-X51)</f>
        <v>-1.5687547385126805</v>
      </c>
      <c r="AO51" s="4">
        <f>IF(OR($B51 &lt; I$231, $B51 &gt; I$234), 0, I51-Y51)</f>
        <v>-0.33613560097548145</v>
      </c>
      <c r="AP51" s="4">
        <f>IF(OR($B51 &lt; J$231, $B51 &gt; J$234), 0, J51-Z51)</f>
        <v>0.19276717029740098</v>
      </c>
      <c r="AQ51" s="4">
        <f>IF(OR($B51 &lt; K$231, $B51 &gt; K$234), 0, K51-AA51)</f>
        <v>0.12468248806048621</v>
      </c>
      <c r="AR51" s="4">
        <f>IF(OR($B51 &lt; L$231, $B51 &gt; L$234), 0, L51-AB51)</f>
        <v>-0.60340533645126726</v>
      </c>
      <c r="AS51" s="4">
        <f>IF(OR($B51 &lt; M$231, $B51 &gt; M$234), 0, M51-AC51)</f>
        <v>-0.52344415167749503</v>
      </c>
      <c r="AT51" s="4">
        <f>IF(OR($B51 &lt; N$231, $B51 &gt; N$234), 0, N51-AD51)</f>
        <v>-1.2752175322638237</v>
      </c>
      <c r="AU51" s="4">
        <f>IF(OR($B51 &lt; O$231, $B51 &gt; O$234), 0, O51-AE51)</f>
        <v>-1.9223269657305053</v>
      </c>
      <c r="AV51" s="4">
        <f t="shared" si="34"/>
        <v>-0.59806277690800869</v>
      </c>
      <c r="AW51" s="4">
        <f t="shared" si="34"/>
        <v>0.35344485854010088</v>
      </c>
      <c r="AY51" s="2">
        <f t="shared" si="24"/>
        <v>64.650066786248786</v>
      </c>
      <c r="AZ51" s="2">
        <f t="shared" si="24"/>
        <v>66.896037948223153</v>
      </c>
      <c r="BA51" s="2">
        <f t="shared" si="24"/>
        <v>67.797251885925462</v>
      </c>
      <c r="BB51" s="2">
        <f t="shared" si="24"/>
        <v>64.54094837596233</v>
      </c>
      <c r="BC51" s="2">
        <f t="shared" si="24"/>
        <v>68.631573798332028</v>
      </c>
      <c r="BD51" s="2">
        <f t="shared" si="24"/>
        <v>73.096756303905295</v>
      </c>
      <c r="BE51" s="2">
        <f t="shared" si="24"/>
        <v>69.783171347091923</v>
      </c>
      <c r="BF51" s="2">
        <f t="shared" si="24"/>
        <v>68.437055302639067</v>
      </c>
      <c r="BG51" s="2">
        <f t="shared" si="24"/>
        <v>64.390294386727845</v>
      </c>
      <c r="BH51" s="2">
        <f t="shared" si="24"/>
        <v>62.735443928893531</v>
      </c>
      <c r="BI51" s="2">
        <f t="shared" si="24"/>
        <v>63.055484743535111</v>
      </c>
      <c r="BJ51" s="2">
        <f t="shared" si="24"/>
        <v>66.238553890976178</v>
      </c>
      <c r="BK51" s="2">
        <f t="shared" si="24"/>
        <v>74.985713615230893</v>
      </c>
      <c r="BL51" s="2">
        <f t="shared" si="24"/>
        <v>66.677763927379445</v>
      </c>
      <c r="BM51" s="2">
        <f t="shared" si="24"/>
        <v>64.446396893378051</v>
      </c>
      <c r="BO51" s="2">
        <f t="shared" si="25"/>
        <v>63.774000000000001</v>
      </c>
      <c r="BP51" s="2">
        <f t="shared" si="25"/>
        <v>67.242000000000004</v>
      </c>
      <c r="BQ51" s="2">
        <f t="shared" si="25"/>
        <v>67.548000000000002</v>
      </c>
      <c r="BR51" s="2">
        <f t="shared" si="25"/>
        <v>64.582999999999998</v>
      </c>
      <c r="BS51" s="2">
        <f t="shared" si="25"/>
        <v>68.216999999999999</v>
      </c>
      <c r="BT51" s="2">
        <f t="shared" si="25"/>
        <v>71.533000000000001</v>
      </c>
      <c r="BU51" s="2">
        <f t="shared" si="25"/>
        <v>69.45</v>
      </c>
      <c r="BV51" s="2">
        <f t="shared" si="25"/>
        <v>68.632999999999996</v>
      </c>
      <c r="BW51" s="2">
        <f t="shared" si="25"/>
        <v>64.516999999999996</v>
      </c>
      <c r="BX51" s="2">
        <f t="shared" si="25"/>
        <v>62.133000000000003</v>
      </c>
      <c r="BY51" s="2">
        <f t="shared" si="25"/>
        <v>62.533000000000001</v>
      </c>
      <c r="BZ51" s="2">
        <f t="shared" si="25"/>
        <v>64.966999999999999</v>
      </c>
      <c r="CA51" s="2">
        <f t="shared" si="25"/>
        <v>73.066999999999993</v>
      </c>
      <c r="CB51" s="2">
        <f t="shared" si="25"/>
        <v>66.082999999999998</v>
      </c>
      <c r="CC51" s="2">
        <f t="shared" si="25"/>
        <v>64.8</v>
      </c>
      <c r="CE51" s="2" t="str">
        <f t="shared" si="26"/>
        <v/>
      </c>
      <c r="CF51" s="2" t="str">
        <f t="shared" si="26"/>
        <v/>
      </c>
      <c r="CG51" s="2" t="str">
        <f t="shared" si="26"/>
        <v/>
      </c>
      <c r="CH51" s="2" t="str">
        <f t="shared" si="26"/>
        <v/>
      </c>
      <c r="CI51" s="2" t="str">
        <f t="shared" si="26"/>
        <v/>
      </c>
      <c r="CJ51" s="2" t="str">
        <f t="shared" si="26"/>
        <v/>
      </c>
      <c r="CK51" s="2" t="str">
        <f t="shared" si="26"/>
        <v/>
      </c>
      <c r="CL51" s="2" t="str">
        <f t="shared" si="26"/>
        <v/>
      </c>
      <c r="CM51" s="2" t="str">
        <f t="shared" si="26"/>
        <v/>
      </c>
      <c r="CN51" s="2" t="str">
        <f t="shared" si="26"/>
        <v/>
      </c>
      <c r="CO51" s="2" t="str">
        <f t="shared" si="26"/>
        <v/>
      </c>
      <c r="CP51" s="2" t="str">
        <f t="shared" si="26"/>
        <v/>
      </c>
      <c r="CQ51" s="2" t="str">
        <f t="shared" si="26"/>
        <v/>
      </c>
      <c r="CR51" s="2" t="str">
        <f t="shared" si="26"/>
        <v/>
      </c>
      <c r="CS51" s="2" t="str">
        <f t="shared" si="26"/>
        <v/>
      </c>
      <c r="CU51" s="2" t="str">
        <f t="shared" si="27"/>
        <v/>
      </c>
      <c r="CV51" s="2" t="str">
        <f t="shared" si="27"/>
        <v/>
      </c>
      <c r="CW51" s="2" t="str">
        <f t="shared" si="27"/>
        <v/>
      </c>
      <c r="CX51" s="2" t="str">
        <f t="shared" si="27"/>
        <v/>
      </c>
      <c r="CY51" s="2" t="str">
        <f t="shared" si="27"/>
        <v/>
      </c>
      <c r="CZ51" s="2" t="str">
        <f t="shared" si="27"/>
        <v/>
      </c>
      <c r="DA51" s="2" t="str">
        <f t="shared" si="27"/>
        <v/>
      </c>
      <c r="DB51" s="2" t="str">
        <f t="shared" si="27"/>
        <v/>
      </c>
      <c r="DC51" s="2" t="str">
        <f t="shared" si="27"/>
        <v/>
      </c>
      <c r="DD51" s="2" t="str">
        <f t="shared" si="27"/>
        <v/>
      </c>
      <c r="DE51" s="2" t="str">
        <f t="shared" si="27"/>
        <v/>
      </c>
      <c r="DF51" s="2" t="str">
        <f t="shared" si="27"/>
        <v/>
      </c>
      <c r="DG51" s="2" t="str">
        <f t="shared" si="27"/>
        <v/>
      </c>
      <c r="DH51" s="2" t="str">
        <f t="shared" si="27"/>
        <v/>
      </c>
      <c r="DI51" s="2" t="str">
        <f t="shared" si="27"/>
        <v/>
      </c>
      <c r="DK51" s="2">
        <f t="shared" si="35"/>
        <v>64.654674193548402</v>
      </c>
      <c r="DL51" s="2">
        <f t="shared" si="35"/>
        <v>66.90331744868034</v>
      </c>
      <c r="DM51" s="2">
        <f t="shared" si="35"/>
        <v>67.801804985337256</v>
      </c>
      <c r="DN51" s="2">
        <f t="shared" si="35"/>
        <v>64.545589460784328</v>
      </c>
      <c r="DO51" s="2">
        <f t="shared" si="35"/>
        <v>68.633781708211146</v>
      </c>
      <c r="DP51" s="2">
        <f t="shared" si="35"/>
        <v>73.090741310160439</v>
      </c>
      <c r="DQ51" s="2">
        <f t="shared" si="35"/>
        <v>69.779993951612894</v>
      </c>
      <c r="DR51" s="2">
        <f t="shared" si="35"/>
        <v>68.435602822580634</v>
      </c>
      <c r="DS51" s="2">
        <f t="shared" si="35"/>
        <v>64.393072580645153</v>
      </c>
      <c r="DT51" s="2">
        <f t="shared" si="35"/>
        <v>62.738279866518361</v>
      </c>
      <c r="DU51" s="2">
        <f t="shared" si="35"/>
        <v>63.058086763070072</v>
      </c>
      <c r="DV51" s="2">
        <f t="shared" si="35"/>
        <v>66.239645161290326</v>
      </c>
      <c r="DW51" s="2">
        <f t="shared" si="35"/>
        <v>74.988199643493743</v>
      </c>
      <c r="DX51" s="2">
        <f t="shared" si="35"/>
        <v>66.678517156862767</v>
      </c>
      <c r="DY51" s="2">
        <f t="shared" si="35"/>
        <v>64.44187356321838</v>
      </c>
      <c r="EA51" s="2">
        <f t="shared" si="36"/>
        <v>57.476961420492664</v>
      </c>
      <c r="EB51" s="2">
        <f t="shared" si="36"/>
        <v>55.871110635127586</v>
      </c>
      <c r="EC51" s="2">
        <f t="shared" si="36"/>
        <v>61.996081681205389</v>
      </c>
      <c r="ED51" s="2">
        <f t="shared" si="36"/>
        <v>59.518332848308475</v>
      </c>
      <c r="EE51" s="2">
        <f t="shared" si="36"/>
        <v>66.189185546195077</v>
      </c>
      <c r="EF51" s="2">
        <f t="shared" si="36"/>
        <v>80.320510435020935</v>
      </c>
      <c r="EG51" s="2">
        <f t="shared" si="36"/>
        <v>74.078321822274816</v>
      </c>
      <c r="EH51" s="2">
        <f t="shared" si="36"/>
        <v>70.290240343762065</v>
      </c>
      <c r="EI51" s="2">
        <f t="shared" si="36"/>
        <v>61.171460753306498</v>
      </c>
      <c r="EJ51" s="2">
        <f t="shared" si="36"/>
        <v>59.397780461181604</v>
      </c>
      <c r="EK51" s="2">
        <f t="shared" si="36"/>
        <v>60.103296836826537</v>
      </c>
      <c r="EL51" s="2">
        <f t="shared" si="36"/>
        <v>64.900402214022137</v>
      </c>
      <c r="EM51" s="2">
        <f t="shared" si="36"/>
        <v>73.18336426930307</v>
      </c>
      <c r="EN51" s="2">
        <f t="shared" si="36"/>
        <v>66.369529498718862</v>
      </c>
      <c r="EO51" s="2">
        <f t="shared" si="36"/>
        <v>65.489391807327351</v>
      </c>
      <c r="EQ51" s="2">
        <f t="shared" si="37"/>
        <v>53.47198572285842</v>
      </c>
      <c r="ER51" s="2">
        <f t="shared" si="37"/>
        <v>58.351733328699822</v>
      </c>
      <c r="ES51" s="2">
        <f t="shared" si="37"/>
        <v>61.448967843132614</v>
      </c>
      <c r="ET51" s="2">
        <f t="shared" si="37"/>
        <v>59.742808928821205</v>
      </c>
      <c r="EU51" s="2">
        <f t="shared" si="37"/>
        <v>67.152633259094273</v>
      </c>
      <c r="EV51" s="2">
        <f t="shared" si="37"/>
        <v>71.14803639840693</v>
      </c>
      <c r="EW51" s="2">
        <f t="shared" si="37"/>
        <v>72.095107183460627</v>
      </c>
      <c r="EX51" s="2">
        <f t="shared" si="37"/>
        <v>66.289839786249075</v>
      </c>
      <c r="EY51" s="2">
        <f t="shared" si="37"/>
        <v>58.323281333794014</v>
      </c>
      <c r="EZ51" s="2">
        <f t="shared" si="37"/>
        <v>58.588888222141634</v>
      </c>
      <c r="FA51" s="2">
        <f t="shared" si="37"/>
        <v>59.329988174637279</v>
      </c>
      <c r="FB51" s="2">
        <f t="shared" si="37"/>
        <v>64.731278076971023</v>
      </c>
      <c r="FC51" s="2">
        <f t="shared" si="37"/>
        <v>72.024167252535221</v>
      </c>
      <c r="FD51" s="2">
        <f t="shared" si="37"/>
        <v>65.606640472024822</v>
      </c>
      <c r="FE51" s="2">
        <f t="shared" si="37"/>
        <v>65.435774482292189</v>
      </c>
      <c r="FG51" s="2">
        <f t="shared" si="38"/>
        <v>6.4190466175746144E-4</v>
      </c>
      <c r="FH51" s="2">
        <f t="shared" si="38"/>
        <v>6.598408270469951E-4</v>
      </c>
      <c r="FI51" s="2">
        <f t="shared" si="38"/>
        <v>7.8424326657519031E-4</v>
      </c>
      <c r="FJ51" s="2">
        <f t="shared" si="38"/>
        <v>9.2318438886226126E-4</v>
      </c>
      <c r="FK51" s="2">
        <f t="shared" si="38"/>
        <v>9.0317980489951493E-4</v>
      </c>
      <c r="FL51" s="2">
        <f t="shared" si="38"/>
        <v>8.3197591637922293E-4</v>
      </c>
      <c r="FM51" s="2">
        <f t="shared" si="38"/>
        <v>7.3921664040221163E-4</v>
      </c>
      <c r="FN51" s="2">
        <f t="shared" si="38"/>
        <v>7.8316116934712225E-4</v>
      </c>
      <c r="FO51" s="2">
        <f t="shared" si="38"/>
        <v>8.6236146425251606E-4</v>
      </c>
      <c r="FP51" s="2">
        <f t="shared" si="38"/>
        <v>8.4895618113200642E-4</v>
      </c>
      <c r="FQ51" s="2">
        <f t="shared" si="38"/>
        <v>8.8061066766939957E-4</v>
      </c>
      <c r="FR51" s="2">
        <f t="shared" si="38"/>
        <v>8.1484118737898056E-4</v>
      </c>
      <c r="FS51" s="2">
        <f t="shared" si="38"/>
        <v>1.377426580333701E-3</v>
      </c>
      <c r="FT51" s="2">
        <f t="shared" si="38"/>
        <v>2.4377326707135886E-3</v>
      </c>
      <c r="FU51" s="2">
        <f t="shared" si="38"/>
        <v>4.3181397984002655E-3</v>
      </c>
      <c r="FW51" s="2">
        <f t="shared" si="28"/>
        <v>2.4541140804041542E-12</v>
      </c>
      <c r="FX51" s="2">
        <f t="shared" si="28"/>
        <v>4.3550993978247048E-12</v>
      </c>
      <c r="FY51" s="2">
        <f t="shared" si="28"/>
        <v>5.3370522817191864E-12</v>
      </c>
      <c r="FZ51" s="2">
        <f t="shared" si="28"/>
        <v>6.459384662902022E-12</v>
      </c>
      <c r="GA51" s="2">
        <f t="shared" si="28"/>
        <v>5.7605962775792402E-12</v>
      </c>
      <c r="GB51" s="2">
        <f t="shared" si="28"/>
        <v>5.234115149002429E-12</v>
      </c>
      <c r="GC51" s="2">
        <f t="shared" si="28"/>
        <v>4.4710137204113816E-12</v>
      </c>
      <c r="GD51" s="2">
        <f t="shared" si="28"/>
        <v>7.8435468414711049E-12</v>
      </c>
      <c r="GE51" s="2">
        <f t="shared" si="28"/>
        <v>8.6442407329290964E-12</v>
      </c>
      <c r="GF51" s="2">
        <f t="shared" si="28"/>
        <v>8.1634427849592014E-12</v>
      </c>
      <c r="GG51" s="2">
        <f t="shared" si="28"/>
        <v>6.7076536801761704E-12</v>
      </c>
      <c r="GH51" s="2">
        <f t="shared" si="28"/>
        <v>4.8262624824973594E-12</v>
      </c>
      <c r="GI51" s="2">
        <f t="shared" si="28"/>
        <v>3.90837107365021E-11</v>
      </c>
      <c r="GJ51" s="2">
        <f t="shared" si="28"/>
        <v>2.2835334782038674E-10</v>
      </c>
      <c r="GK51" s="2">
        <f t="shared" si="28"/>
        <v>1.1148458586712796E-9</v>
      </c>
      <c r="GM51" s="107">
        <f t="shared" si="29"/>
        <v>5.4975180703029351E-5</v>
      </c>
      <c r="GN51" s="107">
        <f t="shared" si="29"/>
        <v>2.1470531222455625E-5</v>
      </c>
      <c r="GO51" s="107">
        <f t="shared" si="29"/>
        <v>2.0916313558820917E-5</v>
      </c>
      <c r="GP51" s="107">
        <f t="shared" si="29"/>
        <v>5.5486374329927421E-6</v>
      </c>
      <c r="GQ51" s="107">
        <f t="shared" si="29"/>
        <v>4.6368971080627098E-6</v>
      </c>
      <c r="GR51" s="107">
        <f t="shared" si="29"/>
        <v>3.9206274967900683E-6</v>
      </c>
      <c r="GS51" s="107">
        <f t="shared" si="29"/>
        <v>2.2161810460478317E-6</v>
      </c>
      <c r="GT51" s="107">
        <f t="shared" si="29"/>
        <v>2.2909415619727537E-6</v>
      </c>
      <c r="GU51" s="107">
        <f t="shared" si="29"/>
        <v>1.4278982946813921E-6</v>
      </c>
      <c r="GV51" s="107">
        <f t="shared" si="29"/>
        <v>6.4641561113042936E-7</v>
      </c>
      <c r="GW51" s="107">
        <f t="shared" si="29"/>
        <v>6.4410854658011188E-7</v>
      </c>
      <c r="GX51" s="107">
        <f t="shared" si="29"/>
        <v>2.5357744827768625E-6</v>
      </c>
      <c r="GY51" s="107">
        <f t="shared" si="29"/>
        <v>2.7309463578031468E-6</v>
      </c>
      <c r="GZ51" s="107">
        <f t="shared" si="29"/>
        <v>2.5937436496400902E-6</v>
      </c>
      <c r="HA51" s="107">
        <f t="shared" si="29"/>
        <v>1.3319410199259476E-7</v>
      </c>
      <c r="HC51" s="107">
        <f t="shared" si="33"/>
        <v>9.6315073888949933E-14</v>
      </c>
      <c r="HD51" s="107">
        <f t="shared" si="33"/>
        <v>6.3661444456510766E-15</v>
      </c>
      <c r="HE51" s="107">
        <f t="shared" si="33"/>
        <v>3.3848786332161245E-15</v>
      </c>
      <c r="HF51" s="107">
        <f t="shared" si="33"/>
        <v>3.0466685741095363E-17</v>
      </c>
      <c r="HG51" s="107">
        <f t="shared" si="33"/>
        <v>1.8059435000832237E-17</v>
      </c>
      <c r="HH51" s="107">
        <f t="shared" si="33"/>
        <v>1.2822805706822445E-17</v>
      </c>
      <c r="HI51" s="107">
        <f t="shared" si="33"/>
        <v>3.7257223325648098E-18</v>
      </c>
      <c r="HJ51" s="107">
        <f t="shared" si="33"/>
        <v>7.9499434262153473E-18</v>
      </c>
      <c r="HK51" s="107">
        <f t="shared" si="33"/>
        <v>1.4235246968972585E-18</v>
      </c>
      <c r="HL51" s="107">
        <f t="shared" si="33"/>
        <v>8.5800634405638566E-20</v>
      </c>
      <c r="HM51" s="107">
        <f t="shared" si="33"/>
        <v>4.538086525278857E-20</v>
      </c>
      <c r="HN51" s="107">
        <f t="shared" si="33"/>
        <v>2.6656329663467516E-18</v>
      </c>
      <c r="HO51" s="107">
        <f t="shared" si="33"/>
        <v>3.5462062194249902E-18</v>
      </c>
      <c r="HP51" s="107">
        <f t="shared" si="33"/>
        <v>2.1404223902474844E-18</v>
      </c>
      <c r="HQ51" s="107">
        <f t="shared" si="33"/>
        <v>2.7053459599241652E-22</v>
      </c>
      <c r="HS51" s="107">
        <f t="shared" si="30"/>
        <v>1.2661844329776831E-52</v>
      </c>
      <c r="HT51" s="107">
        <f t="shared" si="30"/>
        <v>9.9256888964115874E-57</v>
      </c>
      <c r="HU51" s="107">
        <f t="shared" si="30"/>
        <v>1.8225006245317883E-58</v>
      </c>
      <c r="HV51" s="107">
        <f t="shared" si="30"/>
        <v>8.2762435209763126E-68</v>
      </c>
      <c r="HW51" s="107">
        <f t="shared" si="30"/>
        <v>6.7879814515831807E-69</v>
      </c>
      <c r="HX51" s="107">
        <f t="shared" si="30"/>
        <v>4.2146079093547854E-69</v>
      </c>
      <c r="HY51" s="107">
        <f t="shared" si="30"/>
        <v>5.6077060436967328E-71</v>
      </c>
      <c r="HZ51" s="107">
        <f t="shared" si="30"/>
        <v>5.0258918095211802E-69</v>
      </c>
      <c r="IA51" s="107">
        <f t="shared" si="30"/>
        <v>1.0704191256719009E-72</v>
      </c>
      <c r="IB51" s="107">
        <f t="shared" si="30"/>
        <v>1.1933570993321673E-77</v>
      </c>
      <c r="IC51" s="107">
        <f t="shared" si="30"/>
        <v>1.8654582171292579E-79</v>
      </c>
      <c r="ID51" s="107">
        <f t="shared" si="30"/>
        <v>6.6364995008920147E-72</v>
      </c>
      <c r="IE51" s="107">
        <f t="shared" si="30"/>
        <v>6.3092212058476267E-71</v>
      </c>
      <c r="IF51" s="107">
        <f t="shared" si="30"/>
        <v>9.742209821083341E-73</v>
      </c>
      <c r="IG51" s="107">
        <f t="shared" si="30"/>
        <v>1.1456625636743929E-48</v>
      </c>
      <c r="II51" s="107">
        <f t="shared" si="31"/>
        <v>3.4976454838119734E-115</v>
      </c>
      <c r="IJ51" s="107">
        <f t="shared" si="31"/>
        <v>3.4824147599590045E-123</v>
      </c>
      <c r="IK51" s="107">
        <f t="shared" si="31"/>
        <v>1.7165417096552033E-127</v>
      </c>
      <c r="IL51" s="107">
        <f t="shared" si="31"/>
        <v>1.2683956789012172E-149</v>
      </c>
      <c r="IM51" s="107">
        <f t="shared" si="31"/>
        <v>1.793860075472339E-152</v>
      </c>
      <c r="IN51" s="107">
        <f t="shared" si="31"/>
        <v>2.2975067785563658E-152</v>
      </c>
      <c r="IO51" s="107">
        <f t="shared" si="31"/>
        <v>8.3334287469030725E-157</v>
      </c>
      <c r="IP51" s="107">
        <f t="shared" si="31"/>
        <v>3.3934687529423623E-152</v>
      </c>
      <c r="IQ51" s="107">
        <f t="shared" si="31"/>
        <v>2.1879547609475573E-161</v>
      </c>
      <c r="IR51" s="107">
        <f t="shared" si="31"/>
        <v>7.4356908951018789E-172</v>
      </c>
      <c r="IS51" s="107">
        <f t="shared" si="31"/>
        <v>2.5078958025827477E-176</v>
      </c>
      <c r="IT51" s="107">
        <f t="shared" si="31"/>
        <v>2.5367581959434109E-158</v>
      </c>
      <c r="IU51" s="107">
        <f t="shared" si="31"/>
        <v>3.459294563045843E-155</v>
      </c>
      <c r="IV51" s="107">
        <f t="shared" si="31"/>
        <v>2.3840246366587818E-160</v>
      </c>
      <c r="IW51" s="107">
        <f t="shared" si="31"/>
        <v>5.1906202478767927E-159</v>
      </c>
      <c r="IY51" s="107">
        <f t="shared" si="32"/>
        <v>5.4975180799344424E-5</v>
      </c>
      <c r="IZ51" s="107">
        <f t="shared" si="32"/>
        <v>2.1470531228821768E-5</v>
      </c>
      <c r="JA51" s="107">
        <f t="shared" si="32"/>
        <v>2.0916313562205797E-5</v>
      </c>
      <c r="JB51" s="107">
        <f t="shared" si="32"/>
        <v>5.548637433023209E-6</v>
      </c>
      <c r="JC51" s="107">
        <f t="shared" si="32"/>
        <v>4.6368971080807694E-6</v>
      </c>
      <c r="JD51" s="107">
        <f t="shared" si="32"/>
        <v>3.9206274968028907E-6</v>
      </c>
      <c r="JE51" s="107">
        <f t="shared" si="32"/>
        <v>2.2161810460515573E-6</v>
      </c>
      <c r="JF51" s="107">
        <f t="shared" si="32"/>
        <v>2.2909415619807035E-6</v>
      </c>
      <c r="JG51" s="107">
        <f t="shared" si="32"/>
        <v>1.4278982946828156E-6</v>
      </c>
      <c r="JH51" s="107">
        <f t="shared" si="32"/>
        <v>6.4641561113051513E-7</v>
      </c>
      <c r="JI51" s="107">
        <f t="shared" si="32"/>
        <v>6.4410854658015731E-7</v>
      </c>
      <c r="JJ51" s="107">
        <f t="shared" si="32"/>
        <v>2.5357744827795281E-6</v>
      </c>
      <c r="JK51" s="107">
        <f t="shared" si="32"/>
        <v>2.7309463578066929E-6</v>
      </c>
      <c r="JL51" s="107">
        <f t="shared" si="32"/>
        <v>2.5937436496422306E-6</v>
      </c>
      <c r="JM51" s="107">
        <f t="shared" si="32"/>
        <v>1.3319410199259502E-7</v>
      </c>
    </row>
    <row r="52" spans="2:273" x14ac:dyDescent="0.25">
      <c r="B52" s="2">
        <v>24</v>
      </c>
      <c r="C52" s="37">
        <v>63.935000000000002</v>
      </c>
      <c r="D52" s="37">
        <v>66.790000000000006</v>
      </c>
      <c r="E52" s="37">
        <v>66.613</v>
      </c>
      <c r="F52" s="37">
        <v>64.25</v>
      </c>
      <c r="G52" s="37">
        <v>69.733000000000004</v>
      </c>
      <c r="H52" s="37">
        <v>71.95</v>
      </c>
      <c r="I52" s="37">
        <v>68.650000000000006</v>
      </c>
      <c r="J52" s="37">
        <v>68.667000000000002</v>
      </c>
      <c r="K52" s="37">
        <v>63.917000000000002</v>
      </c>
      <c r="L52" s="37">
        <v>62.183</v>
      </c>
      <c r="M52" s="37">
        <v>61.95</v>
      </c>
      <c r="N52" s="37">
        <v>65.400000000000006</v>
      </c>
      <c r="O52" s="37">
        <v>74.783000000000001</v>
      </c>
      <c r="P52" s="37">
        <v>64.816999999999993</v>
      </c>
      <c r="Q52" s="37">
        <v>63.783000000000001</v>
      </c>
      <c r="S52" s="4">
        <f>AY52 + (C$3 * _xlfn.NORM.DIST($B52, C$7, ABS(C$11), FALSE) * _xlfn.NORM.DIST(($B52 - C$7)*C$15, 0, ABS(C$11), TRUE) * 2)
               + (C$4 * _xlfn.NORM.DIST($B52, C$8, ABS(C$12), FALSE) * _xlfn.NORM.DIST(($B52 - C$8)*C$16, 0, ABS(C$12), TRUE) * 2)
               + (C$5 * _xlfn.NORM.DIST($B52, C$9, ABS(C$13), FALSE) * _xlfn.NORM.DIST(($B52 - C$9)*C$17, 0, ABS(C$13), TRUE) * 2)
               + (C$6 * _xlfn.NORM.DIST($B52, C$10, ABS(C$14), FALSE) * _xlfn.NORM.DIST(($B52 - C$10)*C$18, 0, ABS(C$14), TRUE) * 2)</f>
        <v>64.802161010101898</v>
      </c>
      <c r="T52" s="4">
        <f>AZ52 + (D$3 * _xlfn.NORM.DIST($B52, D$7, ABS(D$11), FALSE) * _xlfn.NORM.DIST(($B52 - D$7)*D$15, 0, ABS(D$11), TRUE) * 2)
               + (D$4 * _xlfn.NORM.DIST($B52, D$8, ABS(D$12), FALSE) * _xlfn.NORM.DIST(($B52 - D$8)*D$16, 0, ABS(D$12), TRUE) * 2)
               + (D$5 * _xlfn.NORM.DIST($B52, D$9, ABS(D$13), FALSE) * _xlfn.NORM.DIST(($B52 - D$9)*D$17, 0, ABS(D$13), TRUE) * 2)
               + (D$6 * _xlfn.NORM.DIST($B52, D$10, ABS(D$14), FALSE) * _xlfn.NORM.DIST(($B52 - D$10)*D$18, 0, ABS(D$14), TRUE) * 2)</f>
        <v>67.02895111610043</v>
      </c>
      <c r="U52" s="4">
        <f>BA52 + (E$3 * _xlfn.NORM.DIST($B52, E$7, ABS(E$11), FALSE) * _xlfn.NORM.DIST(($B52 - E$7)*E$15, 0, ABS(E$11), TRUE) * 2)
               + (E$4 * _xlfn.NORM.DIST($B52, E$8, ABS(E$12), FALSE) * _xlfn.NORM.DIST(($B52 - E$8)*E$16, 0, ABS(E$12), TRUE) * 2)
               + (E$5 * _xlfn.NORM.DIST($B52, E$9, ABS(E$13), FALSE) * _xlfn.NORM.DIST(($B52 - E$9)*E$17, 0, ABS(E$13), TRUE) * 2)
               + (E$6 * _xlfn.NORM.DIST($B52, E$10, ABS(E$14), FALSE) * _xlfn.NORM.DIST(($B52 - E$10)*E$18, 0, ABS(E$14), TRUE) * 2)</f>
        <v>67.968506577269281</v>
      </c>
      <c r="V52" s="4">
        <f>BB52 + (F$3 * _xlfn.NORM.DIST($B52, F$7, ABS(F$11), FALSE) * _xlfn.NORM.DIST(($B52 - F$7)*F$15, 0, ABS(F$11), TRUE) * 2)
               + (F$4 * _xlfn.NORM.DIST($B52, F$8, ABS(F$12), FALSE) * _xlfn.NORM.DIST(($B52 - F$8)*F$16, 0, ABS(F$12), TRUE) * 2)
               + (F$5 * _xlfn.NORM.DIST($B52, F$9, ABS(F$13), FALSE) * _xlfn.NORM.DIST(($B52 - F$9)*F$17, 0, ABS(F$13), TRUE) * 2)
               + (F$6 * _xlfn.NORM.DIST($B52, F$10, ABS(F$14), FALSE) * _xlfn.NORM.DIST(($B52 - F$10)*F$18, 0, ABS(F$14), TRUE) * 2)</f>
        <v>64.655787396026327</v>
      </c>
      <c r="W52" s="4">
        <f>BC52 + (G$3 * _xlfn.NORM.DIST($B52, G$7, ABS(G$11), FALSE) * _xlfn.NORM.DIST(($B52 - G$7)*G$15, 0, ABS(G$11), TRUE) * 2)
               + (G$4 * _xlfn.NORM.DIST($B52, G$8, ABS(G$12), FALSE) * _xlfn.NORM.DIST(($B52 - G$8)*G$16, 0, ABS(G$12), TRUE) * 2)
               + (G$5 * _xlfn.NORM.DIST($B52, G$9, ABS(G$13), FALSE) * _xlfn.NORM.DIST(($B52 - G$9)*G$17, 0, ABS(G$13), TRUE) * 2)
               + (G$6 * _xlfn.NORM.DIST($B52, G$10, ABS(G$14), FALSE) * _xlfn.NORM.DIST(($B52 - G$10)*G$18, 0, ABS(G$14), TRUE) * 2)</f>
        <v>68.846202194789072</v>
      </c>
      <c r="X52" s="4">
        <f>BD52 + (H$3 * _xlfn.NORM.DIST($B52, H$7, ABS(H$11), FALSE) * _xlfn.NORM.DIST(($B52 - H$7)*H$15, 0, ABS(H$11), TRUE) * 2)
               + (H$4 * _xlfn.NORM.DIST($B52, H$8, ABS(H$12), FALSE) * _xlfn.NORM.DIST(($B52 - H$8)*H$16, 0, ABS(H$12), TRUE) * 2)
               + (H$5 * _xlfn.NORM.DIST($B52, H$9, ABS(H$13), FALSE) * _xlfn.NORM.DIST(($B52 - H$9)*H$17, 0, ABS(H$13), TRUE) * 2)
               + (H$6 * _xlfn.NORM.DIST($B52, H$10, ABS(H$14), FALSE) * _xlfn.NORM.DIST(($B52 - H$10)*H$18, 0, ABS(H$14), TRUE) * 2)</f>
        <v>73.245986387651527</v>
      </c>
      <c r="Y52" s="4">
        <f>BE52 + (I$3 * _xlfn.NORM.DIST($B52, I$7, ABS(I$11), FALSE) * _xlfn.NORM.DIST(($B52 - I$7)*I$15, 0, ABS(I$11), TRUE) * 2)
               + (I$4 * _xlfn.NORM.DIST($B52, I$8, ABS(I$12), FALSE) * _xlfn.NORM.DIST(($B52 - I$8)*I$16, 0, ABS(I$12), TRUE) * 2)
               + (I$5 * _xlfn.NORM.DIST($B52, I$9, ABS(I$13), FALSE) * _xlfn.NORM.DIST(($B52 - I$9)*I$17, 0, ABS(I$13), TRUE) * 2)
               + (I$6 * _xlfn.NORM.DIST($B52, I$10, ABS(I$14), FALSE) * _xlfn.NORM.DIST(($B52 - I$10)*I$18, 0, ABS(I$14), TRUE) * 2)</f>
        <v>69.952869790227709</v>
      </c>
      <c r="Z52" s="4">
        <f>BF52 + (J$3 * _xlfn.NORM.DIST($B52, J$7, ABS(J$11), FALSE) * _xlfn.NORM.DIST(($B52 - J$7)*J$15, 0, ABS(J$11), TRUE) * 2)
               + (J$4 * _xlfn.NORM.DIST($B52, J$8, ABS(J$12), FALSE) * _xlfn.NORM.DIST(($B52 - J$8)*J$16, 0, ABS(J$12), TRUE) * 2)
               + (J$5 * _xlfn.NORM.DIST($B52, J$9, ABS(J$13), FALSE) * _xlfn.NORM.DIST(($B52 - J$9)*J$17, 0, ABS(J$13), TRUE) * 2)
               + (J$6 * _xlfn.NORM.DIST($B52, J$10, ABS(J$14), FALSE) * _xlfn.NORM.DIST(($B52 - J$10)*J$18, 0, ABS(J$14), TRUE) * 2)</f>
        <v>68.629694306788551</v>
      </c>
      <c r="AA52" s="4">
        <f>BG52 + (K$3 * _xlfn.NORM.DIST($B52, K$7, ABS(K$11), FALSE) * _xlfn.NORM.DIST(($B52 - K$7)*K$15, 0, ABS(K$11), TRUE) * 2)
               + (K$4 * _xlfn.NORM.DIST($B52, K$8, ABS(K$12), FALSE) * _xlfn.NORM.DIST(($B52 - K$8)*K$16, 0, ABS(K$12), TRUE) * 2)
               + (K$5 * _xlfn.NORM.DIST($B52, K$9, ABS(K$13), FALSE) * _xlfn.NORM.DIST(($B52 - K$9)*K$17, 0, ABS(K$13), TRUE) * 2)
               + (K$6 * _xlfn.NORM.DIST($B52, K$10, ABS(K$14), FALSE) * _xlfn.NORM.DIST(($B52 - K$10)*K$18, 0, ABS(K$14), TRUE) * 2)</f>
        <v>64.458306783450112</v>
      </c>
      <c r="AB52" s="4">
        <f>BH52 + (L$3 * _xlfn.NORM.DIST($B52, L$7, ABS(L$11), FALSE) * _xlfn.NORM.DIST(($B52 - L$7)*L$15, 0, ABS(L$11), TRUE) * 2)
               + (L$4 * _xlfn.NORM.DIST($B52, L$8, ABS(L$12), FALSE) * _xlfn.NORM.DIST(($B52 - L$8)*L$16, 0, ABS(L$12), TRUE) * 2)
               + (L$5 * _xlfn.NORM.DIST($B52, L$9, ABS(L$13), FALSE) * _xlfn.NORM.DIST(($B52 - L$9)*L$17, 0, ABS(L$13), TRUE) * 2)
               + (L$6 * _xlfn.NORM.DIST($B52, L$10, ABS(L$14), FALSE) * _xlfn.NORM.DIST(($B52 - L$10)*L$18, 0, ABS(L$14), TRUE) * 2)</f>
        <v>62.807249121877597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63.177823207123794</v>
      </c>
      <c r="AD52" s="4">
        <f>BJ52 + (N$3 * _xlfn.NORM.DIST($B52, N$7, ABS(N$11), FALSE) * _xlfn.NORM.DIST(($B52 - N$7)*N$15, 0, ABS(N$11), TRUE) * 2)
               + (N$4 * _xlfn.NORM.DIST($B52, N$8, ABS(N$12), FALSE) * _xlfn.NORM.DIST(($B52 - N$8)*N$16, 0, ABS(N$12), TRUE) * 2)
               + (N$5 * _xlfn.NORM.DIST($B52, N$9, ABS(N$13), FALSE) * _xlfn.NORM.DIST(($B52 - N$9)*N$17, 0, ABS(N$13), TRUE) * 2)
               + (N$6 * _xlfn.NORM.DIST($B52, N$10, ABS(N$14), FALSE) * _xlfn.NORM.DIST(($B52 - N$10)*N$18, 0, ABS(N$14), TRUE) * 2)</f>
        <v>66.358850109619254</v>
      </c>
      <c r="AE52" s="4">
        <f>BK52 + (O$3 * _xlfn.NORM.DIST($B52, O$7, ABS(O$11), FALSE) * _xlfn.NORM.DIST(($B52 - O$7)*O$15, 0, ABS(O$11), TRUE) * 2)
               + (O$4 * _xlfn.NORM.DIST($B52, O$8, ABS(O$12), FALSE) * _xlfn.NORM.DIST(($B52 - O$8)*O$16, 0, ABS(O$12), TRUE) * 2)
               + (O$5 * _xlfn.NORM.DIST($B52, O$9, ABS(O$13), FALSE) * _xlfn.NORM.DIST(($B52 - O$9)*O$17, 0, ABS(O$13), TRUE) * 2)
               + (O$6 * _xlfn.NORM.DIST($B52, O$10, ABS(O$14), FALSE) * _xlfn.NORM.DIST(($B52 - O$10)*O$18, 0, ABS(O$14), TRUE) * 2)</f>
        <v>75.130946911333112</v>
      </c>
      <c r="AF52" s="4">
        <f t="shared" si="8"/>
        <v>66.715959318996383</v>
      </c>
      <c r="AG52" s="4">
        <f t="shared" si="8"/>
        <v>64.435119148361821</v>
      </c>
      <c r="AI52" s="4">
        <f>IF(OR($B52 &lt; C$231, $B52 &gt; C$234), 0, C52-S52)</f>
        <v>-0.86716101010189561</v>
      </c>
      <c r="AJ52" s="4">
        <f>IF(OR($B52 &lt; D$231, $B52 &gt; D$234), 0, D52-T52)</f>
        <v>-0.23895111610042363</v>
      </c>
      <c r="AK52" s="4">
        <f>IF(OR($B52 &lt; E$231, $B52 &gt; E$234), 0, E52-U52)</f>
        <v>-1.3555065772692814</v>
      </c>
      <c r="AL52" s="4">
        <f>IF(OR($B52 &lt; F$231, $B52 &gt; F$234), 0, F52-V52)</f>
        <v>-0.40578739602632652</v>
      </c>
      <c r="AM52" s="4">
        <f>IF(OR($B52 &lt; G$231, $B52 &gt; G$234), 0, G52-W52)</f>
        <v>0.88679780521093221</v>
      </c>
      <c r="AN52" s="4">
        <f>IF(OR($B52 &lt; H$231, $B52 &gt; H$234), 0, H52-X52)</f>
        <v>-1.2959863876515243</v>
      </c>
      <c r="AO52" s="4">
        <f>IF(OR($B52 &lt; I$231, $B52 &gt; I$234), 0, I52-Y52)</f>
        <v>-1.3028697902277031</v>
      </c>
      <c r="AP52" s="4">
        <f>IF(OR($B52 &lt; J$231, $B52 &gt; J$234), 0, J52-Z52)</f>
        <v>3.730569321145083E-2</v>
      </c>
      <c r="AQ52" s="4">
        <f>IF(OR($B52 &lt; K$231, $B52 &gt; K$234), 0, K52-AA52)</f>
        <v>-0.54130678345011063</v>
      </c>
      <c r="AR52" s="4">
        <f>IF(OR($B52 &lt; L$231, $B52 &gt; L$234), 0, L52-AB52)</f>
        <v>-0.62424912187759674</v>
      </c>
      <c r="AS52" s="4">
        <f>IF(OR($B52 &lt; M$231, $B52 &gt; M$234), 0, M52-AC52)</f>
        <v>-1.2278232071237909</v>
      </c>
      <c r="AT52" s="4">
        <f>IF(OR($B52 &lt; N$231, $B52 &gt; N$234), 0, N52-AD52)</f>
        <v>-0.95885010961924877</v>
      </c>
      <c r="AU52" s="4">
        <f>IF(OR($B52 &lt; O$231, $B52 &gt; O$234), 0, O52-AE52)</f>
        <v>-0.34794691133311062</v>
      </c>
      <c r="AV52" s="4">
        <f t="shared" si="34"/>
        <v>-1.8989593189963898</v>
      </c>
      <c r="AW52" s="4">
        <f t="shared" si="34"/>
        <v>-0.65211914836181961</v>
      </c>
      <c r="AY52" s="2">
        <f t="shared" si="24"/>
        <v>64.690930597553262</v>
      </c>
      <c r="AZ52" s="2">
        <f t="shared" si="24"/>
        <v>66.982764231524953</v>
      </c>
      <c r="BA52" s="2">
        <f t="shared" si="24"/>
        <v>67.922033281739843</v>
      </c>
      <c r="BB52" s="2">
        <f t="shared" si="24"/>
        <v>64.641403333150933</v>
      </c>
      <c r="BC52" s="2">
        <f t="shared" si="24"/>
        <v>68.834213562417602</v>
      </c>
      <c r="BD52" s="2">
        <f t="shared" si="24"/>
        <v>73.236114771370396</v>
      </c>
      <c r="BE52" s="2">
        <f t="shared" si="24"/>
        <v>69.946876857592983</v>
      </c>
      <c r="BF52" s="2">
        <f t="shared" si="24"/>
        <v>68.623247171175322</v>
      </c>
      <c r="BG52" s="2">
        <f t="shared" si="24"/>
        <v>64.454040024902568</v>
      </c>
      <c r="BH52" s="2">
        <f t="shared" si="24"/>
        <v>62.805123405714717</v>
      </c>
      <c r="BI52" s="2">
        <f t="shared" si="24"/>
        <v>63.17569279985802</v>
      </c>
      <c r="BJ52" s="2">
        <f t="shared" si="24"/>
        <v>66.351433933598742</v>
      </c>
      <c r="BK52" s="2">
        <f t="shared" si="24"/>
        <v>75.123757239629668</v>
      </c>
      <c r="BL52" s="2">
        <f t="shared" si="24"/>
        <v>66.709357889816658</v>
      </c>
      <c r="BM52" s="2">
        <f t="shared" si="24"/>
        <v>64.434733435505066</v>
      </c>
      <c r="BO52" s="2">
        <f t="shared" si="25"/>
        <v>63.935000000000002</v>
      </c>
      <c r="BP52" s="2">
        <f t="shared" si="25"/>
        <v>66.790000000000006</v>
      </c>
      <c r="BQ52" s="2">
        <f t="shared" si="25"/>
        <v>66.613</v>
      </c>
      <c r="BR52" s="2">
        <f t="shared" si="25"/>
        <v>64.25</v>
      </c>
      <c r="BS52" s="2">
        <f t="shared" si="25"/>
        <v>69.733000000000004</v>
      </c>
      <c r="BT52" s="2">
        <f t="shared" si="25"/>
        <v>71.95</v>
      </c>
      <c r="BU52" s="2">
        <f t="shared" si="25"/>
        <v>68.650000000000006</v>
      </c>
      <c r="BV52" s="2">
        <f t="shared" si="25"/>
        <v>68.667000000000002</v>
      </c>
      <c r="BW52" s="2">
        <f t="shared" si="25"/>
        <v>63.917000000000002</v>
      </c>
      <c r="BX52" s="2">
        <f t="shared" si="25"/>
        <v>62.183</v>
      </c>
      <c r="BY52" s="2">
        <f t="shared" si="25"/>
        <v>61.95</v>
      </c>
      <c r="BZ52" s="2">
        <f t="shared" si="25"/>
        <v>65.400000000000006</v>
      </c>
      <c r="CA52" s="2">
        <f t="shared" si="25"/>
        <v>74.783000000000001</v>
      </c>
      <c r="CB52" s="2">
        <f t="shared" si="25"/>
        <v>64.816999999999993</v>
      </c>
      <c r="CC52" s="2">
        <f t="shared" si="25"/>
        <v>63.783000000000001</v>
      </c>
      <c r="CE52" s="2" t="str">
        <f t="shared" si="26"/>
        <v/>
      </c>
      <c r="CF52" s="2" t="str">
        <f t="shared" si="26"/>
        <v/>
      </c>
      <c r="CG52" s="2" t="str">
        <f t="shared" si="26"/>
        <v/>
      </c>
      <c r="CH52" s="2" t="str">
        <f t="shared" si="26"/>
        <v/>
      </c>
      <c r="CI52" s="2" t="str">
        <f t="shared" si="26"/>
        <v/>
      </c>
      <c r="CJ52" s="2" t="str">
        <f t="shared" si="26"/>
        <v/>
      </c>
      <c r="CK52" s="2" t="str">
        <f t="shared" si="26"/>
        <v/>
      </c>
      <c r="CL52" s="2" t="str">
        <f t="shared" si="26"/>
        <v/>
      </c>
      <c r="CM52" s="2" t="str">
        <f t="shared" si="26"/>
        <v/>
      </c>
      <c r="CN52" s="2" t="str">
        <f t="shared" si="26"/>
        <v/>
      </c>
      <c r="CO52" s="2" t="str">
        <f t="shared" si="26"/>
        <v/>
      </c>
      <c r="CP52" s="2" t="str">
        <f t="shared" si="26"/>
        <v/>
      </c>
      <c r="CQ52" s="2" t="str">
        <f t="shared" si="26"/>
        <v/>
      </c>
      <c r="CR52" s="2" t="str">
        <f t="shared" si="26"/>
        <v/>
      </c>
      <c r="CS52" s="2" t="str">
        <f t="shared" si="26"/>
        <v/>
      </c>
      <c r="CU52" s="2" t="str">
        <f t="shared" si="27"/>
        <v/>
      </c>
      <c r="CV52" s="2" t="str">
        <f t="shared" si="27"/>
        <v/>
      </c>
      <c r="CW52" s="2" t="str">
        <f t="shared" si="27"/>
        <v/>
      </c>
      <c r="CX52" s="2" t="str">
        <f t="shared" si="27"/>
        <v/>
      </c>
      <c r="CY52" s="2" t="str">
        <f t="shared" si="27"/>
        <v/>
      </c>
      <c r="CZ52" s="2" t="str">
        <f t="shared" si="27"/>
        <v/>
      </c>
      <c r="DA52" s="2" t="str">
        <f t="shared" si="27"/>
        <v/>
      </c>
      <c r="DB52" s="2" t="str">
        <f t="shared" si="27"/>
        <v/>
      </c>
      <c r="DC52" s="2" t="str">
        <f t="shared" si="27"/>
        <v/>
      </c>
      <c r="DD52" s="2" t="str">
        <f t="shared" si="27"/>
        <v/>
      </c>
      <c r="DE52" s="2" t="str">
        <f t="shared" si="27"/>
        <v/>
      </c>
      <c r="DF52" s="2" t="str">
        <f t="shared" si="27"/>
        <v/>
      </c>
      <c r="DG52" s="2" t="str">
        <f t="shared" si="27"/>
        <v/>
      </c>
      <c r="DH52" s="2" t="str">
        <f t="shared" si="27"/>
        <v/>
      </c>
      <c r="DI52" s="2" t="str">
        <f t="shared" si="27"/>
        <v/>
      </c>
      <c r="DK52" s="2">
        <f t="shared" si="35"/>
        <v>64.696831048387111</v>
      </c>
      <c r="DL52" s="2">
        <f t="shared" si="35"/>
        <v>66.992030608504379</v>
      </c>
      <c r="DM52" s="2">
        <f t="shared" si="35"/>
        <v>67.927999816715555</v>
      </c>
      <c r="DN52" s="2">
        <f t="shared" si="35"/>
        <v>64.647487522281651</v>
      </c>
      <c r="DO52" s="2">
        <f t="shared" si="35"/>
        <v>68.83737793255132</v>
      </c>
      <c r="DP52" s="2">
        <f t="shared" si="35"/>
        <v>73.229016377005351</v>
      </c>
      <c r="DQ52" s="2">
        <f t="shared" si="35"/>
        <v>69.943220124633427</v>
      </c>
      <c r="DR52" s="2">
        <f t="shared" si="35"/>
        <v>68.621820381231672</v>
      </c>
      <c r="DS52" s="2">
        <f t="shared" si="35"/>
        <v>64.457803225806444</v>
      </c>
      <c r="DT52" s="2">
        <f t="shared" si="35"/>
        <v>62.808931256952178</v>
      </c>
      <c r="DU52" s="2">
        <f t="shared" si="35"/>
        <v>63.179282981090097</v>
      </c>
      <c r="DV52" s="2">
        <f t="shared" si="35"/>
        <v>66.353109054252201</v>
      </c>
      <c r="DW52" s="2">
        <f t="shared" si="35"/>
        <v>75.12738948306594</v>
      </c>
      <c r="DX52" s="2">
        <f t="shared" si="35"/>
        <v>66.710881127451003</v>
      </c>
      <c r="DY52" s="2">
        <f t="shared" si="35"/>
        <v>64.430098795840166</v>
      </c>
      <c r="EA52" s="2">
        <f t="shared" si="36"/>
        <v>57.394074187673723</v>
      </c>
      <c r="EB52" s="2">
        <f t="shared" si="36"/>
        <v>55.835093779102259</v>
      </c>
      <c r="EC52" s="2">
        <f t="shared" si="36"/>
        <v>61.883511102299757</v>
      </c>
      <c r="ED52" s="2">
        <f t="shared" si="36"/>
        <v>59.411265490481391</v>
      </c>
      <c r="EE52" s="2">
        <f t="shared" si="36"/>
        <v>66.053728051242771</v>
      </c>
      <c r="EF52" s="2">
        <f t="shared" si="36"/>
        <v>80.007661811347347</v>
      </c>
      <c r="EG52" s="2">
        <f t="shared" si="36"/>
        <v>73.87332943442641</v>
      </c>
      <c r="EH52" s="2">
        <f t="shared" si="36"/>
        <v>70.069248358439552</v>
      </c>
      <c r="EI52" s="2">
        <f t="shared" si="36"/>
        <v>60.990713977655467</v>
      </c>
      <c r="EJ52" s="2">
        <f t="shared" si="36"/>
        <v>59.245321394460362</v>
      </c>
      <c r="EK52" s="2">
        <f t="shared" si="36"/>
        <v>59.940130127298445</v>
      </c>
      <c r="EL52" s="2">
        <f t="shared" si="36"/>
        <v>64.719813653136526</v>
      </c>
      <c r="EM52" s="2">
        <f t="shared" si="36"/>
        <v>72.987769430713172</v>
      </c>
      <c r="EN52" s="2">
        <f t="shared" si="36"/>
        <v>66.194854543065489</v>
      </c>
      <c r="EO52" s="2">
        <f t="shared" si="36"/>
        <v>65.329926689320928</v>
      </c>
      <c r="EQ52" s="2">
        <f t="shared" si="37"/>
        <v>53.441121210226981</v>
      </c>
      <c r="ER52" s="2">
        <f t="shared" si="37"/>
        <v>58.276406645584267</v>
      </c>
      <c r="ES52" s="2">
        <f t="shared" si="37"/>
        <v>61.343064168990445</v>
      </c>
      <c r="ET52" s="2">
        <f t="shared" si="37"/>
        <v>59.631410077995973</v>
      </c>
      <c r="EU52" s="2">
        <f t="shared" si="37"/>
        <v>67.002836186336424</v>
      </c>
      <c r="EV52" s="2">
        <f t="shared" si="37"/>
        <v>70.962779985720346</v>
      </c>
      <c r="EW52" s="2">
        <f t="shared" si="37"/>
        <v>71.916279563050168</v>
      </c>
      <c r="EX52" s="2">
        <f t="shared" si="37"/>
        <v>66.124776909673699</v>
      </c>
      <c r="EY52" s="2">
        <f t="shared" si="37"/>
        <v>58.182479312525274</v>
      </c>
      <c r="EZ52" s="2">
        <f t="shared" si="37"/>
        <v>58.447534361450977</v>
      </c>
      <c r="FA52" s="2">
        <f t="shared" si="37"/>
        <v>59.177579760522846</v>
      </c>
      <c r="FB52" s="2">
        <f t="shared" si="37"/>
        <v>64.552282379824234</v>
      </c>
      <c r="FC52" s="2">
        <f t="shared" si="37"/>
        <v>71.844646040097288</v>
      </c>
      <c r="FD52" s="2">
        <f t="shared" si="37"/>
        <v>65.44173162350657</v>
      </c>
      <c r="FE52" s="2">
        <f t="shared" si="37"/>
        <v>65.275678602287584</v>
      </c>
      <c r="FG52" s="2">
        <f t="shared" si="38"/>
        <v>8.0797580067113492E-4</v>
      </c>
      <c r="FH52" s="2">
        <f t="shared" si="38"/>
        <v>8.3054848606711415E-4</v>
      </c>
      <c r="FI52" s="2">
        <f t="shared" si="38"/>
        <v>9.8710333561248705E-4</v>
      </c>
      <c r="FJ52" s="2">
        <f t="shared" si="38"/>
        <v>1.1619425409316179E-3</v>
      </c>
      <c r="FK52" s="2">
        <f t="shared" si="38"/>
        <v>1.1367701670524524E-3</v>
      </c>
      <c r="FL52" s="2">
        <f t="shared" si="38"/>
        <v>1.0471700420671621E-3</v>
      </c>
      <c r="FM52" s="2">
        <f t="shared" si="38"/>
        <v>9.3044052527113902E-4</v>
      </c>
      <c r="FN52" s="2">
        <f t="shared" si="38"/>
        <v>9.8574160861453946E-4</v>
      </c>
      <c r="FO52" s="2">
        <f t="shared" si="38"/>
        <v>1.0854064040371474E-3</v>
      </c>
      <c r="FP52" s="2">
        <f t="shared" si="38"/>
        <v>1.0685376279082699E-3</v>
      </c>
      <c r="FQ52" s="2">
        <f t="shared" si="38"/>
        <v>1.1083704251369098E-3</v>
      </c>
      <c r="FR52" s="2">
        <f t="shared" si="38"/>
        <v>1.0256078914458759E-3</v>
      </c>
      <c r="FS52" s="2">
        <f t="shared" si="38"/>
        <v>1.6976113946912297E-3</v>
      </c>
      <c r="FT52" s="2">
        <f t="shared" si="38"/>
        <v>2.9518584353554079E-3</v>
      </c>
      <c r="FU52" s="2">
        <f t="shared" si="38"/>
        <v>5.1505846514406936E-3</v>
      </c>
      <c r="FW52" s="2">
        <f t="shared" si="28"/>
        <v>3.0895465792606974E-12</v>
      </c>
      <c r="FX52" s="2">
        <f t="shared" si="28"/>
        <v>5.4827453028048087E-12</v>
      </c>
      <c r="FY52" s="2">
        <f t="shared" si="28"/>
        <v>6.71895074152106E-12</v>
      </c>
      <c r="FZ52" s="2">
        <f t="shared" si="28"/>
        <v>8.1318834966672476E-12</v>
      </c>
      <c r="GA52" s="2">
        <f t="shared" si="28"/>
        <v>7.2521610409205662E-12</v>
      </c>
      <c r="GB52" s="2">
        <f t="shared" si="28"/>
        <v>6.5893605693270346E-12</v>
      </c>
      <c r="GC52" s="2">
        <f t="shared" si="28"/>
        <v>5.6286727890997504E-12</v>
      </c>
      <c r="GD52" s="2">
        <f t="shared" si="28"/>
        <v>9.8744404373057858E-12</v>
      </c>
      <c r="GE52" s="2">
        <f t="shared" si="28"/>
        <v>1.0882454324326311E-11</v>
      </c>
      <c r="GF52" s="2">
        <f t="shared" si="28"/>
        <v>1.0277165569691228E-11</v>
      </c>
      <c r="GG52" s="2">
        <f t="shared" si="28"/>
        <v>8.4444356714737737E-12</v>
      </c>
      <c r="GH52" s="2">
        <f t="shared" si="28"/>
        <v>6.0759044831971742E-12</v>
      </c>
      <c r="GI52" s="2">
        <f t="shared" si="28"/>
        <v>4.8184225346354957E-11</v>
      </c>
      <c r="GJ52" s="2">
        <f t="shared" si="28"/>
        <v>2.7665639681146895E-10</v>
      </c>
      <c r="GK52" s="2">
        <f t="shared" si="28"/>
        <v>1.3308769449063354E-9</v>
      </c>
      <c r="GM52" s="107">
        <f t="shared" si="29"/>
        <v>9.3429079480718098E-5</v>
      </c>
      <c r="GN52" s="107">
        <f t="shared" si="29"/>
        <v>3.8648005162910152E-5</v>
      </c>
      <c r="GO52" s="107">
        <f t="shared" si="29"/>
        <v>3.824168615978384E-5</v>
      </c>
      <c r="GP52" s="107">
        <f t="shared" si="29"/>
        <v>1.1170489197756514E-5</v>
      </c>
      <c r="GQ52" s="107">
        <f t="shared" si="29"/>
        <v>9.4192839348965032E-6</v>
      </c>
      <c r="GR52" s="107">
        <f t="shared" si="29"/>
        <v>7.9819362360147235E-6</v>
      </c>
      <c r="GS52" s="107">
        <f t="shared" si="29"/>
        <v>4.6169352971921454E-6</v>
      </c>
      <c r="GT52" s="107">
        <f t="shared" si="29"/>
        <v>4.7909350425717168E-6</v>
      </c>
      <c r="GU52" s="107">
        <f t="shared" si="29"/>
        <v>3.1054138488244381E-6</v>
      </c>
      <c r="GV52" s="107">
        <f t="shared" si="29"/>
        <v>1.4739472895430503E-6</v>
      </c>
      <c r="GW52" s="107">
        <f t="shared" si="29"/>
        <v>1.4752362826342254E-6</v>
      </c>
      <c r="GX52" s="107">
        <f t="shared" si="29"/>
        <v>5.2914259917722914E-6</v>
      </c>
      <c r="GY52" s="107">
        <f t="shared" si="29"/>
        <v>5.5982922400284443E-6</v>
      </c>
      <c r="GZ52" s="107">
        <f t="shared" si="29"/>
        <v>5.3481102221022527E-6</v>
      </c>
      <c r="HA52" s="107">
        <f t="shared" si="29"/>
        <v>3.3486824801372572E-7</v>
      </c>
      <c r="HC52" s="107">
        <f t="shared" si="33"/>
        <v>2.782796910982732E-13</v>
      </c>
      <c r="HD52" s="107">
        <f t="shared" si="33"/>
        <v>2.0571320903133194E-14</v>
      </c>
      <c r="HE52" s="107">
        <f t="shared" si="33"/>
        <v>1.1403531844919284E-14</v>
      </c>
      <c r="HF52" s="107">
        <f t="shared" si="33"/>
        <v>1.2603197570161455E-16</v>
      </c>
      <c r="HG52" s="107">
        <f t="shared" si="33"/>
        <v>7.601358573032709E-17</v>
      </c>
      <c r="HH52" s="107">
        <f t="shared" si="33"/>
        <v>5.4015471271677074E-17</v>
      </c>
      <c r="HI52" s="107">
        <f t="shared" si="33"/>
        <v>1.6266539115494339E-17</v>
      </c>
      <c r="HJ52" s="107">
        <f t="shared" si="33"/>
        <v>3.4541712754284169E-17</v>
      </c>
      <c r="HK52" s="107">
        <f t="shared" si="33"/>
        <v>6.7236678863991402E-18</v>
      </c>
      <c r="HL52" s="107">
        <f t="shared" si="33"/>
        <v>4.4862866944537178E-19</v>
      </c>
      <c r="HM52" s="107">
        <f t="shared" si="33"/>
        <v>2.4236204654067804E-19</v>
      </c>
      <c r="HN52" s="107">
        <f t="shared" si="33"/>
        <v>1.1847526310879808E-17</v>
      </c>
      <c r="HO52" s="107">
        <f t="shared" si="33"/>
        <v>1.5186622418189502E-17</v>
      </c>
      <c r="HP52" s="107">
        <f t="shared" si="33"/>
        <v>9.3351332656273885E-18</v>
      </c>
      <c r="HQ52" s="107">
        <f t="shared" si="33"/>
        <v>1.6976448044864701E-21</v>
      </c>
      <c r="HS52" s="107">
        <f t="shared" si="30"/>
        <v>1.7570607064618418E-51</v>
      </c>
      <c r="HT52" s="107">
        <f t="shared" si="30"/>
        <v>1.7863694476894614E-55</v>
      </c>
      <c r="HU52" s="107">
        <f t="shared" si="30"/>
        <v>3.6978825574526088E-57</v>
      </c>
      <c r="HV52" s="107">
        <f t="shared" si="30"/>
        <v>2.874799658608525E-66</v>
      </c>
      <c r="HW52" s="107">
        <f t="shared" si="30"/>
        <v>2.4721714518172144E-67</v>
      </c>
      <c r="HX52" s="107">
        <f t="shared" si="30"/>
        <v>1.5212919385039064E-67</v>
      </c>
      <c r="HY52" s="107">
        <f t="shared" si="30"/>
        <v>2.1938888064091794E-69</v>
      </c>
      <c r="HZ52" s="107">
        <f t="shared" si="30"/>
        <v>1.9115001063912672E-67</v>
      </c>
      <c r="IA52" s="107">
        <f t="shared" si="30"/>
        <v>5.0966375437170469E-71</v>
      </c>
      <c r="IB52" s="107">
        <f t="shared" si="30"/>
        <v>7.3104665377427498E-76</v>
      </c>
      <c r="IC52" s="107">
        <f t="shared" si="30"/>
        <v>1.2267464599100188E-77</v>
      </c>
      <c r="ID52" s="107">
        <f t="shared" si="30"/>
        <v>2.7383819894907952E-70</v>
      </c>
      <c r="IE52" s="107">
        <f t="shared" si="30"/>
        <v>2.3435616866948529E-69</v>
      </c>
      <c r="IF52" s="107">
        <f t="shared" si="30"/>
        <v>3.8782155647099511E-71</v>
      </c>
      <c r="IG52" s="107">
        <f t="shared" si="30"/>
        <v>1.2594008419020278E-47</v>
      </c>
      <c r="II52" s="107">
        <f t="shared" si="31"/>
        <v>3.0598562763854914E-113</v>
      </c>
      <c r="IJ52" s="107">
        <f t="shared" si="31"/>
        <v>4.6364470578578463E-121</v>
      </c>
      <c r="IK52" s="107">
        <f t="shared" si="31"/>
        <v>2.8279554626344613E-125</v>
      </c>
      <c r="IL52" s="107">
        <f t="shared" si="31"/>
        <v>5.3652901007844826E-147</v>
      </c>
      <c r="IM52" s="107">
        <f t="shared" si="31"/>
        <v>8.2978489152331127E-150</v>
      </c>
      <c r="IN52" s="107">
        <f t="shared" si="31"/>
        <v>1.0345454796772424E-149</v>
      </c>
      <c r="IO52" s="107">
        <f t="shared" si="31"/>
        <v>4.3269319235169514E-154</v>
      </c>
      <c r="IP52" s="107">
        <f t="shared" si="31"/>
        <v>1.6706617720854379E-149</v>
      </c>
      <c r="IQ52" s="107">
        <f t="shared" si="31"/>
        <v>1.6131467122716318E-158</v>
      </c>
      <c r="IR52" s="107">
        <f t="shared" si="31"/>
        <v>8.3231449369721319E-169</v>
      </c>
      <c r="IS52" s="107">
        <f t="shared" si="31"/>
        <v>3.1966261372784745E-173</v>
      </c>
      <c r="IT52" s="107">
        <f t="shared" si="31"/>
        <v>1.4263128419526801E-155</v>
      </c>
      <c r="IU52" s="107">
        <f t="shared" si="31"/>
        <v>1.5951875368226849E-152</v>
      </c>
      <c r="IV52" s="107">
        <f t="shared" si="31"/>
        <v>1.2651608784369007E-157</v>
      </c>
      <c r="IW52" s="107">
        <f t="shared" si="31"/>
        <v>2.5183757666223486E-156</v>
      </c>
      <c r="IY52" s="107">
        <f t="shared" si="32"/>
        <v>9.342907975899779E-5</v>
      </c>
      <c r="IZ52" s="107">
        <f t="shared" si="32"/>
        <v>3.8648005183481472E-5</v>
      </c>
      <c r="JA52" s="107">
        <f t="shared" si="32"/>
        <v>3.824168617118737E-5</v>
      </c>
      <c r="JB52" s="107">
        <f t="shared" si="32"/>
        <v>1.1170489197882545E-5</v>
      </c>
      <c r="JC52" s="107">
        <f t="shared" si="32"/>
        <v>9.4192839349725176E-6</v>
      </c>
      <c r="JD52" s="107">
        <f t="shared" si="32"/>
        <v>7.9819362360687388E-6</v>
      </c>
      <c r="JE52" s="107">
        <f t="shared" si="32"/>
        <v>4.6169352972084119E-6</v>
      </c>
      <c r="JF52" s="107">
        <f t="shared" si="32"/>
        <v>4.7909350426062588E-6</v>
      </c>
      <c r="JG52" s="107">
        <f t="shared" si="32"/>
        <v>3.1054138488311619E-6</v>
      </c>
      <c r="JH52" s="107">
        <f t="shared" si="32"/>
        <v>1.473947289543499E-6</v>
      </c>
      <c r="JI52" s="107">
        <f t="shared" si="32"/>
        <v>1.4752362826344679E-6</v>
      </c>
      <c r="JJ52" s="107">
        <f t="shared" si="32"/>
        <v>5.2914259917841389E-6</v>
      </c>
      <c r="JK52" s="107">
        <f t="shared" si="32"/>
        <v>5.5982922400436307E-6</v>
      </c>
      <c r="JL52" s="107">
        <f t="shared" si="32"/>
        <v>5.3481102221115878E-6</v>
      </c>
      <c r="JM52" s="107">
        <f t="shared" si="32"/>
        <v>3.3486824801372742E-7</v>
      </c>
    </row>
    <row r="53" spans="2:273" x14ac:dyDescent="0.25">
      <c r="B53" s="2">
        <v>25</v>
      </c>
      <c r="C53" s="37">
        <v>63.871000000000002</v>
      </c>
      <c r="D53" s="37">
        <v>65.805999999999997</v>
      </c>
      <c r="E53" s="37">
        <v>68.177000000000007</v>
      </c>
      <c r="F53" s="37">
        <v>64.016999999999996</v>
      </c>
      <c r="G53" s="37">
        <v>69.082999999999998</v>
      </c>
      <c r="H53" s="37">
        <v>73.132999999999996</v>
      </c>
      <c r="I53" s="37">
        <v>69.533000000000001</v>
      </c>
      <c r="J53" s="37">
        <v>68.433000000000007</v>
      </c>
      <c r="K53" s="37">
        <v>64.7</v>
      </c>
      <c r="L53" s="37">
        <v>62.15</v>
      </c>
      <c r="M53" s="37">
        <v>62.95</v>
      </c>
      <c r="N53" s="37">
        <v>64.400000000000006</v>
      </c>
      <c r="O53" s="37">
        <v>76.150000000000006</v>
      </c>
      <c r="P53" s="37">
        <v>66.183000000000007</v>
      </c>
      <c r="Q53" s="37">
        <v>64.716999999999999</v>
      </c>
      <c r="S53" s="4">
        <f>AY53 + (C$3 * _xlfn.NORM.DIST($B53, C$7, ABS(C$11), FALSE) * _xlfn.NORM.DIST(($B53 - C$7)*C$15, 0, ABS(C$11), TRUE) * 2)
               + (C$4 * _xlfn.NORM.DIST($B53, C$8, ABS(C$12), FALSE) * _xlfn.NORM.DIST(($B53 - C$8)*C$16, 0, ABS(C$12), TRUE) * 2)
               + (C$5 * _xlfn.NORM.DIST($B53, C$9, ABS(C$13), FALSE) * _xlfn.NORM.DIST(($B53 - C$9)*C$17, 0, ABS(C$13), TRUE) * 2)
               + (C$6 * _xlfn.NORM.DIST($B53, C$10, ABS(C$14), FALSE) * _xlfn.NORM.DIST(($B53 - C$10)*C$18, 0, ABS(C$14), TRUE) * 2)</f>
        <v>64.912213349232118</v>
      </c>
      <c r="T53" s="4">
        <f>AZ53 + (D$3 * _xlfn.NORM.DIST($B53, D$7, ABS(D$11), FALSE) * _xlfn.NORM.DIST(($B53 - D$7)*D$15, 0, ABS(D$11), TRUE) * 2)
               + (D$4 * _xlfn.NORM.DIST($B53, D$8, ABS(D$12), FALSE) * _xlfn.NORM.DIST(($B53 - D$8)*D$16, 0, ABS(D$12), TRUE) * 2)
               + (D$5 * _xlfn.NORM.DIST($B53, D$9, ABS(D$13), FALSE) * _xlfn.NORM.DIST(($B53 - D$9)*D$17, 0, ABS(D$13), TRUE) * 2)
               + (D$6 * _xlfn.NORM.DIST($B53, D$10, ABS(D$14), FALSE) * _xlfn.NORM.DIST(($B53 - D$10)*D$18, 0, ABS(D$14), TRUE) * 2)</f>
        <v>67.148279956386929</v>
      </c>
      <c r="U53" s="4">
        <f>BA53 + (E$3 * _xlfn.NORM.DIST($B53, E$7, ABS(E$11), FALSE) * _xlfn.NORM.DIST(($B53 - E$7)*E$15, 0, ABS(E$11), TRUE) * 2)
               + (E$4 * _xlfn.NORM.DIST($B53, E$8, ABS(E$12), FALSE) * _xlfn.NORM.DIST(($B53 - E$8)*E$16, 0, ABS(E$12), TRUE) * 2)
               + (E$5 * _xlfn.NORM.DIST($B53, E$9, ABS(E$13), FALSE) * _xlfn.NORM.DIST(($B53 - E$9)*E$17, 0, ABS(E$13), TRUE) * 2)
               + (E$6 * _xlfn.NORM.DIST($B53, E$10, ABS(E$14), FALSE) * _xlfn.NORM.DIST(($B53 - E$10)*E$18, 0, ABS(E$14), TRUE) * 2)</f>
        <v>68.127330644136194</v>
      </c>
      <c r="V53" s="4">
        <f>BB53 + (F$3 * _xlfn.NORM.DIST($B53, F$7, ABS(F$11), FALSE) * _xlfn.NORM.DIST(($B53 - F$7)*F$15, 0, ABS(F$11), TRUE) * 2)
               + (F$4 * _xlfn.NORM.DIST($B53, F$8, ABS(F$12), FALSE) * _xlfn.NORM.DIST(($B53 - F$8)*F$16, 0, ABS(F$12), TRUE) * 2)
               + (F$5 * _xlfn.NORM.DIST($B53, F$9, ABS(F$13), FALSE) * _xlfn.NORM.DIST(($B53 - F$9)*F$17, 0, ABS(F$13), TRUE) * 2)
               + (F$6 * _xlfn.NORM.DIST($B53, F$10, ABS(F$14), FALSE) * _xlfn.NORM.DIST(($B53 - F$10)*F$18, 0, ABS(F$14), TRUE) * 2)</f>
        <v>64.768880542486215</v>
      </c>
      <c r="W53" s="4">
        <f>BC53 + (G$3 * _xlfn.NORM.DIST($B53, G$7, ABS(G$11), FALSE) * _xlfn.NORM.DIST(($B53 - G$7)*G$15, 0, ABS(G$11), TRUE) * 2)
               + (G$4 * _xlfn.NORM.DIST($B53, G$8, ABS(G$12), FALSE) * _xlfn.NORM.DIST(($B53 - G$8)*G$16, 0, ABS(G$12), TRUE) * 2)
               + (G$5 * _xlfn.NORM.DIST($B53, G$9, ABS(G$13), FALSE) * _xlfn.NORM.DIST(($B53 - G$9)*G$17, 0, ABS(G$13), TRUE) * 2)
               + (G$6 * _xlfn.NORM.DIST($B53, G$10, ABS(G$14), FALSE) * _xlfn.NORM.DIST(($B53 - G$10)*G$18, 0, ABS(G$14), TRUE) * 2)</f>
        <v>69.059594423521091</v>
      </c>
      <c r="X53" s="4">
        <f>BD53 + (H$3 * _xlfn.NORM.DIST($B53, H$7, ABS(H$11), FALSE) * _xlfn.NORM.DIST(($B53 - H$7)*H$15, 0, ABS(H$11), TRUE) * 2)
               + (H$4 * _xlfn.NORM.DIST($B53, H$8, ABS(H$12), FALSE) * _xlfn.NORM.DIST(($B53 - H$8)*H$16, 0, ABS(H$12), TRUE) * 2)
               + (H$5 * _xlfn.NORM.DIST($B53, H$9, ABS(H$13), FALSE) * _xlfn.NORM.DIST(($B53 - H$9)*H$17, 0, ABS(H$13), TRUE) * 2)
               + (H$6 * _xlfn.NORM.DIST($B53, H$10, ABS(H$14), FALSE) * _xlfn.NORM.DIST(($B53 - H$10)*H$18, 0, ABS(H$14), TRUE) * 2)</f>
        <v>73.394693613066494</v>
      </c>
      <c r="Y53" s="4">
        <f>BE53 + (I$3 * _xlfn.NORM.DIST($B53, I$7, ABS(I$11), FALSE) * _xlfn.NORM.DIST(($B53 - I$7)*I$15, 0, ABS(I$11), TRUE) * 2)
               + (I$4 * _xlfn.NORM.DIST($B53, I$8, ABS(I$12), FALSE) * _xlfn.NORM.DIST(($B53 - I$8)*I$16, 0, ABS(I$12), TRUE) * 2)
               + (I$5 * _xlfn.NORM.DIST($B53, I$9, ABS(I$13), FALSE) * _xlfn.NORM.DIST(($B53 - I$9)*I$17, 0, ABS(I$13), TRUE) * 2)
               + (I$6 * _xlfn.NORM.DIST($B53, I$10, ABS(I$14), FALSE) * _xlfn.NORM.DIST(($B53 - I$10)*I$18, 0, ABS(I$14), TRUE) * 2)</f>
        <v>70.122459945331372</v>
      </c>
      <c r="Z53" s="4">
        <f>BF53 + (J$3 * _xlfn.NORM.DIST($B53, J$7, ABS(J$11), FALSE) * _xlfn.NORM.DIST(($B53 - J$7)*J$15, 0, ABS(J$11), TRUE) * 2)
               + (J$4 * _xlfn.NORM.DIST($B53, J$8, ABS(J$12), FALSE) * _xlfn.NORM.DIST(($B53 - J$8)*J$16, 0, ABS(J$12), TRUE) * 2)
               + (J$5 * _xlfn.NORM.DIST($B53, J$9, ABS(J$13), FALSE) * _xlfn.NORM.DIST(($B53 - J$9)*J$17, 0, ABS(J$13), TRUE) * 2)
               + (J$6 * _xlfn.NORM.DIST($B53, J$10, ABS(J$14), FALSE) * _xlfn.NORM.DIST(($B53 - J$10)*J$18, 0, ABS(J$14), TRUE) * 2)</f>
        <v>68.822110201845391</v>
      </c>
      <c r="AA53" s="4">
        <f>BG53 + (K$3 * _xlfn.NORM.DIST($B53, K$7, ABS(K$11), FALSE) * _xlfn.NORM.DIST(($B53 - K$7)*K$15, 0, ABS(K$11), TRUE) * 2)
               + (K$4 * _xlfn.NORM.DIST($B53, K$8, ABS(K$12), FALSE) * _xlfn.NORM.DIST(($B53 - K$8)*K$16, 0, ABS(K$12), TRUE) * 2)
               + (K$5 * _xlfn.NORM.DIST($B53, K$9, ABS(K$13), FALSE) * _xlfn.NORM.DIST(($B53 - K$9)*K$17, 0, ABS(K$13), TRUE) * 2)
               + (K$6 * _xlfn.NORM.DIST($B53, K$10, ABS(K$14), FALSE) * _xlfn.NORM.DIST(($B53 - K$10)*K$18, 0, ABS(K$14), TRUE) * 2)</f>
        <v>64.52624078553103</v>
      </c>
      <c r="AB53" s="4">
        <f>BH53 + (L$3 * _xlfn.NORM.DIST($B53, L$7, ABS(L$11), FALSE) * _xlfn.NORM.DIST(($B53 - L$7)*L$15, 0, ABS(L$11), TRUE) * 2)
               + (L$4 * _xlfn.NORM.DIST($B53, L$8, ABS(L$12), FALSE) * _xlfn.NORM.DIST(($B53 - L$8)*L$16, 0, ABS(L$12), TRUE) * 2)
               + (L$5 * _xlfn.NORM.DIST($B53, L$9, ABS(L$13), FALSE) * _xlfn.NORM.DIST(($B53 - L$9)*L$17, 0, ABS(L$13), TRUE) * 2)
               + (L$6 * _xlfn.NORM.DIST($B53, L$10, ABS(L$14), FALSE) * _xlfn.NORM.DIST(($B53 - L$10)*L$18, 0, ABS(L$14), TRUE) * 2)</f>
        <v>62.879068331247659</v>
      </c>
      <c r="AC53" s="4">
        <f>BI53 + (M$3 * _xlfn.NORM.DIST($B53, M$7, ABS(M$11), FALSE) * _xlfn.NORM.DIST(($B53 - M$7)*M$15, 0, ABS(M$11), TRUE) * 2)
               + (M$4 * _xlfn.NORM.DIST($B53, M$8, ABS(M$12), FALSE) * _xlfn.NORM.DIST(($B53 - M$8)*M$16, 0, ABS(M$12), TRUE) * 2)
               + (M$5 * _xlfn.NORM.DIST($B53, M$9, ABS(M$13), FALSE) * _xlfn.NORM.DIST(($B53 - M$9)*M$17, 0, ABS(M$13), TRUE) * 2)
               + (M$6 * _xlfn.NORM.DIST($B53, M$10, ABS(M$14), FALSE) * _xlfn.NORM.DIST(($B53 - M$10)*M$18, 0, ABS(M$14), TRUE) * 2)</f>
        <v>63.300170771746302</v>
      </c>
      <c r="AD53" s="4">
        <f>BJ53 + (N$3 * _xlfn.NORM.DIST($B53, N$7, ABS(N$11), FALSE) * _xlfn.NORM.DIST(($B53 - N$7)*N$15, 0, ABS(N$11), TRUE) * 2)
               + (N$4 * _xlfn.NORM.DIST($B53, N$8, ABS(N$12), FALSE) * _xlfn.NORM.DIST(($B53 - N$8)*N$16, 0, ABS(N$12), TRUE) * 2)
               + (N$5 * _xlfn.NORM.DIST($B53, N$9, ABS(N$13), FALSE) * _xlfn.NORM.DIST(($B53 - N$9)*N$17, 0, ABS(N$13), TRUE) * 2)
               + (N$6 * _xlfn.NORM.DIST($B53, N$10, ABS(N$14), FALSE) * _xlfn.NORM.DIST(($B53 - N$10)*N$18, 0, ABS(N$14), TRUE) * 2)</f>
        <v>66.478752981522348</v>
      </c>
      <c r="AE53" s="4">
        <f>BK53 + (O$3 * _xlfn.NORM.DIST($B53, O$7, ABS(O$11), FALSE) * _xlfn.NORM.DIST(($B53 - O$7)*O$15, 0, ABS(O$11), TRUE) * 2)
               + (O$4 * _xlfn.NORM.DIST($B53, O$8, ABS(O$12), FALSE) * _xlfn.NORM.DIST(($B53 - O$8)*O$16, 0, ABS(O$12), TRUE) * 2)
               + (O$5 * _xlfn.NORM.DIST($B53, O$9, ABS(O$13), FALSE) * _xlfn.NORM.DIST(($B53 - O$9)*O$17, 0, ABS(O$13), TRUE) * 2)
               + (O$6 * _xlfn.NORM.DIST($B53, O$10, ABS(O$14), FALSE) * _xlfn.NORM.DIST(($B53 - O$10)*O$18, 0, ABS(O$14), TRUE) * 2)</f>
        <v>75.275393999434996</v>
      </c>
      <c r="AF53" s="4">
        <f t="shared" si="8"/>
        <v>66.753577363013008</v>
      </c>
      <c r="AG53" s="4">
        <f t="shared" si="8"/>
        <v>64.423856865212642</v>
      </c>
      <c r="AI53" s="4">
        <f>IF(OR($B53 &lt; C$231, $B53 &gt; C$234), 0, C53-S53)</f>
        <v>-1.0412133492321161</v>
      </c>
      <c r="AJ53" s="4">
        <f>IF(OR($B53 &lt; D$231, $B53 &gt; D$234), 0, D53-T53)</f>
        <v>-1.3422799563869319</v>
      </c>
      <c r="AK53" s="4">
        <f>IF(OR($B53 &lt; E$231, $B53 &gt; E$234), 0, E53-U53)</f>
        <v>4.9669355863812825E-2</v>
      </c>
      <c r="AL53" s="4">
        <f>IF(OR($B53 &lt; F$231, $B53 &gt; F$234), 0, F53-V53)</f>
        <v>-0.75188054248621938</v>
      </c>
      <c r="AM53" s="4">
        <f>IF(OR($B53 &lt; G$231, $B53 &gt; G$234), 0, G53-W53)</f>
        <v>2.3405576478907619E-2</v>
      </c>
      <c r="AN53" s="4">
        <f>IF(OR($B53 &lt; H$231, $B53 &gt; H$234), 0, H53-X53)</f>
        <v>-0.26169361306649819</v>
      </c>
      <c r="AO53" s="4">
        <f>IF(OR($B53 &lt; I$231, $B53 &gt; I$234), 0, I53-Y53)</f>
        <v>-0.58945994533137025</v>
      </c>
      <c r="AP53" s="4">
        <f>IF(OR($B53 &lt; J$231, $B53 &gt; J$234), 0, J53-Z53)</f>
        <v>-0.38911020184538359</v>
      </c>
      <c r="AQ53" s="4">
        <f>IF(OR($B53 &lt; K$231, $B53 &gt; K$234), 0, K53-AA53)</f>
        <v>0.1737592144689728</v>
      </c>
      <c r="AR53" s="4">
        <f>IF(OR($B53 &lt; L$231, $B53 &gt; L$234), 0, L53-AB53)</f>
        <v>-0.72906833124766024</v>
      </c>
      <c r="AS53" s="4">
        <f>IF(OR($B53 &lt; M$231, $B53 &gt; M$234), 0, M53-AC53)</f>
        <v>-0.35017077174629918</v>
      </c>
      <c r="AT53" s="4">
        <f>IF(OR($B53 &lt; N$231, $B53 &gt; N$234), 0, N53-AD53)</f>
        <v>-2.0787529815223422</v>
      </c>
      <c r="AU53" s="4">
        <f>IF(OR($B53 &lt; O$231, $B53 &gt; O$234), 0, O53-AE53)</f>
        <v>0.87460600056500937</v>
      </c>
      <c r="AV53" s="4">
        <f t="shared" si="34"/>
        <v>-0.5705773630130011</v>
      </c>
      <c r="AW53" s="4">
        <f t="shared" si="34"/>
        <v>0.29314313478735698</v>
      </c>
      <c r="AY53" s="2">
        <f t="shared" si="24"/>
        <v>64.731434063531211</v>
      </c>
      <c r="AZ53" s="2">
        <f t="shared" si="24"/>
        <v>67.068950209550295</v>
      </c>
      <c r="BA53" s="2">
        <f t="shared" si="24"/>
        <v>68.046388509471527</v>
      </c>
      <c r="BB53" s="2">
        <f t="shared" si="24"/>
        <v>64.74142276473286</v>
      </c>
      <c r="BC53" s="2">
        <f t="shared" si="24"/>
        <v>69.036506543130741</v>
      </c>
      <c r="BD53" s="2">
        <f t="shared" si="24"/>
        <v>73.375630811362484</v>
      </c>
      <c r="BE53" s="2">
        <f t="shared" si="24"/>
        <v>70.1106175320555</v>
      </c>
      <c r="BF53" s="2">
        <f t="shared" si="24"/>
        <v>68.809328495678386</v>
      </c>
      <c r="BG53" s="2">
        <f t="shared" si="24"/>
        <v>64.517462275471203</v>
      </c>
      <c r="BH53" s="2">
        <f t="shared" si="24"/>
        <v>62.874490125421282</v>
      </c>
      <c r="BI53" s="2">
        <f t="shared" si="24"/>
        <v>63.295564051868993</v>
      </c>
      <c r="BJ53" s="2">
        <f t="shared" si="24"/>
        <v>66.464085086027339</v>
      </c>
      <c r="BK53" s="2">
        <f t="shared" si="24"/>
        <v>75.261402700324581</v>
      </c>
      <c r="BL53" s="2">
        <f t="shared" si="24"/>
        <v>66.740660842481077</v>
      </c>
      <c r="BM53" s="2">
        <f t="shared" si="24"/>
        <v>64.422944046039959</v>
      </c>
      <c r="BO53" s="2">
        <f t="shared" si="25"/>
        <v>63.871000000000002</v>
      </c>
      <c r="BP53" s="2">
        <f t="shared" si="25"/>
        <v>65.805999999999997</v>
      </c>
      <c r="BQ53" s="2">
        <f t="shared" si="25"/>
        <v>68.177000000000007</v>
      </c>
      <c r="BR53" s="2">
        <f t="shared" si="25"/>
        <v>64.016999999999996</v>
      </c>
      <c r="BS53" s="2">
        <f t="shared" si="25"/>
        <v>69.082999999999998</v>
      </c>
      <c r="BT53" s="2">
        <f t="shared" si="25"/>
        <v>73.132999999999996</v>
      </c>
      <c r="BU53" s="2">
        <f t="shared" si="25"/>
        <v>69.533000000000001</v>
      </c>
      <c r="BV53" s="2">
        <f t="shared" si="25"/>
        <v>68.433000000000007</v>
      </c>
      <c r="BW53" s="2">
        <f t="shared" si="25"/>
        <v>64.7</v>
      </c>
      <c r="BX53" s="2">
        <f t="shared" si="25"/>
        <v>62.15</v>
      </c>
      <c r="BY53" s="2">
        <f t="shared" si="25"/>
        <v>62.95</v>
      </c>
      <c r="BZ53" s="2">
        <f t="shared" si="25"/>
        <v>64.400000000000006</v>
      </c>
      <c r="CA53" s="2">
        <f t="shared" si="25"/>
        <v>76.150000000000006</v>
      </c>
      <c r="CB53" s="2">
        <f t="shared" si="25"/>
        <v>66.183000000000007</v>
      </c>
      <c r="CC53" s="2">
        <f t="shared" si="25"/>
        <v>64.716999999999999</v>
      </c>
      <c r="CE53" s="2" t="str">
        <f t="shared" si="26"/>
        <v/>
      </c>
      <c r="CF53" s="2" t="str">
        <f t="shared" si="26"/>
        <v/>
      </c>
      <c r="CG53" s="2" t="str">
        <f t="shared" si="26"/>
        <v/>
      </c>
      <c r="CH53" s="2" t="str">
        <f t="shared" si="26"/>
        <v/>
      </c>
      <c r="CI53" s="2" t="str">
        <f t="shared" si="26"/>
        <v/>
      </c>
      <c r="CJ53" s="2" t="str">
        <f t="shared" si="26"/>
        <v/>
      </c>
      <c r="CK53" s="2" t="str">
        <f t="shared" si="26"/>
        <v/>
      </c>
      <c r="CL53" s="2" t="str">
        <f t="shared" si="26"/>
        <v/>
      </c>
      <c r="CM53" s="2" t="str">
        <f t="shared" si="26"/>
        <v/>
      </c>
      <c r="CN53" s="2" t="str">
        <f t="shared" si="26"/>
        <v/>
      </c>
      <c r="CO53" s="2" t="str">
        <f t="shared" si="26"/>
        <v/>
      </c>
      <c r="CP53" s="2" t="str">
        <f t="shared" si="26"/>
        <v/>
      </c>
      <c r="CQ53" s="2" t="str">
        <f t="shared" si="26"/>
        <v/>
      </c>
      <c r="CR53" s="2" t="str">
        <f t="shared" si="26"/>
        <v/>
      </c>
      <c r="CS53" s="2" t="str">
        <f t="shared" si="26"/>
        <v/>
      </c>
      <c r="CU53" s="2" t="str">
        <f t="shared" si="27"/>
        <v/>
      </c>
      <c r="CV53" s="2" t="str">
        <f t="shared" si="27"/>
        <v/>
      </c>
      <c r="CW53" s="2" t="str">
        <f t="shared" si="27"/>
        <v/>
      </c>
      <c r="CX53" s="2" t="str">
        <f t="shared" si="27"/>
        <v/>
      </c>
      <c r="CY53" s="2" t="str">
        <f t="shared" si="27"/>
        <v/>
      </c>
      <c r="CZ53" s="2" t="str">
        <f t="shared" si="27"/>
        <v/>
      </c>
      <c r="DA53" s="2" t="str">
        <f t="shared" si="27"/>
        <v/>
      </c>
      <c r="DB53" s="2" t="str">
        <f t="shared" si="27"/>
        <v/>
      </c>
      <c r="DC53" s="2" t="str">
        <f t="shared" si="27"/>
        <v/>
      </c>
      <c r="DD53" s="2" t="str">
        <f t="shared" si="27"/>
        <v/>
      </c>
      <c r="DE53" s="2" t="str">
        <f t="shared" si="27"/>
        <v/>
      </c>
      <c r="DF53" s="2" t="str">
        <f t="shared" si="27"/>
        <v/>
      </c>
      <c r="DG53" s="2" t="str">
        <f t="shared" si="27"/>
        <v/>
      </c>
      <c r="DH53" s="2" t="str">
        <f t="shared" si="27"/>
        <v/>
      </c>
      <c r="DI53" s="2" t="str">
        <f t="shared" si="27"/>
        <v/>
      </c>
      <c r="DK53" s="2">
        <f t="shared" si="35"/>
        <v>64.738987903225819</v>
      </c>
      <c r="DL53" s="2">
        <f t="shared" si="35"/>
        <v>67.080743768328432</v>
      </c>
      <c r="DM53" s="2">
        <f t="shared" si="35"/>
        <v>68.054194648093855</v>
      </c>
      <c r="DN53" s="2">
        <f t="shared" si="35"/>
        <v>64.749385583778974</v>
      </c>
      <c r="DO53" s="2">
        <f t="shared" si="35"/>
        <v>69.040974156891494</v>
      </c>
      <c r="DP53" s="2">
        <f t="shared" si="35"/>
        <v>73.367291443850277</v>
      </c>
      <c r="DQ53" s="2">
        <f t="shared" si="35"/>
        <v>70.106446297653946</v>
      </c>
      <c r="DR53" s="2">
        <f t="shared" si="35"/>
        <v>68.808037939882695</v>
      </c>
      <c r="DS53" s="2">
        <f t="shared" si="35"/>
        <v>64.522533870967735</v>
      </c>
      <c r="DT53" s="2">
        <f t="shared" si="35"/>
        <v>62.879582647385995</v>
      </c>
      <c r="DU53" s="2">
        <f t="shared" si="35"/>
        <v>63.300479199110121</v>
      </c>
      <c r="DV53" s="2">
        <f t="shared" si="35"/>
        <v>66.466572947214075</v>
      </c>
      <c r="DW53" s="2">
        <f t="shared" si="35"/>
        <v>75.266579322638137</v>
      </c>
      <c r="DX53" s="2">
        <f t="shared" si="35"/>
        <v>66.743245098039239</v>
      </c>
      <c r="DY53" s="2">
        <f t="shared" si="35"/>
        <v>64.418324028461953</v>
      </c>
      <c r="EA53" s="2">
        <f t="shared" si="36"/>
        <v>57.311186954854783</v>
      </c>
      <c r="EB53" s="2">
        <f t="shared" si="36"/>
        <v>55.799076923076925</v>
      </c>
      <c r="EC53" s="2">
        <f t="shared" si="36"/>
        <v>61.770940523394131</v>
      </c>
      <c r="ED53" s="2">
        <f t="shared" si="36"/>
        <v>59.3041981326543</v>
      </c>
      <c r="EE53" s="2">
        <f t="shared" si="36"/>
        <v>65.918270556290466</v>
      </c>
      <c r="EF53" s="2">
        <f t="shared" si="36"/>
        <v>79.694813187673745</v>
      </c>
      <c r="EG53" s="2">
        <f t="shared" si="36"/>
        <v>73.668337046577989</v>
      </c>
      <c r="EH53" s="2">
        <f t="shared" si="36"/>
        <v>69.848256373117039</v>
      </c>
      <c r="EI53" s="2">
        <f t="shared" si="36"/>
        <v>60.809967202004437</v>
      </c>
      <c r="EJ53" s="2">
        <f t="shared" si="36"/>
        <v>59.092862327739113</v>
      </c>
      <c r="EK53" s="2">
        <f t="shared" si="36"/>
        <v>59.776963417770347</v>
      </c>
      <c r="EL53" s="2">
        <f t="shared" si="36"/>
        <v>64.539225092250916</v>
      </c>
      <c r="EM53" s="2">
        <f t="shared" si="36"/>
        <v>72.792174592123274</v>
      </c>
      <c r="EN53" s="2">
        <f t="shared" si="36"/>
        <v>66.020179587412116</v>
      </c>
      <c r="EO53" s="2">
        <f t="shared" si="36"/>
        <v>65.170461571314505</v>
      </c>
      <c r="EQ53" s="2">
        <f t="shared" si="37"/>
        <v>53.410256697595536</v>
      </c>
      <c r="ER53" s="2">
        <f t="shared" si="37"/>
        <v>58.201079962468704</v>
      </c>
      <c r="ES53" s="2">
        <f t="shared" si="37"/>
        <v>61.237160494848276</v>
      </c>
      <c r="ET53" s="2">
        <f t="shared" si="37"/>
        <v>59.520011227170741</v>
      </c>
      <c r="EU53" s="2">
        <f t="shared" si="37"/>
        <v>66.853039113578561</v>
      </c>
      <c r="EV53" s="2">
        <f t="shared" si="37"/>
        <v>70.777523573033776</v>
      </c>
      <c r="EW53" s="2">
        <f t="shared" si="37"/>
        <v>71.737451942639709</v>
      </c>
      <c r="EX53" s="2">
        <f t="shared" si="37"/>
        <v>65.959714033098336</v>
      </c>
      <c r="EY53" s="2">
        <f t="shared" si="37"/>
        <v>58.041677291256541</v>
      </c>
      <c r="EZ53" s="2">
        <f t="shared" si="37"/>
        <v>58.30618050076032</v>
      </c>
      <c r="FA53" s="2">
        <f t="shared" si="37"/>
        <v>59.025171346408413</v>
      </c>
      <c r="FB53" s="2">
        <f t="shared" si="37"/>
        <v>64.373286682677431</v>
      </c>
      <c r="FC53" s="2">
        <f t="shared" si="37"/>
        <v>71.665124827659355</v>
      </c>
      <c r="FD53" s="2">
        <f t="shared" si="37"/>
        <v>65.276822774988304</v>
      </c>
      <c r="FE53" s="2">
        <f t="shared" si="37"/>
        <v>65.115582722282994</v>
      </c>
      <c r="FG53" s="2">
        <f t="shared" si="38"/>
        <v>1.0169685122072029E-3</v>
      </c>
      <c r="FH53" s="2">
        <f t="shared" si="38"/>
        <v>1.0453737870904445E-3</v>
      </c>
      <c r="FI53" s="2">
        <f t="shared" si="38"/>
        <v>1.2423719402236124E-3</v>
      </c>
      <c r="FJ53" s="2">
        <f t="shared" si="38"/>
        <v>1.4623590316752985E-3</v>
      </c>
      <c r="FK53" s="2">
        <f t="shared" si="38"/>
        <v>1.4306877439246156E-3</v>
      </c>
      <c r="FL53" s="2">
        <f t="shared" si="38"/>
        <v>1.317951628427847E-3</v>
      </c>
      <c r="FM53" s="2">
        <f t="shared" si="38"/>
        <v>1.1710730927086449E-3</v>
      </c>
      <c r="FN53" s="2">
        <f t="shared" si="38"/>
        <v>1.2406585028712789E-3</v>
      </c>
      <c r="FO53" s="2">
        <f t="shared" si="38"/>
        <v>1.3660617871179084E-3</v>
      </c>
      <c r="FP53" s="2">
        <f t="shared" si="38"/>
        <v>1.3448370950746782E-3</v>
      </c>
      <c r="FQ53" s="2">
        <f t="shared" si="38"/>
        <v>1.3949553622464332E-3</v>
      </c>
      <c r="FR53" s="2">
        <f t="shared" si="38"/>
        <v>1.2908210518727764E-3</v>
      </c>
      <c r="FS53" s="2">
        <f t="shared" si="38"/>
        <v>2.0920677134010335E-3</v>
      </c>
      <c r="FT53" s="2">
        <f t="shared" si="38"/>
        <v>3.5740265176914705E-3</v>
      </c>
      <c r="FU53" s="2">
        <f t="shared" si="38"/>
        <v>6.1425170291099221E-3</v>
      </c>
      <c r="FW53" s="2">
        <f t="shared" si="28"/>
        <v>3.8895086995499189E-12</v>
      </c>
      <c r="FX53" s="2">
        <f t="shared" si="28"/>
        <v>6.9023673880862751E-12</v>
      </c>
      <c r="FY53" s="2">
        <f t="shared" si="28"/>
        <v>8.4586578290794017E-12</v>
      </c>
      <c r="FZ53" s="2">
        <f t="shared" si="28"/>
        <v>1.0237434779682479E-11</v>
      </c>
      <c r="GA53" s="2">
        <f t="shared" si="28"/>
        <v>9.1299298248213879E-12</v>
      </c>
      <c r="GB53" s="2">
        <f t="shared" si="28"/>
        <v>8.2955134681861826E-12</v>
      </c>
      <c r="GC53" s="2">
        <f t="shared" si="28"/>
        <v>7.0860792088616917E-12</v>
      </c>
      <c r="GD53" s="2">
        <f t="shared" si="28"/>
        <v>1.2431183993740414E-11</v>
      </c>
      <c r="GE53" s="2">
        <f t="shared" si="28"/>
        <v>1.3700198291545099E-11</v>
      </c>
      <c r="GF53" s="2">
        <f t="shared" si="28"/>
        <v>1.2938184896865923E-11</v>
      </c>
      <c r="GG53" s="2">
        <f t="shared" si="28"/>
        <v>1.063091465505622E-11</v>
      </c>
      <c r="GH53" s="2">
        <f t="shared" si="28"/>
        <v>7.6491105535189857E-12</v>
      </c>
      <c r="GI53" s="2">
        <f t="shared" si="28"/>
        <v>5.9403765110128958E-11</v>
      </c>
      <c r="GJ53" s="2">
        <f t="shared" si="28"/>
        <v>3.3517687665400648E-10</v>
      </c>
      <c r="GK53" s="2">
        <f t="shared" si="28"/>
        <v>1.5887698094157202E-9</v>
      </c>
      <c r="GM53" s="107">
        <f t="shared" si="29"/>
        <v>1.5638668138506318E-4</v>
      </c>
      <c r="GN53" s="107">
        <f t="shared" si="29"/>
        <v>6.8392023701480115E-5</v>
      </c>
      <c r="GO53" s="107">
        <f t="shared" si="29"/>
        <v>6.8675029937611583E-5</v>
      </c>
      <c r="GP53" s="107">
        <f t="shared" si="29"/>
        <v>2.2009789662400775E-5</v>
      </c>
      <c r="GQ53" s="107">
        <f t="shared" si="29"/>
        <v>1.8722534754029436E-5</v>
      </c>
      <c r="GR53" s="107">
        <f t="shared" si="29"/>
        <v>1.5903349082556813E-5</v>
      </c>
      <c r="GS53" s="107">
        <f t="shared" si="29"/>
        <v>9.4092175813752811E-6</v>
      </c>
      <c r="GT53" s="107">
        <f t="shared" si="29"/>
        <v>9.7983153104533453E-6</v>
      </c>
      <c r="GU53" s="107">
        <f t="shared" si="29"/>
        <v>6.5945216686131167E-6</v>
      </c>
      <c r="GV53" s="107">
        <f t="shared" si="29"/>
        <v>3.2767356948868088E-6</v>
      </c>
      <c r="GW53" s="107">
        <f t="shared" si="29"/>
        <v>3.2933309423841219E-6</v>
      </c>
      <c r="GX53" s="107">
        <f t="shared" si="29"/>
        <v>1.0797907686663038E-5</v>
      </c>
      <c r="GY53" s="107">
        <f t="shared" si="29"/>
        <v>1.1233555727753238E-5</v>
      </c>
      <c r="GZ53" s="107">
        <f t="shared" si="29"/>
        <v>1.0791411931656985E-5</v>
      </c>
      <c r="HA53" s="107">
        <f t="shared" si="29"/>
        <v>8.182063668340785E-7</v>
      </c>
      <c r="HC53" s="107">
        <f t="shared" si="33"/>
        <v>7.8838506262451311E-13</v>
      </c>
      <c r="HD53" s="107">
        <f t="shared" si="33"/>
        <v>6.502741861451078E-14</v>
      </c>
      <c r="HE53" s="107">
        <f t="shared" si="33"/>
        <v>3.7539326169772123E-14</v>
      </c>
      <c r="HF53" s="107">
        <f t="shared" si="33"/>
        <v>5.0712692786164173E-16</v>
      </c>
      <c r="HG53" s="107">
        <f t="shared" si="33"/>
        <v>3.1112334099978181E-16</v>
      </c>
      <c r="HH53" s="107">
        <f t="shared" si="33"/>
        <v>2.2131162391292403E-16</v>
      </c>
      <c r="HI53" s="107">
        <f t="shared" si="33"/>
        <v>6.9042910983711634E-17</v>
      </c>
      <c r="HJ53" s="107">
        <f t="shared" si="33"/>
        <v>1.4584869486583052E-16</v>
      </c>
      <c r="HK53" s="107">
        <f t="shared" si="33"/>
        <v>3.0800534952245133E-17</v>
      </c>
      <c r="HL53" s="107">
        <f t="shared" si="33"/>
        <v>2.2707715247334829E-18</v>
      </c>
      <c r="HM53" s="107">
        <f t="shared" si="33"/>
        <v>1.2525429331600297E-18</v>
      </c>
      <c r="HN53" s="107">
        <f t="shared" si="33"/>
        <v>5.1168193937910649E-17</v>
      </c>
      <c r="HO53" s="107">
        <f t="shared" si="33"/>
        <v>6.327540586176768E-17</v>
      </c>
      <c r="HP53" s="107">
        <f t="shared" si="33"/>
        <v>3.9597751692004981E-17</v>
      </c>
      <c r="HQ53" s="107">
        <f t="shared" si="33"/>
        <v>1.0283032597426358E-20</v>
      </c>
      <c r="HS53" s="107">
        <f t="shared" si="30"/>
        <v>2.3670443887348521E-50</v>
      </c>
      <c r="HT53" s="107">
        <f t="shared" si="30"/>
        <v>3.1101880458986196E-54</v>
      </c>
      <c r="HU53" s="107">
        <f t="shared" si="30"/>
        <v>7.2459519338596232E-56</v>
      </c>
      <c r="HV53" s="107">
        <f t="shared" si="30"/>
        <v>9.578411848136243E-65</v>
      </c>
      <c r="HW53" s="107">
        <f t="shared" si="30"/>
        <v>8.632582153474792E-66</v>
      </c>
      <c r="HX53" s="107">
        <f t="shared" si="30"/>
        <v>5.2667115229217515E-66</v>
      </c>
      <c r="HY53" s="107">
        <f t="shared" si="30"/>
        <v>8.2262688507397622E-68</v>
      </c>
      <c r="HZ53" s="107">
        <f t="shared" si="30"/>
        <v>6.9638628759008258E-66</v>
      </c>
      <c r="IA53" s="107">
        <f t="shared" si="30"/>
        <v>2.3175535315663943E-69</v>
      </c>
      <c r="IB53" s="107">
        <f t="shared" si="30"/>
        <v>4.2649512872358607E-74</v>
      </c>
      <c r="IC53" s="107">
        <f t="shared" si="30"/>
        <v>7.6787322033997086E-76</v>
      </c>
      <c r="ID53" s="107">
        <f t="shared" si="30"/>
        <v>1.0822235896243267E-68</v>
      </c>
      <c r="IE53" s="107">
        <f t="shared" si="30"/>
        <v>8.3530226763543777E-68</v>
      </c>
      <c r="IF53" s="107">
        <f t="shared" si="30"/>
        <v>1.4806502383410192E-69</v>
      </c>
      <c r="IG53" s="107">
        <f t="shared" si="30"/>
        <v>1.3480059522525049E-46</v>
      </c>
      <c r="II53" s="107">
        <f t="shared" si="31"/>
        <v>2.5756837452981541E-111</v>
      </c>
      <c r="IJ53" s="107">
        <f t="shared" si="31"/>
        <v>5.912578858381976E-119</v>
      </c>
      <c r="IK53" s="107">
        <f t="shared" si="31"/>
        <v>4.4525271368776594E-123</v>
      </c>
      <c r="IL53" s="107">
        <f t="shared" si="31"/>
        <v>2.1499353732343839E-144</v>
      </c>
      <c r="IM53" s="107">
        <f t="shared" si="31"/>
        <v>3.6340699239831181E-147</v>
      </c>
      <c r="IN53" s="107">
        <f t="shared" si="31"/>
        <v>4.4125025062467678E-147</v>
      </c>
      <c r="IO53" s="107">
        <f t="shared" si="31"/>
        <v>2.1260514926222782E-151</v>
      </c>
      <c r="IP53" s="107">
        <f t="shared" si="31"/>
        <v>7.7777159516847174E-147</v>
      </c>
      <c r="IQ53" s="107">
        <f t="shared" si="31"/>
        <v>1.120322210526611E-155</v>
      </c>
      <c r="IR53" s="107">
        <f t="shared" si="31"/>
        <v>8.7438500100744832E-166</v>
      </c>
      <c r="IS53" s="107">
        <f t="shared" si="31"/>
        <v>3.8214385238613867E-170</v>
      </c>
      <c r="IT53" s="107">
        <f t="shared" si="31"/>
        <v>7.5824673594784031E-153</v>
      </c>
      <c r="IU53" s="107">
        <f t="shared" si="31"/>
        <v>6.9716148100530563E-150</v>
      </c>
      <c r="IV53" s="107">
        <f t="shared" si="31"/>
        <v>6.3590521921368866E-155</v>
      </c>
      <c r="IW53" s="107">
        <f t="shared" si="31"/>
        <v>1.1585355009755548E-153</v>
      </c>
      <c r="IY53" s="107">
        <f t="shared" si="32"/>
        <v>1.5638668217344824E-4</v>
      </c>
      <c r="IZ53" s="107">
        <f t="shared" si="32"/>
        <v>6.8392023766507539E-5</v>
      </c>
      <c r="JA53" s="107">
        <f t="shared" si="32"/>
        <v>6.8675029975150904E-5</v>
      </c>
      <c r="JB53" s="107">
        <f t="shared" si="32"/>
        <v>2.20097896629079E-5</v>
      </c>
      <c r="JC53" s="107">
        <f t="shared" si="32"/>
        <v>1.8722534754340558E-5</v>
      </c>
      <c r="JD53" s="107">
        <f t="shared" si="32"/>
        <v>1.5903349082778126E-5</v>
      </c>
      <c r="JE53" s="107">
        <f t="shared" si="32"/>
        <v>9.4092175814443245E-6</v>
      </c>
      <c r="JF53" s="107">
        <f t="shared" si="32"/>
        <v>9.7983153105991942E-6</v>
      </c>
      <c r="JG53" s="107">
        <f t="shared" si="32"/>
        <v>6.5945216686439174E-6</v>
      </c>
      <c r="JH53" s="107">
        <f t="shared" si="32"/>
        <v>3.2767356948890797E-6</v>
      </c>
      <c r="JI53" s="107">
        <f t="shared" si="32"/>
        <v>3.2933309423853743E-6</v>
      </c>
      <c r="JJ53" s="107">
        <f t="shared" si="32"/>
        <v>1.0797907686714206E-5</v>
      </c>
      <c r="JK53" s="107">
        <f t="shared" si="32"/>
        <v>1.1233555727816513E-5</v>
      </c>
      <c r="JL53" s="107">
        <f t="shared" si="32"/>
        <v>1.0791411931696582E-5</v>
      </c>
      <c r="JM53" s="107">
        <f t="shared" si="32"/>
        <v>8.1820636683408877E-7</v>
      </c>
    </row>
    <row r="54" spans="2:273" x14ac:dyDescent="0.25">
      <c r="B54" s="2">
        <v>26</v>
      </c>
      <c r="C54" s="37">
        <v>64.290000000000006</v>
      </c>
      <c r="D54" s="37">
        <v>66.742000000000004</v>
      </c>
      <c r="E54" s="37">
        <v>68.951999999999998</v>
      </c>
      <c r="F54" s="37">
        <v>66.016999999999996</v>
      </c>
      <c r="G54" s="37">
        <v>70.316999999999993</v>
      </c>
      <c r="H54" s="37">
        <v>73.400000000000006</v>
      </c>
      <c r="I54" s="37">
        <v>70.617000000000004</v>
      </c>
      <c r="J54" s="37">
        <v>69.033000000000001</v>
      </c>
      <c r="K54" s="37">
        <v>63.05</v>
      </c>
      <c r="L54" s="37">
        <v>61.482999999999997</v>
      </c>
      <c r="M54" s="37">
        <v>63.383000000000003</v>
      </c>
      <c r="N54" s="37">
        <v>65.332999999999998</v>
      </c>
      <c r="O54" s="37">
        <v>74.867000000000004</v>
      </c>
      <c r="P54" s="37">
        <v>66.5</v>
      </c>
      <c r="Q54" s="37">
        <v>64.5</v>
      </c>
      <c r="S54" s="4">
        <f>AY54 + (C$3 * _xlfn.NORM.DIST($B54, C$7, ABS(C$11), FALSE) * _xlfn.NORM.DIST(($B54 - C$7)*C$15, 0, ABS(C$11), TRUE) * 2)
               + (C$4 * _xlfn.NORM.DIST($B54, C$8, ABS(C$12), FALSE) * _xlfn.NORM.DIST(($B54 - C$8)*C$16, 0, ABS(C$12), TRUE) * 2)
               + (C$5 * _xlfn.NORM.DIST($B54, C$9, ABS(C$13), FALSE) * _xlfn.NORM.DIST(($B54 - C$9)*C$17, 0, ABS(C$13), TRUE) * 2)
               + (C$6 * _xlfn.NORM.DIST($B54, C$10, ABS(C$14), FALSE) * _xlfn.NORM.DIST(($B54 - C$10)*C$18, 0, ABS(C$14), TRUE) * 2)</f>
        <v>65.060639072195386</v>
      </c>
      <c r="T54" s="4">
        <f>AZ54 + (D$3 * _xlfn.NORM.DIST($B54, D$7, ABS(D$11), FALSE) * _xlfn.NORM.DIST(($B54 - D$7)*D$15, 0, ABS(D$11), TRUE) * 2)
               + (D$4 * _xlfn.NORM.DIST($B54, D$8, ABS(D$12), FALSE) * _xlfn.NORM.DIST(($B54 - D$8)*D$16, 0, ABS(D$12), TRUE) * 2)
               + (D$5 * _xlfn.NORM.DIST($B54, D$9, ABS(D$13), FALSE) * _xlfn.NORM.DIST(($B54 - D$9)*D$17, 0, ABS(D$13), TRUE) * 2)
               + (D$6 * _xlfn.NORM.DIST($B54, D$10, ABS(D$14), FALSE) * _xlfn.NORM.DIST(($B54 - D$10)*D$18, 0, ABS(D$14), TRUE) * 2)</f>
        <v>67.288294310651338</v>
      </c>
      <c r="U54" s="4">
        <f>BA54 + (E$3 * _xlfn.NORM.DIST($B54, E$7, ABS(E$11), FALSE) * _xlfn.NORM.DIST(($B54 - E$7)*E$15, 0, ABS(E$11), TRUE) * 2)
               + (E$4 * _xlfn.NORM.DIST($B54, E$8, ABS(E$12), FALSE) * _xlfn.NORM.DIST(($B54 - E$8)*E$16, 0, ABS(E$12), TRUE) * 2)
               + (E$5 * _xlfn.NORM.DIST($B54, E$9, ABS(E$13), FALSE) * _xlfn.NORM.DIST(($B54 - E$9)*E$17, 0, ABS(E$13), TRUE) * 2)
               + (E$6 * _xlfn.NORM.DIST($B54, E$10, ABS(E$14), FALSE) * _xlfn.NORM.DIST(($B54 - E$10)*E$18, 0, ABS(E$14), TRUE) * 2)</f>
        <v>68.308545971516565</v>
      </c>
      <c r="V54" s="4">
        <f>BB54 + (F$3 * _xlfn.NORM.DIST($B54, F$7, ABS(F$11), FALSE) * _xlfn.NORM.DIST(($B54 - F$7)*F$15, 0, ABS(F$11), TRUE) * 2)
               + (F$4 * _xlfn.NORM.DIST($B54, F$8, ABS(F$12), FALSE) * _xlfn.NORM.DIST(($B54 - F$8)*F$16, 0, ABS(F$12), TRUE) * 2)
               + (F$5 * _xlfn.NORM.DIST($B54, F$9, ABS(F$13), FALSE) * _xlfn.NORM.DIST(($B54 - F$9)*F$17, 0, ABS(F$13), TRUE) * 2)
               + (F$6 * _xlfn.NORM.DIST($B54, F$10, ABS(F$14), FALSE) * _xlfn.NORM.DIST(($B54 - F$10)*F$18, 0, ABS(F$14), TRUE) * 2)</f>
        <v>64.892130698943845</v>
      </c>
      <c r="W54" s="4">
        <f>BC54 + (G$3 * _xlfn.NORM.DIST($B54, G$7, ABS(G$11), FALSE) * _xlfn.NORM.DIST(($B54 - G$7)*G$15, 0, ABS(G$11), TRUE) * 2)
               + (G$4 * _xlfn.NORM.DIST($B54, G$8, ABS(G$12), FALSE) * _xlfn.NORM.DIST(($B54 - G$8)*G$16, 0, ABS(G$12), TRUE) * 2)
               + (G$5 * _xlfn.NORM.DIST($B54, G$9, ABS(G$13), FALSE) * _xlfn.NORM.DIST(($B54 - G$9)*G$17, 0, ABS(G$13), TRUE) * 2)
               + (G$6 * _xlfn.NORM.DIST($B54, G$10, ABS(G$14), FALSE) * _xlfn.NORM.DIST(($B54 - G$10)*G$18, 0, ABS(G$14), TRUE) * 2)</f>
        <v>69.281804979730097</v>
      </c>
      <c r="X54" s="4">
        <f>BD54 + (H$3 * _xlfn.NORM.DIST($B54, H$7, ABS(H$11), FALSE) * _xlfn.NORM.DIST(($B54 - H$7)*H$15, 0, ABS(H$11), TRUE) * 2)
               + (H$4 * _xlfn.NORM.DIST($B54, H$8, ABS(H$12), FALSE) * _xlfn.NORM.DIST(($B54 - H$8)*H$16, 0, ABS(H$12), TRUE) * 2)
               + (H$5 * _xlfn.NORM.DIST($B54, H$9, ABS(H$13), FALSE) * _xlfn.NORM.DIST(($B54 - H$9)*H$17, 0, ABS(H$13), TRUE) * 2)
               + (H$6 * _xlfn.NORM.DIST($B54, H$10, ABS(H$14), FALSE) * _xlfn.NORM.DIST(($B54 - H$10)*H$18, 0, ABS(H$14), TRUE) * 2)</f>
        <v>73.551307262267812</v>
      </c>
      <c r="Y54" s="4">
        <f>BE54 + (I$3 * _xlfn.NORM.DIST($B54, I$7, ABS(I$11), FALSE) * _xlfn.NORM.DIST(($B54 - I$7)*I$15, 0, ABS(I$11), TRUE) * 2)
               + (I$4 * _xlfn.NORM.DIST($B54, I$8, ABS(I$12), FALSE) * _xlfn.NORM.DIST(($B54 - I$8)*I$16, 0, ABS(I$12), TRUE) * 2)
               + (I$5 * _xlfn.NORM.DIST($B54, I$9, ABS(I$13), FALSE) * _xlfn.NORM.DIST(($B54 - I$9)*I$17, 0, ABS(I$13), TRUE) * 2)
               + (I$6 * _xlfn.NORM.DIST($B54, I$10, ABS(I$14), FALSE) * _xlfn.NORM.DIST(($B54 - I$10)*I$18, 0, ABS(I$14), TRUE) * 2)</f>
        <v>70.297252175967841</v>
      </c>
      <c r="Z54" s="4">
        <f>BF54 + (J$3 * _xlfn.NORM.DIST($B54, J$7, ABS(J$11), FALSE) * _xlfn.NORM.DIST(($B54 - J$7)*J$15, 0, ABS(J$11), TRUE) * 2)
               + (J$4 * _xlfn.NORM.DIST($B54, J$8, ABS(J$12), FALSE) * _xlfn.NORM.DIST(($B54 - J$8)*J$16, 0, ABS(J$12), TRUE) * 2)
               + (J$5 * _xlfn.NORM.DIST($B54, J$9, ABS(J$13), FALSE) * _xlfn.NORM.DIST(($B54 - J$9)*J$17, 0, ABS(J$13), TRUE) * 2)
               + (J$6 * _xlfn.NORM.DIST($B54, J$10, ABS(J$14), FALSE) * _xlfn.NORM.DIST(($B54 - J$10)*J$18, 0, ABS(J$14), TRUE) * 2)</f>
        <v>69.020004142725327</v>
      </c>
      <c r="AA54" s="4">
        <f>BG54 + (K$3 * _xlfn.NORM.DIST($B54, K$7, ABS(K$11), FALSE) * _xlfn.NORM.DIST(($B54 - K$7)*K$15, 0, ABS(K$11), TRUE) * 2)
               + (K$4 * _xlfn.NORM.DIST($B54, K$8, ABS(K$12), FALSE) * _xlfn.NORM.DIST(($B54 - K$8)*K$16, 0, ABS(K$12), TRUE) * 2)
               + (K$5 * _xlfn.NORM.DIST($B54, K$9, ABS(K$13), FALSE) * _xlfn.NORM.DIST(($B54 - K$9)*K$17, 0, ABS(K$13), TRUE) * 2)
               + (K$6 * _xlfn.NORM.DIST($B54, K$10, ABS(K$14), FALSE) * _xlfn.NORM.DIST(($B54 - K$10)*K$18, 0, ABS(K$14), TRUE) * 2)</f>
        <v>64.598079392905689</v>
      </c>
      <c r="AB54" s="4">
        <f>BH54 + (L$3 * _xlfn.NORM.DIST($B54, L$7, ABS(L$11), FALSE) * _xlfn.NORM.DIST(($B54 - L$7)*L$15, 0, ABS(L$11), TRUE) * 2)
               + (L$4 * _xlfn.NORM.DIST($B54, L$8, ABS(L$12), FALSE) * _xlfn.NORM.DIST(($B54 - L$8)*L$16, 0, ABS(L$12), TRUE) * 2)
               + (L$5 * _xlfn.NORM.DIST($B54, L$9, ABS(L$13), FALSE) * _xlfn.NORM.DIST(($B54 - L$9)*L$17, 0, ABS(L$13), TRUE) * 2)
               + (L$6 * _xlfn.NORM.DIST($B54, L$10, ABS(L$14), FALSE) * _xlfn.NORM.DIST(($B54 - L$10)*L$18, 0, ABS(L$14), TRUE) * 2)</f>
        <v>62.953052122446088</v>
      </c>
      <c r="AC54" s="4">
        <f>BI54 + (M$3 * _xlfn.NORM.DIST($B54, M$7, ABS(M$11), FALSE) * _xlfn.NORM.DIST(($B54 - M$7)*M$15, 0, ABS(M$11), TRUE) * 2)
               + (M$4 * _xlfn.NORM.DIST($B54, M$8, ABS(M$12), FALSE) * _xlfn.NORM.DIST(($B54 - M$8)*M$16, 0, ABS(M$12), TRUE) * 2)
               + (M$5 * _xlfn.NORM.DIST($B54, M$9, ABS(M$13), FALSE) * _xlfn.NORM.DIST(($B54 - M$9)*M$17, 0, ABS(M$13), TRUE) * 2)
               + (M$6 * _xlfn.NORM.DIST($B54, M$10, ABS(M$14), FALSE) * _xlfn.NORM.DIST(($B54 - M$10)*M$18, 0, ABS(M$14), TRUE) * 2)</f>
        <v>63.424691073679895</v>
      </c>
      <c r="AD54" s="4">
        <f>BJ54 + (N$3 * _xlfn.NORM.DIST($B54, N$7, ABS(N$11), FALSE) * _xlfn.NORM.DIST(($B54 - N$7)*N$15, 0, ABS(N$11), TRUE) * 2)
               + (N$4 * _xlfn.NORM.DIST($B54, N$8, ABS(N$12), FALSE) * _xlfn.NORM.DIST(($B54 - N$8)*N$16, 0, ABS(N$12), TRUE) * 2)
               + (N$5 * _xlfn.NORM.DIST($B54, N$9, ABS(N$13), FALSE) * _xlfn.NORM.DIST(($B54 - N$9)*N$17, 0, ABS(N$13), TRUE) * 2)
               + (N$6 * _xlfn.NORM.DIST($B54, N$10, ABS(N$14), FALSE) * _xlfn.NORM.DIST(($B54 - N$10)*N$18, 0, ABS(N$14), TRUE) * 2)</f>
        <v>66.604773153511616</v>
      </c>
      <c r="AE54" s="4">
        <f>BK54 + (O$3 * _xlfn.NORM.DIST($B54, O$7, ABS(O$11), FALSE) * _xlfn.NORM.DIST(($B54 - O$7)*O$15, 0, ABS(O$11), TRUE) * 2)
               + (O$4 * _xlfn.NORM.DIST($B54, O$8, ABS(O$12), FALSE) * _xlfn.NORM.DIST(($B54 - O$8)*O$16, 0, ABS(O$12), TRUE) * 2)
               + (O$5 * _xlfn.NORM.DIST($B54, O$9, ABS(O$13), FALSE) * _xlfn.NORM.DIST(($B54 - O$9)*O$17, 0, ABS(O$13), TRUE) * 2)
               + (O$6 * _xlfn.NORM.DIST($B54, O$10, ABS(O$14), FALSE) * _xlfn.NORM.DIST(($B54 - O$10)*O$18, 0, ABS(O$14), TRUE) * 2)</f>
        <v>75.425156365244533</v>
      </c>
      <c r="AF54" s="4">
        <f t="shared" si="8"/>
        <v>66.796295438386622</v>
      </c>
      <c r="AG54" s="4">
        <f t="shared" si="8"/>
        <v>64.413073770226831</v>
      </c>
      <c r="AI54" s="4">
        <f>IF(OR($B54 &lt; C$231, $B54 &gt; C$234), 0, C54-S54)</f>
        <v>-0.77063907219537953</v>
      </c>
      <c r="AJ54" s="4">
        <f>IF(OR($B54 &lt; D$231, $B54 &gt; D$234), 0, D54-T54)</f>
        <v>-0.5462943106513336</v>
      </c>
      <c r="AK54" s="4">
        <f>IF(OR($B54 &lt; E$231, $B54 &gt; E$234), 0, E54-U54)</f>
        <v>0.64345402848343269</v>
      </c>
      <c r="AL54" s="4">
        <f>IF(OR($B54 &lt; F$231, $B54 &gt; F$234), 0, F54-V54)</f>
        <v>1.124869301056151</v>
      </c>
      <c r="AM54" s="4">
        <f>IF(OR($B54 &lt; G$231, $B54 &gt; G$234), 0, G54-W54)</f>
        <v>1.0351950202698958</v>
      </c>
      <c r="AN54" s="4">
        <f>IF(OR($B54 &lt; H$231, $B54 &gt; H$234), 0, H54-X54)</f>
        <v>-0.15130726226780666</v>
      </c>
      <c r="AO54" s="4">
        <f>IF(OR($B54 &lt; I$231, $B54 &gt; I$234), 0, I54-Y54)</f>
        <v>0.31974782403216295</v>
      </c>
      <c r="AP54" s="4">
        <f>IF(OR($B54 &lt; J$231, $B54 &gt; J$234), 0, J54-Z54)</f>
        <v>1.2995857274674449E-2</v>
      </c>
      <c r="AQ54" s="4">
        <f>IF(OR($B54 &lt; K$231, $B54 &gt; K$234), 0, K54-AA54)</f>
        <v>-1.5480793929056915</v>
      </c>
      <c r="AR54" s="4">
        <f>IF(OR($B54 &lt; L$231, $B54 &gt; L$234), 0, L54-AB54)</f>
        <v>-1.4700521224460914</v>
      </c>
      <c r="AS54" s="4">
        <f>IF(OR($B54 &lt; M$231, $B54 &gt; M$234), 0, M54-AC54)</f>
        <v>-4.1691073679892554E-2</v>
      </c>
      <c r="AT54" s="4">
        <f>IF(OR($B54 &lt; N$231, $B54 &gt; N$234), 0, N54-AD54)</f>
        <v>-1.2717731535116172</v>
      </c>
      <c r="AU54" s="4">
        <f>IF(OR($B54 &lt; O$231, $B54 &gt; O$234), 0, O54-AE54)</f>
        <v>-0.55815636524452827</v>
      </c>
      <c r="AV54" s="4">
        <f t="shared" si="34"/>
        <v>-0.29629543838662187</v>
      </c>
      <c r="AW54" s="4">
        <f t="shared" si="34"/>
        <v>8.6926229773169439E-2</v>
      </c>
      <c r="AY54" s="2">
        <f t="shared" si="24"/>
        <v>64.771477490509</v>
      </c>
      <c r="AZ54" s="2">
        <f t="shared" si="24"/>
        <v>67.154449628753014</v>
      </c>
      <c r="BA54" s="2">
        <f t="shared" si="24"/>
        <v>68.170191971642836</v>
      </c>
      <c r="BB54" s="2">
        <f t="shared" si="24"/>
        <v>64.840878284400645</v>
      </c>
      <c r="BC54" s="2">
        <f t="shared" si="24"/>
        <v>69.238337618071938</v>
      </c>
      <c r="BD54" s="2">
        <f t="shared" si="24"/>
        <v>73.515313320576766</v>
      </c>
      <c r="BE54" s="2">
        <f t="shared" si="24"/>
        <v>70.274379454111624</v>
      </c>
      <c r="BF54" s="2">
        <f t="shared" si="24"/>
        <v>68.995243875348635</v>
      </c>
      <c r="BG54" s="2">
        <f t="shared" si="24"/>
        <v>64.580459997815183</v>
      </c>
      <c r="BH54" s="2">
        <f t="shared" si="24"/>
        <v>62.943447558576544</v>
      </c>
      <c r="BI54" s="2">
        <f t="shared" si="24"/>
        <v>63.414990645370956</v>
      </c>
      <c r="BJ54" s="2">
        <f t="shared" si="24"/>
        <v>66.5764281654385</v>
      </c>
      <c r="BK54" s="2">
        <f t="shared" si="24"/>
        <v>75.398527231780776</v>
      </c>
      <c r="BL54" s="2">
        <f t="shared" si="24"/>
        <v>66.771584728796924</v>
      </c>
      <c r="BM54" s="2">
        <f t="shared" si="24"/>
        <v>64.410976277956948</v>
      </c>
      <c r="BO54" s="2">
        <f t="shared" si="25"/>
        <v>64.290000000000006</v>
      </c>
      <c r="BP54" s="2">
        <f t="shared" si="25"/>
        <v>66.742000000000004</v>
      </c>
      <c r="BQ54" s="2">
        <f t="shared" si="25"/>
        <v>68.951999999999998</v>
      </c>
      <c r="BR54" s="2">
        <f t="shared" si="25"/>
        <v>66.016999999999996</v>
      </c>
      <c r="BS54" s="2">
        <f t="shared" si="25"/>
        <v>70.316999999999993</v>
      </c>
      <c r="BT54" s="2">
        <f t="shared" si="25"/>
        <v>73.400000000000006</v>
      </c>
      <c r="BU54" s="2">
        <f t="shared" si="25"/>
        <v>70.617000000000004</v>
      </c>
      <c r="BV54" s="2">
        <f t="shared" si="25"/>
        <v>69.033000000000001</v>
      </c>
      <c r="BW54" s="2">
        <f t="shared" si="25"/>
        <v>63.05</v>
      </c>
      <c r="BX54" s="2">
        <f t="shared" si="25"/>
        <v>61.482999999999997</v>
      </c>
      <c r="BY54" s="2">
        <f t="shared" si="25"/>
        <v>63.383000000000003</v>
      </c>
      <c r="BZ54" s="2">
        <f t="shared" si="25"/>
        <v>65.332999999999998</v>
      </c>
      <c r="CA54" s="2">
        <f t="shared" si="25"/>
        <v>74.867000000000004</v>
      </c>
      <c r="CB54" s="2">
        <f t="shared" si="25"/>
        <v>66.5</v>
      </c>
      <c r="CC54" s="2">
        <f t="shared" si="25"/>
        <v>64.5</v>
      </c>
      <c r="CE54" s="2" t="str">
        <f t="shared" si="26"/>
        <v/>
      </c>
      <c r="CF54" s="2" t="str">
        <f t="shared" si="26"/>
        <v/>
      </c>
      <c r="CG54" s="2" t="str">
        <f t="shared" si="26"/>
        <v/>
      </c>
      <c r="CH54" s="2" t="str">
        <f t="shared" si="26"/>
        <v/>
      </c>
      <c r="CI54" s="2" t="str">
        <f t="shared" si="26"/>
        <v/>
      </c>
      <c r="CJ54" s="2" t="str">
        <f t="shared" si="26"/>
        <v/>
      </c>
      <c r="CK54" s="2" t="str">
        <f t="shared" si="26"/>
        <v/>
      </c>
      <c r="CL54" s="2" t="str">
        <f t="shared" si="26"/>
        <v/>
      </c>
      <c r="CM54" s="2" t="str">
        <f t="shared" si="26"/>
        <v/>
      </c>
      <c r="CN54" s="2" t="str">
        <f t="shared" si="26"/>
        <v/>
      </c>
      <c r="CO54" s="2" t="str">
        <f t="shared" si="26"/>
        <v/>
      </c>
      <c r="CP54" s="2" t="str">
        <f t="shared" si="26"/>
        <v/>
      </c>
      <c r="CQ54" s="2" t="str">
        <f t="shared" si="26"/>
        <v/>
      </c>
      <c r="CR54" s="2" t="str">
        <f t="shared" si="26"/>
        <v/>
      </c>
      <c r="CS54" s="2" t="str">
        <f t="shared" si="26"/>
        <v/>
      </c>
      <c r="CU54" s="2" t="str">
        <f t="shared" si="27"/>
        <v/>
      </c>
      <c r="CV54" s="2" t="str">
        <f t="shared" si="27"/>
        <v/>
      </c>
      <c r="CW54" s="2" t="str">
        <f t="shared" si="27"/>
        <v/>
      </c>
      <c r="CX54" s="2" t="str">
        <f t="shared" si="27"/>
        <v/>
      </c>
      <c r="CY54" s="2" t="str">
        <f t="shared" si="27"/>
        <v/>
      </c>
      <c r="CZ54" s="2" t="str">
        <f t="shared" si="27"/>
        <v/>
      </c>
      <c r="DA54" s="2" t="str">
        <f t="shared" si="27"/>
        <v/>
      </c>
      <c r="DB54" s="2" t="str">
        <f t="shared" si="27"/>
        <v/>
      </c>
      <c r="DC54" s="2" t="str">
        <f t="shared" si="27"/>
        <v/>
      </c>
      <c r="DD54" s="2" t="str">
        <f t="shared" si="27"/>
        <v/>
      </c>
      <c r="DE54" s="2" t="str">
        <f t="shared" si="27"/>
        <v/>
      </c>
      <c r="DF54" s="2" t="str">
        <f t="shared" si="27"/>
        <v/>
      </c>
      <c r="DG54" s="2" t="str">
        <f t="shared" si="27"/>
        <v/>
      </c>
      <c r="DH54" s="2" t="str">
        <f t="shared" si="27"/>
        <v/>
      </c>
      <c r="DI54" s="2" t="str">
        <f t="shared" si="27"/>
        <v/>
      </c>
      <c r="DK54" s="2">
        <f t="shared" si="35"/>
        <v>64.781144758064528</v>
      </c>
      <c r="DL54" s="2">
        <f t="shared" si="35"/>
        <v>67.169456928152471</v>
      </c>
      <c r="DM54" s="2">
        <f t="shared" si="35"/>
        <v>68.180389479472154</v>
      </c>
      <c r="DN54" s="2">
        <f t="shared" si="35"/>
        <v>64.851283645276297</v>
      </c>
      <c r="DO54" s="2">
        <f t="shared" si="35"/>
        <v>69.244570381231668</v>
      </c>
      <c r="DP54" s="2">
        <f t="shared" si="35"/>
        <v>73.505566510695189</v>
      </c>
      <c r="DQ54" s="2">
        <f t="shared" si="35"/>
        <v>70.269672470674479</v>
      </c>
      <c r="DR54" s="2">
        <f t="shared" si="35"/>
        <v>68.994255498533718</v>
      </c>
      <c r="DS54" s="2">
        <f t="shared" si="35"/>
        <v>64.587264516129025</v>
      </c>
      <c r="DT54" s="2">
        <f t="shared" si="35"/>
        <v>62.950234037819811</v>
      </c>
      <c r="DU54" s="2">
        <f t="shared" si="35"/>
        <v>63.421675417130139</v>
      </c>
      <c r="DV54" s="2">
        <f t="shared" si="35"/>
        <v>66.58003684017595</v>
      </c>
      <c r="DW54" s="2">
        <f t="shared" si="35"/>
        <v>75.405769162210319</v>
      </c>
      <c r="DX54" s="2">
        <f t="shared" si="35"/>
        <v>66.775609068627475</v>
      </c>
      <c r="DY54" s="2">
        <f t="shared" si="35"/>
        <v>64.40654926108374</v>
      </c>
      <c r="EA54" s="2">
        <f t="shared" si="36"/>
        <v>57.228299722035842</v>
      </c>
      <c r="EB54" s="2">
        <f t="shared" si="36"/>
        <v>55.763060067051597</v>
      </c>
      <c r="EC54" s="2">
        <f t="shared" si="36"/>
        <v>61.658369944488499</v>
      </c>
      <c r="ED54" s="2">
        <f t="shared" si="36"/>
        <v>59.197130774827208</v>
      </c>
      <c r="EE54" s="2">
        <f t="shared" si="36"/>
        <v>65.782813061338146</v>
      </c>
      <c r="EF54" s="2">
        <f t="shared" si="36"/>
        <v>79.381964564000157</v>
      </c>
      <c r="EG54" s="2">
        <f t="shared" si="36"/>
        <v>73.463344658729596</v>
      </c>
      <c r="EH54" s="2">
        <f t="shared" si="36"/>
        <v>69.627264387794511</v>
      </c>
      <c r="EI54" s="2">
        <f t="shared" si="36"/>
        <v>60.629220426353406</v>
      </c>
      <c r="EJ54" s="2">
        <f t="shared" si="36"/>
        <v>58.94040326101787</v>
      </c>
      <c r="EK54" s="2">
        <f t="shared" si="36"/>
        <v>59.613796708242255</v>
      </c>
      <c r="EL54" s="2">
        <f t="shared" si="36"/>
        <v>64.358636531365306</v>
      </c>
      <c r="EM54" s="2">
        <f t="shared" si="36"/>
        <v>72.596579753533376</v>
      </c>
      <c r="EN54" s="2">
        <f t="shared" si="36"/>
        <v>65.845504631758743</v>
      </c>
      <c r="EO54" s="2">
        <f t="shared" si="36"/>
        <v>65.010996453308081</v>
      </c>
      <c r="EQ54" s="2">
        <f t="shared" si="37"/>
        <v>53.379392184964097</v>
      </c>
      <c r="ER54" s="2">
        <f t="shared" si="37"/>
        <v>58.125753279353148</v>
      </c>
      <c r="ES54" s="2">
        <f t="shared" si="37"/>
        <v>61.131256820706106</v>
      </c>
      <c r="ET54" s="2">
        <f t="shared" si="37"/>
        <v>59.408612376345516</v>
      </c>
      <c r="EU54" s="2">
        <f t="shared" si="37"/>
        <v>66.703242040820712</v>
      </c>
      <c r="EV54" s="2">
        <f t="shared" si="37"/>
        <v>70.592267160347191</v>
      </c>
      <c r="EW54" s="2">
        <f t="shared" si="37"/>
        <v>71.558624322229235</v>
      </c>
      <c r="EX54" s="2">
        <f t="shared" si="37"/>
        <v>65.79465115652296</v>
      </c>
      <c r="EY54" s="2">
        <f t="shared" si="37"/>
        <v>57.9008752699878</v>
      </c>
      <c r="EZ54" s="2">
        <f t="shared" si="37"/>
        <v>58.164826640069663</v>
      </c>
      <c r="FA54" s="2">
        <f t="shared" si="37"/>
        <v>58.87276293229398</v>
      </c>
      <c r="FB54" s="2">
        <f t="shared" si="37"/>
        <v>64.194290985530643</v>
      </c>
      <c r="FC54" s="2">
        <f t="shared" si="37"/>
        <v>71.485603615221422</v>
      </c>
      <c r="FD54" s="2">
        <f t="shared" si="37"/>
        <v>65.111913926470052</v>
      </c>
      <c r="FE54" s="2">
        <f t="shared" si="37"/>
        <v>64.95548684227839</v>
      </c>
      <c r="FG54" s="2">
        <f t="shared" si="38"/>
        <v>1.2799504677467057E-3</v>
      </c>
      <c r="FH54" s="2">
        <f t="shared" si="38"/>
        <v>1.3156915021227671E-3</v>
      </c>
      <c r="FI54" s="2">
        <f t="shared" si="38"/>
        <v>1.563550640872148E-3</v>
      </c>
      <c r="FJ54" s="2">
        <f t="shared" si="38"/>
        <v>1.8403041298638105E-3</v>
      </c>
      <c r="FK54" s="2">
        <f t="shared" si="38"/>
        <v>1.8004621914104854E-3</v>
      </c>
      <c r="FL54" s="2">
        <f t="shared" si="38"/>
        <v>1.6586367848030273E-3</v>
      </c>
      <c r="FM54" s="2">
        <f t="shared" si="38"/>
        <v>1.4738467748013297E-3</v>
      </c>
      <c r="FN54" s="2">
        <f t="shared" si="38"/>
        <v>1.5613949372148463E-3</v>
      </c>
      <c r="FO54" s="2">
        <f t="shared" si="38"/>
        <v>1.7191618164055071E-3</v>
      </c>
      <c r="FP54" s="2">
        <f t="shared" si="38"/>
        <v>1.6924602578977123E-3</v>
      </c>
      <c r="FQ54" s="2">
        <f t="shared" si="38"/>
        <v>1.7555106820153809E-3</v>
      </c>
      <c r="FR54" s="2">
        <f t="shared" si="38"/>
        <v>1.6245044720448615E-3</v>
      </c>
      <c r="FS54" s="2">
        <f t="shared" si="38"/>
        <v>2.5779430628006064E-3</v>
      </c>
      <c r="FT54" s="2">
        <f t="shared" si="38"/>
        <v>4.3267609239675689E-3</v>
      </c>
      <c r="FU54" s="2">
        <f t="shared" si="38"/>
        <v>7.3240756768290288E-3</v>
      </c>
      <c r="FW54" s="2">
        <f t="shared" si="28"/>
        <v>4.8966013412529422E-12</v>
      </c>
      <c r="FX54" s="2">
        <f t="shared" si="28"/>
        <v>8.6895657063856074E-12</v>
      </c>
      <c r="FY54" s="2">
        <f t="shared" si="28"/>
        <v>1.0648819290676408E-11</v>
      </c>
      <c r="FZ54" s="2">
        <f t="shared" si="28"/>
        <v>1.2888166795693517E-11</v>
      </c>
      <c r="GA54" s="2">
        <f t="shared" si="28"/>
        <v>1.1493900664337934E-11</v>
      </c>
      <c r="GB54" s="2">
        <f t="shared" si="28"/>
        <v>1.044343270895791E-11</v>
      </c>
      <c r="GC54" s="2">
        <f t="shared" si="28"/>
        <v>8.9208451860059151E-12</v>
      </c>
      <c r="GD54" s="2">
        <f t="shared" si="28"/>
        <v>1.5649933428358323E-11</v>
      </c>
      <c r="GE54" s="2">
        <f t="shared" si="28"/>
        <v>1.7247527775783958E-11</v>
      </c>
      <c r="GF54" s="2">
        <f t="shared" si="28"/>
        <v>1.6288209749101422E-11</v>
      </c>
      <c r="GG54" s="2">
        <f t="shared" si="28"/>
        <v>1.3383528609828445E-11</v>
      </c>
      <c r="GH54" s="2">
        <f t="shared" si="28"/>
        <v>9.6296596534289211E-12</v>
      </c>
      <c r="GI54" s="2">
        <f t="shared" si="28"/>
        <v>7.323573812559182E-11</v>
      </c>
      <c r="GJ54" s="2">
        <f t="shared" si="28"/>
        <v>4.0607605657028179E-10</v>
      </c>
      <c r="GK54" s="2">
        <f t="shared" si="28"/>
        <v>1.8966362869576715E-9</v>
      </c>
      <c r="GM54" s="107">
        <f t="shared" si="29"/>
        <v>2.578319725931187E-4</v>
      </c>
      <c r="GN54" s="107">
        <f t="shared" si="29"/>
        <v>1.1898602159738926E-4</v>
      </c>
      <c r="GO54" s="107">
        <f t="shared" si="29"/>
        <v>1.2114069699740229E-4</v>
      </c>
      <c r="GP54" s="107">
        <f t="shared" si="29"/>
        <v>4.2446267544732191E-5</v>
      </c>
      <c r="GQ54" s="107">
        <f t="shared" si="29"/>
        <v>3.6415788661890002E-5</v>
      </c>
      <c r="GR54" s="107">
        <f t="shared" si="29"/>
        <v>3.1011153909594791E-5</v>
      </c>
      <c r="GS54" s="107">
        <f t="shared" si="29"/>
        <v>1.8759664009956111E-5</v>
      </c>
      <c r="GT54" s="107">
        <f t="shared" si="29"/>
        <v>1.9598757912333856E-5</v>
      </c>
      <c r="GU54" s="107">
        <f t="shared" si="29"/>
        <v>1.3674489196197243E-5</v>
      </c>
      <c r="GV54" s="107">
        <f t="shared" si="29"/>
        <v>7.1025282108028922E-6</v>
      </c>
      <c r="GW54" s="107">
        <f t="shared" si="29"/>
        <v>7.1664414597473984E-6</v>
      </c>
      <c r="GX54" s="107">
        <f t="shared" si="29"/>
        <v>2.1549278321535567E-5</v>
      </c>
      <c r="GY54" s="107">
        <f t="shared" si="29"/>
        <v>2.206573524768496E-5</v>
      </c>
      <c r="GZ54" s="107">
        <f t="shared" si="29"/>
        <v>2.1309894037912501E-5</v>
      </c>
      <c r="HA54" s="107">
        <f t="shared" si="29"/>
        <v>1.9430111293436191E-6</v>
      </c>
      <c r="HC54" s="107">
        <f t="shared" si="33"/>
        <v>2.1901313638770268E-12</v>
      </c>
      <c r="HD54" s="107">
        <f t="shared" si="33"/>
        <v>2.0108747690737427E-13</v>
      </c>
      <c r="HE54" s="107">
        <f t="shared" si="33"/>
        <v>1.2075084977933715E-13</v>
      </c>
      <c r="HF54" s="107">
        <f t="shared" si="33"/>
        <v>1.9849030397421405E-15</v>
      </c>
      <c r="HG54" s="107">
        <f t="shared" si="33"/>
        <v>1.2383247618193737E-15</v>
      </c>
      <c r="HH54" s="107">
        <f t="shared" si="33"/>
        <v>8.819568664877053E-16</v>
      </c>
      <c r="HI54" s="107">
        <f t="shared" si="33"/>
        <v>2.8489726479977774E-16</v>
      </c>
      <c r="HJ54" s="107">
        <f t="shared" si="33"/>
        <v>5.9847549288416504E-16</v>
      </c>
      <c r="HK54" s="107">
        <f t="shared" si="33"/>
        <v>1.368445738261965E-16</v>
      </c>
      <c r="HL54" s="107">
        <f t="shared" si="33"/>
        <v>1.1126440856185968E-17</v>
      </c>
      <c r="HM54" s="107">
        <f t="shared" si="33"/>
        <v>6.2641664229654911E-18</v>
      </c>
      <c r="HN54" s="107">
        <f t="shared" si="33"/>
        <v>2.1474528646354933E-16</v>
      </c>
      <c r="HO54" s="107">
        <f t="shared" si="33"/>
        <v>2.5650211805762501E-16</v>
      </c>
      <c r="HP54" s="107">
        <f t="shared" si="33"/>
        <v>1.6336357949360766E-16</v>
      </c>
      <c r="HQ54" s="107">
        <f t="shared" si="33"/>
        <v>6.0124590600129278E-20</v>
      </c>
      <c r="HS54" s="107">
        <f t="shared" si="30"/>
        <v>3.0956876135119989E-49</v>
      </c>
      <c r="HT54" s="107">
        <f t="shared" si="30"/>
        <v>5.2385136469194344E-53</v>
      </c>
      <c r="HU54" s="107">
        <f t="shared" si="30"/>
        <v>1.3711850078264688E-54</v>
      </c>
      <c r="HV54" s="107">
        <f t="shared" si="30"/>
        <v>3.0612052864161474E-63</v>
      </c>
      <c r="HW54" s="107">
        <f t="shared" si="30"/>
        <v>2.8902037584031481E-64</v>
      </c>
      <c r="HX54" s="107">
        <f t="shared" si="30"/>
        <v>1.7487972869884991E-64</v>
      </c>
      <c r="HY54" s="107">
        <f t="shared" si="30"/>
        <v>2.9563201984294292E-66</v>
      </c>
      <c r="HZ54" s="107">
        <f t="shared" si="30"/>
        <v>2.4302012967752773E-64</v>
      </c>
      <c r="IA54" s="107">
        <f t="shared" si="30"/>
        <v>1.006452840501967E-67</v>
      </c>
      <c r="IB54" s="107">
        <f t="shared" si="30"/>
        <v>2.369620749421667E-72</v>
      </c>
      <c r="IC54" s="107">
        <f t="shared" si="30"/>
        <v>4.5750000352604371E-74</v>
      </c>
      <c r="ID54" s="107">
        <f t="shared" si="30"/>
        <v>4.096465876133198E-67</v>
      </c>
      <c r="IE54" s="107">
        <f t="shared" si="30"/>
        <v>2.8567937190044659E-66</v>
      </c>
      <c r="IF54" s="107">
        <f t="shared" si="30"/>
        <v>5.4215114009668415E-68</v>
      </c>
      <c r="IG54" s="107">
        <f t="shared" si="30"/>
        <v>1.4048870715549995E-45</v>
      </c>
      <c r="II54" s="107">
        <f t="shared" si="31"/>
        <v>2.086175687983066E-109</v>
      </c>
      <c r="IJ54" s="107">
        <f t="shared" si="31"/>
        <v>7.2219756739813121E-117</v>
      </c>
      <c r="IK54" s="107">
        <f t="shared" si="31"/>
        <v>6.6997254722096E-121</v>
      </c>
      <c r="IL54" s="107">
        <f t="shared" si="31"/>
        <v>8.1611615759662176E-142</v>
      </c>
      <c r="IM54" s="107">
        <f t="shared" si="31"/>
        <v>1.5068584544482733E-144</v>
      </c>
      <c r="IN54" s="107">
        <f t="shared" si="31"/>
        <v>1.7826396134341396E-144</v>
      </c>
      <c r="IO54" s="107">
        <f t="shared" si="31"/>
        <v>9.8856557674365885E-149</v>
      </c>
      <c r="IP54" s="107">
        <f t="shared" si="31"/>
        <v>3.4240108553956053E-144</v>
      </c>
      <c r="IQ54" s="107">
        <f t="shared" si="31"/>
        <v>7.3290254765526914E-153</v>
      </c>
      <c r="IR54" s="107">
        <f t="shared" si="31"/>
        <v>8.6211997304306921E-163</v>
      </c>
      <c r="IS54" s="107">
        <f t="shared" si="31"/>
        <v>4.2846487126888568E-167</v>
      </c>
      <c r="IT54" s="107">
        <f t="shared" si="31"/>
        <v>3.8112457815525842E-150</v>
      </c>
      <c r="IU54" s="107">
        <f t="shared" si="31"/>
        <v>2.8877064578805493E-147</v>
      </c>
      <c r="IV54" s="107">
        <f t="shared" si="31"/>
        <v>3.0272704305741183E-152</v>
      </c>
      <c r="IW54" s="107">
        <f t="shared" si="31"/>
        <v>5.0534301143679139E-151</v>
      </c>
      <c r="IY54" s="107">
        <f t="shared" si="32"/>
        <v>2.5783197478325008E-4</v>
      </c>
      <c r="IZ54" s="107">
        <f t="shared" si="32"/>
        <v>1.1898602179847674E-4</v>
      </c>
      <c r="JA54" s="107">
        <f t="shared" si="32"/>
        <v>1.2114069711815314E-4</v>
      </c>
      <c r="JB54" s="107">
        <f t="shared" si="32"/>
        <v>4.2446267546717094E-5</v>
      </c>
      <c r="JC54" s="107">
        <f t="shared" si="32"/>
        <v>3.6415788663128323E-5</v>
      </c>
      <c r="JD54" s="107">
        <f t="shared" si="32"/>
        <v>3.1011153910476749E-5</v>
      </c>
      <c r="JE54" s="107">
        <f t="shared" si="32"/>
        <v>1.8759664010241009E-5</v>
      </c>
      <c r="JF54" s="107">
        <f t="shared" si="32"/>
        <v>1.9598757912932333E-5</v>
      </c>
      <c r="JG54" s="107">
        <f t="shared" si="32"/>
        <v>1.3674489196334088E-5</v>
      </c>
      <c r="JH54" s="107">
        <f t="shared" si="32"/>
        <v>7.1025282108140188E-6</v>
      </c>
      <c r="JI54" s="107">
        <f t="shared" si="32"/>
        <v>7.1664414597536622E-6</v>
      </c>
      <c r="JJ54" s="107">
        <f t="shared" si="32"/>
        <v>2.1549278321750314E-5</v>
      </c>
      <c r="JK54" s="107">
        <f t="shared" si="32"/>
        <v>2.2065735247941462E-5</v>
      </c>
      <c r="JL54" s="107">
        <f t="shared" si="32"/>
        <v>2.1309894038075863E-5</v>
      </c>
      <c r="JM54" s="107">
        <f t="shared" si="32"/>
        <v>1.9430111293436793E-6</v>
      </c>
    </row>
    <row r="55" spans="2:273" x14ac:dyDescent="0.25">
      <c r="B55" s="2">
        <v>27</v>
      </c>
      <c r="C55" s="37">
        <v>65.129000000000005</v>
      </c>
      <c r="D55" s="37">
        <v>68.016000000000005</v>
      </c>
      <c r="E55" s="37">
        <v>68.757999999999996</v>
      </c>
      <c r="F55" s="37">
        <v>65.25</v>
      </c>
      <c r="G55" s="37">
        <v>69.599999999999994</v>
      </c>
      <c r="H55" s="37">
        <v>72.533000000000001</v>
      </c>
      <c r="I55" s="37">
        <v>71.417000000000002</v>
      </c>
      <c r="J55" s="37">
        <v>70.082999999999998</v>
      </c>
      <c r="K55" s="37">
        <v>64.367000000000004</v>
      </c>
      <c r="L55" s="37">
        <v>63.183</v>
      </c>
      <c r="M55" s="37">
        <v>65.733000000000004</v>
      </c>
      <c r="N55" s="37">
        <v>66.900000000000006</v>
      </c>
      <c r="O55" s="37">
        <v>76.882999999999996</v>
      </c>
      <c r="P55" s="37">
        <v>66.966999999999999</v>
      </c>
      <c r="Q55" s="37">
        <v>65.033000000000001</v>
      </c>
      <c r="S55" s="4">
        <f>AY55 + (C$3 * _xlfn.NORM.DIST($B55, C$7, ABS(C$11), FALSE) * _xlfn.NORM.DIST(($B55 - C$7)*C$15, 0, ABS(C$11), TRUE) * 2)
               + (C$4 * _xlfn.NORM.DIST($B55, C$8, ABS(C$12), FALSE) * _xlfn.NORM.DIST(($B55 - C$8)*C$16, 0, ABS(C$12), TRUE) * 2)
               + (C$5 * _xlfn.NORM.DIST($B55, C$9, ABS(C$13), FALSE) * _xlfn.NORM.DIST(($B55 - C$9)*C$17, 0, ABS(C$13), TRUE) * 2)
               + (C$6 * _xlfn.NORM.DIST($B55, C$10, ABS(C$14), FALSE) * _xlfn.NORM.DIST(($B55 - C$10)*C$18, 0, ABS(C$14), TRUE) * 2)</f>
        <v>65.266130782575459</v>
      </c>
      <c r="T55" s="4">
        <f>AZ55 + (D$3 * _xlfn.NORM.DIST($B55, D$7, ABS(D$11), FALSE) * _xlfn.NORM.DIST(($B55 - D$7)*D$15, 0, ABS(D$11), TRUE) * 2)
               + (D$4 * _xlfn.NORM.DIST($B55, D$8, ABS(D$12), FALSE) * _xlfn.NORM.DIST(($B55 - D$8)*D$16, 0, ABS(D$12), TRUE) * 2)
               + (D$5 * _xlfn.NORM.DIST($B55, D$9, ABS(D$13), FALSE) * _xlfn.NORM.DIST(($B55 - D$9)*D$17, 0, ABS(D$13), TRUE) * 2)
               + (D$6 * _xlfn.NORM.DIST($B55, D$10, ABS(D$14), FALSE) * _xlfn.NORM.DIST(($B55 - D$10)*D$18, 0, ABS(D$14), TRUE) * 2)</f>
        <v>67.460903626983466</v>
      </c>
      <c r="U55" s="4">
        <f>BA55 + (E$3 * _xlfn.NORM.DIST($B55, E$7, ABS(E$11), FALSE) * _xlfn.NORM.DIST(($B55 - E$7)*E$15, 0, ABS(E$11), TRUE) * 2)
               + (E$4 * _xlfn.NORM.DIST($B55, E$8, ABS(E$12), FALSE) * _xlfn.NORM.DIST(($B55 - E$8)*E$16, 0, ABS(E$12), TRUE) * 2)
               + (E$5 * _xlfn.NORM.DIST($B55, E$9, ABS(E$13), FALSE) * _xlfn.NORM.DIST(($B55 - E$9)*E$17, 0, ABS(E$13), TRUE) * 2)
               + (E$6 * _xlfn.NORM.DIST($B55, E$10, ABS(E$14), FALSE) * _xlfn.NORM.DIST(($B55 - E$10)*E$18, 0, ABS(E$14), TRUE) * 2)</f>
        <v>68.525370868951697</v>
      </c>
      <c r="V55" s="4">
        <f>BB55 + (F$3 * _xlfn.NORM.DIST($B55, F$7, ABS(F$11), FALSE) * _xlfn.NORM.DIST(($B55 - F$7)*F$15, 0, ABS(F$11), TRUE) * 2)
               + (F$4 * _xlfn.NORM.DIST($B55, F$8, ABS(F$12), FALSE) * _xlfn.NORM.DIST(($B55 - F$8)*F$16, 0, ABS(F$12), TRUE) * 2)
               + (F$5 * _xlfn.NORM.DIST($B55, F$9, ABS(F$13), FALSE) * _xlfn.NORM.DIST(($B55 - F$9)*F$17, 0, ABS(F$13), TRUE) * 2)
               + (F$6 * _xlfn.NORM.DIST($B55, F$10, ABS(F$14), FALSE) * _xlfn.NORM.DIST(($B55 - F$10)*F$18, 0, ABS(F$14), TRUE) * 2)</f>
        <v>65.033151156902122</v>
      </c>
      <c r="W55" s="4">
        <f>BC55 + (G$3 * _xlfn.NORM.DIST($B55, G$7, ABS(G$11), FALSE) * _xlfn.NORM.DIST(($B55 - G$7)*G$15, 0, ABS(G$11), TRUE) * 2)
               + (G$4 * _xlfn.NORM.DIST($B55, G$8, ABS(G$12), FALSE) * _xlfn.NORM.DIST(($B55 - G$8)*G$16, 0, ABS(G$12), TRUE) * 2)
               + (G$5 * _xlfn.NORM.DIST($B55, G$9, ABS(G$13), FALSE) * _xlfn.NORM.DIST(($B55 - G$9)*G$17, 0, ABS(G$13), TRUE) * 2)
               + (G$6 * _xlfn.NORM.DIST($B55, G$10, ABS(G$14), FALSE) * _xlfn.NORM.DIST(($B55 - G$10)*G$18, 0, ABS(G$14), TRUE) * 2)</f>
        <v>69.519558708673443</v>
      </c>
      <c r="X55" s="4">
        <f>BD55 + (H$3 * _xlfn.NORM.DIST($B55, H$7, ABS(H$11), FALSE) * _xlfn.NORM.DIST(($B55 - H$7)*H$15, 0, ABS(H$11), TRUE) * 2)
               + (H$4 * _xlfn.NORM.DIST($B55, H$8, ABS(H$12), FALSE) * _xlfn.NORM.DIST(($B55 - H$8)*H$16, 0, ABS(H$12), TRUE) * 2)
               + (H$5 * _xlfn.NORM.DIST($B55, H$9, ABS(H$13), FALSE) * _xlfn.NORM.DIST(($B55 - H$9)*H$17, 0, ABS(H$13), TRUE) * 2)
               + (H$6 * _xlfn.NORM.DIST($B55, H$10, ABS(H$14), FALSE) * _xlfn.NORM.DIST(($B55 - H$10)*H$18, 0, ABS(H$14), TRUE) * 2)</f>
        <v>73.721618491271215</v>
      </c>
      <c r="Y55" s="4">
        <f>BE55 + (I$3 * _xlfn.NORM.DIST($B55, I$7, ABS(I$11), FALSE) * _xlfn.NORM.DIST(($B55 - I$7)*I$15, 0, ABS(I$11), TRUE) * 2)
               + (I$4 * _xlfn.NORM.DIST($B55, I$8, ABS(I$12), FALSE) * _xlfn.NORM.DIST(($B55 - I$8)*I$16, 0, ABS(I$12), TRUE) * 2)
               + (I$5 * _xlfn.NORM.DIST($B55, I$9, ABS(I$13), FALSE) * _xlfn.NORM.DIST(($B55 - I$9)*I$17, 0, ABS(I$13), TRUE) * 2)
               + (I$6 * _xlfn.NORM.DIST($B55, I$10, ABS(I$14), FALSE) * _xlfn.NORM.DIST(($B55 - I$10)*I$18, 0, ABS(I$14), TRUE) * 2)</f>
        <v>70.481318141385586</v>
      </c>
      <c r="Z55" s="4">
        <f>BF55 + (J$3 * _xlfn.NORM.DIST($B55, J$7, ABS(J$11), FALSE) * _xlfn.NORM.DIST(($B55 - J$7)*J$15, 0, ABS(J$11), TRUE) * 2)
               + (J$4 * _xlfn.NORM.DIST($B55, J$8, ABS(J$12), FALSE) * _xlfn.NORM.DIST(($B55 - J$8)*J$16, 0, ABS(J$12), TRUE) * 2)
               + (J$5 * _xlfn.NORM.DIST($B55, J$9, ABS(J$13), FALSE) * _xlfn.NORM.DIST(($B55 - J$9)*J$17, 0, ABS(J$13), TRUE) * 2)
               + (J$6 * _xlfn.NORM.DIST($B55, J$10, ABS(J$14), FALSE) * _xlfn.NORM.DIST(($B55 - J$10)*J$18, 0, ABS(J$14), TRUE) * 2)</f>
        <v>69.227783635499875</v>
      </c>
      <c r="AA55" s="4">
        <f>BG55 + (K$3 * _xlfn.NORM.DIST($B55, K$7, ABS(K$11), FALSE) * _xlfn.NORM.DIST(($B55 - K$7)*K$15, 0, ABS(K$11), TRUE) * 2)
               + (K$4 * _xlfn.NORM.DIST($B55, K$8, ABS(K$12), FALSE) * _xlfn.NORM.DIST(($B55 - K$8)*K$16, 0, ABS(K$12), TRUE) * 2)
               + (K$5 * _xlfn.NORM.DIST($B55, K$9, ABS(K$13), FALSE) * _xlfn.NORM.DIST(($B55 - K$9)*K$17, 0, ABS(K$13), TRUE) * 2)
               + (K$6 * _xlfn.NORM.DIST($B55, K$10, ABS(K$14), FALSE) * _xlfn.NORM.DIST(($B55 - K$10)*K$18, 0, ABS(K$14), TRUE) * 2)</f>
        <v>64.677400709801276</v>
      </c>
      <c r="AB55" s="4">
        <f>BH55 + (L$3 * _xlfn.NORM.DIST($B55, L$7, ABS(L$11), FALSE) * _xlfn.NORM.DIST(($B55 - L$7)*L$15, 0, ABS(L$11), TRUE) * 2)
               + (L$4 * _xlfn.NORM.DIST($B55, L$8, ABS(L$12), FALSE) * _xlfn.NORM.DIST(($B55 - L$8)*L$16, 0, ABS(L$12), TRUE) * 2)
               + (L$5 * _xlfn.NORM.DIST($B55, L$9, ABS(L$13), FALSE) * _xlfn.NORM.DIST(($B55 - L$9)*L$17, 0, ABS(L$13), TRUE) * 2)
               + (L$6 * _xlfn.NORM.DIST($B55, L$10, ABS(L$14), FALSE) * _xlfn.NORM.DIST(($B55 - L$10)*L$18, 0, ABS(L$14), TRUE) * 2)</f>
        <v>63.031497256203579</v>
      </c>
      <c r="AC55" s="4">
        <f>BI55 + (M$3 * _xlfn.NORM.DIST($B55, M$7, ABS(M$11), FALSE) * _xlfn.NORM.DIST(($B55 - M$7)*M$15, 0, ABS(M$11), TRUE) * 2)
               + (M$4 * _xlfn.NORM.DIST($B55, M$8, ABS(M$12), FALSE) * _xlfn.NORM.DIST(($B55 - M$8)*M$16, 0, ABS(M$12), TRUE) * 2)
               + (M$5 * _xlfn.NORM.DIST($B55, M$9, ABS(M$13), FALSE) * _xlfn.NORM.DIST(($B55 - M$9)*M$17, 0, ABS(M$13), TRUE) * 2)
               + (M$6 * _xlfn.NORM.DIST($B55, M$10, ABS(M$14), FALSE) * _xlfn.NORM.DIST(($B55 - M$10)*M$18, 0, ABS(M$14), TRUE) * 2)</f>
        <v>63.553722809622599</v>
      </c>
      <c r="AD55" s="4">
        <f>BJ55 + (N$3 * _xlfn.NORM.DIST($B55, N$7, ABS(N$11), FALSE) * _xlfn.NORM.DIST(($B55 - N$7)*N$15, 0, ABS(N$11), TRUE) * 2)
               + (N$4 * _xlfn.NORM.DIST($B55, N$8, ABS(N$12), FALSE) * _xlfn.NORM.DIST(($B55 - N$8)*N$16, 0, ABS(N$12), TRUE) * 2)
               + (N$5 * _xlfn.NORM.DIST($B55, N$9, ABS(N$13), FALSE) * _xlfn.NORM.DIST(($B55 - N$9)*N$17, 0, ABS(N$13), TRUE) * 2)
               + (N$6 * _xlfn.NORM.DIST($B55, N$10, ABS(N$14), FALSE) * _xlfn.NORM.DIST(($B55 - N$10)*N$18, 0, ABS(N$14), TRUE) * 2)</f>
        <v>66.741877154495441</v>
      </c>
      <c r="AE55" s="4">
        <f>BK55 + (O$3 * _xlfn.NORM.DIST($B55, O$7, ABS(O$11), FALSE) * _xlfn.NORM.DIST(($B55 - O$7)*O$15, 0, ABS(O$11), TRUE) * 2)
               + (O$4 * _xlfn.NORM.DIST($B55, O$8, ABS(O$12), FALSE) * _xlfn.NORM.DIST(($B55 - O$8)*O$16, 0, ABS(O$12), TRUE) * 2)
               + (O$5 * _xlfn.NORM.DIST($B55, O$9, ABS(O$13), FALSE) * _xlfn.NORM.DIST(($B55 - O$9)*O$17, 0, ABS(O$13), TRUE) * 2)
               + (O$6 * _xlfn.NORM.DIST($B55, O$10, ABS(O$14), FALSE) * _xlfn.NORM.DIST(($B55 - O$10)*O$18, 0, ABS(O$14), TRUE) * 2)</f>
        <v>75.584541320241058</v>
      </c>
      <c r="AF55" s="4">
        <f t="shared" si="8"/>
        <v>66.848240474855501</v>
      </c>
      <c r="AG55" s="4">
        <f t="shared" si="8"/>
        <v>64.40344202470088</v>
      </c>
      <c r="AI55" s="4">
        <f>IF(OR($B55 &lt; C$231, $B55 &gt; C$234), 0, C55-S55)</f>
        <v>-0.13713078257545419</v>
      </c>
      <c r="AJ55" s="4">
        <f>IF(OR($B55 &lt; D$231, $B55 &gt; D$234), 0, D55-T55)</f>
        <v>0.55509637301653925</v>
      </c>
      <c r="AK55" s="4">
        <f>IF(OR($B55 &lt; E$231, $B55 &gt; E$234), 0, E55-U55)</f>
        <v>0.23262913104829863</v>
      </c>
      <c r="AL55" s="4">
        <f>IF(OR($B55 &lt; F$231, $B55 &gt; F$234), 0, F55-V55)</f>
        <v>0.21684884309787833</v>
      </c>
      <c r="AM55" s="4">
        <f>IF(OR($B55 &lt; G$231, $B55 &gt; G$234), 0, G55-W55)</f>
        <v>8.0441291326550868E-2</v>
      </c>
      <c r="AN55" s="4">
        <f>IF(OR($B55 &lt; H$231, $B55 &gt; H$234), 0, H55-X55)</f>
        <v>-1.1886184912712139</v>
      </c>
      <c r="AO55" s="4">
        <f>IF(OR($B55 &lt; I$231, $B55 &gt; I$234), 0, I55-Y55)</f>
        <v>0.93568185861441577</v>
      </c>
      <c r="AP55" s="4">
        <f>IF(OR($B55 &lt; J$231, $B55 &gt; J$234), 0, J55-Z55)</f>
        <v>0.85521636450012295</v>
      </c>
      <c r="AQ55" s="4">
        <f>IF(OR($B55 &lt; K$231, $B55 &gt; K$234), 0, K55-AA55)</f>
        <v>-0.31040070980127155</v>
      </c>
      <c r="AR55" s="4">
        <f>IF(OR($B55 &lt; L$231, $B55 &gt; L$234), 0, L55-AB55)</f>
        <v>0.1515027437964207</v>
      </c>
      <c r="AS55" s="4">
        <f>IF(OR($B55 &lt; M$231, $B55 &gt; M$234), 0, M55-AC55)</f>
        <v>2.1792771903774053</v>
      </c>
      <c r="AT55" s="4">
        <f>IF(OR($B55 &lt; N$231, $B55 &gt; N$234), 0, N55-AD55)</f>
        <v>0.15812284550456468</v>
      </c>
      <c r="AU55" s="4">
        <f>IF(OR($B55 &lt; O$231, $B55 &gt; O$234), 0, O55-AE55)</f>
        <v>1.2984586797589373</v>
      </c>
      <c r="AV55" s="4">
        <f t="shared" si="34"/>
        <v>0.1187595251444975</v>
      </c>
      <c r="AW55" s="4">
        <f t="shared" si="34"/>
        <v>0.62955797529912161</v>
      </c>
      <c r="AY55" s="2">
        <f t="shared" si="24"/>
        <v>64.810933851623716</v>
      </c>
      <c r="AZ55" s="2">
        <f t="shared" si="24"/>
        <v>67.23907692429772</v>
      </c>
      <c r="BA55" s="2">
        <f t="shared" si="24"/>
        <v>68.293281810217692</v>
      </c>
      <c r="BB55" s="2">
        <f t="shared" si="24"/>
        <v>64.939604470860772</v>
      </c>
      <c r="BC55" s="2">
        <f t="shared" si="24"/>
        <v>69.439555520705284</v>
      </c>
      <c r="BD55" s="2">
        <f t="shared" si="24"/>
        <v>73.655165229716559</v>
      </c>
      <c r="BE55" s="2">
        <f t="shared" si="24"/>
        <v>70.438139168913182</v>
      </c>
      <c r="BF55" s="2">
        <f t="shared" si="24"/>
        <v>69.180916726945185</v>
      </c>
      <c r="BG55" s="2">
        <f t="shared" si="24"/>
        <v>64.642901542233929</v>
      </c>
      <c r="BH55" s="2">
        <f t="shared" si="24"/>
        <v>63.011870330420159</v>
      </c>
      <c r="BI55" s="2">
        <f t="shared" si="24"/>
        <v>63.533831656918636</v>
      </c>
      <c r="BJ55" s="2">
        <f t="shared" si="24"/>
        <v>66.688358468292037</v>
      </c>
      <c r="BK55" s="2">
        <f t="shared" si="24"/>
        <v>75.534972790269606</v>
      </c>
      <c r="BL55" s="2">
        <f t="shared" si="24"/>
        <v>66.802017594715849</v>
      </c>
      <c r="BM55" s="2">
        <f t="shared" si="24"/>
        <v>64.398762400675082</v>
      </c>
      <c r="BO55" s="2">
        <f t="shared" si="25"/>
        <v>65.129000000000005</v>
      </c>
      <c r="BP55" s="2">
        <f t="shared" si="25"/>
        <v>68.016000000000005</v>
      </c>
      <c r="BQ55" s="2">
        <f t="shared" si="25"/>
        <v>68.757999999999996</v>
      </c>
      <c r="BR55" s="2">
        <f t="shared" si="25"/>
        <v>65.25</v>
      </c>
      <c r="BS55" s="2">
        <f t="shared" si="25"/>
        <v>69.599999999999994</v>
      </c>
      <c r="BT55" s="2">
        <f t="shared" si="25"/>
        <v>72.533000000000001</v>
      </c>
      <c r="BU55" s="2">
        <f t="shared" si="25"/>
        <v>71.417000000000002</v>
      </c>
      <c r="BV55" s="2">
        <f t="shared" si="25"/>
        <v>70.082999999999998</v>
      </c>
      <c r="BW55" s="2">
        <f t="shared" si="25"/>
        <v>64.367000000000004</v>
      </c>
      <c r="BX55" s="2">
        <f t="shared" si="25"/>
        <v>63.183</v>
      </c>
      <c r="BY55" s="2">
        <f t="shared" si="25"/>
        <v>65.733000000000004</v>
      </c>
      <c r="BZ55" s="2">
        <f t="shared" si="25"/>
        <v>66.900000000000006</v>
      </c>
      <c r="CA55" s="2">
        <f t="shared" si="25"/>
        <v>76.882999999999996</v>
      </c>
      <c r="CB55" s="2">
        <f t="shared" si="25"/>
        <v>66.966999999999999</v>
      </c>
      <c r="CC55" s="2">
        <f t="shared" si="25"/>
        <v>65.033000000000001</v>
      </c>
      <c r="CE55" s="2" t="str">
        <f t="shared" si="26"/>
        <v/>
      </c>
      <c r="CF55" s="2" t="str">
        <f t="shared" si="26"/>
        <v/>
      </c>
      <c r="CG55" s="2" t="str">
        <f t="shared" si="26"/>
        <v/>
      </c>
      <c r="CH55" s="2" t="str">
        <f t="shared" si="26"/>
        <v/>
      </c>
      <c r="CI55" s="2" t="str">
        <f t="shared" si="26"/>
        <v/>
      </c>
      <c r="CJ55" s="2" t="str">
        <f t="shared" si="26"/>
        <v/>
      </c>
      <c r="CK55" s="2" t="str">
        <f t="shared" si="26"/>
        <v/>
      </c>
      <c r="CL55" s="2" t="str">
        <f t="shared" si="26"/>
        <v/>
      </c>
      <c r="CM55" s="2" t="str">
        <f t="shared" si="26"/>
        <v/>
      </c>
      <c r="CN55" s="2" t="str">
        <f t="shared" si="26"/>
        <v/>
      </c>
      <c r="CO55" s="2" t="str">
        <f t="shared" si="26"/>
        <v/>
      </c>
      <c r="CP55" s="2" t="str">
        <f t="shared" si="26"/>
        <v/>
      </c>
      <c r="CQ55" s="2" t="str">
        <f t="shared" si="26"/>
        <v/>
      </c>
      <c r="CR55" s="2" t="str">
        <f t="shared" si="26"/>
        <v/>
      </c>
      <c r="CS55" s="2" t="str">
        <f t="shared" si="26"/>
        <v/>
      </c>
      <c r="CU55" s="2" t="str">
        <f t="shared" si="27"/>
        <v/>
      </c>
      <c r="CV55" s="2" t="str">
        <f t="shared" si="27"/>
        <v/>
      </c>
      <c r="CW55" s="2" t="str">
        <f t="shared" si="27"/>
        <v/>
      </c>
      <c r="CX55" s="2" t="str">
        <f t="shared" si="27"/>
        <v/>
      </c>
      <c r="CY55" s="2" t="str">
        <f t="shared" si="27"/>
        <v/>
      </c>
      <c r="CZ55" s="2" t="str">
        <f t="shared" si="27"/>
        <v/>
      </c>
      <c r="DA55" s="2" t="str">
        <f t="shared" si="27"/>
        <v/>
      </c>
      <c r="DB55" s="2" t="str">
        <f t="shared" si="27"/>
        <v/>
      </c>
      <c r="DC55" s="2" t="str">
        <f t="shared" si="27"/>
        <v/>
      </c>
      <c r="DD55" s="2" t="str">
        <f t="shared" si="27"/>
        <v/>
      </c>
      <c r="DE55" s="2" t="str">
        <f t="shared" si="27"/>
        <v/>
      </c>
      <c r="DF55" s="2" t="str">
        <f t="shared" si="27"/>
        <v/>
      </c>
      <c r="DG55" s="2" t="str">
        <f t="shared" si="27"/>
        <v/>
      </c>
      <c r="DH55" s="2" t="str">
        <f t="shared" si="27"/>
        <v/>
      </c>
      <c r="DI55" s="2" t="str">
        <f t="shared" si="27"/>
        <v/>
      </c>
      <c r="DK55" s="2">
        <f t="shared" si="35"/>
        <v>64.823301612903236</v>
      </c>
      <c r="DL55" s="2">
        <f t="shared" si="35"/>
        <v>67.258170087976524</v>
      </c>
      <c r="DM55" s="2">
        <f t="shared" si="35"/>
        <v>68.306584310850454</v>
      </c>
      <c r="DN55" s="2">
        <f t="shared" si="35"/>
        <v>64.953181706773634</v>
      </c>
      <c r="DO55" s="2">
        <f t="shared" si="35"/>
        <v>69.448166605571842</v>
      </c>
      <c r="DP55" s="2">
        <f t="shared" si="35"/>
        <v>73.643841577540115</v>
      </c>
      <c r="DQ55" s="2">
        <f t="shared" si="35"/>
        <v>70.432898643694998</v>
      </c>
      <c r="DR55" s="2">
        <f t="shared" si="35"/>
        <v>69.180473057184741</v>
      </c>
      <c r="DS55" s="2">
        <f t="shared" si="35"/>
        <v>64.651995161290316</v>
      </c>
      <c r="DT55" s="2">
        <f t="shared" si="35"/>
        <v>63.020885428253628</v>
      </c>
      <c r="DU55" s="2">
        <f t="shared" si="35"/>
        <v>63.542871635150163</v>
      </c>
      <c r="DV55" s="2">
        <f t="shared" si="35"/>
        <v>66.693500733137824</v>
      </c>
      <c r="DW55" s="2">
        <f t="shared" si="35"/>
        <v>75.544959001782516</v>
      </c>
      <c r="DX55" s="2">
        <f t="shared" si="35"/>
        <v>66.80797303921571</v>
      </c>
      <c r="DY55" s="2">
        <f t="shared" si="35"/>
        <v>64.394774493705526</v>
      </c>
      <c r="EA55" s="2">
        <f t="shared" si="36"/>
        <v>57.145412489216902</v>
      </c>
      <c r="EB55" s="2">
        <f t="shared" si="36"/>
        <v>55.727043211026263</v>
      </c>
      <c r="EC55" s="2">
        <f t="shared" si="36"/>
        <v>61.545799365582866</v>
      </c>
      <c r="ED55" s="2">
        <f t="shared" si="36"/>
        <v>59.090063417000124</v>
      </c>
      <c r="EE55" s="2">
        <f t="shared" si="36"/>
        <v>65.647355566385841</v>
      </c>
      <c r="EF55" s="2">
        <f t="shared" si="36"/>
        <v>79.069115940326554</v>
      </c>
      <c r="EG55" s="2">
        <f t="shared" si="36"/>
        <v>73.258352270881176</v>
      </c>
      <c r="EH55" s="2">
        <f t="shared" si="36"/>
        <v>69.406272402471998</v>
      </c>
      <c r="EI55" s="2">
        <f t="shared" si="36"/>
        <v>60.448473650702375</v>
      </c>
      <c r="EJ55" s="2">
        <f t="shared" si="36"/>
        <v>58.787944194296628</v>
      </c>
      <c r="EK55" s="2">
        <f t="shared" si="36"/>
        <v>59.450629998714156</v>
      </c>
      <c r="EL55" s="2">
        <f t="shared" si="36"/>
        <v>64.178047970479696</v>
      </c>
      <c r="EM55" s="2">
        <f t="shared" si="36"/>
        <v>72.400984914943493</v>
      </c>
      <c r="EN55" s="2">
        <f t="shared" si="36"/>
        <v>65.67082967610537</v>
      </c>
      <c r="EO55" s="2">
        <f t="shared" si="36"/>
        <v>64.851531335301658</v>
      </c>
      <c r="EQ55" s="2">
        <f t="shared" si="37"/>
        <v>53.348527672332658</v>
      </c>
      <c r="ER55" s="2">
        <f t="shared" si="37"/>
        <v>58.050426596237585</v>
      </c>
      <c r="ES55" s="2">
        <f t="shared" si="37"/>
        <v>61.025353146563937</v>
      </c>
      <c r="ET55" s="2">
        <f t="shared" si="37"/>
        <v>59.297213525520284</v>
      </c>
      <c r="EU55" s="2">
        <f t="shared" si="37"/>
        <v>66.553444968062848</v>
      </c>
      <c r="EV55" s="2">
        <f t="shared" si="37"/>
        <v>70.407010747660621</v>
      </c>
      <c r="EW55" s="2">
        <f t="shared" si="37"/>
        <v>71.379796701818776</v>
      </c>
      <c r="EX55" s="2">
        <f t="shared" si="37"/>
        <v>65.629588279947598</v>
      </c>
      <c r="EY55" s="2">
        <f t="shared" si="37"/>
        <v>57.760073248719067</v>
      </c>
      <c r="EZ55" s="2">
        <f t="shared" si="37"/>
        <v>58.023472779379006</v>
      </c>
      <c r="FA55" s="2">
        <f t="shared" si="37"/>
        <v>58.720354518179555</v>
      </c>
      <c r="FB55" s="2">
        <f t="shared" si="37"/>
        <v>64.015295288383854</v>
      </c>
      <c r="FC55" s="2">
        <f t="shared" si="37"/>
        <v>71.306082402783488</v>
      </c>
      <c r="FD55" s="2">
        <f t="shared" si="37"/>
        <v>64.9470050779518</v>
      </c>
      <c r="FE55" s="2">
        <f t="shared" si="37"/>
        <v>64.7953909622738</v>
      </c>
      <c r="FG55" s="2">
        <f t="shared" si="38"/>
        <v>1.6108283223283263E-3</v>
      </c>
      <c r="FH55" s="2">
        <f t="shared" si="38"/>
        <v>1.6557933936513891E-3</v>
      </c>
      <c r="FI55" s="2">
        <f t="shared" si="38"/>
        <v>1.9675970665344877E-3</v>
      </c>
      <c r="FJ55" s="2">
        <f t="shared" si="38"/>
        <v>2.3157021989331878E-3</v>
      </c>
      <c r="FK55" s="2">
        <f t="shared" si="38"/>
        <v>2.2655914200664057E-3</v>
      </c>
      <c r="FL55" s="2">
        <f t="shared" si="38"/>
        <v>2.0872036201532058E-3</v>
      </c>
      <c r="FM55" s="2">
        <f t="shared" si="38"/>
        <v>1.8547553528589986E-3</v>
      </c>
      <c r="FN55" s="2">
        <f t="shared" si="38"/>
        <v>1.9648853909559907E-3</v>
      </c>
      <c r="FO55" s="2">
        <f t="shared" si="38"/>
        <v>2.1633335228809563E-3</v>
      </c>
      <c r="FP55" s="2">
        <f t="shared" si="38"/>
        <v>2.1297479269184083E-3</v>
      </c>
      <c r="FQ55" s="2">
        <f t="shared" si="38"/>
        <v>2.2090528913890021E-3</v>
      </c>
      <c r="FR55" s="2">
        <f t="shared" si="38"/>
        <v>2.0442700893237849E-3</v>
      </c>
      <c r="FS55" s="2">
        <f t="shared" si="38"/>
        <v>3.1763020744541349E-3</v>
      </c>
      <c r="FT55" s="2">
        <f t="shared" si="38"/>
        <v>5.2371972936356374E-3</v>
      </c>
      <c r="FU55" s="2">
        <f t="shared" si="38"/>
        <v>8.7309192408267667E-3</v>
      </c>
      <c r="FW55" s="2">
        <f t="shared" si="28"/>
        <v>6.16445585992091E-12</v>
      </c>
      <c r="FX55" s="2">
        <f t="shared" si="28"/>
        <v>1.0939515085199386E-11</v>
      </c>
      <c r="FY55" s="2">
        <f t="shared" si="28"/>
        <v>1.3406069210599489E-11</v>
      </c>
      <c r="FZ55" s="2">
        <f t="shared" si="28"/>
        <v>1.6225240690486212E-11</v>
      </c>
      <c r="GA55" s="2">
        <f t="shared" si="28"/>
        <v>1.4469963626929808E-11</v>
      </c>
      <c r="GB55" s="2">
        <f t="shared" si="28"/>
        <v>1.3147502823633947E-11</v>
      </c>
      <c r="GC55" s="2">
        <f t="shared" si="28"/>
        <v>1.123067869931856E-11</v>
      </c>
      <c r="GD55" s="2">
        <f t="shared" si="28"/>
        <v>1.970209888576745E-11</v>
      </c>
      <c r="GE55" s="2">
        <f t="shared" si="28"/>
        <v>2.1713351007463173E-11</v>
      </c>
      <c r="GF55" s="2">
        <f t="shared" si="28"/>
        <v>2.0505641165690781E-11</v>
      </c>
      <c r="GG55" s="2">
        <f t="shared" si="28"/>
        <v>1.684886426632895E-11</v>
      </c>
      <c r="GH55" s="2">
        <f t="shared" si="28"/>
        <v>1.2123023244600444E-11</v>
      </c>
      <c r="GI55" s="2">
        <f t="shared" si="28"/>
        <v>9.028844095722948E-11</v>
      </c>
      <c r="GJ55" s="2">
        <f t="shared" si="28"/>
        <v>4.9197237399946233E-10</v>
      </c>
      <c r="GK55" s="2">
        <f t="shared" si="28"/>
        <v>2.2641600963659311E-9</v>
      </c>
      <c r="GM55" s="107">
        <f t="shared" si="29"/>
        <v>4.1870807422403626E-4</v>
      </c>
      <c r="GN55" s="107">
        <f t="shared" si="29"/>
        <v>2.0352507385642624E-4</v>
      </c>
      <c r="GO55" s="107">
        <f t="shared" si="29"/>
        <v>2.0990925751387075E-4</v>
      </c>
      <c r="GP55" s="107">
        <f t="shared" si="29"/>
        <v>8.0124784346987079E-5</v>
      </c>
      <c r="GQ55" s="107">
        <f t="shared" si="29"/>
        <v>6.9313347152159523E-5</v>
      </c>
      <c r="GR55" s="107">
        <f t="shared" si="29"/>
        <v>5.9186040932310044E-5</v>
      </c>
      <c r="GS55" s="107">
        <f t="shared" si="29"/>
        <v>3.6592384322084524E-5</v>
      </c>
      <c r="GT55" s="107">
        <f t="shared" si="29"/>
        <v>3.8341980073251211E-5</v>
      </c>
      <c r="GU55" s="107">
        <f t="shared" si="29"/>
        <v>2.7690267519629632E-5</v>
      </c>
      <c r="GV55" s="107">
        <f t="shared" si="29"/>
        <v>1.5011402017616722E-5</v>
      </c>
      <c r="GW55" s="107">
        <f t="shared" si="29"/>
        <v>1.5201666042717805E-5</v>
      </c>
      <c r="GX55" s="107">
        <f t="shared" si="29"/>
        <v>4.206058011764711E-5</v>
      </c>
      <c r="GY55" s="107">
        <f t="shared" si="29"/>
        <v>4.2430761511502123E-5</v>
      </c>
      <c r="GZ55" s="107">
        <f t="shared" si="29"/>
        <v>4.1184281936805191E-5</v>
      </c>
      <c r="HA55" s="107">
        <f t="shared" si="29"/>
        <v>4.4847363474256572E-6</v>
      </c>
      <c r="HC55" s="107">
        <f t="shared" si="33"/>
        <v>5.9659883895985108E-12</v>
      </c>
      <c r="HD55" s="107">
        <f t="shared" si="33"/>
        <v>6.0832202714833914E-13</v>
      </c>
      <c r="HE55" s="107">
        <f t="shared" si="33"/>
        <v>3.7953924132586884E-13</v>
      </c>
      <c r="HF55" s="107">
        <f t="shared" si="33"/>
        <v>7.5571019706554197E-15</v>
      </c>
      <c r="HG55" s="107">
        <f t="shared" si="33"/>
        <v>4.7929593358042837E-15</v>
      </c>
      <c r="HH55" s="107">
        <f t="shared" si="33"/>
        <v>3.4186449371894134E-15</v>
      </c>
      <c r="HI55" s="107">
        <f t="shared" si="33"/>
        <v>1.1429021690604782E-15</v>
      </c>
      <c r="HJ55" s="107">
        <f t="shared" si="33"/>
        <v>2.3866129737814282E-15</v>
      </c>
      <c r="HK55" s="107">
        <f t="shared" si="33"/>
        <v>5.8968646274531984E-16</v>
      </c>
      <c r="HL55" s="107">
        <f t="shared" si="33"/>
        <v>5.2776719578100502E-17</v>
      </c>
      <c r="HM55" s="107">
        <f t="shared" si="33"/>
        <v>3.031680797108954E-17</v>
      </c>
      <c r="HN55" s="107">
        <f t="shared" si="33"/>
        <v>8.7579961941518716E-16</v>
      </c>
      <c r="HO55" s="107">
        <f t="shared" si="33"/>
        <v>1.0116616759214417E-15</v>
      </c>
      <c r="HP55" s="107">
        <f t="shared" si="33"/>
        <v>6.5551210751522491E-16</v>
      </c>
      <c r="HQ55" s="107">
        <f t="shared" si="33"/>
        <v>3.3934863946661623E-19</v>
      </c>
      <c r="HS55" s="107">
        <f t="shared" si="30"/>
        <v>3.9304316092951158E-48</v>
      </c>
      <c r="HT55" s="107">
        <f t="shared" si="30"/>
        <v>8.5356568712850054E-52</v>
      </c>
      <c r="HU55" s="107">
        <f t="shared" si="30"/>
        <v>2.5058573842603493E-53</v>
      </c>
      <c r="HV55" s="107">
        <f t="shared" si="30"/>
        <v>9.3843869511421578E-62</v>
      </c>
      <c r="HW55" s="107">
        <f t="shared" si="30"/>
        <v>9.2777630523633631E-63</v>
      </c>
      <c r="HX55" s="107">
        <f t="shared" si="30"/>
        <v>5.5694694219178843E-63</v>
      </c>
      <c r="HY55" s="107">
        <f t="shared" si="30"/>
        <v>1.0182671801372388E-64</v>
      </c>
      <c r="HZ55" s="107">
        <f t="shared" si="30"/>
        <v>8.1236639706446891E-63</v>
      </c>
      <c r="IA55" s="107">
        <f t="shared" si="30"/>
        <v>4.1742289291941558E-66</v>
      </c>
      <c r="IB55" s="107">
        <f t="shared" si="30"/>
        <v>1.2538365682318785E-70</v>
      </c>
      <c r="IC55" s="107">
        <f t="shared" si="30"/>
        <v>2.5945440947723755E-72</v>
      </c>
      <c r="ID55" s="107">
        <f t="shared" si="30"/>
        <v>1.4851574241764575E-65</v>
      </c>
      <c r="IE55" s="107">
        <f t="shared" si="30"/>
        <v>9.3752620568105741E-65</v>
      </c>
      <c r="IF55" s="107">
        <f t="shared" si="30"/>
        <v>1.9038685599130775E-66</v>
      </c>
      <c r="IG55" s="107">
        <f t="shared" si="30"/>
        <v>1.4256536815428271E-44</v>
      </c>
      <c r="II55" s="107">
        <f t="shared" si="31"/>
        <v>1.6258356210936338E-107</v>
      </c>
      <c r="IJ55" s="107">
        <f t="shared" si="31"/>
        <v>8.4493470690768759E-115</v>
      </c>
      <c r="IK55" s="107">
        <f t="shared" si="31"/>
        <v>9.6343960985006491E-119</v>
      </c>
      <c r="IL55" s="107">
        <f t="shared" si="31"/>
        <v>2.9347666373401147E-139</v>
      </c>
      <c r="IM55" s="107">
        <f t="shared" si="31"/>
        <v>5.9156668094272893E-142</v>
      </c>
      <c r="IN55" s="107">
        <f t="shared" si="31"/>
        <v>6.8215958715323291E-142</v>
      </c>
      <c r="IO55" s="107">
        <f t="shared" si="31"/>
        <v>4.3498652240247849E-146</v>
      </c>
      <c r="IP55" s="107">
        <f t="shared" si="31"/>
        <v>1.4254052888388169E-141</v>
      </c>
      <c r="IQ55" s="107">
        <f t="shared" si="31"/>
        <v>4.5163168074056491E-150</v>
      </c>
      <c r="IR55" s="107">
        <f t="shared" si="31"/>
        <v>7.9778001237595397E-160</v>
      </c>
      <c r="IS55" s="107">
        <f t="shared" si="31"/>
        <v>4.5056508366762087E-164</v>
      </c>
      <c r="IT55" s="107">
        <f t="shared" si="31"/>
        <v>1.8112760478122495E-147</v>
      </c>
      <c r="IU55" s="107">
        <f t="shared" si="31"/>
        <v>1.1336300155304919E-144</v>
      </c>
      <c r="IV55" s="107">
        <f t="shared" si="31"/>
        <v>1.364969134687382E-149</v>
      </c>
      <c r="IW55" s="107">
        <f t="shared" si="31"/>
        <v>2.0900268370152425E-148</v>
      </c>
      <c r="IY55" s="107">
        <f t="shared" si="32"/>
        <v>4.1870808019002465E-4</v>
      </c>
      <c r="IZ55" s="107">
        <f t="shared" si="32"/>
        <v>2.0352507446474825E-4</v>
      </c>
      <c r="JA55" s="107">
        <f t="shared" si="32"/>
        <v>2.0990925789341001E-4</v>
      </c>
      <c r="JB55" s="107">
        <f t="shared" si="32"/>
        <v>8.0124784354544185E-5</v>
      </c>
      <c r="JC55" s="107">
        <f t="shared" si="32"/>
        <v>6.9313347156952482E-5</v>
      </c>
      <c r="JD55" s="107">
        <f t="shared" si="32"/>
        <v>5.9186040935728689E-5</v>
      </c>
      <c r="JE55" s="107">
        <f t="shared" si="32"/>
        <v>3.6592384323227429E-5</v>
      </c>
      <c r="JF55" s="107">
        <f t="shared" si="32"/>
        <v>3.8341980075637825E-5</v>
      </c>
      <c r="JG55" s="107">
        <f t="shared" si="32"/>
        <v>2.7690267520219319E-5</v>
      </c>
      <c r="JH55" s="107">
        <f t="shared" si="32"/>
        <v>1.5011402017669499E-5</v>
      </c>
      <c r="JI55" s="107">
        <f t="shared" si="32"/>
        <v>1.5201666042748122E-5</v>
      </c>
      <c r="JJ55" s="107">
        <f t="shared" si="32"/>
        <v>4.2060580118522908E-5</v>
      </c>
      <c r="JK55" s="107">
        <f t="shared" si="32"/>
        <v>4.2430761512513785E-5</v>
      </c>
      <c r="JL55" s="107">
        <f t="shared" si="32"/>
        <v>4.1184281937460707E-5</v>
      </c>
      <c r="JM55" s="107">
        <f t="shared" si="32"/>
        <v>4.4847363474259969E-6</v>
      </c>
    </row>
    <row r="56" spans="2:273" x14ac:dyDescent="0.25">
      <c r="B56" s="2">
        <v>28</v>
      </c>
      <c r="C56" s="37">
        <v>65.242000000000004</v>
      </c>
      <c r="D56" s="37">
        <v>66.903000000000006</v>
      </c>
      <c r="E56" s="37">
        <v>69.613</v>
      </c>
      <c r="F56" s="37">
        <v>64.933000000000007</v>
      </c>
      <c r="G56" s="37">
        <v>69.632999999999996</v>
      </c>
      <c r="H56" s="37">
        <v>74.516999999999996</v>
      </c>
      <c r="I56" s="37">
        <v>71.082999999999998</v>
      </c>
      <c r="J56" s="37">
        <v>69.933000000000007</v>
      </c>
      <c r="K56" s="37">
        <v>63.883000000000003</v>
      </c>
      <c r="L56" s="37">
        <v>62.2</v>
      </c>
      <c r="M56" s="37">
        <v>63.683</v>
      </c>
      <c r="N56" s="37">
        <v>67.400000000000006</v>
      </c>
      <c r="O56" s="37">
        <v>76.650000000000006</v>
      </c>
      <c r="P56" s="37">
        <v>66.8</v>
      </c>
      <c r="Q56" s="37">
        <v>63.167000000000002</v>
      </c>
      <c r="S56" s="4">
        <f>AY56 + (C$3 * _xlfn.NORM.DIST($B56, C$7, ABS(C$11), FALSE) * _xlfn.NORM.DIST(($B56 - C$7)*C$15, 0, ABS(C$11), TRUE) * 2)
               + (C$4 * _xlfn.NORM.DIST($B56, C$8, ABS(C$12), FALSE) * _xlfn.NORM.DIST(($B56 - C$8)*C$16, 0, ABS(C$12), TRUE) * 2)
               + (C$5 * _xlfn.NORM.DIST($B56, C$9, ABS(C$13), FALSE) * _xlfn.NORM.DIST(($B56 - C$9)*C$17, 0, ABS(C$13), TRUE) * 2)
               + (C$6 * _xlfn.NORM.DIST($B56, C$10, ABS(C$14), FALSE) * _xlfn.NORM.DIST(($B56 - C$10)*C$18, 0, ABS(C$14), TRUE) * 2)</f>
        <v>65.554861799403213</v>
      </c>
      <c r="T56" s="4">
        <f>AZ56 + (D$3 * _xlfn.NORM.DIST($B56, D$7, ABS(D$11), FALSE) * _xlfn.NORM.DIST(($B56 - D$7)*D$15, 0, ABS(D$11), TRUE) * 2)
               + (D$4 * _xlfn.NORM.DIST($B56, D$8, ABS(D$12), FALSE) * _xlfn.NORM.DIST(($B56 - D$8)*D$16, 0, ABS(D$12), TRUE) * 2)
               + (D$5 * _xlfn.NORM.DIST($B56, D$9, ABS(D$13), FALSE) * _xlfn.NORM.DIST(($B56 - D$9)*D$17, 0, ABS(D$13), TRUE) * 2)
               + (D$6 * _xlfn.NORM.DIST($B56, D$10, ABS(D$14), FALSE) * _xlfn.NORM.DIST(($B56 - D$10)*D$18, 0, ABS(D$14), TRUE) * 2)</f>
        <v>67.683735613432432</v>
      </c>
      <c r="U56" s="4">
        <f>BA56 + (E$3 * _xlfn.NORM.DIST($B56, E$7, ABS(E$11), FALSE) * _xlfn.NORM.DIST(($B56 - E$7)*E$15, 0, ABS(E$11), TRUE) * 2)
               + (E$4 * _xlfn.NORM.DIST($B56, E$8, ABS(E$12), FALSE) * _xlfn.NORM.DIST(($B56 - E$8)*E$16, 0, ABS(E$12), TRUE) * 2)
               + (E$5 * _xlfn.NORM.DIST($B56, E$9, ABS(E$13), FALSE) * _xlfn.NORM.DIST(($B56 - E$9)*E$17, 0, ABS(E$13), TRUE) * 2)
               + (E$6 * _xlfn.NORM.DIST($B56, E$10, ABS(E$14), FALSE) * _xlfn.NORM.DIST(($B56 - E$10)*E$18, 0, ABS(E$14), TRUE) * 2)</f>
        <v>68.79753776645741</v>
      </c>
      <c r="V56" s="4">
        <f>BB56 + (F$3 * _xlfn.NORM.DIST($B56, F$7, ABS(F$11), FALSE) * _xlfn.NORM.DIST(($B56 - F$7)*F$15, 0, ABS(F$11), TRUE) * 2)
               + (F$4 * _xlfn.NORM.DIST($B56, F$8, ABS(F$12), FALSE) * _xlfn.NORM.DIST(($B56 - F$8)*F$16, 0, ABS(F$12), TRUE) * 2)
               + (F$5 * _xlfn.NORM.DIST($B56, F$9, ABS(F$13), FALSE) * _xlfn.NORM.DIST(($B56 - F$9)*F$17, 0, ABS(F$13), TRUE) * 2)
               + (F$6 * _xlfn.NORM.DIST($B56, F$10, ABS(F$14), FALSE) * _xlfn.NORM.DIST(($B56 - F$10)*F$18, 0, ABS(F$14), TRUE) * 2)</f>
        <v>65.204346599314732</v>
      </c>
      <c r="W56" s="4">
        <f>BC56 + (G$3 * _xlfn.NORM.DIST($B56, G$7, ABS(G$11), FALSE) * _xlfn.NORM.DIST(($B56 - G$7)*G$15, 0, ABS(G$11), TRUE) * 2)
               + (G$4 * _xlfn.NORM.DIST($B56, G$8, ABS(G$12), FALSE) * _xlfn.NORM.DIST(($B56 - G$8)*G$16, 0, ABS(G$12), TRUE) * 2)
               + (G$5 * _xlfn.NORM.DIST($B56, G$9, ABS(G$13), FALSE) * _xlfn.NORM.DIST(($B56 - G$9)*G$17, 0, ABS(G$13), TRUE) * 2)
               + (G$6 * _xlfn.NORM.DIST($B56, G$10, ABS(G$14), FALSE) * _xlfn.NORM.DIST(($B56 - G$10)*G$18, 0, ABS(G$14), TRUE) * 2)</f>
        <v>69.783913455430508</v>
      </c>
      <c r="X56" s="4">
        <f>BD56 + (H$3 * _xlfn.NORM.DIST($B56, H$7, ABS(H$11), FALSE) * _xlfn.NORM.DIST(($B56 - H$7)*H$15, 0, ABS(H$11), TRUE) * 2)
               + (H$4 * _xlfn.NORM.DIST($B56, H$8, ABS(H$12), FALSE) * _xlfn.NORM.DIST(($B56 - H$8)*H$16, 0, ABS(H$12), TRUE) * 2)
               + (H$5 * _xlfn.NORM.DIST($B56, H$9, ABS(H$13), FALSE) * _xlfn.NORM.DIST(($B56 - H$9)*H$17, 0, ABS(H$13), TRUE) * 2)
               + (H$6 * _xlfn.NORM.DIST($B56, H$10, ABS(H$14), FALSE) * _xlfn.NORM.DIST(($B56 - H$10)*H$18, 0, ABS(H$14), TRUE) * 2)</f>
        <v>73.915142855042518</v>
      </c>
      <c r="Y56" s="4">
        <f>BE56 + (I$3 * _xlfn.NORM.DIST($B56, I$7, ABS(I$11), FALSE) * _xlfn.NORM.DIST(($B56 - I$7)*I$15, 0, ABS(I$11), TRUE) * 2)
               + (I$4 * _xlfn.NORM.DIST($B56, I$8, ABS(I$12), FALSE) * _xlfn.NORM.DIST(($B56 - I$8)*I$16, 0, ABS(I$12), TRUE) * 2)
               + (I$5 * _xlfn.NORM.DIST($B56, I$9, ABS(I$13), FALSE) * _xlfn.NORM.DIST(($B56 - I$9)*I$17, 0, ABS(I$13), TRUE) * 2)
               + (I$6 * _xlfn.NORM.DIST($B56, I$10, ABS(I$14), FALSE) * _xlfn.NORM.DIST(($B56 - I$10)*I$18, 0, ABS(I$14), TRUE) * 2)</f>
        <v>70.681531309975284</v>
      </c>
      <c r="Z56" s="4">
        <f>BF56 + (J$3 * _xlfn.NORM.DIST($B56, J$7, ABS(J$11), FALSE) * _xlfn.NORM.DIST(($B56 - J$7)*J$15, 0, ABS(J$11), TRUE) * 2)
               + (J$4 * _xlfn.NORM.DIST($B56, J$8, ABS(J$12), FALSE) * _xlfn.NORM.DIST(($B56 - J$8)*J$16, 0, ABS(J$12), TRUE) * 2)
               + (J$5 * _xlfn.NORM.DIST($B56, J$9, ABS(J$13), FALSE) * _xlfn.NORM.DIST(($B56 - J$9)*J$17, 0, ABS(J$13), TRUE) * 2)
               + (J$6 * _xlfn.NORM.DIST($B56, J$10, ABS(J$14), FALSE) * _xlfn.NORM.DIST(($B56 - J$10)*J$18, 0, ABS(J$14), TRUE) * 2)</f>
        <v>69.452922670224453</v>
      </c>
      <c r="AA56" s="4">
        <f>BG56 + (K$3 * _xlfn.NORM.DIST($B56, K$7, ABS(K$11), FALSE) * _xlfn.NORM.DIST(($B56 - K$7)*K$15, 0, ABS(K$11), TRUE) * 2)
               + (K$4 * _xlfn.NORM.DIST($B56, K$8, ABS(K$12), FALSE) * _xlfn.NORM.DIST(($B56 - K$8)*K$16, 0, ABS(K$12), TRUE) * 2)
               + (K$5 * _xlfn.NORM.DIST($B56, K$9, ABS(K$13), FALSE) * _xlfn.NORM.DIST(($B56 - K$9)*K$17, 0, ABS(K$13), TRUE) * 2)
               + (K$6 * _xlfn.NORM.DIST($B56, K$10, ABS(K$14), FALSE) * _xlfn.NORM.DIST(($B56 - K$10)*K$18, 0, ABS(K$14), TRUE) * 2)</f>
        <v>64.77051406884226</v>
      </c>
      <c r="AB56" s="4">
        <f>BH56 + (L$3 * _xlfn.NORM.DIST($B56, L$7, ABS(L$11), FALSE) * _xlfn.NORM.DIST(($B56 - L$7)*L$15, 0, ABS(L$11), TRUE) * 2)
               + (L$4 * _xlfn.NORM.DIST($B56, L$8, ABS(L$12), FALSE) * _xlfn.NORM.DIST(($B56 - L$8)*L$16, 0, ABS(L$12), TRUE) * 2)
               + (L$5 * _xlfn.NORM.DIST($B56, L$9, ABS(L$13), FALSE) * _xlfn.NORM.DIST(($B56 - L$9)*L$17, 0, ABS(L$13), TRUE) * 2)
               + (L$6 * _xlfn.NORM.DIST($B56, L$10, ABS(L$14), FALSE) * _xlfn.NORM.DIST(($B56 - L$10)*L$18, 0, ABS(L$14), TRUE) * 2)</f>
        <v>63.118663688020767</v>
      </c>
      <c r="AC56" s="4">
        <f>BI56 + (M$3 * _xlfn.NORM.DIST($B56, M$7, ABS(M$11), FALSE) * _xlfn.NORM.DIST(($B56 - M$7)*M$15, 0, ABS(M$11), TRUE) * 2)
               + (M$4 * _xlfn.NORM.DIST($B56, M$8, ABS(M$12), FALSE) * _xlfn.NORM.DIST(($B56 - M$8)*M$16, 0, ABS(M$12), TRUE) * 2)
               + (M$5 * _xlfn.NORM.DIST($B56, M$9, ABS(M$13), FALSE) * _xlfn.NORM.DIST(($B56 - M$9)*M$17, 0, ABS(M$13), TRUE) * 2)
               + (M$6 * _xlfn.NORM.DIST($B56, M$10, ABS(M$14), FALSE) * _xlfn.NORM.DIST(($B56 - M$10)*M$18, 0, ABS(M$14), TRUE) * 2)</f>
        <v>63.691622386993735</v>
      </c>
      <c r="AD56" s="4">
        <f>BJ56 + (N$3 * _xlfn.NORM.DIST($B56, N$7, ABS(N$11), FALSE) * _xlfn.NORM.DIST(($B56 - N$7)*N$15, 0, ABS(N$11), TRUE) * 2)
               + (N$4 * _xlfn.NORM.DIST($B56, N$8, ABS(N$12), FALSE) * _xlfn.NORM.DIST(($B56 - N$8)*N$16, 0, ABS(N$12), TRUE) * 2)
               + (N$5 * _xlfn.NORM.DIST($B56, N$9, ABS(N$13), FALSE) * _xlfn.NORM.DIST(($B56 - N$9)*N$17, 0, ABS(N$13), TRUE) * 2)
               + (N$6 * _xlfn.NORM.DIST($B56, N$10, ABS(N$14), FALSE) * _xlfn.NORM.DIST(($B56 - N$10)*N$18, 0, ABS(N$14), TRUE) * 2)</f>
        <v>66.898469356416783</v>
      </c>
      <c r="AE56" s="4">
        <f>BK56 + (O$3 * _xlfn.NORM.DIST($B56, O$7, ABS(O$11), FALSE) * _xlfn.NORM.DIST(($B56 - O$7)*O$15, 0, ABS(O$11), TRUE) * 2)
               + (O$4 * _xlfn.NORM.DIST($B56, O$8, ABS(O$12), FALSE) * _xlfn.NORM.DIST(($B56 - O$8)*O$16, 0, ABS(O$12), TRUE) * 2)
               + (O$5 * _xlfn.NORM.DIST($B56, O$9, ABS(O$13), FALSE) * _xlfn.NORM.DIST(($B56 - O$9)*O$17, 0, ABS(O$13), TRUE) * 2)
               + (O$6 * _xlfn.NORM.DIST($B56, O$10, ABS(O$14), FALSE) * _xlfn.NORM.DIST(($B56 - O$10)*O$18, 0, ABS(O$14), TRUE) * 2)</f>
        <v>75.760777699922002</v>
      </c>
      <c r="AF56" s="4">
        <f t="shared" si="8"/>
        <v>66.91635733592075</v>
      </c>
      <c r="AG56" s="4">
        <f t="shared" si="8"/>
        <v>64.396352778942514</v>
      </c>
      <c r="AI56" s="4">
        <f>IF(OR($B56 &lt; C$231, $B56 &gt; C$234), 0, C56-S56)</f>
        <v>-0.31286179940320835</v>
      </c>
      <c r="AJ56" s="4">
        <f>IF(OR($B56 &lt; D$231, $B56 &gt; D$234), 0, D56-T56)</f>
        <v>-0.78073561343242659</v>
      </c>
      <c r="AK56" s="4">
        <f>IF(OR($B56 &lt; E$231, $B56 &gt; E$234), 0, E56-U56)</f>
        <v>0.81546223354258984</v>
      </c>
      <c r="AL56" s="4">
        <f>IF(OR($B56 &lt; F$231, $B56 &gt; F$234), 0, F56-V56)</f>
        <v>-0.27134659931472527</v>
      </c>
      <c r="AM56" s="4">
        <f>IF(OR($B56 &lt; G$231, $B56 &gt; G$234), 0, G56-W56)</f>
        <v>-0.15091345543051204</v>
      </c>
      <c r="AN56" s="4">
        <f>IF(OR($B56 &lt; H$231, $B56 &gt; H$234), 0, H56-X56)</f>
        <v>0.60185714495747789</v>
      </c>
      <c r="AO56" s="4">
        <f>IF(OR($B56 &lt; I$231, $B56 &gt; I$234), 0, I56-Y56)</f>
        <v>0.40146869002471419</v>
      </c>
      <c r="AP56" s="4">
        <f>IF(OR($B56 &lt; J$231, $B56 &gt; J$234), 0, J56-Z56)</f>
        <v>0.48007732977555406</v>
      </c>
      <c r="AQ56" s="4">
        <f>IF(OR($B56 &lt; K$231, $B56 &gt; K$234), 0, K56-AA56)</f>
        <v>-0.88751406884225759</v>
      </c>
      <c r="AR56" s="4">
        <f>IF(OR($B56 &lt; L$231, $B56 &gt; L$234), 0, L56-AB56)</f>
        <v>-0.91866368802076437</v>
      </c>
      <c r="AS56" s="4">
        <f>IF(OR($B56 &lt; M$231, $B56 &gt; M$234), 0, M56-AC56)</f>
        <v>-8.6223869937356312E-3</v>
      </c>
      <c r="AT56" s="4">
        <f>IF(OR($B56 &lt; N$231, $B56 &gt; N$234), 0, N56-AD56)</f>
        <v>0.50153064358322297</v>
      </c>
      <c r="AU56" s="4">
        <f>IF(OR($B56 &lt; O$231, $B56 &gt; O$234), 0, O56-AE56)</f>
        <v>0.88922230007800351</v>
      </c>
      <c r="AV56" s="4">
        <f t="shared" si="34"/>
        <v>-0.11635733592075326</v>
      </c>
      <c r="AW56" s="4">
        <f t="shared" si="34"/>
        <v>-1.2293527789425127</v>
      </c>
      <c r="AY56" s="2">
        <f t="shared" si="24"/>
        <v>64.849641397339084</v>
      </c>
      <c r="AZ56" s="2">
        <f t="shared" si="24"/>
        <v>67.322596788853588</v>
      </c>
      <c r="BA56" s="2">
        <f t="shared" si="24"/>
        <v>68.415449679068388</v>
      </c>
      <c r="BB56" s="2">
        <f t="shared" si="24"/>
        <v>65.03738845244456</v>
      </c>
      <c r="BC56" s="2">
        <f t="shared" si="24"/>
        <v>69.639961986335422</v>
      </c>
      <c r="BD56" s="2">
        <f t="shared" si="24"/>
        <v>73.795179830326305</v>
      </c>
      <c r="BE56" s="2">
        <f t="shared" si="24"/>
        <v>70.601859703102278</v>
      </c>
      <c r="BF56" s="2">
        <f t="shared" si="24"/>
        <v>69.366242099653263</v>
      </c>
      <c r="BG56" s="2">
        <f t="shared" si="24"/>
        <v>64.70461584988027</v>
      </c>
      <c r="BH56" s="2">
        <f t="shared" si="24"/>
        <v>63.079595865353326</v>
      </c>
      <c r="BI56" s="2">
        <f t="shared" si="24"/>
        <v>63.651903330081147</v>
      </c>
      <c r="BJ56" s="2">
        <f t="shared" si="24"/>
        <v>66.799737954823499</v>
      </c>
      <c r="BK56" s="2">
        <f t="shared" si="24"/>
        <v>75.670536459459058</v>
      </c>
      <c r="BL56" s="2">
        <f t="shared" si="24"/>
        <v>66.831817598057555</v>
      </c>
      <c r="BM56" s="2">
        <f t="shared" si="24"/>
        <v>64.386215613542632</v>
      </c>
      <c r="BO56" s="2">
        <f t="shared" si="25"/>
        <v>65.242000000000004</v>
      </c>
      <c r="BP56" s="2">
        <f t="shared" si="25"/>
        <v>66.903000000000006</v>
      </c>
      <c r="BQ56" s="2">
        <f t="shared" si="25"/>
        <v>69.613</v>
      </c>
      <c r="BR56" s="2">
        <f t="shared" si="25"/>
        <v>64.933000000000007</v>
      </c>
      <c r="BS56" s="2">
        <f t="shared" si="25"/>
        <v>69.632999999999996</v>
      </c>
      <c r="BT56" s="2">
        <f t="shared" si="25"/>
        <v>74.516999999999996</v>
      </c>
      <c r="BU56" s="2">
        <f t="shared" si="25"/>
        <v>71.082999999999998</v>
      </c>
      <c r="BV56" s="2">
        <f t="shared" si="25"/>
        <v>69.933000000000007</v>
      </c>
      <c r="BW56" s="2">
        <f t="shared" si="25"/>
        <v>63.883000000000003</v>
      </c>
      <c r="BX56" s="2">
        <f t="shared" si="25"/>
        <v>62.2</v>
      </c>
      <c r="BY56" s="2">
        <f t="shared" si="25"/>
        <v>63.683</v>
      </c>
      <c r="BZ56" s="2">
        <f t="shared" si="25"/>
        <v>67.400000000000006</v>
      </c>
      <c r="CA56" s="2">
        <f t="shared" si="25"/>
        <v>76.650000000000006</v>
      </c>
      <c r="CB56" s="2">
        <f t="shared" si="25"/>
        <v>66.8</v>
      </c>
      <c r="CC56" s="2">
        <f t="shared" si="25"/>
        <v>63.167000000000002</v>
      </c>
      <c r="CE56" s="2" t="str">
        <f t="shared" si="26"/>
        <v/>
      </c>
      <c r="CF56" s="2" t="str">
        <f t="shared" si="26"/>
        <v/>
      </c>
      <c r="CG56" s="2" t="str">
        <f t="shared" si="26"/>
        <v/>
      </c>
      <c r="CH56" s="2" t="str">
        <f t="shared" si="26"/>
        <v/>
      </c>
      <c r="CI56" s="2" t="str">
        <f t="shared" si="26"/>
        <v/>
      </c>
      <c r="CJ56" s="2" t="str">
        <f t="shared" si="26"/>
        <v/>
      </c>
      <c r="CK56" s="2" t="str">
        <f t="shared" si="26"/>
        <v/>
      </c>
      <c r="CL56" s="2" t="str">
        <f t="shared" si="26"/>
        <v/>
      </c>
      <c r="CM56" s="2" t="str">
        <f t="shared" si="26"/>
        <v/>
      </c>
      <c r="CN56" s="2" t="str">
        <f t="shared" si="26"/>
        <v/>
      </c>
      <c r="CO56" s="2" t="str">
        <f t="shared" si="26"/>
        <v/>
      </c>
      <c r="CP56" s="2" t="str">
        <f t="shared" si="26"/>
        <v/>
      </c>
      <c r="CQ56" s="2" t="str">
        <f t="shared" si="26"/>
        <v/>
      </c>
      <c r="CR56" s="2" t="str">
        <f t="shared" si="26"/>
        <v/>
      </c>
      <c r="CS56" s="2" t="str">
        <f t="shared" si="26"/>
        <v/>
      </c>
      <c r="CU56" s="2" t="str">
        <f t="shared" si="27"/>
        <v/>
      </c>
      <c r="CV56" s="2" t="str">
        <f t="shared" si="27"/>
        <v/>
      </c>
      <c r="CW56" s="2" t="str">
        <f t="shared" si="27"/>
        <v/>
      </c>
      <c r="CX56" s="2" t="str">
        <f t="shared" si="27"/>
        <v/>
      </c>
      <c r="CY56" s="2" t="str">
        <f t="shared" si="27"/>
        <v/>
      </c>
      <c r="CZ56" s="2" t="str">
        <f t="shared" si="27"/>
        <v/>
      </c>
      <c r="DA56" s="2" t="str">
        <f t="shared" si="27"/>
        <v/>
      </c>
      <c r="DB56" s="2" t="str">
        <f t="shared" si="27"/>
        <v/>
      </c>
      <c r="DC56" s="2" t="str">
        <f t="shared" si="27"/>
        <v/>
      </c>
      <c r="DD56" s="2" t="str">
        <f t="shared" si="27"/>
        <v/>
      </c>
      <c r="DE56" s="2" t="str">
        <f t="shared" si="27"/>
        <v/>
      </c>
      <c r="DF56" s="2" t="str">
        <f t="shared" si="27"/>
        <v/>
      </c>
      <c r="DG56" s="2" t="str">
        <f t="shared" si="27"/>
        <v/>
      </c>
      <c r="DH56" s="2" t="str">
        <f t="shared" si="27"/>
        <v/>
      </c>
      <c r="DI56" s="2" t="str">
        <f t="shared" si="27"/>
        <v/>
      </c>
      <c r="DK56" s="2">
        <f t="shared" si="35"/>
        <v>64.865458467741945</v>
      </c>
      <c r="DL56" s="2">
        <f t="shared" si="35"/>
        <v>67.346883247800577</v>
      </c>
      <c r="DM56" s="2">
        <f t="shared" si="35"/>
        <v>68.432779142228753</v>
      </c>
      <c r="DN56" s="2">
        <f t="shared" si="35"/>
        <v>65.055079768270957</v>
      </c>
      <c r="DO56" s="2">
        <f t="shared" si="35"/>
        <v>69.651762829912016</v>
      </c>
      <c r="DP56" s="2">
        <f t="shared" si="35"/>
        <v>73.782116644385027</v>
      </c>
      <c r="DQ56" s="2">
        <f t="shared" si="35"/>
        <v>70.59612481671553</v>
      </c>
      <c r="DR56" s="2">
        <f t="shared" si="35"/>
        <v>69.366690615835779</v>
      </c>
      <c r="DS56" s="2">
        <f t="shared" si="35"/>
        <v>64.716725806451606</v>
      </c>
      <c r="DT56" s="2">
        <f t="shared" si="35"/>
        <v>63.091536818687437</v>
      </c>
      <c r="DU56" s="2">
        <f t="shared" si="35"/>
        <v>63.664067853170188</v>
      </c>
      <c r="DV56" s="2">
        <f t="shared" si="35"/>
        <v>66.806964626099713</v>
      </c>
      <c r="DW56" s="2">
        <f t="shared" si="35"/>
        <v>75.684148841354713</v>
      </c>
      <c r="DX56" s="2">
        <f t="shared" si="35"/>
        <v>66.840337009803946</v>
      </c>
      <c r="DY56" s="2">
        <f t="shared" si="35"/>
        <v>64.382999726327299</v>
      </c>
      <c r="EA56" s="2">
        <f t="shared" si="36"/>
        <v>57.062525256397961</v>
      </c>
      <c r="EB56" s="2">
        <f t="shared" si="36"/>
        <v>55.691026355000936</v>
      </c>
      <c r="EC56" s="2">
        <f t="shared" si="36"/>
        <v>61.433228786677233</v>
      </c>
      <c r="ED56" s="2">
        <f t="shared" si="36"/>
        <v>58.982996059173033</v>
      </c>
      <c r="EE56" s="2">
        <f t="shared" si="36"/>
        <v>65.511898071433535</v>
      </c>
      <c r="EF56" s="2">
        <f t="shared" si="36"/>
        <v>78.756267316652952</v>
      </c>
      <c r="EG56" s="2">
        <f t="shared" si="36"/>
        <v>73.053359883032769</v>
      </c>
      <c r="EH56" s="2">
        <f t="shared" si="36"/>
        <v>69.185280417149485</v>
      </c>
      <c r="EI56" s="2">
        <f t="shared" si="36"/>
        <v>60.267726875051345</v>
      </c>
      <c r="EJ56" s="2">
        <f t="shared" si="36"/>
        <v>58.635485127575379</v>
      </c>
      <c r="EK56" s="2">
        <f t="shared" si="36"/>
        <v>59.287463289186064</v>
      </c>
      <c r="EL56" s="2">
        <f t="shared" si="36"/>
        <v>63.997459409594093</v>
      </c>
      <c r="EM56" s="2">
        <f t="shared" si="36"/>
        <v>72.205390076353595</v>
      </c>
      <c r="EN56" s="2">
        <f t="shared" si="36"/>
        <v>65.496154720451983</v>
      </c>
      <c r="EO56" s="2">
        <f t="shared" si="36"/>
        <v>64.692066217295235</v>
      </c>
      <c r="EQ56" s="2">
        <f t="shared" si="37"/>
        <v>53.317663159701219</v>
      </c>
      <c r="ER56" s="2">
        <f t="shared" si="37"/>
        <v>57.97509991312203</v>
      </c>
      <c r="ES56" s="2">
        <f t="shared" si="37"/>
        <v>60.919449472421768</v>
      </c>
      <c r="ET56" s="2">
        <f t="shared" si="37"/>
        <v>59.185814674695052</v>
      </c>
      <c r="EU56" s="2">
        <f t="shared" si="37"/>
        <v>66.403647895304999</v>
      </c>
      <c r="EV56" s="2">
        <f t="shared" si="37"/>
        <v>70.221754334974037</v>
      </c>
      <c r="EW56" s="2">
        <f t="shared" si="37"/>
        <v>71.200969081408317</v>
      </c>
      <c r="EX56" s="2">
        <f t="shared" si="37"/>
        <v>65.464525403372221</v>
      </c>
      <c r="EY56" s="2">
        <f t="shared" si="37"/>
        <v>57.619271227450326</v>
      </c>
      <c r="EZ56" s="2">
        <f t="shared" si="37"/>
        <v>57.882118918688349</v>
      </c>
      <c r="FA56" s="2">
        <f t="shared" si="37"/>
        <v>58.567946104065122</v>
      </c>
      <c r="FB56" s="2">
        <f t="shared" si="37"/>
        <v>63.836299591237065</v>
      </c>
      <c r="FC56" s="2">
        <f t="shared" si="37"/>
        <v>71.126561190345555</v>
      </c>
      <c r="FD56" s="2">
        <f t="shared" si="37"/>
        <v>64.782096229433535</v>
      </c>
      <c r="FE56" s="2">
        <f t="shared" si="37"/>
        <v>64.635295082269195</v>
      </c>
      <c r="FG56" s="2">
        <f t="shared" si="38"/>
        <v>2.027067250915773E-3</v>
      </c>
      <c r="FH56" s="2">
        <f t="shared" si="38"/>
        <v>2.0836270727931506E-3</v>
      </c>
      <c r="FI56" s="2">
        <f t="shared" si="38"/>
        <v>2.4757966257025689E-3</v>
      </c>
      <c r="FJ56" s="2">
        <f t="shared" si="38"/>
        <v>2.9135493972235632E-3</v>
      </c>
      <c r="FK56" s="2">
        <f t="shared" si="38"/>
        <v>2.8505384309150394E-3</v>
      </c>
      <c r="FL56" s="2">
        <f t="shared" si="38"/>
        <v>2.6262143918065932E-3</v>
      </c>
      <c r="FM56" s="2">
        <f t="shared" si="38"/>
        <v>2.3338778172058523E-3</v>
      </c>
      <c r="FN56" s="2">
        <f t="shared" si="38"/>
        <v>2.4723863017510135E-3</v>
      </c>
      <c r="FO56" s="2">
        <f t="shared" si="38"/>
        <v>2.721950867075139E-3</v>
      </c>
      <c r="FP56" s="2">
        <f t="shared" si="38"/>
        <v>2.6797160675847789E-3</v>
      </c>
      <c r="FQ56" s="2">
        <f t="shared" si="38"/>
        <v>2.7794430353353774E-3</v>
      </c>
      <c r="FR56" s="2">
        <f t="shared" si="38"/>
        <v>2.5722220522282906E-3</v>
      </c>
      <c r="FS56" s="2">
        <f t="shared" si="38"/>
        <v>3.9129996343857717E-3</v>
      </c>
      <c r="FT56" s="2">
        <f t="shared" si="38"/>
        <v>6.3379880751735524E-3</v>
      </c>
      <c r="FU56" s="2">
        <f t="shared" si="38"/>
        <v>1.0405163493167962E-2</v>
      </c>
      <c r="FW56" s="2">
        <f t="shared" si="28"/>
        <v>7.7605901319255307E-12</v>
      </c>
      <c r="FX56" s="2">
        <f t="shared" si="28"/>
        <v>1.3772033533424117E-11</v>
      </c>
      <c r="FY56" s="2">
        <f t="shared" si="28"/>
        <v>1.6877241201436471E-11</v>
      </c>
      <c r="FZ56" s="2">
        <f t="shared" si="28"/>
        <v>2.0426367817644003E-11</v>
      </c>
      <c r="GA56" s="2">
        <f t="shared" si="28"/>
        <v>1.821660491761109E-11</v>
      </c>
      <c r="GB56" s="2">
        <f t="shared" si="28"/>
        <v>1.6551725406251984E-11</v>
      </c>
      <c r="GC56" s="2">
        <f t="shared" si="28"/>
        <v>1.413858680622652E-11</v>
      </c>
      <c r="GD56" s="2">
        <f t="shared" si="28"/>
        <v>2.4803472952847631E-11</v>
      </c>
      <c r="GE56" s="2">
        <f t="shared" si="28"/>
        <v>2.7335489358348257E-11</v>
      </c>
      <c r="GF56" s="2">
        <f t="shared" si="28"/>
        <v>2.5815072748483602E-11</v>
      </c>
      <c r="GG56" s="2">
        <f t="shared" si="28"/>
        <v>2.1211463384659646E-11</v>
      </c>
      <c r="GH56" s="2">
        <f t="shared" si="28"/>
        <v>1.5261982030350951E-11</v>
      </c>
      <c r="GI56" s="2">
        <f t="shared" si="28"/>
        <v>1.1131181004108728E-10</v>
      </c>
      <c r="GJ56" s="2">
        <f t="shared" si="28"/>
        <v>5.9603813831949069E-10</v>
      </c>
      <c r="GK56" s="2">
        <f t="shared" si="28"/>
        <v>2.7029014349576894E-9</v>
      </c>
      <c r="GM56" s="107">
        <f t="shared" si="29"/>
        <v>6.697967381773083E-4</v>
      </c>
      <c r="GN56" s="107">
        <f t="shared" si="29"/>
        <v>3.4228842602123424E-4</v>
      </c>
      <c r="GO56" s="107">
        <f t="shared" si="29"/>
        <v>3.5731066124497491E-4</v>
      </c>
      <c r="GP56" s="107">
        <f t="shared" si="29"/>
        <v>1.4805523981074824E-4</v>
      </c>
      <c r="GQ56" s="107">
        <f t="shared" si="29"/>
        <v>1.2911354607264585E-4</v>
      </c>
      <c r="GR56" s="107">
        <f t="shared" si="29"/>
        <v>1.1056497925268234E-4</v>
      </c>
      <c r="GS56" s="107">
        <f t="shared" si="29"/>
        <v>6.9835228518605377E-5</v>
      </c>
      <c r="GT56" s="107">
        <f t="shared" si="29"/>
        <v>7.3369250220228132E-5</v>
      </c>
      <c r="GU56" s="107">
        <f t="shared" si="29"/>
        <v>5.4759272304390667E-5</v>
      </c>
      <c r="GV56" s="107">
        <f t="shared" si="29"/>
        <v>3.093805436641749E-5</v>
      </c>
      <c r="GW56" s="107">
        <f t="shared" si="29"/>
        <v>3.1435867426226238E-5</v>
      </c>
      <c r="GX56" s="107">
        <f t="shared" si="29"/>
        <v>8.0295695163555602E-5</v>
      </c>
      <c r="GY56" s="107">
        <f t="shared" si="29"/>
        <v>7.9878157939760157E-5</v>
      </c>
      <c r="GZ56" s="107">
        <f t="shared" si="29"/>
        <v>7.7902745517212702E-5</v>
      </c>
      <c r="HA56" s="107">
        <f t="shared" si="29"/>
        <v>1.006179835591091E-5</v>
      </c>
      <c r="HC56" s="107">
        <f t="shared" si="33"/>
        <v>1.5936060293463511E-11</v>
      </c>
      <c r="HD56" s="107">
        <f t="shared" si="33"/>
        <v>1.8003138367254918E-12</v>
      </c>
      <c r="HE56" s="107">
        <f t="shared" si="33"/>
        <v>1.1657151001411787E-12</v>
      </c>
      <c r="HF56" s="107">
        <f t="shared" si="33"/>
        <v>2.7987987979042921E-14</v>
      </c>
      <c r="HG56" s="107">
        <f t="shared" si="33"/>
        <v>1.8040442076569229E-14</v>
      </c>
      <c r="HH56" s="107">
        <f t="shared" si="33"/>
        <v>1.2889349986069084E-14</v>
      </c>
      <c r="HI56" s="107">
        <f t="shared" si="33"/>
        <v>4.4574668929082817E-15</v>
      </c>
      <c r="HJ56" s="107">
        <f t="shared" si="33"/>
        <v>9.2494619598732481E-15</v>
      </c>
      <c r="HK56" s="107">
        <f t="shared" si="33"/>
        <v>2.4645994039042651E-15</v>
      </c>
      <c r="HL56" s="107">
        <f t="shared" si="33"/>
        <v>2.4234782770872671E-16</v>
      </c>
      <c r="HM56" s="107">
        <f t="shared" si="33"/>
        <v>1.4199087892308696E-16</v>
      </c>
      <c r="HN56" s="107">
        <f t="shared" si="33"/>
        <v>3.4709647918075354E-15</v>
      </c>
      <c r="HO56" s="107">
        <f t="shared" si="33"/>
        <v>3.8821683423960719E-15</v>
      </c>
      <c r="HP56" s="107">
        <f t="shared" si="33"/>
        <v>2.558311117177631E-15</v>
      </c>
      <c r="HQ56" s="107">
        <f t="shared" si="33"/>
        <v>1.8488856825803662E-18</v>
      </c>
      <c r="HS56" s="107">
        <f t="shared" si="30"/>
        <v>4.8445906363410543E-47</v>
      </c>
      <c r="HT56" s="107">
        <f t="shared" si="30"/>
        <v>1.3454720261671036E-50</v>
      </c>
      <c r="HU56" s="107">
        <f t="shared" si="30"/>
        <v>4.4226013696243415E-52</v>
      </c>
      <c r="HV56" s="107">
        <f t="shared" si="30"/>
        <v>2.7595317527505307E-60</v>
      </c>
      <c r="HW56" s="107">
        <f t="shared" si="30"/>
        <v>2.8555297193592688E-61</v>
      </c>
      <c r="HX56" s="107">
        <f t="shared" si="30"/>
        <v>1.7012341130945683E-61</v>
      </c>
      <c r="HY56" s="107">
        <f t="shared" si="30"/>
        <v>3.3615160990646923E-63</v>
      </c>
      <c r="HZ56" s="107">
        <f t="shared" si="30"/>
        <v>2.6012427693116517E-61</v>
      </c>
      <c r="IA56" s="107">
        <f t="shared" si="30"/>
        <v>1.6534074129882314E-64</v>
      </c>
      <c r="IB56" s="107">
        <f t="shared" si="30"/>
        <v>6.3183244963373257E-69</v>
      </c>
      <c r="IC56" s="107">
        <f t="shared" si="30"/>
        <v>1.4005574954166295E-70</v>
      </c>
      <c r="ID56" s="107">
        <f t="shared" si="30"/>
        <v>5.1571281000851055E-64</v>
      </c>
      <c r="IE56" s="107">
        <f t="shared" si="30"/>
        <v>2.9522876505206841E-63</v>
      </c>
      <c r="IF56" s="107">
        <f t="shared" si="30"/>
        <v>6.4121492286636095E-65</v>
      </c>
      <c r="IG56" s="107">
        <f t="shared" si="30"/>
        <v>1.408675516536529E-43</v>
      </c>
      <c r="II56" s="107">
        <f t="shared" si="31"/>
        <v>1.2191872011208141E-105</v>
      </c>
      <c r="IJ56" s="107">
        <f t="shared" si="31"/>
        <v>9.4684516928223532E-113</v>
      </c>
      <c r="IK56" s="107">
        <f t="shared" si="31"/>
        <v>1.3240661941852183E-116</v>
      </c>
      <c r="IL56" s="107">
        <f t="shared" si="31"/>
        <v>9.9974874170957484E-137</v>
      </c>
      <c r="IM56" s="107">
        <f t="shared" si="31"/>
        <v>2.1988098700606314E-139</v>
      </c>
      <c r="IN56" s="107">
        <f t="shared" si="31"/>
        <v>2.4725946215052861E-139</v>
      </c>
      <c r="IO56" s="107">
        <f t="shared" si="31"/>
        <v>1.8112790845323948E-143</v>
      </c>
      <c r="IP56" s="107">
        <f t="shared" si="31"/>
        <v>5.6112867508029647E-139</v>
      </c>
      <c r="IQ56" s="107">
        <f t="shared" si="31"/>
        <v>2.6215499862797879E-147</v>
      </c>
      <c r="IR56" s="107">
        <f t="shared" si="31"/>
        <v>6.9286675457113533E-157</v>
      </c>
      <c r="IS56" s="107">
        <f t="shared" si="31"/>
        <v>4.4437998341422734E-161</v>
      </c>
      <c r="IT56" s="107">
        <f t="shared" si="31"/>
        <v>8.1388727581935853E-145</v>
      </c>
      <c r="IU56" s="107">
        <f t="shared" si="31"/>
        <v>4.217828186148821E-142</v>
      </c>
      <c r="IV56" s="107">
        <f t="shared" si="31"/>
        <v>5.8291848894390446E-147</v>
      </c>
      <c r="IW56" s="107">
        <f t="shared" si="31"/>
        <v>8.1960903215971836E-146</v>
      </c>
      <c r="IY56" s="107">
        <f t="shared" si="32"/>
        <v>6.697967541133686E-4</v>
      </c>
      <c r="IZ56" s="107">
        <f t="shared" si="32"/>
        <v>3.422884278215481E-4</v>
      </c>
      <c r="JA56" s="107">
        <f t="shared" si="32"/>
        <v>3.5731066241069E-4</v>
      </c>
      <c r="JB56" s="107">
        <f t="shared" si="32"/>
        <v>1.4805523983873624E-4</v>
      </c>
      <c r="JC56" s="107">
        <f t="shared" si="32"/>
        <v>1.291135460906863E-4</v>
      </c>
      <c r="JD56" s="107">
        <f t="shared" si="32"/>
        <v>1.1056497926557169E-4</v>
      </c>
      <c r="JE56" s="107">
        <f t="shared" si="32"/>
        <v>6.9835228523062843E-5</v>
      </c>
      <c r="JF56" s="107">
        <f t="shared" si="32"/>
        <v>7.3369250229477596E-5</v>
      </c>
      <c r="JG56" s="107">
        <f t="shared" si="32"/>
        <v>5.4759272306855269E-5</v>
      </c>
      <c r="JH56" s="107">
        <f t="shared" si="32"/>
        <v>3.0938054366659836E-5</v>
      </c>
      <c r="JI56" s="107">
        <f t="shared" si="32"/>
        <v>3.1435867426368228E-5</v>
      </c>
      <c r="JJ56" s="107">
        <f t="shared" si="32"/>
        <v>8.0295695167026566E-5</v>
      </c>
      <c r="JK56" s="107">
        <f t="shared" si="32"/>
        <v>7.9878157943642319E-5</v>
      </c>
      <c r="JL56" s="107">
        <f t="shared" si="32"/>
        <v>7.7902745519771013E-5</v>
      </c>
      <c r="JM56" s="107">
        <f t="shared" si="32"/>
        <v>1.0061798355912758E-5</v>
      </c>
    </row>
    <row r="57" spans="2:273" x14ac:dyDescent="0.25">
      <c r="B57" s="2">
        <v>29</v>
      </c>
      <c r="C57" s="37">
        <v>66.274000000000001</v>
      </c>
      <c r="D57" s="37">
        <v>68.225999999999999</v>
      </c>
      <c r="E57" s="37">
        <v>69.257999999999996</v>
      </c>
      <c r="F57" s="37">
        <v>66.533000000000001</v>
      </c>
      <c r="G57" s="37">
        <v>70.466999999999999</v>
      </c>
      <c r="H57" s="37">
        <v>74</v>
      </c>
      <c r="I57" s="37">
        <v>70.716999999999999</v>
      </c>
      <c r="J57" s="37">
        <v>69.832999999999998</v>
      </c>
      <c r="K57" s="37">
        <v>64.849999999999994</v>
      </c>
      <c r="L57" s="37">
        <v>63.65</v>
      </c>
      <c r="M57" s="37">
        <v>64.8</v>
      </c>
      <c r="N57" s="37">
        <v>68.766999999999996</v>
      </c>
      <c r="O57" s="37">
        <v>75.882999999999996</v>
      </c>
      <c r="P57" s="37">
        <v>67.316999999999993</v>
      </c>
      <c r="Q57" s="37">
        <v>64.382999999999996</v>
      </c>
      <c r="S57" s="4">
        <f>AY57 + (C$3 * _xlfn.NORM.DIST($B57, C$7, ABS(C$11), FALSE) * _xlfn.NORM.DIST(($B57 - C$7)*C$15, 0, ABS(C$11), TRUE) * 2)
               + (C$4 * _xlfn.NORM.DIST($B57, C$8, ABS(C$12), FALSE) * _xlfn.NORM.DIST(($B57 - C$8)*C$16, 0, ABS(C$12), TRUE) * 2)
               + (C$5 * _xlfn.NORM.DIST($B57, C$9, ABS(C$13), FALSE) * _xlfn.NORM.DIST(($B57 - C$9)*C$17, 0, ABS(C$13), TRUE) * 2)
               + (C$6 * _xlfn.NORM.DIST($B57, C$10, ABS(C$14), FALSE) * _xlfn.NORM.DIST(($B57 - C$10)*C$18, 0, ABS(C$14), TRUE) * 2)</f>
        <v>65.962663558333489</v>
      </c>
      <c r="T57" s="4">
        <f>AZ57 + (D$3 * _xlfn.NORM.DIST($B57, D$7, ABS(D$11), FALSE) * _xlfn.NORM.DIST(($B57 - D$7)*D$15, 0, ABS(D$11), TRUE) * 2)
               + (D$4 * _xlfn.NORM.DIST($B57, D$8, ABS(D$12), FALSE) * _xlfn.NORM.DIST(($B57 - D$8)*D$16, 0, ABS(D$12), TRUE) * 2)
               + (D$5 * _xlfn.NORM.DIST($B57, D$9, ABS(D$13), FALSE) * _xlfn.NORM.DIST(($B57 - D$9)*D$17, 0, ABS(D$13), TRUE) * 2)
               + (D$6 * _xlfn.NORM.DIST($B57, D$10, ABS(D$14), FALSE) * _xlfn.NORM.DIST(($B57 - D$10)*D$18, 0, ABS(D$14), TRUE) * 2)</f>
        <v>67.982251208014716</v>
      </c>
      <c r="U57" s="4">
        <f>BA57 + (E$3 * _xlfn.NORM.DIST($B57, E$7, ABS(E$11), FALSE) * _xlfn.NORM.DIST(($B57 - E$7)*E$15, 0, ABS(E$11), TRUE) * 2)
               + (E$4 * _xlfn.NORM.DIST($B57, E$8, ABS(E$12), FALSE) * _xlfn.NORM.DIST(($B57 - E$8)*E$16, 0, ABS(E$12), TRUE) * 2)
               + (E$5 * _xlfn.NORM.DIST($B57, E$9, ABS(E$13), FALSE) * _xlfn.NORM.DIST(($B57 - E$9)*E$17, 0, ABS(E$13), TRUE) * 2)
               + (E$6 * _xlfn.NORM.DIST($B57, E$10, ABS(E$14), FALSE) * _xlfn.NORM.DIST(($B57 - E$10)*E$18, 0, ABS(E$14), TRUE) * 2)</f>
        <v>69.153758908241173</v>
      </c>
      <c r="V57" s="4">
        <f>BB57 + (F$3 * _xlfn.NORM.DIST($B57, F$7, ABS(F$11), FALSE) * _xlfn.NORM.DIST(($B57 - F$7)*F$15, 0, ABS(F$11), TRUE) * 2)
               + (F$4 * _xlfn.NORM.DIST($B57, F$8, ABS(F$12), FALSE) * _xlfn.NORM.DIST(($B57 - F$8)*F$16, 0, ABS(F$12), TRUE) * 2)
               + (F$5 * _xlfn.NORM.DIST($B57, F$9, ABS(F$13), FALSE) * _xlfn.NORM.DIST(($B57 - F$9)*F$17, 0, ABS(F$13), TRUE) * 2)
               + (F$6 * _xlfn.NORM.DIST($B57, F$10, ABS(F$14), FALSE) * _xlfn.NORM.DIST(($B57 - F$10)*F$18, 0, ABS(F$14), TRUE) * 2)</f>
        <v>65.425331455375328</v>
      </c>
      <c r="W57" s="4">
        <f>BC57 + (G$3 * _xlfn.NORM.DIST($B57, G$7, ABS(G$11), FALSE) * _xlfn.NORM.DIST(($B57 - G$7)*G$15, 0, ABS(G$11), TRUE) * 2)
               + (G$4 * _xlfn.NORM.DIST($B57, G$8, ABS(G$12), FALSE) * _xlfn.NORM.DIST(($B57 - G$8)*G$16, 0, ABS(G$12), TRUE) * 2)
               + (G$5 * _xlfn.NORM.DIST($B57, G$9, ABS(G$13), FALSE) * _xlfn.NORM.DIST(($B57 - G$9)*G$17, 0, ABS(G$13), TRUE) * 2)
               + (G$6 * _xlfn.NORM.DIST($B57, G$10, ABS(G$14), FALSE) * _xlfn.NORM.DIST(($B57 - G$10)*G$18, 0, ABS(G$14), TRUE) * 2)</f>
        <v>70.09251295476821</v>
      </c>
      <c r="X57" s="4">
        <f>BD57 + (H$3 * _xlfn.NORM.DIST($B57, H$7, ABS(H$11), FALSE) * _xlfn.NORM.DIST(($B57 - H$7)*H$15, 0, ABS(H$11), TRUE) * 2)
               + (H$4 * _xlfn.NORM.DIST($B57, H$8, ABS(H$12), FALSE) * _xlfn.NORM.DIST(($B57 - H$8)*H$16, 0, ABS(H$12), TRUE) * 2)
               + (H$5 * _xlfn.NORM.DIST($B57, H$9, ABS(H$13), FALSE) * _xlfn.NORM.DIST(($B57 - H$9)*H$17, 0, ABS(H$13), TRUE) * 2)
               + (H$6 * _xlfn.NORM.DIST($B57, H$10, ABS(H$14), FALSE) * _xlfn.NORM.DIST(($B57 - H$10)*H$18, 0, ABS(H$14), TRUE) * 2)</f>
        <v>74.147085280308673</v>
      </c>
      <c r="Y57" s="4">
        <f>BE57 + (I$3 * _xlfn.NORM.DIST($B57, I$7, ABS(I$11), FALSE) * _xlfn.NORM.DIST(($B57 - I$7)*I$15, 0, ABS(I$11), TRUE) * 2)
               + (I$4 * _xlfn.NORM.DIST($B57, I$8, ABS(I$12), FALSE) * _xlfn.NORM.DIST(($B57 - I$8)*I$16, 0, ABS(I$12), TRUE) * 2)
               + (I$5 * _xlfn.NORM.DIST($B57, I$9, ABS(I$13), FALSE) * _xlfn.NORM.DIST(($B57 - I$9)*I$17, 0, ABS(I$13), TRUE) * 2)
               + (I$6 * _xlfn.NORM.DIST($B57, I$10, ABS(I$14), FALSE) * _xlfn.NORM.DIST(($B57 - I$10)*I$18, 0, ABS(I$14), TRUE) * 2)</f>
        <v>70.909170263410175</v>
      </c>
      <c r="Z57" s="4">
        <f>BF57 + (J$3 * _xlfn.NORM.DIST($B57, J$7, ABS(J$11), FALSE) * _xlfn.NORM.DIST(($B57 - J$7)*J$15, 0, ABS(J$11), TRUE) * 2)
               + (J$4 * _xlfn.NORM.DIST($B57, J$8, ABS(J$12), FALSE) * _xlfn.NORM.DIST(($B57 - J$8)*J$16, 0, ABS(J$12), TRUE) * 2)
               + (J$5 * _xlfn.NORM.DIST($B57, J$9, ABS(J$13), FALSE) * _xlfn.NORM.DIST(($B57 - J$9)*J$17, 0, ABS(J$13), TRUE) * 2)
               + (J$6 * _xlfn.NORM.DIST($B57, J$10, ABS(J$14), FALSE) * _xlfn.NORM.DIST(($B57 - J$10)*J$18, 0, ABS(J$14), TRUE) * 2)</f>
        <v>69.707724097466652</v>
      </c>
      <c r="AA57" s="4">
        <f>BG57 + (K$3 * _xlfn.NORM.DIST($B57, K$7, ABS(K$11), FALSE) * _xlfn.NORM.DIST(($B57 - K$7)*K$15, 0, ABS(K$11), TRUE) * 2)
               + (K$4 * _xlfn.NORM.DIST($B57, K$8, ABS(K$12), FALSE) * _xlfn.NORM.DIST(($B57 - K$8)*K$16, 0, ABS(K$12), TRUE) * 2)
               + (K$5 * _xlfn.NORM.DIST($B57, K$9, ABS(K$13), FALSE) * _xlfn.NORM.DIST(($B57 - K$9)*K$17, 0, ABS(K$13), TRUE) * 2)
               + (K$6 * _xlfn.NORM.DIST($B57, K$10, ABS(K$14), FALSE) * _xlfn.NORM.DIST(($B57 - K$10)*K$18, 0, ABS(K$14), TRUE) * 2)</f>
        <v>64.888177616877186</v>
      </c>
      <c r="AB57" s="4">
        <f>BH57 + (L$3 * _xlfn.NORM.DIST($B57, L$7, ABS(L$11), FALSE) * _xlfn.NORM.DIST(($B57 - L$7)*L$15, 0, ABS(L$11), TRUE) * 2)
               + (L$4 * _xlfn.NORM.DIST($B57, L$8, ABS(L$12), FALSE) * _xlfn.NORM.DIST(($B57 - L$8)*L$16, 0, ABS(L$12), TRUE) * 2)
               + (L$5 * _xlfn.NORM.DIST($B57, L$9, ABS(L$13), FALSE) * _xlfn.NORM.DIST(($B57 - L$9)*L$17, 0, ABS(L$13), TRUE) * 2)
               + (L$6 * _xlfn.NORM.DIST($B57, L$10, ABS(L$14), FALSE) * _xlfn.NORM.DIST(($B57 - L$10)*L$18, 0, ABS(L$14), TRUE) * 2)</f>
        <v>63.222162973936442</v>
      </c>
      <c r="AC57" s="4">
        <f>BI57 + (M$3 * _xlfn.NORM.DIST($B57, M$7, ABS(M$11), FALSE) * _xlfn.NORM.DIST(($B57 - M$7)*M$15, 0, ABS(M$11), TRUE) * 2)
               + (M$4 * _xlfn.NORM.DIST($B57, M$8, ABS(M$12), FALSE) * _xlfn.NORM.DIST(($B57 - M$8)*M$16, 0, ABS(M$12), TRUE) * 2)
               + (M$5 * _xlfn.NORM.DIST($B57, M$9, ABS(M$13), FALSE) * _xlfn.NORM.DIST(($B57 - M$9)*M$17, 0, ABS(M$13), TRUE) * 2)
               + (M$6 * _xlfn.NORM.DIST($B57, M$10, ABS(M$14), FALSE) * _xlfn.NORM.DIST(($B57 - M$10)*M$18, 0, ABS(M$14), TRUE) * 2)</f>
        <v>63.846200432889006</v>
      </c>
      <c r="AD57" s="4">
        <f>BJ57 + (N$3 * _xlfn.NORM.DIST($B57, N$7, ABS(N$11), FALSE) * _xlfn.NORM.DIST(($B57 - N$7)*N$15, 0, ABS(N$11), TRUE) * 2)
               + (N$4 * _xlfn.NORM.DIST($B57, N$8, ABS(N$12), FALSE) * _xlfn.NORM.DIST(($B57 - N$8)*N$16, 0, ABS(N$12), TRUE) * 2)
               + (N$5 * _xlfn.NORM.DIST($B57, N$9, ABS(N$13), FALSE) * _xlfn.NORM.DIST(($B57 - N$9)*N$17, 0, ABS(N$13), TRUE) * 2)
               + (N$6 * _xlfn.NORM.DIST($B57, N$10, ABS(N$14), FALSE) * _xlfn.NORM.DIST(($B57 - N$10)*N$18, 0, ABS(N$14), TRUE) * 2)</f>
        <v>67.088346573568529</v>
      </c>
      <c r="AE57" s="4">
        <f>BK57 + (O$3 * _xlfn.NORM.DIST($B57, O$7, ABS(O$11), FALSE) * _xlfn.NORM.DIST(($B57 - O$7)*O$15, 0, ABS(O$11), TRUE) * 2)
               + (O$4 * _xlfn.NORM.DIST($B57, O$8, ABS(O$12), FALSE) * _xlfn.NORM.DIST(($B57 - O$8)*O$16, 0, ABS(O$12), TRUE) * 2)
               + (O$5 * _xlfn.NORM.DIST($B57, O$9, ABS(O$13), FALSE) * _xlfn.NORM.DIST(($B57 - O$9)*O$17, 0, ABS(O$13), TRUE) * 2)
               + (O$6 * _xlfn.NORM.DIST($B57, O$10, ABS(O$14), FALSE) * _xlfn.NORM.DIST(($B57 - O$10)*O$18, 0, ABS(O$14), TRUE) * 2)</f>
        <v>75.965635539995688</v>
      </c>
      <c r="AF57" s="4">
        <f t="shared" si="8"/>
        <v>67.01198653644029</v>
      </c>
      <c r="AG57" s="4">
        <f t="shared" si="8"/>
        <v>64.3945469163518</v>
      </c>
      <c r="AI57" s="4">
        <f>IF(OR($B57 &lt; C$231, $B57 &gt; C$234), 0, C57-S57)</f>
        <v>0.31133644166651209</v>
      </c>
      <c r="AJ57" s="4">
        <f>IF(OR($B57 &lt; D$231, $B57 &gt; D$234), 0, D57-T57)</f>
        <v>0.24374879198528276</v>
      </c>
      <c r="AK57" s="4">
        <f>IF(OR($B57 &lt; E$231, $B57 &gt; E$234), 0, E57-U57)</f>
        <v>0.10424109175882279</v>
      </c>
      <c r="AL57" s="4">
        <f>IF(OR($B57 &lt; F$231, $B57 &gt; F$234), 0, F57-V57)</f>
        <v>1.1076685446246728</v>
      </c>
      <c r="AM57" s="4">
        <f>IF(OR($B57 &lt; G$231, $B57 &gt; G$234), 0, G57-W57)</f>
        <v>0.37448704523178833</v>
      </c>
      <c r="AN57" s="4">
        <f>IF(OR($B57 &lt; H$231, $B57 &gt; H$234), 0, H57-X57)</f>
        <v>-0.14708528030867285</v>
      </c>
      <c r="AO57" s="4">
        <f>IF(OR($B57 &lt; I$231, $B57 &gt; I$234), 0, I57-Y57)</f>
        <v>-0.19217026341017629</v>
      </c>
      <c r="AP57" s="4">
        <f>IF(OR($B57 &lt; J$231, $B57 &gt; J$234), 0, J57-Z57)</f>
        <v>0.12527590253334608</v>
      </c>
      <c r="AQ57" s="4">
        <f>IF(OR($B57 &lt; K$231, $B57 &gt; K$234), 0, K57-AA57)</f>
        <v>-3.8177616877192122E-2</v>
      </c>
      <c r="AR57" s="4">
        <f>IF(OR($B57 &lt; L$231, $B57 &gt; L$234), 0, L57-AB57)</f>
        <v>0.42783702606355689</v>
      </c>
      <c r="AS57" s="4">
        <f>IF(OR($B57 &lt; M$231, $B57 &gt; M$234), 0, M57-AC57)</f>
        <v>0.95379956711099112</v>
      </c>
      <c r="AT57" s="4">
        <f>IF(OR($B57 &lt; N$231, $B57 &gt; N$234), 0, N57-AD57)</f>
        <v>1.6786534264314668</v>
      </c>
      <c r="AU57" s="4">
        <f>IF(OR($B57 &lt; O$231, $B57 &gt; O$234), 0, O57-AE57)</f>
        <v>-8.2635539995692397E-2</v>
      </c>
      <c r="AV57" s="4">
        <f t="shared" si="34"/>
        <v>0.30501346355970327</v>
      </c>
      <c r="AW57" s="4">
        <f t="shared" si="34"/>
        <v>-1.1546916351804271E-2</v>
      </c>
      <c r="AY57" s="2">
        <f t="shared" si="24"/>
        <v>64.887394320572582</v>
      </c>
      <c r="AZ57" s="2">
        <f t="shared" si="24"/>
        <v>67.404711046888693</v>
      </c>
      <c r="BA57" s="2">
        <f t="shared" si="24"/>
        <v>68.536427730889358</v>
      </c>
      <c r="BB57" s="2">
        <f t="shared" si="24"/>
        <v>65.133956676771973</v>
      </c>
      <c r="BC57" s="2">
        <f t="shared" si="24"/>
        <v>69.839297793483539</v>
      </c>
      <c r="BD57" s="2">
        <f t="shared" si="24"/>
        <v>73.93533561744151</v>
      </c>
      <c r="BE57" s="2">
        <f t="shared" si="24"/>
        <v>70.765485185337795</v>
      </c>
      <c r="BF57" s="2">
        <f t="shared" si="24"/>
        <v>69.551077238124677</v>
      </c>
      <c r="BG57" s="2">
        <f t="shared" si="24"/>
        <v>64.765381063591761</v>
      </c>
      <c r="BH57" s="2">
        <f t="shared" si="24"/>
        <v>63.146413707506383</v>
      </c>
      <c r="BI57" s="2">
        <f t="shared" si="24"/>
        <v>63.768966555178324</v>
      </c>
      <c r="BJ57" s="2">
        <f t="shared" si="24"/>
        <v>66.910385156810108</v>
      </c>
      <c r="BK57" s="2">
        <f t="shared" si="24"/>
        <v>75.804958402679858</v>
      </c>
      <c r="BL57" s="2">
        <f t="shared" si="24"/>
        <v>66.860805646022399</v>
      </c>
      <c r="BM57" s="2">
        <f t="shared" si="24"/>
        <v>64.373225449446466</v>
      </c>
      <c r="BO57" s="2">
        <f t="shared" si="25"/>
        <v>66.274000000000001</v>
      </c>
      <c r="BP57" s="2">
        <f t="shared" si="25"/>
        <v>68.225999999999999</v>
      </c>
      <c r="BQ57" s="2">
        <f t="shared" si="25"/>
        <v>69.257999999999996</v>
      </c>
      <c r="BR57" s="2">
        <f t="shared" si="25"/>
        <v>66.533000000000001</v>
      </c>
      <c r="BS57" s="2">
        <f t="shared" si="25"/>
        <v>70.466999999999999</v>
      </c>
      <c r="BT57" s="2">
        <f t="shared" si="25"/>
        <v>74</v>
      </c>
      <c r="BU57" s="2">
        <f t="shared" si="25"/>
        <v>70.716999999999999</v>
      </c>
      <c r="BV57" s="2">
        <f t="shared" si="25"/>
        <v>69.832999999999998</v>
      </c>
      <c r="BW57" s="2">
        <f t="shared" si="25"/>
        <v>64.849999999999994</v>
      </c>
      <c r="BX57" s="2">
        <f t="shared" si="25"/>
        <v>63.65</v>
      </c>
      <c r="BY57" s="2">
        <f t="shared" si="25"/>
        <v>64.8</v>
      </c>
      <c r="BZ57" s="2">
        <f t="shared" si="25"/>
        <v>68.766999999999996</v>
      </c>
      <c r="CA57" s="2">
        <f t="shared" si="25"/>
        <v>75.882999999999996</v>
      </c>
      <c r="CB57" s="2">
        <f t="shared" si="25"/>
        <v>67.316999999999993</v>
      </c>
      <c r="CC57" s="2">
        <f t="shared" si="25"/>
        <v>64.382999999999996</v>
      </c>
      <c r="CE57" s="2" t="str">
        <f t="shared" si="26"/>
        <v/>
      </c>
      <c r="CF57" s="2" t="str">
        <f t="shared" si="26"/>
        <v/>
      </c>
      <c r="CG57" s="2" t="str">
        <f t="shared" si="26"/>
        <v/>
      </c>
      <c r="CH57" s="2" t="str">
        <f t="shared" si="26"/>
        <v/>
      </c>
      <c r="CI57" s="2" t="str">
        <f t="shared" si="26"/>
        <v/>
      </c>
      <c r="CJ57" s="2" t="str">
        <f t="shared" si="26"/>
        <v/>
      </c>
      <c r="CK57" s="2" t="str">
        <f t="shared" si="26"/>
        <v/>
      </c>
      <c r="CL57" s="2" t="str">
        <f t="shared" si="26"/>
        <v/>
      </c>
      <c r="CM57" s="2" t="str">
        <f t="shared" si="26"/>
        <v/>
      </c>
      <c r="CN57" s="2" t="str">
        <f t="shared" si="26"/>
        <v/>
      </c>
      <c r="CO57" s="2" t="str">
        <f t="shared" si="26"/>
        <v/>
      </c>
      <c r="CP57" s="2" t="str">
        <f t="shared" si="26"/>
        <v/>
      </c>
      <c r="CQ57" s="2" t="str">
        <f t="shared" si="26"/>
        <v/>
      </c>
      <c r="CR57" s="2" t="str">
        <f t="shared" si="26"/>
        <v/>
      </c>
      <c r="CS57" s="2" t="str">
        <f t="shared" si="26"/>
        <v/>
      </c>
      <c r="CU57" s="2" t="str">
        <f t="shared" si="27"/>
        <v/>
      </c>
      <c r="CV57" s="2" t="str">
        <f t="shared" si="27"/>
        <v/>
      </c>
      <c r="CW57" s="2" t="str">
        <f t="shared" si="27"/>
        <v/>
      </c>
      <c r="CX57" s="2" t="str">
        <f t="shared" si="27"/>
        <v/>
      </c>
      <c r="CY57" s="2" t="str">
        <f t="shared" si="27"/>
        <v/>
      </c>
      <c r="CZ57" s="2" t="str">
        <f t="shared" si="27"/>
        <v/>
      </c>
      <c r="DA57" s="2" t="str">
        <f t="shared" si="27"/>
        <v/>
      </c>
      <c r="DB57" s="2" t="str">
        <f t="shared" si="27"/>
        <v/>
      </c>
      <c r="DC57" s="2" t="str">
        <f t="shared" si="27"/>
        <v/>
      </c>
      <c r="DD57" s="2" t="str">
        <f t="shared" si="27"/>
        <v/>
      </c>
      <c r="DE57" s="2" t="str">
        <f t="shared" si="27"/>
        <v/>
      </c>
      <c r="DF57" s="2" t="str">
        <f t="shared" si="27"/>
        <v/>
      </c>
      <c r="DG57" s="2" t="str">
        <f t="shared" si="27"/>
        <v/>
      </c>
      <c r="DH57" s="2" t="str">
        <f t="shared" si="27"/>
        <v/>
      </c>
      <c r="DI57" s="2" t="str">
        <f t="shared" si="27"/>
        <v/>
      </c>
      <c r="DK57" s="2">
        <f t="shared" si="35"/>
        <v>64.907615322580654</v>
      </c>
      <c r="DL57" s="2">
        <f t="shared" si="35"/>
        <v>67.435596407624615</v>
      </c>
      <c r="DM57" s="2">
        <f t="shared" si="35"/>
        <v>68.558973973607053</v>
      </c>
      <c r="DN57" s="2">
        <f t="shared" si="35"/>
        <v>65.15697782976828</v>
      </c>
      <c r="DO57" s="2">
        <f t="shared" si="35"/>
        <v>69.85535905425219</v>
      </c>
      <c r="DP57" s="2">
        <f t="shared" si="35"/>
        <v>73.920391711229954</v>
      </c>
      <c r="DQ57" s="2">
        <f t="shared" si="35"/>
        <v>70.759350989736063</v>
      </c>
      <c r="DR57" s="2">
        <f t="shared" si="35"/>
        <v>69.552908174486802</v>
      </c>
      <c r="DS57" s="2">
        <f t="shared" si="35"/>
        <v>64.781456451612897</v>
      </c>
      <c r="DT57" s="2">
        <f t="shared" si="35"/>
        <v>63.162188209121254</v>
      </c>
      <c r="DU57" s="2">
        <f t="shared" si="35"/>
        <v>63.785264071190205</v>
      </c>
      <c r="DV57" s="2">
        <f t="shared" si="35"/>
        <v>66.920428519061588</v>
      </c>
      <c r="DW57" s="2">
        <f t="shared" si="35"/>
        <v>75.823338680926895</v>
      </c>
      <c r="DX57" s="2">
        <f t="shared" si="35"/>
        <v>66.872700980392182</v>
      </c>
      <c r="DY57" s="2">
        <f t="shared" si="35"/>
        <v>64.371224958949085</v>
      </c>
      <c r="EA57" s="2">
        <f t="shared" si="36"/>
        <v>56.979638023579028</v>
      </c>
      <c r="EB57" s="2">
        <f t="shared" si="36"/>
        <v>55.655009498975602</v>
      </c>
      <c r="EC57" s="2">
        <f t="shared" si="36"/>
        <v>61.320658207771608</v>
      </c>
      <c r="ED57" s="2">
        <f t="shared" si="36"/>
        <v>58.875928701345941</v>
      </c>
      <c r="EE57" s="2">
        <f t="shared" si="36"/>
        <v>65.37644057648123</v>
      </c>
      <c r="EF57" s="2">
        <f t="shared" si="36"/>
        <v>78.44341869297935</v>
      </c>
      <c r="EG57" s="2">
        <f t="shared" si="36"/>
        <v>72.848367495184362</v>
      </c>
      <c r="EH57" s="2">
        <f t="shared" si="36"/>
        <v>68.964288431826958</v>
      </c>
      <c r="EI57" s="2">
        <f t="shared" si="36"/>
        <v>60.086980099400307</v>
      </c>
      <c r="EJ57" s="2">
        <f t="shared" si="36"/>
        <v>58.483026060854137</v>
      </c>
      <c r="EK57" s="2">
        <f t="shared" si="36"/>
        <v>59.124296579657965</v>
      </c>
      <c r="EL57" s="2">
        <f t="shared" si="36"/>
        <v>63.816870848708483</v>
      </c>
      <c r="EM57" s="2">
        <f t="shared" si="36"/>
        <v>72.009795237763697</v>
      </c>
      <c r="EN57" s="2">
        <f t="shared" si="36"/>
        <v>65.321479764798625</v>
      </c>
      <c r="EO57" s="2">
        <f t="shared" si="36"/>
        <v>64.532601099288811</v>
      </c>
      <c r="EQ57" s="2">
        <f t="shared" si="37"/>
        <v>53.28679864706978</v>
      </c>
      <c r="ER57" s="2">
        <f t="shared" si="37"/>
        <v>57.899773230006467</v>
      </c>
      <c r="ES57" s="2">
        <f t="shared" si="37"/>
        <v>60.813545798279598</v>
      </c>
      <c r="ET57" s="2">
        <f t="shared" si="37"/>
        <v>59.07441582386982</v>
      </c>
      <c r="EU57" s="2">
        <f t="shared" si="37"/>
        <v>66.253850822547136</v>
      </c>
      <c r="EV57" s="2">
        <f t="shared" si="37"/>
        <v>70.036497922287452</v>
      </c>
      <c r="EW57" s="2">
        <f t="shared" si="37"/>
        <v>71.022141460997858</v>
      </c>
      <c r="EX57" s="2">
        <f t="shared" si="37"/>
        <v>65.299462526796844</v>
      </c>
      <c r="EY57" s="2">
        <f t="shared" si="37"/>
        <v>57.478469206181593</v>
      </c>
      <c r="EZ57" s="2">
        <f t="shared" si="37"/>
        <v>57.740765057997692</v>
      </c>
      <c r="FA57" s="2">
        <f t="shared" si="37"/>
        <v>58.415537689950689</v>
      </c>
      <c r="FB57" s="2">
        <f t="shared" si="37"/>
        <v>63.657303894090269</v>
      </c>
      <c r="FC57" s="2">
        <f t="shared" si="37"/>
        <v>70.947039977907608</v>
      </c>
      <c r="FD57" s="2">
        <f t="shared" si="37"/>
        <v>64.617187380915283</v>
      </c>
      <c r="FE57" s="2">
        <f t="shared" si="37"/>
        <v>64.475199202264605</v>
      </c>
      <c r="FG57" s="2">
        <f t="shared" si="38"/>
        <v>2.5505877740771362E-3</v>
      </c>
      <c r="FH57" s="2">
        <f t="shared" si="38"/>
        <v>2.6217166440309116E-3</v>
      </c>
      <c r="FI57" s="2">
        <f t="shared" si="38"/>
        <v>3.1148465245676485E-3</v>
      </c>
      <c r="FJ57" s="2">
        <f t="shared" si="38"/>
        <v>3.6651763950139521E-3</v>
      </c>
      <c r="FK57" s="2">
        <f t="shared" si="38"/>
        <v>3.5859685476513688E-3</v>
      </c>
      <c r="FL57" s="2">
        <f t="shared" si="38"/>
        <v>3.3039613619425161E-3</v>
      </c>
      <c r="FM57" s="2">
        <f t="shared" si="38"/>
        <v>2.9364036225868109E-3</v>
      </c>
      <c r="FN57" s="2">
        <f t="shared" si="38"/>
        <v>3.110558676477357E-3</v>
      </c>
      <c r="FO57" s="2">
        <f t="shared" si="38"/>
        <v>3.4243197164645113E-3</v>
      </c>
      <c r="FP57" s="2">
        <f t="shared" si="38"/>
        <v>3.3712235419294219E-3</v>
      </c>
      <c r="FQ57" s="2">
        <f t="shared" si="38"/>
        <v>3.4965950787186882E-3</v>
      </c>
      <c r="FR57" s="2">
        <f t="shared" si="38"/>
        <v>3.236080432573678E-3</v>
      </c>
      <c r="FS57" s="2">
        <f t="shared" si="38"/>
        <v>4.8197374371447884E-3</v>
      </c>
      <c r="FT57" s="2">
        <f t="shared" si="38"/>
        <v>7.6683671816878364E-3</v>
      </c>
      <c r="FU57" s="2">
        <f t="shared" si="38"/>
        <v>1.2396446453586245E-2</v>
      </c>
      <c r="FW57" s="2">
        <f t="shared" si="28"/>
        <v>9.7700041275804583E-12</v>
      </c>
      <c r="FX57" s="2">
        <f t="shared" si="28"/>
        <v>1.73379629872472E-11</v>
      </c>
      <c r="FY57" s="2">
        <f t="shared" si="28"/>
        <v>2.1247187829375174E-11</v>
      </c>
      <c r="FZ57" s="2">
        <f t="shared" si="28"/>
        <v>2.5715273516150574E-11</v>
      </c>
      <c r="GA57" s="2">
        <f t="shared" si="28"/>
        <v>2.2933346847286999E-11</v>
      </c>
      <c r="GB57" s="2">
        <f t="shared" si="28"/>
        <v>2.0837387722880436E-11</v>
      </c>
      <c r="GC57" s="2">
        <f t="shared" si="28"/>
        <v>1.7799426217151132E-11</v>
      </c>
      <c r="GD57" s="2">
        <f t="shared" si="28"/>
        <v>3.1225722400888629E-11</v>
      </c>
      <c r="GE57" s="2">
        <f t="shared" si="28"/>
        <v>3.4413342196810047E-11</v>
      </c>
      <c r="GF57" s="2">
        <f t="shared" si="28"/>
        <v>3.2499251090163958E-11</v>
      </c>
      <c r="GG57" s="2">
        <f t="shared" si="28"/>
        <v>2.670365027614285E-11</v>
      </c>
      <c r="GH57" s="2">
        <f t="shared" si="28"/>
        <v>1.9213697012278875E-11</v>
      </c>
      <c r="GI57" s="2">
        <f t="shared" si="28"/>
        <v>1.3723040206699267E-10</v>
      </c>
      <c r="GJ57" s="2">
        <f t="shared" si="28"/>
        <v>7.2211669008051303E-10</v>
      </c>
      <c r="GK57" s="2">
        <f t="shared" si="28"/>
        <v>3.2266605962189362E-9</v>
      </c>
      <c r="GM57" s="107">
        <f t="shared" si="29"/>
        <v>1.0554869483922515E-3</v>
      </c>
      <c r="GN57" s="107">
        <f t="shared" si="29"/>
        <v>5.6603234063663788E-4</v>
      </c>
      <c r="GO57" s="107">
        <f t="shared" si="29"/>
        <v>5.9752699646006336E-4</v>
      </c>
      <c r="GP57" s="107">
        <f t="shared" si="29"/>
        <v>2.6781702372725166E-4</v>
      </c>
      <c r="GQ57" s="107">
        <f t="shared" si="29"/>
        <v>2.3538695630629549E-4</v>
      </c>
      <c r="GR57" s="107">
        <f t="shared" si="29"/>
        <v>2.0218074533786244E-4</v>
      </c>
      <c r="GS57" s="107">
        <f t="shared" si="29"/>
        <v>1.3040753349995716E-4</v>
      </c>
      <c r="GT57" s="107">
        <f t="shared" si="29"/>
        <v>1.3733269336918723E-4</v>
      </c>
      <c r="GU57" s="107">
        <f t="shared" si="29"/>
        <v>1.0576236452295773E-4</v>
      </c>
      <c r="GV57" s="107">
        <f t="shared" si="29"/>
        <v>6.2180931441768947E-5</v>
      </c>
      <c r="GW57" s="107">
        <f t="shared" si="29"/>
        <v>6.3377614268249371E-5</v>
      </c>
      <c r="GX57" s="107">
        <f t="shared" si="29"/>
        <v>1.4993772015075438E-4</v>
      </c>
      <c r="GY57" s="107">
        <f t="shared" si="29"/>
        <v>1.4722633324396473E-4</v>
      </c>
      <c r="GZ57" s="107">
        <f t="shared" si="29"/>
        <v>1.4423508474776237E-4</v>
      </c>
      <c r="HA57" s="107">
        <f t="shared" si="29"/>
        <v>2.1944298875952045E-5</v>
      </c>
      <c r="HC57" s="107">
        <f t="shared" si="33"/>
        <v>4.174188200812313E-11</v>
      </c>
      <c r="HD57" s="107">
        <f t="shared" si="33"/>
        <v>5.2123738041452098E-12</v>
      </c>
      <c r="HE57" s="107">
        <f t="shared" si="33"/>
        <v>3.4986802900150317E-12</v>
      </c>
      <c r="HF57" s="107">
        <f t="shared" si="33"/>
        <v>1.0083143640908053E-13</v>
      </c>
      <c r="HG57" s="107">
        <f t="shared" si="33"/>
        <v>6.6034711827105716E-14</v>
      </c>
      <c r="HH57" s="107">
        <f t="shared" si="33"/>
        <v>4.7270004391877342E-14</v>
      </c>
      <c r="HI57" s="107">
        <f t="shared" si="33"/>
        <v>1.6901785257654013E-14</v>
      </c>
      <c r="HJ57" s="107">
        <f t="shared" si="33"/>
        <v>3.4838324073953531E-14</v>
      </c>
      <c r="HK57" s="107">
        <f t="shared" si="33"/>
        <v>9.991045078081457E-15</v>
      </c>
      <c r="HL57" s="107">
        <f t="shared" si="33"/>
        <v>1.0773435775195153E-15</v>
      </c>
      <c r="HM57" s="107">
        <f t="shared" si="33"/>
        <v>6.4357908115490831E-16</v>
      </c>
      <c r="HN57" s="107">
        <f t="shared" si="33"/>
        <v>1.3368023207162117E-14</v>
      </c>
      <c r="HO57" s="107">
        <f t="shared" si="33"/>
        <v>1.4494889744985673E-14</v>
      </c>
      <c r="HP57" s="107">
        <f t="shared" si="33"/>
        <v>9.7113572207362303E-15</v>
      </c>
      <c r="HQ57" s="107">
        <f t="shared" si="33"/>
        <v>9.7241419783246169E-18</v>
      </c>
      <c r="HS57" s="107">
        <f t="shared" si="30"/>
        <v>5.7970766289398529E-46</v>
      </c>
      <c r="HT57" s="107">
        <f t="shared" si="30"/>
        <v>2.0517418733914421E-49</v>
      </c>
      <c r="HU57" s="107">
        <f t="shared" si="30"/>
        <v>7.5381002779301683E-51</v>
      </c>
      <c r="HV57" s="107">
        <f t="shared" si="30"/>
        <v>7.7836358359559719E-59</v>
      </c>
      <c r="HW57" s="107">
        <f t="shared" si="30"/>
        <v>8.4267528918428297E-60</v>
      </c>
      <c r="HX57" s="107">
        <f t="shared" si="30"/>
        <v>4.9841579126299176E-60</v>
      </c>
      <c r="HY57" s="107">
        <f t="shared" si="30"/>
        <v>1.0635877861823278E-61</v>
      </c>
      <c r="HZ57" s="107">
        <f t="shared" si="30"/>
        <v>7.9786732363034923E-60</v>
      </c>
      <c r="IA57" s="107">
        <f t="shared" si="30"/>
        <v>6.2546922386433572E-63</v>
      </c>
      <c r="IB57" s="107">
        <f t="shared" si="30"/>
        <v>3.0322393197774673E-67</v>
      </c>
      <c r="IC57" s="107">
        <f t="shared" si="30"/>
        <v>7.1963516168975944E-69</v>
      </c>
      <c r="ID57" s="107">
        <f t="shared" si="30"/>
        <v>1.7152094329211448E-62</v>
      </c>
      <c r="IE57" s="107">
        <f t="shared" si="30"/>
        <v>8.9208472461251776E-62</v>
      </c>
      <c r="IF57" s="107">
        <f t="shared" si="30"/>
        <v>2.071198778272507E-63</v>
      </c>
      <c r="IG57" s="107">
        <f t="shared" si="30"/>
        <v>1.3552940262259391E-42</v>
      </c>
      <c r="II57" s="107">
        <f t="shared" si="31"/>
        <v>8.7969631113900122E-104</v>
      </c>
      <c r="IJ57" s="107">
        <f t="shared" si="31"/>
        <v>1.016305155980663E-110</v>
      </c>
      <c r="IK57" s="107">
        <f t="shared" si="31"/>
        <v>1.7390548394864734E-114</v>
      </c>
      <c r="IL57" s="107">
        <f t="shared" si="31"/>
        <v>3.2262984747707324E-134</v>
      </c>
      <c r="IM57" s="107">
        <f t="shared" si="31"/>
        <v>7.7379346227006893E-137</v>
      </c>
      <c r="IN57" s="107">
        <f t="shared" si="31"/>
        <v>8.4891659482657401E-137</v>
      </c>
      <c r="IO57" s="107">
        <f t="shared" si="31"/>
        <v>7.1373148620554292E-141</v>
      </c>
      <c r="IP57" s="107">
        <f t="shared" si="31"/>
        <v>2.0888542034758003E-136</v>
      </c>
      <c r="IQ57" s="107">
        <f t="shared" si="31"/>
        <v>1.4334025662028962E-144</v>
      </c>
      <c r="IR57" s="107">
        <f t="shared" si="31"/>
        <v>5.6476546565090709E-154</v>
      </c>
      <c r="IS57" s="107">
        <f t="shared" si="31"/>
        <v>4.1106147830697348E-158</v>
      </c>
      <c r="IT57" s="107">
        <f t="shared" si="31"/>
        <v>3.4578525171165352E-142</v>
      </c>
      <c r="IU57" s="107">
        <f t="shared" si="31"/>
        <v>1.4873265488776855E-139</v>
      </c>
      <c r="IV57" s="107">
        <f t="shared" si="31"/>
        <v>2.3577993187143185E-144</v>
      </c>
      <c r="IW57" s="107">
        <f t="shared" si="31"/>
        <v>3.0475545800805357E-143</v>
      </c>
      <c r="IY57" s="107">
        <f t="shared" si="32"/>
        <v>1.0554869901341335E-3</v>
      </c>
      <c r="IZ57" s="107">
        <f t="shared" si="32"/>
        <v>5.6603234584901171E-4</v>
      </c>
      <c r="JA57" s="107">
        <f t="shared" si="32"/>
        <v>5.9752699995874365E-4</v>
      </c>
      <c r="JB57" s="107">
        <f t="shared" si="32"/>
        <v>2.6781702382808312E-4</v>
      </c>
      <c r="JC57" s="107">
        <f t="shared" si="32"/>
        <v>2.3538695637233021E-4</v>
      </c>
      <c r="JD57" s="107">
        <f t="shared" si="32"/>
        <v>2.0218074538513243E-4</v>
      </c>
      <c r="JE57" s="107">
        <f t="shared" si="32"/>
        <v>1.3040753351685895E-4</v>
      </c>
      <c r="JF57" s="107">
        <f t="shared" si="32"/>
        <v>1.3733269340402554E-4</v>
      </c>
      <c r="JG57" s="107">
        <f t="shared" si="32"/>
        <v>1.0576236453294877E-4</v>
      </c>
      <c r="JH57" s="107">
        <f t="shared" si="32"/>
        <v>6.2180931442846292E-5</v>
      </c>
      <c r="JI57" s="107">
        <f t="shared" si="32"/>
        <v>6.3377614268892953E-5</v>
      </c>
      <c r="JJ57" s="107">
        <f t="shared" si="32"/>
        <v>1.499377201641224E-4</v>
      </c>
      <c r="JK57" s="107">
        <f t="shared" si="32"/>
        <v>1.4722633325845962E-4</v>
      </c>
      <c r="JL57" s="107">
        <f t="shared" si="32"/>
        <v>1.4423508475747373E-4</v>
      </c>
      <c r="JM57" s="107">
        <f t="shared" si="32"/>
        <v>2.1944298875961769E-5</v>
      </c>
    </row>
    <row r="58" spans="2:273" x14ac:dyDescent="0.25">
      <c r="B58" s="2">
        <v>30</v>
      </c>
      <c r="C58" s="37">
        <v>66.194000000000003</v>
      </c>
      <c r="D58" s="37">
        <v>67.322999999999993</v>
      </c>
      <c r="E58" s="37">
        <v>69.225999999999999</v>
      </c>
      <c r="F58" s="37">
        <v>66.483000000000004</v>
      </c>
      <c r="G58" s="37">
        <v>70.582999999999998</v>
      </c>
      <c r="H58" s="37">
        <v>76.132999999999996</v>
      </c>
      <c r="I58" s="37">
        <v>70.849999999999994</v>
      </c>
      <c r="J58" s="37">
        <v>69.95</v>
      </c>
      <c r="K58" s="37">
        <v>65.599999999999994</v>
      </c>
      <c r="L58" s="37">
        <v>63.966999999999999</v>
      </c>
      <c r="M58" s="37">
        <v>64.766999999999996</v>
      </c>
      <c r="N58" s="37">
        <v>67.917000000000002</v>
      </c>
      <c r="O58" s="37">
        <v>75.632999999999996</v>
      </c>
      <c r="P58" s="37">
        <v>69.466999999999999</v>
      </c>
      <c r="Q58" s="37">
        <v>63.417000000000002</v>
      </c>
      <c r="S58" s="4">
        <f>AY58 + (C$3 * _xlfn.NORM.DIST($B58, C$7, ABS(C$11), FALSE) * _xlfn.NORM.DIST(($B58 - C$7)*C$15, 0, ABS(C$11), TRUE) * 2)
               + (C$4 * _xlfn.NORM.DIST($B58, C$8, ABS(C$12), FALSE) * _xlfn.NORM.DIST(($B58 - C$8)*C$16, 0, ABS(C$12), TRUE) * 2)
               + (C$5 * _xlfn.NORM.DIST($B58, C$9, ABS(C$13), FALSE) * _xlfn.NORM.DIST(($B58 - C$9)*C$17, 0, ABS(C$13), TRUE) * 2)
               + (C$6 * _xlfn.NORM.DIST($B58, C$10, ABS(C$14), FALSE) * _xlfn.NORM.DIST(($B58 - C$10)*C$18, 0, ABS(C$14), TRUE) * 2)</f>
        <v>66.537458553793755</v>
      </c>
      <c r="T58" s="4">
        <f>AZ58 + (D$3 * _xlfn.NORM.DIST($B58, D$7, ABS(D$11), FALSE) * _xlfn.NORM.DIST(($B58 - D$7)*D$15, 0, ABS(D$11), TRUE) * 2)
               + (D$4 * _xlfn.NORM.DIST($B58, D$8, ABS(D$12), FALSE) * _xlfn.NORM.DIST(($B58 - D$8)*D$16, 0, ABS(D$12), TRUE) * 2)
               + (D$5 * _xlfn.NORM.DIST($B58, D$9, ABS(D$13), FALSE) * _xlfn.NORM.DIST(($B58 - D$9)*D$17, 0, ABS(D$13), TRUE) * 2)
               + (D$6 * _xlfn.NORM.DIST($B58, D$10, ABS(D$14), FALSE) * _xlfn.NORM.DIST(($B58 - D$10)*D$18, 0, ABS(D$14), TRUE) * 2)</f>
        <v>68.392314901554002</v>
      </c>
      <c r="U58" s="4">
        <f>BA58 + (E$3 * _xlfn.NORM.DIST($B58, E$7, ABS(E$11), FALSE) * _xlfn.NORM.DIST(($B58 - E$7)*E$15, 0, ABS(E$11), TRUE) * 2)
               + (E$4 * _xlfn.NORM.DIST($B58, E$8, ABS(E$12), FALSE) * _xlfn.NORM.DIST(($B58 - E$8)*E$16, 0, ABS(E$12), TRUE) * 2)
               + (E$5 * _xlfn.NORM.DIST($B58, E$9, ABS(E$13), FALSE) * _xlfn.NORM.DIST(($B58 - E$9)*E$17, 0, ABS(E$13), TRUE) * 2)
               + (E$6 * _xlfn.NORM.DIST($B58, E$10, ABS(E$14), FALSE) * _xlfn.NORM.DIST(($B58 - E$10)*E$18, 0, ABS(E$14), TRUE) * 2)</f>
        <v>69.634728111130215</v>
      </c>
      <c r="V58" s="4">
        <f>BB58 + (F$3 * _xlfn.NORM.DIST($B58, F$7, ABS(F$11), FALSE) * _xlfn.NORM.DIST(($B58 - F$7)*F$15, 0, ABS(F$11), TRUE) * 2)
               + (F$4 * _xlfn.NORM.DIST($B58, F$8, ABS(F$12), FALSE) * _xlfn.NORM.DIST(($B58 - F$8)*F$16, 0, ABS(F$12), TRUE) * 2)
               + (F$5 * _xlfn.NORM.DIST($B58, F$9, ABS(F$13), FALSE) * _xlfn.NORM.DIST(($B58 - F$9)*F$17, 0, ABS(F$13), TRUE) * 2)
               + (F$6 * _xlfn.NORM.DIST($B58, F$10, ABS(F$14), FALSE) * _xlfn.NORM.DIST(($B58 - F$10)*F$18, 0, ABS(F$14), TRUE) * 2)</f>
        <v>65.72619286500948</v>
      </c>
      <c r="W58" s="4">
        <f>BC58 + (G$3 * _xlfn.NORM.DIST($B58, G$7, ABS(G$11), FALSE) * _xlfn.NORM.DIST(($B58 - G$7)*G$15, 0, ABS(G$11), TRUE) * 2)
               + (G$4 * _xlfn.NORM.DIST($B58, G$8, ABS(G$12), FALSE) * _xlfn.NORM.DIST(($B58 - G$8)*G$16, 0, ABS(G$12), TRUE) * 2)
               + (G$5 * _xlfn.NORM.DIST($B58, G$9, ABS(G$13), FALSE) * _xlfn.NORM.DIST(($B58 - G$9)*G$17, 0, ABS(G$13), TRUE) * 2)
               + (G$6 * _xlfn.NORM.DIST($B58, G$10, ABS(G$14), FALSE) * _xlfn.NORM.DIST(($B58 - G$10)*G$18, 0, ABS(G$14), TRUE) * 2)</f>
        <v>70.472664662763293</v>
      </c>
      <c r="X58" s="4">
        <f>BD58 + (H$3 * _xlfn.NORM.DIST($B58, H$7, ABS(H$11), FALSE) * _xlfn.NORM.DIST(($B58 - H$7)*H$15, 0, ABS(H$11), TRUE) * 2)
               + (H$4 * _xlfn.NORM.DIST($B58, H$8, ABS(H$12), FALSE) * _xlfn.NORM.DIST(($B58 - H$8)*H$16, 0, ABS(H$12), TRUE) * 2)
               + (H$5 * _xlfn.NORM.DIST($B58, H$9, ABS(H$13), FALSE) * _xlfn.NORM.DIST(($B58 - H$9)*H$17, 0, ABS(H$13), TRUE) * 2)
               + (H$6 * _xlfn.NORM.DIST($B58, H$10, ABS(H$14), FALSE) * _xlfn.NORM.DIST(($B58 - H$10)*H$18, 0, ABS(H$14), TRUE) * 2)</f>
        <v>74.441051171765295</v>
      </c>
      <c r="Y58" s="4">
        <f>BE58 + (I$3 * _xlfn.NORM.DIST($B58, I$7, ABS(I$11), FALSE) * _xlfn.NORM.DIST(($B58 - I$7)*I$15, 0, ABS(I$11), TRUE) * 2)
               + (I$4 * _xlfn.NORM.DIST($B58, I$8, ABS(I$12), FALSE) * _xlfn.NORM.DIST(($B58 - I$8)*I$16, 0, ABS(I$12), TRUE) * 2)
               + (I$5 * _xlfn.NORM.DIST($B58, I$9, ABS(I$13), FALSE) * _xlfn.NORM.DIST(($B58 - I$9)*I$17, 0, ABS(I$13), TRUE) * 2)
               + (I$6 * _xlfn.NORM.DIST($B58, I$10, ABS(I$14), FALSE) * _xlfn.NORM.DIST(($B58 - I$10)*I$18, 0, ABS(I$14), TRUE) * 2)</f>
        <v>71.182211107611678</v>
      </c>
      <c r="Z58" s="4">
        <f>BF58 + (J$3 * _xlfn.NORM.DIST($B58, J$7, ABS(J$11), FALSE) * _xlfn.NORM.DIST(($B58 - J$7)*J$15, 0, ABS(J$11), TRUE) * 2)
               + (J$4 * _xlfn.NORM.DIST($B58, J$8, ABS(J$12), FALSE) * _xlfn.NORM.DIST(($B58 - J$8)*J$16, 0, ABS(J$12), TRUE) * 2)
               + (J$5 * _xlfn.NORM.DIST($B58, J$9, ABS(J$13), FALSE) * _xlfn.NORM.DIST(($B58 - J$9)*J$17, 0, ABS(J$13), TRUE) * 2)
               + (J$6 * _xlfn.NORM.DIST($B58, J$10, ABS(J$14), FALSE) * _xlfn.NORM.DIST(($B58 - J$10)*J$18, 0, ABS(J$14), TRUE) * 2)</f>
        <v>70.011838110235189</v>
      </c>
      <c r="AA58" s="4">
        <f>BG58 + (K$3 * _xlfn.NORM.DIST($B58, K$7, ABS(K$11), FALSE) * _xlfn.NORM.DIST(($B58 - K$7)*K$15, 0, ABS(K$11), TRUE) * 2)
               + (K$4 * _xlfn.NORM.DIST($B58, K$8, ABS(K$12), FALSE) * _xlfn.NORM.DIST(($B58 - K$8)*K$16, 0, ABS(K$12), TRUE) * 2)
               + (K$5 * _xlfn.NORM.DIST($B58, K$9, ABS(K$13), FALSE) * _xlfn.NORM.DIST(($B58 - K$9)*K$17, 0, ABS(K$13), TRUE) * 2)
               + (K$6 * _xlfn.NORM.DIST($B58, K$10, ABS(K$14), FALSE) * _xlfn.NORM.DIST(($B58 - K$10)*K$18, 0, ABS(K$14), TRUE) * 2)</f>
        <v>65.04813669150893</v>
      </c>
      <c r="AB58" s="4">
        <f>BH58 + (L$3 * _xlfn.NORM.DIST($B58, L$7, ABS(L$11), FALSE) * _xlfn.NORM.DIST(($B58 - L$7)*L$15, 0, ABS(L$11), TRUE) * 2)
               + (L$4 * _xlfn.NORM.DIST($B58, L$8, ABS(L$12), FALSE) * _xlfn.NORM.DIST(($B58 - L$8)*L$16, 0, ABS(L$12), TRUE) * 2)
               + (L$5 * _xlfn.NORM.DIST($B58, L$9, ABS(L$13), FALSE) * _xlfn.NORM.DIST(($B58 - L$9)*L$17, 0, ABS(L$13), TRUE) * 2)
               + (L$6 * _xlfn.NORM.DIST($B58, L$10, ABS(L$14), FALSE) * _xlfn.NORM.DIST(($B58 - L$10)*L$18, 0, ABS(L$14), TRUE) * 2)</f>
        <v>63.355115780938654</v>
      </c>
      <c r="AC58" s="4">
        <f>BI58 + (M$3 * _xlfn.NORM.DIST($B58, M$7, ABS(M$11), FALSE) * _xlfn.NORM.DIST(($B58 - M$7)*M$15, 0, ABS(M$11), TRUE) * 2)
               + (M$4 * _xlfn.NORM.DIST($B58, M$8, ABS(M$12), FALSE) * _xlfn.NORM.DIST(($B58 - M$8)*M$16, 0, ABS(M$12), TRUE) * 2)
               + (M$5 * _xlfn.NORM.DIST($B58, M$9, ABS(M$13), FALSE) * _xlfn.NORM.DIST(($B58 - M$9)*M$17, 0, ABS(M$13), TRUE) * 2)
               + (M$6 * _xlfn.NORM.DIST($B58, M$10, ABS(M$14), FALSE) * _xlfn.NORM.DIST(($B58 - M$10)*M$18, 0, ABS(M$14), TRUE) * 2)</f>
        <v>64.030957777363284</v>
      </c>
      <c r="AD58" s="4">
        <f>BJ58 + (N$3 * _xlfn.NORM.DIST($B58, N$7, ABS(N$11), FALSE) * _xlfn.NORM.DIST(($B58 - N$7)*N$15, 0, ABS(N$11), TRUE) * 2)
               + (N$4 * _xlfn.NORM.DIST($B58, N$8, ABS(N$12), FALSE) * _xlfn.NORM.DIST(($B58 - N$8)*N$16, 0, ABS(N$12), TRUE) * 2)
               + (N$5 * _xlfn.NORM.DIST($B58, N$9, ABS(N$13), FALSE) * _xlfn.NORM.DIST(($B58 - N$9)*N$17, 0, ABS(N$13), TRUE) * 2)
               + (N$6 * _xlfn.NORM.DIST($B58, N$10, ABS(N$14), FALSE) * _xlfn.NORM.DIST(($B58 - N$10)*N$18, 0, ABS(N$14), TRUE) * 2)</f>
        <v>67.333475259186898</v>
      </c>
      <c r="AE58" s="4">
        <f>BK58 + (O$3 * _xlfn.NORM.DIST($B58, O$7, ABS(O$11), FALSE) * _xlfn.NORM.DIST(($B58 - O$7)*O$15, 0, ABS(O$11), TRUE) * 2)
               + (O$4 * _xlfn.NORM.DIST($B58, O$8, ABS(O$12), FALSE) * _xlfn.NORM.DIST(($B58 - O$8)*O$16, 0, ABS(O$12), TRUE) * 2)
               + (O$5 * _xlfn.NORM.DIST($B58, O$9, ABS(O$13), FALSE) * _xlfn.NORM.DIST(($B58 - O$9)*O$17, 0, ABS(O$13), TRUE) * 2)
               + (O$6 * _xlfn.NORM.DIST($B58, O$10, ABS(O$14), FALSE) * _xlfn.NORM.DIST(($B58 - O$10)*O$18, 0, ABS(O$14), TRUE) * 2)</f>
        <v>76.21771028627191</v>
      </c>
      <c r="AF58" s="4">
        <f t="shared" si="8"/>
        <v>67.153097687906765</v>
      </c>
      <c r="AG58" s="4">
        <f t="shared" si="8"/>
        <v>64.40319466073575</v>
      </c>
      <c r="AI58" s="4">
        <f>IF(OR($B58 &lt; C$231, $B58 &gt; C$234), 0, C58-S58)</f>
        <v>-0.34345855379375223</v>
      </c>
      <c r="AJ58" s="4">
        <f>IF(OR($B58 &lt; D$231, $B58 &gt; D$234), 0, D58-T58)</f>
        <v>-1.0693149015540087</v>
      </c>
      <c r="AK58" s="4">
        <f>IF(OR($B58 &lt; E$231, $B58 &gt; E$234), 0, E58-U58)</f>
        <v>-0.40872811113021612</v>
      </c>
      <c r="AL58" s="4">
        <f>IF(OR($B58 &lt; F$231, $B58 &gt; F$234), 0, F58-V58)</f>
        <v>0.75680713499052388</v>
      </c>
      <c r="AM58" s="4">
        <f>IF(OR($B58 &lt; G$231, $B58 &gt; G$234), 0, G58-W58)</f>
        <v>0.1103353372367053</v>
      </c>
      <c r="AN58" s="4">
        <f>IF(OR($B58 &lt; H$231, $B58 &gt; H$234), 0, H58-X58)</f>
        <v>1.6919488282347004</v>
      </c>
      <c r="AO58" s="4">
        <f>IF(OR($B58 &lt; I$231, $B58 &gt; I$234), 0, I58-Y58)</f>
        <v>-0.33221110761168404</v>
      </c>
      <c r="AP58" s="4">
        <f>IF(OR($B58 &lt; J$231, $B58 &gt; J$234), 0, J58-Z58)</f>
        <v>-6.183811023518615E-2</v>
      </c>
      <c r="AQ58" s="4">
        <f>IF(OR($B58 &lt; K$231, $B58 &gt; K$234), 0, K58-AA58)</f>
        <v>0.55186330849106469</v>
      </c>
      <c r="AR58" s="4">
        <f>IF(OR($B58 &lt; L$231, $B58 &gt; L$234), 0, L58-AB58)</f>
        <v>0.61188421906134494</v>
      </c>
      <c r="AS58" s="4">
        <f>IF(OR($B58 &lt; M$231, $B58 &gt; M$234), 0, M58-AC58)</f>
        <v>0.73604222263671204</v>
      </c>
      <c r="AT58" s="4">
        <f>IF(OR($B58 &lt; N$231, $B58 &gt; N$234), 0, N58-AD58)</f>
        <v>0.5835247408131039</v>
      </c>
      <c r="AU58" s="4">
        <f>IF(OR($B58 &lt; O$231, $B58 &gt; O$234), 0, O58-AE58)</f>
        <v>-0.58471028627191401</v>
      </c>
      <c r="AV58" s="4">
        <f t="shared" si="34"/>
        <v>2.3139023120932336</v>
      </c>
      <c r="AW58" s="4">
        <f t="shared" si="34"/>
        <v>-0.98619466073574813</v>
      </c>
      <c r="AY58" s="2">
        <f t="shared" si="24"/>
        <v>64.923930993431867</v>
      </c>
      <c r="AZ58" s="2">
        <f t="shared" si="24"/>
        <v>67.485042180690073</v>
      </c>
      <c r="BA58" s="2">
        <f t="shared" si="24"/>
        <v>68.655872110254066</v>
      </c>
      <c r="BB58" s="2">
        <f t="shared" si="24"/>
        <v>65.228958164059136</v>
      </c>
      <c r="BC58" s="2">
        <f t="shared" si="24"/>
        <v>70.037224879102226</v>
      </c>
      <c r="BD58" s="2">
        <f t="shared" si="24"/>
        <v>74.075589142285111</v>
      </c>
      <c r="BE58" s="2">
        <f t="shared" si="24"/>
        <v>70.928933626209144</v>
      </c>
      <c r="BF58" s="2">
        <f t="shared" si="24"/>
        <v>69.735229242229778</v>
      </c>
      <c r="BG58" s="2">
        <f t="shared" si="24"/>
        <v>64.824910003380595</v>
      </c>
      <c r="BH58" s="2">
        <f t="shared" si="24"/>
        <v>63.212051916760622</v>
      </c>
      <c r="BI58" s="2">
        <f t="shared" si="24"/>
        <v>63.884710871077807</v>
      </c>
      <c r="BJ58" s="2">
        <f t="shared" si="24"/>
        <v>67.020062191494759</v>
      </c>
      <c r="BK58" s="2">
        <f t="shared" si="24"/>
        <v>75.937906796625256</v>
      </c>
      <c r="BL58" s="2">
        <f t="shared" si="24"/>
        <v>66.888756395535651</v>
      </c>
      <c r="BM58" s="2">
        <f t="shared" si="24"/>
        <v>64.359652236372909</v>
      </c>
      <c r="BO58" s="2">
        <f t="shared" si="25"/>
        <v>66.194000000000003</v>
      </c>
      <c r="BP58" s="2">
        <f t="shared" si="25"/>
        <v>67.322999999999993</v>
      </c>
      <c r="BQ58" s="2">
        <f t="shared" si="25"/>
        <v>69.225999999999999</v>
      </c>
      <c r="BR58" s="2">
        <f t="shared" si="25"/>
        <v>66.483000000000004</v>
      </c>
      <c r="BS58" s="2">
        <f t="shared" si="25"/>
        <v>70.582999999999998</v>
      </c>
      <c r="BT58" s="2">
        <f t="shared" si="25"/>
        <v>76.132999999999996</v>
      </c>
      <c r="BU58" s="2">
        <f t="shared" si="25"/>
        <v>70.849999999999994</v>
      </c>
      <c r="BV58" s="2">
        <f t="shared" si="25"/>
        <v>69.95</v>
      </c>
      <c r="BW58" s="2">
        <f t="shared" si="25"/>
        <v>65.599999999999994</v>
      </c>
      <c r="BX58" s="2">
        <f t="shared" si="25"/>
        <v>63.966999999999999</v>
      </c>
      <c r="BY58" s="2">
        <f t="shared" si="25"/>
        <v>64.766999999999996</v>
      </c>
      <c r="BZ58" s="2">
        <f t="shared" si="25"/>
        <v>67.917000000000002</v>
      </c>
      <c r="CA58" s="2">
        <f t="shared" si="25"/>
        <v>75.632999999999996</v>
      </c>
      <c r="CB58" s="2">
        <f t="shared" si="25"/>
        <v>69.466999999999999</v>
      </c>
      <c r="CC58" s="2">
        <f t="shared" si="25"/>
        <v>63.417000000000002</v>
      </c>
      <c r="CE58" s="2" t="str">
        <f t="shared" si="26"/>
        <v/>
      </c>
      <c r="CF58" s="2" t="str">
        <f t="shared" si="26"/>
        <v/>
      </c>
      <c r="CG58" s="2" t="str">
        <f t="shared" si="26"/>
        <v/>
      </c>
      <c r="CH58" s="2" t="str">
        <f t="shared" si="26"/>
        <v/>
      </c>
      <c r="CI58" s="2" t="str">
        <f t="shared" si="26"/>
        <v/>
      </c>
      <c r="CJ58" s="2" t="str">
        <f t="shared" si="26"/>
        <v/>
      </c>
      <c r="CK58" s="2" t="str">
        <f t="shared" si="26"/>
        <v/>
      </c>
      <c r="CL58" s="2" t="str">
        <f t="shared" si="26"/>
        <v/>
      </c>
      <c r="CM58" s="2" t="str">
        <f t="shared" si="26"/>
        <v/>
      </c>
      <c r="CN58" s="2" t="str">
        <f t="shared" si="26"/>
        <v/>
      </c>
      <c r="CO58" s="2" t="str">
        <f t="shared" si="26"/>
        <v/>
      </c>
      <c r="CP58" s="2" t="str">
        <f t="shared" si="26"/>
        <v/>
      </c>
      <c r="CQ58" s="2" t="str">
        <f t="shared" si="26"/>
        <v/>
      </c>
      <c r="CR58" s="2" t="str">
        <f t="shared" si="26"/>
        <v/>
      </c>
      <c r="CS58" s="2" t="str">
        <f t="shared" si="26"/>
        <v/>
      </c>
      <c r="CU58" s="2" t="str">
        <f t="shared" si="27"/>
        <v/>
      </c>
      <c r="CV58" s="2" t="str">
        <f t="shared" si="27"/>
        <v/>
      </c>
      <c r="CW58" s="2" t="str">
        <f t="shared" si="27"/>
        <v/>
      </c>
      <c r="CX58" s="2" t="str">
        <f t="shared" si="27"/>
        <v/>
      </c>
      <c r="CY58" s="2" t="str">
        <f t="shared" si="27"/>
        <v/>
      </c>
      <c r="CZ58" s="2" t="str">
        <f t="shared" si="27"/>
        <v/>
      </c>
      <c r="DA58" s="2" t="str">
        <f t="shared" si="27"/>
        <v/>
      </c>
      <c r="DB58" s="2" t="str">
        <f t="shared" si="27"/>
        <v/>
      </c>
      <c r="DC58" s="2" t="str">
        <f t="shared" si="27"/>
        <v/>
      </c>
      <c r="DD58" s="2" t="str">
        <f t="shared" si="27"/>
        <v/>
      </c>
      <c r="DE58" s="2" t="str">
        <f t="shared" si="27"/>
        <v/>
      </c>
      <c r="DF58" s="2" t="str">
        <f t="shared" si="27"/>
        <v/>
      </c>
      <c r="DG58" s="2" t="str">
        <f t="shared" si="27"/>
        <v/>
      </c>
      <c r="DH58" s="2" t="str">
        <f t="shared" si="27"/>
        <v/>
      </c>
      <c r="DI58" s="2" t="str">
        <f t="shared" si="27"/>
        <v/>
      </c>
      <c r="DK58" s="2">
        <f t="shared" si="35"/>
        <v>64.949772177419362</v>
      </c>
      <c r="DL58" s="2">
        <f t="shared" si="35"/>
        <v>67.524309567448668</v>
      </c>
      <c r="DM58" s="2">
        <f t="shared" si="35"/>
        <v>68.685168804985352</v>
      </c>
      <c r="DN58" s="2">
        <f t="shared" si="35"/>
        <v>65.258875891265603</v>
      </c>
      <c r="DO58" s="2">
        <f t="shared" si="35"/>
        <v>70.058955278592364</v>
      </c>
      <c r="DP58" s="2">
        <f t="shared" si="35"/>
        <v>74.058666778074866</v>
      </c>
      <c r="DQ58" s="2">
        <f t="shared" si="35"/>
        <v>70.922577162756582</v>
      </c>
      <c r="DR58" s="2">
        <f t="shared" si="35"/>
        <v>69.739125733137826</v>
      </c>
      <c r="DS58" s="2">
        <f t="shared" si="35"/>
        <v>64.846187096774187</v>
      </c>
      <c r="DT58" s="2">
        <f t="shared" si="35"/>
        <v>63.232839599555071</v>
      </c>
      <c r="DU58" s="2">
        <f t="shared" si="35"/>
        <v>63.90646028921023</v>
      </c>
      <c r="DV58" s="2">
        <f t="shared" si="35"/>
        <v>67.033892412023462</v>
      </c>
      <c r="DW58" s="2">
        <f t="shared" si="35"/>
        <v>75.962528520499092</v>
      </c>
      <c r="DX58" s="2">
        <f t="shared" si="35"/>
        <v>66.905064950980417</v>
      </c>
      <c r="DY58" s="2">
        <f t="shared" si="35"/>
        <v>64.359450191570872</v>
      </c>
      <c r="EA58" s="2">
        <f t="shared" si="36"/>
        <v>56.896750790760088</v>
      </c>
      <c r="EB58" s="2">
        <f t="shared" si="36"/>
        <v>55.618992642950275</v>
      </c>
      <c r="EC58" s="2">
        <f t="shared" si="36"/>
        <v>61.208087628865975</v>
      </c>
      <c r="ED58" s="2">
        <f t="shared" si="36"/>
        <v>58.768861343518857</v>
      </c>
      <c r="EE58" s="2">
        <f t="shared" si="36"/>
        <v>65.240983081528924</v>
      </c>
      <c r="EF58" s="2">
        <f t="shared" si="36"/>
        <v>78.130570069305762</v>
      </c>
      <c r="EG58" s="2">
        <f t="shared" si="36"/>
        <v>72.643375107335956</v>
      </c>
      <c r="EH58" s="2">
        <f t="shared" si="36"/>
        <v>68.743296446504445</v>
      </c>
      <c r="EI58" s="2">
        <f t="shared" si="36"/>
        <v>59.906233323749277</v>
      </c>
      <c r="EJ58" s="2">
        <f t="shared" si="36"/>
        <v>58.330566994132894</v>
      </c>
      <c r="EK58" s="2">
        <f t="shared" si="36"/>
        <v>58.961129870129867</v>
      </c>
      <c r="EL58" s="2">
        <f t="shared" si="36"/>
        <v>63.636282287822873</v>
      </c>
      <c r="EM58" s="2">
        <f t="shared" si="36"/>
        <v>71.814200399173799</v>
      </c>
      <c r="EN58" s="2">
        <f t="shared" si="36"/>
        <v>65.146804809145237</v>
      </c>
      <c r="EO58" s="2">
        <f t="shared" si="36"/>
        <v>64.373135981282388</v>
      </c>
      <c r="EQ58" s="2">
        <f t="shared" si="37"/>
        <v>53.255934134438341</v>
      </c>
      <c r="ER58" s="2">
        <f t="shared" si="37"/>
        <v>57.824446546890911</v>
      </c>
      <c r="ES58" s="2">
        <f t="shared" si="37"/>
        <v>60.707642124137429</v>
      </c>
      <c r="ET58" s="2">
        <f t="shared" si="37"/>
        <v>58.963016973044589</v>
      </c>
      <c r="EU58" s="2">
        <f t="shared" si="37"/>
        <v>66.104053749789287</v>
      </c>
      <c r="EV58" s="2">
        <f t="shared" si="37"/>
        <v>69.851241509600882</v>
      </c>
      <c r="EW58" s="2">
        <f t="shared" si="37"/>
        <v>70.843313840587399</v>
      </c>
      <c r="EX58" s="2">
        <f t="shared" si="37"/>
        <v>65.134399650221482</v>
      </c>
      <c r="EY58" s="2">
        <f t="shared" si="37"/>
        <v>57.33766718491286</v>
      </c>
      <c r="EZ58" s="2">
        <f t="shared" si="37"/>
        <v>57.599411197307035</v>
      </c>
      <c r="FA58" s="2">
        <f t="shared" si="37"/>
        <v>58.263129275836256</v>
      </c>
      <c r="FB58" s="2">
        <f t="shared" si="37"/>
        <v>63.47830819694348</v>
      </c>
      <c r="FC58" s="2">
        <f t="shared" si="37"/>
        <v>70.767518765469674</v>
      </c>
      <c r="FD58" s="2">
        <f t="shared" si="37"/>
        <v>64.452278532397031</v>
      </c>
      <c r="FE58" s="2">
        <f t="shared" si="37"/>
        <v>64.315103322260001</v>
      </c>
      <c r="FG58" s="2">
        <f t="shared" si="38"/>
        <v>3.2088805805882263E-3</v>
      </c>
      <c r="FH58" s="2">
        <f t="shared" si="38"/>
        <v>3.2983067192389388E-3</v>
      </c>
      <c r="FI58" s="2">
        <f t="shared" si="38"/>
        <v>3.9181993652095048E-3</v>
      </c>
      <c r="FJ58" s="2">
        <f t="shared" si="38"/>
        <v>4.6098089600025488E-3</v>
      </c>
      <c r="FK58" s="2">
        <f t="shared" si="38"/>
        <v>4.5102791436417182E-3</v>
      </c>
      <c r="FL58" s="2">
        <f t="shared" si="38"/>
        <v>4.1558856429300978E-3</v>
      </c>
      <c r="FM58" s="2">
        <f t="shared" si="38"/>
        <v>3.6939046289140949E-3</v>
      </c>
      <c r="FN58" s="2">
        <f t="shared" si="38"/>
        <v>3.9128099750296271E-3</v>
      </c>
      <c r="FO58" s="2">
        <f t="shared" si="38"/>
        <v>4.3071442082113524E-3</v>
      </c>
      <c r="FP58" s="2">
        <f t="shared" si="38"/>
        <v>4.2404175446189973E-3</v>
      </c>
      <c r="FQ58" s="2">
        <f t="shared" si="38"/>
        <v>4.3979706644164214E-3</v>
      </c>
      <c r="FR58" s="2">
        <f t="shared" si="38"/>
        <v>4.0705731438611245E-3</v>
      </c>
      <c r="FS58" s="2">
        <f t="shared" si="38"/>
        <v>5.9353365926326507E-3</v>
      </c>
      <c r="FT58" s="2">
        <f t="shared" si="38"/>
        <v>9.275393583182634E-3</v>
      </c>
      <c r="FU58" s="2">
        <f t="shared" si="38"/>
        <v>1.4763125097207088E-2</v>
      </c>
      <c r="FW58" s="2">
        <f t="shared" si="28"/>
        <v>1.2299706469513813E-11</v>
      </c>
      <c r="FX58" s="2">
        <f t="shared" si="28"/>
        <v>2.1827202193294277E-11</v>
      </c>
      <c r="FY58" s="2">
        <f t="shared" si="28"/>
        <v>2.6748624687416983E-11</v>
      </c>
      <c r="FZ58" s="2">
        <f t="shared" si="28"/>
        <v>3.2373611300504025E-11</v>
      </c>
      <c r="GA58" s="2">
        <f t="shared" si="28"/>
        <v>2.8871373123367785E-11</v>
      </c>
      <c r="GB58" s="2">
        <f t="shared" si="28"/>
        <v>2.6232716919600507E-11</v>
      </c>
      <c r="GC58" s="2">
        <f t="shared" si="28"/>
        <v>2.2408149980023587E-11</v>
      </c>
      <c r="GD58" s="2">
        <f t="shared" si="28"/>
        <v>3.931085543179133E-11</v>
      </c>
      <c r="GE58" s="2">
        <f t="shared" si="28"/>
        <v>4.3323830995946602E-11</v>
      </c>
      <c r="GF58" s="2">
        <f t="shared" si="28"/>
        <v>4.0914133061342369E-11</v>
      </c>
      <c r="GG58" s="2">
        <f t="shared" si="28"/>
        <v>3.3617903920068091E-11</v>
      </c>
      <c r="GH58" s="2">
        <f t="shared" si="28"/>
        <v>2.4188611423151182E-11</v>
      </c>
      <c r="GI58" s="2">
        <f t="shared" si="28"/>
        <v>1.6918405373521016E-10</v>
      </c>
      <c r="GJ58" s="2">
        <f t="shared" si="28"/>
        <v>8.7486434265623475E-10</v>
      </c>
      <c r="GK58" s="2">
        <f t="shared" si="28"/>
        <v>3.8519120480981261E-9</v>
      </c>
      <c r="GM58" s="107">
        <f t="shared" si="29"/>
        <v>1.638564161311563E-3</v>
      </c>
      <c r="GN58" s="107">
        <f t="shared" si="29"/>
        <v>9.2042664447371031E-4</v>
      </c>
      <c r="GO58" s="107">
        <f t="shared" si="29"/>
        <v>9.8173104916600656E-4</v>
      </c>
      <c r="GP58" s="107">
        <f t="shared" si="29"/>
        <v>4.7428609821778702E-4</v>
      </c>
      <c r="GQ58" s="107">
        <f t="shared" si="29"/>
        <v>4.2002859945615098E-4</v>
      </c>
      <c r="GR58" s="107">
        <f t="shared" si="29"/>
        <v>3.6192214344247213E-4</v>
      </c>
      <c r="GS58" s="107">
        <f t="shared" si="29"/>
        <v>2.3828864242513164E-4</v>
      </c>
      <c r="GT58" s="107">
        <f t="shared" si="29"/>
        <v>2.5146823518217937E-4</v>
      </c>
      <c r="GU58" s="107">
        <f t="shared" si="29"/>
        <v>1.9951638680151083E-4</v>
      </c>
      <c r="GV58" s="107">
        <f t="shared" si="29"/>
        <v>1.2188366938328955E-4</v>
      </c>
      <c r="GW58" s="107">
        <f t="shared" si="29"/>
        <v>1.2458182005491958E-4</v>
      </c>
      <c r="GX58" s="107">
        <f t="shared" si="29"/>
        <v>2.7388021081448588E-4</v>
      </c>
      <c r="GY58" s="107">
        <f t="shared" si="29"/>
        <v>2.6569339397215596E-4</v>
      </c>
      <c r="GZ58" s="107">
        <f t="shared" si="29"/>
        <v>2.614050289309402E-4</v>
      </c>
      <c r="HA58" s="107">
        <f t="shared" si="29"/>
        <v>4.6527349255269843E-5</v>
      </c>
      <c r="HC58" s="107">
        <f t="shared" si="33"/>
        <v>1.0721662057668619E-10</v>
      </c>
      <c r="HD58" s="107">
        <f t="shared" si="33"/>
        <v>1.4763944798013479E-11</v>
      </c>
      <c r="HE58" s="107">
        <f t="shared" si="33"/>
        <v>1.0261230502429113E-11</v>
      </c>
      <c r="HF58" s="107">
        <f t="shared" si="33"/>
        <v>3.533751670552347E-13</v>
      </c>
      <c r="HG58" s="107">
        <f t="shared" si="33"/>
        <v>2.3506445482052599E-13</v>
      </c>
      <c r="HH58" s="107">
        <f t="shared" si="33"/>
        <v>1.6862639189871524E-13</v>
      </c>
      <c r="HI58" s="107">
        <f t="shared" si="33"/>
        <v>6.2308877915944398E-14</v>
      </c>
      <c r="HJ58" s="107">
        <f t="shared" si="33"/>
        <v>1.2752997178728573E-13</v>
      </c>
      <c r="HK58" s="107">
        <f t="shared" si="33"/>
        <v>3.9284675336751861E-14</v>
      </c>
      <c r="HL58" s="107">
        <f t="shared" si="33"/>
        <v>4.6365602015544123E-15</v>
      </c>
      <c r="HM58" s="107">
        <f t="shared" si="33"/>
        <v>2.8230337529536319E-15</v>
      </c>
      <c r="HN58" s="107">
        <f t="shared" si="33"/>
        <v>5.0033779499726707E-14</v>
      </c>
      <c r="HO58" s="107">
        <f t="shared" si="33"/>
        <v>5.2657970288486331E-14</v>
      </c>
      <c r="HP58" s="107">
        <f t="shared" si="33"/>
        <v>3.5856475217857913E-14</v>
      </c>
      <c r="HQ58" s="107">
        <f t="shared" si="33"/>
        <v>4.9371641824757025E-17</v>
      </c>
      <c r="HS58" s="107">
        <f t="shared" si="30"/>
        <v>6.7343788843864334E-45</v>
      </c>
      <c r="HT58" s="107">
        <f t="shared" si="30"/>
        <v>3.0267922827710875E-48</v>
      </c>
      <c r="HU58" s="107">
        <f t="shared" si="30"/>
        <v>1.2408242316698111E-49</v>
      </c>
      <c r="HV58" s="107">
        <f t="shared" si="30"/>
        <v>2.1059540624362511E-57</v>
      </c>
      <c r="HW58" s="107">
        <f t="shared" si="30"/>
        <v>2.384325983724567E-58</v>
      </c>
      <c r="HX58" s="107">
        <f t="shared" si="30"/>
        <v>1.4005498142479196E-58</v>
      </c>
      <c r="HY58" s="107">
        <f t="shared" si="30"/>
        <v>3.2253567823223458E-60</v>
      </c>
      <c r="HZ58" s="107">
        <f t="shared" si="30"/>
        <v>2.3442450949239346E-58</v>
      </c>
      <c r="IA58" s="107">
        <f t="shared" si="30"/>
        <v>2.2597280950518877E-61</v>
      </c>
      <c r="IB58" s="107">
        <f t="shared" si="30"/>
        <v>1.3858852925769168E-65</v>
      </c>
      <c r="IC58" s="107">
        <f t="shared" si="30"/>
        <v>3.5196301560436314E-67</v>
      </c>
      <c r="ID58" s="107">
        <f t="shared" si="30"/>
        <v>5.4638879887053632E-61</v>
      </c>
      <c r="IE58" s="107">
        <f t="shared" si="30"/>
        <v>2.586587809255347E-60</v>
      </c>
      <c r="IF58" s="107">
        <f t="shared" si="30"/>
        <v>6.4164220523048982E-62</v>
      </c>
      <c r="IG58" s="107">
        <f t="shared" si="30"/>
        <v>1.2696472829291304E-41</v>
      </c>
      <c r="II58" s="107">
        <f t="shared" si="31"/>
        <v>6.1075128387752448E-102</v>
      </c>
      <c r="IJ58" s="107">
        <f t="shared" si="31"/>
        <v>1.0448628894535755E-108</v>
      </c>
      <c r="IK58" s="107">
        <f t="shared" si="31"/>
        <v>2.1829104806960789E-112</v>
      </c>
      <c r="IL58" s="107">
        <f t="shared" si="31"/>
        <v>9.8631425653543912E-132</v>
      </c>
      <c r="IM58" s="107">
        <f t="shared" si="31"/>
        <v>2.5781996067099792E-134</v>
      </c>
      <c r="IN58" s="107">
        <f t="shared" si="31"/>
        <v>2.7607239717766714E-134</v>
      </c>
      <c r="IO58" s="107">
        <f t="shared" si="31"/>
        <v>2.6614905569620791E-138</v>
      </c>
      <c r="IP58" s="107">
        <f t="shared" si="31"/>
        <v>7.3531950717226393E-134</v>
      </c>
      <c r="IQ58" s="107">
        <f t="shared" si="31"/>
        <v>7.3827002732403008E-142</v>
      </c>
      <c r="IR58" s="107">
        <f t="shared" si="31"/>
        <v>4.3205507306976432E-151</v>
      </c>
      <c r="IS58" s="107">
        <f t="shared" si="31"/>
        <v>3.5662773890679532E-155</v>
      </c>
      <c r="IT58" s="107">
        <f t="shared" si="31"/>
        <v>1.3890310341364039E-139</v>
      </c>
      <c r="IU58" s="107">
        <f t="shared" si="31"/>
        <v>4.9707775868390973E-137</v>
      </c>
      <c r="IV58" s="107">
        <f t="shared" si="31"/>
        <v>9.0327604099411335E-142</v>
      </c>
      <c r="IW58" s="107">
        <f t="shared" si="31"/>
        <v>1.0744513559153076E-140</v>
      </c>
      <c r="IY58" s="107">
        <f t="shared" si="32"/>
        <v>1.6385642685281835E-3</v>
      </c>
      <c r="IZ58" s="107">
        <f t="shared" si="32"/>
        <v>9.2042665923765515E-4</v>
      </c>
      <c r="JA58" s="107">
        <f t="shared" si="32"/>
        <v>9.8173105942723701E-4</v>
      </c>
      <c r="JB58" s="107">
        <f t="shared" si="32"/>
        <v>4.7428609857116217E-4</v>
      </c>
      <c r="JC58" s="107">
        <f t="shared" si="32"/>
        <v>4.2002859969121544E-4</v>
      </c>
      <c r="JD58" s="107">
        <f t="shared" si="32"/>
        <v>3.6192214361109853E-4</v>
      </c>
      <c r="JE58" s="107">
        <f t="shared" si="32"/>
        <v>2.3828864248744052E-4</v>
      </c>
      <c r="JF58" s="107">
        <f t="shared" si="32"/>
        <v>2.5146823530970935E-4</v>
      </c>
      <c r="JG58" s="107">
        <f t="shared" si="32"/>
        <v>1.9951638684079551E-4</v>
      </c>
      <c r="JH58" s="107">
        <f t="shared" si="32"/>
        <v>1.2188366938792611E-4</v>
      </c>
      <c r="JI58" s="107">
        <f t="shared" si="32"/>
        <v>1.2458182005774262E-4</v>
      </c>
      <c r="JJ58" s="107">
        <f t="shared" si="32"/>
        <v>2.7388021086451964E-4</v>
      </c>
      <c r="JK58" s="107">
        <f t="shared" si="32"/>
        <v>2.6569339402481392E-4</v>
      </c>
      <c r="JL58" s="107">
        <f t="shared" si="32"/>
        <v>2.6140502896679666E-4</v>
      </c>
      <c r="JM58" s="107">
        <f t="shared" si="32"/>
        <v>4.6527349255319215E-5</v>
      </c>
    </row>
    <row r="59" spans="2:273" x14ac:dyDescent="0.25">
      <c r="B59" s="2">
        <v>31</v>
      </c>
      <c r="C59" s="37">
        <v>66.355000000000004</v>
      </c>
      <c r="D59" s="37">
        <v>68.129000000000005</v>
      </c>
      <c r="E59" s="37">
        <v>70.257999999999996</v>
      </c>
      <c r="F59" s="37">
        <v>66.167000000000002</v>
      </c>
      <c r="G59" s="37">
        <v>70.832999999999998</v>
      </c>
      <c r="H59" s="37">
        <v>75.667000000000002</v>
      </c>
      <c r="I59" s="37">
        <v>71.582999999999998</v>
      </c>
      <c r="J59" s="37">
        <v>71.533000000000001</v>
      </c>
      <c r="K59" s="37">
        <v>66.132999999999996</v>
      </c>
      <c r="L59" s="37">
        <v>64.417000000000002</v>
      </c>
      <c r="M59" s="37">
        <v>63.982999999999997</v>
      </c>
      <c r="N59" s="37">
        <v>67.599999999999994</v>
      </c>
      <c r="O59" s="37">
        <v>77.7</v>
      </c>
      <c r="P59" s="37">
        <v>68.382999999999996</v>
      </c>
      <c r="Q59" s="37">
        <v>65.082999999999998</v>
      </c>
      <c r="S59" s="4">
        <f>AY59 + (C$3 * _xlfn.NORM.DIST($B59, C$7, ABS(C$11), FALSE) * _xlfn.NORM.DIST(($B59 - C$7)*C$15, 0, ABS(C$11), TRUE) * 2)
               + (C$4 * _xlfn.NORM.DIST($B59, C$8, ABS(C$12), FALSE) * _xlfn.NORM.DIST(($B59 - C$8)*C$16, 0, ABS(C$12), TRUE) * 2)
               + (C$5 * _xlfn.NORM.DIST($B59, C$9, ABS(C$13), FALSE) * _xlfn.NORM.DIST(($B59 - C$9)*C$17, 0, ABS(C$13), TRUE) * 2)
               + (C$6 * _xlfn.NORM.DIST($B59, C$10, ABS(C$14), FALSE) * _xlfn.NORM.DIST(($B59 - C$10)*C$18, 0, ABS(C$14), TRUE) * 2)</f>
        <v>67.341800286750868</v>
      </c>
      <c r="T59" s="4">
        <f>AZ59 + (D$3 * _xlfn.NORM.DIST($B59, D$7, ABS(D$11), FALSE) * _xlfn.NORM.DIST(($B59 - D$7)*D$15, 0, ABS(D$11), TRUE) * 2)
               + (D$4 * _xlfn.NORM.DIST($B59, D$8, ABS(D$12), FALSE) * _xlfn.NORM.DIST(($B59 - D$8)*D$16, 0, ABS(D$12), TRUE) * 2)
               + (D$5 * _xlfn.NORM.DIST($B59, D$9, ABS(D$13), FALSE) * _xlfn.NORM.DIST(($B59 - D$9)*D$17, 0, ABS(D$13), TRUE) * 2)
               + (D$6 * _xlfn.NORM.DIST($B59, D$10, ABS(D$14), FALSE) * _xlfn.NORM.DIST(($B59 - D$10)*D$18, 0, ABS(D$14), TRUE) * 2)</f>
        <v>68.963155067144754</v>
      </c>
      <c r="U59" s="4">
        <f>BA59 + (E$3 * _xlfn.NORM.DIST($B59, E$7, ABS(E$11), FALSE) * _xlfn.NORM.DIST(($B59 - E$7)*E$15, 0, ABS(E$11), TRUE) * 2)
               + (E$4 * _xlfn.NORM.DIST($B59, E$8, ABS(E$12), FALSE) * _xlfn.NORM.DIST(($B59 - E$8)*E$16, 0, ABS(E$12), TRUE) * 2)
               + (E$5 * _xlfn.NORM.DIST($B59, E$9, ABS(E$13), FALSE) * _xlfn.NORM.DIST(($B59 - E$9)*E$17, 0, ABS(E$13), TRUE) * 2)
               + (E$6 * _xlfn.NORM.DIST($B59, E$10, ABS(E$14), FALSE) * _xlfn.NORM.DIST(($B59 - E$10)*E$18, 0, ABS(E$14), TRUE) * 2)</f>
        <v>70.296571406998609</v>
      </c>
      <c r="V59" s="4">
        <f>BB59 + (F$3 * _xlfn.NORM.DIST($B59, F$7, ABS(F$11), FALSE) * _xlfn.NORM.DIST(($B59 - F$7)*F$15, 0, ABS(F$11), TRUE) * 2)
               + (F$4 * _xlfn.NORM.DIST($B59, F$8, ABS(F$12), FALSE) * _xlfn.NORM.DIST(($B59 - F$8)*F$16, 0, ABS(F$12), TRUE) * 2)
               + (F$5 * _xlfn.NORM.DIST($B59, F$9, ABS(F$13), FALSE) * _xlfn.NORM.DIST(($B59 - F$9)*F$17, 0, ABS(F$13), TRUE) * 2)
               + (F$6 * _xlfn.NORM.DIST($B59, F$10, ABS(F$14), FALSE) * _xlfn.NORM.DIST(($B59 - F$10)*F$18, 0, ABS(F$14), TRUE) * 2)</f>
        <v>66.151671954206464</v>
      </c>
      <c r="W59" s="4">
        <f>BC59 + (G$3 * _xlfn.NORM.DIST($B59, G$7, ABS(G$11), FALSE) * _xlfn.NORM.DIST(($B59 - G$7)*G$15, 0, ABS(G$11), TRUE) * 2)
               + (G$4 * _xlfn.NORM.DIST($B59, G$8, ABS(G$12), FALSE) * _xlfn.NORM.DIST(($B59 - G$8)*G$16, 0, ABS(G$12), TRUE) * 2)
               + (G$5 * _xlfn.NORM.DIST($B59, G$9, ABS(G$13), FALSE) * _xlfn.NORM.DIST(($B59 - G$9)*G$17, 0, ABS(G$13), TRUE) * 2)
               + (G$6 * _xlfn.NORM.DIST($B59, G$10, ABS(G$14), FALSE) * _xlfn.NORM.DIST(($B59 - G$10)*G$18, 0, ABS(G$14), TRUE) * 2)</f>
        <v>70.965337606875295</v>
      </c>
      <c r="X59" s="4">
        <f>BD59 + (H$3 * _xlfn.NORM.DIST($B59, H$7, ABS(H$11), FALSE) * _xlfn.NORM.DIST(($B59 - H$7)*H$15, 0, ABS(H$11), TRUE) * 2)
               + (H$4 * _xlfn.NORM.DIST($B59, H$8, ABS(H$12), FALSE) * _xlfn.NORM.DIST(($B59 - H$8)*H$16, 0, ABS(H$12), TRUE) * 2)
               + (H$5 * _xlfn.NORM.DIST($B59, H$9, ABS(H$13), FALSE) * _xlfn.NORM.DIST(($B59 - H$9)*H$17, 0, ABS(H$13), TRUE) * 2)
               + (H$6 * _xlfn.NORM.DIST($B59, H$10, ABS(H$14), FALSE) * _xlfn.NORM.DIST(($B59 - H$10)*H$18, 0, ABS(H$14), TRUE) * 2)</f>
        <v>74.83261074865348</v>
      </c>
      <c r="Y59" s="4">
        <f>BE59 + (I$3 * _xlfn.NORM.DIST($B59, I$7, ABS(I$11), FALSE) * _xlfn.NORM.DIST(($B59 - I$7)*I$15, 0, ABS(I$11), TRUE) * 2)
               + (I$4 * _xlfn.NORM.DIST($B59, I$8, ABS(I$12), FALSE) * _xlfn.NORM.DIST(($B59 - I$8)*I$16, 0, ABS(I$12), TRUE) * 2)
               + (I$5 * _xlfn.NORM.DIST($B59, I$9, ABS(I$13), FALSE) * _xlfn.NORM.DIST(($B59 - I$9)*I$17, 0, ABS(I$13), TRUE) * 2)
               + (I$6 * _xlfn.NORM.DIST($B59, I$10, ABS(I$14), FALSE) * _xlfn.NORM.DIST(($B59 - I$10)*I$18, 0, ABS(I$14), TRUE) * 2)</f>
        <v>71.528460732576647</v>
      </c>
      <c r="Z59" s="4">
        <f>BF59 + (J$3 * _xlfn.NORM.DIST($B59, J$7, ABS(J$11), FALSE) * _xlfn.NORM.DIST(($B59 - J$7)*J$15, 0, ABS(J$11), TRUE) * 2)
               + (J$4 * _xlfn.NORM.DIST($B59, J$8, ABS(J$12), FALSE) * _xlfn.NORM.DIST(($B59 - J$8)*J$16, 0, ABS(J$12), TRUE) * 2)
               + (J$5 * _xlfn.NORM.DIST($B59, J$9, ABS(J$13), FALSE) * _xlfn.NORM.DIST(($B59 - J$9)*J$17, 0, ABS(J$13), TRUE) * 2)
               + (J$6 * _xlfn.NORM.DIST($B59, J$10, ABS(J$14), FALSE) * _xlfn.NORM.DIST(($B59 - J$10)*J$18, 0, ABS(J$14), TRUE) * 2)</f>
        <v>70.395698948487919</v>
      </c>
      <c r="AA59" s="4">
        <f>BG59 + (K$3 * _xlfn.NORM.DIST($B59, K$7, ABS(K$11), FALSE) * _xlfn.NORM.DIST(($B59 - K$7)*K$15, 0, ABS(K$11), TRUE) * 2)
               + (K$4 * _xlfn.NORM.DIST($B59, K$8, ABS(K$12), FALSE) * _xlfn.NORM.DIST(($B59 - K$8)*K$16, 0, ABS(K$12), TRUE) * 2)
               + (K$5 * _xlfn.NORM.DIST($B59, K$9, ABS(K$13), FALSE) * _xlfn.NORM.DIST(($B59 - K$9)*K$17, 0, ABS(K$13), TRUE) * 2)
               + (K$6 * _xlfn.NORM.DIST($B59, K$10, ABS(K$14), FALSE) * _xlfn.NORM.DIST(($B59 - K$10)*K$18, 0, ABS(K$14), TRUE) * 2)</f>
        <v>65.278702543514996</v>
      </c>
      <c r="AB59" s="4">
        <f>BH59 + (L$3 * _xlfn.NORM.DIST($B59, L$7, ABS(L$11), FALSE) * _xlfn.NORM.DIST(($B59 - L$7)*L$15, 0, ABS(L$11), TRUE) * 2)
               + (L$4 * _xlfn.NORM.DIST($B59, L$8, ABS(L$12), FALSE) * _xlfn.NORM.DIST(($B59 - L$8)*L$16, 0, ABS(L$12), TRUE) * 2)
               + (L$5 * _xlfn.NORM.DIST($B59, L$9, ABS(L$13), FALSE) * _xlfn.NORM.DIST(($B59 - L$9)*L$17, 0, ABS(L$13), TRUE) * 2)
               + (L$6 * _xlfn.NORM.DIST($B59, L$10, ABS(L$14), FALSE) * _xlfn.NORM.DIST(($B59 - L$10)*L$18, 0, ABS(L$14), TRUE) * 2)</f>
        <v>63.539352466427729</v>
      </c>
      <c r="AC59" s="4">
        <f>BI59 + (M$3 * _xlfn.NORM.DIST($B59, M$7, ABS(M$11), FALSE) * _xlfn.NORM.DIST(($B59 - M$7)*M$15, 0, ABS(M$11), TRUE) * 2)
               + (M$4 * _xlfn.NORM.DIST($B59, M$8, ABS(M$12), FALSE) * _xlfn.NORM.DIST(($B59 - M$8)*M$16, 0, ABS(M$12), TRUE) * 2)
               + (M$5 * _xlfn.NORM.DIST($B59, M$9, ABS(M$13), FALSE) * _xlfn.NORM.DIST(($B59 - M$9)*M$17, 0, ABS(M$13), TRUE) * 2)
               + (M$6 * _xlfn.NORM.DIST($B59, M$10, ABS(M$14), FALSE) * _xlfn.NORM.DIST(($B59 - M$10)*M$18, 0, ABS(M$14), TRUE) * 2)</f>
        <v>64.268405871066278</v>
      </c>
      <c r="AD59" s="4">
        <f>BJ59 + (N$3 * _xlfn.NORM.DIST($B59, N$7, ABS(N$11), FALSE) * _xlfn.NORM.DIST(($B59 - N$7)*N$15, 0, ABS(N$11), TRUE) * 2)
               + (N$4 * _xlfn.NORM.DIST($B59, N$8, ABS(N$12), FALSE) * _xlfn.NORM.DIST(($B59 - N$8)*N$16, 0, ABS(N$12), TRUE) * 2)
               + (N$5 * _xlfn.NORM.DIST($B59, N$9, ABS(N$13), FALSE) * _xlfn.NORM.DIST(($B59 - N$9)*N$17, 0, ABS(N$13), TRUE) * 2)
               + (N$6 * _xlfn.NORM.DIST($B59, N$10, ABS(N$14), FALSE) * _xlfn.NORM.DIST(($B59 - N$10)*N$18, 0, ABS(N$14), TRUE) * 2)</f>
        <v>67.667756406885047</v>
      </c>
      <c r="AE59" s="4">
        <f>BK59 + (O$3 * _xlfn.NORM.DIST($B59, O$7, ABS(O$11), FALSE) * _xlfn.NORM.DIST(($B59 - O$7)*O$15, 0, ABS(O$11), TRUE) * 2)
               + (O$4 * _xlfn.NORM.DIST($B59, O$8, ABS(O$12), FALSE) * _xlfn.NORM.DIST(($B59 - O$8)*O$16, 0, ABS(O$12), TRUE) * 2)
               + (O$5 * _xlfn.NORM.DIST($B59, O$9, ABS(O$13), FALSE) * _xlfn.NORM.DIST(($B59 - O$9)*O$17, 0, ABS(O$13), TRUE) * 2)
               + (O$6 * _xlfn.NORM.DIST($B59, O$10, ABS(O$14), FALSE) * _xlfn.NORM.DIST(($B59 - O$10)*O$18, 0, ABS(O$14), TRUE) * 2)</f>
        <v>76.545502175477154</v>
      </c>
      <c r="AF59" s="4">
        <f t="shared" si="8"/>
        <v>67.367311136928905</v>
      </c>
      <c r="AG59" s="4">
        <f t="shared" si="8"/>
        <v>64.431658704983292</v>
      </c>
      <c r="AI59" s="4">
        <f>IF(OR($B59 &lt; C$231, $B59 &gt; C$234), 0, C59-S59)</f>
        <v>-0.98680028675086362</v>
      </c>
      <c r="AJ59" s="4">
        <f>IF(OR($B59 &lt; D$231, $B59 &gt; D$234), 0, D59-T59)</f>
        <v>-0.8341550671447493</v>
      </c>
      <c r="AK59" s="4">
        <f>IF(OR($B59 &lt; E$231, $B59 &gt; E$234), 0, E59-U59)</f>
        <v>-3.8571406998613611E-2</v>
      </c>
      <c r="AL59" s="4">
        <f>IF(OR($B59 &lt; F$231, $B59 &gt; F$234), 0, F59-V59)</f>
        <v>1.5328045793538081E-2</v>
      </c>
      <c r="AM59" s="4">
        <f>IF(OR($B59 &lt; G$231, $B59 &gt; G$234), 0, G59-W59)</f>
        <v>-0.13233760687529639</v>
      </c>
      <c r="AN59" s="4">
        <f>IF(OR($B59 &lt; H$231, $B59 &gt; H$234), 0, H59-X59)</f>
        <v>0.83438925134652209</v>
      </c>
      <c r="AO59" s="4">
        <f>IF(OR($B59 &lt; I$231, $B59 &gt; I$234), 0, I59-Y59)</f>
        <v>5.4539267423351134E-2</v>
      </c>
      <c r="AP59" s="4">
        <f>IF(OR($B59 &lt; J$231, $B59 &gt; J$234), 0, J59-Z59)</f>
        <v>1.1373010515120825</v>
      </c>
      <c r="AQ59" s="4">
        <f>IF(OR($B59 &lt; K$231, $B59 &gt; K$234), 0, K59-AA59)</f>
        <v>0.85429745648499988</v>
      </c>
      <c r="AR59" s="4">
        <f>IF(OR($B59 &lt; L$231, $B59 &gt; L$234), 0, L59-AB59)</f>
        <v>0.87764753357227221</v>
      </c>
      <c r="AS59" s="4">
        <f>IF(OR($B59 &lt; M$231, $B59 &gt; M$234), 0, M59-AC59)</f>
        <v>-0.28540587106628124</v>
      </c>
      <c r="AT59" s="4">
        <f>IF(OR($B59 &lt; N$231, $B59 &gt; N$234), 0, N59-AD59)</f>
        <v>-6.7756406885052911E-2</v>
      </c>
      <c r="AU59" s="4">
        <f>IF(OR($B59 &lt; O$231, $B59 &gt; O$234), 0, O59-AE59)</f>
        <v>1.1544978245228492</v>
      </c>
      <c r="AV59" s="4">
        <f t="shared" si="34"/>
        <v>1.015688863071091</v>
      </c>
      <c r="AW59" s="4">
        <f t="shared" si="34"/>
        <v>0.65134129501670657</v>
      </c>
      <c r="AY59" s="2">
        <f t="shared" si="24"/>
        <v>64.958919189881698</v>
      </c>
      <c r="AZ59" s="2">
        <f t="shared" si="24"/>
        <v>67.563112720934896</v>
      </c>
      <c r="BA59" s="2">
        <f t="shared" si="24"/>
        <v>68.773342093459888</v>
      </c>
      <c r="BB59" s="2">
        <f t="shared" si="24"/>
        <v>65.321943402641509</v>
      </c>
      <c r="BC59" s="2">
        <f t="shared" si="24"/>
        <v>70.233303524723155</v>
      </c>
      <c r="BD59" s="2">
        <f t="shared" si="24"/>
        <v>74.215865219872839</v>
      </c>
      <c r="BE59" s="2">
        <f t="shared" si="24"/>
        <v>71.09208729354846</v>
      </c>
      <c r="BF59" s="2">
        <f t="shared" si="24"/>
        <v>69.918439007165119</v>
      </c>
      <c r="BG59" s="2">
        <f t="shared" si="24"/>
        <v>64.882831720511859</v>
      </c>
      <c r="BH59" s="2">
        <f t="shared" si="24"/>
        <v>63.276159810148791</v>
      </c>
      <c r="BI59" s="2">
        <f t="shared" si="24"/>
        <v>63.998734110262859</v>
      </c>
      <c r="BJ59" s="2">
        <f t="shared" si="24"/>
        <v>67.128458121215218</v>
      </c>
      <c r="BK59" s="2">
        <f t="shared" si="24"/>
        <v>76.068959082043037</v>
      </c>
      <c r="BL59" s="2">
        <f t="shared" si="24"/>
        <v>66.9153873228762</v>
      </c>
      <c r="BM59" s="2">
        <f t="shared" si="24"/>
        <v>64.34532048133849</v>
      </c>
      <c r="BO59" s="2" t="str">
        <f t="shared" si="25"/>
        <v/>
      </c>
      <c r="BP59" s="2">
        <f t="shared" si="25"/>
        <v>68.129000000000005</v>
      </c>
      <c r="BQ59" s="2">
        <f t="shared" si="25"/>
        <v>70.257999999999996</v>
      </c>
      <c r="BR59" s="2">
        <f t="shared" si="25"/>
        <v>66.167000000000002</v>
      </c>
      <c r="BS59" s="2">
        <f t="shared" si="25"/>
        <v>70.832999999999998</v>
      </c>
      <c r="BT59" s="2">
        <f t="shared" si="25"/>
        <v>75.667000000000002</v>
      </c>
      <c r="BU59" s="2">
        <f t="shared" si="25"/>
        <v>71.582999999999998</v>
      </c>
      <c r="BV59" s="2">
        <f t="shared" si="25"/>
        <v>71.533000000000001</v>
      </c>
      <c r="BW59" s="2">
        <f t="shared" si="25"/>
        <v>66.132999999999996</v>
      </c>
      <c r="BX59" s="2">
        <f t="shared" si="25"/>
        <v>64.417000000000002</v>
      </c>
      <c r="BY59" s="2">
        <f t="shared" si="25"/>
        <v>63.982999999999997</v>
      </c>
      <c r="BZ59" s="2">
        <f t="shared" si="25"/>
        <v>67.599999999999994</v>
      </c>
      <c r="CA59" s="2">
        <f t="shared" si="25"/>
        <v>77.7</v>
      </c>
      <c r="CB59" s="2">
        <f t="shared" si="25"/>
        <v>68.382999999999996</v>
      </c>
      <c r="CC59" s="2">
        <f t="shared" si="25"/>
        <v>65.082999999999998</v>
      </c>
      <c r="CE59" s="2" t="str">
        <f t="shared" si="26"/>
        <v/>
      </c>
      <c r="CF59" s="2" t="str">
        <f t="shared" si="26"/>
        <v/>
      </c>
      <c r="CG59" s="2" t="str">
        <f t="shared" si="26"/>
        <v/>
      </c>
      <c r="CH59" s="2" t="str">
        <f t="shared" si="26"/>
        <v/>
      </c>
      <c r="CI59" s="2" t="str">
        <f t="shared" si="26"/>
        <v/>
      </c>
      <c r="CJ59" s="2" t="str">
        <f t="shared" si="26"/>
        <v/>
      </c>
      <c r="CK59" s="2" t="str">
        <f t="shared" si="26"/>
        <v/>
      </c>
      <c r="CL59" s="2" t="str">
        <f t="shared" si="26"/>
        <v/>
      </c>
      <c r="CM59" s="2" t="str">
        <f t="shared" si="26"/>
        <v/>
      </c>
      <c r="CN59" s="2" t="str">
        <f t="shared" si="26"/>
        <v/>
      </c>
      <c r="CO59" s="2" t="str">
        <f t="shared" si="26"/>
        <v/>
      </c>
      <c r="CP59" s="2" t="str">
        <f t="shared" si="26"/>
        <v/>
      </c>
      <c r="CQ59" s="2" t="str">
        <f t="shared" si="26"/>
        <v/>
      </c>
      <c r="CR59" s="2" t="str">
        <f t="shared" si="26"/>
        <v/>
      </c>
      <c r="CS59" s="2" t="str">
        <f t="shared" si="26"/>
        <v/>
      </c>
      <c r="CU59" s="2" t="str">
        <f t="shared" si="27"/>
        <v/>
      </c>
      <c r="CV59" s="2" t="str">
        <f t="shared" si="27"/>
        <v/>
      </c>
      <c r="CW59" s="2" t="str">
        <f t="shared" si="27"/>
        <v/>
      </c>
      <c r="CX59" s="2" t="str">
        <f t="shared" si="27"/>
        <v/>
      </c>
      <c r="CY59" s="2" t="str">
        <f t="shared" si="27"/>
        <v/>
      </c>
      <c r="CZ59" s="2" t="str">
        <f t="shared" si="27"/>
        <v/>
      </c>
      <c r="DA59" s="2" t="str">
        <f t="shared" si="27"/>
        <v/>
      </c>
      <c r="DB59" s="2" t="str">
        <f t="shared" si="27"/>
        <v/>
      </c>
      <c r="DC59" s="2" t="str">
        <f t="shared" si="27"/>
        <v/>
      </c>
      <c r="DD59" s="2" t="str">
        <f t="shared" si="27"/>
        <v/>
      </c>
      <c r="DE59" s="2" t="str">
        <f t="shared" si="27"/>
        <v/>
      </c>
      <c r="DF59" s="2" t="str">
        <f t="shared" si="27"/>
        <v/>
      </c>
      <c r="DG59" s="2" t="str">
        <f t="shared" si="27"/>
        <v/>
      </c>
      <c r="DH59" s="2" t="str">
        <f t="shared" si="27"/>
        <v/>
      </c>
      <c r="DI59" s="2" t="str">
        <f t="shared" si="27"/>
        <v/>
      </c>
      <c r="DK59" s="2">
        <f t="shared" si="35"/>
        <v>64.991929032258071</v>
      </c>
      <c r="DL59" s="2">
        <f t="shared" si="35"/>
        <v>67.613022727272707</v>
      </c>
      <c r="DM59" s="2">
        <f t="shared" si="35"/>
        <v>68.811363636363652</v>
      </c>
      <c r="DN59" s="2">
        <f t="shared" si="35"/>
        <v>65.360773952762941</v>
      </c>
      <c r="DO59" s="2">
        <f t="shared" si="35"/>
        <v>70.262551502932553</v>
      </c>
      <c r="DP59" s="2">
        <f t="shared" si="35"/>
        <v>74.196941844919792</v>
      </c>
      <c r="DQ59" s="2">
        <f t="shared" si="35"/>
        <v>71.085803335777115</v>
      </c>
      <c r="DR59" s="2">
        <f t="shared" si="35"/>
        <v>69.925343291788849</v>
      </c>
      <c r="DS59" s="2">
        <f t="shared" si="35"/>
        <v>64.910917741935478</v>
      </c>
      <c r="DT59" s="2">
        <f t="shared" si="35"/>
        <v>63.303490989988887</v>
      </c>
      <c r="DU59" s="2">
        <f t="shared" si="35"/>
        <v>64.027656507230247</v>
      </c>
      <c r="DV59" s="2">
        <f t="shared" si="35"/>
        <v>67.147356304985337</v>
      </c>
      <c r="DW59" s="2">
        <f t="shared" si="35"/>
        <v>76.101718360071288</v>
      </c>
      <c r="DX59" s="2">
        <f t="shared" si="35"/>
        <v>66.937428921568653</v>
      </c>
      <c r="DY59" s="2">
        <f t="shared" si="35"/>
        <v>64.347675424192659</v>
      </c>
      <c r="EA59" s="2">
        <f t="shared" si="36"/>
        <v>56.813863557941147</v>
      </c>
      <c r="EB59" s="2">
        <f t="shared" si="36"/>
        <v>55.582975786924941</v>
      </c>
      <c r="EC59" s="2">
        <f t="shared" si="36"/>
        <v>61.095517049960343</v>
      </c>
      <c r="ED59" s="2">
        <f t="shared" si="36"/>
        <v>58.661793985691766</v>
      </c>
      <c r="EE59" s="2">
        <f t="shared" si="36"/>
        <v>65.105525586576618</v>
      </c>
      <c r="EF59" s="2">
        <f t="shared" si="36"/>
        <v>77.817721445632159</v>
      </c>
      <c r="EG59" s="2">
        <f t="shared" si="36"/>
        <v>72.438382719487549</v>
      </c>
      <c r="EH59" s="2">
        <f t="shared" si="36"/>
        <v>68.522304461181932</v>
      </c>
      <c r="EI59" s="2">
        <f t="shared" si="36"/>
        <v>59.725486548098246</v>
      </c>
      <c r="EJ59" s="2">
        <f t="shared" si="36"/>
        <v>58.178107927411645</v>
      </c>
      <c r="EK59" s="2">
        <f t="shared" si="36"/>
        <v>58.797963160601775</v>
      </c>
      <c r="EL59" s="2">
        <f t="shared" si="36"/>
        <v>63.45569372693727</v>
      </c>
      <c r="EM59" s="2">
        <f t="shared" si="36"/>
        <v>71.618605560583902</v>
      </c>
      <c r="EN59" s="2">
        <f t="shared" si="36"/>
        <v>64.972129853491865</v>
      </c>
      <c r="EO59" s="2">
        <f t="shared" si="36"/>
        <v>64.213670863275965</v>
      </c>
      <c r="EQ59" s="2">
        <f t="shared" si="37"/>
        <v>53.225069621806895</v>
      </c>
      <c r="ER59" s="2">
        <f t="shared" si="37"/>
        <v>57.749119863775348</v>
      </c>
      <c r="ES59" s="2">
        <f t="shared" si="37"/>
        <v>60.601738449995267</v>
      </c>
      <c r="ET59" s="2">
        <f t="shared" si="37"/>
        <v>58.851618122219364</v>
      </c>
      <c r="EU59" s="2">
        <f t="shared" si="37"/>
        <v>65.954256677031438</v>
      </c>
      <c r="EV59" s="2">
        <f t="shared" si="37"/>
        <v>69.665985096914298</v>
      </c>
      <c r="EW59" s="2">
        <f t="shared" si="37"/>
        <v>70.66448622017694</v>
      </c>
      <c r="EX59" s="2">
        <f t="shared" si="37"/>
        <v>64.969336773646106</v>
      </c>
      <c r="EY59" s="2">
        <f t="shared" si="37"/>
        <v>57.196865163644119</v>
      </c>
      <c r="EZ59" s="2">
        <f t="shared" si="37"/>
        <v>57.458057336616378</v>
      </c>
      <c r="FA59" s="2">
        <f t="shared" si="37"/>
        <v>58.11072086172183</v>
      </c>
      <c r="FB59" s="2">
        <f t="shared" si="37"/>
        <v>63.299312499796685</v>
      </c>
      <c r="FC59" s="2">
        <f t="shared" si="37"/>
        <v>70.587997553031741</v>
      </c>
      <c r="FD59" s="2">
        <f t="shared" si="37"/>
        <v>64.287369683878765</v>
      </c>
      <c r="FE59" s="2">
        <f t="shared" si="37"/>
        <v>64.15500744225541</v>
      </c>
      <c r="FG59" s="2">
        <f t="shared" si="38"/>
        <v>4.0363876303594615E-3</v>
      </c>
      <c r="FH59" s="2">
        <f t="shared" si="38"/>
        <v>4.1487790234583152E-3</v>
      </c>
      <c r="FI59" s="2">
        <f t="shared" si="38"/>
        <v>4.9277214705311413E-3</v>
      </c>
      <c r="FJ59" s="2">
        <f t="shared" si="38"/>
        <v>5.7964869756349652E-3</v>
      </c>
      <c r="FK59" s="2">
        <f t="shared" si="38"/>
        <v>5.6714817250533879E-3</v>
      </c>
      <c r="FL59" s="2">
        <f t="shared" si="38"/>
        <v>5.2263261808415916E-3</v>
      </c>
      <c r="FM59" s="2">
        <f t="shared" si="38"/>
        <v>4.6459068480980744E-3</v>
      </c>
      <c r="FN59" s="2">
        <f t="shared" si="38"/>
        <v>4.9209503666498428E-3</v>
      </c>
      <c r="FO59" s="2">
        <f t="shared" si="38"/>
        <v>5.4163328440426338E-3</v>
      </c>
      <c r="FP59" s="2">
        <f t="shared" si="38"/>
        <v>5.3325145592656199E-3</v>
      </c>
      <c r="FQ59" s="2">
        <f t="shared" si="38"/>
        <v>5.5304192848996091E-3</v>
      </c>
      <c r="FR59" s="2">
        <f t="shared" si="38"/>
        <v>5.1191525134862388E-3</v>
      </c>
      <c r="FS59" s="2">
        <f t="shared" si="38"/>
        <v>7.3072615565310675E-3</v>
      </c>
      <c r="FT59" s="2">
        <f t="shared" si="38"/>
        <v>1.1215391247409164E-2</v>
      </c>
      <c r="FU59" s="2">
        <f t="shared" si="38"/>
        <v>1.7573600243899833E-2</v>
      </c>
      <c r="FW59" s="2">
        <f t="shared" si="28"/>
        <v>1.5484413032030733E-11</v>
      </c>
      <c r="FX59" s="2">
        <f t="shared" si="28"/>
        <v>2.7478819509352222E-11</v>
      </c>
      <c r="FY59" s="2">
        <f t="shared" si="28"/>
        <v>3.3674523349300794E-11</v>
      </c>
      <c r="FZ59" s="2">
        <f t="shared" si="28"/>
        <v>4.0755961937409665E-11</v>
      </c>
      <c r="GA59" s="2">
        <f t="shared" si="28"/>
        <v>3.6346905298127098E-11</v>
      </c>
      <c r="GB59" s="2">
        <f t="shared" si="28"/>
        <v>3.3025033950263534E-11</v>
      </c>
      <c r="GC59" s="2">
        <f t="shared" si="28"/>
        <v>2.8210189440982949E-11</v>
      </c>
      <c r="GD59" s="2">
        <f t="shared" si="28"/>
        <v>4.9489434861945093E-11</v>
      </c>
      <c r="GE59" s="2">
        <f t="shared" si="28"/>
        <v>5.4541471776461099E-11</v>
      </c>
      <c r="GF59" s="2">
        <f t="shared" si="28"/>
        <v>5.1507841811906095E-11</v>
      </c>
      <c r="GG59" s="2">
        <f t="shared" si="28"/>
        <v>4.2322433535860045E-11</v>
      </c>
      <c r="GH59" s="2">
        <f t="shared" si="28"/>
        <v>3.0451657596428954E-11</v>
      </c>
      <c r="GI59" s="2">
        <f t="shared" si="28"/>
        <v>2.0857800900482758E-10</v>
      </c>
      <c r="GJ59" s="2">
        <f t="shared" si="28"/>
        <v>1.0599223484798018E-9</v>
      </c>
      <c r="GK59" s="2">
        <f t="shared" si="28"/>
        <v>4.598322625525717E-9</v>
      </c>
      <c r="GM59" s="107">
        <f t="shared" si="29"/>
        <v>2.5061040909239848E-3</v>
      </c>
      <c r="GN59" s="107">
        <f t="shared" si="29"/>
        <v>1.47184509560341E-3</v>
      </c>
      <c r="GO59" s="107">
        <f t="shared" si="29"/>
        <v>1.5848178787671822E-3</v>
      </c>
      <c r="GP59" s="107">
        <f t="shared" si="29"/>
        <v>8.2236268525491508E-4</v>
      </c>
      <c r="GQ59" s="107">
        <f t="shared" si="29"/>
        <v>7.3365872315629688E-4</v>
      </c>
      <c r="GR59" s="107">
        <f t="shared" si="29"/>
        <v>6.3427186726738166E-4</v>
      </c>
      <c r="GS59" s="107">
        <f t="shared" si="29"/>
        <v>4.2609578421607818E-4</v>
      </c>
      <c r="GT59" s="107">
        <f t="shared" si="29"/>
        <v>4.5047760768333108E-4</v>
      </c>
      <c r="GU59" s="107">
        <f t="shared" si="29"/>
        <v>3.6764921818996903E-4</v>
      </c>
      <c r="GV59" s="107">
        <f t="shared" si="29"/>
        <v>2.3301953218148131E-4</v>
      </c>
      <c r="GW59" s="107">
        <f t="shared" si="29"/>
        <v>2.3879041320313193E-4</v>
      </c>
      <c r="GX59" s="107">
        <f t="shared" si="29"/>
        <v>4.8941079809583748E-4</v>
      </c>
      <c r="GY59" s="107">
        <f t="shared" si="29"/>
        <v>4.6950879097939303E-4</v>
      </c>
      <c r="GZ59" s="107">
        <f t="shared" si="29"/>
        <v>4.6378021136286342E-4</v>
      </c>
      <c r="HA59" s="107">
        <f t="shared" si="29"/>
        <v>9.5911697383673064E-5</v>
      </c>
      <c r="HC59" s="107">
        <f t="shared" si="33"/>
        <v>2.700586690786757E-10</v>
      </c>
      <c r="HD59" s="107">
        <f t="shared" si="33"/>
        <v>4.0912504207814888E-11</v>
      </c>
      <c r="HE59" s="107">
        <f t="shared" si="33"/>
        <v>2.940936554220515E-11</v>
      </c>
      <c r="HF59" s="107">
        <f t="shared" si="33"/>
        <v>1.2047593392840099E-12</v>
      </c>
      <c r="HG59" s="107">
        <f t="shared" si="33"/>
        <v>8.1376605473131954E-13</v>
      </c>
      <c r="HH59" s="107">
        <f t="shared" si="33"/>
        <v>5.8513876235684834E-13</v>
      </c>
      <c r="HI59" s="107">
        <f t="shared" si="33"/>
        <v>2.233305556360506E-13</v>
      </c>
      <c r="HJ59" s="107">
        <f t="shared" si="33"/>
        <v>4.5372206292341402E-13</v>
      </c>
      <c r="HK59" s="107">
        <f t="shared" si="33"/>
        <v>1.4982761932318941E-13</v>
      </c>
      <c r="HL59" s="107">
        <f t="shared" si="33"/>
        <v>1.931847758593141E-14</v>
      </c>
      <c r="HM59" s="107">
        <f t="shared" si="33"/>
        <v>1.1984270303907303E-14</v>
      </c>
      <c r="HN59" s="107">
        <f t="shared" si="33"/>
        <v>1.8198962915645856E-13</v>
      </c>
      <c r="HO59" s="107">
        <f t="shared" si="33"/>
        <v>1.8613564380849416E-13</v>
      </c>
      <c r="HP59" s="107">
        <f t="shared" si="33"/>
        <v>1.2877274246784204E-13</v>
      </c>
      <c r="HQ59" s="107">
        <f t="shared" si="33"/>
        <v>2.419898422963235E-16</v>
      </c>
      <c r="HS59" s="107">
        <f t="shared" si="30"/>
        <v>7.5949354810804989E-44</v>
      </c>
      <c r="HT59" s="107">
        <f t="shared" si="30"/>
        <v>4.3197233940789012E-47</v>
      </c>
      <c r="HU59" s="107">
        <f t="shared" si="30"/>
        <v>1.9725339796387876E-48</v>
      </c>
      <c r="HV59" s="107">
        <f t="shared" si="30"/>
        <v>5.4655800384924669E-56</v>
      </c>
      <c r="HW59" s="107">
        <f t="shared" si="30"/>
        <v>6.4685136112874297E-57</v>
      </c>
      <c r="HX59" s="107">
        <f t="shared" si="30"/>
        <v>3.774731329011807E-57</v>
      </c>
      <c r="HY59" s="107">
        <f t="shared" si="30"/>
        <v>9.3745427807994088E-59</v>
      </c>
      <c r="HZ59" s="107">
        <f t="shared" si="30"/>
        <v>6.5978075941177713E-57</v>
      </c>
      <c r="IA59" s="107">
        <f t="shared" si="30"/>
        <v>7.7970872489434527E-60</v>
      </c>
      <c r="IB59" s="107">
        <f t="shared" si="30"/>
        <v>6.0324694756551117E-64</v>
      </c>
      <c r="IC59" s="107">
        <f t="shared" si="30"/>
        <v>1.6385384835556366E-65</v>
      </c>
      <c r="ID59" s="107">
        <f t="shared" si="30"/>
        <v>1.6671069287361155E-59</v>
      </c>
      <c r="IE59" s="107">
        <f t="shared" si="30"/>
        <v>7.196537731538215E-59</v>
      </c>
      <c r="IF59" s="107">
        <f t="shared" si="30"/>
        <v>1.9064199724530043E-60</v>
      </c>
      <c r="IG59" s="107">
        <f t="shared" si="30"/>
        <v>1.1581400488679869E-40</v>
      </c>
      <c r="II59" s="107">
        <f t="shared" si="31"/>
        <v>4.0800538143624499E-100</v>
      </c>
      <c r="IJ59" s="107">
        <f t="shared" si="31"/>
        <v>1.0289284721767189E-106</v>
      </c>
      <c r="IK59" s="107">
        <f t="shared" si="31"/>
        <v>2.6186554011501261E-110</v>
      </c>
      <c r="IL59" s="107">
        <f t="shared" si="31"/>
        <v>2.8564320479395256E-129</v>
      </c>
      <c r="IM59" s="107">
        <f t="shared" si="31"/>
        <v>8.1332260039869644E-132</v>
      </c>
      <c r="IN59" s="107">
        <f t="shared" si="31"/>
        <v>8.5040835472489881E-132</v>
      </c>
      <c r="IO59" s="107">
        <f t="shared" si="31"/>
        <v>9.3919611824180506E-136</v>
      </c>
      <c r="IP59" s="107">
        <f t="shared" si="31"/>
        <v>2.4477501470263407E-131</v>
      </c>
      <c r="IQ59" s="107">
        <f t="shared" si="31"/>
        <v>3.5817896456135358E-139</v>
      </c>
      <c r="IR59" s="107">
        <f t="shared" si="31"/>
        <v>3.1021543529486874E-148</v>
      </c>
      <c r="IS59" s="107">
        <f t="shared" si="31"/>
        <v>2.9018852990895552E-152</v>
      </c>
      <c r="IT59" s="107">
        <f t="shared" si="31"/>
        <v>5.2757160208911473E-137</v>
      </c>
      <c r="IU59" s="107">
        <f t="shared" si="31"/>
        <v>1.5745032641873721E-134</v>
      </c>
      <c r="IV59" s="107">
        <f t="shared" si="31"/>
        <v>3.2775508974331079E-139</v>
      </c>
      <c r="IW59" s="107">
        <f t="shared" si="31"/>
        <v>3.5918085195416874E-138</v>
      </c>
      <c r="IY59" s="107">
        <f t="shared" si="32"/>
        <v>2.5061043609826538E-3</v>
      </c>
      <c r="IZ59" s="107">
        <f t="shared" si="32"/>
        <v>1.4718451365159143E-3</v>
      </c>
      <c r="JA59" s="107">
        <f t="shared" si="32"/>
        <v>1.5848179081765477E-3</v>
      </c>
      <c r="JB59" s="107">
        <f t="shared" si="32"/>
        <v>8.2236268645967446E-4</v>
      </c>
      <c r="JC59" s="107">
        <f t="shared" si="32"/>
        <v>7.3365872397006292E-4</v>
      </c>
      <c r="JD59" s="107">
        <f t="shared" si="32"/>
        <v>6.3427186785252037E-4</v>
      </c>
      <c r="JE59" s="107">
        <f t="shared" si="32"/>
        <v>4.2609578443940875E-4</v>
      </c>
      <c r="JF59" s="107">
        <f t="shared" si="32"/>
        <v>4.5047760813705316E-4</v>
      </c>
      <c r="JG59" s="107">
        <f t="shared" si="32"/>
        <v>3.6764921833979666E-4</v>
      </c>
      <c r="JH59" s="107">
        <f t="shared" si="32"/>
        <v>2.3301953220079979E-4</v>
      </c>
      <c r="JI59" s="107">
        <f t="shared" si="32"/>
        <v>2.3879041321511621E-4</v>
      </c>
      <c r="JJ59" s="107">
        <f t="shared" si="32"/>
        <v>4.8941079827782711E-4</v>
      </c>
      <c r="JK59" s="107">
        <f t="shared" si="32"/>
        <v>4.695087911655287E-4</v>
      </c>
      <c r="JL59" s="107">
        <f t="shared" si="32"/>
        <v>4.6378021149163617E-4</v>
      </c>
      <c r="JM59" s="107">
        <f t="shared" si="32"/>
        <v>9.5911697383915058E-5</v>
      </c>
    </row>
    <row r="60" spans="2:273" x14ac:dyDescent="0.25">
      <c r="B60" s="2">
        <v>32</v>
      </c>
      <c r="C60" s="37">
        <v>65.709999999999994</v>
      </c>
      <c r="D60" s="37">
        <v>69.064999999999998</v>
      </c>
      <c r="E60" s="37">
        <v>69.144999999999996</v>
      </c>
      <c r="F60" s="37">
        <v>66.667000000000002</v>
      </c>
      <c r="G60" s="37">
        <v>72</v>
      </c>
      <c r="H60" s="37">
        <v>75.533000000000001</v>
      </c>
      <c r="I60" s="37">
        <v>72.533000000000001</v>
      </c>
      <c r="J60" s="37">
        <v>71.7</v>
      </c>
      <c r="K60" s="37">
        <v>66.433000000000007</v>
      </c>
      <c r="L60" s="37">
        <v>62.433</v>
      </c>
      <c r="M60" s="37">
        <v>64.3</v>
      </c>
      <c r="N60" s="37">
        <v>68.082999999999998</v>
      </c>
      <c r="O60" s="37">
        <v>76.316999999999993</v>
      </c>
      <c r="P60" s="37">
        <v>66.566999999999993</v>
      </c>
      <c r="Q60" s="37">
        <v>64.400000000000006</v>
      </c>
      <c r="S60" s="4">
        <f>AY60 + (C$3 * _xlfn.NORM.DIST($B60, C$7, ABS(C$11), FALSE) * _xlfn.NORM.DIST(($B60 - C$7)*C$15, 0, ABS(C$11), TRUE) * 2)
               + (C$4 * _xlfn.NORM.DIST($B60, C$8, ABS(C$12), FALSE) * _xlfn.NORM.DIST(($B60 - C$8)*C$16, 0, ABS(C$12), TRUE) * 2)
               + (C$5 * _xlfn.NORM.DIST($B60, C$9, ABS(C$13), FALSE) * _xlfn.NORM.DIST(($B60 - C$9)*C$17, 0, ABS(C$13), TRUE) * 2)
               + (C$6 * _xlfn.NORM.DIST($B60, C$10, ABS(C$14), FALSE) * _xlfn.NORM.DIST(($B60 - C$10)*C$18, 0, ABS(C$14), TRUE) * 2)</f>
        <v>68.455278009696073</v>
      </c>
      <c r="T60" s="4">
        <f>AZ60 + (D$3 * _xlfn.NORM.DIST($B60, D$7, ABS(D$11), FALSE) * _xlfn.NORM.DIST(($B60 - D$7)*D$15, 0, ABS(D$11), TRUE) * 2)
               + (D$4 * _xlfn.NORM.DIST($B60, D$8, ABS(D$12), FALSE) * _xlfn.NORM.DIST(($B60 - D$8)*D$16, 0, ABS(D$12), TRUE) * 2)
               + (D$5 * _xlfn.NORM.DIST($B60, D$9, ABS(D$13), FALSE) * _xlfn.NORM.DIST(($B60 - D$9)*D$17, 0, ABS(D$13), TRUE) * 2)
               + (D$6 * _xlfn.NORM.DIST($B60, D$10, ABS(D$14), FALSE) * _xlfn.NORM.DIST(($B60 - D$10)*D$18, 0, ABS(D$14), TRUE) * 2)</f>
        <v>69.760548097023786</v>
      </c>
      <c r="U60" s="4">
        <f>BA60 + (E$3 * _xlfn.NORM.DIST($B60, E$7, ABS(E$11), FALSE) * _xlfn.NORM.DIST(($B60 - E$7)*E$15, 0, ABS(E$11), TRUE) * 2)
               + (E$4 * _xlfn.NORM.DIST($B60, E$8, ABS(E$12), FALSE) * _xlfn.NORM.DIST(($B60 - E$8)*E$16, 0, ABS(E$12), TRUE) * 2)
               + (E$5 * _xlfn.NORM.DIST($B60, E$9, ABS(E$13), FALSE) * _xlfn.NORM.DIST(($B60 - E$9)*E$17, 0, ABS(E$13), TRUE) * 2)
               + (E$6 * _xlfn.NORM.DIST($B60, E$10, ABS(E$14), FALSE) * _xlfn.NORM.DIST(($B60 - E$10)*E$18, 0, ABS(E$14), TRUE) * 2)</f>
        <v>71.21453065488069</v>
      </c>
      <c r="V60" s="4">
        <f>BB60 + (F$3 * _xlfn.NORM.DIST($B60, F$7, ABS(F$11), FALSE) * _xlfn.NORM.DIST(($B60 - F$7)*F$15, 0, ABS(F$11), TRUE) * 2)
               + (F$4 * _xlfn.NORM.DIST($B60, F$8, ABS(F$12), FALSE) * _xlfn.NORM.DIST(($B60 - F$8)*F$16, 0, ABS(F$12), TRUE) * 2)
               + (F$5 * _xlfn.NORM.DIST($B60, F$9, ABS(F$13), FALSE) * _xlfn.NORM.DIST(($B60 - F$9)*F$17, 0, ABS(F$13), TRUE) * 2)
               + (F$6 * _xlfn.NORM.DIST($B60, F$10, ABS(F$14), FALSE) * _xlfn.NORM.DIST(($B60 - F$10)*F$18, 0, ABS(F$14), TRUE) * 2)</f>
        <v>66.766204182088345</v>
      </c>
      <c r="W60" s="4">
        <f>BC60 + (G$3 * _xlfn.NORM.DIST($B60, G$7, ABS(G$11), FALSE) * _xlfn.NORM.DIST(($B60 - G$7)*G$15, 0, ABS(G$11), TRUE) * 2)
               + (G$4 * _xlfn.NORM.DIST($B60, G$8, ABS(G$12), FALSE) * _xlfn.NORM.DIST(($B60 - G$8)*G$16, 0, ABS(G$12), TRUE) * 2)
               + (G$5 * _xlfn.NORM.DIST($B60, G$9, ABS(G$13), FALSE) * _xlfn.NORM.DIST(($B60 - G$9)*G$17, 0, ABS(G$13), TRUE) * 2)
               + (G$6 * _xlfn.NORM.DIST($B60, G$10, ABS(G$14), FALSE) * _xlfn.NORM.DIST(($B60 - G$10)*G$18, 0, ABS(G$14), TRUE) * 2)</f>
        <v>71.630056671174856</v>
      </c>
      <c r="X60" s="4">
        <f>BD60 + (H$3 * _xlfn.NORM.DIST($B60, H$7, ABS(H$11), FALSE) * _xlfn.NORM.DIST(($B60 - H$7)*H$15, 0, ABS(H$11), TRUE) * 2)
               + (H$4 * _xlfn.NORM.DIST($B60, H$8, ABS(H$12), FALSE) * _xlfn.NORM.DIST(($B60 - H$8)*H$16, 0, ABS(H$12), TRUE) * 2)
               + (H$5 * _xlfn.NORM.DIST($B60, H$9, ABS(H$13), FALSE) * _xlfn.NORM.DIST(($B60 - H$9)*H$17, 0, ABS(H$13), TRUE) * 2)
               + (H$6 * _xlfn.NORM.DIST($B60, H$10, ABS(H$14), FALSE) * _xlfn.NORM.DIST(($B60 - H$10)*H$18, 0, ABS(H$14), TRUE) * 2)</f>
        <v>75.373730055468428</v>
      </c>
      <c r="Y60" s="4">
        <f>BE60 + (I$3 * _xlfn.NORM.DIST($B60, I$7, ABS(I$11), FALSE) * _xlfn.NORM.DIST(($B60 - I$7)*I$15, 0, ABS(I$11), TRUE) * 2)
               + (I$4 * _xlfn.NORM.DIST($B60, I$8, ABS(I$12), FALSE) * _xlfn.NORM.DIST(($B60 - I$8)*I$16, 0, ABS(I$12), TRUE) * 2)
               + (I$5 * _xlfn.NORM.DIST($B60, I$9, ABS(I$13), FALSE) * _xlfn.NORM.DIST(($B60 - I$9)*I$17, 0, ABS(I$13), TRUE) * 2)
               + (I$6 * _xlfn.NORM.DIST($B60, I$10, ABS(I$14), FALSE) * _xlfn.NORM.DIST(($B60 - I$10)*I$18, 0, ABS(I$14), TRUE) * 2)</f>
        <v>71.989626853514579</v>
      </c>
      <c r="Z60" s="4">
        <f>BF60 + (J$3 * _xlfn.NORM.DIST($B60, J$7, ABS(J$11), FALSE) * _xlfn.NORM.DIST(($B60 - J$7)*J$15, 0, ABS(J$11), TRUE) * 2)
               + (J$4 * _xlfn.NORM.DIST($B60, J$8, ABS(J$12), FALSE) * _xlfn.NORM.DIST(($B60 - J$8)*J$16, 0, ABS(J$12), TRUE) * 2)
               + (J$5 * _xlfn.NORM.DIST($B60, J$9, ABS(J$13), FALSE) * _xlfn.NORM.DIST(($B60 - J$9)*J$17, 0, ABS(J$13), TRUE) * 2)
               + (J$6 * _xlfn.NORM.DIST($B60, J$10, ABS(J$14), FALSE) * _xlfn.NORM.DIST(($B60 - J$10)*J$18, 0, ABS(J$14), TRUE) * 2)</f>
        <v>70.904975842078812</v>
      </c>
      <c r="AA60" s="4">
        <f>BG60 + (K$3 * _xlfn.NORM.DIST($B60, K$7, ABS(K$11), FALSE) * _xlfn.NORM.DIST(($B60 - K$7)*K$15, 0, ABS(K$11), TRUE) * 2)
               + (K$4 * _xlfn.NORM.DIST($B60, K$8, ABS(K$12), FALSE) * _xlfn.NORM.DIST(($B60 - K$8)*K$16, 0, ABS(K$12), TRUE) * 2)
               + (K$5 * _xlfn.NORM.DIST($B60, K$9, ABS(K$13), FALSE) * _xlfn.NORM.DIST(($B60 - K$9)*K$17, 0, ABS(K$13), TRUE) * 2)
               + (K$6 * _xlfn.NORM.DIST($B60, K$10, ABS(K$14), FALSE) * _xlfn.NORM.DIST(($B60 - K$10)*K$18, 0, ABS(K$14), TRUE) * 2)</f>
        <v>65.62353845706005</v>
      </c>
      <c r="AB60" s="4">
        <f>BH60 + (L$3 * _xlfn.NORM.DIST($B60, L$7, ABS(L$11), FALSE) * _xlfn.NORM.DIST(($B60 - L$7)*L$15, 0, ABS(L$11), TRUE) * 2)
               + (L$4 * _xlfn.NORM.DIST($B60, L$8, ABS(L$12), FALSE) * _xlfn.NORM.DIST(($B60 - L$8)*L$16, 0, ABS(L$12), TRUE) * 2)
               + (L$5 * _xlfn.NORM.DIST($B60, L$9, ABS(L$13), FALSE) * _xlfn.NORM.DIST(($B60 - L$9)*L$17, 0, ABS(L$13), TRUE) * 2)
               + (L$6 * _xlfn.NORM.DIST($B60, L$10, ABS(L$14), FALSE) * _xlfn.NORM.DIST(($B60 - L$10)*L$18, 0, ABS(L$14), TRUE) * 2)</f>
        <v>63.809925361595305</v>
      </c>
      <c r="AC60" s="4">
        <f>BI60 + (M$3 * _xlfn.NORM.DIST($B60, M$7, ABS(M$11), FALSE) * _xlfn.NORM.DIST(($B60 - M$7)*M$15, 0, ABS(M$11), TRUE) * 2)
               + (M$4 * _xlfn.NORM.DIST($B60, M$8, ABS(M$12), FALSE) * _xlfn.NORM.DIST(($B60 - M$8)*M$16, 0, ABS(M$12), TRUE) * 2)
               + (M$5 * _xlfn.NORM.DIST($B60, M$9, ABS(M$13), FALSE) * _xlfn.NORM.DIST(($B60 - M$9)*M$17, 0, ABS(M$13), TRUE) * 2)
               + (M$6 * _xlfn.NORM.DIST($B60, M$10, ABS(M$14), FALSE) * _xlfn.NORM.DIST(($B60 - M$10)*M$18, 0, ABS(M$14), TRUE) * 2)</f>
        <v>64.594749420790777</v>
      </c>
      <c r="AD60" s="4">
        <f>BJ60 + (N$3 * _xlfn.NORM.DIST($B60, N$7, ABS(N$11), FALSE) * _xlfn.NORM.DIST(($B60 - N$7)*N$15, 0, ABS(N$11), TRUE) * 2)
               + (N$4 * _xlfn.NORM.DIST($B60, N$8, ABS(N$12), FALSE) * _xlfn.NORM.DIST(($B60 - N$8)*N$16, 0, ABS(N$12), TRUE) * 2)
               + (N$5 * _xlfn.NORM.DIST($B60, N$9, ABS(N$13), FALSE) * _xlfn.NORM.DIST(($B60 - N$9)*N$17, 0, ABS(N$13), TRUE) * 2)
               + (N$6 * _xlfn.NORM.DIST($B60, N$10, ABS(N$14), FALSE) * _xlfn.NORM.DIST(($B60 - N$10)*N$18, 0, ABS(N$14), TRUE) * 2)</f>
        <v>68.141863680104166</v>
      </c>
      <c r="AE60" s="4">
        <f>BK60 + (O$3 * _xlfn.NORM.DIST($B60, O$7, ABS(O$11), FALSE) * _xlfn.NORM.DIST(($B60 - O$7)*O$15, 0, ABS(O$11), TRUE) * 2)
               + (O$4 * _xlfn.NORM.DIST($B60, O$8, ABS(O$12), FALSE) * _xlfn.NORM.DIST(($B60 - O$8)*O$16, 0, ABS(O$12), TRUE) * 2)
               + (O$5 * _xlfn.NORM.DIST($B60, O$9, ABS(O$13), FALSE) * _xlfn.NORM.DIST(($B60 - O$9)*O$17, 0, ABS(O$13), TRUE) * 2)
               + (O$6 * _xlfn.NORM.DIST($B60, O$10, ABS(O$14), FALSE) * _xlfn.NORM.DIST(($B60 - O$10)*O$18, 0, ABS(O$14), TRUE) * 2)</f>
        <v>76.991360765300882</v>
      </c>
      <c r="AF60" s="4">
        <f t="shared" si="8"/>
        <v>67.695781335379507</v>
      </c>
      <c r="AG60" s="4">
        <f t="shared" si="8"/>
        <v>64.496233081169592</v>
      </c>
      <c r="AI60" s="4">
        <f>IF(OR($B60 &lt; C$231, $B60 &gt; C$234), 0, C60-S60)</f>
        <v>-2.7452780096960794</v>
      </c>
      <c r="AJ60" s="4">
        <f>IF(OR($B60 &lt; D$231, $B60 &gt; D$234), 0, D60-T60)</f>
        <v>-0.69554809702378861</v>
      </c>
      <c r="AK60" s="4">
        <f>IF(OR($B60 &lt; E$231, $B60 &gt; E$234), 0, E60-U60)</f>
        <v>-2.069530654880694</v>
      </c>
      <c r="AL60" s="4">
        <f>IF(OR($B60 &lt; F$231, $B60 &gt; F$234), 0, F60-V60)</f>
        <v>-9.9204182088342918E-2</v>
      </c>
      <c r="AM60" s="4">
        <f>IF(OR($B60 &lt; G$231, $B60 &gt; G$234), 0, G60-W60)</f>
        <v>0.36994332882514414</v>
      </c>
      <c r="AN60" s="4">
        <f>IF(OR($B60 &lt; H$231, $B60 &gt; H$234), 0, H60-X60)</f>
        <v>0.15926994453157306</v>
      </c>
      <c r="AO60" s="4">
        <f>IF(OR($B60 &lt; I$231, $B60 &gt; I$234), 0, I60-Y60)</f>
        <v>0.5433731464854219</v>
      </c>
      <c r="AP60" s="4">
        <f>IF(OR($B60 &lt; J$231, $B60 &gt; J$234), 0, J60-Z60)</f>
        <v>0.79502415792119052</v>
      </c>
      <c r="AQ60" s="4">
        <f>IF(OR($B60 &lt; K$231, $B60 &gt; K$234), 0, K60-AA60)</f>
        <v>0.80946154293995676</v>
      </c>
      <c r="AR60" s="4">
        <f>IF(OR($B60 &lt; L$231, $B60 &gt; L$234), 0, L60-AB60)</f>
        <v>-1.3769253615953048</v>
      </c>
      <c r="AS60" s="4">
        <f>IF(OR($B60 &lt; M$231, $B60 &gt; M$234), 0, M60-AC60)</f>
        <v>-0.29474942079077948</v>
      </c>
      <c r="AT60" s="4">
        <f>IF(OR($B60 &lt; N$231, $B60 &gt; N$234), 0, N60-AD60)</f>
        <v>-5.8863680104167315E-2</v>
      </c>
      <c r="AU60" s="4">
        <f>IF(OR($B60 &lt; O$231, $B60 &gt; O$234), 0, O60-AE60)</f>
        <v>-0.6743607653008894</v>
      </c>
      <c r="AV60" s="4">
        <f t="shared" ref="AV60:AW75" si="39">IF(OR($B60 &lt; P$231, $B60 &gt; P$234), 0, P60-AF60)</f>
        <v>-1.1287813353795144</v>
      </c>
      <c r="AW60" s="4">
        <f t="shared" si="39"/>
        <v>-9.6233081169586399E-2</v>
      </c>
      <c r="AY60" s="2">
        <f t="shared" ref="AY60:BM123" si="40">IF(OR($B60 &lt; C$231, $B60 &gt; C$234), #N/A, ((1-FG60)*DK60) + (FG60 - FW60)*EA60 + (FW60*EQ60))</f>
        <v>64.991937594952319</v>
      </c>
      <c r="AZ60" s="2">
        <f t="shared" si="40"/>
        <v>67.638319569874625</v>
      </c>
      <c r="BA60" s="2">
        <f t="shared" si="40"/>
        <v>68.888273850869354</v>
      </c>
      <c r="BB60" s="2">
        <f t="shared" si="40"/>
        <v>65.41233789959945</v>
      </c>
      <c r="BC60" s="2">
        <f t="shared" si="40"/>
        <v>70.42696341184481</v>
      </c>
      <c r="BD60" s="2">
        <f t="shared" si="40"/>
        <v>74.356043652970712</v>
      </c>
      <c r="BE60" s="2">
        <f t="shared" si="40"/>
        <v>71.25477997024376</v>
      </c>
      <c r="BF60" s="2">
        <f t="shared" si="40"/>
        <v>70.10036043449108</v>
      </c>
      <c r="BG60" s="2">
        <f t="shared" si="40"/>
        <v>64.938668191622114</v>
      </c>
      <c r="BH60" s="2">
        <f t="shared" si="40"/>
        <v>63.33828617747271</v>
      </c>
      <c r="BI60" s="2">
        <f t="shared" si="40"/>
        <v>64.110516636429665</v>
      </c>
      <c r="BJ60" s="2">
        <f t="shared" si="40"/>
        <v>67.235167736338667</v>
      </c>
      <c r="BK60" s="2">
        <f t="shared" si="40"/>
        <v>76.197578768385185</v>
      </c>
      <c r="BL60" s="2">
        <f t="shared" si="40"/>
        <v>66.940345551008946</v>
      </c>
      <c r="BM60" s="2">
        <f t="shared" si="40"/>
        <v>64.330011048240067</v>
      </c>
      <c r="BO60" s="2" t="str">
        <f t="shared" ref="BO60:CC97" si="41">IF(AND(IY60 &lt; $CC$23, $B60 &lt; C$7, $B60 &gt; C$231), C60, "")</f>
        <v/>
      </c>
      <c r="BP60" s="2" t="str">
        <f t="shared" si="41"/>
        <v/>
      </c>
      <c r="BQ60" s="2" t="str">
        <f t="shared" si="41"/>
        <v/>
      </c>
      <c r="BR60" s="2">
        <f t="shared" si="41"/>
        <v>66.667000000000002</v>
      </c>
      <c r="BS60" s="2">
        <f t="shared" si="41"/>
        <v>72</v>
      </c>
      <c r="BT60" s="2">
        <f t="shared" si="41"/>
        <v>75.533000000000001</v>
      </c>
      <c r="BU60" s="2">
        <f t="shared" si="41"/>
        <v>72.533000000000001</v>
      </c>
      <c r="BV60" s="2">
        <f t="shared" si="41"/>
        <v>71.7</v>
      </c>
      <c r="BW60" s="2">
        <f t="shared" si="41"/>
        <v>66.433000000000007</v>
      </c>
      <c r="BX60" s="2">
        <f t="shared" si="41"/>
        <v>62.433</v>
      </c>
      <c r="BY60" s="2">
        <f t="shared" si="41"/>
        <v>64.3</v>
      </c>
      <c r="BZ60" s="2">
        <f t="shared" si="41"/>
        <v>68.082999999999998</v>
      </c>
      <c r="CA60" s="2">
        <f t="shared" si="41"/>
        <v>76.316999999999993</v>
      </c>
      <c r="CB60" s="2">
        <f t="shared" si="41"/>
        <v>66.566999999999993</v>
      </c>
      <c r="CC60" s="2">
        <f t="shared" si="41"/>
        <v>64.400000000000006</v>
      </c>
      <c r="CE60" s="2" t="str">
        <f t="shared" ref="CE60:CS123" si="42">IF(AND(IY60 &lt; $CS$23, $B60 &gt; C$232, $B60 &lt; C$233), C60, "")</f>
        <v/>
      </c>
      <c r="CF60" s="2" t="str">
        <f t="shared" si="42"/>
        <v/>
      </c>
      <c r="CG60" s="2" t="str">
        <f t="shared" si="42"/>
        <v/>
      </c>
      <c r="CH60" s="2" t="str">
        <f t="shared" si="42"/>
        <v/>
      </c>
      <c r="CI60" s="2" t="str">
        <f t="shared" si="42"/>
        <v/>
      </c>
      <c r="CJ60" s="2" t="str">
        <f t="shared" si="42"/>
        <v/>
      </c>
      <c r="CK60" s="2" t="str">
        <f t="shared" si="42"/>
        <v/>
      </c>
      <c r="CL60" s="2" t="str">
        <f t="shared" si="42"/>
        <v/>
      </c>
      <c r="CM60" s="2" t="str">
        <f t="shared" si="42"/>
        <v/>
      </c>
      <c r="CN60" s="2" t="str">
        <f t="shared" si="42"/>
        <v/>
      </c>
      <c r="CO60" s="2" t="str">
        <f t="shared" si="42"/>
        <v/>
      </c>
      <c r="CP60" s="2" t="str">
        <f t="shared" si="42"/>
        <v/>
      </c>
      <c r="CQ60" s="2" t="str">
        <f t="shared" si="42"/>
        <v/>
      </c>
      <c r="CR60" s="2" t="str">
        <f t="shared" si="42"/>
        <v/>
      </c>
      <c r="CS60" s="2" t="str">
        <f t="shared" si="42"/>
        <v/>
      </c>
      <c r="CU60" s="2" t="str">
        <f t="shared" ref="CU60:DI123" si="43">IF(AND(IY60 &lt; $DI$23, $B60 &gt; C$7, $B60 &lt; C$234), C60, "")</f>
        <v/>
      </c>
      <c r="CV60" s="2" t="str">
        <f t="shared" si="43"/>
        <v/>
      </c>
      <c r="CW60" s="2" t="str">
        <f t="shared" si="43"/>
        <v/>
      </c>
      <c r="CX60" s="2" t="str">
        <f t="shared" si="43"/>
        <v/>
      </c>
      <c r="CY60" s="2" t="str">
        <f t="shared" si="43"/>
        <v/>
      </c>
      <c r="CZ60" s="2" t="str">
        <f t="shared" si="43"/>
        <v/>
      </c>
      <c r="DA60" s="2" t="str">
        <f t="shared" si="43"/>
        <v/>
      </c>
      <c r="DB60" s="2" t="str">
        <f t="shared" si="43"/>
        <v/>
      </c>
      <c r="DC60" s="2" t="str">
        <f t="shared" si="43"/>
        <v/>
      </c>
      <c r="DD60" s="2" t="str">
        <f t="shared" si="43"/>
        <v/>
      </c>
      <c r="DE60" s="2" t="str">
        <f t="shared" si="43"/>
        <v/>
      </c>
      <c r="DF60" s="2" t="str">
        <f t="shared" si="43"/>
        <v/>
      </c>
      <c r="DG60" s="2" t="str">
        <f t="shared" si="43"/>
        <v/>
      </c>
      <c r="DH60" s="2" t="str">
        <f t="shared" si="43"/>
        <v/>
      </c>
      <c r="DI60" s="2" t="str">
        <f t="shared" si="43"/>
        <v/>
      </c>
      <c r="DK60" s="2">
        <f t="shared" si="35"/>
        <v>65.034085887096779</v>
      </c>
      <c r="DL60" s="2">
        <f t="shared" si="35"/>
        <v>67.70173588709676</v>
      </c>
      <c r="DM60" s="2">
        <f t="shared" si="35"/>
        <v>68.937558467741951</v>
      </c>
      <c r="DN60" s="2">
        <f t="shared" si="35"/>
        <v>65.462672014260264</v>
      </c>
      <c r="DO60" s="2">
        <f t="shared" si="35"/>
        <v>70.466147727272727</v>
      </c>
      <c r="DP60" s="2">
        <f t="shared" si="35"/>
        <v>74.335216911764718</v>
      </c>
      <c r="DQ60" s="2">
        <f t="shared" si="35"/>
        <v>71.249029508797648</v>
      </c>
      <c r="DR60" s="2">
        <f t="shared" si="35"/>
        <v>70.111560850439872</v>
      </c>
      <c r="DS60" s="2">
        <f t="shared" si="35"/>
        <v>64.975648387096768</v>
      </c>
      <c r="DT60" s="2">
        <f t="shared" si="35"/>
        <v>63.374142380422704</v>
      </c>
      <c r="DU60" s="2">
        <f t="shared" si="35"/>
        <v>64.148852725250279</v>
      </c>
      <c r="DV60" s="2">
        <f t="shared" si="35"/>
        <v>67.260820197947211</v>
      </c>
      <c r="DW60" s="2">
        <f t="shared" si="35"/>
        <v>76.240908199643485</v>
      </c>
      <c r="DX60" s="2">
        <f t="shared" si="35"/>
        <v>66.969792892156889</v>
      </c>
      <c r="DY60" s="2">
        <f t="shared" si="35"/>
        <v>64.335900656814445</v>
      </c>
      <c r="EA60" s="2">
        <f t="shared" si="36"/>
        <v>56.730976325122207</v>
      </c>
      <c r="EB60" s="2">
        <f t="shared" si="36"/>
        <v>55.546958930899613</v>
      </c>
      <c r="EC60" s="2">
        <f t="shared" si="36"/>
        <v>60.982946471054717</v>
      </c>
      <c r="ED60" s="2">
        <f t="shared" si="36"/>
        <v>58.554726627864682</v>
      </c>
      <c r="EE60" s="2">
        <f t="shared" si="36"/>
        <v>64.970068091624299</v>
      </c>
      <c r="EF60" s="2">
        <f t="shared" si="36"/>
        <v>77.504872821958571</v>
      </c>
      <c r="EG60" s="2">
        <f t="shared" si="36"/>
        <v>72.233390331639143</v>
      </c>
      <c r="EH60" s="2">
        <f t="shared" si="36"/>
        <v>68.301312475859405</v>
      </c>
      <c r="EI60" s="2">
        <f t="shared" si="36"/>
        <v>59.544739772447215</v>
      </c>
      <c r="EJ60" s="2">
        <f t="shared" si="36"/>
        <v>58.025648860690403</v>
      </c>
      <c r="EK60" s="2">
        <f t="shared" si="36"/>
        <v>58.634796451073676</v>
      </c>
      <c r="EL60" s="2">
        <f t="shared" si="36"/>
        <v>63.275105166051659</v>
      </c>
      <c r="EM60" s="2">
        <f t="shared" si="36"/>
        <v>71.423010721994018</v>
      </c>
      <c r="EN60" s="2">
        <f t="shared" si="36"/>
        <v>64.797454897838492</v>
      </c>
      <c r="EO60" s="2">
        <f t="shared" si="36"/>
        <v>64.054205745269527</v>
      </c>
      <c r="EQ60" s="2">
        <f t="shared" si="37"/>
        <v>53.194205109175456</v>
      </c>
      <c r="ER60" s="2">
        <f t="shared" si="37"/>
        <v>57.673793180659793</v>
      </c>
      <c r="ES60" s="2">
        <f t="shared" si="37"/>
        <v>60.495834775853098</v>
      </c>
      <c r="ET60" s="2">
        <f t="shared" si="37"/>
        <v>58.740219271394132</v>
      </c>
      <c r="EU60" s="2">
        <f t="shared" si="37"/>
        <v>65.804459604273575</v>
      </c>
      <c r="EV60" s="2">
        <f t="shared" si="37"/>
        <v>69.480728684227728</v>
      </c>
      <c r="EW60" s="2">
        <f t="shared" si="37"/>
        <v>70.485658599766467</v>
      </c>
      <c r="EX60" s="2">
        <f t="shared" si="37"/>
        <v>64.804273897070729</v>
      </c>
      <c r="EY60" s="2">
        <f t="shared" si="37"/>
        <v>57.056063142375386</v>
      </c>
      <c r="EZ60" s="2">
        <f t="shared" si="37"/>
        <v>57.316703475925721</v>
      </c>
      <c r="FA60" s="2">
        <f t="shared" si="37"/>
        <v>57.958312447607398</v>
      </c>
      <c r="FB60" s="2">
        <f t="shared" si="37"/>
        <v>63.120316802649896</v>
      </c>
      <c r="FC60" s="2">
        <f t="shared" si="37"/>
        <v>70.408476340593808</v>
      </c>
      <c r="FD60" s="2">
        <f t="shared" si="37"/>
        <v>64.122460835360513</v>
      </c>
      <c r="FE60" s="2">
        <f t="shared" si="37"/>
        <v>63.994911562250813</v>
      </c>
      <c r="FG60" s="2">
        <f t="shared" si="38"/>
        <v>5.0762056987108577E-3</v>
      </c>
      <c r="FH60" s="2">
        <f t="shared" si="38"/>
        <v>5.217398684011932E-3</v>
      </c>
      <c r="FI60" s="2">
        <f t="shared" si="38"/>
        <v>6.1957285751309682E-3</v>
      </c>
      <c r="FJ60" s="2">
        <f t="shared" si="38"/>
        <v>7.2864088893119273E-3</v>
      </c>
      <c r="FK60" s="2">
        <f t="shared" si="38"/>
        <v>7.1295028572610879E-3</v>
      </c>
      <c r="FL60" s="2">
        <f t="shared" si="38"/>
        <v>6.5706632295987012E-3</v>
      </c>
      <c r="FM60" s="2">
        <f t="shared" si="38"/>
        <v>5.8418228100342064E-3</v>
      </c>
      <c r="FN60" s="2">
        <f t="shared" si="38"/>
        <v>6.1872259564964447E-3</v>
      </c>
      <c r="FO60" s="2">
        <f t="shared" si="38"/>
        <v>6.8092096420152787E-3</v>
      </c>
      <c r="FP60" s="2">
        <f t="shared" si="38"/>
        <v>6.7039817420982131E-3</v>
      </c>
      <c r="FQ60" s="2">
        <f t="shared" si="38"/>
        <v>6.9524297320121709E-3</v>
      </c>
      <c r="FR60" s="2">
        <f t="shared" si="38"/>
        <v>6.4361002724320389E-3</v>
      </c>
      <c r="FS60" s="2">
        <f t="shared" si="38"/>
        <v>8.9934315120689685E-3</v>
      </c>
      <c r="FT60" s="2">
        <f t="shared" si="38"/>
        <v>1.3555597866528702E-2</v>
      </c>
      <c r="FU60" s="2">
        <f t="shared" si="38"/>
        <v>2.0907755190156641E-2</v>
      </c>
      <c r="FW60" s="2">
        <f t="shared" ref="FW60:GK123" si="44">POWER(10,($B60-C$233)/C$230)/(1+POWER(10,($B60-C$233)/C$230))</f>
        <v>1.9493721052662087E-11</v>
      </c>
      <c r="FX60" s="2">
        <f t="shared" si="44"/>
        <v>3.4593784166182789E-11</v>
      </c>
      <c r="FY60" s="2">
        <f t="shared" si="44"/>
        <v>4.2393713174121124E-11</v>
      </c>
      <c r="FZ60" s="2">
        <f t="shared" si="44"/>
        <v>5.1308716164579367E-11</v>
      </c>
      <c r="GA60" s="2">
        <f t="shared" si="44"/>
        <v>4.5758042719457572E-11</v>
      </c>
      <c r="GB60" s="2">
        <f t="shared" si="44"/>
        <v>4.1576054464996315E-11</v>
      </c>
      <c r="GC60" s="2">
        <f t="shared" si="44"/>
        <v>3.5514524358521477E-11</v>
      </c>
      <c r="GD60" s="2">
        <f t="shared" si="44"/>
        <v>6.2303507162236429E-11</v>
      </c>
      <c r="GE60" s="2">
        <f t="shared" si="44"/>
        <v>6.8663644815071485E-11</v>
      </c>
      <c r="GF60" s="2">
        <f t="shared" si="44"/>
        <v>6.4844530962817822E-11</v>
      </c>
      <c r="GG60" s="2">
        <f t="shared" si="44"/>
        <v>5.3280787066680145E-11</v>
      </c>
      <c r="GH60" s="2">
        <f t="shared" si="44"/>
        <v>3.8336365579096987E-11</v>
      </c>
      <c r="GI60" s="2">
        <f t="shared" si="44"/>
        <v>2.5714471830843171E-10</v>
      </c>
      <c r="GJ60" s="2">
        <f t="shared" si="44"/>
        <v>1.2841252408939464E-9</v>
      </c>
      <c r="GK60" s="2">
        <f t="shared" si="44"/>
        <v>5.4893701365283067E-9</v>
      </c>
      <c r="GM60" s="107">
        <f t="shared" ref="GM60:HA123" si="45" xml:space="preserve"> _xlfn.NORM.DIST($B60, C$7, ABS(C$11), TRUE) * _xlfn.NORM.DIST(($B60 - C$7)*C$15, 0, ABS(C$11), TRUE) * 2</f>
        <v>3.7764700045659193E-3</v>
      </c>
      <c r="GN60" s="107">
        <f t="shared" si="45"/>
        <v>2.3146652738214391E-3</v>
      </c>
      <c r="GO60" s="107">
        <f t="shared" si="45"/>
        <v>2.5139046056499082E-3</v>
      </c>
      <c r="GP60" s="107">
        <f t="shared" si="45"/>
        <v>1.3961853263479091E-3</v>
      </c>
      <c r="GQ60" s="107">
        <f t="shared" si="45"/>
        <v>1.2544803116282949E-3</v>
      </c>
      <c r="GR60" s="107">
        <f t="shared" si="45"/>
        <v>1.0883165697592376E-3</v>
      </c>
      <c r="GS60" s="107">
        <f t="shared" si="45"/>
        <v>7.4567183647922741E-4</v>
      </c>
      <c r="GT60" s="107">
        <f t="shared" si="45"/>
        <v>7.8954789532636603E-4</v>
      </c>
      <c r="GU60" s="107">
        <f t="shared" si="45"/>
        <v>6.6180974263752696E-4</v>
      </c>
      <c r="GV60" s="107">
        <f t="shared" si="45"/>
        <v>4.3454548891376922E-4</v>
      </c>
      <c r="GW60" s="107">
        <f t="shared" si="45"/>
        <v>4.4633492307516638E-4</v>
      </c>
      <c r="GX60" s="107">
        <f t="shared" si="45"/>
        <v>8.5562694958690223E-4</v>
      </c>
      <c r="GY60" s="107">
        <f t="shared" si="45"/>
        <v>8.124691950911969E-4</v>
      </c>
      <c r="GZ60" s="107">
        <f t="shared" si="45"/>
        <v>8.0556161241752315E-4</v>
      </c>
      <c r="HA60" s="107">
        <f t="shared" si="45"/>
        <v>1.9224325156449513E-4</v>
      </c>
      <c r="HC60" s="107">
        <f t="shared" si="33"/>
        <v>6.6706375385883967E-10</v>
      </c>
      <c r="HD60" s="107">
        <f t="shared" ref="HD60:HQ123" si="46" xml:space="preserve"> _xlfn.NORM.DIST($B60, D$8, ABS(D$12), TRUE) * _xlfn.NORM.DIST(($B60 - D$8)*D$16, 0, ABS(D$12), TRUE) * 2</f>
        <v>1.1091855379516352E-10</v>
      </c>
      <c r="HE60" s="107">
        <f t="shared" si="46"/>
        <v>8.2370373266262367E-11</v>
      </c>
      <c r="HF60" s="107">
        <f t="shared" si="46"/>
        <v>3.9957444841801626E-12</v>
      </c>
      <c r="HG60" s="107">
        <f t="shared" si="46"/>
        <v>2.739800873018756E-12</v>
      </c>
      <c r="HH60" s="107">
        <f t="shared" si="46"/>
        <v>1.9751234637445548E-12</v>
      </c>
      <c r="HI60" s="107">
        <f t="shared" si="46"/>
        <v>7.7827967023745553E-13</v>
      </c>
      <c r="HJ60" s="107">
        <f t="shared" si="46"/>
        <v>1.5689138069813432E-12</v>
      </c>
      <c r="HK60" s="107">
        <f t="shared" si="46"/>
        <v>5.5427641689404742E-13</v>
      </c>
      <c r="HL60" s="107">
        <f t="shared" si="46"/>
        <v>7.7928175772038626E-14</v>
      </c>
      <c r="HM60" s="107">
        <f t="shared" si="46"/>
        <v>4.9237698452571525E-14</v>
      </c>
      <c r="HN60" s="107">
        <f t="shared" si="46"/>
        <v>6.4331807398267834E-13</v>
      </c>
      <c r="HO60" s="107">
        <f t="shared" si="46"/>
        <v>6.4020528191281992E-13</v>
      </c>
      <c r="HP60" s="107">
        <f t="shared" si="46"/>
        <v>4.4983892120035461E-13</v>
      </c>
      <c r="HQ60" s="107">
        <f t="shared" si="46"/>
        <v>1.1450349756495182E-15</v>
      </c>
      <c r="HS60" s="107">
        <f t="shared" ref="HS60:IG123" si="47" xml:space="preserve"> _xlfn.NORM.DIST($B60, C$9, ABS(C$13), TRUE) * _xlfn.NORM.DIST(($B60 - C$9)*C$17, 0, ABS(C$13), TRUE) * 2</f>
        <v>8.3155352377419071E-43</v>
      </c>
      <c r="HT60" s="107">
        <f t="shared" si="47"/>
        <v>5.9640917891336688E-46</v>
      </c>
      <c r="HU60" s="107">
        <f t="shared" si="47"/>
        <v>3.0283515069165675E-47</v>
      </c>
      <c r="HV60" s="107">
        <f t="shared" si="47"/>
        <v>1.3606498474093486E-54</v>
      </c>
      <c r="HW60" s="107">
        <f t="shared" si="47"/>
        <v>1.6825911883346892E-55</v>
      </c>
      <c r="HX60" s="107">
        <f t="shared" si="47"/>
        <v>9.7578912865700548E-56</v>
      </c>
      <c r="HY60" s="107">
        <f t="shared" si="47"/>
        <v>2.61151207586155E-57</v>
      </c>
      <c r="HZ60" s="107">
        <f t="shared" si="47"/>
        <v>1.7787806123619478E-55</v>
      </c>
      <c r="IA60" s="107">
        <f t="shared" si="47"/>
        <v>2.5694278916325239E-58</v>
      </c>
      <c r="IB60" s="107">
        <f t="shared" si="47"/>
        <v>2.5007418294119537E-62</v>
      </c>
      <c r="IC60" s="107">
        <f t="shared" si="47"/>
        <v>7.2609430045094473E-64</v>
      </c>
      <c r="ID60" s="107">
        <f t="shared" si="47"/>
        <v>4.8719617355725462E-58</v>
      </c>
      <c r="IE60" s="107">
        <f t="shared" si="47"/>
        <v>1.9213074562490729E-57</v>
      </c>
      <c r="IF60" s="107">
        <f t="shared" si="47"/>
        <v>5.4325075734861516E-59</v>
      </c>
      <c r="IG60" s="107">
        <f t="shared" si="47"/>
        <v>1.0286531832656309E-39</v>
      </c>
      <c r="II60" s="107">
        <f t="shared" ref="II60:IW123" si="48" xml:space="preserve"> _xlfn.NORM.DIST($B60, C$10, ABS(C$14), TRUE) * _xlfn.NORM.DIST(($B60 - C$10)*C$18, 0, ABS(C$14), TRUE) * 2</f>
        <v>2.6226355258236273E-98</v>
      </c>
      <c r="IJ60" s="107">
        <f t="shared" si="48"/>
        <v>9.7051550918783634E-105</v>
      </c>
      <c r="IK60" s="107">
        <f t="shared" si="48"/>
        <v>3.0022114888227502E-108</v>
      </c>
      <c r="IL60" s="107">
        <f t="shared" si="48"/>
        <v>7.8366608192436121E-127</v>
      </c>
      <c r="IM60" s="107">
        <f t="shared" si="48"/>
        <v>2.4292079972059813E-129</v>
      </c>
      <c r="IN60" s="107">
        <f t="shared" si="48"/>
        <v>2.4813004157054918E-129</v>
      </c>
      <c r="IO60" s="107">
        <f t="shared" si="48"/>
        <v>3.1363870328751567E-133</v>
      </c>
      <c r="IP60" s="107">
        <f t="shared" si="48"/>
        <v>7.7051640380903452E-129</v>
      </c>
      <c r="IQ60" s="107">
        <f t="shared" si="48"/>
        <v>1.6369049940035594E-136</v>
      </c>
      <c r="IR60" s="107">
        <f t="shared" si="48"/>
        <v>2.0904596429771362E-145</v>
      </c>
      <c r="IS60" s="107">
        <f t="shared" si="48"/>
        <v>2.2146387816213066E-149</v>
      </c>
      <c r="IT60" s="107">
        <f t="shared" si="48"/>
        <v>1.8945914497333766E-134</v>
      </c>
      <c r="IU60" s="107">
        <f t="shared" si="48"/>
        <v>4.7267727991595371E-132</v>
      </c>
      <c r="IV60" s="107">
        <f t="shared" si="48"/>
        <v>1.1264044879382754E-136</v>
      </c>
      <c r="IW60" s="107">
        <f t="shared" si="48"/>
        <v>1.1384957312500996E-135</v>
      </c>
      <c r="IY60" s="107">
        <f t="shared" ref="IY60:JM123" si="49">GM60+HC60+HS60+II60</f>
        <v>3.7764706716296734E-3</v>
      </c>
      <c r="IZ60" s="107">
        <f t="shared" si="49"/>
        <v>2.3146653847399929E-3</v>
      </c>
      <c r="JA60" s="107">
        <f t="shared" si="49"/>
        <v>2.5139046880202813E-3</v>
      </c>
      <c r="JB60" s="107">
        <f t="shared" si="49"/>
        <v>1.3961853303436536E-3</v>
      </c>
      <c r="JC60" s="107">
        <f t="shared" si="49"/>
        <v>1.2544803143680957E-3</v>
      </c>
      <c r="JD60" s="107">
        <f t="shared" si="49"/>
        <v>1.088316571734361E-3</v>
      </c>
      <c r="JE60" s="107">
        <f t="shared" si="49"/>
        <v>7.4567183725750708E-4</v>
      </c>
      <c r="JF60" s="107">
        <f t="shared" si="49"/>
        <v>7.8954789689527987E-4</v>
      </c>
      <c r="JG60" s="107">
        <f t="shared" si="49"/>
        <v>6.6180974319180342E-4</v>
      </c>
      <c r="JH60" s="107">
        <f t="shared" si="49"/>
        <v>4.3454548899169739E-4</v>
      </c>
      <c r="JI60" s="107">
        <f t="shared" si="49"/>
        <v>4.4633492312440407E-4</v>
      </c>
      <c r="JJ60" s="107">
        <f t="shared" si="49"/>
        <v>8.5562695023022031E-4</v>
      </c>
      <c r="JK60" s="107">
        <f t="shared" si="49"/>
        <v>8.1246919573140213E-4</v>
      </c>
      <c r="JL60" s="107">
        <f t="shared" si="49"/>
        <v>8.0556161286736211E-4</v>
      </c>
      <c r="JM60" s="107">
        <f t="shared" si="49"/>
        <v>1.9224325156564015E-4</v>
      </c>
    </row>
    <row r="61" spans="2:273" x14ac:dyDescent="0.25">
      <c r="B61" s="2">
        <v>33</v>
      </c>
      <c r="C61" s="37">
        <v>67</v>
      </c>
      <c r="D61" s="37">
        <v>68.483999999999995</v>
      </c>
      <c r="E61" s="37">
        <v>71.064999999999998</v>
      </c>
      <c r="F61" s="37">
        <v>67.933000000000007</v>
      </c>
      <c r="G61" s="37">
        <v>71.5</v>
      </c>
      <c r="H61" s="37">
        <v>75.483000000000004</v>
      </c>
      <c r="I61" s="37">
        <v>72.516999999999996</v>
      </c>
      <c r="J61" s="37">
        <v>71.150000000000006</v>
      </c>
      <c r="K61" s="37">
        <v>66.400000000000006</v>
      </c>
      <c r="L61" s="37">
        <v>64.533000000000001</v>
      </c>
      <c r="M61" s="37">
        <v>64.599999999999994</v>
      </c>
      <c r="N61" s="37">
        <v>68.582999999999998</v>
      </c>
      <c r="O61" s="37">
        <v>75.917000000000002</v>
      </c>
      <c r="P61" s="37">
        <v>67.3</v>
      </c>
      <c r="Q61" s="37">
        <v>64.167000000000002</v>
      </c>
      <c r="S61" s="4">
        <f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69.976439360800399</v>
      </c>
      <c r="T61" s="4">
        <f>AZ61 + (D$3 * _xlfn.NORM.DIST($B61, D$7, ABS(D$11), FALSE) * _xlfn.NORM.DIST(($B61 - D$7)*D$15, 0, ABS(D$11), TRUE) * 2)
               + (D$4 * _xlfn.NORM.DIST($B61, D$8, ABS(D$12), FALSE) * _xlfn.NORM.DIST(($B61 - D$8)*D$16, 0, ABS(D$12), TRUE) * 2)
               + (D$5 * _xlfn.NORM.DIST($B61, D$9, ABS(D$13), FALSE) * _xlfn.NORM.DIST(($B61 - D$9)*D$17, 0, ABS(D$13), TRUE) * 2)
               + (D$6 * _xlfn.NORM.DIST($B61, D$10, ABS(D$14), FALSE) * _xlfn.NORM.DIST(($B61 - D$10)*D$18, 0, ABS(D$14), TRUE) * 2)</f>
        <v>70.869929127818835</v>
      </c>
      <c r="U61" s="4">
        <f>BA61 + (E$3 * _xlfn.NORM.DIST($B61, E$7, ABS(E$11), FALSE) * _xlfn.NORM.DIST(($B61 - E$7)*E$15, 0, ABS(E$11), TRUE) * 2)
               + (E$4 * _xlfn.NORM.DIST($B61, E$8, ABS(E$12), FALSE) * _xlfn.NORM.DIST(($B61 - E$8)*E$16, 0, ABS(E$12), TRUE) * 2)
               + (E$5 * _xlfn.NORM.DIST($B61, E$9, ABS(E$13), FALSE) * _xlfn.NORM.DIST(($B61 - E$9)*E$17, 0, ABS(E$13), TRUE) * 2)
               + (E$6 * _xlfn.NORM.DIST($B61, E$10, ABS(E$14), FALSE) * _xlfn.NORM.DIST(($B61 - E$10)*E$18, 0, ABS(E$14), TRUE) * 2)</f>
        <v>72.486497767962362</v>
      </c>
      <c r="V61" s="4">
        <f>BB61 + (F$3 * _xlfn.NORM.DIST($B61, F$7, ABS(F$11), FALSE) * _xlfn.NORM.DIST(($B61 - F$7)*F$15, 0, ABS(F$11), TRUE) * 2)
               + (F$4 * _xlfn.NORM.DIST($B61, F$8, ABS(F$12), FALSE) * _xlfn.NORM.DIST(($B61 - F$8)*F$16, 0, ABS(F$12), TRUE) * 2)
               + (F$5 * _xlfn.NORM.DIST($B61, F$9, ABS(F$13), FALSE) * _xlfn.NORM.DIST(($B61 - F$9)*F$17, 0, ABS(F$13), TRUE) * 2)
               + (F$6 * _xlfn.NORM.DIST($B61, F$10, ABS(F$14), FALSE) * _xlfn.NORM.DIST(($B61 - F$10)*F$18, 0, ABS(F$14), TRUE) * 2)</f>
        <v>67.65954301854724</v>
      </c>
      <c r="W61" s="4">
        <f>BC61 + (G$3 * _xlfn.NORM.DIST($B61, G$7, ABS(G$11), FALSE) * _xlfn.NORM.DIST(($B61 - G$7)*G$15, 0, ABS(G$11), TRUE) * 2)
               + (G$4 * _xlfn.NORM.DIST($B61, G$8, ABS(G$12), FALSE) * _xlfn.NORM.DIST(($B61 - G$8)*G$16, 0, ABS(G$12), TRUE) * 2)
               + (G$5 * _xlfn.NORM.DIST($B61, G$9, ABS(G$13), FALSE) * _xlfn.NORM.DIST(($B61 - G$9)*G$17, 0, ABS(G$13), TRUE) * 2)
               + (G$6 * _xlfn.NORM.DIST($B61, G$10, ABS(G$14), FALSE) * _xlfn.NORM.DIST(($B61 - G$10)*G$18, 0, ABS(G$14), TRUE) * 2)</f>
        <v>72.550468158900415</v>
      </c>
      <c r="X61" s="4">
        <f>BD61 + (H$3 * _xlfn.NORM.DIST($B61, H$7, ABS(H$11), FALSE) * _xlfn.NORM.DIST(($B61 - H$7)*H$15, 0, ABS(H$11), TRUE) * 2)
               + (H$4 * _xlfn.NORM.DIST($B61, H$8, ABS(H$12), FALSE) * _xlfn.NORM.DIST(($B61 - H$8)*H$16, 0, ABS(H$12), TRUE) * 2)
               + (H$5 * _xlfn.NORM.DIST($B61, H$9, ABS(H$13), FALSE) * _xlfn.NORM.DIST(($B61 - H$9)*H$17, 0, ABS(H$13), TRUE) * 2)
               + (H$6 * _xlfn.NORM.DIST($B61, H$10, ABS(H$14), FALSE) * _xlfn.NORM.DIST(($B61 - H$10)*H$18, 0, ABS(H$14), TRUE) * 2)</f>
        <v>76.137914933044684</v>
      </c>
      <c r="Y61" s="4">
        <f>BE61 + (I$3 * _xlfn.NORM.DIST($B61, I$7, ABS(I$11), FALSE) * _xlfn.NORM.DIST(($B61 - I$7)*I$15, 0, ABS(I$11), TRUE) * 2)
               + (I$4 * _xlfn.NORM.DIST($B61, I$8, ABS(I$12), FALSE) * _xlfn.NORM.DIST(($B61 - I$8)*I$16, 0, ABS(I$12), TRUE) * 2)
               + (I$5 * _xlfn.NORM.DIST($B61, I$9, ABS(I$13), FALSE) * _xlfn.NORM.DIST(($B61 - I$9)*I$17, 0, ABS(I$13), TRUE) * 2)
               + (I$6 * _xlfn.NORM.DIST($B61, I$10, ABS(I$14), FALSE) * _xlfn.NORM.DIST(($B61 - I$10)*I$18, 0, ABS(I$14), TRUE) * 2)</f>
        <v>72.62629789419006</v>
      </c>
      <c r="Z61" s="4">
        <f>BF61 + (J$3 * _xlfn.NORM.DIST($B61, J$7, ABS(J$11), FALSE) * _xlfn.NORM.DIST(($B61 - J$7)*J$15, 0, ABS(J$11), TRUE) * 2)
               + (J$4 * _xlfn.NORM.DIST($B61, J$8, ABS(J$12), FALSE) * _xlfn.NORM.DIST(($B61 - J$8)*J$16, 0, ABS(J$12), TRUE) * 2)
               + (J$5 * _xlfn.NORM.DIST($B61, J$9, ABS(J$13), FALSE) * _xlfn.NORM.DIST(($B61 - J$9)*J$17, 0, ABS(J$13), TRUE) * 2)
               + (J$6 * _xlfn.NORM.DIST($B61, J$10, ABS(J$14), FALSE) * _xlfn.NORM.DIST(($B61 - J$10)*J$18, 0, ABS(J$14), TRUE) * 2)</f>
        <v>71.605992335871221</v>
      </c>
      <c r="AA61" s="4">
        <f>BG61 + (K$3 * _xlfn.NORM.DIST($B61, K$7, ABS(K$11), FALSE) * _xlfn.NORM.DIST(($B61 - K$7)*K$15, 0, ABS(K$11), TRUE) * 2)
               + (K$4 * _xlfn.NORM.DIST($B61, K$8, ABS(K$12), FALSE) * _xlfn.NORM.DIST(($B61 - K$8)*K$16, 0, ABS(K$12), TRUE) * 2)
               + (K$5 * _xlfn.NORM.DIST($B61, K$9, ABS(K$13), FALSE) * _xlfn.NORM.DIST(($B61 - K$9)*K$17, 0, ABS(K$13), TRUE) * 2)
               + (K$6 * _xlfn.NORM.DIST($B61, K$10, ABS(K$14), FALSE) * _xlfn.NORM.DIST(($B61 - K$10)*K$18, 0, ABS(K$14), TRUE) * 2)</f>
        <v>66.147679254615298</v>
      </c>
      <c r="AB61" s="4">
        <f>BH61 + (L$3 * _xlfn.NORM.DIST($B61, L$7, ABS(L$11), FALSE) * _xlfn.NORM.DIST(($B61 - L$7)*L$15, 0, ABS(L$11), TRUE) * 2)
               + (L$4 * _xlfn.NORM.DIST($B61, L$8, ABS(L$12), FALSE) * _xlfn.NORM.DIST(($B61 - L$8)*L$16, 0, ABS(L$12), TRUE) * 2)
               + (L$5 * _xlfn.NORM.DIST($B61, L$9, ABS(L$13), FALSE) * _xlfn.NORM.DIST(($B61 - L$9)*L$17, 0, ABS(L$13), TRUE) * 2)
               + (L$6 * _xlfn.NORM.DIST($B61, L$10, ABS(L$14), FALSE) * _xlfn.NORM.DIST(($B61 - L$10)*L$18, 0, ABS(L$14), TRUE) * 2)</f>
        <v>64.221114371700011</v>
      </c>
      <c r="AC61" s="4">
        <f>BI61 + (M$3 * _xlfn.NORM.DIST($B61, M$7, ABS(M$11), FALSE) * _xlfn.NORM.DIST(($B61 - M$7)*M$15, 0, ABS(M$11), TRUE) * 2)
               + (M$4 * _xlfn.NORM.DIST($B61, M$8, ABS(M$12), FALSE) * _xlfn.NORM.DIST(($B61 - M$8)*M$16, 0, ABS(M$12), TRUE) * 2)
               + (M$5 * _xlfn.NORM.DIST($B61, M$9, ABS(M$13), FALSE) * _xlfn.NORM.DIST(($B61 - M$9)*M$17, 0, ABS(M$13), TRUE) * 2)
               + (M$6 * _xlfn.NORM.DIST($B61, M$10, ABS(M$14), FALSE) * _xlfn.NORM.DIST(($B61 - M$10)*M$18, 0, ABS(M$14), TRUE) * 2)</f>
        <v>65.066114849263741</v>
      </c>
      <c r="AD61" s="4">
        <f>BJ61 + (N$3 * _xlfn.NORM.DIST($B61, N$7, ABS(N$11), FALSE) * _xlfn.NORM.DIST(($B61 - N$7)*N$15, 0, ABS(N$11), TRUE) * 2)
               + (N$4 * _xlfn.NORM.DIST($B61, N$8, ABS(N$12), FALSE) * _xlfn.NORM.DIST(($B61 - N$8)*N$16, 0, ABS(N$12), TRUE) * 2)
               + (N$5 * _xlfn.NORM.DIST($B61, N$9, ABS(N$13), FALSE) * _xlfn.NORM.DIST(($B61 - N$9)*N$17, 0, ABS(N$13), TRUE) * 2)
               + (N$6 * _xlfn.NORM.DIST($B61, N$10, ABS(N$14), FALSE) * _xlfn.NORM.DIST(($B61 - N$10)*N$18, 0, ABS(N$14), TRUE) * 2)</f>
        <v>68.829077185269952</v>
      </c>
      <c r="AE61" s="4">
        <f>BK61 + (O$3 * _xlfn.NORM.DIST($B61, O$7, ABS(O$11), FALSE) * _xlfn.NORM.DIST(($B61 - O$7)*O$15, 0, ABS(O$11), TRUE) * 2)
               + (O$4 * _xlfn.NORM.DIST($B61, O$8, ABS(O$12), FALSE) * _xlfn.NORM.DIST(($B61 - O$8)*O$16, 0, ABS(O$12), TRUE) * 2)
               + (O$5 * _xlfn.NORM.DIST($B61, O$9, ABS(O$13), FALSE) * _xlfn.NORM.DIST(($B61 - O$9)*O$17, 0, ABS(O$13), TRUE) * 2)
               + (O$6 * _xlfn.NORM.DIST($B61, O$10, ABS(O$14), FALSE) * _xlfn.NORM.DIST(($B61 - O$10)*O$18, 0, ABS(O$14), TRUE) * 2)</f>
        <v>77.61624116725234</v>
      </c>
      <c r="AF61" s="4">
        <f t="shared" si="8"/>
        <v>68.197893658092653</v>
      </c>
      <c r="AG61" s="4">
        <f t="shared" si="8"/>
        <v>64.624171910218905</v>
      </c>
      <c r="AI61" s="4">
        <f>IF(OR($B61 &lt; C$231, $B61 &gt; C$234), 0, C61-S61)</f>
        <v>-2.9764393608003985</v>
      </c>
      <c r="AJ61" s="4">
        <f>IF(OR($B61 &lt; D$231, $B61 &gt; D$234), 0, D61-T61)</f>
        <v>-2.3859291278188408</v>
      </c>
      <c r="AK61" s="4">
        <f>IF(OR($B61 &lt; E$231, $B61 &gt; E$234), 0, E61-U61)</f>
        <v>-1.4214977679623644</v>
      </c>
      <c r="AL61" s="4">
        <f>IF(OR($B61 &lt; F$231, $B61 &gt; F$234), 0, F61-V61)</f>
        <v>0.27345698145276742</v>
      </c>
      <c r="AM61" s="4">
        <f>IF(OR($B61 &lt; G$231, $B61 &gt; G$234), 0, G61-W61)</f>
        <v>-1.050468158900415</v>
      </c>
      <c r="AN61" s="4">
        <f>IF(OR($B61 &lt; H$231, $B61 &gt; H$234), 0, H61-X61)</f>
        <v>-0.65491493304467951</v>
      </c>
      <c r="AO61" s="4">
        <f>IF(OR($B61 &lt; I$231, $B61 &gt; I$234), 0, I61-Y61)</f>
        <v>-0.10929789419006397</v>
      </c>
      <c r="AP61" s="4">
        <f>IF(OR($B61 &lt; J$231, $B61 &gt; J$234), 0, J61-Z61)</f>
        <v>-0.45599233587121546</v>
      </c>
      <c r="AQ61" s="4">
        <f>IF(OR($B61 &lt; K$231, $B61 &gt; K$234), 0, K61-AA61)</f>
        <v>0.25232074538470783</v>
      </c>
      <c r="AR61" s="4">
        <f>IF(OR($B61 &lt; L$231, $B61 &gt; L$234), 0, L61-AB61)</f>
        <v>0.31188562829999</v>
      </c>
      <c r="AS61" s="4">
        <f>IF(OR($B61 &lt; M$231, $B61 &gt; M$234), 0, M61-AC61)</f>
        <v>-0.46611484926374658</v>
      </c>
      <c r="AT61" s="4">
        <f>IF(OR($B61 &lt; N$231, $B61 &gt; N$234), 0, N61-AD61)</f>
        <v>-0.2460771852699537</v>
      </c>
      <c r="AU61" s="4">
        <f>IF(OR($B61 &lt; O$231, $B61 &gt; O$234), 0, O61-AE61)</f>
        <v>-1.6992411672523389</v>
      </c>
      <c r="AV61" s="4">
        <f t="shared" si="39"/>
        <v>-0.89789365809265576</v>
      </c>
      <c r="AW61" s="4">
        <f t="shared" si="39"/>
        <v>-0.45717191021890358</v>
      </c>
      <c r="AY61" s="2">
        <f t="shared" si="40"/>
        <v>65.022452782901539</v>
      </c>
      <c r="AZ61" s="2">
        <f t="shared" si="40"/>
        <v>67.709902179654236</v>
      </c>
      <c r="BA61" s="2">
        <f t="shared" si="40"/>
        <v>68.999947640895655</v>
      </c>
      <c r="BB61" s="2">
        <f t="shared" si="40"/>
        <v>65.499409265229147</v>
      </c>
      <c r="BC61" s="2">
        <f t="shared" si="40"/>
        <v>70.617467143823291</v>
      </c>
      <c r="BD61" s="2">
        <f t="shared" si="40"/>
        <v>74.495941415026024</v>
      </c>
      <c r="BE61" s="2">
        <f t="shared" si="40"/>
        <v>71.416780206434765</v>
      </c>
      <c r="BF61" s="2">
        <f t="shared" si="40"/>
        <v>70.28053368801767</v>
      </c>
      <c r="BG61" s="2">
        <f t="shared" si="40"/>
        <v>64.991805061199969</v>
      </c>
      <c r="BH61" s="2">
        <f t="shared" si="40"/>
        <v>63.397851958326243</v>
      </c>
      <c r="BI61" s="2">
        <f t="shared" si="40"/>
        <v>64.219388950747259</v>
      </c>
      <c r="BJ61" s="2">
        <f t="shared" si="40"/>
        <v>67.339664666698326</v>
      </c>
      <c r="BK61" s="2">
        <f t="shared" si="40"/>
        <v>76.323086944878511</v>
      </c>
      <c r="BL61" s="2">
        <f t="shared" si="40"/>
        <v>66.963192124838756</v>
      </c>
      <c r="BM61" s="2">
        <f t="shared" si="40"/>
        <v>64.313452025258556</v>
      </c>
      <c r="BO61" s="2" t="str">
        <f t="shared" si="41"/>
        <v/>
      </c>
      <c r="BP61" s="2" t="str">
        <f t="shared" si="41"/>
        <v/>
      </c>
      <c r="BQ61" s="2" t="str">
        <f t="shared" si="41"/>
        <v/>
      </c>
      <c r="BR61" s="2" t="str">
        <f t="shared" si="41"/>
        <v/>
      </c>
      <c r="BS61" s="2" t="str">
        <f t="shared" si="41"/>
        <v/>
      </c>
      <c r="BT61" s="2">
        <f t="shared" si="41"/>
        <v>75.483000000000004</v>
      </c>
      <c r="BU61" s="2">
        <f t="shared" si="41"/>
        <v>72.516999999999996</v>
      </c>
      <c r="BV61" s="2">
        <f t="shared" si="41"/>
        <v>71.150000000000006</v>
      </c>
      <c r="BW61" s="2">
        <f t="shared" si="41"/>
        <v>66.400000000000006</v>
      </c>
      <c r="BX61" s="2">
        <f t="shared" si="41"/>
        <v>64.533000000000001</v>
      </c>
      <c r="BY61" s="2">
        <f t="shared" si="41"/>
        <v>64.599999999999994</v>
      </c>
      <c r="BZ61" s="2">
        <f t="shared" si="41"/>
        <v>68.582999999999998</v>
      </c>
      <c r="CA61" s="2">
        <f t="shared" si="41"/>
        <v>75.917000000000002</v>
      </c>
      <c r="CB61" s="2">
        <f t="shared" si="41"/>
        <v>67.3</v>
      </c>
      <c r="CC61" s="2">
        <f t="shared" si="41"/>
        <v>64.167000000000002</v>
      </c>
      <c r="CE61" s="2" t="str">
        <f t="shared" si="42"/>
        <v/>
      </c>
      <c r="CF61" s="2" t="str">
        <f t="shared" si="42"/>
        <v/>
      </c>
      <c r="CG61" s="2" t="str">
        <f t="shared" si="42"/>
        <v/>
      </c>
      <c r="CH61" s="2" t="str">
        <f t="shared" si="42"/>
        <v/>
      </c>
      <c r="CI61" s="2" t="str">
        <f t="shared" si="42"/>
        <v/>
      </c>
      <c r="CJ61" s="2" t="str">
        <f t="shared" si="42"/>
        <v/>
      </c>
      <c r="CK61" s="2" t="str">
        <f t="shared" si="42"/>
        <v/>
      </c>
      <c r="CL61" s="2" t="str">
        <f t="shared" si="42"/>
        <v/>
      </c>
      <c r="CM61" s="2" t="str">
        <f t="shared" si="42"/>
        <v/>
      </c>
      <c r="CN61" s="2" t="str">
        <f t="shared" si="42"/>
        <v/>
      </c>
      <c r="CO61" s="2" t="str">
        <f t="shared" si="42"/>
        <v/>
      </c>
      <c r="CP61" s="2" t="str">
        <f t="shared" si="42"/>
        <v/>
      </c>
      <c r="CQ61" s="2" t="str">
        <f t="shared" si="42"/>
        <v/>
      </c>
      <c r="CR61" s="2" t="str">
        <f t="shared" si="42"/>
        <v/>
      </c>
      <c r="CS61" s="2" t="str">
        <f t="shared" si="42"/>
        <v/>
      </c>
      <c r="CU61" s="2" t="str">
        <f t="shared" si="43"/>
        <v/>
      </c>
      <c r="CV61" s="2" t="str">
        <f t="shared" si="43"/>
        <v/>
      </c>
      <c r="CW61" s="2" t="str">
        <f t="shared" si="43"/>
        <v/>
      </c>
      <c r="CX61" s="2" t="str">
        <f t="shared" si="43"/>
        <v/>
      </c>
      <c r="CY61" s="2" t="str">
        <f t="shared" si="43"/>
        <v/>
      </c>
      <c r="CZ61" s="2" t="str">
        <f t="shared" si="43"/>
        <v/>
      </c>
      <c r="DA61" s="2" t="str">
        <f t="shared" si="43"/>
        <v/>
      </c>
      <c r="DB61" s="2" t="str">
        <f t="shared" si="43"/>
        <v/>
      </c>
      <c r="DC61" s="2" t="str">
        <f t="shared" si="43"/>
        <v/>
      </c>
      <c r="DD61" s="2" t="str">
        <f t="shared" si="43"/>
        <v/>
      </c>
      <c r="DE61" s="2" t="str">
        <f t="shared" si="43"/>
        <v/>
      </c>
      <c r="DF61" s="2" t="str">
        <f t="shared" si="43"/>
        <v/>
      </c>
      <c r="DG61" s="2" t="str">
        <f t="shared" si="43"/>
        <v/>
      </c>
      <c r="DH61" s="2" t="str">
        <f t="shared" si="43"/>
        <v/>
      </c>
      <c r="DI61" s="2" t="str">
        <f t="shared" si="43"/>
        <v/>
      </c>
      <c r="DK61" s="2">
        <f t="shared" si="35"/>
        <v>65.076242741935502</v>
      </c>
      <c r="DL61" s="2">
        <f t="shared" si="35"/>
        <v>67.790449046920799</v>
      </c>
      <c r="DM61" s="2">
        <f t="shared" si="35"/>
        <v>69.063753299120251</v>
      </c>
      <c r="DN61" s="2">
        <f t="shared" si="35"/>
        <v>65.564570075757587</v>
      </c>
      <c r="DO61" s="2">
        <f t="shared" si="35"/>
        <v>70.669743951612901</v>
      </c>
      <c r="DP61" s="2">
        <f t="shared" si="35"/>
        <v>74.47349197860963</v>
      </c>
      <c r="DQ61" s="2">
        <f t="shared" si="35"/>
        <v>71.412255681818166</v>
      </c>
      <c r="DR61" s="2">
        <f t="shared" si="35"/>
        <v>70.29777840909091</v>
      </c>
      <c r="DS61" s="2">
        <f t="shared" si="35"/>
        <v>65.040379032258059</v>
      </c>
      <c r="DT61" s="2">
        <f t="shared" si="35"/>
        <v>63.444793770856521</v>
      </c>
      <c r="DU61" s="2">
        <f t="shared" si="35"/>
        <v>64.270048943270297</v>
      </c>
      <c r="DV61" s="2">
        <f t="shared" si="35"/>
        <v>67.374284090909086</v>
      </c>
      <c r="DW61" s="2">
        <f t="shared" si="35"/>
        <v>76.380098039215667</v>
      </c>
      <c r="DX61" s="2">
        <f t="shared" si="35"/>
        <v>67.002156862745124</v>
      </c>
      <c r="DY61" s="2">
        <f t="shared" si="35"/>
        <v>64.324125889436232</v>
      </c>
      <c r="EA61" s="2">
        <f t="shared" si="36"/>
        <v>56.648089092303266</v>
      </c>
      <c r="EB61" s="2">
        <f t="shared" si="36"/>
        <v>55.510942074874279</v>
      </c>
      <c r="EC61" s="2">
        <f t="shared" si="36"/>
        <v>60.870375892149085</v>
      </c>
      <c r="ED61" s="2">
        <f t="shared" si="36"/>
        <v>58.44765927003759</v>
      </c>
      <c r="EE61" s="2">
        <f t="shared" si="36"/>
        <v>64.834610596671993</v>
      </c>
      <c r="EF61" s="2">
        <f t="shared" si="36"/>
        <v>77.192024198284969</v>
      </c>
      <c r="EG61" s="2">
        <f t="shared" si="36"/>
        <v>72.028397943790736</v>
      </c>
      <c r="EH61" s="2">
        <f t="shared" si="36"/>
        <v>68.080320490536891</v>
      </c>
      <c r="EI61" s="2">
        <f t="shared" si="36"/>
        <v>59.363992996796185</v>
      </c>
      <c r="EJ61" s="2">
        <f t="shared" si="36"/>
        <v>57.873189793969161</v>
      </c>
      <c r="EK61" s="2">
        <f t="shared" si="36"/>
        <v>58.471629741545584</v>
      </c>
      <c r="EL61" s="2">
        <f t="shared" si="36"/>
        <v>63.094516605166049</v>
      </c>
      <c r="EM61" s="2">
        <f t="shared" si="36"/>
        <v>71.22741588340412</v>
      </c>
      <c r="EN61" s="2">
        <f t="shared" si="36"/>
        <v>64.622779942185119</v>
      </c>
      <c r="EO61" s="2">
        <f t="shared" si="36"/>
        <v>63.894740627263111</v>
      </c>
      <c r="EQ61" s="2">
        <f t="shared" si="37"/>
        <v>53.163340596544018</v>
      </c>
      <c r="ER61" s="2">
        <f t="shared" si="37"/>
        <v>57.59846649754423</v>
      </c>
      <c r="ES61" s="2">
        <f t="shared" si="37"/>
        <v>60.389931101710928</v>
      </c>
      <c r="ET61" s="2">
        <f t="shared" si="37"/>
        <v>58.6288204205689</v>
      </c>
      <c r="EU61" s="2">
        <f t="shared" si="37"/>
        <v>65.654662531515726</v>
      </c>
      <c r="EV61" s="2">
        <f t="shared" si="37"/>
        <v>69.295472271541144</v>
      </c>
      <c r="EW61" s="2">
        <f t="shared" si="37"/>
        <v>70.306830979356008</v>
      </c>
      <c r="EX61" s="2">
        <f t="shared" si="37"/>
        <v>64.639211020495367</v>
      </c>
      <c r="EY61" s="2">
        <f t="shared" si="37"/>
        <v>56.915261121106653</v>
      </c>
      <c r="EZ61" s="2">
        <f t="shared" si="37"/>
        <v>57.175349615235064</v>
      </c>
      <c r="FA61" s="2">
        <f t="shared" si="37"/>
        <v>57.805904033492965</v>
      </c>
      <c r="FB61" s="2">
        <f t="shared" si="37"/>
        <v>62.941321105503107</v>
      </c>
      <c r="FC61" s="2">
        <f t="shared" si="37"/>
        <v>70.228955128155874</v>
      </c>
      <c r="FD61" s="2">
        <f t="shared" si="37"/>
        <v>63.957551986842255</v>
      </c>
      <c r="FE61" s="2">
        <f t="shared" si="37"/>
        <v>63.834815682246216</v>
      </c>
      <c r="FG61" s="2">
        <f t="shared" si="38"/>
        <v>6.3821758815200838E-3</v>
      </c>
      <c r="FH61" s="2">
        <f t="shared" si="38"/>
        <v>6.5594545074851877E-3</v>
      </c>
      <c r="FI61" s="2">
        <f t="shared" si="38"/>
        <v>7.7874672469828146E-3</v>
      </c>
      <c r="FJ61" s="2">
        <f t="shared" si="38"/>
        <v>9.155771699117108E-3</v>
      </c>
      <c r="FK61" s="2">
        <f t="shared" si="38"/>
        <v>8.9589739697363731E-3</v>
      </c>
      <c r="FL61" s="2">
        <f t="shared" si="38"/>
        <v>8.2579256067754347E-3</v>
      </c>
      <c r="FM61" s="2">
        <f t="shared" si="38"/>
        <v>7.3433117200500239E-3</v>
      </c>
      <c r="FN61" s="2">
        <f t="shared" si="38"/>
        <v>7.7767973223087875E-3</v>
      </c>
      <c r="FO61" s="2">
        <f t="shared" si="38"/>
        <v>8.5572000464674003E-3</v>
      </c>
      <c r="FP61" s="2">
        <f t="shared" si="38"/>
        <v>8.4251882703859637E-3</v>
      </c>
      <c r="FQ61" s="2">
        <f t="shared" si="38"/>
        <v>8.7368627061847354E-3</v>
      </c>
      <c r="FR61" s="2">
        <f t="shared" si="38"/>
        <v>8.0890899607737356E-3</v>
      </c>
      <c r="FS61" s="2">
        <f t="shared" si="38"/>
        <v>1.1064352951855531E-2</v>
      </c>
      <c r="FT61" s="2">
        <f t="shared" si="38"/>
        <v>1.6376025393347319E-2</v>
      </c>
      <c r="FU61" s="2">
        <f t="shared" si="38"/>
        <v>2.4858477282063599E-2</v>
      </c>
      <c r="FW61" s="2">
        <f t="shared" si="44"/>
        <v>2.4541140803499442E-11</v>
      </c>
      <c r="FX61" s="2">
        <f t="shared" si="44"/>
        <v>4.3550993976540085E-11</v>
      </c>
      <c r="FY61" s="2">
        <f t="shared" si="44"/>
        <v>5.3370522814628357E-11</v>
      </c>
      <c r="FZ61" s="2">
        <f t="shared" si="44"/>
        <v>6.4593846625264937E-11</v>
      </c>
      <c r="GA61" s="2">
        <f t="shared" si="44"/>
        <v>5.760596277280586E-11</v>
      </c>
      <c r="GB61" s="2">
        <f t="shared" si="44"/>
        <v>5.2341151487558699E-11</v>
      </c>
      <c r="GC61" s="2">
        <f t="shared" si="44"/>
        <v>4.4710137202314776E-11</v>
      </c>
      <c r="GD61" s="2">
        <f t="shared" si="44"/>
        <v>7.8435468409174219E-11</v>
      </c>
      <c r="GE61" s="2">
        <f t="shared" si="44"/>
        <v>8.6442407322565711E-11</v>
      </c>
      <c r="GF61" s="2">
        <f t="shared" si="44"/>
        <v>8.1634427843594341E-11</v>
      </c>
      <c r="GG61" s="2">
        <f t="shared" si="44"/>
        <v>6.7076536797712193E-11</v>
      </c>
      <c r="GH61" s="2">
        <f t="shared" si="44"/>
        <v>4.8262624822877295E-11</v>
      </c>
      <c r="GI61" s="2">
        <f t="shared" si="44"/>
        <v>3.1702002751231566E-10</v>
      </c>
      <c r="GJ61" s="2">
        <f t="shared" si="44"/>
        <v>1.5557532460635258E-9</v>
      </c>
      <c r="GK61" s="2">
        <f t="shared" si="44"/>
        <v>6.5530818397416829E-9</v>
      </c>
      <c r="GM61" s="107">
        <f t="shared" si="45"/>
        <v>5.6072837020426005E-3</v>
      </c>
      <c r="GN61" s="107">
        <f t="shared" si="45"/>
        <v>3.5801229754854934E-3</v>
      </c>
      <c r="GO61" s="107">
        <f t="shared" si="45"/>
        <v>3.9186291991473382E-3</v>
      </c>
      <c r="GP61" s="107">
        <f t="shared" si="45"/>
        <v>2.3212319774472755E-3</v>
      </c>
      <c r="GQ61" s="107">
        <f t="shared" si="45"/>
        <v>2.1000381163434512E-3</v>
      </c>
      <c r="GR61" s="107">
        <f t="shared" si="45"/>
        <v>1.8284883496506585E-3</v>
      </c>
      <c r="GS61" s="107">
        <f t="shared" si="45"/>
        <v>1.2772067514898438E-3</v>
      </c>
      <c r="GT61" s="107">
        <f t="shared" si="45"/>
        <v>1.354055167864213E-3</v>
      </c>
      <c r="GU61" s="107">
        <f t="shared" si="45"/>
        <v>1.1639043218401798E-3</v>
      </c>
      <c r="GV61" s="107">
        <f t="shared" si="45"/>
        <v>7.9052465758774025E-4</v>
      </c>
      <c r="GW61" s="107">
        <f t="shared" si="45"/>
        <v>8.1363304634584905E-4</v>
      </c>
      <c r="GX61" s="107">
        <f t="shared" si="45"/>
        <v>1.4636303230305256E-3</v>
      </c>
      <c r="GY61" s="107">
        <f t="shared" si="45"/>
        <v>1.3769102731478525E-3</v>
      </c>
      <c r="GZ61" s="107">
        <f t="shared" si="45"/>
        <v>1.3699651947133148E-3</v>
      </c>
      <c r="HA61" s="107">
        <f t="shared" si="45"/>
        <v>3.7470572419132168E-4</v>
      </c>
      <c r="HC61" s="107">
        <f t="shared" ref="HC61:HH123" si="50" xml:space="preserve"> _xlfn.NORM.DIST($B61, C$8, ABS(C$12), TRUE) * _xlfn.NORM.DIST(($B61 - C$8)*C$16, 0, ABS(C$12), TRUE) * 2</f>
        <v>1.6158367898858065E-9</v>
      </c>
      <c r="HD61" s="107">
        <f t="shared" si="46"/>
        <v>2.9420833644740553E-10</v>
      </c>
      <c r="HE61" s="107">
        <f t="shared" si="46"/>
        <v>2.2545725599294393E-10</v>
      </c>
      <c r="HF61" s="107">
        <f t="shared" si="46"/>
        <v>1.2892518004805056E-11</v>
      </c>
      <c r="HG61" s="107">
        <f t="shared" si="46"/>
        <v>8.971286134596128E-12</v>
      </c>
      <c r="HH61" s="107">
        <f t="shared" si="46"/>
        <v>6.4854613098738406E-12</v>
      </c>
      <c r="HI61" s="107">
        <f t="shared" si="46"/>
        <v>2.6370692748036195E-12</v>
      </c>
      <c r="HJ61" s="107">
        <f t="shared" si="46"/>
        <v>5.2728974029708923E-12</v>
      </c>
      <c r="HK61" s="107">
        <f t="shared" si="46"/>
        <v>1.9890087450955188E-12</v>
      </c>
      <c r="HL61" s="107">
        <f t="shared" si="46"/>
        <v>3.0434813169362396E-13</v>
      </c>
      <c r="HM61" s="107">
        <f t="shared" si="46"/>
        <v>1.957872320215606E-13</v>
      </c>
      <c r="HN61" s="107">
        <f t="shared" si="46"/>
        <v>2.2100889985772265E-12</v>
      </c>
      <c r="HO61" s="107">
        <f t="shared" si="46"/>
        <v>2.1426033387103422E-12</v>
      </c>
      <c r="HP61" s="107">
        <f t="shared" si="46"/>
        <v>1.5285350226579157E-12</v>
      </c>
      <c r="HQ61" s="107">
        <f t="shared" si="46"/>
        <v>5.2306027919630241E-15</v>
      </c>
      <c r="HS61" s="107">
        <f t="shared" si="47"/>
        <v>8.8388853659373314E-42</v>
      </c>
      <c r="HT61" s="107">
        <f t="shared" si="47"/>
        <v>7.9661678984191801E-45</v>
      </c>
      <c r="HU61" s="107">
        <f t="shared" si="47"/>
        <v>4.4901142412532772E-46</v>
      </c>
      <c r="HV61" s="107">
        <f t="shared" si="47"/>
        <v>3.2492347677798264E-53</v>
      </c>
      <c r="HW61" s="107">
        <f t="shared" si="47"/>
        <v>4.1965248373712579E-54</v>
      </c>
      <c r="HX61" s="107">
        <f t="shared" si="47"/>
        <v>2.419413727941149E-54</v>
      </c>
      <c r="HY61" s="107">
        <f t="shared" si="47"/>
        <v>6.9727702264542435E-56</v>
      </c>
      <c r="HZ61" s="107">
        <f t="shared" si="47"/>
        <v>4.5938110227793618E-54</v>
      </c>
      <c r="IA61" s="107">
        <f t="shared" si="47"/>
        <v>8.086679691516099E-57</v>
      </c>
      <c r="IB61" s="107">
        <f t="shared" si="47"/>
        <v>9.8730281738429819E-61</v>
      </c>
      <c r="IC61" s="107">
        <f t="shared" si="47"/>
        <v>3.0627253326853066E-62</v>
      </c>
      <c r="ID61" s="107">
        <f t="shared" si="47"/>
        <v>1.363718695727514E-56</v>
      </c>
      <c r="IE61" s="107">
        <f t="shared" si="47"/>
        <v>4.9220803101047919E-56</v>
      </c>
      <c r="IF61" s="107">
        <f t="shared" si="47"/>
        <v>1.4847039201158605E-57</v>
      </c>
      <c r="IG61" s="107">
        <f t="shared" si="47"/>
        <v>8.89627700663949E-39</v>
      </c>
      <c r="II61" s="107">
        <f t="shared" si="48"/>
        <v>1.622113404529307E-96</v>
      </c>
      <c r="IJ61" s="107">
        <f t="shared" si="48"/>
        <v>8.7682297118329638E-103</v>
      </c>
      <c r="IK61" s="107">
        <f t="shared" si="48"/>
        <v>3.289466498039739E-106</v>
      </c>
      <c r="IL61" s="107">
        <f t="shared" si="48"/>
        <v>2.0367491348151528E-124</v>
      </c>
      <c r="IM61" s="107">
        <f t="shared" si="48"/>
        <v>6.869464476239618E-127</v>
      </c>
      <c r="IN61" s="107">
        <f t="shared" si="48"/>
        <v>6.8577117546298306E-127</v>
      </c>
      <c r="IO61" s="107">
        <f t="shared" si="48"/>
        <v>9.9116452046411909E-131</v>
      </c>
      <c r="IP61" s="107">
        <f t="shared" si="48"/>
        <v>2.2936190540520704E-126</v>
      </c>
      <c r="IQ61" s="107">
        <f t="shared" si="48"/>
        <v>7.0467072303374425E-134</v>
      </c>
      <c r="IR61" s="107">
        <f t="shared" si="48"/>
        <v>1.3221327348640754E-142</v>
      </c>
      <c r="IS61" s="107">
        <f t="shared" si="48"/>
        <v>1.5851992979275123E-146</v>
      </c>
      <c r="IT61" s="107">
        <f t="shared" si="48"/>
        <v>6.4330241201057328E-132</v>
      </c>
      <c r="IU61" s="107">
        <f t="shared" si="48"/>
        <v>1.3448954795251509E-129</v>
      </c>
      <c r="IV61" s="107">
        <f t="shared" si="48"/>
        <v>3.6665361013247762E-134</v>
      </c>
      <c r="IW61" s="107">
        <f t="shared" si="48"/>
        <v>3.4217015614934103E-133</v>
      </c>
      <c r="IY61" s="107">
        <f t="shared" si="49"/>
        <v>5.6072853178793904E-3</v>
      </c>
      <c r="IZ61" s="107">
        <f t="shared" si="49"/>
        <v>3.5801232696938299E-3</v>
      </c>
      <c r="JA61" s="107">
        <f t="shared" si="49"/>
        <v>3.9186294246045944E-3</v>
      </c>
      <c r="JB61" s="107">
        <f t="shared" si="49"/>
        <v>2.3212319903397937E-3</v>
      </c>
      <c r="JC61" s="107">
        <f t="shared" si="49"/>
        <v>2.1000381253147371E-3</v>
      </c>
      <c r="JD61" s="107">
        <f t="shared" si="49"/>
        <v>1.8284883561361198E-3</v>
      </c>
      <c r="JE61" s="107">
        <f t="shared" si="49"/>
        <v>1.2772067541269132E-3</v>
      </c>
      <c r="JF61" s="107">
        <f t="shared" si="49"/>
        <v>1.3540551731371104E-3</v>
      </c>
      <c r="JG61" s="107">
        <f t="shared" si="49"/>
        <v>1.1639043238291886E-3</v>
      </c>
      <c r="JH61" s="107">
        <f t="shared" si="49"/>
        <v>7.9052465789208838E-4</v>
      </c>
      <c r="JI61" s="107">
        <f t="shared" si="49"/>
        <v>8.1363304654163623E-4</v>
      </c>
      <c r="JJ61" s="107">
        <f t="shared" si="49"/>
        <v>1.4636303252406147E-3</v>
      </c>
      <c r="JK61" s="107">
        <f t="shared" si="49"/>
        <v>1.3769102752904559E-3</v>
      </c>
      <c r="JL61" s="107">
        <f t="shared" si="49"/>
        <v>1.3699651962418499E-3</v>
      </c>
      <c r="JM61" s="107">
        <f t="shared" si="49"/>
        <v>3.7470572419655231E-4</v>
      </c>
    </row>
    <row r="62" spans="2:273" x14ac:dyDescent="0.25">
      <c r="B62" s="2">
        <v>34</v>
      </c>
      <c r="C62" s="37">
        <v>67.451999999999998</v>
      </c>
      <c r="D62" s="37">
        <v>70</v>
      </c>
      <c r="E62" s="37">
        <v>72.209999999999994</v>
      </c>
      <c r="F62" s="37">
        <v>68</v>
      </c>
      <c r="G62" s="37">
        <v>72.983000000000004</v>
      </c>
      <c r="H62" s="37">
        <v>75.882999999999996</v>
      </c>
      <c r="I62" s="37">
        <v>73.983000000000004</v>
      </c>
      <c r="J62" s="37">
        <v>71.516999999999996</v>
      </c>
      <c r="K62" s="37">
        <v>66.45</v>
      </c>
      <c r="L62" s="37">
        <v>64.650000000000006</v>
      </c>
      <c r="M62" s="37">
        <v>64.917000000000002</v>
      </c>
      <c r="N62" s="37">
        <v>69.216999999999999</v>
      </c>
      <c r="O62" s="37">
        <v>77.332999999999998</v>
      </c>
      <c r="P62" s="37">
        <v>66.349999999999994</v>
      </c>
      <c r="Q62" s="37">
        <v>63.482999999999997</v>
      </c>
      <c r="S62" s="4">
        <f>AY62 + (C$3 * _xlfn.NORM.DIST($B62, C$7, ABS(C$11), FALSE) * _xlfn.NORM.DIST(($B62 - C$7)*C$15, 0, ABS(C$11), TRUE) * 2)
               + (C$4 * _xlfn.NORM.DIST($B62, C$8, ABS(C$12), FALSE) * _xlfn.NORM.DIST(($B62 - C$8)*C$16, 0, ABS(C$12), TRUE) * 2)
               + (C$5 * _xlfn.NORM.DIST($B62, C$9, ABS(C$13), FALSE) * _xlfn.NORM.DIST(($B62 - C$9)*C$17, 0, ABS(C$13), TRUE) * 2)
               + (C$6 * _xlfn.NORM.DIST($B62, C$10, ABS(C$14), FALSE) * _xlfn.NORM.DIST(($B62 - C$10)*C$18, 0, ABS(C$14), TRUE) * 2)</f>
        <v>72.023780810339815</v>
      </c>
      <c r="T62" s="4">
        <f>AZ62 + (D$3 * _xlfn.NORM.DIST($B62, D$7, ABS(D$11), FALSE) * _xlfn.NORM.DIST(($B62 - D$7)*D$15, 0, ABS(D$11), TRUE) * 2)
               + (D$4 * _xlfn.NORM.DIST($B62, D$8, ABS(D$12), FALSE) * _xlfn.NORM.DIST(($B62 - D$8)*D$16, 0, ABS(D$12), TRUE) * 2)
               + (D$5 * _xlfn.NORM.DIST($B62, D$9, ABS(D$13), FALSE) * _xlfn.NORM.DIST(($B62 - D$9)*D$17, 0, ABS(D$13), TRUE) * 2)
               + (D$6 * _xlfn.NORM.DIST($B62, D$10, ABS(D$14), FALSE) * _xlfn.NORM.DIST(($B62 - D$10)*D$18, 0, ABS(D$14), TRUE) * 2)</f>
        <v>72.398979499747298</v>
      </c>
      <c r="U62" s="4">
        <f>BA62 + (E$3 * _xlfn.NORM.DIST($B62, E$7, ABS(E$11), FALSE) * _xlfn.NORM.DIST(($B62 - E$7)*E$15, 0, ABS(E$11), TRUE) * 2)
               + (E$4 * _xlfn.NORM.DIST($B62, E$8, ABS(E$12), FALSE) * _xlfn.NORM.DIST(($B62 - E$8)*E$16, 0, ABS(E$12), TRUE) * 2)
               + (E$5 * _xlfn.NORM.DIST($B62, E$9, ABS(E$13), FALSE) * _xlfn.NORM.DIST(($B62 - E$9)*E$17, 0, ABS(E$13), TRUE) * 2)
               + (E$6 * _xlfn.NORM.DIST($B62, E$10, ABS(E$14), FALSE) * _xlfn.NORM.DIST(($B62 - E$10)*E$18, 0, ABS(E$14), TRUE) * 2)</f>
        <v>74.235825543556203</v>
      </c>
      <c r="V62" s="4">
        <f>BB62 + (F$3 * _xlfn.NORM.DIST($B62, F$7, ABS(F$11), FALSE) * _xlfn.NORM.DIST(($B62 - F$7)*F$15, 0, ABS(F$11), TRUE) * 2)
               + (F$4 * _xlfn.NORM.DIST($B62, F$8, ABS(F$12), FALSE) * _xlfn.NORM.DIST(($B62 - F$8)*F$16, 0, ABS(F$12), TRUE) * 2)
               + (F$5 * _xlfn.NORM.DIST($B62, F$9, ABS(F$13), FALSE) * _xlfn.NORM.DIST(($B62 - F$9)*F$17, 0, ABS(F$13), TRUE) * 2)
               + (F$6 * _xlfn.NORM.DIST($B62, F$10, ABS(F$14), FALSE) * _xlfn.NORM.DIST(($B62 - F$10)*F$18, 0, ABS(F$14), TRUE) * 2)</f>
        <v>68.952387610575286</v>
      </c>
      <c r="W62" s="4">
        <f>BC62 + (G$3 * _xlfn.NORM.DIST($B62, G$7, ABS(G$11), FALSE) * _xlfn.NORM.DIST(($B62 - G$7)*G$15, 0, ABS(G$11), TRUE) * 2)
               + (G$4 * _xlfn.NORM.DIST($B62, G$8, ABS(G$12), FALSE) * _xlfn.NORM.DIST(($B62 - G$8)*G$16, 0, ABS(G$12), TRUE) * 2)
               + (G$5 * _xlfn.NORM.DIST($B62, G$9, ABS(G$13), FALSE) * _xlfn.NORM.DIST(($B62 - G$9)*G$17, 0, ABS(G$13), TRUE) * 2)
               + (G$6 * _xlfn.NORM.DIST($B62, G$10, ABS(G$14), FALSE) * _xlfn.NORM.DIST(($B62 - G$10)*G$18, 0, ABS(G$14), TRUE) * 2)</f>
        <v>73.840059707922379</v>
      </c>
      <c r="X62" s="4">
        <f>BD62 + (H$3 * _xlfn.NORM.DIST($B62, H$7, ABS(H$11), FALSE) * _xlfn.NORM.DIST(($B62 - H$7)*H$15, 0, ABS(H$11), TRUE) * 2)
               + (H$4 * _xlfn.NORM.DIST($B62, H$8, ABS(H$12), FALSE) * _xlfn.NORM.DIST(($B62 - H$8)*H$16, 0, ABS(H$12), TRUE) * 2)
               + (H$5 * _xlfn.NORM.DIST($B62, H$9, ABS(H$13), FALSE) * _xlfn.NORM.DIST(($B62 - H$9)*H$17, 0, ABS(H$13), TRUE) * 2)
               + (H$6 * _xlfn.NORM.DIST($B62, H$10, ABS(H$14), FALSE) * _xlfn.NORM.DIST(($B62 - H$10)*H$18, 0, ABS(H$14), TRUE) * 2)</f>
        <v>77.225663388349673</v>
      </c>
      <c r="Y62" s="4">
        <f>BE62 + (I$3 * _xlfn.NORM.DIST($B62, I$7, ABS(I$11), FALSE) * _xlfn.NORM.DIST(($B62 - I$7)*I$15, 0, ABS(I$11), TRUE) * 2)
               + (I$4 * _xlfn.NORM.DIST($B62, I$8, ABS(I$12), FALSE) * _xlfn.NORM.DIST(($B62 - I$8)*I$16, 0, ABS(I$12), TRUE) * 2)
               + (I$5 * _xlfn.NORM.DIST($B62, I$9, ABS(I$13), FALSE) * _xlfn.NORM.DIST(($B62 - I$9)*I$17, 0, ABS(I$13), TRUE) * 2)
               + (I$6 * _xlfn.NORM.DIST($B62, I$10, ABS(I$14), FALSE) * _xlfn.NORM.DIST(($B62 - I$10)*I$18, 0, ABS(I$14), TRUE) * 2)</f>
        <v>73.523597310018175</v>
      </c>
      <c r="Z62" s="4">
        <f>BF62 + (J$3 * _xlfn.NORM.DIST($B62, J$7, ABS(J$11), FALSE) * _xlfn.NORM.DIST(($B62 - J$7)*J$15, 0, ABS(J$11), TRUE) * 2)
               + (J$4 * _xlfn.NORM.DIST($B62, J$8, ABS(J$12), FALSE) * _xlfn.NORM.DIST(($B62 - J$8)*J$16, 0, ABS(J$12), TRUE) * 2)
               + (J$5 * _xlfn.NORM.DIST($B62, J$9, ABS(J$13), FALSE) * _xlfn.NORM.DIST(($B62 - J$9)*J$17, 0, ABS(J$13), TRUE) * 2)
               + (J$6 * _xlfn.NORM.DIST($B62, J$10, ABS(J$14), FALSE) * _xlfn.NORM.DIST(($B62 - J$10)*J$18, 0, ABS(J$14), TRUE) * 2)</f>
        <v>72.591830664584805</v>
      </c>
      <c r="AA62" s="4">
        <f>BG62 + (K$3 * _xlfn.NORM.DIST($B62, K$7, ABS(K$11), FALSE) * _xlfn.NORM.DIST(($B62 - K$7)*K$15, 0, ABS(K$11), TRUE) * 2)
               + (K$4 * _xlfn.NORM.DIST($B62, K$8, ABS(K$12), FALSE) * _xlfn.NORM.DIST(($B62 - K$8)*K$16, 0, ABS(K$12), TRUE) * 2)
               + (K$5 * _xlfn.NORM.DIST($B62, K$9, ABS(K$13), FALSE) * _xlfn.NORM.DIST(($B62 - K$9)*K$17, 0, ABS(K$13), TRUE) * 2)
               + (K$6 * _xlfn.NORM.DIST($B62, K$10, ABS(K$14), FALSE) * _xlfn.NORM.DIST(($B62 - K$10)*K$18, 0, ABS(K$14), TRUE) * 2)</f>
        <v>66.944549313958831</v>
      </c>
      <c r="AB62" s="4">
        <f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64.853893696384915</v>
      </c>
      <c r="AC62" s="4">
        <f>BI62 + (M$3 * _xlfn.NORM.DIST($B62, M$7, ABS(M$11), FALSE) * _xlfn.NORM.DIST(($B62 - M$7)*M$15, 0, ABS(M$11), TRUE) * 2)
               + (M$4 * _xlfn.NORM.DIST($B62, M$8, ABS(M$12), FALSE) * _xlfn.NORM.DIST(($B62 - M$8)*M$16, 0, ABS(M$12), TRUE) * 2)
               + (M$5 * _xlfn.NORM.DIST($B62, M$9, ABS(M$13), FALSE) * _xlfn.NORM.DIST(($B62 - M$9)*M$17, 0, ABS(M$13), TRUE) * 2)
               + (M$6 * _xlfn.NORM.DIST($B62, M$10, ABS(M$14), FALSE) * _xlfn.NORM.DIST(($B62 - M$10)*M$18, 0, ABS(M$14), TRUE) * 2)</f>
        <v>65.76627938401478</v>
      </c>
      <c r="AD62" s="4">
        <f>BJ62 + (N$3 * _xlfn.NORM.DIST($B62, N$7, ABS(N$11), FALSE) * _xlfn.NORM.DIST(($B62 - N$7)*N$15, 0, ABS(N$11), TRUE) * 2)
               + (N$4 * _xlfn.NORM.DIST($B62, N$8, ABS(N$12), FALSE) * _xlfn.NORM.DIST(($B62 - N$8)*N$16, 0, ABS(N$12), TRUE) * 2)
               + (N$5 * _xlfn.NORM.DIST($B62, N$9, ABS(N$13), FALSE) * _xlfn.NORM.DIST(($B62 - N$9)*N$17, 0, ABS(N$13), TRUE) * 2)
               + (N$6 * _xlfn.NORM.DIST($B62, N$10, ABS(N$14), FALSE) * _xlfn.NORM.DIST(($B62 - N$10)*N$18, 0, ABS(N$14), TRUE) * 2)</f>
        <v>69.831769063251343</v>
      </c>
      <c r="AE62" s="4">
        <f>BK62 + (O$3 * _xlfn.NORM.DIST($B62, O$7, ABS(O$11), FALSE) * _xlfn.NORM.DIST(($B62 - O$7)*O$15, 0, ABS(O$11), TRUE) * 2)
               + (O$4 * _xlfn.NORM.DIST($B62, O$8, ABS(O$12), FALSE) * _xlfn.NORM.DIST(($B62 - O$8)*O$16, 0, ABS(O$12), TRUE) * 2)
               + (O$5 * _xlfn.NORM.DIST($B62, O$9, ABS(O$13), FALSE) * _xlfn.NORM.DIST(($B62 - O$9)*O$17, 0, ABS(O$13), TRUE) * 2)
               + (O$6 * _xlfn.NORM.DIST($B62, O$10, ABS(O$14), FALSE) * _xlfn.NORM.DIST(($B62 - O$10)*O$18, 0, ABS(O$14), TRUE) * 2)</f>
        <v>78.505017501877944</v>
      </c>
      <c r="AF62" s="4">
        <f t="shared" si="8"/>
        <v>68.956526319874115</v>
      </c>
      <c r="AG62" s="4">
        <f t="shared" si="8"/>
        <v>64.85926326807207</v>
      </c>
      <c r="AI62" s="4">
        <f>IF(OR($B62 &lt; C$231, $B62 &gt; C$234), 0, C62-S62)</f>
        <v>-4.571780810339817</v>
      </c>
      <c r="AJ62" s="4">
        <f>IF(OR($B62 &lt; D$231, $B62 &gt; D$234), 0, D62-T62)</f>
        <v>-2.3989794997472984</v>
      </c>
      <c r="AK62" s="4">
        <f>IF(OR($B62 &lt; E$231, $B62 &gt; E$234), 0, E62-U62)</f>
        <v>-2.0258255435562091</v>
      </c>
      <c r="AL62" s="4">
        <f>IF(OR($B62 &lt; F$231, $B62 &gt; F$234), 0, F62-V62)</f>
        <v>-0.9523876105752862</v>
      </c>
      <c r="AM62" s="4">
        <f>IF(OR($B62 &lt; G$231, $B62 &gt; G$234), 0, G62-W62)</f>
        <v>-0.85705970792237451</v>
      </c>
      <c r="AN62" s="4">
        <f>IF(OR($B62 &lt; H$231, $B62 &gt; H$234), 0, H62-X62)</f>
        <v>-1.3426633883496777</v>
      </c>
      <c r="AO62" s="4">
        <f>IF(OR($B62 &lt; I$231, $B62 &gt; I$234), 0, I62-Y62)</f>
        <v>0.45940268998182887</v>
      </c>
      <c r="AP62" s="4">
        <f>IF(OR($B62 &lt; J$231, $B62 &gt; J$234), 0, J62-Z62)</f>
        <v>-1.0748306645848089</v>
      </c>
      <c r="AQ62" s="4">
        <f>IF(OR($B62 &lt; K$231, $B62 &gt; K$234), 0, K62-AA62)</f>
        <v>-0.49454931395882795</v>
      </c>
      <c r="AR62" s="4">
        <f>IF(OR($B62 &lt; L$231, $B62 &gt; L$234), 0, L62-AB62)</f>
        <v>-0.20389369638490962</v>
      </c>
      <c r="AS62" s="4">
        <f>IF(OR($B62 &lt; M$231, $B62 &gt; M$234), 0, M62-AC62)</f>
        <v>-0.84927938401477832</v>
      </c>
      <c r="AT62" s="4">
        <f>IF(OR($B62 &lt; N$231, $B62 &gt; N$234), 0, N62-AD62)</f>
        <v>-0.61476906325134451</v>
      </c>
      <c r="AU62" s="4">
        <f>IF(OR($B62 &lt; O$231, $B62 &gt; O$234), 0, O62-AE62)</f>
        <v>-1.1720175018779457</v>
      </c>
      <c r="AV62" s="4">
        <f t="shared" si="39"/>
        <v>-2.6065263198741206</v>
      </c>
      <c r="AW62" s="4">
        <f t="shared" si="39"/>
        <v>-1.3762632680720728</v>
      </c>
      <c r="AY62" s="2">
        <f t="shared" si="40"/>
        <v>65.049790737448944</v>
      </c>
      <c r="AZ62" s="2">
        <f t="shared" si="40"/>
        <v>67.776903382551424</v>
      </c>
      <c r="BA62" s="2">
        <f t="shared" si="40"/>
        <v>69.107447100827912</v>
      </c>
      <c r="BB62" s="2">
        <f t="shared" si="40"/>
        <v>65.582226619147065</v>
      </c>
      <c r="BC62" s="2">
        <f t="shared" si="40"/>
        <v>70.803864658553891</v>
      </c>
      <c r="BD62" s="2">
        <f t="shared" si="40"/>
        <v>74.63528898455678</v>
      </c>
      <c r="BE62" s="2">
        <f t="shared" si="40"/>
        <v>71.577769480829943</v>
      </c>
      <c r="BF62" s="2">
        <f t="shared" si="40"/>
        <v>70.458351041575753</v>
      </c>
      <c r="BG62" s="2">
        <f t="shared" si="40"/>
        <v>65.04145521065476</v>
      </c>
      <c r="BH62" s="2">
        <f t="shared" si="40"/>
        <v>63.454116247331697</v>
      </c>
      <c r="BI62" s="2">
        <f t="shared" si="40"/>
        <v>64.324491295186647</v>
      </c>
      <c r="BJ62" s="2">
        <f t="shared" si="40"/>
        <v>67.441267561809681</v>
      </c>
      <c r="BK62" s="2">
        <f t="shared" si="40"/>
        <v>76.444627603075361</v>
      </c>
      <c r="BL62" s="2">
        <f t="shared" si="40"/>
        <v>66.98338346072542</v>
      </c>
      <c r="BM62" s="2">
        <f t="shared" si="40"/>
        <v>64.295308227310855</v>
      </c>
      <c r="BO62" s="2" t="str">
        <f t="shared" si="41"/>
        <v/>
      </c>
      <c r="BP62" s="2" t="str">
        <f t="shared" si="41"/>
        <v/>
      </c>
      <c r="BQ62" s="2" t="str">
        <f t="shared" si="41"/>
        <v/>
      </c>
      <c r="BR62" s="2" t="str">
        <f t="shared" si="41"/>
        <v/>
      </c>
      <c r="BS62" s="2" t="str">
        <f t="shared" si="41"/>
        <v/>
      </c>
      <c r="BT62" s="2" t="str">
        <f t="shared" si="41"/>
        <v/>
      </c>
      <c r="BU62" s="2" t="str">
        <f t="shared" si="41"/>
        <v/>
      </c>
      <c r="BV62" s="2" t="str">
        <f t="shared" si="41"/>
        <v/>
      </c>
      <c r="BW62" s="2" t="str">
        <f t="shared" si="41"/>
        <v/>
      </c>
      <c r="BX62" s="2">
        <f t="shared" si="41"/>
        <v>64.650000000000006</v>
      </c>
      <c r="BY62" s="2">
        <f t="shared" si="41"/>
        <v>64.917000000000002</v>
      </c>
      <c r="BZ62" s="2" t="str">
        <f t="shared" si="41"/>
        <v/>
      </c>
      <c r="CA62" s="2" t="str">
        <f t="shared" si="41"/>
        <v/>
      </c>
      <c r="CB62" s="2" t="str">
        <f t="shared" si="41"/>
        <v/>
      </c>
      <c r="CC62" s="2">
        <f t="shared" si="41"/>
        <v>63.482999999999997</v>
      </c>
      <c r="CE62" s="2" t="str">
        <f t="shared" si="42"/>
        <v/>
      </c>
      <c r="CF62" s="2" t="str">
        <f t="shared" si="42"/>
        <v/>
      </c>
      <c r="CG62" s="2" t="str">
        <f t="shared" si="42"/>
        <v/>
      </c>
      <c r="CH62" s="2" t="str">
        <f t="shared" si="42"/>
        <v/>
      </c>
      <c r="CI62" s="2" t="str">
        <f t="shared" si="42"/>
        <v/>
      </c>
      <c r="CJ62" s="2" t="str">
        <f t="shared" si="42"/>
        <v/>
      </c>
      <c r="CK62" s="2" t="str">
        <f t="shared" si="42"/>
        <v/>
      </c>
      <c r="CL62" s="2" t="str">
        <f t="shared" si="42"/>
        <v/>
      </c>
      <c r="CM62" s="2" t="str">
        <f t="shared" si="42"/>
        <v/>
      </c>
      <c r="CN62" s="2" t="str">
        <f t="shared" si="42"/>
        <v/>
      </c>
      <c r="CO62" s="2" t="str">
        <f t="shared" si="42"/>
        <v/>
      </c>
      <c r="CP62" s="2" t="str">
        <f t="shared" si="42"/>
        <v/>
      </c>
      <c r="CQ62" s="2" t="str">
        <f t="shared" si="42"/>
        <v/>
      </c>
      <c r="CR62" s="2" t="str">
        <f t="shared" si="42"/>
        <v/>
      </c>
      <c r="CS62" s="2" t="str">
        <f t="shared" si="42"/>
        <v/>
      </c>
      <c r="CU62" s="2" t="str">
        <f t="shared" si="43"/>
        <v/>
      </c>
      <c r="CV62" s="2" t="str">
        <f t="shared" si="43"/>
        <v/>
      </c>
      <c r="CW62" s="2" t="str">
        <f t="shared" si="43"/>
        <v/>
      </c>
      <c r="CX62" s="2" t="str">
        <f t="shared" si="43"/>
        <v/>
      </c>
      <c r="CY62" s="2" t="str">
        <f t="shared" si="43"/>
        <v/>
      </c>
      <c r="CZ62" s="2" t="str">
        <f t="shared" si="43"/>
        <v/>
      </c>
      <c r="DA62" s="2" t="str">
        <f t="shared" si="43"/>
        <v/>
      </c>
      <c r="DB62" s="2" t="str">
        <f t="shared" si="43"/>
        <v/>
      </c>
      <c r="DC62" s="2" t="str">
        <f t="shared" si="43"/>
        <v/>
      </c>
      <c r="DD62" s="2" t="str">
        <f t="shared" si="43"/>
        <v/>
      </c>
      <c r="DE62" s="2" t="str">
        <f t="shared" si="43"/>
        <v/>
      </c>
      <c r="DF62" s="2" t="str">
        <f t="shared" si="43"/>
        <v/>
      </c>
      <c r="DG62" s="2" t="str">
        <f t="shared" si="43"/>
        <v/>
      </c>
      <c r="DH62" s="2" t="str">
        <f t="shared" si="43"/>
        <v/>
      </c>
      <c r="DI62" s="2" t="str">
        <f t="shared" si="43"/>
        <v/>
      </c>
      <c r="DK62" s="2">
        <f t="shared" ref="DK62:DY125" si="51">BO$229*$B62+BO$230</f>
        <v>65.118399596774211</v>
      </c>
      <c r="DL62" s="2">
        <f t="shared" si="51"/>
        <v>67.879162206744851</v>
      </c>
      <c r="DM62" s="2">
        <f t="shared" si="51"/>
        <v>69.18994813049855</v>
      </c>
      <c r="DN62" s="2">
        <f t="shared" si="51"/>
        <v>65.66646813725491</v>
      </c>
      <c r="DO62" s="2">
        <f t="shared" si="51"/>
        <v>70.873340175953075</v>
      </c>
      <c r="DP62" s="2">
        <f t="shared" si="51"/>
        <v>74.611767045454556</v>
      </c>
      <c r="DQ62" s="2">
        <f t="shared" si="51"/>
        <v>71.575481854838699</v>
      </c>
      <c r="DR62" s="2">
        <f t="shared" si="51"/>
        <v>70.483995967741933</v>
      </c>
      <c r="DS62" s="2">
        <f t="shared" si="51"/>
        <v>65.10510967741935</v>
      </c>
      <c r="DT62" s="2">
        <f t="shared" si="51"/>
        <v>63.51544516129033</v>
      </c>
      <c r="DU62" s="2">
        <f t="shared" si="51"/>
        <v>64.391245161290314</v>
      </c>
      <c r="DV62" s="2">
        <f t="shared" si="51"/>
        <v>67.487747983870975</v>
      </c>
      <c r="DW62" s="2">
        <f t="shared" si="51"/>
        <v>76.519287878787864</v>
      </c>
      <c r="DX62" s="2">
        <f t="shared" si="51"/>
        <v>67.03452083333336</v>
      </c>
      <c r="DY62" s="2">
        <f t="shared" si="51"/>
        <v>64.312351122058004</v>
      </c>
      <c r="EA62" s="2">
        <f t="shared" ref="EA62:EO118" si="52">CE$229*$B62+CE$230</f>
        <v>56.565201859484326</v>
      </c>
      <c r="EB62" s="2">
        <f t="shared" si="52"/>
        <v>55.474925218848952</v>
      </c>
      <c r="EC62" s="2">
        <f t="shared" si="52"/>
        <v>60.757805313243452</v>
      </c>
      <c r="ED62" s="2">
        <f t="shared" si="52"/>
        <v>58.340591912210499</v>
      </c>
      <c r="EE62" s="2">
        <f t="shared" si="52"/>
        <v>64.699153101719688</v>
      </c>
      <c r="EF62" s="2">
        <f t="shared" si="52"/>
        <v>76.879175574611367</v>
      </c>
      <c r="EG62" s="2">
        <f t="shared" si="52"/>
        <v>71.82340555594233</v>
      </c>
      <c r="EH62" s="2">
        <f t="shared" si="52"/>
        <v>67.859328505214364</v>
      </c>
      <c r="EI62" s="2">
        <f t="shared" si="52"/>
        <v>59.183246221145154</v>
      </c>
      <c r="EJ62" s="2">
        <f t="shared" si="52"/>
        <v>57.720730727247911</v>
      </c>
      <c r="EK62" s="2">
        <f t="shared" si="52"/>
        <v>58.308463032017485</v>
      </c>
      <c r="EL62" s="2">
        <f t="shared" si="52"/>
        <v>62.913928044280439</v>
      </c>
      <c r="EM62" s="2">
        <f t="shared" si="52"/>
        <v>71.031821044814222</v>
      </c>
      <c r="EN62" s="2">
        <f t="shared" si="52"/>
        <v>64.448104986531746</v>
      </c>
      <c r="EO62" s="2">
        <f t="shared" si="52"/>
        <v>63.735275509256681</v>
      </c>
      <c r="EQ62" s="2">
        <f t="shared" ref="EQ62:FE125" si="53">CU$229*$B62+CU$230</f>
        <v>53.132476083912579</v>
      </c>
      <c r="ER62" s="2">
        <f t="shared" si="53"/>
        <v>57.523139814428674</v>
      </c>
      <c r="ES62" s="2">
        <f t="shared" si="53"/>
        <v>60.284027427568759</v>
      </c>
      <c r="ET62" s="2">
        <f t="shared" si="53"/>
        <v>58.517421569743668</v>
      </c>
      <c r="EU62" s="2">
        <f t="shared" si="53"/>
        <v>65.504865458757862</v>
      </c>
      <c r="EV62" s="2">
        <f t="shared" si="53"/>
        <v>69.110215858854573</v>
      </c>
      <c r="EW62" s="2">
        <f t="shared" si="53"/>
        <v>70.128003358945548</v>
      </c>
      <c r="EX62" s="2">
        <f t="shared" si="53"/>
        <v>64.47414814391999</v>
      </c>
      <c r="EY62" s="2">
        <f t="shared" si="53"/>
        <v>56.774459099837912</v>
      </c>
      <c r="EZ62" s="2">
        <f t="shared" si="53"/>
        <v>57.033995754544407</v>
      </c>
      <c r="FA62" s="2">
        <f t="shared" si="53"/>
        <v>57.653495619378532</v>
      </c>
      <c r="FB62" s="2">
        <f t="shared" si="53"/>
        <v>62.762325408356311</v>
      </c>
      <c r="FC62" s="2">
        <f t="shared" si="53"/>
        <v>70.049433915717941</v>
      </c>
      <c r="FD62" s="2">
        <f t="shared" si="53"/>
        <v>63.792643138323996</v>
      </c>
      <c r="FE62" s="2">
        <f t="shared" si="53"/>
        <v>63.674719802241626</v>
      </c>
      <c r="FG62" s="2">
        <f t="shared" ref="FG62:FU125" si="54">POWER(10,($B62-C$232)/C$230)/(1+POWER(10,($B62-C$232)/C$230))</f>
        <v>8.0214279298242205E-3</v>
      </c>
      <c r="FH62" s="2">
        <f t="shared" si="54"/>
        <v>8.2438625129061856E-3</v>
      </c>
      <c r="FI62" s="2">
        <f t="shared" si="54"/>
        <v>9.7841119898937987E-3</v>
      </c>
      <c r="FJ62" s="2">
        <f t="shared" si="54"/>
        <v>1.1499173004619782E-2</v>
      </c>
      <c r="FK62" s="2">
        <f t="shared" si="54"/>
        <v>1.1252577322698477E-2</v>
      </c>
      <c r="FL62" s="2">
        <f t="shared" si="54"/>
        <v>1.0373930992883642E-2</v>
      </c>
      <c r="FM62" s="2">
        <f t="shared" si="54"/>
        <v>9.2271375285123917E-3</v>
      </c>
      <c r="FN62" s="2">
        <f t="shared" si="54"/>
        <v>9.7707333207172273E-3</v>
      </c>
      <c r="FO62" s="2">
        <f t="shared" si="54"/>
        <v>1.074906015183583E-2</v>
      </c>
      <c r="FP62" s="2">
        <f t="shared" si="54"/>
        <v>1.058359554834498E-2</v>
      </c>
      <c r="FQ62" s="2">
        <f t="shared" si="54"/>
        <v>1.0974232617522587E-2</v>
      </c>
      <c r="FR62" s="2">
        <f t="shared" si="54"/>
        <v>1.0162276317383312E-2</v>
      </c>
      <c r="FS62" s="2">
        <f t="shared" si="54"/>
        <v>1.3605599375348228E-2</v>
      </c>
      <c r="FT62" s="2">
        <f t="shared" si="54"/>
        <v>1.9771519508642494E-2</v>
      </c>
      <c r="FU62" s="2">
        <f t="shared" si="54"/>
        <v>2.9533208292576003E-2</v>
      </c>
      <c r="FW62" s="2">
        <f t="shared" si="44"/>
        <v>3.0895465791747928E-11</v>
      </c>
      <c r="FX62" s="2">
        <f t="shared" si="44"/>
        <v>5.4827453025342704E-11</v>
      </c>
      <c r="FY62" s="2">
        <f t="shared" si="44"/>
        <v>6.7189507411147664E-11</v>
      </c>
      <c r="FZ62" s="2">
        <f t="shared" si="44"/>
        <v>8.1318834960720802E-11</v>
      </c>
      <c r="GA62" s="2">
        <f t="shared" si="44"/>
        <v>7.2521610404472305E-11</v>
      </c>
      <c r="GB62" s="2">
        <f t="shared" si="44"/>
        <v>6.5893605689362653E-11</v>
      </c>
      <c r="GC62" s="2">
        <f t="shared" si="44"/>
        <v>5.6286727888146174E-11</v>
      </c>
      <c r="GD62" s="2">
        <f t="shared" si="44"/>
        <v>9.874440436428257E-11</v>
      </c>
      <c r="GE62" s="2">
        <f t="shared" si="44"/>
        <v>1.0882454323260435E-10</v>
      </c>
      <c r="GF62" s="2">
        <f t="shared" si="44"/>
        <v>1.0277165568740619E-10</v>
      </c>
      <c r="GG62" s="2">
        <f t="shared" si="44"/>
        <v>8.4444356708319737E-11</v>
      </c>
      <c r="GH62" s="2">
        <f t="shared" si="44"/>
        <v>6.07590448286491E-11</v>
      </c>
      <c r="GI62" s="2">
        <f t="shared" si="44"/>
        <v>3.9083710722754315E-10</v>
      </c>
      <c r="GJ62" s="2">
        <f t="shared" si="44"/>
        <v>1.884838086986901E-9</v>
      </c>
      <c r="GK62" s="2">
        <f t="shared" si="44"/>
        <v>7.8229160215928994E-9</v>
      </c>
      <c r="GM62" s="107">
        <f t="shared" si="45"/>
        <v>8.2040653924737549E-3</v>
      </c>
      <c r="GN62" s="107">
        <f t="shared" si="45"/>
        <v>5.4465861611779813E-3</v>
      </c>
      <c r="GO62" s="107">
        <f t="shared" si="45"/>
        <v>6.0030463835428465E-3</v>
      </c>
      <c r="GP62" s="107">
        <f t="shared" si="45"/>
        <v>3.7794843666685814E-3</v>
      </c>
      <c r="GQ62" s="107">
        <f t="shared" si="45"/>
        <v>3.4421254067418462E-3</v>
      </c>
      <c r="GR62" s="107">
        <f t="shared" si="45"/>
        <v>3.0083434897675192E-3</v>
      </c>
      <c r="GS62" s="107">
        <f t="shared" si="45"/>
        <v>2.1413481951181317E-3</v>
      </c>
      <c r="GT62" s="107">
        <f t="shared" si="45"/>
        <v>2.2724151957808788E-3</v>
      </c>
      <c r="GU62" s="107">
        <f t="shared" si="45"/>
        <v>2.0000000022026361E-3</v>
      </c>
      <c r="GV62" s="107">
        <f t="shared" si="45"/>
        <v>1.4030654845232687E-3</v>
      </c>
      <c r="GW62" s="107">
        <f t="shared" si="45"/>
        <v>1.4466585371825105E-3</v>
      </c>
      <c r="GX62" s="107">
        <f t="shared" si="45"/>
        <v>2.4499425531722884E-3</v>
      </c>
      <c r="GY62" s="107">
        <f t="shared" si="45"/>
        <v>2.2854855182257178E-3</v>
      </c>
      <c r="GZ62" s="107">
        <f t="shared" si="45"/>
        <v>2.281306975308785E-3</v>
      </c>
      <c r="HA62" s="107">
        <f t="shared" si="45"/>
        <v>7.10292121778406E-4</v>
      </c>
      <c r="HC62" s="107">
        <f t="shared" si="50"/>
        <v>3.8384575885615534E-9</v>
      </c>
      <c r="HD62" s="107">
        <f t="shared" si="46"/>
        <v>7.6351406821137073E-10</v>
      </c>
      <c r="HE62" s="107">
        <f t="shared" si="46"/>
        <v>6.030792414438974E-10</v>
      </c>
      <c r="HF62" s="107">
        <f t="shared" si="46"/>
        <v>4.0469750852002449E-11</v>
      </c>
      <c r="HG62" s="107">
        <f t="shared" si="46"/>
        <v>2.8570429272776039E-11</v>
      </c>
      <c r="HH62" s="107">
        <f t="shared" si="46"/>
        <v>2.0716124832892652E-11</v>
      </c>
      <c r="HI62" s="107">
        <f t="shared" si="46"/>
        <v>8.687909077206267E-12</v>
      </c>
      <c r="HJ62" s="107">
        <f t="shared" si="46"/>
        <v>1.722466248770723E-11</v>
      </c>
      <c r="HK62" s="107">
        <f t="shared" si="46"/>
        <v>6.9236223705733867E-12</v>
      </c>
      <c r="HL62" s="107">
        <f t="shared" si="46"/>
        <v>1.150831786031558E-12</v>
      </c>
      <c r="HM62" s="107">
        <f t="shared" si="46"/>
        <v>7.5349776228999133E-13</v>
      </c>
      <c r="HN62" s="107">
        <f t="shared" si="46"/>
        <v>7.3791844789712713E-12</v>
      </c>
      <c r="HO62" s="107">
        <f t="shared" si="46"/>
        <v>6.9776020367108386E-12</v>
      </c>
      <c r="HP62" s="107">
        <f t="shared" si="46"/>
        <v>5.0522882894188881E-12</v>
      </c>
      <c r="HQ62" s="107">
        <f t="shared" si="46"/>
        <v>2.3067792505115977E-14</v>
      </c>
      <c r="HS62" s="107">
        <f t="shared" si="47"/>
        <v>9.1211085450718277E-41</v>
      </c>
      <c r="HT62" s="107">
        <f t="shared" si="47"/>
        <v>1.0293737979405938E-43</v>
      </c>
      <c r="HU62" s="107">
        <f t="shared" si="47"/>
        <v>6.429536085860712E-45</v>
      </c>
      <c r="HV62" s="107">
        <f t="shared" si="47"/>
        <v>7.4429022469102603E-52</v>
      </c>
      <c r="HW62" s="107">
        <f t="shared" si="47"/>
        <v>1.0035521709335772E-52</v>
      </c>
      <c r="HX62" s="107">
        <f t="shared" si="47"/>
        <v>5.7537422346334786E-53</v>
      </c>
      <c r="HY62" s="107">
        <f t="shared" si="47"/>
        <v>1.784398595493127E-54</v>
      </c>
      <c r="HZ62" s="107">
        <f t="shared" si="47"/>
        <v>1.1364591311347533E-52</v>
      </c>
      <c r="IA62" s="107">
        <f t="shared" si="47"/>
        <v>2.430724999745991E-55</v>
      </c>
      <c r="IB62" s="107">
        <f t="shared" si="47"/>
        <v>3.7122881245351587E-59</v>
      </c>
      <c r="IC62" s="107">
        <f t="shared" si="47"/>
        <v>1.2297127151894392E-60</v>
      </c>
      <c r="ID62" s="107">
        <f t="shared" si="47"/>
        <v>3.6561842384212222E-55</v>
      </c>
      <c r="IE62" s="107">
        <f t="shared" si="47"/>
        <v>1.2099873702230054E-54</v>
      </c>
      <c r="IF62" s="107">
        <f t="shared" si="47"/>
        <v>3.8916953383051991E-56</v>
      </c>
      <c r="IG62" s="107">
        <f t="shared" si="47"/>
        <v>7.4917043474422697E-38</v>
      </c>
      <c r="II62" s="107">
        <f t="shared" si="48"/>
        <v>9.6537580369518123E-95</v>
      </c>
      <c r="IJ62" s="107">
        <f t="shared" si="48"/>
        <v>7.5877716548219534E-101</v>
      </c>
      <c r="IK62" s="107">
        <f t="shared" si="48"/>
        <v>3.4445435306623151E-104</v>
      </c>
      <c r="IL62" s="107">
        <f t="shared" si="48"/>
        <v>5.014690797261653E-122</v>
      </c>
      <c r="IM62" s="107">
        <f t="shared" si="48"/>
        <v>1.8392389744380874E-124</v>
      </c>
      <c r="IN62" s="107">
        <f t="shared" si="48"/>
        <v>1.7952623600768047E-124</v>
      </c>
      <c r="IO62" s="107">
        <f t="shared" si="48"/>
        <v>2.9641852398891932E-128</v>
      </c>
      <c r="IP62" s="107">
        <f t="shared" si="48"/>
        <v>6.4563355612987282E-124</v>
      </c>
      <c r="IQ62" s="107">
        <f t="shared" si="48"/>
        <v>2.8575192451333397E-131</v>
      </c>
      <c r="IR62" s="107">
        <f t="shared" si="48"/>
        <v>7.8480910480129863E-140</v>
      </c>
      <c r="IS62" s="107">
        <f t="shared" si="48"/>
        <v>1.0642017105856885E-143</v>
      </c>
      <c r="IT62" s="107">
        <f t="shared" si="48"/>
        <v>2.065289777020584E-129</v>
      </c>
      <c r="IU62" s="107">
        <f t="shared" si="48"/>
        <v>3.6267341326138804E-127</v>
      </c>
      <c r="IV62" s="107">
        <f t="shared" si="48"/>
        <v>1.1304072546151775E-131</v>
      </c>
      <c r="IW62" s="107">
        <f t="shared" si="48"/>
        <v>9.7509299854575533E-131</v>
      </c>
      <c r="IY62" s="107">
        <f t="shared" si="49"/>
        <v>8.2040692309313431E-3</v>
      </c>
      <c r="IZ62" s="107">
        <f t="shared" si="49"/>
        <v>5.4465869246920493E-3</v>
      </c>
      <c r="JA62" s="107">
        <f t="shared" si="49"/>
        <v>6.0030469866220876E-3</v>
      </c>
      <c r="JB62" s="107">
        <f t="shared" si="49"/>
        <v>3.7794844071383322E-3</v>
      </c>
      <c r="JC62" s="107">
        <f t="shared" si="49"/>
        <v>3.4421254353122757E-3</v>
      </c>
      <c r="JD62" s="107">
        <f t="shared" si="49"/>
        <v>3.0083435104836442E-3</v>
      </c>
      <c r="JE62" s="107">
        <f t="shared" si="49"/>
        <v>2.1413482038060406E-3</v>
      </c>
      <c r="JF62" s="107">
        <f t="shared" si="49"/>
        <v>2.2724152130055414E-3</v>
      </c>
      <c r="JG62" s="107">
        <f t="shared" si="49"/>
        <v>2.0000000091262584E-3</v>
      </c>
      <c r="JH62" s="107">
        <f t="shared" si="49"/>
        <v>1.4030654856741005E-3</v>
      </c>
      <c r="JI62" s="107">
        <f t="shared" si="49"/>
        <v>1.4466585379360082E-3</v>
      </c>
      <c r="JJ62" s="107">
        <f t="shared" si="49"/>
        <v>2.449942560551473E-3</v>
      </c>
      <c r="JK62" s="107">
        <f t="shared" si="49"/>
        <v>2.2854855252033199E-3</v>
      </c>
      <c r="JL62" s="107">
        <f t="shared" si="49"/>
        <v>2.2813069803610734E-3</v>
      </c>
      <c r="JM62" s="107">
        <f t="shared" si="49"/>
        <v>7.1029212180147381E-4</v>
      </c>
    </row>
    <row r="63" spans="2:273" x14ac:dyDescent="0.25">
      <c r="B63" s="2">
        <v>35</v>
      </c>
      <c r="C63" s="37">
        <v>69.968000000000004</v>
      </c>
      <c r="D63" s="37">
        <v>71.274000000000001</v>
      </c>
      <c r="E63" s="37">
        <v>72.918999999999997</v>
      </c>
      <c r="F63" s="37">
        <v>69.983000000000004</v>
      </c>
      <c r="G63" s="37">
        <v>74.099999999999994</v>
      </c>
      <c r="H63" s="37">
        <v>76.466999999999999</v>
      </c>
      <c r="I63" s="37">
        <v>73.316999999999993</v>
      </c>
      <c r="J63" s="37">
        <v>72.016999999999996</v>
      </c>
      <c r="K63" s="37">
        <v>65.716999999999999</v>
      </c>
      <c r="L63" s="37">
        <v>64.983000000000004</v>
      </c>
      <c r="M63" s="37">
        <v>66.132999999999996</v>
      </c>
      <c r="N63" s="37">
        <v>70.033000000000001</v>
      </c>
      <c r="O63" s="37">
        <v>77.816999999999993</v>
      </c>
      <c r="P63" s="37">
        <v>70.167000000000002</v>
      </c>
      <c r="Q63" s="37">
        <v>64.617000000000004</v>
      </c>
      <c r="S63" s="4">
        <f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74.73527266783222</v>
      </c>
      <c r="T63" s="4">
        <f>AZ63 + (D$3 * _xlfn.NORM.DIST($B63, D$7, ABS(D$11), FALSE) * _xlfn.NORM.DIST(($B63 - D$7)*D$15, 0, ABS(D$11), TRUE) * 2)
               + (D$4 * _xlfn.NORM.DIST($B63, D$8, ABS(D$12), FALSE) * _xlfn.NORM.DIST(($B63 - D$8)*D$16, 0, ABS(D$12), TRUE) * 2)
               + (D$5 * _xlfn.NORM.DIST($B63, D$9, ABS(D$13), FALSE) * _xlfn.NORM.DIST(($B63 - D$9)*D$17, 0, ABS(D$13), TRUE) * 2)
               + (D$6 * _xlfn.NORM.DIST($B63, D$10, ABS(D$14), FALSE) * _xlfn.NORM.DIST(($B63 - D$10)*D$18, 0, ABS(D$14), TRUE) * 2)</f>
        <v>74.479084913104018</v>
      </c>
      <c r="U63" s="4">
        <f>BA63 + (E$3 * _xlfn.NORM.DIST($B63, E$7, ABS(E$11), FALSE) * _xlfn.NORM.DIST(($B63 - E$7)*E$15, 0, ABS(E$11), TRUE) * 2)
               + (E$4 * _xlfn.NORM.DIST($B63, E$8, ABS(E$12), FALSE) * _xlfn.NORM.DIST(($B63 - E$8)*E$16, 0, ABS(E$12), TRUE) * 2)
               + (E$5 * _xlfn.NORM.DIST($B63, E$9, ABS(E$13), FALSE) * _xlfn.NORM.DIST(($B63 - E$9)*E$17, 0, ABS(E$13), TRUE) * 2)
               + (E$6 * _xlfn.NORM.DIST($B63, E$10, ABS(E$14), FALSE) * _xlfn.NORM.DIST(($B63 - E$10)*E$18, 0, ABS(E$14), TRUE) * 2)</f>
        <v>76.612649689360552</v>
      </c>
      <c r="V63" s="4">
        <f>BB63 + (F$3 * _xlfn.NORM.DIST($B63, F$7, ABS(F$11), FALSE) * _xlfn.NORM.DIST(($B63 - F$7)*F$15, 0, ABS(F$11), TRUE) * 2)
               + (F$4 * _xlfn.NORM.DIST($B63, F$8, ABS(F$12), FALSE) * _xlfn.NORM.DIST(($B63 - F$8)*F$16, 0, ABS(F$12), TRUE) * 2)
               + (F$5 * _xlfn.NORM.DIST($B63, F$9, ABS(F$13), FALSE) * _xlfn.NORM.DIST(($B63 - F$9)*F$17, 0, ABS(F$13), TRUE) * 2)
               + (F$6 * _xlfn.NORM.DIST($B63, F$10, ABS(F$14), FALSE) * _xlfn.NORM.DIST(($B63 - F$10)*F$18, 0, ABS(F$14), TRUE) * 2)</f>
        <v>70.801063131885499</v>
      </c>
      <c r="W63" s="4">
        <f>BC63 + (G$3 * _xlfn.NORM.DIST($B63, G$7, ABS(G$11), FALSE) * _xlfn.NORM.DIST(($B63 - G$7)*G$15, 0, ABS(G$11), TRUE) * 2)
               + (G$4 * _xlfn.NORM.DIST($B63, G$8, ABS(G$12), FALSE) * _xlfn.NORM.DIST(($B63 - G$8)*G$16, 0, ABS(G$12), TRUE) * 2)
               + (G$5 * _xlfn.NORM.DIST($B63, G$9, ABS(G$13), FALSE) * _xlfn.NORM.DIST(($B63 - G$9)*G$17, 0, ABS(G$13), TRUE) * 2)
               + (G$6 * _xlfn.NORM.DIST($B63, G$10, ABS(G$14), FALSE) * _xlfn.NORM.DIST(($B63 - G$10)*G$18, 0, ABS(G$14), TRUE) * 2)</f>
        <v>75.647149232360192</v>
      </c>
      <c r="X63" s="4">
        <f>BD63 + (H$3 * _xlfn.NORM.DIST($B63, H$7, ABS(H$11), FALSE) * _xlfn.NORM.DIST(($B63 - H$7)*H$15, 0, ABS(H$11), TRUE) * 2)
               + (H$4 * _xlfn.NORM.DIST($B63, H$8, ABS(H$12), FALSE) * _xlfn.NORM.DIST(($B63 - H$8)*H$16, 0, ABS(H$12), TRUE) * 2)
               + (H$5 * _xlfn.NORM.DIST($B63, H$9, ABS(H$13), FALSE) * _xlfn.NORM.DIST(($B63 - H$9)*H$17, 0, ABS(H$13), TRUE) * 2)
               + (H$6 * _xlfn.NORM.DIST($B63, H$10, ABS(H$14), FALSE) * _xlfn.NORM.DIST(($B63 - H$10)*H$18, 0, ABS(H$14), TRUE) * 2)</f>
        <v>78.769493782743822</v>
      </c>
      <c r="Y63" s="4">
        <f>BE63 + (I$3 * _xlfn.NORM.DIST($B63, I$7, ABS(I$11), FALSE) * _xlfn.NORM.DIST(($B63 - I$7)*I$15, 0, ABS(I$11), TRUE) * 2)
               + (I$4 * _xlfn.NORM.DIST($B63, I$8, ABS(I$12), FALSE) * _xlfn.NORM.DIST(($B63 - I$8)*I$16, 0, ABS(I$12), TRUE) * 2)
               + (I$5 * _xlfn.NORM.DIST($B63, I$9, ABS(I$13), FALSE) * _xlfn.NORM.DIST(($B63 - I$9)*I$17, 0, ABS(I$13), TRUE) * 2)
               + (I$6 * _xlfn.NORM.DIST($B63, I$10, ABS(I$14), FALSE) * _xlfn.NORM.DIST(($B63 - I$10)*I$18, 0, ABS(I$14), TRUE) * 2)</f>
        <v>74.796975727369912</v>
      </c>
      <c r="Z63" s="4">
        <f>BF63 + (J$3 * _xlfn.NORM.DIST($B63, J$7, ABS(J$11), FALSE) * _xlfn.NORM.DIST(($B63 - J$7)*J$15, 0, ABS(J$11), TRUE) * 2)
               + (J$4 * _xlfn.NORM.DIST($B63, J$8, ABS(J$12), FALSE) * _xlfn.NORM.DIST(($B63 - J$8)*J$16, 0, ABS(J$12), TRUE) * 2)
               + (J$5 * _xlfn.NORM.DIST($B63, J$9, ABS(J$13), FALSE) * _xlfn.NORM.DIST(($B63 - J$9)*J$17, 0, ABS(J$13), TRUE) * 2)
               + (J$6 * _xlfn.NORM.DIST($B63, J$10, ABS(J$14), FALSE) * _xlfn.NORM.DIST(($B63 - J$10)*J$18, 0, ABS(J$14), TRUE) * 2)</f>
        <v>73.988498601240408</v>
      </c>
      <c r="AA63" s="4">
        <f>BG63 + (K$3 * _xlfn.NORM.DIST($B63, K$7, ABS(K$11), FALSE) * _xlfn.NORM.DIST(($B63 - K$7)*K$15, 0, ABS(K$11), TRUE) * 2)
               + (K$4 * _xlfn.NORM.DIST($B63, K$8, ABS(K$12), FALSE) * _xlfn.NORM.DIST(($B63 - K$8)*K$16, 0, ABS(K$12), TRUE) * 2)
               + (K$5 * _xlfn.NORM.DIST($B63, K$9, ABS(K$13), FALSE) * _xlfn.NORM.DIST(($B63 - K$9)*K$17, 0, ABS(K$13), TRUE) * 2)
               + (K$6 * _xlfn.NORM.DIST($B63, K$10, ABS(K$14), FALSE) * _xlfn.NORM.DIST(($B63 - K$10)*K$18, 0, ABS(K$14), TRUE) * 2)</f>
        <v>68.143346123481507</v>
      </c>
      <c r="AB63" s="4">
        <f>BH63 + (L$3 * _xlfn.NORM.DIST($B63, L$7, ABS(L$11), FALSE) * _xlfn.NORM.DIST(($B63 - L$7)*L$15, 0, ABS(L$11), TRUE) * 2)
               + (L$4 * _xlfn.NORM.DIST($B63, L$8, ABS(L$12), FALSE) * _xlfn.NORM.DIST(($B63 - L$8)*L$16, 0, ABS(L$12), TRUE) * 2)
               + (L$5 * _xlfn.NORM.DIST($B63, L$9, ABS(L$13), FALSE) * _xlfn.NORM.DIST(($B63 - L$9)*L$17, 0, ABS(L$13), TRUE) * 2)
               + (L$6 * _xlfn.NORM.DIST($B63, L$10, ABS(L$14), FALSE) * _xlfn.NORM.DIST(($B63 - L$10)*L$18, 0, ABS(L$14), TRUE) * 2)</f>
        <v>65.824447024869968</v>
      </c>
      <c r="AC63" s="4">
        <f>BI63 + (M$3 * _xlfn.NORM.DIST($B63, M$7, ABS(M$11), FALSE) * _xlfn.NORM.DIST(($B63 - M$7)*M$15, 0, ABS(M$11), TRUE) * 2)
               + (M$4 * _xlfn.NORM.DIST($B63, M$8, ABS(M$12), FALSE) * _xlfn.NORM.DIST(($B63 - M$8)*M$16, 0, ABS(M$12), TRUE) * 2)
               + (M$5 * _xlfn.NORM.DIST($B63, M$9, ABS(M$13), FALSE) * _xlfn.NORM.DIST(($B63 - M$9)*M$17, 0, ABS(M$13), TRUE) * 2)
               + (M$6 * _xlfn.NORM.DIST($B63, M$10, ABS(M$14), FALSE) * _xlfn.NORM.DIST(($B63 - M$10)*M$18, 0, ABS(M$14), TRUE) * 2)</f>
        <v>66.81545065505027</v>
      </c>
      <c r="AD63" s="4">
        <f>BJ63 + (N$3 * _xlfn.NORM.DIST($B63, N$7, ABS(N$11), FALSE) * _xlfn.NORM.DIST(($B63 - N$7)*N$15, 0, ABS(N$11), TRUE) * 2)
               + (N$4 * _xlfn.NORM.DIST($B63, N$8, ABS(N$12), FALSE) * _xlfn.NORM.DIST(($B63 - N$8)*N$16, 0, ABS(N$12), TRUE) * 2)
               + (N$5 * _xlfn.NORM.DIST($B63, N$9, ABS(N$13), FALSE) * _xlfn.NORM.DIST(($B63 - N$9)*N$17, 0, ABS(N$13), TRUE) * 2)
               + (N$6 * _xlfn.NORM.DIST($B63, N$10, ABS(N$14), FALSE) * _xlfn.NORM.DIST(($B63 - N$10)*N$18, 0, ABS(N$14), TRUE) * 2)</f>
        <v>71.287824285721967</v>
      </c>
      <c r="AE63" s="4">
        <f>BK63 + (O$3 * _xlfn.NORM.DIST($B63, O$7, ABS(O$11), FALSE) * _xlfn.NORM.DIST(($B63 - O$7)*O$15, 0, ABS(O$11), TRUE) * 2)
               + (O$4 * _xlfn.NORM.DIST($B63, O$8, ABS(O$12), FALSE) * _xlfn.NORM.DIST(($B63 - O$8)*O$16, 0, ABS(O$12), TRUE) * 2)
               + (O$5 * _xlfn.NORM.DIST($B63, O$9, ABS(O$13), FALSE) * _xlfn.NORM.DIST(($B63 - O$9)*O$17, 0, ABS(O$13), TRUE) * 2)
               + (O$6 * _xlfn.NORM.DIST($B63, O$10, ABS(O$14), FALSE) * _xlfn.NORM.DIST(($B63 - O$10)*O$18, 0, ABS(O$14), TRUE) * 2)</f>
        <v>79.771816934189673</v>
      </c>
      <c r="AF63" s="4">
        <f t="shared" si="8"/>
        <v>70.083346736961488</v>
      </c>
      <c r="AG63" s="4">
        <f t="shared" si="8"/>
        <v>65.269005758646472</v>
      </c>
      <c r="AI63" s="4">
        <f>IF(OR($B63 &lt; C$231, $B63 &gt; C$234), 0, C63-S63)</f>
        <v>-4.7672726678322164</v>
      </c>
      <c r="AJ63" s="4">
        <f>IF(OR($B63 &lt; D$231, $B63 &gt; D$234), 0, D63-T63)</f>
        <v>-3.2050849131040167</v>
      </c>
      <c r="AK63" s="4">
        <f>IF(OR($B63 &lt; E$231, $B63 &gt; E$234), 0, E63-U63)</f>
        <v>-3.693649689360555</v>
      </c>
      <c r="AL63" s="4">
        <f>IF(OR($B63 &lt; F$231, $B63 &gt; F$234), 0, F63-V63)</f>
        <v>-0.81806313188549495</v>
      </c>
      <c r="AM63" s="4">
        <f>IF(OR($B63 &lt; G$231, $B63 &gt; G$234), 0, G63-W63)</f>
        <v>-1.5471492323601979</v>
      </c>
      <c r="AN63" s="4">
        <f>IF(OR($B63 &lt; H$231, $B63 &gt; H$234), 0, H63-X63)</f>
        <v>-2.3024937827438237</v>
      </c>
      <c r="AO63" s="4">
        <f>IF(OR($B63 &lt; I$231, $B63 &gt; I$234), 0, I63-Y63)</f>
        <v>-1.4799757273699186</v>
      </c>
      <c r="AP63" s="4">
        <f>IF(OR($B63 &lt; J$231, $B63 &gt; J$234), 0, J63-Z63)</f>
        <v>-1.9714986012404125</v>
      </c>
      <c r="AQ63" s="4">
        <f>IF(OR($B63 &lt; K$231, $B63 &gt; K$234), 0, K63-AA63)</f>
        <v>-2.4263461234815082</v>
      </c>
      <c r="AR63" s="4">
        <f>IF(OR($B63 &lt; L$231, $B63 &gt; L$234), 0, L63-AB63)</f>
        <v>-0.84144702486996437</v>
      </c>
      <c r="AS63" s="4">
        <f>IF(OR($B63 &lt; M$231, $B63 &gt; M$234), 0, M63-AC63)</f>
        <v>-0.68245065505027469</v>
      </c>
      <c r="AT63" s="4">
        <f>IF(OR($B63 &lt; N$231, $B63 &gt; N$234), 0, N63-AD63)</f>
        <v>-1.2548242857219662</v>
      </c>
      <c r="AU63" s="4">
        <f>IF(OR($B63 &lt; O$231, $B63 &gt; O$234), 0, O63-AE63)</f>
        <v>-1.9548169341896795</v>
      </c>
      <c r="AV63" s="4">
        <f t="shared" si="39"/>
        <v>8.3653263038513614E-2</v>
      </c>
      <c r="AW63" s="4">
        <f t="shared" si="39"/>
        <v>-0.65200575864646737</v>
      </c>
      <c r="AY63" s="2">
        <f t="shared" si="40"/>
        <v>65.073101911330753</v>
      </c>
      <c r="AZ63" s="2">
        <f t="shared" si="40"/>
        <v>67.838121600530627</v>
      </c>
      <c r="BA63" s="2">
        <f t="shared" si="40"/>
        <v>69.20960922181942</v>
      </c>
      <c r="BB63" s="2">
        <f t="shared" si="40"/>
        <v>65.659611112307402</v>
      </c>
      <c r="BC63" s="2">
        <f t="shared" si="40"/>
        <v>70.984936866055861</v>
      </c>
      <c r="BD63" s="2">
        <f t="shared" si="40"/>
        <v>74.773699256520032</v>
      </c>
      <c r="BE63" s="2">
        <f t="shared" si="40"/>
        <v>71.737313979794692</v>
      </c>
      <c r="BF63" s="2">
        <f t="shared" si="40"/>
        <v>70.633013657103973</v>
      </c>
      <c r="BG63" s="2">
        <f t="shared" si="40"/>
        <v>65.086613867567763</v>
      </c>
      <c r="BH63" s="2">
        <f t="shared" si="40"/>
        <v>63.506134434376698</v>
      </c>
      <c r="BI63" s="2">
        <f t="shared" si="40"/>
        <v>64.424723806732942</v>
      </c>
      <c r="BJ63" s="2">
        <f t="shared" si="40"/>
        <v>67.539097956788893</v>
      </c>
      <c r="BK63" s="2">
        <f t="shared" si="40"/>
        <v>76.561125902752963</v>
      </c>
      <c r="BL63" s="2">
        <f t="shared" si="40"/>
        <v>67.00024978796931</v>
      </c>
      <c r="BM63" s="2">
        <f t="shared" si="40"/>
        <v>64.275169366285496</v>
      </c>
      <c r="BO63" s="2" t="str">
        <f t="shared" si="41"/>
        <v/>
      </c>
      <c r="BP63" s="2" t="str">
        <f t="shared" si="41"/>
        <v/>
      </c>
      <c r="BQ63" s="2" t="str">
        <f t="shared" si="41"/>
        <v/>
      </c>
      <c r="BR63" s="2" t="str">
        <f t="shared" si="41"/>
        <v/>
      </c>
      <c r="BS63" s="2" t="str">
        <f t="shared" si="41"/>
        <v/>
      </c>
      <c r="BT63" s="2" t="str">
        <f t="shared" si="41"/>
        <v/>
      </c>
      <c r="BU63" s="2" t="str">
        <f t="shared" si="41"/>
        <v/>
      </c>
      <c r="BV63" s="2" t="str">
        <f t="shared" si="41"/>
        <v/>
      </c>
      <c r="BW63" s="2" t="str">
        <f t="shared" si="41"/>
        <v/>
      </c>
      <c r="BX63" s="2" t="str">
        <f t="shared" si="41"/>
        <v/>
      </c>
      <c r="BY63" s="2" t="str">
        <f t="shared" si="41"/>
        <v/>
      </c>
      <c r="BZ63" s="2" t="str">
        <f t="shared" si="41"/>
        <v/>
      </c>
      <c r="CA63" s="2" t="str">
        <f t="shared" si="41"/>
        <v/>
      </c>
      <c r="CB63" s="2" t="str">
        <f t="shared" si="41"/>
        <v/>
      </c>
      <c r="CC63" s="2">
        <f t="shared" si="41"/>
        <v>64.617000000000004</v>
      </c>
      <c r="CE63" s="2" t="str">
        <f t="shared" si="42"/>
        <v/>
      </c>
      <c r="CF63" s="2" t="str">
        <f t="shared" si="42"/>
        <v/>
      </c>
      <c r="CG63" s="2" t="str">
        <f t="shared" si="42"/>
        <v/>
      </c>
      <c r="CH63" s="2" t="str">
        <f t="shared" si="42"/>
        <v/>
      </c>
      <c r="CI63" s="2" t="str">
        <f t="shared" si="42"/>
        <v/>
      </c>
      <c r="CJ63" s="2" t="str">
        <f t="shared" si="42"/>
        <v/>
      </c>
      <c r="CK63" s="2" t="str">
        <f t="shared" si="42"/>
        <v/>
      </c>
      <c r="CL63" s="2" t="str">
        <f t="shared" si="42"/>
        <v/>
      </c>
      <c r="CM63" s="2" t="str">
        <f t="shared" si="42"/>
        <v/>
      </c>
      <c r="CN63" s="2" t="str">
        <f t="shared" si="42"/>
        <v/>
      </c>
      <c r="CO63" s="2" t="str">
        <f t="shared" si="42"/>
        <v/>
      </c>
      <c r="CP63" s="2" t="str">
        <f t="shared" si="42"/>
        <v/>
      </c>
      <c r="CQ63" s="2" t="str">
        <f t="shared" si="42"/>
        <v/>
      </c>
      <c r="CR63" s="2" t="str">
        <f t="shared" si="42"/>
        <v/>
      </c>
      <c r="CS63" s="2" t="str">
        <f t="shared" si="42"/>
        <v/>
      </c>
      <c r="CU63" s="2" t="str">
        <f t="shared" si="43"/>
        <v/>
      </c>
      <c r="CV63" s="2" t="str">
        <f t="shared" si="43"/>
        <v/>
      </c>
      <c r="CW63" s="2" t="str">
        <f t="shared" si="43"/>
        <v/>
      </c>
      <c r="CX63" s="2" t="str">
        <f t="shared" si="43"/>
        <v/>
      </c>
      <c r="CY63" s="2" t="str">
        <f t="shared" si="43"/>
        <v/>
      </c>
      <c r="CZ63" s="2" t="str">
        <f t="shared" si="43"/>
        <v/>
      </c>
      <c r="DA63" s="2" t="str">
        <f t="shared" si="43"/>
        <v/>
      </c>
      <c r="DB63" s="2" t="str">
        <f t="shared" si="43"/>
        <v/>
      </c>
      <c r="DC63" s="2" t="str">
        <f t="shared" si="43"/>
        <v/>
      </c>
      <c r="DD63" s="2" t="str">
        <f t="shared" si="43"/>
        <v/>
      </c>
      <c r="DE63" s="2" t="str">
        <f t="shared" si="43"/>
        <v/>
      </c>
      <c r="DF63" s="2" t="str">
        <f t="shared" si="43"/>
        <v/>
      </c>
      <c r="DG63" s="2" t="str">
        <f t="shared" si="43"/>
        <v/>
      </c>
      <c r="DH63" s="2" t="str">
        <f t="shared" si="43"/>
        <v/>
      </c>
      <c r="DI63" s="2" t="str">
        <f t="shared" si="43"/>
        <v/>
      </c>
      <c r="DK63" s="2">
        <f t="shared" si="51"/>
        <v>65.160556451612919</v>
      </c>
      <c r="DL63" s="2">
        <f t="shared" si="51"/>
        <v>67.967875366568904</v>
      </c>
      <c r="DM63" s="2">
        <f t="shared" si="51"/>
        <v>69.316142961876849</v>
      </c>
      <c r="DN63" s="2">
        <f t="shared" si="51"/>
        <v>65.768366198752233</v>
      </c>
      <c r="DO63" s="2">
        <f t="shared" si="51"/>
        <v>71.076936400293249</v>
      </c>
      <c r="DP63" s="2">
        <f t="shared" si="51"/>
        <v>74.750042112299468</v>
      </c>
      <c r="DQ63" s="2">
        <f t="shared" si="51"/>
        <v>71.738708027859232</v>
      </c>
      <c r="DR63" s="2">
        <f t="shared" si="51"/>
        <v>70.670213526392956</v>
      </c>
      <c r="DS63" s="2">
        <f t="shared" si="51"/>
        <v>65.16984032258064</v>
      </c>
      <c r="DT63" s="2">
        <f t="shared" si="51"/>
        <v>63.586096551724147</v>
      </c>
      <c r="DU63" s="2">
        <f t="shared" si="51"/>
        <v>64.512441379310346</v>
      </c>
      <c r="DV63" s="2">
        <f t="shared" si="51"/>
        <v>67.601211876832849</v>
      </c>
      <c r="DW63" s="2">
        <f t="shared" si="51"/>
        <v>76.658477718360061</v>
      </c>
      <c r="DX63" s="2">
        <f t="shared" si="51"/>
        <v>67.066884803921596</v>
      </c>
      <c r="DY63" s="2">
        <f t="shared" si="51"/>
        <v>64.300576354679791</v>
      </c>
      <c r="EA63" s="2">
        <f t="shared" si="52"/>
        <v>56.482314626665385</v>
      </c>
      <c r="EB63" s="2">
        <f t="shared" si="52"/>
        <v>55.438908362823618</v>
      </c>
      <c r="EC63" s="2">
        <f t="shared" si="52"/>
        <v>60.645234734337819</v>
      </c>
      <c r="ED63" s="2">
        <f t="shared" si="52"/>
        <v>58.233524554383415</v>
      </c>
      <c r="EE63" s="2">
        <f t="shared" si="52"/>
        <v>64.563695606767382</v>
      </c>
      <c r="EF63" s="2">
        <f t="shared" si="52"/>
        <v>76.566326950937778</v>
      </c>
      <c r="EG63" s="2">
        <f t="shared" si="52"/>
        <v>71.618413168093923</v>
      </c>
      <c r="EH63" s="2">
        <f t="shared" si="52"/>
        <v>67.638336519891851</v>
      </c>
      <c r="EI63" s="2">
        <f t="shared" si="52"/>
        <v>59.002499445494124</v>
      </c>
      <c r="EJ63" s="2">
        <f t="shared" si="52"/>
        <v>57.568271660526669</v>
      </c>
      <c r="EK63" s="2">
        <f t="shared" si="52"/>
        <v>58.145296322489394</v>
      </c>
      <c r="EL63" s="2">
        <f t="shared" si="52"/>
        <v>62.733339483394829</v>
      </c>
      <c r="EM63" s="2">
        <f t="shared" si="52"/>
        <v>70.836226206224325</v>
      </c>
      <c r="EN63" s="2">
        <f t="shared" si="52"/>
        <v>64.273430030878373</v>
      </c>
      <c r="EO63" s="2">
        <f t="shared" si="52"/>
        <v>63.575810391250258</v>
      </c>
      <c r="EQ63" s="2">
        <f t="shared" si="53"/>
        <v>53.10161157128114</v>
      </c>
      <c r="ER63" s="2">
        <f t="shared" si="53"/>
        <v>57.447813131313112</v>
      </c>
      <c r="ES63" s="2">
        <f t="shared" si="53"/>
        <v>60.17812375342659</v>
      </c>
      <c r="ET63" s="2">
        <f t="shared" si="53"/>
        <v>58.406022718918436</v>
      </c>
      <c r="EU63" s="2">
        <f t="shared" si="53"/>
        <v>65.355068386000013</v>
      </c>
      <c r="EV63" s="2">
        <f t="shared" si="53"/>
        <v>68.924959446167989</v>
      </c>
      <c r="EW63" s="2">
        <f t="shared" si="53"/>
        <v>69.949175738535089</v>
      </c>
      <c r="EX63" s="2">
        <f t="shared" si="53"/>
        <v>64.309085267344614</v>
      </c>
      <c r="EY63" s="2">
        <f t="shared" si="53"/>
        <v>56.633657078569179</v>
      </c>
      <c r="EZ63" s="2">
        <f t="shared" si="53"/>
        <v>56.892641893853749</v>
      </c>
      <c r="FA63" s="2">
        <f t="shared" si="53"/>
        <v>57.501087205264106</v>
      </c>
      <c r="FB63" s="2">
        <f t="shared" si="53"/>
        <v>62.583329711209522</v>
      </c>
      <c r="FC63" s="2">
        <f t="shared" si="53"/>
        <v>69.869912703279994</v>
      </c>
      <c r="FD63" s="2">
        <f t="shared" si="53"/>
        <v>63.627734289805744</v>
      </c>
      <c r="FE63" s="2">
        <f t="shared" si="53"/>
        <v>63.514623922237021</v>
      </c>
      <c r="FG63" s="2">
        <f t="shared" si="54"/>
        <v>1.0077449086433555E-2</v>
      </c>
      <c r="FH63" s="2">
        <f t="shared" si="54"/>
        <v>1.0356302011022811E-2</v>
      </c>
      <c r="FI63" s="2">
        <f t="shared" si="54"/>
        <v>1.2286341548347094E-2</v>
      </c>
      <c r="FJ63" s="2">
        <f t="shared" si="54"/>
        <v>1.4433626026338037E-2</v>
      </c>
      <c r="FK63" s="2">
        <f t="shared" si="54"/>
        <v>1.4125001243784538E-2</v>
      </c>
      <c r="FL63" s="2">
        <f t="shared" si="54"/>
        <v>1.3025019177164841E-2</v>
      </c>
      <c r="FM63" s="2">
        <f t="shared" si="54"/>
        <v>1.158859114167074E-2</v>
      </c>
      <c r="FN63" s="2">
        <f t="shared" si="54"/>
        <v>1.2269583757968654E-2</v>
      </c>
      <c r="FO63" s="2">
        <f t="shared" si="54"/>
        <v>1.3494706445941515E-2</v>
      </c>
      <c r="FP63" s="2">
        <f t="shared" si="54"/>
        <v>1.3287544703568386E-2</v>
      </c>
      <c r="FQ63" s="2">
        <f t="shared" si="54"/>
        <v>1.3776594019159665E-2</v>
      </c>
      <c r="FR63" s="2">
        <f t="shared" si="54"/>
        <v>1.275997294345709E-2</v>
      </c>
      <c r="FS63" s="2">
        <f t="shared" si="54"/>
        <v>1.6720647491538065E-2</v>
      </c>
      <c r="FT63" s="2">
        <f t="shared" si="54"/>
        <v>2.3853980068284816E-2</v>
      </c>
      <c r="FU63" s="2">
        <f t="shared" si="54"/>
        <v>3.505543734789441E-2</v>
      </c>
      <c r="FW63" s="2">
        <f t="shared" si="44"/>
        <v>3.8895086994137684E-11</v>
      </c>
      <c r="FX63" s="2">
        <f t="shared" si="44"/>
        <v>6.9023673876574984E-11</v>
      </c>
      <c r="FY63" s="2">
        <f t="shared" si="44"/>
        <v>8.4586578284354701E-11</v>
      </c>
      <c r="FZ63" s="2">
        <f t="shared" si="44"/>
        <v>1.0237434778739244E-10</v>
      </c>
      <c r="GA63" s="2">
        <f t="shared" si="44"/>
        <v>9.1299298240711994E-11</v>
      </c>
      <c r="GB63" s="2">
        <f t="shared" si="44"/>
        <v>8.2955134675668214E-11</v>
      </c>
      <c r="GC63" s="2">
        <f t="shared" si="44"/>
        <v>7.0860792084097869E-11</v>
      </c>
      <c r="GD63" s="2">
        <f t="shared" si="44"/>
        <v>1.2431183992349617E-10</v>
      </c>
      <c r="GE63" s="2">
        <f t="shared" si="44"/>
        <v>1.3700198289855809E-10</v>
      </c>
      <c r="GF63" s="2">
        <f t="shared" si="44"/>
        <v>1.2938184895359323E-10</v>
      </c>
      <c r="GG63" s="2">
        <f t="shared" si="44"/>
        <v>1.0630914654039045E-10</v>
      </c>
      <c r="GH63" s="2">
        <f t="shared" si="44"/>
        <v>7.6491105529923899E-11</v>
      </c>
      <c r="GI63" s="2">
        <f t="shared" si="44"/>
        <v>4.8184225325459532E-10</v>
      </c>
      <c r="GJ63" s="2">
        <f t="shared" si="44"/>
        <v>2.2835334735107967E-9</v>
      </c>
      <c r="GK63" s="2">
        <f t="shared" si="44"/>
        <v>9.3388144025145303E-9</v>
      </c>
      <c r="GM63" s="107">
        <f t="shared" si="45"/>
        <v>1.1829021058175382E-2</v>
      </c>
      <c r="GN63" s="107">
        <f t="shared" si="45"/>
        <v>8.1508578247413924E-3</v>
      </c>
      <c r="GO63" s="107">
        <f t="shared" si="45"/>
        <v>9.0385911492047739E-3</v>
      </c>
      <c r="GP63" s="107">
        <f t="shared" si="45"/>
        <v>6.0274252326547534E-3</v>
      </c>
      <c r="GQ63" s="107">
        <f t="shared" si="45"/>
        <v>5.5247039044083318E-3</v>
      </c>
      <c r="GR63" s="107">
        <f t="shared" si="45"/>
        <v>4.8473663573157027E-3</v>
      </c>
      <c r="GS63" s="107">
        <f t="shared" si="45"/>
        <v>3.5145468153719274E-3</v>
      </c>
      <c r="GT63" s="107">
        <f t="shared" si="45"/>
        <v>3.7323049141844643E-3</v>
      </c>
      <c r="GU63" s="107">
        <f t="shared" si="45"/>
        <v>3.3583001871763146E-3</v>
      </c>
      <c r="GV63" s="107">
        <f t="shared" si="45"/>
        <v>2.429810006365352E-3</v>
      </c>
      <c r="GW63" s="107">
        <f t="shared" si="45"/>
        <v>2.5091336196775998E-3</v>
      </c>
      <c r="GX63" s="107">
        <f t="shared" si="45"/>
        <v>4.0133162619688236E-3</v>
      </c>
      <c r="GY63" s="107">
        <f t="shared" si="45"/>
        <v>3.7159295250914146E-3</v>
      </c>
      <c r="GZ63" s="107">
        <f t="shared" si="45"/>
        <v>3.7201817649672392E-3</v>
      </c>
      <c r="HA63" s="107">
        <f t="shared" si="45"/>
        <v>1.309615200405039E-3</v>
      </c>
      <c r="HC63" s="107">
        <f t="shared" si="50"/>
        <v>8.9423935140693757E-9</v>
      </c>
      <c r="HD63" s="107">
        <f t="shared" si="46"/>
        <v>1.9386508318877617E-9</v>
      </c>
      <c r="HE63" s="107">
        <f t="shared" si="46"/>
        <v>1.5765628191281977E-9</v>
      </c>
      <c r="HF63" s="107">
        <f t="shared" si="46"/>
        <v>1.2359099966872899E-10</v>
      </c>
      <c r="HG63" s="107">
        <f t="shared" si="46"/>
        <v>8.8494423927531047E-11</v>
      </c>
      <c r="HH63" s="107">
        <f t="shared" si="46"/>
        <v>6.4373571518618999E-11</v>
      </c>
      <c r="HI63" s="107">
        <f t="shared" si="46"/>
        <v>2.7830887617102005E-11</v>
      </c>
      <c r="HJ63" s="107">
        <f t="shared" si="46"/>
        <v>5.4690773833008211E-11</v>
      </c>
      <c r="HK63" s="107">
        <f t="shared" si="46"/>
        <v>2.3379099330848352E-11</v>
      </c>
      <c r="HL63" s="107">
        <f t="shared" si="46"/>
        <v>4.2133681718163805E-12</v>
      </c>
      <c r="HM63" s="107">
        <f t="shared" si="46"/>
        <v>2.8067372606657822E-12</v>
      </c>
      <c r="HN63" s="107">
        <f t="shared" si="46"/>
        <v>2.3945940647684453E-11</v>
      </c>
      <c r="HO63" s="107">
        <f t="shared" si="46"/>
        <v>2.2111701705280183E-11</v>
      </c>
      <c r="HP63" s="107">
        <f t="shared" si="46"/>
        <v>1.6244445242812591E-11</v>
      </c>
      <c r="HQ63" s="107">
        <f t="shared" si="46"/>
        <v>9.8218259675385461E-14</v>
      </c>
      <c r="HS63" s="107">
        <f t="shared" si="47"/>
        <v>9.1378135733264346E-40</v>
      </c>
      <c r="HT63" s="107">
        <f t="shared" si="47"/>
        <v>1.2868179431391779E-42</v>
      </c>
      <c r="HU63" s="107">
        <f t="shared" si="47"/>
        <v>8.8914976405244138E-44</v>
      </c>
      <c r="HV63" s="107">
        <f t="shared" si="47"/>
        <v>1.6354302878784128E-50</v>
      </c>
      <c r="HW63" s="107">
        <f t="shared" si="47"/>
        <v>2.301076466688104E-51</v>
      </c>
      <c r="HX63" s="107">
        <f t="shared" si="47"/>
        <v>1.3124376847535537E-51</v>
      </c>
      <c r="HY63" s="107">
        <f t="shared" si="47"/>
        <v>4.3767676868049509E-53</v>
      </c>
      <c r="HZ63" s="107">
        <f t="shared" si="47"/>
        <v>2.6931870481886085E-51</v>
      </c>
      <c r="IA63" s="107">
        <f t="shared" si="47"/>
        <v>6.9780694311324468E-54</v>
      </c>
      <c r="IB63" s="107">
        <f t="shared" si="47"/>
        <v>1.3293667958190813E-57</v>
      </c>
      <c r="IC63" s="107">
        <f t="shared" si="47"/>
        <v>4.6998272256694949E-59</v>
      </c>
      <c r="ID63" s="107">
        <f t="shared" si="47"/>
        <v>9.3889194149302647E-54</v>
      </c>
      <c r="IE63" s="107">
        <f t="shared" si="47"/>
        <v>2.8542703665917371E-53</v>
      </c>
      <c r="IF63" s="107">
        <f t="shared" si="47"/>
        <v>9.7836082105241156E-55</v>
      </c>
      <c r="IG63" s="107">
        <f t="shared" si="47"/>
        <v>6.1431003885863369E-37</v>
      </c>
      <c r="II63" s="107">
        <f t="shared" si="48"/>
        <v>5.5282063598448164E-93</v>
      </c>
      <c r="IJ63" s="107">
        <f t="shared" si="48"/>
        <v>6.2894150222342279E-99</v>
      </c>
      <c r="IK63" s="107">
        <f t="shared" si="48"/>
        <v>3.4471541564286462E-102</v>
      </c>
      <c r="IL63" s="107">
        <f t="shared" si="48"/>
        <v>1.1696386857702717E-119</v>
      </c>
      <c r="IM63" s="107">
        <f t="shared" si="48"/>
        <v>4.6624194750116689E-122</v>
      </c>
      <c r="IN63" s="107">
        <f t="shared" si="48"/>
        <v>4.4517035795264883E-122</v>
      </c>
      <c r="IO63" s="107">
        <f t="shared" si="48"/>
        <v>8.3889809224108122E-126</v>
      </c>
      <c r="IP63" s="107">
        <f t="shared" si="48"/>
        <v>1.7186092508066696E-121</v>
      </c>
      <c r="IQ63" s="107">
        <f t="shared" si="48"/>
        <v>1.0915235981086021E-128</v>
      </c>
      <c r="IR63" s="107">
        <f t="shared" si="48"/>
        <v>4.3722959923406519E-137</v>
      </c>
      <c r="IS63" s="107">
        <f t="shared" si="48"/>
        <v>6.7007585191394451E-141</v>
      </c>
      <c r="IT63" s="107">
        <f t="shared" si="48"/>
        <v>6.2692242757904882E-127</v>
      </c>
      <c r="IU63" s="107">
        <f t="shared" si="48"/>
        <v>9.2693022134001791E-125</v>
      </c>
      <c r="IV63" s="107">
        <f t="shared" si="48"/>
        <v>3.3008973224916395E-129</v>
      </c>
      <c r="IW63" s="107">
        <f t="shared" si="48"/>
        <v>2.6347769427863427E-128</v>
      </c>
      <c r="IY63" s="107">
        <f t="shared" si="49"/>
        <v>1.1829030000568896E-2</v>
      </c>
      <c r="IZ63" s="107">
        <f t="shared" si="49"/>
        <v>8.1508597633922243E-3</v>
      </c>
      <c r="JA63" s="107">
        <f t="shared" si="49"/>
        <v>9.0385927257675934E-3</v>
      </c>
      <c r="JB63" s="107">
        <f t="shared" si="49"/>
        <v>6.0274253562457528E-3</v>
      </c>
      <c r="JC63" s="107">
        <f t="shared" si="49"/>
        <v>5.5247039929027554E-3</v>
      </c>
      <c r="JD63" s="107">
        <f t="shared" si="49"/>
        <v>4.8473664216892743E-3</v>
      </c>
      <c r="JE63" s="107">
        <f t="shared" si="49"/>
        <v>3.5145468432028152E-3</v>
      </c>
      <c r="JF63" s="107">
        <f t="shared" si="49"/>
        <v>3.7323049688752384E-3</v>
      </c>
      <c r="JG63" s="107">
        <f t="shared" si="49"/>
        <v>3.3583002105554141E-3</v>
      </c>
      <c r="JH63" s="107">
        <f t="shared" si="49"/>
        <v>2.4298100105787203E-3</v>
      </c>
      <c r="JI63" s="107">
        <f t="shared" si="49"/>
        <v>2.5091336224843368E-3</v>
      </c>
      <c r="JJ63" s="107">
        <f t="shared" si="49"/>
        <v>4.0133162859147644E-3</v>
      </c>
      <c r="JK63" s="107">
        <f t="shared" si="49"/>
        <v>3.7159295472031163E-3</v>
      </c>
      <c r="JL63" s="107">
        <f t="shared" si="49"/>
        <v>3.7201817812116847E-3</v>
      </c>
      <c r="JM63" s="107">
        <f t="shared" si="49"/>
        <v>1.3096152005032573E-3</v>
      </c>
    </row>
    <row r="64" spans="2:273" x14ac:dyDescent="0.25">
      <c r="B64" s="2">
        <v>36</v>
      </c>
      <c r="C64" s="37">
        <v>71.468000000000004</v>
      </c>
      <c r="D64" s="37">
        <v>72.725999999999999</v>
      </c>
      <c r="E64" s="37">
        <v>74.451999999999998</v>
      </c>
      <c r="F64" s="37">
        <v>71.816999999999993</v>
      </c>
      <c r="G64" s="37">
        <v>76.783000000000001</v>
      </c>
      <c r="H64" s="37">
        <v>79.150000000000006</v>
      </c>
      <c r="I64" s="37">
        <v>76.266999999999996</v>
      </c>
      <c r="J64" s="37">
        <v>74.316999999999993</v>
      </c>
      <c r="K64" s="37">
        <v>67.417000000000002</v>
      </c>
      <c r="L64" s="37">
        <v>65.766999999999996</v>
      </c>
      <c r="M64" s="37">
        <v>66.466999999999999</v>
      </c>
      <c r="N64" s="37">
        <v>72.816999999999993</v>
      </c>
      <c r="O64" s="37">
        <v>78.2</v>
      </c>
      <c r="P64" s="37">
        <v>69.466999999999999</v>
      </c>
      <c r="Q64" s="37">
        <v>65.983000000000004</v>
      </c>
      <c r="S64" s="4">
        <f>AY64 + (C$3 * _xlfn.NORM.DIST($B64, C$7, ABS(C$11), FALSE) * _xlfn.NORM.DIST(($B64 - C$7)*C$15, 0, ABS(C$11), TRUE) * 2)
               + (C$4 * _xlfn.NORM.DIST($B64, C$8, ABS(C$12), FALSE) * _xlfn.NORM.DIST(($B64 - C$8)*C$16, 0, ABS(C$12), TRUE) * 2)
               + (C$5 * _xlfn.NORM.DIST($B64, C$9, ABS(C$13), FALSE) * _xlfn.NORM.DIST(($B64 - C$9)*C$17, 0, ABS(C$13), TRUE) * 2)
               + (C$6 * _xlfn.NORM.DIST($B64, C$10, ABS(C$14), FALSE) * _xlfn.NORM.DIST(($B64 - C$10)*C$18, 0, ABS(C$14), TRUE) * 2)</f>
        <v>78.265845581860262</v>
      </c>
      <c r="T64" s="4">
        <f>AZ64 + (D$3 * _xlfn.NORM.DIST($B64, D$7, ABS(D$11), FALSE) * _xlfn.NORM.DIST(($B64 - D$7)*D$15, 0, ABS(D$11), TRUE) * 2)
               + (D$4 * _xlfn.NORM.DIST($B64, D$8, ABS(D$12), FALSE) * _xlfn.NORM.DIST(($B64 - D$8)*D$16, 0, ABS(D$12), TRUE) * 2)
               + (D$5 * _xlfn.NORM.DIST($B64, D$9, ABS(D$13), FALSE) * _xlfn.NORM.DIST(($B64 - D$9)*D$17, 0, ABS(D$13), TRUE) * 2)
               + (D$6 * _xlfn.NORM.DIST($B64, D$10, ABS(D$14), FALSE) * _xlfn.NORM.DIST(($B64 - D$10)*D$18, 0, ABS(D$14), TRUE) * 2)</f>
        <v>77.264927011269094</v>
      </c>
      <c r="U64" s="4">
        <f>BA64 + (E$3 * _xlfn.NORM.DIST($B64, E$7, ABS(E$11), FALSE) * _xlfn.NORM.DIST(($B64 - E$7)*E$15, 0, ABS(E$11), TRUE) * 2)
               + (E$4 * _xlfn.NORM.DIST($B64, E$8, ABS(E$12), FALSE) * _xlfn.NORM.DIST(($B64 - E$8)*E$16, 0, ABS(E$12), TRUE) * 2)
               + (E$5 * _xlfn.NORM.DIST($B64, E$9, ABS(E$13), FALSE) * _xlfn.NORM.DIST(($B64 - E$9)*E$17, 0, ABS(E$13), TRUE) * 2)
               + (E$6 * _xlfn.NORM.DIST($B64, E$10, ABS(E$14), FALSE) * _xlfn.NORM.DIST(($B64 - E$10)*E$18, 0, ABS(E$14), TRUE) * 2)</f>
        <v>79.792804853486473</v>
      </c>
      <c r="V64" s="4">
        <f>BB64 + (F$3 * _xlfn.NORM.DIST($B64, F$7, ABS(F$11), FALSE) * _xlfn.NORM.DIST(($B64 - F$7)*F$15, 0, ABS(F$11), TRUE) * 2)
               + (F$4 * _xlfn.NORM.DIST($B64, F$8, ABS(F$12), FALSE) * _xlfn.NORM.DIST(($B64 - F$8)*F$16, 0, ABS(F$12), TRUE) * 2)
               + (F$5 * _xlfn.NORM.DIST($B64, F$9, ABS(F$13), FALSE) * _xlfn.NORM.DIST(($B64 - F$9)*F$17, 0, ABS(F$13), TRUE) * 2)
               + (F$6 * _xlfn.NORM.DIST($B64, F$10, ABS(F$14), FALSE) * _xlfn.NORM.DIST(($B64 - F$10)*F$18, 0, ABS(F$14), TRUE) * 2)</f>
        <v>73.399912337814229</v>
      </c>
      <c r="W64" s="4">
        <f>BC64 + (G$3 * _xlfn.NORM.DIST($B64, G$7, ABS(G$11), FALSE) * _xlfn.NORM.DIST(($B64 - G$7)*G$15, 0, ABS(G$11), TRUE) * 2)
               + (G$4 * _xlfn.NORM.DIST($B64, G$8, ABS(G$12), FALSE) * _xlfn.NORM.DIST(($B64 - G$8)*G$16, 0, ABS(G$12), TRUE) * 2)
               + (G$5 * _xlfn.NORM.DIST($B64, G$9, ABS(G$13), FALSE) * _xlfn.NORM.DIST(($B64 - G$9)*G$17, 0, ABS(G$13), TRUE) * 2)
               + (G$6 * _xlfn.NORM.DIST($B64, G$10, ABS(G$14), FALSE) * _xlfn.NORM.DIST(($B64 - G$10)*G$18, 0, ABS(G$14), TRUE) * 2)</f>
        <v>78.157856893675799</v>
      </c>
      <c r="X64" s="4">
        <f>BD64 + (H$3 * _xlfn.NORM.DIST($B64, H$7, ABS(H$11), FALSE) * _xlfn.NORM.DIST(($B64 - H$7)*H$15, 0, ABS(H$11), TRUE) * 2)
               + (H$4 * _xlfn.NORM.DIST($B64, H$8, ABS(H$12), FALSE) * _xlfn.NORM.DIST(($B64 - H$8)*H$16, 0, ABS(H$12), TRUE) * 2)
               + (H$5 * _xlfn.NORM.DIST($B64, H$9, ABS(H$13), FALSE) * _xlfn.NORM.DIST(($B64 - H$9)*H$17, 0, ABS(H$13), TRUE) * 2)
               + (H$6 * _xlfn.NORM.DIST($B64, H$10, ABS(H$14), FALSE) * _xlfn.NORM.DIST(($B64 - H$10)*H$18, 0, ABS(H$14), TRUE) * 2)</f>
        <v>80.937443769028874</v>
      </c>
      <c r="Y64" s="4">
        <f>BE64 + (I$3 * _xlfn.NORM.DIST($B64, I$7, ABS(I$11), FALSE) * _xlfn.NORM.DIST(($B64 - I$7)*I$15, 0, ABS(I$11), TRUE) * 2)
               + (I$4 * _xlfn.NORM.DIST($B64, I$8, ABS(I$12), FALSE) * _xlfn.NORM.DIST(($B64 - I$8)*I$16, 0, ABS(I$12), TRUE) * 2)
               + (I$5 * _xlfn.NORM.DIST($B64, I$9, ABS(I$13), FALSE) * _xlfn.NORM.DIST(($B64 - I$9)*I$17, 0, ABS(I$13), TRUE) * 2)
               + (I$6 * _xlfn.NORM.DIST($B64, I$10, ABS(I$14), FALSE) * _xlfn.NORM.DIST(($B64 - I$10)*I$18, 0, ABS(I$14), TRUE) * 2)</f>
        <v>76.597225006224491</v>
      </c>
      <c r="Z64" s="4">
        <f>BF64 + (J$3 * _xlfn.NORM.DIST($B64, J$7, ABS(J$11), FALSE) * _xlfn.NORM.DIST(($B64 - J$7)*J$15, 0, ABS(J$11), TRUE) * 2)
               + (J$4 * _xlfn.NORM.DIST($B64, J$8, ABS(J$12), FALSE) * _xlfn.NORM.DIST(($B64 - J$8)*J$16, 0, ABS(J$12), TRUE) * 2)
               + (J$5 * _xlfn.NORM.DIST($B64, J$9, ABS(J$13), FALSE) * _xlfn.NORM.DIST(($B64 - J$9)*J$17, 0, ABS(J$13), TRUE) * 2)
               + (J$6 * _xlfn.NORM.DIST($B64, J$10, ABS(J$14), FALSE) * _xlfn.NORM.DIST(($B64 - J$10)*J$18, 0, ABS(J$14), TRUE) * 2)</f>
        <v>75.960114619807229</v>
      </c>
      <c r="AA64" s="4">
        <f>BG64 + (K$3 * _xlfn.NORM.DIST($B64, K$7, ABS(K$11), FALSE) * _xlfn.NORM.DIST(($B64 - K$7)*K$15, 0, ABS(K$11), TRUE) * 2)
               + (K$4 * _xlfn.NORM.DIST($B64, K$8, ABS(K$12), FALSE) * _xlfn.NORM.DIST(($B64 - K$8)*K$16, 0, ABS(K$12), TRUE) * 2)
               + (K$5 * _xlfn.NORM.DIST($B64, K$9, ABS(K$13), FALSE) * _xlfn.NORM.DIST(($B64 - K$9)*K$17, 0, ABS(K$13), TRUE) * 2)
               + (K$6 * _xlfn.NORM.DIST($B64, K$10, ABS(K$14), FALSE) * _xlfn.NORM.DIST(($B64 - K$10)*K$18, 0, ABS(K$14), TRUE) * 2)</f>
        <v>69.915634174868558</v>
      </c>
      <c r="AB64" s="4">
        <f>BH64 + (L$3 * _xlfn.NORM.DIST($B64, L$7, ABS(L$11), FALSE) * _xlfn.NORM.DIST(($B64 - L$7)*L$15, 0, ABS(L$11), TRUE) * 2)
               + (L$4 * _xlfn.NORM.DIST($B64, L$8, ABS(L$12), FALSE) * _xlfn.NORM.DIST(($B64 - L$8)*L$16, 0, ABS(L$12), TRUE) * 2)
               + (L$5 * _xlfn.NORM.DIST($B64, L$9, ABS(L$13), FALSE) * _xlfn.NORM.DIST(($B64 - L$9)*L$17, 0, ABS(L$13), TRUE) * 2)
               + (L$6 * _xlfn.NORM.DIST($B64, L$10, ABS(L$14), FALSE) * _xlfn.NORM.DIST(($B64 - L$10)*L$18, 0, ABS(L$14), TRUE) * 2)</f>
        <v>67.292756351139531</v>
      </c>
      <c r="AC64" s="4">
        <f>BI64 + (M$3 * _xlfn.NORM.DIST($B64, M$7, ABS(M$11), FALSE) * _xlfn.NORM.DIST(($B64 - M$7)*M$15, 0, ABS(M$11), TRUE) * 2)
               + (M$4 * _xlfn.NORM.DIST($B64, M$8, ABS(M$12), FALSE) * _xlfn.NORM.DIST(($B64 - M$8)*M$16, 0, ABS(M$12), TRUE) * 2)
               + (M$5 * _xlfn.NORM.DIST($B64, M$9, ABS(M$13), FALSE) * _xlfn.NORM.DIST(($B64 - M$9)*M$17, 0, ABS(M$13), TRUE) * 2)
               + (M$6 * _xlfn.NORM.DIST($B64, M$10, ABS(M$14), FALSE) * _xlfn.NORM.DIST(($B64 - M$10)*M$18, 0, ABS(M$14), TRUE) * 2)</f>
        <v>68.379051306604751</v>
      </c>
      <c r="AD64" s="4">
        <f>BJ64 + (N$3 * _xlfn.NORM.DIST($B64, N$7, ABS(N$11), FALSE) * _xlfn.NORM.DIST(($B64 - N$7)*N$15, 0, ABS(N$11), TRUE) * 2)
               + (N$4 * _xlfn.NORM.DIST($B64, N$8, ABS(N$12), FALSE) * _xlfn.NORM.DIST(($B64 - N$8)*N$16, 0, ABS(N$12), TRUE) * 2)
               + (N$5 * _xlfn.NORM.DIST($B64, N$9, ABS(N$13), FALSE) * _xlfn.NORM.DIST(($B64 - N$9)*N$17, 0, ABS(N$13), TRUE) * 2)
               + (N$6 * _xlfn.NORM.DIST($B64, N$10, ABS(N$14), FALSE) * _xlfn.NORM.DIST(($B64 - N$10)*N$18, 0, ABS(N$14), TRUE) * 2)</f>
        <v>73.375826282630413</v>
      </c>
      <c r="AE64" s="4">
        <f>BK64 + (O$3 * _xlfn.NORM.DIST($B64, O$7, ABS(O$11), FALSE) * _xlfn.NORM.DIST(($B64 - O$7)*O$15, 0, ABS(O$11), TRUE) * 2)
               + (O$4 * _xlfn.NORM.DIST($B64, O$8, ABS(O$12), FALSE) * _xlfn.NORM.DIST(($B64 - O$8)*O$16, 0, ABS(O$12), TRUE) * 2)
               + (O$5 * _xlfn.NORM.DIST($B64, O$9, ABS(O$13), FALSE) * _xlfn.NORM.DIST(($B64 - O$9)*O$17, 0, ABS(O$13), TRUE) * 2)
               + (O$6 * _xlfn.NORM.DIST($B64, O$10, ABS(O$14), FALSE) * _xlfn.NORM.DIST(($B64 - O$10)*O$18, 0, ABS(O$14), TRUE) * 2)</f>
        <v>81.564491228605917</v>
      </c>
      <c r="AF64" s="4">
        <f t="shared" si="8"/>
        <v>71.723263785689525</v>
      </c>
      <c r="AG64" s="4">
        <f t="shared" si="8"/>
        <v>65.953051352132846</v>
      </c>
      <c r="AI64" s="4">
        <f>IF(OR($B64 &lt; C$231, $B64 &gt; C$234), 0, C64-S64)</f>
        <v>-6.7978455818602583</v>
      </c>
      <c r="AJ64" s="4">
        <f>IF(OR($B64 &lt; D$231, $B64 &gt; D$234), 0, D64-T64)</f>
        <v>-4.5389270112690951</v>
      </c>
      <c r="AK64" s="4">
        <f>IF(OR($B64 &lt; E$231, $B64 &gt; E$234), 0, E64-U64)</f>
        <v>-5.3408048534864747</v>
      </c>
      <c r="AL64" s="4">
        <f>IF(OR($B64 &lt; F$231, $B64 &gt; F$234), 0, F64-V64)</f>
        <v>-1.5829123378142356</v>
      </c>
      <c r="AM64" s="4">
        <f>IF(OR($B64 &lt; G$231, $B64 &gt; G$234), 0, G64-W64)</f>
        <v>-1.3748568936757977</v>
      </c>
      <c r="AN64" s="4">
        <f>IF(OR($B64 &lt; H$231, $B64 &gt; H$234), 0, H64-X64)</f>
        <v>-1.7874437690288687</v>
      </c>
      <c r="AO64" s="4">
        <f>IF(OR($B64 &lt; I$231, $B64 &gt; I$234), 0, I64-Y64)</f>
        <v>-0.33022500622449513</v>
      </c>
      <c r="AP64" s="4">
        <f>IF(OR($B64 &lt; J$231, $B64 &gt; J$234), 0, J64-Z64)</f>
        <v>-1.6431146198072355</v>
      </c>
      <c r="AQ64" s="4">
        <f>IF(OR($B64 &lt; K$231, $B64 &gt; K$234), 0, K64-AA64)</f>
        <v>-2.4986341748685561</v>
      </c>
      <c r="AR64" s="4">
        <f>IF(OR($B64 &lt; L$231, $B64 &gt; L$234), 0, L64-AB64)</f>
        <v>-1.5257563511395347</v>
      </c>
      <c r="AS64" s="4">
        <f>IF(OR($B64 &lt; M$231, $B64 &gt; M$234), 0, M64-AC64)</f>
        <v>-1.9120513066047522</v>
      </c>
      <c r="AT64" s="4">
        <f>IF(OR($B64 &lt; N$231, $B64 &gt; N$234), 0, N64-AD64)</f>
        <v>-0.55882628263042022</v>
      </c>
      <c r="AU64" s="4">
        <f>IF(OR($B64 &lt; O$231, $B64 &gt; O$234), 0, O64-AE64)</f>
        <v>-3.3644912286059139</v>
      </c>
      <c r="AV64" s="4">
        <f t="shared" si="39"/>
        <v>-2.2562637856895265</v>
      </c>
      <c r="AW64" s="4">
        <f t="shared" si="39"/>
        <v>2.9948647867158229E-2</v>
      </c>
      <c r="AY64" s="2">
        <f t="shared" si="40"/>
        <v>65.091318821875035</v>
      </c>
      <c r="AZ64" s="2">
        <f t="shared" si="40"/>
        <v>67.892053209637439</v>
      </c>
      <c r="BA64" s="2">
        <f t="shared" si="40"/>
        <v>69.304963656714676</v>
      </c>
      <c r="BB64" s="2">
        <f t="shared" si="40"/>
        <v>65.730076551248246</v>
      </c>
      <c r="BC64" s="2">
        <f t="shared" si="40"/>
        <v>71.159126930043186</v>
      </c>
      <c r="BD64" s="2">
        <f t="shared" si="40"/>
        <v>74.910627205252766</v>
      </c>
      <c r="BE64" s="2">
        <f t="shared" si="40"/>
        <v>71.894828515657963</v>
      </c>
      <c r="BF64" s="2">
        <f t="shared" si="40"/>
        <v>70.803477494453247</v>
      </c>
      <c r="BG64" s="2">
        <f t="shared" si="40"/>
        <v>65.12600404083841</v>
      </c>
      <c r="BH64" s="2">
        <f t="shared" si="40"/>
        <v>63.552707352623081</v>
      </c>
      <c r="BI64" s="2">
        <f t="shared" si="40"/>
        <v>64.518685855165131</v>
      </c>
      <c r="BJ64" s="2">
        <f t="shared" si="40"/>
        <v>67.632028418715365</v>
      </c>
      <c r="BK64" s="2">
        <f t="shared" si="40"/>
        <v>76.671238671244424</v>
      </c>
      <c r="BL64" s="2">
        <f t="shared" si="40"/>
        <v>67.012970575602182</v>
      </c>
      <c r="BM64" s="2">
        <f t="shared" si="40"/>
        <v>64.252537060916524</v>
      </c>
      <c r="BO64" s="2" t="str">
        <f t="shared" si="41"/>
        <v/>
      </c>
      <c r="BP64" s="2" t="str">
        <f t="shared" si="41"/>
        <v/>
      </c>
      <c r="BQ64" s="2" t="str">
        <f t="shared" si="41"/>
        <v/>
      </c>
      <c r="BR64" s="2" t="str">
        <f t="shared" si="41"/>
        <v/>
      </c>
      <c r="BS64" s="2" t="str">
        <f t="shared" si="41"/>
        <v/>
      </c>
      <c r="BT64" s="2" t="str">
        <f t="shared" si="41"/>
        <v/>
      </c>
      <c r="BU64" s="2" t="str">
        <f t="shared" si="41"/>
        <v/>
      </c>
      <c r="BV64" s="2" t="str">
        <f t="shared" si="41"/>
        <v/>
      </c>
      <c r="BW64" s="2" t="str">
        <f t="shared" si="41"/>
        <v/>
      </c>
      <c r="BX64" s="2" t="str">
        <f t="shared" si="41"/>
        <v/>
      </c>
      <c r="BY64" s="2" t="str">
        <f t="shared" si="41"/>
        <v/>
      </c>
      <c r="BZ64" s="2" t="str">
        <f t="shared" si="41"/>
        <v/>
      </c>
      <c r="CA64" s="2" t="str">
        <f t="shared" si="41"/>
        <v/>
      </c>
      <c r="CB64" s="2" t="str">
        <f t="shared" si="41"/>
        <v/>
      </c>
      <c r="CC64" s="2" t="str">
        <f t="shared" si="41"/>
        <v/>
      </c>
      <c r="CE64" s="2" t="str">
        <f t="shared" si="42"/>
        <v/>
      </c>
      <c r="CF64" s="2" t="str">
        <f t="shared" si="42"/>
        <v/>
      </c>
      <c r="CG64" s="2" t="str">
        <f t="shared" si="42"/>
        <v/>
      </c>
      <c r="CH64" s="2" t="str">
        <f t="shared" si="42"/>
        <v/>
      </c>
      <c r="CI64" s="2" t="str">
        <f t="shared" si="42"/>
        <v/>
      </c>
      <c r="CJ64" s="2" t="str">
        <f t="shared" si="42"/>
        <v/>
      </c>
      <c r="CK64" s="2" t="str">
        <f t="shared" si="42"/>
        <v/>
      </c>
      <c r="CL64" s="2" t="str">
        <f t="shared" si="42"/>
        <v/>
      </c>
      <c r="CM64" s="2" t="str">
        <f t="shared" si="42"/>
        <v/>
      </c>
      <c r="CN64" s="2" t="str">
        <f t="shared" si="42"/>
        <v/>
      </c>
      <c r="CO64" s="2" t="str">
        <f t="shared" si="42"/>
        <v/>
      </c>
      <c r="CP64" s="2" t="str">
        <f t="shared" si="42"/>
        <v/>
      </c>
      <c r="CQ64" s="2" t="str">
        <f t="shared" si="42"/>
        <v/>
      </c>
      <c r="CR64" s="2" t="str">
        <f t="shared" si="42"/>
        <v/>
      </c>
      <c r="CS64" s="2" t="str">
        <f t="shared" si="42"/>
        <v/>
      </c>
      <c r="CU64" s="2" t="str">
        <f t="shared" si="43"/>
        <v/>
      </c>
      <c r="CV64" s="2" t="str">
        <f t="shared" si="43"/>
        <v/>
      </c>
      <c r="CW64" s="2" t="str">
        <f t="shared" si="43"/>
        <v/>
      </c>
      <c r="CX64" s="2" t="str">
        <f t="shared" si="43"/>
        <v/>
      </c>
      <c r="CY64" s="2" t="str">
        <f t="shared" si="43"/>
        <v/>
      </c>
      <c r="CZ64" s="2" t="str">
        <f t="shared" si="43"/>
        <v/>
      </c>
      <c r="DA64" s="2" t="str">
        <f t="shared" si="43"/>
        <v/>
      </c>
      <c r="DB64" s="2" t="str">
        <f t="shared" si="43"/>
        <v/>
      </c>
      <c r="DC64" s="2" t="str">
        <f t="shared" si="43"/>
        <v/>
      </c>
      <c r="DD64" s="2" t="str">
        <f t="shared" si="43"/>
        <v/>
      </c>
      <c r="DE64" s="2" t="str">
        <f t="shared" si="43"/>
        <v/>
      </c>
      <c r="DF64" s="2" t="str">
        <f t="shared" si="43"/>
        <v/>
      </c>
      <c r="DG64" s="2" t="str">
        <f t="shared" si="43"/>
        <v/>
      </c>
      <c r="DH64" s="2" t="str">
        <f t="shared" si="43"/>
        <v/>
      </c>
      <c r="DI64" s="2" t="str">
        <f t="shared" si="43"/>
        <v/>
      </c>
      <c r="DK64" s="2">
        <f t="shared" si="51"/>
        <v>65.202713306451628</v>
      </c>
      <c r="DL64" s="2">
        <f t="shared" si="51"/>
        <v>68.056588526392943</v>
      </c>
      <c r="DM64" s="2">
        <f t="shared" si="51"/>
        <v>69.442337793255149</v>
      </c>
      <c r="DN64" s="2">
        <f t="shared" si="51"/>
        <v>65.87026426024957</v>
      </c>
      <c r="DO64" s="2">
        <f t="shared" si="51"/>
        <v>71.280532624633423</v>
      </c>
      <c r="DP64" s="2">
        <f t="shared" si="51"/>
        <v>74.888317179144394</v>
      </c>
      <c r="DQ64" s="2">
        <f t="shared" si="51"/>
        <v>71.901934200879751</v>
      </c>
      <c r="DR64" s="2">
        <f t="shared" si="51"/>
        <v>70.85643108504398</v>
      </c>
      <c r="DS64" s="2">
        <f t="shared" si="51"/>
        <v>65.234570967741931</v>
      </c>
      <c r="DT64" s="2">
        <f t="shared" si="51"/>
        <v>63.656747942157963</v>
      </c>
      <c r="DU64" s="2">
        <f t="shared" si="51"/>
        <v>64.633637597330363</v>
      </c>
      <c r="DV64" s="2">
        <f t="shared" si="51"/>
        <v>67.714675769794724</v>
      </c>
      <c r="DW64" s="2">
        <f t="shared" si="51"/>
        <v>76.797667557932243</v>
      </c>
      <c r="DX64" s="2">
        <f t="shared" si="51"/>
        <v>67.099248774509832</v>
      </c>
      <c r="DY64" s="2">
        <f t="shared" si="51"/>
        <v>64.288801587301577</v>
      </c>
      <c r="EA64" s="2">
        <f t="shared" si="52"/>
        <v>56.399427393846445</v>
      </c>
      <c r="EB64" s="2">
        <f t="shared" si="52"/>
        <v>55.402891506798291</v>
      </c>
      <c r="EC64" s="2">
        <f t="shared" si="52"/>
        <v>60.532664155432194</v>
      </c>
      <c r="ED64" s="2">
        <f t="shared" si="52"/>
        <v>58.126457196556323</v>
      </c>
      <c r="EE64" s="2">
        <f t="shared" si="52"/>
        <v>64.428238111815077</v>
      </c>
      <c r="EF64" s="2">
        <f t="shared" si="52"/>
        <v>76.253478327264176</v>
      </c>
      <c r="EG64" s="2">
        <f t="shared" si="52"/>
        <v>71.413420780245517</v>
      </c>
      <c r="EH64" s="2">
        <f t="shared" si="52"/>
        <v>67.417344534569338</v>
      </c>
      <c r="EI64" s="2">
        <f t="shared" si="52"/>
        <v>58.821752669843093</v>
      </c>
      <c r="EJ64" s="2">
        <f t="shared" si="52"/>
        <v>57.415812593805427</v>
      </c>
      <c r="EK64" s="2">
        <f t="shared" si="52"/>
        <v>57.982129612961295</v>
      </c>
      <c r="EL64" s="2">
        <f t="shared" si="52"/>
        <v>62.552750922509219</v>
      </c>
      <c r="EM64" s="2">
        <f t="shared" si="52"/>
        <v>70.640631367634427</v>
      </c>
      <c r="EN64" s="2">
        <f t="shared" si="52"/>
        <v>64.098755075225</v>
      </c>
      <c r="EO64" s="2">
        <f t="shared" si="52"/>
        <v>63.416345273243834</v>
      </c>
      <c r="EQ64" s="2">
        <f t="shared" si="53"/>
        <v>53.070747058649694</v>
      </c>
      <c r="ER64" s="2">
        <f t="shared" si="53"/>
        <v>57.372486448197556</v>
      </c>
      <c r="ES64" s="2">
        <f t="shared" si="53"/>
        <v>60.072220079284421</v>
      </c>
      <c r="ET64" s="2">
        <f t="shared" si="53"/>
        <v>58.294623868093204</v>
      </c>
      <c r="EU64" s="2">
        <f t="shared" si="53"/>
        <v>65.20527131324215</v>
      </c>
      <c r="EV64" s="2">
        <f t="shared" si="53"/>
        <v>68.739703033481419</v>
      </c>
      <c r="EW64" s="2">
        <f t="shared" si="53"/>
        <v>69.77034811812463</v>
      </c>
      <c r="EX64" s="2">
        <f t="shared" si="53"/>
        <v>64.144022390769251</v>
      </c>
      <c r="EY64" s="2">
        <f t="shared" si="53"/>
        <v>56.492855057300439</v>
      </c>
      <c r="EZ64" s="2">
        <f t="shared" si="53"/>
        <v>56.751288033163092</v>
      </c>
      <c r="FA64" s="2">
        <f t="shared" si="53"/>
        <v>57.348678791149673</v>
      </c>
      <c r="FB64" s="2">
        <f t="shared" si="53"/>
        <v>62.404334014062734</v>
      </c>
      <c r="FC64" s="2">
        <f t="shared" si="53"/>
        <v>69.69039149084206</v>
      </c>
      <c r="FD64" s="2">
        <f t="shared" si="53"/>
        <v>63.462825441287485</v>
      </c>
      <c r="FE64" s="2">
        <f t="shared" si="53"/>
        <v>63.354528042232431</v>
      </c>
      <c r="FG64" s="2">
        <f t="shared" si="54"/>
        <v>1.2653739242309623E-2</v>
      </c>
      <c r="FH64" s="2">
        <f t="shared" si="54"/>
        <v>1.3002944251934065E-2</v>
      </c>
      <c r="FI64" s="2">
        <f t="shared" si="54"/>
        <v>1.5418537431973809E-2</v>
      </c>
      <c r="FJ64" s="2">
        <f t="shared" si="54"/>
        <v>1.8103202710235439E-2</v>
      </c>
      <c r="FK64" s="2">
        <f t="shared" si="54"/>
        <v>1.7717524320130736E-2</v>
      </c>
      <c r="FL64" s="2">
        <f t="shared" si="54"/>
        <v>1.6342412706227449E-2</v>
      </c>
      <c r="FM64" s="2">
        <f t="shared" si="54"/>
        <v>1.4545526847525201E-2</v>
      </c>
      <c r="FN64" s="2">
        <f t="shared" si="54"/>
        <v>1.5397574123610504E-2</v>
      </c>
      <c r="FO64" s="2">
        <f t="shared" si="54"/>
        <v>1.6929674514154881E-2</v>
      </c>
      <c r="FP64" s="2">
        <f t="shared" si="54"/>
        <v>1.6670672522525902E-2</v>
      </c>
      <c r="FQ64" s="2">
        <f t="shared" si="54"/>
        <v>1.7282057294465095E-2</v>
      </c>
      <c r="FR64" s="2">
        <f t="shared" si="54"/>
        <v>1.6010955895365015E-2</v>
      </c>
      <c r="FS64" s="2">
        <f t="shared" si="54"/>
        <v>2.0534049535483299E-2</v>
      </c>
      <c r="FT64" s="2">
        <f t="shared" si="54"/>
        <v>2.8754666996586666E-2</v>
      </c>
      <c r="FU64" s="2">
        <f t="shared" si="54"/>
        <v>4.156600750268126E-2</v>
      </c>
      <c r="FW64" s="2">
        <f t="shared" si="44"/>
        <v>4.8966013410371565E-11</v>
      </c>
      <c r="FX64" s="2">
        <f t="shared" si="44"/>
        <v>8.6895657057060391E-11</v>
      </c>
      <c r="FY64" s="2">
        <f t="shared" si="44"/>
        <v>1.0648819289655844E-10</v>
      </c>
      <c r="FZ64" s="2">
        <f t="shared" si="44"/>
        <v>1.2888166794198587E-10</v>
      </c>
      <c r="GA64" s="2">
        <f t="shared" si="44"/>
        <v>1.149390066314896E-10</v>
      </c>
      <c r="GB64" s="2">
        <f t="shared" si="44"/>
        <v>1.0443432707976296E-10</v>
      </c>
      <c r="GC64" s="2">
        <f t="shared" si="44"/>
        <v>8.920845185289692E-11</v>
      </c>
      <c r="GD64" s="2">
        <f t="shared" si="44"/>
        <v>1.5649933426154054E-10</v>
      </c>
      <c r="GE64" s="2">
        <f t="shared" si="44"/>
        <v>1.7247527773106622E-10</v>
      </c>
      <c r="GF64" s="2">
        <f t="shared" si="44"/>
        <v>1.6288209746713691E-10</v>
      </c>
      <c r="GG64" s="2">
        <f t="shared" si="44"/>
        <v>1.3383528608216388E-10</v>
      </c>
      <c r="GH64" s="2">
        <f t="shared" si="44"/>
        <v>9.6296596525943256E-11</v>
      </c>
      <c r="GI64" s="2">
        <f t="shared" si="44"/>
        <v>5.9403765078369751E-10</v>
      </c>
      <c r="GJ64" s="2">
        <f t="shared" si="44"/>
        <v>2.7665639612262041E-9</v>
      </c>
      <c r="GK64" s="2">
        <f t="shared" si="44"/>
        <v>1.1148458474853493E-8</v>
      </c>
      <c r="GM64" s="107">
        <f t="shared" si="45"/>
        <v>1.6809211321818528E-2</v>
      </c>
      <c r="GN64" s="107">
        <f t="shared" si="45"/>
        <v>1.1999790445391441E-2</v>
      </c>
      <c r="GO64" s="107">
        <f t="shared" si="45"/>
        <v>1.3377166911096867E-2</v>
      </c>
      <c r="GP64" s="107">
        <f t="shared" si="45"/>
        <v>9.4160244820602063E-3</v>
      </c>
      <c r="GQ64" s="107">
        <f t="shared" si="45"/>
        <v>8.6841079510310368E-3</v>
      </c>
      <c r="GR64" s="107">
        <f t="shared" si="45"/>
        <v>7.650268030675581E-3</v>
      </c>
      <c r="GS64" s="107">
        <f t="shared" si="45"/>
        <v>5.6474806814203887E-3</v>
      </c>
      <c r="GT64" s="107">
        <f t="shared" si="45"/>
        <v>6.0000320344832945E-3</v>
      </c>
      <c r="GU64" s="107">
        <f t="shared" si="45"/>
        <v>5.5111062072093573E-3</v>
      </c>
      <c r="GV64" s="107">
        <f t="shared" si="45"/>
        <v>4.1063220563010054E-3</v>
      </c>
      <c r="GW64" s="107">
        <f t="shared" si="45"/>
        <v>4.2457800522829239E-3</v>
      </c>
      <c r="GX64" s="107">
        <f t="shared" si="45"/>
        <v>6.4346305615206687E-3</v>
      </c>
      <c r="GY64" s="107">
        <f t="shared" si="45"/>
        <v>5.9185948658736299E-3</v>
      </c>
      <c r="GZ64" s="107">
        <f t="shared" si="45"/>
        <v>5.9415213058323178E-3</v>
      </c>
      <c r="HA64" s="107">
        <f t="shared" si="45"/>
        <v>2.3489215152578276E-3</v>
      </c>
      <c r="HC64" s="107">
        <f t="shared" si="50"/>
        <v>2.0431384141389432E-8</v>
      </c>
      <c r="HD64" s="107">
        <f t="shared" si="46"/>
        <v>4.8162874765486378E-9</v>
      </c>
      <c r="HE64" s="107">
        <f t="shared" si="46"/>
        <v>4.0279614449545389E-9</v>
      </c>
      <c r="HF64" s="107">
        <f t="shared" si="46"/>
        <v>3.672131293619927E-10</v>
      </c>
      <c r="HG64" s="107">
        <f t="shared" si="46"/>
        <v>2.6660211407264301E-10</v>
      </c>
      <c r="HH64" s="107">
        <f t="shared" si="46"/>
        <v>1.9460287032242773E-10</v>
      </c>
      <c r="HI64" s="107">
        <f t="shared" si="46"/>
        <v>8.668975424555588E-11</v>
      </c>
      <c r="HJ64" s="107">
        <f t="shared" si="46"/>
        <v>1.6879161830691762E-10</v>
      </c>
      <c r="HK64" s="107">
        <f t="shared" si="46"/>
        <v>7.6582937469355829E-11</v>
      </c>
      <c r="HL64" s="107">
        <f t="shared" si="46"/>
        <v>1.4936036919207107E-11</v>
      </c>
      <c r="HM64" s="107">
        <f t="shared" si="46"/>
        <v>1.0119422643367263E-11</v>
      </c>
      <c r="HN64" s="107">
        <f t="shared" si="46"/>
        <v>7.552511363785859E-11</v>
      </c>
      <c r="HO64" s="107">
        <f t="shared" si="46"/>
        <v>6.8186747790753325E-11</v>
      </c>
      <c r="HP64" s="107">
        <f t="shared" si="46"/>
        <v>5.0808453022740496E-11</v>
      </c>
      <c r="HQ64" s="107">
        <f t="shared" si="46"/>
        <v>4.0375847857316136E-13</v>
      </c>
      <c r="HS64" s="107">
        <f t="shared" si="47"/>
        <v>8.8875752744212343E-39</v>
      </c>
      <c r="HT64" s="107">
        <f t="shared" si="47"/>
        <v>1.5562642815445726E-41</v>
      </c>
      <c r="HU64" s="107">
        <f t="shared" si="47"/>
        <v>1.1875316565551027E-42</v>
      </c>
      <c r="HV64" s="107">
        <f t="shared" si="47"/>
        <v>3.4470876323028193E-49</v>
      </c>
      <c r="HW64" s="107">
        <f t="shared" si="47"/>
        <v>5.0590053020288377E-50</v>
      </c>
      <c r="HX64" s="107">
        <f t="shared" si="47"/>
        <v>2.8714219823466365E-50</v>
      </c>
      <c r="HY64" s="107">
        <f t="shared" si="47"/>
        <v>1.0289450881048623E-51</v>
      </c>
      <c r="HZ64" s="107">
        <f t="shared" si="47"/>
        <v>6.1138296145189954E-50</v>
      </c>
      <c r="IA64" s="107">
        <f t="shared" si="47"/>
        <v>1.9132459178943378E-52</v>
      </c>
      <c r="IB64" s="107">
        <f t="shared" si="47"/>
        <v>4.5337960765643219E-56</v>
      </c>
      <c r="IC64" s="107">
        <f t="shared" si="47"/>
        <v>1.7097981621488219E-57</v>
      </c>
      <c r="ID64" s="107">
        <f t="shared" si="47"/>
        <v>2.3093480816619399E-52</v>
      </c>
      <c r="IE64" s="107">
        <f t="shared" si="47"/>
        <v>6.4609055978626581E-52</v>
      </c>
      <c r="IF64" s="107">
        <f t="shared" si="47"/>
        <v>2.3589696596592133E-53</v>
      </c>
      <c r="IG64" s="107">
        <f t="shared" si="47"/>
        <v>4.9049088948351248E-36</v>
      </c>
      <c r="II64" s="107">
        <f t="shared" si="48"/>
        <v>3.0461091541277017E-91</v>
      </c>
      <c r="IJ64" s="107">
        <f t="shared" si="48"/>
        <v>4.9934501227838978E-97</v>
      </c>
      <c r="IK64" s="107">
        <f t="shared" si="48"/>
        <v>3.2969576440540418E-100</v>
      </c>
      <c r="IL64" s="107">
        <f t="shared" si="48"/>
        <v>2.5844079797694443E-117</v>
      </c>
      <c r="IM64" s="107">
        <f t="shared" si="48"/>
        <v>1.1190339395783037E-119</v>
      </c>
      <c r="IN64" s="107">
        <f t="shared" si="48"/>
        <v>1.0456226554331925E-119</v>
      </c>
      <c r="IO64" s="107">
        <f t="shared" si="48"/>
        <v>2.2467675814388348E-123</v>
      </c>
      <c r="IP64" s="107">
        <f t="shared" si="48"/>
        <v>4.3260875286903584E-119</v>
      </c>
      <c r="IQ64" s="107">
        <f t="shared" si="48"/>
        <v>3.9275253615952604E-126</v>
      </c>
      <c r="IR64" s="107">
        <f t="shared" si="48"/>
        <v>2.286190904766967E-134</v>
      </c>
      <c r="IS64" s="107">
        <f t="shared" si="48"/>
        <v>3.957170490179135E-138</v>
      </c>
      <c r="IT64" s="107">
        <f t="shared" si="48"/>
        <v>1.7993449262031517E-124</v>
      </c>
      <c r="IU64" s="107">
        <f t="shared" si="48"/>
        <v>2.2453460310848741E-122</v>
      </c>
      <c r="IV64" s="107">
        <f t="shared" si="48"/>
        <v>9.1295202500743831E-127</v>
      </c>
      <c r="IW64" s="107">
        <f t="shared" si="48"/>
        <v>6.7505057912833674E-126</v>
      </c>
      <c r="IY64" s="107">
        <f t="shared" si="49"/>
        <v>1.6809231753202668E-2</v>
      </c>
      <c r="IZ64" s="107">
        <f t="shared" si="49"/>
        <v>1.1999795261678917E-2</v>
      </c>
      <c r="JA64" s="107">
        <f t="shared" si="49"/>
        <v>1.3377170939058313E-2</v>
      </c>
      <c r="JB64" s="107">
        <f t="shared" si="49"/>
        <v>9.416024849273336E-3</v>
      </c>
      <c r="JC64" s="107">
        <f t="shared" si="49"/>
        <v>8.6841082176331505E-3</v>
      </c>
      <c r="JD64" s="107">
        <f t="shared" si="49"/>
        <v>7.6502682252784513E-3</v>
      </c>
      <c r="JE64" s="107">
        <f t="shared" si="49"/>
        <v>5.6474807681101431E-3</v>
      </c>
      <c r="JF64" s="107">
        <f t="shared" si="49"/>
        <v>6.0000322032749132E-3</v>
      </c>
      <c r="JG64" s="107">
        <f t="shared" si="49"/>
        <v>5.5111062837922943E-3</v>
      </c>
      <c r="JH64" s="107">
        <f t="shared" si="49"/>
        <v>4.1063220712370422E-3</v>
      </c>
      <c r="JI64" s="107">
        <f t="shared" si="49"/>
        <v>4.2457800624023465E-3</v>
      </c>
      <c r="JJ64" s="107">
        <f t="shared" si="49"/>
        <v>6.4346306370457827E-3</v>
      </c>
      <c r="JK64" s="107">
        <f t="shared" si="49"/>
        <v>5.9185949340603778E-3</v>
      </c>
      <c r="JL64" s="107">
        <f t="shared" si="49"/>
        <v>5.9415213566407707E-3</v>
      </c>
      <c r="JM64" s="107">
        <f t="shared" si="49"/>
        <v>2.3489215156615863E-3</v>
      </c>
    </row>
    <row r="65" spans="2:273" x14ac:dyDescent="0.25">
      <c r="B65" s="2">
        <v>37</v>
      </c>
      <c r="C65" s="37">
        <v>74.031999999999996</v>
      </c>
      <c r="D65" s="37">
        <v>75.048000000000002</v>
      </c>
      <c r="E65" s="37">
        <v>78.031999999999996</v>
      </c>
      <c r="F65" s="37">
        <v>74.233000000000004</v>
      </c>
      <c r="G65" s="37">
        <v>79.75</v>
      </c>
      <c r="H65" s="37">
        <v>79.266999999999996</v>
      </c>
      <c r="I65" s="37">
        <v>76.400000000000006</v>
      </c>
      <c r="J65" s="37">
        <v>76.132999999999996</v>
      </c>
      <c r="K65" s="37">
        <v>69.733000000000004</v>
      </c>
      <c r="L65" s="37">
        <v>65.733000000000004</v>
      </c>
      <c r="M65" s="37">
        <v>67.417000000000002</v>
      </c>
      <c r="N65" s="37">
        <v>73.849999999999994</v>
      </c>
      <c r="O65" s="37">
        <v>80.566999999999993</v>
      </c>
      <c r="P65" s="37">
        <v>70.533000000000001</v>
      </c>
      <c r="Q65" s="37">
        <v>66.95</v>
      </c>
      <c r="S65" s="4">
        <f>AY65 + (C$3 * _xlfn.NORM.DIST($B65, C$7, ABS(C$11), FALSE) * _xlfn.NORM.DIST(($B65 - C$7)*C$15, 0, ABS(C$11), TRUE) * 2)
               + (C$4 * _xlfn.NORM.DIST($B65, C$8, ABS(C$12), FALSE) * _xlfn.NORM.DIST(($B65 - C$8)*C$16, 0, ABS(C$12), TRUE) * 2)
               + (C$5 * _xlfn.NORM.DIST($B65, C$9, ABS(C$13), FALSE) * _xlfn.NORM.DIST(($B65 - C$9)*C$17, 0, ABS(C$13), TRUE) * 2)
               + (C$6 * _xlfn.NORM.DIST($B65, C$10, ABS(C$14), FALSE) * _xlfn.NORM.DIST(($B65 - C$10)*C$18, 0, ABS(C$14), TRUE) * 2)</f>
        <v>82.782294690202122</v>
      </c>
      <c r="T65" s="4">
        <f>AZ65 + (D$3 * _xlfn.NORM.DIST($B65, D$7, ABS(D$11), FALSE) * _xlfn.NORM.DIST(($B65 - D$7)*D$15, 0, ABS(D$11), TRUE) * 2)
               + (D$4 * _xlfn.NORM.DIST($B65, D$8, ABS(D$12), FALSE) * _xlfn.NORM.DIST(($B65 - D$8)*D$16, 0, ABS(D$12), TRUE) * 2)
               + (D$5 * _xlfn.NORM.DIST($B65, D$9, ABS(D$13), FALSE) * _xlfn.NORM.DIST(($B65 - D$9)*D$17, 0, ABS(D$13), TRUE) * 2)
               + (D$6 * _xlfn.NORM.DIST($B65, D$10, ABS(D$14), FALSE) * _xlfn.NORM.DIST(($B65 - D$10)*D$18, 0, ABS(D$14), TRUE) * 2)</f>
        <v>80.931402468849654</v>
      </c>
      <c r="U65" s="4">
        <f>BA65 + (E$3 * _xlfn.NORM.DIST($B65, E$7, ABS(E$11), FALSE) * _xlfn.NORM.DIST(($B65 - E$7)*E$15, 0, ABS(E$11), TRUE) * 2)
               + (E$4 * _xlfn.NORM.DIST($B65, E$8, ABS(E$12), FALSE) * _xlfn.NORM.DIST(($B65 - E$8)*E$16, 0, ABS(E$12), TRUE) * 2)
               + (E$5 * _xlfn.NORM.DIST($B65, E$9, ABS(E$13), FALSE) * _xlfn.NORM.DIST(($B65 - E$9)*E$17, 0, ABS(E$13), TRUE) * 2)
               + (E$6 * _xlfn.NORM.DIST($B65, E$10, ABS(E$14), FALSE) * _xlfn.NORM.DIST(($B65 - E$10)*E$18, 0, ABS(E$14), TRUE) * 2)</f>
        <v>83.973356104222745</v>
      </c>
      <c r="V65" s="4">
        <f>BB65 + (F$3 * _xlfn.NORM.DIST($B65, F$7, ABS(F$11), FALSE) * _xlfn.NORM.DIST(($B65 - F$7)*F$15, 0, ABS(F$11), TRUE) * 2)
               + (F$4 * _xlfn.NORM.DIST($B65, F$8, ABS(F$12), FALSE) * _xlfn.NORM.DIST(($B65 - F$8)*F$16, 0, ABS(F$12), TRUE) * 2)
               + (F$5 * _xlfn.NORM.DIST($B65, F$9, ABS(F$13), FALSE) * _xlfn.NORM.DIST(($B65 - F$9)*F$17, 0, ABS(F$13), TRUE) * 2)
               + (F$6 * _xlfn.NORM.DIST($B65, F$10, ABS(F$14), FALSE) * _xlfn.NORM.DIST(($B65 - F$10)*F$18, 0, ABS(F$14), TRUE) * 2)</f>
        <v>76.979734658395444</v>
      </c>
      <c r="W65" s="4">
        <f>BC65 + (G$3 * _xlfn.NORM.DIST($B65, G$7, ABS(G$11), FALSE) * _xlfn.NORM.DIST(($B65 - G$7)*G$15, 0, ABS(G$11), TRUE) * 2)
               + (G$4 * _xlfn.NORM.DIST($B65, G$8, ABS(G$12), FALSE) * _xlfn.NORM.DIST(($B65 - G$8)*G$16, 0, ABS(G$12), TRUE) * 2)
               + (G$5 * _xlfn.NORM.DIST($B65, G$9, ABS(G$13), FALSE) * _xlfn.NORM.DIST(($B65 - G$9)*G$17, 0, ABS(G$13), TRUE) * 2)
               + (G$6 * _xlfn.NORM.DIST($B65, G$10, ABS(G$14), FALSE) * _xlfn.NORM.DIST(($B65 - G$10)*G$18, 0, ABS(G$14), TRUE) * 2)</f>
        <v>81.595422521850494</v>
      </c>
      <c r="X65" s="4">
        <f>BD65 + (H$3 * _xlfn.NORM.DIST($B65, H$7, ABS(H$11), FALSE) * _xlfn.NORM.DIST(($B65 - H$7)*H$15, 0, ABS(H$11), TRUE) * 2)
               + (H$4 * _xlfn.NORM.DIST($B65, H$8, ABS(H$12), FALSE) * _xlfn.NORM.DIST(($B65 - H$8)*H$16, 0, ABS(H$12), TRUE) * 2)
               + (H$5 * _xlfn.NORM.DIST($B65, H$9, ABS(H$13), FALSE) * _xlfn.NORM.DIST(($B65 - H$9)*H$17, 0, ABS(H$13), TRUE) * 2)
               + (H$6 * _xlfn.NORM.DIST($B65, H$10, ABS(H$14), FALSE) * _xlfn.NORM.DIST(($B65 - H$10)*H$18, 0, ABS(H$14), TRUE) * 2)</f>
        <v>83.933583837322203</v>
      </c>
      <c r="Y65" s="4">
        <f>BE65 + (I$3 * _xlfn.NORM.DIST($B65, I$7, ABS(I$11), FALSE) * _xlfn.NORM.DIST(($B65 - I$7)*I$15, 0, ABS(I$11), TRUE) * 2)
               + (I$4 * _xlfn.NORM.DIST($B65, I$8, ABS(I$12), FALSE) * _xlfn.NORM.DIST(($B65 - I$8)*I$16, 0, ABS(I$12), TRUE) * 2)
               + (I$5 * _xlfn.NORM.DIST($B65, I$9, ABS(I$13), FALSE) * _xlfn.NORM.DIST(($B65 - I$9)*I$17, 0, ABS(I$13), TRUE) * 2)
               + (I$6 * _xlfn.NORM.DIST($B65, I$10, ABS(I$14), FALSE) * _xlfn.NORM.DIST(($B65 - I$10)*I$18, 0, ABS(I$14), TRUE) * 2)</f>
        <v>79.113387939947273</v>
      </c>
      <c r="Z65" s="4">
        <f>BF65 + (J$3 * _xlfn.NORM.DIST($B65, J$7, ABS(J$11), FALSE) * _xlfn.NORM.DIST(($B65 - J$7)*J$15, 0, ABS(J$11), TRUE) * 2)
               + (J$4 * _xlfn.NORM.DIST($B65, J$8, ABS(J$12), FALSE) * _xlfn.NORM.DIST(($B65 - J$8)*J$16, 0, ABS(J$12), TRUE) * 2)
               + (J$5 * _xlfn.NORM.DIST($B65, J$9, ABS(J$13), FALSE) * _xlfn.NORM.DIST(($B65 - J$9)*J$17, 0, ABS(J$13), TRUE) * 2)
               + (J$6 * _xlfn.NORM.DIST($B65, J$10, ABS(J$14), FALSE) * _xlfn.NORM.DIST(($B65 - J$10)*J$18, 0, ABS(J$14), TRUE) * 2)</f>
        <v>78.711619674793297</v>
      </c>
      <c r="AA65" s="4">
        <f>BG65 + (K$3 * _xlfn.NORM.DIST($B65, K$7, ABS(K$11), FALSE) * _xlfn.NORM.DIST(($B65 - K$7)*K$15, 0, ABS(K$11), TRUE) * 2)
               + (K$4 * _xlfn.NORM.DIST($B65, K$8, ABS(K$12), FALSE) * _xlfn.NORM.DIST(($B65 - K$8)*K$16, 0, ABS(K$12), TRUE) * 2)
               + (K$5 * _xlfn.NORM.DIST($B65, K$9, ABS(K$13), FALSE) * _xlfn.NORM.DIST(($B65 - K$9)*K$17, 0, ABS(K$13), TRUE) * 2)
               + (K$6 * _xlfn.NORM.DIST($B65, K$10, ABS(K$14), FALSE) * _xlfn.NORM.DIST(($B65 - K$10)*K$18, 0, ABS(K$14), TRUE) * 2)</f>
        <v>72.479409100409299</v>
      </c>
      <c r="AB65" s="4">
        <f>BH65 + (L$3 * _xlfn.NORM.DIST($B65, L$7, ABS(L$11), FALSE) * _xlfn.NORM.DIST(($B65 - L$7)*L$15, 0, ABS(L$11), TRUE) * 2)
               + (L$4 * _xlfn.NORM.DIST($B65, L$8, ABS(L$12), FALSE) * _xlfn.NORM.DIST(($B65 - L$8)*L$16, 0, ABS(L$12), TRUE) * 2)
               + (L$5 * _xlfn.NORM.DIST($B65, L$9, ABS(L$13), FALSE) * _xlfn.NORM.DIST(($B65 - L$9)*L$17, 0, ABS(L$13), TRUE) * 2)
               + (L$6 * _xlfn.NORM.DIST($B65, L$10, ABS(L$14), FALSE) * _xlfn.NORM.DIST(($B65 - L$10)*L$18, 0, ABS(L$14), TRUE) * 2)</f>
        <v>69.469580389240363</v>
      </c>
      <c r="AC65" s="4">
        <f>BI65 + (M$3 * _xlfn.NORM.DIST($B65, M$7, ABS(M$11), FALSE) * _xlfn.NORM.DIST(($B65 - M$7)*M$15, 0, ABS(M$11), TRUE) * 2)
               + (M$4 * _xlfn.NORM.DIST($B65, M$8, ABS(M$12), FALSE) * _xlfn.NORM.DIST(($B65 - M$8)*M$16, 0, ABS(M$12), TRUE) * 2)
               + (M$5 * _xlfn.NORM.DIST($B65, M$9, ABS(M$13), FALSE) * _xlfn.NORM.DIST(($B65 - M$9)*M$17, 0, ABS(M$13), TRUE) * 2)
               + (M$6 * _xlfn.NORM.DIST($B65, M$10, ABS(M$14), FALSE) * _xlfn.NORM.DIST(($B65 - M$10)*M$18, 0, ABS(M$14), TRUE) * 2)</f>
        <v>70.674717149218196</v>
      </c>
      <c r="AD65" s="4">
        <f>BJ65 + (N$3 * _xlfn.NORM.DIST($B65, N$7, ABS(N$11), FALSE) * _xlfn.NORM.DIST(($B65 - N$7)*N$15, 0, ABS(N$11), TRUE) * 2)
               + (N$4 * _xlfn.NORM.DIST($B65, N$8, ABS(N$12), FALSE) * _xlfn.NORM.DIST(($B65 - N$8)*N$16, 0, ABS(N$12), TRUE) * 2)
               + (N$5 * _xlfn.NORM.DIST($B65, N$9, ABS(N$13), FALSE) * _xlfn.NORM.DIST(($B65 - N$9)*N$17, 0, ABS(N$13), TRUE) * 2)
               + (N$6 * _xlfn.NORM.DIST($B65, N$10, ABS(N$14), FALSE) * _xlfn.NORM.DIST(($B65 - N$10)*N$18, 0, ABS(N$14), TRUE) * 2)</f>
        <v>76.31736844667526</v>
      </c>
      <c r="AE65" s="4">
        <f>BK65 + (O$3 * _xlfn.NORM.DIST($B65, O$7, ABS(O$11), FALSE) * _xlfn.NORM.DIST(($B65 - O$7)*O$15, 0, ABS(O$11), TRUE) * 2)
               + (O$4 * _xlfn.NORM.DIST($B65, O$8, ABS(O$12), FALSE) * _xlfn.NORM.DIST(($B65 - O$8)*O$16, 0, ABS(O$12), TRUE) * 2)
               + (O$5 * _xlfn.NORM.DIST($B65, O$9, ABS(O$13), FALSE) * _xlfn.NORM.DIST(($B65 - O$9)*O$17, 0, ABS(O$13), TRUE) * 2)
               + (O$6 * _xlfn.NORM.DIST($B65, O$10, ABS(O$14), FALSE) * _xlfn.NORM.DIST(($B65 - O$10)*O$18, 0, ABS(O$14), TRUE) * 2)</f>
        <v>84.066977793684359</v>
      </c>
      <c r="AF65" s="4">
        <f t="shared" si="8"/>
        <v>74.05678998194999</v>
      </c>
      <c r="AG65" s="4">
        <f t="shared" si="8"/>
        <v>67.051955488739708</v>
      </c>
      <c r="AI65" s="4">
        <f>IF(OR($B65 &lt; C$231, $B65 &gt; C$234), 0, C65-S65)</f>
        <v>-8.750294690202125</v>
      </c>
      <c r="AJ65" s="4">
        <f>IF(OR($B65 &lt; D$231, $B65 &gt; D$234), 0, D65-T65)</f>
        <v>-5.8834024688496527</v>
      </c>
      <c r="AK65" s="4">
        <f>IF(OR($B65 &lt; E$231, $B65 &gt; E$234), 0, E65-U65)</f>
        <v>-5.9413561042227485</v>
      </c>
      <c r="AL65" s="4">
        <f>IF(OR($B65 &lt; F$231, $B65 &gt; F$234), 0, F65-V65)</f>
        <v>-2.7467346583954395</v>
      </c>
      <c r="AM65" s="4">
        <f>IF(OR($B65 &lt; G$231, $B65 &gt; G$234), 0, G65-W65)</f>
        <v>-1.8454225218504945</v>
      </c>
      <c r="AN65" s="4">
        <f>IF(OR($B65 &lt; H$231, $B65 &gt; H$234), 0, H65-X65)</f>
        <v>-4.6665838373222073</v>
      </c>
      <c r="AO65" s="4">
        <f>IF(OR($B65 &lt; I$231, $B65 &gt; I$234), 0, I65-Y65)</f>
        <v>-2.7133879399472676</v>
      </c>
      <c r="AP65" s="4">
        <f>IF(OR($B65 &lt; J$231, $B65 &gt; J$234), 0, J65-Z65)</f>
        <v>-2.5786196747933019</v>
      </c>
      <c r="AQ65" s="4">
        <f>IF(OR($B65 &lt; K$231, $B65 &gt; K$234), 0, K65-AA65)</f>
        <v>-2.746409100409295</v>
      </c>
      <c r="AR65" s="4">
        <f>IF(OR($B65 &lt; L$231, $B65 &gt; L$234), 0, L65-AB65)</f>
        <v>-3.7365803892403591</v>
      </c>
      <c r="AS65" s="4">
        <f>IF(OR($B65 &lt; M$231, $B65 &gt; M$234), 0, M65-AC65)</f>
        <v>-3.2577171492181947</v>
      </c>
      <c r="AT65" s="4">
        <f>IF(OR($B65 &lt; N$231, $B65 &gt; N$234), 0, N65-AD65)</f>
        <v>-2.4673684466752661</v>
      </c>
      <c r="AU65" s="4">
        <f>IF(OR($B65 &lt; O$231, $B65 &gt; O$234), 0, O65-AE65)</f>
        <v>-3.4999777936843657</v>
      </c>
      <c r="AV65" s="4">
        <f t="shared" si="39"/>
        <v>-3.5237899819499887</v>
      </c>
      <c r="AW65" s="4">
        <f t="shared" si="39"/>
        <v>-0.10195548873970495</v>
      </c>
      <c r="AY65" s="2">
        <f t="shared" si="40"/>
        <v>65.103105322093043</v>
      </c>
      <c r="AZ65" s="2">
        <f t="shared" si="40"/>
        <v>67.936824098084259</v>
      </c>
      <c r="BA65" s="2">
        <f t="shared" si="40"/>
        <v>69.391660326953883</v>
      </c>
      <c r="BB65" s="2">
        <f t="shared" si="40"/>
        <v>65.791759624806616</v>
      </c>
      <c r="BC65" s="2">
        <f t="shared" si="40"/>
        <v>71.324458020287935</v>
      </c>
      <c r="BD65" s="2">
        <f t="shared" si="40"/>
        <v>75.045318302076069</v>
      </c>
      <c r="BE65" s="2">
        <f t="shared" si="40"/>
        <v>72.049530989587026</v>
      </c>
      <c r="BF65" s="2">
        <f t="shared" si="40"/>
        <v>70.968386580976428</v>
      </c>
      <c r="BG65" s="2">
        <f t="shared" si="40"/>
        <v>65.158011389943169</v>
      </c>
      <c r="BH65" s="2">
        <f t="shared" si="40"/>
        <v>63.592320603702774</v>
      </c>
      <c r="BI65" s="2">
        <f t="shared" si="40"/>
        <v>64.604603557588206</v>
      </c>
      <c r="BJ65" s="2">
        <f t="shared" si="40"/>
        <v>67.718619745313845</v>
      </c>
      <c r="BK65" s="2">
        <f t="shared" si="40"/>
        <v>76.773296800240104</v>
      </c>
      <c r="BL65" s="2">
        <f t="shared" si="40"/>
        <v>67.020547236004191</v>
      </c>
      <c r="BM65" s="2">
        <f t="shared" si="40"/>
        <v>64.226811065945526</v>
      </c>
      <c r="BO65" s="2" t="str">
        <f t="shared" si="41"/>
        <v/>
      </c>
      <c r="BP65" s="2" t="str">
        <f t="shared" si="41"/>
        <v/>
      </c>
      <c r="BQ65" s="2" t="str">
        <f t="shared" si="41"/>
        <v/>
      </c>
      <c r="BR65" s="2" t="str">
        <f t="shared" si="41"/>
        <v/>
      </c>
      <c r="BS65" s="2" t="str">
        <f t="shared" si="41"/>
        <v/>
      </c>
      <c r="BT65" s="2" t="str">
        <f t="shared" si="41"/>
        <v/>
      </c>
      <c r="BU65" s="2" t="str">
        <f t="shared" si="41"/>
        <v/>
      </c>
      <c r="BV65" s="2" t="str">
        <f t="shared" si="41"/>
        <v/>
      </c>
      <c r="BW65" s="2" t="str">
        <f t="shared" si="41"/>
        <v/>
      </c>
      <c r="BX65" s="2" t="str">
        <f t="shared" si="41"/>
        <v/>
      </c>
      <c r="BY65" s="2" t="str">
        <f t="shared" si="41"/>
        <v/>
      </c>
      <c r="BZ65" s="2" t="str">
        <f t="shared" si="41"/>
        <v/>
      </c>
      <c r="CA65" s="2" t="str">
        <f t="shared" si="41"/>
        <v/>
      </c>
      <c r="CB65" s="2" t="str">
        <f t="shared" si="41"/>
        <v/>
      </c>
      <c r="CC65" s="2" t="str">
        <f t="shared" si="41"/>
        <v/>
      </c>
      <c r="CE65" s="2" t="str">
        <f t="shared" si="42"/>
        <v/>
      </c>
      <c r="CF65" s="2" t="str">
        <f t="shared" si="42"/>
        <v/>
      </c>
      <c r="CG65" s="2" t="str">
        <f t="shared" si="42"/>
        <v/>
      </c>
      <c r="CH65" s="2" t="str">
        <f t="shared" si="42"/>
        <v/>
      </c>
      <c r="CI65" s="2" t="str">
        <f t="shared" si="42"/>
        <v/>
      </c>
      <c r="CJ65" s="2" t="str">
        <f t="shared" si="42"/>
        <v/>
      </c>
      <c r="CK65" s="2" t="str">
        <f t="shared" si="42"/>
        <v/>
      </c>
      <c r="CL65" s="2" t="str">
        <f t="shared" si="42"/>
        <v/>
      </c>
      <c r="CM65" s="2" t="str">
        <f t="shared" si="42"/>
        <v/>
      </c>
      <c r="CN65" s="2" t="str">
        <f t="shared" si="42"/>
        <v/>
      </c>
      <c r="CO65" s="2" t="str">
        <f t="shared" si="42"/>
        <v/>
      </c>
      <c r="CP65" s="2" t="str">
        <f t="shared" si="42"/>
        <v/>
      </c>
      <c r="CQ65" s="2" t="str">
        <f t="shared" si="42"/>
        <v/>
      </c>
      <c r="CR65" s="2" t="str">
        <f t="shared" si="42"/>
        <v/>
      </c>
      <c r="CS65" s="2" t="str">
        <f t="shared" si="42"/>
        <v/>
      </c>
      <c r="CU65" s="2" t="str">
        <f t="shared" si="43"/>
        <v/>
      </c>
      <c r="CV65" s="2" t="str">
        <f t="shared" si="43"/>
        <v/>
      </c>
      <c r="CW65" s="2" t="str">
        <f t="shared" si="43"/>
        <v/>
      </c>
      <c r="CX65" s="2" t="str">
        <f t="shared" si="43"/>
        <v/>
      </c>
      <c r="CY65" s="2" t="str">
        <f t="shared" si="43"/>
        <v/>
      </c>
      <c r="CZ65" s="2" t="str">
        <f t="shared" si="43"/>
        <v/>
      </c>
      <c r="DA65" s="2" t="str">
        <f t="shared" si="43"/>
        <v/>
      </c>
      <c r="DB65" s="2" t="str">
        <f t="shared" si="43"/>
        <v/>
      </c>
      <c r="DC65" s="2" t="str">
        <f t="shared" si="43"/>
        <v/>
      </c>
      <c r="DD65" s="2" t="str">
        <f t="shared" si="43"/>
        <v/>
      </c>
      <c r="DE65" s="2" t="str">
        <f t="shared" si="43"/>
        <v/>
      </c>
      <c r="DF65" s="2" t="str">
        <f t="shared" si="43"/>
        <v/>
      </c>
      <c r="DG65" s="2" t="str">
        <f t="shared" si="43"/>
        <v/>
      </c>
      <c r="DH65" s="2" t="str">
        <f t="shared" si="43"/>
        <v/>
      </c>
      <c r="DI65" s="2" t="str">
        <f t="shared" si="43"/>
        <v/>
      </c>
      <c r="DK65" s="2">
        <f t="shared" si="51"/>
        <v>65.244870161290336</v>
      </c>
      <c r="DL65" s="2">
        <f t="shared" si="51"/>
        <v>68.145301686216996</v>
      </c>
      <c r="DM65" s="2">
        <f t="shared" si="51"/>
        <v>69.568532624633448</v>
      </c>
      <c r="DN65" s="2">
        <f t="shared" si="51"/>
        <v>65.972162321746893</v>
      </c>
      <c r="DO65" s="2">
        <f t="shared" si="51"/>
        <v>71.484128848973597</v>
      </c>
      <c r="DP65" s="2">
        <f t="shared" si="51"/>
        <v>75.026592245989306</v>
      </c>
      <c r="DQ65" s="2">
        <f t="shared" si="51"/>
        <v>72.065160373900284</v>
      </c>
      <c r="DR65" s="2">
        <f t="shared" si="51"/>
        <v>71.042648643695017</v>
      </c>
      <c r="DS65" s="2">
        <f t="shared" si="51"/>
        <v>65.299301612903221</v>
      </c>
      <c r="DT65" s="2">
        <f t="shared" si="51"/>
        <v>63.72739933259178</v>
      </c>
      <c r="DU65" s="2">
        <f t="shared" si="51"/>
        <v>64.754833815350381</v>
      </c>
      <c r="DV65" s="2">
        <f t="shared" si="51"/>
        <v>67.828139662756598</v>
      </c>
      <c r="DW65" s="2">
        <f t="shared" si="51"/>
        <v>76.93685739750444</v>
      </c>
      <c r="DX65" s="2">
        <f t="shared" si="51"/>
        <v>67.131612745098067</v>
      </c>
      <c r="DY65" s="2">
        <f t="shared" si="51"/>
        <v>64.277026819923364</v>
      </c>
      <c r="EA65" s="2">
        <f t="shared" si="52"/>
        <v>56.316540161027504</v>
      </c>
      <c r="EB65" s="2">
        <f t="shared" si="52"/>
        <v>55.366874650772957</v>
      </c>
      <c r="EC65" s="2">
        <f t="shared" si="52"/>
        <v>60.420093576526561</v>
      </c>
      <c r="ED65" s="2">
        <f t="shared" si="52"/>
        <v>58.019389838729232</v>
      </c>
      <c r="EE65" s="2">
        <f t="shared" si="52"/>
        <v>64.292780616862757</v>
      </c>
      <c r="EF65" s="2">
        <f t="shared" si="52"/>
        <v>75.940629703590588</v>
      </c>
      <c r="EG65" s="2">
        <f t="shared" si="52"/>
        <v>71.20842839239711</v>
      </c>
      <c r="EH65" s="2">
        <f t="shared" si="52"/>
        <v>67.196352549246811</v>
      </c>
      <c r="EI65" s="2">
        <f t="shared" si="52"/>
        <v>58.641005894192062</v>
      </c>
      <c r="EJ65" s="2">
        <f t="shared" si="52"/>
        <v>57.263353527084185</v>
      </c>
      <c r="EK65" s="2">
        <f t="shared" si="52"/>
        <v>57.818962903433203</v>
      </c>
      <c r="EL65" s="2">
        <f t="shared" si="52"/>
        <v>62.372162361623616</v>
      </c>
      <c r="EM65" s="2">
        <f t="shared" si="52"/>
        <v>70.445036529044529</v>
      </c>
      <c r="EN65" s="2">
        <f t="shared" si="52"/>
        <v>63.924080119571627</v>
      </c>
      <c r="EO65" s="2">
        <f t="shared" si="52"/>
        <v>63.256880155237411</v>
      </c>
      <c r="EQ65" s="2">
        <f t="shared" si="53"/>
        <v>53.039882546018255</v>
      </c>
      <c r="ER65" s="2">
        <f t="shared" si="53"/>
        <v>57.297159765081993</v>
      </c>
      <c r="ES65" s="2">
        <f t="shared" si="53"/>
        <v>59.966316405142251</v>
      </c>
      <c r="ET65" s="2">
        <f t="shared" si="53"/>
        <v>58.183225017267979</v>
      </c>
      <c r="EU65" s="2">
        <f t="shared" si="53"/>
        <v>65.055474240484301</v>
      </c>
      <c r="EV65" s="2">
        <f t="shared" si="53"/>
        <v>68.554446620794835</v>
      </c>
      <c r="EW65" s="2">
        <f t="shared" si="53"/>
        <v>69.591520497714171</v>
      </c>
      <c r="EX65" s="2">
        <f t="shared" si="53"/>
        <v>63.978959514193875</v>
      </c>
      <c r="EY65" s="2">
        <f t="shared" si="53"/>
        <v>56.352053036031705</v>
      </c>
      <c r="EZ65" s="2">
        <f t="shared" si="53"/>
        <v>56.609934172472435</v>
      </c>
      <c r="FA65" s="2">
        <f t="shared" si="53"/>
        <v>57.196270377035241</v>
      </c>
      <c r="FB65" s="2">
        <f t="shared" si="53"/>
        <v>62.225338316915938</v>
      </c>
      <c r="FC65" s="2">
        <f t="shared" si="53"/>
        <v>69.510870278404127</v>
      </c>
      <c r="FD65" s="2">
        <f t="shared" si="53"/>
        <v>63.297916592769226</v>
      </c>
      <c r="FE65" s="2">
        <f t="shared" si="53"/>
        <v>63.194432162227834</v>
      </c>
      <c r="FG65" s="2">
        <f t="shared" si="54"/>
        <v>1.5878091310594675E-2</v>
      </c>
      <c r="FH65" s="2">
        <f t="shared" si="54"/>
        <v>1.6314808369265233E-2</v>
      </c>
      <c r="FI65" s="2">
        <f t="shared" si="54"/>
        <v>1.9333603983002441E-2</v>
      </c>
      <c r="FJ65" s="2">
        <f t="shared" si="54"/>
        <v>2.2684252234310552E-2</v>
      </c>
      <c r="FK65" s="2">
        <f t="shared" si="54"/>
        <v>2.2203184109906043E-2</v>
      </c>
      <c r="FL65" s="2">
        <f t="shared" si="54"/>
        <v>2.0487187808486372E-2</v>
      </c>
      <c r="FM65" s="2">
        <f t="shared" si="54"/>
        <v>1.8243026371260022E-2</v>
      </c>
      <c r="FN65" s="2">
        <f t="shared" si="54"/>
        <v>1.9307422065576858E-2</v>
      </c>
      <c r="FO65" s="2">
        <f t="shared" si="54"/>
        <v>2.1220178320705347E-2</v>
      </c>
      <c r="FP65" s="2">
        <f t="shared" si="54"/>
        <v>2.0896932481501207E-2</v>
      </c>
      <c r="FQ65" s="2">
        <f t="shared" si="54"/>
        <v>2.1659898167816761E-2</v>
      </c>
      <c r="FR65" s="2">
        <f t="shared" si="54"/>
        <v>2.007338216055634E-2</v>
      </c>
      <c r="FS65" s="2">
        <f t="shared" si="54"/>
        <v>2.5194872115902017E-2</v>
      </c>
      <c r="FT65" s="2">
        <f t="shared" si="54"/>
        <v>3.4626462132050652E-2</v>
      </c>
      <c r="FU65" s="2">
        <f t="shared" si="54"/>
        <v>4.9224052663245803E-2</v>
      </c>
      <c r="FW65" s="2">
        <f t="shared" si="44"/>
        <v>6.1644558595789128E-11</v>
      </c>
      <c r="FX65" s="2">
        <f t="shared" si="44"/>
        <v>1.0939515084122342E-10</v>
      </c>
      <c r="FY65" s="2">
        <f t="shared" si="44"/>
        <v>1.3406069208982001E-10</v>
      </c>
      <c r="FZ65" s="2">
        <f t="shared" si="44"/>
        <v>1.6225240688116905E-10</v>
      </c>
      <c r="GA65" s="2">
        <f t="shared" si="44"/>
        <v>1.4469963625045405E-10</v>
      </c>
      <c r="GB65" s="2">
        <f t="shared" si="44"/>
        <v>1.3147502822078202E-10</v>
      </c>
      <c r="GC65" s="2">
        <f t="shared" si="44"/>
        <v>1.1230678698183418E-10</v>
      </c>
      <c r="GD65" s="2">
        <f t="shared" si="44"/>
        <v>1.9702098882273915E-10</v>
      </c>
      <c r="GE65" s="2">
        <f t="shared" si="44"/>
        <v>2.1713351003219894E-10</v>
      </c>
      <c r="GF65" s="2">
        <f t="shared" si="44"/>
        <v>2.050564116190647E-10</v>
      </c>
      <c r="GG65" s="2">
        <f t="shared" si="44"/>
        <v>1.6848864263774013E-10</v>
      </c>
      <c r="GH65" s="2">
        <f t="shared" si="44"/>
        <v>1.2123023243277705E-10</v>
      </c>
      <c r="GI65" s="2">
        <f t="shared" si="44"/>
        <v>7.3235738077320641E-10</v>
      </c>
      <c r="GJ65" s="2">
        <f t="shared" si="44"/>
        <v>3.3517687564291376E-9</v>
      </c>
      <c r="GK65" s="2">
        <f t="shared" si="44"/>
        <v>1.330876928965236E-8</v>
      </c>
      <c r="GM65" s="107">
        <f t="shared" si="45"/>
        <v>2.3543087876310466E-2</v>
      </c>
      <c r="GN65" s="107">
        <f t="shared" si="45"/>
        <v>1.7381117756494951E-2</v>
      </c>
      <c r="GO65" s="107">
        <f t="shared" si="45"/>
        <v>1.9462947414335387E-2</v>
      </c>
      <c r="GP65" s="107">
        <f t="shared" si="45"/>
        <v>1.4411061330395282E-2</v>
      </c>
      <c r="GQ65" s="107">
        <f t="shared" si="45"/>
        <v>1.3369998614185717E-2</v>
      </c>
      <c r="GR65" s="107">
        <f t="shared" si="45"/>
        <v>1.182752224459668E-2</v>
      </c>
      <c r="GS65" s="107">
        <f t="shared" si="45"/>
        <v>8.8857796930541383E-3</v>
      </c>
      <c r="GT65" s="107">
        <f t="shared" si="45"/>
        <v>9.442145830223141E-3</v>
      </c>
      <c r="GU65" s="107">
        <f t="shared" si="45"/>
        <v>8.839873400824115E-3</v>
      </c>
      <c r="GV65" s="107">
        <f t="shared" si="45"/>
        <v>6.7729837768256253E-3</v>
      </c>
      <c r="GW65" s="107">
        <f t="shared" si="45"/>
        <v>7.0101693060828111E-3</v>
      </c>
      <c r="GX65" s="107">
        <f t="shared" si="45"/>
        <v>1.0098833560921793E-2</v>
      </c>
      <c r="GY65" s="107">
        <f t="shared" si="45"/>
        <v>9.2359646437318726E-3</v>
      </c>
      <c r="GZ65" s="107">
        <f t="shared" si="45"/>
        <v>9.2947033373229244E-3</v>
      </c>
      <c r="HA65" s="107">
        <f t="shared" si="45"/>
        <v>4.0989781038480192E-3</v>
      </c>
      <c r="HC65" s="107">
        <f t="shared" si="50"/>
        <v>4.5782400807308843E-8</v>
      </c>
      <c r="HD65" s="107">
        <f t="shared" si="46"/>
        <v>1.1707545617468126E-8</v>
      </c>
      <c r="HE65" s="107">
        <f t="shared" si="46"/>
        <v>1.0057904880501281E-8</v>
      </c>
      <c r="HF65" s="107">
        <f t="shared" si="46"/>
        <v>1.0615413100400211E-9</v>
      </c>
      <c r="HG65" s="107">
        <f t="shared" si="46"/>
        <v>7.8121767085573921E-10</v>
      </c>
      <c r="HH65" s="107">
        <f t="shared" si="46"/>
        <v>5.7232840071396785E-10</v>
      </c>
      <c r="HI65" s="107">
        <f t="shared" si="46"/>
        <v>2.6257235918794937E-10</v>
      </c>
      <c r="HJ65" s="107">
        <f t="shared" si="46"/>
        <v>5.0637639580284654E-10</v>
      </c>
      <c r="HK65" s="107">
        <f t="shared" si="46"/>
        <v>2.433655349269302E-10</v>
      </c>
      <c r="HL65" s="107">
        <f t="shared" si="46"/>
        <v>5.1267560951370609E-11</v>
      </c>
      <c r="HM65" s="107">
        <f t="shared" si="46"/>
        <v>3.5314797801288756E-11</v>
      </c>
      <c r="HN65" s="107">
        <f t="shared" si="46"/>
        <v>2.3152537565112427E-10</v>
      </c>
      <c r="HO65" s="107">
        <f t="shared" si="46"/>
        <v>2.0462118557681519E-10</v>
      </c>
      <c r="HP65" s="107">
        <f t="shared" si="46"/>
        <v>1.5459390498627974E-10</v>
      </c>
      <c r="HQ65" s="107">
        <f t="shared" si="46"/>
        <v>1.6025308690172372E-12</v>
      </c>
      <c r="HS65" s="107">
        <f t="shared" si="47"/>
        <v>8.3921351703165171E-38</v>
      </c>
      <c r="HT65" s="107">
        <f t="shared" si="47"/>
        <v>1.820848479748152E-40</v>
      </c>
      <c r="HU65" s="107">
        <f t="shared" si="47"/>
        <v>1.5317663221947615E-41</v>
      </c>
      <c r="HV65" s="107">
        <f t="shared" si="47"/>
        <v>6.9695595011292134E-48</v>
      </c>
      <c r="HW65" s="107">
        <f t="shared" si="47"/>
        <v>1.0664594251366458E-48</v>
      </c>
      <c r="HX65" s="107">
        <f t="shared" si="47"/>
        <v>6.0256996169730389E-49</v>
      </c>
      <c r="HY65" s="107">
        <f t="shared" si="47"/>
        <v>2.3185156737837883E-50</v>
      </c>
      <c r="HZ65" s="107">
        <f t="shared" si="47"/>
        <v>1.3295248908105844E-48</v>
      </c>
      <c r="IA65" s="107">
        <f t="shared" si="47"/>
        <v>5.0100795635337919E-51</v>
      </c>
      <c r="IB65" s="107">
        <f t="shared" si="47"/>
        <v>1.4726359002894476E-54</v>
      </c>
      <c r="IC65" s="107">
        <f t="shared" si="47"/>
        <v>5.9209953092882998E-56</v>
      </c>
      <c r="ID65" s="107">
        <f t="shared" si="47"/>
        <v>5.4406588581448358E-51</v>
      </c>
      <c r="IE65" s="107">
        <f t="shared" si="47"/>
        <v>1.4033876726615606E-50</v>
      </c>
      <c r="IF65" s="107">
        <f t="shared" si="47"/>
        <v>5.4551997406129093E-52</v>
      </c>
      <c r="IG65" s="107">
        <f t="shared" si="47"/>
        <v>3.8134002642543533E-35</v>
      </c>
      <c r="II65" s="107">
        <f t="shared" si="48"/>
        <v>1.6150308227857503E-89</v>
      </c>
      <c r="IJ65" s="107">
        <f t="shared" si="48"/>
        <v>3.7974009866342809E-95</v>
      </c>
      <c r="IK65" s="107">
        <f t="shared" si="48"/>
        <v>3.0136339887604517E-98</v>
      </c>
      <c r="IL65" s="107">
        <f t="shared" si="48"/>
        <v>5.409698643377601E-115</v>
      </c>
      <c r="IM65" s="107">
        <f t="shared" si="48"/>
        <v>2.5429320610270238E-117</v>
      </c>
      <c r="IN65" s="107">
        <f t="shared" si="48"/>
        <v>2.3263497312485197E-117</v>
      </c>
      <c r="IO65" s="107">
        <f t="shared" si="48"/>
        <v>5.6944658430648757E-121</v>
      </c>
      <c r="IP65" s="107">
        <f t="shared" si="48"/>
        <v>1.0297728875116955E-116</v>
      </c>
      <c r="IQ65" s="107">
        <f t="shared" si="48"/>
        <v>1.331213370387747E-123</v>
      </c>
      <c r="IR65" s="107">
        <f t="shared" si="48"/>
        <v>1.1219506155170863E-131</v>
      </c>
      <c r="IS65" s="107">
        <f t="shared" si="48"/>
        <v>2.1918317255392897E-135</v>
      </c>
      <c r="IT65" s="107">
        <f t="shared" si="48"/>
        <v>4.8829657755587595E-122</v>
      </c>
      <c r="IU65" s="107">
        <f t="shared" si="48"/>
        <v>5.1549592281436171E-120</v>
      </c>
      <c r="IV65" s="107">
        <f t="shared" si="48"/>
        <v>2.3915724012570478E-124</v>
      </c>
      <c r="IW65" s="107">
        <f t="shared" si="48"/>
        <v>1.6399257188974788E-123</v>
      </c>
      <c r="IY65" s="107">
        <f t="shared" si="49"/>
        <v>2.3543133658711274E-2</v>
      </c>
      <c r="IZ65" s="107">
        <f t="shared" si="49"/>
        <v>1.7381129464040568E-2</v>
      </c>
      <c r="JA65" s="107">
        <f t="shared" si="49"/>
        <v>1.9462957472240267E-2</v>
      </c>
      <c r="JB65" s="107">
        <f t="shared" si="49"/>
        <v>1.4411062391936591E-2</v>
      </c>
      <c r="JC65" s="107">
        <f t="shared" si="49"/>
        <v>1.3369999395403388E-2</v>
      </c>
      <c r="JD65" s="107">
        <f t="shared" si="49"/>
        <v>1.182752281692508E-2</v>
      </c>
      <c r="JE65" s="107">
        <f t="shared" si="49"/>
        <v>8.885779955626498E-3</v>
      </c>
      <c r="JF65" s="107">
        <f t="shared" si="49"/>
        <v>9.4421463365995367E-3</v>
      </c>
      <c r="JG65" s="107">
        <f t="shared" si="49"/>
        <v>8.8398736441896494E-3</v>
      </c>
      <c r="JH65" s="107">
        <f t="shared" si="49"/>
        <v>6.7729838280931867E-3</v>
      </c>
      <c r="JI65" s="107">
        <f t="shared" si="49"/>
        <v>7.0101693413976091E-3</v>
      </c>
      <c r="JJ65" s="107">
        <f t="shared" si="49"/>
        <v>1.0098833792447168E-2</v>
      </c>
      <c r="JK65" s="107">
        <f t="shared" si="49"/>
        <v>9.235964848353059E-3</v>
      </c>
      <c r="JL65" s="107">
        <f t="shared" si="49"/>
        <v>9.2947034919168298E-3</v>
      </c>
      <c r="JM65" s="107">
        <f t="shared" si="49"/>
        <v>4.0989781054505499E-3</v>
      </c>
    </row>
    <row r="66" spans="2:273" x14ac:dyDescent="0.25">
      <c r="B66" s="2">
        <v>38</v>
      </c>
      <c r="C66" s="37">
        <v>78.677000000000007</v>
      </c>
      <c r="D66" s="37">
        <v>78.064999999999998</v>
      </c>
      <c r="E66" s="37">
        <v>80.483999999999995</v>
      </c>
      <c r="F66" s="37">
        <v>77.082999999999998</v>
      </c>
      <c r="G66" s="37">
        <v>81.832999999999998</v>
      </c>
      <c r="H66" s="37">
        <v>82.582999999999998</v>
      </c>
      <c r="I66" s="37">
        <v>79.216999999999999</v>
      </c>
      <c r="J66" s="37">
        <v>77.632999999999996</v>
      </c>
      <c r="K66" s="37">
        <v>71.55</v>
      </c>
      <c r="L66" s="37">
        <v>67.533000000000001</v>
      </c>
      <c r="M66" s="37">
        <v>69.766999999999996</v>
      </c>
      <c r="N66" s="37">
        <v>76.433000000000007</v>
      </c>
      <c r="O66" s="37">
        <v>82.382999999999996</v>
      </c>
      <c r="P66" s="37">
        <v>72.332999999999998</v>
      </c>
      <c r="Q66" s="37">
        <v>67.349999999999994</v>
      </c>
      <c r="S66" s="4">
        <f>AY66 + (C$3 * _xlfn.NORM.DIST($B66, C$7, ABS(C$11), FALSE) * _xlfn.NORM.DIST(($B66 - C$7)*C$15, 0, ABS(C$11), TRUE) * 2)
               + (C$4 * _xlfn.NORM.DIST($B66, C$8, ABS(C$12), FALSE) * _xlfn.NORM.DIST(($B66 - C$8)*C$16, 0, ABS(C$12), TRUE) * 2)
               + (C$5 * _xlfn.NORM.DIST($B66, C$9, ABS(C$13), FALSE) * _xlfn.NORM.DIST(($B66 - C$9)*C$17, 0, ABS(C$13), TRUE) * 2)
               + (C$6 * _xlfn.NORM.DIST($B66, C$10, ABS(C$14), FALSE) * _xlfn.NORM.DIST(($B66 - C$10)*C$18, 0, ABS(C$14), TRUE) * 2)</f>
        <v>88.45517957554253</v>
      </c>
      <c r="T66" s="4">
        <f>AZ66 + (D$3 * _xlfn.NORM.DIST($B66, D$7, ABS(D$11), FALSE) * _xlfn.NORM.DIST(($B66 - D$7)*D$15, 0, ABS(D$11), TRUE) * 2)
               + (D$4 * _xlfn.NORM.DIST($B66, D$8, ABS(D$12), FALSE) * _xlfn.NORM.DIST(($B66 - D$8)*D$16, 0, ABS(D$12), TRUE) * 2)
               + (D$5 * _xlfn.NORM.DIST($B66, D$9, ABS(D$13), FALSE) * _xlfn.NORM.DIST(($B66 - D$9)*D$17, 0, ABS(D$13), TRUE) * 2)
               + (D$6 * _xlfn.NORM.DIST($B66, D$10, ABS(D$14), FALSE) * _xlfn.NORM.DIST(($B66 - D$10)*D$18, 0, ABS(D$14), TRUE) * 2)</f>
        <v>85.667100110103718</v>
      </c>
      <c r="U66" s="4">
        <f>BA66 + (E$3 * _xlfn.NORM.DIST($B66, E$7, ABS(E$11), FALSE) * _xlfn.NORM.DIST(($B66 - E$7)*E$15, 0, ABS(E$11), TRUE) * 2)
               + (E$4 * _xlfn.NORM.DIST($B66, E$8, ABS(E$12), FALSE) * _xlfn.NORM.DIST(($B66 - E$8)*E$16, 0, ABS(E$12), TRUE) * 2)
               + (E$5 * _xlfn.NORM.DIST($B66, E$9, ABS(E$13), FALSE) * _xlfn.NORM.DIST(($B66 - E$9)*E$17, 0, ABS(E$13), TRUE) * 2)
               + (E$6 * _xlfn.NORM.DIST($B66, E$10, ABS(E$14), FALSE) * _xlfn.NORM.DIST(($B66 - E$10)*E$18, 0, ABS(E$14), TRUE) * 2)</f>
        <v>89.363851931007247</v>
      </c>
      <c r="V66" s="4">
        <f>BB66 + (F$3 * _xlfn.NORM.DIST($B66, F$7, ABS(F$11), FALSE) * _xlfn.NORM.DIST(($B66 - F$7)*F$15, 0, ABS(F$11), TRUE) * 2)
               + (F$4 * _xlfn.NORM.DIST($B66, F$8, ABS(F$12), FALSE) * _xlfn.NORM.DIST(($B66 - F$8)*F$16, 0, ABS(F$12), TRUE) * 2)
               + (F$5 * _xlfn.NORM.DIST($B66, F$9, ABS(F$13), FALSE) * _xlfn.NORM.DIST(($B66 - F$9)*F$17, 0, ABS(F$13), TRUE) * 2)
               + (F$6 * _xlfn.NORM.DIST($B66, F$10, ABS(F$14), FALSE) * _xlfn.NORM.DIST(($B66 - F$10)*F$18, 0, ABS(F$14), TRUE) * 2)</f>
        <v>81.800472779396671</v>
      </c>
      <c r="W66" s="4">
        <f>BC66 + (G$3 * _xlfn.NORM.DIST($B66, G$7, ABS(G$11), FALSE) * _xlfn.NORM.DIST(($B66 - G$7)*G$15, 0, ABS(G$11), TRUE) * 2)
               + (G$4 * _xlfn.NORM.DIST($B66, G$8, ABS(G$12), FALSE) * _xlfn.NORM.DIST(($B66 - G$8)*G$16, 0, ABS(G$12), TRUE) * 2)
               + (G$5 * _xlfn.NORM.DIST($B66, G$9, ABS(G$13), FALSE) * _xlfn.NORM.DIST(($B66 - G$9)*G$17, 0, ABS(G$13), TRUE) * 2)
               + (G$6 * _xlfn.NORM.DIST($B66, G$10, ABS(G$14), FALSE) * _xlfn.NORM.DIST(($B66 - G$10)*G$18, 0, ABS(G$14), TRUE) * 2)</f>
        <v>86.214044446582278</v>
      </c>
      <c r="X66" s="4">
        <f>BD66 + (H$3 * _xlfn.NORM.DIST($B66, H$7, ABS(H$11), FALSE) * _xlfn.NORM.DIST(($B66 - H$7)*H$15, 0, ABS(H$11), TRUE) * 2)
               + (H$4 * _xlfn.NORM.DIST($B66, H$8, ABS(H$12), FALSE) * _xlfn.NORM.DIST(($B66 - H$8)*H$16, 0, ABS(H$12), TRUE) * 2)
               + (H$5 * _xlfn.NORM.DIST($B66, H$9, ABS(H$13), FALSE) * _xlfn.NORM.DIST(($B66 - H$9)*H$17, 0, ABS(H$13), TRUE) * 2)
               + (H$6 * _xlfn.NORM.DIST($B66, H$10, ABS(H$14), FALSE) * _xlfn.NORM.DIST(($B66 - H$10)*H$18, 0, ABS(H$14), TRUE) * 2)</f>
        <v>87.993859183000126</v>
      </c>
      <c r="Y66" s="4">
        <f>BE66 + (I$3 * _xlfn.NORM.DIST($B66, I$7, ABS(I$11), FALSE) * _xlfn.NORM.DIST(($B66 - I$7)*I$15, 0, ABS(I$11), TRUE) * 2)
               + (I$4 * _xlfn.NORM.DIST($B66, I$8, ABS(I$12), FALSE) * _xlfn.NORM.DIST(($B66 - I$8)*I$16, 0, ABS(I$12), TRUE) * 2)
               + (I$5 * _xlfn.NORM.DIST($B66, I$9, ABS(I$13), FALSE) * _xlfn.NORM.DIST(($B66 - I$9)*I$17, 0, ABS(I$13), TRUE) * 2)
               + (I$6 * _xlfn.NORM.DIST($B66, I$10, ABS(I$14), FALSE) * _xlfn.NORM.DIST(($B66 - I$10)*I$18, 0, ABS(I$14), TRUE) * 2)</f>
        <v>82.571881150373372</v>
      </c>
      <c r="Z66" s="4">
        <f>BF66 + (J$3 * _xlfn.NORM.DIST($B66, J$7, ABS(J$11), FALSE) * _xlfn.NORM.DIST(($B66 - J$7)*J$15, 0, ABS(J$11), TRUE) * 2)
               + (J$4 * _xlfn.NORM.DIST($B66, J$8, ABS(J$12), FALSE) * _xlfn.NORM.DIST(($B66 - J$8)*J$16, 0, ABS(J$12), TRUE) * 2)
               + (J$5 * _xlfn.NORM.DIST($B66, J$9, ABS(J$13), FALSE) * _xlfn.NORM.DIST(($B66 - J$9)*J$17, 0, ABS(J$13), TRUE) * 2)
               + (J$6 * _xlfn.NORM.DIST($B66, J$10, ABS(J$14), FALSE) * _xlfn.NORM.DIST(($B66 - J$10)*J$18, 0, ABS(J$14), TRUE) * 2)</f>
        <v>82.487149917787676</v>
      </c>
      <c r="AA66" s="4">
        <f>BG66 + (K$3 * _xlfn.NORM.DIST($B66, K$7, ABS(K$11), FALSE) * _xlfn.NORM.DIST(($B66 - K$7)*K$15, 0, ABS(K$11), TRUE) * 2)
               + (K$4 * _xlfn.NORM.DIST($B66, K$8, ABS(K$12), FALSE) * _xlfn.NORM.DIST(($B66 - K$8)*K$16, 0, ABS(K$12), TRUE) * 2)
               + (K$5 * _xlfn.NORM.DIST($B66, K$9, ABS(K$13), FALSE) * _xlfn.NORM.DIST(($B66 - K$9)*K$17, 0, ABS(K$13), TRUE) * 2)
               + (K$6 * _xlfn.NORM.DIST($B66, K$10, ABS(K$14), FALSE) * _xlfn.NORM.DIST(($B66 - K$10)*K$18, 0, ABS(K$14), TRUE) * 2)</f>
        <v>76.09836652691375</v>
      </c>
      <c r="AB66" s="4">
        <f>BH66 + (L$3 * _xlfn.NORM.DIST($B66, L$7, ABS(L$11), FALSE) * _xlfn.NORM.DIST(($B66 - L$7)*L$15, 0, ABS(L$11), TRUE) * 2)
               + (L$4 * _xlfn.NORM.DIST($B66, L$8, ABS(L$12), FALSE) * _xlfn.NORM.DIST(($B66 - L$8)*L$16, 0, ABS(L$12), TRUE) * 2)
               + (L$5 * _xlfn.NORM.DIST($B66, L$9, ABS(L$13), FALSE) * _xlfn.NORM.DIST(($B66 - L$9)*L$17, 0, ABS(L$13), TRUE) * 2)
               + (L$6 * _xlfn.NORM.DIST($B66, L$10, ABS(L$14), FALSE) * _xlfn.NORM.DIST(($B66 - L$10)*L$18, 0, ABS(L$14), TRUE) * 2)</f>
        <v>72.61939159396789</v>
      </c>
      <c r="AC66" s="4">
        <f>BI66 + (M$3 * _xlfn.NORM.DIST($B66, M$7, ABS(M$11), FALSE) * _xlfn.NORM.DIST(($B66 - M$7)*M$15, 0, ABS(M$11), TRUE) * 2)
               + (M$4 * _xlfn.NORM.DIST($B66, M$8, ABS(M$12), FALSE) * _xlfn.NORM.DIST(($B66 - M$8)*M$16, 0, ABS(M$12), TRUE) * 2)
               + (M$5 * _xlfn.NORM.DIST($B66, M$9, ABS(M$13), FALSE) * _xlfn.NORM.DIST(($B66 - M$9)*M$17, 0, ABS(M$13), TRUE) * 2)
               + (M$6 * _xlfn.NORM.DIST($B66, M$10, ABS(M$14), FALSE) * _xlfn.NORM.DIST(($B66 - M$10)*M$18, 0, ABS(M$14), TRUE) * 2)</f>
        <v>73.974940529014674</v>
      </c>
      <c r="AD66" s="4">
        <f>BJ66 + (N$3 * _xlfn.NORM.DIST($B66, N$7, ABS(N$11), FALSE) * _xlfn.NORM.DIST(($B66 - N$7)*N$15, 0, ABS(N$11), TRUE) * 2)
               + (N$4 * _xlfn.NORM.DIST($B66, N$8, ABS(N$12), FALSE) * _xlfn.NORM.DIST(($B66 - N$8)*N$16, 0, ABS(N$12), TRUE) * 2)
               + (N$5 * _xlfn.NORM.DIST($B66, N$9, ABS(N$13), FALSE) * _xlfn.NORM.DIST(($B66 - N$9)*N$17, 0, ABS(N$13), TRUE) * 2)
               + (N$6 * _xlfn.NORM.DIST($B66, N$10, ABS(N$14), FALSE) * _xlfn.NORM.DIST(($B66 - N$10)*N$18, 0, ABS(N$14), TRUE) * 2)</f>
        <v>80.374481116083501</v>
      </c>
      <c r="AE66" s="4">
        <f>BK66 + (O$3 * _xlfn.NORM.DIST($B66, O$7, ABS(O$11), FALSE) * _xlfn.NORM.DIST(($B66 - O$7)*O$15, 0, ABS(O$11), TRUE) * 2)
               + (O$4 * _xlfn.NORM.DIST($B66, O$8, ABS(O$12), FALSE) * _xlfn.NORM.DIST(($B66 - O$8)*O$16, 0, ABS(O$12), TRUE) * 2)
               + (O$5 * _xlfn.NORM.DIST($B66, O$9, ABS(O$13), FALSE) * _xlfn.NORM.DIST(($B66 - O$9)*O$17, 0, ABS(O$13), TRUE) * 2)
               + (O$6 * _xlfn.NORM.DIST($B66, O$10, ABS(O$14), FALSE) * _xlfn.NORM.DIST(($B66 - O$10)*O$18, 0, ABS(O$14), TRUE) * 2)</f>
        <v>87.497997600535868</v>
      </c>
      <c r="AF66" s="4">
        <f t="shared" si="8"/>
        <v>77.298760675357499</v>
      </c>
      <c r="AG66" s="4">
        <f t="shared" si="8"/>
        <v>68.754453473349301</v>
      </c>
      <c r="AI66" s="4">
        <f>IF(OR($B66 &lt; C$231, $B66 &gt; C$234), 0, C66-S66)</f>
        <v>-9.7781795755425236</v>
      </c>
      <c r="AJ66" s="4">
        <f>IF(OR($B66 &lt; D$231, $B66 &gt; D$234), 0, D66-T66)</f>
        <v>-7.60210011010372</v>
      </c>
      <c r="AK66" s="4">
        <f>IF(OR($B66 &lt; E$231, $B66 &gt; E$234), 0, E66-U66)</f>
        <v>-8.8798519310072521</v>
      </c>
      <c r="AL66" s="4">
        <f>IF(OR($B66 &lt; F$231, $B66 &gt; F$234), 0, F66-V66)</f>
        <v>-4.7174727793966724</v>
      </c>
      <c r="AM66" s="4">
        <f>IF(OR($B66 &lt; G$231, $B66 &gt; G$234), 0, G66-W66)</f>
        <v>-4.3810444465822798</v>
      </c>
      <c r="AN66" s="4">
        <f>IF(OR($B66 &lt; H$231, $B66 &gt; H$234), 0, H66-X66)</f>
        <v>-5.4108591830001274</v>
      </c>
      <c r="AO66" s="4">
        <f>IF(OR($B66 &lt; I$231, $B66 &gt; I$234), 0, I66-Y66)</f>
        <v>-3.3548811503733731</v>
      </c>
      <c r="AP66" s="4">
        <f>IF(OR($B66 &lt; J$231, $B66 &gt; J$234), 0, J66-Z66)</f>
        <v>-4.8541499177876801</v>
      </c>
      <c r="AQ66" s="4">
        <f>IF(OR($B66 &lt; K$231, $B66 &gt; K$234), 0, K66-AA66)</f>
        <v>-4.5483665269137532</v>
      </c>
      <c r="AR66" s="4">
        <f>IF(OR($B66 &lt; L$231, $B66 &gt; L$234), 0, L66-AB66)</f>
        <v>-5.086391593967889</v>
      </c>
      <c r="AS66" s="4">
        <f>IF(OR($B66 &lt; M$231, $B66 &gt; M$234), 0, M66-AC66)</f>
        <v>-4.2079405290146781</v>
      </c>
      <c r="AT66" s="4">
        <f>IF(OR($B66 &lt; N$231, $B66 &gt; N$234), 0, N66-AD66)</f>
        <v>-3.9414811160834944</v>
      </c>
      <c r="AU66" s="4">
        <f>IF(OR($B66 &lt; O$231, $B66 &gt; O$234), 0, O66-AE66)</f>
        <v>-5.1149976005358724</v>
      </c>
      <c r="AV66" s="4">
        <f t="shared" si="39"/>
        <v>-4.965760675357501</v>
      </c>
      <c r="AW66" s="4">
        <f t="shared" si="39"/>
        <v>-1.4044534733493066</v>
      </c>
      <c r="AY66" s="2">
        <f t="shared" si="40"/>
        <v>65.106797078473406</v>
      </c>
      <c r="AZ66" s="2">
        <f t="shared" si="40"/>
        <v>67.970110084689111</v>
      </c>
      <c r="BA66" s="2">
        <f t="shared" si="40"/>
        <v>69.467385046831694</v>
      </c>
      <c r="BB66" s="2">
        <f t="shared" si="40"/>
        <v>65.842340269792842</v>
      </c>
      <c r="BC66" s="2">
        <f t="shared" si="40"/>
        <v>71.478437316959926</v>
      </c>
      <c r="BD66" s="2">
        <f t="shared" si="40"/>
        <v>75.176743709893287</v>
      </c>
      <c r="BE66" s="2">
        <f t="shared" si="40"/>
        <v>72.200385849568775</v>
      </c>
      <c r="BF66" s="2">
        <f t="shared" si="40"/>
        <v>71.125992209062105</v>
      </c>
      <c r="BG66" s="2">
        <f t="shared" si="40"/>
        <v>65.180608381618327</v>
      </c>
      <c r="BH66" s="2">
        <f t="shared" si="40"/>
        <v>63.623073915484312</v>
      </c>
      <c r="BI66" s="2">
        <f t="shared" si="40"/>
        <v>64.680245299291457</v>
      </c>
      <c r="BJ66" s="2">
        <f t="shared" si="40"/>
        <v>67.797046517541133</v>
      </c>
      <c r="BK66" s="2">
        <f t="shared" si="40"/>
        <v>76.865239912318302</v>
      </c>
      <c r="BL66" s="2">
        <f t="shared" si="40"/>
        <v>67.021773865097813</v>
      </c>
      <c r="BM66" s="2">
        <f t="shared" si="40"/>
        <v>64.197275393994232</v>
      </c>
      <c r="BO66" s="2" t="str">
        <f t="shared" si="41"/>
        <v/>
      </c>
      <c r="BP66" s="2" t="str">
        <f t="shared" si="41"/>
        <v/>
      </c>
      <c r="BQ66" s="2" t="str">
        <f t="shared" si="41"/>
        <v/>
      </c>
      <c r="BR66" s="2" t="str">
        <f t="shared" si="41"/>
        <v/>
      </c>
      <c r="BS66" s="2" t="str">
        <f t="shared" si="41"/>
        <v/>
      </c>
      <c r="BT66" s="2" t="str">
        <f t="shared" si="41"/>
        <v/>
      </c>
      <c r="BU66" s="2" t="str">
        <f t="shared" si="41"/>
        <v/>
      </c>
      <c r="BV66" s="2" t="str">
        <f t="shared" si="41"/>
        <v/>
      </c>
      <c r="BW66" s="2" t="str">
        <f t="shared" si="41"/>
        <v/>
      </c>
      <c r="BX66" s="2" t="str">
        <f t="shared" si="41"/>
        <v/>
      </c>
      <c r="BY66" s="2" t="str">
        <f t="shared" si="41"/>
        <v/>
      </c>
      <c r="BZ66" s="2" t="str">
        <f t="shared" si="41"/>
        <v/>
      </c>
      <c r="CA66" s="2" t="str">
        <f t="shared" si="41"/>
        <v/>
      </c>
      <c r="CB66" s="2" t="str">
        <f t="shared" si="41"/>
        <v/>
      </c>
      <c r="CC66" s="2" t="str">
        <f t="shared" si="41"/>
        <v/>
      </c>
      <c r="CE66" s="2" t="str">
        <f t="shared" si="42"/>
        <v/>
      </c>
      <c r="CF66" s="2" t="str">
        <f t="shared" si="42"/>
        <v/>
      </c>
      <c r="CG66" s="2" t="str">
        <f t="shared" si="42"/>
        <v/>
      </c>
      <c r="CH66" s="2" t="str">
        <f t="shared" si="42"/>
        <v/>
      </c>
      <c r="CI66" s="2" t="str">
        <f t="shared" si="42"/>
        <v/>
      </c>
      <c r="CJ66" s="2" t="str">
        <f t="shared" si="42"/>
        <v/>
      </c>
      <c r="CK66" s="2" t="str">
        <f t="shared" si="42"/>
        <v/>
      </c>
      <c r="CL66" s="2" t="str">
        <f t="shared" si="42"/>
        <v/>
      </c>
      <c r="CM66" s="2" t="str">
        <f t="shared" si="42"/>
        <v/>
      </c>
      <c r="CN66" s="2" t="str">
        <f t="shared" si="42"/>
        <v/>
      </c>
      <c r="CO66" s="2" t="str">
        <f t="shared" si="42"/>
        <v/>
      </c>
      <c r="CP66" s="2" t="str">
        <f t="shared" si="42"/>
        <v/>
      </c>
      <c r="CQ66" s="2" t="str">
        <f t="shared" si="42"/>
        <v/>
      </c>
      <c r="CR66" s="2" t="str">
        <f t="shared" si="42"/>
        <v/>
      </c>
      <c r="CS66" s="2" t="str">
        <f t="shared" si="42"/>
        <v/>
      </c>
      <c r="CU66" s="2" t="str">
        <f t="shared" si="43"/>
        <v/>
      </c>
      <c r="CV66" s="2" t="str">
        <f t="shared" si="43"/>
        <v/>
      </c>
      <c r="CW66" s="2" t="str">
        <f t="shared" si="43"/>
        <v/>
      </c>
      <c r="CX66" s="2" t="str">
        <f t="shared" si="43"/>
        <v/>
      </c>
      <c r="CY66" s="2" t="str">
        <f t="shared" si="43"/>
        <v/>
      </c>
      <c r="CZ66" s="2" t="str">
        <f t="shared" si="43"/>
        <v/>
      </c>
      <c r="DA66" s="2" t="str">
        <f t="shared" si="43"/>
        <v/>
      </c>
      <c r="DB66" s="2" t="str">
        <f t="shared" si="43"/>
        <v/>
      </c>
      <c r="DC66" s="2" t="str">
        <f t="shared" si="43"/>
        <v/>
      </c>
      <c r="DD66" s="2" t="str">
        <f t="shared" si="43"/>
        <v/>
      </c>
      <c r="DE66" s="2" t="str">
        <f t="shared" si="43"/>
        <v/>
      </c>
      <c r="DF66" s="2" t="str">
        <f t="shared" si="43"/>
        <v/>
      </c>
      <c r="DG66" s="2" t="str">
        <f t="shared" si="43"/>
        <v/>
      </c>
      <c r="DH66" s="2" t="str">
        <f t="shared" si="43"/>
        <v/>
      </c>
      <c r="DI66" s="2" t="str">
        <f t="shared" si="43"/>
        <v/>
      </c>
      <c r="DK66" s="2">
        <f t="shared" si="51"/>
        <v>65.287027016129045</v>
      </c>
      <c r="DL66" s="2">
        <f t="shared" si="51"/>
        <v>68.234014846041035</v>
      </c>
      <c r="DM66" s="2">
        <f t="shared" si="51"/>
        <v>69.694727456011748</v>
      </c>
      <c r="DN66" s="2">
        <f t="shared" si="51"/>
        <v>66.074060383244216</v>
      </c>
      <c r="DO66" s="2">
        <f t="shared" si="51"/>
        <v>71.687725073313771</v>
      </c>
      <c r="DP66" s="2">
        <f t="shared" si="51"/>
        <v>75.164867312834232</v>
      </c>
      <c r="DQ66" s="2">
        <f t="shared" si="51"/>
        <v>72.228386546920817</v>
      </c>
      <c r="DR66" s="2">
        <f t="shared" si="51"/>
        <v>71.22886620234604</v>
      </c>
      <c r="DS66" s="2">
        <f t="shared" si="51"/>
        <v>65.364032258064512</v>
      </c>
      <c r="DT66" s="2">
        <f t="shared" si="51"/>
        <v>63.798050723025597</v>
      </c>
      <c r="DU66" s="2">
        <f t="shared" si="51"/>
        <v>64.876030033370412</v>
      </c>
      <c r="DV66" s="2">
        <f t="shared" si="51"/>
        <v>67.941603555718473</v>
      </c>
      <c r="DW66" s="2">
        <f t="shared" si="51"/>
        <v>77.076047237076637</v>
      </c>
      <c r="DX66" s="2">
        <f t="shared" si="51"/>
        <v>67.163976715686303</v>
      </c>
      <c r="DY66" s="2">
        <f t="shared" si="51"/>
        <v>64.265252052545151</v>
      </c>
      <c r="EA66" s="2">
        <f t="shared" si="52"/>
        <v>56.233652928208564</v>
      </c>
      <c r="EB66" s="2">
        <f t="shared" si="52"/>
        <v>55.330857794747629</v>
      </c>
      <c r="EC66" s="2">
        <f t="shared" si="52"/>
        <v>60.307522997620929</v>
      </c>
      <c r="ED66" s="2">
        <f t="shared" si="52"/>
        <v>57.912322480902148</v>
      </c>
      <c r="EE66" s="2">
        <f t="shared" si="52"/>
        <v>64.157323121910451</v>
      </c>
      <c r="EF66" s="2">
        <f t="shared" si="52"/>
        <v>75.627781079916986</v>
      </c>
      <c r="EG66" s="2">
        <f t="shared" si="52"/>
        <v>71.003436004548703</v>
      </c>
      <c r="EH66" s="2">
        <f t="shared" si="52"/>
        <v>66.975360563924298</v>
      </c>
      <c r="EI66" s="2">
        <f t="shared" si="52"/>
        <v>58.460259118541032</v>
      </c>
      <c r="EJ66" s="2">
        <f t="shared" si="52"/>
        <v>57.110894460362935</v>
      </c>
      <c r="EK66" s="2">
        <f t="shared" si="52"/>
        <v>57.655796193905104</v>
      </c>
      <c r="EL66" s="2">
        <f t="shared" si="52"/>
        <v>62.191573800738006</v>
      </c>
      <c r="EM66" s="2">
        <f t="shared" si="52"/>
        <v>70.249441690454645</v>
      </c>
      <c r="EN66" s="2">
        <f t="shared" si="52"/>
        <v>63.749405163918254</v>
      </c>
      <c r="EO66" s="2">
        <f t="shared" si="52"/>
        <v>63.097415037230988</v>
      </c>
      <c r="EQ66" s="2">
        <f t="shared" si="53"/>
        <v>53.009018033386816</v>
      </c>
      <c r="ER66" s="2">
        <f t="shared" si="53"/>
        <v>57.221833081966437</v>
      </c>
      <c r="ES66" s="2">
        <f t="shared" si="53"/>
        <v>59.860412731000082</v>
      </c>
      <c r="ET66" s="2">
        <f t="shared" si="53"/>
        <v>58.071826166442747</v>
      </c>
      <c r="EU66" s="2">
        <f t="shared" si="53"/>
        <v>64.905677167726452</v>
      </c>
      <c r="EV66" s="2">
        <f t="shared" si="53"/>
        <v>68.36919020810825</v>
      </c>
      <c r="EW66" s="2">
        <f t="shared" si="53"/>
        <v>69.412692877303698</v>
      </c>
      <c r="EX66" s="2">
        <f t="shared" si="53"/>
        <v>63.813896637618505</v>
      </c>
      <c r="EY66" s="2">
        <f t="shared" si="53"/>
        <v>56.211251014762965</v>
      </c>
      <c r="EZ66" s="2">
        <f t="shared" si="53"/>
        <v>56.468580311781778</v>
      </c>
      <c r="FA66" s="2">
        <f t="shared" si="53"/>
        <v>57.043861962920808</v>
      </c>
      <c r="FB66" s="2">
        <f t="shared" si="53"/>
        <v>62.046342619769149</v>
      </c>
      <c r="FC66" s="2">
        <f t="shared" si="53"/>
        <v>69.331349065966194</v>
      </c>
      <c r="FD66" s="2">
        <f t="shared" si="53"/>
        <v>63.133007744250975</v>
      </c>
      <c r="FE66" s="2">
        <f t="shared" si="53"/>
        <v>63.034336282223236</v>
      </c>
      <c r="FG66" s="2">
        <f t="shared" si="54"/>
        <v>1.9907488153600314E-2</v>
      </c>
      <c r="FH66" s="2">
        <f t="shared" si="54"/>
        <v>2.0452728007825285E-2</v>
      </c>
      <c r="FI66" s="2">
        <f t="shared" si="54"/>
        <v>2.4218329334604775E-2</v>
      </c>
      <c r="FJ66" s="2">
        <f t="shared" si="54"/>
        <v>2.8391026060450769E-2</v>
      </c>
      <c r="FK66" s="2">
        <f t="shared" si="54"/>
        <v>2.7792375206634114E-2</v>
      </c>
      <c r="FL66" s="2">
        <f t="shared" si="54"/>
        <v>2.5655746501805712E-2</v>
      </c>
      <c r="FM66" s="2">
        <f t="shared" si="54"/>
        <v>2.2858634825305025E-2</v>
      </c>
      <c r="FN66" s="2">
        <f t="shared" si="54"/>
        <v>2.4185695575556207E-2</v>
      </c>
      <c r="FO66" s="2">
        <f t="shared" si="54"/>
        <v>2.6568641831713802E-2</v>
      </c>
      <c r="FP66" s="2">
        <f t="shared" si="54"/>
        <v>2.6166101180024347E-2</v>
      </c>
      <c r="FQ66" s="2">
        <f t="shared" si="54"/>
        <v>2.7116120932122866E-2</v>
      </c>
      <c r="FR66" s="2">
        <f t="shared" si="54"/>
        <v>2.5140224366657925E-2</v>
      </c>
      <c r="FS66" s="2">
        <f t="shared" si="54"/>
        <v>3.0880255566209741E-2</v>
      </c>
      <c r="FT66" s="2">
        <f t="shared" si="54"/>
        <v>4.1645883218298249E-2</v>
      </c>
      <c r="FU66" s="2">
        <f t="shared" si="54"/>
        <v>5.820731545356838E-2</v>
      </c>
      <c r="FW66" s="2">
        <f t="shared" si="44"/>
        <v>7.7605901313834983E-11</v>
      </c>
      <c r="FX66" s="2">
        <f t="shared" si="44"/>
        <v>1.3772033531717115E-10</v>
      </c>
      <c r="FY66" s="2">
        <f t="shared" si="44"/>
        <v>1.6877241198872917E-10</v>
      </c>
      <c r="FZ66" s="2">
        <f t="shared" si="44"/>
        <v>2.0426367813888892E-10</v>
      </c>
      <c r="GA66" s="2">
        <f t="shared" si="44"/>
        <v>1.8216604914624441E-10</v>
      </c>
      <c r="GB66" s="2">
        <f t="shared" si="44"/>
        <v>1.6551725403786364E-10</v>
      </c>
      <c r="GC66" s="2">
        <f t="shared" si="44"/>
        <v>1.4138586804427444E-10</v>
      </c>
      <c r="GD66" s="2">
        <f t="shared" si="44"/>
        <v>2.4803472947310751E-10</v>
      </c>
      <c r="GE66" s="2">
        <f t="shared" si="44"/>
        <v>2.7335489351623225E-10</v>
      </c>
      <c r="GF66" s="2">
        <f t="shared" si="44"/>
        <v>2.5815072742485872E-10</v>
      </c>
      <c r="GG66" s="2">
        <f t="shared" si="44"/>
        <v>2.1211463380610334E-10</v>
      </c>
      <c r="GH66" s="2">
        <f t="shared" si="44"/>
        <v>1.5261982028254562E-10</v>
      </c>
      <c r="GI66" s="2">
        <f t="shared" si="44"/>
        <v>9.0288440883861245E-10</v>
      </c>
      <c r="GJ66" s="2">
        <f t="shared" si="44"/>
        <v>4.0607605508620088E-9</v>
      </c>
      <c r="GK66" s="2">
        <f t="shared" si="44"/>
        <v>1.5887697866980169E-8</v>
      </c>
      <c r="GM66" s="107">
        <f t="shared" si="45"/>
        <v>3.2504167669474684E-2</v>
      </c>
      <c r="GN66" s="107">
        <f t="shared" si="45"/>
        <v>2.4772022794875025E-2</v>
      </c>
      <c r="GO66" s="107">
        <f t="shared" si="45"/>
        <v>2.7841016629173716E-2</v>
      </c>
      <c r="GP66" s="107">
        <f t="shared" si="45"/>
        <v>2.161119162915414E-2</v>
      </c>
      <c r="GQ66" s="107">
        <f t="shared" si="45"/>
        <v>2.0164574266925368E-2</v>
      </c>
      <c r="GR66" s="107">
        <f t="shared" si="45"/>
        <v>1.791498440154534E-2</v>
      </c>
      <c r="GS66" s="107">
        <f t="shared" si="45"/>
        <v>1.369142870619954E-2</v>
      </c>
      <c r="GT66" s="107">
        <f t="shared" si="45"/>
        <v>1.454747041138299E-2</v>
      </c>
      <c r="GU66" s="107">
        <f t="shared" si="45"/>
        <v>1.3861348965943749E-2</v>
      </c>
      <c r="GV66" s="107">
        <f t="shared" si="45"/>
        <v>1.0904849188513758E-2</v>
      </c>
      <c r="GW66" s="107">
        <f t="shared" si="45"/>
        <v>1.1295478346036269E-2</v>
      </c>
      <c r="GX66" s="107">
        <f t="shared" si="45"/>
        <v>1.5516944580458538E-2</v>
      </c>
      <c r="GY66" s="107">
        <f t="shared" si="45"/>
        <v>1.412256672232658E-2</v>
      </c>
      <c r="GZ66" s="107">
        <f t="shared" si="45"/>
        <v>1.4244069318895516E-2</v>
      </c>
      <c r="HA66" s="107">
        <f t="shared" si="45"/>
        <v>6.9604311680369997E-3</v>
      </c>
      <c r="HC66" s="107">
        <f t="shared" si="50"/>
        <v>1.0061587361852807E-7</v>
      </c>
      <c r="HD66" s="107">
        <f t="shared" si="46"/>
        <v>2.784652757809858E-8</v>
      </c>
      <c r="HE66" s="107">
        <f t="shared" si="46"/>
        <v>2.4546509760188946E-8</v>
      </c>
      <c r="HF66" s="107">
        <f t="shared" si="46"/>
        <v>2.9857683223433296E-9</v>
      </c>
      <c r="HG66" s="107">
        <f t="shared" si="46"/>
        <v>2.2266626162168104E-9</v>
      </c>
      <c r="HH66" s="107">
        <f t="shared" si="46"/>
        <v>1.6376023903656619E-9</v>
      </c>
      <c r="HI66" s="107">
        <f t="shared" si="46"/>
        <v>7.7336258566771316E-10</v>
      </c>
      <c r="HJ66" s="107">
        <f t="shared" si="46"/>
        <v>1.4767091589120473E-9</v>
      </c>
      <c r="HK66" s="107">
        <f t="shared" si="46"/>
        <v>7.5027907862197754E-10</v>
      </c>
      <c r="HL66" s="107">
        <f t="shared" si="46"/>
        <v>1.7039822864045667E-10</v>
      </c>
      <c r="HM66" s="107">
        <f t="shared" si="46"/>
        <v>1.1929396762496549E-10</v>
      </c>
      <c r="HN66" s="107">
        <f t="shared" si="46"/>
        <v>6.8986819239090478E-10</v>
      </c>
      <c r="HO66" s="107">
        <f t="shared" si="46"/>
        <v>5.9756580713904436E-10</v>
      </c>
      <c r="HP66" s="107">
        <f t="shared" si="46"/>
        <v>4.5759976849249411E-10</v>
      </c>
      <c r="HQ66" s="107">
        <f t="shared" si="46"/>
        <v>6.1412877354012973E-12</v>
      </c>
      <c r="HS66" s="107">
        <f t="shared" si="47"/>
        <v>7.6932837451625209E-37</v>
      </c>
      <c r="HT66" s="107">
        <f t="shared" si="47"/>
        <v>2.0610595165517223E-39</v>
      </c>
      <c r="HU66" s="107">
        <f t="shared" si="47"/>
        <v>1.9081785412640998E-40</v>
      </c>
      <c r="HV66" s="107">
        <f t="shared" si="47"/>
        <v>1.3517404014246591E-46</v>
      </c>
      <c r="HW66" s="107">
        <f t="shared" si="47"/>
        <v>2.1556134045415153E-47</v>
      </c>
      <c r="HX66" s="107">
        <f t="shared" si="47"/>
        <v>1.212864372161722E-47</v>
      </c>
      <c r="HY66" s="107">
        <f t="shared" si="47"/>
        <v>5.007363817287918E-49</v>
      </c>
      <c r="HZ66" s="107">
        <f t="shared" si="47"/>
        <v>2.7696075849897834E-47</v>
      </c>
      <c r="IA66" s="107">
        <f t="shared" si="47"/>
        <v>1.2530232552166271E-49</v>
      </c>
      <c r="IB66" s="107">
        <f t="shared" si="47"/>
        <v>4.5556186888273599E-53</v>
      </c>
      <c r="IC66" s="107">
        <f t="shared" si="47"/>
        <v>1.9517931554480822E-54</v>
      </c>
      <c r="ID66" s="107">
        <f t="shared" si="47"/>
        <v>1.227733347709041E-49</v>
      </c>
      <c r="IE66" s="107">
        <f t="shared" si="47"/>
        <v>2.925162059158503E-49</v>
      </c>
      <c r="IF66" s="107">
        <f t="shared" si="47"/>
        <v>1.2099458907424272E-50</v>
      </c>
      <c r="IG66" s="107">
        <f t="shared" si="47"/>
        <v>2.8869135957723576E-34</v>
      </c>
      <c r="II66" s="107">
        <f t="shared" si="48"/>
        <v>8.2393146410308517E-88</v>
      </c>
      <c r="IJ66" s="107">
        <f t="shared" si="48"/>
        <v>2.7661028493290154E-93</v>
      </c>
      <c r="IK66" s="107">
        <f t="shared" si="48"/>
        <v>2.6326491436434831E-96</v>
      </c>
      <c r="IL66" s="107">
        <f t="shared" si="48"/>
        <v>1.0727255225878002E-112</v>
      </c>
      <c r="IM66" s="107">
        <f t="shared" si="48"/>
        <v>5.4712520075300426E-115</v>
      </c>
      <c r="IN66" s="107">
        <f t="shared" si="48"/>
        <v>4.9026079748247348E-115</v>
      </c>
      <c r="IO66" s="107">
        <f t="shared" si="48"/>
        <v>1.365823521042844E-118</v>
      </c>
      <c r="IP66" s="107">
        <f t="shared" si="48"/>
        <v>2.3180164495816054E-114</v>
      </c>
      <c r="IQ66" s="107">
        <f t="shared" si="48"/>
        <v>4.2503048042027623E-121</v>
      </c>
      <c r="IR66" s="107">
        <f t="shared" si="48"/>
        <v>5.1676634584619516E-129</v>
      </c>
      <c r="IS66" s="107">
        <f t="shared" si="48"/>
        <v>1.1386551306643874E-132</v>
      </c>
      <c r="IT66" s="107">
        <f t="shared" si="48"/>
        <v>1.2529173865705886E-119</v>
      </c>
      <c r="IU66" s="107">
        <f t="shared" si="48"/>
        <v>1.1216922832677294E-117</v>
      </c>
      <c r="IV66" s="107">
        <f t="shared" si="48"/>
        <v>5.9338907030421497E-122</v>
      </c>
      <c r="IW66" s="107">
        <f t="shared" si="48"/>
        <v>3.777532622404028E-121</v>
      </c>
      <c r="IY66" s="107">
        <f t="shared" si="49"/>
        <v>3.2504268285348303E-2</v>
      </c>
      <c r="IZ66" s="107">
        <f t="shared" si="49"/>
        <v>2.4772050641402601E-2</v>
      </c>
      <c r="JA66" s="107">
        <f t="shared" si="49"/>
        <v>2.7841041175683475E-2</v>
      </c>
      <c r="JB66" s="107">
        <f t="shared" si="49"/>
        <v>2.1611194614922464E-2</v>
      </c>
      <c r="JC66" s="107">
        <f t="shared" si="49"/>
        <v>2.0164576493587983E-2</v>
      </c>
      <c r="JD66" s="107">
        <f t="shared" si="49"/>
        <v>1.7914986039147731E-2</v>
      </c>
      <c r="JE66" s="107">
        <f t="shared" si="49"/>
        <v>1.3691429479562126E-2</v>
      </c>
      <c r="JF66" s="107">
        <f t="shared" si="49"/>
        <v>1.4547471888092149E-2</v>
      </c>
      <c r="JG66" s="107">
        <f t="shared" si="49"/>
        <v>1.3861349716222828E-2</v>
      </c>
      <c r="JH66" s="107">
        <f t="shared" si="49"/>
        <v>1.0904849358911986E-2</v>
      </c>
      <c r="JI66" s="107">
        <f t="shared" si="49"/>
        <v>1.1295478465330236E-2</v>
      </c>
      <c r="JJ66" s="107">
        <f t="shared" si="49"/>
        <v>1.551694527032673E-2</v>
      </c>
      <c r="JK66" s="107">
        <f t="shared" si="49"/>
        <v>1.4122567319892388E-2</v>
      </c>
      <c r="JL66" s="107">
        <f t="shared" si="49"/>
        <v>1.4244069776495285E-2</v>
      </c>
      <c r="JM66" s="107">
        <f t="shared" si="49"/>
        <v>6.9604311741782877E-3</v>
      </c>
    </row>
    <row r="67" spans="2:273" x14ac:dyDescent="0.25">
      <c r="B67" s="2">
        <v>39</v>
      </c>
      <c r="C67" s="37">
        <v>84.177000000000007</v>
      </c>
      <c r="D67" s="37">
        <v>82.305999999999997</v>
      </c>
      <c r="E67" s="37">
        <v>86.322999999999993</v>
      </c>
      <c r="F67" s="37">
        <v>82.832999999999998</v>
      </c>
      <c r="G67" s="37">
        <v>86.45</v>
      </c>
      <c r="H67" s="37">
        <v>87.066999999999993</v>
      </c>
      <c r="I67" s="37">
        <v>81.266999999999996</v>
      </c>
      <c r="J67" s="37">
        <v>81.516999999999996</v>
      </c>
      <c r="K67" s="37">
        <v>74.632999999999996</v>
      </c>
      <c r="L67" s="37">
        <v>70.066999999999993</v>
      </c>
      <c r="M67" s="37">
        <v>73.132999999999996</v>
      </c>
      <c r="N67" s="37">
        <v>79.2</v>
      </c>
      <c r="O67" s="37">
        <v>84.216999999999999</v>
      </c>
      <c r="P67" s="37">
        <v>75.650000000000006</v>
      </c>
      <c r="Q67" s="37">
        <v>69.132999999999996</v>
      </c>
      <c r="S67" s="4">
        <f>AY67 + (C$3 * _xlfn.NORM.DIST($B67, C$7, ABS(C$11), FALSE) * _xlfn.NORM.DIST(($B67 - C$7)*C$15, 0, ABS(C$11), TRUE) * 2)
               + (C$4 * _xlfn.NORM.DIST($B67, C$8, ABS(C$12), FALSE) * _xlfn.NORM.DIST(($B67 - C$8)*C$16, 0, ABS(C$12), TRUE) * 2)
               + (C$5 * _xlfn.NORM.DIST($B67, C$9, ABS(C$13), FALSE) * _xlfn.NORM.DIST(($B67 - C$9)*C$17, 0, ABS(C$13), TRUE) * 2)
               + (C$6 * _xlfn.NORM.DIST($B67, C$10, ABS(C$14), FALSE) * _xlfn.NORM.DIST(($B67 - C$10)*C$18, 0, ABS(C$14), TRUE) * 2)</f>
        <v>95.447528859103429</v>
      </c>
      <c r="T67" s="4">
        <f>AZ67 + (D$3 * _xlfn.NORM.DIST($B67, D$7, ABS(D$11), FALSE) * _xlfn.NORM.DIST(($B67 - D$7)*D$15, 0, ABS(D$11), TRUE) * 2)
               + (D$4 * _xlfn.NORM.DIST($B67, D$8, ABS(D$12), FALSE) * _xlfn.NORM.DIST(($B67 - D$8)*D$16, 0, ABS(D$12), TRUE) * 2)
               + (D$5 * _xlfn.NORM.DIST($B67, D$9, ABS(D$13), FALSE) * _xlfn.NORM.DIST(($B67 - D$9)*D$17, 0, ABS(D$13), TRUE) * 2)
               + (D$6 * _xlfn.NORM.DIST($B67, D$10, ABS(D$14), FALSE) * _xlfn.NORM.DIST(($B67 - D$10)*D$18, 0, ABS(D$14), TRUE) * 2)</f>
        <v>91.663747935359822</v>
      </c>
      <c r="U67" s="4">
        <f>BA67 + (E$3 * _xlfn.NORM.DIST($B67, E$7, ABS(E$11), FALSE) * _xlfn.NORM.DIST(($B67 - E$7)*E$15, 0, ABS(E$11), TRUE) * 2)
               + (E$4 * _xlfn.NORM.DIST($B67, E$8, ABS(E$12), FALSE) * _xlfn.NORM.DIST(($B67 - E$8)*E$16, 0, ABS(E$12), TRUE) * 2)
               + (E$5 * _xlfn.NORM.DIST($B67, E$9, ABS(E$13), FALSE) * _xlfn.NORM.DIST(($B67 - E$9)*E$17, 0, ABS(E$13), TRUE) * 2)
               + (E$6 * _xlfn.NORM.DIST($B67, E$10, ABS(E$14), FALSE) * _xlfn.NORM.DIST(($B67 - E$10)*E$18, 0, ABS(E$14), TRUE) * 2)</f>
        <v>96.172684366559153</v>
      </c>
      <c r="V67" s="4">
        <f>BB67 + (F$3 * _xlfn.NORM.DIST($B67, F$7, ABS(F$11), FALSE) * _xlfn.NORM.DIST(($B67 - F$7)*F$15, 0, ABS(F$11), TRUE) * 2)
               + (F$4 * _xlfn.NORM.DIST($B67, F$8, ABS(F$12), FALSE) * _xlfn.NORM.DIST(($B67 - F$8)*F$16, 0, ABS(F$12), TRUE) * 2)
               + (F$5 * _xlfn.NORM.DIST($B67, F$9, ABS(F$13), FALSE) * _xlfn.NORM.DIST(($B67 - F$9)*F$17, 0, ABS(F$13), TRUE) * 2)
               + (F$6 * _xlfn.NORM.DIST($B67, F$10, ABS(F$14), FALSE) * _xlfn.NORM.DIST(($B67 - F$10)*F$18, 0, ABS(F$14), TRUE) * 2)</f>
        <v>88.136528236697586</v>
      </c>
      <c r="W67" s="4">
        <f>BC67 + (G$3 * _xlfn.NORM.DIST($B67, G$7, ABS(G$11), FALSE) * _xlfn.NORM.DIST(($B67 - G$7)*G$15, 0, ABS(G$11), TRUE) * 2)
               + (G$4 * _xlfn.NORM.DIST($B67, G$8, ABS(G$12), FALSE) * _xlfn.NORM.DIST(($B67 - G$8)*G$16, 0, ABS(G$12), TRUE) * 2)
               + (G$5 * _xlfn.NORM.DIST($B67, G$9, ABS(G$13), FALSE) * _xlfn.NORM.DIST(($B67 - G$9)*G$17, 0, ABS(G$13), TRUE) * 2)
               + (G$6 * _xlfn.NORM.DIST($B67, G$10, ABS(G$14), FALSE) * _xlfn.NORM.DIST(($B67 - G$10)*G$18, 0, ABS(G$14), TRUE) * 2)</f>
        <v>92.285529945172371</v>
      </c>
      <c r="X67" s="4">
        <f>BD67 + (H$3 * _xlfn.NORM.DIST($B67, H$7, ABS(H$11), FALSE) * _xlfn.NORM.DIST(($B67 - H$7)*H$15, 0, ABS(H$11), TRUE) * 2)
               + (H$4 * _xlfn.NORM.DIST($B67, H$8, ABS(H$12), FALSE) * _xlfn.NORM.DIST(($B67 - H$8)*H$16, 0, ABS(H$12), TRUE) * 2)
               + (H$5 * _xlfn.NORM.DIST($B67, H$9, ABS(H$13), FALSE) * _xlfn.NORM.DIST(($B67 - H$9)*H$17, 0, ABS(H$13), TRUE) * 2)
               + (H$6 * _xlfn.NORM.DIST($B67, H$10, ABS(H$14), FALSE) * _xlfn.NORM.DIST(($B67 - H$10)*H$18, 0, ABS(H$14), TRUE) * 2)</f>
        <v>93.375587148347208</v>
      </c>
      <c r="Y67" s="4">
        <f>BE67 + (I$3 * _xlfn.NORM.DIST($B67, I$7, ABS(I$11), FALSE) * _xlfn.NORM.DIST(($B67 - I$7)*I$15, 0, ABS(I$11), TRUE) * 2)
               + (I$4 * _xlfn.NORM.DIST($B67, I$8, ABS(I$12), FALSE) * _xlfn.NORM.DIST(($B67 - I$8)*I$16, 0, ABS(I$12), TRUE) * 2)
               + (I$5 * _xlfn.NORM.DIST($B67, I$9, ABS(I$13), FALSE) * _xlfn.NORM.DIST(($B67 - I$9)*I$17, 0, ABS(I$13), TRUE) * 2)
               + (I$6 * _xlfn.NORM.DIST($B67, I$10, ABS(I$14), FALSE) * _xlfn.NORM.DIST(($B67 - I$10)*I$18, 0, ABS(I$14), TRUE) * 2)</f>
        <v>87.229967796731273</v>
      </c>
      <c r="Z67" s="4">
        <f>BF67 + (J$3 * _xlfn.NORM.DIST($B67, J$7, ABS(J$11), FALSE) * _xlfn.NORM.DIST(($B67 - J$7)*J$15, 0, ABS(J$11), TRUE) * 2)
               + (J$4 * _xlfn.NORM.DIST($B67, J$8, ABS(J$12), FALSE) * _xlfn.NORM.DIST(($B67 - J$8)*J$16, 0, ABS(J$12), TRUE) * 2)
               + (J$5 * _xlfn.NORM.DIST($B67, J$9, ABS(J$13), FALSE) * _xlfn.NORM.DIST(($B67 - J$9)*J$17, 0, ABS(J$13), TRUE) * 2)
               + (J$6 * _xlfn.NORM.DIST($B67, J$10, ABS(J$14), FALSE) * _xlfn.NORM.DIST(($B67 - J$10)*J$18, 0, ABS(J$14), TRUE) * 2)</f>
        <v>87.562042207044144</v>
      </c>
      <c r="AA67" s="4">
        <f>BG67 + (K$3 * _xlfn.NORM.DIST($B67, K$7, ABS(K$11), FALSE) * _xlfn.NORM.DIST(($B67 - K$7)*K$15, 0, ABS(K$11), TRUE) * 2)
               + (K$4 * _xlfn.NORM.DIST($B67, K$8, ABS(K$12), FALSE) * _xlfn.NORM.DIST(($B67 - K$8)*K$16, 0, ABS(K$12), TRUE) * 2)
               + (K$5 * _xlfn.NORM.DIST($B67, K$9, ABS(K$13), FALSE) * _xlfn.NORM.DIST(($B67 - K$9)*K$17, 0, ABS(K$13), TRUE) * 2)
               + (K$6 * _xlfn.NORM.DIST($B67, K$10, ABS(K$14), FALSE) * _xlfn.NORM.DIST(($B67 - K$10)*K$18, 0, ABS(K$14), TRUE) * 2)</f>
        <v>81.073825093885503</v>
      </c>
      <c r="AB67" s="4">
        <f>BH67 + (L$3 * _xlfn.NORM.DIST($B67, L$7, ABS(L$11), FALSE) * _xlfn.NORM.DIST(($B67 - L$7)*L$15, 0, ABS(L$11), TRUE) * 2)
               + (L$4 * _xlfn.NORM.DIST($B67, L$8, ABS(L$12), FALSE) * _xlfn.NORM.DIST(($B67 - L$8)*L$16, 0, ABS(L$12), TRUE) * 2)
               + (L$5 * _xlfn.NORM.DIST($B67, L$9, ABS(L$13), FALSE) * _xlfn.NORM.DIST(($B67 - L$9)*L$17, 0, ABS(L$13), TRUE) * 2)
               + (L$6 * _xlfn.NORM.DIST($B67, L$10, ABS(L$14), FALSE) * _xlfn.NORM.DIST(($B67 - L$10)*L$18, 0, ABS(L$14), TRUE) * 2)</f>
        <v>77.056252014594804</v>
      </c>
      <c r="AC67" s="4">
        <f>BI67 + (M$3 * _xlfn.NORM.DIST($B67, M$7, ABS(M$11), FALSE) * _xlfn.NORM.DIST(($B67 - M$7)*M$15, 0, ABS(M$11), TRUE) * 2)
               + (M$4 * _xlfn.NORM.DIST($B67, M$8, ABS(M$12), FALSE) * _xlfn.NORM.DIST(($B67 - M$8)*M$16, 0, ABS(M$12), TRUE) * 2)
               + (M$5 * _xlfn.NORM.DIST($B67, M$9, ABS(M$13), FALSE) * _xlfn.NORM.DIST(($B67 - M$9)*M$17, 0, ABS(M$13), TRUE) * 2)
               + (M$6 * _xlfn.NORM.DIST($B67, M$10, ABS(M$14), FALSE) * _xlfn.NORM.DIST(($B67 - M$10)*M$18, 0, ABS(M$14), TRUE) * 2)</f>
        <v>78.602194788515277</v>
      </c>
      <c r="AD67" s="4">
        <f>BJ67 + (N$3 * _xlfn.NORM.DIST($B67, N$7, ABS(N$11), FALSE) * _xlfn.NORM.DIST(($B67 - N$7)*N$15, 0, ABS(N$11), TRUE) * 2)
               + (N$4 * _xlfn.NORM.DIST($B67, N$8, ABS(N$12), FALSE) * _xlfn.NORM.DIST(($B67 - N$8)*N$16, 0, ABS(N$12), TRUE) * 2)
               + (N$5 * _xlfn.NORM.DIST($B67, N$9, ABS(N$13), FALSE) * _xlfn.NORM.DIST(($B67 - N$9)*N$17, 0, ABS(N$13), TRUE) * 2)
               + (N$6 * _xlfn.NORM.DIST($B67, N$10, ABS(N$14), FALSE) * _xlfn.NORM.DIST(($B67 - N$10)*N$18, 0, ABS(N$14), TRUE) * 2)</f>
        <v>85.840039924541429</v>
      </c>
      <c r="AE67" s="4">
        <f>BK67 + (O$3 * _xlfn.NORM.DIST($B67, O$7, ABS(O$11), FALSE) * _xlfn.NORM.DIST(($B67 - O$7)*O$15, 0, ABS(O$11), TRUE) * 2)
               + (O$4 * _xlfn.NORM.DIST($B67, O$8, ABS(O$12), FALSE) * _xlfn.NORM.DIST(($B67 - O$8)*O$16, 0, ABS(O$12), TRUE) * 2)
               + (O$5 * _xlfn.NORM.DIST($B67, O$9, ABS(O$13), FALSE) * _xlfn.NORM.DIST(($B67 - O$9)*O$17, 0, ABS(O$13), TRUE) * 2)
               + (O$6 * _xlfn.NORM.DIST($B67, O$10, ABS(O$14), FALSE) * _xlfn.NORM.DIST(($B67 - O$10)*O$18, 0, ABS(O$14), TRUE) * 2)</f>
        <v>92.104401546089832</v>
      </c>
      <c r="AF67" s="4">
        <f t="shared" si="8"/>
        <v>81.691721127109204</v>
      </c>
      <c r="AG67" s="4">
        <f t="shared" si="8"/>
        <v>71.300588716819192</v>
      </c>
      <c r="AI67" s="4">
        <f>IF(OR($B67 &lt; C$231, $B67 &gt; C$234), 0, C67-S67)</f>
        <v>-11.270528859103422</v>
      </c>
      <c r="AJ67" s="4">
        <f>IF(OR($B67 &lt; D$231, $B67 &gt; D$234), 0, D67-T67)</f>
        <v>-9.357747935359825</v>
      </c>
      <c r="AK67" s="4">
        <f>IF(OR($B67 &lt; E$231, $B67 &gt; E$234), 0, E67-U67)</f>
        <v>-9.8496843665591598</v>
      </c>
      <c r="AL67" s="4">
        <f>IF(OR($B67 &lt; F$231, $B67 &gt; F$234), 0, F67-V67)</f>
        <v>-5.3035282366975878</v>
      </c>
      <c r="AM67" s="4">
        <f>IF(OR($B67 &lt; G$231, $B67 &gt; G$234), 0, G67-W67)</f>
        <v>-5.8355299451723681</v>
      </c>
      <c r="AN67" s="4">
        <f>IF(OR($B67 &lt; H$231, $B67 &gt; H$234), 0, H67-X67)</f>
        <v>-6.3085871483472147</v>
      </c>
      <c r="AO67" s="4">
        <f>IF(OR($B67 &lt; I$231, $B67 &gt; I$234), 0, I67-Y67)</f>
        <v>-5.9629677967312773</v>
      </c>
      <c r="AP67" s="4">
        <f>IF(OR($B67 &lt; J$231, $B67 &gt; J$234), 0, J67-Z67)</f>
        <v>-6.0450422070441476</v>
      </c>
      <c r="AQ67" s="4">
        <f>IF(OR($B67 &lt; K$231, $B67 &gt; K$234), 0, K67-AA67)</f>
        <v>-6.4408250938855076</v>
      </c>
      <c r="AR67" s="4">
        <f>IF(OR($B67 &lt; L$231, $B67 &gt; L$234), 0, L67-AB67)</f>
        <v>-6.9892520145948112</v>
      </c>
      <c r="AS67" s="4">
        <f>IF(OR($B67 &lt; M$231, $B67 &gt; M$234), 0, M67-AC67)</f>
        <v>-5.4691947885152814</v>
      </c>
      <c r="AT67" s="4">
        <f>IF(OR($B67 &lt; N$231, $B67 &gt; N$234), 0, N67-AD67)</f>
        <v>-6.6400399245414263</v>
      </c>
      <c r="AU67" s="4">
        <f>IF(OR($B67 &lt; O$231, $B67 &gt; O$234), 0, O67-AE67)</f>
        <v>-7.8874015460898335</v>
      </c>
      <c r="AV67" s="4">
        <f t="shared" si="39"/>
        <v>-6.0417211271091986</v>
      </c>
      <c r="AW67" s="4">
        <f t="shared" si="39"/>
        <v>-2.1675887168191963</v>
      </c>
      <c r="AY67" s="2">
        <f t="shared" si="40"/>
        <v>65.100333583518065</v>
      </c>
      <c r="AZ67" s="2">
        <f t="shared" si="40"/>
        <v>67.989047074258565</v>
      </c>
      <c r="BA67" s="2">
        <f t="shared" si="40"/>
        <v>69.529264327429999</v>
      </c>
      <c r="BB67" s="2">
        <f t="shared" si="40"/>
        <v>65.878954547597743</v>
      </c>
      <c r="BC67" s="2">
        <f t="shared" si="40"/>
        <v>71.617947869249377</v>
      </c>
      <c r="BD67" s="2">
        <f t="shared" si="40"/>
        <v>75.303520669042328</v>
      </c>
      <c r="BE67" s="2">
        <f t="shared" si="40"/>
        <v>72.346035346474977</v>
      </c>
      <c r="BF67" s="2">
        <f t="shared" si="40"/>
        <v>71.274057513274485</v>
      </c>
      <c r="BG67" s="2">
        <f t="shared" si="40"/>
        <v>65.191269001380789</v>
      </c>
      <c r="BH67" s="2">
        <f t="shared" si="40"/>
        <v>63.64260169040093</v>
      </c>
      <c r="BI67" s="2">
        <f t="shared" si="40"/>
        <v>64.74282668057775</v>
      </c>
      <c r="BJ67" s="2">
        <f t="shared" si="40"/>
        <v>67.865011416427009</v>
      </c>
      <c r="BK67" s="2">
        <f t="shared" si="40"/>
        <v>76.944544868886709</v>
      </c>
      <c r="BL67" s="2">
        <f t="shared" si="40"/>
        <v>67.015207470687216</v>
      </c>
      <c r="BM67" s="2">
        <f t="shared" si="40"/>
        <v>64.163085397294111</v>
      </c>
      <c r="BO67" s="2" t="str">
        <f t="shared" si="41"/>
        <v/>
      </c>
      <c r="BP67" s="2" t="str">
        <f t="shared" si="41"/>
        <v/>
      </c>
      <c r="BQ67" s="2" t="str">
        <f t="shared" si="41"/>
        <v/>
      </c>
      <c r="BR67" s="2" t="str">
        <f t="shared" si="41"/>
        <v/>
      </c>
      <c r="BS67" s="2" t="str">
        <f t="shared" si="41"/>
        <v/>
      </c>
      <c r="BT67" s="2" t="str">
        <f t="shared" si="41"/>
        <v/>
      </c>
      <c r="BU67" s="2" t="str">
        <f t="shared" si="41"/>
        <v/>
      </c>
      <c r="BV67" s="2" t="str">
        <f t="shared" si="41"/>
        <v/>
      </c>
      <c r="BW67" s="2" t="str">
        <f t="shared" si="41"/>
        <v/>
      </c>
      <c r="BX67" s="2" t="str">
        <f t="shared" si="41"/>
        <v/>
      </c>
      <c r="BY67" s="2" t="str">
        <f t="shared" si="41"/>
        <v/>
      </c>
      <c r="BZ67" s="2" t="str">
        <f t="shared" si="41"/>
        <v/>
      </c>
      <c r="CA67" s="2" t="str">
        <f t="shared" si="41"/>
        <v/>
      </c>
      <c r="CB67" s="2" t="str">
        <f t="shared" si="41"/>
        <v/>
      </c>
      <c r="CC67" s="2" t="str">
        <f t="shared" si="41"/>
        <v/>
      </c>
      <c r="CE67" s="2" t="str">
        <f t="shared" si="42"/>
        <v/>
      </c>
      <c r="CF67" s="2" t="str">
        <f t="shared" si="42"/>
        <v/>
      </c>
      <c r="CG67" s="2" t="str">
        <f t="shared" si="42"/>
        <v/>
      </c>
      <c r="CH67" s="2" t="str">
        <f t="shared" si="42"/>
        <v/>
      </c>
      <c r="CI67" s="2" t="str">
        <f t="shared" si="42"/>
        <v/>
      </c>
      <c r="CJ67" s="2" t="str">
        <f t="shared" si="42"/>
        <v/>
      </c>
      <c r="CK67" s="2" t="str">
        <f t="shared" si="42"/>
        <v/>
      </c>
      <c r="CL67" s="2" t="str">
        <f t="shared" si="42"/>
        <v/>
      </c>
      <c r="CM67" s="2" t="str">
        <f t="shared" si="42"/>
        <v/>
      </c>
      <c r="CN67" s="2" t="str">
        <f t="shared" si="42"/>
        <v/>
      </c>
      <c r="CO67" s="2" t="str">
        <f t="shared" si="42"/>
        <v/>
      </c>
      <c r="CP67" s="2" t="str">
        <f t="shared" si="42"/>
        <v/>
      </c>
      <c r="CQ67" s="2" t="str">
        <f t="shared" si="42"/>
        <v/>
      </c>
      <c r="CR67" s="2" t="str">
        <f t="shared" si="42"/>
        <v/>
      </c>
      <c r="CS67" s="2" t="str">
        <f t="shared" si="42"/>
        <v/>
      </c>
      <c r="CU67" s="2" t="str">
        <f t="shared" si="43"/>
        <v/>
      </c>
      <c r="CV67" s="2" t="str">
        <f t="shared" si="43"/>
        <v/>
      </c>
      <c r="CW67" s="2" t="str">
        <f t="shared" si="43"/>
        <v/>
      </c>
      <c r="CX67" s="2" t="str">
        <f t="shared" si="43"/>
        <v/>
      </c>
      <c r="CY67" s="2" t="str">
        <f t="shared" si="43"/>
        <v/>
      </c>
      <c r="CZ67" s="2" t="str">
        <f t="shared" si="43"/>
        <v/>
      </c>
      <c r="DA67" s="2" t="str">
        <f t="shared" si="43"/>
        <v/>
      </c>
      <c r="DB67" s="2" t="str">
        <f t="shared" si="43"/>
        <v/>
      </c>
      <c r="DC67" s="2" t="str">
        <f t="shared" si="43"/>
        <v/>
      </c>
      <c r="DD67" s="2" t="str">
        <f t="shared" si="43"/>
        <v/>
      </c>
      <c r="DE67" s="2" t="str">
        <f t="shared" si="43"/>
        <v/>
      </c>
      <c r="DF67" s="2" t="str">
        <f t="shared" si="43"/>
        <v/>
      </c>
      <c r="DG67" s="2" t="str">
        <f t="shared" si="43"/>
        <v/>
      </c>
      <c r="DH67" s="2" t="str">
        <f t="shared" si="43"/>
        <v/>
      </c>
      <c r="DI67" s="2" t="str">
        <f t="shared" si="43"/>
        <v/>
      </c>
      <c r="DK67" s="2">
        <f t="shared" si="51"/>
        <v>65.329183870967753</v>
      </c>
      <c r="DL67" s="2">
        <f t="shared" si="51"/>
        <v>68.322728005865088</v>
      </c>
      <c r="DM67" s="2">
        <f t="shared" si="51"/>
        <v>69.820922287390047</v>
      </c>
      <c r="DN67" s="2">
        <f t="shared" si="51"/>
        <v>66.175958444741539</v>
      </c>
      <c r="DO67" s="2">
        <f t="shared" si="51"/>
        <v>71.891321297653946</v>
      </c>
      <c r="DP67" s="2">
        <f t="shared" si="51"/>
        <v>75.303142379679144</v>
      </c>
      <c r="DQ67" s="2">
        <f t="shared" si="51"/>
        <v>72.391612719941335</v>
      </c>
      <c r="DR67" s="2">
        <f t="shared" si="51"/>
        <v>71.415083760997064</v>
      </c>
      <c r="DS67" s="2">
        <f t="shared" si="51"/>
        <v>65.428762903225802</v>
      </c>
      <c r="DT67" s="2">
        <f t="shared" si="51"/>
        <v>63.868702113459406</v>
      </c>
      <c r="DU67" s="2">
        <f t="shared" si="51"/>
        <v>64.99722625139043</v>
      </c>
      <c r="DV67" s="2">
        <f t="shared" si="51"/>
        <v>68.055067448680347</v>
      </c>
      <c r="DW67" s="2">
        <f t="shared" si="51"/>
        <v>77.215237076648833</v>
      </c>
      <c r="DX67" s="2">
        <f t="shared" si="51"/>
        <v>67.196340686274539</v>
      </c>
      <c r="DY67" s="2">
        <f t="shared" si="51"/>
        <v>64.253477285166937</v>
      </c>
      <c r="EA67" s="2">
        <f t="shared" si="52"/>
        <v>56.150765695389623</v>
      </c>
      <c r="EB67" s="2">
        <f t="shared" si="52"/>
        <v>55.294840938722295</v>
      </c>
      <c r="EC67" s="2">
        <f t="shared" si="52"/>
        <v>60.194952418715303</v>
      </c>
      <c r="ED67" s="2">
        <f t="shared" si="52"/>
        <v>57.805255123075057</v>
      </c>
      <c r="EE67" s="2">
        <f t="shared" si="52"/>
        <v>64.021865626958146</v>
      </c>
      <c r="EF67" s="2">
        <f t="shared" si="52"/>
        <v>75.314932456243383</v>
      </c>
      <c r="EG67" s="2">
        <f t="shared" si="52"/>
        <v>70.798443616700297</v>
      </c>
      <c r="EH67" s="2">
        <f t="shared" si="52"/>
        <v>66.754368578601785</v>
      </c>
      <c r="EI67" s="2">
        <f t="shared" si="52"/>
        <v>58.279512342890001</v>
      </c>
      <c r="EJ67" s="2">
        <f t="shared" si="52"/>
        <v>56.958435393641693</v>
      </c>
      <c r="EK67" s="2">
        <f t="shared" si="52"/>
        <v>57.492629484377005</v>
      </c>
      <c r="EL67" s="2">
        <f t="shared" si="52"/>
        <v>62.010985239852396</v>
      </c>
      <c r="EM67" s="2">
        <f t="shared" si="52"/>
        <v>70.053846851864748</v>
      </c>
      <c r="EN67" s="2">
        <f t="shared" si="52"/>
        <v>63.574730208264882</v>
      </c>
      <c r="EO67" s="2">
        <f t="shared" si="52"/>
        <v>62.937949919224558</v>
      </c>
      <c r="EQ67" s="2">
        <f t="shared" si="53"/>
        <v>52.978153520755377</v>
      </c>
      <c r="ER67" s="2">
        <f t="shared" si="53"/>
        <v>57.146506398850875</v>
      </c>
      <c r="ES67" s="2">
        <f t="shared" si="53"/>
        <v>59.754509056857913</v>
      </c>
      <c r="ET67" s="2">
        <f t="shared" si="53"/>
        <v>57.960427315617515</v>
      </c>
      <c r="EU67" s="2">
        <f t="shared" si="53"/>
        <v>64.755880094968589</v>
      </c>
      <c r="EV67" s="2">
        <f t="shared" si="53"/>
        <v>68.18393379542168</v>
      </c>
      <c r="EW67" s="2">
        <f t="shared" si="53"/>
        <v>69.233865256893239</v>
      </c>
      <c r="EX67" s="2">
        <f t="shared" si="53"/>
        <v>63.648833761043129</v>
      </c>
      <c r="EY67" s="2">
        <f t="shared" si="53"/>
        <v>56.070448993494232</v>
      </c>
      <c r="EZ67" s="2">
        <f t="shared" si="53"/>
        <v>56.327226451091114</v>
      </c>
      <c r="FA67" s="2">
        <f t="shared" si="53"/>
        <v>56.891453548806382</v>
      </c>
      <c r="FB67" s="2">
        <f t="shared" si="53"/>
        <v>61.86734692262236</v>
      </c>
      <c r="FC67" s="2">
        <f t="shared" si="53"/>
        <v>69.15182785352826</v>
      </c>
      <c r="FD67" s="2">
        <f t="shared" si="53"/>
        <v>62.968098895732716</v>
      </c>
      <c r="FE67" s="2">
        <f t="shared" si="53"/>
        <v>62.874240402218639</v>
      </c>
      <c r="FG67" s="2">
        <f t="shared" si="54"/>
        <v>2.4933521524290469E-2</v>
      </c>
      <c r="FH67" s="2">
        <f t="shared" si="54"/>
        <v>2.5612820421903017E-2</v>
      </c>
      <c r="FI67" s="2">
        <f t="shared" si="54"/>
        <v>3.0299072596892025E-2</v>
      </c>
      <c r="FJ67" s="2">
        <f t="shared" si="54"/>
        <v>3.548135512280657E-2</v>
      </c>
      <c r="FK67" s="2">
        <f t="shared" si="54"/>
        <v>3.4738543555289346E-2</v>
      </c>
      <c r="FL67" s="2">
        <f t="shared" si="54"/>
        <v>3.2085529472532716E-2</v>
      </c>
      <c r="FM67" s="2">
        <f t="shared" si="54"/>
        <v>2.8607994653644952E-2</v>
      </c>
      <c r="FN67" s="2">
        <f t="shared" si="54"/>
        <v>3.025849922894943E-2</v>
      </c>
      <c r="FO67" s="2">
        <f t="shared" si="54"/>
        <v>3.3219412172015191E-2</v>
      </c>
      <c r="FP67" s="2">
        <f t="shared" si="54"/>
        <v>3.2719492896694291E-2</v>
      </c>
      <c r="FQ67" s="2">
        <f t="shared" si="54"/>
        <v>3.3899165877953247E-2</v>
      </c>
      <c r="FR67" s="2">
        <f t="shared" si="54"/>
        <v>3.1444978022990615E-2</v>
      </c>
      <c r="FS67" s="2">
        <f t="shared" si="54"/>
        <v>3.7798834899577423E-2</v>
      </c>
      <c r="FT67" s="2">
        <f t="shared" si="54"/>
        <v>5.0014548417810833E-2</v>
      </c>
      <c r="FU67" s="2">
        <f t="shared" si="54"/>
        <v>6.8711521329504227E-2</v>
      </c>
      <c r="FW67" s="2">
        <f t="shared" si="44"/>
        <v>9.7700041267213912E-11</v>
      </c>
      <c r="FX67" s="2">
        <f t="shared" si="44"/>
        <v>1.7337962984541776E-10</v>
      </c>
      <c r="FY67" s="2">
        <f t="shared" si="44"/>
        <v>2.1247187825312138E-10</v>
      </c>
      <c r="FZ67" s="2">
        <f t="shared" si="44"/>
        <v>2.5715273510199123E-10</v>
      </c>
      <c r="GA67" s="2">
        <f t="shared" si="44"/>
        <v>2.2933346842553498E-10</v>
      </c>
      <c r="GB67" s="2">
        <f t="shared" si="44"/>
        <v>2.0837387718972683E-10</v>
      </c>
      <c r="GC67" s="2">
        <f t="shared" si="44"/>
        <v>1.779942621429977E-10</v>
      </c>
      <c r="GD67" s="2">
        <f t="shared" si="44"/>
        <v>3.1225722392113243E-10</v>
      </c>
      <c r="GE67" s="2">
        <f t="shared" si="44"/>
        <v>3.441334218615158E-10</v>
      </c>
      <c r="GF67" s="2">
        <f t="shared" si="44"/>
        <v>3.2499251080658185E-10</v>
      </c>
      <c r="GG67" s="2">
        <f t="shared" si="44"/>
        <v>2.6703650269725127E-10</v>
      </c>
      <c r="GH67" s="2">
        <f t="shared" si="44"/>
        <v>1.9213697008956403E-10</v>
      </c>
      <c r="GI67" s="2">
        <f t="shared" si="44"/>
        <v>1.1131180992957454E-9</v>
      </c>
      <c r="GJ67" s="2">
        <f t="shared" si="44"/>
        <v>4.9197237182113159E-9</v>
      </c>
      <c r="GK67" s="2">
        <f t="shared" si="44"/>
        <v>1.8966362545826108E-8</v>
      </c>
      <c r="GM67" s="107">
        <f t="shared" si="45"/>
        <v>4.4240475127373675E-2</v>
      </c>
      <c r="GN67" s="107">
        <f t="shared" si="45"/>
        <v>3.4743625055312824E-2</v>
      </c>
      <c r="GO67" s="107">
        <f t="shared" si="45"/>
        <v>3.9160592392443336E-2</v>
      </c>
      <c r="GP67" s="107">
        <f t="shared" si="45"/>
        <v>3.1760237082457843E-2</v>
      </c>
      <c r="GQ67" s="107">
        <f t="shared" si="45"/>
        <v>2.9796558090777969E-2</v>
      </c>
      <c r="GR67" s="107">
        <f t="shared" si="45"/>
        <v>2.6589475026936382E-2</v>
      </c>
      <c r="GS67" s="107">
        <f t="shared" si="45"/>
        <v>2.0662230102480889E-2</v>
      </c>
      <c r="GT67" s="107">
        <f t="shared" si="45"/>
        <v>2.1946678042116967E-2</v>
      </c>
      <c r="GU67" s="107">
        <f t="shared" si="45"/>
        <v>2.125142172399885E-2</v>
      </c>
      <c r="GV67" s="107">
        <f t="shared" si="45"/>
        <v>1.7141356377161097E-2</v>
      </c>
      <c r="GW67" s="107">
        <f t="shared" si="45"/>
        <v>1.7764823027258674E-2</v>
      </c>
      <c r="GX67" s="107">
        <f t="shared" si="45"/>
        <v>2.3345043497927574E-2</v>
      </c>
      <c r="GY67" s="107">
        <f t="shared" si="45"/>
        <v>2.1162812287130836E-2</v>
      </c>
      <c r="GZ67" s="107">
        <f t="shared" si="45"/>
        <v>2.1387260581861755E-2</v>
      </c>
      <c r="HA67" s="107">
        <f t="shared" si="45"/>
        <v>1.150347801221357E-2</v>
      </c>
      <c r="HC67" s="107">
        <f t="shared" si="50"/>
        <v>2.1687659433166599E-7</v>
      </c>
      <c r="HD67" s="107">
        <f t="shared" si="46"/>
        <v>6.4809666161563424E-8</v>
      </c>
      <c r="HE67" s="107">
        <f t="shared" si="46"/>
        <v>5.855238593263652E-8</v>
      </c>
      <c r="HF67" s="107">
        <f t="shared" si="46"/>
        <v>8.1712768694102503E-9</v>
      </c>
      <c r="HG67" s="107">
        <f t="shared" si="46"/>
        <v>6.1734041096960787E-9</v>
      </c>
      <c r="HH67" s="107">
        <f t="shared" si="46"/>
        <v>4.5588187839327724E-9</v>
      </c>
      <c r="HI67" s="107">
        <f t="shared" si="46"/>
        <v>2.215049798877439E-9</v>
      </c>
      <c r="HJ67" s="107">
        <f t="shared" si="46"/>
        <v>4.1862921990092509E-9</v>
      </c>
      <c r="HK67" s="107">
        <f t="shared" si="46"/>
        <v>2.2440794291189159E-9</v>
      </c>
      <c r="HL67" s="107">
        <f t="shared" si="46"/>
        <v>5.4842530365271418E-10</v>
      </c>
      <c r="HM67" s="107">
        <f t="shared" si="46"/>
        <v>3.9008188044551535E-10</v>
      </c>
      <c r="HN67" s="107">
        <f t="shared" si="46"/>
        <v>1.9980550038379386E-9</v>
      </c>
      <c r="HO67" s="107">
        <f t="shared" si="46"/>
        <v>1.698313751412931E-9</v>
      </c>
      <c r="HP67" s="107">
        <f t="shared" si="46"/>
        <v>1.317737161860121E-9</v>
      </c>
      <c r="HQ67" s="107">
        <f t="shared" si="46"/>
        <v>2.2724518244787724E-11</v>
      </c>
      <c r="HS67" s="107">
        <f t="shared" si="47"/>
        <v>6.8470441786970698E-36</v>
      </c>
      <c r="HT67" s="107">
        <f t="shared" si="47"/>
        <v>2.2570213043203597E-38</v>
      </c>
      <c r="HU67" s="107">
        <f t="shared" si="47"/>
        <v>2.2957620958411942E-39</v>
      </c>
      <c r="HV67" s="107">
        <f t="shared" si="47"/>
        <v>2.5148874295418742E-45</v>
      </c>
      <c r="HW67" s="107">
        <f t="shared" si="47"/>
        <v>4.1777943740324133E-46</v>
      </c>
      <c r="HX67" s="107">
        <f t="shared" si="47"/>
        <v>2.3416046248359862E-46</v>
      </c>
      <c r="HY67" s="107">
        <f t="shared" si="47"/>
        <v>1.0365535789583724E-47</v>
      </c>
      <c r="HZ67" s="107">
        <f t="shared" si="47"/>
        <v>5.5268926503251055E-46</v>
      </c>
      <c r="IA67" s="107">
        <f t="shared" si="47"/>
        <v>2.9930693759622484E-48</v>
      </c>
      <c r="IB67" s="107">
        <f t="shared" si="47"/>
        <v>1.3422096682079375E-51</v>
      </c>
      <c r="IC67" s="107">
        <f t="shared" si="47"/>
        <v>6.1244126840792118E-53</v>
      </c>
      <c r="ID67" s="107">
        <f t="shared" si="47"/>
        <v>2.6536846005658798E-48</v>
      </c>
      <c r="IE67" s="107">
        <f t="shared" si="47"/>
        <v>5.8507607348183882E-48</v>
      </c>
      <c r="IF67" s="107">
        <f t="shared" si="47"/>
        <v>2.5738918950738116E-49</v>
      </c>
      <c r="IG67" s="107">
        <f t="shared" si="47"/>
        <v>2.1281244808263317E-33</v>
      </c>
      <c r="II67" s="107">
        <f t="shared" si="48"/>
        <v>4.0446140289089973E-86</v>
      </c>
      <c r="IJ67" s="107">
        <f t="shared" si="48"/>
        <v>1.9299549849118776E-91</v>
      </c>
      <c r="IK67" s="107">
        <f t="shared" si="48"/>
        <v>2.1979696738318086E-94</v>
      </c>
      <c r="IL67" s="107">
        <f t="shared" si="48"/>
        <v>2.0151557354603133E-110</v>
      </c>
      <c r="IM67" s="107">
        <f t="shared" si="48"/>
        <v>1.1145512638422037E-112</v>
      </c>
      <c r="IN67" s="107">
        <f t="shared" si="48"/>
        <v>9.7866118900688632E-113</v>
      </c>
      <c r="IO67" s="107">
        <f t="shared" si="48"/>
        <v>3.1001578730114626E-116</v>
      </c>
      <c r="IP67" s="107">
        <f t="shared" si="48"/>
        <v>4.9342531433878158E-112</v>
      </c>
      <c r="IQ67" s="107">
        <f t="shared" si="48"/>
        <v>1.2783128962106317E-118</v>
      </c>
      <c r="IR67" s="107">
        <f t="shared" si="48"/>
        <v>2.2339574053944329E-126</v>
      </c>
      <c r="IS67" s="107">
        <f t="shared" si="48"/>
        <v>5.5480540592740198E-130</v>
      </c>
      <c r="IT67" s="107">
        <f t="shared" si="48"/>
        <v>3.0397059626803142E-117</v>
      </c>
      <c r="IU67" s="107">
        <f t="shared" si="48"/>
        <v>2.3132875588914822E-115</v>
      </c>
      <c r="IV67" s="107">
        <f t="shared" si="48"/>
        <v>1.3944945009620707E-119</v>
      </c>
      <c r="IW67" s="107">
        <f t="shared" si="48"/>
        <v>8.2506707756986113E-119</v>
      </c>
      <c r="IY67" s="107">
        <f t="shared" si="49"/>
        <v>4.4240692003968005E-2</v>
      </c>
      <c r="IZ67" s="107">
        <f t="shared" si="49"/>
        <v>3.4743689864978985E-2</v>
      </c>
      <c r="JA67" s="107">
        <f t="shared" si="49"/>
        <v>3.9160650944829269E-2</v>
      </c>
      <c r="JB67" s="107">
        <f t="shared" si="49"/>
        <v>3.1760245253734713E-2</v>
      </c>
      <c r="JC67" s="107">
        <f t="shared" si="49"/>
        <v>2.979656426418208E-2</v>
      </c>
      <c r="JD67" s="107">
        <f t="shared" si="49"/>
        <v>2.6589479585755166E-2</v>
      </c>
      <c r="JE67" s="107">
        <f t="shared" si="49"/>
        <v>2.0662232317530688E-2</v>
      </c>
      <c r="JF67" s="107">
        <f t="shared" si="49"/>
        <v>2.1946682228409165E-2</v>
      </c>
      <c r="JG67" s="107">
        <f t="shared" si="49"/>
        <v>2.1251423968078279E-2</v>
      </c>
      <c r="JH67" s="107">
        <f t="shared" si="49"/>
        <v>1.7141356925586403E-2</v>
      </c>
      <c r="JI67" s="107">
        <f t="shared" si="49"/>
        <v>1.7764823417340554E-2</v>
      </c>
      <c r="JJ67" s="107">
        <f t="shared" si="49"/>
        <v>2.3345045495982576E-2</v>
      </c>
      <c r="JK67" s="107">
        <f t="shared" si="49"/>
        <v>2.1162813985444586E-2</v>
      </c>
      <c r="JL67" s="107">
        <f t="shared" si="49"/>
        <v>2.1387261899598917E-2</v>
      </c>
      <c r="JM67" s="107">
        <f t="shared" si="49"/>
        <v>1.1503478034938088E-2</v>
      </c>
    </row>
    <row r="68" spans="2:273" x14ac:dyDescent="0.25">
      <c r="B68" s="2">
        <v>40</v>
      </c>
      <c r="C68" s="37">
        <v>93.225999999999999</v>
      </c>
      <c r="D68" s="37">
        <v>90.096999999999994</v>
      </c>
      <c r="E68" s="37">
        <v>94.918999999999997</v>
      </c>
      <c r="F68" s="37">
        <v>88.816999999999993</v>
      </c>
      <c r="G68" s="37">
        <v>93.8</v>
      </c>
      <c r="H68" s="37">
        <v>93.9</v>
      </c>
      <c r="I68" s="37">
        <v>85.867000000000004</v>
      </c>
      <c r="J68" s="37">
        <v>85.367000000000004</v>
      </c>
      <c r="K68" s="37">
        <v>81.132999999999996</v>
      </c>
      <c r="L68" s="37">
        <v>74.483000000000004</v>
      </c>
      <c r="M68" s="37">
        <v>77.266999999999996</v>
      </c>
      <c r="N68" s="37">
        <v>84.516999999999996</v>
      </c>
      <c r="O68" s="37">
        <v>89.533000000000001</v>
      </c>
      <c r="P68" s="37">
        <v>78.617000000000004</v>
      </c>
      <c r="Q68" s="37">
        <v>70.95</v>
      </c>
      <c r="S68" s="4">
        <f>AY68 + (C$3 * _xlfn.NORM.DIST($B68, C$7, ABS(C$11), FALSE) * _xlfn.NORM.DIST(($B68 - C$7)*C$15, 0, ABS(C$11), TRUE) * 2)
               + (C$4 * _xlfn.NORM.DIST($B68, C$8, ABS(C$12), FALSE) * _xlfn.NORM.DIST(($B68 - C$8)*C$16, 0, ABS(C$12), TRUE) * 2)
               + (C$5 * _xlfn.NORM.DIST($B68, C$9, ABS(C$13), FALSE) * _xlfn.NORM.DIST(($B68 - C$9)*C$17, 0, ABS(C$13), TRUE) * 2)
               + (C$6 * _xlfn.NORM.DIST($B68, C$10, ABS(C$14), FALSE) * _xlfn.NORM.DIST(($B68 - C$10)*C$18, 0, ABS(C$14), TRUE) * 2)</f>
        <v>103.90049788838033</v>
      </c>
      <c r="T68" s="4">
        <f>AZ68 + (D$3 * _xlfn.NORM.DIST($B68, D$7, ABS(D$11), FALSE) * _xlfn.NORM.DIST(($B68 - D$7)*D$15, 0, ABS(D$11), TRUE) * 2)
               + (D$4 * _xlfn.NORM.DIST($B68, D$8, ABS(D$12), FALSE) * _xlfn.NORM.DIST(($B68 - D$8)*D$16, 0, ABS(D$12), TRUE) * 2)
               + (D$5 * _xlfn.NORM.DIST($B68, D$9, ABS(D$13), FALSE) * _xlfn.NORM.DIST(($B68 - D$9)*D$17, 0, ABS(D$13), TRUE) * 2)
               + (D$6 * _xlfn.NORM.DIST($B68, D$10, ABS(D$14), FALSE) * _xlfn.NORM.DIST(($B68 - D$10)*D$18, 0, ABS(D$14), TRUE) * 2)</f>
        <v>99.101394503581346</v>
      </c>
      <c r="U68" s="4">
        <f>BA68 + (E$3 * _xlfn.NORM.DIST($B68, E$7, ABS(E$11), FALSE) * _xlfn.NORM.DIST(($B68 - E$7)*E$15, 0, ABS(E$11), TRUE) * 2)
               + (E$4 * _xlfn.NORM.DIST($B68, E$8, ABS(E$12), FALSE) * _xlfn.NORM.DIST(($B68 - E$8)*E$16, 0, ABS(E$12), TRUE) * 2)
               + (E$5 * _xlfn.NORM.DIST($B68, E$9, ABS(E$13), FALSE) * _xlfn.NORM.DIST(($B68 - E$9)*E$17, 0, ABS(E$13), TRUE) * 2)
               + (E$6 * _xlfn.NORM.DIST($B68, E$10, ABS(E$14), FALSE) * _xlfn.NORM.DIST(($B68 - E$10)*E$18, 0, ABS(E$14), TRUE) * 2)</f>
        <v>104.58844255601547</v>
      </c>
      <c r="V68" s="4">
        <f>BB68 + (F$3 * _xlfn.NORM.DIST($B68, F$7, ABS(F$11), FALSE) * _xlfn.NORM.DIST(($B68 - F$7)*F$15, 0, ABS(F$11), TRUE) * 2)
               + (F$4 * _xlfn.NORM.DIST($B68, F$8, ABS(F$12), FALSE) * _xlfn.NORM.DIST(($B68 - F$8)*F$16, 0, ABS(F$12), TRUE) * 2)
               + (F$5 * _xlfn.NORM.DIST($B68, F$9, ABS(F$13), FALSE) * _xlfn.NORM.DIST(($B68 - F$9)*F$17, 0, ABS(F$13), TRUE) * 2)
               + (F$6 * _xlfn.NORM.DIST($B68, F$10, ABS(F$14), FALSE) * _xlfn.NORM.DIST(($B68 - F$10)*F$18, 0, ABS(F$14), TRUE) * 2)</f>
        <v>96.253701698060212</v>
      </c>
      <c r="W68" s="4">
        <f>BC68 + (G$3 * _xlfn.NORM.DIST($B68, G$7, ABS(G$11), FALSE) * _xlfn.NORM.DIST(($B68 - G$7)*G$15, 0, ABS(G$11), TRUE) * 2)
               + (G$4 * _xlfn.NORM.DIST($B68, G$8, ABS(G$12), FALSE) * _xlfn.NORM.DIST(($B68 - G$8)*G$16, 0, ABS(G$12), TRUE) * 2)
               + (G$5 * _xlfn.NORM.DIST($B68, G$9, ABS(G$13), FALSE) * _xlfn.NORM.DIST(($B68 - G$9)*G$17, 0, ABS(G$13), TRUE) * 2)
               + (G$6 * _xlfn.NORM.DIST($B68, G$10, ABS(G$14), FALSE) * _xlfn.NORM.DIST(($B68 - G$10)*G$18, 0, ABS(G$14), TRUE) * 2)</f>
        <v>100.07758734504817</v>
      </c>
      <c r="X68" s="4">
        <f>BD68 + (H$3 * _xlfn.NORM.DIST($B68, H$7, ABS(H$11), FALSE) * _xlfn.NORM.DIST(($B68 - H$7)*H$15, 0, ABS(H$11), TRUE) * 2)
               + (H$4 * _xlfn.NORM.DIST($B68, H$8, ABS(H$12), FALSE) * _xlfn.NORM.DIST(($B68 - H$8)*H$16, 0, ABS(H$12), TRUE) * 2)
               + (H$5 * _xlfn.NORM.DIST($B68, H$9, ABS(H$13), FALSE) * _xlfn.NORM.DIST(($B68 - H$9)*H$17, 0, ABS(H$13), TRUE) * 2)
               + (H$6 * _xlfn.NORM.DIST($B68, H$10, ABS(H$14), FALSE) * _xlfn.NORM.DIST(($B68 - H$10)*H$18, 0, ABS(H$14), TRUE) * 2)</f>
        <v>100.33931685639533</v>
      </c>
      <c r="Y68" s="4">
        <f>BE68 + (I$3 * _xlfn.NORM.DIST($B68, I$7, ABS(I$11), FALSE) * _xlfn.NORM.DIST(($B68 - I$7)*I$15, 0, ABS(I$11), TRUE) * 2)
               + (I$4 * _xlfn.NORM.DIST($B68, I$8, ABS(I$12), FALSE) * _xlfn.NORM.DIST(($B68 - I$8)*I$16, 0, ABS(I$12), TRUE) * 2)
               + (I$5 * _xlfn.NORM.DIST($B68, I$9, ABS(I$13), FALSE) * _xlfn.NORM.DIST(($B68 - I$9)*I$17, 0, ABS(I$13), TRUE) * 2)
               + (I$6 * _xlfn.NORM.DIST($B68, I$10, ABS(I$14), FALSE) * _xlfn.NORM.DIST(($B68 - I$10)*I$18, 0, ABS(I$14), TRUE) * 2)</f>
        <v>93.36185121064446</v>
      </c>
      <c r="Z68" s="4">
        <f>BF68 + (J$3 * _xlfn.NORM.DIST($B68, J$7, ABS(J$11), FALSE) * _xlfn.NORM.DIST(($B68 - J$7)*J$15, 0, ABS(J$11), TRUE) * 2)
               + (J$4 * _xlfn.NORM.DIST($B68, J$8, ABS(J$12), FALSE) * _xlfn.NORM.DIST(($B68 - J$8)*J$16, 0, ABS(J$12), TRUE) * 2)
               + (J$5 * _xlfn.NORM.DIST($B68, J$9, ABS(J$13), FALSE) * _xlfn.NORM.DIST(($B68 - J$9)*J$17, 0, ABS(J$13), TRUE) * 2)
               + (J$6 * _xlfn.NORM.DIST($B68, J$10, ABS(J$14), FALSE) * _xlfn.NORM.DIST(($B68 - J$10)*J$18, 0, ABS(J$14), TRUE) * 2)</f>
        <v>94.226649287670156</v>
      </c>
      <c r="AA68" s="4">
        <f>BG68 + (K$3 * _xlfn.NORM.DIST($B68, K$7, ABS(K$11), FALSE) * _xlfn.NORM.DIST(($B68 - K$7)*K$15, 0, ABS(K$11), TRUE) * 2)
               + (K$4 * _xlfn.NORM.DIST($B68, K$8, ABS(K$12), FALSE) * _xlfn.NORM.DIST(($B68 - K$8)*K$16, 0, ABS(K$12), TRUE) * 2)
               + (K$5 * _xlfn.NORM.DIST($B68, K$9, ABS(K$13), FALSE) * _xlfn.NORM.DIST(($B68 - K$9)*K$17, 0, ABS(K$13), TRUE) * 2)
               + (K$6 * _xlfn.NORM.DIST($B68, K$10, ABS(K$14), FALSE) * _xlfn.NORM.DIST(($B68 - K$10)*K$18, 0, ABS(K$14), TRUE) * 2)</f>
        <v>87.726923840846979</v>
      </c>
      <c r="AB68" s="4">
        <f>BH68 + (L$3 * _xlfn.NORM.DIST($B68, L$7, ABS(L$11), FALSE) * _xlfn.NORM.DIST(($B68 - L$7)*L$15, 0, ABS(L$11), TRUE) * 2)
               + (L$4 * _xlfn.NORM.DIST($B68, L$8, ABS(L$12), FALSE) * _xlfn.NORM.DIST(($B68 - L$8)*L$16, 0, ABS(L$12), TRUE) * 2)
               + (L$5 * _xlfn.NORM.DIST($B68, L$9, ABS(L$13), FALSE) * _xlfn.NORM.DIST(($B68 - L$9)*L$17, 0, ABS(L$13), TRUE) * 2)
               + (L$6 * _xlfn.NORM.DIST($B68, L$10, ABS(L$14), FALSE) * _xlfn.NORM.DIST(($B68 - L$10)*L$18, 0, ABS(L$14), TRUE) * 2)</f>
        <v>83.129447513631362</v>
      </c>
      <c r="AC68" s="4">
        <f>BI68 + (M$3 * _xlfn.NORM.DIST($B68, M$7, ABS(M$11), FALSE) * _xlfn.NORM.DIST(($B68 - M$7)*M$15, 0, ABS(M$11), TRUE) * 2)
               + (M$4 * _xlfn.NORM.DIST($B68, M$8, ABS(M$12), FALSE) * _xlfn.NORM.DIST(($B68 - M$8)*M$16, 0, ABS(M$12), TRUE) * 2)
               + (M$5 * _xlfn.NORM.DIST($B68, M$9, ABS(M$13), FALSE) * _xlfn.NORM.DIST(($B68 - M$9)*M$17, 0, ABS(M$13), TRUE) * 2)
               + (M$6 * _xlfn.NORM.DIST($B68, M$10, ABS(M$14), FALSE) * _xlfn.NORM.DIST(($B68 - M$10)*M$18, 0, ABS(M$14), TRUE) * 2)</f>
        <v>84.913249218831325</v>
      </c>
      <c r="AD68" s="4">
        <f>BJ68 + (N$3 * _xlfn.NORM.DIST($B68, N$7, ABS(N$11), FALSE) * _xlfn.NORM.DIST(($B68 - N$7)*N$15, 0, ABS(N$11), TRUE) * 2)
               + (N$4 * _xlfn.NORM.DIST($B68, N$8, ABS(N$12), FALSE) * _xlfn.NORM.DIST(($B68 - N$8)*N$16, 0, ABS(N$12), TRUE) * 2)
               + (N$5 * _xlfn.NORM.DIST($B68, N$9, ABS(N$13), FALSE) * _xlfn.NORM.DIST(($B68 - N$9)*N$17, 0, ABS(N$13), TRUE) * 2)
               + (N$6 * _xlfn.NORM.DIST($B68, N$10, ABS(N$14), FALSE) * _xlfn.NORM.DIST(($B68 - N$10)*N$18, 0, ABS(N$14), TRUE) * 2)</f>
        <v>93.019310165350703</v>
      </c>
      <c r="AE68" s="4">
        <f>BK68 + (O$3 * _xlfn.NORM.DIST($B68, O$7, ABS(O$11), FALSE) * _xlfn.NORM.DIST(($B68 - O$7)*O$15, 0, ABS(O$11), TRUE) * 2)
               + (O$4 * _xlfn.NORM.DIST($B68, O$8, ABS(O$12), FALSE) * _xlfn.NORM.DIST(($B68 - O$8)*O$16, 0, ABS(O$12), TRUE) * 2)
               + (O$5 * _xlfn.NORM.DIST($B68, O$9, ABS(O$13), FALSE) * _xlfn.NORM.DIST(($B68 - O$9)*O$17, 0, ABS(O$13), TRUE) * 2)
               + (O$6 * _xlfn.NORM.DIST($B68, O$10, ABS(O$14), FALSE) * _xlfn.NORM.DIST(($B68 - O$10)*O$18, 0, ABS(O$14), TRUE) * 2)</f>
        <v>98.147632154693923</v>
      </c>
      <c r="AF68" s="4">
        <f t="shared" si="8"/>
        <v>87.492451247520222</v>
      </c>
      <c r="AG68" s="4">
        <f t="shared" si="8"/>
        <v>74.977302558598495</v>
      </c>
      <c r="AI68" s="4">
        <f>IF(OR($B68 &lt; C$231, $B68 &gt; C$234), 0, C68-S68)</f>
        <v>-10.67449788838033</v>
      </c>
      <c r="AJ68" s="4">
        <f>IF(OR($B68 &lt; D$231, $B68 &gt; D$234), 0, D68-T68)</f>
        <v>-9.0043945035813522</v>
      </c>
      <c r="AK68" s="4">
        <f>IF(OR($B68 &lt; E$231, $B68 &gt; E$234), 0, E68-U68)</f>
        <v>-9.6694425560154684</v>
      </c>
      <c r="AL68" s="4">
        <f>IF(OR($B68 &lt; F$231, $B68 &gt; F$234), 0, F68-V68)</f>
        <v>-7.4367016980602187</v>
      </c>
      <c r="AM68" s="4">
        <f>IF(OR($B68 &lt; G$231, $B68 &gt; G$234), 0, G68-W68)</f>
        <v>-6.2775873450481754</v>
      </c>
      <c r="AN68" s="4">
        <f>IF(OR($B68 &lt; H$231, $B68 &gt; H$234), 0, H68-X68)</f>
        <v>-6.4393168563953225</v>
      </c>
      <c r="AO68" s="4">
        <f>IF(OR($B68 &lt; I$231, $B68 &gt; I$234), 0, I68-Y68)</f>
        <v>-7.4948512106444554</v>
      </c>
      <c r="AP68" s="4">
        <f>IF(OR($B68 &lt; J$231, $B68 &gt; J$234), 0, J68-Z68)</f>
        <v>-8.8596492876701518</v>
      </c>
      <c r="AQ68" s="4">
        <f>IF(OR($B68 &lt; K$231, $B68 &gt; K$234), 0, K68-AA68)</f>
        <v>-6.5939238408469834</v>
      </c>
      <c r="AR68" s="4">
        <f>IF(OR($B68 &lt; L$231, $B68 &gt; L$234), 0, L68-AB68)</f>
        <v>-8.6464475136313581</v>
      </c>
      <c r="AS68" s="4">
        <f>IF(OR($B68 &lt; M$231, $B68 &gt; M$234), 0, M68-AC68)</f>
        <v>-7.6462492188313291</v>
      </c>
      <c r="AT68" s="4">
        <f>IF(OR($B68 &lt; N$231, $B68 &gt; N$234), 0, N68-AD68)</f>
        <v>-8.5023101653507069</v>
      </c>
      <c r="AU68" s="4">
        <f>IF(OR($B68 &lt; O$231, $B68 &gt; O$234), 0, O68-AE68)</f>
        <v>-8.614632154693922</v>
      </c>
      <c r="AV68" s="4">
        <f t="shared" si="39"/>
        <v>-8.8754512475202176</v>
      </c>
      <c r="AW68" s="4">
        <f t="shared" si="39"/>
        <v>-4.0273025585984925</v>
      </c>
      <c r="AY68" s="2">
        <f t="shared" si="40"/>
        <v>65.081183451898269</v>
      </c>
      <c r="AZ68" s="2">
        <f t="shared" si="40"/>
        <v>67.990133917830647</v>
      </c>
      <c r="BA68" s="2">
        <f t="shared" si="40"/>
        <v>69.573763006190575</v>
      </c>
      <c r="BB68" s="2">
        <f t="shared" si="40"/>
        <v>65.898105388860159</v>
      </c>
      <c r="BC68" s="2">
        <f t="shared" si="40"/>
        <v>71.739133021884115</v>
      </c>
      <c r="BD68" s="2">
        <f t="shared" si="40"/>
        <v>75.423817531151798</v>
      </c>
      <c r="BE68" s="2">
        <f t="shared" si="40"/>
        <v>72.484718272839444</v>
      </c>
      <c r="BF68" s="2">
        <f t="shared" si="40"/>
        <v>71.409748637399304</v>
      </c>
      <c r="BG68" s="2">
        <f t="shared" si="40"/>
        <v>65.186877697629541</v>
      </c>
      <c r="BH68" s="2">
        <f t="shared" si="40"/>
        <v>63.647988124108629</v>
      </c>
      <c r="BI68" s="2">
        <f t="shared" si="40"/>
        <v>64.788909021087363</v>
      </c>
      <c r="BJ68" s="2">
        <f t="shared" si="40"/>
        <v>67.919650715346819</v>
      </c>
      <c r="BK68" s="2">
        <f t="shared" si="40"/>
        <v>77.008151572922259</v>
      </c>
      <c r="BL68" s="2">
        <f t="shared" si="40"/>
        <v>66.999140106845104</v>
      </c>
      <c r="BM68" s="2">
        <f t="shared" si="40"/>
        <v>64.123257373935303</v>
      </c>
      <c r="BO68" s="2" t="str">
        <f t="shared" si="41"/>
        <v/>
      </c>
      <c r="BP68" s="2" t="str">
        <f t="shared" si="41"/>
        <v/>
      </c>
      <c r="BQ68" s="2" t="str">
        <f t="shared" si="41"/>
        <v/>
      </c>
      <c r="BR68" s="2" t="str">
        <f t="shared" si="41"/>
        <v/>
      </c>
      <c r="BS68" s="2" t="str">
        <f t="shared" si="41"/>
        <v/>
      </c>
      <c r="BT68" s="2" t="str">
        <f t="shared" si="41"/>
        <v/>
      </c>
      <c r="BU68" s="2" t="str">
        <f t="shared" si="41"/>
        <v/>
      </c>
      <c r="BV68" s="2" t="str">
        <f t="shared" si="41"/>
        <v/>
      </c>
      <c r="BW68" s="2" t="str">
        <f t="shared" si="41"/>
        <v/>
      </c>
      <c r="BX68" s="2" t="str">
        <f t="shared" si="41"/>
        <v/>
      </c>
      <c r="BY68" s="2" t="str">
        <f t="shared" si="41"/>
        <v/>
      </c>
      <c r="BZ68" s="2" t="str">
        <f t="shared" si="41"/>
        <v/>
      </c>
      <c r="CA68" s="2" t="str">
        <f t="shared" si="41"/>
        <v/>
      </c>
      <c r="CB68" s="2" t="str">
        <f t="shared" si="41"/>
        <v/>
      </c>
      <c r="CC68" s="2" t="str">
        <f t="shared" si="41"/>
        <v/>
      </c>
      <c r="CE68" s="2" t="str">
        <f t="shared" si="42"/>
        <v/>
      </c>
      <c r="CF68" s="2" t="str">
        <f t="shared" si="42"/>
        <v/>
      </c>
      <c r="CG68" s="2" t="str">
        <f t="shared" si="42"/>
        <v/>
      </c>
      <c r="CH68" s="2" t="str">
        <f t="shared" si="42"/>
        <v/>
      </c>
      <c r="CI68" s="2" t="str">
        <f t="shared" si="42"/>
        <v/>
      </c>
      <c r="CJ68" s="2" t="str">
        <f t="shared" si="42"/>
        <v/>
      </c>
      <c r="CK68" s="2" t="str">
        <f t="shared" si="42"/>
        <v/>
      </c>
      <c r="CL68" s="2" t="str">
        <f t="shared" si="42"/>
        <v/>
      </c>
      <c r="CM68" s="2" t="str">
        <f t="shared" si="42"/>
        <v/>
      </c>
      <c r="CN68" s="2" t="str">
        <f t="shared" si="42"/>
        <v/>
      </c>
      <c r="CO68" s="2" t="str">
        <f t="shared" si="42"/>
        <v/>
      </c>
      <c r="CP68" s="2" t="str">
        <f t="shared" si="42"/>
        <v/>
      </c>
      <c r="CQ68" s="2" t="str">
        <f t="shared" si="42"/>
        <v/>
      </c>
      <c r="CR68" s="2" t="str">
        <f t="shared" si="42"/>
        <v/>
      </c>
      <c r="CS68" s="2" t="str">
        <f t="shared" si="42"/>
        <v/>
      </c>
      <c r="CU68" s="2" t="str">
        <f t="shared" si="43"/>
        <v/>
      </c>
      <c r="CV68" s="2" t="str">
        <f t="shared" si="43"/>
        <v/>
      </c>
      <c r="CW68" s="2" t="str">
        <f t="shared" si="43"/>
        <v/>
      </c>
      <c r="CX68" s="2" t="str">
        <f t="shared" si="43"/>
        <v/>
      </c>
      <c r="CY68" s="2" t="str">
        <f t="shared" si="43"/>
        <v/>
      </c>
      <c r="CZ68" s="2" t="str">
        <f t="shared" si="43"/>
        <v/>
      </c>
      <c r="DA68" s="2" t="str">
        <f t="shared" si="43"/>
        <v/>
      </c>
      <c r="DB68" s="2" t="str">
        <f t="shared" si="43"/>
        <v/>
      </c>
      <c r="DC68" s="2" t="str">
        <f t="shared" si="43"/>
        <v/>
      </c>
      <c r="DD68" s="2" t="str">
        <f t="shared" si="43"/>
        <v/>
      </c>
      <c r="DE68" s="2" t="str">
        <f t="shared" si="43"/>
        <v/>
      </c>
      <c r="DF68" s="2" t="str">
        <f t="shared" si="43"/>
        <v/>
      </c>
      <c r="DG68" s="2" t="str">
        <f t="shared" si="43"/>
        <v/>
      </c>
      <c r="DH68" s="2" t="str">
        <f t="shared" si="43"/>
        <v/>
      </c>
      <c r="DI68" s="2" t="str">
        <f t="shared" si="43"/>
        <v/>
      </c>
      <c r="DK68" s="2">
        <f t="shared" si="51"/>
        <v>65.371340725806462</v>
      </c>
      <c r="DL68" s="2">
        <f t="shared" si="51"/>
        <v>68.411441165689141</v>
      </c>
      <c r="DM68" s="2">
        <f t="shared" si="51"/>
        <v>69.947117118768347</v>
      </c>
      <c r="DN68" s="2">
        <f t="shared" si="51"/>
        <v>66.277856506238876</v>
      </c>
      <c r="DO68" s="2">
        <f t="shared" si="51"/>
        <v>72.094917521994134</v>
      </c>
      <c r="DP68" s="2">
        <f t="shared" si="51"/>
        <v>75.441417446524071</v>
      </c>
      <c r="DQ68" s="2">
        <f t="shared" si="51"/>
        <v>72.554838892961868</v>
      </c>
      <c r="DR68" s="2">
        <f t="shared" si="51"/>
        <v>71.601301319648087</v>
      </c>
      <c r="DS68" s="2">
        <f t="shared" si="51"/>
        <v>65.493493548387093</v>
      </c>
      <c r="DT68" s="2">
        <f t="shared" si="51"/>
        <v>63.939353503893223</v>
      </c>
      <c r="DU68" s="2">
        <f t="shared" si="51"/>
        <v>65.118422469410447</v>
      </c>
      <c r="DV68" s="2">
        <f t="shared" si="51"/>
        <v>68.168531341642222</v>
      </c>
      <c r="DW68" s="2">
        <f t="shared" si="51"/>
        <v>77.354426916221016</v>
      </c>
      <c r="DX68" s="2">
        <f t="shared" si="51"/>
        <v>67.228704656862774</v>
      </c>
      <c r="DY68" s="2">
        <f t="shared" si="51"/>
        <v>64.24170251778871</v>
      </c>
      <c r="EA68" s="2">
        <f t="shared" si="52"/>
        <v>56.06787846257069</v>
      </c>
      <c r="EB68" s="2">
        <f t="shared" si="52"/>
        <v>55.258824082696968</v>
      </c>
      <c r="EC68" s="2">
        <f t="shared" si="52"/>
        <v>60.082381839809671</v>
      </c>
      <c r="ED68" s="2">
        <f t="shared" si="52"/>
        <v>57.698187765247965</v>
      </c>
      <c r="EE68" s="2">
        <f t="shared" si="52"/>
        <v>63.88640813200584</v>
      </c>
      <c r="EF68" s="2">
        <f t="shared" si="52"/>
        <v>75.002083832569781</v>
      </c>
      <c r="EG68" s="2">
        <f t="shared" si="52"/>
        <v>70.59345122885189</v>
      </c>
      <c r="EH68" s="2">
        <f t="shared" si="52"/>
        <v>66.533376593279257</v>
      </c>
      <c r="EI68" s="2">
        <f t="shared" si="52"/>
        <v>58.098765567238971</v>
      </c>
      <c r="EJ68" s="2">
        <f t="shared" si="52"/>
        <v>56.805976326920451</v>
      </c>
      <c r="EK68" s="2">
        <f t="shared" si="52"/>
        <v>57.329462774848913</v>
      </c>
      <c r="EL68" s="2">
        <f t="shared" si="52"/>
        <v>61.830396678966785</v>
      </c>
      <c r="EM68" s="2">
        <f t="shared" si="52"/>
        <v>69.85825201327485</v>
      </c>
      <c r="EN68" s="2">
        <f t="shared" si="52"/>
        <v>63.400055252611509</v>
      </c>
      <c r="EO68" s="2">
        <f t="shared" si="52"/>
        <v>62.778484801218134</v>
      </c>
      <c r="EQ68" s="2">
        <f t="shared" si="53"/>
        <v>52.947289008123938</v>
      </c>
      <c r="ER68" s="2">
        <f t="shared" si="53"/>
        <v>57.071179715735319</v>
      </c>
      <c r="ES68" s="2">
        <f t="shared" si="53"/>
        <v>59.648605382715743</v>
      </c>
      <c r="ET68" s="2">
        <f t="shared" si="53"/>
        <v>57.849028464792283</v>
      </c>
      <c r="EU68" s="2">
        <f t="shared" si="53"/>
        <v>64.60608302221074</v>
      </c>
      <c r="EV68" s="2">
        <f t="shared" si="53"/>
        <v>67.998677382735096</v>
      </c>
      <c r="EW68" s="2">
        <f t="shared" si="53"/>
        <v>69.05503763648278</v>
      </c>
      <c r="EX68" s="2">
        <f t="shared" si="53"/>
        <v>63.483770884467759</v>
      </c>
      <c r="EY68" s="2">
        <f t="shared" si="53"/>
        <v>55.929646972225498</v>
      </c>
      <c r="EZ68" s="2">
        <f t="shared" si="53"/>
        <v>56.185872590400457</v>
      </c>
      <c r="FA68" s="2">
        <f t="shared" si="53"/>
        <v>56.739045134691949</v>
      </c>
      <c r="FB68" s="2">
        <f t="shared" si="53"/>
        <v>61.688351225475564</v>
      </c>
      <c r="FC68" s="2">
        <f t="shared" si="53"/>
        <v>68.972306641090327</v>
      </c>
      <c r="FD68" s="2">
        <f t="shared" si="53"/>
        <v>62.803190047214457</v>
      </c>
      <c r="FE68" s="2">
        <f t="shared" si="53"/>
        <v>62.714144522214042</v>
      </c>
      <c r="FG68" s="2">
        <f t="shared" si="54"/>
        <v>3.118809592757462E-2</v>
      </c>
      <c r="FH68" s="2">
        <f t="shared" si="54"/>
        <v>3.2032199036560807E-2</v>
      </c>
      <c r="FI68" s="2">
        <f t="shared" si="54"/>
        <v>3.7847352402664236E-2</v>
      </c>
      <c r="FJ68" s="2">
        <f t="shared" si="54"/>
        <v>4.42617458659227E-2</v>
      </c>
      <c r="FK68" s="2">
        <f t="shared" si="54"/>
        <v>4.3343374955716864E-2</v>
      </c>
      <c r="FL68" s="2">
        <f t="shared" si="54"/>
        <v>4.0060475629637528E-2</v>
      </c>
      <c r="FM68" s="2">
        <f t="shared" si="54"/>
        <v>3.5750515342164599E-2</v>
      </c>
      <c r="FN68" s="2">
        <f t="shared" si="54"/>
        <v>3.779706514843939E-2</v>
      </c>
      <c r="FO68" s="2">
        <f t="shared" si="54"/>
        <v>4.1464114785491085E-2</v>
      </c>
      <c r="FP68" s="2">
        <f t="shared" si="54"/>
        <v>4.0845362904886093E-2</v>
      </c>
      <c r="FQ68" s="2">
        <f t="shared" si="54"/>
        <v>4.2305193638974219E-2</v>
      </c>
      <c r="FR68" s="2">
        <f t="shared" si="54"/>
        <v>3.9267172363294724E-2</v>
      </c>
      <c r="FS68" s="2">
        <f t="shared" si="54"/>
        <v>4.6193604947354923E-2</v>
      </c>
      <c r="FT68" s="2">
        <f t="shared" si="54"/>
        <v>5.9959667815293292E-2</v>
      </c>
      <c r="FU68" s="2">
        <f t="shared" si="54"/>
        <v>8.0948406416410018E-2</v>
      </c>
      <c r="FW68" s="2">
        <f t="shared" si="44"/>
        <v>1.2299706468152284E-10</v>
      </c>
      <c r="FX68" s="2">
        <f t="shared" si="44"/>
        <v>2.1827202189006382E-10</v>
      </c>
      <c r="FY68" s="2">
        <f t="shared" si="44"/>
        <v>2.6748624680977517E-10</v>
      </c>
      <c r="FZ68" s="2">
        <f t="shared" si="44"/>
        <v>3.2373611291071607E-10</v>
      </c>
      <c r="GA68" s="2">
        <f t="shared" si="44"/>
        <v>2.8871373115865711E-10</v>
      </c>
      <c r="GB68" s="2">
        <f t="shared" si="44"/>
        <v>2.6232716913407132E-10</v>
      </c>
      <c r="GC68" s="2">
        <f t="shared" si="44"/>
        <v>2.2408149975504486E-10</v>
      </c>
      <c r="GD68" s="2">
        <f t="shared" si="44"/>
        <v>3.9310855417883281E-10</v>
      </c>
      <c r="GE68" s="2">
        <f t="shared" si="44"/>
        <v>4.3323830979054056E-10</v>
      </c>
      <c r="GF68" s="2">
        <f t="shared" si="44"/>
        <v>4.0914133046276715E-10</v>
      </c>
      <c r="GG68" s="2">
        <f t="shared" si="44"/>
        <v>3.3617903909896667E-10</v>
      </c>
      <c r="GH68" s="2">
        <f t="shared" si="44"/>
        <v>2.4188611417885413E-10</v>
      </c>
      <c r="GI68" s="2">
        <f t="shared" si="44"/>
        <v>1.3723040189750318E-9</v>
      </c>
      <c r="GJ68" s="2">
        <f t="shared" si="44"/>
        <v>5.9603813512213819E-9</v>
      </c>
      <c r="GK68" s="2">
        <f t="shared" si="44"/>
        <v>2.2641600502281548E-8</v>
      </c>
      <c r="GM68" s="107">
        <f t="shared" si="45"/>
        <v>5.9368363485989804E-2</v>
      </c>
      <c r="GN68" s="107">
        <f t="shared" si="45"/>
        <v>4.7959359974531039E-2</v>
      </c>
      <c r="GO68" s="107">
        <f t="shared" si="45"/>
        <v>5.4170387503052683E-2</v>
      </c>
      <c r="GP68" s="107">
        <f t="shared" si="45"/>
        <v>4.5749446791220304E-2</v>
      </c>
      <c r="GQ68" s="107">
        <f t="shared" si="45"/>
        <v>4.3145669111898328E-2</v>
      </c>
      <c r="GR68" s="107">
        <f t="shared" si="45"/>
        <v>3.8676349819399998E-2</v>
      </c>
      <c r="GS68" s="107">
        <f t="shared" si="45"/>
        <v>3.0545688579429596E-2</v>
      </c>
      <c r="GT68" s="107">
        <f t="shared" si="45"/>
        <v>3.2425459945487907E-2</v>
      </c>
      <c r="GU68" s="107">
        <f t="shared" si="45"/>
        <v>3.1861913646469744E-2</v>
      </c>
      <c r="GV68" s="107">
        <f t="shared" si="45"/>
        <v>2.6311026943859485E-2</v>
      </c>
      <c r="GW68" s="107">
        <f t="shared" si="45"/>
        <v>2.7275986627410195E-2</v>
      </c>
      <c r="GX68" s="107">
        <f t="shared" si="45"/>
        <v>3.439612414547831E-2</v>
      </c>
      <c r="GY68" s="107">
        <f t="shared" si="45"/>
        <v>3.1083376895560604E-2</v>
      </c>
      <c r="GZ68" s="107">
        <f t="shared" si="45"/>
        <v>3.1467834744008376E-2</v>
      </c>
      <c r="HA68" s="107">
        <f t="shared" si="45"/>
        <v>1.8507280637681298E-2</v>
      </c>
      <c r="HC68" s="107">
        <f t="shared" si="50"/>
        <v>4.5851011254293004E-7</v>
      </c>
      <c r="HD68" s="107">
        <f t="shared" si="46"/>
        <v>1.4759943375177142E-7</v>
      </c>
      <c r="HE68" s="107">
        <f t="shared" si="46"/>
        <v>1.3651663074969934E-7</v>
      </c>
      <c r="HF68" s="107">
        <f t="shared" si="46"/>
        <v>2.1759729599569142E-8</v>
      </c>
      <c r="HG68" s="107">
        <f t="shared" si="46"/>
        <v>1.6649377043804948E-8</v>
      </c>
      <c r="HH68" s="107">
        <f t="shared" si="46"/>
        <v>1.2347853376699282E-8</v>
      </c>
      <c r="HI68" s="107">
        <f t="shared" si="46"/>
        <v>6.1697027136848747E-9</v>
      </c>
      <c r="HJ68" s="107">
        <f t="shared" si="46"/>
        <v>1.1536984567493424E-8</v>
      </c>
      <c r="HK68" s="107">
        <f t="shared" si="46"/>
        <v>6.5121031632463078E-9</v>
      </c>
      <c r="HL68" s="107">
        <f t="shared" si="46"/>
        <v>1.709290363666763E-9</v>
      </c>
      <c r="HM68" s="107">
        <f t="shared" si="46"/>
        <v>1.2347654801344975E-9</v>
      </c>
      <c r="HN68" s="107">
        <f t="shared" si="46"/>
        <v>5.6251875336716898E-9</v>
      </c>
      <c r="HO68" s="107">
        <f t="shared" si="46"/>
        <v>4.6974326417727131E-9</v>
      </c>
      <c r="HP68" s="107">
        <f t="shared" si="46"/>
        <v>3.6917712227718165E-9</v>
      </c>
      <c r="HQ68" s="107">
        <f t="shared" si="46"/>
        <v>8.1194583026996314E-11</v>
      </c>
      <c r="HS68" s="107">
        <f t="shared" si="47"/>
        <v>5.9162795406631177E-35</v>
      </c>
      <c r="HT68" s="107">
        <f t="shared" si="47"/>
        <v>2.391175237427347E-37</v>
      </c>
      <c r="HU68" s="107">
        <f t="shared" si="47"/>
        <v>2.6675860757436246E-38</v>
      </c>
      <c r="HV68" s="107">
        <f t="shared" si="47"/>
        <v>4.4883170625221341E-44</v>
      </c>
      <c r="HW68" s="107">
        <f t="shared" si="47"/>
        <v>7.7638171587095544E-45</v>
      </c>
      <c r="HX68" s="107">
        <f t="shared" si="47"/>
        <v>4.3362450968274248E-45</v>
      </c>
      <c r="HY68" s="107">
        <f t="shared" si="47"/>
        <v>2.0566490039388E-46</v>
      </c>
      <c r="HZ68" s="107">
        <f t="shared" si="47"/>
        <v>1.0565433914255579E-44</v>
      </c>
      <c r="IA68" s="107">
        <f t="shared" si="47"/>
        <v>6.828418772959557E-47</v>
      </c>
      <c r="IB68" s="107">
        <f t="shared" si="47"/>
        <v>3.7663173594870404E-50</v>
      </c>
      <c r="IC68" s="107">
        <f t="shared" si="47"/>
        <v>1.829317833977786E-51</v>
      </c>
      <c r="ID68" s="107">
        <f t="shared" si="47"/>
        <v>5.4940116999751899E-47</v>
      </c>
      <c r="IE68" s="107">
        <f t="shared" si="47"/>
        <v>1.1229672281100447E-46</v>
      </c>
      <c r="IF68" s="107">
        <f t="shared" si="47"/>
        <v>5.251530250887587E-48</v>
      </c>
      <c r="IG68" s="107">
        <f t="shared" si="47"/>
        <v>1.5275804587270228E-32</v>
      </c>
      <c r="II68" s="107">
        <f t="shared" si="48"/>
        <v>1.9104673986136131E-84</v>
      </c>
      <c r="IJ68" s="107">
        <f t="shared" si="48"/>
        <v>1.2898045934926533E-89</v>
      </c>
      <c r="IK68" s="107">
        <f t="shared" si="48"/>
        <v>1.7537898846630237E-92</v>
      </c>
      <c r="IL68" s="107">
        <f t="shared" si="48"/>
        <v>3.5861960178975196E-108</v>
      </c>
      <c r="IM68" s="107">
        <f t="shared" si="48"/>
        <v>2.1496892251052936E-110</v>
      </c>
      <c r="IN68" s="107">
        <f t="shared" si="48"/>
        <v>1.8505103623460782E-110</v>
      </c>
      <c r="IO68" s="107">
        <f t="shared" si="48"/>
        <v>6.6591924169189057E-114</v>
      </c>
      <c r="IP68" s="107">
        <f t="shared" si="48"/>
        <v>9.93246777773791E-110</v>
      </c>
      <c r="IQ68" s="107">
        <f t="shared" si="48"/>
        <v>3.6215954943138143E-116</v>
      </c>
      <c r="IR68" s="107">
        <f t="shared" si="48"/>
        <v>9.0639336663625012E-124</v>
      </c>
      <c r="IS68" s="107">
        <f t="shared" si="48"/>
        <v>2.5354414996764604E-127</v>
      </c>
      <c r="IT68" s="107">
        <f t="shared" si="48"/>
        <v>6.972877104060363E-115</v>
      </c>
      <c r="IU68" s="107">
        <f t="shared" si="48"/>
        <v>4.5216170779306872E-113</v>
      </c>
      <c r="IV68" s="107">
        <f t="shared" si="48"/>
        <v>3.1039603710857354E-117</v>
      </c>
      <c r="IW68" s="107">
        <f t="shared" si="48"/>
        <v>1.7087090034043355E-116</v>
      </c>
      <c r="IY68" s="107">
        <f t="shared" si="49"/>
        <v>5.9368821996102349E-2</v>
      </c>
      <c r="IZ68" s="107">
        <f t="shared" si="49"/>
        <v>4.7959507573964791E-2</v>
      </c>
      <c r="JA68" s="107">
        <f t="shared" si="49"/>
        <v>5.4170524019683433E-2</v>
      </c>
      <c r="JB68" s="107">
        <f t="shared" si="49"/>
        <v>4.5749468550949905E-2</v>
      </c>
      <c r="JC68" s="107">
        <f t="shared" si="49"/>
        <v>4.3145685761275372E-2</v>
      </c>
      <c r="JD68" s="107">
        <f t="shared" si="49"/>
        <v>3.8676362167253377E-2</v>
      </c>
      <c r="JE68" s="107">
        <f t="shared" si="49"/>
        <v>3.054569474913231E-2</v>
      </c>
      <c r="JF68" s="107">
        <f t="shared" si="49"/>
        <v>3.2425471482472476E-2</v>
      </c>
      <c r="JG68" s="107">
        <f t="shared" si="49"/>
        <v>3.1861920158572907E-2</v>
      </c>
      <c r="JH68" s="107">
        <f t="shared" si="49"/>
        <v>2.6311028653149847E-2</v>
      </c>
      <c r="JI68" s="107">
        <f t="shared" si="49"/>
        <v>2.7275987862175676E-2</v>
      </c>
      <c r="JJ68" s="107">
        <f t="shared" si="49"/>
        <v>3.4396129770665841E-2</v>
      </c>
      <c r="JK68" s="107">
        <f t="shared" si="49"/>
        <v>3.1083381592993245E-2</v>
      </c>
      <c r="JL68" s="107">
        <f t="shared" si="49"/>
        <v>3.1467838435779598E-2</v>
      </c>
      <c r="JM68" s="107">
        <f t="shared" si="49"/>
        <v>1.850728071887588E-2</v>
      </c>
    </row>
    <row r="69" spans="2:273" x14ac:dyDescent="0.25">
      <c r="B69" s="2">
        <v>41</v>
      </c>
      <c r="C69" s="37">
        <v>108.274</v>
      </c>
      <c r="D69" s="37">
        <v>99.516000000000005</v>
      </c>
      <c r="E69" s="37">
        <v>106.645</v>
      </c>
      <c r="F69" s="37">
        <v>99.55</v>
      </c>
      <c r="G69" s="37">
        <v>103.18300000000001</v>
      </c>
      <c r="H69" s="37">
        <v>102.083</v>
      </c>
      <c r="I69" s="37">
        <v>93.8</v>
      </c>
      <c r="J69" s="37">
        <v>93.617000000000004</v>
      </c>
      <c r="K69" s="37">
        <v>88.266999999999996</v>
      </c>
      <c r="L69" s="37">
        <v>82.132999999999996</v>
      </c>
      <c r="M69" s="37">
        <v>84.966999999999999</v>
      </c>
      <c r="N69" s="37">
        <v>92.55</v>
      </c>
      <c r="O69" s="37">
        <v>96.266999999999996</v>
      </c>
      <c r="P69" s="37">
        <v>85.25</v>
      </c>
      <c r="Q69" s="37">
        <v>75.617000000000004</v>
      </c>
      <c r="S69" s="4">
        <f>AY69 + (C$3 * _xlfn.NORM.DIST($B69, C$7, ABS(C$11), FALSE) * _xlfn.NORM.DIST(($B69 - C$7)*C$15, 0, ABS(C$11), TRUE) * 2)
               + (C$4 * _xlfn.NORM.DIST($B69, C$8, ABS(C$12), FALSE) * _xlfn.NORM.DIST(($B69 - C$8)*C$16, 0, ABS(C$12), TRUE) * 2)
               + (C$5 * _xlfn.NORM.DIST($B69, C$9, ABS(C$13), FALSE) * _xlfn.NORM.DIST(($B69 - C$9)*C$17, 0, ABS(C$13), TRUE) * 2)
               + (C$6 * _xlfn.NORM.DIST($B69, C$10, ABS(C$14), FALSE) * _xlfn.NORM.DIST(($B69 - C$10)*C$18, 0, ABS(C$14), TRUE) * 2)</f>
        <v>113.91654756127539</v>
      </c>
      <c r="T69" s="4">
        <f>AZ69 + (D$3 * _xlfn.NORM.DIST($B69, D$7, ABS(D$11), FALSE) * _xlfn.NORM.DIST(($B69 - D$7)*D$15, 0, ABS(D$11), TRUE) * 2)
               + (D$4 * _xlfn.NORM.DIST($B69, D$8, ABS(D$12), FALSE) * _xlfn.NORM.DIST(($B69 - D$8)*D$16, 0, ABS(D$12), TRUE) * 2)
               + (D$5 * _xlfn.NORM.DIST($B69, D$9, ABS(D$13), FALSE) * _xlfn.NORM.DIST(($B69 - D$9)*D$17, 0, ABS(D$13), TRUE) * 2)
               + (D$6 * _xlfn.NORM.DIST($B69, D$10, ABS(D$14), FALSE) * _xlfn.NORM.DIST(($B69 - D$10)*D$18, 0, ABS(D$14), TRUE) * 2)</f>
        <v>108.12961080699216</v>
      </c>
      <c r="U69" s="4">
        <f>BA69 + (E$3 * _xlfn.NORM.DIST($B69, E$7, ABS(E$11), FALSE) * _xlfn.NORM.DIST(($B69 - E$7)*E$15, 0, ABS(E$11), TRUE) * 2)
               + (E$4 * _xlfn.NORM.DIST($B69, E$8, ABS(E$12), FALSE) * _xlfn.NORM.DIST(($B69 - E$8)*E$16, 0, ABS(E$12), TRUE) * 2)
               + (E$5 * _xlfn.NORM.DIST($B69, E$9, ABS(E$13), FALSE) * _xlfn.NORM.DIST(($B69 - E$9)*E$17, 0, ABS(E$13), TRUE) * 2)
               + (E$6 * _xlfn.NORM.DIST($B69, E$10, ABS(E$14), FALSE) * _xlfn.NORM.DIST(($B69 - E$10)*E$18, 0, ABS(E$14), TRUE) * 2)</f>
        <v>114.75684810016557</v>
      </c>
      <c r="V69" s="4">
        <f>BB69 + (F$3 * _xlfn.NORM.DIST($B69, F$7, ABS(F$11), FALSE) * _xlfn.NORM.DIST(($B69 - F$7)*F$15, 0, ABS(F$11), TRUE) * 2)
               + (F$4 * _xlfn.NORM.DIST($B69, F$8, ABS(F$12), FALSE) * _xlfn.NORM.DIST(($B69 - F$8)*F$16, 0, ABS(F$12), TRUE) * 2)
               + (F$5 * _xlfn.NORM.DIST($B69, F$9, ABS(F$13), FALSE) * _xlfn.NORM.DIST(($B69 - F$9)*F$17, 0, ABS(F$13), TRUE) * 2)
               + (F$6 * _xlfn.NORM.DIST($B69, F$10, ABS(F$14), FALSE) * _xlfn.NORM.DIST(($B69 - F$10)*F$18, 0, ABS(F$14), TRUE) * 2)</f>
        <v>106.37785027883771</v>
      </c>
      <c r="W69" s="4">
        <f>BC69 + (G$3 * _xlfn.NORM.DIST($B69, G$7, ABS(G$11), FALSE) * _xlfn.NORM.DIST(($B69 - G$7)*G$15, 0, ABS(G$11), TRUE) * 2)
               + (G$4 * _xlfn.NORM.DIST($B69, G$8, ABS(G$12), FALSE) * _xlfn.NORM.DIST(($B69 - G$8)*G$16, 0, ABS(G$12), TRUE) * 2)
               + (G$5 * _xlfn.NORM.DIST($B69, G$9, ABS(G$13), FALSE) * _xlfn.NORM.DIST(($B69 - G$9)*G$17, 0, ABS(G$13), TRUE) * 2)
               + (G$6 * _xlfn.NORM.DIST($B69, G$10, ABS(G$14), FALSE) * _xlfn.NORM.DIST(($B69 - G$10)*G$18, 0, ABS(G$14), TRUE) * 2)</f>
        <v>109.82362354823228</v>
      </c>
      <c r="X69" s="4">
        <f>BD69 + (H$3 * _xlfn.NORM.DIST($B69, H$7, ABS(H$11), FALSE) * _xlfn.NORM.DIST(($B69 - H$7)*H$15, 0, ABS(H$11), TRUE) * 2)
               + (H$4 * _xlfn.NORM.DIST($B69, H$8, ABS(H$12), FALSE) * _xlfn.NORM.DIST(($B69 - H$8)*H$16, 0, ABS(H$12), TRUE) * 2)
               + (H$5 * _xlfn.NORM.DIST($B69, H$9, ABS(H$13), FALSE) * _xlfn.NORM.DIST(($B69 - H$9)*H$17, 0, ABS(H$13), TRUE) * 2)
               + (H$6 * _xlfn.NORM.DIST($B69, H$10, ABS(H$14), FALSE) * _xlfn.NORM.DIST(($B69 - H$10)*H$18, 0, ABS(H$14), TRUE) * 2)</f>
        <v>109.12258646510219</v>
      </c>
      <c r="Y69" s="4">
        <f>BE69 + (I$3 * _xlfn.NORM.DIST($B69, I$7, ABS(I$11), FALSE) * _xlfn.NORM.DIST(($B69 - I$7)*I$15, 0, ABS(I$11), TRUE) * 2)
               + (I$4 * _xlfn.NORM.DIST($B69, I$8, ABS(I$12), FALSE) * _xlfn.NORM.DIST(($B69 - I$8)*I$16, 0, ABS(I$12), TRUE) * 2)
               + (I$5 * _xlfn.NORM.DIST($B69, I$9, ABS(I$13), FALSE) * _xlfn.NORM.DIST(($B69 - I$9)*I$17, 0, ABS(I$13), TRUE) * 2)
               + (I$6 * _xlfn.NORM.DIST($B69, I$10, ABS(I$14), FALSE) * _xlfn.NORM.DIST(($B69 - I$10)*I$18, 0, ABS(I$14), TRUE) * 2)</f>
        <v>101.23623770976967</v>
      </c>
      <c r="Z69" s="4">
        <f>BF69 + (J$3 * _xlfn.NORM.DIST($B69, J$7, ABS(J$11), FALSE) * _xlfn.NORM.DIST(($B69 - J$7)*J$15, 0, ABS(J$11), TRUE) * 2)
               + (J$4 * _xlfn.NORM.DIST($B69, J$8, ABS(J$12), FALSE) * _xlfn.NORM.DIST(($B69 - J$8)*J$16, 0, ABS(J$12), TRUE) * 2)
               + (J$5 * _xlfn.NORM.DIST($B69, J$9, ABS(J$13), FALSE) * _xlfn.NORM.DIST(($B69 - J$9)*J$17, 0, ABS(J$13), TRUE) * 2)
               + (J$6 * _xlfn.NORM.DIST($B69, J$10, ABS(J$14), FALSE) * _xlfn.NORM.DIST(($B69 - J$10)*J$18, 0, ABS(J$14), TRUE) * 2)</f>
        <v>102.76084950746025</v>
      </c>
      <c r="AA69" s="4">
        <f>BG69 + (K$3 * _xlfn.NORM.DIST($B69, K$7, ABS(K$11), FALSE) * _xlfn.NORM.DIST(($B69 - K$7)*K$15, 0, ABS(K$11), TRUE) * 2)
               + (K$4 * _xlfn.NORM.DIST($B69, K$8, ABS(K$12), FALSE) * _xlfn.NORM.DIST(($B69 - K$8)*K$16, 0, ABS(K$12), TRUE) * 2)
               + (K$5 * _xlfn.NORM.DIST($B69, K$9, ABS(K$13), FALSE) * _xlfn.NORM.DIST(($B69 - K$9)*K$17, 0, ABS(K$13), TRUE) * 2)
               + (K$6 * _xlfn.NORM.DIST($B69, K$10, ABS(K$14), FALSE) * _xlfn.NORM.DIST(($B69 - K$10)*K$18, 0, ABS(K$14), TRUE) * 2)</f>
        <v>96.369538646711362</v>
      </c>
      <c r="AB69" s="4">
        <f>BH69 + (L$3 * _xlfn.NORM.DIST($B69, L$7, ABS(L$11), FALSE) * _xlfn.NORM.DIST(($B69 - L$7)*L$15, 0, ABS(L$11), TRUE) * 2)
               + (L$4 * _xlfn.NORM.DIST($B69, L$8, ABS(L$12), FALSE) * _xlfn.NORM.DIST(($B69 - L$8)*L$16, 0, ABS(L$12), TRUE) * 2)
               + (L$5 * _xlfn.NORM.DIST($B69, L$9, ABS(L$13), FALSE) * _xlfn.NORM.DIST(($B69 - L$9)*L$17, 0, ABS(L$13), TRUE) * 2)
               + (L$6 * _xlfn.NORM.DIST($B69, L$10, ABS(L$14), FALSE) * _xlfn.NORM.DIST(($B69 - L$10)*L$18, 0, ABS(L$14), TRUE) * 2)</f>
        <v>91.196261039172711</v>
      </c>
      <c r="AC69" s="4">
        <f>BI69 + (M$3 * _xlfn.NORM.DIST($B69, M$7, ABS(M$11), FALSE) * _xlfn.NORM.DIST(($B69 - M$7)*M$15, 0, ABS(M$11), TRUE) * 2)
               + (M$4 * _xlfn.NORM.DIST($B69, M$8, ABS(M$12), FALSE) * _xlfn.NORM.DIST(($B69 - M$8)*M$16, 0, ABS(M$12), TRUE) * 2)
               + (M$5 * _xlfn.NORM.DIST($B69, M$9, ABS(M$13), FALSE) * _xlfn.NORM.DIST(($B69 - M$9)*M$17, 0, ABS(M$13), TRUE) * 2)
               + (M$6 * _xlfn.NORM.DIST($B69, M$10, ABS(M$14), FALSE) * _xlfn.NORM.DIST(($B69 - M$10)*M$18, 0, ABS(M$14), TRUE) * 2)</f>
        <v>93.270035393231367</v>
      </c>
      <c r="AD69" s="4">
        <f>BJ69 + (N$3 * _xlfn.NORM.DIST($B69, N$7, ABS(N$11), FALSE) * _xlfn.NORM.DIST(($B69 - N$7)*N$15, 0, ABS(N$11), TRUE) * 2)
               + (N$4 * _xlfn.NORM.DIST($B69, N$8, ABS(N$12), FALSE) * _xlfn.NORM.DIST(($B69 - N$8)*N$16, 0, ABS(N$12), TRUE) * 2)
               + (N$5 * _xlfn.NORM.DIST($B69, N$9, ABS(N$13), FALSE) * _xlfn.NORM.DIST(($B69 - N$9)*N$17, 0, ABS(N$13), TRUE) * 2)
               + (N$6 * _xlfn.NORM.DIST($B69, N$10, ABS(N$14), FALSE) * _xlfn.NORM.DIST(($B69 - N$10)*N$18, 0, ABS(N$14), TRUE) * 2)</f>
        <v>102.20161818257544</v>
      </c>
      <c r="AE69" s="4">
        <f>BK69 + (O$3 * _xlfn.NORM.DIST($B69, O$7, ABS(O$11), FALSE) * _xlfn.NORM.DIST(($B69 - O$7)*O$15, 0, ABS(O$11), TRUE) * 2)
               + (O$4 * _xlfn.NORM.DIST($B69, O$8, ABS(O$12), FALSE) * _xlfn.NORM.DIST(($B69 - O$8)*O$16, 0, ABS(O$12), TRUE) * 2)
               + (O$5 * _xlfn.NORM.DIST($B69, O$9, ABS(O$13), FALSE) * _xlfn.NORM.DIST(($B69 - O$9)*O$17, 0, ABS(O$13), TRUE) * 2)
               + (O$6 * _xlfn.NORM.DIST($B69, O$10, ABS(O$14), FALSE) * _xlfn.NORM.DIST(($B69 - O$10)*O$18, 0, ABS(O$14), TRUE) * 2)</f>
        <v>105.88232149431532</v>
      </c>
      <c r="AF69" s="4">
        <f t="shared" si="8"/>
        <v>94.950660707709631</v>
      </c>
      <c r="AG69" s="4">
        <f t="shared" si="8"/>
        <v>80.102912569671517</v>
      </c>
      <c r="AI69" s="4">
        <f>IF(OR($B69 &lt; C$231, $B69 &gt; C$234), 0, C69-S69)</f>
        <v>-5.6425475612753928</v>
      </c>
      <c r="AJ69" s="4">
        <f>IF(OR($B69 &lt; D$231, $B69 &gt; D$234), 0, D69-T69)</f>
        <v>-8.6136108069921562</v>
      </c>
      <c r="AK69" s="4">
        <f>IF(OR($B69 &lt; E$231, $B69 &gt; E$234), 0, E69-U69)</f>
        <v>-8.1118481001655738</v>
      </c>
      <c r="AL69" s="4">
        <f>IF(OR($B69 &lt; F$231, $B69 &gt; F$234), 0, F69-V69)</f>
        <v>-6.8278502788377153</v>
      </c>
      <c r="AM69" s="4">
        <f>IF(OR($B69 &lt; G$231, $B69 &gt; G$234), 0, G69-W69)</f>
        <v>-6.64062354823227</v>
      </c>
      <c r="AN69" s="4">
        <f>IF(OR($B69 &lt; H$231, $B69 &gt; H$234), 0, H69-X69)</f>
        <v>-7.0395864651021895</v>
      </c>
      <c r="AO69" s="4">
        <f>IF(OR($B69 &lt; I$231, $B69 &gt; I$234), 0, I69-Y69)</f>
        <v>-7.4362377097696708</v>
      </c>
      <c r="AP69" s="4">
        <f>IF(OR($B69 &lt; J$231, $B69 &gt; J$234), 0, J69-Z69)</f>
        <v>-9.1438495074602457</v>
      </c>
      <c r="AQ69" s="4">
        <f>IF(OR($B69 &lt; K$231, $B69 &gt; K$234), 0, K69-AA69)</f>
        <v>-8.1025386467113663</v>
      </c>
      <c r="AR69" s="4">
        <f>IF(OR($B69 &lt; L$231, $B69 &gt; L$234), 0, L69-AB69)</f>
        <v>-9.0632610391727155</v>
      </c>
      <c r="AS69" s="4">
        <f>IF(OR($B69 &lt; M$231, $B69 &gt; M$234), 0, M69-AC69)</f>
        <v>-8.3030353932313687</v>
      </c>
      <c r="AT69" s="4">
        <f>IF(OR($B69 &lt; N$231, $B69 &gt; N$234), 0, N69-AD69)</f>
        <v>-9.6516181825754472</v>
      </c>
      <c r="AU69" s="4">
        <f>IF(OR($B69 &lt; O$231, $B69 &gt; O$234), 0, O69-AE69)</f>
        <v>-9.6153214943153245</v>
      </c>
      <c r="AV69" s="4">
        <f t="shared" si="39"/>
        <v>-9.7006607077096305</v>
      </c>
      <c r="AW69" s="4">
        <f t="shared" si="39"/>
        <v>-4.4859125696715125</v>
      </c>
      <c r="AY69" s="2">
        <f t="shared" si="40"/>
        <v>65.046267078002842</v>
      </c>
      <c r="AZ69" s="2">
        <f t="shared" si="40"/>
        <v>67.969134297489774</v>
      </c>
      <c r="BA69" s="2">
        <f t="shared" si="40"/>
        <v>69.596582295836043</v>
      </c>
      <c r="BB69" s="2">
        <f t="shared" si="40"/>
        <v>65.895581081141103</v>
      </c>
      <c r="BC69" s="2">
        <f t="shared" si="40"/>
        <v>71.837283021562683</v>
      </c>
      <c r="BD69" s="2">
        <f t="shared" si="40"/>
        <v>75.535244983366113</v>
      </c>
      <c r="BE69" s="2">
        <f t="shared" si="40"/>
        <v>72.614177594053317</v>
      </c>
      <c r="BF69" s="2">
        <f t="shared" si="40"/>
        <v>71.529516776632136</v>
      </c>
      <c r="BG69" s="2">
        <f t="shared" si="40"/>
        <v>65.163640030261917</v>
      </c>
      <c r="BH69" s="2">
        <f t="shared" si="40"/>
        <v>63.635683775215384</v>
      </c>
      <c r="BI69" s="2">
        <f t="shared" si="40"/>
        <v>64.814299820902718</v>
      </c>
      <c r="BJ69" s="2">
        <f t="shared" si="40"/>
        <v>67.957436645346519</v>
      </c>
      <c r="BK69" s="2">
        <f t="shared" si="40"/>
        <v>77.052392286323965</v>
      </c>
      <c r="BL69" s="2">
        <f t="shared" si="40"/>
        <v>66.971576603640884</v>
      </c>
      <c r="BM69" s="2">
        <f t="shared" si="40"/>
        <v>64.076662847706842</v>
      </c>
      <c r="BO69" s="2" t="str">
        <f t="shared" si="41"/>
        <v/>
      </c>
      <c r="BP69" s="2" t="str">
        <f t="shared" si="41"/>
        <v/>
      </c>
      <c r="BQ69" s="2" t="str">
        <f t="shared" si="41"/>
        <v/>
      </c>
      <c r="BR69" s="2" t="str">
        <f t="shared" si="41"/>
        <v/>
      </c>
      <c r="BS69" s="2" t="str">
        <f t="shared" si="41"/>
        <v/>
      </c>
      <c r="BT69" s="2" t="str">
        <f t="shared" si="41"/>
        <v/>
      </c>
      <c r="BU69" s="2" t="str">
        <f t="shared" si="41"/>
        <v/>
      </c>
      <c r="BV69" s="2" t="str">
        <f t="shared" si="41"/>
        <v/>
      </c>
      <c r="BW69" s="2" t="str">
        <f t="shared" si="41"/>
        <v/>
      </c>
      <c r="BX69" s="2" t="str">
        <f t="shared" si="41"/>
        <v/>
      </c>
      <c r="BY69" s="2" t="str">
        <f t="shared" si="41"/>
        <v/>
      </c>
      <c r="BZ69" s="2" t="str">
        <f t="shared" si="41"/>
        <v/>
      </c>
      <c r="CA69" s="2" t="str">
        <f t="shared" si="41"/>
        <v/>
      </c>
      <c r="CB69" s="2" t="str">
        <f t="shared" si="41"/>
        <v/>
      </c>
      <c r="CC69" s="2" t="str">
        <f t="shared" si="41"/>
        <v/>
      </c>
      <c r="CE69" s="2" t="str">
        <f t="shared" si="42"/>
        <v/>
      </c>
      <c r="CF69" s="2" t="str">
        <f t="shared" si="42"/>
        <v/>
      </c>
      <c r="CG69" s="2" t="str">
        <f t="shared" si="42"/>
        <v/>
      </c>
      <c r="CH69" s="2" t="str">
        <f t="shared" si="42"/>
        <v/>
      </c>
      <c r="CI69" s="2" t="str">
        <f t="shared" si="42"/>
        <v/>
      </c>
      <c r="CJ69" s="2" t="str">
        <f t="shared" si="42"/>
        <v/>
      </c>
      <c r="CK69" s="2" t="str">
        <f t="shared" si="42"/>
        <v/>
      </c>
      <c r="CL69" s="2" t="str">
        <f t="shared" si="42"/>
        <v/>
      </c>
      <c r="CM69" s="2" t="str">
        <f t="shared" si="42"/>
        <v/>
      </c>
      <c r="CN69" s="2" t="str">
        <f t="shared" si="42"/>
        <v/>
      </c>
      <c r="CO69" s="2" t="str">
        <f t="shared" si="42"/>
        <v/>
      </c>
      <c r="CP69" s="2" t="str">
        <f t="shared" si="42"/>
        <v/>
      </c>
      <c r="CQ69" s="2" t="str">
        <f t="shared" si="42"/>
        <v/>
      </c>
      <c r="CR69" s="2" t="str">
        <f t="shared" si="42"/>
        <v/>
      </c>
      <c r="CS69" s="2" t="str">
        <f t="shared" si="42"/>
        <v/>
      </c>
      <c r="CU69" s="2" t="str">
        <f t="shared" si="43"/>
        <v/>
      </c>
      <c r="CV69" s="2" t="str">
        <f t="shared" si="43"/>
        <v/>
      </c>
      <c r="CW69" s="2" t="str">
        <f t="shared" si="43"/>
        <v/>
      </c>
      <c r="CX69" s="2" t="str">
        <f t="shared" si="43"/>
        <v/>
      </c>
      <c r="CY69" s="2" t="str">
        <f t="shared" si="43"/>
        <v/>
      </c>
      <c r="CZ69" s="2" t="str">
        <f t="shared" si="43"/>
        <v/>
      </c>
      <c r="DA69" s="2" t="str">
        <f t="shared" si="43"/>
        <v/>
      </c>
      <c r="DB69" s="2" t="str">
        <f t="shared" si="43"/>
        <v/>
      </c>
      <c r="DC69" s="2" t="str">
        <f t="shared" si="43"/>
        <v/>
      </c>
      <c r="DD69" s="2" t="str">
        <f t="shared" si="43"/>
        <v/>
      </c>
      <c r="DE69" s="2" t="str">
        <f t="shared" si="43"/>
        <v/>
      </c>
      <c r="DF69" s="2" t="str">
        <f t="shared" si="43"/>
        <v/>
      </c>
      <c r="DG69" s="2" t="str">
        <f t="shared" si="43"/>
        <v/>
      </c>
      <c r="DH69" s="2" t="str">
        <f t="shared" si="43"/>
        <v/>
      </c>
      <c r="DI69" s="2" t="str">
        <f t="shared" si="43"/>
        <v/>
      </c>
      <c r="DK69" s="2">
        <f t="shared" si="51"/>
        <v>65.413497580645171</v>
      </c>
      <c r="DL69" s="2">
        <f t="shared" si="51"/>
        <v>68.500154325513179</v>
      </c>
      <c r="DM69" s="2">
        <f t="shared" si="51"/>
        <v>70.073311950146646</v>
      </c>
      <c r="DN69" s="2">
        <f t="shared" si="51"/>
        <v>66.3797545677362</v>
      </c>
      <c r="DO69" s="2">
        <f t="shared" si="51"/>
        <v>72.298513746334308</v>
      </c>
      <c r="DP69" s="2">
        <f t="shared" si="51"/>
        <v>75.579692513368983</v>
      </c>
      <c r="DQ69" s="2">
        <f t="shared" si="51"/>
        <v>72.718065065982387</v>
      </c>
      <c r="DR69" s="2">
        <f t="shared" si="51"/>
        <v>71.787518878299124</v>
      </c>
      <c r="DS69" s="2">
        <f t="shared" si="51"/>
        <v>65.558224193548384</v>
      </c>
      <c r="DT69" s="2">
        <f t="shared" si="51"/>
        <v>64.010004894327039</v>
      </c>
      <c r="DU69" s="2">
        <f t="shared" si="51"/>
        <v>65.239618687430479</v>
      </c>
      <c r="DV69" s="2">
        <f t="shared" si="51"/>
        <v>68.281995234604111</v>
      </c>
      <c r="DW69" s="2">
        <f t="shared" si="51"/>
        <v>77.493616755793212</v>
      </c>
      <c r="DX69" s="2">
        <f t="shared" si="51"/>
        <v>67.26106862745101</v>
      </c>
      <c r="DY69" s="2">
        <f t="shared" si="51"/>
        <v>64.229927750410496</v>
      </c>
      <c r="EA69" s="2">
        <f t="shared" si="52"/>
        <v>55.984991229751749</v>
      </c>
      <c r="EB69" s="2">
        <f t="shared" si="52"/>
        <v>55.222807226671634</v>
      </c>
      <c r="EC69" s="2">
        <f t="shared" si="52"/>
        <v>59.969811260904038</v>
      </c>
      <c r="ED69" s="2">
        <f t="shared" si="52"/>
        <v>57.591120407420881</v>
      </c>
      <c r="EE69" s="2">
        <f t="shared" si="52"/>
        <v>63.750950637053535</v>
      </c>
      <c r="EF69" s="2">
        <f t="shared" si="52"/>
        <v>74.689235208896193</v>
      </c>
      <c r="EG69" s="2">
        <f t="shared" si="52"/>
        <v>70.388458841003484</v>
      </c>
      <c r="EH69" s="2">
        <f t="shared" si="52"/>
        <v>66.312384607956744</v>
      </c>
      <c r="EI69" s="2">
        <f t="shared" si="52"/>
        <v>57.91801879158794</v>
      </c>
      <c r="EJ69" s="2">
        <f t="shared" si="52"/>
        <v>56.653517260199202</v>
      </c>
      <c r="EK69" s="2">
        <f t="shared" si="52"/>
        <v>57.166296065320815</v>
      </c>
      <c r="EL69" s="2">
        <f t="shared" si="52"/>
        <v>61.649808118081175</v>
      </c>
      <c r="EM69" s="2">
        <f t="shared" si="52"/>
        <v>69.662657174684952</v>
      </c>
      <c r="EN69" s="2">
        <f t="shared" si="52"/>
        <v>63.225380296958136</v>
      </c>
      <c r="EO69" s="2">
        <f t="shared" si="52"/>
        <v>62.619019683211711</v>
      </c>
      <c r="EQ69" s="2">
        <f t="shared" si="53"/>
        <v>52.916424495492492</v>
      </c>
      <c r="ER69" s="2">
        <f t="shared" si="53"/>
        <v>56.995853032619756</v>
      </c>
      <c r="ES69" s="2">
        <f t="shared" si="53"/>
        <v>59.542701708573581</v>
      </c>
      <c r="ET69" s="2">
        <f t="shared" si="53"/>
        <v>57.737629613967052</v>
      </c>
      <c r="EU69" s="2">
        <f t="shared" si="53"/>
        <v>64.456285949452877</v>
      </c>
      <c r="EV69" s="2">
        <f t="shared" si="53"/>
        <v>67.813420970048526</v>
      </c>
      <c r="EW69" s="2">
        <f t="shared" si="53"/>
        <v>68.876210016072321</v>
      </c>
      <c r="EX69" s="2">
        <f t="shared" si="53"/>
        <v>63.31870800789239</v>
      </c>
      <c r="EY69" s="2">
        <f t="shared" si="53"/>
        <v>55.788844950956758</v>
      </c>
      <c r="EZ69" s="2">
        <f t="shared" si="53"/>
        <v>56.0445187297098</v>
      </c>
      <c r="FA69" s="2">
        <f t="shared" si="53"/>
        <v>56.586636720577516</v>
      </c>
      <c r="FB69" s="2">
        <f t="shared" si="53"/>
        <v>61.509355528328776</v>
      </c>
      <c r="FC69" s="2">
        <f t="shared" si="53"/>
        <v>68.792785428652394</v>
      </c>
      <c r="FD69" s="2">
        <f t="shared" si="53"/>
        <v>62.638281198696205</v>
      </c>
      <c r="FE69" s="2">
        <f t="shared" si="53"/>
        <v>62.554048642209445</v>
      </c>
      <c r="FG69" s="2">
        <f t="shared" si="54"/>
        <v>3.8948958456434216E-2</v>
      </c>
      <c r="FH69" s="2">
        <f t="shared" si="54"/>
        <v>3.999443748494997E-2</v>
      </c>
      <c r="FI69" s="2">
        <f t="shared" si="54"/>
        <v>4.7184601538589881E-2</v>
      </c>
      <c r="FJ69" s="2">
        <f t="shared" si="54"/>
        <v>5.5090868253575211E-2</v>
      </c>
      <c r="FK69" s="2">
        <f t="shared" si="54"/>
        <v>5.3960493667160429E-2</v>
      </c>
      <c r="FL69" s="2">
        <f t="shared" si="54"/>
        <v>4.9915394605530627E-2</v>
      </c>
      <c r="FM69" s="2">
        <f t="shared" si="54"/>
        <v>4.4594434196015754E-2</v>
      </c>
      <c r="FN69" s="2">
        <f t="shared" si="54"/>
        <v>4.7122515621761112E-2</v>
      </c>
      <c r="FO69" s="2">
        <f t="shared" si="54"/>
        <v>5.1645753139560241E-2</v>
      </c>
      <c r="FP69" s="2">
        <f t="shared" si="54"/>
        <v>5.0883130294603347E-2</v>
      </c>
      <c r="FQ69" s="2">
        <f t="shared" si="54"/>
        <v>5.2682010392803326E-2</v>
      </c>
      <c r="FR69" s="2">
        <f t="shared" si="54"/>
        <v>4.8936886657832648E-2</v>
      </c>
      <c r="FS69" s="2">
        <f t="shared" si="54"/>
        <v>5.6343601755011352E-2</v>
      </c>
      <c r="FT69" s="2">
        <f t="shared" si="54"/>
        <v>7.1732997165131526E-2</v>
      </c>
      <c r="FU69" s="2">
        <f t="shared" si="54"/>
        <v>9.5141928995406438E-2</v>
      </c>
      <c r="FW69" s="2">
        <f t="shared" si="44"/>
        <v>1.5484413029872847E-10</v>
      </c>
      <c r="FX69" s="2">
        <f t="shared" si="44"/>
        <v>2.7478819502556382E-10</v>
      </c>
      <c r="FY69" s="2">
        <f t="shared" si="44"/>
        <v>3.3674523339094948E-10</v>
      </c>
      <c r="FZ69" s="2">
        <f t="shared" si="44"/>
        <v>4.0755961922460281E-10</v>
      </c>
      <c r="GA69" s="2">
        <f t="shared" si="44"/>
        <v>3.6346905286237129E-10</v>
      </c>
      <c r="GB69" s="2">
        <f t="shared" si="44"/>
        <v>3.3025033940447699E-10</v>
      </c>
      <c r="GC69" s="2">
        <f t="shared" si="44"/>
        <v>2.8210189433820645E-10</v>
      </c>
      <c r="GD69" s="2">
        <f t="shared" si="44"/>
        <v>4.9489434839902312E-10</v>
      </c>
      <c r="GE69" s="2">
        <f t="shared" si="44"/>
        <v>5.45414717496882E-10</v>
      </c>
      <c r="GF69" s="2">
        <f t="shared" si="44"/>
        <v>5.1507841788028634E-10</v>
      </c>
      <c r="GG69" s="2">
        <f t="shared" si="44"/>
        <v>4.2322433519739392E-10</v>
      </c>
      <c r="GH69" s="2">
        <f t="shared" si="44"/>
        <v>3.0451657588083252E-10</v>
      </c>
      <c r="GI69" s="2">
        <f t="shared" si="44"/>
        <v>1.6918405347760055E-9</v>
      </c>
      <c r="GJ69" s="2">
        <f t="shared" si="44"/>
        <v>7.2211668538744114E-9</v>
      </c>
      <c r="GK69" s="2">
        <f t="shared" si="44"/>
        <v>2.7029013692066083E-8</v>
      </c>
      <c r="GM69" s="107">
        <f t="shared" si="45"/>
        <v>7.8559450984652515E-2</v>
      </c>
      <c r="GN69" s="107">
        <f t="shared" si="45"/>
        <v>6.5165216835490244E-2</v>
      </c>
      <c r="GO69" s="107">
        <f t="shared" si="45"/>
        <v>7.3703744113187183E-2</v>
      </c>
      <c r="GP69" s="107">
        <f t="shared" si="45"/>
        <v>6.4605199904098159E-2</v>
      </c>
      <c r="GQ69" s="107">
        <f t="shared" si="45"/>
        <v>6.1232889769193791E-2</v>
      </c>
      <c r="GR69" s="107">
        <f t="shared" si="45"/>
        <v>5.5144553988716385E-2</v>
      </c>
      <c r="GS69" s="107">
        <f t="shared" si="45"/>
        <v>4.4242854481552372E-2</v>
      </c>
      <c r="GT69" s="107">
        <f t="shared" si="45"/>
        <v>4.6926530683472599E-2</v>
      </c>
      <c r="GU69" s="107">
        <f t="shared" si="45"/>
        <v>4.6724408774747796E-2</v>
      </c>
      <c r="GV69" s="107">
        <f t="shared" si="45"/>
        <v>3.9444605842670601E-2</v>
      </c>
      <c r="GW69" s="107">
        <f t="shared" si="45"/>
        <v>4.0893638548861556E-2</v>
      </c>
      <c r="GX69" s="107">
        <f t="shared" si="45"/>
        <v>4.9639921097516498E-2</v>
      </c>
      <c r="GY69" s="107">
        <f t="shared" si="45"/>
        <v>4.475602660747046E-2</v>
      </c>
      <c r="GZ69" s="107">
        <f t="shared" si="45"/>
        <v>4.5377878679708043E-2</v>
      </c>
      <c r="HA69" s="107">
        <f t="shared" si="45"/>
        <v>2.8991756265410184E-2</v>
      </c>
      <c r="HC69" s="107">
        <f t="shared" si="50"/>
        <v>9.5079700429274539E-7</v>
      </c>
      <c r="HD69" s="107">
        <f t="shared" si="46"/>
        <v>3.2894194920255158E-7</v>
      </c>
      <c r="HE69" s="107">
        <f t="shared" si="46"/>
        <v>3.11119400315298E-7</v>
      </c>
      <c r="HF69" s="107">
        <f t="shared" si="46"/>
        <v>5.6384933461071744E-8</v>
      </c>
      <c r="HG69" s="107">
        <f t="shared" si="46"/>
        <v>4.3680786292279052E-8</v>
      </c>
      <c r="HH69" s="107">
        <f t="shared" si="46"/>
        <v>3.2541795471056084E-8</v>
      </c>
      <c r="HI69" s="107">
        <f t="shared" si="46"/>
        <v>1.6712470409600905E-8</v>
      </c>
      <c r="HJ69" s="107">
        <f t="shared" si="46"/>
        <v>3.0910040113660462E-8</v>
      </c>
      <c r="HK69" s="107">
        <f t="shared" si="46"/>
        <v>1.8335351317814538E-8</v>
      </c>
      <c r="HL69" s="107">
        <f t="shared" si="46"/>
        <v>5.1591403325487019E-9</v>
      </c>
      <c r="HM69" s="107">
        <f t="shared" si="46"/>
        <v>3.7837434099924248E-9</v>
      </c>
      <c r="HN69" s="107">
        <f t="shared" si="46"/>
        <v>1.5394668391506017E-8</v>
      </c>
      <c r="HO69" s="107">
        <f t="shared" si="46"/>
        <v>1.2645267204569312E-8</v>
      </c>
      <c r="HP69" s="107">
        <f t="shared" si="46"/>
        <v>1.0062783758623227E-8</v>
      </c>
      <c r="HQ69" s="107">
        <f t="shared" si="46"/>
        <v>2.8013838563818568E-10</v>
      </c>
      <c r="HS69" s="107">
        <f t="shared" si="47"/>
        <v>4.9630720347223583E-34</v>
      </c>
      <c r="HT69" s="107">
        <f t="shared" si="47"/>
        <v>2.4508689114287464E-36</v>
      </c>
      <c r="HU69" s="107">
        <f t="shared" si="47"/>
        <v>2.9936159910085582E-37</v>
      </c>
      <c r="HV69" s="107">
        <f t="shared" si="47"/>
        <v>7.6840603143256418E-43</v>
      </c>
      <c r="HW69" s="107">
        <f t="shared" si="47"/>
        <v>1.3834328997644381E-43</v>
      </c>
      <c r="HX69" s="107">
        <f t="shared" si="47"/>
        <v>7.7022118697532254E-44</v>
      </c>
      <c r="HY69" s="107">
        <f t="shared" si="47"/>
        <v>3.9112613269697655E-45</v>
      </c>
      <c r="HZ69" s="107">
        <f t="shared" si="47"/>
        <v>1.9348164475406581E-43</v>
      </c>
      <c r="IA69" s="107">
        <f t="shared" si="47"/>
        <v>1.4878936974810324E-45</v>
      </c>
      <c r="IB69" s="107">
        <f t="shared" si="47"/>
        <v>1.0065599848407239E-48</v>
      </c>
      <c r="IC69" s="107">
        <f t="shared" si="47"/>
        <v>5.2012836951488664E-50</v>
      </c>
      <c r="ID69" s="107">
        <f t="shared" si="47"/>
        <v>1.089500179838427E-45</v>
      </c>
      <c r="IE69" s="107">
        <f t="shared" si="47"/>
        <v>2.0683139507100031E-45</v>
      </c>
      <c r="IF69" s="107">
        <f t="shared" si="47"/>
        <v>1.0276728885700456E-46</v>
      </c>
      <c r="IG69" s="107">
        <f t="shared" si="47"/>
        <v>1.0677191682738218E-31</v>
      </c>
      <c r="II69" s="107">
        <f t="shared" si="48"/>
        <v>8.6831955528304644E-83</v>
      </c>
      <c r="IJ69" s="107">
        <f t="shared" si="48"/>
        <v>8.2565661553813195E-88</v>
      </c>
      <c r="IK69" s="107">
        <f t="shared" si="48"/>
        <v>1.3374006394469823E-90</v>
      </c>
      <c r="IL69" s="107">
        <f t="shared" si="48"/>
        <v>6.0459676282652064E-106</v>
      </c>
      <c r="IM69" s="107">
        <f t="shared" si="48"/>
        <v>3.925677095903532E-108</v>
      </c>
      <c r="IN69" s="107">
        <f t="shared" si="48"/>
        <v>3.3144050652558537E-108</v>
      </c>
      <c r="IO69" s="107">
        <f t="shared" si="48"/>
        <v>1.3536574521415055E-111</v>
      </c>
      <c r="IP69" s="107">
        <f t="shared" si="48"/>
        <v>1.89070917735682E-107</v>
      </c>
      <c r="IQ69" s="107">
        <f t="shared" si="48"/>
        <v>9.6651679933892465E-114</v>
      </c>
      <c r="IR69" s="107">
        <f t="shared" si="48"/>
        <v>3.451602107285871E-121</v>
      </c>
      <c r="IS69" s="107">
        <f t="shared" si="48"/>
        <v>1.0867556933019528E-124</v>
      </c>
      <c r="IT69" s="107">
        <f t="shared" si="48"/>
        <v>1.5123930840550587E-112</v>
      </c>
      <c r="IU69" s="107">
        <f t="shared" si="48"/>
        <v>8.376587115064821E-111</v>
      </c>
      <c r="IV69" s="107">
        <f t="shared" si="48"/>
        <v>6.5439277971274988E-115</v>
      </c>
      <c r="IW69" s="107">
        <f t="shared" si="48"/>
        <v>3.3554102403344279E-114</v>
      </c>
      <c r="IY69" s="107">
        <f t="shared" si="49"/>
        <v>7.8560401781656811E-2</v>
      </c>
      <c r="IZ69" s="107">
        <f t="shared" si="49"/>
        <v>6.5165545777439451E-2</v>
      </c>
      <c r="JA69" s="107">
        <f t="shared" si="49"/>
        <v>7.3704055232587495E-2</v>
      </c>
      <c r="JB69" s="107">
        <f t="shared" si="49"/>
        <v>6.4605256289031618E-2</v>
      </c>
      <c r="JC69" s="107">
        <f t="shared" si="49"/>
        <v>6.1232933449980084E-2</v>
      </c>
      <c r="JD69" s="107">
        <f t="shared" si="49"/>
        <v>5.5144586530511859E-2</v>
      </c>
      <c r="JE69" s="107">
        <f t="shared" si="49"/>
        <v>4.424287119402278E-2</v>
      </c>
      <c r="JF69" s="107">
        <f t="shared" si="49"/>
        <v>4.692656159351271E-2</v>
      </c>
      <c r="JG69" s="107">
        <f t="shared" si="49"/>
        <v>4.6724427110099116E-2</v>
      </c>
      <c r="JH69" s="107">
        <f t="shared" si="49"/>
        <v>3.9444611001810931E-2</v>
      </c>
      <c r="JI69" s="107">
        <f t="shared" si="49"/>
        <v>4.0893642332604965E-2</v>
      </c>
      <c r="JJ69" s="107">
        <f t="shared" si="49"/>
        <v>4.9639936492184893E-2</v>
      </c>
      <c r="JK69" s="107">
        <f t="shared" si="49"/>
        <v>4.4756039252737662E-2</v>
      </c>
      <c r="JL69" s="107">
        <f t="shared" si="49"/>
        <v>4.5377888742491802E-2</v>
      </c>
      <c r="JM69" s="107">
        <f t="shared" si="49"/>
        <v>2.8991756545548569E-2</v>
      </c>
    </row>
    <row r="70" spans="2:273" x14ac:dyDescent="0.25">
      <c r="B70" s="2">
        <v>42</v>
      </c>
      <c r="C70" s="37">
        <v>124.274</v>
      </c>
      <c r="D70" s="37">
        <v>112.694</v>
      </c>
      <c r="E70" s="37">
        <v>123.17700000000001</v>
      </c>
      <c r="F70" s="37">
        <v>113.85</v>
      </c>
      <c r="G70" s="37">
        <v>118.8</v>
      </c>
      <c r="H70" s="37">
        <v>115.15</v>
      </c>
      <c r="I70" s="37">
        <v>104.417</v>
      </c>
      <c r="J70" s="37">
        <v>105.717</v>
      </c>
      <c r="K70" s="37">
        <v>99.3</v>
      </c>
      <c r="L70" s="37">
        <v>93.55</v>
      </c>
      <c r="M70" s="37">
        <v>97.417000000000002</v>
      </c>
      <c r="N70" s="37">
        <v>108.083</v>
      </c>
      <c r="O70" s="37">
        <v>107.68300000000001</v>
      </c>
      <c r="P70" s="37">
        <v>96.4</v>
      </c>
      <c r="Q70" s="37">
        <v>80.316999999999993</v>
      </c>
      <c r="S70" s="4">
        <f>AY70 + (C$3 * _xlfn.NORM.DIST($B70, C$7, ABS(C$11), FALSE) * _xlfn.NORM.DIST(($B70 - C$7)*C$15, 0, ABS(C$11), TRUE) * 2)
               + (C$4 * _xlfn.NORM.DIST($B70, C$8, ABS(C$12), FALSE) * _xlfn.NORM.DIST(($B70 - C$8)*C$16, 0, ABS(C$12), TRUE) * 2)
               + (C$5 * _xlfn.NORM.DIST($B70, C$9, ABS(C$13), FALSE) * _xlfn.NORM.DIST(($B70 - C$9)*C$17, 0, ABS(C$13), TRUE) * 2)
               + (C$6 * _xlfn.NORM.DIST($B70, C$10, ABS(C$14), FALSE) * _xlfn.NORM.DIST(($B70 - C$10)*C$18, 0, ABS(C$14), TRUE) * 2)</f>
        <v>125.54111804343954</v>
      </c>
      <c r="T70" s="4">
        <f>AZ70 + (D$3 * _xlfn.NORM.DIST($B70, D$7, ABS(D$11), FALSE) * _xlfn.NORM.DIST(($B70 - D$7)*D$15, 0, ABS(D$11), TRUE) * 2)
               + (D$4 * _xlfn.NORM.DIST($B70, D$8, ABS(D$12), FALSE) * _xlfn.NORM.DIST(($B70 - D$8)*D$16, 0, ABS(D$12), TRUE) * 2)
               + (D$5 * _xlfn.NORM.DIST($B70, D$9, ABS(D$13), FALSE) * _xlfn.NORM.DIST(($B70 - D$9)*D$17, 0, ABS(D$13), TRUE) * 2)
               + (D$6 * _xlfn.NORM.DIST($B70, D$10, ABS(D$14), FALSE) * _xlfn.NORM.DIST(($B70 - D$10)*D$18, 0, ABS(D$14), TRUE) * 2)</f>
        <v>118.84563098277152</v>
      </c>
      <c r="U70" s="4">
        <f>BA70 + (E$3 * _xlfn.NORM.DIST($B70, E$7, ABS(E$11), FALSE) * _xlfn.NORM.DIST(($B70 - E$7)*E$15, 0, ABS(E$11), TRUE) * 2)
               + (E$4 * _xlfn.NORM.DIST($B70, E$8, ABS(E$12), FALSE) * _xlfn.NORM.DIST(($B70 - E$8)*E$16, 0, ABS(E$12), TRUE) * 2)
               + (E$5 * _xlfn.NORM.DIST($B70, E$9, ABS(E$13), FALSE) * _xlfn.NORM.DIST(($B70 - E$9)*E$17, 0, ABS(E$13), TRUE) * 2)
               + (E$6 * _xlfn.NORM.DIST($B70, E$10, ABS(E$14), FALSE) * _xlfn.NORM.DIST(($B70 - E$10)*E$18, 0, ABS(E$14), TRUE) * 2)</f>
        <v>126.75464519724771</v>
      </c>
      <c r="V70" s="4">
        <f>BB70 + (F$3 * _xlfn.NORM.DIST($B70, F$7, ABS(F$11), FALSE) * _xlfn.NORM.DIST(($B70 - F$7)*F$15, 0, ABS(F$11), TRUE) * 2)
               + (F$4 * _xlfn.NORM.DIST($B70, F$8, ABS(F$12), FALSE) * _xlfn.NORM.DIST(($B70 - F$8)*F$16, 0, ABS(F$12), TRUE) * 2)
               + (F$5 * _xlfn.NORM.DIST($B70, F$9, ABS(F$13), FALSE) * _xlfn.NORM.DIST(($B70 - F$9)*F$17, 0, ABS(F$13), TRUE) * 2)
               + (F$6 * _xlfn.NORM.DIST($B70, F$10, ABS(F$14), FALSE) * _xlfn.NORM.DIST(($B70 - F$10)*F$18, 0, ABS(F$14), TRUE) * 2)</f>
        <v>118.65683993264649</v>
      </c>
      <c r="W70" s="4">
        <f>BC70 + (G$3 * _xlfn.NORM.DIST($B70, G$7, ABS(G$11), FALSE) * _xlfn.NORM.DIST(($B70 - G$7)*G$15, 0, ABS(G$11), TRUE) * 2)
               + (G$4 * _xlfn.NORM.DIST($B70, G$8, ABS(G$12), FALSE) * _xlfn.NORM.DIST(($B70 - G$8)*G$16, 0, ABS(G$12), TRUE) * 2)
               + (G$5 * _xlfn.NORM.DIST($B70, G$9, ABS(G$13), FALSE) * _xlfn.NORM.DIST(($B70 - G$9)*G$17, 0, ABS(G$13), TRUE) * 2)
               + (G$6 * _xlfn.NORM.DIST($B70, G$10, ABS(G$14), FALSE) * _xlfn.NORM.DIST(($B70 - G$10)*G$18, 0, ABS(G$14), TRUE) * 2)</f>
        <v>121.68537736206389</v>
      </c>
      <c r="X70" s="4">
        <f>BD70 + (H$3 * _xlfn.NORM.DIST($B70, H$7, ABS(H$11), FALSE) * _xlfn.NORM.DIST(($B70 - H$7)*H$15, 0, ABS(H$11), TRUE) * 2)
               + (H$4 * _xlfn.NORM.DIST($B70, H$8, ABS(H$12), FALSE) * _xlfn.NORM.DIST(($B70 - H$8)*H$16, 0, ABS(H$12), TRUE) * 2)
               + (H$5 * _xlfn.NORM.DIST($B70, H$9, ABS(H$13), FALSE) * _xlfn.NORM.DIST(($B70 - H$9)*H$17, 0, ABS(H$13), TRUE) * 2)
               + (H$6 * _xlfn.NORM.DIST($B70, H$10, ABS(H$14), FALSE) * _xlfn.NORM.DIST(($B70 - H$10)*H$18, 0, ABS(H$14), TRUE) * 2)</f>
        <v>119.90638023957797</v>
      </c>
      <c r="Y70" s="4">
        <f>BE70 + (I$3 * _xlfn.NORM.DIST($B70, I$7, ABS(I$11), FALSE) * _xlfn.NORM.DIST(($B70 - I$7)*I$15, 0, ABS(I$11), TRUE) * 2)
               + (I$4 * _xlfn.NORM.DIST($B70, I$8, ABS(I$12), FALSE) * _xlfn.NORM.DIST(($B70 - I$8)*I$16, 0, ABS(I$12), TRUE) * 2)
               + (I$5 * _xlfn.NORM.DIST($B70, I$9, ABS(I$13), FALSE) * _xlfn.NORM.DIST(($B70 - I$9)*I$17, 0, ABS(I$13), TRUE) * 2)
               + (I$6 * _xlfn.NORM.DIST($B70, I$10, ABS(I$14), FALSE) * _xlfn.NORM.DIST(($B70 - I$10)*I$18, 0, ABS(I$14), TRUE) * 2)</f>
        <v>111.08530215040334</v>
      </c>
      <c r="Z70" s="4">
        <f>BF70 + (J$3 * _xlfn.NORM.DIST($B70, J$7, ABS(J$11), FALSE) * _xlfn.NORM.DIST(($B70 - J$7)*J$15, 0, ABS(J$11), TRUE) * 2)
               + (J$4 * _xlfn.NORM.DIST($B70, J$8, ABS(J$12), FALSE) * _xlfn.NORM.DIST(($B70 - J$8)*J$16, 0, ABS(J$12), TRUE) * 2)
               + (J$5 * _xlfn.NORM.DIST($B70, J$9, ABS(J$13), FALSE) * _xlfn.NORM.DIST(($B70 - J$9)*J$17, 0, ABS(J$13), TRUE) * 2)
               + (J$6 * _xlfn.NORM.DIST($B70, J$10, ABS(J$14), FALSE) * _xlfn.NORM.DIST(($B70 - J$10)*J$18, 0, ABS(J$14), TRUE) * 2)</f>
        <v>113.39940426442131</v>
      </c>
      <c r="AA70" s="4">
        <f>BG70 + (K$3 * _xlfn.NORM.DIST($B70, K$7, ABS(K$11), FALSE) * _xlfn.NORM.DIST(($B70 - K$7)*K$15, 0, ABS(K$11), TRUE) * 2)
               + (K$4 * _xlfn.NORM.DIST($B70, K$8, ABS(K$12), FALSE) * _xlfn.NORM.DIST(($B70 - K$8)*K$16, 0, ABS(K$12), TRUE) * 2)
               + (K$5 * _xlfn.NORM.DIST($B70, K$9, ABS(K$13), FALSE) * _xlfn.NORM.DIST(($B70 - K$9)*K$17, 0, ABS(K$13), TRUE) * 2)
               + (K$6 * _xlfn.NORM.DIST($B70, K$10, ABS(K$14), FALSE) * _xlfn.NORM.DIST(($B70 - K$10)*K$18, 0, ABS(K$14), TRUE) * 2)</f>
        <v>107.26394002311017</v>
      </c>
      <c r="AB70" s="4">
        <f>BH70 + (L$3 * _xlfn.NORM.DIST($B70, L$7, ABS(L$11), FALSE) * _xlfn.NORM.DIST(($B70 - L$7)*L$15, 0, ABS(L$11), TRUE) * 2)
               + (L$4 * _xlfn.NORM.DIST($B70, L$8, ABS(L$12), FALSE) * _xlfn.NORM.DIST(($B70 - L$8)*L$16, 0, ABS(L$12), TRUE) * 2)
               + (L$5 * _xlfn.NORM.DIST($B70, L$9, ABS(L$13), FALSE) * _xlfn.NORM.DIST(($B70 - L$9)*L$17, 0, ABS(L$13), TRUE) * 2)
               + (L$6 * _xlfn.NORM.DIST($B70, L$10, ABS(L$14), FALSE) * _xlfn.NORM.DIST(($B70 - L$10)*L$18, 0, ABS(L$14), TRUE) * 2)</f>
        <v>101.5807744175157</v>
      </c>
      <c r="AC70" s="4">
        <f>BI70 + (M$3 * _xlfn.NORM.DIST($B70, M$7, ABS(M$11), FALSE) * _xlfn.NORM.DIST(($B70 - M$7)*M$15, 0, ABS(M$11), TRUE) * 2)
               + (M$4 * _xlfn.NORM.DIST($B70, M$8, ABS(M$12), FALSE) * _xlfn.NORM.DIST(($B70 - M$8)*M$16, 0, ABS(M$12), TRUE) * 2)
               + (M$5 * _xlfn.NORM.DIST($B70, M$9, ABS(M$13), FALSE) * _xlfn.NORM.DIST(($B70 - M$9)*M$17, 0, ABS(M$13), TRUE) * 2)
               + (M$6 * _xlfn.NORM.DIST($B70, M$10, ABS(M$14), FALSE) * _xlfn.NORM.DIST(($B70 - M$10)*M$18, 0, ABS(M$14), TRUE) * 2)</f>
        <v>103.9960830737806</v>
      </c>
      <c r="AD70" s="4">
        <f>BJ70 + (N$3 * _xlfn.NORM.DIST($B70, N$7, ABS(N$11), FALSE) * _xlfn.NORM.DIST(($B70 - N$7)*N$15, 0, ABS(N$11), TRUE) * 2)
               + (N$4 * _xlfn.NORM.DIST($B70, N$8, ABS(N$12), FALSE) * _xlfn.NORM.DIST(($B70 - N$8)*N$16, 0, ABS(N$12), TRUE) * 2)
               + (N$5 * _xlfn.NORM.DIST($B70, N$9, ABS(N$13), FALSE) * _xlfn.NORM.DIST(($B70 - N$9)*N$17, 0, ABS(N$13), TRUE) * 2)
               + (N$6 * _xlfn.NORM.DIST($B70, N$10, ABS(N$14), FALSE) * _xlfn.NORM.DIST(($B70 - N$10)*N$18, 0, ABS(N$14), TRUE) * 2)</f>
        <v>113.62256531464089</v>
      </c>
      <c r="AE70" s="4">
        <f>BK70 + (O$3 * _xlfn.NORM.DIST($B70, O$7, ABS(O$11), FALSE) * _xlfn.NORM.DIST(($B70 - O$7)*O$15, 0, ABS(O$11), TRUE) * 2)
               + (O$4 * _xlfn.NORM.DIST($B70, O$8, ABS(O$12), FALSE) * _xlfn.NORM.DIST(($B70 - O$8)*O$16, 0, ABS(O$12), TRUE) * 2)
               + (O$5 * _xlfn.NORM.DIST($B70, O$9, ABS(O$13), FALSE) * _xlfn.NORM.DIST(($B70 - O$9)*O$17, 0, ABS(O$13), TRUE) * 2)
               + (O$6 * _xlfn.NORM.DIST($B70, O$10, ABS(O$14), FALSE) * _xlfn.NORM.DIST(($B70 - O$10)*O$18, 0, ABS(O$14), TRUE) * 2)</f>
        <v>115.52704890510806</v>
      </c>
      <c r="AF70" s="4">
        <f t="shared" si="8"/>
        <v>104.27990334722462</v>
      </c>
      <c r="AG70" s="4">
        <f t="shared" si="8"/>
        <v>86.997645664656702</v>
      </c>
      <c r="AI70" s="4">
        <f>IF(OR($B70 &lt; C$231, $B70 &gt; C$234), 0, C70-S70)</f>
        <v>-1.2671180434395382</v>
      </c>
      <c r="AJ70" s="4">
        <f>IF(OR($B70 &lt; D$231, $B70 &gt; D$234), 0, D70-T70)</f>
        <v>-6.1516309827715219</v>
      </c>
      <c r="AK70" s="4">
        <f>IF(OR($B70 &lt; E$231, $B70 &gt; E$234), 0, E70-U70)</f>
        <v>-3.5776451972477048</v>
      </c>
      <c r="AL70" s="4">
        <f>IF(OR($B70 &lt; F$231, $B70 &gt; F$234), 0, F70-V70)</f>
        <v>-4.806839932646497</v>
      </c>
      <c r="AM70" s="4">
        <f>IF(OR($B70 &lt; G$231, $B70 &gt; G$234), 0, G70-W70)</f>
        <v>-2.8853773620638918</v>
      </c>
      <c r="AN70" s="4">
        <f>IF(OR($B70 &lt; H$231, $B70 &gt; H$234), 0, H70-X70)</f>
        <v>-4.7563802395779646</v>
      </c>
      <c r="AO70" s="4">
        <f>IF(OR($B70 &lt; I$231, $B70 &gt; I$234), 0, I70-Y70)</f>
        <v>-6.6683021504033348</v>
      </c>
      <c r="AP70" s="4">
        <f>IF(OR($B70 &lt; J$231, $B70 &gt; J$234), 0, J70-Z70)</f>
        <v>-7.682404264421308</v>
      </c>
      <c r="AQ70" s="4">
        <f>IF(OR($B70 &lt; K$231, $B70 &gt; K$234), 0, K70-AA70)</f>
        <v>-7.9639400231101689</v>
      </c>
      <c r="AR70" s="4">
        <f>IF(OR($B70 &lt; L$231, $B70 &gt; L$234), 0, L70-AB70)</f>
        <v>-8.0307744175157012</v>
      </c>
      <c r="AS70" s="4">
        <f>IF(OR($B70 &lt; M$231, $B70 &gt; M$234), 0, M70-AC70)</f>
        <v>-6.5790830737805948</v>
      </c>
      <c r="AT70" s="4">
        <f>IF(OR($B70 &lt; N$231, $B70 &gt; N$234), 0, N70-AD70)</f>
        <v>-5.5395653146408961</v>
      </c>
      <c r="AU70" s="4">
        <f>IF(OR($B70 &lt; O$231, $B70 &gt; O$234), 0, O70-AE70)</f>
        <v>-7.8440489051080533</v>
      </c>
      <c r="AV70" s="4">
        <f t="shared" si="39"/>
        <v>-7.8799033472246123</v>
      </c>
      <c r="AW70" s="4">
        <f t="shared" si="39"/>
        <v>-6.6806456646567085</v>
      </c>
      <c r="AY70" s="2">
        <f t="shared" si="40"/>
        <v>64.991884296671799</v>
      </c>
      <c r="AZ70" s="2">
        <f t="shared" si="40"/>
        <v>67.92098898655847</v>
      </c>
      <c r="BA70" s="2">
        <f t="shared" si="40"/>
        <v>69.59257169104248</v>
      </c>
      <c r="BB70" s="2">
        <f t="shared" si="40"/>
        <v>65.86639772307268</v>
      </c>
      <c r="BC70" s="2">
        <f t="shared" si="40"/>
        <v>71.906740561442206</v>
      </c>
      <c r="BD70" s="2">
        <f t="shared" si="40"/>
        <v>75.634738632581772</v>
      </c>
      <c r="BE70" s="2">
        <f t="shared" si="40"/>
        <v>72.73156135385841</v>
      </c>
      <c r="BF70" s="2">
        <f t="shared" si="40"/>
        <v>71.628980289353805</v>
      </c>
      <c r="BG70" s="2">
        <f t="shared" si="40"/>
        <v>65.117008042319185</v>
      </c>
      <c r="BH70" s="2">
        <f t="shared" si="40"/>
        <v>63.601435593092184</v>
      </c>
      <c r="BI70" s="2">
        <f t="shared" si="40"/>
        <v>64.81396980903034</v>
      </c>
      <c r="BJ70" s="2">
        <f t="shared" si="40"/>
        <v>67.974087324254569</v>
      </c>
      <c r="BK70" s="2">
        <f t="shared" si="40"/>
        <v>77.072934489637944</v>
      </c>
      <c r="BL70" s="2">
        <f t="shared" si="40"/>
        <v>66.93022313716807</v>
      </c>
      <c r="BM70" s="2">
        <f t="shared" si="40"/>
        <v>64.022030289678298</v>
      </c>
      <c r="BO70" s="2" t="str">
        <f t="shared" si="41"/>
        <v/>
      </c>
      <c r="BP70" s="2" t="str">
        <f t="shared" si="41"/>
        <v/>
      </c>
      <c r="BQ70" s="2" t="str">
        <f t="shared" si="41"/>
        <v/>
      </c>
      <c r="BR70" s="2" t="str">
        <f t="shared" si="41"/>
        <v/>
      </c>
      <c r="BS70" s="2" t="str">
        <f t="shared" si="41"/>
        <v/>
      </c>
      <c r="BT70" s="2" t="str">
        <f t="shared" si="41"/>
        <v/>
      </c>
      <c r="BU70" s="2" t="str">
        <f t="shared" si="41"/>
        <v/>
      </c>
      <c r="BV70" s="2" t="str">
        <f t="shared" si="41"/>
        <v/>
      </c>
      <c r="BW70" s="2" t="str">
        <f t="shared" si="41"/>
        <v/>
      </c>
      <c r="BX70" s="2" t="str">
        <f t="shared" si="41"/>
        <v/>
      </c>
      <c r="BY70" s="2" t="str">
        <f t="shared" si="41"/>
        <v/>
      </c>
      <c r="BZ70" s="2" t="str">
        <f t="shared" si="41"/>
        <v/>
      </c>
      <c r="CA70" s="2" t="str">
        <f t="shared" si="41"/>
        <v/>
      </c>
      <c r="CB70" s="2" t="str">
        <f t="shared" si="41"/>
        <v/>
      </c>
      <c r="CC70" s="2" t="str">
        <f t="shared" si="41"/>
        <v/>
      </c>
      <c r="CE70" s="2" t="str">
        <f t="shared" si="42"/>
        <v/>
      </c>
      <c r="CF70" s="2" t="str">
        <f t="shared" si="42"/>
        <v/>
      </c>
      <c r="CG70" s="2" t="str">
        <f t="shared" si="42"/>
        <v/>
      </c>
      <c r="CH70" s="2" t="str">
        <f t="shared" si="42"/>
        <v/>
      </c>
      <c r="CI70" s="2" t="str">
        <f t="shared" si="42"/>
        <v/>
      </c>
      <c r="CJ70" s="2" t="str">
        <f t="shared" si="42"/>
        <v/>
      </c>
      <c r="CK70" s="2" t="str">
        <f t="shared" si="42"/>
        <v/>
      </c>
      <c r="CL70" s="2" t="str">
        <f t="shared" si="42"/>
        <v/>
      </c>
      <c r="CM70" s="2" t="str">
        <f t="shared" si="42"/>
        <v/>
      </c>
      <c r="CN70" s="2" t="str">
        <f t="shared" si="42"/>
        <v/>
      </c>
      <c r="CO70" s="2" t="str">
        <f t="shared" si="42"/>
        <v/>
      </c>
      <c r="CP70" s="2" t="str">
        <f t="shared" si="42"/>
        <v/>
      </c>
      <c r="CQ70" s="2" t="str">
        <f t="shared" si="42"/>
        <v/>
      </c>
      <c r="CR70" s="2" t="str">
        <f t="shared" si="42"/>
        <v/>
      </c>
      <c r="CS70" s="2" t="str">
        <f t="shared" si="42"/>
        <v/>
      </c>
      <c r="CU70" s="2" t="str">
        <f t="shared" si="43"/>
        <v/>
      </c>
      <c r="CV70" s="2" t="str">
        <f t="shared" si="43"/>
        <v/>
      </c>
      <c r="CW70" s="2" t="str">
        <f t="shared" si="43"/>
        <v/>
      </c>
      <c r="CX70" s="2" t="str">
        <f t="shared" si="43"/>
        <v/>
      </c>
      <c r="CY70" s="2" t="str">
        <f t="shared" si="43"/>
        <v/>
      </c>
      <c r="CZ70" s="2" t="str">
        <f t="shared" si="43"/>
        <v/>
      </c>
      <c r="DA70" s="2" t="str">
        <f t="shared" si="43"/>
        <v/>
      </c>
      <c r="DB70" s="2" t="str">
        <f t="shared" si="43"/>
        <v/>
      </c>
      <c r="DC70" s="2" t="str">
        <f t="shared" si="43"/>
        <v/>
      </c>
      <c r="DD70" s="2" t="str">
        <f t="shared" si="43"/>
        <v/>
      </c>
      <c r="DE70" s="2" t="str">
        <f t="shared" si="43"/>
        <v/>
      </c>
      <c r="DF70" s="2" t="str">
        <f t="shared" si="43"/>
        <v/>
      </c>
      <c r="DG70" s="2" t="str">
        <f t="shared" si="43"/>
        <v/>
      </c>
      <c r="DH70" s="2" t="str">
        <f t="shared" si="43"/>
        <v/>
      </c>
      <c r="DI70" s="2" t="str">
        <f t="shared" si="43"/>
        <v/>
      </c>
      <c r="DK70" s="2">
        <f t="shared" si="51"/>
        <v>65.455654435483879</v>
      </c>
      <c r="DL70" s="2">
        <f t="shared" si="51"/>
        <v>68.588867485337232</v>
      </c>
      <c r="DM70" s="2">
        <f t="shared" si="51"/>
        <v>70.199506781524946</v>
      </c>
      <c r="DN70" s="2">
        <f t="shared" si="51"/>
        <v>66.481652629233523</v>
      </c>
      <c r="DO70" s="2">
        <f t="shared" si="51"/>
        <v>72.502109970674482</v>
      </c>
      <c r="DP70" s="2">
        <f t="shared" si="51"/>
        <v>75.717967580213909</v>
      </c>
      <c r="DQ70" s="2">
        <f t="shared" si="51"/>
        <v>72.88129123900292</v>
      </c>
      <c r="DR70" s="2">
        <f t="shared" si="51"/>
        <v>71.973736436950148</v>
      </c>
      <c r="DS70" s="2">
        <f t="shared" si="51"/>
        <v>65.622954838709674</v>
      </c>
      <c r="DT70" s="2">
        <f t="shared" si="51"/>
        <v>64.080656284760863</v>
      </c>
      <c r="DU70" s="2">
        <f t="shared" si="51"/>
        <v>65.360814905450496</v>
      </c>
      <c r="DV70" s="2">
        <f t="shared" si="51"/>
        <v>68.395459127565985</v>
      </c>
      <c r="DW70" s="2">
        <f t="shared" si="51"/>
        <v>77.632806595365409</v>
      </c>
      <c r="DX70" s="2">
        <f t="shared" si="51"/>
        <v>67.293432598039232</v>
      </c>
      <c r="DY70" s="2">
        <f t="shared" si="51"/>
        <v>64.218152983032283</v>
      </c>
      <c r="EA70" s="2">
        <f t="shared" si="52"/>
        <v>55.902103996932809</v>
      </c>
      <c r="EB70" s="2">
        <f t="shared" si="52"/>
        <v>55.186790370646307</v>
      </c>
      <c r="EC70" s="2">
        <f t="shared" si="52"/>
        <v>59.857240681998412</v>
      </c>
      <c r="ED70" s="2">
        <f t="shared" si="52"/>
        <v>57.48405304959379</v>
      </c>
      <c r="EE70" s="2">
        <f t="shared" si="52"/>
        <v>63.615493142101222</v>
      </c>
      <c r="EF70" s="2">
        <f t="shared" si="52"/>
        <v>74.37638658522259</v>
      </c>
      <c r="EG70" s="2">
        <f t="shared" si="52"/>
        <v>70.183466453155077</v>
      </c>
      <c r="EH70" s="2">
        <f t="shared" si="52"/>
        <v>66.091392622634231</v>
      </c>
      <c r="EI70" s="2">
        <f t="shared" si="52"/>
        <v>57.737272015936909</v>
      </c>
      <c r="EJ70" s="2">
        <f t="shared" si="52"/>
        <v>56.501058193477959</v>
      </c>
      <c r="EK70" s="2">
        <f t="shared" si="52"/>
        <v>57.003129355792723</v>
      </c>
      <c r="EL70" s="2">
        <f t="shared" si="52"/>
        <v>61.469219557195572</v>
      </c>
      <c r="EM70" s="2">
        <f t="shared" si="52"/>
        <v>69.467062336095054</v>
      </c>
      <c r="EN70" s="2">
        <f t="shared" si="52"/>
        <v>63.050705341304763</v>
      </c>
      <c r="EO70" s="2">
        <f t="shared" si="52"/>
        <v>62.459554565205288</v>
      </c>
      <c r="EQ70" s="2">
        <f t="shared" si="53"/>
        <v>52.885559982861054</v>
      </c>
      <c r="ER70" s="2">
        <f t="shared" si="53"/>
        <v>56.9205263495042</v>
      </c>
      <c r="ES70" s="2">
        <f t="shared" si="53"/>
        <v>59.436798034431412</v>
      </c>
      <c r="ET70" s="2">
        <f t="shared" si="53"/>
        <v>57.62623076314182</v>
      </c>
      <c r="EU70" s="2">
        <f t="shared" si="53"/>
        <v>64.306488876695028</v>
      </c>
      <c r="EV70" s="2">
        <f t="shared" si="53"/>
        <v>67.628164557361941</v>
      </c>
      <c r="EW70" s="2">
        <f t="shared" si="53"/>
        <v>68.697382395661862</v>
      </c>
      <c r="EX70" s="2">
        <f t="shared" si="53"/>
        <v>63.15364513131702</v>
      </c>
      <c r="EY70" s="2">
        <f t="shared" si="53"/>
        <v>55.648042929688025</v>
      </c>
      <c r="EZ70" s="2">
        <f t="shared" si="53"/>
        <v>55.903164869019143</v>
      </c>
      <c r="FA70" s="2">
        <f t="shared" si="53"/>
        <v>56.434228306463083</v>
      </c>
      <c r="FB70" s="2">
        <f t="shared" si="53"/>
        <v>61.33035983118198</v>
      </c>
      <c r="FC70" s="2">
        <f t="shared" si="53"/>
        <v>68.613264216214446</v>
      </c>
      <c r="FD70" s="2">
        <f t="shared" si="53"/>
        <v>62.473372350177947</v>
      </c>
      <c r="FE70" s="2">
        <f t="shared" si="53"/>
        <v>62.393952762204847</v>
      </c>
      <c r="FG70" s="2">
        <f t="shared" si="54"/>
        <v>4.8544270656970506E-2</v>
      </c>
      <c r="FH70" s="2">
        <f t="shared" si="54"/>
        <v>4.9833954368640833E-2</v>
      </c>
      <c r="FI70" s="2">
        <f t="shared" si="54"/>
        <v>5.8684923058787489E-2</v>
      </c>
      <c r="FJ70" s="2">
        <f t="shared" si="54"/>
        <v>6.8379894080419321E-2</v>
      </c>
      <c r="FK70" s="2">
        <f t="shared" si="54"/>
        <v>6.6996183253244551E-2</v>
      </c>
      <c r="FL70" s="2">
        <f t="shared" si="54"/>
        <v>6.203795755695686E-2</v>
      </c>
      <c r="FM70" s="2">
        <f t="shared" si="54"/>
        <v>5.5500225738225592E-2</v>
      </c>
      <c r="FN70" s="2">
        <f t="shared" si="54"/>
        <v>5.8608635715405644E-2</v>
      </c>
      <c r="FO70" s="2">
        <f t="shared" si="54"/>
        <v>6.4160175640698494E-2</v>
      </c>
      <c r="FP70" s="2">
        <f t="shared" si="54"/>
        <v>6.3225079418408658E-2</v>
      </c>
      <c r="FQ70" s="2">
        <f t="shared" si="54"/>
        <v>6.5430207067247351E-2</v>
      </c>
      <c r="FR70" s="2">
        <f t="shared" si="54"/>
        <v>6.0837024041266834E-2</v>
      </c>
      <c r="FS70" s="2">
        <f t="shared" si="54"/>
        <v>6.8563511931078125E-2</v>
      </c>
      <c r="FT70" s="2">
        <f t="shared" si="54"/>
        <v>8.5607542941575451E-2</v>
      </c>
      <c r="FU70" s="2">
        <f t="shared" si="54"/>
        <v>0.11152215835584334</v>
      </c>
      <c r="FW70" s="2">
        <f t="shared" si="44"/>
        <v>1.9493721049242062E-10</v>
      </c>
      <c r="FX70" s="2">
        <f t="shared" si="44"/>
        <v>3.4593784155412264E-10</v>
      </c>
      <c r="FY70" s="2">
        <f t="shared" si="44"/>
        <v>4.2393713157945973E-10</v>
      </c>
      <c r="FZ70" s="2">
        <f t="shared" si="44"/>
        <v>5.1308716140886177E-10</v>
      </c>
      <c r="GA70" s="2">
        <f t="shared" si="44"/>
        <v>4.5758042700613438E-10</v>
      </c>
      <c r="GB70" s="2">
        <f t="shared" si="44"/>
        <v>4.1576054449439254E-10</v>
      </c>
      <c r="GC70" s="2">
        <f t="shared" si="44"/>
        <v>3.5514524347169988E-10</v>
      </c>
      <c r="GD70" s="2">
        <f t="shared" si="44"/>
        <v>6.2303507127300947E-10</v>
      </c>
      <c r="GE70" s="2">
        <f t="shared" si="44"/>
        <v>6.8663644772639299E-10</v>
      </c>
      <c r="GF70" s="2">
        <f t="shared" si="44"/>
        <v>6.484453092497457E-10</v>
      </c>
      <c r="GG70" s="2">
        <f t="shared" si="44"/>
        <v>5.3280787041130632E-10</v>
      </c>
      <c r="GH70" s="2">
        <f t="shared" si="44"/>
        <v>3.8336365565869944E-10</v>
      </c>
      <c r="GI70" s="2">
        <f t="shared" si="44"/>
        <v>2.0857800861328475E-9</v>
      </c>
      <c r="GJ70" s="2">
        <f t="shared" si="44"/>
        <v>8.7486433576774726E-9</v>
      </c>
      <c r="GK70" s="2">
        <f t="shared" si="44"/>
        <v>3.226660502516884E-8</v>
      </c>
      <c r="GM70" s="107">
        <f t="shared" si="45"/>
        <v>0.10251960231881305</v>
      </c>
      <c r="GN70" s="107">
        <f t="shared" si="45"/>
        <v>8.7170022365543082E-2</v>
      </c>
      <c r="GO70" s="107">
        <f t="shared" si="45"/>
        <v>9.865150675260749E-2</v>
      </c>
      <c r="GP70" s="107">
        <f t="shared" si="45"/>
        <v>8.9457946243111791E-2</v>
      </c>
      <c r="GQ70" s="107">
        <f t="shared" si="45"/>
        <v>8.519207363889611E-2</v>
      </c>
      <c r="GR70" s="107">
        <f t="shared" si="45"/>
        <v>7.7084695274998533E-2</v>
      </c>
      <c r="GS70" s="107">
        <f t="shared" si="45"/>
        <v>6.2797287041489555E-2</v>
      </c>
      <c r="GT70" s="107">
        <f t="shared" si="45"/>
        <v>6.6535398431981654E-2</v>
      </c>
      <c r="GU70" s="107">
        <f t="shared" si="45"/>
        <v>6.7034730472668794E-2</v>
      </c>
      <c r="GV70" s="107">
        <f t="shared" si="45"/>
        <v>5.7768985701596449E-2</v>
      </c>
      <c r="GW70" s="107">
        <f t="shared" si="45"/>
        <v>5.9881050116409727E-2</v>
      </c>
      <c r="GX70" s="107">
        <f t="shared" si="45"/>
        <v>7.0185615604127685E-2</v>
      </c>
      <c r="GY70" s="107">
        <f t="shared" si="45"/>
        <v>6.3186493304578276E-2</v>
      </c>
      <c r="GZ70" s="107">
        <f t="shared" si="45"/>
        <v>6.4146033308283792E-2</v>
      </c>
      <c r="HA70" s="107">
        <f t="shared" si="45"/>
        <v>4.4231780470572073E-2</v>
      </c>
      <c r="HC70" s="107">
        <f t="shared" si="50"/>
        <v>1.933939150472041E-6</v>
      </c>
      <c r="HD70" s="107">
        <f t="shared" si="46"/>
        <v>7.1739432982856485E-7</v>
      </c>
      <c r="HE70" s="107">
        <f t="shared" si="46"/>
        <v>6.930821051504471E-7</v>
      </c>
      <c r="HF70" s="107">
        <f t="shared" si="46"/>
        <v>1.4217922997358685E-7</v>
      </c>
      <c r="HG70" s="107">
        <f t="shared" si="46"/>
        <v>1.1148578535196957E-7</v>
      </c>
      <c r="HH70" s="107">
        <f t="shared" si="46"/>
        <v>8.3448645196242225E-8</v>
      </c>
      <c r="HI70" s="107">
        <f t="shared" si="46"/>
        <v>4.4028018288403252E-8</v>
      </c>
      <c r="HJ70" s="107">
        <f t="shared" si="46"/>
        <v>8.0513523155557421E-8</v>
      </c>
      <c r="HK70" s="107">
        <f t="shared" si="46"/>
        <v>5.0091117490020262E-8</v>
      </c>
      <c r="HL70" s="107">
        <f t="shared" si="46"/>
        <v>1.5080665512450817E-8</v>
      </c>
      <c r="HM70" s="107">
        <f t="shared" si="46"/>
        <v>1.1224985731586424E-8</v>
      </c>
      <c r="HN70" s="107">
        <f t="shared" si="46"/>
        <v>4.0956621489153317E-8</v>
      </c>
      <c r="HO70" s="107">
        <f t="shared" si="46"/>
        <v>3.3131087660328706E-8</v>
      </c>
      <c r="HP70" s="107">
        <f t="shared" si="46"/>
        <v>2.6686665635434325E-8</v>
      </c>
      <c r="HQ70" s="107">
        <f t="shared" si="46"/>
        <v>9.3335893161401111E-10</v>
      </c>
      <c r="HS70" s="107">
        <f t="shared" si="47"/>
        <v>4.04213725690399E-33</v>
      </c>
      <c r="HT70" s="107">
        <f t="shared" si="47"/>
        <v>2.4303235863665806E-35</v>
      </c>
      <c r="HU70" s="107">
        <f t="shared" si="47"/>
        <v>3.2446086970915745E-36</v>
      </c>
      <c r="HV70" s="107">
        <f t="shared" si="47"/>
        <v>1.2619521973606189E-41</v>
      </c>
      <c r="HW70" s="107">
        <f t="shared" si="47"/>
        <v>2.3637311557777317E-42</v>
      </c>
      <c r="HX70" s="107">
        <f t="shared" si="47"/>
        <v>1.3122634960650793E-42</v>
      </c>
      <c r="HY70" s="107">
        <f t="shared" si="47"/>
        <v>7.1295847525153922E-44</v>
      </c>
      <c r="HZ70" s="107">
        <f t="shared" si="47"/>
        <v>3.3942282678634243E-42</v>
      </c>
      <c r="IA70" s="107">
        <f t="shared" si="47"/>
        <v>3.0965268592415806E-44</v>
      </c>
      <c r="IB70" s="107">
        <f t="shared" si="47"/>
        <v>2.5620722649303786E-47</v>
      </c>
      <c r="IC70" s="107">
        <f t="shared" si="47"/>
        <v>1.4077685887127888E-48</v>
      </c>
      <c r="ID70" s="107">
        <f t="shared" si="47"/>
        <v>2.0694980115919275E-44</v>
      </c>
      <c r="IE70" s="107">
        <f t="shared" si="47"/>
        <v>3.6556353487520441E-44</v>
      </c>
      <c r="IF70" s="107">
        <f t="shared" si="47"/>
        <v>1.9288556252548431E-45</v>
      </c>
      <c r="IG70" s="107">
        <f t="shared" si="47"/>
        <v>7.2670475208226268E-31</v>
      </c>
      <c r="II70" s="107">
        <f t="shared" si="48"/>
        <v>3.7975002789174648E-81</v>
      </c>
      <c r="IJ70" s="107">
        <f t="shared" si="48"/>
        <v>5.062613426666247E-86</v>
      </c>
      <c r="IK70" s="107">
        <f t="shared" si="48"/>
        <v>9.7470808957398829E-89</v>
      </c>
      <c r="IL70" s="107">
        <f t="shared" si="48"/>
        <v>9.6561722294374557E-104</v>
      </c>
      <c r="IM70" s="107">
        <f t="shared" si="48"/>
        <v>6.7876231864907275E-106</v>
      </c>
      <c r="IN70" s="107">
        <f t="shared" si="48"/>
        <v>5.623096455125072E-106</v>
      </c>
      <c r="IO70" s="107">
        <f t="shared" si="48"/>
        <v>2.6040325792266111E-109</v>
      </c>
      <c r="IP70" s="107">
        <f t="shared" si="48"/>
        <v>3.4034953713283421E-105</v>
      </c>
      <c r="IQ70" s="107">
        <f t="shared" si="48"/>
        <v>2.4297781318393943E-111</v>
      </c>
      <c r="IR70" s="107">
        <f t="shared" si="48"/>
        <v>1.2336386099650126E-118</v>
      </c>
      <c r="IS70" s="107">
        <f t="shared" si="48"/>
        <v>4.3689461270307974E-122</v>
      </c>
      <c r="IT70" s="107">
        <f t="shared" si="48"/>
        <v>3.1016340844023571E-110</v>
      </c>
      <c r="IU70" s="107">
        <f t="shared" si="48"/>
        <v>1.4707895623657876E-108</v>
      </c>
      <c r="IV70" s="107">
        <f t="shared" si="48"/>
        <v>1.3067264920704464E-112</v>
      </c>
      <c r="IW70" s="107">
        <f t="shared" si="48"/>
        <v>6.2477362817652686E-112</v>
      </c>
      <c r="IY70" s="107">
        <f t="shared" si="49"/>
        <v>0.10252153625796352</v>
      </c>
      <c r="IZ70" s="107">
        <f t="shared" si="49"/>
        <v>8.7170739759872912E-2</v>
      </c>
      <c r="JA70" s="107">
        <f t="shared" si="49"/>
        <v>9.8652199834712642E-2</v>
      </c>
      <c r="JB70" s="107">
        <f t="shared" si="49"/>
        <v>8.9458088422341764E-2</v>
      </c>
      <c r="JC70" s="107">
        <f t="shared" si="49"/>
        <v>8.5192185124681463E-2</v>
      </c>
      <c r="JD70" s="107">
        <f t="shared" si="49"/>
        <v>7.7084778723643735E-2</v>
      </c>
      <c r="JE70" s="107">
        <f t="shared" si="49"/>
        <v>6.2797331069507842E-2</v>
      </c>
      <c r="JF70" s="107">
        <f t="shared" si="49"/>
        <v>6.6535478945504808E-2</v>
      </c>
      <c r="JG70" s="107">
        <f t="shared" si="49"/>
        <v>6.7034780563786284E-2</v>
      </c>
      <c r="JH70" s="107">
        <f t="shared" si="49"/>
        <v>5.7769000782261964E-2</v>
      </c>
      <c r="JI70" s="107">
        <f t="shared" si="49"/>
        <v>5.988106134139546E-2</v>
      </c>
      <c r="JJ70" s="107">
        <f t="shared" si="49"/>
        <v>7.0185656560749168E-2</v>
      </c>
      <c r="JK70" s="107">
        <f t="shared" si="49"/>
        <v>6.3186526435665941E-2</v>
      </c>
      <c r="JL70" s="107">
        <f t="shared" si="49"/>
        <v>6.4146059994949434E-2</v>
      </c>
      <c r="JM70" s="107">
        <f t="shared" si="49"/>
        <v>4.4231781403931004E-2</v>
      </c>
    </row>
    <row r="71" spans="2:273" x14ac:dyDescent="0.25">
      <c r="B71" s="2">
        <v>43</v>
      </c>
      <c r="C71" s="37">
        <v>142.91900000000001</v>
      </c>
      <c r="D71" s="37">
        <v>130.59700000000001</v>
      </c>
      <c r="E71" s="37">
        <v>144.40299999999999</v>
      </c>
      <c r="F71" s="37">
        <v>134.80000000000001</v>
      </c>
      <c r="G71" s="37">
        <v>136.85</v>
      </c>
      <c r="H71" s="37">
        <v>131.917</v>
      </c>
      <c r="I71" s="37">
        <v>118.43300000000001</v>
      </c>
      <c r="J71" s="37">
        <v>124.15</v>
      </c>
      <c r="K71" s="37">
        <v>117.267</v>
      </c>
      <c r="L71" s="37">
        <v>110.43300000000001</v>
      </c>
      <c r="M71" s="37">
        <v>116.883</v>
      </c>
      <c r="N71" s="37">
        <v>127.717</v>
      </c>
      <c r="O71" s="37">
        <v>124.967</v>
      </c>
      <c r="P71" s="37">
        <v>111.15</v>
      </c>
      <c r="Q71" s="37">
        <v>90.45</v>
      </c>
      <c r="S71" s="4">
        <f>AY71 + (C$3 * _xlfn.NORM.DIST($B71, C$7, ABS(C$11), FALSE) * _xlfn.NORM.DIST(($B71 - C$7)*C$15, 0, ABS(C$11), TRUE) * 2)
               + (C$4 * _xlfn.NORM.DIST($B71, C$8, ABS(C$12), FALSE) * _xlfn.NORM.DIST(($B71 - C$8)*C$16, 0, ABS(C$12), TRUE) * 2)
               + (C$5 * _xlfn.NORM.DIST($B71, C$9, ABS(C$13), FALSE) * _xlfn.NORM.DIST(($B71 - C$9)*C$17, 0, ABS(C$13), TRUE) * 2)
               + (C$6 * _xlfn.NORM.DIST($B71, C$10, ABS(C$14), FALSE) * _xlfn.NORM.DIST(($B71 - C$10)*C$18, 0, ABS(C$14), TRUE) * 2)</f>
        <v>138.74390444979679</v>
      </c>
      <c r="T71" s="4">
        <f>AZ71 + (D$3 * _xlfn.NORM.DIST($B71, D$7, ABS(D$11), FALSE) * _xlfn.NORM.DIST(($B71 - D$7)*D$15, 0, ABS(D$11), TRUE) * 2)
               + (D$4 * _xlfn.NORM.DIST($B71, D$8, ABS(D$12), FALSE) * _xlfn.NORM.DIST(($B71 - D$8)*D$16, 0, ABS(D$12), TRUE) * 2)
               + (D$5 * _xlfn.NORM.DIST($B71, D$9, ABS(D$13), FALSE) * _xlfn.NORM.DIST(($B71 - D$9)*D$17, 0, ABS(D$13), TRUE) * 2)
               + (D$6 * _xlfn.NORM.DIST($B71, D$10, ABS(D$14), FALSE) * _xlfn.NORM.DIST(($B71 - D$10)*D$18, 0, ABS(D$14), TRUE) * 2)</f>
        <v>131.27089881652901</v>
      </c>
      <c r="U71" s="4">
        <f>BA71 + (E$3 * _xlfn.NORM.DIST($B71, E$7, ABS(E$11), FALSE) * _xlfn.NORM.DIST(($B71 - E$7)*E$15, 0, ABS(E$11), TRUE) * 2)
               + (E$4 * _xlfn.NORM.DIST($B71, E$8, ABS(E$12), FALSE) * _xlfn.NORM.DIST(($B71 - E$8)*E$16, 0, ABS(E$12), TRUE) * 2)
               + (E$5 * _xlfn.NORM.DIST($B71, E$9, ABS(E$13), FALSE) * _xlfn.NORM.DIST(($B71 - E$9)*E$17, 0, ABS(E$13), TRUE) * 2)
               + (E$6 * _xlfn.NORM.DIST($B71, E$10, ABS(E$14), FALSE) * _xlfn.NORM.DIST(($B71 - E$10)*E$18, 0, ABS(E$14), TRUE) * 2)</f>
        <v>140.56231123902288</v>
      </c>
      <c r="V71" s="4">
        <f>BB71 + (F$3 * _xlfn.NORM.DIST($B71, F$7, ABS(F$11), FALSE) * _xlfn.NORM.DIST(($B71 - F$7)*F$15, 0, ABS(F$11), TRUE) * 2)
               + (F$4 * _xlfn.NORM.DIST($B71, F$8, ABS(F$12), FALSE) * _xlfn.NORM.DIST(($B71 - F$8)*F$16, 0, ABS(F$12), TRUE) * 2)
               + (F$5 * _xlfn.NORM.DIST($B71, F$9, ABS(F$13), FALSE) * _xlfn.NORM.DIST(($B71 - F$9)*F$17, 0, ABS(F$13), TRUE) * 2)
               + (F$6 * _xlfn.NORM.DIST($B71, F$10, ABS(F$14), FALSE) * _xlfn.NORM.DIST(($B71 - F$10)*F$18, 0, ABS(F$14), TRUE) * 2)</f>
        <v>133.11879705613939</v>
      </c>
      <c r="W71" s="4">
        <f>BC71 + (G$3 * _xlfn.NORM.DIST($B71, G$7, ABS(G$11), FALSE) * _xlfn.NORM.DIST(($B71 - G$7)*G$15, 0, ABS(G$11), TRUE) * 2)
               + (G$4 * _xlfn.NORM.DIST($B71, G$8, ABS(G$12), FALSE) * _xlfn.NORM.DIST(($B71 - G$8)*G$16, 0, ABS(G$12), TRUE) * 2)
               + (G$5 * _xlfn.NORM.DIST($B71, G$9, ABS(G$13), FALSE) * _xlfn.NORM.DIST(($B71 - G$9)*G$17, 0, ABS(G$13), TRUE) * 2)
               + (G$6 * _xlfn.NORM.DIST($B71, G$10, ABS(G$14), FALSE) * _xlfn.NORM.DIST(($B71 - G$10)*G$18, 0, ABS(G$14), TRUE) * 2)</f>
        <v>135.71124711287408</v>
      </c>
      <c r="X71" s="4">
        <f>BD71 + (H$3 * _xlfn.NORM.DIST($B71, H$7, ABS(H$11), FALSE) * _xlfn.NORM.DIST(($B71 - H$7)*H$15, 0, ABS(H$11), TRUE) * 2)
               + (H$4 * _xlfn.NORM.DIST($B71, H$8, ABS(H$12), FALSE) * _xlfn.NORM.DIST(($B71 - H$8)*H$16, 0, ABS(H$12), TRUE) * 2)
               + (H$5 * _xlfn.NORM.DIST($B71, H$9, ABS(H$13), FALSE) * _xlfn.NORM.DIST(($B71 - H$9)*H$17, 0, ABS(H$13), TRUE) * 2)
               + (H$6 * _xlfn.NORM.DIST($B71, H$10, ABS(H$14), FALSE) * _xlfn.NORM.DIST(($B71 - H$10)*H$18, 0, ABS(H$14), TRUE) * 2)</f>
        <v>132.77656504797451</v>
      </c>
      <c r="Y71" s="4">
        <f>BE71 + (I$3 * _xlfn.NORM.DIST($B71, I$7, ABS(I$11), FALSE) * _xlfn.NORM.DIST(($B71 - I$7)*I$15, 0, ABS(I$11), TRUE) * 2)
               + (I$4 * _xlfn.NORM.DIST($B71, I$8, ABS(I$12), FALSE) * _xlfn.NORM.DIST(($B71 - I$8)*I$16, 0, ABS(I$12), TRUE) * 2)
               + (I$5 * _xlfn.NORM.DIST($B71, I$9, ABS(I$13), FALSE) * _xlfn.NORM.DIST(($B71 - I$9)*I$17, 0, ABS(I$13), TRUE) * 2)
               + (I$6 * _xlfn.NORM.DIST($B71, I$10, ABS(I$14), FALSE) * _xlfn.NORM.DIST(($B71 - I$10)*I$18, 0, ABS(I$14), TRUE) * 2)</f>
        <v>123.06650827473557</v>
      </c>
      <c r="Z71" s="4">
        <f>BF71 + (J$3 * _xlfn.NORM.DIST($B71, J$7, ABS(J$11), FALSE) * _xlfn.NORM.DIST(($B71 - J$7)*J$15, 0, ABS(J$11), TRUE) * 2)
               + (J$4 * _xlfn.NORM.DIST($B71, J$8, ABS(J$12), FALSE) * _xlfn.NORM.DIST(($B71 - J$8)*J$16, 0, ABS(J$12), TRUE) * 2)
               + (J$5 * _xlfn.NORM.DIST($B71, J$9, ABS(J$13), FALSE) * _xlfn.NORM.DIST(($B71 - J$9)*J$17, 0, ABS(J$13), TRUE) * 2)
               + (J$6 * _xlfn.NORM.DIST($B71, J$10, ABS(J$14), FALSE) * _xlfn.NORM.DIST(($B71 - J$10)*J$18, 0, ABS(J$14), TRUE) * 2)</f>
        <v>126.29002578381744</v>
      </c>
      <c r="AA71" s="4">
        <f>BG71 + (K$3 * _xlfn.NORM.DIST($B71, K$7, ABS(K$11), FALSE) * _xlfn.NORM.DIST(($B71 - K$7)*K$15, 0, ABS(K$11), TRUE) * 2)
               + (K$4 * _xlfn.NORM.DIST($B71, K$8, ABS(K$12), FALSE) * _xlfn.NORM.DIST(($B71 - K$8)*K$16, 0, ABS(K$12), TRUE) * 2)
               + (K$5 * _xlfn.NORM.DIST($B71, K$9, ABS(K$13), FALSE) * _xlfn.NORM.DIST(($B71 - K$9)*K$17, 0, ABS(K$13), TRUE) * 2)
               + (K$6 * _xlfn.NORM.DIST($B71, K$10, ABS(K$14), FALSE) * _xlfn.NORM.DIST(($B71 - K$10)*K$18, 0, ABS(K$14), TRUE) * 2)</f>
        <v>120.57340880199072</v>
      </c>
      <c r="AB71" s="4">
        <f>BH71 + (L$3 * _xlfn.NORM.DIST($B71, L$7, ABS(L$11), FALSE) * _xlfn.NORM.DIST(($B71 - L$7)*L$15, 0, ABS(L$11), TRUE) * 2)
               + (L$4 * _xlfn.NORM.DIST($B71, L$8, ABS(L$12), FALSE) * _xlfn.NORM.DIST(($B71 - L$8)*L$16, 0, ABS(L$12), TRUE) * 2)
               + (L$5 * _xlfn.NORM.DIST($B71, L$9, ABS(L$13), FALSE) * _xlfn.NORM.DIST(($B71 - L$9)*L$17, 0, ABS(L$13), TRUE) * 2)
               + (L$6 * _xlfn.NORM.DIST($B71, L$10, ABS(L$14), FALSE) * _xlfn.NORM.DIST(($B71 - L$10)*L$18, 0, ABS(L$14), TRUE) * 2)</f>
        <v>114.52005789323138</v>
      </c>
      <c r="AC71" s="4">
        <f>BI71 + (M$3 * _xlfn.NORM.DIST($B71, M$7, ABS(M$11), FALSE) * _xlfn.NORM.DIST(($B71 - M$7)*M$15, 0, ABS(M$11), TRUE) * 2)
               + (M$4 * _xlfn.NORM.DIST($B71, M$8, ABS(M$12), FALSE) * _xlfn.NORM.DIST(($B71 - M$8)*M$16, 0, ABS(M$12), TRUE) * 2)
               + (M$5 * _xlfn.NORM.DIST($B71, M$9, ABS(M$13), FALSE) * _xlfn.NORM.DIST(($B71 - M$9)*M$17, 0, ABS(M$13), TRUE) * 2)
               + (M$6 * _xlfn.NORM.DIST($B71, M$10, ABS(M$14), FALSE) * _xlfn.NORM.DIST(($B71 - M$10)*M$18, 0, ABS(M$14), TRUE) * 2)</f>
        <v>117.32019334392361</v>
      </c>
      <c r="AD71" s="4">
        <f>BJ71 + (N$3 * _xlfn.NORM.DIST($B71, N$7, ABS(N$11), FALSE) * _xlfn.NORM.DIST(($B71 - N$7)*N$15, 0, ABS(N$11), TRUE) * 2)
               + (N$4 * _xlfn.NORM.DIST($B71, N$8, ABS(N$12), FALSE) * _xlfn.NORM.DIST(($B71 - N$8)*N$16, 0, ABS(N$12), TRUE) * 2)
               + (N$5 * _xlfn.NORM.DIST($B71, N$9, ABS(N$13), FALSE) * _xlfn.NORM.DIST(($B71 - N$9)*N$17, 0, ABS(N$13), TRUE) * 2)
               + (N$6 * _xlfn.NORM.DIST($B71, N$10, ABS(N$14), FALSE) * _xlfn.NORM.DIST(($B71 - N$10)*N$18, 0, ABS(N$14), TRUE) * 2)</f>
        <v>127.41903999461111</v>
      </c>
      <c r="AE71" s="4">
        <f>BK71 + (O$3 * _xlfn.NORM.DIST($B71, O$7, ABS(O$11), FALSE) * _xlfn.NORM.DIST(($B71 - O$7)*O$15, 0, ABS(O$11), TRUE) * 2)
               + (O$4 * _xlfn.NORM.DIST($B71, O$8, ABS(O$12), FALSE) * _xlfn.NORM.DIST(($B71 - O$8)*O$16, 0, ABS(O$12), TRUE) * 2)
               + (O$5 * _xlfn.NORM.DIST($B71, O$9, ABS(O$13), FALSE) * _xlfn.NORM.DIST(($B71 - O$9)*O$17, 0, ABS(O$13), TRUE) * 2)
               + (O$6 * _xlfn.NORM.DIST($B71, O$10, ABS(O$14), FALSE) * _xlfn.NORM.DIST(($B71 - O$10)*O$18, 0, ABS(O$14), TRUE) * 2)</f>
        <v>127.22865647750913</v>
      </c>
      <c r="AF71" s="4">
        <f t="shared" si="8"/>
        <v>115.62214573594025</v>
      </c>
      <c r="AG71" s="4">
        <f t="shared" si="8"/>
        <v>95.939338307226137</v>
      </c>
      <c r="AI71" s="4">
        <f>IF(OR($B71 &lt; C$231, $B71 &gt; C$234), 0, C71-S71)</f>
        <v>4.1750955502032241</v>
      </c>
      <c r="AJ71" s="4">
        <f>IF(OR($B71 &lt; D$231, $B71 &gt; D$234), 0, D71-T71)</f>
        <v>-0.67389881652900385</v>
      </c>
      <c r="AK71" s="4">
        <f>IF(OR($B71 &lt; E$231, $B71 &gt; E$234), 0, E71-U71)</f>
        <v>3.8406887609771161</v>
      </c>
      <c r="AL71" s="4">
        <f>IF(OR($B71 &lt; F$231, $B71 &gt; F$234), 0, F71-V71)</f>
        <v>1.681202943860626</v>
      </c>
      <c r="AM71" s="4">
        <f>IF(OR($B71 &lt; G$231, $B71 &gt; G$234), 0, G71-W71)</f>
        <v>1.1387528871259178</v>
      </c>
      <c r="AN71" s="4">
        <f>IF(OR($B71 &lt; H$231, $B71 &gt; H$234), 0, H71-X71)</f>
        <v>-0.85956504797451316</v>
      </c>
      <c r="AO71" s="4">
        <f>IF(OR($B71 &lt; I$231, $B71 &gt; I$234), 0, I71-Y71)</f>
        <v>-4.6335082747355614</v>
      </c>
      <c r="AP71" s="4">
        <f>IF(OR($B71 &lt; J$231, $B71 &gt; J$234), 0, J71-Z71)</f>
        <v>-2.1400257838174355</v>
      </c>
      <c r="AQ71" s="4">
        <f>IF(OR($B71 &lt; K$231, $B71 &gt; K$234), 0, K71-AA71)</f>
        <v>-3.3064088019907274</v>
      </c>
      <c r="AR71" s="4">
        <f>IF(OR($B71 &lt; L$231, $B71 &gt; L$234), 0, L71-AB71)</f>
        <v>-4.0870578932313748</v>
      </c>
      <c r="AS71" s="4">
        <f>IF(OR($B71 &lt; M$231, $B71 &gt; M$234), 0, M71-AC71)</f>
        <v>-0.4371933439236102</v>
      </c>
      <c r="AT71" s="4">
        <f>IF(OR($B71 &lt; N$231, $B71 &gt; N$234), 0, N71-AD71)</f>
        <v>0.29796000538888734</v>
      </c>
      <c r="AU71" s="4">
        <f>IF(OR($B71 &lt; O$231, $B71 &gt; O$234), 0, O71-AE71)</f>
        <v>-2.2616564775091348</v>
      </c>
      <c r="AV71" s="4">
        <f t="shared" si="39"/>
        <v>-4.472145735940245</v>
      </c>
      <c r="AW71" s="4">
        <f t="shared" si="39"/>
        <v>-5.4893383072261344</v>
      </c>
      <c r="AY71" s="2">
        <f t="shared" si="40"/>
        <v>64.913659782983117</v>
      </c>
      <c r="AZ71" s="2">
        <f t="shared" si="40"/>
        <v>67.839756887323176</v>
      </c>
      <c r="BA71" s="2">
        <f t="shared" si="40"/>
        <v>69.555676179990854</v>
      </c>
      <c r="BB71" s="2">
        <f t="shared" si="40"/>
        <v>65.804790012956786</v>
      </c>
      <c r="BC71" s="2">
        <f t="shared" si="40"/>
        <v>71.940851585365294</v>
      </c>
      <c r="BD71" s="2">
        <f t="shared" si="40"/>
        <v>75.718443816481837</v>
      </c>
      <c r="BE71" s="2">
        <f t="shared" si="40"/>
        <v>72.833325897050017</v>
      </c>
      <c r="BF71" s="2">
        <f t="shared" si="40"/>
        <v>71.702823291547048</v>
      </c>
      <c r="BG71" s="2">
        <f t="shared" si="40"/>
        <v>65.041640833620946</v>
      </c>
      <c r="BH71" s="2">
        <f t="shared" si="40"/>
        <v>63.540249324149642</v>
      </c>
      <c r="BI71" s="2">
        <f t="shared" si="40"/>
        <v>64.782009569826045</v>
      </c>
      <c r="BJ71" s="2">
        <f t="shared" si="40"/>
        <v>67.964501942851996</v>
      </c>
      <c r="BK71" s="2">
        <f t="shared" si="40"/>
        <v>77.064752160923334</v>
      </c>
      <c r="BL71" s="2">
        <f t="shared" si="40"/>
        <v>66.872493605731222</v>
      </c>
      <c r="BM71" s="2">
        <f t="shared" si="40"/>
        <v>63.957957598934961</v>
      </c>
      <c r="BO71" s="2" t="str">
        <f t="shared" si="41"/>
        <v/>
      </c>
      <c r="BP71" s="2" t="str">
        <f t="shared" si="41"/>
        <v/>
      </c>
      <c r="BQ71" s="2" t="str">
        <f t="shared" si="41"/>
        <v/>
      </c>
      <c r="BR71" s="2" t="str">
        <f t="shared" si="41"/>
        <v/>
      </c>
      <c r="BS71" s="2" t="str">
        <f t="shared" si="41"/>
        <v/>
      </c>
      <c r="BT71" s="2" t="str">
        <f t="shared" si="41"/>
        <v/>
      </c>
      <c r="BU71" s="2" t="str">
        <f t="shared" si="41"/>
        <v/>
      </c>
      <c r="BV71" s="2" t="str">
        <f t="shared" si="41"/>
        <v/>
      </c>
      <c r="BW71" s="2" t="str">
        <f t="shared" si="41"/>
        <v/>
      </c>
      <c r="BX71" s="2" t="str">
        <f t="shared" si="41"/>
        <v/>
      </c>
      <c r="BY71" s="2" t="str">
        <f t="shared" si="41"/>
        <v/>
      </c>
      <c r="BZ71" s="2" t="str">
        <f t="shared" si="41"/>
        <v/>
      </c>
      <c r="CA71" s="2" t="str">
        <f t="shared" si="41"/>
        <v/>
      </c>
      <c r="CB71" s="2" t="str">
        <f t="shared" si="41"/>
        <v/>
      </c>
      <c r="CC71" s="2" t="str">
        <f t="shared" si="41"/>
        <v/>
      </c>
      <c r="CE71" s="2" t="str">
        <f t="shared" si="42"/>
        <v/>
      </c>
      <c r="CF71" s="2" t="str">
        <f t="shared" si="42"/>
        <v/>
      </c>
      <c r="CG71" s="2" t="str">
        <f t="shared" si="42"/>
        <v/>
      </c>
      <c r="CH71" s="2" t="str">
        <f t="shared" si="42"/>
        <v/>
      </c>
      <c r="CI71" s="2" t="str">
        <f t="shared" si="42"/>
        <v/>
      </c>
      <c r="CJ71" s="2" t="str">
        <f t="shared" si="42"/>
        <v/>
      </c>
      <c r="CK71" s="2" t="str">
        <f t="shared" si="42"/>
        <v/>
      </c>
      <c r="CL71" s="2" t="str">
        <f t="shared" si="42"/>
        <v/>
      </c>
      <c r="CM71" s="2" t="str">
        <f t="shared" si="42"/>
        <v/>
      </c>
      <c r="CN71" s="2" t="str">
        <f t="shared" si="42"/>
        <v/>
      </c>
      <c r="CO71" s="2" t="str">
        <f t="shared" si="42"/>
        <v/>
      </c>
      <c r="CP71" s="2" t="str">
        <f t="shared" si="42"/>
        <v/>
      </c>
      <c r="CQ71" s="2" t="str">
        <f t="shared" si="42"/>
        <v/>
      </c>
      <c r="CR71" s="2" t="str">
        <f t="shared" si="42"/>
        <v/>
      </c>
      <c r="CS71" s="2" t="str">
        <f t="shared" si="42"/>
        <v/>
      </c>
      <c r="CU71" s="2" t="str">
        <f t="shared" si="43"/>
        <v/>
      </c>
      <c r="CV71" s="2" t="str">
        <f t="shared" si="43"/>
        <v/>
      </c>
      <c r="CW71" s="2" t="str">
        <f t="shared" si="43"/>
        <v/>
      </c>
      <c r="CX71" s="2" t="str">
        <f t="shared" si="43"/>
        <v/>
      </c>
      <c r="CY71" s="2" t="str">
        <f t="shared" si="43"/>
        <v/>
      </c>
      <c r="CZ71" s="2" t="str">
        <f t="shared" si="43"/>
        <v/>
      </c>
      <c r="DA71" s="2" t="str">
        <f t="shared" si="43"/>
        <v/>
      </c>
      <c r="DB71" s="2" t="str">
        <f t="shared" si="43"/>
        <v/>
      </c>
      <c r="DC71" s="2" t="str">
        <f t="shared" si="43"/>
        <v/>
      </c>
      <c r="DD71" s="2" t="str">
        <f t="shared" si="43"/>
        <v/>
      </c>
      <c r="DE71" s="2" t="str">
        <f t="shared" si="43"/>
        <v/>
      </c>
      <c r="DF71" s="2" t="str">
        <f t="shared" si="43"/>
        <v/>
      </c>
      <c r="DG71" s="2" t="str">
        <f t="shared" si="43"/>
        <v/>
      </c>
      <c r="DH71" s="2" t="str">
        <f t="shared" si="43"/>
        <v/>
      </c>
      <c r="DI71" s="2" t="str">
        <f t="shared" si="43"/>
        <v/>
      </c>
      <c r="DK71" s="2">
        <f t="shared" si="51"/>
        <v>65.497811290322588</v>
      </c>
      <c r="DL71" s="2">
        <f t="shared" si="51"/>
        <v>68.677580645161271</v>
      </c>
      <c r="DM71" s="2">
        <f t="shared" si="51"/>
        <v>70.325701612903245</v>
      </c>
      <c r="DN71" s="2">
        <f t="shared" si="51"/>
        <v>66.583550690730846</v>
      </c>
      <c r="DO71" s="2">
        <f t="shared" si="51"/>
        <v>72.705706195014656</v>
      </c>
      <c r="DP71" s="2">
        <f t="shared" si="51"/>
        <v>75.856242647058821</v>
      </c>
      <c r="DQ71" s="2">
        <f t="shared" si="51"/>
        <v>73.044517412023453</v>
      </c>
      <c r="DR71" s="2">
        <f t="shared" si="51"/>
        <v>72.159953995601171</v>
      </c>
      <c r="DS71" s="2">
        <f t="shared" si="51"/>
        <v>65.687685483870965</v>
      </c>
      <c r="DT71" s="2">
        <f t="shared" si="51"/>
        <v>64.151307675194673</v>
      </c>
      <c r="DU71" s="2">
        <f t="shared" si="51"/>
        <v>65.482011123470514</v>
      </c>
      <c r="DV71" s="2">
        <f t="shared" si="51"/>
        <v>68.50892302052786</v>
      </c>
      <c r="DW71" s="2">
        <f t="shared" si="51"/>
        <v>77.771996434937591</v>
      </c>
      <c r="DX71" s="2">
        <f t="shared" si="51"/>
        <v>67.325796568627467</v>
      </c>
      <c r="DY71" s="2">
        <f t="shared" si="51"/>
        <v>64.20637821565407</v>
      </c>
      <c r="EA71" s="2">
        <f t="shared" si="52"/>
        <v>55.819216764113868</v>
      </c>
      <c r="EB71" s="2">
        <f t="shared" si="52"/>
        <v>55.150773514620973</v>
      </c>
      <c r="EC71" s="2">
        <f t="shared" si="52"/>
        <v>59.74467010309278</v>
      </c>
      <c r="ED71" s="2">
        <f t="shared" si="52"/>
        <v>57.376985691766706</v>
      </c>
      <c r="EE71" s="2">
        <f t="shared" si="52"/>
        <v>63.480035647148917</v>
      </c>
      <c r="EF71" s="2">
        <f t="shared" si="52"/>
        <v>74.063537961549002</v>
      </c>
      <c r="EG71" s="2">
        <f t="shared" si="52"/>
        <v>69.978474065306671</v>
      </c>
      <c r="EH71" s="2">
        <f t="shared" si="52"/>
        <v>65.870400637311704</v>
      </c>
      <c r="EI71" s="2">
        <f t="shared" si="52"/>
        <v>57.556525240285879</v>
      </c>
      <c r="EJ71" s="2">
        <f t="shared" si="52"/>
        <v>56.348599126756717</v>
      </c>
      <c r="EK71" s="2">
        <f t="shared" si="52"/>
        <v>56.839962646264624</v>
      </c>
      <c r="EL71" s="2">
        <f t="shared" si="52"/>
        <v>61.288630996309962</v>
      </c>
      <c r="EM71" s="2">
        <f t="shared" si="52"/>
        <v>69.271467497505171</v>
      </c>
      <c r="EN71" s="2">
        <f t="shared" si="52"/>
        <v>62.87603038565139</v>
      </c>
      <c r="EO71" s="2">
        <f t="shared" si="52"/>
        <v>62.300089447198857</v>
      </c>
      <c r="EQ71" s="2">
        <f t="shared" si="53"/>
        <v>52.854695470229615</v>
      </c>
      <c r="ER71" s="2">
        <f t="shared" si="53"/>
        <v>56.845199666388638</v>
      </c>
      <c r="ES71" s="2">
        <f t="shared" si="53"/>
        <v>59.330894360289243</v>
      </c>
      <c r="ET71" s="2">
        <f t="shared" si="53"/>
        <v>57.514831912316595</v>
      </c>
      <c r="EU71" s="2">
        <f t="shared" si="53"/>
        <v>64.156691803937164</v>
      </c>
      <c r="EV71" s="2">
        <f t="shared" si="53"/>
        <v>67.442908144675357</v>
      </c>
      <c r="EW71" s="2">
        <f t="shared" si="53"/>
        <v>68.518554775251403</v>
      </c>
      <c r="EX71" s="2">
        <f t="shared" si="53"/>
        <v>62.988582254741644</v>
      </c>
      <c r="EY71" s="2">
        <f t="shared" si="53"/>
        <v>55.507240908419284</v>
      </c>
      <c r="EZ71" s="2">
        <f t="shared" si="53"/>
        <v>55.761811008328486</v>
      </c>
      <c r="FA71" s="2">
        <f t="shared" si="53"/>
        <v>56.281819892348658</v>
      </c>
      <c r="FB71" s="2">
        <f t="shared" si="53"/>
        <v>61.151364134035191</v>
      </c>
      <c r="FC71" s="2">
        <f t="shared" si="53"/>
        <v>68.433743003776513</v>
      </c>
      <c r="FD71" s="2">
        <f t="shared" si="53"/>
        <v>62.308463501659688</v>
      </c>
      <c r="FE71" s="2">
        <f t="shared" si="53"/>
        <v>62.23385688220025</v>
      </c>
      <c r="FG71" s="2">
        <f t="shared" si="54"/>
        <v>6.035499317903209E-2</v>
      </c>
      <c r="FH71" s="2">
        <f t="shared" si="54"/>
        <v>6.1938027983293974E-2</v>
      </c>
      <c r="FI71" s="2">
        <f t="shared" si="54"/>
        <v>7.2774136621520283E-2</v>
      </c>
      <c r="FJ71" s="2">
        <f t="shared" si="54"/>
        <v>8.4587539212586146E-2</v>
      </c>
      <c r="FK71" s="2">
        <f t="shared" si="54"/>
        <v>8.2905042627617415E-2</v>
      </c>
      <c r="FL71" s="2">
        <f t="shared" si="54"/>
        <v>7.6866439980597404E-2</v>
      </c>
      <c r="FM71" s="2">
        <f t="shared" si="54"/>
        <v>6.8880798618467659E-2</v>
      </c>
      <c r="FN71" s="2">
        <f t="shared" si="54"/>
        <v>7.2680948193445075E-2</v>
      </c>
      <c r="FO71" s="2">
        <f t="shared" si="54"/>
        <v>7.9452947565294627E-2</v>
      </c>
      <c r="FP71" s="2">
        <f t="shared" si="54"/>
        <v>7.8313619786341507E-2</v>
      </c>
      <c r="FQ71" s="2">
        <f t="shared" si="54"/>
        <v>8.0999493941325079E-2</v>
      </c>
      <c r="FR71" s="2">
        <f t="shared" si="54"/>
        <v>7.5401531653229451E-2</v>
      </c>
      <c r="FS71" s="2">
        <f t="shared" si="54"/>
        <v>8.320003108815005E-2</v>
      </c>
      <c r="FT71" s="2">
        <f t="shared" si="54"/>
        <v>0.10187118563998292</v>
      </c>
      <c r="FU71" s="2">
        <f t="shared" si="54"/>
        <v>0.13031636039548905</v>
      </c>
      <c r="FW71" s="2">
        <f t="shared" si="44"/>
        <v>2.4541140798079056E-10</v>
      </c>
      <c r="FX71" s="2">
        <f t="shared" si="44"/>
        <v>4.355099395946993E-10</v>
      </c>
      <c r="FY71" s="2">
        <f t="shared" si="44"/>
        <v>5.3370522788992498E-10</v>
      </c>
      <c r="FZ71" s="2">
        <f t="shared" si="44"/>
        <v>6.4593846587713718E-10</v>
      </c>
      <c r="GA71" s="2">
        <f t="shared" si="44"/>
        <v>5.7605962742939902E-10</v>
      </c>
      <c r="GB71" s="2">
        <f t="shared" si="44"/>
        <v>5.2341151462902406E-10</v>
      </c>
      <c r="GC71" s="2">
        <f t="shared" si="44"/>
        <v>4.4710137184323695E-10</v>
      </c>
      <c r="GD71" s="2">
        <f t="shared" si="44"/>
        <v>7.8435468353804933E-10</v>
      </c>
      <c r="GE71" s="2">
        <f t="shared" si="44"/>
        <v>8.6442407255315193E-10</v>
      </c>
      <c r="GF71" s="2">
        <f t="shared" si="44"/>
        <v>8.1634427783616814E-10</v>
      </c>
      <c r="GG71" s="2">
        <f t="shared" si="44"/>
        <v>6.7076536757218923E-10</v>
      </c>
      <c r="GH71" s="2">
        <f t="shared" si="44"/>
        <v>4.8262624801913824E-10</v>
      </c>
      <c r="GI71" s="2">
        <f t="shared" si="44"/>
        <v>2.571447177133213E-9</v>
      </c>
      <c r="GJ71" s="2">
        <f t="shared" si="44"/>
        <v>1.0599223383688845E-8</v>
      </c>
      <c r="GK71" s="2">
        <f t="shared" si="44"/>
        <v>3.8519119145630842E-8</v>
      </c>
      <c r="GM71" s="107">
        <f t="shared" si="45"/>
        <v>0.13195873458611726</v>
      </c>
      <c r="GN71" s="107">
        <f t="shared" si="45"/>
        <v>0.11481420193186875</v>
      </c>
      <c r="GO71" s="107">
        <f t="shared" si="45"/>
        <v>0.12992065940384032</v>
      </c>
      <c r="GP71" s="107">
        <f t="shared" si="45"/>
        <v>0.12148876186040064</v>
      </c>
      <c r="GQ71" s="107">
        <f t="shared" si="45"/>
        <v>0.11621907752996621</v>
      </c>
      <c r="GR71" s="107">
        <f t="shared" si="45"/>
        <v>0.10566625686188531</v>
      </c>
      <c r="GS71" s="107">
        <f t="shared" si="45"/>
        <v>8.7364578218726757E-2</v>
      </c>
      <c r="GT71" s="107">
        <f t="shared" si="45"/>
        <v>9.2445229868599196E-2</v>
      </c>
      <c r="GU71" s="107">
        <f t="shared" si="45"/>
        <v>9.4112118014576709E-2</v>
      </c>
      <c r="GV71" s="107">
        <f t="shared" si="45"/>
        <v>8.2674209384862016E-2</v>
      </c>
      <c r="GW71" s="107">
        <f t="shared" si="45"/>
        <v>8.5663366466403171E-2</v>
      </c>
      <c r="GX71" s="107">
        <f t="shared" si="45"/>
        <v>9.7242824878115294E-2</v>
      </c>
      <c r="GY71" s="107">
        <f t="shared" si="45"/>
        <v>8.7485289943369321E-2</v>
      </c>
      <c r="GZ71" s="107">
        <f t="shared" si="45"/>
        <v>8.8906661887085806E-2</v>
      </c>
      <c r="HA71" s="107">
        <f t="shared" si="45"/>
        <v>6.5742269750905927E-2</v>
      </c>
      <c r="HC71" s="107">
        <f t="shared" si="50"/>
        <v>3.8585871986174643E-6</v>
      </c>
      <c r="HD71" s="107">
        <f t="shared" si="46"/>
        <v>1.5311446040274804E-6</v>
      </c>
      <c r="HE71" s="107">
        <f t="shared" si="46"/>
        <v>1.5092979233706693E-6</v>
      </c>
      <c r="HF71" s="107">
        <f t="shared" si="46"/>
        <v>3.4889247810809235E-7</v>
      </c>
      <c r="HG71" s="107">
        <f t="shared" si="46"/>
        <v>2.7682410455315886E-7</v>
      </c>
      <c r="HH71" s="107">
        <f t="shared" si="46"/>
        <v>2.0822981404967347E-7</v>
      </c>
      <c r="HI71" s="107">
        <f t="shared" si="46"/>
        <v>1.1280993656418072E-7</v>
      </c>
      <c r="HJ71" s="107">
        <f t="shared" si="46"/>
        <v>2.0390082627312879E-7</v>
      </c>
      <c r="HK71" s="107">
        <f t="shared" si="46"/>
        <v>1.3278707797621775E-7</v>
      </c>
      <c r="HL71" s="107">
        <f t="shared" si="46"/>
        <v>4.2693853903933366E-8</v>
      </c>
      <c r="HM71" s="107">
        <f t="shared" si="46"/>
        <v>3.2240126753887398E-8</v>
      </c>
      <c r="HN71" s="107">
        <f t="shared" si="46"/>
        <v>1.0592935605613881E-7</v>
      </c>
      <c r="HO71" s="107">
        <f t="shared" si="46"/>
        <v>8.4489002364723245E-8</v>
      </c>
      <c r="HP71" s="107">
        <f t="shared" si="46"/>
        <v>6.886204246233441E-8</v>
      </c>
      <c r="HQ71" s="107">
        <f t="shared" si="46"/>
        <v>3.0031285841210916E-9</v>
      </c>
      <c r="HS71" s="107">
        <f t="shared" si="47"/>
        <v>3.1961890619156492E-32</v>
      </c>
      <c r="HT71" s="107">
        <f t="shared" si="47"/>
        <v>2.3315566450976706E-34</v>
      </c>
      <c r="HU71" s="107">
        <f t="shared" si="47"/>
        <v>3.3964072957922858E-35</v>
      </c>
      <c r="HV71" s="107">
        <f t="shared" si="47"/>
        <v>1.988120514539773E-40</v>
      </c>
      <c r="HW71" s="107">
        <f t="shared" si="47"/>
        <v>3.8725583553941434E-41</v>
      </c>
      <c r="HX71" s="107">
        <f t="shared" si="47"/>
        <v>2.1445355895971878E-41</v>
      </c>
      <c r="HY71" s="107">
        <f t="shared" si="47"/>
        <v>1.24567575687772E-42</v>
      </c>
      <c r="HZ71" s="107">
        <f t="shared" si="47"/>
        <v>5.704190267252334E-41</v>
      </c>
      <c r="IA71" s="107">
        <f t="shared" si="47"/>
        <v>6.1550546486417356E-43</v>
      </c>
      <c r="IB71" s="107">
        <f t="shared" si="47"/>
        <v>6.2111918135597193E-46</v>
      </c>
      <c r="IC71" s="107">
        <f t="shared" si="47"/>
        <v>3.6270552795664849E-47</v>
      </c>
      <c r="ID71" s="107">
        <f t="shared" si="47"/>
        <v>3.7653499128636429E-43</v>
      </c>
      <c r="IE71" s="107">
        <f t="shared" si="47"/>
        <v>6.2002442412913744E-43</v>
      </c>
      <c r="IF71" s="107">
        <f t="shared" si="47"/>
        <v>3.4723442401671983E-44</v>
      </c>
      <c r="IG71" s="107">
        <f t="shared" si="47"/>
        <v>4.8162519624002001E-30</v>
      </c>
      <c r="II71" s="107">
        <f t="shared" si="48"/>
        <v>1.5980679211359378E-79</v>
      </c>
      <c r="IJ71" s="107">
        <f t="shared" si="48"/>
        <v>2.9733826551533856E-84</v>
      </c>
      <c r="IK71" s="107">
        <f t="shared" si="48"/>
        <v>6.789185910003316E-87</v>
      </c>
      <c r="IL71" s="107">
        <f t="shared" si="48"/>
        <v>1.4610080918799588E-101</v>
      </c>
      <c r="IM71" s="107">
        <f t="shared" si="48"/>
        <v>1.1111844492952571E-103</v>
      </c>
      <c r="IN71" s="107">
        <f t="shared" si="48"/>
        <v>9.0365442474382964E-104</v>
      </c>
      <c r="IO71" s="107">
        <f t="shared" si="48"/>
        <v>4.7406234271273711E-107</v>
      </c>
      <c r="IP71" s="107">
        <f t="shared" si="48"/>
        <v>5.7937470453883007E-103</v>
      </c>
      <c r="IQ71" s="107">
        <f t="shared" si="48"/>
        <v>5.7540371626477967E-109</v>
      </c>
      <c r="IR71" s="107">
        <f t="shared" si="48"/>
        <v>4.138276264600761E-116</v>
      </c>
      <c r="IS71" s="107">
        <f t="shared" si="48"/>
        <v>1.6473616071309343E-119</v>
      </c>
      <c r="IT71" s="107">
        <f t="shared" si="48"/>
        <v>6.0143769593557622E-108</v>
      </c>
      <c r="IU71" s="107">
        <f t="shared" si="48"/>
        <v>2.4476258359895628E-106</v>
      </c>
      <c r="IV71" s="107">
        <f t="shared" si="48"/>
        <v>2.4714719369926021E-110</v>
      </c>
      <c r="IW71" s="107">
        <f t="shared" si="48"/>
        <v>1.1030627140148813E-109</v>
      </c>
      <c r="IY71" s="107">
        <f t="shared" si="49"/>
        <v>0.13196259317331588</v>
      </c>
      <c r="IZ71" s="107">
        <f t="shared" si="49"/>
        <v>0.11481573307647278</v>
      </c>
      <c r="JA71" s="107">
        <f t="shared" si="49"/>
        <v>0.12992216870176368</v>
      </c>
      <c r="JB71" s="107">
        <f t="shared" si="49"/>
        <v>0.12148911075287874</v>
      </c>
      <c r="JC71" s="107">
        <f t="shared" si="49"/>
        <v>0.11621935435407077</v>
      </c>
      <c r="JD71" s="107">
        <f t="shared" si="49"/>
        <v>0.10566646509169936</v>
      </c>
      <c r="JE71" s="107">
        <f t="shared" si="49"/>
        <v>8.7364691028663316E-2</v>
      </c>
      <c r="JF71" s="107">
        <f t="shared" si="49"/>
        <v>9.2445433769425475E-2</v>
      </c>
      <c r="JG71" s="107">
        <f t="shared" si="49"/>
        <v>9.4112250801654682E-2</v>
      </c>
      <c r="JH71" s="107">
        <f t="shared" si="49"/>
        <v>8.2674252078715926E-2</v>
      </c>
      <c r="JI71" s="107">
        <f t="shared" si="49"/>
        <v>8.566339870652992E-2</v>
      </c>
      <c r="JJ71" s="107">
        <f t="shared" si="49"/>
        <v>9.7242930807471345E-2</v>
      </c>
      <c r="JK71" s="107">
        <f t="shared" si="49"/>
        <v>8.7485374432371685E-2</v>
      </c>
      <c r="JL71" s="107">
        <f t="shared" si="49"/>
        <v>8.8906730749128263E-2</v>
      </c>
      <c r="JM71" s="107">
        <f t="shared" si="49"/>
        <v>6.5742272754034506E-2</v>
      </c>
    </row>
    <row r="72" spans="2:273" x14ac:dyDescent="0.25">
      <c r="B72" s="2">
        <v>44</v>
      </c>
      <c r="C72" s="37">
        <v>163.08099999999999</v>
      </c>
      <c r="D72" s="37">
        <v>149.64500000000001</v>
      </c>
      <c r="E72" s="37">
        <v>165.435</v>
      </c>
      <c r="F72" s="37">
        <v>156.18299999999999</v>
      </c>
      <c r="G72" s="37">
        <v>158.53299999999999</v>
      </c>
      <c r="H72" s="37">
        <v>152.233</v>
      </c>
      <c r="I72" s="37">
        <v>138.94999999999999</v>
      </c>
      <c r="J72" s="37">
        <v>145.68299999999999</v>
      </c>
      <c r="K72" s="37">
        <v>138.80000000000001</v>
      </c>
      <c r="L72" s="37">
        <v>133.1</v>
      </c>
      <c r="M72" s="37">
        <v>139.28299999999999</v>
      </c>
      <c r="N72" s="37">
        <v>151.53299999999999</v>
      </c>
      <c r="O72" s="37">
        <v>144.417</v>
      </c>
      <c r="P72" s="37">
        <v>131.85</v>
      </c>
      <c r="Q72" s="37">
        <v>105.8</v>
      </c>
      <c r="S72" s="4">
        <f>AY72 + (C$3 * _xlfn.NORM.DIST($B72, C$7, ABS(C$11), FALSE) * _xlfn.NORM.DIST(($B72 - C$7)*C$15, 0, ABS(C$11), TRUE) * 2)
               + (C$4 * _xlfn.NORM.DIST($B72, C$8, ABS(C$12), FALSE) * _xlfn.NORM.DIST(($B72 - C$8)*C$16, 0, ABS(C$12), TRUE) * 2)
               + (C$5 * _xlfn.NORM.DIST($B72, C$9, ABS(C$13), FALSE) * _xlfn.NORM.DIST(($B72 - C$9)*C$17, 0, ABS(C$13), TRUE) * 2)
               + (C$6 * _xlfn.NORM.DIST($B72, C$10, ABS(C$14), FALSE) * _xlfn.NORM.DIST(($B72 - C$10)*C$18, 0, ABS(C$14), TRUE) * 2)</f>
        <v>153.40006435445804</v>
      </c>
      <c r="T72" s="4">
        <f>AZ72 + (D$3 * _xlfn.NORM.DIST($B72, D$7, ABS(D$11), FALSE) * _xlfn.NORM.DIST(($B72 - D$7)*D$15, 0, ABS(D$11), TRUE) * 2)
               + (D$4 * _xlfn.NORM.DIST($B72, D$8, ABS(D$12), FALSE) * _xlfn.NORM.DIST(($B72 - D$8)*D$16, 0, ABS(D$12), TRUE) * 2)
               + (D$5 * _xlfn.NORM.DIST($B72, D$9, ABS(D$13), FALSE) * _xlfn.NORM.DIST(($B72 - D$9)*D$17, 0, ABS(D$13), TRUE) * 2)
               + (D$6 * _xlfn.NORM.DIST($B72, D$10, ABS(D$14), FALSE) * _xlfn.NORM.DIST(($B72 - D$10)*D$18, 0, ABS(D$14), TRUE) * 2)</f>
        <v>145.32740042777803</v>
      </c>
      <c r="U72" s="4">
        <f>BA72 + (E$3 * _xlfn.NORM.DIST($B72, E$7, ABS(E$11), FALSE) * _xlfn.NORM.DIST(($B72 - E$7)*E$15, 0, ABS(E$11), TRUE) * 2)
               + (E$4 * _xlfn.NORM.DIST($B72, E$8, ABS(E$12), FALSE) * _xlfn.NORM.DIST(($B72 - E$8)*E$16, 0, ABS(E$12), TRUE) * 2)
               + (E$5 * _xlfn.NORM.DIST($B72, E$9, ABS(E$13), FALSE) * _xlfn.NORM.DIST(($B72 - E$9)*E$17, 0, ABS(E$13), TRUE) * 2)
               + (E$6 * _xlfn.NORM.DIST($B72, E$10, ABS(E$14), FALSE) * _xlfn.NORM.DIST(($B72 - E$10)*E$18, 0, ABS(E$14), TRUE) * 2)</f>
        <v>156.0366165693161</v>
      </c>
      <c r="V72" s="4">
        <f>BB72 + (F$3 * _xlfn.NORM.DIST($B72, F$7, ABS(F$11), FALSE) * _xlfn.NORM.DIST(($B72 - F$7)*F$15, 0, ABS(F$11), TRUE) * 2)
               + (F$4 * _xlfn.NORM.DIST($B72, F$8, ABS(F$12), FALSE) * _xlfn.NORM.DIST(($B72 - F$8)*F$16, 0, ABS(F$12), TRUE) * 2)
               + (F$5 * _xlfn.NORM.DIST($B72, F$9, ABS(F$13), FALSE) * _xlfn.NORM.DIST(($B72 - F$9)*F$17, 0, ABS(F$13), TRUE) * 2)
               + (F$6 * _xlfn.NORM.DIST($B72, F$10, ABS(F$14), FALSE) * _xlfn.NORM.DIST(($B72 - F$10)*F$18, 0, ABS(F$14), TRUE) * 2)</f>
        <v>149.62956431162368</v>
      </c>
      <c r="W72" s="4">
        <f>BC72 + (G$3 * _xlfn.NORM.DIST($B72, G$7, ABS(G$11), FALSE) * _xlfn.NORM.DIST(($B72 - G$7)*G$15, 0, ABS(G$11), TRUE) * 2)
               + (G$4 * _xlfn.NORM.DIST($B72, G$8, ABS(G$12), FALSE) * _xlfn.NORM.DIST(($B72 - G$8)*G$16, 0, ABS(G$12), TRUE) * 2)
               + (G$5 * _xlfn.NORM.DIST($B72, G$9, ABS(G$13), FALSE) * _xlfn.NORM.DIST(($B72 - G$9)*G$17, 0, ABS(G$13), TRUE) * 2)
               + (G$6 * _xlfn.NORM.DIST($B72, G$10, ABS(G$14), FALSE) * _xlfn.NORM.DIST(($B72 - G$10)*G$18, 0, ABS(G$14), TRUE) * 2)</f>
        <v>151.79350219034032</v>
      </c>
      <c r="X72" s="4">
        <f>BD72 + (H$3 * _xlfn.NORM.DIST($B72, H$7, ABS(H$11), FALSE) * _xlfn.NORM.DIST(($B72 - H$7)*H$15, 0, ABS(H$11), TRUE) * 2)
               + (H$4 * _xlfn.NORM.DIST($B72, H$8, ABS(H$12), FALSE) * _xlfn.NORM.DIST(($B72 - H$8)*H$16, 0, ABS(H$12), TRUE) * 2)
               + (H$5 * _xlfn.NORM.DIST($B72, H$9, ABS(H$13), FALSE) * _xlfn.NORM.DIST(($B72 - H$9)*H$17, 0, ABS(H$13), TRUE) * 2)
               + (H$6 * _xlfn.NORM.DIST($B72, H$10, ABS(H$14), FALSE) * _xlfn.NORM.DIST(($B72 - H$10)*H$18, 0, ABS(H$14), TRUE) * 2)</f>
        <v>147.6834519816336</v>
      </c>
      <c r="Y72" s="4">
        <f>BE72 + (I$3 * _xlfn.NORM.DIST($B72, I$7, ABS(I$11), FALSE) * _xlfn.NORM.DIST(($B72 - I$7)*I$15, 0, ABS(I$11), TRUE) * 2)
               + (I$4 * _xlfn.NORM.DIST($B72, I$8, ABS(I$12), FALSE) * _xlfn.NORM.DIST(($B72 - I$8)*I$16, 0, ABS(I$12), TRUE) * 2)
               + (I$5 * _xlfn.NORM.DIST($B72, I$9, ABS(I$13), FALSE) * _xlfn.NORM.DIST(($B72 - I$9)*I$17, 0, ABS(I$13), TRUE) * 2)
               + (I$6 * _xlfn.NORM.DIST($B72, I$10, ABS(I$14), FALSE) * _xlfn.NORM.DIST(($B72 - I$10)*I$18, 0, ABS(I$14), TRUE) * 2)</f>
        <v>137.22026941208421</v>
      </c>
      <c r="Z72" s="4">
        <f>BF72 + (J$3 * _xlfn.NORM.DIST($B72, J$7, ABS(J$11), FALSE) * _xlfn.NORM.DIST(($B72 - J$7)*J$15, 0, ABS(J$11), TRUE) * 2)
               + (J$4 * _xlfn.NORM.DIST($B72, J$8, ABS(J$12), FALSE) * _xlfn.NORM.DIST(($B72 - J$8)*J$16, 0, ABS(J$12), TRUE) * 2)
               + (J$5 * _xlfn.NORM.DIST($B72, J$9, ABS(J$13), FALSE) * _xlfn.NORM.DIST(($B72 - J$9)*J$17, 0, ABS(J$13), TRUE) * 2)
               + (J$6 * _xlfn.NORM.DIST($B72, J$10, ABS(J$14), FALSE) * _xlfn.NORM.DIST(($B72 - J$10)*J$18, 0, ABS(J$14), TRUE) * 2)</f>
        <v>141.44760000887487</v>
      </c>
      <c r="AA72" s="4">
        <f>BG72 + (K$3 * _xlfn.NORM.DIST($B72, K$7, ABS(K$11), FALSE) * _xlfn.NORM.DIST(($B72 - K$7)*K$15, 0, ABS(K$11), TRUE) * 2)
               + (K$4 * _xlfn.NORM.DIST($B72, K$8, ABS(K$12), FALSE) * _xlfn.NORM.DIST(($B72 - K$8)*K$16, 0, ABS(K$12), TRUE) * 2)
               + (K$5 * _xlfn.NORM.DIST($B72, K$9, ABS(K$13), FALSE) * _xlfn.NORM.DIST(($B72 - K$9)*K$17, 0, ABS(K$13), TRUE) * 2)
               + (K$6 * _xlfn.NORM.DIST($B72, K$10, ABS(K$14), FALSE) * _xlfn.NORM.DIST(($B72 - K$10)*K$18, 0, ABS(K$14), TRUE) * 2)</f>
        <v>136.3080883855211</v>
      </c>
      <c r="AB72" s="4">
        <f>BH72 + (L$3 * _xlfn.NORM.DIST($B72, L$7, ABS(L$11), FALSE) * _xlfn.NORM.DIST(($B72 - L$7)*L$15, 0, ABS(L$11), TRUE) * 2)
               + (L$4 * _xlfn.NORM.DIST($B72, L$8, ABS(L$12), FALSE) * _xlfn.NORM.DIST(($B72 - L$8)*L$16, 0, ABS(L$12), TRUE) * 2)
               + (L$5 * _xlfn.NORM.DIST($B72, L$9, ABS(L$13), FALSE) * _xlfn.NORM.DIST(($B72 - L$9)*L$17, 0, ABS(L$13), TRUE) * 2)
               + (L$6 * _xlfn.NORM.DIST($B72, L$10, ABS(L$14), FALSE) * _xlfn.NORM.DIST(($B72 - L$10)*L$18, 0, ABS(L$14), TRUE) * 2)</f>
        <v>130.10202527245906</v>
      </c>
      <c r="AC72" s="4">
        <f>BI72 + (M$3 * _xlfn.NORM.DIST($B72, M$7, ABS(M$11), FALSE) * _xlfn.NORM.DIST(($B72 - M$7)*M$15, 0, ABS(M$11), TRUE) * 2)
               + (M$4 * _xlfn.NORM.DIST($B72, M$8, ABS(M$12), FALSE) * _xlfn.NORM.DIST(($B72 - M$8)*M$16, 0, ABS(M$12), TRUE) * 2)
               + (M$5 * _xlfn.NORM.DIST($B72, M$9, ABS(M$13), FALSE) * _xlfn.NORM.DIST(($B72 - M$9)*M$17, 0, ABS(M$13), TRUE) * 2)
               + (M$6 * _xlfn.NORM.DIST($B72, M$10, ABS(M$14), FALSE) * _xlfn.NORM.DIST(($B72 - M$10)*M$18, 0, ABS(M$14), TRUE) * 2)</f>
        <v>133.31203727119262</v>
      </c>
      <c r="AD72" s="4">
        <f>BJ72 + (N$3 * _xlfn.NORM.DIST($B72, N$7, ABS(N$11), FALSE) * _xlfn.NORM.DIST(($B72 - N$7)*N$15, 0, ABS(N$11), TRUE) * 2)
               + (N$4 * _xlfn.NORM.DIST($B72, N$8, ABS(N$12), FALSE) * _xlfn.NORM.DIST(($B72 - N$8)*N$16, 0, ABS(N$12), TRUE) * 2)
               + (N$5 * _xlfn.NORM.DIST($B72, N$9, ABS(N$13), FALSE) * _xlfn.NORM.DIST(($B72 - N$9)*N$17, 0, ABS(N$13), TRUE) * 2)
               + (N$6 * _xlfn.NORM.DIST($B72, N$10, ABS(N$14), FALSE) * _xlfn.NORM.DIST(($B72 - N$10)*N$18, 0, ABS(N$14), TRUE) * 2)</f>
        <v>143.58080619102466</v>
      </c>
      <c r="AE72" s="4">
        <f>BK72 + (O$3 * _xlfn.NORM.DIST($B72, O$7, ABS(O$11), FALSE) * _xlfn.NORM.DIST(($B72 - O$7)*O$15, 0, ABS(O$11), TRUE) * 2)
               + (O$4 * _xlfn.NORM.DIST($B72, O$8, ABS(O$12), FALSE) * _xlfn.NORM.DIST(($B72 - O$8)*O$16, 0, ABS(O$12), TRUE) * 2)
               + (O$5 * _xlfn.NORM.DIST($B72, O$9, ABS(O$13), FALSE) * _xlfn.NORM.DIST(($B72 - O$9)*O$17, 0, ABS(O$13), TRUE) * 2)
               + (O$6 * _xlfn.NORM.DIST($B72, O$10, ABS(O$14), FALSE) * _xlfn.NORM.DIST(($B72 - O$10)*O$18, 0, ABS(O$14), TRUE) * 2)</f>
        <v>141.02287944959082</v>
      </c>
      <c r="AF72" s="4">
        <f t="shared" si="8"/>
        <v>129.00876970575919</v>
      </c>
      <c r="AG72" s="4">
        <f t="shared" si="8"/>
        <v>107.1065152575535</v>
      </c>
      <c r="AI72" s="4">
        <f>IF(OR($B72 &lt; C$231, $B72 &gt; C$234), 0, C72-S72)</f>
        <v>9.6809356455419504</v>
      </c>
      <c r="AJ72" s="4">
        <f>IF(OR($B72 &lt; D$231, $B72 &gt; D$234), 0, D72-T72)</f>
        <v>4.3175995722219795</v>
      </c>
      <c r="AK72" s="4">
        <f>IF(OR($B72 &lt; E$231, $B72 &gt; E$234), 0, E72-U72)</f>
        <v>9.3983834306839071</v>
      </c>
      <c r="AL72" s="4">
        <f>IF(OR($B72 &lt; F$231, $B72 &gt; F$234), 0, F72-V72)</f>
        <v>6.553435688376311</v>
      </c>
      <c r="AM72" s="4">
        <f>IF(OR($B72 &lt; G$231, $B72 &gt; G$234), 0, G72-W72)</f>
        <v>6.7394978096596674</v>
      </c>
      <c r="AN72" s="4">
        <f>IF(OR($B72 &lt; H$231, $B72 &gt; H$234), 0, H72-X72)</f>
        <v>4.5495480183664085</v>
      </c>
      <c r="AO72" s="4">
        <f>IF(OR($B72 &lt; I$231, $B72 &gt; I$234), 0, I72-Y72)</f>
        <v>1.7297305879157818</v>
      </c>
      <c r="AP72" s="4">
        <f>IF(OR($B72 &lt; J$231, $B72 &gt; J$234), 0, J72-Z72)</f>
        <v>4.2353999911251208</v>
      </c>
      <c r="AQ72" s="4">
        <f>IF(OR($B72 &lt; K$231, $B72 &gt; K$234), 0, K72-AA72)</f>
        <v>2.4919116144789086</v>
      </c>
      <c r="AR72" s="4">
        <f>IF(OR($B72 &lt; L$231, $B72 &gt; L$234), 0, L72-AB72)</f>
        <v>2.9979747275409352</v>
      </c>
      <c r="AS72" s="4">
        <f>IF(OR($B72 &lt; M$231, $B72 &gt; M$234), 0, M72-AC72)</f>
        <v>5.9709627288073648</v>
      </c>
      <c r="AT72" s="4">
        <f>IF(OR($B72 &lt; N$231, $B72 &gt; N$234), 0, N72-AD72)</f>
        <v>7.9521938089753235</v>
      </c>
      <c r="AU72" s="4">
        <f>IF(OR($B72 &lt; O$231, $B72 &gt; O$234), 0, O72-AE72)</f>
        <v>3.394120550409184</v>
      </c>
      <c r="AV72" s="4">
        <f t="shared" si="39"/>
        <v>2.8412302942408019</v>
      </c>
      <c r="AW72" s="4">
        <f t="shared" si="39"/>
        <v>-1.3065152575534995</v>
      </c>
      <c r="AY72" s="2">
        <f t="shared" si="40"/>
        <v>64.806525643774691</v>
      </c>
      <c r="AZ72" s="2">
        <f t="shared" si="40"/>
        <v>67.718612330974977</v>
      </c>
      <c r="BA72" s="2">
        <f t="shared" si="40"/>
        <v>69.478950136924794</v>
      </c>
      <c r="BB72" s="2">
        <f t="shared" si="40"/>
        <v>65.704283881588282</v>
      </c>
      <c r="BC72" s="2">
        <f t="shared" si="40"/>
        <v>71.931999060534622</v>
      </c>
      <c r="BD72" s="2">
        <f t="shared" si="40"/>
        <v>75.781621625834447</v>
      </c>
      <c r="BE72" s="2">
        <f t="shared" si="40"/>
        <v>72.915157133697662</v>
      </c>
      <c r="BF72" s="2">
        <f t="shared" si="40"/>
        <v>71.744736831489021</v>
      </c>
      <c r="BG72" s="2">
        <f t="shared" si="40"/>
        <v>64.931429789330281</v>
      </c>
      <c r="BH72" s="2">
        <f t="shared" si="40"/>
        <v>63.446411571083488</v>
      </c>
      <c r="BI72" s="2">
        <f t="shared" si="40"/>
        <v>64.711658744287661</v>
      </c>
      <c r="BJ72" s="2">
        <f t="shared" si="40"/>
        <v>67.922747798206359</v>
      </c>
      <c r="BK72" s="2">
        <f t="shared" si="40"/>
        <v>77.022145897490958</v>
      </c>
      <c r="BL72" s="2">
        <f t="shared" si="40"/>
        <v>66.795542386073151</v>
      </c>
      <c r="BM72" s="2">
        <f t="shared" si="40"/>
        <v>63.882938968097918</v>
      </c>
      <c r="BO72" s="2" t="str">
        <f t="shared" si="41"/>
        <v/>
      </c>
      <c r="BP72" s="2" t="str">
        <f t="shared" si="41"/>
        <v/>
      </c>
      <c r="BQ72" s="2" t="str">
        <f t="shared" si="41"/>
        <v/>
      </c>
      <c r="BR72" s="2" t="str">
        <f t="shared" si="41"/>
        <v/>
      </c>
      <c r="BS72" s="2" t="str">
        <f t="shared" si="41"/>
        <v/>
      </c>
      <c r="BT72" s="2" t="str">
        <f t="shared" si="41"/>
        <v/>
      </c>
      <c r="BU72" s="2" t="str">
        <f t="shared" si="41"/>
        <v/>
      </c>
      <c r="BV72" s="2" t="str">
        <f t="shared" si="41"/>
        <v/>
      </c>
      <c r="BW72" s="2" t="str">
        <f t="shared" si="41"/>
        <v/>
      </c>
      <c r="BX72" s="2" t="str">
        <f t="shared" si="41"/>
        <v/>
      </c>
      <c r="BY72" s="2" t="str">
        <f t="shared" si="41"/>
        <v/>
      </c>
      <c r="BZ72" s="2" t="str">
        <f t="shared" si="41"/>
        <v/>
      </c>
      <c r="CA72" s="2" t="str">
        <f t="shared" si="41"/>
        <v/>
      </c>
      <c r="CB72" s="2" t="str">
        <f t="shared" si="41"/>
        <v/>
      </c>
      <c r="CC72" s="2" t="str">
        <f t="shared" si="41"/>
        <v/>
      </c>
      <c r="CE72" s="2" t="str">
        <f t="shared" si="42"/>
        <v/>
      </c>
      <c r="CF72" s="2" t="str">
        <f t="shared" si="42"/>
        <v/>
      </c>
      <c r="CG72" s="2" t="str">
        <f t="shared" si="42"/>
        <v/>
      </c>
      <c r="CH72" s="2" t="str">
        <f t="shared" si="42"/>
        <v/>
      </c>
      <c r="CI72" s="2" t="str">
        <f t="shared" si="42"/>
        <v/>
      </c>
      <c r="CJ72" s="2" t="str">
        <f t="shared" si="42"/>
        <v/>
      </c>
      <c r="CK72" s="2" t="str">
        <f t="shared" si="42"/>
        <v/>
      </c>
      <c r="CL72" s="2" t="str">
        <f t="shared" si="42"/>
        <v/>
      </c>
      <c r="CM72" s="2" t="str">
        <f t="shared" si="42"/>
        <v/>
      </c>
      <c r="CN72" s="2" t="str">
        <f t="shared" si="42"/>
        <v/>
      </c>
      <c r="CO72" s="2" t="str">
        <f t="shared" si="42"/>
        <v/>
      </c>
      <c r="CP72" s="2" t="str">
        <f t="shared" si="42"/>
        <v/>
      </c>
      <c r="CQ72" s="2" t="str">
        <f t="shared" si="42"/>
        <v/>
      </c>
      <c r="CR72" s="2" t="str">
        <f t="shared" si="42"/>
        <v/>
      </c>
      <c r="CS72" s="2" t="str">
        <f t="shared" si="42"/>
        <v/>
      </c>
      <c r="CU72" s="2" t="str">
        <f t="shared" si="43"/>
        <v/>
      </c>
      <c r="CV72" s="2" t="str">
        <f t="shared" si="43"/>
        <v/>
      </c>
      <c r="CW72" s="2" t="str">
        <f t="shared" si="43"/>
        <v/>
      </c>
      <c r="CX72" s="2" t="str">
        <f t="shared" si="43"/>
        <v/>
      </c>
      <c r="CY72" s="2" t="str">
        <f t="shared" si="43"/>
        <v/>
      </c>
      <c r="CZ72" s="2" t="str">
        <f t="shared" si="43"/>
        <v/>
      </c>
      <c r="DA72" s="2" t="str">
        <f t="shared" si="43"/>
        <v/>
      </c>
      <c r="DB72" s="2" t="str">
        <f t="shared" si="43"/>
        <v/>
      </c>
      <c r="DC72" s="2" t="str">
        <f t="shared" si="43"/>
        <v/>
      </c>
      <c r="DD72" s="2" t="str">
        <f t="shared" si="43"/>
        <v/>
      </c>
      <c r="DE72" s="2" t="str">
        <f t="shared" si="43"/>
        <v/>
      </c>
      <c r="DF72" s="2" t="str">
        <f t="shared" si="43"/>
        <v/>
      </c>
      <c r="DG72" s="2" t="str">
        <f t="shared" si="43"/>
        <v/>
      </c>
      <c r="DH72" s="2" t="str">
        <f t="shared" si="43"/>
        <v/>
      </c>
      <c r="DI72" s="2" t="str">
        <f t="shared" si="43"/>
        <v/>
      </c>
      <c r="DK72" s="2">
        <f t="shared" si="51"/>
        <v>65.539968145161311</v>
      </c>
      <c r="DL72" s="2">
        <f t="shared" si="51"/>
        <v>68.766293804985324</v>
      </c>
      <c r="DM72" s="2">
        <f t="shared" si="51"/>
        <v>70.451896444281545</v>
      </c>
      <c r="DN72" s="2">
        <f t="shared" si="51"/>
        <v>66.685448752228183</v>
      </c>
      <c r="DO72" s="2">
        <f t="shared" si="51"/>
        <v>72.90930241935483</v>
      </c>
      <c r="DP72" s="2">
        <f t="shared" si="51"/>
        <v>75.994517713903747</v>
      </c>
      <c r="DQ72" s="2">
        <f t="shared" si="51"/>
        <v>73.207743585043971</v>
      </c>
      <c r="DR72" s="2">
        <f t="shared" si="51"/>
        <v>72.346171554252194</v>
      </c>
      <c r="DS72" s="2">
        <f t="shared" si="51"/>
        <v>65.752416129032255</v>
      </c>
      <c r="DT72" s="2">
        <f t="shared" si="51"/>
        <v>64.221959065628482</v>
      </c>
      <c r="DU72" s="2">
        <f t="shared" si="51"/>
        <v>65.603207341490545</v>
      </c>
      <c r="DV72" s="2">
        <f t="shared" si="51"/>
        <v>68.622386913489734</v>
      </c>
      <c r="DW72" s="2">
        <f t="shared" si="51"/>
        <v>77.911186274509788</v>
      </c>
      <c r="DX72" s="2">
        <f t="shared" si="51"/>
        <v>67.358160539215703</v>
      </c>
      <c r="DY72" s="2">
        <f t="shared" si="51"/>
        <v>64.194603448275856</v>
      </c>
      <c r="EA72" s="2">
        <f t="shared" si="52"/>
        <v>55.736329531294928</v>
      </c>
      <c r="EB72" s="2">
        <f t="shared" si="52"/>
        <v>55.114756658595645</v>
      </c>
      <c r="EC72" s="2">
        <f t="shared" si="52"/>
        <v>59.632099524187147</v>
      </c>
      <c r="ED72" s="2">
        <f t="shared" si="52"/>
        <v>57.269918333939614</v>
      </c>
      <c r="EE72" s="2">
        <f t="shared" si="52"/>
        <v>63.344578152196604</v>
      </c>
      <c r="EF72" s="2">
        <f t="shared" si="52"/>
        <v>73.7506893378754</v>
      </c>
      <c r="EG72" s="2">
        <f t="shared" si="52"/>
        <v>69.773481677458264</v>
      </c>
      <c r="EH72" s="2">
        <f t="shared" si="52"/>
        <v>65.649408651989191</v>
      </c>
      <c r="EI72" s="2">
        <f t="shared" si="52"/>
        <v>57.375778464634848</v>
      </c>
      <c r="EJ72" s="2">
        <f t="shared" si="52"/>
        <v>56.196140060035468</v>
      </c>
      <c r="EK72" s="2">
        <f t="shared" si="52"/>
        <v>56.676795936736532</v>
      </c>
      <c r="EL72" s="2">
        <f t="shared" si="52"/>
        <v>61.108042435424352</v>
      </c>
      <c r="EM72" s="2">
        <f t="shared" si="52"/>
        <v>69.075872658915273</v>
      </c>
      <c r="EN72" s="2">
        <f t="shared" si="52"/>
        <v>62.70135542999801</v>
      </c>
      <c r="EO72" s="2">
        <f t="shared" si="52"/>
        <v>62.140624329192434</v>
      </c>
      <c r="EQ72" s="2">
        <f t="shared" si="53"/>
        <v>52.823830957598176</v>
      </c>
      <c r="ER72" s="2">
        <f t="shared" si="53"/>
        <v>56.769872983273082</v>
      </c>
      <c r="ES72" s="2">
        <f t="shared" si="53"/>
        <v>59.224990686147073</v>
      </c>
      <c r="ET72" s="2">
        <f t="shared" si="53"/>
        <v>57.403433061491363</v>
      </c>
      <c r="EU72" s="2">
        <f t="shared" si="53"/>
        <v>64.006894731179315</v>
      </c>
      <c r="EV72" s="2">
        <f t="shared" si="53"/>
        <v>67.257651731988787</v>
      </c>
      <c r="EW72" s="2">
        <f t="shared" si="53"/>
        <v>68.339727154840929</v>
      </c>
      <c r="EX72" s="2">
        <f t="shared" si="53"/>
        <v>62.823519378166274</v>
      </c>
      <c r="EY72" s="2">
        <f t="shared" si="53"/>
        <v>55.366438887150551</v>
      </c>
      <c r="EZ72" s="2">
        <f t="shared" si="53"/>
        <v>55.620457147637829</v>
      </c>
      <c r="FA72" s="2">
        <f t="shared" si="53"/>
        <v>56.129411478234225</v>
      </c>
      <c r="FB72" s="2">
        <f t="shared" si="53"/>
        <v>60.972368436888402</v>
      </c>
      <c r="FC72" s="2">
        <f t="shared" si="53"/>
        <v>68.25422179133858</v>
      </c>
      <c r="FD72" s="2">
        <f t="shared" si="53"/>
        <v>62.143554653141436</v>
      </c>
      <c r="FE72" s="2">
        <f t="shared" si="53"/>
        <v>62.073761002195653</v>
      </c>
      <c r="FG72" s="2">
        <f t="shared" si="54"/>
        <v>7.4813294264988187E-2</v>
      </c>
      <c r="FH72" s="2">
        <f t="shared" si="54"/>
        <v>7.6744579286800979E-2</v>
      </c>
      <c r="FI72" s="2">
        <f t="shared" si="54"/>
        <v>8.9922788225005448E-2</v>
      </c>
      <c r="FJ72" s="2">
        <f t="shared" si="54"/>
        <v>0.1042070735433742</v>
      </c>
      <c r="FK72" s="2">
        <f t="shared" si="54"/>
        <v>0.10217789159445284</v>
      </c>
      <c r="FL72" s="2">
        <f t="shared" si="54"/>
        <v>9.4880734224266433E-2</v>
      </c>
      <c r="FM72" s="2">
        <f t="shared" si="54"/>
        <v>8.5196312457423165E-2</v>
      </c>
      <c r="FN72" s="2">
        <f t="shared" si="54"/>
        <v>8.9809767607202176E-2</v>
      </c>
      <c r="FO72" s="2">
        <f t="shared" si="54"/>
        <v>9.8009054516551619E-2</v>
      </c>
      <c r="FP72" s="2">
        <f t="shared" si="54"/>
        <v>9.6631570362213828E-2</v>
      </c>
      <c r="FQ72" s="2">
        <f t="shared" si="54"/>
        <v>9.9877605491702132E-2</v>
      </c>
      <c r="FR72" s="2">
        <f t="shared" si="54"/>
        <v>9.3107138918533019E-2</v>
      </c>
      <c r="FS72" s="2">
        <f t="shared" si="54"/>
        <v>0.10062352204961365</v>
      </c>
      <c r="FT72" s="2">
        <f t="shared" si="54"/>
        <v>0.12081633926789227</v>
      </c>
      <c r="FU72" s="2">
        <f t="shared" si="54"/>
        <v>0.15173692575922065</v>
      </c>
      <c r="FW72" s="2">
        <f t="shared" si="44"/>
        <v>3.0895465783157087E-10</v>
      </c>
      <c r="FX72" s="2">
        <f t="shared" si="44"/>
        <v>5.4827452998288318E-10</v>
      </c>
      <c r="FY72" s="2">
        <f t="shared" si="44"/>
        <v>6.7189507370517883E-10</v>
      </c>
      <c r="FZ72" s="2">
        <f t="shared" si="44"/>
        <v>8.1318834901206103E-10</v>
      </c>
      <c r="GA72" s="2">
        <f t="shared" si="44"/>
        <v>7.2521610357137928E-10</v>
      </c>
      <c r="GB72" s="2">
        <f t="shared" si="44"/>
        <v>6.5893605650285028E-10</v>
      </c>
      <c r="GC72" s="2">
        <f t="shared" si="44"/>
        <v>5.6286727859632281E-10</v>
      </c>
      <c r="GD72" s="2">
        <f t="shared" si="44"/>
        <v>9.8744404276528201E-10</v>
      </c>
      <c r="GE72" s="2">
        <f t="shared" si="44"/>
        <v>1.0882454312601941E-9</v>
      </c>
      <c r="GF72" s="2">
        <f t="shared" si="44"/>
        <v>1.0277165559234821E-9</v>
      </c>
      <c r="GG72" s="2">
        <f t="shared" si="44"/>
        <v>8.4444356644142187E-10</v>
      </c>
      <c r="GH72" s="2">
        <f t="shared" si="44"/>
        <v>6.0759044795424204E-10</v>
      </c>
      <c r="GI72" s="2">
        <f t="shared" si="44"/>
        <v>3.1702002660780065E-9</v>
      </c>
      <c r="GJ72" s="2">
        <f t="shared" si="44"/>
        <v>1.2841252260531446E-8</v>
      </c>
      <c r="GK72" s="2">
        <f t="shared" si="44"/>
        <v>4.5983224352245911E-8</v>
      </c>
      <c r="GM72" s="107">
        <f t="shared" si="45"/>
        <v>0.1675483301158549</v>
      </c>
      <c r="GN72" s="107">
        <f t="shared" si="45"/>
        <v>0.14892468821545715</v>
      </c>
      <c r="GO72" s="107">
        <f t="shared" si="45"/>
        <v>0.168374373480603</v>
      </c>
      <c r="GP72" s="107">
        <f t="shared" si="45"/>
        <v>0.16184812900535731</v>
      </c>
      <c r="GQ72" s="107">
        <f t="shared" si="45"/>
        <v>0.15549354067318788</v>
      </c>
      <c r="GR72" s="107">
        <f t="shared" si="45"/>
        <v>0.1420700074829834</v>
      </c>
      <c r="GS72" s="107">
        <f t="shared" si="45"/>
        <v>0.11915852516322041</v>
      </c>
      <c r="GT72" s="107">
        <f t="shared" si="45"/>
        <v>0.1258967395058013</v>
      </c>
      <c r="GU72" s="107">
        <f t="shared" si="45"/>
        <v>0.12932789537614381</v>
      </c>
      <c r="GV72" s="107">
        <f t="shared" si="45"/>
        <v>0.11564682652558395</v>
      </c>
      <c r="GW72" s="107">
        <f t="shared" si="45"/>
        <v>0.11975553901096393</v>
      </c>
      <c r="GX72" s="107">
        <f t="shared" si="45"/>
        <v>0.13205673872538762</v>
      </c>
      <c r="GY72" s="107">
        <f t="shared" si="45"/>
        <v>0.11881694126529452</v>
      </c>
      <c r="GZ72" s="107">
        <f t="shared" si="45"/>
        <v>0.12084648868256341</v>
      </c>
      <c r="HA72" s="107">
        <f t="shared" si="45"/>
        <v>9.5222876602777035E-2</v>
      </c>
      <c r="HC72" s="107">
        <f t="shared" si="50"/>
        <v>7.5519614634541184E-6</v>
      </c>
      <c r="HD72" s="107">
        <f t="shared" si="46"/>
        <v>3.198237289045178E-6</v>
      </c>
      <c r="HE72" s="107">
        <f t="shared" si="46"/>
        <v>3.2130378590178912E-6</v>
      </c>
      <c r="HF72" s="107">
        <f t="shared" si="46"/>
        <v>8.3320097243955774E-7</v>
      </c>
      <c r="HG72" s="107">
        <f t="shared" si="46"/>
        <v>6.6875018916423439E-7</v>
      </c>
      <c r="HH72" s="107">
        <f t="shared" si="46"/>
        <v>5.0562891786312091E-7</v>
      </c>
      <c r="HI72" s="107">
        <f t="shared" si="46"/>
        <v>2.811346230983406E-7</v>
      </c>
      <c r="HJ72" s="107">
        <f t="shared" si="46"/>
        <v>5.0207710916854696E-7</v>
      </c>
      <c r="HK72" s="107">
        <f t="shared" si="46"/>
        <v>3.4158299495228264E-7</v>
      </c>
      <c r="HL72" s="107">
        <f t="shared" si="46"/>
        <v>1.170667477932678E-7</v>
      </c>
      <c r="HM72" s="107">
        <f t="shared" si="46"/>
        <v>8.9655314005037204E-8</v>
      </c>
      <c r="HN72" s="107">
        <f t="shared" si="46"/>
        <v>2.6635836464003234E-7</v>
      </c>
      <c r="HO72" s="107">
        <f t="shared" si="46"/>
        <v>2.0971974157680168E-7</v>
      </c>
      <c r="HP72" s="107">
        <f t="shared" si="46"/>
        <v>1.728991122379067E-7</v>
      </c>
      <c r="HQ72" s="107">
        <f t="shared" si="46"/>
        <v>9.3318666563160419E-9</v>
      </c>
      <c r="HS72" s="107">
        <f t="shared" si="47"/>
        <v>2.4536760897698942E-31</v>
      </c>
      <c r="HT72" s="107">
        <f t="shared" si="47"/>
        <v>2.1640550720809849E-33</v>
      </c>
      <c r="HU72" s="107">
        <f t="shared" si="47"/>
        <v>3.4337693873031816E-34</v>
      </c>
      <c r="HV72" s="107">
        <f t="shared" si="47"/>
        <v>3.004644229862701E-39</v>
      </c>
      <c r="HW72" s="107">
        <f t="shared" si="47"/>
        <v>6.0835996495474443E-40</v>
      </c>
      <c r="HX72" s="107">
        <f t="shared" si="47"/>
        <v>3.3616684897398331E-40</v>
      </c>
      <c r="HY72" s="107">
        <f t="shared" si="47"/>
        <v>2.0861325727328476E-41</v>
      </c>
      <c r="HZ72" s="107">
        <f t="shared" si="47"/>
        <v>9.1833599866348834E-40</v>
      </c>
      <c r="IA72" s="107">
        <f t="shared" si="47"/>
        <v>1.1685468961850279E-41</v>
      </c>
      <c r="IB72" s="107">
        <f t="shared" si="47"/>
        <v>1.4341460410200557E-44</v>
      </c>
      <c r="IC72" s="107">
        <f t="shared" si="47"/>
        <v>8.8957424851130643E-46</v>
      </c>
      <c r="ID72" s="107">
        <f t="shared" si="47"/>
        <v>6.5622239153876174E-42</v>
      </c>
      <c r="IE72" s="107">
        <f t="shared" si="47"/>
        <v>1.0091526192680498E-41</v>
      </c>
      <c r="IF72" s="107">
        <f t="shared" si="47"/>
        <v>5.9955163636757353E-43</v>
      </c>
      <c r="IG72" s="107">
        <f t="shared" si="47"/>
        <v>3.1082285838428668E-29</v>
      </c>
      <c r="II72" s="107">
        <f t="shared" si="48"/>
        <v>6.4710204525854423E-78</v>
      </c>
      <c r="IJ72" s="107">
        <f t="shared" si="48"/>
        <v>1.6727405571119312E-82</v>
      </c>
      <c r="IK72" s="107">
        <f t="shared" si="48"/>
        <v>4.5195163231142905E-85</v>
      </c>
      <c r="IL72" s="107">
        <f t="shared" si="48"/>
        <v>2.0941594452640611E-99</v>
      </c>
      <c r="IM72" s="107">
        <f t="shared" si="48"/>
        <v>1.7223480678880067E-101</v>
      </c>
      <c r="IN72" s="107">
        <f t="shared" si="48"/>
        <v>1.3755841580590534E-101</v>
      </c>
      <c r="IO72" s="107">
        <f t="shared" si="48"/>
        <v>8.1672703999650177E-105</v>
      </c>
      <c r="IP72" s="107">
        <f t="shared" si="48"/>
        <v>9.3267198767677985E-101</v>
      </c>
      <c r="IQ72" s="107">
        <f t="shared" si="48"/>
        <v>1.2835968954799836E-106</v>
      </c>
      <c r="IR72" s="107">
        <f t="shared" si="48"/>
        <v>1.302916005396207E-113</v>
      </c>
      <c r="IS72" s="107">
        <f t="shared" si="48"/>
        <v>5.8259903324715098E-117</v>
      </c>
      <c r="IT72" s="107">
        <f t="shared" si="48"/>
        <v>1.1027218169210399E-105</v>
      </c>
      <c r="IU72" s="107">
        <f t="shared" si="48"/>
        <v>3.8605712073281639E-104</v>
      </c>
      <c r="IV72" s="107">
        <f t="shared" si="48"/>
        <v>4.4274372520536981E-108</v>
      </c>
      <c r="IW72" s="107">
        <f t="shared" si="48"/>
        <v>1.8466266709285612E-107</v>
      </c>
      <c r="IY72" s="107">
        <f t="shared" si="49"/>
        <v>0.16755588207731836</v>
      </c>
      <c r="IZ72" s="107">
        <f t="shared" si="49"/>
        <v>0.14892788645274618</v>
      </c>
      <c r="JA72" s="107">
        <f t="shared" si="49"/>
        <v>0.16837758651846202</v>
      </c>
      <c r="JB72" s="107">
        <f t="shared" si="49"/>
        <v>0.16184896220632974</v>
      </c>
      <c r="JC72" s="107">
        <f t="shared" si="49"/>
        <v>0.15549420942337705</v>
      </c>
      <c r="JD72" s="107">
        <f t="shared" si="49"/>
        <v>0.14207051311190128</v>
      </c>
      <c r="JE72" s="107">
        <f t="shared" si="49"/>
        <v>0.11915880629784351</v>
      </c>
      <c r="JF72" s="107">
        <f t="shared" si="49"/>
        <v>0.12589724158291046</v>
      </c>
      <c r="JG72" s="107">
        <f t="shared" si="49"/>
        <v>0.12932823695913875</v>
      </c>
      <c r="JH72" s="107">
        <f t="shared" si="49"/>
        <v>0.11564694359233174</v>
      </c>
      <c r="JI72" s="107">
        <f t="shared" si="49"/>
        <v>0.11975562866627794</v>
      </c>
      <c r="JJ72" s="107">
        <f t="shared" si="49"/>
        <v>0.13205700508375226</v>
      </c>
      <c r="JK72" s="107">
        <f t="shared" si="49"/>
        <v>0.11881715098503609</v>
      </c>
      <c r="JL72" s="107">
        <f t="shared" si="49"/>
        <v>0.12084666158167565</v>
      </c>
      <c r="JM72" s="107">
        <f t="shared" si="49"/>
        <v>9.5222885934643689E-2</v>
      </c>
    </row>
    <row r="73" spans="2:273" x14ac:dyDescent="0.25">
      <c r="B73" s="2">
        <v>45</v>
      </c>
      <c r="C73" s="37">
        <v>181.64500000000001</v>
      </c>
      <c r="D73" s="37">
        <v>170.80600000000001</v>
      </c>
      <c r="E73" s="37">
        <v>185.71</v>
      </c>
      <c r="F73" s="37">
        <v>178.733</v>
      </c>
      <c r="G73" s="37">
        <v>180.083</v>
      </c>
      <c r="H73" s="37">
        <v>173.36699999999999</v>
      </c>
      <c r="I73" s="37">
        <v>160.19999999999999</v>
      </c>
      <c r="J73" s="37">
        <v>167.333</v>
      </c>
      <c r="K73" s="37">
        <v>163.15</v>
      </c>
      <c r="L73" s="37">
        <v>157.833</v>
      </c>
      <c r="M73" s="37">
        <v>163.233</v>
      </c>
      <c r="N73" s="37">
        <v>175.06700000000001</v>
      </c>
      <c r="O73" s="37">
        <v>166.36699999999999</v>
      </c>
      <c r="P73" s="37">
        <v>152.25</v>
      </c>
      <c r="Q73" s="37">
        <v>124.31699999999999</v>
      </c>
      <c r="S73" s="4">
        <f>AY73 + (C$3 * _xlfn.NORM.DIST($B73, C$7, ABS(C$11), FALSE) * _xlfn.NORM.DIST(($B73 - C$7)*C$15, 0, ABS(C$11), TRUE) * 2)
               + (C$4 * _xlfn.NORM.DIST($B73, C$8, ABS(C$12), FALSE) * _xlfn.NORM.DIST(($B73 - C$8)*C$16, 0, ABS(C$12), TRUE) * 2)
               + (C$5 * _xlfn.NORM.DIST($B73, C$9, ABS(C$13), FALSE) * _xlfn.NORM.DIST(($B73 - C$9)*C$17, 0, ABS(C$13), TRUE) * 2)
               + (C$6 * _xlfn.NORM.DIST($B73, C$10, ABS(C$14), FALSE) * _xlfn.NORM.DIST(($B73 - C$10)*C$18, 0, ABS(C$14), TRUE) * 2)</f>
        <v>169.26876558113031</v>
      </c>
      <c r="T73" s="4">
        <f>AZ73 + (D$3 * _xlfn.NORM.DIST($B73, D$7, ABS(D$11), FALSE) * _xlfn.NORM.DIST(($B73 - D$7)*D$15, 0, ABS(D$11), TRUE) * 2)
               + (D$4 * _xlfn.NORM.DIST($B73, D$8, ABS(D$12), FALSE) * _xlfn.NORM.DIST(($B73 - D$8)*D$16, 0, ABS(D$12), TRUE) * 2)
               + (D$5 * _xlfn.NORM.DIST($B73, D$9, ABS(D$13), FALSE) * _xlfn.NORM.DIST(($B73 - D$9)*D$17, 0, ABS(D$13), TRUE) * 2)
               + (D$6 * _xlfn.NORM.DIST($B73, D$10, ABS(D$14), FALSE) * _xlfn.NORM.DIST(($B73 - D$10)*D$18, 0, ABS(D$14), TRUE) * 2)</f>
        <v>160.81310683574378</v>
      </c>
      <c r="U73" s="4">
        <f>BA73 + (E$3 * _xlfn.NORM.DIST($B73, E$7, ABS(E$11), FALSE) * _xlfn.NORM.DIST(($B73 - E$7)*E$15, 0, ABS(E$11), TRUE) * 2)
               + (E$4 * _xlfn.NORM.DIST($B73, E$8, ABS(E$12), FALSE) * _xlfn.NORM.DIST(($B73 - E$8)*E$16, 0, ABS(E$12), TRUE) * 2)
               + (E$5 * _xlfn.NORM.DIST($B73, E$9, ABS(E$13), FALSE) * _xlfn.NORM.DIST(($B73 - E$9)*E$17, 0, ABS(E$13), TRUE) * 2)
               + (E$6 * _xlfn.NORM.DIST($B73, E$10, ABS(E$14), FALSE) * _xlfn.NORM.DIST(($B73 - E$10)*E$18, 0, ABS(E$14), TRUE) * 2)</f>
        <v>172.87962312873992</v>
      </c>
      <c r="V73" s="4">
        <f>BB73 + (F$3 * _xlfn.NORM.DIST($B73, F$7, ABS(F$11), FALSE) * _xlfn.NORM.DIST(($B73 - F$7)*F$15, 0, ABS(F$11), TRUE) * 2)
               + (F$4 * _xlfn.NORM.DIST($B73, F$8, ABS(F$12), FALSE) * _xlfn.NORM.DIST(($B73 - F$8)*F$16, 0, ABS(F$12), TRUE) * 2)
               + (F$5 * _xlfn.NORM.DIST($B73, F$9, ABS(F$13), FALSE) * _xlfn.NORM.DIST(($B73 - F$9)*F$17, 0, ABS(F$13), TRUE) * 2)
               + (F$6 * _xlfn.NORM.DIST($B73, F$10, ABS(F$14), FALSE) * _xlfn.NORM.DIST(($B73 - F$10)*F$18, 0, ABS(F$14), TRUE) * 2)</f>
        <v>167.84675559151029</v>
      </c>
      <c r="W73" s="4">
        <f>BC73 + (G$3 * _xlfn.NORM.DIST($B73, G$7, ABS(G$11), FALSE) * _xlfn.NORM.DIST(($B73 - G$7)*G$15, 0, ABS(G$11), TRUE) * 2)
               + (G$4 * _xlfn.NORM.DIST($B73, G$8, ABS(G$12), FALSE) * _xlfn.NORM.DIST(($B73 - G$8)*G$16, 0, ABS(G$12), TRUE) * 2)
               + (G$5 * _xlfn.NORM.DIST($B73, G$9, ABS(G$13), FALSE) * _xlfn.NORM.DIST(($B73 - G$9)*G$17, 0, ABS(G$13), TRUE) * 2)
               + (G$6 * _xlfn.NORM.DIST($B73, G$10, ABS(G$14), FALSE) * _xlfn.NORM.DIST(($B73 - G$10)*G$18, 0, ABS(G$14), TRUE) * 2)</f>
        <v>169.62320297685619</v>
      </c>
      <c r="X73" s="4">
        <f>BD73 + (H$3 * _xlfn.NORM.DIST($B73, H$7, ABS(H$11), FALSE) * _xlfn.NORM.DIST(($B73 - H$7)*H$15, 0, ABS(H$11), TRUE) * 2)
               + (H$4 * _xlfn.NORM.DIST($B73, H$8, ABS(H$12), FALSE) * _xlfn.NORM.DIST(($B73 - H$8)*H$16, 0, ABS(H$12), TRUE) * 2)
               + (H$5 * _xlfn.NORM.DIST($B73, H$9, ABS(H$13), FALSE) * _xlfn.NORM.DIST(($B73 - H$9)*H$17, 0, ABS(H$13), TRUE) * 2)
               + (H$6 * _xlfn.NORM.DIST($B73, H$10, ABS(H$14), FALSE) * _xlfn.NORM.DIST(($B73 - H$10)*H$18, 0, ABS(H$14), TRUE) * 2)</f>
        <v>164.40043952331561</v>
      </c>
      <c r="Y73" s="4">
        <f>BE73 + (I$3 * _xlfn.NORM.DIST($B73, I$7, ABS(I$11), FALSE) * _xlfn.NORM.DIST(($B73 - I$7)*I$15, 0, ABS(I$11), TRUE) * 2)
               + (I$4 * _xlfn.NORM.DIST($B73, I$8, ABS(I$12), FALSE) * _xlfn.NORM.DIST(($B73 - I$8)*I$16, 0, ABS(I$12), TRUE) * 2)
               + (I$5 * _xlfn.NORM.DIST($B73, I$9, ABS(I$13), FALSE) * _xlfn.NORM.DIST(($B73 - I$9)*I$17, 0, ABS(I$13), TRUE) * 2)
               + (I$6 * _xlfn.NORM.DIST($B73, I$10, ABS(I$14), FALSE) * _xlfn.NORM.DIST(($B73 - I$10)*I$18, 0, ABS(I$14), TRUE) * 2)</f>
        <v>153.42657770874456</v>
      </c>
      <c r="Z73" s="4">
        <f>BF73 + (J$3 * _xlfn.NORM.DIST($B73, J$7, ABS(J$11), FALSE) * _xlfn.NORM.DIST(($B73 - J$7)*J$15, 0, ABS(J$11), TRUE) * 2)
               + (J$4 * _xlfn.NORM.DIST($B73, J$8, ABS(J$12), FALSE) * _xlfn.NORM.DIST(($B73 - J$8)*J$16, 0, ABS(J$12), TRUE) * 2)
               + (J$5 * _xlfn.NORM.DIST($B73, J$9, ABS(J$13), FALSE) * _xlfn.NORM.DIST(($B73 - J$9)*J$17, 0, ABS(J$13), TRUE) * 2)
               + (J$6 * _xlfn.NORM.DIST($B73, J$10, ABS(J$14), FALSE) * _xlfn.NORM.DIST(($B73 - J$10)*J$18, 0, ABS(J$14), TRUE) * 2)</f>
        <v>158.70759535999966</v>
      </c>
      <c r="AA73" s="4">
        <f>BG73 + (K$3 * _xlfn.NORM.DIST($B73, K$7, ABS(K$11), FALSE) * _xlfn.NORM.DIST(($B73 - K$7)*K$15, 0, ABS(K$11), TRUE) * 2)
               + (K$4 * _xlfn.NORM.DIST($B73, K$8, ABS(K$12), FALSE) * _xlfn.NORM.DIST(($B73 - K$8)*K$16, 0, ABS(K$12), TRUE) * 2)
               + (K$5 * _xlfn.NORM.DIST($B73, K$9, ABS(K$13), FALSE) * _xlfn.NORM.DIST(($B73 - K$9)*K$17, 0, ABS(K$13), TRUE) * 2)
               + (K$6 * _xlfn.NORM.DIST($B73, K$10, ABS(K$14), FALSE) * _xlfn.NORM.DIST(($B73 - K$10)*K$18, 0, ABS(K$14), TRUE) * 2)</f>
        <v>154.26971675733654</v>
      </c>
      <c r="AB73" s="4">
        <f>BH73 + (L$3 * _xlfn.NORM.DIST($B73, L$7, ABS(L$11), FALSE) * _xlfn.NORM.DIST(($B73 - L$7)*L$15, 0, ABS(L$11), TRUE) * 2)
               + (L$4 * _xlfn.NORM.DIST($B73, L$8, ABS(L$12), FALSE) * _xlfn.NORM.DIST(($B73 - L$8)*L$16, 0, ABS(L$12), TRUE) * 2)
               + (L$5 * _xlfn.NORM.DIST($B73, L$9, ABS(L$13), FALSE) * _xlfn.NORM.DIST(($B73 - L$9)*L$17, 0, ABS(L$13), TRUE) * 2)
               + (L$6 * _xlfn.NORM.DIST($B73, L$10, ABS(L$14), FALSE) * _xlfn.NORM.DIST(($B73 - L$10)*L$18, 0, ABS(L$14), TRUE) * 2)</f>
        <v>148.20053714330982</v>
      </c>
      <c r="AC73" s="4">
        <f>BI73 + (M$3 * _xlfn.NORM.DIST($B73, M$7, ABS(M$11), FALSE) * _xlfn.NORM.DIST(($B73 - M$7)*M$15, 0, ABS(M$11), TRUE) * 2)
               + (M$4 * _xlfn.NORM.DIST($B73, M$8, ABS(M$12), FALSE) * _xlfn.NORM.DIST(($B73 - M$8)*M$16, 0, ABS(M$12), TRUE) * 2)
               + (M$5 * _xlfn.NORM.DIST($B73, M$9, ABS(M$13), FALSE) * _xlfn.NORM.DIST(($B73 - M$9)*M$17, 0, ABS(M$13), TRUE) * 2)
               + (M$6 * _xlfn.NORM.DIST($B73, M$10, ABS(M$14), FALSE) * _xlfn.NORM.DIST(($B73 - M$10)*M$18, 0, ABS(M$14), TRUE) * 2)</f>
        <v>151.81531894449049</v>
      </c>
      <c r="AD73" s="4">
        <f>BJ73 + (N$3 * _xlfn.NORM.DIST($B73, N$7, ABS(N$11), FALSE) * _xlfn.NORM.DIST(($B73 - N$7)*N$15, 0, ABS(N$11), TRUE) * 2)
               + (N$4 * _xlfn.NORM.DIST($B73, N$8, ABS(N$12), FALSE) * _xlfn.NORM.DIST(($B73 - N$8)*N$16, 0, ABS(N$12), TRUE) * 2)
               + (N$5 * _xlfn.NORM.DIST($B73, N$9, ABS(N$13), FALSE) * _xlfn.NORM.DIST(($B73 - N$9)*N$17, 0, ABS(N$13), TRUE) * 2)
               + (N$6 * _xlfn.NORM.DIST($B73, N$10, ABS(N$14), FALSE) * _xlfn.NORM.DIST(($B73 - N$10)*N$18, 0, ABS(N$14), TRUE) * 2)</f>
        <v>161.90130658987914</v>
      </c>
      <c r="AE73" s="4">
        <f>BK73 + (O$3 * _xlfn.NORM.DIST($B73, O$7, ABS(O$11), FALSE) * _xlfn.NORM.DIST(($B73 - O$7)*O$15, 0, ABS(O$11), TRUE) * 2)
               + (O$4 * _xlfn.NORM.DIST($B73, O$8, ABS(O$12), FALSE) * _xlfn.NORM.DIST(($B73 - O$8)*O$16, 0, ABS(O$12), TRUE) * 2)
               + (O$5 * _xlfn.NORM.DIST($B73, O$9, ABS(O$13), FALSE) * _xlfn.NORM.DIST(($B73 - O$9)*O$17, 0, ABS(O$13), TRUE) * 2)
               + (O$6 * _xlfn.NORM.DIST($B73, O$10, ABS(O$14), FALSE) * _xlfn.NORM.DIST(($B73 - O$10)*O$18, 0, ABS(O$14), TRUE) * 2)</f>
        <v>156.79412354339928</v>
      </c>
      <c r="AF73" s="4">
        <f t="shared" si="8"/>
        <v>144.32074425738983</v>
      </c>
      <c r="AG73" s="4">
        <f t="shared" si="8"/>
        <v>120.51433758277599</v>
      </c>
      <c r="AI73" s="4">
        <f>IF(OR($B73 &lt; C$231, $B73 &gt; C$234), 0, C73-S73)</f>
        <v>12.3762344188697</v>
      </c>
      <c r="AJ73" s="4">
        <f>IF(OR($B73 &lt; D$231, $B73 &gt; D$234), 0, D73-T73)</f>
        <v>9.9928931642562304</v>
      </c>
      <c r="AK73" s="4">
        <f>IF(OR($B73 &lt; E$231, $B73 &gt; E$234), 0, E73-U73)</f>
        <v>12.830376871260086</v>
      </c>
      <c r="AL73" s="4">
        <f>IF(OR($B73 &lt; F$231, $B73 &gt; F$234), 0, F73-V73)</f>
        <v>10.886244408489716</v>
      </c>
      <c r="AM73" s="4">
        <f>IF(OR($B73 &lt; G$231, $B73 &gt; G$234), 0, G73-W73)</f>
        <v>10.459797023143807</v>
      </c>
      <c r="AN73" s="4">
        <f>IF(OR($B73 &lt; H$231, $B73 &gt; H$234), 0, H73-X73)</f>
        <v>8.9665604766843785</v>
      </c>
      <c r="AO73" s="4">
        <f>IF(OR($B73 &lt; I$231, $B73 &gt; I$234), 0, I73-Y73)</f>
        <v>6.7734222912554287</v>
      </c>
      <c r="AP73" s="4">
        <f>IF(OR($B73 &lt; J$231, $B73 &gt; J$234), 0, J73-Z73)</f>
        <v>8.6254046400003404</v>
      </c>
      <c r="AQ73" s="4">
        <f>IF(OR($B73 &lt; K$231, $B73 &gt; K$234), 0, K73-AA73)</f>
        <v>8.8802832426634666</v>
      </c>
      <c r="AR73" s="4">
        <f>IF(OR($B73 &lt; L$231, $B73 &gt; L$234), 0, L73-AB73)</f>
        <v>9.6324628566901822</v>
      </c>
      <c r="AS73" s="4">
        <f>IF(OR($B73 &lt; M$231, $B73 &gt; M$234), 0, M73-AC73)</f>
        <v>11.417681055509519</v>
      </c>
      <c r="AT73" s="4">
        <f>IF(OR($B73 &lt; N$231, $B73 &gt; N$234), 0, N73-AD73)</f>
        <v>13.165693410120866</v>
      </c>
      <c r="AU73" s="4">
        <f>IF(OR($B73 &lt; O$231, $B73 &gt; O$234), 0, O73-AE73)</f>
        <v>9.5728764566007101</v>
      </c>
      <c r="AV73" s="4">
        <f t="shared" si="39"/>
        <v>7.9292557426101666</v>
      </c>
      <c r="AW73" s="4">
        <f t="shared" si="39"/>
        <v>3.8026624172239991</v>
      </c>
      <c r="AY73" s="2">
        <f t="shared" si="40"/>
        <v>64.664768569123353</v>
      </c>
      <c r="AZ73" s="2">
        <f t="shared" si="40"/>
        <v>67.549936470522368</v>
      </c>
      <c r="BA73" s="2">
        <f t="shared" si="40"/>
        <v>69.354679798409521</v>
      </c>
      <c r="BB73" s="2">
        <f t="shared" si="40"/>
        <v>65.557892439623501</v>
      </c>
      <c r="BC73" s="2">
        <f t="shared" si="40"/>
        <v>71.871768556785639</v>
      </c>
      <c r="BD73" s="2">
        <f t="shared" si="40"/>
        <v>75.818605419066301</v>
      </c>
      <c r="BE73" s="2">
        <f t="shared" si="40"/>
        <v>72.971934183367281</v>
      </c>
      <c r="BF73" s="2">
        <f t="shared" si="40"/>
        <v>71.747440224800314</v>
      </c>
      <c r="BG73" s="2">
        <f t="shared" si="40"/>
        <v>64.779626887689261</v>
      </c>
      <c r="BH73" s="2">
        <f t="shared" si="40"/>
        <v>63.313607209900795</v>
      </c>
      <c r="BI73" s="2">
        <f t="shared" si="40"/>
        <v>64.595450699997642</v>
      </c>
      <c r="BJ73" s="2">
        <f t="shared" si="40"/>
        <v>67.842135516749266</v>
      </c>
      <c r="BK73" s="2">
        <f t="shared" si="40"/>
        <v>76.9388376033762</v>
      </c>
      <c r="BL73" s="2">
        <f t="shared" si="40"/>
        <v>66.69633303992839</v>
      </c>
      <c r="BM73" s="2">
        <f t="shared" si="40"/>
        <v>63.79540958600063</v>
      </c>
      <c r="BO73" s="2" t="str">
        <f t="shared" si="41"/>
        <v/>
      </c>
      <c r="BP73" s="2" t="str">
        <f t="shared" si="41"/>
        <v/>
      </c>
      <c r="BQ73" s="2" t="str">
        <f t="shared" si="41"/>
        <v/>
      </c>
      <c r="BR73" s="2" t="str">
        <f t="shared" si="41"/>
        <v/>
      </c>
      <c r="BS73" s="2" t="str">
        <f t="shared" si="41"/>
        <v/>
      </c>
      <c r="BT73" s="2" t="str">
        <f t="shared" si="41"/>
        <v/>
      </c>
      <c r="BU73" s="2" t="str">
        <f t="shared" si="41"/>
        <v/>
      </c>
      <c r="BV73" s="2" t="str">
        <f t="shared" si="41"/>
        <v/>
      </c>
      <c r="BW73" s="2" t="str">
        <f t="shared" si="41"/>
        <v/>
      </c>
      <c r="BX73" s="2" t="str">
        <f t="shared" si="41"/>
        <v/>
      </c>
      <c r="BY73" s="2" t="str">
        <f t="shared" si="41"/>
        <v/>
      </c>
      <c r="BZ73" s="2" t="str">
        <f t="shared" si="41"/>
        <v/>
      </c>
      <c r="CA73" s="2" t="str">
        <f t="shared" si="41"/>
        <v/>
      </c>
      <c r="CB73" s="2" t="str">
        <f t="shared" si="41"/>
        <v/>
      </c>
      <c r="CC73" s="2" t="str">
        <f t="shared" si="41"/>
        <v/>
      </c>
      <c r="CE73" s="2" t="str">
        <f t="shared" si="42"/>
        <v/>
      </c>
      <c r="CF73" s="2" t="str">
        <f t="shared" si="42"/>
        <v/>
      </c>
      <c r="CG73" s="2" t="str">
        <f t="shared" si="42"/>
        <v/>
      </c>
      <c r="CH73" s="2" t="str">
        <f t="shared" si="42"/>
        <v/>
      </c>
      <c r="CI73" s="2" t="str">
        <f t="shared" si="42"/>
        <v/>
      </c>
      <c r="CJ73" s="2" t="str">
        <f t="shared" si="42"/>
        <v/>
      </c>
      <c r="CK73" s="2" t="str">
        <f t="shared" si="42"/>
        <v/>
      </c>
      <c r="CL73" s="2" t="str">
        <f t="shared" si="42"/>
        <v/>
      </c>
      <c r="CM73" s="2" t="str">
        <f t="shared" si="42"/>
        <v/>
      </c>
      <c r="CN73" s="2" t="str">
        <f t="shared" si="42"/>
        <v/>
      </c>
      <c r="CO73" s="2" t="str">
        <f t="shared" si="42"/>
        <v/>
      </c>
      <c r="CP73" s="2" t="str">
        <f t="shared" si="42"/>
        <v/>
      </c>
      <c r="CQ73" s="2" t="str">
        <f t="shared" si="42"/>
        <v/>
      </c>
      <c r="CR73" s="2" t="str">
        <f t="shared" si="42"/>
        <v/>
      </c>
      <c r="CS73" s="2" t="str">
        <f t="shared" si="42"/>
        <v/>
      </c>
      <c r="CU73" s="2" t="str">
        <f t="shared" si="43"/>
        <v/>
      </c>
      <c r="CV73" s="2" t="str">
        <f t="shared" si="43"/>
        <v/>
      </c>
      <c r="CW73" s="2" t="str">
        <f t="shared" si="43"/>
        <v/>
      </c>
      <c r="CX73" s="2" t="str">
        <f t="shared" si="43"/>
        <v/>
      </c>
      <c r="CY73" s="2" t="str">
        <f t="shared" si="43"/>
        <v/>
      </c>
      <c r="CZ73" s="2" t="str">
        <f t="shared" si="43"/>
        <v/>
      </c>
      <c r="DA73" s="2" t="str">
        <f t="shared" si="43"/>
        <v/>
      </c>
      <c r="DB73" s="2" t="str">
        <f t="shared" si="43"/>
        <v/>
      </c>
      <c r="DC73" s="2" t="str">
        <f t="shared" si="43"/>
        <v/>
      </c>
      <c r="DD73" s="2" t="str">
        <f t="shared" si="43"/>
        <v/>
      </c>
      <c r="DE73" s="2" t="str">
        <f t="shared" si="43"/>
        <v/>
      </c>
      <c r="DF73" s="2" t="str">
        <f t="shared" si="43"/>
        <v/>
      </c>
      <c r="DG73" s="2" t="str">
        <f t="shared" si="43"/>
        <v/>
      </c>
      <c r="DH73" s="2" t="str">
        <f t="shared" si="43"/>
        <v/>
      </c>
      <c r="DI73" s="2" t="str">
        <f t="shared" si="43"/>
        <v/>
      </c>
      <c r="DK73" s="2">
        <f t="shared" si="51"/>
        <v>65.582125000000019</v>
      </c>
      <c r="DL73" s="2">
        <f t="shared" si="51"/>
        <v>68.855006964809377</v>
      </c>
      <c r="DM73" s="2">
        <f t="shared" si="51"/>
        <v>70.578091275659844</v>
      </c>
      <c r="DN73" s="2">
        <f t="shared" si="51"/>
        <v>66.787346813725506</v>
      </c>
      <c r="DO73" s="2">
        <f t="shared" si="51"/>
        <v>73.112898643695004</v>
      </c>
      <c r="DP73" s="2">
        <f t="shared" si="51"/>
        <v>76.132792780748673</v>
      </c>
      <c r="DQ73" s="2">
        <f t="shared" si="51"/>
        <v>73.370969758064504</v>
      </c>
      <c r="DR73" s="2">
        <f t="shared" si="51"/>
        <v>72.532389112903218</v>
      </c>
      <c r="DS73" s="2">
        <f t="shared" si="51"/>
        <v>65.817146774193546</v>
      </c>
      <c r="DT73" s="2">
        <f t="shared" si="51"/>
        <v>64.292610456062306</v>
      </c>
      <c r="DU73" s="2">
        <f t="shared" si="51"/>
        <v>65.724403559510563</v>
      </c>
      <c r="DV73" s="2">
        <f t="shared" si="51"/>
        <v>68.735850806451609</v>
      </c>
      <c r="DW73" s="2">
        <f t="shared" si="51"/>
        <v>78.050376114081985</v>
      </c>
      <c r="DX73" s="2">
        <f t="shared" si="51"/>
        <v>67.390524509803939</v>
      </c>
      <c r="DY73" s="2">
        <f t="shared" si="51"/>
        <v>64.182828680897643</v>
      </c>
      <c r="EA73" s="2">
        <f t="shared" si="52"/>
        <v>55.653442298475987</v>
      </c>
      <c r="EB73" s="2">
        <f t="shared" si="52"/>
        <v>55.078739802570311</v>
      </c>
      <c r="EC73" s="2">
        <f t="shared" si="52"/>
        <v>59.519528945281522</v>
      </c>
      <c r="ED73" s="2">
        <f t="shared" si="52"/>
        <v>57.162850976112523</v>
      </c>
      <c r="EE73" s="2">
        <f t="shared" si="52"/>
        <v>63.209120657244299</v>
      </c>
      <c r="EF73" s="2">
        <f t="shared" si="52"/>
        <v>73.437840714201798</v>
      </c>
      <c r="EG73" s="2">
        <f t="shared" si="52"/>
        <v>69.568489289609857</v>
      </c>
      <c r="EH73" s="2">
        <f t="shared" si="52"/>
        <v>65.428416666666664</v>
      </c>
      <c r="EI73" s="2">
        <f t="shared" si="52"/>
        <v>57.195031688983818</v>
      </c>
      <c r="EJ73" s="2">
        <f t="shared" si="52"/>
        <v>56.043680993314226</v>
      </c>
      <c r="EK73" s="2">
        <f t="shared" si="52"/>
        <v>56.513629227208433</v>
      </c>
      <c r="EL73" s="2">
        <f t="shared" si="52"/>
        <v>60.927453874538742</v>
      </c>
      <c r="EM73" s="2">
        <f t="shared" si="52"/>
        <v>68.880277820325375</v>
      </c>
      <c r="EN73" s="2">
        <f t="shared" si="52"/>
        <v>62.526680474344637</v>
      </c>
      <c r="EO73" s="2">
        <f t="shared" si="52"/>
        <v>61.981159211186011</v>
      </c>
      <c r="EQ73" s="2">
        <f t="shared" si="53"/>
        <v>52.792966444966737</v>
      </c>
      <c r="ER73" s="2">
        <f t="shared" si="53"/>
        <v>56.694546300157519</v>
      </c>
      <c r="ES73" s="2">
        <f t="shared" si="53"/>
        <v>59.119087012004904</v>
      </c>
      <c r="ET73" s="2">
        <f t="shared" si="53"/>
        <v>57.292034210666131</v>
      </c>
      <c r="EU73" s="2">
        <f t="shared" si="53"/>
        <v>63.857097658421459</v>
      </c>
      <c r="EV73" s="2">
        <f t="shared" si="53"/>
        <v>67.072395319302203</v>
      </c>
      <c r="EW73" s="2">
        <f t="shared" si="53"/>
        <v>68.16089953443047</v>
      </c>
      <c r="EX73" s="2">
        <f t="shared" si="53"/>
        <v>62.658456501590905</v>
      </c>
      <c r="EY73" s="2">
        <f t="shared" si="53"/>
        <v>55.22563686588181</v>
      </c>
      <c r="EZ73" s="2">
        <f t="shared" si="53"/>
        <v>55.479103286947172</v>
      </c>
      <c r="FA73" s="2">
        <f t="shared" si="53"/>
        <v>55.977003064119792</v>
      </c>
      <c r="FB73" s="2">
        <f t="shared" si="53"/>
        <v>60.793372739741606</v>
      </c>
      <c r="FC73" s="2">
        <f t="shared" si="53"/>
        <v>68.074700578900647</v>
      </c>
      <c r="FD73" s="2">
        <f t="shared" si="53"/>
        <v>61.978645804623177</v>
      </c>
      <c r="FE73" s="2">
        <f t="shared" si="53"/>
        <v>61.913665122191063</v>
      </c>
      <c r="FG73" s="2">
        <f t="shared" si="54"/>
        <v>9.2394576132770204E-2</v>
      </c>
      <c r="FH73" s="2">
        <f t="shared" si="54"/>
        <v>9.4733245227669849E-2</v>
      </c>
      <c r="FI73" s="2">
        <f t="shared" si="54"/>
        <v>0.11063024653311743</v>
      </c>
      <c r="FJ73" s="2">
        <f t="shared" si="54"/>
        <v>0.12774221060281205</v>
      </c>
      <c r="FK73" s="2">
        <f t="shared" si="54"/>
        <v>0.12531885197739251</v>
      </c>
      <c r="FL73" s="2">
        <f t="shared" si="54"/>
        <v>0.11658365293468459</v>
      </c>
      <c r="FM73" s="2">
        <f t="shared" si="54"/>
        <v>0.10494086084338664</v>
      </c>
      <c r="FN73" s="2">
        <f t="shared" si="54"/>
        <v>0.11049435940244419</v>
      </c>
      <c r="FO73" s="2">
        <f t="shared" si="54"/>
        <v>0.12033240957151192</v>
      </c>
      <c r="FP73" s="2">
        <f t="shared" si="54"/>
        <v>0.11868246053650876</v>
      </c>
      <c r="FQ73" s="2">
        <f t="shared" si="54"/>
        <v>0.12256872421499035</v>
      </c>
      <c r="FR73" s="2">
        <f t="shared" si="54"/>
        <v>0.11445566835199962</v>
      </c>
      <c r="FS73" s="2">
        <f t="shared" si="54"/>
        <v>0.12121336892474495</v>
      </c>
      <c r="FT73" s="2">
        <f t="shared" si="54"/>
        <v>0.14272486047837141</v>
      </c>
      <c r="FU73" s="2">
        <f t="shared" si="54"/>
        <v>0.17596605508762025</v>
      </c>
      <c r="FW73" s="2">
        <f t="shared" si="44"/>
        <v>3.8895086980522139E-10</v>
      </c>
      <c r="FX73" s="2">
        <f t="shared" si="44"/>
        <v>6.9023673833696645E-10</v>
      </c>
      <c r="FY73" s="2">
        <f t="shared" si="44"/>
        <v>8.4586578219960789E-10</v>
      </c>
      <c r="FZ73" s="2">
        <f t="shared" si="44"/>
        <v>1.023743476930676E-9</v>
      </c>
      <c r="GA73" s="2">
        <f t="shared" si="44"/>
        <v>9.1299298165692022E-10</v>
      </c>
      <c r="GB73" s="2">
        <f t="shared" si="44"/>
        <v>8.2955134613734324E-10</v>
      </c>
      <c r="GC73" s="2">
        <f t="shared" si="44"/>
        <v>7.0860792038906433E-10</v>
      </c>
      <c r="GD73" s="2">
        <f t="shared" si="44"/>
        <v>1.2431183978441496E-9</v>
      </c>
      <c r="GE73" s="2">
        <f t="shared" si="44"/>
        <v>1.370019827296323E-9</v>
      </c>
      <c r="GF73" s="2">
        <f t="shared" si="44"/>
        <v>1.2938184880293641E-9</v>
      </c>
      <c r="GG73" s="2">
        <f t="shared" si="44"/>
        <v>1.0630914643867588E-9</v>
      </c>
      <c r="GH73" s="2">
        <f t="shared" si="44"/>
        <v>7.6491105477265969E-10</v>
      </c>
      <c r="GI73" s="2">
        <f t="shared" si="44"/>
        <v>3.9083710585276069E-9</v>
      </c>
      <c r="GJ73" s="2">
        <f t="shared" si="44"/>
        <v>1.5557532242802142E-8</v>
      </c>
      <c r="GK73" s="2">
        <f t="shared" si="44"/>
        <v>5.4893698653296645E-8</v>
      </c>
      <c r="GM73" s="107">
        <f t="shared" si="45"/>
        <v>0.20985638299595644</v>
      </c>
      <c r="GN73" s="107">
        <f t="shared" si="45"/>
        <v>0.19024853986223819</v>
      </c>
      <c r="GO73" s="107">
        <f t="shared" si="45"/>
        <v>0.21473800337871421</v>
      </c>
      <c r="GP73" s="107">
        <f t="shared" si="45"/>
        <v>0.21152776572988768</v>
      </c>
      <c r="GQ73" s="107">
        <f t="shared" si="45"/>
        <v>0.20405719946056858</v>
      </c>
      <c r="GR73" s="107">
        <f t="shared" si="45"/>
        <v>0.1873853744330822</v>
      </c>
      <c r="GS73" s="107">
        <f t="shared" si="45"/>
        <v>0.15936858318356548</v>
      </c>
      <c r="GT73" s="107">
        <f t="shared" si="45"/>
        <v>0.1680864336119135</v>
      </c>
      <c r="GU73" s="107">
        <f t="shared" si="45"/>
        <v>0.17399479487264724</v>
      </c>
      <c r="GV73" s="107">
        <f t="shared" si="45"/>
        <v>0.15816194577123655</v>
      </c>
      <c r="GW73" s="107">
        <f t="shared" si="45"/>
        <v>0.16364636512968186</v>
      </c>
      <c r="GX73" s="107">
        <f t="shared" si="45"/>
        <v>0.17580934331590892</v>
      </c>
      <c r="GY73" s="107">
        <f t="shared" si="45"/>
        <v>0.15832272721686808</v>
      </c>
      <c r="GZ73" s="107">
        <f t="shared" si="45"/>
        <v>0.1611233566822127</v>
      </c>
      <c r="HA73" s="107">
        <f t="shared" si="45"/>
        <v>0.13445245219907248</v>
      </c>
      <c r="HC73" s="107">
        <f t="shared" si="50"/>
        <v>1.4499521650705963E-5</v>
      </c>
      <c r="HD73" s="107">
        <f t="shared" si="46"/>
        <v>6.5382153110650315E-6</v>
      </c>
      <c r="HE73" s="107">
        <f t="shared" si="46"/>
        <v>6.6869264150761534E-6</v>
      </c>
      <c r="HF73" s="107">
        <f t="shared" si="46"/>
        <v>1.9365675052365212E-6</v>
      </c>
      <c r="HG73" s="107">
        <f t="shared" si="46"/>
        <v>1.5718873927902522E-6</v>
      </c>
      <c r="HH73" s="107">
        <f t="shared" si="46"/>
        <v>1.1948334207825641E-6</v>
      </c>
      <c r="HI73" s="107">
        <f t="shared" si="46"/>
        <v>6.8147609219947949E-7</v>
      </c>
      <c r="HJ73" s="107">
        <f t="shared" si="46"/>
        <v>1.2021126977789773E-6</v>
      </c>
      <c r="HK73" s="107">
        <f t="shared" si="46"/>
        <v>8.5271821417758449E-7</v>
      </c>
      <c r="HL73" s="107">
        <f t="shared" si="46"/>
        <v>3.1091992815779841E-7</v>
      </c>
      <c r="HM73" s="107">
        <f t="shared" si="46"/>
        <v>2.4140541933581177E-7</v>
      </c>
      <c r="HN73" s="107">
        <f t="shared" si="46"/>
        <v>6.5117104162165515E-7</v>
      </c>
      <c r="HO73" s="107">
        <f t="shared" si="46"/>
        <v>5.0672498369631534E-7</v>
      </c>
      <c r="HP73" s="107">
        <f t="shared" si="46"/>
        <v>4.2242748412658297E-7</v>
      </c>
      <c r="HQ73" s="107">
        <f t="shared" si="46"/>
        <v>2.8006209343271835E-8</v>
      </c>
      <c r="HS73" s="107">
        <f t="shared" si="47"/>
        <v>1.8288071414696665E-30</v>
      </c>
      <c r="HT73" s="107">
        <f t="shared" si="47"/>
        <v>1.943273133164801E-32</v>
      </c>
      <c r="HU73" s="107">
        <f t="shared" si="47"/>
        <v>3.3528895652349872E-33</v>
      </c>
      <c r="HV73" s="107">
        <f t="shared" si="47"/>
        <v>4.3560912230024283E-38</v>
      </c>
      <c r="HW73" s="107">
        <f t="shared" si="47"/>
        <v>9.1640832709531464E-39</v>
      </c>
      <c r="HX73" s="107">
        <f t="shared" si="47"/>
        <v>5.0546238410862511E-39</v>
      </c>
      <c r="HY73" s="107">
        <f t="shared" si="47"/>
        <v>3.3487118152793708E-40</v>
      </c>
      <c r="HZ73" s="107">
        <f t="shared" si="47"/>
        <v>1.4163381876827889E-38</v>
      </c>
      <c r="IA73" s="107">
        <f t="shared" si="47"/>
        <v>2.1189501897773335E-40</v>
      </c>
      <c r="IB73" s="107">
        <f t="shared" si="47"/>
        <v>3.1539139764597534E-43</v>
      </c>
      <c r="IC73" s="107">
        <f t="shared" si="47"/>
        <v>2.0769136299010435E-44</v>
      </c>
      <c r="ID73" s="107">
        <f t="shared" si="47"/>
        <v>1.095481388342679E-40</v>
      </c>
      <c r="IE73" s="107">
        <f t="shared" si="47"/>
        <v>1.5761942758777509E-40</v>
      </c>
      <c r="IF73" s="107">
        <f t="shared" si="47"/>
        <v>9.9291901384998325E-42</v>
      </c>
      <c r="IG73" s="107">
        <f t="shared" si="47"/>
        <v>1.9533122031744931E-28</v>
      </c>
      <c r="II73" s="107">
        <f t="shared" si="48"/>
        <v>2.5213398743833759E-76</v>
      </c>
      <c r="IJ73" s="107">
        <f t="shared" si="48"/>
        <v>9.0138257648583082E-81</v>
      </c>
      <c r="IK73" s="107">
        <f t="shared" si="48"/>
        <v>2.8754009951004331E-83</v>
      </c>
      <c r="IL73" s="107">
        <f t="shared" si="48"/>
        <v>2.8436587798130672E-97</v>
      </c>
      <c r="IM73" s="107">
        <f t="shared" si="48"/>
        <v>2.5276859676190208E-99</v>
      </c>
      <c r="IN73" s="107">
        <f t="shared" si="48"/>
        <v>1.9834943520938654E-99</v>
      </c>
      <c r="IO73" s="107">
        <f t="shared" si="48"/>
        <v>1.3315942006689746E-102</v>
      </c>
      <c r="IP73" s="107">
        <f t="shared" si="48"/>
        <v>1.4198240028234407E-98</v>
      </c>
      <c r="IQ73" s="107">
        <f t="shared" si="48"/>
        <v>2.6973404402901843E-104</v>
      </c>
      <c r="IR73" s="107">
        <f t="shared" si="48"/>
        <v>3.8501701307514667E-111</v>
      </c>
      <c r="IS73" s="107">
        <f t="shared" si="48"/>
        <v>1.9325033994464387E-114</v>
      </c>
      <c r="IT73" s="107">
        <f t="shared" si="48"/>
        <v>1.9116905487736425E-103</v>
      </c>
      <c r="IU73" s="107">
        <f t="shared" si="48"/>
        <v>5.7712671143591799E-102</v>
      </c>
      <c r="IV73" s="107">
        <f t="shared" si="48"/>
        <v>7.5123510297872157E-106</v>
      </c>
      <c r="IW73" s="107">
        <f t="shared" si="48"/>
        <v>2.9313005450275249E-105</v>
      </c>
      <c r="IY73" s="107">
        <f t="shared" si="49"/>
        <v>0.20987088251760713</v>
      </c>
      <c r="IZ73" s="107">
        <f t="shared" si="49"/>
        <v>0.19025507807754927</v>
      </c>
      <c r="JA73" s="107">
        <f t="shared" si="49"/>
        <v>0.2147446903051293</v>
      </c>
      <c r="JB73" s="107">
        <f t="shared" si="49"/>
        <v>0.21152970229739293</v>
      </c>
      <c r="JC73" s="107">
        <f t="shared" si="49"/>
        <v>0.20405877134796138</v>
      </c>
      <c r="JD73" s="107">
        <f t="shared" si="49"/>
        <v>0.18738656926650299</v>
      </c>
      <c r="JE73" s="107">
        <f t="shared" si="49"/>
        <v>0.15936926465965767</v>
      </c>
      <c r="JF73" s="107">
        <f t="shared" si="49"/>
        <v>0.16808763572461127</v>
      </c>
      <c r="JG73" s="107">
        <f t="shared" si="49"/>
        <v>0.17399564759086142</v>
      </c>
      <c r="JH73" s="107">
        <f t="shared" si="49"/>
        <v>0.15816225669116471</v>
      </c>
      <c r="JI73" s="107">
        <f t="shared" si="49"/>
        <v>0.16364660653510121</v>
      </c>
      <c r="JJ73" s="107">
        <f t="shared" si="49"/>
        <v>0.17580999448695053</v>
      </c>
      <c r="JK73" s="107">
        <f t="shared" si="49"/>
        <v>0.15832323394185177</v>
      </c>
      <c r="JL73" s="107">
        <f t="shared" si="49"/>
        <v>0.16112377910969683</v>
      </c>
      <c r="JM73" s="107">
        <f t="shared" si="49"/>
        <v>0.13445248020528183</v>
      </c>
    </row>
    <row r="74" spans="2:273" x14ac:dyDescent="0.25">
      <c r="B74" s="2">
        <v>46</v>
      </c>
      <c r="C74" s="37">
        <v>198.08099999999999</v>
      </c>
      <c r="D74" s="37">
        <v>188.85499999999999</v>
      </c>
      <c r="E74" s="37">
        <v>203.661</v>
      </c>
      <c r="F74" s="37">
        <v>198.21700000000001</v>
      </c>
      <c r="G74" s="37">
        <v>199</v>
      </c>
      <c r="H74" s="37">
        <v>193.55</v>
      </c>
      <c r="I74" s="37">
        <v>181.267</v>
      </c>
      <c r="J74" s="37">
        <v>189.583</v>
      </c>
      <c r="K74" s="37">
        <v>184.38300000000001</v>
      </c>
      <c r="L74" s="37">
        <v>181.1</v>
      </c>
      <c r="M74" s="37">
        <v>185.233</v>
      </c>
      <c r="N74" s="37">
        <v>196.35</v>
      </c>
      <c r="O74" s="37">
        <v>187.21700000000001</v>
      </c>
      <c r="P74" s="37">
        <v>172.21700000000001</v>
      </c>
      <c r="Q74" s="37">
        <v>142.71700000000001</v>
      </c>
      <c r="S74" s="4">
        <f>AY74 + (C$3 * _xlfn.NORM.DIST($B74, C$7, ABS(C$11), FALSE) * _xlfn.NORM.DIST(($B74 - C$7)*C$15, 0, ABS(C$11), TRUE) * 2)
               + (C$4 * _xlfn.NORM.DIST($B74, C$8, ABS(C$12), FALSE) * _xlfn.NORM.DIST(($B74 - C$8)*C$16, 0, ABS(C$12), TRUE) * 2)
               + (C$5 * _xlfn.NORM.DIST($B74, C$9, ABS(C$13), FALSE) * _xlfn.NORM.DIST(($B74 - C$9)*C$17, 0, ABS(C$13), TRUE) * 2)
               + (C$6 * _xlfn.NORM.DIST($B74, C$10, ABS(C$14), FALSE) * _xlfn.NORM.DIST(($B74 - C$10)*C$18, 0, ABS(C$14), TRUE) * 2)</f>
        <v>185.96010674112767</v>
      </c>
      <c r="T74" s="4">
        <f>AZ74 + (D$3 * _xlfn.NORM.DIST($B74, D$7, ABS(D$11), FALSE) * _xlfn.NORM.DIST(($B74 - D$7)*D$15, 0, ABS(D$11), TRUE) * 2)
               + (D$4 * _xlfn.NORM.DIST($B74, D$8, ABS(D$12), FALSE) * _xlfn.NORM.DIST(($B74 - D$8)*D$16, 0, ABS(D$12), TRUE) * 2)
               + (D$5 * _xlfn.NORM.DIST($B74, D$9, ABS(D$13), FALSE) * _xlfn.NORM.DIST(($B74 - D$9)*D$17, 0, ABS(D$13), TRUE) * 2)
               + (D$6 * _xlfn.NORM.DIST($B74, D$10, ABS(D$14), FALSE) * _xlfn.NORM.DIST(($B74 - D$10)*D$18, 0, ABS(D$14), TRUE) * 2)</f>
        <v>177.36956946106704</v>
      </c>
      <c r="U74" s="4">
        <f>BA74 + (E$3 * _xlfn.NORM.DIST($B74, E$7, ABS(E$11), FALSE) * _xlfn.NORM.DIST(($B74 - E$7)*E$15, 0, ABS(E$11), TRUE) * 2)
               + (E$4 * _xlfn.NORM.DIST($B74, E$8, ABS(E$12), FALSE) * _xlfn.NORM.DIST(($B74 - E$8)*E$16, 0, ABS(E$12), TRUE) * 2)
               + (E$5 * _xlfn.NORM.DIST($B74, E$9, ABS(E$13), FALSE) * _xlfn.NORM.DIST(($B74 - E$9)*E$17, 0, ABS(E$13), TRUE) * 2)
               + (E$6 * _xlfn.NORM.DIST($B74, E$10, ABS(E$14), FALSE) * _xlfn.NORM.DIST(($B74 - E$10)*E$18, 0, ABS(E$14), TRUE) * 2)</f>
        <v>190.5898631615857</v>
      </c>
      <c r="V74" s="4">
        <f>BB74 + (F$3 * _xlfn.NORM.DIST($B74, F$7, ABS(F$11), FALSE) * _xlfn.NORM.DIST(($B74 - F$7)*F$15, 0, ABS(F$11), TRUE) * 2)
               + (F$4 * _xlfn.NORM.DIST($B74, F$8, ABS(F$12), FALSE) * _xlfn.NORM.DIST(($B74 - F$8)*F$16, 0, ABS(F$12), TRUE) * 2)
               + (F$5 * _xlfn.NORM.DIST($B74, F$9, ABS(F$13), FALSE) * _xlfn.NORM.DIST(($B74 - F$9)*F$17, 0, ABS(F$13), TRUE) * 2)
               + (F$6 * _xlfn.NORM.DIST($B74, F$10, ABS(F$14), FALSE) * _xlfn.NORM.DIST(($B74 - F$10)*F$18, 0, ABS(F$14), TRUE) * 2)</f>
        <v>187.15044207227697</v>
      </c>
      <c r="W74" s="4">
        <f>BC74 + (G$3 * _xlfn.NORM.DIST($B74, G$7, ABS(G$11), FALSE) * _xlfn.NORM.DIST(($B74 - G$7)*G$15, 0, ABS(G$11), TRUE) * 2)
               + (G$4 * _xlfn.NORM.DIST($B74, G$8, ABS(G$12), FALSE) * _xlfn.NORM.DIST(($B74 - G$8)*G$16, 0, ABS(G$12), TRUE) * 2)
               + (G$5 * _xlfn.NORM.DIST($B74, G$9, ABS(G$13), FALSE) * _xlfn.NORM.DIST(($B74 - G$9)*G$17, 0, ABS(G$13), TRUE) * 2)
               + (G$6 * _xlfn.NORM.DIST($B74, G$10, ABS(G$14), FALSE) * _xlfn.NORM.DIST(($B74 - G$10)*G$18, 0, ABS(G$14), TRUE) * 2)</f>
        <v>188.62613245220362</v>
      </c>
      <c r="X74" s="4">
        <f>BD74 + (H$3 * _xlfn.NORM.DIST($B74, H$7, ABS(H$11), FALSE) * _xlfn.NORM.DIST(($B74 - H$7)*H$15, 0, ABS(H$11), TRUE) * 2)
               + (H$4 * _xlfn.NORM.DIST($B74, H$8, ABS(H$12), FALSE) * _xlfn.NORM.DIST(($B74 - H$8)*H$16, 0, ABS(H$12), TRUE) * 2)
               + (H$5 * _xlfn.NORM.DIST($B74, H$9, ABS(H$13), FALSE) * _xlfn.NORM.DIST(($B74 - H$9)*H$17, 0, ABS(H$13), TRUE) * 2)
               + (H$6 * _xlfn.NORM.DIST($B74, H$10, ABS(H$14), FALSE) * _xlfn.NORM.DIST(($B74 - H$10)*H$18, 0, ABS(H$14), TRUE) * 2)</f>
        <v>182.47212534069794</v>
      </c>
      <c r="Y74" s="4">
        <f>BE74 + (I$3 * _xlfn.NORM.DIST($B74, I$7, ABS(I$11), FALSE) * _xlfn.NORM.DIST(($B74 - I$7)*I$15, 0, ABS(I$11), TRUE) * 2)
               + (I$4 * _xlfn.NORM.DIST($B74, I$8, ABS(I$12), FALSE) * _xlfn.NORM.DIST(($B74 - I$8)*I$16, 0, ABS(I$12), TRUE) * 2)
               + (I$5 * _xlfn.NORM.DIST($B74, I$9, ABS(I$13), FALSE) * _xlfn.NORM.DIST(($B74 - I$9)*I$17, 0, ABS(I$13), TRUE) * 2)
               + (I$6 * _xlfn.NORM.DIST($B74, I$10, ABS(I$14), FALSE) * _xlfn.NORM.DIST(($B74 - I$10)*I$18, 0, ABS(I$14), TRUE) * 2)</f>
        <v>171.35863545583339</v>
      </c>
      <c r="Z74" s="4">
        <f>BF74 + (J$3 * _xlfn.NORM.DIST($B74, J$7, ABS(J$11), FALSE) * _xlfn.NORM.DIST(($B74 - J$7)*J$15, 0, ABS(J$11), TRUE) * 2)
               + (J$4 * _xlfn.NORM.DIST($B74, J$8, ABS(J$12), FALSE) * _xlfn.NORM.DIST(($B74 - J$8)*J$16, 0, ABS(J$12), TRUE) * 2)
               + (J$5 * _xlfn.NORM.DIST($B74, J$9, ABS(J$13), FALSE) * _xlfn.NORM.DIST(($B74 - J$9)*J$17, 0, ABS(J$13), TRUE) * 2)
               + (J$6 * _xlfn.NORM.DIST($B74, J$10, ABS(J$14), FALSE) * _xlfn.NORM.DIST(($B74 - J$10)*J$18, 0, ABS(J$14), TRUE) * 2)</f>
        <v>177.67439585468156</v>
      </c>
      <c r="AA74" s="4">
        <f>BG74 + (K$3 * _xlfn.NORM.DIST($B74, K$7, ABS(K$11), FALSE) * _xlfn.NORM.DIST(($B74 - K$7)*K$15, 0, ABS(K$11), TRUE) * 2)
               + (K$4 * _xlfn.NORM.DIST($B74, K$8, ABS(K$12), FALSE) * _xlfn.NORM.DIST(($B74 - K$8)*K$16, 0, ABS(K$12), TRUE) * 2)
               + (K$5 * _xlfn.NORM.DIST($B74, K$9, ABS(K$13), FALSE) * _xlfn.NORM.DIST(($B74 - K$9)*K$17, 0, ABS(K$13), TRUE) * 2)
               + (K$6 * _xlfn.NORM.DIST($B74, K$10, ABS(K$14), FALSE) * _xlfn.NORM.DIST(($B74 - K$10)*K$18, 0, ABS(K$14), TRUE) * 2)</f>
        <v>173.98873876135974</v>
      </c>
      <c r="AB74" s="4">
        <f>BH74 + (L$3 * _xlfn.NORM.DIST($B74, L$7, ABS(L$11), FALSE) * _xlfn.NORM.DIST(($B74 - L$7)*L$15, 0, ABS(L$11), TRUE) * 2)
               + (L$4 * _xlfn.NORM.DIST($B74, L$8, ABS(L$12), FALSE) * _xlfn.NORM.DIST(($B74 - L$8)*L$16, 0, ABS(L$12), TRUE) * 2)
               + (L$5 * _xlfn.NORM.DIST($B74, L$9, ABS(L$13), FALSE) * _xlfn.NORM.DIST(($B74 - L$9)*L$17, 0, ABS(L$13), TRUE) * 2)
               + (L$6 * _xlfn.NORM.DIST($B74, L$10, ABS(L$14), FALSE) * _xlfn.NORM.DIST(($B74 - L$10)*L$18, 0, ABS(L$14), TRUE) * 2)</f>
        <v>168.40664492084542</v>
      </c>
      <c r="AC74" s="4">
        <f>BI74 + (M$3 * _xlfn.NORM.DIST($B74, M$7, ABS(M$11), FALSE) * _xlfn.NORM.DIST(($B74 - M$7)*M$15, 0, ABS(M$11), TRUE) * 2)
               + (M$4 * _xlfn.NORM.DIST($B74, M$8, ABS(M$12), FALSE) * _xlfn.NORM.DIST(($B74 - M$8)*M$16, 0, ABS(M$12), TRUE) * 2)
               + (M$5 * _xlfn.NORM.DIST($B74, M$9, ABS(M$13), FALSE) * _xlfn.NORM.DIST(($B74 - M$9)*M$17, 0, ABS(M$13), TRUE) * 2)
               + (M$6 * _xlfn.NORM.DIST($B74, M$10, ABS(M$14), FALSE) * _xlfn.NORM.DIST(($B74 - M$10)*M$18, 0, ABS(M$14), TRUE) * 2)</f>
        <v>172.37564740072884</v>
      </c>
      <c r="AD74" s="4">
        <f>BJ74 + (N$3 * _xlfn.NORM.DIST($B74, N$7, ABS(N$11), FALSE) * _xlfn.NORM.DIST(($B74 - N$7)*N$15, 0, ABS(N$11), TRUE) * 2)
               + (N$4 * _xlfn.NORM.DIST($B74, N$8, ABS(N$12), FALSE) * _xlfn.NORM.DIST(($B74 - N$8)*N$16, 0, ABS(N$12), TRUE) * 2)
               + (N$5 * _xlfn.NORM.DIST($B74, N$9, ABS(N$13), FALSE) * _xlfn.NORM.DIST(($B74 - N$9)*N$17, 0, ABS(N$13), TRUE) * 2)
               + (N$6 * _xlfn.NORM.DIST($B74, N$10, ABS(N$14), FALSE) * _xlfn.NORM.DIST(($B74 - N$10)*N$18, 0, ABS(N$14), TRUE) * 2)</f>
        <v>181.92071637988286</v>
      </c>
      <c r="AE74" s="4">
        <f>BK74 + (O$3 * _xlfn.NORM.DIST($B74, O$7, ABS(O$11), FALSE) * _xlfn.NORM.DIST(($B74 - O$7)*O$15, 0, ABS(O$11), TRUE) * 2)
               + (O$4 * _xlfn.NORM.DIST($B74, O$8, ABS(O$12), FALSE) * _xlfn.NORM.DIST(($B74 - O$8)*O$16, 0, ABS(O$12), TRUE) * 2)
               + (O$5 * _xlfn.NORM.DIST($B74, O$9, ABS(O$13), FALSE) * _xlfn.NORM.DIST(($B74 - O$9)*O$17, 0, ABS(O$13), TRUE) * 2)
               + (O$6 * _xlfn.NORM.DIST($B74, O$10, ABS(O$14), FALSE) * _xlfn.NORM.DIST(($B74 - O$10)*O$18, 0, ABS(O$14), TRUE) * 2)</f>
        <v>174.23259554498676</v>
      </c>
      <c r="AF74" s="4">
        <f t="shared" si="8"/>
        <v>161.24566801673333</v>
      </c>
      <c r="AG74" s="4">
        <f t="shared" si="8"/>
        <v>135.94847448411934</v>
      </c>
      <c r="AI74" s="4">
        <f>IF(OR($B74 &lt; C$231, $B74 &gt; C$234), 0, C74-S74)</f>
        <v>12.120893258872314</v>
      </c>
      <c r="AJ74" s="4">
        <f>IF(OR($B74 &lt; D$231, $B74 &gt; D$234), 0, D74-T74)</f>
        <v>11.485430538932945</v>
      </c>
      <c r="AK74" s="4">
        <f>IF(OR($B74 &lt; E$231, $B74 &gt; E$234), 0, E74-U74)</f>
        <v>13.071136838414304</v>
      </c>
      <c r="AL74" s="4">
        <f>IF(OR($B74 &lt; F$231, $B74 &gt; F$234), 0, F74-V74)</f>
        <v>11.066557927723039</v>
      </c>
      <c r="AM74" s="4">
        <f>IF(OR($B74 &lt; G$231, $B74 &gt; G$234), 0, G74-W74)</f>
        <v>10.37386754779638</v>
      </c>
      <c r="AN74" s="4">
        <f>IF(OR($B74 &lt; H$231, $B74 &gt; H$234), 0, H74-X74)</f>
        <v>11.077874659302068</v>
      </c>
      <c r="AO74" s="4">
        <f>IF(OR($B74 &lt; I$231, $B74 &gt; I$234), 0, I74-Y74)</f>
        <v>9.9083645441666022</v>
      </c>
      <c r="AP74" s="4">
        <f>IF(OR($B74 &lt; J$231, $B74 &gt; J$234), 0, J74-Z74)</f>
        <v>11.908604145318435</v>
      </c>
      <c r="AQ74" s="4">
        <f>IF(OR($B74 &lt; K$231, $B74 &gt; K$234), 0, K74-AA74)</f>
        <v>10.394261238640269</v>
      </c>
      <c r="AR74" s="4">
        <f>IF(OR($B74 &lt; L$231, $B74 &gt; L$234), 0, L74-AB74)</f>
        <v>12.693355079154571</v>
      </c>
      <c r="AS74" s="4">
        <f>IF(OR($B74 &lt; M$231, $B74 &gt; M$234), 0, M74-AC74)</f>
        <v>12.857352599271167</v>
      </c>
      <c r="AT74" s="4">
        <f>IF(OR($B74 &lt; N$231, $B74 &gt; N$234), 0, N74-AD74)</f>
        <v>14.429283620117133</v>
      </c>
      <c r="AU74" s="4">
        <f>IF(OR($B74 &lt; O$231, $B74 &gt; O$234), 0, O74-AE74)</f>
        <v>12.984404455013248</v>
      </c>
      <c r="AV74" s="4">
        <f t="shared" si="39"/>
        <v>10.97133198326668</v>
      </c>
      <c r="AW74" s="4">
        <f t="shared" si="39"/>
        <v>6.7685255158806683</v>
      </c>
      <c r="AY74" s="2">
        <f t="shared" si="40"/>
        <v>64.482176600006881</v>
      </c>
      <c r="AZ74" s="2">
        <f t="shared" si="40"/>
        <v>67.32554999634803</v>
      </c>
      <c r="BA74" s="2">
        <f t="shared" si="40"/>
        <v>69.174664194492095</v>
      </c>
      <c r="BB74" s="2">
        <f t="shared" si="40"/>
        <v>65.358479288154996</v>
      </c>
      <c r="BC74" s="2">
        <f t="shared" si="40"/>
        <v>71.751300925955221</v>
      </c>
      <c r="BD74" s="2">
        <f t="shared" si="40"/>
        <v>75.822848086692375</v>
      </c>
      <c r="BE74" s="2">
        <f t="shared" si="40"/>
        <v>72.997769259615879</v>
      </c>
      <c r="BF74" s="2">
        <f t="shared" si="40"/>
        <v>71.702831160707262</v>
      </c>
      <c r="BG74" s="2">
        <f t="shared" si="40"/>
        <v>64.579120172457237</v>
      </c>
      <c r="BH74" s="2">
        <f t="shared" si="40"/>
        <v>63.13517336288529</v>
      </c>
      <c r="BI74" s="2">
        <f t="shared" si="40"/>
        <v>64.425521571547648</v>
      </c>
      <c r="BJ74" s="2">
        <f t="shared" si="40"/>
        <v>67.715426768533604</v>
      </c>
      <c r="BK74" s="2">
        <f t="shared" si="40"/>
        <v>76.808168684160563</v>
      </c>
      <c r="BL74" s="2">
        <f t="shared" si="40"/>
        <v>66.571752176704166</v>
      </c>
      <c r="BM74" s="2">
        <f t="shared" si="40"/>
        <v>63.693810689437903</v>
      </c>
      <c r="BO74" s="2" t="str">
        <f t="shared" si="41"/>
        <v/>
      </c>
      <c r="BP74" s="2" t="str">
        <f t="shared" si="41"/>
        <v/>
      </c>
      <c r="BQ74" s="2" t="str">
        <f t="shared" si="41"/>
        <v/>
      </c>
      <c r="BR74" s="2" t="str">
        <f t="shared" si="41"/>
        <v/>
      </c>
      <c r="BS74" s="2" t="str">
        <f t="shared" si="41"/>
        <v/>
      </c>
      <c r="BT74" s="2" t="str">
        <f t="shared" si="41"/>
        <v/>
      </c>
      <c r="BU74" s="2" t="str">
        <f t="shared" si="41"/>
        <v/>
      </c>
      <c r="BV74" s="2" t="str">
        <f t="shared" si="41"/>
        <v/>
      </c>
      <c r="BW74" s="2" t="str">
        <f t="shared" si="41"/>
        <v/>
      </c>
      <c r="BX74" s="2" t="str">
        <f t="shared" si="41"/>
        <v/>
      </c>
      <c r="BY74" s="2" t="str">
        <f t="shared" si="41"/>
        <v/>
      </c>
      <c r="BZ74" s="2" t="str">
        <f t="shared" si="41"/>
        <v/>
      </c>
      <c r="CA74" s="2" t="str">
        <f t="shared" si="41"/>
        <v/>
      </c>
      <c r="CB74" s="2" t="str">
        <f t="shared" si="41"/>
        <v/>
      </c>
      <c r="CC74" s="2" t="str">
        <f t="shared" si="41"/>
        <v/>
      </c>
      <c r="CE74" s="2" t="str">
        <f t="shared" si="42"/>
        <v/>
      </c>
      <c r="CF74" s="2" t="str">
        <f t="shared" si="42"/>
        <v/>
      </c>
      <c r="CG74" s="2" t="str">
        <f t="shared" si="42"/>
        <v/>
      </c>
      <c r="CH74" s="2" t="str">
        <f t="shared" si="42"/>
        <v/>
      </c>
      <c r="CI74" s="2" t="str">
        <f t="shared" si="42"/>
        <v/>
      </c>
      <c r="CJ74" s="2" t="str">
        <f t="shared" si="42"/>
        <v/>
      </c>
      <c r="CK74" s="2" t="str">
        <f t="shared" si="42"/>
        <v/>
      </c>
      <c r="CL74" s="2" t="str">
        <f t="shared" si="42"/>
        <v/>
      </c>
      <c r="CM74" s="2" t="str">
        <f t="shared" si="42"/>
        <v/>
      </c>
      <c r="CN74" s="2" t="str">
        <f t="shared" si="42"/>
        <v/>
      </c>
      <c r="CO74" s="2" t="str">
        <f t="shared" si="42"/>
        <v/>
      </c>
      <c r="CP74" s="2" t="str">
        <f t="shared" si="42"/>
        <v/>
      </c>
      <c r="CQ74" s="2" t="str">
        <f t="shared" si="42"/>
        <v/>
      </c>
      <c r="CR74" s="2" t="str">
        <f t="shared" si="42"/>
        <v/>
      </c>
      <c r="CS74" s="2" t="str">
        <f t="shared" si="42"/>
        <v/>
      </c>
      <c r="CU74" s="2" t="str">
        <f t="shared" si="43"/>
        <v/>
      </c>
      <c r="CV74" s="2" t="str">
        <f t="shared" si="43"/>
        <v/>
      </c>
      <c r="CW74" s="2" t="str">
        <f t="shared" si="43"/>
        <v/>
      </c>
      <c r="CX74" s="2" t="str">
        <f t="shared" si="43"/>
        <v/>
      </c>
      <c r="CY74" s="2" t="str">
        <f t="shared" si="43"/>
        <v/>
      </c>
      <c r="CZ74" s="2" t="str">
        <f t="shared" si="43"/>
        <v/>
      </c>
      <c r="DA74" s="2" t="str">
        <f t="shared" si="43"/>
        <v/>
      </c>
      <c r="DB74" s="2" t="str">
        <f t="shared" si="43"/>
        <v/>
      </c>
      <c r="DC74" s="2" t="str">
        <f t="shared" si="43"/>
        <v/>
      </c>
      <c r="DD74" s="2" t="str">
        <f t="shared" si="43"/>
        <v/>
      </c>
      <c r="DE74" s="2" t="str">
        <f t="shared" si="43"/>
        <v/>
      </c>
      <c r="DF74" s="2" t="str">
        <f t="shared" si="43"/>
        <v/>
      </c>
      <c r="DG74" s="2" t="str">
        <f t="shared" si="43"/>
        <v/>
      </c>
      <c r="DH74" s="2" t="str">
        <f t="shared" si="43"/>
        <v/>
      </c>
      <c r="DI74" s="2" t="str">
        <f t="shared" si="43"/>
        <v/>
      </c>
      <c r="DK74" s="2">
        <f t="shared" si="51"/>
        <v>65.624281854838728</v>
      </c>
      <c r="DL74" s="2">
        <f t="shared" si="51"/>
        <v>68.943720124633415</v>
      </c>
      <c r="DM74" s="2">
        <f t="shared" si="51"/>
        <v>70.704286107038143</v>
      </c>
      <c r="DN74" s="2">
        <f t="shared" si="51"/>
        <v>66.889244875222829</v>
      </c>
      <c r="DO74" s="2">
        <f t="shared" si="51"/>
        <v>73.316494868035178</v>
      </c>
      <c r="DP74" s="2">
        <f t="shared" si="51"/>
        <v>76.271067847593585</v>
      </c>
      <c r="DQ74" s="2">
        <f t="shared" si="51"/>
        <v>73.534195931085037</v>
      </c>
      <c r="DR74" s="2">
        <f t="shared" si="51"/>
        <v>72.718606671554255</v>
      </c>
      <c r="DS74" s="2">
        <f t="shared" si="51"/>
        <v>65.881877419354836</v>
      </c>
      <c r="DT74" s="2">
        <f t="shared" si="51"/>
        <v>64.363261846496115</v>
      </c>
      <c r="DU74" s="2">
        <f t="shared" si="51"/>
        <v>65.84559977753058</v>
      </c>
      <c r="DV74" s="2">
        <f t="shared" si="51"/>
        <v>68.849314699413497</v>
      </c>
      <c r="DW74" s="2">
        <f t="shared" si="51"/>
        <v>78.189565953654167</v>
      </c>
      <c r="DX74" s="2">
        <f t="shared" si="51"/>
        <v>67.422888480392174</v>
      </c>
      <c r="DY74" s="2">
        <f t="shared" si="51"/>
        <v>64.171053913519415</v>
      </c>
      <c r="EA74" s="2">
        <f t="shared" si="52"/>
        <v>55.570555065657047</v>
      </c>
      <c r="EB74" s="2">
        <f t="shared" si="52"/>
        <v>55.042722946544984</v>
      </c>
      <c r="EC74" s="2">
        <f t="shared" si="52"/>
        <v>59.406958366375889</v>
      </c>
      <c r="ED74" s="2">
        <f t="shared" si="52"/>
        <v>57.055783618285439</v>
      </c>
      <c r="EE74" s="2">
        <f t="shared" si="52"/>
        <v>63.073663162291993</v>
      </c>
      <c r="EF74" s="2">
        <f t="shared" si="52"/>
        <v>73.12499209052821</v>
      </c>
      <c r="EG74" s="2">
        <f t="shared" si="52"/>
        <v>69.363496901761451</v>
      </c>
      <c r="EH74" s="2">
        <f t="shared" si="52"/>
        <v>65.20742468134415</v>
      </c>
      <c r="EI74" s="2">
        <f t="shared" si="52"/>
        <v>57.014284913332787</v>
      </c>
      <c r="EJ74" s="2">
        <f t="shared" si="52"/>
        <v>55.891221926592983</v>
      </c>
      <c r="EK74" s="2">
        <f t="shared" si="52"/>
        <v>56.350462517680342</v>
      </c>
      <c r="EL74" s="2">
        <f t="shared" si="52"/>
        <v>60.746865313653132</v>
      </c>
      <c r="EM74" s="2">
        <f t="shared" si="52"/>
        <v>68.684682981735477</v>
      </c>
      <c r="EN74" s="2">
        <f t="shared" si="52"/>
        <v>62.352005518691264</v>
      </c>
      <c r="EO74" s="2">
        <f t="shared" si="52"/>
        <v>61.821694093179588</v>
      </c>
      <c r="EQ74" s="2">
        <f t="shared" si="53"/>
        <v>52.762101932335298</v>
      </c>
      <c r="ER74" s="2">
        <f t="shared" si="53"/>
        <v>56.619219617041963</v>
      </c>
      <c r="ES74" s="2">
        <f t="shared" si="53"/>
        <v>59.013183337862735</v>
      </c>
      <c r="ET74" s="2">
        <f t="shared" si="53"/>
        <v>57.180635359840899</v>
      </c>
      <c r="EU74" s="2">
        <f t="shared" si="53"/>
        <v>63.707300585663603</v>
      </c>
      <c r="EV74" s="2">
        <f t="shared" si="53"/>
        <v>66.887138906615633</v>
      </c>
      <c r="EW74" s="2">
        <f t="shared" si="53"/>
        <v>67.982071914020011</v>
      </c>
      <c r="EX74" s="2">
        <f t="shared" si="53"/>
        <v>62.493393625015528</v>
      </c>
      <c r="EY74" s="2">
        <f t="shared" si="53"/>
        <v>55.084834844613077</v>
      </c>
      <c r="EZ74" s="2">
        <f t="shared" si="53"/>
        <v>55.337749426256515</v>
      </c>
      <c r="FA74" s="2">
        <f t="shared" si="53"/>
        <v>55.824594650005359</v>
      </c>
      <c r="FB74" s="2">
        <f t="shared" si="53"/>
        <v>60.614377042594818</v>
      </c>
      <c r="FC74" s="2">
        <f t="shared" si="53"/>
        <v>67.895179366462713</v>
      </c>
      <c r="FD74" s="2">
        <f t="shared" si="53"/>
        <v>61.813736956104918</v>
      </c>
      <c r="FE74" s="2">
        <f t="shared" si="53"/>
        <v>61.753569242186465</v>
      </c>
      <c r="FG74" s="2">
        <f t="shared" si="54"/>
        <v>0.11360018801044276</v>
      </c>
      <c r="FH74" s="2">
        <f t="shared" si="54"/>
        <v>0.11640676628623065</v>
      </c>
      <c r="FI74" s="2">
        <f t="shared" si="54"/>
        <v>0.13539679004099284</v>
      </c>
      <c r="FJ74" s="2">
        <f t="shared" si="54"/>
        <v>0.15566905154060709</v>
      </c>
      <c r="FK74" s="2">
        <f t="shared" si="54"/>
        <v>0.15280871420846057</v>
      </c>
      <c r="FL74" s="2">
        <f t="shared" si="54"/>
        <v>0.14246947276464786</v>
      </c>
      <c r="FM74" s="2">
        <f t="shared" si="54"/>
        <v>0.12861792866502073</v>
      </c>
      <c r="FN74" s="2">
        <f t="shared" si="54"/>
        <v>0.13523510785965376</v>
      </c>
      <c r="FO74" s="2">
        <f t="shared" si="54"/>
        <v>0.14691216840253613</v>
      </c>
      <c r="FP74" s="2">
        <f t="shared" si="54"/>
        <v>0.14495782530771689</v>
      </c>
      <c r="FQ74" s="2">
        <f t="shared" si="54"/>
        <v>0.14955847044822235</v>
      </c>
      <c r="FR74" s="2">
        <f t="shared" si="54"/>
        <v>0.13994384620841421</v>
      </c>
      <c r="FS74" s="2">
        <f t="shared" si="54"/>
        <v>0.14533553645748756</v>
      </c>
      <c r="FT74" s="2">
        <f t="shared" si="54"/>
        <v>0.16784774958738621</v>
      </c>
      <c r="FU74" s="2">
        <f t="shared" si="54"/>
        <v>0.20313755921313414</v>
      </c>
      <c r="FW74" s="2">
        <f t="shared" si="44"/>
        <v>4.8966013388792414E-10</v>
      </c>
      <c r="FX74" s="2">
        <f t="shared" si="44"/>
        <v>8.6895656989102783E-10</v>
      </c>
      <c r="FY74" s="2">
        <f t="shared" si="44"/>
        <v>1.0648819279450092E-9</v>
      </c>
      <c r="FZ74" s="2">
        <f t="shared" si="44"/>
        <v>1.2888166779249122E-9</v>
      </c>
      <c r="GA74" s="2">
        <f t="shared" si="44"/>
        <v>1.1493900651259094E-9</v>
      </c>
      <c r="GB74" s="2">
        <f t="shared" si="44"/>
        <v>1.0443432698160431E-9</v>
      </c>
      <c r="GC74" s="2">
        <f t="shared" si="44"/>
        <v>8.9208451781273372E-10</v>
      </c>
      <c r="GD74" s="2">
        <f t="shared" si="44"/>
        <v>1.5649933404111236E-9</v>
      </c>
      <c r="GE74" s="2">
        <f t="shared" si="44"/>
        <v>1.7247527746333695E-9</v>
      </c>
      <c r="GF74" s="2">
        <f t="shared" si="44"/>
        <v>1.628820972283613E-9</v>
      </c>
      <c r="GG74" s="2">
        <f t="shared" si="44"/>
        <v>1.3383528592095664E-9</v>
      </c>
      <c r="GH74" s="2">
        <f t="shared" si="44"/>
        <v>9.6296596442486044E-10</v>
      </c>
      <c r="GI74" s="2">
        <f t="shared" si="44"/>
        <v>4.8184225116504662E-9</v>
      </c>
      <c r="GJ74" s="2">
        <f t="shared" si="44"/>
        <v>1.8848380550133724E-8</v>
      </c>
      <c r="GK74" s="2">
        <f t="shared" si="44"/>
        <v>6.5530814532557784E-8</v>
      </c>
      <c r="GM74" s="107">
        <f t="shared" si="45"/>
        <v>0.25923105258730855</v>
      </c>
      <c r="GN74" s="107">
        <f t="shared" si="45"/>
        <v>0.23934067327022351</v>
      </c>
      <c r="GO74" s="107">
        <f t="shared" si="45"/>
        <v>0.26942357958236274</v>
      </c>
      <c r="GP74" s="107">
        <f t="shared" si="45"/>
        <v>0.27111723265311494</v>
      </c>
      <c r="GQ74" s="107">
        <f t="shared" si="45"/>
        <v>0.26258913556336183</v>
      </c>
      <c r="GR74" s="107">
        <f t="shared" si="45"/>
        <v>0.24243338648727802</v>
      </c>
      <c r="GS74" s="107">
        <f t="shared" si="45"/>
        <v>0.20903003076498888</v>
      </c>
      <c r="GT74" s="107">
        <f t="shared" si="45"/>
        <v>0.22001830872104872</v>
      </c>
      <c r="GU74" s="107">
        <f t="shared" si="45"/>
        <v>0.22918256504778498</v>
      </c>
      <c r="GV74" s="107">
        <f t="shared" si="45"/>
        <v>0.21150928741808556</v>
      </c>
      <c r="GW74" s="107">
        <f t="shared" si="45"/>
        <v>0.21860878762304359</v>
      </c>
      <c r="GX74" s="107">
        <f t="shared" si="45"/>
        <v>0.22945551972912442</v>
      </c>
      <c r="GY74" s="107">
        <f t="shared" si="45"/>
        <v>0.20700008859759506</v>
      </c>
      <c r="GZ74" s="107">
        <f t="shared" si="45"/>
        <v>0.21073820382023847</v>
      </c>
      <c r="HA74" s="107">
        <f t="shared" si="45"/>
        <v>0.18511720629941583</v>
      </c>
      <c r="HC74" s="107">
        <f t="shared" si="50"/>
        <v>2.7310383223025451E-5</v>
      </c>
      <c r="HD74" s="107">
        <f t="shared" si="46"/>
        <v>1.3082207380952288E-5</v>
      </c>
      <c r="HE74" s="107">
        <f t="shared" si="46"/>
        <v>1.3605917563654393E-5</v>
      </c>
      <c r="HF74" s="107">
        <f t="shared" si="46"/>
        <v>4.3809070582317879E-6</v>
      </c>
      <c r="HG74" s="107">
        <f t="shared" si="46"/>
        <v>3.5950103369403545E-6</v>
      </c>
      <c r="HH74" s="107">
        <f t="shared" si="46"/>
        <v>2.7478441840784661E-6</v>
      </c>
      <c r="HI74" s="107">
        <f t="shared" si="46"/>
        <v>1.6068614967317129E-6</v>
      </c>
      <c r="HJ74" s="107">
        <f t="shared" si="46"/>
        <v>2.7987696323373315E-6</v>
      </c>
      <c r="HK74" s="107">
        <f t="shared" si="46"/>
        <v>2.065899774688713E-6</v>
      </c>
      <c r="HL74" s="107">
        <f t="shared" si="46"/>
        <v>7.9990029324190812E-7</v>
      </c>
      <c r="HM74" s="107">
        <f t="shared" si="46"/>
        <v>6.2941198568542946E-7</v>
      </c>
      <c r="HN74" s="107">
        <f t="shared" si="46"/>
        <v>1.5478368957827043E-6</v>
      </c>
      <c r="HO74" s="107">
        <f t="shared" si="46"/>
        <v>1.1918454742003573E-6</v>
      </c>
      <c r="HP74" s="107">
        <f t="shared" si="46"/>
        <v>1.0043357171248871E-6</v>
      </c>
      <c r="HQ74" s="107">
        <f t="shared" si="46"/>
        <v>8.1181121893803995E-8</v>
      </c>
      <c r="HS74" s="107">
        <f t="shared" si="47"/>
        <v>1.3233878616940632E-29</v>
      </c>
      <c r="HT74" s="107">
        <f t="shared" si="47"/>
        <v>1.6882837331465265E-31</v>
      </c>
      <c r="HU74" s="107">
        <f t="shared" si="47"/>
        <v>3.1620381807738482E-32</v>
      </c>
      <c r="HV74" s="107">
        <f t="shared" si="47"/>
        <v>6.0583950389882238E-37</v>
      </c>
      <c r="HW74" s="107">
        <f t="shared" si="47"/>
        <v>1.3236900060662731E-37</v>
      </c>
      <c r="HX74" s="107">
        <f t="shared" si="47"/>
        <v>7.2901788292796259E-38</v>
      </c>
      <c r="HY74" s="107">
        <f t="shared" si="47"/>
        <v>5.1524717014547378E-39</v>
      </c>
      <c r="HZ74" s="107">
        <f t="shared" si="47"/>
        <v>2.0926341887419651E-37</v>
      </c>
      <c r="IA74" s="107">
        <f t="shared" si="47"/>
        <v>3.6699408561466359E-39</v>
      </c>
      <c r="IB74" s="107">
        <f t="shared" si="47"/>
        <v>6.6061380028736089E-42</v>
      </c>
      <c r="IC74" s="107">
        <f t="shared" si="47"/>
        <v>4.6160032076805356E-43</v>
      </c>
      <c r="ID74" s="107">
        <f t="shared" si="47"/>
        <v>1.751742328126547E-39</v>
      </c>
      <c r="IE74" s="107">
        <f t="shared" si="47"/>
        <v>2.3624918335681072E-39</v>
      </c>
      <c r="IF74" s="107">
        <f t="shared" si="47"/>
        <v>1.5772017193967202E-40</v>
      </c>
      <c r="IG74" s="107">
        <f t="shared" si="47"/>
        <v>1.1953300856032398E-27</v>
      </c>
      <c r="II74" s="107">
        <f t="shared" si="48"/>
        <v>9.4530528176777126E-75</v>
      </c>
      <c r="IJ74" s="107">
        <f t="shared" si="48"/>
        <v>4.6525772895056236E-79</v>
      </c>
      <c r="IK74" s="107">
        <f t="shared" si="48"/>
        <v>1.7483894956955579E-81</v>
      </c>
      <c r="IL74" s="107">
        <f t="shared" si="48"/>
        <v>3.6581118449314053E-95</v>
      </c>
      <c r="IM74" s="107">
        <f t="shared" si="48"/>
        <v>3.5123183101591488E-97</v>
      </c>
      <c r="IN74" s="107">
        <f t="shared" si="48"/>
        <v>2.7091615223624021E-97</v>
      </c>
      <c r="IO74" s="107">
        <f t="shared" si="48"/>
        <v>2.054572299164369E-100</v>
      </c>
      <c r="IP74" s="107">
        <f t="shared" si="48"/>
        <v>2.0439838040997346E-96</v>
      </c>
      <c r="IQ74" s="107">
        <f t="shared" si="48"/>
        <v>5.3394334268149397E-102</v>
      </c>
      <c r="IR74" s="107">
        <f t="shared" si="48"/>
        <v>1.0678522638708456E-108</v>
      </c>
      <c r="IS74" s="107">
        <f t="shared" si="48"/>
        <v>6.0123134862722006E-112</v>
      </c>
      <c r="IT74" s="107">
        <f t="shared" si="48"/>
        <v>3.133622109445576E-101</v>
      </c>
      <c r="IU74" s="107">
        <f t="shared" si="48"/>
        <v>8.1772053926396703E-100</v>
      </c>
      <c r="IV74" s="107">
        <f t="shared" si="48"/>
        <v>1.2073330023188294E-103</v>
      </c>
      <c r="IW74" s="107">
        <f t="shared" si="48"/>
        <v>4.4120957789772581E-103</v>
      </c>
      <c r="IY74" s="107">
        <f t="shared" si="49"/>
        <v>0.25925836297053156</v>
      </c>
      <c r="IZ74" s="107">
        <f t="shared" si="49"/>
        <v>0.23935375547760446</v>
      </c>
      <c r="JA74" s="107">
        <f t="shared" si="49"/>
        <v>0.2694371854999264</v>
      </c>
      <c r="JB74" s="107">
        <f t="shared" si="49"/>
        <v>0.27112161356017317</v>
      </c>
      <c r="JC74" s="107">
        <f t="shared" si="49"/>
        <v>0.26259273057369875</v>
      </c>
      <c r="JD74" s="107">
        <f t="shared" si="49"/>
        <v>0.24243613433146211</v>
      </c>
      <c r="JE74" s="107">
        <f t="shared" si="49"/>
        <v>0.20903163762648561</v>
      </c>
      <c r="JF74" s="107">
        <f t="shared" si="49"/>
        <v>0.22002110749068104</v>
      </c>
      <c r="JG74" s="107">
        <f t="shared" si="49"/>
        <v>0.22918463094755967</v>
      </c>
      <c r="JH74" s="107">
        <f t="shared" si="49"/>
        <v>0.21151008731837881</v>
      </c>
      <c r="JI74" s="107">
        <f t="shared" si="49"/>
        <v>0.21860941703502929</v>
      </c>
      <c r="JJ74" s="107">
        <f t="shared" si="49"/>
        <v>0.22945706756602022</v>
      </c>
      <c r="JK74" s="107">
        <f t="shared" si="49"/>
        <v>0.20700128044306926</v>
      </c>
      <c r="JL74" s="107">
        <f t="shared" si="49"/>
        <v>0.21073920815595559</v>
      </c>
      <c r="JM74" s="107">
        <f t="shared" si="49"/>
        <v>0.18511728748053771</v>
      </c>
    </row>
    <row r="75" spans="2:273" x14ac:dyDescent="0.25">
      <c r="B75" s="2">
        <v>47</v>
      </c>
      <c r="C75" s="37">
        <v>212.613</v>
      </c>
      <c r="D75" s="37">
        <v>205.339</v>
      </c>
      <c r="E75" s="37">
        <v>216.887</v>
      </c>
      <c r="F75" s="37">
        <v>212.13300000000001</v>
      </c>
      <c r="G75" s="37">
        <v>213.583</v>
      </c>
      <c r="H75" s="37">
        <v>209.833</v>
      </c>
      <c r="I75" s="37">
        <v>199.8</v>
      </c>
      <c r="J75" s="37">
        <v>208.3</v>
      </c>
      <c r="K75" s="37">
        <v>203.13300000000001</v>
      </c>
      <c r="L75" s="37">
        <v>199.833</v>
      </c>
      <c r="M75" s="37">
        <v>204.11699999999999</v>
      </c>
      <c r="N75" s="37">
        <v>213.21700000000001</v>
      </c>
      <c r="O75" s="37">
        <v>203.86699999999999</v>
      </c>
      <c r="P75" s="37">
        <v>189.2</v>
      </c>
      <c r="Q75" s="37">
        <v>160.667</v>
      </c>
      <c r="S75" s="4">
        <f>AY75 + (C$3 * _xlfn.NORM.DIST($B75, C$7, ABS(C$11), FALSE) * _xlfn.NORM.DIST(($B75 - C$7)*C$15, 0, ABS(C$11), TRUE) * 2)
               + (C$4 * _xlfn.NORM.DIST($B75, C$8, ABS(C$12), FALSE) * _xlfn.NORM.DIST(($B75 - C$8)*C$16, 0, ABS(C$12), TRUE) * 2)
               + (C$5 * _xlfn.NORM.DIST($B75, C$9, ABS(C$13), FALSE) * _xlfn.NORM.DIST(($B75 - C$9)*C$17, 0, ABS(C$13), TRUE) * 2)
               + (C$6 * _xlfn.NORM.DIST($B75, C$10, ABS(C$14), FALSE) * _xlfn.NORM.DIST(($B75 - C$10)*C$18, 0, ABS(C$14), TRUE) * 2)</f>
        <v>202.87309685291098</v>
      </c>
      <c r="T75" s="4">
        <f>AZ75 + (D$3 * _xlfn.NORM.DIST($B75, D$7, ABS(D$11), FALSE) * _xlfn.NORM.DIST(($B75 - D$7)*D$15, 0, ABS(D$11), TRUE) * 2)
               + (D$4 * _xlfn.NORM.DIST($B75, D$8, ABS(D$12), FALSE) * _xlfn.NORM.DIST(($B75 - D$8)*D$16, 0, ABS(D$12), TRUE) * 2)
               + (D$5 * _xlfn.NORM.DIST($B75, D$9, ABS(D$13), FALSE) * _xlfn.NORM.DIST(($B75 - D$9)*D$17, 0, ABS(D$13), TRUE) * 2)
               + (D$6 * _xlfn.NORM.DIST($B75, D$10, ABS(D$14), FALSE) * _xlfn.NORM.DIST(($B75 - D$10)*D$18, 0, ABS(D$14), TRUE) * 2)</f>
        <v>194.42327568712363</v>
      </c>
      <c r="U75" s="4">
        <f>BA75 + (E$3 * _xlfn.NORM.DIST($B75, E$7, ABS(E$11), FALSE) * _xlfn.NORM.DIST(($B75 - E$7)*E$15, 0, ABS(E$11), TRUE) * 2)
               + (E$4 * _xlfn.NORM.DIST($B75, E$8, ABS(E$12), FALSE) * _xlfn.NORM.DIST(($B75 - E$8)*E$16, 0, ABS(E$12), TRUE) * 2)
               + (E$5 * _xlfn.NORM.DIST($B75, E$9, ABS(E$13), FALSE) * _xlfn.NORM.DIST(($B75 - E$9)*E$17, 0, ABS(E$13), TRUE) * 2)
               + (E$6 * _xlfn.NORM.DIST($B75, E$10, ABS(E$14), FALSE) * _xlfn.NORM.DIST(($B75 - E$10)*E$18, 0, ABS(E$14), TRUE) * 2)</f>
        <v>208.36676862086236</v>
      </c>
      <c r="V75" s="4">
        <f>BB75 + (F$3 * _xlfn.NORM.DIST($B75, F$7, ABS(F$11), FALSE) * _xlfn.NORM.DIST(($B75 - F$7)*F$15, 0, ABS(F$11), TRUE) * 2)
               + (F$4 * _xlfn.NORM.DIST($B75, F$8, ABS(F$12), FALSE) * _xlfn.NORM.DIST(($B75 - F$8)*F$16, 0, ABS(F$12), TRUE) * 2)
               + (F$5 * _xlfn.NORM.DIST($B75, F$9, ABS(F$13), FALSE) * _xlfn.NORM.DIST(($B75 - F$9)*F$17, 0, ABS(F$13), TRUE) * 2)
               + (F$6 * _xlfn.NORM.DIST($B75, F$10, ABS(F$14), FALSE) * _xlfn.NORM.DIST(($B75 - F$10)*F$18, 0, ABS(F$14), TRUE) * 2)</f>
        <v>206.50246703851695</v>
      </c>
      <c r="W75" s="4">
        <f>BC75 + (G$3 * _xlfn.NORM.DIST($B75, G$7, ABS(G$11), FALSE) * _xlfn.NORM.DIST(($B75 - G$7)*G$15, 0, ABS(G$11), TRUE) * 2)
               + (G$4 * _xlfn.NORM.DIST($B75, G$8, ABS(G$12), FALSE) * _xlfn.NORM.DIST(($B75 - G$8)*G$16, 0, ABS(G$12), TRUE) * 2)
               + (G$5 * _xlfn.NORM.DIST($B75, G$9, ABS(G$13), FALSE) * _xlfn.NORM.DIST(($B75 - G$9)*G$17, 0, ABS(G$13), TRUE) * 2)
               + (G$6 * _xlfn.NORM.DIST($B75, G$10, ABS(G$14), FALSE) * _xlfn.NORM.DIST(($B75 - G$10)*G$18, 0, ABS(G$14), TRUE) * 2)</f>
        <v>207.83496752671863</v>
      </c>
      <c r="X75" s="4">
        <f>BD75 + (H$3 * _xlfn.NORM.DIST($B75, H$7, ABS(H$11), FALSE) * _xlfn.NORM.DIST(($B75 - H$7)*H$15, 0, ABS(H$11), TRUE) * 2)
               + (H$4 * _xlfn.NORM.DIST($B75, H$8, ABS(H$12), FALSE) * _xlfn.NORM.DIST(($B75 - H$8)*H$16, 0, ABS(H$12), TRUE) * 2)
               + (H$5 * _xlfn.NORM.DIST($B75, H$9, ABS(H$13), FALSE) * _xlfn.NORM.DIST(($B75 - H$9)*H$17, 0, ABS(H$13), TRUE) * 2)
               + (H$6 * _xlfn.NORM.DIST($B75, H$10, ABS(H$14), FALSE) * _xlfn.NORM.DIST(($B75 - H$10)*H$18, 0, ABS(H$14), TRUE) * 2)</f>
        <v>201.11868637465861</v>
      </c>
      <c r="Y75" s="4">
        <f>BE75 + (I$3 * _xlfn.NORM.DIST($B75, I$7, ABS(I$11), FALSE) * _xlfn.NORM.DIST(($B75 - I$7)*I$15, 0, ABS(I$11), TRUE) * 2)
               + (I$4 * _xlfn.NORM.DIST($B75, I$8, ABS(I$12), FALSE) * _xlfn.NORM.DIST(($B75 - I$8)*I$16, 0, ABS(I$12), TRUE) * 2)
               + (I$5 * _xlfn.NORM.DIST($B75, I$9, ABS(I$13), FALSE) * _xlfn.NORM.DIST(($B75 - I$9)*I$17, 0, ABS(I$13), TRUE) * 2)
               + (I$6 * _xlfn.NORM.DIST($B75, I$10, ABS(I$14), FALSE) * _xlfn.NORM.DIST(($B75 - I$10)*I$18, 0, ABS(I$14), TRUE) * 2)</f>
        <v>190.41444281832412</v>
      </c>
      <c r="Z75" s="4">
        <f>BF75 + (J$3 * _xlfn.NORM.DIST($B75, J$7, ABS(J$11), FALSE) * _xlfn.NORM.DIST(($B75 - J$7)*J$15, 0, ABS(J$11), TRUE) * 2)
               + (J$4 * _xlfn.NORM.DIST($B75, J$8, ABS(J$12), FALSE) * _xlfn.NORM.DIST(($B75 - J$8)*J$16, 0, ABS(J$12), TRUE) * 2)
               + (J$5 * _xlfn.NORM.DIST($B75, J$9, ABS(J$13), FALSE) * _xlfn.NORM.DIST(($B75 - J$9)*J$17, 0, ABS(J$13), TRUE) * 2)
               + (J$6 * _xlfn.NORM.DIST($B75, J$10, ABS(J$14), FALSE) * _xlfn.NORM.DIST(($B75 - J$10)*J$18, 0, ABS(J$14), TRUE) * 2)</f>
        <v>197.63866917582789</v>
      </c>
      <c r="AA75" s="4">
        <f>BG75 + (K$3 * _xlfn.NORM.DIST($B75, K$7, ABS(K$11), FALSE) * _xlfn.NORM.DIST(($B75 - K$7)*K$15, 0, ABS(K$11), TRUE) * 2)
               + (K$4 * _xlfn.NORM.DIST($B75, K$8, ABS(K$12), FALSE) * _xlfn.NORM.DIST(($B75 - K$8)*K$16, 0, ABS(K$12), TRUE) * 2)
               + (K$5 * _xlfn.NORM.DIST($B75, K$9, ABS(K$13), FALSE) * _xlfn.NORM.DIST(($B75 - K$9)*K$17, 0, ABS(K$13), TRUE) * 2)
               + (K$6 * _xlfn.NORM.DIST($B75, K$10, ABS(K$14), FALSE) * _xlfn.NORM.DIST(($B75 - K$10)*K$18, 0, ABS(K$14), TRUE) * 2)</f>
        <v>194.6177750972499</v>
      </c>
      <c r="AB75" s="4">
        <f>BH75 + (L$3 * _xlfn.NORM.DIST($B75, L$7, ABS(L$11), FALSE) * _xlfn.NORM.DIST(($B75 - L$7)*L$15, 0, ABS(L$11), TRUE) * 2)
               + (L$4 * _xlfn.NORM.DIST($B75, L$8, ABS(L$12), FALSE) * _xlfn.NORM.DIST(($B75 - L$8)*L$16, 0, ABS(L$12), TRUE) * 2)
               + (L$5 * _xlfn.NORM.DIST($B75, L$9, ABS(L$13), FALSE) * _xlfn.NORM.DIST(($B75 - L$9)*L$17, 0, ABS(L$13), TRUE) * 2)
               + (L$6 * _xlfn.NORM.DIST($B75, L$10, ABS(L$14), FALSE) * _xlfn.NORM.DIST(($B75 - L$10)*L$18, 0, ABS(L$14), TRUE) * 2)</f>
        <v>189.92738365081038</v>
      </c>
      <c r="AC75" s="4">
        <f>BI75 + (M$3 * _xlfn.NORM.DIST($B75, M$7, ABS(M$11), FALSE) * _xlfn.NORM.DIST(($B75 - M$7)*M$15, 0, ABS(M$11), TRUE) * 2)
               + (M$4 * _xlfn.NORM.DIST($B75, M$8, ABS(M$12), FALSE) * _xlfn.NORM.DIST(($B75 - M$8)*M$16, 0, ABS(M$12), TRUE) * 2)
               + (M$5 * _xlfn.NORM.DIST($B75, M$9, ABS(M$13), FALSE) * _xlfn.NORM.DIST(($B75 - M$9)*M$17, 0, ABS(M$13), TRUE) * 2)
               + (M$6 * _xlfn.NORM.DIST($B75, M$10, ABS(M$14), FALSE) * _xlfn.NORM.DIST(($B75 - M$10)*M$18, 0, ABS(M$14), TRUE) * 2)</f>
        <v>194.1285560471336</v>
      </c>
      <c r="AD75" s="4">
        <f>BJ75 + (N$3 * _xlfn.NORM.DIST($B75, N$7, ABS(N$11), FALSE) * _xlfn.NORM.DIST(($B75 - N$7)*N$15, 0, ABS(N$11), TRUE) * 2)
               + (N$4 * _xlfn.NORM.DIST($B75, N$8, ABS(N$12), FALSE) * _xlfn.NORM.DIST(($B75 - N$8)*N$16, 0, ABS(N$12), TRUE) * 2)
               + (N$5 * _xlfn.NORM.DIST($B75, N$9, ABS(N$13), FALSE) * _xlfn.NORM.DIST(($B75 - N$9)*N$17, 0, ABS(N$13), TRUE) * 2)
               + (N$6 * _xlfn.NORM.DIST($B75, N$10, ABS(N$14), FALSE) * _xlfn.NORM.DIST(($B75 - N$10)*N$18, 0, ABS(N$14), TRUE) * 2)</f>
        <v>202.82868261169176</v>
      </c>
      <c r="AE75" s="4">
        <f>BK75 + (O$3 * _xlfn.NORM.DIST($B75, O$7, ABS(O$11), FALSE) * _xlfn.NORM.DIST(($B75 - O$7)*O$15, 0, ABS(O$11), TRUE) * 2)
               + (O$4 * _xlfn.NORM.DIST($B75, O$8, ABS(O$12), FALSE) * _xlfn.NORM.DIST(($B75 - O$8)*O$16, 0, ABS(O$12), TRUE) * 2)
               + (O$5 * _xlfn.NORM.DIST($B75, O$9, ABS(O$13), FALSE) * _xlfn.NORM.DIST(($B75 - O$9)*O$17, 0, ABS(O$13), TRUE) * 2)
               + (O$6 * _xlfn.NORM.DIST($B75, O$10, ABS(O$14), FALSE) * _xlfn.NORM.DIST(($B75 - O$10)*O$18, 0, ABS(O$14), TRUE) * 2)</f>
        <v>192.77171769787182</v>
      </c>
      <c r="AF75" s="4">
        <f t="shared" si="8"/>
        <v>179.21330153785811</v>
      </c>
      <c r="AG75" s="4">
        <f t="shared" si="8"/>
        <v>152.88647748826295</v>
      </c>
      <c r="AI75" s="4">
        <f>IF(OR($B75 &lt; C$231, $B75 &gt; C$234), 0, C75-S75)</f>
        <v>9.7399031470890236</v>
      </c>
      <c r="AJ75" s="4">
        <f>IF(OR($B75 &lt; D$231, $B75 &gt; D$234), 0, D75-T75)</f>
        <v>10.915724312876364</v>
      </c>
      <c r="AK75" s="4">
        <f>IF(OR($B75 &lt; E$231, $B75 &gt; E$234), 0, E75-U75)</f>
        <v>8.5202313791376412</v>
      </c>
      <c r="AL75" s="4">
        <f>IF(OR($B75 &lt; F$231, $B75 &gt; F$234), 0, F75-V75)</f>
        <v>5.6305329614830555</v>
      </c>
      <c r="AM75" s="4">
        <f>IF(OR($B75 &lt; G$231, $B75 &gt; G$234), 0, G75-W75)</f>
        <v>5.7480324732813699</v>
      </c>
      <c r="AN75" s="4">
        <f>IF(OR($B75 &lt; H$231, $B75 &gt; H$234), 0, H75-X75)</f>
        <v>8.71431362534139</v>
      </c>
      <c r="AO75" s="4">
        <f>IF(OR($B75 &lt; I$231, $B75 &gt; I$234), 0, I75-Y75)</f>
        <v>9.3855571816758925</v>
      </c>
      <c r="AP75" s="4">
        <f>IF(OR($B75 &lt; J$231, $B75 &gt; J$234), 0, J75-Z75)</f>
        <v>10.661330824172126</v>
      </c>
      <c r="AQ75" s="4">
        <f>IF(OR($B75 &lt; K$231, $B75 &gt; K$234), 0, K75-AA75)</f>
        <v>8.5152249027501057</v>
      </c>
      <c r="AR75" s="4">
        <f>IF(OR($B75 &lt; L$231, $B75 &gt; L$234), 0, L75-AB75)</f>
        <v>9.9056163491896143</v>
      </c>
      <c r="AS75" s="4">
        <f>IF(OR($B75 &lt; M$231, $B75 &gt; M$234), 0, M75-AC75)</f>
        <v>9.9884439528663904</v>
      </c>
      <c r="AT75" s="4">
        <f>IF(OR($B75 &lt; N$231, $B75 &gt; N$234), 0, N75-AD75)</f>
        <v>10.388317388308252</v>
      </c>
      <c r="AU75" s="4">
        <f>IF(OR($B75 &lt; O$231, $B75 &gt; O$234), 0, O75-AE75)</f>
        <v>11.095282302128169</v>
      </c>
      <c r="AV75" s="4">
        <f t="shared" si="39"/>
        <v>9.9866984621418737</v>
      </c>
      <c r="AW75" s="4">
        <f t="shared" si="39"/>
        <v>7.7805225117370469</v>
      </c>
      <c r="AY75" s="2">
        <f t="shared" si="40"/>
        <v>64.252325011433214</v>
      </c>
      <c r="AZ75" s="2">
        <f t="shared" si="40"/>
        <v>67.037138448324384</v>
      </c>
      <c r="BA75" s="2">
        <f t="shared" si="40"/>
        <v>68.930704159917425</v>
      </c>
      <c r="BB75" s="2">
        <f t="shared" si="40"/>
        <v>65.099324017229094</v>
      </c>
      <c r="BC75" s="2">
        <f t="shared" si="40"/>
        <v>71.561881902706006</v>
      </c>
      <c r="BD75" s="2">
        <f t="shared" si="40"/>
        <v>75.787108413910573</v>
      </c>
      <c r="BE75" s="2">
        <f t="shared" si="40"/>
        <v>72.986165436654431</v>
      </c>
      <c r="BF75" s="2">
        <f t="shared" si="40"/>
        <v>71.60231909690873</v>
      </c>
      <c r="BG75" s="2">
        <f t="shared" si="40"/>
        <v>64.322897265023414</v>
      </c>
      <c r="BH75" s="2">
        <f t="shared" si="40"/>
        <v>62.90452856600821</v>
      </c>
      <c r="BI75" s="2">
        <f t="shared" si="40"/>
        <v>64.194128407570858</v>
      </c>
      <c r="BJ75" s="2">
        <f t="shared" si="40"/>
        <v>67.535220044413634</v>
      </c>
      <c r="BK75" s="2">
        <f t="shared" si="40"/>
        <v>76.623428951051054</v>
      </c>
      <c r="BL75" s="2">
        <f t="shared" si="40"/>
        <v>66.418775010919447</v>
      </c>
      <c r="BM75" s="2">
        <f t="shared" si="40"/>
        <v>63.576675503691163</v>
      </c>
      <c r="BO75" s="2" t="str">
        <f t="shared" si="41"/>
        <v/>
      </c>
      <c r="BP75" s="2" t="str">
        <f t="shared" si="41"/>
        <v/>
      </c>
      <c r="BQ75" s="2" t="str">
        <f t="shared" si="41"/>
        <v/>
      </c>
      <c r="BR75" s="2" t="str">
        <f t="shared" si="41"/>
        <v/>
      </c>
      <c r="BS75" s="2" t="str">
        <f t="shared" si="41"/>
        <v/>
      </c>
      <c r="BT75" s="2" t="str">
        <f t="shared" si="41"/>
        <v/>
      </c>
      <c r="BU75" s="2" t="str">
        <f t="shared" si="41"/>
        <v/>
      </c>
      <c r="BV75" s="2" t="str">
        <f t="shared" si="41"/>
        <v/>
      </c>
      <c r="BW75" s="2" t="str">
        <f t="shared" si="41"/>
        <v/>
      </c>
      <c r="BX75" s="2" t="str">
        <f t="shared" si="41"/>
        <v/>
      </c>
      <c r="BY75" s="2" t="str">
        <f t="shared" si="41"/>
        <v/>
      </c>
      <c r="BZ75" s="2" t="str">
        <f t="shared" si="41"/>
        <v/>
      </c>
      <c r="CA75" s="2" t="str">
        <f t="shared" si="41"/>
        <v/>
      </c>
      <c r="CB75" s="2" t="str">
        <f t="shared" si="41"/>
        <v/>
      </c>
      <c r="CC75" s="2" t="str">
        <f t="shared" si="41"/>
        <v/>
      </c>
      <c r="CE75" s="2" t="str">
        <f t="shared" si="42"/>
        <v/>
      </c>
      <c r="CF75" s="2" t="str">
        <f t="shared" si="42"/>
        <v/>
      </c>
      <c r="CG75" s="2" t="str">
        <f t="shared" si="42"/>
        <v/>
      </c>
      <c r="CH75" s="2" t="str">
        <f t="shared" si="42"/>
        <v/>
      </c>
      <c r="CI75" s="2" t="str">
        <f t="shared" si="42"/>
        <v/>
      </c>
      <c r="CJ75" s="2" t="str">
        <f t="shared" si="42"/>
        <v/>
      </c>
      <c r="CK75" s="2" t="str">
        <f t="shared" si="42"/>
        <v/>
      </c>
      <c r="CL75" s="2" t="str">
        <f t="shared" si="42"/>
        <v/>
      </c>
      <c r="CM75" s="2" t="str">
        <f t="shared" si="42"/>
        <v/>
      </c>
      <c r="CN75" s="2" t="str">
        <f t="shared" si="42"/>
        <v/>
      </c>
      <c r="CO75" s="2" t="str">
        <f t="shared" si="42"/>
        <v/>
      </c>
      <c r="CP75" s="2" t="str">
        <f t="shared" si="42"/>
        <v/>
      </c>
      <c r="CQ75" s="2" t="str">
        <f t="shared" si="42"/>
        <v/>
      </c>
      <c r="CR75" s="2" t="str">
        <f t="shared" si="42"/>
        <v/>
      </c>
      <c r="CS75" s="2" t="str">
        <f t="shared" si="42"/>
        <v/>
      </c>
      <c r="CU75" s="2" t="str">
        <f t="shared" si="43"/>
        <v/>
      </c>
      <c r="CV75" s="2" t="str">
        <f t="shared" si="43"/>
        <v/>
      </c>
      <c r="CW75" s="2" t="str">
        <f t="shared" si="43"/>
        <v/>
      </c>
      <c r="CX75" s="2" t="str">
        <f t="shared" si="43"/>
        <v/>
      </c>
      <c r="CY75" s="2" t="str">
        <f t="shared" si="43"/>
        <v/>
      </c>
      <c r="CZ75" s="2" t="str">
        <f t="shared" si="43"/>
        <v/>
      </c>
      <c r="DA75" s="2" t="str">
        <f t="shared" si="43"/>
        <v/>
      </c>
      <c r="DB75" s="2" t="str">
        <f t="shared" si="43"/>
        <v/>
      </c>
      <c r="DC75" s="2" t="str">
        <f t="shared" si="43"/>
        <v/>
      </c>
      <c r="DD75" s="2" t="str">
        <f t="shared" si="43"/>
        <v/>
      </c>
      <c r="DE75" s="2" t="str">
        <f t="shared" si="43"/>
        <v/>
      </c>
      <c r="DF75" s="2" t="str">
        <f t="shared" si="43"/>
        <v/>
      </c>
      <c r="DG75" s="2" t="str">
        <f t="shared" si="43"/>
        <v/>
      </c>
      <c r="DH75" s="2" t="str">
        <f t="shared" si="43"/>
        <v/>
      </c>
      <c r="DI75" s="2" t="str">
        <f t="shared" si="43"/>
        <v/>
      </c>
      <c r="DK75" s="2">
        <f t="shared" si="51"/>
        <v>65.666438709677436</v>
      </c>
      <c r="DL75" s="2">
        <f t="shared" si="51"/>
        <v>69.032433284457468</v>
      </c>
      <c r="DM75" s="2">
        <f t="shared" si="51"/>
        <v>70.830480938416443</v>
      </c>
      <c r="DN75" s="2">
        <f t="shared" si="51"/>
        <v>66.991142936720152</v>
      </c>
      <c r="DO75" s="2">
        <f t="shared" si="51"/>
        <v>73.520091092375353</v>
      </c>
      <c r="DP75" s="2">
        <f t="shared" si="51"/>
        <v>76.409342914438511</v>
      </c>
      <c r="DQ75" s="2">
        <f t="shared" si="51"/>
        <v>73.697422104105556</v>
      </c>
      <c r="DR75" s="2">
        <f t="shared" si="51"/>
        <v>72.904824230205278</v>
      </c>
      <c r="DS75" s="2">
        <f t="shared" si="51"/>
        <v>65.946608064516127</v>
      </c>
      <c r="DT75" s="2">
        <f t="shared" si="51"/>
        <v>64.433913236929939</v>
      </c>
      <c r="DU75" s="2">
        <f t="shared" si="51"/>
        <v>65.966795995550612</v>
      </c>
      <c r="DV75" s="2">
        <f t="shared" si="51"/>
        <v>68.962778592375372</v>
      </c>
      <c r="DW75" s="2">
        <f t="shared" si="51"/>
        <v>78.328755793226364</v>
      </c>
      <c r="DX75" s="2">
        <f t="shared" si="51"/>
        <v>67.45525245098041</v>
      </c>
      <c r="DY75" s="2">
        <f t="shared" si="51"/>
        <v>64.159279146141202</v>
      </c>
      <c r="EA75" s="2">
        <f t="shared" si="52"/>
        <v>55.487667832838106</v>
      </c>
      <c r="EB75" s="2">
        <f t="shared" si="52"/>
        <v>55.00670609051965</v>
      </c>
      <c r="EC75" s="2">
        <f t="shared" si="52"/>
        <v>59.294387787470257</v>
      </c>
      <c r="ED75" s="2">
        <f t="shared" si="52"/>
        <v>56.948716260458347</v>
      </c>
      <c r="EE75" s="2">
        <f t="shared" si="52"/>
        <v>62.938205667339687</v>
      </c>
      <c r="EF75" s="2">
        <f t="shared" si="52"/>
        <v>72.812143466854607</v>
      </c>
      <c r="EG75" s="2">
        <f t="shared" si="52"/>
        <v>69.158504513913044</v>
      </c>
      <c r="EH75" s="2">
        <f t="shared" si="52"/>
        <v>64.986432696021637</v>
      </c>
      <c r="EI75" s="2">
        <f t="shared" si="52"/>
        <v>56.833538137681757</v>
      </c>
      <c r="EJ75" s="2">
        <f t="shared" si="52"/>
        <v>55.738762859871741</v>
      </c>
      <c r="EK75" s="2">
        <f t="shared" si="52"/>
        <v>56.187295808152243</v>
      </c>
      <c r="EL75" s="2">
        <f t="shared" si="52"/>
        <v>60.566276752767521</v>
      </c>
      <c r="EM75" s="2">
        <f t="shared" si="52"/>
        <v>68.48908814314558</v>
      </c>
      <c r="EN75" s="2">
        <f t="shared" si="52"/>
        <v>62.177330563037891</v>
      </c>
      <c r="EO75" s="2">
        <f t="shared" si="52"/>
        <v>61.662228975173164</v>
      </c>
      <c r="EQ75" s="2">
        <f t="shared" si="53"/>
        <v>52.731237419703852</v>
      </c>
      <c r="ER75" s="2">
        <f t="shared" si="53"/>
        <v>56.543892933926401</v>
      </c>
      <c r="ES75" s="2">
        <f t="shared" si="53"/>
        <v>58.907279663720566</v>
      </c>
      <c r="ET75" s="2">
        <f t="shared" si="53"/>
        <v>57.069236509015667</v>
      </c>
      <c r="EU75" s="2">
        <f t="shared" si="53"/>
        <v>63.557503512905747</v>
      </c>
      <c r="EV75" s="2">
        <f t="shared" si="53"/>
        <v>66.701882493929048</v>
      </c>
      <c r="EW75" s="2">
        <f t="shared" si="53"/>
        <v>67.803244293609552</v>
      </c>
      <c r="EX75" s="2">
        <f t="shared" si="53"/>
        <v>62.328330748440159</v>
      </c>
      <c r="EY75" s="2">
        <f t="shared" si="53"/>
        <v>54.944032823344344</v>
      </c>
      <c r="EZ75" s="2">
        <f t="shared" si="53"/>
        <v>55.196395565565858</v>
      </c>
      <c r="FA75" s="2">
        <f t="shared" si="53"/>
        <v>55.672186235890933</v>
      </c>
      <c r="FB75" s="2">
        <f t="shared" si="53"/>
        <v>60.435381345448022</v>
      </c>
      <c r="FC75" s="2">
        <f t="shared" si="53"/>
        <v>67.71565815402478</v>
      </c>
      <c r="FD75" s="2">
        <f t="shared" si="53"/>
        <v>61.648828107586667</v>
      </c>
      <c r="FE75" s="2">
        <f t="shared" si="53"/>
        <v>61.593473362181868</v>
      </c>
      <c r="FG75" s="2">
        <f t="shared" si="54"/>
        <v>0.13892774615476292</v>
      </c>
      <c r="FH75" s="2">
        <f t="shared" si="54"/>
        <v>0.14225963547024517</v>
      </c>
      <c r="FI75" s="2">
        <f t="shared" si="54"/>
        <v>0.16468112324701939</v>
      </c>
      <c r="FJ75" s="2">
        <f t="shared" si="54"/>
        <v>0.18838264701085389</v>
      </c>
      <c r="FK75" s="2">
        <f t="shared" si="54"/>
        <v>0.18505295719159301</v>
      </c>
      <c r="FL75" s="2">
        <f t="shared" si="54"/>
        <v>0.17297747916435555</v>
      </c>
      <c r="FM75" s="2">
        <f t="shared" si="54"/>
        <v>0.15670182412342631</v>
      </c>
      <c r="FN75" s="2">
        <f t="shared" si="54"/>
        <v>0.16449112454677497</v>
      </c>
      <c r="FO75" s="2">
        <f t="shared" si="54"/>
        <v>0.1781738545217105</v>
      </c>
      <c r="FP75" s="2">
        <f t="shared" si="54"/>
        <v>0.17588938701333875</v>
      </c>
      <c r="FQ75" s="2">
        <f t="shared" si="54"/>
        <v>0.18126361809329114</v>
      </c>
      <c r="FR75" s="2">
        <f t="shared" si="54"/>
        <v>0.17001824987032033</v>
      </c>
      <c r="FS75" s="2">
        <f t="shared" si="54"/>
        <v>0.17331142658734469</v>
      </c>
      <c r="FT75" s="2">
        <f t="shared" si="54"/>
        <v>0.19637983471492274</v>
      </c>
      <c r="FU75" s="2">
        <f t="shared" si="54"/>
        <v>0.23331675264077348</v>
      </c>
      <c r="FW75" s="2">
        <f t="shared" si="44"/>
        <v>6.1644558561588503E-10</v>
      </c>
      <c r="FX75" s="2">
        <f t="shared" si="44"/>
        <v>1.0939515073351786E-9</v>
      </c>
      <c r="FY75" s="2">
        <f t="shared" si="44"/>
        <v>1.3406069192806975E-9</v>
      </c>
      <c r="FZ75" s="2">
        <f t="shared" si="44"/>
        <v>1.6225240664423607E-9</v>
      </c>
      <c r="GA75" s="2">
        <f t="shared" si="44"/>
        <v>1.4469963606201234E-9</v>
      </c>
      <c r="GB75" s="2">
        <f t="shared" si="44"/>
        <v>1.3147502806521102E-9</v>
      </c>
      <c r="GC75" s="2">
        <f t="shared" si="44"/>
        <v>1.1230678686831898E-9</v>
      </c>
      <c r="GD75" s="2">
        <f t="shared" si="44"/>
        <v>1.9702098847338395E-9</v>
      </c>
      <c r="GE75" s="2">
        <f t="shared" si="44"/>
        <v>2.1713350960787649E-9</v>
      </c>
      <c r="GF75" s="2">
        <f t="shared" si="44"/>
        <v>2.0505641124063097E-9</v>
      </c>
      <c r="GG75" s="2">
        <f t="shared" si="44"/>
        <v>1.6848864238224388E-9</v>
      </c>
      <c r="GH75" s="2">
        <f t="shared" si="44"/>
        <v>1.2123023230050626E-9</v>
      </c>
      <c r="GI75" s="2">
        <f t="shared" si="44"/>
        <v>5.9403764760777165E-9</v>
      </c>
      <c r="GJ75" s="2">
        <f t="shared" si="44"/>
        <v>2.2835334265800669E-8</v>
      </c>
      <c r="GK75" s="2">
        <f t="shared" si="44"/>
        <v>7.8229154708107839E-8</v>
      </c>
      <c r="GM75" s="107">
        <f t="shared" si="45"/>
        <v>0.31557078983942116</v>
      </c>
      <c r="GN75" s="107">
        <f t="shared" si="45"/>
        <v>0.29634167524378807</v>
      </c>
      <c r="GO75" s="107">
        <f t="shared" si="45"/>
        <v>0.33216408613481047</v>
      </c>
      <c r="GP75" s="107">
        <f t="shared" si="45"/>
        <v>0.34026809406697461</v>
      </c>
      <c r="GQ75" s="107">
        <f t="shared" si="45"/>
        <v>0.33091415849205996</v>
      </c>
      <c r="GR75" s="107">
        <f t="shared" si="45"/>
        <v>0.30739491676614894</v>
      </c>
      <c r="GS75" s="107">
        <f t="shared" si="45"/>
        <v>0.26877906130268253</v>
      </c>
      <c r="GT75" s="107">
        <f t="shared" si="45"/>
        <v>0.28221159837255927</v>
      </c>
      <c r="GU75" s="107">
        <f t="shared" si="45"/>
        <v>0.29533816767328946</v>
      </c>
      <c r="GV75" s="107">
        <f t="shared" si="45"/>
        <v>0.27645446299086196</v>
      </c>
      <c r="GW75" s="107">
        <f t="shared" si="45"/>
        <v>0.28531929415365143</v>
      </c>
      <c r="GX75" s="107">
        <f t="shared" si="45"/>
        <v>0.2933892557389724</v>
      </c>
      <c r="GY75" s="107">
        <f t="shared" si="45"/>
        <v>0.26547791921920377</v>
      </c>
      <c r="GZ75" s="107">
        <f t="shared" si="45"/>
        <v>0.27029255671152264</v>
      </c>
      <c r="HA75" s="107">
        <f t="shared" si="45"/>
        <v>0.24850480302627273</v>
      </c>
      <c r="HC75" s="107">
        <f t="shared" si="50"/>
        <v>5.0466268958893196E-5</v>
      </c>
      <c r="HD75" s="107">
        <f t="shared" si="46"/>
        <v>2.5621043841365787E-5</v>
      </c>
      <c r="HE75" s="107">
        <f t="shared" si="46"/>
        <v>2.7067124904379154E-5</v>
      </c>
      <c r="HF75" s="107">
        <f t="shared" si="46"/>
        <v>9.6465005987284557E-6</v>
      </c>
      <c r="HG75" s="107">
        <f t="shared" si="46"/>
        <v>8.0006589908530274E-6</v>
      </c>
      <c r="HH75" s="107">
        <f t="shared" si="46"/>
        <v>6.1505060639705307E-6</v>
      </c>
      <c r="HI75" s="107">
        <f t="shared" si="46"/>
        <v>3.685715939624697E-6</v>
      </c>
      <c r="HJ75" s="107">
        <f t="shared" si="46"/>
        <v>6.3366866463582228E-6</v>
      </c>
      <c r="HK75" s="107">
        <f t="shared" si="46"/>
        <v>4.857749716759861E-6</v>
      </c>
      <c r="HL75" s="107">
        <f t="shared" si="46"/>
        <v>1.9935317665014108E-6</v>
      </c>
      <c r="HM75" s="107">
        <f t="shared" si="46"/>
        <v>1.5891597834029531E-6</v>
      </c>
      <c r="HN75" s="107">
        <f t="shared" si="46"/>
        <v>3.5775130703610671E-6</v>
      </c>
      <c r="HO75" s="107">
        <f t="shared" si="46"/>
        <v>2.7290070904666776E-6</v>
      </c>
      <c r="HP75" s="107">
        <f t="shared" si="46"/>
        <v>2.3237825126399497E-6</v>
      </c>
      <c r="HQ75" s="107">
        <f t="shared" si="46"/>
        <v>2.2729842933456099E-7</v>
      </c>
      <c r="HS75" s="107">
        <f t="shared" si="47"/>
        <v>9.2977467312205735E-29</v>
      </c>
      <c r="HT75" s="107">
        <f t="shared" si="47"/>
        <v>1.4190773142253278E-30</v>
      </c>
      <c r="HU75" s="107">
        <f t="shared" si="47"/>
        <v>2.8801679330919796E-31</v>
      </c>
      <c r="HV75" s="107">
        <f t="shared" si="47"/>
        <v>8.0831050090682693E-36</v>
      </c>
      <c r="HW75" s="107">
        <f t="shared" si="47"/>
        <v>1.8333934568996649E-36</v>
      </c>
      <c r="HX75" s="107">
        <f t="shared" si="47"/>
        <v>1.0085701114623181E-36</v>
      </c>
      <c r="HY75" s="107">
        <f t="shared" si="47"/>
        <v>7.5990369300525903E-38</v>
      </c>
      <c r="HZ75" s="107">
        <f t="shared" si="47"/>
        <v>2.9619932277470886E-36</v>
      </c>
      <c r="IA75" s="107">
        <f t="shared" si="47"/>
        <v>6.0710611145916239E-38</v>
      </c>
      <c r="IB75" s="107">
        <f t="shared" si="47"/>
        <v>1.317923597516505E-40</v>
      </c>
      <c r="IC75" s="107">
        <f t="shared" si="47"/>
        <v>9.7662666053345915E-42</v>
      </c>
      <c r="ID75" s="107">
        <f t="shared" si="47"/>
        <v>2.6831802768310115E-38</v>
      </c>
      <c r="IE75" s="107">
        <f t="shared" si="47"/>
        <v>3.3981420120747911E-38</v>
      </c>
      <c r="IF75" s="107">
        <f t="shared" si="47"/>
        <v>2.4029776075301292E-39</v>
      </c>
      <c r="IG75" s="107">
        <f t="shared" si="47"/>
        <v>7.1230194524645923E-27</v>
      </c>
      <c r="II75" s="107">
        <f t="shared" si="48"/>
        <v>3.4103258154550646E-73</v>
      </c>
      <c r="IJ75" s="107">
        <f t="shared" si="48"/>
        <v>2.3002922206881568E-77</v>
      </c>
      <c r="IK75" s="107">
        <f t="shared" si="48"/>
        <v>1.016043763567506E-79</v>
      </c>
      <c r="IL75" s="107">
        <f t="shared" si="48"/>
        <v>4.4580960278109614E-93</v>
      </c>
      <c r="IM75" s="107">
        <f t="shared" si="48"/>
        <v>4.6209826435326385E-95</v>
      </c>
      <c r="IN75" s="107">
        <f t="shared" si="48"/>
        <v>3.5050975217382989E-95</v>
      </c>
      <c r="IO75" s="107">
        <f t="shared" si="48"/>
        <v>3.0000373247546095E-98</v>
      </c>
      <c r="IP75" s="107">
        <f t="shared" si="48"/>
        <v>2.7826524066860319E-94</v>
      </c>
      <c r="IQ75" s="107">
        <f t="shared" si="48"/>
        <v>9.9565328792445743E-100</v>
      </c>
      <c r="IR75" s="107">
        <f t="shared" si="48"/>
        <v>2.7797862636204974E-106</v>
      </c>
      <c r="IS75" s="107">
        <f t="shared" si="48"/>
        <v>1.754425800268712E-109</v>
      </c>
      <c r="IT75" s="107">
        <f t="shared" si="48"/>
        <v>4.8568444243153917E-99</v>
      </c>
      <c r="IU75" s="107">
        <f t="shared" si="48"/>
        <v>1.0981302307579978E-97</v>
      </c>
      <c r="IV75" s="107">
        <f t="shared" si="48"/>
        <v>1.8378372892856731E-101</v>
      </c>
      <c r="IW75" s="107">
        <f t="shared" si="48"/>
        <v>6.2970026507457842E-101</v>
      </c>
      <c r="IY75" s="107">
        <f t="shared" si="49"/>
        <v>0.31562125610838004</v>
      </c>
      <c r="IZ75" s="107">
        <f t="shared" si="49"/>
        <v>0.29636729628762942</v>
      </c>
      <c r="JA75" s="107">
        <f t="shared" si="49"/>
        <v>0.33219115325971482</v>
      </c>
      <c r="JB75" s="107">
        <f t="shared" si="49"/>
        <v>0.34027774056757332</v>
      </c>
      <c r="JC75" s="107">
        <f t="shared" si="49"/>
        <v>0.33092215915105083</v>
      </c>
      <c r="JD75" s="107">
        <f t="shared" si="49"/>
        <v>0.30740106727221289</v>
      </c>
      <c r="JE75" s="107">
        <f t="shared" si="49"/>
        <v>0.26878274701862215</v>
      </c>
      <c r="JF75" s="107">
        <f t="shared" si="49"/>
        <v>0.28221793505920562</v>
      </c>
      <c r="JG75" s="107">
        <f t="shared" si="49"/>
        <v>0.29534302542300622</v>
      </c>
      <c r="JH75" s="107">
        <f t="shared" si="49"/>
        <v>0.27645645652262846</v>
      </c>
      <c r="JI75" s="107">
        <f t="shared" si="49"/>
        <v>0.2853208833134348</v>
      </c>
      <c r="JJ75" s="107">
        <f t="shared" si="49"/>
        <v>0.29339283325204274</v>
      </c>
      <c r="JK75" s="107">
        <f t="shared" si="49"/>
        <v>0.26548064822629425</v>
      </c>
      <c r="JL75" s="107">
        <f t="shared" si="49"/>
        <v>0.27029488049403527</v>
      </c>
      <c r="JM75" s="107">
        <f t="shared" si="49"/>
        <v>0.24850503032470206</v>
      </c>
    </row>
    <row r="76" spans="2:273" x14ac:dyDescent="0.25">
      <c r="B76" s="2">
        <v>48</v>
      </c>
      <c r="C76" s="37">
        <v>223.387</v>
      </c>
      <c r="D76" s="37">
        <v>217.48400000000001</v>
      </c>
      <c r="E76" s="37">
        <v>226.274</v>
      </c>
      <c r="F76" s="37">
        <v>223.267</v>
      </c>
      <c r="G76" s="37">
        <v>225.2</v>
      </c>
      <c r="H76" s="37">
        <v>222.11699999999999</v>
      </c>
      <c r="I76" s="37">
        <v>215.017</v>
      </c>
      <c r="J76" s="37">
        <v>222.1</v>
      </c>
      <c r="K76" s="37">
        <v>217.017</v>
      </c>
      <c r="L76" s="37">
        <v>215.267</v>
      </c>
      <c r="M76" s="37">
        <v>217.267</v>
      </c>
      <c r="N76" s="37">
        <v>226.2</v>
      </c>
      <c r="O76" s="37">
        <v>218.06700000000001</v>
      </c>
      <c r="P76" s="37">
        <v>203.5</v>
      </c>
      <c r="Q76" s="37">
        <v>175.35</v>
      </c>
      <c r="S76" s="4">
        <f>AY76 + (C$3 * _xlfn.NORM.DIST($B76, C$7, ABS(C$11), FALSE) * _xlfn.NORM.DIST(($B76 - C$7)*C$15, 0, ABS(C$11), TRUE) * 2)
               + (C$4 * _xlfn.NORM.DIST($B76, C$8, ABS(C$12), FALSE) * _xlfn.NORM.DIST(($B76 - C$8)*C$16, 0, ABS(C$12), TRUE) * 2)
               + (C$5 * _xlfn.NORM.DIST($B76, C$9, ABS(C$13), FALSE) * _xlfn.NORM.DIST(($B76 - C$9)*C$17, 0, ABS(C$13), TRUE) * 2)
               + (C$6 * _xlfn.NORM.DIST($B76, C$10, ABS(C$14), FALSE) * _xlfn.NORM.DIST(($B76 - C$10)*C$18, 0, ABS(C$14), TRUE) * 2)</f>
        <v>219.08716889985467</v>
      </c>
      <c r="T76" s="4">
        <f>AZ76 + (D$3 * _xlfn.NORM.DIST($B76, D$7, ABS(D$11), FALSE) * _xlfn.NORM.DIST(($B76 - D$7)*D$15, 0, ABS(D$11), TRUE) * 2)
               + (D$4 * _xlfn.NORM.DIST($B76, D$8, ABS(D$12), FALSE) * _xlfn.NORM.DIST(($B76 - D$8)*D$16, 0, ABS(D$12), TRUE) * 2)
               + (D$5 * _xlfn.NORM.DIST($B76, D$9, ABS(D$13), FALSE) * _xlfn.NORM.DIST(($B76 - D$9)*D$17, 0, ABS(D$13), TRUE) * 2)
               + (D$6 * _xlfn.NORM.DIST($B76, D$10, ABS(D$14), FALSE) * _xlfn.NORM.DIST(($B76 - D$10)*D$18, 0, ABS(D$14), TRUE) * 2)</f>
        <v>211.07386222108389</v>
      </c>
      <c r="U76" s="4">
        <f>BA76 + (E$3 * _xlfn.NORM.DIST($B76, E$7, ABS(E$11), FALSE) * _xlfn.NORM.DIST(($B76 - E$7)*E$15, 0, ABS(E$11), TRUE) * 2)
               + (E$4 * _xlfn.NORM.DIST($B76, E$8, ABS(E$12), FALSE) * _xlfn.NORM.DIST(($B76 - E$8)*E$16, 0, ABS(E$12), TRUE) * 2)
               + (E$5 * _xlfn.NORM.DIST($B76, E$9, ABS(E$13), FALSE) * _xlfn.NORM.DIST(($B76 - E$9)*E$17, 0, ABS(E$13), TRUE) * 2)
               + (E$6 * _xlfn.NORM.DIST($B76, E$10, ABS(E$14), FALSE) * _xlfn.NORM.DIST(($B76 - E$10)*E$18, 0, ABS(E$14), TRUE) * 2)</f>
        <v>224.942192069257</v>
      </c>
      <c r="V76" s="4">
        <f>BB76 + (F$3 * _xlfn.NORM.DIST($B76, F$7, ABS(F$11), FALSE) * _xlfn.NORM.DIST(($B76 - F$7)*F$15, 0, ABS(F$11), TRUE) * 2)
               + (F$4 * _xlfn.NORM.DIST($B76, F$8, ABS(F$12), FALSE) * _xlfn.NORM.DIST(($B76 - F$8)*F$16, 0, ABS(F$12), TRUE) * 2)
               + (F$5 * _xlfn.NORM.DIST($B76, F$9, ABS(F$13), FALSE) * _xlfn.NORM.DIST(($B76 - F$9)*F$17, 0, ABS(F$13), TRUE) * 2)
               + (F$6 * _xlfn.NORM.DIST($B76, F$10, ABS(F$14), FALSE) * _xlfn.NORM.DIST(($B76 - F$10)*F$18, 0, ABS(F$14), TRUE) * 2)</f>
        <v>224.18714409232581</v>
      </c>
      <c r="W76" s="4">
        <f>BC76 + (G$3 * _xlfn.NORM.DIST($B76, G$7, ABS(G$11), FALSE) * _xlfn.NORM.DIST(($B76 - G$7)*G$15, 0, ABS(G$11), TRUE) * 2)
               + (G$4 * _xlfn.NORM.DIST($B76, G$8, ABS(G$12), FALSE) * _xlfn.NORM.DIST(($B76 - G$8)*G$16, 0, ABS(G$12), TRUE) * 2)
               + (G$5 * _xlfn.NORM.DIST($B76, G$9, ABS(G$13), FALSE) * _xlfn.NORM.DIST(($B76 - G$9)*G$17, 0, ABS(G$13), TRUE) * 2)
               + (G$6 * _xlfn.NORM.DIST($B76, G$10, ABS(G$14), FALSE) * _xlfn.NORM.DIST(($B76 - G$10)*G$18, 0, ABS(G$14), TRUE) * 2)</f>
        <v>225.64483922085924</v>
      </c>
      <c r="X76" s="4">
        <f>BD76 + (H$3 * _xlfn.NORM.DIST($B76, H$7, ABS(H$11), FALSE) * _xlfn.NORM.DIST(($B76 - H$7)*H$15, 0, ABS(H$11), TRUE) * 2)
               + (H$4 * _xlfn.NORM.DIST($B76, H$8, ABS(H$12), FALSE) * _xlfn.NORM.DIST(($B76 - H$8)*H$16, 0, ABS(H$12), TRUE) * 2)
               + (H$5 * _xlfn.NORM.DIST($B76, H$9, ABS(H$13), FALSE) * _xlfn.NORM.DIST(($B76 - H$9)*H$17, 0, ABS(H$13), TRUE) * 2)
               + (H$6 * _xlfn.NORM.DIST($B76, H$10, ABS(H$14), FALSE) * _xlfn.NORM.DIST(($B76 - H$10)*H$18, 0, ABS(H$14), TRUE) * 2)</f>
        <v>219.0429322989136</v>
      </c>
      <c r="Y76" s="4">
        <f>BE76 + (I$3 * _xlfn.NORM.DIST($B76, I$7, ABS(I$11), FALSE) * _xlfn.NORM.DIST(($B76 - I$7)*I$15, 0, ABS(I$11), TRUE) * 2)
               + (I$4 * _xlfn.NORM.DIST($B76, I$8, ABS(I$12), FALSE) * _xlfn.NORM.DIST(($B76 - I$8)*I$16, 0, ABS(I$12), TRUE) * 2)
               + (I$5 * _xlfn.NORM.DIST($B76, I$9, ABS(I$13), FALSE) * _xlfn.NORM.DIST(($B76 - I$9)*I$17, 0, ABS(I$13), TRUE) * 2)
               + (I$6 * _xlfn.NORM.DIST($B76, I$10, ABS(I$14), FALSE) * _xlfn.NORM.DIST(($B76 - I$10)*I$18, 0, ABS(I$14), TRUE) * 2)</f>
        <v>209.57828505513314</v>
      </c>
      <c r="Z76" s="4">
        <f>BF76 + (J$3 * _xlfn.NORM.DIST($B76, J$7, ABS(J$11), FALSE) * _xlfn.NORM.DIST(($B76 - J$7)*J$15, 0, ABS(J$11), TRUE) * 2)
               + (J$4 * _xlfn.NORM.DIST($B76, J$8, ABS(J$12), FALSE) * _xlfn.NORM.DIST(($B76 - J$8)*J$16, 0, ABS(J$12), TRUE) * 2)
               + (J$5 * _xlfn.NORM.DIST($B76, J$9, ABS(J$13), FALSE) * _xlfn.NORM.DIST(($B76 - J$9)*J$17, 0, ABS(J$13), TRUE) * 2)
               + (J$6 * _xlfn.NORM.DIST($B76, J$10, ABS(J$14), FALSE) * _xlfn.NORM.DIST(($B76 - J$10)*J$18, 0, ABS(J$14), TRUE) * 2)</f>
        <v>217.40653276159657</v>
      </c>
      <c r="AA76" s="4">
        <f>BG76 + (K$3 * _xlfn.NORM.DIST($B76, K$7, ABS(K$11), FALSE) * _xlfn.NORM.DIST(($B76 - K$7)*K$15, 0, ABS(K$11), TRUE) * 2)
               + (K$4 * _xlfn.NORM.DIST($B76, K$8, ABS(K$12), FALSE) * _xlfn.NORM.DIST(($B76 - K$8)*K$16, 0, ABS(K$12), TRUE) * 2)
               + (K$5 * _xlfn.NORM.DIST($B76, K$9, ABS(K$13), FALSE) * _xlfn.NORM.DIST(($B76 - K$9)*K$17, 0, ABS(K$13), TRUE) * 2)
               + (K$6 * _xlfn.NORM.DIST($B76, K$10, ABS(K$14), FALSE) * _xlfn.NORM.DIST(($B76 - K$10)*K$18, 0, ABS(K$14), TRUE) * 2)</f>
        <v>214.70708214514929</v>
      </c>
      <c r="AB76" s="4">
        <f>BH76 + (L$3 * _xlfn.NORM.DIST($B76, L$7, ABS(L$11), FALSE) * _xlfn.NORM.DIST(($B76 - L$7)*L$15, 0, ABS(L$11), TRUE) * 2)
               + (L$4 * _xlfn.NORM.DIST($B76, L$8, ABS(L$12), FALSE) * _xlfn.NORM.DIST(($B76 - L$8)*L$16, 0, ABS(L$12), TRUE) * 2)
               + (L$5 * _xlfn.NORM.DIST($B76, L$9, ABS(L$13), FALSE) * _xlfn.NORM.DIST(($B76 - L$9)*L$17, 0, ABS(L$13), TRUE) * 2)
               + (L$6 * _xlfn.NORM.DIST($B76, L$10, ABS(L$14), FALSE) * _xlfn.NORM.DIST(($B76 - L$10)*L$18, 0, ABS(L$14), TRUE) * 2)</f>
        <v>211.37324000795704</v>
      </c>
      <c r="AC76" s="4">
        <f>BI76 + (M$3 * _xlfn.NORM.DIST($B76, M$7, ABS(M$11), FALSE) * _xlfn.NORM.DIST(($B76 - M$7)*M$15, 0, ABS(M$11), TRUE) * 2)
               + (M$4 * _xlfn.NORM.DIST($B76, M$8, ABS(M$12), FALSE) * _xlfn.NORM.DIST(($B76 - M$8)*M$16, 0, ABS(M$12), TRUE) * 2)
               + (M$5 * _xlfn.NORM.DIST($B76, M$9, ABS(M$13), FALSE) * _xlfn.NORM.DIST(($B76 - M$9)*M$17, 0, ABS(M$13), TRUE) * 2)
               + (M$6 * _xlfn.NORM.DIST($B76, M$10, ABS(M$14), FALSE) * _xlfn.NORM.DIST(($B76 - M$10)*M$18, 0, ABS(M$14), TRUE) * 2)</f>
        <v>215.56062036590578</v>
      </c>
      <c r="AD76" s="4">
        <f>BJ76 + (N$3 * _xlfn.NORM.DIST($B76, N$7, ABS(N$11), FALSE) * _xlfn.NORM.DIST(($B76 - N$7)*N$15, 0, ABS(N$11), TRUE) * 2)
               + (N$4 * _xlfn.NORM.DIST($B76, N$8, ABS(N$12), FALSE) * _xlfn.NORM.DIST(($B76 - N$8)*N$16, 0, ABS(N$12), TRUE) * 2)
               + (N$5 * _xlfn.NORM.DIST($B76, N$9, ABS(N$13), FALSE) * _xlfn.NORM.DIST(($B76 - N$9)*N$17, 0, ABS(N$13), TRUE) * 2)
               + (N$6 * _xlfn.NORM.DIST($B76, N$10, ABS(N$14), FALSE) * _xlfn.NORM.DIST(($B76 - N$10)*N$18, 0, ABS(N$14), TRUE) * 2)</f>
        <v>223.262876656337</v>
      </c>
      <c r="AE76" s="4">
        <f>BK76 + (O$3 * _xlfn.NORM.DIST($B76, O$7, ABS(O$11), FALSE) * _xlfn.NORM.DIST(($B76 - O$7)*O$15, 0, ABS(O$11), TRUE) * 2)
               + (O$4 * _xlfn.NORM.DIST($B76, O$8, ABS(O$12), FALSE) * _xlfn.NORM.DIST(($B76 - O$8)*O$16, 0, ABS(O$12), TRUE) * 2)
               + (O$5 * _xlfn.NORM.DIST($B76, O$9, ABS(O$13), FALSE) * _xlfn.NORM.DIST(($B76 - O$9)*O$17, 0, ABS(O$13), TRUE) * 2)
               + (O$6 * _xlfn.NORM.DIST($B76, O$10, ABS(O$14), FALSE) * _xlfn.NORM.DIST(($B76 - O$10)*O$18, 0, ABS(O$14), TRUE) * 2)</f>
        <v>211.46261292673003</v>
      </c>
      <c r="AF76" s="4">
        <f t="shared" si="8"/>
        <v>197.26488509278997</v>
      </c>
      <c r="AG76" s="4">
        <f t="shared" si="8"/>
        <v>170.34982202584882</v>
      </c>
      <c r="AI76" s="4">
        <f>IF(OR($B76 &lt; C$231, $B76 &gt; C$234), 0, C76-S76)</f>
        <v>4.299831100145326</v>
      </c>
      <c r="AJ76" s="4">
        <f>IF(OR($B76 &lt; D$231, $B76 &gt; D$234), 0, D76-T76)</f>
        <v>6.4101377789161234</v>
      </c>
      <c r="AK76" s="4">
        <f>IF(OR($B76 &lt; E$231, $B76 &gt; E$234), 0, E76-U76)</f>
        <v>1.3318079307429969</v>
      </c>
      <c r="AL76" s="4">
        <f>IF(OR($B76 &lt; F$231, $B76 &gt; F$234), 0, F76-V76)</f>
        <v>-0.92014409232581329</v>
      </c>
      <c r="AM76" s="4">
        <f>IF(OR($B76 &lt; G$231, $B76 &gt; G$234), 0, G76-W76)</f>
        <v>-0.44483922085925087</v>
      </c>
      <c r="AN76" s="4">
        <f>IF(OR($B76 &lt; H$231, $B76 &gt; H$234), 0, H76-X76)</f>
        <v>3.0740677010863919</v>
      </c>
      <c r="AO76" s="4">
        <f>IF(OR($B76 &lt; I$231, $B76 &gt; I$234), 0, I76-Y76)</f>
        <v>5.4387149448668595</v>
      </c>
      <c r="AP76" s="4">
        <f>IF(OR($B76 &lt; J$231, $B76 &gt; J$234), 0, J76-Z76)</f>
        <v>4.6934672384034286</v>
      </c>
      <c r="AQ76" s="4">
        <f>IF(OR($B76 &lt; K$231, $B76 &gt; K$234), 0, K76-AA76)</f>
        <v>2.3099178548507098</v>
      </c>
      <c r="AR76" s="4">
        <f>IF(OR($B76 &lt; L$231, $B76 &gt; L$234), 0, L76-AB76)</f>
        <v>3.8937599920429591</v>
      </c>
      <c r="AS76" s="4">
        <f>IF(OR($B76 &lt; M$231, $B76 &gt; M$234), 0, M76-AC76)</f>
        <v>1.706379634094219</v>
      </c>
      <c r="AT76" s="4">
        <f>IF(OR($B76 &lt; N$231, $B76 &gt; N$234), 0, N76-AD76)</f>
        <v>2.9371233436629893</v>
      </c>
      <c r="AU76" s="4">
        <f>IF(OR($B76 &lt; O$231, $B76 &gt; O$234), 0, O76-AE76)</f>
        <v>6.6043870732699759</v>
      </c>
      <c r="AV76" s="4">
        <f t="shared" ref="AV76:AW91" si="55">IF(OR($B76 &lt; P$231, $B76 &gt; P$234), 0, P76-AF76)</f>
        <v>6.2351149072100327</v>
      </c>
      <c r="AW76" s="4">
        <f t="shared" si="55"/>
        <v>5.0001779741511712</v>
      </c>
      <c r="AY76" s="2">
        <f t="shared" si="40"/>
        <v>63.969036993432304</v>
      </c>
      <c r="AZ76" s="2">
        <f t="shared" si="40"/>
        <v>66.676913082895382</v>
      </c>
      <c r="BA76" s="2">
        <f t="shared" si="40"/>
        <v>68.615332537365049</v>
      </c>
      <c r="BB76" s="2">
        <f t="shared" si="40"/>
        <v>64.774896185266158</v>
      </c>
      <c r="BC76" s="2">
        <f t="shared" si="40"/>
        <v>71.29579178678614</v>
      </c>
      <c r="BD76" s="2">
        <f t="shared" si="40"/>
        <v>75.70382394114975</v>
      </c>
      <c r="BE76" s="2">
        <f t="shared" si="40"/>
        <v>72.930335136832966</v>
      </c>
      <c r="BF76" s="2">
        <f t="shared" si="40"/>
        <v>71.437389768556628</v>
      </c>
      <c r="BG76" s="2">
        <f t="shared" si="40"/>
        <v>64.004718371484188</v>
      </c>
      <c r="BH76" s="2">
        <f t="shared" si="40"/>
        <v>62.615798324067761</v>
      </c>
      <c r="BI76" s="2">
        <f t="shared" si="40"/>
        <v>63.894398653744972</v>
      </c>
      <c r="BJ76" s="2">
        <f t="shared" si="40"/>
        <v>67.294547534391768</v>
      </c>
      <c r="BK76" s="2">
        <f t="shared" si="40"/>
        <v>76.37833306594338</v>
      </c>
      <c r="BL76" s="2">
        <f t="shared" si="40"/>
        <v>66.234683267118399</v>
      </c>
      <c r="BM76" s="2">
        <f t="shared" si="40"/>
        <v>63.442733481863954</v>
      </c>
      <c r="BO76" s="2" t="str">
        <f t="shared" si="41"/>
        <v/>
      </c>
      <c r="BP76" s="2" t="str">
        <f t="shared" si="41"/>
        <v/>
      </c>
      <c r="BQ76" s="2" t="str">
        <f t="shared" si="41"/>
        <v/>
      </c>
      <c r="BR76" s="2" t="str">
        <f t="shared" si="41"/>
        <v/>
      </c>
      <c r="BS76" s="2" t="str">
        <f t="shared" si="41"/>
        <v/>
      </c>
      <c r="BT76" s="2" t="str">
        <f t="shared" si="41"/>
        <v/>
      </c>
      <c r="BU76" s="2" t="str">
        <f t="shared" si="41"/>
        <v/>
      </c>
      <c r="BV76" s="2" t="str">
        <f t="shared" si="41"/>
        <v/>
      </c>
      <c r="BW76" s="2" t="str">
        <f t="shared" si="41"/>
        <v/>
      </c>
      <c r="BX76" s="2" t="str">
        <f t="shared" si="41"/>
        <v/>
      </c>
      <c r="BY76" s="2" t="str">
        <f t="shared" si="41"/>
        <v/>
      </c>
      <c r="BZ76" s="2" t="str">
        <f t="shared" si="41"/>
        <v/>
      </c>
      <c r="CA76" s="2" t="str">
        <f t="shared" si="41"/>
        <v/>
      </c>
      <c r="CB76" s="2" t="str">
        <f t="shared" si="41"/>
        <v/>
      </c>
      <c r="CC76" s="2" t="str">
        <f t="shared" si="41"/>
        <v/>
      </c>
      <c r="CE76" s="2" t="str">
        <f t="shared" si="42"/>
        <v/>
      </c>
      <c r="CF76" s="2" t="str">
        <f t="shared" si="42"/>
        <v/>
      </c>
      <c r="CG76" s="2" t="str">
        <f t="shared" si="42"/>
        <v/>
      </c>
      <c r="CH76" s="2" t="str">
        <f t="shared" si="42"/>
        <v/>
      </c>
      <c r="CI76" s="2" t="str">
        <f t="shared" si="42"/>
        <v/>
      </c>
      <c r="CJ76" s="2" t="str">
        <f t="shared" si="42"/>
        <v/>
      </c>
      <c r="CK76" s="2" t="str">
        <f t="shared" si="42"/>
        <v/>
      </c>
      <c r="CL76" s="2" t="str">
        <f t="shared" si="42"/>
        <v/>
      </c>
      <c r="CM76" s="2" t="str">
        <f t="shared" si="42"/>
        <v/>
      </c>
      <c r="CN76" s="2" t="str">
        <f t="shared" si="42"/>
        <v/>
      </c>
      <c r="CO76" s="2" t="str">
        <f t="shared" si="42"/>
        <v/>
      </c>
      <c r="CP76" s="2" t="str">
        <f t="shared" si="42"/>
        <v/>
      </c>
      <c r="CQ76" s="2" t="str">
        <f t="shared" si="42"/>
        <v/>
      </c>
      <c r="CR76" s="2" t="str">
        <f t="shared" si="42"/>
        <v/>
      </c>
      <c r="CS76" s="2" t="str">
        <f t="shared" si="42"/>
        <v/>
      </c>
      <c r="CU76" s="2" t="str">
        <f t="shared" si="43"/>
        <v/>
      </c>
      <c r="CV76" s="2" t="str">
        <f t="shared" si="43"/>
        <v/>
      </c>
      <c r="CW76" s="2" t="str">
        <f t="shared" si="43"/>
        <v/>
      </c>
      <c r="CX76" s="2" t="str">
        <f t="shared" si="43"/>
        <v/>
      </c>
      <c r="CY76" s="2" t="str">
        <f t="shared" si="43"/>
        <v/>
      </c>
      <c r="CZ76" s="2" t="str">
        <f t="shared" si="43"/>
        <v/>
      </c>
      <c r="DA76" s="2" t="str">
        <f t="shared" si="43"/>
        <v/>
      </c>
      <c r="DB76" s="2" t="str">
        <f t="shared" si="43"/>
        <v/>
      </c>
      <c r="DC76" s="2" t="str">
        <f t="shared" si="43"/>
        <v/>
      </c>
      <c r="DD76" s="2" t="str">
        <f t="shared" si="43"/>
        <v/>
      </c>
      <c r="DE76" s="2" t="str">
        <f t="shared" si="43"/>
        <v/>
      </c>
      <c r="DF76" s="2" t="str">
        <f t="shared" si="43"/>
        <v/>
      </c>
      <c r="DG76" s="2" t="str">
        <f t="shared" si="43"/>
        <v/>
      </c>
      <c r="DH76" s="2" t="str">
        <f t="shared" si="43"/>
        <v/>
      </c>
      <c r="DI76" s="2" t="str">
        <f t="shared" si="43"/>
        <v/>
      </c>
      <c r="DK76" s="2">
        <f t="shared" si="51"/>
        <v>65.708595564516145</v>
      </c>
      <c r="DL76" s="2">
        <f t="shared" si="51"/>
        <v>69.121146444281507</v>
      </c>
      <c r="DM76" s="2">
        <f t="shared" si="51"/>
        <v>70.956675769794742</v>
      </c>
      <c r="DN76" s="2">
        <f t="shared" si="51"/>
        <v>67.093040998217475</v>
      </c>
      <c r="DO76" s="2">
        <f t="shared" si="51"/>
        <v>73.723687316715541</v>
      </c>
      <c r="DP76" s="2">
        <f t="shared" si="51"/>
        <v>76.547617981283423</v>
      </c>
      <c r="DQ76" s="2">
        <f t="shared" si="51"/>
        <v>73.860648277126089</v>
      </c>
      <c r="DR76" s="2">
        <f t="shared" si="51"/>
        <v>73.091041788856302</v>
      </c>
      <c r="DS76" s="2">
        <f t="shared" si="51"/>
        <v>66.011338709677418</v>
      </c>
      <c r="DT76" s="2">
        <f t="shared" si="51"/>
        <v>64.504564627363749</v>
      </c>
      <c r="DU76" s="2">
        <f t="shared" si="51"/>
        <v>66.087992213570629</v>
      </c>
      <c r="DV76" s="2">
        <f t="shared" si="51"/>
        <v>69.076242485337247</v>
      </c>
      <c r="DW76" s="2">
        <f t="shared" si="51"/>
        <v>78.46794563279856</v>
      </c>
      <c r="DX76" s="2">
        <f t="shared" si="51"/>
        <v>67.487616421568646</v>
      </c>
      <c r="DY76" s="2">
        <f t="shared" si="51"/>
        <v>64.147504378762989</v>
      </c>
      <c r="EA76" s="2">
        <f t="shared" si="52"/>
        <v>55.404780600019166</v>
      </c>
      <c r="EB76" s="2">
        <f t="shared" si="52"/>
        <v>54.970689234494323</v>
      </c>
      <c r="EC76" s="2">
        <f t="shared" si="52"/>
        <v>59.181817208564624</v>
      </c>
      <c r="ED76" s="2">
        <f t="shared" si="52"/>
        <v>56.841648902631256</v>
      </c>
      <c r="EE76" s="2">
        <f t="shared" si="52"/>
        <v>62.802748172387375</v>
      </c>
      <c r="EF76" s="2">
        <f t="shared" si="52"/>
        <v>72.499294843181019</v>
      </c>
      <c r="EG76" s="2">
        <f t="shared" si="52"/>
        <v>68.953512126064638</v>
      </c>
      <c r="EH76" s="2">
        <f t="shared" si="52"/>
        <v>64.76544071069911</v>
      </c>
      <c r="EI76" s="2">
        <f t="shared" si="52"/>
        <v>56.652791362030726</v>
      </c>
      <c r="EJ76" s="2">
        <f t="shared" si="52"/>
        <v>55.586303793150492</v>
      </c>
      <c r="EK76" s="2">
        <f t="shared" si="52"/>
        <v>56.024129098624144</v>
      </c>
      <c r="EL76" s="2">
        <f t="shared" si="52"/>
        <v>60.385688191881911</v>
      </c>
      <c r="EM76" s="2">
        <f t="shared" si="52"/>
        <v>68.293493304555682</v>
      </c>
      <c r="EN76" s="2">
        <f t="shared" si="52"/>
        <v>62.002655607384519</v>
      </c>
      <c r="EO76" s="2">
        <f t="shared" si="52"/>
        <v>61.502763857166734</v>
      </c>
      <c r="EQ76" s="2">
        <f t="shared" si="53"/>
        <v>52.700372907072413</v>
      </c>
      <c r="ER76" s="2">
        <f t="shared" si="53"/>
        <v>56.468566250810845</v>
      </c>
      <c r="ES76" s="2">
        <f t="shared" si="53"/>
        <v>58.801375989578403</v>
      </c>
      <c r="ET76" s="2">
        <f t="shared" si="53"/>
        <v>56.957837658190442</v>
      </c>
      <c r="EU76" s="2">
        <f t="shared" si="53"/>
        <v>63.407706440147891</v>
      </c>
      <c r="EV76" s="2">
        <f t="shared" si="53"/>
        <v>66.516626081242478</v>
      </c>
      <c r="EW76" s="2">
        <f t="shared" si="53"/>
        <v>67.624416673199093</v>
      </c>
      <c r="EX76" s="2">
        <f t="shared" si="53"/>
        <v>62.16326787186479</v>
      </c>
      <c r="EY76" s="2">
        <f t="shared" si="53"/>
        <v>54.803230802075603</v>
      </c>
      <c r="EZ76" s="2">
        <f t="shared" si="53"/>
        <v>55.055041704875201</v>
      </c>
      <c r="FA76" s="2">
        <f t="shared" si="53"/>
        <v>55.519777821776501</v>
      </c>
      <c r="FB76" s="2">
        <f t="shared" si="53"/>
        <v>60.256385648301233</v>
      </c>
      <c r="FC76" s="2">
        <f t="shared" si="53"/>
        <v>67.536136941586832</v>
      </c>
      <c r="FD76" s="2">
        <f t="shared" si="53"/>
        <v>61.483919259068408</v>
      </c>
      <c r="FE76" s="2">
        <f t="shared" si="53"/>
        <v>61.433377482177271</v>
      </c>
      <c r="FG76" s="2">
        <f t="shared" si="54"/>
        <v>0.16882665061231336</v>
      </c>
      <c r="FH76" s="2">
        <f t="shared" si="54"/>
        <v>0.17273175892567266</v>
      </c>
      <c r="FI76" s="2">
        <f t="shared" si="54"/>
        <v>0.19884257799042276</v>
      </c>
      <c r="FJ76" s="2">
        <f t="shared" si="54"/>
        <v>0.22612975794640866</v>
      </c>
      <c r="FK76" s="2">
        <f t="shared" si="54"/>
        <v>0.22231563594898118</v>
      </c>
      <c r="FL76" s="2">
        <f t="shared" si="54"/>
        <v>0.20843050355581241</v>
      </c>
      <c r="FM76" s="2">
        <f t="shared" si="54"/>
        <v>0.18958372251659181</v>
      </c>
      <c r="FN76" s="2">
        <f t="shared" si="54"/>
        <v>0.19862253767885499</v>
      </c>
      <c r="FO76" s="2">
        <f t="shared" si="54"/>
        <v>0.21441579110479608</v>
      </c>
      <c r="FP76" s="2">
        <f t="shared" si="54"/>
        <v>0.21178639389853057</v>
      </c>
      <c r="FQ76" s="2">
        <f t="shared" si="54"/>
        <v>0.21796734849244975</v>
      </c>
      <c r="FR76" s="2">
        <f t="shared" si="54"/>
        <v>0.20501511072658518</v>
      </c>
      <c r="FS76" s="2">
        <f t="shared" si="54"/>
        <v>0.20537838243225659</v>
      </c>
      <c r="FT76" s="2">
        <f t="shared" si="54"/>
        <v>0.22843064564089402</v>
      </c>
      <c r="FU76" s="2">
        <f t="shared" si="54"/>
        <v>0.26648016494026422</v>
      </c>
      <c r="FW76" s="2">
        <f t="shared" si="44"/>
        <v>7.7605901259630988E-10</v>
      </c>
      <c r="FX76" s="2">
        <f t="shared" si="44"/>
        <v>1.3772033514646928E-9</v>
      </c>
      <c r="FY76" s="2">
        <f t="shared" si="44"/>
        <v>1.6877241173237223E-9</v>
      </c>
      <c r="FZ76" s="2">
        <f t="shared" si="44"/>
        <v>2.0426367776337634E-9</v>
      </c>
      <c r="GA76" s="2">
        <f t="shared" si="44"/>
        <v>1.8216604884758438E-9</v>
      </c>
      <c r="GB76" s="2">
        <f t="shared" si="44"/>
        <v>1.6551725379129959E-9</v>
      </c>
      <c r="GC76" s="2">
        <f t="shared" si="44"/>
        <v>1.4138586786436492E-9</v>
      </c>
      <c r="GD76" s="2">
        <f t="shared" si="44"/>
        <v>2.480347289194167E-9</v>
      </c>
      <c r="GE76" s="2">
        <f t="shared" si="44"/>
        <v>2.7335489284372552E-9</v>
      </c>
      <c r="GF76" s="2">
        <f t="shared" si="44"/>
        <v>2.5815072682508192E-9</v>
      </c>
      <c r="GG76" s="2">
        <f t="shared" si="44"/>
        <v>2.1211463340116922E-9</v>
      </c>
      <c r="GH76" s="2">
        <f t="shared" si="44"/>
        <v>1.5261982007291049E-9</v>
      </c>
      <c r="GI76" s="2">
        <f t="shared" si="44"/>
        <v>7.3235737594608126E-9</v>
      </c>
      <c r="GJ76" s="2">
        <f t="shared" si="44"/>
        <v>2.7665638923413228E-8</v>
      </c>
      <c r="GK76" s="2">
        <f t="shared" si="44"/>
        <v>9.3388136175935155E-8</v>
      </c>
      <c r="GM76" s="107">
        <f t="shared" si="45"/>
        <v>0.37788545002749352</v>
      </c>
      <c r="GN76" s="107">
        <f t="shared" si="45"/>
        <v>0.36052503467961927</v>
      </c>
      <c r="GO76" s="107">
        <f t="shared" si="45"/>
        <v>0.40129279448953492</v>
      </c>
      <c r="GP76" s="107">
        <f t="shared" si="45"/>
        <v>0.41657623973411428</v>
      </c>
      <c r="GQ76" s="107">
        <f t="shared" si="45"/>
        <v>0.40695371022862958</v>
      </c>
      <c r="GR76" s="107">
        <f t="shared" si="45"/>
        <v>0.38099387308628629</v>
      </c>
      <c r="GS76" s="107">
        <f t="shared" si="45"/>
        <v>0.338311697956372</v>
      </c>
      <c r="GT76" s="107">
        <f t="shared" si="45"/>
        <v>0.35404641590360908</v>
      </c>
      <c r="GU76" s="107">
        <f t="shared" si="45"/>
        <v>0.37141446004891893</v>
      </c>
      <c r="GV76" s="107">
        <f t="shared" si="45"/>
        <v>0.35245218363911612</v>
      </c>
      <c r="GW76" s="107">
        <f t="shared" si="45"/>
        <v>0.36296481430456762</v>
      </c>
      <c r="GX76" s="107">
        <f t="shared" si="45"/>
        <v>0.36669522634698182</v>
      </c>
      <c r="GY76" s="107">
        <f t="shared" si="45"/>
        <v>0.33352591939436327</v>
      </c>
      <c r="GZ76" s="107">
        <f t="shared" si="45"/>
        <v>0.33945448600735723</v>
      </c>
      <c r="HA76" s="107">
        <f t="shared" si="45"/>
        <v>0.32481047631770449</v>
      </c>
      <c r="HC76" s="107">
        <f t="shared" si="50"/>
        <v>9.149437908835427E-5</v>
      </c>
      <c r="HD76" s="107">
        <f t="shared" si="46"/>
        <v>4.911667173213794E-5</v>
      </c>
      <c r="HE76" s="107">
        <f t="shared" si="46"/>
        <v>5.264942729374477E-5</v>
      </c>
      <c r="HF76" s="107">
        <f t="shared" si="46"/>
        <v>2.0676544877559294E-5</v>
      </c>
      <c r="HG76" s="107">
        <f t="shared" si="46"/>
        <v>1.7327112863945347E-5</v>
      </c>
      <c r="HH76" s="107">
        <f t="shared" si="46"/>
        <v>1.3399557084720034E-5</v>
      </c>
      <c r="HI76" s="107">
        <f t="shared" si="46"/>
        <v>8.2244522640383819E-6</v>
      </c>
      <c r="HJ76" s="107">
        <f t="shared" si="46"/>
        <v>1.3952710169730239E-5</v>
      </c>
      <c r="HK76" s="107">
        <f t="shared" si="46"/>
        <v>1.1086984571253946E-5</v>
      </c>
      <c r="HL76" s="107">
        <f t="shared" si="46"/>
        <v>4.8132749899326849E-6</v>
      </c>
      <c r="HM76" s="107">
        <f t="shared" si="46"/>
        <v>3.8857486785008376E-6</v>
      </c>
      <c r="HN76" s="107">
        <f t="shared" si="46"/>
        <v>8.0406252760467235E-6</v>
      </c>
      <c r="HO76" s="107">
        <f t="shared" si="46"/>
        <v>6.0834615392834797E-6</v>
      </c>
      <c r="HP76" s="107">
        <f t="shared" si="46"/>
        <v>5.232704929620634E-6</v>
      </c>
      <c r="HQ76" s="107">
        <f t="shared" si="46"/>
        <v>6.1476131348915822E-7</v>
      </c>
      <c r="HS76" s="107">
        <f t="shared" si="47"/>
        <v>6.3422373855004898E-28</v>
      </c>
      <c r="HT76" s="107">
        <f t="shared" si="47"/>
        <v>1.154034587467008E-29</v>
      </c>
      <c r="HU76" s="107">
        <f t="shared" si="47"/>
        <v>2.5338132377085676E-30</v>
      </c>
      <c r="HV76" s="107">
        <f t="shared" si="47"/>
        <v>1.0345758049001376E-34</v>
      </c>
      <c r="HW76" s="107">
        <f t="shared" si="47"/>
        <v>2.4350091819803863E-35</v>
      </c>
      <c r="HX76" s="107">
        <f t="shared" si="47"/>
        <v>1.3384307821702771E-35</v>
      </c>
      <c r="HY76" s="107">
        <f t="shared" si="47"/>
        <v>1.0742611449134829E-36</v>
      </c>
      <c r="HZ76" s="107">
        <f t="shared" si="47"/>
        <v>4.0164536448572126E-35</v>
      </c>
      <c r="IA76" s="107">
        <f t="shared" si="47"/>
        <v>9.5927039465505985E-37</v>
      </c>
      <c r="IB76" s="107">
        <f t="shared" si="47"/>
        <v>2.5042705596328254E-39</v>
      </c>
      <c r="IC76" s="107">
        <f t="shared" si="47"/>
        <v>1.9670228081699984E-40</v>
      </c>
      <c r="ID76" s="107">
        <f t="shared" si="47"/>
        <v>3.9368347166701867E-37</v>
      </c>
      <c r="IE76" s="107">
        <f t="shared" si="47"/>
        <v>4.6905791584572075E-37</v>
      </c>
      <c r="IF76" s="107">
        <f t="shared" si="47"/>
        <v>3.5115939400183089E-38</v>
      </c>
      <c r="IG76" s="107">
        <f t="shared" si="47"/>
        <v>4.133360023325679E-26</v>
      </c>
      <c r="II76" s="107">
        <f t="shared" si="48"/>
        <v>1.1838694462884948E-71</v>
      </c>
      <c r="IJ76" s="107">
        <f t="shared" si="48"/>
        <v>1.0893778730769836E-75</v>
      </c>
      <c r="IK76" s="107">
        <f t="shared" si="48"/>
        <v>5.643158911061434E-78</v>
      </c>
      <c r="IL76" s="107">
        <f t="shared" si="48"/>
        <v>5.1470219899011887E-91</v>
      </c>
      <c r="IM76" s="107">
        <f t="shared" si="48"/>
        <v>5.7563306128417577E-93</v>
      </c>
      <c r="IN76" s="107">
        <f t="shared" si="48"/>
        <v>4.2956389911143173E-93</v>
      </c>
      <c r="IO76" s="107">
        <f t="shared" si="48"/>
        <v>4.1456128759308178E-96</v>
      </c>
      <c r="IP76" s="107">
        <f t="shared" si="48"/>
        <v>3.5824513599330181E-92</v>
      </c>
      <c r="IQ76" s="107">
        <f t="shared" si="48"/>
        <v>1.7489440322591116E-97</v>
      </c>
      <c r="IR76" s="107">
        <f t="shared" si="48"/>
        <v>6.7917530519273351E-104</v>
      </c>
      <c r="IS76" s="107">
        <f t="shared" si="48"/>
        <v>4.8017734607822442E-107</v>
      </c>
      <c r="IT76" s="107">
        <f t="shared" si="48"/>
        <v>7.1177294407966666E-97</v>
      </c>
      <c r="IU76" s="107">
        <f t="shared" si="48"/>
        <v>1.3977165962813814E-95</v>
      </c>
      <c r="IV76" s="107">
        <f t="shared" si="48"/>
        <v>2.6498232966364039E-99</v>
      </c>
      <c r="IW76" s="107">
        <f t="shared" si="48"/>
        <v>8.5217391948101013E-99</v>
      </c>
      <c r="IY76" s="107">
        <f t="shared" si="49"/>
        <v>0.37797694440658186</v>
      </c>
      <c r="IZ76" s="107">
        <f t="shared" si="49"/>
        <v>0.3605741513513514</v>
      </c>
      <c r="JA76" s="107">
        <f t="shared" si="49"/>
        <v>0.40134544391682869</v>
      </c>
      <c r="JB76" s="107">
        <f t="shared" si="49"/>
        <v>0.41659691627899187</v>
      </c>
      <c r="JC76" s="107">
        <f t="shared" si="49"/>
        <v>0.40697103734149354</v>
      </c>
      <c r="JD76" s="107">
        <f t="shared" si="49"/>
        <v>0.38100727264337103</v>
      </c>
      <c r="JE76" s="107">
        <f t="shared" si="49"/>
        <v>0.33831992240863606</v>
      </c>
      <c r="JF76" s="107">
        <f t="shared" si="49"/>
        <v>0.35406036861377882</v>
      </c>
      <c r="JG76" s="107">
        <f t="shared" si="49"/>
        <v>0.37142554703349018</v>
      </c>
      <c r="JH76" s="107">
        <f t="shared" si="49"/>
        <v>0.35245699691410604</v>
      </c>
      <c r="JI76" s="107">
        <f t="shared" si="49"/>
        <v>0.36296870005324611</v>
      </c>
      <c r="JJ76" s="107">
        <f t="shared" si="49"/>
        <v>0.36670326697225786</v>
      </c>
      <c r="JK76" s="107">
        <f t="shared" si="49"/>
        <v>0.33353200285590257</v>
      </c>
      <c r="JL76" s="107">
        <f t="shared" si="49"/>
        <v>0.33945971871228686</v>
      </c>
      <c r="JM76" s="107">
        <f t="shared" si="49"/>
        <v>0.32481109107901796</v>
      </c>
    </row>
    <row r="77" spans="2:273" x14ac:dyDescent="0.25">
      <c r="B77" s="2">
        <v>49</v>
      </c>
      <c r="C77" s="37">
        <v>230.59700000000001</v>
      </c>
      <c r="D77" s="37">
        <v>225</v>
      </c>
      <c r="E77" s="37">
        <v>232.87100000000001</v>
      </c>
      <c r="F77" s="37">
        <v>230.3</v>
      </c>
      <c r="G77" s="37">
        <v>232.8</v>
      </c>
      <c r="H77" s="37">
        <v>230.6</v>
      </c>
      <c r="I77" s="37">
        <v>226.15</v>
      </c>
      <c r="J77" s="37">
        <v>232.267</v>
      </c>
      <c r="K77" s="37">
        <v>227.65</v>
      </c>
      <c r="L77" s="37">
        <v>225.767</v>
      </c>
      <c r="M77" s="37">
        <v>226.95</v>
      </c>
      <c r="N77" s="37">
        <v>234.61699999999999</v>
      </c>
      <c r="O77" s="37">
        <v>226.833</v>
      </c>
      <c r="P77" s="37">
        <v>212.267</v>
      </c>
      <c r="Q77" s="37">
        <v>186.517</v>
      </c>
      <c r="S77" s="4">
        <f>AY77 + (C$3 * _xlfn.NORM.DIST($B77, C$7, ABS(C$11), FALSE) * _xlfn.NORM.DIST(($B77 - C$7)*C$15, 0, ABS(C$11), TRUE) * 2)
               + (C$4 * _xlfn.NORM.DIST($B77, C$8, ABS(C$12), FALSE) * _xlfn.NORM.DIST(($B77 - C$8)*C$16, 0, ABS(C$12), TRUE) * 2)
               + (C$5 * _xlfn.NORM.DIST($B77, C$9, ABS(C$13), FALSE) * _xlfn.NORM.DIST(($B77 - C$9)*C$17, 0, ABS(C$13), TRUE) * 2)
               + (C$6 * _xlfn.NORM.DIST($B77, C$10, ABS(C$14), FALSE) * _xlfn.NORM.DIST(($B77 - C$10)*C$18, 0, ABS(C$14), TRUE) * 2)</f>
        <v>233.21905046876157</v>
      </c>
      <c r="T77" s="4">
        <f>AZ77 + (D$3 * _xlfn.NORM.DIST($B77, D$7, ABS(D$11), FALSE) * _xlfn.NORM.DIST(($B77 - D$7)*D$15, 0, ABS(D$11), TRUE) * 2)
               + (D$4 * _xlfn.NORM.DIST($B77, D$8, ABS(D$12), FALSE) * _xlfn.NORM.DIST(($B77 - D$8)*D$16, 0, ABS(D$12), TRUE) * 2)
               + (D$5 * _xlfn.NORM.DIST($B77, D$9, ABS(D$13), FALSE) * _xlfn.NORM.DIST(($B77 - D$9)*D$17, 0, ABS(D$13), TRUE) * 2)
               + (D$6 * _xlfn.NORM.DIST($B77, D$10, ABS(D$14), FALSE) * _xlfn.NORM.DIST(($B77 - D$10)*D$18, 0, ABS(D$14), TRUE) * 2)</f>
        <v>225.92351667419297</v>
      </c>
      <c r="U77" s="4">
        <f>BA77 + (E$3 * _xlfn.NORM.DIST($B77, E$7, ABS(E$11), FALSE) * _xlfn.NORM.DIST(($B77 - E$7)*E$15, 0, ABS(E$11), TRUE) * 2)
               + (E$4 * _xlfn.NORM.DIST($B77, E$8, ABS(E$12), FALSE) * _xlfn.NORM.DIST(($B77 - E$8)*E$16, 0, ABS(E$12), TRUE) * 2)
               + (E$5 * _xlfn.NORM.DIST($B77, E$9, ABS(E$13), FALSE) * _xlfn.NORM.DIST(($B77 - E$9)*E$17, 0, ABS(E$13), TRUE) * 2)
               + (E$6 * _xlfn.NORM.DIST($B77, E$10, ABS(E$14), FALSE) * _xlfn.NORM.DIST(($B77 - E$10)*E$18, 0, ABS(E$14), TRUE) * 2)</f>
        <v>238.37783027266167</v>
      </c>
      <c r="V77" s="4">
        <f>BB77 + (F$3 * _xlfn.NORM.DIST($B77, F$7, ABS(F$11), FALSE) * _xlfn.NORM.DIST(($B77 - F$7)*F$15, 0, ABS(F$11), TRUE) * 2)
               + (F$4 * _xlfn.NORM.DIST($B77, F$8, ABS(F$12), FALSE) * _xlfn.NORM.DIST(($B77 - F$8)*F$16, 0, ABS(F$12), TRUE) * 2)
               + (F$5 * _xlfn.NORM.DIST($B77, F$9, ABS(F$13), FALSE) * _xlfn.NORM.DIST(($B77 - F$9)*F$17, 0, ABS(F$13), TRUE) * 2)
               + (F$6 * _xlfn.NORM.DIST($B77, F$10, ABS(F$14), FALSE) * _xlfn.NORM.DIST(($B77 - F$10)*F$18, 0, ABS(F$14), TRUE) * 2)</f>
        <v>237.51172306252599</v>
      </c>
      <c r="W77" s="4">
        <f>BC77 + (G$3 * _xlfn.NORM.DIST($B77, G$7, ABS(G$11), FALSE) * _xlfn.NORM.DIST(($B77 - G$7)*G$15, 0, ABS(G$11), TRUE) * 2)
               + (G$4 * _xlfn.NORM.DIST($B77, G$8, ABS(G$12), FALSE) * _xlfn.NORM.DIST(($B77 - G$8)*G$16, 0, ABS(G$12), TRUE) * 2)
               + (G$5 * _xlfn.NORM.DIST($B77, G$9, ABS(G$13), FALSE) * _xlfn.NORM.DIST(($B77 - G$9)*G$17, 0, ABS(G$13), TRUE) * 2)
               + (G$6 * _xlfn.NORM.DIST($B77, G$10, ABS(G$14), FALSE) * _xlfn.NORM.DIST(($B77 - G$10)*G$18, 0, ABS(G$14), TRUE) * 2)</f>
        <v>239.50409488402542</v>
      </c>
      <c r="X77" s="4">
        <f>BD77 + (H$3 * _xlfn.NORM.DIST($B77, H$7, ABS(H$11), FALSE) * _xlfn.NORM.DIST(($B77 - H$7)*H$15, 0, ABS(H$11), TRUE) * 2)
               + (H$4 * _xlfn.NORM.DIST($B77, H$8, ABS(H$12), FALSE) * _xlfn.NORM.DIST(($B77 - H$8)*H$16, 0, ABS(H$12), TRUE) * 2)
               + (H$5 * _xlfn.NORM.DIST($B77, H$9, ABS(H$13), FALSE) * _xlfn.NORM.DIST(($B77 - H$9)*H$17, 0, ABS(H$13), TRUE) * 2)
               + (H$6 * _xlfn.NORM.DIST($B77, H$10, ABS(H$14), FALSE) * _xlfn.NORM.DIST(($B77 - H$10)*H$18, 0, ABS(H$14), TRUE) * 2)</f>
        <v>234.13842990807024</v>
      </c>
      <c r="Y77" s="4">
        <f>BE77 + (I$3 * _xlfn.NORM.DIST($B77, I$7, ABS(I$11), FALSE) * _xlfn.NORM.DIST(($B77 - I$7)*I$15, 0, ABS(I$11), TRUE) * 2)
               + (I$4 * _xlfn.NORM.DIST($B77, I$8, ABS(I$12), FALSE) * _xlfn.NORM.DIST(($B77 - I$8)*I$16, 0, ABS(I$12), TRUE) * 2)
               + (I$5 * _xlfn.NORM.DIST($B77, I$9, ABS(I$13), FALSE) * _xlfn.NORM.DIST(($B77 - I$9)*I$17, 0, ABS(I$13), TRUE) * 2)
               + (I$6 * _xlfn.NORM.DIST($B77, I$10, ABS(I$14), FALSE) * _xlfn.NORM.DIST(($B77 - I$10)*I$18, 0, ABS(I$14), TRUE) * 2)</f>
        <v>227.16165745352555</v>
      </c>
      <c r="Z77" s="4">
        <f>BF77 + (J$3 * _xlfn.NORM.DIST($B77, J$7, ABS(J$11), FALSE) * _xlfn.NORM.DIST(($B77 - J$7)*J$15, 0, ABS(J$11), TRUE) * 2)
               + (J$4 * _xlfn.NORM.DIST($B77, J$8, ABS(J$12), FALSE) * _xlfn.NORM.DIST(($B77 - J$8)*J$16, 0, ABS(J$12), TRUE) * 2)
               + (J$5 * _xlfn.NORM.DIST($B77, J$9, ABS(J$13), FALSE) * _xlfn.NORM.DIST(($B77 - J$9)*J$17, 0, ABS(J$13), TRUE) * 2)
               + (J$6 * _xlfn.NORM.DIST($B77, J$10, ABS(J$14), FALSE) * _xlfn.NORM.DIST(($B77 - J$10)*J$18, 0, ABS(J$14), TRUE) * 2)</f>
        <v>234.99767603593861</v>
      </c>
      <c r="AA77" s="4">
        <f>BG77 + (K$3 * _xlfn.NORM.DIST($B77, K$7, ABS(K$11), FALSE) * _xlfn.NORM.DIST(($B77 - K$7)*K$15, 0, ABS(K$11), TRUE) * 2)
               + (K$4 * _xlfn.NORM.DIST($B77, K$8, ABS(K$12), FALSE) * _xlfn.NORM.DIST(($B77 - K$8)*K$16, 0, ABS(K$12), TRUE) * 2)
               + (K$5 * _xlfn.NORM.DIST($B77, K$9, ABS(K$13), FALSE) * _xlfn.NORM.DIST(($B77 - K$9)*K$17, 0, ABS(K$13), TRUE) * 2)
               + (K$6 * _xlfn.NORM.DIST($B77, K$10, ABS(K$14), FALSE) * _xlfn.NORM.DIST(($B77 - K$10)*K$18, 0, ABS(K$14), TRUE) * 2)</f>
        <v>231.82802454861348</v>
      </c>
      <c r="AB77" s="4">
        <f>BH77 + (L$3 * _xlfn.NORM.DIST($B77, L$7, ABS(L$11), FALSE) * _xlfn.NORM.DIST(($B77 - L$7)*L$15, 0, ABS(L$11), TRUE) * 2)
               + (L$4 * _xlfn.NORM.DIST($B77, L$8, ABS(L$12), FALSE) * _xlfn.NORM.DIST(($B77 - L$8)*L$16, 0, ABS(L$12), TRUE) * 2)
               + (L$5 * _xlfn.NORM.DIST($B77, L$9, ABS(L$13), FALSE) * _xlfn.NORM.DIST(($B77 - L$9)*L$17, 0, ABS(L$13), TRUE) * 2)
               + (L$6 * _xlfn.NORM.DIST($B77, L$10, ABS(L$14), FALSE) * _xlfn.NORM.DIST(($B77 - L$10)*L$18, 0, ABS(L$14), TRUE) * 2)</f>
        <v>230.35728089332099</v>
      </c>
      <c r="AC77" s="4">
        <f>BI77 + (M$3 * _xlfn.NORM.DIST($B77, M$7, ABS(M$11), FALSE) * _xlfn.NORM.DIST(($B77 - M$7)*M$15, 0, ABS(M$11), TRUE) * 2)
               + (M$4 * _xlfn.NORM.DIST($B77, M$8, ABS(M$12), FALSE) * _xlfn.NORM.DIST(($B77 - M$8)*M$16, 0, ABS(M$12), TRUE) * 2)
               + (M$5 * _xlfn.NORM.DIST($B77, M$9, ABS(M$13), FALSE) * _xlfn.NORM.DIST(($B77 - M$9)*M$17, 0, ABS(M$13), TRUE) * 2)
               + (M$6 * _xlfn.NORM.DIST($B77, M$10, ABS(M$14), FALSE) * _xlfn.NORM.DIST(($B77 - M$10)*M$18, 0, ABS(M$14), TRUE) * 2)</f>
        <v>234.07701331206752</v>
      </c>
      <c r="AD77" s="4">
        <f>BJ77 + (N$3 * _xlfn.NORM.DIST($B77, N$7, ABS(N$11), FALSE) * _xlfn.NORM.DIST(($B77 - N$7)*N$15, 0, ABS(N$11), TRUE) * 2)
               + (N$4 * _xlfn.NORM.DIST($B77, N$8, ABS(N$12), FALSE) * _xlfn.NORM.DIST(($B77 - N$8)*N$16, 0, ABS(N$12), TRUE) * 2)
               + (N$5 * _xlfn.NORM.DIST($B77, N$9, ABS(N$13), FALSE) * _xlfn.NORM.DIST(($B77 - N$9)*N$17, 0, ABS(N$13), TRUE) * 2)
               + (N$6 * _xlfn.NORM.DIST($B77, N$10, ABS(N$14), FALSE) * _xlfn.NORM.DIST(($B77 - N$10)*N$18, 0, ABS(N$14), TRUE) * 2)</f>
        <v>240.97352005658601</v>
      </c>
      <c r="AE77" s="4">
        <f>BK77 + (O$3 * _xlfn.NORM.DIST($B77, O$7, ABS(O$11), FALSE) * _xlfn.NORM.DIST(($B77 - O$7)*O$15, 0, ABS(O$11), TRUE) * 2)
               + (O$4 * _xlfn.NORM.DIST($B77, O$8, ABS(O$12), FALSE) * _xlfn.NORM.DIST(($B77 - O$8)*O$16, 0, ABS(O$12), TRUE) * 2)
               + (O$5 * _xlfn.NORM.DIST($B77, O$9, ABS(O$13), FALSE) * _xlfn.NORM.DIST(($B77 - O$9)*O$17, 0, ABS(O$13), TRUE) * 2)
               + (O$6 * _xlfn.NORM.DIST($B77, O$10, ABS(O$14), FALSE) * _xlfn.NORM.DIST(($B77 - O$10)*O$18, 0, ABS(O$14), TRUE) * 2)</f>
        <v>228.73801397969859</v>
      </c>
      <c r="AF77" s="4">
        <f t="shared" si="8"/>
        <v>213.81131921819269</v>
      </c>
      <c r="AG77" s="4">
        <f t="shared" si="8"/>
        <v>186.58317044854118</v>
      </c>
      <c r="AI77" s="4">
        <f>IF(OR($B77 &lt; C$231, $B77 &gt; C$234), 0, C77-S77)</f>
        <v>-2.6220504687615573</v>
      </c>
      <c r="AJ77" s="4">
        <f>IF(OR($B77 &lt; D$231, $B77 &gt; D$234), 0, D77-T77)</f>
        <v>-0.92351667419296746</v>
      </c>
      <c r="AK77" s="4">
        <f>IF(OR($B77 &lt; E$231, $B77 &gt; E$234), 0, E77-U77)</f>
        <v>-5.5068302726616594</v>
      </c>
      <c r="AL77" s="4">
        <f>IF(OR($B77 &lt; F$231, $B77 &gt; F$234), 0, F77-V77)</f>
        <v>-7.2117230625259765</v>
      </c>
      <c r="AM77" s="4">
        <f>IF(OR($B77 &lt; G$231, $B77 &gt; G$234), 0, G77-W77)</f>
        <v>-6.7040948840254089</v>
      </c>
      <c r="AN77" s="4">
        <f>IF(OR($B77 &lt; H$231, $B77 &gt; H$234), 0, H77-X77)</f>
        <v>-3.5384299080702419</v>
      </c>
      <c r="AO77" s="4">
        <f>IF(OR($B77 &lt; I$231, $B77 &gt; I$234), 0, I77-Y77)</f>
        <v>-1.0116574535255438</v>
      </c>
      <c r="AP77" s="4">
        <f>IF(OR($B77 &lt; J$231, $B77 &gt; J$234), 0, J77-Z77)</f>
        <v>-2.7306760359386146</v>
      </c>
      <c r="AQ77" s="4">
        <f>IF(OR($B77 &lt; K$231, $B77 &gt; K$234), 0, K77-AA77)</f>
        <v>-4.1780245486134788</v>
      </c>
      <c r="AR77" s="4">
        <f>IF(OR($B77 &lt; L$231, $B77 &gt; L$234), 0, L77-AB77)</f>
        <v>-4.590280893320994</v>
      </c>
      <c r="AS77" s="4">
        <f>IF(OR($B77 &lt; M$231, $B77 &gt; M$234), 0, M77-AC77)</f>
        <v>-7.1270133120675325</v>
      </c>
      <c r="AT77" s="4">
        <f>IF(OR($B77 &lt; N$231, $B77 &gt; N$234), 0, N77-AD77)</f>
        <v>-6.3565200565860209</v>
      </c>
      <c r="AU77" s="4">
        <f>IF(OR($B77 &lt; O$231, $B77 &gt; O$234), 0, O77-AE77)</f>
        <v>-1.9050139796985945</v>
      </c>
      <c r="AV77" s="4">
        <f t="shared" si="55"/>
        <v>-1.5443192181926975</v>
      </c>
      <c r="AW77" s="4">
        <f t="shared" si="55"/>
        <v>-6.6170448541186033E-2</v>
      </c>
      <c r="AY77" s="2">
        <f t="shared" ref="AY77:BM140" si="56">IF(OR($B77 &lt; C$231, $B77 &gt; C$234), #N/A, ((1-FG77)*DK77) + (FG77 - FW77)*EA77 + (FW77*EQ77))</f>
        <v>63.627036131620471</v>
      </c>
      <c r="AZ77" s="2">
        <f t="shared" si="56"/>
        <v>66.238520834980719</v>
      </c>
      <c r="BA77" s="2">
        <f t="shared" si="56"/>
        <v>68.222777474913372</v>
      </c>
      <c r="BB77" s="2">
        <f t="shared" si="56"/>
        <v>64.381791159923083</v>
      </c>
      <c r="BC77" s="2">
        <f t="shared" si="56"/>
        <v>70.947382741137829</v>
      </c>
      <c r="BD77" s="2">
        <f t="shared" si="56"/>
        <v>75.565699672286314</v>
      </c>
      <c r="BE77" s="2">
        <f t="shared" si="56"/>
        <v>72.823709949772336</v>
      </c>
      <c r="BF77" s="2">
        <f t="shared" si="56"/>
        <v>71.200420219114392</v>
      </c>
      <c r="BG77" s="2">
        <f t="shared" si="56"/>
        <v>63.619977979406158</v>
      </c>
      <c r="BH77" s="2">
        <f t="shared" si="56"/>
        <v>62.26461957912889</v>
      </c>
      <c r="BI77" s="2">
        <f t="shared" si="56"/>
        <v>63.521285212185987</v>
      </c>
      <c r="BJ77" s="2">
        <f t="shared" si="56"/>
        <v>66.987682182757041</v>
      </c>
      <c r="BK77" s="2">
        <f t="shared" si="56"/>
        <v>76.067638936512438</v>
      </c>
      <c r="BL77" s="2">
        <f t="shared" si="56"/>
        <v>66.01732652131318</v>
      </c>
      <c r="BM77" s="2">
        <f t="shared" si="56"/>
        <v>63.291026134370767</v>
      </c>
      <c r="BO77" s="2" t="str">
        <f t="shared" ref="BO77:CC140" si="57">IF(AND(IY77 &lt; $CC$23, $B77 &lt; C$7, $B77 &gt; C$231), C77, "")</f>
        <v/>
      </c>
      <c r="BP77" s="2" t="str">
        <f t="shared" si="57"/>
        <v/>
      </c>
      <c r="BQ77" s="2" t="str">
        <f t="shared" si="57"/>
        <v/>
      </c>
      <c r="BR77" s="2" t="str">
        <f t="shared" si="57"/>
        <v/>
      </c>
      <c r="BS77" s="2" t="str">
        <f t="shared" si="57"/>
        <v/>
      </c>
      <c r="BT77" s="2" t="str">
        <f t="shared" si="57"/>
        <v/>
      </c>
      <c r="BU77" s="2" t="str">
        <f t="shared" si="57"/>
        <v/>
      </c>
      <c r="BV77" s="2" t="str">
        <f t="shared" si="57"/>
        <v/>
      </c>
      <c r="BW77" s="2" t="str">
        <f t="shared" si="57"/>
        <v/>
      </c>
      <c r="BX77" s="2" t="str">
        <f t="shared" si="57"/>
        <v/>
      </c>
      <c r="BY77" s="2" t="str">
        <f t="shared" si="57"/>
        <v/>
      </c>
      <c r="BZ77" s="2" t="str">
        <f t="shared" si="57"/>
        <v/>
      </c>
      <c r="CA77" s="2" t="str">
        <f t="shared" si="57"/>
        <v/>
      </c>
      <c r="CB77" s="2" t="str">
        <f t="shared" si="57"/>
        <v/>
      </c>
      <c r="CC77" s="2" t="str">
        <f t="shared" si="57"/>
        <v/>
      </c>
      <c r="CE77" s="2" t="str">
        <f t="shared" ref="CE77:CS140" si="58">IF(AND(IY77 &lt; $CS$23, $B77 &gt; C$232, $B77 &lt; C$233), C77, "")</f>
        <v/>
      </c>
      <c r="CF77" s="2" t="str">
        <f t="shared" si="58"/>
        <v/>
      </c>
      <c r="CG77" s="2" t="str">
        <f t="shared" si="58"/>
        <v/>
      </c>
      <c r="CH77" s="2" t="str">
        <f t="shared" si="58"/>
        <v/>
      </c>
      <c r="CI77" s="2" t="str">
        <f t="shared" si="58"/>
        <v/>
      </c>
      <c r="CJ77" s="2" t="str">
        <f t="shared" si="58"/>
        <v/>
      </c>
      <c r="CK77" s="2" t="str">
        <f t="shared" si="58"/>
        <v/>
      </c>
      <c r="CL77" s="2" t="str">
        <f t="shared" si="58"/>
        <v/>
      </c>
      <c r="CM77" s="2" t="str">
        <f t="shared" si="58"/>
        <v/>
      </c>
      <c r="CN77" s="2" t="str">
        <f t="shared" si="58"/>
        <v/>
      </c>
      <c r="CO77" s="2" t="str">
        <f t="shared" si="58"/>
        <v/>
      </c>
      <c r="CP77" s="2" t="str">
        <f t="shared" si="58"/>
        <v/>
      </c>
      <c r="CQ77" s="2" t="str">
        <f t="shared" si="58"/>
        <v/>
      </c>
      <c r="CR77" s="2" t="str">
        <f t="shared" si="58"/>
        <v/>
      </c>
      <c r="CS77" s="2" t="str">
        <f t="shared" si="58"/>
        <v/>
      </c>
      <c r="CU77" s="2" t="str">
        <f t="shared" ref="CU77:DI140" si="59">IF(AND(IY77 &lt; $DI$23, $B77 &gt; C$7, $B77 &lt; C$234), C77, "")</f>
        <v/>
      </c>
      <c r="CV77" s="2" t="str">
        <f t="shared" si="59"/>
        <v/>
      </c>
      <c r="CW77" s="2" t="str">
        <f t="shared" si="59"/>
        <v/>
      </c>
      <c r="CX77" s="2" t="str">
        <f t="shared" si="59"/>
        <v/>
      </c>
      <c r="CY77" s="2" t="str">
        <f t="shared" si="59"/>
        <v/>
      </c>
      <c r="CZ77" s="2" t="str">
        <f t="shared" si="59"/>
        <v/>
      </c>
      <c r="DA77" s="2" t="str">
        <f t="shared" si="59"/>
        <v/>
      </c>
      <c r="DB77" s="2" t="str">
        <f t="shared" si="59"/>
        <v/>
      </c>
      <c r="DC77" s="2" t="str">
        <f t="shared" si="59"/>
        <v/>
      </c>
      <c r="DD77" s="2" t="str">
        <f t="shared" si="59"/>
        <v/>
      </c>
      <c r="DE77" s="2" t="str">
        <f t="shared" si="59"/>
        <v/>
      </c>
      <c r="DF77" s="2" t="str">
        <f t="shared" si="59"/>
        <v/>
      </c>
      <c r="DG77" s="2" t="str">
        <f t="shared" si="59"/>
        <v/>
      </c>
      <c r="DH77" s="2" t="str">
        <f t="shared" si="59"/>
        <v/>
      </c>
      <c r="DI77" s="2" t="str">
        <f t="shared" si="59"/>
        <v/>
      </c>
      <c r="DK77" s="2">
        <f t="shared" si="51"/>
        <v>65.750752419354853</v>
      </c>
      <c r="DL77" s="2">
        <f t="shared" si="51"/>
        <v>69.20985960410556</v>
      </c>
      <c r="DM77" s="2">
        <f t="shared" si="51"/>
        <v>71.082870601173042</v>
      </c>
      <c r="DN77" s="2">
        <f t="shared" si="51"/>
        <v>67.194939059714812</v>
      </c>
      <c r="DO77" s="2">
        <f t="shared" si="51"/>
        <v>73.927283541055715</v>
      </c>
      <c r="DP77" s="2">
        <f t="shared" si="51"/>
        <v>76.685893048128349</v>
      </c>
      <c r="DQ77" s="2">
        <f t="shared" si="51"/>
        <v>74.023874450146621</v>
      </c>
      <c r="DR77" s="2">
        <f t="shared" si="51"/>
        <v>73.277259347507325</v>
      </c>
      <c r="DS77" s="2">
        <f t="shared" si="51"/>
        <v>66.076069354838708</v>
      </c>
      <c r="DT77" s="2">
        <f t="shared" si="51"/>
        <v>64.575216017797558</v>
      </c>
      <c r="DU77" s="2">
        <f t="shared" si="51"/>
        <v>66.209188431590647</v>
      </c>
      <c r="DV77" s="2">
        <f t="shared" si="51"/>
        <v>69.189706378299121</v>
      </c>
      <c r="DW77" s="2">
        <f t="shared" si="51"/>
        <v>78.607135472370757</v>
      </c>
      <c r="DX77" s="2">
        <f t="shared" si="51"/>
        <v>67.519980392156882</v>
      </c>
      <c r="DY77" s="2">
        <f t="shared" si="51"/>
        <v>64.135729611384775</v>
      </c>
      <c r="EA77" s="2">
        <f t="shared" si="52"/>
        <v>55.321893367200225</v>
      </c>
      <c r="EB77" s="2">
        <f t="shared" si="52"/>
        <v>54.934672378468989</v>
      </c>
      <c r="EC77" s="2">
        <f t="shared" si="52"/>
        <v>59.069246629658998</v>
      </c>
      <c r="ED77" s="2">
        <f t="shared" si="52"/>
        <v>56.734581544804172</v>
      </c>
      <c r="EE77" s="2">
        <f t="shared" si="52"/>
        <v>62.667290677435069</v>
      </c>
      <c r="EF77" s="2">
        <f t="shared" si="52"/>
        <v>72.186446219507417</v>
      </c>
      <c r="EG77" s="2">
        <f t="shared" si="52"/>
        <v>68.748519738216231</v>
      </c>
      <c r="EH77" s="2">
        <f t="shared" si="52"/>
        <v>64.544448725376597</v>
      </c>
      <c r="EI77" s="2">
        <f t="shared" si="52"/>
        <v>56.472044586379695</v>
      </c>
      <c r="EJ77" s="2">
        <f t="shared" si="52"/>
        <v>55.43384472642925</v>
      </c>
      <c r="EK77" s="2">
        <f t="shared" si="52"/>
        <v>55.860962389096052</v>
      </c>
      <c r="EL77" s="2">
        <f t="shared" si="52"/>
        <v>60.205099630996308</v>
      </c>
      <c r="EM77" s="2">
        <f t="shared" si="52"/>
        <v>68.097898465965784</v>
      </c>
      <c r="EN77" s="2">
        <f t="shared" si="52"/>
        <v>61.827980651731146</v>
      </c>
      <c r="EO77" s="2">
        <f t="shared" si="52"/>
        <v>61.343298739160311</v>
      </c>
      <c r="EQ77" s="2">
        <f t="shared" si="53"/>
        <v>52.669508394440975</v>
      </c>
      <c r="ER77" s="2">
        <f t="shared" si="53"/>
        <v>56.393239567695282</v>
      </c>
      <c r="ES77" s="2">
        <f t="shared" si="53"/>
        <v>58.695472315436234</v>
      </c>
      <c r="ET77" s="2">
        <f t="shared" si="53"/>
        <v>56.84643880736521</v>
      </c>
      <c r="EU77" s="2">
        <f t="shared" si="53"/>
        <v>63.257909367390042</v>
      </c>
      <c r="EV77" s="2">
        <f t="shared" si="53"/>
        <v>66.331369668555894</v>
      </c>
      <c r="EW77" s="2">
        <f t="shared" si="53"/>
        <v>67.44558905278862</v>
      </c>
      <c r="EX77" s="2">
        <f t="shared" si="53"/>
        <v>61.998204995289413</v>
      </c>
      <c r="EY77" s="2">
        <f t="shared" si="53"/>
        <v>54.66242878080687</v>
      </c>
      <c r="EZ77" s="2">
        <f t="shared" si="53"/>
        <v>54.913687844184544</v>
      </c>
      <c r="FA77" s="2">
        <f t="shared" si="53"/>
        <v>55.367369407662068</v>
      </c>
      <c r="FB77" s="2">
        <f t="shared" si="53"/>
        <v>60.077389951154444</v>
      </c>
      <c r="FC77" s="2">
        <f t="shared" si="53"/>
        <v>67.356615729148899</v>
      </c>
      <c r="FD77" s="2">
        <f t="shared" si="53"/>
        <v>61.319010410550149</v>
      </c>
      <c r="FE77" s="2">
        <f t="shared" si="53"/>
        <v>61.273281602172673</v>
      </c>
      <c r="FG77" s="2">
        <f t="shared" si="54"/>
        <v>0.20363841092513682</v>
      </c>
      <c r="FH77" s="2">
        <f t="shared" si="54"/>
        <v>0.20814709640497889</v>
      </c>
      <c r="FI77" s="2">
        <f t="shared" si="54"/>
        <v>0.23807080463373731</v>
      </c>
      <c r="FJ77" s="2">
        <f t="shared" si="54"/>
        <v>0.26893420192086182</v>
      </c>
      <c r="FK77" s="2">
        <f t="shared" si="54"/>
        <v>0.26464499910119582</v>
      </c>
      <c r="FL77" s="2">
        <f t="shared" si="54"/>
        <v>0.24896246278899239</v>
      </c>
      <c r="FM77" s="2">
        <f t="shared" si="54"/>
        <v>0.22750403784999254</v>
      </c>
      <c r="FN77" s="2">
        <f t="shared" si="54"/>
        <v>0.23782024027624771</v>
      </c>
      <c r="FO77" s="2">
        <f t="shared" si="54"/>
        <v>0.25573563463426435</v>
      </c>
      <c r="FP77" s="2">
        <f t="shared" si="54"/>
        <v>0.25276256300408212</v>
      </c>
      <c r="FQ77" s="2">
        <f t="shared" si="54"/>
        <v>0.25974531354928021</v>
      </c>
      <c r="FR77" s="2">
        <f t="shared" si="54"/>
        <v>0.24508854502260352</v>
      </c>
      <c r="FS77" s="2">
        <f t="shared" si="54"/>
        <v>0.24164423426911535</v>
      </c>
      <c r="FT77" s="2">
        <f t="shared" si="54"/>
        <v>0.2639940130552082</v>
      </c>
      <c r="FU77" s="2">
        <f t="shared" si="54"/>
        <v>0.30249753990697081</v>
      </c>
      <c r="FW77" s="2">
        <f t="shared" ref="FW77:GK140" si="60">POWER(10,($B77-C$233)/C$230)/(1+POWER(10,($B77-C$233)/C$230))</f>
        <v>9.7700041181306348E-10</v>
      </c>
      <c r="FX77" s="2">
        <f t="shared" si="60"/>
        <v>1.7337962957487346E-9</v>
      </c>
      <c r="FY77" s="2">
        <f t="shared" si="60"/>
        <v>2.124718778468229E-9</v>
      </c>
      <c r="FZ77" s="2">
        <f t="shared" si="60"/>
        <v>2.5715273450684374E-9</v>
      </c>
      <c r="GA77" s="2">
        <f t="shared" si="60"/>
        <v>2.2933346795219067E-9</v>
      </c>
      <c r="GB77" s="2">
        <f t="shared" si="60"/>
        <v>2.0837387679894935E-9</v>
      </c>
      <c r="GC77" s="2">
        <f t="shared" si="60"/>
        <v>1.7799426185786031E-9</v>
      </c>
      <c r="GD77" s="2">
        <f t="shared" si="60"/>
        <v>3.1225722304359169E-9</v>
      </c>
      <c r="GE77" s="2">
        <f t="shared" si="60"/>
        <v>3.441334207956646E-9</v>
      </c>
      <c r="GF77" s="2">
        <f t="shared" si="60"/>
        <v>3.2499250985600095E-9</v>
      </c>
      <c r="GG77" s="2">
        <f t="shared" si="60"/>
        <v>2.6703650205547506E-9</v>
      </c>
      <c r="GH77" s="2">
        <f t="shared" si="60"/>
        <v>1.92136969757314E-9</v>
      </c>
      <c r="GI77" s="2">
        <f t="shared" si="60"/>
        <v>9.0288440150181118E-9</v>
      </c>
      <c r="GJ77" s="2">
        <f t="shared" si="60"/>
        <v>3.3517686553199602E-8</v>
      </c>
      <c r="GK77" s="2">
        <f t="shared" si="60"/>
        <v>1.114845735626044E-7</v>
      </c>
      <c r="GM77" s="107">
        <f t="shared" ref="GM77:HA140" si="61" xml:space="preserve"> _xlfn.NORM.DIST($B77, C$7, ABS(C$11), TRUE) * _xlfn.NORM.DIST(($B77 - C$7)*C$15, 0, ABS(C$11), TRUE) * 2</f>
        <v>0.44357900046574344</v>
      </c>
      <c r="GN77" s="107">
        <f t="shared" si="61"/>
        <v>0.42948159044990541</v>
      </c>
      <c r="GO77" s="107">
        <f t="shared" si="61"/>
        <v>0.47258724754320069</v>
      </c>
      <c r="GP77" s="107">
        <f t="shared" si="61"/>
        <v>0.49376258716809934</v>
      </c>
      <c r="GQ77" s="107">
        <f t="shared" si="61"/>
        <v>0.48493844843205536</v>
      </c>
      <c r="GR77" s="107">
        <f t="shared" si="61"/>
        <v>0.45897141012221321</v>
      </c>
      <c r="GS77" s="107">
        <f t="shared" si="61"/>
        <v>0.41524114871198958</v>
      </c>
      <c r="GT77" s="107">
        <f t="shared" si="61"/>
        <v>0.43242298369803689</v>
      </c>
      <c r="GU77" s="107">
        <f t="shared" si="61"/>
        <v>0.4531151773400065</v>
      </c>
      <c r="GV77" s="107">
        <f t="shared" si="61"/>
        <v>0.43593206414635161</v>
      </c>
      <c r="GW77" s="107">
        <f t="shared" si="61"/>
        <v>0.44733827949245697</v>
      </c>
      <c r="GX77" s="107">
        <f t="shared" si="61"/>
        <v>0.44566537570793513</v>
      </c>
      <c r="GY77" s="107">
        <f t="shared" si="61"/>
        <v>0.40902099393497787</v>
      </c>
      <c r="GZ77" s="107">
        <f t="shared" si="61"/>
        <v>0.41584112315875132</v>
      </c>
      <c r="HA77" s="107">
        <f t="shared" si="61"/>
        <v>0.41145772446773143</v>
      </c>
      <c r="HC77" s="107">
        <f t="shared" si="50"/>
        <v>1.6275321095929936E-4</v>
      </c>
      <c r="HD77" s="107">
        <f t="shared" si="46"/>
        <v>9.217252904537638E-5</v>
      </c>
      <c r="HE77" s="107">
        <f t="shared" si="46"/>
        <v>1.0014024500770351E-4</v>
      </c>
      <c r="HF77" s="107">
        <f t="shared" si="46"/>
        <v>4.314386963652668E-5</v>
      </c>
      <c r="HG77" s="107">
        <f t="shared" si="46"/>
        <v>3.6520092188895809E-5</v>
      </c>
      <c r="HH77" s="107">
        <f t="shared" si="46"/>
        <v>2.8415811092351691E-5</v>
      </c>
      <c r="HI77" s="107">
        <f t="shared" si="46"/>
        <v>1.7855096111601331E-5</v>
      </c>
      <c r="HJ77" s="107">
        <f t="shared" si="46"/>
        <v>2.988042901138508E-5</v>
      </c>
      <c r="HK77" s="107">
        <f t="shared" si="46"/>
        <v>2.456276053054061E-5</v>
      </c>
      <c r="HL77" s="107">
        <f t="shared" si="46"/>
        <v>1.1259558836254075E-5</v>
      </c>
      <c r="HM77" s="107">
        <f t="shared" si="46"/>
        <v>9.2021479913645796E-6</v>
      </c>
      <c r="HN77" s="107">
        <f t="shared" si="46"/>
        <v>1.7574377336708942E-5</v>
      </c>
      <c r="HO77" s="107">
        <f t="shared" si="46"/>
        <v>1.3203365192692574E-5</v>
      </c>
      <c r="HP77" s="107">
        <f t="shared" si="46"/>
        <v>1.1468263023715224E-5</v>
      </c>
      <c r="HQ77" s="107">
        <f t="shared" si="46"/>
        <v>1.6062602940889848E-6</v>
      </c>
      <c r="HS77" s="107">
        <f t="shared" ref="HS77:IG140" si="62" xml:space="preserve"> _xlfn.NORM.DIST($B77, C$9, ABS(C$13), TRUE) * _xlfn.NORM.DIST(($B77 - C$9)*C$17, 0, ABS(C$13), TRUE) * 2</f>
        <v>4.2003406166113155E-27</v>
      </c>
      <c r="HT77" s="107">
        <f t="shared" si="62"/>
        <v>9.0800240277828497E-29</v>
      </c>
      <c r="HU77" s="107">
        <f t="shared" si="62"/>
        <v>2.152984381668789E-29</v>
      </c>
      <c r="HV77" s="107">
        <f t="shared" si="62"/>
        <v>1.2703210581075251E-33</v>
      </c>
      <c r="HW77" s="107">
        <f t="shared" si="62"/>
        <v>3.10116337379307E-34</v>
      </c>
      <c r="HX77" s="107">
        <f t="shared" si="62"/>
        <v>1.7037707005431254E-34</v>
      </c>
      <c r="HY77" s="107">
        <f t="shared" si="62"/>
        <v>1.4557036859153102E-35</v>
      </c>
      <c r="HZ77" s="107">
        <f t="shared" si="62"/>
        <v>5.2176283553974829E-34</v>
      </c>
      <c r="IA77" s="107">
        <f t="shared" si="62"/>
        <v>1.4477455221755392E-35</v>
      </c>
      <c r="IB77" s="107">
        <f t="shared" si="62"/>
        <v>4.5323609396022923E-38</v>
      </c>
      <c r="IC77" s="107">
        <f t="shared" si="62"/>
        <v>3.7714840133439201E-39</v>
      </c>
      <c r="ID77" s="107">
        <f t="shared" si="62"/>
        <v>5.5330635482143361E-36</v>
      </c>
      <c r="IE77" s="107">
        <f t="shared" si="62"/>
        <v>6.2133868188340757E-36</v>
      </c>
      <c r="IF77" s="107">
        <f t="shared" si="62"/>
        <v>4.9221415532221536E-37</v>
      </c>
      <c r="IG77" s="107">
        <f t="shared" si="62"/>
        <v>2.3356513534440999E-25</v>
      </c>
      <c r="II77" s="107">
        <f t="shared" ref="II77:IW140" si="63" xml:space="preserve"> _xlfn.NORM.DIST($B77, C$10, ABS(C$14), TRUE) * _xlfn.NORM.DIST(($B77 - C$10)*C$18, 0, ABS(C$14), TRUE) * 2</f>
        <v>3.9545492950517945E-70</v>
      </c>
      <c r="IJ77" s="107">
        <f t="shared" si="63"/>
        <v>4.9417571597829005E-74</v>
      </c>
      <c r="IK77" s="107">
        <f t="shared" si="63"/>
        <v>2.9954978280076508E-76</v>
      </c>
      <c r="IL77" s="107">
        <f t="shared" si="63"/>
        <v>5.6296067478116997E-89</v>
      </c>
      <c r="IM77" s="107">
        <f t="shared" si="63"/>
        <v>6.7893670530874459E-91</v>
      </c>
      <c r="IN77" s="107">
        <f t="shared" si="63"/>
        <v>4.9867676727239111E-91</v>
      </c>
      <c r="IO77" s="107">
        <f t="shared" si="63"/>
        <v>5.4213679956335268E-94</v>
      </c>
      <c r="IP77" s="107">
        <f t="shared" si="63"/>
        <v>4.3615693291371264E-90</v>
      </c>
      <c r="IQ77" s="107">
        <f t="shared" si="63"/>
        <v>2.8940087427823662E-95</v>
      </c>
      <c r="IR77" s="107">
        <f t="shared" si="63"/>
        <v>1.5574852180262564E-101</v>
      </c>
      <c r="IS77" s="107">
        <f t="shared" si="63"/>
        <v>1.2326587957815479E-104</v>
      </c>
      <c r="IT77" s="107">
        <f t="shared" si="63"/>
        <v>9.8630148292494717E-95</v>
      </c>
      <c r="IU77" s="107">
        <f t="shared" si="63"/>
        <v>1.686172064216396E-93</v>
      </c>
      <c r="IV77" s="107">
        <f t="shared" si="63"/>
        <v>3.6187430996392539E-97</v>
      </c>
      <c r="IW77" s="107">
        <f t="shared" si="63"/>
        <v>1.0935259911235195E-96</v>
      </c>
      <c r="IY77" s="107">
        <f t="shared" ref="IY77:JM140" si="64">GM77+HC77+HS77+II77</f>
        <v>0.44374175367670277</v>
      </c>
      <c r="IZ77" s="107">
        <f t="shared" si="64"/>
        <v>0.42957376297895078</v>
      </c>
      <c r="JA77" s="107">
        <f t="shared" si="64"/>
        <v>0.4726873877882084</v>
      </c>
      <c r="JB77" s="107">
        <f t="shared" si="64"/>
        <v>0.4938057310377359</v>
      </c>
      <c r="JC77" s="107">
        <f t="shared" si="64"/>
        <v>0.48497496852424427</v>
      </c>
      <c r="JD77" s="107">
        <f t="shared" si="64"/>
        <v>0.45899982593330557</v>
      </c>
      <c r="JE77" s="107">
        <f t="shared" si="64"/>
        <v>0.41525900380810116</v>
      </c>
      <c r="JF77" s="107">
        <f t="shared" si="64"/>
        <v>0.43245286412704825</v>
      </c>
      <c r="JG77" s="107">
        <f t="shared" si="64"/>
        <v>0.45313974010053704</v>
      </c>
      <c r="JH77" s="107">
        <f t="shared" si="64"/>
        <v>0.43594332370518785</v>
      </c>
      <c r="JI77" s="107">
        <f t="shared" si="64"/>
        <v>0.44734748164044835</v>
      </c>
      <c r="JJ77" s="107">
        <f t="shared" si="64"/>
        <v>0.44568295008527181</v>
      </c>
      <c r="JK77" s="107">
        <f t="shared" si="64"/>
        <v>0.40903419730017054</v>
      </c>
      <c r="JL77" s="107">
        <f t="shared" si="64"/>
        <v>0.41585259142177505</v>
      </c>
      <c r="JM77" s="107">
        <f t="shared" si="64"/>
        <v>0.41145933072802554</v>
      </c>
    </row>
    <row r="78" spans="2:273" x14ac:dyDescent="0.25">
      <c r="B78" s="2">
        <v>50</v>
      </c>
      <c r="C78" s="37">
        <v>233.82300000000001</v>
      </c>
      <c r="D78" s="37">
        <v>229.71</v>
      </c>
      <c r="E78" s="37">
        <v>234.32300000000001</v>
      </c>
      <c r="F78" s="37">
        <v>231.85</v>
      </c>
      <c r="G78" s="37">
        <v>235.083</v>
      </c>
      <c r="H78" s="37">
        <v>234.2</v>
      </c>
      <c r="I78" s="37">
        <v>233.233</v>
      </c>
      <c r="J78" s="37">
        <v>238.3</v>
      </c>
      <c r="K78" s="37">
        <v>232.68299999999999</v>
      </c>
      <c r="L78" s="37">
        <v>231.96700000000001</v>
      </c>
      <c r="M78" s="37">
        <v>232.5</v>
      </c>
      <c r="N78" s="37">
        <v>238.917</v>
      </c>
      <c r="O78" s="37">
        <v>233.083</v>
      </c>
      <c r="P78" s="37">
        <v>219.05</v>
      </c>
      <c r="Q78" s="37">
        <v>193.15</v>
      </c>
      <c r="S78" s="4">
        <f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243.33238347353591</v>
      </c>
      <c r="T78" s="4">
        <f>AZ78 + (D$3 * _xlfn.NORM.DIST($B78, D$7, ABS(D$11), FALSE) * _xlfn.NORM.DIST(($B78 - D$7)*D$15, 0, ABS(D$11), TRUE) * 2)
               + (D$4 * _xlfn.NORM.DIST($B78, D$8, ABS(D$12), FALSE) * _xlfn.NORM.DIST(($B78 - D$8)*D$16, 0, ABS(D$12), TRUE) * 2)
               + (D$5 * _xlfn.NORM.DIST($B78, D$9, ABS(D$13), FALSE) * _xlfn.NORM.DIST(($B78 - D$9)*D$17, 0, ABS(D$13), TRUE) * 2)
               + (D$6 * _xlfn.NORM.DIST($B78, D$10, ABS(D$14), FALSE) * _xlfn.NORM.DIST(($B78 - D$10)*D$18, 0, ABS(D$14), TRUE) * 2)</f>
        <v>236.92808074222279</v>
      </c>
      <c r="U78" s="4">
        <f>BA78 + (E$3 * _xlfn.NORM.DIST($B78, E$7, ABS(E$11), FALSE) * _xlfn.NORM.DIST(($B78 - E$7)*E$15, 0, ABS(E$11), TRUE) * 2)
               + (E$4 * _xlfn.NORM.DIST($B78, E$8, ABS(E$12), FALSE) * _xlfn.NORM.DIST(($B78 - E$8)*E$16, 0, ABS(E$12), TRUE) * 2)
               + (E$5 * _xlfn.NORM.DIST($B78, E$9, ABS(E$13), FALSE) * _xlfn.NORM.DIST(($B78 - E$9)*E$17, 0, ABS(E$13), TRUE) * 2)
               + (E$6 * _xlfn.NORM.DIST($B78, E$10, ABS(E$14), FALSE) * _xlfn.NORM.DIST(($B78 - E$10)*E$18, 0, ABS(E$14), TRUE) * 2)</f>
        <v>246.01769077272684</v>
      </c>
      <c r="V78" s="4">
        <f>BB78 + (F$3 * _xlfn.NORM.DIST($B78, F$7, ABS(F$11), FALSE) * _xlfn.NORM.DIST(($B78 - F$7)*F$15, 0, ABS(F$11), TRUE) * 2)
               + (F$4 * _xlfn.NORM.DIST($B78, F$8, ABS(F$12), FALSE) * _xlfn.NORM.DIST(($B78 - F$8)*F$16, 0, ABS(F$12), TRUE) * 2)
               + (F$5 * _xlfn.NORM.DIST($B78, F$9, ABS(F$13), FALSE) * _xlfn.NORM.DIST(($B78 - F$9)*F$17, 0, ABS(F$13), TRUE) * 2)
               + (F$6 * _xlfn.NORM.DIST($B78, F$10, ABS(F$14), FALSE) * _xlfn.NORM.DIST(($B78 - F$10)*F$18, 0, ABS(F$14), TRUE) * 2)</f>
        <v>242.84037082759042</v>
      </c>
      <c r="W78" s="4">
        <f>BC78 + (G$3 * _xlfn.NORM.DIST($B78, G$7, ABS(G$11), FALSE) * _xlfn.NORM.DIST(($B78 - G$7)*G$15, 0, ABS(G$11), TRUE) * 2)
               + (G$4 * _xlfn.NORM.DIST($B78, G$8, ABS(G$12), FALSE) * _xlfn.NORM.DIST(($B78 - G$8)*G$16, 0, ABS(G$12), TRUE) * 2)
               + (G$5 * _xlfn.NORM.DIST($B78, G$9, ABS(G$13), FALSE) * _xlfn.NORM.DIST(($B78 - G$9)*G$17, 0, ABS(G$13), TRUE) * 2)
               + (G$6 * _xlfn.NORM.DIST($B78, G$10, ABS(G$14), FALSE) * _xlfn.NORM.DIST(($B78 - G$10)*G$18, 0, ABS(G$14), TRUE) * 2)</f>
        <v>245.87618259457659</v>
      </c>
      <c r="X78" s="4">
        <f>BD78 + (H$3 * _xlfn.NORM.DIST($B78, H$7, ABS(H$11), FALSE) * _xlfn.NORM.DIST(($B78 - H$7)*H$15, 0, ABS(H$11), TRUE) * 2)
               + (H$4 * _xlfn.NORM.DIST($B78, H$8, ABS(H$12), FALSE) * _xlfn.NORM.DIST(($B78 - H$8)*H$16, 0, ABS(H$12), TRUE) * 2)
               + (H$5 * _xlfn.NORM.DIST($B78, H$9, ABS(H$13), FALSE) * _xlfn.NORM.DIST(($B78 - H$9)*H$17, 0, ABS(H$13), TRUE) * 2)
               + (H$6 * _xlfn.NORM.DIST($B78, H$10, ABS(H$14), FALSE) * _xlfn.NORM.DIST(($B78 - H$10)*H$18, 0, ABS(H$14), TRUE) * 2)</f>
        <v>243.31187222563295</v>
      </c>
      <c r="Y78" s="4">
        <f>BE78 + (I$3 * _xlfn.NORM.DIST($B78, I$7, ABS(I$11), FALSE) * _xlfn.NORM.DIST(($B78 - I$7)*I$15, 0, ABS(I$11), TRUE) * 2)
               + (I$4 * _xlfn.NORM.DIST($B78, I$8, ABS(I$12), FALSE) * _xlfn.NORM.DIST(($B78 - I$8)*I$16, 0, ABS(I$12), TRUE) * 2)
               + (I$5 * _xlfn.NORM.DIST($B78, I$9, ABS(I$13), FALSE) * _xlfn.NORM.DIST(($B78 - I$9)*I$17, 0, ABS(I$13), TRUE) * 2)
               + (I$6 * _xlfn.NORM.DIST($B78, I$10, ABS(I$14), FALSE) * _xlfn.NORM.DIST(($B78 - I$10)*I$18, 0, ABS(I$14), TRUE) * 2)</f>
        <v>240.49694684565631</v>
      </c>
      <c r="Z78" s="4">
        <f>BF78 + (J$3 * _xlfn.NORM.DIST($B78, J$7, ABS(J$11), FALSE) * _xlfn.NORM.DIST(($B78 - J$7)*J$15, 0, ABS(J$11), TRUE) * 2)
               + (J$4 * _xlfn.NORM.DIST($B78, J$8, ABS(J$12), FALSE) * _xlfn.NORM.DIST(($B78 - J$8)*J$16, 0, ABS(J$12), TRUE) * 2)
               + (J$5 * _xlfn.NORM.DIST($B78, J$9, ABS(J$13), FALSE) * _xlfn.NORM.DIST(($B78 - J$9)*J$17, 0, ABS(J$13), TRUE) * 2)
               + (J$6 * _xlfn.NORM.DIST($B78, J$10, ABS(J$14), FALSE) * _xlfn.NORM.DIST(($B78 - J$10)*J$18, 0, ABS(J$14), TRUE) * 2)</f>
        <v>247.34587264869839</v>
      </c>
      <c r="AA78" s="4">
        <f>BG78 + (K$3 * _xlfn.NORM.DIST($B78, K$7, ABS(K$11), FALSE) * _xlfn.NORM.DIST(($B78 - K$7)*K$15, 0, ABS(K$11), TRUE) * 2)
               + (K$4 * _xlfn.NORM.DIST($B78, K$8, ABS(K$12), FALSE) * _xlfn.NORM.DIST(($B78 - K$8)*K$16, 0, ABS(K$12), TRUE) * 2)
               + (K$5 * _xlfn.NORM.DIST($B78, K$9, ABS(K$13), FALSE) * _xlfn.NORM.DIST(($B78 - K$9)*K$17, 0, ABS(K$13), TRUE) * 2)
               + (K$6 * _xlfn.NORM.DIST($B78, K$10, ABS(K$14), FALSE) * _xlfn.NORM.DIST(($B78 - K$10)*K$18, 0, ABS(K$14), TRUE) * 2)</f>
        <v>242.286265395041</v>
      </c>
      <c r="AB78" s="4">
        <f>BH78 + (L$3 * _xlfn.NORM.DIST($B78, L$7, ABS(L$11), FALSE) * _xlfn.NORM.DIST(($B78 - L$7)*L$15, 0, ABS(L$11), TRUE) * 2)
               + (L$4 * _xlfn.NORM.DIST($B78, L$8, ABS(L$12), FALSE) * _xlfn.NORM.DIST(($B78 - L$8)*L$16, 0, ABS(L$12), TRUE) * 2)
               + (L$5 * _xlfn.NORM.DIST($B78, L$9, ABS(L$13), FALSE) * _xlfn.NORM.DIST(($B78 - L$9)*L$17, 0, ABS(L$13), TRUE) * 2)
               + (L$6 * _xlfn.NORM.DIST($B78, L$10, ABS(L$14), FALSE) * _xlfn.NORM.DIST(($B78 - L$10)*L$18, 0, ABS(L$14), TRUE) * 2)</f>
        <v>243.08018919839733</v>
      </c>
      <c r="AC78" s="4">
        <f>BI78 + (M$3 * _xlfn.NORM.DIST($B78, M$7, ABS(M$11), FALSE) * _xlfn.NORM.DIST(($B78 - M$7)*M$15, 0, ABS(M$11), TRUE) * 2)
               + (M$4 * _xlfn.NORM.DIST($B78, M$8, ABS(M$12), FALSE) * _xlfn.NORM.DIST(($B78 - M$8)*M$16, 0, ABS(M$12), TRUE) * 2)
               + (M$5 * _xlfn.NORM.DIST($B78, M$9, ABS(M$13), FALSE) * _xlfn.NORM.DIST(($B78 - M$9)*M$17, 0, ABS(M$13), TRUE) * 2)
               + (M$6 * _xlfn.NORM.DIST($B78, M$10, ABS(M$14), FALSE) * _xlfn.NORM.DIST(($B78 - M$10)*M$18, 0, ABS(M$14), TRUE) * 2)</f>
        <v>245.61569388936698</v>
      </c>
      <c r="AD78" s="4">
        <f>BJ78 + (N$3 * _xlfn.NORM.DIST($B78, N$7, ABS(N$11), FALSE) * _xlfn.NORM.DIST(($B78 - N$7)*N$15, 0, ABS(N$11), TRUE) * 2)
               + (N$4 * _xlfn.NORM.DIST($B78, N$8, ABS(N$12), FALSE) * _xlfn.NORM.DIST(($B78 - N$8)*N$16, 0, ABS(N$12), TRUE) * 2)
               + (N$5 * _xlfn.NORM.DIST($B78, N$9, ABS(N$13), FALSE) * _xlfn.NORM.DIST(($B78 - N$9)*N$17, 0, ABS(N$13), TRUE) * 2)
               + (N$6 * _xlfn.NORM.DIST($B78, N$10, ABS(N$14), FALSE) * _xlfn.NORM.DIST(($B78 - N$10)*N$18, 0, ABS(N$14), TRUE) * 2)</f>
        <v>252.54704093358006</v>
      </c>
      <c r="AE78" s="4">
        <f>BK78 + (O$3 * _xlfn.NORM.DIST($B78, O$7, ABS(O$11), FALSE) * _xlfn.NORM.DIST(($B78 - O$7)*O$15, 0, ABS(O$11), TRUE) * 2)
               + (O$4 * _xlfn.NORM.DIST($B78, O$8, ABS(O$12), FALSE) * _xlfn.NORM.DIST(($B78 - O$8)*O$16, 0, ABS(O$12), TRUE) * 2)
               + (O$5 * _xlfn.NORM.DIST($B78, O$9, ABS(O$13), FALSE) * _xlfn.NORM.DIST(($B78 - O$9)*O$17, 0, ABS(O$13), TRUE) * 2)
               + (O$6 * _xlfn.NORM.DIST($B78, O$10, ABS(O$14), FALSE) * _xlfn.NORM.DIST(($B78 - O$10)*O$18, 0, ABS(O$14), TRUE) * 2)</f>
        <v>242.12164297443888</v>
      </c>
      <c r="AF78" s="4">
        <f t="shared" si="8"/>
        <v>226.35120033999763</v>
      </c>
      <c r="AG78" s="4">
        <f t="shared" si="8"/>
        <v>198.59458088634173</v>
      </c>
      <c r="AI78" s="4">
        <f>IF(OR($B78 &lt; C$231, $B78 &gt; C$234), 0, C78-S78)</f>
        <v>-9.5093834735359053</v>
      </c>
      <c r="AJ78" s="4">
        <f>IF(OR($B78 &lt; D$231, $B78 &gt; D$234), 0, D78-T78)</f>
        <v>-7.2180807422227815</v>
      </c>
      <c r="AK78" s="4">
        <f>IF(OR($B78 &lt; E$231, $B78 &gt; E$234), 0, E78-U78)</f>
        <v>-11.69469077272683</v>
      </c>
      <c r="AL78" s="4">
        <f>IF(OR($B78 &lt; F$231, $B78 &gt; F$234), 0, F78-V78)</f>
        <v>-10.990370827590425</v>
      </c>
      <c r="AM78" s="4">
        <f>IF(OR($B78 &lt; G$231, $B78 &gt; G$234), 0, G78-W78)</f>
        <v>-10.793182594576592</v>
      </c>
      <c r="AN78" s="4">
        <f>IF(OR($B78 &lt; H$231, $B78 &gt; H$234), 0, H78-X78)</f>
        <v>-9.1118722256329647</v>
      </c>
      <c r="AO78" s="4">
        <f>IF(OR($B78 &lt; I$231, $B78 &gt; I$234), 0, I78-Y78)</f>
        <v>-7.2639468456563066</v>
      </c>
      <c r="AP78" s="4">
        <f>IF(OR($B78 &lt; J$231, $B78 &gt; J$234), 0, J78-Z78)</f>
        <v>-9.0458726486983778</v>
      </c>
      <c r="AQ78" s="4">
        <f>IF(OR($B78 &lt; K$231, $B78 &gt; K$234), 0, K78-AA78)</f>
        <v>-9.6032653950410065</v>
      </c>
      <c r="AR78" s="4">
        <f>IF(OR($B78 &lt; L$231, $B78 &gt; L$234), 0, L78-AB78)</f>
        <v>-11.113189198397322</v>
      </c>
      <c r="AS78" s="4">
        <f>IF(OR($B78 &lt; M$231, $B78 &gt; M$234), 0, M78-AC78)</f>
        <v>-13.11569388936698</v>
      </c>
      <c r="AT78" s="4">
        <f>IF(OR($B78 &lt; N$231, $B78 &gt; N$234), 0, N78-AD78)</f>
        <v>-13.630040933580062</v>
      </c>
      <c r="AU78" s="4">
        <f>IF(OR($B78 &lt; O$231, $B78 &gt; O$234), 0, O78-AE78)</f>
        <v>-9.0386429744388863</v>
      </c>
      <c r="AV78" s="4">
        <f t="shared" si="55"/>
        <v>-7.3012003399976209</v>
      </c>
      <c r="AW78" s="4">
        <f t="shared" si="55"/>
        <v>-5.4445808863417255</v>
      </c>
      <c r="AY78" s="2">
        <f t="shared" si="56"/>
        <v>63.222768115728122</v>
      </c>
      <c r="AZ78" s="2">
        <f t="shared" si="56"/>
        <v>65.718159273931093</v>
      </c>
      <c r="BA78" s="2">
        <f t="shared" si="56"/>
        <v>67.75008105156256</v>
      </c>
      <c r="BB78" s="2">
        <f t="shared" si="56"/>
        <v>63.919707425903347</v>
      </c>
      <c r="BC78" s="2">
        <f t="shared" si="56"/>
        <v>70.514267247775322</v>
      </c>
      <c r="BD78" s="2">
        <f t="shared" si="56"/>
        <v>75.366499926608356</v>
      </c>
      <c r="BE78" s="2">
        <f t="shared" si="56"/>
        <v>72.660639906182965</v>
      </c>
      <c r="BF78" s="2">
        <f t="shared" si="56"/>
        <v>70.885706813458782</v>
      </c>
      <c r="BG78" s="2">
        <f t="shared" si="56"/>
        <v>63.166668620189434</v>
      </c>
      <c r="BH78" s="2">
        <f t="shared" si="56"/>
        <v>61.849045648752565</v>
      </c>
      <c r="BI78" s="2">
        <f t="shared" si="56"/>
        <v>63.072627657989841</v>
      </c>
      <c r="BJ78" s="2">
        <f t="shared" si="56"/>
        <v>66.611094868889069</v>
      </c>
      <c r="BK78" s="2">
        <f t="shared" si="56"/>
        <v>75.687866921745268</v>
      </c>
      <c r="BL78" s="2">
        <f t="shared" si="56"/>
        <v>65.765405431276591</v>
      </c>
      <c r="BM78" s="2">
        <f t="shared" si="56"/>
        <v>63.121023235965261</v>
      </c>
      <c r="BO78" s="2" t="str">
        <f t="shared" si="57"/>
        <v/>
      </c>
      <c r="BP78" s="2" t="str">
        <f t="shared" si="57"/>
        <v/>
      </c>
      <c r="BQ78" s="2" t="str">
        <f t="shared" si="57"/>
        <v/>
      </c>
      <c r="BR78" s="2" t="str">
        <f t="shared" si="57"/>
        <v/>
      </c>
      <c r="BS78" s="2" t="str">
        <f t="shared" si="57"/>
        <v/>
      </c>
      <c r="BT78" s="2" t="str">
        <f t="shared" si="57"/>
        <v/>
      </c>
      <c r="BU78" s="2" t="str">
        <f t="shared" si="57"/>
        <v/>
      </c>
      <c r="BV78" s="2" t="str">
        <f t="shared" si="57"/>
        <v/>
      </c>
      <c r="BW78" s="2" t="str">
        <f t="shared" si="57"/>
        <v/>
      </c>
      <c r="BX78" s="2" t="str">
        <f t="shared" si="57"/>
        <v/>
      </c>
      <c r="BY78" s="2" t="str">
        <f t="shared" si="57"/>
        <v/>
      </c>
      <c r="BZ78" s="2" t="str">
        <f t="shared" si="57"/>
        <v/>
      </c>
      <c r="CA78" s="2" t="str">
        <f t="shared" si="57"/>
        <v/>
      </c>
      <c r="CB78" s="2" t="str">
        <f t="shared" si="57"/>
        <v/>
      </c>
      <c r="CC78" s="2" t="str">
        <f t="shared" si="57"/>
        <v/>
      </c>
      <c r="CE78" s="2" t="str">
        <f t="shared" si="58"/>
        <v/>
      </c>
      <c r="CF78" s="2" t="str">
        <f t="shared" si="58"/>
        <v/>
      </c>
      <c r="CG78" s="2" t="str">
        <f t="shared" si="58"/>
        <v/>
      </c>
      <c r="CH78" s="2" t="str">
        <f t="shared" si="58"/>
        <v/>
      </c>
      <c r="CI78" s="2" t="str">
        <f t="shared" si="58"/>
        <v/>
      </c>
      <c r="CJ78" s="2" t="str">
        <f t="shared" si="58"/>
        <v/>
      </c>
      <c r="CK78" s="2" t="str">
        <f t="shared" si="58"/>
        <v/>
      </c>
      <c r="CL78" s="2" t="str">
        <f t="shared" si="58"/>
        <v/>
      </c>
      <c r="CM78" s="2" t="str">
        <f t="shared" si="58"/>
        <v/>
      </c>
      <c r="CN78" s="2" t="str">
        <f t="shared" si="58"/>
        <v/>
      </c>
      <c r="CO78" s="2" t="str">
        <f t="shared" si="58"/>
        <v/>
      </c>
      <c r="CP78" s="2" t="str">
        <f t="shared" si="58"/>
        <v/>
      </c>
      <c r="CQ78" s="2" t="str">
        <f t="shared" si="58"/>
        <v/>
      </c>
      <c r="CR78" s="2" t="str">
        <f t="shared" si="58"/>
        <v/>
      </c>
      <c r="CS78" s="2" t="str">
        <f t="shared" si="58"/>
        <v/>
      </c>
      <c r="CU78" s="2" t="str">
        <f t="shared" si="59"/>
        <v/>
      </c>
      <c r="CV78" s="2" t="str">
        <f t="shared" si="59"/>
        <v/>
      </c>
      <c r="CW78" s="2" t="str">
        <f t="shared" si="59"/>
        <v/>
      </c>
      <c r="CX78" s="2" t="str">
        <f t="shared" si="59"/>
        <v/>
      </c>
      <c r="CY78" s="2" t="str">
        <f t="shared" si="59"/>
        <v/>
      </c>
      <c r="CZ78" s="2" t="str">
        <f t="shared" si="59"/>
        <v/>
      </c>
      <c r="DA78" s="2" t="str">
        <f t="shared" si="59"/>
        <v/>
      </c>
      <c r="DB78" s="2" t="str">
        <f t="shared" si="59"/>
        <v/>
      </c>
      <c r="DC78" s="2" t="str">
        <f t="shared" si="59"/>
        <v/>
      </c>
      <c r="DD78" s="2" t="str">
        <f t="shared" si="59"/>
        <v/>
      </c>
      <c r="DE78" s="2" t="str">
        <f t="shared" si="59"/>
        <v/>
      </c>
      <c r="DF78" s="2" t="str">
        <f t="shared" si="59"/>
        <v/>
      </c>
      <c r="DG78" s="2" t="str">
        <f t="shared" si="59"/>
        <v/>
      </c>
      <c r="DH78" s="2" t="str">
        <f t="shared" si="59"/>
        <v/>
      </c>
      <c r="DI78" s="2" t="str">
        <f t="shared" si="59"/>
        <v/>
      </c>
      <c r="DK78" s="2">
        <f t="shared" si="51"/>
        <v>65.792909274193562</v>
      </c>
      <c r="DL78" s="2">
        <f t="shared" si="51"/>
        <v>69.298572763929599</v>
      </c>
      <c r="DM78" s="2">
        <f t="shared" si="51"/>
        <v>71.209065432551341</v>
      </c>
      <c r="DN78" s="2">
        <f t="shared" si="51"/>
        <v>67.296837121212135</v>
      </c>
      <c r="DO78" s="2">
        <f t="shared" si="51"/>
        <v>74.130879765395889</v>
      </c>
      <c r="DP78" s="2">
        <f t="shared" si="51"/>
        <v>76.824168114973261</v>
      </c>
      <c r="DQ78" s="2">
        <f t="shared" si="51"/>
        <v>74.18710062316714</v>
      </c>
      <c r="DR78" s="2">
        <f t="shared" si="51"/>
        <v>73.463476906158363</v>
      </c>
      <c r="DS78" s="2">
        <f t="shared" si="51"/>
        <v>66.140799999999999</v>
      </c>
      <c r="DT78" s="2">
        <f t="shared" si="51"/>
        <v>64.645867408231382</v>
      </c>
      <c r="DU78" s="2">
        <f t="shared" si="51"/>
        <v>66.330384649610679</v>
      </c>
      <c r="DV78" s="2">
        <f t="shared" si="51"/>
        <v>69.303170271260996</v>
      </c>
      <c r="DW78" s="2">
        <f t="shared" si="51"/>
        <v>78.74632531194294</v>
      </c>
      <c r="DX78" s="2">
        <f t="shared" si="51"/>
        <v>67.552344362745117</v>
      </c>
      <c r="DY78" s="2">
        <f t="shared" si="51"/>
        <v>64.123954844006562</v>
      </c>
      <c r="EA78" s="2">
        <f t="shared" si="52"/>
        <v>55.239006134381285</v>
      </c>
      <c r="EB78" s="2">
        <f t="shared" si="52"/>
        <v>54.898655522443661</v>
      </c>
      <c r="EC78" s="2">
        <f t="shared" si="52"/>
        <v>58.956676050753366</v>
      </c>
      <c r="ED78" s="2">
        <f t="shared" si="52"/>
        <v>56.627514186977081</v>
      </c>
      <c r="EE78" s="2">
        <f t="shared" si="52"/>
        <v>62.531833182482757</v>
      </c>
      <c r="EF78" s="2">
        <f t="shared" si="52"/>
        <v>71.873597595833814</v>
      </c>
      <c r="EG78" s="2">
        <f t="shared" si="52"/>
        <v>68.543527350367825</v>
      </c>
      <c r="EH78" s="2">
        <f t="shared" si="52"/>
        <v>64.32345674005407</v>
      </c>
      <c r="EI78" s="2">
        <f t="shared" si="52"/>
        <v>56.291297810728665</v>
      </c>
      <c r="EJ78" s="2">
        <f t="shared" si="52"/>
        <v>55.281385659708008</v>
      </c>
      <c r="EK78" s="2">
        <f t="shared" si="52"/>
        <v>55.69779567956796</v>
      </c>
      <c r="EL78" s="2">
        <f t="shared" si="52"/>
        <v>60.024511070110698</v>
      </c>
      <c r="EM78" s="2">
        <f t="shared" si="52"/>
        <v>67.9023036273759</v>
      </c>
      <c r="EN78" s="2">
        <f t="shared" si="52"/>
        <v>61.653305696077773</v>
      </c>
      <c r="EO78" s="2">
        <f t="shared" si="52"/>
        <v>61.183833621153887</v>
      </c>
      <c r="EQ78" s="2">
        <f t="shared" si="53"/>
        <v>52.638643881809536</v>
      </c>
      <c r="ER78" s="2">
        <f t="shared" si="53"/>
        <v>56.317912884579727</v>
      </c>
      <c r="ES78" s="2">
        <f t="shared" si="53"/>
        <v>58.589568641294065</v>
      </c>
      <c r="ET78" s="2">
        <f t="shared" si="53"/>
        <v>56.735039956539978</v>
      </c>
      <c r="EU78" s="2">
        <f t="shared" si="53"/>
        <v>63.108112294632186</v>
      </c>
      <c r="EV78" s="2">
        <f t="shared" si="53"/>
        <v>66.146113255869324</v>
      </c>
      <c r="EW78" s="2">
        <f t="shared" si="53"/>
        <v>67.266761432378161</v>
      </c>
      <c r="EX78" s="2">
        <f t="shared" si="53"/>
        <v>61.833142118714044</v>
      </c>
      <c r="EY78" s="2">
        <f t="shared" si="53"/>
        <v>54.521626759538137</v>
      </c>
      <c r="EZ78" s="2">
        <f t="shared" si="53"/>
        <v>54.772333983493887</v>
      </c>
      <c r="FA78" s="2">
        <f t="shared" si="53"/>
        <v>55.214960993547635</v>
      </c>
      <c r="FB78" s="2">
        <f t="shared" si="53"/>
        <v>59.898394254007655</v>
      </c>
      <c r="FC78" s="2">
        <f t="shared" si="53"/>
        <v>67.177094516710966</v>
      </c>
      <c r="FD78" s="2">
        <f t="shared" si="53"/>
        <v>61.154101562031897</v>
      </c>
      <c r="FE78" s="2">
        <f t="shared" si="53"/>
        <v>61.113185722168076</v>
      </c>
      <c r="FG78" s="2">
        <f t="shared" si="54"/>
        <v>0.24352517937859208</v>
      </c>
      <c r="FH78" s="2">
        <f t="shared" si="54"/>
        <v>0.2486412548803574</v>
      </c>
      <c r="FI78" s="2">
        <f t="shared" si="54"/>
        <v>0.28231100663071163</v>
      </c>
      <c r="FJ78" s="2">
        <f t="shared" si="54"/>
        <v>0.31652708578353822</v>
      </c>
      <c r="FK78" s="2">
        <f t="shared" si="54"/>
        <v>0.31180256872250989</v>
      </c>
      <c r="FL78" s="2">
        <f t="shared" si="54"/>
        <v>0.29444448224798542</v>
      </c>
      <c r="FM78" s="2">
        <f t="shared" si="54"/>
        <v>0.2704776992052802</v>
      </c>
      <c r="FN78" s="2">
        <f t="shared" si="54"/>
        <v>0.2820311154749503</v>
      </c>
      <c r="FO78" s="2">
        <f t="shared" si="54"/>
        <v>0.30195753196372388</v>
      </c>
      <c r="FP78" s="2">
        <f t="shared" si="54"/>
        <v>0.29866273783245834</v>
      </c>
      <c r="FQ78" s="2">
        <f t="shared" si="54"/>
        <v>0.30639357913452309</v>
      </c>
      <c r="FR78" s="2">
        <f t="shared" si="54"/>
        <v>0.29013625176934366</v>
      </c>
      <c r="FS78" s="2">
        <f t="shared" si="54"/>
        <v>0.28204096884811386</v>
      </c>
      <c r="FT78" s="2">
        <f t="shared" si="54"/>
        <v>0.30292035909074089</v>
      </c>
      <c r="FU78" s="2">
        <f t="shared" si="54"/>
        <v>0.3411191317022762</v>
      </c>
      <c r="FW78" s="2">
        <f t="shared" si="60"/>
        <v>1.2299706454536847E-9</v>
      </c>
      <c r="FX78" s="2">
        <f t="shared" si="60"/>
        <v>2.1827202146128E-9</v>
      </c>
      <c r="FY78" s="2">
        <f t="shared" si="60"/>
        <v>2.6748624616583538E-9</v>
      </c>
      <c r="FZ78" s="2">
        <f t="shared" si="60"/>
        <v>3.2373611196747084E-9</v>
      </c>
      <c r="GA78" s="2">
        <f t="shared" si="60"/>
        <v>2.8871373040845682E-9</v>
      </c>
      <c r="GB78" s="2">
        <f t="shared" si="60"/>
        <v>2.6232716851473086E-9</v>
      </c>
      <c r="GC78" s="2">
        <f t="shared" si="60"/>
        <v>2.2408149930313245E-9</v>
      </c>
      <c r="GD78" s="2">
        <f t="shared" si="60"/>
        <v>3.931085527880243E-9</v>
      </c>
      <c r="GE78" s="2">
        <f t="shared" si="60"/>
        <v>4.3323830810128061E-9</v>
      </c>
      <c r="GF78" s="2">
        <f t="shared" si="60"/>
        <v>4.0914132895619802E-9</v>
      </c>
      <c r="GG78" s="2">
        <f t="shared" si="60"/>
        <v>3.3617903808181989E-9</v>
      </c>
      <c r="GH78" s="2">
        <f t="shared" si="60"/>
        <v>2.4188611365227347E-9</v>
      </c>
      <c r="GI78" s="2">
        <f t="shared" si="60"/>
        <v>1.1131180881444594E-8</v>
      </c>
      <c r="GJ78" s="2">
        <f t="shared" si="60"/>
        <v>4.0607604024540326E-8</v>
      </c>
      <c r="GK78" s="2">
        <f t="shared" si="60"/>
        <v>1.3308767695542481E-7</v>
      </c>
      <c r="GM78" s="107">
        <f t="shared" si="61"/>
        <v>0.50756707167629245</v>
      </c>
      <c r="GN78" s="107">
        <f t="shared" si="61"/>
        <v>0.49798833679832138</v>
      </c>
      <c r="GO78" s="107">
        <f t="shared" si="61"/>
        <v>0.53802290790408669</v>
      </c>
      <c r="GP78" s="107">
        <f t="shared" si="61"/>
        <v>0.55991998063419068</v>
      </c>
      <c r="GQ78" s="107">
        <f t="shared" si="61"/>
        <v>0.55351102845841771</v>
      </c>
      <c r="GR78" s="107">
        <f t="shared" si="61"/>
        <v>0.53210672323059582</v>
      </c>
      <c r="GS78" s="107">
        <f t="shared" si="61"/>
        <v>0.49321013639330596</v>
      </c>
      <c r="GT78" s="107">
        <f t="shared" si="61"/>
        <v>0.50970541503001721</v>
      </c>
      <c r="GU78" s="107">
        <f t="shared" si="61"/>
        <v>0.53041538900997631</v>
      </c>
      <c r="GV78" s="107">
        <f t="shared" si="61"/>
        <v>0.51755058957748346</v>
      </c>
      <c r="GW78" s="107">
        <f t="shared" si="61"/>
        <v>0.52795312901630553</v>
      </c>
      <c r="GX78" s="107">
        <f t="shared" si="61"/>
        <v>0.52167759551756088</v>
      </c>
      <c r="GY78" s="107">
        <f t="shared" si="61"/>
        <v>0.48621646974591881</v>
      </c>
      <c r="GZ78" s="107">
        <f t="shared" si="61"/>
        <v>0.49319090814425215</v>
      </c>
      <c r="HA78" s="107">
        <f t="shared" si="61"/>
        <v>0.49987764391758643</v>
      </c>
      <c r="HC78" s="107">
        <f t="shared" si="50"/>
        <v>2.8407337028019033E-4</v>
      </c>
      <c r="HD78" s="107">
        <f t="shared" si="46"/>
        <v>1.6933263562934832E-4</v>
      </c>
      <c r="HE78" s="107">
        <f t="shared" si="46"/>
        <v>1.8625827767781338E-4</v>
      </c>
      <c r="HF78" s="107">
        <f t="shared" si="46"/>
        <v>8.7644863258038583E-5</v>
      </c>
      <c r="HG78" s="107">
        <f t="shared" ref="HG78:HQ141" si="65" xml:space="preserve"> _xlfn.NORM.DIST($B78, G$8, ABS(G$12), TRUE) * _xlfn.NORM.DIST(($B78 - G$8)*G$16, 0, ABS(G$12), TRUE) * 2</f>
        <v>7.4916223054958847E-5</v>
      </c>
      <c r="HH78" s="107">
        <f t="shared" si="65"/>
        <v>5.8661271541480741E-5</v>
      </c>
      <c r="HI78" s="107">
        <f t="shared" si="65"/>
        <v>3.7715370761111862E-5</v>
      </c>
      <c r="HJ78" s="107">
        <f t="shared" si="65"/>
        <v>6.224155440627683E-5</v>
      </c>
      <c r="HK78" s="107">
        <f t="shared" si="65"/>
        <v>5.2827786079965112E-5</v>
      </c>
      <c r="HL78" s="107">
        <f t="shared" si="65"/>
        <v>2.5521214663834121E-5</v>
      </c>
      <c r="HM78" s="107">
        <f t="shared" si="65"/>
        <v>2.1107993084833188E-5</v>
      </c>
      <c r="HN78" s="107">
        <f t="shared" si="65"/>
        <v>3.735796089223415E-5</v>
      </c>
      <c r="HO78" s="107">
        <f t="shared" si="65"/>
        <v>2.7901974326158676E-5</v>
      </c>
      <c r="HP78" s="107">
        <f t="shared" si="65"/>
        <v>2.4464616512881085E-5</v>
      </c>
      <c r="HQ78" s="107">
        <f t="shared" si="65"/>
        <v>4.05469372377293E-6</v>
      </c>
      <c r="HS78" s="107">
        <f t="shared" si="62"/>
        <v>2.700890127608921E-26</v>
      </c>
      <c r="HT78" s="107">
        <f t="shared" si="62"/>
        <v>6.9121632284726491E-28</v>
      </c>
      <c r="HU78" s="107">
        <f t="shared" si="62"/>
        <v>1.7669335113083764E-28</v>
      </c>
      <c r="HV78" s="107">
        <f t="shared" si="62"/>
        <v>1.496358157246448E-32</v>
      </c>
      <c r="HW78" s="107">
        <f t="shared" si="62"/>
        <v>3.7873161255345991E-33</v>
      </c>
      <c r="HX78" s="107">
        <f t="shared" si="62"/>
        <v>2.0804412020027566E-33</v>
      </c>
      <c r="HY78" s="107">
        <f t="shared" si="62"/>
        <v>1.8908256622736612E-34</v>
      </c>
      <c r="HZ78" s="107">
        <f t="shared" si="62"/>
        <v>6.4935041818839225E-33</v>
      </c>
      <c r="IA78" s="107">
        <f t="shared" si="62"/>
        <v>2.0869988940180993E-34</v>
      </c>
      <c r="IB78" s="107">
        <f t="shared" si="62"/>
        <v>7.8131101679416516E-37</v>
      </c>
      <c r="IC78" s="107">
        <f t="shared" si="62"/>
        <v>6.8840036813819563E-38</v>
      </c>
      <c r="ID78" s="107">
        <f t="shared" si="62"/>
        <v>7.4491873036776168E-35</v>
      </c>
      <c r="IE78" s="107">
        <f t="shared" si="62"/>
        <v>7.8986102424627837E-35</v>
      </c>
      <c r="IF78" s="107">
        <f t="shared" si="62"/>
        <v>6.6176295415215005E-36</v>
      </c>
      <c r="IG78" s="107">
        <f t="shared" si="62"/>
        <v>1.2852317646760186E-24</v>
      </c>
      <c r="II78" s="107">
        <f t="shared" si="63"/>
        <v>1.2710907023084219E-68</v>
      </c>
      <c r="IJ78" s="107">
        <f t="shared" si="63"/>
        <v>2.1473003151436051E-72</v>
      </c>
      <c r="IK78" s="107">
        <f t="shared" si="63"/>
        <v>1.519686012850827E-74</v>
      </c>
      <c r="IL78" s="107">
        <f t="shared" si="63"/>
        <v>5.8333338425756727E-87</v>
      </c>
      <c r="IM78" s="107">
        <f t="shared" si="63"/>
        <v>7.5820440123153075E-89</v>
      </c>
      <c r="IN78" s="107">
        <f t="shared" si="63"/>
        <v>5.4837222954511199E-89</v>
      </c>
      <c r="IO78" s="107">
        <f t="shared" si="63"/>
        <v>6.7094717336607998E-92</v>
      </c>
      <c r="IP78" s="107">
        <f t="shared" si="63"/>
        <v>5.021665042369656E-88</v>
      </c>
      <c r="IQ78" s="107">
        <f t="shared" si="63"/>
        <v>4.511087832878091E-93</v>
      </c>
      <c r="IR78" s="107">
        <f t="shared" si="63"/>
        <v>3.3522693462127777E-99</v>
      </c>
      <c r="IS78" s="107">
        <f t="shared" si="63"/>
        <v>2.9679731183699623E-102</v>
      </c>
      <c r="IT78" s="107">
        <f t="shared" si="63"/>
        <v>1.2922902821121328E-92</v>
      </c>
      <c r="IU78" s="107">
        <f t="shared" si="63"/>
        <v>1.9279836658729867E-91</v>
      </c>
      <c r="IV78" s="107">
        <f t="shared" si="63"/>
        <v>4.6809147158300896E-95</v>
      </c>
      <c r="IW78" s="107">
        <f t="shared" si="63"/>
        <v>1.3305696602625131E-94</v>
      </c>
      <c r="IY78" s="107">
        <f t="shared" si="64"/>
        <v>0.50785114504657258</v>
      </c>
      <c r="IZ78" s="107">
        <f t="shared" si="64"/>
        <v>0.49815766943395073</v>
      </c>
      <c r="JA78" s="107">
        <f t="shared" si="64"/>
        <v>0.53820916618176451</v>
      </c>
      <c r="JB78" s="107">
        <f t="shared" si="64"/>
        <v>0.56000762549744876</v>
      </c>
      <c r="JC78" s="107">
        <f t="shared" si="64"/>
        <v>0.55358594468147271</v>
      </c>
      <c r="JD78" s="107">
        <f t="shared" si="64"/>
        <v>0.53216538450213735</v>
      </c>
      <c r="JE78" s="107">
        <f t="shared" si="64"/>
        <v>0.4932478517640671</v>
      </c>
      <c r="JF78" s="107">
        <f t="shared" si="64"/>
        <v>0.50976765658442347</v>
      </c>
      <c r="JG78" s="107">
        <f t="shared" si="64"/>
        <v>0.53046821679605627</v>
      </c>
      <c r="JH78" s="107">
        <f t="shared" si="64"/>
        <v>0.51757611079214727</v>
      </c>
      <c r="JI78" s="107">
        <f t="shared" si="64"/>
        <v>0.52797423700939039</v>
      </c>
      <c r="JJ78" s="107">
        <f t="shared" si="64"/>
        <v>0.52171495347845309</v>
      </c>
      <c r="JK78" s="107">
        <f t="shared" si="64"/>
        <v>0.48624437172024498</v>
      </c>
      <c r="JL78" s="107">
        <f t="shared" si="64"/>
        <v>0.49321537276076505</v>
      </c>
      <c r="JM78" s="107">
        <f t="shared" si="64"/>
        <v>0.49988169861131021</v>
      </c>
    </row>
    <row r="79" spans="2:273" x14ac:dyDescent="0.25">
      <c r="B79" s="2">
        <v>51</v>
      </c>
      <c r="C79" s="37">
        <v>235.548</v>
      </c>
      <c r="D79" s="37">
        <v>230.5</v>
      </c>
      <c r="E79" s="37">
        <v>233.387</v>
      </c>
      <c r="F79" s="37">
        <v>229.45</v>
      </c>
      <c r="G79" s="37">
        <v>232.18299999999999</v>
      </c>
      <c r="H79" s="37">
        <v>232.86699999999999</v>
      </c>
      <c r="I79" s="37">
        <v>236.167</v>
      </c>
      <c r="J79" s="37">
        <v>239.11699999999999</v>
      </c>
      <c r="K79" s="37">
        <v>232.75</v>
      </c>
      <c r="L79" s="37">
        <v>233.56700000000001</v>
      </c>
      <c r="M79" s="37">
        <v>233.71700000000001</v>
      </c>
      <c r="N79" s="37">
        <v>238.7</v>
      </c>
      <c r="O79" s="37">
        <v>236.06700000000001</v>
      </c>
      <c r="P79" s="37">
        <v>220.85</v>
      </c>
      <c r="Q79" s="37">
        <v>193.7</v>
      </c>
      <c r="S79" s="4">
        <f>AY79 + (C$3 * _xlfn.NORM.DIST($B79, C$7, ABS(C$11), FALSE) * _xlfn.NORM.DIST(($B79 - C$7)*C$15, 0, ABS(C$11), TRUE) * 2)
               + (C$4 * _xlfn.NORM.DIST($B79, C$8, ABS(C$12), FALSE) * _xlfn.NORM.DIST(($B79 - C$8)*C$16, 0, ABS(C$12), TRUE) * 2)
               + (C$5 * _xlfn.NORM.DIST($B79, C$9, ABS(C$13), FALSE) * _xlfn.NORM.DIST(($B79 - C$9)*C$17, 0, ABS(C$13), TRUE) * 2)
               + (C$6 * _xlfn.NORM.DIST($B79, C$10, ABS(C$14), FALSE) * _xlfn.NORM.DIST(($B79 - C$10)*C$18, 0, ABS(C$14), TRUE) * 2)</f>
        <v>247.07881451631894</v>
      </c>
      <c r="T79" s="4">
        <f>AZ79 + (D$3 * _xlfn.NORM.DIST($B79, D$7, ABS(D$11), FALSE) * _xlfn.NORM.DIST(($B79 - D$7)*D$15, 0, ABS(D$11), TRUE) * 2)
               + (D$4 * _xlfn.NORM.DIST($B79, D$8, ABS(D$12), FALSE) * _xlfn.NORM.DIST(($B79 - D$8)*D$16, 0, ABS(D$12), TRUE) * 2)
               + (D$5 * _xlfn.NORM.DIST($B79, D$9, ABS(D$13), FALSE) * _xlfn.NORM.DIST(($B79 - D$9)*D$17, 0, ABS(D$13), TRUE) * 2)
               + (D$6 * _xlfn.NORM.DIST($B79, D$10, ABS(D$14), FALSE) * _xlfn.NORM.DIST(($B79 - D$10)*D$18, 0, ABS(D$14), TRUE) * 2)</f>
        <v>241.48661582472198</v>
      </c>
      <c r="U79" s="4">
        <f>BA79 + (E$3 * _xlfn.NORM.DIST($B79, E$7, ABS(E$11), FALSE) * _xlfn.NORM.DIST(($B79 - E$7)*E$15, 0, ABS(E$11), TRUE) * 2)
               + (E$4 * _xlfn.NORM.DIST($B79, E$8, ABS(E$12), FALSE) * _xlfn.NORM.DIST(($B79 - E$8)*E$16, 0, ABS(E$12), TRUE) * 2)
               + (E$5 * _xlfn.NORM.DIST($B79, E$9, ABS(E$13), FALSE) * _xlfn.NORM.DIST(($B79 - E$9)*E$17, 0, ABS(E$13), TRUE) * 2)
               + (E$6 * _xlfn.NORM.DIST($B79, E$10, ABS(E$14), FALSE) * _xlfn.NORM.DIST(($B79 - E$10)*E$18, 0, ABS(E$14), TRUE) * 2)</f>
        <v>244.91915184858286</v>
      </c>
      <c r="V79" s="4">
        <f>BB79 + (F$3 * _xlfn.NORM.DIST($B79, F$7, ABS(F$11), FALSE) * _xlfn.NORM.DIST(($B79 - F$7)*F$15, 0, ABS(F$11), TRUE) * 2)
               + (F$4 * _xlfn.NORM.DIST($B79, F$8, ABS(F$12), FALSE) * _xlfn.NORM.DIST(($B79 - F$8)*F$16, 0, ABS(F$12), TRUE) * 2)
               + (F$5 * _xlfn.NORM.DIST($B79, F$9, ABS(F$13), FALSE) * _xlfn.NORM.DIST(($B79 - F$9)*F$17, 0, ABS(F$13), TRUE) * 2)
               + (F$6 * _xlfn.NORM.DIST($B79, F$10, ABS(F$14), FALSE) * _xlfn.NORM.DIST(($B79 - F$10)*F$18, 0, ABS(F$14), TRUE) * 2)</f>
        <v>236.53647257098638</v>
      </c>
      <c r="W79" s="4">
        <f>BC79 + (G$3 * _xlfn.NORM.DIST($B79, G$7, ABS(G$11), FALSE) * _xlfn.NORM.DIST(($B79 - G$7)*G$15, 0, ABS(G$11), TRUE) * 2)
               + (G$4 * _xlfn.NORM.DIST($B79, G$8, ABS(G$12), FALSE) * _xlfn.NORM.DIST(($B79 - G$8)*G$16, 0, ABS(G$12), TRUE) * 2)
               + (G$5 * _xlfn.NORM.DIST($B79, G$9, ABS(G$13), FALSE) * _xlfn.NORM.DIST(($B79 - G$9)*G$17, 0, ABS(G$13), TRUE) * 2)
               + (G$6 * _xlfn.NORM.DIST($B79, G$10, ABS(G$14), FALSE) * _xlfn.NORM.DIST(($B79 - G$10)*G$18, 0, ABS(G$14), TRUE) * 2)</f>
        <v>241.05433277993711</v>
      </c>
      <c r="X79" s="4">
        <f>BD79 + (H$3 * _xlfn.NORM.DIST($B79, H$7, ABS(H$11), FALSE) * _xlfn.NORM.DIST(($B79 - H$7)*H$15, 0, ABS(H$11), TRUE) * 2)
               + (H$4 * _xlfn.NORM.DIST($B79, H$8, ABS(H$12), FALSE) * _xlfn.NORM.DIST(($B79 - H$8)*H$16, 0, ABS(H$12), TRUE) * 2)
               + (H$5 * _xlfn.NORM.DIST($B79, H$9, ABS(H$13), FALSE) * _xlfn.NORM.DIST(($B79 - H$9)*H$17, 0, ABS(H$13), TRUE) * 2)
               + (H$6 * _xlfn.NORM.DIST($B79, H$10, ABS(H$14), FALSE) * _xlfn.NORM.DIST(($B79 - H$10)*H$18, 0, ABS(H$14), TRUE) * 2)</f>
        <v>242.92335162987999</v>
      </c>
      <c r="Y79" s="4">
        <f>BE79 + (I$3 * _xlfn.NORM.DIST($B79, I$7, ABS(I$11), FALSE) * _xlfn.NORM.DIST(($B79 - I$7)*I$15, 0, ABS(I$11), TRUE) * 2)
               + (I$4 * _xlfn.NORM.DIST($B79, I$8, ABS(I$12), FALSE) * _xlfn.NORM.DIST(($B79 - I$8)*I$16, 0, ABS(I$12), TRUE) * 2)
               + (I$5 * _xlfn.NORM.DIST($B79, I$9, ABS(I$13), FALSE) * _xlfn.NORM.DIST(($B79 - I$9)*I$17, 0, ABS(I$13), TRUE) * 2)
               + (I$6 * _xlfn.NORM.DIST($B79, I$10, ABS(I$14), FALSE) * _xlfn.NORM.DIST(($B79 - I$10)*I$18, 0, ABS(I$14), TRUE) * 2)</f>
        <v>245.96056867343066</v>
      </c>
      <c r="Z79" s="4">
        <f>BF79 + (J$3 * _xlfn.NORM.DIST($B79, J$7, ABS(J$11), FALSE) * _xlfn.NORM.DIST(($B79 - J$7)*J$15, 0, ABS(J$11), TRUE) * 2)
               + (J$4 * _xlfn.NORM.DIST($B79, J$8, ABS(J$12), FALSE) * _xlfn.NORM.DIST(($B79 - J$8)*J$16, 0, ABS(J$12), TRUE) * 2)
               + (J$5 * _xlfn.NORM.DIST($B79, J$9, ABS(J$13), FALSE) * _xlfn.NORM.DIST(($B79 - J$9)*J$17, 0, ABS(J$13), TRUE) * 2)
               + (J$6 * _xlfn.NORM.DIST($B79, J$10, ABS(J$14), FALSE) * _xlfn.NORM.DIST(($B79 - J$10)*J$18, 0, ABS(J$14), TRUE) * 2)</f>
        <v>250.4863398852759</v>
      </c>
      <c r="AA79" s="4">
        <f>BG79 + (K$3 * _xlfn.NORM.DIST($B79, K$7, ABS(K$11), FALSE) * _xlfn.NORM.DIST(($B79 - K$7)*K$15, 0, ABS(K$11), TRUE) * 2)
               + (K$4 * _xlfn.NORM.DIST($B79, K$8, ABS(K$12), FALSE) * _xlfn.NORM.DIST(($B79 - K$8)*K$16, 0, ABS(K$12), TRUE) * 2)
               + (K$5 * _xlfn.NORM.DIST($B79, K$9, ABS(K$13), FALSE) * _xlfn.NORM.DIST(($B79 - K$9)*K$17, 0, ABS(K$13), TRUE) * 2)
               + (K$6 * _xlfn.NORM.DIST($B79, K$10, ABS(K$14), FALSE) * _xlfn.NORM.DIST(($B79 - K$10)*K$18, 0, ABS(K$14), TRUE) * 2)</f>
        <v>241.61667368419975</v>
      </c>
      <c r="AB79" s="4">
        <f>BH79 + (L$3 * _xlfn.NORM.DIST($B79, L$7, ABS(L$11), FALSE) * _xlfn.NORM.DIST(($B79 - L$7)*L$15, 0, ABS(L$11), TRUE) * 2)
               + (L$4 * _xlfn.NORM.DIST($B79, L$8, ABS(L$12), FALSE) * _xlfn.NORM.DIST(($B79 - L$8)*L$16, 0, ABS(L$12), TRUE) * 2)
               + (L$5 * _xlfn.NORM.DIST($B79, L$9, ABS(L$13), FALSE) * _xlfn.NORM.DIST(($B79 - L$9)*L$17, 0, ABS(L$13), TRUE) * 2)
               + (L$6 * _xlfn.NORM.DIST($B79, L$10, ABS(L$14), FALSE) * _xlfn.NORM.DIST(($B79 - L$10)*L$18, 0, ABS(L$14), TRUE) * 2)</f>
        <v>244.6316647459939</v>
      </c>
      <c r="AC79" s="4">
        <f>BI79 + (M$3 * _xlfn.NORM.DIST($B79, M$7, ABS(M$11), FALSE) * _xlfn.NORM.DIST(($B79 - M$7)*M$15, 0, ABS(M$11), TRUE) * 2)
               + (M$4 * _xlfn.NORM.DIST($B79, M$8, ABS(M$12), FALSE) * _xlfn.NORM.DIST(($B79 - M$8)*M$16, 0, ABS(M$12), TRUE) * 2)
               + (M$5 * _xlfn.NORM.DIST($B79, M$9, ABS(M$13), FALSE) * _xlfn.NORM.DIST(($B79 - M$9)*M$17, 0, ABS(M$13), TRUE) * 2)
               + (M$6 * _xlfn.NORM.DIST($B79, M$10, ABS(M$14), FALSE) * _xlfn.NORM.DIST(($B79 - M$10)*M$18, 0, ABS(M$14), TRUE) * 2)</f>
        <v>245.13724469964717</v>
      </c>
      <c r="AD79" s="4">
        <f>BJ79 + (N$3 * _xlfn.NORM.DIST($B79, N$7, ABS(N$11), FALSE) * _xlfn.NORM.DIST(($B79 - N$7)*N$15, 0, ABS(N$11), TRUE) * 2)
               + (N$4 * _xlfn.NORM.DIST($B79, N$8, ABS(N$12), FALSE) * _xlfn.NORM.DIST(($B79 - N$8)*N$16, 0, ABS(N$12), TRUE) * 2)
               + (N$5 * _xlfn.NORM.DIST($B79, N$9, ABS(N$13), FALSE) * _xlfn.NORM.DIST(($B79 - N$9)*N$17, 0, ABS(N$13), TRUE) * 2)
               + (N$6 * _xlfn.NORM.DIST($B79, N$10, ABS(N$14), FALSE) * _xlfn.NORM.DIST(($B79 - N$10)*N$18, 0, ABS(N$14), TRUE) * 2)</f>
        <v>253.75703292974165</v>
      </c>
      <c r="AE79" s="4">
        <f>BK79 + (O$3 * _xlfn.NORM.DIST($B79, O$7, ABS(O$11), FALSE) * _xlfn.NORM.DIST(($B79 - O$7)*O$15, 0, ABS(O$11), TRUE) * 2)
               + (O$4 * _xlfn.NORM.DIST($B79, O$8, ABS(O$12), FALSE) * _xlfn.NORM.DIST(($B79 - O$8)*O$16, 0, ABS(O$12), TRUE) * 2)
               + (O$5 * _xlfn.NORM.DIST($B79, O$9, ABS(O$13), FALSE) * _xlfn.NORM.DIST(($B79 - O$9)*O$17, 0, ABS(O$13), TRUE) * 2)
               + (O$6 * _xlfn.NORM.DIST($B79, O$10, ABS(O$14), FALSE) * _xlfn.NORM.DIST(($B79 - O$10)*O$18, 0, ABS(O$14), TRUE) * 2)</f>
        <v>248.20576890932495</v>
      </c>
      <c r="AF79" s="4">
        <f t="shared" si="8"/>
        <v>231.49601134173074</v>
      </c>
      <c r="AG79" s="4">
        <f t="shared" si="8"/>
        <v>202.1323228788327</v>
      </c>
      <c r="AI79" s="4">
        <f>IF(OR($B79 &lt; C$231, $B79 &gt; C$234), 0, C79-S79)</f>
        <v>-11.530814516318941</v>
      </c>
      <c r="AJ79" s="4">
        <f>IF(OR($B79 &lt; D$231, $B79 &gt; D$234), 0, D79-T79)</f>
        <v>-10.98661582472198</v>
      </c>
      <c r="AK79" s="4">
        <f>IF(OR($B79 &lt; E$231, $B79 &gt; E$234), 0, E79-U79)</f>
        <v>-11.532151848582856</v>
      </c>
      <c r="AL79" s="4">
        <f>IF(OR($B79 &lt; F$231, $B79 &gt; F$234), 0, F79-V79)</f>
        <v>-7.0864725709863876</v>
      </c>
      <c r="AM79" s="4">
        <f>IF(OR($B79 &lt; G$231, $B79 &gt; G$234), 0, G79-W79)</f>
        <v>-8.87133277993712</v>
      </c>
      <c r="AN79" s="4">
        <f>IF(OR($B79 &lt; H$231, $B79 &gt; H$234), 0, H79-X79)</f>
        <v>-10.056351629879998</v>
      </c>
      <c r="AO79" s="4">
        <f>IF(OR($B79 &lt; I$231, $B79 &gt; I$234), 0, I79-Y79)</f>
        <v>-9.7935686734306557</v>
      </c>
      <c r="AP79" s="4">
        <f>IF(OR($B79 &lt; J$231, $B79 &gt; J$234), 0, J79-Z79)</f>
        <v>-11.369339885275906</v>
      </c>
      <c r="AQ79" s="4">
        <f>IF(OR($B79 &lt; K$231, $B79 &gt; K$234), 0, K79-AA79)</f>
        <v>-8.8666736841997533</v>
      </c>
      <c r="AR79" s="4">
        <f>IF(OR($B79 &lt; L$231, $B79 &gt; L$234), 0, L79-AB79)</f>
        <v>-11.064664745993895</v>
      </c>
      <c r="AS79" s="4">
        <f>IF(OR($B79 &lt; M$231, $B79 &gt; M$234), 0, M79-AC79)</f>
        <v>-11.420244699647156</v>
      </c>
      <c r="AT79" s="4">
        <f>IF(OR($B79 &lt; N$231, $B79 &gt; N$234), 0, N79-AD79)</f>
        <v>-15.057032929741666</v>
      </c>
      <c r="AU79" s="4">
        <f>IF(OR($B79 &lt; O$231, $B79 &gt; O$234), 0, O79-AE79)</f>
        <v>-12.138768909324938</v>
      </c>
      <c r="AV79" s="4">
        <f t="shared" si="55"/>
        <v>-10.646011341730741</v>
      </c>
      <c r="AW79" s="4">
        <f t="shared" si="55"/>
        <v>-8.4323228788327071</v>
      </c>
      <c r="AY79" s="2">
        <f t="shared" si="56"/>
        <v>62.755307812892113</v>
      </c>
      <c r="AZ79" s="2">
        <f t="shared" si="56"/>
        <v>65.115767684380074</v>
      </c>
      <c r="BA79" s="2">
        <f t="shared" si="56"/>
        <v>67.198205971131046</v>
      </c>
      <c r="BB79" s="2">
        <f t="shared" si="56"/>
        <v>63.392268989264437</v>
      </c>
      <c r="BC79" s="2">
        <f t="shared" si="56"/>
        <v>69.998406289580203</v>
      </c>
      <c r="BD79" s="2">
        <f t="shared" si="56"/>
        <v>75.101964791811696</v>
      </c>
      <c r="BE79" s="2">
        <f t="shared" si="56"/>
        <v>72.437225333550131</v>
      </c>
      <c r="BF79" s="2">
        <f t="shared" si="56"/>
        <v>70.490585914282732</v>
      </c>
      <c r="BG79" s="2">
        <f t="shared" si="56"/>
        <v>62.646282733501799</v>
      </c>
      <c r="BH79" s="2">
        <f t="shared" si="56"/>
        <v>61.370400514502904</v>
      </c>
      <c r="BI79" s="2">
        <f t="shared" si="56"/>
        <v>62.55013516085917</v>
      </c>
      <c r="BJ79" s="2">
        <f t="shared" si="56"/>
        <v>66.164424328190094</v>
      </c>
      <c r="BK79" s="2">
        <f t="shared" si="56"/>
        <v>75.238034154691334</v>
      </c>
      <c r="BL79" s="2">
        <f t="shared" si="56"/>
        <v>65.478741834900518</v>
      </c>
      <c r="BM79" s="2">
        <f t="shared" si="56"/>
        <v>62.932724382859732</v>
      </c>
      <c r="BO79" s="2" t="str">
        <f t="shared" si="57"/>
        <v/>
      </c>
      <c r="BP79" s="2" t="str">
        <f t="shared" si="57"/>
        <v/>
      </c>
      <c r="BQ79" s="2" t="str">
        <f t="shared" si="57"/>
        <v/>
      </c>
      <c r="BR79" s="2" t="str">
        <f t="shared" si="57"/>
        <v/>
      </c>
      <c r="BS79" s="2" t="str">
        <f t="shared" si="57"/>
        <v/>
      </c>
      <c r="BT79" s="2" t="str">
        <f t="shared" si="57"/>
        <v/>
      </c>
      <c r="BU79" s="2" t="str">
        <f t="shared" si="57"/>
        <v/>
      </c>
      <c r="BV79" s="2" t="str">
        <f t="shared" si="57"/>
        <v/>
      </c>
      <c r="BW79" s="2" t="str">
        <f t="shared" si="57"/>
        <v/>
      </c>
      <c r="BX79" s="2" t="str">
        <f t="shared" si="57"/>
        <v/>
      </c>
      <c r="BY79" s="2" t="str">
        <f t="shared" si="57"/>
        <v/>
      </c>
      <c r="BZ79" s="2" t="str">
        <f t="shared" si="57"/>
        <v/>
      </c>
      <c r="CA79" s="2" t="str">
        <f t="shared" si="57"/>
        <v/>
      </c>
      <c r="CB79" s="2" t="str">
        <f t="shared" si="57"/>
        <v/>
      </c>
      <c r="CC79" s="2" t="str">
        <f t="shared" si="57"/>
        <v/>
      </c>
      <c r="CE79" s="2" t="str">
        <f t="shared" si="58"/>
        <v/>
      </c>
      <c r="CF79" s="2" t="str">
        <f t="shared" si="58"/>
        <v/>
      </c>
      <c r="CG79" s="2" t="str">
        <f t="shared" si="58"/>
        <v/>
      </c>
      <c r="CH79" s="2" t="str">
        <f t="shared" si="58"/>
        <v/>
      </c>
      <c r="CI79" s="2" t="str">
        <f t="shared" si="58"/>
        <v/>
      </c>
      <c r="CJ79" s="2" t="str">
        <f t="shared" si="58"/>
        <v/>
      </c>
      <c r="CK79" s="2" t="str">
        <f t="shared" si="58"/>
        <v/>
      </c>
      <c r="CL79" s="2" t="str">
        <f t="shared" si="58"/>
        <v/>
      </c>
      <c r="CM79" s="2" t="str">
        <f t="shared" si="58"/>
        <v/>
      </c>
      <c r="CN79" s="2" t="str">
        <f t="shared" si="58"/>
        <v/>
      </c>
      <c r="CO79" s="2" t="str">
        <f t="shared" si="58"/>
        <v/>
      </c>
      <c r="CP79" s="2" t="str">
        <f t="shared" si="58"/>
        <v/>
      </c>
      <c r="CQ79" s="2" t="str">
        <f t="shared" si="58"/>
        <v/>
      </c>
      <c r="CR79" s="2" t="str">
        <f t="shared" si="58"/>
        <v/>
      </c>
      <c r="CS79" s="2" t="str">
        <f t="shared" si="58"/>
        <v/>
      </c>
      <c r="CU79" s="2" t="str">
        <f t="shared" si="59"/>
        <v/>
      </c>
      <c r="CV79" s="2" t="str">
        <f t="shared" si="59"/>
        <v/>
      </c>
      <c r="CW79" s="2" t="str">
        <f t="shared" si="59"/>
        <v/>
      </c>
      <c r="CX79" s="2" t="str">
        <f t="shared" si="59"/>
        <v/>
      </c>
      <c r="CY79" s="2" t="str">
        <f t="shared" si="59"/>
        <v/>
      </c>
      <c r="CZ79" s="2" t="str">
        <f t="shared" si="59"/>
        <v/>
      </c>
      <c r="DA79" s="2" t="str">
        <f t="shared" si="59"/>
        <v/>
      </c>
      <c r="DB79" s="2" t="str">
        <f t="shared" si="59"/>
        <v/>
      </c>
      <c r="DC79" s="2" t="str">
        <f t="shared" si="59"/>
        <v/>
      </c>
      <c r="DD79" s="2" t="str">
        <f t="shared" si="59"/>
        <v/>
      </c>
      <c r="DE79" s="2" t="str">
        <f t="shared" si="59"/>
        <v/>
      </c>
      <c r="DF79" s="2" t="str">
        <f t="shared" si="59"/>
        <v/>
      </c>
      <c r="DG79" s="2" t="str">
        <f t="shared" si="59"/>
        <v/>
      </c>
      <c r="DH79" s="2" t="str">
        <f t="shared" si="59"/>
        <v/>
      </c>
      <c r="DI79" s="2" t="str">
        <f t="shared" si="59"/>
        <v/>
      </c>
      <c r="DK79" s="2">
        <f t="shared" ref="DK79:DY142" si="66">BO$229*$B79+BO$230</f>
        <v>65.835066129032271</v>
      </c>
      <c r="DL79" s="2">
        <f t="shared" si="66"/>
        <v>69.387285923753652</v>
      </c>
      <c r="DM79" s="2">
        <f t="shared" si="66"/>
        <v>71.335260263929641</v>
      </c>
      <c r="DN79" s="2">
        <f t="shared" si="66"/>
        <v>67.398735182709459</v>
      </c>
      <c r="DO79" s="2">
        <f t="shared" si="66"/>
        <v>74.334475989736063</v>
      </c>
      <c r="DP79" s="2">
        <f t="shared" si="66"/>
        <v>76.962443181818188</v>
      </c>
      <c r="DQ79" s="2">
        <f t="shared" si="66"/>
        <v>74.350326796187673</v>
      </c>
      <c r="DR79" s="2">
        <f t="shared" si="66"/>
        <v>73.649694464809386</v>
      </c>
      <c r="DS79" s="2">
        <f t="shared" si="66"/>
        <v>66.205530645161289</v>
      </c>
      <c r="DT79" s="2">
        <f t="shared" si="66"/>
        <v>64.716518798665192</v>
      </c>
      <c r="DU79" s="2">
        <f t="shared" si="66"/>
        <v>66.451580867630696</v>
      </c>
      <c r="DV79" s="2">
        <f t="shared" si="66"/>
        <v>69.41663416422287</v>
      </c>
      <c r="DW79" s="2">
        <f t="shared" si="66"/>
        <v>78.885515151515136</v>
      </c>
      <c r="DX79" s="2">
        <f t="shared" si="66"/>
        <v>67.584708333333353</v>
      </c>
      <c r="DY79" s="2">
        <f t="shared" si="66"/>
        <v>64.112180076628349</v>
      </c>
      <c r="EA79" s="2">
        <f t="shared" ref="EA79:EO135" si="67">CE$229*$B79+CE$230</f>
        <v>55.156118901562351</v>
      </c>
      <c r="EB79" s="2">
        <f t="shared" si="67"/>
        <v>54.862638666418327</v>
      </c>
      <c r="EC79" s="2">
        <f t="shared" si="67"/>
        <v>58.844105471847733</v>
      </c>
      <c r="ED79" s="2">
        <f t="shared" si="67"/>
        <v>56.520446829149989</v>
      </c>
      <c r="EE79" s="2">
        <f t="shared" si="67"/>
        <v>62.396375687530451</v>
      </c>
      <c r="EF79" s="2">
        <f t="shared" si="67"/>
        <v>71.560748972160212</v>
      </c>
      <c r="EG79" s="2">
        <f t="shared" si="67"/>
        <v>68.338534962519418</v>
      </c>
      <c r="EH79" s="2">
        <f t="shared" si="67"/>
        <v>64.102464754731557</v>
      </c>
      <c r="EI79" s="2">
        <f t="shared" si="67"/>
        <v>56.110551035077634</v>
      </c>
      <c r="EJ79" s="2">
        <f t="shared" si="67"/>
        <v>55.128926592986758</v>
      </c>
      <c r="EK79" s="2">
        <f t="shared" si="67"/>
        <v>55.534628970039861</v>
      </c>
      <c r="EL79" s="2">
        <f t="shared" si="67"/>
        <v>59.843922509225088</v>
      </c>
      <c r="EM79" s="2">
        <f t="shared" si="67"/>
        <v>67.706708788786003</v>
      </c>
      <c r="EN79" s="2">
        <f t="shared" si="67"/>
        <v>61.478630740424393</v>
      </c>
      <c r="EO79" s="2">
        <f t="shared" si="67"/>
        <v>61.024368503147464</v>
      </c>
      <c r="EQ79" s="2">
        <f t="shared" ref="EQ79:FE142" si="68">CU$229*$B79+CU$230</f>
        <v>52.607779369178097</v>
      </c>
      <c r="ER79" s="2">
        <f t="shared" si="68"/>
        <v>56.242586201464164</v>
      </c>
      <c r="ES79" s="2">
        <f t="shared" si="68"/>
        <v>58.483664967151896</v>
      </c>
      <c r="ET79" s="2">
        <f t="shared" si="68"/>
        <v>56.623641105714746</v>
      </c>
      <c r="EU79" s="2">
        <f t="shared" si="68"/>
        <v>62.958315221874329</v>
      </c>
      <c r="EV79" s="2">
        <f t="shared" si="68"/>
        <v>65.960856843182739</v>
      </c>
      <c r="EW79" s="2">
        <f t="shared" si="68"/>
        <v>67.087933811967702</v>
      </c>
      <c r="EX79" s="2">
        <f t="shared" si="68"/>
        <v>61.668079242138674</v>
      </c>
      <c r="EY79" s="2">
        <f t="shared" si="68"/>
        <v>54.380824738269396</v>
      </c>
      <c r="EZ79" s="2">
        <f t="shared" si="68"/>
        <v>54.63098012280323</v>
      </c>
      <c r="FA79" s="2">
        <f t="shared" si="68"/>
        <v>55.062552579433202</v>
      </c>
      <c r="FB79" s="2">
        <f t="shared" si="68"/>
        <v>59.71939855686086</v>
      </c>
      <c r="FC79" s="2">
        <f t="shared" si="68"/>
        <v>66.997573304273033</v>
      </c>
      <c r="FD79" s="2">
        <f t="shared" si="68"/>
        <v>60.989192713513638</v>
      </c>
      <c r="FE79" s="2">
        <f t="shared" si="68"/>
        <v>60.953089842163479</v>
      </c>
      <c r="FG79" s="2">
        <f t="shared" ref="FG79:FU142" si="69">POWER(10,($B79-C$232)/C$230)/(1+POWER(10,($B79-C$232)/C$230))</f>
        <v>0.28839531150336684</v>
      </c>
      <c r="FH79" s="2">
        <f t="shared" si="69"/>
        <v>0.29408757180029216</v>
      </c>
      <c r="FI79" s="2">
        <f t="shared" si="69"/>
        <v>0.33119870503944876</v>
      </c>
      <c r="FJ79" s="2">
        <f t="shared" si="69"/>
        <v>0.36829931912538821</v>
      </c>
      <c r="FK79" s="2">
        <f t="shared" si="69"/>
        <v>0.36321270490559115</v>
      </c>
      <c r="FL79" s="2">
        <f t="shared" si="69"/>
        <v>0.34442497100009334</v>
      </c>
      <c r="FM79" s="2">
        <f t="shared" si="69"/>
        <v>0.31822483413272795</v>
      </c>
      <c r="FN79" s="2">
        <f t="shared" si="69"/>
        <v>0.3308926918501105</v>
      </c>
      <c r="FO79" s="2">
        <f t="shared" si="69"/>
        <v>0.35257603677277932</v>
      </c>
      <c r="FP79" s="2">
        <f t="shared" si="69"/>
        <v>0.34900506924102187</v>
      </c>
      <c r="FQ79" s="2">
        <f t="shared" si="69"/>
        <v>0.35737500186609428</v>
      </c>
      <c r="FR79" s="2">
        <f t="shared" si="69"/>
        <v>0.3397375741444853</v>
      </c>
      <c r="FS79" s="2">
        <f t="shared" si="69"/>
        <v>0.3262853715091838</v>
      </c>
      <c r="FT79" s="2">
        <f t="shared" si="69"/>
        <v>0.34489677576313776</v>
      </c>
      <c r="FU79" s="2">
        <f t="shared" si="69"/>
        <v>0.38197139118643769</v>
      </c>
      <c r="FW79" s="2">
        <f t="shared" si="60"/>
        <v>1.5484413008293833E-9</v>
      </c>
      <c r="FX79" s="2">
        <f t="shared" si="60"/>
        <v>2.7478819434598721E-9</v>
      </c>
      <c r="FY79" s="2">
        <f t="shared" si="60"/>
        <v>3.3674523237037372E-9</v>
      </c>
      <c r="FZ79" s="2">
        <f t="shared" si="60"/>
        <v>4.0755961772965961E-9</v>
      </c>
      <c r="GA79" s="2">
        <f t="shared" si="60"/>
        <v>3.6346905167338391E-9</v>
      </c>
      <c r="GB79" s="2">
        <f t="shared" si="60"/>
        <v>3.3025033842288979E-9</v>
      </c>
      <c r="GC79" s="2">
        <f t="shared" si="60"/>
        <v>2.8210189362197346E-9</v>
      </c>
      <c r="GD79" s="2">
        <f t="shared" si="60"/>
        <v>4.9489434619474001E-9</v>
      </c>
      <c r="GE79" s="2">
        <f t="shared" si="60"/>
        <v>5.4541471481958787E-9</v>
      </c>
      <c r="GF79" s="2">
        <f t="shared" si="60"/>
        <v>5.1507841549253476E-9</v>
      </c>
      <c r="GG79" s="2">
        <f t="shared" si="60"/>
        <v>4.2322433358532479E-9</v>
      </c>
      <c r="GH79" s="2">
        <f t="shared" si="60"/>
        <v>3.0451657504625979E-9</v>
      </c>
      <c r="GI79" s="2">
        <f t="shared" si="60"/>
        <v>1.3723040020260637E-8</v>
      </c>
      <c r="GJ79" s="2">
        <f t="shared" si="60"/>
        <v>4.9197235003782147E-8</v>
      </c>
      <c r="GK79" s="2">
        <f t="shared" si="60"/>
        <v>1.5887695595209989E-7</v>
      </c>
      <c r="GM79" s="107">
        <f t="shared" si="61"/>
        <v>0.561717265435562</v>
      </c>
      <c r="GN79" s="107">
        <f t="shared" si="61"/>
        <v>0.55710150763565625</v>
      </c>
      <c r="GO79" s="107">
        <f t="shared" si="61"/>
        <v>0.58552373965054949</v>
      </c>
      <c r="GP79" s="107">
        <f t="shared" si="61"/>
        <v>0.59802026612797021</v>
      </c>
      <c r="GQ79" s="107">
        <f t="shared" si="61"/>
        <v>0.5958197361258637</v>
      </c>
      <c r="GR79" s="107">
        <f t="shared" si="61"/>
        <v>0.58533977201946852</v>
      </c>
      <c r="GS79" s="107">
        <f t="shared" si="61"/>
        <v>0.56004034831624339</v>
      </c>
      <c r="GT79" s="107">
        <f t="shared" si="61"/>
        <v>0.57208618730648042</v>
      </c>
      <c r="GU79" s="107">
        <f t="shared" si="61"/>
        <v>0.58623458431418662</v>
      </c>
      <c r="GV79" s="107">
        <f t="shared" si="61"/>
        <v>0.58008405090661097</v>
      </c>
      <c r="GW79" s="107">
        <f t="shared" si="61"/>
        <v>0.58625360798056325</v>
      </c>
      <c r="GX79" s="107">
        <f t="shared" si="61"/>
        <v>0.57985333145034268</v>
      </c>
      <c r="GY79" s="107">
        <f t="shared" si="61"/>
        <v>0.55394604309246231</v>
      </c>
      <c r="GZ79" s="107">
        <f t="shared" si="61"/>
        <v>0.55958762182073274</v>
      </c>
      <c r="HA79" s="107">
        <f t="shared" si="61"/>
        <v>0.57203846062991615</v>
      </c>
      <c r="HC79" s="107">
        <f t="shared" si="50"/>
        <v>4.8654507859480765E-4</v>
      </c>
      <c r="HD79" s="107">
        <f t="shared" si="50"/>
        <v>3.0456131647114677E-4</v>
      </c>
      <c r="HE79" s="107">
        <f t="shared" si="50"/>
        <v>3.3880153393208269E-4</v>
      </c>
      <c r="HF79" s="107">
        <f t="shared" si="50"/>
        <v>1.7335503074233219E-4</v>
      </c>
      <c r="HG79" s="107">
        <f t="shared" si="65"/>
        <v>1.4958719509314486E-4</v>
      </c>
      <c r="HH79" s="107">
        <f t="shared" si="65"/>
        <v>1.1789608076463918E-4</v>
      </c>
      <c r="HI79" s="107">
        <f t="shared" si="65"/>
        <v>7.7519194560933066E-5</v>
      </c>
      <c r="HJ79" s="107">
        <f t="shared" si="65"/>
        <v>1.2611766189260878E-4</v>
      </c>
      <c r="HK79" s="107">
        <f t="shared" si="65"/>
        <v>1.1030842439633002E-4</v>
      </c>
      <c r="HL79" s="107">
        <f t="shared" si="65"/>
        <v>5.6055744641924346E-5</v>
      </c>
      <c r="HM79" s="107">
        <f t="shared" si="65"/>
        <v>4.6901551801139216E-5</v>
      </c>
      <c r="HN79" s="107">
        <f t="shared" si="65"/>
        <v>7.7238515779049389E-5</v>
      </c>
      <c r="HO79" s="107">
        <f t="shared" si="65"/>
        <v>5.7415991545172322E-5</v>
      </c>
      <c r="HP79" s="107">
        <f t="shared" si="65"/>
        <v>5.0801886261075504E-5</v>
      </c>
      <c r="HQ79" s="107">
        <f t="shared" si="65"/>
        <v>9.889391049612823E-6</v>
      </c>
      <c r="HS79" s="107">
        <f t="shared" si="62"/>
        <v>1.6862152668503967E-25</v>
      </c>
      <c r="HT79" s="107">
        <f t="shared" si="62"/>
        <v>5.0910030804334181E-27</v>
      </c>
      <c r="HU79" s="107">
        <f t="shared" si="62"/>
        <v>1.4006070814993956E-27</v>
      </c>
      <c r="HV79" s="107">
        <f t="shared" si="62"/>
        <v>1.6909566505252857E-31</v>
      </c>
      <c r="HW79" s="107">
        <f t="shared" si="62"/>
        <v>4.4353231948127124E-32</v>
      </c>
      <c r="HX79" s="107">
        <f t="shared" si="62"/>
        <v>2.4368716856928228E-32</v>
      </c>
      <c r="HY79" s="107">
        <f t="shared" si="62"/>
        <v>2.3542314261502466E-33</v>
      </c>
      <c r="HZ79" s="107">
        <f t="shared" si="62"/>
        <v>7.7422077110794862E-32</v>
      </c>
      <c r="IA79" s="107">
        <f t="shared" si="62"/>
        <v>2.8736591788707455E-33</v>
      </c>
      <c r="IB79" s="107">
        <f t="shared" si="62"/>
        <v>1.282873466316493E-35</v>
      </c>
      <c r="IC79" s="107">
        <f t="shared" si="62"/>
        <v>1.1961894020696178E-36</v>
      </c>
      <c r="ID79" s="107">
        <f t="shared" si="62"/>
        <v>9.6068426729626357E-34</v>
      </c>
      <c r="IE79" s="107">
        <f t="shared" si="62"/>
        <v>9.63600242680991E-34</v>
      </c>
      <c r="IF79" s="107">
        <f t="shared" si="62"/>
        <v>8.5340032979140992E-35</v>
      </c>
      <c r="IG79" s="107">
        <f t="shared" si="62"/>
        <v>6.8869456091272076E-24</v>
      </c>
      <c r="II79" s="107">
        <f t="shared" si="63"/>
        <v>3.9313672932594059E-67</v>
      </c>
      <c r="IJ79" s="107">
        <f t="shared" si="63"/>
        <v>8.9374573181401333E-71</v>
      </c>
      <c r="IK79" s="107">
        <f t="shared" si="63"/>
        <v>7.3684842653611701E-73</v>
      </c>
      <c r="IL79" s="107">
        <f t="shared" si="63"/>
        <v>5.726294733862252E-85</v>
      </c>
      <c r="IM79" s="107">
        <f t="shared" si="63"/>
        <v>8.0171147276698789E-87</v>
      </c>
      <c r="IN79" s="107">
        <f t="shared" si="63"/>
        <v>5.7121294575148561E-87</v>
      </c>
      <c r="IO79" s="107">
        <f t="shared" si="63"/>
        <v>7.8582953420185665E-90</v>
      </c>
      <c r="IP79" s="107">
        <f t="shared" si="63"/>
        <v>5.4675980479723183E-86</v>
      </c>
      <c r="IQ79" s="107">
        <f t="shared" si="63"/>
        <v>6.6240204340681174E-91</v>
      </c>
      <c r="IR79" s="107">
        <f t="shared" si="63"/>
        <v>6.7721756230651865E-97</v>
      </c>
      <c r="IS79" s="107">
        <f t="shared" si="63"/>
        <v>6.7027695356009262E-100</v>
      </c>
      <c r="IT79" s="107">
        <f t="shared" si="63"/>
        <v>1.6010096534432095E-90</v>
      </c>
      <c r="IU79" s="107">
        <f t="shared" si="63"/>
        <v>2.0894151657807532E-89</v>
      </c>
      <c r="IV79" s="107">
        <f t="shared" si="63"/>
        <v>5.7350476682262888E-93</v>
      </c>
      <c r="IW79" s="107">
        <f t="shared" si="63"/>
        <v>1.5351645107591225E-92</v>
      </c>
      <c r="IY79" s="107">
        <f t="shared" si="64"/>
        <v>0.5622038105141568</v>
      </c>
      <c r="IZ79" s="107">
        <f t="shared" si="64"/>
        <v>0.55740606895212741</v>
      </c>
      <c r="JA79" s="107">
        <f t="shared" si="64"/>
        <v>0.58586254118448156</v>
      </c>
      <c r="JB79" s="107">
        <f t="shared" si="64"/>
        <v>0.59819362115871255</v>
      </c>
      <c r="JC79" s="107">
        <f t="shared" si="64"/>
        <v>0.59596932332095687</v>
      </c>
      <c r="JD79" s="107">
        <f t="shared" si="64"/>
        <v>0.58545766810023314</v>
      </c>
      <c r="JE79" s="107">
        <f t="shared" si="64"/>
        <v>0.56011786751080428</v>
      </c>
      <c r="JF79" s="107">
        <f t="shared" si="64"/>
        <v>0.57221230496837305</v>
      </c>
      <c r="JG79" s="107">
        <f t="shared" si="64"/>
        <v>0.58634489273858292</v>
      </c>
      <c r="JH79" s="107">
        <f t="shared" si="64"/>
        <v>0.58014010665125293</v>
      </c>
      <c r="JI79" s="107">
        <f t="shared" si="64"/>
        <v>0.58630050953236434</v>
      </c>
      <c r="JJ79" s="107">
        <f t="shared" si="64"/>
        <v>0.57993056996612169</v>
      </c>
      <c r="JK79" s="107">
        <f t="shared" si="64"/>
        <v>0.5540034590840075</v>
      </c>
      <c r="JL79" s="107">
        <f t="shared" si="64"/>
        <v>0.55963842370699379</v>
      </c>
      <c r="JM79" s="107">
        <f t="shared" si="64"/>
        <v>0.57204835002096577</v>
      </c>
    </row>
    <row r="80" spans="2:273" x14ac:dyDescent="0.25">
      <c r="B80" s="2">
        <v>52</v>
      </c>
      <c r="C80" s="37">
        <v>231.839</v>
      </c>
      <c r="D80" s="37">
        <v>228</v>
      </c>
      <c r="E80" s="37">
        <v>227.90299999999999</v>
      </c>
      <c r="F80" s="37">
        <v>217.267</v>
      </c>
      <c r="G80" s="37">
        <v>222.55</v>
      </c>
      <c r="H80" s="37">
        <v>225.667</v>
      </c>
      <c r="I80" s="37">
        <v>232.95</v>
      </c>
      <c r="J80" s="37">
        <v>234.167</v>
      </c>
      <c r="K80" s="37">
        <v>224.56700000000001</v>
      </c>
      <c r="L80" s="37">
        <v>227.267</v>
      </c>
      <c r="M80" s="37">
        <v>226.6</v>
      </c>
      <c r="N80" s="37">
        <v>234.13300000000001</v>
      </c>
      <c r="O80" s="37">
        <v>234.53299999999999</v>
      </c>
      <c r="P80" s="37">
        <v>217.55</v>
      </c>
      <c r="Q80" s="37">
        <v>189.05</v>
      </c>
      <c r="S80" s="4">
        <f>AY80 + (C$3 * _xlfn.NORM.DIST($B80, C$7, ABS(C$11), FALSE) * _xlfn.NORM.DIST(($B80 - C$7)*C$15, 0, ABS(C$11), TRUE) * 2)
               + (C$4 * _xlfn.NORM.DIST($B80, C$8, ABS(C$12), FALSE) * _xlfn.NORM.DIST(($B80 - C$8)*C$16, 0, ABS(C$12), TRUE) * 2)
               + (C$5 * _xlfn.NORM.DIST($B80, C$9, ABS(C$13), FALSE) * _xlfn.NORM.DIST(($B80 - C$9)*C$17, 0, ABS(C$13), TRUE) * 2)
               + (C$6 * _xlfn.NORM.DIST($B80, C$10, ABS(C$14), FALSE) * _xlfn.NORM.DIST(($B80 - C$10)*C$18, 0, ABS(C$14), TRUE) * 2)</f>
        <v>242.24952073742011</v>
      </c>
      <c r="T80" s="4">
        <f>AZ80 + (D$3 * _xlfn.NORM.DIST($B80, D$7, ABS(D$11), FALSE) * _xlfn.NORM.DIST(($B80 - D$7)*D$15, 0, ABS(D$11), TRUE) * 2)
               + (D$4 * _xlfn.NORM.DIST($B80, D$8, ABS(D$12), FALSE) * _xlfn.NORM.DIST(($B80 - D$8)*D$16, 0, ABS(D$12), TRUE) * 2)
               + (D$5 * _xlfn.NORM.DIST($B80, D$9, ABS(D$13), FALSE) * _xlfn.NORM.DIST(($B80 - D$9)*D$17, 0, ABS(D$13), TRUE) * 2)
               + (D$6 * _xlfn.NORM.DIST($B80, D$10, ABS(D$14), FALSE) * _xlfn.NORM.DIST(($B80 - D$10)*D$18, 0, ABS(D$14), TRUE) * 2)</f>
        <v>237.03562922669218</v>
      </c>
      <c r="U80" s="4">
        <f>BA80 + (E$3 * _xlfn.NORM.DIST($B80, E$7, ABS(E$11), FALSE) * _xlfn.NORM.DIST(($B80 - E$7)*E$15, 0, ABS(E$11), TRUE) * 2)
               + (E$4 * _xlfn.NORM.DIST($B80, E$8, ABS(E$12), FALSE) * _xlfn.NORM.DIST(($B80 - E$8)*E$16, 0, ABS(E$12), TRUE) * 2)
               + (E$5 * _xlfn.NORM.DIST($B80, E$9, ABS(E$13), FALSE) * _xlfn.NORM.DIST(($B80 - E$9)*E$17, 0, ABS(E$13), TRUE) * 2)
               + (E$6 * _xlfn.NORM.DIST($B80, E$10, ABS(E$14), FALSE) * _xlfn.NORM.DIST(($B80 - E$10)*E$18, 0, ABS(E$14), TRUE) * 2)</f>
        <v>232.95437201513261</v>
      </c>
      <c r="V80" s="4">
        <f>BB80 + (F$3 * _xlfn.NORM.DIST($B80, F$7, ABS(F$11), FALSE) * _xlfn.NORM.DIST(($B80 - F$7)*F$15, 0, ABS(F$11), TRUE) * 2)
               + (F$4 * _xlfn.NORM.DIST($B80, F$8, ABS(F$12), FALSE) * _xlfn.NORM.DIST(($B80 - F$8)*F$16, 0, ABS(F$12), TRUE) * 2)
               + (F$5 * _xlfn.NORM.DIST($B80, F$9, ABS(F$13), FALSE) * _xlfn.NORM.DIST(($B80 - F$9)*F$17, 0, ABS(F$13), TRUE) * 2)
               + (F$6 * _xlfn.NORM.DIST($B80, F$10, ABS(F$14), FALSE) * _xlfn.NORM.DIST(($B80 - F$10)*F$18, 0, ABS(F$14), TRUE) * 2)</f>
        <v>216.93045357764194</v>
      </c>
      <c r="W80" s="4">
        <f>BC80 + (G$3 * _xlfn.NORM.DIST($B80, G$7, ABS(G$11), FALSE) * _xlfn.NORM.DIST(($B80 - G$7)*G$15, 0, ABS(G$11), TRUE) * 2)
               + (G$4 * _xlfn.NORM.DIST($B80, G$8, ABS(G$12), FALSE) * _xlfn.NORM.DIST(($B80 - G$8)*G$16, 0, ABS(G$12), TRUE) * 2)
               + (G$5 * _xlfn.NORM.DIST($B80, G$9, ABS(G$13), FALSE) * _xlfn.NORM.DIST(($B80 - G$9)*G$17, 0, ABS(G$13), TRUE) * 2)
               + (G$6 * _xlfn.NORM.DIST($B80, G$10, ABS(G$14), FALSE) * _xlfn.NORM.DIST(($B80 - G$10)*G$18, 0, ABS(G$14), TRUE) * 2)</f>
        <v>223.05059158651963</v>
      </c>
      <c r="X80" s="4">
        <f>BD80 + (H$3 * _xlfn.NORM.DIST($B80, H$7, ABS(H$11), FALSE) * _xlfn.NORM.DIST(($B80 - H$7)*H$15, 0, ABS(H$11), TRUE) * 2)
               + (H$4 * _xlfn.NORM.DIST($B80, H$8, ABS(H$12), FALSE) * _xlfn.NORM.DIST(($B80 - H$8)*H$16, 0, ABS(H$12), TRUE) * 2)
               + (H$5 * _xlfn.NORM.DIST($B80, H$9, ABS(H$13), FALSE) * _xlfn.NORM.DIST(($B80 - H$9)*H$17, 0, ABS(H$13), TRUE) * 2)
               + (H$6 * _xlfn.NORM.DIST($B80, H$10, ABS(H$14), FALSE) * _xlfn.NORM.DIST(($B80 - H$10)*H$18, 0, ABS(H$14), TRUE) * 2)</f>
        <v>230.26233295820535</v>
      </c>
      <c r="Y80" s="4">
        <f>BE80 + (I$3 * _xlfn.NORM.DIST($B80, I$7, ABS(I$11), FALSE) * _xlfn.NORM.DIST(($B80 - I$7)*I$15, 0, ABS(I$11), TRUE) * 2)
               + (I$4 * _xlfn.NORM.DIST($B80, I$8, ABS(I$12), FALSE) * _xlfn.NORM.DIST(($B80 - I$8)*I$16, 0, ABS(I$12), TRUE) * 2)
               + (I$5 * _xlfn.NORM.DIST($B80, I$9, ABS(I$13), FALSE) * _xlfn.NORM.DIST(($B80 - I$9)*I$17, 0, ABS(I$13), TRUE) * 2)
               + (I$6 * _xlfn.NORM.DIST($B80, I$10, ABS(I$14), FALSE) * _xlfn.NORM.DIST(($B80 - I$10)*I$18, 0, ABS(I$14), TRUE) * 2)</f>
        <v>239.91840000505286</v>
      </c>
      <c r="Z80" s="4">
        <f>BF80 + (J$3 * _xlfn.NORM.DIST($B80, J$7, ABS(J$11), FALSE) * _xlfn.NORM.DIST(($B80 - J$7)*J$15, 0, ABS(J$11), TRUE) * 2)
               + (J$4 * _xlfn.NORM.DIST($B80, J$8, ABS(J$12), FALSE) * _xlfn.NORM.DIST(($B80 - J$8)*J$16, 0, ABS(J$12), TRUE) * 2)
               + (J$5 * _xlfn.NORM.DIST($B80, J$9, ABS(J$13), FALSE) * _xlfn.NORM.DIST(($B80 - J$9)*J$17, 0, ABS(J$13), TRUE) * 2)
               + (J$6 * _xlfn.NORM.DIST($B80, J$10, ABS(J$14), FALSE) * _xlfn.NORM.DIST(($B80 - J$10)*J$18, 0, ABS(J$14), TRUE) * 2)</f>
        <v>240.84611997837445</v>
      </c>
      <c r="AA80" s="4">
        <f>BG80 + (K$3 * _xlfn.NORM.DIST($B80, K$7, ABS(K$11), FALSE) * _xlfn.NORM.DIST(($B80 - K$7)*K$15, 0, ABS(K$11), TRUE) * 2)
               + (K$4 * _xlfn.NORM.DIST($B80, K$8, ABS(K$12), FALSE) * _xlfn.NORM.DIST(($B80 - K$8)*K$16, 0, ABS(K$12), TRUE) * 2)
               + (K$5 * _xlfn.NORM.DIST($B80, K$9, ABS(K$13), FALSE) * _xlfn.NORM.DIST(($B80 - K$9)*K$17, 0, ABS(K$13), TRUE) * 2)
               + (K$6 * _xlfn.NORM.DIST($B80, K$10, ABS(K$14), FALSE) * _xlfn.NORM.DIST(($B80 - K$10)*K$18, 0, ABS(K$14), TRUE) * 2)</f>
        <v>226.51127232911895</v>
      </c>
      <c r="AB80" s="4">
        <f>BH80 + (L$3 * _xlfn.NORM.DIST($B80, L$7, ABS(L$11), FALSE) * _xlfn.NORM.DIST(($B80 - L$7)*L$15, 0, ABS(L$11), TRUE) * 2)
               + (L$4 * _xlfn.NORM.DIST($B80, L$8, ABS(L$12), FALSE) * _xlfn.NORM.DIST(($B80 - L$8)*L$16, 0, ABS(L$12), TRUE) * 2)
               + (L$5 * _xlfn.NORM.DIST($B80, L$9, ABS(L$13), FALSE) * _xlfn.NORM.DIST(($B80 - L$9)*L$17, 0, ABS(L$13), TRUE) * 2)
               + (L$6 * _xlfn.NORM.DIST($B80, L$10, ABS(L$14), FALSE) * _xlfn.NORM.DIST(($B80 - L$10)*L$18, 0, ABS(L$14), TRUE) * 2)</f>
        <v>230.92508698298406</v>
      </c>
      <c r="AC80" s="4">
        <f>BI80 + (M$3 * _xlfn.NORM.DIST($B80, M$7, ABS(M$11), FALSE) * _xlfn.NORM.DIST(($B80 - M$7)*M$15, 0, ABS(M$11), TRUE) * 2)
               + (M$4 * _xlfn.NORM.DIST($B80, M$8, ABS(M$12), FALSE) * _xlfn.NORM.DIST(($B80 - M$8)*M$16, 0, ABS(M$12), TRUE) * 2)
               + (M$5 * _xlfn.NORM.DIST($B80, M$9, ABS(M$13), FALSE) * _xlfn.NORM.DIST(($B80 - M$9)*M$17, 0, ABS(M$13), TRUE) * 2)
               + (M$6 * _xlfn.NORM.DIST($B80, M$10, ABS(M$14), FALSE) * _xlfn.NORM.DIST(($B80 - M$10)*M$18, 0, ABS(M$14), TRUE) * 2)</f>
        <v>228.86481055477222</v>
      </c>
      <c r="AD80" s="4">
        <f>BJ80 + (N$3 * _xlfn.NORM.DIST($B80, N$7, ABS(N$11), FALSE) * _xlfn.NORM.DIST(($B80 - N$7)*N$15, 0, ABS(N$11), TRUE) * 2)
               + (N$4 * _xlfn.NORM.DIST($B80, N$8, ABS(N$12), FALSE) * _xlfn.NORM.DIST(($B80 - N$8)*N$16, 0, ABS(N$12), TRUE) * 2)
               + (N$5 * _xlfn.NORM.DIST($B80, N$9, ABS(N$13), FALSE) * _xlfn.NORM.DIST(($B80 - N$9)*N$17, 0, ABS(N$13), TRUE) * 2)
               + (N$6 * _xlfn.NORM.DIST($B80, N$10, ABS(N$14), FALSE) * _xlfn.NORM.DIST(($B80 - N$10)*N$18, 0, ABS(N$14), TRUE) * 2)</f>
        <v>241.14005191369921</v>
      </c>
      <c r="AE80" s="4">
        <f>BK80 + (O$3 * _xlfn.NORM.DIST($B80, O$7, ABS(O$11), FALSE) * _xlfn.NORM.DIST(($B80 - O$7)*O$15, 0, ABS(O$11), TRUE) * 2)
               + (O$4 * _xlfn.NORM.DIST($B80, O$8, ABS(O$12), FALSE) * _xlfn.NORM.DIST(($B80 - O$8)*O$16, 0, ABS(O$12), TRUE) * 2)
               + (O$5 * _xlfn.NORM.DIST($B80, O$9, ABS(O$13), FALSE) * _xlfn.NORM.DIST(($B80 - O$9)*O$17, 0, ABS(O$13), TRUE) * 2)
               + (O$6 * _xlfn.NORM.DIST($B80, O$10, ABS(O$14), FALSE) * _xlfn.NORM.DIST(($B80 - O$10)*O$18, 0, ABS(O$14), TRUE) * 2)</f>
        <v>243.43815630723407</v>
      </c>
      <c r="AF80" s="4">
        <f t="shared" si="8"/>
        <v>225.84204652403389</v>
      </c>
      <c r="AG80" s="4">
        <f t="shared" si="8"/>
        <v>193.16420838943711</v>
      </c>
      <c r="AI80" s="4">
        <f>IF(OR($B80 &lt; C$231, $B80 &gt; C$234), 0, C80-S80)</f>
        <v>-10.410520737420114</v>
      </c>
      <c r="AJ80" s="4">
        <f>IF(OR($B80 &lt; D$231, $B80 &gt; D$234), 0, D80-T80)</f>
        <v>-9.0356292266921798</v>
      </c>
      <c r="AK80" s="4">
        <f>IF(OR($B80 &lt; E$231, $B80 &gt; E$234), 0, E80-U80)</f>
        <v>-5.051372015132614</v>
      </c>
      <c r="AL80" s="4">
        <f>IF(OR($B80 &lt; F$231, $B80 &gt; F$234), 0, F80-V80)</f>
        <v>0.33654642235805454</v>
      </c>
      <c r="AM80" s="4">
        <f>IF(OR($B80 &lt; G$231, $B80 &gt; G$234), 0, G80-W80)</f>
        <v>-0.50059158651961866</v>
      </c>
      <c r="AN80" s="4">
        <f>IF(OR($B80 &lt; H$231, $B80 &gt; H$234), 0, H80-X80)</f>
        <v>-4.595332958205347</v>
      </c>
      <c r="AO80" s="4">
        <f>IF(OR($B80 &lt; I$231, $B80 &gt; I$234), 0, I80-Y80)</f>
        <v>-6.9684000050528709</v>
      </c>
      <c r="AP80" s="4">
        <f>IF(OR($B80 &lt; J$231, $B80 &gt; J$234), 0, J80-Z80)</f>
        <v>-6.6791199783744446</v>
      </c>
      <c r="AQ80" s="4">
        <f>IF(OR($B80 &lt; K$231, $B80 &gt; K$234), 0, K80-AA80)</f>
        <v>-1.9442723291189452</v>
      </c>
      <c r="AR80" s="4">
        <f>IF(OR($B80 &lt; L$231, $B80 &gt; L$234), 0, L80-AB80)</f>
        <v>-3.6580869829840594</v>
      </c>
      <c r="AS80" s="4">
        <f>IF(OR($B80 &lt; M$231, $B80 &gt; M$234), 0, M80-AC80)</f>
        <v>-2.2648105547722253</v>
      </c>
      <c r="AT80" s="4">
        <f>IF(OR($B80 &lt; N$231, $B80 &gt; N$234), 0, N80-AD80)</f>
        <v>-7.0070519136992004</v>
      </c>
      <c r="AU80" s="4">
        <f>IF(OR($B80 &lt; O$231, $B80 &gt; O$234), 0, O80-AE80)</f>
        <v>-8.9051563072340798</v>
      </c>
      <c r="AV80" s="4">
        <f t="shared" si="55"/>
        <v>-8.2920465240338785</v>
      </c>
      <c r="AW80" s="4">
        <f t="shared" si="55"/>
        <v>-4.1142083894370955</v>
      </c>
      <c r="AY80" s="2">
        <f t="shared" si="56"/>
        <v>62.227195492935671</v>
      </c>
      <c r="AZ80" s="2">
        <f t="shared" si="56"/>
        <v>64.436071013759587</v>
      </c>
      <c r="BA80" s="2">
        <f t="shared" si="56"/>
        <v>66.572881372123305</v>
      </c>
      <c r="BB80" s="2">
        <f t="shared" si="56"/>
        <v>62.807453229472031</v>
      </c>
      <c r="BC80" s="2">
        <f t="shared" si="56"/>
        <v>69.406817775649571</v>
      </c>
      <c r="BD80" s="2">
        <f t="shared" si="56"/>
        <v>74.770697232550489</v>
      </c>
      <c r="BE80" s="2">
        <f t="shared" si="56"/>
        <v>72.152155583351501</v>
      </c>
      <c r="BF80" s="2">
        <f t="shared" si="56"/>
        <v>70.016438272276318</v>
      </c>
      <c r="BG80" s="2">
        <f t="shared" si="56"/>
        <v>62.064428572160395</v>
      </c>
      <c r="BH80" s="2">
        <f t="shared" si="56"/>
        <v>60.833873250329589</v>
      </c>
      <c r="BI80" s="2">
        <f t="shared" si="56"/>
        <v>61.960042946336237</v>
      </c>
      <c r="BJ80" s="2">
        <f t="shared" si="56"/>
        <v>65.65125035929988</v>
      </c>
      <c r="BK80" s="2">
        <f t="shared" si="56"/>
        <v>74.720276255687338</v>
      </c>
      <c r="BL80" s="2">
        <f t="shared" si="56"/>
        <v>65.158490370467277</v>
      </c>
      <c r="BM80" s="2">
        <f t="shared" si="56"/>
        <v>62.726729119675021</v>
      </c>
      <c r="BO80" s="2" t="str">
        <f t="shared" si="57"/>
        <v/>
      </c>
      <c r="BP80" s="2" t="str">
        <f t="shared" si="57"/>
        <v/>
      </c>
      <c r="BQ80" s="2" t="str">
        <f t="shared" si="57"/>
        <v/>
      </c>
      <c r="BR80" s="2" t="str">
        <f t="shared" si="57"/>
        <v/>
      </c>
      <c r="BS80" s="2" t="str">
        <f t="shared" si="57"/>
        <v/>
      </c>
      <c r="BT80" s="2" t="str">
        <f t="shared" si="57"/>
        <v/>
      </c>
      <c r="BU80" s="2" t="str">
        <f t="shared" si="57"/>
        <v/>
      </c>
      <c r="BV80" s="2" t="str">
        <f t="shared" si="57"/>
        <v/>
      </c>
      <c r="BW80" s="2" t="str">
        <f t="shared" si="57"/>
        <v/>
      </c>
      <c r="BX80" s="2" t="str">
        <f t="shared" si="57"/>
        <v/>
      </c>
      <c r="BY80" s="2" t="str">
        <f t="shared" si="57"/>
        <v/>
      </c>
      <c r="BZ80" s="2" t="str">
        <f t="shared" si="57"/>
        <v/>
      </c>
      <c r="CA80" s="2" t="str">
        <f t="shared" si="57"/>
        <v/>
      </c>
      <c r="CB80" s="2" t="str">
        <f t="shared" si="57"/>
        <v/>
      </c>
      <c r="CC80" s="2" t="str">
        <f t="shared" si="57"/>
        <v/>
      </c>
      <c r="CE80" s="2" t="str">
        <f t="shared" si="58"/>
        <v/>
      </c>
      <c r="CF80" s="2" t="str">
        <f t="shared" si="58"/>
        <v/>
      </c>
      <c r="CG80" s="2" t="str">
        <f t="shared" si="58"/>
        <v/>
      </c>
      <c r="CH80" s="2" t="str">
        <f t="shared" si="58"/>
        <v/>
      </c>
      <c r="CI80" s="2" t="str">
        <f t="shared" si="58"/>
        <v/>
      </c>
      <c r="CJ80" s="2" t="str">
        <f t="shared" si="58"/>
        <v/>
      </c>
      <c r="CK80" s="2" t="str">
        <f t="shared" si="58"/>
        <v/>
      </c>
      <c r="CL80" s="2" t="str">
        <f t="shared" si="58"/>
        <v/>
      </c>
      <c r="CM80" s="2" t="str">
        <f t="shared" si="58"/>
        <v/>
      </c>
      <c r="CN80" s="2" t="str">
        <f t="shared" si="58"/>
        <v/>
      </c>
      <c r="CO80" s="2" t="str">
        <f t="shared" si="58"/>
        <v/>
      </c>
      <c r="CP80" s="2" t="str">
        <f t="shared" si="58"/>
        <v/>
      </c>
      <c r="CQ80" s="2" t="str">
        <f t="shared" si="58"/>
        <v/>
      </c>
      <c r="CR80" s="2" t="str">
        <f t="shared" si="58"/>
        <v/>
      </c>
      <c r="CS80" s="2" t="str">
        <f t="shared" si="58"/>
        <v/>
      </c>
      <c r="CU80" s="2" t="str">
        <f t="shared" si="59"/>
        <v/>
      </c>
      <c r="CV80" s="2" t="str">
        <f t="shared" si="59"/>
        <v/>
      </c>
      <c r="CW80" s="2" t="str">
        <f t="shared" si="59"/>
        <v/>
      </c>
      <c r="CX80" s="2" t="str">
        <f t="shared" si="59"/>
        <v/>
      </c>
      <c r="CY80" s="2" t="str">
        <f t="shared" si="59"/>
        <v/>
      </c>
      <c r="CZ80" s="2" t="str">
        <f t="shared" si="59"/>
        <v/>
      </c>
      <c r="DA80" s="2" t="str">
        <f t="shared" si="59"/>
        <v/>
      </c>
      <c r="DB80" s="2" t="str">
        <f t="shared" si="59"/>
        <v/>
      </c>
      <c r="DC80" s="2" t="str">
        <f t="shared" si="59"/>
        <v/>
      </c>
      <c r="DD80" s="2" t="str">
        <f t="shared" si="59"/>
        <v/>
      </c>
      <c r="DE80" s="2" t="str">
        <f t="shared" si="59"/>
        <v/>
      </c>
      <c r="DF80" s="2" t="str">
        <f t="shared" si="59"/>
        <v/>
      </c>
      <c r="DG80" s="2" t="str">
        <f t="shared" si="59"/>
        <v/>
      </c>
      <c r="DH80" s="2" t="str">
        <f t="shared" si="59"/>
        <v/>
      </c>
      <c r="DI80" s="2" t="str">
        <f t="shared" si="59"/>
        <v/>
      </c>
      <c r="DK80" s="2">
        <f t="shared" si="66"/>
        <v>65.877222983870979</v>
      </c>
      <c r="DL80" s="2">
        <f t="shared" si="66"/>
        <v>69.475999083577705</v>
      </c>
      <c r="DM80" s="2">
        <f t="shared" si="66"/>
        <v>71.46145509530794</v>
      </c>
      <c r="DN80" s="2">
        <f t="shared" si="66"/>
        <v>67.500633244206782</v>
      </c>
      <c r="DO80" s="2">
        <f t="shared" si="66"/>
        <v>74.538072214076237</v>
      </c>
      <c r="DP80" s="2">
        <f t="shared" si="66"/>
        <v>77.1007182486631</v>
      </c>
      <c r="DQ80" s="2">
        <f t="shared" si="66"/>
        <v>74.513552969208206</v>
      </c>
      <c r="DR80" s="2">
        <f t="shared" si="66"/>
        <v>73.835912023460409</v>
      </c>
      <c r="DS80" s="2">
        <f t="shared" si="66"/>
        <v>66.27026129032258</v>
      </c>
      <c r="DT80" s="2">
        <f t="shared" si="66"/>
        <v>64.787170189099015</v>
      </c>
      <c r="DU80" s="2">
        <f t="shared" si="66"/>
        <v>66.572777085650714</v>
      </c>
      <c r="DV80" s="2">
        <f t="shared" si="66"/>
        <v>69.530098057184745</v>
      </c>
      <c r="DW80" s="2">
        <f t="shared" si="66"/>
        <v>79.024704991087333</v>
      </c>
      <c r="DX80" s="2">
        <f t="shared" si="66"/>
        <v>67.617072303921589</v>
      </c>
      <c r="DY80" s="2">
        <f t="shared" si="66"/>
        <v>64.100405309250121</v>
      </c>
      <c r="EA80" s="2">
        <f t="shared" si="67"/>
        <v>55.073231668743411</v>
      </c>
      <c r="EB80" s="2">
        <f t="shared" si="67"/>
        <v>54.826621810393</v>
      </c>
      <c r="EC80" s="2">
        <f t="shared" si="67"/>
        <v>58.731534892942108</v>
      </c>
      <c r="ED80" s="2">
        <f t="shared" si="67"/>
        <v>56.413379471322905</v>
      </c>
      <c r="EE80" s="2">
        <f t="shared" si="67"/>
        <v>62.260918192578146</v>
      </c>
      <c r="EF80" s="2">
        <f t="shared" si="67"/>
        <v>71.247900348486624</v>
      </c>
      <c r="EG80" s="2">
        <f t="shared" si="67"/>
        <v>68.133542574671011</v>
      </c>
      <c r="EH80" s="2">
        <f t="shared" si="67"/>
        <v>63.881472769409044</v>
      </c>
      <c r="EI80" s="2">
        <f t="shared" si="67"/>
        <v>55.929804259426597</v>
      </c>
      <c r="EJ80" s="2">
        <f t="shared" si="67"/>
        <v>54.976467526265516</v>
      </c>
      <c r="EK80" s="2">
        <f t="shared" si="67"/>
        <v>55.371462260511763</v>
      </c>
      <c r="EL80" s="2">
        <f t="shared" si="67"/>
        <v>59.663333948339478</v>
      </c>
      <c r="EM80" s="2">
        <f t="shared" si="67"/>
        <v>67.511113950196105</v>
      </c>
      <c r="EN80" s="2">
        <f t="shared" si="67"/>
        <v>61.30395578477102</v>
      </c>
      <c r="EO80" s="2">
        <f t="shared" si="67"/>
        <v>60.864903385141034</v>
      </c>
      <c r="EQ80" s="2">
        <f t="shared" si="68"/>
        <v>52.576914856546651</v>
      </c>
      <c r="ER80" s="2">
        <f t="shared" si="68"/>
        <v>56.167259518348608</v>
      </c>
      <c r="ES80" s="2">
        <f t="shared" si="68"/>
        <v>58.377761293009726</v>
      </c>
      <c r="ET80" s="2">
        <f t="shared" si="68"/>
        <v>56.512242254889514</v>
      </c>
      <c r="EU80" s="2">
        <f t="shared" si="68"/>
        <v>62.808518149116473</v>
      </c>
      <c r="EV80" s="2">
        <f t="shared" si="68"/>
        <v>65.775600430496155</v>
      </c>
      <c r="EW80" s="2">
        <f t="shared" si="68"/>
        <v>66.909106191557242</v>
      </c>
      <c r="EX80" s="2">
        <f t="shared" si="68"/>
        <v>61.503016365563298</v>
      </c>
      <c r="EY80" s="2">
        <f t="shared" si="68"/>
        <v>54.240022717000663</v>
      </c>
      <c r="EZ80" s="2">
        <f t="shared" si="68"/>
        <v>54.489626262112566</v>
      </c>
      <c r="FA80" s="2">
        <f t="shared" si="68"/>
        <v>54.910144165318776</v>
      </c>
      <c r="FB80" s="2">
        <f t="shared" si="68"/>
        <v>59.540402859714071</v>
      </c>
      <c r="FC80" s="2">
        <f t="shared" si="68"/>
        <v>66.818052091835099</v>
      </c>
      <c r="FD80" s="2">
        <f t="shared" si="68"/>
        <v>60.82428386499538</v>
      </c>
      <c r="FE80" s="2">
        <f t="shared" si="68"/>
        <v>60.792993962158882</v>
      </c>
      <c r="FG80" s="2">
        <f t="shared" si="69"/>
        <v>0.33784065347760389</v>
      </c>
      <c r="FH80" s="2">
        <f t="shared" si="69"/>
        <v>0.34403701812508819</v>
      </c>
      <c r="FI80" s="2">
        <f t="shared" si="69"/>
        <v>0.38402233823714971</v>
      </c>
      <c r="FJ80" s="2">
        <f t="shared" si="69"/>
        <v>0.42329508383041775</v>
      </c>
      <c r="FK80" s="2">
        <f t="shared" si="69"/>
        <v>0.41795145943002876</v>
      </c>
      <c r="FL80" s="2">
        <f t="shared" si="69"/>
        <v>0.39810242401197815</v>
      </c>
      <c r="FM80" s="2">
        <f t="shared" si="69"/>
        <v>0.37012437840698359</v>
      </c>
      <c r="FN80" s="2">
        <f t="shared" si="69"/>
        <v>0.38369551904302251</v>
      </c>
      <c r="FO80" s="2">
        <f t="shared" si="69"/>
        <v>0.40673566883872103</v>
      </c>
      <c r="FP80" s="2">
        <f t="shared" si="69"/>
        <v>0.40295757311951297</v>
      </c>
      <c r="FQ80" s="2">
        <f t="shared" si="69"/>
        <v>0.41180291857383067</v>
      </c>
      <c r="FR80" s="2">
        <f t="shared" si="69"/>
        <v>0.39312257338110795</v>
      </c>
      <c r="FS80" s="2">
        <f t="shared" si="69"/>
        <v>0.37385631540907183</v>
      </c>
      <c r="FT80" s="2">
        <f t="shared" si="69"/>
        <v>0.389440286331804</v>
      </c>
      <c r="FU80" s="2">
        <f t="shared" si="69"/>
        <v>0.42456354783802219</v>
      </c>
      <c r="FW80" s="2">
        <f t="shared" si="60"/>
        <v>1.9493721015041623E-9</v>
      </c>
      <c r="FX80" s="2">
        <f t="shared" si="60"/>
        <v>3.4593784047706496E-9</v>
      </c>
      <c r="FY80" s="2">
        <f t="shared" si="60"/>
        <v>4.2393712996195598E-9</v>
      </c>
      <c r="FZ80" s="2">
        <f t="shared" si="60"/>
        <v>5.1308715903953629E-9</v>
      </c>
      <c r="GA80" s="2">
        <f t="shared" si="60"/>
        <v>4.5758042512171462E-9</v>
      </c>
      <c r="GB80" s="2">
        <f t="shared" si="60"/>
        <v>4.1576054293868153E-9</v>
      </c>
      <c r="GC80" s="2">
        <f t="shared" si="60"/>
        <v>3.5514524233654697E-9</v>
      </c>
      <c r="GD80" s="2">
        <f t="shared" si="60"/>
        <v>6.2303506777945601E-9</v>
      </c>
      <c r="GE80" s="2">
        <f t="shared" si="60"/>
        <v>6.8663644348316727E-9</v>
      </c>
      <c r="GF80" s="2">
        <f t="shared" si="60"/>
        <v>6.4844530546541458E-9</v>
      </c>
      <c r="GG80" s="2">
        <f t="shared" si="60"/>
        <v>5.3280786785634879E-9</v>
      </c>
      <c r="GH80" s="2">
        <f t="shared" si="60"/>
        <v>3.8336365433599058E-9</v>
      </c>
      <c r="GI80" s="2">
        <f t="shared" si="60"/>
        <v>1.6918405090150884E-8</v>
      </c>
      <c r="GJ80" s="2">
        <f t="shared" si="60"/>
        <v>5.9603810314860928E-8</v>
      </c>
      <c r="GK80" s="2">
        <f t="shared" si="60"/>
        <v>1.8966359308320511E-7</v>
      </c>
      <c r="GM80" s="107">
        <f t="shared" si="61"/>
        <v>0.59546068678289588</v>
      </c>
      <c r="GN80" s="107">
        <f t="shared" si="61"/>
        <v>0.59461709472386515</v>
      </c>
      <c r="GO80" s="107">
        <f t="shared" si="61"/>
        <v>0.60120128878390111</v>
      </c>
      <c r="GP80" s="107">
        <f t="shared" si="61"/>
        <v>0.59110812175293359</v>
      </c>
      <c r="GQ80" s="107">
        <f t="shared" si="61"/>
        <v>0.59423305314410291</v>
      </c>
      <c r="GR80" s="107">
        <f t="shared" si="61"/>
        <v>0.60064826476534683</v>
      </c>
      <c r="GS80" s="107">
        <f t="shared" si="61"/>
        <v>0.59822937049644531</v>
      </c>
      <c r="GT80" s="107">
        <f t="shared" si="61"/>
        <v>0.6010557366051541</v>
      </c>
      <c r="GU80" s="107">
        <f t="shared" si="61"/>
        <v>0.59983965315933263</v>
      </c>
      <c r="GV80" s="107">
        <f t="shared" si="61"/>
        <v>0.60103734423452981</v>
      </c>
      <c r="GW80" s="107">
        <f t="shared" si="61"/>
        <v>0.59931571745745726</v>
      </c>
      <c r="GX80" s="107">
        <f t="shared" si="61"/>
        <v>0.60135178781473086</v>
      </c>
      <c r="GY80" s="107">
        <f t="shared" si="61"/>
        <v>0.59577328261456852</v>
      </c>
      <c r="GZ80" s="107">
        <f t="shared" si="61"/>
        <v>0.59794225935761602</v>
      </c>
      <c r="HA80" s="107">
        <f t="shared" si="61"/>
        <v>0.60181260021072935</v>
      </c>
      <c r="HC80" s="107">
        <f t="shared" si="50"/>
        <v>8.1777749952955878E-4</v>
      </c>
      <c r="HD80" s="107">
        <f t="shared" si="50"/>
        <v>5.3633292835409633E-4</v>
      </c>
      <c r="HE80" s="107">
        <f t="shared" si="50"/>
        <v>6.0274226302543625E-4</v>
      </c>
      <c r="HF80" s="107">
        <f t="shared" si="50"/>
        <v>3.3387878958084343E-4</v>
      </c>
      <c r="HG80" s="107">
        <f t="shared" si="65"/>
        <v>2.907549387492411E-4</v>
      </c>
      <c r="HH80" s="107">
        <f t="shared" si="65"/>
        <v>2.3069684417963647E-4</v>
      </c>
      <c r="HI80" s="107">
        <f t="shared" si="65"/>
        <v>1.5504994970291295E-4</v>
      </c>
      <c r="HJ80" s="107">
        <f t="shared" si="65"/>
        <v>2.4860695230910891E-4</v>
      </c>
      <c r="HK80" s="107">
        <f t="shared" si="65"/>
        <v>2.236450962023149E-4</v>
      </c>
      <c r="HL80" s="107">
        <f t="shared" si="65"/>
        <v>1.1932218228614769E-4</v>
      </c>
      <c r="HM80" s="107">
        <f t="shared" si="65"/>
        <v>1.0096089995104048E-4</v>
      </c>
      <c r="HN80" s="107">
        <f t="shared" si="65"/>
        <v>1.5533520182042551E-4</v>
      </c>
      <c r="HO80" s="107">
        <f t="shared" si="65"/>
        <v>1.1505684786967425E-4</v>
      </c>
      <c r="HP80" s="107">
        <f t="shared" si="65"/>
        <v>1.0269659684884355E-4</v>
      </c>
      <c r="HQ80" s="107">
        <f t="shared" si="65"/>
        <v>2.3307227726830092E-5</v>
      </c>
      <c r="HS80" s="107">
        <f t="shared" si="62"/>
        <v>1.0221303036541003E-24</v>
      </c>
      <c r="HT80" s="107">
        <f t="shared" si="62"/>
        <v>3.6279297176823328E-26</v>
      </c>
      <c r="HU80" s="107">
        <f t="shared" si="62"/>
        <v>1.0723415278613911E-26</v>
      </c>
      <c r="HV80" s="107">
        <f t="shared" si="62"/>
        <v>1.833194035721767E-30</v>
      </c>
      <c r="HW80" s="107">
        <f t="shared" si="62"/>
        <v>4.980924084766263E-31</v>
      </c>
      <c r="HX80" s="107">
        <f t="shared" si="62"/>
        <v>2.7380843741327121E-31</v>
      </c>
      <c r="HY80" s="107">
        <f t="shared" si="62"/>
        <v>2.8097645423949088E-32</v>
      </c>
      <c r="HZ80" s="107">
        <f t="shared" si="62"/>
        <v>8.8437110223380763E-31</v>
      </c>
      <c r="IA80" s="107">
        <f t="shared" si="62"/>
        <v>3.7795127960980003E-32</v>
      </c>
      <c r="IB80" s="107">
        <f t="shared" si="62"/>
        <v>2.0063584331380158E-34</v>
      </c>
      <c r="IC80" s="107">
        <f t="shared" si="62"/>
        <v>1.9787600540751881E-35</v>
      </c>
      <c r="ID80" s="107">
        <f t="shared" si="62"/>
        <v>1.1868203537046963E-32</v>
      </c>
      <c r="IE80" s="107">
        <f t="shared" si="62"/>
        <v>1.1281601829207155E-32</v>
      </c>
      <c r="IF80" s="107">
        <f t="shared" si="62"/>
        <v>1.055622864119885E-33</v>
      </c>
      <c r="IG80" s="107">
        <f t="shared" si="62"/>
        <v>3.5937418531822748E-23</v>
      </c>
      <c r="II80" s="107">
        <f t="shared" si="63"/>
        <v>1.1700365535895828E-65</v>
      </c>
      <c r="IJ80" s="107">
        <f t="shared" si="63"/>
        <v>3.5632499730698168E-69</v>
      </c>
      <c r="IK80" s="107">
        <f t="shared" si="63"/>
        <v>3.4146268095386377E-71</v>
      </c>
      <c r="IL80" s="107">
        <f t="shared" si="63"/>
        <v>5.3253733069013136E-83</v>
      </c>
      <c r="IM80" s="107">
        <f t="shared" si="63"/>
        <v>8.0264972072537497E-85</v>
      </c>
      <c r="IN80" s="107">
        <f t="shared" si="63"/>
        <v>5.6362241732170878E-85</v>
      </c>
      <c r="IO80" s="107">
        <f t="shared" si="63"/>
        <v>8.7102430402206017E-88</v>
      </c>
      <c r="IP80" s="107">
        <f t="shared" si="63"/>
        <v>5.6297711623536315E-84</v>
      </c>
      <c r="IQ80" s="107">
        <f t="shared" si="63"/>
        <v>9.162678527492117E-89</v>
      </c>
      <c r="IR80" s="107">
        <f t="shared" si="63"/>
        <v>1.2840836363330029E-94</v>
      </c>
      <c r="IS80" s="107">
        <f t="shared" si="63"/>
        <v>1.4198003119996469E-97</v>
      </c>
      <c r="IT80" s="107">
        <f t="shared" si="63"/>
        <v>1.8754808980689013E-88</v>
      </c>
      <c r="IU80" s="107">
        <f t="shared" si="63"/>
        <v>2.1461859591074455E-87</v>
      </c>
      <c r="IV80" s="107">
        <f t="shared" si="63"/>
        <v>6.6554571966492484E-91</v>
      </c>
      <c r="IW80" s="107">
        <f t="shared" si="63"/>
        <v>1.6795085904035047E-90</v>
      </c>
      <c r="IY80" s="107">
        <f t="shared" si="64"/>
        <v>0.59627846428242548</v>
      </c>
      <c r="IZ80" s="107">
        <f t="shared" si="64"/>
        <v>0.59515342765221924</v>
      </c>
      <c r="JA80" s="107">
        <f t="shared" si="64"/>
        <v>0.60180403104692659</v>
      </c>
      <c r="JB80" s="107">
        <f t="shared" si="64"/>
        <v>0.59144200054251439</v>
      </c>
      <c r="JC80" s="107">
        <f t="shared" si="64"/>
        <v>0.5945238080828521</v>
      </c>
      <c r="JD80" s="107">
        <f t="shared" si="64"/>
        <v>0.60087896160952647</v>
      </c>
      <c r="JE80" s="107">
        <f t="shared" si="64"/>
        <v>0.59838442044614826</v>
      </c>
      <c r="JF80" s="107">
        <f t="shared" si="64"/>
        <v>0.60130434355746321</v>
      </c>
      <c r="JG80" s="107">
        <f t="shared" si="64"/>
        <v>0.60006329825553495</v>
      </c>
      <c r="JH80" s="107">
        <f t="shared" si="64"/>
        <v>0.60115666641681598</v>
      </c>
      <c r="JI80" s="107">
        <f t="shared" si="64"/>
        <v>0.59941667835740831</v>
      </c>
      <c r="JJ80" s="107">
        <f t="shared" si="64"/>
        <v>0.60150712301655129</v>
      </c>
      <c r="JK80" s="107">
        <f t="shared" si="64"/>
        <v>0.59588833946243824</v>
      </c>
      <c r="JL80" s="107">
        <f t="shared" si="64"/>
        <v>0.59804495595446483</v>
      </c>
      <c r="JM80" s="107">
        <f t="shared" si="64"/>
        <v>0.60183590743845616</v>
      </c>
    </row>
    <row r="81" spans="2:273" x14ac:dyDescent="0.25">
      <c r="B81" s="2">
        <v>53</v>
      </c>
      <c r="C81" s="37">
        <v>224.274</v>
      </c>
      <c r="D81" s="37">
        <v>219.74199999999999</v>
      </c>
      <c r="E81" s="37">
        <v>213.48400000000001</v>
      </c>
      <c r="F81" s="37">
        <v>193.8</v>
      </c>
      <c r="G81" s="37">
        <v>201.25</v>
      </c>
      <c r="H81" s="37">
        <v>208.45</v>
      </c>
      <c r="I81" s="37">
        <v>220.9</v>
      </c>
      <c r="J81" s="37">
        <v>220.65</v>
      </c>
      <c r="K81" s="37">
        <v>204.65</v>
      </c>
      <c r="L81" s="37">
        <v>209.46700000000001</v>
      </c>
      <c r="M81" s="37">
        <v>209.167</v>
      </c>
      <c r="N81" s="37">
        <v>222.733</v>
      </c>
      <c r="O81" s="37">
        <v>226.21700000000001</v>
      </c>
      <c r="P81" s="37">
        <v>208.38300000000001</v>
      </c>
      <c r="Q81" s="37">
        <v>175.417</v>
      </c>
      <c r="S81" s="4">
        <f>AY81 + (C$3 * _xlfn.NORM.DIST($B81, C$7, ABS(C$11), FALSE) * _xlfn.NORM.DIST(($B81 - C$7)*C$15, 0, ABS(C$11), TRUE) * 2)
               + (C$4 * _xlfn.NORM.DIST($B81, C$8, ABS(C$12), FALSE) * _xlfn.NORM.DIST(($B81 - C$8)*C$16, 0, ABS(C$12), TRUE) * 2)
               + (C$5 * _xlfn.NORM.DIST($B81, C$9, ABS(C$13), FALSE) * _xlfn.NORM.DIST(($B81 - C$9)*C$17, 0, ABS(C$13), TRUE) * 2)
               + (C$6 * _xlfn.NORM.DIST($B81, C$10, ABS(C$14), FALSE) * _xlfn.NORM.DIST(($B81 - C$10)*C$18, 0, ABS(C$14), TRUE) * 2)</f>
        <v>227.70879536587839</v>
      </c>
      <c r="T81" s="4">
        <f>AZ81 + (D$3 * _xlfn.NORM.DIST($B81, D$7, ABS(D$11), FALSE) * _xlfn.NORM.DIST(($B81 - D$7)*D$15, 0, ABS(D$11), TRUE) * 2)
               + (D$4 * _xlfn.NORM.DIST($B81, D$8, ABS(D$12), FALSE) * _xlfn.NORM.DIST(($B81 - D$8)*D$16, 0, ABS(D$12), TRUE) * 2)
               + (D$5 * _xlfn.NORM.DIST($B81, D$9, ABS(D$13), FALSE) * _xlfn.NORM.DIST(($B81 - D$9)*D$17, 0, ABS(D$13), TRUE) * 2)
               + (D$6 * _xlfn.NORM.DIST($B81, D$10, ABS(D$14), FALSE) * _xlfn.NORM.DIST(($B81 - D$10)*D$18, 0, ABS(D$14), TRUE) * 2)</f>
        <v>222.17580782334082</v>
      </c>
      <c r="U81" s="4">
        <f>BA81 + (E$3 * _xlfn.NORM.DIST($B81, E$7, ABS(E$11), FALSE) * _xlfn.NORM.DIST(($B81 - E$7)*E$15, 0, ABS(E$11), TRUE) * 2)
               + (E$4 * _xlfn.NORM.DIST($B81, E$8, ABS(E$12), FALSE) * _xlfn.NORM.DIST(($B81 - E$8)*E$16, 0, ABS(E$12), TRUE) * 2)
               + (E$5 * _xlfn.NORM.DIST($B81, E$9, ABS(E$13), FALSE) * _xlfn.NORM.DIST(($B81 - E$9)*E$17, 0, ABS(E$13), TRUE) * 2)
               + (E$6 * _xlfn.NORM.DIST($B81, E$10, ABS(E$14), FALSE) * _xlfn.NORM.DIST(($B81 - E$10)*E$18, 0, ABS(E$14), TRUE) * 2)</f>
        <v>210.23209906972525</v>
      </c>
      <c r="V81" s="4">
        <f>BB81 + (F$3 * _xlfn.NORM.DIST($B81, F$7, ABS(F$11), FALSE) * _xlfn.NORM.DIST(($B81 - F$7)*F$15, 0, ABS(F$11), TRUE) * 2)
               + (F$4 * _xlfn.NORM.DIST($B81, F$8, ABS(F$12), FALSE) * _xlfn.NORM.DIST(($B81 - F$8)*F$16, 0, ABS(F$12), TRUE) * 2)
               + (F$5 * _xlfn.NORM.DIST($B81, F$9, ABS(F$13), FALSE) * _xlfn.NORM.DIST(($B81 - F$9)*F$17, 0, ABS(F$13), TRUE) * 2)
               + (F$6 * _xlfn.NORM.DIST($B81, F$10, ABS(F$14), FALSE) * _xlfn.NORM.DIST(($B81 - F$10)*F$18, 0, ABS(F$14), TRUE) * 2)</f>
        <v>186.23472759947109</v>
      </c>
      <c r="W81" s="4">
        <f>BC81 + (G$3 * _xlfn.NORM.DIST($B81, G$7, ABS(G$11), FALSE) * _xlfn.NORM.DIST(($B81 - G$7)*G$15, 0, ABS(G$11), TRUE) * 2)
               + (G$4 * _xlfn.NORM.DIST($B81, G$8, ABS(G$12), FALSE) * _xlfn.NORM.DIST(($B81 - G$8)*G$16, 0, ABS(G$12), TRUE) * 2)
               + (G$5 * _xlfn.NORM.DIST($B81, G$9, ABS(G$13), FALSE) * _xlfn.NORM.DIST(($B81 - G$9)*G$17, 0, ABS(G$13), TRUE) * 2)
               + (G$6 * _xlfn.NORM.DIST($B81, G$10, ABS(G$14), FALSE) * _xlfn.NORM.DIST(($B81 - G$10)*G$18, 0, ABS(G$14), TRUE) * 2)</f>
        <v>193.61379806645439</v>
      </c>
      <c r="X81" s="4">
        <f>BD81 + (H$3 * _xlfn.NORM.DIST($B81, H$7, ABS(H$11), FALSE) * _xlfn.NORM.DIST(($B81 - H$7)*H$15, 0, ABS(H$11), TRUE) * 2)
               + (H$4 * _xlfn.NORM.DIST($B81, H$8, ABS(H$12), FALSE) * _xlfn.NORM.DIST(($B81 - H$8)*H$16, 0, ABS(H$12), TRUE) * 2)
               + (H$5 * _xlfn.NORM.DIST($B81, H$9, ABS(H$13), FALSE) * _xlfn.NORM.DIST(($B81 - H$9)*H$17, 0, ABS(H$13), TRUE) * 2)
               + (H$6 * _xlfn.NORM.DIST($B81, H$10, ABS(H$14), FALSE) * _xlfn.NORM.DIST(($B81 - H$10)*H$18, 0, ABS(H$14), TRUE) * 2)</f>
        <v>205.59449401387332</v>
      </c>
      <c r="Y81" s="4">
        <f>BE81 + (I$3 * _xlfn.NORM.DIST($B81, I$7, ABS(I$11), FALSE) * _xlfn.NORM.DIST(($B81 - I$7)*I$15, 0, ABS(I$11), TRUE) * 2)
               + (I$4 * _xlfn.NORM.DIST($B81, I$8, ABS(I$12), FALSE) * _xlfn.NORM.DIST(($B81 - I$8)*I$16, 0, ABS(I$12), TRUE) * 2)
               + (I$5 * _xlfn.NORM.DIST($B81, I$9, ABS(I$13), FALSE) * _xlfn.NORM.DIST(($B81 - I$9)*I$17, 0, ABS(I$13), TRUE) * 2)
               + (I$6 * _xlfn.NORM.DIST($B81, I$10, ABS(I$14), FALSE) * _xlfn.NORM.DIST(($B81 - I$10)*I$18, 0, ABS(I$14), TRUE) * 2)</f>
        <v>220.72137819416585</v>
      </c>
      <c r="Z81" s="4">
        <f>BF81 + (J$3 * _xlfn.NORM.DIST($B81, J$7, ABS(J$11), FALSE) * _xlfn.NORM.DIST(($B81 - J$7)*J$15, 0, ABS(J$11), TRUE) * 2)
               + (J$4 * _xlfn.NORM.DIST($B81, J$8, ABS(J$12), FALSE) * _xlfn.NORM.DIST(($B81 - J$8)*J$16, 0, ABS(J$12), TRUE) * 2)
               + (J$5 * _xlfn.NORM.DIST($B81, J$9, ABS(J$13), FALSE) * _xlfn.NORM.DIST(($B81 - J$9)*J$17, 0, ABS(J$13), TRUE) * 2)
               + (J$6 * _xlfn.NORM.DIST($B81, J$10, ABS(J$14), FALSE) * _xlfn.NORM.DIST(($B81 - J$10)*J$18, 0, ABS(J$14), TRUE) * 2)</f>
        <v>217.52413978730434</v>
      </c>
      <c r="AA81" s="4">
        <f>BG81 + (K$3 * _xlfn.NORM.DIST($B81, K$7, ABS(K$11), FALSE) * _xlfn.NORM.DIST(($B81 - K$7)*K$15, 0, ABS(K$11), TRUE) * 2)
               + (K$4 * _xlfn.NORM.DIST($B81, K$8, ABS(K$12), FALSE) * _xlfn.NORM.DIST(($B81 - K$8)*K$16, 0, ABS(K$12), TRUE) * 2)
               + (K$5 * _xlfn.NORM.DIST($B81, K$9, ABS(K$13), FALSE) * _xlfn.NORM.DIST(($B81 - K$9)*K$17, 0, ABS(K$13), TRUE) * 2)
               + (K$6 * _xlfn.NORM.DIST($B81, K$10, ABS(K$14), FALSE) * _xlfn.NORM.DIST(($B81 - K$10)*K$18, 0, ABS(K$14), TRUE) * 2)</f>
        <v>197.55539632982874</v>
      </c>
      <c r="AB81" s="4">
        <f>BH81 + (L$3 * _xlfn.NORM.DIST($B81, L$7, ABS(L$11), FALSE) * _xlfn.NORM.DIST(($B81 - L$7)*L$15, 0, ABS(L$11), TRUE) * 2)
               + (L$4 * _xlfn.NORM.DIST($B81, L$8, ABS(L$12), FALSE) * _xlfn.NORM.DIST(($B81 - L$8)*L$16, 0, ABS(L$12), TRUE) * 2)
               + (L$5 * _xlfn.NORM.DIST($B81, L$9, ABS(L$13), FALSE) * _xlfn.NORM.DIST(($B81 - L$9)*L$17, 0, ABS(L$13), TRUE) * 2)
               + (L$6 * _xlfn.NORM.DIST($B81, L$10, ABS(L$14), FALSE) * _xlfn.NORM.DIST(($B81 - L$10)*L$18, 0, ABS(L$14), TRUE) * 2)</f>
        <v>201.88546713715357</v>
      </c>
      <c r="AC81" s="4">
        <f>BI81 + (M$3 * _xlfn.NORM.DIST($B81, M$7, ABS(M$11), FALSE) * _xlfn.NORM.DIST(($B81 - M$7)*M$15, 0, ABS(M$11), TRUE) * 2)
               + (M$4 * _xlfn.NORM.DIST($B81, M$8, ABS(M$12), FALSE) * _xlfn.NORM.DIST(($B81 - M$8)*M$16, 0, ABS(M$12), TRUE) * 2)
               + (M$5 * _xlfn.NORM.DIST($B81, M$9, ABS(M$13), FALSE) * _xlfn.NORM.DIST(($B81 - M$9)*M$17, 0, ABS(M$13), TRUE) * 2)
               + (M$6 * _xlfn.NORM.DIST($B81, M$10, ABS(M$14), FALSE) * _xlfn.NORM.DIST(($B81 - M$10)*M$18, 0, ABS(M$14), TRUE) * 2)</f>
        <v>197.56392382860986</v>
      </c>
      <c r="AD81" s="4">
        <f>BJ81 + (N$3 * _xlfn.NORM.DIST($B81, N$7, ABS(N$11), FALSE) * _xlfn.NORM.DIST(($B81 - N$7)*N$15, 0, ABS(N$11), TRUE) * 2)
               + (N$4 * _xlfn.NORM.DIST($B81, N$8, ABS(N$12), FALSE) * _xlfn.NORM.DIST(($B81 - N$8)*N$16, 0, ABS(N$12), TRUE) * 2)
               + (N$5 * _xlfn.NORM.DIST($B81, N$9, ABS(N$13), FALSE) * _xlfn.NORM.DIST(($B81 - N$9)*N$17, 0, ABS(N$13), TRUE) * 2)
               + (N$6 * _xlfn.NORM.DIST($B81, N$10, ABS(N$14), FALSE) * _xlfn.NORM.DIST(($B81 - N$10)*N$18, 0, ABS(N$14), TRUE) * 2)</f>
        <v>214.44795267378731</v>
      </c>
      <c r="AE81" s="4">
        <f>BK81 + (O$3 * _xlfn.NORM.DIST($B81, O$7, ABS(O$11), FALSE) * _xlfn.NORM.DIST(($B81 - O$7)*O$15, 0, ABS(O$11), TRUE) * 2)
               + (O$4 * _xlfn.NORM.DIST($B81, O$8, ABS(O$12), FALSE) * _xlfn.NORM.DIST(($B81 - O$8)*O$16, 0, ABS(O$12), TRUE) * 2)
               + (O$5 * _xlfn.NORM.DIST($B81, O$9, ABS(O$13), FALSE) * _xlfn.NORM.DIST(($B81 - O$9)*O$17, 0, ABS(O$13), TRUE) * 2)
               + (O$6 * _xlfn.NORM.DIST($B81, O$10, ABS(O$14), FALSE) * _xlfn.NORM.DIST(($B81 - O$10)*O$18, 0, ABS(O$14), TRUE) * 2)</f>
        <v>225.91126281656747</v>
      </c>
      <c r="AF81" s="4">
        <f t="shared" si="8"/>
        <v>207.80575221954959</v>
      </c>
      <c r="AG81" s="4">
        <f t="shared" si="8"/>
        <v>170.94710791346239</v>
      </c>
      <c r="AI81" s="4">
        <f>IF(OR($B81 &lt; C$231, $B81 &gt; C$234), 0, C81-S81)</f>
        <v>-3.4347953658783865</v>
      </c>
      <c r="AJ81" s="4">
        <f>IF(OR($B81 &lt; D$231, $B81 &gt; D$234), 0, D81-T81)</f>
        <v>-2.4338078233408282</v>
      </c>
      <c r="AK81" s="4">
        <f>IF(OR($B81 &lt; E$231, $B81 &gt; E$234), 0, E81-U81)</f>
        <v>3.2519009302747577</v>
      </c>
      <c r="AL81" s="4">
        <f>IF(OR($B81 &lt; F$231, $B81 &gt; F$234), 0, F81-V81)</f>
        <v>7.5652724005289258</v>
      </c>
      <c r="AM81" s="4">
        <f>IF(OR($B81 &lt; G$231, $B81 &gt; G$234), 0, G81-W81)</f>
        <v>7.6362019335456068</v>
      </c>
      <c r="AN81" s="4">
        <f>IF(OR($B81 &lt; H$231, $B81 &gt; H$234), 0, H81-X81)</f>
        <v>2.8555059861266727</v>
      </c>
      <c r="AO81" s="4">
        <f>IF(OR($B81 &lt; I$231, $B81 &gt; I$234), 0, I81-Y81)</f>
        <v>0.17862180583415466</v>
      </c>
      <c r="AP81" s="4">
        <f>IF(OR($B81 &lt; J$231, $B81 &gt; J$234), 0, J81-Z81)</f>
        <v>3.1258602126956703</v>
      </c>
      <c r="AQ81" s="4">
        <f>IF(OR($B81 &lt; K$231, $B81 &gt; K$234), 0, K81-AA81)</f>
        <v>7.0946036701712671</v>
      </c>
      <c r="AR81" s="4">
        <f>IF(OR($B81 &lt; L$231, $B81 &gt; L$234), 0, L81-AB81)</f>
        <v>7.5815328628464442</v>
      </c>
      <c r="AS81" s="4">
        <f>IF(OR($B81 &lt; M$231, $B81 &gt; M$234), 0, M81-AC81)</f>
        <v>11.603076171390143</v>
      </c>
      <c r="AT81" s="4">
        <f>IF(OR($B81 &lt; N$231, $B81 &gt; N$234), 0, N81-AD81)</f>
        <v>8.2850473262126911</v>
      </c>
      <c r="AU81" s="4">
        <f>IF(OR($B81 &lt; O$231, $B81 &gt; O$234), 0, O81-AE81)</f>
        <v>0.30573718343254086</v>
      </c>
      <c r="AV81" s="4">
        <f t="shared" si="55"/>
        <v>0.57724778045042058</v>
      </c>
      <c r="AW81" s="4">
        <f t="shared" si="55"/>
        <v>4.4698920865376124</v>
      </c>
      <c r="AY81" s="2">
        <f t="shared" si="56"/>
        <v>61.644988822965495</v>
      </c>
      <c r="AZ81" s="2">
        <f t="shared" si="56"/>
        <v>63.689187364537375</v>
      </c>
      <c r="BA81" s="2">
        <f t="shared" si="56"/>
        <v>65.88490921976107</v>
      </c>
      <c r="BB81" s="2">
        <f t="shared" si="56"/>
        <v>62.177413644290311</v>
      </c>
      <c r="BC81" s="2">
        <f t="shared" si="56"/>
        <v>68.751633188160085</v>
      </c>
      <c r="BD81" s="2">
        <f t="shared" si="56"/>
        <v>74.374812342591255</v>
      </c>
      <c r="BE81" s="2">
        <f t="shared" si="56"/>
        <v>71.807369923442351</v>
      </c>
      <c r="BF81" s="2">
        <f t="shared" si="56"/>
        <v>69.469312511735339</v>
      </c>
      <c r="BG81" s="2">
        <f t="shared" si="56"/>
        <v>61.430932649540381</v>
      </c>
      <c r="BH81" s="2">
        <f t="shared" si="56"/>
        <v>60.248636808913503</v>
      </c>
      <c r="BI81" s="2">
        <f t="shared" si="56"/>
        <v>61.313195184793784</v>
      </c>
      <c r="BJ81" s="2">
        <f t="shared" si="56"/>
        <v>65.079432078974193</v>
      </c>
      <c r="BK81" s="2">
        <f t="shared" si="56"/>
        <v>74.140207267577836</v>
      </c>
      <c r="BL81" s="2">
        <f t="shared" si="56"/>
        <v>64.807244018957562</v>
      </c>
      <c r="BM81" s="2">
        <f t="shared" si="56"/>
        <v>62.504260414175874</v>
      </c>
      <c r="BO81" s="2" t="str">
        <f t="shared" si="57"/>
        <v/>
      </c>
      <c r="BP81" s="2" t="str">
        <f t="shared" si="57"/>
        <v/>
      </c>
      <c r="BQ81" s="2" t="str">
        <f t="shared" si="57"/>
        <v/>
      </c>
      <c r="BR81" s="2" t="str">
        <f t="shared" si="57"/>
        <v/>
      </c>
      <c r="BS81" s="2" t="str">
        <f t="shared" si="57"/>
        <v/>
      </c>
      <c r="BT81" s="2" t="str">
        <f t="shared" si="57"/>
        <v/>
      </c>
      <c r="BU81" s="2" t="str">
        <f t="shared" si="57"/>
        <v/>
      </c>
      <c r="BV81" s="2" t="str">
        <f t="shared" si="57"/>
        <v/>
      </c>
      <c r="BW81" s="2" t="str">
        <f t="shared" si="57"/>
        <v/>
      </c>
      <c r="BX81" s="2" t="str">
        <f t="shared" si="57"/>
        <v/>
      </c>
      <c r="BY81" s="2" t="str">
        <f t="shared" si="57"/>
        <v/>
      </c>
      <c r="BZ81" s="2" t="str">
        <f t="shared" si="57"/>
        <v/>
      </c>
      <c r="CA81" s="2" t="str">
        <f t="shared" si="57"/>
        <v/>
      </c>
      <c r="CB81" s="2" t="str">
        <f t="shared" si="57"/>
        <v/>
      </c>
      <c r="CC81" s="2" t="str">
        <f t="shared" si="57"/>
        <v/>
      </c>
      <c r="CE81" s="2" t="str">
        <f t="shared" si="58"/>
        <v/>
      </c>
      <c r="CF81" s="2" t="str">
        <f t="shared" si="58"/>
        <v/>
      </c>
      <c r="CG81" s="2" t="str">
        <f t="shared" si="58"/>
        <v/>
      </c>
      <c r="CH81" s="2" t="str">
        <f t="shared" si="58"/>
        <v/>
      </c>
      <c r="CI81" s="2" t="str">
        <f t="shared" si="58"/>
        <v/>
      </c>
      <c r="CJ81" s="2" t="str">
        <f t="shared" si="58"/>
        <v/>
      </c>
      <c r="CK81" s="2" t="str">
        <f t="shared" si="58"/>
        <v/>
      </c>
      <c r="CL81" s="2" t="str">
        <f t="shared" si="58"/>
        <v/>
      </c>
      <c r="CM81" s="2" t="str">
        <f t="shared" si="58"/>
        <v/>
      </c>
      <c r="CN81" s="2" t="str">
        <f t="shared" si="58"/>
        <v/>
      </c>
      <c r="CO81" s="2" t="str">
        <f t="shared" si="58"/>
        <v/>
      </c>
      <c r="CP81" s="2" t="str">
        <f t="shared" si="58"/>
        <v/>
      </c>
      <c r="CQ81" s="2" t="str">
        <f t="shared" si="58"/>
        <v/>
      </c>
      <c r="CR81" s="2" t="str">
        <f t="shared" si="58"/>
        <v/>
      </c>
      <c r="CS81" s="2" t="str">
        <f t="shared" si="58"/>
        <v/>
      </c>
      <c r="CU81" s="2" t="str">
        <f t="shared" si="59"/>
        <v/>
      </c>
      <c r="CV81" s="2" t="str">
        <f t="shared" si="59"/>
        <v/>
      </c>
      <c r="CW81" s="2" t="str">
        <f t="shared" si="59"/>
        <v/>
      </c>
      <c r="CX81" s="2" t="str">
        <f t="shared" si="59"/>
        <v/>
      </c>
      <c r="CY81" s="2" t="str">
        <f t="shared" si="59"/>
        <v/>
      </c>
      <c r="CZ81" s="2" t="str">
        <f t="shared" si="59"/>
        <v/>
      </c>
      <c r="DA81" s="2" t="str">
        <f t="shared" si="59"/>
        <v/>
      </c>
      <c r="DB81" s="2" t="str">
        <f t="shared" si="59"/>
        <v/>
      </c>
      <c r="DC81" s="2" t="str">
        <f t="shared" si="59"/>
        <v/>
      </c>
      <c r="DD81" s="2" t="str">
        <f t="shared" si="59"/>
        <v/>
      </c>
      <c r="DE81" s="2" t="str">
        <f t="shared" si="59"/>
        <v/>
      </c>
      <c r="DF81" s="2" t="str">
        <f t="shared" si="59"/>
        <v/>
      </c>
      <c r="DG81" s="2" t="str">
        <f t="shared" si="59"/>
        <v/>
      </c>
      <c r="DH81" s="2" t="str">
        <f t="shared" si="59"/>
        <v/>
      </c>
      <c r="DI81" s="2" t="str">
        <f t="shared" si="59"/>
        <v/>
      </c>
      <c r="DK81" s="2">
        <f t="shared" si="66"/>
        <v>65.919379838709688</v>
      </c>
      <c r="DL81" s="2">
        <f t="shared" si="66"/>
        <v>69.564712243401743</v>
      </c>
      <c r="DM81" s="2">
        <f t="shared" si="66"/>
        <v>71.58764992668624</v>
      </c>
      <c r="DN81" s="2">
        <f t="shared" si="66"/>
        <v>67.602531305704119</v>
      </c>
      <c r="DO81" s="2">
        <f t="shared" si="66"/>
        <v>74.741668438416411</v>
      </c>
      <c r="DP81" s="2">
        <f t="shared" si="66"/>
        <v>77.238993315508026</v>
      </c>
      <c r="DQ81" s="2">
        <f t="shared" si="66"/>
        <v>74.676779142228725</v>
      </c>
      <c r="DR81" s="2">
        <f t="shared" si="66"/>
        <v>74.022129582111432</v>
      </c>
      <c r="DS81" s="2">
        <f t="shared" si="66"/>
        <v>66.33499193548387</v>
      </c>
      <c r="DT81" s="2">
        <f t="shared" si="66"/>
        <v>64.857821579532825</v>
      </c>
      <c r="DU81" s="2">
        <f t="shared" si="66"/>
        <v>66.693973303670745</v>
      </c>
      <c r="DV81" s="2">
        <f t="shared" si="66"/>
        <v>69.643561950146633</v>
      </c>
      <c r="DW81" s="2">
        <f t="shared" si="66"/>
        <v>79.163894830659515</v>
      </c>
      <c r="DX81" s="2">
        <f t="shared" si="66"/>
        <v>67.649436274509824</v>
      </c>
      <c r="DY81" s="2">
        <f t="shared" si="66"/>
        <v>64.088630541871908</v>
      </c>
      <c r="EA81" s="2">
        <f t="shared" si="67"/>
        <v>54.99034443592447</v>
      </c>
      <c r="EB81" s="2">
        <f t="shared" si="67"/>
        <v>54.790604954367666</v>
      </c>
      <c r="EC81" s="2">
        <f t="shared" si="67"/>
        <v>58.618964314036475</v>
      </c>
      <c r="ED81" s="2">
        <f t="shared" si="67"/>
        <v>56.306312113495814</v>
      </c>
      <c r="EE81" s="2">
        <f t="shared" si="67"/>
        <v>62.125460697625833</v>
      </c>
      <c r="EF81" s="2">
        <f t="shared" si="67"/>
        <v>70.935051724813022</v>
      </c>
      <c r="EG81" s="2">
        <f t="shared" si="67"/>
        <v>67.928550186822605</v>
      </c>
      <c r="EH81" s="2">
        <f t="shared" si="67"/>
        <v>63.660480784086523</v>
      </c>
      <c r="EI81" s="2">
        <f t="shared" si="67"/>
        <v>55.749057483775566</v>
      </c>
      <c r="EJ81" s="2">
        <f t="shared" si="67"/>
        <v>54.824008459544274</v>
      </c>
      <c r="EK81" s="2">
        <f t="shared" si="67"/>
        <v>55.208295550983671</v>
      </c>
      <c r="EL81" s="2">
        <f t="shared" si="67"/>
        <v>59.482745387453875</v>
      </c>
      <c r="EM81" s="2">
        <f t="shared" si="67"/>
        <v>67.315519111606207</v>
      </c>
      <c r="EN81" s="2">
        <f t="shared" si="67"/>
        <v>61.129280829117647</v>
      </c>
      <c r="EO81" s="2">
        <f t="shared" si="67"/>
        <v>60.70543826713461</v>
      </c>
      <c r="EQ81" s="2">
        <f t="shared" si="68"/>
        <v>52.546050343915212</v>
      </c>
      <c r="ER81" s="2">
        <f t="shared" si="68"/>
        <v>56.091932835233045</v>
      </c>
      <c r="ES81" s="2">
        <f t="shared" si="68"/>
        <v>58.271857618867557</v>
      </c>
      <c r="ET81" s="2">
        <f t="shared" si="68"/>
        <v>56.400843404064283</v>
      </c>
      <c r="EU81" s="2">
        <f t="shared" si="68"/>
        <v>62.658721076358617</v>
      </c>
      <c r="EV81" s="2">
        <f t="shared" si="68"/>
        <v>65.590344017809585</v>
      </c>
      <c r="EW81" s="2">
        <f t="shared" si="68"/>
        <v>66.730278571146783</v>
      </c>
      <c r="EX81" s="2">
        <f t="shared" si="68"/>
        <v>61.337953488987928</v>
      </c>
      <c r="EY81" s="2">
        <f t="shared" si="68"/>
        <v>54.099220695731923</v>
      </c>
      <c r="EZ81" s="2">
        <f t="shared" si="68"/>
        <v>54.348272401421909</v>
      </c>
      <c r="FA81" s="2">
        <f t="shared" si="68"/>
        <v>54.757735751204343</v>
      </c>
      <c r="FB81" s="2">
        <f t="shared" si="68"/>
        <v>59.361407162567275</v>
      </c>
      <c r="FC81" s="2">
        <f t="shared" si="68"/>
        <v>66.638530879397166</v>
      </c>
      <c r="FD81" s="2">
        <f t="shared" si="68"/>
        <v>60.659375016477121</v>
      </c>
      <c r="FE81" s="2">
        <f t="shared" si="68"/>
        <v>60.632898082154284</v>
      </c>
      <c r="FG81" s="2">
        <f t="shared" si="69"/>
        <v>0.39110414160213081</v>
      </c>
      <c r="FH81" s="2">
        <f t="shared" si="69"/>
        <v>0.39769068747001896</v>
      </c>
      <c r="FI81" s="2">
        <f t="shared" si="69"/>
        <v>0.43973158694741871</v>
      </c>
      <c r="FJ81" s="2">
        <f t="shared" si="69"/>
        <v>0.48025959568547139</v>
      </c>
      <c r="FK81" s="2">
        <f t="shared" si="69"/>
        <v>0.47478888873724823</v>
      </c>
      <c r="FL81" s="2">
        <f t="shared" si="69"/>
        <v>0.45434763373595377</v>
      </c>
      <c r="FM81" s="2">
        <f t="shared" si="69"/>
        <v>0.42520922636007313</v>
      </c>
      <c r="FN81" s="2">
        <f t="shared" si="69"/>
        <v>0.43939117614438694</v>
      </c>
      <c r="FO81" s="2">
        <f t="shared" si="69"/>
        <v>0.46326182105638425</v>
      </c>
      <c r="FP81" s="2">
        <f t="shared" si="69"/>
        <v>0.45936521954486365</v>
      </c>
      <c r="FQ81" s="2">
        <f t="shared" si="69"/>
        <v>0.46847719670664872</v>
      </c>
      <c r="FR81" s="2">
        <f t="shared" si="69"/>
        <v>0.44918927946646003</v>
      </c>
      <c r="FS81" s="2">
        <f t="shared" si="69"/>
        <v>0.42399799500640667</v>
      </c>
      <c r="FT81" s="2">
        <f t="shared" si="69"/>
        <v>0.43590865975874343</v>
      </c>
      <c r="FU81" s="2">
        <f t="shared" si="69"/>
        <v>0.46830625711179769</v>
      </c>
      <c r="FW81" s="2">
        <f t="shared" si="60"/>
        <v>2.4541140743875004E-9</v>
      </c>
      <c r="FX81" s="2">
        <f t="shared" si="60"/>
        <v>4.3550993788767802E-9</v>
      </c>
      <c r="FY81" s="2">
        <f t="shared" si="60"/>
        <v>5.3370522532635412E-9</v>
      </c>
      <c r="FZ81" s="2">
        <f t="shared" si="60"/>
        <v>6.4593846212200939E-9</v>
      </c>
      <c r="GA81" s="2">
        <f t="shared" si="60"/>
        <v>5.760596244427954E-9</v>
      </c>
      <c r="GB81" s="2">
        <f t="shared" si="60"/>
        <v>5.2341151216338809E-9</v>
      </c>
      <c r="GC81" s="2">
        <f t="shared" si="60"/>
        <v>4.4710137004414078E-9</v>
      </c>
      <c r="GD81" s="2">
        <f t="shared" si="60"/>
        <v>7.8435467800113973E-9</v>
      </c>
      <c r="GE81" s="2">
        <f t="shared" si="60"/>
        <v>8.6442406582809226E-9</v>
      </c>
      <c r="GF81" s="2">
        <f t="shared" si="60"/>
        <v>8.1634427183840731E-9</v>
      </c>
      <c r="GG81" s="2">
        <f t="shared" si="60"/>
        <v>6.7076536352285428E-9</v>
      </c>
      <c r="GH81" s="2">
        <f t="shared" si="60"/>
        <v>4.8262624592278596E-9</v>
      </c>
      <c r="GI81" s="2">
        <f t="shared" si="60"/>
        <v>2.0857800469785436E-8</v>
      </c>
      <c r="GJ81" s="2">
        <f t="shared" si="60"/>
        <v>7.2211663845671693E-8</v>
      </c>
      <c r="GK81" s="2">
        <f t="shared" si="60"/>
        <v>2.2641595888503811E-7</v>
      </c>
      <c r="GM81" s="107">
        <f t="shared" si="61"/>
        <v>0.59828220176564695</v>
      </c>
      <c r="GN81" s="107">
        <f t="shared" si="61"/>
        <v>0.59802811882929829</v>
      </c>
      <c r="GO81" s="107">
        <f t="shared" si="61"/>
        <v>0.57456856837157178</v>
      </c>
      <c r="GP81" s="107">
        <f t="shared" si="61"/>
        <v>0.53150199441034129</v>
      </c>
      <c r="GQ81" s="107">
        <f t="shared" si="61"/>
        <v>0.53951868472165176</v>
      </c>
      <c r="GR81" s="107">
        <f t="shared" si="61"/>
        <v>0.56488416358871951</v>
      </c>
      <c r="GS81" s="107">
        <f t="shared" si="61"/>
        <v>0.59038347774125377</v>
      </c>
      <c r="GT81" s="107">
        <f t="shared" si="61"/>
        <v>0.580271659786051</v>
      </c>
      <c r="GU81" s="107">
        <f t="shared" si="61"/>
        <v>0.55673833580979581</v>
      </c>
      <c r="GV81" s="107">
        <f t="shared" si="61"/>
        <v>0.56296941476717222</v>
      </c>
      <c r="GW81" s="107">
        <f t="shared" si="61"/>
        <v>0.55142840887471278</v>
      </c>
      <c r="GX81" s="107">
        <f t="shared" si="61"/>
        <v>0.57115956537418466</v>
      </c>
      <c r="GY81" s="107">
        <f t="shared" si="61"/>
        <v>0.59454881631138146</v>
      </c>
      <c r="GZ81" s="107">
        <f t="shared" si="61"/>
        <v>0.59119498920822855</v>
      </c>
      <c r="HA81" s="107">
        <f t="shared" si="61"/>
        <v>0.56672862576184391</v>
      </c>
      <c r="HC81" s="107">
        <f t="shared" si="50"/>
        <v>1.3489535199712327E-3</v>
      </c>
      <c r="HD81" s="107">
        <f t="shared" si="50"/>
        <v>9.2481155433206668E-4</v>
      </c>
      <c r="HE81" s="107">
        <f t="shared" si="50"/>
        <v>1.0488444197086701E-3</v>
      </c>
      <c r="HF81" s="107">
        <f t="shared" si="50"/>
        <v>6.2622043522746239E-4</v>
      </c>
      <c r="HG81" s="107">
        <f t="shared" si="65"/>
        <v>5.5019588475677811E-4</v>
      </c>
      <c r="HH81" s="107">
        <f t="shared" si="65"/>
        <v>4.395617069736111E-4</v>
      </c>
      <c r="HI81" s="107">
        <f t="shared" si="65"/>
        <v>3.0181848537962655E-4</v>
      </c>
      <c r="HJ81" s="107">
        <f t="shared" si="65"/>
        <v>4.768001524962391E-4</v>
      </c>
      <c r="HK81" s="107">
        <f t="shared" si="65"/>
        <v>4.4031374330067997E-4</v>
      </c>
      <c r="HL81" s="107">
        <f t="shared" si="65"/>
        <v>2.4617977543728146E-4</v>
      </c>
      <c r="HM81" s="107">
        <f t="shared" si="65"/>
        <v>2.1056806349630989E-4</v>
      </c>
      <c r="HN81" s="107">
        <f t="shared" si="65"/>
        <v>3.0390114287245343E-4</v>
      </c>
      <c r="HO81" s="107">
        <f t="shared" si="65"/>
        <v>2.2454889736157042E-4</v>
      </c>
      <c r="HP81" s="107">
        <f t="shared" si="65"/>
        <v>2.0211770404317139E-4</v>
      </c>
      <c r="HQ81" s="107">
        <f t="shared" si="65"/>
        <v>5.3084227550366979E-5</v>
      </c>
      <c r="HS81" s="107">
        <f t="shared" si="62"/>
        <v>6.0157569065618532E-24</v>
      </c>
      <c r="HT81" s="107">
        <f t="shared" si="62"/>
        <v>2.5014073852165457E-25</v>
      </c>
      <c r="HU81" s="107">
        <f t="shared" si="62"/>
        <v>7.9300283164896152E-26</v>
      </c>
      <c r="HV81" s="107">
        <f t="shared" si="62"/>
        <v>1.9066362038340331E-29</v>
      </c>
      <c r="HW81" s="107">
        <f t="shared" si="62"/>
        <v>5.3640133776646911E-30</v>
      </c>
      <c r="HX81" s="107">
        <f t="shared" si="62"/>
        <v>2.9512240297873389E-30</v>
      </c>
      <c r="HY81" s="107">
        <f t="shared" si="62"/>
        <v>3.2145335450235134E-31</v>
      </c>
      <c r="HZ81" s="107">
        <f t="shared" si="62"/>
        <v>9.6781609512467123E-30</v>
      </c>
      <c r="IA81" s="107">
        <f t="shared" si="62"/>
        <v>4.7481956577189288E-31</v>
      </c>
      <c r="IB81" s="107">
        <f t="shared" si="62"/>
        <v>2.9888401216731847E-33</v>
      </c>
      <c r="IC81" s="107">
        <f t="shared" si="62"/>
        <v>3.1161988443288758E-34</v>
      </c>
      <c r="ID81" s="107">
        <f t="shared" si="62"/>
        <v>1.4045137357531669E-31</v>
      </c>
      <c r="IE81" s="107">
        <f t="shared" si="62"/>
        <v>1.267582381331869E-31</v>
      </c>
      <c r="IF81" s="107">
        <f t="shared" si="62"/>
        <v>1.2524897996597412E-32</v>
      </c>
      <c r="IG81" s="107">
        <f t="shared" si="62"/>
        <v>1.8261881891741799E-22</v>
      </c>
      <c r="II81" s="107">
        <f t="shared" si="63"/>
        <v>3.3507745875135477E-64</v>
      </c>
      <c r="IJ81" s="107">
        <f t="shared" si="63"/>
        <v>1.3607898905467049E-67</v>
      </c>
      <c r="IK81" s="107">
        <f t="shared" si="63"/>
        <v>1.5123437786426376E-69</v>
      </c>
      <c r="IL81" s="107">
        <f t="shared" si="63"/>
        <v>4.6918850359947273E-81</v>
      </c>
      <c r="IM81" s="107">
        <f t="shared" si="63"/>
        <v>7.6087201174512629E-83</v>
      </c>
      <c r="IN81" s="107">
        <f t="shared" si="63"/>
        <v>5.2680211430280337E-83</v>
      </c>
      <c r="IO81" s="107">
        <f t="shared" si="63"/>
        <v>9.1368286343978174E-86</v>
      </c>
      <c r="IP81" s="107">
        <f t="shared" si="63"/>
        <v>5.4819077744929399E-82</v>
      </c>
      <c r="IQ81" s="107">
        <f t="shared" si="63"/>
        <v>1.1939473178307005E-86</v>
      </c>
      <c r="IR81" s="107">
        <f t="shared" si="63"/>
        <v>2.2852605153473459E-92</v>
      </c>
      <c r="IS81" s="107">
        <f t="shared" si="63"/>
        <v>2.8208524534359195E-95</v>
      </c>
      <c r="IT81" s="107">
        <f t="shared" si="63"/>
        <v>2.0773876839605697E-86</v>
      </c>
      <c r="IU81" s="107">
        <f t="shared" si="63"/>
        <v>2.0894524700253831E-85</v>
      </c>
      <c r="IV81" s="107">
        <f t="shared" si="63"/>
        <v>7.3156781412935452E-89</v>
      </c>
      <c r="IW81" s="107">
        <f t="shared" si="63"/>
        <v>1.7422913580982346E-88</v>
      </c>
      <c r="IY81" s="107">
        <f t="shared" si="64"/>
        <v>0.59963115528561817</v>
      </c>
      <c r="IZ81" s="107">
        <f t="shared" si="64"/>
        <v>0.5989529303836304</v>
      </c>
      <c r="JA81" s="107">
        <f t="shared" si="64"/>
        <v>0.57561741279128043</v>
      </c>
      <c r="JB81" s="107">
        <f t="shared" si="64"/>
        <v>0.53212821484556871</v>
      </c>
      <c r="JC81" s="107">
        <f t="shared" si="64"/>
        <v>0.54006888060640856</v>
      </c>
      <c r="JD81" s="107">
        <f t="shared" si="64"/>
        <v>0.56532372529569308</v>
      </c>
      <c r="JE81" s="107">
        <f t="shared" si="64"/>
        <v>0.59068529622663335</v>
      </c>
      <c r="JF81" s="107">
        <f t="shared" si="64"/>
        <v>0.58074845993854729</v>
      </c>
      <c r="JG81" s="107">
        <f t="shared" si="64"/>
        <v>0.55717864955309648</v>
      </c>
      <c r="JH81" s="107">
        <f t="shared" si="64"/>
        <v>0.5632155945426095</v>
      </c>
      <c r="JI81" s="107">
        <f t="shared" si="64"/>
        <v>0.55163897693820907</v>
      </c>
      <c r="JJ81" s="107">
        <f t="shared" si="64"/>
        <v>0.57146346651705715</v>
      </c>
      <c r="JK81" s="107">
        <f t="shared" si="64"/>
        <v>0.59477336520874302</v>
      </c>
      <c r="JL81" s="107">
        <f t="shared" si="64"/>
        <v>0.59139710691227176</v>
      </c>
      <c r="JM81" s="107">
        <f t="shared" si="64"/>
        <v>0.56678170998939426</v>
      </c>
    </row>
    <row r="82" spans="2:273" x14ac:dyDescent="0.25">
      <c r="B82" s="2">
        <v>54</v>
      </c>
      <c r="C82" s="37">
        <v>208.839</v>
      </c>
      <c r="D82" s="37">
        <v>203.048</v>
      </c>
      <c r="E82" s="37">
        <v>189.14500000000001</v>
      </c>
      <c r="F82" s="37">
        <v>161.667</v>
      </c>
      <c r="G82" s="37">
        <v>170.75</v>
      </c>
      <c r="H82" s="37">
        <v>182.06700000000001</v>
      </c>
      <c r="I82" s="37">
        <v>199.11699999999999</v>
      </c>
      <c r="J82" s="37">
        <v>194.1</v>
      </c>
      <c r="K82" s="37">
        <v>172.15</v>
      </c>
      <c r="L82" s="37">
        <v>177.767</v>
      </c>
      <c r="M82" s="37">
        <v>174.517</v>
      </c>
      <c r="N82" s="37">
        <v>196.517</v>
      </c>
      <c r="O82" s="37">
        <v>207.96700000000001</v>
      </c>
      <c r="P82" s="37">
        <v>188.88300000000001</v>
      </c>
      <c r="Q82" s="37">
        <v>149.417</v>
      </c>
      <c r="S82" s="4">
        <f>AY82 + (C$3 * _xlfn.NORM.DIST($B82, C$7, ABS(C$11), FALSE) * _xlfn.NORM.DIST(($B82 - C$7)*C$15, 0, ABS(C$11), TRUE) * 2)
               + (C$4 * _xlfn.NORM.DIST($B82, C$8, ABS(C$12), FALSE) * _xlfn.NORM.DIST(($B82 - C$8)*C$16, 0, ABS(C$12), TRUE) * 2)
               + (C$5 * _xlfn.NORM.DIST($B82, C$9, ABS(C$13), FALSE) * _xlfn.NORM.DIST(($B82 - C$9)*C$17, 0, ABS(C$13), TRUE) * 2)
               + (C$6 * _xlfn.NORM.DIST($B82, C$10, ABS(C$14), FALSE) * _xlfn.NORM.DIST(($B82 - C$10)*C$18, 0, ABS(C$14), TRUE) * 2)</f>
        <v>204.31238760903648</v>
      </c>
      <c r="T82" s="4">
        <f>AZ82 + (D$3 * _xlfn.NORM.DIST($B82, D$7, ABS(D$11), FALSE) * _xlfn.NORM.DIST(($B82 - D$7)*D$15, 0, ABS(D$11), TRUE) * 2)
               + (D$4 * _xlfn.NORM.DIST($B82, D$8, ABS(D$12), FALSE) * _xlfn.NORM.DIST(($B82 - D$8)*D$16, 0, ABS(D$12), TRUE) * 2)
               + (D$5 * _xlfn.NORM.DIST($B82, D$9, ABS(D$13), FALSE) * _xlfn.NORM.DIST(($B82 - D$9)*D$17, 0, ABS(D$13), TRUE) * 2)
               + (D$6 * _xlfn.NORM.DIST($B82, D$10, ABS(D$14), FALSE) * _xlfn.NORM.DIST(($B82 - D$10)*D$18, 0, ABS(D$14), TRUE) * 2)</f>
        <v>197.84003986734336</v>
      </c>
      <c r="U82" s="4">
        <f>BA82 + (E$3 * _xlfn.NORM.DIST($B82, E$7, ABS(E$11), FALSE) * _xlfn.NORM.DIST(($B82 - E$7)*E$15, 0, ABS(E$11), TRUE) * 2)
               + (E$4 * _xlfn.NORM.DIST($B82, E$8, ABS(E$12), FALSE) * _xlfn.NORM.DIST(($B82 - E$8)*E$16, 0, ABS(E$12), TRUE) * 2)
               + (E$5 * _xlfn.NORM.DIST($B82, E$9, ABS(E$13), FALSE) * _xlfn.NORM.DIST(($B82 - E$9)*E$17, 0, ABS(E$13), TRUE) * 2)
               + (E$6 * _xlfn.NORM.DIST($B82, E$10, ABS(E$14), FALSE) * _xlfn.NORM.DIST(($B82 - E$10)*E$18, 0, ABS(E$14), TRUE) * 2)</f>
        <v>179.8910115796279</v>
      </c>
      <c r="V82" s="4">
        <f>BB82 + (F$3 * _xlfn.NORM.DIST($B82, F$7, ABS(F$11), FALSE) * _xlfn.NORM.DIST(($B82 - F$7)*F$15, 0, ABS(F$11), TRUE) * 2)
               + (F$4 * _xlfn.NORM.DIST($B82, F$8, ABS(F$12), FALSE) * _xlfn.NORM.DIST(($B82 - F$8)*F$16, 0, ABS(F$12), TRUE) * 2)
               + (F$5 * _xlfn.NORM.DIST($B82, F$9, ABS(F$13), FALSE) * _xlfn.NORM.DIST(($B82 - F$9)*F$17, 0, ABS(F$13), TRUE) * 2)
               + (F$6 * _xlfn.NORM.DIST($B82, F$10, ABS(F$14), FALSE) * _xlfn.NORM.DIST(($B82 - F$10)*F$18, 0, ABS(F$14), TRUE) * 2)</f>
        <v>150.58717274526958</v>
      </c>
      <c r="W82" s="4">
        <f>BC82 + (G$3 * _xlfn.NORM.DIST($B82, G$7, ABS(G$11), FALSE) * _xlfn.NORM.DIST(($B82 - G$7)*G$15, 0, ABS(G$11), TRUE) * 2)
               + (G$4 * _xlfn.NORM.DIST($B82, G$8, ABS(G$12), FALSE) * _xlfn.NORM.DIST(($B82 - G$8)*G$16, 0, ABS(G$12), TRUE) * 2)
               + (G$5 * _xlfn.NORM.DIST($B82, G$9, ABS(G$13), FALSE) * _xlfn.NORM.DIST(($B82 - G$9)*G$17, 0, ABS(G$13), TRUE) * 2)
               + (G$6 * _xlfn.NORM.DIST($B82, G$10, ABS(G$14), FALSE) * _xlfn.NORM.DIST(($B82 - G$10)*G$18, 0, ABS(G$14), TRUE) * 2)</f>
        <v>158.53855765553311</v>
      </c>
      <c r="X82" s="4">
        <f>BD82 + (H$3 * _xlfn.NORM.DIST($B82, H$7, ABS(H$11), FALSE) * _xlfn.NORM.DIST(($B82 - H$7)*H$15, 0, ABS(H$11), TRUE) * 2)
               + (H$4 * _xlfn.NORM.DIST($B82, H$8, ABS(H$12), FALSE) * _xlfn.NORM.DIST(($B82 - H$8)*H$16, 0, ABS(H$12), TRUE) * 2)
               + (H$5 * _xlfn.NORM.DIST($B82, H$9, ABS(H$13), FALSE) * _xlfn.NORM.DIST(($B82 - H$9)*H$17, 0, ABS(H$13), TRUE) * 2)
               + (H$6 * _xlfn.NORM.DIST($B82, H$10, ABS(H$14), FALSE) * _xlfn.NORM.DIST(($B82 - H$10)*H$18, 0, ABS(H$14), TRUE) * 2)</f>
        <v>173.20533496420751</v>
      </c>
      <c r="Y82" s="4">
        <f>BE82 + (I$3 * _xlfn.NORM.DIST($B82, I$7, ABS(I$11), FALSE) * _xlfn.NORM.DIST(($B82 - I$7)*I$15, 0, ABS(I$11), TRUE) * 2)
               + (I$4 * _xlfn.NORM.DIST($B82, I$8, ABS(I$12), FALSE) * _xlfn.NORM.DIST(($B82 - I$8)*I$16, 0, ABS(I$12), TRUE) * 2)
               + (I$5 * _xlfn.NORM.DIST($B82, I$9, ABS(I$13), FALSE) * _xlfn.NORM.DIST(($B82 - I$9)*I$17, 0, ABS(I$13), TRUE) * 2)
               + (I$6 * _xlfn.NORM.DIST($B82, I$10, ABS(I$14), FALSE) * _xlfn.NORM.DIST(($B82 - I$10)*I$18, 0, ABS(I$14), TRUE) * 2)</f>
        <v>190.63859116412112</v>
      </c>
      <c r="Z82" s="4">
        <f>BF82 + (J$3 * _xlfn.NORM.DIST($B82, J$7, ABS(J$11), FALSE) * _xlfn.NORM.DIST(($B82 - J$7)*J$15, 0, ABS(J$11), TRUE) * 2)
               + (J$4 * _xlfn.NORM.DIST($B82, J$8, ABS(J$12), FALSE) * _xlfn.NORM.DIST(($B82 - J$8)*J$16, 0, ABS(J$12), TRUE) * 2)
               + (J$5 * _xlfn.NORM.DIST($B82, J$9, ABS(J$13), FALSE) * _xlfn.NORM.DIST(($B82 - J$9)*J$17, 0, ABS(J$13), TRUE) * 2)
               + (J$6 * _xlfn.NORM.DIST($B82, J$10, ABS(J$14), FALSE) * _xlfn.NORM.DIST(($B82 - J$10)*J$18, 0, ABS(J$14), TRUE) * 2)</f>
        <v>184.0468603582525</v>
      </c>
      <c r="AA82" s="4">
        <f>BG82 + (K$3 * _xlfn.NORM.DIST($B82, K$7, ABS(K$11), FALSE) * _xlfn.NORM.DIST(($B82 - K$7)*K$15, 0, ABS(K$11), TRUE) * 2)
               + (K$4 * _xlfn.NORM.DIST($B82, K$8, ABS(K$12), FALSE) * _xlfn.NORM.DIST(($B82 - K$8)*K$16, 0, ABS(K$12), TRUE) * 2)
               + (K$5 * _xlfn.NORM.DIST($B82, K$9, ABS(K$13), FALSE) * _xlfn.NORM.DIST(($B82 - K$9)*K$17, 0, ABS(K$13), TRUE) * 2)
               + (K$6 * _xlfn.NORM.DIST($B82, K$10, ABS(K$14), FALSE) * _xlfn.NORM.DIST(($B82 - K$10)*K$18, 0, ABS(K$14), TRUE) * 2)</f>
        <v>160.47313102169375</v>
      </c>
      <c r="AB82" s="4">
        <f>BH82 + (L$3 * _xlfn.NORM.DIST($B82, L$7, ABS(L$11), FALSE) * _xlfn.NORM.DIST(($B82 - L$7)*L$15, 0, ABS(L$11), TRUE) * 2)
               + (L$4 * _xlfn.NORM.DIST($B82, L$8, ABS(L$12), FALSE) * _xlfn.NORM.DIST(($B82 - L$8)*L$16, 0, ABS(L$12), TRUE) * 2)
               + (L$5 * _xlfn.NORM.DIST($B82, L$9, ABS(L$13), FALSE) * _xlfn.NORM.DIST(($B82 - L$9)*L$17, 0, ABS(L$13), TRUE) * 2)
               + (L$6 * _xlfn.NORM.DIST($B82, L$10, ABS(L$14), FALSE) * _xlfn.NORM.DIST(($B82 - L$10)*L$18, 0, ABS(L$14), TRUE) * 2)</f>
        <v>163.29998224345857</v>
      </c>
      <c r="AC82" s="4">
        <f>BI82 + (M$3 * _xlfn.NORM.DIST($B82, M$7, ABS(M$11), FALSE) * _xlfn.NORM.DIST(($B82 - M$7)*M$15, 0, ABS(M$11), TRUE) * 2)
               + (M$4 * _xlfn.NORM.DIST($B82, M$8, ABS(M$12), FALSE) * _xlfn.NORM.DIST(($B82 - M$8)*M$16, 0, ABS(M$12), TRUE) * 2)
               + (M$5 * _xlfn.NORM.DIST($B82, M$9, ABS(M$13), FALSE) * _xlfn.NORM.DIST(($B82 - M$9)*M$17, 0, ABS(M$13), TRUE) * 2)
               + (M$6 * _xlfn.NORM.DIST($B82, M$10, ABS(M$14), FALSE) * _xlfn.NORM.DIST(($B82 - M$10)*M$18, 0, ABS(M$14), TRUE) * 2)</f>
        <v>157.95144373351059</v>
      </c>
      <c r="AD82" s="4">
        <f>BJ82 + (N$3 * _xlfn.NORM.DIST($B82, N$7, ABS(N$11), FALSE) * _xlfn.NORM.DIST(($B82 - N$7)*N$15, 0, ABS(N$11), TRUE) * 2)
               + (N$4 * _xlfn.NORM.DIST($B82, N$8, ABS(N$12), FALSE) * _xlfn.NORM.DIST(($B82 - N$8)*N$16, 0, ABS(N$12), TRUE) * 2)
               + (N$5 * _xlfn.NORM.DIST($B82, N$9, ABS(N$13), FALSE) * _xlfn.NORM.DIST(($B82 - N$9)*N$17, 0, ABS(N$13), TRUE) * 2)
               + (N$6 * _xlfn.NORM.DIST($B82, N$10, ABS(N$14), FALSE) * _xlfn.NORM.DIST(($B82 - N$10)*N$18, 0, ABS(N$14), TRUE) * 2)</f>
        <v>178.17416264486008</v>
      </c>
      <c r="AE82" s="4">
        <f>BK82 + (O$3 * _xlfn.NORM.DIST($B82, O$7, ABS(O$11), FALSE) * _xlfn.NORM.DIST(($B82 - O$7)*O$15, 0, ABS(O$11), TRUE) * 2)
               + (O$4 * _xlfn.NORM.DIST($B82, O$8, ABS(O$12), FALSE) * _xlfn.NORM.DIST(($B82 - O$8)*O$16, 0, ABS(O$12), TRUE) * 2)
               + (O$5 * _xlfn.NORM.DIST($B82, O$9, ABS(O$13), FALSE) * _xlfn.NORM.DIST(($B82 - O$9)*O$17, 0, ABS(O$13), TRUE) * 2)
               + (O$6 * _xlfn.NORM.DIST($B82, O$10, ABS(O$14), FALSE) * _xlfn.NORM.DIST(($B82 - O$10)*O$18, 0, ABS(O$14), TRUE) * 2)</f>
        <v>197.26546690152779</v>
      </c>
      <c r="AF82" s="4">
        <f t="shared" si="8"/>
        <v>179.41840899293825</v>
      </c>
      <c r="AG82" s="4">
        <f t="shared" si="8"/>
        <v>140.23109288568773</v>
      </c>
      <c r="AI82" s="4">
        <f>IF(OR($B82 &lt; C$231, $B82 &gt; C$234), 0, C82-S82)</f>
        <v>4.5266123909635212</v>
      </c>
      <c r="AJ82" s="4">
        <f>IF(OR($B82 &lt; D$231, $B82 &gt; D$234), 0, D82-T82)</f>
        <v>5.2079601326566376</v>
      </c>
      <c r="AK82" s="4">
        <f>IF(OR($B82 &lt; E$231, $B82 &gt; E$234), 0, E82-U82)</f>
        <v>9.2539884203721101</v>
      </c>
      <c r="AL82" s="4">
        <f>IF(OR($B82 &lt; F$231, $B82 &gt; F$234), 0, F82-V82)</f>
        <v>11.079827254730418</v>
      </c>
      <c r="AM82" s="4">
        <f>IF(OR($B82 &lt; G$231, $B82 &gt; G$234), 0, G82-W82)</f>
        <v>12.211442344466889</v>
      </c>
      <c r="AN82" s="4">
        <f>IF(OR($B82 &lt; H$231, $B82 &gt; H$234), 0, H82-X82)</f>
        <v>8.8616650357924982</v>
      </c>
      <c r="AO82" s="4">
        <f>IF(OR($B82 &lt; I$231, $B82 &gt; I$234), 0, I82-Y82)</f>
        <v>8.4784088358788665</v>
      </c>
      <c r="AP82" s="4">
        <f>IF(OR($B82 &lt; J$231, $B82 &gt; J$234), 0, J82-Z82)</f>
        <v>10.053139641747492</v>
      </c>
      <c r="AQ82" s="4">
        <f>IF(OR($B82 &lt; K$231, $B82 &gt; K$234), 0, K82-AA82)</f>
        <v>11.67686897830626</v>
      </c>
      <c r="AR82" s="4">
        <f>IF(OR($B82 &lt; L$231, $B82 &gt; L$234), 0, L82-AB82)</f>
        <v>14.467017756541424</v>
      </c>
      <c r="AS82" s="4">
        <f>IF(OR($B82 &lt; M$231, $B82 &gt; M$234), 0, M82-AC82)</f>
        <v>16.565556266489409</v>
      </c>
      <c r="AT82" s="4">
        <f>IF(OR($B82 &lt; N$231, $B82 &gt; N$234), 0, N82-AD82)</f>
        <v>18.34283735513992</v>
      </c>
      <c r="AU82" s="4">
        <f>IF(OR($B82 &lt; O$231, $B82 &gt; O$234), 0, O82-AE82)</f>
        <v>10.701533098472225</v>
      </c>
      <c r="AV82" s="4">
        <f t="shared" si="55"/>
        <v>9.464591007061756</v>
      </c>
      <c r="AW82" s="4">
        <f t="shared" si="55"/>
        <v>9.1859071143122719</v>
      </c>
      <c r="AY82" s="2">
        <f t="shared" si="56"/>
        <v>61.019312392399186</v>
      </c>
      <c r="AZ82" s="2">
        <f t="shared" si="56"/>
        <v>62.89052140533969</v>
      </c>
      <c r="BA82" s="2">
        <f t="shared" si="56"/>
        <v>65.149717869441432</v>
      </c>
      <c r="BB82" s="2">
        <f t="shared" si="56"/>
        <v>61.517608063000878</v>
      </c>
      <c r="BC82" s="2">
        <f t="shared" si="56"/>
        <v>68.04934575287821</v>
      </c>
      <c r="BD82" s="2">
        <f t="shared" si="56"/>
        <v>73.920143611525148</v>
      </c>
      <c r="BE82" s="2">
        <f t="shared" si="56"/>
        <v>71.408340857942562</v>
      </c>
      <c r="BF82" s="2">
        <f t="shared" si="56"/>
        <v>68.859925218514249</v>
      </c>
      <c r="BG82" s="2">
        <f t="shared" si="56"/>
        <v>60.759284346292297</v>
      </c>
      <c r="BH82" s="2">
        <f t="shared" si="56"/>
        <v>59.62734955769664</v>
      </c>
      <c r="BI82" s="2">
        <f t="shared" si="56"/>
        <v>60.62440412956137</v>
      </c>
      <c r="BJ82" s="2">
        <f t="shared" si="56"/>
        <v>64.460824124873241</v>
      </c>
      <c r="BK82" s="2">
        <f t="shared" si="56"/>
        <v>73.506886336525383</v>
      </c>
      <c r="BL82" s="2">
        <f t="shared" si="56"/>
        <v>64.42899576006424</v>
      </c>
      <c r="BM82" s="2">
        <f t="shared" si="56"/>
        <v>62.267131674150313</v>
      </c>
      <c r="BO82" s="2" t="str">
        <f t="shared" si="57"/>
        <v/>
      </c>
      <c r="BP82" s="2" t="str">
        <f t="shared" si="57"/>
        <v/>
      </c>
      <c r="BQ82" s="2" t="str">
        <f t="shared" si="57"/>
        <v/>
      </c>
      <c r="BR82" s="2" t="str">
        <f t="shared" si="57"/>
        <v/>
      </c>
      <c r="BS82" s="2" t="str">
        <f t="shared" si="57"/>
        <v/>
      </c>
      <c r="BT82" s="2" t="str">
        <f t="shared" si="57"/>
        <v/>
      </c>
      <c r="BU82" s="2" t="str">
        <f t="shared" si="57"/>
        <v/>
      </c>
      <c r="BV82" s="2" t="str">
        <f t="shared" si="57"/>
        <v/>
      </c>
      <c r="BW82" s="2" t="str">
        <f t="shared" si="57"/>
        <v/>
      </c>
      <c r="BX82" s="2" t="str">
        <f t="shared" si="57"/>
        <v/>
      </c>
      <c r="BY82" s="2" t="str">
        <f t="shared" si="57"/>
        <v/>
      </c>
      <c r="BZ82" s="2" t="str">
        <f t="shared" si="57"/>
        <v/>
      </c>
      <c r="CA82" s="2" t="str">
        <f t="shared" si="57"/>
        <v/>
      </c>
      <c r="CB82" s="2" t="str">
        <f t="shared" si="57"/>
        <v/>
      </c>
      <c r="CC82" s="2" t="str">
        <f t="shared" si="57"/>
        <v/>
      </c>
      <c r="CE82" s="2" t="str">
        <f t="shared" si="58"/>
        <v/>
      </c>
      <c r="CF82" s="2" t="str">
        <f t="shared" si="58"/>
        <v/>
      </c>
      <c r="CG82" s="2" t="str">
        <f t="shared" si="58"/>
        <v/>
      </c>
      <c r="CH82" s="2" t="str">
        <f t="shared" si="58"/>
        <v/>
      </c>
      <c r="CI82" s="2" t="str">
        <f t="shared" si="58"/>
        <v/>
      </c>
      <c r="CJ82" s="2" t="str">
        <f t="shared" si="58"/>
        <v/>
      </c>
      <c r="CK82" s="2" t="str">
        <f t="shared" si="58"/>
        <v/>
      </c>
      <c r="CL82" s="2" t="str">
        <f t="shared" si="58"/>
        <v/>
      </c>
      <c r="CM82" s="2" t="str">
        <f t="shared" si="58"/>
        <v/>
      </c>
      <c r="CN82" s="2" t="str">
        <f t="shared" si="58"/>
        <v/>
      </c>
      <c r="CO82" s="2" t="str">
        <f t="shared" si="58"/>
        <v/>
      </c>
      <c r="CP82" s="2" t="str">
        <f t="shared" si="58"/>
        <v/>
      </c>
      <c r="CQ82" s="2" t="str">
        <f t="shared" si="58"/>
        <v/>
      </c>
      <c r="CR82" s="2" t="str">
        <f t="shared" si="58"/>
        <v/>
      </c>
      <c r="CS82" s="2" t="str">
        <f t="shared" si="58"/>
        <v/>
      </c>
      <c r="CU82" s="2" t="str">
        <f t="shared" si="59"/>
        <v/>
      </c>
      <c r="CV82" s="2" t="str">
        <f t="shared" si="59"/>
        <v/>
      </c>
      <c r="CW82" s="2" t="str">
        <f t="shared" si="59"/>
        <v/>
      </c>
      <c r="CX82" s="2" t="str">
        <f t="shared" si="59"/>
        <v/>
      </c>
      <c r="CY82" s="2" t="str">
        <f t="shared" si="59"/>
        <v/>
      </c>
      <c r="CZ82" s="2" t="str">
        <f t="shared" si="59"/>
        <v/>
      </c>
      <c r="DA82" s="2" t="str">
        <f t="shared" si="59"/>
        <v/>
      </c>
      <c r="DB82" s="2" t="str">
        <f t="shared" si="59"/>
        <v/>
      </c>
      <c r="DC82" s="2" t="str">
        <f t="shared" si="59"/>
        <v/>
      </c>
      <c r="DD82" s="2" t="str">
        <f t="shared" si="59"/>
        <v/>
      </c>
      <c r="DE82" s="2" t="str">
        <f t="shared" si="59"/>
        <v/>
      </c>
      <c r="DF82" s="2" t="str">
        <f t="shared" si="59"/>
        <v/>
      </c>
      <c r="DG82" s="2" t="str">
        <f t="shared" si="59"/>
        <v/>
      </c>
      <c r="DH82" s="2" t="str">
        <f t="shared" si="59"/>
        <v/>
      </c>
      <c r="DI82" s="2" t="str">
        <f t="shared" si="59"/>
        <v/>
      </c>
      <c r="DK82" s="2">
        <f t="shared" si="66"/>
        <v>65.961536693548396</v>
      </c>
      <c r="DL82" s="2">
        <f t="shared" si="66"/>
        <v>69.653425403225796</v>
      </c>
      <c r="DM82" s="2">
        <f t="shared" si="66"/>
        <v>71.713844758064539</v>
      </c>
      <c r="DN82" s="2">
        <f t="shared" si="66"/>
        <v>67.704429367201442</v>
      </c>
      <c r="DO82" s="2">
        <f t="shared" si="66"/>
        <v>74.945264662756585</v>
      </c>
      <c r="DP82" s="2">
        <f t="shared" si="66"/>
        <v>77.377268382352952</v>
      </c>
      <c r="DQ82" s="2">
        <f t="shared" si="66"/>
        <v>74.840005315249257</v>
      </c>
      <c r="DR82" s="2">
        <f t="shared" si="66"/>
        <v>74.20834714076247</v>
      </c>
      <c r="DS82" s="2">
        <f t="shared" si="66"/>
        <v>66.399722580645161</v>
      </c>
      <c r="DT82" s="2">
        <f t="shared" si="66"/>
        <v>64.928472969966649</v>
      </c>
      <c r="DU82" s="2">
        <f t="shared" si="66"/>
        <v>66.815169521690763</v>
      </c>
      <c r="DV82" s="2">
        <f t="shared" si="66"/>
        <v>69.757025843108508</v>
      </c>
      <c r="DW82" s="2">
        <f t="shared" si="66"/>
        <v>79.303084670231712</v>
      </c>
      <c r="DX82" s="2">
        <f t="shared" si="66"/>
        <v>67.68180024509806</v>
      </c>
      <c r="DY82" s="2">
        <f t="shared" si="66"/>
        <v>64.076855774493694</v>
      </c>
      <c r="EA82" s="2">
        <f t="shared" si="67"/>
        <v>54.90745720310553</v>
      </c>
      <c r="EB82" s="2">
        <f t="shared" si="67"/>
        <v>54.754588098342339</v>
      </c>
      <c r="EC82" s="2">
        <f t="shared" si="67"/>
        <v>58.506393735130843</v>
      </c>
      <c r="ED82" s="2">
        <f t="shared" si="67"/>
        <v>56.19924475566873</v>
      </c>
      <c r="EE82" s="2">
        <f t="shared" si="67"/>
        <v>61.990003202673527</v>
      </c>
      <c r="EF82" s="2">
        <f t="shared" si="67"/>
        <v>70.622203101139434</v>
      </c>
      <c r="EG82" s="2">
        <f t="shared" si="67"/>
        <v>67.723557798974198</v>
      </c>
      <c r="EH82" s="2">
        <f t="shared" si="67"/>
        <v>63.439488798764003</v>
      </c>
      <c r="EI82" s="2">
        <f t="shared" si="67"/>
        <v>55.568310708124535</v>
      </c>
      <c r="EJ82" s="2">
        <f t="shared" si="67"/>
        <v>54.671549392823025</v>
      </c>
      <c r="EK82" s="2">
        <f t="shared" si="67"/>
        <v>55.045128841455572</v>
      </c>
      <c r="EL82" s="2">
        <f t="shared" si="67"/>
        <v>59.302156826568265</v>
      </c>
      <c r="EM82" s="2">
        <f t="shared" si="67"/>
        <v>67.119924273016309</v>
      </c>
      <c r="EN82" s="2">
        <f t="shared" si="67"/>
        <v>60.954605873464274</v>
      </c>
      <c r="EO82" s="2">
        <f t="shared" si="67"/>
        <v>60.545973149128187</v>
      </c>
      <c r="EQ82" s="2">
        <f t="shared" si="68"/>
        <v>52.515185831283773</v>
      </c>
      <c r="ER82" s="2">
        <f t="shared" si="68"/>
        <v>56.01660615211749</v>
      </c>
      <c r="ES82" s="2">
        <f t="shared" si="68"/>
        <v>58.165953944725388</v>
      </c>
      <c r="ET82" s="2">
        <f t="shared" si="68"/>
        <v>56.289444553239058</v>
      </c>
      <c r="EU82" s="2">
        <f t="shared" si="68"/>
        <v>62.508924003600761</v>
      </c>
      <c r="EV82" s="2">
        <f t="shared" si="68"/>
        <v>65.405087605123001</v>
      </c>
      <c r="EW82" s="2">
        <f t="shared" si="68"/>
        <v>66.551450950736324</v>
      </c>
      <c r="EX82" s="2">
        <f t="shared" si="68"/>
        <v>61.172890612412559</v>
      </c>
      <c r="EY82" s="2">
        <f t="shared" si="68"/>
        <v>53.958418674463189</v>
      </c>
      <c r="EZ82" s="2">
        <f t="shared" si="68"/>
        <v>54.206918540731252</v>
      </c>
      <c r="FA82" s="2">
        <f t="shared" si="68"/>
        <v>54.605327337089911</v>
      </c>
      <c r="FB82" s="2">
        <f t="shared" si="68"/>
        <v>59.182411465420486</v>
      </c>
      <c r="FC82" s="2">
        <f t="shared" si="68"/>
        <v>66.459009666959219</v>
      </c>
      <c r="FD82" s="2">
        <f t="shared" si="68"/>
        <v>60.494466167958869</v>
      </c>
      <c r="FE82" s="2">
        <f t="shared" si="68"/>
        <v>60.472802202149694</v>
      </c>
      <c r="FG82" s="2">
        <f t="shared" si="69"/>
        <v>0.44709505644781494</v>
      </c>
      <c r="FH82" s="2">
        <f t="shared" si="69"/>
        <v>0.45392159578712421</v>
      </c>
      <c r="FI82" s="2">
        <f t="shared" si="69"/>
        <v>0.49700179655693</v>
      </c>
      <c r="FJ82" s="2">
        <f t="shared" si="69"/>
        <v>0.53774202794907255</v>
      </c>
      <c r="FK82" s="2">
        <f t="shared" si="69"/>
        <v>0.53228712788923149</v>
      </c>
      <c r="FL82" s="2">
        <f t="shared" si="69"/>
        <v>0.51178257981679964</v>
      </c>
      <c r="FM82" s="2">
        <f t="shared" si="69"/>
        <v>0.48221594311785426</v>
      </c>
      <c r="FN82" s="2">
        <f t="shared" si="69"/>
        <v>0.49665635204876146</v>
      </c>
      <c r="FO82" s="2">
        <f t="shared" si="69"/>
        <v>0.52074819822364282</v>
      </c>
      <c r="FP82" s="2">
        <f t="shared" si="69"/>
        <v>0.51683366534073305</v>
      </c>
      <c r="FQ82" s="2">
        <f t="shared" si="69"/>
        <v>0.52597654983566389</v>
      </c>
      <c r="FR82" s="2">
        <f t="shared" si="69"/>
        <v>0.50657752948686396</v>
      </c>
      <c r="FS82" s="2">
        <f t="shared" si="69"/>
        <v>0.47575490494535788</v>
      </c>
      <c r="FT82" s="2">
        <f t="shared" si="69"/>
        <v>0.4835306169379876</v>
      </c>
      <c r="FU82" s="2">
        <f t="shared" si="69"/>
        <v>0.51254155761653664</v>
      </c>
      <c r="FW82" s="2">
        <f t="shared" si="60"/>
        <v>3.0895465697249436E-9</v>
      </c>
      <c r="FX82" s="2">
        <f t="shared" si="60"/>
        <v>5.4827452727743718E-9</v>
      </c>
      <c r="FY82" s="2">
        <f t="shared" si="60"/>
        <v>6.7189506964219042E-9</v>
      </c>
      <c r="FZ82" s="2">
        <f t="shared" si="60"/>
        <v>8.1318834306058453E-9</v>
      </c>
      <c r="GA82" s="2">
        <f t="shared" si="60"/>
        <v>7.2521609883793443E-9</v>
      </c>
      <c r="GB82" s="2">
        <f t="shared" si="60"/>
        <v>6.5893605259508042E-9</v>
      </c>
      <c r="GC82" s="2">
        <f t="shared" si="60"/>
        <v>5.6286727574494722E-9</v>
      </c>
      <c r="GD82" s="2">
        <f t="shared" si="60"/>
        <v>9.8744403398987154E-9</v>
      </c>
      <c r="GE82" s="2">
        <f t="shared" si="60"/>
        <v>1.0882454206016925E-8</v>
      </c>
      <c r="GF82" s="2">
        <f t="shared" si="60"/>
        <v>1.0277165464176675E-8</v>
      </c>
      <c r="GG82" s="2">
        <f t="shared" si="60"/>
        <v>8.4444356002365862E-9</v>
      </c>
      <c r="GH82" s="2">
        <f t="shared" si="60"/>
        <v>6.0759044463174732E-9</v>
      </c>
      <c r="GI82" s="2">
        <f t="shared" si="60"/>
        <v>2.5714471176221429E-8</v>
      </c>
      <c r="GJ82" s="2">
        <f t="shared" si="60"/>
        <v>8.7486426688286906E-8</v>
      </c>
      <c r="GK82" s="2">
        <f t="shared" si="60"/>
        <v>2.7029007116959433E-7</v>
      </c>
      <c r="GM82" s="107">
        <f t="shared" si="61"/>
        <v>0.56377697235465574</v>
      </c>
      <c r="GN82" s="107">
        <f t="shared" si="61"/>
        <v>0.55974113805929904</v>
      </c>
      <c r="GO82" s="107">
        <f t="shared" si="61"/>
        <v>0.50466386198645385</v>
      </c>
      <c r="GP82" s="107">
        <f t="shared" si="61"/>
        <v>0.42817336413657936</v>
      </c>
      <c r="GQ82" s="107">
        <f t="shared" si="61"/>
        <v>0.43897792354817872</v>
      </c>
      <c r="GR82" s="107">
        <f t="shared" si="61"/>
        <v>0.4790016925774504</v>
      </c>
      <c r="GS82" s="107">
        <f t="shared" si="61"/>
        <v>0.52885702508371291</v>
      </c>
      <c r="GT82" s="107">
        <f t="shared" si="61"/>
        <v>0.50576292571153803</v>
      </c>
      <c r="GU82" s="107">
        <f t="shared" si="61"/>
        <v>0.46007749800442749</v>
      </c>
      <c r="GV82" s="107">
        <f t="shared" si="61"/>
        <v>0.46695983552970488</v>
      </c>
      <c r="GW82" s="107">
        <f t="shared" si="61"/>
        <v>0.44738379882195706</v>
      </c>
      <c r="GX82" s="107">
        <f t="shared" si="61"/>
        <v>0.48826827358837843</v>
      </c>
      <c r="GY82" s="107">
        <f t="shared" si="61"/>
        <v>0.54119188558339137</v>
      </c>
      <c r="GZ82" s="107">
        <f t="shared" si="61"/>
        <v>0.53158010395963384</v>
      </c>
      <c r="HA82" s="107">
        <f t="shared" si="61"/>
        <v>0.4659406418699224</v>
      </c>
      <c r="HC82" s="107">
        <f t="shared" si="50"/>
        <v>2.1839434285554414E-3</v>
      </c>
      <c r="HD82" s="107">
        <f t="shared" si="50"/>
        <v>1.5615916729230398E-3</v>
      </c>
      <c r="HE82" s="107">
        <f t="shared" si="50"/>
        <v>1.7853512339560788E-3</v>
      </c>
      <c r="HF82" s="107">
        <f t="shared" si="50"/>
        <v>1.143930359609075E-3</v>
      </c>
      <c r="HG82" s="107">
        <f t="shared" si="65"/>
        <v>1.0137078946790381E-3</v>
      </c>
      <c r="HH82" s="107">
        <f t="shared" si="65"/>
        <v>8.1560433623803963E-4</v>
      </c>
      <c r="HI82" s="107">
        <f t="shared" si="65"/>
        <v>5.7184206432534261E-4</v>
      </c>
      <c r="HJ82" s="107">
        <f t="shared" si="65"/>
        <v>8.8980223039501478E-4</v>
      </c>
      <c r="HK82" s="107">
        <f t="shared" si="65"/>
        <v>8.4191817705610978E-4</v>
      </c>
      <c r="HL82" s="107">
        <f t="shared" si="65"/>
        <v>4.9234153272762144E-4</v>
      </c>
      <c r="HM82" s="107">
        <f t="shared" si="65"/>
        <v>4.2555682552887963E-4</v>
      </c>
      <c r="HN82" s="107">
        <f t="shared" si="65"/>
        <v>5.7845098985226861E-4</v>
      </c>
      <c r="HO82" s="107">
        <f t="shared" si="65"/>
        <v>4.2684376162001883E-4</v>
      </c>
      <c r="HP82" s="107">
        <f t="shared" si="65"/>
        <v>3.873161361829665E-4</v>
      </c>
      <c r="HQ82" s="107">
        <f t="shared" si="65"/>
        <v>1.1685383859151341E-4</v>
      </c>
      <c r="HS82" s="107">
        <f t="shared" si="62"/>
        <v>3.4377069557870226E-23</v>
      </c>
      <c r="HT82" s="107">
        <f t="shared" si="62"/>
        <v>1.668722682542833E-24</v>
      </c>
      <c r="HU82" s="107">
        <f t="shared" si="62"/>
        <v>5.6642899131476355E-25</v>
      </c>
      <c r="HV82" s="107">
        <f t="shared" si="62"/>
        <v>1.9024589574541601E-28</v>
      </c>
      <c r="HW82" s="107">
        <f t="shared" si="62"/>
        <v>5.5394880172901843E-29</v>
      </c>
      <c r="HX82" s="107">
        <f t="shared" si="62"/>
        <v>3.0514283092458301E-29</v>
      </c>
      <c r="HY82" s="107">
        <f t="shared" si="62"/>
        <v>3.5253124664227804E-30</v>
      </c>
      <c r="HZ82" s="107">
        <f t="shared" si="62"/>
        <v>1.0147159579412149E-28</v>
      </c>
      <c r="IA82" s="107">
        <f t="shared" si="62"/>
        <v>5.697949183031396E-30</v>
      </c>
      <c r="IB82" s="107">
        <f t="shared" si="62"/>
        <v>4.2410285498600057E-32</v>
      </c>
      <c r="IC82" s="107">
        <f t="shared" si="62"/>
        <v>4.6719779686748766E-33</v>
      </c>
      <c r="ID82" s="107">
        <f t="shared" si="62"/>
        <v>1.5922383549851094E-30</v>
      </c>
      <c r="IE82" s="107">
        <f t="shared" si="62"/>
        <v>1.3668387531212176E-30</v>
      </c>
      <c r="IF82" s="107">
        <f t="shared" si="62"/>
        <v>1.4254533965206737E-31</v>
      </c>
      <c r="IG82" s="107">
        <f t="shared" si="62"/>
        <v>9.0370393936820047E-22</v>
      </c>
      <c r="II82" s="107">
        <f t="shared" si="63"/>
        <v>9.2338380674081289E-63</v>
      </c>
      <c r="IJ82" s="107">
        <f t="shared" si="63"/>
        <v>4.9779409056502714E-66</v>
      </c>
      <c r="IK82" s="107">
        <f t="shared" si="63"/>
        <v>6.4017903427990487E-68</v>
      </c>
      <c r="IL82" s="107">
        <f t="shared" si="63"/>
        <v>3.9162203223228568E-79</v>
      </c>
      <c r="IM82" s="107">
        <f t="shared" si="63"/>
        <v>6.8293005695159616E-81</v>
      </c>
      <c r="IN82" s="107">
        <f t="shared" si="63"/>
        <v>4.6642009263500086E-81</v>
      </c>
      <c r="IO82" s="107">
        <f t="shared" si="63"/>
        <v>9.070378045473906E-84</v>
      </c>
      <c r="IP82" s="107">
        <f t="shared" si="63"/>
        <v>5.0480201491670047E-80</v>
      </c>
      <c r="IQ82" s="107">
        <f t="shared" si="63"/>
        <v>1.4655862645621762E-84</v>
      </c>
      <c r="IR82" s="107">
        <f t="shared" si="63"/>
        <v>3.8173061546223711E-90</v>
      </c>
      <c r="IS82" s="107">
        <f t="shared" si="63"/>
        <v>5.256723301251727E-93</v>
      </c>
      <c r="IT82" s="107">
        <f t="shared" si="63"/>
        <v>2.1757556108615641E-84</v>
      </c>
      <c r="IU82" s="107">
        <f t="shared" si="63"/>
        <v>1.9280644939247201E-83</v>
      </c>
      <c r="IV82" s="107">
        <f t="shared" si="63"/>
        <v>7.6167278046485405E-87</v>
      </c>
      <c r="IW82" s="107">
        <f t="shared" si="63"/>
        <v>1.7138462836167078E-86</v>
      </c>
      <c r="IY82" s="107">
        <f t="shared" si="64"/>
        <v>0.56596091578321117</v>
      </c>
      <c r="IZ82" s="107">
        <f t="shared" si="64"/>
        <v>0.56130272973222206</v>
      </c>
      <c r="JA82" s="107">
        <f t="shared" si="64"/>
        <v>0.50644921322040992</v>
      </c>
      <c r="JB82" s="107">
        <f t="shared" si="64"/>
        <v>0.42931729449618844</v>
      </c>
      <c r="JC82" s="107">
        <f t="shared" si="64"/>
        <v>0.43999163144285774</v>
      </c>
      <c r="JD82" s="107">
        <f t="shared" si="64"/>
        <v>0.47981729691368846</v>
      </c>
      <c r="JE82" s="107">
        <f t="shared" si="64"/>
        <v>0.52942886714803827</v>
      </c>
      <c r="JF82" s="107">
        <f t="shared" si="64"/>
        <v>0.50665272794193306</v>
      </c>
      <c r="JG82" s="107">
        <f t="shared" si="64"/>
        <v>0.46091941618148358</v>
      </c>
      <c r="JH82" s="107">
        <f t="shared" si="64"/>
        <v>0.46745217706243253</v>
      </c>
      <c r="JI82" s="107">
        <f t="shared" si="64"/>
        <v>0.44780935564748592</v>
      </c>
      <c r="JJ82" s="107">
        <f t="shared" si="64"/>
        <v>0.4888467245782307</v>
      </c>
      <c r="JK82" s="107">
        <f t="shared" si="64"/>
        <v>0.54161872934501143</v>
      </c>
      <c r="JL82" s="107">
        <f t="shared" si="64"/>
        <v>0.53196742009581677</v>
      </c>
      <c r="JM82" s="107">
        <f t="shared" si="64"/>
        <v>0.4660574957085139</v>
      </c>
    </row>
    <row r="83" spans="2:273" x14ac:dyDescent="0.25">
      <c r="B83" s="2">
        <v>55</v>
      </c>
      <c r="C83" s="37">
        <v>186.452</v>
      </c>
      <c r="D83" s="37">
        <v>177.274</v>
      </c>
      <c r="E83" s="37">
        <v>159.64500000000001</v>
      </c>
      <c r="F83" s="37">
        <v>122.017</v>
      </c>
      <c r="G83" s="37">
        <v>132.13300000000001</v>
      </c>
      <c r="H83" s="37">
        <v>147.88300000000001</v>
      </c>
      <c r="I83" s="37">
        <v>166.96700000000001</v>
      </c>
      <c r="J83" s="37">
        <v>158.917</v>
      </c>
      <c r="K83" s="37">
        <v>129.667</v>
      </c>
      <c r="L83" s="37">
        <v>131.167</v>
      </c>
      <c r="M83" s="37">
        <v>122.883</v>
      </c>
      <c r="N83" s="37">
        <v>152.767</v>
      </c>
      <c r="O83" s="37">
        <v>176.267</v>
      </c>
      <c r="P83" s="37">
        <v>156.75</v>
      </c>
      <c r="Q83" s="37">
        <v>111.883</v>
      </c>
      <c r="S83" s="4">
        <f>AY83 + (C$3 * _xlfn.NORM.DIST($B83, C$7, ABS(C$11), FALSE) * _xlfn.NORM.DIST(($B83 - C$7)*C$15, 0, ABS(C$11), TRUE) * 2)
               + (C$4 * _xlfn.NORM.DIST($B83, C$8, ABS(C$12), FALSE) * _xlfn.NORM.DIST(($B83 - C$8)*C$16, 0, ABS(C$12), TRUE) * 2)
               + (C$5 * _xlfn.NORM.DIST($B83, C$9, ABS(C$13), FALSE) * _xlfn.NORM.DIST(($B83 - C$9)*C$17, 0, ABS(C$13), TRUE) * 2)
               + (C$6 * _xlfn.NORM.DIST($B83, C$10, ABS(C$14), FALSE) * _xlfn.NORM.DIST(($B83 - C$10)*C$18, 0, ABS(C$14), TRUE) * 2)</f>
        <v>175.18215142402161</v>
      </c>
      <c r="T83" s="4">
        <f>AZ83 + (D$3 * _xlfn.NORM.DIST($B83, D$7, ABS(D$11), FALSE) * _xlfn.NORM.DIST(($B83 - D$7)*D$15, 0, ABS(D$11), TRUE) * 2)
               + (D$4 * _xlfn.NORM.DIST($B83, D$8, ABS(D$12), FALSE) * _xlfn.NORM.DIST(($B83 - D$8)*D$16, 0, ABS(D$12), TRUE) * 2)
               + (D$5 * _xlfn.NORM.DIST($B83, D$9, ABS(D$13), FALSE) * _xlfn.NORM.DIST(($B83 - D$9)*D$17, 0, ABS(D$13), TRUE) * 2)
               + (D$6 * _xlfn.NORM.DIST($B83, D$10, ABS(D$14), FALSE) * _xlfn.NORM.DIST(($B83 - D$10)*D$18, 0, ABS(D$14), TRUE) * 2)</f>
        <v>167.64187006429003</v>
      </c>
      <c r="U83" s="4">
        <f>BA83 + (E$3 * _xlfn.NORM.DIST($B83, E$7, ABS(E$11), FALSE) * _xlfn.NORM.DIST(($B83 - E$7)*E$15, 0, ABS(E$11), TRUE) * 2)
               + (E$4 * _xlfn.NORM.DIST($B83, E$8, ABS(E$12), FALSE) * _xlfn.NORM.DIST(($B83 - E$8)*E$16, 0, ABS(E$12), TRUE) * 2)
               + (E$5 * _xlfn.NORM.DIST($B83, E$9, ABS(E$13), FALSE) * _xlfn.NORM.DIST(($B83 - E$9)*E$17, 0, ABS(E$13), TRUE) * 2)
               + (E$6 * _xlfn.NORM.DIST($B83, E$10, ABS(E$14), FALSE) * _xlfn.NORM.DIST(($B83 - E$10)*E$18, 0, ABS(E$14), TRUE) * 2)</f>
        <v>147.39569296515495</v>
      </c>
      <c r="V83" s="4">
        <f>BB83 + (F$3 * _xlfn.NORM.DIST($B83, F$7, ABS(F$11), FALSE) * _xlfn.NORM.DIST(($B83 - F$7)*F$15, 0, ABS(F$11), TRUE) * 2)
               + (F$4 * _xlfn.NORM.DIST($B83, F$8, ABS(F$12), FALSE) * _xlfn.NORM.DIST(($B83 - F$8)*F$16, 0, ABS(F$12), TRUE) * 2)
               + (F$5 * _xlfn.NORM.DIST($B83, F$9, ABS(F$13), FALSE) * _xlfn.NORM.DIST(($B83 - F$9)*F$17, 0, ABS(F$13), TRUE) * 2)
               + (F$6 * _xlfn.NORM.DIST($B83, F$10, ABS(F$14), FALSE) * _xlfn.NORM.DIST(($B83 - F$10)*F$18, 0, ABS(F$14), TRUE) * 2)</f>
        <v>117.53470736522752</v>
      </c>
      <c r="W83" s="4">
        <f>BC83 + (G$3 * _xlfn.NORM.DIST($B83, G$7, ABS(G$11), FALSE) * _xlfn.NORM.DIST(($B83 - G$7)*G$15, 0, ABS(G$11), TRUE) * 2)
               + (G$4 * _xlfn.NORM.DIST($B83, G$8, ABS(G$12), FALSE) * _xlfn.NORM.DIST(($B83 - G$8)*G$16, 0, ABS(G$12), TRUE) * 2)
               + (G$5 * _xlfn.NORM.DIST($B83, G$9, ABS(G$13), FALSE) * _xlfn.NORM.DIST(($B83 - G$9)*G$17, 0, ABS(G$13), TRUE) * 2)
               + (G$6 * _xlfn.NORM.DIST($B83, G$10, ABS(G$14), FALSE) * _xlfn.NORM.DIST(($B83 - G$10)*G$18, 0, ABS(G$14), TRUE) * 2)</f>
        <v>125.35632932059666</v>
      </c>
      <c r="X83" s="4">
        <f>BD83 + (H$3 * _xlfn.NORM.DIST($B83, H$7, ABS(H$11), FALSE) * _xlfn.NORM.DIST(($B83 - H$7)*H$15, 0, ABS(H$11), TRUE) * 2)
               + (H$4 * _xlfn.NORM.DIST($B83, H$8, ABS(H$12), FALSE) * _xlfn.NORM.DIST(($B83 - H$8)*H$16, 0, ABS(H$12), TRUE) * 2)
               + (H$5 * _xlfn.NORM.DIST($B83, H$9, ABS(H$13), FALSE) * _xlfn.NORM.DIST(($B83 - H$9)*H$17, 0, ABS(H$13), TRUE) * 2)
               + (H$6 * _xlfn.NORM.DIST($B83, H$10, ABS(H$14), FALSE) * _xlfn.NORM.DIST(($B83 - H$10)*H$18, 0, ABS(H$14), TRUE) * 2)</f>
        <v>140.05124501494279</v>
      </c>
      <c r="Y83" s="4">
        <f>BE83 + (I$3 * _xlfn.NORM.DIST($B83, I$7, ABS(I$11), FALSE) * _xlfn.NORM.DIST(($B83 - I$7)*I$15, 0, ABS(I$11), TRUE) * 2)
               + (I$4 * _xlfn.NORM.DIST($B83, I$8, ABS(I$12), FALSE) * _xlfn.NORM.DIST(($B83 - I$8)*I$16, 0, ABS(I$12), TRUE) * 2)
               + (I$5 * _xlfn.NORM.DIST($B83, I$9, ABS(I$13), FALSE) * _xlfn.NORM.DIST(($B83 - I$9)*I$17, 0, ABS(I$13), TRUE) * 2)
               + (I$6 * _xlfn.NORM.DIST($B83, I$10, ABS(I$14), FALSE) * _xlfn.NORM.DIST(($B83 - I$10)*I$18, 0, ABS(I$14), TRUE) * 2)</f>
        <v>155.85462261144804</v>
      </c>
      <c r="Z83" s="4">
        <f>BF83 + (J$3 * _xlfn.NORM.DIST($B83, J$7, ABS(J$11), FALSE) * _xlfn.NORM.DIST(($B83 - J$7)*J$15, 0, ABS(J$11), TRUE) * 2)
               + (J$4 * _xlfn.NORM.DIST($B83, J$8, ABS(J$12), FALSE) * _xlfn.NORM.DIST(($B83 - J$8)*J$16, 0, ABS(J$12), TRUE) * 2)
               + (J$5 * _xlfn.NORM.DIST($B83, J$9, ABS(J$13), FALSE) * _xlfn.NORM.DIST(($B83 - J$9)*J$17, 0, ABS(J$13), TRUE) * 2)
               + (J$6 * _xlfn.NORM.DIST($B83, J$10, ABS(J$14), FALSE) * _xlfn.NORM.DIST(($B83 - J$10)*J$18, 0, ABS(J$14), TRUE) * 2)</f>
        <v>147.66244417328377</v>
      </c>
      <c r="AA83" s="4">
        <f>BG83 + (K$3 * _xlfn.NORM.DIST($B83, K$7, ABS(K$11), FALSE) * _xlfn.NORM.DIST(($B83 - K$7)*K$15, 0, ABS(K$11), TRUE) * 2)
               + (K$4 * _xlfn.NORM.DIST($B83, K$8, ABS(K$12), FALSE) * _xlfn.NORM.DIST(($B83 - K$8)*K$16, 0, ABS(K$12), TRUE) * 2)
               + (K$5 * _xlfn.NORM.DIST($B83, K$9, ABS(K$13), FALSE) * _xlfn.NORM.DIST(($B83 - K$9)*K$17, 0, ABS(K$13), TRUE) * 2)
               + (K$6 * _xlfn.NORM.DIST($B83, K$10, ABS(K$14), FALSE) * _xlfn.NORM.DIST(($B83 - K$10)*K$18, 0, ABS(K$14), TRUE) * 2)</f>
        <v>123.97862566064249</v>
      </c>
      <c r="AB83" s="4">
        <f>BH83 + (L$3 * _xlfn.NORM.DIST($B83, L$7, ABS(L$11), FALSE) * _xlfn.NORM.DIST(($B83 - L$7)*L$15, 0, ABS(L$11), TRUE) * 2)
               + (L$4 * _xlfn.NORM.DIST($B83, L$8, ABS(L$12), FALSE) * _xlfn.NORM.DIST(($B83 - L$8)*L$16, 0, ABS(L$12), TRUE) * 2)
               + (L$5 * _xlfn.NORM.DIST($B83, L$9, ABS(L$13), FALSE) * _xlfn.NORM.DIST(($B83 - L$9)*L$17, 0, ABS(L$13), TRUE) * 2)
               + (L$6 * _xlfn.NORM.DIST($B83, L$10, ABS(L$14), FALSE) * _xlfn.NORM.DIST(($B83 - L$10)*L$18, 0, ABS(L$14), TRUE) * 2)</f>
        <v>124.71914653403115</v>
      </c>
      <c r="AC83" s="4">
        <f>BI83 + (M$3 * _xlfn.NORM.DIST($B83, M$7, ABS(M$11), FALSE) * _xlfn.NORM.DIST(($B83 - M$7)*M$15, 0, ABS(M$11), TRUE) * 2)
               + (M$4 * _xlfn.NORM.DIST($B83, M$8, ABS(M$12), FALSE) * _xlfn.NORM.DIST(($B83 - M$8)*M$16, 0, ABS(M$12), TRUE) * 2)
               + (M$5 * _xlfn.NORM.DIST($B83, M$9, ABS(M$13), FALSE) * _xlfn.NORM.DIST(($B83 - M$9)*M$17, 0, ABS(M$13), TRUE) * 2)
               + (M$6 * _xlfn.NORM.DIST($B83, M$10, ABS(M$14), FALSE) * _xlfn.NORM.DIST(($B83 - M$10)*M$18, 0, ABS(M$14), TRUE) * 2)</f>
        <v>119.88768562074549</v>
      </c>
      <c r="AD83" s="4">
        <f>BJ83 + (N$3 * _xlfn.NORM.DIST($B83, N$7, ABS(N$11), FALSE) * _xlfn.NORM.DIST(($B83 - N$7)*N$15, 0, ABS(N$11), TRUE) * 2)
               + (N$4 * _xlfn.NORM.DIST($B83, N$8, ABS(N$12), FALSE) * _xlfn.NORM.DIST(($B83 - N$8)*N$16, 0, ABS(N$12), TRUE) * 2)
               + (N$5 * _xlfn.NORM.DIST($B83, N$9, ABS(N$13), FALSE) * _xlfn.NORM.DIST(($B83 - N$9)*N$17, 0, ABS(N$13), TRUE) * 2)
               + (N$6 * _xlfn.NORM.DIST($B83, N$10, ABS(N$14), FALSE) * _xlfn.NORM.DIST(($B83 - N$10)*N$18, 0, ABS(N$14), TRUE) * 2)</f>
        <v>140.27389301514995</v>
      </c>
      <c r="AE83" s="4">
        <f>BK83 + (O$3 * _xlfn.NORM.DIST($B83, O$7, ABS(O$11), FALSE) * _xlfn.NORM.DIST(($B83 - O$7)*O$15, 0, ABS(O$11), TRUE) * 2)
               + (O$4 * _xlfn.NORM.DIST($B83, O$8, ABS(O$12), FALSE) * _xlfn.NORM.DIST(($B83 - O$8)*O$16, 0, ABS(O$12), TRUE) * 2)
               + (O$5 * _xlfn.NORM.DIST($B83, O$9, ABS(O$13), FALSE) * _xlfn.NORM.DIST(($B83 - O$9)*O$17, 0, ABS(O$13), TRUE) * 2)
               + (O$6 * _xlfn.NORM.DIST($B83, O$10, ABS(O$14), FALSE) * _xlfn.NORM.DIST(($B83 - O$10)*O$18, 0, ABS(O$14), TRUE) * 2)</f>
        <v>162.99946492064203</v>
      </c>
      <c r="AF83" s="4">
        <f t="shared" si="8"/>
        <v>146.37408180565498</v>
      </c>
      <c r="AG83" s="4">
        <f t="shared" si="8"/>
        <v>109.49807715173849</v>
      </c>
      <c r="AI83" s="4">
        <f>IF(OR($B83 &lt; C$231, $B83 &gt; C$234), 0, C83-S83)</f>
        <v>11.269848575978386</v>
      </c>
      <c r="AJ83" s="4">
        <f>IF(OR($B83 &lt; D$231, $B83 &gt; D$234), 0, D83-T83)</f>
        <v>9.632129935709969</v>
      </c>
      <c r="AK83" s="4">
        <f>IF(OR($B83 &lt; E$231, $B83 &gt; E$234), 0, E83-U83)</f>
        <v>12.24930703484506</v>
      </c>
      <c r="AL83" s="4">
        <f>IF(OR($B83 &lt; F$231, $B83 &gt; F$234), 0, F83-V83)</f>
        <v>4.4822926347724774</v>
      </c>
      <c r="AM83" s="4">
        <f>IF(OR($B83 &lt; G$231, $B83 &gt; G$234), 0, G83-W83)</f>
        <v>6.7766706794033524</v>
      </c>
      <c r="AN83" s="4">
        <f>IF(OR($B83 &lt; H$231, $B83 &gt; H$234), 0, H83-X83)</f>
        <v>7.8317549850572163</v>
      </c>
      <c r="AO83" s="4">
        <f>IF(OR($B83 &lt; I$231, $B83 &gt; I$234), 0, I83-Y83)</f>
        <v>11.112377388551977</v>
      </c>
      <c r="AP83" s="4">
        <f>IF(OR($B83 &lt; J$231, $B83 &gt; J$234), 0, J83-Z83)</f>
        <v>11.254555826716228</v>
      </c>
      <c r="AQ83" s="4">
        <f>IF(OR($B83 &lt; K$231, $B83 &gt; K$234), 0, K83-AA83)</f>
        <v>5.6883743393575088</v>
      </c>
      <c r="AR83" s="4">
        <f>IF(OR($B83 &lt; L$231, $B83 &gt; L$234), 0, L83-AB83)</f>
        <v>6.4478534659688478</v>
      </c>
      <c r="AS83" s="4">
        <f>IF(OR($B83 &lt; M$231, $B83 &gt; M$234), 0, M83-AC83)</f>
        <v>2.9953143792545092</v>
      </c>
      <c r="AT83" s="4">
        <f>IF(OR($B83 &lt; N$231, $B83 &gt; N$234), 0, N83-AD83)</f>
        <v>12.493106984850044</v>
      </c>
      <c r="AU83" s="4">
        <f>IF(OR($B83 &lt; O$231, $B83 &gt; O$234), 0, O83-AE83)</f>
        <v>13.26753507935797</v>
      </c>
      <c r="AV83" s="4">
        <f t="shared" si="55"/>
        <v>10.375918194345019</v>
      </c>
      <c r="AW83" s="4">
        <f t="shared" si="55"/>
        <v>2.3849228482615104</v>
      </c>
      <c r="AY83" s="2">
        <f t="shared" si="56"/>
        <v>60.364264006090821</v>
      </c>
      <c r="AZ83" s="2">
        <f t="shared" si="56"/>
        <v>62.059789999957694</v>
      </c>
      <c r="BA83" s="2">
        <f t="shared" si="56"/>
        <v>64.38611892303264</v>
      </c>
      <c r="BB83" s="2">
        <f t="shared" si="56"/>
        <v>60.84533094140707</v>
      </c>
      <c r="BC83" s="2">
        <f t="shared" si="56"/>
        <v>67.319300927017451</v>
      </c>
      <c r="BD83" s="2">
        <f t="shared" si="56"/>
        <v>73.415884239813025</v>
      </c>
      <c r="BE83" s="2">
        <f t="shared" si="56"/>
        <v>70.963836626549721</v>
      </c>
      <c r="BF83" s="2">
        <f t="shared" si="56"/>
        <v>68.202918174934553</v>
      </c>
      <c r="BG83" s="2">
        <f t="shared" si="56"/>
        <v>60.065441685959321</v>
      </c>
      <c r="BH83" s="2">
        <f t="shared" si="56"/>
        <v>58.985049215611227</v>
      </c>
      <c r="BI83" s="2">
        <f t="shared" si="56"/>
        <v>59.911117948213942</v>
      </c>
      <c r="BJ83" s="2">
        <f t="shared" si="56"/>
        <v>63.810323360368876</v>
      </c>
      <c r="BK83" s="2">
        <f t="shared" si="56"/>
        <v>72.832324921277902</v>
      </c>
      <c r="BL83" s="2">
        <f t="shared" si="56"/>
        <v>64.028940986209193</v>
      </c>
      <c r="BM83" s="2">
        <f t="shared" si="56"/>
        <v>62.017656141071569</v>
      </c>
      <c r="BO83" s="2" t="str">
        <f t="shared" si="57"/>
        <v/>
      </c>
      <c r="BP83" s="2" t="str">
        <f t="shared" si="57"/>
        <v/>
      </c>
      <c r="BQ83" s="2" t="str">
        <f t="shared" si="57"/>
        <v/>
      </c>
      <c r="BR83" s="2" t="str">
        <f t="shared" si="57"/>
        <v/>
      </c>
      <c r="BS83" s="2" t="str">
        <f t="shared" si="57"/>
        <v/>
      </c>
      <c r="BT83" s="2" t="str">
        <f t="shared" si="57"/>
        <v/>
      </c>
      <c r="BU83" s="2" t="str">
        <f t="shared" si="57"/>
        <v/>
      </c>
      <c r="BV83" s="2" t="str">
        <f t="shared" si="57"/>
        <v/>
      </c>
      <c r="BW83" s="2" t="str">
        <f t="shared" si="57"/>
        <v/>
      </c>
      <c r="BX83" s="2" t="str">
        <f t="shared" si="57"/>
        <v/>
      </c>
      <c r="BY83" s="2" t="str">
        <f t="shared" si="57"/>
        <v/>
      </c>
      <c r="BZ83" s="2" t="str">
        <f t="shared" si="57"/>
        <v/>
      </c>
      <c r="CA83" s="2" t="str">
        <f t="shared" si="57"/>
        <v/>
      </c>
      <c r="CB83" s="2" t="str">
        <f t="shared" si="57"/>
        <v/>
      </c>
      <c r="CC83" s="2" t="str">
        <f t="shared" si="57"/>
        <v/>
      </c>
      <c r="CE83" s="2" t="str">
        <f t="shared" si="58"/>
        <v/>
      </c>
      <c r="CF83" s="2" t="str">
        <f t="shared" si="58"/>
        <v/>
      </c>
      <c r="CG83" s="2" t="str">
        <f t="shared" si="58"/>
        <v/>
      </c>
      <c r="CH83" s="2" t="str">
        <f t="shared" si="58"/>
        <v/>
      </c>
      <c r="CI83" s="2" t="str">
        <f t="shared" si="58"/>
        <v/>
      </c>
      <c r="CJ83" s="2" t="str">
        <f t="shared" si="58"/>
        <v/>
      </c>
      <c r="CK83" s="2" t="str">
        <f t="shared" si="58"/>
        <v/>
      </c>
      <c r="CL83" s="2" t="str">
        <f t="shared" si="58"/>
        <v/>
      </c>
      <c r="CM83" s="2" t="str">
        <f t="shared" si="58"/>
        <v/>
      </c>
      <c r="CN83" s="2" t="str">
        <f t="shared" si="58"/>
        <v/>
      </c>
      <c r="CO83" s="2" t="str">
        <f t="shared" si="58"/>
        <v/>
      </c>
      <c r="CP83" s="2" t="str">
        <f t="shared" si="58"/>
        <v/>
      </c>
      <c r="CQ83" s="2" t="str">
        <f t="shared" si="58"/>
        <v/>
      </c>
      <c r="CR83" s="2" t="str">
        <f t="shared" si="58"/>
        <v/>
      </c>
      <c r="CS83" s="2" t="str">
        <f t="shared" si="58"/>
        <v/>
      </c>
      <c r="CU83" s="2" t="str">
        <f t="shared" si="59"/>
        <v/>
      </c>
      <c r="CV83" s="2" t="str">
        <f t="shared" si="59"/>
        <v/>
      </c>
      <c r="CW83" s="2" t="str">
        <f t="shared" si="59"/>
        <v/>
      </c>
      <c r="CX83" s="2" t="str">
        <f t="shared" si="59"/>
        <v/>
      </c>
      <c r="CY83" s="2" t="str">
        <f t="shared" si="59"/>
        <v/>
      </c>
      <c r="CZ83" s="2" t="str">
        <f t="shared" si="59"/>
        <v/>
      </c>
      <c r="DA83" s="2" t="str">
        <f t="shared" si="59"/>
        <v/>
      </c>
      <c r="DB83" s="2" t="str">
        <f t="shared" si="59"/>
        <v/>
      </c>
      <c r="DC83" s="2" t="str">
        <f t="shared" si="59"/>
        <v/>
      </c>
      <c r="DD83" s="2" t="str">
        <f t="shared" si="59"/>
        <v/>
      </c>
      <c r="DE83" s="2" t="str">
        <f t="shared" si="59"/>
        <v/>
      </c>
      <c r="DF83" s="2" t="str">
        <f t="shared" si="59"/>
        <v/>
      </c>
      <c r="DG83" s="2" t="str">
        <f t="shared" si="59"/>
        <v/>
      </c>
      <c r="DH83" s="2" t="str">
        <f t="shared" si="59"/>
        <v/>
      </c>
      <c r="DI83" s="2" t="str">
        <f t="shared" si="59"/>
        <v/>
      </c>
      <c r="DK83" s="2">
        <f t="shared" si="66"/>
        <v>66.003693548387119</v>
      </c>
      <c r="DL83" s="2">
        <f t="shared" si="66"/>
        <v>69.742138563049835</v>
      </c>
      <c r="DM83" s="2">
        <f t="shared" si="66"/>
        <v>71.840039589442824</v>
      </c>
      <c r="DN83" s="2">
        <f t="shared" si="66"/>
        <v>67.806327428698765</v>
      </c>
      <c r="DO83" s="2">
        <f t="shared" si="66"/>
        <v>75.14886088709676</v>
      </c>
      <c r="DP83" s="2">
        <f t="shared" si="66"/>
        <v>77.515543449197864</v>
      </c>
      <c r="DQ83" s="2">
        <f t="shared" si="66"/>
        <v>75.00323148826979</v>
      </c>
      <c r="DR83" s="2">
        <f t="shared" si="66"/>
        <v>74.394564699413493</v>
      </c>
      <c r="DS83" s="2">
        <f t="shared" si="66"/>
        <v>66.464453225806452</v>
      </c>
      <c r="DT83" s="2">
        <f t="shared" si="66"/>
        <v>64.999124360400458</v>
      </c>
      <c r="DU83" s="2">
        <f t="shared" si="66"/>
        <v>66.93636573971078</v>
      </c>
      <c r="DV83" s="2">
        <f t="shared" si="66"/>
        <v>69.870489736070382</v>
      </c>
      <c r="DW83" s="2">
        <f t="shared" si="66"/>
        <v>79.442274509803909</v>
      </c>
      <c r="DX83" s="2">
        <f t="shared" si="66"/>
        <v>67.714164215686296</v>
      </c>
      <c r="DY83" s="2">
        <f t="shared" si="66"/>
        <v>64.065081007115481</v>
      </c>
      <c r="EA83" s="2">
        <f t="shared" si="67"/>
        <v>54.824569970286589</v>
      </c>
      <c r="EB83" s="2">
        <f t="shared" si="67"/>
        <v>54.718571242317005</v>
      </c>
      <c r="EC83" s="2">
        <f t="shared" si="67"/>
        <v>58.39382315622521</v>
      </c>
      <c r="ED83" s="2">
        <f t="shared" si="67"/>
        <v>56.092177397841638</v>
      </c>
      <c r="EE83" s="2">
        <f t="shared" si="67"/>
        <v>61.854545707721222</v>
      </c>
      <c r="EF83" s="2">
        <f t="shared" si="67"/>
        <v>70.309354477465831</v>
      </c>
      <c r="EG83" s="2">
        <f t="shared" si="67"/>
        <v>67.518565411125792</v>
      </c>
      <c r="EH83" s="2">
        <f t="shared" si="67"/>
        <v>63.21849681344149</v>
      </c>
      <c r="EI83" s="2">
        <f t="shared" si="67"/>
        <v>55.387563932473505</v>
      </c>
      <c r="EJ83" s="2">
        <f t="shared" si="67"/>
        <v>54.519090326101782</v>
      </c>
      <c r="EK83" s="2">
        <f t="shared" si="67"/>
        <v>54.88196213192748</v>
      </c>
      <c r="EL83" s="2">
        <f t="shared" si="67"/>
        <v>59.121568265682654</v>
      </c>
      <c r="EM83" s="2">
        <f t="shared" si="67"/>
        <v>66.924329434426426</v>
      </c>
      <c r="EN83" s="2">
        <f t="shared" si="67"/>
        <v>60.779930917810901</v>
      </c>
      <c r="EO83" s="2">
        <f t="shared" si="67"/>
        <v>60.386508031121764</v>
      </c>
      <c r="EQ83" s="2">
        <f t="shared" si="68"/>
        <v>52.484321318652334</v>
      </c>
      <c r="ER83" s="2">
        <f t="shared" si="68"/>
        <v>55.941279469001927</v>
      </c>
      <c r="ES83" s="2">
        <f t="shared" si="68"/>
        <v>58.060050270583218</v>
      </c>
      <c r="ET83" s="2">
        <f t="shared" si="68"/>
        <v>56.178045702413826</v>
      </c>
      <c r="EU83" s="2">
        <f t="shared" si="68"/>
        <v>62.359126930842905</v>
      </c>
      <c r="EV83" s="2">
        <f t="shared" si="68"/>
        <v>65.21983119243643</v>
      </c>
      <c r="EW83" s="2">
        <f t="shared" si="68"/>
        <v>66.372623330325865</v>
      </c>
      <c r="EX83" s="2">
        <f t="shared" si="68"/>
        <v>61.007827735837189</v>
      </c>
      <c r="EY83" s="2">
        <f t="shared" si="68"/>
        <v>53.817616653194449</v>
      </c>
      <c r="EZ83" s="2">
        <f t="shared" si="68"/>
        <v>54.065564680040595</v>
      </c>
      <c r="FA83" s="2">
        <f t="shared" si="68"/>
        <v>54.452918922975485</v>
      </c>
      <c r="FB83" s="2">
        <f t="shared" si="68"/>
        <v>59.003415768273697</v>
      </c>
      <c r="FC83" s="2">
        <f t="shared" si="68"/>
        <v>66.279488454521285</v>
      </c>
      <c r="FD83" s="2">
        <f t="shared" si="68"/>
        <v>60.32955731944061</v>
      </c>
      <c r="FE83" s="2">
        <f t="shared" si="68"/>
        <v>60.31270632214509</v>
      </c>
      <c r="FG83" s="2">
        <f t="shared" si="69"/>
        <v>0.50446079192122961</v>
      </c>
      <c r="FH83" s="2">
        <f t="shared" si="69"/>
        <v>0.51135315651229662</v>
      </c>
      <c r="FI83" s="2">
        <f t="shared" si="69"/>
        <v>0.55435078712348484</v>
      </c>
      <c r="FJ83" s="2">
        <f t="shared" si="69"/>
        <v>0.59423829042946241</v>
      </c>
      <c r="FK83" s="2">
        <f t="shared" si="69"/>
        <v>0.58894045003782414</v>
      </c>
      <c r="FL83" s="2">
        <f t="shared" si="69"/>
        <v>0.56890808487627775</v>
      </c>
      <c r="FM83" s="2">
        <f t="shared" si="69"/>
        <v>0.53968938787195575</v>
      </c>
      <c r="FN83" s="2">
        <f t="shared" si="69"/>
        <v>0.55400938506908581</v>
      </c>
      <c r="FO83" s="2">
        <f t="shared" si="69"/>
        <v>0.57769030175195757</v>
      </c>
      <c r="FP83" s="2">
        <f t="shared" si="69"/>
        <v>0.57386026793794653</v>
      </c>
      <c r="FQ83" s="2">
        <f t="shared" si="69"/>
        <v>0.58279513574604724</v>
      </c>
      <c r="FR83" s="2">
        <f t="shared" si="69"/>
        <v>0.56379297136860984</v>
      </c>
      <c r="FS83" s="2">
        <f t="shared" si="69"/>
        <v>0.5280379110374015</v>
      </c>
      <c r="FT83" s="2">
        <f t="shared" si="69"/>
        <v>0.5314535902433698</v>
      </c>
      <c r="FU83" s="2">
        <f t="shared" si="69"/>
        <v>0.55658127637865429</v>
      </c>
      <c r="FW83" s="2">
        <f t="shared" si="60"/>
        <v>3.8895086844367681E-9</v>
      </c>
      <c r="FX83" s="2">
        <f t="shared" si="60"/>
        <v>6.9023673404912404E-9</v>
      </c>
      <c r="FY83" s="2">
        <f t="shared" si="60"/>
        <v>8.4586577576020569E-9</v>
      </c>
      <c r="FZ83" s="2">
        <f t="shared" si="60"/>
        <v>1.0237434674982212E-8</v>
      </c>
      <c r="GA83" s="2">
        <f t="shared" si="60"/>
        <v>9.1299297415491552E-9</v>
      </c>
      <c r="GB83" s="2">
        <f t="shared" si="60"/>
        <v>8.2955133994394551E-9</v>
      </c>
      <c r="GC83" s="2">
        <f t="shared" si="60"/>
        <v>7.086079158699385E-9</v>
      </c>
      <c r="GD83" s="2">
        <f t="shared" si="60"/>
        <v>1.243118383936061E-8</v>
      </c>
      <c r="GE83" s="2">
        <f t="shared" si="60"/>
        <v>1.3700198104037362E-8</v>
      </c>
      <c r="GF83" s="2">
        <f t="shared" si="60"/>
        <v>1.2938184729636689E-8</v>
      </c>
      <c r="GG83" s="2">
        <f t="shared" si="60"/>
        <v>1.0630914542152888E-8</v>
      </c>
      <c r="GH83" s="2">
        <f t="shared" si="60"/>
        <v>7.6491104950686023E-9</v>
      </c>
      <c r="GI83" s="2">
        <f t="shared" si="60"/>
        <v>3.1702001756264856E-8</v>
      </c>
      <c r="GJ83" s="2">
        <f t="shared" si="60"/>
        <v>1.0599222372597125E-7</v>
      </c>
      <c r="GK83" s="2">
        <f t="shared" si="60"/>
        <v>3.2266595654967394E-7</v>
      </c>
      <c r="GM83" s="107">
        <f t="shared" si="61"/>
        <v>0.49346200104180044</v>
      </c>
      <c r="GN83" s="107">
        <f t="shared" si="61"/>
        <v>0.48205239741170125</v>
      </c>
      <c r="GO83" s="107">
        <f t="shared" si="61"/>
        <v>0.40292570621712426</v>
      </c>
      <c r="GP83" s="107">
        <f t="shared" si="61"/>
        <v>0.30520448293729979</v>
      </c>
      <c r="GQ83" s="107">
        <f t="shared" si="61"/>
        <v>0.31596717087417403</v>
      </c>
      <c r="GR83" s="107">
        <f t="shared" si="61"/>
        <v>0.3612086278065979</v>
      </c>
      <c r="GS83" s="107">
        <f t="shared" si="61"/>
        <v>0.42335763879423099</v>
      </c>
      <c r="GT83" s="107">
        <f t="shared" si="61"/>
        <v>0.39196761354366871</v>
      </c>
      <c r="GU83" s="107">
        <f t="shared" si="61"/>
        <v>0.33331110526960034</v>
      </c>
      <c r="GV83" s="107">
        <f t="shared" si="61"/>
        <v>0.33714538890742146</v>
      </c>
      <c r="GW83" s="107">
        <f t="shared" si="61"/>
        <v>0.31470991623517569</v>
      </c>
      <c r="GX83" s="107">
        <f t="shared" si="61"/>
        <v>0.37018082275145076</v>
      </c>
      <c r="GY83" s="107">
        <f t="shared" si="61"/>
        <v>0.44251197555227267</v>
      </c>
      <c r="GZ83" s="107">
        <f t="shared" si="61"/>
        <v>0.42808255089504443</v>
      </c>
      <c r="HA83" s="107">
        <f t="shared" si="61"/>
        <v>0.3275982105526663</v>
      </c>
      <c r="HC83" s="107">
        <f t="shared" si="50"/>
        <v>3.4705955763510922E-3</v>
      </c>
      <c r="HD83" s="107">
        <f t="shared" si="50"/>
        <v>2.5823604092393487E-3</v>
      </c>
      <c r="HE83" s="107">
        <f t="shared" si="50"/>
        <v>2.973125124862557E-3</v>
      </c>
      <c r="HF83" s="107">
        <f t="shared" si="50"/>
        <v>2.0354414993898431E-3</v>
      </c>
      <c r="HG83" s="107">
        <f t="shared" si="65"/>
        <v>1.8187209739964625E-3</v>
      </c>
      <c r="HH83" s="107">
        <f t="shared" si="65"/>
        <v>1.4739093632543218E-3</v>
      </c>
      <c r="HI83" s="107">
        <f t="shared" si="65"/>
        <v>1.0546565014045823E-3</v>
      </c>
      <c r="HJ83" s="107">
        <f t="shared" si="65"/>
        <v>1.6159864091000527E-3</v>
      </c>
      <c r="HK83" s="107">
        <f t="shared" si="65"/>
        <v>1.5636532349594344E-3</v>
      </c>
      <c r="HL83" s="107">
        <f t="shared" si="65"/>
        <v>9.5460099763135307E-4</v>
      </c>
      <c r="HM83" s="107">
        <f t="shared" si="65"/>
        <v>8.3350157746396635E-4</v>
      </c>
      <c r="HN83" s="107">
        <f t="shared" si="65"/>
        <v>1.0713279321677832E-3</v>
      </c>
      <c r="HO83" s="107">
        <f t="shared" si="65"/>
        <v>7.9037127625476657E-4</v>
      </c>
      <c r="HP83" s="107">
        <f t="shared" si="65"/>
        <v>7.2274410636285471E-4</v>
      </c>
      <c r="HQ83" s="107">
        <f t="shared" si="65"/>
        <v>2.4864342960548568E-4</v>
      </c>
      <c r="HS83" s="107">
        <f t="shared" si="62"/>
        <v>1.9074183960196355E-22</v>
      </c>
      <c r="HT83" s="107">
        <f t="shared" si="62"/>
        <v>1.0771158549799132E-23</v>
      </c>
      <c r="HU83" s="107">
        <f t="shared" si="62"/>
        <v>3.9079578310720106E-24</v>
      </c>
      <c r="HV83" s="107">
        <f t="shared" si="62"/>
        <v>1.8211917962552186E-27</v>
      </c>
      <c r="HW83" s="107">
        <f t="shared" si="62"/>
        <v>5.4859778996560361E-28</v>
      </c>
      <c r="HX83" s="107">
        <f t="shared" si="62"/>
        <v>3.0265962585109569E-28</v>
      </c>
      <c r="HY83" s="107">
        <f t="shared" si="62"/>
        <v>3.7060688004057948E-29</v>
      </c>
      <c r="HZ83" s="107">
        <f t="shared" si="62"/>
        <v>1.0192824069126731E-27</v>
      </c>
      <c r="IA83" s="107">
        <f t="shared" si="62"/>
        <v>6.5314700035485839E-29</v>
      </c>
      <c r="IB83" s="107">
        <f t="shared" si="62"/>
        <v>5.7321718842679536E-31</v>
      </c>
      <c r="IC83" s="107">
        <f t="shared" si="62"/>
        <v>6.668451748004841E-32</v>
      </c>
      <c r="ID83" s="107">
        <f t="shared" si="62"/>
        <v>1.7291627533716751E-29</v>
      </c>
      <c r="IE83" s="107">
        <f t="shared" si="62"/>
        <v>1.4144850047563091E-29</v>
      </c>
      <c r="IF83" s="107">
        <f t="shared" si="62"/>
        <v>1.5561428204189558E-30</v>
      </c>
      <c r="IG83" s="107">
        <f t="shared" si="62"/>
        <v>4.3550440377338575E-21</v>
      </c>
      <c r="II83" s="107">
        <f t="shared" si="63"/>
        <v>2.4485663783934651E-61</v>
      </c>
      <c r="IJ83" s="107">
        <f t="shared" si="63"/>
        <v>1.7443102503108682E-64</v>
      </c>
      <c r="IK83" s="107">
        <f t="shared" si="63"/>
        <v>2.5899866077676604E-66</v>
      </c>
      <c r="IL83" s="107">
        <f t="shared" si="63"/>
        <v>3.0967837520655686E-77</v>
      </c>
      <c r="IM83" s="107">
        <f t="shared" si="63"/>
        <v>5.8039203654236545E-79</v>
      </c>
      <c r="IN83" s="107">
        <f t="shared" si="63"/>
        <v>3.9118211604662894E-79</v>
      </c>
      <c r="IO83" s="107">
        <f t="shared" si="63"/>
        <v>8.5216064413745935E-82</v>
      </c>
      <c r="IP83" s="107">
        <f t="shared" si="63"/>
        <v>4.3960276527069048E-78</v>
      </c>
      <c r="IQ83" s="107">
        <f t="shared" si="63"/>
        <v>1.6947387227843874E-82</v>
      </c>
      <c r="IR83" s="107">
        <f t="shared" si="63"/>
        <v>5.9849257464129979E-88</v>
      </c>
      <c r="IS83" s="107">
        <f t="shared" si="63"/>
        <v>9.1882559419429286E-91</v>
      </c>
      <c r="IT83" s="107">
        <f t="shared" si="63"/>
        <v>2.1547248259875833E-82</v>
      </c>
      <c r="IU83" s="107">
        <f t="shared" si="63"/>
        <v>1.686304319147386E-81</v>
      </c>
      <c r="IV83" s="107">
        <f t="shared" si="63"/>
        <v>7.5113983583794464E-85</v>
      </c>
      <c r="IW83" s="107">
        <f t="shared" si="63"/>
        <v>1.5985889770429276E-84</v>
      </c>
      <c r="IY83" s="107">
        <f t="shared" si="64"/>
        <v>0.49693259661815153</v>
      </c>
      <c r="IZ83" s="107">
        <f t="shared" si="64"/>
        <v>0.48463475782094062</v>
      </c>
      <c r="JA83" s="107">
        <f t="shared" si="64"/>
        <v>0.40589883134198679</v>
      </c>
      <c r="JB83" s="107">
        <f t="shared" si="64"/>
        <v>0.30723992443668963</v>
      </c>
      <c r="JC83" s="107">
        <f t="shared" si="64"/>
        <v>0.31778589184817047</v>
      </c>
      <c r="JD83" s="107">
        <f t="shared" si="64"/>
        <v>0.36268253716985221</v>
      </c>
      <c r="JE83" s="107">
        <f t="shared" si="64"/>
        <v>0.42441229529563557</v>
      </c>
      <c r="JF83" s="107">
        <f t="shared" si="64"/>
        <v>0.39358359995276876</v>
      </c>
      <c r="JG83" s="107">
        <f t="shared" si="64"/>
        <v>0.33487475850455978</v>
      </c>
      <c r="JH83" s="107">
        <f t="shared" si="64"/>
        <v>0.3380999899050528</v>
      </c>
      <c r="JI83" s="107">
        <f t="shared" si="64"/>
        <v>0.31554341781263967</v>
      </c>
      <c r="JJ83" s="107">
        <f t="shared" si="64"/>
        <v>0.37125215068361855</v>
      </c>
      <c r="JK83" s="107">
        <f t="shared" si="64"/>
        <v>0.44330234682852743</v>
      </c>
      <c r="JL83" s="107">
        <f t="shared" si="64"/>
        <v>0.42880529500140729</v>
      </c>
      <c r="JM83" s="107">
        <f t="shared" si="64"/>
        <v>0.32784685398227181</v>
      </c>
    </row>
    <row r="84" spans="2:273" x14ac:dyDescent="0.25">
      <c r="B84" s="2">
        <v>56</v>
      </c>
      <c r="C84" s="37">
        <v>156.62899999999999</v>
      </c>
      <c r="D84" s="37">
        <v>147.14500000000001</v>
      </c>
      <c r="E84" s="37">
        <v>122.145</v>
      </c>
      <c r="F84" s="37">
        <v>82.816999999999993</v>
      </c>
      <c r="G84" s="37">
        <v>90.75</v>
      </c>
      <c r="H84" s="37">
        <v>113.967</v>
      </c>
      <c r="I84" s="37">
        <v>128.35</v>
      </c>
      <c r="J84" s="37">
        <v>116.43300000000001</v>
      </c>
      <c r="K84" s="37">
        <v>85.683000000000007</v>
      </c>
      <c r="L84" s="37">
        <v>83.632999999999996</v>
      </c>
      <c r="M84" s="37">
        <v>72.3</v>
      </c>
      <c r="N84" s="37">
        <v>100.06699999999999</v>
      </c>
      <c r="O84" s="37">
        <v>132.35</v>
      </c>
      <c r="P84" s="37">
        <v>117.117</v>
      </c>
      <c r="Q84" s="37">
        <v>79.283000000000001</v>
      </c>
      <c r="S84" s="4">
        <f>AY84 + (C$3 * _xlfn.NORM.DIST($B84, C$7, ABS(C$11), FALSE) * _xlfn.NORM.DIST(($B84 - C$7)*C$15, 0, ABS(C$11), TRUE) * 2)
               + (C$4 * _xlfn.NORM.DIST($B84, C$8, ABS(C$12), FALSE) * _xlfn.NORM.DIST(($B84 - C$8)*C$16, 0, ABS(C$12), TRUE) * 2)
               + (C$5 * _xlfn.NORM.DIST($B84, C$9, ABS(C$13), FALSE) * _xlfn.NORM.DIST(($B84 - C$9)*C$17, 0, ABS(C$13), TRUE) * 2)
               + (C$6 * _xlfn.NORM.DIST($B84, C$10, ABS(C$14), FALSE) * _xlfn.NORM.DIST(($B84 - C$10)*C$18, 0, ABS(C$14), TRUE) * 2)</f>
        <v>144.94677486784843</v>
      </c>
      <c r="T84" s="4">
        <f>AZ84 + (D$3 * _xlfn.NORM.DIST($B84, D$7, ABS(D$11), FALSE) * _xlfn.NORM.DIST(($B84 - D$7)*D$15, 0, ABS(D$11), TRUE) * 2)
               + (D$4 * _xlfn.NORM.DIST($B84, D$8, ABS(D$12), FALSE) * _xlfn.NORM.DIST(($B84 - D$8)*D$16, 0, ABS(D$12), TRUE) * 2)
               + (D$5 * _xlfn.NORM.DIST($B84, D$9, ABS(D$13), FALSE) * _xlfn.NORM.DIST(($B84 - D$9)*D$17, 0, ABS(D$13), TRUE) * 2)
               + (D$6 * _xlfn.NORM.DIST($B84, D$10, ABS(D$14), FALSE) * _xlfn.NORM.DIST(($B84 - D$10)*D$18, 0, ABS(D$14), TRUE) * 2)</f>
        <v>136.86634677531143</v>
      </c>
      <c r="U84" s="4">
        <f>BA84 + (E$3 * _xlfn.NORM.DIST($B84, E$7, ABS(E$11), FALSE) * _xlfn.NORM.DIST(($B84 - E$7)*E$15, 0, ABS(E$11), TRUE) * 2)
               + (E$4 * _xlfn.NORM.DIST($B84, E$8, ABS(E$12), FALSE) * _xlfn.NORM.DIST(($B84 - E$8)*E$16, 0, ABS(E$12), TRUE) * 2)
               + (E$5 * _xlfn.NORM.DIST($B84, E$9, ABS(E$13), FALSE) * _xlfn.NORM.DIST(($B84 - E$9)*E$17, 0, ABS(E$13), TRUE) * 2)
               + (E$6 * _xlfn.NORM.DIST($B84, E$10, ABS(E$14), FALSE) * _xlfn.NORM.DIST(($B84 - E$10)*E$18, 0, ABS(E$14), TRUE) * 2)</f>
        <v>118.48024105381145</v>
      </c>
      <c r="V84" s="4">
        <f>BB84 + (F$3 * _xlfn.NORM.DIST($B84, F$7, ABS(F$11), FALSE) * _xlfn.NORM.DIST(($B84 - F$7)*F$15, 0, ABS(F$11), TRUE) * 2)
               + (F$4 * _xlfn.NORM.DIST($B84, F$8, ABS(F$12), FALSE) * _xlfn.NORM.DIST(($B84 - F$8)*F$16, 0, ABS(F$12), TRUE) * 2)
               + (F$5 * _xlfn.NORM.DIST($B84, F$9, ABS(F$13), FALSE) * _xlfn.NORM.DIST(($B84 - F$9)*F$17, 0, ABS(F$13), TRUE) * 2)
               + (F$6 * _xlfn.NORM.DIST($B84, F$10, ABS(F$14), FALSE) * _xlfn.NORM.DIST(($B84 - F$10)*F$18, 0, ABS(F$14), TRUE) * 2)</f>
        <v>92.589862012358992</v>
      </c>
      <c r="W84" s="4">
        <f>BC84 + (G$3 * _xlfn.NORM.DIST($B84, G$7, ABS(G$11), FALSE) * _xlfn.NORM.DIST(($B84 - G$7)*G$15, 0, ABS(G$11), TRUE) * 2)
               + (G$4 * _xlfn.NORM.DIST($B84, G$8, ABS(G$12), FALSE) * _xlfn.NORM.DIST(($B84 - G$8)*G$16, 0, ABS(G$12), TRUE) * 2)
               + (G$5 * _xlfn.NORM.DIST($B84, G$9, ABS(G$13), FALSE) * _xlfn.NORM.DIST(($B84 - G$9)*G$17, 0, ABS(G$13), TRUE) * 2)
               + (G$6 * _xlfn.NORM.DIST($B84, G$10, ABS(G$14), FALSE) * _xlfn.NORM.DIST(($B84 - G$10)*G$18, 0, ABS(G$14), TRUE) * 2)</f>
        <v>99.848302219720694</v>
      </c>
      <c r="X84" s="4">
        <f>BD84 + (H$3 * _xlfn.NORM.DIST($B84, H$7, ABS(H$11), FALSE) * _xlfn.NORM.DIST(($B84 - H$7)*H$15, 0, ABS(H$11), TRUE) * 2)
               + (H$4 * _xlfn.NORM.DIST($B84, H$8, ABS(H$12), FALSE) * _xlfn.NORM.DIST(($B84 - H$8)*H$16, 0, ABS(H$12), TRUE) * 2)
               + (H$5 * _xlfn.NORM.DIST($B84, H$9, ABS(H$13), FALSE) * _xlfn.NORM.DIST(($B84 - H$9)*H$17, 0, ABS(H$13), TRUE) * 2)
               + (H$6 * _xlfn.NORM.DIST($B84, H$10, ABS(H$14), FALSE) * _xlfn.NORM.DIST(($B84 - H$10)*H$18, 0, ABS(H$14), TRUE) * 2)</f>
        <v>112.57746708676697</v>
      </c>
      <c r="Y84" s="4">
        <f>BE84 + (I$3 * _xlfn.NORM.DIST($B84, I$7, ABS(I$11), FALSE) * _xlfn.NORM.DIST(($B84 - I$7)*I$15, 0, ABS(I$11), TRUE) * 2)
               + (I$4 * _xlfn.NORM.DIST($B84, I$8, ABS(I$12), FALSE) * _xlfn.NORM.DIST(($B84 - I$8)*I$16, 0, ABS(I$12), TRUE) * 2)
               + (I$5 * _xlfn.NORM.DIST($B84, I$9, ABS(I$13), FALSE) * _xlfn.NORM.DIST(($B84 - I$9)*I$17, 0, ABS(I$13), TRUE) * 2)
               + (I$6 * _xlfn.NORM.DIST($B84, I$10, ABS(I$14), FALSE) * _xlfn.NORM.DIST(($B84 - I$10)*I$18, 0, ABS(I$14), TRUE) * 2)</f>
        <v>123.86135038164007</v>
      </c>
      <c r="Z84" s="4">
        <f>BF84 + (J$3 * _xlfn.NORM.DIST($B84, J$7, ABS(J$11), FALSE) * _xlfn.NORM.DIST(($B84 - J$7)*J$15, 0, ABS(J$11), TRUE) * 2)
               + (J$4 * _xlfn.NORM.DIST($B84, J$8, ABS(J$12), FALSE) * _xlfn.NORM.DIST(($B84 - J$8)*J$16, 0, ABS(J$12), TRUE) * 2)
               + (J$5 * _xlfn.NORM.DIST($B84, J$9, ABS(J$13), FALSE) * _xlfn.NORM.DIST(($B84 - J$9)*J$17, 0, ABS(J$13), TRUE) * 2)
               + (J$6 * _xlfn.NORM.DIST($B84, J$10, ABS(J$14), FALSE) * _xlfn.NORM.DIST(($B84 - J$10)*J$18, 0, ABS(J$14), TRUE) * 2)</f>
        <v>116.05902646664582</v>
      </c>
      <c r="AA84" s="4">
        <f>BG84 + (K$3 * _xlfn.NORM.DIST($B84, K$7, ABS(K$11), FALSE) * _xlfn.NORM.DIST(($B84 - K$7)*K$15, 0, ABS(K$11), TRUE) * 2)
               + (K$4 * _xlfn.NORM.DIST($B84, K$8, ABS(K$12), FALSE) * _xlfn.NORM.DIST(($B84 - K$8)*K$16, 0, ABS(K$12), TRUE) * 2)
               + (K$5 * _xlfn.NORM.DIST($B84, K$9, ABS(K$13), FALSE) * _xlfn.NORM.DIST(($B84 - K$9)*K$17, 0, ABS(K$13), TRUE) * 2)
               + (K$6 * _xlfn.NORM.DIST($B84, K$10, ABS(K$14), FALSE) * _xlfn.NORM.DIST(($B84 - K$10)*K$18, 0, ABS(K$14), TRUE) * 2)</f>
        <v>95.398573879568602</v>
      </c>
      <c r="AB84" s="4">
        <f>BH84 + (L$3 * _xlfn.NORM.DIST($B84, L$7, ABS(L$11), FALSE) * _xlfn.NORM.DIST(($B84 - L$7)*L$15, 0, ABS(L$11), TRUE) * 2)
               + (L$4 * _xlfn.NORM.DIST($B84, L$8, ABS(L$12), FALSE) * _xlfn.NORM.DIST(($B84 - L$8)*L$16, 0, ABS(L$12), TRUE) * 2)
               + (L$5 * _xlfn.NORM.DIST($B84, L$9, ABS(L$13), FALSE) * _xlfn.NORM.DIST(($B84 - L$9)*L$17, 0, ABS(L$13), TRUE) * 2)
               + (L$6 * _xlfn.NORM.DIST($B84, L$10, ABS(L$14), FALSE) * _xlfn.NORM.DIST(($B84 - L$10)*L$18, 0, ABS(L$14), TRUE) * 2)</f>
        <v>94.405842764530249</v>
      </c>
      <c r="AC84" s="4">
        <f>BI84 + (M$3 * _xlfn.NORM.DIST($B84, M$7, ABS(M$11), FALSE) * _xlfn.NORM.DIST(($B84 - M$7)*M$15, 0, ABS(M$11), TRUE) * 2)
               + (M$4 * _xlfn.NORM.DIST($B84, M$8, ABS(M$12), FALSE) * _xlfn.NORM.DIST(($B84 - M$8)*M$16, 0, ABS(M$12), TRUE) * 2)
               + (M$5 * _xlfn.NORM.DIST($B84, M$9, ABS(M$13), FALSE) * _xlfn.NORM.DIST(($B84 - M$9)*M$17, 0, ABS(M$13), TRUE) * 2)
               + (M$6 * _xlfn.NORM.DIST($B84, M$10, ABS(M$14), FALSE) * _xlfn.NORM.DIST(($B84 - M$10)*M$18, 0, ABS(M$14), TRUE) * 2)</f>
        <v>91.086118996579899</v>
      </c>
      <c r="AD84" s="4">
        <f>BJ84 + (N$3 * _xlfn.NORM.DIST($B84, N$7, ABS(N$11), FALSE) * _xlfn.NORM.DIST(($B84 - N$7)*N$15, 0, ABS(N$11), TRUE) * 2)
               + (N$4 * _xlfn.NORM.DIST($B84, N$8, ABS(N$12), FALSE) * _xlfn.NORM.DIST(($B84 - N$8)*N$16, 0, ABS(N$12), TRUE) * 2)
               + (N$5 * _xlfn.NORM.DIST($B84, N$9, ABS(N$13), FALSE) * _xlfn.NORM.DIST(($B84 - N$9)*N$17, 0, ABS(N$13), TRUE) * 2)
               + (N$6 * _xlfn.NORM.DIST($B84, N$10, ABS(N$14), FALSE) * _xlfn.NORM.DIST(($B84 - N$10)*N$18, 0, ABS(N$14), TRUE) * 2)</f>
        <v>108.44945936605527</v>
      </c>
      <c r="AE84" s="4">
        <f>BK84 + (O$3 * _xlfn.NORM.DIST($B84, O$7, ABS(O$11), FALSE) * _xlfn.NORM.DIST(($B84 - O$7)*O$15, 0, ABS(O$11), TRUE) * 2)
               + (O$4 * _xlfn.NORM.DIST($B84, O$8, ABS(O$12), FALSE) * _xlfn.NORM.DIST(($B84 - O$8)*O$16, 0, ABS(O$12), TRUE) * 2)
               + (O$5 * _xlfn.NORM.DIST($B84, O$9, ABS(O$13), FALSE) * _xlfn.NORM.DIST(($B84 - O$9)*O$17, 0, ABS(O$13), TRUE) * 2)
               + (O$6 * _xlfn.NORM.DIST($B84, O$10, ABS(O$14), FALSE) * _xlfn.NORM.DIST(($B84 - O$10)*O$18, 0, ABS(O$14), TRUE) * 2)</f>
        <v>130.32821853043791</v>
      </c>
      <c r="AF84" s="4">
        <f t="shared" si="8"/>
        <v>115.67904495775826</v>
      </c>
      <c r="AG84" s="4">
        <f t="shared" si="8"/>
        <v>85.962196175682706</v>
      </c>
      <c r="AI84" s="4">
        <f>IF(OR($B84 &lt; C$231, $B84 &gt; C$234), 0, C84-S84)</f>
        <v>11.682225132151558</v>
      </c>
      <c r="AJ84" s="4">
        <f>IF(OR($B84 &lt; D$231, $B84 &gt; D$234), 0, D84-T84)</f>
        <v>10.278653224688583</v>
      </c>
      <c r="AK84" s="4">
        <f>IF(OR($B84 &lt; E$231, $B84 &gt; E$234), 0, E84-U84)</f>
        <v>3.6647589461885417</v>
      </c>
      <c r="AL84" s="4">
        <f>IF(OR($B84 &lt; F$231, $B84 &gt; F$234), 0, F84-V84)</f>
        <v>-9.7728620123589991</v>
      </c>
      <c r="AM84" s="4">
        <f>IF(OR($B84 &lt; G$231, $B84 &gt; G$234), 0, G84-W84)</f>
        <v>-9.0983022197206935</v>
      </c>
      <c r="AN84" s="4">
        <f>IF(OR($B84 &lt; H$231, $B84 &gt; H$234), 0, H84-X84)</f>
        <v>1.3895329132330261</v>
      </c>
      <c r="AO84" s="4">
        <f>IF(OR($B84 &lt; I$231, $B84 &gt; I$234), 0, I84-Y84)</f>
        <v>4.4886496183599291</v>
      </c>
      <c r="AP84" s="4">
        <f>IF(OR($B84 &lt; J$231, $B84 &gt; J$234), 0, J84-Z84)</f>
        <v>0.3739735333541887</v>
      </c>
      <c r="AQ84" s="4">
        <f>IF(OR($B84 &lt; K$231, $B84 &gt; K$234), 0, K84-AA84)</f>
        <v>-9.7155738795685949</v>
      </c>
      <c r="AR84" s="4">
        <f>IF(OR($B84 &lt; L$231, $B84 &gt; L$234), 0, L84-AB84)</f>
        <v>-10.772842764530253</v>
      </c>
      <c r="AS84" s="4">
        <f>IF(OR($B84 &lt; M$231, $B84 &gt; M$234), 0, M84-AC84)</f>
        <v>-18.786118996579901</v>
      </c>
      <c r="AT84" s="4">
        <f>IF(OR($B84 &lt; N$231, $B84 &gt; N$234), 0, N84-AD84)</f>
        <v>-8.3824593660552722</v>
      </c>
      <c r="AU84" s="4">
        <f>IF(OR($B84 &lt; O$231, $B84 &gt; O$234), 0, O84-AE84)</f>
        <v>2.0217814695620859</v>
      </c>
      <c r="AV84" s="4">
        <f t="shared" si="55"/>
        <v>1.4379550422417395</v>
      </c>
      <c r="AW84" s="4">
        <f t="shared" si="55"/>
        <v>-6.679196175682705</v>
      </c>
      <c r="AY84" s="2">
        <f t="shared" si="56"/>
        <v>59.69619405445124</v>
      </c>
      <c r="AZ84" s="2">
        <f t="shared" si="56"/>
        <v>61.219248558811181</v>
      </c>
      <c r="BA84" s="2">
        <f t="shared" si="56"/>
        <v>63.614450673650445</v>
      </c>
      <c r="BB84" s="2">
        <f t="shared" si="56"/>
        <v>60.177931941305907</v>
      </c>
      <c r="BC84" s="2">
        <f t="shared" si="56"/>
        <v>66.581706087274114</v>
      </c>
      <c r="BD84" s="2">
        <f t="shared" si="56"/>
        <v>72.87368865253471</v>
      </c>
      <c r="BE84" s="2">
        <f t="shared" si="56"/>
        <v>70.485145796838651</v>
      </c>
      <c r="BF84" s="2">
        <f t="shared" si="56"/>
        <v>67.515451437490427</v>
      </c>
      <c r="BG84" s="2">
        <f t="shared" si="56"/>
        <v>59.366206368889614</v>
      </c>
      <c r="BH84" s="2">
        <f t="shared" si="56"/>
        <v>58.337627877799036</v>
      </c>
      <c r="BI84" s="2">
        <f t="shared" si="56"/>
        <v>59.191635205572965</v>
      </c>
      <c r="BJ84" s="2">
        <f t="shared" si="56"/>
        <v>63.144387675070675</v>
      </c>
      <c r="BK84" s="2">
        <f t="shared" si="56"/>
        <v>72.130569815988338</v>
      </c>
      <c r="BL84" s="2">
        <f t="shared" si="56"/>
        <v>63.613136097817126</v>
      </c>
      <c r="BM84" s="2">
        <f t="shared" si="56"/>
        <v>61.758507475821375</v>
      </c>
      <c r="BO84" s="2" t="str">
        <f t="shared" si="57"/>
        <v/>
      </c>
      <c r="BP84" s="2" t="str">
        <f t="shared" si="57"/>
        <v/>
      </c>
      <c r="BQ84" s="2" t="str">
        <f t="shared" si="57"/>
        <v/>
      </c>
      <c r="BR84" s="2" t="str">
        <f t="shared" si="57"/>
        <v/>
      </c>
      <c r="BS84" s="2" t="str">
        <f t="shared" si="57"/>
        <v/>
      </c>
      <c r="BT84" s="2" t="str">
        <f t="shared" si="57"/>
        <v/>
      </c>
      <c r="BU84" s="2" t="str">
        <f t="shared" si="57"/>
        <v/>
      </c>
      <c r="BV84" s="2" t="str">
        <f t="shared" si="57"/>
        <v/>
      </c>
      <c r="BW84" s="2" t="str">
        <f t="shared" si="57"/>
        <v/>
      </c>
      <c r="BX84" s="2" t="str">
        <f t="shared" si="57"/>
        <v/>
      </c>
      <c r="BY84" s="2" t="str">
        <f t="shared" si="57"/>
        <v/>
      </c>
      <c r="BZ84" s="2" t="str">
        <f t="shared" si="57"/>
        <v/>
      </c>
      <c r="CA84" s="2" t="str">
        <f t="shared" si="57"/>
        <v/>
      </c>
      <c r="CB84" s="2" t="str">
        <f t="shared" si="57"/>
        <v/>
      </c>
      <c r="CC84" s="2" t="str">
        <f t="shared" si="57"/>
        <v/>
      </c>
      <c r="CE84" s="2" t="str">
        <f t="shared" si="58"/>
        <v/>
      </c>
      <c r="CF84" s="2" t="str">
        <f t="shared" si="58"/>
        <v/>
      </c>
      <c r="CG84" s="2" t="str">
        <f t="shared" si="58"/>
        <v/>
      </c>
      <c r="CH84" s="2" t="str">
        <f t="shared" si="58"/>
        <v/>
      </c>
      <c r="CI84" s="2" t="str">
        <f t="shared" si="58"/>
        <v/>
      </c>
      <c r="CJ84" s="2" t="str">
        <f t="shared" si="58"/>
        <v/>
      </c>
      <c r="CK84" s="2" t="str">
        <f t="shared" si="58"/>
        <v/>
      </c>
      <c r="CL84" s="2" t="str">
        <f t="shared" si="58"/>
        <v/>
      </c>
      <c r="CM84" s="2" t="str">
        <f t="shared" si="58"/>
        <v/>
      </c>
      <c r="CN84" s="2" t="str">
        <f t="shared" si="58"/>
        <v/>
      </c>
      <c r="CO84" s="2" t="str">
        <f t="shared" si="58"/>
        <v/>
      </c>
      <c r="CP84" s="2" t="str">
        <f t="shared" si="58"/>
        <v/>
      </c>
      <c r="CQ84" s="2" t="str">
        <f t="shared" si="58"/>
        <v/>
      </c>
      <c r="CR84" s="2" t="str">
        <f t="shared" si="58"/>
        <v/>
      </c>
      <c r="CS84" s="2" t="str">
        <f t="shared" si="58"/>
        <v/>
      </c>
      <c r="CU84" s="2" t="str">
        <f t="shared" si="59"/>
        <v/>
      </c>
      <c r="CV84" s="2" t="str">
        <f t="shared" si="59"/>
        <v/>
      </c>
      <c r="CW84" s="2" t="str">
        <f t="shared" si="59"/>
        <v/>
      </c>
      <c r="CX84" s="2" t="str">
        <f t="shared" si="59"/>
        <v/>
      </c>
      <c r="CY84" s="2" t="str">
        <f t="shared" si="59"/>
        <v/>
      </c>
      <c r="CZ84" s="2" t="str">
        <f t="shared" si="59"/>
        <v/>
      </c>
      <c r="DA84" s="2" t="str">
        <f t="shared" si="59"/>
        <v/>
      </c>
      <c r="DB84" s="2" t="str">
        <f t="shared" si="59"/>
        <v/>
      </c>
      <c r="DC84" s="2" t="str">
        <f t="shared" si="59"/>
        <v/>
      </c>
      <c r="DD84" s="2" t="str">
        <f t="shared" si="59"/>
        <v/>
      </c>
      <c r="DE84" s="2" t="str">
        <f t="shared" si="59"/>
        <v/>
      </c>
      <c r="DF84" s="2" t="str">
        <f t="shared" si="59"/>
        <v/>
      </c>
      <c r="DG84" s="2" t="str">
        <f t="shared" si="59"/>
        <v/>
      </c>
      <c r="DH84" s="2" t="str">
        <f t="shared" si="59"/>
        <v/>
      </c>
      <c r="DI84" s="2" t="str">
        <f t="shared" si="59"/>
        <v/>
      </c>
      <c r="DK84" s="2">
        <f t="shared" si="66"/>
        <v>66.045850403225828</v>
      </c>
      <c r="DL84" s="2">
        <f t="shared" si="66"/>
        <v>69.830851722873888</v>
      </c>
      <c r="DM84" s="2">
        <f t="shared" si="66"/>
        <v>71.966234420821138</v>
      </c>
      <c r="DN84" s="2">
        <f t="shared" si="66"/>
        <v>67.908225490196088</v>
      </c>
      <c r="DO84" s="2">
        <f t="shared" si="66"/>
        <v>75.352457111436934</v>
      </c>
      <c r="DP84" s="2">
        <f t="shared" si="66"/>
        <v>77.65381851604279</v>
      </c>
      <c r="DQ84" s="2">
        <f t="shared" si="66"/>
        <v>75.166457661290309</v>
      </c>
      <c r="DR84" s="2">
        <f t="shared" si="66"/>
        <v>74.580782258064517</v>
      </c>
      <c r="DS84" s="2">
        <f t="shared" si="66"/>
        <v>66.529183870967728</v>
      </c>
      <c r="DT84" s="2">
        <f t="shared" si="66"/>
        <v>65.069775750834268</v>
      </c>
      <c r="DU84" s="2">
        <f t="shared" si="66"/>
        <v>67.057561957730812</v>
      </c>
      <c r="DV84" s="2">
        <f t="shared" si="66"/>
        <v>69.983953629032257</v>
      </c>
      <c r="DW84" s="2">
        <f t="shared" si="66"/>
        <v>79.581464349376091</v>
      </c>
      <c r="DX84" s="2">
        <f t="shared" si="66"/>
        <v>67.746528186274531</v>
      </c>
      <c r="DY84" s="2">
        <f t="shared" si="66"/>
        <v>64.053306239737267</v>
      </c>
      <c r="EA84" s="2">
        <f t="shared" si="67"/>
        <v>54.741682737467649</v>
      </c>
      <c r="EB84" s="2">
        <f t="shared" si="67"/>
        <v>54.682554386291677</v>
      </c>
      <c r="EC84" s="2">
        <f t="shared" si="67"/>
        <v>58.281252577319584</v>
      </c>
      <c r="ED84" s="2">
        <f t="shared" si="67"/>
        <v>55.985110040014547</v>
      </c>
      <c r="EE84" s="2">
        <f t="shared" si="67"/>
        <v>61.719088212768909</v>
      </c>
      <c r="EF84" s="2">
        <f t="shared" si="67"/>
        <v>69.996505853792229</v>
      </c>
      <c r="EG84" s="2">
        <f t="shared" si="67"/>
        <v>67.313573023277385</v>
      </c>
      <c r="EH84" s="2">
        <f t="shared" si="67"/>
        <v>62.99750482811897</v>
      </c>
      <c r="EI84" s="2">
        <f t="shared" si="67"/>
        <v>55.206817156822474</v>
      </c>
      <c r="EJ84" s="2">
        <f t="shared" si="67"/>
        <v>54.36663125938054</v>
      </c>
      <c r="EK84" s="2">
        <f t="shared" si="67"/>
        <v>54.718795422399381</v>
      </c>
      <c r="EL84" s="2">
        <f t="shared" si="67"/>
        <v>58.940979704797044</v>
      </c>
      <c r="EM84" s="2">
        <f t="shared" si="67"/>
        <v>66.728734595836528</v>
      </c>
      <c r="EN84" s="2">
        <f t="shared" si="67"/>
        <v>60.605255962157528</v>
      </c>
      <c r="EO84" s="2">
        <f t="shared" si="67"/>
        <v>60.227042913115341</v>
      </c>
      <c r="EQ84" s="2">
        <f t="shared" si="68"/>
        <v>52.453456806020895</v>
      </c>
      <c r="ER84" s="2">
        <f t="shared" si="68"/>
        <v>55.865952785886371</v>
      </c>
      <c r="ES84" s="2">
        <f t="shared" si="68"/>
        <v>57.954146596441049</v>
      </c>
      <c r="ET84" s="2">
        <f t="shared" si="68"/>
        <v>56.066646851588594</v>
      </c>
      <c r="EU84" s="2">
        <f t="shared" si="68"/>
        <v>62.209329858085056</v>
      </c>
      <c r="EV84" s="2">
        <f t="shared" si="68"/>
        <v>65.034574779749846</v>
      </c>
      <c r="EW84" s="2">
        <f t="shared" si="68"/>
        <v>66.193795709915392</v>
      </c>
      <c r="EX84" s="2">
        <f t="shared" si="68"/>
        <v>60.84276485926182</v>
      </c>
      <c r="EY84" s="2">
        <f t="shared" si="68"/>
        <v>53.676814631925716</v>
      </c>
      <c r="EZ84" s="2">
        <f t="shared" si="68"/>
        <v>53.924210819349938</v>
      </c>
      <c r="FA84" s="2">
        <f t="shared" si="68"/>
        <v>54.300510508861052</v>
      </c>
      <c r="FB84" s="2">
        <f t="shared" si="68"/>
        <v>58.824420071126902</v>
      </c>
      <c r="FC84" s="2">
        <f t="shared" si="68"/>
        <v>66.099967242083352</v>
      </c>
      <c r="FD84" s="2">
        <f t="shared" si="68"/>
        <v>60.164648470922351</v>
      </c>
      <c r="FE84" s="2">
        <f t="shared" si="68"/>
        <v>60.152610442140499</v>
      </c>
      <c r="FG84" s="2">
        <f t="shared" si="69"/>
        <v>0.5617093204309066</v>
      </c>
      <c r="FH84" s="2">
        <f t="shared" si="69"/>
        <v>0.56848654228283668</v>
      </c>
      <c r="FI84" s="2">
        <f t="shared" si="69"/>
        <v>0.6102882589978248</v>
      </c>
      <c r="FJ84" s="2">
        <f t="shared" si="69"/>
        <v>0.64834510596165873</v>
      </c>
      <c r="FK84" s="2">
        <f t="shared" si="69"/>
        <v>0.64332969312189003</v>
      </c>
      <c r="FL84" s="2">
        <f t="shared" si="69"/>
        <v>0.62425684081751454</v>
      </c>
      <c r="FM84" s="2">
        <f t="shared" si="69"/>
        <v>0.59612640071163081</v>
      </c>
      <c r="FN84" s="2">
        <f t="shared" si="69"/>
        <v>0.60995955847409666</v>
      </c>
      <c r="FO84" s="2">
        <f t="shared" si="69"/>
        <v>0.63263959351718424</v>
      </c>
      <c r="FP84" s="2">
        <f t="shared" si="69"/>
        <v>0.62898785223393883</v>
      </c>
      <c r="FQ84" s="2">
        <f t="shared" si="69"/>
        <v>0.63749700782781105</v>
      </c>
      <c r="FR84" s="2">
        <f t="shared" si="69"/>
        <v>0.61935906031878385</v>
      </c>
      <c r="FS84" s="2">
        <f t="shared" si="69"/>
        <v>0.57971299884845617</v>
      </c>
      <c r="FT84" s="2">
        <f t="shared" si="69"/>
        <v>0.57880331433366916</v>
      </c>
      <c r="FU84" s="2">
        <f t="shared" si="69"/>
        <v>0.59974929568456092</v>
      </c>
      <c r="FW84" s="2">
        <f t="shared" si="60"/>
        <v>4.8966013173002123E-9</v>
      </c>
      <c r="FX84" s="2">
        <f t="shared" si="60"/>
        <v>8.6895656309525601E-9</v>
      </c>
      <c r="FY84" s="2">
        <f t="shared" si="60"/>
        <v>1.0648819177392451E-8</v>
      </c>
      <c r="FZ84" s="2">
        <f t="shared" si="60"/>
        <v>1.288816662975478E-8</v>
      </c>
      <c r="GA84" s="2">
        <f t="shared" si="60"/>
        <v>1.1493900532360328E-8</v>
      </c>
      <c r="GB84" s="2">
        <f t="shared" si="60"/>
        <v>1.0443432600001686E-8</v>
      </c>
      <c r="GC84" s="2">
        <f t="shared" si="60"/>
        <v>8.9208451065040165E-9</v>
      </c>
      <c r="GD84" s="2">
        <f t="shared" si="60"/>
        <v>1.564993318368283E-8</v>
      </c>
      <c r="GE84" s="2">
        <f t="shared" si="60"/>
        <v>1.7247527478604226E-8</v>
      </c>
      <c r="GF84" s="2">
        <f t="shared" si="60"/>
        <v>1.6288209484060956E-8</v>
      </c>
      <c r="GG84" s="2">
        <f t="shared" si="60"/>
        <v>1.3383528430888773E-8</v>
      </c>
      <c r="GH84" s="2">
        <f t="shared" si="60"/>
        <v>9.6296595607913047E-9</v>
      </c>
      <c r="GI84" s="2">
        <f t="shared" si="60"/>
        <v>3.9083709210493244E-8</v>
      </c>
      <c r="GJ84" s="2">
        <f t="shared" si="60"/>
        <v>1.2841250776451797E-7</v>
      </c>
      <c r="GK84" s="2">
        <f t="shared" si="60"/>
        <v>3.8519105792132646E-7</v>
      </c>
      <c r="GM84" s="107">
        <f t="shared" si="61"/>
        <v>0.39783806349917311</v>
      </c>
      <c r="GN84" s="107">
        <f t="shared" si="61"/>
        <v>0.37828211469833378</v>
      </c>
      <c r="GO84" s="107">
        <f t="shared" si="61"/>
        <v>0.28979797799063006</v>
      </c>
      <c r="GP84" s="107">
        <f t="shared" si="61"/>
        <v>0.19063508655999165</v>
      </c>
      <c r="GQ84" s="107">
        <f t="shared" si="61"/>
        <v>0.19916723315111426</v>
      </c>
      <c r="GR84" s="107">
        <f t="shared" si="61"/>
        <v>0.23958506249108874</v>
      </c>
      <c r="GS84" s="107">
        <f t="shared" si="61"/>
        <v>0.2990259624145325</v>
      </c>
      <c r="GT84" s="107">
        <f t="shared" si="61"/>
        <v>0.26682646953375627</v>
      </c>
      <c r="GU84" s="107">
        <f t="shared" si="61"/>
        <v>0.20915602557104182</v>
      </c>
      <c r="GV84" s="107">
        <f t="shared" si="61"/>
        <v>0.2090757327915875</v>
      </c>
      <c r="GW84" s="107">
        <f t="shared" si="61"/>
        <v>0.1894787991859895</v>
      </c>
      <c r="GX84" s="107">
        <f t="shared" si="61"/>
        <v>0.24599086634235767</v>
      </c>
      <c r="GY84" s="107">
        <f t="shared" si="61"/>
        <v>0.32093120385860463</v>
      </c>
      <c r="GZ84" s="107">
        <f t="shared" si="61"/>
        <v>0.30490124882408459</v>
      </c>
      <c r="HA84" s="107">
        <f t="shared" si="61"/>
        <v>0.1938831551907895</v>
      </c>
      <c r="HC84" s="107">
        <f t="shared" si="50"/>
        <v>5.4140673648236269E-3</v>
      </c>
      <c r="HD84" s="107">
        <f t="shared" si="50"/>
        <v>4.1825842697766763E-3</v>
      </c>
      <c r="HE84" s="107">
        <f t="shared" si="50"/>
        <v>4.8442611511024941E-3</v>
      </c>
      <c r="HF84" s="107">
        <f t="shared" si="50"/>
        <v>3.5282757176577817E-3</v>
      </c>
      <c r="HG84" s="107">
        <f t="shared" si="65"/>
        <v>3.1778616145407969E-3</v>
      </c>
      <c r="HH84" s="107">
        <f t="shared" si="65"/>
        <v>2.5944708754784425E-3</v>
      </c>
      <c r="HI84" s="107">
        <f t="shared" si="65"/>
        <v>1.8936694919558445E-3</v>
      </c>
      <c r="HJ84" s="107">
        <f t="shared" si="65"/>
        <v>2.8564567518619892E-3</v>
      </c>
      <c r="HK84" s="107">
        <f t="shared" si="65"/>
        <v>2.8212286565386562E-3</v>
      </c>
      <c r="HL84" s="107">
        <f t="shared" si="65"/>
        <v>1.7946647227406035E-3</v>
      </c>
      <c r="HM84" s="107">
        <f t="shared" si="65"/>
        <v>1.5823532359511788E-3</v>
      </c>
      <c r="HN84" s="107">
        <f t="shared" si="65"/>
        <v>1.9308780325058717E-3</v>
      </c>
      <c r="HO84" s="107">
        <f t="shared" si="65"/>
        <v>1.4257606089515783E-3</v>
      </c>
      <c r="HP84" s="107">
        <f t="shared" si="65"/>
        <v>1.3134408097645459E-3</v>
      </c>
      <c r="HQ84" s="107">
        <f t="shared" si="65"/>
        <v>5.1147835866378725E-4</v>
      </c>
      <c r="HS84" s="107">
        <f t="shared" si="62"/>
        <v>1.0276040248678947E-21</v>
      </c>
      <c r="HT84" s="107">
        <f t="shared" si="62"/>
        <v>6.7270356110092762E-23</v>
      </c>
      <c r="HU84" s="107">
        <f t="shared" si="62"/>
        <v>2.6043101130370877E-23</v>
      </c>
      <c r="HV84" s="107">
        <f t="shared" si="62"/>
        <v>1.6726078452698193E-26</v>
      </c>
      <c r="HW84" s="107">
        <f t="shared" si="62"/>
        <v>5.2101256157311883E-27</v>
      </c>
      <c r="HX84" s="107">
        <f t="shared" si="62"/>
        <v>2.8797916754847451E-27</v>
      </c>
      <c r="HY84" s="107">
        <f t="shared" si="62"/>
        <v>3.7348259793067546E-28</v>
      </c>
      <c r="HZ84" s="107">
        <f t="shared" si="62"/>
        <v>9.8095314018539604E-27</v>
      </c>
      <c r="IA84" s="107">
        <f t="shared" si="62"/>
        <v>7.1517316354171657E-28</v>
      </c>
      <c r="IB84" s="107">
        <f t="shared" si="62"/>
        <v>7.3799282656391002E-30</v>
      </c>
      <c r="IC84" s="107">
        <f t="shared" si="62"/>
        <v>9.0615631489998076E-31</v>
      </c>
      <c r="ID84" s="107">
        <f t="shared" si="62"/>
        <v>1.7989298221907899E-28</v>
      </c>
      <c r="IE84" s="107">
        <f t="shared" si="62"/>
        <v>1.4048304763991057E-28</v>
      </c>
      <c r="IF84" s="107">
        <f t="shared" si="62"/>
        <v>1.6295507504996929E-29</v>
      </c>
      <c r="IG84" s="107">
        <f t="shared" si="62"/>
        <v>2.0438479000224844E-20</v>
      </c>
      <c r="II84" s="107">
        <f t="shared" si="63"/>
        <v>6.2479201620207363E-60</v>
      </c>
      <c r="IJ84" s="107">
        <f t="shared" si="63"/>
        <v>5.8548337833129299E-63</v>
      </c>
      <c r="IK84" s="107">
        <f t="shared" si="63"/>
        <v>1.0014754261724766E-64</v>
      </c>
      <c r="IL84" s="107">
        <f t="shared" si="63"/>
        <v>2.3199587738945427E-75</v>
      </c>
      <c r="IM84" s="107">
        <f t="shared" si="63"/>
        <v>4.6703437855080202E-77</v>
      </c>
      <c r="IN84" s="107">
        <f t="shared" si="63"/>
        <v>3.1078088237915442E-77</v>
      </c>
      <c r="IO84" s="107">
        <f t="shared" si="63"/>
        <v>7.5767901669983205E-80</v>
      </c>
      <c r="IP84" s="107">
        <f t="shared" si="63"/>
        <v>3.6203570302603002E-76</v>
      </c>
      <c r="IQ84" s="107">
        <f t="shared" si="63"/>
        <v>1.8461244019626712E-80</v>
      </c>
      <c r="IR84" s="107">
        <f t="shared" si="63"/>
        <v>8.8072986753838275E-86</v>
      </c>
      <c r="IS84" s="107">
        <f t="shared" si="63"/>
        <v>1.5063847304957781E-88</v>
      </c>
      <c r="IT84" s="107">
        <f t="shared" si="63"/>
        <v>2.0177353753063861E-80</v>
      </c>
      <c r="IU84" s="107">
        <f t="shared" si="63"/>
        <v>1.3979033799262034E-79</v>
      </c>
      <c r="IV84" s="107">
        <f t="shared" si="63"/>
        <v>7.0163796351329525E-83</v>
      </c>
      <c r="IW84" s="107">
        <f t="shared" si="63"/>
        <v>1.4138944853388066E-82</v>
      </c>
      <c r="IY84" s="107">
        <f t="shared" si="64"/>
        <v>0.40325213086399675</v>
      </c>
      <c r="IZ84" s="107">
        <f t="shared" si="64"/>
        <v>0.38246469896811047</v>
      </c>
      <c r="JA84" s="107">
        <f t="shared" si="64"/>
        <v>0.29464223914173254</v>
      </c>
      <c r="JB84" s="107">
        <f t="shared" si="64"/>
        <v>0.19416336227764944</v>
      </c>
      <c r="JC84" s="107">
        <f t="shared" si="64"/>
        <v>0.20234509476565504</v>
      </c>
      <c r="JD84" s="107">
        <f t="shared" si="64"/>
        <v>0.2421795333665672</v>
      </c>
      <c r="JE84" s="107">
        <f t="shared" si="64"/>
        <v>0.30091963190648835</v>
      </c>
      <c r="JF84" s="107">
        <f t="shared" si="64"/>
        <v>0.26968292628561824</v>
      </c>
      <c r="JG84" s="107">
        <f t="shared" si="64"/>
        <v>0.21197725422758049</v>
      </c>
      <c r="JH84" s="107">
        <f t="shared" si="64"/>
        <v>0.2108703975143281</v>
      </c>
      <c r="JI84" s="107">
        <f t="shared" si="64"/>
        <v>0.19106115242194069</v>
      </c>
      <c r="JJ84" s="107">
        <f t="shared" si="64"/>
        <v>0.24792174437486356</v>
      </c>
      <c r="JK84" s="107">
        <f t="shared" si="64"/>
        <v>0.32235696446755618</v>
      </c>
      <c r="JL84" s="107">
        <f t="shared" si="64"/>
        <v>0.30621468963384912</v>
      </c>
      <c r="JM84" s="107">
        <f t="shared" si="64"/>
        <v>0.19439463354945327</v>
      </c>
    </row>
    <row r="85" spans="2:273" x14ac:dyDescent="0.25">
      <c r="B85" s="2">
        <v>57</v>
      </c>
      <c r="C85" s="37">
        <v>122.339</v>
      </c>
      <c r="D85" s="37">
        <v>110.774</v>
      </c>
      <c r="E85" s="37">
        <v>86.435000000000002</v>
      </c>
      <c r="F85" s="37">
        <v>63.767000000000003</v>
      </c>
      <c r="G85" s="37">
        <v>69.367000000000004</v>
      </c>
      <c r="H85" s="37">
        <v>84.483000000000004</v>
      </c>
      <c r="I85" s="37">
        <v>92.25</v>
      </c>
      <c r="J85" s="37">
        <v>80</v>
      </c>
      <c r="K85" s="37">
        <v>63.8</v>
      </c>
      <c r="L85" s="37">
        <v>62</v>
      </c>
      <c r="M85" s="37">
        <v>59.05</v>
      </c>
      <c r="N85" s="37">
        <v>68.132999999999996</v>
      </c>
      <c r="O85" s="37">
        <v>95.466999999999999</v>
      </c>
      <c r="P85" s="37">
        <v>82.632999999999996</v>
      </c>
      <c r="Q85" s="37">
        <v>62.267000000000003</v>
      </c>
      <c r="S85" s="4">
        <f>AY85 + (C$3 * _xlfn.NORM.DIST($B85, C$7, ABS(C$11), FALSE) * _xlfn.NORM.DIST(($B85 - C$7)*C$15, 0, ABS(C$11), TRUE) * 2)
               + (C$4 * _xlfn.NORM.DIST($B85, C$8, ABS(C$12), FALSE) * _xlfn.NORM.DIST(($B85 - C$8)*C$16, 0, ABS(C$12), TRUE) * 2)
               + (C$5 * _xlfn.NORM.DIST($B85, C$9, ABS(C$13), FALSE) * _xlfn.NORM.DIST(($B85 - C$9)*C$17, 0, ABS(C$13), TRUE) * 2)
               + (C$6 * _xlfn.NORM.DIST($B85, C$10, ABS(C$14), FALSE) * _xlfn.NORM.DIST(($B85 - C$10)*C$18, 0, ABS(C$14), TRUE) * 2)</f>
        <v>118.21749682051079</v>
      </c>
      <c r="T85" s="4">
        <f>AZ85 + (D$3 * _xlfn.NORM.DIST($B85, D$7, ABS(D$11), FALSE) * _xlfn.NORM.DIST(($B85 - D$7)*D$15, 0, ABS(D$11), TRUE) * 2)
               + (D$4 * _xlfn.NORM.DIST($B85, D$8, ABS(D$12), FALSE) * _xlfn.NORM.DIST(($B85 - D$8)*D$16, 0, ABS(D$12), TRUE) * 2)
               + (D$5 * _xlfn.NORM.DIST($B85, D$9, ABS(D$13), FALSE) * _xlfn.NORM.DIST(($B85 - D$9)*D$17, 0, ABS(D$13), TRUE) * 2)
               + (D$6 * _xlfn.NORM.DIST($B85, D$10, ABS(D$14), FALSE) * _xlfn.NORM.DIST(($B85 - D$10)*D$18, 0, ABS(D$14), TRUE) * 2)</f>
        <v>110.52339529276749</v>
      </c>
      <c r="U85" s="4">
        <f>BA85 + (E$3 * _xlfn.NORM.DIST($B85, E$7, ABS(E$11), FALSE) * _xlfn.NORM.DIST(($B85 - E$7)*E$15, 0, ABS(E$11), TRUE) * 2)
               + (E$4 * _xlfn.NORM.DIST($B85, E$8, ABS(E$12), FALSE) * _xlfn.NORM.DIST(($B85 - E$8)*E$16, 0, ABS(E$12), TRUE) * 2)
               + (E$5 * _xlfn.NORM.DIST($B85, E$9, ABS(E$13), FALSE) * _xlfn.NORM.DIST(($B85 - E$9)*E$17, 0, ABS(E$13), TRUE) * 2)
               + (E$6 * _xlfn.NORM.DIST($B85, E$10, ABS(E$14), FALSE) * _xlfn.NORM.DIST(($B85 - E$10)*E$18, 0, ABS(E$14), TRUE) * 2)</f>
        <v>96.999861723108893</v>
      </c>
      <c r="V85" s="4">
        <f>BB85 + (F$3 * _xlfn.NORM.DIST($B85, F$7, ABS(F$11), FALSE) * _xlfn.NORM.DIST(($B85 - F$7)*F$15, 0, ABS(F$11), TRUE) * 2)
               + (F$4 * _xlfn.NORM.DIST($B85, F$8, ABS(F$12), FALSE) * _xlfn.NORM.DIST(($B85 - F$8)*F$16, 0, ABS(F$12), TRUE) * 2)
               + (F$5 * _xlfn.NORM.DIST($B85, F$9, ABS(F$13), FALSE) * _xlfn.NORM.DIST(($B85 - F$9)*F$17, 0, ABS(F$13), TRUE) * 2)
               + (F$6 * _xlfn.NORM.DIST($B85, F$10, ABS(F$14), FALSE) * _xlfn.NORM.DIST(($B85 - F$10)*F$18, 0, ABS(F$14), TRUE) * 2)</f>
        <v>77.4077284236445</v>
      </c>
      <c r="W85" s="4">
        <f>BC85 + (G$3 * _xlfn.NORM.DIST($B85, G$7, ABS(G$11), FALSE) * _xlfn.NORM.DIST(($B85 - G$7)*G$15, 0, ABS(G$11), TRUE) * 2)
               + (G$4 * _xlfn.NORM.DIST($B85, G$8, ABS(G$12), FALSE) * _xlfn.NORM.DIST(($B85 - G$8)*G$16, 0, ABS(G$12), TRUE) * 2)
               + (G$5 * _xlfn.NORM.DIST($B85, G$9, ABS(G$13), FALSE) * _xlfn.NORM.DIST(($B85 - G$9)*G$17, 0, ABS(G$13), TRUE) * 2)
               + (G$6 * _xlfn.NORM.DIST($B85, G$10, ABS(G$14), FALSE) * _xlfn.NORM.DIST(($B85 - G$10)*G$18, 0, ABS(G$14), TRUE) * 2)</f>
        <v>83.991453477380958</v>
      </c>
      <c r="X85" s="4">
        <f>BD85 + (H$3 * _xlfn.NORM.DIST($B85, H$7, ABS(H$11), FALSE) * _xlfn.NORM.DIST(($B85 - H$7)*H$15, 0, ABS(H$11), TRUE) * 2)
               + (H$4 * _xlfn.NORM.DIST($B85, H$8, ABS(H$12), FALSE) * _xlfn.NORM.DIST(($B85 - H$8)*H$16, 0, ABS(H$12), TRUE) * 2)
               + (H$5 * _xlfn.NORM.DIST($B85, H$9, ABS(H$13), FALSE) * _xlfn.NORM.DIST(($B85 - H$9)*H$17, 0, ABS(H$13), TRUE) * 2)
               + (H$6 * _xlfn.NORM.DIST($B85, H$10, ABS(H$14), FALSE) * _xlfn.NORM.DIST(($B85 - H$10)*H$18, 0, ABS(H$14), TRUE) * 2)</f>
        <v>94.042829556565451</v>
      </c>
      <c r="Y85" s="4">
        <f>BE85 + (I$3 * _xlfn.NORM.DIST($B85, I$7, ABS(I$11), FALSE) * _xlfn.NORM.DIST(($B85 - I$7)*I$15, 0, ABS(I$11), TRUE) * 2)
               + (I$4 * _xlfn.NORM.DIST($B85, I$8, ABS(I$12), FALSE) * _xlfn.NORM.DIST(($B85 - I$8)*I$16, 0, ABS(I$12), TRUE) * 2)
               + (I$5 * _xlfn.NORM.DIST($B85, I$9, ABS(I$13), FALSE) * _xlfn.NORM.DIST(($B85 - I$9)*I$17, 0, ABS(I$13), TRUE) * 2)
               + (I$6 * _xlfn.NORM.DIST($B85, I$10, ABS(I$14), FALSE) * _xlfn.NORM.DIST(($B85 - I$10)*I$18, 0, ABS(I$14), TRUE) * 2)</f>
        <v>99.983477543646728</v>
      </c>
      <c r="Z85" s="4">
        <f>BF85 + (J$3 * _xlfn.NORM.DIST($B85, J$7, ABS(J$11), FALSE) * _xlfn.NORM.DIST(($B85 - J$7)*J$15, 0, ABS(J$11), TRUE) * 2)
               + (J$4 * _xlfn.NORM.DIST($B85, J$8, ABS(J$12), FALSE) * _xlfn.NORM.DIST(($B85 - J$8)*J$16, 0, ABS(J$12), TRUE) * 2)
               + (J$5 * _xlfn.NORM.DIST($B85, J$9, ABS(J$13), FALSE) * _xlfn.NORM.DIST(($B85 - J$9)*J$17, 0, ABS(J$13), TRUE) * 2)
               + (J$6 * _xlfn.NORM.DIST($B85, J$10, ABS(J$14), FALSE) * _xlfn.NORM.DIST(($B85 - J$10)*J$18, 0, ABS(J$14), TRUE) * 2)</f>
        <v>93.886535262803321</v>
      </c>
      <c r="AA85" s="4">
        <f>BG85 + (K$3 * _xlfn.NORM.DIST($B85, K$7, ABS(K$11), FALSE) * _xlfn.NORM.DIST(($B85 - K$7)*K$15, 0, ABS(K$11), TRUE) * 2)
               + (K$4 * _xlfn.NORM.DIST($B85, K$8, ABS(K$12), FALSE) * _xlfn.NORM.DIST(($B85 - K$8)*K$16, 0, ABS(K$12), TRUE) * 2)
               + (K$5 * _xlfn.NORM.DIST($B85, K$9, ABS(K$13), FALSE) * _xlfn.NORM.DIST(($B85 - K$9)*K$17, 0, ABS(K$13), TRUE) * 2)
               + (K$6 * _xlfn.NORM.DIST($B85, K$10, ABS(K$14), FALSE) * _xlfn.NORM.DIST(($B85 - K$10)*K$18, 0, ABS(K$14), TRUE) * 2)</f>
        <v>77.589766794408732</v>
      </c>
      <c r="AB85" s="4">
        <f>BH85 + (L$3 * _xlfn.NORM.DIST($B85, L$7, ABS(L$11), FALSE) * _xlfn.NORM.DIST(($B85 - L$7)*L$15, 0, ABS(L$11), TRUE) * 2)
               + (L$4 * _xlfn.NORM.DIST($B85, L$8, ABS(L$12), FALSE) * _xlfn.NORM.DIST(($B85 - L$8)*L$16, 0, ABS(L$12), TRUE) * 2)
               + (L$5 * _xlfn.NORM.DIST($B85, L$9, ABS(L$13), FALSE) * _xlfn.NORM.DIST(($B85 - L$9)*L$17, 0, ABS(L$13), TRUE) * 2)
               + (L$6 * _xlfn.NORM.DIST($B85, L$10, ABS(L$14), FALSE) * _xlfn.NORM.DIST(($B85 - L$10)*L$18, 0, ABS(L$14), TRUE) * 2)</f>
        <v>75.582750318185163</v>
      </c>
      <c r="AC85" s="4">
        <f>BI85 + (M$3 * _xlfn.NORM.DIST($B85, M$7, ABS(M$11), FALSE) * _xlfn.NORM.DIST(($B85 - M$7)*M$15, 0, ABS(M$11), TRUE) * 2)
               + (M$4 * _xlfn.NORM.DIST($B85, M$8, ABS(M$12), FALSE) * _xlfn.NORM.DIST(($B85 - M$8)*M$16, 0, ABS(M$12), TRUE) * 2)
               + (M$5 * _xlfn.NORM.DIST($B85, M$9, ABS(M$13), FALSE) * _xlfn.NORM.DIST(($B85 - M$9)*M$17, 0, ABS(M$13), TRUE) * 2)
               + (M$6 * _xlfn.NORM.DIST($B85, M$10, ABS(M$14), FALSE) * _xlfn.NORM.DIST(($B85 - M$10)*M$18, 0, ABS(M$14), TRUE) * 2)</f>
        <v>73.860229662556563</v>
      </c>
      <c r="AD85" s="4">
        <f>BJ85 + (N$3 * _xlfn.NORM.DIST($B85, N$7, ABS(N$11), FALSE) * _xlfn.NORM.DIST(($B85 - N$7)*N$15, 0, ABS(N$11), TRUE) * 2)
               + (N$4 * _xlfn.NORM.DIST($B85, N$8, ABS(N$12), FALSE) * _xlfn.NORM.DIST(($B85 - N$8)*N$16, 0, ABS(N$12), TRUE) * 2)
               + (N$5 * _xlfn.NORM.DIST($B85, N$9, ABS(N$13), FALSE) * _xlfn.NORM.DIST(($B85 - N$9)*N$17, 0, ABS(N$13), TRUE) * 2)
               + (N$6 * _xlfn.NORM.DIST($B85, N$10, ABS(N$14), FALSE) * _xlfn.NORM.DIST(($B85 - N$10)*N$18, 0, ABS(N$14), TRUE) * 2)</f>
        <v>86.778588647632589</v>
      </c>
      <c r="AE85" s="4">
        <f>BK85 + (O$3 * _xlfn.NORM.DIST($B85, O$7, ABS(O$11), FALSE) * _xlfn.NORM.DIST(($B85 - O$7)*O$15, 0, ABS(O$11), TRUE) * 2)
               + (O$4 * _xlfn.NORM.DIST($B85, O$8, ABS(O$12), FALSE) * _xlfn.NORM.DIST(($B85 - O$8)*O$16, 0, ABS(O$12), TRUE) * 2)
               + (O$5 * _xlfn.NORM.DIST($B85, O$9, ABS(O$13), FALSE) * _xlfn.NORM.DIST(($B85 - O$9)*O$17, 0, ABS(O$13), TRUE) * 2)
               + (O$6 * _xlfn.NORM.DIST($B85, O$10, ABS(O$14), FALSE) * _xlfn.NORM.DIST(($B85 - O$10)*O$18, 0, ABS(O$14), TRUE) * 2)</f>
        <v>104.88991509792042</v>
      </c>
      <c r="AF85" s="4">
        <f t="shared" si="8"/>
        <v>92.431431513890104</v>
      </c>
      <c r="AG85" s="4">
        <f t="shared" si="8"/>
        <v>71.953494822281954</v>
      </c>
      <c r="AI85" s="4">
        <f>IF(OR($B85 &lt; C$231, $B85 &gt; C$234), 0, C85-S85)</f>
        <v>4.1215031794892099</v>
      </c>
      <c r="AJ85" s="4">
        <f>IF(OR($B85 &lt; D$231, $B85 &gt; D$234), 0, D85-T85)</f>
        <v>0.25060470723251171</v>
      </c>
      <c r="AK85" s="4">
        <f>IF(OR($B85 &lt; E$231, $B85 &gt; E$234), 0, E85-U85)</f>
        <v>-10.564861723108891</v>
      </c>
      <c r="AL85" s="4">
        <f>IF(OR($B85 &lt; F$231, $B85 &gt; F$234), 0, F85-V85)</f>
        <v>-13.640728423644497</v>
      </c>
      <c r="AM85" s="4">
        <f>IF(OR($B85 &lt; G$231, $B85 &gt; G$234), 0, G85-W85)</f>
        <v>-14.624453477380953</v>
      </c>
      <c r="AN85" s="4">
        <f>IF(OR($B85 &lt; H$231, $B85 &gt; H$234), 0, H85-X85)</f>
        <v>-9.5598295565654468</v>
      </c>
      <c r="AO85" s="4">
        <f>IF(OR($B85 &lt; I$231, $B85 &gt; I$234), 0, I85-Y85)</f>
        <v>-7.7334775436467282</v>
      </c>
      <c r="AP85" s="4">
        <f>IF(OR($B85 &lt; J$231, $B85 &gt; J$234), 0, J85-Z85)</f>
        <v>-13.886535262803321</v>
      </c>
      <c r="AQ85" s="4">
        <f>IF(OR($B85 &lt; K$231, $B85 &gt; K$234), 0, K85-AA85)</f>
        <v>-13.789766794408735</v>
      </c>
      <c r="AR85" s="4">
        <f>IF(OR($B85 &lt; L$231, $B85 &gt; L$234), 0, L85-AB85)</f>
        <v>-13.582750318185163</v>
      </c>
      <c r="AS85" s="4">
        <f>IF(OR($B85 &lt; M$231, $B85 &gt; M$234), 0, M85-AC85)</f>
        <v>-14.810229662556566</v>
      </c>
      <c r="AT85" s="4">
        <f>IF(OR($B85 &lt; N$231, $B85 &gt; N$234), 0, N85-AD85)</f>
        <v>-18.645588647632593</v>
      </c>
      <c r="AU85" s="4">
        <f>IF(OR($B85 &lt; O$231, $B85 &gt; O$234), 0, O85-AE85)</f>
        <v>-9.4229150979204235</v>
      </c>
      <c r="AV85" s="4">
        <f t="shared" si="55"/>
        <v>-9.7984315138901081</v>
      </c>
      <c r="AW85" s="4">
        <f t="shared" si="55"/>
        <v>-9.6864948222819507</v>
      </c>
      <c r="AY85" s="2">
        <f t="shared" si="56"/>
        <v>59.032061146806512</v>
      </c>
      <c r="AZ85" s="2">
        <f t="shared" si="56"/>
        <v>60.391431241269984</v>
      </c>
      <c r="BA85" s="2">
        <f t="shared" si="56"/>
        <v>62.854483464801106</v>
      </c>
      <c r="BB85" s="2">
        <f t="shared" si="56"/>
        <v>59.531098732014243</v>
      </c>
      <c r="BC85" s="2">
        <f t="shared" si="56"/>
        <v>65.855581350896557</v>
      </c>
      <c r="BD85" s="2">
        <f t="shared" si="56"/>
        <v>72.306414723355914</v>
      </c>
      <c r="BE85" s="2">
        <f t="shared" si="56"/>
        <v>69.984900629140327</v>
      </c>
      <c r="BF85" s="2">
        <f t="shared" si="56"/>
        <v>66.815408552700688</v>
      </c>
      <c r="BG85" s="2">
        <f t="shared" si="56"/>
        <v>58.677509005556274</v>
      </c>
      <c r="BH85" s="2">
        <f t="shared" si="56"/>
        <v>57.700206653437625</v>
      </c>
      <c r="BI85" s="2">
        <f t="shared" si="56"/>
        <v>58.483242564540042</v>
      </c>
      <c r="BJ85" s="2">
        <f t="shared" si="56"/>
        <v>62.47932954696627</v>
      </c>
      <c r="BK85" s="2">
        <f t="shared" si="56"/>
        <v>71.416503297621915</v>
      </c>
      <c r="BL85" s="2">
        <f t="shared" si="56"/>
        <v>63.188059158896849</v>
      </c>
      <c r="BM85" s="2">
        <f t="shared" si="56"/>
        <v>61.492549053803792</v>
      </c>
      <c r="BO85" s="2" t="str">
        <f t="shared" si="57"/>
        <v/>
      </c>
      <c r="BP85" s="2" t="str">
        <f t="shared" si="57"/>
        <v/>
      </c>
      <c r="BQ85" s="2" t="str">
        <f t="shared" si="57"/>
        <v/>
      </c>
      <c r="BR85" s="2" t="str">
        <f t="shared" si="57"/>
        <v/>
      </c>
      <c r="BS85" s="2" t="str">
        <f t="shared" si="57"/>
        <v/>
      </c>
      <c r="BT85" s="2" t="str">
        <f t="shared" si="57"/>
        <v/>
      </c>
      <c r="BU85" s="2" t="str">
        <f t="shared" si="57"/>
        <v/>
      </c>
      <c r="BV85" s="2" t="str">
        <f t="shared" si="57"/>
        <v/>
      </c>
      <c r="BW85" s="2" t="str">
        <f t="shared" si="57"/>
        <v/>
      </c>
      <c r="BX85" s="2" t="str">
        <f t="shared" si="57"/>
        <v/>
      </c>
      <c r="BY85" s="2" t="str">
        <f t="shared" si="57"/>
        <v/>
      </c>
      <c r="BZ85" s="2" t="str">
        <f t="shared" si="57"/>
        <v/>
      </c>
      <c r="CA85" s="2" t="str">
        <f t="shared" si="57"/>
        <v/>
      </c>
      <c r="CB85" s="2" t="str">
        <f t="shared" si="57"/>
        <v/>
      </c>
      <c r="CC85" s="2" t="str">
        <f t="shared" si="57"/>
        <v/>
      </c>
      <c r="CE85" s="2" t="str">
        <f t="shared" si="58"/>
        <v/>
      </c>
      <c r="CF85" s="2" t="str">
        <f t="shared" si="58"/>
        <v/>
      </c>
      <c r="CG85" s="2" t="str">
        <f t="shared" si="58"/>
        <v/>
      </c>
      <c r="CH85" s="2" t="str">
        <f t="shared" si="58"/>
        <v/>
      </c>
      <c r="CI85" s="2" t="str">
        <f t="shared" si="58"/>
        <v/>
      </c>
      <c r="CJ85" s="2" t="str">
        <f t="shared" si="58"/>
        <v/>
      </c>
      <c r="CK85" s="2" t="str">
        <f t="shared" si="58"/>
        <v/>
      </c>
      <c r="CL85" s="2" t="str">
        <f t="shared" si="58"/>
        <v/>
      </c>
      <c r="CM85" s="2" t="str">
        <f t="shared" si="58"/>
        <v/>
      </c>
      <c r="CN85" s="2" t="str">
        <f t="shared" si="58"/>
        <v/>
      </c>
      <c r="CO85" s="2" t="str">
        <f t="shared" si="58"/>
        <v/>
      </c>
      <c r="CP85" s="2" t="str">
        <f t="shared" si="58"/>
        <v/>
      </c>
      <c r="CQ85" s="2" t="str">
        <f t="shared" si="58"/>
        <v/>
      </c>
      <c r="CR85" s="2" t="str">
        <f t="shared" si="58"/>
        <v/>
      </c>
      <c r="CS85" s="2" t="str">
        <f t="shared" si="58"/>
        <v/>
      </c>
      <c r="CU85" s="2" t="str">
        <f t="shared" si="59"/>
        <v/>
      </c>
      <c r="CV85" s="2" t="str">
        <f t="shared" si="59"/>
        <v/>
      </c>
      <c r="CW85" s="2" t="str">
        <f t="shared" si="59"/>
        <v/>
      </c>
      <c r="CX85" s="2" t="str">
        <f t="shared" si="59"/>
        <v/>
      </c>
      <c r="CY85" s="2" t="str">
        <f t="shared" si="59"/>
        <v/>
      </c>
      <c r="CZ85" s="2" t="str">
        <f t="shared" si="59"/>
        <v/>
      </c>
      <c r="DA85" s="2" t="str">
        <f t="shared" si="59"/>
        <v/>
      </c>
      <c r="DB85" s="2" t="str">
        <f t="shared" si="59"/>
        <v/>
      </c>
      <c r="DC85" s="2" t="str">
        <f t="shared" si="59"/>
        <v/>
      </c>
      <c r="DD85" s="2" t="str">
        <f t="shared" si="59"/>
        <v/>
      </c>
      <c r="DE85" s="2" t="str">
        <f t="shared" si="59"/>
        <v/>
      </c>
      <c r="DF85" s="2" t="str">
        <f t="shared" si="59"/>
        <v/>
      </c>
      <c r="DG85" s="2" t="str">
        <f t="shared" si="59"/>
        <v/>
      </c>
      <c r="DH85" s="2" t="str">
        <f t="shared" si="59"/>
        <v/>
      </c>
      <c r="DI85" s="2" t="str">
        <f t="shared" si="59"/>
        <v/>
      </c>
      <c r="DK85" s="2">
        <f t="shared" si="66"/>
        <v>66.088007258064536</v>
      </c>
      <c r="DL85" s="2">
        <f t="shared" si="66"/>
        <v>69.919564882697941</v>
      </c>
      <c r="DM85" s="2">
        <f t="shared" si="66"/>
        <v>72.092429252199423</v>
      </c>
      <c r="DN85" s="2">
        <f t="shared" si="66"/>
        <v>68.010123551693425</v>
      </c>
      <c r="DO85" s="2">
        <f t="shared" si="66"/>
        <v>75.556053335777122</v>
      </c>
      <c r="DP85" s="2">
        <f t="shared" si="66"/>
        <v>77.792093582887702</v>
      </c>
      <c r="DQ85" s="2">
        <f t="shared" si="66"/>
        <v>75.329683834310842</v>
      </c>
      <c r="DR85" s="2">
        <f t="shared" si="66"/>
        <v>74.76699981671554</v>
      </c>
      <c r="DS85" s="2">
        <f t="shared" si="66"/>
        <v>66.593914516129018</v>
      </c>
      <c r="DT85" s="2">
        <f t="shared" si="66"/>
        <v>65.140427141268091</v>
      </c>
      <c r="DU85" s="2">
        <f t="shared" si="66"/>
        <v>67.178758175750829</v>
      </c>
      <c r="DV85" s="2">
        <f t="shared" si="66"/>
        <v>70.097417521994132</v>
      </c>
      <c r="DW85" s="2">
        <f t="shared" si="66"/>
        <v>79.720654188948288</v>
      </c>
      <c r="DX85" s="2">
        <f t="shared" si="66"/>
        <v>67.778892156862767</v>
      </c>
      <c r="DY85" s="2">
        <f t="shared" si="66"/>
        <v>64.041531472359054</v>
      </c>
      <c r="EA85" s="2">
        <f>CE$229*$B85+CE$230</f>
        <v>54.658795504648708</v>
      </c>
      <c r="EB85" s="2">
        <f t="shared" si="67"/>
        <v>54.646537530266343</v>
      </c>
      <c r="EC85" s="2">
        <f t="shared" si="67"/>
        <v>58.168681998413952</v>
      </c>
      <c r="ED85" s="2">
        <f t="shared" si="67"/>
        <v>55.878042682187463</v>
      </c>
      <c r="EE85" s="2">
        <f t="shared" si="67"/>
        <v>61.583630717816604</v>
      </c>
      <c r="EF85" s="2">
        <f t="shared" si="67"/>
        <v>69.683657230118641</v>
      </c>
      <c r="EG85" s="2">
        <f t="shared" si="67"/>
        <v>67.108580635428979</v>
      </c>
      <c r="EH85" s="2">
        <f t="shared" si="67"/>
        <v>62.77651284279645</v>
      </c>
      <c r="EI85" s="2">
        <f t="shared" si="67"/>
        <v>55.026070381171444</v>
      </c>
      <c r="EJ85" s="2">
        <f t="shared" si="67"/>
        <v>54.214172192659291</v>
      </c>
      <c r="EK85" s="2">
        <f t="shared" si="67"/>
        <v>54.555628712871282</v>
      </c>
      <c r="EL85" s="2">
        <f t="shared" si="67"/>
        <v>58.760391143911434</v>
      </c>
      <c r="EM85" s="2">
        <f t="shared" si="67"/>
        <v>66.53313975724663</v>
      </c>
      <c r="EN85" s="2">
        <f t="shared" si="67"/>
        <v>60.430581006504156</v>
      </c>
      <c r="EO85" s="2">
        <f t="shared" si="67"/>
        <v>60.06757779510891</v>
      </c>
      <c r="EQ85" s="2">
        <f t="shared" si="68"/>
        <v>52.422592293389457</v>
      </c>
      <c r="ER85" s="2">
        <f t="shared" si="68"/>
        <v>55.790626102770808</v>
      </c>
      <c r="ES85" s="2">
        <f t="shared" si="68"/>
        <v>57.84824292229888</v>
      </c>
      <c r="ET85" s="2">
        <f t="shared" si="68"/>
        <v>55.955248000763362</v>
      </c>
      <c r="EU85" s="2">
        <f t="shared" si="68"/>
        <v>62.059532785327193</v>
      </c>
      <c r="EV85" s="2">
        <f t="shared" si="68"/>
        <v>64.849318367063262</v>
      </c>
      <c r="EW85" s="2">
        <f t="shared" si="68"/>
        <v>66.014968089504933</v>
      </c>
      <c r="EX85" s="2">
        <f t="shared" si="68"/>
        <v>60.677701982686443</v>
      </c>
      <c r="EY85" s="2">
        <f t="shared" si="68"/>
        <v>53.536012610656982</v>
      </c>
      <c r="EZ85" s="2">
        <f t="shared" si="68"/>
        <v>53.782856958659281</v>
      </c>
      <c r="FA85" s="2">
        <f t="shared" si="68"/>
        <v>54.148102094746619</v>
      </c>
      <c r="FB85" s="2">
        <f t="shared" si="68"/>
        <v>58.645424373980113</v>
      </c>
      <c r="FC85" s="2">
        <f t="shared" si="68"/>
        <v>65.920446029645419</v>
      </c>
      <c r="FD85" s="2">
        <f t="shared" si="68"/>
        <v>59.999739622404093</v>
      </c>
      <c r="FE85" s="2">
        <f t="shared" si="68"/>
        <v>59.992514562135902</v>
      </c>
      <c r="FG85" s="2">
        <f t="shared" si="69"/>
        <v>0.61736069378225022</v>
      </c>
      <c r="FH85" s="2">
        <f t="shared" si="69"/>
        <v>0.62385363648463399</v>
      </c>
      <c r="FI85" s="2">
        <f t="shared" si="69"/>
        <v>0.66346692558577924</v>
      </c>
      <c r="FJ85" s="2">
        <f t="shared" si="69"/>
        <v>0.69889287024486713</v>
      </c>
      <c r="FK85" s="2">
        <f t="shared" si="69"/>
        <v>0.69425841580955361</v>
      </c>
      <c r="FL85" s="2">
        <f t="shared" si="69"/>
        <v>0.67653966280427547</v>
      </c>
      <c r="FM85" s="2">
        <f t="shared" si="69"/>
        <v>0.65012968011585537</v>
      </c>
      <c r="FN85" s="2">
        <f t="shared" si="69"/>
        <v>0.66315832208980707</v>
      </c>
      <c r="FO85" s="2">
        <f t="shared" si="69"/>
        <v>0.68434579389737182</v>
      </c>
      <c r="FP85" s="2">
        <f t="shared" si="69"/>
        <v>0.68094882592259154</v>
      </c>
      <c r="FQ85" s="2">
        <f t="shared" si="69"/>
        <v>0.68885577304067602</v>
      </c>
      <c r="FR85" s="2">
        <f t="shared" si="69"/>
        <v>0.67196526845538407</v>
      </c>
      <c r="FS85" s="2">
        <f t="shared" si="69"/>
        <v>0.62969795444103815</v>
      </c>
      <c r="FT85" s="2">
        <f t="shared" si="69"/>
        <v>0.62474667131012862</v>
      </c>
      <c r="FU85" s="2">
        <f t="shared" si="69"/>
        <v>0.64142226886816722</v>
      </c>
      <c r="FW85" s="2">
        <f t="shared" si="60"/>
        <v>6.1644558219583923E-9</v>
      </c>
      <c r="FX85" s="2">
        <f t="shared" si="60"/>
        <v>1.0939514965646069E-8</v>
      </c>
      <c r="FY85" s="2">
        <f t="shared" si="60"/>
        <v>1.3406069031056572E-8</v>
      </c>
      <c r="FZ85" s="2">
        <f t="shared" si="60"/>
        <v>1.6225240427491035E-8</v>
      </c>
      <c r="GA85" s="2">
        <f t="shared" si="60"/>
        <v>1.4469963417759392E-8</v>
      </c>
      <c r="GB85" s="2">
        <f t="shared" si="60"/>
        <v>1.3147502650949971E-8</v>
      </c>
      <c r="GC85" s="2">
        <f t="shared" si="60"/>
        <v>1.1230678573316586E-8</v>
      </c>
      <c r="GD85" s="2">
        <f t="shared" si="60"/>
        <v>1.9702098497982927E-8</v>
      </c>
      <c r="GE85" s="2">
        <f t="shared" si="60"/>
        <v>2.1713350536465107E-8</v>
      </c>
      <c r="GF85" s="2">
        <f t="shared" si="60"/>
        <v>2.0505640745629944E-8</v>
      </c>
      <c r="GG85" s="2">
        <f t="shared" si="60"/>
        <v>1.6848863982728605E-8</v>
      </c>
      <c r="GH85" s="2">
        <f t="shared" si="60"/>
        <v>1.2123023097779716E-8</v>
      </c>
      <c r="GI85" s="2">
        <f t="shared" si="60"/>
        <v>4.8184223026957378E-8</v>
      </c>
      <c r="GJ85" s="2">
        <f t="shared" si="60"/>
        <v>1.5557530064471179E-7</v>
      </c>
      <c r="GK85" s="2">
        <f t="shared" si="60"/>
        <v>4.5983205322141456E-7</v>
      </c>
      <c r="GM85" s="107">
        <f t="shared" si="61"/>
        <v>0.29339576641813786</v>
      </c>
      <c r="GN85" s="107">
        <f t="shared" si="61"/>
        <v>0.26835408558574614</v>
      </c>
      <c r="GO85" s="107">
        <f t="shared" si="61"/>
        <v>0.18643615786538686</v>
      </c>
      <c r="GP85" s="107">
        <f t="shared" si="61"/>
        <v>0.10358413664008805</v>
      </c>
      <c r="GQ85" s="107">
        <f t="shared" si="61"/>
        <v>0.10911293156221206</v>
      </c>
      <c r="GR85" s="107">
        <f t="shared" si="61"/>
        <v>0.13861730593410684</v>
      </c>
      <c r="GS85" s="107">
        <f t="shared" si="61"/>
        <v>0.18452577698843881</v>
      </c>
      <c r="GT85" s="107">
        <f t="shared" si="61"/>
        <v>0.158058940166936</v>
      </c>
      <c r="GU85" s="107">
        <f t="shared" si="61"/>
        <v>0.11266548154425232</v>
      </c>
      <c r="GV85" s="107">
        <f t="shared" si="61"/>
        <v>0.11026905711009635</v>
      </c>
      <c r="GW85" s="107">
        <f t="shared" si="61"/>
        <v>9.6718161668870609E-2</v>
      </c>
      <c r="GX85" s="107">
        <f t="shared" si="61"/>
        <v>0.14200240587875998</v>
      </c>
      <c r="GY85" s="107">
        <f t="shared" si="61"/>
        <v>0.20441311882417476</v>
      </c>
      <c r="GZ85" s="107">
        <f t="shared" si="61"/>
        <v>0.19020775725058062</v>
      </c>
      <c r="HA85" s="107">
        <f t="shared" si="61"/>
        <v>9.5488372640002817E-2</v>
      </c>
      <c r="HC85" s="107">
        <f t="shared" si="50"/>
        <v>8.2916812005218148E-3</v>
      </c>
      <c r="HD85" s="107">
        <f t="shared" si="50"/>
        <v>6.6358786167417163E-3</v>
      </c>
      <c r="HE85" s="107">
        <f t="shared" si="50"/>
        <v>7.7235918551374714E-3</v>
      </c>
      <c r="HF85" s="107">
        <f t="shared" si="50"/>
        <v>5.9590293973151801E-3</v>
      </c>
      <c r="HG85" s="107">
        <f t="shared" si="65"/>
        <v>5.4085834603550655E-3</v>
      </c>
      <c r="HH85" s="107">
        <f t="shared" si="65"/>
        <v>4.4491240749299586E-3</v>
      </c>
      <c r="HI85" s="107">
        <f t="shared" si="65"/>
        <v>3.3106603443724472E-3</v>
      </c>
      <c r="HJ85" s="107">
        <f t="shared" si="65"/>
        <v>4.9150525940502669E-3</v>
      </c>
      <c r="HK85" s="107">
        <f t="shared" si="65"/>
        <v>4.9457802162132794E-3</v>
      </c>
      <c r="HL85" s="107">
        <f t="shared" si="65"/>
        <v>3.2720709215658989E-3</v>
      </c>
      <c r="HM85" s="107">
        <f t="shared" si="65"/>
        <v>2.9121925679372086E-3</v>
      </c>
      <c r="HN85" s="107">
        <f t="shared" si="65"/>
        <v>3.3870723619612384E-3</v>
      </c>
      <c r="HO85" s="107">
        <f t="shared" si="65"/>
        <v>2.5059323117599488E-3</v>
      </c>
      <c r="HP85" s="107">
        <f t="shared" si="65"/>
        <v>2.3248646107361806E-3</v>
      </c>
      <c r="HQ85" s="107">
        <f t="shared" si="65"/>
        <v>1.0173260658223552E-3</v>
      </c>
      <c r="HS85" s="107">
        <f t="shared" si="62"/>
        <v>5.3754240376604424E-21</v>
      </c>
      <c r="HT85" s="107">
        <f t="shared" si="62"/>
        <v>4.0651154177147189E-22</v>
      </c>
      <c r="HU85" s="107">
        <f t="shared" si="62"/>
        <v>1.6764051468601937E-22</v>
      </c>
      <c r="HV85" s="107">
        <f t="shared" si="62"/>
        <v>1.4737914589305913E-25</v>
      </c>
      <c r="HW85" s="107">
        <f t="shared" si="62"/>
        <v>4.7452312972632765E-26</v>
      </c>
      <c r="HX85" s="107">
        <f t="shared" si="62"/>
        <v>2.6286218517650422E-26</v>
      </c>
      <c r="HY85" s="107">
        <f t="shared" si="62"/>
        <v>3.608056940375311E-27</v>
      </c>
      <c r="HZ85" s="107">
        <f t="shared" si="62"/>
        <v>9.0450566549566732E-26</v>
      </c>
      <c r="IA85" s="107">
        <f t="shared" si="62"/>
        <v>7.4804066237507256E-27</v>
      </c>
      <c r="IB85" s="107">
        <f t="shared" si="62"/>
        <v>9.0505659309872352E-29</v>
      </c>
      <c r="IC85" s="107">
        <f t="shared" si="62"/>
        <v>1.172305172719739E-29</v>
      </c>
      <c r="ID85" s="107">
        <f t="shared" si="62"/>
        <v>1.7928677189761403E-27</v>
      </c>
      <c r="IE85" s="107">
        <f t="shared" si="62"/>
        <v>1.3390560985206696E-27</v>
      </c>
      <c r="IF85" s="107">
        <f t="shared" si="62"/>
        <v>1.6368653875916228E-28</v>
      </c>
      <c r="IG85" s="107">
        <f t="shared" si="62"/>
        <v>9.3411071076135275E-20</v>
      </c>
      <c r="II85" s="107">
        <f t="shared" si="63"/>
        <v>1.5341027423454877E-58</v>
      </c>
      <c r="IJ85" s="107">
        <f t="shared" si="63"/>
        <v>1.8824515641701533E-61</v>
      </c>
      <c r="IK85" s="107">
        <f t="shared" si="63"/>
        <v>3.701104942982251E-63</v>
      </c>
      <c r="IL85" s="107">
        <f t="shared" si="63"/>
        <v>1.646557710478937E-73</v>
      </c>
      <c r="IM85" s="107">
        <f t="shared" si="63"/>
        <v>3.5584436291562988E-75</v>
      </c>
      <c r="IN85" s="107">
        <f t="shared" si="63"/>
        <v>2.3388630022243617E-75</v>
      </c>
      <c r="IO85" s="107">
        <f t="shared" si="63"/>
        <v>6.3755599230494247E-78</v>
      </c>
      <c r="IP85" s="107">
        <f t="shared" si="63"/>
        <v>2.819653679436112E-74</v>
      </c>
      <c r="IQ85" s="107">
        <f t="shared" si="63"/>
        <v>1.8944702084230884E-78</v>
      </c>
      <c r="IR85" s="107">
        <f t="shared" si="63"/>
        <v>1.2164958079256906E-83</v>
      </c>
      <c r="IS85" s="107">
        <f t="shared" si="63"/>
        <v>2.3164625091798912E-86</v>
      </c>
      <c r="IT85" s="107">
        <f t="shared" si="63"/>
        <v>1.786606431272791E-78</v>
      </c>
      <c r="IU85" s="107">
        <f t="shared" si="63"/>
        <v>1.0983650127043442E-77</v>
      </c>
      <c r="IV85" s="107">
        <f t="shared" si="63"/>
        <v>6.2079291415876742E-81</v>
      </c>
      <c r="IW85" s="107">
        <f t="shared" si="63"/>
        <v>1.1858065721179728E-80</v>
      </c>
      <c r="IY85" s="107">
        <f t="shared" si="64"/>
        <v>0.30168744761865968</v>
      </c>
      <c r="IZ85" s="107">
        <f t="shared" si="64"/>
        <v>0.27498996420248784</v>
      </c>
      <c r="JA85" s="107">
        <f t="shared" si="64"/>
        <v>0.19415974972052433</v>
      </c>
      <c r="JB85" s="107">
        <f t="shared" si="64"/>
        <v>0.10954316603740323</v>
      </c>
      <c r="JC85" s="107">
        <f t="shared" si="64"/>
        <v>0.11452151502256713</v>
      </c>
      <c r="JD85" s="107">
        <f t="shared" si="64"/>
        <v>0.14306643000903679</v>
      </c>
      <c r="JE85" s="107">
        <f t="shared" si="64"/>
        <v>0.18783643733281125</v>
      </c>
      <c r="JF85" s="107">
        <f t="shared" si="64"/>
        <v>0.16297399276098626</v>
      </c>
      <c r="JG85" s="107">
        <f t="shared" si="64"/>
        <v>0.1176112617604656</v>
      </c>
      <c r="JH85" s="107">
        <f t="shared" si="64"/>
        <v>0.11354112803166225</v>
      </c>
      <c r="JI85" s="107">
        <f t="shared" si="64"/>
        <v>9.9630354236807814E-2</v>
      </c>
      <c r="JJ85" s="107">
        <f t="shared" si="64"/>
        <v>0.14538947824072121</v>
      </c>
      <c r="JK85" s="107">
        <f t="shared" si="64"/>
        <v>0.2069190511359347</v>
      </c>
      <c r="JL85" s="107">
        <f t="shared" si="64"/>
        <v>0.19253262186131681</v>
      </c>
      <c r="JM85" s="107">
        <f t="shared" si="64"/>
        <v>9.6505698705825177E-2</v>
      </c>
    </row>
    <row r="86" spans="2:273" x14ac:dyDescent="0.25">
      <c r="B86" s="2">
        <v>58</v>
      </c>
      <c r="C86" s="37">
        <v>91.5</v>
      </c>
      <c r="D86" s="37">
        <v>80.322999999999993</v>
      </c>
      <c r="E86" s="37">
        <v>67.774000000000001</v>
      </c>
      <c r="F86" s="37">
        <v>61.95</v>
      </c>
      <c r="G86" s="37">
        <v>66.233000000000004</v>
      </c>
      <c r="H86" s="37">
        <v>77.183000000000007</v>
      </c>
      <c r="I86" s="37">
        <v>72.983000000000004</v>
      </c>
      <c r="J86" s="37">
        <v>68.466999999999999</v>
      </c>
      <c r="K86" s="37">
        <v>61.65</v>
      </c>
      <c r="L86" s="37">
        <v>58.95</v>
      </c>
      <c r="M86" s="37">
        <v>57.2</v>
      </c>
      <c r="N86" s="37">
        <v>61.383000000000003</v>
      </c>
      <c r="O86" s="37">
        <v>73.566999999999993</v>
      </c>
      <c r="P86" s="37">
        <v>65.75</v>
      </c>
      <c r="Q86" s="37">
        <v>60.667000000000002</v>
      </c>
      <c r="S86" s="4">
        <f>AY86 + (C$3 * _xlfn.NORM.DIST($B86, C$7, ABS(C$11), FALSE) * _xlfn.NORM.DIST(($B86 - C$7)*C$15, 0, ABS(C$11), TRUE) * 2)
               + (C$4 * _xlfn.NORM.DIST($B86, C$8, ABS(C$12), FALSE) * _xlfn.NORM.DIST(($B86 - C$8)*C$16, 0, ABS(C$12), TRUE) * 2)
               + (C$5 * _xlfn.NORM.DIST($B86, C$9, ABS(C$13), FALSE) * _xlfn.NORM.DIST(($B86 - C$9)*C$17, 0, ABS(C$13), TRUE) * 2)
               + (C$6 * _xlfn.NORM.DIST($B86, C$10, ABS(C$14), FALSE) * _xlfn.NORM.DIST(($B86 - C$10)*C$18, 0, ABS(C$14), TRUE) * 2)</f>
        <v>98.1265814738654</v>
      </c>
      <c r="T86" s="4">
        <f>AZ86 + (D$3 * _xlfn.NORM.DIST($B86, D$7, ABS(D$11), FALSE) * _xlfn.NORM.DIST(($B86 - D$7)*D$15, 0, ABS(D$11), TRUE) * 2)
               + (D$4 * _xlfn.NORM.DIST($B86, D$8, ABS(D$12), FALSE) * _xlfn.NORM.DIST(($B86 - D$8)*D$16, 0, ABS(D$12), TRUE) * 2)
               + (D$5 * _xlfn.NORM.DIST($B86, D$9, ABS(D$13), FALSE) * _xlfn.NORM.DIST(($B86 - D$9)*D$17, 0, ABS(D$13), TRUE) * 2)
               + (D$6 * _xlfn.NORM.DIST($B86, D$10, ABS(D$14), FALSE) * _xlfn.NORM.DIST(($B86 - D$10)*D$18, 0, ABS(D$14), TRUE) * 2)</f>
        <v>91.64063650145323</v>
      </c>
      <c r="U86" s="4">
        <f>BA86 + (E$3 * _xlfn.NORM.DIST($B86, E$7, ABS(E$11), FALSE) * _xlfn.NORM.DIST(($B86 - E$7)*E$15, 0, ABS(E$11), TRUE) * 2)
               + (E$4 * _xlfn.NORM.DIST($B86, E$8, ABS(E$12), FALSE) * _xlfn.NORM.DIST(($B86 - E$8)*E$16, 0, ABS(E$12), TRUE) * 2)
               + (E$5 * _xlfn.NORM.DIST($B86, E$9, ABS(E$13), FALSE) * _xlfn.NORM.DIST(($B86 - E$9)*E$17, 0, ABS(E$13), TRUE) * 2)
               + (E$6 * _xlfn.NORM.DIST($B86, E$10, ABS(E$14), FALSE) * _xlfn.NORM.DIST(($B86 - E$10)*E$18, 0, ABS(E$14), TRUE) * 2)</f>
        <v>84.021503048594951</v>
      </c>
      <c r="V86" s="4">
        <f>BB86 + (F$3 * _xlfn.NORM.DIST($B86, F$7, ABS(F$11), FALSE) * _xlfn.NORM.DIST(($B86 - F$7)*F$15, 0, ABS(F$11), TRUE) * 2)
               + (F$4 * _xlfn.NORM.DIST($B86, F$8, ABS(F$12), FALSE) * _xlfn.NORM.DIST(($B86 - F$8)*F$16, 0, ABS(F$12), TRUE) * 2)
               + (F$5 * _xlfn.NORM.DIST($B86, F$9, ABS(F$13), FALSE) * _xlfn.NORM.DIST(($B86 - F$9)*F$17, 0, ABS(F$13), TRUE) * 2)
               + (F$6 * _xlfn.NORM.DIST($B86, F$10, ABS(F$14), FALSE) * _xlfn.NORM.DIST(($B86 - F$10)*F$18, 0, ABS(F$14), TRUE) * 2)</f>
        <v>70.514359777635107</v>
      </c>
      <c r="W86" s="4">
        <f>BC86 + (G$3 * _xlfn.NORM.DIST($B86, G$7, ABS(G$11), FALSE) * _xlfn.NORM.DIST(($B86 - G$7)*G$15, 0, ABS(G$11), TRUE) * 2)
               + (G$4 * _xlfn.NORM.DIST($B86, G$8, ABS(G$12), FALSE) * _xlfn.NORM.DIST(($B86 - G$8)*G$16, 0, ABS(G$12), TRUE) * 2)
               + (G$5 * _xlfn.NORM.DIST($B86, G$9, ABS(G$13), FALSE) * _xlfn.NORM.DIST(($B86 - G$9)*G$17, 0, ABS(G$13), TRUE) * 2)
               + (G$6 * _xlfn.NORM.DIST($B86, G$10, ABS(G$14), FALSE) * _xlfn.NORM.DIST(($B86 - G$10)*G$18, 0, ABS(G$14), TRUE) * 2)</f>
        <v>76.497401584526116</v>
      </c>
      <c r="X86" s="4">
        <f>BD86 + (H$3 * _xlfn.NORM.DIST($B86, H$7, ABS(H$11), FALSE) * _xlfn.NORM.DIST(($B86 - H$7)*H$15, 0, ABS(H$11), TRUE) * 2)
               + (H$4 * _xlfn.NORM.DIST($B86, H$8, ABS(H$12), FALSE) * _xlfn.NORM.DIST(($B86 - H$8)*H$16, 0, ABS(H$12), TRUE) * 2)
               + (H$5 * _xlfn.NORM.DIST($B86, H$9, ABS(H$13), FALSE) * _xlfn.NORM.DIST(($B86 - H$9)*H$17, 0, ABS(H$13), TRUE) * 2)
               + (H$6 * _xlfn.NORM.DIST($B86, H$10, ABS(H$14), FALSE) * _xlfn.NORM.DIST(($B86 - H$10)*H$18, 0, ABS(H$14), TRUE) * 2)</f>
        <v>84.164219663550369</v>
      </c>
      <c r="Y86" s="4">
        <f>BE86 + (I$3 * _xlfn.NORM.DIST($B86, I$7, ABS(I$11), FALSE) * _xlfn.NORM.DIST(($B86 - I$7)*I$15, 0, ABS(I$11), TRUE) * 2)
               + (I$4 * _xlfn.NORM.DIST($B86, I$8, ABS(I$12), FALSE) * _xlfn.NORM.DIST(($B86 - I$8)*I$16, 0, ABS(I$12), TRUE) * 2)
               + (I$5 * _xlfn.NORM.DIST($B86, I$9, ABS(I$13), FALSE) * _xlfn.NORM.DIST(($B86 - I$9)*I$17, 0, ABS(I$13), TRUE) * 2)
               + (I$6 * _xlfn.NORM.DIST($B86, I$10, ABS(I$14), FALSE) * _xlfn.NORM.DIST(($B86 - I$10)*I$18, 0, ABS(I$14), TRUE) * 2)</f>
        <v>85.644316112096504</v>
      </c>
      <c r="Z86" s="4">
        <f>BF86 + (J$3 * _xlfn.NORM.DIST($B86, J$7, ABS(J$11), FALSE) * _xlfn.NORM.DIST(($B86 - J$7)*J$15, 0, ABS(J$11), TRUE) * 2)
               + (J$4 * _xlfn.NORM.DIST($B86, J$8, ABS(J$12), FALSE) * _xlfn.NORM.DIST(($B86 - J$8)*J$16, 0, ABS(J$12), TRUE) * 2)
               + (J$5 * _xlfn.NORM.DIST($B86, J$9, ABS(J$13), FALSE) * _xlfn.NORM.DIST(($B86 - J$9)*J$17, 0, ABS(J$13), TRUE) * 2)
               + (J$6 * _xlfn.NORM.DIST($B86, J$10, ABS(J$14), FALSE) * _xlfn.NORM.DIST(($B86 - J$10)*J$18, 0, ABS(J$14), TRUE) * 2)</f>
        <v>81.64598996525082</v>
      </c>
      <c r="AA86" s="4">
        <f>BG86 + (K$3 * _xlfn.NORM.DIST($B86, K$7, ABS(K$11), FALSE) * _xlfn.NORM.DIST(($B86 - K$7)*K$15, 0, ABS(K$11), TRUE) * 2)
               + (K$4 * _xlfn.NORM.DIST($B86, K$8, ABS(K$12), FALSE) * _xlfn.NORM.DIST(($B86 - K$8)*K$16, 0, ABS(K$12), TRUE) * 2)
               + (K$5 * _xlfn.NORM.DIST($B86, K$9, ABS(K$13), FALSE) * _xlfn.NORM.DIST(($B86 - K$9)*K$17, 0, ABS(K$13), TRUE) * 2)
               + (K$6 * _xlfn.NORM.DIST($B86, K$10, ABS(K$14), FALSE) * _xlfn.NORM.DIST(($B86 - K$10)*K$18, 0, ABS(K$14), TRUE) * 2)</f>
        <v>69.247953294537254</v>
      </c>
      <c r="AB86" s="4">
        <f>BH86 + (L$3 * _xlfn.NORM.DIST($B86, L$7, ABS(L$11), FALSE) * _xlfn.NORM.DIST(($B86 - L$7)*L$15, 0, ABS(L$11), TRUE) * 2)
               + (L$4 * _xlfn.NORM.DIST($B86, L$8, ABS(L$12), FALSE) * _xlfn.NORM.DIST(($B86 - L$8)*L$16, 0, ABS(L$12), TRUE) * 2)
               + (L$5 * _xlfn.NORM.DIST($B86, L$9, ABS(L$13), FALSE) * _xlfn.NORM.DIST(($B86 - L$9)*L$17, 0, ABS(L$13), TRUE) * 2)
               + (L$6 * _xlfn.NORM.DIST($B86, L$10, ABS(L$14), FALSE) * _xlfn.NORM.DIST(($B86 - L$10)*L$18, 0, ABS(L$14), TRUE) * 2)</f>
        <v>66.723420439137655</v>
      </c>
      <c r="AC86" s="4">
        <f>BI86 + (M$3 * _xlfn.NORM.DIST($B86, M$7, ABS(M$11), FALSE) * _xlfn.NORM.DIST(($B86 - M$7)*M$15, 0, ABS(M$11), TRUE) * 2)
               + (M$4 * _xlfn.NORM.DIST($B86, M$8, ABS(M$12), FALSE) * _xlfn.NORM.DIST(($B86 - M$8)*M$16, 0, ABS(M$12), TRUE) * 2)
               + (M$5 * _xlfn.NORM.DIST($B86, M$9, ABS(M$13), FALSE) * _xlfn.NORM.DIST(($B86 - M$9)*M$17, 0, ABS(M$13), TRUE) * 2)
               + (M$6 * _xlfn.NORM.DIST($B86, M$10, ABS(M$14), FALSE) * _xlfn.NORM.DIST(($B86 - M$10)*M$18, 0, ABS(M$14), TRUE) * 2)</f>
        <v>66.077840646364876</v>
      </c>
      <c r="AD86" s="4">
        <f>BJ86 + (N$3 * _xlfn.NORM.DIST($B86, N$7, ABS(N$11), FALSE) * _xlfn.NORM.DIST(($B86 - N$7)*N$15, 0, ABS(N$11), TRUE) * 2)
               + (N$4 * _xlfn.NORM.DIST($B86, N$8, ABS(N$12), FALSE) * _xlfn.NORM.DIST(($B86 - N$8)*N$16, 0, ABS(N$12), TRUE) * 2)
               + (N$5 * _xlfn.NORM.DIST($B86, N$9, ABS(N$13), FALSE) * _xlfn.NORM.DIST(($B86 - N$9)*N$17, 0, ABS(N$13), TRUE) * 2)
               + (N$6 * _xlfn.NORM.DIST($B86, N$10, ABS(N$14), FALSE) * _xlfn.NORM.DIST(($B86 - N$10)*N$18, 0, ABS(N$14), TRUE) * 2)</f>
        <v>75.089156352235136</v>
      </c>
      <c r="AE86" s="4">
        <f>BK86 + (O$3 * _xlfn.NORM.DIST($B86, O$7, ABS(O$11), FALSE) * _xlfn.NORM.DIST(($B86 - O$7)*O$15, 0, ABS(O$11), TRUE) * 2)
               + (O$4 * _xlfn.NORM.DIST($B86, O$8, ABS(O$12), FALSE) * _xlfn.NORM.DIST(($B86 - O$8)*O$16, 0, ABS(O$12), TRUE) * 2)
               + (O$5 * _xlfn.NORM.DIST($B86, O$9, ABS(O$13), FALSE) * _xlfn.NORM.DIST(($B86 - O$9)*O$17, 0, ABS(O$13), TRUE) * 2)
               + (O$6 * _xlfn.NORM.DIST($B86, O$10, ABS(O$14), FALSE) * _xlfn.NORM.DIST(($B86 - O$10)*O$18, 0, ABS(O$14), TRUE) * 2)</f>
        <v>88.730797928919415</v>
      </c>
      <c r="AF86" s="4">
        <f t="shared" si="8"/>
        <v>78.120953971169598</v>
      </c>
      <c r="AG86" s="4">
        <f t="shared" si="8"/>
        <v>65.552737440487917</v>
      </c>
      <c r="AI86" s="4">
        <f>IF(OR($B86 &lt; C$231, $B86 &gt; C$234), 0, C86-S86)</f>
        <v>-6.6265814738654001</v>
      </c>
      <c r="AJ86" s="4">
        <f>IF(OR($B86 &lt; D$231, $B86 &gt; D$234), 0, D86-T86)</f>
        <v>-11.317636501453237</v>
      </c>
      <c r="AK86" s="4">
        <f>IF(OR($B86 &lt; E$231, $B86 &gt; E$234), 0, E86-U86)</f>
        <v>-16.24750304859495</v>
      </c>
      <c r="AL86" s="4">
        <f>IF(OR($B86 &lt; F$231, $B86 &gt; F$234), 0, F86-V86)</f>
        <v>-8.5643597776351044</v>
      </c>
      <c r="AM86" s="4">
        <f>IF(OR($B86 &lt; G$231, $B86 &gt; G$234), 0, G86-W86)</f>
        <v>-10.264401584526112</v>
      </c>
      <c r="AN86" s="4">
        <f>IF(OR($B86 &lt; H$231, $B86 &gt; H$234), 0, H86-X86)</f>
        <v>-6.9812196635503625</v>
      </c>
      <c r="AO86" s="4">
        <f>IF(OR($B86 &lt; I$231, $B86 &gt; I$234), 0, I86-Y86)</f>
        <v>-12.6613161120965</v>
      </c>
      <c r="AP86" s="4">
        <f>IF(OR($B86 &lt; J$231, $B86 &gt; J$234), 0, J86-Z86)</f>
        <v>-13.178989965250821</v>
      </c>
      <c r="AQ86" s="4">
        <f>IF(OR($B86 &lt; K$231, $B86 &gt; K$234), 0, K86-AA86)</f>
        <v>-7.5979532945372554</v>
      </c>
      <c r="AR86" s="4">
        <f>IF(OR($B86 &lt; L$231, $B86 &gt; L$234), 0, L86-AB86)</f>
        <v>-7.7734204391376522</v>
      </c>
      <c r="AS86" s="4">
        <f>IF(OR($B86 &lt; M$231, $B86 &gt; M$234), 0, M86-AC86)</f>
        <v>-8.8778406463648736</v>
      </c>
      <c r="AT86" s="4">
        <f>IF(OR($B86 &lt; N$231, $B86 &gt; N$234), 0, N86-AD86)</f>
        <v>-13.706156352235134</v>
      </c>
      <c r="AU86" s="4">
        <f>IF(OR($B86 &lt; O$231, $B86 &gt; O$234), 0, O86-AE86)</f>
        <v>-15.163797928919422</v>
      </c>
      <c r="AV86" s="4">
        <f t="shared" si="55"/>
        <v>-12.370953971169598</v>
      </c>
      <c r="AW86" s="4">
        <f t="shared" si="55"/>
        <v>-4.8857374404879153</v>
      </c>
      <c r="AY86" s="2">
        <f t="shared" si="56"/>
        <v>58.387703764147368</v>
      </c>
      <c r="AZ86" s="2">
        <f t="shared" si="56"/>
        <v>59.596877187368804</v>
      </c>
      <c r="BA86" s="2">
        <f t="shared" si="56"/>
        <v>62.123529846951904</v>
      </c>
      <c r="BB86" s="2">
        <f t="shared" si="56"/>
        <v>58.917545479573164</v>
      </c>
      <c r="BC86" s="2">
        <f t="shared" si="56"/>
        <v>65.157070970048494</v>
      </c>
      <c r="BD86" s="2">
        <f t="shared" si="56"/>
        <v>71.726782879247267</v>
      </c>
      <c r="BE86" s="2">
        <f t="shared" si="56"/>
        <v>69.475751616232714</v>
      </c>
      <c r="BF86" s="2">
        <f t="shared" si="56"/>
        <v>66.119599030123595</v>
      </c>
      <c r="BG86" s="2">
        <f t="shared" si="56"/>
        <v>58.012960336926838</v>
      </c>
      <c r="BH86" s="2">
        <f t="shared" si="56"/>
        <v>57.085748563517299</v>
      </c>
      <c r="BI86" s="2">
        <f t="shared" si="56"/>
        <v>57.800659848938409</v>
      </c>
      <c r="BJ86" s="2">
        <f t="shared" si="56"/>
        <v>61.829746319865329</v>
      </c>
      <c r="BK86" s="2">
        <f t="shared" si="56"/>
        <v>70.704572682711756</v>
      </c>
      <c r="BL86" s="2">
        <f t="shared" si="56"/>
        <v>62.760138854966655</v>
      </c>
      <c r="BM86" s="2">
        <f t="shared" si="56"/>
        <v>61.22265450315723</v>
      </c>
      <c r="BO86" s="2" t="str">
        <f t="shared" si="57"/>
        <v/>
      </c>
      <c r="BP86" s="2" t="str">
        <f t="shared" si="57"/>
        <v/>
      </c>
      <c r="BQ86" s="2" t="str">
        <f t="shared" si="57"/>
        <v/>
      </c>
      <c r="BR86" s="2" t="str">
        <f t="shared" si="57"/>
        <v/>
      </c>
      <c r="BS86" s="2" t="str">
        <f t="shared" si="57"/>
        <v/>
      </c>
      <c r="BT86" s="2" t="str">
        <f t="shared" si="57"/>
        <v/>
      </c>
      <c r="BU86" s="2" t="str">
        <f t="shared" si="57"/>
        <v/>
      </c>
      <c r="BV86" s="2" t="str">
        <f t="shared" si="57"/>
        <v/>
      </c>
      <c r="BW86" s="2" t="str">
        <f t="shared" si="57"/>
        <v/>
      </c>
      <c r="BX86" s="2" t="str">
        <f t="shared" si="57"/>
        <v/>
      </c>
      <c r="BY86" s="2" t="str">
        <f t="shared" si="57"/>
        <v/>
      </c>
      <c r="BZ86" s="2" t="str">
        <f t="shared" si="57"/>
        <v/>
      </c>
      <c r="CA86" s="2" t="str">
        <f t="shared" si="57"/>
        <v/>
      </c>
      <c r="CB86" s="2" t="str">
        <f t="shared" si="57"/>
        <v/>
      </c>
      <c r="CC86" s="2" t="str">
        <f t="shared" si="57"/>
        <v/>
      </c>
      <c r="CE86" s="2" t="str">
        <f t="shared" si="58"/>
        <v/>
      </c>
      <c r="CF86" s="2" t="str">
        <f t="shared" si="58"/>
        <v/>
      </c>
      <c r="CG86" s="2" t="str">
        <f t="shared" si="58"/>
        <v/>
      </c>
      <c r="CH86" s="2" t="str">
        <f t="shared" si="58"/>
        <v/>
      </c>
      <c r="CI86" s="2" t="str">
        <f t="shared" si="58"/>
        <v/>
      </c>
      <c r="CJ86" s="2" t="str">
        <f t="shared" si="58"/>
        <v/>
      </c>
      <c r="CK86" s="2" t="str">
        <f t="shared" si="58"/>
        <v/>
      </c>
      <c r="CL86" s="2" t="str">
        <f t="shared" si="58"/>
        <v/>
      </c>
      <c r="CM86" s="2" t="str">
        <f t="shared" si="58"/>
        <v/>
      </c>
      <c r="CN86" s="2" t="str">
        <f t="shared" si="58"/>
        <v/>
      </c>
      <c r="CO86" s="2" t="str">
        <f t="shared" si="58"/>
        <v/>
      </c>
      <c r="CP86" s="2" t="str">
        <f t="shared" si="58"/>
        <v/>
      </c>
      <c r="CQ86" s="2" t="str">
        <f t="shared" si="58"/>
        <v/>
      </c>
      <c r="CR86" s="2" t="str">
        <f t="shared" si="58"/>
        <v/>
      </c>
      <c r="CS86" s="2" t="str">
        <f t="shared" si="58"/>
        <v/>
      </c>
      <c r="CU86" s="2" t="str">
        <f t="shared" si="59"/>
        <v/>
      </c>
      <c r="CV86" s="2" t="str">
        <f t="shared" si="59"/>
        <v/>
      </c>
      <c r="CW86" s="2" t="str">
        <f t="shared" si="59"/>
        <v/>
      </c>
      <c r="CX86" s="2" t="str">
        <f t="shared" si="59"/>
        <v/>
      </c>
      <c r="CY86" s="2" t="str">
        <f t="shared" si="59"/>
        <v/>
      </c>
      <c r="CZ86" s="2" t="str">
        <f t="shared" si="59"/>
        <v/>
      </c>
      <c r="DA86" s="2" t="str">
        <f t="shared" si="59"/>
        <v/>
      </c>
      <c r="DB86" s="2" t="str">
        <f t="shared" si="59"/>
        <v/>
      </c>
      <c r="DC86" s="2" t="str">
        <f t="shared" si="59"/>
        <v/>
      </c>
      <c r="DD86" s="2" t="str">
        <f t="shared" si="59"/>
        <v/>
      </c>
      <c r="DE86" s="2" t="str">
        <f t="shared" si="59"/>
        <v/>
      </c>
      <c r="DF86" s="2" t="str">
        <f t="shared" si="59"/>
        <v/>
      </c>
      <c r="DG86" s="2" t="str">
        <f t="shared" si="59"/>
        <v/>
      </c>
      <c r="DH86" s="2" t="str">
        <f t="shared" si="59"/>
        <v/>
      </c>
      <c r="DI86" s="2" t="str">
        <f t="shared" si="59"/>
        <v/>
      </c>
      <c r="DK86" s="2">
        <f t="shared" si="66"/>
        <v>66.130164112903245</v>
      </c>
      <c r="DL86" s="2">
        <f t="shared" si="66"/>
        <v>70.00827804252198</v>
      </c>
      <c r="DM86" s="2">
        <f t="shared" si="66"/>
        <v>72.218624083577723</v>
      </c>
      <c r="DN86" s="2">
        <f t="shared" si="66"/>
        <v>68.112021613190748</v>
      </c>
      <c r="DO86" s="2">
        <f t="shared" si="66"/>
        <v>75.759649560117296</v>
      </c>
      <c r="DP86" s="2">
        <f t="shared" si="66"/>
        <v>77.930368649732628</v>
      </c>
      <c r="DQ86" s="2">
        <f t="shared" si="66"/>
        <v>75.492910007331375</v>
      </c>
      <c r="DR86" s="2">
        <f t="shared" si="66"/>
        <v>74.953217375366563</v>
      </c>
      <c r="DS86" s="2">
        <f t="shared" si="66"/>
        <v>66.658645161290309</v>
      </c>
      <c r="DT86" s="2">
        <f t="shared" si="66"/>
        <v>65.211078531701901</v>
      </c>
      <c r="DU86" s="2">
        <f t="shared" si="66"/>
        <v>67.299954393770847</v>
      </c>
      <c r="DV86" s="2">
        <f t="shared" si="66"/>
        <v>70.210881414956006</v>
      </c>
      <c r="DW86" s="2">
        <f t="shared" si="66"/>
        <v>79.859844028520484</v>
      </c>
      <c r="DX86" s="2">
        <f t="shared" si="66"/>
        <v>67.811256127451003</v>
      </c>
      <c r="DY86" s="2">
        <f t="shared" si="66"/>
        <v>64.029756704980826</v>
      </c>
      <c r="EA86" s="2">
        <f t="shared" ref="EA86:EL149" si="70">CE$229*$B86+CE$230</f>
        <v>54.575908271829768</v>
      </c>
      <c r="EB86" s="2">
        <f t="shared" si="67"/>
        <v>54.610520674241016</v>
      </c>
      <c r="EC86" s="2">
        <f t="shared" si="67"/>
        <v>58.056111419508326</v>
      </c>
      <c r="ED86" s="2">
        <f t="shared" si="67"/>
        <v>55.770975324360371</v>
      </c>
      <c r="EE86" s="2">
        <f t="shared" si="67"/>
        <v>61.448173222864298</v>
      </c>
      <c r="EF86" s="2">
        <f t="shared" si="67"/>
        <v>69.370808606445038</v>
      </c>
      <c r="EG86" s="2">
        <f t="shared" si="67"/>
        <v>66.903588247580572</v>
      </c>
      <c r="EH86" s="2">
        <f t="shared" si="67"/>
        <v>62.55552085747393</v>
      </c>
      <c r="EI86" s="2">
        <f t="shared" si="67"/>
        <v>54.845323605520413</v>
      </c>
      <c r="EJ86" s="2">
        <f t="shared" si="67"/>
        <v>54.061713125938049</v>
      </c>
      <c r="EK86" s="2">
        <f t="shared" si="67"/>
        <v>54.392462003343191</v>
      </c>
      <c r="EL86" s="2">
        <f t="shared" si="67"/>
        <v>58.579802583025824</v>
      </c>
      <c r="EM86" s="2">
        <f t="shared" si="67"/>
        <v>66.337544918656732</v>
      </c>
      <c r="EN86" s="2">
        <f t="shared" si="67"/>
        <v>60.255906050850783</v>
      </c>
      <c r="EO86" s="2">
        <f t="shared" si="67"/>
        <v>59.908112677102487</v>
      </c>
      <c r="EQ86" s="2">
        <f t="shared" si="68"/>
        <v>52.391727780758011</v>
      </c>
      <c r="ER86" s="2">
        <f t="shared" si="68"/>
        <v>55.715299419655253</v>
      </c>
      <c r="ES86" s="2">
        <f t="shared" si="68"/>
        <v>57.742339248156718</v>
      </c>
      <c r="ET86" s="2">
        <f t="shared" si="68"/>
        <v>55.84384914993813</v>
      </c>
      <c r="EU86" s="2">
        <f t="shared" si="68"/>
        <v>61.909735712569343</v>
      </c>
      <c r="EV86" s="2">
        <f t="shared" si="68"/>
        <v>64.664061954376692</v>
      </c>
      <c r="EW86" s="2">
        <f t="shared" si="68"/>
        <v>65.836140469094474</v>
      </c>
      <c r="EX86" s="2">
        <f t="shared" si="68"/>
        <v>60.512639106111074</v>
      </c>
      <c r="EY86" s="2">
        <f t="shared" si="68"/>
        <v>53.395210589388242</v>
      </c>
      <c r="EZ86" s="2">
        <f t="shared" si="68"/>
        <v>53.641503097968624</v>
      </c>
      <c r="FA86" s="2">
        <f t="shared" si="68"/>
        <v>53.995693680632186</v>
      </c>
      <c r="FB86" s="2">
        <f t="shared" si="68"/>
        <v>58.466428676833317</v>
      </c>
      <c r="FC86" s="2">
        <f t="shared" si="68"/>
        <v>65.740924817207485</v>
      </c>
      <c r="FD86" s="2">
        <f t="shared" si="68"/>
        <v>59.834830773885841</v>
      </c>
      <c r="FE86" s="2">
        <f t="shared" si="68"/>
        <v>59.832418682131305</v>
      </c>
      <c r="FG86" s="2">
        <f t="shared" si="69"/>
        <v>0.67009597487725503</v>
      </c>
      <c r="FH86" s="2">
        <f t="shared" si="69"/>
        <v>0.67616345818096091</v>
      </c>
      <c r="FI86" s="2">
        <f t="shared" si="69"/>
        <v>0.71280389792283672</v>
      </c>
      <c r="FJ86" s="2">
        <f t="shared" si="69"/>
        <v>0.74503214070494717</v>
      </c>
      <c r="FK86" s="2">
        <f t="shared" si="69"/>
        <v>0.74084450469154095</v>
      </c>
      <c r="FL86" s="2">
        <f t="shared" si="69"/>
        <v>0.7247552048478757</v>
      </c>
      <c r="FM86" s="2">
        <f t="shared" si="69"/>
        <v>0.70053940745386956</v>
      </c>
      <c r="FN86" s="2">
        <f t="shared" si="69"/>
        <v>0.71252093337044786</v>
      </c>
      <c r="FO86" s="2">
        <f t="shared" si="69"/>
        <v>0.73185892248071183</v>
      </c>
      <c r="FP86" s="2">
        <f t="shared" si="69"/>
        <v>0.7287706216119112</v>
      </c>
      <c r="FQ86" s="2">
        <f t="shared" si="69"/>
        <v>0.73595197650174005</v>
      </c>
      <c r="FR86" s="2">
        <f t="shared" si="69"/>
        <v>0.72058105825506802</v>
      </c>
      <c r="FS86" s="2">
        <f t="shared" si="69"/>
        <v>0.6770499037171126</v>
      </c>
      <c r="FT86" s="2">
        <f t="shared" si="69"/>
        <v>0.66854839840742464</v>
      </c>
      <c r="FU86" s="2">
        <f t="shared" si="69"/>
        <v>0.68106370692992002</v>
      </c>
      <c r="FW86" s="2">
        <f t="shared" si="60"/>
        <v>7.7605900717589976E-9</v>
      </c>
      <c r="FX86" s="2">
        <f t="shared" si="60"/>
        <v>1.3772033343944929E-8</v>
      </c>
      <c r="FY86" s="2">
        <f t="shared" si="60"/>
        <v>1.6877240916880101E-8</v>
      </c>
      <c r="FZ86" s="2">
        <f t="shared" si="60"/>
        <v>2.0426367400824744E-8</v>
      </c>
      <c r="GA86" s="2">
        <f t="shared" si="60"/>
        <v>1.8216604586098178E-8</v>
      </c>
      <c r="GB86" s="2">
        <f t="shared" si="60"/>
        <v>1.6551725132566331E-8</v>
      </c>
      <c r="GC86" s="2">
        <f t="shared" si="60"/>
        <v>1.4138586606526787E-8</v>
      </c>
      <c r="GD86" s="2">
        <f t="shared" si="60"/>
        <v>2.4803472338250579E-8</v>
      </c>
      <c r="GE86" s="2">
        <f t="shared" si="60"/>
        <v>2.7335488611866518E-8</v>
      </c>
      <c r="GF86" s="2">
        <f t="shared" si="60"/>
        <v>2.5815072082732143E-8</v>
      </c>
      <c r="GG86" s="2">
        <f t="shared" si="60"/>
        <v>2.1211462935183397E-8</v>
      </c>
      <c r="GH86" s="2">
        <f t="shared" si="60"/>
        <v>1.5261981797655835E-8</v>
      </c>
      <c r="GI86" s="2">
        <f t="shared" si="60"/>
        <v>5.9403761584850866E-8</v>
      </c>
      <c r="GJ86" s="2">
        <f t="shared" si="60"/>
        <v>1.884837735278121E-7</v>
      </c>
      <c r="GK86" s="2">
        <f t="shared" si="60"/>
        <v>5.4893671533446635E-7</v>
      </c>
      <c r="GM86" s="107">
        <f t="shared" si="61"/>
        <v>0.19682702638991917</v>
      </c>
      <c r="GN86" s="107">
        <f t="shared" si="61"/>
        <v>0.1710260615628808</v>
      </c>
      <c r="GO86" s="107">
        <f t="shared" si="61"/>
        <v>0.10670112415694227</v>
      </c>
      <c r="GP86" s="107">
        <f t="shared" si="61"/>
        <v>4.8702490948242319E-2</v>
      </c>
      <c r="GQ86" s="107">
        <f t="shared" si="61"/>
        <v>5.1666462297627412E-2</v>
      </c>
      <c r="GR86" s="107">
        <f t="shared" si="61"/>
        <v>6.9527168663594041E-2</v>
      </c>
      <c r="GS86" s="107">
        <f t="shared" si="61"/>
        <v>9.8753105243111025E-2</v>
      </c>
      <c r="GT86" s="107">
        <f t="shared" si="61"/>
        <v>8.0912212498343683E-2</v>
      </c>
      <c r="GU86" s="107">
        <f t="shared" si="61"/>
        <v>5.1759728107720185E-2</v>
      </c>
      <c r="GV86" s="107">
        <f t="shared" si="61"/>
        <v>4.9113476575598045E-2</v>
      </c>
      <c r="GW86" s="107">
        <f t="shared" si="61"/>
        <v>4.15739458709036E-2</v>
      </c>
      <c r="GX86" s="107">
        <f t="shared" si="61"/>
        <v>7.0744048224174627E-2</v>
      </c>
      <c r="GY86" s="107">
        <f t="shared" si="61"/>
        <v>0.11349354136767387</v>
      </c>
      <c r="GZ86" s="107">
        <f t="shared" si="61"/>
        <v>0.10317141670575163</v>
      </c>
      <c r="HA86" s="107">
        <f t="shared" si="61"/>
        <v>3.8823538644876025E-2</v>
      </c>
      <c r="HC86" s="107">
        <f t="shared" si="50"/>
        <v>1.2468291709413501E-2</v>
      </c>
      <c r="HD86" s="107">
        <f t="shared" si="50"/>
        <v>1.0314068335801284E-2</v>
      </c>
      <c r="HE86" s="107">
        <f t="shared" si="50"/>
        <v>1.2051642737420912E-2</v>
      </c>
      <c r="HF86" s="107">
        <f t="shared" si="50"/>
        <v>9.8077370568259974E-3</v>
      </c>
      <c r="HG86" s="107">
        <f t="shared" si="65"/>
        <v>8.9677314096354016E-3</v>
      </c>
      <c r="HH86" s="107">
        <f t="shared" si="65"/>
        <v>7.4338760290033759E-3</v>
      </c>
      <c r="HI86" s="107">
        <f t="shared" si="65"/>
        <v>5.6364764614398998E-3</v>
      </c>
      <c r="HJ86" s="107">
        <f t="shared" si="65"/>
        <v>8.2340043799836917E-3</v>
      </c>
      <c r="HK86" s="107">
        <f t="shared" si="65"/>
        <v>8.4257667222665186E-3</v>
      </c>
      <c r="HL86" s="107">
        <f t="shared" si="65"/>
        <v>5.7865552790860387E-3</v>
      </c>
      <c r="HM86" s="107">
        <f t="shared" si="65"/>
        <v>5.1967998562965998E-3</v>
      </c>
      <c r="HN86" s="107">
        <f t="shared" si="65"/>
        <v>5.7836029022639854E-3</v>
      </c>
      <c r="HO86" s="107">
        <f t="shared" si="65"/>
        <v>4.2919919541789349E-3</v>
      </c>
      <c r="HP86" s="107">
        <f t="shared" si="65"/>
        <v>4.0087215190432457E-3</v>
      </c>
      <c r="HQ86" s="107">
        <f t="shared" si="65"/>
        <v>1.9568142729924944E-3</v>
      </c>
      <c r="HS86" s="107">
        <f t="shared" si="62"/>
        <v>2.7303063273396453E-20</v>
      </c>
      <c r="HT86" s="107">
        <f t="shared" si="62"/>
        <v>2.3769219490081611E-21</v>
      </c>
      <c r="HU86" s="107">
        <f t="shared" si="62"/>
        <v>1.0423511017112627E-21</v>
      </c>
      <c r="HV86" s="107">
        <f t="shared" si="62"/>
        <v>1.2459112545226024E-24</v>
      </c>
      <c r="HW86" s="107">
        <f t="shared" si="62"/>
        <v>4.1446442684885306E-25</v>
      </c>
      <c r="HX86" s="107">
        <f t="shared" si="62"/>
        <v>2.3017656283427346E-25</v>
      </c>
      <c r="HY86" s="107">
        <f t="shared" si="62"/>
        <v>3.3413954251042011E-26</v>
      </c>
      <c r="HZ86" s="107">
        <f t="shared" si="62"/>
        <v>7.9907865891410911E-25</v>
      </c>
      <c r="IA86" s="107">
        <f t="shared" si="62"/>
        <v>7.4741029169614059E-26</v>
      </c>
      <c r="IB86" s="107">
        <f t="shared" si="62"/>
        <v>1.0572946900512266E-27</v>
      </c>
      <c r="IC86" s="107">
        <f t="shared" si="62"/>
        <v>1.4439214774215523E-28</v>
      </c>
      <c r="ID86" s="107">
        <f t="shared" si="62"/>
        <v>1.7117618703676027E-26</v>
      </c>
      <c r="IE86" s="107">
        <f t="shared" si="62"/>
        <v>1.2249769782723916E-26</v>
      </c>
      <c r="IF86" s="107">
        <f t="shared" si="62"/>
        <v>1.5772101100245721E-27</v>
      </c>
      <c r="IG86" s="107">
        <f t="shared" si="62"/>
        <v>4.1576334878254346E-19</v>
      </c>
      <c r="II86" s="107">
        <f t="shared" si="63"/>
        <v>3.6246850876470783E-57</v>
      </c>
      <c r="IJ86" s="107">
        <f t="shared" si="63"/>
        <v>5.79766442035954E-60</v>
      </c>
      <c r="IK86" s="107">
        <f t="shared" si="63"/>
        <v>1.3072916937301533E-61</v>
      </c>
      <c r="IL86" s="107">
        <f t="shared" si="63"/>
        <v>1.1071403745144855E-71</v>
      </c>
      <c r="IM86" s="107">
        <f t="shared" si="63"/>
        <v>2.5671832719731438E-73</v>
      </c>
      <c r="IN86" s="107">
        <f t="shared" si="63"/>
        <v>1.6673706006305881E-73</v>
      </c>
      <c r="IO86" s="107">
        <f t="shared" si="63"/>
        <v>5.0771773096035559E-76</v>
      </c>
      <c r="IP86" s="107">
        <f t="shared" si="63"/>
        <v>2.0768030784417038E-72</v>
      </c>
      <c r="IQ86" s="107">
        <f t="shared" si="63"/>
        <v>1.8314077020157462E-76</v>
      </c>
      <c r="IR86" s="107">
        <f t="shared" si="63"/>
        <v>1.577118262990349E-81</v>
      </c>
      <c r="IS86" s="107">
        <f t="shared" si="63"/>
        <v>3.3412037305692608E-84</v>
      </c>
      <c r="IT86" s="107">
        <f t="shared" si="63"/>
        <v>1.495848231579145E-76</v>
      </c>
      <c r="IU86" s="107">
        <f t="shared" si="63"/>
        <v>8.1798650828624425E-76</v>
      </c>
      <c r="IV86" s="107">
        <f t="shared" si="63"/>
        <v>5.2026346048734185E-79</v>
      </c>
      <c r="IW86" s="107">
        <f t="shared" si="63"/>
        <v>9.4303725185249794E-79</v>
      </c>
      <c r="IY86" s="107">
        <f t="shared" si="64"/>
        <v>0.20929531809933266</v>
      </c>
      <c r="IZ86" s="107">
        <f t="shared" si="64"/>
        <v>0.18134012989868209</v>
      </c>
      <c r="JA86" s="107">
        <f t="shared" si="64"/>
        <v>0.11875276689436319</v>
      </c>
      <c r="JB86" s="107">
        <f t="shared" si="64"/>
        <v>5.8510228005068318E-2</v>
      </c>
      <c r="JC86" s="107">
        <f t="shared" si="64"/>
        <v>6.0634193707262814E-2</v>
      </c>
      <c r="JD86" s="107">
        <f t="shared" si="64"/>
        <v>7.6961044692597416E-2</v>
      </c>
      <c r="JE86" s="107">
        <f t="shared" si="64"/>
        <v>0.10438958170455093</v>
      </c>
      <c r="JF86" s="107">
        <f t="shared" si="64"/>
        <v>8.914621687832737E-2</v>
      </c>
      <c r="JG86" s="107">
        <f t="shared" si="64"/>
        <v>6.0185494829986703E-2</v>
      </c>
      <c r="JH86" s="107">
        <f t="shared" si="64"/>
        <v>5.4900031854684082E-2</v>
      </c>
      <c r="JI86" s="107">
        <f t="shared" si="64"/>
        <v>4.6770745727200198E-2</v>
      </c>
      <c r="JJ86" s="107">
        <f t="shared" si="64"/>
        <v>7.6527651126438612E-2</v>
      </c>
      <c r="JK86" s="107">
        <f t="shared" si="64"/>
        <v>0.11778553332185281</v>
      </c>
      <c r="JL86" s="107">
        <f t="shared" si="64"/>
        <v>0.10718013822479487</v>
      </c>
      <c r="JM86" s="107">
        <f t="shared" si="64"/>
        <v>4.0780352917868523E-2</v>
      </c>
    </row>
    <row r="87" spans="2:273" x14ac:dyDescent="0.25">
      <c r="B87" s="2">
        <v>59</v>
      </c>
      <c r="C87" s="37">
        <v>70.355000000000004</v>
      </c>
      <c r="D87" s="37">
        <v>66.887</v>
      </c>
      <c r="E87" s="37">
        <v>66.644999999999996</v>
      </c>
      <c r="F87" s="37">
        <v>64.082999999999998</v>
      </c>
      <c r="G87" s="37">
        <v>67.716999999999999</v>
      </c>
      <c r="H87" s="37">
        <v>76.716999999999999</v>
      </c>
      <c r="I87" s="37">
        <v>71.233000000000004</v>
      </c>
      <c r="J87" s="37">
        <v>70.033000000000001</v>
      </c>
      <c r="K87" s="37">
        <v>63.433</v>
      </c>
      <c r="L87" s="37">
        <v>60.4</v>
      </c>
      <c r="M87" s="37">
        <v>59.982999999999997</v>
      </c>
      <c r="N87" s="37">
        <v>62.817</v>
      </c>
      <c r="O87" s="37">
        <v>72.082999999999998</v>
      </c>
      <c r="P87" s="37">
        <v>63.883000000000003</v>
      </c>
      <c r="Q87" s="37">
        <v>61.55</v>
      </c>
      <c r="S87" s="4">
        <f>AY87 + (C$3 * _xlfn.NORM.DIST($B87, C$7, ABS(C$11), FALSE) * _xlfn.NORM.DIST(($B87 - C$7)*C$15, 0, ABS(C$11), TRUE) * 2)
               + (C$4 * _xlfn.NORM.DIST($B87, C$8, ABS(C$12), FALSE) * _xlfn.NORM.DIST(($B87 - C$8)*C$16, 0, ABS(C$12), TRUE) * 2)
               + (C$5 * _xlfn.NORM.DIST($B87, C$9, ABS(C$13), FALSE) * _xlfn.NORM.DIST(($B87 - C$9)*C$17, 0, ABS(C$13), TRUE) * 2)
               + (C$6 * _xlfn.NORM.DIST($B87, C$10, ABS(C$14), FALSE) * _xlfn.NORM.DIST(($B87 - C$10)*C$18, 0, ABS(C$14), TRUE) * 2)</f>
        <v>85.702420576164215</v>
      </c>
      <c r="T87" s="4">
        <f>AZ87 + (D$3 * _xlfn.NORM.DIST($B87, D$7, ABS(D$11), FALSE) * _xlfn.NORM.DIST(($B87 - D$7)*D$15, 0, ABS(D$11), TRUE) * 2)
               + (D$4 * _xlfn.NORM.DIST($B87, D$8, ABS(D$12), FALSE) * _xlfn.NORM.DIST(($B87 - D$8)*D$16, 0, ABS(D$12), TRUE) * 2)
               + (D$5 * _xlfn.NORM.DIST($B87, D$9, ABS(D$13), FALSE) * _xlfn.NORM.DIST(($B87 - D$9)*D$17, 0, ABS(D$13), TRUE) * 2)
               + (D$6 * _xlfn.NORM.DIST($B87, D$10, ABS(D$14), FALSE) * _xlfn.NORM.DIST(($B87 - D$10)*D$18, 0, ABS(D$14), TRUE) * 2)</f>
        <v>80.764007155056845</v>
      </c>
      <c r="U87" s="4">
        <f>BA87 + (E$3 * _xlfn.NORM.DIST($B87, E$7, ABS(E$11), FALSE) * _xlfn.NORM.DIST(($B87 - E$7)*E$15, 0, ABS(E$11), TRUE) * 2)
               + (E$4 * _xlfn.NORM.DIST($B87, E$8, ABS(E$12), FALSE) * _xlfn.NORM.DIST(($B87 - E$8)*E$16, 0, ABS(E$12), TRUE) * 2)
               + (E$5 * _xlfn.NORM.DIST($B87, E$9, ABS(E$13), FALSE) * _xlfn.NORM.DIST(($B87 - E$9)*E$17, 0, ABS(E$13), TRUE) * 2)
               + (E$6 * _xlfn.NORM.DIST($B87, E$10, ABS(E$14), FALSE) * _xlfn.NORM.DIST(($B87 - E$10)*E$18, 0, ABS(E$14), TRUE) * 2)</f>
        <v>78.435356006504236</v>
      </c>
      <c r="V87" s="4">
        <f>BB87 + (F$3 * _xlfn.NORM.DIST($B87, F$7, ABS(F$11), FALSE) * _xlfn.NORM.DIST(($B87 - F$7)*F$15, 0, ABS(F$11), TRUE) * 2)
               + (F$4 * _xlfn.NORM.DIST($B87, F$8, ABS(F$12), FALSE) * _xlfn.NORM.DIST(($B87 - F$8)*F$16, 0, ABS(F$12), TRUE) * 2)
               + (F$5 * _xlfn.NORM.DIST($B87, F$9, ABS(F$13), FALSE) * _xlfn.NORM.DIST(($B87 - F$9)*F$17, 0, ABS(F$13), TRUE) * 2)
               + (F$6 * _xlfn.NORM.DIST($B87, F$10, ABS(F$14), FALSE) * _xlfn.NORM.DIST(($B87 - F$10)*F$18, 0, ABS(F$14), TRUE) * 2)</f>
        <v>69.333136489336425</v>
      </c>
      <c r="W87" s="4">
        <f>BC87 + (G$3 * _xlfn.NORM.DIST($B87, G$7, ABS(G$11), FALSE) * _xlfn.NORM.DIST(($B87 - G$7)*G$15, 0, ABS(G$11), TRUE) * 2)
               + (G$4 * _xlfn.NORM.DIST($B87, G$8, ABS(G$12), FALSE) * _xlfn.NORM.DIST(($B87 - G$8)*G$16, 0, ABS(G$12), TRUE) * 2)
               + (G$5 * _xlfn.NORM.DIST($B87, G$9, ABS(G$13), FALSE) * _xlfn.NORM.DIST(($B87 - G$9)*G$17, 0, ABS(G$13), TRUE) * 2)
               + (G$6 * _xlfn.NORM.DIST($B87, G$10, ABS(G$14), FALSE) * _xlfn.NORM.DIST(($B87 - G$10)*G$18, 0, ABS(G$14), TRUE) * 2)</f>
        <v>74.815106775712692</v>
      </c>
      <c r="X87" s="4">
        <f>BD87 + (H$3 * _xlfn.NORM.DIST($B87, H$7, ABS(H$11), FALSE) * _xlfn.NORM.DIST(($B87 - H$7)*H$15, 0, ABS(H$11), TRUE) * 2)
               + (H$4 * _xlfn.NORM.DIST($B87, H$8, ABS(H$12), FALSE) * _xlfn.NORM.DIST(($B87 - H$8)*H$16, 0, ABS(H$12), TRUE) * 2)
               + (H$5 * _xlfn.NORM.DIST($B87, H$9, ABS(H$13), FALSE) * _xlfn.NORM.DIST(($B87 - H$9)*H$17, 0, ABS(H$13), TRUE) * 2)
               + (H$6 * _xlfn.NORM.DIST($B87, H$10, ABS(H$14), FALSE) * _xlfn.NORM.DIST(($B87 - H$10)*H$18, 0, ABS(H$14), TRUE) * 2)</f>
        <v>80.713920480303273</v>
      </c>
      <c r="Y87" s="4">
        <f>BE87 + (I$3 * _xlfn.NORM.DIST($B87, I$7, ABS(I$11), FALSE) * _xlfn.NORM.DIST(($B87 - I$7)*I$15, 0, ABS(I$11), TRUE) * 2)
               + (I$4 * _xlfn.NORM.DIST($B87, I$8, ABS(I$12), FALSE) * _xlfn.NORM.DIST(($B87 - I$8)*I$16, 0, ABS(I$12), TRUE) * 2)
               + (I$5 * _xlfn.NORM.DIST($B87, I$9, ABS(I$13), FALSE) * _xlfn.NORM.DIST(($B87 - I$9)*I$17, 0, ABS(I$13), TRUE) * 2)
               + (I$6 * _xlfn.NORM.DIST($B87, I$10, ABS(I$14), FALSE) * _xlfn.NORM.DIST(($B87 - I$10)*I$18, 0, ABS(I$14), TRUE) * 2)</f>
        <v>79.221604632239178</v>
      </c>
      <c r="Z87" s="4">
        <f>BF87 + (J$3 * _xlfn.NORM.DIST($B87, J$7, ABS(J$11), FALSE) * _xlfn.NORM.DIST(($B87 - J$7)*J$15, 0, ABS(J$11), TRUE) * 2)
               + (J$4 * _xlfn.NORM.DIST($B87, J$8, ABS(J$12), FALSE) * _xlfn.NORM.DIST(($B87 - J$8)*J$16, 0, ABS(J$12), TRUE) * 2)
               + (J$5 * _xlfn.NORM.DIST($B87, J$9, ABS(J$13), FALSE) * _xlfn.NORM.DIST(($B87 - J$9)*J$17, 0, ABS(J$13), TRUE) * 2)
               + (J$6 * _xlfn.NORM.DIST($B87, J$10, ABS(J$14), FALSE) * _xlfn.NORM.DIST(($B87 - J$10)*J$18, 0, ABS(J$14), TRUE) * 2)</f>
        <v>77.153927089520948</v>
      </c>
      <c r="AA87" s="4">
        <f>BG87 + (K$3 * _xlfn.NORM.DIST($B87, K$7, ABS(K$11), FALSE) * _xlfn.NORM.DIST(($B87 - K$7)*K$15, 0, ABS(K$11), TRUE) * 2)
               + (K$4 * _xlfn.NORM.DIST($B87, K$8, ABS(K$12), FALSE) * _xlfn.NORM.DIST(($B87 - K$8)*K$16, 0, ABS(K$12), TRUE) * 2)
               + (K$5 * _xlfn.NORM.DIST($B87, K$9, ABS(K$13), FALSE) * _xlfn.NORM.DIST(($B87 - K$9)*K$17, 0, ABS(K$13), TRUE) * 2)
               + (K$6 * _xlfn.NORM.DIST($B87, K$10, ABS(K$14), FALSE) * _xlfn.NORM.DIST(($B87 - K$10)*K$18, 0, ABS(K$14), TRUE) * 2)</f>
        <v>67.385056917239183</v>
      </c>
      <c r="AB87" s="4">
        <f>BH87 + (L$3 * _xlfn.NORM.DIST($B87, L$7, ABS(L$11), FALSE) * _xlfn.NORM.DIST(($B87 - L$7)*L$15, 0, ABS(L$11), TRUE) * 2)
               + (L$4 * _xlfn.NORM.DIST($B87, L$8, ABS(L$12), FALSE) * _xlfn.NORM.DIST(($B87 - L$8)*L$16, 0, ABS(L$12), TRUE) * 2)
               + (L$5 * _xlfn.NORM.DIST($B87, L$9, ABS(L$13), FALSE) * _xlfn.NORM.DIST(($B87 - L$9)*L$17, 0, ABS(L$13), TRUE) * 2)
               + (L$6 * _xlfn.NORM.DIST($B87, L$10, ABS(L$14), FALSE) * _xlfn.NORM.DIST(($B87 - L$10)*L$18, 0, ABS(L$14), TRUE) * 2)</f>
        <v>64.459210697260403</v>
      </c>
      <c r="AC87" s="4">
        <f>BI87 + (M$3 * _xlfn.NORM.DIST($B87, M$7, ABS(M$11), FALSE) * _xlfn.NORM.DIST(($B87 - M$7)*M$15, 0, ABS(M$11), TRUE) * 2)
               + (M$4 * _xlfn.NORM.DIST($B87, M$8, ABS(M$12), FALSE) * _xlfn.NORM.DIST(($B87 - M$8)*M$16, 0, ABS(M$12), TRUE) * 2)
               + (M$5 * _xlfn.NORM.DIST($B87, M$9, ABS(M$13), FALSE) * _xlfn.NORM.DIST(($B87 - M$9)*M$17, 0, ABS(M$13), TRUE) * 2)
               + (M$6 * _xlfn.NORM.DIST($B87, M$10, ABS(M$14), FALSE) * _xlfn.NORM.DIST(($B87 - M$10)*M$18, 0, ABS(M$14), TRUE) * 2)</f>
        <v>64.27441573813411</v>
      </c>
      <c r="AD87" s="4">
        <f>BJ87 + (N$3 * _xlfn.NORM.DIST($B87, N$7, ABS(N$11), FALSE) * _xlfn.NORM.DIST(($B87 - N$7)*N$15, 0, ABS(N$11), TRUE) * 2)
               + (N$4 * _xlfn.NORM.DIST($B87, N$8, ABS(N$12), FALSE) * _xlfn.NORM.DIST(($B87 - N$8)*N$16, 0, ABS(N$12), TRUE) * 2)
               + (N$5 * _xlfn.NORM.DIST($B87, N$9, ABS(N$13), FALSE) * _xlfn.NORM.DIST(($B87 - N$9)*N$17, 0, ABS(N$13), TRUE) * 2)
               + (N$6 * _xlfn.NORM.DIST($B87, N$10, ABS(N$14), FALSE) * _xlfn.NORM.DIST(($B87 - N$10)*N$18, 0, ABS(N$14), TRUE) * 2)</f>
        <v>70.806607250257201</v>
      </c>
      <c r="AE87" s="4">
        <f>BK87 + (O$3 * _xlfn.NORM.DIST($B87, O$7, ABS(O$11), FALSE) * _xlfn.NORM.DIST(($B87 - O$7)*O$15, 0, ABS(O$11), TRUE) * 2)
               + (O$4 * _xlfn.NORM.DIST($B87, O$8, ABS(O$12), FALSE) * _xlfn.NORM.DIST(($B87 - O$8)*O$16, 0, ABS(O$12), TRUE) * 2)
               + (O$5 * _xlfn.NORM.DIST($B87, O$9, ABS(O$13), FALSE) * _xlfn.NORM.DIST(($B87 - O$9)*O$17, 0, ABS(O$13), TRUE) * 2)
               + (O$6 * _xlfn.NORM.DIST($B87, O$10, ABS(O$14), FALSE) * _xlfn.NORM.DIST(($B87 - O$10)*O$18, 0, ABS(O$14), TRUE) * 2)</f>
        <v>80.719532468435773</v>
      </c>
      <c r="AF87" s="4">
        <f t="shared" si="8"/>
        <v>71.319234675671581</v>
      </c>
      <c r="AG87" s="4">
        <f t="shared" si="8"/>
        <v>63.594873214488594</v>
      </c>
      <c r="AI87" s="4">
        <f>IF(OR($B87 &lt; C$231, $B87 &gt; C$234), 0, C87-S87)</f>
        <v>-15.347420576164211</v>
      </c>
      <c r="AJ87" s="4">
        <f>IF(OR($B87 &lt; D$231, $B87 &gt; D$234), 0, D87-T87)</f>
        <v>-13.877007155056845</v>
      </c>
      <c r="AK87" s="4">
        <f>IF(OR($B87 &lt; E$231, $B87 &gt; E$234), 0, E87-U87)</f>
        <v>-11.79035600650424</v>
      </c>
      <c r="AL87" s="4">
        <f>IF(OR($B87 &lt; F$231, $B87 &gt; F$234), 0, F87-V87)</f>
        <v>-5.2501364893364268</v>
      </c>
      <c r="AM87" s="4">
        <f>IF(OR($B87 &lt; G$231, $B87 &gt; G$234), 0, G87-W87)</f>
        <v>-7.0981067757126937</v>
      </c>
      <c r="AN87" s="4">
        <f>IF(OR($B87 &lt; H$231, $B87 &gt; H$234), 0, H87-X87)</f>
        <v>-3.9969204803032738</v>
      </c>
      <c r="AO87" s="4">
        <f>IF(OR($B87 &lt; I$231, $B87 &gt; I$234), 0, I87-Y87)</f>
        <v>-7.9886046322391735</v>
      </c>
      <c r="AP87" s="4">
        <f>IF(OR($B87 &lt; J$231, $B87 &gt; J$234), 0, J87-Z87)</f>
        <v>-7.1209270895209471</v>
      </c>
      <c r="AQ87" s="4">
        <f>IF(OR($B87 &lt; K$231, $B87 &gt; K$234), 0, K87-AA87)</f>
        <v>-3.9520569172391831</v>
      </c>
      <c r="AR87" s="4">
        <f>IF(OR($B87 &lt; L$231, $B87 &gt; L$234), 0, L87-AB87)</f>
        <v>-4.0592106972604043</v>
      </c>
      <c r="AS87" s="4">
        <f>IF(OR($B87 &lt; M$231, $B87 &gt; M$234), 0, M87-AC87)</f>
        <v>-4.2914157381341127</v>
      </c>
      <c r="AT87" s="4">
        <f>IF(OR($B87 &lt; N$231, $B87 &gt; N$234), 0, N87-AD87)</f>
        <v>-7.9896072502572011</v>
      </c>
      <c r="AU87" s="4">
        <f>IF(OR($B87 &lt; O$231, $B87 &gt; O$234), 0, O87-AE87)</f>
        <v>-8.6365324684357745</v>
      </c>
      <c r="AV87" s="4">
        <f t="shared" si="55"/>
        <v>-7.436234675671578</v>
      </c>
      <c r="AW87" s="4">
        <f t="shared" si="55"/>
        <v>-2.0448732144885966</v>
      </c>
      <c r="AY87" s="2">
        <f t="shared" si="56"/>
        <v>57.776388761363172</v>
      </c>
      <c r="AZ87" s="2">
        <f t="shared" si="56"/>
        <v>58.852311446387723</v>
      </c>
      <c r="BA87" s="2">
        <f t="shared" si="56"/>
        <v>61.435116021256817</v>
      </c>
      <c r="BB87" s="2">
        <f t="shared" si="56"/>
        <v>58.346302821609008</v>
      </c>
      <c r="BC87" s="2">
        <f t="shared" si="56"/>
        <v>64.498393377378335</v>
      </c>
      <c r="BD87" s="2">
        <f t="shared" si="56"/>
        <v>71.146224993449607</v>
      </c>
      <c r="BE87" s="2">
        <f t="shared" si="56"/>
        <v>68.969172121511917</v>
      </c>
      <c r="BF87" s="2">
        <f t="shared" si="56"/>
        <v>65.442316245058194</v>
      </c>
      <c r="BG87" s="2">
        <f t="shared" si="56"/>
        <v>57.382918817284384</v>
      </c>
      <c r="BH87" s="2">
        <f t="shared" si="56"/>
        <v>56.504153295798801</v>
      </c>
      <c r="BI87" s="2">
        <f t="shared" si="56"/>
        <v>57.155055488732479</v>
      </c>
      <c r="BJ87" s="2">
        <f t="shared" si="56"/>
        <v>61.207382620795237</v>
      </c>
      <c r="BK87" s="2">
        <f t="shared" si="56"/>
        <v>70.007670195388783</v>
      </c>
      <c r="BL87" s="2">
        <f t="shared" si="56"/>
        <v>62.335321701846276</v>
      </c>
      <c r="BM87" s="2">
        <f t="shared" si="56"/>
        <v>60.951542093550778</v>
      </c>
      <c r="BO87" s="2" t="str">
        <f t="shared" si="57"/>
        <v/>
      </c>
      <c r="BP87" s="2" t="str">
        <f t="shared" si="57"/>
        <v/>
      </c>
      <c r="BQ87" s="2" t="str">
        <f t="shared" si="57"/>
        <v/>
      </c>
      <c r="BR87" s="2" t="str">
        <f t="shared" si="57"/>
        <v/>
      </c>
      <c r="BS87" s="2" t="str">
        <f t="shared" si="57"/>
        <v/>
      </c>
      <c r="BT87" s="2" t="str">
        <f t="shared" si="57"/>
        <v/>
      </c>
      <c r="BU87" s="2" t="str">
        <f t="shared" si="57"/>
        <v/>
      </c>
      <c r="BV87" s="2" t="str">
        <f t="shared" si="57"/>
        <v/>
      </c>
      <c r="BW87" s="2" t="str">
        <f t="shared" si="57"/>
        <v/>
      </c>
      <c r="BX87" s="2" t="str">
        <f t="shared" si="57"/>
        <v/>
      </c>
      <c r="BY87" s="2" t="str">
        <f t="shared" si="57"/>
        <v/>
      </c>
      <c r="BZ87" s="2" t="str">
        <f t="shared" si="57"/>
        <v/>
      </c>
      <c r="CA87" s="2" t="str">
        <f t="shared" si="57"/>
        <v/>
      </c>
      <c r="CB87" s="2" t="str">
        <f t="shared" si="57"/>
        <v/>
      </c>
      <c r="CC87" s="2" t="str">
        <f t="shared" si="57"/>
        <v/>
      </c>
      <c r="CE87" s="2" t="str">
        <f t="shared" si="58"/>
        <v/>
      </c>
      <c r="CF87" s="2" t="str">
        <f t="shared" si="58"/>
        <v/>
      </c>
      <c r="CG87" s="2" t="str">
        <f t="shared" si="58"/>
        <v/>
      </c>
      <c r="CH87" s="2" t="str">
        <f t="shared" si="58"/>
        <v/>
      </c>
      <c r="CI87" s="2" t="str">
        <f t="shared" si="58"/>
        <v/>
      </c>
      <c r="CJ87" s="2" t="str">
        <f t="shared" si="58"/>
        <v/>
      </c>
      <c r="CK87" s="2" t="str">
        <f t="shared" si="58"/>
        <v/>
      </c>
      <c r="CL87" s="2" t="str">
        <f t="shared" si="58"/>
        <v/>
      </c>
      <c r="CM87" s="2" t="str">
        <f t="shared" si="58"/>
        <v/>
      </c>
      <c r="CN87" s="2" t="str">
        <f t="shared" si="58"/>
        <v/>
      </c>
      <c r="CO87" s="2" t="str">
        <f t="shared" si="58"/>
        <v/>
      </c>
      <c r="CP87" s="2" t="str">
        <f t="shared" si="58"/>
        <v/>
      </c>
      <c r="CQ87" s="2" t="str">
        <f t="shared" si="58"/>
        <v/>
      </c>
      <c r="CR87" s="2" t="str">
        <f t="shared" si="58"/>
        <v/>
      </c>
      <c r="CS87" s="2" t="str">
        <f t="shared" si="58"/>
        <v/>
      </c>
      <c r="CU87" s="2" t="str">
        <f t="shared" si="59"/>
        <v/>
      </c>
      <c r="CV87" s="2" t="str">
        <f t="shared" si="59"/>
        <v/>
      </c>
      <c r="CW87" s="2" t="str">
        <f t="shared" si="59"/>
        <v/>
      </c>
      <c r="CX87" s="2" t="str">
        <f t="shared" si="59"/>
        <v/>
      </c>
      <c r="CY87" s="2" t="str">
        <f t="shared" si="59"/>
        <v/>
      </c>
      <c r="CZ87" s="2" t="str">
        <f t="shared" si="59"/>
        <v/>
      </c>
      <c r="DA87" s="2" t="str">
        <f t="shared" si="59"/>
        <v/>
      </c>
      <c r="DB87" s="2" t="str">
        <f t="shared" si="59"/>
        <v/>
      </c>
      <c r="DC87" s="2" t="str">
        <f t="shared" si="59"/>
        <v/>
      </c>
      <c r="DD87" s="2" t="str">
        <f t="shared" si="59"/>
        <v/>
      </c>
      <c r="DE87" s="2" t="str">
        <f t="shared" si="59"/>
        <v/>
      </c>
      <c r="DF87" s="2" t="str">
        <f t="shared" si="59"/>
        <v/>
      </c>
      <c r="DG87" s="2" t="str">
        <f t="shared" si="59"/>
        <v/>
      </c>
      <c r="DH87" s="2" t="str">
        <f t="shared" si="59"/>
        <v/>
      </c>
      <c r="DI87" s="2" t="str">
        <f t="shared" si="59"/>
        <v/>
      </c>
      <c r="DK87" s="2">
        <f t="shared" si="66"/>
        <v>66.172320967741953</v>
      </c>
      <c r="DL87" s="2">
        <f t="shared" si="66"/>
        <v>70.096991202346032</v>
      </c>
      <c r="DM87" s="2">
        <f t="shared" si="66"/>
        <v>72.344818914956022</v>
      </c>
      <c r="DN87" s="2">
        <f t="shared" si="66"/>
        <v>68.213919674688071</v>
      </c>
      <c r="DO87" s="2">
        <f t="shared" si="66"/>
        <v>75.96324578445747</v>
      </c>
      <c r="DP87" s="2">
        <f t="shared" si="66"/>
        <v>78.06864371657754</v>
      </c>
      <c r="DQ87" s="2">
        <f t="shared" si="66"/>
        <v>75.656136180351893</v>
      </c>
      <c r="DR87" s="2">
        <f t="shared" si="66"/>
        <v>75.139434934017601</v>
      </c>
      <c r="DS87" s="2">
        <f t="shared" si="66"/>
        <v>66.7233758064516</v>
      </c>
      <c r="DT87" s="2">
        <f t="shared" si="66"/>
        <v>65.281729922135725</v>
      </c>
      <c r="DU87" s="2">
        <f t="shared" si="66"/>
        <v>67.421150611790878</v>
      </c>
      <c r="DV87" s="2">
        <f t="shared" si="66"/>
        <v>70.324345307917895</v>
      </c>
      <c r="DW87" s="2">
        <f t="shared" si="66"/>
        <v>79.999033868092681</v>
      </c>
      <c r="DX87" s="2">
        <f t="shared" si="66"/>
        <v>67.843620098039239</v>
      </c>
      <c r="DY87" s="2">
        <f t="shared" si="66"/>
        <v>64.017981937602613</v>
      </c>
      <c r="EA87" s="2">
        <f t="shared" si="70"/>
        <v>54.493021039010827</v>
      </c>
      <c r="EB87" s="2">
        <f t="shared" si="67"/>
        <v>54.574503818215682</v>
      </c>
      <c r="EC87" s="2">
        <f t="shared" si="67"/>
        <v>57.943540840602694</v>
      </c>
      <c r="ED87" s="2">
        <f t="shared" si="67"/>
        <v>55.66390796653328</v>
      </c>
      <c r="EE87" s="2">
        <f t="shared" si="67"/>
        <v>61.312715727911986</v>
      </c>
      <c r="EF87" s="2">
        <f t="shared" si="67"/>
        <v>69.05795998277145</v>
      </c>
      <c r="EG87" s="2">
        <f t="shared" si="67"/>
        <v>66.698595859732166</v>
      </c>
      <c r="EH87" s="2">
        <f t="shared" si="67"/>
        <v>62.334528872151409</v>
      </c>
      <c r="EI87" s="2">
        <f t="shared" si="67"/>
        <v>54.664576829869382</v>
      </c>
      <c r="EJ87" s="2">
        <f t="shared" si="67"/>
        <v>53.909254059216806</v>
      </c>
      <c r="EK87" s="2">
        <f t="shared" si="67"/>
        <v>54.229295293815099</v>
      </c>
      <c r="EL87" s="2">
        <f t="shared" si="67"/>
        <v>58.399214022140214</v>
      </c>
      <c r="EM87" s="2">
        <f t="shared" si="67"/>
        <v>66.141950080066835</v>
      </c>
      <c r="EN87" s="2">
        <f t="shared" si="67"/>
        <v>60.08123109519741</v>
      </c>
      <c r="EO87" s="2">
        <f t="shared" si="67"/>
        <v>59.748647559096064</v>
      </c>
      <c r="EQ87" s="2">
        <f t="shared" si="68"/>
        <v>52.360863268126572</v>
      </c>
      <c r="ER87" s="2">
        <f t="shared" si="68"/>
        <v>55.63997273653969</v>
      </c>
      <c r="ES87" s="2">
        <f t="shared" si="68"/>
        <v>57.636435574014548</v>
      </c>
      <c r="ET87" s="2">
        <f t="shared" si="68"/>
        <v>55.732450299112898</v>
      </c>
      <c r="EU87" s="2">
        <f t="shared" si="68"/>
        <v>61.759938639811487</v>
      </c>
      <c r="EV87" s="2">
        <f t="shared" si="68"/>
        <v>64.478805541690107</v>
      </c>
      <c r="EW87" s="2">
        <f t="shared" si="68"/>
        <v>65.657312848684015</v>
      </c>
      <c r="EX87" s="2">
        <f t="shared" si="68"/>
        <v>60.347576229535704</v>
      </c>
      <c r="EY87" s="2">
        <f t="shared" si="68"/>
        <v>53.254408568119509</v>
      </c>
      <c r="EZ87" s="2">
        <f t="shared" si="68"/>
        <v>53.500149237277967</v>
      </c>
      <c r="FA87" s="2">
        <f t="shared" si="68"/>
        <v>53.843285266517753</v>
      </c>
      <c r="FB87" s="2">
        <f t="shared" si="68"/>
        <v>58.287432979686528</v>
      </c>
      <c r="FC87" s="2">
        <f t="shared" si="68"/>
        <v>65.561403604769552</v>
      </c>
      <c r="FD87" s="2">
        <f t="shared" si="68"/>
        <v>59.669921925367582</v>
      </c>
      <c r="FE87" s="2">
        <f t="shared" si="68"/>
        <v>59.672322802126708</v>
      </c>
      <c r="FG87" s="2">
        <f t="shared" si="69"/>
        <v>0.71887289792888753</v>
      </c>
      <c r="FH87" s="2">
        <f t="shared" si="69"/>
        <v>0.72441223472518523</v>
      </c>
      <c r="FI87" s="2">
        <f t="shared" si="69"/>
        <v>0.75755101948921788</v>
      </c>
      <c r="FJ87" s="2">
        <f t="shared" si="69"/>
        <v>0.78626355770089318</v>
      </c>
      <c r="FK87" s="2">
        <f t="shared" si="69"/>
        <v>0.78255546885235405</v>
      </c>
      <c r="FL87" s="2">
        <f t="shared" si="69"/>
        <v>0.76824565507043019</v>
      </c>
      <c r="FM87" s="2">
        <f t="shared" si="69"/>
        <v>0.74651788336500657</v>
      </c>
      <c r="FN87" s="2">
        <f t="shared" si="69"/>
        <v>0.75729713127642495</v>
      </c>
      <c r="FO87" s="2">
        <f t="shared" si="69"/>
        <v>0.77457605510942351</v>
      </c>
      <c r="FP87" s="2">
        <f t="shared" si="69"/>
        <v>0.77182635679724587</v>
      </c>
      <c r="FQ87" s="2">
        <f t="shared" si="69"/>
        <v>0.77821465330668915</v>
      </c>
      <c r="FR87" s="2">
        <f t="shared" si="69"/>
        <v>0.76451675595791002</v>
      </c>
      <c r="FS87" s="2">
        <f t="shared" si="69"/>
        <v>0.7210293148996364</v>
      </c>
      <c r="FT87" s="2">
        <f t="shared" si="69"/>
        <v>0.70961379289965487</v>
      </c>
      <c r="FU87" s="2">
        <f t="shared" si="69"/>
        <v>0.71824774594214258</v>
      </c>
      <c r="FW87" s="2">
        <f t="shared" si="60"/>
        <v>9.7700040322229287E-9</v>
      </c>
      <c r="FX87" s="2">
        <f t="shared" si="60"/>
        <v>1.7337962686942904E-8</v>
      </c>
      <c r="FY87" s="2">
        <f t="shared" si="60"/>
        <v>2.1247187378383556E-8</v>
      </c>
      <c r="FZ87" s="2">
        <f t="shared" si="60"/>
        <v>2.5715272855536658E-8</v>
      </c>
      <c r="GA87" s="2">
        <f t="shared" si="60"/>
        <v>2.293334632187455E-8</v>
      </c>
      <c r="GB87" s="2">
        <f t="shared" si="60"/>
        <v>2.0837387289117982E-8</v>
      </c>
      <c r="GC87" s="2">
        <f t="shared" si="60"/>
        <v>1.7799425900648438E-8</v>
      </c>
      <c r="GD87" s="2">
        <f t="shared" si="60"/>
        <v>3.1225721426818061E-8</v>
      </c>
      <c r="GE87" s="2">
        <f t="shared" si="60"/>
        <v>3.4413341013716234E-8</v>
      </c>
      <c r="GF87" s="2">
        <f t="shared" si="60"/>
        <v>3.2499250035018862E-8</v>
      </c>
      <c r="GG87" s="2">
        <f t="shared" si="60"/>
        <v>2.6703649563771017E-8</v>
      </c>
      <c r="GH87" s="2">
        <f t="shared" si="60"/>
        <v>1.9213696643481889E-8</v>
      </c>
      <c r="GI87" s="2">
        <f t="shared" si="60"/>
        <v>7.3235732767482593E-8</v>
      </c>
      <c r="GJ87" s="2">
        <f t="shared" si="60"/>
        <v>2.2835329572729197E-7</v>
      </c>
      <c r="GK87" s="2">
        <f t="shared" si="60"/>
        <v>6.5530775883991774E-7</v>
      </c>
      <c r="GM87" s="107">
        <f t="shared" si="61"/>
        <v>0.11959510335701966</v>
      </c>
      <c r="GN87" s="107">
        <f t="shared" si="61"/>
        <v>9.7453995530152493E-2</v>
      </c>
      <c r="GO87" s="107">
        <f t="shared" si="61"/>
        <v>5.4105646927300431E-2</v>
      </c>
      <c r="GP87" s="107">
        <f t="shared" si="61"/>
        <v>1.9738912352523383E-2</v>
      </c>
      <c r="GQ87" s="107">
        <f t="shared" si="61"/>
        <v>2.1061661160987358E-2</v>
      </c>
      <c r="GR87" s="107">
        <f t="shared" si="61"/>
        <v>3.0098079194096648E-2</v>
      </c>
      <c r="GS87" s="107">
        <f t="shared" si="61"/>
        <v>4.5589074560248716E-2</v>
      </c>
      <c r="GT87" s="107">
        <f t="shared" si="61"/>
        <v>3.561590924297859E-2</v>
      </c>
      <c r="GU87" s="107">
        <f t="shared" si="61"/>
        <v>2.0187616321815188E-2</v>
      </c>
      <c r="GV87" s="107">
        <f t="shared" si="61"/>
        <v>1.8382532262903564E-2</v>
      </c>
      <c r="GW87" s="107">
        <f t="shared" si="61"/>
        <v>1.497848702424262E-2</v>
      </c>
      <c r="GX87" s="107">
        <f t="shared" si="61"/>
        <v>3.0272649255488525E-2</v>
      </c>
      <c r="GY87" s="107">
        <f t="shared" si="61"/>
        <v>5.462829922399276E-2</v>
      </c>
      <c r="GZ87" s="107">
        <f t="shared" si="61"/>
        <v>4.8398695094922131E-2</v>
      </c>
      <c r="HA87" s="107">
        <f t="shared" si="61"/>
        <v>1.2960175569026183E-2</v>
      </c>
      <c r="HC87" s="107">
        <f t="shared" si="50"/>
        <v>1.8410565290466085E-2</v>
      </c>
      <c r="HD87" s="107">
        <f t="shared" si="50"/>
        <v>1.570711479793304E-2</v>
      </c>
      <c r="HE87" s="107">
        <f t="shared" si="50"/>
        <v>1.8406529368822006E-2</v>
      </c>
      <c r="HF87" s="107">
        <f t="shared" si="50"/>
        <v>1.5733353463291404E-2</v>
      </c>
      <c r="HG87" s="107">
        <f t="shared" si="65"/>
        <v>1.4488077417692294E-2</v>
      </c>
      <c r="HH87" s="107">
        <f t="shared" si="65"/>
        <v>1.2104472379669693E-2</v>
      </c>
      <c r="HI87" s="107">
        <f t="shared" si="65"/>
        <v>9.3466456417361076E-3</v>
      </c>
      <c r="HJ87" s="107">
        <f t="shared" si="65"/>
        <v>1.3432479663918613E-2</v>
      </c>
      <c r="HK87" s="107">
        <f t="shared" si="65"/>
        <v>1.3952454709747916E-2</v>
      </c>
      <c r="HL87" s="107">
        <f t="shared" si="65"/>
        <v>9.928071461959018E-3</v>
      </c>
      <c r="HM87" s="107">
        <f t="shared" si="65"/>
        <v>8.9937336002407151E-3</v>
      </c>
      <c r="HN87" s="107">
        <f t="shared" si="65"/>
        <v>9.6150438422084386E-3</v>
      </c>
      <c r="HO87" s="107">
        <f t="shared" si="65"/>
        <v>7.1644218750026552E-3</v>
      </c>
      <c r="HP87" s="107">
        <f t="shared" si="65"/>
        <v>6.7344376765490913E-3</v>
      </c>
      <c r="HQ87" s="107">
        <f t="shared" si="65"/>
        <v>3.640642634394088E-3</v>
      </c>
      <c r="HS87" s="107">
        <f t="shared" si="62"/>
        <v>1.3465627220058579E-19</v>
      </c>
      <c r="HT87" s="107">
        <f t="shared" si="62"/>
        <v>1.3447921305071402E-20</v>
      </c>
      <c r="HU87" s="107">
        <f t="shared" si="62"/>
        <v>6.2604192245790885E-21</v>
      </c>
      <c r="HV87" s="107">
        <f t="shared" si="62"/>
        <v>1.0105396957426405E-23</v>
      </c>
      <c r="HW87" s="107">
        <f t="shared" si="62"/>
        <v>3.4717126194690002E-24</v>
      </c>
      <c r="HX87" s="107">
        <f t="shared" si="62"/>
        <v>1.9335963668904723E-24</v>
      </c>
      <c r="HY87" s="107">
        <f t="shared" si="62"/>
        <v>2.9664668647834085E-25</v>
      </c>
      <c r="HZ87" s="107">
        <f t="shared" si="62"/>
        <v>6.7637763068120072E-24</v>
      </c>
      <c r="IA87" s="107">
        <f t="shared" si="62"/>
        <v>7.1337734891697925E-25</v>
      </c>
      <c r="IB87" s="107">
        <f t="shared" si="62"/>
        <v>1.1765746657471717E-26</v>
      </c>
      <c r="IC87" s="107">
        <f t="shared" si="62"/>
        <v>1.6932380789413669E-27</v>
      </c>
      <c r="ID87" s="107">
        <f t="shared" si="62"/>
        <v>1.5656879875103709E-25</v>
      </c>
      <c r="IE87" s="107">
        <f t="shared" si="62"/>
        <v>1.0755155199823755E-25</v>
      </c>
      <c r="IF87" s="107">
        <f t="shared" si="62"/>
        <v>1.4578162501217394E-26</v>
      </c>
      <c r="IG87" s="107">
        <f t="shared" si="62"/>
        <v>1.8021737387944162E-18</v>
      </c>
      <c r="II87" s="107">
        <f t="shared" si="63"/>
        <v>8.2410870853160473E-56</v>
      </c>
      <c r="IJ87" s="107">
        <f t="shared" si="63"/>
        <v>1.7104250196540243E-58</v>
      </c>
      <c r="IK87" s="107">
        <f t="shared" si="63"/>
        <v>4.4133192441565129E-60</v>
      </c>
      <c r="IL87" s="107">
        <f t="shared" si="63"/>
        <v>7.052762666474412E-70</v>
      </c>
      <c r="IM87" s="107">
        <f t="shared" si="63"/>
        <v>1.7536421517365219E-71</v>
      </c>
      <c r="IN87" s="107">
        <f t="shared" si="63"/>
        <v>1.1259992693978756E-71</v>
      </c>
      <c r="IO87" s="107">
        <f t="shared" si="63"/>
        <v>3.8264756910068315E-74</v>
      </c>
      <c r="IP87" s="107">
        <f t="shared" si="63"/>
        <v>1.4466115117528665E-70</v>
      </c>
      <c r="IQ87" s="107">
        <f t="shared" si="63"/>
        <v>1.6678409561586152E-74</v>
      </c>
      <c r="IR87" s="107">
        <f t="shared" si="63"/>
        <v>1.9191350875021013E-79</v>
      </c>
      <c r="IS87" s="107">
        <f t="shared" si="63"/>
        <v>4.520336640641793E-82</v>
      </c>
      <c r="IT87" s="107">
        <f t="shared" si="63"/>
        <v>1.1842457955308918E-74</v>
      </c>
      <c r="IU87" s="107">
        <f t="shared" si="63"/>
        <v>5.7740048683385549E-74</v>
      </c>
      <c r="IV87" s="107">
        <f t="shared" si="63"/>
        <v>4.1299459900977291E-77</v>
      </c>
      <c r="IW87" s="107">
        <f t="shared" si="63"/>
        <v>7.1115377244464558E-77</v>
      </c>
      <c r="IY87" s="107">
        <f t="shared" si="64"/>
        <v>0.13800566864748576</v>
      </c>
      <c r="IZ87" s="107">
        <f t="shared" si="64"/>
        <v>0.11316111032808554</v>
      </c>
      <c r="JA87" s="107">
        <f t="shared" si="64"/>
        <v>7.2512176296122444E-2</v>
      </c>
      <c r="JB87" s="107">
        <f t="shared" si="64"/>
        <v>3.5472265815814787E-2</v>
      </c>
      <c r="JC87" s="107">
        <f t="shared" si="64"/>
        <v>3.554973857867965E-2</v>
      </c>
      <c r="JD87" s="107">
        <f t="shared" si="64"/>
        <v>4.2202551573766345E-2</v>
      </c>
      <c r="JE87" s="107">
        <f t="shared" si="64"/>
        <v>5.4935720201984825E-2</v>
      </c>
      <c r="JF87" s="107">
        <f t="shared" si="64"/>
        <v>4.9048388906897201E-2</v>
      </c>
      <c r="JG87" s="107">
        <f t="shared" si="64"/>
        <v>3.4140071031563107E-2</v>
      </c>
      <c r="JH87" s="107">
        <f t="shared" si="64"/>
        <v>2.8310603724862583E-2</v>
      </c>
      <c r="JI87" s="107">
        <f t="shared" si="64"/>
        <v>2.3972220624483336E-2</v>
      </c>
      <c r="JJ87" s="107">
        <f t="shared" si="64"/>
        <v>3.9887693097696963E-2</v>
      </c>
      <c r="JK87" s="107">
        <f t="shared" si="64"/>
        <v>6.1792721098995418E-2</v>
      </c>
      <c r="JL87" s="107">
        <f t="shared" si="64"/>
        <v>5.5133132771471222E-2</v>
      </c>
      <c r="JM87" s="107">
        <f t="shared" si="64"/>
        <v>1.6600818203420274E-2</v>
      </c>
    </row>
    <row r="88" spans="2:273" x14ac:dyDescent="0.25">
      <c r="B88" s="2">
        <v>60</v>
      </c>
      <c r="C88" s="37">
        <v>66.935000000000002</v>
      </c>
      <c r="D88" s="37">
        <v>66.677000000000007</v>
      </c>
      <c r="E88" s="37">
        <v>68.951999999999998</v>
      </c>
      <c r="F88" s="37">
        <v>66.400000000000006</v>
      </c>
      <c r="G88" s="37">
        <v>72.2</v>
      </c>
      <c r="H88" s="37">
        <v>78.617000000000004</v>
      </c>
      <c r="I88" s="37">
        <v>72.283000000000001</v>
      </c>
      <c r="J88" s="37">
        <v>73.400000000000006</v>
      </c>
      <c r="K88" s="37">
        <v>66.266999999999996</v>
      </c>
      <c r="L88" s="37">
        <v>63.716999999999999</v>
      </c>
      <c r="M88" s="37">
        <v>62.067</v>
      </c>
      <c r="N88" s="37">
        <v>65.216999999999999</v>
      </c>
      <c r="O88" s="37">
        <v>72.167000000000002</v>
      </c>
      <c r="P88" s="37">
        <v>65.216999999999999</v>
      </c>
      <c r="Q88" s="37">
        <v>61.017000000000003</v>
      </c>
      <c r="S88" s="4">
        <f>AY88 + (C$3 * _xlfn.NORM.DIST($B88, C$7, ABS(C$11), FALSE) * _xlfn.NORM.DIST(($B88 - C$7)*C$15, 0, ABS(C$11), TRUE) * 2)
               + (C$4 * _xlfn.NORM.DIST($B88, C$8, ABS(C$12), FALSE) * _xlfn.NORM.DIST(($B88 - C$8)*C$16, 0, ABS(C$12), TRUE) * 2)
               + (C$5 * _xlfn.NORM.DIST($B88, C$9, ABS(C$13), FALSE) * _xlfn.NORM.DIST(($B88 - C$9)*C$17, 0, ABS(C$13), TRUE) * 2)
               + (C$6 * _xlfn.NORM.DIST($B88, C$10, ABS(C$14), FALSE) * _xlfn.NORM.DIST(($B88 - C$10)*C$18, 0, ABS(C$14), TRUE) * 2)</f>
        <v>80.240125219423831</v>
      </c>
      <c r="T88" s="4">
        <f>AZ88 + (D$3 * _xlfn.NORM.DIST($B88, D$7, ABS(D$11), FALSE) * _xlfn.NORM.DIST(($B88 - D$7)*D$15, 0, ABS(D$11), TRUE) * 2)
               + (D$4 * _xlfn.NORM.DIST($B88, D$8, ABS(D$12), FALSE) * _xlfn.NORM.DIST(($B88 - D$8)*D$16, 0, ABS(D$12), TRUE) * 2)
               + (D$5 * _xlfn.NORM.DIST($B88, D$9, ABS(D$13), FALSE) * _xlfn.NORM.DIST(($B88 - D$9)*D$17, 0, ABS(D$13), TRUE) * 2)
               + (D$6 * _xlfn.NORM.DIST($B88, D$10, ABS(D$14), FALSE) * _xlfn.NORM.DIST(($B88 - D$10)*D$18, 0, ABS(D$14), TRUE) * 2)</f>
        <v>76.677471569749798</v>
      </c>
      <c r="U88" s="4">
        <f>BA88 + (E$3 * _xlfn.NORM.DIST($B88, E$7, ABS(E$11), FALSE) * _xlfn.NORM.DIST(($B88 - E$7)*E$15, 0, ABS(E$11), TRUE) * 2)
               + (E$4 * _xlfn.NORM.DIST($B88, E$8, ABS(E$12), FALSE) * _xlfn.NORM.DIST(($B88 - E$8)*E$16, 0, ABS(E$12), TRUE) * 2)
               + (E$5 * _xlfn.NORM.DIST($B88, E$9, ABS(E$13), FALSE) * _xlfn.NORM.DIST(($B88 - E$9)*E$17, 0, ABS(E$13), TRUE) * 2)
               + (E$6 * _xlfn.NORM.DIST($B88, E$10, ABS(E$14), FALSE) * _xlfn.NORM.DIST(($B88 - E$10)*E$18, 0, ABS(E$14), TRUE) * 2)</f>
        <v>78.290580636179115</v>
      </c>
      <c r="V88" s="4">
        <f>BB88 + (F$3 * _xlfn.NORM.DIST($B88, F$7, ABS(F$11), FALSE) * _xlfn.NORM.DIST(($B88 - F$7)*F$15, 0, ABS(F$11), TRUE) * 2)
               + (F$4 * _xlfn.NORM.DIST($B88, F$8, ABS(F$12), FALSE) * _xlfn.NORM.DIST(($B88 - F$8)*F$16, 0, ABS(F$12), TRUE) * 2)
               + (F$5 * _xlfn.NORM.DIST($B88, F$9, ABS(F$13), FALSE) * _xlfn.NORM.DIST(($B88 - F$9)*F$17, 0, ABS(F$13), TRUE) * 2)
               + (F$6 * _xlfn.NORM.DIST($B88, F$10, ABS(F$14), FALSE) * _xlfn.NORM.DIST(($B88 - F$10)*F$18, 0, ABS(F$14), TRUE) * 2)</f>
        <v>71.775333270620365</v>
      </c>
      <c r="W88" s="4">
        <f>BC88 + (G$3 * _xlfn.NORM.DIST($B88, G$7, ABS(G$11), FALSE) * _xlfn.NORM.DIST(($B88 - G$7)*G$15, 0, ABS(G$11), TRUE) * 2)
               + (G$4 * _xlfn.NORM.DIST($B88, G$8, ABS(G$12), FALSE) * _xlfn.NORM.DIST(($B88 - G$8)*G$16, 0, ABS(G$12), TRUE) * 2)
               + (G$5 * _xlfn.NORM.DIST($B88, G$9, ABS(G$13), FALSE) * _xlfn.NORM.DIST(($B88 - G$9)*G$17, 0, ABS(G$13), TRUE) * 2)
               + (G$6 * _xlfn.NORM.DIST($B88, G$10, ABS(G$14), FALSE) * _xlfn.NORM.DIST(($B88 - G$10)*G$18, 0, ABS(G$14), TRUE) * 2)</f>
        <v>76.803149258339872</v>
      </c>
      <c r="X88" s="4">
        <f>BD88 + (H$3 * _xlfn.NORM.DIST($B88, H$7, ABS(H$11), FALSE) * _xlfn.NORM.DIST(($B88 - H$7)*H$15, 0, ABS(H$11), TRUE) * 2)
               + (H$4 * _xlfn.NORM.DIST($B88, H$8, ABS(H$12), FALSE) * _xlfn.NORM.DIST(($B88 - H$8)*H$16, 0, ABS(H$12), TRUE) * 2)
               + (H$5 * _xlfn.NORM.DIST($B88, H$9, ABS(H$13), FALSE) * _xlfn.NORM.DIST(($B88 - H$9)*H$17, 0, ABS(H$13), TRUE) * 2)
               + (H$6 * _xlfn.NORM.DIST($B88, H$10, ABS(H$14), FALSE) * _xlfn.NORM.DIST(($B88 - H$10)*H$18, 0, ABS(H$14), TRUE) * 2)</f>
        <v>81.373706117216486</v>
      </c>
      <c r="Y88" s="4">
        <f>BE88 + (I$3 * _xlfn.NORM.DIST($B88, I$7, ABS(I$11), FALSE) * _xlfn.NORM.DIST(($B88 - I$7)*I$15, 0, ABS(I$11), TRUE) * 2)
               + (I$4 * _xlfn.NORM.DIST($B88, I$8, ABS(I$12), FALSE) * _xlfn.NORM.DIST(($B88 - I$8)*I$16, 0, ABS(I$12), TRUE) * 2)
               + (I$5 * _xlfn.NORM.DIST($B88, I$9, ABS(I$13), FALSE) * _xlfn.NORM.DIST(($B88 - I$9)*I$17, 0, ABS(I$13), TRUE) * 2)
               + (I$6 * _xlfn.NORM.DIST($B88, I$10, ABS(I$14), FALSE) * _xlfn.NORM.DIST(($B88 - I$10)*I$18, 0, ABS(I$14), TRUE) * 2)</f>
        <v>78.120783818587228</v>
      </c>
      <c r="Z88" s="4">
        <f>BF88 + (J$3 * _xlfn.NORM.DIST($B88, J$7, ABS(J$11), FALSE) * _xlfn.NORM.DIST(($B88 - J$7)*J$15, 0, ABS(J$11), TRUE) * 2)
               + (J$4 * _xlfn.NORM.DIST($B88, J$8, ABS(J$12), FALSE) * _xlfn.NORM.DIST(($B88 - J$8)*J$16, 0, ABS(J$12), TRUE) * 2)
               + (J$5 * _xlfn.NORM.DIST($B88, J$9, ABS(J$13), FALSE) * _xlfn.NORM.DIST(($B88 - J$9)*J$17, 0, ABS(J$13), TRUE) * 2)
               + (J$6 * _xlfn.NORM.DIST($B88, J$10, ABS(J$14), FALSE) * _xlfn.NORM.DIST(($B88 - J$10)*J$18, 0, ABS(J$14), TRUE) * 2)</f>
        <v>77.751252848491959</v>
      </c>
      <c r="AA88" s="4">
        <f>BG88 + (K$3 * _xlfn.NORM.DIST($B88, K$7, ABS(K$11), FALSE) * _xlfn.NORM.DIST(($B88 - K$7)*K$15, 0, ABS(K$11), TRUE) * 2)
               + (K$4 * _xlfn.NORM.DIST($B88, K$8, ABS(K$12), FALSE) * _xlfn.NORM.DIST(($B88 - K$8)*K$16, 0, ABS(K$12), TRUE) * 2)
               + (K$5 * _xlfn.NORM.DIST($B88, K$9, ABS(K$13), FALSE) * _xlfn.NORM.DIST(($B88 - K$9)*K$17, 0, ABS(K$13), TRUE) * 2)
               + (K$6 * _xlfn.NORM.DIST($B88, K$10, ABS(K$14), FALSE) * _xlfn.NORM.DIST(($B88 - K$10)*K$18, 0, ABS(K$14), TRUE) * 2)</f>
        <v>69.492986029210954</v>
      </c>
      <c r="AB88" s="4">
        <f>BH88 + (L$3 * _xlfn.NORM.DIST($B88, L$7, ABS(L$11), FALSE) * _xlfn.NORM.DIST(($B88 - L$7)*L$15, 0, ABS(L$11), TRUE) * 2)
               + (L$4 * _xlfn.NORM.DIST($B88, L$8, ABS(L$12), FALSE) * _xlfn.NORM.DIST(($B88 - L$8)*L$16, 0, ABS(L$12), TRUE) * 2)
               + (L$5 * _xlfn.NORM.DIST($B88, L$9, ABS(L$13), FALSE) * _xlfn.NORM.DIST(($B88 - L$9)*L$17, 0, ABS(L$13), TRUE) * 2)
               + (L$6 * _xlfn.NORM.DIST($B88, L$10, ABS(L$14), FALSE) * _xlfn.NORM.DIST(($B88 - L$10)*L$18, 0, ABS(L$14), TRUE) * 2)</f>
        <v>66.063125436952376</v>
      </c>
      <c r="AC88" s="4">
        <f>BI88 + (M$3 * _xlfn.NORM.DIST($B88, M$7, ABS(M$11), FALSE) * _xlfn.NORM.DIST(($B88 - M$7)*M$15, 0, ABS(M$11), TRUE) * 2)
               + (M$4 * _xlfn.NORM.DIST($B88, M$8, ABS(M$12), FALSE) * _xlfn.NORM.DIST(($B88 - M$8)*M$16, 0, ABS(M$12), TRUE) * 2)
               + (M$5 * _xlfn.NORM.DIST($B88, M$9, ABS(M$13), FALSE) * _xlfn.NORM.DIST(($B88 - M$9)*M$17, 0, ABS(M$13), TRUE) * 2)
               + (M$6 * _xlfn.NORM.DIST($B88, M$10, ABS(M$14), FALSE) * _xlfn.NORM.DIST(($B88 - M$10)*M$18, 0, ABS(M$14), TRUE) * 2)</f>
        <v>65.913470556176577</v>
      </c>
      <c r="AD88" s="4">
        <f>BJ88 + (N$3 * _xlfn.NORM.DIST($B88, N$7, ABS(N$11), FALSE) * _xlfn.NORM.DIST(($B88 - N$7)*N$15, 0, ABS(N$11), TRUE) * 2)
               + (N$4 * _xlfn.NORM.DIST($B88, N$8, ABS(N$12), FALSE) * _xlfn.NORM.DIST(($B88 - N$8)*N$16, 0, ABS(N$12), TRUE) * 2)
               + (N$5 * _xlfn.NORM.DIST($B88, N$9, ABS(N$13), FALSE) * _xlfn.NORM.DIST(($B88 - N$9)*N$17, 0, ABS(N$13), TRUE) * 2)
               + (N$6 * _xlfn.NORM.DIST($B88, N$10, ABS(N$14), FALSE) * _xlfn.NORM.DIST(($B88 - N$10)*N$18, 0, ABS(N$14), TRUE) * 2)</f>
        <v>71.206198617079323</v>
      </c>
      <c r="AE88" s="4">
        <f>BK88 + (O$3 * _xlfn.NORM.DIST($B88, O$7, ABS(O$11), FALSE) * _xlfn.NORM.DIST(($B88 - O$7)*O$15, 0, ABS(O$11), TRUE) * 2)
               + (O$4 * _xlfn.NORM.DIST($B88, O$8, ABS(O$12), FALSE) * _xlfn.NORM.DIST(($B88 - O$8)*O$16, 0, ABS(O$12), TRUE) * 2)
               + (O$5 * _xlfn.NORM.DIST($B88, O$9, ABS(O$13), FALSE) * _xlfn.NORM.DIST(($B88 - O$9)*O$17, 0, ABS(O$13), TRUE) * 2)
               + (O$6 * _xlfn.NORM.DIST($B88, O$10, ABS(O$14), FALSE) * _xlfn.NORM.DIST(($B88 - O$10)*O$18, 0, ABS(O$14), TRUE) * 2)</f>
        <v>78.412921709113505</v>
      </c>
      <c r="AF88" s="4">
        <f t="shared" si="8"/>
        <v>69.581047503258461</v>
      </c>
      <c r="AG88" s="4">
        <f t="shared" si="8"/>
        <v>63.826431665650304</v>
      </c>
      <c r="AI88" s="4">
        <f>IF(OR($B88 &lt; C$231, $B88 &gt; C$234), 0, C88-S88)</f>
        <v>-13.305125219423829</v>
      </c>
      <c r="AJ88" s="4">
        <f>IF(OR($B88 &lt; D$231, $B88 &gt; D$234), 0, D88-T88)</f>
        <v>-10.000471569749791</v>
      </c>
      <c r="AK88" s="4">
        <f>IF(OR($B88 &lt; E$231, $B88 &gt; E$234), 0, E88-U88)</f>
        <v>-9.3385806361791168</v>
      </c>
      <c r="AL88" s="4">
        <f>IF(OR($B88 &lt; F$231, $B88 &gt; F$234), 0, F88-V88)</f>
        <v>-5.3753332706203594</v>
      </c>
      <c r="AM88" s="4">
        <f>IF(OR($B88 &lt; G$231, $B88 &gt; G$234), 0, G88-W88)</f>
        <v>-4.6031492583398688</v>
      </c>
      <c r="AN88" s="4">
        <f>IF(OR($B88 &lt; H$231, $B88 &gt; H$234), 0, H88-X88)</f>
        <v>-2.7567061172164813</v>
      </c>
      <c r="AO88" s="4">
        <f>IF(OR($B88 &lt; I$231, $B88 &gt; I$234), 0, I88-Y88)</f>
        <v>-5.8377838185872264</v>
      </c>
      <c r="AP88" s="4">
        <f>IF(OR($B88 &lt; J$231, $B88 &gt; J$234), 0, J88-Z88)</f>
        <v>-4.3512528484919528</v>
      </c>
      <c r="AQ88" s="4">
        <f>IF(OR($B88 &lt; K$231, $B88 &gt; K$234), 0, K88-AA88)</f>
        <v>-3.2259860292109579</v>
      </c>
      <c r="AR88" s="4">
        <f>IF(OR($B88 &lt; L$231, $B88 &gt; L$234), 0, L88-AB88)</f>
        <v>-2.3461254369523772</v>
      </c>
      <c r="AS88" s="4">
        <f>IF(OR($B88 &lt; M$231, $B88 &gt; M$234), 0, M88-AC88)</f>
        <v>-3.8464705561765768</v>
      </c>
      <c r="AT88" s="4">
        <f>IF(OR($B88 &lt; N$231, $B88 &gt; N$234), 0, N88-AD88)</f>
        <v>-5.9891986170793245</v>
      </c>
      <c r="AU88" s="4">
        <f>IF(OR($B88 &lt; O$231, $B88 &gt; O$234), 0, O88-AE88)</f>
        <v>-6.2459217091135031</v>
      </c>
      <c r="AV88" s="4">
        <f t="shared" si="55"/>
        <v>-4.3640475032584618</v>
      </c>
      <c r="AW88" s="4">
        <f t="shared" si="55"/>
        <v>-2.8094316656503011</v>
      </c>
      <c r="AY88" s="2">
        <f t="shared" si="56"/>
        <v>57.207895024330782</v>
      </c>
      <c r="AZ88" s="2">
        <f t="shared" si="56"/>
        <v>58.169587690289518</v>
      </c>
      <c r="BA88" s="2">
        <f t="shared" si="56"/>
        <v>60.798378992278117</v>
      </c>
      <c r="BB88" s="2">
        <f t="shared" si="56"/>
        <v>57.822622849411424</v>
      </c>
      <c r="BC88" s="2">
        <f t="shared" si="56"/>
        <v>63.887502161612687</v>
      </c>
      <c r="BD88" s="2">
        <f t="shared" si="56"/>
        <v>70.574105711871141</v>
      </c>
      <c r="BE88" s="2">
        <f t="shared" si="56"/>
        <v>68.474604082963197</v>
      </c>
      <c r="BF88" s="2">
        <f t="shared" si="56"/>
        <v>64.794468732204862</v>
      </c>
      <c r="BG88" s="2">
        <f t="shared" si="56"/>
        <v>56.794155572787204</v>
      </c>
      <c r="BH88" s="2">
        <f t="shared" si="56"/>
        <v>55.961918277465223</v>
      </c>
      <c r="BI88" s="2">
        <f t="shared" si="56"/>
        <v>56.553709808605035</v>
      </c>
      <c r="BJ88" s="2">
        <f t="shared" si="56"/>
        <v>60.620567328468184</v>
      </c>
      <c r="BK88" s="2">
        <f t="shared" si="56"/>
        <v>69.336329894502185</v>
      </c>
      <c r="BL88" s="2">
        <f t="shared" si="56"/>
        <v>61.918734121617661</v>
      </c>
      <c r="BM88" s="2">
        <f t="shared" si="56"/>
        <v>60.681641053949832</v>
      </c>
      <c r="BO88" s="2" t="str">
        <f t="shared" si="57"/>
        <v/>
      </c>
      <c r="BP88" s="2" t="str">
        <f t="shared" si="57"/>
        <v/>
      </c>
      <c r="BQ88" s="2" t="str">
        <f t="shared" si="57"/>
        <v/>
      </c>
      <c r="BR88" s="2" t="str">
        <f t="shared" si="57"/>
        <v/>
      </c>
      <c r="BS88" s="2" t="str">
        <f t="shared" si="57"/>
        <v/>
      </c>
      <c r="BT88" s="2" t="str">
        <f t="shared" si="57"/>
        <v/>
      </c>
      <c r="BU88" s="2" t="str">
        <f t="shared" si="57"/>
        <v/>
      </c>
      <c r="BV88" s="2" t="str">
        <f t="shared" si="57"/>
        <v/>
      </c>
      <c r="BW88" s="2" t="str">
        <f t="shared" si="57"/>
        <v/>
      </c>
      <c r="BX88" s="2" t="str">
        <f t="shared" si="57"/>
        <v/>
      </c>
      <c r="BY88" s="2" t="str">
        <f t="shared" si="57"/>
        <v/>
      </c>
      <c r="BZ88" s="2" t="str">
        <f t="shared" si="57"/>
        <v/>
      </c>
      <c r="CA88" s="2" t="str">
        <f t="shared" si="57"/>
        <v/>
      </c>
      <c r="CB88" s="2" t="str">
        <f t="shared" si="57"/>
        <v/>
      </c>
      <c r="CC88" s="2" t="str">
        <f t="shared" si="57"/>
        <v/>
      </c>
      <c r="CE88" s="2" t="str">
        <f t="shared" si="58"/>
        <v/>
      </c>
      <c r="CF88" s="2" t="str">
        <f t="shared" si="58"/>
        <v/>
      </c>
      <c r="CG88" s="2" t="str">
        <f t="shared" si="58"/>
        <v/>
      </c>
      <c r="CH88" s="2" t="str">
        <f t="shared" si="58"/>
        <v/>
      </c>
      <c r="CI88" s="2" t="str">
        <f t="shared" si="58"/>
        <v/>
      </c>
      <c r="CJ88" s="2" t="str">
        <f t="shared" si="58"/>
        <v/>
      </c>
      <c r="CK88" s="2" t="str">
        <f t="shared" si="58"/>
        <v/>
      </c>
      <c r="CL88" s="2" t="str">
        <f t="shared" si="58"/>
        <v/>
      </c>
      <c r="CM88" s="2" t="str">
        <f t="shared" si="58"/>
        <v/>
      </c>
      <c r="CN88" s="2" t="str">
        <f t="shared" si="58"/>
        <v/>
      </c>
      <c r="CO88" s="2" t="str">
        <f t="shared" si="58"/>
        <v/>
      </c>
      <c r="CP88" s="2" t="str">
        <f t="shared" si="58"/>
        <v/>
      </c>
      <c r="CQ88" s="2" t="str">
        <f t="shared" si="58"/>
        <v/>
      </c>
      <c r="CR88" s="2" t="str">
        <f t="shared" si="58"/>
        <v/>
      </c>
      <c r="CS88" s="2" t="str">
        <f t="shared" si="58"/>
        <v/>
      </c>
      <c r="CU88" s="2" t="str">
        <f t="shared" si="59"/>
        <v/>
      </c>
      <c r="CV88" s="2" t="str">
        <f t="shared" si="59"/>
        <v/>
      </c>
      <c r="CW88" s="2" t="str">
        <f t="shared" si="59"/>
        <v/>
      </c>
      <c r="CX88" s="2" t="str">
        <f t="shared" si="59"/>
        <v/>
      </c>
      <c r="CY88" s="2" t="str">
        <f t="shared" si="59"/>
        <v/>
      </c>
      <c r="CZ88" s="2" t="str">
        <f t="shared" si="59"/>
        <v/>
      </c>
      <c r="DA88" s="2" t="str">
        <f t="shared" si="59"/>
        <v/>
      </c>
      <c r="DB88" s="2" t="str">
        <f t="shared" si="59"/>
        <v/>
      </c>
      <c r="DC88" s="2" t="str">
        <f t="shared" si="59"/>
        <v/>
      </c>
      <c r="DD88" s="2" t="str">
        <f t="shared" si="59"/>
        <v/>
      </c>
      <c r="DE88" s="2" t="str">
        <f t="shared" si="59"/>
        <v/>
      </c>
      <c r="DF88" s="2" t="str">
        <f t="shared" si="59"/>
        <v/>
      </c>
      <c r="DG88" s="2" t="str">
        <f t="shared" si="59"/>
        <v/>
      </c>
      <c r="DH88" s="2" t="str">
        <f t="shared" si="59"/>
        <v/>
      </c>
      <c r="DI88" s="2" t="str">
        <f t="shared" si="59"/>
        <v/>
      </c>
      <c r="DK88" s="2">
        <f t="shared" si="66"/>
        <v>66.214477822580662</v>
      </c>
      <c r="DL88" s="2">
        <f t="shared" si="66"/>
        <v>70.185704362170071</v>
      </c>
      <c r="DM88" s="2">
        <f t="shared" si="66"/>
        <v>72.471013746334322</v>
      </c>
      <c r="DN88" s="2">
        <f t="shared" si="66"/>
        <v>68.315817736185394</v>
      </c>
      <c r="DO88" s="2">
        <f t="shared" si="66"/>
        <v>76.166842008797644</v>
      </c>
      <c r="DP88" s="2">
        <f t="shared" si="66"/>
        <v>78.206918783422466</v>
      </c>
      <c r="DQ88" s="2">
        <f t="shared" si="66"/>
        <v>75.819362353372426</v>
      </c>
      <c r="DR88" s="2">
        <f t="shared" si="66"/>
        <v>75.325652492668624</v>
      </c>
      <c r="DS88" s="2">
        <f t="shared" si="66"/>
        <v>66.78810645161289</v>
      </c>
      <c r="DT88" s="2">
        <f t="shared" si="66"/>
        <v>65.352381312569534</v>
      </c>
      <c r="DU88" s="2">
        <f t="shared" si="66"/>
        <v>67.542346829810896</v>
      </c>
      <c r="DV88" s="2">
        <f t="shared" si="66"/>
        <v>70.437809200879769</v>
      </c>
      <c r="DW88" s="2">
        <f t="shared" si="66"/>
        <v>80.138223707664864</v>
      </c>
      <c r="DX88" s="2">
        <f t="shared" si="66"/>
        <v>67.875984068627474</v>
      </c>
      <c r="DY88" s="2">
        <f t="shared" si="66"/>
        <v>64.0062071702244</v>
      </c>
      <c r="EA88" s="2">
        <f t="shared" si="70"/>
        <v>54.410133806191887</v>
      </c>
      <c r="EB88" s="2">
        <f t="shared" si="67"/>
        <v>54.538486962190355</v>
      </c>
      <c r="EC88" s="2">
        <f t="shared" si="67"/>
        <v>57.830970261697061</v>
      </c>
      <c r="ED88" s="2">
        <f t="shared" si="67"/>
        <v>55.556840608706196</v>
      </c>
      <c r="EE88" s="2">
        <f t="shared" si="67"/>
        <v>61.17725823295968</v>
      </c>
      <c r="EF88" s="2">
        <f t="shared" si="67"/>
        <v>68.745111359097848</v>
      </c>
      <c r="EG88" s="2">
        <f t="shared" si="67"/>
        <v>66.493603471883759</v>
      </c>
      <c r="EH88" s="2">
        <f t="shared" si="67"/>
        <v>62.113536886828896</v>
      </c>
      <c r="EI88" s="2">
        <f t="shared" si="67"/>
        <v>54.483830054218352</v>
      </c>
      <c r="EJ88" s="2">
        <f t="shared" si="67"/>
        <v>53.756794992495557</v>
      </c>
      <c r="EK88" s="2">
        <f t="shared" si="67"/>
        <v>54.066128584287</v>
      </c>
      <c r="EL88" s="2">
        <f t="shared" si="67"/>
        <v>58.218625461254611</v>
      </c>
      <c r="EM88" s="2">
        <f t="shared" si="67"/>
        <v>65.946355241476937</v>
      </c>
      <c r="EN88" s="2">
        <f t="shared" si="67"/>
        <v>59.906556139544037</v>
      </c>
      <c r="EO88" s="2">
        <f t="shared" si="67"/>
        <v>59.58918244108964</v>
      </c>
      <c r="EQ88" s="2">
        <f t="shared" si="68"/>
        <v>52.329998755495133</v>
      </c>
      <c r="ER88" s="2">
        <f t="shared" si="68"/>
        <v>55.564646053424134</v>
      </c>
      <c r="ES88" s="2">
        <f t="shared" si="68"/>
        <v>57.530531899872379</v>
      </c>
      <c r="ET88" s="2">
        <f t="shared" si="68"/>
        <v>55.621051448287673</v>
      </c>
      <c r="EU88" s="2">
        <f t="shared" si="68"/>
        <v>61.610141567053631</v>
      </c>
      <c r="EV88" s="2">
        <f t="shared" si="68"/>
        <v>64.293549129003537</v>
      </c>
      <c r="EW88" s="2">
        <f t="shared" si="68"/>
        <v>65.478485228273556</v>
      </c>
      <c r="EX88" s="2">
        <f t="shared" si="68"/>
        <v>60.182513352960328</v>
      </c>
      <c r="EY88" s="2">
        <f t="shared" si="68"/>
        <v>53.113606546850775</v>
      </c>
      <c r="EZ88" s="2">
        <f t="shared" si="68"/>
        <v>53.35879537658731</v>
      </c>
      <c r="FA88" s="2">
        <f t="shared" si="68"/>
        <v>53.690876852403328</v>
      </c>
      <c r="FB88" s="2">
        <f t="shared" si="68"/>
        <v>58.108437282539739</v>
      </c>
      <c r="FC88" s="2">
        <f t="shared" si="68"/>
        <v>65.381882392331619</v>
      </c>
      <c r="FD88" s="2">
        <f t="shared" si="68"/>
        <v>59.505013076849323</v>
      </c>
      <c r="FE88" s="2">
        <f t="shared" si="68"/>
        <v>59.51222692212211</v>
      </c>
      <c r="FG88" s="2">
        <f t="shared" si="69"/>
        <v>0.7629888420873171</v>
      </c>
      <c r="FH88" s="2">
        <f t="shared" si="69"/>
        <v>0.76793952478057237</v>
      </c>
      <c r="FI88" s="2">
        <f t="shared" si="69"/>
        <v>0.79730874831545007</v>
      </c>
      <c r="FJ88" s="2">
        <f t="shared" si="69"/>
        <v>0.82241662352802247</v>
      </c>
      <c r="FK88" s="2">
        <f t="shared" si="69"/>
        <v>0.81919151614311181</v>
      </c>
      <c r="FL88" s="2">
        <f t="shared" si="69"/>
        <v>0.80669713644267949</v>
      </c>
      <c r="FM88" s="2">
        <f t="shared" si="69"/>
        <v>0.7875775409807565</v>
      </c>
      <c r="FN88" s="2">
        <f t="shared" si="69"/>
        <v>0.79708534187354685</v>
      </c>
      <c r="FO88" s="2">
        <f t="shared" si="69"/>
        <v>0.81223393368980223</v>
      </c>
      <c r="FP88" s="2">
        <f t="shared" si="69"/>
        <v>0.80983080627531323</v>
      </c>
      <c r="FQ88" s="2">
        <f t="shared" si="69"/>
        <v>0.81540954653510034</v>
      </c>
      <c r="FR88" s="2">
        <f t="shared" si="69"/>
        <v>0.80342861511365138</v>
      </c>
      <c r="FS88" s="2">
        <f t="shared" si="69"/>
        <v>0.76113260124505722</v>
      </c>
      <c r="FT88" s="2">
        <f t="shared" si="69"/>
        <v>0.74751285649753418</v>
      </c>
      <c r="FU88" s="2">
        <f t="shared" si="69"/>
        <v>0.75267091763015836</v>
      </c>
      <c r="FW88" s="2">
        <f t="shared" si="60"/>
        <v>1.2299706318382321E-8</v>
      </c>
      <c r="FX88" s="2">
        <f t="shared" si="60"/>
        <v>2.182720171734395E-8</v>
      </c>
      <c r="FY88" s="2">
        <f t="shared" si="60"/>
        <v>2.6748623972643562E-8</v>
      </c>
      <c r="FZ88" s="2">
        <f t="shared" si="60"/>
        <v>3.2373610253501394E-8</v>
      </c>
      <c r="GA88" s="2">
        <f t="shared" si="60"/>
        <v>2.8871372290645175E-8</v>
      </c>
      <c r="GB88" s="2">
        <f t="shared" si="60"/>
        <v>2.6232716232133237E-8</v>
      </c>
      <c r="GC88" s="2">
        <f t="shared" si="60"/>
        <v>2.2408149478400611E-8</v>
      </c>
      <c r="GD88" s="2">
        <f t="shared" si="60"/>
        <v>3.9310853887993373E-8</v>
      </c>
      <c r="GE88" s="2">
        <f t="shared" si="60"/>
        <v>4.3323829120869292E-8</v>
      </c>
      <c r="GF88" s="2">
        <f t="shared" si="60"/>
        <v>4.0914131389050118E-8</v>
      </c>
      <c r="GG88" s="2">
        <f t="shared" si="60"/>
        <v>3.3617902791034824E-8</v>
      </c>
      <c r="GH88" s="2">
        <f t="shared" si="60"/>
        <v>2.4188610838647361E-8</v>
      </c>
      <c r="GI88" s="2">
        <f t="shared" si="60"/>
        <v>9.028843281337964E-8</v>
      </c>
      <c r="GJ88" s="2">
        <f t="shared" si="60"/>
        <v>2.7665632034926735E-7</v>
      </c>
      <c r="GK88" s="2">
        <f t="shared" si="60"/>
        <v>7.8229099629940874E-7</v>
      </c>
      <c r="GM88" s="107">
        <f t="shared" si="61"/>
        <v>6.5598200612567797E-2</v>
      </c>
      <c r="GN88" s="107">
        <f t="shared" si="61"/>
        <v>4.9471605125804327E-2</v>
      </c>
      <c r="GO88" s="107">
        <f t="shared" si="61"/>
        <v>2.4235272130501997E-2</v>
      </c>
      <c r="GP88" s="107">
        <f t="shared" si="61"/>
        <v>6.877828703268361E-3</v>
      </c>
      <c r="GQ88" s="107">
        <f t="shared" si="61"/>
        <v>7.3709169077631441E-3</v>
      </c>
      <c r="GR88" s="107">
        <f t="shared" si="61"/>
        <v>1.1209958736022232E-2</v>
      </c>
      <c r="GS88" s="107">
        <f t="shared" si="61"/>
        <v>1.8085408090049319E-2</v>
      </c>
      <c r="GT88" s="107">
        <f t="shared" si="61"/>
        <v>1.3433096617583662E-2</v>
      </c>
      <c r="GU88" s="107">
        <f t="shared" si="61"/>
        <v>6.6634576788262108E-3</v>
      </c>
      <c r="GV88" s="107">
        <f t="shared" si="61"/>
        <v>5.762513079194038E-3</v>
      </c>
      <c r="GW88" s="107">
        <f t="shared" si="61"/>
        <v>4.5089449547684839E-3</v>
      </c>
      <c r="GX88" s="107">
        <f t="shared" si="61"/>
        <v>1.1090075063730775E-2</v>
      </c>
      <c r="GY88" s="107">
        <f t="shared" si="61"/>
        <v>2.2705828831805028E-2</v>
      </c>
      <c r="GZ88" s="107">
        <f t="shared" si="61"/>
        <v>1.9561085966620973E-2</v>
      </c>
      <c r="HA88" s="107">
        <f t="shared" si="61"/>
        <v>3.5394630162036565E-3</v>
      </c>
      <c r="HC88" s="107">
        <f t="shared" si="50"/>
        <v>2.6697969387693362E-2</v>
      </c>
      <c r="HD88" s="107">
        <f t="shared" si="50"/>
        <v>2.3440146277777629E-2</v>
      </c>
      <c r="HE88" s="107">
        <f t="shared" si="50"/>
        <v>2.7521135551217362E-2</v>
      </c>
      <c r="HF88" s="107">
        <f t="shared" si="50"/>
        <v>2.460484847206738E-2</v>
      </c>
      <c r="HG88" s="107">
        <f t="shared" si="65"/>
        <v>2.2811582106028516E-2</v>
      </c>
      <c r="HH88" s="107">
        <f t="shared" si="65"/>
        <v>1.9210960251152209E-2</v>
      </c>
      <c r="HI88" s="107">
        <f t="shared" si="65"/>
        <v>1.5098688306153418E-2</v>
      </c>
      <c r="HJ88" s="107">
        <f t="shared" si="65"/>
        <v>2.1342839665270064E-2</v>
      </c>
      <c r="HK88" s="107">
        <f t="shared" si="65"/>
        <v>2.2462453206086253E-2</v>
      </c>
      <c r="HL88" s="107">
        <f t="shared" si="65"/>
        <v>1.6529398561580179E-2</v>
      </c>
      <c r="HM88" s="107">
        <f t="shared" si="65"/>
        <v>1.5098423700183404E-2</v>
      </c>
      <c r="HN88" s="107">
        <f t="shared" si="65"/>
        <v>1.5565590697146095E-2</v>
      </c>
      <c r="HO88" s="107">
        <f t="shared" si="65"/>
        <v>1.1657596380612601E-2</v>
      </c>
      <c r="HP88" s="107">
        <f t="shared" si="65"/>
        <v>1.1024459921529563E-2</v>
      </c>
      <c r="HQ88" s="107">
        <f t="shared" si="65"/>
        <v>6.5529642997420876E-3</v>
      </c>
      <c r="HS88" s="107">
        <f t="shared" si="62"/>
        <v>6.4485707968104019E-19</v>
      </c>
      <c r="HT88" s="107">
        <f t="shared" si="62"/>
        <v>7.3620573488979587E-20</v>
      </c>
      <c r="HU88" s="107">
        <f t="shared" si="62"/>
        <v>3.6320602370906008E-20</v>
      </c>
      <c r="HV88" s="107">
        <f t="shared" si="62"/>
        <v>7.8639585634258758E-23</v>
      </c>
      <c r="HW88" s="107">
        <f t="shared" si="62"/>
        <v>2.7889016205141721E-23</v>
      </c>
      <c r="HX88" s="107">
        <f t="shared" si="62"/>
        <v>1.5582903944918196E-23</v>
      </c>
      <c r="HY88" s="107">
        <f t="shared" si="62"/>
        <v>2.5247259440059646E-24</v>
      </c>
      <c r="HZ88" s="107">
        <f t="shared" si="62"/>
        <v>5.4855101062028138E-23</v>
      </c>
      <c r="IA88" s="107">
        <f t="shared" si="62"/>
        <v>6.5044835361044059E-24</v>
      </c>
      <c r="IB88" s="107">
        <f t="shared" si="62"/>
        <v>1.2472480891594297E-25</v>
      </c>
      <c r="IC88" s="107">
        <f t="shared" si="62"/>
        <v>1.8904735933122984E-26</v>
      </c>
      <c r="ID88" s="107">
        <f t="shared" si="62"/>
        <v>1.3719550407559118E-24</v>
      </c>
      <c r="IE88" s="107">
        <f t="shared" si="62"/>
        <v>9.0629717097301742E-25</v>
      </c>
      <c r="IF88" s="107">
        <f t="shared" si="62"/>
        <v>1.292581944367993E-25</v>
      </c>
      <c r="IG88" s="107">
        <f t="shared" si="62"/>
        <v>7.6077193668895866E-18</v>
      </c>
      <c r="II88" s="107">
        <f t="shared" si="63"/>
        <v>1.8030123309301703E-54</v>
      </c>
      <c r="IJ88" s="107">
        <f t="shared" si="63"/>
        <v>4.8336862162929957E-57</v>
      </c>
      <c r="IK88" s="107">
        <f t="shared" si="63"/>
        <v>1.4240057152592644E-58</v>
      </c>
      <c r="IL88" s="107">
        <f t="shared" si="63"/>
        <v>4.2564602019738192E-68</v>
      </c>
      <c r="IM88" s="107">
        <f t="shared" si="63"/>
        <v>1.1342642346066754E-69</v>
      </c>
      <c r="IN88" s="107">
        <f t="shared" si="63"/>
        <v>7.2031839280919762E-70</v>
      </c>
      <c r="IO88" s="107">
        <f t="shared" si="63"/>
        <v>2.729291889086544E-72</v>
      </c>
      <c r="IP88" s="107">
        <f t="shared" si="63"/>
        <v>9.5294427471890726E-69</v>
      </c>
      <c r="IQ88" s="107">
        <f t="shared" si="63"/>
        <v>1.4308646441822699E-72</v>
      </c>
      <c r="IR88" s="107">
        <f t="shared" si="63"/>
        <v>2.1919792278025911E-77</v>
      </c>
      <c r="IS88" s="107">
        <f t="shared" si="63"/>
        <v>5.736283932847147E-80</v>
      </c>
      <c r="IT88" s="107">
        <f t="shared" si="63"/>
        <v>8.8653041866717354E-73</v>
      </c>
      <c r="IU88" s="107">
        <f t="shared" si="63"/>
        <v>3.8631485460277837E-72</v>
      </c>
      <c r="IV88" s="107">
        <f t="shared" si="63"/>
        <v>3.1053568950472421E-75</v>
      </c>
      <c r="IW88" s="107">
        <f t="shared" si="63"/>
        <v>5.0853336098452601E-75</v>
      </c>
      <c r="IY88" s="107">
        <f t="shared" si="64"/>
        <v>9.2296170000261163E-2</v>
      </c>
      <c r="IZ88" s="107">
        <f t="shared" si="64"/>
        <v>7.2911751403581956E-2</v>
      </c>
      <c r="JA88" s="107">
        <f t="shared" si="64"/>
        <v>5.1756407681719359E-2</v>
      </c>
      <c r="JB88" s="107">
        <f t="shared" si="64"/>
        <v>3.148267717533574E-2</v>
      </c>
      <c r="JC88" s="107">
        <f t="shared" si="64"/>
        <v>3.018249901379166E-2</v>
      </c>
      <c r="JD88" s="107">
        <f t="shared" si="64"/>
        <v>3.0420918987174441E-2</v>
      </c>
      <c r="JE88" s="107">
        <f t="shared" si="64"/>
        <v>3.3184096396202734E-2</v>
      </c>
      <c r="JF88" s="107">
        <f t="shared" si="64"/>
        <v>3.4775936282853727E-2</v>
      </c>
      <c r="JG88" s="107">
        <f t="shared" si="64"/>
        <v>2.9125910884912464E-2</v>
      </c>
      <c r="JH88" s="107">
        <f t="shared" si="64"/>
        <v>2.2291911640774216E-2</v>
      </c>
      <c r="JI88" s="107">
        <f t="shared" si="64"/>
        <v>1.9607368654951888E-2</v>
      </c>
      <c r="JJ88" s="107">
        <f t="shared" si="64"/>
        <v>2.665566576087687E-2</v>
      </c>
      <c r="JK88" s="107">
        <f t="shared" si="64"/>
        <v>3.4363425212417628E-2</v>
      </c>
      <c r="JL88" s="107">
        <f t="shared" si="64"/>
        <v>3.0585545888150538E-2</v>
      </c>
      <c r="JM88" s="107">
        <f t="shared" si="64"/>
        <v>1.0092427315945752E-2</v>
      </c>
    </row>
    <row r="89" spans="2:273" x14ac:dyDescent="0.25">
      <c r="B89" s="2">
        <v>61</v>
      </c>
      <c r="C89" s="37">
        <v>70.081000000000003</v>
      </c>
      <c r="D89" s="37">
        <v>70.951999999999998</v>
      </c>
      <c r="E89" s="37">
        <v>74.209999999999994</v>
      </c>
      <c r="F89" s="37">
        <v>71.832999999999998</v>
      </c>
      <c r="G89" s="37">
        <v>76.983000000000004</v>
      </c>
      <c r="H89" s="37">
        <v>80.683000000000007</v>
      </c>
      <c r="I89" s="37">
        <v>76</v>
      </c>
      <c r="J89" s="37">
        <v>79.382999999999996</v>
      </c>
      <c r="K89" s="37">
        <v>72.882999999999996</v>
      </c>
      <c r="L89" s="37">
        <v>67.033000000000001</v>
      </c>
      <c r="M89" s="37">
        <v>66.966999999999999</v>
      </c>
      <c r="N89" s="37">
        <v>67.900000000000006</v>
      </c>
      <c r="O89" s="37">
        <v>74.917000000000002</v>
      </c>
      <c r="P89" s="37">
        <v>66.933000000000007</v>
      </c>
      <c r="Q89" s="37">
        <v>62.732999999999997</v>
      </c>
      <c r="S89" s="4">
        <f>AY89 + (C$3 * _xlfn.NORM.DIST($B89, C$7, ABS(C$11), FALSE) * _xlfn.NORM.DIST(($B89 - C$7)*C$15, 0, ABS(C$11), TRUE) * 2)
               + (C$4 * _xlfn.NORM.DIST($B89, C$8, ABS(C$12), FALSE) * _xlfn.NORM.DIST(($B89 - C$8)*C$16, 0, ABS(C$12), TRUE) * 2)
               + (C$5 * _xlfn.NORM.DIST($B89, C$9, ABS(C$13), FALSE) * _xlfn.NORM.DIST(($B89 - C$9)*C$17, 0, ABS(C$13), TRUE) * 2)
               + (C$6 * _xlfn.NORM.DIST($B89, C$10, ABS(C$14), FALSE) * _xlfn.NORM.DIST(($B89 - C$10)*C$18, 0, ABS(C$14), TRUE) * 2)</f>
        <v>80.208365847756326</v>
      </c>
      <c r="T89" s="4">
        <f>AZ89 + (D$3 * _xlfn.NORM.DIST($B89, D$7, ABS(D$11), FALSE) * _xlfn.NORM.DIST(($B89 - D$7)*D$15, 0, ABS(D$11), TRUE) * 2)
               + (D$4 * _xlfn.NORM.DIST($B89, D$8, ABS(D$12), FALSE) * _xlfn.NORM.DIST(($B89 - D$8)*D$16, 0, ABS(D$12), TRUE) * 2)
               + (D$5 * _xlfn.NORM.DIST($B89, D$9, ABS(D$13), FALSE) * _xlfn.NORM.DIST(($B89 - D$9)*D$17, 0, ABS(D$13), TRUE) * 2)
               + (D$6 * _xlfn.NORM.DIST($B89, D$10, ABS(D$14), FALSE) * _xlfn.NORM.DIST(($B89 - D$10)*D$18, 0, ABS(D$14), TRUE) * 2)</f>
        <v>77.581154842203375</v>
      </c>
      <c r="U89" s="4">
        <f>BA89 + (E$3 * _xlfn.NORM.DIST($B89, E$7, ABS(E$11), FALSE) * _xlfn.NORM.DIST(($B89 - E$7)*E$15, 0, ABS(E$11), TRUE) * 2)
               + (E$4 * _xlfn.NORM.DIST($B89, E$8, ABS(E$12), FALSE) * _xlfn.NORM.DIST(($B89 - E$8)*E$16, 0, ABS(E$12), TRUE) * 2)
               + (E$5 * _xlfn.NORM.DIST($B89, E$9, ABS(E$13), FALSE) * _xlfn.NORM.DIST(($B89 - E$9)*E$17, 0, ABS(E$13), TRUE) * 2)
               + (E$6 * _xlfn.NORM.DIST($B89, E$10, ABS(E$14), FALSE) * _xlfn.NORM.DIST(($B89 - E$10)*E$18, 0, ABS(E$14), TRUE) * 2)</f>
        <v>81.876929875383908</v>
      </c>
      <c r="V89" s="4">
        <f>BB89 + (F$3 * _xlfn.NORM.DIST($B89, F$7, ABS(F$11), FALSE) * _xlfn.NORM.DIST(($B89 - F$7)*F$15, 0, ABS(F$11), TRUE) * 2)
               + (F$4 * _xlfn.NORM.DIST($B89, F$8, ABS(F$12), FALSE) * _xlfn.NORM.DIST(($B89 - F$8)*F$16, 0, ABS(F$12), TRUE) * 2)
               + (F$5 * _xlfn.NORM.DIST($B89, F$9, ABS(F$13), FALSE) * _xlfn.NORM.DIST(($B89 - F$9)*F$17, 0, ABS(F$13), TRUE) * 2)
               + (F$6 * _xlfn.NORM.DIST($B89, F$10, ABS(F$14), FALSE) * _xlfn.NORM.DIST(($B89 - F$10)*F$18, 0, ABS(F$14), TRUE) * 2)</f>
        <v>76.733076691747527</v>
      </c>
      <c r="W89" s="4">
        <f>BC89 + (G$3 * _xlfn.NORM.DIST($B89, G$7, ABS(G$11), FALSE) * _xlfn.NORM.DIST(($B89 - G$7)*G$15, 0, ABS(G$11), TRUE) * 2)
               + (G$4 * _xlfn.NORM.DIST($B89, G$8, ABS(G$12), FALSE) * _xlfn.NORM.DIST(($B89 - G$8)*G$16, 0, ABS(G$12), TRUE) * 2)
               + (G$5 * _xlfn.NORM.DIST($B89, G$9, ABS(G$13), FALSE) * _xlfn.NORM.DIST(($B89 - G$9)*G$17, 0, ABS(G$13), TRUE) * 2)
               + (G$6 * _xlfn.NORM.DIST($B89, G$10, ABS(G$14), FALSE) * _xlfn.NORM.DIST(($B89 - G$10)*G$18, 0, ABS(G$14), TRUE) * 2)</f>
        <v>81.299833417419492</v>
      </c>
      <c r="X89" s="4">
        <f>BD89 + (H$3 * _xlfn.NORM.DIST($B89, H$7, ABS(H$11), FALSE) * _xlfn.NORM.DIST(($B89 - H$7)*H$15, 0, ABS(H$11), TRUE) * 2)
               + (H$4 * _xlfn.NORM.DIST($B89, H$8, ABS(H$12), FALSE) * _xlfn.NORM.DIST(($B89 - H$8)*H$16, 0, ABS(H$12), TRUE) * 2)
               + (H$5 * _xlfn.NORM.DIST($B89, H$9, ABS(H$13), FALSE) * _xlfn.NORM.DIST(($B89 - H$9)*H$17, 0, ABS(H$13), TRUE) * 2)
               + (H$6 * _xlfn.NORM.DIST($B89, H$10, ABS(H$14), FALSE) * _xlfn.NORM.DIST(($B89 - H$10)*H$18, 0, ABS(H$14), TRUE) * 2)</f>
        <v>84.670198132535035</v>
      </c>
      <c r="Y89" s="4">
        <f>BE89 + (I$3 * _xlfn.NORM.DIST($B89, I$7, ABS(I$11), FALSE) * _xlfn.NORM.DIST(($B89 - I$7)*I$15, 0, ABS(I$11), TRUE) * 2)
               + (I$4 * _xlfn.NORM.DIST($B89, I$8, ABS(I$12), FALSE) * _xlfn.NORM.DIST(($B89 - I$8)*I$16, 0, ABS(I$12), TRUE) * 2)
               + (I$5 * _xlfn.NORM.DIST($B89, I$9, ABS(I$13), FALSE) * _xlfn.NORM.DIST(($B89 - I$9)*I$17, 0, ABS(I$13), TRUE) * 2)
               + (I$6 * _xlfn.NORM.DIST($B89, I$10, ABS(I$14), FALSE) * _xlfn.NORM.DIST(($B89 - I$10)*I$18, 0, ABS(I$14), TRUE) * 2)</f>
        <v>80.316290890182017</v>
      </c>
      <c r="Z89" s="4">
        <f>BF89 + (J$3 * _xlfn.NORM.DIST($B89, J$7, ABS(J$11), FALSE) * _xlfn.NORM.DIST(($B89 - J$7)*J$15, 0, ABS(J$11), TRUE) * 2)
               + (J$4 * _xlfn.NORM.DIST($B89, J$8, ABS(J$12), FALSE) * _xlfn.NORM.DIST(($B89 - J$8)*J$16, 0, ABS(J$12), TRUE) * 2)
               + (J$5 * _xlfn.NORM.DIST($B89, J$9, ABS(J$13), FALSE) * _xlfn.NORM.DIST(($B89 - J$9)*J$17, 0, ABS(J$13), TRUE) * 2)
               + (J$6 * _xlfn.NORM.DIST($B89, J$10, ABS(J$14), FALSE) * _xlfn.NORM.DIST(($B89 - J$10)*J$18, 0, ABS(J$14), TRUE) * 2)</f>
        <v>81.614580626145596</v>
      </c>
      <c r="AA89" s="4">
        <f>BG89 + (K$3 * _xlfn.NORM.DIST($B89, K$7, ABS(K$11), FALSE) * _xlfn.NORM.DIST(($B89 - K$7)*K$15, 0, ABS(K$11), TRUE) * 2)
               + (K$4 * _xlfn.NORM.DIST($B89, K$8, ABS(K$12), FALSE) * _xlfn.NORM.DIST(($B89 - K$8)*K$16, 0, ABS(K$12), TRUE) * 2)
               + (K$5 * _xlfn.NORM.DIST($B89, K$9, ABS(K$13), FALSE) * _xlfn.NORM.DIST(($B89 - K$9)*K$17, 0, ABS(K$13), TRUE) * 2)
               + (K$6 * _xlfn.NORM.DIST($B89, K$10, ABS(K$14), FALSE) * _xlfn.NORM.DIST(($B89 - K$10)*K$18, 0, ABS(K$14), TRUE) * 2)</f>
        <v>74.26252209236992</v>
      </c>
      <c r="AB89" s="4">
        <f>BH89 + (L$3 * _xlfn.NORM.DIST($B89, L$7, ABS(L$11), FALSE) * _xlfn.NORM.DIST(($B89 - L$7)*L$15, 0, ABS(L$11), TRUE) * 2)
               + (L$4 * _xlfn.NORM.DIST($B89, L$8, ABS(L$12), FALSE) * _xlfn.NORM.DIST(($B89 - L$8)*L$16, 0, ABS(L$12), TRUE) * 2)
               + (L$5 * _xlfn.NORM.DIST($B89, L$9, ABS(L$13), FALSE) * _xlfn.NORM.DIST(($B89 - L$9)*L$17, 0, ABS(L$13), TRUE) * 2)
               + (L$6 * _xlfn.NORM.DIST($B89, L$10, ABS(L$14), FALSE) * _xlfn.NORM.DIST(($B89 - L$10)*L$18, 0, ABS(L$14), TRUE) * 2)</f>
        <v>70.198996947451235</v>
      </c>
      <c r="AC89" s="4">
        <f>BI89 + (M$3 * _xlfn.NORM.DIST($B89, M$7, ABS(M$11), FALSE) * _xlfn.NORM.DIST(($B89 - M$7)*M$15, 0, ABS(M$11), TRUE) * 2)
               + (M$4 * _xlfn.NORM.DIST($B89, M$8, ABS(M$12), FALSE) * _xlfn.NORM.DIST(($B89 - M$8)*M$16, 0, ABS(M$12), TRUE) * 2)
               + (M$5 * _xlfn.NORM.DIST($B89, M$9, ABS(M$13), FALSE) * _xlfn.NORM.DIST(($B89 - M$9)*M$17, 0, ABS(M$13), TRUE) * 2)
               + (M$6 * _xlfn.NORM.DIST($B89, M$10, ABS(M$14), FALSE) * _xlfn.NORM.DIST(($B89 - M$10)*M$18, 0, ABS(M$14), TRUE) * 2)</f>
        <v>69.870348931065806</v>
      </c>
      <c r="AD89" s="4">
        <f>BJ89 + (N$3 * _xlfn.NORM.DIST($B89, N$7, ABS(N$11), FALSE) * _xlfn.NORM.DIST(($B89 - N$7)*N$15, 0, ABS(N$11), TRUE) * 2)
               + (N$4 * _xlfn.NORM.DIST($B89, N$8, ABS(N$12), FALSE) * _xlfn.NORM.DIST(($B89 - N$8)*N$16, 0, ABS(N$12), TRUE) * 2)
               + (N$5 * _xlfn.NORM.DIST($B89, N$9, ABS(N$13), FALSE) * _xlfn.NORM.DIST(($B89 - N$9)*N$17, 0, ABS(N$13), TRUE) * 2)
               + (N$6 * _xlfn.NORM.DIST($B89, N$10, ABS(N$14), FALSE) * _xlfn.NORM.DIST(($B89 - N$10)*N$18, 0, ABS(N$14), TRUE) * 2)</f>
        <v>74.567766700057376</v>
      </c>
      <c r="AE89" s="4">
        <f>BK89 + (O$3 * _xlfn.NORM.DIST($B89, O$7, ABS(O$11), FALSE) * _xlfn.NORM.DIST(($B89 - O$7)*O$15, 0, ABS(O$11), TRUE) * 2)
               + (O$4 * _xlfn.NORM.DIST($B89, O$8, ABS(O$12), FALSE) * _xlfn.NORM.DIST(($B89 - O$8)*O$16, 0, ABS(O$12), TRUE) * 2)
               + (O$5 * _xlfn.NORM.DIST($B89, O$9, ABS(O$13), FALSE) * _xlfn.NORM.DIST(($B89 - O$9)*O$17, 0, ABS(O$13), TRUE) * 2)
               + (O$6 * _xlfn.NORM.DIST($B89, O$10, ABS(O$14), FALSE) * _xlfn.NORM.DIST(($B89 - O$10)*O$18, 0, ABS(O$14), TRUE) * 2)</f>
        <v>79.690073276976491</v>
      </c>
      <c r="AF89" s="4">
        <f t="shared" si="8"/>
        <v>70.932622658301483</v>
      </c>
      <c r="AG89" s="4">
        <f t="shared" si="8"/>
        <v>65.285539486017186</v>
      </c>
      <c r="AI89" s="4">
        <f>IF(OR($B89 &lt; C$231, $B89 &gt; C$234), 0, C89-S89)</f>
        <v>-10.127365847756323</v>
      </c>
      <c r="AJ89" s="4">
        <f>IF(OR($B89 &lt; D$231, $B89 &gt; D$234), 0, D89-T89)</f>
        <v>-6.629154842203377</v>
      </c>
      <c r="AK89" s="4">
        <f>IF(OR($B89 &lt; E$231, $B89 &gt; E$234), 0, E89-U89)</f>
        <v>-7.6669298753839144</v>
      </c>
      <c r="AL89" s="4">
        <f>IF(OR($B89 &lt; F$231, $B89 &gt; F$234), 0, F89-V89)</f>
        <v>-4.9000766917475289</v>
      </c>
      <c r="AM89" s="4">
        <f>IF(OR($B89 &lt; G$231, $B89 &gt; G$234), 0, G89-W89)</f>
        <v>-4.3168334174194882</v>
      </c>
      <c r="AN89" s="4">
        <f>IF(OR($B89 &lt; H$231, $B89 &gt; H$234), 0, H89-X89)</f>
        <v>-3.9871981325350276</v>
      </c>
      <c r="AO89" s="4">
        <f>IF(OR($B89 &lt; I$231, $B89 &gt; I$234), 0, I89-Y89)</f>
        <v>-4.3162908901820174</v>
      </c>
      <c r="AP89" s="4">
        <f>IF(OR($B89 &lt; J$231, $B89 &gt; J$234), 0, J89-Z89)</f>
        <v>-2.2315806261456004</v>
      </c>
      <c r="AQ89" s="4">
        <f>IF(OR($B89 &lt; K$231, $B89 &gt; K$234), 0, K89-AA89)</f>
        <v>-1.3795220923699247</v>
      </c>
      <c r="AR89" s="4">
        <f>IF(OR($B89 &lt; L$231, $B89 &gt; L$234), 0, L89-AB89)</f>
        <v>-3.1659969474512337</v>
      </c>
      <c r="AS89" s="4">
        <f>IF(OR($B89 &lt; M$231, $B89 &gt; M$234), 0, M89-AC89)</f>
        <v>-2.9033489310658069</v>
      </c>
      <c r="AT89" s="4">
        <f>IF(OR($B89 &lt; N$231, $B89 &gt; N$234), 0, N89-AD89)</f>
        <v>-6.6677667000573706</v>
      </c>
      <c r="AU89" s="4">
        <f>IF(OR($B89 &lt; O$231, $B89 &gt; O$234), 0, O89-AE89)</f>
        <v>-4.7730732769764899</v>
      </c>
      <c r="AV89" s="4">
        <f t="shared" si="55"/>
        <v>-3.999622658301476</v>
      </c>
      <c r="AW89" s="4">
        <f t="shared" si="55"/>
        <v>-2.5525394860171886</v>
      </c>
      <c r="AY89" s="2">
        <f t="shared" si="56"/>
        <v>56.688217765237845</v>
      </c>
      <c r="AZ89" s="2">
        <f t="shared" si="56"/>
        <v>57.555461766300517</v>
      </c>
      <c r="BA89" s="2">
        <f t="shared" si="56"/>
        <v>60.218147409551307</v>
      </c>
      <c r="BB89" s="2">
        <f t="shared" si="56"/>
        <v>57.34836869928511</v>
      </c>
      <c r="BC89" s="2">
        <f t="shared" si="56"/>
        <v>63.328349702458823</v>
      </c>
      <c r="BD89" s="2">
        <f t="shared" si="56"/>
        <v>70.017371839190275</v>
      </c>
      <c r="BE89" s="2">
        <f t="shared" si="56"/>
        <v>67.9990336419133</v>
      </c>
      <c r="BF89" s="2">
        <f t="shared" si="56"/>
        <v>64.183321979191405</v>
      </c>
      <c r="BG89" s="2">
        <f t="shared" si="56"/>
        <v>56.250040423847118</v>
      </c>
      <c r="BH89" s="2">
        <f t="shared" si="56"/>
        <v>55.462299422863765</v>
      </c>
      <c r="BI89" s="2">
        <f t="shared" si="56"/>
        <v>56.000235800915988</v>
      </c>
      <c r="BJ89" s="2">
        <f t="shared" si="56"/>
        <v>60.074201617462037</v>
      </c>
      <c r="BK89" s="2">
        <f t="shared" si="56"/>
        <v>68.698316869666186</v>
      </c>
      <c r="BL89" s="2">
        <f t="shared" si="56"/>
        <v>61.514471280063809</v>
      </c>
      <c r="BM89" s="2">
        <f t="shared" si="56"/>
        <v>60.415000446378492</v>
      </c>
      <c r="BO89" s="2" t="str">
        <f t="shared" si="57"/>
        <v/>
      </c>
      <c r="BP89" s="2" t="str">
        <f t="shared" si="57"/>
        <v/>
      </c>
      <c r="BQ89" s="2" t="str">
        <f t="shared" si="57"/>
        <v/>
      </c>
      <c r="BR89" s="2" t="str">
        <f t="shared" si="57"/>
        <v/>
      </c>
      <c r="BS89" s="2" t="str">
        <f t="shared" si="57"/>
        <v/>
      </c>
      <c r="BT89" s="2" t="str">
        <f t="shared" si="57"/>
        <v/>
      </c>
      <c r="BU89" s="2" t="str">
        <f t="shared" si="57"/>
        <v/>
      </c>
      <c r="BV89" s="2" t="str">
        <f t="shared" si="57"/>
        <v/>
      </c>
      <c r="BW89" s="2" t="str">
        <f t="shared" si="57"/>
        <v/>
      </c>
      <c r="BX89" s="2" t="str">
        <f t="shared" si="57"/>
        <v/>
      </c>
      <c r="BY89" s="2" t="str">
        <f t="shared" si="57"/>
        <v/>
      </c>
      <c r="BZ89" s="2" t="str">
        <f t="shared" si="57"/>
        <v/>
      </c>
      <c r="CA89" s="2" t="str">
        <f t="shared" si="57"/>
        <v/>
      </c>
      <c r="CB89" s="2" t="str">
        <f t="shared" si="57"/>
        <v/>
      </c>
      <c r="CC89" s="2" t="str">
        <f t="shared" si="57"/>
        <v/>
      </c>
      <c r="CE89" s="2" t="str">
        <f t="shared" si="58"/>
        <v/>
      </c>
      <c r="CF89" s="2" t="str">
        <f t="shared" si="58"/>
        <v/>
      </c>
      <c r="CG89" s="2" t="str">
        <f t="shared" si="58"/>
        <v/>
      </c>
      <c r="CH89" s="2" t="str">
        <f t="shared" si="58"/>
        <v/>
      </c>
      <c r="CI89" s="2" t="str">
        <f t="shared" si="58"/>
        <v/>
      </c>
      <c r="CJ89" s="2" t="str">
        <f t="shared" si="58"/>
        <v/>
      </c>
      <c r="CK89" s="2" t="str">
        <f t="shared" si="58"/>
        <v/>
      </c>
      <c r="CL89" s="2" t="str">
        <f t="shared" si="58"/>
        <v/>
      </c>
      <c r="CM89" s="2" t="str">
        <f t="shared" si="58"/>
        <v/>
      </c>
      <c r="CN89" s="2" t="str">
        <f t="shared" si="58"/>
        <v/>
      </c>
      <c r="CO89" s="2" t="str">
        <f t="shared" si="58"/>
        <v/>
      </c>
      <c r="CP89" s="2" t="str">
        <f t="shared" si="58"/>
        <v/>
      </c>
      <c r="CQ89" s="2" t="str">
        <f t="shared" si="58"/>
        <v/>
      </c>
      <c r="CR89" s="2" t="str">
        <f t="shared" si="58"/>
        <v/>
      </c>
      <c r="CS89" s="2" t="str">
        <f t="shared" si="58"/>
        <v/>
      </c>
      <c r="CU89" s="2" t="str">
        <f t="shared" si="59"/>
        <v/>
      </c>
      <c r="CV89" s="2" t="str">
        <f t="shared" si="59"/>
        <v/>
      </c>
      <c r="CW89" s="2" t="str">
        <f t="shared" si="59"/>
        <v/>
      </c>
      <c r="CX89" s="2" t="str">
        <f t="shared" si="59"/>
        <v/>
      </c>
      <c r="CY89" s="2" t="str">
        <f t="shared" si="59"/>
        <v/>
      </c>
      <c r="CZ89" s="2" t="str">
        <f t="shared" si="59"/>
        <v/>
      </c>
      <c r="DA89" s="2" t="str">
        <f t="shared" si="59"/>
        <v/>
      </c>
      <c r="DB89" s="2" t="str">
        <f t="shared" si="59"/>
        <v/>
      </c>
      <c r="DC89" s="2" t="str">
        <f t="shared" si="59"/>
        <v/>
      </c>
      <c r="DD89" s="2" t="str">
        <f t="shared" si="59"/>
        <v/>
      </c>
      <c r="DE89" s="2" t="str">
        <f t="shared" si="59"/>
        <v/>
      </c>
      <c r="DF89" s="2" t="str">
        <f t="shared" si="59"/>
        <v/>
      </c>
      <c r="DG89" s="2" t="str">
        <f t="shared" si="59"/>
        <v/>
      </c>
      <c r="DH89" s="2" t="str">
        <f t="shared" si="59"/>
        <v/>
      </c>
      <c r="DI89" s="2" t="str">
        <f t="shared" si="59"/>
        <v/>
      </c>
      <c r="DK89" s="2">
        <f t="shared" si="66"/>
        <v>66.25663467741937</v>
      </c>
      <c r="DL89" s="2">
        <f t="shared" si="66"/>
        <v>70.274417521994124</v>
      </c>
      <c r="DM89" s="2">
        <f t="shared" si="66"/>
        <v>72.597208577712621</v>
      </c>
      <c r="DN89" s="2">
        <f t="shared" si="66"/>
        <v>68.417715797682717</v>
      </c>
      <c r="DO89" s="2">
        <f t="shared" si="66"/>
        <v>76.370438233137818</v>
      </c>
      <c r="DP89" s="2">
        <f t="shared" si="66"/>
        <v>78.345193850267378</v>
      </c>
      <c r="DQ89" s="2">
        <f t="shared" si="66"/>
        <v>75.982588526392945</v>
      </c>
      <c r="DR89" s="2">
        <f t="shared" si="66"/>
        <v>75.511870051319647</v>
      </c>
      <c r="DS89" s="2">
        <f t="shared" si="66"/>
        <v>66.852837096774181</v>
      </c>
      <c r="DT89" s="2">
        <f t="shared" si="66"/>
        <v>65.423032703003344</v>
      </c>
      <c r="DU89" s="2">
        <f t="shared" si="66"/>
        <v>67.663543047830913</v>
      </c>
      <c r="DV89" s="2">
        <f t="shared" si="66"/>
        <v>70.551273093841644</v>
      </c>
      <c r="DW89" s="2">
        <f t="shared" si="66"/>
        <v>80.27741354723706</v>
      </c>
      <c r="DX89" s="2">
        <f t="shared" si="66"/>
        <v>67.90834803921571</v>
      </c>
      <c r="DY89" s="2">
        <f t="shared" si="66"/>
        <v>63.994432402846186</v>
      </c>
      <c r="EA89" s="2">
        <f t="shared" si="70"/>
        <v>54.327246573372946</v>
      </c>
      <c r="EB89" s="2">
        <f t="shared" si="67"/>
        <v>54.502470106165021</v>
      </c>
      <c r="EC89" s="2">
        <f t="shared" si="67"/>
        <v>57.718399682791429</v>
      </c>
      <c r="ED89" s="2">
        <f t="shared" si="67"/>
        <v>55.449773250879105</v>
      </c>
      <c r="EE89" s="2">
        <f t="shared" si="67"/>
        <v>61.041800738007367</v>
      </c>
      <c r="EF89" s="2">
        <f t="shared" si="67"/>
        <v>68.432262735424246</v>
      </c>
      <c r="EG89" s="2">
        <f t="shared" si="67"/>
        <v>66.288611084035352</v>
      </c>
      <c r="EH89" s="2">
        <f t="shared" si="67"/>
        <v>61.892544901506376</v>
      </c>
      <c r="EI89" s="2">
        <f t="shared" si="67"/>
        <v>54.303083278567321</v>
      </c>
      <c r="EJ89" s="2">
        <f t="shared" si="67"/>
        <v>53.604335925774315</v>
      </c>
      <c r="EK89" s="2">
        <f t="shared" si="67"/>
        <v>53.902961874758901</v>
      </c>
      <c r="EL89" s="2">
        <f t="shared" si="67"/>
        <v>58.038036900369001</v>
      </c>
      <c r="EM89" s="2">
        <f t="shared" si="67"/>
        <v>65.750760402887053</v>
      </c>
      <c r="EN89" s="2">
        <f t="shared" si="67"/>
        <v>59.731881183890664</v>
      </c>
      <c r="EO89" s="2">
        <f t="shared" si="67"/>
        <v>59.42971732308321</v>
      </c>
      <c r="EQ89" s="2">
        <f t="shared" si="68"/>
        <v>52.299134242863694</v>
      </c>
      <c r="ER89" s="2">
        <f t="shared" si="68"/>
        <v>55.489319370308571</v>
      </c>
      <c r="ES89" s="2">
        <f t="shared" si="68"/>
        <v>57.42462822573021</v>
      </c>
      <c r="ET89" s="2">
        <f t="shared" si="68"/>
        <v>55.509652597462441</v>
      </c>
      <c r="EU89" s="2">
        <f t="shared" si="68"/>
        <v>61.460344494295775</v>
      </c>
      <c r="EV89" s="2">
        <f t="shared" si="68"/>
        <v>64.108292716316953</v>
      </c>
      <c r="EW89" s="2">
        <f t="shared" si="68"/>
        <v>65.299657607863082</v>
      </c>
      <c r="EX89" s="2">
        <f t="shared" si="68"/>
        <v>60.017450476384958</v>
      </c>
      <c r="EY89" s="2">
        <f t="shared" si="68"/>
        <v>52.972804525582035</v>
      </c>
      <c r="EZ89" s="2">
        <f t="shared" si="68"/>
        <v>53.217441515896653</v>
      </c>
      <c r="FA89" s="2">
        <f t="shared" si="68"/>
        <v>53.538468438288895</v>
      </c>
      <c r="FB89" s="2">
        <f t="shared" si="68"/>
        <v>57.929441585392944</v>
      </c>
      <c r="FC89" s="2">
        <f t="shared" si="68"/>
        <v>65.202361179893671</v>
      </c>
      <c r="FD89" s="2">
        <f t="shared" si="68"/>
        <v>59.340104228331072</v>
      </c>
      <c r="FE89" s="2">
        <f t="shared" si="68"/>
        <v>59.352131042117513</v>
      </c>
      <c r="FG89" s="2">
        <f t="shared" si="69"/>
        <v>0.80208781853042566</v>
      </c>
      <c r="FH89" s="2">
        <f t="shared" si="69"/>
        <v>0.80642900001340401</v>
      </c>
      <c r="FI89" s="2">
        <f t="shared" si="69"/>
        <v>0.83199275195303002</v>
      </c>
      <c r="FJ89" s="2">
        <f t="shared" si="69"/>
        <v>0.85359316336317836</v>
      </c>
      <c r="FK89" s="2">
        <f t="shared" si="69"/>
        <v>0.85083155955869749</v>
      </c>
      <c r="FL89" s="2">
        <f t="shared" si="69"/>
        <v>0.84009681614837139</v>
      </c>
      <c r="FM89" s="2">
        <f t="shared" si="69"/>
        <v>0.82355822509934207</v>
      </c>
      <c r="FN89" s="2">
        <f t="shared" si="69"/>
        <v>0.83179950949964709</v>
      </c>
      <c r="FO89" s="2">
        <f t="shared" si="69"/>
        <v>0.84486092348596054</v>
      </c>
      <c r="FP89" s="2">
        <f t="shared" si="69"/>
        <v>0.84279455239115109</v>
      </c>
      <c r="FQ89" s="2">
        <f t="shared" si="69"/>
        <v>0.84758827296571726</v>
      </c>
      <c r="FR89" s="2">
        <f t="shared" si="69"/>
        <v>0.83727912676481919</v>
      </c>
      <c r="FS89" s="2">
        <f t="shared" si="69"/>
        <v>0.79709321214371698</v>
      </c>
      <c r="FT89" s="2">
        <f t="shared" si="69"/>
        <v>0.78198526832812421</v>
      </c>
      <c r="FU89" s="2">
        <f t="shared" si="69"/>
        <v>0.78415231213012215</v>
      </c>
      <c r="FW89" s="2">
        <f t="shared" si="60"/>
        <v>1.5484412792503455E-8</v>
      </c>
      <c r="FX89" s="2">
        <f t="shared" si="60"/>
        <v>2.7478818755021802E-8</v>
      </c>
      <c r="FY89" s="2">
        <f t="shared" si="60"/>
        <v>3.3674522216461277E-8</v>
      </c>
      <c r="FZ89" s="2">
        <f t="shared" si="60"/>
        <v>4.0755960278022483E-8</v>
      </c>
      <c r="GA89" s="2">
        <f t="shared" si="60"/>
        <v>3.6346903978350708E-8</v>
      </c>
      <c r="GB89" s="2">
        <f t="shared" si="60"/>
        <v>3.3025032860701356E-8</v>
      </c>
      <c r="GC89" s="2">
        <f t="shared" si="60"/>
        <v>2.8210188645964087E-8</v>
      </c>
      <c r="GD89" s="2">
        <f t="shared" si="60"/>
        <v>4.9489432415190424E-8</v>
      </c>
      <c r="GE89" s="2">
        <f t="shared" si="60"/>
        <v>5.4541468804663878E-8</v>
      </c>
      <c r="GF89" s="2">
        <f t="shared" si="60"/>
        <v>5.1507839161501501E-8</v>
      </c>
      <c r="GG89" s="2">
        <f t="shared" si="60"/>
        <v>4.232243174646306E-8</v>
      </c>
      <c r="GH89" s="2">
        <f t="shared" si="60"/>
        <v>3.0451656670052828E-8</v>
      </c>
      <c r="GI89" s="2">
        <f t="shared" si="60"/>
        <v>1.1131179766316029E-7</v>
      </c>
      <c r="GJ89" s="2">
        <f t="shared" si="60"/>
        <v>3.3517676442284883E-7</v>
      </c>
      <c r="GK89" s="2">
        <f t="shared" si="60"/>
        <v>9.3388057683905243E-7</v>
      </c>
      <c r="GM89" s="107">
        <f t="shared" si="61"/>
        <v>3.2398523355399077E-2</v>
      </c>
      <c r="GN89" s="107">
        <f t="shared" si="61"/>
        <v>2.2313790596185698E-2</v>
      </c>
      <c r="GO89" s="107">
        <f t="shared" si="61"/>
        <v>9.5684588095285225E-3</v>
      </c>
      <c r="GP89" s="107">
        <f t="shared" si="61"/>
        <v>2.056577030836212E-3</v>
      </c>
      <c r="GQ89" s="107">
        <f t="shared" si="61"/>
        <v>2.2104046923381352E-3</v>
      </c>
      <c r="GR89" s="107">
        <f t="shared" si="61"/>
        <v>3.5843173480277139E-3</v>
      </c>
      <c r="GS89" s="107">
        <f t="shared" si="61"/>
        <v>6.1489028505092901E-3</v>
      </c>
      <c r="GT89" s="107">
        <f t="shared" si="61"/>
        <v>4.3306423046036071E-3</v>
      </c>
      <c r="GU89" s="107">
        <f t="shared" si="61"/>
        <v>1.85745133939747E-3</v>
      </c>
      <c r="GV89" s="107">
        <f t="shared" si="61"/>
        <v>1.5095913316754705E-3</v>
      </c>
      <c r="GW89" s="107">
        <f t="shared" si="61"/>
        <v>1.1317324438580812E-3</v>
      </c>
      <c r="GX89" s="107">
        <f t="shared" si="61"/>
        <v>3.4701734732241534E-3</v>
      </c>
      <c r="GY89" s="107">
        <f t="shared" si="61"/>
        <v>8.1269238061998199E-3</v>
      </c>
      <c r="GZ89" s="107">
        <f t="shared" si="61"/>
        <v>6.7932395822629006E-3</v>
      </c>
      <c r="HA89" s="107">
        <f t="shared" si="61"/>
        <v>7.8900753724607878E-4</v>
      </c>
      <c r="HC89" s="107">
        <f t="shared" si="50"/>
        <v>3.8027751742742463E-2</v>
      </c>
      <c r="HD89" s="107">
        <f t="shared" si="50"/>
        <v>3.4283933023903986E-2</v>
      </c>
      <c r="HE89" s="107">
        <f t="shared" si="50"/>
        <v>4.0290892295202156E-2</v>
      </c>
      <c r="HF89" s="107">
        <f t="shared" si="50"/>
        <v>3.7520156096831868E-2</v>
      </c>
      <c r="HG89" s="107">
        <f t="shared" si="65"/>
        <v>3.5011750839903842E-2</v>
      </c>
      <c r="HH89" s="107">
        <f t="shared" si="65"/>
        <v>2.9724678143498013E-2</v>
      </c>
      <c r="HI89" s="107">
        <f t="shared" si="65"/>
        <v>2.3765524039561045E-2</v>
      </c>
      <c r="HJ89" s="107">
        <f t="shared" si="65"/>
        <v>3.3036803824563719E-2</v>
      </c>
      <c r="HK89" s="107">
        <f t="shared" si="65"/>
        <v>3.5167351420951523E-2</v>
      </c>
      <c r="HL89" s="107">
        <f t="shared" si="65"/>
        <v>2.6712138742754733E-2</v>
      </c>
      <c r="HM89" s="107">
        <f t="shared" si="65"/>
        <v>2.4593608617805927E-2</v>
      </c>
      <c r="HN89" s="107">
        <f t="shared" si="65"/>
        <v>2.4543335050026035E-2</v>
      </c>
      <c r="HO89" s="107">
        <f t="shared" si="65"/>
        <v>1.8493682469599568E-2</v>
      </c>
      <c r="HP89" s="107">
        <f t="shared" si="65"/>
        <v>1.7589569287215084E-2</v>
      </c>
      <c r="HQ89" s="107">
        <f t="shared" si="65"/>
        <v>1.1413856429349336E-2</v>
      </c>
      <c r="HS89" s="107">
        <f t="shared" si="62"/>
        <v>2.9986612808214909E-18</v>
      </c>
      <c r="HT89" s="107">
        <f t="shared" si="62"/>
        <v>3.8998952788292668E-19</v>
      </c>
      <c r="HU89" s="107">
        <f t="shared" si="62"/>
        <v>2.035490779136331E-19</v>
      </c>
      <c r="HV89" s="107">
        <f t="shared" si="62"/>
        <v>5.8716122842910535E-22</v>
      </c>
      <c r="HW89" s="107">
        <f t="shared" si="62"/>
        <v>2.148632771086962E-22</v>
      </c>
      <c r="HX89" s="107">
        <f t="shared" si="62"/>
        <v>1.2048009114024633E-22</v>
      </c>
      <c r="HY89" s="107">
        <f t="shared" si="62"/>
        <v>2.0599582367603948E-23</v>
      </c>
      <c r="HZ89" s="107">
        <f t="shared" si="62"/>
        <v>4.2626521135131029E-22</v>
      </c>
      <c r="IA89" s="107">
        <f t="shared" si="62"/>
        <v>5.6656127211090548E-23</v>
      </c>
      <c r="IB89" s="107">
        <f t="shared" si="62"/>
        <v>1.2595148920140308E-24</v>
      </c>
      <c r="IC89" s="107">
        <f t="shared" si="62"/>
        <v>2.0095939579196755E-25</v>
      </c>
      <c r="ID89" s="107">
        <f t="shared" si="62"/>
        <v>1.1517379900656099E-23</v>
      </c>
      <c r="IE89" s="107">
        <f t="shared" si="62"/>
        <v>7.3298595858338436E-24</v>
      </c>
      <c r="IF89" s="107">
        <f t="shared" si="62"/>
        <v>1.0994137461098624E-24</v>
      </c>
      <c r="IG89" s="107">
        <f t="shared" si="62"/>
        <v>3.1276971889022942E-17</v>
      </c>
      <c r="II89" s="107">
        <f t="shared" si="63"/>
        <v>3.795897734105754E-53</v>
      </c>
      <c r="IJ89" s="107">
        <f t="shared" si="63"/>
        <v>1.3085132520204814E-55</v>
      </c>
      <c r="IK89" s="107">
        <f t="shared" si="63"/>
        <v>4.391506635783767E-57</v>
      </c>
      <c r="IL89" s="107">
        <f t="shared" si="63"/>
        <v>2.4337309337456269E-66</v>
      </c>
      <c r="IM89" s="107">
        <f t="shared" si="63"/>
        <v>6.9467005089627305E-68</v>
      </c>
      <c r="IN89" s="107">
        <f t="shared" si="63"/>
        <v>4.3650900766286262E-68</v>
      </c>
      <c r="IO89" s="107">
        <f t="shared" si="63"/>
        <v>1.8423716591197972E-70</v>
      </c>
      <c r="IP89" s="107">
        <f t="shared" si="63"/>
        <v>5.9366863246674126E-67</v>
      </c>
      <c r="IQ89" s="107">
        <f t="shared" si="63"/>
        <v>1.156428666637837E-70</v>
      </c>
      <c r="IR89" s="107">
        <f t="shared" si="63"/>
        <v>2.3499518737516803E-75</v>
      </c>
      <c r="IS89" s="107">
        <f t="shared" si="63"/>
        <v>6.8278585436148069E-78</v>
      </c>
      <c r="IT89" s="107">
        <f t="shared" si="63"/>
        <v>6.2754484090507773E-71</v>
      </c>
      <c r="IU89" s="107">
        <f t="shared" si="63"/>
        <v>2.4498567696582854E-70</v>
      </c>
      <c r="IV89" s="107">
        <f t="shared" si="63"/>
        <v>2.2117012301935591E-73</v>
      </c>
      <c r="IW89" s="107">
        <f t="shared" si="63"/>
        <v>3.4482463640789989E-73</v>
      </c>
      <c r="IY89" s="107">
        <f t="shared" si="64"/>
        <v>7.0426275098141533E-2</v>
      </c>
      <c r="IZ89" s="107">
        <f t="shared" si="64"/>
        <v>5.6597723620089684E-2</v>
      </c>
      <c r="JA89" s="107">
        <f t="shared" si="64"/>
        <v>4.9859351104730679E-2</v>
      </c>
      <c r="JB89" s="107">
        <f t="shared" si="64"/>
        <v>3.957673312766808E-2</v>
      </c>
      <c r="JC89" s="107">
        <f t="shared" si="64"/>
        <v>3.7222155532241979E-2</v>
      </c>
      <c r="JD89" s="107">
        <f t="shared" si="64"/>
        <v>3.3308995491525724E-2</v>
      </c>
      <c r="JE89" s="107">
        <f t="shared" si="64"/>
        <v>2.9914426890070334E-2</v>
      </c>
      <c r="JF89" s="107">
        <f t="shared" si="64"/>
        <v>3.7367446129167328E-2</v>
      </c>
      <c r="JG89" s="107">
        <f t="shared" si="64"/>
        <v>3.7024802760348995E-2</v>
      </c>
      <c r="JH89" s="107">
        <f t="shared" si="64"/>
        <v>2.8221730074430202E-2</v>
      </c>
      <c r="JI89" s="107">
        <f t="shared" si="64"/>
        <v>2.5725341061664009E-2</v>
      </c>
      <c r="JJ89" s="107">
        <f t="shared" si="64"/>
        <v>2.8013508523250189E-2</v>
      </c>
      <c r="JK89" s="107">
        <f t="shared" si="64"/>
        <v>2.6620606275799388E-2</v>
      </c>
      <c r="JL89" s="107">
        <f t="shared" si="64"/>
        <v>2.4382808869477985E-2</v>
      </c>
      <c r="JM89" s="107">
        <f t="shared" si="64"/>
        <v>1.2202863966595446E-2</v>
      </c>
    </row>
    <row r="90" spans="2:273" x14ac:dyDescent="0.25">
      <c r="B90" s="2">
        <v>62</v>
      </c>
      <c r="C90" s="37">
        <v>76.483999999999995</v>
      </c>
      <c r="D90" s="37">
        <v>76.531999999999996</v>
      </c>
      <c r="E90" s="37">
        <v>83.71</v>
      </c>
      <c r="F90" s="37">
        <v>79.95</v>
      </c>
      <c r="G90" s="37">
        <v>84.882999999999996</v>
      </c>
      <c r="H90" s="37">
        <v>86.617000000000004</v>
      </c>
      <c r="I90" s="37">
        <v>80.582999999999998</v>
      </c>
      <c r="J90" s="37">
        <v>85.082999999999998</v>
      </c>
      <c r="K90" s="37">
        <v>79.2</v>
      </c>
      <c r="L90" s="37">
        <v>75.332999999999998</v>
      </c>
      <c r="M90" s="37">
        <v>73.900000000000006</v>
      </c>
      <c r="N90" s="37">
        <v>74.933000000000007</v>
      </c>
      <c r="O90" s="37">
        <v>79.183000000000007</v>
      </c>
      <c r="P90" s="37">
        <v>68.216999999999999</v>
      </c>
      <c r="Q90" s="37">
        <v>66</v>
      </c>
      <c r="S90" s="4">
        <f>AY90 + (C$3 * _xlfn.NORM.DIST($B90, C$7, ABS(C$11), FALSE) * _xlfn.NORM.DIST(($B90 - C$7)*C$15, 0, ABS(C$11), TRUE) * 2)
               + (C$4 * _xlfn.NORM.DIST($B90, C$8, ABS(C$12), FALSE) * _xlfn.NORM.DIST(($B90 - C$8)*C$16, 0, ABS(C$12), TRUE) * 2)
               + (C$5 * _xlfn.NORM.DIST($B90, C$9, ABS(C$13), FALSE) * _xlfn.NORM.DIST(($B90 - C$9)*C$17, 0, ABS(C$13), TRUE) * 2)
               + (C$6 * _xlfn.NORM.DIST($B90, C$10, ABS(C$14), FALSE) * _xlfn.NORM.DIST(($B90 - C$10)*C$18, 0, ABS(C$14), TRUE) * 2)</f>
        <v>84.079036884641909</v>
      </c>
      <c r="T90" s="4">
        <f>AZ90 + (D$3 * _xlfn.NORM.DIST($B90, D$7, ABS(D$11), FALSE) * _xlfn.NORM.DIST(($B90 - D$7)*D$15, 0, ABS(D$11), TRUE) * 2)
               + (D$4 * _xlfn.NORM.DIST($B90, D$8, ABS(D$12), FALSE) * _xlfn.NORM.DIST(($B90 - D$8)*D$16, 0, ABS(D$12), TRUE) * 2)
               + (D$5 * _xlfn.NORM.DIST($B90, D$9, ABS(D$13), FALSE) * _xlfn.NORM.DIST(($B90 - D$9)*D$17, 0, ABS(D$13), TRUE) * 2)
               + (D$6 * _xlfn.NORM.DIST($B90, D$10, ABS(D$14), FALSE) * _xlfn.NORM.DIST(($B90 - D$10)*D$18, 0, ABS(D$14), TRUE) * 2)</f>
        <v>81.959931852929344</v>
      </c>
      <c r="U90" s="4">
        <f>BA90 + (E$3 * _xlfn.NORM.DIST($B90, E$7, ABS(E$11), FALSE) * _xlfn.NORM.DIST(($B90 - E$7)*E$15, 0, ABS(E$11), TRUE) * 2)
               + (E$4 * _xlfn.NORM.DIST($B90, E$8, ABS(E$12), FALSE) * _xlfn.NORM.DIST(($B90 - E$8)*E$16, 0, ABS(E$12), TRUE) * 2)
               + (E$5 * _xlfn.NORM.DIST($B90, E$9, ABS(E$13), FALSE) * _xlfn.NORM.DIST(($B90 - E$9)*E$17, 0, ABS(E$13), TRUE) * 2)
               + (E$6 * _xlfn.NORM.DIST($B90, E$10, ABS(E$14), FALSE) * _xlfn.NORM.DIST(($B90 - E$10)*E$18, 0, ABS(E$14), TRUE) * 2)</f>
        <v>88.137561711674337</v>
      </c>
      <c r="V90" s="4">
        <f>BB90 + (F$3 * _xlfn.NORM.DIST($B90, F$7, ABS(F$11), FALSE) * _xlfn.NORM.DIST(($B90 - F$7)*F$15, 0, ABS(F$11), TRUE) * 2)
               + (F$4 * _xlfn.NORM.DIST($B90, F$8, ABS(F$12), FALSE) * _xlfn.NORM.DIST(($B90 - F$8)*F$16, 0, ABS(F$12), TRUE) * 2)
               + (F$5 * _xlfn.NORM.DIST($B90, F$9, ABS(F$13), FALSE) * _xlfn.NORM.DIST(($B90 - F$9)*F$17, 0, ABS(F$13), TRUE) * 2)
               + (F$6 * _xlfn.NORM.DIST($B90, F$10, ABS(F$14), FALSE) * _xlfn.NORM.DIST(($B90 - F$10)*F$18, 0, ABS(F$14), TRUE) * 2)</f>
        <v>83.84215061752019</v>
      </c>
      <c r="W90" s="4">
        <f>BC90 + (G$3 * _xlfn.NORM.DIST($B90, G$7, ABS(G$11), FALSE) * _xlfn.NORM.DIST(($B90 - G$7)*G$15, 0, ABS(G$11), TRUE) * 2)
               + (G$4 * _xlfn.NORM.DIST($B90, G$8, ABS(G$12), FALSE) * _xlfn.NORM.DIST(($B90 - G$8)*G$16, 0, ABS(G$12), TRUE) * 2)
               + (G$5 * _xlfn.NORM.DIST($B90, G$9, ABS(G$13), FALSE) * _xlfn.NORM.DIST(($B90 - G$9)*G$17, 0, ABS(G$13), TRUE) * 2)
               + (G$6 * _xlfn.NORM.DIST($B90, G$10, ABS(G$14), FALSE) * _xlfn.NORM.DIST(($B90 - G$10)*G$18, 0, ABS(G$14), TRUE) * 2)</f>
        <v>87.915489613349664</v>
      </c>
      <c r="X90" s="4">
        <f>BD90 + (H$3 * _xlfn.NORM.DIST($B90, H$7, ABS(H$11), FALSE) * _xlfn.NORM.DIST(($B90 - H$7)*H$15, 0, ABS(H$11), TRUE) * 2)
               + (H$4 * _xlfn.NORM.DIST($B90, H$8, ABS(H$12), FALSE) * _xlfn.NORM.DIST(($B90 - H$8)*H$16, 0, ABS(H$12), TRUE) * 2)
               + (H$5 * _xlfn.NORM.DIST($B90, H$9, ABS(H$13), FALSE) * _xlfn.NORM.DIST(($B90 - H$9)*H$17, 0, ABS(H$13), TRUE) * 2)
               + (H$6 * _xlfn.NORM.DIST($B90, H$10, ABS(H$14), FALSE) * _xlfn.NORM.DIST(($B90 - H$10)*H$18, 0, ABS(H$14), TRUE) * 2)</f>
        <v>89.988434475485178</v>
      </c>
      <c r="Y90" s="4">
        <f>BE90 + (I$3 * _xlfn.NORM.DIST($B90, I$7, ABS(I$11), FALSE) * _xlfn.NORM.DIST(($B90 - I$7)*I$15, 0, ABS(I$11), TRUE) * 2)
               + (I$4 * _xlfn.NORM.DIST($B90, I$8, ABS(I$12), FALSE) * _xlfn.NORM.DIST(($B90 - I$8)*I$16, 0, ABS(I$12), TRUE) * 2)
               + (I$5 * _xlfn.NORM.DIST($B90, I$9, ABS(I$13), FALSE) * _xlfn.NORM.DIST(($B90 - I$9)*I$17, 0, ABS(I$13), TRUE) * 2)
               + (I$6 * _xlfn.NORM.DIST($B90, I$10, ABS(I$14), FALSE) * _xlfn.NORM.DIST(($B90 - I$10)*I$18, 0, ABS(I$14), TRUE) * 2)</f>
        <v>84.772909551068778</v>
      </c>
      <c r="Z90" s="4">
        <f>BF90 + (J$3 * _xlfn.NORM.DIST($B90, J$7, ABS(J$11), FALSE) * _xlfn.NORM.DIST(($B90 - J$7)*J$15, 0, ABS(J$11), TRUE) * 2)
               + (J$4 * _xlfn.NORM.DIST($B90, J$8, ABS(J$12), FALSE) * _xlfn.NORM.DIST(($B90 - J$8)*J$16, 0, ABS(J$12), TRUE) * 2)
               + (J$5 * _xlfn.NORM.DIST($B90, J$9, ABS(J$13), FALSE) * _xlfn.NORM.DIST(($B90 - J$9)*J$17, 0, ABS(J$13), TRUE) * 2)
               + (J$6 * _xlfn.NORM.DIST($B90, J$10, ABS(J$14), FALSE) * _xlfn.NORM.DIST(($B90 - J$10)*J$18, 0, ABS(J$14), TRUE) * 2)</f>
        <v>87.919496341636176</v>
      </c>
      <c r="AA90" s="4">
        <f>BG90 + (K$3 * _xlfn.NORM.DIST($B90, K$7, ABS(K$11), FALSE) * _xlfn.NORM.DIST(($B90 - K$7)*K$15, 0, ABS(K$11), TRUE) * 2)
               + (K$4 * _xlfn.NORM.DIST($B90, K$8, ABS(K$12), FALSE) * _xlfn.NORM.DIST(($B90 - K$8)*K$16, 0, ABS(K$12), TRUE) * 2)
               + (K$5 * _xlfn.NORM.DIST($B90, K$9, ABS(K$13), FALSE) * _xlfn.NORM.DIST(($B90 - K$9)*K$17, 0, ABS(K$13), TRUE) * 2)
               + (K$6 * _xlfn.NORM.DIST($B90, K$10, ABS(K$14), FALSE) * _xlfn.NORM.DIST(($B90 - K$10)*K$18, 0, ABS(K$14), TRUE) * 2)</f>
        <v>81.296438180793558</v>
      </c>
      <c r="AB90" s="4">
        <f>BH90 + (L$3 * _xlfn.NORM.DIST($B90, L$7, ABS(L$11), FALSE) * _xlfn.NORM.DIST(($B90 - L$7)*L$15, 0, ABS(L$11), TRUE) * 2)
               + (L$4 * _xlfn.NORM.DIST($B90, L$8, ABS(L$12), FALSE) * _xlfn.NORM.DIST(($B90 - L$8)*L$16, 0, ABS(L$12), TRUE) * 2)
               + (L$5 * _xlfn.NORM.DIST($B90, L$9, ABS(L$13), FALSE) * _xlfn.NORM.DIST(($B90 - L$9)*L$17, 0, ABS(L$13), TRUE) * 2)
               + (L$6 * _xlfn.NORM.DIST($B90, L$10, ABS(L$14), FALSE) * _xlfn.NORM.DIST(($B90 - L$10)*L$18, 0, ABS(L$14), TRUE) * 2)</f>
        <v>76.54251462431256</v>
      </c>
      <c r="AC90" s="4">
        <f>BI90 + (M$3 * _xlfn.NORM.DIST($B90, M$7, ABS(M$11), FALSE) * _xlfn.NORM.DIST(($B90 - M$7)*M$15, 0, ABS(M$11), TRUE) * 2)
               + (M$4 * _xlfn.NORM.DIST($B90, M$8, ABS(M$12), FALSE) * _xlfn.NORM.DIST(($B90 - M$8)*M$16, 0, ABS(M$12), TRUE) * 2)
               + (M$5 * _xlfn.NORM.DIST($B90, M$9, ABS(M$13), FALSE) * _xlfn.NORM.DIST(($B90 - M$9)*M$17, 0, ABS(M$13), TRUE) * 2)
               + (M$6 * _xlfn.NORM.DIST($B90, M$10, ABS(M$14), FALSE) * _xlfn.NORM.DIST(($B90 - M$10)*M$18, 0, ABS(M$14), TRUE) * 2)</f>
        <v>75.952352668079641</v>
      </c>
      <c r="AD90" s="4">
        <f>BJ90 + (N$3 * _xlfn.NORM.DIST($B90, N$7, ABS(N$11), FALSE) * _xlfn.NORM.DIST(($B90 - N$7)*N$15, 0, ABS(N$11), TRUE) * 2)
               + (N$4 * _xlfn.NORM.DIST($B90, N$8, ABS(N$12), FALSE) * _xlfn.NORM.DIST(($B90 - N$8)*N$16, 0, ABS(N$12), TRUE) * 2)
               + (N$5 * _xlfn.NORM.DIST($B90, N$9, ABS(N$13), FALSE) * _xlfn.NORM.DIST(($B90 - N$9)*N$17, 0, ABS(N$13), TRUE) * 2)
               + (N$6 * _xlfn.NORM.DIST($B90, N$10, ABS(N$14), FALSE) * _xlfn.NORM.DIST(($B90 - N$10)*N$18, 0, ABS(N$14), TRUE) * 2)</f>
        <v>80.201459683570079</v>
      </c>
      <c r="AE90" s="4">
        <f>BK90 + (O$3 * _xlfn.NORM.DIST($B90, O$7, ABS(O$11), FALSE) * _xlfn.NORM.DIST(($B90 - O$7)*O$15, 0, ABS(O$11), TRUE) * 2)
               + (O$4 * _xlfn.NORM.DIST($B90, O$8, ABS(O$12), FALSE) * _xlfn.NORM.DIST(($B90 - O$8)*O$16, 0, ABS(O$12), TRUE) * 2)
               + (O$5 * _xlfn.NORM.DIST($B90, O$9, ABS(O$13), FALSE) * _xlfn.NORM.DIST(($B90 - O$9)*O$17, 0, ABS(O$13), TRUE) * 2)
               + (O$6 * _xlfn.NORM.DIST($B90, O$10, ABS(O$14), FALSE) * _xlfn.NORM.DIST(($B90 - O$10)*O$18, 0, ABS(O$14), TRUE) * 2)</f>
        <v>83.36431627750423</v>
      </c>
      <c r="AF90" s="4">
        <f t="shared" si="8"/>
        <v>74.33344678170603</v>
      </c>
      <c r="AG90" s="4">
        <f t="shared" si="8"/>
        <v>67.819574115107116</v>
      </c>
      <c r="AI90" s="4">
        <f>IF(OR($B90 &lt; C$231, $B90 &gt; C$234), 0, C90-S90)</f>
        <v>-7.5950368846419138</v>
      </c>
      <c r="AJ90" s="4">
        <f>IF(OR($B90 &lt; D$231, $B90 &gt; D$234), 0, D90-T90)</f>
        <v>-5.4279318529293477</v>
      </c>
      <c r="AK90" s="4">
        <f>IF(OR($B90 &lt; E$231, $B90 &gt; E$234), 0, E90-U90)</f>
        <v>-4.4275617116743433</v>
      </c>
      <c r="AL90" s="4">
        <f>IF(OR($B90 &lt; F$231, $B90 &gt; F$234), 0, F90-V90)</f>
        <v>-3.892150617520187</v>
      </c>
      <c r="AM90" s="4">
        <f>IF(OR($B90 &lt; G$231, $B90 &gt; G$234), 0, G90-W90)</f>
        <v>-3.0324896133496679</v>
      </c>
      <c r="AN90" s="4">
        <f>IF(OR($B90 &lt; H$231, $B90 &gt; H$234), 0, H90-X90)</f>
        <v>-3.3714344754851737</v>
      </c>
      <c r="AO90" s="4">
        <f>IF(OR($B90 &lt; I$231, $B90 &gt; I$234), 0, I90-Y90)</f>
        <v>-4.18990955106878</v>
      </c>
      <c r="AP90" s="4">
        <f>IF(OR($B90 &lt; J$231, $B90 &gt; J$234), 0, J90-Z90)</f>
        <v>-2.8364963416361775</v>
      </c>
      <c r="AQ90" s="4">
        <f>IF(OR($B90 &lt; K$231, $B90 &gt; K$234), 0, K90-AA90)</f>
        <v>-2.0964381807935553</v>
      </c>
      <c r="AR90" s="4">
        <f>IF(OR($B90 &lt; L$231, $B90 &gt; L$234), 0, L90-AB90)</f>
        <v>-1.2095146243125612</v>
      </c>
      <c r="AS90" s="4">
        <f>IF(OR($B90 &lt; M$231, $B90 &gt; M$234), 0, M90-AC90)</f>
        <v>-2.0523526680796351</v>
      </c>
      <c r="AT90" s="4">
        <f>IF(OR($B90 &lt; N$231, $B90 &gt; N$234), 0, N90-AD90)</f>
        <v>-5.2684596835700717</v>
      </c>
      <c r="AU90" s="4">
        <f>IF(OR($B90 &lt; O$231, $B90 &gt; O$234), 0, O90-AE90)</f>
        <v>-4.181316277504223</v>
      </c>
      <c r="AV90" s="4">
        <f t="shared" si="55"/>
        <v>-6.1164467817060313</v>
      </c>
      <c r="AW90" s="4">
        <f t="shared" si="55"/>
        <v>-1.8195741151071161</v>
      </c>
      <c r="AY90" s="2">
        <f t="shared" si="56"/>
        <v>56.219814022298813</v>
      </c>
      <c r="AZ90" s="2">
        <f t="shared" si="56"/>
        <v>57.012054803775044</v>
      </c>
      <c r="BA90" s="2">
        <f t="shared" si="56"/>
        <v>59.695521181415714</v>
      </c>
      <c r="BB90" s="2">
        <f t="shared" si="56"/>
        <v>56.922691656195177</v>
      </c>
      <c r="BC90" s="2">
        <f t="shared" si="56"/>
        <v>62.821545590523726</v>
      </c>
      <c r="BD90" s="2">
        <f t="shared" si="56"/>
        <v>69.480576033224381</v>
      </c>
      <c r="BE90" s="2">
        <f t="shared" si="56"/>
        <v>67.546965979049304</v>
      </c>
      <c r="BF90" s="2">
        <f t="shared" si="56"/>
        <v>63.612741240522553</v>
      </c>
      <c r="BG90" s="2">
        <f t="shared" si="56"/>
        <v>55.751079509117538</v>
      </c>
      <c r="BH90" s="2">
        <f t="shared" si="56"/>
        <v>55.005813115917896</v>
      </c>
      <c r="BI90" s="2">
        <f t="shared" si="56"/>
        <v>55.495170825283012</v>
      </c>
      <c r="BJ90" s="2">
        <f t="shared" si="56"/>
        <v>59.570158271996</v>
      </c>
      <c r="BK90" s="2">
        <f t="shared" si="56"/>
        <v>68.098590928722473</v>
      </c>
      <c r="BL90" s="2">
        <f t="shared" si="56"/>
        <v>61.125517131669326</v>
      </c>
      <c r="BM90" s="2">
        <f t="shared" si="56"/>
        <v>60.153243099962431</v>
      </c>
      <c r="BO90" s="2" t="str">
        <f t="shared" si="57"/>
        <v/>
      </c>
      <c r="BP90" s="2" t="str">
        <f t="shared" si="57"/>
        <v/>
      </c>
      <c r="BQ90" s="2" t="str">
        <f t="shared" si="57"/>
        <v/>
      </c>
      <c r="BR90" s="2" t="str">
        <f t="shared" si="57"/>
        <v/>
      </c>
      <c r="BS90" s="2" t="str">
        <f t="shared" si="57"/>
        <v/>
      </c>
      <c r="BT90" s="2" t="str">
        <f t="shared" si="57"/>
        <v/>
      </c>
      <c r="BU90" s="2" t="str">
        <f t="shared" si="57"/>
        <v/>
      </c>
      <c r="BV90" s="2" t="str">
        <f t="shared" si="57"/>
        <v/>
      </c>
      <c r="BW90" s="2" t="str">
        <f t="shared" si="57"/>
        <v/>
      </c>
      <c r="BX90" s="2" t="str">
        <f t="shared" si="57"/>
        <v/>
      </c>
      <c r="BY90" s="2" t="str">
        <f t="shared" si="57"/>
        <v/>
      </c>
      <c r="BZ90" s="2" t="str">
        <f t="shared" si="57"/>
        <v/>
      </c>
      <c r="CA90" s="2" t="str">
        <f t="shared" si="57"/>
        <v/>
      </c>
      <c r="CB90" s="2" t="str">
        <f t="shared" si="57"/>
        <v/>
      </c>
      <c r="CC90" s="2" t="str">
        <f t="shared" si="57"/>
        <v/>
      </c>
      <c r="CE90" s="2" t="str">
        <f t="shared" si="58"/>
        <v/>
      </c>
      <c r="CF90" s="2" t="str">
        <f t="shared" si="58"/>
        <v/>
      </c>
      <c r="CG90" s="2" t="str">
        <f t="shared" si="58"/>
        <v/>
      </c>
      <c r="CH90" s="2" t="str">
        <f t="shared" si="58"/>
        <v/>
      </c>
      <c r="CI90" s="2" t="str">
        <f t="shared" si="58"/>
        <v/>
      </c>
      <c r="CJ90" s="2" t="str">
        <f t="shared" si="58"/>
        <v/>
      </c>
      <c r="CK90" s="2" t="str">
        <f t="shared" si="58"/>
        <v/>
      </c>
      <c r="CL90" s="2" t="str">
        <f t="shared" si="58"/>
        <v/>
      </c>
      <c r="CM90" s="2" t="str">
        <f t="shared" si="58"/>
        <v/>
      </c>
      <c r="CN90" s="2" t="str">
        <f t="shared" si="58"/>
        <v/>
      </c>
      <c r="CO90" s="2" t="str">
        <f t="shared" si="58"/>
        <v/>
      </c>
      <c r="CP90" s="2" t="str">
        <f t="shared" si="58"/>
        <v/>
      </c>
      <c r="CQ90" s="2" t="str">
        <f t="shared" si="58"/>
        <v/>
      </c>
      <c r="CR90" s="2" t="str">
        <f t="shared" si="58"/>
        <v/>
      </c>
      <c r="CS90" s="2" t="str">
        <f t="shared" si="58"/>
        <v/>
      </c>
      <c r="CU90" s="2" t="str">
        <f t="shared" si="59"/>
        <v/>
      </c>
      <c r="CV90" s="2" t="str">
        <f t="shared" si="59"/>
        <v/>
      </c>
      <c r="CW90" s="2" t="str">
        <f t="shared" si="59"/>
        <v/>
      </c>
      <c r="CX90" s="2" t="str">
        <f t="shared" si="59"/>
        <v/>
      </c>
      <c r="CY90" s="2" t="str">
        <f t="shared" si="59"/>
        <v/>
      </c>
      <c r="CZ90" s="2" t="str">
        <f t="shared" si="59"/>
        <v/>
      </c>
      <c r="DA90" s="2" t="str">
        <f t="shared" si="59"/>
        <v/>
      </c>
      <c r="DB90" s="2" t="str">
        <f t="shared" si="59"/>
        <v/>
      </c>
      <c r="DC90" s="2" t="str">
        <f t="shared" si="59"/>
        <v/>
      </c>
      <c r="DD90" s="2" t="str">
        <f t="shared" si="59"/>
        <v/>
      </c>
      <c r="DE90" s="2" t="str">
        <f t="shared" si="59"/>
        <v/>
      </c>
      <c r="DF90" s="2" t="str">
        <f t="shared" si="59"/>
        <v/>
      </c>
      <c r="DG90" s="2" t="str">
        <f t="shared" si="59"/>
        <v/>
      </c>
      <c r="DH90" s="2" t="str">
        <f t="shared" si="59"/>
        <v/>
      </c>
      <c r="DI90" s="2" t="str">
        <f t="shared" si="59"/>
        <v/>
      </c>
      <c r="DK90" s="2">
        <f t="shared" si="66"/>
        <v>66.298791532258079</v>
      </c>
      <c r="DL90" s="2">
        <f t="shared" si="66"/>
        <v>70.363130681818177</v>
      </c>
      <c r="DM90" s="2">
        <f t="shared" si="66"/>
        <v>72.72340340909092</v>
      </c>
      <c r="DN90" s="2">
        <f t="shared" si="66"/>
        <v>68.519613859180055</v>
      </c>
      <c r="DO90" s="2">
        <f t="shared" si="66"/>
        <v>76.574034457477993</v>
      </c>
      <c r="DP90" s="2">
        <f t="shared" si="66"/>
        <v>78.483468917112305</v>
      </c>
      <c r="DQ90" s="2">
        <f t="shared" si="66"/>
        <v>76.145814699413478</v>
      </c>
      <c r="DR90" s="2">
        <f t="shared" si="66"/>
        <v>75.698087609970671</v>
      </c>
      <c r="DS90" s="2">
        <f t="shared" si="66"/>
        <v>66.917567741935471</v>
      </c>
      <c r="DT90" s="2">
        <f t="shared" si="66"/>
        <v>65.493684093437167</v>
      </c>
      <c r="DU90" s="2">
        <f t="shared" si="66"/>
        <v>67.784739265850945</v>
      </c>
      <c r="DV90" s="2">
        <f t="shared" si="66"/>
        <v>70.664736986803518</v>
      </c>
      <c r="DW90" s="2">
        <f t="shared" si="66"/>
        <v>80.416603386809257</v>
      </c>
      <c r="DX90" s="2">
        <f t="shared" si="66"/>
        <v>67.940712009803946</v>
      </c>
      <c r="DY90" s="2">
        <f t="shared" si="66"/>
        <v>63.982657635467973</v>
      </c>
      <c r="EA90" s="2">
        <f t="shared" si="70"/>
        <v>54.244359340554013</v>
      </c>
      <c r="EB90" s="2">
        <f t="shared" si="67"/>
        <v>54.466453250139693</v>
      </c>
      <c r="EC90" s="2">
        <f t="shared" si="67"/>
        <v>57.605829103885803</v>
      </c>
      <c r="ED90" s="2">
        <f t="shared" si="67"/>
        <v>55.342705893052013</v>
      </c>
      <c r="EE90" s="2">
        <f t="shared" si="67"/>
        <v>60.906343243055062</v>
      </c>
      <c r="EF90" s="2">
        <f t="shared" si="67"/>
        <v>68.119414111750643</v>
      </c>
      <c r="EG90" s="2">
        <f t="shared" si="67"/>
        <v>66.083618696186946</v>
      </c>
      <c r="EH90" s="2">
        <f t="shared" si="67"/>
        <v>61.671552916183856</v>
      </c>
      <c r="EI90" s="2">
        <f t="shared" si="67"/>
        <v>54.122336502916291</v>
      </c>
      <c r="EJ90" s="2">
        <f t="shared" si="67"/>
        <v>53.451876859053073</v>
      </c>
      <c r="EK90" s="2">
        <f t="shared" si="67"/>
        <v>53.739795165230809</v>
      </c>
      <c r="EL90" s="2">
        <f t="shared" si="67"/>
        <v>57.85744833948339</v>
      </c>
      <c r="EM90" s="2">
        <f t="shared" si="67"/>
        <v>65.555165564297155</v>
      </c>
      <c r="EN90" s="2">
        <f t="shared" si="67"/>
        <v>59.557206228237291</v>
      </c>
      <c r="EO90" s="2">
        <f t="shared" si="67"/>
        <v>59.270252205076787</v>
      </c>
      <c r="EQ90" s="2">
        <f t="shared" si="68"/>
        <v>52.268269730232255</v>
      </c>
      <c r="ER90" s="2">
        <f t="shared" si="68"/>
        <v>55.413992687193016</v>
      </c>
      <c r="ES90" s="2">
        <f t="shared" si="68"/>
        <v>57.318724551588041</v>
      </c>
      <c r="ET90" s="2">
        <f t="shared" si="68"/>
        <v>55.398253746637209</v>
      </c>
      <c r="EU90" s="2">
        <f t="shared" si="68"/>
        <v>61.310547421537919</v>
      </c>
      <c r="EV90" s="2">
        <f t="shared" si="68"/>
        <v>63.923036303630376</v>
      </c>
      <c r="EW90" s="2">
        <f t="shared" si="68"/>
        <v>65.120829987452623</v>
      </c>
      <c r="EX90" s="2">
        <f t="shared" si="68"/>
        <v>59.852387599809589</v>
      </c>
      <c r="EY90" s="2">
        <f t="shared" si="68"/>
        <v>52.832002504313294</v>
      </c>
      <c r="EZ90" s="2">
        <f t="shared" si="68"/>
        <v>53.076087655205995</v>
      </c>
      <c r="FA90" s="2">
        <f t="shared" si="68"/>
        <v>53.386060024174462</v>
      </c>
      <c r="FB90" s="2">
        <f t="shared" si="68"/>
        <v>57.750445888246155</v>
      </c>
      <c r="FC90" s="2">
        <f t="shared" si="68"/>
        <v>65.022839967455738</v>
      </c>
      <c r="FD90" s="2">
        <f t="shared" si="68"/>
        <v>59.175195379812813</v>
      </c>
      <c r="FE90" s="2">
        <f t="shared" si="68"/>
        <v>59.192035162112916</v>
      </c>
      <c r="FG90" s="2">
        <f t="shared" si="69"/>
        <v>0.83612212596577906</v>
      </c>
      <c r="FH90" s="2">
        <f t="shared" si="69"/>
        <v>0.83986581272740879</v>
      </c>
      <c r="FI90" s="2">
        <f t="shared" si="69"/>
        <v>0.86177067514185535</v>
      </c>
      <c r="FJ90" s="2">
        <f t="shared" si="69"/>
        <v>0.88009434653755558</v>
      </c>
      <c r="FK90" s="2">
        <f t="shared" si="69"/>
        <v>0.87776103685206508</v>
      </c>
      <c r="FL90" s="2">
        <f t="shared" si="69"/>
        <v>0.86866510053204371</v>
      </c>
      <c r="FM90" s="2">
        <f t="shared" si="69"/>
        <v>0.85456978609976297</v>
      </c>
      <c r="FN90" s="2">
        <f t="shared" si="69"/>
        <v>0.86160598607873295</v>
      </c>
      <c r="FO90" s="2">
        <f t="shared" si="69"/>
        <v>0.87270702151646884</v>
      </c>
      <c r="FP90" s="2">
        <f t="shared" si="69"/>
        <v>0.87095489481050692</v>
      </c>
      <c r="FQ90" s="2">
        <f t="shared" si="69"/>
        <v>0.87501725415753107</v>
      </c>
      <c r="FR90" s="2">
        <f t="shared" si="69"/>
        <v>0.86627068509359484</v>
      </c>
      <c r="FS90" s="2">
        <f t="shared" si="69"/>
        <v>0.82885737787606373</v>
      </c>
      <c r="FT90" s="2">
        <f t="shared" si="69"/>
        <v>0.81292897035918199</v>
      </c>
      <c r="FU90" s="2">
        <f t="shared" si="69"/>
        <v>0.81262414808562167</v>
      </c>
      <c r="FW90" s="2">
        <f t="shared" si="60"/>
        <v>1.9493720673037003E-8</v>
      </c>
      <c r="FX90" s="2">
        <f t="shared" si="60"/>
        <v>3.459378297064954E-8</v>
      </c>
      <c r="FY90" s="2">
        <f t="shared" si="60"/>
        <v>4.239371137869149E-8</v>
      </c>
      <c r="FZ90" s="2">
        <f t="shared" si="60"/>
        <v>5.1308713534627911E-8</v>
      </c>
      <c r="GA90" s="2">
        <f t="shared" si="60"/>
        <v>4.5758040627753149E-8</v>
      </c>
      <c r="GB90" s="2">
        <f t="shared" si="60"/>
        <v>4.1576052738156654E-8</v>
      </c>
      <c r="GC90" s="2">
        <f t="shared" si="60"/>
        <v>3.5514523098501482E-8</v>
      </c>
      <c r="GD90" s="2">
        <f t="shared" si="60"/>
        <v>6.23035032843916E-8</v>
      </c>
      <c r="GE90" s="2">
        <f t="shared" si="60"/>
        <v>6.8663640105090626E-8</v>
      </c>
      <c r="GF90" s="2">
        <f t="shared" si="60"/>
        <v>6.4844526762209702E-8</v>
      </c>
      <c r="GG90" s="2">
        <f t="shared" si="60"/>
        <v>5.3280784230676846E-8</v>
      </c>
      <c r="GH90" s="2">
        <f t="shared" si="60"/>
        <v>3.8336364110889785E-8</v>
      </c>
      <c r="GI90" s="2">
        <f t="shared" si="60"/>
        <v>1.3723038325364415E-7</v>
      </c>
      <c r="GJ90" s="2">
        <f t="shared" si="60"/>
        <v>4.0607589183748187E-7</v>
      </c>
      <c r="GK90" s="2">
        <f t="shared" si="60"/>
        <v>1.1148446170342549E-6</v>
      </c>
      <c r="GM90" s="107">
        <f t="shared" si="61"/>
        <v>1.4381264684964845E-2</v>
      </c>
      <c r="GN90" s="107">
        <f t="shared" si="61"/>
        <v>8.9250125640845841E-3</v>
      </c>
      <c r="GO90" s="107">
        <f t="shared" si="61"/>
        <v>3.3247301031401983E-3</v>
      </c>
      <c r="GP90" s="107">
        <f t="shared" si="61"/>
        <v>5.2708734663151221E-4</v>
      </c>
      <c r="GQ90" s="107">
        <f t="shared" si="61"/>
        <v>5.6728327578995394E-4</v>
      </c>
      <c r="GR90" s="107">
        <f t="shared" si="61"/>
        <v>9.8245644586241561E-4</v>
      </c>
      <c r="GS90" s="107">
        <f t="shared" si="61"/>
        <v>1.7884822957495983E-3</v>
      </c>
      <c r="GT90" s="107">
        <f t="shared" si="61"/>
        <v>1.1914154672947135E-3</v>
      </c>
      <c r="GU90" s="107">
        <f t="shared" si="61"/>
        <v>4.366625848232508E-4</v>
      </c>
      <c r="GV90" s="107">
        <f t="shared" si="61"/>
        <v>3.3001924072976075E-4</v>
      </c>
      <c r="GW90" s="107">
        <f t="shared" si="61"/>
        <v>2.3654441911574996E-4</v>
      </c>
      <c r="GX90" s="107">
        <f t="shared" si="61"/>
        <v>9.260633745071772E-4</v>
      </c>
      <c r="GY90" s="107">
        <f t="shared" si="61"/>
        <v>2.5001002270744334E-3</v>
      </c>
      <c r="GZ90" s="107">
        <f t="shared" si="61"/>
        <v>2.0234574155294431E-3</v>
      </c>
      <c r="HA90" s="107">
        <f t="shared" si="61"/>
        <v>1.4336470808674236E-4</v>
      </c>
      <c r="HC90" s="107">
        <f t="shared" si="50"/>
        <v>5.3210889939873968E-2</v>
      </c>
      <c r="HD90" s="107">
        <f t="shared" si="50"/>
        <v>4.9154501659955177E-2</v>
      </c>
      <c r="HE90" s="107">
        <f t="shared" si="50"/>
        <v>5.7766872404481549E-2</v>
      </c>
      <c r="HF90" s="107">
        <f t="shared" si="50"/>
        <v>5.5803559082350088E-2</v>
      </c>
      <c r="HG90" s="107">
        <f t="shared" si="65"/>
        <v>5.2395558415810534E-2</v>
      </c>
      <c r="HH90" s="107">
        <f t="shared" si="65"/>
        <v>4.4849008878973168E-2</v>
      </c>
      <c r="HI90" s="107">
        <f t="shared" si="65"/>
        <v>3.6456911898112995E-2</v>
      </c>
      <c r="HJ90" s="107">
        <f t="shared" si="65"/>
        <v>4.9831507989424172E-2</v>
      </c>
      <c r="HK90" s="107">
        <f t="shared" si="65"/>
        <v>5.3557694189783948E-2</v>
      </c>
      <c r="HL90" s="107">
        <f t="shared" si="65"/>
        <v>4.1912698378217379E-2</v>
      </c>
      <c r="HM90" s="107">
        <f t="shared" si="65"/>
        <v>3.8880983694084249E-2</v>
      </c>
      <c r="HN90" s="107">
        <f t="shared" si="65"/>
        <v>3.7701435564450415E-2</v>
      </c>
      <c r="HO90" s="107">
        <f t="shared" si="65"/>
        <v>2.8609760683662736E-2</v>
      </c>
      <c r="HP90" s="107">
        <f t="shared" si="65"/>
        <v>2.7358070168781959E-2</v>
      </c>
      <c r="HQ90" s="107">
        <f t="shared" si="65"/>
        <v>1.9243244691321632E-2</v>
      </c>
      <c r="HS90" s="107">
        <f t="shared" si="62"/>
        <v>1.3540168934162881E-17</v>
      </c>
      <c r="HT90" s="107">
        <f t="shared" si="62"/>
        <v>1.9990453830825636E-18</v>
      </c>
      <c r="HU90" s="107">
        <f t="shared" si="62"/>
        <v>1.1019408843100844E-18</v>
      </c>
      <c r="HV90" s="107">
        <f t="shared" si="62"/>
        <v>4.2063846855389289E-21</v>
      </c>
      <c r="HW90" s="107">
        <f t="shared" si="62"/>
        <v>1.5875880411991516E-21</v>
      </c>
      <c r="HX90" s="107">
        <f t="shared" si="62"/>
        <v>8.9366212616077004E-22</v>
      </c>
      <c r="HY90" s="107">
        <f t="shared" si="62"/>
        <v>1.6113085323815488E-22</v>
      </c>
      <c r="HZ90" s="107">
        <f t="shared" si="62"/>
        <v>3.1738418210185162E-21</v>
      </c>
      <c r="IA90" s="107">
        <f t="shared" si="62"/>
        <v>4.7144307572922843E-22</v>
      </c>
      <c r="IB90" s="107">
        <f t="shared" si="62"/>
        <v>1.2116536734724984E-23</v>
      </c>
      <c r="IC90" s="107">
        <f t="shared" si="62"/>
        <v>2.0339418169665064E-24</v>
      </c>
      <c r="ID90" s="107">
        <f t="shared" si="62"/>
        <v>9.2630368771444238E-23</v>
      </c>
      <c r="IE90" s="107">
        <f t="shared" si="62"/>
        <v>5.6898132347349887E-23</v>
      </c>
      <c r="IF90" s="107">
        <f t="shared" si="62"/>
        <v>8.9705290750254062E-24</v>
      </c>
      <c r="IG90" s="107">
        <f t="shared" si="62"/>
        <v>1.2523121307090344E-16</v>
      </c>
      <c r="II90" s="107">
        <f t="shared" si="63"/>
        <v>7.6901290310660109E-52</v>
      </c>
      <c r="IJ90" s="107">
        <f t="shared" si="63"/>
        <v>3.3931646526162709E-54</v>
      </c>
      <c r="IK90" s="107">
        <f t="shared" si="63"/>
        <v>1.2944125850794362E-55</v>
      </c>
      <c r="IL90" s="107">
        <f t="shared" si="63"/>
        <v>1.3183576807411189E-64</v>
      </c>
      <c r="IM90" s="107">
        <f t="shared" si="63"/>
        <v>4.0284314579423761E-66</v>
      </c>
      <c r="IN90" s="107">
        <f t="shared" si="63"/>
        <v>2.5057987247313398E-66</v>
      </c>
      <c r="IO90" s="107">
        <f t="shared" si="63"/>
        <v>1.1770167568065634E-68</v>
      </c>
      <c r="IP90" s="107">
        <f t="shared" si="63"/>
        <v>3.4977100901241032E-65</v>
      </c>
      <c r="IQ90" s="107">
        <f t="shared" si="63"/>
        <v>8.8047628689633576E-69</v>
      </c>
      <c r="IR90" s="107">
        <f t="shared" si="63"/>
        <v>2.3646957547599477E-73</v>
      </c>
      <c r="IS90" s="107">
        <f t="shared" si="63"/>
        <v>7.6231498869178943E-76</v>
      </c>
      <c r="IT90" s="107">
        <f t="shared" si="63"/>
        <v>4.2004628743425776E-69</v>
      </c>
      <c r="IU90" s="107">
        <f t="shared" si="63"/>
        <v>1.4725730198608813E-68</v>
      </c>
      <c r="IV90" s="107">
        <f t="shared" si="63"/>
        <v>1.4920759952461642E-71</v>
      </c>
      <c r="IW90" s="107">
        <f t="shared" si="63"/>
        <v>2.2171840221737892E-71</v>
      </c>
      <c r="IY90" s="107">
        <f t="shared" si="64"/>
        <v>6.7592154624838821E-2</v>
      </c>
      <c r="IZ90" s="107">
        <f t="shared" si="64"/>
        <v>5.8079514224039758E-2</v>
      </c>
      <c r="JA90" s="107">
        <f t="shared" si="64"/>
        <v>6.1091602507621745E-2</v>
      </c>
      <c r="JB90" s="107">
        <f t="shared" si="64"/>
        <v>5.6330646428981598E-2</v>
      </c>
      <c r="JC90" s="107">
        <f t="shared" si="64"/>
        <v>5.2962841691600489E-2</v>
      </c>
      <c r="JD90" s="107">
        <f t="shared" si="64"/>
        <v>4.5831465324835584E-2</v>
      </c>
      <c r="JE90" s="107">
        <f t="shared" si="64"/>
        <v>3.8245394193862595E-2</v>
      </c>
      <c r="JF90" s="107">
        <f t="shared" si="64"/>
        <v>5.1022923456718883E-2</v>
      </c>
      <c r="JG90" s="107">
        <f t="shared" si="64"/>
        <v>5.3994356774607198E-2</v>
      </c>
      <c r="JH90" s="107">
        <f t="shared" si="64"/>
        <v>4.2242717618947143E-2</v>
      </c>
      <c r="JI90" s="107">
        <f t="shared" si="64"/>
        <v>3.9117528113199997E-2</v>
      </c>
      <c r="JJ90" s="107">
        <f t="shared" si="64"/>
        <v>3.8627498938957595E-2</v>
      </c>
      <c r="JK90" s="107">
        <f t="shared" si="64"/>
        <v>3.1109860910737169E-2</v>
      </c>
      <c r="JL90" s="107">
        <f t="shared" si="64"/>
        <v>2.9381527584311402E-2</v>
      </c>
      <c r="JM90" s="107">
        <f t="shared" si="64"/>
        <v>1.9386609399408498E-2</v>
      </c>
    </row>
    <row r="91" spans="2:273" x14ac:dyDescent="0.25">
      <c r="B91" s="2">
        <v>63</v>
      </c>
      <c r="C91" s="37">
        <v>86.71</v>
      </c>
      <c r="D91" s="37">
        <v>87.387</v>
      </c>
      <c r="E91" s="37">
        <v>94.983999999999995</v>
      </c>
      <c r="F91" s="37">
        <v>92.316999999999993</v>
      </c>
      <c r="G91" s="37">
        <v>95.716999999999999</v>
      </c>
      <c r="H91" s="37">
        <v>94.05</v>
      </c>
      <c r="I91" s="37">
        <v>88.367000000000004</v>
      </c>
      <c r="J91" s="37">
        <v>96.632999999999996</v>
      </c>
      <c r="K91" s="37">
        <v>91.6</v>
      </c>
      <c r="L91" s="37">
        <v>85.6</v>
      </c>
      <c r="M91" s="37">
        <v>83.7</v>
      </c>
      <c r="N91" s="37">
        <v>86.9</v>
      </c>
      <c r="O91" s="37">
        <v>87.65</v>
      </c>
      <c r="P91" s="37">
        <v>74.683000000000007</v>
      </c>
      <c r="Q91" s="37">
        <v>67.417000000000002</v>
      </c>
      <c r="S91" s="4">
        <f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90.745130411693111</v>
      </c>
      <c r="T91" s="4">
        <f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88.876945339064662</v>
      </c>
      <c r="U91" s="4">
        <f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96.573061262361335</v>
      </c>
      <c r="V91" s="4">
        <f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93.076963935993234</v>
      </c>
      <c r="W91" s="4">
        <f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96.625599789227934</v>
      </c>
      <c r="X91" s="4">
        <f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97.207993441734359</v>
      </c>
      <c r="Y91" s="4">
        <f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91.173300506084772</v>
      </c>
      <c r="Z91" s="4">
        <f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96.450514308070638</v>
      </c>
      <c r="AA91" s="4">
        <f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90.598727842829135</v>
      </c>
      <c r="AB91" s="4">
        <f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85.205428195410235</v>
      </c>
      <c r="AC91" s="4">
        <f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84.34015731600212</v>
      </c>
      <c r="AD91" s="4">
        <f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88.013897607376464</v>
      </c>
      <c r="AE91" s="4">
        <f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89.027147665548952</v>
      </c>
      <c r="AF91" s="4">
        <f t="shared" si="8"/>
        <v>79.459923366295712</v>
      </c>
      <c r="AG91" s="4">
        <f t="shared" si="8"/>
        <v>71.611167956208448</v>
      </c>
      <c r="AI91" s="4">
        <f>IF(OR($B91 &lt; C$231, $B91 &gt; C$234), 0, C91-S91)</f>
        <v>-4.0351304116931175</v>
      </c>
      <c r="AJ91" s="4">
        <f>IF(OR($B91 &lt; D$231, $B91 &gt; D$234), 0, D91-T91)</f>
        <v>-1.4899453390646613</v>
      </c>
      <c r="AK91" s="4">
        <f>IF(OR($B91 &lt; E$231, $B91 &gt; E$234), 0, E91-U91)</f>
        <v>-1.5890612623613407</v>
      </c>
      <c r="AL91" s="4">
        <f>IF(OR($B91 &lt; F$231, $B91 &gt; F$234), 0, F91-V91)</f>
        <v>-0.75996393599324108</v>
      </c>
      <c r="AM91" s="4">
        <f>IF(OR($B91 &lt; G$231, $B91 &gt; G$234), 0, G91-W91)</f>
        <v>-0.90859978922793516</v>
      </c>
      <c r="AN91" s="4">
        <f>IF(OR($B91 &lt; H$231, $B91 &gt; H$234), 0, H91-X91)</f>
        <v>-3.1579934417343622</v>
      </c>
      <c r="AO91" s="4">
        <f>IF(OR($B91 &lt; I$231, $B91 &gt; I$234), 0, I91-Y91)</f>
        <v>-2.8063005060847672</v>
      </c>
      <c r="AP91" s="4">
        <f>IF(OR($B91 &lt; J$231, $B91 &gt; J$234), 0, J91-Z91)</f>
        <v>0.18248569192935804</v>
      </c>
      <c r="AQ91" s="4">
        <f>IF(OR($B91 &lt; K$231, $B91 &gt; K$234), 0, K91-AA91)</f>
        <v>1.0012721571708596</v>
      </c>
      <c r="AR91" s="4">
        <f>IF(OR($B91 &lt; L$231, $B91 &gt; L$234), 0, L91-AB91)</f>
        <v>0.39457180458975927</v>
      </c>
      <c r="AS91" s="4">
        <f>IF(OR($B91 &lt; M$231, $B91 &gt; M$234), 0, M91-AC91)</f>
        <v>-0.64015731600211723</v>
      </c>
      <c r="AT91" s="4">
        <f>IF(OR($B91 &lt; N$231, $B91 &gt; N$234), 0, N91-AD91)</f>
        <v>-1.1138976073764582</v>
      </c>
      <c r="AU91" s="4">
        <f>IF(OR($B91 &lt; O$231, $B91 &gt; O$234), 0, O91-AE91)</f>
        <v>-1.3771476655489465</v>
      </c>
      <c r="AV91" s="4">
        <f t="shared" si="55"/>
        <v>-4.7769233662957049</v>
      </c>
      <c r="AW91" s="4">
        <f t="shared" si="55"/>
        <v>-4.194167956208446</v>
      </c>
      <c r="AY91" s="2">
        <f t="shared" si="56"/>
        <v>55.802210020737512</v>
      </c>
      <c r="AZ91" s="2">
        <f t="shared" si="56"/>
        <v>56.537749674828412</v>
      </c>
      <c r="BA91" s="2">
        <f t="shared" si="56"/>
        <v>59.228715053438336</v>
      </c>
      <c r="BB91" s="2">
        <f t="shared" si="56"/>
        <v>56.54280493564714</v>
      </c>
      <c r="BC91" s="2">
        <f t="shared" si="56"/>
        <v>62.365188988120579</v>
      </c>
      <c r="BD91" s="2">
        <f t="shared" si="56"/>
        <v>68.966160184481041</v>
      </c>
      <c r="BE91" s="2">
        <f t="shared" si="56"/>
        <v>67.120692007526372</v>
      </c>
      <c r="BF91" s="2">
        <f t="shared" si="56"/>
        <v>63.08375299383529</v>
      </c>
      <c r="BG91" s="2">
        <f t="shared" si="56"/>
        <v>55.295616250505361</v>
      </c>
      <c r="BH91" s="2">
        <f t="shared" si="56"/>
        <v>54.590900127022842</v>
      </c>
      <c r="BI91" s="2">
        <f t="shared" si="56"/>
        <v>55.036736378310231</v>
      </c>
      <c r="BJ91" s="2">
        <f t="shared" si="56"/>
        <v>59.107909429739586</v>
      </c>
      <c r="BK91" s="2">
        <f t="shared" si="56"/>
        <v>67.539560979093736</v>
      </c>
      <c r="BL91" s="2">
        <f t="shared" si="56"/>
        <v>60.753777727458626</v>
      </c>
      <c r="BM91" s="2">
        <f t="shared" si="56"/>
        <v>59.897560283049081</v>
      </c>
      <c r="BO91" s="2" t="str">
        <f t="shared" si="57"/>
        <v/>
      </c>
      <c r="BP91" s="2" t="str">
        <f t="shared" si="57"/>
        <v/>
      </c>
      <c r="BQ91" s="2" t="str">
        <f t="shared" si="57"/>
        <v/>
      </c>
      <c r="BR91" s="2" t="str">
        <f t="shared" si="57"/>
        <v/>
      </c>
      <c r="BS91" s="2" t="str">
        <f t="shared" si="57"/>
        <v/>
      </c>
      <c r="BT91" s="2" t="str">
        <f t="shared" si="57"/>
        <v/>
      </c>
      <c r="BU91" s="2" t="str">
        <f t="shared" si="57"/>
        <v/>
      </c>
      <c r="BV91" s="2" t="str">
        <f t="shared" si="57"/>
        <v/>
      </c>
      <c r="BW91" s="2" t="str">
        <f t="shared" si="57"/>
        <v/>
      </c>
      <c r="BX91" s="2" t="str">
        <f t="shared" si="57"/>
        <v/>
      </c>
      <c r="BY91" s="2" t="str">
        <f t="shared" si="57"/>
        <v/>
      </c>
      <c r="BZ91" s="2" t="str">
        <f t="shared" si="57"/>
        <v/>
      </c>
      <c r="CA91" s="2" t="str">
        <f t="shared" si="57"/>
        <v/>
      </c>
      <c r="CB91" s="2" t="str">
        <f t="shared" si="57"/>
        <v/>
      </c>
      <c r="CC91" s="2" t="str">
        <f t="shared" si="57"/>
        <v/>
      </c>
      <c r="CE91" s="2" t="str">
        <f t="shared" si="58"/>
        <v/>
      </c>
      <c r="CF91" s="2" t="str">
        <f t="shared" si="58"/>
        <v/>
      </c>
      <c r="CG91" s="2" t="str">
        <f t="shared" si="58"/>
        <v/>
      </c>
      <c r="CH91" s="2" t="str">
        <f t="shared" si="58"/>
        <v/>
      </c>
      <c r="CI91" s="2" t="str">
        <f t="shared" si="58"/>
        <v/>
      </c>
      <c r="CJ91" s="2" t="str">
        <f t="shared" si="58"/>
        <v/>
      </c>
      <c r="CK91" s="2" t="str">
        <f t="shared" si="58"/>
        <v/>
      </c>
      <c r="CL91" s="2" t="str">
        <f t="shared" si="58"/>
        <v/>
      </c>
      <c r="CM91" s="2" t="str">
        <f t="shared" si="58"/>
        <v/>
      </c>
      <c r="CN91" s="2" t="str">
        <f t="shared" si="58"/>
        <v/>
      </c>
      <c r="CO91" s="2" t="str">
        <f t="shared" si="58"/>
        <v/>
      </c>
      <c r="CP91" s="2" t="str">
        <f t="shared" si="58"/>
        <v/>
      </c>
      <c r="CQ91" s="2" t="str">
        <f t="shared" si="58"/>
        <v/>
      </c>
      <c r="CR91" s="2" t="str">
        <f t="shared" si="58"/>
        <v/>
      </c>
      <c r="CS91" s="2" t="str">
        <f t="shared" si="58"/>
        <v/>
      </c>
      <c r="CU91" s="2" t="str">
        <f t="shared" si="59"/>
        <v/>
      </c>
      <c r="CV91" s="2" t="str">
        <f t="shared" si="59"/>
        <v/>
      </c>
      <c r="CW91" s="2" t="str">
        <f t="shared" si="59"/>
        <v/>
      </c>
      <c r="CX91" s="2" t="str">
        <f t="shared" si="59"/>
        <v/>
      </c>
      <c r="CY91" s="2" t="str">
        <f t="shared" si="59"/>
        <v/>
      </c>
      <c r="CZ91" s="2" t="str">
        <f t="shared" si="59"/>
        <v/>
      </c>
      <c r="DA91" s="2" t="str">
        <f t="shared" si="59"/>
        <v/>
      </c>
      <c r="DB91" s="2" t="str">
        <f t="shared" si="59"/>
        <v/>
      </c>
      <c r="DC91" s="2" t="str">
        <f t="shared" si="59"/>
        <v/>
      </c>
      <c r="DD91" s="2" t="str">
        <f t="shared" si="59"/>
        <v/>
      </c>
      <c r="DE91" s="2" t="str">
        <f t="shared" si="59"/>
        <v/>
      </c>
      <c r="DF91" s="2" t="str">
        <f t="shared" si="59"/>
        <v/>
      </c>
      <c r="DG91" s="2" t="str">
        <f t="shared" si="59"/>
        <v/>
      </c>
      <c r="DH91" s="2" t="str">
        <f t="shared" si="59"/>
        <v/>
      </c>
      <c r="DI91" s="2" t="str">
        <f t="shared" si="59"/>
        <v/>
      </c>
      <c r="DK91" s="2">
        <f t="shared" si="66"/>
        <v>66.340948387096788</v>
      </c>
      <c r="DL91" s="2">
        <f t="shared" si="66"/>
        <v>70.451843841642216</v>
      </c>
      <c r="DM91" s="2">
        <f t="shared" si="66"/>
        <v>72.84959824046922</v>
      </c>
      <c r="DN91" s="2">
        <f t="shared" si="66"/>
        <v>68.621511920677378</v>
      </c>
      <c r="DO91" s="2">
        <f t="shared" si="66"/>
        <v>76.777630681818167</v>
      </c>
      <c r="DP91" s="2">
        <f t="shared" si="66"/>
        <v>78.621743983957231</v>
      </c>
      <c r="DQ91" s="2">
        <f t="shared" si="66"/>
        <v>76.309040872434011</v>
      </c>
      <c r="DR91" s="2">
        <f t="shared" si="66"/>
        <v>75.884305168621708</v>
      </c>
      <c r="DS91" s="2">
        <f t="shared" si="66"/>
        <v>66.982298387096762</v>
      </c>
      <c r="DT91" s="2">
        <f t="shared" si="66"/>
        <v>65.564335483870977</v>
      </c>
      <c r="DU91" s="2">
        <f t="shared" si="66"/>
        <v>67.905935483870962</v>
      </c>
      <c r="DV91" s="2">
        <f t="shared" si="66"/>
        <v>70.778200879765393</v>
      </c>
      <c r="DW91" s="2">
        <f t="shared" si="66"/>
        <v>80.555793226381439</v>
      </c>
      <c r="DX91" s="2">
        <f t="shared" si="66"/>
        <v>67.973075980392181</v>
      </c>
      <c r="DY91" s="2">
        <f t="shared" si="66"/>
        <v>63.970882868089753</v>
      </c>
      <c r="EA91" s="2">
        <f t="shared" si="70"/>
        <v>54.161472107735072</v>
      </c>
      <c r="EB91" s="2">
        <f t="shared" si="67"/>
        <v>54.430436394114359</v>
      </c>
      <c r="EC91" s="2">
        <f t="shared" si="67"/>
        <v>57.49325852498017</v>
      </c>
      <c r="ED91" s="2">
        <f t="shared" si="67"/>
        <v>55.235638535224929</v>
      </c>
      <c r="EE91" s="2">
        <f t="shared" si="67"/>
        <v>60.770885748102756</v>
      </c>
      <c r="EF91" s="2">
        <f t="shared" si="67"/>
        <v>67.806565488077055</v>
      </c>
      <c r="EG91" s="2">
        <f t="shared" si="67"/>
        <v>65.878626308338539</v>
      </c>
      <c r="EH91" s="2">
        <f t="shared" si="67"/>
        <v>61.450560930861343</v>
      </c>
      <c r="EI91" s="2">
        <f t="shared" si="67"/>
        <v>53.94158972726526</v>
      </c>
      <c r="EJ91" s="2">
        <f t="shared" si="67"/>
        <v>53.299417792331823</v>
      </c>
      <c r="EK91" s="2">
        <f t="shared" si="67"/>
        <v>53.576628455702711</v>
      </c>
      <c r="EL91" s="2">
        <f t="shared" si="67"/>
        <v>57.67685977859778</v>
      </c>
      <c r="EM91" s="2">
        <f t="shared" si="67"/>
        <v>65.359570725707258</v>
      </c>
      <c r="EN91" s="2">
        <f t="shared" si="67"/>
        <v>59.382531272583911</v>
      </c>
      <c r="EO91" s="2">
        <f t="shared" si="67"/>
        <v>59.110787087070364</v>
      </c>
      <c r="EQ91" s="2">
        <f t="shared" si="68"/>
        <v>52.237405217600809</v>
      </c>
      <c r="ER91" s="2">
        <f t="shared" si="68"/>
        <v>55.338666004077453</v>
      </c>
      <c r="ES91" s="2">
        <f t="shared" si="68"/>
        <v>57.212820877445871</v>
      </c>
      <c r="ET91" s="2">
        <f t="shared" si="68"/>
        <v>55.286854895811977</v>
      </c>
      <c r="EU91" s="2">
        <f t="shared" si="68"/>
        <v>61.160750348780063</v>
      </c>
      <c r="EV91" s="2">
        <f t="shared" si="68"/>
        <v>63.737779890943798</v>
      </c>
      <c r="EW91" s="2">
        <f t="shared" si="68"/>
        <v>64.942002367042164</v>
      </c>
      <c r="EX91" s="2">
        <f t="shared" si="68"/>
        <v>59.687324723234212</v>
      </c>
      <c r="EY91" s="2">
        <f t="shared" si="68"/>
        <v>52.691200483044561</v>
      </c>
      <c r="EZ91" s="2">
        <f t="shared" si="68"/>
        <v>52.934733794515338</v>
      </c>
      <c r="FA91" s="2">
        <f t="shared" si="68"/>
        <v>53.233651610060036</v>
      </c>
      <c r="FB91" s="2">
        <f t="shared" si="68"/>
        <v>57.571450191099359</v>
      </c>
      <c r="FC91" s="2">
        <f t="shared" si="68"/>
        <v>64.843318755017805</v>
      </c>
      <c r="FD91" s="2">
        <f t="shared" si="68"/>
        <v>59.010286531294554</v>
      </c>
      <c r="FE91" s="2">
        <f t="shared" si="68"/>
        <v>59.031939282108326</v>
      </c>
      <c r="FG91" s="2">
        <f t="shared" si="69"/>
        <v>0.86528665744014921</v>
      </c>
      <c r="FH91" s="2">
        <f t="shared" si="69"/>
        <v>0.86846890648892916</v>
      </c>
      <c r="FI91" s="2">
        <f t="shared" si="69"/>
        <v>0.88698761712891649</v>
      </c>
      <c r="FJ91" s="2">
        <f t="shared" si="69"/>
        <v>0.90234732097985082</v>
      </c>
      <c r="FK91" s="2">
        <f t="shared" si="69"/>
        <v>0.90039803694246556</v>
      </c>
      <c r="FL91" s="2">
        <f t="shared" si="69"/>
        <v>0.8927807886101351</v>
      </c>
      <c r="FM91" s="2">
        <f t="shared" si="69"/>
        <v>0.88091885193710606</v>
      </c>
      <c r="FN91" s="2">
        <f t="shared" si="69"/>
        <v>0.88684902722596592</v>
      </c>
      <c r="FO91" s="2">
        <f t="shared" si="69"/>
        <v>0.89616924458273683</v>
      </c>
      <c r="FP91" s="2">
        <f t="shared" si="69"/>
        <v>0.89470109812863163</v>
      </c>
      <c r="FQ91" s="2">
        <f t="shared" si="69"/>
        <v>0.89810338052335859</v>
      </c>
      <c r="FR91" s="2">
        <f t="shared" si="69"/>
        <v>0.89077075047671184</v>
      </c>
      <c r="FS91" s="2">
        <f t="shared" si="69"/>
        <v>0.85654393118873151</v>
      </c>
      <c r="FT91" s="2">
        <f t="shared" si="69"/>
        <v>0.84037721883195882</v>
      </c>
      <c r="FU91" s="2">
        <f t="shared" si="69"/>
        <v>0.83811567994442293</v>
      </c>
      <c r="FW91" s="2">
        <f t="shared" si="60"/>
        <v>2.4541140201834117E-8</v>
      </c>
      <c r="FX91" s="2">
        <f t="shared" si="60"/>
        <v>4.3550992081747767E-8</v>
      </c>
      <c r="FY91" s="2">
        <f t="shared" si="60"/>
        <v>5.3370519969064379E-8</v>
      </c>
      <c r="FZ91" s="2">
        <f t="shared" si="60"/>
        <v>6.4593842457072741E-8</v>
      </c>
      <c r="GA91" s="2">
        <f t="shared" si="60"/>
        <v>5.7605959457677541E-8</v>
      </c>
      <c r="GB91" s="2">
        <f t="shared" si="60"/>
        <v>5.2341148750702298E-8</v>
      </c>
      <c r="GC91" s="2">
        <f t="shared" si="60"/>
        <v>4.471013520531732E-8</v>
      </c>
      <c r="GD91" s="2">
        <f t="shared" si="60"/>
        <v>7.8435462263204115E-8</v>
      </c>
      <c r="GE91" s="2">
        <f t="shared" si="60"/>
        <v>8.6442399857748833E-8</v>
      </c>
      <c r="GF91" s="2">
        <f t="shared" si="60"/>
        <v>8.1634421186079527E-8</v>
      </c>
      <c r="GG91" s="2">
        <f t="shared" si="60"/>
        <v>6.7076532302950196E-8</v>
      </c>
      <c r="GH91" s="2">
        <f t="shared" si="60"/>
        <v>4.8262622495925904E-8</v>
      </c>
      <c r="GI91" s="2">
        <f t="shared" si="60"/>
        <v>1.6918402514059386E-7</v>
      </c>
      <c r="GJ91" s="2">
        <f t="shared" si="60"/>
        <v>4.9197213220480381E-7</v>
      </c>
      <c r="GK91" s="2">
        <f t="shared" si="60"/>
        <v>1.3308751754464786E-6</v>
      </c>
      <c r="GM91" s="107">
        <f t="shared" si="61"/>
        <v>5.7293992935923306E-3</v>
      </c>
      <c r="GN91" s="107">
        <f t="shared" si="61"/>
        <v>3.1612663171793269E-3</v>
      </c>
      <c r="GO91" s="107">
        <f t="shared" si="61"/>
        <v>1.0156162005114336E-3</v>
      </c>
      <c r="GP91" s="107">
        <f t="shared" si="61"/>
        <v>1.1570089738302234E-4</v>
      </c>
      <c r="GQ91" s="107">
        <f t="shared" si="61"/>
        <v>1.2449860607443027E-4</v>
      </c>
      <c r="GR91" s="107">
        <f t="shared" si="61"/>
        <v>2.3063099249469058E-4</v>
      </c>
      <c r="GS91" s="107">
        <f t="shared" si="61"/>
        <v>4.4450464935991835E-4</v>
      </c>
      <c r="GT91" s="107">
        <f t="shared" si="61"/>
        <v>2.7941665693030925E-4</v>
      </c>
      <c r="GU91" s="107">
        <f t="shared" si="61"/>
        <v>8.6501504901055051E-5</v>
      </c>
      <c r="GV91" s="107">
        <f t="shared" si="61"/>
        <v>6.015746199737839E-5</v>
      </c>
      <c r="GW91" s="107">
        <f t="shared" si="61"/>
        <v>4.1139004778604013E-5</v>
      </c>
      <c r="GX91" s="107">
        <f t="shared" si="61"/>
        <v>2.1056315597784531E-4</v>
      </c>
      <c r="GY91" s="107">
        <f t="shared" si="61"/>
        <v>6.6020910160952693E-4</v>
      </c>
      <c r="GZ91" s="107">
        <f t="shared" si="61"/>
        <v>5.1632467357391818E-4</v>
      </c>
      <c r="HA91" s="107">
        <f t="shared" si="61"/>
        <v>2.1217148429774131E-5</v>
      </c>
      <c r="HC91" s="107">
        <f t="shared" si="50"/>
        <v>7.3156021547330488E-2</v>
      </c>
      <c r="HD91" s="107">
        <f t="shared" si="50"/>
        <v>6.9097408169030664E-2</v>
      </c>
      <c r="HE91" s="107">
        <f t="shared" si="50"/>
        <v>8.1128969110899257E-2</v>
      </c>
      <c r="HF91" s="107">
        <f t="shared" si="50"/>
        <v>8.0971677496476213E-2</v>
      </c>
      <c r="HG91" s="107">
        <f t="shared" si="65"/>
        <v>7.6474718558753652E-2</v>
      </c>
      <c r="HH91" s="107">
        <f t="shared" si="65"/>
        <v>6.6004039363798062E-2</v>
      </c>
      <c r="HI91" s="107">
        <f t="shared" si="65"/>
        <v>5.4518979769353722E-2</v>
      </c>
      <c r="HJ91" s="107">
        <f t="shared" si="65"/>
        <v>7.326442746190702E-2</v>
      </c>
      <c r="HK91" s="107">
        <f t="shared" si="65"/>
        <v>7.9367383569744682E-2</v>
      </c>
      <c r="HL91" s="107">
        <f t="shared" si="65"/>
        <v>6.3871835277189704E-2</v>
      </c>
      <c r="HM91" s="107">
        <f t="shared" si="65"/>
        <v>5.9678439082680085E-2</v>
      </c>
      <c r="HN91" s="107">
        <f t="shared" si="65"/>
        <v>5.6435604160052326E-2</v>
      </c>
      <c r="HO91" s="107">
        <f t="shared" si="65"/>
        <v>4.316995595915208E-2</v>
      </c>
      <c r="HP91" s="107">
        <f t="shared" si="65"/>
        <v>4.1490517475363725E-2</v>
      </c>
      <c r="HQ91" s="107">
        <f t="shared" si="65"/>
        <v>3.1412806964745174E-2</v>
      </c>
      <c r="HS91" s="107">
        <f t="shared" si="62"/>
        <v>5.9368964750081487E-17</v>
      </c>
      <c r="HT91" s="107">
        <f t="shared" si="62"/>
        <v>9.9155070551801399E-18</v>
      </c>
      <c r="HU91" s="107">
        <f t="shared" si="62"/>
        <v>5.7627196321615497E-18</v>
      </c>
      <c r="HV91" s="107">
        <f t="shared" si="62"/>
        <v>2.8913698564535794E-20</v>
      </c>
      <c r="HW91" s="107">
        <f t="shared" si="62"/>
        <v>1.1250389009037942E-20</v>
      </c>
      <c r="HX91" s="107">
        <f t="shared" si="62"/>
        <v>6.3596007124592651E-21</v>
      </c>
      <c r="HY91" s="107">
        <f t="shared" si="62"/>
        <v>1.2083206576409562E-21</v>
      </c>
      <c r="HZ91" s="107">
        <f t="shared" si="62"/>
        <v>2.264337043813758E-20</v>
      </c>
      <c r="IA91" s="107">
        <f t="shared" si="62"/>
        <v>3.7477290232199022E-21</v>
      </c>
      <c r="IB91" s="107">
        <f t="shared" si="62"/>
        <v>1.1104181303059599E-22</v>
      </c>
      <c r="IC91" s="107">
        <f t="shared" si="62"/>
        <v>1.9600587750649623E-23</v>
      </c>
      <c r="ID91" s="107">
        <f t="shared" si="62"/>
        <v>7.1374999606172673E-22</v>
      </c>
      <c r="IE91" s="107">
        <f t="shared" si="62"/>
        <v>4.239203751604615E-22</v>
      </c>
      <c r="IF91" s="107">
        <f t="shared" si="62"/>
        <v>7.02158498659793E-23</v>
      </c>
      <c r="IG91" s="107">
        <f t="shared" si="62"/>
        <v>4.8834159324000722E-16</v>
      </c>
      <c r="II91" s="107">
        <f t="shared" si="63"/>
        <v>1.4991939978135062E-50</v>
      </c>
      <c r="IJ91" s="107">
        <f t="shared" si="63"/>
        <v>8.4287046336908042E-53</v>
      </c>
      <c r="IK91" s="107">
        <f t="shared" si="63"/>
        <v>3.6466267211668357E-54</v>
      </c>
      <c r="IL91" s="107">
        <f t="shared" si="63"/>
        <v>6.7660119778202035E-63</v>
      </c>
      <c r="IM91" s="107">
        <f t="shared" si="63"/>
        <v>2.2120172913688431E-64</v>
      </c>
      <c r="IN91" s="107">
        <f t="shared" si="63"/>
        <v>1.3626535798704655E-64</v>
      </c>
      <c r="IO91" s="107">
        <f t="shared" si="63"/>
        <v>7.116528160553487E-67</v>
      </c>
      <c r="IP91" s="107">
        <f t="shared" si="63"/>
        <v>1.9488966639385413E-63</v>
      </c>
      <c r="IQ91" s="107">
        <f t="shared" si="63"/>
        <v>6.3153471338551383E-67</v>
      </c>
      <c r="IR91" s="107">
        <f t="shared" si="63"/>
        <v>2.2335082265049513E-71</v>
      </c>
      <c r="IS91" s="107">
        <f t="shared" si="63"/>
        <v>7.9833029330719293E-74</v>
      </c>
      <c r="IT91" s="107">
        <f t="shared" si="63"/>
        <v>2.6585988532140355E-67</v>
      </c>
      <c r="IU91" s="107">
        <f t="shared" si="63"/>
        <v>8.3898027316201263E-67</v>
      </c>
      <c r="IV91" s="107">
        <f t="shared" si="63"/>
        <v>9.5346947387671093E-70</v>
      </c>
      <c r="IW91" s="107">
        <f t="shared" si="63"/>
        <v>1.3518595765265124E-69</v>
      </c>
      <c r="IY91" s="107">
        <f t="shared" si="64"/>
        <v>7.8885420840922871E-2</v>
      </c>
      <c r="IZ91" s="107">
        <f t="shared" si="64"/>
        <v>7.2258674486209998E-2</v>
      </c>
      <c r="JA91" s="107">
        <f t="shared" si="64"/>
        <v>8.2144585311410695E-2</v>
      </c>
      <c r="JB91" s="107">
        <f t="shared" si="64"/>
        <v>8.1087378393859239E-2</v>
      </c>
      <c r="JC91" s="107">
        <f t="shared" si="64"/>
        <v>7.6599217164828079E-2</v>
      </c>
      <c r="JD91" s="107">
        <f t="shared" si="64"/>
        <v>6.6234670356292755E-2</v>
      </c>
      <c r="JE91" s="107">
        <f t="shared" si="64"/>
        <v>5.496348441871364E-2</v>
      </c>
      <c r="JF91" s="107">
        <f t="shared" si="64"/>
        <v>7.3543844118837326E-2</v>
      </c>
      <c r="JG91" s="107">
        <f t="shared" si="64"/>
        <v>7.9453885074645736E-2</v>
      </c>
      <c r="JH91" s="107">
        <f t="shared" si="64"/>
        <v>6.393199273918708E-2</v>
      </c>
      <c r="JI91" s="107">
        <f t="shared" si="64"/>
        <v>5.9719578087458688E-2</v>
      </c>
      <c r="JJ91" s="107">
        <f t="shared" si="64"/>
        <v>5.6646167316030172E-2</v>
      </c>
      <c r="JK91" s="107">
        <f t="shared" si="64"/>
        <v>4.3830165060761608E-2</v>
      </c>
      <c r="JL91" s="107">
        <f t="shared" si="64"/>
        <v>4.2006842148937643E-2</v>
      </c>
      <c r="JM91" s="107">
        <f t="shared" si="64"/>
        <v>3.1434024113175432E-2</v>
      </c>
    </row>
    <row r="92" spans="2:273" x14ac:dyDescent="0.25">
      <c r="B92" s="2">
        <v>64</v>
      </c>
      <c r="C92" s="37">
        <v>101.67700000000001</v>
      </c>
      <c r="D92" s="37">
        <v>100.468</v>
      </c>
      <c r="E92" s="37">
        <v>110.306</v>
      </c>
      <c r="F92" s="37">
        <v>105.93300000000001</v>
      </c>
      <c r="G92" s="37">
        <v>108.733</v>
      </c>
      <c r="H92" s="37">
        <v>105.6</v>
      </c>
      <c r="I92" s="37">
        <v>99.316999999999993</v>
      </c>
      <c r="J92" s="37">
        <v>109.5</v>
      </c>
      <c r="K92" s="37">
        <v>105.367</v>
      </c>
      <c r="L92" s="37">
        <v>100.6</v>
      </c>
      <c r="M92" s="37">
        <v>97.216999999999999</v>
      </c>
      <c r="N92" s="37">
        <v>98.783000000000001</v>
      </c>
      <c r="O92" s="37">
        <v>95.733000000000004</v>
      </c>
      <c r="P92" s="37">
        <v>83.45</v>
      </c>
      <c r="Q92" s="37">
        <v>74.150000000000006</v>
      </c>
      <c r="S92" s="4">
        <f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99.550228983994941</v>
      </c>
      <c r="T92" s="4">
        <f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97.862485666668306</v>
      </c>
      <c r="U92" s="4">
        <f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106.96986469132645</v>
      </c>
      <c r="V92" s="4">
        <f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104.45336506891105</v>
      </c>
      <c r="W92" s="4">
        <f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107.46462018963524</v>
      </c>
      <c r="X92" s="4">
        <f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106.36411262356856</v>
      </c>
      <c r="Y92" s="4">
        <f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99.515188503072551</v>
      </c>
      <c r="Z92" s="4">
        <f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107.18961663446242</v>
      </c>
      <c r="AA92" s="4">
        <f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102.21257785083137</v>
      </c>
      <c r="AB92" s="4">
        <f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96.352399849749958</v>
      </c>
      <c r="AC92" s="4">
        <f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95.243406701212592</v>
      </c>
      <c r="AD92" s="4">
        <f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98.107329365994985</v>
      </c>
      <c r="AE92" s="4">
        <f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96.667890614363301</v>
      </c>
      <c r="AF92" s="4">
        <f t="shared" ref="AF92:AG155" si="7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86.335634837646452</v>
      </c>
      <c r="AG92" s="4">
        <f t="shared" si="71"/>
        <v>76.927889921467937</v>
      </c>
      <c r="AI92" s="4">
        <f>IF(OR($B92 &lt; C$231, $B92 &gt; C$234), 0, C92-S92)</f>
        <v>2.1267710160050655</v>
      </c>
      <c r="AJ92" s="4">
        <f>IF(OR($B92 &lt; D$231, $B92 &gt; D$234), 0, D92-T92)</f>
        <v>2.6055143333316977</v>
      </c>
      <c r="AK92" s="4">
        <f>IF(OR($B92 &lt; E$231, $B92 &gt; E$234), 0, E92-U92)</f>
        <v>3.3361353086735477</v>
      </c>
      <c r="AL92" s="4">
        <f>IF(OR($B92 &lt; F$231, $B92 &gt; F$234), 0, F92-V92)</f>
        <v>1.4796349310889525</v>
      </c>
      <c r="AM92" s="4">
        <f>IF(OR($B92 &lt; G$231, $B92 &gt; G$234), 0, G92-W92)</f>
        <v>1.2683798103647632</v>
      </c>
      <c r="AN92" s="4">
        <f>IF(OR($B92 &lt; H$231, $B92 &gt; H$234), 0, H92-X92)</f>
        <v>-0.76411262356856469</v>
      </c>
      <c r="AO92" s="4">
        <f>IF(OR($B92 &lt; I$231, $B92 &gt; I$234), 0, I92-Y92)</f>
        <v>-0.19818850307255786</v>
      </c>
      <c r="AP92" s="4">
        <f>IF(OR($B92 &lt; J$231, $B92 &gt; J$234), 0, J92-Z92)</f>
        <v>2.3103833655375752</v>
      </c>
      <c r="AQ92" s="4">
        <f>IF(OR($B92 &lt; K$231, $B92 &gt; K$234), 0, K92-AA92)</f>
        <v>3.1544221491686386</v>
      </c>
      <c r="AR92" s="4">
        <f>IF(OR($B92 &lt; L$231, $B92 &gt; L$234), 0, L92-AB92)</f>
        <v>4.2476001502500367</v>
      </c>
      <c r="AS92" s="4">
        <f>IF(OR($B92 &lt; M$231, $B92 &gt; M$234), 0, M92-AC92)</f>
        <v>1.9735932987874065</v>
      </c>
      <c r="AT92" s="4">
        <f>IF(OR($B92 &lt; N$231, $B92 &gt; N$234), 0, N92-AD92)</f>
        <v>0.67567063400501581</v>
      </c>
      <c r="AU92" s="4">
        <f>IF(OR($B92 &lt; O$231, $B92 &gt; O$234), 0, O92-AE92)</f>
        <v>-0.93489061436329735</v>
      </c>
      <c r="AV92" s="4">
        <f t="shared" ref="AV92:AW107" si="72">IF(OR($B92 &lt; P$231, $B92 &gt; P$234), 0, P92-AF92)</f>
        <v>-2.8856348376464496</v>
      </c>
      <c r="AW92" s="4">
        <f t="shared" si="72"/>
        <v>-2.7778899214679313</v>
      </c>
      <c r="AY92" s="2">
        <f t="shared" si="56"/>
        <v>55.432769890293436</v>
      </c>
      <c r="AZ92" s="2">
        <f t="shared" si="56"/>
        <v>56.128253726373075</v>
      </c>
      <c r="BA92" s="2">
        <f t="shared" si="56"/>
        <v>58.813957923333099</v>
      </c>
      <c r="BB92" s="2">
        <f t="shared" si="56"/>
        <v>56.204713109851198</v>
      </c>
      <c r="BC92" s="2">
        <f t="shared" si="56"/>
        <v>61.955699298916564</v>
      </c>
      <c r="BD92" s="2">
        <f t="shared" si="56"/>
        <v>68.474872970113864</v>
      </c>
      <c r="BE92" s="2">
        <f t="shared" si="56"/>
        <v>66.720716124088838</v>
      </c>
      <c r="BF92" s="2">
        <f t="shared" si="56"/>
        <v>62.595240914620959</v>
      </c>
      <c r="BG92" s="2">
        <f t="shared" si="56"/>
        <v>54.880541553770421</v>
      </c>
      <c r="BH92" s="2">
        <f t="shared" si="56"/>
        <v>54.214602960268756</v>
      </c>
      <c r="BI92" s="2">
        <f t="shared" si="56"/>
        <v>54.621602149197798</v>
      </c>
      <c r="BJ92" s="2">
        <f t="shared" si="56"/>
        <v>58.685217613450099</v>
      </c>
      <c r="BK92" s="2">
        <f t="shared" si="56"/>
        <v>67.021518306426429</v>
      </c>
      <c r="BL92" s="2">
        <f t="shared" si="56"/>
        <v>60.400196781358858</v>
      </c>
      <c r="BM92" s="2">
        <f t="shared" si="56"/>
        <v>59.648738396761146</v>
      </c>
      <c r="BO92" s="2" t="str">
        <f t="shared" si="57"/>
        <v/>
      </c>
      <c r="BP92" s="2" t="str">
        <f t="shared" si="57"/>
        <v/>
      </c>
      <c r="BQ92" s="2" t="str">
        <f t="shared" si="57"/>
        <v/>
      </c>
      <c r="BR92" s="2" t="str">
        <f t="shared" si="57"/>
        <v/>
      </c>
      <c r="BS92" s="2" t="str">
        <f t="shared" si="57"/>
        <v/>
      </c>
      <c r="BT92" s="2" t="str">
        <f t="shared" si="57"/>
        <v/>
      </c>
      <c r="BU92" s="2" t="str">
        <f t="shared" si="57"/>
        <v/>
      </c>
      <c r="BV92" s="2" t="str">
        <f t="shared" si="57"/>
        <v/>
      </c>
      <c r="BW92" s="2" t="str">
        <f t="shared" si="57"/>
        <v/>
      </c>
      <c r="BX92" s="2" t="str">
        <f t="shared" si="57"/>
        <v/>
      </c>
      <c r="BY92" s="2" t="str">
        <f t="shared" si="57"/>
        <v/>
      </c>
      <c r="BZ92" s="2" t="str">
        <f t="shared" si="57"/>
        <v/>
      </c>
      <c r="CA92" s="2" t="str">
        <f t="shared" si="57"/>
        <v/>
      </c>
      <c r="CB92" s="2" t="str">
        <f t="shared" si="57"/>
        <v/>
      </c>
      <c r="CC92" s="2" t="str">
        <f t="shared" si="57"/>
        <v/>
      </c>
      <c r="CE92" s="2" t="str">
        <f t="shared" si="58"/>
        <v/>
      </c>
      <c r="CF92" s="2" t="str">
        <f t="shared" si="58"/>
        <v/>
      </c>
      <c r="CG92" s="2" t="str">
        <f t="shared" si="58"/>
        <v/>
      </c>
      <c r="CH92" s="2" t="str">
        <f t="shared" si="58"/>
        <v/>
      </c>
      <c r="CI92" s="2" t="str">
        <f t="shared" si="58"/>
        <v/>
      </c>
      <c r="CJ92" s="2" t="str">
        <f t="shared" si="58"/>
        <v/>
      </c>
      <c r="CK92" s="2" t="str">
        <f t="shared" si="58"/>
        <v/>
      </c>
      <c r="CL92" s="2" t="str">
        <f t="shared" si="58"/>
        <v/>
      </c>
      <c r="CM92" s="2" t="str">
        <f t="shared" si="58"/>
        <v/>
      </c>
      <c r="CN92" s="2" t="str">
        <f t="shared" si="58"/>
        <v/>
      </c>
      <c r="CO92" s="2" t="str">
        <f t="shared" si="58"/>
        <v/>
      </c>
      <c r="CP92" s="2" t="str">
        <f t="shared" si="58"/>
        <v/>
      </c>
      <c r="CQ92" s="2" t="str">
        <f t="shared" si="58"/>
        <v/>
      </c>
      <c r="CR92" s="2" t="str">
        <f t="shared" si="58"/>
        <v/>
      </c>
      <c r="CS92" s="2" t="str">
        <f t="shared" si="58"/>
        <v/>
      </c>
      <c r="CU92" s="2" t="str">
        <f t="shared" si="59"/>
        <v/>
      </c>
      <c r="CV92" s="2" t="str">
        <f t="shared" si="59"/>
        <v/>
      </c>
      <c r="CW92" s="2" t="str">
        <f t="shared" si="59"/>
        <v/>
      </c>
      <c r="CX92" s="2" t="str">
        <f t="shared" si="59"/>
        <v/>
      </c>
      <c r="CY92" s="2" t="str">
        <f t="shared" si="59"/>
        <v/>
      </c>
      <c r="CZ92" s="2" t="str">
        <f t="shared" si="59"/>
        <v/>
      </c>
      <c r="DA92" s="2" t="str">
        <f t="shared" si="59"/>
        <v/>
      </c>
      <c r="DB92" s="2" t="str">
        <f t="shared" si="59"/>
        <v/>
      </c>
      <c r="DC92" s="2" t="str">
        <f t="shared" si="59"/>
        <v/>
      </c>
      <c r="DD92" s="2" t="str">
        <f t="shared" si="59"/>
        <v/>
      </c>
      <c r="DE92" s="2" t="str">
        <f t="shared" si="59"/>
        <v/>
      </c>
      <c r="DF92" s="2" t="str">
        <f t="shared" si="59"/>
        <v/>
      </c>
      <c r="DG92" s="2" t="str">
        <f t="shared" si="59"/>
        <v/>
      </c>
      <c r="DH92" s="2" t="str">
        <f t="shared" si="59"/>
        <v/>
      </c>
      <c r="DI92" s="2" t="str">
        <f t="shared" si="59"/>
        <v/>
      </c>
      <c r="DK92" s="2">
        <f t="shared" si="66"/>
        <v>66.383105241935496</v>
      </c>
      <c r="DL92" s="2">
        <f t="shared" si="66"/>
        <v>70.540557001466269</v>
      </c>
      <c r="DM92" s="2">
        <f t="shared" si="66"/>
        <v>72.975793071847519</v>
      </c>
      <c r="DN92" s="2">
        <f t="shared" si="66"/>
        <v>68.723409982174701</v>
      </c>
      <c r="DO92" s="2">
        <f t="shared" si="66"/>
        <v>76.981226906158341</v>
      </c>
      <c r="DP92" s="2">
        <f t="shared" si="66"/>
        <v>78.760019050802143</v>
      </c>
      <c r="DQ92" s="2">
        <f t="shared" si="66"/>
        <v>76.472267045454529</v>
      </c>
      <c r="DR92" s="2">
        <f t="shared" si="66"/>
        <v>76.070522727272731</v>
      </c>
      <c r="DS92" s="2">
        <f t="shared" si="66"/>
        <v>67.047029032258052</v>
      </c>
      <c r="DT92" s="2">
        <f t="shared" si="66"/>
        <v>65.634986874304801</v>
      </c>
      <c r="DU92" s="2">
        <f t="shared" si="66"/>
        <v>68.02713170189098</v>
      </c>
      <c r="DV92" s="2">
        <f t="shared" si="66"/>
        <v>70.891664772727268</v>
      </c>
      <c r="DW92" s="2">
        <f t="shared" si="66"/>
        <v>80.694983065953636</v>
      </c>
      <c r="DX92" s="2">
        <f t="shared" si="66"/>
        <v>68.005439950980417</v>
      </c>
      <c r="DY92" s="2">
        <f t="shared" si="66"/>
        <v>63.959108100711539</v>
      </c>
      <c r="EA92" s="2">
        <f t="shared" si="70"/>
        <v>54.078584874916132</v>
      </c>
      <c r="EB92" s="2">
        <f t="shared" si="67"/>
        <v>54.394419538089032</v>
      </c>
      <c r="EC92" s="2">
        <f t="shared" si="67"/>
        <v>57.380687946074538</v>
      </c>
      <c r="ED92" s="2">
        <f t="shared" si="67"/>
        <v>55.128571177397838</v>
      </c>
      <c r="EE92" s="2">
        <f t="shared" si="67"/>
        <v>60.635428253150451</v>
      </c>
      <c r="EF92" s="2">
        <f t="shared" si="67"/>
        <v>67.493716864403453</v>
      </c>
      <c r="EG92" s="2">
        <f t="shared" si="67"/>
        <v>65.673633920490133</v>
      </c>
      <c r="EH92" s="2">
        <f t="shared" si="67"/>
        <v>61.229568945538823</v>
      </c>
      <c r="EI92" s="2">
        <f t="shared" si="67"/>
        <v>53.760842951614229</v>
      </c>
      <c r="EJ92" s="2">
        <f t="shared" si="67"/>
        <v>53.146958725610581</v>
      </c>
      <c r="EK92" s="2">
        <f t="shared" si="67"/>
        <v>53.413461746174619</v>
      </c>
      <c r="EL92" s="2">
        <f t="shared" si="67"/>
        <v>57.496271217712177</v>
      </c>
      <c r="EM92" s="2">
        <f t="shared" si="67"/>
        <v>65.16397588711736</v>
      </c>
      <c r="EN92" s="2">
        <f t="shared" si="67"/>
        <v>59.207856316930538</v>
      </c>
      <c r="EO92" s="2">
        <f t="shared" si="67"/>
        <v>58.95132196906394</v>
      </c>
      <c r="EQ92" s="2">
        <f t="shared" si="68"/>
        <v>52.20654070496937</v>
      </c>
      <c r="ER92" s="2">
        <f t="shared" si="68"/>
        <v>55.263339320961897</v>
      </c>
      <c r="ES92" s="2">
        <f t="shared" si="68"/>
        <v>57.106917203303702</v>
      </c>
      <c r="ET92" s="2">
        <f t="shared" si="68"/>
        <v>55.175456044986745</v>
      </c>
      <c r="EU92" s="2">
        <f t="shared" si="68"/>
        <v>61.010953276022207</v>
      </c>
      <c r="EV92" s="2">
        <f t="shared" si="68"/>
        <v>63.552523478257221</v>
      </c>
      <c r="EW92" s="2">
        <f t="shared" si="68"/>
        <v>64.763174746631705</v>
      </c>
      <c r="EX92" s="2">
        <f t="shared" si="68"/>
        <v>59.522261846658843</v>
      </c>
      <c r="EY92" s="2">
        <f t="shared" si="68"/>
        <v>52.550398461775828</v>
      </c>
      <c r="EZ92" s="2">
        <f t="shared" si="68"/>
        <v>52.793379933824681</v>
      </c>
      <c r="FA92" s="2">
        <f t="shared" si="68"/>
        <v>53.081243195945603</v>
      </c>
      <c r="FB92" s="2">
        <f t="shared" si="68"/>
        <v>57.39245449395257</v>
      </c>
      <c r="FC92" s="2">
        <f t="shared" si="68"/>
        <v>64.663797542579871</v>
      </c>
      <c r="FD92" s="2">
        <f t="shared" si="68"/>
        <v>58.845377682776302</v>
      </c>
      <c r="FE92" s="2">
        <f t="shared" si="68"/>
        <v>58.871843402103721</v>
      </c>
      <c r="FG92" s="2">
        <f t="shared" si="69"/>
        <v>0.88994409917474748</v>
      </c>
      <c r="FH92" s="2">
        <f t="shared" si="69"/>
        <v>0.89261616627654272</v>
      </c>
      <c r="FI92" s="2">
        <f t="shared" si="69"/>
        <v>0.90809488079151102</v>
      </c>
      <c r="FJ92" s="2">
        <f t="shared" si="69"/>
        <v>0.92084187653165772</v>
      </c>
      <c r="FK92" s="2">
        <f t="shared" si="69"/>
        <v>0.91922872374978815</v>
      </c>
      <c r="FL92" s="2">
        <f t="shared" si="69"/>
        <v>0.91291229818117758</v>
      </c>
      <c r="FM92" s="2">
        <f t="shared" si="69"/>
        <v>0.90303566731748508</v>
      </c>
      <c r="FN92" s="2">
        <f t="shared" si="69"/>
        <v>0.90797948987955202</v>
      </c>
      <c r="FO92" s="2">
        <f t="shared" si="69"/>
        <v>0.91572459341710599</v>
      </c>
      <c r="FP92" s="2">
        <f t="shared" si="69"/>
        <v>0.91450657715664407</v>
      </c>
      <c r="FQ92" s="2">
        <f t="shared" si="69"/>
        <v>0.91732806100465036</v>
      </c>
      <c r="FR92" s="2">
        <f t="shared" si="69"/>
        <v>0.9112421447594875</v>
      </c>
      <c r="FS92" s="2">
        <f t="shared" si="69"/>
        <v>0.88039780664279976</v>
      </c>
      <c r="FT92" s="2">
        <f t="shared" si="69"/>
        <v>0.86446952594295401</v>
      </c>
      <c r="FU92" s="2">
        <f t="shared" si="69"/>
        <v>0.86073355857537492</v>
      </c>
      <c r="FW92" s="2">
        <f t="shared" si="60"/>
        <v>3.089546483817268E-8</v>
      </c>
      <c r="FX92" s="2">
        <f t="shared" si="60"/>
        <v>5.4827450022299303E-8</v>
      </c>
      <c r="FY92" s="2">
        <f t="shared" si="60"/>
        <v>6.7189502901232483E-8</v>
      </c>
      <c r="FZ92" s="2">
        <f t="shared" si="60"/>
        <v>8.1318828354581438E-8</v>
      </c>
      <c r="GA92" s="2">
        <f t="shared" si="60"/>
        <v>7.2521605150348072E-8</v>
      </c>
      <c r="GB92" s="2">
        <f t="shared" si="60"/>
        <v>6.5893601351737846E-8</v>
      </c>
      <c r="GC92" s="2">
        <f t="shared" si="60"/>
        <v>5.6286724723118801E-8</v>
      </c>
      <c r="GD92" s="2">
        <f t="shared" si="60"/>
        <v>9.8744394623576564E-8</v>
      </c>
      <c r="GE92" s="2">
        <f t="shared" si="60"/>
        <v>1.0882453140166755E-7</v>
      </c>
      <c r="GF92" s="2">
        <f t="shared" si="60"/>
        <v>1.0277164513595607E-7</v>
      </c>
      <c r="GG92" s="2">
        <f t="shared" si="60"/>
        <v>8.444434958460211E-8</v>
      </c>
      <c r="GH92" s="2">
        <f t="shared" si="60"/>
        <v>6.0759041140679439E-8</v>
      </c>
      <c r="GI92" s="2">
        <f t="shared" si="60"/>
        <v>2.085779655435559E-7</v>
      </c>
      <c r="GJ92" s="2">
        <f t="shared" si="60"/>
        <v>5.9603778341350204E-7</v>
      </c>
      <c r="GK92" s="2">
        <f t="shared" si="60"/>
        <v>1.5887672877544043E-6</v>
      </c>
      <c r="GM92" s="107">
        <f t="shared" si="61"/>
        <v>2.046592092812217E-3</v>
      </c>
      <c r="GN92" s="107">
        <f t="shared" si="61"/>
        <v>9.9063116249307071E-4</v>
      </c>
      <c r="GO92" s="107">
        <f t="shared" si="61"/>
        <v>2.7255518354224489E-4</v>
      </c>
      <c r="GP92" s="107">
        <f t="shared" si="61"/>
        <v>2.1742856590352462E-5</v>
      </c>
      <c r="GQ92" s="107">
        <f t="shared" si="61"/>
        <v>2.3354248273987798E-5</v>
      </c>
      <c r="GR92" s="107">
        <f t="shared" si="61"/>
        <v>4.6341871025787367E-5</v>
      </c>
      <c r="GS92" s="107">
        <f t="shared" si="61"/>
        <v>9.4330909389799195E-5</v>
      </c>
      <c r="GT92" s="107">
        <f t="shared" si="61"/>
        <v>5.5826786602722449E-5</v>
      </c>
      <c r="GU92" s="107">
        <f t="shared" si="61"/>
        <v>1.4432717355591319E-5</v>
      </c>
      <c r="GV92" s="107">
        <f t="shared" si="61"/>
        <v>9.1393469080032867E-6</v>
      </c>
      <c r="GW92" s="107">
        <f t="shared" si="61"/>
        <v>5.951080430123699E-6</v>
      </c>
      <c r="GX92" s="107">
        <f t="shared" si="61"/>
        <v>4.0768507530540971E-5</v>
      </c>
      <c r="GY92" s="107">
        <f t="shared" si="61"/>
        <v>1.4953733122631313E-4</v>
      </c>
      <c r="GZ92" s="107">
        <f t="shared" si="61"/>
        <v>1.1278112294554531E-4</v>
      </c>
      <c r="HA92" s="107">
        <f t="shared" si="61"/>
        <v>2.5565507531014849E-6</v>
      </c>
      <c r="HC92" s="107">
        <f t="shared" si="50"/>
        <v>9.8838660686404303E-2</v>
      </c>
      <c r="HD92" s="107">
        <f t="shared" si="50"/>
        <v>9.5252534589562593E-2</v>
      </c>
      <c r="HE92" s="107">
        <f t="shared" si="50"/>
        <v>0.11163440887800949</v>
      </c>
      <c r="HF92" s="107">
        <f t="shared" si="50"/>
        <v>0.11465899224869003</v>
      </c>
      <c r="HG92" s="107">
        <f t="shared" si="65"/>
        <v>0.10889675690734366</v>
      </c>
      <c r="HH92" s="107">
        <f t="shared" si="65"/>
        <v>9.4775496269748419E-2</v>
      </c>
      <c r="HI92" s="107">
        <f t="shared" si="65"/>
        <v>7.9501313660761408E-2</v>
      </c>
      <c r="HJ92" s="107">
        <f t="shared" si="65"/>
        <v>0.10502670686186666</v>
      </c>
      <c r="HK92" s="107">
        <f t="shared" si="65"/>
        <v>0.11448542734240735</v>
      </c>
      <c r="HL92" s="107">
        <f t="shared" si="65"/>
        <v>9.4570871176269652E-2</v>
      </c>
      <c r="HM92" s="107">
        <f t="shared" si="65"/>
        <v>8.8965225116277441E-2</v>
      </c>
      <c r="HN92" s="107">
        <f t="shared" si="65"/>
        <v>8.2346815437255597E-2</v>
      </c>
      <c r="HO92" s="107">
        <f t="shared" si="65"/>
        <v>6.3553132387205294E-2</v>
      </c>
      <c r="HP92" s="107">
        <f t="shared" si="65"/>
        <v>6.1370213625542423E-2</v>
      </c>
      <c r="HQ92" s="107">
        <f t="shared" si="65"/>
        <v>4.9666780086943384E-2</v>
      </c>
      <c r="HS92" s="107">
        <f t="shared" si="62"/>
        <v>2.5277837693061068E-16</v>
      </c>
      <c r="HT92" s="107">
        <f t="shared" si="62"/>
        <v>4.759230742195063E-17</v>
      </c>
      <c r="HU92" s="107">
        <f t="shared" si="62"/>
        <v>2.9112809258665757E-17</v>
      </c>
      <c r="HV92" s="107">
        <f t="shared" si="62"/>
        <v>1.9069943402128717E-19</v>
      </c>
      <c r="HW92" s="107">
        <f t="shared" si="62"/>
        <v>7.6464401112428841E-20</v>
      </c>
      <c r="HX92" s="107">
        <f t="shared" si="62"/>
        <v>4.3420265963586107E-20</v>
      </c>
      <c r="HY92" s="107">
        <f t="shared" si="62"/>
        <v>8.687131759147327E-21</v>
      </c>
      <c r="HZ92" s="107">
        <f t="shared" si="62"/>
        <v>1.5479454454007141E-19</v>
      </c>
      <c r="IA92" s="107">
        <f t="shared" si="62"/>
        <v>2.8462458011524409E-20</v>
      </c>
      <c r="IB92" s="107">
        <f t="shared" si="62"/>
        <v>9.694737428845186E-22</v>
      </c>
      <c r="IC92" s="107">
        <f t="shared" si="62"/>
        <v>1.7984914169834032E-22</v>
      </c>
      <c r="ID92" s="107">
        <f t="shared" si="62"/>
        <v>5.2691363829130331E-21</v>
      </c>
      <c r="IE92" s="107">
        <f t="shared" si="62"/>
        <v>3.0315272943951042E-21</v>
      </c>
      <c r="IF92" s="107">
        <f t="shared" si="62"/>
        <v>5.272531913599618E-22</v>
      </c>
      <c r="IG92" s="107">
        <f t="shared" si="62"/>
        <v>1.8546585215567771E-15</v>
      </c>
      <c r="II92" s="107">
        <f t="shared" si="63"/>
        <v>2.812476895298005E-49</v>
      </c>
      <c r="IJ92" s="107">
        <f t="shared" si="63"/>
        <v>2.0056163437920054E-51</v>
      </c>
      <c r="IK92" s="107">
        <f t="shared" si="63"/>
        <v>9.8190936449131145E-53</v>
      </c>
      <c r="IL92" s="107">
        <f t="shared" si="63"/>
        <v>3.2898286981295212E-61</v>
      </c>
      <c r="IM92" s="107">
        <f t="shared" si="63"/>
        <v>1.1501072640548552E-62</v>
      </c>
      <c r="IN92" s="107">
        <f t="shared" si="63"/>
        <v>7.0196128621691963E-63</v>
      </c>
      <c r="IO92" s="107">
        <f t="shared" si="63"/>
        <v>4.0722636368895956E-65</v>
      </c>
      <c r="IP92" s="107">
        <f t="shared" si="63"/>
        <v>1.0269785815339783E-61</v>
      </c>
      <c r="IQ92" s="107">
        <f t="shared" si="63"/>
        <v>4.2673656871613336E-65</v>
      </c>
      <c r="IR92" s="107">
        <f t="shared" si="63"/>
        <v>1.9801501628139681E-69</v>
      </c>
      <c r="IS92" s="107">
        <f t="shared" si="63"/>
        <v>7.8420786093940269E-72</v>
      </c>
      <c r="IT92" s="107">
        <f t="shared" si="63"/>
        <v>1.5911599625728165E-65</v>
      </c>
      <c r="IU92" s="107">
        <f t="shared" si="63"/>
        <v>4.5307219122204679E-65</v>
      </c>
      <c r="IV92" s="107">
        <f t="shared" si="63"/>
        <v>5.7713299145294999E-68</v>
      </c>
      <c r="IW92" s="107">
        <f t="shared" si="63"/>
        <v>7.8160918334538203E-68</v>
      </c>
      <c r="IY92" s="107">
        <f t="shared" si="64"/>
        <v>0.10088525277921677</v>
      </c>
      <c r="IZ92" s="107">
        <f t="shared" si="64"/>
        <v>9.6243165752055701E-2</v>
      </c>
      <c r="JA92" s="107">
        <f t="shared" si="64"/>
        <v>0.11190696406155176</v>
      </c>
      <c r="JB92" s="107">
        <f t="shared" si="64"/>
        <v>0.11468073510528039</v>
      </c>
      <c r="JC92" s="107">
        <f t="shared" si="64"/>
        <v>0.10892011115561764</v>
      </c>
      <c r="JD92" s="107">
        <f t="shared" si="64"/>
        <v>9.4821838140774203E-2</v>
      </c>
      <c r="JE92" s="107">
        <f t="shared" si="64"/>
        <v>7.9595644570151211E-2</v>
      </c>
      <c r="JF92" s="107">
        <f t="shared" si="64"/>
        <v>0.10508253364846938</v>
      </c>
      <c r="JG92" s="107">
        <f t="shared" si="64"/>
        <v>0.11449986005976294</v>
      </c>
      <c r="JH92" s="107">
        <f t="shared" si="64"/>
        <v>9.458001052317766E-2</v>
      </c>
      <c r="JI92" s="107">
        <f t="shared" si="64"/>
        <v>8.8971176196707566E-2</v>
      </c>
      <c r="JJ92" s="107">
        <f t="shared" si="64"/>
        <v>8.2387583944786139E-2</v>
      </c>
      <c r="JK92" s="107">
        <f t="shared" si="64"/>
        <v>6.3702669718431609E-2</v>
      </c>
      <c r="JL92" s="107">
        <f t="shared" si="64"/>
        <v>6.1482994748487965E-2</v>
      </c>
      <c r="JM92" s="107">
        <f t="shared" si="64"/>
        <v>4.966933663769834E-2</v>
      </c>
    </row>
    <row r="93" spans="2:273" x14ac:dyDescent="0.25">
      <c r="B93" s="2">
        <v>65</v>
      </c>
      <c r="C93" s="37">
        <v>116.065</v>
      </c>
      <c r="D93" s="37">
        <v>113.98399999999999</v>
      </c>
      <c r="E93" s="37">
        <v>126.339</v>
      </c>
      <c r="F93" s="37">
        <v>124.233</v>
      </c>
      <c r="G93" s="37">
        <v>125.133</v>
      </c>
      <c r="H93" s="37">
        <v>119.55</v>
      </c>
      <c r="I93" s="37">
        <v>113.333</v>
      </c>
      <c r="J93" s="37">
        <v>126.117</v>
      </c>
      <c r="K93" s="37">
        <v>121.617</v>
      </c>
      <c r="L93" s="37">
        <v>117.333</v>
      </c>
      <c r="M93" s="37">
        <v>114.717</v>
      </c>
      <c r="N93" s="37">
        <v>116.967</v>
      </c>
      <c r="O93" s="37">
        <v>108.983</v>
      </c>
      <c r="P93" s="37">
        <v>95.483000000000004</v>
      </c>
      <c r="Q93" s="37">
        <v>81.816999999999993</v>
      </c>
      <c r="S93" s="4">
        <f>AY93 + (C$3 * _xlfn.NORM.DIST($B93, C$7, ABS(C$11), FALSE) * _xlfn.NORM.DIST(($B93 - C$7)*C$15, 0, ABS(C$11), TRUE) * 2)
               + (C$4 * _xlfn.NORM.DIST($B93, C$8, ABS(C$12), FALSE) * _xlfn.NORM.DIST(($B93 - C$8)*C$16, 0, ABS(C$12), TRUE) * 2)
               + (C$5 * _xlfn.NORM.DIST($B93, C$9, ABS(C$13), FALSE) * _xlfn.NORM.DIST(($B93 - C$9)*C$17, 0, ABS(C$13), TRUE) * 2)
               + (C$6 * _xlfn.NORM.DIST($B93, C$10, ABS(C$14), FALSE) * _xlfn.NORM.DIST(($B93 - C$10)*C$18, 0, ABS(C$14), TRUE) * 2)</f>
        <v>110.12445362856629</v>
      </c>
      <c r="T93" s="4">
        <f>AZ93 + (D$3 * _xlfn.NORM.DIST($B93, D$7, ABS(D$11), FALSE) * _xlfn.NORM.DIST(($B93 - D$7)*D$15, 0, ABS(D$11), TRUE) * 2)
               + (D$4 * _xlfn.NORM.DIST($B93, D$8, ABS(D$12), FALSE) * _xlfn.NORM.DIST(($B93 - D$8)*D$16, 0, ABS(D$12), TRUE) * 2)
               + (D$5 * _xlfn.NORM.DIST($B93, D$9, ABS(D$13), FALSE) * _xlfn.NORM.DIST(($B93 - D$9)*D$17, 0, ABS(D$13), TRUE) * 2)
               + (D$6 * _xlfn.NORM.DIST($B93, D$10, ABS(D$14), FALSE) * _xlfn.NORM.DIST(($B93 - D$10)*D$18, 0, ABS(D$14), TRUE) * 2)</f>
        <v>108.67439260648021</v>
      </c>
      <c r="U93" s="4">
        <f>BA93 + (E$3 * _xlfn.NORM.DIST($B93, E$7, ABS(E$11), FALSE) * _xlfn.NORM.DIST(($B93 - E$7)*E$15, 0, ABS(E$11), TRUE) * 2)
               + (E$4 * _xlfn.NORM.DIST($B93, E$8, ABS(E$12), FALSE) * _xlfn.NORM.DIST(($B93 - E$8)*E$16, 0, ABS(E$12), TRUE) * 2)
               + (E$5 * _xlfn.NORM.DIST($B93, E$9, ABS(E$13), FALSE) * _xlfn.NORM.DIST(($B93 - E$9)*E$17, 0, ABS(E$13), TRUE) * 2)
               + (E$6 * _xlfn.NORM.DIST($B93, E$10, ABS(E$14), FALSE) * _xlfn.NORM.DIST(($B93 - E$10)*E$18, 0, ABS(E$14), TRUE) * 2)</f>
        <v>119.16475238784882</v>
      </c>
      <c r="V93" s="4">
        <f>BB93 + (F$3 * _xlfn.NORM.DIST($B93, F$7, ABS(F$11), FALSE) * _xlfn.NORM.DIST(($B93 - F$7)*F$15, 0, ABS(F$11), TRUE) * 2)
               + (F$4 * _xlfn.NORM.DIST($B93, F$8, ABS(F$12), FALSE) * _xlfn.NORM.DIST(($B93 - F$8)*F$16, 0, ABS(F$12), TRUE) * 2)
               + (F$5 * _xlfn.NORM.DIST($B93, F$9, ABS(F$13), FALSE) * _xlfn.NORM.DIST(($B93 - F$9)*F$17, 0, ABS(F$13), TRUE) * 2)
               + (F$6 * _xlfn.NORM.DIST($B93, F$10, ABS(F$14), FALSE) * _xlfn.NORM.DIST(($B93 - F$10)*F$18, 0, ABS(F$14), TRUE) * 2)</f>
        <v>117.86123626167529</v>
      </c>
      <c r="W93" s="4">
        <f>BC93 + (G$3 * _xlfn.NORM.DIST($B93, G$7, ABS(G$11), FALSE) * _xlfn.NORM.DIST(($B93 - G$7)*G$15, 0, ABS(G$11), TRUE) * 2)
               + (G$4 * _xlfn.NORM.DIST($B93, G$8, ABS(G$12), FALSE) * _xlfn.NORM.DIST(($B93 - G$8)*G$16, 0, ABS(G$12), TRUE) * 2)
               + (G$5 * _xlfn.NORM.DIST($B93, G$9, ABS(G$13), FALSE) * _xlfn.NORM.DIST(($B93 - G$9)*G$17, 0, ABS(G$13), TRUE) * 2)
               + (G$6 * _xlfn.NORM.DIST($B93, G$10, ABS(G$14), FALSE) * _xlfn.NORM.DIST(($B93 - G$10)*G$18, 0, ABS(G$14), TRUE) * 2)</f>
        <v>120.35261077547102</v>
      </c>
      <c r="X93" s="4">
        <f>BD93 + (H$3 * _xlfn.NORM.DIST($B93, H$7, ABS(H$11), FALSE) * _xlfn.NORM.DIST(($B93 - H$7)*H$15, 0, ABS(H$11), TRUE) * 2)
               + (H$4 * _xlfn.NORM.DIST($B93, H$8, ABS(H$12), FALSE) * _xlfn.NORM.DIST(($B93 - H$8)*H$16, 0, ABS(H$12), TRUE) * 2)
               + (H$5 * _xlfn.NORM.DIST($B93, H$9, ABS(H$13), FALSE) * _xlfn.NORM.DIST(($B93 - H$9)*H$17, 0, ABS(H$13), TRUE) * 2)
               + (H$6 * _xlfn.NORM.DIST($B93, H$10, ABS(H$14), FALSE) * _xlfn.NORM.DIST(($B93 - H$10)*H$18, 0, ABS(H$14), TRUE) * 2)</f>
        <v>117.44134801678732</v>
      </c>
      <c r="Y93" s="4">
        <f>BE93 + (I$3 * _xlfn.NORM.DIST($B93, I$7, ABS(I$11), FALSE) * _xlfn.NORM.DIST(($B93 - I$7)*I$15, 0, ABS(I$11), TRUE) * 2)
               + (I$4 * _xlfn.NORM.DIST($B93, I$8, ABS(I$12), FALSE) * _xlfn.NORM.DIST(($B93 - I$8)*I$16, 0, ABS(I$12), TRUE) * 2)
               + (I$5 * _xlfn.NORM.DIST($B93, I$9, ABS(I$13), FALSE) * _xlfn.NORM.DIST(($B93 - I$9)*I$17, 0, ABS(I$13), TRUE) * 2)
               + (I$6 * _xlfn.NORM.DIST($B93, I$10, ABS(I$14), FALSE) * _xlfn.NORM.DIST(($B93 - I$10)*I$18, 0, ABS(I$14), TRUE) * 2)</f>
        <v>109.82965541047052</v>
      </c>
      <c r="Z93" s="4">
        <f>BF93 + (J$3 * _xlfn.NORM.DIST($B93, J$7, ABS(J$11), FALSE) * _xlfn.NORM.DIST(($B93 - J$7)*J$15, 0, ABS(J$11), TRUE) * 2)
               + (J$4 * _xlfn.NORM.DIST($B93, J$8, ABS(J$12), FALSE) * _xlfn.NORM.DIST(($B93 - J$8)*J$16, 0, ABS(J$12), TRUE) * 2)
               + (J$5 * _xlfn.NORM.DIST($B93, J$9, ABS(J$13), FALSE) * _xlfn.NORM.DIST(($B93 - J$9)*J$17, 0, ABS(J$13), TRUE) * 2)
               + (J$6 * _xlfn.NORM.DIST($B93, J$10, ABS(J$14), FALSE) * _xlfn.NORM.DIST(($B93 - J$10)*J$18, 0, ABS(J$14), TRUE) * 2)</f>
        <v>120.05704554881019</v>
      </c>
      <c r="AA93" s="4">
        <f>BG93 + (K$3 * _xlfn.NORM.DIST($B93, K$7, ABS(K$11), FALSE) * _xlfn.NORM.DIST(($B93 - K$7)*K$15, 0, ABS(K$11), TRUE) * 2)
               + (K$4 * _xlfn.NORM.DIST($B93, K$8, ABS(K$12), FALSE) * _xlfn.NORM.DIST(($B93 - K$8)*K$16, 0, ABS(K$12), TRUE) * 2)
               + (K$5 * _xlfn.NORM.DIST($B93, K$9, ABS(K$13), FALSE) * _xlfn.NORM.DIST(($B93 - K$9)*K$17, 0, ABS(K$13), TRUE) * 2)
               + (K$6 * _xlfn.NORM.DIST($B93, K$10, ABS(K$14), FALSE) * _xlfn.NORM.DIST(($B93 - K$10)*K$18, 0, ABS(K$14), TRUE) * 2)</f>
        <v>116.02393960184754</v>
      </c>
      <c r="AB93" s="4">
        <f>BH93 + (L$3 * _xlfn.NORM.DIST($B93, L$7, ABS(L$11), FALSE) * _xlfn.NORM.DIST(($B93 - L$7)*L$15, 0, ABS(L$11), TRUE) * 2)
               + (L$4 * _xlfn.NORM.DIST($B93, L$8, ABS(L$12), FALSE) * _xlfn.NORM.DIST(($B93 - L$8)*L$16, 0, ABS(L$12), TRUE) * 2)
               + (L$5 * _xlfn.NORM.DIST($B93, L$9, ABS(L$13), FALSE) * _xlfn.NORM.DIST(($B93 - L$9)*L$17, 0, ABS(L$13), TRUE) * 2)
               + (L$6 * _xlfn.NORM.DIST($B93, L$10, ABS(L$14), FALSE) * _xlfn.NORM.DIST(($B93 - L$10)*L$18, 0, ABS(L$14), TRUE) * 2)</f>
        <v>109.99706906760782</v>
      </c>
      <c r="AC93" s="4">
        <f>BI93 + (M$3 * _xlfn.NORM.DIST($B93, M$7, ABS(M$11), FALSE) * _xlfn.NORM.DIST(($B93 - M$7)*M$15, 0, ABS(M$11), TRUE) * 2)
               + (M$4 * _xlfn.NORM.DIST($B93, M$8, ABS(M$12), FALSE) * _xlfn.NORM.DIST(($B93 - M$8)*M$16, 0, ABS(M$12), TRUE) * 2)
               + (M$5 * _xlfn.NORM.DIST($B93, M$9, ABS(M$13), FALSE) * _xlfn.NORM.DIST(($B93 - M$9)*M$17, 0, ABS(M$13), TRUE) * 2)
               + (M$6 * _xlfn.NORM.DIST($B93, M$10, ABS(M$14), FALSE) * _xlfn.NORM.DIST(($B93 - M$10)*M$18, 0, ABS(M$14), TRUE) * 2)</f>
        <v>108.71771617626499</v>
      </c>
      <c r="AD93" s="4">
        <f>BJ93 + (N$3 * _xlfn.NORM.DIST($B93, N$7, ABS(N$11), FALSE) * _xlfn.NORM.DIST(($B93 - N$7)*N$15, 0, ABS(N$11), TRUE) * 2)
               + (N$4 * _xlfn.NORM.DIST($B93, N$8, ABS(N$12), FALSE) * _xlfn.NORM.DIST(($B93 - N$8)*N$16, 0, ABS(N$12), TRUE) * 2)
               + (N$5 * _xlfn.NORM.DIST($B93, N$9, ABS(N$13), FALSE) * _xlfn.NORM.DIST(($B93 - N$9)*N$17, 0, ABS(N$13), TRUE) * 2)
               + (N$6 * _xlfn.NORM.DIST($B93, N$10, ABS(N$14), FALSE) * _xlfn.NORM.DIST(($B93 - N$10)*N$18, 0, ABS(N$14), TRUE) * 2)</f>
        <v>110.53729875502908</v>
      </c>
      <c r="AE93" s="4">
        <f>BK93 + (O$3 * _xlfn.NORM.DIST($B93, O$7, ABS(O$11), FALSE) * _xlfn.NORM.DIST(($B93 - O$7)*O$15, 0, ABS(O$11), TRUE) * 2)
               + (O$4 * _xlfn.NORM.DIST($B93, O$8, ABS(O$12), FALSE) * _xlfn.NORM.DIST(($B93 - O$8)*O$16, 0, ABS(O$12), TRUE) * 2)
               + (O$5 * _xlfn.NORM.DIST($B93, O$9, ABS(O$13), FALSE) * _xlfn.NORM.DIST(($B93 - O$9)*O$17, 0, ABS(O$13), TRUE) * 2)
               + (O$6 * _xlfn.NORM.DIST($B93, O$10, ABS(O$14), FALSE) * _xlfn.NORM.DIST(($B93 - O$10)*O$18, 0, ABS(O$14), TRUE) * 2)</f>
        <v>106.37351078067553</v>
      </c>
      <c r="AF93" s="4">
        <f t="shared" si="71"/>
        <v>95.061750871908913</v>
      </c>
      <c r="AG93" s="4">
        <f t="shared" si="71"/>
        <v>84.003041985765407</v>
      </c>
      <c r="AI93" s="4">
        <f>IF(OR($B93 &lt; C$231, $B93 &gt; C$234), 0, C93-S93)</f>
        <v>5.9405463714337117</v>
      </c>
      <c r="AJ93" s="4">
        <f>IF(OR($B93 &lt; D$231, $B93 &gt; D$234), 0, D93-T93)</f>
        <v>5.3096073935197836</v>
      </c>
      <c r="AK93" s="4">
        <f>IF(OR($B93 &lt; E$231, $B93 &gt; E$234), 0, E93-U93)</f>
        <v>7.1742476121511771</v>
      </c>
      <c r="AL93" s="4">
        <f>IF(OR($B93 &lt; F$231, $B93 &gt; F$234), 0, F93-V93)</f>
        <v>6.3717637383247165</v>
      </c>
      <c r="AM93" s="4">
        <f>IF(OR($B93 &lt; G$231, $B93 &gt; G$234), 0, G93-W93)</f>
        <v>4.7803892245289745</v>
      </c>
      <c r="AN93" s="4">
        <f>IF(OR($B93 &lt; H$231, $B93 &gt; H$234), 0, H93-X93)</f>
        <v>2.1086519832126811</v>
      </c>
      <c r="AO93" s="4">
        <f>IF(OR($B93 &lt; I$231, $B93 &gt; I$234), 0, I93-Y93)</f>
        <v>3.5033445895294761</v>
      </c>
      <c r="AP93" s="4">
        <f>IF(OR($B93 &lt; J$231, $B93 &gt; J$234), 0, J93-Z93)</f>
        <v>6.0599544511898102</v>
      </c>
      <c r="AQ93" s="4">
        <f>IF(OR($B93 &lt; K$231, $B93 &gt; K$234), 0, K93-AA93)</f>
        <v>5.5930603981524598</v>
      </c>
      <c r="AR93" s="4">
        <f>IF(OR($B93 &lt; L$231, $B93 &gt; L$234), 0, L93-AB93)</f>
        <v>7.3359309323921735</v>
      </c>
      <c r="AS93" s="4">
        <f>IF(OR($B93 &lt; M$231, $B93 &gt; M$234), 0, M93-AC93)</f>
        <v>5.9992838237350128</v>
      </c>
      <c r="AT93" s="4">
        <f>IF(OR($B93 &lt; N$231, $B93 &gt; N$234), 0, N93-AD93)</f>
        <v>6.4297012449709143</v>
      </c>
      <c r="AU93" s="4">
        <f>IF(OR($B93 &lt; O$231, $B93 &gt; O$234), 0, O93-AE93)</f>
        <v>2.6094892193244732</v>
      </c>
      <c r="AV93" s="4">
        <f t="shared" si="72"/>
        <v>0.42124912809109105</v>
      </c>
      <c r="AW93" s="4">
        <f t="shared" si="72"/>
        <v>-2.1860419857654136</v>
      </c>
      <c r="AY93" s="2">
        <f t="shared" si="56"/>
        <v>55.107461642751083</v>
      </c>
      <c r="AZ93" s="2">
        <f t="shared" si="56"/>
        <v>55.777619953528379</v>
      </c>
      <c r="BA93" s="2">
        <f t="shared" si="56"/>
        <v>58.446305166681931</v>
      </c>
      <c r="BB93" s="2">
        <f t="shared" si="56"/>
        <v>55.903817561442636</v>
      </c>
      <c r="BC93" s="2">
        <f t="shared" si="56"/>
        <v>61.588536308339883</v>
      </c>
      <c r="BD93" s="2">
        <f t="shared" si="56"/>
        <v>68.006218409803949</v>
      </c>
      <c r="BE93" s="2">
        <f t="shared" si="56"/>
        <v>66.346230829047229</v>
      </c>
      <c r="BF93" s="2">
        <f t="shared" si="56"/>
        <v>62.144634519777433</v>
      </c>
      <c r="BG93" s="2">
        <f t="shared" si="56"/>
        <v>54.501915122657614</v>
      </c>
      <c r="BH93" s="2">
        <f t="shared" si="56"/>
        <v>53.873161014875294</v>
      </c>
      <c r="BI93" s="2">
        <f t="shared" si="56"/>
        <v>54.245551416571637</v>
      </c>
      <c r="BJ93" s="2">
        <f t="shared" si="56"/>
        <v>58.298774209250617</v>
      </c>
      <c r="BK93" s="2">
        <f t="shared" si="56"/>
        <v>66.543141948918418</v>
      </c>
      <c r="BL93" s="2">
        <f t="shared" si="56"/>
        <v>60.064919075943457</v>
      </c>
      <c r="BM93" s="2">
        <f t="shared" si="56"/>
        <v>59.407207214296704</v>
      </c>
      <c r="BO93" s="2" t="str">
        <f t="shared" si="57"/>
        <v/>
      </c>
      <c r="BP93" s="2" t="str">
        <f t="shared" si="57"/>
        <v/>
      </c>
      <c r="BQ93" s="2" t="str">
        <f t="shared" si="57"/>
        <v/>
      </c>
      <c r="BR93" s="2" t="str">
        <f t="shared" si="57"/>
        <v/>
      </c>
      <c r="BS93" s="2" t="str">
        <f t="shared" si="57"/>
        <v/>
      </c>
      <c r="BT93" s="2" t="str">
        <f t="shared" si="57"/>
        <v/>
      </c>
      <c r="BU93" s="2" t="str">
        <f t="shared" si="57"/>
        <v/>
      </c>
      <c r="BV93" s="2" t="str">
        <f t="shared" si="57"/>
        <v/>
      </c>
      <c r="BW93" s="2" t="str">
        <f t="shared" si="57"/>
        <v/>
      </c>
      <c r="BX93" s="2" t="str">
        <f t="shared" si="57"/>
        <v/>
      </c>
      <c r="BY93" s="2" t="str">
        <f t="shared" si="57"/>
        <v/>
      </c>
      <c r="BZ93" s="2" t="str">
        <f t="shared" si="57"/>
        <v/>
      </c>
      <c r="CA93" s="2" t="str">
        <f t="shared" si="57"/>
        <v/>
      </c>
      <c r="CB93" s="2" t="str">
        <f t="shared" si="57"/>
        <v/>
      </c>
      <c r="CC93" s="2" t="str">
        <f t="shared" si="57"/>
        <v/>
      </c>
      <c r="CE93" s="2" t="str">
        <f t="shared" si="58"/>
        <v/>
      </c>
      <c r="CF93" s="2" t="str">
        <f t="shared" si="58"/>
        <v/>
      </c>
      <c r="CG93" s="2" t="str">
        <f t="shared" si="58"/>
        <v/>
      </c>
      <c r="CH93" s="2" t="str">
        <f t="shared" si="58"/>
        <v/>
      </c>
      <c r="CI93" s="2" t="str">
        <f t="shared" si="58"/>
        <v/>
      </c>
      <c r="CJ93" s="2" t="str">
        <f t="shared" si="58"/>
        <v/>
      </c>
      <c r="CK93" s="2" t="str">
        <f t="shared" si="58"/>
        <v/>
      </c>
      <c r="CL93" s="2" t="str">
        <f t="shared" si="58"/>
        <v/>
      </c>
      <c r="CM93" s="2" t="str">
        <f t="shared" si="58"/>
        <v/>
      </c>
      <c r="CN93" s="2" t="str">
        <f t="shared" si="58"/>
        <v/>
      </c>
      <c r="CO93" s="2" t="str">
        <f t="shared" si="58"/>
        <v/>
      </c>
      <c r="CP93" s="2" t="str">
        <f t="shared" si="58"/>
        <v/>
      </c>
      <c r="CQ93" s="2" t="str">
        <f t="shared" si="58"/>
        <v/>
      </c>
      <c r="CR93" s="2" t="str">
        <f t="shared" si="58"/>
        <v/>
      </c>
      <c r="CS93" s="2" t="str">
        <f t="shared" si="58"/>
        <v/>
      </c>
      <c r="CU93" s="2" t="str">
        <f t="shared" si="59"/>
        <v/>
      </c>
      <c r="CV93" s="2" t="str">
        <f t="shared" si="59"/>
        <v/>
      </c>
      <c r="CW93" s="2" t="str">
        <f t="shared" si="59"/>
        <v/>
      </c>
      <c r="CX93" s="2" t="str">
        <f t="shared" si="59"/>
        <v/>
      </c>
      <c r="CY93" s="2" t="str">
        <f t="shared" si="59"/>
        <v/>
      </c>
      <c r="CZ93" s="2" t="str">
        <f t="shared" si="59"/>
        <v/>
      </c>
      <c r="DA93" s="2" t="str">
        <f t="shared" si="59"/>
        <v/>
      </c>
      <c r="DB93" s="2" t="str">
        <f t="shared" si="59"/>
        <v/>
      </c>
      <c r="DC93" s="2" t="str">
        <f t="shared" si="59"/>
        <v/>
      </c>
      <c r="DD93" s="2" t="str">
        <f t="shared" si="59"/>
        <v/>
      </c>
      <c r="DE93" s="2" t="str">
        <f t="shared" si="59"/>
        <v/>
      </c>
      <c r="DF93" s="2" t="str">
        <f t="shared" si="59"/>
        <v/>
      </c>
      <c r="DG93" s="2" t="str">
        <f t="shared" si="59"/>
        <v/>
      </c>
      <c r="DH93" s="2" t="str">
        <f t="shared" si="59"/>
        <v/>
      </c>
      <c r="DI93" s="2" t="str">
        <f t="shared" si="59"/>
        <v/>
      </c>
      <c r="DK93" s="2">
        <f t="shared" si="66"/>
        <v>66.425262096774219</v>
      </c>
      <c r="DL93" s="2">
        <f t="shared" si="66"/>
        <v>70.629270161290307</v>
      </c>
      <c r="DM93" s="2">
        <f t="shared" si="66"/>
        <v>73.101987903225819</v>
      </c>
      <c r="DN93" s="2">
        <f t="shared" si="66"/>
        <v>68.825308043672024</v>
      </c>
      <c r="DO93" s="2">
        <f t="shared" si="66"/>
        <v>77.184823130498529</v>
      </c>
      <c r="DP93" s="2">
        <f t="shared" si="66"/>
        <v>78.898294117647055</v>
      </c>
      <c r="DQ93" s="2">
        <f t="shared" si="66"/>
        <v>76.635493218475062</v>
      </c>
      <c r="DR93" s="2">
        <f t="shared" si="66"/>
        <v>76.256740285923755</v>
      </c>
      <c r="DS93" s="2">
        <f t="shared" si="66"/>
        <v>67.111759677419343</v>
      </c>
      <c r="DT93" s="2">
        <f t="shared" si="66"/>
        <v>65.70563826473861</v>
      </c>
      <c r="DU93" s="2">
        <f t="shared" si="66"/>
        <v>68.148327919911011</v>
      </c>
      <c r="DV93" s="2">
        <f t="shared" si="66"/>
        <v>71.005128665689156</v>
      </c>
      <c r="DW93" s="2">
        <f t="shared" si="66"/>
        <v>80.834172905525833</v>
      </c>
      <c r="DX93" s="2">
        <f t="shared" si="66"/>
        <v>68.037803921568653</v>
      </c>
      <c r="DY93" s="2">
        <f t="shared" si="66"/>
        <v>63.947333333333326</v>
      </c>
      <c r="EA93" s="2">
        <f t="shared" si="70"/>
        <v>53.995697642097191</v>
      </c>
      <c r="EB93" s="2">
        <f t="shared" si="67"/>
        <v>54.358402682063698</v>
      </c>
      <c r="EC93" s="2">
        <f t="shared" si="67"/>
        <v>57.268117367168912</v>
      </c>
      <c r="ED93" s="2">
        <f t="shared" si="67"/>
        <v>55.021503819570754</v>
      </c>
      <c r="EE93" s="2">
        <f t="shared" si="67"/>
        <v>60.499970758198138</v>
      </c>
      <c r="EF93" s="2">
        <f t="shared" si="67"/>
        <v>67.180868240729865</v>
      </c>
      <c r="EG93" s="2">
        <f t="shared" si="67"/>
        <v>65.468641532641726</v>
      </c>
      <c r="EH93" s="2">
        <f t="shared" si="67"/>
        <v>61.008576960216303</v>
      </c>
      <c r="EI93" s="2">
        <f t="shared" si="67"/>
        <v>53.580096175963199</v>
      </c>
      <c r="EJ93" s="2">
        <f t="shared" si="67"/>
        <v>52.994499658889339</v>
      </c>
      <c r="EK93" s="2">
        <f t="shared" si="67"/>
        <v>53.25029503664652</v>
      </c>
      <c r="EL93" s="2">
        <f t="shared" si="67"/>
        <v>57.315682656826567</v>
      </c>
      <c r="EM93" s="2">
        <f t="shared" si="67"/>
        <v>64.968381048527462</v>
      </c>
      <c r="EN93" s="2">
        <f t="shared" si="67"/>
        <v>59.033181361277165</v>
      </c>
      <c r="EO93" s="2">
        <f t="shared" si="67"/>
        <v>58.791856851057517</v>
      </c>
      <c r="EQ93" s="2">
        <f t="shared" si="68"/>
        <v>52.175676192337932</v>
      </c>
      <c r="ER93" s="2">
        <f t="shared" si="68"/>
        <v>55.188012637846334</v>
      </c>
      <c r="ES93" s="2">
        <f t="shared" si="68"/>
        <v>57.001013529161533</v>
      </c>
      <c r="ET93" s="2">
        <f t="shared" si="68"/>
        <v>55.064057194161521</v>
      </c>
      <c r="EU93" s="2">
        <f t="shared" si="68"/>
        <v>60.861156203264358</v>
      </c>
      <c r="EV93" s="2">
        <f t="shared" si="68"/>
        <v>63.367267065570644</v>
      </c>
      <c r="EW93" s="2">
        <f t="shared" si="68"/>
        <v>64.584347126221246</v>
      </c>
      <c r="EX93" s="2">
        <f t="shared" si="68"/>
        <v>59.357198970083473</v>
      </c>
      <c r="EY93" s="2">
        <f t="shared" si="68"/>
        <v>52.409596440507087</v>
      </c>
      <c r="EZ93" s="2">
        <f t="shared" si="68"/>
        <v>52.652026073134024</v>
      </c>
      <c r="FA93" s="2">
        <f t="shared" si="68"/>
        <v>52.928834781831171</v>
      </c>
      <c r="FB93" s="2">
        <f t="shared" si="68"/>
        <v>57.213458796805782</v>
      </c>
      <c r="FC93" s="2">
        <f t="shared" si="68"/>
        <v>64.484276330141938</v>
      </c>
      <c r="FD93" s="2">
        <f t="shared" si="68"/>
        <v>58.680468834258043</v>
      </c>
      <c r="FE93" s="2">
        <f t="shared" si="68"/>
        <v>58.711747522099131</v>
      </c>
      <c r="FG93" s="2">
        <f t="shared" si="69"/>
        <v>0.91055486493531601</v>
      </c>
      <c r="FH93" s="2">
        <f t="shared" si="69"/>
        <v>0.91277556553060812</v>
      </c>
      <c r="FI93" s="2">
        <f t="shared" si="69"/>
        <v>0.92559066215531771</v>
      </c>
      <c r="FJ93" s="2">
        <f t="shared" si="69"/>
        <v>0.93608184213631462</v>
      </c>
      <c r="FK93" s="2">
        <f t="shared" si="69"/>
        <v>0.93475725808800292</v>
      </c>
      <c r="FL93" s="2">
        <f t="shared" si="69"/>
        <v>0.92956213300587198</v>
      </c>
      <c r="FM93" s="2">
        <f t="shared" si="69"/>
        <v>0.92141121027150064</v>
      </c>
      <c r="FN93" s="2">
        <f t="shared" si="69"/>
        <v>0.92549543570722248</v>
      </c>
      <c r="FO93" s="2">
        <f t="shared" si="69"/>
        <v>0.93187688217668296</v>
      </c>
      <c r="FP93" s="2">
        <f t="shared" si="69"/>
        <v>0.93087468970785303</v>
      </c>
      <c r="FQ93" s="2">
        <f t="shared" si="69"/>
        <v>0.93319544788914477</v>
      </c>
      <c r="FR93" s="2">
        <f t="shared" si="69"/>
        <v>0.92818616914031438</v>
      </c>
      <c r="FS93" s="2">
        <f t="shared" si="69"/>
        <v>0.90074488313791456</v>
      </c>
      <c r="FT93" s="2">
        <f t="shared" si="69"/>
        <v>0.88542129751051779</v>
      </c>
      <c r="FU93" s="2">
        <f t="shared" si="69"/>
        <v>0.88064138837744721</v>
      </c>
      <c r="FW93" s="2">
        <f t="shared" si="60"/>
        <v>3.8895085482822778E-8</v>
      </c>
      <c r="FX93" s="2">
        <f t="shared" si="60"/>
        <v>6.9023669117072011E-8</v>
      </c>
      <c r="FY93" s="2">
        <f t="shared" si="60"/>
        <v>8.4586571136620956E-8</v>
      </c>
      <c r="FZ93" s="2">
        <f t="shared" si="60"/>
        <v>1.0237433731736654E-7</v>
      </c>
      <c r="GA93" s="2">
        <f t="shared" si="60"/>
        <v>9.1299289913486419E-8</v>
      </c>
      <c r="GB93" s="2">
        <f t="shared" si="60"/>
        <v>8.2955127800995954E-8</v>
      </c>
      <c r="GC93" s="2">
        <f t="shared" si="60"/>
        <v>7.0860787067867612E-8</v>
      </c>
      <c r="GD93" s="2">
        <f t="shared" si="60"/>
        <v>1.2431182448551776E-7</v>
      </c>
      <c r="GE93" s="2">
        <f t="shared" si="60"/>
        <v>1.3700196414778708E-7</v>
      </c>
      <c r="GF93" s="2">
        <f t="shared" si="60"/>
        <v>1.2938183223067239E-7</v>
      </c>
      <c r="GG93" s="2">
        <f t="shared" si="60"/>
        <v>1.0630913525005899E-7</v>
      </c>
      <c r="GH93" s="2">
        <f t="shared" si="60"/>
        <v>7.6491099684886246E-8</v>
      </c>
      <c r="GI93" s="2">
        <f t="shared" si="60"/>
        <v>2.5714465225116541E-7</v>
      </c>
      <c r="GJ93" s="2">
        <f t="shared" si="60"/>
        <v>7.2211616914982693E-7</v>
      </c>
      <c r="GK93" s="2">
        <f t="shared" si="60"/>
        <v>1.8966326933325105E-6</v>
      </c>
      <c r="GM93" s="107">
        <f t="shared" si="61"/>
        <v>6.55032556430788E-4</v>
      </c>
      <c r="GN93" s="107">
        <f t="shared" si="61"/>
        <v>2.7446117579324562E-4</v>
      </c>
      <c r="GO93" s="107">
        <f t="shared" si="61"/>
        <v>6.4229827041472441E-5</v>
      </c>
      <c r="GP93" s="107">
        <f t="shared" si="61"/>
        <v>3.4972292480059665E-6</v>
      </c>
      <c r="GQ93" s="107">
        <f t="shared" si="61"/>
        <v>3.7437013742209413E-6</v>
      </c>
      <c r="GR93" s="107">
        <f t="shared" si="61"/>
        <v>7.9679426924415437E-6</v>
      </c>
      <c r="GS93" s="107">
        <f t="shared" si="61"/>
        <v>1.7085795562328163E-5</v>
      </c>
      <c r="GT93" s="107">
        <f t="shared" si="61"/>
        <v>9.4990791934729447E-6</v>
      </c>
      <c r="GU93" s="107">
        <f t="shared" si="61"/>
        <v>2.0277851566989223E-6</v>
      </c>
      <c r="GV93" s="107">
        <f t="shared" si="61"/>
        <v>1.1569878614184144E-6</v>
      </c>
      <c r="GW93" s="107">
        <f t="shared" si="61"/>
        <v>7.1592393835360577E-7</v>
      </c>
      <c r="GX93" s="107">
        <f t="shared" si="61"/>
        <v>6.719432918556309E-6</v>
      </c>
      <c r="GY93" s="107">
        <f t="shared" si="61"/>
        <v>2.9037228173029848E-5</v>
      </c>
      <c r="GZ93" s="107">
        <f t="shared" si="61"/>
        <v>2.1078738156438924E-5</v>
      </c>
      <c r="HA93" s="107">
        <f t="shared" si="61"/>
        <v>2.5077680628006068E-7</v>
      </c>
      <c r="HC93" s="107">
        <f t="shared" si="50"/>
        <v>0.13125275958598834</v>
      </c>
      <c r="HD93" s="107">
        <f t="shared" si="50"/>
        <v>0.12879529674770585</v>
      </c>
      <c r="HE93" s="107">
        <f t="shared" si="50"/>
        <v>0.15053539757210219</v>
      </c>
      <c r="HF93" s="107">
        <f t="shared" si="50"/>
        <v>0.15849156766579453</v>
      </c>
      <c r="HG93" s="107">
        <f t="shared" si="65"/>
        <v>0.15132521955093209</v>
      </c>
      <c r="HH93" s="107">
        <f t="shared" si="65"/>
        <v>0.13281878679013448</v>
      </c>
      <c r="HI93" s="107">
        <f t="shared" si="65"/>
        <v>0.11308184375616889</v>
      </c>
      <c r="HJ93" s="107">
        <f t="shared" si="65"/>
        <v>0.14684394506803322</v>
      </c>
      <c r="HK93" s="107">
        <f t="shared" si="65"/>
        <v>0.16079959028056309</v>
      </c>
      <c r="HL93" s="107">
        <f t="shared" si="65"/>
        <v>0.13609855140295321</v>
      </c>
      <c r="HM93" s="107">
        <f t="shared" si="65"/>
        <v>0.12885846279104168</v>
      </c>
      <c r="HN93" s="107">
        <f t="shared" si="65"/>
        <v>0.11715897795617823</v>
      </c>
      <c r="HO93" s="107">
        <f t="shared" si="65"/>
        <v>9.1306809592087035E-2</v>
      </c>
      <c r="HP93" s="107">
        <f t="shared" si="65"/>
        <v>8.8559652933992997E-2</v>
      </c>
      <c r="HQ93" s="107">
        <f t="shared" si="65"/>
        <v>7.6089332401429399E-2</v>
      </c>
      <c r="HS93" s="107">
        <f t="shared" si="62"/>
        <v>1.0451343247921283E-15</v>
      </c>
      <c r="HT93" s="107">
        <f t="shared" si="62"/>
        <v>2.2105256784415782E-16</v>
      </c>
      <c r="HU93" s="107">
        <f t="shared" si="62"/>
        <v>1.4208100217427793E-16</v>
      </c>
      <c r="HV93" s="107">
        <f t="shared" si="62"/>
        <v>1.2068542080479425E-18</v>
      </c>
      <c r="HW93" s="107">
        <f t="shared" si="62"/>
        <v>4.9844989203368103E-19</v>
      </c>
      <c r="HX93" s="107">
        <f t="shared" si="62"/>
        <v>2.8442608475661752E-19</v>
      </c>
      <c r="HY93" s="107">
        <f t="shared" si="62"/>
        <v>5.9878278680823201E-20</v>
      </c>
      <c r="HZ93" s="107">
        <f t="shared" si="62"/>
        <v>1.0139999474761793E-18</v>
      </c>
      <c r="IA93" s="107">
        <f t="shared" si="62"/>
        <v>2.065148327080424E-19</v>
      </c>
      <c r="IB93" s="107">
        <f t="shared" si="62"/>
        <v>8.0637342256955407E-21</v>
      </c>
      <c r="IC93" s="107">
        <f t="shared" si="62"/>
        <v>1.5713221466616463E-21</v>
      </c>
      <c r="ID93" s="107">
        <f t="shared" si="62"/>
        <v>3.7268455396466932E-20</v>
      </c>
      <c r="IE93" s="107">
        <f t="shared" si="62"/>
        <v>2.0808318935606234E-20</v>
      </c>
      <c r="IF93" s="107">
        <f t="shared" si="62"/>
        <v>3.7981962478998582E-21</v>
      </c>
      <c r="IG93" s="107">
        <f t="shared" si="62"/>
        <v>6.8602433382940479E-15</v>
      </c>
      <c r="II93" s="107">
        <f t="shared" si="63"/>
        <v>5.0772543417075655E-48</v>
      </c>
      <c r="IJ93" s="107">
        <f t="shared" si="63"/>
        <v>4.5715989300572635E-50</v>
      </c>
      <c r="IK93" s="107">
        <f t="shared" si="63"/>
        <v>2.5270579279352022E-51</v>
      </c>
      <c r="IL93" s="107">
        <f t="shared" si="63"/>
        <v>1.5155040771776698E-59</v>
      </c>
      <c r="IM93" s="107">
        <f t="shared" si="63"/>
        <v>5.6622326338472468E-61</v>
      </c>
      <c r="IN93" s="107">
        <f t="shared" si="63"/>
        <v>3.4255592789982509E-61</v>
      </c>
      <c r="IO93" s="107">
        <f t="shared" si="63"/>
        <v>2.2054028650780611E-63</v>
      </c>
      <c r="IP93" s="107">
        <f t="shared" si="63"/>
        <v>5.1180426831643885E-60</v>
      </c>
      <c r="IQ93" s="107">
        <f t="shared" si="63"/>
        <v>2.7164892133107734E-63</v>
      </c>
      <c r="IR93" s="107">
        <f t="shared" si="63"/>
        <v>1.6478185237235334E-67</v>
      </c>
      <c r="IS93" s="107">
        <f t="shared" si="63"/>
        <v>7.2257432144102659E-70</v>
      </c>
      <c r="IT93" s="107">
        <f t="shared" si="63"/>
        <v>9.0049729979012697E-64</v>
      </c>
      <c r="IU93" s="107">
        <f t="shared" si="63"/>
        <v>2.3191341563614643E-63</v>
      </c>
      <c r="IV93" s="107">
        <f t="shared" si="63"/>
        <v>3.3090264129851269E-66</v>
      </c>
      <c r="IW93" s="107">
        <f t="shared" si="63"/>
        <v>4.2852668182241031E-66</v>
      </c>
      <c r="IY93" s="107">
        <f t="shared" si="64"/>
        <v>0.13190779214242018</v>
      </c>
      <c r="IZ93" s="107">
        <f t="shared" si="64"/>
        <v>0.12906975792349931</v>
      </c>
      <c r="JA93" s="107">
        <f t="shared" si="64"/>
        <v>0.15059962739914379</v>
      </c>
      <c r="JB93" s="107">
        <f t="shared" si="64"/>
        <v>0.15849506489504253</v>
      </c>
      <c r="JC93" s="107">
        <f t="shared" si="64"/>
        <v>0.1513289632523063</v>
      </c>
      <c r="JD93" s="107">
        <f t="shared" si="64"/>
        <v>0.13282675473282693</v>
      </c>
      <c r="JE93" s="107">
        <f t="shared" si="64"/>
        <v>0.11309892955173122</v>
      </c>
      <c r="JF93" s="107">
        <f t="shared" si="64"/>
        <v>0.1468534441472267</v>
      </c>
      <c r="JG93" s="107">
        <f t="shared" si="64"/>
        <v>0.1608016180657198</v>
      </c>
      <c r="JH93" s="107">
        <f t="shared" si="64"/>
        <v>0.13609970839081462</v>
      </c>
      <c r="JI93" s="107">
        <f t="shared" si="64"/>
        <v>0.12885917871498004</v>
      </c>
      <c r="JJ93" s="107">
        <f t="shared" si="64"/>
        <v>0.11716569738909678</v>
      </c>
      <c r="JK93" s="107">
        <f t="shared" si="64"/>
        <v>9.1335846820260067E-2</v>
      </c>
      <c r="JL93" s="107">
        <f t="shared" si="64"/>
        <v>8.8580731672149429E-2</v>
      </c>
      <c r="JM93" s="107">
        <f t="shared" si="64"/>
        <v>7.6089583178242534E-2</v>
      </c>
    </row>
    <row r="94" spans="2:273" x14ac:dyDescent="0.25">
      <c r="B94" s="2">
        <v>66</v>
      </c>
      <c r="C94" s="37">
        <v>131.17699999999999</v>
      </c>
      <c r="D94" s="37">
        <v>130.46799999999999</v>
      </c>
      <c r="E94" s="37">
        <v>142.14500000000001</v>
      </c>
      <c r="F94" s="37">
        <v>139.9</v>
      </c>
      <c r="G94" s="37">
        <v>141.35</v>
      </c>
      <c r="H94" s="37">
        <v>134.88300000000001</v>
      </c>
      <c r="I94" s="37">
        <v>128.65</v>
      </c>
      <c r="J94" s="37">
        <v>141.53299999999999</v>
      </c>
      <c r="K94" s="37">
        <v>138.63300000000001</v>
      </c>
      <c r="L94" s="37">
        <v>133.80000000000001</v>
      </c>
      <c r="M94" s="37">
        <v>132.35</v>
      </c>
      <c r="N94" s="37">
        <v>133.483</v>
      </c>
      <c r="O94" s="37">
        <v>125.117</v>
      </c>
      <c r="P94" s="37">
        <v>110.667</v>
      </c>
      <c r="Q94" s="37">
        <v>93.766999999999996</v>
      </c>
      <c r="S94" s="4">
        <f>AY94 + (C$3 * _xlfn.NORM.DIST($B94, C$7, ABS(C$11), FALSE) * _xlfn.NORM.DIST(($B94 - C$7)*C$15, 0, ABS(C$11), TRUE) * 2)
               + (C$4 * _xlfn.NORM.DIST($B94, C$8, ABS(C$12), FALSE) * _xlfn.NORM.DIST(($B94 - C$8)*C$16, 0, ABS(C$12), TRUE) * 2)
               + (C$5 * _xlfn.NORM.DIST($B94, C$9, ABS(C$13), FALSE) * _xlfn.NORM.DIST(($B94 - C$9)*C$17, 0, ABS(C$13), TRUE) * 2)
               + (C$6 * _xlfn.NORM.DIST($B94, C$10, ABS(C$14), FALSE) * _xlfn.NORM.DIST(($B94 - C$10)*C$18, 0, ABS(C$14), TRUE) * 2)</f>
        <v>122.19608373114755</v>
      </c>
      <c r="T94" s="4">
        <f>AZ94 + (D$3 * _xlfn.NORM.DIST($B94, D$7, ABS(D$11), FALSE) * _xlfn.NORM.DIST(($B94 - D$7)*D$15, 0, ABS(D$11), TRUE) * 2)
               + (D$4 * _xlfn.NORM.DIST($B94, D$8, ABS(D$12), FALSE) * _xlfn.NORM.DIST(($B94 - D$8)*D$16, 0, ABS(D$12), TRUE) * 2)
               + (D$5 * _xlfn.NORM.DIST($B94, D$9, ABS(D$13), FALSE) * _xlfn.NORM.DIST(($B94 - D$9)*D$17, 0, ABS(D$13), TRUE) * 2)
               + (D$6 * _xlfn.NORM.DIST($B94, D$10, ABS(D$14), FALSE) * _xlfn.NORM.DIST(($B94 - D$10)*D$18, 0, ABS(D$14), TRUE) * 2)</f>
        <v>121.09532307229667</v>
      </c>
      <c r="U94" s="4">
        <f>BA94 + (E$3 * _xlfn.NORM.DIST($B94, E$7, ABS(E$11), FALSE) * _xlfn.NORM.DIST(($B94 - E$7)*E$15, 0, ABS(E$11), TRUE) * 2)
               + (E$4 * _xlfn.NORM.DIST($B94, E$8, ABS(E$12), FALSE) * _xlfn.NORM.DIST(($B94 - E$8)*E$16, 0, ABS(E$12), TRUE) * 2)
               + (E$5 * _xlfn.NORM.DIST($B94, E$9, ABS(E$13), FALSE) * _xlfn.NORM.DIST(($B94 - E$9)*E$17, 0, ABS(E$13), TRUE) * 2)
               + (E$6 * _xlfn.NORM.DIST($B94, E$10, ABS(E$14), FALSE) * _xlfn.NORM.DIST(($B94 - E$10)*E$18, 0, ABS(E$14), TRUE) * 2)</f>
        <v>132.8949155010165</v>
      </c>
      <c r="V94" s="4">
        <f>BB94 + (F$3 * _xlfn.NORM.DIST($B94, F$7, ABS(F$11), FALSE) * _xlfn.NORM.DIST(($B94 - F$7)*F$15, 0, ABS(F$11), TRUE) * 2)
               + (F$4 * _xlfn.NORM.DIST($B94, F$8, ABS(F$12), FALSE) * _xlfn.NORM.DIST(($B94 - F$8)*F$16, 0, ABS(F$12), TRUE) * 2)
               + (F$5 * _xlfn.NORM.DIST($B94, F$9, ABS(F$13), FALSE) * _xlfn.NORM.DIST(($B94 - F$9)*F$17, 0, ABS(F$13), TRUE) * 2)
               + (F$6 * _xlfn.NORM.DIST($B94, F$10, ABS(F$14), FALSE) * _xlfn.NORM.DIST(($B94 - F$10)*F$18, 0, ABS(F$14), TRUE) * 2)</f>
        <v>132.96411810401816</v>
      </c>
      <c r="W94" s="4">
        <f>BC94 + (G$3 * _xlfn.NORM.DIST($B94, G$7, ABS(G$11), FALSE) * _xlfn.NORM.DIST(($B94 - G$7)*G$15, 0, ABS(G$11), TRUE) * 2)
               + (G$4 * _xlfn.NORM.DIST($B94, G$8, ABS(G$12), FALSE) * _xlfn.NORM.DIST(($B94 - G$8)*G$16, 0, ABS(G$12), TRUE) * 2)
               + (G$5 * _xlfn.NORM.DIST($B94, G$9, ABS(G$13), FALSE) * _xlfn.NORM.DIST(($B94 - G$9)*G$17, 0, ABS(G$13), TRUE) * 2)
               + (G$6 * _xlfn.NORM.DIST($B94, G$10, ABS(G$14), FALSE) * _xlfn.NORM.DIST(($B94 - G$10)*G$18, 0, ABS(G$14), TRUE) * 2)</f>
        <v>134.99393357513469</v>
      </c>
      <c r="X94" s="4">
        <f>BD94 + (H$3 * _xlfn.NORM.DIST($B94, H$7, ABS(H$11), FALSE) * _xlfn.NORM.DIST(($B94 - H$7)*H$15, 0, ABS(H$11), TRUE) * 2)
               + (H$4 * _xlfn.NORM.DIST($B94, H$8, ABS(H$12), FALSE) * _xlfn.NORM.DIST(($B94 - H$8)*H$16, 0, ABS(H$12), TRUE) * 2)
               + (H$5 * _xlfn.NORM.DIST($B94, H$9, ABS(H$13), FALSE) * _xlfn.NORM.DIST(($B94 - H$9)*H$17, 0, ABS(H$13), TRUE) * 2)
               + (H$6 * _xlfn.NORM.DIST($B94, H$10, ABS(H$14), FALSE) * _xlfn.NORM.DIST(($B94 - H$10)*H$18, 0, ABS(H$14), TRUE) * 2)</f>
        <v>130.26061503098137</v>
      </c>
      <c r="Y94" s="4">
        <f>BE94 + (I$3 * _xlfn.NORM.DIST($B94, I$7, ABS(I$11), FALSE) * _xlfn.NORM.DIST(($B94 - I$7)*I$15, 0, ABS(I$11), TRUE) * 2)
               + (I$4 * _xlfn.NORM.DIST($B94, I$8, ABS(I$12), FALSE) * _xlfn.NORM.DIST(($B94 - I$8)*I$16, 0, ABS(I$12), TRUE) * 2)
               + (I$5 * _xlfn.NORM.DIST($B94, I$9, ABS(I$13), FALSE) * _xlfn.NORM.DIST(($B94 - I$9)*I$17, 0, ABS(I$13), TRUE) * 2)
               + (I$6 * _xlfn.NORM.DIST($B94, I$10, ABS(I$14), FALSE) * _xlfn.NORM.DIST(($B94 - I$10)*I$18, 0, ABS(I$14), TRUE) * 2)</f>
        <v>122.02659816289334</v>
      </c>
      <c r="Z94" s="4">
        <f>BF94 + (J$3 * _xlfn.NORM.DIST($B94, J$7, ABS(J$11), FALSE) * _xlfn.NORM.DIST(($B94 - J$7)*J$15, 0, ABS(J$11), TRUE) * 2)
               + (J$4 * _xlfn.NORM.DIST($B94, J$8, ABS(J$12), FALSE) * _xlfn.NORM.DIST(($B94 - J$8)*J$16, 0, ABS(J$12), TRUE) * 2)
               + (J$5 * _xlfn.NORM.DIST($B94, J$9, ABS(J$13), FALSE) * _xlfn.NORM.DIST(($B94 - J$9)*J$17, 0, ABS(J$13), TRUE) * 2)
               + (J$6 * _xlfn.NORM.DIST($B94, J$10, ABS(J$14), FALSE) * _xlfn.NORM.DIST(($B94 - J$10)*J$18, 0, ABS(J$14), TRUE) * 2)</f>
        <v>134.76863182801952</v>
      </c>
      <c r="AA94" s="4">
        <f>BG94 + (K$3 * _xlfn.NORM.DIST($B94, K$7, ABS(K$11), FALSE) * _xlfn.NORM.DIST(($B94 - K$7)*K$15, 0, ABS(K$11), TRUE) * 2)
               + (K$4 * _xlfn.NORM.DIST($B94, K$8, ABS(K$12), FALSE) * _xlfn.NORM.DIST(($B94 - K$8)*K$16, 0, ABS(K$12), TRUE) * 2)
               + (K$5 * _xlfn.NORM.DIST($B94, K$9, ABS(K$13), FALSE) * _xlfn.NORM.DIST(($B94 - K$9)*K$17, 0, ABS(K$13), TRUE) * 2)
               + (K$6 * _xlfn.NORM.DIST($B94, K$10, ABS(K$14), FALSE) * _xlfn.NORM.DIST(($B94 - K$10)*K$18, 0, ABS(K$14), TRUE) * 2)</f>
        <v>131.64341469171177</v>
      </c>
      <c r="AB94" s="4">
        <f>BH94 + (L$3 * _xlfn.NORM.DIST($B94, L$7, ABS(L$11), FALSE) * _xlfn.NORM.DIST(($B94 - L$7)*L$15, 0, ABS(L$11), TRUE) * 2)
               + (L$4 * _xlfn.NORM.DIST($B94, L$8, ABS(L$12), FALSE) * _xlfn.NORM.DIST(($B94 - L$8)*L$16, 0, ABS(L$12), TRUE) * 2)
               + (L$5 * _xlfn.NORM.DIST($B94, L$9, ABS(L$13), FALSE) * _xlfn.NORM.DIST(($B94 - L$9)*L$17, 0, ABS(L$13), TRUE) * 2)
               + (L$6 * _xlfn.NORM.DIST($B94, L$10, ABS(L$14), FALSE) * _xlfn.NORM.DIST(($B94 - L$10)*L$18, 0, ABS(L$14), TRUE) * 2)</f>
        <v>125.87941256016398</v>
      </c>
      <c r="AC94" s="4">
        <f>BI94 + (M$3 * _xlfn.NORM.DIST($B94, M$7, ABS(M$11), FALSE) * _xlfn.NORM.DIST(($B94 - M$7)*M$15, 0, ABS(M$11), TRUE) * 2)
               + (M$4 * _xlfn.NORM.DIST($B94, M$8, ABS(M$12), FALSE) * _xlfn.NORM.DIST(($B94 - M$8)*M$16, 0, ABS(M$12), TRUE) * 2)
               + (M$5 * _xlfn.NORM.DIST($B94, M$9, ABS(M$13), FALSE) * _xlfn.NORM.DIST(($B94 - M$9)*M$17, 0, ABS(M$13), TRUE) * 2)
               + (M$6 * _xlfn.NORM.DIST($B94, M$10, ABS(M$14), FALSE) * _xlfn.NORM.DIST(($B94 - M$10)*M$18, 0, ABS(M$14), TRUE) * 2)</f>
        <v>124.54803326262129</v>
      </c>
      <c r="AD94" s="4">
        <f>BJ94 + (N$3 * _xlfn.NORM.DIST($B94, N$7, ABS(N$11), FALSE) * _xlfn.NORM.DIST(($B94 - N$7)*N$15, 0, ABS(N$11), TRUE) * 2)
               + (N$4 * _xlfn.NORM.DIST($B94, N$8, ABS(N$12), FALSE) * _xlfn.NORM.DIST(($B94 - N$8)*N$16, 0, ABS(N$12), TRUE) * 2)
               + (N$5 * _xlfn.NORM.DIST($B94, N$9, ABS(N$13), FALSE) * _xlfn.NORM.DIST(($B94 - N$9)*N$17, 0, ABS(N$13), TRUE) * 2)
               + (N$6 * _xlfn.NORM.DIST($B94, N$10, ABS(N$14), FALSE) * _xlfn.NORM.DIST(($B94 - N$10)*N$18, 0, ABS(N$14), TRUE) * 2)</f>
        <v>125.17961008305699</v>
      </c>
      <c r="AE94" s="4">
        <f>BK94 + (O$3 * _xlfn.NORM.DIST($B94, O$7, ABS(O$11), FALSE) * _xlfn.NORM.DIST(($B94 - O$7)*O$15, 0, ABS(O$11), TRUE) * 2)
               + (O$4 * _xlfn.NORM.DIST($B94, O$8, ABS(O$12), FALSE) * _xlfn.NORM.DIST(($B94 - O$8)*O$16, 0, ABS(O$12), TRUE) * 2)
               + (O$5 * _xlfn.NORM.DIST($B94, O$9, ABS(O$13), FALSE) * _xlfn.NORM.DIST(($B94 - O$9)*O$17, 0, ABS(O$13), TRUE) * 2)
               + (O$6 * _xlfn.NORM.DIST($B94, O$10, ABS(O$14), FALSE) * _xlfn.NORM.DIST(($B94 - O$10)*O$18, 0, ABS(O$14), TRUE) * 2)</f>
        <v>118.15428312030031</v>
      </c>
      <c r="AF94" s="4">
        <f t="shared" si="71"/>
        <v>105.66581628284708</v>
      </c>
      <c r="AG94" s="4">
        <f t="shared" si="71"/>
        <v>92.955405273286132</v>
      </c>
      <c r="AI94" s="4">
        <f>IF(OR($B94 &lt; C$231, $B94 &gt; C$234), 0, C94-S94)</f>
        <v>8.9809162688524395</v>
      </c>
      <c r="AJ94" s="4">
        <f>IF(OR($B94 &lt; D$231, $B94 &gt; D$234), 0, D94-T94)</f>
        <v>9.3726769277033242</v>
      </c>
      <c r="AK94" s="4">
        <f>IF(OR($B94 &lt; E$231, $B94 &gt; E$234), 0, E94-U94)</f>
        <v>9.2500844989835116</v>
      </c>
      <c r="AL94" s="4">
        <f>IF(OR($B94 &lt; F$231, $B94 &gt; F$234), 0, F94-V94)</f>
        <v>6.9358818959818507</v>
      </c>
      <c r="AM94" s="4">
        <f>IF(OR($B94 &lt; G$231, $B94 &gt; G$234), 0, G94-W94)</f>
        <v>6.356066424865304</v>
      </c>
      <c r="AN94" s="4">
        <f>IF(OR($B94 &lt; H$231, $B94 &gt; H$234), 0, H94-X94)</f>
        <v>4.6223849690186398</v>
      </c>
      <c r="AO94" s="4">
        <f>IF(OR($B94 &lt; I$231, $B94 &gt; I$234), 0, I94-Y94)</f>
        <v>6.6234018371066696</v>
      </c>
      <c r="AP94" s="4">
        <f>IF(OR($B94 &lt; J$231, $B94 &gt; J$234), 0, J94-Z94)</f>
        <v>6.7643681719804647</v>
      </c>
      <c r="AQ94" s="4">
        <f>IF(OR($B94 &lt; K$231, $B94 &gt; K$234), 0, K94-AA94)</f>
        <v>6.9895853082882411</v>
      </c>
      <c r="AR94" s="4">
        <f>IF(OR($B94 &lt; L$231, $B94 &gt; L$234), 0, L94-AB94)</f>
        <v>7.9205874398360265</v>
      </c>
      <c r="AS94" s="4">
        <f>IF(OR($B94 &lt; M$231, $B94 &gt; M$234), 0, M94-AC94)</f>
        <v>7.8019667373787058</v>
      </c>
      <c r="AT94" s="4">
        <f>IF(OR($B94 &lt; N$231, $B94 &gt; N$234), 0, N94-AD94)</f>
        <v>8.3033899169430185</v>
      </c>
      <c r="AU94" s="4">
        <f>IF(OR($B94 &lt; O$231, $B94 &gt; O$234), 0, O94-AE94)</f>
        <v>6.9627168796996983</v>
      </c>
      <c r="AV94" s="4">
        <f t="shared" si="72"/>
        <v>5.0011837171529265</v>
      </c>
      <c r="AW94" s="4">
        <f t="shared" si="72"/>
        <v>0.81159472671386368</v>
      </c>
      <c r="AY94" s="2">
        <f t="shared" ref="AY94:BM157" si="73">IF(OR($B94 &lt; C$231, $B94 &gt; C$234), #N/A, ((1-FG94)*DK94) + (FG94 - FW94)*EA94 + (FW94*EQ94))</f>
        <v>54.821517023266523</v>
      </c>
      <c r="AZ94" s="2">
        <f t="shared" si="73"/>
        <v>55.479103145983423</v>
      </c>
      <c r="BA94" s="2">
        <f t="shared" si="73"/>
        <v>58.120291301437668</v>
      </c>
      <c r="BB94" s="2">
        <f t="shared" si="73"/>
        <v>55.635370283578276</v>
      </c>
      <c r="BC94" s="2">
        <f t="shared" si="73"/>
        <v>61.258762361617613</v>
      </c>
      <c r="BD94" s="2">
        <f t="shared" si="73"/>
        <v>67.558867526362391</v>
      </c>
      <c r="BE94" s="2">
        <f t="shared" si="73"/>
        <v>65.99555945677551</v>
      </c>
      <c r="BF94" s="2">
        <f t="shared" si="73"/>
        <v>61.728504758569251</v>
      </c>
      <c r="BG94" s="2">
        <f t="shared" si="73"/>
        <v>54.155453226895517</v>
      </c>
      <c r="BH94" s="2">
        <f t="shared" si="73"/>
        <v>53.562479254617386</v>
      </c>
      <c r="BI94" s="2">
        <f t="shared" si="73"/>
        <v>53.904001889661764</v>
      </c>
      <c r="BJ94" s="2">
        <f t="shared" si="73"/>
        <v>57.944723616358928</v>
      </c>
      <c r="BK94" s="2">
        <f t="shared" si="73"/>
        <v>66.101994062091734</v>
      </c>
      <c r="BL94" s="2">
        <f t="shared" si="73"/>
        <v>59.747471100164233</v>
      </c>
      <c r="BM94" s="2">
        <f t="shared" si="73"/>
        <v>59.173099581982484</v>
      </c>
      <c r="BO94" s="2" t="str">
        <f t="shared" ref="BO94:CC157" si="74">IF(AND(IY94 &lt; $CC$23, $B94 &lt; C$7, $B94 &gt; C$231), C94, "")</f>
        <v/>
      </c>
      <c r="BP94" s="2" t="str">
        <f t="shared" si="74"/>
        <v/>
      </c>
      <c r="BQ94" s="2" t="str">
        <f t="shared" si="74"/>
        <v/>
      </c>
      <c r="BR94" s="2" t="str">
        <f t="shared" si="74"/>
        <v/>
      </c>
      <c r="BS94" s="2" t="str">
        <f t="shared" si="74"/>
        <v/>
      </c>
      <c r="BT94" s="2" t="str">
        <f t="shared" si="74"/>
        <v/>
      </c>
      <c r="BU94" s="2" t="str">
        <f t="shared" si="74"/>
        <v/>
      </c>
      <c r="BV94" s="2" t="str">
        <f t="shared" si="74"/>
        <v/>
      </c>
      <c r="BW94" s="2" t="str">
        <f t="shared" si="74"/>
        <v/>
      </c>
      <c r="BX94" s="2" t="str">
        <f t="shared" si="74"/>
        <v/>
      </c>
      <c r="BY94" s="2" t="str">
        <f t="shared" si="74"/>
        <v/>
      </c>
      <c r="BZ94" s="2" t="str">
        <f t="shared" si="74"/>
        <v/>
      </c>
      <c r="CA94" s="2" t="str">
        <f t="shared" si="74"/>
        <v/>
      </c>
      <c r="CB94" s="2" t="str">
        <f t="shared" si="74"/>
        <v/>
      </c>
      <c r="CC94" s="2" t="str">
        <f t="shared" si="74"/>
        <v/>
      </c>
      <c r="CE94" s="2" t="str">
        <f t="shared" ref="CE94:CS157" si="75">IF(AND(IY94 &lt; $CS$23, $B94 &gt; C$232, $B94 &lt; C$233), C94, "")</f>
        <v/>
      </c>
      <c r="CF94" s="2" t="str">
        <f t="shared" si="75"/>
        <v/>
      </c>
      <c r="CG94" s="2" t="str">
        <f t="shared" si="75"/>
        <v/>
      </c>
      <c r="CH94" s="2" t="str">
        <f t="shared" si="75"/>
        <v/>
      </c>
      <c r="CI94" s="2" t="str">
        <f t="shared" si="75"/>
        <v/>
      </c>
      <c r="CJ94" s="2" t="str">
        <f t="shared" si="75"/>
        <v/>
      </c>
      <c r="CK94" s="2" t="str">
        <f t="shared" si="75"/>
        <v/>
      </c>
      <c r="CL94" s="2" t="str">
        <f t="shared" si="75"/>
        <v/>
      </c>
      <c r="CM94" s="2" t="str">
        <f t="shared" si="75"/>
        <v/>
      </c>
      <c r="CN94" s="2" t="str">
        <f t="shared" si="75"/>
        <v/>
      </c>
      <c r="CO94" s="2" t="str">
        <f t="shared" si="75"/>
        <v/>
      </c>
      <c r="CP94" s="2" t="str">
        <f t="shared" si="75"/>
        <v/>
      </c>
      <c r="CQ94" s="2" t="str">
        <f t="shared" si="75"/>
        <v/>
      </c>
      <c r="CR94" s="2" t="str">
        <f t="shared" si="75"/>
        <v/>
      </c>
      <c r="CS94" s="2" t="str">
        <f t="shared" si="75"/>
        <v/>
      </c>
      <c r="CU94" s="2" t="str">
        <f t="shared" ref="CU94:DI157" si="76">IF(AND(IY94 &lt; $DI$23, $B94 &gt; C$7, $B94 &lt; C$234), C94, "")</f>
        <v/>
      </c>
      <c r="CV94" s="2" t="str">
        <f t="shared" si="76"/>
        <v/>
      </c>
      <c r="CW94" s="2" t="str">
        <f t="shared" si="76"/>
        <v/>
      </c>
      <c r="CX94" s="2" t="str">
        <f t="shared" si="76"/>
        <v/>
      </c>
      <c r="CY94" s="2" t="str">
        <f t="shared" si="76"/>
        <v/>
      </c>
      <c r="CZ94" s="2" t="str">
        <f t="shared" si="76"/>
        <v/>
      </c>
      <c r="DA94" s="2" t="str">
        <f t="shared" si="76"/>
        <v/>
      </c>
      <c r="DB94" s="2" t="str">
        <f t="shared" si="76"/>
        <v/>
      </c>
      <c r="DC94" s="2" t="str">
        <f t="shared" si="76"/>
        <v/>
      </c>
      <c r="DD94" s="2" t="str">
        <f t="shared" si="76"/>
        <v/>
      </c>
      <c r="DE94" s="2" t="str">
        <f t="shared" si="76"/>
        <v/>
      </c>
      <c r="DF94" s="2" t="str">
        <f t="shared" si="76"/>
        <v/>
      </c>
      <c r="DG94" s="2" t="str">
        <f t="shared" si="76"/>
        <v/>
      </c>
      <c r="DH94" s="2" t="str">
        <f t="shared" si="76"/>
        <v/>
      </c>
      <c r="DI94" s="2" t="str">
        <f t="shared" si="76"/>
        <v/>
      </c>
      <c r="DK94" s="2">
        <f t="shared" si="66"/>
        <v>66.467418951612927</v>
      </c>
      <c r="DL94" s="2">
        <f t="shared" si="66"/>
        <v>70.71798332111436</v>
      </c>
      <c r="DM94" s="2">
        <f t="shared" si="66"/>
        <v>73.228182734604118</v>
      </c>
      <c r="DN94" s="2">
        <f t="shared" si="66"/>
        <v>68.927206105169347</v>
      </c>
      <c r="DO94" s="2">
        <f t="shared" si="66"/>
        <v>77.388419354838703</v>
      </c>
      <c r="DP94" s="2">
        <f t="shared" si="66"/>
        <v>79.036569184491981</v>
      </c>
      <c r="DQ94" s="2">
        <f t="shared" si="66"/>
        <v>76.798719391495595</v>
      </c>
      <c r="DR94" s="2">
        <f t="shared" si="66"/>
        <v>76.442957844574778</v>
      </c>
      <c r="DS94" s="2">
        <f t="shared" si="66"/>
        <v>67.176490322580634</v>
      </c>
      <c r="DT94" s="2">
        <f t="shared" si="66"/>
        <v>65.776289655172434</v>
      </c>
      <c r="DU94" s="2">
        <f t="shared" si="66"/>
        <v>68.269524137931029</v>
      </c>
      <c r="DV94" s="2">
        <f t="shared" si="66"/>
        <v>71.118592558651031</v>
      </c>
      <c r="DW94" s="2">
        <f t="shared" si="66"/>
        <v>80.973362745098029</v>
      </c>
      <c r="DX94" s="2">
        <f t="shared" si="66"/>
        <v>68.070167892156888</v>
      </c>
      <c r="DY94" s="2">
        <f t="shared" si="66"/>
        <v>63.935558565955105</v>
      </c>
      <c r="EA94" s="2">
        <f t="shared" si="70"/>
        <v>53.912810409278251</v>
      </c>
      <c r="EB94" s="2">
        <f t="shared" si="67"/>
        <v>54.322385826038371</v>
      </c>
      <c r="EC94" s="2">
        <f t="shared" si="67"/>
        <v>57.15554678826328</v>
      </c>
      <c r="ED94" s="2">
        <f t="shared" si="67"/>
        <v>54.914436461743662</v>
      </c>
      <c r="EE94" s="2">
        <f t="shared" si="67"/>
        <v>60.364513263245833</v>
      </c>
      <c r="EF94" s="2">
        <f t="shared" si="67"/>
        <v>66.868019617056262</v>
      </c>
      <c r="EG94" s="2">
        <f t="shared" si="67"/>
        <v>65.26364914479332</v>
      </c>
      <c r="EH94" s="2">
        <f t="shared" si="67"/>
        <v>60.787584974893782</v>
      </c>
      <c r="EI94" s="2">
        <f t="shared" si="67"/>
        <v>53.399349400312168</v>
      </c>
      <c r="EJ94" s="2">
        <f t="shared" si="67"/>
        <v>52.842040592168097</v>
      </c>
      <c r="EK94" s="2">
        <f t="shared" si="67"/>
        <v>53.087128327118428</v>
      </c>
      <c r="EL94" s="2">
        <f t="shared" si="67"/>
        <v>57.135094095940957</v>
      </c>
      <c r="EM94" s="2">
        <f t="shared" si="67"/>
        <v>64.772786209937578</v>
      </c>
      <c r="EN94" s="2">
        <f t="shared" si="67"/>
        <v>58.858506405623793</v>
      </c>
      <c r="EO94" s="2">
        <f t="shared" si="67"/>
        <v>58.632391733051087</v>
      </c>
      <c r="EQ94" s="2">
        <f t="shared" si="68"/>
        <v>52.144811679706493</v>
      </c>
      <c r="ER94" s="2">
        <f t="shared" si="68"/>
        <v>55.112685954730779</v>
      </c>
      <c r="ES94" s="2">
        <f t="shared" si="68"/>
        <v>56.895109855019371</v>
      </c>
      <c r="ET94" s="2">
        <f t="shared" si="68"/>
        <v>54.952658343336289</v>
      </c>
      <c r="EU94" s="2">
        <f t="shared" si="68"/>
        <v>60.711359130506501</v>
      </c>
      <c r="EV94" s="2">
        <f t="shared" si="68"/>
        <v>63.182010652884067</v>
      </c>
      <c r="EW94" s="2">
        <f t="shared" si="68"/>
        <v>64.405519505810787</v>
      </c>
      <c r="EX94" s="2">
        <f t="shared" si="68"/>
        <v>59.192136093508097</v>
      </c>
      <c r="EY94" s="2">
        <f t="shared" si="68"/>
        <v>52.268794419238354</v>
      </c>
      <c r="EZ94" s="2">
        <f t="shared" si="68"/>
        <v>52.510672212443367</v>
      </c>
      <c r="FA94" s="2">
        <f t="shared" si="68"/>
        <v>52.776426367716738</v>
      </c>
      <c r="FB94" s="2">
        <f t="shared" si="68"/>
        <v>57.034463099658993</v>
      </c>
      <c r="FC94" s="2">
        <f t="shared" si="68"/>
        <v>64.304755117703991</v>
      </c>
      <c r="FD94" s="2">
        <f t="shared" si="68"/>
        <v>58.515559985739785</v>
      </c>
      <c r="FE94" s="2">
        <f t="shared" si="68"/>
        <v>58.551651642094534</v>
      </c>
      <c r="FG94" s="2">
        <f t="shared" si="69"/>
        <v>0.92761967069734463</v>
      </c>
      <c r="FH94" s="2">
        <f t="shared" si="69"/>
        <v>0.92944952133529768</v>
      </c>
      <c r="FI94" s="2">
        <f t="shared" si="69"/>
        <v>0.93997596012697038</v>
      </c>
      <c r="FJ94" s="2">
        <f t="shared" si="69"/>
        <v>0.94855165429435651</v>
      </c>
      <c r="FK94" s="2">
        <f t="shared" si="69"/>
        <v>0.94747098264673335</v>
      </c>
      <c r="FL94" s="2">
        <f t="shared" si="69"/>
        <v>0.94322673458957429</v>
      </c>
      <c r="FM94" s="2">
        <f t="shared" si="69"/>
        <v>0.93654911735419721</v>
      </c>
      <c r="FN94" s="2">
        <f t="shared" si="69"/>
        <v>0.93989794805945803</v>
      </c>
      <c r="FO94" s="2">
        <f t="shared" si="69"/>
        <v>0.94511894551691933</v>
      </c>
      <c r="FP94" s="2">
        <f t="shared" si="69"/>
        <v>0.94429991931391544</v>
      </c>
      <c r="FQ94" s="2">
        <f t="shared" si="69"/>
        <v>0.94619600132250159</v>
      </c>
      <c r="FR94" s="2">
        <f t="shared" si="69"/>
        <v>0.94210107490143236</v>
      </c>
      <c r="FS94" s="2">
        <f t="shared" si="69"/>
        <v>0.91795304335962769</v>
      </c>
      <c r="FT94" s="2">
        <f t="shared" si="69"/>
        <v>0.90349569446604328</v>
      </c>
      <c r="FU94" s="2">
        <f t="shared" si="69"/>
        <v>0.89804053902573744</v>
      </c>
      <c r="FW94" s="2">
        <f t="shared" ref="FW94:GK157" si="77">POWER(10,($B94-C$233)/C$230)/(1+POWER(10,($B94-C$233)/C$230))</f>
        <v>4.8966011015098869E-8</v>
      </c>
      <c r="FX94" s="2">
        <f t="shared" si="77"/>
        <v>8.6895649513756965E-8</v>
      </c>
      <c r="FY94" s="2">
        <f t="shared" si="77"/>
        <v>1.0648818156816411E-7</v>
      </c>
      <c r="FZ94" s="2">
        <f t="shared" si="77"/>
        <v>1.2888165134811414E-7</v>
      </c>
      <c r="GA94" s="2">
        <f t="shared" si="77"/>
        <v>1.1493899343372701E-7</v>
      </c>
      <c r="GB94" s="2">
        <f t="shared" si="77"/>
        <v>1.0443431618414228E-7</v>
      </c>
      <c r="GC94" s="2">
        <f t="shared" si="77"/>
        <v>8.9208443902707873E-8</v>
      </c>
      <c r="GD94" s="2">
        <f t="shared" si="77"/>
        <v>1.5649930979399475E-7</v>
      </c>
      <c r="GE94" s="2">
        <f t="shared" si="77"/>
        <v>1.724752480130979E-7</v>
      </c>
      <c r="GF94" s="2">
        <f t="shared" si="77"/>
        <v>1.6288207096309407E-7</v>
      </c>
      <c r="GG94" s="2">
        <f t="shared" si="77"/>
        <v>1.3383526818819457E-7</v>
      </c>
      <c r="GH94" s="2">
        <f t="shared" si="77"/>
        <v>9.6296587262182998E-8</v>
      </c>
      <c r="GI94" s="2">
        <f t="shared" si="77"/>
        <v>3.1701992711115176E-7</v>
      </c>
      <c r="GJ94" s="2">
        <f t="shared" si="77"/>
        <v>8.7486357803467551E-7</v>
      </c>
      <c r="GK94" s="2">
        <f t="shared" si="77"/>
        <v>2.2641549750830021E-6</v>
      </c>
      <c r="GM94" s="107">
        <f t="shared" ref="GM94:HA157" si="78" xml:space="preserve"> _xlfn.NORM.DIST($B94, C$7, ABS(C$11), TRUE) * _xlfn.NORM.DIST(($B94 - C$7)*C$15, 0, ABS(C$11), TRUE) * 2</f>
        <v>1.8775908079789525E-4</v>
      </c>
      <c r="GN94" s="107">
        <f t="shared" si="78"/>
        <v>6.7203017466500468E-5</v>
      </c>
      <c r="GO94" s="107">
        <f t="shared" si="78"/>
        <v>1.3288111070430465E-5</v>
      </c>
      <c r="GP94" s="107">
        <f t="shared" si="78"/>
        <v>4.8141563483158701E-7</v>
      </c>
      <c r="GQ94" s="107">
        <f t="shared" si="78"/>
        <v>5.1277748927289344E-7</v>
      </c>
      <c r="GR94" s="107">
        <f t="shared" si="78"/>
        <v>1.1721248544390751E-6</v>
      </c>
      <c r="GS94" s="107">
        <f t="shared" si="78"/>
        <v>2.6407581086173903E-6</v>
      </c>
      <c r="GT94" s="107">
        <f t="shared" si="78"/>
        <v>1.3762516839727204E-6</v>
      </c>
      <c r="GU94" s="107">
        <f t="shared" si="78"/>
        <v>2.3988994434830865E-7</v>
      </c>
      <c r="GV94" s="107">
        <f t="shared" si="78"/>
        <v>1.2204114652014083E-7</v>
      </c>
      <c r="GW94" s="107">
        <f t="shared" si="78"/>
        <v>7.162286597903601E-8</v>
      </c>
      <c r="GX94" s="107">
        <f t="shared" si="78"/>
        <v>9.4263994574004404E-7</v>
      </c>
      <c r="GY94" s="107">
        <f t="shared" si="78"/>
        <v>4.8326883955068855E-6</v>
      </c>
      <c r="GZ94" s="107">
        <f t="shared" si="78"/>
        <v>3.3701566955487533E-6</v>
      </c>
      <c r="HA94" s="107">
        <f t="shared" si="78"/>
        <v>2.0025486571065482E-8</v>
      </c>
      <c r="HC94" s="107">
        <f t="shared" si="50"/>
        <v>0.17133770964284217</v>
      </c>
      <c r="HD94" s="107">
        <f t="shared" si="50"/>
        <v>0.17084575728504378</v>
      </c>
      <c r="HE94" s="107">
        <f t="shared" si="50"/>
        <v>0.19894713298921002</v>
      </c>
      <c r="HF94" s="107">
        <f t="shared" si="50"/>
        <v>0.21387307445070444</v>
      </c>
      <c r="HG94" s="107">
        <f t="shared" si="65"/>
        <v>0.20523899210925317</v>
      </c>
      <c r="HH94" s="107">
        <f t="shared" si="65"/>
        <v>0.18170070137305661</v>
      </c>
      <c r="HI94" s="107">
        <f t="shared" si="65"/>
        <v>0.15693782083158</v>
      </c>
      <c r="HJ94" s="107">
        <f t="shared" si="65"/>
        <v>0.20027655192288307</v>
      </c>
      <c r="HK94" s="107">
        <f t="shared" si="65"/>
        <v>0.21992366963100229</v>
      </c>
      <c r="HL94" s="107">
        <f t="shared" si="65"/>
        <v>0.19041971176790398</v>
      </c>
      <c r="HM94" s="107">
        <f t="shared" si="65"/>
        <v>0.18139592487707207</v>
      </c>
      <c r="HN94" s="107">
        <f t="shared" si="65"/>
        <v>0.16257834550219427</v>
      </c>
      <c r="HO94" s="107">
        <f t="shared" si="65"/>
        <v>0.1280585662805675</v>
      </c>
      <c r="HP94" s="107">
        <f t="shared" si="65"/>
        <v>0.12471381539787275</v>
      </c>
      <c r="HQ94" s="107">
        <f t="shared" si="65"/>
        <v>0.11299739025793301</v>
      </c>
      <c r="HS94" s="107">
        <f t="shared" ref="HS94:IG157" si="79" xml:space="preserve"> _xlfn.NORM.DIST($B94, C$9, ABS(C$13), TRUE) * _xlfn.NORM.DIST(($B94 - C$9)*C$17, 0, ABS(C$13), TRUE) * 2</f>
        <v>4.1962671750810164E-15</v>
      </c>
      <c r="HT94" s="107">
        <f t="shared" si="79"/>
        <v>9.9357166377505815E-16</v>
      </c>
      <c r="HU94" s="107">
        <f t="shared" si="79"/>
        <v>6.6987151349421619E-16</v>
      </c>
      <c r="HV94" s="107">
        <f t="shared" si="79"/>
        <v>7.3287341779862631E-18</v>
      </c>
      <c r="HW94" s="107">
        <f t="shared" si="79"/>
        <v>3.1164714663584478E-18</v>
      </c>
      <c r="HX94" s="107">
        <f t="shared" si="79"/>
        <v>1.7875960191897549E-18</v>
      </c>
      <c r="HY94" s="107">
        <f t="shared" si="79"/>
        <v>3.9570302740239305E-19</v>
      </c>
      <c r="HZ94" s="107">
        <f t="shared" si="79"/>
        <v>6.364985440311884E-18</v>
      </c>
      <c r="IA94" s="107">
        <f t="shared" si="79"/>
        <v>1.4315768487009648E-18</v>
      </c>
      <c r="IB94" s="107">
        <f t="shared" si="79"/>
        <v>6.3899402041812766E-20</v>
      </c>
      <c r="IC94" s="107">
        <f t="shared" si="79"/>
        <v>1.3072213816137223E-20</v>
      </c>
      <c r="ID94" s="107">
        <f t="shared" si="79"/>
        <v>2.5255764854855448E-19</v>
      </c>
      <c r="IE94" s="107">
        <f t="shared" si="79"/>
        <v>1.3709407735613312E-19</v>
      </c>
      <c r="IF94" s="107">
        <f t="shared" si="79"/>
        <v>2.6249274364703873E-20</v>
      </c>
      <c r="IG94" s="107">
        <f t="shared" si="79"/>
        <v>2.4714791731816494E-14</v>
      </c>
      <c r="II94" s="107">
        <f t="shared" ref="II94:IW157" si="80" xml:space="preserve"> _xlfn.NORM.DIST($B94, C$10, ABS(C$14), TRUE) * _xlfn.NORM.DIST(($B94 - C$10)*C$18, 0, ABS(C$14), TRUE) * 2</f>
        <v>8.8202254428721735E-47</v>
      </c>
      <c r="IJ94" s="107">
        <f t="shared" si="80"/>
        <v>9.9821438017189278E-49</v>
      </c>
      <c r="IK94" s="107">
        <f t="shared" si="80"/>
        <v>6.2162000420549724E-50</v>
      </c>
      <c r="IL94" s="107">
        <f t="shared" si="80"/>
        <v>6.6143415821846552E-58</v>
      </c>
      <c r="IM94" s="107">
        <f t="shared" si="80"/>
        <v>2.6396049865944346E-59</v>
      </c>
      <c r="IN94" s="107">
        <f t="shared" si="80"/>
        <v>1.5835899488067732E-59</v>
      </c>
      <c r="IO94" s="107">
        <f t="shared" si="80"/>
        <v>1.1303854305017785E-61</v>
      </c>
      <c r="IP94" s="107">
        <f t="shared" si="80"/>
        <v>2.4122306806861754E-58</v>
      </c>
      <c r="IQ94" s="107">
        <f t="shared" si="80"/>
        <v>1.6290864195417852E-61</v>
      </c>
      <c r="IR94" s="107">
        <f t="shared" si="80"/>
        <v>1.2871341827490675E-65</v>
      </c>
      <c r="IS94" s="107">
        <f t="shared" si="80"/>
        <v>6.2450946179176888E-68</v>
      </c>
      <c r="IT94" s="107">
        <f t="shared" si="80"/>
        <v>4.8190429515722543E-62</v>
      </c>
      <c r="IU94" s="107">
        <f t="shared" si="80"/>
        <v>1.1251988785175386E-61</v>
      </c>
      <c r="IV94" s="107">
        <f t="shared" si="80"/>
        <v>1.7971396918101066E-64</v>
      </c>
      <c r="IW94" s="107">
        <f t="shared" si="80"/>
        <v>2.2279129349399214E-64</v>
      </c>
      <c r="IY94" s="107">
        <f t="shared" ref="IY94:JM157" si="81">GM94+HC94+HS94+II94</f>
        <v>0.17152546872364427</v>
      </c>
      <c r="IZ94" s="107">
        <f t="shared" si="81"/>
        <v>0.17091296030251127</v>
      </c>
      <c r="JA94" s="107">
        <f t="shared" si="81"/>
        <v>0.19896042110028112</v>
      </c>
      <c r="JB94" s="107">
        <f t="shared" si="81"/>
        <v>0.21387355586633927</v>
      </c>
      <c r="JC94" s="107">
        <f t="shared" si="81"/>
        <v>0.20523950488674245</v>
      </c>
      <c r="JD94" s="107">
        <f t="shared" si="81"/>
        <v>0.18170187349791103</v>
      </c>
      <c r="JE94" s="107">
        <f t="shared" si="81"/>
        <v>0.15694046158968863</v>
      </c>
      <c r="JF94" s="107">
        <f t="shared" si="81"/>
        <v>0.20027792817456705</v>
      </c>
      <c r="JG94" s="107">
        <f t="shared" si="81"/>
        <v>0.21992390952094665</v>
      </c>
      <c r="JH94" s="107">
        <f t="shared" si="81"/>
        <v>0.1904198338090505</v>
      </c>
      <c r="JI94" s="107">
        <f t="shared" si="81"/>
        <v>0.18139599649993804</v>
      </c>
      <c r="JJ94" s="107">
        <f t="shared" si="81"/>
        <v>0.16257928814214001</v>
      </c>
      <c r="JK94" s="107">
        <f t="shared" si="81"/>
        <v>0.12806339896896302</v>
      </c>
      <c r="JL94" s="107">
        <f t="shared" si="81"/>
        <v>0.1247171855545683</v>
      </c>
      <c r="JM94" s="107">
        <f t="shared" si="81"/>
        <v>0.1129974102834443</v>
      </c>
    </row>
    <row r="95" spans="2:273" x14ac:dyDescent="0.25">
      <c r="B95" s="2">
        <v>67</v>
      </c>
      <c r="C95" s="37">
        <v>144.726</v>
      </c>
      <c r="D95" s="37">
        <v>143.08099999999999</v>
      </c>
      <c r="E95" s="37">
        <v>156.87100000000001</v>
      </c>
      <c r="F95" s="37">
        <v>154.88300000000001</v>
      </c>
      <c r="G95" s="37">
        <v>157.18299999999999</v>
      </c>
      <c r="H95" s="37">
        <v>149.15</v>
      </c>
      <c r="I95" s="37">
        <v>142.61699999999999</v>
      </c>
      <c r="J95" s="37">
        <v>157.19999999999999</v>
      </c>
      <c r="K95" s="37">
        <v>153.21700000000001</v>
      </c>
      <c r="L95" s="37">
        <v>149.88300000000001</v>
      </c>
      <c r="M95" s="37">
        <v>148</v>
      </c>
      <c r="N95" s="37">
        <v>150.44999999999999</v>
      </c>
      <c r="O95" s="37">
        <v>139.71700000000001</v>
      </c>
      <c r="P95" s="37">
        <v>124.917</v>
      </c>
      <c r="Q95" s="37">
        <v>108.417</v>
      </c>
      <c r="S95" s="4">
        <f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135.44809175814794</v>
      </c>
      <c r="T95" s="4">
        <f>AZ95 + (D$3 * _xlfn.NORM.DIST($B95, D$7, ABS(D$11), FALSE) * _xlfn.NORM.DIST(($B95 - D$7)*D$15, 0, ABS(D$11), TRUE) * 2)
               + (D$4 * _xlfn.NORM.DIST($B95, D$8, ABS(D$12), FALSE) * _xlfn.NORM.DIST(($B95 - D$8)*D$16, 0, ABS(D$12), TRUE) * 2)
               + (D$5 * _xlfn.NORM.DIST($B95, D$9, ABS(D$13), FALSE) * _xlfn.NORM.DIST(($B95 - D$9)*D$17, 0, ABS(D$13), TRUE) * 2)
               + (D$6 * _xlfn.NORM.DIST($B95, D$10, ABS(D$14), FALSE) * _xlfn.NORM.DIST(($B95 - D$10)*D$18, 0, ABS(D$14), TRUE) * 2)</f>
        <v>134.79934916848265</v>
      </c>
      <c r="U95" s="4">
        <f>BA95 + (E$3 * _xlfn.NORM.DIST($B95, E$7, ABS(E$11), FALSE) * _xlfn.NORM.DIST(($B95 - E$7)*E$15, 0, ABS(E$11), TRUE) * 2)
               + (E$4 * _xlfn.NORM.DIST($B95, E$8, ABS(E$12), FALSE) * _xlfn.NORM.DIST(($B95 - E$8)*E$16, 0, ABS(E$12), TRUE) * 2)
               + (E$5 * _xlfn.NORM.DIST($B95, E$9, ABS(E$13), FALSE) * _xlfn.NORM.DIST(($B95 - E$9)*E$17, 0, ABS(E$13), TRUE) * 2)
               + (E$6 * _xlfn.NORM.DIST($B95, E$10, ABS(E$14), FALSE) * _xlfn.NORM.DIST(($B95 - E$10)*E$18, 0, ABS(E$14), TRUE) * 2)</f>
        <v>147.69475163219988</v>
      </c>
      <c r="V95" s="4">
        <f>BB95 + (F$3 * _xlfn.NORM.DIST($B95, F$7, ABS(F$11), FALSE) * _xlfn.NORM.DIST(($B95 - F$7)*F$15, 0, ABS(F$11), TRUE) * 2)
               + (F$4 * _xlfn.NORM.DIST($B95, F$8, ABS(F$12), FALSE) * _xlfn.NORM.DIST(($B95 - F$8)*F$16, 0, ABS(F$12), TRUE) * 2)
               + (F$5 * _xlfn.NORM.DIST($B95, F$9, ABS(F$13), FALSE) * _xlfn.NORM.DIST(($B95 - F$9)*F$17, 0, ABS(F$13), TRUE) * 2)
               + (F$6 * _xlfn.NORM.DIST($B95, F$10, ABS(F$14), FALSE) * _xlfn.NORM.DIST(($B95 - F$10)*F$18, 0, ABS(F$14), TRUE) * 2)</f>
        <v>149.09249195825095</v>
      </c>
      <c r="W95" s="4">
        <f>BC95 + (G$3 * _xlfn.NORM.DIST($B95, G$7, ABS(G$11), FALSE) * _xlfn.NORM.DIST(($B95 - G$7)*G$15, 0, ABS(G$11), TRUE) * 2)
               + (G$4 * _xlfn.NORM.DIST($B95, G$8, ABS(G$12), FALSE) * _xlfn.NORM.DIST(($B95 - G$8)*G$16, 0, ABS(G$12), TRUE) * 2)
               + (G$5 * _xlfn.NORM.DIST($B95, G$9, ABS(G$13), FALSE) * _xlfn.NORM.DIST(($B95 - G$9)*G$17, 0, ABS(G$13), TRUE) * 2)
               + (G$6 * _xlfn.NORM.DIST($B95, G$10, ABS(G$14), FALSE) * _xlfn.NORM.DIST(($B95 - G$10)*G$18, 0, ABS(G$14), TRUE) * 2)</f>
        <v>150.77758329214296</v>
      </c>
      <c r="X95" s="4">
        <f>BD95 + (H$3 * _xlfn.NORM.DIST($B95, H$7, ABS(H$11), FALSE) * _xlfn.NORM.DIST(($B95 - H$7)*H$15, 0, ABS(H$11), TRUE) * 2)
               + (H$4 * _xlfn.NORM.DIST($B95, H$8, ABS(H$12), FALSE) * _xlfn.NORM.DIST(($B95 - H$8)*H$16, 0, ABS(H$12), TRUE) * 2)
               + (H$5 * _xlfn.NORM.DIST($B95, H$9, ABS(H$13), FALSE) * _xlfn.NORM.DIST(($B95 - H$9)*H$17, 0, ABS(H$13), TRUE) * 2)
               + (H$6 * _xlfn.NORM.DIST($B95, H$10, ABS(H$14), FALSE) * _xlfn.NORM.DIST(($B95 - H$10)*H$18, 0, ABS(H$14), TRUE) * 2)</f>
        <v>144.39541229701348</v>
      </c>
      <c r="Y95" s="4">
        <f>BE95 + (I$3 * _xlfn.NORM.DIST($B95, I$7, ABS(I$11), FALSE) * _xlfn.NORM.DIST(($B95 - I$7)*I$15, 0, ABS(I$11), TRUE) * 2)
               + (I$4 * _xlfn.NORM.DIST($B95, I$8, ABS(I$12), FALSE) * _xlfn.NORM.DIST(($B95 - I$8)*I$16, 0, ABS(I$12), TRUE) * 2)
               + (I$5 * _xlfn.NORM.DIST($B95, I$9, ABS(I$13), FALSE) * _xlfn.NORM.DIST(($B95 - I$9)*I$17, 0, ABS(I$13), TRUE) * 2)
               + (I$6 * _xlfn.NORM.DIST($B95, I$10, ABS(I$14), FALSE) * _xlfn.NORM.DIST(($B95 - I$10)*I$18, 0, ABS(I$14), TRUE) * 2)</f>
        <v>135.80246072287756</v>
      </c>
      <c r="Z95" s="4">
        <f>BF95 + (J$3 * _xlfn.NORM.DIST($B95, J$7, ABS(J$11), FALSE) * _xlfn.NORM.DIST(($B95 - J$7)*J$15, 0, ABS(J$11), TRUE) * 2)
               + (J$4 * _xlfn.NORM.DIST($B95, J$8, ABS(J$12), FALSE) * _xlfn.NORM.DIST(($B95 - J$8)*J$16, 0, ABS(J$12), TRUE) * 2)
               + (J$5 * _xlfn.NORM.DIST($B95, J$9, ABS(J$13), FALSE) * _xlfn.NORM.DIST(($B95 - J$9)*J$17, 0, ABS(J$13), TRUE) * 2)
               + (J$6 * _xlfn.NORM.DIST($B95, J$10, ABS(J$14), FALSE) * _xlfn.NORM.DIST(($B95 - J$10)*J$18, 0, ABS(J$14), TRUE) * 2)</f>
        <v>150.72252665556965</v>
      </c>
      <c r="AA95" s="4">
        <f>BG95 + (K$3 * _xlfn.NORM.DIST($B95, K$7, ABS(K$11), FALSE) * _xlfn.NORM.DIST(($B95 - K$7)*K$15, 0, ABS(K$11), TRUE) * 2)
               + (K$4 * _xlfn.NORM.DIST($B95, K$8, ABS(K$12), FALSE) * _xlfn.NORM.DIST(($B95 - K$8)*K$16, 0, ABS(K$12), TRUE) * 2)
               + (K$5 * _xlfn.NORM.DIST($B95, K$9, ABS(K$13), FALSE) * _xlfn.NORM.DIST(($B95 - K$9)*K$17, 0, ABS(K$13), TRUE) * 2)
               + (K$6 * _xlfn.NORM.DIST($B95, K$10, ABS(K$14), FALSE) * _xlfn.NORM.DIST(($B95 - K$10)*K$18, 0, ABS(K$14), TRUE) * 2)</f>
        <v>148.27155398083698</v>
      </c>
      <c r="AB95" s="4">
        <f>BH95 + (L$3 * _xlfn.NORM.DIST($B95, L$7, ABS(L$11), FALSE) * _xlfn.NORM.DIST(($B95 - L$7)*L$15, 0, ABS(L$11), TRUE) * 2)
               + (L$4 * _xlfn.NORM.DIST($B95, L$8, ABS(L$12), FALSE) * _xlfn.NORM.DIST(($B95 - L$8)*L$16, 0, ABS(L$12), TRUE) * 2)
               + (L$5 * _xlfn.NORM.DIST($B95, L$9, ABS(L$13), FALSE) * _xlfn.NORM.DIST(($B95 - L$9)*L$17, 0, ABS(L$13), TRUE) * 2)
               + (L$6 * _xlfn.NORM.DIST($B95, L$10, ABS(L$14), FALSE) * _xlfn.NORM.DIST(($B95 - L$10)*L$18, 0, ABS(L$14), TRUE) * 2)</f>
        <v>143.34490710296851</v>
      </c>
      <c r="AC95" s="4">
        <f>BI95 + (M$3 * _xlfn.NORM.DIST($B95, M$7, ABS(M$11), FALSE) * _xlfn.NORM.DIST(($B95 - M$7)*M$15, 0, ABS(M$11), TRUE) * 2)
               + (M$4 * _xlfn.NORM.DIST($B95, M$8, ABS(M$12), FALSE) * _xlfn.NORM.DIST(($B95 - M$8)*M$16, 0, ABS(M$12), TRUE) * 2)
               + (M$5 * _xlfn.NORM.DIST($B95, M$9, ABS(M$13), FALSE) * _xlfn.NORM.DIST(($B95 - M$9)*M$17, 0, ABS(M$13), TRUE) * 2)
               + (M$6 * _xlfn.NORM.DIST($B95, M$10, ABS(M$14), FALSE) * _xlfn.NORM.DIST(($B95 - M$10)*M$18, 0, ABS(M$14), TRUE) * 2)</f>
        <v>142.13303596580334</v>
      </c>
      <c r="AD95" s="4">
        <f>BJ95 + (N$3 * _xlfn.NORM.DIST($B95, N$7, ABS(N$11), FALSE) * _xlfn.NORM.DIST(($B95 - N$7)*N$15, 0, ABS(N$11), TRUE) * 2)
               + (N$4 * _xlfn.NORM.DIST($B95, N$8, ABS(N$12), FALSE) * _xlfn.NORM.DIST(($B95 - N$8)*N$16, 0, ABS(N$12), TRUE) * 2)
               + (N$5 * _xlfn.NORM.DIST($B95, N$9, ABS(N$13), FALSE) * _xlfn.NORM.DIST(($B95 - N$9)*N$17, 0, ABS(N$13), TRUE) * 2)
               + (N$6 * _xlfn.NORM.DIST($B95, N$10, ABS(N$14), FALSE) * _xlfn.NORM.DIST(($B95 - N$10)*N$18, 0, ABS(N$14), TRUE) * 2)</f>
        <v>141.63708940803826</v>
      </c>
      <c r="AE95" s="4">
        <f>BK95 + (O$3 * _xlfn.NORM.DIST($B95, O$7, ABS(O$11), FALSE) * _xlfn.NORM.DIST(($B95 - O$7)*O$15, 0, ABS(O$11), TRUE) * 2)
               + (O$4 * _xlfn.NORM.DIST($B95, O$8, ABS(O$12), FALSE) * _xlfn.NORM.DIST(($B95 - O$8)*O$16, 0, ABS(O$12), TRUE) * 2)
               + (O$5 * _xlfn.NORM.DIST($B95, O$9, ABS(O$13), FALSE) * _xlfn.NORM.DIST(($B95 - O$9)*O$17, 0, ABS(O$13), TRUE) * 2)
               + (O$6 * _xlfn.NORM.DIST($B95, O$10, ABS(O$14), FALSE) * _xlfn.NORM.DIST(($B95 - O$10)*O$18, 0, ABS(O$14), TRUE) * 2)</f>
        <v>131.84484803622735</v>
      </c>
      <c r="AF95" s="4">
        <f t="shared" si="71"/>
        <v>118.01555680952126</v>
      </c>
      <c r="AG95" s="4">
        <f t="shared" si="71"/>
        <v>103.71627303548556</v>
      </c>
      <c r="AI95" s="4">
        <f>IF(OR($B95 &lt; C$231, $B95 &gt; C$234), 0, C95-S95)</f>
        <v>9.2779082418520602</v>
      </c>
      <c r="AJ95" s="4">
        <f>IF(OR($B95 &lt; D$231, $B95 &gt; D$234), 0, D95-T95)</f>
        <v>8.2816508315173394</v>
      </c>
      <c r="AK95" s="4">
        <f>IF(OR($B95 &lt; E$231, $B95 &gt; E$234), 0, E95-U95)</f>
        <v>9.1762483678001274</v>
      </c>
      <c r="AL95" s="4">
        <f>IF(OR($B95 &lt; F$231, $B95 &gt; F$234), 0, F95-V95)</f>
        <v>5.7905080417490638</v>
      </c>
      <c r="AM95" s="4">
        <f>IF(OR($B95 &lt; G$231, $B95 &gt; G$234), 0, G95-W95)</f>
        <v>6.4054167078570288</v>
      </c>
      <c r="AN95" s="4">
        <f>IF(OR($B95 &lt; H$231, $B95 &gt; H$234), 0, H95-X95)</f>
        <v>4.7545877029865267</v>
      </c>
      <c r="AO95" s="4">
        <f>IF(OR($B95 &lt; I$231, $B95 &gt; I$234), 0, I95-Y95)</f>
        <v>6.8145392771224351</v>
      </c>
      <c r="AP95" s="4">
        <f>IF(OR($B95 &lt; J$231, $B95 &gt; J$234), 0, J95-Z95)</f>
        <v>6.4774733444303365</v>
      </c>
      <c r="AQ95" s="4">
        <f>IF(OR($B95 &lt; K$231, $B95 &gt; K$234), 0, K95-AA95)</f>
        <v>4.945446019163029</v>
      </c>
      <c r="AR95" s="4">
        <f>IF(OR($B95 &lt; L$231, $B95 &gt; L$234), 0, L95-AB95)</f>
        <v>6.538092897031504</v>
      </c>
      <c r="AS95" s="4">
        <f>IF(OR($B95 &lt; M$231, $B95 &gt; M$234), 0, M95-AC95)</f>
        <v>5.8669640341966556</v>
      </c>
      <c r="AT95" s="4">
        <f>IF(OR($B95 &lt; N$231, $B95 &gt; N$234), 0, N95-AD95)</f>
        <v>8.8129105919617245</v>
      </c>
      <c r="AU95" s="4">
        <f>IF(OR($B95 &lt; O$231, $B95 &gt; O$234), 0, O95-AE95)</f>
        <v>7.8721519637726658</v>
      </c>
      <c r="AV95" s="4">
        <f t="shared" si="72"/>
        <v>6.9014431904787443</v>
      </c>
      <c r="AW95" s="4">
        <f t="shared" si="72"/>
        <v>4.7007269645144447</v>
      </c>
      <c r="AY95" s="2">
        <f t="shared" si="73"/>
        <v>54.569940041492281</v>
      </c>
      <c r="AZ95" s="2">
        <f t="shared" si="73"/>
        <v>55.225803545476602</v>
      </c>
      <c r="BA95" s="2">
        <f t="shared" si="73"/>
        <v>57.830405055820449</v>
      </c>
      <c r="BB95" s="2">
        <f t="shared" si="73"/>
        <v>55.394782659012151</v>
      </c>
      <c r="BC95" s="2">
        <f t="shared" si="73"/>
        <v>60.961442718922406</v>
      </c>
      <c r="BD95" s="2">
        <f t="shared" si="73"/>
        <v>67.130998728497516</v>
      </c>
      <c r="BE95" s="2">
        <f t="shared" si="73"/>
        <v>65.666524985680184</v>
      </c>
      <c r="BF95" s="2">
        <f t="shared" si="73"/>
        <v>61.343030301691144</v>
      </c>
      <c r="BG95" s="2">
        <f t="shared" si="73"/>
        <v>53.836877164231602</v>
      </c>
      <c r="BH95" s="2">
        <f t="shared" si="73"/>
        <v>53.278463802636502</v>
      </c>
      <c r="BI95" s="2">
        <f t="shared" si="73"/>
        <v>53.592377109767476</v>
      </c>
      <c r="BJ95" s="2">
        <f t="shared" si="73"/>
        <v>57.61905437510633</v>
      </c>
      <c r="BK95" s="2">
        <f t="shared" si="73"/>
        <v>65.694953987339858</v>
      </c>
      <c r="BL95" s="2">
        <f t="shared" si="73"/>
        <v>59.446935964566464</v>
      </c>
      <c r="BM95" s="2">
        <f t="shared" si="73"/>
        <v>58.946314243037207</v>
      </c>
      <c r="BO95" s="2" t="str">
        <f t="shared" si="74"/>
        <v/>
      </c>
      <c r="BP95" s="2" t="str">
        <f t="shared" si="74"/>
        <v/>
      </c>
      <c r="BQ95" s="2" t="str">
        <f t="shared" si="74"/>
        <v/>
      </c>
      <c r="BR95" s="2" t="str">
        <f t="shared" si="74"/>
        <v/>
      </c>
      <c r="BS95" s="2" t="str">
        <f t="shared" si="74"/>
        <v/>
      </c>
      <c r="BT95" s="2" t="str">
        <f t="shared" si="74"/>
        <v/>
      </c>
      <c r="BU95" s="2" t="str">
        <f t="shared" si="74"/>
        <v/>
      </c>
      <c r="BV95" s="2" t="str">
        <f t="shared" si="74"/>
        <v/>
      </c>
      <c r="BW95" s="2" t="str">
        <f t="shared" si="74"/>
        <v/>
      </c>
      <c r="BX95" s="2" t="str">
        <f t="shared" si="74"/>
        <v/>
      </c>
      <c r="BY95" s="2" t="str">
        <f t="shared" si="74"/>
        <v/>
      </c>
      <c r="BZ95" s="2" t="str">
        <f t="shared" si="74"/>
        <v/>
      </c>
      <c r="CA95" s="2" t="str">
        <f t="shared" si="74"/>
        <v/>
      </c>
      <c r="CB95" s="2" t="str">
        <f t="shared" si="74"/>
        <v/>
      </c>
      <c r="CC95" s="2" t="str">
        <f t="shared" si="74"/>
        <v/>
      </c>
      <c r="CE95" s="2" t="str">
        <f t="shared" si="75"/>
        <v/>
      </c>
      <c r="CF95" s="2" t="str">
        <f t="shared" si="75"/>
        <v/>
      </c>
      <c r="CG95" s="2" t="str">
        <f t="shared" si="75"/>
        <v/>
      </c>
      <c r="CH95" s="2" t="str">
        <f t="shared" si="75"/>
        <v/>
      </c>
      <c r="CI95" s="2" t="str">
        <f t="shared" si="75"/>
        <v/>
      </c>
      <c r="CJ95" s="2" t="str">
        <f t="shared" si="75"/>
        <v/>
      </c>
      <c r="CK95" s="2" t="str">
        <f t="shared" si="75"/>
        <v/>
      </c>
      <c r="CL95" s="2" t="str">
        <f t="shared" si="75"/>
        <v/>
      </c>
      <c r="CM95" s="2" t="str">
        <f t="shared" si="75"/>
        <v/>
      </c>
      <c r="CN95" s="2" t="str">
        <f t="shared" si="75"/>
        <v/>
      </c>
      <c r="CO95" s="2" t="str">
        <f t="shared" si="75"/>
        <v/>
      </c>
      <c r="CP95" s="2" t="str">
        <f t="shared" si="75"/>
        <v/>
      </c>
      <c r="CQ95" s="2" t="str">
        <f t="shared" si="75"/>
        <v/>
      </c>
      <c r="CR95" s="2" t="str">
        <f t="shared" si="75"/>
        <v/>
      </c>
      <c r="CS95" s="2" t="str">
        <f t="shared" si="75"/>
        <v/>
      </c>
      <c r="CU95" s="2" t="str">
        <f t="shared" si="76"/>
        <v/>
      </c>
      <c r="CV95" s="2" t="str">
        <f t="shared" si="76"/>
        <v/>
      </c>
      <c r="CW95" s="2" t="str">
        <f t="shared" si="76"/>
        <v/>
      </c>
      <c r="CX95" s="2" t="str">
        <f t="shared" si="76"/>
        <v/>
      </c>
      <c r="CY95" s="2" t="str">
        <f t="shared" si="76"/>
        <v/>
      </c>
      <c r="CZ95" s="2" t="str">
        <f t="shared" si="76"/>
        <v/>
      </c>
      <c r="DA95" s="2" t="str">
        <f t="shared" si="76"/>
        <v/>
      </c>
      <c r="DB95" s="2" t="str">
        <f t="shared" si="76"/>
        <v/>
      </c>
      <c r="DC95" s="2" t="str">
        <f t="shared" si="76"/>
        <v/>
      </c>
      <c r="DD95" s="2" t="str">
        <f t="shared" si="76"/>
        <v/>
      </c>
      <c r="DE95" s="2" t="str">
        <f t="shared" si="76"/>
        <v/>
      </c>
      <c r="DF95" s="2" t="str">
        <f t="shared" si="76"/>
        <v/>
      </c>
      <c r="DG95" s="2" t="str">
        <f t="shared" si="76"/>
        <v/>
      </c>
      <c r="DH95" s="2" t="str">
        <f t="shared" si="76"/>
        <v/>
      </c>
      <c r="DI95" s="2" t="str">
        <f t="shared" si="76"/>
        <v/>
      </c>
      <c r="DK95" s="2">
        <f t="shared" si="66"/>
        <v>66.509575806451636</v>
      </c>
      <c r="DL95" s="2">
        <f t="shared" si="66"/>
        <v>70.806696480938399</v>
      </c>
      <c r="DM95" s="2">
        <f t="shared" si="66"/>
        <v>73.354377565982418</v>
      </c>
      <c r="DN95" s="2">
        <f t="shared" si="66"/>
        <v>69.029104166666684</v>
      </c>
      <c r="DO95" s="2">
        <f t="shared" si="66"/>
        <v>77.592015579178877</v>
      </c>
      <c r="DP95" s="2">
        <f t="shared" si="66"/>
        <v>79.174844251336907</v>
      </c>
      <c r="DQ95" s="2">
        <f t="shared" si="66"/>
        <v>76.961945564516114</v>
      </c>
      <c r="DR95" s="2">
        <f t="shared" si="66"/>
        <v>76.629175403225815</v>
      </c>
      <c r="DS95" s="2">
        <f t="shared" si="66"/>
        <v>67.241220967741924</v>
      </c>
      <c r="DT95" s="2">
        <f t="shared" si="66"/>
        <v>65.846941045606243</v>
      </c>
      <c r="DU95" s="2">
        <f t="shared" si="66"/>
        <v>68.390720355951046</v>
      </c>
      <c r="DV95" s="2">
        <f t="shared" si="66"/>
        <v>71.232056451612905</v>
      </c>
      <c r="DW95" s="2">
        <f t="shared" si="66"/>
        <v>81.112552584670212</v>
      </c>
      <c r="DX95" s="2">
        <f t="shared" si="66"/>
        <v>68.102531862745124</v>
      </c>
      <c r="DY95" s="2">
        <f t="shared" si="66"/>
        <v>63.923783798576892</v>
      </c>
      <c r="EA95" s="2">
        <f t="shared" si="70"/>
        <v>53.82992317645931</v>
      </c>
      <c r="EB95" s="2">
        <f t="shared" si="67"/>
        <v>54.286368970013037</v>
      </c>
      <c r="EC95" s="2">
        <f t="shared" si="67"/>
        <v>57.042976209357647</v>
      </c>
      <c r="ED95" s="2">
        <f t="shared" si="67"/>
        <v>54.807369103916571</v>
      </c>
      <c r="EE95" s="2">
        <f t="shared" si="67"/>
        <v>60.22905576829352</v>
      </c>
      <c r="EF95" s="2">
        <f t="shared" si="67"/>
        <v>66.55517099338266</v>
      </c>
      <c r="EG95" s="2">
        <f t="shared" si="67"/>
        <v>65.058656756944913</v>
      </c>
      <c r="EH95" s="2">
        <f t="shared" si="67"/>
        <v>60.566592989571262</v>
      </c>
      <c r="EI95" s="2">
        <f t="shared" si="67"/>
        <v>53.218602624661131</v>
      </c>
      <c r="EJ95" s="2">
        <f t="shared" si="67"/>
        <v>52.689581525446847</v>
      </c>
      <c r="EK95" s="2">
        <f t="shared" si="67"/>
        <v>52.923961617590329</v>
      </c>
      <c r="EL95" s="2">
        <f t="shared" si="67"/>
        <v>56.954505535055347</v>
      </c>
      <c r="EM95" s="2">
        <f t="shared" si="67"/>
        <v>64.577191371347681</v>
      </c>
      <c r="EN95" s="2">
        <f t="shared" si="67"/>
        <v>58.68383144997042</v>
      </c>
      <c r="EO95" s="2">
        <f t="shared" si="67"/>
        <v>58.472926615044663</v>
      </c>
      <c r="EQ95" s="2">
        <f t="shared" si="68"/>
        <v>52.113947167075054</v>
      </c>
      <c r="ER95" s="2">
        <f t="shared" si="68"/>
        <v>55.037359271615216</v>
      </c>
      <c r="ES95" s="2">
        <f t="shared" si="68"/>
        <v>56.789206180877201</v>
      </c>
      <c r="ET95" s="2">
        <f t="shared" si="68"/>
        <v>54.841259492511057</v>
      </c>
      <c r="EU95" s="2">
        <f t="shared" si="68"/>
        <v>60.561562057748645</v>
      </c>
      <c r="EV95" s="2">
        <f t="shared" si="68"/>
        <v>62.99675424019749</v>
      </c>
      <c r="EW95" s="2">
        <f t="shared" si="68"/>
        <v>64.226691885400314</v>
      </c>
      <c r="EX95" s="2">
        <f t="shared" si="68"/>
        <v>59.027073216932727</v>
      </c>
      <c r="EY95" s="2">
        <f t="shared" si="68"/>
        <v>52.127992397969621</v>
      </c>
      <c r="EZ95" s="2">
        <f t="shared" si="68"/>
        <v>52.36931835175271</v>
      </c>
      <c r="FA95" s="2">
        <f t="shared" si="68"/>
        <v>52.624017953602305</v>
      </c>
      <c r="FB95" s="2">
        <f t="shared" si="68"/>
        <v>56.855467402512197</v>
      </c>
      <c r="FC95" s="2">
        <f t="shared" si="68"/>
        <v>64.125233905266057</v>
      </c>
      <c r="FD95" s="2">
        <f t="shared" si="68"/>
        <v>58.350651137221533</v>
      </c>
      <c r="FE95" s="2">
        <f t="shared" si="68"/>
        <v>58.391555762089936</v>
      </c>
      <c r="FG95" s="2">
        <f t="shared" si="69"/>
        <v>0.94163744130788618</v>
      </c>
      <c r="FH95" s="2">
        <f t="shared" si="69"/>
        <v>0.94313463261018293</v>
      </c>
      <c r="FI95" s="2">
        <f t="shared" si="69"/>
        <v>0.95172524645385104</v>
      </c>
      <c r="FJ95" s="2">
        <f t="shared" si="69"/>
        <v>0.95869606999392387</v>
      </c>
      <c r="FK95" s="2">
        <f t="shared" si="69"/>
        <v>0.95781900606276815</v>
      </c>
      <c r="FL95" s="2">
        <f t="shared" si="69"/>
        <v>0.95437059334362762</v>
      </c>
      <c r="FM95" s="2">
        <f t="shared" si="69"/>
        <v>0.94893274186677601</v>
      </c>
      <c r="FN95" s="2">
        <f t="shared" si="69"/>
        <v>0.95166171942704025</v>
      </c>
      <c r="FO95" s="2">
        <f t="shared" si="69"/>
        <v>0.95590874961782546</v>
      </c>
      <c r="FP95" s="2">
        <f t="shared" si="69"/>
        <v>0.95524312139077805</v>
      </c>
      <c r="FQ95" s="2">
        <f t="shared" si="69"/>
        <v>0.95678373510434145</v>
      </c>
      <c r="FR95" s="2">
        <f t="shared" si="69"/>
        <v>0.9534549828649731</v>
      </c>
      <c r="FS95" s="2">
        <f t="shared" si="69"/>
        <v>0.93240167068541069</v>
      </c>
      <c r="FT95" s="2">
        <f t="shared" si="69"/>
        <v>0.91897981310607191</v>
      </c>
      <c r="FU95" s="2">
        <f t="shared" si="69"/>
        <v>0.91315350375359172</v>
      </c>
      <c r="FW95" s="2">
        <f t="shared" si="77"/>
        <v>6.1644554799537789E-8</v>
      </c>
      <c r="FX95" s="2">
        <f t="shared" si="77"/>
        <v>1.0939513888589297E-7</v>
      </c>
      <c r="FY95" s="2">
        <f t="shared" si="77"/>
        <v>1.3406067413552576E-7</v>
      </c>
      <c r="FZ95" s="2">
        <f t="shared" si="77"/>
        <v>1.6225238058165558E-7</v>
      </c>
      <c r="GA95" s="2">
        <f t="shared" si="77"/>
        <v>1.446996153334108E-7</v>
      </c>
      <c r="GB95" s="2">
        <f t="shared" si="77"/>
        <v>1.3147501095238713E-7</v>
      </c>
      <c r="GC95" s="2">
        <f t="shared" si="77"/>
        <v>1.1230677438163438E-7</v>
      </c>
      <c r="GD95" s="2">
        <f t="shared" si="77"/>
        <v>1.97020950044294E-7</v>
      </c>
      <c r="GE95" s="2">
        <f t="shared" si="77"/>
        <v>2.17133462932396E-7</v>
      </c>
      <c r="GF95" s="2">
        <f t="shared" si="77"/>
        <v>2.0505636961298945E-7</v>
      </c>
      <c r="GG95" s="2">
        <f t="shared" si="77"/>
        <v>1.6848861427771028E-7</v>
      </c>
      <c r="GH95" s="2">
        <f t="shared" si="77"/>
        <v>1.2123021775070651E-7</v>
      </c>
      <c r="GI95" s="2">
        <f t="shared" si="77"/>
        <v>3.9083695462671119E-7</v>
      </c>
      <c r="GJ95" s="2">
        <f t="shared" si="77"/>
        <v>1.0599212261690423E-6</v>
      </c>
      <c r="GK95" s="2">
        <f t="shared" si="77"/>
        <v>2.7028941366069045E-6</v>
      </c>
      <c r="GM95" s="107">
        <f t="shared" si="78"/>
        <v>4.8185403290260413E-5</v>
      </c>
      <c r="GN95" s="107">
        <f t="shared" si="78"/>
        <v>1.4538833960862782E-5</v>
      </c>
      <c r="GO95" s="107">
        <f t="shared" si="78"/>
        <v>2.4131048014748464E-6</v>
      </c>
      <c r="GP95" s="107">
        <f t="shared" si="78"/>
        <v>5.6715218091957423E-8</v>
      </c>
      <c r="GQ95" s="107">
        <f t="shared" si="78"/>
        <v>6.0012674245436258E-8</v>
      </c>
      <c r="GR95" s="107">
        <f t="shared" si="78"/>
        <v>1.4751597718912025E-7</v>
      </c>
      <c r="GS95" s="107">
        <f t="shared" si="78"/>
        <v>3.4825741194869098E-7</v>
      </c>
      <c r="GT95" s="107">
        <f t="shared" si="78"/>
        <v>1.6977361333638222E-7</v>
      </c>
      <c r="GU95" s="107">
        <f t="shared" si="78"/>
        <v>2.3895685731427548E-8</v>
      </c>
      <c r="GV95" s="107">
        <f t="shared" si="78"/>
        <v>1.0726416248887435E-8</v>
      </c>
      <c r="GW95" s="107">
        <f t="shared" si="78"/>
        <v>5.9588311517317189E-9</v>
      </c>
      <c r="GX95" s="107">
        <f t="shared" si="78"/>
        <v>1.1255097850238793E-7</v>
      </c>
      <c r="GY95" s="107">
        <f t="shared" si="78"/>
        <v>6.892934453389261E-7</v>
      </c>
      <c r="GZ95" s="107">
        <f t="shared" si="78"/>
        <v>4.6090822704979949E-7</v>
      </c>
      <c r="HA95" s="107">
        <f t="shared" si="78"/>
        <v>1.3018435497588907E-9</v>
      </c>
      <c r="HC95" s="107">
        <f t="shared" si="50"/>
        <v>0.21985772661604283</v>
      </c>
      <c r="HD95" s="107">
        <f t="shared" si="50"/>
        <v>0.22231600384702779</v>
      </c>
      <c r="HE95" s="107">
        <f t="shared" si="50"/>
        <v>0.25760104566685266</v>
      </c>
      <c r="HF95" s="107">
        <f t="shared" si="50"/>
        <v>0.2815495877095594</v>
      </c>
      <c r="HG95" s="107">
        <f t="shared" si="65"/>
        <v>0.27153550325199011</v>
      </c>
      <c r="HH95" s="107">
        <f t="shared" si="65"/>
        <v>0.24261220740708175</v>
      </c>
      <c r="HI95" s="107">
        <f t="shared" si="65"/>
        <v>0.21252693495217578</v>
      </c>
      <c r="HJ95" s="107">
        <f t="shared" si="65"/>
        <v>0.26633040969213612</v>
      </c>
      <c r="HK95" s="107">
        <f t="shared" si="65"/>
        <v>0.29261999663997773</v>
      </c>
      <c r="HL95" s="107">
        <f t="shared" si="65"/>
        <v>0.25892899558674354</v>
      </c>
      <c r="HM95" s="107">
        <f t="shared" si="65"/>
        <v>0.24812857066388294</v>
      </c>
      <c r="HN95" s="107">
        <f t="shared" si="65"/>
        <v>0.2200510709239745</v>
      </c>
      <c r="HO95" s="107">
        <f t="shared" si="65"/>
        <v>0.17536999852778745</v>
      </c>
      <c r="HP95" s="107">
        <f t="shared" si="65"/>
        <v>0.1714361023570061</v>
      </c>
      <c r="HQ95" s="107">
        <f t="shared" si="65"/>
        <v>0.16274150366809542</v>
      </c>
      <c r="HS95" s="107">
        <f t="shared" si="79"/>
        <v>1.6361401009745884E-14</v>
      </c>
      <c r="HT95" s="107">
        <f t="shared" si="79"/>
        <v>4.3217138340392517E-15</v>
      </c>
      <c r="HU95" s="107">
        <f t="shared" si="79"/>
        <v>3.0511212248043987E-15</v>
      </c>
      <c r="HV95" s="107">
        <f t="shared" si="79"/>
        <v>4.2705281376318202E-17</v>
      </c>
      <c r="HW95" s="107">
        <f t="shared" si="79"/>
        <v>1.8689332615649534E-17</v>
      </c>
      <c r="HX95" s="107">
        <f t="shared" si="79"/>
        <v>1.0779574201236438E-17</v>
      </c>
      <c r="HY95" s="107">
        <f t="shared" si="79"/>
        <v>2.5071806403578808E-18</v>
      </c>
      <c r="HZ95" s="107">
        <f t="shared" si="79"/>
        <v>3.8286372965563189E-17</v>
      </c>
      <c r="IA95" s="107">
        <f t="shared" si="79"/>
        <v>9.4814174671252273E-18</v>
      </c>
      <c r="IB95" s="107">
        <f t="shared" si="79"/>
        <v>4.8242328949140781E-19</v>
      </c>
      <c r="IC95" s="107">
        <f t="shared" si="79"/>
        <v>1.0355479115239214E-19</v>
      </c>
      <c r="ID95" s="107">
        <f t="shared" si="79"/>
        <v>1.6398568143972648E-18</v>
      </c>
      <c r="IE95" s="107">
        <f t="shared" si="79"/>
        <v>8.6699167851680822E-19</v>
      </c>
      <c r="IF95" s="107">
        <f t="shared" si="79"/>
        <v>1.7403916376173451E-19</v>
      </c>
      <c r="IG95" s="107">
        <f t="shared" si="79"/>
        <v>8.6720784102735166E-14</v>
      </c>
      <c r="II95" s="107">
        <f t="shared" si="80"/>
        <v>1.4744950628287435E-45</v>
      </c>
      <c r="IJ95" s="107">
        <f t="shared" si="80"/>
        <v>2.0879363216854118E-47</v>
      </c>
      <c r="IK95" s="107">
        <f t="shared" si="80"/>
        <v>1.4615145279921751E-48</v>
      </c>
      <c r="IL95" s="107">
        <f t="shared" si="80"/>
        <v>2.7350438953184796E-56</v>
      </c>
      <c r="IM95" s="107">
        <f t="shared" si="80"/>
        <v>1.165183904744564E-57</v>
      </c>
      <c r="IN95" s="107">
        <f t="shared" si="80"/>
        <v>6.9350452888582463E-58</v>
      </c>
      <c r="IO95" s="107">
        <f t="shared" si="80"/>
        <v>5.4834522324763736E-60</v>
      </c>
      <c r="IP95" s="107">
        <f t="shared" si="80"/>
        <v>1.0752483024275796E-56</v>
      </c>
      <c r="IQ95" s="107">
        <f t="shared" si="80"/>
        <v>9.2038791958327859E-60</v>
      </c>
      <c r="IR95" s="107">
        <f t="shared" si="80"/>
        <v>9.4372197583123849E-64</v>
      </c>
      <c r="IS95" s="107">
        <f t="shared" si="80"/>
        <v>5.0629449829230904E-66</v>
      </c>
      <c r="IT95" s="107">
        <f t="shared" si="80"/>
        <v>2.4386605368882176E-60</v>
      </c>
      <c r="IU95" s="107">
        <f t="shared" si="80"/>
        <v>5.1746370620357961E-60</v>
      </c>
      <c r="IV95" s="107">
        <f t="shared" si="80"/>
        <v>9.245338919595284E-63</v>
      </c>
      <c r="IW95" s="107">
        <f t="shared" si="80"/>
        <v>1.0983803704076208E-62</v>
      </c>
      <c r="IY95" s="107">
        <f t="shared" si="81"/>
        <v>0.21990591201934945</v>
      </c>
      <c r="IZ95" s="107">
        <f t="shared" si="81"/>
        <v>0.22233054268099298</v>
      </c>
      <c r="JA95" s="107">
        <f t="shared" si="81"/>
        <v>0.25760345877165719</v>
      </c>
      <c r="JB95" s="107">
        <f t="shared" si="81"/>
        <v>0.28154964442477753</v>
      </c>
      <c r="JC95" s="107">
        <f t="shared" si="81"/>
        <v>0.27153556326466433</v>
      </c>
      <c r="JD95" s="107">
        <f t="shared" si="81"/>
        <v>0.24261235492305894</v>
      </c>
      <c r="JE95" s="107">
        <f t="shared" si="81"/>
        <v>0.21252728320958772</v>
      </c>
      <c r="JF95" s="107">
        <f t="shared" si="81"/>
        <v>0.26633057946574951</v>
      </c>
      <c r="JG95" s="107">
        <f t="shared" si="81"/>
        <v>0.29262002053566344</v>
      </c>
      <c r="JH95" s="107">
        <f t="shared" si="81"/>
        <v>0.25892900631315979</v>
      </c>
      <c r="JI95" s="107">
        <f t="shared" si="81"/>
        <v>0.24812857662271409</v>
      </c>
      <c r="JJ95" s="107">
        <f t="shared" si="81"/>
        <v>0.220051183474953</v>
      </c>
      <c r="JK95" s="107">
        <f t="shared" si="81"/>
        <v>0.1753706878212328</v>
      </c>
      <c r="JL95" s="107">
        <f t="shared" si="81"/>
        <v>0.17143656326523316</v>
      </c>
      <c r="JM95" s="107">
        <f t="shared" si="81"/>
        <v>0.16274150497002568</v>
      </c>
    </row>
    <row r="96" spans="2:273" x14ac:dyDescent="0.25">
      <c r="B96" s="2">
        <v>68</v>
      </c>
      <c r="C96" s="37">
        <v>157.774</v>
      </c>
      <c r="D96" s="37">
        <v>156.64500000000001</v>
      </c>
      <c r="E96" s="37">
        <v>167.64500000000001</v>
      </c>
      <c r="F96" s="37">
        <v>167.18299999999999</v>
      </c>
      <c r="G96" s="37">
        <v>169.267</v>
      </c>
      <c r="H96" s="37">
        <v>162</v>
      </c>
      <c r="I96" s="37">
        <v>157.61699999999999</v>
      </c>
      <c r="J96" s="37">
        <v>168.8</v>
      </c>
      <c r="K96" s="37">
        <v>164.583</v>
      </c>
      <c r="L96" s="37">
        <v>162.28299999999999</v>
      </c>
      <c r="M96" s="37">
        <v>161.75</v>
      </c>
      <c r="N96" s="37">
        <v>165.36699999999999</v>
      </c>
      <c r="O96" s="37">
        <v>155.38300000000001</v>
      </c>
      <c r="P96" s="37">
        <v>138.36699999999999</v>
      </c>
      <c r="Q96" s="37">
        <v>121.917</v>
      </c>
      <c r="S96" s="4">
        <f>AY96 + (C$3 * _xlfn.NORM.DIST($B96, C$7, ABS(C$11), FALSE) * _xlfn.NORM.DIST(($B96 - C$7)*C$15, 0, ABS(C$11), TRUE) * 2)
               + (C$4 * _xlfn.NORM.DIST($B96, C$8, ABS(C$12), FALSE) * _xlfn.NORM.DIST(($B96 - C$8)*C$16, 0, ABS(C$12), TRUE) * 2)
               + (C$5 * _xlfn.NORM.DIST($B96, C$9, ABS(C$13), FALSE) * _xlfn.NORM.DIST(($B96 - C$9)*C$17, 0, ABS(C$13), TRUE) * 2)
               + (C$6 * _xlfn.NORM.DIST($B96, C$10, ABS(C$14), FALSE) * _xlfn.NORM.DIST(($B96 - C$10)*C$18, 0, ABS(C$14), TRUE) * 2)</f>
        <v>149.40887018184924</v>
      </c>
      <c r="T96" s="4">
        <f>AZ96 + (D$3 * _xlfn.NORM.DIST($B96, D$7, ABS(D$11), FALSE) * _xlfn.NORM.DIST(($B96 - D$7)*D$15, 0, ABS(D$11), TRUE) * 2)
               + (D$4 * _xlfn.NORM.DIST($B96, D$8, ABS(D$12), FALSE) * _xlfn.NORM.DIST(($B96 - D$8)*D$16, 0, ABS(D$12), TRUE) * 2)
               + (D$5 * _xlfn.NORM.DIST($B96, D$9, ABS(D$13), FALSE) * _xlfn.NORM.DIST(($B96 - D$9)*D$17, 0, ABS(D$13), TRUE) * 2)
               + (D$6 * _xlfn.NORM.DIST($B96, D$10, ABS(D$14), FALSE) * _xlfn.NORM.DIST(($B96 - D$10)*D$18, 0, ABS(D$14), TRUE) * 2)</f>
        <v>149.24678098115115</v>
      </c>
      <c r="U96" s="4">
        <f>BA96 + (E$3 * _xlfn.NORM.DIST($B96, E$7, ABS(E$11), FALSE) * _xlfn.NORM.DIST(($B96 - E$7)*E$15, 0, ABS(E$11), TRUE) * 2)
               + (E$4 * _xlfn.NORM.DIST($B96, E$8, ABS(E$12), FALSE) * _xlfn.NORM.DIST(($B96 - E$8)*E$16, 0, ABS(E$12), TRUE) * 2)
               + (E$5 * _xlfn.NORM.DIST($B96, E$9, ABS(E$13), FALSE) * _xlfn.NORM.DIST(($B96 - E$9)*E$17, 0, ABS(E$13), TRUE) * 2)
               + (E$6 * _xlfn.NORM.DIST($B96, E$10, ABS(E$14), FALSE) * _xlfn.NORM.DIST(($B96 - E$10)*E$18, 0, ABS(E$14), TRUE) * 2)</f>
        <v>162.77118971317162</v>
      </c>
      <c r="V96" s="4">
        <f>BB96 + (F$3 * _xlfn.NORM.DIST($B96, F$7, ABS(F$11), FALSE) * _xlfn.NORM.DIST(($B96 - F$7)*F$15, 0, ABS(F$11), TRUE) * 2)
               + (F$4 * _xlfn.NORM.DIST($B96, F$8, ABS(F$12), FALSE) * _xlfn.NORM.DIST(($B96 - F$8)*F$16, 0, ABS(F$12), TRUE) * 2)
               + (F$5 * _xlfn.NORM.DIST($B96, F$9, ABS(F$13), FALSE) * _xlfn.NORM.DIST(($B96 - F$9)*F$17, 0, ABS(F$13), TRUE) * 2)
               + (F$6 * _xlfn.NORM.DIST($B96, F$10, ABS(F$14), FALSE) * _xlfn.NORM.DIST(($B96 - F$10)*F$18, 0, ABS(F$14), TRUE) * 2)</f>
        <v>165.04487049256642</v>
      </c>
      <c r="W96" s="4">
        <f>BC96 + (G$3 * _xlfn.NORM.DIST($B96, G$7, ABS(G$11), FALSE) * _xlfn.NORM.DIST(($B96 - G$7)*G$15, 0, ABS(G$11), TRUE) * 2)
               + (G$4 * _xlfn.NORM.DIST($B96, G$8, ABS(G$12), FALSE) * _xlfn.NORM.DIST(($B96 - G$8)*G$16, 0, ABS(G$12), TRUE) * 2)
               + (G$5 * _xlfn.NORM.DIST($B96, G$9, ABS(G$13), FALSE) * _xlfn.NORM.DIST(($B96 - G$9)*G$17, 0, ABS(G$13), TRUE) * 2)
               + (G$6 * _xlfn.NORM.DIST($B96, G$10, ABS(G$14), FALSE) * _xlfn.NORM.DIST(($B96 - G$10)*G$18, 0, ABS(G$14), TRUE) * 2)</f>
        <v>166.59584141888976</v>
      </c>
      <c r="X96" s="4">
        <f>BD96 + (H$3 * _xlfn.NORM.DIST($B96, H$7, ABS(H$11), FALSE) * _xlfn.NORM.DIST(($B96 - H$7)*H$15, 0, ABS(H$11), TRUE) * 2)
               + (H$4 * _xlfn.NORM.DIST($B96, H$8, ABS(H$12), FALSE) * _xlfn.NORM.DIST(($B96 - H$8)*H$16, 0, ABS(H$12), TRUE) * 2)
               + (H$5 * _xlfn.NORM.DIST($B96, H$9, ABS(H$13), FALSE) * _xlfn.NORM.DIST(($B96 - H$9)*H$17, 0, ABS(H$13), TRUE) * 2)
               + (H$6 * _xlfn.NORM.DIST($B96, H$10, ABS(H$14), FALSE) * _xlfn.NORM.DIST(($B96 - H$10)*H$18, 0, ABS(H$14), TRUE) * 2)</f>
        <v>159.04682167167871</v>
      </c>
      <c r="Y96" s="4">
        <f>BE96 + (I$3 * _xlfn.NORM.DIST($B96, I$7, ABS(I$11), FALSE) * _xlfn.NORM.DIST(($B96 - I$7)*I$15, 0, ABS(I$11), TRUE) * 2)
               + (I$4 * _xlfn.NORM.DIST($B96, I$8, ABS(I$12), FALSE) * _xlfn.NORM.DIST(($B96 - I$8)*I$16, 0, ABS(I$12), TRUE) * 2)
               + (I$5 * _xlfn.NORM.DIST($B96, I$9, ABS(I$13), FALSE) * _xlfn.NORM.DIST(($B96 - I$9)*I$17, 0, ABS(I$13), TRUE) * 2)
               + (I$6 * _xlfn.NORM.DIST($B96, I$10, ABS(I$14), FALSE) * _xlfn.NORM.DIST(($B96 - I$10)*I$18, 0, ABS(I$14), TRUE) * 2)</f>
        <v>150.54126411364473</v>
      </c>
      <c r="Z96" s="4">
        <f>BF96 + (J$3 * _xlfn.NORM.DIST($B96, J$7, ABS(J$11), FALSE) * _xlfn.NORM.DIST(($B96 - J$7)*J$15, 0, ABS(J$11), TRUE) * 2)
               + (J$4 * _xlfn.NORM.DIST($B96, J$8, ABS(J$12), FALSE) * _xlfn.NORM.DIST(($B96 - J$8)*J$16, 0, ABS(J$12), TRUE) * 2)
               + (J$5 * _xlfn.NORM.DIST($B96, J$9, ABS(J$13), FALSE) * _xlfn.NORM.DIST(($B96 - J$9)*J$17, 0, ABS(J$13), TRUE) * 2)
               + (J$6 * _xlfn.NORM.DIST($B96, J$10, ABS(J$14), FALSE) * _xlfn.NORM.DIST(($B96 - J$10)*J$18, 0, ABS(J$14), TRUE) * 2)</f>
        <v>166.81447626759069</v>
      </c>
      <c r="AA96" s="4">
        <f>BG96 + (K$3 * _xlfn.NORM.DIST($B96, K$7, ABS(K$11), FALSE) * _xlfn.NORM.DIST(($B96 - K$7)*K$15, 0, ABS(K$11), TRUE) * 2)
               + (K$4 * _xlfn.NORM.DIST($B96, K$8, ABS(K$12), FALSE) * _xlfn.NORM.DIST(($B96 - K$8)*K$16, 0, ABS(K$12), TRUE) * 2)
               + (K$5 * _xlfn.NORM.DIST($B96, K$9, ABS(K$13), FALSE) * _xlfn.NORM.DIST(($B96 - K$9)*K$17, 0, ABS(K$13), TRUE) * 2)
               + (K$6 * _xlfn.NORM.DIST($B96, K$10, ABS(K$14), FALSE) * _xlfn.NORM.DIST(($B96 - K$10)*K$18, 0, ABS(K$14), TRUE) * 2)</f>
        <v>164.43529662469302</v>
      </c>
      <c r="AB96" s="4">
        <f>BH96 + (L$3 * _xlfn.NORM.DIST($B96, L$7, ABS(L$11), FALSE) * _xlfn.NORM.DIST(($B96 - L$7)*L$15, 0, ABS(L$11), TRUE) * 2)
               + (L$4 * _xlfn.NORM.DIST($B96, L$8, ABS(L$12), FALSE) * _xlfn.NORM.DIST(($B96 - L$8)*L$16, 0, ABS(L$12), TRUE) * 2)
               + (L$5 * _xlfn.NORM.DIST($B96, L$9, ABS(L$13), FALSE) * _xlfn.NORM.DIST(($B96 - L$9)*L$17, 0, ABS(L$13), TRUE) * 2)
               + (L$6 * _xlfn.NORM.DIST($B96, L$10, ABS(L$14), FALSE) * _xlfn.NORM.DIST(($B96 - L$10)*L$18, 0, ABS(L$14), TRUE) * 2)</f>
        <v>161.12194794872559</v>
      </c>
      <c r="AC96" s="4">
        <f>BI96 + (M$3 * _xlfn.NORM.DIST($B96, M$7, ABS(M$11), FALSE) * _xlfn.NORM.DIST(($B96 - M$7)*M$15, 0, ABS(M$11), TRUE) * 2)
               + (M$4 * _xlfn.NORM.DIST($B96, M$8, ABS(M$12), FALSE) * _xlfn.NORM.DIST(($B96 - M$8)*M$16, 0, ABS(M$12), TRUE) * 2)
               + (M$5 * _xlfn.NORM.DIST($B96, M$9, ABS(M$13), FALSE) * _xlfn.NORM.DIST(($B96 - M$9)*M$17, 0, ABS(M$13), TRUE) * 2)
               + (M$6 * _xlfn.NORM.DIST($B96, M$10, ABS(M$14), FALSE) * _xlfn.NORM.DIST(($B96 - M$10)*M$18, 0, ABS(M$14), TRUE) * 2)</f>
        <v>160.27939851346443</v>
      </c>
      <c r="AD96" s="4">
        <f>BJ96 + (N$3 * _xlfn.NORM.DIST($B96, N$7, ABS(N$11), FALSE) * _xlfn.NORM.DIST(($B96 - N$7)*N$15, 0, ABS(N$11), TRUE) * 2)
               + (N$4 * _xlfn.NORM.DIST($B96, N$8, ABS(N$12), FALSE) * _xlfn.NORM.DIST(($B96 - N$8)*N$16, 0, ABS(N$12), TRUE) * 2)
               + (N$5 * _xlfn.NORM.DIST($B96, N$9, ABS(N$13), FALSE) * _xlfn.NORM.DIST(($B96 - N$9)*N$17, 0, ABS(N$13), TRUE) * 2)
               + (N$6 * _xlfn.NORM.DIST($B96, N$10, ABS(N$14), FALSE) * _xlfn.NORM.DIST(($B96 - N$10)*N$18, 0, ABS(N$14), TRUE) * 2)</f>
        <v>159.11680884283342</v>
      </c>
      <c r="AE96" s="4">
        <f>BK96 + (O$3 * _xlfn.NORM.DIST($B96, O$7, ABS(O$11), FALSE) * _xlfn.NORM.DIST(($B96 - O$7)*O$15, 0, ABS(O$11), TRUE) * 2)
               + (O$4 * _xlfn.NORM.DIST($B96, O$8, ABS(O$12), FALSE) * _xlfn.NORM.DIST(($B96 - O$8)*O$16, 0, ABS(O$12), TRUE) * 2)
               + (O$5 * _xlfn.NORM.DIST($B96, O$9, ABS(O$13), FALSE) * _xlfn.NORM.DIST(($B96 - O$9)*O$17, 0, ABS(O$13), TRUE) * 2)
               + (O$6 * _xlfn.NORM.DIST($B96, O$10, ABS(O$14), FALSE) * _xlfn.NORM.DIST(($B96 - O$10)*O$18, 0, ABS(O$14), TRUE) * 2)</f>
        <v>147.02537649235421</v>
      </c>
      <c r="AF96" s="4">
        <f t="shared" si="71"/>
        <v>131.74919692936703</v>
      </c>
      <c r="AG96" s="4">
        <f t="shared" si="71"/>
        <v>115.95809808378223</v>
      </c>
      <c r="AI96" s="4">
        <f>IF(OR($B96 &lt; C$231, $B96 &gt; C$234), 0, C96-S96)</f>
        <v>8.3651298181507627</v>
      </c>
      <c r="AJ96" s="4">
        <f>IF(OR($B96 &lt; D$231, $B96 &gt; D$234), 0, D96-T96)</f>
        <v>7.398219018848863</v>
      </c>
      <c r="AK96" s="4">
        <f>IF(OR($B96 &lt; E$231, $B96 &gt; E$234), 0, E96-U96)</f>
        <v>4.8738102868283875</v>
      </c>
      <c r="AL96" s="4">
        <f>IF(OR($B96 &lt; F$231, $B96 &gt; F$234), 0, F96-V96)</f>
        <v>2.1381295074335753</v>
      </c>
      <c r="AM96" s="4">
        <f>IF(OR($B96 &lt; G$231, $B96 &gt; G$234), 0, G96-W96)</f>
        <v>2.6711585811102339</v>
      </c>
      <c r="AN96" s="4">
        <f>IF(OR($B96 &lt; H$231, $B96 &gt; H$234), 0, H96-X96)</f>
        <v>2.953178328321286</v>
      </c>
      <c r="AO96" s="4">
        <f>IF(OR($B96 &lt; I$231, $B96 &gt; I$234), 0, I96-Y96)</f>
        <v>7.0757358863552611</v>
      </c>
      <c r="AP96" s="4">
        <f>IF(OR($B96 &lt; J$231, $B96 &gt; J$234), 0, J96-Z96)</f>
        <v>1.9855237324093196</v>
      </c>
      <c r="AQ96" s="4">
        <f>IF(OR($B96 &lt; K$231, $B96 &gt; K$234), 0, K96-AA96)</f>
        <v>0.14770337530697475</v>
      </c>
      <c r="AR96" s="4">
        <f>IF(OR($B96 &lt; L$231, $B96 &gt; L$234), 0, L96-AB96)</f>
        <v>1.161052051274396</v>
      </c>
      <c r="AS96" s="4">
        <f>IF(OR($B96 &lt; M$231, $B96 &gt; M$234), 0, M96-AC96)</f>
        <v>1.4706014865355712</v>
      </c>
      <c r="AT96" s="4">
        <f>IF(OR($B96 &lt; N$231, $B96 &gt; N$234), 0, N96-AD96)</f>
        <v>6.2501911571665687</v>
      </c>
      <c r="AU96" s="4">
        <f>IF(OR($B96 &lt; O$231, $B96 &gt; O$234), 0, O96-AE96)</f>
        <v>8.3576235076457976</v>
      </c>
      <c r="AV96" s="4">
        <f t="shared" si="72"/>
        <v>6.6178030706329594</v>
      </c>
      <c r="AW96" s="4">
        <f t="shared" si="72"/>
        <v>5.9589019162177692</v>
      </c>
      <c r="AY96" s="2">
        <f t="shared" si="73"/>
        <v>54.347861136044109</v>
      </c>
      <c r="AZ96" s="2">
        <f t="shared" si="73"/>
        <v>55.011103017952507</v>
      </c>
      <c r="BA96" s="2">
        <f t="shared" si="73"/>
        <v>57.571402581030149</v>
      </c>
      <c r="BB96" s="2">
        <f t="shared" si="73"/>
        <v>55.177813326691215</v>
      </c>
      <c r="BC96" s="2">
        <f t="shared" si="73"/>
        <v>60.691904680086729</v>
      </c>
      <c r="BD96" s="2">
        <f t="shared" si="73"/>
        <v>66.720557344205787</v>
      </c>
      <c r="BE96" s="2">
        <f t="shared" si="73"/>
        <v>65.356731466695734</v>
      </c>
      <c r="BF96" s="2">
        <f t="shared" si="73"/>
        <v>60.984332519202646</v>
      </c>
      <c r="BG96" s="2">
        <f t="shared" si="73"/>
        <v>53.542139017236423</v>
      </c>
      <c r="BH96" s="2">
        <f t="shared" si="73"/>
        <v>53.017239785542237</v>
      </c>
      <c r="BI96" s="2">
        <f t="shared" si="73"/>
        <v>53.306346832240862</v>
      </c>
      <c r="BJ96" s="2">
        <f t="shared" si="73"/>
        <v>57.317865809505918</v>
      </c>
      <c r="BK96" s="2">
        <f t="shared" si="73"/>
        <v>65.31856732780912</v>
      </c>
      <c r="BL96" s="2">
        <f t="shared" si="73"/>
        <v>59.162108154928376</v>
      </c>
      <c r="BM96" s="2">
        <f t="shared" si="73"/>
        <v>58.726575755816107</v>
      </c>
      <c r="BO96" s="2" t="str">
        <f t="shared" si="74"/>
        <v/>
      </c>
      <c r="BP96" s="2" t="str">
        <f t="shared" si="74"/>
        <v/>
      </c>
      <c r="BQ96" s="2" t="str">
        <f t="shared" si="74"/>
        <v/>
      </c>
      <c r="BR96" s="2" t="str">
        <f t="shared" si="74"/>
        <v/>
      </c>
      <c r="BS96" s="2" t="str">
        <f t="shared" si="74"/>
        <v/>
      </c>
      <c r="BT96" s="2" t="str">
        <f t="shared" si="74"/>
        <v/>
      </c>
      <c r="BU96" s="2" t="str">
        <f t="shared" si="74"/>
        <v/>
      </c>
      <c r="BV96" s="2" t="str">
        <f t="shared" si="74"/>
        <v/>
      </c>
      <c r="BW96" s="2" t="str">
        <f t="shared" si="74"/>
        <v/>
      </c>
      <c r="BX96" s="2" t="str">
        <f t="shared" si="74"/>
        <v/>
      </c>
      <c r="BY96" s="2" t="str">
        <f t="shared" si="74"/>
        <v/>
      </c>
      <c r="BZ96" s="2" t="str">
        <f t="shared" si="74"/>
        <v/>
      </c>
      <c r="CA96" s="2" t="str">
        <f t="shared" si="74"/>
        <v/>
      </c>
      <c r="CB96" s="2" t="str">
        <f t="shared" si="74"/>
        <v/>
      </c>
      <c r="CC96" s="2" t="str">
        <f t="shared" si="74"/>
        <v/>
      </c>
      <c r="CE96" s="2" t="str">
        <f t="shared" si="75"/>
        <v/>
      </c>
      <c r="CF96" s="2" t="str">
        <f t="shared" si="75"/>
        <v/>
      </c>
      <c r="CG96" s="2" t="str">
        <f t="shared" si="75"/>
        <v/>
      </c>
      <c r="CH96" s="2" t="str">
        <f t="shared" si="75"/>
        <v/>
      </c>
      <c r="CI96" s="2" t="str">
        <f t="shared" si="75"/>
        <v/>
      </c>
      <c r="CJ96" s="2" t="str">
        <f t="shared" si="75"/>
        <v/>
      </c>
      <c r="CK96" s="2" t="str">
        <f t="shared" si="75"/>
        <v/>
      </c>
      <c r="CL96" s="2" t="str">
        <f t="shared" si="75"/>
        <v/>
      </c>
      <c r="CM96" s="2" t="str">
        <f t="shared" si="75"/>
        <v/>
      </c>
      <c r="CN96" s="2" t="str">
        <f t="shared" si="75"/>
        <v/>
      </c>
      <c r="CO96" s="2" t="str">
        <f t="shared" si="75"/>
        <v/>
      </c>
      <c r="CP96" s="2" t="str">
        <f t="shared" si="75"/>
        <v/>
      </c>
      <c r="CQ96" s="2" t="str">
        <f t="shared" si="75"/>
        <v/>
      </c>
      <c r="CR96" s="2" t="str">
        <f t="shared" si="75"/>
        <v/>
      </c>
      <c r="CS96" s="2" t="str">
        <f t="shared" si="75"/>
        <v/>
      </c>
      <c r="CU96" s="2" t="str">
        <f t="shared" si="76"/>
        <v/>
      </c>
      <c r="CV96" s="2" t="str">
        <f t="shared" si="76"/>
        <v/>
      </c>
      <c r="CW96" s="2" t="str">
        <f t="shared" si="76"/>
        <v/>
      </c>
      <c r="CX96" s="2" t="str">
        <f t="shared" si="76"/>
        <v/>
      </c>
      <c r="CY96" s="2" t="str">
        <f t="shared" si="76"/>
        <v/>
      </c>
      <c r="CZ96" s="2" t="str">
        <f t="shared" si="76"/>
        <v/>
      </c>
      <c r="DA96" s="2" t="str">
        <f t="shared" si="76"/>
        <v/>
      </c>
      <c r="DB96" s="2" t="str">
        <f t="shared" si="76"/>
        <v/>
      </c>
      <c r="DC96" s="2" t="str">
        <f t="shared" si="76"/>
        <v/>
      </c>
      <c r="DD96" s="2" t="str">
        <f t="shared" si="76"/>
        <v/>
      </c>
      <c r="DE96" s="2" t="str">
        <f t="shared" si="76"/>
        <v/>
      </c>
      <c r="DF96" s="2" t="str">
        <f t="shared" si="76"/>
        <v/>
      </c>
      <c r="DG96" s="2" t="str">
        <f t="shared" si="76"/>
        <v/>
      </c>
      <c r="DH96" s="2" t="str">
        <f t="shared" si="76"/>
        <v/>
      </c>
      <c r="DI96" s="2" t="str">
        <f t="shared" si="76"/>
        <v/>
      </c>
      <c r="DK96" s="2">
        <f t="shared" ref="DK96:DY159" si="82">BO$229*$B96+BO$230</f>
        <v>66.551732661290345</v>
      </c>
      <c r="DL96" s="2">
        <f t="shared" si="82"/>
        <v>70.895409640762452</v>
      </c>
      <c r="DM96" s="2">
        <f t="shared" si="82"/>
        <v>73.480572397360717</v>
      </c>
      <c r="DN96" s="2">
        <f t="shared" si="82"/>
        <v>69.131002228164007</v>
      </c>
      <c r="DO96" s="2">
        <f t="shared" si="82"/>
        <v>77.795611803519051</v>
      </c>
      <c r="DP96" s="2">
        <f t="shared" si="82"/>
        <v>79.313119318181819</v>
      </c>
      <c r="DQ96" s="2">
        <f t="shared" si="82"/>
        <v>77.125171737536647</v>
      </c>
      <c r="DR96" s="2">
        <f t="shared" si="82"/>
        <v>76.815392961876839</v>
      </c>
      <c r="DS96" s="2">
        <f t="shared" si="82"/>
        <v>67.305951612903215</v>
      </c>
      <c r="DT96" s="2">
        <f t="shared" si="82"/>
        <v>65.917592436040053</v>
      </c>
      <c r="DU96" s="2">
        <f t="shared" si="82"/>
        <v>68.511916573971078</v>
      </c>
      <c r="DV96" s="2">
        <f t="shared" si="82"/>
        <v>71.34552034457478</v>
      </c>
      <c r="DW96" s="2">
        <f t="shared" si="82"/>
        <v>81.251742424242408</v>
      </c>
      <c r="DX96" s="2">
        <f t="shared" si="82"/>
        <v>68.13489583333336</v>
      </c>
      <c r="DY96" s="2">
        <f t="shared" si="82"/>
        <v>63.912009031198679</v>
      </c>
      <c r="EA96" s="2">
        <f t="shared" si="70"/>
        <v>53.74703594364037</v>
      </c>
      <c r="EB96" s="2">
        <f t="shared" si="67"/>
        <v>54.250352113987709</v>
      </c>
      <c r="EC96" s="2">
        <f t="shared" si="67"/>
        <v>56.930405630452015</v>
      </c>
      <c r="ED96" s="2">
        <f t="shared" si="67"/>
        <v>54.700301746089487</v>
      </c>
      <c r="EE96" s="2">
        <f t="shared" si="67"/>
        <v>60.093598273341215</v>
      </c>
      <c r="EF96" s="2">
        <f t="shared" si="67"/>
        <v>66.242322369709072</v>
      </c>
      <c r="EG96" s="2">
        <f t="shared" si="67"/>
        <v>64.853664369096506</v>
      </c>
      <c r="EH96" s="2">
        <f t="shared" si="67"/>
        <v>60.345601004248749</v>
      </c>
      <c r="EI96" s="2">
        <f t="shared" si="67"/>
        <v>53.0378558490101</v>
      </c>
      <c r="EJ96" s="2">
        <f t="shared" si="67"/>
        <v>52.537122458725605</v>
      </c>
      <c r="EK96" s="2">
        <f t="shared" si="67"/>
        <v>52.760794908062238</v>
      </c>
      <c r="EL96" s="2">
        <f t="shared" si="67"/>
        <v>56.773916974169737</v>
      </c>
      <c r="EM96" s="2">
        <f t="shared" ref="EM96:EO159" si="83">CQ$229*$B96+CQ$230</f>
        <v>64.381596532757783</v>
      </c>
      <c r="EN96" s="2">
        <f t="shared" si="83"/>
        <v>58.509156494317047</v>
      </c>
      <c r="EO96" s="2">
        <f t="shared" si="83"/>
        <v>58.31346149703824</v>
      </c>
      <c r="EQ96" s="2">
        <f t="shared" ref="EQ96:FE159" si="84">CU$229*$B96+CU$230</f>
        <v>52.083082654443615</v>
      </c>
      <c r="ER96" s="2">
        <f t="shared" si="84"/>
        <v>54.96203258849966</v>
      </c>
      <c r="ES96" s="2">
        <f t="shared" si="84"/>
        <v>56.683302506735032</v>
      </c>
      <c r="ET96" s="2">
        <f t="shared" si="84"/>
        <v>54.729860641685825</v>
      </c>
      <c r="EU96" s="2">
        <f t="shared" si="84"/>
        <v>60.411764984990789</v>
      </c>
      <c r="EV96" s="2">
        <f t="shared" si="84"/>
        <v>62.811497827510905</v>
      </c>
      <c r="EW96" s="2">
        <f t="shared" si="84"/>
        <v>64.047864264989855</v>
      </c>
      <c r="EX96" s="2">
        <f t="shared" si="84"/>
        <v>58.862010340357358</v>
      </c>
      <c r="EY96" s="2">
        <f t="shared" si="84"/>
        <v>51.98719037670088</v>
      </c>
      <c r="EZ96" s="2">
        <f t="shared" si="84"/>
        <v>52.227964491062053</v>
      </c>
      <c r="FA96" s="2">
        <f t="shared" si="84"/>
        <v>52.471609539487879</v>
      </c>
      <c r="FB96" s="2">
        <f t="shared" si="84"/>
        <v>56.676471705365408</v>
      </c>
      <c r="FC96" s="2">
        <f t="shared" si="84"/>
        <v>63.945712692828124</v>
      </c>
      <c r="FD96" s="2">
        <f t="shared" si="84"/>
        <v>58.185742288703274</v>
      </c>
      <c r="FE96" s="2">
        <f t="shared" si="84"/>
        <v>58.231459882085339</v>
      </c>
      <c r="FG96" s="2">
        <f t="shared" ref="FG96:FU159" si="85">POWER(10,($B96-C$232)/C$230)/(1+POWER(10,($B96-C$232)/C$230))</f>
        <v>0.95307773899024517</v>
      </c>
      <c r="FH96" s="2">
        <f t="shared" si="85"/>
        <v>0.95429569379810075</v>
      </c>
      <c r="FI96" s="2">
        <f t="shared" si="85"/>
        <v>0.96126945418072984</v>
      </c>
      <c r="FJ96" s="2">
        <f t="shared" si="85"/>
        <v>0.96691002109308055</v>
      </c>
      <c r="FK96" s="2">
        <f t="shared" si="85"/>
        <v>0.96620122633132177</v>
      </c>
      <c r="FL96" s="2">
        <f t="shared" si="85"/>
        <v>0.96341190638623209</v>
      </c>
      <c r="FM96" s="2">
        <f t="shared" si="85"/>
        <v>0.9590052634591788</v>
      </c>
      <c r="FN96" s="2">
        <f t="shared" si="85"/>
        <v>0.96121797503094863</v>
      </c>
      <c r="FO96" s="2">
        <f t="shared" si="85"/>
        <v>0.96465656918935616</v>
      </c>
      <c r="FP96" s="2">
        <f t="shared" si="85"/>
        <v>0.96411804611945873</v>
      </c>
      <c r="FQ96" s="2">
        <f t="shared" si="85"/>
        <v>0.96536424534769294</v>
      </c>
      <c r="FR96" s="2">
        <f t="shared" si="85"/>
        <v>0.96267062474998366</v>
      </c>
      <c r="FS96" s="2">
        <f t="shared" si="85"/>
        <v>0.94445981610915219</v>
      </c>
      <c r="FT96" s="2">
        <f t="shared" si="85"/>
        <v>0.93216603390988351</v>
      </c>
      <c r="FU96" s="2">
        <f t="shared" si="85"/>
        <v>0.92621041067389198</v>
      </c>
      <c r="FW96" s="2">
        <f t="shared" si="77"/>
        <v>7.7605895297182188E-8</v>
      </c>
      <c r="FX96" s="2">
        <f t="shared" si="77"/>
        <v>1.3772031636925012E-7</v>
      </c>
      <c r="FY96" s="2">
        <f t="shared" si="77"/>
        <v>1.687723835330916E-7</v>
      </c>
      <c r="FZ96" s="2">
        <f t="shared" si="77"/>
        <v>2.0426363645697087E-7</v>
      </c>
      <c r="GA96" s="2">
        <f t="shared" si="77"/>
        <v>1.8216601599496547E-7</v>
      </c>
      <c r="GB96" s="2">
        <f t="shared" si="77"/>
        <v>1.6551722666930268E-7</v>
      </c>
      <c r="GC96" s="2">
        <f t="shared" si="77"/>
        <v>1.4138584807430321E-7</v>
      </c>
      <c r="GD96" s="2">
        <f t="shared" si="77"/>
        <v>2.4803466801341681E-7</v>
      </c>
      <c r="GE96" s="2">
        <f t="shared" si="77"/>
        <v>2.7335481886807711E-7</v>
      </c>
      <c r="GF96" s="2">
        <f t="shared" si="77"/>
        <v>2.5815066084971998E-7</v>
      </c>
      <c r="GG96" s="2">
        <f t="shared" si="77"/>
        <v>2.1211458885848754E-7</v>
      </c>
      <c r="GH96" s="2">
        <f t="shared" si="77"/>
        <v>1.5261979701303319E-7</v>
      </c>
      <c r="GI96" s="2">
        <f t="shared" si="77"/>
        <v>4.8184202131492278E-7</v>
      </c>
      <c r="GJ96" s="2">
        <f t="shared" si="77"/>
        <v>1.2841235935674003E-6</v>
      </c>
      <c r="GK96" s="2">
        <f t="shared" si="77"/>
        <v>3.2266501953251978E-6</v>
      </c>
      <c r="GM96" s="107">
        <f t="shared" si="78"/>
        <v>1.1069539157870046E-5</v>
      </c>
      <c r="GN96" s="107">
        <f t="shared" si="78"/>
        <v>2.7787413399410433E-6</v>
      </c>
      <c r="GO96" s="107">
        <f t="shared" si="78"/>
        <v>3.8463927734852595E-7</v>
      </c>
      <c r="GP96" s="107">
        <f t="shared" si="78"/>
        <v>5.7183721483747388E-9</v>
      </c>
      <c r="GQ96" s="107">
        <f t="shared" si="78"/>
        <v>6.001409393220757E-9</v>
      </c>
      <c r="GR96" s="107">
        <f t="shared" si="78"/>
        <v>1.5883528877247126E-8</v>
      </c>
      <c r="GS96" s="107">
        <f t="shared" si="78"/>
        <v>3.9187579259224747E-8</v>
      </c>
      <c r="GT96" s="107">
        <f t="shared" si="78"/>
        <v>1.7832112001816763E-8</v>
      </c>
      <c r="GU96" s="107">
        <f t="shared" si="78"/>
        <v>2.0042795565962441E-9</v>
      </c>
      <c r="GV96" s="107">
        <f t="shared" si="78"/>
        <v>7.8557930511284532E-10</v>
      </c>
      <c r="GW96" s="107">
        <f t="shared" si="78"/>
        <v>4.1229803042980457E-10</v>
      </c>
      <c r="GX96" s="107">
        <f t="shared" si="78"/>
        <v>1.1437997765445194E-8</v>
      </c>
      <c r="GY96" s="107">
        <f t="shared" si="78"/>
        <v>8.4254238242490615E-8</v>
      </c>
      <c r="GZ96" s="107">
        <f t="shared" si="78"/>
        <v>5.3917889825940882E-8</v>
      </c>
      <c r="HA96" s="107">
        <f t="shared" si="78"/>
        <v>6.8901695074416689E-11</v>
      </c>
      <c r="HC96" s="107">
        <f t="shared" si="50"/>
        <v>0.27716831505551615</v>
      </c>
      <c r="HD96" s="107">
        <f t="shared" si="50"/>
        <v>0.28360576449860547</v>
      </c>
      <c r="HE96" s="107">
        <f t="shared" si="50"/>
        <v>0.32631247064951296</v>
      </c>
      <c r="HF96" s="107">
        <f t="shared" si="50"/>
        <v>0.36060164509685116</v>
      </c>
      <c r="HG96" s="107">
        <f t="shared" si="65"/>
        <v>0.34961303177360853</v>
      </c>
      <c r="HH96" s="107">
        <f t="shared" si="65"/>
        <v>0.3157338117993827</v>
      </c>
      <c r="HI96" s="107">
        <f t="shared" si="65"/>
        <v>0.28064253199094336</v>
      </c>
      <c r="HJ96" s="107">
        <f t="shared" si="65"/>
        <v>0.34455445475269059</v>
      </c>
      <c r="HK96" s="107">
        <f t="shared" si="65"/>
        <v>0.37741245193691808</v>
      </c>
      <c r="HL96" s="107">
        <f t="shared" si="65"/>
        <v>0.34138862785039031</v>
      </c>
      <c r="HM96" s="107">
        <f t="shared" si="65"/>
        <v>0.32916943872214866</v>
      </c>
      <c r="HN96" s="107">
        <f t="shared" si="65"/>
        <v>0.29025636240246155</v>
      </c>
      <c r="HO96" s="107">
        <f t="shared" si="65"/>
        <v>0.2344778315532271</v>
      </c>
      <c r="HP96" s="107">
        <f t="shared" si="65"/>
        <v>0.23002547265107462</v>
      </c>
      <c r="HQ96" s="107">
        <f t="shared" si="65"/>
        <v>0.2273740693013053</v>
      </c>
      <c r="HS96" s="107">
        <f t="shared" si="79"/>
        <v>6.195154543474417E-14</v>
      </c>
      <c r="HT96" s="107">
        <f t="shared" si="79"/>
        <v>1.81917661278582E-14</v>
      </c>
      <c r="HU96" s="107">
        <f t="shared" si="79"/>
        <v>1.342608202160802E-14</v>
      </c>
      <c r="HV96" s="107">
        <f t="shared" si="79"/>
        <v>2.3879378184063829E-16</v>
      </c>
      <c r="HW96" s="107">
        <f t="shared" si="79"/>
        <v>1.0750374975583962E-16</v>
      </c>
      <c r="HX96" s="107">
        <f t="shared" si="79"/>
        <v>6.2370033161624184E-17</v>
      </c>
      <c r="HY96" s="107">
        <f t="shared" si="79"/>
        <v>1.5230973927695797E-17</v>
      </c>
      <c r="HZ96" s="107">
        <f t="shared" si="79"/>
        <v>2.206933168859178E-16</v>
      </c>
      <c r="IA96" s="107">
        <f t="shared" si="79"/>
        <v>5.9998225686925236E-17</v>
      </c>
      <c r="IB96" s="107">
        <f t="shared" si="79"/>
        <v>3.4700983827593934E-18</v>
      </c>
      <c r="IC96" s="107">
        <f t="shared" si="79"/>
        <v>7.8115852520704111E-19</v>
      </c>
      <c r="ID96" s="107">
        <f t="shared" si="79"/>
        <v>1.0202046399001479E-17</v>
      </c>
      <c r="IE96" s="107">
        <f t="shared" si="79"/>
        <v>5.2630147888218818E-18</v>
      </c>
      <c r="IF96" s="107">
        <f t="shared" si="79"/>
        <v>1.1070698690367392E-18</v>
      </c>
      <c r="IG96" s="107">
        <f t="shared" si="79"/>
        <v>2.9637774183183339E-13</v>
      </c>
      <c r="II96" s="107">
        <f t="shared" si="80"/>
        <v>2.3720398166836495E-44</v>
      </c>
      <c r="IJ96" s="107">
        <f t="shared" si="80"/>
        <v>4.1836061322061838E-46</v>
      </c>
      <c r="IK96" s="107">
        <f t="shared" si="80"/>
        <v>3.2843705107580774E-47</v>
      </c>
      <c r="IL96" s="107">
        <f t="shared" si="80"/>
        <v>1.071501409040776E-54</v>
      </c>
      <c r="IM96" s="107">
        <f t="shared" si="80"/>
        <v>4.8703128389596916E-56</v>
      </c>
      <c r="IN96" s="107">
        <f t="shared" si="80"/>
        <v>2.8770915203769457E-56</v>
      </c>
      <c r="IO96" s="107">
        <f t="shared" si="80"/>
        <v>2.5175198325433998E-58</v>
      </c>
      <c r="IP96" s="107">
        <f t="shared" si="80"/>
        <v>4.5329025404694613E-55</v>
      </c>
      <c r="IQ96" s="107">
        <f t="shared" si="80"/>
        <v>4.8988156196538631E-58</v>
      </c>
      <c r="IR96" s="107">
        <f t="shared" si="80"/>
        <v>6.4949055505565007E-62</v>
      </c>
      <c r="IS96" s="107">
        <f t="shared" si="80"/>
        <v>3.8501505302180287E-64</v>
      </c>
      <c r="IT96" s="107">
        <f t="shared" si="80"/>
        <v>1.1669615222542787E-58</v>
      </c>
      <c r="IU96" s="107">
        <f t="shared" si="80"/>
        <v>2.2556930961231296E-58</v>
      </c>
      <c r="IV96" s="107">
        <f t="shared" si="80"/>
        <v>4.5053179908157376E-61</v>
      </c>
      <c r="IW96" s="107">
        <f t="shared" si="80"/>
        <v>5.1350380319585777E-61</v>
      </c>
      <c r="IY96" s="107">
        <f t="shared" si="81"/>
        <v>0.27717938459473596</v>
      </c>
      <c r="IZ96" s="107">
        <f t="shared" si="81"/>
        <v>0.2836085432399636</v>
      </c>
      <c r="JA96" s="107">
        <f t="shared" si="81"/>
        <v>0.32631285528880377</v>
      </c>
      <c r="JB96" s="107">
        <f t="shared" si="81"/>
        <v>0.36060165081522355</v>
      </c>
      <c r="JC96" s="107">
        <f t="shared" si="81"/>
        <v>0.34961303777501801</v>
      </c>
      <c r="JD96" s="107">
        <f t="shared" si="81"/>
        <v>0.31573382768291164</v>
      </c>
      <c r="JE96" s="107">
        <f t="shared" si="81"/>
        <v>0.28064257117852259</v>
      </c>
      <c r="JF96" s="107">
        <f t="shared" si="81"/>
        <v>0.34455447258480282</v>
      </c>
      <c r="JG96" s="107">
        <f t="shared" si="81"/>
        <v>0.37741245394119771</v>
      </c>
      <c r="JH96" s="107">
        <f t="shared" si="81"/>
        <v>0.34138862863596964</v>
      </c>
      <c r="JI96" s="107">
        <f t="shared" si="81"/>
        <v>0.32916943913444668</v>
      </c>
      <c r="JJ96" s="107">
        <f t="shared" si="81"/>
        <v>0.29025637384045933</v>
      </c>
      <c r="JK96" s="107">
        <f t="shared" si="81"/>
        <v>0.23447791580746535</v>
      </c>
      <c r="JL96" s="107">
        <f t="shared" si="81"/>
        <v>0.23002552656896444</v>
      </c>
      <c r="JM96" s="107">
        <f t="shared" si="81"/>
        <v>0.22737406937050336</v>
      </c>
    </row>
    <row r="97" spans="2:273" x14ac:dyDescent="0.25">
      <c r="B97" s="2">
        <v>69</v>
      </c>
      <c r="C97" s="37">
        <v>167.64500000000001</v>
      </c>
      <c r="D97" s="37">
        <v>166.25800000000001</v>
      </c>
      <c r="E97" s="37">
        <v>176.03200000000001</v>
      </c>
      <c r="F97" s="37">
        <v>175.583</v>
      </c>
      <c r="G97" s="37">
        <v>178.017</v>
      </c>
      <c r="H97" s="37">
        <v>172.833</v>
      </c>
      <c r="I97" s="37">
        <v>167.733</v>
      </c>
      <c r="J97" s="37">
        <v>178.28299999999999</v>
      </c>
      <c r="K97" s="37">
        <v>173.53299999999999</v>
      </c>
      <c r="L97" s="37">
        <v>172.81700000000001</v>
      </c>
      <c r="M97" s="37">
        <v>173.083</v>
      </c>
      <c r="N97" s="37">
        <v>175.56700000000001</v>
      </c>
      <c r="O97" s="37">
        <v>167.18299999999999</v>
      </c>
      <c r="P97" s="37">
        <v>150.9</v>
      </c>
      <c r="Q97" s="37">
        <v>132.667</v>
      </c>
      <c r="S97" s="4">
        <f>AY97 + (C$3 * _xlfn.NORM.DIST($B97, C$7, ABS(C$11), FALSE) * _xlfn.NORM.DIST(($B97 - C$7)*C$15, 0, ABS(C$11), TRUE) * 2)
               + (C$4 * _xlfn.NORM.DIST($B97, C$8, ABS(C$12), FALSE) * _xlfn.NORM.DIST(($B97 - C$8)*C$16, 0, ABS(C$12), TRUE) * 2)
               + (C$5 * _xlfn.NORM.DIST($B97, C$9, ABS(C$13), FALSE) * _xlfn.NORM.DIST(($B97 - C$9)*C$17, 0, ABS(C$13), TRUE) * 2)
               + (C$6 * _xlfn.NORM.DIST($B97, C$10, ABS(C$14), FALSE) * _xlfn.NORM.DIST(($B97 - C$10)*C$18, 0, ABS(C$14), TRUE) * 2)</f>
        <v>163.33202154765596</v>
      </c>
      <c r="T97" s="4">
        <f>AZ97 + (D$3 * _xlfn.NORM.DIST($B97, D$7, ABS(D$11), FALSE) * _xlfn.NORM.DIST(($B97 - D$7)*D$15, 0, ABS(D$11), TRUE) * 2)
               + (D$4 * _xlfn.NORM.DIST($B97, D$8, ABS(D$12), FALSE) * _xlfn.NORM.DIST(($B97 - D$8)*D$16, 0, ABS(D$12), TRUE) * 2)
               + (D$5 * _xlfn.NORM.DIST($B97, D$9, ABS(D$13), FALSE) * _xlfn.NORM.DIST(($B97 - D$9)*D$17, 0, ABS(D$13), TRUE) * 2)
               + (D$6 * _xlfn.NORM.DIST($B97, D$10, ABS(D$14), FALSE) * _xlfn.NORM.DIST(($B97 - D$10)*D$18, 0, ABS(D$14), TRUE) * 2)</f>
        <v>163.54481394739256</v>
      </c>
      <c r="U97" s="4">
        <f>BA97 + (E$3 * _xlfn.NORM.DIST($B97, E$7, ABS(E$11), FALSE) * _xlfn.NORM.DIST(($B97 - E$7)*E$15, 0, ABS(E$11), TRUE) * 2)
               + (E$4 * _xlfn.NORM.DIST($B97, E$8, ABS(E$12), FALSE) * _xlfn.NORM.DIST(($B97 - E$8)*E$16, 0, ABS(E$12), TRUE) * 2)
               + (E$5 * _xlfn.NORM.DIST($B97, E$9, ABS(E$13), FALSE) * _xlfn.NORM.DIST(($B97 - E$9)*E$17, 0, ABS(E$13), TRUE) * 2)
               + (E$6 * _xlfn.NORM.DIST($B97, E$10, ABS(E$14), FALSE) * _xlfn.NORM.DIST(($B97 - E$10)*E$18, 0, ABS(E$14), TRUE) * 2)</f>
        <v>176.80194521498973</v>
      </c>
      <c r="V97" s="4">
        <f>BB97 + (F$3 * _xlfn.NORM.DIST($B97, F$7, ABS(F$11), FALSE) * _xlfn.NORM.DIST(($B97 - F$7)*F$15, 0, ABS(F$11), TRUE) * 2)
               + (F$4 * _xlfn.NORM.DIST($B97, F$8, ABS(F$12), FALSE) * _xlfn.NORM.DIST(($B97 - F$8)*F$16, 0, ABS(F$12), TRUE) * 2)
               + (F$5 * _xlfn.NORM.DIST($B97, F$9, ABS(F$13), FALSE) * _xlfn.NORM.DIST(($B97 - F$9)*F$17, 0, ABS(F$13), TRUE) * 2)
               + (F$6 * _xlfn.NORM.DIST($B97, F$10, ABS(F$14), FALSE) * _xlfn.NORM.DIST(($B97 - F$10)*F$18, 0, ABS(F$14), TRUE) * 2)</f>
        <v>178.7538145070248</v>
      </c>
      <c r="W97" s="4">
        <f>BC97 + (G$3 * _xlfn.NORM.DIST($B97, G$7, ABS(G$11), FALSE) * _xlfn.NORM.DIST(($B97 - G$7)*G$15, 0, ABS(G$11), TRUE) * 2)
               + (G$4 * _xlfn.NORM.DIST($B97, G$8, ABS(G$12), FALSE) * _xlfn.NORM.DIST(($B97 - G$8)*G$16, 0, ABS(G$12), TRUE) * 2)
               + (G$5 * _xlfn.NORM.DIST($B97, G$9, ABS(G$13), FALSE) * _xlfn.NORM.DIST(($B97 - G$9)*G$17, 0, ABS(G$13), TRUE) * 2)
               + (G$6 * _xlfn.NORM.DIST($B97, G$10, ABS(G$14), FALSE) * _xlfn.NORM.DIST(($B97 - G$10)*G$18, 0, ABS(G$14), TRUE) * 2)</f>
        <v>180.52302486572603</v>
      </c>
      <c r="X97" s="4">
        <f>BD97 + (H$3 * _xlfn.NORM.DIST($B97, H$7, ABS(H$11), FALSE) * _xlfn.NORM.DIST(($B97 - H$7)*H$15, 0, ABS(H$11), TRUE) * 2)
               + (H$4 * _xlfn.NORM.DIST($B97, H$8, ABS(H$12), FALSE) * _xlfn.NORM.DIST(($B97 - H$8)*H$16, 0, ABS(H$12), TRUE) * 2)
               + (H$5 * _xlfn.NORM.DIST($B97, H$9, ABS(H$13), FALSE) * _xlfn.NORM.DIST(($B97 - H$9)*H$17, 0, ABS(H$13), TRUE) * 2)
               + (H$6 * _xlfn.NORM.DIST($B97, H$10, ABS(H$14), FALSE) * _xlfn.NORM.DIST(($B97 - H$10)*H$18, 0, ABS(H$14), TRUE) * 2)</f>
        <v>172.80238294790638</v>
      </c>
      <c r="Y97" s="4">
        <f>BE97 + (I$3 * _xlfn.NORM.DIST($B97, I$7, ABS(I$11), FALSE) * _xlfn.NORM.DIST(($B97 - I$7)*I$15, 0, ABS(I$11), TRUE) * 2)
               + (I$4 * _xlfn.NORM.DIST($B97, I$8, ABS(I$12), FALSE) * _xlfn.NORM.DIST(($B97 - I$8)*I$16, 0, ABS(I$12), TRUE) * 2)
               + (I$5 * _xlfn.NORM.DIST($B97, I$9, ABS(I$13), FALSE) * _xlfn.NORM.DIST(($B97 - I$9)*I$17, 0, ABS(I$13), TRUE) * 2)
               + (I$6 * _xlfn.NORM.DIST($B97, I$10, ABS(I$14), FALSE) * _xlfn.NORM.DIST(($B97 - I$10)*I$18, 0, ABS(I$14), TRUE) * 2)</f>
        <v>165.12807041777293</v>
      </c>
      <c r="Z97" s="4">
        <f>BF97 + (J$3 * _xlfn.NORM.DIST($B97, J$7, ABS(J$11), FALSE) * _xlfn.NORM.DIST(($B97 - J$7)*J$15, 0, ABS(J$11), TRUE) * 2)
               + (J$4 * _xlfn.NORM.DIST($B97, J$8, ABS(J$12), FALSE) * _xlfn.NORM.DIST(($B97 - J$8)*J$16, 0, ABS(J$12), TRUE) * 2)
               + (J$5 * _xlfn.NORM.DIST($B97, J$9, ABS(J$13), FALSE) * _xlfn.NORM.DIST(($B97 - J$9)*J$17, 0, ABS(J$13), TRUE) * 2)
               + (J$6 * _xlfn.NORM.DIST($B97, J$10, ABS(J$14), FALSE) * _xlfn.NORM.DIST(($B97 - J$10)*J$18, 0, ABS(J$14), TRUE) * 2)</f>
        <v>181.10571616163378</v>
      </c>
      <c r="AA97" s="4">
        <f>BG97 + (K$3 * _xlfn.NORM.DIST($B97, K$7, ABS(K$11), FALSE) * _xlfn.NORM.DIST(($B97 - K$7)*K$15, 0, ABS(K$11), TRUE) * 2)
               + (K$4 * _xlfn.NORM.DIST($B97, K$8, ABS(K$12), FALSE) * _xlfn.NORM.DIST(($B97 - K$8)*K$16, 0, ABS(K$12), TRUE) * 2)
               + (K$5 * _xlfn.NORM.DIST($B97, K$9, ABS(K$13), FALSE) * _xlfn.NORM.DIST(($B97 - K$9)*K$17, 0, ABS(K$13), TRUE) * 2)
               + (K$6 * _xlfn.NORM.DIST($B97, K$10, ABS(K$14), FALSE) * _xlfn.NORM.DIST(($B97 - K$10)*K$18, 0, ABS(K$14), TRUE) * 2)</f>
        <v>177.56194926959429</v>
      </c>
      <c r="AB97" s="4">
        <f>BH97 + (L$3 * _xlfn.NORM.DIST($B97, L$7, ABS(L$11), FALSE) * _xlfn.NORM.DIST(($B97 - L$7)*L$15, 0, ABS(L$11), TRUE) * 2)
               + (L$4 * _xlfn.NORM.DIST($B97, L$8, ABS(L$12), FALSE) * _xlfn.NORM.DIST(($B97 - L$8)*L$16, 0, ABS(L$12), TRUE) * 2)
               + (L$5 * _xlfn.NORM.DIST($B97, L$9, ABS(L$13), FALSE) * _xlfn.NORM.DIST(($B97 - L$9)*L$17, 0, ABS(L$13), TRUE) * 2)
               + (L$6 * _xlfn.NORM.DIST($B97, L$10, ABS(L$14), FALSE) * _xlfn.NORM.DIST(($B97 - L$10)*L$18, 0, ABS(L$14), TRUE) * 2)</f>
        <v>176.88587273530979</v>
      </c>
      <c r="AC97" s="4">
        <f>BI97 + (M$3 * _xlfn.NORM.DIST($B97, M$7, ABS(M$11), FALSE) * _xlfn.NORM.DIST(($B97 - M$7)*M$15, 0, ABS(M$11), TRUE) * 2)
               + (M$4 * _xlfn.NORM.DIST($B97, M$8, ABS(M$12), FALSE) * _xlfn.NORM.DIST(($B97 - M$8)*M$16, 0, ABS(M$12), TRUE) * 2)
               + (M$5 * _xlfn.NORM.DIST($B97, M$9, ABS(M$13), FALSE) * _xlfn.NORM.DIST(($B97 - M$9)*M$17, 0, ABS(M$13), TRUE) * 2)
               + (M$6 * _xlfn.NORM.DIST($B97, M$10, ABS(M$14), FALSE) * _xlfn.NORM.DIST(($B97 - M$10)*M$18, 0, ABS(M$14), TRUE) * 2)</f>
        <v>176.78241340447747</v>
      </c>
      <c r="AD97" s="4">
        <f>BJ97 + (N$3 * _xlfn.NORM.DIST($B97, N$7, ABS(N$11), FALSE) * _xlfn.NORM.DIST(($B97 - N$7)*N$15, 0, ABS(N$11), TRUE) * 2)
               + (N$4 * _xlfn.NORM.DIST($B97, N$8, ABS(N$12), FALSE) * _xlfn.NORM.DIST(($B97 - N$8)*N$16, 0, ABS(N$12), TRUE) * 2)
               + (N$5 * _xlfn.NORM.DIST($B97, N$9, ABS(N$13), FALSE) * _xlfn.NORM.DIST(($B97 - N$9)*N$17, 0, ABS(N$13), TRUE) * 2)
               + (N$6 * _xlfn.NORM.DIST($B97, N$10, ABS(N$14), FALSE) * _xlfn.NORM.DIST(($B97 - N$10)*N$18, 0, ABS(N$14), TRUE) * 2)</f>
        <v>176.1856350618275</v>
      </c>
      <c r="AE97" s="4">
        <f>BK97 + (O$3 * _xlfn.NORM.DIST($B97, O$7, ABS(O$11), FALSE) * _xlfn.NORM.DIST(($B97 - O$7)*O$15, 0, ABS(O$11), TRUE) * 2)
               + (O$4 * _xlfn.NORM.DIST($B97, O$8, ABS(O$12), FALSE) * _xlfn.NORM.DIST(($B97 - O$8)*O$16, 0, ABS(O$12), TRUE) * 2)
               + (O$5 * _xlfn.NORM.DIST($B97, O$9, ABS(O$13), FALSE) * _xlfn.NORM.DIST(($B97 - O$9)*O$17, 0, ABS(O$13), TRUE) * 2)
               + (O$6 * _xlfn.NORM.DIST($B97, O$10, ABS(O$14), FALSE) * _xlfn.NORM.DIST(($B97 - O$10)*O$18, 0, ABS(O$14), TRUE) * 2)</f>
        <v>162.90174933545362</v>
      </c>
      <c r="AF97" s="4">
        <f t="shared" si="71"/>
        <v>146.17028666164555</v>
      </c>
      <c r="AG97" s="4">
        <f t="shared" si="71"/>
        <v>128.9908871598947</v>
      </c>
      <c r="AI97" s="4">
        <f>IF(OR($B97 &lt; C$231, $B97 &gt; C$234), 0, C97-S97)</f>
        <v>4.3129784523440549</v>
      </c>
      <c r="AJ97" s="4">
        <f>IF(OR($B97 &lt; D$231, $B97 &gt; D$234), 0, D97-T97)</f>
        <v>2.7131860526074547</v>
      </c>
      <c r="AK97" s="4">
        <f>IF(OR($B97 &lt; E$231, $B97 &gt; E$234), 0, E97-U97)</f>
        <v>-0.76994521498971835</v>
      </c>
      <c r="AL97" s="4">
        <f>IF(OR($B97 &lt; F$231, $B97 &gt; F$234), 0, F97-V97)</f>
        <v>-3.1708145070248008</v>
      </c>
      <c r="AM97" s="4">
        <f>IF(OR($B97 &lt; G$231, $B97 &gt; G$234), 0, G97-W97)</f>
        <v>-2.5060248657260331</v>
      </c>
      <c r="AN97" s="4">
        <f>IF(OR($B97 &lt; H$231, $B97 &gt; H$234), 0, H97-X97)</f>
        <v>3.0617052093617758E-2</v>
      </c>
      <c r="AO97" s="4">
        <f>IF(OR($B97 &lt; I$231, $B97 &gt; I$234), 0, I97-Y97)</f>
        <v>2.6049295822270722</v>
      </c>
      <c r="AP97" s="4">
        <f>IF(OR($B97 &lt; J$231, $B97 &gt; J$234), 0, J97-Z97)</f>
        <v>-2.8227161616337924</v>
      </c>
      <c r="AQ97" s="4">
        <f>IF(OR($B97 &lt; K$231, $B97 &gt; K$234), 0, K97-AA97)</f>
        <v>-4.0289492695943068</v>
      </c>
      <c r="AR97" s="4">
        <f>IF(OR($B97 &lt; L$231, $B97 &gt; L$234), 0, L97-AB97)</f>
        <v>-4.0688727353097818</v>
      </c>
      <c r="AS97" s="4">
        <f>IF(OR($B97 &lt; M$231, $B97 &gt; M$234), 0, M97-AC97)</f>
        <v>-3.6994134044774682</v>
      </c>
      <c r="AT97" s="4">
        <f>IF(OR($B97 &lt; N$231, $B97 &gt; N$234), 0, N97-AD97)</f>
        <v>-0.61863506182749006</v>
      </c>
      <c r="AU97" s="4">
        <f>IF(OR($B97 &lt; O$231, $B97 &gt; O$234), 0, O97-AE97)</f>
        <v>4.281250664546377</v>
      </c>
      <c r="AV97" s="4">
        <f t="shared" si="72"/>
        <v>4.7297133383544576</v>
      </c>
      <c r="AW97" s="4">
        <f t="shared" si="72"/>
        <v>3.6761128401053043</v>
      </c>
      <c r="AY97" s="2">
        <f t="shared" si="73"/>
        <v>54.150757736101291</v>
      </c>
      <c r="AZ97" s="2">
        <f t="shared" si="73"/>
        <v>54.828926655830138</v>
      </c>
      <c r="BA97" s="2">
        <f t="shared" si="73"/>
        <v>57.33848999480113</v>
      </c>
      <c r="BB97" s="2">
        <f t="shared" si="73"/>
        <v>54.980664555065736</v>
      </c>
      <c r="BC97" s="2">
        <f t="shared" si="73"/>
        <v>60.445885693281788</v>
      </c>
      <c r="BD97" s="2">
        <f t="shared" si="73"/>
        <v>66.325439743630952</v>
      </c>
      <c r="BE97" s="2">
        <f t="shared" si="73"/>
        <v>65.063762556123791</v>
      </c>
      <c r="BF97" s="2">
        <f t="shared" si="73"/>
        <v>60.648696013927228</v>
      </c>
      <c r="BG97" s="2">
        <f t="shared" si="73"/>
        <v>53.267550476496055</v>
      </c>
      <c r="BH97" s="2">
        <f t="shared" si="73"/>
        <v>52.775275896214268</v>
      </c>
      <c r="BI97" s="2">
        <f t="shared" si="73"/>
        <v>53.041964178436046</v>
      </c>
      <c r="BJ97" s="2">
        <f t="shared" si="73"/>
        <v>57.037531918857972</v>
      </c>
      <c r="BK97" s="2">
        <f t="shared" si="73"/>
        <v>64.969306418074055</v>
      </c>
      <c r="BL97" s="2">
        <f t="shared" si="73"/>
        <v>58.89162113076673</v>
      </c>
      <c r="BM97" s="2">
        <f t="shared" si="73"/>
        <v>58.513487763184337</v>
      </c>
      <c r="BO97" s="2" t="str">
        <f t="shared" si="74"/>
        <v/>
      </c>
      <c r="BP97" s="2" t="str">
        <f t="shared" si="74"/>
        <v/>
      </c>
      <c r="BQ97" s="2" t="str">
        <f t="shared" si="74"/>
        <v/>
      </c>
      <c r="BR97" s="2" t="str">
        <f t="shared" si="74"/>
        <v/>
      </c>
      <c r="BS97" s="2" t="str">
        <f t="shared" si="74"/>
        <v/>
      </c>
      <c r="BT97" s="2" t="str">
        <f t="shared" si="74"/>
        <v/>
      </c>
      <c r="BU97" s="2" t="str">
        <f t="shared" si="74"/>
        <v/>
      </c>
      <c r="BV97" s="2" t="str">
        <f t="shared" si="74"/>
        <v/>
      </c>
      <c r="BW97" s="2" t="str">
        <f t="shared" si="74"/>
        <v/>
      </c>
      <c r="BX97" s="2" t="str">
        <f t="shared" si="74"/>
        <v/>
      </c>
      <c r="BY97" s="2" t="str">
        <f t="shared" si="74"/>
        <v/>
      </c>
      <c r="BZ97" s="2" t="str">
        <f t="shared" si="74"/>
        <v/>
      </c>
      <c r="CA97" s="2" t="str">
        <f t="shared" si="74"/>
        <v/>
      </c>
      <c r="CB97" s="2" t="str">
        <f t="shared" si="74"/>
        <v/>
      </c>
      <c r="CC97" s="2" t="str">
        <f t="shared" si="74"/>
        <v/>
      </c>
      <c r="CE97" s="2" t="str">
        <f t="shared" si="75"/>
        <v/>
      </c>
      <c r="CF97" s="2" t="str">
        <f t="shared" si="75"/>
        <v/>
      </c>
      <c r="CG97" s="2" t="str">
        <f t="shared" si="75"/>
        <v/>
      </c>
      <c r="CH97" s="2" t="str">
        <f t="shared" si="75"/>
        <v/>
      </c>
      <c r="CI97" s="2" t="str">
        <f t="shared" si="75"/>
        <v/>
      </c>
      <c r="CJ97" s="2" t="str">
        <f t="shared" si="75"/>
        <v/>
      </c>
      <c r="CK97" s="2" t="str">
        <f t="shared" si="75"/>
        <v/>
      </c>
      <c r="CL97" s="2" t="str">
        <f t="shared" si="75"/>
        <v/>
      </c>
      <c r="CM97" s="2" t="str">
        <f t="shared" si="75"/>
        <v/>
      </c>
      <c r="CN97" s="2" t="str">
        <f t="shared" si="75"/>
        <v/>
      </c>
      <c r="CO97" s="2" t="str">
        <f t="shared" si="75"/>
        <v/>
      </c>
      <c r="CP97" s="2" t="str">
        <f t="shared" si="75"/>
        <v/>
      </c>
      <c r="CQ97" s="2" t="str">
        <f t="shared" si="75"/>
        <v/>
      </c>
      <c r="CR97" s="2" t="str">
        <f t="shared" si="75"/>
        <v/>
      </c>
      <c r="CS97" s="2" t="str">
        <f t="shared" si="75"/>
        <v/>
      </c>
      <c r="CU97" s="2" t="str">
        <f t="shared" si="76"/>
        <v/>
      </c>
      <c r="CV97" s="2" t="str">
        <f t="shared" si="76"/>
        <v/>
      </c>
      <c r="CW97" s="2" t="str">
        <f t="shared" si="76"/>
        <v/>
      </c>
      <c r="CX97" s="2" t="str">
        <f t="shared" si="76"/>
        <v/>
      </c>
      <c r="CY97" s="2" t="str">
        <f t="shared" si="76"/>
        <v/>
      </c>
      <c r="CZ97" s="2" t="str">
        <f t="shared" si="76"/>
        <v/>
      </c>
      <c r="DA97" s="2" t="str">
        <f t="shared" si="76"/>
        <v/>
      </c>
      <c r="DB97" s="2" t="str">
        <f t="shared" si="76"/>
        <v/>
      </c>
      <c r="DC97" s="2" t="str">
        <f t="shared" si="76"/>
        <v/>
      </c>
      <c r="DD97" s="2" t="str">
        <f t="shared" si="76"/>
        <v/>
      </c>
      <c r="DE97" s="2" t="str">
        <f t="shared" si="76"/>
        <v/>
      </c>
      <c r="DF97" s="2" t="str">
        <f t="shared" si="76"/>
        <v/>
      </c>
      <c r="DG97" s="2" t="str">
        <f t="shared" si="76"/>
        <v/>
      </c>
      <c r="DH97" s="2" t="str">
        <f t="shared" si="76"/>
        <v/>
      </c>
      <c r="DI97" s="2" t="str">
        <f t="shared" si="76"/>
        <v/>
      </c>
      <c r="DK97" s="2">
        <f t="shared" si="82"/>
        <v>66.593889516129053</v>
      </c>
      <c r="DL97" s="2">
        <f t="shared" si="82"/>
        <v>70.984122800586505</v>
      </c>
      <c r="DM97" s="2">
        <f t="shared" si="82"/>
        <v>73.606767228739017</v>
      </c>
      <c r="DN97" s="2">
        <f t="shared" si="82"/>
        <v>69.23290028966133</v>
      </c>
      <c r="DO97" s="2">
        <f t="shared" si="82"/>
        <v>77.999208027859225</v>
      </c>
      <c r="DP97" s="2">
        <f t="shared" si="82"/>
        <v>79.451394385026745</v>
      </c>
      <c r="DQ97" s="2">
        <f t="shared" si="82"/>
        <v>77.28839791055718</v>
      </c>
      <c r="DR97" s="2">
        <f t="shared" si="82"/>
        <v>77.001610520527862</v>
      </c>
      <c r="DS97" s="2">
        <f t="shared" si="82"/>
        <v>67.370682258064505</v>
      </c>
      <c r="DT97" s="2">
        <f t="shared" si="82"/>
        <v>65.988243826473877</v>
      </c>
      <c r="DU97" s="2">
        <f t="shared" si="82"/>
        <v>68.633112791991095</v>
      </c>
      <c r="DV97" s="2">
        <f t="shared" si="82"/>
        <v>71.458984237536654</v>
      </c>
      <c r="DW97" s="2">
        <f t="shared" si="82"/>
        <v>81.390932263814605</v>
      </c>
      <c r="DX97" s="2">
        <f t="shared" si="82"/>
        <v>68.167259803921581</v>
      </c>
      <c r="DY97" s="2">
        <f t="shared" si="82"/>
        <v>63.900234263820458</v>
      </c>
      <c r="EA97" s="2">
        <f t="shared" si="70"/>
        <v>53.664148710821429</v>
      </c>
      <c r="EB97" s="2">
        <f t="shared" si="70"/>
        <v>54.214335257962375</v>
      </c>
      <c r="EC97" s="2">
        <f t="shared" si="70"/>
        <v>56.817835051546389</v>
      </c>
      <c r="ED97" s="2">
        <f t="shared" si="70"/>
        <v>54.593234388262395</v>
      </c>
      <c r="EE97" s="2">
        <f t="shared" si="70"/>
        <v>59.958140778388909</v>
      </c>
      <c r="EF97" s="2">
        <f t="shared" si="70"/>
        <v>65.92947374603547</v>
      </c>
      <c r="EG97" s="2">
        <f t="shared" si="70"/>
        <v>64.6486719812481</v>
      </c>
      <c r="EH97" s="2">
        <f t="shared" si="70"/>
        <v>60.124609018926229</v>
      </c>
      <c r="EI97" s="2">
        <f t="shared" si="70"/>
        <v>52.857109073359069</v>
      </c>
      <c r="EJ97" s="2">
        <f t="shared" si="70"/>
        <v>52.384663392004363</v>
      </c>
      <c r="EK97" s="2">
        <f t="shared" si="70"/>
        <v>52.597628198534139</v>
      </c>
      <c r="EL97" s="2">
        <f t="shared" si="70"/>
        <v>56.593328413284127</v>
      </c>
      <c r="EM97" s="2">
        <f t="shared" si="83"/>
        <v>64.186001694167885</v>
      </c>
      <c r="EN97" s="2">
        <f t="shared" si="83"/>
        <v>58.334481538663674</v>
      </c>
      <c r="EO97" s="2">
        <f t="shared" si="83"/>
        <v>58.153996379031817</v>
      </c>
      <c r="EQ97" s="2">
        <f t="shared" si="84"/>
        <v>52.052218141812169</v>
      </c>
      <c r="ER97" s="2">
        <f t="shared" si="84"/>
        <v>54.886705905384098</v>
      </c>
      <c r="ES97" s="2">
        <f t="shared" si="84"/>
        <v>56.577398832592863</v>
      </c>
      <c r="ET97" s="2">
        <f t="shared" si="84"/>
        <v>54.618461790860593</v>
      </c>
      <c r="EU97" s="2">
        <f t="shared" si="84"/>
        <v>60.261967912232933</v>
      </c>
      <c r="EV97" s="2">
        <f t="shared" si="84"/>
        <v>62.626241414824328</v>
      </c>
      <c r="EW97" s="2">
        <f t="shared" si="84"/>
        <v>63.869036644579396</v>
      </c>
      <c r="EX97" s="2">
        <f t="shared" si="84"/>
        <v>58.696947463781981</v>
      </c>
      <c r="EY97" s="2">
        <f t="shared" si="84"/>
        <v>51.846388355432147</v>
      </c>
      <c r="EZ97" s="2">
        <f t="shared" si="84"/>
        <v>52.086610630371396</v>
      </c>
      <c r="FA97" s="2">
        <f t="shared" si="84"/>
        <v>52.319201125373446</v>
      </c>
      <c r="FB97" s="2">
        <f t="shared" si="84"/>
        <v>56.497476008218612</v>
      </c>
      <c r="FC97" s="2">
        <f t="shared" si="84"/>
        <v>63.766191480390191</v>
      </c>
      <c r="FD97" s="2">
        <f t="shared" si="84"/>
        <v>58.020833440185015</v>
      </c>
      <c r="FE97" s="2">
        <f t="shared" si="84"/>
        <v>58.071364002080742</v>
      </c>
      <c r="FG97" s="2">
        <f t="shared" si="85"/>
        <v>0.96236512470800784</v>
      </c>
      <c r="FH97" s="2">
        <f t="shared" si="85"/>
        <v>0.96335127802124598</v>
      </c>
      <c r="FI97" s="2">
        <f t="shared" si="85"/>
        <v>0.96898820074763503</v>
      </c>
      <c r="FJ97" s="2">
        <f t="shared" si="85"/>
        <v>0.97353558729239675</v>
      </c>
      <c r="FK97" s="2">
        <f t="shared" si="85"/>
        <v>0.97296474546263412</v>
      </c>
      <c r="FL97" s="2">
        <f t="shared" si="85"/>
        <v>0.97071668319359239</v>
      </c>
      <c r="FM97" s="2">
        <f t="shared" si="85"/>
        <v>0.96715983273942974</v>
      </c>
      <c r="FN97" s="2">
        <f t="shared" si="85"/>
        <v>0.96894664963152632</v>
      </c>
      <c r="FO97" s="2">
        <f t="shared" si="85"/>
        <v>0.97172014460283473</v>
      </c>
      <c r="FP97" s="2">
        <f t="shared" si="85"/>
        <v>0.97128604465887314</v>
      </c>
      <c r="FQ97" s="2">
        <f t="shared" si="85"/>
        <v>0.97229045049044627</v>
      </c>
      <c r="FR97" s="2">
        <f t="shared" si="85"/>
        <v>0.97011880745510459</v>
      </c>
      <c r="FS97" s="2">
        <f t="shared" si="85"/>
        <v>0.95447206426563413</v>
      </c>
      <c r="FT97" s="2">
        <f t="shared" si="85"/>
        <v>0.94333848836702727</v>
      </c>
      <c r="FU97" s="2">
        <f t="shared" si="85"/>
        <v>0.937438771305382</v>
      </c>
      <c r="FW97" s="2">
        <f t="shared" si="77"/>
        <v>9.7700031731462079E-8</v>
      </c>
      <c r="FX97" s="2">
        <f t="shared" si="77"/>
        <v>1.7337959981498761E-7</v>
      </c>
      <c r="FY97" s="2">
        <f t="shared" si="77"/>
        <v>2.1247183315397614E-7</v>
      </c>
      <c r="FZ97" s="2">
        <f t="shared" si="77"/>
        <v>2.5715266904060691E-7</v>
      </c>
      <c r="GA97" s="2">
        <f t="shared" si="77"/>
        <v>2.2933341588430147E-7</v>
      </c>
      <c r="GB97" s="2">
        <f t="shared" si="77"/>
        <v>2.0837383381348318E-7</v>
      </c>
      <c r="GC97" s="2">
        <f t="shared" si="77"/>
        <v>1.7799423049272821E-7</v>
      </c>
      <c r="GD97" s="2">
        <f t="shared" si="77"/>
        <v>3.1225712651409402E-7</v>
      </c>
      <c r="GE97" s="2">
        <f t="shared" si="77"/>
        <v>3.4413330355217216E-7</v>
      </c>
      <c r="GF97" s="2">
        <f t="shared" si="77"/>
        <v>3.2499240529210348E-7</v>
      </c>
      <c r="GG97" s="2">
        <f t="shared" si="77"/>
        <v>2.6703643146008491E-7</v>
      </c>
      <c r="GH97" s="2">
        <f t="shared" si="77"/>
        <v>1.9213693320987204E-7</v>
      </c>
      <c r="GI97" s="2">
        <f t="shared" si="77"/>
        <v>5.9403729825605778E-7</v>
      </c>
      <c r="GJ97" s="2">
        <f t="shared" si="77"/>
        <v>1.5557508281194917E-6</v>
      </c>
      <c r="GK97" s="2">
        <f t="shared" si="77"/>
        <v>3.8518972257659625E-6</v>
      </c>
      <c r="GM97" s="107">
        <f t="shared" si="78"/>
        <v>2.2761620132708643E-6</v>
      </c>
      <c r="GN97" s="107">
        <f t="shared" si="78"/>
        <v>4.6916155527038073E-7</v>
      </c>
      <c r="GO97" s="107">
        <f t="shared" si="78"/>
        <v>5.3813890077221201E-8</v>
      </c>
      <c r="GP97" s="107">
        <f t="shared" si="78"/>
        <v>4.934592308123701E-10</v>
      </c>
      <c r="GQ97" s="107">
        <f t="shared" si="78"/>
        <v>5.1282910520314638E-10</v>
      </c>
      <c r="GR97" s="107">
        <f t="shared" si="78"/>
        <v>1.4632229027057859E-9</v>
      </c>
      <c r="GS97" s="107">
        <f t="shared" si="78"/>
        <v>3.7625677898209105E-9</v>
      </c>
      <c r="GT97" s="107">
        <f t="shared" si="78"/>
        <v>1.5948097112546822E-9</v>
      </c>
      <c r="GU97" s="107">
        <f t="shared" si="78"/>
        <v>1.415602467631512E-10</v>
      </c>
      <c r="GV97" s="107">
        <f t="shared" si="78"/>
        <v>4.7942830462789132E-11</v>
      </c>
      <c r="GW97" s="107">
        <f t="shared" si="78"/>
        <v>2.3725270142807131E-11</v>
      </c>
      <c r="GX97" s="107">
        <f t="shared" si="78"/>
        <v>9.8937652693237278E-10</v>
      </c>
      <c r="GY97" s="107">
        <f t="shared" si="78"/>
        <v>8.825919187778264E-9</v>
      </c>
      <c r="GZ97" s="107">
        <f t="shared" si="78"/>
        <v>5.3953007927623157E-9</v>
      </c>
      <c r="HA97" s="107">
        <f t="shared" si="78"/>
        <v>2.9689157332354172E-12</v>
      </c>
      <c r="HC97" s="107">
        <f t="shared" si="50"/>
        <v>0.34273440241419184</v>
      </c>
      <c r="HD97" s="107">
        <f t="shared" si="50"/>
        <v>0.35395134920196303</v>
      </c>
      <c r="HE97" s="107">
        <f t="shared" si="50"/>
        <v>0.4028770168066223</v>
      </c>
      <c r="HF97" s="107">
        <f t="shared" si="50"/>
        <v>0.44635957172125168</v>
      </c>
      <c r="HG97" s="107">
        <f t="shared" si="65"/>
        <v>0.43540737538613622</v>
      </c>
      <c r="HH97" s="107">
        <f t="shared" si="65"/>
        <v>0.3987927237118199</v>
      </c>
      <c r="HI97" s="107">
        <f t="shared" si="65"/>
        <v>0.36037691092427176</v>
      </c>
      <c r="HJ97" s="107">
        <f t="shared" si="65"/>
        <v>0.43106660350809806</v>
      </c>
      <c r="HK97" s="107">
        <f t="shared" si="65"/>
        <v>0.46772527745976894</v>
      </c>
      <c r="HL97" s="107">
        <f t="shared" si="65"/>
        <v>0.43344775224905263</v>
      </c>
      <c r="HM97" s="107">
        <f t="shared" si="65"/>
        <v>0.42091295431397696</v>
      </c>
      <c r="HN97" s="107">
        <f t="shared" si="65"/>
        <v>0.37191751902730064</v>
      </c>
      <c r="HO97" s="107">
        <f t="shared" si="65"/>
        <v>0.30573447008189009</v>
      </c>
      <c r="HP97" s="107">
        <f t="shared" si="65"/>
        <v>0.30093509641002308</v>
      </c>
      <c r="HQ97" s="107">
        <f t="shared" si="65"/>
        <v>0.30795745950805098</v>
      </c>
      <c r="HS97" s="107">
        <f t="shared" si="79"/>
        <v>2.2780673065764422E-13</v>
      </c>
      <c r="HT97" s="107">
        <f t="shared" si="79"/>
        <v>7.4108020430790973E-14</v>
      </c>
      <c r="HU97" s="107">
        <f t="shared" si="79"/>
        <v>5.7078302805260337E-14</v>
      </c>
      <c r="HV97" s="107">
        <f t="shared" si="79"/>
        <v>1.2813397630788479E-15</v>
      </c>
      <c r="HW97" s="107">
        <f t="shared" si="79"/>
        <v>5.9314858289773878E-16</v>
      </c>
      <c r="HX97" s="107">
        <f t="shared" si="79"/>
        <v>3.4626055220829983E-16</v>
      </c>
      <c r="HY97" s="107">
        <f t="shared" si="79"/>
        <v>8.8716779905327659E-17</v>
      </c>
      <c r="HZ97" s="107">
        <f t="shared" si="79"/>
        <v>1.2191126797041453E-15</v>
      </c>
      <c r="IA97" s="107">
        <f t="shared" si="79"/>
        <v>3.6276237095827487E-16</v>
      </c>
      <c r="IB97" s="107">
        <f t="shared" si="79"/>
        <v>2.3782051480639761E-17</v>
      </c>
      <c r="IC97" s="107">
        <f t="shared" si="79"/>
        <v>5.6113533185779035E-18</v>
      </c>
      <c r="ID97" s="107">
        <f t="shared" si="79"/>
        <v>6.0815595040540942E-17</v>
      </c>
      <c r="IE97" s="107">
        <f t="shared" si="79"/>
        <v>3.0668119075108334E-17</v>
      </c>
      <c r="IF97" s="107">
        <f t="shared" si="79"/>
        <v>6.7563253597457078E-18</v>
      </c>
      <c r="IG97" s="107">
        <f t="shared" si="79"/>
        <v>9.8657907907228235E-13</v>
      </c>
      <c r="II97" s="107">
        <f t="shared" si="80"/>
        <v>3.6721285295817829E-43</v>
      </c>
      <c r="IJ97" s="107">
        <f t="shared" si="80"/>
        <v>8.030210584631158E-45</v>
      </c>
      <c r="IK97" s="107">
        <f t="shared" si="80"/>
        <v>7.0546357193196416E-46</v>
      </c>
      <c r="IL97" s="107">
        <f t="shared" si="80"/>
        <v>3.977174649713385E-53</v>
      </c>
      <c r="IM97" s="107">
        <f t="shared" si="80"/>
        <v>1.927652453244924E-54</v>
      </c>
      <c r="IN97" s="107">
        <f t="shared" si="80"/>
        <v>1.1307288305005531E-54</v>
      </c>
      <c r="IO97" s="107">
        <f t="shared" si="80"/>
        <v>1.093920066948715E-56</v>
      </c>
      <c r="IP97" s="107">
        <f t="shared" si="80"/>
        <v>1.8072760628029543E-53</v>
      </c>
      <c r="IQ97" s="107">
        <f t="shared" si="80"/>
        <v>2.4564478486537311E-56</v>
      </c>
      <c r="IR97" s="107">
        <f t="shared" si="80"/>
        <v>4.1957826952336925E-60</v>
      </c>
      <c r="IS97" s="107">
        <f t="shared" si="80"/>
        <v>2.7464093719128362E-62</v>
      </c>
      <c r="IT97" s="107">
        <f t="shared" si="80"/>
        <v>5.2805471256631881E-57</v>
      </c>
      <c r="IU97" s="107">
        <f t="shared" si="80"/>
        <v>9.3203465685517806E-57</v>
      </c>
      <c r="IV97" s="107">
        <f t="shared" si="80"/>
        <v>2.0796582947535318E-59</v>
      </c>
      <c r="IW97" s="107">
        <f t="shared" si="80"/>
        <v>2.2765288645386103E-59</v>
      </c>
      <c r="IY97" s="107">
        <f t="shared" si="81"/>
        <v>0.34273667857643292</v>
      </c>
      <c r="IZ97" s="107">
        <f t="shared" si="81"/>
        <v>0.35395181836359241</v>
      </c>
      <c r="JA97" s="107">
        <f t="shared" si="81"/>
        <v>0.40287707062056943</v>
      </c>
      <c r="JB97" s="107">
        <f t="shared" si="81"/>
        <v>0.44635957221471217</v>
      </c>
      <c r="JC97" s="107">
        <f t="shared" si="81"/>
        <v>0.43540737589896594</v>
      </c>
      <c r="JD97" s="107">
        <f t="shared" si="81"/>
        <v>0.39879272517504311</v>
      </c>
      <c r="JE97" s="107">
        <f t="shared" si="81"/>
        <v>0.36037691468683969</v>
      </c>
      <c r="JF97" s="107">
        <f t="shared" si="81"/>
        <v>0.43106660510290901</v>
      </c>
      <c r="JG97" s="107">
        <f t="shared" si="81"/>
        <v>0.46772527760132959</v>
      </c>
      <c r="JH97" s="107">
        <f t="shared" si="81"/>
        <v>0.43344775229699545</v>
      </c>
      <c r="JI97" s="107">
        <f t="shared" si="81"/>
        <v>0.42091295433770221</v>
      </c>
      <c r="JJ97" s="107">
        <f t="shared" si="81"/>
        <v>0.37191752001667722</v>
      </c>
      <c r="JK97" s="107">
        <f t="shared" si="81"/>
        <v>0.3057344789078093</v>
      </c>
      <c r="JL97" s="107">
        <f t="shared" si="81"/>
        <v>0.3009351018053239</v>
      </c>
      <c r="JM97" s="107">
        <f t="shared" si="81"/>
        <v>0.30795745951200648</v>
      </c>
    </row>
    <row r="98" spans="2:273" x14ac:dyDescent="0.25">
      <c r="B98" s="2">
        <v>70</v>
      </c>
      <c r="C98" s="37">
        <v>175.03200000000001</v>
      </c>
      <c r="D98" s="37">
        <v>173.96799999999999</v>
      </c>
      <c r="E98" s="37">
        <v>181.75800000000001</v>
      </c>
      <c r="F98" s="37">
        <v>181</v>
      </c>
      <c r="G98" s="37">
        <v>184.28299999999999</v>
      </c>
      <c r="H98" s="37">
        <v>180.6</v>
      </c>
      <c r="I98" s="37">
        <v>175.667</v>
      </c>
      <c r="J98" s="37">
        <v>184.31700000000001</v>
      </c>
      <c r="K98" s="37">
        <v>176.71700000000001</v>
      </c>
      <c r="L98" s="37">
        <v>179.68299999999999</v>
      </c>
      <c r="M98" s="37">
        <v>179.85</v>
      </c>
      <c r="N98" s="37">
        <v>184.1</v>
      </c>
      <c r="O98" s="37">
        <v>177.3</v>
      </c>
      <c r="P98" s="37">
        <v>159.61699999999999</v>
      </c>
      <c r="Q98" s="37">
        <v>141.167</v>
      </c>
      <c r="S98" s="4">
        <f>AY98 + (C$3 * _xlfn.NORM.DIST($B98, C$7, ABS(C$11), FALSE) * _xlfn.NORM.DIST(($B98 - C$7)*C$15, 0, ABS(C$11), TRUE) * 2)
               + (C$4 * _xlfn.NORM.DIST($B98, C$8, ABS(C$12), FALSE) * _xlfn.NORM.DIST(($B98 - C$8)*C$16, 0, ABS(C$12), TRUE) * 2)
               + (C$5 * _xlfn.NORM.DIST($B98, C$9, ABS(C$13), FALSE) * _xlfn.NORM.DIST(($B98 - C$9)*C$17, 0, ABS(C$13), TRUE) * 2)
               + (C$6 * _xlfn.NORM.DIST($B98, C$10, ABS(C$14), FALSE) * _xlfn.NORM.DIST(($B98 - C$10)*C$18, 0, ABS(C$14), TRUE) * 2)</f>
        <v>176.03576159140164</v>
      </c>
      <c r="T98" s="4">
        <f>AZ98 + (D$3 * _xlfn.NORM.DIST($B98, D$7, ABS(D$11), FALSE) * _xlfn.NORM.DIST(($B98 - D$7)*D$15, 0, ABS(D$11), TRUE) * 2)
               + (D$4 * _xlfn.NORM.DIST($B98, D$8, ABS(D$12), FALSE) * _xlfn.NORM.DIST(($B98 - D$8)*D$16, 0, ABS(D$12), TRUE) * 2)
               + (D$5 * _xlfn.NORM.DIST($B98, D$9, ABS(D$13), FALSE) * _xlfn.NORM.DIST(($B98 - D$9)*D$17, 0, ABS(D$13), TRUE) * 2)
               + (D$6 * _xlfn.NORM.DIST($B98, D$10, ABS(D$14), FALSE) * _xlfn.NORM.DIST(($B98 - D$10)*D$18, 0, ABS(D$14), TRUE) * 2)</f>
        <v>176.24538151146118</v>
      </c>
      <c r="U98" s="4">
        <f>BA98 + (E$3 * _xlfn.NORM.DIST($B98, E$7, ABS(E$11), FALSE) * _xlfn.NORM.DIST(($B98 - E$7)*E$15, 0, ABS(E$11), TRUE) * 2)
               + (E$4 * _xlfn.NORM.DIST($B98, E$8, ABS(E$12), FALSE) * _xlfn.NORM.DIST(($B98 - E$8)*E$16, 0, ABS(E$12), TRUE) * 2)
               + (E$5 * _xlfn.NORM.DIST($B98, E$9, ABS(E$13), FALSE) * _xlfn.NORM.DIST(($B98 - E$9)*E$17, 0, ABS(E$13), TRUE) * 2)
               + (E$6 * _xlfn.NORM.DIST($B98, E$10, ABS(E$14), FALSE) * _xlfn.NORM.DIST(($B98 - E$10)*E$18, 0, ABS(E$14), TRUE) * 2)</f>
        <v>187.70423430560032</v>
      </c>
      <c r="V98" s="4">
        <f>BB98 + (F$3 * _xlfn.NORM.DIST($B98, F$7, ABS(F$11), FALSE) * _xlfn.NORM.DIST(($B98 - F$7)*F$15, 0, ABS(F$11), TRUE) * 2)
               + (F$4 * _xlfn.NORM.DIST($B98, F$8, ABS(F$12), FALSE) * _xlfn.NORM.DIST(($B98 - F$8)*F$16, 0, ABS(F$12), TRUE) * 2)
               + (F$5 * _xlfn.NORM.DIST($B98, F$9, ABS(F$13), FALSE) * _xlfn.NORM.DIST(($B98 - F$9)*F$17, 0, ABS(F$13), TRUE) * 2)
               + (F$6 * _xlfn.NORM.DIST($B98, F$10, ABS(F$14), FALSE) * _xlfn.NORM.DIST(($B98 - F$10)*F$18, 0, ABS(F$14), TRUE) * 2)</f>
        <v>187.03795426509504</v>
      </c>
      <c r="W98" s="4">
        <f>BC98 + (G$3 * _xlfn.NORM.DIST($B98, G$7, ABS(G$11), FALSE) * _xlfn.NORM.DIST(($B98 - G$7)*G$15, 0, ABS(G$11), TRUE) * 2)
               + (G$4 * _xlfn.NORM.DIST($B98, G$8, ABS(G$12), FALSE) * _xlfn.NORM.DIST(($B98 - G$8)*G$16, 0, ABS(G$12), TRUE) * 2)
               + (G$5 * _xlfn.NORM.DIST($B98, G$9, ABS(G$13), FALSE) * _xlfn.NORM.DIST(($B98 - G$9)*G$17, 0, ABS(G$13), TRUE) * 2)
               + (G$6 * _xlfn.NORM.DIST($B98, G$10, ABS(G$14), FALSE) * _xlfn.NORM.DIST(($B98 - G$10)*G$18, 0, ABS(G$14), TRUE) * 2)</f>
        <v>189.52547733836013</v>
      </c>
      <c r="X98" s="4">
        <f>BD98 + (H$3 * _xlfn.NORM.DIST($B98, H$7, ABS(H$11), FALSE) * _xlfn.NORM.DIST(($B98 - H$7)*H$15, 0, ABS(H$11), TRUE) * 2)
               + (H$4 * _xlfn.NORM.DIST($B98, H$8, ABS(H$12), FALSE) * _xlfn.NORM.DIST(($B98 - H$8)*H$16, 0, ABS(H$12), TRUE) * 2)
               + (H$5 * _xlfn.NORM.DIST($B98, H$9, ABS(H$13), FALSE) * _xlfn.NORM.DIST(($B98 - H$9)*H$17, 0, ABS(H$13), TRUE) * 2)
               + (H$6 * _xlfn.NORM.DIST($B98, H$10, ABS(H$14), FALSE) * _xlfn.NORM.DIST(($B98 - H$10)*H$18, 0, ABS(H$14), TRUE) * 2)</f>
        <v>183.31561795228686</v>
      </c>
      <c r="Y98" s="4">
        <f>BE98 + (I$3 * _xlfn.NORM.DIST($B98, I$7, ABS(I$11), FALSE) * _xlfn.NORM.DIST(($B98 - I$7)*I$15, 0, ABS(I$11), TRUE) * 2)
               + (I$4 * _xlfn.NORM.DIST($B98, I$8, ABS(I$12), FALSE) * _xlfn.NORM.DIST(($B98 - I$8)*I$16, 0, ABS(I$12), TRUE) * 2)
               + (I$5 * _xlfn.NORM.DIST($B98, I$9, ABS(I$13), FALSE) * _xlfn.NORM.DIST(($B98 - I$9)*I$17, 0, ABS(I$13), TRUE) * 2)
               + (I$6 * _xlfn.NORM.DIST($B98, I$10, ABS(I$14), FALSE) * _xlfn.NORM.DIST(($B98 - I$10)*I$18, 0, ABS(I$14), TRUE) * 2)</f>
        <v>177.63214616830751</v>
      </c>
      <c r="Z98" s="4">
        <f>BF98 + (J$3 * _xlfn.NORM.DIST($B98, J$7, ABS(J$11), FALSE) * _xlfn.NORM.DIST(($B98 - J$7)*J$15, 0, ABS(J$11), TRUE) * 2)
               + (J$4 * _xlfn.NORM.DIST($B98, J$8, ABS(J$12), FALSE) * _xlfn.NORM.DIST(($B98 - J$8)*J$16, 0, ABS(J$12), TRUE) * 2)
               + (J$5 * _xlfn.NORM.DIST($B98, J$9, ABS(J$13), FALSE) * _xlfn.NORM.DIST(($B98 - J$9)*J$17, 0, ABS(J$13), TRUE) * 2)
               + (J$6 * _xlfn.NORM.DIST($B98, J$10, ABS(J$14), FALSE) * _xlfn.NORM.DIST(($B98 - J$10)*J$18, 0, ABS(J$14), TRUE) * 2)</f>
        <v>190.49951579346128</v>
      </c>
      <c r="AA98" s="4">
        <f>BG98 + (K$3 * _xlfn.NORM.DIST($B98, K$7, ABS(K$11), FALSE) * _xlfn.NORM.DIST(($B98 - K$7)*K$15, 0, ABS(K$11), TRUE) * 2)
               + (K$4 * _xlfn.NORM.DIST($B98, K$8, ABS(K$12), FALSE) * _xlfn.NORM.DIST(($B98 - K$8)*K$16, 0, ABS(K$12), TRUE) * 2)
               + (K$5 * _xlfn.NORM.DIST($B98, K$9, ABS(K$13), FALSE) * _xlfn.NORM.DIST(($B98 - K$9)*K$17, 0, ABS(K$13), TRUE) * 2)
               + (K$6 * _xlfn.NORM.DIST($B98, K$10, ABS(K$14), FALSE) * _xlfn.NORM.DIST(($B98 - K$10)*K$18, 0, ABS(K$14), TRUE) * 2)</f>
        <v>183.77887598889427</v>
      </c>
      <c r="AB98" s="4">
        <f>BH98 + (L$3 * _xlfn.NORM.DIST($B98, L$7, ABS(L$11), FALSE) * _xlfn.NORM.DIST(($B98 - L$7)*L$15, 0, ABS(L$11), TRUE) * 2)
               + (L$4 * _xlfn.NORM.DIST($B98, L$8, ABS(L$12), FALSE) * _xlfn.NORM.DIST(($B98 - L$8)*L$16, 0, ABS(L$12), TRUE) * 2)
               + (L$5 * _xlfn.NORM.DIST($B98, L$9, ABS(L$13), FALSE) * _xlfn.NORM.DIST(($B98 - L$9)*L$17, 0, ABS(L$13), TRUE) * 2)
               + (L$6 * _xlfn.NORM.DIST($B98, L$10, ABS(L$14), FALSE) * _xlfn.NORM.DIST(($B98 - L$10)*L$18, 0, ABS(L$14), TRUE) * 2)</f>
        <v>186.80619383866028</v>
      </c>
      <c r="AC98" s="4">
        <f>BI98 + (M$3 * _xlfn.NORM.DIST($B98, M$7, ABS(M$11), FALSE) * _xlfn.NORM.DIST(($B98 - M$7)*M$15, 0, ABS(M$11), TRUE) * 2)
               + (M$4 * _xlfn.NORM.DIST($B98, M$8, ABS(M$12), FALSE) * _xlfn.NORM.DIST(($B98 - M$8)*M$16, 0, ABS(M$12), TRUE) * 2)
               + (M$5 * _xlfn.NORM.DIST($B98, M$9, ABS(M$13), FALSE) * _xlfn.NORM.DIST(($B98 - M$9)*M$17, 0, ABS(M$13), TRUE) * 2)
               + (M$6 * _xlfn.NORM.DIST($B98, M$10, ABS(M$14), FALSE) * _xlfn.NORM.DIST(($B98 - M$10)*M$18, 0, ABS(M$14), TRUE) * 2)</f>
        <v>187.91948055731396</v>
      </c>
      <c r="AD98" s="4">
        <f>BJ98 + (N$3 * _xlfn.NORM.DIST($B98, N$7, ABS(N$11), FALSE) * _xlfn.NORM.DIST(($B98 - N$7)*N$15, 0, ABS(N$11), TRUE) * 2)
               + (N$4 * _xlfn.NORM.DIST($B98, N$8, ABS(N$12), FALSE) * _xlfn.NORM.DIST(($B98 - N$8)*N$16, 0, ABS(N$12), TRUE) * 2)
               + (N$5 * _xlfn.NORM.DIST($B98, N$9, ABS(N$13), FALSE) * _xlfn.NORM.DIST(($B98 - N$9)*N$17, 0, ABS(N$13), TRUE) * 2)
               + (N$6 * _xlfn.NORM.DIST($B98, N$10, ABS(N$14), FALSE) * _xlfn.NORM.DIST(($B98 - N$10)*N$18, 0, ABS(N$14), TRUE) * 2)</f>
        <v>190.37439535112387</v>
      </c>
      <c r="AE98" s="4">
        <f>BK98 + (O$3 * _xlfn.NORM.DIST($B98, O$7, ABS(O$11), FALSE) * _xlfn.NORM.DIST(($B98 - O$7)*O$15, 0, ABS(O$11), TRUE) * 2)
               + (O$4 * _xlfn.NORM.DIST($B98, O$8, ABS(O$12), FALSE) * _xlfn.NORM.DIST(($B98 - O$8)*O$16, 0, ABS(O$12), TRUE) * 2)
               + (O$5 * _xlfn.NORM.DIST($B98, O$9, ABS(O$13), FALSE) * _xlfn.NORM.DIST(($B98 - O$9)*O$17, 0, ABS(O$13), TRUE) * 2)
               + (O$6 * _xlfn.NORM.DIST($B98, O$10, ABS(O$14), FALSE) * _xlfn.NORM.DIST(($B98 - O$10)*O$18, 0, ABS(O$14), TRUE) * 2)</f>
        <v>178.06903296980127</v>
      </c>
      <c r="AF98" s="4">
        <f t="shared" si="71"/>
        <v>160.03765406508418</v>
      </c>
      <c r="AG98" s="4">
        <f t="shared" si="71"/>
        <v>141.50207944247046</v>
      </c>
      <c r="AI98" s="4">
        <f>IF(OR($B98 &lt; C$231, $B98 &gt; C$234), 0, C98-S98)</f>
        <v>-1.0037615914016271</v>
      </c>
      <c r="AJ98" s="4">
        <f>IF(OR($B98 &lt; D$231, $B98 &gt; D$234), 0, D98-T98)</f>
        <v>-2.2773815114611864</v>
      </c>
      <c r="AK98" s="4">
        <f>IF(OR($B98 &lt; E$231, $B98 &gt; E$234), 0, E98-U98)</f>
        <v>-5.9462343056003135</v>
      </c>
      <c r="AL98" s="4">
        <f>IF(OR($B98 &lt; F$231, $B98 &gt; F$234), 0, F98-V98)</f>
        <v>-6.0379542650950384</v>
      </c>
      <c r="AM98" s="4">
        <f>IF(OR($B98 &lt; G$231, $B98 &gt; G$234), 0, G98-W98)</f>
        <v>-5.2424773383601462</v>
      </c>
      <c r="AN98" s="4">
        <f>IF(OR($B98 &lt; H$231, $B98 &gt; H$234), 0, H98-X98)</f>
        <v>-2.7156179522868626</v>
      </c>
      <c r="AO98" s="4">
        <f>IF(OR($B98 &lt; I$231, $B98 &gt; I$234), 0, I98-Y98)</f>
        <v>-1.9651461683075127</v>
      </c>
      <c r="AP98" s="4">
        <f>IF(OR($B98 &lt; J$231, $B98 &gt; J$234), 0, J98-Z98)</f>
        <v>-6.1825157934612776</v>
      </c>
      <c r="AQ98" s="4">
        <f>IF(OR($B98 &lt; K$231, $B98 &gt; K$234), 0, K98-AA98)</f>
        <v>-7.0618759888942577</v>
      </c>
      <c r="AR98" s="4">
        <f>IF(OR($B98 &lt; L$231, $B98 &gt; L$234), 0, L98-AB98)</f>
        <v>-7.1231938386602849</v>
      </c>
      <c r="AS98" s="4">
        <f>IF(OR($B98 &lt; M$231, $B98 &gt; M$234), 0, M98-AC98)</f>
        <v>-8.0694805573139661</v>
      </c>
      <c r="AT98" s="4">
        <f>IF(OR($B98 &lt; N$231, $B98 &gt; N$234), 0, N98-AD98)</f>
        <v>-6.2743953511238715</v>
      </c>
      <c r="AU98" s="4">
        <f>IF(OR($B98 &lt; O$231, $B98 &gt; O$234), 0, O98-AE98)</f>
        <v>-0.76903296980125901</v>
      </c>
      <c r="AV98" s="4">
        <f t="shared" si="72"/>
        <v>-0.42065406508419301</v>
      </c>
      <c r="AW98" s="4">
        <f t="shared" si="72"/>
        <v>-0.33507944247045884</v>
      </c>
      <c r="AY98" s="2">
        <f t="shared" si="73"/>
        <v>53.974571211197905</v>
      </c>
      <c r="AZ98" s="2">
        <f t="shared" si="73"/>
        <v>54.673872065343474</v>
      </c>
      <c r="BA98" s="2">
        <f t="shared" si="73"/>
        <v>57.12740955973473</v>
      </c>
      <c r="BB98" s="2">
        <f t="shared" si="73"/>
        <v>54.80001477222816</v>
      </c>
      <c r="BC98" s="2">
        <f t="shared" si="73"/>
        <v>60.219601018458519</v>
      </c>
      <c r="BD98" s="2">
        <f t="shared" si="73"/>
        <v>65.943614581268974</v>
      </c>
      <c r="BE98" s="2">
        <f t="shared" si="73"/>
        <v>64.785310477633828</v>
      </c>
      <c r="BF98" s="2">
        <f t="shared" si="73"/>
        <v>60.332698864003014</v>
      </c>
      <c r="BG98" s="2">
        <f t="shared" si="73"/>
        <v>53.009841266405701</v>
      </c>
      <c r="BH98" s="2">
        <f t="shared" si="73"/>
        <v>52.549441087150498</v>
      </c>
      <c r="BI98" s="2">
        <f t="shared" si="73"/>
        <v>52.795727920354587</v>
      </c>
      <c r="BJ98" s="2">
        <f t="shared" si="73"/>
        <v>56.774787749594289</v>
      </c>
      <c r="BK98" s="2">
        <f t="shared" si="73"/>
        <v>64.64375066521248</v>
      </c>
      <c r="BL98" s="2">
        <f t="shared" si="73"/>
        <v>58.634046288950522</v>
      </c>
      <c r="BM98" s="2">
        <f t="shared" si="73"/>
        <v>58.306577783883405</v>
      </c>
      <c r="BO98" s="2" t="str">
        <f t="shared" si="74"/>
        <v/>
      </c>
      <c r="BP98" s="2" t="str">
        <f t="shared" si="74"/>
        <v/>
      </c>
      <c r="BQ98" s="2" t="str">
        <f t="shared" si="74"/>
        <v/>
      </c>
      <c r="BR98" s="2" t="str">
        <f t="shared" si="74"/>
        <v/>
      </c>
      <c r="BS98" s="2" t="str">
        <f t="shared" si="74"/>
        <v/>
      </c>
      <c r="BT98" s="2" t="str">
        <f t="shared" si="74"/>
        <v/>
      </c>
      <c r="BU98" s="2" t="str">
        <f t="shared" si="74"/>
        <v/>
      </c>
      <c r="BV98" s="2" t="str">
        <f t="shared" si="74"/>
        <v/>
      </c>
      <c r="BW98" s="2" t="str">
        <f t="shared" si="74"/>
        <v/>
      </c>
      <c r="BX98" s="2" t="str">
        <f t="shared" si="74"/>
        <v/>
      </c>
      <c r="BY98" s="2" t="str">
        <f t="shared" si="74"/>
        <v/>
      </c>
      <c r="BZ98" s="2" t="str">
        <f t="shared" si="74"/>
        <v/>
      </c>
      <c r="CA98" s="2" t="str">
        <f t="shared" si="74"/>
        <v/>
      </c>
      <c r="CB98" s="2" t="str">
        <f t="shared" si="74"/>
        <v/>
      </c>
      <c r="CC98" s="2" t="str">
        <f t="shared" si="74"/>
        <v/>
      </c>
      <c r="CE98" s="2" t="str">
        <f t="shared" si="75"/>
        <v/>
      </c>
      <c r="CF98" s="2" t="str">
        <f t="shared" si="75"/>
        <v/>
      </c>
      <c r="CG98" s="2" t="str">
        <f t="shared" si="75"/>
        <v/>
      </c>
      <c r="CH98" s="2" t="str">
        <f t="shared" si="75"/>
        <v/>
      </c>
      <c r="CI98" s="2" t="str">
        <f t="shared" si="75"/>
        <v/>
      </c>
      <c r="CJ98" s="2" t="str">
        <f t="shared" si="75"/>
        <v/>
      </c>
      <c r="CK98" s="2" t="str">
        <f t="shared" si="75"/>
        <v/>
      </c>
      <c r="CL98" s="2" t="str">
        <f t="shared" si="75"/>
        <v/>
      </c>
      <c r="CM98" s="2" t="str">
        <f t="shared" si="75"/>
        <v/>
      </c>
      <c r="CN98" s="2" t="str">
        <f t="shared" si="75"/>
        <v/>
      </c>
      <c r="CO98" s="2" t="str">
        <f t="shared" si="75"/>
        <v/>
      </c>
      <c r="CP98" s="2" t="str">
        <f t="shared" si="75"/>
        <v/>
      </c>
      <c r="CQ98" s="2" t="str">
        <f t="shared" si="75"/>
        <v/>
      </c>
      <c r="CR98" s="2" t="str">
        <f t="shared" si="75"/>
        <v/>
      </c>
      <c r="CS98" s="2" t="str">
        <f t="shared" si="75"/>
        <v/>
      </c>
      <c r="CU98" s="2" t="str">
        <f t="shared" si="76"/>
        <v/>
      </c>
      <c r="CV98" s="2" t="str">
        <f t="shared" si="76"/>
        <v/>
      </c>
      <c r="CW98" s="2" t="str">
        <f t="shared" si="76"/>
        <v/>
      </c>
      <c r="CX98" s="2" t="str">
        <f t="shared" si="76"/>
        <v/>
      </c>
      <c r="CY98" s="2" t="str">
        <f t="shared" si="76"/>
        <v/>
      </c>
      <c r="CZ98" s="2" t="str">
        <f t="shared" si="76"/>
        <v/>
      </c>
      <c r="DA98" s="2" t="str">
        <f t="shared" si="76"/>
        <v/>
      </c>
      <c r="DB98" s="2" t="str">
        <f t="shared" si="76"/>
        <v/>
      </c>
      <c r="DC98" s="2" t="str">
        <f t="shared" si="76"/>
        <v/>
      </c>
      <c r="DD98" s="2" t="str">
        <f t="shared" si="76"/>
        <v/>
      </c>
      <c r="DE98" s="2" t="str">
        <f t="shared" si="76"/>
        <v/>
      </c>
      <c r="DF98" s="2" t="str">
        <f t="shared" si="76"/>
        <v/>
      </c>
      <c r="DG98" s="2" t="str">
        <f t="shared" si="76"/>
        <v/>
      </c>
      <c r="DH98" s="2" t="str">
        <f t="shared" si="76"/>
        <v/>
      </c>
      <c r="DI98" s="2" t="str">
        <f t="shared" si="76"/>
        <v/>
      </c>
      <c r="DK98" s="2">
        <f t="shared" si="82"/>
        <v>66.636046370967762</v>
      </c>
      <c r="DL98" s="2">
        <f t="shared" si="82"/>
        <v>71.072835960410544</v>
      </c>
      <c r="DM98" s="2">
        <f t="shared" si="82"/>
        <v>73.732962060117316</v>
      </c>
      <c r="DN98" s="2">
        <f t="shared" si="82"/>
        <v>69.334798351158653</v>
      </c>
      <c r="DO98" s="2">
        <f t="shared" si="82"/>
        <v>78.2028042521994</v>
      </c>
      <c r="DP98" s="2">
        <f t="shared" si="82"/>
        <v>79.589669451871657</v>
      </c>
      <c r="DQ98" s="2">
        <f t="shared" si="82"/>
        <v>77.451624083577698</v>
      </c>
      <c r="DR98" s="2">
        <f t="shared" si="82"/>
        <v>77.187828079178885</v>
      </c>
      <c r="DS98" s="2">
        <f t="shared" si="82"/>
        <v>67.435412903225796</v>
      </c>
      <c r="DT98" s="2">
        <f t="shared" si="82"/>
        <v>66.058895216907686</v>
      </c>
      <c r="DU98" s="2">
        <f t="shared" si="82"/>
        <v>68.754309010011113</v>
      </c>
      <c r="DV98" s="2">
        <f t="shared" si="82"/>
        <v>71.572448130498529</v>
      </c>
      <c r="DW98" s="2">
        <f t="shared" si="82"/>
        <v>81.530122103386788</v>
      </c>
      <c r="DX98" s="2">
        <f t="shared" si="82"/>
        <v>68.199623774509817</v>
      </c>
      <c r="DY98" s="2">
        <f t="shared" si="82"/>
        <v>63.888459496442245</v>
      </c>
      <c r="EA98" s="2">
        <f t="shared" si="70"/>
        <v>53.581261478002489</v>
      </c>
      <c r="EB98" s="2">
        <f t="shared" si="70"/>
        <v>54.178318401937048</v>
      </c>
      <c r="EC98" s="2">
        <f t="shared" si="70"/>
        <v>56.705264472640756</v>
      </c>
      <c r="ED98" s="2">
        <f t="shared" si="70"/>
        <v>54.486167030435304</v>
      </c>
      <c r="EE98" s="2">
        <f t="shared" si="70"/>
        <v>59.822683283436604</v>
      </c>
      <c r="EF98" s="2">
        <f t="shared" si="70"/>
        <v>65.616625122361881</v>
      </c>
      <c r="EG98" s="2">
        <f t="shared" si="70"/>
        <v>64.443679593399693</v>
      </c>
      <c r="EH98" s="2">
        <f t="shared" si="70"/>
        <v>59.903617033603709</v>
      </c>
      <c r="EI98" s="2">
        <f t="shared" si="70"/>
        <v>52.676362297708039</v>
      </c>
      <c r="EJ98" s="2">
        <f t="shared" si="70"/>
        <v>52.232204325283121</v>
      </c>
      <c r="EK98" s="2">
        <f t="shared" si="70"/>
        <v>52.43446148900604</v>
      </c>
      <c r="EL98" s="2">
        <f t="shared" si="70"/>
        <v>56.412739852398516</v>
      </c>
      <c r="EM98" s="2">
        <f t="shared" si="83"/>
        <v>63.990406855577987</v>
      </c>
      <c r="EN98" s="2">
        <f t="shared" si="83"/>
        <v>58.159806583010294</v>
      </c>
      <c r="EO98" s="2">
        <f t="shared" si="83"/>
        <v>57.994531261025386</v>
      </c>
      <c r="EQ98" s="2">
        <f t="shared" si="84"/>
        <v>52.02135362918073</v>
      </c>
      <c r="ER98" s="2">
        <f t="shared" si="84"/>
        <v>54.811379222268542</v>
      </c>
      <c r="ES98" s="2">
        <f t="shared" si="84"/>
        <v>56.471495158450693</v>
      </c>
      <c r="ET98" s="2">
        <f t="shared" si="84"/>
        <v>54.507062940035368</v>
      </c>
      <c r="EU98" s="2">
        <f t="shared" si="84"/>
        <v>60.112170839475077</v>
      </c>
      <c r="EV98" s="2">
        <f t="shared" si="84"/>
        <v>62.440985002137751</v>
      </c>
      <c r="EW98" s="2">
        <f t="shared" si="84"/>
        <v>63.690209024168936</v>
      </c>
      <c r="EX98" s="2">
        <f t="shared" si="84"/>
        <v>58.531884587206612</v>
      </c>
      <c r="EY98" s="2">
        <f t="shared" si="84"/>
        <v>51.705586334163407</v>
      </c>
      <c r="EZ98" s="2">
        <f t="shared" si="84"/>
        <v>51.945256769680732</v>
      </c>
      <c r="FA98" s="2">
        <f t="shared" si="84"/>
        <v>52.166792711259014</v>
      </c>
      <c r="FB98" s="2">
        <f t="shared" si="84"/>
        <v>56.318480311071824</v>
      </c>
      <c r="FC98" s="2">
        <f t="shared" si="84"/>
        <v>63.586670267952258</v>
      </c>
      <c r="FD98" s="2">
        <f t="shared" si="84"/>
        <v>57.855924591666763</v>
      </c>
      <c r="FE98" s="2">
        <f t="shared" si="84"/>
        <v>57.911268122076144</v>
      </c>
      <c r="FG98" s="2">
        <f t="shared" si="85"/>
        <v>0.96987235498063118</v>
      </c>
      <c r="FH98" s="2">
        <f t="shared" si="85"/>
        <v>0.97066779068938613</v>
      </c>
      <c r="FI98" s="2">
        <f t="shared" si="85"/>
        <v>0.97520832470418606</v>
      </c>
      <c r="FJ98" s="2">
        <f t="shared" si="85"/>
        <v>0.97886352430408341</v>
      </c>
      <c r="FK98" s="2">
        <f t="shared" si="85"/>
        <v>0.97840505771874564</v>
      </c>
      <c r="FL98" s="2">
        <f t="shared" si="85"/>
        <v>0.97659849319500192</v>
      </c>
      <c r="FM98" s="2">
        <f t="shared" si="85"/>
        <v>0.97373673808872141</v>
      </c>
      <c r="FN98" s="2">
        <f t="shared" si="85"/>
        <v>0.97517489409800373</v>
      </c>
      <c r="FO98" s="2">
        <f t="shared" si="85"/>
        <v>0.97740509208972148</v>
      </c>
      <c r="FP98" s="2">
        <f t="shared" si="85"/>
        <v>0.97705619647130471</v>
      </c>
      <c r="FQ98" s="2">
        <f t="shared" si="85"/>
        <v>0.97786336417247965</v>
      </c>
      <c r="FR98" s="2">
        <f t="shared" si="85"/>
        <v>0.97611775151908031</v>
      </c>
      <c r="FS98" s="2">
        <f t="shared" si="85"/>
        <v>0.96275058653558443</v>
      </c>
      <c r="FT98" s="2">
        <f t="shared" si="85"/>
        <v>0.95276405240635009</v>
      </c>
      <c r="FU98" s="2">
        <f t="shared" si="85"/>
        <v>0.9470562088197918</v>
      </c>
      <c r="FW98" s="2">
        <f t="shared" si="77"/>
        <v>1.2299704956837501E-7</v>
      </c>
      <c r="FX98" s="2">
        <f t="shared" si="77"/>
        <v>2.1827197429504164E-7</v>
      </c>
      <c r="FY98" s="2">
        <f t="shared" si="77"/>
        <v>2.6748617533245129E-7</v>
      </c>
      <c r="FZ98" s="2">
        <f t="shared" si="77"/>
        <v>3.2373600821048354E-7</v>
      </c>
      <c r="GA98" s="2">
        <f t="shared" si="77"/>
        <v>2.8871364788641865E-7</v>
      </c>
      <c r="GB98" s="2">
        <f t="shared" si="77"/>
        <v>2.6232710038736078E-7</v>
      </c>
      <c r="GC98" s="2">
        <f t="shared" si="77"/>
        <v>2.2408144959275042E-7</v>
      </c>
      <c r="GD98" s="2">
        <f t="shared" si="77"/>
        <v>3.9310839979909238E-7</v>
      </c>
      <c r="GE98" s="2">
        <f t="shared" si="77"/>
        <v>4.3323812228288401E-7</v>
      </c>
      <c r="GF98" s="2">
        <f t="shared" si="77"/>
        <v>4.0914116323360381E-7</v>
      </c>
      <c r="GG98" s="2">
        <f t="shared" si="77"/>
        <v>3.3617892619567446E-7</v>
      </c>
      <c r="GH98" s="2">
        <f t="shared" si="77"/>
        <v>2.418860557284848E-7</v>
      </c>
      <c r="GI98" s="2">
        <f t="shared" si="77"/>
        <v>7.3235684496261357E-7</v>
      </c>
      <c r="GJ98" s="2">
        <f t="shared" si="77"/>
        <v>1.8848345379315837E-6</v>
      </c>
      <c r="GK98" s="2">
        <f t="shared" si="77"/>
        <v>4.5983015021963526E-6</v>
      </c>
      <c r="GM98" s="107">
        <f t="shared" si="78"/>
        <v>4.189102038995675E-7</v>
      </c>
      <c r="GN98" s="107">
        <f t="shared" si="78"/>
        <v>6.9976163247076268E-8</v>
      </c>
      <c r="GO98" s="107">
        <f t="shared" si="78"/>
        <v>6.6085587087836611E-9</v>
      </c>
      <c r="GP98" s="107">
        <f t="shared" si="78"/>
        <v>3.6445459578578236E-11</v>
      </c>
      <c r="GQ98" s="107">
        <f t="shared" si="78"/>
        <v>3.7446282210498541E-11</v>
      </c>
      <c r="GR98" s="107">
        <f t="shared" si="78"/>
        <v>1.1532936438986926E-10</v>
      </c>
      <c r="GS98" s="107">
        <f t="shared" si="78"/>
        <v>3.0826241848917488E-10</v>
      </c>
      <c r="GT98" s="107">
        <f t="shared" si="78"/>
        <v>1.2145056328777882E-10</v>
      </c>
      <c r="GU98" s="107">
        <f t="shared" si="78"/>
        <v>8.4192250186180166E-12</v>
      </c>
      <c r="GV98" s="107">
        <f t="shared" si="78"/>
        <v>2.4381160808286344E-12</v>
      </c>
      <c r="GW98" s="107">
        <f t="shared" si="78"/>
        <v>1.1354186829106679E-12</v>
      </c>
      <c r="GX98" s="107">
        <f t="shared" si="78"/>
        <v>7.2844020888778851E-11</v>
      </c>
      <c r="GY98" s="107">
        <f t="shared" si="78"/>
        <v>7.9235804144609214E-10</v>
      </c>
      <c r="GZ98" s="107">
        <f t="shared" si="78"/>
        <v>4.6182288843724423E-10</v>
      </c>
      <c r="HA98" s="107">
        <f t="shared" si="78"/>
        <v>1.0414670793393468E-13</v>
      </c>
      <c r="HC98" s="107">
        <f t="shared" si="50"/>
        <v>0.41422986733842704</v>
      </c>
      <c r="HD98" s="107">
        <f t="shared" si="50"/>
        <v>0.43018799687486392</v>
      </c>
      <c r="HE98" s="107">
        <f t="shared" si="50"/>
        <v>0.48125816942830901</v>
      </c>
      <c r="HF98" s="107">
        <f t="shared" si="50"/>
        <v>0.52740661003766731</v>
      </c>
      <c r="HG98" s="107">
        <f t="shared" si="65"/>
        <v>0.5183696249994576</v>
      </c>
      <c r="HH98" s="107">
        <f t="shared" si="65"/>
        <v>0.48443867063195367</v>
      </c>
      <c r="HI98" s="107">
        <f t="shared" si="65"/>
        <v>0.44695625732084471</v>
      </c>
      <c r="HJ98" s="107">
        <f t="shared" si="65"/>
        <v>0.51540791561292465</v>
      </c>
      <c r="HK98" s="107">
        <f t="shared" si="65"/>
        <v>0.54812681592259171</v>
      </c>
      <c r="HL98" s="107">
        <f t="shared" si="65"/>
        <v>0.52246624978335487</v>
      </c>
      <c r="HM98" s="107">
        <f t="shared" si="65"/>
        <v>0.51192467844966449</v>
      </c>
      <c r="HN98" s="107">
        <f t="shared" si="65"/>
        <v>0.45938425274313333</v>
      </c>
      <c r="HO98" s="107">
        <f t="shared" si="65"/>
        <v>0.38732771100027835</v>
      </c>
      <c r="HP98" s="107">
        <f t="shared" si="65"/>
        <v>0.38252281219663076</v>
      </c>
      <c r="HQ98" s="107">
        <f t="shared" si="65"/>
        <v>0.40265705586399453</v>
      </c>
      <c r="HS98" s="107">
        <f t="shared" si="79"/>
        <v>8.1352835253737211E-13</v>
      </c>
      <c r="HT98" s="107">
        <f t="shared" si="79"/>
        <v>2.9217100328532984E-13</v>
      </c>
      <c r="HU98" s="107">
        <f t="shared" si="79"/>
        <v>2.3444201361760982E-13</v>
      </c>
      <c r="HV98" s="107">
        <f t="shared" si="79"/>
        <v>6.598075540712736E-15</v>
      </c>
      <c r="HW98" s="107">
        <f t="shared" si="79"/>
        <v>3.1392440831200993E-15</v>
      </c>
      <c r="HX98" s="107">
        <f t="shared" si="79"/>
        <v>1.8445651037267197E-15</v>
      </c>
      <c r="HY98" s="107">
        <f t="shared" si="79"/>
        <v>4.9548539709242094E-16</v>
      </c>
      <c r="HZ98" s="107">
        <f t="shared" si="79"/>
        <v>6.4538758676589991E-15</v>
      </c>
      <c r="IA98" s="107">
        <f t="shared" si="79"/>
        <v>2.0957417664975788E-15</v>
      </c>
      <c r="IB98" s="107">
        <f t="shared" si="79"/>
        <v>1.5529721250056703E-16</v>
      </c>
      <c r="IC98" s="107">
        <f t="shared" si="79"/>
        <v>3.8385558589636434E-17</v>
      </c>
      <c r="ID98" s="107">
        <f t="shared" si="79"/>
        <v>3.4737612912424783E-16</v>
      </c>
      <c r="IE98" s="107">
        <f t="shared" si="79"/>
        <v>1.7154681986319796E-16</v>
      </c>
      <c r="IF98" s="107">
        <f t="shared" si="79"/>
        <v>3.956063775914549E-17</v>
      </c>
      <c r="IG98" s="107">
        <f t="shared" si="79"/>
        <v>3.1988244095018807E-12</v>
      </c>
      <c r="II98" s="107">
        <f t="shared" si="80"/>
        <v>5.4705796273993026E-42</v>
      </c>
      <c r="IJ98" s="107">
        <f t="shared" si="80"/>
        <v>1.4765503962267042E-43</v>
      </c>
      <c r="IK98" s="107">
        <f t="shared" si="80"/>
        <v>1.4483488718859783E-44</v>
      </c>
      <c r="IL98" s="107">
        <f t="shared" si="80"/>
        <v>1.3986623214692668E-51</v>
      </c>
      <c r="IM98" s="107">
        <f t="shared" si="80"/>
        <v>7.2245844923256814E-53</v>
      </c>
      <c r="IN98" s="107">
        <f t="shared" si="80"/>
        <v>4.2098476945735979E-53</v>
      </c>
      <c r="IO98" s="107">
        <f t="shared" si="80"/>
        <v>4.4987801512718405E-55</v>
      </c>
      <c r="IP98" s="107">
        <f t="shared" si="80"/>
        <v>6.8148460274160368E-52</v>
      </c>
      <c r="IQ98" s="107">
        <f t="shared" si="80"/>
        <v>1.1604415647126015E-54</v>
      </c>
      <c r="IR98" s="107">
        <f t="shared" si="80"/>
        <v>2.5442951402269847E-58</v>
      </c>
      <c r="IS98" s="107">
        <f t="shared" si="80"/>
        <v>1.8376752443907166E-60</v>
      </c>
      <c r="IT98" s="107">
        <f t="shared" si="80"/>
        <v>2.259546010231523E-55</v>
      </c>
      <c r="IU98" s="107">
        <f t="shared" si="80"/>
        <v>3.6503841999750563E-55</v>
      </c>
      <c r="IV98" s="107">
        <f t="shared" si="80"/>
        <v>9.0933695346476568E-58</v>
      </c>
      <c r="IW98" s="107">
        <f t="shared" si="80"/>
        <v>9.5706974547168895E-58</v>
      </c>
      <c r="IY98" s="107">
        <f t="shared" si="81"/>
        <v>0.41423028624944447</v>
      </c>
      <c r="IZ98" s="107">
        <f t="shared" si="81"/>
        <v>0.43018806685131933</v>
      </c>
      <c r="JA98" s="107">
        <f t="shared" si="81"/>
        <v>0.48125817603710214</v>
      </c>
      <c r="JB98" s="107">
        <f t="shared" si="81"/>
        <v>0.52740661007411938</v>
      </c>
      <c r="JC98" s="107">
        <f t="shared" si="81"/>
        <v>0.51836962503690698</v>
      </c>
      <c r="JD98" s="107">
        <f t="shared" si="81"/>
        <v>0.48443867074728486</v>
      </c>
      <c r="JE98" s="107">
        <f t="shared" si="81"/>
        <v>0.44695625762910762</v>
      </c>
      <c r="JF98" s="107">
        <f t="shared" si="81"/>
        <v>0.51540791573438161</v>
      </c>
      <c r="JG98" s="107">
        <f t="shared" si="81"/>
        <v>0.54812681593101309</v>
      </c>
      <c r="JH98" s="107">
        <f t="shared" si="81"/>
        <v>0.52246624978579315</v>
      </c>
      <c r="JI98" s="107">
        <f t="shared" si="81"/>
        <v>0.51192467845079992</v>
      </c>
      <c r="JJ98" s="107">
        <f t="shared" si="81"/>
        <v>0.45938425281597767</v>
      </c>
      <c r="JK98" s="107">
        <f t="shared" si="81"/>
        <v>0.38732771179263659</v>
      </c>
      <c r="JL98" s="107">
        <f t="shared" si="81"/>
        <v>0.38252281265845373</v>
      </c>
      <c r="JM98" s="107">
        <f t="shared" si="81"/>
        <v>0.4026570558672975</v>
      </c>
    </row>
    <row r="99" spans="2:273" x14ac:dyDescent="0.25">
      <c r="B99" s="2">
        <v>71</v>
      </c>
      <c r="C99" s="37">
        <v>179.75800000000001</v>
      </c>
      <c r="D99" s="37">
        <v>177.82300000000001</v>
      </c>
      <c r="E99" s="37">
        <v>183.85499999999999</v>
      </c>
      <c r="F99" s="37">
        <v>180.1</v>
      </c>
      <c r="G99" s="37">
        <v>183.96700000000001</v>
      </c>
      <c r="H99" s="37">
        <v>182.333</v>
      </c>
      <c r="I99" s="37">
        <v>179.75</v>
      </c>
      <c r="J99" s="37">
        <v>184.46700000000001</v>
      </c>
      <c r="K99" s="37">
        <v>175.28299999999999</v>
      </c>
      <c r="L99" s="37">
        <v>180.05</v>
      </c>
      <c r="M99" s="37">
        <v>181.417</v>
      </c>
      <c r="N99" s="37">
        <v>188.35</v>
      </c>
      <c r="O99" s="37">
        <v>182.833</v>
      </c>
      <c r="P99" s="37">
        <v>167.267</v>
      </c>
      <c r="Q99" s="37">
        <v>146.833</v>
      </c>
      <c r="S99" s="4">
        <f>AY99 + (C$3 * _xlfn.NORM.DIST($B99, C$7, ABS(C$11), FALSE) * _xlfn.NORM.DIST(($B99 - C$7)*C$15, 0, ABS(C$11), TRUE) * 2)
               + (C$4 * _xlfn.NORM.DIST($B99, C$8, ABS(C$12), FALSE) * _xlfn.NORM.DIST(($B99 - C$8)*C$16, 0, ABS(C$12), TRUE) * 2)
               + (C$5 * _xlfn.NORM.DIST($B99, C$9, ABS(C$13), FALSE) * _xlfn.NORM.DIST(($B99 - C$9)*C$17, 0, ABS(C$13), TRUE) * 2)
               + (C$6 * _xlfn.NORM.DIST($B99, C$10, ABS(C$14), FALSE) * _xlfn.NORM.DIST(($B99 - C$10)*C$18, 0, ABS(C$14), TRUE) * 2)</f>
        <v>185.75628438914791</v>
      </c>
      <c r="T99" s="4">
        <f>AZ99 + (D$3 * _xlfn.NORM.DIST($B99, D$7, ABS(D$11), FALSE) * _xlfn.NORM.DIST(($B99 - D$7)*D$15, 0, ABS(D$11), TRUE) * 2)
               + (D$4 * _xlfn.NORM.DIST($B99, D$8, ABS(D$12), FALSE) * _xlfn.NORM.DIST(($B99 - D$8)*D$16, 0, ABS(D$12), TRUE) * 2)
               + (D$5 * _xlfn.NORM.DIST($B99, D$9, ABS(D$13), FALSE) * _xlfn.NORM.DIST(($B99 - D$9)*D$17, 0, ABS(D$13), TRUE) * 2)
               + (D$6 * _xlfn.NORM.DIST($B99, D$10, ABS(D$14), FALSE) * _xlfn.NORM.DIST(($B99 - D$10)*D$18, 0, ABS(D$14), TRUE) * 2)</f>
        <v>185.18192106001987</v>
      </c>
      <c r="U99" s="4">
        <f>BA99 + (E$3 * _xlfn.NORM.DIST($B99, E$7, ABS(E$11), FALSE) * _xlfn.NORM.DIST(($B99 - E$7)*E$15, 0, ABS(E$11), TRUE) * 2)
               + (E$4 * _xlfn.NORM.DIST($B99, E$8, ABS(E$12), FALSE) * _xlfn.NORM.DIST(($B99 - E$8)*E$16, 0, ABS(E$12), TRUE) * 2)
               + (E$5 * _xlfn.NORM.DIST($B99, E$9, ABS(E$13), FALSE) * _xlfn.NORM.DIST(($B99 - E$9)*E$17, 0, ABS(E$13), TRUE) * 2)
               + (E$6 * _xlfn.NORM.DIST($B99, E$10, ABS(E$14), FALSE) * _xlfn.NORM.DIST(($B99 - E$10)*E$18, 0, ABS(E$14), TRUE) * 2)</f>
        <v>192.64957364230915</v>
      </c>
      <c r="V99" s="4">
        <f>BB99 + (F$3 * _xlfn.NORM.DIST($B99, F$7, ABS(F$11), FALSE) * _xlfn.NORM.DIST(($B99 - F$7)*F$15, 0, ABS(F$11), TRUE) * 2)
               + (F$4 * _xlfn.NORM.DIST($B99, F$8, ABS(F$12), FALSE) * _xlfn.NORM.DIST(($B99 - F$8)*F$16, 0, ABS(F$12), TRUE) * 2)
               + (F$5 * _xlfn.NORM.DIST($B99, F$9, ABS(F$13), FALSE) * _xlfn.NORM.DIST(($B99 - F$9)*F$17, 0, ABS(F$13), TRUE) * 2)
               + (F$6 * _xlfn.NORM.DIST($B99, F$10, ABS(F$14), FALSE) * _xlfn.NORM.DIST(($B99 - F$10)*F$18, 0, ABS(F$14), TRUE) * 2)</f>
        <v>186.10056957274523</v>
      </c>
      <c r="W99" s="4">
        <f>BC99 + (G$3 * _xlfn.NORM.DIST($B99, G$7, ABS(G$11), FALSE) * _xlfn.NORM.DIST(($B99 - G$7)*G$15, 0, ABS(G$11), TRUE) * 2)
               + (G$4 * _xlfn.NORM.DIST($B99, G$8, ABS(G$12), FALSE) * _xlfn.NORM.DIST(($B99 - G$8)*G$16, 0, ABS(G$12), TRUE) * 2)
               + (G$5 * _xlfn.NORM.DIST($B99, G$9, ABS(G$13), FALSE) * _xlfn.NORM.DIST(($B99 - G$9)*G$17, 0, ABS(G$13), TRUE) * 2)
               + (G$6 * _xlfn.NORM.DIST($B99, G$10, ABS(G$14), FALSE) * _xlfn.NORM.DIST(($B99 - G$10)*G$18, 0, ABS(G$14), TRUE) * 2)</f>
        <v>189.82219511445183</v>
      </c>
      <c r="X99" s="4">
        <f>BD99 + (H$3 * _xlfn.NORM.DIST($B99, H$7, ABS(H$11), FALSE) * _xlfn.NORM.DIST(($B99 - H$7)*H$15, 0, ABS(H$11), TRUE) * 2)
               + (H$4 * _xlfn.NORM.DIST($B99, H$8, ABS(H$12), FALSE) * _xlfn.NORM.DIST(($B99 - H$8)*H$16, 0, ABS(H$12), TRUE) * 2)
               + (H$5 * _xlfn.NORM.DIST($B99, H$9, ABS(H$13), FALSE) * _xlfn.NORM.DIST(($B99 - H$9)*H$17, 0, ABS(H$13), TRUE) * 2)
               + (H$6 * _xlfn.NORM.DIST($B99, H$10, ABS(H$14), FALSE) * _xlfn.NORM.DIST(($B99 - H$10)*H$18, 0, ABS(H$14), TRUE) * 2)</f>
        <v>187.29347264499074</v>
      </c>
      <c r="Y99" s="4">
        <f>BE99 + (I$3 * _xlfn.NORM.DIST($B99, I$7, ABS(I$11), FALSE) * _xlfn.NORM.DIST(($B99 - I$7)*I$15, 0, ABS(I$11), TRUE) * 2)
               + (I$4 * _xlfn.NORM.DIST($B99, I$8, ABS(I$12), FALSE) * _xlfn.NORM.DIST(($B99 - I$8)*I$16, 0, ABS(I$12), TRUE) * 2)
               + (I$5 * _xlfn.NORM.DIST($B99, I$9, ABS(I$13), FALSE) * _xlfn.NORM.DIST(($B99 - I$9)*I$17, 0, ABS(I$13), TRUE) * 2)
               + (I$6 * _xlfn.NORM.DIST($B99, I$10, ABS(I$14), FALSE) * _xlfn.NORM.DIST(($B99 - I$10)*I$18, 0, ABS(I$14), TRUE) * 2)</f>
        <v>185.07019898406807</v>
      </c>
      <c r="Z99" s="4">
        <f>BF99 + (J$3 * _xlfn.NORM.DIST($B99, J$7, ABS(J$11), FALSE) * _xlfn.NORM.DIST(($B99 - J$7)*J$15, 0, ABS(J$11), TRUE) * 2)
               + (J$4 * _xlfn.NORM.DIST($B99, J$8, ABS(J$12), FALSE) * _xlfn.NORM.DIST(($B99 - J$8)*J$16, 0, ABS(J$12), TRUE) * 2)
               + (J$5 * _xlfn.NORM.DIST($B99, J$9, ABS(J$13), FALSE) * _xlfn.NORM.DIST(($B99 - J$9)*J$17, 0, ABS(J$13), TRUE) * 2)
               + (J$6 * _xlfn.NORM.DIST($B99, J$10, ABS(J$14), FALSE) * _xlfn.NORM.DIST(($B99 - J$10)*J$18, 0, ABS(J$14), TRUE) * 2)</f>
        <v>191.06810176373929</v>
      </c>
      <c r="AA99" s="4">
        <f>BG99 + (K$3 * _xlfn.NORM.DIST($B99, K$7, ABS(K$11), FALSE) * _xlfn.NORM.DIST(($B99 - K$7)*K$15, 0, ABS(K$11), TRUE) * 2)
               + (K$4 * _xlfn.NORM.DIST($B99, K$8, ABS(K$12), FALSE) * _xlfn.NORM.DIST(($B99 - K$8)*K$16, 0, ABS(K$12), TRUE) * 2)
               + (K$5 * _xlfn.NORM.DIST($B99, K$9, ABS(K$13), FALSE) * _xlfn.NORM.DIST(($B99 - K$9)*K$17, 0, ABS(K$13), TRUE) * 2)
               + (K$6 * _xlfn.NORM.DIST($B99, K$10, ABS(K$14), FALSE) * _xlfn.NORM.DIST(($B99 - K$10)*K$18, 0, ABS(K$14), TRUE) * 2)</f>
        <v>178.90216567122411</v>
      </c>
      <c r="AB99" s="4">
        <f>BH99 + (L$3 * _xlfn.NORM.DIST($B99, L$7, ABS(L$11), FALSE) * _xlfn.NORM.DIST(($B99 - L$7)*L$15, 0, ABS(L$11), TRUE) * 2)
               + (L$4 * _xlfn.NORM.DIST($B99, L$8, ABS(L$12), FALSE) * _xlfn.NORM.DIST(($B99 - L$8)*L$16, 0, ABS(L$12), TRUE) * 2)
               + (L$5 * _xlfn.NORM.DIST($B99, L$9, ABS(L$13), FALSE) * _xlfn.NORM.DIST(($B99 - L$9)*L$17, 0, ABS(L$13), TRUE) * 2)
               + (L$6 * _xlfn.NORM.DIST($B99, L$10, ABS(L$14), FALSE) * _xlfn.NORM.DIST(($B99 - L$10)*L$18, 0, ABS(L$14), TRUE) * 2)</f>
        <v>186.03355010951603</v>
      </c>
      <c r="AC99" s="4">
        <f>BI99 + (M$3 * _xlfn.NORM.DIST($B99, M$7, ABS(M$11), FALSE) * _xlfn.NORM.DIST(($B99 - M$7)*M$15, 0, ABS(M$11), TRUE) * 2)
               + (M$4 * _xlfn.NORM.DIST($B99, M$8, ABS(M$12), FALSE) * _xlfn.NORM.DIST(($B99 - M$8)*M$16, 0, ABS(M$12), TRUE) * 2)
               + (M$5 * _xlfn.NORM.DIST($B99, M$9, ABS(M$13), FALSE) * _xlfn.NORM.DIST(($B99 - M$9)*M$17, 0, ABS(M$13), TRUE) * 2)
               + (M$6 * _xlfn.NORM.DIST($B99, M$10, ABS(M$14), FALSE) * _xlfn.NORM.DIST(($B99 - M$10)*M$18, 0, ABS(M$14), TRUE) * 2)</f>
        <v>188.74283163058954</v>
      </c>
      <c r="AD99" s="4">
        <f>BJ99 + (N$3 * _xlfn.NORM.DIST($B99, N$7, ABS(N$11), FALSE) * _xlfn.NORM.DIST(($B99 - N$7)*N$15, 0, ABS(N$11), TRUE) * 2)
               + (N$4 * _xlfn.NORM.DIST($B99, N$8, ABS(N$12), FALSE) * _xlfn.NORM.DIST(($B99 - N$8)*N$16, 0, ABS(N$12), TRUE) * 2)
               + (N$5 * _xlfn.NORM.DIST($B99, N$9, ABS(N$13), FALSE) * _xlfn.NORM.DIST(($B99 - N$9)*N$17, 0, ABS(N$13), TRUE) * 2)
               + (N$6 * _xlfn.NORM.DIST($B99, N$10, ABS(N$14), FALSE) * _xlfn.NORM.DIST(($B99 - N$10)*N$18, 0, ABS(N$14), TRUE) * 2)</f>
        <v>197.954354831518</v>
      </c>
      <c r="AE99" s="4">
        <f>BK99 + (O$3 * _xlfn.NORM.DIST($B99, O$7, ABS(O$11), FALSE) * _xlfn.NORM.DIST(($B99 - O$7)*O$15, 0, ABS(O$11), TRUE) * 2)
               + (O$4 * _xlfn.NORM.DIST($B99, O$8, ABS(O$12), FALSE) * _xlfn.NORM.DIST(($B99 - O$8)*O$16, 0, ABS(O$12), TRUE) * 2)
               + (O$5 * _xlfn.NORM.DIST($B99, O$9, ABS(O$13), FALSE) * _xlfn.NORM.DIST(($B99 - O$9)*O$17, 0, ABS(O$13), TRUE) * 2)
               + (O$6 * _xlfn.NORM.DIST($B99, O$10, ABS(O$14), FALSE) * _xlfn.NORM.DIST(($B99 - O$10)*O$18, 0, ABS(O$14), TRUE) * 2)</f>
        <v>190.17088762313355</v>
      </c>
      <c r="AF99" s="4">
        <f t="shared" si="71"/>
        <v>171.25101949234414</v>
      </c>
      <c r="AG99" s="4">
        <f t="shared" si="71"/>
        <v>151.02725922627994</v>
      </c>
      <c r="AI99" s="4">
        <f>IF(OR($B99 &lt; C$231, $B99 &gt; C$234), 0, C99-S99)</f>
        <v>-5.9982843891478979</v>
      </c>
      <c r="AJ99" s="4">
        <f>IF(OR($B99 &lt; D$231, $B99 &gt; D$234), 0, D99-T99)</f>
        <v>-7.3589210600198669</v>
      </c>
      <c r="AK99" s="4">
        <f>IF(OR($B99 &lt; E$231, $B99 &gt; E$234), 0, E99-U99)</f>
        <v>-8.7945736423091603</v>
      </c>
      <c r="AL99" s="4">
        <f>IF(OR($B99 &lt; F$231, $B99 &gt; F$234), 0, F99-V99)</f>
        <v>-6.0005695727452348</v>
      </c>
      <c r="AM99" s="4">
        <f>IF(OR($B99 &lt; G$231, $B99 &gt; G$234), 0, G99-W99)</f>
        <v>-5.8551951144518171</v>
      </c>
      <c r="AN99" s="4">
        <f>IF(OR($B99 &lt; H$231, $B99 &gt; H$234), 0, H99-X99)</f>
        <v>-4.9604726449907446</v>
      </c>
      <c r="AO99" s="4">
        <f>IF(OR($B99 &lt; I$231, $B99 &gt; I$234), 0, I99-Y99)</f>
        <v>-5.320198984068071</v>
      </c>
      <c r="AP99" s="4">
        <f>IF(OR($B99 &lt; J$231, $B99 &gt; J$234), 0, J99-Z99)</f>
        <v>-6.6011017637392797</v>
      </c>
      <c r="AQ99" s="4">
        <f>IF(OR($B99 &lt; K$231, $B99 &gt; K$234), 0, K99-AA99)</f>
        <v>-3.619165671224124</v>
      </c>
      <c r="AR99" s="4">
        <f>IF(OR($B99 &lt; L$231, $B99 &gt; L$234), 0, L99-AB99)</f>
        <v>-5.9835501095160168</v>
      </c>
      <c r="AS99" s="4">
        <f>IF(OR($B99 &lt; M$231, $B99 &gt; M$234), 0, M99-AC99)</f>
        <v>-7.3258316305895335</v>
      </c>
      <c r="AT99" s="4">
        <f>IF(OR($B99 &lt; N$231, $B99 &gt; N$234), 0, N99-AD99)</f>
        <v>-9.604354831518009</v>
      </c>
      <c r="AU99" s="4">
        <f>IF(OR($B99 &lt; O$231, $B99 &gt; O$234), 0, O99-AE99)</f>
        <v>-7.3378876231335539</v>
      </c>
      <c r="AV99" s="4">
        <f t="shared" si="72"/>
        <v>-3.9840194923441459</v>
      </c>
      <c r="AW99" s="4">
        <f t="shared" si="72"/>
        <v>-4.1942592262799394</v>
      </c>
      <c r="AY99" s="2">
        <f t="shared" si="73"/>
        <v>53.81575024208383</v>
      </c>
      <c r="AZ99" s="2">
        <f t="shared" si="73"/>
        <v>54.541246759357456</v>
      </c>
      <c r="BA99" s="2">
        <f t="shared" si="73"/>
        <v>56.9344602199467</v>
      </c>
      <c r="BB99" s="2">
        <f t="shared" si="73"/>
        <v>54.633009972491912</v>
      </c>
      <c r="BC99" s="2">
        <f t="shared" si="73"/>
        <v>60.009757247827523</v>
      </c>
      <c r="BD99" s="2">
        <f t="shared" si="73"/>
        <v>65.573195542643234</v>
      </c>
      <c r="BE99" s="2">
        <f t="shared" si="73"/>
        <v>64.519251338141899</v>
      </c>
      <c r="BF99" s="2">
        <f t="shared" si="73"/>
        <v>60.033276888055752</v>
      </c>
      <c r="BG99" s="2">
        <f t="shared" si="73"/>
        <v>52.766170188379625</v>
      </c>
      <c r="BH99" s="2">
        <f t="shared" si="73"/>
        <v>52.337015526422732</v>
      </c>
      <c r="BI99" s="2">
        <f t="shared" si="73"/>
        <v>52.564594395647333</v>
      </c>
      <c r="BJ99" s="2">
        <f t="shared" si="73"/>
        <v>56.526761522124126</v>
      </c>
      <c r="BK99" s="2">
        <f t="shared" si="73"/>
        <v>64.338700852591273</v>
      </c>
      <c r="BL99" s="2">
        <f t="shared" si="73"/>
        <v>58.387965310285146</v>
      </c>
      <c r="BM99" s="2">
        <f t="shared" si="73"/>
        <v>58.105333107774584</v>
      </c>
      <c r="BO99" s="2" t="str">
        <f t="shared" si="74"/>
        <v/>
      </c>
      <c r="BP99" s="2" t="str">
        <f t="shared" si="74"/>
        <v/>
      </c>
      <c r="BQ99" s="2" t="str">
        <f t="shared" si="74"/>
        <v/>
      </c>
      <c r="BR99" s="2" t="str">
        <f t="shared" si="74"/>
        <v/>
      </c>
      <c r="BS99" s="2" t="str">
        <f t="shared" si="74"/>
        <v/>
      </c>
      <c r="BT99" s="2" t="str">
        <f t="shared" si="74"/>
        <v/>
      </c>
      <c r="BU99" s="2" t="str">
        <f t="shared" si="74"/>
        <v/>
      </c>
      <c r="BV99" s="2" t="str">
        <f t="shared" si="74"/>
        <v/>
      </c>
      <c r="BW99" s="2" t="str">
        <f t="shared" si="74"/>
        <v/>
      </c>
      <c r="BX99" s="2" t="str">
        <f t="shared" si="74"/>
        <v/>
      </c>
      <c r="BY99" s="2" t="str">
        <f t="shared" si="74"/>
        <v/>
      </c>
      <c r="BZ99" s="2" t="str">
        <f t="shared" si="74"/>
        <v/>
      </c>
      <c r="CA99" s="2" t="str">
        <f t="shared" si="74"/>
        <v/>
      </c>
      <c r="CB99" s="2" t="str">
        <f t="shared" si="74"/>
        <v/>
      </c>
      <c r="CC99" s="2" t="str">
        <f t="shared" si="74"/>
        <v/>
      </c>
      <c r="CE99" s="2" t="str">
        <f t="shared" si="75"/>
        <v/>
      </c>
      <c r="CF99" s="2" t="str">
        <f t="shared" si="75"/>
        <v/>
      </c>
      <c r="CG99" s="2" t="str">
        <f t="shared" si="75"/>
        <v/>
      </c>
      <c r="CH99" s="2" t="str">
        <f t="shared" si="75"/>
        <v/>
      </c>
      <c r="CI99" s="2" t="str">
        <f t="shared" si="75"/>
        <v/>
      </c>
      <c r="CJ99" s="2" t="str">
        <f t="shared" si="75"/>
        <v/>
      </c>
      <c r="CK99" s="2" t="str">
        <f t="shared" si="75"/>
        <v/>
      </c>
      <c r="CL99" s="2" t="str">
        <f t="shared" si="75"/>
        <v/>
      </c>
      <c r="CM99" s="2" t="str">
        <f t="shared" si="75"/>
        <v/>
      </c>
      <c r="CN99" s="2" t="str">
        <f t="shared" si="75"/>
        <v/>
      </c>
      <c r="CO99" s="2" t="str">
        <f t="shared" si="75"/>
        <v/>
      </c>
      <c r="CP99" s="2" t="str">
        <f t="shared" si="75"/>
        <v/>
      </c>
      <c r="CQ99" s="2" t="str">
        <f t="shared" si="75"/>
        <v/>
      </c>
      <c r="CR99" s="2" t="str">
        <f t="shared" si="75"/>
        <v/>
      </c>
      <c r="CS99" s="2" t="str">
        <f t="shared" si="75"/>
        <v/>
      </c>
      <c r="CU99" s="2" t="str">
        <f t="shared" si="76"/>
        <v/>
      </c>
      <c r="CV99" s="2" t="str">
        <f t="shared" si="76"/>
        <v/>
      </c>
      <c r="CW99" s="2" t="str">
        <f t="shared" si="76"/>
        <v/>
      </c>
      <c r="CX99" s="2" t="str">
        <f t="shared" si="76"/>
        <v/>
      </c>
      <c r="CY99" s="2" t="str">
        <f t="shared" si="76"/>
        <v/>
      </c>
      <c r="CZ99" s="2" t="str">
        <f t="shared" si="76"/>
        <v/>
      </c>
      <c r="DA99" s="2" t="str">
        <f t="shared" si="76"/>
        <v/>
      </c>
      <c r="DB99" s="2" t="str">
        <f t="shared" si="76"/>
        <v/>
      </c>
      <c r="DC99" s="2" t="str">
        <f t="shared" si="76"/>
        <v/>
      </c>
      <c r="DD99" s="2" t="str">
        <f t="shared" si="76"/>
        <v/>
      </c>
      <c r="DE99" s="2" t="str">
        <f t="shared" si="76"/>
        <v/>
      </c>
      <c r="DF99" s="2" t="str">
        <f t="shared" si="76"/>
        <v/>
      </c>
      <c r="DG99" s="2" t="str">
        <f t="shared" si="76"/>
        <v/>
      </c>
      <c r="DH99" s="2" t="str">
        <f t="shared" si="76"/>
        <v/>
      </c>
      <c r="DI99" s="2" t="str">
        <f t="shared" si="76"/>
        <v/>
      </c>
      <c r="DK99" s="2">
        <f t="shared" si="82"/>
        <v>66.67820322580647</v>
      </c>
      <c r="DL99" s="2">
        <f t="shared" si="82"/>
        <v>71.161549120234596</v>
      </c>
      <c r="DM99" s="2">
        <f t="shared" si="82"/>
        <v>73.859156891495616</v>
      </c>
      <c r="DN99" s="2">
        <f t="shared" si="82"/>
        <v>69.436696412655991</v>
      </c>
      <c r="DO99" s="2">
        <f t="shared" si="82"/>
        <v>78.406400476539574</v>
      </c>
      <c r="DP99" s="2">
        <f t="shared" si="82"/>
        <v>79.727944518716583</v>
      </c>
      <c r="DQ99" s="2">
        <f t="shared" si="82"/>
        <v>77.614850256598231</v>
      </c>
      <c r="DR99" s="2">
        <f t="shared" si="82"/>
        <v>77.374045637829909</v>
      </c>
      <c r="DS99" s="2">
        <f t="shared" si="82"/>
        <v>67.500143548387086</v>
      </c>
      <c r="DT99" s="2">
        <f t="shared" si="82"/>
        <v>66.12954660734151</v>
      </c>
      <c r="DU99" s="2">
        <f t="shared" si="82"/>
        <v>68.875505228031145</v>
      </c>
      <c r="DV99" s="2">
        <f t="shared" si="82"/>
        <v>71.685912023460418</v>
      </c>
      <c r="DW99" s="2">
        <f t="shared" si="82"/>
        <v>81.669311942958984</v>
      </c>
      <c r="DX99" s="2">
        <f t="shared" si="82"/>
        <v>68.231987745098053</v>
      </c>
      <c r="DY99" s="2">
        <f t="shared" si="82"/>
        <v>63.876684729064031</v>
      </c>
      <c r="EA99" s="2">
        <f t="shared" si="70"/>
        <v>53.498374245183548</v>
      </c>
      <c r="EB99" s="2">
        <f t="shared" si="70"/>
        <v>54.142301545911714</v>
      </c>
      <c r="EC99" s="2">
        <f t="shared" si="70"/>
        <v>56.592693893735124</v>
      </c>
      <c r="ED99" s="2">
        <f t="shared" si="70"/>
        <v>54.37909967260822</v>
      </c>
      <c r="EE99" s="2">
        <f t="shared" si="70"/>
        <v>59.687225788484291</v>
      </c>
      <c r="EF99" s="2">
        <f t="shared" si="70"/>
        <v>65.303776498688279</v>
      </c>
      <c r="EG99" s="2">
        <f t="shared" si="70"/>
        <v>64.238687205551287</v>
      </c>
      <c r="EH99" s="2">
        <f t="shared" si="70"/>
        <v>59.682625048281196</v>
      </c>
      <c r="EI99" s="2">
        <f t="shared" si="70"/>
        <v>52.495615522057008</v>
      </c>
      <c r="EJ99" s="2">
        <f t="shared" si="70"/>
        <v>52.079745258561871</v>
      </c>
      <c r="EK99" s="2">
        <f t="shared" si="70"/>
        <v>52.271294779477948</v>
      </c>
      <c r="EL99" s="2">
        <f t="shared" si="70"/>
        <v>56.232151291512913</v>
      </c>
      <c r="EM99" s="2">
        <f t="shared" si="83"/>
        <v>63.794812016988097</v>
      </c>
      <c r="EN99" s="2">
        <f t="shared" si="83"/>
        <v>57.985131627356921</v>
      </c>
      <c r="EO99" s="2">
        <f t="shared" si="83"/>
        <v>57.835066143018963</v>
      </c>
      <c r="EQ99" s="2">
        <f t="shared" si="84"/>
        <v>51.990489116549291</v>
      </c>
      <c r="ER99" s="2">
        <f t="shared" si="84"/>
        <v>54.736052539152979</v>
      </c>
      <c r="ES99" s="2">
        <f t="shared" si="84"/>
        <v>56.365591484308524</v>
      </c>
      <c r="ET99" s="2">
        <f t="shared" si="84"/>
        <v>54.395664089210136</v>
      </c>
      <c r="EU99" s="2">
        <f t="shared" si="84"/>
        <v>59.962373766717221</v>
      </c>
      <c r="EV99" s="2">
        <f t="shared" si="84"/>
        <v>62.255728589451174</v>
      </c>
      <c r="EW99" s="2">
        <f t="shared" si="84"/>
        <v>63.51138140375847</v>
      </c>
      <c r="EX99" s="2">
        <f t="shared" si="84"/>
        <v>58.366821710631243</v>
      </c>
      <c r="EY99" s="2">
        <f t="shared" si="84"/>
        <v>51.564784312894673</v>
      </c>
      <c r="EZ99" s="2">
        <f t="shared" si="84"/>
        <v>51.803902908990075</v>
      </c>
      <c r="FA99" s="2">
        <f t="shared" si="84"/>
        <v>52.014384297144588</v>
      </c>
      <c r="FB99" s="2">
        <f t="shared" si="84"/>
        <v>56.139484613925035</v>
      </c>
      <c r="FC99" s="2">
        <f t="shared" si="84"/>
        <v>63.407149055514324</v>
      </c>
      <c r="FD99" s="2">
        <f t="shared" si="84"/>
        <v>57.691015743148505</v>
      </c>
      <c r="FE99" s="2">
        <f t="shared" si="84"/>
        <v>57.751172242071547</v>
      </c>
      <c r="FG99" s="2">
        <f t="shared" si="85"/>
        <v>0.97591954866379416</v>
      </c>
      <c r="FH99" s="2">
        <f t="shared" si="85"/>
        <v>0.97655918403279396</v>
      </c>
      <c r="FI99" s="2">
        <f t="shared" si="85"/>
        <v>0.98020634551896724</v>
      </c>
      <c r="FJ99" s="2">
        <f t="shared" si="85"/>
        <v>0.98313739585963267</v>
      </c>
      <c r="FK99" s="2">
        <f t="shared" si="85"/>
        <v>0.98277000109725465</v>
      </c>
      <c r="FL99" s="2">
        <f t="shared" si="85"/>
        <v>0.98132162283471802</v>
      </c>
      <c r="FM99" s="2">
        <f t="shared" si="85"/>
        <v>0.97902505100347659</v>
      </c>
      <c r="FN99" s="2">
        <f t="shared" si="85"/>
        <v>0.9801795175699447</v>
      </c>
      <c r="FO99" s="2">
        <f t="shared" si="85"/>
        <v>0.98196843156035207</v>
      </c>
      <c r="FP99" s="2">
        <f t="shared" si="85"/>
        <v>0.98168867989271846</v>
      </c>
      <c r="FQ99" s="2">
        <f t="shared" si="85"/>
        <v>0.98233582224166172</v>
      </c>
      <c r="FR99" s="2">
        <f t="shared" si="85"/>
        <v>0.98093601525609919</v>
      </c>
      <c r="FS99" s="2">
        <f t="shared" si="85"/>
        <v>0.9695717817074444</v>
      </c>
      <c r="FT99" s="2">
        <f t="shared" si="85"/>
        <v>0.96068702927791583</v>
      </c>
      <c r="FU99" s="2">
        <f t="shared" si="85"/>
        <v>0.95526572533028931</v>
      </c>
      <c r="FW99" s="2">
        <f t="shared" si="77"/>
        <v>1.5484410634600417E-7</v>
      </c>
      <c r="FX99" s="2">
        <f t="shared" si="77"/>
        <v>2.7478811959254189E-7</v>
      </c>
      <c r="FY99" s="2">
        <f t="shared" si="77"/>
        <v>3.3674512010703328E-7</v>
      </c>
      <c r="FZ99" s="2">
        <f t="shared" si="77"/>
        <v>4.075594532859326E-7</v>
      </c>
      <c r="GA99" s="2">
        <f t="shared" si="77"/>
        <v>3.6346892088477712E-7</v>
      </c>
      <c r="GB99" s="2">
        <f t="shared" si="77"/>
        <v>3.3025023044829147E-7</v>
      </c>
      <c r="GC99" s="2">
        <f t="shared" si="77"/>
        <v>2.8210181483633194E-7</v>
      </c>
      <c r="GD99" s="2">
        <f t="shared" si="77"/>
        <v>4.9489410372364927E-7</v>
      </c>
      <c r="GE99" s="2">
        <f t="shared" si="77"/>
        <v>5.4541442031730702E-7</v>
      </c>
      <c r="GF99" s="2">
        <f t="shared" si="77"/>
        <v>5.1507815283995175E-7</v>
      </c>
      <c r="GG99" s="2">
        <f t="shared" si="77"/>
        <v>4.2322415625775116E-7</v>
      </c>
      <c r="GH99" s="2">
        <f t="shared" si="77"/>
        <v>3.0451648324324603E-7</v>
      </c>
      <c r="GI99" s="2">
        <f t="shared" si="77"/>
        <v>9.0288359445429305E-7</v>
      </c>
      <c r="GJ99" s="2">
        <f t="shared" si="77"/>
        <v>2.283528264212077E-6</v>
      </c>
      <c r="GK99" s="2">
        <f t="shared" si="77"/>
        <v>5.489340033642073E-6</v>
      </c>
      <c r="GM99" s="107">
        <f t="shared" si="78"/>
        <v>6.9005228576316911E-8</v>
      </c>
      <c r="GN99" s="107">
        <f t="shared" si="78"/>
        <v>9.220158588238319E-9</v>
      </c>
      <c r="GO99" s="107">
        <f t="shared" si="78"/>
        <v>7.1236173690754527E-10</v>
      </c>
      <c r="GP99" s="107">
        <f t="shared" si="78"/>
        <v>2.3038089084738872E-12</v>
      </c>
      <c r="GQ99" s="107">
        <f t="shared" si="78"/>
        <v>2.336463773718789E-12</v>
      </c>
      <c r="GR99" s="107">
        <f t="shared" si="78"/>
        <v>7.7774518128360938E-12</v>
      </c>
      <c r="GS99" s="107">
        <f t="shared" si="78"/>
        <v>2.1550783027896885E-11</v>
      </c>
      <c r="GT99" s="107">
        <f t="shared" si="78"/>
        <v>7.8754839149360886E-12</v>
      </c>
      <c r="GU99" s="107">
        <f t="shared" si="78"/>
        <v>4.2163956690779775E-13</v>
      </c>
      <c r="GV99" s="107">
        <f t="shared" si="78"/>
        <v>1.033156061401004E-13</v>
      </c>
      <c r="GW99" s="107">
        <f t="shared" si="78"/>
        <v>4.5188262544983993E-14</v>
      </c>
      <c r="GX99" s="107">
        <f t="shared" si="78"/>
        <v>4.5650691112799118E-12</v>
      </c>
      <c r="GY99" s="107">
        <f t="shared" si="78"/>
        <v>6.0965605052031043E-11</v>
      </c>
      <c r="GZ99" s="107">
        <f t="shared" si="78"/>
        <v>3.381577361146996E-11</v>
      </c>
      <c r="HA99" s="107">
        <f t="shared" si="78"/>
        <v>2.9739764581571433E-15</v>
      </c>
      <c r="HC99" s="107">
        <f t="shared" si="50"/>
        <v>0.48622740509478307</v>
      </c>
      <c r="HD99" s="107">
        <f t="shared" si="50"/>
        <v>0.50500346216749858</v>
      </c>
      <c r="HE99" s="107">
        <f t="shared" si="50"/>
        <v>0.54977837007863717</v>
      </c>
      <c r="HF99" s="107">
        <f t="shared" si="50"/>
        <v>0.58408016558991049</v>
      </c>
      <c r="HG99" s="107">
        <f t="shared" si="65"/>
        <v>0.57949573207311444</v>
      </c>
      <c r="HH99" s="107">
        <f t="shared" si="65"/>
        <v>0.55743000942697485</v>
      </c>
      <c r="HI99" s="107">
        <f t="shared" si="65"/>
        <v>0.5286081937349032</v>
      </c>
      <c r="HJ99" s="107">
        <f t="shared" si="65"/>
        <v>0.57830961334193409</v>
      </c>
      <c r="HK99" s="107">
        <f t="shared" si="65"/>
        <v>0.59377295225486382</v>
      </c>
      <c r="HL99" s="107">
        <f t="shared" si="65"/>
        <v>0.58463372034462857</v>
      </c>
      <c r="HM99" s="107">
        <f t="shared" si="65"/>
        <v>0.57944327898544956</v>
      </c>
      <c r="HN99" s="107">
        <f t="shared" si="65"/>
        <v>0.53938000198860392</v>
      </c>
      <c r="HO99" s="107">
        <f t="shared" si="65"/>
        <v>0.47286137016644053</v>
      </c>
      <c r="HP99" s="107">
        <f t="shared" si="65"/>
        <v>0.46863495873474098</v>
      </c>
      <c r="HQ99" s="107">
        <f t="shared" si="65"/>
        <v>0.50207575665513937</v>
      </c>
      <c r="HS99" s="107">
        <f t="shared" si="79"/>
        <v>2.8215004894292303E-12</v>
      </c>
      <c r="HT99" s="107">
        <f t="shared" si="79"/>
        <v>1.1148111245782336E-12</v>
      </c>
      <c r="HU99" s="107">
        <f t="shared" si="79"/>
        <v>9.3036618545254524E-13</v>
      </c>
      <c r="HV99" s="107">
        <f t="shared" si="79"/>
        <v>3.2605781966423765E-14</v>
      </c>
      <c r="HW99" s="107">
        <f t="shared" si="79"/>
        <v>1.5937523434238624E-14</v>
      </c>
      <c r="HX99" s="107">
        <f t="shared" si="79"/>
        <v>9.4288978491083271E-15</v>
      </c>
      <c r="HY99" s="107">
        <f t="shared" si="79"/>
        <v>2.6534728667853464E-15</v>
      </c>
      <c r="HZ99" s="107">
        <f t="shared" si="79"/>
        <v>3.2744075966800025E-14</v>
      </c>
      <c r="IA99" s="107">
        <f t="shared" si="79"/>
        <v>1.156908479546601E-14</v>
      </c>
      <c r="IB99" s="107">
        <f t="shared" si="79"/>
        <v>9.662701878964868E-16</v>
      </c>
      <c r="IC99" s="107">
        <f t="shared" si="79"/>
        <v>2.5006515432113818E-16</v>
      </c>
      <c r="ID99" s="107">
        <f t="shared" si="79"/>
        <v>1.9013152962363091E-15</v>
      </c>
      <c r="IE99" s="107">
        <f t="shared" si="79"/>
        <v>9.2115339248493332E-16</v>
      </c>
      <c r="IF99" s="107">
        <f t="shared" si="79"/>
        <v>2.2225093156845515E-16</v>
      </c>
      <c r="IG99" s="107">
        <f t="shared" si="79"/>
        <v>1.0102523036251963E-11</v>
      </c>
      <c r="II99" s="107">
        <f t="shared" si="80"/>
        <v>7.8427939816971075E-41</v>
      </c>
      <c r="IJ99" s="107">
        <f t="shared" si="80"/>
        <v>2.6008632553984786E-42</v>
      </c>
      <c r="IK99" s="107">
        <f t="shared" si="80"/>
        <v>2.84217452792841E-43</v>
      </c>
      <c r="IL99" s="107">
        <f t="shared" si="80"/>
        <v>4.6602620632900305E-50</v>
      </c>
      <c r="IM99" s="107">
        <f t="shared" si="80"/>
        <v>2.5639654409100618E-51</v>
      </c>
      <c r="IN99" s="107">
        <f t="shared" si="80"/>
        <v>1.4848420900837565E-51</v>
      </c>
      <c r="IO99" s="107">
        <f t="shared" si="80"/>
        <v>1.7510687615515891E-53</v>
      </c>
      <c r="IP99" s="107">
        <f t="shared" si="80"/>
        <v>2.4303795836899143E-50</v>
      </c>
      <c r="IQ99" s="107">
        <f t="shared" si="80"/>
        <v>5.164656215068669E-53</v>
      </c>
      <c r="IR99" s="107">
        <f t="shared" si="80"/>
        <v>1.4482363939081663E-56</v>
      </c>
      <c r="IS99" s="107">
        <f t="shared" si="80"/>
        <v>1.1534298473652888E-58</v>
      </c>
      <c r="IT99" s="107">
        <f t="shared" si="80"/>
        <v>9.1429455599195094E-54</v>
      </c>
      <c r="IU99" s="107">
        <f t="shared" si="80"/>
        <v>1.3551962503220112E-53</v>
      </c>
      <c r="IV99" s="107">
        <f t="shared" si="80"/>
        <v>3.7664007640620231E-56</v>
      </c>
      <c r="IW99" s="107">
        <f t="shared" si="80"/>
        <v>3.8155520069518124E-56</v>
      </c>
      <c r="IY99" s="107">
        <f t="shared" si="81"/>
        <v>0.48622747410283318</v>
      </c>
      <c r="IZ99" s="107">
        <f t="shared" si="81"/>
        <v>0.505003471388772</v>
      </c>
      <c r="JA99" s="107">
        <f t="shared" si="81"/>
        <v>0.54977837079192926</v>
      </c>
      <c r="JB99" s="107">
        <f t="shared" si="81"/>
        <v>0.58408016559224696</v>
      </c>
      <c r="JC99" s="107">
        <f t="shared" si="81"/>
        <v>0.5794957320754669</v>
      </c>
      <c r="JD99" s="107">
        <f t="shared" si="81"/>
        <v>0.55743000943476173</v>
      </c>
      <c r="JE99" s="107">
        <f t="shared" si="81"/>
        <v>0.52860819375645662</v>
      </c>
      <c r="JF99" s="107">
        <f t="shared" si="81"/>
        <v>0.57830961334984232</v>
      </c>
      <c r="JG99" s="107">
        <f t="shared" si="81"/>
        <v>0.59377295225529703</v>
      </c>
      <c r="JH99" s="107">
        <f t="shared" si="81"/>
        <v>0.58463372034473293</v>
      </c>
      <c r="JI99" s="107">
        <f t="shared" si="81"/>
        <v>0.57944327898549497</v>
      </c>
      <c r="JJ99" s="107">
        <f t="shared" si="81"/>
        <v>0.53938000199317082</v>
      </c>
      <c r="JK99" s="107">
        <f t="shared" si="81"/>
        <v>0.4728613702274071</v>
      </c>
      <c r="JL99" s="107">
        <f t="shared" si="81"/>
        <v>0.46863495876855699</v>
      </c>
      <c r="JM99" s="107">
        <f t="shared" si="81"/>
        <v>0.50207575666524484</v>
      </c>
    </row>
    <row r="100" spans="2:273" x14ac:dyDescent="0.25">
      <c r="B100" s="2">
        <v>72</v>
      </c>
      <c r="C100" s="37">
        <v>182.274</v>
      </c>
      <c r="D100" s="37">
        <v>179.46799999999999</v>
      </c>
      <c r="E100" s="37">
        <v>182.09700000000001</v>
      </c>
      <c r="F100" s="37">
        <v>171.983</v>
      </c>
      <c r="G100" s="37">
        <v>176.28299999999999</v>
      </c>
      <c r="H100" s="37">
        <v>179.25</v>
      </c>
      <c r="I100" s="37">
        <v>178.167</v>
      </c>
      <c r="J100" s="37">
        <v>177.65</v>
      </c>
      <c r="K100" s="37">
        <v>163.19999999999999</v>
      </c>
      <c r="L100" s="37">
        <v>171.083</v>
      </c>
      <c r="M100" s="37">
        <v>176.45</v>
      </c>
      <c r="N100" s="37">
        <v>187.767</v>
      </c>
      <c r="O100" s="37">
        <v>187.11699999999999</v>
      </c>
      <c r="P100" s="37">
        <v>169.03299999999999</v>
      </c>
      <c r="Q100" s="37">
        <v>148.767</v>
      </c>
      <c r="S100" s="4">
        <f>AY100 + (C$3 * _xlfn.NORM.DIST($B100, C$7, ABS(C$11), FALSE) * _xlfn.NORM.DIST(($B100 - C$7)*C$15, 0, ABS(C$11), TRUE) * 2)
               + (C$4 * _xlfn.NORM.DIST($B100, C$8, ABS(C$12), FALSE) * _xlfn.NORM.DIST(($B100 - C$8)*C$16, 0, ABS(C$12), TRUE) * 2)
               + (C$5 * _xlfn.NORM.DIST($B100, C$9, ABS(C$13), FALSE) * _xlfn.NORM.DIST(($B100 - C$9)*C$17, 0, ABS(C$13), TRUE) * 2)
               + (C$6 * _xlfn.NORM.DIST($B100, C$10, ABS(C$14), FALSE) * _xlfn.NORM.DIST(($B100 - C$10)*C$18, 0, ABS(C$14), TRUE) * 2)</f>
        <v>190.2089643688295</v>
      </c>
      <c r="T100" s="4">
        <f>AZ100 + (D$3 * _xlfn.NORM.DIST($B100, D$7, ABS(D$11), FALSE) * _xlfn.NORM.DIST(($B100 - D$7)*D$15, 0, ABS(D$11), TRUE) * 2)
               + (D$4 * _xlfn.NORM.DIST($B100, D$8, ABS(D$12), FALSE) * _xlfn.NORM.DIST(($B100 - D$8)*D$16, 0, ABS(D$12), TRUE) * 2)
               + (D$5 * _xlfn.NORM.DIST($B100, D$9, ABS(D$13), FALSE) * _xlfn.NORM.DIST(($B100 - D$9)*D$17, 0, ABS(D$13), TRUE) * 2)
               + (D$6 * _xlfn.NORM.DIST($B100, D$10, ABS(D$14), FALSE) * _xlfn.NORM.DIST(($B100 - D$10)*D$18, 0, ABS(D$14), TRUE) * 2)</f>
        <v>187.64830281681992</v>
      </c>
      <c r="U100" s="4">
        <f>BA100 + (E$3 * _xlfn.NORM.DIST($B100, E$7, ABS(E$11), FALSE) * _xlfn.NORM.DIST(($B100 - E$7)*E$15, 0, ABS(E$11), TRUE) * 2)
               + (E$4 * _xlfn.NORM.DIST($B100, E$8, ABS(E$12), FALSE) * _xlfn.NORM.DIST(($B100 - E$8)*E$16, 0, ABS(E$12), TRUE) * 2)
               + (E$5 * _xlfn.NORM.DIST($B100, E$9, ABS(E$13), FALSE) * _xlfn.NORM.DIST(($B100 - E$9)*E$17, 0, ABS(E$13), TRUE) * 2)
               + (E$6 * _xlfn.NORM.DIST($B100, E$10, ABS(E$14), FALSE) * _xlfn.NORM.DIST(($B100 - E$10)*E$18, 0, ABS(E$14), TRUE) * 2)</f>
        <v>188.76397837694995</v>
      </c>
      <c r="V100" s="4">
        <f>BB100 + (F$3 * _xlfn.NORM.DIST($B100, F$7, ABS(F$11), FALSE) * _xlfn.NORM.DIST(($B100 - F$7)*F$15, 0, ABS(F$11), TRUE) * 2)
               + (F$4 * _xlfn.NORM.DIST($B100, F$8, ABS(F$12), FALSE) * _xlfn.NORM.DIST(($B100 - F$8)*F$16, 0, ABS(F$12), TRUE) * 2)
               + (F$5 * _xlfn.NORM.DIST($B100, F$9, ABS(F$13), FALSE) * _xlfn.NORM.DIST(($B100 - F$9)*F$17, 0, ABS(F$13), TRUE) * 2)
               + (F$6 * _xlfn.NORM.DIST($B100, F$10, ABS(F$14), FALSE) * _xlfn.NORM.DIST(($B100 - F$10)*F$18, 0, ABS(F$14), TRUE) * 2)</f>
        <v>173.35908675337839</v>
      </c>
      <c r="W100" s="4">
        <f>BC100 + (G$3 * _xlfn.NORM.DIST($B100, G$7, ABS(G$11), FALSE) * _xlfn.NORM.DIST(($B100 - G$7)*G$15, 0, ABS(G$11), TRUE) * 2)
               + (G$4 * _xlfn.NORM.DIST($B100, G$8, ABS(G$12), FALSE) * _xlfn.NORM.DIST(($B100 - G$8)*G$16, 0, ABS(G$12), TRUE) * 2)
               + (G$5 * _xlfn.NORM.DIST($B100, G$9, ABS(G$13), FALSE) * _xlfn.NORM.DIST(($B100 - G$9)*G$17, 0, ABS(G$13), TRUE) * 2)
               + (G$6 * _xlfn.NORM.DIST($B100, G$10, ABS(G$14), FALSE) * _xlfn.NORM.DIST(($B100 - G$10)*G$18, 0, ABS(G$14), TRUE) * 2)</f>
        <v>178.56288614781892</v>
      </c>
      <c r="X100" s="4">
        <f>BD100 + (H$3 * _xlfn.NORM.DIST($B100, H$7, ABS(H$11), FALSE) * _xlfn.NORM.DIST(($B100 - H$7)*H$15, 0, ABS(H$11), TRUE) * 2)
               + (H$4 * _xlfn.NORM.DIST($B100, H$8, ABS(H$12), FALSE) * _xlfn.NORM.DIST(($B100 - H$8)*H$16, 0, ABS(H$12), TRUE) * 2)
               + (H$5 * _xlfn.NORM.DIST($B100, H$9, ABS(H$13), FALSE) * _xlfn.NORM.DIST(($B100 - H$9)*H$17, 0, ABS(H$13), TRUE) * 2)
               + (H$6 * _xlfn.NORM.DIST($B100, H$10, ABS(H$14), FALSE) * _xlfn.NORM.DIST(($B100 - H$10)*H$18, 0, ABS(H$14), TRUE) * 2)</f>
        <v>181.48330952135009</v>
      </c>
      <c r="Y100" s="4">
        <f>BE100 + (I$3 * _xlfn.NORM.DIST($B100, I$7, ABS(I$11), FALSE) * _xlfn.NORM.DIST(($B100 - I$7)*I$15, 0, ABS(I$11), TRUE) * 2)
               + (I$4 * _xlfn.NORM.DIST($B100, I$8, ABS(I$12), FALSE) * _xlfn.NORM.DIST(($B100 - I$8)*I$16, 0, ABS(I$12), TRUE) * 2)
               + (I$5 * _xlfn.NORM.DIST($B100, I$9, ABS(I$13), FALSE) * _xlfn.NORM.DIST(($B100 - I$9)*I$17, 0, ABS(I$13), TRUE) * 2)
               + (I$6 * _xlfn.NORM.DIST($B100, I$10, ABS(I$14), FALSE) * _xlfn.NORM.DIST(($B100 - I$10)*I$18, 0, ABS(I$14), TRUE) * 2)</f>
        <v>183.88814569016424</v>
      </c>
      <c r="Z100" s="4">
        <f>BF100 + (J$3 * _xlfn.NORM.DIST($B100, J$7, ABS(J$11), FALSE) * _xlfn.NORM.DIST(($B100 - J$7)*J$15, 0, ABS(J$11), TRUE) * 2)
               + (J$4 * _xlfn.NORM.DIST($B100, J$8, ABS(J$12), FALSE) * _xlfn.NORM.DIST(($B100 - J$8)*J$16, 0, ABS(J$12), TRUE) * 2)
               + (J$5 * _xlfn.NORM.DIST($B100, J$9, ABS(J$13), FALSE) * _xlfn.NORM.DIST(($B100 - J$9)*J$17, 0, ABS(J$13), TRUE) * 2)
               + (J$6 * _xlfn.NORM.DIST($B100, J$10, ABS(J$14), FALSE) * _xlfn.NORM.DIST(($B100 - J$10)*J$18, 0, ABS(J$14), TRUE) * 2)</f>
        <v>179.77452395061329</v>
      </c>
      <c r="AA100" s="4">
        <f>BG100 + (K$3 * _xlfn.NORM.DIST($B100, K$7, ABS(K$11), FALSE) * _xlfn.NORM.DIST(($B100 - K$7)*K$15, 0, ABS(K$11), TRUE) * 2)
               + (K$4 * _xlfn.NORM.DIST($B100, K$8, ABS(K$12), FALSE) * _xlfn.NORM.DIST(($B100 - K$8)*K$16, 0, ABS(K$12), TRUE) * 2)
               + (K$5 * _xlfn.NORM.DIST($B100, K$9, ABS(K$13), FALSE) * _xlfn.NORM.DIST(($B100 - K$9)*K$17, 0, ABS(K$13), TRUE) * 2)
               + (K$6 * _xlfn.NORM.DIST($B100, K$10, ABS(K$14), FALSE) * _xlfn.NORM.DIST(($B100 - K$10)*K$18, 0, ABS(K$14), TRUE) * 2)</f>
        <v>161.1063400733305</v>
      </c>
      <c r="AB100" s="4">
        <f>BH100 + (L$3 * _xlfn.NORM.DIST($B100, L$7, ABS(L$11), FALSE) * _xlfn.NORM.DIST(($B100 - L$7)*L$15, 0, ABS(L$11), TRUE) * 2)
               + (L$4 * _xlfn.NORM.DIST($B100, L$8, ABS(L$12), FALSE) * _xlfn.NORM.DIST(($B100 - L$8)*L$16, 0, ABS(L$12), TRUE) * 2)
               + (L$5 * _xlfn.NORM.DIST($B100, L$9, ABS(L$13), FALSE) * _xlfn.NORM.DIST(($B100 - L$9)*L$17, 0, ABS(L$13), TRUE) * 2)
               + (L$6 * _xlfn.NORM.DIST($B100, L$10, ABS(L$14), FALSE) * _xlfn.NORM.DIST(($B100 - L$10)*L$18, 0, ABS(L$14), TRUE) * 2)</f>
        <v>171.22642317182752</v>
      </c>
      <c r="AC100" s="4">
        <f>BI100 + (M$3 * _xlfn.NORM.DIST($B100, M$7, ABS(M$11), FALSE) * _xlfn.NORM.DIST(($B100 - M$7)*M$15, 0, ABS(M$11), TRUE) * 2)
               + (M$4 * _xlfn.NORM.DIST($B100, M$8, ABS(M$12), FALSE) * _xlfn.NORM.DIST(($B100 - M$8)*M$16, 0, ABS(M$12), TRUE) * 2)
               + (M$5 * _xlfn.NORM.DIST($B100, M$9, ABS(M$13), FALSE) * _xlfn.NORM.DIST(($B100 - M$9)*M$17, 0, ABS(M$13), TRUE) * 2)
               + (M$6 * _xlfn.NORM.DIST($B100, M$10, ABS(M$14), FALSE) * _xlfn.NORM.DIST(($B100 - M$10)*M$18, 0, ABS(M$14), TRUE) * 2)</f>
        <v>175.41546526945399</v>
      </c>
      <c r="AD100" s="4">
        <f>BJ100 + (N$3 * _xlfn.NORM.DIST($B100, N$7, ABS(N$11), FALSE) * _xlfn.NORM.DIST(($B100 - N$7)*N$15, 0, ABS(N$11), TRUE) * 2)
               + (N$4 * _xlfn.NORM.DIST($B100, N$8, ABS(N$12), FALSE) * _xlfn.NORM.DIST(($B100 - N$8)*N$16, 0, ABS(N$12), TRUE) * 2)
               + (N$5 * _xlfn.NORM.DIST($B100, N$9, ABS(N$13), FALSE) * _xlfn.NORM.DIST(($B100 - N$9)*N$17, 0, ABS(N$13), TRUE) * 2)
               + (N$6 * _xlfn.NORM.DIST($B100, N$10, ABS(N$14), FALSE) * _xlfn.NORM.DIST(($B100 - N$10)*N$18, 0, ABS(N$14), TRUE) * 2)</f>
        <v>194.72060269847461</v>
      </c>
      <c r="AE100" s="4">
        <f>BK100 + (O$3 * _xlfn.NORM.DIST($B100, O$7, ABS(O$11), FALSE) * _xlfn.NORM.DIST(($B100 - O$7)*O$15, 0, ABS(O$11), TRUE) * 2)
               + (O$4 * _xlfn.NORM.DIST($B100, O$8, ABS(O$12), FALSE) * _xlfn.NORM.DIST(($B100 - O$8)*O$16, 0, ABS(O$12), TRUE) * 2)
               + (O$5 * _xlfn.NORM.DIST($B100, O$9, ABS(O$13), FALSE) * _xlfn.NORM.DIST(($B100 - O$9)*O$17, 0, ABS(O$13), TRUE) * 2)
               + (O$6 * _xlfn.NORM.DIST($B100, O$10, ABS(O$14), FALSE) * _xlfn.NORM.DIST(($B100 - O$10)*O$18, 0, ABS(O$14), TRUE) * 2)</f>
        <v>195.80251490007419</v>
      </c>
      <c r="AF100" s="4">
        <f t="shared" si="71"/>
        <v>176.73242612860244</v>
      </c>
      <c r="AG100" s="4">
        <f t="shared" si="71"/>
        <v>153.64860843689476</v>
      </c>
      <c r="AI100" s="4">
        <f>IF(OR($B100 &lt; C$231, $B100 &gt; C$234), 0, C100-S100)</f>
        <v>-7.9349643688294975</v>
      </c>
      <c r="AJ100" s="4">
        <f>IF(OR($B100 &lt; D$231, $B100 &gt; D$234), 0, D100-T100)</f>
        <v>-8.1803028168199319</v>
      </c>
      <c r="AK100" s="4">
        <f>IF(OR($B100 &lt; E$231, $B100 &gt; E$234), 0, E100-U100)</f>
        <v>-6.6669783769499418</v>
      </c>
      <c r="AL100" s="4">
        <f>IF(OR($B100 &lt; F$231, $B100 &gt; F$234), 0, F100-V100)</f>
        <v>-1.376086753378388</v>
      </c>
      <c r="AM100" s="4">
        <f>IF(OR($B100 &lt; G$231, $B100 &gt; G$234), 0, G100-W100)</f>
        <v>-2.2798861478189281</v>
      </c>
      <c r="AN100" s="4">
        <f>IF(OR($B100 &lt; H$231, $B100 &gt; H$234), 0, H100-X100)</f>
        <v>-2.233309521350094</v>
      </c>
      <c r="AO100" s="4">
        <f>IF(OR($B100 &lt; I$231, $B100 &gt; I$234), 0, I100-Y100)</f>
        <v>-5.721145690164235</v>
      </c>
      <c r="AP100" s="4">
        <f>IF(OR($B100 &lt; J$231, $B100 &gt; J$234), 0, J100-Z100)</f>
        <v>-2.1245239506132805</v>
      </c>
      <c r="AQ100" s="4">
        <f>IF(OR($B100 &lt; K$231, $B100 &gt; K$234), 0, K100-AA100)</f>
        <v>2.0936599266694884</v>
      </c>
      <c r="AR100" s="4">
        <f>IF(OR($B100 &lt; L$231, $B100 &gt; L$234), 0, L100-AB100)</f>
        <v>-0.1434231718275214</v>
      </c>
      <c r="AS100" s="4">
        <f>IF(OR($B100 &lt; M$231, $B100 &gt; M$234), 0, M100-AC100)</f>
        <v>1.0345347305459995</v>
      </c>
      <c r="AT100" s="4">
        <f>IF(OR($B100 &lt; N$231, $B100 &gt; N$234), 0, N100-AD100)</f>
        <v>-6.9536026984746115</v>
      </c>
      <c r="AU100" s="4">
        <f>IF(OR($B100 &lt; O$231, $B100 &gt; O$234), 0, O100-AE100)</f>
        <v>-8.685514900074196</v>
      </c>
      <c r="AV100" s="4">
        <f t="shared" si="72"/>
        <v>-7.6994261286024539</v>
      </c>
      <c r="AW100" s="4">
        <f t="shared" si="72"/>
        <v>-4.8816084368947656</v>
      </c>
      <c r="AY100" s="2">
        <f t="shared" si="73"/>
        <v>53.671246137167081</v>
      </c>
      <c r="AZ100" s="2">
        <f t="shared" si="73"/>
        <v>54.427047066016272</v>
      </c>
      <c r="BA100" s="2">
        <f t="shared" si="73"/>
        <v>56.756476986784548</v>
      </c>
      <c r="BB100" s="2">
        <f t="shared" si="73"/>
        <v>54.477231073716673</v>
      </c>
      <c r="BC100" s="2">
        <f t="shared" si="73"/>
        <v>59.813532179104271</v>
      </c>
      <c r="BD100" s="2">
        <f t="shared" si="73"/>
        <v>65.212478947512523</v>
      </c>
      <c r="BE100" s="2">
        <f t="shared" si="73"/>
        <v>64.2636817856053</v>
      </c>
      <c r="BF100" s="2">
        <f t="shared" si="73"/>
        <v>59.747742880285244</v>
      </c>
      <c r="BG100" s="2">
        <f t="shared" si="73"/>
        <v>52.534106782666491</v>
      </c>
      <c r="BH100" s="2">
        <f t="shared" si="73"/>
        <v>52.135673167976471</v>
      </c>
      <c r="BI100" s="2">
        <f t="shared" si="73"/>
        <v>52.345958174501078</v>
      </c>
      <c r="BJ100" s="2">
        <f t="shared" si="73"/>
        <v>56.29097150047275</v>
      </c>
      <c r="BK100" s="2">
        <f t="shared" si="73"/>
        <v>64.051242733135041</v>
      </c>
      <c r="BL100" s="2">
        <f t="shared" si="73"/>
        <v>58.152019725382978</v>
      </c>
      <c r="BM100" s="2">
        <f t="shared" si="73"/>
        <v>57.909228294874211</v>
      </c>
      <c r="BO100" s="2" t="str">
        <f t="shared" si="74"/>
        <v/>
      </c>
      <c r="BP100" s="2" t="str">
        <f t="shared" si="74"/>
        <v/>
      </c>
      <c r="BQ100" s="2" t="str">
        <f t="shared" si="74"/>
        <v/>
      </c>
      <c r="BR100" s="2" t="str">
        <f t="shared" si="74"/>
        <v/>
      </c>
      <c r="BS100" s="2" t="str">
        <f t="shared" si="74"/>
        <v/>
      </c>
      <c r="BT100" s="2" t="str">
        <f t="shared" si="74"/>
        <v/>
      </c>
      <c r="BU100" s="2" t="str">
        <f t="shared" si="74"/>
        <v/>
      </c>
      <c r="BV100" s="2" t="str">
        <f t="shared" si="74"/>
        <v/>
      </c>
      <c r="BW100" s="2" t="str">
        <f t="shared" si="74"/>
        <v/>
      </c>
      <c r="BX100" s="2" t="str">
        <f t="shared" si="74"/>
        <v/>
      </c>
      <c r="BY100" s="2" t="str">
        <f t="shared" si="74"/>
        <v/>
      </c>
      <c r="BZ100" s="2" t="str">
        <f t="shared" si="74"/>
        <v/>
      </c>
      <c r="CA100" s="2" t="str">
        <f t="shared" si="74"/>
        <v/>
      </c>
      <c r="CB100" s="2" t="str">
        <f t="shared" si="74"/>
        <v/>
      </c>
      <c r="CC100" s="2" t="str">
        <f t="shared" si="74"/>
        <v/>
      </c>
      <c r="CE100" s="2" t="str">
        <f t="shared" si="75"/>
        <v/>
      </c>
      <c r="CF100" s="2" t="str">
        <f t="shared" si="75"/>
        <v/>
      </c>
      <c r="CG100" s="2" t="str">
        <f t="shared" si="75"/>
        <v/>
      </c>
      <c r="CH100" s="2" t="str">
        <f t="shared" si="75"/>
        <v/>
      </c>
      <c r="CI100" s="2" t="str">
        <f t="shared" si="75"/>
        <v/>
      </c>
      <c r="CJ100" s="2" t="str">
        <f t="shared" si="75"/>
        <v/>
      </c>
      <c r="CK100" s="2" t="str">
        <f t="shared" si="75"/>
        <v/>
      </c>
      <c r="CL100" s="2" t="str">
        <f t="shared" si="75"/>
        <v/>
      </c>
      <c r="CM100" s="2" t="str">
        <f t="shared" si="75"/>
        <v/>
      </c>
      <c r="CN100" s="2" t="str">
        <f t="shared" si="75"/>
        <v/>
      </c>
      <c r="CO100" s="2" t="str">
        <f t="shared" si="75"/>
        <v/>
      </c>
      <c r="CP100" s="2" t="str">
        <f t="shared" si="75"/>
        <v/>
      </c>
      <c r="CQ100" s="2" t="str">
        <f t="shared" si="75"/>
        <v/>
      </c>
      <c r="CR100" s="2" t="str">
        <f t="shared" si="75"/>
        <v/>
      </c>
      <c r="CS100" s="2" t="str">
        <f t="shared" si="75"/>
        <v/>
      </c>
      <c r="CU100" s="2" t="str">
        <f t="shared" si="76"/>
        <v/>
      </c>
      <c r="CV100" s="2" t="str">
        <f t="shared" si="76"/>
        <v/>
      </c>
      <c r="CW100" s="2" t="str">
        <f t="shared" si="76"/>
        <v/>
      </c>
      <c r="CX100" s="2" t="str">
        <f t="shared" si="76"/>
        <v/>
      </c>
      <c r="CY100" s="2" t="str">
        <f t="shared" si="76"/>
        <v/>
      </c>
      <c r="CZ100" s="2" t="str">
        <f t="shared" si="76"/>
        <v/>
      </c>
      <c r="DA100" s="2" t="str">
        <f t="shared" si="76"/>
        <v/>
      </c>
      <c r="DB100" s="2" t="str">
        <f t="shared" si="76"/>
        <v/>
      </c>
      <c r="DC100" s="2" t="str">
        <f t="shared" si="76"/>
        <v/>
      </c>
      <c r="DD100" s="2" t="str">
        <f t="shared" si="76"/>
        <v/>
      </c>
      <c r="DE100" s="2" t="str">
        <f t="shared" si="76"/>
        <v/>
      </c>
      <c r="DF100" s="2" t="str">
        <f t="shared" si="76"/>
        <v/>
      </c>
      <c r="DG100" s="2" t="str">
        <f t="shared" si="76"/>
        <v/>
      </c>
      <c r="DH100" s="2" t="str">
        <f t="shared" si="76"/>
        <v/>
      </c>
      <c r="DI100" s="2" t="str">
        <f t="shared" si="76"/>
        <v/>
      </c>
      <c r="DK100" s="2">
        <f t="shared" si="82"/>
        <v>66.720360080645179</v>
      </c>
      <c r="DL100" s="2">
        <f t="shared" si="82"/>
        <v>71.250262280058649</v>
      </c>
      <c r="DM100" s="2">
        <f t="shared" si="82"/>
        <v>73.985351722873915</v>
      </c>
      <c r="DN100" s="2">
        <f t="shared" si="82"/>
        <v>69.538594474153314</v>
      </c>
      <c r="DO100" s="2">
        <f t="shared" si="82"/>
        <v>78.609996700879748</v>
      </c>
      <c r="DP100" s="2">
        <f t="shared" si="82"/>
        <v>79.866219585561495</v>
      </c>
      <c r="DQ100" s="2">
        <f t="shared" si="82"/>
        <v>77.77807642961875</v>
      </c>
      <c r="DR100" s="2">
        <f t="shared" si="82"/>
        <v>77.560263196480946</v>
      </c>
      <c r="DS100" s="2">
        <f t="shared" si="82"/>
        <v>67.564874193548377</v>
      </c>
      <c r="DT100" s="2">
        <f t="shared" si="82"/>
        <v>66.200197997775319</v>
      </c>
      <c r="DU100" s="2">
        <f t="shared" si="82"/>
        <v>68.996701446051162</v>
      </c>
      <c r="DV100" s="2">
        <f t="shared" si="82"/>
        <v>71.799375916422292</v>
      </c>
      <c r="DW100" s="2">
        <f t="shared" si="82"/>
        <v>81.808501782531181</v>
      </c>
      <c r="DX100" s="2">
        <f t="shared" si="82"/>
        <v>68.264351715686288</v>
      </c>
      <c r="DY100" s="2">
        <f t="shared" si="82"/>
        <v>63.864909961685811</v>
      </c>
      <c r="EA100" s="2">
        <f t="shared" si="70"/>
        <v>53.415487012364608</v>
      </c>
      <c r="EB100" s="2">
        <f t="shared" si="70"/>
        <v>54.106284689886387</v>
      </c>
      <c r="EC100" s="2">
        <f t="shared" si="70"/>
        <v>56.480123314829498</v>
      </c>
      <c r="ED100" s="2">
        <f t="shared" si="70"/>
        <v>54.272032314781129</v>
      </c>
      <c r="EE100" s="2">
        <f t="shared" si="70"/>
        <v>59.551768293531985</v>
      </c>
      <c r="EF100" s="2">
        <f t="shared" si="70"/>
        <v>64.990927875014677</v>
      </c>
      <c r="EG100" s="2">
        <f t="shared" si="70"/>
        <v>64.03369481770288</v>
      </c>
      <c r="EH100" s="2">
        <f t="shared" si="70"/>
        <v>59.461633062958676</v>
      </c>
      <c r="EI100" s="2">
        <f t="shared" si="70"/>
        <v>52.314868746405978</v>
      </c>
      <c r="EJ100" s="2">
        <f t="shared" si="70"/>
        <v>51.927286191840629</v>
      </c>
      <c r="EK100" s="2">
        <f t="shared" si="70"/>
        <v>52.108128069949849</v>
      </c>
      <c r="EL100" s="2">
        <f t="shared" si="70"/>
        <v>56.051562730627303</v>
      </c>
      <c r="EM100" s="2">
        <f t="shared" si="83"/>
        <v>63.599217178398199</v>
      </c>
      <c r="EN100" s="2">
        <f t="shared" si="83"/>
        <v>57.810456671703548</v>
      </c>
      <c r="EO100" s="2">
        <f t="shared" si="83"/>
        <v>57.67560102501254</v>
      </c>
      <c r="EQ100" s="2">
        <f t="shared" si="84"/>
        <v>51.959624603917852</v>
      </c>
      <c r="ER100" s="2">
        <f t="shared" si="84"/>
        <v>54.660725856037423</v>
      </c>
      <c r="ES100" s="2">
        <f t="shared" si="84"/>
        <v>56.259687810166355</v>
      </c>
      <c r="ET100" s="2">
        <f t="shared" si="84"/>
        <v>54.284265238384904</v>
      </c>
      <c r="EU100" s="2">
        <f t="shared" si="84"/>
        <v>59.812576693959372</v>
      </c>
      <c r="EV100" s="2">
        <f t="shared" si="84"/>
        <v>62.070472176764596</v>
      </c>
      <c r="EW100" s="2">
        <f t="shared" si="84"/>
        <v>63.332553783348011</v>
      </c>
      <c r="EX100" s="2">
        <f t="shared" si="84"/>
        <v>58.201758834055866</v>
      </c>
      <c r="EY100" s="2">
        <f t="shared" si="84"/>
        <v>51.423982291625933</v>
      </c>
      <c r="EZ100" s="2">
        <f t="shared" si="84"/>
        <v>51.662549048299418</v>
      </c>
      <c r="FA100" s="2">
        <f t="shared" si="84"/>
        <v>51.861975883030155</v>
      </c>
      <c r="FB100" s="2">
        <f t="shared" si="84"/>
        <v>55.960488916778239</v>
      </c>
      <c r="FC100" s="2">
        <f t="shared" si="84"/>
        <v>63.227627843076384</v>
      </c>
      <c r="FD100" s="2">
        <f t="shared" si="84"/>
        <v>57.526106894630246</v>
      </c>
      <c r="FE100" s="2">
        <f t="shared" si="84"/>
        <v>57.59107636206695</v>
      </c>
      <c r="FG100" s="2">
        <f t="shared" si="85"/>
        <v>0.98077701250574789</v>
      </c>
      <c r="FH100" s="2">
        <f t="shared" si="85"/>
        <v>0.98129009544951518</v>
      </c>
      <c r="FI100" s="2">
        <f t="shared" si="85"/>
        <v>0.98421307286234505</v>
      </c>
      <c r="FJ100" s="2">
        <f t="shared" si="85"/>
        <v>0.98655894165845248</v>
      </c>
      <c r="FK100" s="2">
        <f t="shared" si="85"/>
        <v>0.98626505252027485</v>
      </c>
      <c r="FL100" s="2">
        <f t="shared" si="85"/>
        <v>0.98510602070744546</v>
      </c>
      <c r="FM100" s="2">
        <f t="shared" si="85"/>
        <v>0.98326681960650475</v>
      </c>
      <c r="FN100" s="2">
        <f t="shared" si="85"/>
        <v>0.98419158797317052</v>
      </c>
      <c r="FO100" s="2">
        <f t="shared" si="85"/>
        <v>0.98562370034980651</v>
      </c>
      <c r="FP100" s="2">
        <f t="shared" si="85"/>
        <v>0.98539981535395982</v>
      </c>
      <c r="FQ100" s="2">
        <f t="shared" si="85"/>
        <v>0.98591768348891251</v>
      </c>
      <c r="FR100" s="2">
        <f t="shared" si="85"/>
        <v>0.98479733014766901</v>
      </c>
      <c r="FS100" s="2">
        <f t="shared" si="85"/>
        <v>0.97517607208706025</v>
      </c>
      <c r="FT100" s="2">
        <f t="shared" si="85"/>
        <v>0.96732664342696706</v>
      </c>
      <c r="FU100" s="2">
        <f t="shared" si="85"/>
        <v>0.9622530033408464</v>
      </c>
      <c r="FW100" s="2">
        <f t="shared" si="77"/>
        <v>1.9493717252991314E-7</v>
      </c>
      <c r="FX100" s="2">
        <f t="shared" si="77"/>
        <v>3.4593772200084543E-7</v>
      </c>
      <c r="FY100" s="2">
        <f t="shared" si="77"/>
        <v>4.239369520365675E-7</v>
      </c>
      <c r="FZ100" s="2">
        <f t="shared" si="77"/>
        <v>5.1308689841382061E-7</v>
      </c>
      <c r="GA100" s="2">
        <f t="shared" si="77"/>
        <v>4.5758021783576332E-7</v>
      </c>
      <c r="GB100" s="2">
        <f t="shared" si="77"/>
        <v>4.1576037181049066E-7</v>
      </c>
      <c r="GC100" s="2">
        <f t="shared" si="77"/>
        <v>3.5514511746972993E-7</v>
      </c>
      <c r="GD100" s="2">
        <f t="shared" si="77"/>
        <v>6.2303468348872449E-7</v>
      </c>
      <c r="GE100" s="2">
        <f t="shared" si="77"/>
        <v>6.8663597672857547E-7</v>
      </c>
      <c r="GF100" s="2">
        <f t="shared" si="77"/>
        <v>6.4844488918917994E-7</v>
      </c>
      <c r="GG100" s="2">
        <f t="shared" si="77"/>
        <v>5.3280758681111451E-7</v>
      </c>
      <c r="GH100" s="2">
        <f t="shared" si="77"/>
        <v>3.8336350883803082E-7</v>
      </c>
      <c r="GI100" s="2">
        <f t="shared" si="77"/>
        <v>1.1131168615042542E-6</v>
      </c>
      <c r="GJ100" s="2">
        <f t="shared" si="77"/>
        <v>2.7665563150250653E-6</v>
      </c>
      <c r="GK100" s="2">
        <f t="shared" si="77"/>
        <v>6.5530389400838308E-6</v>
      </c>
      <c r="GM100" s="107">
        <f t="shared" si="78"/>
        <v>1.017402081863655E-8</v>
      </c>
      <c r="GN100" s="107">
        <f t="shared" si="78"/>
        <v>1.0732391873128471E-9</v>
      </c>
      <c r="GO100" s="107">
        <f t="shared" si="78"/>
        <v>6.7403449965933234E-11</v>
      </c>
      <c r="GP100" s="107">
        <f t="shared" si="78"/>
        <v>1.2463696360530757E-13</v>
      </c>
      <c r="GQ100" s="107">
        <f t="shared" si="78"/>
        <v>1.2456903351119268E-13</v>
      </c>
      <c r="GR100" s="107">
        <f t="shared" si="78"/>
        <v>4.4873929297664334E-13</v>
      </c>
      <c r="GS100" s="107">
        <f t="shared" si="78"/>
        <v>1.285603754763631E-12</v>
      </c>
      <c r="GT100" s="107">
        <f t="shared" si="78"/>
        <v>4.3484359152396054E-13</v>
      </c>
      <c r="GU100" s="107">
        <f t="shared" si="78"/>
        <v>1.7779778873540049E-14</v>
      </c>
      <c r="GV100" s="107">
        <f t="shared" si="78"/>
        <v>3.6477720094316953E-15</v>
      </c>
      <c r="GW100" s="107">
        <f t="shared" si="78"/>
        <v>1.4954970928151388E-15</v>
      </c>
      <c r="GX100" s="107">
        <f t="shared" si="78"/>
        <v>2.4350656546653996E-13</v>
      </c>
      <c r="GY100" s="107">
        <f t="shared" si="78"/>
        <v>4.0202199109930594E-12</v>
      </c>
      <c r="GZ100" s="107">
        <f t="shared" si="78"/>
        <v>2.1180907101654523E-12</v>
      </c>
      <c r="HA100" s="107">
        <f t="shared" si="78"/>
        <v>6.9123134575452433E-17</v>
      </c>
      <c r="HC100" s="107">
        <f t="shared" si="50"/>
        <v>0.54906823045659459</v>
      </c>
      <c r="HD100" s="107">
        <f t="shared" si="50"/>
        <v>0.56571846029540107</v>
      </c>
      <c r="HE100" s="107">
        <f t="shared" si="50"/>
        <v>0.59144990418525334</v>
      </c>
      <c r="HF100" s="107">
        <f t="shared" si="50"/>
        <v>0.59306395259187628</v>
      </c>
      <c r="HG100" s="107">
        <f t="shared" si="65"/>
        <v>0.59503161958083217</v>
      </c>
      <c r="HH100" s="107">
        <f t="shared" si="65"/>
        <v>0.59530325392796191</v>
      </c>
      <c r="HI100" s="107">
        <f t="shared" si="65"/>
        <v>0.58501929779878337</v>
      </c>
      <c r="HJ100" s="107">
        <f t="shared" si="65"/>
        <v>0.59525705969019915</v>
      </c>
      <c r="HK100" s="107">
        <f t="shared" si="65"/>
        <v>0.5792627468366085</v>
      </c>
      <c r="HL100" s="107">
        <f t="shared" si="65"/>
        <v>0.59068224825452742</v>
      </c>
      <c r="HM100" s="107">
        <f t="shared" si="65"/>
        <v>0.59366503520081504</v>
      </c>
      <c r="HN100" s="107">
        <f t="shared" si="65"/>
        <v>0.59003794390040865</v>
      </c>
      <c r="HO100" s="107">
        <f t="shared" si="65"/>
        <v>0.54848872049293651</v>
      </c>
      <c r="HP100" s="107">
        <f t="shared" si="65"/>
        <v>0.54562319982868301</v>
      </c>
      <c r="HQ100" s="107">
        <f t="shared" si="65"/>
        <v>0.58262389533555747</v>
      </c>
      <c r="HS100" s="107">
        <f t="shared" si="79"/>
        <v>9.5038384378014014E-12</v>
      </c>
      <c r="HT100" s="107">
        <f t="shared" si="79"/>
        <v>4.1168896008563876E-12</v>
      </c>
      <c r="HU100" s="107">
        <f t="shared" si="79"/>
        <v>3.5672924792535873E-12</v>
      </c>
      <c r="HV100" s="107">
        <f t="shared" si="79"/>
        <v>1.5463574846147211E-13</v>
      </c>
      <c r="HW100" s="107">
        <f t="shared" si="79"/>
        <v>7.7618298176457171E-14</v>
      </c>
      <c r="HX100" s="107">
        <f t="shared" si="79"/>
        <v>4.6250533757498223E-14</v>
      </c>
      <c r="HY100" s="107">
        <f t="shared" si="79"/>
        <v>1.3626040764733171E-14</v>
      </c>
      <c r="HZ100" s="107">
        <f t="shared" si="79"/>
        <v>1.5921885653386646E-13</v>
      </c>
      <c r="IA100" s="107">
        <f t="shared" si="79"/>
        <v>6.102685349557783E-14</v>
      </c>
      <c r="IB100" s="107">
        <f t="shared" si="79"/>
        <v>5.728868657274498E-15</v>
      </c>
      <c r="IC100" s="107">
        <f t="shared" si="79"/>
        <v>1.5514500333761373E-15</v>
      </c>
      <c r="ID100" s="107">
        <f t="shared" si="79"/>
        <v>9.9721804494042785E-15</v>
      </c>
      <c r="IE100" s="107">
        <f t="shared" si="79"/>
        <v>4.7483914150549075E-15</v>
      </c>
      <c r="IF100" s="107">
        <f t="shared" si="79"/>
        <v>1.1980158207345577E-15</v>
      </c>
      <c r="IG100" s="107">
        <f t="shared" si="79"/>
        <v>3.107846535568525E-11</v>
      </c>
      <c r="II100" s="107">
        <f t="shared" si="80"/>
        <v>1.0820137700750598E-39</v>
      </c>
      <c r="IJ100" s="107">
        <f t="shared" si="80"/>
        <v>4.3887161800556601E-41</v>
      </c>
      <c r="IK100" s="107">
        <f t="shared" si="80"/>
        <v>5.3310187949639675E-42</v>
      </c>
      <c r="IL100" s="107">
        <f t="shared" si="80"/>
        <v>1.4711946693024159E-48</v>
      </c>
      <c r="IM100" s="107">
        <f t="shared" si="80"/>
        <v>8.6164750602535261E-50</v>
      </c>
      <c r="IN100" s="107">
        <f t="shared" si="80"/>
        <v>4.9613868166703048E-50</v>
      </c>
      <c r="IO100" s="107">
        <f t="shared" si="80"/>
        <v>6.450802696461986E-52</v>
      </c>
      <c r="IP100" s="107">
        <f t="shared" si="80"/>
        <v>8.1975088042434106E-49</v>
      </c>
      <c r="IQ100" s="107">
        <f t="shared" si="80"/>
        <v>2.1655352753257032E-51</v>
      </c>
      <c r="IR100" s="107">
        <f t="shared" si="80"/>
        <v>7.7380610693264297E-55</v>
      </c>
      <c r="IS100" s="107">
        <f t="shared" si="80"/>
        <v>6.7910303382837081E-57</v>
      </c>
      <c r="IT100" s="107">
        <f t="shared" si="80"/>
        <v>3.4984581338249022E-52</v>
      </c>
      <c r="IU100" s="107">
        <f t="shared" si="80"/>
        <v>4.7689817571088811E-52</v>
      </c>
      <c r="IV100" s="107">
        <f t="shared" si="80"/>
        <v>1.4777455671981295E-54</v>
      </c>
      <c r="IW100" s="107">
        <f t="shared" si="80"/>
        <v>1.4425041400134893E-54</v>
      </c>
      <c r="IY100" s="107">
        <f t="shared" si="81"/>
        <v>0.54906824064011928</v>
      </c>
      <c r="IZ100" s="107">
        <f t="shared" si="81"/>
        <v>0.56571846137275716</v>
      </c>
      <c r="JA100" s="107">
        <f t="shared" si="81"/>
        <v>0.59144990425622401</v>
      </c>
      <c r="JB100" s="107">
        <f t="shared" si="81"/>
        <v>0.59306395259215561</v>
      </c>
      <c r="JC100" s="107">
        <f t="shared" si="81"/>
        <v>0.59503161958103434</v>
      </c>
      <c r="JD100" s="107">
        <f t="shared" si="81"/>
        <v>0.59530325392845695</v>
      </c>
      <c r="JE100" s="107">
        <f t="shared" si="81"/>
        <v>0.58501929780008266</v>
      </c>
      <c r="JF100" s="107">
        <f t="shared" si="81"/>
        <v>0.59525705969079323</v>
      </c>
      <c r="JG100" s="107">
        <f t="shared" si="81"/>
        <v>0.57926274683668733</v>
      </c>
      <c r="JH100" s="107">
        <f t="shared" si="81"/>
        <v>0.59068224825453686</v>
      </c>
      <c r="JI100" s="107">
        <f t="shared" si="81"/>
        <v>0.59366503520081804</v>
      </c>
      <c r="JJ100" s="107">
        <f t="shared" si="81"/>
        <v>0.59003794390066211</v>
      </c>
      <c r="JK100" s="107">
        <f t="shared" si="81"/>
        <v>0.54848872049696151</v>
      </c>
      <c r="JL100" s="107">
        <f t="shared" si="81"/>
        <v>0.54562319983080232</v>
      </c>
      <c r="JM100" s="107">
        <f t="shared" si="81"/>
        <v>0.58262389536663606</v>
      </c>
    </row>
    <row r="101" spans="2:273" x14ac:dyDescent="0.25">
      <c r="B101" s="2">
        <v>73</v>
      </c>
      <c r="C101" s="37">
        <v>180.29</v>
      </c>
      <c r="D101" s="37">
        <v>175.274</v>
      </c>
      <c r="E101" s="37">
        <v>173.435</v>
      </c>
      <c r="F101" s="37">
        <v>154.6</v>
      </c>
      <c r="G101" s="37">
        <v>160.31700000000001</v>
      </c>
      <c r="H101" s="37">
        <v>166.483</v>
      </c>
      <c r="I101" s="37">
        <v>169.31700000000001</v>
      </c>
      <c r="J101" s="37">
        <v>161.30000000000001</v>
      </c>
      <c r="K101" s="37">
        <v>139.38300000000001</v>
      </c>
      <c r="L101" s="37">
        <v>150.46700000000001</v>
      </c>
      <c r="M101" s="37">
        <v>159</v>
      </c>
      <c r="N101" s="37">
        <v>181.18299999999999</v>
      </c>
      <c r="O101" s="37">
        <v>185.233</v>
      </c>
      <c r="P101" s="37">
        <v>168.017</v>
      </c>
      <c r="Q101" s="37">
        <v>143.46700000000001</v>
      </c>
      <c r="S101" s="4">
        <f>AY101 + (C$3 * _xlfn.NORM.DIST($B101, C$7, ABS(C$11), FALSE) * _xlfn.NORM.DIST(($B101 - C$7)*C$15, 0, ABS(C$11), TRUE) * 2)
               + (C$4 * _xlfn.NORM.DIST($B101, C$8, ABS(C$12), FALSE) * _xlfn.NORM.DIST(($B101 - C$8)*C$16, 0, ABS(C$12), TRUE) * 2)
               + (C$5 * _xlfn.NORM.DIST($B101, C$9, ABS(C$13), FALSE) * _xlfn.NORM.DIST(($B101 - C$9)*C$17, 0, ABS(C$13), TRUE) * 2)
               + (C$6 * _xlfn.NORM.DIST($B101, C$10, ABS(C$14), FALSE) * _xlfn.NORM.DIST(($B101 - C$10)*C$18, 0, ABS(C$14), TRUE) * 2)</f>
        <v>187.11597088754635</v>
      </c>
      <c r="T101" s="4">
        <f>AZ101 + (D$3 * _xlfn.NORM.DIST($B101, D$7, ABS(D$11), FALSE) * _xlfn.NORM.DIST(($B101 - D$7)*D$15, 0, ABS(D$11), TRUE) * 2)
               + (D$4 * _xlfn.NORM.DIST($B101, D$8, ABS(D$12), FALSE) * _xlfn.NORM.DIST(($B101 - D$8)*D$16, 0, ABS(D$12), TRUE) * 2)
               + (D$5 * _xlfn.NORM.DIST($B101, D$9, ABS(D$13), FALSE) * _xlfn.NORM.DIST(($B101 - D$9)*D$17, 0, ABS(D$13), TRUE) * 2)
               + (D$6 * _xlfn.NORM.DIST($B101, D$10, ABS(D$14), FALSE) * _xlfn.NORM.DIST(($B101 - D$10)*D$18, 0, ABS(D$14), TRUE) * 2)</f>
        <v>181.25610272916893</v>
      </c>
      <c r="U101" s="4">
        <f>BA101 + (E$3 * _xlfn.NORM.DIST($B101, E$7, ABS(E$11), FALSE) * _xlfn.NORM.DIST(($B101 - E$7)*E$15, 0, ABS(E$11), TRUE) * 2)
               + (E$4 * _xlfn.NORM.DIST($B101, E$8, ABS(E$12), FALSE) * _xlfn.NORM.DIST(($B101 - E$8)*E$16, 0, ABS(E$12), TRUE) * 2)
               + (E$5 * _xlfn.NORM.DIST($B101, E$9, ABS(E$13), FALSE) * _xlfn.NORM.DIST(($B101 - E$9)*E$17, 0, ABS(E$13), TRUE) * 2)
               + (E$6 * _xlfn.NORM.DIST($B101, E$10, ABS(E$14), FALSE) * _xlfn.NORM.DIST(($B101 - E$10)*E$18, 0, ABS(E$14), TRUE) * 2)</f>
        <v>174.62398362755013</v>
      </c>
      <c r="V101" s="4">
        <f>BB101 + (F$3 * _xlfn.NORM.DIST($B101, F$7, ABS(F$11), FALSE) * _xlfn.NORM.DIST(($B101 - F$7)*F$15, 0, ABS(F$11), TRUE) * 2)
               + (F$4 * _xlfn.NORM.DIST($B101, F$8, ABS(F$12), FALSE) * _xlfn.NORM.DIST(($B101 - F$8)*F$16, 0, ABS(F$12), TRUE) * 2)
               + (F$5 * _xlfn.NORM.DIST($B101, F$9, ABS(F$13), FALSE) * _xlfn.NORM.DIST(($B101 - F$9)*F$17, 0, ABS(F$13), TRUE) * 2)
               + (F$6 * _xlfn.NORM.DIST($B101, F$10, ABS(F$14), FALSE) * _xlfn.NORM.DIST(($B101 - F$10)*F$18, 0, ABS(F$14), TRUE) * 2)</f>
        <v>149.86023909105106</v>
      </c>
      <c r="W101" s="4">
        <f>BC101 + (G$3 * _xlfn.NORM.DIST($B101, G$7, ABS(G$11), FALSE) * _xlfn.NORM.DIST(($B101 - G$7)*G$15, 0, ABS(G$11), TRUE) * 2)
               + (G$4 * _xlfn.NORM.DIST($B101, G$8, ABS(G$12), FALSE) * _xlfn.NORM.DIST(($B101 - G$8)*G$16, 0, ABS(G$12), TRUE) * 2)
               + (G$5 * _xlfn.NORM.DIST($B101, G$9, ABS(G$13), FALSE) * _xlfn.NORM.DIST(($B101 - G$9)*G$17, 0, ABS(G$13), TRUE) * 2)
               + (G$6 * _xlfn.NORM.DIST($B101, G$10, ABS(G$14), FALSE) * _xlfn.NORM.DIST(($B101 - G$10)*G$18, 0, ABS(G$14), TRUE) * 2)</f>
        <v>156.28949516278465</v>
      </c>
      <c r="X101" s="4">
        <f>BD101 + (H$3 * _xlfn.NORM.DIST($B101, H$7, ABS(H$11), FALSE) * _xlfn.NORM.DIST(($B101 - H$7)*H$15, 0, ABS(H$11), TRUE) * 2)
               + (H$4 * _xlfn.NORM.DIST($B101, H$8, ABS(H$12), FALSE) * _xlfn.NORM.DIST(($B101 - H$8)*H$16, 0, ABS(H$12), TRUE) * 2)
               + (H$5 * _xlfn.NORM.DIST($B101, H$9, ABS(H$13), FALSE) * _xlfn.NORM.DIST(($B101 - H$9)*H$17, 0, ABS(H$13), TRUE) * 2)
               + (H$6 * _xlfn.NORM.DIST($B101, H$10, ABS(H$14), FALSE) * _xlfn.NORM.DIST(($B101 - H$10)*H$18, 0, ABS(H$14), TRUE) * 2)</f>
        <v>164.78657635783145</v>
      </c>
      <c r="Y101" s="4">
        <f>BE101 + (I$3 * _xlfn.NORM.DIST($B101, I$7, ABS(I$11), FALSE) * _xlfn.NORM.DIST(($B101 - I$7)*I$15, 0, ABS(I$11), TRUE) * 2)
               + (I$4 * _xlfn.NORM.DIST($B101, I$8, ABS(I$12), FALSE) * _xlfn.NORM.DIST(($B101 - I$8)*I$16, 0, ABS(I$12), TRUE) * 2)
               + (I$5 * _xlfn.NORM.DIST($B101, I$9, ABS(I$13), FALSE) * _xlfn.NORM.DIST(($B101 - I$9)*I$17, 0, ABS(I$13), TRUE) * 2)
               + (I$6 * _xlfn.NORM.DIST($B101, I$10, ABS(I$14), FALSE) * _xlfn.NORM.DIST(($B101 - I$10)*I$18, 0, ABS(I$14), TRUE) * 2)</f>
        <v>171.72137727223677</v>
      </c>
      <c r="Z101" s="4">
        <f>BF101 + (J$3 * _xlfn.NORM.DIST($B101, J$7, ABS(J$11), FALSE) * _xlfn.NORM.DIST(($B101 - J$7)*J$15, 0, ABS(J$11), TRUE) * 2)
               + (J$4 * _xlfn.NORM.DIST($B101, J$8, ABS(J$12), FALSE) * _xlfn.NORM.DIST(($B101 - J$8)*J$16, 0, ABS(J$12), TRUE) * 2)
               + (J$5 * _xlfn.NORM.DIST($B101, J$9, ABS(J$13), FALSE) * _xlfn.NORM.DIST(($B101 - J$9)*J$17, 0, ABS(J$13), TRUE) * 2)
               + (J$6 * _xlfn.NORM.DIST($B101, J$10, ABS(J$14), FALSE) * _xlfn.NORM.DIST(($B101 - J$10)*J$18, 0, ABS(J$14), TRUE) * 2)</f>
        <v>157.08741005736857</v>
      </c>
      <c r="AA101" s="4">
        <f>BG101 + (K$3 * _xlfn.NORM.DIST($B101, K$7, ABS(K$11), FALSE) * _xlfn.NORM.DIST(($B101 - K$7)*K$15, 0, ABS(K$11), TRUE) * 2)
               + (K$4 * _xlfn.NORM.DIST($B101, K$8, ABS(K$12), FALSE) * _xlfn.NORM.DIST(($B101 - K$8)*K$16, 0, ABS(K$12), TRUE) * 2)
               + (K$5 * _xlfn.NORM.DIST($B101, K$9, ABS(K$13), FALSE) * _xlfn.NORM.DIST(($B101 - K$9)*K$17, 0, ABS(K$13), TRUE) * 2)
               + (K$6 * _xlfn.NORM.DIST($B101, K$10, ABS(K$14), FALSE) * _xlfn.NORM.DIST(($B101 - K$10)*K$18, 0, ABS(K$14), TRUE) * 2)</f>
        <v>133.54491794487308</v>
      </c>
      <c r="AB101" s="4">
        <f>BH101 + (L$3 * _xlfn.NORM.DIST($B101, L$7, ABS(L$11), FALSE) * _xlfn.NORM.DIST(($B101 - L$7)*L$15, 0, ABS(L$11), TRUE) * 2)
               + (L$4 * _xlfn.NORM.DIST($B101, L$8, ABS(L$12), FALSE) * _xlfn.NORM.DIST(($B101 - L$8)*L$16, 0, ABS(L$12), TRUE) * 2)
               + (L$5 * _xlfn.NORM.DIST($B101, L$9, ABS(L$13), FALSE) * _xlfn.NORM.DIST(($B101 - L$9)*L$17, 0, ABS(L$13), TRUE) * 2)
               + (L$6 * _xlfn.NORM.DIST($B101, L$10, ABS(L$14), FALSE) * _xlfn.NORM.DIST(($B101 - L$10)*L$18, 0, ABS(L$14), TRUE) * 2)</f>
        <v>144.08521104963589</v>
      </c>
      <c r="AC101" s="4">
        <f>BI101 + (M$3 * _xlfn.NORM.DIST($B101, M$7, ABS(M$11), FALSE) * _xlfn.NORM.DIST(($B101 - M$7)*M$15, 0, ABS(M$11), TRUE) * 2)
               + (M$4 * _xlfn.NORM.DIST($B101, M$8, ABS(M$12), FALSE) * _xlfn.NORM.DIST(($B101 - M$8)*M$16, 0, ABS(M$12), TRUE) * 2)
               + (M$5 * _xlfn.NORM.DIST($B101, M$9, ABS(M$13), FALSE) * _xlfn.NORM.DIST(($B101 - M$9)*M$17, 0, ABS(M$13), TRUE) * 2)
               + (M$6 * _xlfn.NORM.DIST($B101, M$10, ABS(M$14), FALSE) * _xlfn.NORM.DIST(($B101 - M$10)*M$18, 0, ABS(M$14), TRUE) * 2)</f>
        <v>148.92657603799421</v>
      </c>
      <c r="AD101" s="4">
        <f>BJ101 + (N$3 * _xlfn.NORM.DIST($B101, N$7, ABS(N$11), FALSE) * _xlfn.NORM.DIST(($B101 - N$7)*N$15, 0, ABS(N$11), TRUE) * 2)
               + (N$4 * _xlfn.NORM.DIST($B101, N$8, ABS(N$12), FALSE) * _xlfn.NORM.DIST(($B101 - N$8)*N$16, 0, ABS(N$12), TRUE) * 2)
               + (N$5 * _xlfn.NORM.DIST($B101, N$9, ABS(N$13), FALSE) * _xlfn.NORM.DIST(($B101 - N$9)*N$17, 0, ABS(N$13), TRUE) * 2)
               + (N$6 * _xlfn.NORM.DIST($B101, N$10, ABS(N$14), FALSE) * _xlfn.NORM.DIST(($B101 - N$10)*N$18, 0, ABS(N$14), TRUE) * 2)</f>
        <v>178.33386178104553</v>
      </c>
      <c r="AE101" s="4">
        <f>BK101 + (O$3 * _xlfn.NORM.DIST($B101, O$7, ABS(O$11), FALSE) * _xlfn.NORM.DIST(($B101 - O$7)*O$15, 0, ABS(O$11), TRUE) * 2)
               + (O$4 * _xlfn.NORM.DIST($B101, O$8, ABS(O$12), FALSE) * _xlfn.NORM.DIST(($B101 - O$8)*O$16, 0, ABS(O$12), TRUE) * 2)
               + (O$5 * _xlfn.NORM.DIST($B101, O$9, ABS(O$13), FALSE) * _xlfn.NORM.DIST(($B101 - O$9)*O$17, 0, ABS(O$13), TRUE) * 2)
               + (O$6 * _xlfn.NORM.DIST($B101, O$10, ABS(O$14), FALSE) * _xlfn.NORM.DIST(($B101 - O$10)*O$18, 0, ABS(O$14), TRUE) * 2)</f>
        <v>191.37091766504267</v>
      </c>
      <c r="AF101" s="4">
        <f t="shared" si="71"/>
        <v>173.16279126273238</v>
      </c>
      <c r="AG101" s="4">
        <f t="shared" si="71"/>
        <v>145.43736567715095</v>
      </c>
      <c r="AI101" s="4">
        <f>IF(OR($B101 &lt; C$231, $B101 &gt; C$234), 0, C101-S101)</f>
        <v>-6.8259708875463616</v>
      </c>
      <c r="AJ101" s="4">
        <f>IF(OR($B101 &lt; D$231, $B101 &gt; D$234), 0, D101-T101)</f>
        <v>-5.982102729168929</v>
      </c>
      <c r="AK101" s="4">
        <f>IF(OR($B101 &lt; E$231, $B101 &gt; E$234), 0, E101-U101)</f>
        <v>-1.1889836275501295</v>
      </c>
      <c r="AL101" s="4">
        <f>IF(OR($B101 &lt; F$231, $B101 &gt; F$234), 0, F101-V101)</f>
        <v>4.7397609089489379</v>
      </c>
      <c r="AM101" s="4">
        <f>IF(OR($B101 &lt; G$231, $B101 &gt; G$234), 0, G101-W101)</f>
        <v>4.0275048372153606</v>
      </c>
      <c r="AN101" s="4">
        <f>IF(OR($B101 &lt; H$231, $B101 &gt; H$234), 0, H101-X101)</f>
        <v>1.6964236421685541</v>
      </c>
      <c r="AO101" s="4">
        <f>IF(OR($B101 &lt; I$231, $B101 &gt; I$234), 0, I101-Y101)</f>
        <v>-2.4043772722367578</v>
      </c>
      <c r="AP101" s="4">
        <f>IF(OR($B101 &lt; J$231, $B101 &gt; J$234), 0, J101-Z101)</f>
        <v>4.212589942631439</v>
      </c>
      <c r="AQ101" s="4">
        <f>IF(OR($B101 &lt; K$231, $B101 &gt; K$234), 0, K101-AA101)</f>
        <v>5.8380820551269323</v>
      </c>
      <c r="AR101" s="4">
        <f>IF(OR($B101 &lt; L$231, $B101 &gt; L$234), 0, L101-AB101)</f>
        <v>6.3817889503641254</v>
      </c>
      <c r="AS101" s="4">
        <f>IF(OR($B101 &lt; M$231, $B101 &gt; M$234), 0, M101-AC101)</f>
        <v>10.073423962005791</v>
      </c>
      <c r="AT101" s="4">
        <f>IF(OR($B101 &lt; N$231, $B101 &gt; N$234), 0, N101-AD101)</f>
        <v>2.8491382189544652</v>
      </c>
      <c r="AU101" s="4">
        <f>IF(OR($B101 &lt; O$231, $B101 &gt; O$234), 0, O101-AE101)</f>
        <v>-6.1379176650426643</v>
      </c>
      <c r="AV101" s="4">
        <f t="shared" si="72"/>
        <v>-5.1457912627323878</v>
      </c>
      <c r="AW101" s="4">
        <f t="shared" si="72"/>
        <v>-1.9703656771509372</v>
      </c>
      <c r="AY101" s="2">
        <f t="shared" si="73"/>
        <v>53.53847967139226</v>
      </c>
      <c r="AZ101" s="2">
        <f t="shared" si="73"/>
        <v>54.327903638322127</v>
      </c>
      <c r="BA101" s="2">
        <f t="shared" si="73"/>
        <v>56.590787165040581</v>
      </c>
      <c r="BB101" s="2">
        <f t="shared" si="73"/>
        <v>54.330649192900744</v>
      </c>
      <c r="BC101" s="2">
        <f t="shared" si="73"/>
        <v>59.628535898520084</v>
      </c>
      <c r="BD101" s="2">
        <f t="shared" si="73"/>
        <v>64.859957285292239</v>
      </c>
      <c r="BE101" s="2">
        <f t="shared" si="73"/>
        <v>64.016929488279956</v>
      </c>
      <c r="BF101" s="2">
        <f t="shared" si="73"/>
        <v>59.47377722979877</v>
      </c>
      <c r="BG101" s="2">
        <f t="shared" si="73"/>
        <v>52.311596672176741</v>
      </c>
      <c r="BH101" s="2">
        <f t="shared" si="73"/>
        <v>51.943448545643022</v>
      </c>
      <c r="BI101" s="2">
        <f t="shared" si="73"/>
        <v>52.137615343207884</v>
      </c>
      <c r="BJ101" s="2">
        <f t="shared" si="73"/>
        <v>56.06530186695371</v>
      </c>
      <c r="BK101" s="2">
        <f t="shared" si="73"/>
        <v>63.778773983686605</v>
      </c>
      <c r="BL101" s="2">
        <f t="shared" si="73"/>
        <v>57.924942153931042</v>
      </c>
      <c r="BM101" s="2">
        <f t="shared" si="73"/>
        <v>57.71774528784708</v>
      </c>
      <c r="BO101" s="2" t="str">
        <f t="shared" si="74"/>
        <v/>
      </c>
      <c r="BP101" s="2" t="str">
        <f t="shared" si="74"/>
        <v/>
      </c>
      <c r="BQ101" s="2" t="str">
        <f t="shared" si="74"/>
        <v/>
      </c>
      <c r="BR101" s="2" t="str">
        <f t="shared" si="74"/>
        <v/>
      </c>
      <c r="BS101" s="2" t="str">
        <f t="shared" si="74"/>
        <v/>
      </c>
      <c r="BT101" s="2" t="str">
        <f t="shared" si="74"/>
        <v/>
      </c>
      <c r="BU101" s="2" t="str">
        <f t="shared" si="74"/>
        <v/>
      </c>
      <c r="BV101" s="2" t="str">
        <f t="shared" si="74"/>
        <v/>
      </c>
      <c r="BW101" s="2" t="str">
        <f t="shared" si="74"/>
        <v/>
      </c>
      <c r="BX101" s="2" t="str">
        <f t="shared" si="74"/>
        <v/>
      </c>
      <c r="BY101" s="2" t="str">
        <f t="shared" si="74"/>
        <v/>
      </c>
      <c r="BZ101" s="2" t="str">
        <f t="shared" si="74"/>
        <v/>
      </c>
      <c r="CA101" s="2" t="str">
        <f t="shared" si="74"/>
        <v/>
      </c>
      <c r="CB101" s="2" t="str">
        <f t="shared" si="74"/>
        <v/>
      </c>
      <c r="CC101" s="2" t="str">
        <f t="shared" si="74"/>
        <v/>
      </c>
      <c r="CE101" s="2" t="str">
        <f t="shared" si="75"/>
        <v/>
      </c>
      <c r="CF101" s="2" t="str">
        <f t="shared" si="75"/>
        <v/>
      </c>
      <c r="CG101" s="2" t="str">
        <f t="shared" si="75"/>
        <v/>
      </c>
      <c r="CH101" s="2" t="str">
        <f t="shared" si="75"/>
        <v/>
      </c>
      <c r="CI101" s="2" t="str">
        <f t="shared" si="75"/>
        <v/>
      </c>
      <c r="CJ101" s="2" t="str">
        <f t="shared" si="75"/>
        <v/>
      </c>
      <c r="CK101" s="2" t="str">
        <f t="shared" si="75"/>
        <v/>
      </c>
      <c r="CL101" s="2" t="str">
        <f t="shared" si="75"/>
        <v/>
      </c>
      <c r="CM101" s="2" t="str">
        <f t="shared" si="75"/>
        <v/>
      </c>
      <c r="CN101" s="2" t="str">
        <f t="shared" si="75"/>
        <v/>
      </c>
      <c r="CO101" s="2" t="str">
        <f t="shared" si="75"/>
        <v/>
      </c>
      <c r="CP101" s="2" t="str">
        <f t="shared" si="75"/>
        <v/>
      </c>
      <c r="CQ101" s="2" t="str">
        <f t="shared" si="75"/>
        <v/>
      </c>
      <c r="CR101" s="2" t="str">
        <f t="shared" si="75"/>
        <v/>
      </c>
      <c r="CS101" s="2" t="str">
        <f t="shared" si="75"/>
        <v/>
      </c>
      <c r="CU101" s="2" t="str">
        <f t="shared" si="76"/>
        <v/>
      </c>
      <c r="CV101" s="2" t="str">
        <f t="shared" si="76"/>
        <v/>
      </c>
      <c r="CW101" s="2" t="str">
        <f t="shared" si="76"/>
        <v/>
      </c>
      <c r="CX101" s="2" t="str">
        <f t="shared" si="76"/>
        <v/>
      </c>
      <c r="CY101" s="2" t="str">
        <f t="shared" si="76"/>
        <v/>
      </c>
      <c r="CZ101" s="2" t="str">
        <f t="shared" si="76"/>
        <v/>
      </c>
      <c r="DA101" s="2" t="str">
        <f t="shared" si="76"/>
        <v/>
      </c>
      <c r="DB101" s="2" t="str">
        <f t="shared" si="76"/>
        <v/>
      </c>
      <c r="DC101" s="2" t="str">
        <f t="shared" si="76"/>
        <v/>
      </c>
      <c r="DD101" s="2" t="str">
        <f t="shared" si="76"/>
        <v/>
      </c>
      <c r="DE101" s="2" t="str">
        <f t="shared" si="76"/>
        <v/>
      </c>
      <c r="DF101" s="2" t="str">
        <f t="shared" si="76"/>
        <v/>
      </c>
      <c r="DG101" s="2" t="str">
        <f t="shared" si="76"/>
        <v/>
      </c>
      <c r="DH101" s="2" t="str">
        <f t="shared" si="76"/>
        <v/>
      </c>
      <c r="DI101" s="2" t="str">
        <f t="shared" si="76"/>
        <v/>
      </c>
      <c r="DK101" s="2">
        <f t="shared" si="82"/>
        <v>66.762516935483887</v>
      </c>
      <c r="DL101" s="2">
        <f t="shared" si="82"/>
        <v>71.338975439882688</v>
      </c>
      <c r="DM101" s="2">
        <f t="shared" si="82"/>
        <v>74.111546554252214</v>
      </c>
      <c r="DN101" s="2">
        <f t="shared" si="82"/>
        <v>69.640492535650637</v>
      </c>
      <c r="DO101" s="2">
        <f t="shared" si="82"/>
        <v>78.813592925219922</v>
      </c>
      <c r="DP101" s="2">
        <f t="shared" si="82"/>
        <v>80.004494652406422</v>
      </c>
      <c r="DQ101" s="2">
        <f t="shared" si="82"/>
        <v>77.941302602639283</v>
      </c>
      <c r="DR101" s="2">
        <f t="shared" si="82"/>
        <v>77.746480755131969</v>
      </c>
      <c r="DS101" s="2">
        <f t="shared" si="82"/>
        <v>67.629604838709668</v>
      </c>
      <c r="DT101" s="2">
        <f t="shared" si="82"/>
        <v>66.270849388209129</v>
      </c>
      <c r="DU101" s="2">
        <f t="shared" si="82"/>
        <v>69.11789766407118</v>
      </c>
      <c r="DV101" s="2">
        <f t="shared" si="82"/>
        <v>71.912839809384167</v>
      </c>
      <c r="DW101" s="2">
        <f t="shared" si="82"/>
        <v>81.947691622103378</v>
      </c>
      <c r="DX101" s="2">
        <f t="shared" si="82"/>
        <v>68.296715686274524</v>
      </c>
      <c r="DY101" s="2">
        <f t="shared" si="82"/>
        <v>63.853135194307598</v>
      </c>
      <c r="EA101" s="2">
        <f t="shared" si="70"/>
        <v>53.332599779545674</v>
      </c>
      <c r="EB101" s="2">
        <f t="shared" si="70"/>
        <v>54.070267833861053</v>
      </c>
      <c r="EC101" s="2">
        <f t="shared" si="70"/>
        <v>56.367552735923866</v>
      </c>
      <c r="ED101" s="2">
        <f t="shared" si="70"/>
        <v>54.164964956954037</v>
      </c>
      <c r="EE101" s="2">
        <f t="shared" si="70"/>
        <v>59.416310798579673</v>
      </c>
      <c r="EF101" s="2">
        <f t="shared" si="70"/>
        <v>64.678079251341074</v>
      </c>
      <c r="EG101" s="2">
        <f t="shared" si="70"/>
        <v>63.828702429854467</v>
      </c>
      <c r="EH101" s="2">
        <f t="shared" si="70"/>
        <v>59.240641077636155</v>
      </c>
      <c r="EI101" s="2">
        <f t="shared" si="70"/>
        <v>52.134121970754947</v>
      </c>
      <c r="EJ101" s="2">
        <f t="shared" si="70"/>
        <v>51.774827125119387</v>
      </c>
      <c r="EK101" s="2">
        <f t="shared" si="70"/>
        <v>51.944961360421757</v>
      </c>
      <c r="EL101" s="2">
        <f t="shared" si="70"/>
        <v>55.870974169741693</v>
      </c>
      <c r="EM101" s="2">
        <f t="shared" si="83"/>
        <v>63.403622339808308</v>
      </c>
      <c r="EN101" s="2">
        <f t="shared" si="83"/>
        <v>57.635781716050175</v>
      </c>
      <c r="EO101" s="2">
        <f t="shared" si="83"/>
        <v>57.516135907006117</v>
      </c>
      <c r="EQ101" s="2">
        <f t="shared" si="84"/>
        <v>51.928760091286414</v>
      </c>
      <c r="ER101" s="2">
        <f t="shared" si="84"/>
        <v>54.585399172921861</v>
      </c>
      <c r="ES101" s="2">
        <f t="shared" si="84"/>
        <v>56.153784136024186</v>
      </c>
      <c r="ET101" s="2">
        <f t="shared" si="84"/>
        <v>54.172866387559672</v>
      </c>
      <c r="EU101" s="2">
        <f t="shared" si="84"/>
        <v>59.662779621201516</v>
      </c>
      <c r="EV101" s="2">
        <f t="shared" si="84"/>
        <v>61.885215764078019</v>
      </c>
      <c r="EW101" s="2">
        <f t="shared" si="84"/>
        <v>63.153726162937545</v>
      </c>
      <c r="EX101" s="2">
        <f t="shared" si="84"/>
        <v>58.036695957480497</v>
      </c>
      <c r="EY101" s="2">
        <f t="shared" si="84"/>
        <v>51.2831802703572</v>
      </c>
      <c r="EZ101" s="2">
        <f t="shared" si="84"/>
        <v>51.521195187608761</v>
      </c>
      <c r="FA101" s="2">
        <f t="shared" si="84"/>
        <v>51.709567468915722</v>
      </c>
      <c r="FB101" s="2">
        <f t="shared" si="84"/>
        <v>55.78149321963145</v>
      </c>
      <c r="FC101" s="2">
        <f t="shared" si="84"/>
        <v>63.048106630638451</v>
      </c>
      <c r="FD101" s="2">
        <f t="shared" si="84"/>
        <v>57.361198046111994</v>
      </c>
      <c r="FE101" s="2">
        <f t="shared" si="84"/>
        <v>57.430980482062353</v>
      </c>
      <c r="FG101" s="2">
        <f t="shared" si="85"/>
        <v>0.98467002931036407</v>
      </c>
      <c r="FH101" s="2">
        <f t="shared" si="85"/>
        <v>0.98508078392464549</v>
      </c>
      <c r="FI101" s="2">
        <f t="shared" si="85"/>
        <v>0.9874191489530677</v>
      </c>
      <c r="FJ101" s="2">
        <f t="shared" si="85"/>
        <v>0.98929379111630733</v>
      </c>
      <c r="FK101" s="2">
        <f t="shared" si="85"/>
        <v>0.98905903638591286</v>
      </c>
      <c r="FL101" s="2">
        <f t="shared" si="85"/>
        <v>0.98813293969869365</v>
      </c>
      <c r="FM101" s="2">
        <f t="shared" si="85"/>
        <v>0.98666246064483865</v>
      </c>
      <c r="FN101" s="2">
        <f t="shared" si="85"/>
        <v>0.98740197145631936</v>
      </c>
      <c r="FO101" s="2">
        <f t="shared" si="85"/>
        <v>0.9885466339766239</v>
      </c>
      <c r="FP101" s="2">
        <f t="shared" si="85"/>
        <v>0.98836773119452281</v>
      </c>
      <c r="FQ101" s="2">
        <f t="shared" si="85"/>
        <v>0.98878152592698165</v>
      </c>
      <c r="FR101" s="2">
        <f t="shared" si="85"/>
        <v>0.98788621318971603</v>
      </c>
      <c r="FS101" s="2">
        <f t="shared" si="85"/>
        <v>0.97976969746810416</v>
      </c>
      <c r="FT101" s="2">
        <f t="shared" si="85"/>
        <v>0.97287654542966262</v>
      </c>
      <c r="FU101" s="2">
        <f t="shared" si="85"/>
        <v>0.96818525016982482</v>
      </c>
      <c r="FW101" s="2">
        <f t="shared" si="77"/>
        <v>2.4541134781427288E-7</v>
      </c>
      <c r="FX101" s="2">
        <f t="shared" si="77"/>
        <v>4.3550975011554298E-7</v>
      </c>
      <c r="FY101" s="2">
        <f t="shared" si="77"/>
        <v>5.3370494333365041E-7</v>
      </c>
      <c r="FZ101" s="2">
        <f t="shared" si="77"/>
        <v>6.4593804905814192E-7</v>
      </c>
      <c r="GA101" s="2">
        <f t="shared" si="77"/>
        <v>5.7605929591673902E-7</v>
      </c>
      <c r="GB101" s="2">
        <f t="shared" si="77"/>
        <v>5.2341124094351302E-7</v>
      </c>
      <c r="GC101" s="2">
        <f t="shared" si="77"/>
        <v>4.4710117214358901E-7</v>
      </c>
      <c r="GD101" s="2">
        <f t="shared" si="77"/>
        <v>7.8435406894147478E-7</v>
      </c>
      <c r="GE101" s="2">
        <f t="shared" si="77"/>
        <v>8.6442332607204667E-7</v>
      </c>
      <c r="GF101" s="2">
        <f t="shared" si="77"/>
        <v>8.1634361208515184E-7</v>
      </c>
      <c r="GG101" s="2">
        <f t="shared" si="77"/>
        <v>6.7076491809623936E-7</v>
      </c>
      <c r="GH101" s="2">
        <f t="shared" si="77"/>
        <v>4.8262601532408399E-7</v>
      </c>
      <c r="GI101" s="2">
        <f t="shared" si="77"/>
        <v>1.3723021376425084E-6</v>
      </c>
      <c r="GJ101" s="2">
        <f t="shared" si="77"/>
        <v>3.3517575333472795E-6</v>
      </c>
      <c r="GK101" s="2">
        <f t="shared" si="77"/>
        <v>7.8228548852536201E-6</v>
      </c>
      <c r="GM101" s="107">
        <f t="shared" si="78"/>
        <v>1.3426436069526019E-9</v>
      </c>
      <c r="GN101" s="107">
        <f t="shared" si="78"/>
        <v>1.1036493832303744E-10</v>
      </c>
      <c r="GO101" s="107">
        <f t="shared" si="78"/>
        <v>5.5982344290117062E-12</v>
      </c>
      <c r="GP101" s="107">
        <f t="shared" si="78"/>
        <v>5.7705960357362197E-15</v>
      </c>
      <c r="GQ101" s="107">
        <f t="shared" si="78"/>
        <v>5.6746294942067836E-15</v>
      </c>
      <c r="GR101" s="107">
        <f t="shared" si="78"/>
        <v>2.2150857953922779E-14</v>
      </c>
      <c r="GS101" s="107">
        <f t="shared" si="78"/>
        <v>6.5439005219411329E-14</v>
      </c>
      <c r="GT101" s="107">
        <f t="shared" si="78"/>
        <v>2.0443083870165359E-14</v>
      </c>
      <c r="GU101" s="107">
        <f t="shared" si="78"/>
        <v>6.31237477374001E-16</v>
      </c>
      <c r="GV101" s="107">
        <f t="shared" si="78"/>
        <v>1.0729938118576053E-16</v>
      </c>
      <c r="GW101" s="107">
        <f t="shared" si="78"/>
        <v>4.1151928496998125E-17</v>
      </c>
      <c r="GX101" s="107">
        <f t="shared" si="78"/>
        <v>1.1055058966661358E-14</v>
      </c>
      <c r="GY101" s="107">
        <f t="shared" si="78"/>
        <v>2.2719829135038424E-13</v>
      </c>
      <c r="GZ101" s="107">
        <f t="shared" si="78"/>
        <v>1.1348468768249512E-13</v>
      </c>
      <c r="HA101" s="107">
        <f t="shared" si="78"/>
        <v>1.3075021374027388E-18</v>
      </c>
      <c r="HC101" s="107">
        <f t="shared" si="50"/>
        <v>0.58928165890656137</v>
      </c>
      <c r="HD101" s="107">
        <f t="shared" si="50"/>
        <v>0.59572557148482053</v>
      </c>
      <c r="HE101" s="107">
        <f t="shared" si="50"/>
        <v>0.58892511988689189</v>
      </c>
      <c r="HF101" s="107">
        <f t="shared" si="50"/>
        <v>0.53987666854126015</v>
      </c>
      <c r="HG101" s="107">
        <f t="shared" si="65"/>
        <v>0.54849065807659714</v>
      </c>
      <c r="HH101" s="107">
        <f t="shared" si="65"/>
        <v>0.57680294381489883</v>
      </c>
      <c r="HI101" s="107">
        <f t="shared" ref="HI101:HQ164" si="86" xml:space="preserve"> _xlfn.NORM.DIST($B101, I$8, ABS(I$12), TRUE) * _xlfn.NORM.DIST(($B101 - I$8)*I$16, 0, ABS(I$12), TRUE) * 2</f>
        <v>0.59226360174045367</v>
      </c>
      <c r="HJ101" s="107">
        <f t="shared" si="86"/>
        <v>0.54891289574442503</v>
      </c>
      <c r="HK101" s="107">
        <f t="shared" si="86"/>
        <v>0.49623088924944364</v>
      </c>
      <c r="HL101" s="107">
        <f t="shared" si="86"/>
        <v>0.52382756195758584</v>
      </c>
      <c r="HM101" s="107">
        <f t="shared" si="86"/>
        <v>0.5348575198665787</v>
      </c>
      <c r="HN101" s="107">
        <f t="shared" si="86"/>
        <v>0.58737483628536868</v>
      </c>
      <c r="HO101" s="107">
        <f t="shared" si="86"/>
        <v>0.5928046422060127</v>
      </c>
      <c r="HP101" s="107">
        <f t="shared" si="86"/>
        <v>0.59197142610746045</v>
      </c>
      <c r="HQ101" s="107">
        <f t="shared" si="86"/>
        <v>0.60720551295092662</v>
      </c>
      <c r="HS101" s="107">
        <f t="shared" si="79"/>
        <v>3.1091401490220092E-11</v>
      </c>
      <c r="HT101" s="107">
        <f t="shared" si="79"/>
        <v>1.4714758963636992E-11</v>
      </c>
      <c r="HU101" s="107">
        <f t="shared" si="79"/>
        <v>1.3216089156126481E-11</v>
      </c>
      <c r="HV101" s="107">
        <f t="shared" si="79"/>
        <v>7.0384612066557375E-13</v>
      </c>
      <c r="HW101" s="107">
        <f t="shared" si="79"/>
        <v>3.626346303159087E-13</v>
      </c>
      <c r="HX101" s="107">
        <f t="shared" si="79"/>
        <v>2.1770845252599048E-13</v>
      </c>
      <c r="HY101" s="107">
        <f t="shared" si="79"/>
        <v>6.7097973840236467E-14</v>
      </c>
      <c r="HZ101" s="107">
        <f t="shared" si="79"/>
        <v>7.4202959634323241E-13</v>
      </c>
      <c r="IA101" s="107">
        <f t="shared" si="79"/>
        <v>3.0762377052063398E-13</v>
      </c>
      <c r="IB101" s="107">
        <f t="shared" si="79"/>
        <v>3.2366105351264457E-14</v>
      </c>
      <c r="IC101" s="107">
        <f t="shared" si="79"/>
        <v>9.1672067936701264E-15</v>
      </c>
      <c r="ID101" s="107">
        <f t="shared" si="79"/>
        <v>5.012120548067143E-14</v>
      </c>
      <c r="IE101" s="107">
        <f t="shared" si="79"/>
        <v>2.3498420233521118E-14</v>
      </c>
      <c r="IF101" s="107">
        <f t="shared" si="79"/>
        <v>6.1962941587163683E-15</v>
      </c>
      <c r="IG101" s="107">
        <f t="shared" si="79"/>
        <v>9.3129971031863122E-11</v>
      </c>
      <c r="II101" s="107">
        <f t="shared" si="80"/>
        <v>1.436553882378307E-38</v>
      </c>
      <c r="IJ101" s="107">
        <f t="shared" si="80"/>
        <v>7.0943262896821412E-40</v>
      </c>
      <c r="IK101" s="107">
        <f t="shared" si="80"/>
        <v>9.557728290613839E-41</v>
      </c>
      <c r="IL101" s="107">
        <f t="shared" si="80"/>
        <v>4.4004340615324293E-47</v>
      </c>
      <c r="IM101" s="107">
        <f t="shared" si="80"/>
        <v>2.7420062515293332E-48</v>
      </c>
      <c r="IN101" s="107">
        <f t="shared" si="80"/>
        <v>1.5705000006333002E-48</v>
      </c>
      <c r="IO101" s="107">
        <f t="shared" si="80"/>
        <v>2.2492071503318425E-50</v>
      </c>
      <c r="IP101" s="107">
        <f t="shared" si="80"/>
        <v>2.6150666621513635E-47</v>
      </c>
      <c r="IQ101" s="107">
        <f t="shared" si="80"/>
        <v>8.5545713611964328E-50</v>
      </c>
      <c r="IR101" s="107">
        <f t="shared" si="80"/>
        <v>3.8810477844747065E-53</v>
      </c>
      <c r="IS101" s="107">
        <f t="shared" si="80"/>
        <v>3.7506410590769202E-55</v>
      </c>
      <c r="IT101" s="107">
        <f t="shared" si="80"/>
        <v>1.2658897640567681E-50</v>
      </c>
      <c r="IU101" s="107">
        <f t="shared" si="80"/>
        <v>1.5907863723903555E-50</v>
      </c>
      <c r="IV101" s="107">
        <f t="shared" si="80"/>
        <v>5.4922080278135971E-53</v>
      </c>
      <c r="IW101" s="107">
        <f t="shared" si="80"/>
        <v>5.1716045403478598E-53</v>
      </c>
      <c r="IY101" s="107">
        <f t="shared" si="81"/>
        <v>0.58928166028029627</v>
      </c>
      <c r="IZ101" s="107">
        <f t="shared" si="81"/>
        <v>0.59572557160990025</v>
      </c>
      <c r="JA101" s="107">
        <f t="shared" si="81"/>
        <v>0.58892511990570617</v>
      </c>
      <c r="JB101" s="107">
        <f t="shared" si="81"/>
        <v>0.53987666854196981</v>
      </c>
      <c r="JC101" s="107">
        <f t="shared" si="81"/>
        <v>0.5484906580769654</v>
      </c>
      <c r="JD101" s="107">
        <f t="shared" si="81"/>
        <v>0.57680294381513875</v>
      </c>
      <c r="JE101" s="107">
        <f t="shared" si="81"/>
        <v>0.59226360174058612</v>
      </c>
      <c r="JF101" s="107">
        <f t="shared" si="81"/>
        <v>0.54891289574518753</v>
      </c>
      <c r="JG101" s="107">
        <f t="shared" si="81"/>
        <v>0.49623088924975189</v>
      </c>
      <c r="JH101" s="107">
        <f t="shared" si="81"/>
        <v>0.52382756195761837</v>
      </c>
      <c r="JI101" s="107">
        <f t="shared" si="81"/>
        <v>0.53485751986658792</v>
      </c>
      <c r="JJ101" s="107">
        <f t="shared" si="81"/>
        <v>0.58737483628542986</v>
      </c>
      <c r="JK101" s="107">
        <f t="shared" si="81"/>
        <v>0.59280464220626339</v>
      </c>
      <c r="JL101" s="107">
        <f t="shared" si="81"/>
        <v>0.59197142610758013</v>
      </c>
      <c r="JM101" s="107">
        <f t="shared" si="81"/>
        <v>0.60720551304405657</v>
      </c>
    </row>
    <row r="102" spans="2:273" x14ac:dyDescent="0.25">
      <c r="B102" s="2">
        <v>74</v>
      </c>
      <c r="C102" s="37">
        <v>171.887</v>
      </c>
      <c r="D102" s="37">
        <v>164.67699999999999</v>
      </c>
      <c r="E102" s="37">
        <v>156.35499999999999</v>
      </c>
      <c r="F102" s="37">
        <v>128.4</v>
      </c>
      <c r="G102" s="37">
        <v>135.19999999999999</v>
      </c>
      <c r="H102" s="37">
        <v>145.15</v>
      </c>
      <c r="I102" s="37">
        <v>151.833</v>
      </c>
      <c r="J102" s="37">
        <v>135.767</v>
      </c>
      <c r="K102" s="37">
        <v>107.65</v>
      </c>
      <c r="L102" s="37">
        <v>118.417</v>
      </c>
      <c r="M102" s="37">
        <v>124.167</v>
      </c>
      <c r="N102" s="37">
        <v>161.767</v>
      </c>
      <c r="O102" s="37">
        <v>177.55</v>
      </c>
      <c r="P102" s="37">
        <v>160.18299999999999</v>
      </c>
      <c r="Q102" s="37">
        <v>130.86699999999999</v>
      </c>
      <c r="S102" s="4">
        <f>AY102 + (C$3 * _xlfn.NORM.DIST($B102, C$7, ABS(C$11), FALSE) * _xlfn.NORM.DIST(($B102 - C$7)*C$15, 0, ABS(C$11), TRUE) * 2)
               + (C$4 * _xlfn.NORM.DIST($B102, C$8, ABS(C$12), FALSE) * _xlfn.NORM.DIST(($B102 - C$8)*C$16, 0, ABS(C$12), TRUE) * 2)
               + (C$5 * _xlfn.NORM.DIST($B102, C$9, ABS(C$13), FALSE) * _xlfn.NORM.DIST(($B102 - C$9)*C$17, 0, ABS(C$13), TRUE) * 2)
               + (C$6 * _xlfn.NORM.DIST($B102, C$10, ABS(C$14), FALSE) * _xlfn.NORM.DIST(($B102 - C$10)*C$18, 0, ABS(C$14), TRUE) * 2)</f>
        <v>175.23755304580672</v>
      </c>
      <c r="T102" s="4">
        <f>AZ102 + (D$3 * _xlfn.NORM.DIST($B102, D$7, ABS(D$11), FALSE) * _xlfn.NORM.DIST(($B102 - D$7)*D$15, 0, ABS(D$11), TRUE) * 2)
               + (D$4 * _xlfn.NORM.DIST($B102, D$8, ABS(D$12), FALSE) * _xlfn.NORM.DIST(($B102 - D$8)*D$16, 0, ABS(D$12), TRUE) * 2)
               + (D$5 * _xlfn.NORM.DIST($B102, D$9, ABS(D$13), FALSE) * _xlfn.NORM.DIST(($B102 - D$9)*D$17, 0, ABS(D$13), TRUE) * 2)
               + (D$6 * _xlfn.NORM.DIST($B102, D$10, ABS(D$14), FALSE) * _xlfn.NORM.DIST(($B102 - D$10)*D$18, 0, ABS(D$14), TRUE) * 2)</f>
        <v>165.35325796003943</v>
      </c>
      <c r="U102" s="4">
        <f>BA102 + (E$3 * _xlfn.NORM.DIST($B102, E$7, ABS(E$11), FALSE) * _xlfn.NORM.DIST(($B102 - E$7)*E$15, 0, ABS(E$11), TRUE) * 2)
               + (E$4 * _xlfn.NORM.DIST($B102, E$8, ABS(E$12), FALSE) * _xlfn.NORM.DIST(($B102 - E$8)*E$16, 0, ABS(E$12), TRUE) * 2)
               + (E$5 * _xlfn.NORM.DIST($B102, E$9, ABS(E$13), FALSE) * _xlfn.NORM.DIST(($B102 - E$9)*E$17, 0, ABS(E$13), TRUE) * 2)
               + (E$6 * _xlfn.NORM.DIST($B102, E$10, ABS(E$14), FALSE) * _xlfn.NORM.DIST(($B102 - E$10)*E$18, 0, ABS(E$14), TRUE) * 2)</f>
        <v>151.75220714792408</v>
      </c>
      <c r="V102" s="4">
        <f>BB102 + (F$3 * _xlfn.NORM.DIST($B102, F$7, ABS(F$11), FALSE) * _xlfn.NORM.DIST(($B102 - F$7)*F$15, 0, ABS(F$11), TRUE) * 2)
               + (F$4 * _xlfn.NORM.DIST($B102, F$8, ABS(F$12), FALSE) * _xlfn.NORM.DIST(($B102 - F$8)*F$16, 0, ABS(F$12), TRUE) * 2)
               + (F$5 * _xlfn.NORM.DIST($B102, F$9, ABS(F$13), FALSE) * _xlfn.NORM.DIST(($B102 - F$9)*F$17, 0, ABS(F$13), TRUE) * 2)
               + (F$6 * _xlfn.NORM.DIST($B102, F$10, ABS(F$14), FALSE) * _xlfn.NORM.DIST(($B102 - F$10)*F$18, 0, ABS(F$14), TRUE) * 2)</f>
        <v>120.99187763898802</v>
      </c>
      <c r="W102" s="4">
        <f>BC102 + (G$3 * _xlfn.NORM.DIST($B102, G$7, ABS(G$11), FALSE) * _xlfn.NORM.DIST(($B102 - G$7)*G$15, 0, ABS(G$11), TRUE) * 2)
               + (G$4 * _xlfn.NORM.DIST($B102, G$8, ABS(G$12), FALSE) * _xlfn.NORM.DIST(($B102 - G$8)*G$16, 0, ABS(G$12), TRUE) * 2)
               + (G$5 * _xlfn.NORM.DIST($B102, G$9, ABS(G$13), FALSE) * _xlfn.NORM.DIST(($B102 - G$9)*G$17, 0, ABS(G$13), TRUE) * 2)
               + (G$6 * _xlfn.NORM.DIST($B102, G$10, ABS(G$14), FALSE) * _xlfn.NORM.DIST(($B102 - G$10)*G$18, 0, ABS(G$14), TRUE) * 2)</f>
        <v>127.96628862013195</v>
      </c>
      <c r="X102" s="4">
        <f>BD102 + (H$3 * _xlfn.NORM.DIST($B102, H$7, ABS(H$11), FALSE) * _xlfn.NORM.DIST(($B102 - H$7)*H$15, 0, ABS(H$11), TRUE) * 2)
               + (H$4 * _xlfn.NORM.DIST($B102, H$8, ABS(H$12), FALSE) * _xlfn.NORM.DIST(($B102 - H$8)*H$16, 0, ABS(H$12), TRUE) * 2)
               + (H$5 * _xlfn.NORM.DIST($B102, H$9, ABS(H$13), FALSE) * _xlfn.NORM.DIST(($B102 - H$9)*H$17, 0, ABS(H$13), TRUE) * 2)
               + (H$6 * _xlfn.NORM.DIST($B102, H$10, ABS(H$14), FALSE) * _xlfn.NORM.DIST(($B102 - H$10)*H$18, 0, ABS(H$14), TRUE) * 2)</f>
        <v>140.05696792993604</v>
      </c>
      <c r="Y102" s="4">
        <f>BE102 + (I$3 * _xlfn.NORM.DIST($B102, I$7, ABS(I$11), FALSE) * _xlfn.NORM.DIST(($B102 - I$7)*I$15, 0, ABS(I$11), TRUE) * 2)
               + (I$4 * _xlfn.NORM.DIST($B102, I$8, ABS(I$12), FALSE) * _xlfn.NORM.DIST(($B102 - I$8)*I$16, 0, ABS(I$12), TRUE) * 2)
               + (I$5 * _xlfn.NORM.DIST($B102, I$9, ABS(I$13), FALSE) * _xlfn.NORM.DIST(($B102 - I$9)*I$17, 0, ABS(I$13), TRUE) * 2)
               + (I$6 * _xlfn.NORM.DIST($B102, I$10, ABS(I$14), FALSE) * _xlfn.NORM.DIST(($B102 - I$10)*I$18, 0, ABS(I$14), TRUE) * 2)</f>
        <v>149.68421731836651</v>
      </c>
      <c r="Z102" s="4">
        <f>BF102 + (J$3 * _xlfn.NORM.DIST($B102, J$7, ABS(J$11), FALSE) * _xlfn.NORM.DIST(($B102 - J$7)*J$15, 0, ABS(J$11), TRUE) * 2)
               + (J$4 * _xlfn.NORM.DIST($B102, J$8, ABS(J$12), FALSE) * _xlfn.NORM.DIST(($B102 - J$8)*J$16, 0, ABS(J$12), TRUE) * 2)
               + (J$5 * _xlfn.NORM.DIST($B102, J$9, ABS(J$13), FALSE) * _xlfn.NORM.DIST(($B102 - J$9)*J$17, 0, ABS(J$13), TRUE) * 2)
               + (J$6 * _xlfn.NORM.DIST($B102, J$10, ABS(J$14), FALSE) * _xlfn.NORM.DIST(($B102 - J$10)*J$18, 0, ABS(J$14), TRUE) * 2)</f>
        <v>128.1306385871936</v>
      </c>
      <c r="AA102" s="4">
        <f>BG102 + (K$3 * _xlfn.NORM.DIST($B102, K$7, ABS(K$11), FALSE) * _xlfn.NORM.DIST(($B102 - K$7)*K$15, 0, ABS(K$11), TRUE) * 2)
               + (K$4 * _xlfn.NORM.DIST($B102, K$8, ABS(K$12), FALSE) * _xlfn.NORM.DIST(($B102 - K$8)*K$16, 0, ABS(K$12), TRUE) * 2)
               + (K$5 * _xlfn.NORM.DIST($B102, K$9, ABS(K$13), FALSE) * _xlfn.NORM.DIST(($B102 - K$9)*K$17, 0, ABS(K$13), TRUE) * 2)
               + (K$6 * _xlfn.NORM.DIST($B102, K$10, ABS(K$14), FALSE) * _xlfn.NORM.DIST(($B102 - K$10)*K$18, 0, ABS(K$14), TRUE) * 2)</f>
        <v>103.74689794937279</v>
      </c>
      <c r="AB102" s="4">
        <f>BH102 + (L$3 * _xlfn.NORM.DIST($B102, L$7, ABS(L$11), FALSE) * _xlfn.NORM.DIST(($B102 - L$7)*L$15, 0, ABS(L$11), TRUE) * 2)
               + (L$4 * _xlfn.NORM.DIST($B102, L$8, ABS(L$12), FALSE) * _xlfn.NORM.DIST(($B102 - L$8)*L$16, 0, ABS(L$12), TRUE) * 2)
               + (L$5 * _xlfn.NORM.DIST($B102, L$9, ABS(L$13), FALSE) * _xlfn.NORM.DIST(($B102 - L$9)*L$17, 0, ABS(L$13), TRUE) * 2)
               + (L$6 * _xlfn.NORM.DIST($B102, L$10, ABS(L$14), FALSE) * _xlfn.NORM.DIST(($B102 - L$10)*L$18, 0, ABS(L$14), TRUE) * 2)</f>
        <v>112.09393281388985</v>
      </c>
      <c r="AC102" s="4">
        <f>BI102 + (M$3 * _xlfn.NORM.DIST($B102, M$7, ABS(M$11), FALSE) * _xlfn.NORM.DIST(($B102 - M$7)*M$15, 0, ABS(M$11), TRUE) * 2)
               + (M$4 * _xlfn.NORM.DIST($B102, M$8, ABS(M$12), FALSE) * _xlfn.NORM.DIST(($B102 - M$8)*M$16, 0, ABS(M$12), TRUE) * 2)
               + (M$5 * _xlfn.NORM.DIST($B102, M$9, ABS(M$13), FALSE) * _xlfn.NORM.DIST(($B102 - M$9)*M$17, 0, ABS(M$13), TRUE) * 2)
               + (M$6 * _xlfn.NORM.DIST($B102, M$10, ABS(M$14), FALSE) * _xlfn.NORM.DIST(($B102 - M$10)*M$18, 0, ABS(M$14), TRUE) * 2)</f>
        <v>116.41963024699409</v>
      </c>
      <c r="AD102" s="4">
        <f>BJ102 + (N$3 * _xlfn.NORM.DIST($B102, N$7, ABS(N$11), FALSE) * _xlfn.NORM.DIST(($B102 - N$7)*N$15, 0, ABS(N$11), TRUE) * 2)
               + (N$4 * _xlfn.NORM.DIST($B102, N$8, ABS(N$12), FALSE) * _xlfn.NORM.DIST(($B102 - N$8)*N$16, 0, ABS(N$12), TRUE) * 2)
               + (N$5 * _xlfn.NORM.DIST($B102, N$9, ABS(N$13), FALSE) * _xlfn.NORM.DIST(($B102 - N$9)*N$17, 0, ABS(N$13), TRUE) * 2)
               + (N$6 * _xlfn.NORM.DIST($B102, N$10, ABS(N$14), FALSE) * _xlfn.NORM.DIST(($B102 - N$10)*N$18, 0, ABS(N$14), TRUE) * 2)</f>
        <v>150.96777612402306</v>
      </c>
      <c r="AE102" s="4">
        <f>BK102 + (O$3 * _xlfn.NORM.DIST($B102, O$7, ABS(O$11), FALSE) * _xlfn.NORM.DIST(($B102 - O$7)*O$15, 0, ABS(O$11), TRUE) * 2)
               + (O$4 * _xlfn.NORM.DIST($B102, O$8, ABS(O$12), FALSE) * _xlfn.NORM.DIST(($B102 - O$8)*O$16, 0, ABS(O$12), TRUE) * 2)
               + (O$5 * _xlfn.NORM.DIST($B102, O$9, ABS(O$13), FALSE) * _xlfn.NORM.DIST(($B102 - O$9)*O$17, 0, ABS(O$13), TRUE) * 2)
               + (O$6 * _xlfn.NORM.DIST($B102, O$10, ABS(O$14), FALSE) * _xlfn.NORM.DIST(($B102 - O$10)*O$18, 0, ABS(O$14), TRUE) * 2)</f>
        <v>175.20813400348072</v>
      </c>
      <c r="AF102" s="4">
        <f t="shared" si="71"/>
        <v>158.89857627234809</v>
      </c>
      <c r="AG102" s="4">
        <f t="shared" si="71"/>
        <v>126.13133147820372</v>
      </c>
      <c r="AI102" s="4">
        <f>IF(OR($B102 &lt; C$231, $B102 &gt; C$234), 0, C102-S102)</f>
        <v>-3.3505530458067199</v>
      </c>
      <c r="AJ102" s="4">
        <f>IF(OR($B102 &lt; D$231, $B102 &gt; D$234), 0, D102-T102)</f>
        <v>-0.67625796003943606</v>
      </c>
      <c r="AK102" s="4">
        <f>IF(OR($B102 &lt; E$231, $B102 &gt; E$234), 0, E102-U102)</f>
        <v>4.6027928520759076</v>
      </c>
      <c r="AL102" s="4">
        <f>IF(OR($B102 &lt; F$231, $B102 &gt; F$234), 0, F102-V102)</f>
        <v>7.4081223610119906</v>
      </c>
      <c r="AM102" s="4">
        <f>IF(OR($B102 &lt; G$231, $B102 &gt; G$234), 0, G102-W102)</f>
        <v>7.2337113798680406</v>
      </c>
      <c r="AN102" s="4">
        <f>IF(OR($B102 &lt; H$231, $B102 &gt; H$234), 0, H102-X102)</f>
        <v>5.0930320700639697</v>
      </c>
      <c r="AO102" s="4">
        <f>IF(OR($B102 &lt; I$231, $B102 &gt; I$234), 0, I102-Y102)</f>
        <v>2.1487826816334916</v>
      </c>
      <c r="AP102" s="4">
        <f>IF(OR($B102 &lt; J$231, $B102 &gt; J$234), 0, J102-Z102)</f>
        <v>7.6363614128063944</v>
      </c>
      <c r="AQ102" s="4">
        <f>IF(OR($B102 &lt; K$231, $B102 &gt; K$234), 0, K102-AA102)</f>
        <v>3.9031020506272114</v>
      </c>
      <c r="AR102" s="4">
        <f>IF(OR($B102 &lt; L$231, $B102 &gt; L$234), 0, L102-AB102)</f>
        <v>6.3230671861101513</v>
      </c>
      <c r="AS102" s="4">
        <f>IF(OR($B102 &lt; M$231, $B102 &gt; M$234), 0, M102-AC102)</f>
        <v>7.7473697530059127</v>
      </c>
      <c r="AT102" s="4">
        <f>IF(OR($B102 &lt; N$231, $B102 &gt; N$234), 0, N102-AD102)</f>
        <v>10.799223875976935</v>
      </c>
      <c r="AU102" s="4">
        <f>IF(OR($B102 &lt; O$231, $B102 &gt; O$234), 0, O102-AE102)</f>
        <v>2.3418659965192887</v>
      </c>
      <c r="AV102" s="4">
        <f t="shared" si="72"/>
        <v>1.2844237276518982</v>
      </c>
      <c r="AW102" s="4">
        <f t="shared" si="72"/>
        <v>4.7356685217962706</v>
      </c>
      <c r="AY102" s="2">
        <f t="shared" si="73"/>
        <v>53.415293347218331</v>
      </c>
      <c r="AZ102" s="2">
        <f t="shared" si="73"/>
        <v>54.24101103354915</v>
      </c>
      <c r="BA102" s="2">
        <f t="shared" si="73"/>
        <v>56.435155783168419</v>
      </c>
      <c r="BB102" s="2">
        <f t="shared" si="73"/>
        <v>54.191576714261601</v>
      </c>
      <c r="BC102" s="2">
        <f t="shared" si="73"/>
        <v>59.452763207299043</v>
      </c>
      <c r="BD102" s="2">
        <f t="shared" si="73"/>
        <v>64.514317218795995</v>
      </c>
      <c r="BE102" s="2">
        <f t="shared" si="73"/>
        <v>63.777547032187101</v>
      </c>
      <c r="BF102" s="2">
        <f t="shared" si="73"/>
        <v>59.209401934311181</v>
      </c>
      <c r="BG102" s="2">
        <f t="shared" si="73"/>
        <v>52.096919490810777</v>
      </c>
      <c r="BH102" s="2">
        <f t="shared" si="73"/>
        <v>51.758696390228629</v>
      </c>
      <c r="BI102" s="2">
        <f t="shared" si="73"/>
        <v>51.937718853577159</v>
      </c>
      <c r="BJ102" s="2">
        <f t="shared" si="73"/>
        <v>55.84796764419081</v>
      </c>
      <c r="BK102" s="2">
        <f t="shared" si="73"/>
        <v>63.519006225050511</v>
      </c>
      <c r="BL102" s="2">
        <f t="shared" si="73"/>
        <v>57.70557354124179</v>
      </c>
      <c r="BM102" s="2">
        <f t="shared" si="73"/>
        <v>57.530387357719064</v>
      </c>
      <c r="BO102" s="2" t="str">
        <f t="shared" si="74"/>
        <v/>
      </c>
      <c r="BP102" s="2" t="str">
        <f t="shared" si="74"/>
        <v/>
      </c>
      <c r="BQ102" s="2" t="str">
        <f t="shared" si="74"/>
        <v/>
      </c>
      <c r="BR102" s="2" t="str">
        <f t="shared" si="74"/>
        <v/>
      </c>
      <c r="BS102" s="2" t="str">
        <f t="shared" si="74"/>
        <v/>
      </c>
      <c r="BT102" s="2" t="str">
        <f t="shared" si="74"/>
        <v/>
      </c>
      <c r="BU102" s="2" t="str">
        <f t="shared" si="74"/>
        <v/>
      </c>
      <c r="BV102" s="2" t="str">
        <f t="shared" si="74"/>
        <v/>
      </c>
      <c r="BW102" s="2" t="str">
        <f t="shared" si="74"/>
        <v/>
      </c>
      <c r="BX102" s="2" t="str">
        <f t="shared" si="74"/>
        <v/>
      </c>
      <c r="BY102" s="2" t="str">
        <f t="shared" si="74"/>
        <v/>
      </c>
      <c r="BZ102" s="2" t="str">
        <f t="shared" si="74"/>
        <v/>
      </c>
      <c r="CA102" s="2" t="str">
        <f t="shared" si="74"/>
        <v/>
      </c>
      <c r="CB102" s="2" t="str">
        <f t="shared" si="74"/>
        <v/>
      </c>
      <c r="CC102" s="2" t="str">
        <f t="shared" si="74"/>
        <v/>
      </c>
      <c r="CE102" s="2" t="str">
        <f t="shared" si="75"/>
        <v/>
      </c>
      <c r="CF102" s="2" t="str">
        <f t="shared" si="75"/>
        <v/>
      </c>
      <c r="CG102" s="2" t="str">
        <f t="shared" si="75"/>
        <v/>
      </c>
      <c r="CH102" s="2" t="str">
        <f t="shared" si="75"/>
        <v/>
      </c>
      <c r="CI102" s="2" t="str">
        <f t="shared" si="75"/>
        <v/>
      </c>
      <c r="CJ102" s="2" t="str">
        <f t="shared" si="75"/>
        <v/>
      </c>
      <c r="CK102" s="2" t="str">
        <f t="shared" si="75"/>
        <v/>
      </c>
      <c r="CL102" s="2" t="str">
        <f t="shared" si="75"/>
        <v/>
      </c>
      <c r="CM102" s="2" t="str">
        <f t="shared" si="75"/>
        <v/>
      </c>
      <c r="CN102" s="2" t="str">
        <f t="shared" si="75"/>
        <v/>
      </c>
      <c r="CO102" s="2" t="str">
        <f t="shared" si="75"/>
        <v/>
      </c>
      <c r="CP102" s="2" t="str">
        <f t="shared" si="75"/>
        <v/>
      </c>
      <c r="CQ102" s="2" t="str">
        <f t="shared" si="75"/>
        <v/>
      </c>
      <c r="CR102" s="2" t="str">
        <f t="shared" si="75"/>
        <v/>
      </c>
      <c r="CS102" s="2" t="str">
        <f t="shared" si="75"/>
        <v/>
      </c>
      <c r="CU102" s="2" t="str">
        <f t="shared" si="76"/>
        <v/>
      </c>
      <c r="CV102" s="2" t="str">
        <f t="shared" si="76"/>
        <v/>
      </c>
      <c r="CW102" s="2" t="str">
        <f t="shared" si="76"/>
        <v/>
      </c>
      <c r="CX102" s="2" t="str">
        <f t="shared" si="76"/>
        <v/>
      </c>
      <c r="CY102" s="2" t="str">
        <f t="shared" si="76"/>
        <v/>
      </c>
      <c r="CZ102" s="2" t="str">
        <f t="shared" si="76"/>
        <v/>
      </c>
      <c r="DA102" s="2" t="str">
        <f t="shared" si="76"/>
        <v/>
      </c>
      <c r="DB102" s="2" t="str">
        <f t="shared" si="76"/>
        <v/>
      </c>
      <c r="DC102" s="2" t="str">
        <f t="shared" si="76"/>
        <v/>
      </c>
      <c r="DD102" s="2" t="str">
        <f t="shared" si="76"/>
        <v/>
      </c>
      <c r="DE102" s="2" t="str">
        <f t="shared" si="76"/>
        <v/>
      </c>
      <c r="DF102" s="2" t="str">
        <f t="shared" si="76"/>
        <v/>
      </c>
      <c r="DG102" s="2" t="str">
        <f t="shared" si="76"/>
        <v/>
      </c>
      <c r="DH102" s="2" t="str">
        <f t="shared" si="76"/>
        <v/>
      </c>
      <c r="DI102" s="2" t="str">
        <f t="shared" si="76"/>
        <v/>
      </c>
      <c r="DK102" s="2">
        <f t="shared" si="82"/>
        <v>66.804673790322596</v>
      </c>
      <c r="DL102" s="2">
        <f t="shared" si="82"/>
        <v>71.427688599706741</v>
      </c>
      <c r="DM102" s="2">
        <f t="shared" si="82"/>
        <v>74.237741385630514</v>
      </c>
      <c r="DN102" s="2">
        <f t="shared" si="82"/>
        <v>69.74239059714796</v>
      </c>
      <c r="DO102" s="2">
        <f t="shared" si="82"/>
        <v>79.017189149560096</v>
      </c>
      <c r="DP102" s="2">
        <f t="shared" si="82"/>
        <v>80.142769719251334</v>
      </c>
      <c r="DQ102" s="2">
        <f t="shared" si="82"/>
        <v>78.104528775659816</v>
      </c>
      <c r="DR102" s="2">
        <f t="shared" si="82"/>
        <v>77.932698313782993</v>
      </c>
      <c r="DS102" s="2">
        <f t="shared" si="82"/>
        <v>67.694335483870958</v>
      </c>
      <c r="DT102" s="2">
        <f t="shared" si="82"/>
        <v>66.341500778642953</v>
      </c>
      <c r="DU102" s="2">
        <f t="shared" si="82"/>
        <v>69.239093882091211</v>
      </c>
      <c r="DV102" s="2">
        <f t="shared" si="82"/>
        <v>72.026303702346041</v>
      </c>
      <c r="DW102" s="2">
        <f t="shared" si="82"/>
        <v>82.08688146167556</v>
      </c>
      <c r="DX102" s="2">
        <f t="shared" si="82"/>
        <v>68.32907965686276</v>
      </c>
      <c r="DY102" s="2">
        <f t="shared" si="82"/>
        <v>63.841360426929384</v>
      </c>
      <c r="EA102" s="2">
        <f t="shared" si="70"/>
        <v>53.249712546726734</v>
      </c>
      <c r="EB102" s="2">
        <f t="shared" si="70"/>
        <v>54.034250977835725</v>
      </c>
      <c r="EC102" s="2">
        <f t="shared" si="70"/>
        <v>56.254982157018233</v>
      </c>
      <c r="ED102" s="2">
        <f t="shared" si="70"/>
        <v>54.057897599126953</v>
      </c>
      <c r="EE102" s="2">
        <f t="shared" si="70"/>
        <v>59.280853303627367</v>
      </c>
      <c r="EF102" s="2">
        <f t="shared" si="70"/>
        <v>64.365230627667486</v>
      </c>
      <c r="EG102" s="2">
        <f t="shared" si="70"/>
        <v>63.62371004200606</v>
      </c>
      <c r="EH102" s="2">
        <f t="shared" si="70"/>
        <v>59.019649092313642</v>
      </c>
      <c r="EI102" s="2">
        <f t="shared" si="70"/>
        <v>51.953375195103916</v>
      </c>
      <c r="EJ102" s="2">
        <f t="shared" si="70"/>
        <v>51.622368058398138</v>
      </c>
      <c r="EK102" s="2">
        <f t="shared" si="70"/>
        <v>51.781794650893659</v>
      </c>
      <c r="EL102" s="2">
        <f t="shared" si="70"/>
        <v>55.690385608856083</v>
      </c>
      <c r="EM102" s="2">
        <f t="shared" si="83"/>
        <v>63.20802750121841</v>
      </c>
      <c r="EN102" s="2">
        <f t="shared" si="83"/>
        <v>57.461106760396802</v>
      </c>
      <c r="EO102" s="2">
        <f t="shared" si="83"/>
        <v>57.356670788999693</v>
      </c>
      <c r="EQ102" s="2">
        <f t="shared" si="84"/>
        <v>51.897895578654968</v>
      </c>
      <c r="ER102" s="2">
        <f t="shared" si="84"/>
        <v>54.510072489806305</v>
      </c>
      <c r="ES102" s="2">
        <f t="shared" si="84"/>
        <v>56.047880461882016</v>
      </c>
      <c r="ET102" s="2">
        <f t="shared" si="84"/>
        <v>54.06146753673444</v>
      </c>
      <c r="EU102" s="2">
        <f t="shared" si="84"/>
        <v>59.512982548443659</v>
      </c>
      <c r="EV102" s="2">
        <f t="shared" si="84"/>
        <v>61.699959351391442</v>
      </c>
      <c r="EW102" s="2">
        <f t="shared" si="84"/>
        <v>62.974898542527086</v>
      </c>
      <c r="EX102" s="2">
        <f t="shared" si="84"/>
        <v>57.871633080905127</v>
      </c>
      <c r="EY102" s="2">
        <f t="shared" si="84"/>
        <v>51.142378249088466</v>
      </c>
      <c r="EZ102" s="2">
        <f t="shared" si="84"/>
        <v>51.379841326918104</v>
      </c>
      <c r="FA102" s="2">
        <f t="shared" si="84"/>
        <v>51.557159054801289</v>
      </c>
      <c r="FB102" s="2">
        <f t="shared" si="84"/>
        <v>55.602497522484654</v>
      </c>
      <c r="FC102" s="2">
        <f t="shared" si="84"/>
        <v>62.86858541820051</v>
      </c>
      <c r="FD102" s="2">
        <f t="shared" si="84"/>
        <v>57.196289197593735</v>
      </c>
      <c r="FE102" s="2">
        <f t="shared" si="84"/>
        <v>57.270884602057762</v>
      </c>
      <c r="FG102" s="2">
        <f t="shared" si="85"/>
        <v>0.98778445654207614</v>
      </c>
      <c r="FH102" s="2">
        <f t="shared" si="85"/>
        <v>0.98811276992348196</v>
      </c>
      <c r="FI102" s="2">
        <f t="shared" si="85"/>
        <v>0.98998074972754868</v>
      </c>
      <c r="FJ102" s="2">
        <f t="shared" si="85"/>
        <v>0.99147698862510325</v>
      </c>
      <c r="FK102" s="2">
        <f t="shared" si="85"/>
        <v>0.99128968331964462</v>
      </c>
      <c r="FL102" s="2">
        <f t="shared" si="85"/>
        <v>0.99055059559635461</v>
      </c>
      <c r="FM102" s="2">
        <f t="shared" si="85"/>
        <v>0.98937647392698369</v>
      </c>
      <c r="FN102" s="2">
        <f t="shared" si="85"/>
        <v>0.98996703422192789</v>
      </c>
      <c r="FO102" s="2">
        <f t="shared" si="85"/>
        <v>0.99088078645544542</v>
      </c>
      <c r="FP102" s="2">
        <f t="shared" si="85"/>
        <v>0.99073800177836113</v>
      </c>
      <c r="FQ102" s="2">
        <f t="shared" si="85"/>
        <v>0.99106824083665945</v>
      </c>
      <c r="FR102" s="2">
        <f t="shared" si="85"/>
        <v>0.99035364355815114</v>
      </c>
      <c r="FS102" s="2">
        <f t="shared" si="85"/>
        <v>0.98352763897827866</v>
      </c>
      <c r="FT102" s="2">
        <f t="shared" si="85"/>
        <v>0.97750566195460087</v>
      </c>
      <c r="FU102" s="2">
        <f t="shared" si="85"/>
        <v>0.97321115125740587</v>
      </c>
      <c r="FW102" s="2">
        <f t="shared" si="77"/>
        <v>3.0895456247407317E-7</v>
      </c>
      <c r="FX102" s="2">
        <f t="shared" si="77"/>
        <v>5.4827422967869226E-7</v>
      </c>
      <c r="FY102" s="2">
        <f t="shared" si="77"/>
        <v>6.718946227139331E-7</v>
      </c>
      <c r="FZ102" s="2">
        <f t="shared" si="77"/>
        <v>8.1318768839858472E-7</v>
      </c>
      <c r="GA102" s="2">
        <f t="shared" si="77"/>
        <v>7.2521557815930131E-7</v>
      </c>
      <c r="GB102" s="2">
        <f t="shared" si="77"/>
        <v>6.5893562274060823E-7</v>
      </c>
      <c r="GC102" s="2">
        <f t="shared" si="77"/>
        <v>5.6286696209374786E-7</v>
      </c>
      <c r="GD102" s="2">
        <f t="shared" si="77"/>
        <v>9.8744306869555468E-7</v>
      </c>
      <c r="GE102" s="2">
        <f t="shared" si="77"/>
        <v>1.0882442481676416E-6</v>
      </c>
      <c r="GF102" s="2">
        <f t="shared" si="77"/>
        <v>1.0277155007794469E-6</v>
      </c>
      <c r="GG102" s="2">
        <f t="shared" si="77"/>
        <v>8.4444285407017238E-7</v>
      </c>
      <c r="GH102" s="2">
        <f t="shared" si="77"/>
        <v>6.0759007915747838E-7</v>
      </c>
      <c r="GI102" s="2">
        <f t="shared" si="77"/>
        <v>1.6918376753187673E-6</v>
      </c>
      <c r="GJ102" s="2">
        <f t="shared" si="77"/>
        <v>4.0607440776423598E-6</v>
      </c>
      <c r="GK102" s="2">
        <f t="shared" si="77"/>
        <v>9.3387272770863709E-6</v>
      </c>
      <c r="GM102" s="107">
        <f t="shared" si="78"/>
        <v>1.58596014963272E-10</v>
      </c>
      <c r="GN102" s="107">
        <f t="shared" si="78"/>
        <v>1.0026358447218723E-11</v>
      </c>
      <c r="GO102" s="107">
        <f t="shared" si="78"/>
        <v>4.0813085875252361E-13</v>
      </c>
      <c r="GP102" s="107">
        <f t="shared" si="78"/>
        <v>2.2863102748417248E-16</v>
      </c>
      <c r="GQ102" s="107">
        <f t="shared" si="78"/>
        <v>2.208554144344643E-16</v>
      </c>
      <c r="GR102" s="107">
        <f t="shared" si="78"/>
        <v>9.3540004426645261E-16</v>
      </c>
      <c r="GS102" s="107">
        <f t="shared" si="78"/>
        <v>2.8420060138008034E-15</v>
      </c>
      <c r="GT102" s="107">
        <f t="shared" si="78"/>
        <v>8.1825080045419227E-16</v>
      </c>
      <c r="GU102" s="107">
        <f t="shared" si="78"/>
        <v>1.886676232519531E-17</v>
      </c>
      <c r="GV102" s="107">
        <f t="shared" si="78"/>
        <v>2.6292004965473669E-18</v>
      </c>
      <c r="GW102" s="107">
        <f t="shared" si="78"/>
        <v>9.4142612199492318E-19</v>
      </c>
      <c r="GX102" s="107">
        <f t="shared" si="78"/>
        <v>4.2713568287687091E-16</v>
      </c>
      <c r="GY102" s="107">
        <f t="shared" si="78"/>
        <v>1.1003451342724141E-14</v>
      </c>
      <c r="GZ102" s="107">
        <f t="shared" si="78"/>
        <v>5.2008348559900185E-15</v>
      </c>
      <c r="HA102" s="107">
        <f t="shared" si="78"/>
        <v>2.0124624879747073E-20</v>
      </c>
      <c r="HC102" s="107">
        <f t="shared" si="50"/>
        <v>0.59298241204324975</v>
      </c>
      <c r="HD102" s="107">
        <f t="shared" si="50"/>
        <v>0.58024751039256006</v>
      </c>
      <c r="HE102" s="107">
        <f t="shared" si="50"/>
        <v>0.53361710626898362</v>
      </c>
      <c r="HF102" s="107">
        <f t="shared" si="50"/>
        <v>0.43187034527441498</v>
      </c>
      <c r="HG102" s="107">
        <f t="shared" si="50"/>
        <v>0.44457943366973141</v>
      </c>
      <c r="HH102" s="107">
        <f t="shared" si="50"/>
        <v>0.49618684594084289</v>
      </c>
      <c r="HI102" s="107">
        <f t="shared" si="86"/>
        <v>0.53600233079740656</v>
      </c>
      <c r="HJ102" s="107">
        <f t="shared" si="86"/>
        <v>0.44386505390582748</v>
      </c>
      <c r="HK102" s="107">
        <f t="shared" si="86"/>
        <v>0.36536250194084618</v>
      </c>
      <c r="HL102" s="107">
        <f t="shared" si="86"/>
        <v>0.39776657591876896</v>
      </c>
      <c r="HM102" s="107">
        <f t="shared" si="86"/>
        <v>0.41298370448207938</v>
      </c>
      <c r="HN102" s="107">
        <f t="shared" si="86"/>
        <v>0.51985128905613553</v>
      </c>
      <c r="HO102" s="107">
        <f t="shared" si="86"/>
        <v>0.58387266597246534</v>
      </c>
      <c r="HP102" s="107">
        <f t="shared" si="86"/>
        <v>0.58513501579371641</v>
      </c>
      <c r="HQ102" s="107">
        <f t="shared" si="86"/>
        <v>0.54616842091394935</v>
      </c>
      <c r="HS102" s="107">
        <f t="shared" si="79"/>
        <v>9.8790569732621203E-11</v>
      </c>
      <c r="HT102" s="107">
        <f t="shared" si="79"/>
        <v>5.0905676875626222E-11</v>
      </c>
      <c r="HU102" s="107">
        <f t="shared" si="79"/>
        <v>4.7310845422684433E-11</v>
      </c>
      <c r="HV102" s="107">
        <f t="shared" si="79"/>
        <v>3.0747781465500325E-12</v>
      </c>
      <c r="HW102" s="107">
        <f t="shared" si="79"/>
        <v>1.6253681623287432E-12</v>
      </c>
      <c r="HX102" s="107">
        <f t="shared" si="79"/>
        <v>9.8344808196299346E-13</v>
      </c>
      <c r="HY102" s="107">
        <f t="shared" si="79"/>
        <v>3.1684602415811137E-13</v>
      </c>
      <c r="HZ102" s="107">
        <f t="shared" si="79"/>
        <v>3.3145871361905245E-12</v>
      </c>
      <c r="IA102" s="107">
        <f t="shared" si="79"/>
        <v>1.4818806199675736E-12</v>
      </c>
      <c r="IB102" s="107">
        <f t="shared" si="79"/>
        <v>1.7425309332477992E-13</v>
      </c>
      <c r="IC102" s="107">
        <f t="shared" si="79"/>
        <v>5.1590221948278204E-14</v>
      </c>
      <c r="ID102" s="107">
        <f t="shared" si="79"/>
        <v>2.414142305783045E-13</v>
      </c>
      <c r="IE102" s="107">
        <f t="shared" si="79"/>
        <v>1.1164046532630059E-13</v>
      </c>
      <c r="IF102" s="107">
        <f t="shared" si="79"/>
        <v>3.075138690839249E-14</v>
      </c>
      <c r="IG102" s="107">
        <f t="shared" si="79"/>
        <v>2.7185049342960426E-10</v>
      </c>
      <c r="II102" s="107">
        <f t="shared" si="80"/>
        <v>1.8354432156999465E-37</v>
      </c>
      <c r="IJ102" s="107">
        <f t="shared" si="80"/>
        <v>1.0986050680384373E-38</v>
      </c>
      <c r="IK102" s="107">
        <f t="shared" si="80"/>
        <v>1.6378999406588039E-39</v>
      </c>
      <c r="IL102" s="107">
        <f t="shared" si="80"/>
        <v>1.2470671776719302E-45</v>
      </c>
      <c r="IM102" s="107">
        <f t="shared" si="80"/>
        <v>8.2628884991557613E-47</v>
      </c>
      <c r="IN102" s="107">
        <f t="shared" si="80"/>
        <v>4.7096439207067425E-47</v>
      </c>
      <c r="IO102" s="107">
        <f t="shared" si="80"/>
        <v>7.422555249895083E-49</v>
      </c>
      <c r="IP102" s="107">
        <f t="shared" si="80"/>
        <v>7.8900590211467365E-46</v>
      </c>
      <c r="IQ102" s="107">
        <f t="shared" si="80"/>
        <v>3.183786969364206E-48</v>
      </c>
      <c r="IR102" s="107">
        <f t="shared" si="80"/>
        <v>1.8272313853937697E-51</v>
      </c>
      <c r="IS102" s="107">
        <f t="shared" si="80"/>
        <v>1.9431401416242877E-53</v>
      </c>
      <c r="IT102" s="107">
        <f t="shared" si="80"/>
        <v>4.3315861270315945E-49</v>
      </c>
      <c r="IU102" s="107">
        <f t="shared" si="80"/>
        <v>5.0299515360446054E-49</v>
      </c>
      <c r="IV102" s="107">
        <f t="shared" si="80"/>
        <v>1.9336208539900545E-51</v>
      </c>
      <c r="IW102" s="107">
        <f t="shared" si="80"/>
        <v>1.7582671476890977E-51</v>
      </c>
      <c r="IY102" s="107">
        <f t="shared" si="81"/>
        <v>0.59298241230063631</v>
      </c>
      <c r="IZ102" s="107">
        <f t="shared" si="81"/>
        <v>0.5802475104534921</v>
      </c>
      <c r="JA102" s="107">
        <f t="shared" si="81"/>
        <v>0.53361710631670256</v>
      </c>
      <c r="JB102" s="107">
        <f t="shared" si="81"/>
        <v>0.43187034527748996</v>
      </c>
      <c r="JC102" s="107">
        <f t="shared" si="81"/>
        <v>0.44457943367135699</v>
      </c>
      <c r="JD102" s="107">
        <f t="shared" si="81"/>
        <v>0.49618684594182727</v>
      </c>
      <c r="JE102" s="107">
        <f t="shared" si="81"/>
        <v>0.5360023307977263</v>
      </c>
      <c r="JF102" s="107">
        <f t="shared" si="81"/>
        <v>0.44386505390914288</v>
      </c>
      <c r="JG102" s="107">
        <f t="shared" si="81"/>
        <v>0.36536250194232806</v>
      </c>
      <c r="JH102" s="107">
        <f t="shared" si="81"/>
        <v>0.39776657591894321</v>
      </c>
      <c r="JI102" s="107">
        <f t="shared" si="81"/>
        <v>0.41298370448213095</v>
      </c>
      <c r="JJ102" s="107">
        <f t="shared" si="81"/>
        <v>0.51985128905637734</v>
      </c>
      <c r="JK102" s="107">
        <f t="shared" si="81"/>
        <v>0.58387266597258802</v>
      </c>
      <c r="JL102" s="107">
        <f t="shared" si="81"/>
        <v>0.58513501579375238</v>
      </c>
      <c r="JM102" s="107">
        <f t="shared" si="81"/>
        <v>0.54616842118579989</v>
      </c>
    </row>
    <row r="103" spans="2:273" x14ac:dyDescent="0.25">
      <c r="B103" s="2">
        <v>75</v>
      </c>
      <c r="C103" s="37">
        <v>158.774</v>
      </c>
      <c r="D103" s="37">
        <v>148.065</v>
      </c>
      <c r="E103" s="37">
        <v>133.74199999999999</v>
      </c>
      <c r="F103" s="37">
        <v>95.8</v>
      </c>
      <c r="G103" s="37">
        <v>103.733</v>
      </c>
      <c r="H103" s="37">
        <v>117.15</v>
      </c>
      <c r="I103" s="37">
        <v>125.93300000000001</v>
      </c>
      <c r="J103" s="37">
        <v>103.367</v>
      </c>
      <c r="K103" s="37">
        <v>72.183000000000007</v>
      </c>
      <c r="L103" s="37">
        <v>78.45</v>
      </c>
      <c r="M103" s="37">
        <v>82.05</v>
      </c>
      <c r="N103" s="37">
        <v>128.017</v>
      </c>
      <c r="O103" s="37">
        <v>158.36699999999999</v>
      </c>
      <c r="P103" s="37">
        <v>143.167</v>
      </c>
      <c r="Q103" s="37">
        <v>106.18300000000001</v>
      </c>
      <c r="S103" s="4">
        <f>AY103 + (C$3 * _xlfn.NORM.DIST($B103, C$7, ABS(C$11), FALSE) * _xlfn.NORM.DIST(($B103 - C$7)*C$15, 0, ABS(C$11), TRUE) * 2)
               + (C$4 * _xlfn.NORM.DIST($B103, C$8, ABS(C$12), FALSE) * _xlfn.NORM.DIST(($B103 - C$8)*C$16, 0, ABS(C$12), TRUE) * 2)
               + (C$5 * _xlfn.NORM.DIST($B103, C$9, ABS(C$13), FALSE) * _xlfn.NORM.DIST(($B103 - C$9)*C$17, 0, ABS(C$13), TRUE) * 2)
               + (C$6 * _xlfn.NORM.DIST($B103, C$10, ABS(C$14), FALSE) * _xlfn.NORM.DIST(($B103 - C$10)*C$18, 0, ABS(C$14), TRUE) * 2)</f>
        <v>155.43077253929843</v>
      </c>
      <c r="T103" s="4">
        <f>AZ103 + (D$3 * _xlfn.NORM.DIST($B103, D$7, ABS(D$11), FALSE) * _xlfn.NORM.DIST(($B103 - D$7)*D$15, 0, ABS(D$11), TRUE) * 2)
               + (D$4 * _xlfn.NORM.DIST($B103, D$8, ABS(D$12), FALSE) * _xlfn.NORM.DIST(($B103 - D$8)*D$16, 0, ABS(D$12), TRUE) * 2)
               + (D$5 * _xlfn.NORM.DIST($B103, D$9, ABS(D$13), FALSE) * _xlfn.NORM.DIST(($B103 - D$9)*D$17, 0, ABS(D$13), TRUE) * 2)
               + (D$6 * _xlfn.NORM.DIST($B103, D$10, ABS(D$14), FALSE) * _xlfn.NORM.DIST(($B103 - D$10)*D$18, 0, ABS(D$14), TRUE) * 2)</f>
        <v>142.10922153554418</v>
      </c>
      <c r="U103" s="4">
        <f>BA103 + (E$3 * _xlfn.NORM.DIST($B103, E$7, ABS(E$11), FALSE) * _xlfn.NORM.DIST(($B103 - E$7)*E$15, 0, ABS(E$11), TRUE) * 2)
               + (E$4 * _xlfn.NORM.DIST($B103, E$8, ABS(E$12), FALSE) * _xlfn.NORM.DIST(($B103 - E$8)*E$16, 0, ABS(E$12), TRUE) * 2)
               + (E$5 * _xlfn.NORM.DIST($B103, E$9, ABS(E$13), FALSE) * _xlfn.NORM.DIST(($B103 - E$9)*E$17, 0, ABS(E$13), TRUE) * 2)
               + (E$6 * _xlfn.NORM.DIST($B103, E$10, ABS(E$14), FALSE) * _xlfn.NORM.DIST(($B103 - E$10)*E$18, 0, ABS(E$14), TRUE) * 2)</f>
        <v>124.71597971735794</v>
      </c>
      <c r="V103" s="4">
        <f>BB103 + (F$3 * _xlfn.NORM.DIST($B103, F$7, ABS(F$11), FALSE) * _xlfn.NORM.DIST(($B103 - F$7)*F$15, 0, ABS(F$11), TRUE) * 2)
               + (F$4 * _xlfn.NORM.DIST($B103, F$8, ABS(F$12), FALSE) * _xlfn.NORM.DIST(($B103 - F$8)*F$16, 0, ABS(F$12), TRUE) * 2)
               + (F$5 * _xlfn.NORM.DIST($B103, F$9, ABS(F$13), FALSE) * _xlfn.NORM.DIST(($B103 - F$9)*F$17, 0, ABS(F$13), TRUE) * 2)
               + (F$6 * _xlfn.NORM.DIST($B103, F$10, ABS(F$14), FALSE) * _xlfn.NORM.DIST(($B103 - F$10)*F$18, 0, ABS(F$14), TRUE) * 2)</f>
        <v>94.009371122168744</v>
      </c>
      <c r="W103" s="4">
        <f>BC103 + (G$3 * _xlfn.NORM.DIST($B103, G$7, ABS(G$11), FALSE) * _xlfn.NORM.DIST(($B103 - G$7)*G$15, 0, ABS(G$11), TRUE) * 2)
               + (G$4 * _xlfn.NORM.DIST($B103, G$8, ABS(G$12), FALSE) * _xlfn.NORM.DIST(($B103 - G$8)*G$16, 0, ABS(G$12), TRUE) * 2)
               + (G$5 * _xlfn.NORM.DIST($B103, G$9, ABS(G$13), FALSE) * _xlfn.NORM.DIST(($B103 - G$9)*G$17, 0, ABS(G$13), TRUE) * 2)
               + (G$6 * _xlfn.NORM.DIST($B103, G$10, ABS(G$14), FALSE) * _xlfn.NORM.DIST(($B103 - G$10)*G$18, 0, ABS(G$14), TRUE) * 2)</f>
        <v>100.81819694546198</v>
      </c>
      <c r="X103" s="4">
        <f>BD103 + (H$3 * _xlfn.NORM.DIST($B103, H$7, ABS(H$11), FALSE) * _xlfn.NORM.DIST(($B103 - H$7)*H$15, 0, ABS(H$11), TRUE) * 2)
               + (H$4 * _xlfn.NORM.DIST($B103, H$8, ABS(H$12), FALSE) * _xlfn.NORM.DIST(($B103 - H$8)*H$16, 0, ABS(H$12), TRUE) * 2)
               + (H$5 * _xlfn.NORM.DIST($B103, H$9, ABS(H$13), FALSE) * _xlfn.NORM.DIST(($B103 - H$9)*H$17, 0, ABS(H$13), TRUE) * 2)
               + (H$6 * _xlfn.NORM.DIST($B103, H$10, ABS(H$14), FALSE) * _xlfn.NORM.DIST(($B103 - H$10)*H$18, 0, ABS(H$14), TRUE) * 2)</f>
        <v>113.44164610904706</v>
      </c>
      <c r="Y103" s="4">
        <f>BE103 + (I$3 * _xlfn.NORM.DIST($B103, I$7, ABS(I$11), FALSE) * _xlfn.NORM.DIST(($B103 - I$7)*I$15, 0, ABS(I$11), TRUE) * 2)
               + (I$4 * _xlfn.NORM.DIST($B103, I$8, ABS(I$12), FALSE) * _xlfn.NORM.DIST(($B103 - I$8)*I$16, 0, ABS(I$12), TRUE) * 2)
               + (I$5 * _xlfn.NORM.DIST($B103, I$9, ABS(I$13), FALSE) * _xlfn.NORM.DIST(($B103 - I$9)*I$17, 0, ABS(I$13), TRUE) * 2)
               + (I$6 * _xlfn.NORM.DIST($B103, I$10, ABS(I$14), FALSE) * _xlfn.NORM.DIST(($B103 - I$10)*I$18, 0, ABS(I$14), TRUE) * 2)</f>
        <v>122.95814297844571</v>
      </c>
      <c r="Z103" s="4">
        <f>BF103 + (J$3 * _xlfn.NORM.DIST($B103, J$7, ABS(J$11), FALSE) * _xlfn.NORM.DIST(($B103 - J$7)*J$15, 0, ABS(J$11), TRUE) * 2)
               + (J$4 * _xlfn.NORM.DIST($B103, J$8, ABS(J$12), FALSE) * _xlfn.NORM.DIST(($B103 - J$8)*J$16, 0, ABS(J$12), TRUE) * 2)
               + (J$5 * _xlfn.NORM.DIST($B103, J$9, ABS(J$13), FALSE) * _xlfn.NORM.DIST(($B103 - J$9)*J$17, 0, ABS(J$13), TRUE) * 2)
               + (J$6 * _xlfn.NORM.DIST($B103, J$10, ABS(J$14), FALSE) * _xlfn.NORM.DIST(($B103 - J$10)*J$18, 0, ABS(J$14), TRUE) * 2)</f>
        <v>100.42312102913853</v>
      </c>
      <c r="AA103" s="4">
        <f>BG103 + (K$3 * _xlfn.NORM.DIST($B103, K$7, ABS(K$11), FALSE) * _xlfn.NORM.DIST(($B103 - K$7)*K$15, 0, ABS(K$11), TRUE) * 2)
               + (K$4 * _xlfn.NORM.DIST($B103, K$8, ABS(K$12), FALSE) * _xlfn.NORM.DIST(($B103 - K$8)*K$16, 0, ABS(K$12), TRUE) * 2)
               + (K$5 * _xlfn.NORM.DIST($B103, K$9, ABS(K$13), FALSE) * _xlfn.NORM.DIST(($B103 - K$9)*K$17, 0, ABS(K$13), TRUE) * 2)
               + (K$6 * _xlfn.NORM.DIST($B103, K$10, ABS(K$14), FALSE) * _xlfn.NORM.DIST(($B103 - K$10)*K$18, 0, ABS(K$14), TRUE) * 2)</f>
        <v>79.300788007936873</v>
      </c>
      <c r="AB103" s="4">
        <f>BH103 + (L$3 * _xlfn.NORM.DIST($B103, L$7, ABS(L$11), FALSE) * _xlfn.NORM.DIST(($B103 - L$7)*L$15, 0, ABS(L$11), TRUE) * 2)
               + (L$4 * _xlfn.NORM.DIST($B103, L$8, ABS(L$12), FALSE) * _xlfn.NORM.DIST(($B103 - L$8)*L$16, 0, ABS(L$12), TRUE) * 2)
               + (L$5 * _xlfn.NORM.DIST($B103, L$9, ABS(L$13), FALSE) * _xlfn.NORM.DIST(($B103 - L$9)*L$17, 0, ABS(L$13), TRUE) * 2)
               + (L$6 * _xlfn.NORM.DIST($B103, L$10, ABS(L$14), FALSE) * _xlfn.NORM.DIST(($B103 - L$10)*L$18, 0, ABS(L$14), TRUE) * 2)</f>
        <v>84.326678076892563</v>
      </c>
      <c r="AC103" s="4">
        <f>BI103 + (M$3 * _xlfn.NORM.DIST($B103, M$7, ABS(M$11), FALSE) * _xlfn.NORM.DIST(($B103 - M$7)*M$15, 0, ABS(M$11), TRUE) * 2)
               + (M$4 * _xlfn.NORM.DIST($B103, M$8, ABS(M$12), FALSE) * _xlfn.NORM.DIST(($B103 - M$8)*M$16, 0, ABS(M$12), TRUE) * 2)
               + (M$5 * _xlfn.NORM.DIST($B103, M$9, ABS(M$13), FALSE) * _xlfn.NORM.DIST(($B103 - M$9)*M$17, 0, ABS(M$13), TRUE) * 2)
               + (M$6 * _xlfn.NORM.DIST($B103, M$10, ABS(M$14), FALSE) * _xlfn.NORM.DIST(($B103 - M$10)*M$18, 0, ABS(M$14), TRUE) * 2)</f>
        <v>87.351093548178994</v>
      </c>
      <c r="AD103" s="4">
        <f>BJ103 + (N$3 * _xlfn.NORM.DIST($B103, N$7, ABS(N$11), FALSE) * _xlfn.NORM.DIST(($B103 - N$7)*N$15, 0, ABS(N$11), TRUE) * 2)
               + (N$4 * _xlfn.NORM.DIST($B103, N$8, ABS(N$12), FALSE) * _xlfn.NORM.DIST(($B103 - N$8)*N$16, 0, ABS(N$12), TRUE) * 2)
               + (N$5 * _xlfn.NORM.DIST($B103, N$9, ABS(N$13), FALSE) * _xlfn.NORM.DIST(($B103 - N$9)*N$17, 0, ABS(N$13), TRUE) * 2)
               + (N$6 * _xlfn.NORM.DIST($B103, N$10, ABS(N$14), FALSE) * _xlfn.NORM.DIST(($B103 - N$10)*N$18, 0, ABS(N$14), TRUE) * 2)</f>
        <v>119.43941344506356</v>
      </c>
      <c r="AE103" s="4">
        <f>BK103 + (O$3 * _xlfn.NORM.DIST($B103, O$7, ABS(O$11), FALSE) * _xlfn.NORM.DIST(($B103 - O$7)*O$15, 0, ABS(O$11), TRUE) * 2)
               + (O$4 * _xlfn.NORM.DIST($B103, O$8, ABS(O$12), FALSE) * _xlfn.NORM.DIST(($B103 - O$8)*O$16, 0, ABS(O$12), TRUE) * 2)
               + (O$5 * _xlfn.NORM.DIST($B103, O$9, ABS(O$13), FALSE) * _xlfn.NORM.DIST(($B103 - O$9)*O$17, 0, ABS(O$13), TRUE) * 2)
               + (O$6 * _xlfn.NORM.DIST($B103, O$10, ABS(O$14), FALSE) * _xlfn.NORM.DIST(($B103 - O$10)*O$18, 0, ABS(O$14), TRUE) * 2)</f>
        <v>149.67402134239234</v>
      </c>
      <c r="AF103" s="4">
        <f t="shared" si="71"/>
        <v>135.96051176713229</v>
      </c>
      <c r="AG103" s="4">
        <f t="shared" si="71"/>
        <v>101.44991934573183</v>
      </c>
      <c r="AI103" s="4">
        <f>IF(OR($B103 &lt; C$231, $B103 &gt; C$234), 0, C103-S103)</f>
        <v>3.34322746070157</v>
      </c>
      <c r="AJ103" s="4">
        <f>IF(OR($B103 &lt; D$231, $B103 &gt; D$234), 0, D103-T103)</f>
        <v>5.9557784644558183</v>
      </c>
      <c r="AK103" s="4">
        <f>IF(OR($B103 &lt; E$231, $B103 &gt; E$234), 0, E103-U103)</f>
        <v>9.026020282642051</v>
      </c>
      <c r="AL103" s="4">
        <f>IF(OR($B103 &lt; F$231, $B103 &gt; F$234), 0, F103-V103)</f>
        <v>1.7906288778312529</v>
      </c>
      <c r="AM103" s="4">
        <f>IF(OR($B103 &lt; G$231, $B103 &gt; G$234), 0, G103-W103)</f>
        <v>2.9148030545380266</v>
      </c>
      <c r="AN103" s="4">
        <f>IF(OR($B103 &lt; H$231, $B103 &gt; H$234), 0, H103-X103)</f>
        <v>3.7083538909529494</v>
      </c>
      <c r="AO103" s="4">
        <f>IF(OR($B103 &lt; I$231, $B103 &gt; I$234), 0, I103-Y103)</f>
        <v>2.9748570215542998</v>
      </c>
      <c r="AP103" s="4">
        <f>IF(OR($B103 &lt; J$231, $B103 &gt; J$234), 0, J103-Z103)</f>
        <v>2.9438789708614763</v>
      </c>
      <c r="AQ103" s="4">
        <f>IF(OR($B103 &lt; K$231, $B103 &gt; K$234), 0, K103-AA103)</f>
        <v>-7.1177880079368663</v>
      </c>
      <c r="AR103" s="4">
        <f>IF(OR($B103 &lt; L$231, $B103 &gt; L$234), 0, L103-AB103)</f>
        <v>-5.8766780768925599</v>
      </c>
      <c r="AS103" s="4">
        <f>IF(OR($B103 &lt; M$231, $B103 &gt; M$234), 0, M103-AC103)</f>
        <v>-5.3010935481789971</v>
      </c>
      <c r="AT103" s="4">
        <f>IF(OR($B103 &lt; N$231, $B103 &gt; N$234), 0, N103-AD103)</f>
        <v>8.5775865549364312</v>
      </c>
      <c r="AU103" s="4">
        <f>IF(OR($B103 &lt; O$231, $B103 &gt; O$234), 0, O103-AE103)</f>
        <v>8.6929786576076538</v>
      </c>
      <c r="AV103" s="4">
        <f t="shared" si="72"/>
        <v>7.2064882328677129</v>
      </c>
      <c r="AW103" s="4">
        <f t="shared" si="72"/>
        <v>4.7330806542681785</v>
      </c>
      <c r="AY103" s="2">
        <f t="shared" si="73"/>
        <v>53.299898299561107</v>
      </c>
      <c r="AZ103" s="2">
        <f t="shared" si="73"/>
        <v>54.16405271574029</v>
      </c>
      <c r="BA103" s="2">
        <f t="shared" si="73"/>
        <v>56.28772820050051</v>
      </c>
      <c r="BB103" s="2">
        <f t="shared" si="73"/>
        <v>54.058618991492736</v>
      </c>
      <c r="BC103" s="2">
        <f t="shared" si="73"/>
        <v>59.284543904852192</v>
      </c>
      <c r="BD103" s="2">
        <f t="shared" si="73"/>
        <v>64.174428282976891</v>
      </c>
      <c r="BE103" s="2">
        <f t="shared" si="73"/>
        <v>63.544296189727099</v>
      </c>
      <c r="BF103" s="2">
        <f t="shared" si="73"/>
        <v>58.952946311529146</v>
      </c>
      <c r="BG103" s="2">
        <f t="shared" si="73"/>
        <v>51.888645102161064</v>
      </c>
      <c r="BH103" s="2">
        <f t="shared" si="73"/>
        <v>51.580049582779402</v>
      </c>
      <c r="BI103" s="2">
        <f t="shared" si="73"/>
        <v>51.744731999710233</v>
      </c>
      <c r="BJ103" s="2">
        <f t="shared" si="73"/>
        <v>55.637475335701012</v>
      </c>
      <c r="BK103" s="2">
        <f t="shared" si="73"/>
        <v>63.269951196437638</v>
      </c>
      <c r="BL103" s="2">
        <f t="shared" si="73"/>
        <v>57.492870191593674</v>
      </c>
      <c r="BM103" s="2">
        <f t="shared" si="73"/>
        <v>57.346688115451769</v>
      </c>
      <c r="BO103" s="2" t="str">
        <f t="shared" si="74"/>
        <v/>
      </c>
      <c r="BP103" s="2" t="str">
        <f t="shared" si="74"/>
        <v/>
      </c>
      <c r="BQ103" s="2" t="str">
        <f t="shared" si="74"/>
        <v/>
      </c>
      <c r="BR103" s="2" t="str">
        <f t="shared" si="74"/>
        <v/>
      </c>
      <c r="BS103" s="2" t="str">
        <f t="shared" si="74"/>
        <v/>
      </c>
      <c r="BT103" s="2" t="str">
        <f t="shared" si="74"/>
        <v/>
      </c>
      <c r="BU103" s="2" t="str">
        <f t="shared" si="74"/>
        <v/>
      </c>
      <c r="BV103" s="2" t="str">
        <f t="shared" si="74"/>
        <v/>
      </c>
      <c r="BW103" s="2" t="str">
        <f t="shared" si="74"/>
        <v/>
      </c>
      <c r="BX103" s="2" t="str">
        <f t="shared" si="74"/>
        <v/>
      </c>
      <c r="BY103" s="2" t="str">
        <f t="shared" si="74"/>
        <v/>
      </c>
      <c r="BZ103" s="2" t="str">
        <f t="shared" si="74"/>
        <v/>
      </c>
      <c r="CA103" s="2" t="str">
        <f t="shared" si="74"/>
        <v/>
      </c>
      <c r="CB103" s="2" t="str">
        <f t="shared" si="74"/>
        <v/>
      </c>
      <c r="CC103" s="2" t="str">
        <f t="shared" si="74"/>
        <v/>
      </c>
      <c r="CE103" s="2" t="str">
        <f t="shared" si="75"/>
        <v/>
      </c>
      <c r="CF103" s="2" t="str">
        <f t="shared" si="75"/>
        <v/>
      </c>
      <c r="CG103" s="2" t="str">
        <f t="shared" si="75"/>
        <v/>
      </c>
      <c r="CH103" s="2" t="str">
        <f t="shared" si="75"/>
        <v/>
      </c>
      <c r="CI103" s="2" t="str">
        <f t="shared" si="75"/>
        <v/>
      </c>
      <c r="CJ103" s="2" t="str">
        <f t="shared" si="75"/>
        <v/>
      </c>
      <c r="CK103" s="2" t="str">
        <f t="shared" si="75"/>
        <v/>
      </c>
      <c r="CL103" s="2" t="str">
        <f t="shared" si="75"/>
        <v/>
      </c>
      <c r="CM103" s="2" t="str">
        <f t="shared" si="75"/>
        <v/>
      </c>
      <c r="CN103" s="2" t="str">
        <f t="shared" si="75"/>
        <v/>
      </c>
      <c r="CO103" s="2" t="str">
        <f t="shared" si="75"/>
        <v/>
      </c>
      <c r="CP103" s="2" t="str">
        <f t="shared" si="75"/>
        <v/>
      </c>
      <c r="CQ103" s="2" t="str">
        <f t="shared" si="75"/>
        <v/>
      </c>
      <c r="CR103" s="2" t="str">
        <f t="shared" si="75"/>
        <v/>
      </c>
      <c r="CS103" s="2" t="str">
        <f t="shared" si="75"/>
        <v/>
      </c>
      <c r="CU103" s="2" t="str">
        <f t="shared" si="76"/>
        <v/>
      </c>
      <c r="CV103" s="2" t="str">
        <f t="shared" si="76"/>
        <v/>
      </c>
      <c r="CW103" s="2" t="str">
        <f t="shared" si="76"/>
        <v/>
      </c>
      <c r="CX103" s="2" t="str">
        <f t="shared" si="76"/>
        <v/>
      </c>
      <c r="CY103" s="2" t="str">
        <f t="shared" si="76"/>
        <v/>
      </c>
      <c r="CZ103" s="2" t="str">
        <f t="shared" si="76"/>
        <v/>
      </c>
      <c r="DA103" s="2" t="str">
        <f t="shared" si="76"/>
        <v/>
      </c>
      <c r="DB103" s="2" t="str">
        <f t="shared" si="76"/>
        <v/>
      </c>
      <c r="DC103" s="2" t="str">
        <f t="shared" si="76"/>
        <v/>
      </c>
      <c r="DD103" s="2" t="str">
        <f t="shared" si="76"/>
        <v/>
      </c>
      <c r="DE103" s="2" t="str">
        <f t="shared" si="76"/>
        <v/>
      </c>
      <c r="DF103" s="2" t="str">
        <f t="shared" si="76"/>
        <v/>
      </c>
      <c r="DG103" s="2" t="str">
        <f t="shared" si="76"/>
        <v/>
      </c>
      <c r="DH103" s="2" t="str">
        <f t="shared" si="76"/>
        <v/>
      </c>
      <c r="DI103" s="2" t="str">
        <f t="shared" si="76"/>
        <v/>
      </c>
      <c r="DK103" s="2">
        <f t="shared" si="82"/>
        <v>66.846830645161305</v>
      </c>
      <c r="DL103" s="2">
        <f t="shared" si="82"/>
        <v>71.51640175953078</v>
      </c>
      <c r="DM103" s="2">
        <f t="shared" si="82"/>
        <v>74.363936217008813</v>
      </c>
      <c r="DN103" s="2">
        <f t="shared" si="82"/>
        <v>69.844288658645297</v>
      </c>
      <c r="DO103" s="2">
        <f t="shared" si="82"/>
        <v>79.220785373900284</v>
      </c>
      <c r="DP103" s="2">
        <f t="shared" si="82"/>
        <v>80.28104478609626</v>
      </c>
      <c r="DQ103" s="2">
        <f t="shared" si="82"/>
        <v>78.267754948680334</v>
      </c>
      <c r="DR103" s="2">
        <f t="shared" si="82"/>
        <v>78.118915872434016</v>
      </c>
      <c r="DS103" s="2">
        <f t="shared" si="82"/>
        <v>67.759066129032249</v>
      </c>
      <c r="DT103" s="2">
        <f t="shared" si="82"/>
        <v>66.412152169076762</v>
      </c>
      <c r="DU103" s="2">
        <f t="shared" si="82"/>
        <v>69.360290100111229</v>
      </c>
      <c r="DV103" s="2">
        <f t="shared" si="82"/>
        <v>72.139767595307916</v>
      </c>
      <c r="DW103" s="2">
        <f t="shared" si="82"/>
        <v>82.226071301247757</v>
      </c>
      <c r="DX103" s="2">
        <f t="shared" si="82"/>
        <v>68.361443627450996</v>
      </c>
      <c r="DY103" s="2">
        <f t="shared" si="82"/>
        <v>63.829585659551164</v>
      </c>
      <c r="EA103" s="2">
        <f t="shared" si="70"/>
        <v>53.166825313907793</v>
      </c>
      <c r="EB103" s="2">
        <f t="shared" si="70"/>
        <v>53.998234121810391</v>
      </c>
      <c r="EC103" s="2">
        <f t="shared" si="70"/>
        <v>56.142411578112601</v>
      </c>
      <c r="ED103" s="2">
        <f t="shared" si="70"/>
        <v>53.950830241299862</v>
      </c>
      <c r="EE103" s="2">
        <f t="shared" si="70"/>
        <v>59.145395808675062</v>
      </c>
      <c r="EF103" s="2">
        <f t="shared" si="70"/>
        <v>64.052382003993884</v>
      </c>
      <c r="EG103" s="2">
        <f t="shared" si="70"/>
        <v>63.418717654157653</v>
      </c>
      <c r="EH103" s="2">
        <f t="shared" si="70"/>
        <v>58.798657106991115</v>
      </c>
      <c r="EI103" s="2">
        <f t="shared" si="70"/>
        <v>51.772628419452886</v>
      </c>
      <c r="EJ103" s="2">
        <f t="shared" si="70"/>
        <v>51.469908991676895</v>
      </c>
      <c r="EK103" s="2">
        <f t="shared" si="70"/>
        <v>51.618627941365567</v>
      </c>
      <c r="EL103" s="2">
        <f t="shared" si="70"/>
        <v>55.50979704797048</v>
      </c>
      <c r="EM103" s="2">
        <f t="shared" si="83"/>
        <v>63.012432662628513</v>
      </c>
      <c r="EN103" s="2">
        <f t="shared" si="83"/>
        <v>57.28643180474343</v>
      </c>
      <c r="EO103" s="2">
        <f t="shared" si="83"/>
        <v>57.197205670993263</v>
      </c>
      <c r="EQ103" s="2">
        <f t="shared" si="84"/>
        <v>51.867031066023529</v>
      </c>
      <c r="ER103" s="2">
        <f t="shared" si="84"/>
        <v>54.434745806690742</v>
      </c>
      <c r="ES103" s="2">
        <f t="shared" si="84"/>
        <v>55.941976787739847</v>
      </c>
      <c r="ET103" s="2">
        <f t="shared" si="84"/>
        <v>53.950068685909208</v>
      </c>
      <c r="EU103" s="2">
        <f t="shared" si="84"/>
        <v>59.363185475685803</v>
      </c>
      <c r="EV103" s="2">
        <f t="shared" si="84"/>
        <v>61.514702938704858</v>
      </c>
      <c r="EW103" s="2">
        <f t="shared" si="84"/>
        <v>62.796070922116627</v>
      </c>
      <c r="EX103" s="2">
        <f t="shared" si="84"/>
        <v>57.706570204329758</v>
      </c>
      <c r="EY103" s="2">
        <f t="shared" si="84"/>
        <v>51.001576227819726</v>
      </c>
      <c r="EZ103" s="2">
        <f t="shared" si="84"/>
        <v>51.238487466227447</v>
      </c>
      <c r="FA103" s="2">
        <f t="shared" si="84"/>
        <v>51.404750640686856</v>
      </c>
      <c r="FB103" s="2">
        <f t="shared" si="84"/>
        <v>55.423501825337866</v>
      </c>
      <c r="FC103" s="2">
        <f t="shared" si="84"/>
        <v>62.689064205762577</v>
      </c>
      <c r="FD103" s="2">
        <f t="shared" si="84"/>
        <v>57.031380349075476</v>
      </c>
      <c r="FE103" s="2">
        <f t="shared" si="84"/>
        <v>57.110788722053158</v>
      </c>
      <c r="FG103" s="2">
        <f t="shared" si="85"/>
        <v>0.99027240940431516</v>
      </c>
      <c r="FH103" s="2">
        <f t="shared" si="85"/>
        <v>0.99053449561261975</v>
      </c>
      <c r="FI103" s="2">
        <f t="shared" si="85"/>
        <v>0.99202499270458955</v>
      </c>
      <c r="FJ103" s="2">
        <f t="shared" si="85"/>
        <v>0.9932180430374502</v>
      </c>
      <c r="FK103" s="2">
        <f t="shared" si="85"/>
        <v>0.9930687323957138</v>
      </c>
      <c r="FL103" s="2">
        <f t="shared" si="85"/>
        <v>0.99247945528506887</v>
      </c>
      <c r="FM103" s="2">
        <f t="shared" si="85"/>
        <v>0.99154295498820966</v>
      </c>
      <c r="FN103" s="2">
        <f t="shared" si="85"/>
        <v>0.99201405302057144</v>
      </c>
      <c r="FO103" s="2">
        <f t="shared" si="85"/>
        <v>0.99274273974157501</v>
      </c>
      <c r="FP103" s="2">
        <f t="shared" si="85"/>
        <v>0.99262889184629566</v>
      </c>
      <c r="FQ103" s="2">
        <f t="shared" si="85"/>
        <v>0.99289219439603704</v>
      </c>
      <c r="FR103" s="2">
        <f t="shared" si="85"/>
        <v>0.99232239447597248</v>
      </c>
      <c r="FS103" s="2">
        <f t="shared" si="85"/>
        <v>0.98659706195548025</v>
      </c>
      <c r="FT103" s="2">
        <f t="shared" si="85"/>
        <v>0.98135987167043026</v>
      </c>
      <c r="FU103" s="2">
        <f t="shared" si="85"/>
        <v>0.97746157365509467</v>
      </c>
      <c r="FW103" s="2">
        <f t="shared" si="77"/>
        <v>3.8895071867378438E-7</v>
      </c>
      <c r="FX103" s="2">
        <f t="shared" si="77"/>
        <v>6.9023626238696638E-7</v>
      </c>
      <c r="FY103" s="2">
        <f t="shared" si="77"/>
        <v>8.4586506742677918E-7</v>
      </c>
      <c r="FZ103" s="2">
        <f t="shared" si="77"/>
        <v>1.0237424299290909E-6</v>
      </c>
      <c r="GA103" s="2">
        <f t="shared" si="77"/>
        <v>9.1299214893505109E-7</v>
      </c>
      <c r="GB103" s="2">
        <f t="shared" si="77"/>
        <v>8.2955065867063242E-7</v>
      </c>
      <c r="GC103" s="2">
        <f t="shared" si="77"/>
        <v>7.0860741876636089E-7</v>
      </c>
      <c r="GD103" s="2">
        <f t="shared" si="77"/>
        <v>1.2431168540480591E-6</v>
      </c>
      <c r="GE103" s="2">
        <f t="shared" si="77"/>
        <v>1.3700179522215189E-6</v>
      </c>
      <c r="GF103" s="2">
        <f t="shared" si="77"/>
        <v>1.2938168157392136E-6</v>
      </c>
      <c r="GG103" s="2">
        <f t="shared" si="77"/>
        <v>1.0630903353546612E-6</v>
      </c>
      <c r="GH103" s="2">
        <f t="shared" si="77"/>
        <v>7.6491047026927468E-7</v>
      </c>
      <c r="GI103" s="2">
        <f t="shared" si="77"/>
        <v>2.0857757400138139E-6</v>
      </c>
      <c r="GJ103" s="2">
        <f t="shared" si="77"/>
        <v>4.9196995388523865E-6</v>
      </c>
      <c r="GK103" s="2">
        <f t="shared" si="77"/>
        <v>1.1148334312398086E-5</v>
      </c>
      <c r="GM103" s="107">
        <f t="shared" si="78"/>
        <v>1.6768289610416206E-11</v>
      </c>
      <c r="GN103" s="107">
        <f t="shared" si="78"/>
        <v>8.0468698576905687E-13</v>
      </c>
      <c r="GO103" s="107">
        <f t="shared" si="78"/>
        <v>2.6116293324645824E-14</v>
      </c>
      <c r="GP103" s="107">
        <f t="shared" si="78"/>
        <v>7.7508828438363294E-18</v>
      </c>
      <c r="GQ103" s="107">
        <f t="shared" si="78"/>
        <v>7.3431414729612775E-18</v>
      </c>
      <c r="GR103" s="107">
        <f t="shared" si="78"/>
        <v>3.378919112866332E-17</v>
      </c>
      <c r="GS103" s="107">
        <f t="shared" si="78"/>
        <v>1.0530202163252468E-16</v>
      </c>
      <c r="GT103" s="107">
        <f t="shared" si="78"/>
        <v>2.7881390786643995E-17</v>
      </c>
      <c r="GU103" s="107">
        <f t="shared" si="78"/>
        <v>4.7466921392525604E-19</v>
      </c>
      <c r="GV103" s="107">
        <f t="shared" si="78"/>
        <v>5.3660094277763095E-20</v>
      </c>
      <c r="GW103" s="107">
        <f t="shared" si="78"/>
        <v>1.7902609299469936E-20</v>
      </c>
      <c r="GX103" s="107">
        <f t="shared" si="78"/>
        <v>1.4043809684698364E-17</v>
      </c>
      <c r="GY103" s="107">
        <f t="shared" si="78"/>
        <v>4.5665760486163207E-16</v>
      </c>
      <c r="GZ103" s="107">
        <f t="shared" si="78"/>
        <v>2.0385379986807115E-16</v>
      </c>
      <c r="HA103" s="107">
        <f t="shared" si="78"/>
        <v>2.5200606904298602E-22</v>
      </c>
      <c r="HC103" s="107">
        <f t="shared" si="50"/>
        <v>0.55199100001703638</v>
      </c>
      <c r="HD103" s="107">
        <f t="shared" si="50"/>
        <v>0.51475875201013099</v>
      </c>
      <c r="HE103" s="107">
        <f t="shared" si="50"/>
        <v>0.43339258275107057</v>
      </c>
      <c r="HF103" s="107">
        <f t="shared" si="50"/>
        <v>0.29868532900282663</v>
      </c>
      <c r="HG103" s="107">
        <f t="shared" si="50"/>
        <v>0.31154768173559449</v>
      </c>
      <c r="HH103" s="107">
        <f t="shared" si="50"/>
        <v>0.37202647985405324</v>
      </c>
      <c r="HI103" s="107">
        <f t="shared" si="86"/>
        <v>0.42484997405259578</v>
      </c>
      <c r="HJ103" s="107">
        <f t="shared" si="86"/>
        <v>0.30927381470768001</v>
      </c>
      <c r="HK103" s="107">
        <f t="shared" si="86"/>
        <v>0.22738103848679478</v>
      </c>
      <c r="HL103" s="107">
        <f t="shared" si="86"/>
        <v>0.25362850151163768</v>
      </c>
      <c r="HM103" s="107">
        <f t="shared" si="86"/>
        <v>0.26776231563780589</v>
      </c>
      <c r="HN103" s="107">
        <f t="shared" si="86"/>
        <v>0.4008180482570658</v>
      </c>
      <c r="HO103" s="107">
        <f t="shared" si="86"/>
        <v>0.51284133744997185</v>
      </c>
      <c r="HP103" s="107">
        <f t="shared" si="86"/>
        <v>0.51541054499066941</v>
      </c>
      <c r="HQ103" s="107">
        <f t="shared" si="86"/>
        <v>0.40890623120739483</v>
      </c>
      <c r="HS103" s="107">
        <f t="shared" si="79"/>
        <v>3.0488567414043292E-10</v>
      </c>
      <c r="HT103" s="107">
        <f t="shared" si="79"/>
        <v>1.7046000299011388E-10</v>
      </c>
      <c r="HU103" s="107">
        <f t="shared" si="79"/>
        <v>1.6365416989664483E-10</v>
      </c>
      <c r="HV103" s="107">
        <f t="shared" si="79"/>
        <v>1.2892436983649466E-11</v>
      </c>
      <c r="HW103" s="107">
        <f t="shared" si="79"/>
        <v>6.9892112010071241E-12</v>
      </c>
      <c r="HX103" s="107">
        <f t="shared" si="79"/>
        <v>4.26345033187753E-12</v>
      </c>
      <c r="HY103" s="107">
        <f t="shared" si="79"/>
        <v>1.4348344335966494E-12</v>
      </c>
      <c r="HZ103" s="107">
        <f t="shared" si="79"/>
        <v>1.4191783078164304E-11</v>
      </c>
      <c r="IA103" s="107">
        <f t="shared" si="79"/>
        <v>6.8221277715269724E-12</v>
      </c>
      <c r="IB103" s="107">
        <f t="shared" si="79"/>
        <v>8.9404132139174795E-13</v>
      </c>
      <c r="IC103" s="107">
        <f t="shared" si="79"/>
        <v>2.7653284695958216E-13</v>
      </c>
      <c r="ID103" s="107">
        <f t="shared" si="79"/>
        <v>1.1143712571781455E-12</v>
      </c>
      <c r="IE103" s="107">
        <f t="shared" si="79"/>
        <v>5.092248813489622E-13</v>
      </c>
      <c r="IF103" s="107">
        <f t="shared" si="79"/>
        <v>1.4644488746195991E-13</v>
      </c>
      <c r="IG103" s="107">
        <f t="shared" si="79"/>
        <v>7.7302370679060878E-10</v>
      </c>
      <c r="II103" s="107">
        <f t="shared" si="80"/>
        <v>2.2567983572538447E-36</v>
      </c>
      <c r="IJ103" s="107">
        <f t="shared" si="80"/>
        <v>1.6297914855126023E-37</v>
      </c>
      <c r="IK103" s="107">
        <f t="shared" si="80"/>
        <v>2.6829442658360637E-38</v>
      </c>
      <c r="IL103" s="107">
        <f t="shared" si="80"/>
        <v>3.3485491865364457E-44</v>
      </c>
      <c r="IM103" s="107">
        <f t="shared" si="80"/>
        <v>2.3578895464376021E-45</v>
      </c>
      <c r="IN103" s="107">
        <f t="shared" si="80"/>
        <v>1.3380023702623308E-45</v>
      </c>
      <c r="IO103" s="107">
        <f t="shared" si="80"/>
        <v>2.3184033989263516E-47</v>
      </c>
      <c r="IP103" s="107">
        <f t="shared" si="80"/>
        <v>2.251531630699609E-44</v>
      </c>
      <c r="IQ103" s="107">
        <f t="shared" si="80"/>
        <v>1.1163652041802347E-46</v>
      </c>
      <c r="IR103" s="107">
        <f t="shared" si="80"/>
        <v>8.0755028532223473E-50</v>
      </c>
      <c r="IS103" s="107">
        <f t="shared" si="80"/>
        <v>9.4435467682074827E-52</v>
      </c>
      <c r="IT103" s="107">
        <f t="shared" si="80"/>
        <v>1.4016294950868523E-47</v>
      </c>
      <c r="IU103" s="107">
        <f t="shared" si="80"/>
        <v>1.507594770862625E-47</v>
      </c>
      <c r="IV103" s="107">
        <f t="shared" si="80"/>
        <v>6.4487519784243049E-50</v>
      </c>
      <c r="IW103" s="107">
        <f t="shared" si="80"/>
        <v>5.6688976657324246E-50</v>
      </c>
      <c r="IY103" s="107">
        <f t="shared" si="81"/>
        <v>0.55199100033869031</v>
      </c>
      <c r="IZ103" s="107">
        <f t="shared" si="81"/>
        <v>0.51475875218139566</v>
      </c>
      <c r="JA103" s="107">
        <f t="shared" si="81"/>
        <v>0.4333925829147508</v>
      </c>
      <c r="JB103" s="107">
        <f t="shared" si="81"/>
        <v>0.29868532901571904</v>
      </c>
      <c r="JC103" s="107">
        <f t="shared" si="81"/>
        <v>0.31154768174258368</v>
      </c>
      <c r="JD103" s="107">
        <f t="shared" si="81"/>
        <v>0.37202647985831672</v>
      </c>
      <c r="JE103" s="107">
        <f t="shared" si="81"/>
        <v>0.42484997405403074</v>
      </c>
      <c r="JF103" s="107">
        <f t="shared" si="81"/>
        <v>0.30927381472187182</v>
      </c>
      <c r="JG103" s="107">
        <f t="shared" si="81"/>
        <v>0.2273810384936169</v>
      </c>
      <c r="JH103" s="107">
        <f t="shared" si="81"/>
        <v>0.25362850151253175</v>
      </c>
      <c r="JI103" s="107">
        <f t="shared" si="81"/>
        <v>0.26776231563808245</v>
      </c>
      <c r="JJ103" s="107">
        <f t="shared" si="81"/>
        <v>0.40081804825818018</v>
      </c>
      <c r="JK103" s="107">
        <f t="shared" si="81"/>
        <v>0.51284133745048155</v>
      </c>
      <c r="JL103" s="107">
        <f t="shared" si="81"/>
        <v>0.51541054499081607</v>
      </c>
      <c r="JM103" s="107">
        <f t="shared" si="81"/>
        <v>0.40890623198041853</v>
      </c>
    </row>
    <row r="104" spans="2:273" x14ac:dyDescent="0.25">
      <c r="B104" s="2">
        <v>76</v>
      </c>
      <c r="C104" s="37">
        <v>138.12899999999999</v>
      </c>
      <c r="D104" s="37">
        <v>125.258</v>
      </c>
      <c r="E104" s="37">
        <v>106.435</v>
      </c>
      <c r="F104" s="37">
        <v>67.632999999999996</v>
      </c>
      <c r="G104" s="37">
        <v>73.033000000000001</v>
      </c>
      <c r="H104" s="37">
        <v>86.533000000000001</v>
      </c>
      <c r="I104" s="37">
        <v>98.4</v>
      </c>
      <c r="J104" s="37">
        <v>72.8</v>
      </c>
      <c r="K104" s="37">
        <v>53.6</v>
      </c>
      <c r="L104" s="37">
        <v>54.466999999999999</v>
      </c>
      <c r="M104" s="37">
        <v>53.95</v>
      </c>
      <c r="N104" s="37">
        <v>84.433000000000007</v>
      </c>
      <c r="O104" s="37">
        <v>126.56699999999999</v>
      </c>
      <c r="P104" s="37">
        <v>116.25</v>
      </c>
      <c r="Q104" s="37">
        <v>77.650000000000006</v>
      </c>
      <c r="S104" s="4">
        <f>AY104 + (C$3 * _xlfn.NORM.DIST($B104, C$7, ABS(C$11), FALSE) * _xlfn.NORM.DIST(($B104 - C$7)*C$15, 0, ABS(C$11), TRUE) * 2)
               + (C$4 * _xlfn.NORM.DIST($B104, C$8, ABS(C$12), FALSE) * _xlfn.NORM.DIST(($B104 - C$8)*C$16, 0, ABS(C$12), TRUE) * 2)
               + (C$5 * _xlfn.NORM.DIST($B104, C$9, ABS(C$13), FALSE) * _xlfn.NORM.DIST(($B104 - C$9)*C$17, 0, ABS(C$13), TRUE) * 2)
               + (C$6 * _xlfn.NORM.DIST($B104, C$10, ABS(C$14), FALSE) * _xlfn.NORM.DIST(($B104 - C$10)*C$18, 0, ABS(C$14), TRUE) * 2)</f>
        <v>130.90054917134978</v>
      </c>
      <c r="T104" s="4">
        <f>AZ104 + (D$3 * _xlfn.NORM.DIST($B104, D$7, ABS(D$11), FALSE) * _xlfn.NORM.DIST(($B104 - D$7)*D$15, 0, ABS(D$11), TRUE) * 2)
               + (D$4 * _xlfn.NORM.DIST($B104, D$8, ABS(D$12), FALSE) * _xlfn.NORM.DIST(($B104 - D$8)*D$16, 0, ABS(D$12), TRUE) * 2)
               + (D$5 * _xlfn.NORM.DIST($B104, D$9, ABS(D$13), FALSE) * _xlfn.NORM.DIST(($B104 - D$9)*D$17, 0, ABS(D$13), TRUE) * 2)
               + (D$6 * _xlfn.NORM.DIST($B104, D$10, ABS(D$14), FALSE) * _xlfn.NORM.DIST(($B104 - D$10)*D$18, 0, ABS(D$14), TRUE) * 2)</f>
        <v>116.15019418768399</v>
      </c>
      <c r="U104" s="4">
        <f>BA104 + (E$3 * _xlfn.NORM.DIST($B104, E$7, ABS(E$11), FALSE) * _xlfn.NORM.DIST(($B104 - E$7)*E$15, 0, ABS(E$11), TRUE) * 2)
               + (E$4 * _xlfn.NORM.DIST($B104, E$8, ABS(E$12), FALSE) * _xlfn.NORM.DIST(($B104 - E$8)*E$16, 0, ABS(E$12), TRUE) * 2)
               + (E$5 * _xlfn.NORM.DIST($B104, E$9, ABS(E$13), FALSE) * _xlfn.NORM.DIST(($B104 - E$9)*E$17, 0, ABS(E$13), TRUE) * 2)
               + (E$6 * _xlfn.NORM.DIST($B104, E$10, ABS(E$14), FALSE) * _xlfn.NORM.DIST(($B104 - E$10)*E$18, 0, ABS(E$14), TRUE) * 2)</f>
        <v>99.247154580214087</v>
      </c>
      <c r="V104" s="4">
        <f>BB104 + (F$3 * _xlfn.NORM.DIST($B104, F$7, ABS(F$11), FALSE) * _xlfn.NORM.DIST(($B104 - F$7)*F$15, 0, ABS(F$11), TRUE) * 2)
               + (F$4 * _xlfn.NORM.DIST($B104, F$8, ABS(F$12), FALSE) * _xlfn.NORM.DIST(($B104 - F$8)*F$16, 0, ABS(F$12), TRUE) * 2)
               + (F$5 * _xlfn.NORM.DIST($B104, F$9, ABS(F$13), FALSE) * _xlfn.NORM.DIST(($B104 - F$9)*F$17, 0, ABS(F$13), TRUE) * 2)
               + (F$6 * _xlfn.NORM.DIST($B104, F$10, ABS(F$14), FALSE) * _xlfn.NORM.DIST(($B104 - F$10)*F$18, 0, ABS(F$14), TRUE) * 2)</f>
        <v>74.091887181232494</v>
      </c>
      <c r="W104" s="4">
        <f>BC104 + (G$3 * _xlfn.NORM.DIST($B104, G$7, ABS(G$11), FALSE) * _xlfn.NORM.DIST(($B104 - G$7)*G$15, 0, ABS(G$11), TRUE) * 2)
               + (G$4 * _xlfn.NORM.DIST($B104, G$8, ABS(G$12), FALSE) * _xlfn.NORM.DIST(($B104 - G$8)*G$16, 0, ABS(G$12), TRUE) * 2)
               + (G$5 * _xlfn.NORM.DIST($B104, G$9, ABS(G$13), FALSE) * _xlfn.NORM.DIST(($B104 - G$9)*G$17, 0, ABS(G$13), TRUE) * 2)
               + (G$6 * _xlfn.NORM.DIST($B104, G$10, ABS(G$14), FALSE) * _xlfn.NORM.DIST(($B104 - G$10)*G$18, 0, ABS(G$14), TRUE) * 2)</f>
        <v>80.355586642535087</v>
      </c>
      <c r="X104" s="4">
        <f>BD104 + (H$3 * _xlfn.NORM.DIST($B104, H$7, ABS(H$11), FALSE) * _xlfn.NORM.DIST(($B104 - H$7)*H$15, 0, ABS(H$11), TRUE) * 2)
               + (H$4 * _xlfn.NORM.DIST($B104, H$8, ABS(H$12), FALSE) * _xlfn.NORM.DIST(($B104 - H$8)*H$16, 0, ABS(H$12), TRUE) * 2)
               + (H$5 * _xlfn.NORM.DIST($B104, H$9, ABS(H$13), FALSE) * _xlfn.NORM.DIST(($B104 - H$9)*H$17, 0, ABS(H$13), TRUE) * 2)
               + (H$6 * _xlfn.NORM.DIST($B104, H$10, ABS(H$14), FALSE) * _xlfn.NORM.DIST(($B104 - H$10)*H$18, 0, ABS(H$14), TRUE) * 2)</f>
        <v>91.129893777918781</v>
      </c>
      <c r="Y104" s="4">
        <f>BE104 + (I$3 * _xlfn.NORM.DIST($B104, I$7, ABS(I$11), FALSE) * _xlfn.NORM.DIST(($B104 - I$7)*I$15, 0, ABS(I$11), TRUE) * 2)
               + (I$4 * _xlfn.NORM.DIST($B104, I$8, ABS(I$12), FALSE) * _xlfn.NORM.DIST(($B104 - I$8)*I$16, 0, ABS(I$12), TRUE) * 2)
               + (I$5 * _xlfn.NORM.DIST($B104, I$9, ABS(I$13), FALSE) * _xlfn.NORM.DIST(($B104 - I$9)*I$17, 0, ABS(I$13), TRUE) * 2)
               + (I$6 * _xlfn.NORM.DIST($B104, I$10, ABS(I$14), FALSE) * _xlfn.NORM.DIST(($B104 - I$10)*I$18, 0, ABS(I$14), TRUE) * 2)</f>
        <v>98.324540169112367</v>
      </c>
      <c r="Z104" s="4">
        <f>BF104 + (J$3 * _xlfn.NORM.DIST($B104, J$7, ABS(J$11), FALSE) * _xlfn.NORM.DIST(($B104 - J$7)*J$15, 0, ABS(J$11), TRUE) * 2)
               + (J$4 * _xlfn.NORM.DIST($B104, J$8, ABS(J$12), FALSE) * _xlfn.NORM.DIST(($B104 - J$8)*J$16, 0, ABS(J$12), TRUE) * 2)
               + (J$5 * _xlfn.NORM.DIST($B104, J$9, ABS(J$13), FALSE) * _xlfn.NORM.DIST(($B104 - J$9)*J$17, 0, ABS(J$13), TRUE) * 2)
               + (J$6 * _xlfn.NORM.DIST($B104, J$10, ABS(J$14), FALSE) * _xlfn.NORM.DIST(($B104 - J$10)*J$18, 0, ABS(J$14), TRUE) * 2)</f>
        <v>79.661567653675206</v>
      </c>
      <c r="AA104" s="4">
        <f>BG104 + (K$3 * _xlfn.NORM.DIST($B104, K$7, ABS(K$11), FALSE) * _xlfn.NORM.DIST(($B104 - K$7)*K$15, 0, ABS(K$11), TRUE) * 2)
               + (K$4 * _xlfn.NORM.DIST($B104, K$8, ABS(K$12), FALSE) * _xlfn.NORM.DIST(($B104 - K$8)*K$16, 0, ABS(K$12), TRUE) * 2)
               + (K$5 * _xlfn.NORM.DIST($B104, K$9, ABS(K$13), FALSE) * _xlfn.NORM.DIST(($B104 - K$9)*K$17, 0, ABS(K$13), TRUE) * 2)
               + (K$6 * _xlfn.NORM.DIST($B104, K$10, ABS(K$14), FALSE) * _xlfn.NORM.DIST(($B104 - K$10)*K$18, 0, ABS(K$14), TRUE) * 2)</f>
        <v>63.665885953325414</v>
      </c>
      <c r="AB104" s="4">
        <f>BH104 + (L$3 * _xlfn.NORM.DIST($B104, L$7, ABS(L$11), FALSE) * _xlfn.NORM.DIST(($B104 - L$7)*L$15, 0, ABS(L$11), TRUE) * 2)
               + (L$4 * _xlfn.NORM.DIST($B104, L$8, ABS(L$12), FALSE) * _xlfn.NORM.DIST(($B104 - L$8)*L$16, 0, ABS(L$12), TRUE) * 2)
               + (L$5 * _xlfn.NORM.DIST($B104, L$9, ABS(L$13), FALSE) * _xlfn.NORM.DIST(($B104 - L$9)*L$17, 0, ABS(L$13), TRUE) * 2)
               + (L$6 * _xlfn.NORM.DIST($B104, L$10, ABS(L$14), FALSE) * _xlfn.NORM.DIST(($B104 - L$10)*L$18, 0, ABS(L$14), TRUE) * 2)</f>
        <v>65.907159102265226</v>
      </c>
      <c r="AC104" s="4">
        <f>BI104 + (M$3 * _xlfn.NORM.DIST($B104, M$7, ABS(M$11), FALSE) * _xlfn.NORM.DIST(($B104 - M$7)*M$15, 0, ABS(M$11), TRUE) * 2)
               + (M$4 * _xlfn.NORM.DIST($B104, M$8, ABS(M$12), FALSE) * _xlfn.NORM.DIST(($B104 - M$8)*M$16, 0, ABS(M$12), TRUE) * 2)
               + (M$5 * _xlfn.NORM.DIST($B104, M$9, ABS(M$13), FALSE) * _xlfn.NORM.DIST(($B104 - M$9)*M$17, 0, ABS(M$13), TRUE) * 2)
               + (M$6 * _xlfn.NORM.DIST($B104, M$10, ABS(M$14), FALSE) * _xlfn.NORM.DIST(($B104 - M$10)*M$18, 0, ABS(M$14), TRUE) * 2)</f>
        <v>67.586640376601892</v>
      </c>
      <c r="AD104" s="4">
        <f>BJ104 + (N$3 * _xlfn.NORM.DIST($B104, N$7, ABS(N$11), FALSE) * _xlfn.NORM.DIST(($B104 - N$7)*N$15, 0, ABS(N$11), TRUE) * 2)
               + (N$4 * _xlfn.NORM.DIST($B104, N$8, ABS(N$12), FALSE) * _xlfn.NORM.DIST(($B104 - N$8)*N$16, 0, ABS(N$12), TRUE) * 2)
               + (N$5 * _xlfn.NORM.DIST($B104, N$9, ABS(N$13), FALSE) * _xlfn.NORM.DIST(($B104 - N$9)*N$17, 0, ABS(N$13), TRUE) * 2)
               + (N$6 * _xlfn.NORM.DIST($B104, N$10, ABS(N$14), FALSE) * _xlfn.NORM.DIST(($B104 - N$10)*N$18, 0, ABS(N$14), TRUE) * 2)</f>
        <v>91.698682451847347</v>
      </c>
      <c r="AE104" s="4">
        <f>BK104 + (O$3 * _xlfn.NORM.DIST($B104, O$7, ABS(O$11), FALSE) * _xlfn.NORM.DIST(($B104 - O$7)*O$15, 0, ABS(O$11), TRUE) * 2)
               + (O$4 * _xlfn.NORM.DIST($B104, O$8, ABS(O$12), FALSE) * _xlfn.NORM.DIST(($B104 - O$8)*O$16, 0, ABS(O$12), TRUE) * 2)
               + (O$5 * _xlfn.NORM.DIST($B104, O$9, ABS(O$13), FALSE) * _xlfn.NORM.DIST(($B104 - O$9)*O$17, 0, ABS(O$13), TRUE) * 2)
               + (O$6 * _xlfn.NORM.DIST($B104, O$10, ABS(O$14), FALSE) * _xlfn.NORM.DIST(($B104 - O$10)*O$18, 0, ABS(O$14), TRUE) * 2)</f>
        <v>120.9511892278128</v>
      </c>
      <c r="AF104" s="4">
        <f t="shared" si="71"/>
        <v>109.94316270940146</v>
      </c>
      <c r="AG104" s="4">
        <f t="shared" si="71"/>
        <v>79.784825642298827</v>
      </c>
      <c r="AI104" s="4">
        <f>IF(OR($B104 &lt; C$231, $B104 &gt; C$234), 0, C104-S104)</f>
        <v>7.2284508286502103</v>
      </c>
      <c r="AJ104" s="4">
        <f>IF(OR($B104 &lt; D$231, $B104 &gt; D$234), 0, D104-T104)</f>
        <v>9.1078058123160019</v>
      </c>
      <c r="AK104" s="4">
        <f>IF(OR($B104 &lt; E$231, $B104 &gt; E$234), 0, E104-U104)</f>
        <v>7.1878454197859156</v>
      </c>
      <c r="AL104" s="4">
        <f>IF(OR($B104 &lt; F$231, $B104 &gt; F$234), 0, F104-V104)</f>
        <v>-6.4588871812324982</v>
      </c>
      <c r="AM104" s="4">
        <f>IF(OR($B104 &lt; G$231, $B104 &gt; G$234), 0, G104-W104)</f>
        <v>-7.3225866425350858</v>
      </c>
      <c r="AN104" s="4">
        <f>IF(OR($B104 &lt; H$231, $B104 &gt; H$234), 0, H104-X104)</f>
        <v>-4.5968937779187797</v>
      </c>
      <c r="AO104" s="4">
        <f>IF(OR($B104 &lt; I$231, $B104 &gt; I$234), 0, I104-Y104)</f>
        <v>7.5459830887638191E-2</v>
      </c>
      <c r="AP104" s="4">
        <f>IF(OR($B104 &lt; J$231, $B104 &gt; J$234), 0, J104-Z104)</f>
        <v>-6.861567653675209</v>
      </c>
      <c r="AQ104" s="4">
        <f>IF(OR($B104 &lt; K$231, $B104 &gt; K$234), 0, K104-AA104)</f>
        <v>-10.065885953325413</v>
      </c>
      <c r="AR104" s="4">
        <f>IF(OR($B104 &lt; L$231, $B104 &gt; L$234), 0, L104-AB104)</f>
        <v>-11.440159102265227</v>
      </c>
      <c r="AS104" s="4">
        <f>IF(OR($B104 &lt; M$231, $B104 &gt; M$234), 0, M104-AC104)</f>
        <v>-13.636640376601889</v>
      </c>
      <c r="AT104" s="4">
        <f>IF(OR($B104 &lt; N$231, $B104 &gt; N$234), 0, N104-AD104)</f>
        <v>-7.26568245184734</v>
      </c>
      <c r="AU104" s="4">
        <f>IF(OR($B104 &lt; O$231, $B104 &gt; O$234), 0, O104-AE104)</f>
        <v>5.6158107721871886</v>
      </c>
      <c r="AV104" s="4">
        <f t="shared" si="72"/>
        <v>6.306837290598537</v>
      </c>
      <c r="AW104" s="4">
        <f t="shared" si="72"/>
        <v>-2.1348256422988214</v>
      </c>
      <c r="AY104" s="2">
        <f t="shared" si="73"/>
        <v>53.190821546591138</v>
      </c>
      <c r="AZ104" s="2">
        <f t="shared" si="73"/>
        <v>54.095128321190408</v>
      </c>
      <c r="BA104" s="2">
        <f t="shared" si="73"/>
        <v>56.146974675418299</v>
      </c>
      <c r="BB104" s="2">
        <f t="shared" si="73"/>
        <v>53.930629409177747</v>
      </c>
      <c r="BC104" s="2">
        <f t="shared" si="73"/>
        <v>59.122494836237735</v>
      </c>
      <c r="BD104" s="2">
        <f t="shared" si="73"/>
        <v>63.839326615452975</v>
      </c>
      <c r="BE104" s="2">
        <f t="shared" si="73"/>
        <v>63.316127348373819</v>
      </c>
      <c r="BF104" s="2">
        <f t="shared" si="73"/>
        <v>58.703009848032991</v>
      </c>
      <c r="BG104" s="2">
        <f t="shared" si="73"/>
        <v>51.685591513804511</v>
      </c>
      <c r="BH104" s="2">
        <f t="shared" si="73"/>
        <v>51.406378733845017</v>
      </c>
      <c r="BI104" s="2">
        <f t="shared" si="73"/>
        <v>51.557383646252312</v>
      </c>
      <c r="BJ104" s="2">
        <f t="shared" si="73"/>
        <v>55.432583453262353</v>
      </c>
      <c r="BK104" s="2">
        <f t="shared" si="73"/>
        <v>63.029897769302487</v>
      </c>
      <c r="BL104" s="2">
        <f t="shared" si="73"/>
        <v>57.285903721413199</v>
      </c>
      <c r="BM104" s="2">
        <f t="shared" si="73"/>
        <v>57.166216720252294</v>
      </c>
      <c r="BO104" s="2" t="str">
        <f t="shared" si="74"/>
        <v/>
      </c>
      <c r="BP104" s="2" t="str">
        <f t="shared" si="74"/>
        <v/>
      </c>
      <c r="BQ104" s="2" t="str">
        <f t="shared" si="74"/>
        <v/>
      </c>
      <c r="BR104" s="2" t="str">
        <f t="shared" si="74"/>
        <v/>
      </c>
      <c r="BS104" s="2" t="str">
        <f t="shared" si="74"/>
        <v/>
      </c>
      <c r="BT104" s="2" t="str">
        <f t="shared" si="74"/>
        <v/>
      </c>
      <c r="BU104" s="2" t="str">
        <f t="shared" si="74"/>
        <v/>
      </c>
      <c r="BV104" s="2" t="str">
        <f t="shared" si="74"/>
        <v/>
      </c>
      <c r="BW104" s="2" t="str">
        <f t="shared" si="74"/>
        <v/>
      </c>
      <c r="BX104" s="2" t="str">
        <f t="shared" si="74"/>
        <v/>
      </c>
      <c r="BY104" s="2" t="str">
        <f t="shared" si="74"/>
        <v/>
      </c>
      <c r="BZ104" s="2" t="str">
        <f t="shared" si="74"/>
        <v/>
      </c>
      <c r="CA104" s="2" t="str">
        <f t="shared" si="74"/>
        <v/>
      </c>
      <c r="CB104" s="2" t="str">
        <f t="shared" si="74"/>
        <v/>
      </c>
      <c r="CC104" s="2" t="str">
        <f t="shared" si="74"/>
        <v/>
      </c>
      <c r="CE104" s="2" t="str">
        <f t="shared" si="75"/>
        <v/>
      </c>
      <c r="CF104" s="2" t="str">
        <f t="shared" si="75"/>
        <v/>
      </c>
      <c r="CG104" s="2" t="str">
        <f t="shared" si="75"/>
        <v/>
      </c>
      <c r="CH104" s="2" t="str">
        <f t="shared" si="75"/>
        <v/>
      </c>
      <c r="CI104" s="2" t="str">
        <f t="shared" si="75"/>
        <v/>
      </c>
      <c r="CJ104" s="2" t="str">
        <f t="shared" si="75"/>
        <v/>
      </c>
      <c r="CK104" s="2" t="str">
        <f t="shared" si="75"/>
        <v/>
      </c>
      <c r="CL104" s="2" t="str">
        <f t="shared" si="75"/>
        <v/>
      </c>
      <c r="CM104" s="2" t="str">
        <f t="shared" si="75"/>
        <v/>
      </c>
      <c r="CN104" s="2" t="str">
        <f t="shared" si="75"/>
        <v/>
      </c>
      <c r="CO104" s="2" t="str">
        <f t="shared" si="75"/>
        <v/>
      </c>
      <c r="CP104" s="2" t="str">
        <f t="shared" si="75"/>
        <v/>
      </c>
      <c r="CQ104" s="2" t="str">
        <f t="shared" si="75"/>
        <v/>
      </c>
      <c r="CR104" s="2" t="str">
        <f t="shared" si="75"/>
        <v/>
      </c>
      <c r="CS104" s="2" t="str">
        <f t="shared" si="75"/>
        <v/>
      </c>
      <c r="CU104" s="2" t="str">
        <f t="shared" si="76"/>
        <v/>
      </c>
      <c r="CV104" s="2" t="str">
        <f t="shared" si="76"/>
        <v/>
      </c>
      <c r="CW104" s="2" t="str">
        <f t="shared" si="76"/>
        <v/>
      </c>
      <c r="CX104" s="2" t="str">
        <f t="shared" si="76"/>
        <v/>
      </c>
      <c r="CY104" s="2" t="str">
        <f t="shared" si="76"/>
        <v/>
      </c>
      <c r="CZ104" s="2" t="str">
        <f t="shared" si="76"/>
        <v/>
      </c>
      <c r="DA104" s="2" t="str">
        <f t="shared" si="76"/>
        <v/>
      </c>
      <c r="DB104" s="2" t="str">
        <f t="shared" si="76"/>
        <v/>
      </c>
      <c r="DC104" s="2" t="str">
        <f t="shared" si="76"/>
        <v/>
      </c>
      <c r="DD104" s="2" t="str">
        <f t="shared" si="76"/>
        <v/>
      </c>
      <c r="DE104" s="2" t="str">
        <f t="shared" si="76"/>
        <v/>
      </c>
      <c r="DF104" s="2" t="str">
        <f t="shared" si="76"/>
        <v/>
      </c>
      <c r="DG104" s="2" t="str">
        <f t="shared" si="76"/>
        <v/>
      </c>
      <c r="DH104" s="2" t="str">
        <f t="shared" si="76"/>
        <v/>
      </c>
      <c r="DI104" s="2" t="str">
        <f t="shared" si="76"/>
        <v/>
      </c>
      <c r="DK104" s="2">
        <f t="shared" si="82"/>
        <v>66.888987500000027</v>
      </c>
      <c r="DL104" s="2">
        <f t="shared" si="82"/>
        <v>71.605114919354833</v>
      </c>
      <c r="DM104" s="2">
        <f t="shared" si="82"/>
        <v>74.490131048387113</v>
      </c>
      <c r="DN104" s="2">
        <f t="shared" si="82"/>
        <v>69.94618672014262</v>
      </c>
      <c r="DO104" s="2">
        <f t="shared" si="82"/>
        <v>79.424381598240458</v>
      </c>
      <c r="DP104" s="2">
        <f t="shared" si="82"/>
        <v>80.419319852941186</v>
      </c>
      <c r="DQ104" s="2">
        <f t="shared" si="82"/>
        <v>78.430981121700867</v>
      </c>
      <c r="DR104" s="2">
        <f t="shared" si="82"/>
        <v>78.305133431085054</v>
      </c>
      <c r="DS104" s="2">
        <f t="shared" si="82"/>
        <v>67.823796774193539</v>
      </c>
      <c r="DT104" s="2">
        <f t="shared" si="82"/>
        <v>66.482803559510586</v>
      </c>
      <c r="DU104" s="2">
        <f t="shared" si="82"/>
        <v>69.481486318131246</v>
      </c>
      <c r="DV104" s="2">
        <f t="shared" si="82"/>
        <v>72.25323148826979</v>
      </c>
      <c r="DW104" s="2">
        <f t="shared" si="82"/>
        <v>82.365261140819953</v>
      </c>
      <c r="DX104" s="2">
        <f t="shared" si="82"/>
        <v>68.393807598039231</v>
      </c>
      <c r="DY104" s="2">
        <f t="shared" si="82"/>
        <v>63.81781089217295</v>
      </c>
      <c r="EA104" s="2">
        <f t="shared" si="70"/>
        <v>53.083938081088853</v>
      </c>
      <c r="EB104" s="2">
        <f t="shared" si="70"/>
        <v>53.962217265785064</v>
      </c>
      <c r="EC104" s="2">
        <f t="shared" si="70"/>
        <v>56.029840999206975</v>
      </c>
      <c r="ED104" s="2">
        <f t="shared" si="70"/>
        <v>53.843762883472778</v>
      </c>
      <c r="EE104" s="2">
        <f t="shared" si="70"/>
        <v>59.009938313722749</v>
      </c>
      <c r="EF104" s="2">
        <f t="shared" si="70"/>
        <v>63.739533380320289</v>
      </c>
      <c r="EG104" s="2">
        <f t="shared" si="70"/>
        <v>63.213725266309247</v>
      </c>
      <c r="EH104" s="2">
        <f t="shared" si="70"/>
        <v>58.577665121668602</v>
      </c>
      <c r="EI104" s="2">
        <f t="shared" si="70"/>
        <v>51.591881643801855</v>
      </c>
      <c r="EJ104" s="2">
        <f t="shared" si="70"/>
        <v>51.317449924955653</v>
      </c>
      <c r="EK104" s="2">
        <f t="shared" si="70"/>
        <v>51.455461231837468</v>
      </c>
      <c r="EL104" s="2">
        <f t="shared" si="70"/>
        <v>55.32920848708487</v>
      </c>
      <c r="EM104" s="2">
        <f t="shared" si="83"/>
        <v>62.816837824038615</v>
      </c>
      <c r="EN104" s="2">
        <f t="shared" si="83"/>
        <v>57.111756849090057</v>
      </c>
      <c r="EO104" s="2">
        <f t="shared" si="83"/>
        <v>57.03774055298684</v>
      </c>
      <c r="EQ104" s="2">
        <f t="shared" si="84"/>
        <v>51.83616655339209</v>
      </c>
      <c r="ER104" s="2">
        <f t="shared" si="84"/>
        <v>54.359419123575186</v>
      </c>
      <c r="ES104" s="2">
        <f t="shared" si="84"/>
        <v>55.836073113597678</v>
      </c>
      <c r="ET104" s="2">
        <f t="shared" si="84"/>
        <v>53.838669835083977</v>
      </c>
      <c r="EU104" s="2">
        <f t="shared" si="84"/>
        <v>59.213388402927947</v>
      </c>
      <c r="EV104" s="2">
        <f t="shared" si="84"/>
        <v>61.32944652601828</v>
      </c>
      <c r="EW104" s="2">
        <f t="shared" si="84"/>
        <v>62.617243301706168</v>
      </c>
      <c r="EX104" s="2">
        <f t="shared" si="84"/>
        <v>57.541507327754388</v>
      </c>
      <c r="EY104" s="2">
        <f t="shared" si="84"/>
        <v>50.860774206550992</v>
      </c>
      <c r="EZ104" s="2">
        <f t="shared" si="84"/>
        <v>51.09713360553679</v>
      </c>
      <c r="FA104" s="2">
        <f t="shared" si="84"/>
        <v>51.252342226572431</v>
      </c>
      <c r="FB104" s="2">
        <f t="shared" si="84"/>
        <v>55.244506128191077</v>
      </c>
      <c r="FC104" s="2">
        <f t="shared" si="84"/>
        <v>62.509542993324644</v>
      </c>
      <c r="FD104" s="2">
        <f t="shared" si="84"/>
        <v>56.866471500557225</v>
      </c>
      <c r="FE104" s="2">
        <f t="shared" si="84"/>
        <v>56.950692842048568</v>
      </c>
      <c r="FG104" s="2">
        <f t="shared" si="85"/>
        <v>0.99225761000612267</v>
      </c>
      <c r="FH104" s="2">
        <f t="shared" si="85"/>
        <v>0.99246661671658087</v>
      </c>
      <c r="FI104" s="2">
        <f t="shared" si="85"/>
        <v>0.99365481895252117</v>
      </c>
      <c r="FJ104" s="2">
        <f t="shared" si="85"/>
        <v>0.99460537536770455</v>
      </c>
      <c r="FK104" s="2">
        <f t="shared" si="85"/>
        <v>0.99448643849342167</v>
      </c>
      <c r="FL104" s="2">
        <f t="shared" si="85"/>
        <v>0.99401696465048528</v>
      </c>
      <c r="FM104" s="2">
        <f t="shared" si="85"/>
        <v>0.99327062545641975</v>
      </c>
      <c r="FN104" s="2">
        <f t="shared" si="85"/>
        <v>0.99364610065640968</v>
      </c>
      <c r="FO104" s="2">
        <f t="shared" si="85"/>
        <v>0.9942267360180681</v>
      </c>
      <c r="FP104" s="2">
        <f t="shared" si="85"/>
        <v>0.99413603072585188</v>
      </c>
      <c r="FQ104" s="2">
        <f t="shared" si="85"/>
        <v>0.99434580359388913</v>
      </c>
      <c r="FR104" s="2">
        <f t="shared" si="85"/>
        <v>0.99389181592723785</v>
      </c>
      <c r="FS104" s="2">
        <f t="shared" si="85"/>
        <v>0.98910087366118293</v>
      </c>
      <c r="FT104" s="2">
        <f t="shared" si="85"/>
        <v>0.98456412418417105</v>
      </c>
      <c r="FU104" s="2">
        <f t="shared" si="85"/>
        <v>0.98105073851440672</v>
      </c>
      <c r="FW104" s="2">
        <f t="shared" si="77"/>
        <v>4.8965989436076228E-7</v>
      </c>
      <c r="FX104" s="2">
        <f t="shared" si="77"/>
        <v>8.6895581556124909E-7</v>
      </c>
      <c r="FY104" s="2">
        <f t="shared" si="77"/>
        <v>1.0648807951066674E-6</v>
      </c>
      <c r="FZ104" s="2">
        <f t="shared" si="77"/>
        <v>1.2888150185396696E-6</v>
      </c>
      <c r="GA104" s="2">
        <f t="shared" si="77"/>
        <v>1.1493887453510002E-6</v>
      </c>
      <c r="GB104" s="2">
        <f t="shared" si="77"/>
        <v>1.0443421802549692E-6</v>
      </c>
      <c r="GC104" s="2">
        <f t="shared" si="77"/>
        <v>8.9208372279447141E-7</v>
      </c>
      <c r="GD104" s="2">
        <f t="shared" si="77"/>
        <v>1.564990893659997E-6</v>
      </c>
      <c r="GE104" s="2">
        <f t="shared" si="77"/>
        <v>1.724749802841131E-6</v>
      </c>
      <c r="GF104" s="2">
        <f t="shared" si="77"/>
        <v>1.6288183218832261E-6</v>
      </c>
      <c r="GG104" s="2">
        <f t="shared" si="77"/>
        <v>1.3383510698147758E-6</v>
      </c>
      <c r="GH104" s="2">
        <f t="shared" si="77"/>
        <v>9.6296503804960791E-7</v>
      </c>
      <c r="GI104" s="2">
        <f t="shared" si="77"/>
        <v>2.5714405714219282E-6</v>
      </c>
      <c r="GJ104" s="2">
        <f t="shared" si="77"/>
        <v>5.9603458608130104E-6</v>
      </c>
      <c r="GK104" s="2">
        <f t="shared" si="77"/>
        <v>1.3308592345788241E-5</v>
      </c>
      <c r="GM104" s="107">
        <f t="shared" si="78"/>
        <v>1.5868884059476685E-12</v>
      </c>
      <c r="GN104" s="107">
        <f t="shared" si="78"/>
        <v>5.7051823015887735E-14</v>
      </c>
      <c r="GO104" s="107">
        <f t="shared" si="78"/>
        <v>1.4667802050017198E-15</v>
      </c>
      <c r="GP104" s="107">
        <f t="shared" si="78"/>
        <v>2.2481507761078868E-19</v>
      </c>
      <c r="GQ104" s="107">
        <f t="shared" si="78"/>
        <v>2.0855234944458246E-19</v>
      </c>
      <c r="GR104" s="107">
        <f t="shared" si="78"/>
        <v>1.0439744431210011E-18</v>
      </c>
      <c r="GS104" s="107">
        <f t="shared" si="78"/>
        <v>3.3283605060449926E-18</v>
      </c>
      <c r="GT104" s="107">
        <f t="shared" si="78"/>
        <v>8.0869795842097083E-19</v>
      </c>
      <c r="GU104" s="107">
        <f t="shared" si="78"/>
        <v>1.0051288270136557E-20</v>
      </c>
      <c r="GV104" s="107">
        <f t="shared" si="78"/>
        <v>9.1205872172919544E-22</v>
      </c>
      <c r="GW104" s="107">
        <f t="shared" si="78"/>
        <v>2.8295792919021899E-22</v>
      </c>
      <c r="GX104" s="107">
        <f t="shared" si="78"/>
        <v>3.9289215048679814E-19</v>
      </c>
      <c r="GY104" s="107">
        <f t="shared" si="78"/>
        <v>1.6238758639491599E-17</v>
      </c>
      <c r="GZ104" s="107">
        <f t="shared" si="78"/>
        <v>6.8333703832881199E-18</v>
      </c>
      <c r="HA104" s="107">
        <f t="shared" si="78"/>
        <v>2.5669921153602171E-24</v>
      </c>
      <c r="HC104" s="107">
        <f t="shared" si="50"/>
        <v>0.46955717407781505</v>
      </c>
      <c r="HD104" s="107">
        <f t="shared" si="50"/>
        <v>0.41038009935028052</v>
      </c>
      <c r="HE104" s="107">
        <f t="shared" si="50"/>
        <v>0.31163054865605072</v>
      </c>
      <c r="HF104" s="107">
        <f t="shared" si="50"/>
        <v>0.1764016825152461</v>
      </c>
      <c r="HG104" s="107">
        <f t="shared" si="50"/>
        <v>0.18632695612028533</v>
      </c>
      <c r="HH104" s="107">
        <f t="shared" si="50"/>
        <v>0.23961522722449424</v>
      </c>
      <c r="HI104" s="107">
        <f t="shared" si="86"/>
        <v>0.29009572145982193</v>
      </c>
      <c r="HJ104" s="107">
        <f t="shared" si="86"/>
        <v>0.18322715742972265</v>
      </c>
      <c r="HK104" s="107">
        <f t="shared" si="86"/>
        <v>0.11816177199685612</v>
      </c>
      <c r="HL104" s="107">
        <f t="shared" si="86"/>
        <v>0.13386818130973166</v>
      </c>
      <c r="HM104" s="107">
        <f t="shared" si="86"/>
        <v>0.14359606648610757</v>
      </c>
      <c r="HN104" s="107">
        <f t="shared" si="86"/>
        <v>0.26491014208859981</v>
      </c>
      <c r="HO104" s="107">
        <f t="shared" si="86"/>
        <v>0.39424453216990779</v>
      </c>
      <c r="HP104" s="107">
        <f t="shared" si="86"/>
        <v>0.39687768005419494</v>
      </c>
      <c r="HQ104" s="107">
        <f t="shared" si="86"/>
        <v>0.247640375241412</v>
      </c>
      <c r="HS104" s="107">
        <f t="shared" si="79"/>
        <v>9.1394099763031093E-10</v>
      </c>
      <c r="HT104" s="107">
        <f t="shared" si="79"/>
        <v>5.5250612605135493E-10</v>
      </c>
      <c r="HU104" s="107">
        <f t="shared" si="79"/>
        <v>5.4703903311844095E-10</v>
      </c>
      <c r="HV104" s="107">
        <f t="shared" si="79"/>
        <v>5.1887134067727462E-11</v>
      </c>
      <c r="HW104" s="107">
        <f t="shared" si="79"/>
        <v>2.8834768250899133E-11</v>
      </c>
      <c r="HX104" s="107">
        <f t="shared" si="79"/>
        <v>1.773870337119737E-11</v>
      </c>
      <c r="HY104" s="107">
        <f t="shared" si="79"/>
        <v>6.2314158478976241E-12</v>
      </c>
      <c r="HZ104" s="107">
        <f t="shared" si="79"/>
        <v>5.8245592332763226E-11</v>
      </c>
      <c r="IA104" s="107">
        <f t="shared" si="79"/>
        <v>3.0016512598573831E-11</v>
      </c>
      <c r="IB104" s="107">
        <f t="shared" si="79"/>
        <v>4.3716142216454504E-12</v>
      </c>
      <c r="IC104" s="107">
        <f t="shared" si="79"/>
        <v>1.4118686542812435E-12</v>
      </c>
      <c r="ID104" s="107">
        <f t="shared" si="79"/>
        <v>4.9299161278399835E-12</v>
      </c>
      <c r="IE104" s="107">
        <f t="shared" si="79"/>
        <v>2.2300667151177174E-12</v>
      </c>
      <c r="IF104" s="107">
        <f t="shared" si="79"/>
        <v>6.6922965954103144E-13</v>
      </c>
      <c r="IG104" s="107">
        <f t="shared" si="79"/>
        <v>2.1413594351828435E-9</v>
      </c>
      <c r="II104" s="107">
        <f t="shared" si="80"/>
        <v>2.6704246744855993E-35</v>
      </c>
      <c r="IJ104" s="107">
        <f t="shared" si="80"/>
        <v>2.316252396585409E-36</v>
      </c>
      <c r="IK104" s="107">
        <f t="shared" si="80"/>
        <v>4.2007909374352978E-37</v>
      </c>
      <c r="IL104" s="107">
        <f t="shared" si="80"/>
        <v>8.5192181128740177E-43</v>
      </c>
      <c r="IM104" s="107">
        <f t="shared" si="80"/>
        <v>6.3715745413310435E-44</v>
      </c>
      <c r="IN104" s="107">
        <f t="shared" si="80"/>
        <v>3.6012057233992523E-44</v>
      </c>
      <c r="IO104" s="107">
        <f t="shared" si="80"/>
        <v>6.8539290589204292E-46</v>
      </c>
      <c r="IP104" s="107">
        <f t="shared" si="80"/>
        <v>6.0768713989510512E-43</v>
      </c>
      <c r="IQ104" s="107">
        <f t="shared" si="80"/>
        <v>3.6879846135244035E-45</v>
      </c>
      <c r="IR104" s="107">
        <f t="shared" si="80"/>
        <v>3.3502793081767491E-48</v>
      </c>
      <c r="IS104" s="107">
        <f t="shared" si="80"/>
        <v>4.305289112252872E-50</v>
      </c>
      <c r="IT104" s="107">
        <f t="shared" si="80"/>
        <v>4.2890214540486316E-46</v>
      </c>
      <c r="IU104" s="107">
        <f t="shared" si="80"/>
        <v>4.2832913806559718E-46</v>
      </c>
      <c r="IV104" s="107">
        <f t="shared" si="80"/>
        <v>2.0373383241596624E-48</v>
      </c>
      <c r="IW104" s="107">
        <f t="shared" si="80"/>
        <v>1.7332834661618323E-48</v>
      </c>
      <c r="IY104" s="107">
        <f t="shared" si="81"/>
        <v>0.46955717499334293</v>
      </c>
      <c r="IZ104" s="107">
        <f t="shared" si="81"/>
        <v>0.41038009990284374</v>
      </c>
      <c r="JA104" s="107">
        <f t="shared" si="81"/>
        <v>0.31163054920309119</v>
      </c>
      <c r="JB104" s="107">
        <f t="shared" si="81"/>
        <v>0.17640168256713323</v>
      </c>
      <c r="JC104" s="107">
        <f t="shared" si="81"/>
        <v>0.18632695614912009</v>
      </c>
      <c r="JD104" s="107">
        <f t="shared" si="81"/>
        <v>0.23961522724223294</v>
      </c>
      <c r="JE104" s="107">
        <f t="shared" si="81"/>
        <v>0.29009572146605334</v>
      </c>
      <c r="JF104" s="107">
        <f t="shared" si="81"/>
        <v>0.18322715748796825</v>
      </c>
      <c r="JG104" s="107">
        <f t="shared" si="81"/>
        <v>0.11816177202687264</v>
      </c>
      <c r="JH104" s="107">
        <f t="shared" si="81"/>
        <v>0.13386818131410327</v>
      </c>
      <c r="JI104" s="107">
        <f t="shared" si="81"/>
        <v>0.14359606648751944</v>
      </c>
      <c r="JJ104" s="107">
        <f t="shared" si="81"/>
        <v>0.2649101420935297</v>
      </c>
      <c r="JK104" s="107">
        <f t="shared" si="81"/>
        <v>0.39424453217213784</v>
      </c>
      <c r="JL104" s="107">
        <f t="shared" si="81"/>
        <v>0.39687768005486418</v>
      </c>
      <c r="JM104" s="107">
        <f t="shared" si="81"/>
        <v>0.24764037738277142</v>
      </c>
    </row>
    <row r="105" spans="2:273" x14ac:dyDescent="0.25">
      <c r="B105" s="2">
        <v>77</v>
      </c>
      <c r="C105" s="37">
        <v>114.468</v>
      </c>
      <c r="D105" s="37">
        <v>97.629000000000005</v>
      </c>
      <c r="E105" s="37">
        <v>76.677000000000007</v>
      </c>
      <c r="F105" s="37">
        <v>55.9</v>
      </c>
      <c r="G105" s="37">
        <v>59.232999999999997</v>
      </c>
      <c r="H105" s="37">
        <v>68.25</v>
      </c>
      <c r="I105" s="37">
        <v>77.150000000000006</v>
      </c>
      <c r="J105" s="37">
        <v>58.716999999999999</v>
      </c>
      <c r="K105" s="37">
        <v>50.6</v>
      </c>
      <c r="L105" s="37">
        <v>49.9</v>
      </c>
      <c r="M105" s="37">
        <v>50.133000000000003</v>
      </c>
      <c r="N105" s="37">
        <v>59.65</v>
      </c>
      <c r="O105" s="37">
        <v>94.516999999999996</v>
      </c>
      <c r="P105" s="37">
        <v>84.582999999999998</v>
      </c>
      <c r="Q105" s="37">
        <v>60.317</v>
      </c>
      <c r="S105" s="4">
        <f>AY105 + (C$3 * _xlfn.NORM.DIST($B105, C$7, ABS(C$11), FALSE) * _xlfn.NORM.DIST(($B105 - C$7)*C$15, 0, ABS(C$11), TRUE) * 2)
               + (C$4 * _xlfn.NORM.DIST($B105, C$8, ABS(C$12), FALSE) * _xlfn.NORM.DIST(($B105 - C$8)*C$16, 0, ABS(C$12), TRUE) * 2)
               + (C$5 * _xlfn.NORM.DIST($B105, C$9, ABS(C$13), FALSE) * _xlfn.NORM.DIST(($B105 - C$9)*C$17, 0, ABS(C$13), TRUE) * 2)
               + (C$6 * _xlfn.NORM.DIST($B105, C$10, ABS(C$14), FALSE) * _xlfn.NORM.DIST(($B105 - C$10)*C$18, 0, ABS(C$14), TRUE) * 2)</f>
        <v>106.16682223508626</v>
      </c>
      <c r="T105" s="4">
        <f>AZ105 + (D$3 * _xlfn.NORM.DIST($B105, D$7, ABS(D$11), FALSE) * _xlfn.NORM.DIST(($B105 - D$7)*D$15, 0, ABS(D$11), TRUE) * 2)
               + (D$4 * _xlfn.NORM.DIST($B105, D$8, ABS(D$12), FALSE) * _xlfn.NORM.DIST(($B105 - D$8)*D$16, 0, ABS(D$12), TRUE) * 2)
               + (D$5 * _xlfn.NORM.DIST($B105, D$9, ABS(D$13), FALSE) * _xlfn.NORM.DIST(($B105 - D$9)*D$17, 0, ABS(D$13), TRUE) * 2)
               + (D$6 * _xlfn.NORM.DIST($B105, D$10, ABS(D$14), FALSE) * _xlfn.NORM.DIST(($B105 - D$10)*D$18, 0, ABS(D$14), TRUE) * 2)</f>
        <v>92.614778374954412</v>
      </c>
      <c r="U105" s="4">
        <f>BA105 + (E$3 * _xlfn.NORM.DIST($B105, E$7, ABS(E$11), FALSE) * _xlfn.NORM.DIST(($B105 - E$7)*E$15, 0, ABS(E$11), TRUE) * 2)
               + (E$4 * _xlfn.NORM.DIST($B105, E$8, ABS(E$12), FALSE) * _xlfn.NORM.DIST(($B105 - E$8)*E$16, 0, ABS(E$12), TRUE) * 2)
               + (E$5 * _xlfn.NORM.DIST($B105, E$9, ABS(E$13), FALSE) * _xlfn.NORM.DIST(($B105 - E$9)*E$17, 0, ABS(E$13), TRUE) * 2)
               + (E$6 * _xlfn.NORM.DIST($B105, E$10, ABS(E$14), FALSE) * _xlfn.NORM.DIST(($B105 - E$10)*E$18, 0, ABS(E$14), TRUE) * 2)</f>
        <v>79.580978244798445</v>
      </c>
      <c r="V105" s="4">
        <f>BB105 + (F$3 * _xlfn.NORM.DIST($B105, F$7, ABS(F$11), FALSE) * _xlfn.NORM.DIST(($B105 - F$7)*F$15, 0, ABS(F$11), TRUE) * 2)
               + (F$4 * _xlfn.NORM.DIST($B105, F$8, ABS(F$12), FALSE) * _xlfn.NORM.DIST(($B105 - F$8)*F$16, 0, ABS(F$12), TRUE) * 2)
               + (F$5 * _xlfn.NORM.DIST($B105, F$9, ABS(F$13), FALSE) * _xlfn.NORM.DIST(($B105 - F$9)*F$17, 0, ABS(F$13), TRUE) * 2)
               + (F$6 * _xlfn.NORM.DIST($B105, F$10, ABS(F$14), FALSE) * _xlfn.NORM.DIST(($B105 - F$10)*F$18, 0, ABS(F$14), TRUE) * 2)</f>
        <v>62.304808708764874</v>
      </c>
      <c r="W105" s="4">
        <f>BC105 + (G$3 * _xlfn.NORM.DIST($B105, G$7, ABS(G$11), FALSE) * _xlfn.NORM.DIST(($B105 - G$7)*G$15, 0, ABS(G$11), TRUE) * 2)
               + (G$4 * _xlfn.NORM.DIST($B105, G$8, ABS(G$12), FALSE) * _xlfn.NORM.DIST(($B105 - G$8)*G$16, 0, ABS(G$12), TRUE) * 2)
               + (G$5 * _xlfn.NORM.DIST($B105, G$9, ABS(G$13), FALSE) * _xlfn.NORM.DIST(($B105 - G$9)*G$17, 0, ABS(G$13), TRUE) * 2)
               + (G$6 * _xlfn.NORM.DIST($B105, G$10, ABS(G$14), FALSE) * _xlfn.NORM.DIST(($B105 - G$10)*G$18, 0, ABS(G$14), TRUE) * 2)</f>
        <v>68.022618206136258</v>
      </c>
      <c r="X105" s="4">
        <f>BD105 + (H$3 * _xlfn.NORM.DIST($B105, H$7, ABS(H$11), FALSE) * _xlfn.NORM.DIST(($B105 - H$7)*H$15, 0, ABS(H$11), TRUE) * 2)
               + (H$4 * _xlfn.NORM.DIST($B105, H$8, ABS(H$12), FALSE) * _xlfn.NORM.DIST(($B105 - H$8)*H$16, 0, ABS(H$12), TRUE) * 2)
               + (H$5 * _xlfn.NORM.DIST($B105, H$9, ABS(H$13), FALSE) * _xlfn.NORM.DIST(($B105 - H$9)*H$17, 0, ABS(H$13), TRUE) * 2)
               + (H$6 * _xlfn.NORM.DIST($B105, H$10, ABS(H$14), FALSE) * _xlfn.NORM.DIST(($B105 - H$10)*H$18, 0, ABS(H$14), TRUE) * 2)</f>
        <v>76.195418351958352</v>
      </c>
      <c r="Y105" s="4">
        <f>BE105 + (I$3 * _xlfn.NORM.DIST($B105, I$7, ABS(I$11), FALSE) * _xlfn.NORM.DIST(($B105 - I$7)*I$15, 0, ABS(I$11), TRUE) * 2)
               + (I$4 * _xlfn.NORM.DIST($B105, I$8, ABS(I$12), FALSE) * _xlfn.NORM.DIST(($B105 - I$8)*I$16, 0, ABS(I$12), TRUE) * 2)
               + (I$5 * _xlfn.NORM.DIST($B105, I$9, ABS(I$13), FALSE) * _xlfn.NORM.DIST(($B105 - I$9)*I$17, 0, ABS(I$13), TRUE) * 2)
               + (I$6 * _xlfn.NORM.DIST($B105, I$10, ABS(I$14), FALSE) * _xlfn.NORM.DIST(($B105 - I$10)*I$18, 0, ABS(I$14), TRUE) * 2)</f>
        <v>80.42803425209172</v>
      </c>
      <c r="Z105" s="4">
        <f>BF105 + (J$3 * _xlfn.NORM.DIST($B105, J$7, ABS(J$11), FALSE) * _xlfn.NORM.DIST(($B105 - J$7)*J$15, 0, ABS(J$11), TRUE) * 2)
               + (J$4 * _xlfn.NORM.DIST($B105, J$8, ABS(J$12), FALSE) * _xlfn.NORM.DIST(($B105 - J$8)*J$16, 0, ABS(J$12), TRUE) * 2)
               + (J$5 * _xlfn.NORM.DIST($B105, J$9, ABS(J$13), FALSE) * _xlfn.NORM.DIST(($B105 - J$9)*J$17, 0, ABS(J$13), TRUE) * 2)
               + (J$6 * _xlfn.NORM.DIST($B105, J$10, ABS(J$14), FALSE) * _xlfn.NORM.DIST(($B105 - J$10)*J$18, 0, ABS(J$14), TRUE) * 2)</f>
        <v>67.25834836603714</v>
      </c>
      <c r="AA105" s="4">
        <f>BG105 + (K$3 * _xlfn.NORM.DIST($B105, K$7, ABS(K$11), FALSE) * _xlfn.NORM.DIST(($B105 - K$7)*K$15, 0, ABS(K$11), TRUE) * 2)
               + (K$4 * _xlfn.NORM.DIST($B105, K$8, ABS(K$12), FALSE) * _xlfn.NORM.DIST(($B105 - K$8)*K$16, 0, ABS(K$12), TRUE) * 2)
               + (K$5 * _xlfn.NORM.DIST($B105, K$9, ABS(K$13), FALSE) * _xlfn.NORM.DIST(($B105 - K$9)*K$17, 0, ABS(K$13), TRUE) * 2)
               + (K$6 * _xlfn.NORM.DIST($B105, K$10, ABS(K$14), FALSE) * _xlfn.NORM.DIST(($B105 - K$10)*K$18, 0, ABS(K$14), TRUE) * 2)</f>
        <v>55.755476876124945</v>
      </c>
      <c r="AB105" s="4">
        <f>BH105 + (L$3 * _xlfn.NORM.DIST($B105, L$7, ABS(L$11), FALSE) * _xlfn.NORM.DIST(($B105 - L$7)*L$15, 0, ABS(L$11), TRUE) * 2)
               + (L$4 * _xlfn.NORM.DIST($B105, L$8, ABS(L$12), FALSE) * _xlfn.NORM.DIST(($B105 - L$8)*L$16, 0, ABS(L$12), TRUE) * 2)
               + (L$5 * _xlfn.NORM.DIST($B105, L$9, ABS(L$13), FALSE) * _xlfn.NORM.DIST(($B105 - L$9)*L$17, 0, ABS(L$13), TRUE) * 2)
               + (L$6 * _xlfn.NORM.DIST($B105, L$10, ABS(L$14), FALSE) * _xlfn.NORM.DIST(($B105 - L$10)*L$18, 0, ABS(L$14), TRUE) * 2)</f>
        <v>56.415336538550811</v>
      </c>
      <c r="AC105" s="4">
        <f>BI105 + (M$3 * _xlfn.NORM.DIST($B105, M$7, ABS(M$11), FALSE) * _xlfn.NORM.DIST(($B105 - M$7)*M$15, 0, ABS(M$11), TRUE) * 2)
               + (M$4 * _xlfn.NORM.DIST($B105, M$8, ABS(M$12), FALSE) * _xlfn.NORM.DIST(($B105 - M$8)*M$16, 0, ABS(M$12), TRUE) * 2)
               + (M$5 * _xlfn.NORM.DIST($B105, M$9, ABS(M$13), FALSE) * _xlfn.NORM.DIST(($B105 - M$9)*M$17, 0, ABS(M$13), TRUE) * 2)
               + (M$6 * _xlfn.NORM.DIST($B105, M$10, ABS(M$14), FALSE) * _xlfn.NORM.DIST(($B105 - M$10)*M$18, 0, ABS(M$14), TRUE) * 2)</f>
        <v>57.186506581512958</v>
      </c>
      <c r="AD105" s="4">
        <f>BJ105 + (N$3 * _xlfn.NORM.DIST($B105, N$7, ABS(N$11), FALSE) * _xlfn.NORM.DIST(($B105 - N$7)*N$15, 0, ABS(N$11), TRUE) * 2)
               + (N$4 * _xlfn.NORM.DIST($B105, N$8, ABS(N$12), FALSE) * _xlfn.NORM.DIST(($B105 - N$8)*N$16, 0, ABS(N$12), TRUE) * 2)
               + (N$5 * _xlfn.NORM.DIST($B105, N$9, ABS(N$13), FALSE) * _xlfn.NORM.DIST(($B105 - N$9)*N$17, 0, ABS(N$13), TRUE) * 2)
               + (N$6 * _xlfn.NORM.DIST($B105, N$10, ABS(N$14), FALSE) * _xlfn.NORM.DIST(($B105 - N$10)*N$18, 0, ABS(N$14), TRUE) * 2)</f>
        <v>72.470739828021237</v>
      </c>
      <c r="AE105" s="4">
        <f>BK105 + (O$3 * _xlfn.NORM.DIST($B105, O$7, ABS(O$11), FALSE) * _xlfn.NORM.DIST(($B105 - O$7)*O$15, 0, ABS(O$11), TRUE) * 2)
               + (O$4 * _xlfn.NORM.DIST($B105, O$8, ABS(O$12), FALSE) * _xlfn.NORM.DIST(($B105 - O$8)*O$16, 0, ABS(O$12), TRUE) * 2)
               + (O$5 * _xlfn.NORM.DIST($B105, O$9, ABS(O$13), FALSE) * _xlfn.NORM.DIST(($B105 - O$9)*O$17, 0, ABS(O$13), TRUE) * 2)
               + (O$6 * _xlfn.NORM.DIST($B105, O$10, ABS(O$14), FALSE) * _xlfn.NORM.DIST(($B105 - O$10)*O$18, 0, ABS(O$14), TRUE) * 2)</f>
        <v>95.910186889951149</v>
      </c>
      <c r="AF105" s="4">
        <f t="shared" si="71"/>
        <v>87.169552848394886</v>
      </c>
      <c r="AG105" s="4">
        <f t="shared" si="71"/>
        <v>66.039383442495847</v>
      </c>
      <c r="AI105" s="4">
        <f>IF(OR($B105 &lt; C$231, $B105 &gt; C$234), 0, C105-S105)</f>
        <v>8.3011777649137457</v>
      </c>
      <c r="AJ105" s="4">
        <f>IF(OR($B105 &lt; D$231, $B105 &gt; D$234), 0, D105-T105)</f>
        <v>5.0142216250455931</v>
      </c>
      <c r="AK105" s="4">
        <f>IF(OR($B105 &lt; E$231, $B105 &gt; E$234), 0, E105-U105)</f>
        <v>-2.9039782447984379</v>
      </c>
      <c r="AL105" s="4">
        <f>IF(OR($B105 &lt; F$231, $B105 &gt; F$234), 0, F105-V105)</f>
        <v>-6.4048087087648753</v>
      </c>
      <c r="AM105" s="4">
        <f>IF(OR($B105 &lt; G$231, $B105 &gt; G$234), 0, G105-W105)</f>
        <v>-8.7896182061362609</v>
      </c>
      <c r="AN105" s="4">
        <f>IF(OR($B105 &lt; H$231, $B105 &gt; H$234), 0, H105-X105)</f>
        <v>-7.9454183519583523</v>
      </c>
      <c r="AO105" s="4">
        <f>IF(OR($B105 &lt; I$231, $B105 &gt; I$234), 0, I105-Y105)</f>
        <v>-3.2780342520917145</v>
      </c>
      <c r="AP105" s="4">
        <f>IF(OR($B105 &lt; J$231, $B105 &gt; J$234), 0, J105-Z105)</f>
        <v>-8.5413483660371412</v>
      </c>
      <c r="AQ105" s="4">
        <f>IF(OR($B105 &lt; K$231, $B105 &gt; K$234), 0, K105-AA105)</f>
        <v>-5.1554768761249434</v>
      </c>
      <c r="AR105" s="4">
        <f>IF(OR($B105 &lt; L$231, $B105 &gt; L$234), 0, L105-AB105)</f>
        <v>-6.5153365385508124</v>
      </c>
      <c r="AS105" s="4">
        <f>IF(OR($B105 &lt; M$231, $B105 &gt; M$234), 0, M105-AC105)</f>
        <v>-7.0535065815129556</v>
      </c>
      <c r="AT105" s="4">
        <f>IF(OR($B105 &lt; N$231, $B105 &gt; N$234), 0, N105-AD105)</f>
        <v>-12.820739828021239</v>
      </c>
      <c r="AU105" s="4">
        <f>IF(OR($B105 &lt; O$231, $B105 &gt; O$234), 0, O105-AE105)</f>
        <v>-1.3931868899511528</v>
      </c>
      <c r="AV105" s="4">
        <f t="shared" si="72"/>
        <v>-2.5865528483948879</v>
      </c>
      <c r="AW105" s="4">
        <f t="shared" si="72"/>
        <v>-5.7223834424958469</v>
      </c>
      <c r="AY105" s="2">
        <f t="shared" si="73"/>
        <v>53.086856809778752</v>
      </c>
      <c r="AZ105" s="2">
        <f t="shared" si="73"/>
        <v>54.032686902946601</v>
      </c>
      <c r="BA105" s="2">
        <f t="shared" si="73"/>
        <v>56.011639488933305</v>
      </c>
      <c r="BB105" s="2">
        <f t="shared" si="73"/>
        <v>53.80666912512541</v>
      </c>
      <c r="BC105" s="2">
        <f t="shared" si="73"/>
        <v>58.965475829135933</v>
      </c>
      <c r="BD105" s="2">
        <f t="shared" si="73"/>
        <v>63.508196609325431</v>
      </c>
      <c r="BE105" s="2">
        <f t="shared" si="73"/>
        <v>63.092157239972465</v>
      </c>
      <c r="BF105" s="2">
        <f t="shared" si="73"/>
        <v>58.458425542568918</v>
      </c>
      <c r="BG105" s="2">
        <f t="shared" si="73"/>
        <v>51.486786321476309</v>
      </c>
      <c r="BH105" s="2">
        <f t="shared" si="73"/>
        <v>51.236755159975992</v>
      </c>
      <c r="BI105" s="2">
        <f t="shared" si="73"/>
        <v>51.374627167134264</v>
      </c>
      <c r="BJ105" s="2">
        <f t="shared" si="73"/>
        <v>55.232265340909706</v>
      </c>
      <c r="BK105" s="2">
        <f t="shared" si="73"/>
        <v>62.797384487588261</v>
      </c>
      <c r="BL105" s="2">
        <f t="shared" si="73"/>
        <v>57.08385637340708</v>
      </c>
      <c r="BM105" s="2">
        <f t="shared" si="73"/>
        <v>56.988580258660654</v>
      </c>
      <c r="BO105" s="2" t="str">
        <f t="shared" si="74"/>
        <v/>
      </c>
      <c r="BP105" s="2" t="str">
        <f t="shared" si="74"/>
        <v/>
      </c>
      <c r="BQ105" s="2" t="str">
        <f t="shared" si="74"/>
        <v/>
      </c>
      <c r="BR105" s="2" t="str">
        <f t="shared" si="74"/>
        <v/>
      </c>
      <c r="BS105" s="2" t="str">
        <f t="shared" si="74"/>
        <v/>
      </c>
      <c r="BT105" s="2" t="str">
        <f t="shared" si="74"/>
        <v/>
      </c>
      <c r="BU105" s="2" t="str">
        <f t="shared" si="74"/>
        <v/>
      </c>
      <c r="BV105" s="2" t="str">
        <f t="shared" si="74"/>
        <v/>
      </c>
      <c r="BW105" s="2" t="str">
        <f t="shared" si="74"/>
        <v/>
      </c>
      <c r="BX105" s="2" t="str">
        <f t="shared" si="74"/>
        <v/>
      </c>
      <c r="BY105" s="2" t="str">
        <f t="shared" si="74"/>
        <v/>
      </c>
      <c r="BZ105" s="2" t="str">
        <f t="shared" si="74"/>
        <v/>
      </c>
      <c r="CA105" s="2" t="str">
        <f t="shared" si="74"/>
        <v/>
      </c>
      <c r="CB105" s="2" t="str">
        <f t="shared" si="74"/>
        <v/>
      </c>
      <c r="CC105" s="2" t="str">
        <f t="shared" si="74"/>
        <v/>
      </c>
      <c r="CE105" s="2" t="str">
        <f t="shared" si="75"/>
        <v/>
      </c>
      <c r="CF105" s="2" t="str">
        <f t="shared" si="75"/>
        <v/>
      </c>
      <c r="CG105" s="2" t="str">
        <f t="shared" si="75"/>
        <v/>
      </c>
      <c r="CH105" s="2" t="str">
        <f t="shared" si="75"/>
        <v/>
      </c>
      <c r="CI105" s="2" t="str">
        <f t="shared" si="75"/>
        <v/>
      </c>
      <c r="CJ105" s="2" t="str">
        <f t="shared" si="75"/>
        <v/>
      </c>
      <c r="CK105" s="2" t="str">
        <f t="shared" si="75"/>
        <v/>
      </c>
      <c r="CL105" s="2" t="str">
        <f t="shared" si="75"/>
        <v/>
      </c>
      <c r="CM105" s="2" t="str">
        <f t="shared" si="75"/>
        <v/>
      </c>
      <c r="CN105" s="2" t="str">
        <f t="shared" si="75"/>
        <v/>
      </c>
      <c r="CO105" s="2" t="str">
        <f t="shared" si="75"/>
        <v/>
      </c>
      <c r="CP105" s="2" t="str">
        <f t="shared" si="75"/>
        <v/>
      </c>
      <c r="CQ105" s="2" t="str">
        <f t="shared" si="75"/>
        <v/>
      </c>
      <c r="CR105" s="2" t="str">
        <f t="shared" si="75"/>
        <v/>
      </c>
      <c r="CS105" s="2" t="str">
        <f t="shared" si="75"/>
        <v/>
      </c>
      <c r="CU105" s="2" t="str">
        <f t="shared" si="76"/>
        <v/>
      </c>
      <c r="CV105" s="2" t="str">
        <f t="shared" si="76"/>
        <v/>
      </c>
      <c r="CW105" s="2" t="str">
        <f t="shared" si="76"/>
        <v/>
      </c>
      <c r="CX105" s="2" t="str">
        <f t="shared" si="76"/>
        <v/>
      </c>
      <c r="CY105" s="2" t="str">
        <f t="shared" si="76"/>
        <v/>
      </c>
      <c r="CZ105" s="2" t="str">
        <f t="shared" si="76"/>
        <v/>
      </c>
      <c r="DA105" s="2" t="str">
        <f t="shared" si="76"/>
        <v/>
      </c>
      <c r="DB105" s="2" t="str">
        <f t="shared" si="76"/>
        <v/>
      </c>
      <c r="DC105" s="2" t="str">
        <f t="shared" si="76"/>
        <v/>
      </c>
      <c r="DD105" s="2" t="str">
        <f t="shared" si="76"/>
        <v/>
      </c>
      <c r="DE105" s="2" t="str">
        <f t="shared" si="76"/>
        <v/>
      </c>
      <c r="DF105" s="2" t="str">
        <f t="shared" si="76"/>
        <v/>
      </c>
      <c r="DG105" s="2" t="str">
        <f t="shared" si="76"/>
        <v/>
      </c>
      <c r="DH105" s="2" t="str">
        <f t="shared" si="76"/>
        <v/>
      </c>
      <c r="DI105" s="2" t="str">
        <f t="shared" si="76"/>
        <v/>
      </c>
      <c r="DK105" s="2">
        <f t="shared" si="82"/>
        <v>66.931144354838736</v>
      </c>
      <c r="DL105" s="2">
        <f t="shared" si="82"/>
        <v>71.693828079178871</v>
      </c>
      <c r="DM105" s="2">
        <f t="shared" si="82"/>
        <v>74.616325879765412</v>
      </c>
      <c r="DN105" s="2">
        <f t="shared" si="82"/>
        <v>70.048084781639943</v>
      </c>
      <c r="DO105" s="2">
        <f t="shared" si="82"/>
        <v>79.627977822580633</v>
      </c>
      <c r="DP105" s="2">
        <f t="shared" si="82"/>
        <v>80.557594919786098</v>
      </c>
      <c r="DQ105" s="2">
        <f t="shared" si="82"/>
        <v>78.5942072947214</v>
      </c>
      <c r="DR105" s="2">
        <f t="shared" si="82"/>
        <v>78.491350989736077</v>
      </c>
      <c r="DS105" s="2">
        <f t="shared" si="82"/>
        <v>67.88852741935483</v>
      </c>
      <c r="DT105" s="2">
        <f t="shared" si="82"/>
        <v>66.553454949944395</v>
      </c>
      <c r="DU105" s="2">
        <f t="shared" si="82"/>
        <v>69.602682536151278</v>
      </c>
      <c r="DV105" s="2">
        <f t="shared" si="82"/>
        <v>72.366695381231665</v>
      </c>
      <c r="DW105" s="2">
        <f t="shared" si="82"/>
        <v>82.504450980392136</v>
      </c>
      <c r="DX105" s="2">
        <f t="shared" si="82"/>
        <v>68.426171568627467</v>
      </c>
      <c r="DY105" s="2">
        <f t="shared" si="82"/>
        <v>63.806036124794737</v>
      </c>
      <c r="EA105" s="2">
        <f t="shared" si="70"/>
        <v>53.001050848269912</v>
      </c>
      <c r="EB105" s="2">
        <f t="shared" si="70"/>
        <v>53.92620040975973</v>
      </c>
      <c r="EC105" s="2">
        <f t="shared" si="70"/>
        <v>55.917270420301342</v>
      </c>
      <c r="ED105" s="2">
        <f t="shared" si="70"/>
        <v>53.736695525645686</v>
      </c>
      <c r="EE105" s="2">
        <f t="shared" si="70"/>
        <v>58.874480818770444</v>
      </c>
      <c r="EF105" s="2">
        <f t="shared" si="70"/>
        <v>63.426684756646694</v>
      </c>
      <c r="EG105" s="2">
        <f t="shared" si="70"/>
        <v>63.00873287846084</v>
      </c>
      <c r="EH105" s="2">
        <f t="shared" si="70"/>
        <v>58.356673136346082</v>
      </c>
      <c r="EI105" s="2">
        <f t="shared" si="70"/>
        <v>51.411134868150825</v>
      </c>
      <c r="EJ105" s="2">
        <f t="shared" si="70"/>
        <v>51.164990858234404</v>
      </c>
      <c r="EK105" s="2">
        <f t="shared" si="70"/>
        <v>51.292294522309376</v>
      </c>
      <c r="EL105" s="2">
        <f t="shared" si="70"/>
        <v>55.14861992619926</v>
      </c>
      <c r="EM105" s="2">
        <f t="shared" si="83"/>
        <v>62.621242985448724</v>
      </c>
      <c r="EN105" s="2">
        <f t="shared" si="83"/>
        <v>56.937081893436684</v>
      </c>
      <c r="EO105" s="2">
        <f t="shared" si="83"/>
        <v>56.878275434980416</v>
      </c>
      <c r="EQ105" s="2">
        <f t="shared" si="84"/>
        <v>51.805302040760651</v>
      </c>
      <c r="ER105" s="2">
        <f t="shared" si="84"/>
        <v>54.284092440459624</v>
      </c>
      <c r="ES105" s="2">
        <f t="shared" si="84"/>
        <v>55.730169439455516</v>
      </c>
      <c r="ET105" s="2">
        <f t="shared" si="84"/>
        <v>53.727270984258752</v>
      </c>
      <c r="EU105" s="2">
        <f t="shared" si="84"/>
        <v>59.063591330170091</v>
      </c>
      <c r="EV105" s="2">
        <f t="shared" si="84"/>
        <v>61.144190113331703</v>
      </c>
      <c r="EW105" s="2">
        <f t="shared" si="84"/>
        <v>62.438415681295702</v>
      </c>
      <c r="EX105" s="2">
        <f t="shared" si="84"/>
        <v>57.376444451179012</v>
      </c>
      <c r="EY105" s="2">
        <f t="shared" si="84"/>
        <v>50.719972185282259</v>
      </c>
      <c r="EZ105" s="2">
        <f t="shared" si="84"/>
        <v>50.955779744846133</v>
      </c>
      <c r="FA105" s="2">
        <f t="shared" si="84"/>
        <v>51.099933812457998</v>
      </c>
      <c r="FB105" s="2">
        <f t="shared" si="84"/>
        <v>55.065510431044288</v>
      </c>
      <c r="FC105" s="2">
        <f t="shared" si="84"/>
        <v>62.33002178088671</v>
      </c>
      <c r="FD105" s="2">
        <f t="shared" si="84"/>
        <v>56.701562652038966</v>
      </c>
      <c r="FE105" s="2">
        <f t="shared" si="84"/>
        <v>56.790596962043971</v>
      </c>
      <c r="FG105" s="2">
        <f t="shared" si="85"/>
        <v>0.99384019220100783</v>
      </c>
      <c r="FH105" s="2">
        <f t="shared" si="85"/>
        <v>0.9940067349647328</v>
      </c>
      <c r="FI105" s="2">
        <f t="shared" si="85"/>
        <v>0.99495325741639407</v>
      </c>
      <c r="FJ105" s="2">
        <f t="shared" si="85"/>
        <v>0.99571013764228966</v>
      </c>
      <c r="FK105" s="2">
        <f t="shared" si="85"/>
        <v>0.9956154504126723</v>
      </c>
      <c r="FL105" s="2">
        <f t="shared" si="85"/>
        <v>0.99524165074657489</v>
      </c>
      <c r="FM105" s="2">
        <f t="shared" si="85"/>
        <v>0.99464725937833554</v>
      </c>
      <c r="FN105" s="2">
        <f t="shared" si="85"/>
        <v>0.99494631410464029</v>
      </c>
      <c r="FO105" s="2">
        <f t="shared" si="85"/>
        <v>0.99540868169323971</v>
      </c>
      <c r="FP105" s="2">
        <f t="shared" si="85"/>
        <v>0.99533645916097868</v>
      </c>
      <c r="FQ105" s="2">
        <f t="shared" si="85"/>
        <v>0.995503483111988</v>
      </c>
      <c r="FR105" s="2">
        <f t="shared" si="85"/>
        <v>0.99514199390735558</v>
      </c>
      <c r="FS105" s="2">
        <f t="shared" si="85"/>
        <v>0.99114114656895658</v>
      </c>
      <c r="FT105" s="2">
        <f t="shared" si="85"/>
        <v>0.98722473365328389</v>
      </c>
      <c r="FU105" s="2">
        <f t="shared" si="85"/>
        <v>0.984077651985093</v>
      </c>
      <c r="FW105" s="2">
        <f t="shared" si="77"/>
        <v>6.1644520599096599E-7</v>
      </c>
      <c r="FX105" s="2">
        <f t="shared" si="77"/>
        <v>1.0939503118033124E-6</v>
      </c>
      <c r="FY105" s="2">
        <f t="shared" si="77"/>
        <v>1.3406051238534166E-6</v>
      </c>
      <c r="FZ105" s="2">
        <f t="shared" si="77"/>
        <v>1.6225214364948641E-6</v>
      </c>
      <c r="GA105" s="2">
        <f t="shared" si="77"/>
        <v>1.4469942689184802E-6</v>
      </c>
      <c r="GB105" s="2">
        <f t="shared" si="77"/>
        <v>1.3147485538146483E-6</v>
      </c>
      <c r="GC105" s="2">
        <f t="shared" si="77"/>
        <v>1.1230666086644492E-6</v>
      </c>
      <c r="GD105" s="2">
        <f t="shared" si="77"/>
        <v>1.9702060068962089E-6</v>
      </c>
      <c r="GE105" s="2">
        <f t="shared" si="77"/>
        <v>2.1713303861075857E-6</v>
      </c>
      <c r="GF105" s="2">
        <f t="shared" si="77"/>
        <v>2.0505599118065527E-6</v>
      </c>
      <c r="GG105" s="2">
        <f t="shared" si="77"/>
        <v>1.6848835878237931E-6</v>
      </c>
      <c r="GH105" s="2">
        <f t="shared" si="77"/>
        <v>1.2123008547995969E-6</v>
      </c>
      <c r="GI105" s="2">
        <f t="shared" si="77"/>
        <v>3.1701902259902516E-6</v>
      </c>
      <c r="GJ105" s="2">
        <f t="shared" si="77"/>
        <v>7.2211147611447239E-6</v>
      </c>
      <c r="GK105" s="2">
        <f t="shared" si="77"/>
        <v>1.5887445704457871E-5</v>
      </c>
      <c r="GM105" s="107">
        <f t="shared" si="78"/>
        <v>1.3441744384103236E-13</v>
      </c>
      <c r="GN105" s="107">
        <f t="shared" si="78"/>
        <v>3.5731536392780055E-15</v>
      </c>
      <c r="GO105" s="107">
        <f t="shared" si="78"/>
        <v>7.2298993399201649E-17</v>
      </c>
      <c r="GP105" s="107">
        <f t="shared" si="78"/>
        <v>5.5784399551553885E-21</v>
      </c>
      <c r="GQ105" s="107">
        <f t="shared" si="78"/>
        <v>5.0589654915850262E-21</v>
      </c>
      <c r="GR105" s="107">
        <f t="shared" si="78"/>
        <v>2.7586008093411515E-20</v>
      </c>
      <c r="GS105" s="107">
        <f t="shared" si="78"/>
        <v>8.9734774693484092E-20</v>
      </c>
      <c r="GT105" s="107">
        <f t="shared" si="78"/>
        <v>1.9964353466712038E-20</v>
      </c>
      <c r="GU105" s="107">
        <f t="shared" si="78"/>
        <v>1.791169221421999E-22</v>
      </c>
      <c r="GV105" s="107">
        <f t="shared" si="78"/>
        <v>1.290864658783607E-23</v>
      </c>
      <c r="GW105" s="107">
        <f t="shared" si="78"/>
        <v>3.7165954528663889E-24</v>
      </c>
      <c r="GX105" s="107">
        <f t="shared" si="78"/>
        <v>9.3515521005346343E-21</v>
      </c>
      <c r="GY105" s="107">
        <f t="shared" si="78"/>
        <v>4.9473575973049799E-19</v>
      </c>
      <c r="GZ105" s="107">
        <f t="shared" si="78"/>
        <v>1.9587451685083707E-19</v>
      </c>
      <c r="HA105" s="107">
        <f t="shared" si="78"/>
        <v>2.1266891322514644E-26</v>
      </c>
      <c r="HC105" s="107">
        <f t="shared" si="50"/>
        <v>0.36126351865959017</v>
      </c>
      <c r="HD105" s="107">
        <f t="shared" si="50"/>
        <v>0.29081280690029826</v>
      </c>
      <c r="HE105" s="107">
        <f t="shared" si="50"/>
        <v>0.19648197717150553</v>
      </c>
      <c r="HF105" s="107">
        <f t="shared" si="50"/>
        <v>8.8167850936291564E-2</v>
      </c>
      <c r="HG105" s="107">
        <f t="shared" si="50"/>
        <v>9.4211981048185955E-2</v>
      </c>
      <c r="HH105" s="107">
        <f t="shared" si="50"/>
        <v>0.13115438826531897</v>
      </c>
      <c r="HI105" s="107">
        <f t="shared" si="86"/>
        <v>0.16852005919987501</v>
      </c>
      <c r="HJ105" s="107">
        <f t="shared" si="86"/>
        <v>9.1408504248891007E-2</v>
      </c>
      <c r="HK105" s="107">
        <f t="shared" si="86"/>
        <v>5.0836147290984131E-2</v>
      </c>
      <c r="HL105" s="107">
        <f t="shared" si="86"/>
        <v>5.7904378195581474E-2</v>
      </c>
      <c r="HM105" s="107">
        <f t="shared" si="86"/>
        <v>6.3025986698929851E-2</v>
      </c>
      <c r="HN105" s="107">
        <f t="shared" si="86"/>
        <v>0.148279950666072</v>
      </c>
      <c r="HO105" s="107">
        <f t="shared" si="86"/>
        <v>0.26133189692912545</v>
      </c>
      <c r="HP105" s="107">
        <f t="shared" si="86"/>
        <v>0.26310777131750213</v>
      </c>
      <c r="HQ105" s="107">
        <f t="shared" si="86"/>
        <v>0.1188497772822788</v>
      </c>
      <c r="HS105" s="107">
        <f t="shared" si="79"/>
        <v>2.6611732219190554E-9</v>
      </c>
      <c r="HT105" s="107">
        <f t="shared" si="79"/>
        <v>1.7335097786965931E-9</v>
      </c>
      <c r="HU105" s="107">
        <f t="shared" si="79"/>
        <v>1.7670626382477546E-9</v>
      </c>
      <c r="HV105" s="107">
        <f t="shared" si="79"/>
        <v>2.0045068151412508E-10</v>
      </c>
      <c r="HW105" s="107">
        <f t="shared" si="79"/>
        <v>1.1413952120734374E-10</v>
      </c>
      <c r="HX105" s="107">
        <f t="shared" si="79"/>
        <v>7.0835681827026271E-11</v>
      </c>
      <c r="HY105" s="107">
        <f t="shared" si="79"/>
        <v>2.5955007818304406E-11</v>
      </c>
      <c r="HZ105" s="107">
        <f t="shared" si="79"/>
        <v>2.2915461546762905E-10</v>
      </c>
      <c r="IA105" s="107">
        <f t="shared" si="79"/>
        <v>1.2622824796103724E-10</v>
      </c>
      <c r="IB105" s="107">
        <f t="shared" si="79"/>
        <v>2.0373001308854484E-11</v>
      </c>
      <c r="IC105" s="107">
        <f t="shared" si="79"/>
        <v>6.8664301314461308E-12</v>
      </c>
      <c r="ID105" s="107">
        <f t="shared" si="79"/>
        <v>2.090306725103E-11</v>
      </c>
      <c r="IE105" s="107">
        <f t="shared" si="79"/>
        <v>9.376975642654392E-12</v>
      </c>
      <c r="IF105" s="107">
        <f t="shared" si="79"/>
        <v>2.93483269031495E-12</v>
      </c>
      <c r="IG105" s="107">
        <f t="shared" si="79"/>
        <v>5.778741641475273E-9</v>
      </c>
      <c r="II105" s="107">
        <f t="shared" si="80"/>
        <v>3.0409327465971316E-34</v>
      </c>
      <c r="IJ105" s="107">
        <f t="shared" si="80"/>
        <v>3.1536003395404994E-35</v>
      </c>
      <c r="IK105" s="107">
        <f t="shared" si="80"/>
        <v>6.287084933176752E-36</v>
      </c>
      <c r="IL105" s="107">
        <f t="shared" si="80"/>
        <v>2.0536333820811963E-41</v>
      </c>
      <c r="IM105" s="107">
        <f t="shared" si="80"/>
        <v>1.630443064581515E-42</v>
      </c>
      <c r="IN105" s="107">
        <f t="shared" si="80"/>
        <v>9.1825849356036462E-43</v>
      </c>
      <c r="IO105" s="107">
        <f t="shared" si="80"/>
        <v>1.917824478580654E-44</v>
      </c>
      <c r="IP105" s="107">
        <f t="shared" si="80"/>
        <v>1.5512804007955019E-41</v>
      </c>
      <c r="IQ105" s="107">
        <f t="shared" si="80"/>
        <v>1.1478803028893858E-43</v>
      </c>
      <c r="IR105" s="107">
        <f t="shared" si="80"/>
        <v>1.3047641179249766E-46</v>
      </c>
      <c r="IS105" s="107">
        <f t="shared" si="80"/>
        <v>1.8412368136541381E-48</v>
      </c>
      <c r="IT105" s="107">
        <f t="shared" si="80"/>
        <v>1.2411538103563936E-44</v>
      </c>
      <c r="IU105" s="107">
        <f t="shared" si="80"/>
        <v>1.1535760719998864E-44</v>
      </c>
      <c r="IV105" s="107">
        <f t="shared" si="80"/>
        <v>6.0972924471305301E-47</v>
      </c>
      <c r="IW105" s="107">
        <f t="shared" si="80"/>
        <v>5.0257508081690818E-47</v>
      </c>
      <c r="IY105" s="107">
        <f t="shared" si="81"/>
        <v>0.36126352132089778</v>
      </c>
      <c r="IZ105" s="107">
        <f t="shared" si="81"/>
        <v>0.29081280863381159</v>
      </c>
      <c r="JA105" s="107">
        <f t="shared" si="81"/>
        <v>0.19648197893856825</v>
      </c>
      <c r="JB105" s="107">
        <f t="shared" si="81"/>
        <v>8.8167851136742248E-2</v>
      </c>
      <c r="JC105" s="107">
        <f t="shared" si="81"/>
        <v>9.4211981162325473E-2</v>
      </c>
      <c r="JD105" s="107">
        <f t="shared" si="81"/>
        <v>0.13115438833615464</v>
      </c>
      <c r="JE105" s="107">
        <f t="shared" si="81"/>
        <v>0.16852005922583002</v>
      </c>
      <c r="JF105" s="107">
        <f t="shared" si="81"/>
        <v>9.1408504478045619E-2</v>
      </c>
      <c r="JG105" s="107">
        <f t="shared" si="81"/>
        <v>5.0836147417212381E-2</v>
      </c>
      <c r="JH105" s="107">
        <f t="shared" si="81"/>
        <v>5.7904378215954476E-2</v>
      </c>
      <c r="JI105" s="107">
        <f t="shared" si="81"/>
        <v>6.3025986705796275E-2</v>
      </c>
      <c r="JJ105" s="107">
        <f t="shared" si="81"/>
        <v>0.14827995068697505</v>
      </c>
      <c r="JK105" s="107">
        <f t="shared" si="81"/>
        <v>0.26133189693850245</v>
      </c>
      <c r="JL105" s="107">
        <f t="shared" si="81"/>
        <v>0.26310777132043695</v>
      </c>
      <c r="JM105" s="107">
        <f t="shared" si="81"/>
        <v>0.11884978306102044</v>
      </c>
    </row>
    <row r="106" spans="2:273" x14ac:dyDescent="0.25">
      <c r="B106" s="2">
        <v>78</v>
      </c>
      <c r="C106" s="37">
        <v>85.355000000000004</v>
      </c>
      <c r="D106" s="37">
        <v>69.387</v>
      </c>
      <c r="E106" s="37">
        <v>59.371000000000002</v>
      </c>
      <c r="F106" s="37">
        <v>51.9</v>
      </c>
      <c r="G106" s="37">
        <v>56.466999999999999</v>
      </c>
      <c r="H106" s="37">
        <v>63.332999999999998</v>
      </c>
      <c r="I106" s="37">
        <v>65.233000000000004</v>
      </c>
      <c r="J106" s="37">
        <v>57.75</v>
      </c>
      <c r="K106" s="37">
        <v>50.716999999999999</v>
      </c>
      <c r="L106" s="37">
        <v>49.183</v>
      </c>
      <c r="M106" s="37">
        <v>48.85</v>
      </c>
      <c r="N106" s="37">
        <v>53.2</v>
      </c>
      <c r="O106" s="37">
        <v>72.45</v>
      </c>
      <c r="P106" s="37">
        <v>63.383000000000003</v>
      </c>
      <c r="Q106" s="37">
        <v>54.9</v>
      </c>
      <c r="S106" s="4">
        <f>AY106 + (C$3 * _xlfn.NORM.DIST($B106, C$7, ABS(C$11), FALSE) * _xlfn.NORM.DIST(($B106 - C$7)*C$15, 0, ABS(C$11), TRUE) * 2)
               + (C$4 * _xlfn.NORM.DIST($B106, C$8, ABS(C$12), FALSE) * _xlfn.NORM.DIST(($B106 - C$8)*C$16, 0, ABS(C$12), TRUE) * 2)
               + (C$5 * _xlfn.NORM.DIST($B106, C$9, ABS(C$13), FALSE) * _xlfn.NORM.DIST(($B106 - C$9)*C$17, 0, ABS(C$13), TRUE) * 2)
               + (C$6 * _xlfn.NORM.DIST($B106, C$10, ABS(C$14), FALSE) * _xlfn.NORM.DIST(($B106 - C$10)*C$18, 0, ABS(C$14), TRUE) * 2)</f>
        <v>85.244533299783896</v>
      </c>
      <c r="T106" s="4">
        <f>AZ106 + (D$3 * _xlfn.NORM.DIST($B106, D$7, ABS(D$11), FALSE) * _xlfn.NORM.DIST(($B106 - D$7)*D$15, 0, ABS(D$11), TRUE) * 2)
               + (D$4 * _xlfn.NORM.DIST($B106, D$8, ABS(D$12), FALSE) * _xlfn.NORM.DIST(($B106 - D$8)*D$16, 0, ABS(D$12), TRUE) * 2)
               + (D$5 * _xlfn.NORM.DIST($B106, D$9, ABS(D$13), FALSE) * _xlfn.NORM.DIST(($B106 - D$9)*D$17, 0, ABS(D$13), TRUE) * 2)
               + (D$6 * _xlfn.NORM.DIST($B106, D$10, ABS(D$14), FALSE) * _xlfn.NORM.DIST(($B106 - D$10)*D$18, 0, ABS(D$14), TRUE) * 2)</f>
        <v>74.916725055890154</v>
      </c>
      <c r="U106" s="4">
        <f>BA106 + (E$3 * _xlfn.NORM.DIST($B106, E$7, ABS(E$11), FALSE) * _xlfn.NORM.DIST(($B106 - E$7)*E$15, 0, ABS(E$11), TRUE) * 2)
               + (E$4 * _xlfn.NORM.DIST($B106, E$8, ABS(E$12), FALSE) * _xlfn.NORM.DIST(($B106 - E$8)*E$16, 0, ABS(E$12), TRUE) * 2)
               + (E$5 * _xlfn.NORM.DIST($B106, E$9, ABS(E$13), FALSE) * _xlfn.NORM.DIST(($B106 - E$9)*E$17, 0, ABS(E$13), TRUE) * 2)
               + (E$6 * _xlfn.NORM.DIST($B106, E$10, ABS(E$14), FALSE) * _xlfn.NORM.DIST(($B106 - E$10)*E$18, 0, ABS(E$14), TRUE) * 2)</f>
        <v>66.980330991656942</v>
      </c>
      <c r="V106" s="4">
        <f>BB106 + (F$3 * _xlfn.NORM.DIST($B106, F$7, ABS(F$11), FALSE) * _xlfn.NORM.DIST(($B106 - F$7)*F$15, 0, ABS(F$11), TRUE) * 2)
               + (F$4 * _xlfn.NORM.DIST($B106, F$8, ABS(F$12), FALSE) * _xlfn.NORM.DIST(($B106 - F$8)*F$16, 0, ABS(F$12), TRUE) * 2)
               + (F$5 * _xlfn.NORM.DIST($B106, F$9, ABS(F$13), FALSE) * _xlfn.NORM.DIST(($B106 - F$9)*F$17, 0, ABS(F$13), TRUE) * 2)
               + (F$6 * _xlfn.NORM.DIST($B106, F$10, ABS(F$14), FALSE) * _xlfn.NORM.DIST(($B106 - F$10)*F$18, 0, ABS(F$14), TRUE) * 2)</f>
        <v>56.655135848685973</v>
      </c>
      <c r="W106" s="4">
        <f>BC106 + (G$3 * _xlfn.NORM.DIST($B106, G$7, ABS(G$11), FALSE) * _xlfn.NORM.DIST(($B106 - G$7)*G$15, 0, ABS(G$11), TRUE) * 2)
               + (G$4 * _xlfn.NORM.DIST($B106, G$8, ABS(G$12), FALSE) * _xlfn.NORM.DIST(($B106 - G$8)*G$16, 0, ABS(G$12), TRUE) * 2)
               + (G$5 * _xlfn.NORM.DIST($B106, G$9, ABS(G$13), FALSE) * _xlfn.NORM.DIST(($B106 - G$9)*G$17, 0, ABS(G$13), TRUE) * 2)
               + (G$6 * _xlfn.NORM.DIST($B106, G$10, ABS(G$14), FALSE) * _xlfn.NORM.DIST(($B106 - G$10)*G$18, 0, ABS(G$14), TRUE) * 2)</f>
        <v>62.010592485353584</v>
      </c>
      <c r="X106" s="4">
        <f>BD106 + (H$3 * _xlfn.NORM.DIST($B106, H$7, ABS(H$11), FALSE) * _xlfn.NORM.DIST(($B106 - H$7)*H$15, 0, ABS(H$11), TRUE) * 2)
               + (H$4 * _xlfn.NORM.DIST($B106, H$8, ABS(H$12), FALSE) * _xlfn.NORM.DIST(($B106 - H$8)*H$16, 0, ABS(H$12), TRUE) * 2)
               + (H$5 * _xlfn.NORM.DIST($B106, H$9, ABS(H$13), FALSE) * _xlfn.NORM.DIST(($B106 - H$9)*H$17, 0, ABS(H$13), TRUE) * 2)
               + (H$6 * _xlfn.NORM.DIST($B106, H$10, ABS(H$14), FALSE) * _xlfn.NORM.DIST(($B106 - H$10)*H$18, 0, ABS(H$14), TRUE) * 2)</f>
        <v>68.086336677895403</v>
      </c>
      <c r="Y106" s="4">
        <f>BE106 + (I$3 * _xlfn.NORM.DIST($B106, I$7, ABS(I$11), FALSE) * _xlfn.NORM.DIST(($B106 - I$7)*I$15, 0, ABS(I$11), TRUE) * 2)
               + (I$4 * _xlfn.NORM.DIST($B106, I$8, ABS(I$12), FALSE) * _xlfn.NORM.DIST(($B106 - I$8)*I$16, 0, ABS(I$12), TRUE) * 2)
               + (I$5 * _xlfn.NORM.DIST($B106, I$9, ABS(I$13), FALSE) * _xlfn.NORM.DIST(($B106 - I$9)*I$17, 0, ABS(I$13), TRUE) * 2)
               + (I$6 * _xlfn.NORM.DIST($B106, I$10, ABS(I$14), FALSE) * _xlfn.NORM.DIST(($B106 - I$10)*I$18, 0, ABS(I$14), TRUE) * 2)</f>
        <v>70.012265869589868</v>
      </c>
      <c r="Z106" s="4">
        <f>BF106 + (J$3 * _xlfn.NORM.DIST($B106, J$7, ABS(J$11), FALSE) * _xlfn.NORM.DIST(($B106 - J$7)*J$15, 0, ABS(J$11), TRUE) * 2)
               + (J$4 * _xlfn.NORM.DIST($B106, J$8, ABS(J$12), FALSE) * _xlfn.NORM.DIST(($B106 - J$8)*J$16, 0, ABS(J$12), TRUE) * 2)
               + (J$5 * _xlfn.NORM.DIST($B106, J$9, ABS(J$13), FALSE) * _xlfn.NORM.DIST(($B106 - J$9)*J$17, 0, ABS(J$13), TRUE) * 2)
               + (J$6 * _xlfn.NORM.DIST($B106, J$10, ABS(J$14), FALSE) * _xlfn.NORM.DIST(($B106 - J$10)*J$18, 0, ABS(J$14), TRUE) * 2)</f>
        <v>61.263008146734585</v>
      </c>
      <c r="AA106" s="4">
        <f>BG106 + (K$3 * _xlfn.NORM.DIST($B106, K$7, ABS(K$11), FALSE) * _xlfn.NORM.DIST(($B106 - K$7)*K$15, 0, ABS(K$11), TRUE) * 2)
               + (K$4 * _xlfn.NORM.DIST($B106, K$8, ABS(K$12), FALSE) * _xlfn.NORM.DIST(($B106 - K$8)*K$16, 0, ABS(K$12), TRUE) * 2)
               + (K$5 * _xlfn.NORM.DIST($B106, K$9, ABS(K$13), FALSE) * _xlfn.NORM.DIST(($B106 - K$9)*K$17, 0, ABS(K$13), TRUE) * 2)
               + (K$6 * _xlfn.NORM.DIST($B106, K$10, ABS(K$14), FALSE) * _xlfn.NORM.DIST(($B106 - K$10)*K$18, 0, ABS(K$14), TRUE) * 2)</f>
        <v>52.522356472698057</v>
      </c>
      <c r="AB106" s="4">
        <f>BH106 + (L$3 * _xlfn.NORM.DIST($B106, L$7, ABS(L$11), FALSE) * _xlfn.NORM.DIST(($B106 - L$7)*L$15, 0, ABS(L$11), TRUE) * 2)
               + (L$4 * _xlfn.NORM.DIST($B106, L$8, ABS(L$12), FALSE) * _xlfn.NORM.DIST(($B106 - L$8)*L$16, 0, ABS(L$12), TRUE) * 2)
               + (L$5 * _xlfn.NORM.DIST($B106, L$9, ABS(L$13), FALSE) * _xlfn.NORM.DIST(($B106 - L$9)*L$17, 0, ABS(L$13), TRUE) * 2)
               + (L$6 * _xlfn.NORM.DIST($B106, L$10, ABS(L$14), FALSE) * _xlfn.NORM.DIST(($B106 - L$10)*L$18, 0, ABS(L$14), TRUE) * 2)</f>
        <v>52.549393643327974</v>
      </c>
      <c r="AC106" s="4">
        <f>BI106 + (M$3 * _xlfn.NORM.DIST($B106, M$7, ABS(M$11), FALSE) * _xlfn.NORM.DIST(($B106 - M$7)*M$15, 0, ABS(M$11), TRUE) * 2)
               + (M$4 * _xlfn.NORM.DIST($B106, M$8, ABS(M$12), FALSE) * _xlfn.NORM.DIST(($B106 - M$8)*M$16, 0, ABS(M$12), TRUE) * 2)
               + (M$5 * _xlfn.NORM.DIST($B106, M$9, ABS(M$13), FALSE) * _xlfn.NORM.DIST(($B106 - M$9)*M$17, 0, ABS(M$13), TRUE) * 2)
               + (M$6 * _xlfn.NORM.DIST($B106, M$10, ABS(M$14), FALSE) * _xlfn.NORM.DIST(($B106 - M$10)*M$18, 0, ABS(M$14), TRUE) * 2)</f>
        <v>52.87789454292966</v>
      </c>
      <c r="AD106" s="4">
        <f>BJ106 + (N$3 * _xlfn.NORM.DIST($B106, N$7, ABS(N$11), FALSE) * _xlfn.NORM.DIST(($B106 - N$7)*N$15, 0, ABS(N$11), TRUE) * 2)
               + (N$4 * _xlfn.NORM.DIST($B106, N$8, ABS(N$12), FALSE) * _xlfn.NORM.DIST(($B106 - N$8)*N$16, 0, ABS(N$12), TRUE) * 2)
               + (N$5 * _xlfn.NORM.DIST($B106, N$9, ABS(N$13), FALSE) * _xlfn.NORM.DIST(($B106 - N$9)*N$17, 0, ABS(N$13), TRUE) * 2)
               + (N$6 * _xlfn.NORM.DIST($B106, N$10, ABS(N$14), FALSE) * _xlfn.NORM.DIST(($B106 - N$10)*N$18, 0, ABS(N$14), TRUE) * 2)</f>
        <v>61.819940436108418</v>
      </c>
      <c r="AE106" s="4">
        <f>BK106 + (O$3 * _xlfn.NORM.DIST($B106, O$7, ABS(O$11), FALSE) * _xlfn.NORM.DIST(($B106 - O$7)*O$15, 0, ABS(O$11), TRUE) * 2)
               + (O$4 * _xlfn.NORM.DIST($B106, O$8, ABS(O$12), FALSE) * _xlfn.NORM.DIST(($B106 - O$8)*O$16, 0, ABS(O$12), TRUE) * 2)
               + (O$5 * _xlfn.NORM.DIST($B106, O$9, ABS(O$13), FALSE) * _xlfn.NORM.DIST(($B106 - O$9)*O$17, 0, ABS(O$13), TRUE) * 2)
               + (O$6 * _xlfn.NORM.DIST($B106, O$10, ABS(O$14), FALSE) * _xlfn.NORM.DIST(($B106 - O$10)*O$18, 0, ABS(O$14), TRUE) * 2)</f>
        <v>78.517396156931525</v>
      </c>
      <c r="AF106" s="4">
        <f t="shared" si="71"/>
        <v>71.337835555629994</v>
      </c>
      <c r="AG106" s="4">
        <f t="shared" si="71"/>
        <v>59.595068106523243</v>
      </c>
      <c r="AI106" s="4">
        <f>IF(OR($B106 &lt; C$231, $B106 &gt; C$234), 0, C106-S106)</f>
        <v>0.11046670021610794</v>
      </c>
      <c r="AJ106" s="4">
        <f>IF(OR($B106 &lt; D$231, $B106 &gt; D$234), 0, D106-T106)</f>
        <v>-5.5297250558901538</v>
      </c>
      <c r="AK106" s="4">
        <f>IF(OR($B106 &lt; E$231, $B106 &gt; E$234), 0, E106-U106)</f>
        <v>-7.6093309916569396</v>
      </c>
      <c r="AL106" s="4">
        <f>IF(OR($B106 &lt; F$231, $B106 &gt; F$234), 0, F106-V106)</f>
        <v>-4.7551358486859741</v>
      </c>
      <c r="AM106" s="4">
        <f>IF(OR($B106 &lt; G$231, $B106 &gt; G$234), 0, G106-W106)</f>
        <v>-5.5435924853535852</v>
      </c>
      <c r="AN106" s="4">
        <f>IF(OR($B106 &lt; H$231, $B106 &gt; H$234), 0, H106-X106)</f>
        <v>-4.7533366778954047</v>
      </c>
      <c r="AO106" s="4">
        <f>IF(OR($B106 &lt; I$231, $B106 &gt; I$234), 0, I106-Y106)</f>
        <v>-4.7792658695898638</v>
      </c>
      <c r="AP106" s="4">
        <f>IF(OR($B106 &lt; J$231, $B106 &gt; J$234), 0, J106-Z106)</f>
        <v>-3.5130081467345846</v>
      </c>
      <c r="AQ106" s="4">
        <f>IF(OR($B106 &lt; K$231, $B106 &gt; K$234), 0, K106-AA106)</f>
        <v>-1.8053564726980582</v>
      </c>
      <c r="AR106" s="4">
        <f>IF(OR($B106 &lt; L$231, $B106 &gt; L$234), 0, L106-AB106)</f>
        <v>-3.3663936433279744</v>
      </c>
      <c r="AS106" s="4">
        <f>IF(OR($B106 &lt; M$231, $B106 &gt; M$234), 0, M106-AC106)</f>
        <v>-4.0278945429296584</v>
      </c>
      <c r="AT106" s="4">
        <f>IF(OR($B106 &lt; N$231, $B106 &gt; N$234), 0, N106-AD106)</f>
        <v>-8.6199404361084149</v>
      </c>
      <c r="AU106" s="4">
        <f>IF(OR($B106 &lt; O$231, $B106 &gt; O$234), 0, O106-AE106)</f>
        <v>-6.0673961569315225</v>
      </c>
      <c r="AV106" s="4">
        <f t="shared" si="72"/>
        <v>-7.954835555629991</v>
      </c>
      <c r="AW106" s="4">
        <f t="shared" si="72"/>
        <v>-4.6950681065232445</v>
      </c>
      <c r="AY106" s="2">
        <f t="shared" si="73"/>
        <v>52.987020476452251</v>
      </c>
      <c r="AZ106" s="2">
        <f t="shared" si="73"/>
        <v>53.975467826537411</v>
      </c>
      <c r="BA106" s="2">
        <f t="shared" si="73"/>
        <v>55.88069578947367</v>
      </c>
      <c r="BB106" s="2">
        <f t="shared" si="73"/>
        <v>53.685971931899459</v>
      </c>
      <c r="BC106" s="2">
        <f t="shared" si="73"/>
        <v>58.812550482314506</v>
      </c>
      <c r="BD106" s="2">
        <f t="shared" si="73"/>
        <v>63.180352324321618</v>
      </c>
      <c r="BE106" s="2">
        <f t="shared" si="73"/>
        <v>62.871646919224801</v>
      </c>
      <c r="BF106" s="2">
        <f t="shared" si="73"/>
        <v>58.218225656215921</v>
      </c>
      <c r="BG106" s="2">
        <f t="shared" si="73"/>
        <v>51.291432495545962</v>
      </c>
      <c r="BH106" s="2">
        <f t="shared" si="73"/>
        <v>51.070418040974651</v>
      </c>
      <c r="BI106" s="2">
        <f t="shared" si="73"/>
        <v>51.195603969392693</v>
      </c>
      <c r="BJ106" s="2">
        <f t="shared" si="73"/>
        <v>55.035675527374885</v>
      </c>
      <c r="BK106" s="2">
        <f t="shared" si="73"/>
        <v>62.571170766986313</v>
      </c>
      <c r="BL106" s="2">
        <f t="shared" si="73"/>
        <v>56.886013521922003</v>
      </c>
      <c r="BM106" s="2">
        <f t="shared" si="73"/>
        <v>56.813424095634467</v>
      </c>
      <c r="BO106" s="2" t="str">
        <f t="shared" si="74"/>
        <v/>
      </c>
      <c r="BP106" s="2" t="str">
        <f t="shared" si="74"/>
        <v/>
      </c>
      <c r="BQ106" s="2" t="str">
        <f t="shared" si="74"/>
        <v/>
      </c>
      <c r="BR106" s="2" t="str">
        <f t="shared" si="74"/>
        <v/>
      </c>
      <c r="BS106" s="2" t="str">
        <f t="shared" si="74"/>
        <v/>
      </c>
      <c r="BT106" s="2" t="str">
        <f t="shared" si="74"/>
        <v/>
      </c>
      <c r="BU106" s="2" t="str">
        <f t="shared" si="74"/>
        <v/>
      </c>
      <c r="BV106" s="2" t="str">
        <f t="shared" si="74"/>
        <v/>
      </c>
      <c r="BW106" s="2" t="str">
        <f t="shared" si="74"/>
        <v/>
      </c>
      <c r="BX106" s="2" t="str">
        <f t="shared" si="74"/>
        <v/>
      </c>
      <c r="BY106" s="2" t="str">
        <f t="shared" si="74"/>
        <v/>
      </c>
      <c r="BZ106" s="2" t="str">
        <f t="shared" si="74"/>
        <v/>
      </c>
      <c r="CA106" s="2" t="str">
        <f t="shared" si="74"/>
        <v/>
      </c>
      <c r="CB106" s="2" t="str">
        <f t="shared" si="74"/>
        <v/>
      </c>
      <c r="CC106" s="2" t="str">
        <f t="shared" si="74"/>
        <v/>
      </c>
      <c r="CE106" s="2" t="str">
        <f t="shared" si="75"/>
        <v/>
      </c>
      <c r="CF106" s="2" t="str">
        <f t="shared" si="75"/>
        <v/>
      </c>
      <c r="CG106" s="2" t="str">
        <f t="shared" si="75"/>
        <v/>
      </c>
      <c r="CH106" s="2" t="str">
        <f t="shared" si="75"/>
        <v/>
      </c>
      <c r="CI106" s="2" t="str">
        <f t="shared" si="75"/>
        <v/>
      </c>
      <c r="CJ106" s="2" t="str">
        <f t="shared" si="75"/>
        <v/>
      </c>
      <c r="CK106" s="2" t="str">
        <f t="shared" si="75"/>
        <v/>
      </c>
      <c r="CL106" s="2" t="str">
        <f t="shared" si="75"/>
        <v/>
      </c>
      <c r="CM106" s="2" t="str">
        <f t="shared" si="75"/>
        <v/>
      </c>
      <c r="CN106" s="2" t="str">
        <f t="shared" si="75"/>
        <v/>
      </c>
      <c r="CO106" s="2" t="str">
        <f t="shared" si="75"/>
        <v/>
      </c>
      <c r="CP106" s="2" t="str">
        <f t="shared" si="75"/>
        <v/>
      </c>
      <c r="CQ106" s="2" t="str">
        <f t="shared" si="75"/>
        <v/>
      </c>
      <c r="CR106" s="2" t="str">
        <f t="shared" si="75"/>
        <v/>
      </c>
      <c r="CS106" s="2" t="str">
        <f t="shared" si="75"/>
        <v/>
      </c>
      <c r="CU106" s="2" t="str">
        <f t="shared" si="76"/>
        <v/>
      </c>
      <c r="CV106" s="2" t="str">
        <f t="shared" si="76"/>
        <v/>
      </c>
      <c r="CW106" s="2" t="str">
        <f t="shared" si="76"/>
        <v/>
      </c>
      <c r="CX106" s="2" t="str">
        <f t="shared" si="76"/>
        <v/>
      </c>
      <c r="CY106" s="2" t="str">
        <f t="shared" si="76"/>
        <v/>
      </c>
      <c r="CZ106" s="2" t="str">
        <f t="shared" si="76"/>
        <v/>
      </c>
      <c r="DA106" s="2" t="str">
        <f t="shared" si="76"/>
        <v/>
      </c>
      <c r="DB106" s="2" t="str">
        <f t="shared" si="76"/>
        <v/>
      </c>
      <c r="DC106" s="2" t="str">
        <f t="shared" si="76"/>
        <v/>
      </c>
      <c r="DD106" s="2" t="str">
        <f t="shared" si="76"/>
        <v/>
      </c>
      <c r="DE106" s="2" t="str">
        <f t="shared" si="76"/>
        <v/>
      </c>
      <c r="DF106" s="2" t="str">
        <f t="shared" si="76"/>
        <v/>
      </c>
      <c r="DG106" s="2" t="str">
        <f t="shared" si="76"/>
        <v/>
      </c>
      <c r="DH106" s="2" t="str">
        <f t="shared" si="76"/>
        <v/>
      </c>
      <c r="DI106" s="2" t="str">
        <f t="shared" si="76"/>
        <v/>
      </c>
      <c r="DK106" s="2">
        <f t="shared" si="82"/>
        <v>66.973301209677444</v>
      </c>
      <c r="DL106" s="2">
        <f t="shared" si="82"/>
        <v>71.782541239002924</v>
      </c>
      <c r="DM106" s="2">
        <f t="shared" si="82"/>
        <v>74.742520711143712</v>
      </c>
      <c r="DN106" s="2">
        <f t="shared" si="82"/>
        <v>70.149982843137266</v>
      </c>
      <c r="DO106" s="2">
        <f t="shared" si="82"/>
        <v>79.831574046920807</v>
      </c>
      <c r="DP106" s="2">
        <f t="shared" si="82"/>
        <v>80.695869986631024</v>
      </c>
      <c r="DQ106" s="2">
        <f t="shared" si="82"/>
        <v>78.757433467741919</v>
      </c>
      <c r="DR106" s="2">
        <f t="shared" si="82"/>
        <v>78.6775685483871</v>
      </c>
      <c r="DS106" s="2">
        <f t="shared" si="82"/>
        <v>67.95325806451612</v>
      </c>
      <c r="DT106" s="2">
        <f t="shared" si="82"/>
        <v>66.624106340378205</v>
      </c>
      <c r="DU106" s="2">
        <f t="shared" si="82"/>
        <v>69.723878754171295</v>
      </c>
      <c r="DV106" s="2">
        <f t="shared" si="82"/>
        <v>72.480159274193554</v>
      </c>
      <c r="DW106" s="2">
        <f t="shared" si="82"/>
        <v>82.643640819964332</v>
      </c>
      <c r="DX106" s="2">
        <f t="shared" si="82"/>
        <v>68.458535539215703</v>
      </c>
      <c r="DY106" s="2">
        <f t="shared" si="82"/>
        <v>63.794261357416516</v>
      </c>
      <c r="EA106" s="2">
        <f t="shared" si="70"/>
        <v>52.918163615450972</v>
      </c>
      <c r="EB106" s="2">
        <f t="shared" si="70"/>
        <v>53.890183553734403</v>
      </c>
      <c r="EC106" s="2">
        <f t="shared" si="70"/>
        <v>55.804699841395717</v>
      </c>
      <c r="ED106" s="2">
        <f t="shared" si="70"/>
        <v>53.629628167818595</v>
      </c>
      <c r="EE106" s="2">
        <f t="shared" si="70"/>
        <v>58.739023323818131</v>
      </c>
      <c r="EF106" s="2">
        <f t="shared" si="70"/>
        <v>63.113836132973091</v>
      </c>
      <c r="EG106" s="2">
        <f t="shared" si="70"/>
        <v>62.803740490612434</v>
      </c>
      <c r="EH106" s="2">
        <f t="shared" si="70"/>
        <v>58.135681151023562</v>
      </c>
      <c r="EI106" s="2">
        <f t="shared" si="70"/>
        <v>51.230388092499794</v>
      </c>
      <c r="EJ106" s="2">
        <f t="shared" si="70"/>
        <v>51.012531791513162</v>
      </c>
      <c r="EK106" s="2">
        <f t="shared" si="70"/>
        <v>51.129127812781277</v>
      </c>
      <c r="EL106" s="2">
        <f t="shared" si="70"/>
        <v>54.968031365313649</v>
      </c>
      <c r="EM106" s="2">
        <f t="shared" si="83"/>
        <v>62.425648146858826</v>
      </c>
      <c r="EN106" s="2">
        <f t="shared" si="83"/>
        <v>56.762406937783311</v>
      </c>
      <c r="EO106" s="2">
        <f t="shared" si="83"/>
        <v>56.718810316973993</v>
      </c>
      <c r="EQ106" s="2">
        <f t="shared" si="84"/>
        <v>51.774437528129212</v>
      </c>
      <c r="ER106" s="2">
        <f t="shared" si="84"/>
        <v>54.208765757344068</v>
      </c>
      <c r="ES106" s="2">
        <f t="shared" si="84"/>
        <v>55.624265765313346</v>
      </c>
      <c r="ET106" s="2">
        <f t="shared" si="84"/>
        <v>53.61587213343352</v>
      </c>
      <c r="EU106" s="2">
        <f t="shared" si="84"/>
        <v>58.913794257412235</v>
      </c>
      <c r="EV106" s="2">
        <f t="shared" si="84"/>
        <v>60.958933700645126</v>
      </c>
      <c r="EW106" s="2">
        <f t="shared" si="84"/>
        <v>62.259588060885243</v>
      </c>
      <c r="EX106" s="2">
        <f t="shared" si="84"/>
        <v>57.211381574603642</v>
      </c>
      <c r="EY106" s="2">
        <f t="shared" si="84"/>
        <v>50.579170164013519</v>
      </c>
      <c r="EZ106" s="2">
        <f t="shared" si="84"/>
        <v>50.814425884155476</v>
      </c>
      <c r="FA106" s="2">
        <f t="shared" si="84"/>
        <v>50.947525398343565</v>
      </c>
      <c r="FB106" s="2">
        <f t="shared" si="84"/>
        <v>54.886514733897492</v>
      </c>
      <c r="FC106" s="2">
        <f t="shared" si="84"/>
        <v>62.15050056844877</v>
      </c>
      <c r="FD106" s="2">
        <f t="shared" si="84"/>
        <v>56.536653803520707</v>
      </c>
      <c r="FE106" s="2">
        <f t="shared" si="84"/>
        <v>56.630501082039373</v>
      </c>
      <c r="FG106" s="2">
        <f t="shared" si="85"/>
        <v>0.99510088406193797</v>
      </c>
      <c r="FH106" s="2">
        <f t="shared" si="85"/>
        <v>0.99523350496612584</v>
      </c>
      <c r="FI106" s="2">
        <f t="shared" si="85"/>
        <v>0.99598706455599761</v>
      </c>
      <c r="FJ106" s="2">
        <f t="shared" si="85"/>
        <v>0.99658943204993256</v>
      </c>
      <c r="FK106" s="2">
        <f t="shared" si="85"/>
        <v>0.9965140849445433</v>
      </c>
      <c r="FL106" s="2">
        <f t="shared" si="85"/>
        <v>0.99621660618836105</v>
      </c>
      <c r="FM106" s="2">
        <f t="shared" si="85"/>
        <v>0.99574348095683796</v>
      </c>
      <c r="FN106" s="2">
        <f t="shared" si="85"/>
        <v>0.99598153781228382</v>
      </c>
      <c r="FO106" s="2">
        <f t="shared" si="85"/>
        <v>0.996349539087517</v>
      </c>
      <c r="FP106" s="2">
        <f t="shared" si="85"/>
        <v>0.99629206133623327</v>
      </c>
      <c r="FQ106" s="2">
        <f t="shared" si="85"/>
        <v>0.99642498347918573</v>
      </c>
      <c r="FR106" s="2">
        <f t="shared" si="85"/>
        <v>0.99613728915049315</v>
      </c>
      <c r="FS106" s="2">
        <f t="shared" si="85"/>
        <v>0.99280226786827863</v>
      </c>
      <c r="FT106" s="2">
        <f t="shared" si="85"/>
        <v>0.98943166894215284</v>
      </c>
      <c r="FU106" s="2">
        <f t="shared" si="85"/>
        <v>0.98662764352507237</v>
      </c>
      <c r="FW106" s="2">
        <f t="shared" si="77"/>
        <v>7.760584109314513E-7</v>
      </c>
      <c r="FX106" s="2">
        <f t="shared" si="77"/>
        <v>1.3772014566749172E-6</v>
      </c>
      <c r="FY106" s="2">
        <f t="shared" si="77"/>
        <v>1.687721271764239E-6</v>
      </c>
      <c r="FZ106" s="2">
        <f t="shared" si="77"/>
        <v>2.0426326094496281E-6</v>
      </c>
      <c r="GA106" s="2">
        <f t="shared" si="77"/>
        <v>1.8216571733533883E-6</v>
      </c>
      <c r="GB106" s="2">
        <f t="shared" si="77"/>
        <v>1.6551698010609896E-6</v>
      </c>
      <c r="GC106" s="2">
        <f t="shared" si="77"/>
        <v>1.4138566816491002E-6</v>
      </c>
      <c r="GD106" s="2">
        <f t="shared" si="77"/>
        <v>2.4803411432388434E-6</v>
      </c>
      <c r="GE106" s="2">
        <f t="shared" si="77"/>
        <v>2.7335414636401849E-6</v>
      </c>
      <c r="GF106" s="2">
        <f t="shared" si="77"/>
        <v>2.5815006107524008E-6</v>
      </c>
      <c r="GG106" s="2">
        <f t="shared" si="77"/>
        <v>2.1211418392587116E-6</v>
      </c>
      <c r="GH106" s="2">
        <f t="shared" si="77"/>
        <v>1.5261958737809909E-6</v>
      </c>
      <c r="GI106" s="2">
        <f t="shared" si="77"/>
        <v>3.9083557984982151E-6</v>
      </c>
      <c r="GJ106" s="2">
        <f t="shared" si="77"/>
        <v>8.7485668961239122E-6</v>
      </c>
      <c r="GK106" s="2">
        <f t="shared" si="77"/>
        <v>1.8966003189449696E-5</v>
      </c>
      <c r="GM106" s="107">
        <f t="shared" si="78"/>
        <v>1.0190646602271974E-14</v>
      </c>
      <c r="GN106" s="107">
        <f t="shared" si="78"/>
        <v>1.97673791113069E-16</v>
      </c>
      <c r="GO106" s="107">
        <f t="shared" si="78"/>
        <v>3.1273873878553811E-18</v>
      </c>
      <c r="GP106" s="107">
        <f t="shared" si="78"/>
        <v>1.184043809965285E-22</v>
      </c>
      <c r="GQ106" s="107">
        <f t="shared" si="78"/>
        <v>1.0480348197168104E-22</v>
      </c>
      <c r="GR106" s="107">
        <f t="shared" si="78"/>
        <v>6.233459437777266E-22</v>
      </c>
      <c r="GS106" s="107">
        <f t="shared" si="78"/>
        <v>2.0633896821797969E-21</v>
      </c>
      <c r="GT106" s="107">
        <f t="shared" si="78"/>
        <v>4.1944343031621139E-22</v>
      </c>
      <c r="GU106" s="107">
        <f t="shared" si="78"/>
        <v>2.6858645792547795E-24</v>
      </c>
      <c r="GV106" s="107">
        <f t="shared" si="78"/>
        <v>1.5211435807518396E-25</v>
      </c>
      <c r="GW106" s="107">
        <f t="shared" si="78"/>
        <v>4.0563142519311396E-26</v>
      </c>
      <c r="GX106" s="107">
        <f t="shared" si="78"/>
        <v>1.8935121505893657E-22</v>
      </c>
      <c r="GY106" s="107">
        <f t="shared" si="78"/>
        <v>1.2912423804438023E-20</v>
      </c>
      <c r="GZ106" s="107">
        <f t="shared" si="78"/>
        <v>4.8006747794798116E-21</v>
      </c>
      <c r="HA106" s="107">
        <f t="shared" si="78"/>
        <v>1.4328123460496247E-28</v>
      </c>
      <c r="HC106" s="107">
        <f t="shared" si="50"/>
        <v>0.24930477077194652</v>
      </c>
      <c r="HD106" s="107">
        <f t="shared" si="50"/>
        <v>0.18163497189148151</v>
      </c>
      <c r="HE106" s="107">
        <f t="shared" si="50"/>
        <v>0.10784377292660503</v>
      </c>
      <c r="HF106" s="107">
        <f t="shared" si="50"/>
        <v>3.7058002243451987E-2</v>
      </c>
      <c r="HG106" s="107">
        <f t="shared" si="50"/>
        <v>4.0006171270738959E-2</v>
      </c>
      <c r="HH106" s="107">
        <f t="shared" si="50"/>
        <v>6.0537615198425737E-2</v>
      </c>
      <c r="HI106" s="107">
        <f t="shared" si="86"/>
        <v>8.2534410884016141E-2</v>
      </c>
      <c r="HJ106" s="107">
        <f t="shared" si="86"/>
        <v>3.8140146659656808E-2</v>
      </c>
      <c r="HK106" s="107">
        <f t="shared" si="86"/>
        <v>1.8001626687419649E-2</v>
      </c>
      <c r="HL106" s="107">
        <f t="shared" si="86"/>
        <v>2.0387151246978378E-2</v>
      </c>
      <c r="HM106" s="107">
        <f t="shared" si="86"/>
        <v>2.2478793913181121E-2</v>
      </c>
      <c r="HN106" s="107">
        <f t="shared" si="86"/>
        <v>6.9684181952584731E-2</v>
      </c>
      <c r="HO106" s="107">
        <f t="shared" si="86"/>
        <v>0.14770822137117978</v>
      </c>
      <c r="HP106" s="107">
        <f t="shared" si="86"/>
        <v>0.14846020543784733</v>
      </c>
      <c r="HQ106" s="107">
        <f t="shared" si="86"/>
        <v>4.4574430895717963E-2</v>
      </c>
      <c r="HS106" s="107">
        <f t="shared" si="79"/>
        <v>7.5269191695146035E-9</v>
      </c>
      <c r="HT106" s="107">
        <f t="shared" si="79"/>
        <v>5.2651118572035276E-9</v>
      </c>
      <c r="HU106" s="107">
        <f t="shared" si="79"/>
        <v>5.5162871305525141E-9</v>
      </c>
      <c r="HV106" s="107">
        <f t="shared" si="79"/>
        <v>7.433613470767183E-10</v>
      </c>
      <c r="HW106" s="107">
        <f t="shared" si="79"/>
        <v>4.3351877357458592E-10</v>
      </c>
      <c r="HX106" s="107">
        <f t="shared" si="79"/>
        <v>2.7150135765249668E-10</v>
      </c>
      <c r="HY106" s="107">
        <f t="shared" si="79"/>
        <v>1.0368707316146895E-10</v>
      </c>
      <c r="HZ106" s="107">
        <f t="shared" si="79"/>
        <v>8.6428350601756113E-10</v>
      </c>
      <c r="IA106" s="107">
        <f t="shared" si="79"/>
        <v>5.0737950652404887E-10</v>
      </c>
      <c r="IB106" s="107">
        <f t="shared" si="79"/>
        <v>9.0494218480668277E-11</v>
      </c>
      <c r="IC106" s="107">
        <f t="shared" si="79"/>
        <v>3.181116226835616E-11</v>
      </c>
      <c r="ID106" s="107">
        <f t="shared" si="79"/>
        <v>8.4949556532463272E-11</v>
      </c>
      <c r="IE106" s="107">
        <f t="shared" si="79"/>
        <v>3.7858389470859917E-11</v>
      </c>
      <c r="IF106" s="107">
        <f t="shared" si="79"/>
        <v>1.235138573828456E-11</v>
      </c>
      <c r="IG106" s="107">
        <f t="shared" si="79"/>
        <v>1.5192796549168296E-8</v>
      </c>
      <c r="II106" s="107">
        <f t="shared" si="80"/>
        <v>3.3325409037527698E-33</v>
      </c>
      <c r="IJ106" s="107">
        <f t="shared" si="80"/>
        <v>4.113372840409235E-34</v>
      </c>
      <c r="IK106" s="107">
        <f t="shared" si="80"/>
        <v>8.9943610700762054E-35</v>
      </c>
      <c r="IL106" s="107">
        <f t="shared" si="80"/>
        <v>4.690620678906692E-40</v>
      </c>
      <c r="IM106" s="107">
        <f t="shared" si="80"/>
        <v>3.9509730438347844E-41</v>
      </c>
      <c r="IN106" s="107">
        <f t="shared" si="80"/>
        <v>2.2182570424322968E-41</v>
      </c>
      <c r="IO106" s="107">
        <f t="shared" si="80"/>
        <v>5.0792613251322136E-43</v>
      </c>
      <c r="IP106" s="107">
        <f t="shared" si="80"/>
        <v>3.7455285632670853E-40</v>
      </c>
      <c r="IQ106" s="107">
        <f t="shared" si="80"/>
        <v>3.3661478824152165E-42</v>
      </c>
      <c r="IR106" s="107">
        <f t="shared" si="80"/>
        <v>4.7700935242681205E-45</v>
      </c>
      <c r="IS106" s="107">
        <f t="shared" si="80"/>
        <v>7.3868842230010355E-47</v>
      </c>
      <c r="IT106" s="107">
        <f t="shared" si="80"/>
        <v>3.3965596548476923E-43</v>
      </c>
      <c r="IU106" s="107">
        <f t="shared" si="80"/>
        <v>2.9450596522227976E-43</v>
      </c>
      <c r="IV106" s="107">
        <f t="shared" si="80"/>
        <v>1.7286246596059755E-45</v>
      </c>
      <c r="IW106" s="107">
        <f t="shared" si="80"/>
        <v>1.3819616578179875E-45</v>
      </c>
      <c r="IY106" s="107">
        <f t="shared" si="81"/>
        <v>0.24930477829887587</v>
      </c>
      <c r="IZ106" s="107">
        <f t="shared" si="81"/>
        <v>0.18163497715659355</v>
      </c>
      <c r="JA106" s="107">
        <f t="shared" si="81"/>
        <v>0.10784377844289217</v>
      </c>
      <c r="JB106" s="107">
        <f t="shared" si="81"/>
        <v>3.7058002986813332E-2</v>
      </c>
      <c r="JC106" s="107">
        <f t="shared" si="81"/>
        <v>4.0006171704257736E-2</v>
      </c>
      <c r="JD106" s="107">
        <f t="shared" si="81"/>
        <v>6.0537615469927093E-2</v>
      </c>
      <c r="JE106" s="107">
        <f t="shared" si="81"/>
        <v>8.2534410987703213E-2</v>
      </c>
      <c r="JF106" s="107">
        <f t="shared" si="81"/>
        <v>3.8140147523940314E-2</v>
      </c>
      <c r="JG106" s="107">
        <f t="shared" si="81"/>
        <v>1.8001627194799155E-2</v>
      </c>
      <c r="JH106" s="107">
        <f t="shared" si="81"/>
        <v>2.0387151337472598E-2</v>
      </c>
      <c r="JI106" s="107">
        <f t="shared" si="81"/>
        <v>2.2478793944992283E-2</v>
      </c>
      <c r="JJ106" s="107">
        <f t="shared" si="81"/>
        <v>6.9684182037534292E-2</v>
      </c>
      <c r="JK106" s="107">
        <f t="shared" si="81"/>
        <v>0.14770822140903817</v>
      </c>
      <c r="JL106" s="107">
        <f t="shared" si="81"/>
        <v>0.14846020545019872</v>
      </c>
      <c r="JM106" s="107">
        <f t="shared" si="81"/>
        <v>4.4574446088514512E-2</v>
      </c>
    </row>
    <row r="107" spans="2:273" x14ac:dyDescent="0.25">
      <c r="B107" s="2">
        <v>79</v>
      </c>
      <c r="C107" s="37">
        <v>63.241999999999997</v>
      </c>
      <c r="D107" s="37">
        <v>57.435000000000002</v>
      </c>
      <c r="E107" s="37">
        <v>56.774000000000001</v>
      </c>
      <c r="F107" s="37">
        <v>52.85</v>
      </c>
      <c r="G107" s="37">
        <v>56.966999999999999</v>
      </c>
      <c r="H107" s="37">
        <v>62.732999999999997</v>
      </c>
      <c r="I107" s="37">
        <v>63.35</v>
      </c>
      <c r="J107" s="37">
        <v>56.267000000000003</v>
      </c>
      <c r="K107" s="37">
        <v>49.85</v>
      </c>
      <c r="L107" s="37">
        <v>49.417000000000002</v>
      </c>
      <c r="M107" s="37">
        <v>48.116999999999997</v>
      </c>
      <c r="N107" s="37">
        <v>53.783000000000001</v>
      </c>
      <c r="O107" s="37">
        <v>62.933</v>
      </c>
      <c r="P107" s="37">
        <v>56.533000000000001</v>
      </c>
      <c r="Q107" s="37">
        <v>56.5</v>
      </c>
      <c r="S107" s="4">
        <f>AY107 + (C$3 * _xlfn.NORM.DIST($B107, C$7, ABS(C$11), FALSE) * _xlfn.NORM.DIST(($B107 - C$7)*C$15, 0, ABS(C$11), TRUE) * 2)
               + (C$4 * _xlfn.NORM.DIST($B107, C$8, ABS(C$12), FALSE) * _xlfn.NORM.DIST(($B107 - C$8)*C$16, 0, ABS(C$12), TRUE) * 2)
               + (C$5 * _xlfn.NORM.DIST($B107, C$9, ABS(C$13), FALSE) * _xlfn.NORM.DIST(($B107 - C$9)*C$17, 0, ABS(C$13), TRUE) * 2)
               + (C$6 * _xlfn.NORM.DIST($B107, C$10, ABS(C$14), FALSE) * _xlfn.NORM.DIST(($B107 - C$10)*C$18, 0, ABS(C$14), TRUE) * 2)</f>
        <v>70.207598593035286</v>
      </c>
      <c r="T107" s="4">
        <f>AZ107 + (D$3 * _xlfn.NORM.DIST($B107, D$7, ABS(D$11), FALSE) * _xlfn.NORM.DIST(($B107 - D$7)*D$15, 0, ABS(D$11), TRUE) * 2)
               + (D$4 * _xlfn.NORM.DIST($B107, D$8, ABS(D$12), FALSE) * _xlfn.NORM.DIST(($B107 - D$8)*D$16, 0, ABS(D$12), TRUE) * 2)
               + (D$5 * _xlfn.NORM.DIST($B107, D$9, ABS(D$13), FALSE) * _xlfn.NORM.DIST(($B107 - D$9)*D$17, 0, ABS(D$13), TRUE) * 2)
               + (D$6 * _xlfn.NORM.DIST($B107, D$10, ABS(D$14), FALSE) * _xlfn.NORM.DIST(($B107 - D$10)*D$18, 0, ABS(D$14), TRUE) * 2)</f>
        <v>63.773644028895099</v>
      </c>
      <c r="U107" s="4">
        <f>BA107 + (E$3 * _xlfn.NORM.DIST($B107, E$7, ABS(E$11), FALSE) * _xlfn.NORM.DIST(($B107 - E$7)*E$15, 0, ABS(E$11), TRUE) * 2)
               + (E$4 * _xlfn.NORM.DIST($B107, E$8, ABS(E$12), FALSE) * _xlfn.NORM.DIST(($B107 - E$8)*E$16, 0, ABS(E$12), TRUE) * 2)
               + (E$5 * _xlfn.NORM.DIST($B107, E$9, ABS(E$13), FALSE) * _xlfn.NORM.DIST(($B107 - E$9)*E$17, 0, ABS(E$13), TRUE) * 2)
               + (E$6 * _xlfn.NORM.DIST($B107, E$10, ABS(E$14), FALSE) * _xlfn.NORM.DIST(($B107 - E$10)*E$18, 0, ABS(E$14), TRUE) * 2)</f>
        <v>60.226913478895561</v>
      </c>
      <c r="V107" s="4">
        <f>BB107 + (F$3 * _xlfn.NORM.DIST($B107, F$7, ABS(F$11), FALSE) * _xlfn.NORM.DIST(($B107 - F$7)*F$15, 0, ABS(F$11), TRUE) * 2)
               + (F$4 * _xlfn.NORM.DIST($B107, F$8, ABS(F$12), FALSE) * _xlfn.NORM.DIST(($B107 - F$8)*F$16, 0, ABS(F$12), TRUE) * 2)
               + (F$5 * _xlfn.NORM.DIST($B107, F$9, ABS(F$13), FALSE) * _xlfn.NORM.DIST(($B107 - F$9)*F$17, 0, ABS(F$13), TRUE) * 2)
               + (F$6 * _xlfn.NORM.DIST($B107, F$10, ABS(F$14), FALSE) * _xlfn.NORM.DIST(($B107 - F$10)*F$18, 0, ABS(F$14), TRUE) * 2)</f>
        <v>54.422943366492838</v>
      </c>
      <c r="W107" s="4">
        <f>BC107 + (G$3 * _xlfn.NORM.DIST($B107, G$7, ABS(G$11), FALSE) * _xlfn.NORM.DIST(($B107 - G$7)*G$15, 0, ABS(G$11), TRUE) * 2)
               + (G$4 * _xlfn.NORM.DIST($B107, G$8, ABS(G$12), FALSE) * _xlfn.NORM.DIST(($B107 - G$8)*G$16, 0, ABS(G$12), TRUE) * 2)
               + (G$5 * _xlfn.NORM.DIST($B107, G$9, ABS(G$13), FALSE) * _xlfn.NORM.DIST(($B107 - G$9)*G$17, 0, ABS(G$13), TRUE) * 2)
               + (G$6 * _xlfn.NORM.DIST($B107, G$10, ABS(G$14), FALSE) * _xlfn.NORM.DIST(($B107 - G$10)*G$18, 0, ABS(G$14), TRUE) * 2)</f>
        <v>59.59218428254924</v>
      </c>
      <c r="X107" s="4">
        <f>BD107 + (H$3 * _xlfn.NORM.DIST($B107, H$7, ABS(H$11), FALSE) * _xlfn.NORM.DIST(($B107 - H$7)*H$15, 0, ABS(H$11), TRUE) * 2)
               + (H$4 * _xlfn.NORM.DIST($B107, H$8, ABS(H$12), FALSE) * _xlfn.NORM.DIST(($B107 - H$8)*H$16, 0, ABS(H$12), TRUE) * 2)
               + (H$5 * _xlfn.NORM.DIST($B107, H$9, ABS(H$13), FALSE) * _xlfn.NORM.DIST(($B107 - H$9)*H$17, 0, ABS(H$13), TRUE) * 2)
               + (H$6 * _xlfn.NORM.DIST($B107, H$10, ABS(H$14), FALSE) * _xlfn.NORM.DIST(($B107 - H$10)*H$18, 0, ABS(H$14), TRUE) * 2)</f>
        <v>64.422657180901624</v>
      </c>
      <c r="Y107" s="4">
        <f>BE107 + (I$3 * _xlfn.NORM.DIST($B107, I$7, ABS(I$11), FALSE) * _xlfn.NORM.DIST(($B107 - I$7)*I$15, 0, ABS(I$11), TRUE) * 2)
               + (I$4 * _xlfn.NORM.DIST($B107, I$8, ABS(I$12), FALSE) * _xlfn.NORM.DIST(($B107 - I$8)*I$16, 0, ABS(I$12), TRUE) * 2)
               + (I$5 * _xlfn.NORM.DIST($B107, I$9, ABS(I$13), FALSE) * _xlfn.NORM.DIST(($B107 - I$9)*I$17, 0, ABS(I$13), TRUE) * 2)
               + (I$6 * _xlfn.NORM.DIST($B107, I$10, ABS(I$14), FALSE) * _xlfn.NORM.DIST(($B107 - I$10)*I$18, 0, ABS(I$14), TRUE) * 2)</f>
        <v>65.0817888077802</v>
      </c>
      <c r="Z107" s="4">
        <f>BF107 + (J$3 * _xlfn.NORM.DIST($B107, J$7, ABS(J$11), FALSE) * _xlfn.NORM.DIST(($B107 - J$7)*J$15, 0, ABS(J$11), TRUE) * 2)
               + (J$4 * _xlfn.NORM.DIST($B107, J$8, ABS(J$12), FALSE) * _xlfn.NORM.DIST(($B107 - J$8)*J$16, 0, ABS(J$12), TRUE) * 2)
               + (J$5 * _xlfn.NORM.DIST($B107, J$9, ABS(J$13), FALSE) * _xlfn.NORM.DIST(($B107 - J$9)*J$17, 0, ABS(J$13), TRUE) * 2)
               + (J$6 * _xlfn.NORM.DIST($B107, J$10, ABS(J$14), FALSE) * _xlfn.NORM.DIST(($B107 - J$10)*J$18, 0, ABS(J$14), TRUE) * 2)</f>
        <v>58.844536065753502</v>
      </c>
      <c r="AA107" s="4">
        <f>BG107 + (K$3 * _xlfn.NORM.DIST($B107, K$7, ABS(K$11), FALSE) * _xlfn.NORM.DIST(($B107 - K$7)*K$15, 0, ABS(K$11), TRUE) * 2)
               + (K$4 * _xlfn.NORM.DIST($B107, K$8, ABS(K$12), FALSE) * _xlfn.NORM.DIST(($B107 - K$8)*K$16, 0, ABS(K$12), TRUE) * 2)
               + (K$5 * _xlfn.NORM.DIST($B107, K$9, ABS(K$13), FALSE) * _xlfn.NORM.DIST(($B107 - K$9)*K$17, 0, ABS(K$13), TRUE) * 2)
               + (K$6 * _xlfn.NORM.DIST($B107, K$10, ABS(K$14), FALSE) * _xlfn.NORM.DIST(($B107 - K$10)*K$18, 0, ABS(K$14), TRUE) * 2)</f>
        <v>51.384587745752341</v>
      </c>
      <c r="AB107" s="4">
        <f>BH107 + (L$3 * _xlfn.NORM.DIST($B107, L$7, ABS(L$11), FALSE) * _xlfn.NORM.DIST(($B107 - L$7)*L$15, 0, ABS(L$11), TRUE) * 2)
               + (L$4 * _xlfn.NORM.DIST($B107, L$8, ABS(L$12), FALSE) * _xlfn.NORM.DIST(($B107 - L$8)*L$16, 0, ABS(L$12), TRUE) * 2)
               + (L$5 * _xlfn.NORM.DIST($B107, L$9, ABS(L$13), FALSE) * _xlfn.NORM.DIST(($B107 - L$9)*L$17, 0, ABS(L$13), TRUE) * 2)
               + (L$6 * _xlfn.NORM.DIST($B107, L$10, ABS(L$14), FALSE) * _xlfn.NORM.DIST(($B107 - L$10)*L$18, 0, ABS(L$14), TRUE) * 2)</f>
        <v>51.242459227970798</v>
      </c>
      <c r="AC107" s="4">
        <f>BI107 + (M$3 * _xlfn.NORM.DIST($B107, M$7, ABS(M$11), FALSE) * _xlfn.NORM.DIST(($B107 - M$7)*M$15, 0, ABS(M$11), TRUE) * 2)
               + (M$4 * _xlfn.NORM.DIST($B107, M$8, ABS(M$12), FALSE) * _xlfn.NORM.DIST(($B107 - M$8)*M$16, 0, ABS(M$12), TRUE) * 2)
               + (M$5 * _xlfn.NORM.DIST($B107, M$9, ABS(M$13), FALSE) * _xlfn.NORM.DIST(($B107 - M$9)*M$17, 0, ABS(M$13), TRUE) * 2)
               + (M$6 * _xlfn.NORM.DIST($B107, M$10, ABS(M$14), FALSE) * _xlfn.NORM.DIST(($B107 - M$10)*M$18, 0, ABS(M$14), TRUE) * 2)</f>
        <v>51.405866443388199</v>
      </c>
      <c r="AD107" s="4">
        <f>BJ107 + (N$3 * _xlfn.NORM.DIST($B107, N$7, ABS(N$11), FALSE) * _xlfn.NORM.DIST(($B107 - N$7)*N$15, 0, ABS(N$11), TRUE) * 2)
               + (N$4 * _xlfn.NORM.DIST($B107, N$8, ABS(N$12), FALSE) * _xlfn.NORM.DIST(($B107 - N$8)*N$16, 0, ABS(N$12), TRUE) * 2)
               + (N$5 * _xlfn.NORM.DIST($B107, N$9, ABS(N$13), FALSE) * _xlfn.NORM.DIST(($B107 - N$9)*N$17, 0, ABS(N$13), TRUE) * 2)
               + (N$6 * _xlfn.NORM.DIST($B107, N$10, ABS(N$14), FALSE) * _xlfn.NORM.DIST(($B107 - N$10)*N$18, 0, ABS(N$14), TRUE) * 2)</f>
        <v>57.036460908342164</v>
      </c>
      <c r="AE107" s="4">
        <f>BK107 + (O$3 * _xlfn.NORM.DIST($B107, O$7, ABS(O$11), FALSE) * _xlfn.NORM.DIST(($B107 - O$7)*O$15, 0, ABS(O$11), TRUE) * 2)
               + (O$4 * _xlfn.NORM.DIST($B107, O$8, ABS(O$12), FALSE) * _xlfn.NORM.DIST(($B107 - O$8)*O$16, 0, ABS(O$12), TRUE) * 2)
               + (O$5 * _xlfn.NORM.DIST($B107, O$9, ABS(O$13), FALSE) * _xlfn.NORM.DIST(($B107 - O$9)*O$17, 0, ABS(O$13), TRUE) * 2)
               + (O$6 * _xlfn.NORM.DIST($B107, O$10, ABS(O$14), FALSE) * _xlfn.NORM.DIST(($B107 - O$10)*O$18, 0, ABS(O$14), TRUE) * 2)</f>
        <v>68.759263076585015</v>
      </c>
      <c r="AF107" s="4">
        <f t="shared" si="71"/>
        <v>62.473090942379137</v>
      </c>
      <c r="AG107" s="4">
        <f t="shared" si="71"/>
        <v>57.289863390687401</v>
      </c>
      <c r="AI107" s="4">
        <f>IF(OR($B107 &lt; C$231, $B107 &gt; C$234), 0, C107-S107)</f>
        <v>-6.9655985930352884</v>
      </c>
      <c r="AJ107" s="4">
        <f>IF(OR($B107 &lt; D$231, $B107 &gt; D$234), 0, D107-T107)</f>
        <v>-6.3386440288950965</v>
      </c>
      <c r="AK107" s="4">
        <f>IF(OR($B107 &lt; E$231, $B107 &gt; E$234), 0, E107-U107)</f>
        <v>-3.4529134788955602</v>
      </c>
      <c r="AL107" s="4">
        <f>IF(OR($B107 &lt; F$231, $B107 &gt; F$234), 0, F107-V107)</f>
        <v>-1.5729433664928365</v>
      </c>
      <c r="AM107" s="4">
        <f>IF(OR($B107 &lt; G$231, $B107 &gt; G$234), 0, G107-W107)</f>
        <v>-2.6251842825492417</v>
      </c>
      <c r="AN107" s="4">
        <f>IF(OR($B107 &lt; H$231, $B107 &gt; H$234), 0, H107-X107)</f>
        <v>-1.6896571809016265</v>
      </c>
      <c r="AO107" s="4">
        <f>IF(OR($B107 &lt; I$231, $B107 &gt; I$234), 0, I107-Y107)</f>
        <v>-1.7317888077801982</v>
      </c>
      <c r="AP107" s="4">
        <f>IF(OR($B107 &lt; J$231, $B107 &gt; J$234), 0, J107-Z107)</f>
        <v>-2.5775360657534989</v>
      </c>
      <c r="AQ107" s="4">
        <f>IF(OR($B107 &lt; K$231, $B107 &gt; K$234), 0, K107-AA107)</f>
        <v>-1.53458774575234</v>
      </c>
      <c r="AR107" s="4">
        <f>IF(OR($B107 &lt; L$231, $B107 &gt; L$234), 0, L107-AB107)</f>
        <v>-1.8254592279707964</v>
      </c>
      <c r="AS107" s="4">
        <f>IF(OR($B107 &lt; M$231, $B107 &gt; M$234), 0, M107-AC107)</f>
        <v>-3.2888664433882013</v>
      </c>
      <c r="AT107" s="4">
        <f>IF(OR($B107 &lt; N$231, $B107 &gt; N$234), 0, N107-AD107)</f>
        <v>-3.2534609083421628</v>
      </c>
      <c r="AU107" s="4">
        <f>IF(OR($B107 &lt; O$231, $B107 &gt; O$234), 0, O107-AE107)</f>
        <v>-5.8262630765850147</v>
      </c>
      <c r="AV107" s="4">
        <f t="shared" si="72"/>
        <v>-5.9400909423791362</v>
      </c>
      <c r="AW107" s="4">
        <f t="shared" si="72"/>
        <v>-0.78986339068740108</v>
      </c>
      <c r="AY107" s="2">
        <f t="shared" si="73"/>
        <v>52.890513238035147</v>
      </c>
      <c r="AZ107" s="2">
        <f t="shared" si="73"/>
        <v>53.92244972691941</v>
      </c>
      <c r="BA107" s="2">
        <f t="shared" si="73"/>
        <v>55.75330644093453</v>
      </c>
      <c r="BB107" s="2">
        <f t="shared" si="73"/>
        <v>53.567914152329479</v>
      </c>
      <c r="BC107" s="2">
        <f t="shared" si="73"/>
        <v>58.662952045289344</v>
      </c>
      <c r="BD107" s="2">
        <f t="shared" si="73"/>
        <v>62.855219752765237</v>
      </c>
      <c r="BE107" s="2">
        <f t="shared" si="73"/>
        <v>62.653981113705598</v>
      </c>
      <c r="BF107" s="2">
        <f t="shared" si="73"/>
        <v>57.981610822144738</v>
      </c>
      <c r="BG107" s="2">
        <f t="shared" si="73"/>
        <v>51.098878691102385</v>
      </c>
      <c r="BH107" s="2">
        <f t="shared" si="73"/>
        <v>50.906745931712685</v>
      </c>
      <c r="BI107" s="2">
        <f t="shared" si="73"/>
        <v>51.019611805573334</v>
      </c>
      <c r="BJ107" s="2">
        <f t="shared" si="73"/>
        <v>54.842120085513329</v>
      </c>
      <c r="BK107" s="2">
        <f t="shared" si="73"/>
        <v>62.35020873473497</v>
      </c>
      <c r="BL107" s="2">
        <f t="shared" si="73"/>
        <v>56.691754690939071</v>
      </c>
      <c r="BM107" s="2">
        <f t="shared" si="73"/>
        <v>56.640430833127219</v>
      </c>
      <c r="BO107" s="2" t="str">
        <f t="shared" si="74"/>
        <v/>
      </c>
      <c r="BP107" s="2" t="str">
        <f t="shared" si="74"/>
        <v/>
      </c>
      <c r="BQ107" s="2" t="str">
        <f t="shared" si="74"/>
        <v/>
      </c>
      <c r="BR107" s="2" t="str">
        <f t="shared" si="74"/>
        <v/>
      </c>
      <c r="BS107" s="2" t="str">
        <f t="shared" si="74"/>
        <v/>
      </c>
      <c r="BT107" s="2" t="str">
        <f t="shared" si="74"/>
        <v/>
      </c>
      <c r="BU107" s="2" t="str">
        <f t="shared" si="74"/>
        <v/>
      </c>
      <c r="BV107" s="2" t="str">
        <f t="shared" si="74"/>
        <v/>
      </c>
      <c r="BW107" s="2" t="str">
        <f t="shared" si="74"/>
        <v/>
      </c>
      <c r="BX107" s="2" t="str">
        <f t="shared" si="74"/>
        <v/>
      </c>
      <c r="BY107" s="2" t="str">
        <f t="shared" si="74"/>
        <v/>
      </c>
      <c r="BZ107" s="2" t="str">
        <f t="shared" si="74"/>
        <v/>
      </c>
      <c r="CA107" s="2" t="str">
        <f t="shared" si="74"/>
        <v/>
      </c>
      <c r="CB107" s="2" t="str">
        <f t="shared" si="74"/>
        <v/>
      </c>
      <c r="CC107" s="2" t="str">
        <f t="shared" si="74"/>
        <v/>
      </c>
      <c r="CE107" s="2" t="str">
        <f t="shared" si="75"/>
        <v/>
      </c>
      <c r="CF107" s="2" t="str">
        <f t="shared" si="75"/>
        <v/>
      </c>
      <c r="CG107" s="2" t="str">
        <f t="shared" si="75"/>
        <v/>
      </c>
      <c r="CH107" s="2" t="str">
        <f t="shared" si="75"/>
        <v/>
      </c>
      <c r="CI107" s="2" t="str">
        <f t="shared" si="75"/>
        <v/>
      </c>
      <c r="CJ107" s="2" t="str">
        <f t="shared" si="75"/>
        <v/>
      </c>
      <c r="CK107" s="2" t="str">
        <f t="shared" si="75"/>
        <v/>
      </c>
      <c r="CL107" s="2" t="str">
        <f t="shared" si="75"/>
        <v/>
      </c>
      <c r="CM107" s="2" t="str">
        <f t="shared" si="75"/>
        <v/>
      </c>
      <c r="CN107" s="2" t="str">
        <f t="shared" si="75"/>
        <v/>
      </c>
      <c r="CO107" s="2" t="str">
        <f t="shared" si="75"/>
        <v/>
      </c>
      <c r="CP107" s="2" t="str">
        <f t="shared" si="75"/>
        <v/>
      </c>
      <c r="CQ107" s="2" t="str">
        <f t="shared" si="75"/>
        <v/>
      </c>
      <c r="CR107" s="2" t="str">
        <f t="shared" si="75"/>
        <v/>
      </c>
      <c r="CS107" s="2" t="str">
        <f t="shared" si="75"/>
        <v/>
      </c>
      <c r="CU107" s="2" t="str">
        <f t="shared" si="76"/>
        <v/>
      </c>
      <c r="CV107" s="2" t="str">
        <f t="shared" si="76"/>
        <v/>
      </c>
      <c r="CW107" s="2" t="str">
        <f t="shared" si="76"/>
        <v/>
      </c>
      <c r="CX107" s="2" t="str">
        <f t="shared" si="76"/>
        <v/>
      </c>
      <c r="CY107" s="2" t="str">
        <f t="shared" si="76"/>
        <v/>
      </c>
      <c r="CZ107" s="2" t="str">
        <f t="shared" si="76"/>
        <v/>
      </c>
      <c r="DA107" s="2" t="str">
        <f t="shared" si="76"/>
        <v/>
      </c>
      <c r="DB107" s="2" t="str">
        <f t="shared" si="76"/>
        <v/>
      </c>
      <c r="DC107" s="2" t="str">
        <f t="shared" si="76"/>
        <v/>
      </c>
      <c r="DD107" s="2" t="str">
        <f t="shared" si="76"/>
        <v/>
      </c>
      <c r="DE107" s="2" t="str">
        <f t="shared" si="76"/>
        <v/>
      </c>
      <c r="DF107" s="2" t="str">
        <f t="shared" si="76"/>
        <v/>
      </c>
      <c r="DG107" s="2" t="str">
        <f t="shared" si="76"/>
        <v/>
      </c>
      <c r="DH107" s="2" t="str">
        <f t="shared" si="76"/>
        <v/>
      </c>
      <c r="DI107" s="2" t="str">
        <f t="shared" si="76"/>
        <v/>
      </c>
      <c r="DK107" s="2">
        <f t="shared" si="82"/>
        <v>67.015458064516153</v>
      </c>
      <c r="DL107" s="2">
        <f t="shared" si="82"/>
        <v>71.871254398826977</v>
      </c>
      <c r="DM107" s="2">
        <f t="shared" si="82"/>
        <v>74.868715542522011</v>
      </c>
      <c r="DN107" s="2">
        <f t="shared" si="82"/>
        <v>70.251880904634589</v>
      </c>
      <c r="DO107" s="2">
        <f t="shared" si="82"/>
        <v>80.035170271260981</v>
      </c>
      <c r="DP107" s="2">
        <f t="shared" si="82"/>
        <v>80.834145053475936</v>
      </c>
      <c r="DQ107" s="2">
        <f t="shared" si="82"/>
        <v>78.920659640762452</v>
      </c>
      <c r="DR107" s="2">
        <f t="shared" si="82"/>
        <v>78.863786107038123</v>
      </c>
      <c r="DS107" s="2">
        <f t="shared" si="82"/>
        <v>68.017988709677411</v>
      </c>
      <c r="DT107" s="2">
        <f t="shared" si="82"/>
        <v>66.694757730812029</v>
      </c>
      <c r="DU107" s="2">
        <f t="shared" si="82"/>
        <v>69.845074972191313</v>
      </c>
      <c r="DV107" s="2">
        <f t="shared" si="82"/>
        <v>72.593623167155428</v>
      </c>
      <c r="DW107" s="2">
        <f t="shared" si="82"/>
        <v>82.782830659536529</v>
      </c>
      <c r="DX107" s="2">
        <f t="shared" si="82"/>
        <v>68.490899509803938</v>
      </c>
      <c r="DY107" s="2">
        <f t="shared" si="82"/>
        <v>63.782486590038303</v>
      </c>
      <c r="EA107" s="2">
        <f t="shared" si="70"/>
        <v>52.835276382632031</v>
      </c>
      <c r="EB107" s="2">
        <f t="shared" si="70"/>
        <v>53.854166697709069</v>
      </c>
      <c r="EC107" s="2">
        <f t="shared" si="70"/>
        <v>55.692129262490084</v>
      </c>
      <c r="ED107" s="2">
        <f t="shared" si="70"/>
        <v>53.522560809991504</v>
      </c>
      <c r="EE107" s="2">
        <f t="shared" si="70"/>
        <v>58.603565828865825</v>
      </c>
      <c r="EF107" s="2">
        <f t="shared" si="70"/>
        <v>62.800987509299503</v>
      </c>
      <c r="EG107" s="2">
        <f t="shared" si="70"/>
        <v>62.598748102764027</v>
      </c>
      <c r="EH107" s="2">
        <f t="shared" si="70"/>
        <v>57.914689165701049</v>
      </c>
      <c r="EI107" s="2">
        <f t="shared" si="70"/>
        <v>51.049641316848763</v>
      </c>
      <c r="EJ107" s="2">
        <f t="shared" si="70"/>
        <v>50.86007272479192</v>
      </c>
      <c r="EK107" s="2">
        <f t="shared" si="70"/>
        <v>50.965961103253179</v>
      </c>
      <c r="EL107" s="2">
        <f t="shared" si="70"/>
        <v>54.787442804428039</v>
      </c>
      <c r="EM107" s="2">
        <f t="shared" si="83"/>
        <v>62.230053308268936</v>
      </c>
      <c r="EN107" s="2">
        <f t="shared" si="83"/>
        <v>56.587731982129938</v>
      </c>
      <c r="EO107" s="2">
        <f t="shared" si="83"/>
        <v>56.559345198967563</v>
      </c>
      <c r="EQ107" s="2">
        <f t="shared" si="84"/>
        <v>51.743573015497773</v>
      </c>
      <c r="ER107" s="2">
        <f t="shared" si="84"/>
        <v>54.133439074228505</v>
      </c>
      <c r="ES107" s="2">
        <f t="shared" si="84"/>
        <v>55.518362091171177</v>
      </c>
      <c r="ET107" s="2">
        <f t="shared" si="84"/>
        <v>53.504473282608288</v>
      </c>
      <c r="EU107" s="2">
        <f t="shared" si="84"/>
        <v>58.763997184654386</v>
      </c>
      <c r="EV107" s="2">
        <f t="shared" si="84"/>
        <v>60.773677287958549</v>
      </c>
      <c r="EW107" s="2">
        <f t="shared" si="84"/>
        <v>62.080760440474776</v>
      </c>
      <c r="EX107" s="2">
        <f t="shared" si="84"/>
        <v>57.046318698028273</v>
      </c>
      <c r="EY107" s="2">
        <f t="shared" si="84"/>
        <v>50.438368142744778</v>
      </c>
      <c r="EZ107" s="2">
        <f t="shared" si="84"/>
        <v>50.673072023464819</v>
      </c>
      <c r="FA107" s="2">
        <f t="shared" si="84"/>
        <v>50.795116984229139</v>
      </c>
      <c r="FB107" s="2">
        <f t="shared" si="84"/>
        <v>54.707519036750703</v>
      </c>
      <c r="FC107" s="2">
        <f t="shared" si="84"/>
        <v>61.970979356010837</v>
      </c>
      <c r="FD107" s="2">
        <f t="shared" si="84"/>
        <v>56.371744955002455</v>
      </c>
      <c r="FE107" s="2">
        <f t="shared" si="84"/>
        <v>56.470405202034776</v>
      </c>
      <c r="FG107" s="2">
        <f t="shared" si="85"/>
        <v>0.99610456881047726</v>
      </c>
      <c r="FH107" s="2">
        <f t="shared" si="85"/>
        <v>0.99621012307080403</v>
      </c>
      <c r="FI107" s="2">
        <f t="shared" si="85"/>
        <v>0.99680977903174928</v>
      </c>
      <c r="FJ107" s="2">
        <f t="shared" si="85"/>
        <v>0.99728898792097653</v>
      </c>
      <c r="FK107" s="2">
        <f t="shared" si="85"/>
        <v>0.99722905260494188</v>
      </c>
      <c r="FL107" s="2">
        <f t="shared" si="85"/>
        <v>0.99699240314908921</v>
      </c>
      <c r="FM107" s="2">
        <f t="shared" si="85"/>
        <v>0.99661596420249787</v>
      </c>
      <c r="FN107" s="2">
        <f t="shared" si="85"/>
        <v>0.99680538172255595</v>
      </c>
      <c r="FO107" s="2">
        <f t="shared" si="85"/>
        <v>0.99709815713329331</v>
      </c>
      <c r="FP107" s="2">
        <f t="shared" si="85"/>
        <v>0.99705243175728986</v>
      </c>
      <c r="FQ107" s="2">
        <f t="shared" si="85"/>
        <v>0.99715817390013406</v>
      </c>
      <c r="FR107" s="2">
        <f t="shared" si="85"/>
        <v>0.99692930019048021</v>
      </c>
      <c r="FS107" s="2">
        <f t="shared" si="85"/>
        <v>0.9941537499903691</v>
      </c>
      <c r="FT107" s="2">
        <f t="shared" si="85"/>
        <v>0.99126072973115897</v>
      </c>
      <c r="FU107" s="2">
        <f t="shared" si="85"/>
        <v>0.98877390826680611</v>
      </c>
      <c r="FW107" s="2">
        <f t="shared" si="77"/>
        <v>9.7699945823871894E-7</v>
      </c>
      <c r="FX107" s="2">
        <f t="shared" si="77"/>
        <v>1.7337932927103899E-6</v>
      </c>
      <c r="FY107" s="2">
        <f t="shared" si="77"/>
        <v>2.1247142685623404E-6</v>
      </c>
      <c r="FZ107" s="2">
        <f t="shared" si="77"/>
        <v>2.5715207389452785E-6</v>
      </c>
      <c r="GA107" s="2">
        <f t="shared" si="77"/>
        <v>2.2933294254093795E-6</v>
      </c>
      <c r="GB107" s="2">
        <f t="shared" si="77"/>
        <v>2.0837344303732432E-6</v>
      </c>
      <c r="GC107" s="2">
        <f t="shared" si="77"/>
        <v>1.7799394535567009E-6</v>
      </c>
      <c r="GD107" s="2">
        <f t="shared" si="77"/>
        <v>3.12256248975943E-6</v>
      </c>
      <c r="GE107" s="2">
        <f t="shared" si="77"/>
        <v>3.4413223770589757E-6</v>
      </c>
      <c r="GF107" s="2">
        <f t="shared" si="77"/>
        <v>3.2499145471431218E-6</v>
      </c>
      <c r="GG107" s="2">
        <f t="shared" si="77"/>
        <v>2.6703578968552598E-6</v>
      </c>
      <c r="GH107" s="2">
        <f t="shared" si="77"/>
        <v>1.9213660096103649E-6</v>
      </c>
      <c r="GI107" s="2">
        <f t="shared" si="77"/>
        <v>4.8183993177838217E-6</v>
      </c>
      <c r="GJ107" s="2">
        <f t="shared" si="77"/>
        <v>1.0599111153684403E-5</v>
      </c>
      <c r="GK107" s="2">
        <f t="shared" si="77"/>
        <v>2.2641088384433882E-5</v>
      </c>
      <c r="GM107" s="107">
        <f t="shared" si="78"/>
        <v>6.9145747637820435E-16</v>
      </c>
      <c r="GN107" s="107">
        <f t="shared" si="78"/>
        <v>9.659029482278267E-18</v>
      </c>
      <c r="GO107" s="107">
        <f t="shared" si="78"/>
        <v>1.1870787456147553E-19</v>
      </c>
      <c r="GP107" s="107">
        <f t="shared" si="78"/>
        <v>2.1495432335594308E-24</v>
      </c>
      <c r="GQ107" s="107">
        <f t="shared" si="78"/>
        <v>1.8540103585361291E-24</v>
      </c>
      <c r="GR107" s="107">
        <f t="shared" si="78"/>
        <v>1.2043859403664644E-23</v>
      </c>
      <c r="GS107" s="107">
        <f t="shared" si="78"/>
        <v>4.0461806742289413E-23</v>
      </c>
      <c r="GT107" s="107">
        <f t="shared" si="78"/>
        <v>7.4988349908585387E-24</v>
      </c>
      <c r="GU107" s="107">
        <f t="shared" si="78"/>
        <v>3.3885579669963662E-26</v>
      </c>
      <c r="GV107" s="107">
        <f t="shared" si="78"/>
        <v>1.4922429004103794E-27</v>
      </c>
      <c r="GW107" s="107">
        <f t="shared" si="78"/>
        <v>3.6781481011144639E-28</v>
      </c>
      <c r="GX107" s="107">
        <f t="shared" si="78"/>
        <v>3.2612169719092885E-24</v>
      </c>
      <c r="GY107" s="107">
        <f t="shared" si="78"/>
        <v>2.886764501954086E-22</v>
      </c>
      <c r="GZ107" s="107">
        <f t="shared" si="78"/>
        <v>1.0059176059918762E-22</v>
      </c>
      <c r="HA107" s="107">
        <f t="shared" si="78"/>
        <v>7.8491950014222265E-31</v>
      </c>
      <c r="HC107" s="107">
        <f t="shared" si="50"/>
        <v>0.15332371487754318</v>
      </c>
      <c r="HD107" s="107">
        <f t="shared" si="50"/>
        <v>9.9352001529780631E-2</v>
      </c>
      <c r="HE107" s="107">
        <f t="shared" si="50"/>
        <v>5.1259250168012555E-2</v>
      </c>
      <c r="HF107" s="107">
        <f t="shared" si="50"/>
        <v>1.304159418305254E-2</v>
      </c>
      <c r="HG107" s="107">
        <f t="shared" si="50"/>
        <v>1.420227447244168E-2</v>
      </c>
      <c r="HH107" s="107">
        <f t="shared" si="50"/>
        <v>2.3437435225148691E-2</v>
      </c>
      <c r="HI107" s="107">
        <f t="shared" si="86"/>
        <v>3.3863898669131982E-2</v>
      </c>
      <c r="HJ107" s="107">
        <f t="shared" si="86"/>
        <v>1.3248440719700849E-2</v>
      </c>
      <c r="HK107" s="107">
        <f t="shared" si="86"/>
        <v>5.2267090052347349E-3</v>
      </c>
      <c r="HL107" s="107">
        <f t="shared" si="86"/>
        <v>5.8168560428803933E-3</v>
      </c>
      <c r="HM107" s="107">
        <f t="shared" si="86"/>
        <v>6.4843852091200378E-3</v>
      </c>
      <c r="HN107" s="107">
        <f t="shared" si="86"/>
        <v>2.7329919996966646E-2</v>
      </c>
      <c r="HO107" s="107">
        <f t="shared" si="86"/>
        <v>7.0615143484075105E-2</v>
      </c>
      <c r="HP107" s="107">
        <f t="shared" si="86"/>
        <v>7.0713621326152193E-2</v>
      </c>
      <c r="HQ107" s="107">
        <f t="shared" si="86"/>
        <v>1.2944988829701496E-2</v>
      </c>
      <c r="HS107" s="107">
        <f t="shared" si="79"/>
        <v>2.0680779613301293E-8</v>
      </c>
      <c r="HT107" s="107">
        <f t="shared" si="79"/>
        <v>1.5481032216191771E-8</v>
      </c>
      <c r="HU107" s="107">
        <f t="shared" si="79"/>
        <v>1.664268934996525E-8</v>
      </c>
      <c r="HV107" s="107">
        <f t="shared" si="79"/>
        <v>2.6464288287400665E-9</v>
      </c>
      <c r="HW107" s="107">
        <f t="shared" si="79"/>
        <v>1.5799918178271244E-9</v>
      </c>
      <c r="HX107" s="107">
        <f t="shared" si="79"/>
        <v>9.9885746508999185E-10</v>
      </c>
      <c r="HY107" s="107">
        <f t="shared" si="79"/>
        <v>3.972997105294837E-10</v>
      </c>
      <c r="HZ107" s="107">
        <f t="shared" si="79"/>
        <v>3.1251474608778905E-9</v>
      </c>
      <c r="IA107" s="107">
        <f t="shared" si="79"/>
        <v>1.9494656740970188E-9</v>
      </c>
      <c r="IB107" s="107">
        <f t="shared" si="79"/>
        <v>3.8314670380268152E-10</v>
      </c>
      <c r="IC107" s="107">
        <f t="shared" si="79"/>
        <v>1.4039917966496204E-10</v>
      </c>
      <c r="ID107" s="107">
        <f t="shared" si="79"/>
        <v>3.3091330330028062E-10</v>
      </c>
      <c r="IE107" s="107">
        <f t="shared" si="79"/>
        <v>1.4676924004004469E-10</v>
      </c>
      <c r="IF107" s="107">
        <f t="shared" si="79"/>
        <v>4.988735840953691E-11</v>
      </c>
      <c r="IG107" s="107">
        <f t="shared" si="79"/>
        <v>3.8915058414309781E-8</v>
      </c>
      <c r="II107" s="107">
        <f t="shared" si="80"/>
        <v>3.5147123583339342E-32</v>
      </c>
      <c r="IJ107" s="107">
        <f t="shared" si="80"/>
        <v>5.1400109847860755E-33</v>
      </c>
      <c r="IK107" s="107">
        <f t="shared" si="80"/>
        <v>1.229980211018199E-33</v>
      </c>
      <c r="IL107" s="107">
        <f t="shared" si="80"/>
        <v>1.0151406986097937E-38</v>
      </c>
      <c r="IM107" s="107">
        <f t="shared" si="80"/>
        <v>9.0666376325198209E-40</v>
      </c>
      <c r="IN107" s="107">
        <f t="shared" si="80"/>
        <v>5.076831998458255E-40</v>
      </c>
      <c r="IO107" s="107">
        <f t="shared" si="80"/>
        <v>1.2732646707920849E-41</v>
      </c>
      <c r="IP107" s="107">
        <f t="shared" si="80"/>
        <v>8.5536794676977606E-39</v>
      </c>
      <c r="IQ107" s="107">
        <f t="shared" si="80"/>
        <v>9.3004397609992839E-41</v>
      </c>
      <c r="IR107" s="107">
        <f t="shared" si="80"/>
        <v>1.6370813464464099E-43</v>
      </c>
      <c r="IS107" s="107">
        <f t="shared" si="80"/>
        <v>2.7801077851485145E-45</v>
      </c>
      <c r="IT107" s="107">
        <f t="shared" si="80"/>
        <v>8.7902898688127208E-42</v>
      </c>
      <c r="IU107" s="107">
        <f t="shared" si="80"/>
        <v>7.1272990239403948E-42</v>
      </c>
      <c r="IV107" s="107">
        <f t="shared" si="80"/>
        <v>4.6425626223060706E-44</v>
      </c>
      <c r="IW107" s="107">
        <f t="shared" si="80"/>
        <v>3.603779288921351E-44</v>
      </c>
      <c r="IY107" s="107">
        <f t="shared" si="81"/>
        <v>0.15332373555832349</v>
      </c>
      <c r="IZ107" s="107">
        <f t="shared" si="81"/>
        <v>9.9352017010812865E-2</v>
      </c>
      <c r="JA107" s="107">
        <f t="shared" si="81"/>
        <v>5.1259266810701906E-2</v>
      </c>
      <c r="JB107" s="107">
        <f t="shared" si="81"/>
        <v>1.304159682948137E-2</v>
      </c>
      <c r="JC107" s="107">
        <f t="shared" si="81"/>
        <v>1.4202276052433498E-2</v>
      </c>
      <c r="JD107" s="107">
        <f t="shared" si="81"/>
        <v>2.3437436224006156E-2</v>
      </c>
      <c r="JE107" s="107">
        <f t="shared" si="81"/>
        <v>3.3863899066431696E-2</v>
      </c>
      <c r="JF107" s="107">
        <f t="shared" si="81"/>
        <v>1.324844384484831E-2</v>
      </c>
      <c r="JG107" s="107">
        <f t="shared" si="81"/>
        <v>5.2267109547004089E-3</v>
      </c>
      <c r="JH107" s="107">
        <f t="shared" si="81"/>
        <v>5.8168564260270969E-3</v>
      </c>
      <c r="JI107" s="107">
        <f t="shared" si="81"/>
        <v>6.484385349519217E-3</v>
      </c>
      <c r="JJ107" s="107">
        <f t="shared" si="81"/>
        <v>2.7329920327879949E-2</v>
      </c>
      <c r="JK107" s="107">
        <f t="shared" si="81"/>
        <v>7.061514363084434E-2</v>
      </c>
      <c r="JL107" s="107">
        <f t="shared" si="81"/>
        <v>7.0713621376039551E-2</v>
      </c>
      <c r="JM107" s="107">
        <f t="shared" si="81"/>
        <v>1.294502774475991E-2</v>
      </c>
    </row>
    <row r="108" spans="2:273" x14ac:dyDescent="0.25">
      <c r="B108" s="2">
        <v>80</v>
      </c>
      <c r="C108" s="37">
        <v>53.5</v>
      </c>
      <c r="D108" s="37">
        <v>54.29</v>
      </c>
      <c r="E108" s="37">
        <v>54.531999999999996</v>
      </c>
      <c r="F108" s="37">
        <v>51.783000000000001</v>
      </c>
      <c r="G108" s="37">
        <v>55.832999999999998</v>
      </c>
      <c r="H108" s="37">
        <v>62.466999999999999</v>
      </c>
      <c r="I108" s="37">
        <v>63.167000000000002</v>
      </c>
      <c r="J108" s="37">
        <v>56.8</v>
      </c>
      <c r="K108" s="37">
        <v>50.116999999999997</v>
      </c>
      <c r="L108" s="37">
        <v>49.832999999999998</v>
      </c>
      <c r="M108" s="37">
        <v>49.683</v>
      </c>
      <c r="N108" s="37">
        <v>52.767000000000003</v>
      </c>
      <c r="O108" s="37">
        <v>59.8</v>
      </c>
      <c r="P108" s="37">
        <v>53.933</v>
      </c>
      <c r="Q108" s="37">
        <v>54.7</v>
      </c>
      <c r="S108" s="4">
        <f>AY108 + (C$3 * _xlfn.NORM.DIST($B108, C$7, ABS(C$11), FALSE) * _xlfn.NORM.DIST(($B108 - C$7)*C$15, 0, ABS(C$11), TRUE) * 2)
               + (C$4 * _xlfn.NORM.DIST($B108, C$8, ABS(C$12), FALSE) * _xlfn.NORM.DIST(($B108 - C$8)*C$16, 0, ABS(C$12), TRUE) * 2)
               + (C$5 * _xlfn.NORM.DIST($B108, C$9, ABS(C$13), FALSE) * _xlfn.NORM.DIST(($B108 - C$9)*C$17, 0, ABS(C$13), TRUE) * 2)
               + (C$6 * _xlfn.NORM.DIST($B108, C$10, ABS(C$14), FALSE) * _xlfn.NORM.DIST(($B108 - C$10)*C$18, 0, ABS(C$14), TRUE) * 2)</f>
        <v>60.963034481315518</v>
      </c>
      <c r="T108" s="4">
        <f>AZ108 + (D$3 * _xlfn.NORM.DIST($B108, D$7, ABS(D$11), FALSE) * _xlfn.NORM.DIST(($B108 - D$7)*D$15, 0, ABS(D$11), TRUE) * 2)
               + (D$4 * _xlfn.NORM.DIST($B108, D$8, ABS(D$12), FALSE) * _xlfn.NORM.DIST(($B108 - D$8)*D$16, 0, ABS(D$12), TRUE) * 2)
               + (D$5 * _xlfn.NORM.DIST($B108, D$9, ABS(D$13), FALSE) * _xlfn.NORM.DIST(($B108 - D$9)*D$17, 0, ABS(D$13), TRUE) * 2)
               + (D$6 * _xlfn.NORM.DIST($B108, D$10, ABS(D$14), FALSE) * _xlfn.NORM.DIST(($B108 - D$10)*D$18, 0, ABS(D$14), TRUE) * 2)</f>
        <v>57.866970677968766</v>
      </c>
      <c r="U108" s="4">
        <f>BA108 + (E$3 * _xlfn.NORM.DIST($B108, E$7, ABS(E$11), FALSE) * _xlfn.NORM.DIST(($B108 - E$7)*E$15, 0, ABS(E$11), TRUE) * 2)
               + (E$4 * _xlfn.NORM.DIST($B108, E$8, ABS(E$12), FALSE) * _xlfn.NORM.DIST(($B108 - E$8)*E$16, 0, ABS(E$12), TRUE) * 2)
               + (E$5 * _xlfn.NORM.DIST($B108, E$9, ABS(E$13), FALSE) * _xlfn.NORM.DIST(($B108 - E$9)*E$17, 0, ABS(E$13), TRUE) * 2)
               + (E$6 * _xlfn.NORM.DIST($B108, E$10, ABS(E$14), FALSE) * _xlfn.NORM.DIST(($B108 - E$10)*E$18, 0, ABS(E$14), TRUE) * 2)</f>
        <v>57.164570725322726</v>
      </c>
      <c r="V108" s="4">
        <f>BB108 + (F$3 * _xlfn.NORM.DIST($B108, F$7, ABS(F$11), FALSE) * _xlfn.NORM.DIST(($B108 - F$7)*F$15, 0, ABS(F$11), TRUE) * 2)
               + (F$4 * _xlfn.NORM.DIST($B108, F$8, ABS(F$12), FALSE) * _xlfn.NORM.DIST(($B108 - F$8)*F$16, 0, ABS(F$12), TRUE) * 2)
               + (F$5 * _xlfn.NORM.DIST($B108, F$9, ABS(F$13), FALSE) * _xlfn.NORM.DIST(($B108 - F$9)*F$17, 0, ABS(F$13), TRUE) * 2)
               + (F$6 * _xlfn.NORM.DIST($B108, F$10, ABS(F$14), FALSE) * _xlfn.NORM.DIST(($B108 - F$10)*F$18, 0, ABS(F$14), TRUE) * 2)</f>
        <v>53.654065601148794</v>
      </c>
      <c r="W108" s="4">
        <f>BC108 + (G$3 * _xlfn.NORM.DIST($B108, G$7, ABS(G$11), FALSE) * _xlfn.NORM.DIST(($B108 - G$7)*G$15, 0, ABS(G$11), TRUE) * 2)
               + (G$4 * _xlfn.NORM.DIST($B108, G$8, ABS(G$12), FALSE) * _xlfn.NORM.DIST(($B108 - G$8)*G$16, 0, ABS(G$12), TRUE) * 2)
               + (G$5 * _xlfn.NORM.DIST($B108, G$9, ABS(G$13), FALSE) * _xlfn.NORM.DIST(($B108 - G$9)*G$17, 0, ABS(G$13), TRUE) * 2)
               + (G$6 * _xlfn.NORM.DIST($B108, G$10, ABS(G$14), FALSE) * _xlfn.NORM.DIST(($B108 - G$10)*G$18, 0, ABS(G$14), TRUE) * 2)</f>
        <v>58.737257282238637</v>
      </c>
      <c r="X108" s="4">
        <f>BD108 + (H$3 * _xlfn.NORM.DIST($B108, H$7, ABS(H$11), FALSE) * _xlfn.NORM.DIST(($B108 - H$7)*H$15, 0, ABS(H$11), TRUE) * 2)
               + (H$4 * _xlfn.NORM.DIST($B108, H$8, ABS(H$12), FALSE) * _xlfn.NORM.DIST(($B108 - H$8)*H$16, 0, ABS(H$12), TRUE) * 2)
               + (H$5 * _xlfn.NORM.DIST($B108, H$9, ABS(H$13), FALSE) * _xlfn.NORM.DIST(($B108 - H$9)*H$17, 0, ABS(H$13), TRUE) * 2)
               + (H$6 * _xlfn.NORM.DIST($B108, H$10, ABS(H$14), FALSE) * _xlfn.NORM.DIST(($B108 - H$10)*H$18, 0, ABS(H$14), TRUE) * 2)</f>
        <v>62.944031307954944</v>
      </c>
      <c r="Y108" s="4">
        <f>BE108 + (I$3 * _xlfn.NORM.DIST($B108, I$7, ABS(I$11), FALSE) * _xlfn.NORM.DIST(($B108 - I$7)*I$15, 0, ABS(I$11), TRUE) * 2)
               + (I$4 * _xlfn.NORM.DIST($B108, I$8, ABS(I$12), FALSE) * _xlfn.NORM.DIST(($B108 - I$8)*I$16, 0, ABS(I$12), TRUE) * 2)
               + (I$5 * _xlfn.NORM.DIST($B108, I$9, ABS(I$13), FALSE) * _xlfn.NORM.DIST(($B108 - I$9)*I$17, 0, ABS(I$13), TRUE) * 2)
               + (I$6 * _xlfn.NORM.DIST($B108, I$10, ABS(I$14), FALSE) * _xlfn.NORM.DIST(($B108 - I$10)*I$18, 0, ABS(I$14), TRUE) * 2)</f>
        <v>63.116144082955174</v>
      </c>
      <c r="Z108" s="4">
        <f>BF108 + (J$3 * _xlfn.NORM.DIST($B108, J$7, ABS(J$11), FALSE) * _xlfn.NORM.DIST(($B108 - J$7)*J$15, 0, ABS(J$11), TRUE) * 2)
               + (J$4 * _xlfn.NORM.DIST($B108, J$8, ABS(J$12), FALSE) * _xlfn.NORM.DIST(($B108 - J$8)*J$16, 0, ABS(J$12), TRUE) * 2)
               + (J$5 * _xlfn.NORM.DIST($B108, J$9, ABS(J$13), FALSE) * _xlfn.NORM.DIST(($B108 - J$9)*J$17, 0, ABS(J$13), TRUE) * 2)
               + (J$6 * _xlfn.NORM.DIST($B108, J$10, ABS(J$14), FALSE) * _xlfn.NORM.DIST(($B108 - J$10)*J$18, 0, ABS(J$14), TRUE) * 2)</f>
        <v>57.947347772730645</v>
      </c>
      <c r="AA108" s="4">
        <f>BG108 + (K$3 * _xlfn.NORM.DIST($B108, K$7, ABS(K$11), FALSE) * _xlfn.NORM.DIST(($B108 - K$7)*K$15, 0, ABS(K$11), TRUE) * 2)
               + (K$4 * _xlfn.NORM.DIST($B108, K$8, ABS(K$12), FALSE) * _xlfn.NORM.DIST(($B108 - K$8)*K$16, 0, ABS(K$12), TRUE) * 2)
               + (K$5 * _xlfn.NORM.DIST($B108, K$9, ABS(K$13), FALSE) * _xlfn.NORM.DIST(($B108 - K$9)*K$17, 0, ABS(K$13), TRUE) * 2)
               + (K$6 * _xlfn.NORM.DIST($B108, K$10, ABS(K$14), FALSE) * _xlfn.NORM.DIST(($B108 - K$10)*K$18, 0, ABS(K$14), TRUE) * 2)</f>
        <v>50.961760300525093</v>
      </c>
      <c r="AB108" s="4">
        <f>BH108 + (L$3 * _xlfn.NORM.DIST($B108, L$7, ABS(L$11), FALSE) * _xlfn.NORM.DIST(($B108 - L$7)*L$15, 0, ABS(L$11), TRUE) * 2)
               + (L$4 * _xlfn.NORM.DIST($B108, L$8, ABS(L$12), FALSE) * _xlfn.NORM.DIST(($B108 - L$8)*L$16, 0, ABS(L$12), TRUE) * 2)
               + (L$5 * _xlfn.NORM.DIST($B108, L$9, ABS(L$13), FALSE) * _xlfn.NORM.DIST(($B108 - L$9)*L$17, 0, ABS(L$13), TRUE) * 2)
               + (L$6 * _xlfn.NORM.DIST($B108, L$10, ABS(L$14), FALSE) * _xlfn.NORM.DIST(($B108 - L$10)*L$18, 0, ABS(L$14), TRUE) * 2)</f>
        <v>50.805525489433585</v>
      </c>
      <c r="AC108" s="4">
        <f>BI108 + (M$3 * _xlfn.NORM.DIST($B108, M$7, ABS(M$11), FALSE) * _xlfn.NORM.DIST(($B108 - M$7)*M$15, 0, ABS(M$11), TRUE) * 2)
               + (M$4 * _xlfn.NORM.DIST($B108, M$8, ABS(M$12), FALSE) * _xlfn.NORM.DIST(($B108 - M$8)*M$16, 0, ABS(M$12), TRUE) * 2)
               + (M$5 * _xlfn.NORM.DIST($B108, M$9, ABS(M$13), FALSE) * _xlfn.NORM.DIST(($B108 - M$9)*M$17, 0, ABS(M$13), TRUE) * 2)
               + (M$6 * _xlfn.NORM.DIST($B108, M$10, ABS(M$14), FALSE) * _xlfn.NORM.DIST(($B108 - M$10)*M$18, 0, ABS(M$14), TRUE) * 2)</f>
        <v>50.916091460846964</v>
      </c>
      <c r="AD108" s="4">
        <f>BJ108 + (N$3 * _xlfn.NORM.DIST($B108, N$7, ABS(N$11), FALSE) * _xlfn.NORM.DIST(($B108 - N$7)*N$15, 0, ABS(N$11), TRUE) * 2)
               + (N$4 * _xlfn.NORM.DIST($B108, N$8, ABS(N$12), FALSE) * _xlfn.NORM.DIST(($B108 - N$8)*N$16, 0, ABS(N$12), TRUE) * 2)
               + (N$5 * _xlfn.NORM.DIST($B108, N$9, ABS(N$13), FALSE) * _xlfn.NORM.DIST(($B108 - N$9)*N$17, 0, ABS(N$13), TRUE) * 2)
               + (N$6 * _xlfn.NORM.DIST($B108, N$10, ABS(N$14), FALSE) * _xlfn.NORM.DIST(($B108 - N$10)*N$18, 0, ABS(N$14), TRUE) * 2)</f>
        <v>55.231153810819499</v>
      </c>
      <c r="AE108" s="4">
        <f>BK108 + (O$3 * _xlfn.NORM.DIST($B108, O$7, ABS(O$11), FALSE) * _xlfn.NORM.DIST(($B108 - O$7)*O$15, 0, ABS(O$11), TRUE) * 2)
               + (O$4 * _xlfn.NORM.DIST($B108, O$8, ABS(O$12), FALSE) * _xlfn.NORM.DIST(($B108 - O$8)*O$16, 0, ABS(O$12), TRUE) * 2)
               + (O$5 * _xlfn.NORM.DIST($B108, O$9, ABS(O$13), FALSE) * _xlfn.NORM.DIST(($B108 - O$9)*O$17, 0, ABS(O$13), TRUE) * 2)
               + (O$6 * _xlfn.NORM.DIST($B108, O$10, ABS(O$14), FALSE) * _xlfn.NORM.DIST(($B108 - O$10)*O$18, 0, ABS(O$14), TRUE) * 2)</f>
        <v>64.26860394630701</v>
      </c>
      <c r="AF108" s="4">
        <f t="shared" si="71"/>
        <v>58.413073283489602</v>
      </c>
      <c r="AG108" s="4">
        <f t="shared" si="71"/>
        <v>56.583688062275293</v>
      </c>
      <c r="AI108" s="4">
        <f>IF(OR($B108 &lt; C$231, $B108 &gt; C$234), 0, C108-S108)</f>
        <v>-7.4630344813155176</v>
      </c>
      <c r="AJ108" s="4">
        <f>IF(OR($B108 &lt; D$231, $B108 &gt; D$234), 0, D108-T108)</f>
        <v>-3.5769706779687667</v>
      </c>
      <c r="AK108" s="4">
        <f>IF(OR($B108 &lt; E$231, $B108 &gt; E$234), 0, E108-U108)</f>
        <v>-2.6325707253227293</v>
      </c>
      <c r="AL108" s="4">
        <f>IF(OR($B108 &lt; F$231, $B108 &gt; F$234), 0, F108-V108)</f>
        <v>-1.8710656011487927</v>
      </c>
      <c r="AM108" s="4">
        <f>IF(OR($B108 &lt; G$231, $B108 &gt; G$234), 0, G108-W108)</f>
        <v>-2.904257282238639</v>
      </c>
      <c r="AN108" s="4">
        <f>IF(OR($B108 &lt; H$231, $B108 &gt; H$234), 0, H108-X108)</f>
        <v>-0.47703130795494531</v>
      </c>
      <c r="AO108" s="4">
        <f>IF(OR($B108 &lt; I$231, $B108 &gt; I$234), 0, I108-Y108)</f>
        <v>5.0855917044827947E-2</v>
      </c>
      <c r="AP108" s="4">
        <f>IF(OR($B108 &lt; J$231, $B108 &gt; J$234), 0, J108-Z108)</f>
        <v>-1.1473477727306474</v>
      </c>
      <c r="AQ108" s="4">
        <f>IF(OR($B108 &lt; K$231, $B108 &gt; K$234), 0, K108-AA108)</f>
        <v>-0.84476030052509543</v>
      </c>
      <c r="AR108" s="4">
        <f>IF(OR($B108 &lt; L$231, $B108 &gt; L$234), 0, L108-AB108)</f>
        <v>-0.97252548943358619</v>
      </c>
      <c r="AS108" s="4">
        <f>IF(OR($B108 &lt; M$231, $B108 &gt; M$234), 0, M108-AC108)</f>
        <v>-1.2330914608469641</v>
      </c>
      <c r="AT108" s="4">
        <f>IF(OR($B108 &lt; N$231, $B108 &gt; N$234), 0, N108-AD108)</f>
        <v>-2.4641538108194965</v>
      </c>
      <c r="AU108" s="4">
        <f>IF(OR($B108 &lt; O$231, $B108 &gt; O$234), 0, O108-AE108)</f>
        <v>-4.4686039463070131</v>
      </c>
      <c r="AV108" s="4">
        <f t="shared" ref="AV108:AW123" si="87">IF(OR($B108 &lt; P$231, $B108 &gt; P$234), 0, P108-AF108)</f>
        <v>-4.4800732834896024</v>
      </c>
      <c r="AW108" s="4">
        <f t="shared" si="87"/>
        <v>-1.8836880622752901</v>
      </c>
      <c r="AY108" s="2">
        <f t="shared" si="73"/>
        <v>52.796687321741473</v>
      </c>
      <c r="AZ108" s="2">
        <f t="shared" si="73"/>
        <v>53.872807210321128</v>
      </c>
      <c r="BA108" s="2">
        <f t="shared" si="73"/>
        <v>55.628790644586665</v>
      </c>
      <c r="BB108" s="2">
        <f t="shared" si="73"/>
        <v>53.451989199301607</v>
      </c>
      <c r="BC108" s="2">
        <f t="shared" si="73"/>
        <v>58.516054207683403</v>
      </c>
      <c r="BD108" s="2">
        <f t="shared" si="73"/>
        <v>62.53232053590154</v>
      </c>
      <c r="BE108" s="2">
        <f t="shared" si="73"/>
        <v>62.438649516600449</v>
      </c>
      <c r="BF108" s="2">
        <f t="shared" si="73"/>
        <v>57.747922857344875</v>
      </c>
      <c r="BG108" s="2">
        <f t="shared" si="73"/>
        <v>50.908593897952926</v>
      </c>
      <c r="BH108" s="2">
        <f t="shared" si="73"/>
        <v>50.745232450049002</v>
      </c>
      <c r="BI108" s="2">
        <f t="shared" si="73"/>
        <v>50.846077688864952</v>
      </c>
      <c r="BJ108" s="2">
        <f t="shared" si="73"/>
        <v>54.651031020602751</v>
      </c>
      <c r="BK108" s="2">
        <f t="shared" si="73"/>
        <v>62.133616873174006</v>
      </c>
      <c r="BL108" s="2">
        <f t="shared" si="73"/>
        <v>56.500544003188097</v>
      </c>
      <c r="BM108" s="2">
        <f t="shared" si="73"/>
        <v>56.469318364857074</v>
      </c>
      <c r="BO108" s="2" t="str">
        <f t="shared" si="74"/>
        <v/>
      </c>
      <c r="BP108" s="2" t="str">
        <f t="shared" si="74"/>
        <v/>
      </c>
      <c r="BQ108" s="2" t="str">
        <f t="shared" si="74"/>
        <v/>
      </c>
      <c r="BR108" s="2" t="str">
        <f t="shared" si="74"/>
        <v/>
      </c>
      <c r="BS108" s="2" t="str">
        <f t="shared" si="74"/>
        <v/>
      </c>
      <c r="BT108" s="2" t="str">
        <f t="shared" si="74"/>
        <v/>
      </c>
      <c r="BU108" s="2" t="str">
        <f t="shared" si="74"/>
        <v/>
      </c>
      <c r="BV108" s="2" t="str">
        <f t="shared" si="74"/>
        <v/>
      </c>
      <c r="BW108" s="2" t="str">
        <f t="shared" si="74"/>
        <v/>
      </c>
      <c r="BX108" s="2" t="str">
        <f t="shared" si="74"/>
        <v/>
      </c>
      <c r="BY108" s="2" t="str">
        <f t="shared" si="74"/>
        <v/>
      </c>
      <c r="BZ108" s="2" t="str">
        <f t="shared" si="74"/>
        <v/>
      </c>
      <c r="CA108" s="2" t="str">
        <f t="shared" si="74"/>
        <v/>
      </c>
      <c r="CB108" s="2" t="str">
        <f t="shared" si="74"/>
        <v/>
      </c>
      <c r="CC108" s="2" t="str">
        <f t="shared" si="74"/>
        <v/>
      </c>
      <c r="CE108" s="2" t="str">
        <f t="shared" si="75"/>
        <v/>
      </c>
      <c r="CF108" s="2" t="str">
        <f t="shared" si="75"/>
        <v/>
      </c>
      <c r="CG108" s="2" t="str">
        <f t="shared" si="75"/>
        <v/>
      </c>
      <c r="CH108" s="2" t="str">
        <f t="shared" si="75"/>
        <v/>
      </c>
      <c r="CI108" s="2" t="str">
        <f t="shared" si="75"/>
        <v/>
      </c>
      <c r="CJ108" s="2" t="str">
        <f t="shared" si="75"/>
        <v/>
      </c>
      <c r="CK108" s="2" t="str">
        <f t="shared" si="75"/>
        <v/>
      </c>
      <c r="CL108" s="2" t="str">
        <f t="shared" si="75"/>
        <v/>
      </c>
      <c r="CM108" s="2">
        <f t="shared" si="75"/>
        <v>50.116999999999997</v>
      </c>
      <c r="CN108" s="2">
        <f t="shared" si="75"/>
        <v>49.832999999999998</v>
      </c>
      <c r="CO108" s="2">
        <f t="shared" si="75"/>
        <v>49.683</v>
      </c>
      <c r="CP108" s="2" t="str">
        <f t="shared" si="75"/>
        <v/>
      </c>
      <c r="CQ108" s="2" t="str">
        <f t="shared" si="75"/>
        <v/>
      </c>
      <c r="CR108" s="2" t="str">
        <f t="shared" si="75"/>
        <v/>
      </c>
      <c r="CS108" s="2" t="str">
        <f t="shared" si="75"/>
        <v/>
      </c>
      <c r="CU108" s="2" t="str">
        <f t="shared" si="76"/>
        <v/>
      </c>
      <c r="CV108" s="2" t="str">
        <f t="shared" si="76"/>
        <v/>
      </c>
      <c r="CW108" s="2" t="str">
        <f t="shared" si="76"/>
        <v/>
      </c>
      <c r="CX108" s="2" t="str">
        <f t="shared" si="76"/>
        <v/>
      </c>
      <c r="CY108" s="2" t="str">
        <f t="shared" si="76"/>
        <v/>
      </c>
      <c r="CZ108" s="2" t="str">
        <f t="shared" si="76"/>
        <v/>
      </c>
      <c r="DA108" s="2" t="str">
        <f t="shared" si="76"/>
        <v/>
      </c>
      <c r="DB108" s="2" t="str">
        <f t="shared" si="76"/>
        <v/>
      </c>
      <c r="DC108" s="2">
        <f t="shared" si="76"/>
        <v>50.116999999999997</v>
      </c>
      <c r="DD108" s="2">
        <f t="shared" si="76"/>
        <v>49.832999999999998</v>
      </c>
      <c r="DE108" s="2">
        <f t="shared" si="76"/>
        <v>49.683</v>
      </c>
      <c r="DF108" s="2" t="str">
        <f t="shared" si="76"/>
        <v/>
      </c>
      <c r="DG108" s="2" t="str">
        <f t="shared" si="76"/>
        <v/>
      </c>
      <c r="DH108" s="2" t="str">
        <f t="shared" si="76"/>
        <v/>
      </c>
      <c r="DI108" s="2" t="str">
        <f t="shared" si="76"/>
        <v/>
      </c>
      <c r="DK108" s="2">
        <f t="shared" si="82"/>
        <v>67.057614919354862</v>
      </c>
      <c r="DL108" s="2">
        <f t="shared" si="82"/>
        <v>71.959967558651016</v>
      </c>
      <c r="DM108" s="2">
        <f t="shared" si="82"/>
        <v>74.994910373900311</v>
      </c>
      <c r="DN108" s="2">
        <f t="shared" si="82"/>
        <v>70.353778966131927</v>
      </c>
      <c r="DO108" s="2">
        <f t="shared" si="82"/>
        <v>80.238766495601155</v>
      </c>
      <c r="DP108" s="2">
        <f t="shared" si="82"/>
        <v>80.972420120320862</v>
      </c>
      <c r="DQ108" s="2">
        <f t="shared" si="82"/>
        <v>79.083885813782985</v>
      </c>
      <c r="DR108" s="2">
        <f t="shared" si="82"/>
        <v>79.050003665689161</v>
      </c>
      <c r="DS108" s="2">
        <f t="shared" si="82"/>
        <v>68.082719354838702</v>
      </c>
      <c r="DT108" s="2">
        <f t="shared" si="82"/>
        <v>66.765409121245838</v>
      </c>
      <c r="DU108" s="2">
        <f t="shared" si="82"/>
        <v>69.966271190211344</v>
      </c>
      <c r="DV108" s="2">
        <f t="shared" si="82"/>
        <v>72.707087060117303</v>
      </c>
      <c r="DW108" s="2">
        <f t="shared" si="82"/>
        <v>82.922020499108712</v>
      </c>
      <c r="DX108" s="2">
        <f t="shared" si="82"/>
        <v>68.523263480392174</v>
      </c>
      <c r="DY108" s="2">
        <f t="shared" si="82"/>
        <v>63.77071182266009</v>
      </c>
      <c r="EA108" s="2">
        <f t="shared" si="70"/>
        <v>52.752389149813091</v>
      </c>
      <c r="EB108" s="2">
        <f t="shared" si="70"/>
        <v>53.818149841683741</v>
      </c>
      <c r="EC108" s="2">
        <f t="shared" si="70"/>
        <v>55.579558683584452</v>
      </c>
      <c r="ED108" s="2">
        <f t="shared" si="70"/>
        <v>53.415493452164419</v>
      </c>
      <c r="EE108" s="2">
        <f t="shared" si="70"/>
        <v>58.46810833391352</v>
      </c>
      <c r="EF108" s="2">
        <f t="shared" si="70"/>
        <v>62.488138885625901</v>
      </c>
      <c r="EG108" s="2">
        <f t="shared" si="70"/>
        <v>62.393755714915621</v>
      </c>
      <c r="EH108" s="2">
        <f t="shared" si="70"/>
        <v>57.693697180378528</v>
      </c>
      <c r="EI108" s="2">
        <f t="shared" si="70"/>
        <v>50.868894541197733</v>
      </c>
      <c r="EJ108" s="2">
        <f t="shared" si="70"/>
        <v>50.70761365807067</v>
      </c>
      <c r="EK108" s="2">
        <f t="shared" si="70"/>
        <v>50.802794393725087</v>
      </c>
      <c r="EL108" s="2">
        <f t="shared" si="70"/>
        <v>54.606854243542429</v>
      </c>
      <c r="EM108" s="2">
        <f t="shared" si="83"/>
        <v>62.034458469679038</v>
      </c>
      <c r="EN108" s="2">
        <f t="shared" si="83"/>
        <v>56.413057026476565</v>
      </c>
      <c r="EO108" s="2">
        <f t="shared" si="83"/>
        <v>56.39988008096114</v>
      </c>
      <c r="EQ108" s="2">
        <f t="shared" si="84"/>
        <v>51.712708502866327</v>
      </c>
      <c r="ER108" s="2">
        <f t="shared" si="84"/>
        <v>54.05811239111295</v>
      </c>
      <c r="ES108" s="2">
        <f t="shared" si="84"/>
        <v>55.412458417029008</v>
      </c>
      <c r="ET108" s="2">
        <f t="shared" si="84"/>
        <v>53.393074431783056</v>
      </c>
      <c r="EU108" s="2">
        <f t="shared" si="84"/>
        <v>58.614200111896523</v>
      </c>
      <c r="EV108" s="2">
        <f t="shared" si="84"/>
        <v>60.588420875271972</v>
      </c>
      <c r="EW108" s="2">
        <f t="shared" si="84"/>
        <v>61.901932820064317</v>
      </c>
      <c r="EX108" s="2">
        <f t="shared" si="84"/>
        <v>56.881255821452896</v>
      </c>
      <c r="EY108" s="2">
        <f t="shared" si="84"/>
        <v>50.297566121476045</v>
      </c>
      <c r="EZ108" s="2">
        <f t="shared" si="84"/>
        <v>50.531718162774162</v>
      </c>
      <c r="FA108" s="2">
        <f t="shared" si="84"/>
        <v>50.642708570114706</v>
      </c>
      <c r="FB108" s="2">
        <f t="shared" si="84"/>
        <v>54.528523339603908</v>
      </c>
      <c r="FC108" s="2">
        <f t="shared" si="84"/>
        <v>61.791458143572903</v>
      </c>
      <c r="FD108" s="2">
        <f t="shared" si="84"/>
        <v>56.206836106484197</v>
      </c>
      <c r="FE108" s="2">
        <f t="shared" si="84"/>
        <v>56.310309322030179</v>
      </c>
      <c r="FG108" s="2">
        <f t="shared" si="85"/>
        <v>0.99690326797932804</v>
      </c>
      <c r="FH108" s="2">
        <f t="shared" si="85"/>
        <v>0.99698724539513428</v>
      </c>
      <c r="FI108" s="2">
        <f t="shared" si="85"/>
        <v>0.99746425360938484</v>
      </c>
      <c r="FJ108" s="2">
        <f t="shared" si="85"/>
        <v>0.99784536518260203</v>
      </c>
      <c r="FK108" s="2">
        <f t="shared" si="85"/>
        <v>0.99779770314576655</v>
      </c>
      <c r="FL108" s="2">
        <f t="shared" si="85"/>
        <v>0.99760950219389088</v>
      </c>
      <c r="FM108" s="2">
        <f t="shared" si="85"/>
        <v>0.99731009264154724</v>
      </c>
      <c r="FN108" s="2">
        <f t="shared" si="85"/>
        <v>0.99746075611119489</v>
      </c>
      <c r="FO108" s="2">
        <f t="shared" si="85"/>
        <v>0.99769360776074634</v>
      </c>
      <c r="FP108" s="2">
        <f t="shared" si="85"/>
        <v>0.9976572430678402</v>
      </c>
      <c r="FQ108" s="2">
        <f t="shared" si="85"/>
        <v>0.99774133713977342</v>
      </c>
      <c r="FR108" s="2">
        <f t="shared" si="85"/>
        <v>0.99755931501107575</v>
      </c>
      <c r="FS108" s="2">
        <f t="shared" si="85"/>
        <v>0.99525268449902826</v>
      </c>
      <c r="FT108" s="2">
        <f t="shared" si="85"/>
        <v>0.99277554638351195</v>
      </c>
      <c r="FU108" s="2">
        <f t="shared" si="85"/>
        <v>0.99057898656850507</v>
      </c>
      <c r="FW108" s="2">
        <f t="shared" si="77"/>
        <v>1.2299691341405805E-6</v>
      </c>
      <c r="FX108" s="2">
        <f t="shared" si="77"/>
        <v>2.1827154551199137E-6</v>
      </c>
      <c r="FY108" s="2">
        <f t="shared" si="77"/>
        <v>2.6748553139431581E-6</v>
      </c>
      <c r="FZ108" s="2">
        <f t="shared" si="77"/>
        <v>3.2373506496820506E-6</v>
      </c>
      <c r="GA108" s="2">
        <f t="shared" si="77"/>
        <v>2.8871289768823402E-6</v>
      </c>
      <c r="GB108" s="2">
        <f t="shared" si="77"/>
        <v>2.6232648104925441E-6</v>
      </c>
      <c r="GC108" s="2">
        <f t="shared" si="77"/>
        <v>2.2408099768119717E-6</v>
      </c>
      <c r="GD108" s="2">
        <f t="shared" si="77"/>
        <v>3.931070089960868E-6</v>
      </c>
      <c r="GE108" s="2">
        <f t="shared" si="77"/>
        <v>4.3323643303203489E-6</v>
      </c>
      <c r="GF108" s="2">
        <f t="shared" si="77"/>
        <v>4.0913965667072877E-6</v>
      </c>
      <c r="GG108" s="2">
        <f t="shared" si="77"/>
        <v>3.3617790905231859E-6</v>
      </c>
      <c r="GH108" s="2">
        <f t="shared" si="77"/>
        <v>2.4188552914985542E-6</v>
      </c>
      <c r="GI108" s="2">
        <f t="shared" si="77"/>
        <v>5.9403412235023149E-6</v>
      </c>
      <c r="GJ108" s="2">
        <f t="shared" si="77"/>
        <v>1.2841087529782843E-5</v>
      </c>
      <c r="GK108" s="2">
        <f t="shared" si="77"/>
        <v>2.7028283874759009E-5</v>
      </c>
      <c r="GM108" s="107">
        <f t="shared" si="78"/>
        <v>4.1987895602855247E-17</v>
      </c>
      <c r="GN108" s="107">
        <f t="shared" si="78"/>
        <v>4.1684455784698588E-19</v>
      </c>
      <c r="GO108" s="107">
        <f t="shared" si="78"/>
        <v>3.9535841976430236E-21</v>
      </c>
      <c r="GP108" s="107">
        <f t="shared" si="78"/>
        <v>3.3373804337964557E-26</v>
      </c>
      <c r="GQ108" s="107">
        <f t="shared" si="78"/>
        <v>2.8004523594887457E-26</v>
      </c>
      <c r="GR108" s="107">
        <f t="shared" si="78"/>
        <v>1.9895512066136022E-25</v>
      </c>
      <c r="GS108" s="107">
        <f t="shared" si="78"/>
        <v>6.7656220983477631E-25</v>
      </c>
      <c r="GT108" s="107">
        <f t="shared" si="78"/>
        <v>1.1406997004691621E-25</v>
      </c>
      <c r="GU108" s="107">
        <f t="shared" si="78"/>
        <v>3.5965225706822504E-28</v>
      </c>
      <c r="GV108" s="107">
        <f t="shared" si="78"/>
        <v>1.2185422177135916E-29</v>
      </c>
      <c r="GW108" s="107">
        <f t="shared" si="78"/>
        <v>2.7707060404715779E-30</v>
      </c>
      <c r="GX108" s="107">
        <f t="shared" si="78"/>
        <v>4.7772027865395966E-26</v>
      </c>
      <c r="GY108" s="107">
        <f t="shared" si="78"/>
        <v>5.527643411158413E-24</v>
      </c>
      <c r="GZ108" s="107">
        <f t="shared" si="78"/>
        <v>1.801830250091043E-24</v>
      </c>
      <c r="HA108" s="107">
        <f t="shared" si="78"/>
        <v>3.4959157955206952E-33</v>
      </c>
      <c r="HC108" s="107">
        <f t="shared" si="50"/>
        <v>8.3626965155636765E-2</v>
      </c>
      <c r="HD108" s="107">
        <f t="shared" si="50"/>
        <v>4.737169716547987E-2</v>
      </c>
      <c r="HE108" s="107">
        <f t="shared" si="50"/>
        <v>2.1019739261242426E-2</v>
      </c>
      <c r="HF108" s="107">
        <f t="shared" si="50"/>
        <v>3.8317935333408402E-3</v>
      </c>
      <c r="HG108" s="107">
        <f t="shared" si="50"/>
        <v>4.202250766127914E-3</v>
      </c>
      <c r="HH108" s="107">
        <f t="shared" si="50"/>
        <v>7.583352421478751E-3</v>
      </c>
      <c r="HI108" s="107">
        <f t="shared" si="86"/>
        <v>1.1589938294762283E-2</v>
      </c>
      <c r="HJ108" s="107">
        <f t="shared" si="86"/>
        <v>3.8194774624457479E-3</v>
      </c>
      <c r="HK108" s="107">
        <f t="shared" si="86"/>
        <v>1.2412753630026945E-3</v>
      </c>
      <c r="HL108" s="107">
        <f t="shared" si="86"/>
        <v>1.3412170635513461E-3</v>
      </c>
      <c r="HM108" s="107">
        <f t="shared" si="86"/>
        <v>1.5084424696469444E-3</v>
      </c>
      <c r="HN108" s="107">
        <f t="shared" si="86"/>
        <v>8.9090131198214552E-3</v>
      </c>
      <c r="HO108" s="107">
        <f t="shared" si="86"/>
        <v>2.8393479208552095E-2</v>
      </c>
      <c r="HP108" s="107">
        <f t="shared" si="86"/>
        <v>2.8268938047067239E-2</v>
      </c>
      <c r="HQ108" s="107">
        <f t="shared" si="86"/>
        <v>2.8940875315269345E-3</v>
      </c>
      <c r="HS108" s="107">
        <f t="shared" si="79"/>
        <v>5.5200090668364959E-8</v>
      </c>
      <c r="HT108" s="107">
        <f t="shared" si="79"/>
        <v>4.4068031776369152E-8</v>
      </c>
      <c r="HU108" s="107">
        <f t="shared" si="79"/>
        <v>4.852929698837478E-8</v>
      </c>
      <c r="HV108" s="107">
        <f t="shared" si="79"/>
        <v>9.045103037187662E-9</v>
      </c>
      <c r="HW108" s="107">
        <f t="shared" si="79"/>
        <v>5.5258818733810058E-9</v>
      </c>
      <c r="HX108" s="107">
        <f t="shared" si="79"/>
        <v>3.5275271473536023E-9</v>
      </c>
      <c r="HY108" s="107">
        <f t="shared" si="79"/>
        <v>1.4602426323719336E-9</v>
      </c>
      <c r="HZ108" s="107">
        <f t="shared" si="79"/>
        <v>1.0834235448195796E-8</v>
      </c>
      <c r="IA108" s="107">
        <f t="shared" si="79"/>
        <v>7.160333041504561E-9</v>
      </c>
      <c r="IB108" s="107">
        <f t="shared" si="79"/>
        <v>1.5463790251720179E-9</v>
      </c>
      <c r="IC108" s="107">
        <f t="shared" si="79"/>
        <v>5.903546783332139E-10</v>
      </c>
      <c r="ID108" s="107">
        <f t="shared" si="79"/>
        <v>1.2356417725194388E-9</v>
      </c>
      <c r="IE108" s="107">
        <f t="shared" si="79"/>
        <v>5.4638937757431575E-10</v>
      </c>
      <c r="IF108" s="107">
        <f t="shared" si="79"/>
        <v>1.9338715498030673E-10</v>
      </c>
      <c r="IG108" s="107">
        <f t="shared" si="79"/>
        <v>9.7115610458904275E-8</v>
      </c>
      <c r="II108" s="107">
        <f t="shared" si="80"/>
        <v>3.5674123792294526E-31</v>
      </c>
      <c r="IJ108" s="107">
        <f t="shared" si="80"/>
        <v>6.153308068130073E-32</v>
      </c>
      <c r="IK108" s="107">
        <f t="shared" si="80"/>
        <v>1.6078185584978618E-32</v>
      </c>
      <c r="IL108" s="107">
        <f t="shared" si="80"/>
        <v>2.0816860039896336E-37</v>
      </c>
      <c r="IM108" s="107">
        <f t="shared" si="80"/>
        <v>1.9703193985829604E-38</v>
      </c>
      <c r="IN108" s="107">
        <f t="shared" si="80"/>
        <v>1.1008091964415008E-38</v>
      </c>
      <c r="IO108" s="107">
        <f t="shared" si="80"/>
        <v>3.0211162459501324E-40</v>
      </c>
      <c r="IP108" s="107">
        <f t="shared" si="80"/>
        <v>1.8476283648385544E-37</v>
      </c>
      <c r="IQ108" s="107">
        <f t="shared" si="80"/>
        <v>2.4210978760269043E-39</v>
      </c>
      <c r="IR108" s="107">
        <f t="shared" si="80"/>
        <v>5.2743254255239086E-42</v>
      </c>
      <c r="IS108" s="107">
        <f t="shared" si="80"/>
        <v>9.8155646738032493E-44</v>
      </c>
      <c r="IT108" s="107">
        <f t="shared" si="80"/>
        <v>2.1514027206702523E-40</v>
      </c>
      <c r="IU108" s="107">
        <f t="shared" si="80"/>
        <v>1.6350945459352366E-40</v>
      </c>
      <c r="IV108" s="107">
        <f t="shared" si="80"/>
        <v>1.1811688369448257E-42</v>
      </c>
      <c r="IW108" s="107">
        <f t="shared" si="80"/>
        <v>8.9123278572985139E-43</v>
      </c>
      <c r="IY108" s="107">
        <f t="shared" si="81"/>
        <v>8.3627020355727472E-2</v>
      </c>
      <c r="IZ108" s="107">
        <f t="shared" si="81"/>
        <v>4.7371741233511649E-2</v>
      </c>
      <c r="JA108" s="107">
        <f t="shared" si="81"/>
        <v>2.1019787790539413E-2</v>
      </c>
      <c r="JB108" s="107">
        <f t="shared" si="81"/>
        <v>3.8318025784438775E-3</v>
      </c>
      <c r="JC108" s="107">
        <f t="shared" si="81"/>
        <v>4.2022562920097876E-3</v>
      </c>
      <c r="JD108" s="107">
        <f t="shared" si="81"/>
        <v>7.5833559490058981E-3</v>
      </c>
      <c r="JE108" s="107">
        <f t="shared" si="81"/>
        <v>1.1589939755004915E-2</v>
      </c>
      <c r="JF108" s="107">
        <f t="shared" si="81"/>
        <v>3.8194882966811959E-3</v>
      </c>
      <c r="JG108" s="107">
        <f t="shared" si="81"/>
        <v>1.2412825233357361E-3</v>
      </c>
      <c r="JH108" s="107">
        <f t="shared" si="81"/>
        <v>1.3412186099303713E-3</v>
      </c>
      <c r="JI108" s="107">
        <f t="shared" si="81"/>
        <v>1.5084430600016227E-3</v>
      </c>
      <c r="JJ108" s="107">
        <f t="shared" si="81"/>
        <v>8.9090143554632281E-3</v>
      </c>
      <c r="JK108" s="107">
        <f t="shared" si="81"/>
        <v>2.8393479754941473E-2</v>
      </c>
      <c r="JL108" s="107">
        <f t="shared" si="81"/>
        <v>2.8268938240454393E-2</v>
      </c>
      <c r="JM108" s="107">
        <f t="shared" si="81"/>
        <v>2.8941846471373933E-3</v>
      </c>
    </row>
    <row r="109" spans="2:273" x14ac:dyDescent="0.25">
      <c r="B109" s="2">
        <v>81</v>
      </c>
      <c r="C109" s="37">
        <v>51.725999999999999</v>
      </c>
      <c r="D109" s="37">
        <v>52.628999999999998</v>
      </c>
      <c r="E109" s="37">
        <v>54.048000000000002</v>
      </c>
      <c r="F109" s="37">
        <v>51.917000000000002</v>
      </c>
      <c r="G109" s="37">
        <v>58.216999999999999</v>
      </c>
      <c r="H109" s="37">
        <v>61.933</v>
      </c>
      <c r="I109" s="37">
        <v>63.2</v>
      </c>
      <c r="J109" s="37">
        <v>56.2</v>
      </c>
      <c r="K109" s="37">
        <v>50.5</v>
      </c>
      <c r="L109" s="37">
        <v>49.4</v>
      </c>
      <c r="M109" s="37">
        <v>48.582999999999998</v>
      </c>
      <c r="N109" s="37">
        <v>52.433</v>
      </c>
      <c r="O109" s="37">
        <v>60.917000000000002</v>
      </c>
      <c r="P109" s="37">
        <v>54.45</v>
      </c>
      <c r="Q109" s="37">
        <v>54.783000000000001</v>
      </c>
      <c r="S109" s="4">
        <f>AY109 + (C$3 * _xlfn.NORM.DIST($B109, C$7, ABS(C$11), FALSE) * _xlfn.NORM.DIST(($B109 - C$7)*C$15, 0, ABS(C$11), TRUE) * 2)
               + (C$4 * _xlfn.NORM.DIST($B109, C$8, ABS(C$12), FALSE) * _xlfn.NORM.DIST(($B109 - C$8)*C$16, 0, ABS(C$12), TRUE) * 2)
               + (C$5 * _xlfn.NORM.DIST($B109, C$9, ABS(C$13), FALSE) * _xlfn.NORM.DIST(($B109 - C$9)*C$17, 0, ABS(C$13), TRUE) * 2)
               + (C$6 * _xlfn.NORM.DIST($B109, C$10, ABS(C$14), FALSE) * _xlfn.NORM.DIST(($B109 - C$10)*C$18, 0, ABS(C$14), TRUE) * 2)</f>
        <v>56.07315951194937</v>
      </c>
      <c r="T109" s="4">
        <f>AZ109 + (D$3 * _xlfn.NORM.DIST($B109, D$7, ABS(D$11), FALSE) * _xlfn.NORM.DIST(($B109 - D$7)*D$15, 0, ABS(D$11), TRUE) * 2)
               + (D$4 * _xlfn.NORM.DIST($B109, D$8, ABS(D$12), FALSE) * _xlfn.NORM.DIST(($B109 - D$8)*D$16, 0, ABS(D$12), TRUE) * 2)
               + (D$5 * _xlfn.NORM.DIST($B109, D$9, ABS(D$13), FALSE) * _xlfn.NORM.DIST(($B109 - D$9)*D$17, 0, ABS(D$13), TRUE) * 2)
               + (D$6 * _xlfn.NORM.DIST($B109, D$10, ABS(D$14), FALSE) * _xlfn.NORM.DIST(($B109 - D$10)*D$18, 0, ABS(D$14), TRUE) * 2)</f>
        <v>55.215680734859113</v>
      </c>
      <c r="U109" s="4">
        <f>BA109 + (E$3 * _xlfn.NORM.DIST($B109, E$7, ABS(E$11), FALSE) * _xlfn.NORM.DIST(($B109 - E$7)*E$15, 0, ABS(E$11), TRUE) * 2)
               + (E$4 * _xlfn.NORM.DIST($B109, E$8, ABS(E$12), FALSE) * _xlfn.NORM.DIST(($B109 - E$8)*E$16, 0, ABS(E$12), TRUE) * 2)
               + (E$5 * _xlfn.NORM.DIST($B109, E$9, ABS(E$13), FALSE) * _xlfn.NORM.DIST(($B109 - E$9)*E$17, 0, ABS(E$13), TRUE) * 2)
               + (E$6 * _xlfn.NORM.DIST($B109, E$10, ABS(E$14), FALSE) * _xlfn.NORM.DIST(($B109 - E$10)*E$18, 0, ABS(E$14), TRUE) * 2)</f>
        <v>55.954048457224019</v>
      </c>
      <c r="V109" s="4">
        <f>BB109 + (F$3 * _xlfn.NORM.DIST($B109, F$7, ABS(F$11), FALSE) * _xlfn.NORM.DIST(($B109 - F$7)*F$15, 0, ABS(F$11), TRUE) * 2)
               + (F$4 * _xlfn.NORM.DIST($B109, F$8, ABS(F$12), FALSE) * _xlfn.NORM.DIST(($B109 - F$8)*F$16, 0, ABS(F$12), TRUE) * 2)
               + (F$5 * _xlfn.NORM.DIST($B109, F$9, ABS(F$13), FALSE) * _xlfn.NORM.DIST(($B109 - F$9)*F$17, 0, ABS(F$13), TRUE) * 2)
               + (F$6 * _xlfn.NORM.DIST($B109, F$10, ABS(F$14), FALSE) * _xlfn.NORM.DIST(($B109 - F$10)*F$18, 0, ABS(F$14), TRUE) * 2)</f>
        <v>53.376859294618754</v>
      </c>
      <c r="W109" s="4">
        <f>BC109 + (G$3 * _xlfn.NORM.DIST($B109, G$7, ABS(G$11), FALSE) * _xlfn.NORM.DIST(($B109 - G$7)*G$15, 0, ABS(G$11), TRUE) * 2)
               + (G$4 * _xlfn.NORM.DIST($B109, G$8, ABS(G$12), FALSE) * _xlfn.NORM.DIST(($B109 - G$8)*G$16, 0, ABS(G$12), TRUE) * 2)
               + (G$5 * _xlfn.NORM.DIST($B109, G$9, ABS(G$13), FALSE) * _xlfn.NORM.DIST(($B109 - G$9)*G$17, 0, ABS(G$13), TRUE) * 2)
               + (G$6 * _xlfn.NORM.DIST($B109, G$10, ABS(G$14), FALSE) * _xlfn.NORM.DIST(($B109 - G$10)*G$18, 0, ABS(G$14), TRUE) * 2)</f>
        <v>58.414345701498128</v>
      </c>
      <c r="X109" s="4">
        <f>BD109 + (H$3 * _xlfn.NORM.DIST($B109, H$7, ABS(H$11), FALSE) * _xlfn.NORM.DIST(($B109 - H$7)*H$15, 0, ABS(H$11), TRUE) * 2)
               + (H$4 * _xlfn.NORM.DIST($B109, H$8, ABS(H$12), FALSE) * _xlfn.NORM.DIST(($B109 - H$8)*H$16, 0, ABS(H$12), TRUE) * 2)
               + (H$5 * _xlfn.NORM.DIST($B109, H$9, ABS(H$13), FALSE) * _xlfn.NORM.DIST(($B109 - H$9)*H$17, 0, ABS(H$13), TRUE) * 2)
               + (H$6 * _xlfn.NORM.DIST($B109, H$10, ABS(H$14), FALSE) * _xlfn.NORM.DIST(($B109 - H$10)*H$18, 0, ABS(H$14), TRUE) * 2)</f>
        <v>62.299832208976873</v>
      </c>
      <c r="Y109" s="4">
        <f>BE109 + (I$3 * _xlfn.NORM.DIST($B109, I$7, ABS(I$11), FALSE) * _xlfn.NORM.DIST(($B109 - I$7)*I$15, 0, ABS(I$11), TRUE) * 2)
               + (I$4 * _xlfn.NORM.DIST($B109, I$8, ABS(I$12), FALSE) * _xlfn.NORM.DIST(($B109 - I$8)*I$16, 0, ABS(I$12), TRUE) * 2)
               + (I$5 * _xlfn.NORM.DIST($B109, I$9, ABS(I$13), FALSE) * _xlfn.NORM.DIST(($B109 - I$9)*I$17, 0, ABS(I$13), TRUE) * 2)
               + (I$6 * _xlfn.NORM.DIST($B109, I$10, ABS(I$14), FALSE) * _xlfn.NORM.DIST(($B109 - I$10)*I$18, 0, ABS(I$14), TRUE) * 2)</f>
        <v>62.37974162224566</v>
      </c>
      <c r="Z109" s="4">
        <f>BF109 + (J$3 * _xlfn.NORM.DIST($B109, J$7, ABS(J$11), FALSE) * _xlfn.NORM.DIST(($B109 - J$7)*J$15, 0, ABS(J$11), TRUE) * 2)
               + (J$4 * _xlfn.NORM.DIST($B109, J$8, ABS(J$12), FALSE) * _xlfn.NORM.DIST(($B109 - J$8)*J$16, 0, ABS(J$12), TRUE) * 2)
               + (J$5 * _xlfn.NORM.DIST($B109, J$9, ABS(J$13), FALSE) * _xlfn.NORM.DIST(($B109 - J$9)*J$17, 0, ABS(J$13), TRUE) * 2)
               + (J$6 * _xlfn.NORM.DIST($B109, J$10, ABS(J$14), FALSE) * _xlfn.NORM.DIST(($B109 - J$10)*J$18, 0, ABS(J$14), TRUE) * 2)</f>
        <v>57.554084501380636</v>
      </c>
      <c r="AA109" s="4">
        <f>BG109 + (K$3 * _xlfn.NORM.DIST($B109, K$7, ABS(K$11), FALSE) * _xlfn.NORM.DIST(($B109 - K$7)*K$15, 0, ABS(K$11), TRUE) * 2)
               + (K$4 * _xlfn.NORM.DIST($B109, K$8, ABS(K$12), FALSE) * _xlfn.NORM.DIST(($B109 - K$8)*K$16, 0, ABS(K$12), TRUE) * 2)
               + (K$5 * _xlfn.NORM.DIST($B109, K$9, ABS(K$13), FALSE) * _xlfn.NORM.DIST(($B109 - K$9)*K$17, 0, ABS(K$13), TRUE) * 2)
               + (K$6 * _xlfn.NORM.DIST($B109, K$10, ABS(K$14), FALSE) * _xlfn.NORM.DIST(($B109 - K$10)*K$18, 0, ABS(K$14), TRUE) * 2)</f>
        <v>50.728060863908553</v>
      </c>
      <c r="AB109" s="4">
        <f>BH109 + (L$3 * _xlfn.NORM.DIST($B109, L$7, ABS(L$11), FALSE) * _xlfn.NORM.DIST(($B109 - L$7)*L$15, 0, ABS(L$11), TRUE) * 2)
               + (L$4 * _xlfn.NORM.DIST($B109, L$8, ABS(L$12), FALSE) * _xlfn.NORM.DIST(($B109 - L$8)*L$16, 0, ABS(L$12), TRUE) * 2)
               + (L$5 * _xlfn.NORM.DIST($B109, L$9, ABS(L$13), FALSE) * _xlfn.NORM.DIST(($B109 - L$9)*L$17, 0, ABS(L$13), TRUE) * 2)
               + (L$6 * _xlfn.NORM.DIST($B109, L$10, ABS(L$14), FALSE) * _xlfn.NORM.DIST(($B109 - L$10)*L$18, 0, ABS(L$14), TRUE) * 2)</f>
        <v>50.594006444619097</v>
      </c>
      <c r="AC109" s="4">
        <f>BI109 + (M$3 * _xlfn.NORM.DIST($B109, M$7, ABS(M$11), FALSE) * _xlfn.NORM.DIST(($B109 - M$7)*M$15, 0, ABS(M$11), TRUE) * 2)
               + (M$4 * _xlfn.NORM.DIST($B109, M$8, ABS(M$12), FALSE) * _xlfn.NORM.DIST(($B109 - M$8)*M$16, 0, ABS(M$12), TRUE) * 2)
               + (M$5 * _xlfn.NORM.DIST($B109, M$9, ABS(M$13), FALSE) * _xlfn.NORM.DIST(($B109 - M$9)*M$17, 0, ABS(M$13), TRUE) * 2)
               + (M$6 * _xlfn.NORM.DIST($B109, M$10, ABS(M$14), FALSE) * _xlfn.NORM.DIST(($B109 - M$10)*M$18, 0, ABS(M$14), TRUE) * 2)</f>
        <v>50.684519885945605</v>
      </c>
      <c r="AD109" s="4">
        <f>BJ109 + (N$3 * _xlfn.NORM.DIST($B109, N$7, ABS(N$11), FALSE) * _xlfn.NORM.DIST(($B109 - N$7)*N$15, 0, ABS(N$11), TRUE) * 2)
               + (N$4 * _xlfn.NORM.DIST($B109, N$8, ABS(N$12), FALSE) * _xlfn.NORM.DIST(($B109 - N$8)*N$16, 0, ABS(N$12), TRUE) * 2)
               + (N$5 * _xlfn.NORM.DIST($B109, N$9, ABS(N$13), FALSE) * _xlfn.NORM.DIST(($B109 - N$9)*N$17, 0, ABS(N$13), TRUE) * 2)
               + (N$6 * _xlfn.NORM.DIST($B109, N$10, ABS(N$14), FALSE) * _xlfn.NORM.DIST(($B109 - N$10)*N$18, 0, ABS(N$14), TRUE) * 2)</f>
        <v>54.586789989286402</v>
      </c>
      <c r="AE109" s="4">
        <f>BK109 + (O$3 * _xlfn.NORM.DIST($B109, O$7, ABS(O$11), FALSE) * _xlfn.NORM.DIST(($B109 - O$7)*O$15, 0, ABS(O$11), TRUE) * 2)
               + (O$4 * _xlfn.NORM.DIST($B109, O$8, ABS(O$12), FALSE) * _xlfn.NORM.DIST(($B109 - O$8)*O$16, 0, ABS(O$12), TRUE) * 2)
               + (O$5 * _xlfn.NORM.DIST($B109, O$9, ABS(O$13), FALSE) * _xlfn.NORM.DIST(($B109 - O$9)*O$17, 0, ABS(O$13), TRUE) * 2)
               + (O$6 * _xlfn.NORM.DIST($B109, O$10, ABS(O$14), FALSE) * _xlfn.NORM.DIST(($B109 - O$10)*O$18, 0, ABS(O$14), TRUE) * 2)</f>
        <v>62.507082429657551</v>
      </c>
      <c r="AF109" s="4">
        <f t="shared" si="71"/>
        <v>56.832363355726955</v>
      </c>
      <c r="AG109" s="4">
        <f t="shared" si="71"/>
        <v>56.315147782993421</v>
      </c>
      <c r="AI109" s="4">
        <f>IF(OR($B109 &lt; C$231, $B109 &gt; C$234), 0, C109-S109)</f>
        <v>-4.3471595119493713</v>
      </c>
      <c r="AJ109" s="4">
        <f>IF(OR($B109 &lt; D$231, $B109 &gt; D$234), 0, D109-T109)</f>
        <v>-2.5866807348591152</v>
      </c>
      <c r="AK109" s="4">
        <f>IF(OR($B109 &lt; E$231, $B109 &gt; E$234), 0, E109-U109)</f>
        <v>-1.9060484572240171</v>
      </c>
      <c r="AL109" s="4">
        <f>IF(OR($B109 &lt; F$231, $B109 &gt; F$234), 0, F109-V109)</f>
        <v>-1.4598592946187523</v>
      </c>
      <c r="AM109" s="4">
        <f>IF(OR($B109 &lt; G$231, $B109 &gt; G$234), 0, G109-W109)</f>
        <v>-0.19734570149812924</v>
      </c>
      <c r="AN109" s="4">
        <f>IF(OR($B109 &lt; H$231, $B109 &gt; H$234), 0, H109-X109)</f>
        <v>-0.36683220897687363</v>
      </c>
      <c r="AO109" s="4">
        <f>IF(OR($B109 &lt; I$231, $B109 &gt; I$234), 0, I109-Y109)</f>
        <v>0.8202583777543424</v>
      </c>
      <c r="AP109" s="4">
        <f>IF(OR($B109 &lt; J$231, $B109 &gt; J$234), 0, J109-Z109)</f>
        <v>-1.3540845013806333</v>
      </c>
      <c r="AQ109" s="4">
        <f>IF(OR($B109 &lt; K$231, $B109 &gt; K$234), 0, K109-AA109)</f>
        <v>-0.22806086390855285</v>
      </c>
      <c r="AR109" s="4">
        <f>IF(OR($B109 &lt; L$231, $B109 &gt; L$234), 0, L109-AB109)</f>
        <v>-1.1940064446190988</v>
      </c>
      <c r="AS109" s="4">
        <f>IF(OR($B109 &lt; M$231, $B109 &gt; M$234), 0, M109-AC109)</f>
        <v>-2.1015198859456063</v>
      </c>
      <c r="AT109" s="4">
        <f>IF(OR($B109 &lt; N$231, $B109 &gt; N$234), 0, N109-AD109)</f>
        <v>-2.1537899892864019</v>
      </c>
      <c r="AU109" s="4">
        <f>IF(OR($B109 &lt; O$231, $B109 &gt; O$234), 0, O109-AE109)</f>
        <v>-1.5900824296575493</v>
      </c>
      <c r="AV109" s="4">
        <f t="shared" si="87"/>
        <v>-2.3823633557269517</v>
      </c>
      <c r="AW109" s="4">
        <f t="shared" si="87"/>
        <v>-1.5321477829934196</v>
      </c>
      <c r="AY109" s="2">
        <f t="shared" si="73"/>
        <v>52.705018900408518</v>
      </c>
      <c r="AZ109" s="2">
        <f t="shared" si="73"/>
        <v>53.825874609183366</v>
      </c>
      <c r="BA109" s="2">
        <f t="shared" si="73"/>
        <v>55.50659583796368</v>
      </c>
      <c r="BB109" s="2">
        <f t="shared" si="73"/>
        <v>53.33778629796862</v>
      </c>
      <c r="BC109" s="2">
        <f t="shared" si="73"/>
        <v>58.371346393482689</v>
      </c>
      <c r="BD109" s="2">
        <f t="shared" si="73"/>
        <v>62.211257398365284</v>
      </c>
      <c r="BE109" s="2">
        <f t="shared" si="73"/>
        <v>62.225230240024139</v>
      </c>
      <c r="BF109" s="2">
        <f t="shared" si="73"/>
        <v>57.516621250292353</v>
      </c>
      <c r="BG109" s="2">
        <f t="shared" si="73"/>
        <v>50.720146056095743</v>
      </c>
      <c r="BH109" s="2">
        <f t="shared" si="73"/>
        <v>50.585465778604643</v>
      </c>
      <c r="BI109" s="2">
        <f t="shared" si="73"/>
        <v>50.674535020500706</v>
      </c>
      <c r="BJ109" s="2">
        <f t="shared" si="73"/>
        <v>54.461944451925596</v>
      </c>
      <c r="BK109" s="2">
        <f t="shared" si="73"/>
        <v>61.920656069957182</v>
      </c>
      <c r="BL109" s="2">
        <f t="shared" si="73"/>
        <v>56.311920672095688</v>
      </c>
      <c r="BM109" s="2">
        <f t="shared" si="73"/>
        <v>56.299837392598761</v>
      </c>
      <c r="BO109" s="2" t="str">
        <f t="shared" si="74"/>
        <v/>
      </c>
      <c r="BP109" s="2" t="str">
        <f t="shared" si="74"/>
        <v/>
      </c>
      <c r="BQ109" s="2" t="str">
        <f t="shared" si="74"/>
        <v/>
      </c>
      <c r="BR109" s="2" t="str">
        <f t="shared" si="74"/>
        <v/>
      </c>
      <c r="BS109" s="2" t="str">
        <f t="shared" si="74"/>
        <v/>
      </c>
      <c r="BT109" s="2" t="str">
        <f t="shared" si="74"/>
        <v/>
      </c>
      <c r="BU109" s="2" t="str">
        <f t="shared" si="74"/>
        <v/>
      </c>
      <c r="BV109" s="2" t="str">
        <f t="shared" si="74"/>
        <v/>
      </c>
      <c r="BW109" s="2" t="str">
        <f t="shared" si="74"/>
        <v/>
      </c>
      <c r="BX109" s="2" t="str">
        <f t="shared" si="74"/>
        <v/>
      </c>
      <c r="BY109" s="2" t="str">
        <f t="shared" si="74"/>
        <v/>
      </c>
      <c r="BZ109" s="2" t="str">
        <f t="shared" si="74"/>
        <v/>
      </c>
      <c r="CA109" s="2" t="str">
        <f t="shared" si="74"/>
        <v/>
      </c>
      <c r="CB109" s="2" t="str">
        <f t="shared" si="74"/>
        <v/>
      </c>
      <c r="CC109" s="2" t="str">
        <f t="shared" si="74"/>
        <v/>
      </c>
      <c r="CE109" s="2" t="str">
        <f t="shared" si="75"/>
        <v/>
      </c>
      <c r="CF109" s="2" t="str">
        <f t="shared" si="75"/>
        <v/>
      </c>
      <c r="CG109" s="2" t="str">
        <f t="shared" si="75"/>
        <v/>
      </c>
      <c r="CH109" s="2">
        <f t="shared" si="75"/>
        <v>51.917000000000002</v>
      </c>
      <c r="CI109" s="2">
        <f t="shared" si="75"/>
        <v>58.216999999999999</v>
      </c>
      <c r="CJ109" s="2" t="str">
        <f t="shared" si="75"/>
        <v/>
      </c>
      <c r="CK109" s="2" t="str">
        <f t="shared" si="75"/>
        <v/>
      </c>
      <c r="CL109" s="2">
        <f t="shared" si="75"/>
        <v>56.2</v>
      </c>
      <c r="CM109" s="2">
        <f t="shared" si="75"/>
        <v>50.5</v>
      </c>
      <c r="CN109" s="2">
        <f t="shared" si="75"/>
        <v>49.4</v>
      </c>
      <c r="CO109" s="2">
        <f t="shared" si="75"/>
        <v>48.582999999999998</v>
      </c>
      <c r="CP109" s="2" t="str">
        <f t="shared" si="75"/>
        <v/>
      </c>
      <c r="CQ109" s="2" t="str">
        <f t="shared" si="75"/>
        <v/>
      </c>
      <c r="CR109" s="2" t="str">
        <f t="shared" si="75"/>
        <v/>
      </c>
      <c r="CS109" s="2">
        <f t="shared" si="75"/>
        <v>54.783000000000001</v>
      </c>
      <c r="CU109" s="2" t="str">
        <f t="shared" si="76"/>
        <v/>
      </c>
      <c r="CV109" s="2" t="str">
        <f t="shared" si="76"/>
        <v/>
      </c>
      <c r="CW109" s="2" t="str">
        <f t="shared" si="76"/>
        <v/>
      </c>
      <c r="CX109" s="2">
        <f t="shared" si="76"/>
        <v>51.917000000000002</v>
      </c>
      <c r="CY109" s="2">
        <f t="shared" si="76"/>
        <v>58.216999999999999</v>
      </c>
      <c r="CZ109" s="2" t="str">
        <f t="shared" si="76"/>
        <v/>
      </c>
      <c r="DA109" s="2" t="str">
        <f t="shared" si="76"/>
        <v/>
      </c>
      <c r="DB109" s="2">
        <f t="shared" si="76"/>
        <v>56.2</v>
      </c>
      <c r="DC109" s="2">
        <f t="shared" si="76"/>
        <v>50.5</v>
      </c>
      <c r="DD109" s="2">
        <f t="shared" si="76"/>
        <v>49.4</v>
      </c>
      <c r="DE109" s="2">
        <f t="shared" si="76"/>
        <v>48.582999999999998</v>
      </c>
      <c r="DF109" s="2" t="str">
        <f t="shared" si="76"/>
        <v/>
      </c>
      <c r="DG109" s="2" t="str">
        <f t="shared" si="76"/>
        <v/>
      </c>
      <c r="DH109" s="2" t="str">
        <f t="shared" si="76"/>
        <v/>
      </c>
      <c r="DI109" s="2">
        <f t="shared" si="76"/>
        <v>54.783000000000001</v>
      </c>
      <c r="DK109" s="2">
        <f t="shared" si="82"/>
        <v>67.09977177419357</v>
      </c>
      <c r="DL109" s="2">
        <f t="shared" si="82"/>
        <v>72.048680718475069</v>
      </c>
      <c r="DM109" s="2">
        <f t="shared" si="82"/>
        <v>75.12110520527861</v>
      </c>
      <c r="DN109" s="2">
        <f t="shared" si="82"/>
        <v>70.45567702762925</v>
      </c>
      <c r="DO109" s="2">
        <f t="shared" si="82"/>
        <v>80.442362719941329</v>
      </c>
      <c r="DP109" s="2">
        <f t="shared" si="82"/>
        <v>81.110695187165774</v>
      </c>
      <c r="DQ109" s="2">
        <f t="shared" si="82"/>
        <v>79.247111986803503</v>
      </c>
      <c r="DR109" s="2">
        <f t="shared" si="82"/>
        <v>79.236221224340184</v>
      </c>
      <c r="DS109" s="2">
        <f t="shared" si="82"/>
        <v>68.147449999999992</v>
      </c>
      <c r="DT109" s="2">
        <f t="shared" si="82"/>
        <v>66.836060511679662</v>
      </c>
      <c r="DU109" s="2">
        <f t="shared" si="82"/>
        <v>70.087467408231362</v>
      </c>
      <c r="DV109" s="2">
        <f t="shared" si="82"/>
        <v>72.820550953079177</v>
      </c>
      <c r="DW109" s="2">
        <f t="shared" si="82"/>
        <v>83.061210338680908</v>
      </c>
      <c r="DX109" s="2">
        <f t="shared" si="82"/>
        <v>68.55562745098041</v>
      </c>
      <c r="DY109" s="2">
        <f t="shared" si="82"/>
        <v>63.758937055281869</v>
      </c>
      <c r="EA109" s="2">
        <f t="shared" si="70"/>
        <v>52.66950191699415</v>
      </c>
      <c r="EB109" s="2">
        <f t="shared" si="70"/>
        <v>53.782132985658407</v>
      </c>
      <c r="EC109" s="2">
        <f t="shared" si="70"/>
        <v>55.466988104678819</v>
      </c>
      <c r="ED109" s="2">
        <f t="shared" si="70"/>
        <v>53.308426094337328</v>
      </c>
      <c r="EE109" s="2">
        <f t="shared" si="70"/>
        <v>58.332650838961214</v>
      </c>
      <c r="EF109" s="2">
        <f t="shared" si="70"/>
        <v>62.175290261952306</v>
      </c>
      <c r="EG109" s="2">
        <f t="shared" si="70"/>
        <v>62.188763327067214</v>
      </c>
      <c r="EH109" s="2">
        <f t="shared" si="70"/>
        <v>57.472705195056008</v>
      </c>
      <c r="EI109" s="2">
        <f t="shared" si="70"/>
        <v>50.688147765546702</v>
      </c>
      <c r="EJ109" s="2">
        <f t="shared" si="70"/>
        <v>50.555154591349428</v>
      </c>
      <c r="EK109" s="2">
        <f t="shared" si="70"/>
        <v>50.639627684196995</v>
      </c>
      <c r="EL109" s="2">
        <f t="shared" si="70"/>
        <v>54.426265682656819</v>
      </c>
      <c r="EM109" s="2">
        <f t="shared" si="83"/>
        <v>61.83886363108914</v>
      </c>
      <c r="EN109" s="2">
        <f t="shared" si="83"/>
        <v>56.238382070823192</v>
      </c>
      <c r="EO109" s="2">
        <f t="shared" si="83"/>
        <v>56.240414962954716</v>
      </c>
      <c r="EQ109" s="2">
        <f t="shared" si="84"/>
        <v>51.681843990234889</v>
      </c>
      <c r="ER109" s="2">
        <f t="shared" si="84"/>
        <v>53.982785707997387</v>
      </c>
      <c r="ES109" s="2">
        <f t="shared" si="84"/>
        <v>55.306554742886838</v>
      </c>
      <c r="ET109" s="2">
        <f t="shared" si="84"/>
        <v>53.281675580957824</v>
      </c>
      <c r="EU109" s="2">
        <f t="shared" si="84"/>
        <v>58.464403039138674</v>
      </c>
      <c r="EV109" s="2">
        <f t="shared" si="84"/>
        <v>60.403164462585394</v>
      </c>
      <c r="EW109" s="2">
        <f t="shared" si="84"/>
        <v>61.723105199653858</v>
      </c>
      <c r="EX109" s="2">
        <f t="shared" si="84"/>
        <v>56.716192944877527</v>
      </c>
      <c r="EY109" s="2">
        <f t="shared" si="84"/>
        <v>50.156764100207312</v>
      </c>
      <c r="EZ109" s="2">
        <f t="shared" si="84"/>
        <v>50.390364302083498</v>
      </c>
      <c r="FA109" s="2">
        <f t="shared" si="84"/>
        <v>50.490300156000274</v>
      </c>
      <c r="FB109" s="2">
        <f t="shared" si="84"/>
        <v>54.349527642457119</v>
      </c>
      <c r="FC109" s="2">
        <f t="shared" si="84"/>
        <v>61.611936931134963</v>
      </c>
      <c r="FD109" s="2">
        <f t="shared" si="84"/>
        <v>56.041927257965938</v>
      </c>
      <c r="FE109" s="2">
        <f t="shared" si="84"/>
        <v>56.150213442025581</v>
      </c>
      <c r="FG109" s="2">
        <f t="shared" si="85"/>
        <v>0.99753861063626581</v>
      </c>
      <c r="FH109" s="2">
        <f t="shared" si="85"/>
        <v>0.9976054001666721</v>
      </c>
      <c r="FI109" s="2">
        <f t="shared" si="85"/>
        <v>0.99798473402127341</v>
      </c>
      <c r="FJ109" s="2">
        <f t="shared" si="85"/>
        <v>0.99828775395138547</v>
      </c>
      <c r="FK109" s="2">
        <f t="shared" si="85"/>
        <v>0.99824986070134958</v>
      </c>
      <c r="FL109" s="2">
        <f t="shared" si="85"/>
        <v>0.99810022605868765</v>
      </c>
      <c r="FM109" s="2">
        <f t="shared" si="85"/>
        <v>0.99786214789537675</v>
      </c>
      <c r="FN109" s="2">
        <f t="shared" si="85"/>
        <v>0.99798195295764303</v>
      </c>
      <c r="FO109" s="2">
        <f t="shared" si="85"/>
        <v>0.99816709806908577</v>
      </c>
      <c r="FP109" s="2">
        <f t="shared" si="85"/>
        <v>0.99813818492666229</v>
      </c>
      <c r="FQ109" s="2">
        <f t="shared" si="85"/>
        <v>0.99820504648398889</v>
      </c>
      <c r="FR109" s="2">
        <f t="shared" si="85"/>
        <v>0.99806032132134581</v>
      </c>
      <c r="FS109" s="2">
        <f t="shared" si="85"/>
        <v>0.9961458503200753</v>
      </c>
      <c r="FT109" s="2">
        <f t="shared" si="85"/>
        <v>0.99402937464446794</v>
      </c>
      <c r="FU109" s="2">
        <f t="shared" si="85"/>
        <v>0.99209614079504682</v>
      </c>
      <c r="FW109" s="2">
        <f t="shared" si="77"/>
        <v>1.5484389055602967E-6</v>
      </c>
      <c r="FX109" s="2">
        <f t="shared" si="77"/>
        <v>2.7478744001762678E-6</v>
      </c>
      <c r="FY109" s="2">
        <f t="shared" si="77"/>
        <v>3.3674409953464342E-6</v>
      </c>
      <c r="FZ109" s="2">
        <f t="shared" si="77"/>
        <v>4.0755795834904411E-6</v>
      </c>
      <c r="GA109" s="2">
        <f t="shared" si="77"/>
        <v>3.6346773190175896E-6</v>
      </c>
      <c r="GB109" s="2">
        <f t="shared" si="77"/>
        <v>3.3024924886427693E-6</v>
      </c>
      <c r="GC109" s="2">
        <f t="shared" si="77"/>
        <v>2.8210109860524483E-6</v>
      </c>
      <c r="GD109" s="2">
        <f t="shared" si="77"/>
        <v>4.9489189945190171E-6</v>
      </c>
      <c r="GE109" s="2">
        <f t="shared" si="77"/>
        <v>5.4541174303844072E-6</v>
      </c>
      <c r="GF109" s="2">
        <f t="shared" si="77"/>
        <v>5.1507576510148939E-6</v>
      </c>
      <c r="GG109" s="2">
        <f t="shared" si="77"/>
        <v>4.2322254419571398E-6</v>
      </c>
      <c r="GH109" s="2">
        <f t="shared" si="77"/>
        <v>3.0451564867293652E-6</v>
      </c>
      <c r="GI109" s="2">
        <f t="shared" si="77"/>
        <v>7.3235201787549541E-6</v>
      </c>
      <c r="GJ109" s="2">
        <f t="shared" si="77"/>
        <v>1.5557290451787401E-5</v>
      </c>
      <c r="GK109" s="2">
        <f t="shared" si="77"/>
        <v>3.2265564966028452E-5</v>
      </c>
      <c r="GM109" s="107">
        <f t="shared" si="78"/>
        <v>2.2816679536362146E-18</v>
      </c>
      <c r="GN109" s="107">
        <f t="shared" si="78"/>
        <v>1.5886892904995467E-20</v>
      </c>
      <c r="GO109" s="107">
        <f t="shared" si="78"/>
        <v>1.1552642145267633E-22</v>
      </c>
      <c r="GP109" s="107">
        <f t="shared" si="78"/>
        <v>4.4310494545074808E-28</v>
      </c>
      <c r="GQ109" s="107">
        <f t="shared" si="78"/>
        <v>3.6114660122799244E-28</v>
      </c>
      <c r="GR109" s="107">
        <f t="shared" si="78"/>
        <v>2.8096773965600616E-27</v>
      </c>
      <c r="GS109" s="107">
        <f t="shared" si="78"/>
        <v>9.645523581315845E-27</v>
      </c>
      <c r="GT109" s="107">
        <f t="shared" si="78"/>
        <v>1.4762618943220759E-27</v>
      </c>
      <c r="GU109" s="107">
        <f t="shared" si="78"/>
        <v>3.2110335818174944E-30</v>
      </c>
      <c r="GV109" s="107">
        <f t="shared" si="78"/>
        <v>8.2818849051264088E-32</v>
      </c>
      <c r="GW109" s="107">
        <f t="shared" si="78"/>
        <v>1.7336904978157087E-32</v>
      </c>
      <c r="GX109" s="107">
        <f t="shared" si="78"/>
        <v>5.9512457929223209E-28</v>
      </c>
      <c r="GY109" s="107">
        <f t="shared" si="78"/>
        <v>9.0646599342144018E-26</v>
      </c>
      <c r="GZ109" s="107">
        <f t="shared" si="78"/>
        <v>2.7587622635880048E-26</v>
      </c>
      <c r="HA109" s="107">
        <f t="shared" si="78"/>
        <v>1.2657591083491983E-35</v>
      </c>
      <c r="HC109" s="107">
        <f t="shared" si="50"/>
        <v>4.0306771924815021E-2</v>
      </c>
      <c r="HD109" s="107">
        <f t="shared" si="50"/>
        <v>1.9623460363848259E-2</v>
      </c>
      <c r="HE109" s="107">
        <f t="shared" si="50"/>
        <v>7.4170215565984524E-3</v>
      </c>
      <c r="HF109" s="107">
        <f t="shared" si="50"/>
        <v>9.38200383035932E-4</v>
      </c>
      <c r="HG109" s="107">
        <f t="shared" si="50"/>
        <v>1.034325929141427E-3</v>
      </c>
      <c r="HH109" s="107">
        <f t="shared" si="50"/>
        <v>2.0457353208392969E-3</v>
      </c>
      <c r="HI109" s="107">
        <f t="shared" si="86"/>
        <v>3.2993595739209815E-3</v>
      </c>
      <c r="HJ109" s="107">
        <f t="shared" si="86"/>
        <v>9.1212953256559213E-4</v>
      </c>
      <c r="HK109" s="107">
        <f t="shared" si="86"/>
        <v>2.4076966832754979E-4</v>
      </c>
      <c r="HL109" s="107">
        <f t="shared" si="86"/>
        <v>2.4950229506662193E-4</v>
      </c>
      <c r="HM109" s="107">
        <f t="shared" si="86"/>
        <v>2.824844194948701E-4</v>
      </c>
      <c r="HN109" s="107">
        <f t="shared" si="86"/>
        <v>2.4074437064607991E-3</v>
      </c>
      <c r="HO109" s="107">
        <f t="shared" si="86"/>
        <v>9.5652526322237939E-3</v>
      </c>
      <c r="HP109" s="107">
        <f t="shared" si="86"/>
        <v>9.4477557912470891E-3</v>
      </c>
      <c r="HQ109" s="107">
        <f t="shared" si="86"/>
        <v>4.9631875296343015E-4</v>
      </c>
      <c r="HS109" s="107">
        <f t="shared" si="79"/>
        <v>1.4313800956775877E-7</v>
      </c>
      <c r="HT109" s="107">
        <f t="shared" si="79"/>
        <v>1.2145095276797762E-7</v>
      </c>
      <c r="HU109" s="107">
        <f t="shared" si="79"/>
        <v>1.367767707544534E-7</v>
      </c>
      <c r="HV109" s="107">
        <f t="shared" si="79"/>
        <v>2.9681605273554237E-8</v>
      </c>
      <c r="HW109" s="107">
        <f t="shared" si="79"/>
        <v>1.8547063451669193E-8</v>
      </c>
      <c r="HX109" s="107">
        <f t="shared" si="79"/>
        <v>1.1959096574041366E-8</v>
      </c>
      <c r="HY109" s="107">
        <f t="shared" si="79"/>
        <v>5.1483718084492937E-9</v>
      </c>
      <c r="HZ109" s="107">
        <f t="shared" si="79"/>
        <v>3.6013781905585933E-8</v>
      </c>
      <c r="IA109" s="107">
        <f t="shared" si="79"/>
        <v>2.5143003425277419E-8</v>
      </c>
      <c r="IB109" s="107">
        <f t="shared" si="79"/>
        <v>5.9498251171351928E-9</v>
      </c>
      <c r="IC109" s="107">
        <f t="shared" si="79"/>
        <v>2.365125811504832E-9</v>
      </c>
      <c r="ID109" s="107">
        <f t="shared" si="79"/>
        <v>4.4230459136556268E-9</v>
      </c>
      <c r="IE109" s="107">
        <f t="shared" si="79"/>
        <v>1.9533776658016327E-9</v>
      </c>
      <c r="IF109" s="107">
        <f t="shared" si="79"/>
        <v>7.1952931282273546E-10</v>
      </c>
      <c r="IG109" s="107">
        <f t="shared" si="79"/>
        <v>2.3613962031263692E-7</v>
      </c>
      <c r="II109" s="107">
        <f t="shared" si="80"/>
        <v>3.4847356881274932E-30</v>
      </c>
      <c r="IJ109" s="107">
        <f t="shared" si="80"/>
        <v>7.0572615103890716E-31</v>
      </c>
      <c r="IK109" s="107">
        <f t="shared" si="80"/>
        <v>2.0090538118367E-31</v>
      </c>
      <c r="IL109" s="107">
        <f t="shared" si="80"/>
        <v>4.0448463578642676E-36</v>
      </c>
      <c r="IM109" s="107">
        <f t="shared" si="80"/>
        <v>4.0548971306625657E-37</v>
      </c>
      <c r="IN109" s="107">
        <f t="shared" si="80"/>
        <v>2.2613833504362479E-37</v>
      </c>
      <c r="IO109" s="107">
        <f t="shared" si="80"/>
        <v>6.7850210522039339E-39</v>
      </c>
      <c r="IP109" s="107">
        <f t="shared" si="80"/>
        <v>3.7748791597210471E-36</v>
      </c>
      <c r="IQ109" s="107">
        <f t="shared" si="80"/>
        <v>5.9383379207727434E-38</v>
      </c>
      <c r="IR109" s="107">
        <f t="shared" si="80"/>
        <v>1.595225048376199E-40</v>
      </c>
      <c r="IS109" s="107">
        <f t="shared" si="80"/>
        <v>3.2510759625392121E-42</v>
      </c>
      <c r="IT109" s="107">
        <f t="shared" si="80"/>
        <v>4.9796552392120913E-39</v>
      </c>
      <c r="IU109" s="107">
        <f t="shared" si="80"/>
        <v>3.5559197008619293E-39</v>
      </c>
      <c r="IV109" s="107">
        <f t="shared" si="80"/>
        <v>2.8468676328447811E-41</v>
      </c>
      <c r="IW109" s="107">
        <f t="shared" si="80"/>
        <v>2.0902522972030474E-41</v>
      </c>
      <c r="IY109" s="107">
        <f t="shared" si="81"/>
        <v>4.0306915062824591E-2</v>
      </c>
      <c r="IZ109" s="107">
        <f t="shared" si="81"/>
        <v>1.9623581814801026E-2</v>
      </c>
      <c r="JA109" s="107">
        <f t="shared" si="81"/>
        <v>7.4171583333692065E-3</v>
      </c>
      <c r="JB109" s="107">
        <f t="shared" si="81"/>
        <v>9.3823006464120555E-4</v>
      </c>
      <c r="JC109" s="107">
        <f t="shared" si="81"/>
        <v>1.0343444762048787E-3</v>
      </c>
      <c r="JD109" s="107">
        <f t="shared" si="81"/>
        <v>2.045747279935871E-3</v>
      </c>
      <c r="JE109" s="107">
        <f t="shared" si="81"/>
        <v>3.2993647222927898E-3</v>
      </c>
      <c r="JF109" s="107">
        <f t="shared" si="81"/>
        <v>9.1216554634749767E-4</v>
      </c>
      <c r="JG109" s="107">
        <f t="shared" si="81"/>
        <v>2.4079481133097507E-4</v>
      </c>
      <c r="JH109" s="107">
        <f t="shared" si="81"/>
        <v>2.4950824489173906E-4</v>
      </c>
      <c r="JI109" s="107">
        <f t="shared" si="81"/>
        <v>2.8248678462068161E-4</v>
      </c>
      <c r="JJ109" s="107">
        <f t="shared" si="81"/>
        <v>2.4074481295067126E-3</v>
      </c>
      <c r="JK109" s="107">
        <f t="shared" si="81"/>
        <v>9.5652545856014601E-3</v>
      </c>
      <c r="JL109" s="107">
        <f t="shared" si="81"/>
        <v>9.4477565107764019E-3</v>
      </c>
      <c r="JM109" s="107">
        <f t="shared" si="81"/>
        <v>4.9655489258374277E-4</v>
      </c>
    </row>
    <row r="110" spans="2:273" x14ac:dyDescent="0.25">
      <c r="B110" s="2">
        <v>82</v>
      </c>
      <c r="C110" s="37">
        <v>50.951999999999998</v>
      </c>
      <c r="D110" s="37">
        <v>52.161000000000001</v>
      </c>
      <c r="E110" s="37">
        <v>54.354999999999997</v>
      </c>
      <c r="F110" s="37">
        <v>52.317</v>
      </c>
      <c r="G110" s="37">
        <v>55.982999999999997</v>
      </c>
      <c r="H110" s="37">
        <v>61.832999999999998</v>
      </c>
      <c r="I110" s="37">
        <v>62.033000000000001</v>
      </c>
      <c r="J110" s="37">
        <v>56.866999999999997</v>
      </c>
      <c r="K110" s="37">
        <v>49.466999999999999</v>
      </c>
      <c r="L110" s="37">
        <v>50.45</v>
      </c>
      <c r="M110" s="37">
        <v>50.067</v>
      </c>
      <c r="N110" s="37">
        <v>52.017000000000003</v>
      </c>
      <c r="O110" s="37">
        <v>59.917000000000002</v>
      </c>
      <c r="P110" s="37">
        <v>54.232999999999997</v>
      </c>
      <c r="Q110" s="37">
        <v>54.65</v>
      </c>
      <c r="S110" s="4">
        <f>AY110 + (C$3 * _xlfn.NORM.DIST($B110, C$7, ABS(C$11), FALSE) * _xlfn.NORM.DIST(($B110 - C$7)*C$15, 0, ABS(C$11), TRUE) * 2)
               + (C$4 * _xlfn.NORM.DIST($B110, C$8, ABS(C$12), FALSE) * _xlfn.NORM.DIST(($B110 - C$8)*C$16, 0, ABS(C$12), TRUE) * 2)
               + (C$5 * _xlfn.NORM.DIST($B110, C$9, ABS(C$13), FALSE) * _xlfn.NORM.DIST(($B110 - C$9)*C$17, 0, ABS(C$13), TRUE) * 2)
               + (C$6 * _xlfn.NORM.DIST($B110, C$10, ABS(C$14), FALSE) * _xlfn.NORM.DIST(($B110 - C$10)*C$18, 0, ABS(C$14), TRUE) * 2)</f>
        <v>53.825904278274635</v>
      </c>
      <c r="T110" s="4">
        <f>AZ110 + (D$3 * _xlfn.NORM.DIST($B110, D$7, ABS(D$11), FALSE) * _xlfn.NORM.DIST(($B110 - D$7)*D$15, 0, ABS(D$11), TRUE) * 2)
               + (D$4 * _xlfn.NORM.DIST($B110, D$8, ABS(D$12), FALSE) * _xlfn.NORM.DIST(($B110 - D$8)*D$16, 0, ABS(D$12), TRUE) * 2)
               + (D$5 * _xlfn.NORM.DIST($B110, D$9, ABS(D$13), FALSE) * _xlfn.NORM.DIST(($B110 - D$9)*D$17, 0, ABS(D$13), TRUE) * 2)
               + (D$6 * _xlfn.NORM.DIST($B110, D$10, ABS(D$14), FALSE) * _xlfn.NORM.DIST(($B110 - D$10)*D$18, 0, ABS(D$14), TRUE) * 2)</f>
        <v>54.194777528850992</v>
      </c>
      <c r="U110" s="4">
        <f>BA110 + (E$3 * _xlfn.NORM.DIST($B110, E$7, ABS(E$11), FALSE) * _xlfn.NORM.DIST(($B110 - E$7)*E$15, 0, ABS(E$11), TRUE) * 2)
               + (E$4 * _xlfn.NORM.DIST($B110, E$8, ABS(E$12), FALSE) * _xlfn.NORM.DIST(($B110 - E$8)*E$16, 0, ABS(E$12), TRUE) * 2)
               + (E$5 * _xlfn.NORM.DIST($B110, E$9, ABS(E$13), FALSE) * _xlfn.NORM.DIST(($B110 - E$9)*E$17, 0, ABS(E$13), TRUE) * 2)
               + (E$6 * _xlfn.NORM.DIST($B110, E$10, ABS(E$14), FALSE) * _xlfn.NORM.DIST(($B110 - E$10)*E$18, 0, ABS(E$14), TRUE) * 2)</f>
        <v>55.496629014505174</v>
      </c>
      <c r="V110" s="4">
        <f>BB110 + (F$3 * _xlfn.NORM.DIST($B110, F$7, ABS(F$11), FALSE) * _xlfn.NORM.DIST(($B110 - F$7)*F$15, 0, ABS(F$11), TRUE) * 2)
               + (F$4 * _xlfn.NORM.DIST($B110, F$8, ABS(F$12), FALSE) * _xlfn.NORM.DIST(($B110 - F$8)*F$16, 0, ABS(F$12), TRUE) * 2)
               + (F$5 * _xlfn.NORM.DIST($B110, F$9, ABS(F$13), FALSE) * _xlfn.NORM.DIST(($B110 - F$9)*F$17, 0, ABS(F$13), TRUE) * 2)
               + (F$6 * _xlfn.NORM.DIST($B110, F$10, ABS(F$14), FALSE) * _xlfn.NORM.DIST(($B110 - F$10)*F$18, 0, ABS(F$14), TRUE) * 2)</f>
        <v>53.231150157538949</v>
      </c>
      <c r="W110" s="4">
        <f>BC110 + (G$3 * _xlfn.NORM.DIST($B110, G$7, ABS(G$11), FALSE) * _xlfn.NORM.DIST(($B110 - G$7)*G$15, 0, ABS(G$11), TRUE) * 2)
               + (G$4 * _xlfn.NORM.DIST($B110, G$8, ABS(G$12), FALSE) * _xlfn.NORM.DIST(($B110 - G$8)*G$16, 0, ABS(G$12), TRUE) * 2)
               + (G$5 * _xlfn.NORM.DIST($B110, G$9, ABS(G$13), FALSE) * _xlfn.NORM.DIST(($B110 - G$9)*G$17, 0, ABS(G$13), TRUE) * 2)
               + (G$6 * _xlfn.NORM.DIST($B110, G$10, ABS(G$14), FALSE) * _xlfn.NORM.DIST(($B110 - G$10)*G$18, 0, ABS(G$14), TRUE) * 2)</f>
        <v>58.235230465351115</v>
      </c>
      <c r="X110" s="4">
        <f>BD110 + (H$3 * _xlfn.NORM.DIST($B110, H$7, ABS(H$11), FALSE) * _xlfn.NORM.DIST(($B110 - H$7)*H$15, 0, ABS(H$11), TRUE) * 2)
               + (H$4 * _xlfn.NORM.DIST($B110, H$8, ABS(H$12), FALSE) * _xlfn.NORM.DIST(($B110 - H$8)*H$16, 0, ABS(H$12), TRUE) * 2)
               + (H$5 * _xlfn.NORM.DIST($B110, H$9, ABS(H$13), FALSE) * _xlfn.NORM.DIST(($B110 - H$9)*H$17, 0, ABS(H$13), TRUE) * 2)
               + (H$6 * _xlfn.NORM.DIST($B110, H$10, ABS(H$14), FALSE) * _xlfn.NORM.DIST(($B110 - H$10)*H$18, 0, ABS(H$14), TRUE) * 2)</f>
        <v>61.907271208304387</v>
      </c>
      <c r="Y110" s="4">
        <f>BE110 + (I$3 * _xlfn.NORM.DIST($B110, I$7, ABS(I$11), FALSE) * _xlfn.NORM.DIST(($B110 - I$7)*I$15, 0, ABS(I$11), TRUE) * 2)
               + (I$4 * _xlfn.NORM.DIST($B110, I$8, ABS(I$12), FALSE) * _xlfn.NORM.DIST(($B110 - I$8)*I$16, 0, ABS(I$12), TRUE) * 2)
               + (I$5 * _xlfn.NORM.DIST($B110, I$9, ABS(I$13), FALSE) * _xlfn.NORM.DIST(($B110 - I$9)*I$17, 0, ABS(I$13), TRUE) * 2)
               + (I$6 * _xlfn.NORM.DIST($B110, I$10, ABS(I$14), FALSE) * _xlfn.NORM.DIST(($B110 - I$10)*I$18, 0, ABS(I$14), TRUE) * 2)</f>
        <v>62.04208549163657</v>
      </c>
      <c r="Z110" s="4">
        <f>BF110 + (J$3 * _xlfn.NORM.DIST($B110, J$7, ABS(J$11), FALSE) * _xlfn.NORM.DIST(($B110 - J$7)*J$15, 0, ABS(J$11), TRUE) * 2)
               + (J$4 * _xlfn.NORM.DIST($B110, J$8, ABS(J$12), FALSE) * _xlfn.NORM.DIST(($B110 - J$8)*J$16, 0, ABS(J$12), TRUE) * 2)
               + (J$5 * _xlfn.NORM.DIST($B110, J$9, ABS(J$13), FALSE) * _xlfn.NORM.DIST(($B110 - J$9)*J$17, 0, ABS(J$13), TRUE) * 2)
               + (J$6 * _xlfn.NORM.DIST($B110, J$10, ABS(J$14), FALSE) * _xlfn.NORM.DIST(($B110 - J$10)*J$18, 0, ABS(J$14), TRUE) * 2)</f>
        <v>57.292997772266638</v>
      </c>
      <c r="AA110" s="4">
        <f>BG110 + (K$3 * _xlfn.NORM.DIST($B110, K$7, ABS(K$11), FALSE) * _xlfn.NORM.DIST(($B110 - K$7)*K$15, 0, ABS(K$11), TRUE) * 2)
               + (K$4 * _xlfn.NORM.DIST($B110, K$8, ABS(K$12), FALSE) * _xlfn.NORM.DIST(($B110 - K$8)*K$16, 0, ABS(K$12), TRUE) * 2)
               + (K$5 * _xlfn.NORM.DIST($B110, K$9, ABS(K$13), FALSE) * _xlfn.NORM.DIST(($B110 - K$9)*K$17, 0, ABS(K$13), TRUE) * 2)
               + (K$6 * _xlfn.NORM.DIST($B110, K$10, ABS(K$14), FALSE) * _xlfn.NORM.DIST(($B110 - K$10)*K$18, 0, ABS(K$14), TRUE) * 2)</f>
        <v>50.534148152188656</v>
      </c>
      <c r="AB110" s="4">
        <f>BH110 + (L$3 * _xlfn.NORM.DIST($B110, L$7, ABS(L$11), FALSE) * _xlfn.NORM.DIST(($B110 - L$7)*L$15, 0, ABS(L$11), TRUE) * 2)
               + (L$4 * _xlfn.NORM.DIST($B110, L$8, ABS(L$12), FALSE) * _xlfn.NORM.DIST(($B110 - L$8)*L$16, 0, ABS(L$12), TRUE) * 2)
               + (L$5 * _xlfn.NORM.DIST($B110, L$9, ABS(L$13), FALSE) * _xlfn.NORM.DIST(($B110 - L$9)*L$17, 0, ABS(L$13), TRUE) * 2)
               + (L$6 * _xlfn.NORM.DIST($B110, L$10, ABS(L$14), FALSE) * _xlfn.NORM.DIST(($B110 - L$10)*L$18, 0, ABS(L$14), TRUE) * 2)</f>
        <v>50.428070838964743</v>
      </c>
      <c r="AC110" s="4">
        <f>BI110 + (M$3 * _xlfn.NORM.DIST($B110, M$7, ABS(M$11), FALSE) * _xlfn.NORM.DIST(($B110 - M$7)*M$15, 0, ABS(M$11), TRUE) * 2)
               + (M$4 * _xlfn.NORM.DIST($B110, M$8, ABS(M$12), FALSE) * _xlfn.NORM.DIST(($B110 - M$8)*M$16, 0, ABS(M$12), TRUE) * 2)
               + (M$5 * _xlfn.NORM.DIST($B110, M$9, ABS(M$13), FALSE) * _xlfn.NORM.DIST(($B110 - M$9)*M$17, 0, ABS(M$13), TRUE) * 2)
               + (M$6 * _xlfn.NORM.DIST($B110, M$10, ABS(M$14), FALSE) * _xlfn.NORM.DIST(($B110 - M$10)*M$18, 0, ABS(M$14), TRUE) * 2)</f>
        <v>50.50572533306368</v>
      </c>
      <c r="AD110" s="4">
        <f>BJ110 + (N$3 * _xlfn.NORM.DIST($B110, N$7, ABS(N$11), FALSE) * _xlfn.NORM.DIST(($B110 - N$7)*N$15, 0, ABS(N$11), TRUE) * 2)
               + (N$4 * _xlfn.NORM.DIST($B110, N$8, ABS(N$12), FALSE) * _xlfn.NORM.DIST(($B110 - N$8)*N$16, 0, ABS(N$12), TRUE) * 2)
               + (N$5 * _xlfn.NORM.DIST($B110, N$9, ABS(N$13), FALSE) * _xlfn.NORM.DIST(($B110 - N$9)*N$17, 0, ABS(N$13), TRUE) * 2)
               + (N$6 * _xlfn.NORM.DIST($B110, N$10, ABS(N$14), FALSE) * _xlfn.NORM.DIST(($B110 - N$10)*N$18, 0, ABS(N$14), TRUE) * 2)</f>
        <v>54.296291221884736</v>
      </c>
      <c r="AE110" s="4">
        <f>BK110 + (O$3 * _xlfn.NORM.DIST($B110, O$7, ABS(O$11), FALSE) * _xlfn.NORM.DIST(($B110 - O$7)*O$15, 0, ABS(O$11), TRUE) * 2)
               + (O$4 * _xlfn.NORM.DIST($B110, O$8, ABS(O$12), FALSE) * _xlfn.NORM.DIST(($B110 - O$8)*O$16, 0, ABS(O$12), TRUE) * 2)
               + (O$5 * _xlfn.NORM.DIST($B110, O$9, ABS(O$13), FALSE) * _xlfn.NORM.DIST(($B110 - O$9)*O$17, 0, ABS(O$13), TRUE) * 2)
               + (O$6 * _xlfn.NORM.DIST($B110, O$10, ABS(O$14), FALSE) * _xlfn.NORM.DIST(($B110 - O$10)*O$18, 0, ABS(O$14), TRUE) * 2)</f>
        <v>61.843009657326085</v>
      </c>
      <c r="AF110" s="4">
        <f t="shared" si="71"/>
        <v>56.241529837952392</v>
      </c>
      <c r="AG110" s="4">
        <f t="shared" si="71"/>
        <v>56.133803104066253</v>
      </c>
      <c r="AI110" s="4">
        <f>IF(OR($B110 &lt; C$231, $B110 &gt; C$234), 0, C110-S110)</f>
        <v>-2.8739042782746367</v>
      </c>
      <c r="AJ110" s="4">
        <f>IF(OR($B110 &lt; D$231, $B110 &gt; D$234), 0, D110-T110)</f>
        <v>-2.0337775288509903</v>
      </c>
      <c r="AK110" s="4">
        <f>IF(OR($B110 &lt; E$231, $B110 &gt; E$234), 0, E110-U110)</f>
        <v>-1.1416290145051775</v>
      </c>
      <c r="AL110" s="4">
        <f>IF(OR($B110 &lt; F$231, $B110 &gt; F$234), 0, F110-V110)</f>
        <v>-0.91415015753894835</v>
      </c>
      <c r="AM110" s="4">
        <f>IF(OR($B110 &lt; G$231, $B110 &gt; G$234), 0, G110-W110)</f>
        <v>-2.2522304653511185</v>
      </c>
      <c r="AN110" s="4">
        <f>IF(OR($B110 &lt; H$231, $B110 &gt; H$234), 0, H110-X110)</f>
        <v>-7.4271208304388381E-2</v>
      </c>
      <c r="AO110" s="4">
        <f>IF(OR($B110 &lt; I$231, $B110 &gt; I$234), 0, I110-Y110)</f>
        <v>-9.0854916365685767E-3</v>
      </c>
      <c r="AP110" s="4">
        <f>IF(OR($B110 &lt; J$231, $B110 &gt; J$234), 0, J110-Z110)</f>
        <v>-0.4259977722666406</v>
      </c>
      <c r="AQ110" s="4">
        <f>IF(OR($B110 &lt; K$231, $B110 &gt; K$234), 0, K110-AA110)</f>
        <v>-1.0671481521886577</v>
      </c>
      <c r="AR110" s="4">
        <f>IF(OR($B110 &lt; L$231, $B110 &gt; L$234), 0, L110-AB110)</f>
        <v>2.1929161035259881E-2</v>
      </c>
      <c r="AS110" s="4">
        <f>IF(OR($B110 &lt; M$231, $B110 &gt; M$234), 0, M110-AC110)</f>
        <v>-0.43872533306367956</v>
      </c>
      <c r="AT110" s="4">
        <f>IF(OR($B110 &lt; N$231, $B110 &gt; N$234), 0, N110-AD110)</f>
        <v>-2.2792912218847334</v>
      </c>
      <c r="AU110" s="4">
        <f>IF(OR($B110 &lt; O$231, $B110 &gt; O$234), 0, O110-AE110)</f>
        <v>-1.9260096573260839</v>
      </c>
      <c r="AV110" s="4">
        <f t="shared" si="87"/>
        <v>-2.0085298379523948</v>
      </c>
      <c r="AW110" s="4">
        <f t="shared" si="87"/>
        <v>-1.4838031040662543</v>
      </c>
      <c r="AY110" s="2">
        <f t="shared" si="73"/>
        <v>52.615085111629796</v>
      </c>
      <c r="AZ110" s="2">
        <f t="shared" si="73"/>
        <v>53.781115942342197</v>
      </c>
      <c r="BA110" s="2">
        <f t="shared" si="73"/>
        <v>55.386274259785331</v>
      </c>
      <c r="BB110" s="2">
        <f t="shared" si="73"/>
        <v>53.224972829178384</v>
      </c>
      <c r="BC110" s="2">
        <f t="shared" si="73"/>
        <v>58.228413057282744</v>
      </c>
      <c r="BD110" s="2">
        <f t="shared" si="73"/>
        <v>61.891701362567005</v>
      </c>
      <c r="BE110" s="2">
        <f t="shared" si="73"/>
        <v>62.013375430752269</v>
      </c>
      <c r="BF110" s="2">
        <f t="shared" si="73"/>
        <v>57.28726309192956</v>
      </c>
      <c r="BG110" s="2">
        <f t="shared" si="73"/>
        <v>50.533184181131389</v>
      </c>
      <c r="BH110" s="2">
        <f t="shared" si="73"/>
        <v>50.427111540320809</v>
      </c>
      <c r="BI110" s="2">
        <f t="shared" si="73"/>
        <v>50.504604450847772</v>
      </c>
      <c r="BJ110" s="2">
        <f t="shared" si="73"/>
        <v>54.2744822234921</v>
      </c>
      <c r="BK110" s="2">
        <f t="shared" si="73"/>
        <v>61.710708308737821</v>
      </c>
      <c r="BL110" s="2">
        <f t="shared" si="73"/>
        <v>56.125489922253429</v>
      </c>
      <c r="BM110" s="2">
        <f t="shared" si="73"/>
        <v>56.13176866958031</v>
      </c>
      <c r="BO110" s="2" t="str">
        <f t="shared" si="74"/>
        <v/>
      </c>
      <c r="BP110" s="2" t="str">
        <f t="shared" si="74"/>
        <v/>
      </c>
      <c r="BQ110" s="2" t="str">
        <f t="shared" si="74"/>
        <v/>
      </c>
      <c r="BR110" s="2" t="str">
        <f t="shared" si="74"/>
        <v/>
      </c>
      <c r="BS110" s="2" t="str">
        <f t="shared" si="74"/>
        <v/>
      </c>
      <c r="BT110" s="2" t="str">
        <f t="shared" si="74"/>
        <v/>
      </c>
      <c r="BU110" s="2" t="str">
        <f t="shared" si="74"/>
        <v/>
      </c>
      <c r="BV110" s="2" t="str">
        <f t="shared" si="74"/>
        <v/>
      </c>
      <c r="BW110" s="2" t="str">
        <f t="shared" si="74"/>
        <v/>
      </c>
      <c r="BX110" s="2" t="str">
        <f t="shared" si="74"/>
        <v/>
      </c>
      <c r="BY110" s="2" t="str">
        <f t="shared" si="74"/>
        <v/>
      </c>
      <c r="BZ110" s="2" t="str">
        <f t="shared" si="74"/>
        <v/>
      </c>
      <c r="CA110" s="2" t="str">
        <f t="shared" si="74"/>
        <v/>
      </c>
      <c r="CB110" s="2" t="str">
        <f t="shared" si="74"/>
        <v/>
      </c>
      <c r="CC110" s="2" t="str">
        <f t="shared" si="74"/>
        <v/>
      </c>
      <c r="CE110" s="2" t="str">
        <f t="shared" si="75"/>
        <v/>
      </c>
      <c r="CF110" s="2" t="str">
        <f t="shared" si="75"/>
        <v/>
      </c>
      <c r="CG110" s="2" t="str">
        <f t="shared" si="75"/>
        <v/>
      </c>
      <c r="CH110" s="2">
        <f t="shared" si="75"/>
        <v>52.317</v>
      </c>
      <c r="CI110" s="2">
        <f t="shared" si="75"/>
        <v>55.982999999999997</v>
      </c>
      <c r="CJ110" s="2">
        <f t="shared" si="75"/>
        <v>61.832999999999998</v>
      </c>
      <c r="CK110" s="2">
        <f t="shared" si="75"/>
        <v>62.033000000000001</v>
      </c>
      <c r="CL110" s="2">
        <f t="shared" si="75"/>
        <v>56.866999999999997</v>
      </c>
      <c r="CM110" s="2">
        <f t="shared" si="75"/>
        <v>49.466999999999999</v>
      </c>
      <c r="CN110" s="2">
        <f t="shared" si="75"/>
        <v>50.45</v>
      </c>
      <c r="CO110" s="2">
        <f t="shared" si="75"/>
        <v>50.067</v>
      </c>
      <c r="CP110" s="2">
        <f t="shared" si="75"/>
        <v>52.017000000000003</v>
      </c>
      <c r="CQ110" s="2" t="str">
        <f t="shared" si="75"/>
        <v/>
      </c>
      <c r="CR110" s="2" t="str">
        <f t="shared" si="75"/>
        <v/>
      </c>
      <c r="CS110" s="2">
        <f t="shared" si="75"/>
        <v>54.65</v>
      </c>
      <c r="CU110" s="2" t="str">
        <f t="shared" si="76"/>
        <v/>
      </c>
      <c r="CV110" s="2" t="str">
        <f t="shared" si="76"/>
        <v/>
      </c>
      <c r="CW110" s="2" t="str">
        <f t="shared" si="76"/>
        <v/>
      </c>
      <c r="CX110" s="2">
        <f t="shared" si="76"/>
        <v>52.317</v>
      </c>
      <c r="CY110" s="2">
        <f t="shared" si="76"/>
        <v>55.982999999999997</v>
      </c>
      <c r="CZ110" s="2">
        <f t="shared" si="76"/>
        <v>61.832999999999998</v>
      </c>
      <c r="DA110" s="2">
        <f t="shared" si="76"/>
        <v>62.033000000000001</v>
      </c>
      <c r="DB110" s="2">
        <f t="shared" si="76"/>
        <v>56.866999999999997</v>
      </c>
      <c r="DC110" s="2">
        <f t="shared" si="76"/>
        <v>49.466999999999999</v>
      </c>
      <c r="DD110" s="2">
        <f t="shared" si="76"/>
        <v>50.45</v>
      </c>
      <c r="DE110" s="2">
        <f t="shared" si="76"/>
        <v>50.067</v>
      </c>
      <c r="DF110" s="2">
        <f t="shared" si="76"/>
        <v>52.017000000000003</v>
      </c>
      <c r="DG110" s="2" t="str">
        <f t="shared" si="76"/>
        <v/>
      </c>
      <c r="DH110" s="2" t="str">
        <f t="shared" si="76"/>
        <v/>
      </c>
      <c r="DI110" s="2">
        <f t="shared" si="76"/>
        <v>54.65</v>
      </c>
      <c r="DK110" s="2">
        <f t="shared" si="82"/>
        <v>67.141928629032279</v>
      </c>
      <c r="DL110" s="2">
        <f t="shared" si="82"/>
        <v>72.137393878299108</v>
      </c>
      <c r="DM110" s="2">
        <f t="shared" si="82"/>
        <v>75.24730003665691</v>
      </c>
      <c r="DN110" s="2">
        <f t="shared" si="82"/>
        <v>70.557575089126573</v>
      </c>
      <c r="DO110" s="2">
        <f t="shared" si="82"/>
        <v>80.645958944281517</v>
      </c>
      <c r="DP110" s="2">
        <f t="shared" si="82"/>
        <v>81.2489702540107</v>
      </c>
      <c r="DQ110" s="2">
        <f t="shared" si="82"/>
        <v>79.410338159824036</v>
      </c>
      <c r="DR110" s="2">
        <f t="shared" si="82"/>
        <v>79.422438782991208</v>
      </c>
      <c r="DS110" s="2">
        <f t="shared" si="82"/>
        <v>68.212180645161283</v>
      </c>
      <c r="DT110" s="2">
        <f t="shared" si="82"/>
        <v>66.906711902113472</v>
      </c>
      <c r="DU110" s="2">
        <f t="shared" si="82"/>
        <v>70.208663626251379</v>
      </c>
      <c r="DV110" s="2">
        <f t="shared" si="82"/>
        <v>72.934014846041052</v>
      </c>
      <c r="DW110" s="2">
        <f t="shared" si="82"/>
        <v>83.200400178253105</v>
      </c>
      <c r="DX110" s="2">
        <f t="shared" si="82"/>
        <v>68.587991421568645</v>
      </c>
      <c r="DY110" s="2">
        <f t="shared" si="82"/>
        <v>63.747162287903656</v>
      </c>
      <c r="EA110" s="2">
        <f t="shared" si="70"/>
        <v>52.58661468417521</v>
      </c>
      <c r="EB110" s="2">
        <f t="shared" si="70"/>
        <v>53.74611612963308</v>
      </c>
      <c r="EC110" s="2">
        <f t="shared" si="70"/>
        <v>55.354417525773194</v>
      </c>
      <c r="ED110" s="2">
        <f t="shared" si="70"/>
        <v>53.201358736510244</v>
      </c>
      <c r="EE110" s="2">
        <f t="shared" si="70"/>
        <v>58.197193344008902</v>
      </c>
      <c r="EF110" s="2">
        <f t="shared" si="70"/>
        <v>61.86244163827871</v>
      </c>
      <c r="EG110" s="2">
        <f t="shared" si="70"/>
        <v>61.983770939218807</v>
      </c>
      <c r="EH110" s="2">
        <f t="shared" si="70"/>
        <v>57.251713209733495</v>
      </c>
      <c r="EI110" s="2">
        <f t="shared" si="70"/>
        <v>50.507400989895672</v>
      </c>
      <c r="EJ110" s="2">
        <f t="shared" si="70"/>
        <v>50.402695524628186</v>
      </c>
      <c r="EK110" s="2">
        <f t="shared" si="70"/>
        <v>50.476460974668896</v>
      </c>
      <c r="EL110" s="2">
        <f t="shared" si="70"/>
        <v>54.245677121771216</v>
      </c>
      <c r="EM110" s="2">
        <f t="shared" si="83"/>
        <v>61.643268792499242</v>
      </c>
      <c r="EN110" s="2">
        <f t="shared" si="83"/>
        <v>56.063707115169812</v>
      </c>
      <c r="EO110" s="2">
        <f t="shared" si="83"/>
        <v>56.080949844948293</v>
      </c>
      <c r="EQ110" s="2">
        <f t="shared" si="84"/>
        <v>51.65097947760345</v>
      </c>
      <c r="ER110" s="2">
        <f t="shared" si="84"/>
        <v>53.907459024881831</v>
      </c>
      <c r="ES110" s="2">
        <f t="shared" si="84"/>
        <v>55.200651068744669</v>
      </c>
      <c r="ET110" s="2">
        <f t="shared" si="84"/>
        <v>53.170276730132599</v>
      </c>
      <c r="EU110" s="2">
        <f t="shared" si="84"/>
        <v>58.314605966380817</v>
      </c>
      <c r="EV110" s="2">
        <f t="shared" si="84"/>
        <v>60.21790804989881</v>
      </c>
      <c r="EW110" s="2">
        <f t="shared" si="84"/>
        <v>61.544277579243399</v>
      </c>
      <c r="EX110" s="2">
        <f t="shared" si="84"/>
        <v>56.551130068302157</v>
      </c>
      <c r="EY110" s="2">
        <f t="shared" si="84"/>
        <v>50.015962078938571</v>
      </c>
      <c r="EZ110" s="2">
        <f t="shared" si="84"/>
        <v>50.249010441392841</v>
      </c>
      <c r="FA110" s="2">
        <f t="shared" si="84"/>
        <v>50.337891741885841</v>
      </c>
      <c r="FB110" s="2">
        <f t="shared" si="84"/>
        <v>54.17053194531033</v>
      </c>
      <c r="FC110" s="2">
        <f t="shared" si="84"/>
        <v>61.43241571869703</v>
      </c>
      <c r="FD110" s="2">
        <f t="shared" si="84"/>
        <v>55.877018409447679</v>
      </c>
      <c r="FE110" s="2">
        <f t="shared" si="84"/>
        <v>55.990117562020984</v>
      </c>
      <c r="FG110" s="2">
        <f t="shared" si="85"/>
        <v>0.99804385865807732</v>
      </c>
      <c r="FH110" s="2">
        <f t="shared" si="85"/>
        <v>0.99809696449353769</v>
      </c>
      <c r="FI110" s="2">
        <f t="shared" si="85"/>
        <v>0.99839855355979479</v>
      </c>
      <c r="FJ110" s="2">
        <f t="shared" si="85"/>
        <v>0.99863943548148149</v>
      </c>
      <c r="FK110" s="2">
        <f t="shared" si="85"/>
        <v>0.99860931435718914</v>
      </c>
      <c r="FL110" s="2">
        <f t="shared" si="85"/>
        <v>0.99849036605976382</v>
      </c>
      <c r="FM110" s="2">
        <f t="shared" si="85"/>
        <v>0.99830109671096456</v>
      </c>
      <c r="FN110" s="2">
        <f t="shared" si="85"/>
        <v>0.99839634264877486</v>
      </c>
      <c r="FO110" s="2">
        <f t="shared" si="85"/>
        <v>0.99854352518848977</v>
      </c>
      <c r="FP110" s="2">
        <f t="shared" si="85"/>
        <v>0.99852054120091749</v>
      </c>
      <c r="FQ110" s="2">
        <f t="shared" si="85"/>
        <v>0.99857369118999673</v>
      </c>
      <c r="FR110" s="2">
        <f t="shared" si="85"/>
        <v>0.99845864355492353</v>
      </c>
      <c r="FS110" s="2">
        <f t="shared" si="85"/>
        <v>0.99687150304119332</v>
      </c>
      <c r="FT110" s="2">
        <f t="shared" si="85"/>
        <v>0.99506667812023741</v>
      </c>
      <c r="FU110" s="2">
        <f t="shared" si="85"/>
        <v>0.99337060854299519</v>
      </c>
      <c r="FW110" s="2">
        <f t="shared" si="77"/>
        <v>1.9493683052600197E-6</v>
      </c>
      <c r="FX110" s="2">
        <f t="shared" si="77"/>
        <v>3.459366449480316E-6</v>
      </c>
      <c r="FY110" s="2">
        <f t="shared" si="77"/>
        <v>4.2393533453988577E-6</v>
      </c>
      <c r="FZ110" s="2">
        <f t="shared" si="77"/>
        <v>5.1308452910127327E-6</v>
      </c>
      <c r="GA110" s="2">
        <f t="shared" si="77"/>
        <v>4.5757833342662167E-6</v>
      </c>
      <c r="GB110" s="2">
        <f t="shared" si="77"/>
        <v>4.1575881610613137E-6</v>
      </c>
      <c r="GC110" s="2">
        <f t="shared" si="77"/>
        <v>3.5514398232086786E-6</v>
      </c>
      <c r="GD110" s="2">
        <f t="shared" si="77"/>
        <v>6.2303118995836188E-6</v>
      </c>
      <c r="GE110" s="2">
        <f t="shared" si="77"/>
        <v>6.8663173353411727E-6</v>
      </c>
      <c r="GF110" s="2">
        <f t="shared" si="77"/>
        <v>6.4844110488429701E-6</v>
      </c>
      <c r="GG110" s="2">
        <f t="shared" si="77"/>
        <v>5.3280503186804472E-6</v>
      </c>
      <c r="GH110" s="2">
        <f t="shared" si="77"/>
        <v>3.8336218613437569E-6</v>
      </c>
      <c r="GI110" s="2">
        <f t="shared" si="77"/>
        <v>9.0287625772484559E-6</v>
      </c>
      <c r="GJ110" s="2">
        <f t="shared" si="77"/>
        <v>1.8848025650628397E-5</v>
      </c>
      <c r="GK110" s="2">
        <f t="shared" si="77"/>
        <v>3.8517636963848925E-5</v>
      </c>
      <c r="GM110" s="107">
        <f t="shared" si="78"/>
        <v>1.1094910288894447E-19</v>
      </c>
      <c r="GN110" s="107">
        <f t="shared" si="78"/>
        <v>5.346821040153772E-22</v>
      </c>
      <c r="GO110" s="107">
        <f t="shared" si="78"/>
        <v>2.9615332982490564E-24</v>
      </c>
      <c r="GP110" s="107">
        <f t="shared" si="78"/>
        <v>5.0305078542659625E-30</v>
      </c>
      <c r="GQ110" s="107">
        <f t="shared" si="78"/>
        <v>3.9759484018452103E-30</v>
      </c>
      <c r="GR110" s="107">
        <f t="shared" si="78"/>
        <v>3.3918088996381809E-29</v>
      </c>
      <c r="GS110" s="107">
        <f t="shared" si="78"/>
        <v>1.172355586857116E-28</v>
      </c>
      <c r="GT110" s="107">
        <f t="shared" si="78"/>
        <v>1.6252881431918343E-29</v>
      </c>
      <c r="GU110" s="107">
        <f t="shared" si="78"/>
        <v>2.4113577935677686E-32</v>
      </c>
      <c r="GV110" s="107">
        <f t="shared" si="78"/>
        <v>4.6845184759543399E-34</v>
      </c>
      <c r="GW110" s="107">
        <f t="shared" si="78"/>
        <v>9.010163014110407E-35</v>
      </c>
      <c r="GX110" s="107">
        <f t="shared" si="78"/>
        <v>6.3043907187748138E-30</v>
      </c>
      <c r="GY110" s="107">
        <f t="shared" si="78"/>
        <v>1.2729342889187827E-27</v>
      </c>
      <c r="GZ110" s="107">
        <f t="shared" si="78"/>
        <v>3.6101376983674793E-28</v>
      </c>
      <c r="HA110" s="107">
        <f t="shared" si="78"/>
        <v>3.725237387879045E-38</v>
      </c>
      <c r="HC110" s="107">
        <f t="shared" si="50"/>
        <v>1.7122624905037458E-2</v>
      </c>
      <c r="HD110" s="107">
        <f t="shared" si="50"/>
        <v>7.0458203366501222E-3</v>
      </c>
      <c r="HE110" s="107">
        <f t="shared" si="50"/>
        <v>2.2481019286730679E-3</v>
      </c>
      <c r="HF110" s="107">
        <f t="shared" si="50"/>
        <v>1.9121819145363371E-4</v>
      </c>
      <c r="HG110" s="107">
        <f t="shared" si="50"/>
        <v>2.1153208401350463E-4</v>
      </c>
      <c r="HH110" s="107">
        <f t="shared" si="50"/>
        <v>4.5944500208841777E-4</v>
      </c>
      <c r="HI110" s="107">
        <f t="shared" si="86"/>
        <v>7.7982941641653526E-4</v>
      </c>
      <c r="HJ110" s="107">
        <f t="shared" si="86"/>
        <v>1.802266282033563E-4</v>
      </c>
      <c r="HK110" s="107">
        <f t="shared" si="86"/>
        <v>3.8114178098328716E-5</v>
      </c>
      <c r="HL110" s="107">
        <f t="shared" si="86"/>
        <v>3.7413678133251907E-5</v>
      </c>
      <c r="HM110" s="107">
        <f t="shared" si="86"/>
        <v>4.2545695953905332E-5</v>
      </c>
      <c r="HN110" s="107">
        <f t="shared" si="86"/>
        <v>5.3839453469379074E-4</v>
      </c>
      <c r="HO110" s="107">
        <f t="shared" si="86"/>
        <v>2.6929598741377964E-3</v>
      </c>
      <c r="HP110" s="107">
        <f t="shared" si="86"/>
        <v>2.6329477876947953E-3</v>
      </c>
      <c r="HQ110" s="107">
        <f t="shared" si="86"/>
        <v>6.5154467890926463E-5</v>
      </c>
      <c r="HS110" s="107">
        <f t="shared" si="79"/>
        <v>3.6060608235855082E-7</v>
      </c>
      <c r="HT110" s="107">
        <f t="shared" si="79"/>
        <v>3.2408259014163344E-7</v>
      </c>
      <c r="HU110" s="107">
        <f t="shared" si="79"/>
        <v>3.7262726630499613E-7</v>
      </c>
      <c r="HV110" s="107">
        <f t="shared" si="79"/>
        <v>9.3521584545277428E-8</v>
      </c>
      <c r="HW110" s="107">
        <f t="shared" si="79"/>
        <v>5.9745466600332093E-8</v>
      </c>
      <c r="HX110" s="107">
        <f t="shared" si="79"/>
        <v>3.8923842462660852E-8</v>
      </c>
      <c r="HY110" s="107">
        <f t="shared" si="79"/>
        <v>1.7413259916899896E-8</v>
      </c>
      <c r="HZ110" s="107">
        <f t="shared" si="79"/>
        <v>1.1479259629730665E-7</v>
      </c>
      <c r="IA110" s="107">
        <f t="shared" si="79"/>
        <v>8.4411525250191297E-8</v>
      </c>
      <c r="IB110" s="107">
        <f t="shared" si="79"/>
        <v>2.1825470087778255E-8</v>
      </c>
      <c r="IC110" s="107">
        <f t="shared" si="79"/>
        <v>9.0286012581742985E-9</v>
      </c>
      <c r="ID110" s="107">
        <f t="shared" si="79"/>
        <v>1.517848274608002E-8</v>
      </c>
      <c r="IE110" s="107">
        <f t="shared" si="79"/>
        <v>6.7067385503626644E-9</v>
      </c>
      <c r="IF110" s="107">
        <f t="shared" si="79"/>
        <v>2.5696643448773111E-9</v>
      </c>
      <c r="IG110" s="107">
        <f t="shared" si="79"/>
        <v>5.5946833256480189E-7</v>
      </c>
      <c r="II110" s="107">
        <f t="shared" si="80"/>
        <v>3.2759957759758975E-29</v>
      </c>
      <c r="IJ110" s="107">
        <f t="shared" si="80"/>
        <v>7.7544539979749013E-30</v>
      </c>
      <c r="IK110" s="107">
        <f t="shared" si="80"/>
        <v>2.3997525890705549E-30</v>
      </c>
      <c r="IL110" s="107">
        <f t="shared" si="80"/>
        <v>7.4471771629385944E-35</v>
      </c>
      <c r="IM110" s="107">
        <f t="shared" si="80"/>
        <v>7.9027961532696222E-36</v>
      </c>
      <c r="IN110" s="107">
        <f t="shared" si="80"/>
        <v>4.4013307484739574E-36</v>
      </c>
      <c r="IO110" s="107">
        <f t="shared" si="80"/>
        <v>1.4423631150320409E-37</v>
      </c>
      <c r="IP110" s="107">
        <f t="shared" si="80"/>
        <v>7.2949704194881165E-35</v>
      </c>
      <c r="IQ110" s="107">
        <f t="shared" si="80"/>
        <v>1.3723553404662799E-36</v>
      </c>
      <c r="IR110" s="107">
        <f t="shared" si="80"/>
        <v>4.5294005955292382E-39</v>
      </c>
      <c r="IS110" s="107">
        <f t="shared" si="80"/>
        <v>1.0101880831232134E-40</v>
      </c>
      <c r="IT110" s="107">
        <f t="shared" si="80"/>
        <v>1.0900353882836529E-37</v>
      </c>
      <c r="IU110" s="107">
        <f t="shared" si="80"/>
        <v>7.3308882556926744E-38</v>
      </c>
      <c r="IV110" s="107">
        <f t="shared" si="80"/>
        <v>6.5002160744620652E-40</v>
      </c>
      <c r="IW110" s="107">
        <f t="shared" si="80"/>
        <v>4.6492708383031457E-40</v>
      </c>
      <c r="IY110" s="107">
        <f t="shared" si="81"/>
        <v>1.7122985511119817E-2</v>
      </c>
      <c r="IZ110" s="107">
        <f t="shared" si="81"/>
        <v>7.0461444192402639E-3</v>
      </c>
      <c r="JA110" s="107">
        <f t="shared" si="81"/>
        <v>2.248474555939373E-3</v>
      </c>
      <c r="JB110" s="107">
        <f t="shared" si="81"/>
        <v>1.9131171303817898E-4</v>
      </c>
      <c r="JC110" s="107">
        <f t="shared" si="81"/>
        <v>2.1159182948010495E-4</v>
      </c>
      <c r="JD110" s="107">
        <f t="shared" si="81"/>
        <v>4.5948392593088042E-4</v>
      </c>
      <c r="JE110" s="107">
        <f t="shared" si="81"/>
        <v>7.7984682967645216E-4</v>
      </c>
      <c r="JF110" s="107">
        <f t="shared" si="81"/>
        <v>1.803414207996536E-4</v>
      </c>
      <c r="JG110" s="107">
        <f t="shared" si="81"/>
        <v>3.8198589623578907E-5</v>
      </c>
      <c r="JH110" s="107">
        <f t="shared" si="81"/>
        <v>3.7435503603339684E-5</v>
      </c>
      <c r="JI110" s="107">
        <f t="shared" si="81"/>
        <v>4.2554724555163507E-5</v>
      </c>
      <c r="JJ110" s="107">
        <f t="shared" si="81"/>
        <v>5.3840971317653682E-4</v>
      </c>
      <c r="JK110" s="107">
        <f t="shared" si="81"/>
        <v>2.6929665808763468E-3</v>
      </c>
      <c r="JL110" s="107">
        <f t="shared" si="81"/>
        <v>2.6329503573591403E-3</v>
      </c>
      <c r="JM110" s="107">
        <f t="shared" si="81"/>
        <v>6.5713936223491269E-5</v>
      </c>
    </row>
    <row r="111" spans="2:273" x14ac:dyDescent="0.25">
      <c r="B111" s="2">
        <v>83</v>
      </c>
      <c r="C111" s="37">
        <v>50.274000000000001</v>
      </c>
      <c r="D111" s="37">
        <v>53.677</v>
      </c>
      <c r="E111" s="37">
        <v>55.338999999999999</v>
      </c>
      <c r="F111" s="37">
        <v>52.883000000000003</v>
      </c>
      <c r="G111" s="37">
        <v>57.232999999999997</v>
      </c>
      <c r="H111" s="37">
        <v>61.716999999999999</v>
      </c>
      <c r="I111" s="37">
        <v>60.817</v>
      </c>
      <c r="J111" s="37">
        <v>56.366999999999997</v>
      </c>
      <c r="K111" s="37">
        <v>49.35</v>
      </c>
      <c r="L111" s="37">
        <v>48.982999999999997</v>
      </c>
      <c r="M111" s="37">
        <v>50.917000000000002</v>
      </c>
      <c r="N111" s="37">
        <v>53.067</v>
      </c>
      <c r="O111" s="37">
        <v>61.1</v>
      </c>
      <c r="P111" s="37">
        <v>53.5</v>
      </c>
      <c r="Q111" s="37">
        <v>55.366999999999997</v>
      </c>
      <c r="S111" s="4">
        <f>AY111 + (C$3 * _xlfn.NORM.DIST($B111, C$7, ABS(C$11), FALSE) * _xlfn.NORM.DIST(($B111 - C$7)*C$15, 0, ABS(C$11), TRUE) * 2)
               + (C$4 * _xlfn.NORM.DIST($B111, C$8, ABS(C$12), FALSE) * _xlfn.NORM.DIST(($B111 - C$8)*C$16, 0, ABS(C$12), TRUE) * 2)
               + (C$5 * _xlfn.NORM.DIST($B111, C$9, ABS(C$13), FALSE) * _xlfn.NORM.DIST(($B111 - C$9)*C$17, 0, ABS(C$13), TRUE) * 2)
               + (C$6 * _xlfn.NORM.DIST($B111, C$10, ABS(C$14), FALSE) * _xlfn.NORM.DIST(($B111 - C$10)*C$18, 0, ABS(C$14), TRUE) * 2)</f>
        <v>52.904931219566805</v>
      </c>
      <c r="T111" s="4">
        <f>AZ111 + (D$3 * _xlfn.NORM.DIST($B111, D$7, ABS(D$11), FALSE) * _xlfn.NORM.DIST(($B111 - D$7)*D$15, 0, ABS(D$11), TRUE) * 2)
               + (D$4 * _xlfn.NORM.DIST($B111, D$8, ABS(D$12), FALSE) * _xlfn.NORM.DIST(($B111 - D$8)*D$16, 0, ABS(D$12), TRUE) * 2)
               + (D$5 * _xlfn.NORM.DIST($B111, D$9, ABS(D$13), FALSE) * _xlfn.NORM.DIST(($B111 - D$9)*D$17, 0, ABS(D$13), TRUE) * 2)
               + (D$6 * _xlfn.NORM.DIST($B111, D$10, ABS(D$14), FALSE) * _xlfn.NORM.DIST(($B111 - D$10)*D$18, 0, ABS(D$14), TRUE) * 2)</f>
        <v>53.843165572000935</v>
      </c>
      <c r="U111" s="4">
        <f>BA111 + (E$3 * _xlfn.NORM.DIST($B111, E$7, ABS(E$11), FALSE) * _xlfn.NORM.DIST(($B111 - E$7)*E$15, 0, ABS(E$11), TRUE) * 2)
               + (E$4 * _xlfn.NORM.DIST($B111, E$8, ABS(E$12), FALSE) * _xlfn.NORM.DIST(($B111 - E$8)*E$16, 0, ABS(E$12), TRUE) * 2)
               + (E$5 * _xlfn.NORM.DIST($B111, E$9, ABS(E$13), FALSE) * _xlfn.NORM.DIST(($B111 - E$9)*E$17, 0, ABS(E$13), TRUE) * 2)
               + (E$6 * _xlfn.NORM.DIST($B111, E$10, ABS(E$14), FALSE) * _xlfn.NORM.DIST(($B111 - E$10)*E$18, 0, ABS(E$14), TRUE) * 2)</f>
        <v>55.290520884574633</v>
      </c>
      <c r="V111" s="4">
        <f>BB111 + (F$3 * _xlfn.NORM.DIST($B111, F$7, ABS(F$11), FALSE) * _xlfn.NORM.DIST(($B111 - F$7)*F$15, 0, ABS(F$11), TRUE) * 2)
               + (F$4 * _xlfn.NORM.DIST($B111, F$8, ABS(F$12), FALSE) * _xlfn.NORM.DIST(($B111 - F$8)*F$16, 0, ABS(F$12), TRUE) * 2)
               + (F$5 * _xlfn.NORM.DIST($B111, F$9, ABS(F$13), FALSE) * _xlfn.NORM.DIST(($B111 - F$9)*F$17, 0, ABS(F$13), TRUE) * 2)
               + (F$6 * _xlfn.NORM.DIST($B111, F$10, ABS(F$14), FALSE) * _xlfn.NORM.DIST(($B111 - F$10)*F$18, 0, ABS(F$14), TRUE) * 2)</f>
        <v>53.114111219783801</v>
      </c>
      <c r="W111" s="4">
        <f>BC111 + (G$3 * _xlfn.NORM.DIST($B111, G$7, ABS(G$11), FALSE) * _xlfn.NORM.DIST(($B111 - G$7)*G$15, 0, ABS(G$11), TRUE) * 2)
               + (G$4 * _xlfn.NORM.DIST($B111, G$8, ABS(G$12), FALSE) * _xlfn.NORM.DIST(($B111 - G$8)*G$16, 0, ABS(G$12), TRUE) * 2)
               + (G$5 * _xlfn.NORM.DIST($B111, G$9, ABS(G$13), FALSE) * _xlfn.NORM.DIST(($B111 - G$9)*G$17, 0, ABS(G$13), TRUE) * 2)
               + (G$6 * _xlfn.NORM.DIST($B111, G$10, ABS(G$14), FALSE) * _xlfn.NORM.DIST(($B111 - G$10)*G$18, 0, ABS(G$14), TRUE) * 2)</f>
        <v>58.087824829262644</v>
      </c>
      <c r="X111" s="4">
        <f>BD111 + (H$3 * _xlfn.NORM.DIST($B111, H$7, ABS(H$11), FALSE) * _xlfn.NORM.DIST(($B111 - H$7)*H$15, 0, ABS(H$11), TRUE) * 2)
               + (H$4 * _xlfn.NORM.DIST($B111, H$8, ABS(H$12), FALSE) * _xlfn.NORM.DIST(($B111 - H$8)*H$16, 0, ABS(H$12), TRUE) * 2)
               + (H$5 * _xlfn.NORM.DIST($B111, H$9, ABS(H$13), FALSE) * _xlfn.NORM.DIST(($B111 - H$9)*H$17, 0, ABS(H$13), TRUE) * 2)
               + (H$6 * _xlfn.NORM.DIST($B111, H$10, ABS(H$14), FALSE) * _xlfn.NORM.DIST(($B111 - H$10)*H$18, 0, ABS(H$14), TRUE) * 2)</f>
        <v>61.575632249593589</v>
      </c>
      <c r="Y111" s="4">
        <f>BE111 + (I$3 * _xlfn.NORM.DIST($B111, I$7, ABS(I$11), FALSE) * _xlfn.NORM.DIST(($B111 - I$7)*I$15, 0, ABS(I$11), TRUE) * 2)
               + (I$4 * _xlfn.NORM.DIST($B111, I$8, ABS(I$12), FALSE) * _xlfn.NORM.DIST(($B111 - I$8)*I$16, 0, ABS(I$12), TRUE) * 2)
               + (I$5 * _xlfn.NORM.DIST($B111, I$9, ABS(I$13), FALSE) * _xlfn.NORM.DIST(($B111 - I$9)*I$17, 0, ABS(I$13), TRUE) * 2)
               + (I$6 * _xlfn.NORM.DIST($B111, I$10, ABS(I$14), FALSE) * _xlfn.NORM.DIST(($B111 - I$10)*I$18, 0, ABS(I$14), TRUE) * 2)</f>
        <v>61.807146849032847</v>
      </c>
      <c r="Z111" s="4">
        <f>BF111 + (J$3 * _xlfn.NORM.DIST($B111, J$7, ABS(J$11), FALSE) * _xlfn.NORM.DIST(($B111 - J$7)*J$15, 0, ABS(J$11), TRUE) * 2)
               + (J$4 * _xlfn.NORM.DIST($B111, J$8, ABS(J$12), FALSE) * _xlfn.NORM.DIST(($B111 - J$8)*J$16, 0, ABS(J$12), TRUE) * 2)
               + (J$5 * _xlfn.NORM.DIST($B111, J$9, ABS(J$13), FALSE) * _xlfn.NORM.DIST(($B111 - J$9)*J$17, 0, ABS(J$13), TRUE) * 2)
               + (J$6 * _xlfn.NORM.DIST($B111, J$10, ABS(J$14), FALSE) * _xlfn.NORM.DIST(($B111 - J$10)*J$18, 0, ABS(J$14), TRUE) * 2)</f>
        <v>57.060286669007503</v>
      </c>
      <c r="AA111" s="4">
        <f>BG111 + (K$3 * _xlfn.NORM.DIST($B111, K$7, ABS(K$11), FALSE) * _xlfn.NORM.DIST(($B111 - K$7)*K$15, 0, ABS(K$11), TRUE) * 2)
               + (K$4 * _xlfn.NORM.DIST($B111, K$8, ABS(K$12), FALSE) * _xlfn.NORM.DIST(($B111 - K$8)*K$16, 0, ABS(K$12), TRUE) * 2)
               + (K$5 * _xlfn.NORM.DIST($B111, K$9, ABS(K$13), FALSE) * _xlfn.NORM.DIST(($B111 - K$9)*K$17, 0, ABS(K$13), TRUE) * 2)
               + (K$6 * _xlfn.NORM.DIST($B111, K$10, ABS(K$14), FALSE) * _xlfn.NORM.DIST(($B111 - K$10)*K$18, 0, ABS(K$14), TRUE) * 2)</f>
        <v>50.34759334983972</v>
      </c>
      <c r="AB111" s="4">
        <f>BH111 + (L$3 * _xlfn.NORM.DIST($B111, L$7, ABS(L$11), FALSE) * _xlfn.NORM.DIST(($B111 - L$7)*L$15, 0, ABS(L$11), TRUE) * 2)
               + (L$4 * _xlfn.NORM.DIST($B111, L$8, ABS(L$12), FALSE) * _xlfn.NORM.DIST(($B111 - L$8)*L$16, 0, ABS(L$12), TRUE) * 2)
               + (L$5 * _xlfn.NORM.DIST($B111, L$9, ABS(L$13), FALSE) * _xlfn.NORM.DIST(($B111 - L$9)*L$17, 0, ABS(L$13), TRUE) * 2)
               + (L$6 * _xlfn.NORM.DIST($B111, L$10, ABS(L$14), FALSE) * _xlfn.NORM.DIST(($B111 - L$10)*L$18, 0, ABS(L$14), TRUE) * 2)</f>
        <v>50.270009667483968</v>
      </c>
      <c r="AC111" s="4">
        <f>BI111 + (M$3 * _xlfn.NORM.DIST($B111, M$7, ABS(M$11), FALSE) * _xlfn.NORM.DIST(($B111 - M$7)*M$15, 0, ABS(M$11), TRUE) * 2)
               + (M$4 * _xlfn.NORM.DIST($B111, M$8, ABS(M$12), FALSE) * _xlfn.NORM.DIST(($B111 - M$8)*M$16, 0, ABS(M$12), TRUE) * 2)
               + (M$5 * _xlfn.NORM.DIST($B111, M$9, ABS(M$13), FALSE) * _xlfn.NORM.DIST(($B111 - M$9)*M$17, 0, ABS(M$13), TRUE) * 2)
               + (M$6 * _xlfn.NORM.DIST($B111, M$10, ABS(M$14), FALSE) * _xlfn.NORM.DIST(($B111 - M$10)*M$18, 0, ABS(M$14), TRUE) * 2)</f>
        <v>50.336089358749064</v>
      </c>
      <c r="AD111" s="4">
        <f>BJ111 + (N$3 * _xlfn.NORM.DIST($B111, N$7, ABS(N$11), FALSE) * _xlfn.NORM.DIST(($B111 - N$7)*N$15, 0, ABS(N$11), TRUE) * 2)
               + (N$4 * _xlfn.NORM.DIST($B111, N$8, ABS(N$12), FALSE) * _xlfn.NORM.DIST(($B111 - N$8)*N$16, 0, ABS(N$12), TRUE) * 2)
               + (N$5 * _xlfn.NORM.DIST($B111, N$9, ABS(N$13), FALSE) * _xlfn.NORM.DIST(($B111 - N$9)*N$17, 0, ABS(N$13), TRUE) * 2)
               + (N$6 * _xlfn.NORM.DIST($B111, N$10, ABS(N$14), FALSE) * _xlfn.NORM.DIST(($B111 - N$10)*N$18, 0, ABS(N$14), TRUE) * 2)</f>
        <v>54.091441650633115</v>
      </c>
      <c r="AE111" s="4">
        <f>BK111 + (O$3 * _xlfn.NORM.DIST($B111, O$7, ABS(O$11), FALSE) * _xlfn.NORM.DIST(($B111 - O$7)*O$15, 0, ABS(O$11), TRUE) * 2)
               + (O$4 * _xlfn.NORM.DIST($B111, O$8, ABS(O$12), FALSE) * _xlfn.NORM.DIST(($B111 - O$8)*O$16, 0, ABS(O$12), TRUE) * 2)
               + (O$5 * _xlfn.NORM.DIST($B111, O$9, ABS(O$13), FALSE) * _xlfn.NORM.DIST(($B111 - O$9)*O$17, 0, ABS(O$13), TRUE) * 2)
               + (O$6 * _xlfn.NORM.DIST($B111, O$10, ABS(O$14), FALSE) * _xlfn.NORM.DIST(($B111 - O$10)*O$18, 0, ABS(O$14), TRUE) * 2)</f>
        <v>61.527709922873207</v>
      </c>
      <c r="AF111" s="4">
        <f t="shared" si="71"/>
        <v>55.96205470227423</v>
      </c>
      <c r="AG111" s="4">
        <f t="shared" si="71"/>
        <v>55.966261278306646</v>
      </c>
      <c r="AI111" s="4">
        <f>IF(OR($B111 &lt; C$231, $B111 &gt; C$234), 0, C111-S111)</f>
        <v>-2.6309312195668042</v>
      </c>
      <c r="AJ111" s="4">
        <f>IF(OR($B111 &lt; D$231, $B111 &gt; D$234), 0, D111-T111)</f>
        <v>-0.16616557200093496</v>
      </c>
      <c r="AK111" s="4">
        <f>IF(OR($B111 &lt; E$231, $B111 &gt; E$234), 0, E111-U111)</f>
        <v>4.8479115425365649E-2</v>
      </c>
      <c r="AL111" s="4">
        <f>IF(OR($B111 &lt; F$231, $B111 &gt; F$234), 0, F111-V111)</f>
        <v>-0.23111121978379856</v>
      </c>
      <c r="AM111" s="4">
        <f>IF(OR($B111 &lt; G$231, $B111 &gt; G$234), 0, G111-W111)</f>
        <v>-0.8548248292626468</v>
      </c>
      <c r="AN111" s="4">
        <f>IF(OR($B111 &lt; H$231, $B111 &gt; H$234), 0, H111-X111)</f>
        <v>0.1413677504064097</v>
      </c>
      <c r="AO111" s="4">
        <f>IF(OR($B111 &lt; I$231, $B111 &gt; I$234), 0, I111-Y111)</f>
        <v>-0.99014684903284689</v>
      </c>
      <c r="AP111" s="4">
        <f>IF(OR($B111 &lt; J$231, $B111 &gt; J$234), 0, J111-Z111)</f>
        <v>-0.69328666900750591</v>
      </c>
      <c r="AQ111" s="4">
        <f>IF(OR($B111 &lt; K$231, $B111 &gt; K$234), 0, K111-AA111)</f>
        <v>-0.99759334983971826</v>
      </c>
      <c r="AR111" s="4">
        <f>IF(OR($B111 &lt; L$231, $B111 &gt; L$234), 0, L111-AB111)</f>
        <v>-1.2870096674839715</v>
      </c>
      <c r="AS111" s="4">
        <f>IF(OR($B111 &lt; M$231, $B111 &gt; M$234), 0, M111-AC111)</f>
        <v>0.58091064125093794</v>
      </c>
      <c r="AT111" s="4">
        <f>IF(OR($B111 &lt; N$231, $B111 &gt; N$234), 0, N111-AD111)</f>
        <v>-1.0244416506331149</v>
      </c>
      <c r="AU111" s="4">
        <f>IF(OR($B111 &lt; O$231, $B111 &gt; O$234), 0, O111-AE111)</f>
        <v>-0.42770992287320553</v>
      </c>
      <c r="AV111" s="4">
        <f t="shared" si="87"/>
        <v>-2.4620547022742301</v>
      </c>
      <c r="AW111" s="4">
        <f t="shared" si="87"/>
        <v>-0.5992612783066491</v>
      </c>
      <c r="AY111" s="2">
        <f t="shared" ref="AY111:BM174" si="88">IF(OR($B111 &lt; C$231, $B111 &gt; C$234), #N/A, ((1-FG111)*DK111) + (FG111 - FW111)*EA111 + (FW111*EQ111))</f>
        <v>52.526545072749848</v>
      </c>
      <c r="AZ111" s="2">
        <f t="shared" si="88"/>
        <v>53.738100206779698</v>
      </c>
      <c r="BA111" s="2">
        <f t="shared" si="88"/>
        <v>55.267463547842588</v>
      </c>
      <c r="BB111" s="2">
        <f t="shared" si="88"/>
        <v>53.113279766938305</v>
      </c>
      <c r="BC111" s="2">
        <f t="shared" si="88"/>
        <v>58.086916457277177</v>
      </c>
      <c r="BD111" s="2">
        <f t="shared" si="88"/>
        <v>61.57338068193053</v>
      </c>
      <c r="BE111" s="2">
        <f t="shared" si="88"/>
        <v>61.802798926560918</v>
      </c>
      <c r="BF111" s="2">
        <f t="shared" si="88"/>
        <v>57.059486115338075</v>
      </c>
      <c r="BG111" s="2">
        <f t="shared" si="88"/>
        <v>50.347423528840793</v>
      </c>
      <c r="BH111" s="2">
        <f t="shared" si="88"/>
        <v>50.269898593448744</v>
      </c>
      <c r="BI111" s="2">
        <f t="shared" si="88"/>
        <v>50.335977977665728</v>
      </c>
      <c r="BJ111" s="2">
        <f t="shared" si="88"/>
        <v>54.088336531414313</v>
      </c>
      <c r="BK111" s="2">
        <f t="shared" si="88"/>
        <v>61.503258001830417</v>
      </c>
      <c r="BL111" s="2">
        <f t="shared" si="88"/>
        <v>55.940914562462723</v>
      </c>
      <c r="BM111" s="2">
        <f t="shared" si="88"/>
        <v>55.964920158310377</v>
      </c>
      <c r="BO111" s="2" t="str">
        <f t="shared" ref="BO111:CC174" si="89">IF(AND(IY111 &lt; $CC$23, $B111 &lt; C$7, $B111 &gt; C$231), C111, "")</f>
        <v/>
      </c>
      <c r="BP111" s="2" t="str">
        <f t="shared" si="89"/>
        <v/>
      </c>
      <c r="BQ111" s="2" t="str">
        <f t="shared" si="89"/>
        <v/>
      </c>
      <c r="BR111" s="2" t="str">
        <f t="shared" si="89"/>
        <v/>
      </c>
      <c r="BS111" s="2" t="str">
        <f t="shared" si="89"/>
        <v/>
      </c>
      <c r="BT111" s="2" t="str">
        <f t="shared" si="89"/>
        <v/>
      </c>
      <c r="BU111" s="2" t="str">
        <f t="shared" si="89"/>
        <v/>
      </c>
      <c r="BV111" s="2" t="str">
        <f t="shared" si="89"/>
        <v/>
      </c>
      <c r="BW111" s="2" t="str">
        <f t="shared" si="89"/>
        <v/>
      </c>
      <c r="BX111" s="2" t="str">
        <f t="shared" si="89"/>
        <v/>
      </c>
      <c r="BY111" s="2" t="str">
        <f t="shared" si="89"/>
        <v/>
      </c>
      <c r="BZ111" s="2" t="str">
        <f t="shared" si="89"/>
        <v/>
      </c>
      <c r="CA111" s="2" t="str">
        <f t="shared" si="89"/>
        <v/>
      </c>
      <c r="CB111" s="2" t="str">
        <f t="shared" si="89"/>
        <v/>
      </c>
      <c r="CC111" s="2" t="str">
        <f t="shared" si="89"/>
        <v/>
      </c>
      <c r="CE111" s="2" t="str">
        <f t="shared" ref="CE111:CS174" si="90">IF(AND(IY111 &lt; $CS$23, $B111 &gt; C$232, $B111 &lt; C$233), C111, "")</f>
        <v/>
      </c>
      <c r="CF111" s="2" t="str">
        <f t="shared" si="90"/>
        <v/>
      </c>
      <c r="CG111" s="2">
        <f t="shared" si="90"/>
        <v>55.338999999999999</v>
      </c>
      <c r="CH111" s="2">
        <f t="shared" si="90"/>
        <v>52.883000000000003</v>
      </c>
      <c r="CI111" s="2">
        <f t="shared" si="90"/>
        <v>57.232999999999997</v>
      </c>
      <c r="CJ111" s="2">
        <f t="shared" si="90"/>
        <v>61.716999999999999</v>
      </c>
      <c r="CK111" s="2">
        <f t="shared" si="90"/>
        <v>60.817</v>
      </c>
      <c r="CL111" s="2">
        <f t="shared" si="90"/>
        <v>56.366999999999997</v>
      </c>
      <c r="CM111" s="2">
        <f t="shared" si="90"/>
        <v>49.35</v>
      </c>
      <c r="CN111" s="2">
        <f t="shared" si="90"/>
        <v>48.982999999999997</v>
      </c>
      <c r="CO111" s="2">
        <f t="shared" si="90"/>
        <v>50.917000000000002</v>
      </c>
      <c r="CP111" s="2">
        <f t="shared" si="90"/>
        <v>53.067</v>
      </c>
      <c r="CQ111" s="2">
        <f t="shared" si="90"/>
        <v>61.1</v>
      </c>
      <c r="CR111" s="2">
        <f t="shared" si="90"/>
        <v>53.5</v>
      </c>
      <c r="CS111" s="2">
        <f t="shared" si="90"/>
        <v>55.366999999999997</v>
      </c>
      <c r="CU111" s="2" t="str">
        <f t="shared" ref="CU111:DI174" si="91">IF(AND(IY111 &lt; $DI$23, $B111 &gt; C$7, $B111 &lt; C$234), C111, "")</f>
        <v/>
      </c>
      <c r="CV111" s="2" t="str">
        <f t="shared" si="91"/>
        <v/>
      </c>
      <c r="CW111" s="2">
        <f t="shared" si="91"/>
        <v>55.338999999999999</v>
      </c>
      <c r="CX111" s="2">
        <f t="shared" si="91"/>
        <v>52.883000000000003</v>
      </c>
      <c r="CY111" s="2">
        <f t="shared" si="91"/>
        <v>57.232999999999997</v>
      </c>
      <c r="CZ111" s="2">
        <f t="shared" si="91"/>
        <v>61.716999999999999</v>
      </c>
      <c r="DA111" s="2">
        <f t="shared" si="91"/>
        <v>60.817</v>
      </c>
      <c r="DB111" s="2">
        <f t="shared" si="91"/>
        <v>56.366999999999997</v>
      </c>
      <c r="DC111" s="2">
        <f t="shared" si="91"/>
        <v>49.35</v>
      </c>
      <c r="DD111" s="2">
        <f t="shared" si="91"/>
        <v>48.982999999999997</v>
      </c>
      <c r="DE111" s="2">
        <f t="shared" si="91"/>
        <v>50.917000000000002</v>
      </c>
      <c r="DF111" s="2">
        <f t="shared" si="91"/>
        <v>53.067</v>
      </c>
      <c r="DG111" s="2">
        <f t="shared" si="91"/>
        <v>61.1</v>
      </c>
      <c r="DH111" s="2">
        <f t="shared" si="91"/>
        <v>53.5</v>
      </c>
      <c r="DI111" s="2">
        <f t="shared" si="91"/>
        <v>55.366999999999997</v>
      </c>
      <c r="DK111" s="2">
        <f t="shared" si="82"/>
        <v>67.184085483870987</v>
      </c>
      <c r="DL111" s="2">
        <f t="shared" si="82"/>
        <v>72.22610703812316</v>
      </c>
      <c r="DM111" s="2">
        <f t="shared" si="82"/>
        <v>75.373494868035209</v>
      </c>
      <c r="DN111" s="2">
        <f t="shared" si="82"/>
        <v>70.659473150623896</v>
      </c>
      <c r="DO111" s="2">
        <f t="shared" si="82"/>
        <v>80.849555168621691</v>
      </c>
      <c r="DP111" s="2">
        <f t="shared" si="82"/>
        <v>81.387245320855612</v>
      </c>
      <c r="DQ111" s="2">
        <f t="shared" si="82"/>
        <v>79.573564332844569</v>
      </c>
      <c r="DR111" s="2">
        <f t="shared" si="82"/>
        <v>79.608656341642231</v>
      </c>
      <c r="DS111" s="2">
        <f t="shared" si="82"/>
        <v>68.276911290322573</v>
      </c>
      <c r="DT111" s="2">
        <f t="shared" si="82"/>
        <v>66.977363292547295</v>
      </c>
      <c r="DU111" s="2">
        <f t="shared" si="82"/>
        <v>70.329859844271411</v>
      </c>
      <c r="DV111" s="2">
        <f t="shared" si="82"/>
        <v>73.047478739002941</v>
      </c>
      <c r="DW111" s="2">
        <f t="shared" si="82"/>
        <v>83.339590017825287</v>
      </c>
      <c r="DX111" s="2">
        <f t="shared" si="82"/>
        <v>68.620355392156881</v>
      </c>
      <c r="DY111" s="2">
        <f t="shared" si="82"/>
        <v>63.735387520525443</v>
      </c>
      <c r="EA111" s="2">
        <f t="shared" si="70"/>
        <v>52.503727451356269</v>
      </c>
      <c r="EB111" s="2">
        <f t="shared" si="70"/>
        <v>53.710099273607746</v>
      </c>
      <c r="EC111" s="2">
        <f t="shared" si="70"/>
        <v>55.241846946867561</v>
      </c>
      <c r="ED111" s="2">
        <f t="shared" si="70"/>
        <v>53.094291378683153</v>
      </c>
      <c r="EE111" s="2">
        <f t="shared" si="70"/>
        <v>58.061735849056596</v>
      </c>
      <c r="EF111" s="2">
        <f t="shared" si="70"/>
        <v>61.549593014605108</v>
      </c>
      <c r="EG111" s="2">
        <f t="shared" si="70"/>
        <v>61.778778551370401</v>
      </c>
      <c r="EH111" s="2">
        <f t="shared" si="70"/>
        <v>57.030721224410968</v>
      </c>
      <c r="EI111" s="2">
        <f t="shared" si="70"/>
        <v>50.326654214244641</v>
      </c>
      <c r="EJ111" s="2">
        <f t="shared" si="70"/>
        <v>50.250236457906936</v>
      </c>
      <c r="EK111" s="2">
        <f t="shared" si="70"/>
        <v>50.313294265140797</v>
      </c>
      <c r="EL111" s="2">
        <f t="shared" si="70"/>
        <v>54.065088560885606</v>
      </c>
      <c r="EM111" s="2">
        <f t="shared" si="83"/>
        <v>61.447673953909351</v>
      </c>
      <c r="EN111" s="2">
        <f t="shared" si="83"/>
        <v>55.889032159516439</v>
      </c>
      <c r="EO111" s="2">
        <f t="shared" si="83"/>
        <v>55.92148472694187</v>
      </c>
      <c r="EQ111" s="2">
        <f t="shared" si="84"/>
        <v>51.620114964972011</v>
      </c>
      <c r="ER111" s="2">
        <f t="shared" si="84"/>
        <v>53.832132341766268</v>
      </c>
      <c r="ES111" s="2">
        <f t="shared" si="84"/>
        <v>55.094747394602507</v>
      </c>
      <c r="ET111" s="2">
        <f t="shared" si="84"/>
        <v>53.058877879307367</v>
      </c>
      <c r="EU111" s="2">
        <f t="shared" si="84"/>
        <v>58.164808893622961</v>
      </c>
      <c r="EV111" s="2">
        <f t="shared" si="84"/>
        <v>60.032651637212233</v>
      </c>
      <c r="EW111" s="2">
        <f t="shared" si="84"/>
        <v>61.365449958832933</v>
      </c>
      <c r="EX111" s="2">
        <f t="shared" si="84"/>
        <v>56.386067191726781</v>
      </c>
      <c r="EY111" s="2">
        <f t="shared" si="84"/>
        <v>49.875160057669838</v>
      </c>
      <c r="EZ111" s="2">
        <f t="shared" si="84"/>
        <v>50.107656580702184</v>
      </c>
      <c r="FA111" s="2">
        <f t="shared" si="84"/>
        <v>50.185483327771408</v>
      </c>
      <c r="FB111" s="2">
        <f t="shared" si="84"/>
        <v>53.991536248163534</v>
      </c>
      <c r="FC111" s="2">
        <f t="shared" si="84"/>
        <v>61.252894506259096</v>
      </c>
      <c r="FD111" s="2">
        <f t="shared" si="84"/>
        <v>55.71210956092942</v>
      </c>
      <c r="FE111" s="2">
        <f t="shared" si="84"/>
        <v>55.830021682016394</v>
      </c>
      <c r="FG111" s="2">
        <f t="shared" si="85"/>
        <v>0.99844555631248499</v>
      </c>
      <c r="FH111" s="2">
        <f t="shared" si="85"/>
        <v>0.99848777327897931</v>
      </c>
      <c r="FI111" s="2">
        <f t="shared" si="85"/>
        <v>0.99872750675209765</v>
      </c>
      <c r="FJ111" s="2">
        <f t="shared" si="85"/>
        <v>0.99891896268142133</v>
      </c>
      <c r="FK111" s="2">
        <f t="shared" si="85"/>
        <v>0.99889502307751832</v>
      </c>
      <c r="FL111" s="2">
        <f t="shared" si="85"/>
        <v>0.99880048270015265</v>
      </c>
      <c r="FM111" s="2">
        <f t="shared" si="85"/>
        <v>0.99865004145174519</v>
      </c>
      <c r="FN111" s="2">
        <f t="shared" si="85"/>
        <v>0.99872574940479886</v>
      </c>
      <c r="FO111" s="2">
        <f t="shared" si="85"/>
        <v>0.9988427342684536</v>
      </c>
      <c r="FP111" s="2">
        <f t="shared" si="85"/>
        <v>0.99882446640900402</v>
      </c>
      <c r="FQ111" s="2">
        <f t="shared" si="85"/>
        <v>0.9988667101885681</v>
      </c>
      <c r="FR111" s="2">
        <f t="shared" si="85"/>
        <v>0.9987752687995759</v>
      </c>
      <c r="FS111" s="2">
        <f t="shared" si="85"/>
        <v>0.9974608793556522</v>
      </c>
      <c r="FT111" s="2">
        <f t="shared" si="85"/>
        <v>0.99592450509717823</v>
      </c>
      <c r="FU111" s="2">
        <f t="shared" si="85"/>
        <v>0.99444072468156386</v>
      </c>
      <c r="FW111" s="2">
        <f t="shared" ref="FW111:GK174" si="92">POWER(10,($B111-C$233)/C$230)/(1+POWER(10,($B111-C$233)/C$230))</f>
        <v>2.4541080577490315E-6</v>
      </c>
      <c r="FX111" s="2">
        <f t="shared" si="92"/>
        <v>4.355080431035516E-6</v>
      </c>
      <c r="FY111" s="2">
        <f t="shared" si="92"/>
        <v>5.3370237977726496E-6</v>
      </c>
      <c r="FZ111" s="2">
        <f t="shared" si="92"/>
        <v>6.4593429395630263E-6</v>
      </c>
      <c r="GA111" s="2">
        <f t="shared" si="92"/>
        <v>5.760563093334109E-6</v>
      </c>
      <c r="GB111" s="2">
        <f t="shared" si="92"/>
        <v>5.2340877532118408E-6</v>
      </c>
      <c r="GC111" s="2">
        <f t="shared" si="92"/>
        <v>4.4709937305570571E-6</v>
      </c>
      <c r="GD111" s="2">
        <f t="shared" si="92"/>
        <v>7.8434853207881223E-6</v>
      </c>
      <c r="GE111" s="2">
        <f t="shared" si="92"/>
        <v>8.6441660107518683E-6</v>
      </c>
      <c r="GF111" s="2">
        <f t="shared" si="92"/>
        <v>8.1633761437718012E-6</v>
      </c>
      <c r="GG111" s="2">
        <f t="shared" si="92"/>
        <v>6.7076086879050579E-6</v>
      </c>
      <c r="GH111" s="2">
        <f t="shared" si="92"/>
        <v>4.8262391898235424E-6</v>
      </c>
      <c r="GI111" s="2">
        <f t="shared" si="92"/>
        <v>1.11310571035364E-5</v>
      </c>
      <c r="GJ111" s="2">
        <f t="shared" si="92"/>
        <v>2.2834813346645583E-5</v>
      </c>
      <c r="GK111" s="2">
        <f t="shared" si="92"/>
        <v>4.5981112106811714E-5</v>
      </c>
      <c r="GM111" s="107">
        <f t="shared" ref="GM111:HA174" si="93" xml:space="preserve"> _xlfn.NORM.DIST($B111, C$7, ABS(C$11), TRUE) * _xlfn.NORM.DIST(($B111 - C$7)*C$15, 0, ABS(C$11), TRUE) * 2</f>
        <v>4.8273728503322829E-21</v>
      </c>
      <c r="GN111" s="107">
        <f t="shared" si="93"/>
        <v>1.588957744119628E-23</v>
      </c>
      <c r="GO111" s="107">
        <f t="shared" si="93"/>
        <v>6.6598492937822005E-26</v>
      </c>
      <c r="GP111" s="107">
        <f t="shared" si="93"/>
        <v>4.8830058325838073E-32</v>
      </c>
      <c r="GQ111" s="107">
        <f t="shared" si="93"/>
        <v>3.736502233979209E-32</v>
      </c>
      <c r="GR111" s="107">
        <f t="shared" si="93"/>
        <v>3.4998094220685114E-31</v>
      </c>
      <c r="GS111" s="107">
        <f t="shared" si="93"/>
        <v>1.2147059835486918E-30</v>
      </c>
      <c r="GT111" s="107">
        <f t="shared" si="93"/>
        <v>1.5220731844084468E-31</v>
      </c>
      <c r="GU111" s="107">
        <f t="shared" si="93"/>
        <v>1.522990206561876E-34</v>
      </c>
      <c r="GV111" s="107">
        <f t="shared" si="93"/>
        <v>2.2050125551517406E-36</v>
      </c>
      <c r="GW111" s="107">
        <f t="shared" si="93"/>
        <v>3.8889947277397087E-37</v>
      </c>
      <c r="GX111" s="107">
        <f t="shared" si="93"/>
        <v>5.6786251294686439E-32</v>
      </c>
      <c r="GY111" s="107">
        <f t="shared" si="93"/>
        <v>1.5306159967435862E-29</v>
      </c>
      <c r="GZ111" s="107">
        <f t="shared" si="93"/>
        <v>4.0374326245528611E-30</v>
      </c>
      <c r="HA111" s="107">
        <f t="shared" si="93"/>
        <v>8.9111162292411568E-41</v>
      </c>
      <c r="HC111" s="107">
        <f t="shared" si="50"/>
        <v>6.399092603724222E-3</v>
      </c>
      <c r="HD111" s="107">
        <f t="shared" si="50"/>
        <v>2.1892582911758082E-3</v>
      </c>
      <c r="HE111" s="107">
        <f t="shared" si="50"/>
        <v>5.8464532715308095E-4</v>
      </c>
      <c r="HF111" s="107">
        <f t="shared" si="50"/>
        <v>3.2421906432472666E-5</v>
      </c>
      <c r="HG111" s="107">
        <f t="shared" si="50"/>
        <v>3.5921837405790968E-5</v>
      </c>
      <c r="HH111" s="107">
        <f t="shared" si="50"/>
        <v>8.5830541028491142E-5</v>
      </c>
      <c r="HI111" s="107">
        <f t="shared" si="86"/>
        <v>1.5287128009923253E-4</v>
      </c>
      <c r="HJ111" s="107">
        <f t="shared" si="86"/>
        <v>2.9445462733178628E-5</v>
      </c>
      <c r="HK111" s="107">
        <f t="shared" si="86"/>
        <v>4.9222600410931504E-6</v>
      </c>
      <c r="HL111" s="107">
        <f t="shared" si="86"/>
        <v>4.5205636205267538E-6</v>
      </c>
      <c r="HM111" s="107">
        <f t="shared" si="86"/>
        <v>5.1513840549697031E-6</v>
      </c>
      <c r="HN111" s="107">
        <f t="shared" si="86"/>
        <v>9.9551228831052261E-5</v>
      </c>
      <c r="HO111" s="107">
        <f t="shared" si="86"/>
        <v>6.3259209581075935E-4</v>
      </c>
      <c r="HP111" s="107">
        <f t="shared" si="86"/>
        <v>6.1086718157658739E-4</v>
      </c>
      <c r="HQ111" s="107">
        <f t="shared" si="86"/>
        <v>6.5400185617224716E-6</v>
      </c>
      <c r="HS111" s="107">
        <f t="shared" ref="HS111:IG174" si="94" xml:space="preserve"> _xlfn.NORM.DIST($B111, C$9, ABS(C$13), TRUE) * _xlfn.NORM.DIST(($B111 - C$9)*C$17, 0, ABS(C$13), TRUE) * 2</f>
        <v>8.8266577920224033E-7</v>
      </c>
      <c r="HT111" s="107">
        <f t="shared" si="94"/>
        <v>8.3736348366078661E-7</v>
      </c>
      <c r="HU111" s="107">
        <f t="shared" si="94"/>
        <v>9.813394479207429E-7</v>
      </c>
      <c r="HV111" s="107">
        <f t="shared" si="94"/>
        <v>2.8295658069142275E-7</v>
      </c>
      <c r="HW111" s="107">
        <f t="shared" si="94"/>
        <v>1.8472394325149947E-7</v>
      </c>
      <c r="HX111" s="107">
        <f t="shared" si="94"/>
        <v>1.2163347929704647E-7</v>
      </c>
      <c r="HY111" s="107">
        <f t="shared" si="94"/>
        <v>5.6504787765710436E-8</v>
      </c>
      <c r="HZ111" s="107">
        <f t="shared" si="94"/>
        <v>3.5088820744830669E-7</v>
      </c>
      <c r="IA111" s="107">
        <f t="shared" si="94"/>
        <v>2.7097221328739683E-7</v>
      </c>
      <c r="IB111" s="107">
        <f t="shared" si="94"/>
        <v>7.6336328649868507E-8</v>
      </c>
      <c r="IC111" s="107">
        <f t="shared" si="94"/>
        <v>3.2843317220451035E-8</v>
      </c>
      <c r="ID111" s="107">
        <f t="shared" si="94"/>
        <v>4.9939408824512577E-8</v>
      </c>
      <c r="IE111" s="107">
        <f t="shared" si="94"/>
        <v>2.2115884215303355E-8</v>
      </c>
      <c r="IF111" s="107">
        <f t="shared" si="94"/>
        <v>8.8092041040487002E-9</v>
      </c>
      <c r="IG111" s="107">
        <f t="shared" si="94"/>
        <v>1.2916022810751953E-6</v>
      </c>
      <c r="II111" s="107">
        <f t="shared" ref="II111:IW174" si="95" xml:space="preserve"> _xlfn.NORM.DIST($B111, C$10, ABS(C$14), TRUE) * _xlfn.NORM.DIST(($B111 - C$10)*C$18, 0, ABS(C$14), TRUE) * 2</f>
        <v>2.9639982529670735E-28</v>
      </c>
      <c r="IJ111" s="107">
        <f t="shared" si="95"/>
        <v>8.1631627645541117E-29</v>
      </c>
      <c r="IK111" s="107">
        <f t="shared" si="95"/>
        <v>2.7401020483077576E-29</v>
      </c>
      <c r="IL111" s="107">
        <f t="shared" si="95"/>
        <v>1.2992403113002331E-33</v>
      </c>
      <c r="IM111" s="107">
        <f t="shared" si="95"/>
        <v>1.4586282212654717E-34</v>
      </c>
      <c r="IN111" s="107">
        <f t="shared" si="95"/>
        <v>8.1160841813865483E-35</v>
      </c>
      <c r="IO111" s="107">
        <f t="shared" si="95"/>
        <v>2.9023015663648978E-36</v>
      </c>
      <c r="IP111" s="107">
        <f t="shared" si="95"/>
        <v>1.3334650032399547E-33</v>
      </c>
      <c r="IQ111" s="107">
        <f t="shared" si="95"/>
        <v>2.9882922431867778E-35</v>
      </c>
      <c r="IR111" s="107">
        <f t="shared" si="95"/>
        <v>1.2073380768607614E-37</v>
      </c>
      <c r="IS111" s="107">
        <f t="shared" si="95"/>
        <v>2.9447339633888459E-39</v>
      </c>
      <c r="IT111" s="107">
        <f t="shared" si="95"/>
        <v>2.2565795301447152E-36</v>
      </c>
      <c r="IU111" s="107">
        <f t="shared" si="95"/>
        <v>1.432720436511861E-36</v>
      </c>
      <c r="IV111" s="107">
        <f t="shared" si="95"/>
        <v>1.4060406835007973E-38</v>
      </c>
      <c r="IW111" s="107">
        <f t="shared" si="95"/>
        <v>9.8073971760207564E-39</v>
      </c>
      <c r="IY111" s="107">
        <f t="shared" ref="IY111:JM174" si="96">GM111+HC111+HS111+II111</f>
        <v>6.3999752695034244E-3</v>
      </c>
      <c r="IZ111" s="107">
        <f t="shared" si="96"/>
        <v>2.190095654659469E-3</v>
      </c>
      <c r="JA111" s="107">
        <f t="shared" si="96"/>
        <v>5.8562666660100173E-4</v>
      </c>
      <c r="JB111" s="107">
        <f t="shared" si="96"/>
        <v>3.2704863013164089E-5</v>
      </c>
      <c r="JC111" s="107">
        <f t="shared" si="96"/>
        <v>3.6106561349042468E-5</v>
      </c>
      <c r="JD111" s="107">
        <f t="shared" si="96"/>
        <v>8.5952174507788191E-5</v>
      </c>
      <c r="JE111" s="107">
        <f t="shared" si="96"/>
        <v>1.5292778488699824E-4</v>
      </c>
      <c r="JF111" s="107">
        <f t="shared" si="96"/>
        <v>2.9796350940626935E-5</v>
      </c>
      <c r="JG111" s="107">
        <f t="shared" si="96"/>
        <v>5.1932322543805473E-6</v>
      </c>
      <c r="JH111" s="107">
        <f t="shared" si="96"/>
        <v>4.5968999491766222E-6</v>
      </c>
      <c r="JI111" s="107">
        <f t="shared" si="96"/>
        <v>5.1842273721901539E-6</v>
      </c>
      <c r="JJ111" s="107">
        <f t="shared" si="96"/>
        <v>9.960116823987678E-5</v>
      </c>
      <c r="JK111" s="107">
        <f t="shared" si="96"/>
        <v>6.3261421169497469E-4</v>
      </c>
      <c r="JL111" s="107">
        <f t="shared" si="96"/>
        <v>6.1087599078069141E-4</v>
      </c>
      <c r="JM111" s="107">
        <f t="shared" si="96"/>
        <v>7.8316208427976667E-6</v>
      </c>
    </row>
    <row r="112" spans="2:273" x14ac:dyDescent="0.25">
      <c r="B112" s="2">
        <v>84</v>
      </c>
      <c r="C112" s="37">
        <v>51.871000000000002</v>
      </c>
      <c r="D112" s="37">
        <v>53.225999999999999</v>
      </c>
      <c r="E112" s="37">
        <v>55.564999999999998</v>
      </c>
      <c r="F112" s="37">
        <v>53.25</v>
      </c>
      <c r="G112" s="37">
        <v>56.517000000000003</v>
      </c>
      <c r="H112" s="37">
        <v>62.167000000000002</v>
      </c>
      <c r="I112" s="37">
        <v>60.05</v>
      </c>
      <c r="J112" s="37">
        <v>55.633000000000003</v>
      </c>
      <c r="K112" s="37">
        <v>50.466999999999999</v>
      </c>
      <c r="L112" s="37">
        <v>50.2</v>
      </c>
      <c r="M112" s="37">
        <v>50.533000000000001</v>
      </c>
      <c r="N112" s="37">
        <v>54.082999999999998</v>
      </c>
      <c r="O112" s="37">
        <v>60.4</v>
      </c>
      <c r="P112" s="37">
        <v>54.216999999999999</v>
      </c>
      <c r="Q112" s="37">
        <v>54.65</v>
      </c>
      <c r="S112" s="4">
        <f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52.541704962495537</v>
      </c>
      <c r="T112" s="4">
        <f>AZ112 + (D$3 * _xlfn.NORM.DIST($B112, D$7, ABS(D$11), FALSE) * _xlfn.NORM.DIST(($B112 - D$7)*D$15, 0, ABS(D$11), TRUE) * 2)
               + (D$4 * _xlfn.NORM.DIST($B112, D$8, ABS(D$12), FALSE) * _xlfn.NORM.DIST(($B112 - D$8)*D$16, 0, ABS(D$12), TRUE) * 2)
               + (D$5 * _xlfn.NORM.DIST($B112, D$9, ABS(D$13), FALSE) * _xlfn.NORM.DIST(($B112 - D$9)*D$17, 0, ABS(D$13), TRUE) * 2)
               + (D$6 * _xlfn.NORM.DIST($B112, D$10, ABS(D$14), FALSE) * _xlfn.NORM.DIST(($B112 - D$10)*D$18, 0, ABS(D$14), TRUE) * 2)</f>
        <v>53.719254515929165</v>
      </c>
      <c r="U112" s="4">
        <f>BA112 + (E$3 * _xlfn.NORM.DIST($B112, E$7, ABS(E$11), FALSE) * _xlfn.NORM.DIST(($B112 - E$7)*E$15, 0, ABS(E$11), TRUE) * 2)
               + (E$4 * _xlfn.NORM.DIST($B112, E$8, ABS(E$12), FALSE) * _xlfn.NORM.DIST(($B112 - E$8)*E$16, 0, ABS(E$12), TRUE) * 2)
               + (E$5 * _xlfn.NORM.DIST($B112, E$9, ABS(E$13), FALSE) * _xlfn.NORM.DIST(($B112 - E$9)*E$17, 0, ABS(E$13), TRUE) * 2)
               + (E$6 * _xlfn.NORM.DIST($B112, E$10, ABS(E$14), FALSE) * _xlfn.NORM.DIST(($B112 - E$10)*E$18, 0, ABS(E$14), TRUE) * 2)</f>
        <v>55.154120123665081</v>
      </c>
      <c r="V112" s="4">
        <f>BB112 + (F$3 * _xlfn.NORM.DIST($B112, F$7, ABS(F$11), FALSE) * _xlfn.NORM.DIST(($B112 - F$7)*F$15, 0, ABS(F$11), TRUE) * 2)
               + (F$4 * _xlfn.NORM.DIST($B112, F$8, ABS(F$12), FALSE) * _xlfn.NORM.DIST(($B112 - F$8)*F$16, 0, ABS(F$12), TRUE) * 2)
               + (F$5 * _xlfn.NORM.DIST($B112, F$9, ABS(F$13), FALSE) * _xlfn.NORM.DIST(($B112 - F$9)*F$17, 0, ABS(F$13), TRUE) * 2)
               + (F$6 * _xlfn.NORM.DIST($B112, F$10, ABS(F$14), FALSE) * _xlfn.NORM.DIST(($B112 - F$10)*F$18, 0, ABS(F$14), TRUE) * 2)</f>
        <v>53.00268276327224</v>
      </c>
      <c r="W112" s="4">
        <f>BC112 + (G$3 * _xlfn.NORM.DIST($B112, G$7, ABS(G$11), FALSE) * _xlfn.NORM.DIST(($B112 - G$7)*G$15, 0, ABS(G$11), TRUE) * 2)
               + (G$4 * _xlfn.NORM.DIST($B112, G$8, ABS(G$12), FALSE) * _xlfn.NORM.DIST(($B112 - G$8)*G$16, 0, ABS(G$12), TRUE) * 2)
               + (G$5 * _xlfn.NORM.DIST($B112, G$9, ABS(G$13), FALSE) * _xlfn.NORM.DIST(($B112 - G$9)*G$17, 0, ABS(G$13), TRUE) * 2)
               + (G$6 * _xlfn.NORM.DIST($B112, G$10, ABS(G$14), FALSE) * _xlfn.NORM.DIST(($B112 - G$10)*G$18, 0, ABS(G$14), TRUE) * 2)</f>
        <v>57.94676687969163</v>
      </c>
      <c r="X112" s="4">
        <f>BD112 + (H$3 * _xlfn.NORM.DIST($B112, H$7, ABS(H$11), FALSE) * _xlfn.NORM.DIST(($B112 - H$7)*H$15, 0, ABS(H$11), TRUE) * 2)
               + (H$4 * _xlfn.NORM.DIST($B112, H$8, ABS(H$12), FALSE) * _xlfn.NORM.DIST(($B112 - H$8)*H$16, 0, ABS(H$12), TRUE) * 2)
               + (H$5 * _xlfn.NORM.DIST($B112, H$9, ABS(H$13), FALSE) * _xlfn.NORM.DIST(($B112 - H$9)*H$17, 0, ABS(H$13), TRUE) * 2)
               + (H$6 * _xlfn.NORM.DIST($B112, H$10, ABS(H$14), FALSE) * _xlfn.NORM.DIST(($B112 - H$10)*H$18, 0, ABS(H$14), TRUE) * 2)</f>
        <v>61.256398648637962</v>
      </c>
      <c r="Y112" s="4">
        <f>BE112 + (I$3 * _xlfn.NORM.DIST($B112, I$7, ABS(I$11), FALSE) * _xlfn.NORM.DIST(($B112 - I$7)*I$15, 0, ABS(I$11), TRUE) * 2)
               + (I$4 * _xlfn.NORM.DIST($B112, I$8, ABS(I$12), FALSE) * _xlfn.NORM.DIST(($B112 - I$8)*I$16, 0, ABS(I$12), TRUE) * 2)
               + (I$5 * _xlfn.NORM.DIST($B112, I$9, ABS(I$13), FALSE) * _xlfn.NORM.DIST(($B112 - I$9)*I$17, 0, ABS(I$13), TRUE) * 2)
               + (I$6 * _xlfn.NORM.DIST($B112, I$10, ABS(I$14), FALSE) * _xlfn.NORM.DIST(($B112 - I$10)*I$18, 0, ABS(I$14), TRUE) * 2)</f>
        <v>61.593839126815574</v>
      </c>
      <c r="Z112" s="4">
        <f>BF112 + (J$3 * _xlfn.NORM.DIST($B112, J$7, ABS(J$11), FALSE) * _xlfn.NORM.DIST(($B112 - J$7)*J$15, 0, ABS(J$11), TRUE) * 2)
               + (J$4 * _xlfn.NORM.DIST($B112, J$8, ABS(J$12), FALSE) * _xlfn.NORM.DIST(($B112 - J$8)*J$16, 0, ABS(J$12), TRUE) * 2)
               + (J$5 * _xlfn.NORM.DIST($B112, J$9, ABS(J$13), FALSE) * _xlfn.NORM.DIST(($B112 - J$9)*J$17, 0, ABS(J$13), TRUE) * 2)
               + (J$6 * _xlfn.NORM.DIST($B112, J$10, ABS(J$14), FALSE) * _xlfn.NORM.DIST(($B112 - J$10)*J$18, 0, ABS(J$14), TRUE) * 2)</f>
        <v>56.833342075663722</v>
      </c>
      <c r="AA112" s="4">
        <f>BG112 + (K$3 * _xlfn.NORM.DIST($B112, K$7, ABS(K$11), FALSE) * _xlfn.NORM.DIST(($B112 - K$7)*K$15, 0, ABS(K$11), TRUE) * 2)
               + (K$4 * _xlfn.NORM.DIST($B112, K$8, ABS(K$12), FALSE) * _xlfn.NORM.DIST(($B112 - K$8)*K$16, 0, ABS(K$12), TRUE) * 2)
               + (K$5 * _xlfn.NORM.DIST($B112, K$9, ABS(K$13), FALSE) * _xlfn.NORM.DIST(($B112 - K$9)*K$17, 0, ABS(K$13), TRUE) * 2)
               + (K$6 * _xlfn.NORM.DIST($B112, K$10, ABS(K$14), FALSE) * _xlfn.NORM.DIST(($B112 - K$10)*K$18, 0, ABS(K$14), TRUE) * 2)</f>
        <v>50.162879860218645</v>
      </c>
      <c r="AB112" s="4">
        <f>BH112 + (L$3 * _xlfn.NORM.DIST($B112, L$7, ABS(L$11), FALSE) * _xlfn.NORM.DIST(($B112 - L$7)*L$15, 0, ABS(L$11), TRUE) * 2)
               + (L$4 * _xlfn.NORM.DIST($B112, L$8, ABS(L$12), FALSE) * _xlfn.NORM.DIST(($B112 - L$8)*L$16, 0, ABS(L$12), TRUE) * 2)
               + (L$5 * _xlfn.NORM.DIST($B112, L$9, ABS(L$13), FALSE) * _xlfn.NORM.DIST(($B112 - L$9)*L$17, 0, ABS(L$13), TRUE) * 2)
               + (L$6 * _xlfn.NORM.DIST($B112, L$10, ABS(L$14), FALSE) * _xlfn.NORM.DIST(($B112 - L$10)*L$18, 0, ABS(L$14), TRUE) * 2)</f>
        <v>50.113702557498797</v>
      </c>
      <c r="AC112" s="4">
        <f>BI112 + (M$3 * _xlfn.NORM.DIST($B112, M$7, ABS(M$11), FALSE) * _xlfn.NORM.DIST(($B112 - M$7)*M$15, 0, ABS(M$11), TRUE) * 2)
               + (M$4 * _xlfn.NORM.DIST($B112, M$8, ABS(M$12), FALSE) * _xlfn.NORM.DIST(($B112 - M$8)*M$16, 0, ABS(M$12), TRUE) * 2)
               + (M$5 * _xlfn.NORM.DIST($B112, M$9, ABS(M$13), FALSE) * _xlfn.NORM.DIST(($B112 - M$9)*M$17, 0, ABS(M$13), TRUE) * 2)
               + (M$6 * _xlfn.NORM.DIST($B112, M$10, ABS(M$14), FALSE) * _xlfn.NORM.DIST(($B112 - M$10)*M$18, 0, ABS(M$14), TRUE) * 2)</f>
        <v>50.168457615720591</v>
      </c>
      <c r="AD112" s="4">
        <f>BJ112 + (N$3 * _xlfn.NORM.DIST($B112, N$7, ABS(N$11), FALSE) * _xlfn.NORM.DIST(($B112 - N$7)*N$15, 0, ABS(N$11), TRUE) * 2)
               + (N$4 * _xlfn.NORM.DIST($B112, N$8, ABS(N$12), FALSE) * _xlfn.NORM.DIST(($B112 - N$8)*N$16, 0, ABS(N$12), TRUE) * 2)
               + (N$5 * _xlfn.NORM.DIST($B112, N$9, ABS(N$13), FALSE) * _xlfn.NORM.DIST(($B112 - N$9)*N$17, 0, ABS(N$13), TRUE) * 2)
               + (N$6 * _xlfn.NORM.DIST($B112, N$10, ABS(N$14), FALSE) * _xlfn.NORM.DIST(($B112 - N$10)*N$18, 0, ABS(N$14), TRUE) * 2)</f>
        <v>53.90367889121584</v>
      </c>
      <c r="AE112" s="4">
        <f>BK112 + (O$3 * _xlfn.NORM.DIST($B112, O$7, ABS(O$11), FALSE) * _xlfn.NORM.DIST(($B112 - O$7)*O$15, 0, ABS(O$11), TRUE) * 2)
               + (O$4 * _xlfn.NORM.DIST($B112, O$8, ABS(O$12), FALSE) * _xlfn.NORM.DIST(($B112 - O$8)*O$16, 0, ABS(O$12), TRUE) * 2)
               + (O$5 * _xlfn.NORM.DIST($B112, O$9, ABS(O$13), FALSE) * _xlfn.NORM.DIST(($B112 - O$9)*O$17, 0, ABS(O$13), TRUE) * 2)
               + (O$6 * _xlfn.NORM.DIST($B112, O$10, ABS(O$14), FALSE) * _xlfn.NORM.DIST(($B112 - O$10)*O$18, 0, ABS(O$14), TRUE) * 2)</f>
        <v>61.301596734090168</v>
      </c>
      <c r="AF112" s="4">
        <f t="shared" si="71"/>
        <v>55.761063329793039</v>
      </c>
      <c r="AG112" s="4">
        <f t="shared" si="71"/>
        <v>55.801815664435544</v>
      </c>
      <c r="AI112" s="4">
        <f>IF(OR($B112 &lt; C$231, $B112 &gt; C$234), 0, C112-S112)</f>
        <v>-0.67070496249553457</v>
      </c>
      <c r="AJ112" s="4">
        <f>IF(OR($B112 &lt; D$231, $B112 &gt; D$234), 0, D112-T112)</f>
        <v>-0.49325451592916636</v>
      </c>
      <c r="AK112" s="4">
        <f>IF(OR($B112 &lt; E$231, $B112 &gt; E$234), 0, E112-U112)</f>
        <v>0.41087987633491707</v>
      </c>
      <c r="AL112" s="4">
        <f>IF(OR($B112 &lt; F$231, $B112 &gt; F$234), 0, F112-V112)</f>
        <v>0.24731723672775985</v>
      </c>
      <c r="AM112" s="4">
        <f>IF(OR($B112 &lt; G$231, $B112 &gt; G$234), 0, G112-W112)</f>
        <v>-1.429766879691627</v>
      </c>
      <c r="AN112" s="4">
        <f>IF(OR($B112 &lt; H$231, $B112 &gt; H$234), 0, H112-X112)</f>
        <v>0.91060135136203968</v>
      </c>
      <c r="AO112" s="4">
        <f>IF(OR($B112 &lt; I$231, $B112 &gt; I$234), 0, I112-Y112)</f>
        <v>-1.5438391268155769</v>
      </c>
      <c r="AP112" s="4">
        <f>IF(OR($B112 &lt; J$231, $B112 &gt; J$234), 0, J112-Z112)</f>
        <v>-1.2003420756637198</v>
      </c>
      <c r="AQ112" s="4">
        <f>IF(OR($B112 &lt; K$231, $B112 &gt; K$234), 0, K112-AA112)</f>
        <v>0.30412013978135377</v>
      </c>
      <c r="AR112" s="4">
        <f>IF(OR($B112 &lt; L$231, $B112 &gt; L$234), 0, L112-AB112)</f>
        <v>8.6297442501205524E-2</v>
      </c>
      <c r="AS112" s="4">
        <f>IF(OR($B112 &lt; M$231, $B112 &gt; M$234), 0, M112-AC112)</f>
        <v>0.36454238427941021</v>
      </c>
      <c r="AT112" s="4">
        <f>IF(OR($B112 &lt; N$231, $B112 &gt; N$234), 0, N112-AD112)</f>
        <v>0.17932110878415841</v>
      </c>
      <c r="AU112" s="4">
        <f>IF(OR($B112 &lt; O$231, $B112 &gt; O$234), 0, O112-AE112)</f>
        <v>-0.9015967340901696</v>
      </c>
      <c r="AV112" s="4">
        <f t="shared" si="87"/>
        <v>-1.5440633297930404</v>
      </c>
      <c r="AW112" s="4">
        <f t="shared" si="87"/>
        <v>-1.1518156644355457</v>
      </c>
      <c r="AY112" s="2">
        <f t="shared" si="88"/>
        <v>52.439124295803509</v>
      </c>
      <c r="AZ112" s="2">
        <f t="shared" si="88"/>
        <v>53.696481173404734</v>
      </c>
      <c r="BA112" s="2">
        <f t="shared" si="88"/>
        <v>55.149870766236134</v>
      </c>
      <c r="BB112" s="2">
        <f t="shared" si="88"/>
        <v>53.002489724796739</v>
      </c>
      <c r="BC112" s="2">
        <f t="shared" si="88"/>
        <v>57.946582400571025</v>
      </c>
      <c r="BD112" s="2">
        <f t="shared" si="88"/>
        <v>61.256071364400647</v>
      </c>
      <c r="BE112" s="2">
        <f t="shared" si="88"/>
        <v>61.59326576804898</v>
      </c>
      <c r="BF112" s="2">
        <f t="shared" si="88"/>
        <v>56.832994472650505</v>
      </c>
      <c r="BG112" s="2">
        <f t="shared" si="88"/>
        <v>50.162633350022062</v>
      </c>
      <c r="BH112" s="2">
        <f t="shared" si="88"/>
        <v>50.113607313078596</v>
      </c>
      <c r="BI112" s="2">
        <f t="shared" si="88"/>
        <v>50.168405806788236</v>
      </c>
      <c r="BJ112" s="2">
        <f t="shared" si="88"/>
        <v>53.903257154614899</v>
      </c>
      <c r="BK112" s="2">
        <f t="shared" si="88"/>
        <v>61.297875828879675</v>
      </c>
      <c r="BL112" s="2">
        <f t="shared" si="88"/>
        <v>55.757907323233781</v>
      </c>
      <c r="BM112" s="2">
        <f t="shared" si="88"/>
        <v>55.799124230309083</v>
      </c>
      <c r="BO112" s="2" t="str">
        <f t="shared" si="89"/>
        <v/>
      </c>
      <c r="BP112" s="2" t="str">
        <f t="shared" si="89"/>
        <v/>
      </c>
      <c r="BQ112" s="2" t="str">
        <f t="shared" si="89"/>
        <v/>
      </c>
      <c r="BR112" s="2" t="str">
        <f t="shared" si="89"/>
        <v/>
      </c>
      <c r="BS112" s="2" t="str">
        <f t="shared" si="89"/>
        <v/>
      </c>
      <c r="BT112" s="2" t="str">
        <f t="shared" si="89"/>
        <v/>
      </c>
      <c r="BU112" s="2" t="str">
        <f t="shared" si="89"/>
        <v/>
      </c>
      <c r="BV112" s="2" t="str">
        <f t="shared" si="89"/>
        <v/>
      </c>
      <c r="BW112" s="2" t="str">
        <f t="shared" si="89"/>
        <v/>
      </c>
      <c r="BX112" s="2" t="str">
        <f t="shared" si="89"/>
        <v/>
      </c>
      <c r="BY112" s="2" t="str">
        <f t="shared" si="89"/>
        <v/>
      </c>
      <c r="BZ112" s="2" t="str">
        <f t="shared" si="89"/>
        <v/>
      </c>
      <c r="CA112" s="2" t="str">
        <f t="shared" si="89"/>
        <v/>
      </c>
      <c r="CB112" s="2" t="str">
        <f t="shared" si="89"/>
        <v/>
      </c>
      <c r="CC112" s="2" t="str">
        <f t="shared" si="89"/>
        <v/>
      </c>
      <c r="CE112" s="2" t="str">
        <f t="shared" si="90"/>
        <v/>
      </c>
      <c r="CF112" s="2">
        <f t="shared" si="90"/>
        <v>53.225999999999999</v>
      </c>
      <c r="CG112" s="2">
        <f t="shared" si="90"/>
        <v>55.564999999999998</v>
      </c>
      <c r="CH112" s="2">
        <f t="shared" si="90"/>
        <v>53.25</v>
      </c>
      <c r="CI112" s="2">
        <f t="shared" si="90"/>
        <v>56.517000000000003</v>
      </c>
      <c r="CJ112" s="2">
        <f t="shared" si="90"/>
        <v>62.167000000000002</v>
      </c>
      <c r="CK112" s="2">
        <f t="shared" si="90"/>
        <v>60.05</v>
      </c>
      <c r="CL112" s="2">
        <f t="shared" si="90"/>
        <v>55.633000000000003</v>
      </c>
      <c r="CM112" s="2">
        <f t="shared" si="90"/>
        <v>50.466999999999999</v>
      </c>
      <c r="CN112" s="2">
        <f t="shared" si="90"/>
        <v>50.2</v>
      </c>
      <c r="CO112" s="2">
        <f t="shared" si="90"/>
        <v>50.533000000000001</v>
      </c>
      <c r="CP112" s="2">
        <f t="shared" si="90"/>
        <v>54.082999999999998</v>
      </c>
      <c r="CQ112" s="2">
        <f t="shared" si="90"/>
        <v>60.4</v>
      </c>
      <c r="CR112" s="2">
        <f t="shared" si="90"/>
        <v>54.216999999999999</v>
      </c>
      <c r="CS112" s="2">
        <f t="shared" si="90"/>
        <v>54.65</v>
      </c>
      <c r="CU112" s="2" t="str">
        <f t="shared" si="91"/>
        <v/>
      </c>
      <c r="CV112" s="2">
        <f t="shared" si="91"/>
        <v>53.225999999999999</v>
      </c>
      <c r="CW112" s="2">
        <f t="shared" si="91"/>
        <v>55.564999999999998</v>
      </c>
      <c r="CX112" s="2">
        <f t="shared" si="91"/>
        <v>53.25</v>
      </c>
      <c r="CY112" s="2">
        <f t="shared" si="91"/>
        <v>56.517000000000003</v>
      </c>
      <c r="CZ112" s="2">
        <f t="shared" si="91"/>
        <v>62.167000000000002</v>
      </c>
      <c r="DA112" s="2">
        <f t="shared" si="91"/>
        <v>60.05</v>
      </c>
      <c r="DB112" s="2">
        <f t="shared" si="91"/>
        <v>55.633000000000003</v>
      </c>
      <c r="DC112" s="2">
        <f t="shared" si="91"/>
        <v>50.466999999999999</v>
      </c>
      <c r="DD112" s="2">
        <f t="shared" si="91"/>
        <v>50.2</v>
      </c>
      <c r="DE112" s="2">
        <f t="shared" si="91"/>
        <v>50.533000000000001</v>
      </c>
      <c r="DF112" s="2">
        <f t="shared" si="91"/>
        <v>54.082999999999998</v>
      </c>
      <c r="DG112" s="2">
        <f t="shared" si="91"/>
        <v>60.4</v>
      </c>
      <c r="DH112" s="2">
        <f t="shared" si="91"/>
        <v>54.216999999999999</v>
      </c>
      <c r="DI112" s="2">
        <f t="shared" si="91"/>
        <v>54.65</v>
      </c>
      <c r="DK112" s="2">
        <f t="shared" si="82"/>
        <v>67.226242338709696</v>
      </c>
      <c r="DL112" s="2">
        <f t="shared" si="82"/>
        <v>72.314820197947213</v>
      </c>
      <c r="DM112" s="2">
        <f t="shared" si="82"/>
        <v>75.499689699413508</v>
      </c>
      <c r="DN112" s="2">
        <f t="shared" si="82"/>
        <v>70.761371212121233</v>
      </c>
      <c r="DO112" s="2">
        <f t="shared" si="82"/>
        <v>81.053151392961865</v>
      </c>
      <c r="DP112" s="2">
        <f t="shared" si="82"/>
        <v>81.525520387700539</v>
      </c>
      <c r="DQ112" s="2">
        <f t="shared" si="82"/>
        <v>79.736790505865088</v>
      </c>
      <c r="DR112" s="2">
        <f t="shared" si="82"/>
        <v>79.794873900293254</v>
      </c>
      <c r="DS112" s="2">
        <f t="shared" si="82"/>
        <v>68.341641935483864</v>
      </c>
      <c r="DT112" s="2">
        <f t="shared" si="82"/>
        <v>67.048014682981105</v>
      </c>
      <c r="DU112" s="2">
        <f t="shared" si="82"/>
        <v>70.451056062291428</v>
      </c>
      <c r="DV112" s="2">
        <f t="shared" si="82"/>
        <v>73.160942631964815</v>
      </c>
      <c r="DW112" s="2">
        <f t="shared" si="82"/>
        <v>83.478779857397484</v>
      </c>
      <c r="DX112" s="2">
        <f t="shared" si="82"/>
        <v>68.652719362745117</v>
      </c>
      <c r="DY112" s="2">
        <f t="shared" si="82"/>
        <v>63.723612753147222</v>
      </c>
      <c r="EA112" s="2">
        <f t="shared" si="70"/>
        <v>52.420840218537336</v>
      </c>
      <c r="EB112" s="2">
        <f t="shared" si="70"/>
        <v>53.674082417582419</v>
      </c>
      <c r="EC112" s="2">
        <f t="shared" si="70"/>
        <v>55.129276367961928</v>
      </c>
      <c r="ED112" s="2">
        <f t="shared" si="70"/>
        <v>52.987224020856061</v>
      </c>
      <c r="EE112" s="2">
        <f t="shared" si="70"/>
        <v>57.926278354104284</v>
      </c>
      <c r="EF112" s="2">
        <f t="shared" si="70"/>
        <v>61.236744390931513</v>
      </c>
      <c r="EG112" s="2">
        <f t="shared" si="70"/>
        <v>61.573786163521987</v>
      </c>
      <c r="EH112" s="2">
        <f t="shared" si="70"/>
        <v>56.809729239088455</v>
      </c>
      <c r="EI112" s="2">
        <f t="shared" si="70"/>
        <v>50.145907438593611</v>
      </c>
      <c r="EJ112" s="2">
        <f t="shared" si="70"/>
        <v>50.097777391185694</v>
      </c>
      <c r="EK112" s="2">
        <f t="shared" si="70"/>
        <v>50.150127555612706</v>
      </c>
      <c r="EL112" s="2">
        <f t="shared" si="70"/>
        <v>53.884499999999996</v>
      </c>
      <c r="EM112" s="2">
        <f t="shared" si="83"/>
        <v>61.252079115319454</v>
      </c>
      <c r="EN112" s="2">
        <f t="shared" si="83"/>
        <v>55.714357203863067</v>
      </c>
      <c r="EO112" s="2">
        <f t="shared" si="83"/>
        <v>55.762019608935439</v>
      </c>
      <c r="EQ112" s="2">
        <f t="shared" si="84"/>
        <v>51.589250452340572</v>
      </c>
      <c r="ER112" s="2">
        <f t="shared" si="84"/>
        <v>53.756805658650713</v>
      </c>
      <c r="ES112" s="2">
        <f t="shared" si="84"/>
        <v>54.988843720460338</v>
      </c>
      <c r="ET112" s="2">
        <f t="shared" si="84"/>
        <v>52.947479028482135</v>
      </c>
      <c r="EU112" s="2">
        <f t="shared" si="84"/>
        <v>58.015011820865105</v>
      </c>
      <c r="EV112" s="2">
        <f t="shared" si="84"/>
        <v>59.847395224525656</v>
      </c>
      <c r="EW112" s="2">
        <f t="shared" si="84"/>
        <v>61.186622338422474</v>
      </c>
      <c r="EX112" s="2">
        <f t="shared" si="84"/>
        <v>56.221004315151411</v>
      </c>
      <c r="EY112" s="2">
        <f t="shared" si="84"/>
        <v>49.734358036401105</v>
      </c>
      <c r="EZ112" s="2">
        <f t="shared" si="84"/>
        <v>49.966302720011527</v>
      </c>
      <c r="FA112" s="2">
        <f t="shared" si="84"/>
        <v>50.033074913656982</v>
      </c>
      <c r="FB112" s="2">
        <f t="shared" si="84"/>
        <v>53.812540551016745</v>
      </c>
      <c r="FC112" s="2">
        <f t="shared" si="84"/>
        <v>61.073373293821163</v>
      </c>
      <c r="FD112" s="2">
        <f t="shared" si="84"/>
        <v>55.547200712411168</v>
      </c>
      <c r="FE112" s="2">
        <f t="shared" si="84"/>
        <v>55.66992580201179</v>
      </c>
      <c r="FG112" s="2">
        <f t="shared" si="85"/>
        <v>0.99876486661117891</v>
      </c>
      <c r="FH112" s="2">
        <f t="shared" si="85"/>
        <v>0.99879842190055756</v>
      </c>
      <c r="FI112" s="2">
        <f t="shared" si="85"/>
        <v>0.99898895807891597</v>
      </c>
      <c r="FJ112" s="2">
        <f t="shared" si="85"/>
        <v>0.9991411105705712</v>
      </c>
      <c r="FK112" s="2">
        <f t="shared" si="85"/>
        <v>0.99912208611480213</v>
      </c>
      <c r="FL112" s="2">
        <f t="shared" si="85"/>
        <v>0.99904695441782654</v>
      </c>
      <c r="FM112" s="2">
        <f t="shared" si="85"/>
        <v>0.99892739200156466</v>
      </c>
      <c r="FN112" s="2">
        <f t="shared" si="85"/>
        <v>0.99898756143688228</v>
      </c>
      <c r="FO112" s="2">
        <f t="shared" si="85"/>
        <v>0.99908053230551652</v>
      </c>
      <c r="FP112" s="2">
        <f t="shared" si="85"/>
        <v>0.99906601466437028</v>
      </c>
      <c r="FQ112" s="2">
        <f t="shared" si="85"/>
        <v>0.99909958603101956</v>
      </c>
      <c r="FR112" s="2">
        <f t="shared" si="85"/>
        <v>0.99902691631494878</v>
      </c>
      <c r="FS112" s="2">
        <f t="shared" si="85"/>
        <v>0.9979394528029506</v>
      </c>
      <c r="FT112" s="2">
        <f t="shared" si="85"/>
        <v>0.99663367409265624</v>
      </c>
      <c r="FU112" s="2">
        <f t="shared" si="85"/>
        <v>0.99533891323081614</v>
      </c>
      <c r="FW112" s="2">
        <f t="shared" si="92"/>
        <v>3.0895370340016717E-6</v>
      </c>
      <c r="FX112" s="2">
        <f t="shared" si="92"/>
        <v>5.482715242503634E-6</v>
      </c>
      <c r="FY112" s="2">
        <f t="shared" si="92"/>
        <v>6.718905597570453E-6</v>
      </c>
      <c r="FZ112" s="2">
        <f t="shared" si="92"/>
        <v>8.1318173697419318E-6</v>
      </c>
      <c r="GA112" s="2">
        <f t="shared" si="92"/>
        <v>7.2521084475148345E-6</v>
      </c>
      <c r="GB112" s="2">
        <f t="shared" si="92"/>
        <v>6.5893171499838796E-6</v>
      </c>
      <c r="GC112" s="2">
        <f t="shared" si="92"/>
        <v>5.6286411073523987E-6</v>
      </c>
      <c r="GD112" s="2">
        <f t="shared" si="92"/>
        <v>9.874342933792165E-6</v>
      </c>
      <c r="GE112" s="2">
        <f t="shared" si="92"/>
        <v>1.088233589792138E-5</v>
      </c>
      <c r="GF112" s="2">
        <f t="shared" si="92"/>
        <v>1.0277059950750137E-5</v>
      </c>
      <c r="GG112" s="2">
        <f t="shared" si="92"/>
        <v>8.4443643636534211E-6</v>
      </c>
      <c r="GH112" s="2">
        <f t="shared" si="92"/>
        <v>6.0758675668430875E-6</v>
      </c>
      <c r="GI112" s="2">
        <f t="shared" si="92"/>
        <v>1.3722851889334233E-5</v>
      </c>
      <c r="GJ112" s="2">
        <f t="shared" si="92"/>
        <v>2.7664874322355785E-5</v>
      </c>
      <c r="GK112" s="2">
        <f t="shared" si="92"/>
        <v>5.4890688513535415E-5</v>
      </c>
      <c r="GM112" s="107">
        <f t="shared" si="93"/>
        <v>1.8792576437023991E-22</v>
      </c>
      <c r="GN112" s="107">
        <f t="shared" si="93"/>
        <v>4.1692536880819512E-25</v>
      </c>
      <c r="GO112" s="107">
        <f t="shared" si="93"/>
        <v>1.3136931282154414E-27</v>
      </c>
      <c r="GP112" s="107">
        <f t="shared" si="93"/>
        <v>4.0522982649217143E-34</v>
      </c>
      <c r="GQ112" s="107">
        <f t="shared" si="93"/>
        <v>2.9972659715077801E-34</v>
      </c>
      <c r="GR112" s="107">
        <f t="shared" si="93"/>
        <v>3.0864755716773927E-33</v>
      </c>
      <c r="GS112" s="107">
        <f t="shared" si="93"/>
        <v>1.0728202234524733E-32</v>
      </c>
      <c r="GT112" s="107">
        <f t="shared" si="93"/>
        <v>1.2123979933018864E-33</v>
      </c>
      <c r="GU112" s="107">
        <f t="shared" si="93"/>
        <v>8.0894359684809526E-37</v>
      </c>
      <c r="GV112" s="107">
        <f t="shared" si="93"/>
        <v>8.6364251914659417E-39</v>
      </c>
      <c r="GW112" s="107">
        <f t="shared" si="93"/>
        <v>1.3939674379240087E-39</v>
      </c>
      <c r="GX112" s="107">
        <f t="shared" si="93"/>
        <v>4.3488546960921151E-34</v>
      </c>
      <c r="GY112" s="107">
        <f t="shared" si="93"/>
        <v>1.5757884060592188E-31</v>
      </c>
      <c r="GZ112" s="107">
        <f t="shared" si="93"/>
        <v>3.8585543640432038E-32</v>
      </c>
      <c r="HA112" s="107">
        <f t="shared" si="93"/>
        <v>1.7324133299069471E-43</v>
      </c>
      <c r="HC112" s="107">
        <f t="shared" si="50"/>
        <v>2.1011938949906501E-3</v>
      </c>
      <c r="HD112" s="107">
        <f t="shared" si="50"/>
        <v>5.8805937592408997E-4</v>
      </c>
      <c r="HE112" s="107">
        <f t="shared" si="50"/>
        <v>1.3036390748234135E-4</v>
      </c>
      <c r="HF112" s="107">
        <f t="shared" si="50"/>
        <v>4.5719467638642071E-6</v>
      </c>
      <c r="HG112" s="107">
        <f t="shared" si="50"/>
        <v>5.0637618839694009E-6</v>
      </c>
      <c r="HH112" s="107">
        <f t="shared" si="50"/>
        <v>1.3331633160983155E-5</v>
      </c>
      <c r="HI112" s="107">
        <f t="shared" si="86"/>
        <v>2.4840407890698657E-5</v>
      </c>
      <c r="HJ112" s="107">
        <f t="shared" si="86"/>
        <v>3.9767745374428729E-6</v>
      </c>
      <c r="HK112" s="107">
        <f t="shared" si="86"/>
        <v>5.1854628176827948E-7</v>
      </c>
      <c r="HL112" s="107">
        <f t="shared" si="86"/>
        <v>4.4005812993121074E-7</v>
      </c>
      <c r="HM112" s="107">
        <f t="shared" si="86"/>
        <v>5.0135090003188492E-7</v>
      </c>
      <c r="HN112" s="107">
        <f t="shared" si="86"/>
        <v>1.5211739844376268E-5</v>
      </c>
      <c r="HO112" s="107">
        <f t="shared" si="86"/>
        <v>1.2387025536671976E-4</v>
      </c>
      <c r="HP112" s="107">
        <f t="shared" si="86"/>
        <v>1.1787676561381971E-4</v>
      </c>
      <c r="HQ112" s="107">
        <f t="shared" si="86"/>
        <v>5.0169788131408092E-7</v>
      </c>
      <c r="HS112" s="107">
        <f t="shared" si="94"/>
        <v>2.0992725958029921E-6</v>
      </c>
      <c r="HT112" s="107">
        <f t="shared" si="94"/>
        <v>2.0950973885173583E-6</v>
      </c>
      <c r="HU112" s="107">
        <f t="shared" si="94"/>
        <v>2.4984876911993846E-6</v>
      </c>
      <c r="HV112" s="107">
        <f t="shared" si="94"/>
        <v>8.2214279386604349E-7</v>
      </c>
      <c r="HW112" s="107">
        <f t="shared" si="94"/>
        <v>5.4823297050019017E-7</v>
      </c>
      <c r="HX112" s="107">
        <f t="shared" si="94"/>
        <v>3.6495920994952112E-7</v>
      </c>
      <c r="HY112" s="107">
        <f t="shared" si="94"/>
        <v>1.7592107868617789E-7</v>
      </c>
      <c r="HZ112" s="107">
        <f t="shared" si="94"/>
        <v>1.0286601928648641E-6</v>
      </c>
      <c r="IA112" s="107">
        <f t="shared" si="94"/>
        <v>8.3181697535450264E-7</v>
      </c>
      <c r="IB112" s="107">
        <f t="shared" si="94"/>
        <v>2.5459393955381624E-7</v>
      </c>
      <c r="IC112" s="107">
        <f t="shared" si="94"/>
        <v>1.1386041114151734E-7</v>
      </c>
      <c r="ID112" s="107">
        <f t="shared" si="94"/>
        <v>1.5754313076560046E-7</v>
      </c>
      <c r="IE112" s="107">
        <f t="shared" si="94"/>
        <v>7.0047720962565829E-8</v>
      </c>
      <c r="IF112" s="107">
        <f t="shared" si="94"/>
        <v>2.8990580394085443E-8</v>
      </c>
      <c r="IG112" s="107">
        <f t="shared" si="94"/>
        <v>2.9056957587115831E-6</v>
      </c>
      <c r="II112" s="107">
        <f t="shared" si="95"/>
        <v>2.5809408002867556E-27</v>
      </c>
      <c r="IJ112" s="107">
        <f t="shared" si="95"/>
        <v>8.2330910334072762E-28</v>
      </c>
      <c r="IK112" s="107">
        <f t="shared" si="95"/>
        <v>2.9908707599926327E-28</v>
      </c>
      <c r="IL112" s="107">
        <f t="shared" si="95"/>
        <v>2.1478355425014409E-32</v>
      </c>
      <c r="IM112" s="107">
        <f t="shared" si="95"/>
        <v>2.5496277886143358E-33</v>
      </c>
      <c r="IN112" s="107">
        <f t="shared" si="95"/>
        <v>1.4179702666005551E-33</v>
      </c>
      <c r="IO112" s="107">
        <f t="shared" si="95"/>
        <v>5.5278992977047309E-35</v>
      </c>
      <c r="IP112" s="107">
        <f t="shared" si="95"/>
        <v>2.3055958638860272E-32</v>
      </c>
      <c r="IQ112" s="107">
        <f t="shared" si="95"/>
        <v>6.1311285023123663E-34</v>
      </c>
      <c r="IR112" s="107">
        <f t="shared" si="95"/>
        <v>3.0212901455842714E-36</v>
      </c>
      <c r="IS112" s="107">
        <f t="shared" si="95"/>
        <v>8.0531223590049385E-38</v>
      </c>
      <c r="IT112" s="107">
        <f t="shared" si="95"/>
        <v>4.4180909410126631E-35</v>
      </c>
      <c r="IU112" s="107">
        <f t="shared" si="95"/>
        <v>2.6544306380831145E-35</v>
      </c>
      <c r="IV112" s="107">
        <f t="shared" si="95"/>
        <v>2.8812578991718012E-37</v>
      </c>
      <c r="IW112" s="107">
        <f t="shared" si="95"/>
        <v>1.9620491171823343E-37</v>
      </c>
      <c r="IY112" s="107">
        <f t="shared" si="96"/>
        <v>2.103293167586453E-3</v>
      </c>
      <c r="IZ112" s="107">
        <f t="shared" si="96"/>
        <v>5.9015447331260728E-4</v>
      </c>
      <c r="JA112" s="107">
        <f t="shared" si="96"/>
        <v>1.3286239517354073E-4</v>
      </c>
      <c r="JB112" s="107">
        <f t="shared" si="96"/>
        <v>5.3940895577302507E-6</v>
      </c>
      <c r="JC112" s="107">
        <f t="shared" si="96"/>
        <v>5.6119948544695908E-6</v>
      </c>
      <c r="JD112" s="107">
        <f t="shared" si="96"/>
        <v>1.3696592370932677E-5</v>
      </c>
      <c r="JE112" s="107">
        <f t="shared" si="96"/>
        <v>2.5016328969384833E-5</v>
      </c>
      <c r="JF112" s="107">
        <f t="shared" si="96"/>
        <v>5.0054347303077372E-6</v>
      </c>
      <c r="JG112" s="107">
        <f t="shared" si="96"/>
        <v>1.3503632571227821E-6</v>
      </c>
      <c r="JH112" s="107">
        <f t="shared" si="96"/>
        <v>6.9465206948502693E-7</v>
      </c>
      <c r="JI112" s="107">
        <f t="shared" si="96"/>
        <v>6.1521131117340226E-7</v>
      </c>
      <c r="JJ112" s="107">
        <f t="shared" si="96"/>
        <v>1.5369282975141869E-5</v>
      </c>
      <c r="JK112" s="107">
        <f t="shared" si="96"/>
        <v>1.2394030308768232E-4</v>
      </c>
      <c r="JL112" s="107">
        <f t="shared" si="96"/>
        <v>1.1790575619421379E-4</v>
      </c>
      <c r="JM112" s="107">
        <f t="shared" si="96"/>
        <v>3.4073936400256638E-6</v>
      </c>
    </row>
    <row r="113" spans="2:273" x14ac:dyDescent="0.25">
      <c r="B113" s="2">
        <v>85</v>
      </c>
      <c r="C113" s="37">
        <v>51.918999999999997</v>
      </c>
      <c r="D113" s="37">
        <v>53.968000000000004</v>
      </c>
      <c r="E113" s="37">
        <v>54.725999999999999</v>
      </c>
      <c r="F113" s="37">
        <v>54.033000000000001</v>
      </c>
      <c r="G113" s="37">
        <v>57.45</v>
      </c>
      <c r="H113" s="37">
        <v>60.417000000000002</v>
      </c>
      <c r="I113" s="37">
        <v>61.4</v>
      </c>
      <c r="J113" s="37">
        <v>56.25</v>
      </c>
      <c r="K113" s="37">
        <v>49.466999999999999</v>
      </c>
      <c r="L113" s="37">
        <v>49.7</v>
      </c>
      <c r="M113" s="37">
        <v>51.45</v>
      </c>
      <c r="N113" s="37">
        <v>52.933</v>
      </c>
      <c r="O113" s="37">
        <v>60.216999999999999</v>
      </c>
      <c r="P113" s="37">
        <v>53.482999999999997</v>
      </c>
      <c r="Q113" s="37">
        <v>54.482999999999997</v>
      </c>
      <c r="S113" s="4">
        <f>AY113 + (C$3 * _xlfn.NORM.DIST($B113, C$7, ABS(C$11), FALSE) * _xlfn.NORM.DIST(($B113 - C$7)*C$15, 0, ABS(C$11), TRUE) * 2)
               + (C$4 * _xlfn.NORM.DIST($B113, C$8, ABS(C$12), FALSE) * _xlfn.NORM.DIST(($B113 - C$8)*C$16, 0, ABS(C$12), TRUE) * 2)
               + (C$5 * _xlfn.NORM.DIST($B113, C$9, ABS(C$13), FALSE) * _xlfn.NORM.DIST(($B113 - C$9)*C$17, 0, ABS(C$13), TRUE) * 2)
               + (C$6 * _xlfn.NORM.DIST($B113, C$10, ABS(C$14), FALSE) * _xlfn.NORM.DIST(($B113 - C$10)*C$18, 0, ABS(C$14), TRUE) * 2)</f>
        <v>52.376700492368968</v>
      </c>
      <c r="T113" s="4">
        <f>AZ113 + (D$3 * _xlfn.NORM.DIST($B113, D$7, ABS(D$11), FALSE) * _xlfn.NORM.DIST(($B113 - D$7)*D$15, 0, ABS(D$11), TRUE) * 2)
               + (D$4 * _xlfn.NORM.DIST($B113, D$8, ABS(D$12), FALSE) * _xlfn.NORM.DIST(($B113 - D$8)*D$16, 0, ABS(D$12), TRUE) * 2)
               + (D$5 * _xlfn.NORM.DIST($B113, D$9, ABS(D$13), FALSE) * _xlfn.NORM.DIST(($B113 - D$9)*D$17, 0, ABS(D$13), TRUE) * 2)
               + (D$6 * _xlfn.NORM.DIST($B113, D$10, ABS(D$14), FALSE) * _xlfn.NORM.DIST(($B113 - D$10)*D$18, 0, ABS(D$14), TRUE) * 2)</f>
        <v>53.660301569568389</v>
      </c>
      <c r="U113" s="4">
        <f>BA113 + (E$3 * _xlfn.NORM.DIST($B113, E$7, ABS(E$11), FALSE) * _xlfn.NORM.DIST(($B113 - E$7)*E$15, 0, ABS(E$11), TRUE) * 2)
               + (E$4 * _xlfn.NORM.DIST($B113, E$8, ABS(E$12), FALSE) * _xlfn.NORM.DIST(($B113 - E$8)*E$16, 0, ABS(E$12), TRUE) * 2)
               + (E$5 * _xlfn.NORM.DIST($B113, E$9, ABS(E$13), FALSE) * _xlfn.NORM.DIST(($B113 - E$9)*E$17, 0, ABS(E$13), TRUE) * 2)
               + (E$6 * _xlfn.NORM.DIST($B113, E$10, ABS(E$14), FALSE) * _xlfn.NORM.DIST(($B113 - E$10)*E$18, 0, ABS(E$14), TRUE) * 2)</f>
        <v>55.034372544173813</v>
      </c>
      <c r="V113" s="4">
        <f>BB113 + (F$3 * _xlfn.NORM.DIST($B113, F$7, ABS(F$11), FALSE) * _xlfn.NORM.DIST(($B113 - F$7)*F$15, 0, ABS(F$11), TRUE) * 2)
               + (F$4 * _xlfn.NORM.DIST($B113, F$8, ABS(F$12), FALSE) * _xlfn.NORM.DIST(($B113 - F$8)*F$16, 0, ABS(F$12), TRUE) * 2)
               + (F$5 * _xlfn.NORM.DIST($B113, F$9, ABS(F$13), FALSE) * _xlfn.NORM.DIST(($B113 - F$9)*F$17, 0, ABS(F$13), TRUE) * 2)
               + (F$6 * _xlfn.NORM.DIST($B113, F$10, ABS(F$14), FALSE) * _xlfn.NORM.DIST(($B113 - F$10)*F$18, 0, ABS(F$14), TRUE) * 2)</f>
        <v>52.892730060810493</v>
      </c>
      <c r="W113" s="4">
        <f>BC113 + (G$3 * _xlfn.NORM.DIST($B113, G$7, ABS(G$11), FALSE) * _xlfn.NORM.DIST(($B113 - G$7)*G$15, 0, ABS(G$11), TRUE) * 2)
               + (G$4 * _xlfn.NORM.DIST($B113, G$8, ABS(G$12), FALSE) * _xlfn.NORM.DIST(($B113 - G$8)*G$16, 0, ABS(G$12), TRUE) * 2)
               + (G$5 * _xlfn.NORM.DIST($B113, G$9, ABS(G$13), FALSE) * _xlfn.NORM.DIST(($B113 - G$9)*G$17, 0, ABS(G$13), TRUE) * 2)
               + (G$6 * _xlfn.NORM.DIST($B113, G$10, ABS(G$14), FALSE) * _xlfn.NORM.DIST(($B113 - G$10)*G$18, 0, ABS(G$14), TRUE) * 2)</f>
        <v>57.807451127700745</v>
      </c>
      <c r="X113" s="4">
        <f>BD113 + (H$3 * _xlfn.NORM.DIST($B113, H$7, ABS(H$11), FALSE) * _xlfn.NORM.DIST(($B113 - H$7)*H$15, 0, ABS(H$11), TRUE) * 2)
               + (H$4 * _xlfn.NORM.DIST($B113, H$8, ABS(H$12), FALSE) * _xlfn.NORM.DIST(($B113 - H$8)*H$16, 0, ABS(H$12), TRUE) * 2)
               + (H$5 * _xlfn.NORM.DIST($B113, H$9, ABS(H$13), FALSE) * _xlfn.NORM.DIST(($B113 - H$9)*H$17, 0, ABS(H$13), TRUE) * 2)
               + (H$6 * _xlfn.NORM.DIST($B113, H$10, ABS(H$14), FALSE) * _xlfn.NORM.DIST(($B113 - H$10)*H$18, 0, ABS(H$14), TRUE) * 2)</f>
        <v>60.93980159699418</v>
      </c>
      <c r="Y113" s="4">
        <f>BE113 + (I$3 * _xlfn.NORM.DIST($B113, I$7, ABS(I$11), FALSE) * _xlfn.NORM.DIST(($B113 - I$7)*I$15, 0, ABS(I$11), TRUE) * 2)
               + (I$4 * _xlfn.NORM.DIST($B113, I$8, ABS(I$12), FALSE) * _xlfn.NORM.DIST(($B113 - I$8)*I$16, 0, ABS(I$12), TRUE) * 2)
               + (I$5 * _xlfn.NORM.DIST($B113, I$9, ABS(I$13), FALSE) * _xlfn.NORM.DIST(($B113 - I$9)*I$17, 0, ABS(I$13), TRUE) * 2)
               + (I$6 * _xlfn.NORM.DIST($B113, I$10, ABS(I$14), FALSE) * _xlfn.NORM.DIST(($B113 - I$10)*I$18, 0, ABS(I$14), TRUE) * 2)</f>
        <v>61.384758866117267</v>
      </c>
      <c r="Z113" s="4">
        <f>BF113 + (J$3 * _xlfn.NORM.DIST($B113, J$7, ABS(J$11), FALSE) * _xlfn.NORM.DIST(($B113 - J$7)*J$15, 0, ABS(J$11), TRUE) * 2)
               + (J$4 * _xlfn.NORM.DIST($B113, J$8, ABS(J$12), FALSE) * _xlfn.NORM.DIST(($B113 - J$8)*J$16, 0, ABS(J$12), TRUE) * 2)
               + (J$5 * _xlfn.NORM.DIST($B113, J$9, ABS(J$13), FALSE) * _xlfn.NORM.DIST(($B113 - J$9)*J$17, 0, ABS(J$13), TRUE) * 2)
               + (J$6 * _xlfn.NORM.DIST($B113, J$10, ABS(J$14), FALSE) * _xlfn.NORM.DIST(($B113 - J$10)*J$18, 0, ABS(J$14), TRUE) * 2)</f>
        <v>56.608302719964811</v>
      </c>
      <c r="AA113" s="4">
        <f>BG113 + (K$3 * _xlfn.NORM.DIST($B113, K$7, ABS(K$11), FALSE) * _xlfn.NORM.DIST(($B113 - K$7)*K$15, 0, ABS(K$11), TRUE) * 2)
               + (K$4 * _xlfn.NORM.DIST($B113, K$8, ABS(K$12), FALSE) * _xlfn.NORM.DIST(($B113 - K$8)*K$16, 0, ABS(K$12), TRUE) * 2)
               + (K$5 * _xlfn.NORM.DIST($B113, K$9, ABS(K$13), FALSE) * _xlfn.NORM.DIST(($B113 - K$9)*K$17, 0, ABS(K$13), TRUE) * 2)
               + (K$6 * _xlfn.NORM.DIST($B113, K$10, ABS(K$14), FALSE) * _xlfn.NORM.DIST(($B113 - K$10)*K$18, 0, ABS(K$14), TRUE) * 2)</f>
        <v>49.979302895458133</v>
      </c>
      <c r="AB113" s="4">
        <f>BH113 + (L$3 * _xlfn.NORM.DIST($B113, L$7, ABS(L$11), FALSE) * _xlfn.NORM.DIST(($B113 - L$7)*L$15, 0, ABS(L$11), TRUE) * 2)
               + (L$4 * _xlfn.NORM.DIST($B113, L$8, ABS(L$12), FALSE) * _xlfn.NORM.DIST(($B113 - L$8)*L$16, 0, ABS(L$12), TRUE) * 2)
               + (L$5 * _xlfn.NORM.DIST($B113, L$9, ABS(L$13), FALSE) * _xlfn.NORM.DIST(($B113 - L$9)*L$17, 0, ABS(L$13), TRUE) * 2)
               + (L$6 * _xlfn.NORM.DIST($B113, L$10, ABS(L$14), FALSE) * _xlfn.NORM.DIST(($B113 - L$10)*L$18, 0, ABS(L$14), TRUE) * 2)</f>
        <v>49.958333655752639</v>
      </c>
      <c r="AC113" s="4">
        <f>BI113 + (M$3 * _xlfn.NORM.DIST($B113, M$7, ABS(M$11), FALSE) * _xlfn.NORM.DIST(($B113 - M$7)*M$15, 0, ABS(M$11), TRUE) * 2)
               + (M$4 * _xlfn.NORM.DIST($B113, M$8, ABS(M$12), FALSE) * _xlfn.NORM.DIST(($B113 - M$8)*M$16, 0, ABS(M$12), TRUE) * 2)
               + (M$5 * _xlfn.NORM.DIST($B113, M$9, ABS(M$13), FALSE) * _xlfn.NORM.DIST(($B113 - M$9)*M$17, 0, ABS(M$13), TRUE) * 2)
               + (M$6 * _xlfn.NORM.DIST($B113, M$10, ABS(M$14), FALSE) * _xlfn.NORM.DIST(($B113 - M$10)*M$18, 0, ABS(M$14), TRUE) * 2)</f>
        <v>50.001829079707967</v>
      </c>
      <c r="AD113" s="4">
        <f>BJ113 + (N$3 * _xlfn.NORM.DIST($B113, N$7, ABS(N$11), FALSE) * _xlfn.NORM.DIST(($B113 - N$7)*N$15, 0, ABS(N$11), TRUE) * 2)
               + (N$4 * _xlfn.NORM.DIST($B113, N$8, ABS(N$12), FALSE) * _xlfn.NORM.DIST(($B113 - N$8)*N$16, 0, ABS(N$12), TRUE) * 2)
               + (N$5 * _xlfn.NORM.DIST($B113, N$9, ABS(N$13), FALSE) * _xlfn.NORM.DIST(($B113 - N$9)*N$17, 0, ABS(N$13), TRUE) * 2)
               + (N$6 * _xlfn.NORM.DIST($B113, N$10, ABS(N$14), FALSE) * _xlfn.NORM.DIST(($B113 - N$10)*N$18, 0, ABS(N$14), TRUE) * 2)</f>
        <v>53.719276154389583</v>
      </c>
      <c r="AE113" s="4">
        <f>BK113 + (O$3 * _xlfn.NORM.DIST($B113, O$7, ABS(O$11), FALSE) * _xlfn.NORM.DIST(($B113 - O$7)*O$15, 0, ABS(O$11), TRUE) * 2)
               + (O$4 * _xlfn.NORM.DIST($B113, O$8, ABS(O$12), FALSE) * _xlfn.NORM.DIST(($B113 - O$8)*O$16, 0, ABS(O$12), TRUE) * 2)
               + (O$5 * _xlfn.NORM.DIST($B113, O$9, ABS(O$13), FALSE) * _xlfn.NORM.DIST(($B113 - O$9)*O$17, 0, ABS(O$13), TRUE) * 2)
               + (O$6 * _xlfn.NORM.DIST($B113, O$10, ABS(O$14), FALSE) * _xlfn.NORM.DIST(($B113 - O$10)*O$18, 0, ABS(O$14), TRUE) * 2)</f>
        <v>61.0947516942012</v>
      </c>
      <c r="AF113" s="4">
        <f t="shared" si="71"/>
        <v>55.576660628546414</v>
      </c>
      <c r="AG113" s="4">
        <f t="shared" si="71"/>
        <v>55.639932616244103</v>
      </c>
      <c r="AI113" s="4">
        <f>IF(OR($B113 &lt; C$231, $B113 &gt; C$234), 0, C113-S113)</f>
        <v>-0.45770049236897137</v>
      </c>
      <c r="AJ113" s="4">
        <f>IF(OR($B113 &lt; D$231, $B113 &gt; D$234), 0, D113-T113)</f>
        <v>0.30769843043161416</v>
      </c>
      <c r="AK113" s="4">
        <f>IF(OR($B113 &lt; E$231, $B113 &gt; E$234), 0, E113-U113)</f>
        <v>-0.30837254417381388</v>
      </c>
      <c r="AL113" s="4">
        <f>IF(OR($B113 &lt; F$231, $B113 &gt; F$234), 0, F113-V113)</f>
        <v>1.1402699391895084</v>
      </c>
      <c r="AM113" s="4">
        <f>IF(OR($B113 &lt; G$231, $B113 &gt; G$234), 0, G113-W113)</f>
        <v>-0.35745112770074172</v>
      </c>
      <c r="AN113" s="4">
        <f>IF(OR($B113 &lt; H$231, $B113 &gt; H$234), 0, H113-X113)</f>
        <v>-0.52280159699417794</v>
      </c>
      <c r="AO113" s="4">
        <f>IF(OR($B113 &lt; I$231, $B113 &gt; I$234), 0, I113-Y113)</f>
        <v>1.5241133882732072E-2</v>
      </c>
      <c r="AP113" s="4">
        <f>IF(OR($B113 &lt; J$231, $B113 &gt; J$234), 0, J113-Z113)</f>
        <v>-0.35830271996481144</v>
      </c>
      <c r="AQ113" s="4">
        <f>IF(OR($B113 &lt; K$231, $B113 &gt; K$234), 0, K113-AA113)</f>
        <v>-0.51230289545813434</v>
      </c>
      <c r="AR113" s="4">
        <f>IF(OR($B113 &lt; L$231, $B113 &gt; L$234), 0, L113-AB113)</f>
        <v>-0.25833365575263656</v>
      </c>
      <c r="AS113" s="4">
        <f>IF(OR($B113 &lt; M$231, $B113 &gt; M$234), 0, M113-AC113)</f>
        <v>1.4481709202920356</v>
      </c>
      <c r="AT113" s="4">
        <f>IF(OR($B113 &lt; N$231, $B113 &gt; N$234), 0, N113-AD113)</f>
        <v>-0.78627615438958287</v>
      </c>
      <c r="AU113" s="4">
        <f>IF(OR($B113 &lt; O$231, $B113 &gt; O$234), 0, O113-AE113)</f>
        <v>-0.87775169420120136</v>
      </c>
      <c r="AV113" s="4">
        <f t="shared" si="87"/>
        <v>-2.0936606285464165</v>
      </c>
      <c r="AW113" s="4">
        <f t="shared" si="87"/>
        <v>-1.1569326162441058</v>
      </c>
      <c r="AY113" s="2">
        <f t="shared" si="88"/>
        <v>52.352601956224106</v>
      </c>
      <c r="AZ113" s="2">
        <f t="shared" si="88"/>
        <v>53.655980940723339</v>
      </c>
      <c r="BA113" s="2">
        <f t="shared" si="88"/>
        <v>55.033259313822832</v>
      </c>
      <c r="BB113" s="2">
        <f t="shared" si="88"/>
        <v>52.892427180444315</v>
      </c>
      <c r="BC113" s="2">
        <f t="shared" si="88"/>
        <v>57.807188499560269</v>
      </c>
      <c r="BD113" s="2">
        <f t="shared" si="88"/>
        <v>60.939589125910665</v>
      </c>
      <c r="BE113" s="2">
        <f t="shared" si="88"/>
        <v>61.384583355584802</v>
      </c>
      <c r="BF113" s="2">
        <f t="shared" si="88"/>
        <v>56.607546879616663</v>
      </c>
      <c r="BG113" s="2">
        <f t="shared" si="88"/>
        <v>49.978626827357544</v>
      </c>
      <c r="BH113" s="2">
        <f t="shared" si="88"/>
        <v>49.958059965830387</v>
      </c>
      <c r="BI113" s="2">
        <f t="shared" si="88"/>
        <v>50.0016855425527</v>
      </c>
      <c r="BJ113" s="2">
        <f t="shared" si="88"/>
        <v>53.719040900949516</v>
      </c>
      <c r="BK113" s="2">
        <f t="shared" si="88"/>
        <v>61.094204871927708</v>
      </c>
      <c r="BL113" s="2">
        <f t="shared" si="88"/>
        <v>55.576223995287101</v>
      </c>
      <c r="BM113" s="2">
        <f t="shared" si="88"/>
        <v>55.634234990460946</v>
      </c>
      <c r="BO113" s="2" t="str">
        <f t="shared" si="89"/>
        <v/>
      </c>
      <c r="BP113" s="2" t="str">
        <f t="shared" si="89"/>
        <v/>
      </c>
      <c r="BQ113" s="2" t="str">
        <f t="shared" si="89"/>
        <v/>
      </c>
      <c r="BR113" s="2" t="str">
        <f t="shared" si="89"/>
        <v/>
      </c>
      <c r="BS113" s="2" t="str">
        <f t="shared" si="89"/>
        <v/>
      </c>
      <c r="BT113" s="2" t="str">
        <f t="shared" si="89"/>
        <v/>
      </c>
      <c r="BU113" s="2" t="str">
        <f t="shared" si="89"/>
        <v/>
      </c>
      <c r="BV113" s="2" t="str">
        <f t="shared" si="89"/>
        <v/>
      </c>
      <c r="BW113" s="2" t="str">
        <f t="shared" si="89"/>
        <v/>
      </c>
      <c r="BX113" s="2" t="str">
        <f t="shared" si="89"/>
        <v/>
      </c>
      <c r="BY113" s="2" t="str">
        <f t="shared" si="89"/>
        <v/>
      </c>
      <c r="BZ113" s="2" t="str">
        <f t="shared" si="89"/>
        <v/>
      </c>
      <c r="CA113" s="2" t="str">
        <f t="shared" si="89"/>
        <v/>
      </c>
      <c r="CB113" s="2" t="str">
        <f t="shared" si="89"/>
        <v/>
      </c>
      <c r="CC113" s="2" t="str">
        <f t="shared" si="89"/>
        <v/>
      </c>
      <c r="CE113" s="2">
        <f t="shared" si="90"/>
        <v>51.918999999999997</v>
      </c>
      <c r="CF113" s="2">
        <f t="shared" si="90"/>
        <v>53.968000000000004</v>
      </c>
      <c r="CG113" s="2">
        <f t="shared" si="90"/>
        <v>54.725999999999999</v>
      </c>
      <c r="CH113" s="2">
        <f t="shared" si="90"/>
        <v>54.033000000000001</v>
      </c>
      <c r="CI113" s="2">
        <f t="shared" si="90"/>
        <v>57.45</v>
      </c>
      <c r="CJ113" s="2">
        <f t="shared" si="90"/>
        <v>60.417000000000002</v>
      </c>
      <c r="CK113" s="2">
        <f t="shared" si="90"/>
        <v>61.4</v>
      </c>
      <c r="CL113" s="2">
        <f t="shared" si="90"/>
        <v>56.25</v>
      </c>
      <c r="CM113" s="2">
        <f t="shared" si="90"/>
        <v>49.466999999999999</v>
      </c>
      <c r="CN113" s="2">
        <f t="shared" si="90"/>
        <v>49.7</v>
      </c>
      <c r="CO113" s="2">
        <f t="shared" si="90"/>
        <v>51.45</v>
      </c>
      <c r="CP113" s="2">
        <f t="shared" si="90"/>
        <v>52.933</v>
      </c>
      <c r="CQ113" s="2">
        <f t="shared" si="90"/>
        <v>60.216999999999999</v>
      </c>
      <c r="CR113" s="2">
        <f t="shared" si="90"/>
        <v>53.482999999999997</v>
      </c>
      <c r="CS113" s="2">
        <f t="shared" si="90"/>
        <v>54.482999999999997</v>
      </c>
      <c r="CU113" s="2">
        <f t="shared" si="91"/>
        <v>51.918999999999997</v>
      </c>
      <c r="CV113" s="2">
        <f t="shared" si="91"/>
        <v>53.968000000000004</v>
      </c>
      <c r="CW113" s="2">
        <f t="shared" si="91"/>
        <v>54.725999999999999</v>
      </c>
      <c r="CX113" s="2">
        <f t="shared" si="91"/>
        <v>54.033000000000001</v>
      </c>
      <c r="CY113" s="2">
        <f t="shared" si="91"/>
        <v>57.45</v>
      </c>
      <c r="CZ113" s="2">
        <f t="shared" si="91"/>
        <v>60.417000000000002</v>
      </c>
      <c r="DA113" s="2">
        <f t="shared" si="91"/>
        <v>61.4</v>
      </c>
      <c r="DB113" s="2">
        <f t="shared" si="91"/>
        <v>56.25</v>
      </c>
      <c r="DC113" s="2">
        <f t="shared" si="91"/>
        <v>49.466999999999999</v>
      </c>
      <c r="DD113" s="2">
        <f t="shared" si="91"/>
        <v>49.7</v>
      </c>
      <c r="DE113" s="2">
        <f t="shared" si="91"/>
        <v>51.45</v>
      </c>
      <c r="DF113" s="2">
        <f t="shared" si="91"/>
        <v>52.933</v>
      </c>
      <c r="DG113" s="2">
        <f t="shared" si="91"/>
        <v>60.216999999999999</v>
      </c>
      <c r="DH113" s="2">
        <f t="shared" si="91"/>
        <v>53.482999999999997</v>
      </c>
      <c r="DI113" s="2">
        <f t="shared" si="91"/>
        <v>54.482999999999997</v>
      </c>
      <c r="DK113" s="2">
        <f t="shared" ref="DK113:DY176" si="97">BO$229*$B113+BO$230</f>
        <v>67.268399193548404</v>
      </c>
      <c r="DL113" s="2">
        <f t="shared" si="97"/>
        <v>72.403533357771252</v>
      </c>
      <c r="DM113" s="2">
        <f t="shared" si="97"/>
        <v>75.625884530791808</v>
      </c>
      <c r="DN113" s="2">
        <f t="shared" si="97"/>
        <v>70.863269273618556</v>
      </c>
      <c r="DO113" s="2">
        <f t="shared" si="97"/>
        <v>81.25674761730204</v>
      </c>
      <c r="DP113" s="2">
        <f t="shared" si="97"/>
        <v>81.663795454545465</v>
      </c>
      <c r="DQ113" s="2">
        <f t="shared" si="97"/>
        <v>79.900016678885621</v>
      </c>
      <c r="DR113" s="2">
        <f t="shared" si="97"/>
        <v>79.981091458944292</v>
      </c>
      <c r="DS113" s="2">
        <f t="shared" si="97"/>
        <v>68.406372580645154</v>
      </c>
      <c r="DT113" s="2">
        <f t="shared" si="97"/>
        <v>67.118666073414914</v>
      </c>
      <c r="DU113" s="2">
        <f t="shared" si="97"/>
        <v>70.572252280311446</v>
      </c>
      <c r="DV113" s="2">
        <f t="shared" si="97"/>
        <v>73.27440652492669</v>
      </c>
      <c r="DW113" s="2">
        <f t="shared" si="97"/>
        <v>83.617969696969681</v>
      </c>
      <c r="DX113" s="2">
        <f t="shared" si="97"/>
        <v>68.685083333333353</v>
      </c>
      <c r="DY113" s="2">
        <f t="shared" si="97"/>
        <v>63.711837985769009</v>
      </c>
      <c r="EA113" s="2">
        <f t="shared" si="70"/>
        <v>52.337952985718395</v>
      </c>
      <c r="EB113" s="2">
        <f t="shared" si="70"/>
        <v>53.638065561557084</v>
      </c>
      <c r="EC113" s="2">
        <f t="shared" si="70"/>
        <v>55.016705789056303</v>
      </c>
      <c r="ED113" s="2">
        <f t="shared" si="70"/>
        <v>52.880156663028977</v>
      </c>
      <c r="EE113" s="2">
        <f t="shared" si="70"/>
        <v>57.790820859151978</v>
      </c>
      <c r="EF113" s="2">
        <f t="shared" si="70"/>
        <v>60.923895767257918</v>
      </c>
      <c r="EG113" s="2">
        <f t="shared" si="70"/>
        <v>61.368793775673581</v>
      </c>
      <c r="EH113" s="2">
        <f t="shared" si="70"/>
        <v>56.588737253765935</v>
      </c>
      <c r="EI113" s="2">
        <f t="shared" si="70"/>
        <v>49.96516066294258</v>
      </c>
      <c r="EJ113" s="2">
        <f t="shared" si="70"/>
        <v>49.945318324464452</v>
      </c>
      <c r="EK113" s="2">
        <f t="shared" si="70"/>
        <v>49.986960846084607</v>
      </c>
      <c r="EL113" s="2">
        <f t="shared" si="70"/>
        <v>53.703911439114385</v>
      </c>
      <c r="EM113" s="2">
        <f t="shared" si="83"/>
        <v>61.056484276729563</v>
      </c>
      <c r="EN113" s="2">
        <f t="shared" si="83"/>
        <v>55.539682248209694</v>
      </c>
      <c r="EO113" s="2">
        <f t="shared" si="83"/>
        <v>55.602554490929016</v>
      </c>
      <c r="EQ113" s="2">
        <f t="shared" ref="EQ113:FE176" si="98">CU$229*$B113+CU$230</f>
        <v>51.558385939709126</v>
      </c>
      <c r="ER113" s="2">
        <f t="shared" si="98"/>
        <v>53.68147897553515</v>
      </c>
      <c r="ES113" s="2">
        <f t="shared" si="98"/>
        <v>54.882940046318168</v>
      </c>
      <c r="ET113" s="2">
        <f t="shared" si="98"/>
        <v>52.836080177656903</v>
      </c>
      <c r="EU113" s="2">
        <f t="shared" si="98"/>
        <v>57.865214748107249</v>
      </c>
      <c r="EV113" s="2">
        <f t="shared" si="98"/>
        <v>59.662138811839078</v>
      </c>
      <c r="EW113" s="2">
        <f t="shared" si="98"/>
        <v>61.007794718012008</v>
      </c>
      <c r="EX113" s="2">
        <f t="shared" si="98"/>
        <v>56.055941438576042</v>
      </c>
      <c r="EY113" s="2">
        <f t="shared" si="98"/>
        <v>49.593556015132364</v>
      </c>
      <c r="EZ113" s="2">
        <f t="shared" si="98"/>
        <v>49.82494885932087</v>
      </c>
      <c r="FA113" s="2">
        <f t="shared" si="98"/>
        <v>49.880666499542549</v>
      </c>
      <c r="FB113" s="2">
        <f t="shared" si="98"/>
        <v>53.63354485386995</v>
      </c>
      <c r="FC113" s="2">
        <f t="shared" si="98"/>
        <v>60.893852081383223</v>
      </c>
      <c r="FD113" s="2">
        <f t="shared" si="98"/>
        <v>55.38229186389291</v>
      </c>
      <c r="FE113" s="2">
        <f t="shared" si="98"/>
        <v>55.509829922007199</v>
      </c>
      <c r="FG113" s="2">
        <f t="shared" ref="FG113:FU176" si="99">POWER(10,($B113-C$232)/C$230)/(1+POWER(10,($B113-C$232)/C$230))</f>
        <v>0.99901864938108509</v>
      </c>
      <c r="FH113" s="2">
        <f t="shared" si="99"/>
        <v>0.99904531665783458</v>
      </c>
      <c r="FI113" s="2">
        <f t="shared" si="99"/>
        <v>0.99919673382219365</v>
      </c>
      <c r="FJ113" s="2">
        <f t="shared" si="99"/>
        <v>0.99931763933716156</v>
      </c>
      <c r="FK113" s="2">
        <f t="shared" si="99"/>
        <v>0.99930252227528915</v>
      </c>
      <c r="FL113" s="2">
        <f t="shared" si="99"/>
        <v>0.99924282056690139</v>
      </c>
      <c r="FM113" s="2">
        <f t="shared" si="99"/>
        <v>0.99914780918434298</v>
      </c>
      <c r="FN113" s="2">
        <f t="shared" si="99"/>
        <v>0.99919562396814943</v>
      </c>
      <c r="FO113" s="2">
        <f t="shared" si="99"/>
        <v>0.9992695027060754</v>
      </c>
      <c r="FP113" s="2">
        <f t="shared" si="99"/>
        <v>0.99925796653660848</v>
      </c>
      <c r="FQ113" s="2">
        <f t="shared" si="99"/>
        <v>0.99928464328478139</v>
      </c>
      <c r="FR113" s="2">
        <f t="shared" si="99"/>
        <v>0.99922689742868231</v>
      </c>
      <c r="FS113" s="2">
        <f t="shared" si="99"/>
        <v>0.9983279759321535</v>
      </c>
      <c r="FT113" s="2">
        <f t="shared" si="99"/>
        <v>0.99721978644655485</v>
      </c>
      <c r="FU113" s="2">
        <f t="shared" si="99"/>
        <v>0.9960925554679575</v>
      </c>
      <c r="FW113" s="2">
        <f t="shared" si="92"/>
        <v>3.88949357134597E-6</v>
      </c>
      <c r="FX113" s="2">
        <f t="shared" si="92"/>
        <v>6.9023197457872112E-6</v>
      </c>
      <c r="FY113" s="2">
        <f t="shared" si="92"/>
        <v>8.4585862808638931E-6</v>
      </c>
      <c r="FZ113" s="2">
        <f t="shared" si="92"/>
        <v>1.0237329975789333E-5</v>
      </c>
      <c r="GA113" s="2">
        <f t="shared" si="92"/>
        <v>9.1298464700471895E-6</v>
      </c>
      <c r="GB113" s="2">
        <f t="shared" si="92"/>
        <v>8.2954446532821334E-6</v>
      </c>
      <c r="GC113" s="2">
        <f t="shared" si="92"/>
        <v>7.0860289967491669E-6</v>
      </c>
      <c r="GD113" s="2">
        <f t="shared" si="92"/>
        <v>1.2431029461480471E-5</v>
      </c>
      <c r="GE113" s="2">
        <f t="shared" si="92"/>
        <v>1.3700010598870983E-5</v>
      </c>
      <c r="GF113" s="2">
        <f t="shared" si="92"/>
        <v>1.2938017502570664E-5</v>
      </c>
      <c r="GG113" s="2">
        <f t="shared" si="92"/>
        <v>1.0630801640024279E-5</v>
      </c>
      <c r="GH113" s="2">
        <f t="shared" si="92"/>
        <v>7.6490520451327696E-6</v>
      </c>
      <c r="GI113" s="2">
        <f t="shared" si="92"/>
        <v>1.6918119148785347E-5</v>
      </c>
      <c r="GJ113" s="2">
        <f t="shared" si="92"/>
        <v>3.3516564278901507E-5</v>
      </c>
      <c r="GK113" s="2">
        <f t="shared" si="92"/>
        <v>6.552652482001947E-5</v>
      </c>
      <c r="GM113" s="107">
        <f t="shared" si="93"/>
        <v>6.5452097803733086E-24</v>
      </c>
      <c r="GN113" s="107">
        <f t="shared" si="93"/>
        <v>9.6583799889260493E-27</v>
      </c>
      <c r="GO113" s="107">
        <f t="shared" si="93"/>
        <v>2.2728793941482913E-29</v>
      </c>
      <c r="GP113" s="107">
        <f t="shared" si="93"/>
        <v>2.8749181039958544E-36</v>
      </c>
      <c r="GQ113" s="107">
        <f t="shared" si="93"/>
        <v>2.052067856956908E-36</v>
      </c>
      <c r="GR113" s="107">
        <f t="shared" si="93"/>
        <v>2.3262517867302025E-35</v>
      </c>
      <c r="GS113" s="107">
        <f t="shared" si="93"/>
        <v>8.075979636391541E-35</v>
      </c>
      <c r="GT113" s="107">
        <f t="shared" si="93"/>
        <v>8.2135044557316149E-36</v>
      </c>
      <c r="GU113" s="107">
        <f t="shared" si="93"/>
        <v>3.6132245603930372E-39</v>
      </c>
      <c r="GV113" s="107">
        <f t="shared" si="93"/>
        <v>2.8145132216179656E-41</v>
      </c>
      <c r="GW113" s="107">
        <f t="shared" si="93"/>
        <v>4.1490472185301823E-42</v>
      </c>
      <c r="GX113" s="107">
        <f t="shared" si="93"/>
        <v>2.8314426612088376E-36</v>
      </c>
      <c r="GY113" s="107">
        <f t="shared" si="93"/>
        <v>1.3888945283653634E-33</v>
      </c>
      <c r="GZ113" s="107">
        <f t="shared" si="93"/>
        <v>3.1510138854686699E-34</v>
      </c>
      <c r="HA113" s="107">
        <f t="shared" si="93"/>
        <v>2.7370409945211035E-46</v>
      </c>
      <c r="HC113" s="107">
        <f t="shared" si="50"/>
        <v>6.0568008512964155E-4</v>
      </c>
      <c r="HD113" s="107">
        <f t="shared" si="50"/>
        <v>1.3646650198799942E-4</v>
      </c>
      <c r="HE113" s="107">
        <f t="shared" si="50"/>
        <v>2.4913983364068506E-5</v>
      </c>
      <c r="HF113" s="107">
        <f t="shared" si="50"/>
        <v>5.361421794927819E-7</v>
      </c>
      <c r="HG113" s="107">
        <f t="shared" si="50"/>
        <v>5.9248771194864708E-7</v>
      </c>
      <c r="HH113" s="107">
        <f t="shared" si="50"/>
        <v>1.7213969787700912E-6</v>
      </c>
      <c r="HI113" s="107">
        <f t="shared" si="86"/>
        <v>3.3449295969979087E-6</v>
      </c>
      <c r="HJ113" s="107">
        <f t="shared" si="86"/>
        <v>4.4393710726800501E-7</v>
      </c>
      <c r="HK113" s="107">
        <f t="shared" si="86"/>
        <v>4.4561814347771544E-8</v>
      </c>
      <c r="HL113" s="107">
        <f t="shared" si="86"/>
        <v>3.4513783605204406E-8</v>
      </c>
      <c r="HM113" s="107">
        <f t="shared" si="86"/>
        <v>3.9220845154763929E-8</v>
      </c>
      <c r="HN113" s="107">
        <f t="shared" si="86"/>
        <v>1.9204777096731405E-6</v>
      </c>
      <c r="HO113" s="107">
        <f t="shared" si="86"/>
        <v>2.0208826920545398E-5</v>
      </c>
      <c r="HP113" s="107">
        <f t="shared" si="86"/>
        <v>1.8908967326111152E-5</v>
      </c>
      <c r="HQ113" s="107">
        <f t="shared" si="86"/>
        <v>2.9407553566207946E-8</v>
      </c>
      <c r="HS113" s="107">
        <f t="shared" si="94"/>
        <v>4.8515095250368999E-6</v>
      </c>
      <c r="HT113" s="107">
        <f t="shared" si="94"/>
        <v>5.0764158968652817E-6</v>
      </c>
      <c r="HU113" s="107">
        <f t="shared" si="94"/>
        <v>6.1501028597368357E-6</v>
      </c>
      <c r="HV113" s="107">
        <f t="shared" si="94"/>
        <v>2.2942135559130203E-6</v>
      </c>
      <c r="HW113" s="107">
        <f t="shared" si="94"/>
        <v>1.5619589338690038E-6</v>
      </c>
      <c r="HX113" s="107">
        <f t="shared" si="94"/>
        <v>1.0515411258169635E-6</v>
      </c>
      <c r="HY113" s="107">
        <f t="shared" si="94"/>
        <v>5.2554945478434523E-7</v>
      </c>
      <c r="HZ113" s="107">
        <f t="shared" si="94"/>
        <v>2.892449525931311E-6</v>
      </c>
      <c r="IA113" s="107">
        <f t="shared" si="94"/>
        <v>2.4420623196103873E-6</v>
      </c>
      <c r="IB113" s="107">
        <f t="shared" si="94"/>
        <v>8.097652392730818E-7</v>
      </c>
      <c r="IC113" s="107">
        <f t="shared" si="94"/>
        <v>3.7621885363788223E-7</v>
      </c>
      <c r="ID113" s="107">
        <f t="shared" si="94"/>
        <v>4.7657658029570993E-7</v>
      </c>
      <c r="IE113" s="107">
        <f t="shared" si="94"/>
        <v>2.1311409961334193E-7</v>
      </c>
      <c r="IF113" s="107">
        <f t="shared" si="94"/>
        <v>9.1594046405847195E-8</v>
      </c>
      <c r="IG113" s="107">
        <f t="shared" si="94"/>
        <v>6.3703407194693916E-6</v>
      </c>
      <c r="II113" s="107">
        <f t="shared" si="95"/>
        <v>2.1629587015918632E-26</v>
      </c>
      <c r="IJ113" s="107">
        <f t="shared" si="95"/>
        <v>7.9555441506959104E-27</v>
      </c>
      <c r="IK113" s="107">
        <f t="shared" si="95"/>
        <v>3.1207915430061949E-27</v>
      </c>
      <c r="IL113" s="107">
        <f t="shared" si="95"/>
        <v>3.3645904348549455E-31</v>
      </c>
      <c r="IM113" s="107">
        <f t="shared" si="95"/>
        <v>4.2206860298450675E-32</v>
      </c>
      <c r="IN113" s="107">
        <f t="shared" si="95"/>
        <v>2.3472068719627614E-32</v>
      </c>
      <c r="IO113" s="107">
        <f t="shared" si="95"/>
        <v>9.9662731998915843E-34</v>
      </c>
      <c r="IP113" s="107">
        <f t="shared" si="95"/>
        <v>3.7708080783140164E-31</v>
      </c>
      <c r="IQ113" s="107">
        <f t="shared" si="95"/>
        <v>1.1852910883608096E-32</v>
      </c>
      <c r="IR113" s="107">
        <f t="shared" si="95"/>
        <v>7.0980273556843065E-35</v>
      </c>
      <c r="IS113" s="107">
        <f t="shared" si="95"/>
        <v>2.0661553475512428E-36</v>
      </c>
      <c r="IT113" s="107">
        <f t="shared" si="95"/>
        <v>8.180844595085195E-34</v>
      </c>
      <c r="IU113" s="107">
        <f t="shared" si="95"/>
        <v>4.6622065148880584E-34</v>
      </c>
      <c r="IV113" s="107">
        <f t="shared" si="95"/>
        <v>5.593522011217536E-36</v>
      </c>
      <c r="IW113" s="107">
        <f t="shared" si="95"/>
        <v>3.722698167179311E-36</v>
      </c>
      <c r="IY113" s="107">
        <f t="shared" si="96"/>
        <v>6.1053159465467846E-4</v>
      </c>
      <c r="IZ113" s="107">
        <f t="shared" si="96"/>
        <v>1.4154291788486469E-4</v>
      </c>
      <c r="JA113" s="107">
        <f t="shared" si="96"/>
        <v>3.1064086223805344E-5</v>
      </c>
      <c r="JB113" s="107">
        <f t="shared" si="96"/>
        <v>2.8303557354058021E-6</v>
      </c>
      <c r="JC113" s="107">
        <f t="shared" si="96"/>
        <v>2.1544466458176508E-6</v>
      </c>
      <c r="JD113" s="107">
        <f t="shared" si="96"/>
        <v>2.7729381045870547E-6</v>
      </c>
      <c r="JE113" s="107">
        <f t="shared" si="96"/>
        <v>3.8704790517822535E-6</v>
      </c>
      <c r="JF113" s="107">
        <f t="shared" si="96"/>
        <v>3.3363866331993162E-6</v>
      </c>
      <c r="JG113" s="107">
        <f t="shared" si="96"/>
        <v>2.4866241339581588E-6</v>
      </c>
      <c r="JH113" s="107">
        <f t="shared" si="96"/>
        <v>8.4427902287828617E-7</v>
      </c>
      <c r="JI113" s="107">
        <f t="shared" si="96"/>
        <v>4.1543969879264616E-7</v>
      </c>
      <c r="JJ113" s="107">
        <f t="shared" si="96"/>
        <v>2.3970542899688502E-6</v>
      </c>
      <c r="JK113" s="107">
        <f t="shared" si="96"/>
        <v>2.0421941020158741E-5</v>
      </c>
      <c r="JL113" s="107">
        <f t="shared" si="96"/>
        <v>1.9000561372516998E-5</v>
      </c>
      <c r="JM113" s="107">
        <f t="shared" si="96"/>
        <v>6.3997482730355999E-6</v>
      </c>
    </row>
    <row r="114" spans="2:273" x14ac:dyDescent="0.25">
      <c r="B114" s="2">
        <v>86</v>
      </c>
      <c r="C114" s="37">
        <v>51.694000000000003</v>
      </c>
      <c r="D114" s="37">
        <v>53</v>
      </c>
      <c r="E114" s="37">
        <v>54.015999999999998</v>
      </c>
      <c r="F114" s="37">
        <v>53.017000000000003</v>
      </c>
      <c r="G114" s="37">
        <v>57.582999999999998</v>
      </c>
      <c r="H114" s="37">
        <v>60.65</v>
      </c>
      <c r="I114" s="37">
        <v>60.1</v>
      </c>
      <c r="J114" s="37">
        <v>56.05</v>
      </c>
      <c r="K114" s="37">
        <v>48.8</v>
      </c>
      <c r="L114" s="37">
        <v>50.95</v>
      </c>
      <c r="M114" s="37">
        <v>50.216999999999999</v>
      </c>
      <c r="N114" s="37">
        <v>52</v>
      </c>
      <c r="O114" s="37">
        <v>61.216999999999999</v>
      </c>
      <c r="P114" s="37">
        <v>56.05</v>
      </c>
      <c r="Q114" s="37">
        <v>55.3</v>
      </c>
      <c r="S114" s="4">
        <f>AY114 + (C$3 * _xlfn.NORM.DIST($B114, C$7, ABS(C$11), FALSE) * _xlfn.NORM.DIST(($B114 - C$7)*C$15, 0, ABS(C$11), TRUE) * 2)
               + (C$4 * _xlfn.NORM.DIST($B114, C$8, ABS(C$12), FALSE) * _xlfn.NORM.DIST(($B114 - C$8)*C$16, 0, ABS(C$12), TRUE) * 2)
               + (C$5 * _xlfn.NORM.DIST($B114, C$9, ABS(C$13), FALSE) * _xlfn.NORM.DIST(($B114 - C$9)*C$17, 0, ABS(C$13), TRUE) * 2)
               + (C$6 * _xlfn.NORM.DIST($B114, C$10, ABS(C$14), FALSE) * _xlfn.NORM.DIST(($B114 - C$10)*C$18, 0, ABS(C$14), TRUE) * 2)</f>
        <v>52.2717310566631</v>
      </c>
      <c r="T114" s="4">
        <f>AZ114 + (D$3 * _xlfn.NORM.DIST($B114, D$7, ABS(D$11), FALSE) * _xlfn.NORM.DIST(($B114 - D$7)*D$15, 0, ABS(D$11), TRUE) * 2)
               + (D$4 * _xlfn.NORM.DIST($B114, D$8, ABS(D$12), FALSE) * _xlfn.NORM.DIST(($B114 - D$8)*D$16, 0, ABS(D$12), TRUE) * 2)
               + (D$5 * _xlfn.NORM.DIST($B114, D$9, ABS(D$13), FALSE) * _xlfn.NORM.DIST(($B114 - D$9)*D$17, 0, ABS(D$13), TRUE) * 2)
               + (D$6 * _xlfn.NORM.DIST($B114, D$10, ABS(D$14), FALSE) * _xlfn.NORM.DIST(($B114 - D$10)*D$18, 0, ABS(D$14), TRUE) * 2)</f>
        <v>53.617358958070305</v>
      </c>
      <c r="U114" s="4">
        <f>BA114 + (E$3 * _xlfn.NORM.DIST($B114, E$7, ABS(E$11), FALSE) * _xlfn.NORM.DIST(($B114 - E$7)*E$15, 0, ABS(E$11), TRUE) * 2)
               + (E$4 * _xlfn.NORM.DIST($B114, E$8, ABS(E$12), FALSE) * _xlfn.NORM.DIST(($B114 - E$8)*E$16, 0, ABS(E$12), TRUE) * 2)
               + (E$5 * _xlfn.NORM.DIST($B114, E$9, ABS(E$13), FALSE) * _xlfn.NORM.DIST(($B114 - E$9)*E$17, 0, ABS(E$13), TRUE) * 2)
               + (E$6 * _xlfn.NORM.DIST($B114, E$10, ABS(E$14), FALSE) * _xlfn.NORM.DIST(($B114 - E$10)*E$18, 0, ABS(E$14), TRUE) * 2)</f>
        <v>54.918697516018703</v>
      </c>
      <c r="V114" s="4">
        <f>BB114 + (F$3 * _xlfn.NORM.DIST($B114, F$7, ABS(F$11), FALSE) * _xlfn.NORM.DIST(($B114 - F$7)*F$15, 0, ABS(F$11), TRUE) * 2)
               + (F$4 * _xlfn.NORM.DIST($B114, F$8, ABS(F$12), FALSE) * _xlfn.NORM.DIST(($B114 - F$8)*F$16, 0, ABS(F$12), TRUE) * 2)
               + (F$5 * _xlfn.NORM.DIST($B114, F$9, ABS(F$13), FALSE) * _xlfn.NORM.DIST(($B114 - F$9)*F$17, 0, ABS(F$13), TRUE) * 2)
               + (F$6 * _xlfn.NORM.DIST($B114, F$10, ABS(F$14), FALSE) * _xlfn.NORM.DIST(($B114 - F$10)*F$18, 0, ABS(F$14), TRUE) * 2)</f>
        <v>52.783712267263006</v>
      </c>
      <c r="W114" s="4">
        <f>BC114 + (G$3 * _xlfn.NORM.DIST($B114, G$7, ABS(G$11), FALSE) * _xlfn.NORM.DIST(($B114 - G$7)*G$15, 0, ABS(G$11), TRUE) * 2)
               + (G$4 * _xlfn.NORM.DIST($B114, G$8, ABS(G$12), FALSE) * _xlfn.NORM.DIST(($B114 - G$8)*G$16, 0, ABS(G$12), TRUE) * 2)
               + (G$5 * _xlfn.NORM.DIST($B114, G$9, ABS(G$13), FALSE) * _xlfn.NORM.DIST(($B114 - G$9)*G$17, 0, ABS(G$13), TRUE) * 2)
               + (G$6 * _xlfn.NORM.DIST($B114, G$10, ABS(G$14), FALSE) * _xlfn.NORM.DIST(($B114 - G$10)*G$18, 0, ABS(G$14), TRUE) * 2)</f>
        <v>57.669224624976394</v>
      </c>
      <c r="X114" s="4">
        <f>BD114 + (H$3 * _xlfn.NORM.DIST($B114, H$7, ABS(H$11), FALSE) * _xlfn.NORM.DIST(($B114 - H$7)*H$15, 0, ABS(H$11), TRUE) * 2)
               + (H$4 * _xlfn.NORM.DIST($B114, H$8, ABS(H$12), FALSE) * _xlfn.NORM.DIST(($B114 - H$8)*H$16, 0, ABS(H$12), TRUE) * 2)
               + (H$5 * _xlfn.NORM.DIST($B114, H$9, ABS(H$13), FALSE) * _xlfn.NORM.DIST(($B114 - H$9)*H$17, 0, ABS(H$13), TRUE) * 2)
               + (H$6 * _xlfn.NORM.DIST($B114, H$10, ABS(H$14), FALSE) * _xlfn.NORM.DIST(($B114 - H$10)*H$18, 0, ABS(H$14), TRUE) * 2)</f>
        <v>60.624284215485879</v>
      </c>
      <c r="Y114" s="4">
        <f>BE114 + (I$3 * _xlfn.NORM.DIST($B114, I$7, ABS(I$11), FALSE) * _xlfn.NORM.DIST(($B114 - I$7)*I$15, 0, ABS(I$11), TRUE) * 2)
               + (I$4 * _xlfn.NORM.DIST($B114, I$8, ABS(I$12), FALSE) * _xlfn.NORM.DIST(($B114 - I$8)*I$16, 0, ABS(I$12), TRUE) * 2)
               + (I$5 * _xlfn.NORM.DIST($B114, I$9, ABS(I$13), FALSE) * _xlfn.NORM.DIST(($B114 - I$9)*I$17, 0, ABS(I$13), TRUE) * 2)
               + (I$6 * _xlfn.NORM.DIST($B114, I$10, ABS(I$14), FALSE) * _xlfn.NORM.DIST(($B114 - I$10)*I$18, 0, ABS(I$14), TRUE) * 2)</f>
        <v>61.176937060698776</v>
      </c>
      <c r="Z114" s="4">
        <f>BF114 + (J$3 * _xlfn.NORM.DIST($B114, J$7, ABS(J$11), FALSE) * _xlfn.NORM.DIST(($B114 - J$7)*J$15, 0, ABS(J$11), TRUE) * 2)
               + (J$4 * _xlfn.NORM.DIST($B114, J$8, ABS(J$12), FALSE) * _xlfn.NORM.DIST(($B114 - J$8)*J$16, 0, ABS(J$12), TRUE) * 2)
               + (J$5 * _xlfn.NORM.DIST($B114, J$9, ABS(J$13), FALSE) * _xlfn.NORM.DIST(($B114 - J$9)*J$17, 0, ABS(J$13), TRUE) * 2)
               + (J$6 * _xlfn.NORM.DIST($B114, J$10, ABS(J$14), FALSE) * _xlfn.NORM.DIST(($B114 - J$10)*J$18, 0, ABS(J$14), TRUE) * 2)</f>
        <v>56.384887807485569</v>
      </c>
      <c r="AA114" s="4">
        <f>BG114 + (K$3 * _xlfn.NORM.DIST($B114, K$7, ABS(K$11), FALSE) * _xlfn.NORM.DIST(($B114 - K$7)*K$15, 0, ABS(K$11), TRUE) * 2)
               + (K$4 * _xlfn.NORM.DIST($B114, K$8, ABS(K$12), FALSE) * _xlfn.NORM.DIST(($B114 - K$8)*K$16, 0, ABS(K$12), TRUE) * 2)
               + (K$5 * _xlfn.NORM.DIST($B114, K$9, ABS(K$13), FALSE) * _xlfn.NORM.DIST(($B114 - K$9)*K$17, 0, ABS(K$13), TRUE) * 2)
               + (K$6 * _xlfn.NORM.DIST($B114, K$10, ABS(K$14), FALSE) * _xlfn.NORM.DIST(($B114 - K$10)*K$18, 0, ABS(K$14), TRUE) * 2)</f>
        <v>49.797070253664437</v>
      </c>
      <c r="AB114" s="4">
        <f>BH114 + (L$3 * _xlfn.NORM.DIST($B114, L$7, ABS(L$11), FALSE) * _xlfn.NORM.DIST(($B114 - L$7)*L$15, 0, ABS(L$11), TRUE) * 2)
               + (L$4 * _xlfn.NORM.DIST($B114, L$8, ABS(L$12), FALSE) * _xlfn.NORM.DIST(($B114 - L$8)*L$16, 0, ABS(L$12), TRUE) * 2)
               + (L$5 * _xlfn.NORM.DIST($B114, L$9, ABS(L$13), FALSE) * _xlfn.NORM.DIST(($B114 - L$9)*L$17, 0, ABS(L$13), TRUE) * 2)
               + (L$6 * _xlfn.NORM.DIST($B114, L$10, ABS(L$14), FALSE) * _xlfn.NORM.DIST(($B114 - L$10)*L$18, 0, ABS(L$14), TRUE) * 2)</f>
        <v>49.803907588419882</v>
      </c>
      <c r="AC114" s="4">
        <f>BI114 + (M$3 * _xlfn.NORM.DIST($B114, M$7, ABS(M$11), FALSE) * _xlfn.NORM.DIST(($B114 - M$7)*M$15, 0, ABS(M$11), TRUE) * 2)
               + (M$4 * _xlfn.NORM.DIST($B114, M$8, ABS(M$12), FALSE) * _xlfn.NORM.DIST(($B114 - M$8)*M$16, 0, ABS(M$12), TRUE) * 2)
               + (M$5 * _xlfn.NORM.DIST($B114, M$9, ABS(M$13), FALSE) * _xlfn.NORM.DIST(($B114 - M$9)*M$17, 0, ABS(M$13), TRUE) * 2)
               + (M$6 * _xlfn.NORM.DIST($B114, M$10, ABS(M$14), FALSE) * _xlfn.NORM.DIST(($B114 - M$10)*M$18, 0, ABS(M$14), TRUE) * 2)</f>
        <v>49.836085871127139</v>
      </c>
      <c r="AD114" s="4">
        <f>BJ114 + (N$3 * _xlfn.NORM.DIST($B114, N$7, ABS(N$11), FALSE) * _xlfn.NORM.DIST(($B114 - N$7)*N$15, 0, ABS(N$11), TRUE) * 2)
               + (N$4 * _xlfn.NORM.DIST($B114, N$8, ABS(N$12), FALSE) * _xlfn.NORM.DIST(($B114 - N$8)*N$16, 0, ABS(N$12), TRUE) * 2)
               + (N$5 * _xlfn.NORM.DIST($B114, N$9, ABS(N$13), FALSE) * _xlfn.NORM.DIST(($B114 - N$9)*N$17, 0, ABS(N$13), TRUE) * 2)
               + (N$6 * _xlfn.NORM.DIST($B114, N$10, ABS(N$14), FALSE) * _xlfn.NORM.DIST(($B114 - N$10)*N$18, 0, ABS(N$14), TRUE) * 2)</f>
        <v>53.53609099234901</v>
      </c>
      <c r="AE114" s="4">
        <f>BK114 + (O$3 * _xlfn.NORM.DIST($B114, O$7, ABS(O$11), FALSE) * _xlfn.NORM.DIST(($B114 - O$7)*O$15, 0, ABS(O$11), TRUE) * 2)
               + (O$4 * _xlfn.NORM.DIST($B114, O$8, ABS(O$12), FALSE) * _xlfn.NORM.DIST(($B114 - O$8)*O$16, 0, ABS(O$12), TRUE) * 2)
               + (O$5 * _xlfn.NORM.DIST($B114, O$9, ABS(O$13), FALSE) * _xlfn.NORM.DIST(($B114 - O$9)*O$17, 0, ABS(O$13), TRUE) * 2)
               + (O$6 * _xlfn.NORM.DIST($B114, O$10, ABS(O$14), FALSE) * _xlfn.NORM.DIST(($B114 - O$10)*O$18, 0, ABS(O$14), TRUE) * 2)</f>
        <v>60.892255145802338</v>
      </c>
      <c r="AF114" s="4">
        <f t="shared" si="71"/>
        <v>55.395863603149095</v>
      </c>
      <c r="AG114" s="4">
        <f t="shared" si="71"/>
        <v>55.481893446280715</v>
      </c>
      <c r="AI114" s="4">
        <f>IF(OR($B114 &lt; C$231, $B114 &gt; C$234), 0, C114-S114)</f>
        <v>-0.57773105666309732</v>
      </c>
      <c r="AJ114" s="4">
        <f>IF(OR($B114 &lt; D$231, $B114 &gt; D$234), 0, D114-T114)</f>
        <v>-0.61735895807030516</v>
      </c>
      <c r="AK114" s="4">
        <f>IF(OR($B114 &lt; E$231, $B114 &gt; E$234), 0, E114-U114)</f>
        <v>-0.90269751601870496</v>
      </c>
      <c r="AL114" s="4">
        <f>IF(OR($B114 &lt; F$231, $B114 &gt; F$234), 0, F114-V114)</f>
        <v>0.2332877327369971</v>
      </c>
      <c r="AM114" s="4">
        <f>IF(OR($B114 &lt; G$231, $B114 &gt; G$234), 0, G114-W114)</f>
        <v>-8.6224624976395603E-2</v>
      </c>
      <c r="AN114" s="4">
        <f>IF(OR($B114 &lt; H$231, $B114 &gt; H$234), 0, H114-X114)</f>
        <v>2.5715784514119377E-2</v>
      </c>
      <c r="AO114" s="4">
        <f>IF(OR($B114 &lt; I$231, $B114 &gt; I$234), 0, I114-Y114)</f>
        <v>-1.0769370606987749</v>
      </c>
      <c r="AP114" s="4">
        <f>IF(OR($B114 &lt; J$231, $B114 &gt; J$234), 0, J114-Z114)</f>
        <v>-0.3348878074855719</v>
      </c>
      <c r="AQ114" s="4">
        <f>IF(OR($B114 &lt; K$231, $B114 &gt; K$234), 0, K114-AA114)</f>
        <v>-0.99707025366443958</v>
      </c>
      <c r="AR114" s="4">
        <f>IF(OR($B114 &lt; L$231, $B114 &gt; L$234), 0, L114-AB114)</f>
        <v>1.1460924115801205</v>
      </c>
      <c r="AS114" s="4">
        <f>IF(OR($B114 &lt; M$231, $B114 &gt; M$234), 0, M114-AC114)</f>
        <v>0.38091412887285969</v>
      </c>
      <c r="AT114" s="4">
        <f>IF(OR($B114 &lt; N$231, $B114 &gt; N$234), 0, N114-AD114)</f>
        <v>-1.5360909923490098</v>
      </c>
      <c r="AU114" s="4">
        <f>IF(OR($B114 &lt; O$231, $B114 &gt; O$234), 0, O114-AE114)</f>
        <v>0.32474485419766097</v>
      </c>
      <c r="AV114" s="4">
        <f t="shared" si="87"/>
        <v>0.65413639685090175</v>
      </c>
      <c r="AW114" s="4">
        <f t="shared" si="87"/>
        <v>-0.1818934462807178</v>
      </c>
      <c r="AY114" s="2">
        <f t="shared" si="88"/>
        <v>52.266800532705503</v>
      </c>
      <c r="AZ114" s="2">
        <f t="shared" si="88"/>
        <v>53.616376594722681</v>
      </c>
      <c r="BA114" s="2">
        <f t="shared" si="88"/>
        <v>54.91743823152396</v>
      </c>
      <c r="BB114" s="2">
        <f t="shared" si="88"/>
        <v>52.782950505299809</v>
      </c>
      <c r="BC114" s="2">
        <f t="shared" si="88"/>
        <v>57.668554530704462</v>
      </c>
      <c r="BD114" s="2">
        <f t="shared" si="88"/>
        <v>60.623782604149866</v>
      </c>
      <c r="BE114" s="2">
        <f t="shared" si="88"/>
        <v>61.176594038851164</v>
      </c>
      <c r="BF114" s="2">
        <f t="shared" si="88"/>
        <v>56.382946781548249</v>
      </c>
      <c r="BG114" s="2">
        <f t="shared" si="88"/>
        <v>49.795252834341163</v>
      </c>
      <c r="BH114" s="2">
        <f t="shared" si="88"/>
        <v>49.803112831060417</v>
      </c>
      <c r="BI114" s="2">
        <f t="shared" si="88"/>
        <v>49.835653325705742</v>
      </c>
      <c r="BJ114" s="2">
        <f t="shared" si="88"/>
        <v>53.53552291898292</v>
      </c>
      <c r="BK114" s="2">
        <f t="shared" si="88"/>
        <v>60.891948805240979</v>
      </c>
      <c r="BL114" s="2">
        <f t="shared" si="88"/>
        <v>55.395657357043028</v>
      </c>
      <c r="BM114" s="2">
        <f t="shared" si="88"/>
        <v>55.470125775964199</v>
      </c>
      <c r="BO114" s="2" t="str">
        <f t="shared" si="89"/>
        <v/>
      </c>
      <c r="BP114" s="2" t="str">
        <f t="shared" si="89"/>
        <v/>
      </c>
      <c r="BQ114" s="2" t="str">
        <f t="shared" si="89"/>
        <v/>
      </c>
      <c r="BR114" s="2" t="str">
        <f t="shared" si="89"/>
        <v/>
      </c>
      <c r="BS114" s="2" t="str">
        <f t="shared" si="89"/>
        <v/>
      </c>
      <c r="BT114" s="2" t="str">
        <f t="shared" si="89"/>
        <v/>
      </c>
      <c r="BU114" s="2" t="str">
        <f t="shared" si="89"/>
        <v/>
      </c>
      <c r="BV114" s="2" t="str">
        <f t="shared" si="89"/>
        <v/>
      </c>
      <c r="BW114" s="2" t="str">
        <f t="shared" si="89"/>
        <v/>
      </c>
      <c r="BX114" s="2" t="str">
        <f t="shared" si="89"/>
        <v/>
      </c>
      <c r="BY114" s="2" t="str">
        <f t="shared" si="89"/>
        <v/>
      </c>
      <c r="BZ114" s="2" t="str">
        <f t="shared" si="89"/>
        <v/>
      </c>
      <c r="CA114" s="2" t="str">
        <f t="shared" si="89"/>
        <v/>
      </c>
      <c r="CB114" s="2" t="str">
        <f t="shared" si="89"/>
        <v/>
      </c>
      <c r="CC114" s="2" t="str">
        <f t="shared" si="89"/>
        <v/>
      </c>
      <c r="CE114" s="2">
        <f t="shared" si="90"/>
        <v>51.694000000000003</v>
      </c>
      <c r="CF114" s="2">
        <f t="shared" si="90"/>
        <v>53</v>
      </c>
      <c r="CG114" s="2">
        <f t="shared" si="90"/>
        <v>54.015999999999998</v>
      </c>
      <c r="CH114" s="2">
        <f t="shared" si="90"/>
        <v>53.017000000000003</v>
      </c>
      <c r="CI114" s="2">
        <f t="shared" si="90"/>
        <v>57.582999999999998</v>
      </c>
      <c r="CJ114" s="2">
        <f t="shared" si="90"/>
        <v>60.65</v>
      </c>
      <c r="CK114" s="2">
        <f t="shared" si="90"/>
        <v>60.1</v>
      </c>
      <c r="CL114" s="2">
        <f t="shared" si="90"/>
        <v>56.05</v>
      </c>
      <c r="CM114" s="2">
        <f t="shared" si="90"/>
        <v>48.8</v>
      </c>
      <c r="CN114" s="2">
        <f t="shared" si="90"/>
        <v>50.95</v>
      </c>
      <c r="CO114" s="2">
        <f t="shared" si="90"/>
        <v>50.216999999999999</v>
      </c>
      <c r="CP114" s="2">
        <f t="shared" si="90"/>
        <v>52</v>
      </c>
      <c r="CQ114" s="2">
        <f t="shared" si="90"/>
        <v>61.216999999999999</v>
      </c>
      <c r="CR114" s="2">
        <f t="shared" si="90"/>
        <v>56.05</v>
      </c>
      <c r="CS114" s="2">
        <f t="shared" si="90"/>
        <v>55.3</v>
      </c>
      <c r="CU114" s="2">
        <f t="shared" si="91"/>
        <v>51.694000000000003</v>
      </c>
      <c r="CV114" s="2">
        <f t="shared" si="91"/>
        <v>53</v>
      </c>
      <c r="CW114" s="2">
        <f t="shared" si="91"/>
        <v>54.015999999999998</v>
      </c>
      <c r="CX114" s="2">
        <f t="shared" si="91"/>
        <v>53.017000000000003</v>
      </c>
      <c r="CY114" s="2">
        <f t="shared" si="91"/>
        <v>57.582999999999998</v>
      </c>
      <c r="CZ114" s="2">
        <f t="shared" si="91"/>
        <v>60.65</v>
      </c>
      <c r="DA114" s="2">
        <f t="shared" si="91"/>
        <v>60.1</v>
      </c>
      <c r="DB114" s="2">
        <f t="shared" si="91"/>
        <v>56.05</v>
      </c>
      <c r="DC114" s="2">
        <f t="shared" si="91"/>
        <v>48.8</v>
      </c>
      <c r="DD114" s="2">
        <f t="shared" si="91"/>
        <v>50.95</v>
      </c>
      <c r="DE114" s="2">
        <f t="shared" si="91"/>
        <v>50.216999999999999</v>
      </c>
      <c r="DF114" s="2">
        <f t="shared" si="91"/>
        <v>52</v>
      </c>
      <c r="DG114" s="2">
        <f t="shared" si="91"/>
        <v>61.216999999999999</v>
      </c>
      <c r="DH114" s="2">
        <f t="shared" si="91"/>
        <v>56.05</v>
      </c>
      <c r="DI114" s="2">
        <f t="shared" si="91"/>
        <v>55.3</v>
      </c>
      <c r="DK114" s="2">
        <f t="shared" si="97"/>
        <v>67.310556048387113</v>
      </c>
      <c r="DL114" s="2">
        <f t="shared" si="97"/>
        <v>72.492246517595305</v>
      </c>
      <c r="DM114" s="2">
        <f t="shared" si="97"/>
        <v>75.752079362170107</v>
      </c>
      <c r="DN114" s="2">
        <f t="shared" si="97"/>
        <v>70.965167335115879</v>
      </c>
      <c r="DO114" s="2">
        <f t="shared" si="97"/>
        <v>81.460343841642214</v>
      </c>
      <c r="DP114" s="2">
        <f t="shared" si="97"/>
        <v>81.802070521390377</v>
      </c>
      <c r="DQ114" s="2">
        <f t="shared" si="97"/>
        <v>80.063242851906153</v>
      </c>
      <c r="DR114" s="2">
        <f t="shared" si="97"/>
        <v>80.167309017595315</v>
      </c>
      <c r="DS114" s="2">
        <f t="shared" si="97"/>
        <v>68.471103225806445</v>
      </c>
      <c r="DT114" s="2">
        <f t="shared" si="97"/>
        <v>67.189317463848738</v>
      </c>
      <c r="DU114" s="2">
        <f t="shared" si="97"/>
        <v>70.693448498331477</v>
      </c>
      <c r="DV114" s="2">
        <f t="shared" si="97"/>
        <v>73.387870417888564</v>
      </c>
      <c r="DW114" s="2">
        <f t="shared" si="97"/>
        <v>83.757159536541877</v>
      </c>
      <c r="DX114" s="2">
        <f t="shared" si="97"/>
        <v>68.717447303921588</v>
      </c>
      <c r="DY114" s="2">
        <f t="shared" si="97"/>
        <v>63.700063218390795</v>
      </c>
      <c r="EA114" s="2">
        <f t="shared" si="70"/>
        <v>52.255065752899455</v>
      </c>
      <c r="EB114" s="2">
        <f t="shared" si="70"/>
        <v>53.602048705531757</v>
      </c>
      <c r="EC114" s="2">
        <f t="shared" si="70"/>
        <v>54.90413521015067</v>
      </c>
      <c r="ED114" s="2">
        <f t="shared" si="70"/>
        <v>52.773089305201886</v>
      </c>
      <c r="EE114" s="2">
        <f t="shared" si="70"/>
        <v>57.655363364199673</v>
      </c>
      <c r="EF114" s="2">
        <f t="shared" si="70"/>
        <v>60.611047143584315</v>
      </c>
      <c r="EG114" s="2">
        <f t="shared" si="70"/>
        <v>61.163801387825174</v>
      </c>
      <c r="EH114" s="2">
        <f t="shared" si="70"/>
        <v>56.367745268443414</v>
      </c>
      <c r="EI114" s="2">
        <f t="shared" si="70"/>
        <v>49.784413887291549</v>
      </c>
      <c r="EJ114" s="2">
        <f t="shared" si="70"/>
        <v>49.792859257743203</v>
      </c>
      <c r="EK114" s="2">
        <f t="shared" si="70"/>
        <v>49.823794136556515</v>
      </c>
      <c r="EL114" s="2">
        <f t="shared" si="70"/>
        <v>53.523322878228782</v>
      </c>
      <c r="EM114" s="2">
        <f t="shared" si="83"/>
        <v>60.860889438139665</v>
      </c>
      <c r="EN114" s="2">
        <f t="shared" si="83"/>
        <v>55.365007292556321</v>
      </c>
      <c r="EO114" s="2">
        <f t="shared" si="83"/>
        <v>55.443089372922593</v>
      </c>
      <c r="EQ114" s="2">
        <f t="shared" si="98"/>
        <v>51.527521427077687</v>
      </c>
      <c r="ER114" s="2">
        <f t="shared" si="98"/>
        <v>53.606152292419594</v>
      </c>
      <c r="ES114" s="2">
        <f t="shared" si="98"/>
        <v>54.777036372175999</v>
      </c>
      <c r="ET114" s="2">
        <f t="shared" si="98"/>
        <v>52.724681326831671</v>
      </c>
      <c r="EU114" s="2">
        <f t="shared" si="98"/>
        <v>57.7154176753494</v>
      </c>
      <c r="EV114" s="2">
        <f t="shared" si="98"/>
        <v>59.476882399152501</v>
      </c>
      <c r="EW114" s="2">
        <f t="shared" si="98"/>
        <v>60.828967097601549</v>
      </c>
      <c r="EX114" s="2">
        <f t="shared" si="98"/>
        <v>55.890878562000665</v>
      </c>
      <c r="EY114" s="2">
        <f t="shared" si="98"/>
        <v>49.452753993863631</v>
      </c>
      <c r="EZ114" s="2">
        <f t="shared" si="98"/>
        <v>49.683594998630213</v>
      </c>
      <c r="FA114" s="2">
        <f t="shared" si="98"/>
        <v>49.728258085428116</v>
      </c>
      <c r="FB114" s="2">
        <f t="shared" si="98"/>
        <v>53.454549156723161</v>
      </c>
      <c r="FC114" s="2">
        <f t="shared" si="98"/>
        <v>60.714330868945289</v>
      </c>
      <c r="FD114" s="2">
        <f t="shared" si="98"/>
        <v>55.217383015374651</v>
      </c>
      <c r="FE114" s="2">
        <f t="shared" si="98"/>
        <v>55.349734042002602</v>
      </c>
      <c r="FG114" s="2">
        <f t="shared" si="99"/>
        <v>0.99922032812929096</v>
      </c>
      <c r="FH114" s="2">
        <f t="shared" si="99"/>
        <v>0.99924151913731152</v>
      </c>
      <c r="FI114" s="2">
        <f t="shared" si="99"/>
        <v>0.99936183756468133</v>
      </c>
      <c r="FJ114" s="2">
        <f t="shared" si="99"/>
        <v>0.99945790558045267</v>
      </c>
      <c r="FK114" s="2">
        <f t="shared" si="99"/>
        <v>0.99944589426288577</v>
      </c>
      <c r="FL114" s="2">
        <f t="shared" si="99"/>
        <v>0.99939845731903654</v>
      </c>
      <c r="FM114" s="2">
        <f t="shared" si="99"/>
        <v>0.99932296210824356</v>
      </c>
      <c r="FN114" s="2">
        <f t="shared" si="99"/>
        <v>0.99936095568471106</v>
      </c>
      <c r="FO114" s="2">
        <f t="shared" si="99"/>
        <v>0.999419658181943</v>
      </c>
      <c r="FP114" s="2">
        <f t="shared" si="99"/>
        <v>0.99941049190094344</v>
      </c>
      <c r="FQ114" s="2">
        <f t="shared" si="99"/>
        <v>0.99943168834826002</v>
      </c>
      <c r="FR114" s="2">
        <f t="shared" si="99"/>
        <v>0.9993858051389829</v>
      </c>
      <c r="FS114" s="2">
        <f t="shared" si="99"/>
        <v>0.99864334130434718</v>
      </c>
      <c r="FT114" s="2">
        <f t="shared" si="99"/>
        <v>0.99770408562887136</v>
      </c>
      <c r="FU114" s="2">
        <f t="shared" si="99"/>
        <v>0.9967247437032426</v>
      </c>
      <c r="FW114" s="2">
        <f t="shared" si="92"/>
        <v>4.8965773646896325E-6</v>
      </c>
      <c r="FX114" s="2">
        <f t="shared" si="92"/>
        <v>8.6894901985651173E-6</v>
      </c>
      <c r="FY114" s="2">
        <f t="shared" si="92"/>
        <v>1.0648705894645065E-5</v>
      </c>
      <c r="FZ114" s="2">
        <f t="shared" si="92"/>
        <v>1.288800069315704E-5</v>
      </c>
      <c r="GA114" s="2">
        <f t="shared" si="92"/>
        <v>1.1493768556236031E-5</v>
      </c>
      <c r="GB114" s="2">
        <f t="shared" si="92"/>
        <v>1.0443323644919224E-5</v>
      </c>
      <c r="GC114" s="2">
        <f t="shared" si="92"/>
        <v>8.9207656053166021E-6</v>
      </c>
      <c r="GD114" s="2">
        <f t="shared" si="92"/>
        <v>1.5649688512019874E-5</v>
      </c>
      <c r="GE114" s="2">
        <f t="shared" si="92"/>
        <v>1.7247230303997704E-5</v>
      </c>
      <c r="GF114" s="2">
        <f t="shared" si="92"/>
        <v>1.6287944447911196E-5</v>
      </c>
      <c r="GG114" s="2">
        <f t="shared" si="92"/>
        <v>1.3383349493566761E-5</v>
      </c>
      <c r="GH114" s="2">
        <f t="shared" si="92"/>
        <v>9.6295669240695575E-6</v>
      </c>
      <c r="GI114" s="2">
        <f t="shared" si="92"/>
        <v>2.0857365866048643E-5</v>
      </c>
      <c r="GJ114" s="2">
        <f t="shared" si="92"/>
        <v>4.0605956762837666E-5</v>
      </c>
      <c r="GK114" s="2">
        <f t="shared" si="92"/>
        <v>7.8223041505014743E-5</v>
      </c>
      <c r="GM114" s="107">
        <f t="shared" si="93"/>
        <v>2.0393740372797426E-25</v>
      </c>
      <c r="GN114" s="107">
        <f t="shared" si="93"/>
        <v>1.9752526304175941E-28</v>
      </c>
      <c r="GO114" s="107">
        <f t="shared" si="93"/>
        <v>3.4489346621685971E-31</v>
      </c>
      <c r="GP114" s="107">
        <f t="shared" si="93"/>
        <v>1.7435444740834155E-38</v>
      </c>
      <c r="GQ114" s="107">
        <f t="shared" si="93"/>
        <v>1.1990515491659142E-38</v>
      </c>
      <c r="GR114" s="107">
        <f t="shared" si="93"/>
        <v>1.4982990970164814E-37</v>
      </c>
      <c r="GS114" s="107">
        <f t="shared" si="93"/>
        <v>5.1813998634484568E-37</v>
      </c>
      <c r="GT114" s="107">
        <f t="shared" si="93"/>
        <v>4.7321348915982241E-38</v>
      </c>
      <c r="GU114" s="107">
        <f t="shared" si="93"/>
        <v>1.357062233045658E-41</v>
      </c>
      <c r="GV114" s="107">
        <f t="shared" si="93"/>
        <v>7.6311692364947336E-44</v>
      </c>
      <c r="GW114" s="107">
        <f t="shared" si="93"/>
        <v>1.0254090871573723E-44</v>
      </c>
      <c r="GX114" s="107">
        <f t="shared" si="93"/>
        <v>1.5671622300369773E-38</v>
      </c>
      <c r="GY114" s="107">
        <f t="shared" si="93"/>
        <v>1.0479758146602092E-35</v>
      </c>
      <c r="GZ114" s="107">
        <f t="shared" si="93"/>
        <v>2.1986369042216485E-36</v>
      </c>
      <c r="HA114" s="107">
        <f t="shared" si="93"/>
        <v>3.5139321476235701E-49</v>
      </c>
      <c r="HC114" s="107">
        <f t="shared" si="50"/>
        <v>1.5318492276085563E-4</v>
      </c>
      <c r="HD114" s="107">
        <f t="shared" si="50"/>
        <v>2.7349849989663315E-5</v>
      </c>
      <c r="HE114" s="107">
        <f t="shared" si="50"/>
        <v>4.0801077227462987E-6</v>
      </c>
      <c r="HF114" s="107">
        <f t="shared" si="50"/>
        <v>5.2285590858352283E-8</v>
      </c>
      <c r="HG114" s="107">
        <f t="shared" si="50"/>
        <v>5.754167491080735E-8</v>
      </c>
      <c r="HH114" s="107">
        <f t="shared" si="50"/>
        <v>1.8476624943581778E-7</v>
      </c>
      <c r="HI114" s="107">
        <f t="shared" si="86"/>
        <v>3.7323416617800941E-7</v>
      </c>
      <c r="HJ114" s="107">
        <f t="shared" si="86"/>
        <v>4.0963704354844078E-8</v>
      </c>
      <c r="HK114" s="107">
        <f t="shared" si="86"/>
        <v>3.1240389243884682E-9</v>
      </c>
      <c r="HL114" s="107">
        <f t="shared" si="86"/>
        <v>2.1810648518915997E-9</v>
      </c>
      <c r="HM114" s="107">
        <f t="shared" si="86"/>
        <v>2.4664823953912113E-9</v>
      </c>
      <c r="HN114" s="107">
        <f t="shared" si="86"/>
        <v>2.0031887449324132E-7</v>
      </c>
      <c r="HO114" s="107">
        <f t="shared" si="86"/>
        <v>2.7463193640826639E-6</v>
      </c>
      <c r="HP114" s="107">
        <f t="shared" si="86"/>
        <v>2.5209945173739032E-6</v>
      </c>
      <c r="HQ114" s="107">
        <f t="shared" si="86"/>
        <v>1.3171149997137376E-9</v>
      </c>
      <c r="HS114" s="107">
        <f t="shared" si="94"/>
        <v>1.0895544348626191E-5</v>
      </c>
      <c r="HT114" s="107">
        <f t="shared" si="94"/>
        <v>1.1912604411745461E-5</v>
      </c>
      <c r="HU114" s="107">
        <f t="shared" si="94"/>
        <v>1.4637667070289986E-5</v>
      </c>
      <c r="HV114" s="107">
        <f t="shared" si="94"/>
        <v>6.1492650399695711E-6</v>
      </c>
      <c r="HW114" s="107">
        <f t="shared" si="94"/>
        <v>4.2724725394336417E-6</v>
      </c>
      <c r="HX114" s="107">
        <f t="shared" si="94"/>
        <v>2.9096422209103215E-6</v>
      </c>
      <c r="HY114" s="107">
        <f t="shared" si="94"/>
        <v>1.5066470351002533E-6</v>
      </c>
      <c r="HZ114" s="107">
        <f t="shared" si="94"/>
        <v>7.8018426362707215E-6</v>
      </c>
      <c r="IA114" s="107">
        <f t="shared" si="94"/>
        <v>6.8574478518860649E-6</v>
      </c>
      <c r="IB114" s="107">
        <f t="shared" si="94"/>
        <v>2.4564870334768761E-6</v>
      </c>
      <c r="IC114" s="107">
        <f t="shared" si="94"/>
        <v>1.1849441308580533E-6</v>
      </c>
      <c r="ID114" s="107">
        <f t="shared" si="94"/>
        <v>1.3825561551906447E-6</v>
      </c>
      <c r="IE114" s="107">
        <f t="shared" si="94"/>
        <v>6.2286447015179219E-7</v>
      </c>
      <c r="IF114" s="107">
        <f t="shared" si="94"/>
        <v>2.7784376461509553E-7</v>
      </c>
      <c r="IG114" s="107">
        <f t="shared" si="94"/>
        <v>1.3611044137891908E-5</v>
      </c>
      <c r="II114" s="107">
        <f t="shared" si="95"/>
        <v>1.7445898106312069E-25</v>
      </c>
      <c r="IJ114" s="107">
        <f t="shared" si="95"/>
        <v>7.3652068274666446E-26</v>
      </c>
      <c r="IK114" s="107">
        <f t="shared" si="95"/>
        <v>3.1129629551129679E-26</v>
      </c>
      <c r="IL114" s="107">
        <f t="shared" si="95"/>
        <v>4.9944684756764831E-30</v>
      </c>
      <c r="IM114" s="107">
        <f t="shared" si="95"/>
        <v>6.6171271508554968E-31</v>
      </c>
      <c r="IN114" s="107">
        <f t="shared" si="95"/>
        <v>3.6813339010700764E-31</v>
      </c>
      <c r="IO114" s="107">
        <f t="shared" si="95"/>
        <v>1.7008509434155177E-32</v>
      </c>
      <c r="IP114" s="107">
        <f t="shared" si="95"/>
        <v>5.8336708997651092E-30</v>
      </c>
      <c r="IQ114" s="107">
        <f t="shared" si="95"/>
        <v>2.159154084524014E-31</v>
      </c>
      <c r="IR114" s="107">
        <f t="shared" si="95"/>
        <v>1.5655657112025477E-33</v>
      </c>
      <c r="IS114" s="107">
        <f t="shared" si="95"/>
        <v>4.9733436660541843E-35</v>
      </c>
      <c r="IT114" s="107">
        <f t="shared" si="95"/>
        <v>1.4326726004249075E-32</v>
      </c>
      <c r="IU114" s="107">
        <f t="shared" si="95"/>
        <v>7.7629581320724668E-33</v>
      </c>
      <c r="IV114" s="107">
        <f t="shared" si="95"/>
        <v>1.0287565645839479E-34</v>
      </c>
      <c r="IW114" s="107">
        <f t="shared" si="95"/>
        <v>6.6988847395244543E-35</v>
      </c>
      <c r="IY114" s="107">
        <f t="shared" si="96"/>
        <v>1.6408046710948183E-4</v>
      </c>
      <c r="IZ114" s="107">
        <f t="shared" si="96"/>
        <v>3.9262454401408778E-5</v>
      </c>
      <c r="JA114" s="107">
        <f t="shared" si="96"/>
        <v>1.8717774793036285E-5</v>
      </c>
      <c r="JB114" s="107">
        <f t="shared" si="96"/>
        <v>6.2015506308279238E-6</v>
      </c>
      <c r="JC114" s="107">
        <f t="shared" si="96"/>
        <v>4.3300142143444486E-6</v>
      </c>
      <c r="JD114" s="107">
        <f t="shared" si="96"/>
        <v>3.0944084703461392E-6</v>
      </c>
      <c r="JE114" s="107">
        <f t="shared" si="96"/>
        <v>1.8798812012782627E-6</v>
      </c>
      <c r="JF114" s="107">
        <f t="shared" si="96"/>
        <v>7.8428063406255654E-6</v>
      </c>
      <c r="JG114" s="107">
        <f t="shared" si="96"/>
        <v>6.8605718908104533E-6</v>
      </c>
      <c r="JH114" s="107">
        <f t="shared" si="96"/>
        <v>2.4586680983287678E-6</v>
      </c>
      <c r="JI114" s="107">
        <f t="shared" si="96"/>
        <v>1.1874106132534445E-6</v>
      </c>
      <c r="JJ114" s="107">
        <f t="shared" si="96"/>
        <v>1.582875029683886E-6</v>
      </c>
      <c r="JK114" s="107">
        <f t="shared" si="96"/>
        <v>3.3691838342344561E-6</v>
      </c>
      <c r="JL114" s="107">
        <f t="shared" si="96"/>
        <v>2.7988382819889987E-6</v>
      </c>
      <c r="JM114" s="107">
        <f t="shared" si="96"/>
        <v>1.3612361252891622E-5</v>
      </c>
    </row>
    <row r="115" spans="2:273" x14ac:dyDescent="0.25">
      <c r="B115" s="2">
        <v>87</v>
      </c>
      <c r="C115" s="37">
        <v>51.548000000000002</v>
      </c>
      <c r="D115" s="37">
        <v>53.854999999999997</v>
      </c>
      <c r="E115" s="37">
        <v>55.564999999999998</v>
      </c>
      <c r="F115" s="37">
        <v>52.567</v>
      </c>
      <c r="G115" s="37">
        <v>58.982999999999997</v>
      </c>
      <c r="H115" s="37">
        <v>59.8</v>
      </c>
      <c r="I115" s="37">
        <v>60.017000000000003</v>
      </c>
      <c r="J115" s="37">
        <v>55.283000000000001</v>
      </c>
      <c r="K115" s="37">
        <v>49.9</v>
      </c>
      <c r="L115" s="37">
        <v>49.683</v>
      </c>
      <c r="M115" s="37">
        <v>49.232999999999997</v>
      </c>
      <c r="N115" s="37">
        <v>52.8</v>
      </c>
      <c r="O115" s="37">
        <v>61.317</v>
      </c>
      <c r="P115" s="37">
        <v>55.417000000000002</v>
      </c>
      <c r="Q115" s="37">
        <v>55.3</v>
      </c>
      <c r="S115" s="4">
        <f>AY115 + (C$3 * _xlfn.NORM.DIST($B115, C$7, ABS(C$11), FALSE) * _xlfn.NORM.DIST(($B115 - C$7)*C$15, 0, ABS(C$11), TRUE) * 2)
               + (C$4 * _xlfn.NORM.DIST($B115, C$8, ABS(C$12), FALSE) * _xlfn.NORM.DIST(($B115 - C$8)*C$16, 0, ABS(C$12), TRUE) * 2)
               + (C$5 * _xlfn.NORM.DIST($B115, C$9, ABS(C$13), FALSE) * _xlfn.NORM.DIST(($B115 - C$9)*C$17, 0, ABS(C$13), TRUE) * 2)
               + (C$6 * _xlfn.NORM.DIST($B115, C$10, ABS(C$14), FALSE) * _xlfn.NORM.DIST(($B115 - C$10)*C$18, 0, ABS(C$14), TRUE) * 2)</f>
        <v>52.18252304094716</v>
      </c>
      <c r="T115" s="4">
        <f>AZ115 + (D$3 * _xlfn.NORM.DIST($B115, D$7, ABS(D$11), FALSE) * _xlfn.NORM.DIST(($B115 - D$7)*D$15, 0, ABS(D$11), TRUE) * 2)
               + (D$4 * _xlfn.NORM.DIST($B115, D$8, ABS(D$12), FALSE) * _xlfn.NORM.DIST(($B115 - D$8)*D$16, 0, ABS(D$12), TRUE) * 2)
               + (D$5 * _xlfn.NORM.DIST($B115, D$9, ABS(D$13), FALSE) * _xlfn.NORM.DIST(($B115 - D$9)*D$17, 0, ABS(D$13), TRUE) * 2)
               + (D$6 * _xlfn.NORM.DIST($B115, D$10, ABS(D$14), FALSE) * _xlfn.NORM.DIST(($B115 - D$10)*D$18, 0, ABS(D$14), TRUE) * 2)</f>
        <v>53.578299306401249</v>
      </c>
      <c r="U115" s="4">
        <f>BA115 + (E$3 * _xlfn.NORM.DIST($B115, E$7, ABS(E$11), FALSE) * _xlfn.NORM.DIST(($B115 - E$7)*E$15, 0, ABS(E$11), TRUE) * 2)
               + (E$4 * _xlfn.NORM.DIST($B115, E$8, ABS(E$12), FALSE) * _xlfn.NORM.DIST(($B115 - E$8)*E$16, 0, ABS(E$12), TRUE) * 2)
               + (E$5 * _xlfn.NORM.DIST($B115, E$9, ABS(E$13), FALSE) * _xlfn.NORM.DIST(($B115 - E$9)*E$17, 0, ABS(E$13), TRUE) * 2)
               + (E$6 * _xlfn.NORM.DIST($B115, E$10, ABS(E$14), FALSE) * _xlfn.NORM.DIST(($B115 - E$10)*E$18, 0, ABS(E$14), TRUE) * 2)</f>
        <v>54.804881705675427</v>
      </c>
      <c r="V115" s="4">
        <f>BB115 + (F$3 * _xlfn.NORM.DIST($B115, F$7, ABS(F$11), FALSE) * _xlfn.NORM.DIST(($B115 - F$7)*F$15, 0, ABS(F$11), TRUE) * 2)
               + (F$4 * _xlfn.NORM.DIST($B115, F$8, ABS(F$12), FALSE) * _xlfn.NORM.DIST(($B115 - F$8)*F$16, 0, ABS(F$12), TRUE) * 2)
               + (F$5 * _xlfn.NORM.DIST($B115, F$9, ABS(F$13), FALSE) * _xlfn.NORM.DIST(($B115 - F$9)*F$17, 0, ABS(F$13), TRUE) * 2)
               + (F$6 * _xlfn.NORM.DIST($B115, F$10, ABS(F$14), FALSE) * _xlfn.NORM.DIST(($B115 - F$10)*F$18, 0, ABS(F$14), TRUE) * 2)</f>
        <v>52.675824213977656</v>
      </c>
      <c r="W115" s="4">
        <f>BC115 + (G$3 * _xlfn.NORM.DIST($B115, G$7, ABS(G$11), FALSE) * _xlfn.NORM.DIST(($B115 - G$7)*G$15, 0, ABS(G$11), TRUE) * 2)
               + (G$4 * _xlfn.NORM.DIST($B115, G$8, ABS(G$12), FALSE) * _xlfn.NORM.DIST(($B115 - G$8)*G$16, 0, ABS(G$12), TRUE) * 2)
               + (G$5 * _xlfn.NORM.DIST($B115, G$9, ABS(G$13), FALSE) * _xlfn.NORM.DIST(($B115 - G$9)*G$17, 0, ABS(G$13), TRUE) * 2)
               + (G$6 * _xlfn.NORM.DIST($B115, G$10, ABS(G$14), FALSE) * _xlfn.NORM.DIST(($B115 - G$10)*G$18, 0, ABS(G$14), TRUE) * 2)</f>
        <v>57.532220741206807</v>
      </c>
      <c r="X115" s="4">
        <f>BD115 + (H$3 * _xlfn.NORM.DIST($B115, H$7, ABS(H$11), FALSE) * _xlfn.NORM.DIST(($B115 - H$7)*H$15, 0, ABS(H$11), TRUE) * 2)
               + (H$4 * _xlfn.NORM.DIST($B115, H$8, ABS(H$12), FALSE) * _xlfn.NORM.DIST(($B115 - H$8)*H$16, 0, ABS(H$12), TRUE) * 2)
               + (H$5 * _xlfn.NORM.DIST($B115, H$9, ABS(H$13), FALSE) * _xlfn.NORM.DIST(($B115 - H$9)*H$17, 0, ABS(H$13), TRUE) * 2)
               + (H$6 * _xlfn.NORM.DIST($B115, H$10, ABS(H$14), FALSE) * _xlfn.NORM.DIST(($B115 - H$10)*H$18, 0, ABS(H$14), TRUE) * 2)</f>
        <v>60.309802211114537</v>
      </c>
      <c r="Y115" s="4">
        <f>BE115 + (I$3 * _xlfn.NORM.DIST($B115, I$7, ABS(I$11), FALSE) * _xlfn.NORM.DIST(($B115 - I$7)*I$15, 0, ABS(I$11), TRUE) * 2)
               + (I$4 * _xlfn.NORM.DIST($B115, I$8, ABS(I$12), FALSE) * _xlfn.NORM.DIST(($B115 - I$8)*I$16, 0, ABS(I$12), TRUE) * 2)
               + (I$5 * _xlfn.NORM.DIST($B115, I$9, ABS(I$13), FALSE) * _xlfn.NORM.DIST(($B115 - I$9)*I$17, 0, ABS(I$13), TRUE) * 2)
               + (I$6 * _xlfn.NORM.DIST($B115, I$10, ABS(I$14), FALSE) * _xlfn.NORM.DIST(($B115 - I$10)*I$18, 0, ABS(I$14), TRUE) * 2)</f>
        <v>60.970064302861736</v>
      </c>
      <c r="Z115" s="4">
        <f>BF115 + (J$3 * _xlfn.NORM.DIST($B115, J$7, ABS(J$11), FALSE) * _xlfn.NORM.DIST(($B115 - J$7)*J$15, 0, ABS(J$11), TRUE) * 2)
               + (J$4 * _xlfn.NORM.DIST($B115, J$8, ABS(J$12), FALSE) * _xlfn.NORM.DIST(($B115 - J$8)*J$16, 0, ABS(J$12), TRUE) * 2)
               + (J$5 * _xlfn.NORM.DIST($B115, J$9, ABS(J$13), FALSE) * _xlfn.NORM.DIST(($B115 - J$9)*J$17, 0, ABS(J$13), TRUE) * 2)
               + (J$6 * _xlfn.NORM.DIST($B115, J$10, ABS(J$14), FALSE) * _xlfn.NORM.DIST(($B115 - J$10)*J$18, 0, ABS(J$14), TRUE) * 2)</f>
        <v>56.163842138767407</v>
      </c>
      <c r="AA115" s="4">
        <f>BG115 + (K$3 * _xlfn.NORM.DIST($B115, K$7, ABS(K$11), FALSE) * _xlfn.NORM.DIST(($B115 - K$7)*K$15, 0, ABS(K$11), TRUE) * 2)
               + (K$4 * _xlfn.NORM.DIST($B115, K$8, ABS(K$12), FALSE) * _xlfn.NORM.DIST(($B115 - K$8)*K$16, 0, ABS(K$12), TRUE) * 2)
               + (K$5 * _xlfn.NORM.DIST($B115, K$9, ABS(K$13), FALSE) * _xlfn.NORM.DIST(($B115 - K$9)*K$17, 0, ABS(K$13), TRUE) * 2)
               + (K$6 * _xlfn.NORM.DIST($B115, K$10, ABS(K$14), FALSE) * _xlfn.NORM.DIST(($B115 - K$10)*K$18, 0, ABS(K$14), TRUE) * 2)</f>
        <v>49.617057081109984</v>
      </c>
      <c r="AB115" s="4">
        <f>BH115 + (L$3 * _xlfn.NORM.DIST($B115, L$7, ABS(L$11), FALSE) * _xlfn.NORM.DIST(($B115 - L$7)*L$15, 0, ABS(L$11), TRUE) * 2)
               + (L$4 * _xlfn.NORM.DIST($B115, L$8, ABS(L$12), FALSE) * _xlfn.NORM.DIST(($B115 - L$8)*L$16, 0, ABS(L$12), TRUE) * 2)
               + (L$5 * _xlfn.NORM.DIST($B115, L$9, ABS(L$13), FALSE) * _xlfn.NORM.DIST(($B115 - L$9)*L$17, 0, ABS(L$13), TRUE) * 2)
               + (L$6 * _xlfn.NORM.DIST($B115, L$10, ABS(L$14), FALSE) * _xlfn.NORM.DIST(($B115 - L$10)*L$18, 0, ABS(L$14), TRUE) * 2)</f>
        <v>49.650849727203997</v>
      </c>
      <c r="AC115" s="4">
        <f>BI115 + (M$3 * _xlfn.NORM.DIST($B115, M$7, ABS(M$11), FALSE) * _xlfn.NORM.DIST(($B115 - M$7)*M$15, 0, ABS(M$11), TRUE) * 2)
               + (M$4 * _xlfn.NORM.DIST($B115, M$8, ABS(M$12), FALSE) * _xlfn.NORM.DIST(($B115 - M$8)*M$16, 0, ABS(M$12), TRUE) * 2)
               + (M$5 * _xlfn.NORM.DIST($B115, M$9, ABS(M$13), FALSE) * _xlfn.NORM.DIST(($B115 - M$9)*M$17, 0, ABS(M$13), TRUE) * 2)
               + (M$6 * _xlfn.NORM.DIST($B115, M$10, ABS(M$14), FALSE) * _xlfn.NORM.DIST(($B115 - M$10)*M$18, 0, ABS(M$14), TRUE) * 2)</f>
        <v>49.671420127578124</v>
      </c>
      <c r="AD115" s="4">
        <f>BJ115 + (N$3 * _xlfn.NORM.DIST($B115, N$7, ABS(N$11), FALSE) * _xlfn.NORM.DIST(($B115 - N$7)*N$15, 0, ABS(N$11), TRUE) * 2)
               + (N$4 * _xlfn.NORM.DIST($B115, N$8, ABS(N$12), FALSE) * _xlfn.NORM.DIST(($B115 - N$8)*N$16, 0, ABS(N$12), TRUE) * 2)
               + (N$5 * _xlfn.NORM.DIST($B115, N$9, ABS(N$13), FALSE) * _xlfn.NORM.DIST(($B115 - N$9)*N$17, 0, ABS(N$13), TRUE) * 2)
               + (N$6 * _xlfn.NORM.DIST($B115, N$10, ABS(N$14), FALSE) * _xlfn.NORM.DIST(($B115 - N$10)*N$18, 0, ABS(N$14), TRUE) * 2)</f>
        <v>53.35408070392247</v>
      </c>
      <c r="AE115" s="4">
        <f>BK115 + (O$3 * _xlfn.NORM.DIST($B115, O$7, ABS(O$11), FALSE) * _xlfn.NORM.DIST(($B115 - O$7)*O$15, 0, ABS(O$11), TRUE) * 2)
               + (O$4 * _xlfn.NORM.DIST($B115, O$8, ABS(O$12), FALSE) * _xlfn.NORM.DIST(($B115 - O$8)*O$16, 0, ABS(O$12), TRUE) * 2)
               + (O$5 * _xlfn.NORM.DIST($B115, O$9, ABS(O$13), FALSE) * _xlfn.NORM.DIST(($B115 - O$9)*O$17, 0, ABS(O$13), TRUE) * 2)
               + (O$6 * _xlfn.NORM.DIST($B115, O$10, ABS(O$14), FALSE) * _xlfn.NORM.DIST(($B115 - O$10)*O$18, 0, ABS(O$14), TRUE) * 2)</f>
        <v>60.691570071649345</v>
      </c>
      <c r="AF115" s="4">
        <f t="shared" si="71"/>
        <v>55.216508957766663</v>
      </c>
      <c r="AG115" s="4">
        <f t="shared" si="71"/>
        <v>55.330349947345674</v>
      </c>
      <c r="AI115" s="4">
        <f>IF(OR($B115 &lt; C$231, $B115 &gt; C$234), 0, C115-S115)</f>
        <v>-0.63452304094715828</v>
      </c>
      <c r="AJ115" s="4">
        <f>IF(OR($B115 &lt; D$231, $B115 &gt; D$234), 0, D115-T115)</f>
        <v>0.27670069359874816</v>
      </c>
      <c r="AK115" s="4">
        <f>IF(OR($B115 &lt; E$231, $B115 &gt; E$234), 0, E115-U115)</f>
        <v>0.76011829432457034</v>
      </c>
      <c r="AL115" s="4">
        <f>IF(OR($B115 &lt; F$231, $B115 &gt; F$234), 0, F115-V115)</f>
        <v>-0.1088242139776554</v>
      </c>
      <c r="AM115" s="4">
        <f>IF(OR($B115 &lt; G$231, $B115 &gt; G$234), 0, G115-W115)</f>
        <v>1.4507792587931903</v>
      </c>
      <c r="AN115" s="4">
        <f>IF(OR($B115 &lt; H$231, $B115 &gt; H$234), 0, H115-X115)</f>
        <v>-0.50980221111453972</v>
      </c>
      <c r="AO115" s="4">
        <f>IF(OR($B115 &lt; I$231, $B115 &gt; I$234), 0, I115-Y115)</f>
        <v>-0.95306430286173338</v>
      </c>
      <c r="AP115" s="4">
        <f>IF(OR($B115 &lt; J$231, $B115 &gt; J$234), 0, J115-Z115)</f>
        <v>-0.88084213876740591</v>
      </c>
      <c r="AQ115" s="4">
        <f>IF(OR($B115 &lt; K$231, $B115 &gt; K$234), 0, K115-AA115)</f>
        <v>0.28294291889001499</v>
      </c>
      <c r="AR115" s="4">
        <f>IF(OR($B115 &lt; L$231, $B115 &gt; L$234), 0, L115-AB115)</f>
        <v>3.2150272796002355E-2</v>
      </c>
      <c r="AS115" s="4">
        <f>IF(OR($B115 &lt; M$231, $B115 &gt; M$234), 0, M115-AC115)</f>
        <v>-0.43842012757812654</v>
      </c>
      <c r="AT115" s="4">
        <f>IF(OR($B115 &lt; N$231, $B115 &gt; N$234), 0, N115-AD115)</f>
        <v>-0.55408070392247311</v>
      </c>
      <c r="AU115" s="4">
        <f>IF(OR($B115 &lt; O$231, $B115 &gt; O$234), 0, O115-AE115)</f>
        <v>0.62542992835065547</v>
      </c>
      <c r="AV115" s="4">
        <f t="shared" si="87"/>
        <v>0.20049104223333813</v>
      </c>
      <c r="AW115" s="4">
        <f t="shared" si="87"/>
        <v>-3.0349947345676753E-2</v>
      </c>
      <c r="AY115" s="2">
        <f t="shared" si="88"/>
        <v>52.18157740215365</v>
      </c>
      <c r="AZ115" s="2">
        <f t="shared" si="88"/>
        <v>53.577489418079352</v>
      </c>
      <c r="BA115" s="2">
        <f t="shared" si="88"/>
        <v>54.80225349313163</v>
      </c>
      <c r="BB115" s="2">
        <f t="shared" si="88"/>
        <v>52.673945481127625</v>
      </c>
      <c r="BC115" s="2">
        <f t="shared" si="88"/>
        <v>57.530534541381449</v>
      </c>
      <c r="BD115" s="2">
        <f t="shared" si="88"/>
        <v>60.308527666998074</v>
      </c>
      <c r="BE115" s="2">
        <f t="shared" si="88"/>
        <v>60.969168937449687</v>
      </c>
      <c r="BF115" s="2">
        <f t="shared" si="88"/>
        <v>56.15903422816141</v>
      </c>
      <c r="BG115" s="2">
        <f t="shared" si="88"/>
        <v>49.612389205539337</v>
      </c>
      <c r="BH115" s="2">
        <f t="shared" si="88"/>
        <v>49.648649769521214</v>
      </c>
      <c r="BI115" s="2">
        <f t="shared" si="88"/>
        <v>49.670176588191126</v>
      </c>
      <c r="BJ115" s="2">
        <f t="shared" si="88"/>
        <v>53.352569568376047</v>
      </c>
      <c r="BK115" s="2">
        <f t="shared" si="88"/>
        <v>60.690861892335327</v>
      </c>
      <c r="BL115" s="2">
        <f t="shared" si="88"/>
        <v>55.216031849509136</v>
      </c>
      <c r="BM115" s="2">
        <f t="shared" si="88"/>
        <v>55.306686856424037</v>
      </c>
      <c r="BO115" s="2" t="str">
        <f t="shared" si="89"/>
        <v/>
      </c>
      <c r="BP115" s="2" t="str">
        <f t="shared" si="89"/>
        <v/>
      </c>
      <c r="BQ115" s="2" t="str">
        <f t="shared" si="89"/>
        <v/>
      </c>
      <c r="BR115" s="2" t="str">
        <f t="shared" si="89"/>
        <v/>
      </c>
      <c r="BS115" s="2" t="str">
        <f t="shared" si="89"/>
        <v/>
      </c>
      <c r="BT115" s="2" t="str">
        <f t="shared" si="89"/>
        <v/>
      </c>
      <c r="BU115" s="2" t="str">
        <f t="shared" si="89"/>
        <v/>
      </c>
      <c r="BV115" s="2" t="str">
        <f t="shared" si="89"/>
        <v/>
      </c>
      <c r="BW115" s="2" t="str">
        <f t="shared" si="89"/>
        <v/>
      </c>
      <c r="BX115" s="2" t="str">
        <f t="shared" si="89"/>
        <v/>
      </c>
      <c r="BY115" s="2" t="str">
        <f t="shared" si="89"/>
        <v/>
      </c>
      <c r="BZ115" s="2" t="str">
        <f t="shared" si="89"/>
        <v/>
      </c>
      <c r="CA115" s="2" t="str">
        <f t="shared" si="89"/>
        <v/>
      </c>
      <c r="CB115" s="2" t="str">
        <f t="shared" si="89"/>
        <v/>
      </c>
      <c r="CC115" s="2" t="str">
        <f t="shared" si="89"/>
        <v/>
      </c>
      <c r="CE115" s="2">
        <f t="shared" si="90"/>
        <v>51.548000000000002</v>
      </c>
      <c r="CF115" s="2">
        <f t="shared" si="90"/>
        <v>53.854999999999997</v>
      </c>
      <c r="CG115" s="2">
        <f t="shared" si="90"/>
        <v>55.564999999999998</v>
      </c>
      <c r="CH115" s="2">
        <f t="shared" si="90"/>
        <v>52.567</v>
      </c>
      <c r="CI115" s="2">
        <f t="shared" si="90"/>
        <v>58.982999999999997</v>
      </c>
      <c r="CJ115" s="2">
        <f t="shared" si="90"/>
        <v>59.8</v>
      </c>
      <c r="CK115" s="2">
        <f t="shared" si="90"/>
        <v>60.017000000000003</v>
      </c>
      <c r="CL115" s="2">
        <f t="shared" si="90"/>
        <v>55.283000000000001</v>
      </c>
      <c r="CM115" s="2">
        <f t="shared" si="90"/>
        <v>49.9</v>
      </c>
      <c r="CN115" s="2">
        <f t="shared" si="90"/>
        <v>49.683</v>
      </c>
      <c r="CO115" s="2">
        <f t="shared" si="90"/>
        <v>49.232999999999997</v>
      </c>
      <c r="CP115" s="2">
        <f t="shared" si="90"/>
        <v>52.8</v>
      </c>
      <c r="CQ115" s="2">
        <f t="shared" si="90"/>
        <v>61.317</v>
      </c>
      <c r="CR115" s="2">
        <f t="shared" si="90"/>
        <v>55.417000000000002</v>
      </c>
      <c r="CS115" s="2">
        <f t="shared" si="90"/>
        <v>55.3</v>
      </c>
      <c r="CU115" s="2">
        <f t="shared" si="91"/>
        <v>51.548000000000002</v>
      </c>
      <c r="CV115" s="2">
        <f t="shared" si="91"/>
        <v>53.854999999999997</v>
      </c>
      <c r="CW115" s="2">
        <f t="shared" si="91"/>
        <v>55.564999999999998</v>
      </c>
      <c r="CX115" s="2">
        <f t="shared" si="91"/>
        <v>52.567</v>
      </c>
      <c r="CY115" s="2">
        <f t="shared" si="91"/>
        <v>58.982999999999997</v>
      </c>
      <c r="CZ115" s="2">
        <f t="shared" si="91"/>
        <v>59.8</v>
      </c>
      <c r="DA115" s="2">
        <f t="shared" si="91"/>
        <v>60.017000000000003</v>
      </c>
      <c r="DB115" s="2">
        <f t="shared" si="91"/>
        <v>55.283000000000001</v>
      </c>
      <c r="DC115" s="2">
        <f t="shared" si="91"/>
        <v>49.9</v>
      </c>
      <c r="DD115" s="2">
        <f t="shared" si="91"/>
        <v>49.683</v>
      </c>
      <c r="DE115" s="2">
        <f t="shared" si="91"/>
        <v>49.232999999999997</v>
      </c>
      <c r="DF115" s="2">
        <f t="shared" si="91"/>
        <v>52.8</v>
      </c>
      <c r="DG115" s="2">
        <f t="shared" si="91"/>
        <v>61.317</v>
      </c>
      <c r="DH115" s="2">
        <f t="shared" si="91"/>
        <v>55.417000000000002</v>
      </c>
      <c r="DI115" s="2">
        <f t="shared" si="91"/>
        <v>55.3</v>
      </c>
      <c r="DK115" s="2">
        <f t="shared" si="97"/>
        <v>67.352712903225836</v>
      </c>
      <c r="DL115" s="2">
        <f t="shared" si="97"/>
        <v>72.580959677419344</v>
      </c>
      <c r="DM115" s="2">
        <f t="shared" si="97"/>
        <v>75.878274193548407</v>
      </c>
      <c r="DN115" s="2">
        <f t="shared" si="97"/>
        <v>71.067065396613202</v>
      </c>
      <c r="DO115" s="2">
        <f t="shared" si="97"/>
        <v>81.663940065982388</v>
      </c>
      <c r="DP115" s="2">
        <f t="shared" si="97"/>
        <v>81.940345588235303</v>
      </c>
      <c r="DQ115" s="2">
        <f t="shared" si="97"/>
        <v>80.226469024926672</v>
      </c>
      <c r="DR115" s="2">
        <f t="shared" si="97"/>
        <v>80.353526576246338</v>
      </c>
      <c r="DS115" s="2">
        <f t="shared" si="97"/>
        <v>68.535833870967735</v>
      </c>
      <c r="DT115" s="2">
        <f t="shared" si="97"/>
        <v>67.259968854282548</v>
      </c>
      <c r="DU115" s="2">
        <f t="shared" si="97"/>
        <v>70.814644716351495</v>
      </c>
      <c r="DV115" s="2">
        <f t="shared" si="97"/>
        <v>73.501334310850439</v>
      </c>
      <c r="DW115" s="2">
        <f t="shared" si="97"/>
        <v>83.89634937611406</v>
      </c>
      <c r="DX115" s="2">
        <f t="shared" si="97"/>
        <v>68.749811274509824</v>
      </c>
      <c r="DY115" s="2">
        <f t="shared" si="97"/>
        <v>63.688288451012575</v>
      </c>
      <c r="EA115" s="2">
        <f t="shared" si="70"/>
        <v>52.172178520080514</v>
      </c>
      <c r="EB115" s="2">
        <f t="shared" si="70"/>
        <v>53.566031849506423</v>
      </c>
      <c r="EC115" s="2">
        <f t="shared" si="70"/>
        <v>54.791564631245038</v>
      </c>
      <c r="ED115" s="2">
        <f t="shared" si="70"/>
        <v>52.666021947374801</v>
      </c>
      <c r="EE115" s="2">
        <f t="shared" si="70"/>
        <v>57.519905869247367</v>
      </c>
      <c r="EF115" s="2">
        <f t="shared" si="70"/>
        <v>60.29819851991072</v>
      </c>
      <c r="EG115" s="2">
        <f t="shared" si="70"/>
        <v>60.958808999976767</v>
      </c>
      <c r="EH115" s="2">
        <f t="shared" si="70"/>
        <v>56.146753283120901</v>
      </c>
      <c r="EI115" s="2">
        <f t="shared" si="70"/>
        <v>49.603667111640519</v>
      </c>
      <c r="EJ115" s="2">
        <f t="shared" si="70"/>
        <v>49.640400191021961</v>
      </c>
      <c r="EK115" s="2">
        <f t="shared" si="70"/>
        <v>49.660627427028416</v>
      </c>
      <c r="EL115" s="2">
        <f t="shared" si="70"/>
        <v>53.342734317343172</v>
      </c>
      <c r="EM115" s="2">
        <f t="shared" si="83"/>
        <v>60.665294599549767</v>
      </c>
      <c r="EN115" s="2">
        <f t="shared" si="83"/>
        <v>55.190332336902948</v>
      </c>
      <c r="EO115" s="2">
        <f t="shared" si="83"/>
        <v>55.28362425491617</v>
      </c>
      <c r="EQ115" s="2">
        <f t="shared" si="98"/>
        <v>51.496656914446248</v>
      </c>
      <c r="ER115" s="2">
        <f t="shared" si="98"/>
        <v>53.530825609304031</v>
      </c>
      <c r="ES115" s="2">
        <f t="shared" si="98"/>
        <v>54.67113269803383</v>
      </c>
      <c r="ET115" s="2">
        <f t="shared" si="98"/>
        <v>52.613282476006447</v>
      </c>
      <c r="EU115" s="2">
        <f t="shared" si="98"/>
        <v>57.565620602591537</v>
      </c>
      <c r="EV115" s="2">
        <f t="shared" si="98"/>
        <v>59.291625986465924</v>
      </c>
      <c r="EW115" s="2">
        <f t="shared" si="98"/>
        <v>60.65013947719109</v>
      </c>
      <c r="EX115" s="2">
        <f t="shared" si="98"/>
        <v>55.725815685425296</v>
      </c>
      <c r="EY115" s="2">
        <f t="shared" si="98"/>
        <v>49.31195197259489</v>
      </c>
      <c r="EZ115" s="2">
        <f t="shared" si="98"/>
        <v>49.542241137939556</v>
      </c>
      <c r="FA115" s="2">
        <f t="shared" si="98"/>
        <v>49.575849671313691</v>
      </c>
      <c r="FB115" s="2">
        <f t="shared" si="98"/>
        <v>53.275553459576372</v>
      </c>
      <c r="FC115" s="2">
        <f t="shared" si="98"/>
        <v>60.534809656507349</v>
      </c>
      <c r="FD115" s="2">
        <f t="shared" si="98"/>
        <v>55.052474166856399</v>
      </c>
      <c r="FE115" s="2">
        <f t="shared" si="98"/>
        <v>55.189638161998005</v>
      </c>
      <c r="FG115" s="2">
        <f t="shared" si="99"/>
        <v>0.99938058529210716</v>
      </c>
      <c r="FH115" s="2">
        <f t="shared" si="99"/>
        <v>0.99939742323443914</v>
      </c>
      <c r="FI115" s="2">
        <f t="shared" si="99"/>
        <v>0.99949302301754572</v>
      </c>
      <c r="FJ115" s="2">
        <f t="shared" si="99"/>
        <v>0.99956935108210487</v>
      </c>
      <c r="FK115" s="2">
        <f t="shared" si="99"/>
        <v>0.99955980800198829</v>
      </c>
      <c r="FL115" s="2">
        <f t="shared" si="99"/>
        <v>0.99952211854045991</v>
      </c>
      <c r="FM115" s="2">
        <f t="shared" si="99"/>
        <v>0.99946213479017165</v>
      </c>
      <c r="FN115" s="2">
        <f t="shared" si="99"/>
        <v>0.99949232233133789</v>
      </c>
      <c r="FO115" s="2">
        <f t="shared" si="99"/>
        <v>0.9995389630787932</v>
      </c>
      <c r="FP115" s="2">
        <f t="shared" si="99"/>
        <v>0.99953168029081729</v>
      </c>
      <c r="FQ115" s="2">
        <f t="shared" si="99"/>
        <v>0.9995485212375067</v>
      </c>
      <c r="FR115" s="2">
        <f t="shared" si="99"/>
        <v>0.99951206604321419</v>
      </c>
      <c r="FS115" s="2">
        <f t="shared" si="99"/>
        <v>0.99889929026914115</v>
      </c>
      <c r="FT115" s="2">
        <f t="shared" si="99"/>
        <v>0.9981041827173488</v>
      </c>
      <c r="FU115" s="2">
        <f t="shared" si="99"/>
        <v>0.99725493162643786</v>
      </c>
      <c r="FW115" s="2">
        <f t="shared" si="92"/>
        <v>6.1644178596771303E-6</v>
      </c>
      <c r="FX115" s="2">
        <f t="shared" si="92"/>
        <v>1.0939395413637922E-5</v>
      </c>
      <c r="FY115" s="2">
        <f t="shared" si="92"/>
        <v>1.3405889490496915E-5</v>
      </c>
      <c r="FZ115" s="2">
        <f t="shared" si="92"/>
        <v>1.6224977436585384E-5</v>
      </c>
      <c r="GA115" s="2">
        <f t="shared" si="92"/>
        <v>1.4469754250321562E-5</v>
      </c>
      <c r="GB115" s="2">
        <f t="shared" si="92"/>
        <v>1.3147329969248903E-5</v>
      </c>
      <c r="GC115" s="2">
        <f t="shared" si="92"/>
        <v>1.1230552572717161E-5</v>
      </c>
      <c r="GD115" s="2">
        <f t="shared" si="92"/>
        <v>1.9701710721102796E-5</v>
      </c>
      <c r="GE115" s="2">
        <f t="shared" si="92"/>
        <v>2.1712879548559678E-5</v>
      </c>
      <c r="GF115" s="2">
        <f t="shared" si="92"/>
        <v>2.0505220693413713E-5</v>
      </c>
      <c r="GG115" s="2">
        <f t="shared" si="92"/>
        <v>1.6848580387168794E-5</v>
      </c>
      <c r="GH115" s="2">
        <f t="shared" si="92"/>
        <v>1.2122876278836482E-5</v>
      </c>
      <c r="GI115" s="2">
        <f t="shared" si="92"/>
        <v>2.571381062039644E-5</v>
      </c>
      <c r="GJ115" s="2">
        <f t="shared" si="92"/>
        <v>4.9194817175049589E-5</v>
      </c>
      <c r="GK115" s="2">
        <f t="shared" si="92"/>
        <v>9.3379424366066811E-5</v>
      </c>
      <c r="GM115" s="107">
        <f t="shared" si="93"/>
        <v>5.684363018178458E-27</v>
      </c>
      <c r="GN115" s="107">
        <f t="shared" si="93"/>
        <v>3.5660513085768744E-30</v>
      </c>
      <c r="GO115" s="107">
        <f t="shared" si="93"/>
        <v>4.5898108190116808E-33</v>
      </c>
      <c r="GP115" s="107">
        <f t="shared" si="93"/>
        <v>9.0385719094975401E-41</v>
      </c>
      <c r="GQ115" s="107">
        <f t="shared" si="93"/>
        <v>5.9791468820847269E-41</v>
      </c>
      <c r="GR115" s="107">
        <f t="shared" si="93"/>
        <v>8.2463739143196425E-40</v>
      </c>
      <c r="GS115" s="107">
        <f t="shared" si="93"/>
        <v>2.8330628262947372E-39</v>
      </c>
      <c r="GT115" s="107">
        <f t="shared" si="93"/>
        <v>2.3184896873383645E-40</v>
      </c>
      <c r="GU115" s="107">
        <f t="shared" si="93"/>
        <v>4.2855596635184061E-44</v>
      </c>
      <c r="GV115" s="107">
        <f t="shared" si="93"/>
        <v>1.7213611181925419E-46</v>
      </c>
      <c r="GW115" s="107">
        <f t="shared" si="93"/>
        <v>2.1041365513186707E-47</v>
      </c>
      <c r="GX115" s="107">
        <f t="shared" si="93"/>
        <v>7.3734024182145457E-41</v>
      </c>
      <c r="GY115" s="107">
        <f t="shared" si="93"/>
        <v>6.7688860357562209E-38</v>
      </c>
      <c r="GZ115" s="107">
        <f t="shared" si="93"/>
        <v>1.3107134717420906E-38</v>
      </c>
      <c r="HA115" s="107">
        <f t="shared" si="93"/>
        <v>3.6657437305579479E-52</v>
      </c>
      <c r="HC115" s="107">
        <f t="shared" si="50"/>
        <v>3.3981934852572401E-5</v>
      </c>
      <c r="HD115" s="107">
        <f t="shared" si="50"/>
        <v>4.7329591691763987E-6</v>
      </c>
      <c r="HE115" s="107">
        <f t="shared" si="50"/>
        <v>5.7255797836766869E-7</v>
      </c>
      <c r="HF115" s="107">
        <f t="shared" si="50"/>
        <v>4.240622817827147E-9</v>
      </c>
      <c r="HG115" s="107">
        <f t="shared" si="50"/>
        <v>4.6387950978739906E-9</v>
      </c>
      <c r="HH115" s="107">
        <f t="shared" si="50"/>
        <v>1.6486380783751243E-8</v>
      </c>
      <c r="HI115" s="107">
        <f t="shared" si="86"/>
        <v>3.4510659253629885E-8</v>
      </c>
      <c r="HJ115" s="107">
        <f t="shared" si="86"/>
        <v>3.1245539909581702E-9</v>
      </c>
      <c r="HK115" s="107">
        <f t="shared" si="86"/>
        <v>1.7867722292805548E-10</v>
      </c>
      <c r="HL115" s="107">
        <f t="shared" si="86"/>
        <v>1.1106039163681019E-10</v>
      </c>
      <c r="HM115" s="107">
        <f t="shared" si="86"/>
        <v>1.2469446701161849E-10</v>
      </c>
      <c r="HN115" s="107">
        <f t="shared" si="86"/>
        <v>1.7263699325639505E-8</v>
      </c>
      <c r="HO115" s="107">
        <f t="shared" si="86"/>
        <v>3.1086681119494135E-7</v>
      </c>
      <c r="HP115" s="107">
        <f t="shared" si="86"/>
        <v>2.7933123602770765E-7</v>
      </c>
      <c r="HQ115" s="107">
        <f t="shared" si="86"/>
        <v>4.5076585951746957E-11</v>
      </c>
      <c r="HS115" s="107">
        <f t="shared" si="94"/>
        <v>2.378022731694308E-5</v>
      </c>
      <c r="HT115" s="107">
        <f t="shared" si="94"/>
        <v>2.7076327166500352E-5</v>
      </c>
      <c r="HU115" s="107">
        <f t="shared" si="94"/>
        <v>3.368886782478179E-5</v>
      </c>
      <c r="HV115" s="107">
        <f t="shared" si="94"/>
        <v>1.583301353674044E-5</v>
      </c>
      <c r="HW115" s="107">
        <f t="shared" si="94"/>
        <v>1.1221251772823194E-5</v>
      </c>
      <c r="HX115" s="107">
        <f t="shared" si="94"/>
        <v>7.7326639440197225E-6</v>
      </c>
      <c r="HY115" s="107">
        <f t="shared" si="94"/>
        <v>4.1452888335539168E-6</v>
      </c>
      <c r="HZ115" s="107">
        <f t="shared" si="94"/>
        <v>2.0189147798206094E-5</v>
      </c>
      <c r="IA115" s="107">
        <f t="shared" si="94"/>
        <v>1.8420506641347023E-5</v>
      </c>
      <c r="IB115" s="107">
        <f t="shared" si="94"/>
        <v>7.108363600425372E-6</v>
      </c>
      <c r="IC115" s="107">
        <f t="shared" si="94"/>
        <v>3.5579293232139068E-6</v>
      </c>
      <c r="ID115" s="107">
        <f t="shared" si="94"/>
        <v>3.8467458400950187E-6</v>
      </c>
      <c r="IE115" s="107">
        <f t="shared" si="94"/>
        <v>1.7489454720620914E-6</v>
      </c>
      <c r="IF115" s="107">
        <f t="shared" si="94"/>
        <v>8.0926974540031102E-7</v>
      </c>
      <c r="IG115" s="107">
        <f t="shared" si="94"/>
        <v>2.8344166571306849E-5</v>
      </c>
      <c r="II115" s="107">
        <f t="shared" si="95"/>
        <v>1.3543111360768832E-24</v>
      </c>
      <c r="IJ115" s="107">
        <f t="shared" si="95"/>
        <v>6.5330197724649832E-25</v>
      </c>
      <c r="IK115" s="107">
        <f t="shared" si="95"/>
        <v>2.9684615860619363E-25</v>
      </c>
      <c r="IL115" s="107">
        <f t="shared" si="95"/>
        <v>7.0255260345613818E-29</v>
      </c>
      <c r="IM115" s="107">
        <f t="shared" si="95"/>
        <v>9.8252252278669617E-30</v>
      </c>
      <c r="IN115" s="107">
        <f t="shared" si="95"/>
        <v>5.4705995903286009E-30</v>
      </c>
      <c r="IO115" s="107">
        <f t="shared" si="95"/>
        <v>2.7476826627379961E-31</v>
      </c>
      <c r="IP115" s="107">
        <f t="shared" si="95"/>
        <v>8.5371445459833516E-29</v>
      </c>
      <c r="IQ115" s="107">
        <f t="shared" si="95"/>
        <v>3.7061538544963106E-30</v>
      </c>
      <c r="IR115" s="107">
        <f t="shared" si="95"/>
        <v>3.2419061105392433E-32</v>
      </c>
      <c r="IS115" s="107">
        <f t="shared" si="95"/>
        <v>1.123123610355253E-33</v>
      </c>
      <c r="IT115" s="107">
        <f t="shared" si="95"/>
        <v>2.3729427376546619E-31</v>
      </c>
      <c r="IU115" s="107">
        <f t="shared" si="95"/>
        <v>1.225418143620478E-31</v>
      </c>
      <c r="IV115" s="107">
        <f t="shared" si="95"/>
        <v>1.7925418080516157E-33</v>
      </c>
      <c r="IW115" s="107">
        <f t="shared" si="95"/>
        <v>1.1432706909681671E-33</v>
      </c>
      <c r="IY115" s="107">
        <f t="shared" si="96"/>
        <v>5.7762162169515481E-5</v>
      </c>
      <c r="IZ115" s="107">
        <f t="shared" si="96"/>
        <v>3.1809286335676754E-5</v>
      </c>
      <c r="JA115" s="107">
        <f t="shared" si="96"/>
        <v>3.4261425803149456E-5</v>
      </c>
      <c r="JB115" s="107">
        <f t="shared" si="96"/>
        <v>1.5837254159558265E-5</v>
      </c>
      <c r="JC115" s="107">
        <f t="shared" si="96"/>
        <v>1.1225890567921069E-5</v>
      </c>
      <c r="JD115" s="107">
        <f t="shared" si="96"/>
        <v>7.7491503248034744E-6</v>
      </c>
      <c r="JE115" s="107">
        <f t="shared" si="96"/>
        <v>4.1797994928075464E-6</v>
      </c>
      <c r="JF115" s="107">
        <f t="shared" si="96"/>
        <v>2.0192272352197051E-5</v>
      </c>
      <c r="JG115" s="107">
        <f t="shared" si="96"/>
        <v>1.8420685318569949E-5</v>
      </c>
      <c r="JH115" s="107">
        <f t="shared" si="96"/>
        <v>7.1084746608170088E-6</v>
      </c>
      <c r="JI115" s="107">
        <f t="shared" si="96"/>
        <v>3.5580540176809182E-6</v>
      </c>
      <c r="JJ115" s="107">
        <f t="shared" si="96"/>
        <v>3.8640095394206583E-6</v>
      </c>
      <c r="JK115" s="107">
        <f t="shared" si="96"/>
        <v>2.0598122832570329E-6</v>
      </c>
      <c r="JL115" s="107">
        <f t="shared" si="96"/>
        <v>1.0886009814280186E-6</v>
      </c>
      <c r="JM115" s="107">
        <f t="shared" si="96"/>
        <v>2.83442116478928E-5</v>
      </c>
    </row>
    <row r="116" spans="2:273" x14ac:dyDescent="0.25">
      <c r="B116" s="2">
        <v>88</v>
      </c>
      <c r="C116" s="37">
        <v>52.145000000000003</v>
      </c>
      <c r="D116" s="37">
        <v>52.887</v>
      </c>
      <c r="E116" s="37">
        <v>54.774000000000001</v>
      </c>
      <c r="F116" s="37">
        <v>51.917000000000002</v>
      </c>
      <c r="G116" s="37">
        <v>58.35</v>
      </c>
      <c r="H116" s="37">
        <v>59.667000000000002</v>
      </c>
      <c r="I116" s="37">
        <v>59.883000000000003</v>
      </c>
      <c r="J116" s="37">
        <v>56.5</v>
      </c>
      <c r="K116" s="37">
        <v>50.567</v>
      </c>
      <c r="L116" s="37">
        <v>48.466999999999999</v>
      </c>
      <c r="M116" s="37">
        <v>49.082999999999998</v>
      </c>
      <c r="N116" s="37">
        <v>53.817</v>
      </c>
      <c r="O116" s="37">
        <v>60.433</v>
      </c>
      <c r="P116" s="37">
        <v>54.866999999999997</v>
      </c>
      <c r="Q116" s="37">
        <v>55.216999999999999</v>
      </c>
      <c r="S116" s="4">
        <f>AY116 + (C$3 * _xlfn.NORM.DIST($B116, C$7, ABS(C$11), FALSE) * _xlfn.NORM.DIST(($B116 - C$7)*C$15, 0, ABS(C$11), TRUE) * 2)
               + (C$4 * _xlfn.NORM.DIST($B116, C$8, ABS(C$12), FALSE) * _xlfn.NORM.DIST(($B116 - C$8)*C$16, 0, ABS(C$12), TRUE) * 2)
               + (C$5 * _xlfn.NORM.DIST($B116, C$9, ABS(C$13), FALSE) * _xlfn.NORM.DIST(($B116 - C$9)*C$17, 0, ABS(C$13), TRUE) * 2)
               + (C$6 * _xlfn.NORM.DIST($B116, C$10, ABS(C$14), FALSE) * _xlfn.NORM.DIST(($B116 - C$10)*C$18, 0, ABS(C$14), TRUE) * 2)</f>
        <v>52.097128082978664</v>
      </c>
      <c r="T116" s="4">
        <f>AZ116 + (D$3 * _xlfn.NORM.DIST($B116, D$7, ABS(D$11), FALSE) * _xlfn.NORM.DIST(($B116 - D$7)*D$15, 0, ABS(D$11), TRUE) * 2)
               + (D$4 * _xlfn.NORM.DIST($B116, D$8, ABS(D$12), FALSE) * _xlfn.NORM.DIST(($B116 - D$8)*D$16, 0, ABS(D$12), TRUE) * 2)
               + (D$5 * _xlfn.NORM.DIST($B116, D$9, ABS(D$13), FALSE) * _xlfn.NORM.DIST(($B116 - D$9)*D$17, 0, ABS(D$13), TRUE) * 2)
               + (D$6 * _xlfn.NORM.DIST($B116, D$10, ABS(D$14), FALSE) * _xlfn.NORM.DIST(($B116 - D$10)*D$18, 0, ABS(D$14), TRUE) * 2)</f>
        <v>53.540716277156662</v>
      </c>
      <c r="U116" s="4">
        <f>BA116 + (E$3 * _xlfn.NORM.DIST($B116, E$7, ABS(E$11), FALSE) * _xlfn.NORM.DIST(($B116 - E$7)*E$15, 0, ABS(E$11), TRUE) * 2)
               + (E$4 * _xlfn.NORM.DIST($B116, E$8, ABS(E$12), FALSE) * _xlfn.NORM.DIST(($B116 - E$8)*E$16, 0, ABS(E$12), TRUE) * 2)
               + (E$5 * _xlfn.NORM.DIST($B116, E$9, ABS(E$13), FALSE) * _xlfn.NORM.DIST(($B116 - E$9)*E$17, 0, ABS(E$13), TRUE) * 2)
               + (E$6 * _xlfn.NORM.DIST($B116, E$10, ABS(E$14), FALSE) * _xlfn.NORM.DIST(($B116 - E$10)*E$18, 0, ABS(E$14), TRUE) * 2)</f>
        <v>54.693175760143504</v>
      </c>
      <c r="V116" s="4">
        <f>BB116 + (F$3 * _xlfn.NORM.DIST($B116, F$7, ABS(F$11), FALSE) * _xlfn.NORM.DIST(($B116 - F$7)*F$15, 0, ABS(F$11), TRUE) * 2)
               + (F$4 * _xlfn.NORM.DIST($B116, F$8, ABS(F$12), FALSE) * _xlfn.NORM.DIST(($B116 - F$8)*F$16, 0, ABS(F$12), TRUE) * 2)
               + (F$5 * _xlfn.NORM.DIST($B116, F$9, ABS(F$13), FALSE) * _xlfn.NORM.DIST(($B116 - F$9)*F$17, 0, ABS(F$13), TRUE) * 2)
               + (F$6 * _xlfn.NORM.DIST($B116, F$10, ABS(F$14), FALSE) * _xlfn.NORM.DIST(($B116 - F$10)*F$18, 0, ABS(F$14), TRUE) * 2)</f>
        <v>52.569766612735989</v>
      </c>
      <c r="W116" s="4">
        <f>BC116 + (G$3 * _xlfn.NORM.DIST($B116, G$7, ABS(G$11), FALSE) * _xlfn.NORM.DIST(($B116 - G$7)*G$15, 0, ABS(G$11), TRUE) * 2)
               + (G$4 * _xlfn.NORM.DIST($B116, G$8, ABS(G$12), FALSE) * _xlfn.NORM.DIST(($B116 - G$8)*G$16, 0, ABS(G$12), TRUE) * 2)
               + (G$5 * _xlfn.NORM.DIST($B116, G$9, ABS(G$13), FALSE) * _xlfn.NORM.DIST(($B116 - G$9)*G$17, 0, ABS(G$13), TRUE) * 2)
               + (G$6 * _xlfn.NORM.DIST($B116, G$10, ABS(G$14), FALSE) * _xlfn.NORM.DIST(($B116 - G$10)*G$18, 0, ABS(G$14), TRUE) * 2)</f>
        <v>57.397081163048625</v>
      </c>
      <c r="X116" s="4">
        <f>BD116 + (H$3 * _xlfn.NORM.DIST($B116, H$7, ABS(H$11), FALSE) * _xlfn.NORM.DIST(($B116 - H$7)*H$15, 0, ABS(H$11), TRUE) * 2)
               + (H$4 * _xlfn.NORM.DIST($B116, H$8, ABS(H$12), FALSE) * _xlfn.NORM.DIST(($B116 - H$8)*H$16, 0, ABS(H$12), TRUE) * 2)
               + (H$5 * _xlfn.NORM.DIST($B116, H$9, ABS(H$13), FALSE) * _xlfn.NORM.DIST(($B116 - H$9)*H$17, 0, ABS(H$13), TRUE) * 2)
               + (H$6 * _xlfn.NORM.DIST($B116, H$10, ABS(H$14), FALSE) * _xlfn.NORM.DIST(($B116 - H$10)*H$18, 0, ABS(H$14), TRUE) * 2)</f>
        <v>59.996839478111177</v>
      </c>
      <c r="Y116" s="4">
        <f>BE116 + (I$3 * _xlfn.NORM.DIST($B116, I$7, ABS(I$11), FALSE) * _xlfn.NORM.DIST(($B116 - I$7)*I$15, 0, ABS(I$11), TRUE) * 2)
               + (I$4 * _xlfn.NORM.DIST($B116, I$8, ABS(I$12), FALSE) * _xlfn.NORM.DIST(($B116 - I$8)*I$16, 0, ABS(I$12), TRUE) * 2)
               + (I$5 * _xlfn.NORM.DIST($B116, I$9, ABS(I$13), FALSE) * _xlfn.NORM.DIST(($B116 - I$9)*I$17, 0, ABS(I$13), TRUE) * 2)
               + (I$6 * _xlfn.NORM.DIST($B116, I$10, ABS(I$14), FALSE) * _xlfn.NORM.DIST(($B116 - I$10)*I$18, 0, ABS(I$14), TRUE) * 2)</f>
        <v>60.764468981622976</v>
      </c>
      <c r="Z116" s="4">
        <f>BF116 + (J$3 * _xlfn.NORM.DIST($B116, J$7, ABS(J$11), FALSE) * _xlfn.NORM.DIST(($B116 - J$7)*J$15, 0, ABS(J$11), TRUE) * 2)
               + (J$4 * _xlfn.NORM.DIST($B116, J$8, ABS(J$12), FALSE) * _xlfn.NORM.DIST(($B116 - J$8)*J$16, 0, ABS(J$12), TRUE) * 2)
               + (J$5 * _xlfn.NORM.DIST($B116, J$9, ABS(J$13), FALSE) * _xlfn.NORM.DIST(($B116 - J$9)*J$17, 0, ABS(J$13), TRUE) * 2)
               + (J$6 * _xlfn.NORM.DIST($B116, J$10, ABS(J$14), FALSE) * _xlfn.NORM.DIST(($B116 - J$10)*J$18, 0, ABS(J$14), TRUE) * 2)</f>
        <v>55.947087266633829</v>
      </c>
      <c r="AA116" s="4">
        <f>BG116 + (K$3 * _xlfn.NORM.DIST($B116, K$7, ABS(K$11), FALSE) * _xlfn.NORM.DIST(($B116 - K$7)*K$15, 0, ABS(K$11), TRUE) * 2)
               + (K$4 * _xlfn.NORM.DIST($B116, K$8, ABS(K$12), FALSE) * _xlfn.NORM.DIST(($B116 - K$8)*K$16, 0, ABS(K$12), TRUE) * 2)
               + (K$5 * _xlfn.NORM.DIST($B116, K$9, ABS(K$13), FALSE) * _xlfn.NORM.DIST(($B116 - K$9)*K$17, 0, ABS(K$13), TRUE) * 2)
               + (K$6 * _xlfn.NORM.DIST($B116, K$10, ABS(K$14), FALSE) * _xlfn.NORM.DIST(($B116 - K$10)*K$18, 0, ABS(K$14), TRUE) * 2)</f>
        <v>49.441385577553454</v>
      </c>
      <c r="AB116" s="4">
        <f>BH116 + (L$3 * _xlfn.NORM.DIST($B116, L$7, ABS(L$11), FALSE) * _xlfn.NORM.DIST(($B116 - L$7)*L$15, 0, ABS(L$11), TRUE) * 2)
               + (L$4 * _xlfn.NORM.DIST($B116, L$8, ABS(L$12), FALSE) * _xlfn.NORM.DIST(($B116 - L$8)*L$16, 0, ABS(L$12), TRUE) * 2)
               + (L$5 * _xlfn.NORM.DIST($B116, L$9, ABS(L$13), FALSE) * _xlfn.NORM.DIST(($B116 - L$9)*L$17, 0, ABS(L$13), TRUE) * 2)
               + (L$6 * _xlfn.NORM.DIST($B116, L$10, ABS(L$14), FALSE) * _xlfn.NORM.DIST(($B116 - L$10)*L$18, 0, ABS(L$14), TRUE) * 2)</f>
        <v>49.500375726455751</v>
      </c>
      <c r="AC116" s="4">
        <f>BI116 + (M$3 * _xlfn.NORM.DIST($B116, M$7, ABS(M$11), FALSE) * _xlfn.NORM.DIST(($B116 - M$7)*M$15, 0, ABS(M$11), TRUE) * 2)
               + (M$4 * _xlfn.NORM.DIST($B116, M$8, ABS(M$12), FALSE) * _xlfn.NORM.DIST(($B116 - M$8)*M$16, 0, ABS(M$12), TRUE) * 2)
               + (M$5 * _xlfn.NORM.DIST($B116, M$9, ABS(M$13), FALSE) * _xlfn.NORM.DIST(($B116 - M$9)*M$17, 0, ABS(M$13), TRUE) * 2)
               + (M$6 * _xlfn.NORM.DIST($B116, M$10, ABS(M$14), FALSE) * _xlfn.NORM.DIST(($B116 - M$10)*M$18, 0, ABS(M$14), TRUE) * 2)</f>
        <v>49.508550710457058</v>
      </c>
      <c r="AD116" s="4">
        <f>BJ116 + (N$3 * _xlfn.NORM.DIST($B116, N$7, ABS(N$11), FALSE) * _xlfn.NORM.DIST(($B116 - N$7)*N$15, 0, ABS(N$11), TRUE) * 2)
               + (N$4 * _xlfn.NORM.DIST($B116, N$8, ABS(N$12), FALSE) * _xlfn.NORM.DIST(($B116 - N$8)*N$16, 0, ABS(N$12), TRUE) * 2)
               + (N$5 * _xlfn.NORM.DIST($B116, N$9, ABS(N$13), FALSE) * _xlfn.NORM.DIST(($B116 - N$9)*N$17, 0, ABS(N$13), TRUE) * 2)
               + (N$6 * _xlfn.NORM.DIST($B116, N$10, ABS(N$14), FALSE) * _xlfn.NORM.DIST(($B116 - N$10)*N$18, 0, ABS(N$14), TRUE) * 2)</f>
        <v>53.17393782771655</v>
      </c>
      <c r="AE116" s="4">
        <f>BK116 + (O$3 * _xlfn.NORM.DIST($B116, O$7, ABS(O$11), FALSE) * _xlfn.NORM.DIST(($B116 - O$7)*O$15, 0, ABS(O$11), TRUE) * 2)
               + (O$4 * _xlfn.NORM.DIST($B116, O$8, ABS(O$12), FALSE) * _xlfn.NORM.DIST(($B116 - O$8)*O$16, 0, ABS(O$12), TRUE) * 2)
               + (O$5 * _xlfn.NORM.DIST($B116, O$9, ABS(O$13), FALSE) * _xlfn.NORM.DIST(($B116 - O$9)*O$17, 0, ABS(O$13), TRUE) * 2)
               + (O$6 * _xlfn.NORM.DIST($B116, O$10, ABS(O$14), FALSE) * _xlfn.NORM.DIST(($B116 - O$10)*O$18, 0, ABS(O$14), TRUE) * 2)</f>
        <v>60.49256644816306</v>
      </c>
      <c r="AF116" s="4">
        <f t="shared" si="71"/>
        <v>55.038474141993092</v>
      </c>
      <c r="AG116" s="4">
        <f t="shared" si="71"/>
        <v>55.190148774214464</v>
      </c>
      <c r="AI116" s="4">
        <f>IF(OR($B116 &lt; C$231, $B116 &gt; C$234), 0, C116-S116)</f>
        <v>4.7871917021339527E-2</v>
      </c>
      <c r="AJ116" s="4">
        <f>IF(OR($B116 &lt; D$231, $B116 &gt; D$234), 0, D116-T116)</f>
        <v>-0.65371627715666136</v>
      </c>
      <c r="AK116" s="4">
        <f>IF(OR($B116 &lt; E$231, $B116 &gt; E$234), 0, E116-U116)</f>
        <v>8.0824239856497115E-2</v>
      </c>
      <c r="AL116" s="4">
        <f>IF(OR($B116 &lt; F$231, $B116 &gt; F$234), 0, F116-V116)</f>
        <v>-0.65276661273598791</v>
      </c>
      <c r="AM116" s="4">
        <f>IF(OR($B116 &lt; G$231, $B116 &gt; G$234), 0, G116-W116)</f>
        <v>0.95291883695137614</v>
      </c>
      <c r="AN116" s="4">
        <f>IF(OR($B116 &lt; H$231, $B116 &gt; H$234), 0, H116-X116)</f>
        <v>-0.32983947811117531</v>
      </c>
      <c r="AO116" s="4">
        <f>IF(OR($B116 &lt; I$231, $B116 &gt; I$234), 0, I116-Y116)</f>
        <v>-0.88146898162297305</v>
      </c>
      <c r="AP116" s="4">
        <f>IF(OR($B116 &lt; J$231, $B116 &gt; J$234), 0, J116-Z116)</f>
        <v>0.55291273336617053</v>
      </c>
      <c r="AQ116" s="4">
        <f>IF(OR($B116 &lt; K$231, $B116 &gt; K$234), 0, K116-AA116)</f>
        <v>1.1256144224465459</v>
      </c>
      <c r="AR116" s="4">
        <f>IF(OR($B116 &lt; L$231, $B116 &gt; L$234), 0, L116-AB116)</f>
        <v>-1.0333757264557519</v>
      </c>
      <c r="AS116" s="4">
        <f>IF(OR($B116 &lt; M$231, $B116 &gt; M$234), 0, M116-AC116)</f>
        <v>-0.42555071045705972</v>
      </c>
      <c r="AT116" s="4">
        <f>IF(OR($B116 &lt; N$231, $B116 &gt; N$234), 0, N116-AD116)</f>
        <v>0.6430621722834502</v>
      </c>
      <c r="AU116" s="4">
        <f>IF(OR($B116 &lt; O$231, $B116 &gt; O$234), 0, O116-AE116)</f>
        <v>-5.956644816306067E-2</v>
      </c>
      <c r="AV116" s="4">
        <f t="shared" si="87"/>
        <v>-0.17147414199309452</v>
      </c>
      <c r="AW116" s="4">
        <f t="shared" si="87"/>
        <v>2.6851225785534893E-2</v>
      </c>
      <c r="AY116" s="2">
        <f t="shared" si="88"/>
        <v>52.096818037236005</v>
      </c>
      <c r="AZ116" s="2">
        <f t="shared" si="88"/>
        <v>53.539176180141681</v>
      </c>
      <c r="BA116" s="2">
        <f t="shared" si="88"/>
        <v>54.687580927421969</v>
      </c>
      <c r="BB116" s="2">
        <f t="shared" si="88"/>
        <v>52.565320036186456</v>
      </c>
      <c r="BC116" s="2">
        <f t="shared" si="88"/>
        <v>57.393010402369725</v>
      </c>
      <c r="BD116" s="2">
        <f t="shared" si="88"/>
        <v>59.993722661483268</v>
      </c>
      <c r="BE116" s="2">
        <f t="shared" si="88"/>
        <v>60.762202808786093</v>
      </c>
      <c r="BF116" s="2">
        <f t="shared" si="88"/>
        <v>55.935679182398715</v>
      </c>
      <c r="BG116" s="2">
        <f t="shared" si="88"/>
        <v>49.429937254055353</v>
      </c>
      <c r="BH116" s="2">
        <f t="shared" si="88"/>
        <v>49.494576985363516</v>
      </c>
      <c r="BI116" s="2">
        <f t="shared" si="88"/>
        <v>49.505148143276351</v>
      </c>
      <c r="BJ116" s="2">
        <f t="shared" si="88"/>
        <v>53.170072584340545</v>
      </c>
      <c r="BK116" s="2">
        <f t="shared" si="88"/>
        <v>60.490740552252959</v>
      </c>
      <c r="BL116" s="2">
        <f t="shared" si="88"/>
        <v>55.037198940554468</v>
      </c>
      <c r="BM116" s="2">
        <f t="shared" si="88"/>
        <v>55.143823345292866</v>
      </c>
      <c r="BO116" s="2" t="str">
        <f t="shared" si="89"/>
        <v/>
      </c>
      <c r="BP116" s="2" t="str">
        <f t="shared" si="89"/>
        <v/>
      </c>
      <c r="BQ116" s="2" t="str">
        <f t="shared" si="89"/>
        <v/>
      </c>
      <c r="BR116" s="2" t="str">
        <f t="shared" si="89"/>
        <v/>
      </c>
      <c r="BS116" s="2" t="str">
        <f t="shared" si="89"/>
        <v/>
      </c>
      <c r="BT116" s="2" t="str">
        <f t="shared" si="89"/>
        <v/>
      </c>
      <c r="BU116" s="2" t="str">
        <f t="shared" si="89"/>
        <v/>
      </c>
      <c r="BV116" s="2" t="str">
        <f t="shared" si="89"/>
        <v/>
      </c>
      <c r="BW116" s="2" t="str">
        <f t="shared" si="89"/>
        <v/>
      </c>
      <c r="BX116" s="2" t="str">
        <f t="shared" si="89"/>
        <v/>
      </c>
      <c r="BY116" s="2" t="str">
        <f t="shared" si="89"/>
        <v/>
      </c>
      <c r="BZ116" s="2" t="str">
        <f t="shared" si="89"/>
        <v/>
      </c>
      <c r="CA116" s="2" t="str">
        <f t="shared" si="89"/>
        <v/>
      </c>
      <c r="CB116" s="2" t="str">
        <f t="shared" si="89"/>
        <v/>
      </c>
      <c r="CC116" s="2" t="str">
        <f t="shared" si="89"/>
        <v/>
      </c>
      <c r="CE116" s="2">
        <f t="shared" si="90"/>
        <v>52.145000000000003</v>
      </c>
      <c r="CF116" s="2">
        <f t="shared" si="90"/>
        <v>52.887</v>
      </c>
      <c r="CG116" s="2">
        <f t="shared" si="90"/>
        <v>54.774000000000001</v>
      </c>
      <c r="CH116" s="2">
        <f t="shared" si="90"/>
        <v>51.917000000000002</v>
      </c>
      <c r="CI116" s="2">
        <f t="shared" si="90"/>
        <v>58.35</v>
      </c>
      <c r="CJ116" s="2">
        <f t="shared" si="90"/>
        <v>59.667000000000002</v>
      </c>
      <c r="CK116" s="2">
        <f t="shared" si="90"/>
        <v>59.883000000000003</v>
      </c>
      <c r="CL116" s="2">
        <f t="shared" si="90"/>
        <v>56.5</v>
      </c>
      <c r="CM116" s="2">
        <f t="shared" si="90"/>
        <v>50.567</v>
      </c>
      <c r="CN116" s="2">
        <f t="shared" si="90"/>
        <v>48.466999999999999</v>
      </c>
      <c r="CO116" s="2">
        <f t="shared" si="90"/>
        <v>49.082999999999998</v>
      </c>
      <c r="CP116" s="2">
        <f t="shared" si="90"/>
        <v>53.817</v>
      </c>
      <c r="CQ116" s="2">
        <f t="shared" si="90"/>
        <v>60.433</v>
      </c>
      <c r="CR116" s="2">
        <f t="shared" si="90"/>
        <v>54.866999999999997</v>
      </c>
      <c r="CS116" s="2">
        <f t="shared" si="90"/>
        <v>55.216999999999999</v>
      </c>
      <c r="CU116" s="2">
        <f t="shared" si="91"/>
        <v>52.145000000000003</v>
      </c>
      <c r="CV116" s="2">
        <f t="shared" si="91"/>
        <v>52.887</v>
      </c>
      <c r="CW116" s="2">
        <f t="shared" si="91"/>
        <v>54.774000000000001</v>
      </c>
      <c r="CX116" s="2">
        <f t="shared" si="91"/>
        <v>51.917000000000002</v>
      </c>
      <c r="CY116" s="2">
        <f t="shared" si="91"/>
        <v>58.35</v>
      </c>
      <c r="CZ116" s="2">
        <f t="shared" si="91"/>
        <v>59.667000000000002</v>
      </c>
      <c r="DA116" s="2">
        <f t="shared" si="91"/>
        <v>59.883000000000003</v>
      </c>
      <c r="DB116" s="2">
        <f t="shared" si="91"/>
        <v>56.5</v>
      </c>
      <c r="DC116" s="2">
        <f t="shared" si="91"/>
        <v>50.567</v>
      </c>
      <c r="DD116" s="2">
        <f t="shared" si="91"/>
        <v>48.466999999999999</v>
      </c>
      <c r="DE116" s="2">
        <f t="shared" si="91"/>
        <v>49.082999999999998</v>
      </c>
      <c r="DF116" s="2">
        <f t="shared" si="91"/>
        <v>53.817</v>
      </c>
      <c r="DG116" s="2">
        <f t="shared" si="91"/>
        <v>60.433</v>
      </c>
      <c r="DH116" s="2">
        <f t="shared" si="91"/>
        <v>54.866999999999997</v>
      </c>
      <c r="DI116" s="2">
        <f t="shared" si="91"/>
        <v>55.216999999999999</v>
      </c>
      <c r="DK116" s="2">
        <f t="shared" si="97"/>
        <v>67.394869758064544</v>
      </c>
      <c r="DL116" s="2">
        <f t="shared" si="97"/>
        <v>72.669672837243397</v>
      </c>
      <c r="DM116" s="2">
        <f t="shared" si="97"/>
        <v>76.004469024926706</v>
      </c>
      <c r="DN116" s="2">
        <f t="shared" si="97"/>
        <v>71.168963458110539</v>
      </c>
      <c r="DO116" s="2">
        <f t="shared" si="97"/>
        <v>81.867536290322562</v>
      </c>
      <c r="DP116" s="2">
        <f t="shared" si="97"/>
        <v>82.078620655080215</v>
      </c>
      <c r="DQ116" s="2">
        <f t="shared" si="97"/>
        <v>80.389695197947205</v>
      </c>
      <c r="DR116" s="2">
        <f t="shared" si="97"/>
        <v>80.539744134897376</v>
      </c>
      <c r="DS116" s="2">
        <f t="shared" si="97"/>
        <v>68.600564516129026</v>
      </c>
      <c r="DT116" s="2">
        <f t="shared" si="97"/>
        <v>67.330620244716371</v>
      </c>
      <c r="DU116" s="2">
        <f t="shared" si="97"/>
        <v>70.935840934371512</v>
      </c>
      <c r="DV116" s="2">
        <f t="shared" si="97"/>
        <v>73.614798203812313</v>
      </c>
      <c r="DW116" s="2">
        <f t="shared" si="97"/>
        <v>84.035539215686256</v>
      </c>
      <c r="DX116" s="2">
        <f t="shared" si="97"/>
        <v>68.78217524509806</v>
      </c>
      <c r="DY116" s="2">
        <f t="shared" si="97"/>
        <v>63.676513683634361</v>
      </c>
      <c r="EA116" s="2">
        <f t="shared" si="70"/>
        <v>52.089291287261574</v>
      </c>
      <c r="EB116" s="2">
        <f t="shared" si="70"/>
        <v>53.530014993481096</v>
      </c>
      <c r="EC116" s="2">
        <f t="shared" si="70"/>
        <v>54.678994052339405</v>
      </c>
      <c r="ED116" s="2">
        <f t="shared" si="70"/>
        <v>52.55895458954771</v>
      </c>
      <c r="EE116" s="2">
        <f t="shared" si="70"/>
        <v>57.384448374295054</v>
      </c>
      <c r="EF116" s="2">
        <f t="shared" si="70"/>
        <v>59.985349896237125</v>
      </c>
      <c r="EG116" s="2">
        <f t="shared" si="70"/>
        <v>60.753816612128361</v>
      </c>
      <c r="EH116" s="2">
        <f t="shared" si="70"/>
        <v>55.925761297798381</v>
      </c>
      <c r="EI116" s="2">
        <f t="shared" si="70"/>
        <v>49.422920335989488</v>
      </c>
      <c r="EJ116" s="2">
        <f t="shared" si="70"/>
        <v>49.487941124300718</v>
      </c>
      <c r="EK116" s="2">
        <f t="shared" si="70"/>
        <v>49.497460717500317</v>
      </c>
      <c r="EL116" s="2">
        <f t="shared" si="70"/>
        <v>53.162145756457562</v>
      </c>
      <c r="EM116" s="2">
        <f t="shared" si="83"/>
        <v>60.46969976095987</v>
      </c>
      <c r="EN116" s="2">
        <f t="shared" si="83"/>
        <v>55.015657381249575</v>
      </c>
      <c r="EO116" s="2">
        <f t="shared" si="83"/>
        <v>55.124159136909739</v>
      </c>
      <c r="EQ116" s="2">
        <f t="shared" si="98"/>
        <v>51.465792401814809</v>
      </c>
      <c r="ER116" s="2">
        <f t="shared" si="98"/>
        <v>53.455498926188476</v>
      </c>
      <c r="ES116" s="2">
        <f t="shared" si="98"/>
        <v>54.565229023891661</v>
      </c>
      <c r="ET116" s="2">
        <f t="shared" si="98"/>
        <v>52.501883625181215</v>
      </c>
      <c r="EU116" s="2">
        <f t="shared" si="98"/>
        <v>57.415823529833688</v>
      </c>
      <c r="EV116" s="2">
        <f t="shared" si="98"/>
        <v>59.106369573779347</v>
      </c>
      <c r="EW116" s="2">
        <f t="shared" si="98"/>
        <v>60.47131185678063</v>
      </c>
      <c r="EX116" s="2">
        <f t="shared" si="98"/>
        <v>55.560752808849927</v>
      </c>
      <c r="EY116" s="2">
        <f t="shared" si="98"/>
        <v>49.171149951326157</v>
      </c>
      <c r="EZ116" s="2">
        <f t="shared" si="98"/>
        <v>49.400887277248898</v>
      </c>
      <c r="FA116" s="2">
        <f t="shared" si="98"/>
        <v>49.423441257199258</v>
      </c>
      <c r="FB116" s="2">
        <f t="shared" si="98"/>
        <v>53.096557762429576</v>
      </c>
      <c r="FC116" s="2">
        <f t="shared" si="98"/>
        <v>60.355288444069416</v>
      </c>
      <c r="FD116" s="2">
        <f t="shared" si="98"/>
        <v>54.88756531833814</v>
      </c>
      <c r="FE116" s="2">
        <f t="shared" si="98"/>
        <v>55.029542281993407</v>
      </c>
      <c r="FG116" s="2">
        <f t="shared" si="99"/>
        <v>0.99950791871927314</v>
      </c>
      <c r="FH116" s="2">
        <f t="shared" si="99"/>
        <v>0.99952129693440617</v>
      </c>
      <c r="FI116" s="2">
        <f t="shared" si="99"/>
        <v>0.9995972518735915</v>
      </c>
      <c r="FJ116" s="2">
        <f t="shared" si="99"/>
        <v>0.99965789310405995</v>
      </c>
      <c r="FK116" s="2">
        <f t="shared" si="99"/>
        <v>0.99965031140820015</v>
      </c>
      <c r="FL116" s="2">
        <f t="shared" si="99"/>
        <v>0.99962036795104581</v>
      </c>
      <c r="FM116" s="2">
        <f t="shared" si="99"/>
        <v>0.99957271120909597</v>
      </c>
      <c r="FN116" s="2">
        <f t="shared" si="99"/>
        <v>0.99959669518258532</v>
      </c>
      <c r="FO116" s="2">
        <f t="shared" si="99"/>
        <v>0.99963375062763549</v>
      </c>
      <c r="FP116" s="2">
        <f t="shared" si="99"/>
        <v>0.99962796459761583</v>
      </c>
      <c r="FQ116" s="2">
        <f t="shared" si="99"/>
        <v>0.99964134436809016</v>
      </c>
      <c r="FR116" s="2">
        <f t="shared" si="99"/>
        <v>0.99961238138227315</v>
      </c>
      <c r="FS116" s="2">
        <f t="shared" si="99"/>
        <v>0.99910699475457154</v>
      </c>
      <c r="FT116" s="2">
        <f t="shared" si="99"/>
        <v>0.99843466635219913</v>
      </c>
      <c r="FU116" s="2">
        <f t="shared" si="99"/>
        <v>0.99769949252914036</v>
      </c>
      <c r="FW116" s="2">
        <f t="shared" si="92"/>
        <v>7.7605299056939487E-6</v>
      </c>
      <c r="FX116" s="2">
        <f t="shared" si="92"/>
        <v>1.377184386731827E-5</v>
      </c>
      <c r="FY116" s="2">
        <f t="shared" si="92"/>
        <v>1.6876956365258067E-5</v>
      </c>
      <c r="FZ116" s="2">
        <f t="shared" si="92"/>
        <v>2.0425950590081478E-5</v>
      </c>
      <c r="GA116" s="2">
        <f t="shared" si="92"/>
        <v>1.8216273079293129E-5</v>
      </c>
      <c r="GB116" s="2">
        <f t="shared" si="92"/>
        <v>1.6551451451446458E-5</v>
      </c>
      <c r="GC116" s="2">
        <f t="shared" si="92"/>
        <v>1.4138386909615794E-5</v>
      </c>
      <c r="GD116" s="2">
        <f t="shared" si="92"/>
        <v>2.4802857756451344E-5</v>
      </c>
      <c r="GE116" s="2">
        <f t="shared" si="92"/>
        <v>2.7334742150542277E-5</v>
      </c>
      <c r="GF116" s="2">
        <f t="shared" si="92"/>
        <v>2.5814406348372242E-5</v>
      </c>
      <c r="GG116" s="2">
        <f t="shared" si="92"/>
        <v>2.1211013468474055E-5</v>
      </c>
      <c r="GH116" s="2">
        <f t="shared" si="92"/>
        <v>1.5261749106043315E-5</v>
      </c>
      <c r="GI116" s="2">
        <f t="shared" si="92"/>
        <v>3.1700997776162756E-5</v>
      </c>
      <c r="GJ116" s="2">
        <f t="shared" si="92"/>
        <v>5.9600261464584554E-5</v>
      </c>
      <c r="GK116" s="2">
        <f t="shared" si="92"/>
        <v>1.1147215856396883E-4</v>
      </c>
      <c r="GM116" s="107">
        <f t="shared" si="93"/>
        <v>1.4172786073281951E-28</v>
      </c>
      <c r="GN116" s="107">
        <f t="shared" si="93"/>
        <v>5.6829662384589963E-32</v>
      </c>
      <c r="GO116" s="107">
        <f t="shared" si="93"/>
        <v>5.3565214259430506E-35</v>
      </c>
      <c r="GP116" s="107">
        <f t="shared" si="93"/>
        <v>4.0050098446997259E-43</v>
      </c>
      <c r="GQ116" s="107">
        <f t="shared" si="93"/>
        <v>2.5443295724948294E-43</v>
      </c>
      <c r="GR116" s="107">
        <f t="shared" si="93"/>
        <v>3.8781723237341498E-42</v>
      </c>
      <c r="GS116" s="107">
        <f t="shared" si="93"/>
        <v>1.3200740132237372E-41</v>
      </c>
      <c r="GT116" s="107">
        <f t="shared" si="93"/>
        <v>9.6593726659728873E-43</v>
      </c>
      <c r="GU116" s="107">
        <f t="shared" si="93"/>
        <v>1.1378769061871978E-46</v>
      </c>
      <c r="GV116" s="107">
        <f t="shared" si="93"/>
        <v>3.2301505090850592E-49</v>
      </c>
      <c r="GW116" s="107">
        <f t="shared" si="93"/>
        <v>3.5847239165931602E-50</v>
      </c>
      <c r="GX116" s="107">
        <f t="shared" si="93"/>
        <v>2.9488068490462487E-43</v>
      </c>
      <c r="GY116" s="107">
        <f t="shared" si="93"/>
        <v>3.7423346733792291E-40</v>
      </c>
      <c r="GZ116" s="107">
        <f t="shared" si="93"/>
        <v>6.6755770699093295E-41</v>
      </c>
      <c r="HA116" s="107">
        <f t="shared" si="93"/>
        <v>3.1071631818961877E-55</v>
      </c>
      <c r="HC116" s="107">
        <f t="shared" si="50"/>
        <v>6.6110523283287225E-6</v>
      </c>
      <c r="HD116" s="107">
        <f t="shared" si="50"/>
        <v>7.0718898436929296E-7</v>
      </c>
      <c r="HE116" s="107">
        <f t="shared" si="50"/>
        <v>6.8848234520188553E-8</v>
      </c>
      <c r="HF116" s="107">
        <f t="shared" si="50"/>
        <v>2.8604999733290005E-10</v>
      </c>
      <c r="HG116" s="107">
        <f t="shared" si="50"/>
        <v>3.1043247810852075E-10</v>
      </c>
      <c r="HH116" s="107">
        <f t="shared" si="50"/>
        <v>1.2229585622941987E-9</v>
      </c>
      <c r="HI116" s="107">
        <f t="shared" si="86"/>
        <v>2.6443932493289526E-9</v>
      </c>
      <c r="HJ116" s="107">
        <f t="shared" si="86"/>
        <v>1.9701837265311617E-10</v>
      </c>
      <c r="HK116" s="107">
        <f t="shared" si="86"/>
        <v>8.3372869387061733E-12</v>
      </c>
      <c r="HL116" s="107">
        <f t="shared" si="86"/>
        <v>4.5568533879022205E-12</v>
      </c>
      <c r="HM116" s="107">
        <f t="shared" si="86"/>
        <v>5.0678765773793298E-12</v>
      </c>
      <c r="HN116" s="107">
        <f t="shared" si="86"/>
        <v>1.229331636973063E-9</v>
      </c>
      <c r="HO116" s="107">
        <f t="shared" si="86"/>
        <v>2.9310546594901422E-8</v>
      </c>
      <c r="HP116" s="107">
        <f t="shared" si="86"/>
        <v>2.572317529768311E-8</v>
      </c>
      <c r="HQ116" s="107">
        <f t="shared" si="86"/>
        <v>1.1788142143565799E-12</v>
      </c>
      <c r="HS116" s="107">
        <f t="shared" si="94"/>
        <v>5.0444284024708978E-5</v>
      </c>
      <c r="HT116" s="107">
        <f t="shared" si="94"/>
        <v>5.9613805546440831E-5</v>
      </c>
      <c r="HU116" s="107">
        <f t="shared" si="94"/>
        <v>7.4984390131727582E-5</v>
      </c>
      <c r="HV116" s="107">
        <f t="shared" si="94"/>
        <v>3.9165921702148824E-5</v>
      </c>
      <c r="HW116" s="107">
        <f t="shared" si="94"/>
        <v>2.8301397677057262E-5</v>
      </c>
      <c r="HX116" s="107">
        <f t="shared" si="94"/>
        <v>1.973987742564249E-5</v>
      </c>
      <c r="HY116" s="107">
        <f t="shared" si="94"/>
        <v>1.0946897305644931E-5</v>
      </c>
      <c r="HZ116" s="107">
        <f t="shared" si="94"/>
        <v>5.0128621163341275E-5</v>
      </c>
      <c r="IA116" s="107">
        <f t="shared" si="94"/>
        <v>4.7340932297872241E-5</v>
      </c>
      <c r="IB116" s="107">
        <f t="shared" si="94"/>
        <v>1.9623951637081022E-5</v>
      </c>
      <c r="IC116" s="107">
        <f t="shared" si="94"/>
        <v>1.0185853127649642E-5</v>
      </c>
      <c r="ID116" s="107">
        <f t="shared" si="94"/>
        <v>1.0266282396224761E-5</v>
      </c>
      <c r="IE116" s="107">
        <f t="shared" si="94"/>
        <v>4.7184818768667135E-6</v>
      </c>
      <c r="IF116" s="107">
        <f t="shared" si="94"/>
        <v>2.2635232194860886E-6</v>
      </c>
      <c r="IG116" s="107">
        <f t="shared" si="94"/>
        <v>5.7531935610700712E-5</v>
      </c>
      <c r="II116" s="107">
        <f t="shared" si="95"/>
        <v>1.0118798570274364E-23</v>
      </c>
      <c r="IJ116" s="107">
        <f t="shared" si="95"/>
        <v>5.5521755225417294E-24</v>
      </c>
      <c r="IK116" s="107">
        <f t="shared" si="95"/>
        <v>2.7060995770526882E-24</v>
      </c>
      <c r="IL116" s="107">
        <f t="shared" si="95"/>
        <v>9.3650031015420255E-28</v>
      </c>
      <c r="IM116" s="107">
        <f t="shared" si="95"/>
        <v>1.3816847471676223E-28</v>
      </c>
      <c r="IN116" s="107">
        <f t="shared" si="95"/>
        <v>7.7027742333241135E-29</v>
      </c>
      <c r="IO116" s="107">
        <f t="shared" si="95"/>
        <v>4.2018461074152189E-30</v>
      </c>
      <c r="IP116" s="107">
        <f t="shared" si="95"/>
        <v>1.1818270906172171E-27</v>
      </c>
      <c r="IQ116" s="107">
        <f t="shared" si="95"/>
        <v>5.9944875028430535E-29</v>
      </c>
      <c r="IR116" s="107">
        <f t="shared" si="95"/>
        <v>6.3027866014793698E-31</v>
      </c>
      <c r="IS116" s="107">
        <f t="shared" si="95"/>
        <v>2.379618851782446E-32</v>
      </c>
      <c r="IT116" s="107">
        <f t="shared" si="95"/>
        <v>3.7172826274902665E-30</v>
      </c>
      <c r="IU116" s="107">
        <f t="shared" si="95"/>
        <v>1.8338707877599359E-30</v>
      </c>
      <c r="IV116" s="107">
        <f t="shared" si="95"/>
        <v>2.9591094440792657E-32</v>
      </c>
      <c r="IW116" s="107">
        <f t="shared" si="95"/>
        <v>1.8505590915196416E-32</v>
      </c>
      <c r="IY116" s="107">
        <f t="shared" si="96"/>
        <v>5.7055336353037702E-5</v>
      </c>
      <c r="IZ116" s="107">
        <f t="shared" si="96"/>
        <v>6.0320994530810121E-5</v>
      </c>
      <c r="JA116" s="107">
        <f t="shared" si="96"/>
        <v>7.5053238366247775E-5</v>
      </c>
      <c r="JB116" s="107">
        <f t="shared" si="96"/>
        <v>3.9166207752146159E-5</v>
      </c>
      <c r="JC116" s="107">
        <f t="shared" si="96"/>
        <v>2.8301708109535369E-5</v>
      </c>
      <c r="JD116" s="107">
        <f t="shared" si="96"/>
        <v>1.9741100384204783E-5</v>
      </c>
      <c r="JE116" s="107">
        <f t="shared" si="96"/>
        <v>1.094954169889426E-5</v>
      </c>
      <c r="JF116" s="107">
        <f t="shared" si="96"/>
        <v>5.0128818181713927E-5</v>
      </c>
      <c r="JG116" s="107">
        <f t="shared" si="96"/>
        <v>4.7340940635159177E-5</v>
      </c>
      <c r="JH116" s="107">
        <f t="shared" si="96"/>
        <v>1.9623956193934411E-5</v>
      </c>
      <c r="JI116" s="107">
        <f t="shared" si="96"/>
        <v>1.0185858195526219E-5</v>
      </c>
      <c r="JJ116" s="107">
        <f t="shared" si="96"/>
        <v>1.0267511727861735E-5</v>
      </c>
      <c r="JK116" s="107">
        <f t="shared" si="96"/>
        <v>4.747792423461615E-6</v>
      </c>
      <c r="JL116" s="107">
        <f t="shared" si="96"/>
        <v>2.2892463947837719E-6</v>
      </c>
      <c r="JM116" s="107">
        <f t="shared" si="96"/>
        <v>5.7531936789514927E-5</v>
      </c>
    </row>
    <row r="117" spans="2:273" x14ac:dyDescent="0.25">
      <c r="B117" s="2">
        <v>89</v>
      </c>
      <c r="C117" s="37">
        <v>51.515999999999998</v>
      </c>
      <c r="D117" s="37">
        <v>52.871000000000002</v>
      </c>
      <c r="E117" s="37">
        <v>54.564999999999998</v>
      </c>
      <c r="F117" s="37">
        <v>52.8</v>
      </c>
      <c r="G117" s="37">
        <v>57.65</v>
      </c>
      <c r="H117" s="37">
        <v>59.817</v>
      </c>
      <c r="I117" s="37">
        <v>60.2</v>
      </c>
      <c r="J117" s="37">
        <v>57.033000000000001</v>
      </c>
      <c r="K117" s="37">
        <v>50.133000000000003</v>
      </c>
      <c r="L117" s="37">
        <v>49.883000000000003</v>
      </c>
      <c r="M117" s="37">
        <v>49.8</v>
      </c>
      <c r="N117" s="37">
        <v>52.883000000000003</v>
      </c>
      <c r="O117" s="37">
        <v>59.982999999999997</v>
      </c>
      <c r="P117" s="37">
        <v>55.716999999999999</v>
      </c>
      <c r="Q117" s="37">
        <v>55.65</v>
      </c>
      <c r="S117" s="4">
        <f>AY117 + (C$3 * _xlfn.NORM.DIST($B117, C$7, ABS(C$11), FALSE) * _xlfn.NORM.DIST(($B117 - C$7)*C$15, 0, ABS(C$11), TRUE) * 2)
               + (C$4 * _xlfn.NORM.DIST($B117, C$8, ABS(C$12), FALSE) * _xlfn.NORM.DIST(($B117 - C$8)*C$16, 0, ABS(C$12), TRUE) * 2)
               + (C$5 * _xlfn.NORM.DIST($B117, C$9, ABS(C$13), FALSE) * _xlfn.NORM.DIST(($B117 - C$9)*C$17, 0, ABS(C$13), TRUE) * 2)
               + (C$6 * _xlfn.NORM.DIST($B117, C$10, ABS(C$14), FALSE) * _xlfn.NORM.DIST(($B117 - C$10)*C$18, 0, ABS(C$14), TRUE) * 2)</f>
        <v>52.012804841953852</v>
      </c>
      <c r="T117" s="4">
        <f>AZ117 + (D$3 * _xlfn.NORM.DIST($B117, D$7, ABS(D$11), FALSE) * _xlfn.NORM.DIST(($B117 - D$7)*D$15, 0, ABS(D$11), TRUE) * 2)
               + (D$4 * _xlfn.NORM.DIST($B117, D$8, ABS(D$12), FALSE) * _xlfn.NORM.DIST(($B117 - D$8)*D$16, 0, ABS(D$12), TRUE) * 2)
               + (D$5 * _xlfn.NORM.DIST($B117, D$9, ABS(D$13), FALSE) * _xlfn.NORM.DIST(($B117 - D$9)*D$17, 0, ABS(D$13), TRUE) * 2)
               + (D$6 * _xlfn.NORM.DIST($B117, D$10, ABS(D$14), FALSE) * _xlfn.NORM.DIST(($B117 - D$10)*D$18, 0, ABS(D$14), TRUE) * 2)</f>
        <v>53.504453614965271</v>
      </c>
      <c r="U117" s="4">
        <f>BA117 + (E$3 * _xlfn.NORM.DIST($B117, E$7, ABS(E$11), FALSE) * _xlfn.NORM.DIST(($B117 - E$7)*E$15, 0, ABS(E$11), TRUE) * 2)
               + (E$4 * _xlfn.NORM.DIST($B117, E$8, ABS(E$12), FALSE) * _xlfn.NORM.DIST(($B117 - E$8)*E$16, 0, ABS(E$12), TRUE) * 2)
               + (E$5 * _xlfn.NORM.DIST($B117, E$9, ABS(E$13), FALSE) * _xlfn.NORM.DIST(($B117 - E$9)*E$17, 0, ABS(E$13), TRUE) * 2)
               + (E$6 * _xlfn.NORM.DIST($B117, E$10, ABS(E$14), FALSE) * _xlfn.NORM.DIST(($B117 - E$10)*E$18, 0, ABS(E$14), TRUE) * 2)</f>
        <v>54.584851999977438</v>
      </c>
      <c r="V117" s="4">
        <f>BB117 + (F$3 * _xlfn.NORM.DIST($B117, F$7, ABS(F$11), FALSE) * _xlfn.NORM.DIST(($B117 - F$7)*F$15, 0, ABS(F$11), TRUE) * 2)
               + (F$4 * _xlfn.NORM.DIST($B117, F$8, ABS(F$12), FALSE) * _xlfn.NORM.DIST(($B117 - F$8)*F$16, 0, ABS(F$12), TRUE) * 2)
               + (F$5 * _xlfn.NORM.DIST($B117, F$9, ABS(F$13), FALSE) * _xlfn.NORM.DIST(($B117 - F$9)*F$17, 0, ABS(F$13), TRUE) * 2)
               + (F$6 * _xlfn.NORM.DIST($B117, F$10, ABS(F$14), FALSE) * _xlfn.NORM.DIST(($B117 - F$10)*F$18, 0, ABS(F$14), TRUE) * 2)</f>
        <v>52.467093528294441</v>
      </c>
      <c r="W117" s="4">
        <f>BC117 + (G$3 * _xlfn.NORM.DIST($B117, G$7, ABS(G$11), FALSE) * _xlfn.NORM.DIST(($B117 - G$7)*G$15, 0, ABS(G$11), TRUE) * 2)
               + (G$4 * _xlfn.NORM.DIST($B117, G$8, ABS(G$12), FALSE) * _xlfn.NORM.DIST(($B117 - G$8)*G$16, 0, ABS(G$12), TRUE) * 2)
               + (G$5 * _xlfn.NORM.DIST($B117, G$9, ABS(G$13), FALSE) * _xlfn.NORM.DIST(($B117 - G$9)*G$17, 0, ABS(G$13), TRUE) * 2)
               + (G$6 * _xlfn.NORM.DIST($B117, G$10, ABS(G$14), FALSE) * _xlfn.NORM.DIST(($B117 - G$10)*G$18, 0, ABS(G$14), TRUE) * 2)</f>
        <v>57.265307914482008</v>
      </c>
      <c r="X117" s="4">
        <f>BD117 + (H$3 * _xlfn.NORM.DIST($B117, H$7, ABS(H$11), FALSE) * _xlfn.NORM.DIST(($B117 - H$7)*H$15, 0, ABS(H$11), TRUE) * 2)
               + (H$4 * _xlfn.NORM.DIST($B117, H$8, ABS(H$12), FALSE) * _xlfn.NORM.DIST(($B117 - H$8)*H$16, 0, ABS(H$12), TRUE) * 2)
               + (H$5 * _xlfn.NORM.DIST($B117, H$9, ABS(H$13), FALSE) * _xlfn.NORM.DIST(($B117 - H$9)*H$17, 0, ABS(H$13), TRUE) * 2)
               + (H$6 * _xlfn.NORM.DIST($B117, H$10, ABS(H$14), FALSE) * _xlfn.NORM.DIST(($B117 - H$10)*H$18, 0, ABS(H$14), TRUE) * 2)</f>
        <v>59.686594481950074</v>
      </c>
      <c r="Y117" s="4">
        <f>BE117 + (I$3 * _xlfn.NORM.DIST($B117, I$7, ABS(I$11), FALSE) * _xlfn.NORM.DIST(($B117 - I$7)*I$15, 0, ABS(I$11), TRUE) * 2)
               + (I$4 * _xlfn.NORM.DIST($B117, I$8, ABS(I$12), FALSE) * _xlfn.NORM.DIST(($B117 - I$8)*I$16, 0, ABS(I$12), TRUE) * 2)
               + (I$5 * _xlfn.NORM.DIST($B117, I$9, ABS(I$13), FALSE) * _xlfn.NORM.DIST(($B117 - I$9)*I$17, 0, ABS(I$13), TRUE) * 2)
               + (I$6 * _xlfn.NORM.DIST($B117, I$10, ABS(I$14), FALSE) * _xlfn.NORM.DIST(($B117 - I$10)*I$18, 0, ABS(I$14), TRUE) * 2)</f>
        <v>60.561107909208161</v>
      </c>
      <c r="Z117" s="4">
        <f>BF117 + (J$3 * _xlfn.NORM.DIST($B117, J$7, ABS(J$11), FALSE) * _xlfn.NORM.DIST(($B117 - J$7)*J$15, 0, ABS(J$11), TRUE) * 2)
               + (J$4 * _xlfn.NORM.DIST($B117, J$8, ABS(J$12), FALSE) * _xlfn.NORM.DIST(($B117 - J$8)*J$16, 0, ABS(J$12), TRUE) * 2)
               + (J$5 * _xlfn.NORM.DIST($B117, J$9, ABS(J$13), FALSE) * _xlfn.NORM.DIST(($B117 - J$9)*J$17, 0, ABS(J$13), TRUE) * 2)
               + (J$6 * _xlfn.NORM.DIST($B117, J$10, ABS(J$14), FALSE) * _xlfn.NORM.DIST(($B117 - J$10)*J$18, 0, ABS(J$14), TRUE) * 2)</f>
        <v>55.738701357982613</v>
      </c>
      <c r="AA117" s="4">
        <f>BG117 + (K$3 * _xlfn.NORM.DIST($B117, K$7, ABS(K$11), FALSE) * _xlfn.NORM.DIST(($B117 - K$7)*K$15, 0, ABS(K$11), TRUE) * 2)
               + (K$4 * _xlfn.NORM.DIST($B117, K$8, ABS(K$12), FALSE) * _xlfn.NORM.DIST(($B117 - K$8)*K$16, 0, ABS(K$12), TRUE) * 2)
               + (K$5 * _xlfn.NORM.DIST($B117, K$9, ABS(K$13), FALSE) * _xlfn.NORM.DIST(($B117 - K$9)*K$17, 0, ABS(K$13), TRUE) * 2)
               + (K$6 * _xlfn.NORM.DIST($B117, K$10, ABS(K$14), FALSE) * _xlfn.NORM.DIST(($B117 - K$10)*K$18, 0, ABS(K$14), TRUE) * 2)</f>
        <v>49.27462866753887</v>
      </c>
      <c r="AB117" s="4">
        <f>BH117 + (L$3 * _xlfn.NORM.DIST($B117, L$7, ABS(L$11), FALSE) * _xlfn.NORM.DIST(($B117 - L$7)*L$15, 0, ABS(L$11), TRUE) * 2)
               + (L$4 * _xlfn.NORM.DIST($B117, L$8, ABS(L$12), FALSE) * _xlfn.NORM.DIST(($B117 - L$8)*L$16, 0, ABS(L$12), TRUE) * 2)
               + (L$5 * _xlfn.NORM.DIST($B117, L$9, ABS(L$13), FALSE) * _xlfn.NORM.DIST(($B117 - L$9)*L$17, 0, ABS(L$13), TRUE) * 2)
               + (L$6 * _xlfn.NORM.DIST($B117, L$10, ABS(L$14), FALSE) * _xlfn.NORM.DIST(($B117 - L$10)*L$18, 0, ABS(L$14), TRUE) * 2)</f>
        <v>49.355372888762631</v>
      </c>
      <c r="AC117" s="4">
        <f>BI117 + (M$3 * _xlfn.NORM.DIST($B117, M$7, ABS(M$11), FALSE) * _xlfn.NORM.DIST(($B117 - M$7)*M$15, 0, ABS(M$11), TRUE) * 2)
               + (M$4 * _xlfn.NORM.DIST($B117, M$8, ABS(M$12), FALSE) * _xlfn.NORM.DIST(($B117 - M$8)*M$16, 0, ABS(M$12), TRUE) * 2)
               + (M$5 * _xlfn.NORM.DIST($B117, M$9, ABS(M$13), FALSE) * _xlfn.NORM.DIST(($B117 - M$9)*M$17, 0, ABS(M$13), TRUE) * 2)
               + (M$6 * _xlfn.NORM.DIST($B117, M$10, ABS(M$14), FALSE) * _xlfn.NORM.DIST(($B117 - M$10)*M$18, 0, ABS(M$14), TRUE) * 2)</f>
        <v>49.349341883686591</v>
      </c>
      <c r="AD117" s="4">
        <f>BJ117 + (N$3 * _xlfn.NORM.DIST($B117, N$7, ABS(N$11), FALSE) * _xlfn.NORM.DIST(($B117 - N$7)*N$15, 0, ABS(N$11), TRUE) * 2)
               + (N$4 * _xlfn.NORM.DIST($B117, N$8, ABS(N$12), FALSE) * _xlfn.NORM.DIST(($B117 - N$8)*N$16, 0, ABS(N$12), TRUE) * 2)
               + (N$5 * _xlfn.NORM.DIST($B117, N$9, ABS(N$13), FALSE) * _xlfn.NORM.DIST(($B117 - N$9)*N$17, 0, ABS(N$13), TRUE) * 2)
               + (N$6 * _xlfn.NORM.DIST($B117, N$10, ABS(N$14), FALSE) * _xlfn.NORM.DIST(($B117 - N$10)*N$18, 0, ABS(N$14), TRUE) * 2)</f>
        <v>52.99741320995129</v>
      </c>
      <c r="AE117" s="4">
        <f>BK117 + (O$3 * _xlfn.NORM.DIST($B117, O$7, ABS(O$11), FALSE) * _xlfn.NORM.DIST(($B117 - O$7)*O$15, 0, ABS(O$11), TRUE) * 2)
               + (O$4 * _xlfn.NORM.DIST($B117, O$8, ABS(O$12), FALSE) * _xlfn.NORM.DIST(($B117 - O$8)*O$16, 0, ABS(O$12), TRUE) * 2)
               + (O$5 * _xlfn.NORM.DIST($B117, O$9, ABS(O$13), FALSE) * _xlfn.NORM.DIST(($B117 - O$9)*O$17, 0, ABS(O$13), TRUE) * 2)
               + (O$6 * _xlfn.NORM.DIST($B117, O$10, ABS(O$14), FALSE) * _xlfn.NORM.DIST(($B117 - O$10)*O$18, 0, ABS(O$14), TRUE) * 2)</f>
        <v>60.295955549859933</v>
      </c>
      <c r="AF117" s="4">
        <f t="shared" si="71"/>
        <v>54.862320892136751</v>
      </c>
      <c r="AG117" s="4">
        <f t="shared" si="71"/>
        <v>55.06974792684499</v>
      </c>
      <c r="AI117" s="4">
        <f>IF(OR($B117 &lt; C$231, $B117 &gt; C$234), 0, C117-S117)</f>
        <v>-0.49680484195385333</v>
      </c>
      <c r="AJ117" s="4">
        <f>IF(OR($B117 &lt; D$231, $B117 &gt; D$234), 0, D117-T117)</f>
        <v>-0.6334536149652692</v>
      </c>
      <c r="AK117" s="4">
        <f>IF(OR($B117 &lt; E$231, $B117 &gt; E$234), 0, E117-U117)</f>
        <v>-1.9851999977440471E-2</v>
      </c>
      <c r="AL117" s="4">
        <f>IF(OR($B117 &lt; F$231, $B117 &gt; F$234), 0, F117-V117)</f>
        <v>0.33290647170555587</v>
      </c>
      <c r="AM117" s="4">
        <f>IF(OR($B117 &lt; G$231, $B117 &gt; G$234), 0, G117-W117)</f>
        <v>0.38469208551799028</v>
      </c>
      <c r="AN117" s="4">
        <f>IF(OR($B117 &lt; H$231, $B117 &gt; H$234), 0, H117-X117)</f>
        <v>0.13040551804992617</v>
      </c>
      <c r="AO117" s="4">
        <f>IF(OR($B117 &lt; I$231, $B117 &gt; I$234), 0, I117-Y117)</f>
        <v>-0.36110790920815816</v>
      </c>
      <c r="AP117" s="4">
        <f>IF(OR($B117 &lt; J$231, $B117 &gt; J$234), 0, J117-Z117)</f>
        <v>1.2942986420173881</v>
      </c>
      <c r="AQ117" s="4">
        <f>IF(OR($B117 &lt; K$231, $B117 &gt; K$234), 0, K117-AA117)</f>
        <v>0.8583713324611324</v>
      </c>
      <c r="AR117" s="4">
        <f>IF(OR($B117 &lt; L$231, $B117 &gt; L$234), 0, L117-AB117)</f>
        <v>0.52762711123737205</v>
      </c>
      <c r="AS117" s="4">
        <f>IF(OR($B117 &lt; M$231, $B117 &gt; M$234), 0, M117-AC117)</f>
        <v>0.4506581163134058</v>
      </c>
      <c r="AT117" s="4">
        <f>IF(OR($B117 &lt; N$231, $B117 &gt; N$234), 0, N117-AD117)</f>
        <v>-0.11441320995128734</v>
      </c>
      <c r="AU117" s="4">
        <f>IF(OR($B117 &lt; O$231, $B117 &gt; O$234), 0, O117-AE117)</f>
        <v>-0.3129555498599359</v>
      </c>
      <c r="AV117" s="4">
        <f t="shared" si="87"/>
        <v>0.85467910786324808</v>
      </c>
      <c r="AW117" s="4">
        <f t="shared" si="87"/>
        <v>0.58025207315500893</v>
      </c>
      <c r="AY117" s="2">
        <f t="shared" si="88"/>
        <v>52.01243051167031</v>
      </c>
      <c r="AZ117" s="2">
        <f t="shared" si="88"/>
        <v>53.501322117908657</v>
      </c>
      <c r="BA117" s="2">
        <f t="shared" si="88"/>
        <v>54.573320476331872</v>
      </c>
      <c r="BB117" s="2">
        <f t="shared" si="88"/>
        <v>52.456999977938715</v>
      </c>
      <c r="BC117" s="2">
        <f t="shared" si="88"/>
        <v>57.255886550701064</v>
      </c>
      <c r="BD117" s="2">
        <f t="shared" si="88"/>
        <v>59.679284464274915</v>
      </c>
      <c r="BE117" s="2">
        <f t="shared" si="88"/>
        <v>60.555609800004689</v>
      </c>
      <c r="BF117" s="2">
        <f t="shared" si="88"/>
        <v>55.712776025701785</v>
      </c>
      <c r="BG117" s="2">
        <f t="shared" si="88"/>
        <v>49.247817314243775</v>
      </c>
      <c r="BH117" s="2">
        <f t="shared" si="88"/>
        <v>49.340818767983507</v>
      </c>
      <c r="BI117" s="2">
        <f t="shared" si="88"/>
        <v>49.340481373953004</v>
      </c>
      <c r="BJ117" s="2">
        <f t="shared" si="88"/>
        <v>52.987944311312987</v>
      </c>
      <c r="BK117" s="2">
        <f t="shared" si="88"/>
        <v>60.29141627527666</v>
      </c>
      <c r="BL117" s="2">
        <f t="shared" si="88"/>
        <v>54.859033113019983</v>
      </c>
      <c r="BM117" s="2">
        <f t="shared" si="88"/>
        <v>54.98145332180254</v>
      </c>
      <c r="BO117" s="2" t="str">
        <f t="shared" si="89"/>
        <v/>
      </c>
      <c r="BP117" s="2" t="str">
        <f t="shared" si="89"/>
        <v/>
      </c>
      <c r="BQ117" s="2" t="str">
        <f t="shared" si="89"/>
        <v/>
      </c>
      <c r="BR117" s="2" t="str">
        <f t="shared" si="89"/>
        <v/>
      </c>
      <c r="BS117" s="2" t="str">
        <f t="shared" si="89"/>
        <v/>
      </c>
      <c r="BT117" s="2" t="str">
        <f t="shared" si="89"/>
        <v/>
      </c>
      <c r="BU117" s="2" t="str">
        <f t="shared" si="89"/>
        <v/>
      </c>
      <c r="BV117" s="2" t="str">
        <f t="shared" si="89"/>
        <v/>
      </c>
      <c r="BW117" s="2" t="str">
        <f t="shared" si="89"/>
        <v/>
      </c>
      <c r="BX117" s="2" t="str">
        <f t="shared" si="89"/>
        <v/>
      </c>
      <c r="BY117" s="2" t="str">
        <f t="shared" si="89"/>
        <v/>
      </c>
      <c r="BZ117" s="2" t="str">
        <f t="shared" si="89"/>
        <v/>
      </c>
      <c r="CA117" s="2" t="str">
        <f t="shared" si="89"/>
        <v/>
      </c>
      <c r="CB117" s="2" t="str">
        <f t="shared" si="89"/>
        <v/>
      </c>
      <c r="CC117" s="2" t="str">
        <f t="shared" si="89"/>
        <v/>
      </c>
      <c r="CE117" s="2">
        <f t="shared" si="90"/>
        <v>51.515999999999998</v>
      </c>
      <c r="CF117" s="2">
        <f t="shared" si="90"/>
        <v>52.871000000000002</v>
      </c>
      <c r="CG117" s="2">
        <f t="shared" si="90"/>
        <v>54.564999999999998</v>
      </c>
      <c r="CH117" s="2">
        <f t="shared" si="90"/>
        <v>52.8</v>
      </c>
      <c r="CI117" s="2">
        <f t="shared" si="90"/>
        <v>57.65</v>
      </c>
      <c r="CJ117" s="2">
        <f t="shared" si="90"/>
        <v>59.817</v>
      </c>
      <c r="CK117" s="2">
        <f t="shared" si="90"/>
        <v>60.2</v>
      </c>
      <c r="CL117" s="2">
        <f t="shared" si="90"/>
        <v>57.033000000000001</v>
      </c>
      <c r="CM117" s="2">
        <f t="shared" si="90"/>
        <v>50.133000000000003</v>
      </c>
      <c r="CN117" s="2">
        <f t="shared" si="90"/>
        <v>49.883000000000003</v>
      </c>
      <c r="CO117" s="2">
        <f t="shared" si="90"/>
        <v>49.8</v>
      </c>
      <c r="CP117" s="2">
        <f t="shared" si="90"/>
        <v>52.883000000000003</v>
      </c>
      <c r="CQ117" s="2">
        <f t="shared" si="90"/>
        <v>59.982999999999997</v>
      </c>
      <c r="CR117" s="2">
        <f t="shared" si="90"/>
        <v>55.716999999999999</v>
      </c>
      <c r="CS117" s="2">
        <f t="shared" si="90"/>
        <v>55.65</v>
      </c>
      <c r="CU117" s="2">
        <f t="shared" si="91"/>
        <v>51.515999999999998</v>
      </c>
      <c r="CV117" s="2">
        <f t="shared" si="91"/>
        <v>52.871000000000002</v>
      </c>
      <c r="CW117" s="2">
        <f t="shared" si="91"/>
        <v>54.564999999999998</v>
      </c>
      <c r="CX117" s="2">
        <f t="shared" si="91"/>
        <v>52.8</v>
      </c>
      <c r="CY117" s="2">
        <f t="shared" si="91"/>
        <v>57.65</v>
      </c>
      <c r="CZ117" s="2">
        <f t="shared" si="91"/>
        <v>59.817</v>
      </c>
      <c r="DA117" s="2">
        <f t="shared" si="91"/>
        <v>60.2</v>
      </c>
      <c r="DB117" s="2">
        <f t="shared" si="91"/>
        <v>57.033000000000001</v>
      </c>
      <c r="DC117" s="2">
        <f t="shared" si="91"/>
        <v>50.133000000000003</v>
      </c>
      <c r="DD117" s="2">
        <f t="shared" si="91"/>
        <v>49.883000000000003</v>
      </c>
      <c r="DE117" s="2">
        <f t="shared" si="91"/>
        <v>49.8</v>
      </c>
      <c r="DF117" s="2">
        <f t="shared" si="91"/>
        <v>52.883000000000003</v>
      </c>
      <c r="DG117" s="2">
        <f t="shared" si="91"/>
        <v>59.982999999999997</v>
      </c>
      <c r="DH117" s="2">
        <f t="shared" si="91"/>
        <v>55.716999999999999</v>
      </c>
      <c r="DI117" s="2">
        <f t="shared" si="91"/>
        <v>55.65</v>
      </c>
      <c r="DK117" s="2">
        <f t="shared" si="97"/>
        <v>67.437026612903253</v>
      </c>
      <c r="DL117" s="2">
        <f t="shared" si="97"/>
        <v>72.75838599706745</v>
      </c>
      <c r="DM117" s="2">
        <f t="shared" si="97"/>
        <v>76.130663856305006</v>
      </c>
      <c r="DN117" s="2">
        <f t="shared" si="97"/>
        <v>71.270861519607863</v>
      </c>
      <c r="DO117" s="2">
        <f t="shared" si="97"/>
        <v>82.071132514662736</v>
      </c>
      <c r="DP117" s="2">
        <f t="shared" si="97"/>
        <v>82.216895721925141</v>
      </c>
      <c r="DQ117" s="2">
        <f t="shared" si="97"/>
        <v>80.552921370967738</v>
      </c>
      <c r="DR117" s="2">
        <f t="shared" si="97"/>
        <v>80.725961693548399</v>
      </c>
      <c r="DS117" s="2">
        <f t="shared" si="97"/>
        <v>68.665295161290317</v>
      </c>
      <c r="DT117" s="2">
        <f t="shared" si="97"/>
        <v>67.401271635150181</v>
      </c>
      <c r="DU117" s="2">
        <f t="shared" si="97"/>
        <v>71.057037152391544</v>
      </c>
      <c r="DV117" s="2">
        <f t="shared" si="97"/>
        <v>73.728262096774188</v>
      </c>
      <c r="DW117" s="2">
        <f t="shared" si="97"/>
        <v>84.174729055258453</v>
      </c>
      <c r="DX117" s="2">
        <f t="shared" si="97"/>
        <v>68.814539215686295</v>
      </c>
      <c r="DY117" s="2">
        <f t="shared" si="97"/>
        <v>63.664738916256148</v>
      </c>
      <c r="EA117" s="2">
        <f t="shared" si="70"/>
        <v>52.006404054442633</v>
      </c>
      <c r="EB117" s="2">
        <f t="shared" si="70"/>
        <v>53.493998137455762</v>
      </c>
      <c r="EC117" s="2">
        <f t="shared" si="70"/>
        <v>54.56642347343378</v>
      </c>
      <c r="ED117" s="2">
        <f t="shared" si="70"/>
        <v>52.451887231720619</v>
      </c>
      <c r="EE117" s="2">
        <f t="shared" ref="EE117:EL180" si="100">CI$229*$B117+CI$230</f>
        <v>57.248990879342749</v>
      </c>
      <c r="EF117" s="2">
        <f t="shared" si="100"/>
        <v>59.672501272563522</v>
      </c>
      <c r="EG117" s="2">
        <f t="shared" si="100"/>
        <v>60.548824224279954</v>
      </c>
      <c r="EH117" s="2">
        <f t="shared" si="100"/>
        <v>55.704769312475861</v>
      </c>
      <c r="EI117" s="2">
        <f t="shared" si="100"/>
        <v>49.242173560338458</v>
      </c>
      <c r="EJ117" s="2">
        <f t="shared" si="100"/>
        <v>49.335482057579469</v>
      </c>
      <c r="EK117" s="2">
        <f t="shared" si="100"/>
        <v>49.334294007972225</v>
      </c>
      <c r="EL117" s="2">
        <f t="shared" si="100"/>
        <v>52.981557195571952</v>
      </c>
      <c r="EM117" s="2">
        <f t="shared" si="83"/>
        <v>60.274104922369979</v>
      </c>
      <c r="EN117" s="2">
        <f t="shared" si="83"/>
        <v>54.840982425596195</v>
      </c>
      <c r="EO117" s="2">
        <f t="shared" si="83"/>
        <v>54.964694018903316</v>
      </c>
      <c r="EQ117" s="2">
        <f t="shared" si="98"/>
        <v>51.434927889183371</v>
      </c>
      <c r="ER117" s="2">
        <f t="shared" si="98"/>
        <v>53.380172243072913</v>
      </c>
      <c r="ES117" s="2">
        <f t="shared" si="98"/>
        <v>54.459325349749491</v>
      </c>
      <c r="ET117" s="2">
        <f t="shared" si="98"/>
        <v>52.390484774355983</v>
      </c>
      <c r="EU117" s="2">
        <f t="shared" si="98"/>
        <v>57.266026457075832</v>
      </c>
      <c r="EV117" s="2">
        <f t="shared" si="98"/>
        <v>58.921113161092762</v>
      </c>
      <c r="EW117" s="2">
        <f t="shared" si="98"/>
        <v>60.292484236370164</v>
      </c>
      <c r="EX117" s="2">
        <f t="shared" si="98"/>
        <v>55.39568993227455</v>
      </c>
      <c r="EY117" s="2">
        <f t="shared" si="98"/>
        <v>49.030347930057417</v>
      </c>
      <c r="EZ117" s="2">
        <f t="shared" si="98"/>
        <v>49.259533416558241</v>
      </c>
      <c r="FA117" s="2">
        <f t="shared" si="98"/>
        <v>49.271032843084825</v>
      </c>
      <c r="FB117" s="2">
        <f t="shared" si="98"/>
        <v>52.917562065282787</v>
      </c>
      <c r="FC117" s="2">
        <f t="shared" si="98"/>
        <v>60.175767231631482</v>
      </c>
      <c r="FD117" s="2">
        <f t="shared" si="98"/>
        <v>54.722656469819881</v>
      </c>
      <c r="FE117" s="2">
        <f t="shared" si="98"/>
        <v>54.86944640198881</v>
      </c>
      <c r="FG117" s="2">
        <f t="shared" si="99"/>
        <v>0.99960908638165658</v>
      </c>
      <c r="FH117" s="2">
        <f t="shared" si="99"/>
        <v>0.99961971519774162</v>
      </c>
      <c r="FI117" s="2">
        <f t="shared" si="99"/>
        <v>0.99968005928976877</v>
      </c>
      <c r="FJ117" s="2">
        <f t="shared" si="99"/>
        <v>0.99972823571145564</v>
      </c>
      <c r="FK117" s="2">
        <f t="shared" si="99"/>
        <v>0.99972221249939808</v>
      </c>
      <c r="FL117" s="2">
        <f t="shared" si="99"/>
        <v>0.99969842399777775</v>
      </c>
      <c r="FM117" s="2">
        <f t="shared" si="99"/>
        <v>0.99966056261882574</v>
      </c>
      <c r="FN117" s="2">
        <f t="shared" si="99"/>
        <v>0.99967961702106733</v>
      </c>
      <c r="FO117" s="2">
        <f t="shared" si="99"/>
        <v>0.99970905586658698</v>
      </c>
      <c r="FP117" s="2">
        <f t="shared" si="99"/>
        <v>0.99970445916161832</v>
      </c>
      <c r="FQ117" s="2">
        <f t="shared" si="99"/>
        <v>0.99971508868845227</v>
      </c>
      <c r="FR117" s="2">
        <f t="shared" si="99"/>
        <v>0.99969207903949675</v>
      </c>
      <c r="FS117" s="2">
        <f t="shared" si="99"/>
        <v>0.99927553372405442</v>
      </c>
      <c r="FT117" s="2">
        <f t="shared" si="99"/>
        <v>0.99870761384571904</v>
      </c>
      <c r="FU117" s="2">
        <f t="shared" si="99"/>
        <v>0.99807219644311773</v>
      </c>
      <c r="FW117" s="2">
        <f t="shared" si="92"/>
        <v>9.7699086756278357E-6</v>
      </c>
      <c r="FX117" s="2">
        <f t="shared" si="92"/>
        <v>1.7337662387799084E-5</v>
      </c>
      <c r="FY117" s="2">
        <f t="shared" si="92"/>
        <v>2.1246736396427587E-5</v>
      </c>
      <c r="FZ117" s="2">
        <f t="shared" si="92"/>
        <v>2.5714612258524317E-5</v>
      </c>
      <c r="GA117" s="2">
        <f t="shared" si="92"/>
        <v>2.2932820921476542E-5</v>
      </c>
      <c r="GB117" s="2">
        <f t="shared" si="92"/>
        <v>2.08369535356349E-5</v>
      </c>
      <c r="GC117" s="2">
        <f t="shared" si="92"/>
        <v>1.779910940353344E-5</v>
      </c>
      <c r="GD117" s="2">
        <f t="shared" si="92"/>
        <v>3.1224747386569806E-5</v>
      </c>
      <c r="GE117" s="2">
        <f t="shared" si="92"/>
        <v>3.4412157960626704E-5</v>
      </c>
      <c r="GF117" s="2">
        <f t="shared" si="92"/>
        <v>3.2498194924223294E-5</v>
      </c>
      <c r="GG117" s="2">
        <f t="shared" si="92"/>
        <v>2.6702937210959332E-5</v>
      </c>
      <c r="GH117" s="2">
        <f t="shared" si="92"/>
        <v>1.9213327853588045E-5</v>
      </c>
      <c r="GI117" s="2">
        <f t="shared" si="92"/>
        <v>3.908218326128402E-5</v>
      </c>
      <c r="GJ117" s="2">
        <f t="shared" si="92"/>
        <v>7.2206454911570496E-5</v>
      </c>
      <c r="GK117" s="2">
        <f t="shared" si="92"/>
        <v>1.3306998469026502E-4</v>
      </c>
      <c r="GM117" s="107">
        <f t="shared" si="93"/>
        <v>3.1607889570189165E-30</v>
      </c>
      <c r="GN117" s="107">
        <f t="shared" si="93"/>
        <v>7.9939756963587531E-34</v>
      </c>
      <c r="GO117" s="107">
        <f t="shared" si="93"/>
        <v>5.4818595562725554E-37</v>
      </c>
      <c r="GP117" s="107">
        <f t="shared" si="93"/>
        <v>1.5167845078703318E-45</v>
      </c>
      <c r="GQ117" s="107">
        <f t="shared" si="93"/>
        <v>9.2388868518000005E-46</v>
      </c>
      <c r="GR117" s="107">
        <f t="shared" si="93"/>
        <v>1.5583661525797421E-44</v>
      </c>
      <c r="GS117" s="107">
        <f t="shared" si="93"/>
        <v>5.2414459379518578E-44</v>
      </c>
      <c r="GT117" s="107">
        <f t="shared" si="93"/>
        <v>3.4218943342070061E-45</v>
      </c>
      <c r="GU117" s="107">
        <f t="shared" si="93"/>
        <v>2.540047608409317E-49</v>
      </c>
      <c r="GV117" s="107">
        <f t="shared" si="93"/>
        <v>5.0422233002697394E-52</v>
      </c>
      <c r="GW117" s="107">
        <f t="shared" si="93"/>
        <v>5.0701580217154277E-53</v>
      </c>
      <c r="GX117" s="107">
        <f t="shared" si="93"/>
        <v>1.0023690672876512E-45</v>
      </c>
      <c r="GY117" s="107">
        <f t="shared" si="93"/>
        <v>1.7709449464359168E-42</v>
      </c>
      <c r="GZ117" s="107">
        <f t="shared" si="93"/>
        <v>2.9045202300372507E-43</v>
      </c>
      <c r="HA117" s="107">
        <f t="shared" si="93"/>
        <v>2.1398226676227242E-58</v>
      </c>
      <c r="HC117" s="107">
        <f t="shared" si="50"/>
        <v>1.1278675882156237E-6</v>
      </c>
      <c r="HD117" s="107">
        <f t="shared" si="50"/>
        <v>9.1236206910784793E-8</v>
      </c>
      <c r="HE117" s="107">
        <f t="shared" si="50"/>
        <v>7.0942875013342617E-9</v>
      </c>
      <c r="HF117" s="107">
        <f t="shared" si="50"/>
        <v>1.6048130940867956E-11</v>
      </c>
      <c r="HG117" s="107">
        <f t="shared" si="50"/>
        <v>1.7245449977219432E-11</v>
      </c>
      <c r="HH117" s="107">
        <f t="shared" si="50"/>
        <v>7.5421561595300018E-11</v>
      </c>
      <c r="HI117" s="107">
        <f t="shared" si="86"/>
        <v>1.6792582301896274E-10</v>
      </c>
      <c r="HJ117" s="107">
        <f t="shared" si="86"/>
        <v>1.0269727240956935E-11</v>
      </c>
      <c r="HK117" s="107">
        <f t="shared" si="86"/>
        <v>3.1736941168264686E-13</v>
      </c>
      <c r="HL117" s="107">
        <f t="shared" si="86"/>
        <v>1.50647638360425E-13</v>
      </c>
      <c r="HM117" s="107">
        <f t="shared" si="86"/>
        <v>1.6557364834501065E-13</v>
      </c>
      <c r="HN117" s="107">
        <f t="shared" si="86"/>
        <v>7.2333900562515645E-11</v>
      </c>
      <c r="HO117" s="107">
        <f t="shared" si="86"/>
        <v>2.302090273309742E-9</v>
      </c>
      <c r="HP117" s="107">
        <f t="shared" si="86"/>
        <v>1.9688387406735986E-9</v>
      </c>
      <c r="HQ117" s="107">
        <f t="shared" si="86"/>
        <v>2.355525738380025E-14</v>
      </c>
      <c r="HS117" s="107">
        <f t="shared" si="94"/>
        <v>1.0400970052178508E-4</v>
      </c>
      <c r="HT117" s="107">
        <f t="shared" si="94"/>
        <v>1.2715182158613459E-4</v>
      </c>
      <c r="HU117" s="107">
        <f t="shared" si="94"/>
        <v>1.6142643206307539E-4</v>
      </c>
      <c r="HV117" s="107">
        <f t="shared" si="94"/>
        <v>9.309295280343692E-5</v>
      </c>
      <c r="HW117" s="107">
        <f t="shared" si="94"/>
        <v>6.8554652969297415E-5</v>
      </c>
      <c r="HX117" s="107">
        <f t="shared" si="94"/>
        <v>4.8410598047100285E-5</v>
      </c>
      <c r="HY117" s="107">
        <f t="shared" si="94"/>
        <v>2.7750640033128903E-5</v>
      </c>
      <c r="HZ117" s="107">
        <f t="shared" si="94"/>
        <v>1.1944406539908348E-4</v>
      </c>
      <c r="IA117" s="107">
        <f t="shared" si="94"/>
        <v>1.164229122515836E-4</v>
      </c>
      <c r="IB117" s="107">
        <f t="shared" si="94"/>
        <v>5.1693279150935164E-5</v>
      </c>
      <c r="IC117" s="107">
        <f t="shared" si="94"/>
        <v>2.7807596350059486E-5</v>
      </c>
      <c r="ID117" s="107">
        <f t="shared" si="94"/>
        <v>2.6284245563701478E-5</v>
      </c>
      <c r="IE117" s="107">
        <f t="shared" si="94"/>
        <v>1.2232576389301211E-5</v>
      </c>
      <c r="IF117" s="107">
        <f t="shared" si="94"/>
        <v>6.0802217163428961E-6</v>
      </c>
      <c r="IG117" s="107">
        <f t="shared" si="94"/>
        <v>1.138307325359019E-4</v>
      </c>
      <c r="II117" s="107">
        <f t="shared" si="95"/>
        <v>7.2766334893645577E-23</v>
      </c>
      <c r="IJ117" s="107">
        <f t="shared" si="95"/>
        <v>4.5210485626876189E-23</v>
      </c>
      <c r="IK117" s="107">
        <f t="shared" si="95"/>
        <v>2.3584025339559891E-23</v>
      </c>
      <c r="IL117" s="107">
        <f t="shared" si="95"/>
        <v>1.1829978141475274E-26</v>
      </c>
      <c r="IM117" s="107">
        <f t="shared" si="95"/>
        <v>1.8402467021332213E-27</v>
      </c>
      <c r="IN117" s="107">
        <f t="shared" si="95"/>
        <v>1.027658867583676E-27</v>
      </c>
      <c r="IO117" s="107">
        <f t="shared" si="95"/>
        <v>6.0826627700434501E-29</v>
      </c>
      <c r="IP117" s="107">
        <f t="shared" si="95"/>
        <v>1.5476533230896105E-26</v>
      </c>
      <c r="IQ117" s="107">
        <f t="shared" si="95"/>
        <v>9.1364519179877815E-28</v>
      </c>
      <c r="IR117" s="107">
        <f t="shared" si="95"/>
        <v>1.1504713834349829E-29</v>
      </c>
      <c r="IS117" s="107">
        <f t="shared" si="95"/>
        <v>4.7303754616344632E-31</v>
      </c>
      <c r="IT117" s="107">
        <f t="shared" si="95"/>
        <v>5.5076818448466908E-29</v>
      </c>
      <c r="IU117" s="107">
        <f t="shared" si="95"/>
        <v>2.601877892285548E-29</v>
      </c>
      <c r="IV117" s="107">
        <f t="shared" si="95"/>
        <v>4.6280047626069856E-31</v>
      </c>
      <c r="IW117" s="107">
        <f t="shared" si="95"/>
        <v>2.8409913400488137E-31</v>
      </c>
      <c r="IY117" s="107">
        <f t="shared" si="96"/>
        <v>1.0513756811000071E-4</v>
      </c>
      <c r="IZ117" s="107">
        <f t="shared" si="96"/>
        <v>1.2724305779304539E-4</v>
      </c>
      <c r="JA117" s="107">
        <f t="shared" si="96"/>
        <v>1.6143352635057673E-4</v>
      </c>
      <c r="JB117" s="107">
        <f t="shared" si="96"/>
        <v>9.3092968851567857E-5</v>
      </c>
      <c r="JC117" s="107">
        <f t="shared" si="96"/>
        <v>6.8554670214747396E-5</v>
      </c>
      <c r="JD117" s="107">
        <f t="shared" si="96"/>
        <v>4.841067346866188E-5</v>
      </c>
      <c r="JE117" s="107">
        <f t="shared" si="96"/>
        <v>2.7750807958951923E-5</v>
      </c>
      <c r="JF117" s="107">
        <f t="shared" si="96"/>
        <v>1.1944407566881071E-4</v>
      </c>
      <c r="JG117" s="107">
        <f t="shared" si="96"/>
        <v>1.1642291256895301E-4</v>
      </c>
      <c r="JH117" s="107">
        <f t="shared" si="96"/>
        <v>5.1693279301582799E-5</v>
      </c>
      <c r="JI117" s="107">
        <f t="shared" si="96"/>
        <v>2.7807596515633133E-5</v>
      </c>
      <c r="JJ117" s="107">
        <f t="shared" si="96"/>
        <v>2.6284317897602039E-5</v>
      </c>
      <c r="JK117" s="107">
        <f t="shared" si="96"/>
        <v>1.223487847957452E-5</v>
      </c>
      <c r="JL117" s="107">
        <f t="shared" si="96"/>
        <v>6.0821905550835697E-6</v>
      </c>
      <c r="JM117" s="107">
        <f t="shared" si="96"/>
        <v>1.1383073255945716E-4</v>
      </c>
    </row>
    <row r="118" spans="2:273" x14ac:dyDescent="0.25">
      <c r="B118" s="2">
        <v>90</v>
      </c>
      <c r="C118" s="37">
        <v>52.225999999999999</v>
      </c>
      <c r="D118" s="37">
        <v>54.354999999999997</v>
      </c>
      <c r="E118" s="37">
        <v>53.387</v>
      </c>
      <c r="F118" s="37">
        <v>52.8</v>
      </c>
      <c r="G118" s="37">
        <v>57.633000000000003</v>
      </c>
      <c r="H118" s="37">
        <v>59</v>
      </c>
      <c r="I118" s="37">
        <v>61.267000000000003</v>
      </c>
      <c r="J118" s="37">
        <v>56.5</v>
      </c>
      <c r="K118" s="37">
        <v>50.133000000000003</v>
      </c>
      <c r="L118" s="37">
        <v>49.05</v>
      </c>
      <c r="M118" s="37">
        <v>49.567</v>
      </c>
      <c r="N118" s="37">
        <v>53.95</v>
      </c>
      <c r="O118" s="37">
        <v>58.866999999999997</v>
      </c>
      <c r="P118" s="37">
        <v>55.067</v>
      </c>
      <c r="Q118" s="37">
        <v>56.033000000000001</v>
      </c>
      <c r="S118" s="4">
        <f>AY118 + (C$3 * _xlfn.NORM.DIST($B118, C$7, ABS(C$11), FALSE) * _xlfn.NORM.DIST(($B118 - C$7)*C$15, 0, ABS(C$11), TRUE) * 2)
               + (C$4 * _xlfn.NORM.DIST($B118, C$8, ABS(C$12), FALSE) * _xlfn.NORM.DIST(($B118 - C$8)*C$16, 0, ABS(C$12), TRUE) * 2)
               + (C$5 * _xlfn.NORM.DIST($B118, C$9, ABS(C$13), FALSE) * _xlfn.NORM.DIST(($B118 - C$9)*C$17, 0, ABS(C$13), TRUE) * 2)
               + (C$6 * _xlfn.NORM.DIST($B118, C$10, ABS(C$14), FALSE) * _xlfn.NORM.DIST(($B118 - C$10)*C$18, 0, ABS(C$14), TRUE) * 2)</f>
        <v>51.929030762341689</v>
      </c>
      <c r="T118" s="4">
        <f>AZ118 + (D$3 * _xlfn.NORM.DIST($B118, D$7, ABS(D$11), FALSE) * _xlfn.NORM.DIST(($B118 - D$7)*D$15, 0, ABS(D$11), TRUE) * 2)
               + (D$4 * _xlfn.NORM.DIST($B118, D$8, ABS(D$12), FALSE) * _xlfn.NORM.DIST(($B118 - D$8)*D$16, 0, ABS(D$12), TRUE) * 2)
               + (D$5 * _xlfn.NORM.DIST($B118, D$9, ABS(D$13), FALSE) * _xlfn.NORM.DIST(($B118 - D$9)*D$17, 0, ABS(D$13), TRUE) * 2)
               + (D$6 * _xlfn.NORM.DIST($B118, D$10, ABS(D$14), FALSE) * _xlfn.NORM.DIST(($B118 - D$10)*D$18, 0, ABS(D$14), TRUE) * 2)</f>
        <v>53.470029534552417</v>
      </c>
      <c r="U118" s="4">
        <f>BA118 + (E$3 * _xlfn.NORM.DIST($B118, E$7, ABS(E$11), FALSE) * _xlfn.NORM.DIST(($B118 - E$7)*E$15, 0, ABS(E$11), TRUE) * 2)
               + (E$4 * _xlfn.NORM.DIST($B118, E$8, ABS(E$12), FALSE) * _xlfn.NORM.DIST(($B118 - E$8)*E$16, 0, ABS(E$12), TRUE) * 2)
               + (E$5 * _xlfn.NORM.DIST($B118, E$9, ABS(E$13), FALSE) * _xlfn.NORM.DIST(($B118 - E$9)*E$17, 0, ABS(E$13), TRUE) * 2)
               + (E$6 * _xlfn.NORM.DIST($B118, E$10, ABS(E$14), FALSE) * _xlfn.NORM.DIST(($B118 - E$10)*E$18, 0, ABS(E$14), TRUE) * 2)</f>
        <v>54.482344229125729</v>
      </c>
      <c r="V118" s="4">
        <f>BB118 + (F$3 * _xlfn.NORM.DIST($B118, F$7, ABS(F$11), FALSE) * _xlfn.NORM.DIST(($B118 - F$7)*F$15, 0, ABS(F$11), TRUE) * 2)
               + (F$4 * _xlfn.NORM.DIST($B118, F$8, ABS(F$12), FALSE) * _xlfn.NORM.DIST(($B118 - F$8)*F$16, 0, ABS(F$12), TRUE) * 2)
               + (F$5 * _xlfn.NORM.DIST($B118, F$9, ABS(F$13), FALSE) * _xlfn.NORM.DIST(($B118 - F$9)*F$17, 0, ABS(F$13), TRUE) * 2)
               + (F$6 * _xlfn.NORM.DIST($B118, F$10, ABS(F$14), FALSE) * _xlfn.NORM.DIST(($B118 - F$10)*F$18, 0, ABS(F$14), TRUE) * 2)</f>
        <v>52.370899768357816</v>
      </c>
      <c r="W118" s="4">
        <f>BC118 + (G$3 * _xlfn.NORM.DIST($B118, G$7, ABS(G$11), FALSE) * _xlfn.NORM.DIST(($B118 - G$7)*G$15, 0, ABS(G$11), TRUE) * 2)
               + (G$4 * _xlfn.NORM.DIST($B118, G$8, ABS(G$12), FALSE) * _xlfn.NORM.DIST(($B118 - G$8)*G$16, 0, ABS(G$12), TRUE) * 2)
               + (G$5 * _xlfn.NORM.DIST($B118, G$9, ABS(G$13), FALSE) * _xlfn.NORM.DIST(($B118 - G$9)*G$17, 0, ABS(G$13), TRUE) * 2)
               + (G$6 * _xlfn.NORM.DIST($B118, G$10, ABS(G$14), FALSE) * _xlfn.NORM.DIST(($B118 - G$10)*G$18, 0, ABS(G$14), TRUE) * 2)</f>
        <v>57.139989087758202</v>
      </c>
      <c r="X118" s="4">
        <f>BD118 + (H$3 * _xlfn.NORM.DIST($B118, H$7, ABS(H$11), FALSE) * _xlfn.NORM.DIST(($B118 - H$7)*H$15, 0, ABS(H$11), TRUE) * 2)
               + (H$4 * _xlfn.NORM.DIST($B118, H$8, ABS(H$12), FALSE) * _xlfn.NORM.DIST(($B118 - H$8)*H$16, 0, ABS(H$12), TRUE) * 2)
               + (H$5 * _xlfn.NORM.DIST($B118, H$9, ABS(H$13), FALSE) * _xlfn.NORM.DIST(($B118 - H$9)*H$17, 0, ABS(H$13), TRUE) * 2)
               + (H$6 * _xlfn.NORM.DIST($B118, H$10, ABS(H$14), FALSE) * _xlfn.NORM.DIST(($B118 - H$10)*H$18, 0, ABS(H$14), TRUE) * 2)</f>
        <v>59.381586612436493</v>
      </c>
      <c r="Y118" s="4">
        <f>BE118 + (I$3 * _xlfn.NORM.DIST($B118, I$7, ABS(I$11), FALSE) * _xlfn.NORM.DIST(($B118 - I$7)*I$15, 0, ABS(I$11), TRUE) * 2)
               + (I$4 * _xlfn.NORM.DIST($B118, I$8, ABS(I$12), FALSE) * _xlfn.NORM.DIST(($B118 - I$8)*I$16, 0, ABS(I$12), TRUE) * 2)
               + (I$5 * _xlfn.NORM.DIST($B118, I$9, ABS(I$13), FALSE) * _xlfn.NORM.DIST(($B118 - I$9)*I$17, 0, ABS(I$13), TRUE) * 2)
               + (I$6 * _xlfn.NORM.DIST($B118, I$10, ABS(I$14), FALSE) * _xlfn.NORM.DIST(($B118 - I$10)*I$18, 0, ABS(I$14), TRUE) * 2)</f>
        <v>60.36210305677065</v>
      </c>
      <c r="Z118" s="4">
        <f>BF118 + (J$3 * _xlfn.NORM.DIST($B118, J$7, ABS(J$11), FALSE) * _xlfn.NORM.DIST(($B118 - J$7)*J$15, 0, ABS(J$11), TRUE) * 2)
               + (J$4 * _xlfn.NORM.DIST($B118, J$8, ABS(J$12), FALSE) * _xlfn.NORM.DIST(($B118 - J$8)*J$16, 0, ABS(J$12), TRUE) * 2)
               + (J$5 * _xlfn.NORM.DIST($B118, J$9, ABS(J$13), FALSE) * _xlfn.NORM.DIST(($B118 - J$9)*J$17, 0, ABS(J$13), TRUE) * 2)
               + (J$6 * _xlfn.NORM.DIST($B118, J$10, ABS(J$14), FALSE) * _xlfn.NORM.DIST(($B118 - J$10)*J$18, 0, ABS(J$14), TRUE) * 2)</f>
        <v>55.54666640099564</v>
      </c>
      <c r="AA118" s="4">
        <f>BG118 + (K$3 * _xlfn.NORM.DIST($B118, K$7, ABS(K$11), FALSE) * _xlfn.NORM.DIST(($B118 - K$7)*K$15, 0, ABS(K$11), TRUE) * 2)
               + (K$4 * _xlfn.NORM.DIST($B118, K$8, ABS(K$12), FALSE) * _xlfn.NORM.DIST(($B118 - K$8)*K$16, 0, ABS(K$12), TRUE) * 2)
               + (K$5 * _xlfn.NORM.DIST($B118, K$9, ABS(K$13), FALSE) * _xlfn.NORM.DIST(($B118 - K$9)*K$17, 0, ABS(K$13), TRUE) * 2)
               + (K$6 * _xlfn.NORM.DIST($B118, K$10, ABS(K$14), FALSE) * _xlfn.NORM.DIST(($B118 - K$10)*K$18, 0, ABS(K$14), TRUE) * 2)</f>
        <v>49.125923483461136</v>
      </c>
      <c r="AB118" s="4">
        <f>BH118 + (L$3 * _xlfn.NORM.DIST($B118, L$7, ABS(L$11), FALSE) * _xlfn.NORM.DIST(($B118 - L$7)*L$15, 0, ABS(L$11), TRUE) * 2)
               + (L$4 * _xlfn.NORM.DIST($B118, L$8, ABS(L$12), FALSE) * _xlfn.NORM.DIST(($B118 - L$8)*L$16, 0, ABS(L$12), TRUE) * 2)
               + (L$5 * _xlfn.NORM.DIST($B118, L$9, ABS(L$13), FALSE) * _xlfn.NORM.DIST(($B118 - L$9)*L$17, 0, ABS(L$13), TRUE) * 2)
               + (L$6 * _xlfn.NORM.DIST($B118, L$10, ABS(L$14), FALSE) * _xlfn.NORM.DIST(($B118 - L$10)*L$18, 0, ABS(L$14), TRUE) * 2)</f>
        <v>49.222097354515007</v>
      </c>
      <c r="AC118" s="4">
        <f>BI118 + (M$3 * _xlfn.NORM.DIST($B118, M$7, ABS(M$11), FALSE) * _xlfn.NORM.DIST(($B118 - M$7)*M$15, 0, ABS(M$11), TRUE) * 2)
               + (M$4 * _xlfn.NORM.DIST($B118, M$8, ABS(M$12), FALSE) * _xlfn.NORM.DIST(($B118 - M$8)*M$16, 0, ABS(M$12), TRUE) * 2)
               + (M$5 * _xlfn.NORM.DIST($B118, M$9, ABS(M$13), FALSE) * _xlfn.NORM.DIST(($B118 - M$9)*M$17, 0, ABS(M$13), TRUE) * 2)
               + (M$6 * _xlfn.NORM.DIST($B118, M$10, ABS(M$14), FALSE) * _xlfn.NORM.DIST(($B118 - M$10)*M$18, 0, ABS(M$14), TRUE) * 2)</f>
        <v>49.198065464120447</v>
      </c>
      <c r="AD118" s="4">
        <f>BJ118 + (N$3 * _xlfn.NORM.DIST($B118, N$7, ABS(N$11), FALSE) * _xlfn.NORM.DIST(($B118 - N$7)*N$15, 0, ABS(N$11), TRUE) * 2)
               + (N$4 * _xlfn.NORM.DIST($B118, N$8, ABS(N$12), FALSE) * _xlfn.NORM.DIST(($B118 - N$8)*N$16, 0, ABS(N$12), TRUE) * 2)
               + (N$5 * _xlfn.NORM.DIST($B118, N$9, ABS(N$13), FALSE) * _xlfn.NORM.DIST(($B118 - N$9)*N$17, 0, ABS(N$13), TRUE) * 2)
               + (N$6 * _xlfn.NORM.DIST($B118, N$10, ABS(N$14), FALSE) * _xlfn.NORM.DIST(($B118 - N$10)*N$18, 0, ABS(N$14), TRUE) * 2)</f>
        <v>52.82832809155024</v>
      </c>
      <c r="AE118" s="4">
        <f>BK118 + (O$3 * _xlfn.NORM.DIST($B118, O$7, ABS(O$11), FALSE) * _xlfn.NORM.DIST(($B118 - O$7)*O$15, 0, ABS(O$11), TRUE) * 2)
               + (O$4 * _xlfn.NORM.DIST($B118, O$8, ABS(O$12), FALSE) * _xlfn.NORM.DIST(($B118 - O$8)*O$16, 0, ABS(O$12), TRUE) * 2)
               + (O$5 * _xlfn.NORM.DIST($B118, O$9, ABS(O$13), FALSE) * _xlfn.NORM.DIST(($B118 - O$9)*O$17, 0, ABS(O$13), TRUE) * 2)
               + (O$6 * _xlfn.NORM.DIST($B118, O$10, ABS(O$14), FALSE) * _xlfn.NORM.DIST(($B118 - O$10)*O$18, 0, ABS(O$14), TRUE) * 2)</f>
        <v>60.103578048742186</v>
      </c>
      <c r="AF118" s="4">
        <f t="shared" si="71"/>
        <v>54.689558188157193</v>
      </c>
      <c r="AG118" s="4">
        <f t="shared" si="71"/>
        <v>54.98334452852896</v>
      </c>
      <c r="AI118" s="4">
        <f>IF(OR($B118 &lt; C$231, $B118 &gt; C$234), 0, C118-S118)</f>
        <v>0.29696923765830974</v>
      </c>
      <c r="AJ118" s="4">
        <f>IF(OR($B118 &lt; D$231, $B118 &gt; D$234), 0, D118-T118)</f>
        <v>0.88497046544758007</v>
      </c>
      <c r="AK118" s="4">
        <f>IF(OR($B118 &lt; E$231, $B118 &gt; E$234), 0, E118-U118)</f>
        <v>-1.0953442291257289</v>
      </c>
      <c r="AL118" s="4">
        <f>IF(OR($B118 &lt; F$231, $B118 &gt; F$234), 0, F118-V118)</f>
        <v>0.42910023164218103</v>
      </c>
      <c r="AM118" s="4">
        <f>IF(OR($B118 &lt; G$231, $B118 &gt; G$234), 0, G118-W118)</f>
        <v>0.49301091224180027</v>
      </c>
      <c r="AN118" s="4">
        <f>IF(OR($B118 &lt; H$231, $B118 &gt; H$234), 0, H118-X118)</f>
        <v>-0.38158661243649306</v>
      </c>
      <c r="AO118" s="4">
        <f>IF(OR($B118 &lt; I$231, $B118 &gt; I$234), 0, I118-Y118)</f>
        <v>0.90489694322935321</v>
      </c>
      <c r="AP118" s="4">
        <f>IF(OR($B118 &lt; J$231, $B118 &gt; J$234), 0, J118-Z118)</f>
        <v>0.95333359900435966</v>
      </c>
      <c r="AQ118" s="4">
        <f>IF(OR($B118 &lt; K$231, $B118 &gt; K$234), 0, K118-AA118)</f>
        <v>1.0070765165388664</v>
      </c>
      <c r="AR118" s="4">
        <f>IF(OR($B118 &lt; L$231, $B118 &gt; L$234), 0, L118-AB118)</f>
        <v>-0.17209735451501018</v>
      </c>
      <c r="AS118" s="4">
        <f>IF(OR($B118 &lt; M$231, $B118 &gt; M$234), 0, M118-AC118)</f>
        <v>0.36893453587955349</v>
      </c>
      <c r="AT118" s="4">
        <f>IF(OR($B118 &lt; N$231, $B118 &gt; N$234), 0, N118-AD118)</f>
        <v>1.1216719084497626</v>
      </c>
      <c r="AU118" s="4">
        <f>IF(OR($B118 &lt; O$231, $B118 &gt; O$234), 0, O118-AE118)</f>
        <v>-1.2365780487421887</v>
      </c>
      <c r="AV118" s="4">
        <f t="shared" si="87"/>
        <v>0.37744181184280734</v>
      </c>
      <c r="AW118" s="4">
        <f t="shared" si="87"/>
        <v>1.0496554714710413</v>
      </c>
      <c r="AY118" s="2">
        <f t="shared" si="88"/>
        <v>51.928341068945656</v>
      </c>
      <c r="AZ118" s="2">
        <f t="shared" si="88"/>
        <v>53.46383528647096</v>
      </c>
      <c r="BA118" s="2">
        <f t="shared" si="88"/>
        <v>54.459391543807058</v>
      </c>
      <c r="BB118" s="2">
        <f t="shared" si="88"/>
        <v>52.34892553776892</v>
      </c>
      <c r="BC118" s="2">
        <f t="shared" si="88"/>
        <v>57.119085709289848</v>
      </c>
      <c r="BD118" s="2">
        <f t="shared" si="88"/>
        <v>59.365145211191681</v>
      </c>
      <c r="BE118" s="2">
        <f t="shared" si="88"/>
        <v>60.349319941670835</v>
      </c>
      <c r="BF118" s="2">
        <f t="shared" si="88"/>
        <v>55.490239057269257</v>
      </c>
      <c r="BG118" s="2">
        <f t="shared" si="88"/>
        <v>49.06596512481579</v>
      </c>
      <c r="BH118" s="2">
        <f t="shared" si="88"/>
        <v>49.187314035869136</v>
      </c>
      <c r="BI118" s="2">
        <f t="shared" si="88"/>
        <v>49.176106321710904</v>
      </c>
      <c r="BJ118" s="2">
        <f t="shared" si="88"/>
        <v>52.806113816669011</v>
      </c>
      <c r="BK118" s="2">
        <f t="shared" si="88"/>
        <v>60.092749690365658</v>
      </c>
      <c r="BL118" s="2">
        <f t="shared" si="88"/>
        <v>54.681428409384559</v>
      </c>
      <c r="BM118" s="2">
        <f t="shared" si="88"/>
        <v>54.819506155352222</v>
      </c>
      <c r="BO118" s="2" t="str">
        <f t="shared" si="89"/>
        <v/>
      </c>
      <c r="BP118" s="2" t="str">
        <f t="shared" si="89"/>
        <v/>
      </c>
      <c r="BQ118" s="2" t="str">
        <f t="shared" si="89"/>
        <v/>
      </c>
      <c r="BR118" s="2" t="str">
        <f t="shared" si="89"/>
        <v/>
      </c>
      <c r="BS118" s="2" t="str">
        <f t="shared" si="89"/>
        <v/>
      </c>
      <c r="BT118" s="2" t="str">
        <f t="shared" si="89"/>
        <v/>
      </c>
      <c r="BU118" s="2" t="str">
        <f t="shared" si="89"/>
        <v/>
      </c>
      <c r="BV118" s="2" t="str">
        <f t="shared" si="89"/>
        <v/>
      </c>
      <c r="BW118" s="2" t="str">
        <f t="shared" si="89"/>
        <v/>
      </c>
      <c r="BX118" s="2" t="str">
        <f t="shared" si="89"/>
        <v/>
      </c>
      <c r="BY118" s="2" t="str">
        <f t="shared" si="89"/>
        <v/>
      </c>
      <c r="BZ118" s="2" t="str">
        <f t="shared" si="89"/>
        <v/>
      </c>
      <c r="CA118" s="2" t="str">
        <f t="shared" si="89"/>
        <v/>
      </c>
      <c r="CB118" s="2" t="str">
        <f t="shared" si="89"/>
        <v/>
      </c>
      <c r="CC118" s="2" t="str">
        <f t="shared" si="89"/>
        <v/>
      </c>
      <c r="CE118" s="2">
        <f t="shared" si="90"/>
        <v>52.225999999999999</v>
      </c>
      <c r="CF118" s="2">
        <f t="shared" si="90"/>
        <v>54.354999999999997</v>
      </c>
      <c r="CG118" s="2">
        <f t="shared" si="90"/>
        <v>53.387</v>
      </c>
      <c r="CH118" s="2">
        <f t="shared" si="90"/>
        <v>52.8</v>
      </c>
      <c r="CI118" s="2">
        <f t="shared" si="90"/>
        <v>57.633000000000003</v>
      </c>
      <c r="CJ118" s="2">
        <f t="shared" si="90"/>
        <v>59</v>
      </c>
      <c r="CK118" s="2">
        <f t="shared" si="90"/>
        <v>61.267000000000003</v>
      </c>
      <c r="CL118" s="2">
        <f t="shared" si="90"/>
        <v>56.5</v>
      </c>
      <c r="CM118" s="2">
        <f t="shared" si="90"/>
        <v>50.133000000000003</v>
      </c>
      <c r="CN118" s="2">
        <f t="shared" si="90"/>
        <v>49.05</v>
      </c>
      <c r="CO118" s="2">
        <f t="shared" si="90"/>
        <v>49.567</v>
      </c>
      <c r="CP118" s="2">
        <f t="shared" si="90"/>
        <v>53.95</v>
      </c>
      <c r="CQ118" s="2">
        <f t="shared" si="90"/>
        <v>58.866999999999997</v>
      </c>
      <c r="CR118" s="2">
        <f t="shared" si="90"/>
        <v>55.067</v>
      </c>
      <c r="CS118" s="2">
        <f t="shared" si="90"/>
        <v>56.033000000000001</v>
      </c>
      <c r="CU118" s="2">
        <f t="shared" si="91"/>
        <v>52.225999999999999</v>
      </c>
      <c r="CV118" s="2">
        <f t="shared" si="91"/>
        <v>54.354999999999997</v>
      </c>
      <c r="CW118" s="2">
        <f t="shared" si="91"/>
        <v>53.387</v>
      </c>
      <c r="CX118" s="2">
        <f t="shared" si="91"/>
        <v>52.8</v>
      </c>
      <c r="CY118" s="2">
        <f t="shared" si="91"/>
        <v>57.633000000000003</v>
      </c>
      <c r="CZ118" s="2">
        <f t="shared" si="91"/>
        <v>59</v>
      </c>
      <c r="DA118" s="2">
        <f t="shared" si="91"/>
        <v>61.267000000000003</v>
      </c>
      <c r="DB118" s="2">
        <f t="shared" si="91"/>
        <v>56.5</v>
      </c>
      <c r="DC118" s="2">
        <f t="shared" si="91"/>
        <v>50.133000000000003</v>
      </c>
      <c r="DD118" s="2">
        <f t="shared" si="91"/>
        <v>49.05</v>
      </c>
      <c r="DE118" s="2">
        <f t="shared" si="91"/>
        <v>49.567</v>
      </c>
      <c r="DF118" s="2">
        <f t="shared" si="91"/>
        <v>53.95</v>
      </c>
      <c r="DG118" s="2">
        <f t="shared" si="91"/>
        <v>58.866999999999997</v>
      </c>
      <c r="DH118" s="2">
        <f t="shared" si="91"/>
        <v>55.067</v>
      </c>
      <c r="DI118" s="2">
        <f t="shared" si="91"/>
        <v>56.033000000000001</v>
      </c>
      <c r="DK118" s="2">
        <f t="shared" si="97"/>
        <v>67.479183467741962</v>
      </c>
      <c r="DL118" s="2">
        <f t="shared" si="97"/>
        <v>72.847099156891488</v>
      </c>
      <c r="DM118" s="2">
        <f t="shared" si="97"/>
        <v>76.256858687683291</v>
      </c>
      <c r="DN118" s="2">
        <f t="shared" si="97"/>
        <v>71.372759581105186</v>
      </c>
      <c r="DO118" s="2">
        <f t="shared" si="97"/>
        <v>82.27472873900291</v>
      </c>
      <c r="DP118" s="2">
        <f t="shared" si="97"/>
        <v>82.355170788770053</v>
      </c>
      <c r="DQ118" s="2">
        <f t="shared" si="97"/>
        <v>80.716147543988257</v>
      </c>
      <c r="DR118" s="2">
        <f t="shared" si="97"/>
        <v>80.912179252199422</v>
      </c>
      <c r="DS118" s="2">
        <f t="shared" si="97"/>
        <v>68.730025806451607</v>
      </c>
      <c r="DT118" s="2">
        <f t="shared" si="97"/>
        <v>67.471923025584005</v>
      </c>
      <c r="DU118" s="2">
        <f t="shared" si="97"/>
        <v>71.178233370411562</v>
      </c>
      <c r="DV118" s="2">
        <f t="shared" si="97"/>
        <v>73.841725989736076</v>
      </c>
      <c r="DW118" s="2">
        <f t="shared" si="97"/>
        <v>84.313918894830636</v>
      </c>
      <c r="DX118" s="2">
        <f t="shared" si="97"/>
        <v>68.846903186274531</v>
      </c>
      <c r="DY118" s="2">
        <f t="shared" si="97"/>
        <v>63.652964148877928</v>
      </c>
      <c r="EA118" s="2">
        <f t="shared" ref="EA118:EK181" si="101">CE$229*$B118+CE$230</f>
        <v>51.923516821623693</v>
      </c>
      <c r="EB118" s="2">
        <f t="shared" si="101"/>
        <v>53.457981281430435</v>
      </c>
      <c r="EC118" s="2">
        <f t="shared" si="101"/>
        <v>54.453852894528147</v>
      </c>
      <c r="ED118" s="2">
        <f t="shared" si="101"/>
        <v>52.344819873893528</v>
      </c>
      <c r="EE118" s="2">
        <f t="shared" si="100"/>
        <v>57.113533384390436</v>
      </c>
      <c r="EF118" s="2">
        <f t="shared" si="100"/>
        <v>59.359652648889934</v>
      </c>
      <c r="EG118" s="2">
        <f t="shared" si="100"/>
        <v>60.343831836431548</v>
      </c>
      <c r="EH118" s="2">
        <f t="shared" si="100"/>
        <v>55.483777327153348</v>
      </c>
      <c r="EI118" s="2">
        <f t="shared" si="100"/>
        <v>49.061426784687427</v>
      </c>
      <c r="EJ118" s="2">
        <f t="shared" si="100"/>
        <v>49.183022990858227</v>
      </c>
      <c r="EK118" s="2">
        <f t="shared" si="100"/>
        <v>49.171127298444134</v>
      </c>
      <c r="EL118" s="2">
        <f t="shared" si="100"/>
        <v>52.800968634686342</v>
      </c>
      <c r="EM118" s="2">
        <f t="shared" si="83"/>
        <v>60.078510083780088</v>
      </c>
      <c r="EN118" s="2">
        <f t="shared" si="83"/>
        <v>54.666307469942822</v>
      </c>
      <c r="EO118" s="2">
        <f t="shared" si="83"/>
        <v>54.805228900896893</v>
      </c>
      <c r="EQ118" s="2">
        <f t="shared" si="98"/>
        <v>51.404063376551932</v>
      </c>
      <c r="ER118" s="2">
        <f t="shared" si="98"/>
        <v>53.304845559957357</v>
      </c>
      <c r="ES118" s="2">
        <f t="shared" si="98"/>
        <v>54.353421675607322</v>
      </c>
      <c r="ET118" s="2">
        <f t="shared" si="98"/>
        <v>52.279085923530751</v>
      </c>
      <c r="EU118" s="2">
        <f t="shared" si="98"/>
        <v>57.116229384317975</v>
      </c>
      <c r="EV118" s="2">
        <f t="shared" si="98"/>
        <v>58.735856748406192</v>
      </c>
      <c r="EW118" s="2">
        <f t="shared" si="98"/>
        <v>60.113656615959698</v>
      </c>
      <c r="EX118" s="2">
        <f t="shared" si="98"/>
        <v>55.230627055699181</v>
      </c>
      <c r="EY118" s="2">
        <f t="shared" si="98"/>
        <v>48.889545908788683</v>
      </c>
      <c r="EZ118" s="2">
        <f t="shared" si="98"/>
        <v>49.118179555867584</v>
      </c>
      <c r="FA118" s="2">
        <f t="shared" si="98"/>
        <v>49.118624428970392</v>
      </c>
      <c r="FB118" s="2">
        <f t="shared" si="98"/>
        <v>52.738566368135992</v>
      </c>
      <c r="FC118" s="2">
        <f t="shared" si="98"/>
        <v>59.996246019193549</v>
      </c>
      <c r="FD118" s="2">
        <f t="shared" si="98"/>
        <v>54.55774762130163</v>
      </c>
      <c r="FE118" s="2">
        <f t="shared" si="98"/>
        <v>54.709350521984213</v>
      </c>
      <c r="FG118" s="2">
        <f t="shared" si="99"/>
        <v>0.99968946130833369</v>
      </c>
      <c r="FH118" s="2">
        <f t="shared" si="99"/>
        <v>0.99969790541635029</v>
      </c>
      <c r="FI118" s="2">
        <f t="shared" si="99"/>
        <v>0.99974584533634459</v>
      </c>
      <c r="FJ118" s="2">
        <f t="shared" si="99"/>
        <v>0.99978411788585253</v>
      </c>
      <c r="FK118" s="2">
        <f t="shared" si="99"/>
        <v>0.9997793329376371</v>
      </c>
      <c r="FL118" s="2">
        <f t="shared" si="99"/>
        <v>0.99976043480732835</v>
      </c>
      <c r="FM118" s="2">
        <f t="shared" si="99"/>
        <v>0.99973035647967423</v>
      </c>
      <c r="FN118" s="2">
        <f t="shared" si="99"/>
        <v>0.99974549398355728</v>
      </c>
      <c r="FO118" s="2">
        <f t="shared" si="99"/>
        <v>0.99976888103017614</v>
      </c>
      <c r="FP118" s="2">
        <f t="shared" si="99"/>
        <v>0.99976522929716161</v>
      </c>
      <c r="FQ118" s="2">
        <f t="shared" si="99"/>
        <v>0.9997736736385251</v>
      </c>
      <c r="FR118" s="2">
        <f t="shared" si="99"/>
        <v>0.99975539419596493</v>
      </c>
      <c r="FS118" s="2">
        <f t="shared" si="99"/>
        <v>0.99941228265073401</v>
      </c>
      <c r="FT118" s="2">
        <f t="shared" si="99"/>
        <v>0.99893301829996051</v>
      </c>
      <c r="FU118" s="2">
        <f t="shared" si="99"/>
        <v>0.9983846165710899</v>
      </c>
      <c r="FW118" s="2">
        <f t="shared" si="92"/>
        <v>1.2299555188746583E-5</v>
      </c>
      <c r="FX118" s="2">
        <f t="shared" si="92"/>
        <v>2.1826725777413924E-5</v>
      </c>
      <c r="FY118" s="2">
        <f t="shared" si="92"/>
        <v>2.6747909218347587E-5</v>
      </c>
      <c r="FZ118" s="2">
        <f t="shared" si="92"/>
        <v>3.2372563284771455E-5</v>
      </c>
      <c r="GA118" s="2">
        <f t="shared" si="92"/>
        <v>2.8870539592080469E-5</v>
      </c>
      <c r="GB118" s="2">
        <f t="shared" si="92"/>
        <v>2.6232028782903343E-5</v>
      </c>
      <c r="GC118" s="2">
        <f t="shared" si="92"/>
        <v>2.2407647866591677E-5</v>
      </c>
      <c r="GD118" s="2">
        <f t="shared" si="92"/>
        <v>3.9309310150728212E-5</v>
      </c>
      <c r="GE118" s="2">
        <f t="shared" si="92"/>
        <v>4.3321954124804617E-5</v>
      </c>
      <c r="GF118" s="2">
        <f t="shared" si="92"/>
        <v>4.0912459165218167E-5</v>
      </c>
      <c r="GG118" s="2">
        <f t="shared" si="92"/>
        <v>3.3616773795726697E-5</v>
      </c>
      <c r="GH118" s="2">
        <f t="shared" si="92"/>
        <v>2.4188026348965842E-5</v>
      </c>
      <c r="GI118" s="2">
        <f t="shared" si="92"/>
        <v>4.8181903740969245E-5</v>
      </c>
      <c r="GJ118" s="2">
        <f t="shared" si="92"/>
        <v>8.7478781135520421E-5</v>
      </c>
      <c r="GK118" s="2">
        <f t="shared" si="92"/>
        <v>1.5885174330855699E-4</v>
      </c>
      <c r="GM118" s="107">
        <f t="shared" si="93"/>
        <v>6.3049605176271581E-32</v>
      </c>
      <c r="GN118" s="107">
        <f t="shared" si="93"/>
        <v>9.9249925298440882E-36</v>
      </c>
      <c r="GO118" s="107">
        <f t="shared" si="93"/>
        <v>4.9193796426465985E-39</v>
      </c>
      <c r="GP118" s="107">
        <f t="shared" si="93"/>
        <v>4.9095520515890836E-48</v>
      </c>
      <c r="GQ118" s="107">
        <f t="shared" si="93"/>
        <v>2.8625894907612231E-48</v>
      </c>
      <c r="GR118" s="107">
        <f t="shared" si="93"/>
        <v>5.350208211339448E-47</v>
      </c>
      <c r="GS118" s="107">
        <f t="shared" si="93"/>
        <v>1.7733492038926567E-46</v>
      </c>
      <c r="GT118" s="107">
        <f t="shared" si="93"/>
        <v>1.0307139712408419E-47</v>
      </c>
      <c r="GU118" s="107">
        <f t="shared" si="93"/>
        <v>4.7668100326431647E-52</v>
      </c>
      <c r="GV118" s="107">
        <f t="shared" si="93"/>
        <v>6.5471206220099288E-55</v>
      </c>
      <c r="GW118" s="107">
        <f t="shared" si="93"/>
        <v>5.9532198001054569E-56</v>
      </c>
      <c r="GX118" s="107">
        <f t="shared" si="93"/>
        <v>2.8959574897430326E-48</v>
      </c>
      <c r="GY118" s="107">
        <f t="shared" si="93"/>
        <v>7.1727197747209707E-45</v>
      </c>
      <c r="GZ118" s="107">
        <f t="shared" si="93"/>
        <v>1.0795532641869422E-45</v>
      </c>
      <c r="HA118" s="107">
        <f t="shared" si="93"/>
        <v>1.1972463985652208E-61</v>
      </c>
      <c r="HC118" s="107">
        <f t="shared" si="50"/>
        <v>1.6873712488961039E-7</v>
      </c>
      <c r="HD118" s="107">
        <f t="shared" si="50"/>
        <v>1.0163503026375919E-8</v>
      </c>
      <c r="HE118" s="107">
        <f t="shared" si="50"/>
        <v>6.2644546502403456E-10</v>
      </c>
      <c r="HF118" s="107">
        <f t="shared" si="50"/>
        <v>7.487987373202026E-13</v>
      </c>
      <c r="HG118" s="107">
        <f t="shared" si="50"/>
        <v>7.9527174789888006E-13</v>
      </c>
      <c r="HH118" s="107">
        <f t="shared" si="50"/>
        <v>3.8669993616671483E-12</v>
      </c>
      <c r="HI118" s="107">
        <f t="shared" si="86"/>
        <v>8.8375133150031671E-12</v>
      </c>
      <c r="HJ118" s="107">
        <f t="shared" si="86"/>
        <v>4.4251626325359757E-13</v>
      </c>
      <c r="HK118" s="107">
        <f t="shared" si="86"/>
        <v>9.8548861133044068E-15</v>
      </c>
      <c r="HL118" s="107">
        <f t="shared" si="86"/>
        <v>4.0124058361060248E-15</v>
      </c>
      <c r="HM118" s="107">
        <f t="shared" si="86"/>
        <v>4.3480692606486565E-15</v>
      </c>
      <c r="HN118" s="107">
        <f t="shared" si="86"/>
        <v>3.5168150487591595E-12</v>
      </c>
      <c r="HO118" s="107">
        <f t="shared" si="86"/>
        <v>1.506211715453487E-10</v>
      </c>
      <c r="HP118" s="107">
        <f t="shared" si="86"/>
        <v>1.2525416818404558E-10</v>
      </c>
      <c r="HQ118" s="107">
        <f t="shared" si="86"/>
        <v>3.5961149832956309E-16</v>
      </c>
      <c r="HS118" s="107">
        <f t="shared" si="94"/>
        <v>2.0846935537556372E-4</v>
      </c>
      <c r="HT118" s="107">
        <f t="shared" si="94"/>
        <v>2.6276414221780233E-4</v>
      </c>
      <c r="HU118" s="107">
        <f t="shared" si="94"/>
        <v>3.3616494061071694E-4</v>
      </c>
      <c r="HV118" s="107">
        <f t="shared" si="94"/>
        <v>2.1264489322298346E-4</v>
      </c>
      <c r="HW118" s="107">
        <f t="shared" si="94"/>
        <v>1.5951184161045725E-4</v>
      </c>
      <c r="HX118" s="107">
        <f t="shared" si="94"/>
        <v>1.1407176026633682E-4</v>
      </c>
      <c r="HY118" s="107">
        <f t="shared" si="94"/>
        <v>6.7539716603338658E-5</v>
      </c>
      <c r="HZ118" s="107">
        <f t="shared" si="94"/>
        <v>2.7316557113710686E-4</v>
      </c>
      <c r="IA118" s="107">
        <f t="shared" si="94"/>
        <v>2.7402185958686794E-4</v>
      </c>
      <c r="IB118" s="107">
        <f t="shared" si="94"/>
        <v>1.2995408865201248E-4</v>
      </c>
      <c r="IC118" s="107">
        <f t="shared" si="94"/>
        <v>7.2404993267438615E-5</v>
      </c>
      <c r="ID118" s="107">
        <f t="shared" si="94"/>
        <v>6.4565417893696077E-5</v>
      </c>
      <c r="IE118" s="107">
        <f t="shared" si="94"/>
        <v>3.0477155669949878E-5</v>
      </c>
      <c r="IF118" s="107">
        <f t="shared" si="94"/>
        <v>1.568718771233178E-5</v>
      </c>
      <c r="IG118" s="107">
        <f t="shared" si="94"/>
        <v>2.1955860225168124E-4</v>
      </c>
      <c r="II118" s="107">
        <f t="shared" si="95"/>
        <v>5.0365028442815882E-22</v>
      </c>
      <c r="IJ118" s="107">
        <f t="shared" si="95"/>
        <v>3.5273527864173034E-22</v>
      </c>
      <c r="IK118" s="107">
        <f t="shared" si="95"/>
        <v>1.9649942814018743E-22</v>
      </c>
      <c r="IL118" s="107">
        <f t="shared" si="95"/>
        <v>1.4161680417226449E-25</v>
      </c>
      <c r="IM118" s="107">
        <f t="shared" si="95"/>
        <v>2.3214077762177943E-26</v>
      </c>
      <c r="IN118" s="107">
        <f t="shared" si="95"/>
        <v>1.299115652853762E-26</v>
      </c>
      <c r="IO118" s="107">
        <f t="shared" si="95"/>
        <v>8.3355555405729308E-28</v>
      </c>
      <c r="IP118" s="107">
        <f t="shared" si="95"/>
        <v>1.9172564214221558E-25</v>
      </c>
      <c r="IQ118" s="107">
        <f t="shared" si="95"/>
        <v>1.3122258704096021E-26</v>
      </c>
      <c r="IR118" s="107">
        <f t="shared" si="95"/>
        <v>1.971689872722677E-28</v>
      </c>
      <c r="IS118" s="107">
        <f t="shared" si="95"/>
        <v>8.8226750285066661E-30</v>
      </c>
      <c r="IT118" s="107">
        <f t="shared" si="95"/>
        <v>7.7183485087723007E-28</v>
      </c>
      <c r="IU118" s="107">
        <f t="shared" si="95"/>
        <v>3.4998191749371377E-28</v>
      </c>
      <c r="IV118" s="107">
        <f t="shared" si="95"/>
        <v>6.8576279642873227E-30</v>
      </c>
      <c r="IW118" s="107">
        <f t="shared" si="95"/>
        <v>4.1367187665686879E-30</v>
      </c>
      <c r="IY118" s="107">
        <f t="shared" si="96"/>
        <v>2.0863809250045332E-4</v>
      </c>
      <c r="IZ118" s="107">
        <f t="shared" si="96"/>
        <v>2.6277430572082871E-4</v>
      </c>
      <c r="JA118" s="107">
        <f t="shared" si="96"/>
        <v>3.3616556705618194E-4</v>
      </c>
      <c r="JB118" s="107">
        <f t="shared" si="96"/>
        <v>2.1264489397178219E-4</v>
      </c>
      <c r="JC118" s="107">
        <f t="shared" si="96"/>
        <v>1.5951184240572901E-4</v>
      </c>
      <c r="JD118" s="107">
        <f t="shared" si="96"/>
        <v>1.1407176413333618E-4</v>
      </c>
      <c r="JE118" s="107">
        <f t="shared" si="96"/>
        <v>6.7539725440851967E-5</v>
      </c>
      <c r="JF118" s="107">
        <f t="shared" si="96"/>
        <v>2.7316557157962311E-4</v>
      </c>
      <c r="JG118" s="107">
        <f t="shared" si="96"/>
        <v>2.7402185959672285E-4</v>
      </c>
      <c r="JH118" s="107">
        <f t="shared" si="96"/>
        <v>1.299540886560249E-4</v>
      </c>
      <c r="JI118" s="107">
        <f t="shared" si="96"/>
        <v>7.2404993271786686E-5</v>
      </c>
      <c r="JJ118" s="107">
        <f t="shared" si="96"/>
        <v>6.4565421410511131E-5</v>
      </c>
      <c r="JK118" s="107">
        <f t="shared" si="96"/>
        <v>3.0477306291121423E-5</v>
      </c>
      <c r="JL118" s="107">
        <f t="shared" si="96"/>
        <v>1.5687312966499966E-5</v>
      </c>
      <c r="JM118" s="107">
        <f t="shared" si="96"/>
        <v>2.1955860225204084E-4</v>
      </c>
    </row>
    <row r="119" spans="2:273" x14ac:dyDescent="0.25">
      <c r="B119" s="2">
        <v>91</v>
      </c>
      <c r="C119" s="37">
        <v>53.128999999999998</v>
      </c>
      <c r="D119" s="37">
        <v>53.661000000000001</v>
      </c>
      <c r="E119" s="37">
        <v>54.887</v>
      </c>
      <c r="F119" s="37">
        <v>52.633000000000003</v>
      </c>
      <c r="G119" s="37">
        <v>57.582999999999998</v>
      </c>
      <c r="H119" s="37">
        <v>59.567</v>
      </c>
      <c r="I119" s="37">
        <v>61.482999999999997</v>
      </c>
      <c r="J119" s="37">
        <v>56.917000000000002</v>
      </c>
      <c r="K119" s="37">
        <v>48.95</v>
      </c>
      <c r="L119" s="37">
        <v>50.15</v>
      </c>
      <c r="M119" s="37">
        <v>48.883000000000003</v>
      </c>
      <c r="N119" s="37">
        <v>53.5</v>
      </c>
      <c r="O119" s="37">
        <v>59.75</v>
      </c>
      <c r="P119" s="37">
        <v>54.4</v>
      </c>
      <c r="Q119" s="37">
        <v>55.4</v>
      </c>
      <c r="S119" s="4">
        <f>AY119 + (C$3 * _xlfn.NORM.DIST($B119, C$7, ABS(C$11), FALSE) * _xlfn.NORM.DIST(($B119 - C$7)*C$15, 0, ABS(C$11), TRUE) * 2)
               + (C$4 * _xlfn.NORM.DIST($B119, C$8, ABS(C$12), FALSE) * _xlfn.NORM.DIST(($B119 - C$8)*C$16, 0, ABS(C$12), TRUE) * 2)
               + (C$5 * _xlfn.NORM.DIST($B119, C$9, ABS(C$13), FALSE) * _xlfn.NORM.DIST(($B119 - C$9)*C$17, 0, ABS(C$13), TRUE) * 2)
               + (C$6 * _xlfn.NORM.DIST($B119, C$10, ABS(C$14), FALSE) * _xlfn.NORM.DIST(($B119 - C$10)*C$18, 0, ABS(C$14), TRUE) * 2)</f>
        <v>51.84577556576685</v>
      </c>
      <c r="T119" s="4">
        <f>AZ119 + (D$3 * _xlfn.NORM.DIST($B119, D$7, ABS(D$11), FALSE) * _xlfn.NORM.DIST(($B119 - D$7)*D$15, 0, ABS(D$11), TRUE) * 2)
               + (D$4 * _xlfn.NORM.DIST($B119, D$8, ABS(D$12), FALSE) * _xlfn.NORM.DIST(($B119 - D$8)*D$16, 0, ABS(D$12), TRUE) * 2)
               + (D$5 * _xlfn.NORM.DIST($B119, D$9, ABS(D$13), FALSE) * _xlfn.NORM.DIST(($B119 - D$9)*D$17, 0, ABS(D$13), TRUE) * 2)
               + (D$6 * _xlfn.NORM.DIST($B119, D$10, ABS(D$14), FALSE) * _xlfn.NORM.DIST(($B119 - D$10)*D$18, 0, ABS(D$14), TRUE) * 2)</f>
        <v>53.438496693697473</v>
      </c>
      <c r="U119" s="4">
        <f>BA119 + (E$3 * _xlfn.NORM.DIST($B119, E$7, ABS(E$11), FALSE) * _xlfn.NORM.DIST(($B119 - E$7)*E$15, 0, ABS(E$11), TRUE) * 2)
               + (E$4 * _xlfn.NORM.DIST($B119, E$8, ABS(E$12), FALSE) * _xlfn.NORM.DIST(($B119 - E$8)*E$16, 0, ABS(E$12), TRUE) * 2)
               + (E$5 * _xlfn.NORM.DIST($B119, E$9, ABS(E$13), FALSE) * _xlfn.NORM.DIST(($B119 - E$9)*E$17, 0, ABS(E$13), TRUE) * 2)
               + (E$6 * _xlfn.NORM.DIST($B119, E$10, ABS(E$14), FALSE) * _xlfn.NORM.DIST(($B119 - E$10)*E$18, 0, ABS(E$14), TRUE) * 2)</f>
        <v>54.389843641748669</v>
      </c>
      <c r="V119" s="4">
        <f>BB119 + (F$3 * _xlfn.NORM.DIST($B119, F$7, ABS(F$11), FALSE) * _xlfn.NORM.DIST(($B119 - F$7)*F$15, 0, ABS(F$11), TRUE) * 2)
               + (F$4 * _xlfn.NORM.DIST($B119, F$8, ABS(F$12), FALSE) * _xlfn.NORM.DIST(($B119 - F$8)*F$16, 0, ABS(F$12), TRUE) * 2)
               + (F$5 * _xlfn.NORM.DIST($B119, F$9, ABS(F$13), FALSE) * _xlfn.NORM.DIST(($B119 - F$9)*F$17, 0, ABS(F$13), TRUE) * 2)
               + (F$6 * _xlfn.NORM.DIST($B119, F$10, ABS(F$14), FALSE) * _xlfn.NORM.DIST(($B119 - F$10)*F$18, 0, ABS(F$14), TRUE) * 2)</f>
        <v>52.286929782315823</v>
      </c>
      <c r="W119" s="4">
        <f>BC119 + (G$3 * _xlfn.NORM.DIST($B119, G$7, ABS(G$11), FALSE) * _xlfn.NORM.DIST(($B119 - G$7)*G$15, 0, ABS(G$11), TRUE) * 2)
               + (G$4 * _xlfn.NORM.DIST($B119, G$8, ABS(G$12), FALSE) * _xlfn.NORM.DIST(($B119 - G$8)*G$16, 0, ABS(G$12), TRUE) * 2)
               + (G$5 * _xlfn.NORM.DIST($B119, G$9, ABS(G$13), FALSE) * _xlfn.NORM.DIST(($B119 - G$9)*G$17, 0, ABS(G$13), TRUE) * 2)
               + (G$6 * _xlfn.NORM.DIST($B119, G$10, ABS(G$14), FALSE) * _xlfn.NORM.DIST(($B119 - G$10)*G$18, 0, ABS(G$14), TRUE) * 2)</f>
        <v>57.027006850256406</v>
      </c>
      <c r="X119" s="4">
        <f>BD119 + (H$3 * _xlfn.NORM.DIST($B119, H$7, ABS(H$11), FALSE) * _xlfn.NORM.DIST(($B119 - H$7)*H$15, 0, ABS(H$11), TRUE) * 2)
               + (H$4 * _xlfn.NORM.DIST($B119, H$8, ABS(H$12), FALSE) * _xlfn.NORM.DIST(($B119 - H$8)*H$16, 0, ABS(H$12), TRUE) * 2)
               + (H$5 * _xlfn.NORM.DIST($B119, H$9, ABS(H$13), FALSE) * _xlfn.NORM.DIST(($B119 - H$9)*H$17, 0, ABS(H$13), TRUE) * 2)
               + (H$6 * _xlfn.NORM.DIST($B119, H$10, ABS(H$14), FALSE) * _xlfn.NORM.DIST(($B119 - H$10)*H$18, 0, ABS(H$14), TRUE) * 2)</f>
        <v>59.08671228936506</v>
      </c>
      <c r="Y119" s="4">
        <f>BE119 + (I$3 * _xlfn.NORM.DIST($B119, I$7, ABS(I$11), FALSE) * _xlfn.NORM.DIST(($B119 - I$7)*I$15, 0, ABS(I$11), TRUE) * 2)
               + (I$4 * _xlfn.NORM.DIST($B119, I$8, ABS(I$12), FALSE) * _xlfn.NORM.DIST(($B119 - I$8)*I$16, 0, ABS(I$12), TRUE) * 2)
               + (I$5 * _xlfn.NORM.DIST($B119, I$9, ABS(I$13), FALSE) * _xlfn.NORM.DIST(($B119 - I$9)*I$17, 0, ABS(I$13), TRUE) * 2)
               + (I$6 * _xlfn.NORM.DIST($B119, I$10, ABS(I$14), FALSE) * _xlfn.NORM.DIST(($B119 - I$10)*I$18, 0, ABS(I$14), TRUE) * 2)</f>
        <v>60.171757602333535</v>
      </c>
      <c r="Z119" s="4">
        <f>BF119 + (J$3 * _xlfn.NORM.DIST($B119, J$7, ABS(J$11), FALSE) * _xlfn.NORM.DIST(($B119 - J$7)*J$15, 0, ABS(J$11), TRUE) * 2)
               + (J$4 * _xlfn.NORM.DIST($B119, J$8, ABS(J$12), FALSE) * _xlfn.NORM.DIST(($B119 - J$8)*J$16, 0, ABS(J$12), TRUE) * 2)
               + (J$5 * _xlfn.NORM.DIST($B119, J$9, ABS(J$13), FALSE) * _xlfn.NORM.DIST(($B119 - J$9)*J$17, 0, ABS(J$13), TRUE) * 2)
               + (J$6 * _xlfn.NORM.DIST($B119, J$10, ABS(J$14), FALSE) * _xlfn.NORM.DIST(($B119 - J$10)*J$18, 0, ABS(J$14), TRUE) * 2)</f>
        <v>55.385626221623852</v>
      </c>
      <c r="AA119" s="4">
        <f>BG119 + (K$3 * _xlfn.NORM.DIST($B119, K$7, ABS(K$11), FALSE) * _xlfn.NORM.DIST(($B119 - K$7)*K$15, 0, ABS(K$11), TRUE) * 2)
               + (K$4 * _xlfn.NORM.DIST($B119, K$8, ABS(K$12), FALSE) * _xlfn.NORM.DIST(($B119 - K$8)*K$16, 0, ABS(K$12), TRUE) * 2)
               + (K$5 * _xlfn.NORM.DIST($B119, K$9, ABS(K$13), FALSE) * _xlfn.NORM.DIST(($B119 - K$9)*K$17, 0, ABS(K$13), TRUE) * 2)
               + (K$6 * _xlfn.NORM.DIST($B119, K$10, ABS(K$14), FALSE) * _xlfn.NORM.DIST(($B119 - K$10)*K$18, 0, ABS(K$14), TRUE) * 2)</f>
        <v>49.0123657234045</v>
      </c>
      <c r="AB119" s="4">
        <f>BH119 + (L$3 * _xlfn.NORM.DIST($B119, L$7, ABS(L$11), FALSE) * _xlfn.NORM.DIST(($B119 - L$7)*L$15, 0, ABS(L$11), TRUE) * 2)
               + (L$4 * _xlfn.NORM.DIST($B119, L$8, ABS(L$12), FALSE) * _xlfn.NORM.DIST(($B119 - L$8)*L$16, 0, ABS(L$12), TRUE) * 2)
               + (L$5 * _xlfn.NORM.DIST($B119, L$9, ABS(L$13), FALSE) * _xlfn.NORM.DIST(($B119 - L$9)*L$17, 0, ABS(L$13), TRUE) * 2)
               + (L$6 * _xlfn.NORM.DIST($B119, L$10, ABS(L$14), FALSE) * _xlfn.NORM.DIST(($B119 - L$10)*L$18, 0, ABS(L$14), TRUE) * 2)</f>
        <v>49.113170446550015</v>
      </c>
      <c r="AC119" s="4">
        <f>BI119 + (M$3 * _xlfn.NORM.DIST($B119, M$7, ABS(M$11), FALSE) * _xlfn.NORM.DIST(($B119 - M$7)*M$15, 0, ABS(M$11), TRUE) * 2)
               + (M$4 * _xlfn.NORM.DIST($B119, M$8, ABS(M$12), FALSE) * _xlfn.NORM.DIST(($B119 - M$8)*M$16, 0, ABS(M$12), TRUE) * 2)
               + (M$5 * _xlfn.NORM.DIST($B119, M$9, ABS(M$13), FALSE) * _xlfn.NORM.DIST(($B119 - M$9)*M$17, 0, ABS(M$13), TRUE) * 2)
               + (M$6 * _xlfn.NORM.DIST($B119, M$10, ABS(M$14), FALSE) * _xlfn.NORM.DIST(($B119 - M$10)*M$18, 0, ABS(M$14), TRUE) * 2)</f>
        <v>49.063760184731237</v>
      </c>
      <c r="AD119" s="4">
        <f>BJ119 + (N$3 * _xlfn.NORM.DIST($B119, N$7, ABS(N$11), FALSE) * _xlfn.NORM.DIST(($B119 - N$7)*N$15, 0, ABS(N$11), TRUE) * 2)
               + (N$4 * _xlfn.NORM.DIST($B119, N$8, ABS(N$12), FALSE) * _xlfn.NORM.DIST(($B119 - N$8)*N$16, 0, ABS(N$12), TRUE) * 2)
               + (N$5 * _xlfn.NORM.DIST($B119, N$9, ABS(N$13), FALSE) * _xlfn.NORM.DIST(($B119 - N$9)*N$17, 0, ABS(N$13), TRUE) * 2)
               + (N$6 * _xlfn.NORM.DIST($B119, N$10, ABS(N$14), FALSE) * _xlfn.NORM.DIST(($B119 - N$10)*N$18, 0, ABS(N$14), TRUE) * 2)</f>
        <v>52.674432181223708</v>
      </c>
      <c r="AE119" s="4">
        <f>BK119 + (O$3 * _xlfn.NORM.DIST($B119, O$7, ABS(O$11), FALSE) * _xlfn.NORM.DIST(($B119 - O$7)*O$15, 0, ABS(O$11), TRUE) * 2)
               + (O$4 * _xlfn.NORM.DIST($B119, O$8, ABS(O$12), FALSE) * _xlfn.NORM.DIST(($B119 - O$8)*O$16, 0, ABS(O$12), TRUE) * 2)
               + (O$5 * _xlfn.NORM.DIST($B119, O$9, ABS(O$13), FALSE) * _xlfn.NORM.DIST(($B119 - O$9)*O$17, 0, ABS(O$13), TRUE) * 2)
               + (O$6 * _xlfn.NORM.DIST($B119, O$10, ABS(O$14), FALSE) * _xlfn.NORM.DIST(($B119 - O$10)*O$18, 0, ABS(O$14), TRUE) * 2)</f>
        <v>59.919408370171972</v>
      </c>
      <c r="AF119" s="4">
        <f t="shared" si="71"/>
        <v>54.523572756567958</v>
      </c>
      <c r="AG119" s="4">
        <f t="shared" si="71"/>
        <v>54.953902014680338</v>
      </c>
      <c r="AI119" s="4">
        <f>IF(OR($B119 &lt; C$231, $B119 &gt; C$234), 0, C119-S119)</f>
        <v>1.2832244342331478</v>
      </c>
      <c r="AJ119" s="4">
        <f>IF(OR($B119 &lt; D$231, $B119 &gt; D$234), 0, D119-T119)</f>
        <v>0.2225033063025279</v>
      </c>
      <c r="AK119" s="4">
        <f>IF(OR($B119 &lt; E$231, $B119 &gt; E$234), 0, E119-U119)</f>
        <v>0.4971563582513312</v>
      </c>
      <c r="AL119" s="4">
        <f>IF(OR($B119 &lt; F$231, $B119 &gt; F$234), 0, F119-V119)</f>
        <v>0.34607021768417923</v>
      </c>
      <c r="AM119" s="4">
        <f>IF(OR($B119 &lt; G$231, $B119 &gt; G$234), 0, G119-W119)</f>
        <v>0.5559931497435926</v>
      </c>
      <c r="AN119" s="4">
        <f>IF(OR($B119 &lt; H$231, $B119 &gt; H$234), 0, H119-X119)</f>
        <v>0.48028771063493991</v>
      </c>
      <c r="AO119" s="4">
        <f>IF(OR($B119 &lt; I$231, $B119 &gt; I$234), 0, I119-Y119)</f>
        <v>1.3112423976664616</v>
      </c>
      <c r="AP119" s="4">
        <f>IF(OR($B119 &lt; J$231, $B119 &gt; J$234), 0, J119-Z119)</f>
        <v>1.5313737783761496</v>
      </c>
      <c r="AQ119" s="4">
        <f>IF(OR($B119 &lt; K$231, $B119 &gt; K$234), 0, K119-AA119)</f>
        <v>-6.2365723404496975E-2</v>
      </c>
      <c r="AR119" s="4">
        <f>IF(OR($B119 &lt; L$231, $B119 &gt; L$234), 0, L119-AB119)</f>
        <v>1.0368295534499836</v>
      </c>
      <c r="AS119" s="4">
        <f>IF(OR($B119 &lt; M$231, $B119 &gt; M$234), 0, M119-AC119)</f>
        <v>-0.18076018473123412</v>
      </c>
      <c r="AT119" s="4">
        <f>IF(OR($B119 &lt; N$231, $B119 &gt; N$234), 0, N119-AD119)</f>
        <v>0.82556781877629248</v>
      </c>
      <c r="AU119" s="4">
        <f>IF(OR($B119 &lt; O$231, $B119 &gt; O$234), 0, O119-AE119)</f>
        <v>-0.16940837017197197</v>
      </c>
      <c r="AV119" s="4">
        <f t="shared" si="87"/>
        <v>-0.12357275656795963</v>
      </c>
      <c r="AW119" s="4">
        <f t="shared" si="87"/>
        <v>0.44609798531966049</v>
      </c>
      <c r="AY119" s="2">
        <f t="shared" si="88"/>
        <v>51.844490553525247</v>
      </c>
      <c r="AZ119" s="2">
        <f t="shared" si="88"/>
        <v>53.426642015321605</v>
      </c>
      <c r="BA119" s="2">
        <f t="shared" si="88"/>
        <v>54.345729232697217</v>
      </c>
      <c r="BB119" s="2">
        <f t="shared" si="88"/>
        <v>52.241048575776361</v>
      </c>
      <c r="BC119" s="2">
        <f t="shared" si="88"/>
        <v>56.982545405763581</v>
      </c>
      <c r="BD119" s="2">
        <f t="shared" si="88"/>
        <v>59.051249599575321</v>
      </c>
      <c r="BE119" s="2">
        <f t="shared" si="88"/>
        <v>60.143276260852268</v>
      </c>
      <c r="BF119" s="2">
        <f t="shared" si="88"/>
        <v>55.267998816541017</v>
      </c>
      <c r="BG119" s="2">
        <f t="shared" si="88"/>
        <v>48.884328899477453</v>
      </c>
      <c r="BH119" s="2">
        <f t="shared" si="88"/>
        <v>49.034013535278547</v>
      </c>
      <c r="BI119" s="2">
        <f t="shared" si="88"/>
        <v>49.011966511579054</v>
      </c>
      <c r="BJ119" s="2">
        <f t="shared" si="88"/>
        <v>52.624523726531841</v>
      </c>
      <c r="BK119" s="2">
        <f t="shared" si="88"/>
        <v>59.894625609818419</v>
      </c>
      <c r="BL119" s="2">
        <f t="shared" si="88"/>
        <v>54.50429546762345</v>
      </c>
      <c r="BM119" s="2">
        <f t="shared" si="88"/>
        <v>54.657921019931486</v>
      </c>
      <c r="BO119" s="2" t="str">
        <f t="shared" si="89"/>
        <v/>
      </c>
      <c r="BP119" s="2" t="str">
        <f t="shared" si="89"/>
        <v/>
      </c>
      <c r="BQ119" s="2" t="str">
        <f t="shared" si="89"/>
        <v/>
      </c>
      <c r="BR119" s="2" t="str">
        <f t="shared" si="89"/>
        <v/>
      </c>
      <c r="BS119" s="2" t="str">
        <f t="shared" si="89"/>
        <v/>
      </c>
      <c r="BT119" s="2" t="str">
        <f t="shared" si="89"/>
        <v/>
      </c>
      <c r="BU119" s="2" t="str">
        <f t="shared" si="89"/>
        <v/>
      </c>
      <c r="BV119" s="2" t="str">
        <f t="shared" si="89"/>
        <v/>
      </c>
      <c r="BW119" s="2" t="str">
        <f t="shared" si="89"/>
        <v/>
      </c>
      <c r="BX119" s="2" t="str">
        <f t="shared" si="89"/>
        <v/>
      </c>
      <c r="BY119" s="2" t="str">
        <f t="shared" si="89"/>
        <v/>
      </c>
      <c r="BZ119" s="2" t="str">
        <f t="shared" si="89"/>
        <v/>
      </c>
      <c r="CA119" s="2" t="str">
        <f t="shared" si="89"/>
        <v/>
      </c>
      <c r="CB119" s="2" t="str">
        <f t="shared" si="89"/>
        <v/>
      </c>
      <c r="CC119" s="2" t="str">
        <f t="shared" si="89"/>
        <v/>
      </c>
      <c r="CE119" s="2">
        <f t="shared" si="90"/>
        <v>53.128999999999998</v>
      </c>
      <c r="CF119" s="2">
        <f t="shared" si="90"/>
        <v>53.661000000000001</v>
      </c>
      <c r="CG119" s="2">
        <f t="shared" si="90"/>
        <v>54.887</v>
      </c>
      <c r="CH119" s="2">
        <f t="shared" si="90"/>
        <v>52.633000000000003</v>
      </c>
      <c r="CI119" s="2">
        <f t="shared" si="90"/>
        <v>57.582999999999998</v>
      </c>
      <c r="CJ119" s="2">
        <f t="shared" si="90"/>
        <v>59.567</v>
      </c>
      <c r="CK119" s="2">
        <f t="shared" si="90"/>
        <v>61.482999999999997</v>
      </c>
      <c r="CL119" s="2">
        <f t="shared" si="90"/>
        <v>56.917000000000002</v>
      </c>
      <c r="CM119" s="2">
        <f t="shared" si="90"/>
        <v>48.95</v>
      </c>
      <c r="CN119" s="2">
        <f t="shared" si="90"/>
        <v>50.15</v>
      </c>
      <c r="CO119" s="2">
        <f t="shared" si="90"/>
        <v>48.883000000000003</v>
      </c>
      <c r="CP119" s="2">
        <f t="shared" si="90"/>
        <v>53.5</v>
      </c>
      <c r="CQ119" s="2">
        <f t="shared" si="90"/>
        <v>59.75</v>
      </c>
      <c r="CR119" s="2">
        <f t="shared" si="90"/>
        <v>54.4</v>
      </c>
      <c r="CS119" s="2">
        <f t="shared" si="90"/>
        <v>55.4</v>
      </c>
      <c r="CU119" s="2">
        <f t="shared" si="91"/>
        <v>53.128999999999998</v>
      </c>
      <c r="CV119" s="2">
        <f t="shared" si="91"/>
        <v>53.661000000000001</v>
      </c>
      <c r="CW119" s="2">
        <f t="shared" si="91"/>
        <v>54.887</v>
      </c>
      <c r="CX119" s="2">
        <f t="shared" si="91"/>
        <v>52.633000000000003</v>
      </c>
      <c r="CY119" s="2">
        <f t="shared" si="91"/>
        <v>57.582999999999998</v>
      </c>
      <c r="CZ119" s="2">
        <f t="shared" si="91"/>
        <v>59.567</v>
      </c>
      <c r="DA119" s="2">
        <f t="shared" si="91"/>
        <v>61.482999999999997</v>
      </c>
      <c r="DB119" s="2">
        <f t="shared" si="91"/>
        <v>56.917000000000002</v>
      </c>
      <c r="DC119" s="2">
        <f t="shared" si="91"/>
        <v>48.95</v>
      </c>
      <c r="DD119" s="2">
        <f t="shared" si="91"/>
        <v>50.15</v>
      </c>
      <c r="DE119" s="2">
        <f t="shared" si="91"/>
        <v>48.883000000000003</v>
      </c>
      <c r="DF119" s="2">
        <f t="shared" si="91"/>
        <v>53.5</v>
      </c>
      <c r="DG119" s="2">
        <f t="shared" si="91"/>
        <v>59.75</v>
      </c>
      <c r="DH119" s="2">
        <f t="shared" si="91"/>
        <v>54.4</v>
      </c>
      <c r="DI119" s="2">
        <f t="shared" si="91"/>
        <v>55.4</v>
      </c>
      <c r="DK119" s="2">
        <f t="shared" si="97"/>
        <v>67.52134032258067</v>
      </c>
      <c r="DL119" s="2">
        <f t="shared" si="97"/>
        <v>72.935812316715541</v>
      </c>
      <c r="DM119" s="2">
        <f t="shared" si="97"/>
        <v>76.383053519061605</v>
      </c>
      <c r="DN119" s="2">
        <f t="shared" si="97"/>
        <v>71.474657642602509</v>
      </c>
      <c r="DO119" s="2">
        <f t="shared" si="97"/>
        <v>82.478324963343084</v>
      </c>
      <c r="DP119" s="2">
        <f t="shared" si="97"/>
        <v>82.493445855614979</v>
      </c>
      <c r="DQ119" s="2">
        <f t="shared" si="97"/>
        <v>80.879373717008789</v>
      </c>
      <c r="DR119" s="2">
        <f t="shared" si="97"/>
        <v>81.098396810850446</v>
      </c>
      <c r="DS119" s="2">
        <f t="shared" si="97"/>
        <v>68.794756451612898</v>
      </c>
      <c r="DT119" s="2">
        <f t="shared" si="97"/>
        <v>67.542574416017814</v>
      </c>
      <c r="DU119" s="2">
        <f t="shared" si="97"/>
        <v>71.299429588431579</v>
      </c>
      <c r="DV119" s="2">
        <f t="shared" si="97"/>
        <v>73.955189882697951</v>
      </c>
      <c r="DW119" s="2">
        <f t="shared" si="97"/>
        <v>84.453108734402832</v>
      </c>
      <c r="DX119" s="2">
        <f t="shared" si="97"/>
        <v>68.879267156862767</v>
      </c>
      <c r="DY119" s="2">
        <f t="shared" si="97"/>
        <v>63.641189381499714</v>
      </c>
      <c r="EA119" s="2">
        <f t="shared" si="101"/>
        <v>51.840629588804752</v>
      </c>
      <c r="EB119" s="2">
        <f t="shared" si="101"/>
        <v>53.4219644254051</v>
      </c>
      <c r="EC119" s="2">
        <f t="shared" si="101"/>
        <v>54.341282315622514</v>
      </c>
      <c r="ED119" s="2">
        <f t="shared" si="101"/>
        <v>52.237752516066443</v>
      </c>
      <c r="EE119" s="2">
        <f t="shared" si="100"/>
        <v>56.978075889438131</v>
      </c>
      <c r="EF119" s="2">
        <f t="shared" si="100"/>
        <v>59.046804025216332</v>
      </c>
      <c r="EG119" s="2">
        <f t="shared" si="100"/>
        <v>60.138839448583141</v>
      </c>
      <c r="EH119" s="2">
        <f t="shared" si="100"/>
        <v>55.262785341830828</v>
      </c>
      <c r="EI119" s="2">
        <f t="shared" si="100"/>
        <v>48.880680009036396</v>
      </c>
      <c r="EJ119" s="2">
        <f t="shared" si="100"/>
        <v>49.030563924136985</v>
      </c>
      <c r="EK119" s="2">
        <f t="shared" si="100"/>
        <v>49.007960588916035</v>
      </c>
      <c r="EL119" s="2">
        <f t="shared" si="100"/>
        <v>52.620380073800732</v>
      </c>
      <c r="EM119" s="2">
        <f t="shared" si="83"/>
        <v>59.88291524519019</v>
      </c>
      <c r="EN119" s="2">
        <f t="shared" si="83"/>
        <v>54.491632514289449</v>
      </c>
      <c r="EO119" s="2">
        <f t="shared" si="83"/>
        <v>54.645763782890469</v>
      </c>
      <c r="EQ119" s="2">
        <f t="shared" si="98"/>
        <v>51.373198863920486</v>
      </c>
      <c r="ER119" s="2">
        <f t="shared" si="98"/>
        <v>53.229518876841794</v>
      </c>
      <c r="ES119" s="2">
        <f t="shared" si="98"/>
        <v>54.247518001465153</v>
      </c>
      <c r="ET119" s="2">
        <f t="shared" si="98"/>
        <v>52.167687072705519</v>
      </c>
      <c r="EU119" s="2">
        <f t="shared" si="98"/>
        <v>56.966432311560119</v>
      </c>
      <c r="EV119" s="2">
        <f t="shared" si="98"/>
        <v>58.550600335719608</v>
      </c>
      <c r="EW119" s="2">
        <f t="shared" si="98"/>
        <v>59.934828995549239</v>
      </c>
      <c r="EX119" s="2">
        <f t="shared" si="98"/>
        <v>55.065564179123811</v>
      </c>
      <c r="EY119" s="2">
        <f t="shared" si="98"/>
        <v>48.74874388751995</v>
      </c>
      <c r="EZ119" s="2">
        <f t="shared" si="98"/>
        <v>48.976825695176927</v>
      </c>
      <c r="FA119" s="2">
        <f t="shared" si="98"/>
        <v>48.966216014855959</v>
      </c>
      <c r="FB119" s="2">
        <f t="shared" si="98"/>
        <v>52.559570670989203</v>
      </c>
      <c r="FC119" s="2">
        <f t="shared" si="98"/>
        <v>59.816724806755609</v>
      </c>
      <c r="FD119" s="2">
        <f t="shared" si="98"/>
        <v>54.392838772783371</v>
      </c>
      <c r="FE119" s="2">
        <f t="shared" si="98"/>
        <v>54.549254641979616</v>
      </c>
      <c r="FG119" s="2">
        <f t="shared" si="99"/>
        <v>0.99975331459367478</v>
      </c>
      <c r="FH119" s="2">
        <f t="shared" si="99"/>
        <v>0.99976002283231002</v>
      </c>
      <c r="FI119" s="2">
        <f t="shared" si="99"/>
        <v>0.99979810722124385</v>
      </c>
      <c r="FJ119" s="2">
        <f t="shared" si="99"/>
        <v>0.99982851112710802</v>
      </c>
      <c r="FK119" s="2">
        <f t="shared" si="99"/>
        <v>0.99982470996635608</v>
      </c>
      <c r="FL119" s="2">
        <f t="shared" si="99"/>
        <v>0.99980969722684432</v>
      </c>
      <c r="FM119" s="2">
        <f t="shared" si="99"/>
        <v>0.9997858026595261</v>
      </c>
      <c r="FN119" s="2">
        <f t="shared" si="99"/>
        <v>0.99979782810260465</v>
      </c>
      <c r="FO119" s="2">
        <f t="shared" si="99"/>
        <v>0.99981640694965779</v>
      </c>
      <c r="FP119" s="2">
        <f t="shared" si="99"/>
        <v>0.99981350599705499</v>
      </c>
      <c r="FQ119" s="2">
        <f t="shared" si="99"/>
        <v>0.99982021421197975</v>
      </c>
      <c r="FR119" s="2">
        <f t="shared" si="99"/>
        <v>0.99980569292817867</v>
      </c>
      <c r="FS119" s="2">
        <f t="shared" si="99"/>
        <v>0.999523231416103</v>
      </c>
      <c r="FT119" s="2">
        <f t="shared" si="99"/>
        <v>0.9991191447441824</v>
      </c>
      <c r="FU119" s="2">
        <f t="shared" si="99"/>
        <v>0.99864647450968835</v>
      </c>
      <c r="FW119" s="2">
        <f t="shared" si="92"/>
        <v>1.5484173268936162E-5</v>
      </c>
      <c r="FX119" s="2">
        <f t="shared" si="92"/>
        <v>2.7478064445333967E-5</v>
      </c>
      <c r="FY119" s="2">
        <f t="shared" si="92"/>
        <v>3.3673389415096599E-5</v>
      </c>
      <c r="FZ119" s="2">
        <f t="shared" si="92"/>
        <v>4.0754300958332125E-5</v>
      </c>
      <c r="GA119" s="2">
        <f t="shared" si="92"/>
        <v>3.6345584249939381E-5</v>
      </c>
      <c r="GB119" s="2">
        <f t="shared" si="92"/>
        <v>3.3023943334504409E-5</v>
      </c>
      <c r="GC119" s="2">
        <f t="shared" si="92"/>
        <v>2.820939364943996E-5</v>
      </c>
      <c r="GD119" s="2">
        <f t="shared" si="92"/>
        <v>4.948698578143499E-5</v>
      </c>
      <c r="GE119" s="2">
        <f t="shared" si="92"/>
        <v>5.4538497169531677E-5</v>
      </c>
      <c r="GF119" s="2">
        <f t="shared" si="92"/>
        <v>5.1505188893437054E-5</v>
      </c>
      <c r="GG119" s="2">
        <f t="shared" si="92"/>
        <v>4.2320642425075052E-5</v>
      </c>
      <c r="GH119" s="2">
        <f t="shared" si="92"/>
        <v>3.0450730322142939E-5</v>
      </c>
      <c r="GI119" s="2">
        <f t="shared" si="92"/>
        <v>5.940023651596026E-5</v>
      </c>
      <c r="GJ119" s="2">
        <f t="shared" si="92"/>
        <v>1.0598100179708013E-4</v>
      </c>
      <c r="GK119" s="2">
        <f t="shared" si="92"/>
        <v>1.8962766358464561E-4</v>
      </c>
      <c r="GM119" s="107">
        <f t="shared" si="93"/>
        <v>1.1248561823564913E-33</v>
      </c>
      <c r="GN119" s="107">
        <f t="shared" si="93"/>
        <v>1.087572128949278E-37</v>
      </c>
      <c r="GO119" s="107">
        <f t="shared" si="93"/>
        <v>3.8709006139104341E-41</v>
      </c>
      <c r="GP119" s="107">
        <f t="shared" si="93"/>
        <v>1.358126313210138E-50</v>
      </c>
      <c r="GQ119" s="107">
        <f t="shared" si="93"/>
        <v>7.5678779036972946E-51</v>
      </c>
      <c r="GR119" s="107">
        <f t="shared" si="93"/>
        <v>1.5693239804014239E-49</v>
      </c>
      <c r="GS119" s="107">
        <f t="shared" si="93"/>
        <v>5.1122129195628635E-49</v>
      </c>
      <c r="GT119" s="107">
        <f t="shared" si="93"/>
        <v>2.6396429295612817E-50</v>
      </c>
      <c r="GU119" s="107">
        <f t="shared" si="93"/>
        <v>7.5203032112986742E-55</v>
      </c>
      <c r="GV119" s="107">
        <f t="shared" si="93"/>
        <v>7.071141233651004E-58</v>
      </c>
      <c r="GW119" s="107">
        <f t="shared" si="93"/>
        <v>5.8026871055353149E-59</v>
      </c>
      <c r="GX119" s="107">
        <f t="shared" si="93"/>
        <v>7.1108532463250724E-51</v>
      </c>
      <c r="GY119" s="107">
        <f t="shared" si="93"/>
        <v>2.4863371660453551E-47</v>
      </c>
      <c r="GZ119" s="107">
        <f t="shared" si="93"/>
        <v>3.4275119649272387E-48</v>
      </c>
      <c r="HA119" s="107">
        <f t="shared" si="93"/>
        <v>5.4420579991057592E-65</v>
      </c>
      <c r="HC119" s="107">
        <f t="shared" si="50"/>
        <v>2.213807999880052E-8</v>
      </c>
      <c r="HD119" s="107">
        <f t="shared" si="50"/>
        <v>9.7764124591940919E-10</v>
      </c>
      <c r="HE119" s="107">
        <f t="shared" si="50"/>
        <v>4.740493281276614E-11</v>
      </c>
      <c r="HF119" s="107">
        <f t="shared" si="50"/>
        <v>2.9055910711992887E-14</v>
      </c>
      <c r="HG119" s="107">
        <f t="shared" si="50"/>
        <v>3.0441127852826828E-14</v>
      </c>
      <c r="HH119" s="107">
        <f t="shared" si="50"/>
        <v>1.6482646664071369E-13</v>
      </c>
      <c r="HI119" s="107">
        <f t="shared" si="86"/>
        <v>3.8543203015991728E-13</v>
      </c>
      <c r="HJ119" s="107">
        <f t="shared" si="86"/>
        <v>1.5761016964712185E-14</v>
      </c>
      <c r="HK119" s="107">
        <f t="shared" si="86"/>
        <v>2.4959134557744804E-16</v>
      </c>
      <c r="HL119" s="107">
        <f t="shared" si="86"/>
        <v>8.608537666624018E-17</v>
      </c>
      <c r="HM119" s="107">
        <f t="shared" si="86"/>
        <v>9.1765158711063915E-17</v>
      </c>
      <c r="HN119" s="107">
        <f t="shared" si="86"/>
        <v>1.4127652947631809E-13</v>
      </c>
      <c r="HO119" s="107">
        <f t="shared" si="86"/>
        <v>8.2094971728928863E-12</v>
      </c>
      <c r="HP119" s="107">
        <f t="shared" si="86"/>
        <v>6.6232519128348999E-12</v>
      </c>
      <c r="HQ119" s="107">
        <f t="shared" si="86"/>
        <v>4.1938745754837186E-18</v>
      </c>
      <c r="HS119" s="107">
        <f t="shared" si="94"/>
        <v>4.0622030925825599E-4</v>
      </c>
      <c r="HT119" s="107">
        <f t="shared" si="94"/>
        <v>5.261767322657199E-4</v>
      </c>
      <c r="HU119" s="107">
        <f t="shared" si="94"/>
        <v>6.7727449990547732E-4</v>
      </c>
      <c r="HV119" s="107">
        <f t="shared" si="94"/>
        <v>4.6687057810111936E-4</v>
      </c>
      <c r="HW119" s="107">
        <f t="shared" si="94"/>
        <v>3.5657246358714755E-4</v>
      </c>
      <c r="HX119" s="107">
        <f t="shared" si="94"/>
        <v>2.5830066682397174E-4</v>
      </c>
      <c r="HY119" s="107">
        <f t="shared" si="94"/>
        <v>1.5783922065851783E-4</v>
      </c>
      <c r="HZ119" s="107">
        <f t="shared" si="94"/>
        <v>5.9972199679869534E-4</v>
      </c>
      <c r="IA119" s="107">
        <f t="shared" si="94"/>
        <v>6.1739835717287202E-4</v>
      </c>
      <c r="IB119" s="107">
        <f t="shared" si="94"/>
        <v>3.1184670237372457E-4</v>
      </c>
      <c r="IC119" s="107">
        <f t="shared" si="94"/>
        <v>1.7984346269345157E-4</v>
      </c>
      <c r="ID119" s="107">
        <f t="shared" si="94"/>
        <v>1.5219237529124E-4</v>
      </c>
      <c r="IE119" s="107">
        <f t="shared" si="94"/>
        <v>7.2984156862383547E-5</v>
      </c>
      <c r="IF119" s="107">
        <f t="shared" si="94"/>
        <v>3.8879045487772638E-5</v>
      </c>
      <c r="IG119" s="107">
        <f t="shared" si="94"/>
        <v>4.1287649210936797E-4</v>
      </c>
      <c r="II119" s="107">
        <f t="shared" si="95"/>
        <v>3.3552974283407519E-21</v>
      </c>
      <c r="IJ119" s="107">
        <f t="shared" si="95"/>
        <v>2.6369369991700816E-21</v>
      </c>
      <c r="IK119" s="107">
        <f t="shared" si="95"/>
        <v>1.5652426756751923E-21</v>
      </c>
      <c r="IL119" s="107">
        <f t="shared" si="95"/>
        <v>1.6066040540288223E-24</v>
      </c>
      <c r="IM119" s="107">
        <f t="shared" si="95"/>
        <v>2.7735964283804176E-25</v>
      </c>
      <c r="IN119" s="107">
        <f t="shared" si="95"/>
        <v>1.5561506150656652E-25</v>
      </c>
      <c r="IO119" s="107">
        <f t="shared" si="95"/>
        <v>1.0813597460199615E-26</v>
      </c>
      <c r="IP119" s="107">
        <f t="shared" si="95"/>
        <v>2.2468928510291845E-24</v>
      </c>
      <c r="IQ119" s="107">
        <f t="shared" si="95"/>
        <v>1.7760463592748443E-25</v>
      </c>
      <c r="IR119" s="107">
        <f t="shared" si="95"/>
        <v>3.172707487995176E-27</v>
      </c>
      <c r="IS119" s="107">
        <f t="shared" si="95"/>
        <v>1.5439385699281216E-28</v>
      </c>
      <c r="IT119" s="107">
        <f t="shared" si="95"/>
        <v>1.0230573769712222E-26</v>
      </c>
      <c r="IU119" s="107">
        <f t="shared" si="95"/>
        <v>4.4632579720025205E-27</v>
      </c>
      <c r="IV119" s="107">
        <f t="shared" si="95"/>
        <v>9.6273794224818706E-29</v>
      </c>
      <c r="IW119" s="107">
        <f t="shared" si="95"/>
        <v>5.7130449114547948E-29</v>
      </c>
      <c r="IY119" s="107">
        <f t="shared" si="96"/>
        <v>4.0624244733825478E-4</v>
      </c>
      <c r="IZ119" s="107">
        <f t="shared" si="96"/>
        <v>5.2617770990696585E-4</v>
      </c>
      <c r="JA119" s="107">
        <f t="shared" si="96"/>
        <v>6.7727454731041016E-4</v>
      </c>
      <c r="JB119" s="107">
        <f t="shared" si="96"/>
        <v>4.6687057813017528E-4</v>
      </c>
      <c r="JC119" s="107">
        <f t="shared" si="96"/>
        <v>3.565724636175887E-4</v>
      </c>
      <c r="JD119" s="107">
        <f t="shared" si="96"/>
        <v>2.5830066698879822E-4</v>
      </c>
      <c r="JE119" s="107">
        <f t="shared" si="96"/>
        <v>1.5783922104394986E-4</v>
      </c>
      <c r="JF119" s="107">
        <f t="shared" si="96"/>
        <v>5.9972199681445639E-4</v>
      </c>
      <c r="JG119" s="107">
        <f t="shared" si="96"/>
        <v>6.173983571731216E-4</v>
      </c>
      <c r="JH119" s="107">
        <f t="shared" si="96"/>
        <v>3.1184670237381065E-4</v>
      </c>
      <c r="JI119" s="107">
        <f t="shared" si="96"/>
        <v>1.7984346269354334E-4</v>
      </c>
      <c r="JJ119" s="107">
        <f t="shared" si="96"/>
        <v>1.5219237543251653E-4</v>
      </c>
      <c r="JK119" s="107">
        <f t="shared" si="96"/>
        <v>7.2984165071880716E-5</v>
      </c>
      <c r="JL119" s="107">
        <f t="shared" si="96"/>
        <v>3.8879052111024553E-5</v>
      </c>
      <c r="JM119" s="107">
        <f t="shared" si="96"/>
        <v>4.1287649210937214E-4</v>
      </c>
    </row>
    <row r="120" spans="2:273" x14ac:dyDescent="0.25">
      <c r="B120" s="2">
        <v>92</v>
      </c>
      <c r="C120" s="37">
        <v>53.064999999999998</v>
      </c>
      <c r="D120" s="37">
        <v>53.354999999999997</v>
      </c>
      <c r="E120" s="37">
        <v>54.531999999999996</v>
      </c>
      <c r="F120" s="37">
        <v>53.1</v>
      </c>
      <c r="G120" s="37">
        <v>58.2</v>
      </c>
      <c r="H120" s="37">
        <v>57.683</v>
      </c>
      <c r="I120" s="37">
        <v>61.832999999999998</v>
      </c>
      <c r="J120" s="37">
        <v>56.75</v>
      </c>
      <c r="K120" s="37">
        <v>50.3</v>
      </c>
      <c r="L120" s="37">
        <v>49.95</v>
      </c>
      <c r="M120" s="37">
        <v>49.067</v>
      </c>
      <c r="N120" s="37">
        <v>54.5</v>
      </c>
      <c r="O120" s="37">
        <v>60.75</v>
      </c>
      <c r="P120" s="37">
        <v>55.85</v>
      </c>
      <c r="Q120" s="37">
        <v>57.1</v>
      </c>
      <c r="S120" s="4">
        <f>AY120 + (C$3 * _xlfn.NORM.DIST($B120, C$7, ABS(C$11), FALSE) * _xlfn.NORM.DIST(($B120 - C$7)*C$15, 0, ABS(C$11), TRUE) * 2)
               + (C$4 * _xlfn.NORM.DIST($B120, C$8, ABS(C$12), FALSE) * _xlfn.NORM.DIST(($B120 - C$8)*C$16, 0, ABS(C$12), TRUE) * 2)
               + (C$5 * _xlfn.NORM.DIST($B120, C$9, ABS(C$13), FALSE) * _xlfn.NORM.DIST(($B120 - C$9)*C$17, 0, ABS(C$13), TRUE) * 2)
               + (C$6 * _xlfn.NORM.DIST($B120, C$10, ABS(C$14), FALSE) * _xlfn.NORM.DIST(($B120 - C$10)*C$18, 0, ABS(C$14), TRUE) * 2)</f>
        <v>51.763161311432093</v>
      </c>
      <c r="T120" s="4">
        <f>AZ120 + (D$3 * _xlfn.NORM.DIST($B120, D$7, ABS(D$11), FALSE) * _xlfn.NORM.DIST(($B120 - D$7)*D$15, 0, ABS(D$11), TRUE) * 2)
               + (D$4 * _xlfn.NORM.DIST($B120, D$8, ABS(D$12), FALSE) * _xlfn.NORM.DIST(($B120 - D$8)*D$16, 0, ABS(D$12), TRUE) * 2)
               + (D$5 * _xlfn.NORM.DIST($B120, D$9, ABS(D$13), FALSE) * _xlfn.NORM.DIST(($B120 - D$9)*D$17, 0, ABS(D$13), TRUE) * 2)
               + (D$6 * _xlfn.NORM.DIST($B120, D$10, ABS(D$14), FALSE) * _xlfn.NORM.DIST(($B120 - D$10)*D$18, 0, ABS(D$14), TRUE) * 2)</f>
        <v>53.411628639121417</v>
      </c>
      <c r="U120" s="4">
        <f>BA120 + (E$3 * _xlfn.NORM.DIST($B120, E$7, ABS(E$11), FALSE) * _xlfn.NORM.DIST(($B120 - E$7)*E$15, 0, ABS(E$11), TRUE) * 2)
               + (E$4 * _xlfn.NORM.DIST($B120, E$8, ABS(E$12), FALSE) * _xlfn.NORM.DIST(($B120 - E$8)*E$16, 0, ABS(E$12), TRUE) * 2)
               + (E$5 * _xlfn.NORM.DIST($B120, E$9, ABS(E$13), FALSE) * _xlfn.NORM.DIST(($B120 - E$9)*E$17, 0, ABS(E$13), TRUE) * 2)
               + (E$6 * _xlfn.NORM.DIST($B120, E$10, ABS(E$14), FALSE) * _xlfn.NORM.DIST(($B120 - E$10)*E$18, 0, ABS(E$14), TRUE) * 2)</f>
        <v>54.314151508684994</v>
      </c>
      <c r="V120" s="4">
        <f>BB120 + (F$3 * _xlfn.NORM.DIST($B120, F$7, ABS(F$11), FALSE) * _xlfn.NORM.DIST(($B120 - F$7)*F$15, 0, ABS(F$11), TRUE) * 2)
               + (F$4 * _xlfn.NORM.DIST($B120, F$8, ABS(F$12), FALSE) * _xlfn.NORM.DIST(($B120 - F$8)*F$16, 0, ABS(F$12), TRUE) * 2)
               + (F$5 * _xlfn.NORM.DIST($B120, F$9, ABS(F$13), FALSE) * _xlfn.NORM.DIST(($B120 - F$9)*F$17, 0, ABS(F$13), TRUE) * 2)
               + (F$6 * _xlfn.NORM.DIST($B120, F$10, ABS(F$14), FALSE) * _xlfn.NORM.DIST(($B120 - F$10)*F$18, 0, ABS(F$14), TRUE) * 2)</f>
        <v>52.225207448749217</v>
      </c>
      <c r="W120" s="4">
        <f>BC120 + (G$3 * _xlfn.NORM.DIST($B120, G$7, ABS(G$11), FALSE) * _xlfn.NORM.DIST(($B120 - G$7)*G$15, 0, ABS(G$11), TRUE) * 2)
               + (G$4 * _xlfn.NORM.DIST($B120, G$8, ABS(G$12), FALSE) * _xlfn.NORM.DIST(($B120 - G$8)*G$16, 0, ABS(G$12), TRUE) * 2)
               + (G$5 * _xlfn.NORM.DIST($B120, G$9, ABS(G$13), FALSE) * _xlfn.NORM.DIST(($B120 - G$9)*G$17, 0, ABS(G$13), TRUE) * 2)
               + (G$6 * _xlfn.NORM.DIST($B120, G$10, ABS(G$14), FALSE) * _xlfn.NORM.DIST(($B120 - G$10)*G$18, 0, ABS(G$14), TRUE) * 2)</f>
        <v>56.936874999474249</v>
      </c>
      <c r="X120" s="4">
        <f>BD120 + (H$3 * _xlfn.NORM.DIST($B120, H$7, ABS(H$11), FALSE) * _xlfn.NORM.DIST(($B120 - H$7)*H$15, 0, ABS(H$11), TRUE) * 2)
               + (H$4 * _xlfn.NORM.DIST($B120, H$8, ABS(H$12), FALSE) * _xlfn.NORM.DIST(($B120 - H$8)*H$16, 0, ABS(H$12), TRUE) * 2)
               + (H$5 * _xlfn.NORM.DIST($B120, H$9, ABS(H$13), FALSE) * _xlfn.NORM.DIST(($B120 - H$9)*H$17, 0, ABS(H$13), TRUE) * 2)
               + (H$6 * _xlfn.NORM.DIST($B120, H$10, ABS(H$14), FALSE) * _xlfn.NORM.DIST(($B120 - H$10)*H$18, 0, ABS(H$14), TRUE) * 2)</f>
        <v>58.81090551538211</v>
      </c>
      <c r="Y120" s="4">
        <f>BE120 + (I$3 * _xlfn.NORM.DIST($B120, I$7, ABS(I$11), FALSE) * _xlfn.NORM.DIST(($B120 - I$7)*I$15, 0, ABS(I$11), TRUE) * 2)
               + (I$4 * _xlfn.NORM.DIST($B120, I$8, ABS(I$12), FALSE) * _xlfn.NORM.DIST(($B120 - I$8)*I$16, 0, ABS(I$12), TRUE) * 2)
               + (I$5 * _xlfn.NORM.DIST($B120, I$9, ABS(I$13), FALSE) * _xlfn.NORM.DIST(($B120 - I$9)*I$17, 0, ABS(I$13), TRUE) * 2)
               + (I$6 * _xlfn.NORM.DIST($B120, I$10, ABS(I$14), FALSE) * _xlfn.NORM.DIST(($B120 - I$10)*I$18, 0, ABS(I$14), TRUE) * 2)</f>
        <v>59.998243744908009</v>
      </c>
      <c r="Z120" s="4">
        <f>BF120 + (J$3 * _xlfn.NORM.DIST($B120, J$7, ABS(J$11), FALSE) * _xlfn.NORM.DIST(($B120 - J$7)*J$15, 0, ABS(J$11), TRUE) * 2)
               + (J$4 * _xlfn.NORM.DIST($B120, J$8, ABS(J$12), FALSE) * _xlfn.NORM.DIST(($B120 - J$8)*J$16, 0, ABS(J$12), TRUE) * 2)
               + (J$5 * _xlfn.NORM.DIST($B120, J$9, ABS(J$13), FALSE) * _xlfn.NORM.DIST(($B120 - J$9)*J$17, 0, ABS(J$13), TRUE) * 2)
               + (J$6 * _xlfn.NORM.DIST($B120, J$10, ABS(J$14), FALSE) * _xlfn.NORM.DIST(($B120 - J$10)*J$18, 0, ABS(J$14), TRUE) * 2)</f>
        <v>55.280843946351318</v>
      </c>
      <c r="AA120" s="4">
        <f>BG120 + (K$3 * _xlfn.NORM.DIST($B120, K$7, ABS(K$11), FALSE) * _xlfn.NORM.DIST(($B120 - K$7)*K$15, 0, ABS(K$11), TRUE) * 2)
               + (K$4 * _xlfn.NORM.DIST($B120, K$8, ABS(K$12), FALSE) * _xlfn.NORM.DIST(($B120 - K$8)*K$16, 0, ABS(K$12), TRUE) * 2)
               + (K$5 * _xlfn.NORM.DIST($B120, K$9, ABS(K$13), FALSE) * _xlfn.NORM.DIST(($B120 - K$9)*K$17, 0, ABS(K$13), TRUE) * 2)
               + (K$6 * _xlfn.NORM.DIST($B120, K$10, ABS(K$14), FALSE) * _xlfn.NORM.DIST(($B120 - K$10)*K$18, 0, ABS(K$14), TRUE) * 2)</f>
        <v>48.963947321264811</v>
      </c>
      <c r="AB120" s="4">
        <f>BH120 + (L$3 * _xlfn.NORM.DIST($B120, L$7, ABS(L$11), FALSE) * _xlfn.NORM.DIST(($B120 - L$7)*L$15, 0, ABS(L$11), TRUE) * 2)
               + (L$4 * _xlfn.NORM.DIST($B120, L$8, ABS(L$12), FALSE) * _xlfn.NORM.DIST(($B120 - L$8)*L$16, 0, ABS(L$12), TRUE) * 2)
               + (L$5 * _xlfn.NORM.DIST($B120, L$9, ABS(L$13), FALSE) * _xlfn.NORM.DIST(($B120 - L$9)*L$17, 0, ABS(L$13), TRUE) * 2)
               + (L$6 * _xlfn.NORM.DIST($B120, L$10, ABS(L$14), FALSE) * _xlfn.NORM.DIST(($B120 - L$10)*L$18, 0, ABS(L$14), TRUE) * 2)</f>
        <v>49.052407319731877</v>
      </c>
      <c r="AC120" s="4">
        <f>BI120 + (M$3 * _xlfn.NORM.DIST($B120, M$7, ABS(M$11), FALSE) * _xlfn.NORM.DIST(($B120 - M$7)*M$15, 0, ABS(M$11), TRUE) * 2)
               + (M$4 * _xlfn.NORM.DIST($B120, M$8, ABS(M$12), FALSE) * _xlfn.NORM.DIST(($B120 - M$8)*M$16, 0, ABS(M$12), TRUE) * 2)
               + (M$5 * _xlfn.NORM.DIST($B120, M$9, ABS(M$13), FALSE) * _xlfn.NORM.DIST(($B120 - M$9)*M$17, 0, ABS(M$13), TRUE) * 2)
               + (M$6 * _xlfn.NORM.DIST($B120, M$10, ABS(M$14), FALSE) * _xlfn.NORM.DIST(($B120 - M$10)*M$18, 0, ABS(M$14), TRUE) * 2)</f>
        <v>48.964279697087612</v>
      </c>
      <c r="AD120" s="4">
        <f>BJ120 + (N$3 * _xlfn.NORM.DIST($B120, N$7, ABS(N$11), FALSE) * _xlfn.NORM.DIST(($B120 - N$7)*N$15, 0, ABS(N$11), TRUE) * 2)
               + (N$4 * _xlfn.NORM.DIST($B120, N$8, ABS(N$12), FALSE) * _xlfn.NORM.DIST(($B120 - N$8)*N$16, 0, ABS(N$12), TRUE) * 2)
               + (N$5 * _xlfn.NORM.DIST($B120, N$9, ABS(N$13), FALSE) * _xlfn.NORM.DIST(($B120 - N$9)*N$17, 0, ABS(N$13), TRUE) * 2)
               + (N$6 * _xlfn.NORM.DIST($B120, N$10, ABS(N$14), FALSE) * _xlfn.NORM.DIST(($B120 - N$10)*N$18, 0, ABS(N$14), TRUE) * 2)</f>
        <v>52.550508147262384</v>
      </c>
      <c r="AE120" s="4">
        <f>BK120 + (O$3 * _xlfn.NORM.DIST($B120, O$7, ABS(O$11), FALSE) * _xlfn.NORM.DIST(($B120 - O$7)*O$15, 0, ABS(O$11), TRUE) * 2)
               + (O$4 * _xlfn.NORM.DIST($B120, O$8, ABS(O$12), FALSE) * _xlfn.NORM.DIST(($B120 - O$8)*O$16, 0, ABS(O$12), TRUE) * 2)
               + (O$5 * _xlfn.NORM.DIST($B120, O$9, ABS(O$13), FALSE) * _xlfn.NORM.DIST(($B120 - O$9)*O$17, 0, ABS(O$13), TRUE) * 2)
               + (O$6 * _xlfn.NORM.DIST($B120, O$10, ABS(O$14), FALSE) * _xlfn.NORM.DIST(($B120 - O$10)*O$18, 0, ABS(O$14), TRUE) * 2)</f>
        <v>59.751367381431201</v>
      </c>
      <c r="AF120" s="4">
        <f t="shared" si="71"/>
        <v>54.371392176065129</v>
      </c>
      <c r="AG120" s="4">
        <f t="shared" si="71"/>
        <v>55.017215136701331</v>
      </c>
      <c r="AI120" s="4">
        <f>IF(OR($B120 &lt; C$231, $B120 &gt; C$234), 0, C120-S120)</f>
        <v>1.301838688567905</v>
      </c>
      <c r="AJ120" s="4">
        <f>IF(OR($B120 &lt; D$231, $B120 &gt; D$234), 0, D120-T120)</f>
        <v>-5.6628639121420576E-2</v>
      </c>
      <c r="AK120" s="4">
        <f>IF(OR($B120 &lt; E$231, $B120 &gt; E$234), 0, E120-U120)</f>
        <v>0.21784849131500295</v>
      </c>
      <c r="AL120" s="4">
        <f>IF(OR($B120 &lt; F$231, $B120 &gt; F$234), 0, F120-V120)</f>
        <v>0.87479255125078481</v>
      </c>
      <c r="AM120" s="4">
        <f>IF(OR($B120 &lt; G$231, $B120 &gt; G$234), 0, G120-W120)</f>
        <v>1.2631250005257542</v>
      </c>
      <c r="AN120" s="4">
        <f>IF(OR($B120 &lt; H$231, $B120 &gt; H$234), 0, H120-X120)</f>
        <v>-1.1279055153821105</v>
      </c>
      <c r="AO120" s="4">
        <f>IF(OR($B120 &lt; I$231, $B120 &gt; I$234), 0, I120-Y120)</f>
        <v>1.8347562550919889</v>
      </c>
      <c r="AP120" s="4">
        <f>IF(OR($B120 &lt; J$231, $B120 &gt; J$234), 0, J120-Z120)</f>
        <v>1.4691560536486818</v>
      </c>
      <c r="AQ120" s="4">
        <f>IF(OR($B120 &lt; K$231, $B120 &gt; K$234), 0, K120-AA120)</f>
        <v>1.3360526787351859</v>
      </c>
      <c r="AR120" s="4">
        <f>IF(OR($B120 &lt; L$231, $B120 &gt; L$234), 0, L120-AB120)</f>
        <v>0.89759268026812578</v>
      </c>
      <c r="AS120" s="4">
        <f>IF(OR($B120 &lt; M$231, $B120 &gt; M$234), 0, M120-AC120)</f>
        <v>0.10272030291238821</v>
      </c>
      <c r="AT120" s="4">
        <f>IF(OR($B120 &lt; N$231, $B120 &gt; N$234), 0, N120-AD120)</f>
        <v>1.9494918527376157</v>
      </c>
      <c r="AU120" s="4">
        <f>IF(OR($B120 &lt; O$231, $B120 &gt; O$234), 0, O120-AE120)</f>
        <v>0.99863261856879859</v>
      </c>
      <c r="AV120" s="4">
        <f t="shared" si="87"/>
        <v>1.4786078239348726</v>
      </c>
      <c r="AW120" s="4">
        <f t="shared" si="87"/>
        <v>2.0827848632986701</v>
      </c>
      <c r="AY120" s="2">
        <f t="shared" si="88"/>
        <v>51.760831540189599</v>
      </c>
      <c r="AZ120" s="2">
        <f t="shared" si="88"/>
        <v>53.389683255426917</v>
      </c>
      <c r="BA120" s="2">
        <f t="shared" si="88"/>
        <v>54.23228130323966</v>
      </c>
      <c r="BB120" s="2">
        <f t="shared" si="88"/>
        <v>52.133330321070737</v>
      </c>
      <c r="BC120" s="2">
        <f t="shared" si="88"/>
        <v>56.846215143583976</v>
      </c>
      <c r="BD120" s="2">
        <f t="shared" si="88"/>
        <v>58.737552672889535</v>
      </c>
      <c r="BE120" s="2">
        <f t="shared" si="88"/>
        <v>59.937432409516838</v>
      </c>
      <c r="BF120" s="2">
        <f t="shared" si="88"/>
        <v>55.045999086148491</v>
      </c>
      <c r="BG120" s="2">
        <f t="shared" si="88"/>
        <v>48.702866959485398</v>
      </c>
      <c r="BH120" s="2">
        <f t="shared" si="88"/>
        <v>48.880877572617464</v>
      </c>
      <c r="BI120" s="2">
        <f t="shared" si="88"/>
        <v>48.848016378069289</v>
      </c>
      <c r="BJ120" s="2">
        <f t="shared" si="88"/>
        <v>52.443127652591521</v>
      </c>
      <c r="BK120" s="2">
        <f t="shared" si="88"/>
        <v>59.696948899307948</v>
      </c>
      <c r="BL120" s="2">
        <f t="shared" si="88"/>
        <v>54.327558986962863</v>
      </c>
      <c r="BM120" s="2">
        <f t="shared" si="88"/>
        <v>54.496645583751125</v>
      </c>
      <c r="BO120" s="2" t="str">
        <f t="shared" si="89"/>
        <v/>
      </c>
      <c r="BP120" s="2" t="str">
        <f t="shared" si="89"/>
        <v/>
      </c>
      <c r="BQ120" s="2" t="str">
        <f t="shared" si="89"/>
        <v/>
      </c>
      <c r="BR120" s="2" t="str">
        <f t="shared" si="89"/>
        <v/>
      </c>
      <c r="BS120" s="2" t="str">
        <f t="shared" si="89"/>
        <v/>
      </c>
      <c r="BT120" s="2" t="str">
        <f t="shared" si="89"/>
        <v/>
      </c>
      <c r="BU120" s="2" t="str">
        <f t="shared" si="89"/>
        <v/>
      </c>
      <c r="BV120" s="2" t="str">
        <f t="shared" si="89"/>
        <v/>
      </c>
      <c r="BW120" s="2" t="str">
        <f t="shared" si="89"/>
        <v/>
      </c>
      <c r="BX120" s="2" t="str">
        <f t="shared" si="89"/>
        <v/>
      </c>
      <c r="BY120" s="2" t="str">
        <f t="shared" si="89"/>
        <v/>
      </c>
      <c r="BZ120" s="2" t="str">
        <f t="shared" si="89"/>
        <v/>
      </c>
      <c r="CA120" s="2" t="str">
        <f t="shared" si="89"/>
        <v/>
      </c>
      <c r="CB120" s="2" t="str">
        <f t="shared" si="89"/>
        <v/>
      </c>
      <c r="CC120" s="2" t="str">
        <f t="shared" si="89"/>
        <v/>
      </c>
      <c r="CE120" s="2">
        <f t="shared" si="90"/>
        <v>53.064999999999998</v>
      </c>
      <c r="CF120" s="2">
        <f t="shared" si="90"/>
        <v>53.354999999999997</v>
      </c>
      <c r="CG120" s="2">
        <f t="shared" si="90"/>
        <v>54.531999999999996</v>
      </c>
      <c r="CH120" s="2">
        <f t="shared" si="90"/>
        <v>53.1</v>
      </c>
      <c r="CI120" s="2">
        <f t="shared" si="90"/>
        <v>58.2</v>
      </c>
      <c r="CJ120" s="2">
        <f t="shared" si="90"/>
        <v>57.683</v>
      </c>
      <c r="CK120" s="2">
        <f t="shared" si="90"/>
        <v>61.832999999999998</v>
      </c>
      <c r="CL120" s="2">
        <f t="shared" si="90"/>
        <v>56.75</v>
      </c>
      <c r="CM120" s="2">
        <f t="shared" si="90"/>
        <v>50.3</v>
      </c>
      <c r="CN120" s="2">
        <f t="shared" si="90"/>
        <v>49.95</v>
      </c>
      <c r="CO120" s="2">
        <f t="shared" si="90"/>
        <v>49.067</v>
      </c>
      <c r="CP120" s="2">
        <f t="shared" si="90"/>
        <v>54.5</v>
      </c>
      <c r="CQ120" s="2">
        <f t="shared" si="90"/>
        <v>60.75</v>
      </c>
      <c r="CR120" s="2">
        <f t="shared" si="90"/>
        <v>55.85</v>
      </c>
      <c r="CS120" s="2">
        <f t="shared" si="90"/>
        <v>57.1</v>
      </c>
      <c r="CU120" s="2">
        <f t="shared" si="91"/>
        <v>53.064999999999998</v>
      </c>
      <c r="CV120" s="2">
        <f t="shared" si="91"/>
        <v>53.354999999999997</v>
      </c>
      <c r="CW120" s="2">
        <f t="shared" si="91"/>
        <v>54.531999999999996</v>
      </c>
      <c r="CX120" s="2">
        <f t="shared" si="91"/>
        <v>53.1</v>
      </c>
      <c r="CY120" s="2">
        <f t="shared" si="91"/>
        <v>58.2</v>
      </c>
      <c r="CZ120" s="2">
        <f t="shared" si="91"/>
        <v>57.683</v>
      </c>
      <c r="DA120" s="2">
        <f t="shared" si="91"/>
        <v>61.832999999999998</v>
      </c>
      <c r="DB120" s="2">
        <f t="shared" si="91"/>
        <v>56.75</v>
      </c>
      <c r="DC120" s="2">
        <f t="shared" si="91"/>
        <v>50.3</v>
      </c>
      <c r="DD120" s="2">
        <f t="shared" si="91"/>
        <v>49.95</v>
      </c>
      <c r="DE120" s="2">
        <f t="shared" si="91"/>
        <v>49.067</v>
      </c>
      <c r="DF120" s="2">
        <f t="shared" si="91"/>
        <v>54.5</v>
      </c>
      <c r="DG120" s="2">
        <f t="shared" si="91"/>
        <v>60.75</v>
      </c>
      <c r="DH120" s="2">
        <f t="shared" si="91"/>
        <v>55.85</v>
      </c>
      <c r="DI120" s="2">
        <f t="shared" si="91"/>
        <v>57.1</v>
      </c>
      <c r="DK120" s="2">
        <f t="shared" si="97"/>
        <v>67.563497177419379</v>
      </c>
      <c r="DL120" s="2">
        <f t="shared" si="97"/>
        <v>73.02452547653958</v>
      </c>
      <c r="DM120" s="2">
        <f t="shared" si="97"/>
        <v>76.50924835043989</v>
      </c>
      <c r="DN120" s="2">
        <f t="shared" si="97"/>
        <v>71.576555704099832</v>
      </c>
      <c r="DO120" s="2">
        <f t="shared" si="97"/>
        <v>82.681921187683258</v>
      </c>
      <c r="DP120" s="2">
        <f t="shared" si="97"/>
        <v>82.631720922459891</v>
      </c>
      <c r="DQ120" s="2">
        <f t="shared" si="97"/>
        <v>81.042599890029322</v>
      </c>
      <c r="DR120" s="2">
        <f t="shared" si="97"/>
        <v>81.284614369501469</v>
      </c>
      <c r="DS120" s="2">
        <f t="shared" si="97"/>
        <v>68.859487096774188</v>
      </c>
      <c r="DT120" s="2">
        <f t="shared" si="97"/>
        <v>67.613225806451624</v>
      </c>
      <c r="DU120" s="2">
        <f t="shared" si="97"/>
        <v>71.420625806451611</v>
      </c>
      <c r="DV120" s="2">
        <f t="shared" si="97"/>
        <v>74.068653775659826</v>
      </c>
      <c r="DW120" s="2">
        <f t="shared" si="97"/>
        <v>84.592298573975029</v>
      </c>
      <c r="DX120" s="2">
        <f t="shared" si="97"/>
        <v>68.911631127451002</v>
      </c>
      <c r="DY120" s="2">
        <f t="shared" si="97"/>
        <v>63.629414614121501</v>
      </c>
      <c r="EA120" s="2">
        <f t="shared" si="101"/>
        <v>51.757742355985812</v>
      </c>
      <c r="EB120" s="2">
        <f t="shared" si="101"/>
        <v>53.385947569379773</v>
      </c>
      <c r="EC120" s="2">
        <f t="shared" si="101"/>
        <v>54.228711736716889</v>
      </c>
      <c r="ED120" s="2">
        <f t="shared" si="101"/>
        <v>52.130685158239352</v>
      </c>
      <c r="EE120" s="2">
        <f t="shared" si="100"/>
        <v>56.842618394485825</v>
      </c>
      <c r="EF120" s="2">
        <f t="shared" si="100"/>
        <v>58.733955401542737</v>
      </c>
      <c r="EG120" s="2">
        <f t="shared" si="100"/>
        <v>59.933847060734735</v>
      </c>
      <c r="EH120" s="2">
        <f t="shared" si="100"/>
        <v>55.041793356508308</v>
      </c>
      <c r="EI120" s="2">
        <f t="shared" si="100"/>
        <v>48.699933233385366</v>
      </c>
      <c r="EJ120" s="2">
        <f t="shared" si="100"/>
        <v>48.878104857415735</v>
      </c>
      <c r="EK120" s="2">
        <f t="shared" si="100"/>
        <v>48.844793879387936</v>
      </c>
      <c r="EL120" s="2">
        <f t="shared" si="100"/>
        <v>52.439791512915122</v>
      </c>
      <c r="EM120" s="2">
        <f t="shared" si="83"/>
        <v>59.687320406600293</v>
      </c>
      <c r="EN120" s="2">
        <f t="shared" si="83"/>
        <v>54.316957558636076</v>
      </c>
      <c r="EO120" s="2">
        <f t="shared" si="83"/>
        <v>54.486298664884046</v>
      </c>
      <c r="EQ120" s="2">
        <f t="shared" si="98"/>
        <v>51.342334351289047</v>
      </c>
      <c r="ER120" s="2">
        <f t="shared" si="98"/>
        <v>53.154192193726239</v>
      </c>
      <c r="ES120" s="2">
        <f t="shared" si="98"/>
        <v>54.141614327322984</v>
      </c>
      <c r="ET120" s="2">
        <f t="shared" si="98"/>
        <v>52.056288221880287</v>
      </c>
      <c r="EU120" s="2">
        <f t="shared" si="98"/>
        <v>56.816635238802263</v>
      </c>
      <c r="EV120" s="2">
        <f t="shared" si="98"/>
        <v>58.365343923033031</v>
      </c>
      <c r="EW120" s="2">
        <f t="shared" si="98"/>
        <v>59.75600137513878</v>
      </c>
      <c r="EX120" s="2">
        <f t="shared" si="98"/>
        <v>54.900501302548442</v>
      </c>
      <c r="EY120" s="2">
        <f t="shared" si="98"/>
        <v>48.60794186625121</v>
      </c>
      <c r="EZ120" s="2">
        <f t="shared" si="98"/>
        <v>48.83547183448627</v>
      </c>
      <c r="FA120" s="2">
        <f t="shared" si="98"/>
        <v>48.813807600741534</v>
      </c>
      <c r="FB120" s="2">
        <f t="shared" si="98"/>
        <v>52.380574973842414</v>
      </c>
      <c r="FC120" s="2">
        <f t="shared" si="98"/>
        <v>59.637203594317675</v>
      </c>
      <c r="FD120" s="2">
        <f t="shared" si="98"/>
        <v>54.227929924265112</v>
      </c>
      <c r="FE120" s="2">
        <f t="shared" si="98"/>
        <v>54.389158761975018</v>
      </c>
      <c r="FG120" s="2">
        <f t="shared" si="99"/>
        <v>0.99980404087443553</v>
      </c>
      <c r="FH120" s="2">
        <f t="shared" si="99"/>
        <v>0.99980936995117742</v>
      </c>
      <c r="FI120" s="2">
        <f t="shared" si="99"/>
        <v>0.99983962420605965</v>
      </c>
      <c r="FJ120" s="2">
        <f t="shared" si="99"/>
        <v>0.99986377674166949</v>
      </c>
      <c r="FK120" s="2">
        <f t="shared" si="99"/>
        <v>0.99986075715699851</v>
      </c>
      <c r="FL120" s="2">
        <f t="shared" si="99"/>
        <v>0.99984883121740398</v>
      </c>
      <c r="FM120" s="2">
        <f t="shared" si="99"/>
        <v>0.99982984950879028</v>
      </c>
      <c r="FN120" s="2">
        <f t="shared" si="99"/>
        <v>0.99983940247581726</v>
      </c>
      <c r="FO120" s="2">
        <f t="shared" si="99"/>
        <v>0.99985416134956018</v>
      </c>
      <c r="FP120" s="2">
        <f t="shared" si="99"/>
        <v>0.99985185686559441</v>
      </c>
      <c r="FQ120" s="2">
        <f t="shared" si="99"/>
        <v>0.99985718579155236</v>
      </c>
      <c r="FR120" s="2">
        <f t="shared" si="99"/>
        <v>0.99984565023829231</v>
      </c>
      <c r="FS120" s="2">
        <f t="shared" si="99"/>
        <v>0.99961324347622849</v>
      </c>
      <c r="FT120" s="2">
        <f t="shared" si="99"/>
        <v>0.99927282655058036</v>
      </c>
      <c r="FU120" s="2">
        <f t="shared" si="99"/>
        <v>0.99886593279848845</v>
      </c>
      <c r="FW120" s="2">
        <f t="shared" si="92"/>
        <v>1.9493341055289263E-5</v>
      </c>
      <c r="FX120" s="2">
        <f t="shared" si="92"/>
        <v>3.4592587478874409E-5</v>
      </c>
      <c r="FY120" s="2">
        <f t="shared" si="92"/>
        <v>4.2391916025189378E-5</v>
      </c>
      <c r="FZ120" s="2">
        <f t="shared" si="92"/>
        <v>5.1306083717924974E-5</v>
      </c>
      <c r="GA120" s="2">
        <f t="shared" si="92"/>
        <v>4.5755949018881538E-5</v>
      </c>
      <c r="GB120" s="2">
        <f t="shared" si="92"/>
        <v>4.1574325970283981E-5</v>
      </c>
      <c r="GC120" s="2">
        <f t="shared" si="92"/>
        <v>3.5513263123134653E-5</v>
      </c>
      <c r="GD120" s="2">
        <f t="shared" si="92"/>
        <v>6.2299625680943289E-5</v>
      </c>
      <c r="GE120" s="2">
        <f t="shared" si="92"/>
        <v>6.8658930447372462E-5</v>
      </c>
      <c r="GF120" s="2">
        <f t="shared" si="92"/>
        <v>6.4840326426467856E-5</v>
      </c>
      <c r="GG120" s="2">
        <f t="shared" si="92"/>
        <v>5.3277948378496007E-5</v>
      </c>
      <c r="GH120" s="2">
        <f t="shared" si="92"/>
        <v>3.8334895959980709E-5</v>
      </c>
      <c r="GI120" s="2">
        <f t="shared" si="92"/>
        <v>7.3230375050385092E-5</v>
      </c>
      <c r="GJ120" s="2">
        <f t="shared" si="92"/>
        <v>1.2839603659512902E-4</v>
      </c>
      <c r="GK120" s="2">
        <f t="shared" si="92"/>
        <v>2.2636475754399461E-4</v>
      </c>
      <c r="GM120" s="107">
        <f t="shared" si="93"/>
        <v>1.7948239544903097E-35</v>
      </c>
      <c r="GN120" s="107">
        <f t="shared" si="93"/>
        <v>1.0517893966670911E-39</v>
      </c>
      <c r="GO120" s="107">
        <f t="shared" si="93"/>
        <v>2.6706451095415093E-43</v>
      </c>
      <c r="GP120" s="107">
        <f t="shared" si="93"/>
        <v>3.2107220208494307E-53</v>
      </c>
      <c r="GQ120" s="107">
        <f t="shared" si="93"/>
        <v>1.7070592310109439E-53</v>
      </c>
      <c r="GR120" s="107">
        <f t="shared" si="93"/>
        <v>3.9325897878618929E-52</v>
      </c>
      <c r="GS120" s="107">
        <f t="shared" si="93"/>
        <v>1.2556765035198859E-51</v>
      </c>
      <c r="GT120" s="107">
        <f t="shared" si="93"/>
        <v>5.7473895498219037E-53</v>
      </c>
      <c r="GU120" s="107">
        <f t="shared" si="93"/>
        <v>9.9735059816549503E-58</v>
      </c>
      <c r="GV120" s="107">
        <f t="shared" si="93"/>
        <v>6.3521818575746042E-61</v>
      </c>
      <c r="GW120" s="107">
        <f t="shared" si="93"/>
        <v>4.6950123806591936E-62</v>
      </c>
      <c r="GX120" s="107">
        <f t="shared" si="93"/>
        <v>1.4838823319097805E-53</v>
      </c>
      <c r="GY120" s="107">
        <f t="shared" si="93"/>
        <v>7.3759165951222735E-50</v>
      </c>
      <c r="GZ120" s="107">
        <f t="shared" si="93"/>
        <v>9.295264181071547E-51</v>
      </c>
      <c r="HA120" s="107">
        <f t="shared" si="93"/>
        <v>2.0095550359386045E-68</v>
      </c>
      <c r="HC120" s="107">
        <f t="shared" si="50"/>
        <v>2.5471821191767177E-9</v>
      </c>
      <c r="HD120" s="107">
        <f t="shared" si="50"/>
        <v>8.1205211083878949E-11</v>
      </c>
      <c r="HE120" s="107">
        <f t="shared" si="50"/>
        <v>3.074148525146922E-12</v>
      </c>
      <c r="HF120" s="107">
        <f t="shared" si="50"/>
        <v>9.3753786832432339E-16</v>
      </c>
      <c r="HG120" s="107">
        <f t="shared" si="50"/>
        <v>9.6708759799970388E-16</v>
      </c>
      <c r="HH120" s="107">
        <f t="shared" si="50"/>
        <v>5.8400597169482897E-15</v>
      </c>
      <c r="HI120" s="107">
        <f t="shared" si="86"/>
        <v>1.3929549835790412E-14</v>
      </c>
      <c r="HJ120" s="107">
        <f t="shared" si="86"/>
        <v>4.6395485580908975E-16</v>
      </c>
      <c r="HK120" s="107">
        <f t="shared" si="86"/>
        <v>5.1550511181699057E-18</v>
      </c>
      <c r="HL120" s="107">
        <f t="shared" si="86"/>
        <v>1.4875166409944872E-18</v>
      </c>
      <c r="HM120" s="107">
        <f t="shared" si="86"/>
        <v>1.556181308612562E-18</v>
      </c>
      <c r="HN120" s="107">
        <f t="shared" si="86"/>
        <v>4.6888263171490811E-15</v>
      </c>
      <c r="HO120" s="107">
        <f t="shared" si="86"/>
        <v>3.7273316166268968E-13</v>
      </c>
      <c r="HP120" s="107">
        <f t="shared" si="86"/>
        <v>2.9109179972833206E-13</v>
      </c>
      <c r="HQ120" s="107">
        <f t="shared" si="86"/>
        <v>3.7355197553045187E-20</v>
      </c>
      <c r="HS120" s="107">
        <f t="shared" si="94"/>
        <v>7.6962836188919023E-4</v>
      </c>
      <c r="HT120" s="107">
        <f t="shared" si="94"/>
        <v>1.0211258182066592E-3</v>
      </c>
      <c r="HU120" s="107">
        <f t="shared" si="94"/>
        <v>1.320318830853563E-3</v>
      </c>
      <c r="HV120" s="107">
        <f t="shared" si="94"/>
        <v>9.8542589430356247E-4</v>
      </c>
      <c r="HW120" s="107">
        <f t="shared" si="94"/>
        <v>7.6591763368028182E-4</v>
      </c>
      <c r="HX120" s="107">
        <f t="shared" si="94"/>
        <v>5.6215822541547903E-4</v>
      </c>
      <c r="HY120" s="107">
        <f t="shared" si="94"/>
        <v>3.5425245889525458E-4</v>
      </c>
      <c r="HZ120" s="107">
        <f t="shared" si="94"/>
        <v>1.2642312483014963E-3</v>
      </c>
      <c r="IA120" s="107">
        <f t="shared" si="94"/>
        <v>1.3319223264277519E-3</v>
      </c>
      <c r="IB120" s="107">
        <f t="shared" si="94"/>
        <v>7.1447322017344249E-4</v>
      </c>
      <c r="IC120" s="107">
        <f t="shared" si="94"/>
        <v>4.2622044887160064E-4</v>
      </c>
      <c r="ID120" s="107">
        <f t="shared" si="94"/>
        <v>3.4430903615527317E-4</v>
      </c>
      <c r="IE120" s="107">
        <f t="shared" si="94"/>
        <v>1.6801327551578088E-4</v>
      </c>
      <c r="IF120" s="107">
        <f t="shared" si="94"/>
        <v>9.257430323873066E-5</v>
      </c>
      <c r="IG120" s="107">
        <f t="shared" si="94"/>
        <v>7.5702575812432724E-4</v>
      </c>
      <c r="II120" s="107">
        <f t="shared" si="95"/>
        <v>2.1515082463274787E-20</v>
      </c>
      <c r="IJ120" s="107">
        <f t="shared" si="95"/>
        <v>1.8888591940523802E-20</v>
      </c>
      <c r="IK120" s="107">
        <f t="shared" si="95"/>
        <v>1.1920306559924406E-20</v>
      </c>
      <c r="IL120" s="107">
        <f t="shared" si="95"/>
        <v>1.7273290645189202E-23</v>
      </c>
      <c r="IM120" s="107">
        <f t="shared" si="95"/>
        <v>3.1387752359455156E-24</v>
      </c>
      <c r="IN120" s="107">
        <f t="shared" si="95"/>
        <v>1.766317823110217E-24</v>
      </c>
      <c r="IO120" s="107">
        <f t="shared" si="95"/>
        <v>1.3280327628426269E-25</v>
      </c>
      <c r="IP120" s="107">
        <f t="shared" si="95"/>
        <v>2.4910911789708436E-23</v>
      </c>
      <c r="IQ120" s="107">
        <f t="shared" si="95"/>
        <v>2.2652934069661144E-24</v>
      </c>
      <c r="IR120" s="107">
        <f t="shared" si="95"/>
        <v>4.7935778197851589E-26</v>
      </c>
      <c r="IS120" s="107">
        <f t="shared" si="95"/>
        <v>2.5350935108232559E-27</v>
      </c>
      <c r="IT120" s="107">
        <f t="shared" si="95"/>
        <v>1.2826375403285607E-25</v>
      </c>
      <c r="IU120" s="107">
        <f t="shared" si="95"/>
        <v>5.3965185026974254E-26</v>
      </c>
      <c r="IV120" s="107">
        <f t="shared" si="95"/>
        <v>1.2805702006536718E-27</v>
      </c>
      <c r="IW120" s="107">
        <f t="shared" si="95"/>
        <v>7.4836184094778338E-28</v>
      </c>
      <c r="IY120" s="107">
        <f t="shared" si="96"/>
        <v>7.6963090907130943E-4</v>
      </c>
      <c r="IZ120" s="107">
        <f t="shared" si="96"/>
        <v>1.0211258994118704E-3</v>
      </c>
      <c r="JA120" s="107">
        <f t="shared" si="96"/>
        <v>1.3203188339277116E-3</v>
      </c>
      <c r="JB120" s="107">
        <f t="shared" si="96"/>
        <v>9.8542589430450009E-4</v>
      </c>
      <c r="JC120" s="107">
        <f t="shared" si="96"/>
        <v>7.6591763368124893E-4</v>
      </c>
      <c r="JD120" s="107">
        <f t="shared" si="96"/>
        <v>5.6215822542131908E-4</v>
      </c>
      <c r="JE120" s="107">
        <f t="shared" si="96"/>
        <v>3.5425245890918414E-4</v>
      </c>
      <c r="JF120" s="107">
        <f t="shared" si="96"/>
        <v>1.2642312483019604E-3</v>
      </c>
      <c r="JG120" s="107">
        <f t="shared" si="96"/>
        <v>1.3319223264277571E-3</v>
      </c>
      <c r="JH120" s="107">
        <f t="shared" si="96"/>
        <v>7.1447322017344401E-4</v>
      </c>
      <c r="JI120" s="107">
        <f t="shared" si="96"/>
        <v>4.2622044887160221E-4</v>
      </c>
      <c r="JJ120" s="107">
        <f t="shared" si="96"/>
        <v>3.4430903615996201E-4</v>
      </c>
      <c r="JK120" s="107">
        <f t="shared" si="96"/>
        <v>1.6801327588851403E-4</v>
      </c>
      <c r="JL120" s="107">
        <f t="shared" si="96"/>
        <v>9.2574303529822463E-5</v>
      </c>
      <c r="JM120" s="107">
        <f t="shared" si="96"/>
        <v>7.5702575812432724E-4</v>
      </c>
    </row>
    <row r="121" spans="2:273" x14ac:dyDescent="0.25">
      <c r="B121" s="2">
        <v>93</v>
      </c>
      <c r="C121" s="37">
        <v>51.081000000000003</v>
      </c>
      <c r="D121" s="37">
        <v>54.177</v>
      </c>
      <c r="E121" s="37">
        <v>56.177</v>
      </c>
      <c r="F121" s="37">
        <v>52.75</v>
      </c>
      <c r="G121" s="37">
        <v>57.383000000000003</v>
      </c>
      <c r="H121" s="37">
        <v>59.25</v>
      </c>
      <c r="I121" s="37">
        <v>61.1</v>
      </c>
      <c r="J121" s="37">
        <v>55.133000000000003</v>
      </c>
      <c r="K121" s="37">
        <v>48.767000000000003</v>
      </c>
      <c r="L121" s="37">
        <v>50.482999999999997</v>
      </c>
      <c r="M121" s="37">
        <v>50.017000000000003</v>
      </c>
      <c r="N121" s="37">
        <v>53.582999999999998</v>
      </c>
      <c r="O121" s="37">
        <v>60.383000000000003</v>
      </c>
      <c r="P121" s="37">
        <v>55.65</v>
      </c>
      <c r="Q121" s="37">
        <v>56.683</v>
      </c>
      <c r="S121" s="4">
        <f>AY121 + (C$3 * _xlfn.NORM.DIST($B121, C$7, ABS(C$11), FALSE) * _xlfn.NORM.DIST(($B121 - C$7)*C$15, 0, ABS(C$11), TRUE) * 2)
               + (C$4 * _xlfn.NORM.DIST($B121, C$8, ABS(C$12), FALSE) * _xlfn.NORM.DIST(($B121 - C$8)*C$16, 0, ABS(C$12), TRUE) * 2)
               + (C$5 * _xlfn.NORM.DIST($B121, C$9, ABS(C$13), FALSE) * _xlfn.NORM.DIST(($B121 - C$9)*C$17, 0, ABS(C$13), TRUE) * 2)
               + (C$6 * _xlfn.NORM.DIST($B121, C$10, ABS(C$14), FALSE) * _xlfn.NORM.DIST(($B121 - C$10)*C$18, 0, ABS(C$14), TRUE) * 2)</f>
        <v>51.681426658704275</v>
      </c>
      <c r="T121" s="4">
        <f>AZ121 + (D$3 * _xlfn.NORM.DIST($B121, D$7, ABS(D$11), FALSE) * _xlfn.NORM.DIST(($B121 - D$7)*D$15, 0, ABS(D$11), TRUE) * 2)
               + (D$4 * _xlfn.NORM.DIST($B121, D$8, ABS(D$12), FALSE) * _xlfn.NORM.DIST(($B121 - D$8)*D$16, 0, ABS(D$12), TRUE) * 2)
               + (D$5 * _xlfn.NORM.DIST($B121, D$9, ABS(D$13), FALSE) * _xlfn.NORM.DIST(($B121 - D$9)*D$17, 0, ABS(D$13), TRUE) * 2)
               + (D$6 * _xlfn.NORM.DIST($B121, D$10, ABS(D$14), FALSE) * _xlfn.NORM.DIST(($B121 - D$10)*D$18, 0, ABS(D$14), TRUE) * 2)</f>
        <v>53.392207263608704</v>
      </c>
      <c r="U121" s="4">
        <f>BA121 + (E$3 * _xlfn.NORM.DIST($B121, E$7, ABS(E$11), FALSE) * _xlfn.NORM.DIST(($B121 - E$7)*E$15, 0, ABS(E$11), TRUE) * 2)
               + (E$4 * _xlfn.NORM.DIST($B121, E$8, ABS(E$12), FALSE) * _xlfn.NORM.DIST(($B121 - E$8)*E$16, 0, ABS(E$12), TRUE) * 2)
               + (E$5 * _xlfn.NORM.DIST($B121, E$9, ABS(E$13), FALSE) * _xlfn.NORM.DIST(($B121 - E$9)*E$17, 0, ABS(E$13), TRUE) * 2)
               + (E$6 * _xlfn.NORM.DIST($B121, E$10, ABS(E$14), FALSE) * _xlfn.NORM.DIST(($B121 - E$10)*E$18, 0, ABS(E$14), TRUE) * 2)</f>
        <v>54.265719085650723</v>
      </c>
      <c r="V121" s="4">
        <f>BB121 + (F$3 * _xlfn.NORM.DIST($B121, F$7, ABS(F$11), FALSE) * _xlfn.NORM.DIST(($B121 - F$7)*F$15, 0, ABS(F$11), TRUE) * 2)
               + (F$4 * _xlfn.NORM.DIST($B121, F$8, ABS(F$12), FALSE) * _xlfn.NORM.DIST(($B121 - F$8)*F$16, 0, ABS(F$12), TRUE) * 2)
               + (F$5 * _xlfn.NORM.DIST($B121, F$9, ABS(F$13), FALSE) * _xlfn.NORM.DIST(($B121 - F$9)*F$17, 0, ABS(F$13), TRUE) * 2)
               + (F$6 * _xlfn.NORM.DIST($B121, F$10, ABS(F$14), FALSE) * _xlfn.NORM.DIST(($B121 - F$10)*F$18, 0, ABS(F$14), TRUE) * 2)</f>
        <v>52.202193507822841</v>
      </c>
      <c r="W121" s="4">
        <f>BC121 + (G$3 * _xlfn.NORM.DIST($B121, G$7, ABS(G$11), FALSE) * _xlfn.NORM.DIST(($B121 - G$7)*G$15, 0, ABS(G$11), TRUE) * 2)
               + (G$4 * _xlfn.NORM.DIST($B121, G$8, ABS(G$12), FALSE) * _xlfn.NORM.DIST(($B121 - G$8)*G$16, 0, ABS(G$12), TRUE) * 2)
               + (G$5 * _xlfn.NORM.DIST($B121, G$9, ABS(G$13), FALSE) * _xlfn.NORM.DIST(($B121 - G$9)*G$17, 0, ABS(G$13), TRUE) * 2)
               + (G$6 * _xlfn.NORM.DIST($B121, G$10, ABS(G$14), FALSE) * _xlfn.NORM.DIST(($B121 - G$10)*G$18, 0, ABS(G$14), TRUE) * 2)</f>
        <v>56.887273336878479</v>
      </c>
      <c r="X121" s="4">
        <f>BD121 + (H$3 * _xlfn.NORM.DIST($B121, H$7, ABS(H$11), FALSE) * _xlfn.NORM.DIST(($B121 - H$7)*H$15, 0, ABS(H$11), TRUE) * 2)
               + (H$4 * _xlfn.NORM.DIST($B121, H$8, ABS(H$12), FALSE) * _xlfn.NORM.DIST(($B121 - H$8)*H$16, 0, ABS(H$12), TRUE) * 2)
               + (H$5 * _xlfn.NORM.DIST($B121, H$9, ABS(H$13), FALSE) * _xlfn.NORM.DIST(($B121 - H$9)*H$17, 0, ABS(H$13), TRUE) * 2)
               + (H$6 * _xlfn.NORM.DIST($B121, H$10, ABS(H$14), FALSE) * _xlfn.NORM.DIST(($B121 - H$10)*H$18, 0, ABS(H$14), TRUE) * 2)</f>
        <v>58.569521917184808</v>
      </c>
      <c r="Y121" s="4">
        <f>BE121 + (I$3 * _xlfn.NORM.DIST($B121, I$7, ABS(I$11), FALSE) * _xlfn.NORM.DIST(($B121 - I$7)*I$15, 0, ABS(I$11), TRUE) * 2)
               + (I$4 * _xlfn.NORM.DIST($B121, I$8, ABS(I$12), FALSE) * _xlfn.NORM.DIST(($B121 - I$8)*I$16, 0, ABS(I$12), TRUE) * 2)
               + (I$5 * _xlfn.NORM.DIST($B121, I$9, ABS(I$13), FALSE) * _xlfn.NORM.DIST(($B121 - I$9)*I$17, 0, ABS(I$13), TRUE) * 2)
               + (I$6 * _xlfn.NORM.DIST($B121, I$10, ABS(I$14), FALSE) * _xlfn.NORM.DIST(($B121 - I$10)*I$18, 0, ABS(I$14), TRUE) * 2)</f>
        <v>59.856176106625973</v>
      </c>
      <c r="Z121" s="4">
        <f>BF121 + (J$3 * _xlfn.NORM.DIST($B121, J$7, ABS(J$11), FALSE) * _xlfn.NORM.DIST(($B121 - J$7)*J$15, 0, ABS(J$11), TRUE) * 2)
               + (J$4 * _xlfn.NORM.DIST($B121, J$8, ABS(J$12), FALSE) * _xlfn.NORM.DIST(($B121 - J$8)*J$16, 0, ABS(J$12), TRUE) * 2)
               + (J$5 * _xlfn.NORM.DIST($B121, J$9, ABS(J$13), FALSE) * _xlfn.NORM.DIST(($B121 - J$9)*J$17, 0, ABS(J$13), TRUE) * 2)
               + (J$6 * _xlfn.NORM.DIST($B121, J$10, ABS(J$14), FALSE) * _xlfn.NORM.DIST(($B121 - J$10)*J$18, 0, ABS(J$14), TRUE) * 2)</f>
        <v>55.273257415157175</v>
      </c>
      <c r="AA121" s="4">
        <f>BG121 + (K$3 * _xlfn.NORM.DIST($B121, K$7, ABS(K$11), FALSE) * _xlfn.NORM.DIST(($B121 - K$7)*K$15, 0, ABS(K$11), TRUE) * 2)
               + (K$4 * _xlfn.NORM.DIST($B121, K$8, ABS(K$12), FALSE) * _xlfn.NORM.DIST(($B121 - K$8)*K$16, 0, ABS(K$12), TRUE) * 2)
               + (K$5 * _xlfn.NORM.DIST($B121, K$9, ABS(K$13), FALSE) * _xlfn.NORM.DIST(($B121 - K$9)*K$17, 0, ABS(K$13), TRUE) * 2)
               + (K$6 * _xlfn.NORM.DIST($B121, K$10, ABS(K$14), FALSE) * _xlfn.NORM.DIST(($B121 - K$10)*K$18, 0, ABS(K$14), TRUE) * 2)</f>
        <v>49.029901494265225</v>
      </c>
      <c r="AB121" s="4">
        <f>BH121 + (L$3 * _xlfn.NORM.DIST($B121, L$7, ABS(L$11), FALSE) * _xlfn.NORM.DIST(($B121 - L$7)*L$15, 0, ABS(L$11), TRUE) * 2)
               + (L$4 * _xlfn.NORM.DIST($B121, L$8, ABS(L$12), FALSE) * _xlfn.NORM.DIST(($B121 - L$8)*L$16, 0, ABS(L$12), TRUE) * 2)
               + (L$5 * _xlfn.NORM.DIST($B121, L$9, ABS(L$13), FALSE) * _xlfn.NORM.DIST(($B121 - L$9)*L$17, 0, ABS(L$13), TRUE) * 2)
               + (L$6 * _xlfn.NORM.DIST($B121, L$10, ABS(L$14), FALSE) * _xlfn.NORM.DIST(($B121 - L$10)*L$18, 0, ABS(L$14), TRUE) * 2)</f>
        <v>49.081808632368769</v>
      </c>
      <c r="AC121" s="4">
        <f>BI121 + (M$3 * _xlfn.NORM.DIST($B121, M$7, ABS(M$11), FALSE) * _xlfn.NORM.DIST(($B121 - M$7)*M$15, 0, ABS(M$11), TRUE) * 2)
               + (M$4 * _xlfn.NORM.DIST($B121, M$8, ABS(M$12), FALSE) * _xlfn.NORM.DIST(($B121 - M$8)*M$16, 0, ABS(M$12), TRUE) * 2)
               + (M$5 * _xlfn.NORM.DIST($B121, M$9, ABS(M$13), FALSE) * _xlfn.NORM.DIST(($B121 - M$9)*M$17, 0, ABS(M$13), TRUE) * 2)
               + (M$6 * _xlfn.NORM.DIST($B121, M$10, ABS(M$14), FALSE) * _xlfn.NORM.DIST(($B121 - M$10)*M$18, 0, ABS(M$14), TRUE) * 2)</f>
        <v>48.932597331978265</v>
      </c>
      <c r="AD121" s="4">
        <f>BJ121 + (N$3 * _xlfn.NORM.DIST($B121, N$7, ABS(N$11), FALSE) * _xlfn.NORM.DIST(($B121 - N$7)*N$15, 0, ABS(N$11), TRUE) * 2)
               + (N$4 * _xlfn.NORM.DIST($B121, N$8, ABS(N$12), FALSE) * _xlfn.NORM.DIST(($B121 - N$8)*N$16, 0, ABS(N$12), TRUE) * 2)
               + (N$5 * _xlfn.NORM.DIST($B121, N$9, ABS(N$13), FALSE) * _xlfn.NORM.DIST(($B121 - N$9)*N$17, 0, ABS(N$13), TRUE) * 2)
               + (N$6 * _xlfn.NORM.DIST($B121, N$10, ABS(N$14), FALSE) * _xlfn.NORM.DIST(($B121 - N$10)*N$18, 0, ABS(N$14), TRUE) * 2)</f>
        <v>52.483139473917916</v>
      </c>
      <c r="AE121" s="4">
        <f>BK121 + (O$3 * _xlfn.NORM.DIST($B121, O$7, ABS(O$11), FALSE) * _xlfn.NORM.DIST(($B121 - O$7)*O$15, 0, ABS(O$11), TRUE) * 2)
               + (O$4 * _xlfn.NORM.DIST($B121, O$8, ABS(O$12), FALSE) * _xlfn.NORM.DIST(($B121 - O$8)*O$16, 0, ABS(O$12), TRUE) * 2)
               + (O$5 * _xlfn.NORM.DIST($B121, O$9, ABS(O$13), FALSE) * _xlfn.NORM.DIST(($B121 - O$9)*O$17, 0, ABS(O$13), TRUE) * 2)
               + (O$6 * _xlfn.NORM.DIST($B121, O$10, ABS(O$14), FALSE) * _xlfn.NORM.DIST(($B121 - O$10)*O$18, 0, ABS(O$14), TRUE) * 2)</f>
        <v>59.614285440661284</v>
      </c>
      <c r="AF121" s="4">
        <f t="shared" si="71"/>
        <v>54.246731829707471</v>
      </c>
      <c r="AG121" s="4">
        <f t="shared" si="71"/>
        <v>55.227009841328844</v>
      </c>
      <c r="AI121" s="4">
        <f>IF(OR($B121 &lt; C$231, $B121 &gt; C$234), 0, C121-S121)</f>
        <v>-0.60042665870427214</v>
      </c>
      <c r="AJ121" s="4">
        <f>IF(OR($B121 &lt; D$231, $B121 &gt; D$234), 0, D121-T121)</f>
        <v>0.78479273639129588</v>
      </c>
      <c r="AK121" s="4">
        <f>IF(OR($B121 &lt; E$231, $B121 &gt; E$234), 0, E121-U121)</f>
        <v>1.9112809143492768</v>
      </c>
      <c r="AL121" s="4">
        <f>IF(OR($B121 &lt; F$231, $B121 &gt; F$234), 0, F121-V121)</f>
        <v>0.54780649217715904</v>
      </c>
      <c r="AM121" s="4">
        <f>IF(OR($B121 &lt; G$231, $B121 &gt; G$234), 0, G121-W121)</f>
        <v>0.49572666312152336</v>
      </c>
      <c r="AN121" s="4">
        <f>IF(OR($B121 &lt; H$231, $B121 &gt; H$234), 0, H121-X121)</f>
        <v>0.68047808281519195</v>
      </c>
      <c r="AO121" s="4">
        <f>IF(OR($B121 &lt; I$231, $B121 &gt; I$234), 0, I121-Y121)</f>
        <v>1.243823893374028</v>
      </c>
      <c r="AP121" s="4">
        <f>IF(OR($B121 &lt; J$231, $B121 &gt; J$234), 0, J121-Z121)</f>
        <v>-0.14025741515717272</v>
      </c>
      <c r="AQ121" s="4">
        <f>IF(OR($B121 &lt; K$231, $B121 &gt; K$234), 0, K121-AA121)</f>
        <v>-0.26290149426522191</v>
      </c>
      <c r="AR121" s="4">
        <f>IF(OR($B121 &lt; L$231, $B121 &gt; L$234), 0, L121-AB121)</f>
        <v>1.4011913676312275</v>
      </c>
      <c r="AS121" s="4">
        <f>IF(OR($B121 &lt; M$231, $B121 &gt; M$234), 0, M121-AC121)</f>
        <v>1.0844026680217382</v>
      </c>
      <c r="AT121" s="4">
        <f>IF(OR($B121 &lt; N$231, $B121 &gt; N$234), 0, N121-AD121)</f>
        <v>1.0998605260820824</v>
      </c>
      <c r="AU121" s="4">
        <f>IF(OR($B121 &lt; O$231, $B121 &gt; O$234), 0, O121-AE121)</f>
        <v>0.76871455933871857</v>
      </c>
      <c r="AV121" s="4">
        <f t="shared" si="87"/>
        <v>1.4032681702925274</v>
      </c>
      <c r="AW121" s="4">
        <f t="shared" si="87"/>
        <v>1.4559901586711561</v>
      </c>
      <c r="AY121" s="2">
        <f t="shared" si="88"/>
        <v>51.677326027746062</v>
      </c>
      <c r="AZ121" s="2">
        <f t="shared" si="88"/>
        <v>53.352911642065436</v>
      </c>
      <c r="BA121" s="2">
        <f t="shared" si="88"/>
        <v>54.119005716934325</v>
      </c>
      <c r="BB121" s="2">
        <f t="shared" si="88"/>
        <v>52.025739545750241</v>
      </c>
      <c r="BC121" s="2">
        <f t="shared" si="88"/>
        <v>56.710054104360893</v>
      </c>
      <c r="BD121" s="2">
        <f t="shared" si="88"/>
        <v>58.424018011173018</v>
      </c>
      <c r="BE121" s="2">
        <f t="shared" si="88"/>
        <v>59.731750720455608</v>
      </c>
      <c r="BF121" s="2">
        <f t="shared" si="88"/>
        <v>54.82419445691356</v>
      </c>
      <c r="BG121" s="2">
        <f t="shared" si="88"/>
        <v>48.52154582549376</v>
      </c>
      <c r="BH121" s="2">
        <f t="shared" si="88"/>
        <v>48.727874181249597</v>
      </c>
      <c r="BI121" s="2">
        <f t="shared" si="88"/>
        <v>48.684219180852899</v>
      </c>
      <c r="BJ121" s="2">
        <f t="shared" si="88"/>
        <v>52.26188810165285</v>
      </c>
      <c r="BK121" s="2">
        <f t="shared" si="88"/>
        <v>59.499641042549925</v>
      </c>
      <c r="BL121" s="2">
        <f t="shared" si="88"/>
        <v>54.151155567439552</v>
      </c>
      <c r="BM121" s="2">
        <f t="shared" si="88"/>
        <v>54.33563485821751</v>
      </c>
      <c r="BO121" s="2" t="str">
        <f t="shared" si="89"/>
        <v/>
      </c>
      <c r="BP121" s="2" t="str">
        <f t="shared" si="89"/>
        <v/>
      </c>
      <c r="BQ121" s="2" t="str">
        <f t="shared" si="89"/>
        <v/>
      </c>
      <c r="BR121" s="2" t="str">
        <f t="shared" si="89"/>
        <v/>
      </c>
      <c r="BS121" s="2" t="str">
        <f t="shared" si="89"/>
        <v/>
      </c>
      <c r="BT121" s="2" t="str">
        <f t="shared" si="89"/>
        <v/>
      </c>
      <c r="BU121" s="2" t="str">
        <f t="shared" si="89"/>
        <v/>
      </c>
      <c r="BV121" s="2" t="str">
        <f t="shared" si="89"/>
        <v/>
      </c>
      <c r="BW121" s="2" t="str">
        <f t="shared" si="89"/>
        <v/>
      </c>
      <c r="BX121" s="2" t="str">
        <f t="shared" si="89"/>
        <v/>
      </c>
      <c r="BY121" s="2" t="str">
        <f t="shared" si="89"/>
        <v/>
      </c>
      <c r="BZ121" s="2" t="str">
        <f t="shared" si="89"/>
        <v/>
      </c>
      <c r="CA121" s="2" t="str">
        <f t="shared" si="89"/>
        <v/>
      </c>
      <c r="CB121" s="2" t="str">
        <f t="shared" si="89"/>
        <v/>
      </c>
      <c r="CC121" s="2" t="str">
        <f t="shared" si="89"/>
        <v/>
      </c>
      <c r="CE121" s="2">
        <f t="shared" si="90"/>
        <v>51.081000000000003</v>
      </c>
      <c r="CF121" s="2">
        <f t="shared" si="90"/>
        <v>54.177</v>
      </c>
      <c r="CG121" s="2" t="str">
        <f t="shared" si="90"/>
        <v/>
      </c>
      <c r="CH121" s="2" t="str">
        <f t="shared" si="90"/>
        <v/>
      </c>
      <c r="CI121" s="2">
        <f t="shared" si="90"/>
        <v>57.383000000000003</v>
      </c>
      <c r="CJ121" s="2">
        <f t="shared" si="90"/>
        <v>59.25</v>
      </c>
      <c r="CK121" s="2">
        <f t="shared" si="90"/>
        <v>61.1</v>
      </c>
      <c r="CL121" s="2" t="str">
        <f t="shared" si="90"/>
        <v/>
      </c>
      <c r="CM121" s="2" t="str">
        <f t="shared" si="90"/>
        <v/>
      </c>
      <c r="CN121" s="2">
        <f t="shared" si="90"/>
        <v>50.482999999999997</v>
      </c>
      <c r="CO121" s="2">
        <f t="shared" si="90"/>
        <v>50.017000000000003</v>
      </c>
      <c r="CP121" s="2">
        <f t="shared" si="90"/>
        <v>53.582999999999998</v>
      </c>
      <c r="CQ121" s="2">
        <f t="shared" si="90"/>
        <v>60.383000000000003</v>
      </c>
      <c r="CR121" s="2">
        <f t="shared" si="90"/>
        <v>55.65</v>
      </c>
      <c r="CS121" s="2">
        <f t="shared" si="90"/>
        <v>56.683</v>
      </c>
      <c r="CU121" s="2">
        <f t="shared" si="91"/>
        <v>51.081000000000003</v>
      </c>
      <c r="CV121" s="2">
        <f t="shared" si="91"/>
        <v>54.177</v>
      </c>
      <c r="CW121" s="2" t="str">
        <f t="shared" si="91"/>
        <v/>
      </c>
      <c r="CX121" s="2" t="str">
        <f t="shared" si="91"/>
        <v/>
      </c>
      <c r="CY121" s="2">
        <f t="shared" si="91"/>
        <v>57.383000000000003</v>
      </c>
      <c r="CZ121" s="2">
        <f t="shared" si="91"/>
        <v>59.25</v>
      </c>
      <c r="DA121" s="2">
        <f t="shared" si="91"/>
        <v>61.1</v>
      </c>
      <c r="DB121" s="2" t="str">
        <f t="shared" si="91"/>
        <v/>
      </c>
      <c r="DC121" s="2" t="str">
        <f t="shared" si="91"/>
        <v/>
      </c>
      <c r="DD121" s="2">
        <f t="shared" si="91"/>
        <v>50.482999999999997</v>
      </c>
      <c r="DE121" s="2">
        <f t="shared" si="91"/>
        <v>50.017000000000003</v>
      </c>
      <c r="DF121" s="2">
        <f t="shared" si="91"/>
        <v>53.582999999999998</v>
      </c>
      <c r="DG121" s="2">
        <f t="shared" si="91"/>
        <v>60.383000000000003</v>
      </c>
      <c r="DH121" s="2">
        <f t="shared" si="91"/>
        <v>55.65</v>
      </c>
      <c r="DI121" s="2">
        <f t="shared" si="91"/>
        <v>56.683</v>
      </c>
      <c r="DK121" s="2">
        <f t="shared" si="97"/>
        <v>67.605654032258087</v>
      </c>
      <c r="DL121" s="2">
        <f t="shared" si="97"/>
        <v>73.113238636363633</v>
      </c>
      <c r="DM121" s="2">
        <f t="shared" si="97"/>
        <v>76.635443181818204</v>
      </c>
      <c r="DN121" s="2">
        <f t="shared" si="97"/>
        <v>71.678453765597169</v>
      </c>
      <c r="DO121" s="2">
        <f t="shared" si="97"/>
        <v>82.885517412023447</v>
      </c>
      <c r="DP121" s="2">
        <f t="shared" si="97"/>
        <v>82.769995989304817</v>
      </c>
      <c r="DQ121" s="2">
        <f t="shared" si="97"/>
        <v>81.205826063049841</v>
      </c>
      <c r="DR121" s="2">
        <f t="shared" si="97"/>
        <v>81.470831928152506</v>
      </c>
      <c r="DS121" s="2">
        <f t="shared" si="97"/>
        <v>68.924217741935479</v>
      </c>
      <c r="DT121" s="2">
        <f t="shared" si="97"/>
        <v>67.683877196885447</v>
      </c>
      <c r="DU121" s="2">
        <f t="shared" si="97"/>
        <v>71.541822024471628</v>
      </c>
      <c r="DV121" s="2">
        <f t="shared" si="97"/>
        <v>74.1821176686217</v>
      </c>
      <c r="DW121" s="2">
        <f t="shared" si="97"/>
        <v>84.731488413547225</v>
      </c>
      <c r="DX121" s="2">
        <f t="shared" si="97"/>
        <v>68.943995098039238</v>
      </c>
      <c r="DY121" s="2">
        <f t="shared" si="97"/>
        <v>63.61763984674328</v>
      </c>
      <c r="EA121" s="2">
        <f t="shared" si="101"/>
        <v>51.674855123166871</v>
      </c>
      <c r="EB121" s="2">
        <f t="shared" si="101"/>
        <v>53.349930713354439</v>
      </c>
      <c r="EC121" s="2">
        <f t="shared" si="101"/>
        <v>54.116141157811256</v>
      </c>
      <c r="ED121" s="2">
        <f t="shared" si="101"/>
        <v>52.023617800412268</v>
      </c>
      <c r="EE121" s="2">
        <f t="shared" si="100"/>
        <v>56.707160899533513</v>
      </c>
      <c r="EF121" s="2">
        <f t="shared" si="100"/>
        <v>58.421106777869142</v>
      </c>
      <c r="EG121" s="2">
        <f t="shared" si="100"/>
        <v>59.728854672886328</v>
      </c>
      <c r="EH121" s="2">
        <f t="shared" si="100"/>
        <v>54.820801371185794</v>
      </c>
      <c r="EI121" s="2">
        <f t="shared" si="100"/>
        <v>48.519186457734335</v>
      </c>
      <c r="EJ121" s="2">
        <f t="shared" si="100"/>
        <v>48.725645790694493</v>
      </c>
      <c r="EK121" s="2">
        <f t="shared" si="100"/>
        <v>48.681627169859844</v>
      </c>
      <c r="EL121" s="2">
        <f t="shared" si="100"/>
        <v>52.259202952029511</v>
      </c>
      <c r="EM121" s="2">
        <f t="shared" si="83"/>
        <v>59.491725568010395</v>
      </c>
      <c r="EN121" s="2">
        <f t="shared" si="83"/>
        <v>54.142282602982704</v>
      </c>
      <c r="EO121" s="2">
        <f t="shared" si="83"/>
        <v>54.326833546877616</v>
      </c>
      <c r="EQ121" s="2">
        <f t="shared" si="98"/>
        <v>51.311469838657608</v>
      </c>
      <c r="ER121" s="2">
        <f t="shared" si="98"/>
        <v>53.078865510610676</v>
      </c>
      <c r="ES121" s="2">
        <f t="shared" si="98"/>
        <v>54.035710653180814</v>
      </c>
      <c r="ET121" s="2">
        <f t="shared" si="98"/>
        <v>51.944889371055055</v>
      </c>
      <c r="EU121" s="2">
        <f t="shared" si="98"/>
        <v>56.666838166044407</v>
      </c>
      <c r="EV121" s="2">
        <f t="shared" si="98"/>
        <v>58.180087510346453</v>
      </c>
      <c r="EW121" s="2">
        <f t="shared" si="98"/>
        <v>59.577173754728321</v>
      </c>
      <c r="EX121" s="2">
        <f t="shared" si="98"/>
        <v>54.735438425973072</v>
      </c>
      <c r="EY121" s="2">
        <f t="shared" si="98"/>
        <v>48.467139844982476</v>
      </c>
      <c r="EZ121" s="2">
        <f t="shared" si="98"/>
        <v>48.694117973795613</v>
      </c>
      <c r="FA121" s="2">
        <f t="shared" si="98"/>
        <v>48.661399186627101</v>
      </c>
      <c r="FB121" s="2">
        <f t="shared" si="98"/>
        <v>52.201579276695625</v>
      </c>
      <c r="FC121" s="2">
        <f t="shared" si="98"/>
        <v>59.457682381879735</v>
      </c>
      <c r="FD121" s="2">
        <f t="shared" si="98"/>
        <v>54.06302107574686</v>
      </c>
      <c r="FE121" s="2">
        <f t="shared" si="98"/>
        <v>54.229062881970421</v>
      </c>
      <c r="FG121" s="2">
        <f t="shared" si="99"/>
        <v>0.99984433786002069</v>
      </c>
      <c r="FH121" s="2">
        <f t="shared" si="99"/>
        <v>0.99984857123273252</v>
      </c>
      <c r="FI121" s="2">
        <f t="shared" si="99"/>
        <v>0.99987260477660433</v>
      </c>
      <c r="FJ121" s="2">
        <f t="shared" si="99"/>
        <v>0.99989179098795988</v>
      </c>
      <c r="FK121" s="2">
        <f t="shared" si="99"/>
        <v>0.99988939231070217</v>
      </c>
      <c r="FL121" s="2">
        <f t="shared" si="99"/>
        <v>0.99987991863430725</v>
      </c>
      <c r="FM121" s="2">
        <f t="shared" si="99"/>
        <v>0.99986483993073272</v>
      </c>
      <c r="FN121" s="2">
        <f t="shared" si="99"/>
        <v>0.99987242863838477</v>
      </c>
      <c r="FO121" s="2">
        <f t="shared" si="99"/>
        <v>0.99988415276741627</v>
      </c>
      <c r="FP121" s="2">
        <f t="shared" si="99"/>
        <v>0.99988232214005079</v>
      </c>
      <c r="FQ121" s="2">
        <f t="shared" si="99"/>
        <v>0.99988655530971626</v>
      </c>
      <c r="FR121" s="2">
        <f t="shared" si="99"/>
        <v>0.99987739173400569</v>
      </c>
      <c r="FS121" s="2">
        <f t="shared" si="99"/>
        <v>0.99968626694249463</v>
      </c>
      <c r="FT121" s="2">
        <f t="shared" si="99"/>
        <v>0.99939971177797571</v>
      </c>
      <c r="FU121" s="2">
        <f t="shared" si="99"/>
        <v>0.99904984235369743</v>
      </c>
      <c r="FW121" s="2">
        <f t="shared" si="92"/>
        <v>2.4540538551289737E-5</v>
      </c>
      <c r="FX121" s="2">
        <f t="shared" si="92"/>
        <v>4.3549097371959412E-5</v>
      </c>
      <c r="FY121" s="2">
        <f t="shared" si="92"/>
        <v>5.3367674556784283E-5</v>
      </c>
      <c r="FZ121" s="2">
        <f t="shared" si="92"/>
        <v>6.45896745339068E-5</v>
      </c>
      <c r="GA121" s="2">
        <f t="shared" si="92"/>
        <v>5.760264452032823E-5</v>
      </c>
      <c r="GB121" s="2">
        <f t="shared" si="92"/>
        <v>5.2338412037545155E-5</v>
      </c>
      <c r="GC121" s="2">
        <f t="shared" si="92"/>
        <v>4.4708138297316253E-5</v>
      </c>
      <c r="GD121" s="2">
        <f t="shared" si="92"/>
        <v>7.842931677512755E-5</v>
      </c>
      <c r="GE121" s="2">
        <f t="shared" si="92"/>
        <v>8.6434935686119805E-5</v>
      </c>
      <c r="GF121" s="2">
        <f t="shared" si="92"/>
        <v>8.1627764214430571E-5</v>
      </c>
      <c r="GG121" s="2">
        <f t="shared" si="92"/>
        <v>6.7072037842196944E-5</v>
      </c>
      <c r="GH121" s="2">
        <f t="shared" si="92"/>
        <v>4.8260295656663494E-5</v>
      </c>
      <c r="GI121" s="2">
        <f t="shared" si="92"/>
        <v>9.0280289698774636E-5</v>
      </c>
      <c r="GJ121" s="2">
        <f t="shared" si="92"/>
        <v>1.5555112493159795E-4</v>
      </c>
      <c r="GK121" s="2">
        <f t="shared" si="92"/>
        <v>2.7021710720545762E-4</v>
      </c>
      <c r="GM121" s="107">
        <f t="shared" si="93"/>
        <v>2.5611832698256844E-37</v>
      </c>
      <c r="GN121" s="107">
        <f t="shared" si="93"/>
        <v>8.9768914496870618E-42</v>
      </c>
      <c r="GO121" s="107">
        <f t="shared" si="93"/>
        <v>1.6155012160613862E-45</v>
      </c>
      <c r="GP121" s="107">
        <f t="shared" si="93"/>
        <v>6.4865627724822958E-56</v>
      </c>
      <c r="GQ121" s="107">
        <f t="shared" si="93"/>
        <v>3.2852430455567135E-56</v>
      </c>
      <c r="GR121" s="107">
        <f t="shared" si="93"/>
        <v>8.4188620654523765E-55</v>
      </c>
      <c r="GS121" s="107">
        <f t="shared" si="93"/>
        <v>2.627754151292134E-54</v>
      </c>
      <c r="GT121" s="107">
        <f t="shared" si="93"/>
        <v>1.0638950271176364E-55</v>
      </c>
      <c r="GU121" s="107">
        <f t="shared" si="93"/>
        <v>1.1118598845354236E-60</v>
      </c>
      <c r="GV121" s="107">
        <f t="shared" si="93"/>
        <v>4.7460812468788321E-64</v>
      </c>
      <c r="GW121" s="107">
        <f t="shared" si="93"/>
        <v>3.1532576376271105E-65</v>
      </c>
      <c r="GX121" s="107">
        <f t="shared" si="93"/>
        <v>2.6315395146953639E-56</v>
      </c>
      <c r="GY121" s="107">
        <f t="shared" si="93"/>
        <v>1.8725593196853043E-52</v>
      </c>
      <c r="GZ121" s="107">
        <f t="shared" si="93"/>
        <v>2.153159901026269E-53</v>
      </c>
      <c r="HA121" s="107">
        <f t="shared" si="93"/>
        <v>6.0280696299079731E-72</v>
      </c>
      <c r="HC121" s="107">
        <f t="shared" si="50"/>
        <v>2.5702812442264061E-10</v>
      </c>
      <c r="HD121" s="107">
        <f t="shared" si="50"/>
        <v>5.824443318533825E-12</v>
      </c>
      <c r="HE121" s="107">
        <f t="shared" si="50"/>
        <v>1.7083226939130826E-13</v>
      </c>
      <c r="HF121" s="107">
        <f t="shared" si="50"/>
        <v>2.5152080548089055E-17</v>
      </c>
      <c r="HG121" s="107">
        <f t="shared" si="50"/>
        <v>2.5496224415197283E-17</v>
      </c>
      <c r="HH121" s="107">
        <f t="shared" si="50"/>
        <v>1.7198703715645458E-16</v>
      </c>
      <c r="HI121" s="107">
        <f t="shared" si="86"/>
        <v>4.1710960847267009E-16</v>
      </c>
      <c r="HJ121" s="107">
        <f t="shared" si="86"/>
        <v>1.1286136309669206E-17</v>
      </c>
      <c r="HK121" s="107">
        <f t="shared" si="86"/>
        <v>8.6814119685009273E-20</v>
      </c>
      <c r="HL121" s="107">
        <f t="shared" si="86"/>
        <v>2.069774724973704E-20</v>
      </c>
      <c r="HM121" s="107">
        <f t="shared" si="86"/>
        <v>2.1201335620239198E-20</v>
      </c>
      <c r="HN121" s="107">
        <f t="shared" si="86"/>
        <v>1.2855217958182702E-16</v>
      </c>
      <c r="HO121" s="107">
        <f t="shared" si="86"/>
        <v>1.4096067717540683E-14</v>
      </c>
      <c r="HP121" s="107">
        <f t="shared" si="86"/>
        <v>1.0632467793297126E-14</v>
      </c>
      <c r="HQ121" s="107">
        <f t="shared" si="86"/>
        <v>2.5406790844095011E-22</v>
      </c>
      <c r="HS121" s="107">
        <f t="shared" si="94"/>
        <v>1.4179291060655334E-3</v>
      </c>
      <c r="HT121" s="107">
        <f t="shared" si="94"/>
        <v>1.9207709213889773E-3</v>
      </c>
      <c r="HU121" s="107">
        <f t="shared" si="94"/>
        <v>2.4909761491991571E-3</v>
      </c>
      <c r="HV121" s="107">
        <f t="shared" si="94"/>
        <v>2.0000000658003938E-3</v>
      </c>
      <c r="HW121" s="107">
        <f t="shared" si="94"/>
        <v>1.58119743271756E-3</v>
      </c>
      <c r="HX121" s="107">
        <f t="shared" si="94"/>
        <v>1.176149152570743E-3</v>
      </c>
      <c r="HY121" s="107">
        <f t="shared" si="94"/>
        <v>7.6372071549263938E-4</v>
      </c>
      <c r="HZ121" s="107">
        <f t="shared" si="94"/>
        <v>2.5595099224889162E-3</v>
      </c>
      <c r="IA121" s="107">
        <f t="shared" si="94"/>
        <v>2.7519351296806088E-3</v>
      </c>
      <c r="IB121" s="107">
        <f t="shared" si="94"/>
        <v>1.5632756018394585E-3</v>
      </c>
      <c r="IC121" s="107">
        <f t="shared" si="94"/>
        <v>9.6403287412001669E-4</v>
      </c>
      <c r="ID121" s="107">
        <f t="shared" si="94"/>
        <v>7.4773824657241566E-4</v>
      </c>
      <c r="IE121" s="107">
        <f t="shared" si="94"/>
        <v>3.7186892525918434E-4</v>
      </c>
      <c r="IF121" s="107">
        <f t="shared" si="94"/>
        <v>2.1180487935668085E-4</v>
      </c>
      <c r="IG121" s="107">
        <f t="shared" si="94"/>
        <v>1.3535305349011797E-3</v>
      </c>
      <c r="II121" s="107">
        <f t="shared" si="95"/>
        <v>1.3279207140049893E-19</v>
      </c>
      <c r="IJ121" s="107">
        <f t="shared" si="95"/>
        <v>1.2964528392486267E-19</v>
      </c>
      <c r="IK121" s="107">
        <f t="shared" si="95"/>
        <v>8.6793535304857344E-20</v>
      </c>
      <c r="IL121" s="107">
        <f t="shared" si="95"/>
        <v>1.7600417709969488E-22</v>
      </c>
      <c r="IM121" s="107">
        <f t="shared" si="95"/>
        <v>3.364430099335454E-23</v>
      </c>
      <c r="IN121" s="107">
        <f t="shared" si="95"/>
        <v>1.8998025467880635E-23</v>
      </c>
      <c r="IO121" s="107">
        <f t="shared" si="95"/>
        <v>1.5440413978532525E-24</v>
      </c>
      <c r="IP121" s="107">
        <f t="shared" si="95"/>
        <v>2.6128355389744962E-22</v>
      </c>
      <c r="IQ121" s="107">
        <f t="shared" si="95"/>
        <v>2.7228864552132488E-23</v>
      </c>
      <c r="IR121" s="107">
        <f t="shared" si="95"/>
        <v>6.8004583723727347E-25</v>
      </c>
      <c r="IS121" s="107">
        <f t="shared" si="95"/>
        <v>3.9057277215226615E-26</v>
      </c>
      <c r="IT121" s="107">
        <f t="shared" si="95"/>
        <v>1.5210555121851647E-24</v>
      </c>
      <c r="IU121" s="107">
        <f t="shared" si="95"/>
        <v>6.1864105037882469E-25</v>
      </c>
      <c r="IV121" s="107">
        <f t="shared" si="95"/>
        <v>1.6138655619118211E-26</v>
      </c>
      <c r="IW121" s="107">
        <f t="shared" si="95"/>
        <v>9.2981210322953898E-27</v>
      </c>
      <c r="IY121" s="107">
        <f t="shared" si="96"/>
        <v>1.4179293630936581E-3</v>
      </c>
      <c r="IZ121" s="107">
        <f t="shared" si="96"/>
        <v>1.9207709272134209E-3</v>
      </c>
      <c r="JA121" s="107">
        <f t="shared" si="96"/>
        <v>2.4909761493699892E-3</v>
      </c>
      <c r="JB121" s="107">
        <f t="shared" si="96"/>
        <v>2.000000065800419E-3</v>
      </c>
      <c r="JC121" s="107">
        <f t="shared" si="96"/>
        <v>1.5811974327175856E-3</v>
      </c>
      <c r="JD121" s="107">
        <f t="shared" si="96"/>
        <v>1.1761491525709149E-3</v>
      </c>
      <c r="JE121" s="107">
        <f t="shared" si="96"/>
        <v>7.6372071549305647E-4</v>
      </c>
      <c r="JF121" s="107">
        <f t="shared" si="96"/>
        <v>2.5595099224889274E-3</v>
      </c>
      <c r="JG121" s="107">
        <f t="shared" si="96"/>
        <v>2.7519351296806088E-3</v>
      </c>
      <c r="JH121" s="107">
        <f t="shared" si="96"/>
        <v>1.5632756018394585E-3</v>
      </c>
      <c r="JI121" s="107">
        <f t="shared" si="96"/>
        <v>9.6403287412001669E-4</v>
      </c>
      <c r="JJ121" s="107">
        <f t="shared" si="96"/>
        <v>7.4773824657254425E-4</v>
      </c>
      <c r="JK121" s="107">
        <f t="shared" si="96"/>
        <v>3.7186892527328044E-4</v>
      </c>
      <c r="JL121" s="107">
        <f t="shared" si="96"/>
        <v>2.1180487936731332E-4</v>
      </c>
      <c r="JM121" s="107">
        <f t="shared" si="96"/>
        <v>1.3535305349011797E-3</v>
      </c>
    </row>
    <row r="122" spans="2:273" x14ac:dyDescent="0.25">
      <c r="B122" s="2">
        <v>94</v>
      </c>
      <c r="C122" s="37">
        <v>53.113</v>
      </c>
      <c r="D122" s="37">
        <v>54.741999999999997</v>
      </c>
      <c r="E122" s="37">
        <v>53.725999999999999</v>
      </c>
      <c r="F122" s="37">
        <v>52</v>
      </c>
      <c r="G122" s="37">
        <v>59.267000000000003</v>
      </c>
      <c r="H122" s="37">
        <v>57.582999999999998</v>
      </c>
      <c r="I122" s="37">
        <v>60.9</v>
      </c>
      <c r="J122" s="37">
        <v>55.1</v>
      </c>
      <c r="K122" s="37">
        <v>48.133000000000003</v>
      </c>
      <c r="L122" s="37">
        <v>48.55</v>
      </c>
      <c r="M122" s="37">
        <v>49.5</v>
      </c>
      <c r="N122" s="37">
        <v>53.433</v>
      </c>
      <c r="O122" s="37">
        <v>60.517000000000003</v>
      </c>
      <c r="P122" s="37">
        <v>55.8</v>
      </c>
      <c r="Q122" s="37">
        <v>57.183</v>
      </c>
      <c r="S122" s="4">
        <f>AY122 + (C$3 * _xlfn.NORM.DIST($B122, C$7, ABS(C$11), FALSE) * _xlfn.NORM.DIST(($B122 - C$7)*C$15, 0, ABS(C$11), TRUE) * 2)
               + (C$4 * _xlfn.NORM.DIST($B122, C$8, ABS(C$12), FALSE) * _xlfn.NORM.DIST(($B122 - C$8)*C$16, 0, ABS(C$12), TRUE) * 2)
               + (C$5 * _xlfn.NORM.DIST($B122, C$9, ABS(C$13), FALSE) * _xlfn.NORM.DIST(($B122 - C$9)*C$17, 0, ABS(C$13), TRUE) * 2)
               + (C$6 * _xlfn.NORM.DIST($B122, C$10, ABS(C$14), FALSE) * _xlfn.NORM.DIST(($B122 - C$10)*C$18, 0, ABS(C$14), TRUE) * 2)</f>
        <v>51.600949510408675</v>
      </c>
      <c r="T122" s="4">
        <f>AZ122 + (D$3 * _xlfn.NORM.DIST($B122, D$7, ABS(D$11), FALSE) * _xlfn.NORM.DIST(($B122 - D$7)*D$15, 0, ABS(D$11), TRUE) * 2)
               + (D$4 * _xlfn.NORM.DIST($B122, D$8, ABS(D$12), FALSE) * _xlfn.NORM.DIST(($B122 - D$8)*D$16, 0, ABS(D$12), TRUE) * 2)
               + (D$5 * _xlfn.NORM.DIST($B122, D$9, ABS(D$13), FALSE) * _xlfn.NORM.DIST(($B122 - D$9)*D$17, 0, ABS(D$13), TRUE) * 2)
               + (D$6 * _xlfn.NORM.DIST($B122, D$10, ABS(D$14), FALSE) * _xlfn.NORM.DIST(($B122 - D$10)*D$18, 0, ABS(D$14), TRUE) * 2)</f>
        <v>53.384349226513407</v>
      </c>
      <c r="U122" s="4">
        <f>BA122 + (E$3 * _xlfn.NORM.DIST($B122, E$7, ABS(E$11), FALSE) * _xlfn.NORM.DIST(($B122 - E$7)*E$15, 0, ABS(E$11), TRUE) * 2)
               + (E$4 * _xlfn.NORM.DIST($B122, E$8, ABS(E$12), FALSE) * _xlfn.NORM.DIST(($B122 - E$8)*E$16, 0, ABS(E$12), TRUE) * 2)
               + (E$5 * _xlfn.NORM.DIST($B122, E$9, ABS(E$13), FALSE) * _xlfn.NORM.DIST(($B122 - E$9)*E$17, 0, ABS(E$13), TRUE) * 2)
               + (E$6 * _xlfn.NORM.DIST($B122, E$10, ABS(E$14), FALSE) * _xlfn.NORM.DIST(($B122 - E$10)*E$18, 0, ABS(E$14), TRUE) * 2)</f>
        <v>54.25973894019765</v>
      </c>
      <c r="V122" s="4">
        <f>BB122 + (F$3 * _xlfn.NORM.DIST($B122, F$7, ABS(F$11), FALSE) * _xlfn.NORM.DIST(($B122 - F$7)*F$15, 0, ABS(F$11), TRUE) * 2)
               + (F$4 * _xlfn.NORM.DIST($B122, F$8, ABS(F$12), FALSE) * _xlfn.NORM.DIST(($B122 - F$8)*F$16, 0, ABS(F$12), TRUE) * 2)
               + (F$5 * _xlfn.NORM.DIST($B122, F$9, ABS(F$13), FALSE) * _xlfn.NORM.DIST(($B122 - F$9)*F$17, 0, ABS(F$13), TRUE) * 2)
               + (F$6 * _xlfn.NORM.DIST($B122, F$10, ABS(F$14), FALSE) * _xlfn.NORM.DIST(($B122 - F$10)*F$18, 0, ABS(F$14), TRUE) * 2)</f>
        <v>52.243268653691352</v>
      </c>
      <c r="W122" s="4">
        <f>BC122 + (G$3 * _xlfn.NORM.DIST($B122, G$7, ABS(G$11), FALSE) * _xlfn.NORM.DIST(($B122 - G$7)*G$15, 0, ABS(G$11), TRUE) * 2)
               + (G$4 * _xlfn.NORM.DIST($B122, G$8, ABS(G$12), FALSE) * _xlfn.NORM.DIST(($B122 - G$8)*G$16, 0, ABS(G$12), TRUE) * 2)
               + (G$5 * _xlfn.NORM.DIST($B122, G$9, ABS(G$13), FALSE) * _xlfn.NORM.DIST(($B122 - G$9)*G$17, 0, ABS(G$13), TRUE) * 2)
               + (G$6 * _xlfn.NORM.DIST($B122, G$10, ABS(G$14), FALSE) * _xlfn.NORM.DIST(($B122 - G$10)*G$18, 0, ABS(G$14), TRUE) * 2)</f>
        <v>56.906130938871058</v>
      </c>
      <c r="X122" s="4">
        <f>BD122 + (H$3 * _xlfn.NORM.DIST($B122, H$7, ABS(H$11), FALSE) * _xlfn.NORM.DIST(($B122 - H$7)*H$15, 0, ABS(H$11), TRUE) * 2)
               + (H$4 * _xlfn.NORM.DIST($B122, H$8, ABS(H$12), FALSE) * _xlfn.NORM.DIST(($B122 - H$8)*H$16, 0, ABS(H$12), TRUE) * 2)
               + (H$5 * _xlfn.NORM.DIST($B122, H$9, ABS(H$13), FALSE) * _xlfn.NORM.DIST(($B122 - H$9)*H$17, 0, ABS(H$13), TRUE) * 2)
               + (H$6 * _xlfn.NORM.DIST($B122, H$10, ABS(H$14), FALSE) * _xlfn.NORM.DIST(($B122 - H$10)*H$18, 0, ABS(H$14), TRUE) * 2)</f>
        <v>58.387402686648926</v>
      </c>
      <c r="Y122" s="4">
        <f>BE122 + (I$3 * _xlfn.NORM.DIST($B122, I$7, ABS(I$11), FALSE) * _xlfn.NORM.DIST(($B122 - I$7)*I$15, 0, ABS(I$11), TRUE) * 2)
               + (I$4 * _xlfn.NORM.DIST($B122, I$8, ABS(I$12), FALSE) * _xlfn.NORM.DIST(($B122 - I$8)*I$16, 0, ABS(I$12), TRUE) * 2)
               + (I$5 * _xlfn.NORM.DIST($B122, I$9, ABS(I$13), FALSE) * _xlfn.NORM.DIST(($B122 - I$9)*I$17, 0, ABS(I$13), TRUE) * 2)
               + (I$6 * _xlfn.NORM.DIST($B122, I$10, ABS(I$14), FALSE) * _xlfn.NORM.DIST(($B122 - I$10)*I$18, 0, ABS(I$14), TRUE) * 2)</f>
        <v>59.770169147923504</v>
      </c>
      <c r="Z122" s="4">
        <f>BF122 + (J$3 * _xlfn.NORM.DIST($B122, J$7, ABS(J$11), FALSE) * _xlfn.NORM.DIST(($B122 - J$7)*J$15, 0, ABS(J$11), TRUE) * 2)
               + (J$4 * _xlfn.NORM.DIST($B122, J$8, ABS(J$12), FALSE) * _xlfn.NORM.DIST(($B122 - J$8)*J$16, 0, ABS(J$12), TRUE) * 2)
               + (J$5 * _xlfn.NORM.DIST($B122, J$9, ABS(J$13), FALSE) * _xlfn.NORM.DIST(($B122 - J$9)*J$17, 0, ABS(J$13), TRUE) * 2)
               + (J$6 * _xlfn.NORM.DIST($B122, J$10, ABS(J$14), FALSE) * _xlfn.NORM.DIST(($B122 - J$10)*J$18, 0, ABS(J$14), TRUE) * 2)</f>
        <v>55.424955753220608</v>
      </c>
      <c r="AA122" s="4">
        <f>BG122 + (K$3 * _xlfn.NORM.DIST($B122, K$7, ABS(K$11), FALSE) * _xlfn.NORM.DIST(($B122 - K$7)*K$15, 0, ABS(K$11), TRUE) * 2)
               + (K$4 * _xlfn.NORM.DIST($B122, K$8, ABS(K$12), FALSE) * _xlfn.NORM.DIST(($B122 - K$8)*K$16, 0, ABS(K$12), TRUE) * 2)
               + (K$5 * _xlfn.NORM.DIST($B122, K$9, ABS(K$13), FALSE) * _xlfn.NORM.DIST(($B122 - K$9)*K$17, 0, ABS(K$13), TRUE) * 2)
               + (K$6 * _xlfn.NORM.DIST($B122, K$10, ABS(K$14), FALSE) * _xlfn.NORM.DIST(($B122 - K$10)*K$18, 0, ABS(K$14), TRUE) * 2)</f>
        <v>49.285520262039427</v>
      </c>
      <c r="AB122" s="4">
        <f>BH122 + (L$3 * _xlfn.NORM.DIST($B122, L$7, ABS(L$11), FALSE) * _xlfn.NORM.DIST(($B122 - L$7)*L$15, 0, ABS(L$11), TRUE) * 2)
               + (L$4 * _xlfn.NORM.DIST($B122, L$8, ABS(L$12), FALSE) * _xlfn.NORM.DIST(($B122 - L$8)*L$16, 0, ABS(L$12), TRUE) * 2)
               + (L$5 * _xlfn.NORM.DIST($B122, L$9, ABS(L$13), FALSE) * _xlfn.NORM.DIST(($B122 - L$9)*L$17, 0, ABS(L$13), TRUE) * 2)
               + (L$6 * _xlfn.NORM.DIST($B122, L$10, ABS(L$14), FALSE) * _xlfn.NORM.DIST(($B122 - L$10)*L$18, 0, ABS(L$14), TRUE) * 2)</f>
        <v>49.270384553571262</v>
      </c>
      <c r="AC122" s="4">
        <f>BI122 + (M$3 * _xlfn.NORM.DIST($B122, M$7, ABS(M$11), FALSE) * _xlfn.NORM.DIST(($B122 - M$7)*M$15, 0, ABS(M$11), TRUE) * 2)
               + (M$4 * _xlfn.NORM.DIST($B122, M$8, ABS(M$12), FALSE) * _xlfn.NORM.DIST(($B122 - M$8)*M$16, 0, ABS(M$12), TRUE) * 2)
               + (M$5 * _xlfn.NORM.DIST($B122, M$9, ABS(M$13), FALSE) * _xlfn.NORM.DIST(($B122 - M$9)*M$17, 0, ABS(M$13), TRUE) * 2)
               + (M$6 * _xlfn.NORM.DIST($B122, M$10, ABS(M$14), FALSE) * _xlfn.NORM.DIST(($B122 - M$10)*M$18, 0, ABS(M$14), TRUE) * 2)</f>
        <v>49.02554223924362</v>
      </c>
      <c r="AD122" s="4">
        <f>BJ122 + (N$3 * _xlfn.NORM.DIST($B122, N$7, ABS(N$11), FALSE) * _xlfn.NORM.DIST(($B122 - N$7)*N$15, 0, ABS(N$11), TRUE) * 2)
               + (N$4 * _xlfn.NORM.DIST($B122, N$8, ABS(N$12), FALSE) * _xlfn.NORM.DIST(($B122 - N$8)*N$16, 0, ABS(N$12), TRUE) * 2)
               + (N$5 * _xlfn.NORM.DIST($B122, N$9, ABS(N$13), FALSE) * _xlfn.NORM.DIST(($B122 - N$9)*N$17, 0, ABS(N$13), TRUE) * 2)
               + (N$6 * _xlfn.NORM.DIST($B122, N$10, ABS(N$14), FALSE) * _xlfn.NORM.DIST(($B122 - N$10)*N$18, 0, ABS(N$14), TRUE) * 2)</f>
        <v>52.517346740681418</v>
      </c>
      <c r="AE122" s="4">
        <f>BK122 + (O$3 * _xlfn.NORM.DIST($B122, O$7, ABS(O$11), FALSE) * _xlfn.NORM.DIST(($B122 - O$7)*O$15, 0, ABS(O$11), TRUE) * 2)
               + (O$4 * _xlfn.NORM.DIST($B122, O$8, ABS(O$12), FALSE) * _xlfn.NORM.DIST(($B122 - O$8)*O$16, 0, ABS(O$12), TRUE) * 2)
               + (O$5 * _xlfn.NORM.DIST($B122, O$9, ABS(O$13), FALSE) * _xlfn.NORM.DIST(($B122 - O$9)*O$17, 0, ABS(O$13), TRUE) * 2)
               + (O$6 * _xlfn.NORM.DIST($B122, O$10, ABS(O$14), FALSE) * _xlfn.NORM.DIST(($B122 - O$10)*O$18, 0, ABS(O$14), TRUE) * 2)</f>
        <v>59.534360170670794</v>
      </c>
      <c r="AF122" s="4">
        <f t="shared" si="71"/>
        <v>54.174873923116493</v>
      </c>
      <c r="AG122" s="4">
        <f t="shared" si="71"/>
        <v>55.660816142418305</v>
      </c>
      <c r="AI122" s="4">
        <f>IF(OR($B122 &lt; C$231, $B122 &gt; C$234), 0, C122-S122)</f>
        <v>1.5120504895913243</v>
      </c>
      <c r="AJ122" s="4">
        <f>IF(OR($B122 &lt; D$231, $B122 &gt; D$234), 0, D122-T122)</f>
        <v>1.3576507734865899</v>
      </c>
      <c r="AK122" s="4">
        <f>IF(OR($B122 &lt; E$231, $B122 &gt; E$234), 0, E122-U122)</f>
        <v>-0.53373894019765089</v>
      </c>
      <c r="AL122" s="4">
        <f>IF(OR($B122 &lt; F$231, $B122 &gt; F$234), 0, F122-V122)</f>
        <v>-0.2432686536913522</v>
      </c>
      <c r="AM122" s="4">
        <f>IF(OR($B122 &lt; G$231, $B122 &gt; G$234), 0, G122-W122)</f>
        <v>2.3608690611289447</v>
      </c>
      <c r="AN122" s="4">
        <f>IF(OR($B122 &lt; H$231, $B122 &gt; H$234), 0, H122-X122)</f>
        <v>-0.80440268664892756</v>
      </c>
      <c r="AO122" s="4">
        <f>IF(OR($B122 &lt; I$231, $B122 &gt; I$234), 0, I122-Y122)</f>
        <v>1.1298308520764948</v>
      </c>
      <c r="AP122" s="4">
        <f>IF(OR($B122 &lt; J$231, $B122 &gt; J$234), 0, J122-Z122)</f>
        <v>-0.32495575322060688</v>
      </c>
      <c r="AQ122" s="4">
        <f>IF(OR($B122 &lt; K$231, $B122 &gt; K$234), 0, K122-AA122)</f>
        <v>-1.1525202620394239</v>
      </c>
      <c r="AR122" s="4">
        <f>IF(OR($B122 &lt; L$231, $B122 &gt; L$234), 0, L122-AB122)</f>
        <v>-0.72038455357126452</v>
      </c>
      <c r="AS122" s="4">
        <f>IF(OR($B122 &lt; M$231, $B122 &gt; M$234), 0, M122-AC122)</f>
        <v>0.4744577607563798</v>
      </c>
      <c r="AT122" s="4">
        <f>IF(OR($B122 &lt; N$231, $B122 &gt; N$234), 0, N122-AD122)</f>
        <v>0.91565325931858155</v>
      </c>
      <c r="AU122" s="4">
        <f>IF(OR($B122 &lt; O$231, $B122 &gt; O$234), 0, O122-AE122)</f>
        <v>0.98263982932920868</v>
      </c>
      <c r="AV122" s="4">
        <f t="shared" si="87"/>
        <v>1.6251260768835039</v>
      </c>
      <c r="AW122" s="4">
        <f t="shared" si="87"/>
        <v>1.5221838575816946</v>
      </c>
      <c r="AY122" s="2">
        <f t="shared" si="88"/>
        <v>51.593943588649729</v>
      </c>
      <c r="AZ122" s="2">
        <f t="shared" si="88"/>
        <v>53.31628913134363</v>
      </c>
      <c r="BA122" s="2">
        <f t="shared" si="88"/>
        <v>54.005868654735934</v>
      </c>
      <c r="BB122" s="2">
        <f t="shared" si="88"/>
        <v>51.918251089523601</v>
      </c>
      <c r="BC122" s="2">
        <f t="shared" si="88"/>
        <v>56.574029281793912</v>
      </c>
      <c r="BD122" s="2">
        <f t="shared" si="88"/>
        <v>58.110616263901541</v>
      </c>
      <c r="BE122" s="2">
        <f t="shared" si="88"/>
        <v>59.526200617211124</v>
      </c>
      <c r="BF122" s="2">
        <f t="shared" si="88"/>
        <v>54.602548357437016</v>
      </c>
      <c r="BG122" s="2">
        <f t="shared" si="88"/>
        <v>48.340338685364941</v>
      </c>
      <c r="BH122" s="2">
        <f t="shared" si="88"/>
        <v>48.574977641711122</v>
      </c>
      <c r="BI122" s="2">
        <f t="shared" si="88"/>
        <v>48.520545319211287</v>
      </c>
      <c r="BJ122" s="2">
        <f t="shared" si="88"/>
        <v>52.080774778796098</v>
      </c>
      <c r="BK122" s="2">
        <f t="shared" si="88"/>
        <v>59.302637288993786</v>
      </c>
      <c r="BL122" s="2">
        <f t="shared" si="88"/>
        <v>53.975031872845911</v>
      </c>
      <c r="BM122" s="2">
        <f t="shared" si="88"/>
        <v>54.174850190270661</v>
      </c>
      <c r="BO122" s="2" t="str">
        <f t="shared" si="89"/>
        <v/>
      </c>
      <c r="BP122" s="2" t="str">
        <f t="shared" si="89"/>
        <v/>
      </c>
      <c r="BQ122" s="2" t="str">
        <f t="shared" si="89"/>
        <v/>
      </c>
      <c r="BR122" s="2" t="str">
        <f t="shared" si="89"/>
        <v/>
      </c>
      <c r="BS122" s="2" t="str">
        <f t="shared" si="89"/>
        <v/>
      </c>
      <c r="BT122" s="2" t="str">
        <f t="shared" si="89"/>
        <v/>
      </c>
      <c r="BU122" s="2" t="str">
        <f t="shared" si="89"/>
        <v/>
      </c>
      <c r="BV122" s="2" t="str">
        <f t="shared" si="89"/>
        <v/>
      </c>
      <c r="BW122" s="2" t="str">
        <f t="shared" si="89"/>
        <v/>
      </c>
      <c r="BX122" s="2" t="str">
        <f t="shared" si="89"/>
        <v/>
      </c>
      <c r="BY122" s="2" t="str">
        <f t="shared" si="89"/>
        <v/>
      </c>
      <c r="BZ122" s="2" t="str">
        <f t="shared" si="89"/>
        <v/>
      </c>
      <c r="CA122" s="2" t="str">
        <f t="shared" si="89"/>
        <v/>
      </c>
      <c r="CB122" s="2" t="str">
        <f t="shared" si="89"/>
        <v/>
      </c>
      <c r="CC122" s="2" t="str">
        <f t="shared" si="89"/>
        <v/>
      </c>
      <c r="CE122" s="2" t="str">
        <f t="shared" si="90"/>
        <v/>
      </c>
      <c r="CF122" s="2" t="str">
        <f t="shared" si="90"/>
        <v/>
      </c>
      <c r="CG122" s="2" t="str">
        <f t="shared" si="90"/>
        <v/>
      </c>
      <c r="CH122" s="2" t="str">
        <f t="shared" si="90"/>
        <v/>
      </c>
      <c r="CI122" s="2" t="str">
        <f t="shared" si="90"/>
        <v/>
      </c>
      <c r="CJ122" s="2" t="str">
        <f t="shared" si="90"/>
        <v/>
      </c>
      <c r="CK122" s="2">
        <f t="shared" si="90"/>
        <v>60.9</v>
      </c>
      <c r="CL122" s="2" t="str">
        <f t="shared" si="90"/>
        <v/>
      </c>
      <c r="CM122" s="2" t="str">
        <f t="shared" si="90"/>
        <v/>
      </c>
      <c r="CN122" s="2" t="str">
        <f t="shared" si="90"/>
        <v/>
      </c>
      <c r="CO122" s="2" t="str">
        <f t="shared" si="90"/>
        <v/>
      </c>
      <c r="CP122" s="2">
        <f t="shared" si="90"/>
        <v>53.433</v>
      </c>
      <c r="CQ122" s="2">
        <f t="shared" si="90"/>
        <v>60.517000000000003</v>
      </c>
      <c r="CR122" s="2">
        <f t="shared" si="90"/>
        <v>55.8</v>
      </c>
      <c r="CS122" s="2" t="str">
        <f t="shared" si="90"/>
        <v/>
      </c>
      <c r="CU122" s="2" t="str">
        <f t="shared" si="91"/>
        <v/>
      </c>
      <c r="CV122" s="2" t="str">
        <f t="shared" si="91"/>
        <v/>
      </c>
      <c r="CW122" s="2" t="str">
        <f t="shared" si="91"/>
        <v/>
      </c>
      <c r="CX122" s="2" t="str">
        <f t="shared" si="91"/>
        <v/>
      </c>
      <c r="CY122" s="2" t="str">
        <f t="shared" si="91"/>
        <v/>
      </c>
      <c r="CZ122" s="2" t="str">
        <f t="shared" si="91"/>
        <v/>
      </c>
      <c r="DA122" s="2">
        <f t="shared" si="91"/>
        <v>60.9</v>
      </c>
      <c r="DB122" s="2" t="str">
        <f t="shared" si="91"/>
        <v/>
      </c>
      <c r="DC122" s="2" t="str">
        <f t="shared" si="91"/>
        <v/>
      </c>
      <c r="DD122" s="2" t="str">
        <f t="shared" si="91"/>
        <v/>
      </c>
      <c r="DE122" s="2" t="str">
        <f t="shared" si="91"/>
        <v/>
      </c>
      <c r="DF122" s="2">
        <f t="shared" si="91"/>
        <v>53.433</v>
      </c>
      <c r="DG122" s="2">
        <f t="shared" si="91"/>
        <v>60.517000000000003</v>
      </c>
      <c r="DH122" s="2">
        <f t="shared" si="91"/>
        <v>55.8</v>
      </c>
      <c r="DI122" s="2" t="str">
        <f t="shared" si="91"/>
        <v/>
      </c>
      <c r="DK122" s="2">
        <f t="shared" si="97"/>
        <v>67.647810887096796</v>
      </c>
      <c r="DL122" s="2">
        <f t="shared" si="97"/>
        <v>73.201951796187672</v>
      </c>
      <c r="DM122" s="2">
        <f t="shared" si="97"/>
        <v>76.761638013196489</v>
      </c>
      <c r="DN122" s="2">
        <f t="shared" si="97"/>
        <v>71.780351827094492</v>
      </c>
      <c r="DO122" s="2">
        <f t="shared" si="97"/>
        <v>83.089113636363621</v>
      </c>
      <c r="DP122" s="2">
        <f t="shared" si="97"/>
        <v>82.908271056149729</v>
      </c>
      <c r="DQ122" s="2">
        <f t="shared" si="97"/>
        <v>81.369052236070374</v>
      </c>
      <c r="DR122" s="2">
        <f t="shared" si="97"/>
        <v>81.65704948680353</v>
      </c>
      <c r="DS122" s="2">
        <f t="shared" si="97"/>
        <v>68.988948387096769</v>
      </c>
      <c r="DT122" s="2">
        <f t="shared" si="97"/>
        <v>67.754528587319257</v>
      </c>
      <c r="DU122" s="2">
        <f t="shared" si="97"/>
        <v>71.663018242491646</v>
      </c>
      <c r="DV122" s="2">
        <f t="shared" si="97"/>
        <v>74.295581561583575</v>
      </c>
      <c r="DW122" s="2">
        <f t="shared" si="97"/>
        <v>84.870678253119408</v>
      </c>
      <c r="DX122" s="2">
        <f t="shared" si="97"/>
        <v>68.976359068627474</v>
      </c>
      <c r="DY122" s="2">
        <f t="shared" si="97"/>
        <v>63.605865079365067</v>
      </c>
      <c r="EA122" s="2">
        <f t="shared" si="101"/>
        <v>51.591967890347931</v>
      </c>
      <c r="EB122" s="2">
        <f t="shared" si="101"/>
        <v>53.313913857329112</v>
      </c>
      <c r="EC122" s="2">
        <f t="shared" si="101"/>
        <v>54.003570578905624</v>
      </c>
      <c r="ED122" s="2">
        <f t="shared" si="101"/>
        <v>51.916550442585176</v>
      </c>
      <c r="EE122" s="2">
        <f t="shared" si="100"/>
        <v>56.571703404581207</v>
      </c>
      <c r="EF122" s="2">
        <f t="shared" si="100"/>
        <v>58.108258154195539</v>
      </c>
      <c r="EG122" s="2">
        <f t="shared" si="100"/>
        <v>59.523862285037922</v>
      </c>
      <c r="EH122" s="2">
        <f t="shared" si="100"/>
        <v>54.599809385863267</v>
      </c>
      <c r="EI122" s="2">
        <f t="shared" si="100"/>
        <v>48.338439682083298</v>
      </c>
      <c r="EJ122" s="2">
        <f t="shared" si="100"/>
        <v>48.573186723973251</v>
      </c>
      <c r="EK122" s="2">
        <f t="shared" si="100"/>
        <v>48.518460460331745</v>
      </c>
      <c r="EL122" s="2">
        <f t="shared" si="100"/>
        <v>52.078614391143908</v>
      </c>
      <c r="EM122" s="2">
        <f t="shared" si="83"/>
        <v>59.296130729420497</v>
      </c>
      <c r="EN122" s="2">
        <f t="shared" si="83"/>
        <v>53.967607647329331</v>
      </c>
      <c r="EO122" s="2">
        <f t="shared" si="83"/>
        <v>54.167368428871193</v>
      </c>
      <c r="EQ122" s="2">
        <f t="shared" si="98"/>
        <v>51.280605326026169</v>
      </c>
      <c r="ER122" s="2">
        <f t="shared" si="98"/>
        <v>53.00353882749512</v>
      </c>
      <c r="ES122" s="2">
        <f t="shared" si="98"/>
        <v>53.929806979038652</v>
      </c>
      <c r="ET122" s="2">
        <f t="shared" si="98"/>
        <v>51.83349052022983</v>
      </c>
      <c r="EU122" s="2">
        <f t="shared" si="98"/>
        <v>56.517041093286551</v>
      </c>
      <c r="EV122" s="2">
        <f t="shared" si="98"/>
        <v>57.994831097659876</v>
      </c>
      <c r="EW122" s="2">
        <f t="shared" si="98"/>
        <v>59.398346134317862</v>
      </c>
      <c r="EX122" s="2">
        <f t="shared" si="98"/>
        <v>54.570375549397696</v>
      </c>
      <c r="EY122" s="2">
        <f t="shared" si="98"/>
        <v>48.326337823713743</v>
      </c>
      <c r="EZ122" s="2">
        <f t="shared" si="98"/>
        <v>48.552764113104956</v>
      </c>
      <c r="FA122" s="2">
        <f t="shared" si="98"/>
        <v>48.508990772512668</v>
      </c>
      <c r="FB122" s="2">
        <f t="shared" si="98"/>
        <v>52.022583579548829</v>
      </c>
      <c r="FC122" s="2">
        <f t="shared" si="98"/>
        <v>59.278161169441802</v>
      </c>
      <c r="FD122" s="2">
        <f t="shared" si="98"/>
        <v>53.898112227228602</v>
      </c>
      <c r="FE122" s="2">
        <f t="shared" si="98"/>
        <v>54.068967001965831</v>
      </c>
      <c r="FG122" s="2">
        <f t="shared" si="99"/>
        <v>0.99987634920841872</v>
      </c>
      <c r="FH122" s="2">
        <f t="shared" si="99"/>
        <v>0.99987971210828908</v>
      </c>
      <c r="FI122" s="2">
        <f t="shared" si="99"/>
        <v>0.99989880372558348</v>
      </c>
      <c r="FJ122" s="2">
        <f t="shared" si="99"/>
        <v>0.99991404461350153</v>
      </c>
      <c r="FK122" s="2">
        <f t="shared" si="99"/>
        <v>0.99991213919067823</v>
      </c>
      <c r="FL122" s="2">
        <f t="shared" si="99"/>
        <v>0.99990461362497562</v>
      </c>
      <c r="FM122" s="2">
        <f t="shared" si="99"/>
        <v>0.99989263555619146</v>
      </c>
      <c r="FN122" s="2">
        <f t="shared" si="99"/>
        <v>0.99989866380668524</v>
      </c>
      <c r="FO122" s="2">
        <f t="shared" si="99"/>
        <v>0.9999079770796595</v>
      </c>
      <c r="FP122" s="2">
        <f t="shared" si="99"/>
        <v>0.99990652289081272</v>
      </c>
      <c r="FQ122" s="2">
        <f t="shared" si="99"/>
        <v>0.99990988557684513</v>
      </c>
      <c r="FR122" s="2">
        <f t="shared" si="99"/>
        <v>0.99990260633652839</v>
      </c>
      <c r="FS122" s="2">
        <f t="shared" si="99"/>
        <v>0.99974550636452586</v>
      </c>
      <c r="FT122" s="2">
        <f t="shared" si="99"/>
        <v>0.99950446765351342</v>
      </c>
      <c r="FU122" s="2">
        <f t="shared" si="99"/>
        <v>0.99920395140912033</v>
      </c>
      <c r="FW122" s="2">
        <f t="shared" si="92"/>
        <v>3.0894511292385633E-5</v>
      </c>
      <c r="FX122" s="2">
        <f t="shared" si="92"/>
        <v>5.4824447143548258E-5</v>
      </c>
      <c r="FY122" s="2">
        <f t="shared" si="92"/>
        <v>6.7184993289057273E-5</v>
      </c>
      <c r="FZ122" s="2">
        <f t="shared" si="92"/>
        <v>8.1312222752111146E-5</v>
      </c>
      <c r="GA122" s="2">
        <f t="shared" si="92"/>
        <v>7.251635140714669E-5</v>
      </c>
      <c r="GB122" s="2">
        <f t="shared" si="92"/>
        <v>6.5889264012522651E-5</v>
      </c>
      <c r="GC122" s="2">
        <f t="shared" si="92"/>
        <v>5.6283559873894976E-5</v>
      </c>
      <c r="GD122" s="2">
        <f t="shared" si="92"/>
        <v>9.8734654879346003E-5</v>
      </c>
      <c r="GE122" s="2">
        <f t="shared" si="92"/>
        <v>1.0881270175187991E-4</v>
      </c>
      <c r="GF122" s="2">
        <f t="shared" si="92"/>
        <v>1.0276109477011747E-4</v>
      </c>
      <c r="GG122" s="2">
        <f t="shared" si="92"/>
        <v>8.4437226468178918E-5</v>
      </c>
      <c r="GH122" s="2">
        <f t="shared" si="92"/>
        <v>6.0755353395099991E-5</v>
      </c>
      <c r="GI122" s="2">
        <f t="shared" si="92"/>
        <v>1.1129942111345608E-4</v>
      </c>
      <c r="GJ122" s="2">
        <f t="shared" si="92"/>
        <v>1.8844828960251761E-4</v>
      </c>
      <c r="GK122" s="2">
        <f t="shared" si="92"/>
        <v>3.2256198085934347E-4</v>
      </c>
      <c r="GM122" s="107">
        <f t="shared" si="93"/>
        <v>3.2684230167620696E-39</v>
      </c>
      <c r="GN122" s="107">
        <f t="shared" si="93"/>
        <v>6.7613660481017992E-44</v>
      </c>
      <c r="GO122" s="107">
        <f t="shared" si="93"/>
        <v>8.5678320750531015E-48</v>
      </c>
      <c r="GP122" s="107">
        <f t="shared" si="93"/>
        <v>1.1198558486856687E-58</v>
      </c>
      <c r="GQ122" s="107">
        <f t="shared" si="93"/>
        <v>5.3940747173888519E-59</v>
      </c>
      <c r="GR122" s="107">
        <f t="shared" si="93"/>
        <v>1.5396520352830713E-57</v>
      </c>
      <c r="GS122" s="107">
        <f t="shared" si="93"/>
        <v>4.685058026924627E-57</v>
      </c>
      <c r="GT122" s="107">
        <f t="shared" si="93"/>
        <v>1.6742296899653645E-58</v>
      </c>
      <c r="GU122" s="107">
        <f t="shared" si="93"/>
        <v>1.0419042472711729E-63</v>
      </c>
      <c r="GV122" s="107">
        <f t="shared" si="93"/>
        <v>2.9492525928231729E-67</v>
      </c>
      <c r="GW122" s="107">
        <f t="shared" si="93"/>
        <v>1.7578555397961621E-68</v>
      </c>
      <c r="GX122" s="107">
        <f t="shared" si="93"/>
        <v>3.9658713284507946E-59</v>
      </c>
      <c r="GY122" s="107">
        <f t="shared" si="93"/>
        <v>4.0682139086373883E-55</v>
      </c>
      <c r="GZ122" s="107">
        <f t="shared" si="93"/>
        <v>4.2599817763178449E-56</v>
      </c>
      <c r="HA122" s="107">
        <f t="shared" si="93"/>
        <v>1.4688717459811971E-75</v>
      </c>
      <c r="HC122" s="107">
        <f t="shared" si="50"/>
        <v>2.274595261110138E-11</v>
      </c>
      <c r="HD122" s="107">
        <f t="shared" si="50"/>
        <v>3.6072605202782662E-13</v>
      </c>
      <c r="HE122" s="107">
        <f t="shared" si="50"/>
        <v>8.1344877581202555E-15</v>
      </c>
      <c r="HF122" s="107">
        <f t="shared" si="50"/>
        <v>5.6095683491098888E-19</v>
      </c>
      <c r="HG122" s="107">
        <f t="shared" si="50"/>
        <v>5.5773728038209592E-19</v>
      </c>
      <c r="HH122" s="107">
        <f t="shared" si="50"/>
        <v>4.2092473620478758E-18</v>
      </c>
      <c r="HI122" s="107">
        <f t="shared" si="86"/>
        <v>1.0347361515083552E-17</v>
      </c>
      <c r="HJ122" s="107">
        <f t="shared" si="86"/>
        <v>2.2684477248771027E-19</v>
      </c>
      <c r="HK122" s="107">
        <f t="shared" si="86"/>
        <v>1.1918692816055463E-21</v>
      </c>
      <c r="HL122" s="107">
        <f t="shared" si="86"/>
        <v>2.3186414296594075E-22</v>
      </c>
      <c r="HM122" s="107">
        <f t="shared" si="86"/>
        <v>2.320096651444313E-22</v>
      </c>
      <c r="HN122" s="107">
        <f t="shared" si="86"/>
        <v>2.9110843354887113E-18</v>
      </c>
      <c r="HO122" s="107">
        <f t="shared" si="86"/>
        <v>4.4398732236769193E-16</v>
      </c>
      <c r="HP122" s="107">
        <f t="shared" si="86"/>
        <v>3.2272752846258969E-16</v>
      </c>
      <c r="HQ122" s="107">
        <f t="shared" si="86"/>
        <v>1.3192260883862847E-24</v>
      </c>
      <c r="HS122" s="107">
        <f t="shared" si="94"/>
        <v>2.5406312593990611E-3</v>
      </c>
      <c r="HT122" s="107">
        <f t="shared" si="94"/>
        <v>3.5026332002450781E-3</v>
      </c>
      <c r="HU122" s="107">
        <f t="shared" si="94"/>
        <v>4.5490480890922067E-3</v>
      </c>
      <c r="HV122" s="107">
        <f t="shared" si="94"/>
        <v>3.9040823136553271E-3</v>
      </c>
      <c r="HW122" s="107">
        <f t="shared" si="94"/>
        <v>3.1380627717929157E-3</v>
      </c>
      <c r="HX122" s="107">
        <f t="shared" si="94"/>
        <v>2.3660977849811267E-3</v>
      </c>
      <c r="HY122" s="107">
        <f t="shared" si="94"/>
        <v>1.5818727430568081E-3</v>
      </c>
      <c r="HZ122" s="107">
        <f t="shared" si="94"/>
        <v>4.9780033690729067E-3</v>
      </c>
      <c r="IA122" s="107">
        <f t="shared" si="94"/>
        <v>5.4471729943039093E-3</v>
      </c>
      <c r="IB122" s="107">
        <f t="shared" si="94"/>
        <v>3.2675047736822078E-3</v>
      </c>
      <c r="IC122" s="107">
        <f t="shared" si="94"/>
        <v>2.0815449249989636E-3</v>
      </c>
      <c r="ID122" s="107">
        <f t="shared" si="94"/>
        <v>1.5591566821296272E-3</v>
      </c>
      <c r="IE122" s="107">
        <f t="shared" si="94"/>
        <v>7.9149146375821647E-4</v>
      </c>
      <c r="IF122" s="107">
        <f t="shared" si="94"/>
        <v>4.6572135082114898E-4</v>
      </c>
      <c r="IG122" s="107">
        <f t="shared" si="94"/>
        <v>2.3601685282498984E-3</v>
      </c>
      <c r="II122" s="107">
        <f t="shared" si="95"/>
        <v>7.8890722142217261E-19</v>
      </c>
      <c r="IJ122" s="107">
        <f t="shared" si="95"/>
        <v>8.5266813927937198E-19</v>
      </c>
      <c r="IK122" s="107">
        <f t="shared" si="95"/>
        <v>6.0421426488805159E-19</v>
      </c>
      <c r="IL122" s="107">
        <f t="shared" si="95"/>
        <v>1.6996625284531871E-21</v>
      </c>
      <c r="IM122" s="107">
        <f t="shared" si="95"/>
        <v>3.4159144878661473E-22</v>
      </c>
      <c r="IN122" s="107">
        <f t="shared" si="95"/>
        <v>1.9363329957867381E-22</v>
      </c>
      <c r="IO122" s="107">
        <f t="shared" si="95"/>
        <v>1.6995338980085902E-23</v>
      </c>
      <c r="IP122" s="107">
        <f t="shared" si="95"/>
        <v>2.5927491159177321E-21</v>
      </c>
      <c r="IQ122" s="107">
        <f t="shared" si="95"/>
        <v>3.0844709279327668E-22</v>
      </c>
      <c r="IR122" s="107">
        <f t="shared" si="95"/>
        <v>9.0589173686723765E-24</v>
      </c>
      <c r="IS122" s="107">
        <f t="shared" si="95"/>
        <v>5.6463059298058825E-25</v>
      </c>
      <c r="IT122" s="107">
        <f t="shared" si="95"/>
        <v>1.7062109911055875E-23</v>
      </c>
      <c r="IU122" s="107">
        <f t="shared" si="95"/>
        <v>6.7241250499721858E-24</v>
      </c>
      <c r="IV122" s="107">
        <f t="shared" si="95"/>
        <v>1.9271164949609589E-25</v>
      </c>
      <c r="IW122" s="107">
        <f t="shared" si="95"/>
        <v>1.0957865618970562E-25</v>
      </c>
      <c r="IY122" s="107">
        <f t="shared" si="96"/>
        <v>2.5406312821450146E-3</v>
      </c>
      <c r="IZ122" s="107">
        <f t="shared" si="96"/>
        <v>3.5026332006058052E-3</v>
      </c>
      <c r="JA122" s="107">
        <f t="shared" si="96"/>
        <v>4.5490480891003417E-3</v>
      </c>
      <c r="JB122" s="107">
        <f t="shared" si="96"/>
        <v>3.9040823136553275E-3</v>
      </c>
      <c r="JC122" s="107">
        <f t="shared" si="96"/>
        <v>3.1380627717929161E-3</v>
      </c>
      <c r="JD122" s="107">
        <f t="shared" si="96"/>
        <v>2.366097784981131E-3</v>
      </c>
      <c r="JE122" s="107">
        <f t="shared" si="96"/>
        <v>1.5818727430568186E-3</v>
      </c>
      <c r="JF122" s="107">
        <f t="shared" si="96"/>
        <v>4.9780033690729067E-3</v>
      </c>
      <c r="JG122" s="107">
        <f t="shared" si="96"/>
        <v>5.4471729943039093E-3</v>
      </c>
      <c r="JH122" s="107">
        <f t="shared" si="96"/>
        <v>3.2675047736822078E-3</v>
      </c>
      <c r="JI122" s="107">
        <f t="shared" si="96"/>
        <v>2.0815449249989636E-3</v>
      </c>
      <c r="JJ122" s="107">
        <f t="shared" si="96"/>
        <v>1.55915668212963E-3</v>
      </c>
      <c r="JK122" s="107">
        <f t="shared" si="96"/>
        <v>7.9149146375866045E-4</v>
      </c>
      <c r="JL122" s="107">
        <f t="shared" si="96"/>
        <v>4.6572135082147169E-4</v>
      </c>
      <c r="JM122" s="107">
        <f t="shared" si="96"/>
        <v>2.3601685282498984E-3</v>
      </c>
    </row>
    <row r="123" spans="2:273" x14ac:dyDescent="0.25">
      <c r="B123" s="2">
        <v>95</v>
      </c>
      <c r="C123" s="37">
        <v>53.177</v>
      </c>
      <c r="D123" s="37">
        <v>55.128999999999998</v>
      </c>
      <c r="E123" s="37">
        <v>54.225999999999999</v>
      </c>
      <c r="F123" s="37">
        <v>52.183</v>
      </c>
      <c r="G123" s="37">
        <v>58.25</v>
      </c>
      <c r="H123" s="37">
        <v>56.982999999999997</v>
      </c>
      <c r="I123" s="37">
        <v>61.616999999999997</v>
      </c>
      <c r="J123" s="37">
        <v>55.466999999999999</v>
      </c>
      <c r="K123" s="37">
        <v>47.716999999999999</v>
      </c>
      <c r="L123" s="37">
        <v>48.716999999999999</v>
      </c>
      <c r="M123" s="37">
        <v>49.8</v>
      </c>
      <c r="N123" s="37">
        <v>52.55</v>
      </c>
      <c r="O123" s="37">
        <v>59.383000000000003</v>
      </c>
      <c r="P123" s="37">
        <v>54.55</v>
      </c>
      <c r="Q123" s="37">
        <v>57.633000000000003</v>
      </c>
      <c r="S123" s="4">
        <f>AY123 + (C$3 * _xlfn.NORM.DIST($B123, C$7, ABS(C$11), FALSE) * _xlfn.NORM.DIST(($B123 - C$7)*C$15, 0, ABS(C$11), TRUE) * 2)
               + (C$4 * _xlfn.NORM.DIST($B123, C$8, ABS(C$12), FALSE) * _xlfn.NORM.DIST(($B123 - C$8)*C$16, 0, ABS(C$12), TRUE) * 2)
               + (C$5 * _xlfn.NORM.DIST($B123, C$9, ABS(C$13), FALSE) * _xlfn.NORM.DIST(($B123 - C$9)*C$17, 0, ABS(C$13), TRUE) * 2)
               + (C$6 * _xlfn.NORM.DIST($B123, C$10, ABS(C$14), FALSE) * _xlfn.NORM.DIST(($B123 - C$10)*C$18, 0, ABS(C$14), TRUE) * 2)</f>
        <v>51.522278506112173</v>
      </c>
      <c r="T123" s="4">
        <f>AZ123 + (D$3 * _xlfn.NORM.DIST($B123, D$7, ABS(D$11), FALSE) * _xlfn.NORM.DIST(($B123 - D$7)*D$15, 0, ABS(D$11), TRUE) * 2)
               + (D$4 * _xlfn.NORM.DIST($B123, D$8, ABS(D$12), FALSE) * _xlfn.NORM.DIST(($B123 - D$8)*D$16, 0, ABS(D$12), TRUE) * 2)
               + (D$5 * _xlfn.NORM.DIST($B123, D$9, ABS(D$13), FALSE) * _xlfn.NORM.DIST(($B123 - D$9)*D$17, 0, ABS(D$13), TRUE) * 2)
               + (D$6 * _xlfn.NORM.DIST($B123, D$10, ABS(D$14), FALSE) * _xlfn.NORM.DIST(($B123 - D$10)*D$18, 0, ABS(D$14), TRUE) * 2)</f>
        <v>53.393806999856629</v>
      </c>
      <c r="U123" s="4">
        <f>BA123 + (E$3 * _xlfn.NORM.DIST($B123, E$7, ABS(E$11), FALSE) * _xlfn.NORM.DIST(($B123 - E$7)*E$15, 0, ABS(E$11), TRUE) * 2)
               + (E$4 * _xlfn.NORM.DIST($B123, E$8, ABS(E$12), FALSE) * _xlfn.NORM.DIST(($B123 - E$8)*E$16, 0, ABS(E$12), TRUE) * 2)
               + (E$5 * _xlfn.NORM.DIST($B123, E$9, ABS(E$13), FALSE) * _xlfn.NORM.DIST(($B123 - E$9)*E$17, 0, ABS(E$13), TRUE) * 2)
               + (E$6 * _xlfn.NORM.DIST($B123, E$10, ABS(E$14), FALSE) * _xlfn.NORM.DIST(($B123 - E$10)*E$18, 0, ABS(E$14), TRUE) * 2)</f>
        <v>54.31702499352771</v>
      </c>
      <c r="V123" s="4">
        <f>BB123 + (F$3 * _xlfn.NORM.DIST($B123, F$7, ABS(F$11), FALSE) * _xlfn.NORM.DIST(($B123 - F$7)*F$15, 0, ABS(F$11), TRUE) * 2)
               + (F$4 * _xlfn.NORM.DIST($B123, F$8, ABS(F$12), FALSE) * _xlfn.NORM.DIST(($B123 - F$8)*F$16, 0, ABS(F$12), TRUE) * 2)
               + (F$5 * _xlfn.NORM.DIST($B123, F$9, ABS(F$13), FALSE) * _xlfn.NORM.DIST(($B123 - F$9)*F$17, 0, ABS(F$13), TRUE) * 2)
               + (F$6 * _xlfn.NORM.DIST($B123, F$10, ABS(F$14), FALSE) * _xlfn.NORM.DIST(($B123 - F$10)*F$18, 0, ABS(F$14), TRUE) * 2)</f>
        <v>52.385005502204415</v>
      </c>
      <c r="W123" s="4">
        <f>BC123 + (G$3 * _xlfn.NORM.DIST($B123, G$7, ABS(G$11), FALSE) * _xlfn.NORM.DIST(($B123 - G$7)*G$15, 0, ABS(G$11), TRUE) * 2)
               + (G$4 * _xlfn.NORM.DIST($B123, G$8, ABS(G$12), FALSE) * _xlfn.NORM.DIST(($B123 - G$8)*G$16, 0, ABS(G$12), TRUE) * 2)
               + (G$5 * _xlfn.NORM.DIST($B123, G$9, ABS(G$13), FALSE) * _xlfn.NORM.DIST(($B123 - G$9)*G$17, 0, ABS(G$13), TRUE) * 2)
               + (G$6 * _xlfn.NORM.DIST($B123, G$10, ABS(G$14), FALSE) * _xlfn.NORM.DIST(($B123 - G$10)*G$18, 0, ABS(G$14), TRUE) * 2)</f>
        <v>57.034730859372615</v>
      </c>
      <c r="X123" s="4">
        <f>BD123 + (H$3 * _xlfn.NORM.DIST($B123, H$7, ABS(H$11), FALSE) * _xlfn.NORM.DIST(($B123 - H$7)*H$15, 0, ABS(H$11), TRUE) * 2)
               + (H$4 * _xlfn.NORM.DIST($B123, H$8, ABS(H$12), FALSE) * _xlfn.NORM.DIST(($B123 - H$8)*H$16, 0, ABS(H$12), TRUE) * 2)
               + (H$5 * _xlfn.NORM.DIST($B123, H$9, ABS(H$13), FALSE) * _xlfn.NORM.DIST(($B123 - H$9)*H$17, 0, ABS(H$13), TRUE) * 2)
               + (H$6 * _xlfn.NORM.DIST($B123, H$10, ABS(H$14), FALSE) * _xlfn.NORM.DIST(($B123 - H$10)*H$18, 0, ABS(H$14), TRUE) * 2)</f>
        <v>58.302249489628764</v>
      </c>
      <c r="Y123" s="4">
        <f>BE123 + (I$3 * _xlfn.NORM.DIST($B123, I$7, ABS(I$11), FALSE) * _xlfn.NORM.DIST(($B123 - I$7)*I$15, 0, ABS(I$11), TRUE) * 2)
               + (I$4 * _xlfn.NORM.DIST($B123, I$8, ABS(I$12), FALSE) * _xlfn.NORM.DIST(($B123 - I$8)*I$16, 0, ABS(I$12), TRUE) * 2)
               + (I$5 * _xlfn.NORM.DIST($B123, I$9, ABS(I$13), FALSE) * _xlfn.NORM.DIST(($B123 - I$9)*I$17, 0, ABS(I$13), TRUE) * 2)
               + (I$6 * _xlfn.NORM.DIST($B123, I$10, ABS(I$14), FALSE) * _xlfn.NORM.DIST(($B123 - I$10)*I$18, 0, ABS(I$14), TRUE) * 2)</f>
        <v>59.779172479139547</v>
      </c>
      <c r="Z123" s="4">
        <f>BF123 + (J$3 * _xlfn.NORM.DIST($B123, J$7, ABS(J$11), FALSE) * _xlfn.NORM.DIST(($B123 - J$7)*J$15, 0, ABS(J$11), TRUE) * 2)
               + (J$4 * _xlfn.NORM.DIST($B123, J$8, ABS(J$12), FALSE) * _xlfn.NORM.DIST(($B123 - J$8)*J$16, 0, ABS(J$12), TRUE) * 2)
               + (J$5 * _xlfn.NORM.DIST($B123, J$9, ABS(J$13), FALSE) * _xlfn.NORM.DIST(($B123 - J$9)*J$17, 0, ABS(J$13), TRUE) * 2)
               + (J$6 * _xlfn.NORM.DIST($B123, J$10, ABS(J$14), FALSE) * _xlfn.NORM.DIST(($B123 - J$10)*J$18, 0, ABS(J$14), TRUE) * 2)</f>
        <v>55.823545947732391</v>
      </c>
      <c r="AA123" s="4">
        <f>BG123 + (K$3 * _xlfn.NORM.DIST($B123, K$7, ABS(K$11), FALSE) * _xlfn.NORM.DIST(($B123 - K$7)*K$15, 0, ABS(K$11), TRUE) * 2)
               + (K$4 * _xlfn.NORM.DIST($B123, K$8, ABS(K$12), FALSE) * _xlfn.NORM.DIST(($B123 - K$8)*K$16, 0, ABS(K$12), TRUE) * 2)
               + (K$5 * _xlfn.NORM.DIST($B123, K$9, ABS(K$13), FALSE) * _xlfn.NORM.DIST(($B123 - K$9)*K$17, 0, ABS(K$13), TRUE) * 2)
               + (K$6 * _xlfn.NORM.DIST($B123, K$10, ABS(K$14), FALSE) * _xlfn.NORM.DIST(($B123 - K$10)*K$18, 0, ABS(K$14), TRUE) * 2)</f>
        <v>49.837319581768782</v>
      </c>
      <c r="AB123" s="4">
        <f>BH123 + (L$3 * _xlfn.NORM.DIST($B123, L$7, ABS(L$11), FALSE) * _xlfn.NORM.DIST(($B123 - L$7)*L$15, 0, ABS(L$11), TRUE) * 2)
               + (L$4 * _xlfn.NORM.DIST($B123, L$8, ABS(L$12), FALSE) * _xlfn.NORM.DIST(($B123 - L$8)*L$16, 0, ABS(L$12), TRUE) * 2)
               + (L$5 * _xlfn.NORM.DIST($B123, L$9, ABS(L$13), FALSE) * _xlfn.NORM.DIST(($B123 - L$9)*L$17, 0, ABS(L$13), TRUE) * 2)
               + (L$6 * _xlfn.NORM.DIST($B123, L$10, ABS(L$14), FALSE) * _xlfn.NORM.DIST(($B123 - L$10)*L$18, 0, ABS(L$14), TRUE) * 2)</f>
        <v>49.723198967795128</v>
      </c>
      <c r="AC123" s="4">
        <f>BI123 + (M$3 * _xlfn.NORM.DIST($B123, M$7, ABS(M$11), FALSE) * _xlfn.NORM.DIST(($B123 - M$7)*M$15, 0, ABS(M$11), TRUE) * 2)
               + (M$4 * _xlfn.NORM.DIST($B123, M$8, ABS(M$12), FALSE) * _xlfn.NORM.DIST(($B123 - M$8)*M$16, 0, ABS(M$12), TRUE) * 2)
               + (M$5 * _xlfn.NORM.DIST($B123, M$9, ABS(M$13), FALSE) * _xlfn.NORM.DIST(($B123 - M$9)*M$17, 0, ABS(M$13), TRUE) * 2)
               + (M$6 * _xlfn.NORM.DIST($B123, M$10, ABS(M$14), FALSE) * _xlfn.NORM.DIST(($B123 - M$10)*M$18, 0, ABS(M$14), TRUE) * 2)</f>
        <v>49.334137799402235</v>
      </c>
      <c r="AD123" s="4">
        <f>BJ123 + (N$3 * _xlfn.NORM.DIST($B123, N$7, ABS(N$11), FALSE) * _xlfn.NORM.DIST(($B123 - N$7)*N$15, 0, ABS(N$11), TRUE) * 2)
               + (N$4 * _xlfn.NORM.DIST($B123, N$8, ABS(N$12), FALSE) * _xlfn.NORM.DIST(($B123 - N$8)*N$16, 0, ABS(N$12), TRUE) * 2)
               + (N$5 * _xlfn.NORM.DIST($B123, N$9, ABS(N$13), FALSE) * _xlfn.NORM.DIST(($B123 - N$9)*N$17, 0, ABS(N$13), TRUE) * 2)
               + (N$6 * _xlfn.NORM.DIST($B123, N$10, ABS(N$14), FALSE) * _xlfn.NORM.DIST(($B123 - N$10)*N$18, 0, ABS(N$14), TRUE) * 2)</f>
        <v>52.72472720859713</v>
      </c>
      <c r="AE123" s="4">
        <f>BK123 + (O$3 * _xlfn.NORM.DIST($B123, O$7, ABS(O$11), FALSE) * _xlfn.NORM.DIST(($B123 - O$7)*O$15, 0, ABS(O$11), TRUE) * 2)
               + (O$4 * _xlfn.NORM.DIST($B123, O$8, ABS(O$12), FALSE) * _xlfn.NORM.DIST(($B123 - O$8)*O$16, 0, ABS(O$12), TRUE) * 2)
               + (O$5 * _xlfn.NORM.DIST($B123, O$9, ABS(O$13), FALSE) * _xlfn.NORM.DIST(($B123 - O$9)*O$17, 0, ABS(O$13), TRUE) * 2)
               + (O$6 * _xlfn.NORM.DIST($B123, O$10, ABS(O$14), FALSE) * _xlfn.NORM.DIST(($B123 - O$10)*O$18, 0, ABS(O$14), TRUE) * 2)</f>
        <v>59.555244557507386</v>
      </c>
      <c r="AF123" s="4">
        <f t="shared" si="71"/>
        <v>54.199837748030028</v>
      </c>
      <c r="AG123" s="4">
        <f t="shared" si="71"/>
        <v>56.425962448474614</v>
      </c>
      <c r="AI123" s="4">
        <f>IF(OR($B123 &lt; C$231, $B123 &gt; C$234), 0, C123-S123)</f>
        <v>1.654721493887827</v>
      </c>
      <c r="AJ123" s="4">
        <f>IF(OR($B123 &lt; D$231, $B123 &gt; D$234), 0, D123-T123)</f>
        <v>1.7351930001433686</v>
      </c>
      <c r="AK123" s="4">
        <f>IF(OR($B123 &lt; E$231, $B123 &gt; E$234), 0, E123-U123)</f>
        <v>-9.1024993527710762E-2</v>
      </c>
      <c r="AL123" s="4">
        <f>IF(OR($B123 &lt; F$231, $B123 &gt; F$234), 0, F123-V123)</f>
        <v>-0.20200550220441471</v>
      </c>
      <c r="AM123" s="4">
        <f>IF(OR($B123 &lt; G$231, $B123 &gt; G$234), 0, G123-W123)</f>
        <v>1.2152691406273846</v>
      </c>
      <c r="AN123" s="4">
        <f>IF(OR($B123 &lt; H$231, $B123 &gt; H$234), 0, H123-X123)</f>
        <v>-1.319249489628767</v>
      </c>
      <c r="AO123" s="4">
        <f>IF(OR($B123 &lt; I$231, $B123 &gt; I$234), 0, I123-Y123)</f>
        <v>1.8378275208604506</v>
      </c>
      <c r="AP123" s="4">
        <f>IF(OR($B123 &lt; J$231, $B123 &gt; J$234), 0, J123-Z123)</f>
        <v>-0.35654594773239268</v>
      </c>
      <c r="AQ123" s="4">
        <f>IF(OR($B123 &lt; K$231, $B123 &gt; K$234), 0, K123-AA123)</f>
        <v>-2.1203195817687828</v>
      </c>
      <c r="AR123" s="4">
        <f>IF(OR($B123 &lt; L$231, $B123 &gt; L$234), 0, L123-AB123)</f>
        <v>-1.0061989677951289</v>
      </c>
      <c r="AS123" s="4">
        <f>IF(OR($B123 &lt; M$231, $B123 &gt; M$234), 0, M123-AC123)</f>
        <v>0.46586220059776196</v>
      </c>
      <c r="AT123" s="4">
        <f>IF(OR($B123 &lt; N$231, $B123 &gt; N$234), 0, N123-AD123)</f>
        <v>-0.1747272085971332</v>
      </c>
      <c r="AU123" s="4">
        <f>IF(OR($B123 &lt; O$231, $B123 &gt; O$234), 0, O123-AE123)</f>
        <v>-0.17224455750738343</v>
      </c>
      <c r="AV123" s="4">
        <f t="shared" si="87"/>
        <v>0.35016225196996942</v>
      </c>
      <c r="AW123" s="4">
        <f t="shared" si="87"/>
        <v>1.2070375515253886</v>
      </c>
      <c r="AY123" s="2">
        <f t="shared" si="88"/>
        <v>51.510659886939685</v>
      </c>
      <c r="AZ123" s="2">
        <f t="shared" si="88"/>
        <v>53.279785095071361</v>
      </c>
      <c r="BA123" s="2">
        <f t="shared" si="88"/>
        <v>53.892842919224137</v>
      </c>
      <c r="BB123" s="2">
        <f t="shared" si="88"/>
        <v>51.810844667356022</v>
      </c>
      <c r="BC123" s="2">
        <f t="shared" si="88"/>
        <v>56.438113965505849</v>
      </c>
      <c r="BD123" s="2">
        <f t="shared" si="88"/>
        <v>57.797323973444207</v>
      </c>
      <c r="BE123" s="2">
        <f t="shared" si="88"/>
        <v>59.32075731683917</v>
      </c>
      <c r="BF123" s="2">
        <f t="shared" si="88"/>
        <v>54.381031468774594</v>
      </c>
      <c r="BG123" s="2">
        <f t="shared" si="88"/>
        <v>48.1592241707921</v>
      </c>
      <c r="BH123" s="2">
        <f t="shared" si="88"/>
        <v>48.422167289435649</v>
      </c>
      <c r="BI123" s="2">
        <f t="shared" si="88"/>
        <v>48.356970971097397</v>
      </c>
      <c r="BJ123" s="2">
        <f t="shared" si="88"/>
        <v>51.899763211026681</v>
      </c>
      <c r="BK123" s="2">
        <f t="shared" si="88"/>
        <v>59.105884289919452</v>
      </c>
      <c r="BL123" s="2">
        <f t="shared" si="88"/>
        <v>53.799143072356081</v>
      </c>
      <c r="BM123" s="2">
        <f t="shared" si="88"/>
        <v>54.014258382588466</v>
      </c>
      <c r="BO123" s="2" t="str">
        <f t="shared" si="89"/>
        <v/>
      </c>
      <c r="BP123" s="2" t="str">
        <f t="shared" si="89"/>
        <v/>
      </c>
      <c r="BQ123" s="2" t="str">
        <f t="shared" si="89"/>
        <v/>
      </c>
      <c r="BR123" s="2" t="str">
        <f t="shared" si="89"/>
        <v/>
      </c>
      <c r="BS123" s="2" t="str">
        <f t="shared" si="89"/>
        <v/>
      </c>
      <c r="BT123" s="2" t="str">
        <f t="shared" si="89"/>
        <v/>
      </c>
      <c r="BU123" s="2" t="str">
        <f t="shared" si="89"/>
        <v/>
      </c>
      <c r="BV123" s="2" t="str">
        <f t="shared" si="89"/>
        <v/>
      </c>
      <c r="BW123" s="2" t="str">
        <f t="shared" si="89"/>
        <v/>
      </c>
      <c r="BX123" s="2" t="str">
        <f t="shared" si="89"/>
        <v/>
      </c>
      <c r="BY123" s="2" t="str">
        <f t="shared" si="89"/>
        <v/>
      </c>
      <c r="BZ123" s="2" t="str">
        <f t="shared" si="89"/>
        <v/>
      </c>
      <c r="CA123" s="2" t="str">
        <f t="shared" si="89"/>
        <v/>
      </c>
      <c r="CB123" s="2" t="str">
        <f t="shared" si="89"/>
        <v/>
      </c>
      <c r="CC123" s="2" t="str">
        <f t="shared" si="89"/>
        <v/>
      </c>
      <c r="CE123" s="2" t="str">
        <f t="shared" si="90"/>
        <v/>
      </c>
      <c r="CF123" s="2" t="str">
        <f t="shared" si="90"/>
        <v/>
      </c>
      <c r="CG123" s="2" t="str">
        <f t="shared" si="90"/>
        <v/>
      </c>
      <c r="CH123" s="2" t="str">
        <f t="shared" si="90"/>
        <v/>
      </c>
      <c r="CI123" s="2" t="str">
        <f t="shared" si="90"/>
        <v/>
      </c>
      <c r="CJ123" s="2" t="str">
        <f t="shared" si="90"/>
        <v/>
      </c>
      <c r="CK123" s="2" t="str">
        <f t="shared" si="90"/>
        <v/>
      </c>
      <c r="CL123" s="2" t="str">
        <f t="shared" si="90"/>
        <v/>
      </c>
      <c r="CM123" s="2" t="str">
        <f t="shared" si="90"/>
        <v/>
      </c>
      <c r="CN123" s="2" t="str">
        <f t="shared" si="90"/>
        <v/>
      </c>
      <c r="CO123" s="2" t="str">
        <f t="shared" si="90"/>
        <v/>
      </c>
      <c r="CP123" s="2" t="str">
        <f t="shared" si="90"/>
        <v/>
      </c>
      <c r="CQ123" s="2">
        <f t="shared" si="90"/>
        <v>59.383000000000003</v>
      </c>
      <c r="CR123" s="2">
        <f t="shared" si="90"/>
        <v>54.55</v>
      </c>
      <c r="CS123" s="2" t="str">
        <f t="shared" si="90"/>
        <v/>
      </c>
      <c r="CU123" s="2" t="str">
        <f t="shared" si="91"/>
        <v/>
      </c>
      <c r="CV123" s="2" t="str">
        <f t="shared" si="91"/>
        <v/>
      </c>
      <c r="CW123" s="2" t="str">
        <f t="shared" si="91"/>
        <v/>
      </c>
      <c r="CX123" s="2" t="str">
        <f t="shared" si="91"/>
        <v/>
      </c>
      <c r="CY123" s="2" t="str">
        <f t="shared" si="91"/>
        <v/>
      </c>
      <c r="CZ123" s="2" t="str">
        <f t="shared" si="91"/>
        <v/>
      </c>
      <c r="DA123" s="2" t="str">
        <f t="shared" si="91"/>
        <v/>
      </c>
      <c r="DB123" s="2" t="str">
        <f t="shared" si="91"/>
        <v/>
      </c>
      <c r="DC123" s="2" t="str">
        <f t="shared" si="91"/>
        <v/>
      </c>
      <c r="DD123" s="2" t="str">
        <f t="shared" si="91"/>
        <v/>
      </c>
      <c r="DE123" s="2" t="str">
        <f t="shared" si="91"/>
        <v/>
      </c>
      <c r="DF123" s="2" t="str">
        <f t="shared" si="91"/>
        <v/>
      </c>
      <c r="DG123" s="2">
        <f t="shared" si="91"/>
        <v>59.383000000000003</v>
      </c>
      <c r="DH123" s="2">
        <f t="shared" si="91"/>
        <v>54.55</v>
      </c>
      <c r="DI123" s="2" t="str">
        <f t="shared" si="91"/>
        <v/>
      </c>
      <c r="DK123" s="2">
        <f t="shared" si="97"/>
        <v>67.689967741935504</v>
      </c>
      <c r="DL123" s="2">
        <f t="shared" si="97"/>
        <v>73.290664956011724</v>
      </c>
      <c r="DM123" s="2">
        <f t="shared" si="97"/>
        <v>76.887832844574788</v>
      </c>
      <c r="DN123" s="2">
        <f t="shared" si="97"/>
        <v>71.882249888591815</v>
      </c>
      <c r="DO123" s="2">
        <f t="shared" si="97"/>
        <v>83.292709860703795</v>
      </c>
      <c r="DP123" s="2">
        <f t="shared" si="97"/>
        <v>83.046546122994656</v>
      </c>
      <c r="DQ123" s="2">
        <f t="shared" si="97"/>
        <v>81.532278409090893</v>
      </c>
      <c r="DR123" s="2">
        <f t="shared" si="97"/>
        <v>81.843267045454553</v>
      </c>
      <c r="DS123" s="2">
        <f t="shared" si="97"/>
        <v>69.05367903225806</v>
      </c>
      <c r="DT123" s="2">
        <f t="shared" si="97"/>
        <v>67.825179977753081</v>
      </c>
      <c r="DU123" s="2">
        <f t="shared" si="97"/>
        <v>71.784214460511677</v>
      </c>
      <c r="DV123" s="2">
        <f t="shared" si="97"/>
        <v>74.409045454545463</v>
      </c>
      <c r="DW123" s="2">
        <f t="shared" si="97"/>
        <v>85.009868092691605</v>
      </c>
      <c r="DX123" s="2">
        <f t="shared" si="97"/>
        <v>69.00872303921571</v>
      </c>
      <c r="DY123" s="2">
        <f t="shared" si="97"/>
        <v>63.594090311986854</v>
      </c>
      <c r="EA123" s="2">
        <f t="shared" si="101"/>
        <v>51.509080657528997</v>
      </c>
      <c r="EB123" s="2">
        <f t="shared" si="101"/>
        <v>53.277897001303778</v>
      </c>
      <c r="EC123" s="2">
        <f t="shared" si="101"/>
        <v>53.890999999999991</v>
      </c>
      <c r="ED123" s="2">
        <f t="shared" si="101"/>
        <v>51.809483084758085</v>
      </c>
      <c r="EE123" s="2">
        <f t="shared" si="100"/>
        <v>56.436245909628894</v>
      </c>
      <c r="EF123" s="2">
        <f t="shared" si="100"/>
        <v>57.795409530521944</v>
      </c>
      <c r="EG123" s="2">
        <f t="shared" si="100"/>
        <v>59.318869897189515</v>
      </c>
      <c r="EH123" s="2">
        <f t="shared" si="100"/>
        <v>54.378817400540754</v>
      </c>
      <c r="EI123" s="2">
        <f t="shared" si="100"/>
        <v>48.157692906432267</v>
      </c>
      <c r="EJ123" s="2">
        <f t="shared" si="100"/>
        <v>48.420727657252009</v>
      </c>
      <c r="EK123" s="2">
        <f t="shared" si="100"/>
        <v>48.355293750803654</v>
      </c>
      <c r="EL123" s="2">
        <f t="shared" si="100"/>
        <v>51.898025830258298</v>
      </c>
      <c r="EM123" s="2">
        <f t="shared" si="83"/>
        <v>59.100535890830606</v>
      </c>
      <c r="EN123" s="2">
        <f t="shared" si="83"/>
        <v>53.792932691675958</v>
      </c>
      <c r="EO123" s="2">
        <f t="shared" si="83"/>
        <v>54.007903310864769</v>
      </c>
      <c r="EQ123" s="2">
        <f t="shared" si="98"/>
        <v>51.24974081339473</v>
      </c>
      <c r="ER123" s="2">
        <f t="shared" si="98"/>
        <v>52.928212144379557</v>
      </c>
      <c r="ES123" s="2">
        <f t="shared" si="98"/>
        <v>53.823903304896483</v>
      </c>
      <c r="ET123" s="2">
        <f t="shared" si="98"/>
        <v>51.722091669404598</v>
      </c>
      <c r="EU123" s="2">
        <f t="shared" si="98"/>
        <v>56.367244020528702</v>
      </c>
      <c r="EV123" s="2">
        <f t="shared" si="98"/>
        <v>57.809574684973299</v>
      </c>
      <c r="EW123" s="2">
        <f t="shared" si="98"/>
        <v>59.219518513907396</v>
      </c>
      <c r="EX123" s="2">
        <f t="shared" si="98"/>
        <v>54.405312672822326</v>
      </c>
      <c r="EY123" s="2">
        <f t="shared" si="98"/>
        <v>48.185535802445003</v>
      </c>
      <c r="EZ123" s="2">
        <f t="shared" si="98"/>
        <v>48.411410252414299</v>
      </c>
      <c r="FA123" s="2">
        <f t="shared" si="98"/>
        <v>48.356582358398242</v>
      </c>
      <c r="FB123" s="2">
        <f t="shared" si="98"/>
        <v>51.843587882402034</v>
      </c>
      <c r="FC123" s="2">
        <f t="shared" si="98"/>
        <v>59.098639957003869</v>
      </c>
      <c r="FD123" s="2">
        <f t="shared" si="98"/>
        <v>53.733203378710343</v>
      </c>
      <c r="FE123" s="2">
        <f t="shared" si="98"/>
        <v>53.908871121961234</v>
      </c>
      <c r="FG123" s="2">
        <f t="shared" si="99"/>
        <v>0.99990177818707526</v>
      </c>
      <c r="FH123" s="2">
        <f t="shared" si="99"/>
        <v>0.99990444956741775</v>
      </c>
      <c r="FI123" s="2">
        <f t="shared" si="99"/>
        <v>0.99991961526891726</v>
      </c>
      <c r="FJ123" s="2">
        <f t="shared" si="99"/>
        <v>0.99993172200251845</v>
      </c>
      <c r="FK123" s="2">
        <f t="shared" si="99"/>
        <v>0.99993020841726199</v>
      </c>
      <c r="FL123" s="2">
        <f t="shared" si="99"/>
        <v>0.99992423042264111</v>
      </c>
      <c r="FM123" s="2">
        <f t="shared" si="99"/>
        <v>0.99991471550763933</v>
      </c>
      <c r="FN123" s="2">
        <f t="shared" si="99"/>
        <v>0.9999195041227561</v>
      </c>
      <c r="FO123" s="2">
        <f t="shared" si="99"/>
        <v>0.99992690221264524</v>
      </c>
      <c r="FP123" s="2">
        <f t="shared" si="99"/>
        <v>0.99992574706531479</v>
      </c>
      <c r="FQ123" s="2">
        <f t="shared" si="99"/>
        <v>0.99992841824263645</v>
      </c>
      <c r="FR123" s="2">
        <f t="shared" si="99"/>
        <v>0.99992263591353148</v>
      </c>
      <c r="FS123" s="2">
        <f t="shared" si="99"/>
        <v>0.99979356244339934</v>
      </c>
      <c r="FT123" s="2">
        <f t="shared" si="99"/>
        <v>0.99959095013714983</v>
      </c>
      <c r="FU123" s="2">
        <f t="shared" si="99"/>
        <v>0.99933308171817548</v>
      </c>
      <c r="FW123" s="2">
        <f t="shared" si="92"/>
        <v>3.8893574226697376E-5</v>
      </c>
      <c r="FX123" s="2">
        <f t="shared" si="92"/>
        <v>6.9018909942607817E-5</v>
      </c>
      <c r="FY123" s="2">
        <f t="shared" si="92"/>
        <v>8.4579424007439041E-5</v>
      </c>
      <c r="FZ123" s="2">
        <f t="shared" si="92"/>
        <v>1.0236386836361093E-4</v>
      </c>
      <c r="GA123" s="2">
        <f t="shared" si="92"/>
        <v>9.1290963448148357E-5</v>
      </c>
      <c r="GB123" s="2">
        <f t="shared" si="92"/>
        <v>8.2948253698992606E-5</v>
      </c>
      <c r="GC123" s="2">
        <f t="shared" si="92"/>
        <v>7.0855771193048262E-5</v>
      </c>
      <c r="GD123" s="2">
        <f t="shared" si="92"/>
        <v>1.242963884262063E-4</v>
      </c>
      <c r="GE123" s="2">
        <f t="shared" si="92"/>
        <v>1.3698321594511717E-4</v>
      </c>
      <c r="GF123" s="2">
        <f t="shared" si="92"/>
        <v>1.2936511147301842E-4</v>
      </c>
      <c r="GG123" s="2">
        <f t="shared" si="92"/>
        <v>1.0629784611839131E-4</v>
      </c>
      <c r="GH123" s="2">
        <f t="shared" si="92"/>
        <v>7.6485255094055685E-5</v>
      </c>
      <c r="GI123" s="2">
        <f t="shared" si="92"/>
        <v>1.3721157248656188E-4</v>
      </c>
      <c r="GJ123" s="2">
        <f t="shared" si="92"/>
        <v>2.2830121452587149E-4</v>
      </c>
      <c r="GK123" s="2">
        <f t="shared" si="92"/>
        <v>3.8504289115781555E-4</v>
      </c>
      <c r="GM123" s="107">
        <f t="shared" si="93"/>
        <v>3.72992925561932E-41</v>
      </c>
      <c r="GN123" s="107">
        <f t="shared" si="93"/>
        <v>4.4940730243246866E-46</v>
      </c>
      <c r="GO123" s="107">
        <f t="shared" si="93"/>
        <v>3.9837655667644178E-50</v>
      </c>
      <c r="GP123" s="107">
        <f t="shared" si="93"/>
        <v>1.6520849598388115E-61</v>
      </c>
      <c r="GQ123" s="107">
        <f t="shared" si="93"/>
        <v>7.5558622937874219E-62</v>
      </c>
      <c r="GR123" s="107">
        <f t="shared" si="93"/>
        <v>2.4053205083750368E-60</v>
      </c>
      <c r="GS123" s="107">
        <f t="shared" si="93"/>
        <v>7.1163077854879094E-60</v>
      </c>
      <c r="GT123" s="107">
        <f t="shared" si="93"/>
        <v>2.2397826992127807E-61</v>
      </c>
      <c r="GU123" s="107">
        <f t="shared" si="93"/>
        <v>8.2066882538939833E-67</v>
      </c>
      <c r="GV123" s="107">
        <f t="shared" si="93"/>
        <v>1.5241933842570306E-70</v>
      </c>
      <c r="GW123" s="107">
        <f t="shared" si="93"/>
        <v>8.1338247719073793E-72</v>
      </c>
      <c r="GX123" s="107">
        <f t="shared" si="93"/>
        <v>5.0789305632881018E-62</v>
      </c>
      <c r="GY123" s="107">
        <f t="shared" si="93"/>
        <v>7.5632188944441353E-58</v>
      </c>
      <c r="GZ123" s="107">
        <f t="shared" si="93"/>
        <v>7.1985050244799899E-59</v>
      </c>
      <c r="HA123" s="107">
        <f t="shared" si="93"/>
        <v>2.9073909380923432E-79</v>
      </c>
      <c r="HC123" s="107">
        <f t="shared" si="50"/>
        <v>1.7653206875453624E-12</v>
      </c>
      <c r="HD123" s="107">
        <f t="shared" si="50"/>
        <v>1.9289858421833423E-14</v>
      </c>
      <c r="HE123" s="107">
        <f t="shared" si="50"/>
        <v>3.3187028239823562E-16</v>
      </c>
      <c r="HF123" s="107">
        <f t="shared" si="50"/>
        <v>1.0399023742380704E-20</v>
      </c>
      <c r="HG123" s="107">
        <f t="shared" si="50"/>
        <v>1.0121931973110863E-20</v>
      </c>
      <c r="HH123" s="107">
        <f t="shared" si="50"/>
        <v>8.5601495429975318E-20</v>
      </c>
      <c r="HI123" s="107">
        <f t="shared" si="86"/>
        <v>2.1262404134175119E-19</v>
      </c>
      <c r="HJ123" s="107">
        <f t="shared" si="86"/>
        <v>3.7666917582487832E-21</v>
      </c>
      <c r="HK123" s="107">
        <f t="shared" si="86"/>
        <v>1.3337560409713639E-23</v>
      </c>
      <c r="HL123" s="107">
        <f t="shared" si="86"/>
        <v>2.0908200623161064E-24</v>
      </c>
      <c r="HM123" s="107">
        <f t="shared" si="86"/>
        <v>2.0389698587209665E-24</v>
      </c>
      <c r="HN123" s="107">
        <f t="shared" si="86"/>
        <v>5.4440826776774098E-20</v>
      </c>
      <c r="HO123" s="107">
        <f t="shared" si="86"/>
        <v>1.164556894883153E-17</v>
      </c>
      <c r="HP123" s="107">
        <f t="shared" si="86"/>
        <v>8.1391500606876229E-18</v>
      </c>
      <c r="HQ123" s="107">
        <f t="shared" si="86"/>
        <v>5.228405767367106E-27</v>
      </c>
      <c r="HS123" s="107">
        <f t="shared" si="94"/>
        <v>4.4280083018269061E-3</v>
      </c>
      <c r="HT123" s="107">
        <f t="shared" si="94"/>
        <v>6.193256148068307E-3</v>
      </c>
      <c r="HU123" s="107">
        <f t="shared" si="94"/>
        <v>8.0431297845908554E-3</v>
      </c>
      <c r="HV123" s="107">
        <f t="shared" si="94"/>
        <v>7.3317662240279021E-3</v>
      </c>
      <c r="HW123" s="107">
        <f t="shared" si="94"/>
        <v>5.988574579141738E-3</v>
      </c>
      <c r="HX123" s="107">
        <f t="shared" si="94"/>
        <v>4.5780154244536332E-3</v>
      </c>
      <c r="HY123" s="107">
        <f t="shared" si="94"/>
        <v>3.1486679841859007E-3</v>
      </c>
      <c r="HZ123" s="107">
        <f t="shared" si="94"/>
        <v>9.3035988114155751E-3</v>
      </c>
      <c r="IA123" s="107">
        <f t="shared" si="94"/>
        <v>1.033291990170246E-2</v>
      </c>
      <c r="IB123" s="107">
        <f t="shared" si="94"/>
        <v>6.5263725455776524E-3</v>
      </c>
      <c r="IC123" s="107">
        <f t="shared" si="94"/>
        <v>4.2919127996093424E-3</v>
      </c>
      <c r="ID123" s="107">
        <f t="shared" si="94"/>
        <v>3.1222964248617028E-3</v>
      </c>
      <c r="IE123" s="107">
        <f t="shared" si="94"/>
        <v>1.6203206608419527E-3</v>
      </c>
      <c r="IF123" s="107">
        <f t="shared" si="94"/>
        <v>9.8433724110088281E-4</v>
      </c>
      <c r="IG123" s="107">
        <f t="shared" si="94"/>
        <v>4.0141287459740322E-3</v>
      </c>
      <c r="II123" s="107">
        <f t="shared" si="95"/>
        <v>4.5114105497844879E-18</v>
      </c>
      <c r="IJ123" s="107">
        <f t="shared" si="95"/>
        <v>5.3737686237796445E-18</v>
      </c>
      <c r="IK123" s="107">
        <f t="shared" si="95"/>
        <v>4.0216870303254519E-18</v>
      </c>
      <c r="IL123" s="107">
        <f t="shared" si="95"/>
        <v>1.5556257016808704E-20</v>
      </c>
      <c r="IM123" s="107">
        <f t="shared" si="95"/>
        <v>3.2851648852082599E-21</v>
      </c>
      <c r="IN123" s="107">
        <f t="shared" si="95"/>
        <v>1.8702247984625048E-21</v>
      </c>
      <c r="IO123" s="107">
        <f t="shared" si="95"/>
        <v>1.7710517512916148E-22</v>
      </c>
      <c r="IP123" s="107">
        <f t="shared" si="95"/>
        <v>2.4341448556898824E-20</v>
      </c>
      <c r="IQ123" s="107">
        <f t="shared" si="95"/>
        <v>3.2929859266742931E-21</v>
      </c>
      <c r="IR123" s="107">
        <f t="shared" si="95"/>
        <v>1.1331462145502446E-22</v>
      </c>
      <c r="IS123" s="107">
        <f t="shared" si="95"/>
        <v>7.6593599883368663E-24</v>
      </c>
      <c r="IT123" s="107">
        <f t="shared" si="95"/>
        <v>1.8104101659591347E-22</v>
      </c>
      <c r="IU123" s="107">
        <f t="shared" si="95"/>
        <v>6.9296925976131973E-23</v>
      </c>
      <c r="IV123" s="107">
        <f t="shared" si="95"/>
        <v>2.1803877509807849E-24</v>
      </c>
      <c r="IW123" s="107">
        <f t="shared" si="95"/>
        <v>1.2249323077434123E-24</v>
      </c>
      <c r="IY123" s="107">
        <f t="shared" si="96"/>
        <v>4.428008303592231E-3</v>
      </c>
      <c r="IZ123" s="107">
        <f t="shared" si="96"/>
        <v>6.1932561480876024E-3</v>
      </c>
      <c r="JA123" s="107">
        <f t="shared" si="96"/>
        <v>8.0431297845911902E-3</v>
      </c>
      <c r="JB123" s="107">
        <f t="shared" si="96"/>
        <v>7.3317662240279021E-3</v>
      </c>
      <c r="JC123" s="107">
        <f t="shared" si="96"/>
        <v>5.988574579141738E-3</v>
      </c>
      <c r="JD123" s="107">
        <f t="shared" si="96"/>
        <v>4.5780154244536332E-3</v>
      </c>
      <c r="JE123" s="107">
        <f t="shared" si="96"/>
        <v>3.1486679841859007E-3</v>
      </c>
      <c r="JF123" s="107">
        <f t="shared" si="96"/>
        <v>9.3035988114155751E-3</v>
      </c>
      <c r="JG123" s="107">
        <f t="shared" si="96"/>
        <v>1.033291990170246E-2</v>
      </c>
      <c r="JH123" s="107">
        <f t="shared" si="96"/>
        <v>6.5263725455776524E-3</v>
      </c>
      <c r="JI123" s="107">
        <f t="shared" si="96"/>
        <v>4.2919127996093424E-3</v>
      </c>
      <c r="JJ123" s="107">
        <f t="shared" si="96"/>
        <v>3.1222964248617028E-3</v>
      </c>
      <c r="JK123" s="107">
        <f t="shared" si="96"/>
        <v>1.6203206608419644E-3</v>
      </c>
      <c r="JL123" s="107">
        <f t="shared" si="96"/>
        <v>9.8433724110089105E-4</v>
      </c>
      <c r="JM123" s="107">
        <f t="shared" si="96"/>
        <v>4.0141287459740322E-3</v>
      </c>
    </row>
    <row r="124" spans="2:273" x14ac:dyDescent="0.25">
      <c r="B124" s="2">
        <v>96</v>
      </c>
      <c r="C124" s="37">
        <v>52.725999999999999</v>
      </c>
      <c r="D124" s="37">
        <v>53.968000000000004</v>
      </c>
      <c r="E124" s="37">
        <v>54.531999999999996</v>
      </c>
      <c r="F124" s="37">
        <v>52.15</v>
      </c>
      <c r="G124" s="37">
        <v>57.082999999999998</v>
      </c>
      <c r="H124" s="37">
        <v>57.267000000000003</v>
      </c>
      <c r="I124" s="37">
        <v>58.732999999999997</v>
      </c>
      <c r="J124" s="37">
        <v>54.1</v>
      </c>
      <c r="K124" s="37">
        <v>47.533000000000001</v>
      </c>
      <c r="L124" s="37">
        <v>49</v>
      </c>
      <c r="M124" s="37">
        <v>49.1</v>
      </c>
      <c r="N124" s="37">
        <v>51.6</v>
      </c>
      <c r="O124" s="37">
        <v>60.332999999999998</v>
      </c>
      <c r="P124" s="37">
        <v>54.6</v>
      </c>
      <c r="Q124" s="37">
        <v>58.3</v>
      </c>
      <c r="S124" s="4">
        <f>AY124 + (C$3 * _xlfn.NORM.DIST($B124, C$7, ABS(C$11), FALSE) * _xlfn.NORM.DIST(($B124 - C$7)*C$15, 0, ABS(C$11), TRUE) * 2)
               + (C$4 * _xlfn.NORM.DIST($B124, C$8, ABS(C$12), FALSE) * _xlfn.NORM.DIST(($B124 - C$8)*C$16, 0, ABS(C$12), TRUE) * 2)
               + (C$5 * _xlfn.NORM.DIST($B124, C$9, ABS(C$13), FALSE) * _xlfn.NORM.DIST(($B124 - C$9)*C$17, 0, ABS(C$13), TRUE) * 2)
               + (C$6 * _xlfn.NORM.DIST($B124, C$10, ABS(C$14), FALSE) * _xlfn.NORM.DIST(($B124 - C$10)*C$18, 0, ABS(C$14), TRUE) * 2)</f>
        <v>51.446158792223862</v>
      </c>
      <c r="T124" s="4">
        <f>AZ124 + (D$3 * _xlfn.NORM.DIST($B124, D$7, ABS(D$11), FALSE) * _xlfn.NORM.DIST(($B124 - D$7)*D$15, 0, ABS(D$11), TRUE) * 2)
               + (D$4 * _xlfn.NORM.DIST($B124, D$8, ABS(D$12), FALSE) * _xlfn.NORM.DIST(($B124 - D$8)*D$16, 0, ABS(D$12), TRUE) * 2)
               + (D$5 * _xlfn.NORM.DIST($B124, D$9, ABS(D$13), FALSE) * _xlfn.NORM.DIST(($B124 - D$9)*D$17, 0, ABS(D$13), TRUE) * 2)
               + (D$6 * _xlfn.NORM.DIST($B124, D$10, ABS(D$14), FALSE) * _xlfn.NORM.DIST(($B124 - D$10)*D$18, 0, ABS(D$14), TRUE) * 2)</f>
        <v>53.42814463626884</v>
      </c>
      <c r="U124" s="4">
        <f>BA124 + (E$3 * _xlfn.NORM.DIST($B124, E$7, ABS(E$11), FALSE) * _xlfn.NORM.DIST(($B124 - E$7)*E$15, 0, ABS(E$11), TRUE) * 2)
               + (E$4 * _xlfn.NORM.DIST($B124, E$8, ABS(E$12), FALSE) * _xlfn.NORM.DIST(($B124 - E$8)*E$16, 0, ABS(E$12), TRUE) * 2)
               + (E$5 * _xlfn.NORM.DIST($B124, E$9, ABS(E$13), FALSE) * _xlfn.NORM.DIST(($B124 - E$9)*E$17, 0, ABS(E$13), TRUE) * 2)
               + (E$6 * _xlfn.NORM.DIST($B124, E$10, ABS(E$14), FALSE) * _xlfn.NORM.DIST(($B124 - E$10)*E$18, 0, ABS(E$14), TRUE) * 2)</f>
        <v>54.464275789181151</v>
      </c>
      <c r="V124" s="4">
        <f>BB124 + (F$3 * _xlfn.NORM.DIST($B124, F$7, ABS(F$11), FALSE) * _xlfn.NORM.DIST(($B124 - F$7)*F$15, 0, ABS(F$11), TRUE) * 2)
               + (F$4 * _xlfn.NORM.DIST($B124, F$8, ABS(F$12), FALSE) * _xlfn.NORM.DIST(($B124 - F$8)*F$16, 0, ABS(F$12), TRUE) * 2)
               + (F$5 * _xlfn.NORM.DIST($B124, F$9, ABS(F$13), FALSE) * _xlfn.NORM.DIST(($B124 - F$9)*F$17, 0, ABS(F$13), TRUE) * 2)
               + (F$6 * _xlfn.NORM.DIST($B124, F$10, ABS(F$14), FALSE) * _xlfn.NORM.DIST(($B124 - F$10)*F$18, 0, ABS(F$14), TRUE) * 2)</f>
        <v>52.676275840934231</v>
      </c>
      <c r="W124" s="4">
        <f>BC124 + (G$3 * _xlfn.NORM.DIST($B124, G$7, ABS(G$11), FALSE) * _xlfn.NORM.DIST(($B124 - G$7)*G$15, 0, ABS(G$11), TRUE) * 2)
               + (G$4 * _xlfn.NORM.DIST($B124, G$8, ABS(G$12), FALSE) * _xlfn.NORM.DIST(($B124 - G$8)*G$16, 0, ABS(G$12), TRUE) * 2)
               + (G$5 * _xlfn.NORM.DIST($B124, G$9, ABS(G$13), FALSE) * _xlfn.NORM.DIST(($B124 - G$9)*G$17, 0, ABS(G$13), TRUE) * 2)
               + (G$6 * _xlfn.NORM.DIST($B124, G$10, ABS(G$14), FALSE) * _xlfn.NORM.DIST(($B124 - G$10)*G$18, 0, ABS(G$14), TRUE) * 2)</f>
        <v>57.329791716525513</v>
      </c>
      <c r="X124" s="4">
        <f>BD124 + (H$3 * _xlfn.NORM.DIST($B124, H$7, ABS(H$11), FALSE) * _xlfn.NORM.DIST(($B124 - H$7)*H$15, 0, ABS(H$11), TRUE) * 2)
               + (H$4 * _xlfn.NORM.DIST($B124, H$8, ABS(H$12), FALSE) * _xlfn.NORM.DIST(($B124 - H$8)*H$16, 0, ABS(H$12), TRUE) * 2)
               + (H$5 * _xlfn.NORM.DIST($B124, H$9, ABS(H$13), FALSE) * _xlfn.NORM.DIST(($B124 - H$9)*H$17, 0, ABS(H$13), TRUE) * 2)
               + (H$6 * _xlfn.NORM.DIST($B124, H$10, ABS(H$14), FALSE) * _xlfn.NORM.DIST(($B124 - H$10)*H$18, 0, ABS(H$14), TRUE) * 2)</f>
        <v>58.36745087053994</v>
      </c>
      <c r="Y124" s="4">
        <f>BE124 + (I$3 * _xlfn.NORM.DIST($B124, I$7, ABS(I$11), FALSE) * _xlfn.NORM.DIST(($B124 - I$7)*I$15, 0, ABS(I$11), TRUE) * 2)
               + (I$4 * _xlfn.NORM.DIST($B124, I$8, ABS(I$12), FALSE) * _xlfn.NORM.DIST(($B124 - I$8)*I$16, 0, ABS(I$12), TRUE) * 2)
               + (I$5 * _xlfn.NORM.DIST($B124, I$9, ABS(I$13), FALSE) * _xlfn.NORM.DIST(($B124 - I$9)*I$17, 0, ABS(I$13), TRUE) * 2)
               + (I$6 * _xlfn.NORM.DIST($B124, I$10, ABS(I$14), FALSE) * _xlfn.NORM.DIST(($B124 - I$10)*I$18, 0, ABS(I$14), TRUE) * 2)</f>
        <v>59.940838728869487</v>
      </c>
      <c r="Z124" s="4">
        <f>BF124 + (J$3 * _xlfn.NORM.DIST($B124, J$7, ABS(J$11), FALSE) * _xlfn.NORM.DIST(($B124 - J$7)*J$15, 0, ABS(J$11), TRUE) * 2)
               + (J$4 * _xlfn.NORM.DIST($B124, J$8, ABS(J$12), FALSE) * _xlfn.NORM.DIST(($B124 - J$8)*J$16, 0, ABS(J$12), TRUE) * 2)
               + (J$5 * _xlfn.NORM.DIST($B124, J$9, ABS(J$13), FALSE) * _xlfn.NORM.DIST(($B124 - J$9)*J$17, 0, ABS(J$13), TRUE) * 2)
               + (J$6 * _xlfn.NORM.DIST($B124, J$10, ABS(J$14), FALSE) * _xlfn.NORM.DIST(($B124 - J$10)*J$18, 0, ABS(J$14), TRUE) * 2)</f>
        <v>56.582911407555684</v>
      </c>
      <c r="AA124" s="4">
        <f>BG124 + (K$3 * _xlfn.NORM.DIST($B124, K$7, ABS(K$11), FALSE) * _xlfn.NORM.DIST(($B124 - K$7)*K$15, 0, ABS(K$11), TRUE) * 2)
               + (K$4 * _xlfn.NORM.DIST($B124, K$8, ABS(K$12), FALSE) * _xlfn.NORM.DIST(($B124 - K$8)*K$16, 0, ABS(K$12), TRUE) * 2)
               + (K$5 * _xlfn.NORM.DIST($B124, K$9, ABS(K$13), FALSE) * _xlfn.NORM.DIST(($B124 - K$9)*K$17, 0, ABS(K$13), TRUE) * 2)
               + (K$6 * _xlfn.NORM.DIST($B124, K$10, ABS(K$14), FALSE) * _xlfn.NORM.DIST(($B124 - K$10)*K$18, 0, ABS(K$14), TRUE) * 2)</f>
        <v>50.823105761363905</v>
      </c>
      <c r="AB124" s="4">
        <f>BH124 + (L$3 * _xlfn.NORM.DIST($B124, L$7, ABS(L$11), FALSE) * _xlfn.NORM.DIST(($B124 - L$7)*L$15, 0, ABS(L$11), TRUE) * 2)
               + (L$4 * _xlfn.NORM.DIST($B124, L$8, ABS(L$12), FALSE) * _xlfn.NORM.DIST(($B124 - L$8)*L$16, 0, ABS(L$12), TRUE) * 2)
               + (L$5 * _xlfn.NORM.DIST($B124, L$9, ABS(L$13), FALSE) * _xlfn.NORM.DIST(($B124 - L$9)*L$17, 0, ABS(L$13), TRUE) * 2)
               + (L$6 * _xlfn.NORM.DIST($B124, L$10, ABS(L$14), FALSE) * _xlfn.NORM.DIST(($B124 - L$10)*L$18, 0, ABS(L$14), TRUE) * 2)</f>
        <v>50.587188985031872</v>
      </c>
      <c r="AC124" s="4">
        <f>BI124 + (M$3 * _xlfn.NORM.DIST($B124, M$7, ABS(M$11), FALSE) * _xlfn.NORM.DIST(($B124 - M$7)*M$15, 0, ABS(M$11), TRUE) * 2)
               + (M$4 * _xlfn.NORM.DIST($B124, M$8, ABS(M$12), FALSE) * _xlfn.NORM.DIST(($B124 - M$8)*M$16, 0, ABS(M$12), TRUE) * 2)
               + (M$5 * _xlfn.NORM.DIST($B124, M$9, ABS(M$13), FALSE) * _xlfn.NORM.DIST(($B124 - M$9)*M$17, 0, ABS(M$13), TRUE) * 2)
               + (M$6 * _xlfn.NORM.DIST($B124, M$10, ABS(M$14), FALSE) * _xlfn.NORM.DIST(($B124 - M$10)*M$18, 0, ABS(M$14), TRUE) * 2)</f>
        <v>49.992982539703078</v>
      </c>
      <c r="AD124" s="4">
        <f>BJ124 + (N$3 * _xlfn.NORM.DIST($B124, N$7, ABS(N$11), FALSE) * _xlfn.NORM.DIST(($B124 - N$7)*N$15, 0, ABS(N$11), TRUE) * 2)
               + (N$4 * _xlfn.NORM.DIST($B124, N$8, ABS(N$12), FALSE) * _xlfn.NORM.DIST(($B124 - N$8)*N$16, 0, ABS(N$12), TRUE) * 2)
               + (N$5 * _xlfn.NORM.DIST($B124, N$9, ABS(N$13), FALSE) * _xlfn.NORM.DIST(($B124 - N$9)*N$17, 0, ABS(N$13), TRUE) * 2)
               + (N$6 * _xlfn.NORM.DIST($B124, N$10, ABS(N$14), FALSE) * _xlfn.NORM.DIST(($B124 - N$10)*N$18, 0, ABS(N$14), TRUE) * 2)</f>
        <v>53.211708431100035</v>
      </c>
      <c r="AE124" s="4">
        <f>BK124 + (O$3 * _xlfn.NORM.DIST($B124, O$7, ABS(O$11), FALSE) * _xlfn.NORM.DIST(($B124 - O$7)*O$15, 0, ABS(O$11), TRUE) * 2)
               + (O$4 * _xlfn.NORM.DIST($B124, O$8, ABS(O$12), FALSE) * _xlfn.NORM.DIST(($B124 - O$8)*O$16, 0, ABS(O$12), TRUE) * 2)
               + (O$5 * _xlfn.NORM.DIST($B124, O$9, ABS(O$13), FALSE) * _xlfn.NORM.DIST(($B124 - O$9)*O$17, 0, ABS(O$13), TRUE) * 2)
               + (O$6 * _xlfn.NORM.DIST($B124, O$10, ABS(O$14), FALSE) * _xlfn.NORM.DIST(($B124 - O$10)*O$18, 0, ABS(O$14), TRUE) * 2)</f>
        <v>59.745383959357852</v>
      </c>
      <c r="AF124" s="4">
        <f t="shared" si="71"/>
        <v>54.393876093671068</v>
      </c>
      <c r="AG124" s="4">
        <f t="shared" si="71"/>
        <v>57.66454103689717</v>
      </c>
      <c r="AI124" s="4">
        <f>IF(OR($B124 &lt; C$231, $B124 &gt; C$234), 0, C124-S124)</f>
        <v>1.279841207776137</v>
      </c>
      <c r="AJ124" s="4">
        <f>IF(OR($B124 &lt; D$231, $B124 &gt; D$234), 0, D124-T124)</f>
        <v>0.53985536373116361</v>
      </c>
      <c r="AK124" s="4">
        <f>IF(OR($B124 &lt; E$231, $B124 &gt; E$234), 0, E124-U124)</f>
        <v>6.7724210818845165E-2</v>
      </c>
      <c r="AL124" s="4">
        <f>IF(OR($B124 &lt; F$231, $B124 &gt; F$234), 0, F124-V124)</f>
        <v>-0.52627584093423252</v>
      </c>
      <c r="AM124" s="4">
        <f>IF(OR($B124 &lt; G$231, $B124 &gt; G$234), 0, G124-W124)</f>
        <v>-0.24679171652551446</v>
      </c>
      <c r="AN124" s="4">
        <f>IF(OR($B124 &lt; H$231, $B124 &gt; H$234), 0, H124-X124)</f>
        <v>-1.1004508705399374</v>
      </c>
      <c r="AO124" s="4">
        <f>IF(OR($B124 &lt; I$231, $B124 &gt; I$234), 0, I124-Y124)</f>
        <v>-1.2078387288694898</v>
      </c>
      <c r="AP124" s="4">
        <f>IF(OR($B124 &lt; J$231, $B124 &gt; J$234), 0, J124-Z124)</f>
        <v>-2.4829114075556831</v>
      </c>
      <c r="AQ124" s="4">
        <f>IF(OR($B124 &lt; K$231, $B124 &gt; K$234), 0, K124-AA124)</f>
        <v>-3.290105761363904</v>
      </c>
      <c r="AR124" s="4">
        <f>IF(OR($B124 &lt; L$231, $B124 &gt; L$234), 0, L124-AB124)</f>
        <v>-1.5871889850318723</v>
      </c>
      <c r="AS124" s="4">
        <f>IF(OR($B124 &lt; M$231, $B124 &gt; M$234), 0, M124-AC124)</f>
        <v>-0.89298253970307684</v>
      </c>
      <c r="AT124" s="4">
        <f>IF(OR($B124 &lt; N$231, $B124 &gt; N$234), 0, N124-AD124)</f>
        <v>-1.611708431100034</v>
      </c>
      <c r="AU124" s="4">
        <f>IF(OR($B124 &lt; O$231, $B124 &gt; O$234), 0, O124-AE124)</f>
        <v>0.58761604064214623</v>
      </c>
      <c r="AV124" s="4">
        <f t="shared" ref="AV124:AW139" si="102">IF(OR($B124 &lt; P$231, $B124 &gt; P$234), 0, P124-AF124)</f>
        <v>0.20612390632893351</v>
      </c>
      <c r="AW124" s="4">
        <f t="shared" si="102"/>
        <v>0.63545896310282757</v>
      </c>
      <c r="AY124" s="2">
        <f t="shared" si="88"/>
        <v>51.427455494023043</v>
      </c>
      <c r="AZ124" s="2">
        <f t="shared" si="88"/>
        <v>53.24337478030926</v>
      </c>
      <c r="BA124" s="2">
        <f t="shared" si="88"/>
        <v>53.779906647452108</v>
      </c>
      <c r="BB124" s="2">
        <f t="shared" si="88"/>
        <v>51.70350390511117</v>
      </c>
      <c r="BC124" s="2">
        <f t="shared" si="88"/>
        <v>56.302286507696849</v>
      </c>
      <c r="BD124" s="2">
        <f t="shared" si="88"/>
        <v>57.484122647787636</v>
      </c>
      <c r="BE124" s="2">
        <f t="shared" si="88"/>
        <v>59.115400774932951</v>
      </c>
      <c r="BF124" s="2">
        <f t="shared" si="88"/>
        <v>54.159620460080916</v>
      </c>
      <c r="BG124" s="2">
        <f t="shared" si="88"/>
        <v>47.978185389166498</v>
      </c>
      <c r="BH124" s="2">
        <f t="shared" si="88"/>
        <v>48.269426556619244</v>
      </c>
      <c r="BI124" s="2">
        <f t="shared" si="88"/>
        <v>48.193476996550949</v>
      </c>
      <c r="BJ124" s="2">
        <f t="shared" si="88"/>
        <v>51.718833631555803</v>
      </c>
      <c r="BK124" s="2">
        <f t="shared" si="88"/>
        <v>58.909338143209531</v>
      </c>
      <c r="BL124" s="2">
        <f t="shared" si="88"/>
        <v>53.623451521624339</v>
      </c>
      <c r="BM124" s="2">
        <f t="shared" si="88"/>
        <v>53.853830927006669</v>
      </c>
      <c r="BO124" s="2" t="str">
        <f t="shared" si="89"/>
        <v/>
      </c>
      <c r="BP124" s="2" t="str">
        <f t="shared" si="89"/>
        <v/>
      </c>
      <c r="BQ124" s="2" t="str">
        <f t="shared" si="89"/>
        <v/>
      </c>
      <c r="BR124" s="2" t="str">
        <f t="shared" si="89"/>
        <v/>
      </c>
      <c r="BS124" s="2" t="str">
        <f t="shared" si="89"/>
        <v/>
      </c>
      <c r="BT124" s="2" t="str">
        <f t="shared" si="89"/>
        <v/>
      </c>
      <c r="BU124" s="2" t="str">
        <f t="shared" si="89"/>
        <v/>
      </c>
      <c r="BV124" s="2" t="str">
        <f t="shared" si="89"/>
        <v/>
      </c>
      <c r="BW124" s="2" t="str">
        <f t="shared" si="89"/>
        <v/>
      </c>
      <c r="BX124" s="2" t="str">
        <f t="shared" si="89"/>
        <v/>
      </c>
      <c r="BY124" s="2" t="str">
        <f t="shared" si="89"/>
        <v/>
      </c>
      <c r="BZ124" s="2" t="str">
        <f t="shared" si="89"/>
        <v/>
      </c>
      <c r="CA124" s="2" t="str">
        <f t="shared" si="89"/>
        <v/>
      </c>
      <c r="CB124" s="2" t="str">
        <f t="shared" si="89"/>
        <v/>
      </c>
      <c r="CC124" s="2" t="str">
        <f t="shared" si="89"/>
        <v/>
      </c>
      <c r="CE124" s="2" t="str">
        <f t="shared" si="90"/>
        <v/>
      </c>
      <c r="CF124" s="2" t="str">
        <f t="shared" si="90"/>
        <v/>
      </c>
      <c r="CG124" s="2" t="str">
        <f t="shared" si="90"/>
        <v/>
      </c>
      <c r="CH124" s="2" t="str">
        <f t="shared" si="90"/>
        <v/>
      </c>
      <c r="CI124" s="2" t="str">
        <f t="shared" si="90"/>
        <v/>
      </c>
      <c r="CJ124" s="2" t="str">
        <f t="shared" si="90"/>
        <v/>
      </c>
      <c r="CK124" s="2" t="str">
        <f t="shared" si="90"/>
        <v/>
      </c>
      <c r="CL124" s="2" t="str">
        <f t="shared" si="90"/>
        <v/>
      </c>
      <c r="CM124" s="2" t="str">
        <f t="shared" si="90"/>
        <v/>
      </c>
      <c r="CN124" s="2" t="str">
        <f t="shared" si="90"/>
        <v/>
      </c>
      <c r="CO124" s="2" t="str">
        <f t="shared" si="90"/>
        <v/>
      </c>
      <c r="CP124" s="2" t="str">
        <f t="shared" si="90"/>
        <v/>
      </c>
      <c r="CQ124" s="2" t="str">
        <f t="shared" si="90"/>
        <v/>
      </c>
      <c r="CR124" s="2" t="str">
        <f t="shared" si="90"/>
        <v/>
      </c>
      <c r="CS124" s="2" t="str">
        <f t="shared" si="90"/>
        <v/>
      </c>
      <c r="CU124" s="2" t="str">
        <f t="shared" si="91"/>
        <v/>
      </c>
      <c r="CV124" s="2" t="str">
        <f t="shared" si="91"/>
        <v/>
      </c>
      <c r="CW124" s="2" t="str">
        <f t="shared" si="91"/>
        <v/>
      </c>
      <c r="CX124" s="2" t="str">
        <f t="shared" si="91"/>
        <v/>
      </c>
      <c r="CY124" s="2" t="str">
        <f t="shared" si="91"/>
        <v/>
      </c>
      <c r="CZ124" s="2" t="str">
        <f t="shared" si="91"/>
        <v/>
      </c>
      <c r="DA124" s="2" t="str">
        <f t="shared" si="91"/>
        <v/>
      </c>
      <c r="DB124" s="2" t="str">
        <f t="shared" si="91"/>
        <v/>
      </c>
      <c r="DC124" s="2" t="str">
        <f t="shared" si="91"/>
        <v/>
      </c>
      <c r="DD124" s="2" t="str">
        <f t="shared" si="91"/>
        <v/>
      </c>
      <c r="DE124" s="2" t="str">
        <f t="shared" si="91"/>
        <v/>
      </c>
      <c r="DF124" s="2" t="str">
        <f t="shared" si="91"/>
        <v/>
      </c>
      <c r="DG124" s="2" t="str">
        <f t="shared" si="91"/>
        <v/>
      </c>
      <c r="DH124" s="2" t="str">
        <f t="shared" si="91"/>
        <v/>
      </c>
      <c r="DI124" s="2" t="str">
        <f t="shared" si="91"/>
        <v/>
      </c>
      <c r="DK124" s="2">
        <f t="shared" si="97"/>
        <v>67.732124596774213</v>
      </c>
      <c r="DL124" s="2">
        <f t="shared" si="97"/>
        <v>73.379378115835777</v>
      </c>
      <c r="DM124" s="2">
        <f t="shared" si="97"/>
        <v>77.014027675953088</v>
      </c>
      <c r="DN124" s="2">
        <f t="shared" si="97"/>
        <v>71.984147950089138</v>
      </c>
      <c r="DO124" s="2">
        <f t="shared" si="97"/>
        <v>83.496306085043969</v>
      </c>
      <c r="DP124" s="2">
        <f t="shared" si="97"/>
        <v>83.184821189839568</v>
      </c>
      <c r="DQ124" s="2">
        <f t="shared" si="97"/>
        <v>81.695504582111425</v>
      </c>
      <c r="DR124" s="2">
        <f t="shared" si="97"/>
        <v>82.029484604105576</v>
      </c>
      <c r="DS124" s="2">
        <f t="shared" si="97"/>
        <v>69.118409677419351</v>
      </c>
      <c r="DT124" s="2">
        <f t="shared" si="97"/>
        <v>67.89583136818689</v>
      </c>
      <c r="DU124" s="2">
        <f t="shared" si="97"/>
        <v>71.905410678531695</v>
      </c>
      <c r="DV124" s="2">
        <f t="shared" si="97"/>
        <v>74.522509347507338</v>
      </c>
      <c r="DW124" s="2">
        <f t="shared" si="97"/>
        <v>85.149057932263801</v>
      </c>
      <c r="DX124" s="2">
        <f t="shared" si="97"/>
        <v>69.041087009803931</v>
      </c>
      <c r="DY124" s="2">
        <f t="shared" si="97"/>
        <v>63.582315544608633</v>
      </c>
      <c r="EA124" s="2">
        <f t="shared" si="101"/>
        <v>51.426193424710057</v>
      </c>
      <c r="EB124" s="2">
        <f t="shared" si="101"/>
        <v>53.241880145278451</v>
      </c>
      <c r="EC124" s="2">
        <f t="shared" si="101"/>
        <v>53.778429421094366</v>
      </c>
      <c r="ED124" s="2">
        <f t="shared" si="101"/>
        <v>51.702415726931001</v>
      </c>
      <c r="EE124" s="2">
        <f t="shared" si="100"/>
        <v>56.300788414676589</v>
      </c>
      <c r="EF124" s="2">
        <f t="shared" si="100"/>
        <v>57.482560906848349</v>
      </c>
      <c r="EG124" s="2">
        <f t="shared" si="100"/>
        <v>59.113877509341108</v>
      </c>
      <c r="EH124" s="2">
        <f t="shared" si="100"/>
        <v>54.157825415218234</v>
      </c>
      <c r="EI124" s="2">
        <f t="shared" si="100"/>
        <v>47.976946130781236</v>
      </c>
      <c r="EJ124" s="2">
        <f t="shared" si="100"/>
        <v>48.268268590530766</v>
      </c>
      <c r="EK124" s="2">
        <f t="shared" si="100"/>
        <v>48.192127041275555</v>
      </c>
      <c r="EL124" s="2">
        <f t="shared" si="100"/>
        <v>51.717437269372688</v>
      </c>
      <c r="EM124" s="2">
        <f t="shared" si="83"/>
        <v>58.904941052240716</v>
      </c>
      <c r="EN124" s="2">
        <f t="shared" si="83"/>
        <v>53.618257736022585</v>
      </c>
      <c r="EO124" s="2">
        <f t="shared" si="83"/>
        <v>53.848438192858339</v>
      </c>
      <c r="EQ124" s="2">
        <f t="shared" si="98"/>
        <v>51.218876300763284</v>
      </c>
      <c r="ER124" s="2">
        <f t="shared" si="98"/>
        <v>52.852885461264002</v>
      </c>
      <c r="ES124" s="2">
        <f t="shared" si="98"/>
        <v>53.717999630754314</v>
      </c>
      <c r="ET124" s="2">
        <f t="shared" si="98"/>
        <v>51.610692818579366</v>
      </c>
      <c r="EU124" s="2">
        <f t="shared" si="98"/>
        <v>56.217446947770846</v>
      </c>
      <c r="EV124" s="2">
        <f t="shared" si="98"/>
        <v>57.624318272286715</v>
      </c>
      <c r="EW124" s="2">
        <f t="shared" si="98"/>
        <v>59.040690893496929</v>
      </c>
      <c r="EX124" s="2">
        <f t="shared" si="98"/>
        <v>54.240249796246957</v>
      </c>
      <c r="EY124" s="2">
        <f t="shared" si="98"/>
        <v>48.044733781176262</v>
      </c>
      <c r="EZ124" s="2">
        <f t="shared" si="98"/>
        <v>48.270056391723642</v>
      </c>
      <c r="FA124" s="2">
        <f t="shared" si="98"/>
        <v>48.204173944283809</v>
      </c>
      <c r="FB124" s="2">
        <f t="shared" si="98"/>
        <v>51.664592185255245</v>
      </c>
      <c r="FC124" s="2">
        <f t="shared" si="98"/>
        <v>58.919118744565935</v>
      </c>
      <c r="FD124" s="2">
        <f t="shared" si="98"/>
        <v>53.568294530192091</v>
      </c>
      <c r="FE124" s="2">
        <f t="shared" si="98"/>
        <v>53.748775241956636</v>
      </c>
      <c r="FG124" s="2">
        <f t="shared" si="99"/>
        <v>0.99992197806457161</v>
      </c>
      <c r="FH124" s="2">
        <f t="shared" si="99"/>
        <v>0.99992410010197308</v>
      </c>
      <c r="FI124" s="2">
        <f t="shared" si="99"/>
        <v>0.99993614708278833</v>
      </c>
      <c r="FJ124" s="2">
        <f t="shared" si="99"/>
        <v>0.99994576409716307</v>
      </c>
      <c r="FK124" s="2">
        <f t="shared" si="99"/>
        <v>0.99994456177951618</v>
      </c>
      <c r="FL124" s="2">
        <f t="shared" si="99"/>
        <v>0.99993981314743907</v>
      </c>
      <c r="FM124" s="2">
        <f t="shared" si="99"/>
        <v>0.99993225493144378</v>
      </c>
      <c r="FN124" s="2">
        <f t="shared" si="99"/>
        <v>0.99993605879333292</v>
      </c>
      <c r="FO124" s="2">
        <f t="shared" si="99"/>
        <v>0.99994193549065769</v>
      </c>
      <c r="FP124" s="2">
        <f t="shared" si="99"/>
        <v>0.99994101789670953</v>
      </c>
      <c r="FQ124" s="2">
        <f t="shared" si="99"/>
        <v>0.99994313975191862</v>
      </c>
      <c r="FR124" s="2">
        <f t="shared" si="99"/>
        <v>0.9999385465439411</v>
      </c>
      <c r="FS124" s="2">
        <f t="shared" si="99"/>
        <v>0.99983254560421331</v>
      </c>
      <c r="FT124" s="2">
        <f t="shared" si="99"/>
        <v>0.99966234441640067</v>
      </c>
      <c r="FU124" s="2">
        <f t="shared" si="99"/>
        <v>0.99944127698258389</v>
      </c>
      <c r="FW124" s="2">
        <f t="shared" si="92"/>
        <v>4.8963615859698286E-5</v>
      </c>
      <c r="FX124" s="2">
        <f t="shared" si="92"/>
        <v>8.6888106865474341E-5</v>
      </c>
      <c r="FY124" s="2">
        <f t="shared" si="92"/>
        <v>1.0647685438008886E-4</v>
      </c>
      <c r="FZ124" s="2">
        <f t="shared" si="92"/>
        <v>1.2886505961477157E-4</v>
      </c>
      <c r="GA124" s="2">
        <f t="shared" si="92"/>
        <v>1.1492579718773432E-4</v>
      </c>
      <c r="GB124" s="2">
        <f t="shared" si="92"/>
        <v>1.044234217008918E-4</v>
      </c>
      <c r="GC124" s="2">
        <f t="shared" si="92"/>
        <v>8.9200494422842335E-5</v>
      </c>
      <c r="GD124" s="2">
        <f t="shared" si="92"/>
        <v>1.5647484607678901E-4</v>
      </c>
      <c r="GE124" s="2">
        <f t="shared" si="92"/>
        <v>1.7244553516923756E-4</v>
      </c>
      <c r="GF124" s="2">
        <f t="shared" si="92"/>
        <v>1.6285557123663585E-4</v>
      </c>
      <c r="GG124" s="2">
        <f t="shared" si="92"/>
        <v>1.3381737661319177E-4</v>
      </c>
      <c r="GH124" s="2">
        <f t="shared" si="92"/>
        <v>9.6287324393587982E-5</v>
      </c>
      <c r="GI124" s="2">
        <f t="shared" si="92"/>
        <v>1.6915543536156236E-4</v>
      </c>
      <c r="GJ124" s="2">
        <f t="shared" si="92"/>
        <v>2.7657987929515058E-4</v>
      </c>
      <c r="GK124" s="2">
        <f t="shared" si="92"/>
        <v>4.5962091614027182E-4</v>
      </c>
      <c r="GM124" s="107">
        <f t="shared" si="93"/>
        <v>3.8064012039782844E-43</v>
      </c>
      <c r="GN124" s="107">
        <f t="shared" si="93"/>
        <v>2.6359059354558057E-48</v>
      </c>
      <c r="GO124" s="107">
        <f t="shared" si="93"/>
        <v>1.6239151269789754E-52</v>
      </c>
      <c r="GP124" s="107">
        <f t="shared" si="93"/>
        <v>2.0826364052693463E-64</v>
      </c>
      <c r="GQ124" s="107">
        <f t="shared" si="93"/>
        <v>9.0293546874884677E-65</v>
      </c>
      <c r="GR124" s="107">
        <f t="shared" si="93"/>
        <v>3.2099050743168617E-63</v>
      </c>
      <c r="GS124" s="107">
        <f t="shared" si="93"/>
        <v>9.2085484587253209E-63</v>
      </c>
      <c r="GT124" s="107">
        <f t="shared" si="93"/>
        <v>2.5471747487229973E-64</v>
      </c>
      <c r="GU124" s="107">
        <f t="shared" si="93"/>
        <v>5.4332314506886387E-70</v>
      </c>
      <c r="GV124" s="107">
        <f t="shared" si="93"/>
        <v>6.5509932015360718E-74</v>
      </c>
      <c r="GW124" s="107">
        <f t="shared" si="93"/>
        <v>3.123792333752885E-75</v>
      </c>
      <c r="GX124" s="107">
        <f t="shared" si="93"/>
        <v>5.5271142185426069E-65</v>
      </c>
      <c r="GY124" s="107">
        <f t="shared" si="93"/>
        <v>1.2031819962607028E-60</v>
      </c>
      <c r="GZ124" s="107">
        <f t="shared" si="93"/>
        <v>1.038884274685259E-61</v>
      </c>
      <c r="HA124" s="107">
        <f t="shared" si="93"/>
        <v>4.6743856335757822E-83</v>
      </c>
      <c r="HC124" s="107">
        <f t="shared" ref="HC124:HK187" si="103" xml:space="preserve"> _xlfn.NORM.DIST($B124, C$8, ABS(C$12), TRUE) * _xlfn.NORM.DIST(($B124 - C$8)*C$16, 0, ABS(C$12), TRUE) * 2</f>
        <v>1.2014986949909254E-13</v>
      </c>
      <c r="HD124" s="107">
        <f t="shared" si="103"/>
        <v>8.9058688177336574E-16</v>
      </c>
      <c r="HE124" s="107">
        <f t="shared" si="103"/>
        <v>1.1599542429727074E-17</v>
      </c>
      <c r="HF124" s="107">
        <f t="shared" si="103"/>
        <v>1.6021413192553261E-22</v>
      </c>
      <c r="HG124" s="107">
        <f t="shared" si="103"/>
        <v>1.5237497970022163E-22</v>
      </c>
      <c r="HH124" s="107">
        <f t="shared" si="103"/>
        <v>1.4463162248233733E-21</v>
      </c>
      <c r="HI124" s="107">
        <f t="shared" si="86"/>
        <v>3.6185420686490017E-21</v>
      </c>
      <c r="HJ124" s="107">
        <f t="shared" si="86"/>
        <v>5.1662339439473782E-23</v>
      </c>
      <c r="HK124" s="107">
        <f t="shared" si="86"/>
        <v>1.2163710358352873E-25</v>
      </c>
      <c r="HL124" s="107">
        <f t="shared" si="86"/>
        <v>1.5174009285554283E-26</v>
      </c>
      <c r="HM124" s="107">
        <f t="shared" si="86"/>
        <v>1.4388129114009281E-26</v>
      </c>
      <c r="HN124" s="107">
        <f t="shared" si="86"/>
        <v>8.4066496078581329E-22</v>
      </c>
      <c r="HO124" s="107">
        <f t="shared" si="86"/>
        <v>2.5433612959977201E-19</v>
      </c>
      <c r="HP124" s="107">
        <f t="shared" si="86"/>
        <v>1.7053025939479014E-19</v>
      </c>
      <c r="HQ124" s="107">
        <f t="shared" si="86"/>
        <v>1.5813037917568E-29</v>
      </c>
      <c r="HS124" s="107">
        <f t="shared" si="94"/>
        <v>7.5080650506048991E-3</v>
      </c>
      <c r="HT124" s="107">
        <f t="shared" si="94"/>
        <v>1.0620395922034545E-2</v>
      </c>
      <c r="HU124" s="107">
        <f t="shared" si="94"/>
        <v>1.3771697897844238E-2</v>
      </c>
      <c r="HV124" s="107">
        <f t="shared" si="94"/>
        <v>1.3250487986078655E-2</v>
      </c>
      <c r="HW124" s="107">
        <f t="shared" si="94"/>
        <v>1.0992623445591414E-2</v>
      </c>
      <c r="HX124" s="107">
        <f t="shared" si="94"/>
        <v>8.5215351642977197E-3</v>
      </c>
      <c r="HY124" s="107">
        <f t="shared" si="94"/>
        <v>6.0244436834214227E-3</v>
      </c>
      <c r="HZ124" s="107">
        <f t="shared" si="94"/>
        <v>1.6714377204974422E-2</v>
      </c>
      <c r="IA124" s="107">
        <f t="shared" si="94"/>
        <v>1.8791362561648452E-2</v>
      </c>
      <c r="IB124" s="107">
        <f t="shared" si="94"/>
        <v>1.2461390624633866E-2</v>
      </c>
      <c r="IC124" s="107">
        <f t="shared" si="94"/>
        <v>8.4535847568326349E-3</v>
      </c>
      <c r="ID124" s="107">
        <f t="shared" si="94"/>
        <v>6.0065020926487927E-3</v>
      </c>
      <c r="IE124" s="107">
        <f t="shared" si="94"/>
        <v>3.1911956011709719E-3</v>
      </c>
      <c r="IF124" s="107">
        <f t="shared" si="94"/>
        <v>2.0002412107175526E-3</v>
      </c>
      <c r="IG124" s="107">
        <f t="shared" si="94"/>
        <v>6.6600029014391229E-3</v>
      </c>
      <c r="II124" s="107">
        <f t="shared" si="95"/>
        <v>2.4833611362599018E-17</v>
      </c>
      <c r="IJ124" s="107">
        <f t="shared" si="95"/>
        <v>3.2453651993135844E-17</v>
      </c>
      <c r="IK124" s="107">
        <f t="shared" si="95"/>
        <v>2.5594697946186044E-17</v>
      </c>
      <c r="IL124" s="107">
        <f t="shared" si="95"/>
        <v>1.3494656057566903E-19</v>
      </c>
      <c r="IM124" s="107">
        <f t="shared" si="95"/>
        <v>2.9927696910365819E-20</v>
      </c>
      <c r="IN124" s="107">
        <f t="shared" si="95"/>
        <v>1.7118301915667767E-20</v>
      </c>
      <c r="IO124" s="107">
        <f t="shared" si="95"/>
        <v>1.7473248559080062E-21</v>
      </c>
      <c r="IP124" s="107">
        <f t="shared" si="95"/>
        <v>2.1621320187964696E-19</v>
      </c>
      <c r="IQ124" s="107">
        <f t="shared" si="95"/>
        <v>3.3133700683833912E-20</v>
      </c>
      <c r="IR124" s="107">
        <f t="shared" si="95"/>
        <v>1.3310054731362716E-21</v>
      </c>
      <c r="IS124" s="107">
        <f t="shared" si="95"/>
        <v>9.7498551200159535E-23</v>
      </c>
      <c r="IT124" s="107">
        <f t="shared" si="95"/>
        <v>1.8171404758630084E-21</v>
      </c>
      <c r="IU124" s="107">
        <f t="shared" si="95"/>
        <v>6.7714716481299316E-22</v>
      </c>
      <c r="IV124" s="107">
        <f t="shared" si="95"/>
        <v>2.3375111868836296E-23</v>
      </c>
      <c r="IW124" s="107">
        <f t="shared" si="95"/>
        <v>1.2988595743880358E-23</v>
      </c>
      <c r="IY124" s="107">
        <f t="shared" si="96"/>
        <v>7.5080650507250738E-3</v>
      </c>
      <c r="IZ124" s="107">
        <f t="shared" si="96"/>
        <v>1.0620395922035468E-2</v>
      </c>
      <c r="JA124" s="107">
        <f t="shared" si="96"/>
        <v>1.3771697897844276E-2</v>
      </c>
      <c r="JB124" s="107">
        <f t="shared" si="96"/>
        <v>1.3250487986078655E-2</v>
      </c>
      <c r="JC124" s="107">
        <f t="shared" si="96"/>
        <v>1.0992623445591414E-2</v>
      </c>
      <c r="JD124" s="107">
        <f t="shared" si="96"/>
        <v>8.5215351642977197E-3</v>
      </c>
      <c r="JE124" s="107">
        <f t="shared" si="96"/>
        <v>6.0244436834214227E-3</v>
      </c>
      <c r="JF124" s="107">
        <f t="shared" si="96"/>
        <v>1.6714377204974422E-2</v>
      </c>
      <c r="JG124" s="107">
        <f t="shared" si="96"/>
        <v>1.8791362561648452E-2</v>
      </c>
      <c r="JH124" s="107">
        <f t="shared" si="96"/>
        <v>1.2461390624633866E-2</v>
      </c>
      <c r="JI124" s="107">
        <f t="shared" si="96"/>
        <v>8.4535847568326349E-3</v>
      </c>
      <c r="JJ124" s="107">
        <f t="shared" si="96"/>
        <v>6.0065020926487927E-3</v>
      </c>
      <c r="JK124" s="107">
        <f t="shared" si="96"/>
        <v>3.1911956011709723E-3</v>
      </c>
      <c r="JL124" s="107">
        <f t="shared" si="96"/>
        <v>2.0002412107175526E-3</v>
      </c>
      <c r="JM124" s="107">
        <f t="shared" si="96"/>
        <v>6.6600029014391229E-3</v>
      </c>
    </row>
    <row r="125" spans="2:273" x14ac:dyDescent="0.25">
      <c r="B125" s="2">
        <v>97</v>
      </c>
      <c r="C125" s="37">
        <v>51.097000000000001</v>
      </c>
      <c r="D125" s="37">
        <v>54.323</v>
      </c>
      <c r="E125" s="37">
        <v>54.225999999999999</v>
      </c>
      <c r="F125" s="37">
        <v>53.433</v>
      </c>
      <c r="G125" s="37">
        <v>57.167000000000002</v>
      </c>
      <c r="H125" s="37">
        <v>56</v>
      </c>
      <c r="I125" s="37">
        <v>58.65</v>
      </c>
      <c r="J125" s="37">
        <v>55.317</v>
      </c>
      <c r="K125" s="37">
        <v>50.05</v>
      </c>
      <c r="L125" s="37">
        <v>49.183</v>
      </c>
      <c r="M125" s="37">
        <v>50.533000000000001</v>
      </c>
      <c r="N125" s="37">
        <v>51.616999999999997</v>
      </c>
      <c r="O125" s="37">
        <v>59.332999999999998</v>
      </c>
      <c r="P125" s="37">
        <v>55</v>
      </c>
      <c r="Q125" s="37">
        <v>59.533000000000001</v>
      </c>
      <c r="S125" s="4">
        <f>AY125 + (C$3 * _xlfn.NORM.DIST($B125, C$7, ABS(C$11), FALSE) * _xlfn.NORM.DIST(($B125 - C$7)*C$15, 0, ABS(C$11), TRUE) * 2)
               + (C$4 * _xlfn.NORM.DIST($B125, C$8, ABS(C$12), FALSE) * _xlfn.NORM.DIST(($B125 - C$8)*C$16, 0, ABS(C$12), TRUE) * 2)
               + (C$5 * _xlfn.NORM.DIST($B125, C$9, ABS(C$13), FALSE) * _xlfn.NORM.DIST(($B125 - C$9)*C$17, 0, ABS(C$13), TRUE) * 2)
               + (C$6 * _xlfn.NORM.DIST($B125, C$10, ABS(C$14), FALSE) * _xlfn.NORM.DIST(($B125 - C$10)*C$18, 0, ABS(C$14), TRUE) * 2)</f>
        <v>51.373540041115142</v>
      </c>
      <c r="T125" s="4">
        <f>AZ125 + (D$3 * _xlfn.NORM.DIST($B125, D$7, ABS(D$11), FALSE) * _xlfn.NORM.DIST(($B125 - D$7)*D$15, 0, ABS(D$11), TRUE) * 2)
               + (D$4 * _xlfn.NORM.DIST($B125, D$8, ABS(D$12), FALSE) * _xlfn.NORM.DIST(($B125 - D$8)*D$16, 0, ABS(D$12), TRUE) * 2)
               + (D$5 * _xlfn.NORM.DIST($B125, D$9, ABS(D$13), FALSE) * _xlfn.NORM.DIST(($B125 - D$9)*D$17, 0, ABS(D$13), TRUE) * 2)
               + (D$6 * _xlfn.NORM.DIST($B125, D$10, ABS(D$14), FALSE) * _xlfn.NORM.DIST(($B125 - D$10)*D$18, 0, ABS(D$14), TRUE) * 2)</f>
        <v>53.496652243775557</v>
      </c>
      <c r="U125" s="4">
        <f>BA125 + (E$3 * _xlfn.NORM.DIST($B125, E$7, ABS(E$11), FALSE) * _xlfn.NORM.DIST(($B125 - E$7)*E$15, 0, ABS(E$11), TRUE) * 2)
               + (E$4 * _xlfn.NORM.DIST($B125, E$8, ABS(E$12), FALSE) * _xlfn.NORM.DIST(($B125 - E$8)*E$16, 0, ABS(E$12), TRUE) * 2)
               + (E$5 * _xlfn.NORM.DIST($B125, E$9, ABS(E$13), FALSE) * _xlfn.NORM.DIST(($B125 - E$9)*E$17, 0, ABS(E$13), TRUE) * 2)
               + (E$6 * _xlfn.NORM.DIST($B125, E$10, ABS(E$14), FALSE) * _xlfn.NORM.DIST(($B125 - E$10)*E$18, 0, ABS(E$14), TRUE) * 2)</f>
        <v>54.733205085950615</v>
      </c>
      <c r="V125" s="4">
        <f>BB125 + (F$3 * _xlfn.NORM.DIST($B125, F$7, ABS(F$11), FALSE) * _xlfn.NORM.DIST(($B125 - F$7)*F$15, 0, ABS(F$11), TRUE) * 2)
               + (F$4 * _xlfn.NORM.DIST($B125, F$8, ABS(F$12), FALSE) * _xlfn.NORM.DIST(($B125 - F$8)*F$16, 0, ABS(F$12), TRUE) * 2)
               + (F$5 * _xlfn.NORM.DIST($B125, F$9, ABS(F$13), FALSE) * _xlfn.NORM.DIST(($B125 - F$9)*F$17, 0, ABS(F$13), TRUE) * 2)
               + (F$6 * _xlfn.NORM.DIST($B125, F$10, ABS(F$14), FALSE) * _xlfn.NORM.DIST(($B125 - F$10)*F$18, 0, ABS(F$14), TRUE) * 2)</f>
        <v>53.176867233755246</v>
      </c>
      <c r="W125" s="4">
        <f>BC125 + (G$3 * _xlfn.NORM.DIST($B125, G$7, ABS(G$11), FALSE) * _xlfn.NORM.DIST(($B125 - G$7)*G$15, 0, ABS(G$11), TRUE) * 2)
               + (G$4 * _xlfn.NORM.DIST($B125, G$8, ABS(G$12), FALSE) * _xlfn.NORM.DIST(($B125 - G$8)*G$16, 0, ABS(G$12), TRUE) * 2)
               + (G$5 * _xlfn.NORM.DIST($B125, G$9, ABS(G$13), FALSE) * _xlfn.NORM.DIST(($B125 - G$9)*G$17, 0, ABS(G$13), TRUE) * 2)
               + (G$6 * _xlfn.NORM.DIST($B125, G$10, ABS(G$14), FALSE) * _xlfn.NORM.DIST(($B125 - G$10)*G$18, 0, ABS(G$14), TRUE) * 2)</f>
        <v>57.86295426872006</v>
      </c>
      <c r="X125" s="4">
        <f>BD125 + (H$3 * _xlfn.NORM.DIST($B125, H$7, ABS(H$11), FALSE) * _xlfn.NORM.DIST(($B125 - H$7)*H$15, 0, ABS(H$11), TRUE) * 2)
               + (H$4 * _xlfn.NORM.DIST($B125, H$8, ABS(H$12), FALSE) * _xlfn.NORM.DIST(($B125 - H$8)*H$16, 0, ABS(H$12), TRUE) * 2)
               + (H$5 * _xlfn.NORM.DIST($B125, H$9, ABS(H$13), FALSE) * _xlfn.NORM.DIST(($B125 - H$9)*H$17, 0, ABS(H$13), TRUE) * 2)
               + (H$6 * _xlfn.NORM.DIST($B125, H$10, ABS(H$14), FALSE) * _xlfn.NORM.DIST(($B125 - H$10)*H$18, 0, ABS(H$14), TRUE) * 2)</f>
        <v>58.652929976491244</v>
      </c>
      <c r="Y125" s="4">
        <f>BE125 + (I$3 * _xlfn.NORM.DIST($B125, I$7, ABS(I$11), FALSE) * _xlfn.NORM.DIST(($B125 - I$7)*I$15, 0, ABS(I$11), TRUE) * 2)
               + (I$4 * _xlfn.NORM.DIST($B125, I$8, ABS(I$12), FALSE) * _xlfn.NORM.DIST(($B125 - I$8)*I$16, 0, ABS(I$12), TRUE) * 2)
               + (I$5 * _xlfn.NORM.DIST($B125, I$9, ABS(I$13), FALSE) * _xlfn.NORM.DIST(($B125 - I$9)*I$17, 0, ABS(I$13), TRUE) * 2)
               + (I$6 * _xlfn.NORM.DIST($B125, I$10, ABS(I$14), FALSE) * _xlfn.NORM.DIST(($B125 - I$10)*I$18, 0, ABS(I$14), TRUE) * 2)</f>
        <v>60.334442300296836</v>
      </c>
      <c r="Z125" s="4">
        <f>BF125 + (J$3 * _xlfn.NORM.DIST($B125, J$7, ABS(J$11), FALSE) * _xlfn.NORM.DIST(($B125 - J$7)*J$15, 0, ABS(J$11), TRUE) * 2)
               + (J$4 * _xlfn.NORM.DIST($B125, J$8, ABS(J$12), FALSE) * _xlfn.NORM.DIST(($B125 - J$8)*J$16, 0, ABS(J$12), TRUE) * 2)
               + (J$5 * _xlfn.NORM.DIST($B125, J$9, ABS(J$13), FALSE) * _xlfn.NORM.DIST(($B125 - J$9)*J$17, 0, ABS(J$13), TRUE) * 2)
               + (J$6 * _xlfn.NORM.DIST($B125, J$10, ABS(J$14), FALSE) * _xlfn.NORM.DIST(($B125 - J$10)*J$18, 0, ABS(J$14), TRUE) * 2)</f>
        <v>57.837152039939653</v>
      </c>
      <c r="AA125" s="4">
        <f>BG125 + (K$3 * _xlfn.NORM.DIST($B125, K$7, ABS(K$11), FALSE) * _xlfn.NORM.DIST(($B125 - K$7)*K$15, 0, ABS(K$11), TRUE) * 2)
               + (K$4 * _xlfn.NORM.DIST($B125, K$8, ABS(K$12), FALSE) * _xlfn.NORM.DIST(($B125 - K$8)*K$16, 0, ABS(K$12), TRUE) * 2)
               + (K$5 * _xlfn.NORM.DIST($B125, K$9, ABS(K$13), FALSE) * _xlfn.NORM.DIST(($B125 - K$9)*K$17, 0, ABS(K$13), TRUE) * 2)
               + (K$6 * _xlfn.NORM.DIST($B125, K$10, ABS(K$14), FALSE) * _xlfn.NORM.DIST(($B125 - K$10)*K$18, 0, ABS(K$14), TRUE) * 2)</f>
        <v>52.402600208965815</v>
      </c>
      <c r="AB125" s="4">
        <f>BH125 + (L$3 * _xlfn.NORM.DIST($B125, L$7, ABS(L$11), FALSE) * _xlfn.NORM.DIST(($B125 - L$7)*L$15, 0, ABS(L$11), TRUE) * 2)
               + (L$4 * _xlfn.NORM.DIST($B125, L$8, ABS(L$12), FALSE) * _xlfn.NORM.DIST(($B125 - L$8)*L$16, 0, ABS(L$12), TRUE) * 2)
               + (L$5 * _xlfn.NORM.DIST($B125, L$9, ABS(L$13), FALSE) * _xlfn.NORM.DIST(($B125 - L$9)*L$17, 0, ABS(L$13), TRUE) * 2)
               + (L$6 * _xlfn.NORM.DIST($B125, L$10, ABS(L$14), FALSE) * _xlfn.NORM.DIST(($B125 - L$10)*L$18, 0, ABS(L$14), TRUE) * 2)</f>
        <v>52.048429077625435</v>
      </c>
      <c r="AC125" s="4">
        <f>BI125 + (M$3 * _xlfn.NORM.DIST($B125, M$7, ABS(M$11), FALSE) * _xlfn.NORM.DIST(($B125 - M$7)*M$15, 0, ABS(M$11), TRUE) * 2)
               + (M$4 * _xlfn.NORM.DIST($B125, M$8, ABS(M$12), FALSE) * _xlfn.NORM.DIST(($B125 - M$8)*M$16, 0, ABS(M$12), TRUE) * 2)
               + (M$5 * _xlfn.NORM.DIST($B125, M$9, ABS(M$13), FALSE) * _xlfn.NORM.DIST(($B125 - M$9)*M$17, 0, ABS(M$13), TRUE) * 2)
               + (M$6 * _xlfn.NORM.DIST($B125, M$10, ABS(M$14), FALSE) * _xlfn.NORM.DIST(($B125 - M$10)*M$18, 0, ABS(M$14), TRUE) * 2)</f>
        <v>51.183898112800435</v>
      </c>
      <c r="AD125" s="4">
        <f>BJ125 + (N$3 * _xlfn.NORM.DIST($B125, N$7, ABS(N$11), FALSE) * _xlfn.NORM.DIST(($B125 - N$7)*N$15, 0, ABS(N$11), TRUE) * 2)
               + (N$4 * _xlfn.NORM.DIST($B125, N$8, ABS(N$12), FALSE) * _xlfn.NORM.DIST(($B125 - N$8)*N$16, 0, ABS(N$12), TRUE) * 2)
               + (N$5 * _xlfn.NORM.DIST($B125, N$9, ABS(N$13), FALSE) * _xlfn.NORM.DIST(($B125 - N$9)*N$17, 0, ABS(N$13), TRUE) * 2)
               + (N$6 * _xlfn.NORM.DIST($B125, N$10, ABS(N$14), FALSE) * _xlfn.NORM.DIST(($B125 - N$10)*N$18, 0, ABS(N$14), TRUE) * 2)</f>
        <v>54.125114465378502</v>
      </c>
      <c r="AE125" s="4">
        <f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60.205327912176102</v>
      </c>
      <c r="AF125" s="4">
        <f t="shared" si="71"/>
        <v>54.868410235592968</v>
      </c>
      <c r="AG125" s="4">
        <f t="shared" si="71"/>
        <v>59.555661231796613</v>
      </c>
      <c r="AI125" s="4">
        <f>IF(OR($B125 &lt; C$231, $B125 &gt; C$234), 0, C125-S125)</f>
        <v>-0.27654004111514041</v>
      </c>
      <c r="AJ125" s="4">
        <f>IF(OR($B125 &lt; D$231, $B125 &gt; D$234), 0, D125-T125)</f>
        <v>0.82634775622444323</v>
      </c>
      <c r="AK125" s="4">
        <f>IF(OR($B125 &lt; E$231, $B125 &gt; E$234), 0, E125-U125)</f>
        <v>-0.50720508595061631</v>
      </c>
      <c r="AL125" s="4">
        <f>IF(OR($B125 &lt; F$231, $B125 &gt; F$234), 0, F125-V125)</f>
        <v>0.2561327662447539</v>
      </c>
      <c r="AM125" s="4">
        <f>IF(OR($B125 &lt; G$231, $B125 &gt; G$234), 0, G125-W125)</f>
        <v>-0.69595426872005817</v>
      </c>
      <c r="AN125" s="4">
        <f>IF(OR($B125 &lt; H$231, $B125 &gt; H$234), 0, H125-X125)</f>
        <v>-2.6529299764912437</v>
      </c>
      <c r="AO125" s="4">
        <f>IF(OR($B125 &lt; I$231, $B125 &gt; I$234), 0, I125-Y125)</f>
        <v>-1.6844423002968369</v>
      </c>
      <c r="AP125" s="4">
        <f>IF(OR($B125 &lt; J$231, $B125 &gt; J$234), 0, J125-Z125)</f>
        <v>-2.5201520399396529</v>
      </c>
      <c r="AQ125" s="4">
        <f>IF(OR($B125 &lt; K$231, $B125 &gt; K$234), 0, K125-AA125)</f>
        <v>-2.3526002089658178</v>
      </c>
      <c r="AR125" s="4">
        <f>IF(OR($B125 &lt; L$231, $B125 &gt; L$234), 0, L125-AB125)</f>
        <v>-2.8654290776254356</v>
      </c>
      <c r="AS125" s="4">
        <f>IF(OR($B125 &lt; M$231, $B125 &gt; M$234), 0, M125-AC125)</f>
        <v>-0.65089811280043364</v>
      </c>
      <c r="AT125" s="4">
        <f>IF(OR($B125 &lt; N$231, $B125 &gt; N$234), 0, N125-AD125)</f>
        <v>-2.5081144653785046</v>
      </c>
      <c r="AU125" s="4">
        <f>IF(OR($B125 &lt; O$231, $B125 &gt; O$234), 0, O125-AE125)</f>
        <v>-0.87232791217610384</v>
      </c>
      <c r="AV125" s="4">
        <f t="shared" si="102"/>
        <v>0.13158976440703185</v>
      </c>
      <c r="AW125" s="4">
        <f t="shared" si="102"/>
        <v>-2.2661231796611503E-2</v>
      </c>
      <c r="AY125" s="2">
        <f t="shared" si="88"/>
        <v>51.344314945890076</v>
      </c>
      <c r="AZ125" s="2">
        <f t="shared" si="88"/>
        <v>53.207038057228282</v>
      </c>
      <c r="BA125" s="2">
        <f t="shared" si="88"/>
        <v>53.667042275134918</v>
      </c>
      <c r="BB125" s="2">
        <f t="shared" si="88"/>
        <v>51.596215558399322</v>
      </c>
      <c r="BC125" s="2">
        <f t="shared" si="88"/>
        <v>56.166529317528507</v>
      </c>
      <c r="BD125" s="2">
        <f t="shared" si="88"/>
        <v>57.17099805076441</v>
      </c>
      <c r="BE125" s="2">
        <f t="shared" si="88"/>
        <v>58.910114831399156</v>
      </c>
      <c r="BF125" s="2">
        <f t="shared" si="88"/>
        <v>53.938296994347546</v>
      </c>
      <c r="BG125" s="2">
        <f t="shared" si="88"/>
        <v>47.797209168610046</v>
      </c>
      <c r="BH125" s="2">
        <f t="shared" si="88"/>
        <v>48.116742205212617</v>
      </c>
      <c r="BI125" s="2">
        <f t="shared" si="88"/>
        <v>48.030048056709695</v>
      </c>
      <c r="BJ125" s="2">
        <f t="shared" si="88"/>
        <v>51.537970075810833</v>
      </c>
      <c r="BK125" s="2">
        <f t="shared" si="88"/>
        <v>58.712962779985766</v>
      </c>
      <c r="BL125" s="2">
        <f t="shared" si="88"/>
        <v>53.447925649280208</v>
      </c>
      <c r="BM125" s="2">
        <f t="shared" si="88"/>
        <v>53.693543337552541</v>
      </c>
      <c r="BO125" s="2" t="str">
        <f t="shared" si="89"/>
        <v/>
      </c>
      <c r="BP125" s="2" t="str">
        <f t="shared" si="89"/>
        <v/>
      </c>
      <c r="BQ125" s="2" t="str">
        <f t="shared" si="89"/>
        <v/>
      </c>
      <c r="BR125" s="2" t="str">
        <f t="shared" si="89"/>
        <v/>
      </c>
      <c r="BS125" s="2" t="str">
        <f t="shared" si="89"/>
        <v/>
      </c>
      <c r="BT125" s="2" t="str">
        <f t="shared" si="89"/>
        <v/>
      </c>
      <c r="BU125" s="2" t="str">
        <f t="shared" si="89"/>
        <v/>
      </c>
      <c r="BV125" s="2" t="str">
        <f t="shared" si="89"/>
        <v/>
      </c>
      <c r="BW125" s="2" t="str">
        <f t="shared" si="89"/>
        <v/>
      </c>
      <c r="BX125" s="2" t="str">
        <f t="shared" si="89"/>
        <v/>
      </c>
      <c r="BY125" s="2" t="str">
        <f t="shared" si="89"/>
        <v/>
      </c>
      <c r="BZ125" s="2" t="str">
        <f t="shared" si="89"/>
        <v/>
      </c>
      <c r="CA125" s="2" t="str">
        <f t="shared" si="89"/>
        <v/>
      </c>
      <c r="CB125" s="2" t="str">
        <f t="shared" si="89"/>
        <v/>
      </c>
      <c r="CC125" s="2" t="str">
        <f t="shared" si="89"/>
        <v/>
      </c>
      <c r="CE125" s="2" t="str">
        <f t="shared" si="90"/>
        <v/>
      </c>
      <c r="CF125" s="2" t="str">
        <f t="shared" si="90"/>
        <v/>
      </c>
      <c r="CG125" s="2" t="str">
        <f t="shared" si="90"/>
        <v/>
      </c>
      <c r="CH125" s="2" t="str">
        <f t="shared" si="90"/>
        <v/>
      </c>
      <c r="CI125" s="2" t="str">
        <f t="shared" si="90"/>
        <v/>
      </c>
      <c r="CJ125" s="2" t="str">
        <f t="shared" si="90"/>
        <v/>
      </c>
      <c r="CK125" s="2" t="str">
        <f t="shared" si="90"/>
        <v/>
      </c>
      <c r="CL125" s="2" t="str">
        <f t="shared" si="90"/>
        <v/>
      </c>
      <c r="CM125" s="2" t="str">
        <f t="shared" si="90"/>
        <v/>
      </c>
      <c r="CN125" s="2" t="str">
        <f t="shared" si="90"/>
        <v/>
      </c>
      <c r="CO125" s="2" t="str">
        <f t="shared" si="90"/>
        <v/>
      </c>
      <c r="CP125" s="2" t="str">
        <f t="shared" si="90"/>
        <v/>
      </c>
      <c r="CQ125" s="2" t="str">
        <f t="shared" si="90"/>
        <v/>
      </c>
      <c r="CR125" s="2" t="str">
        <f t="shared" si="90"/>
        <v/>
      </c>
      <c r="CS125" s="2" t="str">
        <f t="shared" si="90"/>
        <v/>
      </c>
      <c r="CU125" s="2" t="str">
        <f t="shared" si="91"/>
        <v/>
      </c>
      <c r="CV125" s="2" t="str">
        <f t="shared" si="91"/>
        <v/>
      </c>
      <c r="CW125" s="2" t="str">
        <f t="shared" si="91"/>
        <v/>
      </c>
      <c r="CX125" s="2" t="str">
        <f t="shared" si="91"/>
        <v/>
      </c>
      <c r="CY125" s="2" t="str">
        <f t="shared" si="91"/>
        <v/>
      </c>
      <c r="CZ125" s="2" t="str">
        <f t="shared" si="91"/>
        <v/>
      </c>
      <c r="DA125" s="2" t="str">
        <f t="shared" si="91"/>
        <v/>
      </c>
      <c r="DB125" s="2" t="str">
        <f t="shared" si="91"/>
        <v/>
      </c>
      <c r="DC125" s="2" t="str">
        <f t="shared" si="91"/>
        <v/>
      </c>
      <c r="DD125" s="2" t="str">
        <f t="shared" si="91"/>
        <v/>
      </c>
      <c r="DE125" s="2" t="str">
        <f t="shared" si="91"/>
        <v/>
      </c>
      <c r="DF125" s="2" t="str">
        <f t="shared" si="91"/>
        <v/>
      </c>
      <c r="DG125" s="2" t="str">
        <f t="shared" si="91"/>
        <v/>
      </c>
      <c r="DH125" s="2" t="str">
        <f t="shared" si="91"/>
        <v/>
      </c>
      <c r="DI125" s="2" t="str">
        <f t="shared" si="91"/>
        <v/>
      </c>
      <c r="DK125" s="2">
        <f t="shared" si="97"/>
        <v>67.774281451612922</v>
      </c>
      <c r="DL125" s="2">
        <f t="shared" si="97"/>
        <v>73.468091275659816</v>
      </c>
      <c r="DM125" s="2">
        <f t="shared" si="97"/>
        <v>77.140222507331387</v>
      </c>
      <c r="DN125" s="2">
        <f t="shared" si="97"/>
        <v>72.086046011586475</v>
      </c>
      <c r="DO125" s="2">
        <f t="shared" si="97"/>
        <v>83.699902309384143</v>
      </c>
      <c r="DP125" s="2">
        <f t="shared" si="97"/>
        <v>83.323096256684494</v>
      </c>
      <c r="DQ125" s="2">
        <f t="shared" si="97"/>
        <v>81.858730755131958</v>
      </c>
      <c r="DR125" s="2">
        <f t="shared" si="97"/>
        <v>82.2157021627566</v>
      </c>
      <c r="DS125" s="2">
        <f t="shared" si="97"/>
        <v>69.183140322580641</v>
      </c>
      <c r="DT125" s="2">
        <f t="shared" si="97"/>
        <v>67.9664827586207</v>
      </c>
      <c r="DU125" s="2">
        <f t="shared" si="97"/>
        <v>72.026606896551712</v>
      </c>
      <c r="DV125" s="2">
        <f t="shared" si="97"/>
        <v>74.635973240469212</v>
      </c>
      <c r="DW125" s="2">
        <f t="shared" si="97"/>
        <v>85.288247771835984</v>
      </c>
      <c r="DX125" s="2">
        <f t="shared" si="97"/>
        <v>69.073450980392167</v>
      </c>
      <c r="DY125" s="2">
        <f t="shared" si="97"/>
        <v>63.57054077723042</v>
      </c>
      <c r="EA125" s="2">
        <f t="shared" si="101"/>
        <v>51.343306191891116</v>
      </c>
      <c r="EB125" s="2">
        <f t="shared" si="101"/>
        <v>53.205863289253116</v>
      </c>
      <c r="EC125" s="2">
        <f t="shared" si="101"/>
        <v>53.665858842188733</v>
      </c>
      <c r="ED125" s="2">
        <f t="shared" si="101"/>
        <v>51.59534836910391</v>
      </c>
      <c r="EE125" s="2">
        <f t="shared" si="100"/>
        <v>56.165330919724283</v>
      </c>
      <c r="EF125" s="2">
        <f t="shared" si="100"/>
        <v>57.169712283174746</v>
      </c>
      <c r="EG125" s="2">
        <f t="shared" si="100"/>
        <v>58.908885121492702</v>
      </c>
      <c r="EH125" s="2">
        <f t="shared" si="100"/>
        <v>53.936833429895714</v>
      </c>
      <c r="EI125" s="2">
        <f t="shared" si="100"/>
        <v>47.796199355130206</v>
      </c>
      <c r="EJ125" s="2">
        <f t="shared" si="100"/>
        <v>48.115809523809517</v>
      </c>
      <c r="EK125" s="2">
        <f t="shared" si="100"/>
        <v>48.028960331747456</v>
      </c>
      <c r="EL125" s="2">
        <f t="shared" si="100"/>
        <v>51.536848708487085</v>
      </c>
      <c r="EM125" s="2">
        <f t="shared" si="83"/>
        <v>58.709346213650818</v>
      </c>
      <c r="EN125" s="2">
        <f t="shared" si="83"/>
        <v>53.443582780369212</v>
      </c>
      <c r="EO125" s="2">
        <f t="shared" si="83"/>
        <v>53.688973074851916</v>
      </c>
      <c r="EQ125" s="2">
        <f t="shared" si="98"/>
        <v>51.188011788131845</v>
      </c>
      <c r="ER125" s="2">
        <f t="shared" si="98"/>
        <v>52.777558778148439</v>
      </c>
      <c r="ES125" s="2">
        <f t="shared" si="98"/>
        <v>53.612095956612144</v>
      </c>
      <c r="ET125" s="2">
        <f t="shared" si="98"/>
        <v>51.499293967754134</v>
      </c>
      <c r="EU125" s="2">
        <f t="shared" si="98"/>
        <v>56.067649875012989</v>
      </c>
      <c r="EV125" s="2">
        <f t="shared" si="98"/>
        <v>57.439061859600145</v>
      </c>
      <c r="EW125" s="2">
        <f t="shared" si="98"/>
        <v>58.86186327308647</v>
      </c>
      <c r="EX125" s="2">
        <f t="shared" si="98"/>
        <v>54.07518691967158</v>
      </c>
      <c r="EY125" s="2">
        <f t="shared" si="98"/>
        <v>47.903931759907529</v>
      </c>
      <c r="EZ125" s="2">
        <f t="shared" si="98"/>
        <v>48.128702531032985</v>
      </c>
      <c r="FA125" s="2">
        <f t="shared" si="98"/>
        <v>48.051765530169376</v>
      </c>
      <c r="FB125" s="2">
        <f t="shared" si="98"/>
        <v>51.485596488108456</v>
      </c>
      <c r="FC125" s="2">
        <f t="shared" si="98"/>
        <v>58.739597532128002</v>
      </c>
      <c r="FD125" s="2">
        <f t="shared" si="98"/>
        <v>53.403385681673832</v>
      </c>
      <c r="FE125" s="2">
        <f t="shared" si="98"/>
        <v>53.588679361952039</v>
      </c>
      <c r="FG125" s="2">
        <f t="shared" si="99"/>
        <v>0.99993802397923781</v>
      </c>
      <c r="FH125" s="2">
        <f t="shared" si="99"/>
        <v>0.99993970962682366</v>
      </c>
      <c r="FI125" s="2">
        <f t="shared" si="99"/>
        <v>0.99994927915888554</v>
      </c>
      <c r="FJ125" s="2">
        <f t="shared" si="99"/>
        <v>0.99995691841047463</v>
      </c>
      <c r="FK125" s="2">
        <f t="shared" si="99"/>
        <v>0.99995596335407755</v>
      </c>
      <c r="FL125" s="2">
        <f t="shared" si="99"/>
        <v>0.99995219129184032</v>
      </c>
      <c r="FM125" s="2">
        <f t="shared" si="99"/>
        <v>0.99994618742949859</v>
      </c>
      <c r="FN125" s="2">
        <f t="shared" si="99"/>
        <v>0.99994920902623496</v>
      </c>
      <c r="FO125" s="2">
        <f t="shared" si="99"/>
        <v>0.99995387716998452</v>
      </c>
      <c r="FP125" s="2">
        <f t="shared" si="99"/>
        <v>0.99995314828165693</v>
      </c>
      <c r="FQ125" s="2">
        <f t="shared" si="99"/>
        <v>0.99995483377131689</v>
      </c>
      <c r="FR125" s="2">
        <f t="shared" si="99"/>
        <v>0.99995118516774861</v>
      </c>
      <c r="FS125" s="2">
        <f t="shared" si="99"/>
        <v>0.99986416828088009</v>
      </c>
      <c r="FT125" s="2">
        <f t="shared" si="99"/>
        <v>0.99972128123674064</v>
      </c>
      <c r="FU125" s="2">
        <f t="shared" si="99"/>
        <v>0.99953192777033251</v>
      </c>
      <c r="FW125" s="2">
        <f t="shared" si="92"/>
        <v>6.164075878222237E-5</v>
      </c>
      <c r="FX125" s="2">
        <f t="shared" si="92"/>
        <v>1.0938318486318175E-4</v>
      </c>
      <c r="FY125" s="2">
        <f t="shared" si="92"/>
        <v>1.3404272224767615E-4</v>
      </c>
      <c r="FZ125" s="2">
        <f t="shared" si="92"/>
        <v>1.6222608533468608E-4</v>
      </c>
      <c r="GA125" s="2">
        <f t="shared" si="92"/>
        <v>1.4467870131593588E-4</v>
      </c>
      <c r="GB125" s="2">
        <f t="shared" si="92"/>
        <v>1.3145774482735485E-4</v>
      </c>
      <c r="GC125" s="2">
        <f t="shared" si="92"/>
        <v>1.1229417559638793E-4</v>
      </c>
      <c r="GD125" s="2">
        <f t="shared" si="92"/>
        <v>1.9698217923781513E-4</v>
      </c>
      <c r="GE125" s="2">
        <f t="shared" si="92"/>
        <v>2.1708637335311038E-4</v>
      </c>
      <c r="GF125" s="2">
        <f t="shared" si="92"/>
        <v>2.0501437214962112E-4</v>
      </c>
      <c r="GG125" s="2">
        <f t="shared" si="92"/>
        <v>1.6846025902574174E-4</v>
      </c>
      <c r="GH125" s="2">
        <f t="shared" si="92"/>
        <v>1.212155374596917E-4</v>
      </c>
      <c r="GI125" s="2">
        <f t="shared" si="92"/>
        <v>2.0853451333472341E-4</v>
      </c>
      <c r="GJ125" s="2">
        <f t="shared" si="92"/>
        <v>3.3506457086997059E-4</v>
      </c>
      <c r="GK125" s="2">
        <f t="shared" si="92"/>
        <v>5.4863585013933849E-4</v>
      </c>
      <c r="GM125" s="107">
        <f t="shared" si="93"/>
        <v>3.4735052496379655E-45</v>
      </c>
      <c r="GN125" s="107">
        <f t="shared" si="93"/>
        <v>1.3642426013971321E-50</v>
      </c>
      <c r="GO125" s="107">
        <f t="shared" si="93"/>
        <v>5.803206333373255E-55</v>
      </c>
      <c r="GP125" s="107">
        <f t="shared" si="93"/>
        <v>2.2433355060515154E-67</v>
      </c>
      <c r="GQ125" s="107">
        <f t="shared" si="93"/>
        <v>9.2049999178566238E-68</v>
      </c>
      <c r="GR125" s="107">
        <f t="shared" si="93"/>
        <v>3.6590538569018648E-66</v>
      </c>
      <c r="GS125" s="107">
        <f t="shared" si="93"/>
        <v>1.0151084016481961E-65</v>
      </c>
      <c r="GT125" s="107">
        <f t="shared" si="93"/>
        <v>2.4624186501960074E-67</v>
      </c>
      <c r="GU125" s="107">
        <f t="shared" si="93"/>
        <v>3.0233415602640731E-73</v>
      </c>
      <c r="GV125" s="107">
        <f t="shared" si="93"/>
        <v>2.3415407297934857E-77</v>
      </c>
      <c r="GW125" s="107">
        <f t="shared" si="93"/>
        <v>9.9571224942581793E-79</v>
      </c>
      <c r="GX125" s="107">
        <f t="shared" si="93"/>
        <v>5.1109959766212613E-68</v>
      </c>
      <c r="GY125" s="107">
        <f t="shared" si="93"/>
        <v>1.6378182739924911E-63</v>
      </c>
      <c r="GZ125" s="107">
        <f t="shared" si="93"/>
        <v>1.2804728838513924E-64</v>
      </c>
      <c r="HA125" s="107">
        <f t="shared" si="93"/>
        <v>6.1042970365559989E-87</v>
      </c>
      <c r="HC125" s="107">
        <f t="shared" si="103"/>
        <v>7.1709977291898805E-15</v>
      </c>
      <c r="HD125" s="107">
        <f t="shared" si="103"/>
        <v>3.5496072838313817E-17</v>
      </c>
      <c r="HE125" s="107">
        <f t="shared" si="103"/>
        <v>3.4729670129836192E-19</v>
      </c>
      <c r="HF125" s="107">
        <f t="shared" si="103"/>
        <v>2.0511342294568427E-24</v>
      </c>
      <c r="HG125" s="107">
        <f t="shared" si="103"/>
        <v>1.9024769223419307E-24</v>
      </c>
      <c r="HH125" s="107">
        <f t="shared" si="103"/>
        <v>2.0299644204618172E-23</v>
      </c>
      <c r="HI125" s="107">
        <f t="shared" si="86"/>
        <v>5.0995230497922995E-23</v>
      </c>
      <c r="HJ125" s="107">
        <f t="shared" si="86"/>
        <v>5.8520563143010895E-25</v>
      </c>
      <c r="HK125" s="107">
        <f t="shared" si="86"/>
        <v>9.0393016990473494E-28</v>
      </c>
      <c r="HL125" s="107">
        <f t="shared" si="86"/>
        <v>8.8617286245068357E-29</v>
      </c>
      <c r="HM125" s="107">
        <f t="shared" si="86"/>
        <v>8.1511599091895414E-29</v>
      </c>
      <c r="HN125" s="107">
        <f t="shared" si="86"/>
        <v>1.0717289731666899E-23</v>
      </c>
      <c r="HO125" s="107">
        <f t="shared" si="86"/>
        <v>4.6243475295381055E-21</v>
      </c>
      <c r="HP125" s="107">
        <f t="shared" si="86"/>
        <v>2.9678359899572413E-21</v>
      </c>
      <c r="HQ125" s="107">
        <f t="shared" si="86"/>
        <v>3.6490468677815173E-32</v>
      </c>
      <c r="HS125" s="107">
        <f t="shared" si="94"/>
        <v>1.238743639614923E-2</v>
      </c>
      <c r="HT125" s="107">
        <f t="shared" si="94"/>
        <v>1.7666956580537969E-2</v>
      </c>
      <c r="HU125" s="107">
        <f t="shared" si="94"/>
        <v>2.2841413845423496E-2</v>
      </c>
      <c r="HV125" s="107">
        <f t="shared" si="94"/>
        <v>2.3053526530759181E-2</v>
      </c>
      <c r="HW125" s="107">
        <f t="shared" si="94"/>
        <v>1.9415168776000229E-2</v>
      </c>
      <c r="HX125" s="107">
        <f t="shared" si="94"/>
        <v>1.5264822806879701E-2</v>
      </c>
      <c r="HY125" s="107">
        <f t="shared" si="94"/>
        <v>1.1083409810200248E-2</v>
      </c>
      <c r="HZ125" s="107">
        <f t="shared" si="94"/>
        <v>2.8875836185426034E-2</v>
      </c>
      <c r="IA125" s="107">
        <f t="shared" si="94"/>
        <v>3.2776151744305163E-2</v>
      </c>
      <c r="IB125" s="107">
        <f t="shared" si="94"/>
        <v>2.275546960002758E-2</v>
      </c>
      <c r="IC125" s="107">
        <f t="shared" si="94"/>
        <v>1.5912232659368097E-2</v>
      </c>
      <c r="ID125" s="107">
        <f t="shared" si="94"/>
        <v>1.1103677734273815E-2</v>
      </c>
      <c r="IE125" s="107">
        <f t="shared" si="94"/>
        <v>6.0480530563171916E-3</v>
      </c>
      <c r="IF125" s="107">
        <f t="shared" si="94"/>
        <v>3.9088263367851551E-3</v>
      </c>
      <c r="IG125" s="107">
        <f t="shared" si="94"/>
        <v>1.0781032409886059E-2</v>
      </c>
      <c r="II125" s="107">
        <f t="shared" si="95"/>
        <v>1.3158837917554032E-16</v>
      </c>
      <c r="IJ125" s="107">
        <f t="shared" si="95"/>
        <v>1.8782120402537021E-16</v>
      </c>
      <c r="IK125" s="107">
        <f t="shared" si="95"/>
        <v>1.5574986321912522E-16</v>
      </c>
      <c r="IL125" s="107">
        <f t="shared" si="95"/>
        <v>1.1095459103170316E-18</v>
      </c>
      <c r="IM125" s="107">
        <f t="shared" si="95"/>
        <v>2.582660994848245E-19</v>
      </c>
      <c r="IN125" s="107">
        <f t="shared" si="95"/>
        <v>1.4848833740839124E-19</v>
      </c>
      <c r="IO125" s="107">
        <f t="shared" si="95"/>
        <v>1.6321806223848548E-20</v>
      </c>
      <c r="IP125" s="107">
        <f t="shared" si="95"/>
        <v>1.8171096083663373E-18</v>
      </c>
      <c r="IQ125" s="107">
        <f t="shared" si="95"/>
        <v>3.1422061675768397E-19</v>
      </c>
      <c r="IR125" s="107">
        <f t="shared" si="95"/>
        <v>1.4681539532992224E-20</v>
      </c>
      <c r="IS125" s="107">
        <f t="shared" si="95"/>
        <v>1.1646469329770273E-21</v>
      </c>
      <c r="IT125" s="107">
        <f t="shared" si="95"/>
        <v>1.7253561459373487E-20</v>
      </c>
      <c r="IU125" s="107">
        <f t="shared" si="95"/>
        <v>6.274129698219673E-21</v>
      </c>
      <c r="IV125" s="107">
        <f t="shared" si="95"/>
        <v>2.3745291690353524E-22</v>
      </c>
      <c r="IW125" s="107">
        <f t="shared" si="95"/>
        <v>1.3064280975850804E-22</v>
      </c>
      <c r="IY125" s="107">
        <f t="shared" si="96"/>
        <v>1.2387436396156533E-2</v>
      </c>
      <c r="IZ125" s="107">
        <f t="shared" si="96"/>
        <v>1.7666956580538191E-2</v>
      </c>
      <c r="JA125" s="107">
        <f t="shared" si="96"/>
        <v>2.2841413845423653E-2</v>
      </c>
      <c r="JB125" s="107">
        <f t="shared" si="96"/>
        <v>2.3053526530759181E-2</v>
      </c>
      <c r="JC125" s="107">
        <f t="shared" si="96"/>
        <v>1.9415168776000229E-2</v>
      </c>
      <c r="JD125" s="107">
        <f t="shared" si="96"/>
        <v>1.5264822806879701E-2</v>
      </c>
      <c r="JE125" s="107">
        <f t="shared" si="96"/>
        <v>1.1083409810200248E-2</v>
      </c>
      <c r="JF125" s="107">
        <f t="shared" si="96"/>
        <v>2.8875836185426038E-2</v>
      </c>
      <c r="JG125" s="107">
        <f t="shared" si="96"/>
        <v>3.2776151744305163E-2</v>
      </c>
      <c r="JH125" s="107">
        <f t="shared" si="96"/>
        <v>2.275546960002758E-2</v>
      </c>
      <c r="JI125" s="107">
        <f t="shared" si="96"/>
        <v>1.5912232659368097E-2</v>
      </c>
      <c r="JJ125" s="107">
        <f t="shared" si="96"/>
        <v>1.1103677734273815E-2</v>
      </c>
      <c r="JK125" s="107">
        <f t="shared" si="96"/>
        <v>6.0480530563171916E-3</v>
      </c>
      <c r="JL125" s="107">
        <f t="shared" si="96"/>
        <v>3.9088263367851551E-3</v>
      </c>
      <c r="JM125" s="107">
        <f t="shared" si="96"/>
        <v>1.0781032409886059E-2</v>
      </c>
    </row>
    <row r="126" spans="2:273" x14ac:dyDescent="0.25">
      <c r="B126" s="2">
        <v>98</v>
      </c>
      <c r="C126" s="37">
        <v>52.371000000000002</v>
      </c>
      <c r="D126" s="37">
        <v>52.661000000000001</v>
      </c>
      <c r="E126" s="37">
        <v>54.225999999999999</v>
      </c>
      <c r="F126" s="37">
        <v>53.65</v>
      </c>
      <c r="G126" s="37">
        <v>56.216999999999999</v>
      </c>
      <c r="H126" s="37">
        <v>56.732999999999997</v>
      </c>
      <c r="I126" s="37">
        <v>59.232999999999997</v>
      </c>
      <c r="J126" s="37">
        <v>56.9</v>
      </c>
      <c r="K126" s="37">
        <v>50.55</v>
      </c>
      <c r="L126" s="37">
        <v>49.317</v>
      </c>
      <c r="M126" s="37">
        <v>51.067</v>
      </c>
      <c r="N126" s="37">
        <v>52.25</v>
      </c>
      <c r="O126" s="37">
        <v>59.783000000000001</v>
      </c>
      <c r="P126" s="37">
        <v>55.466999999999999</v>
      </c>
      <c r="Q126" s="37">
        <v>59.45</v>
      </c>
      <c r="S126" s="4">
        <f>AY126 + (C$3 * _xlfn.NORM.DIST($B126, C$7, ABS(C$11), FALSE) * _xlfn.NORM.DIST(($B126 - C$7)*C$15, 0, ABS(C$11), TRUE) * 2)
               + (C$4 * _xlfn.NORM.DIST($B126, C$8, ABS(C$12), FALSE) * _xlfn.NORM.DIST(($B126 - C$8)*C$16, 0, ABS(C$12), TRUE) * 2)
               + (C$5 * _xlfn.NORM.DIST($B126, C$9, ABS(C$13), FALSE) * _xlfn.NORM.DIST(($B126 - C$9)*C$17, 0, ABS(C$13), TRUE) * 2)
               + (C$6 * _xlfn.NORM.DIST($B126, C$10, ABS(C$14), FALSE) * _xlfn.NORM.DIST(($B126 - C$10)*C$18, 0, ABS(C$14), TRUE) * 2)</f>
        <v>51.305552772164248</v>
      </c>
      <c r="T126" s="4">
        <f>AZ126 + (D$3 * _xlfn.NORM.DIST($B126, D$7, ABS(D$11), FALSE) * _xlfn.NORM.DIST(($B126 - D$7)*D$15, 0, ABS(D$11), TRUE) * 2)
               + (D$4 * _xlfn.NORM.DIST($B126, D$8, ABS(D$12), FALSE) * _xlfn.NORM.DIST(($B126 - D$8)*D$16, 0, ABS(D$12), TRUE) * 2)
               + (D$5 * _xlfn.NORM.DIST($B126, D$9, ABS(D$13), FALSE) * _xlfn.NORM.DIST(($B126 - D$9)*D$17, 0, ABS(D$13), TRUE) * 2)
               + (D$6 * _xlfn.NORM.DIST($B126, D$10, ABS(D$14), FALSE) * _xlfn.NORM.DIST(($B126 - D$10)*D$18, 0, ABS(D$14), TRUE) * 2)</f>
        <v>53.609844305107465</v>
      </c>
      <c r="U126" s="4">
        <f>BA126 + (E$3 * _xlfn.NORM.DIST($B126, E$7, ABS(E$11), FALSE) * _xlfn.NORM.DIST(($B126 - E$7)*E$15, 0, ABS(E$11), TRUE) * 2)
               + (E$4 * _xlfn.NORM.DIST($B126, E$8, ABS(E$12), FALSE) * _xlfn.NORM.DIST(($B126 - E$8)*E$16, 0, ABS(E$12), TRUE) * 2)
               + (E$5 * _xlfn.NORM.DIST($B126, E$9, ABS(E$13), FALSE) * _xlfn.NORM.DIST(($B126 - E$9)*E$17, 0, ABS(E$13), TRUE) * 2)
               + (E$6 * _xlfn.NORM.DIST($B126, E$10, ABS(E$14), FALSE) * _xlfn.NORM.DIST(($B126 - E$10)*E$18, 0, ABS(E$14), TRUE) * 2)</f>
        <v>55.158002022138845</v>
      </c>
      <c r="V126" s="4">
        <f>BB126 + (F$3 * _xlfn.NORM.DIST($B126, F$7, ABS(F$11), FALSE) * _xlfn.NORM.DIST(($B126 - F$7)*F$15, 0, ABS(F$11), TRUE) * 2)
               + (F$4 * _xlfn.NORM.DIST($B126, F$8, ABS(F$12), FALSE) * _xlfn.NORM.DIST(($B126 - F$8)*F$16, 0, ABS(F$12), TRUE) * 2)
               + (F$5 * _xlfn.NORM.DIST($B126, F$9, ABS(F$13), FALSE) * _xlfn.NORM.DIST(($B126 - F$9)*F$17, 0, ABS(F$13), TRUE) * 2)
               + (F$6 * _xlfn.NORM.DIST($B126, F$10, ABS(F$14), FALSE) * _xlfn.NORM.DIST(($B126 - F$10)*F$18, 0, ABS(F$14), TRUE) * 2)</f>
        <v>53.952143499692916</v>
      </c>
      <c r="W126" s="4">
        <f>BC126 + (G$3 * _xlfn.NORM.DIST($B126, G$7, ABS(G$11), FALSE) * _xlfn.NORM.DIST(($B126 - G$7)*G$15, 0, ABS(G$11), TRUE) * 2)
               + (G$4 * _xlfn.NORM.DIST($B126, G$8, ABS(G$12), FALSE) * _xlfn.NORM.DIST(($B126 - G$8)*G$16, 0, ABS(G$12), TRUE) * 2)
               + (G$5 * _xlfn.NORM.DIST($B126, G$9, ABS(G$13), FALSE) * _xlfn.NORM.DIST(($B126 - G$9)*G$17, 0, ABS(G$13), TRUE) * 2)
               + (G$6 * _xlfn.NORM.DIST($B126, G$10, ABS(G$14), FALSE) * _xlfn.NORM.DIST(($B126 - G$10)*G$18, 0, ABS(G$14), TRUE) * 2)</f>
        <v>58.715792773600924</v>
      </c>
      <c r="X126" s="4">
        <f>BD126 + (H$3 * _xlfn.NORM.DIST($B126, H$7, ABS(H$11), FALSE) * _xlfn.NORM.DIST(($B126 - H$7)*H$15, 0, ABS(H$11), TRUE) * 2)
               + (H$4 * _xlfn.NORM.DIST($B126, H$8, ABS(H$12), FALSE) * _xlfn.NORM.DIST(($B126 - H$8)*H$16, 0, ABS(H$12), TRUE) * 2)
               + (H$5 * _xlfn.NORM.DIST($B126, H$9, ABS(H$13), FALSE) * _xlfn.NORM.DIST(($B126 - H$9)*H$17, 0, ABS(H$13), TRUE) * 2)
               + (H$6 * _xlfn.NORM.DIST($B126, H$10, ABS(H$14), FALSE) * _xlfn.NORM.DIST(($B126 - H$10)*H$18, 0, ABS(H$14), TRUE) * 2)</f>
        <v>59.242131709091218</v>
      </c>
      <c r="Y126" s="4">
        <f>BE126 + (I$3 * _xlfn.NORM.DIST($B126, I$7, ABS(I$11), FALSE) * _xlfn.NORM.DIST(($B126 - I$7)*I$15, 0, ABS(I$11), TRUE) * 2)
               + (I$4 * _xlfn.NORM.DIST($B126, I$8, ABS(I$12), FALSE) * _xlfn.NORM.DIST(($B126 - I$8)*I$16, 0, ABS(I$12), TRUE) * 2)
               + (I$5 * _xlfn.NORM.DIST($B126, I$9, ABS(I$13), FALSE) * _xlfn.NORM.DIST(($B126 - I$9)*I$17, 0, ABS(I$13), TRUE) * 2)
               + (I$6 * _xlfn.NORM.DIST($B126, I$10, ABS(I$14), FALSE) * _xlfn.NORM.DIST(($B126 - I$10)*I$18, 0, ABS(I$14), TRUE) * 2)</f>
        <v>61.060116431080274</v>
      </c>
      <c r="Z126" s="4">
        <f>BF126 + (J$3 * _xlfn.NORM.DIST($B126, J$7, ABS(J$11), FALSE) * _xlfn.NORM.DIST(($B126 - J$7)*J$15, 0, ABS(J$11), TRUE) * 2)
               + (J$4 * _xlfn.NORM.DIST($B126, J$8, ABS(J$12), FALSE) * _xlfn.NORM.DIST(($B126 - J$8)*J$16, 0, ABS(J$12), TRUE) * 2)
               + (J$5 * _xlfn.NORM.DIST($B126, J$9, ABS(J$13), FALSE) * _xlfn.NORM.DIST(($B126 - J$9)*J$17, 0, ABS(J$13), TRUE) * 2)
               + (J$6 * _xlfn.NORM.DIST($B126, J$10, ABS(J$14), FALSE) * _xlfn.NORM.DIST(($B126 - J$10)*J$18, 0, ABS(J$14), TRUE) * 2)</f>
        <v>59.724475286933441</v>
      </c>
      <c r="AA126" s="4">
        <f>BG126 + (K$3 * _xlfn.NORM.DIST($B126, K$7, ABS(K$11), FALSE) * _xlfn.NORM.DIST(($B126 - K$7)*K$15, 0, ABS(K$11), TRUE) * 2)
               + (K$4 * _xlfn.NORM.DIST($B126, K$8, ABS(K$12), FALSE) * _xlfn.NORM.DIST(($B126 - K$8)*K$16, 0, ABS(K$12), TRUE) * 2)
               + (K$5 * _xlfn.NORM.DIST($B126, K$9, ABS(K$13), FALSE) * _xlfn.NORM.DIST(($B126 - K$9)*K$17, 0, ABS(K$13), TRUE) * 2)
               + (K$6 * _xlfn.NORM.DIST($B126, K$10, ABS(K$14), FALSE) * _xlfn.NORM.DIST(($B126 - K$10)*K$18, 0, ABS(K$14), TRUE) * 2)</f>
        <v>54.734415641159615</v>
      </c>
      <c r="AB126" s="4">
        <f>BH126 + (L$3 * _xlfn.NORM.DIST($B126, L$7, ABS(L$11), FALSE) * _xlfn.NORM.DIST(($B126 - L$7)*L$15, 0, ABS(L$11), TRUE) * 2)
               + (L$4 * _xlfn.NORM.DIST($B126, L$8, ABS(L$12), FALSE) * _xlfn.NORM.DIST(($B126 - L$8)*L$16, 0, ABS(L$12), TRUE) * 2)
               + (L$5 * _xlfn.NORM.DIST($B126, L$9, ABS(L$13), FALSE) * _xlfn.NORM.DIST(($B126 - L$9)*L$17, 0, ABS(L$13), TRUE) * 2)
               + (L$6 * _xlfn.NORM.DIST($B126, L$10, ABS(L$14), FALSE) * _xlfn.NORM.DIST(($B126 - L$10)*L$18, 0, ABS(L$14), TRUE) * 2)</f>
        <v>54.314507014365191</v>
      </c>
      <c r="AC126" s="4">
        <f>BI126 + (M$3 * _xlfn.NORM.DIST($B126, M$7, ABS(M$11), FALSE) * _xlfn.NORM.DIST(($B126 - M$7)*M$15, 0, ABS(M$11), TRUE) * 2)
               + (M$4 * _xlfn.NORM.DIST($B126, M$8, ABS(M$12), FALSE) * _xlfn.NORM.DIST(($B126 - M$8)*M$16, 0, ABS(M$12), TRUE) * 2)
               + (M$5 * _xlfn.NORM.DIST($B126, M$9, ABS(M$13), FALSE) * _xlfn.NORM.DIST(($B126 - M$9)*M$17, 0, ABS(M$13), TRUE) * 2)
               + (M$6 * _xlfn.NORM.DIST($B126, M$10, ABS(M$14), FALSE) * _xlfn.NORM.DIST(($B126 - M$10)*M$18, 0, ABS(M$14), TRUE) * 2)</f>
        <v>53.127157915315337</v>
      </c>
      <c r="AD126" s="4">
        <f>BJ126 + (N$3 * _xlfn.NORM.DIST($B126, N$7, ABS(N$11), FALSE) * _xlfn.NORM.DIST(($B126 - N$7)*N$15, 0, ABS(N$11), TRUE) * 2)
               + (N$4 * _xlfn.NORM.DIST($B126, N$8, ABS(N$12), FALSE) * _xlfn.NORM.DIST(($B126 - N$8)*N$16, 0, ABS(N$12), TRUE) * 2)
               + (N$5 * _xlfn.NORM.DIST($B126, N$9, ABS(N$13), FALSE) * _xlfn.NORM.DIST(($B126 - N$9)*N$17, 0, ABS(N$13), TRUE) * 2)
               + (N$6 * _xlfn.NORM.DIST($B126, N$10, ABS(N$14), FALSE) * _xlfn.NORM.DIST(($B126 - N$10)*N$18, 0, ABS(N$14), TRUE) * 2)</f>
        <v>55.650792165640603</v>
      </c>
      <c r="AE126" s="4">
        <f>BK126 + (O$3 * _xlfn.NORM.DIST($B126, O$7, ABS(O$11), FALSE) * _xlfn.NORM.DIST(($B126 - O$7)*O$15, 0, ABS(O$11), TRUE) * 2)
               + (O$4 * _xlfn.NORM.DIST($B126, O$8, ABS(O$12), FALSE) * _xlfn.NORM.DIST(($B126 - O$8)*O$16, 0, ABS(O$12), TRUE) * 2)
               + (O$5 * _xlfn.NORM.DIST($B126, O$9, ABS(O$13), FALSE) * _xlfn.NORM.DIST(($B126 - O$9)*O$17, 0, ABS(O$13), TRUE) * 2)
               + (O$6 * _xlfn.NORM.DIST($B126, O$10, ABS(O$14), FALSE) * _xlfn.NORM.DIST(($B126 - O$10)*O$18, 0, ABS(O$14), TRUE) * 2)</f>
        <v>61.072543459883441</v>
      </c>
      <c r="AF126" s="4">
        <f t="shared" si="71"/>
        <v>55.784036084327987</v>
      </c>
      <c r="AG126" s="4">
        <f t="shared" si="71"/>
        <v>62.312877407342299</v>
      </c>
      <c r="AI126" s="4">
        <f>IF(OR($B126 &lt; C$231, $B126 &gt; C$234), 0, C126-S126)</f>
        <v>1.0654472278357545</v>
      </c>
      <c r="AJ126" s="4">
        <f>IF(OR($B126 &lt; D$231, $B126 &gt; D$234), 0, D126-T126)</f>
        <v>-0.94884430510746398</v>
      </c>
      <c r="AK126" s="4">
        <f>IF(OR($B126 &lt; E$231, $B126 &gt; E$234), 0, E126-U126)</f>
        <v>-0.93200202213884609</v>
      </c>
      <c r="AL126" s="4">
        <f>IF(OR($B126 &lt; F$231, $B126 &gt; F$234), 0, F126-V126)</f>
        <v>-0.30214349969291732</v>
      </c>
      <c r="AM126" s="4">
        <f>IF(OR($B126 &lt; G$231, $B126 &gt; G$234), 0, G126-W126)</f>
        <v>-2.4987927736009254</v>
      </c>
      <c r="AN126" s="4">
        <f>IF(OR($B126 &lt; H$231, $B126 &gt; H$234), 0, H126-X126)</f>
        <v>-2.5091317090912213</v>
      </c>
      <c r="AO126" s="4">
        <f>IF(OR($B126 &lt; I$231, $B126 &gt; I$234), 0, I126-Y126)</f>
        <v>-1.8271164310802774</v>
      </c>
      <c r="AP126" s="4">
        <f>IF(OR($B126 &lt; J$231, $B126 &gt; J$234), 0, J126-Z126)</f>
        <v>-2.824475286933442</v>
      </c>
      <c r="AQ126" s="4">
        <f>IF(OR($B126 &lt; K$231, $B126 &gt; K$234), 0, K126-AA126)</f>
        <v>-4.1844156411596174</v>
      </c>
      <c r="AR126" s="4">
        <f>IF(OR($B126 &lt; L$231, $B126 &gt; L$234), 0, L126-AB126)</f>
        <v>-4.9975070143651905</v>
      </c>
      <c r="AS126" s="4">
        <f>IF(OR($B126 &lt; M$231, $B126 &gt; M$234), 0, M126-AC126)</f>
        <v>-2.0601579153153367</v>
      </c>
      <c r="AT126" s="4">
        <f>IF(OR($B126 &lt; N$231, $B126 &gt; N$234), 0, N126-AD126)</f>
        <v>-3.4007921656406026</v>
      </c>
      <c r="AU126" s="4">
        <f>IF(OR($B126 &lt; O$231, $B126 &gt; O$234), 0, O126-AE126)</f>
        <v>-1.2895434598834399</v>
      </c>
      <c r="AV126" s="4">
        <f t="shared" si="102"/>
        <v>-0.31703608432798802</v>
      </c>
      <c r="AW126" s="4">
        <f t="shared" si="102"/>
        <v>-2.862877407342296</v>
      </c>
      <c r="AY126" s="2">
        <f t="shared" si="88"/>
        <v>51.261225996886949</v>
      </c>
      <c r="AZ126" s="2">
        <f t="shared" si="88"/>
        <v>53.170758392665483</v>
      </c>
      <c r="BA126" s="2">
        <f t="shared" si="88"/>
        <v>53.554235704255433</v>
      </c>
      <c r="BB126" s="2">
        <f t="shared" si="88"/>
        <v>51.488968878123899</v>
      </c>
      <c r="BC126" s="2">
        <f t="shared" si="88"/>
        <v>56.030828037862371</v>
      </c>
      <c r="BD126" s="2">
        <f t="shared" si="88"/>
        <v>56.857939686919487</v>
      </c>
      <c r="BE126" s="2">
        <f t="shared" si="88"/>
        <v>58.704886523215755</v>
      </c>
      <c r="BF126" s="2">
        <f t="shared" si="88"/>
        <v>53.717046964897584</v>
      </c>
      <c r="BG126" s="2">
        <f t="shared" si="88"/>
        <v>47.61628548393012</v>
      </c>
      <c r="BH126" s="2">
        <f t="shared" si="88"/>
        <v>47.964103716606417</v>
      </c>
      <c r="BI126" s="2">
        <f t="shared" si="88"/>
        <v>47.866671909168375</v>
      </c>
      <c r="BJ126" s="2">
        <f t="shared" si="88"/>
        <v>51.357159649289493</v>
      </c>
      <c r="BK126" s="2">
        <f t="shared" si="88"/>
        <v>58.516728637440579</v>
      </c>
      <c r="BL126" s="2">
        <f t="shared" si="88"/>
        <v>53.272539019446036</v>
      </c>
      <c r="BM126" s="2">
        <f t="shared" si="88"/>
        <v>53.533374570627544</v>
      </c>
      <c r="BO126" s="2" t="str">
        <f t="shared" si="89"/>
        <v/>
      </c>
      <c r="BP126" s="2" t="str">
        <f t="shared" si="89"/>
        <v/>
      </c>
      <c r="BQ126" s="2" t="str">
        <f t="shared" si="89"/>
        <v/>
      </c>
      <c r="BR126" s="2" t="str">
        <f t="shared" si="89"/>
        <v/>
      </c>
      <c r="BS126" s="2" t="str">
        <f t="shared" si="89"/>
        <v/>
      </c>
      <c r="BT126" s="2" t="str">
        <f t="shared" si="89"/>
        <v/>
      </c>
      <c r="BU126" s="2" t="str">
        <f t="shared" si="89"/>
        <v/>
      </c>
      <c r="BV126" s="2" t="str">
        <f t="shared" si="89"/>
        <v/>
      </c>
      <c r="BW126" s="2" t="str">
        <f t="shared" si="89"/>
        <v/>
      </c>
      <c r="BX126" s="2" t="str">
        <f t="shared" si="89"/>
        <v/>
      </c>
      <c r="BY126" s="2" t="str">
        <f t="shared" si="89"/>
        <v/>
      </c>
      <c r="BZ126" s="2" t="str">
        <f t="shared" si="89"/>
        <v/>
      </c>
      <c r="CA126" s="2" t="str">
        <f t="shared" si="89"/>
        <v/>
      </c>
      <c r="CB126" s="2" t="str">
        <f t="shared" si="89"/>
        <v/>
      </c>
      <c r="CC126" s="2" t="str">
        <f t="shared" si="89"/>
        <v/>
      </c>
      <c r="CE126" s="2" t="str">
        <f t="shared" si="90"/>
        <v/>
      </c>
      <c r="CF126" s="2" t="str">
        <f t="shared" si="90"/>
        <v/>
      </c>
      <c r="CG126" s="2" t="str">
        <f t="shared" si="90"/>
        <v/>
      </c>
      <c r="CH126" s="2" t="str">
        <f t="shared" si="90"/>
        <v/>
      </c>
      <c r="CI126" s="2" t="str">
        <f t="shared" si="90"/>
        <v/>
      </c>
      <c r="CJ126" s="2" t="str">
        <f t="shared" si="90"/>
        <v/>
      </c>
      <c r="CK126" s="2" t="str">
        <f t="shared" si="90"/>
        <v/>
      </c>
      <c r="CL126" s="2" t="str">
        <f t="shared" si="90"/>
        <v/>
      </c>
      <c r="CM126" s="2" t="str">
        <f t="shared" si="90"/>
        <v/>
      </c>
      <c r="CN126" s="2" t="str">
        <f t="shared" si="90"/>
        <v/>
      </c>
      <c r="CO126" s="2" t="str">
        <f t="shared" si="90"/>
        <v/>
      </c>
      <c r="CP126" s="2" t="str">
        <f t="shared" si="90"/>
        <v/>
      </c>
      <c r="CQ126" s="2" t="str">
        <f t="shared" si="90"/>
        <v/>
      </c>
      <c r="CR126" s="2" t="str">
        <f t="shared" si="90"/>
        <v/>
      </c>
      <c r="CS126" s="2" t="str">
        <f t="shared" si="90"/>
        <v/>
      </c>
      <c r="CU126" s="2" t="str">
        <f t="shared" si="91"/>
        <v/>
      </c>
      <c r="CV126" s="2" t="str">
        <f t="shared" si="91"/>
        <v/>
      </c>
      <c r="CW126" s="2" t="str">
        <f t="shared" si="91"/>
        <v/>
      </c>
      <c r="CX126" s="2" t="str">
        <f t="shared" si="91"/>
        <v/>
      </c>
      <c r="CY126" s="2" t="str">
        <f t="shared" si="91"/>
        <v/>
      </c>
      <c r="CZ126" s="2" t="str">
        <f t="shared" si="91"/>
        <v/>
      </c>
      <c r="DA126" s="2" t="str">
        <f t="shared" si="91"/>
        <v/>
      </c>
      <c r="DB126" s="2" t="str">
        <f t="shared" si="91"/>
        <v/>
      </c>
      <c r="DC126" s="2" t="str">
        <f t="shared" si="91"/>
        <v/>
      </c>
      <c r="DD126" s="2" t="str">
        <f t="shared" si="91"/>
        <v/>
      </c>
      <c r="DE126" s="2" t="str">
        <f t="shared" si="91"/>
        <v/>
      </c>
      <c r="DF126" s="2" t="str">
        <f t="shared" si="91"/>
        <v/>
      </c>
      <c r="DG126" s="2" t="str">
        <f t="shared" si="91"/>
        <v/>
      </c>
      <c r="DH126" s="2" t="str">
        <f t="shared" si="91"/>
        <v/>
      </c>
      <c r="DI126" s="2" t="str">
        <f t="shared" si="91"/>
        <v/>
      </c>
      <c r="DK126" s="2">
        <f t="shared" si="97"/>
        <v>67.816438306451644</v>
      </c>
      <c r="DL126" s="2">
        <f t="shared" si="97"/>
        <v>73.556804435483869</v>
      </c>
      <c r="DM126" s="2">
        <f t="shared" si="97"/>
        <v>77.266417338709687</v>
      </c>
      <c r="DN126" s="2">
        <f t="shared" si="97"/>
        <v>72.187944073083798</v>
      </c>
      <c r="DO126" s="2">
        <f t="shared" si="97"/>
        <v>83.903498533724317</v>
      </c>
      <c r="DP126" s="2">
        <f t="shared" si="97"/>
        <v>83.46137132352942</v>
      </c>
      <c r="DQ126" s="2">
        <f t="shared" si="97"/>
        <v>82.021956928152477</v>
      </c>
      <c r="DR126" s="2">
        <f t="shared" si="97"/>
        <v>82.401919721407637</v>
      </c>
      <c r="DS126" s="2">
        <f t="shared" si="97"/>
        <v>69.247870967741932</v>
      </c>
      <c r="DT126" s="2">
        <f t="shared" si="97"/>
        <v>68.037134149054523</v>
      </c>
      <c r="DU126" s="2">
        <f t="shared" si="97"/>
        <v>72.147803114571744</v>
      </c>
      <c r="DV126" s="2">
        <f t="shared" si="97"/>
        <v>74.749437133431087</v>
      </c>
      <c r="DW126" s="2">
        <f t="shared" si="97"/>
        <v>85.42743761140818</v>
      </c>
      <c r="DX126" s="2">
        <f t="shared" si="97"/>
        <v>69.105814950980403</v>
      </c>
      <c r="DY126" s="2">
        <f t="shared" si="97"/>
        <v>63.558766009852206</v>
      </c>
      <c r="EA126" s="2">
        <f t="shared" si="101"/>
        <v>51.260418959072176</v>
      </c>
      <c r="EB126" s="2">
        <f t="shared" si="101"/>
        <v>53.169846433227789</v>
      </c>
      <c r="EC126" s="2">
        <f t="shared" si="101"/>
        <v>53.553288263283108</v>
      </c>
      <c r="ED126" s="2">
        <f t="shared" si="101"/>
        <v>51.488281011276825</v>
      </c>
      <c r="EE126" s="2">
        <f t="shared" si="100"/>
        <v>56.029873424771978</v>
      </c>
      <c r="EF126" s="2">
        <f t="shared" si="100"/>
        <v>56.856863659501151</v>
      </c>
      <c r="EG126" s="2">
        <f t="shared" si="100"/>
        <v>58.703892733644295</v>
      </c>
      <c r="EH126" s="2">
        <f t="shared" si="100"/>
        <v>53.715841444573201</v>
      </c>
      <c r="EI126" s="2">
        <f t="shared" si="100"/>
        <v>47.615452579479175</v>
      </c>
      <c r="EJ126" s="2">
        <f t="shared" si="100"/>
        <v>47.963350457088275</v>
      </c>
      <c r="EK126" s="2">
        <f t="shared" si="100"/>
        <v>47.865793622219364</v>
      </c>
      <c r="EL126" s="2">
        <f t="shared" si="100"/>
        <v>51.356260147601475</v>
      </c>
      <c r="EM126" s="2">
        <f t="shared" si="83"/>
        <v>58.51375137506092</v>
      </c>
      <c r="EN126" s="2">
        <f t="shared" si="83"/>
        <v>53.268907824715839</v>
      </c>
      <c r="EO126" s="2">
        <f t="shared" si="83"/>
        <v>53.529507956845492</v>
      </c>
      <c r="EQ126" s="2">
        <f t="shared" si="98"/>
        <v>51.157147275500407</v>
      </c>
      <c r="ER126" s="2">
        <f t="shared" si="98"/>
        <v>52.702232095032883</v>
      </c>
      <c r="ES126" s="2">
        <f t="shared" si="98"/>
        <v>53.506192282469975</v>
      </c>
      <c r="ET126" s="2">
        <f t="shared" si="98"/>
        <v>51.387895116928902</v>
      </c>
      <c r="EU126" s="2">
        <f t="shared" si="98"/>
        <v>55.917852802255133</v>
      </c>
      <c r="EV126" s="2">
        <f t="shared" si="98"/>
        <v>57.25380544691356</v>
      </c>
      <c r="EW126" s="2">
        <f t="shared" si="98"/>
        <v>58.683035652676011</v>
      </c>
      <c r="EX126" s="2">
        <f t="shared" si="98"/>
        <v>53.910124043096211</v>
      </c>
      <c r="EY126" s="2">
        <f t="shared" si="98"/>
        <v>47.763129738638796</v>
      </c>
      <c r="EZ126" s="2">
        <f t="shared" si="98"/>
        <v>47.987348670342328</v>
      </c>
      <c r="FA126" s="2">
        <f t="shared" si="98"/>
        <v>47.899357116054944</v>
      </c>
      <c r="FB126" s="2">
        <f t="shared" si="98"/>
        <v>51.306600790961667</v>
      </c>
      <c r="FC126" s="2">
        <f t="shared" si="98"/>
        <v>58.560076319690062</v>
      </c>
      <c r="FD126" s="2">
        <f t="shared" si="98"/>
        <v>53.238476833155573</v>
      </c>
      <c r="FE126" s="2">
        <f t="shared" si="98"/>
        <v>53.428583481947442</v>
      </c>
      <c r="FG126" s="2">
        <f t="shared" si="99"/>
        <v>0.99995077006931266</v>
      </c>
      <c r="FH126" s="2">
        <f t="shared" si="99"/>
        <v>0.99995210906045495</v>
      </c>
      <c r="FI126" s="2">
        <f t="shared" si="99"/>
        <v>0.99995971058352084</v>
      </c>
      <c r="FJ126" s="2">
        <f t="shared" si="99"/>
        <v>0.99996577877382031</v>
      </c>
      <c r="FK126" s="2">
        <f t="shared" si="99"/>
        <v>0.99996502013196531</v>
      </c>
      <c r="FL126" s="2">
        <f t="shared" si="99"/>
        <v>0.99996202381982702</v>
      </c>
      <c r="FM126" s="2">
        <f t="shared" si="99"/>
        <v>0.99995725468277419</v>
      </c>
      <c r="FN126" s="2">
        <f t="shared" si="99"/>
        <v>0.99995965487401328</v>
      </c>
      <c r="FO126" s="2">
        <f t="shared" si="99"/>
        <v>0.99996336298630861</v>
      </c>
      <c r="FP126" s="2">
        <f t="shared" si="99"/>
        <v>0.99996278399865857</v>
      </c>
      <c r="FQ126" s="2">
        <f t="shared" si="99"/>
        <v>0.99996412285602321</v>
      </c>
      <c r="FR126" s="2">
        <f t="shared" si="99"/>
        <v>0.99996122461117098</v>
      </c>
      <c r="FS126" s="2">
        <f t="shared" si="99"/>
        <v>0.99988981987821512</v>
      </c>
      <c r="FT126" s="2">
        <f t="shared" si="99"/>
        <v>0.99976993317052099</v>
      </c>
      <c r="FU126" s="2">
        <f t="shared" si="99"/>
        <v>0.99960787656628547</v>
      </c>
      <c r="FW126" s="2">
        <f t="shared" si="92"/>
        <v>7.7599879111296888E-5</v>
      </c>
      <c r="FX126" s="2">
        <f t="shared" si="92"/>
        <v>1.3770137105713996E-4</v>
      </c>
      <c r="FY126" s="2">
        <f t="shared" si="92"/>
        <v>1.6874393269667934E-4</v>
      </c>
      <c r="FZ126" s="2">
        <f t="shared" si="92"/>
        <v>2.0422196305127472E-4</v>
      </c>
      <c r="GA126" s="2">
        <f t="shared" si="92"/>
        <v>1.8213287075393819E-4</v>
      </c>
      <c r="GB126" s="2">
        <f t="shared" si="92"/>
        <v>1.6548986263762038E-4</v>
      </c>
      <c r="GC126" s="2">
        <f t="shared" si="92"/>
        <v>1.4136588092647485E-4</v>
      </c>
      <c r="GD126" s="2">
        <f t="shared" si="92"/>
        <v>2.4797322356319071E-4</v>
      </c>
      <c r="GE126" s="2">
        <f t="shared" si="92"/>
        <v>2.7328019111339219E-4</v>
      </c>
      <c r="GF126" s="2">
        <f t="shared" si="92"/>
        <v>2.5808410289258514E-4</v>
      </c>
      <c r="GG126" s="2">
        <f t="shared" si="92"/>
        <v>2.120696507747708E-4</v>
      </c>
      <c r="GH126" s="2">
        <f t="shared" si="92"/>
        <v>1.525965310506909E-4</v>
      </c>
      <c r="GI126" s="2">
        <f t="shared" si="92"/>
        <v>2.5707861196728056E-4</v>
      </c>
      <c r="GJ126" s="2">
        <f t="shared" si="92"/>
        <v>4.0591122590517923E-4</v>
      </c>
      <c r="GK126" s="2">
        <f t="shared" si="92"/>
        <v>6.5487904067078133E-4</v>
      </c>
      <c r="GM126" s="107">
        <f t="shared" si="93"/>
        <v>2.8343234169097622E-47</v>
      </c>
      <c r="GN126" s="107">
        <f t="shared" si="93"/>
        <v>6.2303702690304448E-53</v>
      </c>
      <c r="GO126" s="107">
        <f t="shared" si="93"/>
        <v>1.8180130976943277E-57</v>
      </c>
      <c r="GP126" s="107">
        <f t="shared" si="93"/>
        <v>2.064734954152713E-70</v>
      </c>
      <c r="GQ126" s="107">
        <f t="shared" si="93"/>
        <v>8.005248163964131E-71</v>
      </c>
      <c r="GR126" s="107">
        <f t="shared" si="93"/>
        <v>3.5628051831279627E-69</v>
      </c>
      <c r="GS126" s="107">
        <f t="shared" si="93"/>
        <v>9.5325117009805616E-69</v>
      </c>
      <c r="GT126" s="107">
        <f t="shared" si="93"/>
        <v>2.0235056181931924E-70</v>
      </c>
      <c r="GU126" s="107">
        <f t="shared" si="93"/>
        <v>1.4139834257129332E-76</v>
      </c>
      <c r="GV126" s="107">
        <f t="shared" si="93"/>
        <v>6.9600612532409231E-81</v>
      </c>
      <c r="GW126" s="107">
        <f t="shared" si="93"/>
        <v>2.63414268558222E-82</v>
      </c>
      <c r="GX126" s="107">
        <f t="shared" si="93"/>
        <v>4.0158989615059648E-71</v>
      </c>
      <c r="GY126" s="107">
        <f t="shared" si="93"/>
        <v>1.9076496470703426E-66</v>
      </c>
      <c r="GZ126" s="107">
        <f t="shared" si="93"/>
        <v>1.3478477053362509E-67</v>
      </c>
      <c r="HA126" s="107">
        <f t="shared" si="93"/>
        <v>6.4747951042345266E-91</v>
      </c>
      <c r="HC126" s="107">
        <f t="shared" si="103"/>
        <v>3.7528624474801866E-16</v>
      </c>
      <c r="HD126" s="107">
        <f t="shared" si="103"/>
        <v>1.2212322151848126E-18</v>
      </c>
      <c r="HE126" s="107">
        <f t="shared" si="103"/>
        <v>8.9063440414369284E-21</v>
      </c>
      <c r="HF126" s="107">
        <f t="shared" si="103"/>
        <v>2.1818043986270435E-26</v>
      </c>
      <c r="HG126" s="107">
        <f t="shared" si="103"/>
        <v>1.969805137245091E-26</v>
      </c>
      <c r="HH126" s="107">
        <f t="shared" si="103"/>
        <v>2.3664544667417869E-25</v>
      </c>
      <c r="HI126" s="107">
        <f t="shared" si="86"/>
        <v>5.950304262931993E-25</v>
      </c>
      <c r="HJ126" s="107">
        <f t="shared" si="86"/>
        <v>5.4740046947319877E-27</v>
      </c>
      <c r="HK126" s="107">
        <f t="shared" si="86"/>
        <v>5.4729989210768472E-30</v>
      </c>
      <c r="HL126" s="107">
        <f t="shared" si="86"/>
        <v>4.16400017096292E-31</v>
      </c>
      <c r="HM126" s="107">
        <f t="shared" si="86"/>
        <v>3.7067641305486646E-31</v>
      </c>
      <c r="HN126" s="107">
        <f t="shared" si="86"/>
        <v>1.1278456640068434E-25</v>
      </c>
      <c r="HO126" s="107">
        <f t="shared" si="86"/>
        <v>6.9988487314499659E-23</v>
      </c>
      <c r="HP126" s="107">
        <f t="shared" si="86"/>
        <v>4.2897516223286385E-23</v>
      </c>
      <c r="HQ126" s="107">
        <f t="shared" si="86"/>
        <v>6.4237857388428172E-35</v>
      </c>
      <c r="HS126" s="107">
        <f t="shared" si="94"/>
        <v>1.9891050054377912E-2</v>
      </c>
      <c r="HT126" s="107">
        <f t="shared" si="94"/>
        <v>2.8516297595678301E-2</v>
      </c>
      <c r="HU126" s="107">
        <f t="shared" si="94"/>
        <v>3.6707417888866972E-2</v>
      </c>
      <c r="HV126" s="107">
        <f t="shared" si="94"/>
        <v>3.8626385831292007E-2</v>
      </c>
      <c r="HW126" s="107">
        <f t="shared" si="94"/>
        <v>3.3006717630049386E-2</v>
      </c>
      <c r="HX126" s="107">
        <f t="shared" si="94"/>
        <v>2.6323984798900524E-2</v>
      </c>
      <c r="HY126" s="107">
        <f t="shared" si="94"/>
        <v>1.9613008789068329E-2</v>
      </c>
      <c r="HZ126" s="107">
        <f t="shared" si="94"/>
        <v>4.7989876362157388E-2</v>
      </c>
      <c r="IA126" s="107">
        <f t="shared" si="94"/>
        <v>5.4853052484857348E-2</v>
      </c>
      <c r="IB126" s="107">
        <f t="shared" si="94"/>
        <v>3.9758549901613413E-2</v>
      </c>
      <c r="IC126" s="107">
        <f t="shared" si="94"/>
        <v>2.8636364709484399E-2</v>
      </c>
      <c r="ID126" s="107">
        <f t="shared" si="94"/>
        <v>1.9731554256876522E-2</v>
      </c>
      <c r="IE126" s="107">
        <f t="shared" si="94"/>
        <v>1.1033514751224273E-2</v>
      </c>
      <c r="IF126" s="107">
        <f t="shared" si="94"/>
        <v>7.3477490992403891E-3</v>
      </c>
      <c r="IG126" s="107">
        <f t="shared" si="94"/>
        <v>1.7030380393899331E-2</v>
      </c>
      <c r="II126" s="107">
        <f t="shared" si="95"/>
        <v>6.7120460420150345E-16</v>
      </c>
      <c r="IJ126" s="107">
        <f t="shared" si="95"/>
        <v>1.0416782415015146E-15</v>
      </c>
      <c r="IK126" s="107">
        <f t="shared" si="95"/>
        <v>9.0626157107230846E-16</v>
      </c>
      <c r="IL126" s="107">
        <f t="shared" si="95"/>
        <v>8.6470672832972782E-18</v>
      </c>
      <c r="IM126" s="107">
        <f t="shared" si="95"/>
        <v>2.1113119350517324E-18</v>
      </c>
      <c r="IN126" s="107">
        <f t="shared" si="95"/>
        <v>1.2206785838205619E-18</v>
      </c>
      <c r="IO126" s="107">
        <f t="shared" si="95"/>
        <v>1.4435336351857561E-19</v>
      </c>
      <c r="IP126" s="107">
        <f t="shared" si="95"/>
        <v>1.4449653236651308E-17</v>
      </c>
      <c r="IQ126" s="107">
        <f t="shared" si="95"/>
        <v>2.808658279794239E-18</v>
      </c>
      <c r="IR126" s="107">
        <f t="shared" si="95"/>
        <v>1.5208132686705031E-19</v>
      </c>
      <c r="IS126" s="107">
        <f t="shared" si="95"/>
        <v>1.305553439236278E-20</v>
      </c>
      <c r="IT126" s="107">
        <f t="shared" si="95"/>
        <v>1.5497441596843846E-19</v>
      </c>
      <c r="IU126" s="107">
        <f t="shared" si="95"/>
        <v>5.5123451137917119E-20</v>
      </c>
      <c r="IV126" s="107">
        <f t="shared" si="95"/>
        <v>2.2856801869705041E-21</v>
      </c>
      <c r="IW126" s="107">
        <f t="shared" si="95"/>
        <v>1.2464987503695262E-21</v>
      </c>
      <c r="IY126" s="107">
        <f t="shared" si="96"/>
        <v>1.9891050054378957E-2</v>
      </c>
      <c r="IZ126" s="107">
        <f t="shared" si="96"/>
        <v>2.8516297595679342E-2</v>
      </c>
      <c r="JA126" s="107">
        <f t="shared" si="96"/>
        <v>3.6707417888867881E-2</v>
      </c>
      <c r="JB126" s="107">
        <f t="shared" si="96"/>
        <v>3.8626385831292014E-2</v>
      </c>
      <c r="JC126" s="107">
        <f t="shared" si="96"/>
        <v>3.3006717630049386E-2</v>
      </c>
      <c r="JD126" s="107">
        <f t="shared" si="96"/>
        <v>2.6323984798900524E-2</v>
      </c>
      <c r="JE126" s="107">
        <f t="shared" si="96"/>
        <v>1.9613008789068329E-2</v>
      </c>
      <c r="JF126" s="107">
        <f t="shared" si="96"/>
        <v>4.7989876362157402E-2</v>
      </c>
      <c r="JG126" s="107">
        <f t="shared" si="96"/>
        <v>5.4853052484857348E-2</v>
      </c>
      <c r="JH126" s="107">
        <f t="shared" si="96"/>
        <v>3.9758549901613413E-2</v>
      </c>
      <c r="JI126" s="107">
        <f t="shared" si="96"/>
        <v>2.8636364709484399E-2</v>
      </c>
      <c r="JJ126" s="107">
        <f t="shared" si="96"/>
        <v>1.9731554256876522E-2</v>
      </c>
      <c r="JK126" s="107">
        <f t="shared" si="96"/>
        <v>1.1033514751224273E-2</v>
      </c>
      <c r="JL126" s="107">
        <f t="shared" si="96"/>
        <v>7.3477490992403891E-3</v>
      </c>
      <c r="JM126" s="107">
        <f t="shared" si="96"/>
        <v>1.7030380393899331E-2</v>
      </c>
    </row>
    <row r="127" spans="2:273" x14ac:dyDescent="0.25">
      <c r="B127" s="2">
        <v>99</v>
      </c>
      <c r="C127" s="37">
        <v>52.21</v>
      </c>
      <c r="D127" s="37">
        <v>52.031999999999996</v>
      </c>
      <c r="E127" s="37">
        <v>55.597000000000001</v>
      </c>
      <c r="F127" s="37">
        <v>53.017000000000003</v>
      </c>
      <c r="G127" s="37">
        <v>58.75</v>
      </c>
      <c r="H127" s="37">
        <v>55.966999999999999</v>
      </c>
      <c r="I127" s="37">
        <v>59.616999999999997</v>
      </c>
      <c r="J127" s="37">
        <v>59.383000000000003</v>
      </c>
      <c r="K127" s="37">
        <v>52.482999999999997</v>
      </c>
      <c r="L127" s="37">
        <v>53.317</v>
      </c>
      <c r="M127" s="37">
        <v>52.366999999999997</v>
      </c>
      <c r="N127" s="37">
        <v>53.7</v>
      </c>
      <c r="O127" s="37">
        <v>60.716999999999999</v>
      </c>
      <c r="P127" s="37">
        <v>57.183</v>
      </c>
      <c r="Q127" s="37">
        <v>62.317</v>
      </c>
      <c r="S127" s="4">
        <f>AY127 + (C$3 * _xlfn.NORM.DIST($B127, C$7, ABS(C$11), FALSE) * _xlfn.NORM.DIST(($B127 - C$7)*C$15, 0, ABS(C$11), TRUE) * 2)
               + (C$4 * _xlfn.NORM.DIST($B127, C$8, ABS(C$12), FALSE) * _xlfn.NORM.DIST(($B127 - C$8)*C$16, 0, ABS(C$12), TRUE) * 2)
               + (C$5 * _xlfn.NORM.DIST($B127, C$9, ABS(C$13), FALSE) * _xlfn.NORM.DIST(($B127 - C$9)*C$17, 0, ABS(C$13), TRUE) * 2)
               + (C$6 * _xlfn.NORM.DIST($B127, C$10, ABS(C$14), FALSE) * _xlfn.NORM.DIST(($B127 - C$10)*C$18, 0, ABS(C$14), TRUE) * 2)</f>
        <v>51.243438419902255</v>
      </c>
      <c r="T127" s="4">
        <f>AZ127 + (D$3 * _xlfn.NORM.DIST($B127, D$7, ABS(D$11), FALSE) * _xlfn.NORM.DIST(($B127 - D$7)*D$15, 0, ABS(D$11), TRUE) * 2)
               + (D$4 * _xlfn.NORM.DIST($B127, D$8, ABS(D$12), FALSE) * _xlfn.NORM.DIST(($B127 - D$8)*D$16, 0, ABS(D$12), TRUE) * 2)
               + (D$5 * _xlfn.NORM.DIST($B127, D$9, ABS(D$13), FALSE) * _xlfn.NORM.DIST(($B127 - D$9)*D$17, 0, ABS(D$13), TRUE) * 2)
               + (D$6 * _xlfn.NORM.DIST($B127, D$10, ABS(D$14), FALSE) * _xlfn.NORM.DIST(($B127 - D$10)*D$18, 0, ABS(D$14), TRUE) * 2)</f>
        <v>53.778398214202625</v>
      </c>
      <c r="U127" s="4">
        <f>BA127 + (E$3 * _xlfn.NORM.DIST($B127, E$7, ABS(E$11), FALSE) * _xlfn.NORM.DIST(($B127 - E$7)*E$15, 0, ABS(E$11), TRUE) * 2)
               + (E$4 * _xlfn.NORM.DIST($B127, E$8, ABS(E$12), FALSE) * _xlfn.NORM.DIST(($B127 - E$8)*E$16, 0, ABS(E$12), TRUE) * 2)
               + (E$5 * _xlfn.NORM.DIST($B127, E$9, ABS(E$13), FALSE) * _xlfn.NORM.DIST(($B127 - E$9)*E$17, 0, ABS(E$13), TRUE) * 2)
               + (E$6 * _xlfn.NORM.DIST($B127, E$10, ABS(E$14), FALSE) * _xlfn.NORM.DIST(($B127 - E$10)*E$18, 0, ABS(E$14), TRUE) * 2)</f>
        <v>55.770673719280879</v>
      </c>
      <c r="V127" s="4">
        <f>BB127 + (F$3 * _xlfn.NORM.DIST($B127, F$7, ABS(F$11), FALSE) * _xlfn.NORM.DIST(($B127 - F$7)*F$15, 0, ABS(F$11), TRUE) * 2)
               + (F$4 * _xlfn.NORM.DIST($B127, F$8, ABS(F$12), FALSE) * _xlfn.NORM.DIST(($B127 - F$8)*F$16, 0, ABS(F$12), TRUE) * 2)
               + (F$5 * _xlfn.NORM.DIST($B127, F$9, ABS(F$13), FALSE) * _xlfn.NORM.DIST(($B127 - F$9)*F$17, 0, ABS(F$13), TRUE) * 2)
               + (F$6 * _xlfn.NORM.DIST($B127, F$10, ABS(F$14), FALSE) * _xlfn.NORM.DIST(($B127 - F$10)*F$18, 0, ABS(F$14), TRUE) * 2)</f>
        <v>55.062493306600963</v>
      </c>
      <c r="W127" s="4">
        <f>BC127 + (G$3 * _xlfn.NORM.DIST($B127, G$7, ABS(G$11), FALSE) * _xlfn.NORM.DIST(($B127 - G$7)*G$15, 0, ABS(G$11), TRUE) * 2)
               + (G$4 * _xlfn.NORM.DIST($B127, G$8, ABS(G$12), FALSE) * _xlfn.NORM.DIST(($B127 - G$8)*G$16, 0, ABS(G$12), TRUE) * 2)
               + (G$5 * _xlfn.NORM.DIST($B127, G$9, ABS(G$13), FALSE) * _xlfn.NORM.DIST(($B127 - G$9)*G$17, 0, ABS(G$13), TRUE) * 2)
               + (G$6 * _xlfn.NORM.DIST($B127, G$10, ABS(G$14), FALSE) * _xlfn.NORM.DIST(($B127 - G$10)*G$18, 0, ABS(G$14), TRUE) * 2)</f>
        <v>59.968597077375044</v>
      </c>
      <c r="X127" s="4">
        <f>BD127 + (H$3 * _xlfn.NORM.DIST($B127, H$7, ABS(H$11), FALSE) * _xlfn.NORM.DIST(($B127 - H$7)*H$15, 0, ABS(H$11), TRUE) * 2)
               + (H$4 * _xlfn.NORM.DIST($B127, H$8, ABS(H$12), FALSE) * _xlfn.NORM.DIST(($B127 - H$8)*H$16, 0, ABS(H$12), TRUE) * 2)
               + (H$5 * _xlfn.NORM.DIST($B127, H$9, ABS(H$13), FALSE) * _xlfn.NORM.DIST(($B127 - H$9)*H$17, 0, ABS(H$13), TRUE) * 2)
               + (H$6 * _xlfn.NORM.DIST($B127, H$10, ABS(H$14), FALSE) * _xlfn.NORM.DIST(($B127 - H$10)*H$18, 0, ABS(H$14), TRUE) * 2)</f>
        <v>60.223191418191796</v>
      </c>
      <c r="Y127" s="4">
        <f>BE127 + (I$3 * _xlfn.NORM.DIST($B127, I$7, ABS(I$11), FALSE) * _xlfn.NORM.DIST(($B127 - I$7)*I$15, 0, ABS(I$11), TRUE) * 2)
               + (I$4 * _xlfn.NORM.DIST($B127, I$8, ABS(I$12), FALSE) * _xlfn.NORM.DIST(($B127 - I$8)*I$16, 0, ABS(I$12), TRUE) * 2)
               + (I$5 * _xlfn.NORM.DIST($B127, I$9, ABS(I$13), FALSE) * _xlfn.NORM.DIST(($B127 - I$9)*I$17, 0, ABS(I$13), TRUE) * 2)
               + (I$6 * _xlfn.NORM.DIST($B127, I$10, ABS(I$14), FALSE) * _xlfn.NORM.DIST(($B127 - I$10)*I$18, 0, ABS(I$14), TRUE) * 2)</f>
        <v>62.231739878889414</v>
      </c>
      <c r="Z127" s="4">
        <f>BF127 + (J$3 * _xlfn.NORM.DIST($B127, J$7, ABS(J$11), FALSE) * _xlfn.NORM.DIST(($B127 - J$7)*J$15, 0, ABS(J$11), TRUE) * 2)
               + (J$4 * _xlfn.NORM.DIST($B127, J$8, ABS(J$12), FALSE) * _xlfn.NORM.DIST(($B127 - J$8)*J$16, 0, ABS(J$12), TRUE) * 2)
               + (J$5 * _xlfn.NORM.DIST($B127, J$9, ABS(J$13), FALSE) * _xlfn.NORM.DIST(($B127 - J$9)*J$17, 0, ABS(J$13), TRUE) * 2)
               + (J$6 * _xlfn.NORM.DIST($B127, J$10, ABS(J$14), FALSE) * _xlfn.NORM.DIST(($B127 - J$10)*J$18, 0, ABS(J$14), TRUE) * 2)</f>
        <v>62.35851754740203</v>
      </c>
      <c r="AA127" s="4">
        <f>BG127 + (K$3 * _xlfn.NORM.DIST($B127, K$7, ABS(K$11), FALSE) * _xlfn.NORM.DIST(($B127 - K$7)*K$15, 0, ABS(K$11), TRUE) * 2)
               + (K$4 * _xlfn.NORM.DIST($B127, K$8, ABS(K$12), FALSE) * _xlfn.NORM.DIST(($B127 - K$8)*K$16, 0, ABS(K$12), TRUE) * 2)
               + (K$5 * _xlfn.NORM.DIST($B127, K$9, ABS(K$13), FALSE) * _xlfn.NORM.DIST(($B127 - K$9)*K$17, 0, ABS(K$13), TRUE) * 2)
               + (K$6 * _xlfn.NORM.DIST($B127, K$10, ABS(K$14), FALSE) * _xlfn.NORM.DIST(($B127 - K$10)*K$18, 0, ABS(K$14), TRUE) * 2)</f>
        <v>57.936194605183346</v>
      </c>
      <c r="AB127" s="4">
        <f>BH127 + (L$3 * _xlfn.NORM.DIST($B127, L$7, ABS(L$11), FALSE) * _xlfn.NORM.DIST(($B127 - L$7)*L$15, 0, ABS(L$11), TRUE) * 2)
               + (L$4 * _xlfn.NORM.DIST($B127, L$8, ABS(L$12), FALSE) * _xlfn.NORM.DIST(($B127 - L$8)*L$16, 0, ABS(L$12), TRUE) * 2)
               + (L$5 * _xlfn.NORM.DIST($B127, L$9, ABS(L$13), FALSE) * _xlfn.NORM.DIST(($B127 - L$9)*L$17, 0, ABS(L$13), TRUE) * 2)
               + (L$6 * _xlfn.NORM.DIST($B127, L$10, ABS(L$14), FALSE) * _xlfn.NORM.DIST(($B127 - L$10)*L$18, 0, ABS(L$14), TRUE) * 2)</f>
        <v>57.576340237112142</v>
      </c>
      <c r="AC127" s="4">
        <f>BI127 + (M$3 * _xlfn.NORM.DIST($B127, M$7, ABS(M$11), FALSE) * _xlfn.NORM.DIST(($B127 - M$7)*M$15, 0, ABS(M$11), TRUE) * 2)
               + (M$4 * _xlfn.NORM.DIST($B127, M$8, ABS(M$12), FALSE) * _xlfn.NORM.DIST(($B127 - M$8)*M$16, 0, ABS(M$12), TRUE) * 2)
               + (M$5 * _xlfn.NORM.DIST($B127, M$9, ABS(M$13), FALSE) * _xlfn.NORM.DIST(($B127 - M$9)*M$17, 0, ABS(M$13), TRUE) * 2)
               + (M$6 * _xlfn.NORM.DIST($B127, M$10, ABS(M$14), FALSE) * _xlfn.NORM.DIST(($B127 - M$10)*M$18, 0, ABS(M$14), TRUE) * 2)</f>
        <v>56.053152407803516</v>
      </c>
      <c r="AD127" s="4">
        <f>BJ127 + (N$3 * _xlfn.NORM.DIST($B127, N$7, ABS(N$11), FALSE) * _xlfn.NORM.DIST(($B127 - N$7)*N$15, 0, ABS(N$11), TRUE) * 2)
               + (N$4 * _xlfn.NORM.DIST($B127, N$8, ABS(N$12), FALSE) * _xlfn.NORM.DIST(($B127 - N$8)*N$16, 0, ABS(N$12), TRUE) * 2)
               + (N$5 * _xlfn.NORM.DIST($B127, N$9, ABS(N$13), FALSE) * _xlfn.NORM.DIST(($B127 - N$9)*N$17, 0, ABS(N$13), TRUE) * 2)
               + (N$6 * _xlfn.NORM.DIST($B127, N$10, ABS(N$14), FALSE) * _xlfn.NORM.DIST(($B127 - N$10)*N$18, 0, ABS(N$14), TRUE) * 2)</f>
        <v>58.0001947592853</v>
      </c>
      <c r="AE127" s="4">
        <f>BK127 + (O$3 * _xlfn.NORM.DIST($B127, O$7, ABS(O$11), FALSE) * _xlfn.NORM.DIST(($B127 - O$7)*O$15, 0, ABS(O$11), TRUE) * 2)
               + (O$4 * _xlfn.NORM.DIST($B127, O$8, ABS(O$12), FALSE) * _xlfn.NORM.DIST(($B127 - O$8)*O$16, 0, ABS(O$12), TRUE) * 2)
               + (O$5 * _xlfn.NORM.DIST($B127, O$9, ABS(O$13), FALSE) * _xlfn.NORM.DIST(($B127 - O$9)*O$17, 0, ABS(O$13), TRUE) * 2)
               + (O$6 * _xlfn.NORM.DIST($B127, O$10, ABS(O$14), FALSE) * _xlfn.NORM.DIST(($B127 - O$10)*O$18, 0, ABS(O$14), TRUE) * 2)</f>
        <v>62.520049176464219</v>
      </c>
      <c r="AF127" s="4">
        <f t="shared" si="71"/>
        <v>57.355390418962287</v>
      </c>
      <c r="AG127" s="4">
        <f t="shared" si="71"/>
        <v>66.174546254797761</v>
      </c>
      <c r="AI127" s="4">
        <f>IF(OR($B127 &lt; C$231, $B127 &gt; C$234), 0, C127-S127)</f>
        <v>0.96656158009774629</v>
      </c>
      <c r="AJ127" s="4">
        <f>IF(OR($B127 &lt; D$231, $B127 &gt; D$234), 0, D127-T127)</f>
        <v>-1.7463982142026282</v>
      </c>
      <c r="AK127" s="4">
        <f>IF(OR($B127 &lt; E$231, $B127 &gt; E$234), 0, E127-U127)</f>
        <v>-0.17367371928087749</v>
      </c>
      <c r="AL127" s="4">
        <f>IF(OR($B127 &lt; F$231, $B127 &gt; F$234), 0, F127-V127)</f>
        <v>-2.0454933066009602</v>
      </c>
      <c r="AM127" s="4">
        <f>IF(OR($B127 &lt; G$231, $B127 &gt; G$234), 0, G127-W127)</f>
        <v>-1.2185970773750441</v>
      </c>
      <c r="AN127" s="4">
        <f>IF(OR($B127 &lt; H$231, $B127 &gt; H$234), 0, H127-X127)</f>
        <v>-4.256191418191797</v>
      </c>
      <c r="AO127" s="4">
        <f>IF(OR($B127 &lt; I$231, $B127 &gt; I$234), 0, I127-Y127)</f>
        <v>-2.6147398788894165</v>
      </c>
      <c r="AP127" s="4">
        <f>IF(OR($B127 &lt; J$231, $B127 &gt; J$234), 0, J127-Z127)</f>
        <v>-2.9755175474020277</v>
      </c>
      <c r="AQ127" s="4">
        <f>IF(OR($B127 &lt; K$231, $B127 &gt; K$234), 0, K127-AA127)</f>
        <v>-5.4531946051833486</v>
      </c>
      <c r="AR127" s="4">
        <f>IF(OR($B127 &lt; L$231, $B127 &gt; L$234), 0, L127-AB127)</f>
        <v>-4.2593402371121414</v>
      </c>
      <c r="AS127" s="4">
        <f>IF(OR($B127 &lt; M$231, $B127 &gt; M$234), 0, M127-AC127)</f>
        <v>-3.6861524078035188</v>
      </c>
      <c r="AT127" s="4">
        <f>IF(OR($B127 &lt; N$231, $B127 &gt; N$234), 0, N127-AD127)</f>
        <v>-4.3001947592852972</v>
      </c>
      <c r="AU127" s="4">
        <f>IF(OR($B127 &lt; O$231, $B127 &gt; O$234), 0, O127-AE127)</f>
        <v>-1.8030491764642207</v>
      </c>
      <c r="AV127" s="4">
        <f t="shared" si="102"/>
        <v>-0.17239041896228713</v>
      </c>
      <c r="AW127" s="4">
        <f t="shared" si="102"/>
        <v>-3.8575462547977608</v>
      </c>
      <c r="AY127" s="2">
        <f t="shared" si="88"/>
        <v>51.178179034701984</v>
      </c>
      <c r="AZ127" s="2">
        <f t="shared" si="88"/>
        <v>53.134521997497281</v>
      </c>
      <c r="BA127" s="2">
        <f t="shared" si="88"/>
        <v>53.441475635496246</v>
      </c>
      <c r="BB127" s="2">
        <f t="shared" si="88"/>
        <v>51.381755092878606</v>
      </c>
      <c r="BC127" s="2">
        <f t="shared" si="88"/>
        <v>55.895170866778678</v>
      </c>
      <c r="BD127" s="2">
        <f t="shared" si="88"/>
        <v>56.54494046667368</v>
      </c>
      <c r="BE127" s="2">
        <f t="shared" si="88"/>
        <v>58.499705537036569</v>
      </c>
      <c r="BF127" s="2">
        <f t="shared" si="88"/>
        <v>53.495859933539975</v>
      </c>
      <c r="BG127" s="2">
        <f t="shared" si="88"/>
        <v>47.435407039848421</v>
      </c>
      <c r="BH127" s="2">
        <f t="shared" si="88"/>
        <v>47.811502810716547</v>
      </c>
      <c r="BI127" s="2">
        <f t="shared" si="88"/>
        <v>47.70333884832641</v>
      </c>
      <c r="BJ127" s="2">
        <f t="shared" si="88"/>
        <v>51.176391934771864</v>
      </c>
      <c r="BK127" s="2">
        <f t="shared" si="88"/>
        <v>58.320611571774066</v>
      </c>
      <c r="BL127" s="2">
        <f t="shared" si="88"/>
        <v>53.097269545152962</v>
      </c>
      <c r="BM127" s="2">
        <f t="shared" si="88"/>
        <v>53.373306521022613</v>
      </c>
      <c r="BO127" s="2" t="str">
        <f t="shared" si="89"/>
        <v/>
      </c>
      <c r="BP127" s="2" t="str">
        <f t="shared" si="89"/>
        <v/>
      </c>
      <c r="BQ127" s="2" t="str">
        <f t="shared" si="89"/>
        <v/>
      </c>
      <c r="BR127" s="2" t="str">
        <f t="shared" si="89"/>
        <v/>
      </c>
      <c r="BS127" s="2" t="str">
        <f t="shared" si="89"/>
        <v/>
      </c>
      <c r="BT127" s="2" t="str">
        <f t="shared" si="89"/>
        <v/>
      </c>
      <c r="BU127" s="2" t="str">
        <f t="shared" si="89"/>
        <v/>
      </c>
      <c r="BV127" s="2" t="str">
        <f t="shared" si="89"/>
        <v/>
      </c>
      <c r="BW127" s="2" t="str">
        <f t="shared" si="89"/>
        <v/>
      </c>
      <c r="BX127" s="2" t="str">
        <f t="shared" si="89"/>
        <v/>
      </c>
      <c r="BY127" s="2" t="str">
        <f t="shared" si="89"/>
        <v/>
      </c>
      <c r="BZ127" s="2" t="str">
        <f t="shared" si="89"/>
        <v/>
      </c>
      <c r="CA127" s="2" t="str">
        <f t="shared" si="89"/>
        <v/>
      </c>
      <c r="CB127" s="2" t="str">
        <f t="shared" si="89"/>
        <v/>
      </c>
      <c r="CC127" s="2" t="str">
        <f t="shared" si="89"/>
        <v/>
      </c>
      <c r="CE127" s="2" t="str">
        <f t="shared" si="90"/>
        <v/>
      </c>
      <c r="CF127" s="2" t="str">
        <f t="shared" si="90"/>
        <v/>
      </c>
      <c r="CG127" s="2" t="str">
        <f t="shared" si="90"/>
        <v/>
      </c>
      <c r="CH127" s="2" t="str">
        <f t="shared" si="90"/>
        <v/>
      </c>
      <c r="CI127" s="2" t="str">
        <f t="shared" si="90"/>
        <v/>
      </c>
      <c r="CJ127" s="2" t="str">
        <f t="shared" si="90"/>
        <v/>
      </c>
      <c r="CK127" s="2" t="str">
        <f t="shared" si="90"/>
        <v/>
      </c>
      <c r="CL127" s="2" t="str">
        <f t="shared" si="90"/>
        <v/>
      </c>
      <c r="CM127" s="2" t="str">
        <f t="shared" si="90"/>
        <v/>
      </c>
      <c r="CN127" s="2" t="str">
        <f t="shared" si="90"/>
        <v/>
      </c>
      <c r="CO127" s="2" t="str">
        <f t="shared" si="90"/>
        <v/>
      </c>
      <c r="CP127" s="2" t="str">
        <f t="shared" si="90"/>
        <v/>
      </c>
      <c r="CQ127" s="2" t="str">
        <f t="shared" si="90"/>
        <v/>
      </c>
      <c r="CR127" s="2" t="str">
        <f t="shared" si="90"/>
        <v/>
      </c>
      <c r="CS127" s="2" t="str">
        <f t="shared" si="90"/>
        <v/>
      </c>
      <c r="CU127" s="2" t="str">
        <f t="shared" si="91"/>
        <v/>
      </c>
      <c r="CV127" s="2" t="str">
        <f t="shared" si="91"/>
        <v/>
      </c>
      <c r="CW127" s="2" t="str">
        <f t="shared" si="91"/>
        <v/>
      </c>
      <c r="CX127" s="2" t="str">
        <f t="shared" si="91"/>
        <v/>
      </c>
      <c r="CY127" s="2" t="str">
        <f t="shared" si="91"/>
        <v/>
      </c>
      <c r="CZ127" s="2" t="str">
        <f t="shared" si="91"/>
        <v/>
      </c>
      <c r="DA127" s="2" t="str">
        <f t="shared" si="91"/>
        <v/>
      </c>
      <c r="DB127" s="2" t="str">
        <f t="shared" si="91"/>
        <v/>
      </c>
      <c r="DC127" s="2" t="str">
        <f t="shared" si="91"/>
        <v/>
      </c>
      <c r="DD127" s="2" t="str">
        <f t="shared" si="91"/>
        <v/>
      </c>
      <c r="DE127" s="2" t="str">
        <f t="shared" si="91"/>
        <v/>
      </c>
      <c r="DF127" s="2" t="str">
        <f t="shared" si="91"/>
        <v/>
      </c>
      <c r="DG127" s="2" t="str">
        <f t="shared" si="91"/>
        <v/>
      </c>
      <c r="DH127" s="2" t="str">
        <f t="shared" si="91"/>
        <v/>
      </c>
      <c r="DI127" s="2" t="str">
        <f t="shared" si="91"/>
        <v/>
      </c>
      <c r="DK127" s="2">
        <f t="shared" si="97"/>
        <v>67.858595161290353</v>
      </c>
      <c r="DL127" s="2">
        <f t="shared" si="97"/>
        <v>73.645517595307908</v>
      </c>
      <c r="DM127" s="2">
        <f t="shared" si="97"/>
        <v>77.392612170087986</v>
      </c>
      <c r="DN127" s="2">
        <f t="shared" si="97"/>
        <v>72.289842134581122</v>
      </c>
      <c r="DO127" s="2">
        <f t="shared" si="97"/>
        <v>84.107094758064505</v>
      </c>
      <c r="DP127" s="2">
        <f t="shared" si="97"/>
        <v>83.599646390374332</v>
      </c>
      <c r="DQ127" s="2">
        <f t="shared" si="97"/>
        <v>82.18518310117301</v>
      </c>
      <c r="DR127" s="2">
        <f t="shared" si="97"/>
        <v>82.58813728005866</v>
      </c>
      <c r="DS127" s="2">
        <f t="shared" si="97"/>
        <v>69.312601612903222</v>
      </c>
      <c r="DT127" s="2">
        <f t="shared" si="97"/>
        <v>68.107785539488333</v>
      </c>
      <c r="DU127" s="2">
        <f t="shared" si="97"/>
        <v>72.268999332591761</v>
      </c>
      <c r="DV127" s="2">
        <f t="shared" si="97"/>
        <v>74.862901026392962</v>
      </c>
      <c r="DW127" s="2">
        <f t="shared" si="97"/>
        <v>85.566627450980377</v>
      </c>
      <c r="DX127" s="2">
        <f t="shared" si="97"/>
        <v>69.138178921568638</v>
      </c>
      <c r="DY127" s="2">
        <f t="shared" si="97"/>
        <v>63.546991242473986</v>
      </c>
      <c r="EA127" s="2">
        <f t="shared" si="101"/>
        <v>51.177531726253235</v>
      </c>
      <c r="EB127" s="2">
        <f t="shared" si="101"/>
        <v>53.133829577202455</v>
      </c>
      <c r="EC127" s="2">
        <f t="shared" si="101"/>
        <v>53.440717684377475</v>
      </c>
      <c r="ED127" s="2">
        <f t="shared" si="101"/>
        <v>51.381213653449734</v>
      </c>
      <c r="EE127" s="2">
        <f t="shared" si="100"/>
        <v>55.894415929819665</v>
      </c>
      <c r="EF127" s="2">
        <f t="shared" si="100"/>
        <v>56.544015035827556</v>
      </c>
      <c r="EG127" s="2">
        <f t="shared" si="100"/>
        <v>58.498900345795889</v>
      </c>
      <c r="EH127" s="2">
        <f t="shared" si="100"/>
        <v>53.49484945925068</v>
      </c>
      <c r="EI127" s="2">
        <f t="shared" si="100"/>
        <v>47.434705803828145</v>
      </c>
      <c r="EJ127" s="2">
        <f t="shared" si="100"/>
        <v>47.810891390367033</v>
      </c>
      <c r="EK127" s="2">
        <f t="shared" si="100"/>
        <v>47.702626912691272</v>
      </c>
      <c r="EL127" s="2">
        <f t="shared" si="100"/>
        <v>51.175671586715865</v>
      </c>
      <c r="EM127" s="2">
        <f t="shared" si="83"/>
        <v>58.318156536471022</v>
      </c>
      <c r="EN127" s="2">
        <f t="shared" si="83"/>
        <v>53.094232869062466</v>
      </c>
      <c r="EO127" s="2">
        <f t="shared" si="83"/>
        <v>53.370042838839069</v>
      </c>
      <c r="EQ127" s="2">
        <f t="shared" si="98"/>
        <v>51.126282762868968</v>
      </c>
      <c r="ER127" s="2">
        <f t="shared" si="98"/>
        <v>52.626905411917321</v>
      </c>
      <c r="ES127" s="2">
        <f t="shared" si="98"/>
        <v>53.400288608327806</v>
      </c>
      <c r="ET127" s="2">
        <f t="shared" si="98"/>
        <v>51.276496266103678</v>
      </c>
      <c r="EU127" s="2">
        <f t="shared" si="98"/>
        <v>55.768055729497277</v>
      </c>
      <c r="EV127" s="2">
        <f t="shared" si="98"/>
        <v>57.068549034226983</v>
      </c>
      <c r="EW127" s="2">
        <f t="shared" si="98"/>
        <v>58.504208032265552</v>
      </c>
      <c r="EX127" s="2">
        <f t="shared" si="98"/>
        <v>53.745061166520841</v>
      </c>
      <c r="EY127" s="2">
        <f t="shared" si="98"/>
        <v>47.622327717370055</v>
      </c>
      <c r="EZ127" s="2">
        <f t="shared" si="98"/>
        <v>47.845994809651671</v>
      </c>
      <c r="FA127" s="2">
        <f t="shared" si="98"/>
        <v>47.746948701940511</v>
      </c>
      <c r="FB127" s="2">
        <f t="shared" si="98"/>
        <v>51.127605093814879</v>
      </c>
      <c r="FC127" s="2">
        <f t="shared" si="98"/>
        <v>58.380555107252121</v>
      </c>
      <c r="FD127" s="2">
        <f t="shared" si="98"/>
        <v>53.073567984637322</v>
      </c>
      <c r="FE127" s="2">
        <f t="shared" si="98"/>
        <v>53.268487601942844</v>
      </c>
      <c r="FG127" s="2">
        <f t="shared" si="99"/>
        <v>0.99996089488011408</v>
      </c>
      <c r="FH127" s="2">
        <f t="shared" si="99"/>
        <v>0.99996195849983027</v>
      </c>
      <c r="FI127" s="2">
        <f t="shared" si="99"/>
        <v>0.99996799671373815</v>
      </c>
      <c r="FJ127" s="2">
        <f t="shared" si="99"/>
        <v>0.99997281692249484</v>
      </c>
      <c r="FK127" s="2">
        <f t="shared" si="99"/>
        <v>0.99997221430327254</v>
      </c>
      <c r="FL127" s="2">
        <f t="shared" si="99"/>
        <v>0.99996983421222785</v>
      </c>
      <c r="FM127" s="2">
        <f t="shared" si="99"/>
        <v>0.99996604588911753</v>
      </c>
      <c r="FN127" s="2">
        <f t="shared" si="99"/>
        <v>0.99996795246136938</v>
      </c>
      <c r="FO127" s="2">
        <f t="shared" si="99"/>
        <v>0.99997089796629934</v>
      </c>
      <c r="FP127" s="2">
        <f t="shared" si="99"/>
        <v>0.99997043805307551</v>
      </c>
      <c r="FQ127" s="2">
        <f t="shared" si="99"/>
        <v>0.99997150156127046</v>
      </c>
      <c r="FR127" s="2">
        <f t="shared" si="99"/>
        <v>0.99996919936820561</v>
      </c>
      <c r="FS127" s="2">
        <f t="shared" si="99"/>
        <v>0.99991062764647476</v>
      </c>
      <c r="FT127" s="2">
        <f t="shared" si="99"/>
        <v>0.99981009424778844</v>
      </c>
      <c r="FU127" s="2">
        <f t="shared" si="99"/>
        <v>0.9996715060586594</v>
      </c>
      <c r="FW127" s="2">
        <f t="shared" si="92"/>
        <v>9.7690496911178771E-5</v>
      </c>
      <c r="FX127" s="2">
        <f t="shared" si="92"/>
        <v>1.7334957459039688E-4</v>
      </c>
      <c r="FY127" s="2">
        <f t="shared" si="92"/>
        <v>2.1242674358905444E-4</v>
      </c>
      <c r="FZ127" s="2">
        <f t="shared" si="92"/>
        <v>2.5708662463941838E-4</v>
      </c>
      <c r="GA127" s="2">
        <f t="shared" si="92"/>
        <v>2.2928088669712713E-4</v>
      </c>
      <c r="GB127" s="2">
        <f t="shared" si="92"/>
        <v>2.0833046660607431E-4</v>
      </c>
      <c r="GC127" s="2">
        <f t="shared" si="92"/>
        <v>1.7796258585551554E-4</v>
      </c>
      <c r="GD127" s="2">
        <f t="shared" si="92"/>
        <v>3.1215974988168957E-4</v>
      </c>
      <c r="GE127" s="2">
        <f t="shared" si="92"/>
        <v>3.4401503490876775E-4</v>
      </c>
      <c r="GF127" s="2">
        <f t="shared" si="92"/>
        <v>3.2488692509465223E-4</v>
      </c>
      <c r="GG127" s="2">
        <f t="shared" si="92"/>
        <v>2.6696521331163645E-4</v>
      </c>
      <c r="GH127" s="2">
        <f t="shared" si="92"/>
        <v>1.9210006060287486E-4</v>
      </c>
      <c r="GI127" s="2">
        <f t="shared" si="92"/>
        <v>3.1691955776586429E-4</v>
      </c>
      <c r="GJ127" s="2">
        <f t="shared" si="92"/>
        <v>4.9173045644135889E-4</v>
      </c>
      <c r="GK127" s="2">
        <f t="shared" si="92"/>
        <v>7.8168010649142471E-4</v>
      </c>
      <c r="GM127" s="107">
        <f t="shared" si="93"/>
        <v>2.0679892021369448E-49</v>
      </c>
      <c r="GN127" s="107">
        <f t="shared" si="93"/>
        <v>2.510649270896561E-55</v>
      </c>
      <c r="GO127" s="107">
        <f t="shared" si="93"/>
        <v>4.9927543828184628E-60</v>
      </c>
      <c r="GP127" s="107">
        <f t="shared" si="93"/>
        <v>1.6237306115474942E-73</v>
      </c>
      <c r="GQ127" s="107">
        <f t="shared" si="93"/>
        <v>5.9388172683209429E-74</v>
      </c>
      <c r="GR127" s="107">
        <f t="shared" si="93"/>
        <v>2.9631387984763843E-72</v>
      </c>
      <c r="GS127" s="107">
        <f t="shared" si="93"/>
        <v>7.6254517562572729E-72</v>
      </c>
      <c r="GT127" s="107">
        <f t="shared" si="93"/>
        <v>1.4134358542757167E-73</v>
      </c>
      <c r="GU127" s="107">
        <f t="shared" si="93"/>
        <v>5.5580131992270906E-80</v>
      </c>
      <c r="GV127" s="107">
        <f t="shared" si="93"/>
        <v>1.7204068884524445E-84</v>
      </c>
      <c r="GW127" s="107">
        <f t="shared" si="93"/>
        <v>5.7834712905800695E-86</v>
      </c>
      <c r="GX127" s="107">
        <f t="shared" si="93"/>
        <v>2.6811435472944466E-74</v>
      </c>
      <c r="GY127" s="107">
        <f t="shared" si="93"/>
        <v>1.9011639244726157E-69</v>
      </c>
      <c r="GZ127" s="107">
        <f t="shared" si="93"/>
        <v>1.2116246301039351E-70</v>
      </c>
      <c r="HA127" s="107">
        <f t="shared" si="93"/>
        <v>5.5780910324666714E-95</v>
      </c>
      <c r="HC127" s="107">
        <f t="shared" si="103"/>
        <v>1.7220205316507191E-17</v>
      </c>
      <c r="HD127" s="107">
        <f t="shared" si="103"/>
        <v>3.6264821139689335E-20</v>
      </c>
      <c r="HE127" s="107">
        <f t="shared" si="103"/>
        <v>1.9560928328278075E-22</v>
      </c>
      <c r="HF127" s="107">
        <f t="shared" si="103"/>
        <v>1.9280294316196466E-28</v>
      </c>
      <c r="HG127" s="107">
        <f t="shared" si="103"/>
        <v>1.6911112796267416E-28</v>
      </c>
      <c r="HH127" s="107">
        <f t="shared" si="103"/>
        <v>2.2910664454753184E-27</v>
      </c>
      <c r="HI127" s="107">
        <f t="shared" si="86"/>
        <v>5.7478498084503514E-27</v>
      </c>
      <c r="HJ127" s="107">
        <f t="shared" si="86"/>
        <v>4.227761025878837E-29</v>
      </c>
      <c r="HK127" s="107">
        <f t="shared" si="86"/>
        <v>2.6995122639729709E-32</v>
      </c>
      <c r="HL127" s="107">
        <f t="shared" si="86"/>
        <v>1.5740655078919091E-33</v>
      </c>
      <c r="HM127" s="107">
        <f t="shared" si="86"/>
        <v>1.3529313172279068E-33</v>
      </c>
      <c r="HN127" s="107">
        <f t="shared" si="86"/>
        <v>9.7962586612049339E-28</v>
      </c>
      <c r="HO127" s="107">
        <f t="shared" si="86"/>
        <v>8.8161256093534489E-25</v>
      </c>
      <c r="HP127" s="107">
        <f t="shared" si="86"/>
        <v>5.1489512851876573E-25</v>
      </c>
      <c r="HQ127" s="107">
        <f t="shared" si="86"/>
        <v>8.6255457765865007E-38</v>
      </c>
      <c r="HS127" s="107">
        <f t="shared" si="94"/>
        <v>3.1092250425420215E-2</v>
      </c>
      <c r="HT127" s="107">
        <f t="shared" si="94"/>
        <v>4.4673244854270697E-2</v>
      </c>
      <c r="HU127" s="107">
        <f t="shared" si="94"/>
        <v>5.7173313598457343E-2</v>
      </c>
      <c r="HV127" s="107">
        <f t="shared" si="94"/>
        <v>6.2347078687838904E-2</v>
      </c>
      <c r="HW127" s="107">
        <f t="shared" si="94"/>
        <v>5.4030747797474153E-2</v>
      </c>
      <c r="HX127" s="107">
        <f t="shared" si="94"/>
        <v>4.3717657207236409E-2</v>
      </c>
      <c r="HY127" s="107">
        <f t="shared" si="94"/>
        <v>3.3395744915122191E-2</v>
      </c>
      <c r="HZ127" s="107">
        <f t="shared" si="94"/>
        <v>7.6746558900681522E-2</v>
      </c>
      <c r="IA127" s="107">
        <f t="shared" si="94"/>
        <v>8.8103272849387501E-2</v>
      </c>
      <c r="IB127" s="107">
        <f t="shared" si="94"/>
        <v>6.6493717985469963E-2</v>
      </c>
      <c r="IC127" s="107">
        <f t="shared" si="94"/>
        <v>4.9295148379816342E-2</v>
      </c>
      <c r="ID127" s="107">
        <f t="shared" si="94"/>
        <v>3.3718677373424689E-2</v>
      </c>
      <c r="IE127" s="107">
        <f t="shared" si="94"/>
        <v>1.9381627315851201E-2</v>
      </c>
      <c r="IF127" s="107">
        <f t="shared" si="94"/>
        <v>1.329045507798042E-2</v>
      </c>
      <c r="IG127" s="107">
        <f t="shared" si="94"/>
        <v>2.6257287466068091E-2</v>
      </c>
      <c r="II127" s="107">
        <f t="shared" si="95"/>
        <v>3.2958109303228911E-15</v>
      </c>
      <c r="IJ127" s="107">
        <f t="shared" si="95"/>
        <v>5.5365955186071691E-15</v>
      </c>
      <c r="IK127" s="107">
        <f t="shared" si="95"/>
        <v>5.0424414967543869E-15</v>
      </c>
      <c r="IL127" s="107">
        <f t="shared" si="95"/>
        <v>6.3877345669944832E-17</v>
      </c>
      <c r="IM127" s="107">
        <f t="shared" si="95"/>
        <v>1.6350918799336025E-17</v>
      </c>
      <c r="IN127" s="107">
        <f t="shared" si="95"/>
        <v>9.5104500227611887E-18</v>
      </c>
      <c r="IO127" s="107">
        <f t="shared" si="95"/>
        <v>1.2088225666154322E-18</v>
      </c>
      <c r="IP127" s="107">
        <f t="shared" si="95"/>
        <v>1.0872425885443264E-16</v>
      </c>
      <c r="IQ127" s="107">
        <f t="shared" si="95"/>
        <v>2.3663479827744429E-17</v>
      </c>
      <c r="IR127" s="107">
        <f t="shared" si="95"/>
        <v>1.4794780662654066E-18</v>
      </c>
      <c r="IS127" s="107">
        <f t="shared" si="95"/>
        <v>1.3734539639636079E-19</v>
      </c>
      <c r="IT127" s="107">
        <f t="shared" si="95"/>
        <v>1.3168776488506275E-18</v>
      </c>
      <c r="IU127" s="107">
        <f t="shared" si="95"/>
        <v>4.5924424394585694E-19</v>
      </c>
      <c r="IV127" s="107">
        <f t="shared" si="95"/>
        <v>2.0848680271778074E-20</v>
      </c>
      <c r="IW127" s="107">
        <f t="shared" si="95"/>
        <v>1.1282145407218161E-20</v>
      </c>
      <c r="IY127" s="107">
        <f t="shared" si="96"/>
        <v>3.1092250425423528E-2</v>
      </c>
      <c r="IZ127" s="107">
        <f t="shared" si="96"/>
        <v>4.4673244854276234E-2</v>
      </c>
      <c r="JA127" s="107">
        <f t="shared" si="96"/>
        <v>5.7173313598462387E-2</v>
      </c>
      <c r="JB127" s="107">
        <f t="shared" si="96"/>
        <v>6.2347078687838967E-2</v>
      </c>
      <c r="JC127" s="107">
        <f t="shared" si="96"/>
        <v>5.4030747797474167E-2</v>
      </c>
      <c r="JD127" s="107">
        <f t="shared" si="96"/>
        <v>4.3717657207236416E-2</v>
      </c>
      <c r="JE127" s="107">
        <f t="shared" si="96"/>
        <v>3.3395744915122191E-2</v>
      </c>
      <c r="JF127" s="107">
        <f t="shared" si="96"/>
        <v>7.6746558900681633E-2</v>
      </c>
      <c r="JG127" s="107">
        <f t="shared" si="96"/>
        <v>8.8103272849387529E-2</v>
      </c>
      <c r="JH127" s="107">
        <f t="shared" si="96"/>
        <v>6.6493717985469963E-2</v>
      </c>
      <c r="JI127" s="107">
        <f t="shared" si="96"/>
        <v>4.9295148379816342E-2</v>
      </c>
      <c r="JJ127" s="107">
        <f t="shared" si="96"/>
        <v>3.3718677373424689E-2</v>
      </c>
      <c r="JK127" s="107">
        <f t="shared" si="96"/>
        <v>1.9381627315851201E-2</v>
      </c>
      <c r="JL127" s="107">
        <f t="shared" si="96"/>
        <v>1.329045507798042E-2</v>
      </c>
      <c r="JM127" s="107">
        <f t="shared" si="96"/>
        <v>2.6257287466068091E-2</v>
      </c>
    </row>
    <row r="128" spans="2:273" x14ac:dyDescent="0.25">
      <c r="B128" s="2">
        <v>100</v>
      </c>
      <c r="C128" s="37">
        <v>53.305999999999997</v>
      </c>
      <c r="D128" s="37">
        <v>52.468000000000004</v>
      </c>
      <c r="E128" s="37">
        <v>57.484000000000002</v>
      </c>
      <c r="F128" s="37">
        <v>56.667000000000002</v>
      </c>
      <c r="G128" s="37">
        <v>59</v>
      </c>
      <c r="H128" s="37">
        <v>57.716999999999999</v>
      </c>
      <c r="I128" s="37">
        <v>60.167000000000002</v>
      </c>
      <c r="J128" s="37">
        <v>61.533000000000001</v>
      </c>
      <c r="K128" s="37">
        <v>58</v>
      </c>
      <c r="L128" s="37">
        <v>57.517000000000003</v>
      </c>
      <c r="M128" s="37">
        <v>55.616999999999997</v>
      </c>
      <c r="N128" s="37">
        <v>55.75</v>
      </c>
      <c r="O128" s="37">
        <v>61.982999999999997</v>
      </c>
      <c r="P128" s="37">
        <v>58.15</v>
      </c>
      <c r="Q128" s="37">
        <v>67.2</v>
      </c>
      <c r="S128" s="4">
        <f>AY128 + (C$3 * _xlfn.NORM.DIST($B128, C$7, ABS(C$11), FALSE) * _xlfn.NORM.DIST(($B128 - C$7)*C$15, 0, ABS(C$11), TRUE) * 2)
               + (C$4 * _xlfn.NORM.DIST($B128, C$8, ABS(C$12), FALSE) * _xlfn.NORM.DIST(($B128 - C$8)*C$16, 0, ABS(C$12), TRUE) * 2)
               + (C$5 * _xlfn.NORM.DIST($B128, C$9, ABS(C$13), FALSE) * _xlfn.NORM.DIST(($B128 - C$9)*C$17, 0, ABS(C$13), TRUE) * 2)
               + (C$6 * _xlfn.NORM.DIST($B128, C$10, ABS(C$14), FALSE) * _xlfn.NORM.DIST(($B128 - C$10)*C$18, 0, ABS(C$14), TRUE) * 2)</f>
        <v>51.188420598833815</v>
      </c>
      <c r="T128" s="4">
        <f>AZ128 + (D$3 * _xlfn.NORM.DIST($B128, D$7, ABS(D$11), FALSE) * _xlfn.NORM.DIST(($B128 - D$7)*D$15, 0, ABS(D$11), TRUE) * 2)
               + (D$4 * _xlfn.NORM.DIST($B128, D$8, ABS(D$12), FALSE) * _xlfn.NORM.DIST(($B128 - D$8)*D$16, 0, ABS(D$12), TRUE) * 2)
               + (D$5 * _xlfn.NORM.DIST($B128, D$9, ABS(D$13), FALSE) * _xlfn.NORM.DIST(($B128 - D$9)*D$17, 0, ABS(D$13), TRUE) * 2)
               + (D$6 * _xlfn.NORM.DIST($B128, D$10, ABS(D$14), FALSE) * _xlfn.NORM.DIST(($B128 - D$10)*D$18, 0, ABS(D$14), TRUE) * 2)</f>
        <v>54.011424903625809</v>
      </c>
      <c r="U128" s="4">
        <f>BA128 + (E$3 * _xlfn.NORM.DIST($B128, E$7, ABS(E$11), FALSE) * _xlfn.NORM.DIST(($B128 - E$7)*E$15, 0, ABS(E$11), TRUE) * 2)
               + (E$4 * _xlfn.NORM.DIST($B128, E$8, ABS(E$12), FALSE) * _xlfn.NORM.DIST(($B128 - E$8)*E$16, 0, ABS(E$12), TRUE) * 2)
               + (E$5 * _xlfn.NORM.DIST($B128, E$9, ABS(E$13), FALSE) * _xlfn.NORM.DIST(($B128 - E$9)*E$17, 0, ABS(E$13), TRUE) * 2)
               + (E$6 * _xlfn.NORM.DIST($B128, E$10, ABS(E$14), FALSE) * _xlfn.NORM.DIST(($B128 - E$10)*E$18, 0, ABS(E$14), TRUE) * 2)</f>
        <v>56.59394077794088</v>
      </c>
      <c r="V128" s="4">
        <f>BB128 + (F$3 * _xlfn.NORM.DIST($B128, F$7, ABS(F$11), FALSE) * _xlfn.NORM.DIST(($B128 - F$7)*F$15, 0, ABS(F$11), TRUE) * 2)
               + (F$4 * _xlfn.NORM.DIST($B128, F$8, ABS(F$12), FALSE) * _xlfn.NORM.DIST(($B128 - F$8)*F$16, 0, ABS(F$12), TRUE) * 2)
               + (F$5 * _xlfn.NORM.DIST($B128, F$9, ABS(F$13), FALSE) * _xlfn.NORM.DIST(($B128 - F$9)*F$17, 0, ABS(F$13), TRUE) * 2)
               + (F$6 * _xlfn.NORM.DIST($B128, F$10, ABS(F$14), FALSE) * _xlfn.NORM.DIST(($B128 - F$10)*F$18, 0, ABS(F$14), TRUE) * 2)</f>
        <v>56.546630529625638</v>
      </c>
      <c r="W128" s="4">
        <f>BC128 + (G$3 * _xlfn.NORM.DIST($B128, G$7, ABS(G$11), FALSE) * _xlfn.NORM.DIST(($B128 - G$7)*G$15, 0, ABS(G$11), TRUE) * 2)
               + (G$4 * _xlfn.NORM.DIST($B128, G$8, ABS(G$12), FALSE) * _xlfn.NORM.DIST(($B128 - G$8)*G$16, 0, ABS(G$12), TRUE) * 2)
               + (G$5 * _xlfn.NORM.DIST($B128, G$9, ABS(G$13), FALSE) * _xlfn.NORM.DIST(($B128 - G$9)*G$17, 0, ABS(G$13), TRUE) * 2)
               + (G$6 * _xlfn.NORM.DIST($B128, G$10, ABS(G$14), FALSE) * _xlfn.NORM.DIST(($B128 - G$10)*G$18, 0, ABS(G$14), TRUE) * 2)</f>
        <v>61.681615920266069</v>
      </c>
      <c r="X128" s="4">
        <f>BD128 + (H$3 * _xlfn.NORM.DIST($B128, H$7, ABS(H$11), FALSE) * _xlfn.NORM.DIST(($B128 - H$7)*H$15, 0, ABS(H$11), TRUE) * 2)
               + (H$4 * _xlfn.NORM.DIST($B128, H$8, ABS(H$12), FALSE) * _xlfn.NORM.DIST(($B128 - H$8)*H$16, 0, ABS(H$12), TRUE) * 2)
               + (H$5 * _xlfn.NORM.DIST($B128, H$9, ABS(H$13), FALSE) * _xlfn.NORM.DIST(($B128 - H$9)*H$17, 0, ABS(H$13), TRUE) * 2)
               + (H$6 * _xlfn.NORM.DIST($B128, H$10, ABS(H$14), FALSE) * _xlfn.NORM.DIST(($B128 - H$10)*H$18, 0, ABS(H$14), TRUE) * 2)</f>
        <v>61.672706978756793</v>
      </c>
      <c r="Y128" s="4">
        <f>BE128 + (I$3 * _xlfn.NORM.DIST($B128, I$7, ABS(I$11), FALSE) * _xlfn.NORM.DIST(($B128 - I$7)*I$15, 0, ABS(I$11), TRUE) * 2)
               + (I$4 * _xlfn.NORM.DIST($B128, I$8, ABS(I$12), FALSE) * _xlfn.NORM.DIST(($B128 - I$8)*I$16, 0, ABS(I$12), TRUE) * 2)
               + (I$5 * _xlfn.NORM.DIST($B128, I$9, ABS(I$13), FALSE) * _xlfn.NORM.DIST(($B128 - I$9)*I$17, 0, ABS(I$13), TRUE) * 2)
               + (I$6 * _xlfn.NORM.DIST($B128, I$10, ABS(I$14), FALSE) * _xlfn.NORM.DIST(($B128 - I$10)*I$18, 0, ABS(I$14), TRUE) * 2)</f>
        <v>63.960990494168023</v>
      </c>
      <c r="Z128" s="4">
        <f>BF128 + (J$3 * _xlfn.NORM.DIST($B128, J$7, ABS(J$11), FALSE) * _xlfn.NORM.DIST(($B128 - J$7)*J$15, 0, ABS(J$11), TRUE) * 2)
               + (J$4 * _xlfn.NORM.DIST($B128, J$8, ABS(J$12), FALSE) * _xlfn.NORM.DIST(($B128 - J$8)*J$16, 0, ABS(J$12), TRUE) * 2)
               + (J$5 * _xlfn.NORM.DIST($B128, J$9, ABS(J$13), FALSE) * _xlfn.NORM.DIST(($B128 - J$9)*J$17, 0, ABS(J$13), TRUE) * 2)
               + (J$6 * _xlfn.NORM.DIST($B128, J$10, ABS(J$14), FALSE) * _xlfn.NORM.DIST(($B128 - J$10)*J$18, 0, ABS(J$14), TRUE) * 2)</f>
        <v>65.784935754573112</v>
      </c>
      <c r="AA128" s="4">
        <f>BG128 + (K$3 * _xlfn.NORM.DIST($B128, K$7, ABS(K$11), FALSE) * _xlfn.NORM.DIST(($B128 - K$7)*K$15, 0, ABS(K$11), TRUE) * 2)
               + (K$4 * _xlfn.NORM.DIST($B128, K$8, ABS(K$12), FALSE) * _xlfn.NORM.DIST(($B128 - K$8)*K$16, 0, ABS(K$12), TRUE) * 2)
               + (K$5 * _xlfn.NORM.DIST($B128, K$9, ABS(K$13), FALSE) * _xlfn.NORM.DIST(($B128 - K$9)*K$17, 0, ABS(K$13), TRUE) * 2)
               + (K$6 * _xlfn.NORM.DIST($B128, K$10, ABS(K$14), FALSE) * _xlfn.NORM.DIST(($B128 - K$10)*K$18, 0, ABS(K$14), TRUE) * 2)</f>
        <v>62.024725194778597</v>
      </c>
      <c r="AB128" s="4">
        <f>BH128 + (L$3 * _xlfn.NORM.DIST($B128, L$7, ABS(L$11), FALSE) * _xlfn.NORM.DIST(($B128 - L$7)*L$15, 0, ABS(L$11), TRUE) * 2)
               + (L$4 * _xlfn.NORM.DIST($B128, L$8, ABS(L$12), FALSE) * _xlfn.NORM.DIST(($B128 - L$8)*L$16, 0, ABS(L$12), TRUE) * 2)
               + (L$5 * _xlfn.NORM.DIST($B128, L$9, ABS(L$13), FALSE) * _xlfn.NORM.DIST(($B128 - L$9)*L$17, 0, ABS(L$13), TRUE) * 2)
               + (L$6 * _xlfn.NORM.DIST($B128, L$10, ABS(L$14), FALSE) * _xlfn.NORM.DIST(($B128 - L$10)*L$18, 0, ABS(L$14), TRUE) * 2)</f>
        <v>61.945153132101289</v>
      </c>
      <c r="AC128" s="4">
        <f>BI128 + (M$3 * _xlfn.NORM.DIST($B128, M$7, ABS(M$11), FALSE) * _xlfn.NORM.DIST(($B128 - M$7)*M$15, 0, ABS(M$11), TRUE) * 2)
               + (M$4 * _xlfn.NORM.DIST($B128, M$8, ABS(M$12), FALSE) * _xlfn.NORM.DIST(($B128 - M$8)*M$16, 0, ABS(M$12), TRUE) * 2)
               + (M$5 * _xlfn.NORM.DIST($B128, M$9, ABS(M$13), FALSE) * _xlfn.NORM.DIST(($B128 - M$9)*M$17, 0, ABS(M$13), TRUE) * 2)
               + (M$6 * _xlfn.NORM.DIST($B128, M$10, ABS(M$14), FALSE) * _xlfn.NORM.DIST(($B128 - M$10)*M$18, 0, ABS(M$14), TRUE) * 2)</f>
        <v>60.148732771770582</v>
      </c>
      <c r="AD128" s="4">
        <f>BJ128 + (N$3 * _xlfn.NORM.DIST($B128, N$7, ABS(N$11), FALSE) * _xlfn.NORM.DIST(($B128 - N$7)*N$15, 0, ABS(N$11), TRUE) * 2)
               + (N$4 * _xlfn.NORM.DIST($B128, N$8, ABS(N$12), FALSE) * _xlfn.NORM.DIST(($B128 - N$8)*N$16, 0, ABS(N$12), TRUE) * 2)
               + (N$5 * _xlfn.NORM.DIST($B128, N$9, ABS(N$13), FALSE) * _xlfn.NORM.DIST(($B128 - N$9)*N$17, 0, ABS(N$13), TRUE) * 2)
               + (N$6 * _xlfn.NORM.DIST($B128, N$10, ABS(N$14), FALSE) * _xlfn.NORM.DIST(($B128 - N$10)*N$18, 0, ABS(N$14), TRUE) * 2)</f>
        <v>61.380171650820181</v>
      </c>
      <c r="AE128" s="4">
        <f>BK128 + (O$3 * _xlfn.NORM.DIST($B128, O$7, ABS(O$11), FALSE) * _xlfn.NORM.DIST(($B128 - O$7)*O$15, 0, ABS(O$11), TRUE) * 2)
               + (O$4 * _xlfn.NORM.DIST($B128, O$8, ABS(O$12), FALSE) * _xlfn.NORM.DIST(($B128 - O$8)*O$16, 0, ABS(O$12), TRUE) * 2)
               + (O$5 * _xlfn.NORM.DIST($B128, O$9, ABS(O$13), FALSE) * _xlfn.NORM.DIST(($B128 - O$9)*O$17, 0, ABS(O$13), TRUE) * 2)
               + (O$6 * _xlfn.NORM.DIST($B128, O$10, ABS(O$14), FALSE) * _xlfn.NORM.DIST(($B128 - O$10)*O$18, 0, ABS(O$14), TRUE) * 2)</f>
        <v>64.744497448869055</v>
      </c>
      <c r="AF128" s="4">
        <f t="shared" si="71"/>
        <v>59.84501953712757</v>
      </c>
      <c r="AG128" s="4">
        <f t="shared" si="71"/>
        <v>71.385243457623204</v>
      </c>
      <c r="AI128" s="4">
        <f>IF(OR($B128 &lt; C$231, $B128 &gt; C$234), 0, C128-S128)</f>
        <v>2.1175794011661822</v>
      </c>
      <c r="AJ128" s="4">
        <f>IF(OR($B128 &lt; D$231, $B128 &gt; D$234), 0, D128-T128)</f>
        <v>-1.5434249036258052</v>
      </c>
      <c r="AK128" s="4">
        <f>IF(OR($B128 &lt; E$231, $B128 &gt; E$234), 0, E128-U128)</f>
        <v>0.89005922205912213</v>
      </c>
      <c r="AL128" s="4">
        <f>IF(OR($B128 &lt; F$231, $B128 &gt; F$234), 0, F128-V128)</f>
        <v>0.12036947037436363</v>
      </c>
      <c r="AM128" s="4">
        <f>IF(OR($B128 &lt; G$231, $B128 &gt; G$234), 0, G128-W128)</f>
        <v>-2.6816159202660685</v>
      </c>
      <c r="AN128" s="4">
        <f>IF(OR($B128 &lt; H$231, $B128 &gt; H$234), 0, H128-X128)</f>
        <v>-3.955706978756794</v>
      </c>
      <c r="AO128" s="4">
        <f>IF(OR($B128 &lt; I$231, $B128 &gt; I$234), 0, I128-Y128)</f>
        <v>-3.7939904941680211</v>
      </c>
      <c r="AP128" s="4">
        <f>IF(OR($B128 &lt; J$231, $B128 &gt; J$234), 0, J128-Z128)</f>
        <v>-4.2519357545731111</v>
      </c>
      <c r="AQ128" s="4">
        <f>IF(OR($B128 &lt; K$231, $B128 &gt; K$234), 0, K128-AA128)</f>
        <v>-4.0247251947785969</v>
      </c>
      <c r="AR128" s="4">
        <f>IF(OR($B128 &lt; L$231, $B128 &gt; L$234), 0, L128-AB128)</f>
        <v>-4.4281531321012864</v>
      </c>
      <c r="AS128" s="4">
        <f>IF(OR($B128 &lt; M$231, $B128 &gt; M$234), 0, M128-AC128)</f>
        <v>-4.5317327717705851</v>
      </c>
      <c r="AT128" s="4">
        <f>IF(OR($B128 &lt; N$231, $B128 &gt; N$234), 0, N128-AD128)</f>
        <v>-5.6301716508201807</v>
      </c>
      <c r="AU128" s="4">
        <f>IF(OR($B128 &lt; O$231, $B128 &gt; O$234), 0, O128-AE128)</f>
        <v>-2.7614974488690578</v>
      </c>
      <c r="AV128" s="4">
        <f t="shared" si="102"/>
        <v>-1.6950195371275711</v>
      </c>
      <c r="AW128" s="4">
        <f t="shared" si="102"/>
        <v>-4.1852434576232014</v>
      </c>
      <c r="AY128" s="2">
        <f t="shared" ref="AY128:BM191" si="104">IF(OR($B128 &lt; C$231, $B128 &gt; C$234), #N/A, ((1-FG128)*DK128) + (FG128 - FW128)*EA128 + (FW128*EQ128))</f>
        <v>51.095166629159039</v>
      </c>
      <c r="AZ128" s="2">
        <f t="shared" si="104"/>
        <v>53.098317104152294</v>
      </c>
      <c r="BA128" s="2">
        <f t="shared" si="104"/>
        <v>53.328753034538209</v>
      </c>
      <c r="BB128" s="2">
        <f t="shared" si="104"/>
        <v>51.274566983662929</v>
      </c>
      <c r="BC128" s="2">
        <f t="shared" si="104"/>
        <v>55.759547992480385</v>
      </c>
      <c r="BD128" s="2">
        <f t="shared" si="104"/>
        <v>56.231996545928432</v>
      </c>
      <c r="BE128" s="2">
        <f t="shared" si="104"/>
        <v>58.294563780246975</v>
      </c>
      <c r="BF128" s="2">
        <f t="shared" si="104"/>
        <v>53.27472875063328</v>
      </c>
      <c r="BG128" s="2">
        <f t="shared" si="104"/>
        <v>47.254568995582872</v>
      </c>
      <c r="BH128" s="2">
        <f t="shared" si="104"/>
        <v>47.658933073174722</v>
      </c>
      <c r="BI128" s="2">
        <f t="shared" si="104"/>
        <v>47.540041265949732</v>
      </c>
      <c r="BJ128" s="2">
        <f t="shared" si="104"/>
        <v>50.995658512461844</v>
      </c>
      <c r="BK128" s="2">
        <f t="shared" si="104"/>
        <v>58.124591973381108</v>
      </c>
      <c r="BL128" s="2">
        <f t="shared" si="104"/>
        <v>52.922098831343632</v>
      </c>
      <c r="BM128" s="2">
        <f t="shared" si="104"/>
        <v>53.213323583559593</v>
      </c>
      <c r="BO128" s="2" t="str">
        <f t="shared" ref="BO128:CC191" si="105">IF(AND(IY128 &lt; $CC$23, $B128 &lt; C$7, $B128 &gt; C$231), C128, "")</f>
        <v/>
      </c>
      <c r="BP128" s="2" t="str">
        <f t="shared" si="105"/>
        <v/>
      </c>
      <c r="BQ128" s="2" t="str">
        <f t="shared" si="105"/>
        <v/>
      </c>
      <c r="BR128" s="2" t="str">
        <f t="shared" si="105"/>
        <v/>
      </c>
      <c r="BS128" s="2" t="str">
        <f t="shared" si="105"/>
        <v/>
      </c>
      <c r="BT128" s="2" t="str">
        <f t="shared" si="105"/>
        <v/>
      </c>
      <c r="BU128" s="2" t="str">
        <f t="shared" si="105"/>
        <v/>
      </c>
      <c r="BV128" s="2" t="str">
        <f t="shared" si="105"/>
        <v/>
      </c>
      <c r="BW128" s="2" t="str">
        <f t="shared" si="105"/>
        <v/>
      </c>
      <c r="BX128" s="2" t="str">
        <f t="shared" si="105"/>
        <v/>
      </c>
      <c r="BY128" s="2" t="str">
        <f t="shared" si="105"/>
        <v/>
      </c>
      <c r="BZ128" s="2" t="str">
        <f t="shared" si="105"/>
        <v/>
      </c>
      <c r="CA128" s="2" t="str">
        <f t="shared" si="105"/>
        <v/>
      </c>
      <c r="CB128" s="2" t="str">
        <f t="shared" si="105"/>
        <v/>
      </c>
      <c r="CC128" s="2" t="str">
        <f t="shared" si="105"/>
        <v/>
      </c>
      <c r="CE128" s="2" t="str">
        <f t="shared" ref="CE128:CS191" si="106">IF(AND(IY128 &lt; $CS$23, $B128 &gt; C$232, $B128 &lt; C$233), C128, "")</f>
        <v/>
      </c>
      <c r="CF128" s="2" t="str">
        <f t="shared" si="106"/>
        <v/>
      </c>
      <c r="CG128" s="2" t="str">
        <f t="shared" si="106"/>
        <v/>
      </c>
      <c r="CH128" s="2" t="str">
        <f t="shared" si="106"/>
        <v/>
      </c>
      <c r="CI128" s="2" t="str">
        <f t="shared" si="106"/>
        <v/>
      </c>
      <c r="CJ128" s="2" t="str">
        <f t="shared" si="106"/>
        <v/>
      </c>
      <c r="CK128" s="2" t="str">
        <f t="shared" si="106"/>
        <v/>
      </c>
      <c r="CL128" s="2" t="str">
        <f t="shared" si="106"/>
        <v/>
      </c>
      <c r="CM128" s="2" t="str">
        <f t="shared" si="106"/>
        <v/>
      </c>
      <c r="CN128" s="2" t="str">
        <f t="shared" si="106"/>
        <v/>
      </c>
      <c r="CO128" s="2" t="str">
        <f t="shared" si="106"/>
        <v/>
      </c>
      <c r="CP128" s="2" t="str">
        <f t="shared" si="106"/>
        <v/>
      </c>
      <c r="CQ128" s="2" t="str">
        <f t="shared" si="106"/>
        <v/>
      </c>
      <c r="CR128" s="2" t="str">
        <f t="shared" si="106"/>
        <v/>
      </c>
      <c r="CS128" s="2" t="str">
        <f t="shared" si="106"/>
        <v/>
      </c>
      <c r="CU128" s="2" t="str">
        <f t="shared" ref="CU128:DI191" si="107">IF(AND(IY128 &lt; $DI$23, $B128 &gt; C$7, $B128 &lt; C$234), C128, "")</f>
        <v/>
      </c>
      <c r="CV128" s="2" t="str">
        <f t="shared" si="107"/>
        <v/>
      </c>
      <c r="CW128" s="2" t="str">
        <f t="shared" si="107"/>
        <v/>
      </c>
      <c r="CX128" s="2" t="str">
        <f t="shared" si="107"/>
        <v/>
      </c>
      <c r="CY128" s="2" t="str">
        <f t="shared" si="107"/>
        <v/>
      </c>
      <c r="CZ128" s="2" t="str">
        <f t="shared" si="107"/>
        <v/>
      </c>
      <c r="DA128" s="2" t="str">
        <f t="shared" si="107"/>
        <v/>
      </c>
      <c r="DB128" s="2" t="str">
        <f t="shared" si="107"/>
        <v/>
      </c>
      <c r="DC128" s="2" t="str">
        <f t="shared" si="107"/>
        <v/>
      </c>
      <c r="DD128" s="2" t="str">
        <f t="shared" si="107"/>
        <v/>
      </c>
      <c r="DE128" s="2" t="str">
        <f t="shared" si="107"/>
        <v/>
      </c>
      <c r="DF128" s="2" t="str">
        <f t="shared" si="107"/>
        <v/>
      </c>
      <c r="DG128" s="2" t="str">
        <f t="shared" si="107"/>
        <v/>
      </c>
      <c r="DH128" s="2" t="str">
        <f t="shared" si="107"/>
        <v/>
      </c>
      <c r="DI128" s="2" t="str">
        <f t="shared" si="107"/>
        <v/>
      </c>
      <c r="DK128" s="2">
        <f t="shared" si="97"/>
        <v>67.900752016129061</v>
      </c>
      <c r="DL128" s="2">
        <f t="shared" si="97"/>
        <v>73.734230755131961</v>
      </c>
      <c r="DM128" s="2">
        <f t="shared" si="97"/>
        <v>77.518807001466286</v>
      </c>
      <c r="DN128" s="2">
        <f t="shared" si="97"/>
        <v>72.391740196078445</v>
      </c>
      <c r="DO128" s="2">
        <f t="shared" si="97"/>
        <v>84.31069098240468</v>
      </c>
      <c r="DP128" s="2">
        <f t="shared" si="97"/>
        <v>83.737921457219258</v>
      </c>
      <c r="DQ128" s="2">
        <f t="shared" si="97"/>
        <v>82.348409274193543</v>
      </c>
      <c r="DR128" s="2">
        <f t="shared" si="97"/>
        <v>82.774354838709684</v>
      </c>
      <c r="DS128" s="2">
        <f t="shared" si="97"/>
        <v>69.377332258064513</v>
      </c>
      <c r="DT128" s="2">
        <f t="shared" si="97"/>
        <v>68.178436929922157</v>
      </c>
      <c r="DU128" s="2">
        <f t="shared" si="97"/>
        <v>72.390195550611779</v>
      </c>
      <c r="DV128" s="2">
        <f t="shared" si="97"/>
        <v>74.976364919354836</v>
      </c>
      <c r="DW128" s="2">
        <f t="shared" si="97"/>
        <v>85.705817290552574</v>
      </c>
      <c r="DX128" s="2">
        <f t="shared" si="97"/>
        <v>69.170542892156874</v>
      </c>
      <c r="DY128" s="2">
        <f t="shared" si="97"/>
        <v>63.535216475095773</v>
      </c>
      <c r="EA128" s="2">
        <f t="shared" si="101"/>
        <v>51.094644493434295</v>
      </c>
      <c r="EB128" s="2">
        <f t="shared" si="101"/>
        <v>53.097812721177128</v>
      </c>
      <c r="EC128" s="2">
        <f t="shared" si="101"/>
        <v>53.328147105471842</v>
      </c>
      <c r="ED128" s="2">
        <f t="shared" si="101"/>
        <v>51.274146295622643</v>
      </c>
      <c r="EE128" s="2">
        <f t="shared" si="100"/>
        <v>55.75895843486736</v>
      </c>
      <c r="EF128" s="2">
        <f t="shared" si="100"/>
        <v>56.231166412153954</v>
      </c>
      <c r="EG128" s="2">
        <f t="shared" si="100"/>
        <v>58.293907957947482</v>
      </c>
      <c r="EH128" s="2">
        <f t="shared" si="100"/>
        <v>53.27385747392816</v>
      </c>
      <c r="EI128" s="2">
        <f t="shared" si="100"/>
        <v>47.253959028177114</v>
      </c>
      <c r="EJ128" s="2">
        <f t="shared" si="100"/>
        <v>47.658432323645783</v>
      </c>
      <c r="EK128" s="2">
        <f t="shared" si="100"/>
        <v>47.539460203163173</v>
      </c>
      <c r="EL128" s="2">
        <f t="shared" si="100"/>
        <v>50.995083025830255</v>
      </c>
      <c r="EM128" s="2">
        <f t="shared" si="83"/>
        <v>58.122561697881132</v>
      </c>
      <c r="EN128" s="2">
        <f t="shared" si="83"/>
        <v>52.919557913409093</v>
      </c>
      <c r="EO128" s="2">
        <f t="shared" si="83"/>
        <v>53.210577720832646</v>
      </c>
      <c r="EQ128" s="2">
        <f t="shared" si="98"/>
        <v>51.095418250237529</v>
      </c>
      <c r="ER128" s="2">
        <f t="shared" si="98"/>
        <v>52.551578728801765</v>
      </c>
      <c r="ES128" s="2">
        <f t="shared" si="98"/>
        <v>53.294384934185636</v>
      </c>
      <c r="ET128" s="2">
        <f t="shared" si="98"/>
        <v>51.165097415278446</v>
      </c>
      <c r="EU128" s="2">
        <f t="shared" si="98"/>
        <v>55.618258656739421</v>
      </c>
      <c r="EV128" s="2">
        <f t="shared" si="98"/>
        <v>56.883292621540406</v>
      </c>
      <c r="EW128" s="2">
        <f t="shared" si="98"/>
        <v>58.325380411855086</v>
      </c>
      <c r="EX128" s="2">
        <f t="shared" si="98"/>
        <v>53.579998289945465</v>
      </c>
      <c r="EY128" s="2">
        <f t="shared" si="98"/>
        <v>47.481525696101322</v>
      </c>
      <c r="EZ128" s="2">
        <f t="shared" si="98"/>
        <v>47.704640948961007</v>
      </c>
      <c r="FA128" s="2">
        <f t="shared" si="98"/>
        <v>47.594540287826078</v>
      </c>
      <c r="FB128" s="2">
        <f t="shared" si="98"/>
        <v>50.948609396668083</v>
      </c>
      <c r="FC128" s="2">
        <f t="shared" si="98"/>
        <v>58.201033894814188</v>
      </c>
      <c r="FD128" s="2">
        <f t="shared" si="98"/>
        <v>52.908659136119063</v>
      </c>
      <c r="FE128" s="2">
        <f t="shared" si="98"/>
        <v>53.108391721938247</v>
      </c>
      <c r="FG128" s="2">
        <f t="shared" si="99"/>
        <v>0.99996893744932192</v>
      </c>
      <c r="FH128" s="2">
        <f t="shared" si="99"/>
        <v>0.99996978232589895</v>
      </c>
      <c r="FI128" s="2">
        <f t="shared" si="99"/>
        <v>0.99997457871879103</v>
      </c>
      <c r="FJ128" s="2">
        <f t="shared" si="99"/>
        <v>0.99997840759331225</v>
      </c>
      <c r="FK128" s="2">
        <f t="shared" si="99"/>
        <v>0.99997792891043746</v>
      </c>
      <c r="FL128" s="2">
        <f t="shared" si="99"/>
        <v>0.99997603831438564</v>
      </c>
      <c r="FM128" s="2">
        <f t="shared" si="99"/>
        <v>0.99997302910269248</v>
      </c>
      <c r="FN128" s="2">
        <f t="shared" si="99"/>
        <v>0.99997454356742199</v>
      </c>
      <c r="FO128" s="2">
        <f t="shared" si="99"/>
        <v>0.99997688329457934</v>
      </c>
      <c r="FP128" s="2">
        <f t="shared" si="99"/>
        <v>0.99997651796811238</v>
      </c>
      <c r="FQ128" s="2">
        <f t="shared" si="99"/>
        <v>0.99997736275278726</v>
      </c>
      <c r="FR128" s="2">
        <f t="shared" si="99"/>
        <v>0.99997553403353079</v>
      </c>
      <c r="FS128" s="2">
        <f t="shared" si="99"/>
        <v>0.99992750610496151</v>
      </c>
      <c r="FT128" s="2">
        <f t="shared" si="99"/>
        <v>0.99984324579985839</v>
      </c>
      <c r="FU128" s="2">
        <f t="shared" si="99"/>
        <v>0.99972481329695995</v>
      </c>
      <c r="FW128" s="2">
        <f t="shared" ref="FW128:GK191" si="108">POWER(10,($B128-C$233)/C$230)/(1+POWER(10,($B128-C$233)/C$230))</f>
        <v>1.2298193827923223E-4</v>
      </c>
      <c r="FX128" s="2">
        <f t="shared" si="108"/>
        <v>2.1822438965894019E-4</v>
      </c>
      <c r="FY128" s="2">
        <f t="shared" si="108"/>
        <v>2.6741471712228056E-4</v>
      </c>
      <c r="FZ128" s="2">
        <f t="shared" si="108"/>
        <v>3.2363134186285628E-4</v>
      </c>
      <c r="GA128" s="2">
        <f t="shared" si="108"/>
        <v>2.8863039968237146E-4</v>
      </c>
      <c r="GB128" s="2">
        <f t="shared" si="108"/>
        <v>2.6225837170663679E-4</v>
      </c>
      <c r="GC128" s="2">
        <f t="shared" si="108"/>
        <v>2.2403129853587836E-4</v>
      </c>
      <c r="GD128" s="2">
        <f t="shared" si="108"/>
        <v>3.9295408072277465E-4</v>
      </c>
      <c r="GE128" s="2">
        <f t="shared" si="108"/>
        <v>4.330506958266413E-4</v>
      </c>
      <c r="GF128" s="2">
        <f t="shared" si="108"/>
        <v>4.0897400246260298E-4</v>
      </c>
      <c r="GG128" s="2">
        <f t="shared" si="108"/>
        <v>3.3606606084653624E-4</v>
      </c>
      <c r="GH128" s="2">
        <f t="shared" si="108"/>
        <v>2.4182761949416822E-4</v>
      </c>
      <c r="GI128" s="2">
        <f t="shared" si="108"/>
        <v>3.9068441341425956E-4</v>
      </c>
      <c r="GJ128" s="2">
        <f t="shared" si="108"/>
        <v>5.9568308883524467E-4</v>
      </c>
      <c r="GK128" s="2">
        <f t="shared" si="108"/>
        <v>9.3301012812244219E-4</v>
      </c>
      <c r="GM128" s="107">
        <f t="shared" ref="GM128:HA191" si="109" xml:space="preserve"> _xlfn.NORM.DIST($B128, C$7, ABS(C$11), TRUE) * _xlfn.NORM.DIST(($B128 - C$7)*C$15, 0, ABS(C$11), TRUE) * 2</f>
        <v>1.3491324938611035E-51</v>
      </c>
      <c r="GN128" s="107">
        <f t="shared" si="109"/>
        <v>8.9268503780473241E-58</v>
      </c>
      <c r="GO128" s="107">
        <f t="shared" si="109"/>
        <v>1.2019547818974487E-62</v>
      </c>
      <c r="GP128" s="107">
        <f t="shared" si="109"/>
        <v>1.0910235736137293E-76</v>
      </c>
      <c r="GQ128" s="107">
        <f t="shared" si="109"/>
        <v>3.7582885220475015E-77</v>
      </c>
      <c r="GR128" s="107">
        <f t="shared" si="109"/>
        <v>2.1049374122530781E-75</v>
      </c>
      <c r="GS128" s="107">
        <f t="shared" si="109"/>
        <v>5.1960989436470764E-75</v>
      </c>
      <c r="GT128" s="107">
        <f t="shared" si="109"/>
        <v>8.3920374309775977E-77</v>
      </c>
      <c r="GU128" s="107">
        <f t="shared" si="109"/>
        <v>1.8361310269326089E-83</v>
      </c>
      <c r="GV128" s="107">
        <f t="shared" si="109"/>
        <v>3.5362802911836111E-88</v>
      </c>
      <c r="GW128" s="107">
        <f t="shared" si="109"/>
        <v>1.0538345650034221E-89</v>
      </c>
      <c r="GX128" s="107">
        <f t="shared" si="109"/>
        <v>1.5209255848159616E-77</v>
      </c>
      <c r="GY128" s="107">
        <f t="shared" si="109"/>
        <v>1.6211334428191385E-72</v>
      </c>
      <c r="GZ128" s="107">
        <f t="shared" si="109"/>
        <v>9.3012748101775523E-74</v>
      </c>
      <c r="HA128" s="107">
        <f t="shared" si="109"/>
        <v>3.903057539534327E-99</v>
      </c>
      <c r="HC128" s="107">
        <f t="shared" si="103"/>
        <v>6.927393497848018E-19</v>
      </c>
      <c r="HD128" s="107">
        <f t="shared" si="103"/>
        <v>9.2938896365836141E-22</v>
      </c>
      <c r="HE128" s="107">
        <f t="shared" si="103"/>
        <v>3.6789554393130298E-24</v>
      </c>
      <c r="HF128" s="107">
        <f t="shared" si="103"/>
        <v>1.415271075296317E-30</v>
      </c>
      <c r="HG128" s="107">
        <f t="shared" si="103"/>
        <v>1.2036979851254142E-30</v>
      </c>
      <c r="HH128" s="107">
        <f t="shared" si="103"/>
        <v>1.8418599458844757E-29</v>
      </c>
      <c r="HI128" s="107">
        <f t="shared" si="86"/>
        <v>4.5959537797467207E-29</v>
      </c>
      <c r="HJ128" s="107">
        <f t="shared" si="86"/>
        <v>2.6957231977386192E-31</v>
      </c>
      <c r="HK128" s="107">
        <f t="shared" si="86"/>
        <v>1.0845947101915862E-34</v>
      </c>
      <c r="HL128" s="107">
        <f t="shared" si="86"/>
        <v>4.7863627143598014E-36</v>
      </c>
      <c r="HM128" s="107">
        <f t="shared" si="86"/>
        <v>3.9628908382765168E-36</v>
      </c>
      <c r="HN128" s="107">
        <f t="shared" si="86"/>
        <v>7.0220597445862519E-30</v>
      </c>
      <c r="HO128" s="107">
        <f t="shared" si="86"/>
        <v>9.2416370212184468E-27</v>
      </c>
      <c r="HP128" s="107">
        <f t="shared" si="86"/>
        <v>5.1314987709090443E-27</v>
      </c>
      <c r="HQ128" s="107">
        <f t="shared" si="86"/>
        <v>8.8330174601916579E-41</v>
      </c>
      <c r="HS128" s="107">
        <f t="shared" ref="HS128:IG191" si="110" xml:space="preserve"> _xlfn.NORM.DIST($B128, C$9, ABS(C$13), TRUE) * _xlfn.NORM.DIST(($B128 - C$9)*C$17, 0, ABS(C$13), TRUE) * 2</f>
        <v>4.7321523679190909E-2</v>
      </c>
      <c r="HT128" s="107">
        <f t="shared" si="110"/>
        <v>6.7938394656295711E-2</v>
      </c>
      <c r="HU128" s="107">
        <f t="shared" si="110"/>
        <v>8.6317702807091931E-2</v>
      </c>
      <c r="HV128" s="107">
        <f t="shared" si="110"/>
        <v>9.695820899327004E-2</v>
      </c>
      <c r="HW128" s="107">
        <f t="shared" si="110"/>
        <v>8.5182800518647031E-2</v>
      </c>
      <c r="HX128" s="107">
        <f t="shared" si="110"/>
        <v>6.9942187639881651E-2</v>
      </c>
      <c r="HY128" s="107">
        <f t="shared" si="110"/>
        <v>5.473584378663341E-2</v>
      </c>
      <c r="HZ128" s="107">
        <f t="shared" si="110"/>
        <v>0.11809075422384327</v>
      </c>
      <c r="IA128" s="107">
        <f t="shared" si="110"/>
        <v>0.13576036550170847</v>
      </c>
      <c r="IB128" s="107">
        <f t="shared" si="110"/>
        <v>0.10645690734836165</v>
      </c>
      <c r="IC128" s="107">
        <f t="shared" si="110"/>
        <v>8.11963986971488E-2</v>
      </c>
      <c r="ID128" s="107">
        <f t="shared" si="110"/>
        <v>5.5431355642368521E-2</v>
      </c>
      <c r="IE128" s="107">
        <f t="shared" si="110"/>
        <v>3.279439709523399E-2</v>
      </c>
      <c r="IF128" s="107">
        <f t="shared" si="110"/>
        <v>2.3139416825656942E-2</v>
      </c>
      <c r="IG128" s="107">
        <f t="shared" si="110"/>
        <v>3.9521146761150719E-2</v>
      </c>
      <c r="II128" s="107">
        <f t="shared" ref="II128:IW191" si="111" xml:space="preserve"> _xlfn.NORM.DIST($B128, C$10, ABS(C$14), TRUE) * _xlfn.NORM.DIST(($B128 - C$10)*C$18, 0, ABS(C$14), TRUE) * 2</f>
        <v>1.5579394000214028E-14</v>
      </c>
      <c r="IJ128" s="107">
        <f t="shared" si="111"/>
        <v>2.8202358223091291E-14</v>
      </c>
      <c r="IK128" s="107">
        <f t="shared" si="111"/>
        <v>2.6828954346674154E-14</v>
      </c>
      <c r="IL128" s="107">
        <f t="shared" si="111"/>
        <v>4.4729578291934521E-16</v>
      </c>
      <c r="IM128" s="107">
        <f t="shared" si="111"/>
        <v>1.1996418258892646E-16</v>
      </c>
      <c r="IN128" s="107">
        <f t="shared" si="111"/>
        <v>7.0227308634752316E-17</v>
      </c>
      <c r="IO128" s="107">
        <f t="shared" si="111"/>
        <v>9.5849301952969058E-18</v>
      </c>
      <c r="IP128" s="107">
        <f t="shared" si="111"/>
        <v>7.7411372435986047E-16</v>
      </c>
      <c r="IQ128" s="107">
        <f t="shared" si="111"/>
        <v>1.8792781150901326E-16</v>
      </c>
      <c r="IR128" s="107">
        <f t="shared" si="111"/>
        <v>1.3517194974468317E-17</v>
      </c>
      <c r="IS128" s="107">
        <f t="shared" si="111"/>
        <v>1.3560279931265436E-18</v>
      </c>
      <c r="IT128" s="107">
        <f t="shared" si="111"/>
        <v>1.0586420905404829E-17</v>
      </c>
      <c r="IU128" s="107">
        <f t="shared" si="111"/>
        <v>3.6281752253218392E-18</v>
      </c>
      <c r="IV128" s="107">
        <f t="shared" si="111"/>
        <v>1.8020988381773746E-19</v>
      </c>
      <c r="IW128" s="107">
        <f t="shared" si="111"/>
        <v>9.6871552785041471E-20</v>
      </c>
      <c r="IY128" s="107">
        <f t="shared" ref="IY128:JM191" si="112">GM128+HC128+HS128+II128</f>
        <v>4.7321523679206487E-2</v>
      </c>
      <c r="IZ128" s="107">
        <f t="shared" si="112"/>
        <v>6.7938394656323911E-2</v>
      </c>
      <c r="JA128" s="107">
        <f t="shared" si="112"/>
        <v>8.6317702807118757E-2</v>
      </c>
      <c r="JB128" s="107">
        <f t="shared" si="112"/>
        <v>9.6958208993270484E-2</v>
      </c>
      <c r="JC128" s="107">
        <f t="shared" si="112"/>
        <v>8.5182800518647156E-2</v>
      </c>
      <c r="JD128" s="107">
        <f t="shared" si="112"/>
        <v>6.994218763988172E-2</v>
      </c>
      <c r="JE128" s="107">
        <f t="shared" si="112"/>
        <v>5.4735843786633417E-2</v>
      </c>
      <c r="JF128" s="107">
        <f t="shared" si="112"/>
        <v>0.11809075422384405</v>
      </c>
      <c r="JG128" s="107">
        <f t="shared" si="112"/>
        <v>0.13576036550170867</v>
      </c>
      <c r="JH128" s="107">
        <f t="shared" si="112"/>
        <v>0.10645690734836166</v>
      </c>
      <c r="JI128" s="107">
        <f t="shared" si="112"/>
        <v>8.11963986971488E-2</v>
      </c>
      <c r="JJ128" s="107">
        <f t="shared" si="112"/>
        <v>5.5431355642368535E-2</v>
      </c>
      <c r="JK128" s="107">
        <f t="shared" si="112"/>
        <v>3.2794397095233997E-2</v>
      </c>
      <c r="JL128" s="107">
        <f t="shared" si="112"/>
        <v>2.3139416825656942E-2</v>
      </c>
      <c r="JM128" s="107">
        <f t="shared" si="112"/>
        <v>3.9521146761150719E-2</v>
      </c>
    </row>
    <row r="129" spans="2:273" x14ac:dyDescent="0.25">
      <c r="B129" s="2">
        <v>101</v>
      </c>
      <c r="C129" s="37">
        <v>50.918999999999997</v>
      </c>
      <c r="D129" s="37">
        <v>53.451999999999998</v>
      </c>
      <c r="E129" s="37">
        <v>57.918999999999997</v>
      </c>
      <c r="F129" s="37">
        <v>56.5</v>
      </c>
      <c r="G129" s="37">
        <v>61.332999999999998</v>
      </c>
      <c r="H129" s="37">
        <v>60.75</v>
      </c>
      <c r="I129" s="37">
        <v>62.6</v>
      </c>
      <c r="J129" s="37">
        <v>67.082999999999998</v>
      </c>
      <c r="K129" s="37">
        <v>63.466999999999999</v>
      </c>
      <c r="L129" s="37">
        <v>63.5</v>
      </c>
      <c r="M129" s="37">
        <v>62.183</v>
      </c>
      <c r="N129" s="37">
        <v>60.317</v>
      </c>
      <c r="O129" s="37">
        <v>64.617000000000004</v>
      </c>
      <c r="P129" s="37">
        <v>63.283000000000001</v>
      </c>
      <c r="Q129" s="37">
        <v>73.816999999999993</v>
      </c>
      <c r="S129" s="4">
        <f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51.141508400852835</v>
      </c>
      <c r="T129" s="4">
        <f>AZ129 + (D$3 * _xlfn.NORM.DIST($B129, D$7, ABS(D$11), FALSE) * _xlfn.NORM.DIST(($B129 - D$7)*D$15, 0, ABS(D$11), TRUE) * 2)
               + (D$4 * _xlfn.NORM.DIST($B129, D$8, ABS(D$12), FALSE) * _xlfn.NORM.DIST(($B129 - D$8)*D$16, 0, ABS(D$12), TRUE) * 2)
               + (D$5 * _xlfn.NORM.DIST($B129, D$9, ABS(D$13), FALSE) * _xlfn.NORM.DIST(($B129 - D$9)*D$17, 0, ABS(D$13), TRUE) * 2)
               + (D$6 * _xlfn.NORM.DIST($B129, D$10, ABS(D$14), FALSE) * _xlfn.NORM.DIST(($B129 - D$10)*D$18, 0, ABS(D$14), TRUE) * 2)</f>
        <v>54.313979431031775</v>
      </c>
      <c r="U129" s="4">
        <f>BA129 + (E$3 * _xlfn.NORM.DIST($B129, E$7, ABS(E$11), FALSE) * _xlfn.NORM.DIST(($B129 - E$7)*E$15, 0, ABS(E$11), TRUE) * 2)
               + (E$4 * _xlfn.NORM.DIST($B129, E$8, ABS(E$12), FALSE) * _xlfn.NORM.DIST(($B129 - E$8)*E$16, 0, ABS(E$12), TRUE) * 2)
               + (E$5 * _xlfn.NORM.DIST($B129, E$9, ABS(E$13), FALSE) * _xlfn.NORM.DIST(($B129 - E$9)*E$17, 0, ABS(E$13), TRUE) * 2)
               + (E$6 * _xlfn.NORM.DIST($B129, E$10, ABS(E$14), FALSE) * _xlfn.NORM.DIST(($B129 - E$10)*E$18, 0, ABS(E$14), TRUE) * 2)</f>
        <v>57.631272206079899</v>
      </c>
      <c r="V129" s="4">
        <f>BB129 + (F$3 * _xlfn.NORM.DIST($B129, F$7, ABS(F$11), FALSE) * _xlfn.NORM.DIST(($B129 - F$7)*F$15, 0, ABS(F$11), TRUE) * 2)
               + (F$4 * _xlfn.NORM.DIST($B129, F$8, ABS(F$12), FALSE) * _xlfn.NORM.DIST(($B129 - F$8)*F$16, 0, ABS(F$12), TRUE) * 2)
               + (F$5 * _xlfn.NORM.DIST($B129, F$9, ABS(F$13), FALSE) * _xlfn.NORM.DIST(($B129 - F$9)*F$17, 0, ABS(F$13), TRUE) * 2)
               + (F$6 * _xlfn.NORM.DIST($B129, F$10, ABS(F$14), FALSE) * _xlfn.NORM.DIST(($B129 - F$10)*F$18, 0, ABS(F$14), TRUE) * 2)</f>
        <v>58.397513753028335</v>
      </c>
      <c r="W129" s="4">
        <f>BC129 + (G$3 * _xlfn.NORM.DIST($B129, G$7, ABS(G$11), FALSE) * _xlfn.NORM.DIST(($B129 - G$7)*G$15, 0, ABS(G$11), TRUE) * 2)
               + (G$4 * _xlfn.NORM.DIST($B129, G$8, ABS(G$12), FALSE) * _xlfn.NORM.DIST(($B129 - G$8)*G$16, 0, ABS(G$12), TRUE) * 2)
               + (G$5 * _xlfn.NORM.DIST($B129, G$9, ABS(G$13), FALSE) * _xlfn.NORM.DIST(($B129 - G$9)*G$17, 0, ABS(G$13), TRUE) * 2)
               + (G$6 * _xlfn.NORM.DIST($B129, G$10, ABS(G$14), FALSE) * _xlfn.NORM.DIST(($B129 - G$10)*G$18, 0, ABS(G$14), TRUE) * 2)</f>
        <v>63.867427663983534</v>
      </c>
      <c r="X129" s="4">
        <f>BD129 + (H$3 * _xlfn.NORM.DIST($B129, H$7, ABS(H$11), FALSE) * _xlfn.NORM.DIST(($B129 - H$7)*H$15, 0, ABS(H$11), TRUE) * 2)
               + (H$4 * _xlfn.NORM.DIST($B129, H$8, ABS(H$12), FALSE) * _xlfn.NORM.DIST(($B129 - H$8)*H$16, 0, ABS(H$12), TRUE) * 2)
               + (H$5 * _xlfn.NORM.DIST($B129, H$9, ABS(H$13), FALSE) * _xlfn.NORM.DIST(($B129 - H$9)*H$17, 0, ABS(H$13), TRUE) * 2)
               + (H$6 * _xlfn.NORM.DIST($B129, H$10, ABS(H$14), FALSE) * _xlfn.NORM.DIST(($B129 - H$10)*H$18, 0, ABS(H$14), TRUE) * 2)</f>
        <v>63.630866016700232</v>
      </c>
      <c r="Y129" s="4">
        <f>BE129 + (I$3 * _xlfn.NORM.DIST($B129, I$7, ABS(I$11), FALSE) * _xlfn.NORM.DIST(($B129 - I$7)*I$15, 0, ABS(I$11), TRUE) * 2)
               + (I$4 * _xlfn.NORM.DIST($B129, I$8, ABS(I$12), FALSE) * _xlfn.NORM.DIST(($B129 - I$8)*I$16, 0, ABS(I$12), TRUE) * 2)
               + (I$5 * _xlfn.NORM.DIST($B129, I$9, ABS(I$13), FALSE) * _xlfn.NORM.DIST(($B129 - I$9)*I$17, 0, ABS(I$13), TRUE) * 2)
               + (I$6 * _xlfn.NORM.DIST($B129, I$10, ABS(I$14), FALSE) * _xlfn.NORM.DIST(($B129 - I$10)*I$18, 0, ABS(I$14), TRUE) * 2)</f>
        <v>66.330713994583078</v>
      </c>
      <c r="Z129" s="4">
        <f>BF129 + (J$3 * _xlfn.NORM.DIST($B129, J$7, ABS(J$11), FALSE) * _xlfn.NORM.DIST(($B129 - J$7)*J$15, 0, ABS(J$11), TRUE) * 2)
               + (J$4 * _xlfn.NORM.DIST($B129, J$8, ABS(J$12), FALSE) * _xlfn.NORM.DIST(($B129 - J$8)*J$16, 0, ABS(J$12), TRUE) * 2)
               + (J$5 * _xlfn.NORM.DIST($B129, J$9, ABS(J$13), FALSE) * _xlfn.NORM.DIST(($B129 - J$9)*J$17, 0, ABS(J$13), TRUE) * 2)
               + (J$6 * _xlfn.NORM.DIST($B129, J$10, ABS(J$14), FALSE) * _xlfn.NORM.DIST(($B129 - J$10)*J$18, 0, ABS(J$14), TRUE) * 2)</f>
        <v>69.919500407336926</v>
      </c>
      <c r="AA129" s="4">
        <f>BG129 + (K$3 * _xlfn.NORM.DIST($B129, K$7, ABS(K$11), FALSE) * _xlfn.NORM.DIST(($B129 - K$7)*K$15, 0, ABS(K$11), TRUE) * 2)
               + (K$4 * _xlfn.NORM.DIST($B129, K$8, ABS(K$12), FALSE) * _xlfn.NORM.DIST(($B129 - K$8)*K$16, 0, ABS(K$12), TRUE) * 2)
               + (K$5 * _xlfn.NORM.DIST($B129, K$9, ABS(K$13), FALSE) * _xlfn.NORM.DIST(($B129 - K$9)*K$17, 0, ABS(K$13), TRUE) * 2)
               + (K$6 * _xlfn.NORM.DIST($B129, K$10, ABS(K$14), FALSE) * _xlfn.NORM.DIST(($B129 - K$10)*K$18, 0, ABS(K$14), TRUE) * 2)</f>
        <v>66.830268495274368</v>
      </c>
      <c r="AB129" s="4">
        <f>BH129 + (L$3 * _xlfn.NORM.DIST($B129, L$7, ABS(L$11), FALSE) * _xlfn.NORM.DIST(($B129 - L$7)*L$15, 0, ABS(L$11), TRUE) * 2)
               + (L$4 * _xlfn.NORM.DIST($B129, L$8, ABS(L$12), FALSE) * _xlfn.NORM.DIST(($B129 - L$8)*L$16, 0, ABS(L$12), TRUE) * 2)
               + (L$5 * _xlfn.NORM.DIST($B129, L$9, ABS(L$13), FALSE) * _xlfn.NORM.DIST(($B129 - L$9)*L$17, 0, ABS(L$13), TRUE) * 2)
               + (L$6 * _xlfn.NORM.DIST($B129, L$10, ABS(L$14), FALSE) * _xlfn.NORM.DIST(($B129 - L$10)*L$18, 0, ABS(L$14), TRUE) * 2)</f>
        <v>67.358951221264036</v>
      </c>
      <c r="AC129" s="4">
        <f>BI129 + (M$3 * _xlfn.NORM.DIST($B129, M$7, ABS(M$11), FALSE) * _xlfn.NORM.DIST(($B129 - M$7)*M$15, 0, ABS(M$11), TRUE) * 2)
               + (M$4 * _xlfn.NORM.DIST($B129, M$8, ABS(M$12), FALSE) * _xlfn.NORM.DIST(($B129 - M$8)*M$16, 0, ABS(M$12), TRUE) * 2)
               + (M$5 * _xlfn.NORM.DIST($B129, M$9, ABS(M$13), FALSE) * _xlfn.NORM.DIST(($B129 - M$9)*M$17, 0, ABS(M$13), TRUE) * 2)
               + (M$6 * _xlfn.NORM.DIST($B129, M$10, ABS(M$14), FALSE) * _xlfn.NORM.DIST(($B129 - M$10)*M$18, 0, ABS(M$14), TRUE) * 2)</f>
        <v>65.473332093521734</v>
      </c>
      <c r="AD129" s="4">
        <f>BJ129 + (N$3 * _xlfn.NORM.DIST($B129, N$7, ABS(N$11), FALSE) * _xlfn.NORM.DIST(($B129 - N$7)*N$15, 0, ABS(N$11), TRUE) * 2)
               + (N$4 * _xlfn.NORM.DIST($B129, N$8, ABS(N$12), FALSE) * _xlfn.NORM.DIST(($B129 - N$8)*N$16, 0, ABS(N$12), TRUE) * 2)
               + (N$5 * _xlfn.NORM.DIST($B129, N$9, ABS(N$13), FALSE) * _xlfn.NORM.DIST(($B129 - N$9)*N$17, 0, ABS(N$13), TRUE) * 2)
               + (N$6 * _xlfn.NORM.DIST($B129, N$10, ABS(N$14), FALSE) * _xlfn.NORM.DIST(($B129 - N$10)*N$18, 0, ABS(N$14), TRUE) * 2)</f>
        <v>65.942419482113309</v>
      </c>
      <c r="AE129" s="4">
        <f>BK129 + (O$3 * _xlfn.NORM.DIST($B129, O$7, ABS(O$11), FALSE) * _xlfn.NORM.DIST(($B129 - O$7)*O$15, 0, ABS(O$11), TRUE) * 2)
               + (O$4 * _xlfn.NORM.DIST($B129, O$8, ABS(O$12), FALSE) * _xlfn.NORM.DIST(($B129 - O$8)*O$16, 0, ABS(O$12), TRUE) * 2)
               + (O$5 * _xlfn.NORM.DIST($B129, O$9, ABS(O$13), FALSE) * _xlfn.NORM.DIST(($B129 - O$9)*O$17, 0, ABS(O$13), TRUE) * 2)
               + (O$6 * _xlfn.NORM.DIST($B129, O$10, ABS(O$14), FALSE) * _xlfn.NORM.DIST(($B129 - O$10)*O$18, 0, ABS(O$14), TRUE) * 2)</f>
        <v>67.939640468502489</v>
      </c>
      <c r="AF129" s="4">
        <f t="shared" si="71"/>
        <v>63.539778473863251</v>
      </c>
      <c r="AG129" s="4">
        <f t="shared" si="71"/>
        <v>78.16741029821678</v>
      </c>
      <c r="AI129" s="4">
        <f>IF(OR($B129 &lt; C$231, $B129 &gt; C$234), 0, C129-S129)</f>
        <v>-0.22250840085283841</v>
      </c>
      <c r="AJ129" s="4">
        <f>IF(OR($B129 &lt; D$231, $B129 &gt; D$234), 0, D129-T129)</f>
        <v>-0.86197943103177721</v>
      </c>
      <c r="AK129" s="4">
        <f>IF(OR($B129 &lt; E$231, $B129 &gt; E$234), 0, E129-U129)</f>
        <v>0.28772779392009795</v>
      </c>
      <c r="AL129" s="4">
        <f>IF(OR($B129 &lt; F$231, $B129 &gt; F$234), 0, F129-V129)</f>
        <v>-1.8975137530283348</v>
      </c>
      <c r="AM129" s="4">
        <f>IF(OR($B129 &lt; G$231, $B129 &gt; G$234), 0, G129-W129)</f>
        <v>-2.5344276639835357</v>
      </c>
      <c r="AN129" s="4">
        <f>IF(OR($B129 &lt; H$231, $B129 &gt; H$234), 0, H129-X129)</f>
        <v>-2.8808660167002316</v>
      </c>
      <c r="AO129" s="4">
        <f>IF(OR($B129 &lt; I$231, $B129 &gt; I$234), 0, I129-Y129)</f>
        <v>-3.730713994583077</v>
      </c>
      <c r="AP129" s="4">
        <f>IF(OR($B129 &lt; J$231, $B129 &gt; J$234), 0, J129-Z129)</f>
        <v>-2.8365004073369278</v>
      </c>
      <c r="AQ129" s="4">
        <f>IF(OR($B129 &lt; K$231, $B129 &gt; K$234), 0, K129-AA129)</f>
        <v>-3.3632684952743688</v>
      </c>
      <c r="AR129" s="4">
        <f>IF(OR($B129 &lt; L$231, $B129 &gt; L$234), 0, L129-AB129)</f>
        <v>-3.8589512212640358</v>
      </c>
      <c r="AS129" s="4">
        <f>IF(OR($B129 &lt; M$231, $B129 &gt; M$234), 0, M129-AC129)</f>
        <v>-3.2903320935217337</v>
      </c>
      <c r="AT129" s="4">
        <f>IF(OR($B129 &lt; N$231, $B129 &gt; N$234), 0, N129-AD129)</f>
        <v>-5.6254194821133083</v>
      </c>
      <c r="AU129" s="4">
        <f>IF(OR($B129 &lt; O$231, $B129 &gt; O$234), 0, O129-AE129)</f>
        <v>-3.3226404685024846</v>
      </c>
      <c r="AV129" s="4">
        <f t="shared" si="102"/>
        <v>-0.2567784738632497</v>
      </c>
      <c r="AW129" s="4">
        <f t="shared" si="102"/>
        <v>-4.3504102982167865</v>
      </c>
      <c r="AY129" s="2">
        <f t="shared" si="104"/>
        <v>51.012183194125356</v>
      </c>
      <c r="AZ129" s="2">
        <f t="shared" si="104"/>
        <v>53.062133336603161</v>
      </c>
      <c r="BA129" s="2">
        <f t="shared" si="104"/>
        <v>53.216060707526431</v>
      </c>
      <c r="BB129" s="2">
        <f t="shared" si="104"/>
        <v>51.167398530576115</v>
      </c>
      <c r="BC129" s="2">
        <f t="shared" si="104"/>
        <v>55.623951114978617</v>
      </c>
      <c r="BD129" s="2">
        <f t="shared" si="104"/>
        <v>55.91910734306726</v>
      </c>
      <c r="BE129" s="2">
        <f t="shared" si="104"/>
        <v>58.089455054114168</v>
      </c>
      <c r="BF129" s="2">
        <f t="shared" si="104"/>
        <v>53.05364934615492</v>
      </c>
      <c r="BG129" s="2">
        <f t="shared" si="104"/>
        <v>47.07376882207901</v>
      </c>
      <c r="BH129" s="2">
        <f t="shared" si="104"/>
        <v>47.506389674441465</v>
      </c>
      <c r="BI129" s="2">
        <f t="shared" si="104"/>
        <v>47.376773312728282</v>
      </c>
      <c r="BJ129" s="2">
        <f t="shared" si="104"/>
        <v>50.814952571582943</v>
      </c>
      <c r="BK129" s="2">
        <f t="shared" si="104"/>
        <v>57.9286540535347</v>
      </c>
      <c r="BL129" s="2">
        <f t="shared" si="104"/>
        <v>52.747011629558102</v>
      </c>
      <c r="BM129" s="2">
        <f t="shared" si="104"/>
        <v>53.053412271192364</v>
      </c>
      <c r="BO129" s="2" t="str">
        <f t="shared" si="105"/>
        <v/>
      </c>
      <c r="BP129" s="2" t="str">
        <f t="shared" si="105"/>
        <v/>
      </c>
      <c r="BQ129" s="2" t="str">
        <f t="shared" si="105"/>
        <v/>
      </c>
      <c r="BR129" s="2" t="str">
        <f t="shared" si="105"/>
        <v/>
      </c>
      <c r="BS129" s="2" t="str">
        <f t="shared" si="105"/>
        <v/>
      </c>
      <c r="BT129" s="2" t="str">
        <f t="shared" si="105"/>
        <v/>
      </c>
      <c r="BU129" s="2" t="str">
        <f t="shared" si="105"/>
        <v/>
      </c>
      <c r="BV129" s="2" t="str">
        <f t="shared" si="105"/>
        <v/>
      </c>
      <c r="BW129" s="2" t="str">
        <f t="shared" si="105"/>
        <v/>
      </c>
      <c r="BX129" s="2" t="str">
        <f t="shared" si="105"/>
        <v/>
      </c>
      <c r="BY129" s="2" t="str">
        <f t="shared" si="105"/>
        <v/>
      </c>
      <c r="BZ129" s="2" t="str">
        <f t="shared" si="105"/>
        <v/>
      </c>
      <c r="CA129" s="2" t="str">
        <f t="shared" si="105"/>
        <v/>
      </c>
      <c r="CB129" s="2" t="str">
        <f t="shared" si="105"/>
        <v/>
      </c>
      <c r="CC129" s="2" t="str">
        <f t="shared" si="105"/>
        <v/>
      </c>
      <c r="CE129" s="2" t="str">
        <f t="shared" si="106"/>
        <v/>
      </c>
      <c r="CF129" s="2" t="str">
        <f t="shared" si="106"/>
        <v/>
      </c>
      <c r="CG129" s="2" t="str">
        <f t="shared" si="106"/>
        <v/>
      </c>
      <c r="CH129" s="2" t="str">
        <f t="shared" si="106"/>
        <v/>
      </c>
      <c r="CI129" s="2" t="str">
        <f t="shared" si="106"/>
        <v/>
      </c>
      <c r="CJ129" s="2" t="str">
        <f t="shared" si="106"/>
        <v/>
      </c>
      <c r="CK129" s="2" t="str">
        <f t="shared" si="106"/>
        <v/>
      </c>
      <c r="CL129" s="2" t="str">
        <f t="shared" si="106"/>
        <v/>
      </c>
      <c r="CM129" s="2" t="str">
        <f t="shared" si="106"/>
        <v/>
      </c>
      <c r="CN129" s="2" t="str">
        <f t="shared" si="106"/>
        <v/>
      </c>
      <c r="CO129" s="2" t="str">
        <f t="shared" si="106"/>
        <v/>
      </c>
      <c r="CP129" s="2" t="str">
        <f t="shared" si="106"/>
        <v/>
      </c>
      <c r="CQ129" s="2" t="str">
        <f t="shared" si="106"/>
        <v/>
      </c>
      <c r="CR129" s="2" t="str">
        <f t="shared" si="106"/>
        <v/>
      </c>
      <c r="CS129" s="2" t="str">
        <f t="shared" si="106"/>
        <v/>
      </c>
      <c r="CU129" s="2" t="str">
        <f t="shared" si="107"/>
        <v/>
      </c>
      <c r="CV129" s="2" t="str">
        <f t="shared" si="107"/>
        <v/>
      </c>
      <c r="CW129" s="2" t="str">
        <f t="shared" si="107"/>
        <v/>
      </c>
      <c r="CX129" s="2" t="str">
        <f t="shared" si="107"/>
        <v/>
      </c>
      <c r="CY129" s="2" t="str">
        <f t="shared" si="107"/>
        <v/>
      </c>
      <c r="CZ129" s="2" t="str">
        <f t="shared" si="107"/>
        <v/>
      </c>
      <c r="DA129" s="2" t="str">
        <f t="shared" si="107"/>
        <v/>
      </c>
      <c r="DB129" s="2" t="str">
        <f t="shared" si="107"/>
        <v/>
      </c>
      <c r="DC129" s="2" t="str">
        <f t="shared" si="107"/>
        <v/>
      </c>
      <c r="DD129" s="2" t="str">
        <f t="shared" si="107"/>
        <v/>
      </c>
      <c r="DE129" s="2" t="str">
        <f t="shared" si="107"/>
        <v/>
      </c>
      <c r="DF129" s="2" t="str">
        <f t="shared" si="107"/>
        <v/>
      </c>
      <c r="DG129" s="2" t="str">
        <f t="shared" si="107"/>
        <v/>
      </c>
      <c r="DH129" s="2" t="str">
        <f t="shared" si="107"/>
        <v/>
      </c>
      <c r="DI129" s="2" t="str">
        <f t="shared" si="107"/>
        <v/>
      </c>
      <c r="DK129" s="2">
        <f t="shared" si="97"/>
        <v>67.94290887096777</v>
      </c>
      <c r="DL129" s="2">
        <f t="shared" si="97"/>
        <v>73.822943914956014</v>
      </c>
      <c r="DM129" s="2">
        <f t="shared" si="97"/>
        <v>77.645001832844585</v>
      </c>
      <c r="DN129" s="2">
        <f t="shared" si="97"/>
        <v>72.493638257575782</v>
      </c>
      <c r="DO129" s="2">
        <f t="shared" si="97"/>
        <v>84.514287206744854</v>
      </c>
      <c r="DP129" s="2">
        <f t="shared" si="97"/>
        <v>83.87619652406417</v>
      </c>
      <c r="DQ129" s="2">
        <f t="shared" si="97"/>
        <v>82.511635447214061</v>
      </c>
      <c r="DR129" s="2">
        <f t="shared" si="97"/>
        <v>82.960572397360721</v>
      </c>
      <c r="DS129" s="2">
        <f t="shared" si="97"/>
        <v>69.442062903225803</v>
      </c>
      <c r="DT129" s="2">
        <f t="shared" si="97"/>
        <v>68.249088320355966</v>
      </c>
      <c r="DU129" s="2">
        <f t="shared" si="97"/>
        <v>72.51139176863181</v>
      </c>
      <c r="DV129" s="2">
        <f t="shared" si="97"/>
        <v>75.089828812316711</v>
      </c>
      <c r="DW129" s="2">
        <f t="shared" si="97"/>
        <v>85.845007130124756</v>
      </c>
      <c r="DX129" s="2">
        <f t="shared" si="97"/>
        <v>69.20290686274511</v>
      </c>
      <c r="DY129" s="2">
        <f t="shared" si="97"/>
        <v>63.523441707717559</v>
      </c>
      <c r="EA129" s="2">
        <f t="shared" si="101"/>
        <v>51.011757260615354</v>
      </c>
      <c r="EB129" s="2">
        <f t="shared" si="101"/>
        <v>53.061795865151794</v>
      </c>
      <c r="EC129" s="2">
        <f t="shared" si="101"/>
        <v>53.21557652656621</v>
      </c>
      <c r="ED129" s="2">
        <f t="shared" si="101"/>
        <v>51.167078937795551</v>
      </c>
      <c r="EE129" s="2">
        <f t="shared" si="100"/>
        <v>55.623500939915047</v>
      </c>
      <c r="EF129" s="2">
        <f t="shared" si="100"/>
        <v>55.918317788480365</v>
      </c>
      <c r="EG129" s="2">
        <f t="shared" si="100"/>
        <v>58.088915570099076</v>
      </c>
      <c r="EH129" s="2">
        <f t="shared" si="100"/>
        <v>53.052865488605647</v>
      </c>
      <c r="EI129" s="2">
        <f t="shared" si="100"/>
        <v>47.073212252526083</v>
      </c>
      <c r="EJ129" s="2">
        <f t="shared" si="100"/>
        <v>47.505973256924541</v>
      </c>
      <c r="EK129" s="2">
        <f t="shared" si="100"/>
        <v>47.376293493635075</v>
      </c>
      <c r="EL129" s="2">
        <f t="shared" si="100"/>
        <v>50.814494464944644</v>
      </c>
      <c r="EM129" s="2">
        <f t="shared" si="83"/>
        <v>57.926966859291234</v>
      </c>
      <c r="EN129" s="2">
        <f t="shared" si="83"/>
        <v>52.744882957755721</v>
      </c>
      <c r="EO129" s="2">
        <f t="shared" si="83"/>
        <v>53.051112602826223</v>
      </c>
      <c r="EQ129" s="2">
        <f t="shared" si="98"/>
        <v>51.06455373760609</v>
      </c>
      <c r="ER129" s="2">
        <f t="shared" si="98"/>
        <v>52.476252045686202</v>
      </c>
      <c r="ES129" s="2">
        <f t="shared" si="98"/>
        <v>53.188481260043474</v>
      </c>
      <c r="ET129" s="2">
        <f t="shared" si="98"/>
        <v>51.053698564453214</v>
      </c>
      <c r="EU129" s="2">
        <f t="shared" si="98"/>
        <v>55.468461583981565</v>
      </c>
      <c r="EV129" s="2">
        <f t="shared" si="98"/>
        <v>56.698036208853829</v>
      </c>
      <c r="EW129" s="2">
        <f t="shared" si="98"/>
        <v>58.146552791444627</v>
      </c>
      <c r="EX129" s="2">
        <f t="shared" si="98"/>
        <v>53.414935413370095</v>
      </c>
      <c r="EY129" s="2">
        <f t="shared" si="98"/>
        <v>47.340723674832589</v>
      </c>
      <c r="EZ129" s="2">
        <f t="shared" si="98"/>
        <v>47.56328708827035</v>
      </c>
      <c r="FA129" s="2">
        <f t="shared" si="98"/>
        <v>47.442131873711652</v>
      </c>
      <c r="FB129" s="2">
        <f t="shared" si="98"/>
        <v>50.769613699521287</v>
      </c>
      <c r="FC129" s="2">
        <f t="shared" si="98"/>
        <v>58.021512682376255</v>
      </c>
      <c r="FD129" s="2">
        <f t="shared" si="98"/>
        <v>52.743750287600804</v>
      </c>
      <c r="FE129" s="2">
        <f t="shared" si="98"/>
        <v>52.948295841933657</v>
      </c>
      <c r="FG129" s="2">
        <f t="shared" si="99"/>
        <v>0.99997532598131922</v>
      </c>
      <c r="FH129" s="2">
        <f t="shared" si="99"/>
        <v>0.99997599709909768</v>
      </c>
      <c r="FI129" s="2">
        <f t="shared" si="99"/>
        <v>0.99997980705299516</v>
      </c>
      <c r="FJ129" s="2">
        <f t="shared" si="99"/>
        <v>0.99998284846554319</v>
      </c>
      <c r="FK129" s="2">
        <f t="shared" si="99"/>
        <v>0.99998246823080561</v>
      </c>
      <c r="FL129" s="2">
        <f t="shared" si="99"/>
        <v>0.99998096646276302</v>
      </c>
      <c r="FM129" s="2">
        <f t="shared" si="99"/>
        <v>0.99997857613591135</v>
      </c>
      <c r="FN129" s="2">
        <f t="shared" si="99"/>
        <v>0.99997977913097813</v>
      </c>
      <c r="FO129" s="2">
        <f t="shared" si="99"/>
        <v>0.99998163766088766</v>
      </c>
      <c r="FP129" s="2">
        <f t="shared" si="99"/>
        <v>0.99998134746897882</v>
      </c>
      <c r="FQ129" s="2">
        <f t="shared" si="99"/>
        <v>0.99998201851166357</v>
      </c>
      <c r="FR129" s="2">
        <f t="shared" si="99"/>
        <v>0.9999805658942521</v>
      </c>
      <c r="FS129" s="2">
        <f t="shared" si="99"/>
        <v>0.99994119716156993</v>
      </c>
      <c r="FT129" s="2">
        <f t="shared" si="99"/>
        <v>0.99987061088594231</v>
      </c>
      <c r="FU129" s="2">
        <f t="shared" si="99"/>
        <v>0.99976947195457233</v>
      </c>
      <c r="FW129" s="2">
        <f t="shared" si="108"/>
        <v>1.5482015733008745E-4</v>
      </c>
      <c r="FX129" s="2">
        <f t="shared" si="108"/>
        <v>2.7471270729206561E-4</v>
      </c>
      <c r="FY129" s="2">
        <f t="shared" si="108"/>
        <v>3.3663187432522289E-4</v>
      </c>
      <c r="FZ129" s="2">
        <f t="shared" si="108"/>
        <v>4.073935822173971E-4</v>
      </c>
      <c r="GA129" s="2">
        <f t="shared" si="108"/>
        <v>3.6333699124235775E-4</v>
      </c>
      <c r="GB129" s="2">
        <f t="shared" si="108"/>
        <v>3.3014131023374998E-4</v>
      </c>
      <c r="GC129" s="2">
        <f t="shared" si="108"/>
        <v>2.8202233538270928E-4</v>
      </c>
      <c r="GD129" s="2">
        <f t="shared" si="108"/>
        <v>4.9464954937739796E-4</v>
      </c>
      <c r="GE129" s="2">
        <f t="shared" si="108"/>
        <v>5.4511740273997984E-4</v>
      </c>
      <c r="GF129" s="2">
        <f t="shared" si="108"/>
        <v>5.1481324895168222E-4</v>
      </c>
      <c r="GG129" s="2">
        <f t="shared" si="108"/>
        <v>4.2304529231384033E-4</v>
      </c>
      <c r="GH129" s="2">
        <f t="shared" si="108"/>
        <v>3.0442387385785149E-4</v>
      </c>
      <c r="GI129" s="2">
        <f t="shared" si="108"/>
        <v>4.8161019334590352E-4</v>
      </c>
      <c r="GJ129" s="2">
        <f t="shared" si="108"/>
        <v>7.2159561436496841E-4</v>
      </c>
      <c r="GK129" s="2">
        <f t="shared" si="108"/>
        <v>1.113604362700821E-3</v>
      </c>
      <c r="GM129" s="107">
        <f t="shared" si="109"/>
        <v>7.8697167313022557E-54</v>
      </c>
      <c r="GN129" s="107">
        <f t="shared" si="109"/>
        <v>2.8005362068076775E-60</v>
      </c>
      <c r="GO129" s="107">
        <f t="shared" si="109"/>
        <v>2.5364828018663471E-65</v>
      </c>
      <c r="GP129" s="107">
        <f t="shared" si="109"/>
        <v>6.2634879140116337E-80</v>
      </c>
      <c r="GQ129" s="107">
        <f t="shared" si="109"/>
        <v>2.0287880357913235E-80</v>
      </c>
      <c r="GR129" s="107">
        <f t="shared" si="109"/>
        <v>1.277158701172176E-78</v>
      </c>
      <c r="GS129" s="107">
        <f t="shared" si="109"/>
        <v>3.0160168524670191E-78</v>
      </c>
      <c r="GT129" s="107">
        <f t="shared" si="109"/>
        <v>4.2351558409198231E-80</v>
      </c>
      <c r="GU129" s="107">
        <f t="shared" si="109"/>
        <v>5.0978597061858735E-87</v>
      </c>
      <c r="GV129" s="107">
        <f t="shared" si="109"/>
        <v>6.0443667078075924E-92</v>
      </c>
      <c r="GW129" s="107">
        <f t="shared" si="109"/>
        <v>1.5936104428606895E-93</v>
      </c>
      <c r="GX129" s="107">
        <f t="shared" si="109"/>
        <v>7.3305680285461386E-81</v>
      </c>
      <c r="GY129" s="107">
        <f t="shared" si="109"/>
        <v>1.182733909295746E-75</v>
      </c>
      <c r="GZ129" s="107">
        <f t="shared" si="109"/>
        <v>6.0975429803967884E-77</v>
      </c>
      <c r="HA129" s="107">
        <f t="shared" si="109"/>
        <v>2.2180701794649103E-103</v>
      </c>
      <c r="HC129" s="107">
        <f t="shared" si="103"/>
        <v>2.4429771398055865E-20</v>
      </c>
      <c r="HD129" s="107">
        <f t="shared" si="103"/>
        <v>2.0553731799710291E-23</v>
      </c>
      <c r="HE129" s="107">
        <f t="shared" si="103"/>
        <v>5.9246273783746774E-26</v>
      </c>
      <c r="HF129" s="107">
        <f t="shared" si="103"/>
        <v>8.6287920194855598E-33</v>
      </c>
      <c r="HG129" s="107">
        <f t="shared" si="103"/>
        <v>7.102561912564021E-33</v>
      </c>
      <c r="HH129" s="107">
        <f t="shared" si="103"/>
        <v>1.2294442798850094E-31</v>
      </c>
      <c r="HI129" s="107">
        <f t="shared" si="86"/>
        <v>3.041597924564863E-31</v>
      </c>
      <c r="HJ129" s="107">
        <f t="shared" si="86"/>
        <v>1.4189112716799859E-33</v>
      </c>
      <c r="HK129" s="107">
        <f t="shared" si="86"/>
        <v>3.5491898886392572E-37</v>
      </c>
      <c r="HL129" s="107">
        <f t="shared" ref="HL129:HQ192" si="113" xml:space="preserve"> _xlfn.NORM.DIST($B129, L$8, ABS(L$12), TRUE) * _xlfn.NORM.DIST(($B129 - L$8)*L$16, 0, ABS(L$12), TRUE) * 2</f>
        <v>1.170617461154538E-38</v>
      </c>
      <c r="HM129" s="107">
        <f t="shared" si="113"/>
        <v>9.3144947229949138E-39</v>
      </c>
      <c r="HN129" s="107">
        <f t="shared" si="113"/>
        <v>4.1535072619005108E-32</v>
      </c>
      <c r="HO129" s="107">
        <f t="shared" si="113"/>
        <v>8.0610042585508007E-29</v>
      </c>
      <c r="HP129" s="107">
        <f t="shared" si="113"/>
        <v>4.2457773824408258E-29</v>
      </c>
      <c r="HQ129" s="107">
        <f t="shared" si="113"/>
        <v>6.8977512921181794E-44</v>
      </c>
      <c r="HS129" s="107">
        <f t="shared" si="110"/>
        <v>7.0137133339667951E-2</v>
      </c>
      <c r="HT129" s="107">
        <f t="shared" si="110"/>
        <v>0.10030086941103611</v>
      </c>
      <c r="HU129" s="107">
        <f t="shared" si="110"/>
        <v>0.12629056177362419</v>
      </c>
      <c r="HV129" s="107">
        <f t="shared" si="110"/>
        <v>0.14519825712586176</v>
      </c>
      <c r="HW129" s="107">
        <f t="shared" si="110"/>
        <v>0.12930597582591605</v>
      </c>
      <c r="HX129" s="107">
        <f t="shared" si="110"/>
        <v>0.10779597346216534</v>
      </c>
      <c r="HY129" s="107">
        <f t="shared" si="110"/>
        <v>8.6373239081263362E-2</v>
      </c>
      <c r="HZ129" s="107">
        <f t="shared" si="110"/>
        <v>0.17463399207785271</v>
      </c>
      <c r="IA129" s="107">
        <f t="shared" si="110"/>
        <v>0.20032452099907258</v>
      </c>
      <c r="IB129" s="107">
        <f t="shared" si="110"/>
        <v>0.16300674275930935</v>
      </c>
      <c r="IC129" s="107">
        <f t="shared" si="110"/>
        <v>0.12794395317444449</v>
      </c>
      <c r="ID129" s="107">
        <f t="shared" si="110"/>
        <v>8.7681540039612968E-2</v>
      </c>
      <c r="IE129" s="107">
        <f t="shared" si="110"/>
        <v>5.3468024594124308E-2</v>
      </c>
      <c r="IF129" s="107">
        <f t="shared" si="110"/>
        <v>3.8792858663714763E-2</v>
      </c>
      <c r="IG129" s="107">
        <f t="shared" si="110"/>
        <v>5.8085285694012084E-2</v>
      </c>
      <c r="II129" s="107">
        <f t="shared" si="111"/>
        <v>7.0897583058557958E-14</v>
      </c>
      <c r="IJ129" s="107">
        <f t="shared" si="111"/>
        <v>1.3768151637629577E-13</v>
      </c>
      <c r="IK129" s="107">
        <f t="shared" si="111"/>
        <v>1.3650778879016114E-13</v>
      </c>
      <c r="IL129" s="107">
        <f t="shared" si="111"/>
        <v>2.9691308314812793E-15</v>
      </c>
      <c r="IM129" s="107">
        <f t="shared" si="111"/>
        <v>8.3386700689699396E-16</v>
      </c>
      <c r="IN129" s="107">
        <f t="shared" si="111"/>
        <v>4.9150932236910352E-16</v>
      </c>
      <c r="IO129" s="107">
        <f t="shared" si="111"/>
        <v>7.1964932123749773E-17</v>
      </c>
      <c r="IP129" s="107">
        <f t="shared" si="111"/>
        <v>5.2156715810091222E-15</v>
      </c>
      <c r="IQ129" s="107">
        <f t="shared" si="111"/>
        <v>1.4068730469706422E-15</v>
      </c>
      <c r="IR129" s="107">
        <f t="shared" si="111"/>
        <v>1.1599212142246703E-16</v>
      </c>
      <c r="IS129" s="107">
        <f t="shared" si="111"/>
        <v>1.2565378693204984E-17</v>
      </c>
      <c r="IT129" s="107">
        <f t="shared" si="111"/>
        <v>8.0516785481272279E-17</v>
      </c>
      <c r="IU129" s="107">
        <f t="shared" si="111"/>
        <v>2.7182145661818271E-17</v>
      </c>
      <c r="IV129" s="107">
        <f t="shared" si="111"/>
        <v>1.4761422298276443E-18</v>
      </c>
      <c r="IW129" s="107">
        <f t="shared" si="111"/>
        <v>7.890736832684369E-19</v>
      </c>
      <c r="IY129" s="107">
        <f t="shared" si="112"/>
        <v>7.0137133339738852E-2</v>
      </c>
      <c r="IZ129" s="107">
        <f t="shared" si="112"/>
        <v>0.10030086941117379</v>
      </c>
      <c r="JA129" s="107">
        <f t="shared" si="112"/>
        <v>0.12629056177376069</v>
      </c>
      <c r="JB129" s="107">
        <f t="shared" si="112"/>
        <v>0.14519825712586473</v>
      </c>
      <c r="JC129" s="107">
        <f t="shared" si="112"/>
        <v>0.12930597582591688</v>
      </c>
      <c r="JD129" s="107">
        <f t="shared" si="112"/>
        <v>0.10779597346216582</v>
      </c>
      <c r="JE129" s="107">
        <f t="shared" si="112"/>
        <v>8.6373239081263431E-2</v>
      </c>
      <c r="JF129" s="107">
        <f t="shared" si="112"/>
        <v>0.17463399207785793</v>
      </c>
      <c r="JG129" s="107">
        <f t="shared" si="112"/>
        <v>0.200324520999074</v>
      </c>
      <c r="JH129" s="107">
        <f t="shared" si="112"/>
        <v>0.16300674275930946</v>
      </c>
      <c r="JI129" s="107">
        <f t="shared" si="112"/>
        <v>0.12794395317444449</v>
      </c>
      <c r="JJ129" s="107">
        <f t="shared" si="112"/>
        <v>8.7681540039613051E-2</v>
      </c>
      <c r="JK129" s="107">
        <f t="shared" si="112"/>
        <v>5.3468024594124336E-2</v>
      </c>
      <c r="JL129" s="107">
        <f t="shared" si="112"/>
        <v>3.8792858663714763E-2</v>
      </c>
      <c r="JM129" s="107">
        <f t="shared" si="112"/>
        <v>5.8085285694012084E-2</v>
      </c>
    </row>
    <row r="130" spans="2:273" x14ac:dyDescent="0.25">
      <c r="B130" s="2">
        <v>102</v>
      </c>
      <c r="C130" s="37">
        <v>52.645000000000003</v>
      </c>
      <c r="D130" s="37">
        <v>54.451999999999998</v>
      </c>
      <c r="E130" s="37">
        <v>60.564999999999998</v>
      </c>
      <c r="F130" s="37">
        <v>59.4</v>
      </c>
      <c r="G130" s="37">
        <v>65.55</v>
      </c>
      <c r="H130" s="37">
        <v>64.516999999999996</v>
      </c>
      <c r="I130" s="37">
        <v>66.05</v>
      </c>
      <c r="J130" s="37">
        <v>72.566999999999993</v>
      </c>
      <c r="K130" s="37">
        <v>69.766999999999996</v>
      </c>
      <c r="L130" s="37">
        <v>71.132999999999996</v>
      </c>
      <c r="M130" s="37">
        <v>69.400000000000006</v>
      </c>
      <c r="N130" s="37">
        <v>68.566999999999993</v>
      </c>
      <c r="O130" s="37">
        <v>68.016999999999996</v>
      </c>
      <c r="P130" s="37">
        <v>67.816999999999993</v>
      </c>
      <c r="Q130" s="37">
        <v>85.35</v>
      </c>
      <c r="S130" s="4">
        <f>AY130 + (C$3 * _xlfn.NORM.DIST($B130, C$7, ABS(C$11), FALSE) * _xlfn.NORM.DIST(($B130 - C$7)*C$15, 0, ABS(C$11), TRUE) * 2)
               + (C$4 * _xlfn.NORM.DIST($B130, C$8, ABS(C$12), FALSE) * _xlfn.NORM.DIST(($B130 - C$8)*C$16, 0, ABS(C$12), TRUE) * 2)
               + (C$5 * _xlfn.NORM.DIST($B130, C$9, ABS(C$13), FALSE) * _xlfn.NORM.DIST(($B130 - C$9)*C$17, 0, ABS(C$13), TRUE) * 2)
               + (C$6 * _xlfn.NORM.DIST($B130, C$10, ABS(C$14), FALSE) * _xlfn.NORM.DIST(($B130 - C$10)*C$18, 0, ABS(C$14), TRUE) * 2)</f>
        <v>51.10322286373539</v>
      </c>
      <c r="T130" s="4">
        <f>AZ130 + (D$3 * _xlfn.NORM.DIST($B130, D$7, ABS(D$11), FALSE) * _xlfn.NORM.DIST(($B130 - D$7)*D$15, 0, ABS(D$11), TRUE) * 2)
               + (D$4 * _xlfn.NORM.DIST($B130, D$8, ABS(D$12), FALSE) * _xlfn.NORM.DIST(($B130 - D$8)*D$16, 0, ABS(D$12), TRUE) * 2)
               + (D$5 * _xlfn.NORM.DIST($B130, D$9, ABS(D$13), FALSE) * _xlfn.NORM.DIST(($B130 - D$9)*D$17, 0, ABS(D$13), TRUE) * 2)
               + (D$6 * _xlfn.NORM.DIST($B130, D$10, ABS(D$14), FALSE) * _xlfn.NORM.DIST(($B130 - D$10)*D$18, 0, ABS(D$14), TRUE) * 2)</f>
        <v>54.683652205857868</v>
      </c>
      <c r="U130" s="4">
        <f>BA130 + (E$3 * _xlfn.NORM.DIST($B130, E$7, ABS(E$11), FALSE) * _xlfn.NORM.DIST(($B130 - E$7)*E$15, 0, ABS(E$11), TRUE) * 2)
               + (E$4 * _xlfn.NORM.DIST($B130, E$8, ABS(E$12), FALSE) * _xlfn.NORM.DIST(($B130 - E$8)*E$16, 0, ABS(E$12), TRUE) * 2)
               + (E$5 * _xlfn.NORM.DIST($B130, E$9, ABS(E$13), FALSE) * _xlfn.NORM.DIST(($B130 - E$9)*E$17, 0, ABS(E$13), TRUE) * 2)
               + (E$6 * _xlfn.NORM.DIST($B130, E$10, ABS(E$14), FALSE) * _xlfn.NORM.DIST(($B130 - E$10)*E$18, 0, ABS(E$14), TRUE) * 2)</f>
        <v>58.853278118399878</v>
      </c>
      <c r="V130" s="4">
        <f>BB130 + (F$3 * _xlfn.NORM.DIST($B130, F$7, ABS(F$11), FALSE) * _xlfn.NORM.DIST(($B130 - F$7)*F$15, 0, ABS(F$11), TRUE) * 2)
               + (F$4 * _xlfn.NORM.DIST($B130, F$8, ABS(F$12), FALSE) * _xlfn.NORM.DIST(($B130 - F$8)*F$16, 0, ABS(F$12), TRUE) * 2)
               + (F$5 * _xlfn.NORM.DIST($B130, F$9, ABS(F$13), FALSE) * _xlfn.NORM.DIST(($B130 - F$9)*F$17, 0, ABS(F$13), TRUE) * 2)
               + (F$6 * _xlfn.NORM.DIST($B130, F$10, ABS(F$14), FALSE) * _xlfn.NORM.DIST(($B130 - F$10)*F$18, 0, ABS(F$14), TRUE) * 2)</f>
        <v>60.528756330455394</v>
      </c>
      <c r="W130" s="4">
        <f>BC130 + (G$3 * _xlfn.NORM.DIST($B130, G$7, ABS(G$11), FALSE) * _xlfn.NORM.DIST(($B130 - G$7)*G$15, 0, ABS(G$11), TRUE) * 2)
               + (G$4 * _xlfn.NORM.DIST($B130, G$8, ABS(G$12), FALSE) * _xlfn.NORM.DIST(($B130 - G$8)*G$16, 0, ABS(G$12), TRUE) * 2)
               + (G$5 * _xlfn.NORM.DIST($B130, G$9, ABS(G$13), FALSE) * _xlfn.NORM.DIST(($B130 - G$9)*G$17, 0, ABS(G$13), TRUE) * 2)
               + (G$6 * _xlfn.NORM.DIST($B130, G$10, ABS(G$14), FALSE) * _xlfn.NORM.DIST(($B130 - G$10)*G$18, 0, ABS(G$14), TRUE) * 2)</f>
        <v>66.451963880670263</v>
      </c>
      <c r="X130" s="4">
        <f>BD130 + (H$3 * _xlfn.NORM.DIST($B130, H$7, ABS(H$11), FALSE) * _xlfn.NORM.DIST(($B130 - H$7)*H$15, 0, ABS(H$11), TRUE) * 2)
               + (H$4 * _xlfn.NORM.DIST($B130, H$8, ABS(H$12), FALSE) * _xlfn.NORM.DIST(($B130 - H$8)*H$16, 0, ABS(H$12), TRUE) * 2)
               + (H$5 * _xlfn.NORM.DIST($B130, H$9, ABS(H$13), FALSE) * _xlfn.NORM.DIST(($B130 - H$9)*H$17, 0, ABS(H$13), TRUE) * 2)
               + (H$6 * _xlfn.NORM.DIST($B130, H$10, ABS(H$14), FALSE) * _xlfn.NORM.DIST(($B130 - H$10)*H$18, 0, ABS(H$14), TRUE) * 2)</f>
        <v>66.065946026538484</v>
      </c>
      <c r="Y130" s="4">
        <f>BE130 + (I$3 * _xlfn.NORM.DIST($B130, I$7, ABS(I$11), FALSE) * _xlfn.NORM.DIST(($B130 - I$7)*I$15, 0, ABS(I$11), TRUE) * 2)
               + (I$4 * _xlfn.NORM.DIST($B130, I$8, ABS(I$12), FALSE) * _xlfn.NORM.DIST(($B130 - I$8)*I$16, 0, ABS(I$12), TRUE) * 2)
               + (I$5 * _xlfn.NORM.DIST($B130, I$9, ABS(I$13), FALSE) * _xlfn.NORM.DIST(($B130 - I$9)*I$17, 0, ABS(I$13), TRUE) * 2)
               + (I$6 * _xlfn.NORM.DIST($B130, I$10, ABS(I$14), FALSE) * _xlfn.NORM.DIST(($B130 - I$10)*I$18, 0, ABS(I$14), TRUE) * 2)</f>
        <v>69.355690324779928</v>
      </c>
      <c r="Z130" s="4">
        <f>BF130 + (J$3 * _xlfn.NORM.DIST($B130, J$7, ABS(J$11), FALSE) * _xlfn.NORM.DIST(($B130 - J$7)*J$15, 0, ABS(J$11), TRUE) * 2)
               + (J$4 * _xlfn.NORM.DIST($B130, J$8, ABS(J$12), FALSE) * _xlfn.NORM.DIST(($B130 - J$8)*J$16, 0, ABS(J$12), TRUE) * 2)
               + (J$5 * _xlfn.NORM.DIST($B130, J$9, ABS(J$13), FALSE) * _xlfn.NORM.DIST(($B130 - J$9)*J$17, 0, ABS(J$13), TRUE) * 2)
               + (J$6 * _xlfn.NORM.DIST($B130, J$10, ABS(J$14), FALSE) * _xlfn.NORM.DIST(($B130 - J$10)*J$18, 0, ABS(J$14), TRUE) * 2)</f>
        <v>74.463743865341783</v>
      </c>
      <c r="AA130" s="4">
        <f>BG130 + (K$3 * _xlfn.NORM.DIST($B130, K$7, ABS(K$11), FALSE) * _xlfn.NORM.DIST(($B130 - K$7)*K$15, 0, ABS(K$11), TRUE) * 2)
               + (K$4 * _xlfn.NORM.DIST($B130, K$8, ABS(K$12), FALSE) * _xlfn.NORM.DIST(($B130 - K$8)*K$16, 0, ABS(K$12), TRUE) * 2)
               + (K$5 * _xlfn.NORM.DIST($B130, K$9, ABS(K$13), FALSE) * _xlfn.NORM.DIST(($B130 - K$9)*K$17, 0, ABS(K$13), TRUE) * 2)
               + (K$6 * _xlfn.NORM.DIST($B130, K$10, ABS(K$14), FALSE) * _xlfn.NORM.DIST(($B130 - K$10)*K$18, 0, ABS(K$14), TRUE) * 2)</f>
        <v>71.883708035337037</v>
      </c>
      <c r="AB130" s="4">
        <f>BH130 + (L$3 * _xlfn.NORM.DIST($B130, L$7, ABS(L$11), FALSE) * _xlfn.NORM.DIST(($B130 - L$7)*L$15, 0, ABS(L$11), TRUE) * 2)
               + (L$4 * _xlfn.NORM.DIST($B130, L$8, ABS(L$12), FALSE) * _xlfn.NORM.DIST(($B130 - L$8)*L$16, 0, ABS(L$12), TRUE) * 2)
               + (L$5 * _xlfn.NORM.DIST($B130, L$9, ABS(L$13), FALSE) * _xlfn.NORM.DIST(($B130 - L$9)*L$17, 0, ABS(L$13), TRUE) * 2)
               + (L$6 * _xlfn.NORM.DIST($B130, L$10, ABS(L$14), FALSE) * _xlfn.NORM.DIST(($B130 - L$10)*L$18, 0, ABS(L$14), TRUE) * 2)</f>
        <v>73.44999475987585</v>
      </c>
      <c r="AC130" s="4">
        <f>BI130 + (M$3 * _xlfn.NORM.DIST($B130, M$7, ABS(M$11), FALSE) * _xlfn.NORM.DIST(($B130 - M$7)*M$15, 0, ABS(M$11), TRUE) * 2)
               + (M$4 * _xlfn.NORM.DIST($B130, M$8, ABS(M$12), FALSE) * _xlfn.NORM.DIST(($B130 - M$8)*M$16, 0, ABS(M$12), TRUE) * 2)
               + (M$5 * _xlfn.NORM.DIST($B130, M$9, ABS(M$13), FALSE) * _xlfn.NORM.DIST(($B130 - M$9)*M$17, 0, ABS(M$13), TRUE) * 2)
               + (M$6 * _xlfn.NORM.DIST($B130, M$10, ABS(M$14), FALSE) * _xlfn.NORM.DIST(($B130 - M$10)*M$18, 0, ABS(M$14), TRUE) * 2)</f>
        <v>71.836522000771666</v>
      </c>
      <c r="AD130" s="4">
        <f>BJ130 + (N$3 * _xlfn.NORM.DIST($B130, N$7, ABS(N$11), FALSE) * _xlfn.NORM.DIST(($B130 - N$7)*N$15, 0, ABS(N$11), TRUE) * 2)
               + (N$4 * _xlfn.NORM.DIST($B130, N$8, ABS(N$12), FALSE) * _xlfn.NORM.DIST(($B130 - N$8)*N$16, 0, ABS(N$12), TRUE) * 2)
               + (N$5 * _xlfn.NORM.DIST($B130, N$9, ABS(N$13), FALSE) * _xlfn.NORM.DIST(($B130 - N$9)*N$17, 0, ABS(N$13), TRUE) * 2)
               + (N$6 * _xlfn.NORM.DIST($B130, N$10, ABS(N$14), FALSE) * _xlfn.NORM.DIST(($B130 - N$10)*N$18, 0, ABS(N$14), TRUE) * 2)</f>
        <v>71.708876447542309</v>
      </c>
      <c r="AE130" s="4">
        <f>BK130 + (O$3 * _xlfn.NORM.DIST($B130, O$7, ABS(O$11), FALSE) * _xlfn.NORM.DIST(($B130 - O$7)*O$15, 0, ABS(O$11), TRUE) * 2)
               + (O$4 * _xlfn.NORM.DIST($B130, O$8, ABS(O$12), FALSE) * _xlfn.NORM.DIST(($B130 - O$8)*O$16, 0, ABS(O$12), TRUE) * 2)
               + (O$5 * _xlfn.NORM.DIST($B130, O$9, ABS(O$13), FALSE) * _xlfn.NORM.DIST(($B130 - O$9)*O$17, 0, ABS(O$13), TRUE) * 2)
               + (O$6 * _xlfn.NORM.DIST($B130, O$10, ABS(O$14), FALSE) * _xlfn.NORM.DIST(($B130 - O$10)*O$18, 0, ABS(O$14), TRUE) * 2)</f>
        <v>72.252149374360556</v>
      </c>
      <c r="AF130" s="4">
        <f t="shared" si="71"/>
        <v>68.704220906479819</v>
      </c>
      <c r="AG130" s="4">
        <f t="shared" si="71"/>
        <v>86.68406156376264</v>
      </c>
      <c r="AI130" s="4">
        <f>IF(OR($B130 &lt; C$231, $B130 &gt; C$234), 0, C130-S130)</f>
        <v>1.5417771362646135</v>
      </c>
      <c r="AJ130" s="4">
        <f>IF(OR($B130 &lt; D$231, $B130 &gt; D$234), 0, D130-T130)</f>
        <v>-0.23165220585786983</v>
      </c>
      <c r="AK130" s="4">
        <f>IF(OR($B130 &lt; E$231, $B130 &gt; E$234), 0, E130-U130)</f>
        <v>1.7117218816001198</v>
      </c>
      <c r="AL130" s="4">
        <f>IF(OR($B130 &lt; F$231, $B130 &gt; F$234), 0, F130-V130)</f>
        <v>-1.1287563304553956</v>
      </c>
      <c r="AM130" s="4">
        <f>IF(OR($B130 &lt; G$231, $B130 &gt; G$234), 0, G130-W130)</f>
        <v>-0.90196388067026589</v>
      </c>
      <c r="AN130" s="4">
        <f>IF(OR($B130 &lt; H$231, $B130 &gt; H$234), 0, H130-X130)</f>
        <v>-1.5489460265384878</v>
      </c>
      <c r="AO130" s="4">
        <f>IF(OR($B130 &lt; I$231, $B130 &gt; I$234), 0, I130-Y130)</f>
        <v>-3.3056903247799312</v>
      </c>
      <c r="AP130" s="4">
        <f>IF(OR($B130 &lt; J$231, $B130 &gt; J$234), 0, J130-Z130)</f>
        <v>-1.8967438653417901</v>
      </c>
      <c r="AQ130" s="4">
        <f>IF(OR($B130 &lt; K$231, $B130 &gt; K$234), 0, K130-AA130)</f>
        <v>-2.1167080353370409</v>
      </c>
      <c r="AR130" s="4">
        <f>IF(OR($B130 &lt; L$231, $B130 &gt; L$234), 0, L130-AB130)</f>
        <v>-2.316994759875854</v>
      </c>
      <c r="AS130" s="4">
        <f>IF(OR($B130 &lt; M$231, $B130 &gt; M$234), 0, M130-AC130)</f>
        <v>-2.4365220007716601</v>
      </c>
      <c r="AT130" s="4">
        <f>IF(OR($B130 &lt; N$231, $B130 &gt; N$234), 0, N130-AD130)</f>
        <v>-3.141876447542316</v>
      </c>
      <c r="AU130" s="4">
        <f>IF(OR($B130 &lt; O$231, $B130 &gt; O$234), 0, O130-AE130)</f>
        <v>-4.2351493743605602</v>
      </c>
      <c r="AV130" s="4">
        <f t="shared" si="102"/>
        <v>-0.88722090647982554</v>
      </c>
      <c r="AW130" s="4">
        <f t="shared" si="102"/>
        <v>-1.3340615637626456</v>
      </c>
      <c r="AY130" s="2">
        <f t="shared" si="104"/>
        <v>50.929224747651936</v>
      </c>
      <c r="AZ130" s="2">
        <f t="shared" si="104"/>
        <v>53.025961139273122</v>
      </c>
      <c r="BA130" s="2">
        <f t="shared" si="104"/>
        <v>53.10339296616754</v>
      </c>
      <c r="BB130" s="2">
        <f t="shared" si="104"/>
        <v>51.060244614399906</v>
      </c>
      <c r="BC130" s="2">
        <f t="shared" si="104"/>
        <v>55.48837303153983</v>
      </c>
      <c r="BD130" s="2">
        <f t="shared" si="104"/>
        <v>55.606275745866704</v>
      </c>
      <c r="BE130" s="2">
        <f t="shared" si="104"/>
        <v>57.884374817202968</v>
      </c>
      <c r="BF130" s="2">
        <f t="shared" si="104"/>
        <v>52.832620689617336</v>
      </c>
      <c r="BG130" s="2">
        <f t="shared" si="104"/>
        <v>46.893006290238141</v>
      </c>
      <c r="BH130" s="2">
        <f t="shared" si="104"/>
        <v>47.353869169110908</v>
      </c>
      <c r="BI130" s="2">
        <f t="shared" si="104"/>
        <v>47.213530646375368</v>
      </c>
      <c r="BJ130" s="2">
        <f t="shared" si="104"/>
        <v>50.634268595997767</v>
      </c>
      <c r="BK130" s="2">
        <f t="shared" si="104"/>
        <v>57.732785277978259</v>
      </c>
      <c r="BL130" s="2">
        <f t="shared" si="104"/>
        <v>52.571995389445327</v>
      </c>
      <c r="BM130" s="2">
        <f t="shared" si="104"/>
        <v>52.893560881351434</v>
      </c>
      <c r="BO130" s="2" t="str">
        <f t="shared" si="105"/>
        <v/>
      </c>
      <c r="BP130" s="2" t="str">
        <f t="shared" si="105"/>
        <v/>
      </c>
      <c r="BQ130" s="2" t="str">
        <f t="shared" si="105"/>
        <v/>
      </c>
      <c r="BR130" s="2" t="str">
        <f t="shared" si="105"/>
        <v/>
      </c>
      <c r="BS130" s="2" t="str">
        <f t="shared" si="105"/>
        <v/>
      </c>
      <c r="BT130" s="2" t="str">
        <f t="shared" si="105"/>
        <v/>
      </c>
      <c r="BU130" s="2" t="str">
        <f t="shared" si="105"/>
        <v/>
      </c>
      <c r="BV130" s="2" t="str">
        <f t="shared" si="105"/>
        <v/>
      </c>
      <c r="BW130" s="2" t="str">
        <f t="shared" si="105"/>
        <v/>
      </c>
      <c r="BX130" s="2" t="str">
        <f t="shared" si="105"/>
        <v/>
      </c>
      <c r="BY130" s="2" t="str">
        <f t="shared" si="105"/>
        <v/>
      </c>
      <c r="BZ130" s="2" t="str">
        <f t="shared" si="105"/>
        <v/>
      </c>
      <c r="CA130" s="2" t="str">
        <f t="shared" si="105"/>
        <v/>
      </c>
      <c r="CB130" s="2" t="str">
        <f t="shared" si="105"/>
        <v/>
      </c>
      <c r="CC130" s="2" t="str">
        <f t="shared" si="105"/>
        <v/>
      </c>
      <c r="CE130" s="2" t="str">
        <f t="shared" si="106"/>
        <v/>
      </c>
      <c r="CF130" s="2" t="str">
        <f t="shared" si="106"/>
        <v/>
      </c>
      <c r="CG130" s="2" t="str">
        <f t="shared" si="106"/>
        <v/>
      </c>
      <c r="CH130" s="2" t="str">
        <f t="shared" si="106"/>
        <v/>
      </c>
      <c r="CI130" s="2" t="str">
        <f t="shared" si="106"/>
        <v/>
      </c>
      <c r="CJ130" s="2" t="str">
        <f t="shared" si="106"/>
        <v/>
      </c>
      <c r="CK130" s="2" t="str">
        <f t="shared" si="106"/>
        <v/>
      </c>
      <c r="CL130" s="2" t="str">
        <f t="shared" si="106"/>
        <v/>
      </c>
      <c r="CM130" s="2" t="str">
        <f t="shared" si="106"/>
        <v/>
      </c>
      <c r="CN130" s="2" t="str">
        <f t="shared" si="106"/>
        <v/>
      </c>
      <c r="CO130" s="2" t="str">
        <f t="shared" si="106"/>
        <v/>
      </c>
      <c r="CP130" s="2" t="str">
        <f t="shared" si="106"/>
        <v/>
      </c>
      <c r="CQ130" s="2" t="str">
        <f t="shared" si="106"/>
        <v/>
      </c>
      <c r="CR130" s="2" t="str">
        <f t="shared" si="106"/>
        <v/>
      </c>
      <c r="CS130" s="2" t="str">
        <f t="shared" si="106"/>
        <v/>
      </c>
      <c r="CU130" s="2" t="str">
        <f t="shared" si="107"/>
        <v/>
      </c>
      <c r="CV130" s="2" t="str">
        <f t="shared" si="107"/>
        <v/>
      </c>
      <c r="CW130" s="2" t="str">
        <f t="shared" si="107"/>
        <v/>
      </c>
      <c r="CX130" s="2" t="str">
        <f t="shared" si="107"/>
        <v/>
      </c>
      <c r="CY130" s="2" t="str">
        <f t="shared" si="107"/>
        <v/>
      </c>
      <c r="CZ130" s="2" t="str">
        <f t="shared" si="107"/>
        <v/>
      </c>
      <c r="DA130" s="2" t="str">
        <f t="shared" si="107"/>
        <v/>
      </c>
      <c r="DB130" s="2" t="str">
        <f t="shared" si="107"/>
        <v/>
      </c>
      <c r="DC130" s="2" t="str">
        <f t="shared" si="107"/>
        <v/>
      </c>
      <c r="DD130" s="2" t="str">
        <f t="shared" si="107"/>
        <v/>
      </c>
      <c r="DE130" s="2" t="str">
        <f t="shared" si="107"/>
        <v/>
      </c>
      <c r="DF130" s="2" t="str">
        <f t="shared" si="107"/>
        <v/>
      </c>
      <c r="DG130" s="2" t="str">
        <f t="shared" si="107"/>
        <v/>
      </c>
      <c r="DH130" s="2" t="str">
        <f t="shared" si="107"/>
        <v/>
      </c>
      <c r="DI130" s="2" t="str">
        <f t="shared" si="107"/>
        <v/>
      </c>
      <c r="DK130" s="2">
        <f t="shared" ref="DK130:DY193" si="114">BO$229*$B130+BO$230</f>
        <v>67.985065725806479</v>
      </c>
      <c r="DL130" s="2">
        <f t="shared" si="114"/>
        <v>73.911657074780052</v>
      </c>
      <c r="DM130" s="2">
        <f t="shared" si="114"/>
        <v>77.771196664222884</v>
      </c>
      <c r="DN130" s="2">
        <f t="shared" si="114"/>
        <v>72.595536319073105</v>
      </c>
      <c r="DO130" s="2">
        <f t="shared" si="114"/>
        <v>84.717883431085028</v>
      </c>
      <c r="DP130" s="2">
        <f t="shared" si="114"/>
        <v>84.014471590909096</v>
      </c>
      <c r="DQ130" s="2">
        <f t="shared" si="114"/>
        <v>82.674861620234594</v>
      </c>
      <c r="DR130" s="2">
        <f t="shared" si="114"/>
        <v>83.146789956011744</v>
      </c>
      <c r="DS130" s="2">
        <f t="shared" si="114"/>
        <v>69.506793548387094</v>
      </c>
      <c r="DT130" s="2">
        <f t="shared" si="114"/>
        <v>68.31973971078979</v>
      </c>
      <c r="DU130" s="2">
        <f t="shared" si="114"/>
        <v>72.632587986651828</v>
      </c>
      <c r="DV130" s="2">
        <f t="shared" si="114"/>
        <v>75.203292705278599</v>
      </c>
      <c r="DW130" s="2">
        <f t="shared" si="114"/>
        <v>85.984196969696953</v>
      </c>
      <c r="DX130" s="2">
        <f t="shared" si="114"/>
        <v>69.235270833333345</v>
      </c>
      <c r="DY130" s="2">
        <f t="shared" si="114"/>
        <v>63.511666940339339</v>
      </c>
      <c r="EA130" s="2">
        <f t="shared" si="101"/>
        <v>50.928870027796414</v>
      </c>
      <c r="EB130" s="2">
        <f t="shared" si="101"/>
        <v>53.025779009126467</v>
      </c>
      <c r="EC130" s="2">
        <f t="shared" si="101"/>
        <v>53.103005947660584</v>
      </c>
      <c r="ED130" s="2">
        <f t="shared" si="101"/>
        <v>51.060011579968467</v>
      </c>
      <c r="EE130" s="2">
        <f t="shared" si="100"/>
        <v>55.488043444962742</v>
      </c>
      <c r="EF130" s="2">
        <f t="shared" si="100"/>
        <v>55.605469164806763</v>
      </c>
      <c r="EG130" s="2">
        <f t="shared" si="100"/>
        <v>57.883923182250669</v>
      </c>
      <c r="EH130" s="2">
        <f t="shared" si="100"/>
        <v>52.83187350328312</v>
      </c>
      <c r="EI130" s="2">
        <f t="shared" si="100"/>
        <v>46.892465476875053</v>
      </c>
      <c r="EJ130" s="2">
        <f t="shared" si="100"/>
        <v>47.353514190203299</v>
      </c>
      <c r="EK130" s="2">
        <f t="shared" si="100"/>
        <v>47.213126784106983</v>
      </c>
      <c r="EL130" s="2">
        <f t="shared" si="100"/>
        <v>50.633905904059034</v>
      </c>
      <c r="EM130" s="2">
        <f t="shared" si="83"/>
        <v>57.731372020701343</v>
      </c>
      <c r="EN130" s="2">
        <f t="shared" si="83"/>
        <v>52.570208002102341</v>
      </c>
      <c r="EO130" s="2">
        <f t="shared" si="83"/>
        <v>52.891647484819799</v>
      </c>
      <c r="EQ130" s="2">
        <f t="shared" ref="EQ130:FE193" si="115">CU$229*$B130+CU$230</f>
        <v>51.033689224974644</v>
      </c>
      <c r="ER130" s="2">
        <f t="shared" si="115"/>
        <v>52.400925362570646</v>
      </c>
      <c r="ES130" s="2">
        <f t="shared" si="115"/>
        <v>53.082577585901305</v>
      </c>
      <c r="ET130" s="2">
        <f t="shared" si="115"/>
        <v>50.942299713627982</v>
      </c>
      <c r="EU130" s="2">
        <f t="shared" si="115"/>
        <v>55.318664511223716</v>
      </c>
      <c r="EV130" s="2">
        <f t="shared" si="115"/>
        <v>56.512779796167251</v>
      </c>
      <c r="EW130" s="2">
        <f t="shared" si="115"/>
        <v>57.967725171034161</v>
      </c>
      <c r="EX130" s="2">
        <f t="shared" si="115"/>
        <v>53.249872536794726</v>
      </c>
      <c r="EY130" s="2">
        <f t="shared" si="115"/>
        <v>47.199921653563848</v>
      </c>
      <c r="EZ130" s="2">
        <f t="shared" si="115"/>
        <v>47.421933227579693</v>
      </c>
      <c r="FA130" s="2">
        <f t="shared" si="115"/>
        <v>47.289723459597219</v>
      </c>
      <c r="FB130" s="2">
        <f t="shared" si="115"/>
        <v>50.590618002374498</v>
      </c>
      <c r="FC130" s="2">
        <f t="shared" si="115"/>
        <v>57.841991469938321</v>
      </c>
      <c r="FD130" s="2">
        <f t="shared" si="115"/>
        <v>52.578841439082552</v>
      </c>
      <c r="FE130" s="2">
        <f t="shared" si="115"/>
        <v>52.788199961929053</v>
      </c>
      <c r="FG130" s="2">
        <f t="shared" ref="FG130:FU193" si="116">POWER(10,($B130-C$232)/C$230)/(1+POWER(10,($B130-C$232)/C$230))</f>
        <v>0.99998040063083582</v>
      </c>
      <c r="FH130" s="2">
        <f t="shared" si="116"/>
        <v>0.99998093372397312</v>
      </c>
      <c r="FI130" s="2">
        <f t="shared" si="116"/>
        <v>0.99998396010543622</v>
      </c>
      <c r="FJ130" s="2">
        <f t="shared" si="116"/>
        <v>0.99998637600385232</v>
      </c>
      <c r="FK130" s="2">
        <f t="shared" si="116"/>
        <v>0.99998607397050987</v>
      </c>
      <c r="FL130" s="2">
        <f t="shared" si="116"/>
        <v>0.99998488106478045</v>
      </c>
      <c r="FM130" s="2">
        <f t="shared" si="116"/>
        <v>0.99998298234487293</v>
      </c>
      <c r="FN130" s="2">
        <f t="shared" si="116"/>
        <v>0.99998393792600537</v>
      </c>
      <c r="FO130" s="2">
        <f t="shared" si="116"/>
        <v>0.99998541422050269</v>
      </c>
      <c r="FP130" s="2">
        <f t="shared" si="116"/>
        <v>0.99998518371112111</v>
      </c>
      <c r="FQ130" s="2">
        <f t="shared" si="116"/>
        <v>0.9999857167432884</v>
      </c>
      <c r="FR130" s="2">
        <f t="shared" si="116"/>
        <v>0.99998456287938497</v>
      </c>
      <c r="FS130" s="2">
        <f t="shared" si="116"/>
        <v>0.99995230267508284</v>
      </c>
      <c r="FT130" s="2">
        <f t="shared" si="116"/>
        <v>0.99989319927101505</v>
      </c>
      <c r="FU130" s="2">
        <f t="shared" si="116"/>
        <v>0.99980688458458555</v>
      </c>
      <c r="FW130" s="2">
        <f t="shared" si="108"/>
        <v>1.9489921742064321E-4</v>
      </c>
      <c r="FX130" s="2">
        <f t="shared" si="108"/>
        <v>3.4581821006859231E-4</v>
      </c>
      <c r="FY130" s="2">
        <f t="shared" si="108"/>
        <v>4.2375748522633581E-4</v>
      </c>
      <c r="FZ130" s="2">
        <f t="shared" si="108"/>
        <v>5.1282403824190199E-4</v>
      </c>
      <c r="GA130" s="2">
        <f t="shared" si="108"/>
        <v>4.5737114313244419E-4</v>
      </c>
      <c r="GB130" s="2">
        <f t="shared" si="108"/>
        <v>4.155877596739304E-4</v>
      </c>
      <c r="GC130" s="2">
        <f t="shared" si="108"/>
        <v>3.5501916023168706E-4</v>
      </c>
      <c r="GD130" s="2">
        <f t="shared" si="108"/>
        <v>6.2264714065528575E-4</v>
      </c>
      <c r="GE130" s="2">
        <f t="shared" si="108"/>
        <v>6.8616530209195971E-4</v>
      </c>
      <c r="GF130" s="2">
        <f t="shared" si="108"/>
        <v>6.480251008330447E-4</v>
      </c>
      <c r="GG130" s="2">
        <f t="shared" si="108"/>
        <v>5.3252413764331866E-4</v>
      </c>
      <c r="GH130" s="2">
        <f t="shared" si="108"/>
        <v>3.8321674443355557E-4</v>
      </c>
      <c r="GI130" s="2">
        <f t="shared" si="108"/>
        <v>5.9368497990560081E-4</v>
      </c>
      <c r="GJ130" s="2">
        <f t="shared" si="108"/>
        <v>8.7409962482726548E-4</v>
      </c>
      <c r="GK130" s="2">
        <f t="shared" si="108"/>
        <v>1.3291080673910353E-3</v>
      </c>
      <c r="GM130" s="107">
        <f t="shared" si="109"/>
        <v>4.1044316608000958E-56</v>
      </c>
      <c r="GN130" s="107">
        <f t="shared" si="109"/>
        <v>7.7518640123969231E-63</v>
      </c>
      <c r="GO130" s="107">
        <f t="shared" si="109"/>
        <v>4.6920567360272311E-68</v>
      </c>
      <c r="GP130" s="107">
        <f t="shared" si="109"/>
        <v>3.0722198568325807E-83</v>
      </c>
      <c r="GQ130" s="107">
        <f t="shared" si="109"/>
        <v>9.341821617301166E-84</v>
      </c>
      <c r="GR130" s="107">
        <f t="shared" si="109"/>
        <v>6.6185185183341736E-82</v>
      </c>
      <c r="GS130" s="107">
        <f t="shared" si="109"/>
        <v>1.4911664054729021E-81</v>
      </c>
      <c r="GT130" s="107">
        <f t="shared" si="109"/>
        <v>1.816660038384744E-83</v>
      </c>
      <c r="GU130" s="107">
        <f t="shared" si="109"/>
        <v>1.1894988159893672E-90</v>
      </c>
      <c r="GV130" s="107">
        <f t="shared" si="109"/>
        <v>8.5908335807109042E-96</v>
      </c>
      <c r="GW130" s="107">
        <f t="shared" si="109"/>
        <v>1.9999061136746539E-97</v>
      </c>
      <c r="GX130" s="107">
        <f t="shared" si="109"/>
        <v>3.0019313345563245E-84</v>
      </c>
      <c r="GY130" s="107">
        <f t="shared" si="109"/>
        <v>7.382710129125975E-79</v>
      </c>
      <c r="GZ130" s="107">
        <f t="shared" si="109"/>
        <v>3.4134751078268617E-80</v>
      </c>
      <c r="HA130" s="107">
        <f t="shared" si="109"/>
        <v>1.0237367980203391E-107</v>
      </c>
      <c r="HC130" s="107">
        <f t="shared" si="103"/>
        <v>7.551778786259187E-22</v>
      </c>
      <c r="HD130" s="107">
        <f t="shared" si="103"/>
        <v>3.9221445537127993E-25</v>
      </c>
      <c r="HE130" s="107">
        <f t="shared" si="103"/>
        <v>8.1688004742515621E-28</v>
      </c>
      <c r="HF130" s="107">
        <f t="shared" si="103"/>
        <v>4.3692314093944481E-35</v>
      </c>
      <c r="HG130" s="107">
        <f t="shared" si="103"/>
        <v>3.4739572219337389E-35</v>
      </c>
      <c r="HH130" s="107">
        <f t="shared" si="103"/>
        <v>6.8132219570773512E-34</v>
      </c>
      <c r="HI130" s="107">
        <f t="shared" si="103"/>
        <v>1.6658662611794765E-33</v>
      </c>
      <c r="HJ130" s="107">
        <f t="shared" si="103"/>
        <v>6.1646708850039518E-36</v>
      </c>
      <c r="HK130" s="107">
        <f t="shared" si="103"/>
        <v>9.45871240032513E-40</v>
      </c>
      <c r="HL130" s="107">
        <f t="shared" si="113"/>
        <v>2.3025611444308228E-41</v>
      </c>
      <c r="HM130" s="107">
        <f t="shared" si="113"/>
        <v>1.7566167566357872E-41</v>
      </c>
      <c r="HN130" s="107">
        <f t="shared" si="113"/>
        <v>2.0270687066729502E-34</v>
      </c>
      <c r="HO130" s="107">
        <f t="shared" si="113"/>
        <v>5.8499468128412524E-31</v>
      </c>
      <c r="HP130" s="107">
        <f t="shared" si="113"/>
        <v>2.9161567992993125E-31</v>
      </c>
      <c r="HQ130" s="107">
        <f t="shared" si="113"/>
        <v>4.1071082325052371E-47</v>
      </c>
      <c r="HS130" s="107">
        <f t="shared" si="110"/>
        <v>0.10123158846590893</v>
      </c>
      <c r="HT130" s="107">
        <f t="shared" si="110"/>
        <v>0.14368707635591549</v>
      </c>
      <c r="HU130" s="107">
        <f t="shared" si="110"/>
        <v>0.17887404883814309</v>
      </c>
      <c r="HV130" s="107">
        <f t="shared" si="110"/>
        <v>0.20897632792371534</v>
      </c>
      <c r="HW130" s="107">
        <f t="shared" si="110"/>
        <v>0.18871773337232023</v>
      </c>
      <c r="HX130" s="107">
        <f t="shared" si="110"/>
        <v>0.15991865100378333</v>
      </c>
      <c r="HY130" s="107">
        <f t="shared" si="110"/>
        <v>0.1311851611345437</v>
      </c>
      <c r="HZ130" s="107">
        <f t="shared" si="110"/>
        <v>0.24740900577163083</v>
      </c>
      <c r="IA130" s="107">
        <f t="shared" si="110"/>
        <v>0.28173850119069505</v>
      </c>
      <c r="IB130" s="107">
        <f t="shared" si="110"/>
        <v>0.23794733564120588</v>
      </c>
      <c r="IC130" s="107">
        <f t="shared" si="110"/>
        <v>0.19253238824450994</v>
      </c>
      <c r="ID130" s="107">
        <f t="shared" si="110"/>
        <v>0.13340903198035989</v>
      </c>
      <c r="IE130" s="107">
        <f t="shared" si="110"/>
        <v>8.4017181793697132E-2</v>
      </c>
      <c r="IF130" s="107">
        <f t="shared" si="110"/>
        <v>6.2644432091712637E-2</v>
      </c>
      <c r="IG130" s="107">
        <f t="shared" si="110"/>
        <v>8.3381951127435572E-2</v>
      </c>
      <c r="II130" s="107">
        <f t="shared" si="111"/>
        <v>3.1061141550761006E-13</v>
      </c>
      <c r="IJ130" s="107">
        <f t="shared" si="111"/>
        <v>6.4421180114448603E-13</v>
      </c>
      <c r="IK130" s="107">
        <f t="shared" si="111"/>
        <v>6.6422976672151288E-13</v>
      </c>
      <c r="IL130" s="107">
        <f t="shared" si="111"/>
        <v>1.8683939947587024E-14</v>
      </c>
      <c r="IM130" s="107">
        <f t="shared" si="111"/>
        <v>5.4915518607297842E-15</v>
      </c>
      <c r="IN130" s="107">
        <f t="shared" si="111"/>
        <v>3.2605814731520775E-15</v>
      </c>
      <c r="IO130" s="107">
        <f t="shared" si="111"/>
        <v>5.1165171097628699E-16</v>
      </c>
      <c r="IP130" s="107">
        <f t="shared" si="111"/>
        <v>3.3255402910023683E-14</v>
      </c>
      <c r="IQ130" s="107">
        <f t="shared" si="111"/>
        <v>9.928654521833432E-15</v>
      </c>
      <c r="IR130" s="107">
        <f t="shared" si="111"/>
        <v>9.3487656050473386E-16</v>
      </c>
      <c r="IS130" s="107">
        <f t="shared" si="111"/>
        <v>1.0928324667193097E-16</v>
      </c>
      <c r="IT130" s="107">
        <f t="shared" si="111"/>
        <v>5.7939355172652187E-16</v>
      </c>
      <c r="IU130" s="107">
        <f t="shared" si="111"/>
        <v>1.9312786758688229E-16</v>
      </c>
      <c r="IV130" s="107">
        <f t="shared" si="111"/>
        <v>1.1458847009249659E-17</v>
      </c>
      <c r="IW130" s="107">
        <f t="shared" si="111"/>
        <v>6.0977338019807356E-18</v>
      </c>
      <c r="IY130" s="107">
        <f t="shared" si="112"/>
        <v>0.10123158846621955</v>
      </c>
      <c r="IZ130" s="107">
        <f t="shared" si="112"/>
        <v>0.1436870763565597</v>
      </c>
      <c r="JA130" s="107">
        <f t="shared" si="112"/>
        <v>0.17887404883880731</v>
      </c>
      <c r="JB130" s="107">
        <f t="shared" si="112"/>
        <v>0.20897632792373402</v>
      </c>
      <c r="JC130" s="107">
        <f t="shared" si="112"/>
        <v>0.18871773337232572</v>
      </c>
      <c r="JD130" s="107">
        <f t="shared" si="112"/>
        <v>0.15991865100378658</v>
      </c>
      <c r="JE130" s="107">
        <f t="shared" si="112"/>
        <v>0.1311851611345442</v>
      </c>
      <c r="JF130" s="107">
        <f t="shared" si="112"/>
        <v>0.24740900577166408</v>
      </c>
      <c r="JG130" s="107">
        <f t="shared" si="112"/>
        <v>0.28173850119070498</v>
      </c>
      <c r="JH130" s="107">
        <f t="shared" si="112"/>
        <v>0.23794733564120682</v>
      </c>
      <c r="JI130" s="107">
        <f t="shared" si="112"/>
        <v>0.19253238824451005</v>
      </c>
      <c r="JJ130" s="107">
        <f t="shared" si="112"/>
        <v>0.13340903198036047</v>
      </c>
      <c r="JK130" s="107">
        <f t="shared" si="112"/>
        <v>8.4017181793697326E-2</v>
      </c>
      <c r="JL130" s="107">
        <f t="shared" si="112"/>
        <v>6.2644432091712651E-2</v>
      </c>
      <c r="JM130" s="107">
        <f t="shared" si="112"/>
        <v>8.3381951127435572E-2</v>
      </c>
    </row>
    <row r="131" spans="2:273" x14ac:dyDescent="0.25">
      <c r="B131" s="2">
        <v>103</v>
      </c>
      <c r="C131" s="37">
        <v>51.29</v>
      </c>
      <c r="D131" s="37">
        <v>56.741999999999997</v>
      </c>
      <c r="E131" s="37">
        <v>62.468000000000004</v>
      </c>
      <c r="F131" s="37">
        <v>63.25</v>
      </c>
      <c r="G131" s="37">
        <v>69.016999999999996</v>
      </c>
      <c r="H131" s="37">
        <v>68.3</v>
      </c>
      <c r="I131" s="37">
        <v>69.55</v>
      </c>
      <c r="J131" s="37">
        <v>79.066999999999993</v>
      </c>
      <c r="K131" s="37">
        <v>76.8</v>
      </c>
      <c r="L131" s="37">
        <v>78.716999999999999</v>
      </c>
      <c r="M131" s="37">
        <v>77.650000000000006</v>
      </c>
      <c r="N131" s="37">
        <v>76.45</v>
      </c>
      <c r="O131" s="37">
        <v>76.316999999999993</v>
      </c>
      <c r="P131" s="37">
        <v>74.832999999999998</v>
      </c>
      <c r="Q131" s="37">
        <v>97.683000000000007</v>
      </c>
      <c r="S131" s="4">
        <f>AY131 + (C$3 * _xlfn.NORM.DIST($B131, C$7, ABS(C$11), FALSE) * _xlfn.NORM.DIST(($B131 - C$7)*C$15, 0, ABS(C$11), TRUE) * 2)
               + (C$4 * _xlfn.NORM.DIST($B131, C$8, ABS(C$12), FALSE) * _xlfn.NORM.DIST(($B131 - C$8)*C$16, 0, ABS(C$12), TRUE) * 2)
               + (C$5 * _xlfn.NORM.DIST($B131, C$9, ABS(C$13), FALSE) * _xlfn.NORM.DIST(($B131 - C$9)*C$17, 0, ABS(C$13), TRUE) * 2)
               + (C$6 * _xlfn.NORM.DIST($B131, C$10, ABS(C$14), FALSE) * _xlfn.NORM.DIST(($B131 - C$10)*C$18, 0, ABS(C$14), TRUE) * 2)</f>
        <v>51.073230105310103</v>
      </c>
      <c r="T131" s="4">
        <f>AZ131 + (D$3 * _xlfn.NORM.DIST($B131, D$7, ABS(D$11), FALSE) * _xlfn.NORM.DIST(($B131 - D$7)*D$15, 0, ABS(D$11), TRUE) * 2)
               + (D$4 * _xlfn.NORM.DIST($B131, D$8, ABS(D$12), FALSE) * _xlfn.NORM.DIST(($B131 - D$8)*D$16, 0, ABS(D$12), TRUE) * 2)
               + (D$5 * _xlfn.NORM.DIST($B131, D$9, ABS(D$13), FALSE) * _xlfn.NORM.DIST(($B131 - D$9)*D$17, 0, ABS(D$13), TRUE) * 2)
               + (D$6 * _xlfn.NORM.DIST($B131, D$10, ABS(D$14), FALSE) * _xlfn.NORM.DIST(($B131 - D$10)*D$18, 0, ABS(D$14), TRUE) * 2)</f>
        <v>55.105992503945359</v>
      </c>
      <c r="U131" s="4">
        <f>BA131 + (E$3 * _xlfn.NORM.DIST($B131, E$7, ABS(E$11), FALSE) * _xlfn.NORM.DIST(($B131 - E$7)*E$15, 0, ABS(E$11), TRUE) * 2)
               + (E$4 * _xlfn.NORM.DIST($B131, E$8, ABS(E$12), FALSE) * _xlfn.NORM.DIST(($B131 - E$8)*E$16, 0, ABS(E$12), TRUE) * 2)
               + (E$5 * _xlfn.NORM.DIST($B131, E$9, ABS(E$13), FALSE) * _xlfn.NORM.DIST(($B131 - E$9)*E$17, 0, ABS(E$13), TRUE) * 2)
               + (E$6 * _xlfn.NORM.DIST($B131, E$10, ABS(E$14), FALSE) * _xlfn.NORM.DIST(($B131 - E$10)*E$18, 0, ABS(E$14), TRUE) * 2)</f>
        <v>60.180006798463204</v>
      </c>
      <c r="V131" s="4">
        <f>BB131 + (F$3 * _xlfn.NORM.DIST($B131, F$7, ABS(F$11), FALSE) * _xlfn.NORM.DIST(($B131 - F$7)*F$15, 0, ABS(F$11), TRUE) * 2)
               + (F$4 * _xlfn.NORM.DIST($B131, F$8, ABS(F$12), FALSE) * _xlfn.NORM.DIST(($B131 - F$8)*F$16, 0, ABS(F$12), TRUE) * 2)
               + (F$5 * _xlfn.NORM.DIST($B131, F$9, ABS(F$13), FALSE) * _xlfn.NORM.DIST(($B131 - F$9)*F$17, 0, ABS(F$13), TRUE) * 2)
               + (F$6 * _xlfn.NORM.DIST($B131, F$10, ABS(F$14), FALSE) * _xlfn.NORM.DIST(($B131 - F$10)*F$18, 0, ABS(F$14), TRUE) * 2)</f>
        <v>62.732329134429548</v>
      </c>
      <c r="W131" s="4">
        <f>BC131 + (G$3 * _xlfn.NORM.DIST($B131, G$7, ABS(G$11), FALSE) * _xlfn.NORM.DIST(($B131 - G$7)*G$15, 0, ABS(G$11), TRUE) * 2)
               + (G$4 * _xlfn.NORM.DIST($B131, G$8, ABS(G$12), FALSE) * _xlfn.NORM.DIST(($B131 - G$8)*G$16, 0, ABS(G$12), TRUE) * 2)
               + (G$5 * _xlfn.NORM.DIST($B131, G$9, ABS(G$13), FALSE) * _xlfn.NORM.DIST(($B131 - G$9)*G$17, 0, ABS(G$13), TRUE) * 2)
               + (G$6 * _xlfn.NORM.DIST($B131, G$10, ABS(G$14), FALSE) * _xlfn.NORM.DIST(($B131 - G$10)*G$18, 0, ABS(G$14), TRUE) * 2)</f>
        <v>69.222868397933311</v>
      </c>
      <c r="X131" s="4">
        <f>BD131 + (H$3 * _xlfn.NORM.DIST($B131, H$7, ABS(H$11), FALSE) * _xlfn.NORM.DIST(($B131 - H$7)*H$15, 0, ABS(H$11), TRUE) * 2)
               + (H$4 * _xlfn.NORM.DIST($B131, H$8, ABS(H$12), FALSE) * _xlfn.NORM.DIST(($B131 - H$8)*H$16, 0, ABS(H$12), TRUE) * 2)
               + (H$5 * _xlfn.NORM.DIST($B131, H$9, ABS(H$13), FALSE) * _xlfn.NORM.DIST(($B131 - H$9)*H$17, 0, ABS(H$13), TRUE) * 2)
               + (H$6 * _xlfn.NORM.DIST($B131, H$10, ABS(H$14), FALSE) * _xlfn.NORM.DIST(($B131 - H$10)*H$18, 0, ABS(H$14), TRUE) * 2)</f>
        <v>68.825369562342644</v>
      </c>
      <c r="Y131" s="4">
        <f>BE131 + (I$3 * _xlfn.NORM.DIST($B131, I$7, ABS(I$11), FALSE) * _xlfn.NORM.DIST(($B131 - I$7)*I$15, 0, ABS(I$11), TRUE) * 2)
               + (I$4 * _xlfn.NORM.DIST($B131, I$8, ABS(I$12), FALSE) * _xlfn.NORM.DIST(($B131 - I$8)*I$16, 0, ABS(I$12), TRUE) * 2)
               + (I$5 * _xlfn.NORM.DIST($B131, I$9, ABS(I$13), FALSE) * _xlfn.NORM.DIST(($B131 - I$9)*I$17, 0, ABS(I$13), TRUE) * 2)
               + (I$6 * _xlfn.NORM.DIST($B131, I$10, ABS(I$14), FALSE) * _xlfn.NORM.DIST(($B131 - I$10)*I$18, 0, ABS(I$14), TRUE) * 2)</f>
        <v>72.927247628160117</v>
      </c>
      <c r="Z131" s="4">
        <f>BF131 + (J$3 * _xlfn.NORM.DIST($B131, J$7, ABS(J$11), FALSE) * _xlfn.NORM.DIST(($B131 - J$7)*J$15, 0, ABS(J$11), TRUE) * 2)
               + (J$4 * _xlfn.NORM.DIST($B131, J$8, ABS(J$12), FALSE) * _xlfn.NORM.DIST(($B131 - J$8)*J$16, 0, ABS(J$12), TRUE) * 2)
               + (J$5 * _xlfn.NORM.DIST($B131, J$9, ABS(J$13), FALSE) * _xlfn.NORM.DIST(($B131 - J$9)*J$17, 0, ABS(J$13), TRUE) * 2)
               + (J$6 * _xlfn.NORM.DIST($B131, J$10, ABS(J$14), FALSE) * _xlfn.NORM.DIST(($B131 - J$10)*J$18, 0, ABS(J$14), TRUE) * 2)</f>
        <v>78.813089485912855</v>
      </c>
      <c r="AA131" s="4">
        <f>BG131 + (K$3 * _xlfn.NORM.DIST($B131, K$7, ABS(K$11), FALSE) * _xlfn.NORM.DIST(($B131 - K$7)*K$15, 0, ABS(K$11), TRUE) * 2)
               + (K$4 * _xlfn.NORM.DIST($B131, K$8, ABS(K$12), FALSE) * _xlfn.NORM.DIST(($B131 - K$8)*K$16, 0, ABS(K$12), TRUE) * 2)
               + (K$5 * _xlfn.NORM.DIST($B131, K$9, ABS(K$13), FALSE) * _xlfn.NORM.DIST(($B131 - K$9)*K$17, 0, ABS(K$13), TRUE) * 2)
               + (K$6 * _xlfn.NORM.DIST($B131, K$10, ABS(K$14), FALSE) * _xlfn.NORM.DIST(($B131 - K$10)*K$18, 0, ABS(K$14), TRUE) * 2)</f>
        <v>76.317481192803271</v>
      </c>
      <c r="AB131" s="4">
        <f>BH131 + (L$3 * _xlfn.NORM.DIST($B131, L$7, ABS(L$11), FALSE) * _xlfn.NORM.DIST(($B131 - L$7)*L$15, 0, ABS(L$11), TRUE) * 2)
               + (L$4 * _xlfn.NORM.DIST($B131, L$8, ABS(L$12), FALSE) * _xlfn.NORM.DIST(($B131 - L$8)*L$16, 0, ABS(L$12), TRUE) * 2)
               + (L$5 * _xlfn.NORM.DIST($B131, L$9, ABS(L$13), FALSE) * _xlfn.NORM.DIST(($B131 - L$9)*L$17, 0, ABS(L$13), TRUE) * 2)
               + (L$6 * _xlfn.NORM.DIST($B131, L$10, ABS(L$14), FALSE) * _xlfn.NORM.DIST(($B131 - L$10)*L$18, 0, ABS(L$14), TRUE) * 2)</f>
        <v>79.38798179718826</v>
      </c>
      <c r="AC131" s="4">
        <f>BI131 + (M$3 * _xlfn.NORM.DIST($B131, M$7, ABS(M$11), FALSE) * _xlfn.NORM.DIST(($B131 - M$7)*M$15, 0, ABS(M$11), TRUE) * 2)
               + (M$4 * _xlfn.NORM.DIST($B131, M$8, ABS(M$12), FALSE) * _xlfn.NORM.DIST(($B131 - M$8)*M$16, 0, ABS(M$12), TRUE) * 2)
               + (M$5 * _xlfn.NORM.DIST($B131, M$9, ABS(M$13), FALSE) * _xlfn.NORM.DIST(($B131 - M$9)*M$17, 0, ABS(M$13), TRUE) * 2)
               + (M$6 * _xlfn.NORM.DIST($B131, M$10, ABS(M$14), FALSE) * _xlfn.NORM.DIST(($B131 - M$10)*M$18, 0, ABS(M$14), TRUE) * 2)</f>
        <v>78.63144790366897</v>
      </c>
      <c r="AD131" s="4">
        <f>BJ131 + (N$3 * _xlfn.NORM.DIST($B131, N$7, ABS(N$11), FALSE) * _xlfn.NORM.DIST(($B131 - N$7)*N$15, 0, ABS(N$11), TRUE) * 2)
               + (N$4 * _xlfn.NORM.DIST($B131, N$8, ABS(N$12), FALSE) * _xlfn.NORM.DIST(($B131 - N$8)*N$16, 0, ABS(N$12), TRUE) * 2)
               + (N$5 * _xlfn.NORM.DIST($B131, N$9, ABS(N$13), FALSE) * _xlfn.NORM.DIST(($B131 - N$9)*N$17, 0, ABS(N$13), TRUE) * 2)
               + (N$6 * _xlfn.NORM.DIST($B131, N$10, ABS(N$14), FALSE) * _xlfn.NORM.DIST(($B131 - N$10)*N$18, 0, ABS(N$14), TRUE) * 2)</f>
        <v>78.466211750895667</v>
      </c>
      <c r="AE131" s="4">
        <f>BK131 + (O$3 * _xlfn.NORM.DIST($B131, O$7, ABS(O$11), FALSE) * _xlfn.NORM.DIST(($B131 - O$7)*O$15, 0, ABS(O$11), TRUE) * 2)
               + (O$4 * _xlfn.NORM.DIST($B131, O$8, ABS(O$12), FALSE) * _xlfn.NORM.DIST(($B131 - O$8)*O$16, 0, ABS(O$12), TRUE) * 2)
               + (O$5 * _xlfn.NORM.DIST($B131, O$9, ABS(O$13), FALSE) * _xlfn.NORM.DIST(($B131 - O$9)*O$17, 0, ABS(O$13), TRUE) * 2)
               + (O$6 * _xlfn.NORM.DIST($B131, O$10, ABS(O$14), FALSE) * _xlfn.NORM.DIST(($B131 - O$10)*O$18, 0, ABS(O$14), TRUE) * 2)</f>
        <v>77.716722835426296</v>
      </c>
      <c r="AF131" s="4">
        <f t="shared" si="71"/>
        <v>75.506844514491235</v>
      </c>
      <c r="AG131" s="4">
        <f t="shared" si="71"/>
        <v>96.99505562493448</v>
      </c>
      <c r="AI131" s="4">
        <f>IF(OR($B131 &lt; C$231, $B131 &gt; C$234), 0, C131-S131)</f>
        <v>0.2167698946898966</v>
      </c>
      <c r="AJ131" s="4">
        <f>IF(OR($B131 &lt; D$231, $B131 &gt; D$234), 0, D131-T131)</f>
        <v>1.6360074960546385</v>
      </c>
      <c r="AK131" s="4">
        <f>IF(OR($B131 &lt; E$231, $B131 &gt; E$234), 0, E131-U131)</f>
        <v>2.2879932015367999</v>
      </c>
      <c r="AL131" s="4">
        <f>IF(OR($B131 &lt; F$231, $B131 &gt; F$234), 0, F131-V131)</f>
        <v>0.51767086557045161</v>
      </c>
      <c r="AM131" s="4">
        <f>IF(OR($B131 &lt; G$231, $B131 &gt; G$234), 0, G131-W131)</f>
        <v>-0.20586839793331535</v>
      </c>
      <c r="AN131" s="4">
        <f>IF(OR($B131 &lt; H$231, $B131 &gt; H$234), 0, H131-X131)</f>
        <v>-0.52536956234264665</v>
      </c>
      <c r="AO131" s="4">
        <f>IF(OR($B131 &lt; I$231, $B131 &gt; I$234), 0, I131-Y131)</f>
        <v>-3.37724762816012</v>
      </c>
      <c r="AP131" s="4">
        <f>IF(OR($B131 &lt; J$231, $B131 &gt; J$234), 0, J131-Z131)</f>
        <v>0.25391051408713849</v>
      </c>
      <c r="AQ131" s="4">
        <f>IF(OR($B131 &lt; K$231, $B131 &gt; K$234), 0, K131-AA131)</f>
        <v>0.48251880719672613</v>
      </c>
      <c r="AR131" s="4">
        <f>IF(OR($B131 &lt; L$231, $B131 &gt; L$234), 0, L131-AB131)</f>
        <v>-0.67098179718826145</v>
      </c>
      <c r="AS131" s="4">
        <f>IF(OR($B131 &lt; M$231, $B131 &gt; M$234), 0, M131-AC131)</f>
        <v>-0.98144790366896473</v>
      </c>
      <c r="AT131" s="4">
        <f>IF(OR($B131 &lt; N$231, $B131 &gt; N$234), 0, N131-AD131)</f>
        <v>-2.0162117508956641</v>
      </c>
      <c r="AU131" s="4">
        <f>IF(OR($B131 &lt; O$231, $B131 &gt; O$234), 0, O131-AE131)</f>
        <v>-1.3997228354263029</v>
      </c>
      <c r="AV131" s="4">
        <f t="shared" si="102"/>
        <v>-0.67384451449123617</v>
      </c>
      <c r="AW131" s="4">
        <f t="shared" si="102"/>
        <v>0.68794437506552697</v>
      </c>
      <c r="AY131" s="2">
        <f t="shared" si="104"/>
        <v>50.846288760658211</v>
      </c>
      <c r="AZ131" s="2">
        <f t="shared" si="104"/>
        <v>52.989791233637945</v>
      </c>
      <c r="BA131" s="2">
        <f t="shared" si="104"/>
        <v>52.990745367219873</v>
      </c>
      <c r="BB131" s="2">
        <f t="shared" si="104"/>
        <v>50.953100758425997</v>
      </c>
      <c r="BC131" s="2">
        <f t="shared" si="104"/>
        <v>55.352807265385287</v>
      </c>
      <c r="BD131" s="2">
        <f t="shared" si="104"/>
        <v>55.293508531617725</v>
      </c>
      <c r="BE131" s="2">
        <f t="shared" si="104"/>
        <v>57.679320031427878</v>
      </c>
      <c r="BF131" s="2">
        <f t="shared" si="104"/>
        <v>52.611644925729451</v>
      </c>
      <c r="BG131" s="2">
        <f t="shared" si="104"/>
        <v>46.712283595722603</v>
      </c>
      <c r="BH131" s="2">
        <f t="shared" si="104"/>
        <v>47.201369367672797</v>
      </c>
      <c r="BI131" s="2">
        <f t="shared" si="104"/>
        <v>47.050310256002994</v>
      </c>
      <c r="BJ131" s="2">
        <f t="shared" si="104"/>
        <v>50.453602109721047</v>
      </c>
      <c r="BK131" s="2">
        <f t="shared" si="104"/>
        <v>57.536975928258528</v>
      </c>
      <c r="BL131" s="2">
        <f t="shared" si="104"/>
        <v>52.397039894978768</v>
      </c>
      <c r="BM131" s="2">
        <f t="shared" si="104"/>
        <v>52.733759203168752</v>
      </c>
      <c r="BO131" s="2" t="str">
        <f t="shared" si="105"/>
        <v/>
      </c>
      <c r="BP131" s="2" t="str">
        <f t="shared" si="105"/>
        <v/>
      </c>
      <c r="BQ131" s="2" t="str">
        <f t="shared" si="105"/>
        <v/>
      </c>
      <c r="BR131" s="2" t="str">
        <f t="shared" si="105"/>
        <v/>
      </c>
      <c r="BS131" s="2" t="str">
        <f t="shared" si="105"/>
        <v/>
      </c>
      <c r="BT131" s="2" t="str">
        <f t="shared" si="105"/>
        <v/>
      </c>
      <c r="BU131" s="2" t="str">
        <f t="shared" si="105"/>
        <v/>
      </c>
      <c r="BV131" s="2" t="str">
        <f t="shared" si="105"/>
        <v/>
      </c>
      <c r="BW131" s="2" t="str">
        <f t="shared" si="105"/>
        <v/>
      </c>
      <c r="BX131" s="2" t="str">
        <f t="shared" si="105"/>
        <v/>
      </c>
      <c r="BY131" s="2" t="str">
        <f t="shared" si="105"/>
        <v/>
      </c>
      <c r="BZ131" s="2" t="str">
        <f t="shared" si="105"/>
        <v/>
      </c>
      <c r="CA131" s="2" t="str">
        <f t="shared" si="105"/>
        <v/>
      </c>
      <c r="CB131" s="2" t="str">
        <f t="shared" si="105"/>
        <v/>
      </c>
      <c r="CC131" s="2" t="str">
        <f t="shared" si="105"/>
        <v/>
      </c>
      <c r="CE131" s="2" t="str">
        <f t="shared" si="106"/>
        <v/>
      </c>
      <c r="CF131" s="2" t="str">
        <f t="shared" si="106"/>
        <v/>
      </c>
      <c r="CG131" s="2" t="str">
        <f t="shared" si="106"/>
        <v/>
      </c>
      <c r="CH131" s="2" t="str">
        <f t="shared" si="106"/>
        <v/>
      </c>
      <c r="CI131" s="2" t="str">
        <f t="shared" si="106"/>
        <v/>
      </c>
      <c r="CJ131" s="2" t="str">
        <f t="shared" si="106"/>
        <v/>
      </c>
      <c r="CK131" s="2" t="str">
        <f t="shared" si="106"/>
        <v/>
      </c>
      <c r="CL131" s="2" t="str">
        <f t="shared" si="106"/>
        <v/>
      </c>
      <c r="CM131" s="2" t="str">
        <f t="shared" si="106"/>
        <v/>
      </c>
      <c r="CN131" s="2" t="str">
        <f t="shared" si="106"/>
        <v/>
      </c>
      <c r="CO131" s="2" t="str">
        <f t="shared" si="106"/>
        <v/>
      </c>
      <c r="CP131" s="2" t="str">
        <f t="shared" si="106"/>
        <v/>
      </c>
      <c r="CQ131" s="2" t="str">
        <f t="shared" si="106"/>
        <v/>
      </c>
      <c r="CR131" s="2" t="str">
        <f t="shared" si="106"/>
        <v/>
      </c>
      <c r="CS131" s="2" t="str">
        <f t="shared" si="106"/>
        <v/>
      </c>
      <c r="CU131" s="2" t="str">
        <f t="shared" si="107"/>
        <v/>
      </c>
      <c r="CV131" s="2" t="str">
        <f t="shared" si="107"/>
        <v/>
      </c>
      <c r="CW131" s="2" t="str">
        <f t="shared" si="107"/>
        <v/>
      </c>
      <c r="CX131" s="2" t="str">
        <f t="shared" si="107"/>
        <v/>
      </c>
      <c r="CY131" s="2" t="str">
        <f t="shared" si="107"/>
        <v/>
      </c>
      <c r="CZ131" s="2" t="str">
        <f t="shared" si="107"/>
        <v/>
      </c>
      <c r="DA131" s="2" t="str">
        <f t="shared" si="107"/>
        <v/>
      </c>
      <c r="DB131" s="2" t="str">
        <f t="shared" si="107"/>
        <v/>
      </c>
      <c r="DC131" s="2" t="str">
        <f t="shared" si="107"/>
        <v/>
      </c>
      <c r="DD131" s="2" t="str">
        <f t="shared" si="107"/>
        <v/>
      </c>
      <c r="DE131" s="2" t="str">
        <f t="shared" si="107"/>
        <v/>
      </c>
      <c r="DF131" s="2" t="str">
        <f t="shared" si="107"/>
        <v/>
      </c>
      <c r="DG131" s="2" t="str">
        <f t="shared" si="107"/>
        <v/>
      </c>
      <c r="DH131" s="2" t="str">
        <f t="shared" si="107"/>
        <v/>
      </c>
      <c r="DI131" s="2" t="str">
        <f t="shared" si="107"/>
        <v/>
      </c>
      <c r="DK131" s="2">
        <f t="shared" si="114"/>
        <v>68.027222580645187</v>
      </c>
      <c r="DL131" s="2">
        <f t="shared" si="114"/>
        <v>74.000370234604105</v>
      </c>
      <c r="DM131" s="2">
        <f t="shared" si="114"/>
        <v>77.897391495601184</v>
      </c>
      <c r="DN131" s="2">
        <f t="shared" si="114"/>
        <v>72.697434380570428</v>
      </c>
      <c r="DO131" s="2">
        <f t="shared" si="114"/>
        <v>84.921479655425202</v>
      </c>
      <c r="DP131" s="2">
        <f t="shared" si="114"/>
        <v>84.152746657754008</v>
      </c>
      <c r="DQ131" s="2">
        <f t="shared" si="114"/>
        <v>82.838087793255113</v>
      </c>
      <c r="DR131" s="2">
        <f t="shared" si="114"/>
        <v>83.333007514662768</v>
      </c>
      <c r="DS131" s="2">
        <f t="shared" si="114"/>
        <v>69.571524193548385</v>
      </c>
      <c r="DT131" s="2">
        <f t="shared" si="114"/>
        <v>68.390391101223599</v>
      </c>
      <c r="DU131" s="2">
        <f t="shared" si="114"/>
        <v>72.753784204671845</v>
      </c>
      <c r="DV131" s="2">
        <f t="shared" si="114"/>
        <v>75.316756598240474</v>
      </c>
      <c r="DW131" s="2">
        <f t="shared" si="114"/>
        <v>86.123386809269149</v>
      </c>
      <c r="DX131" s="2">
        <f t="shared" si="114"/>
        <v>69.267634803921581</v>
      </c>
      <c r="DY131" s="2">
        <f t="shared" si="114"/>
        <v>63.499892172961125</v>
      </c>
      <c r="EA131" s="2">
        <f t="shared" si="101"/>
        <v>50.845982794977473</v>
      </c>
      <c r="EB131" s="2">
        <f t="shared" si="101"/>
        <v>52.989762153101132</v>
      </c>
      <c r="EC131" s="2">
        <f t="shared" si="101"/>
        <v>52.990435368754952</v>
      </c>
      <c r="ED131" s="2">
        <f t="shared" si="101"/>
        <v>50.952944222141376</v>
      </c>
      <c r="EE131" s="2">
        <f t="shared" si="100"/>
        <v>55.352585950010436</v>
      </c>
      <c r="EF131" s="2">
        <f t="shared" si="100"/>
        <v>55.292620541133168</v>
      </c>
      <c r="EG131" s="2">
        <f t="shared" si="100"/>
        <v>57.678930794402262</v>
      </c>
      <c r="EH131" s="2">
        <f t="shared" si="100"/>
        <v>52.610881517960607</v>
      </c>
      <c r="EI131" s="2">
        <f t="shared" si="100"/>
        <v>46.711718701224022</v>
      </c>
      <c r="EJ131" s="2">
        <f t="shared" si="100"/>
        <v>47.20105512348205</v>
      </c>
      <c r="EK131" s="2">
        <f t="shared" si="100"/>
        <v>47.049960074578891</v>
      </c>
      <c r="EL131" s="2">
        <f t="shared" si="100"/>
        <v>50.453317343173424</v>
      </c>
      <c r="EM131" s="2">
        <f t="shared" si="83"/>
        <v>57.535777182111445</v>
      </c>
      <c r="EN131" s="2">
        <f t="shared" si="83"/>
        <v>52.395533046448968</v>
      </c>
      <c r="EO131" s="2">
        <f t="shared" si="83"/>
        <v>52.732182366813369</v>
      </c>
      <c r="EQ131" s="2">
        <f t="shared" si="115"/>
        <v>51.002824712343205</v>
      </c>
      <c r="ER131" s="2">
        <f t="shared" si="115"/>
        <v>52.325598679455084</v>
      </c>
      <c r="ES131" s="2">
        <f t="shared" si="115"/>
        <v>52.976673911759136</v>
      </c>
      <c r="ET131" s="2">
        <f t="shared" si="115"/>
        <v>50.83090086280275</v>
      </c>
      <c r="EU131" s="2">
        <f t="shared" si="115"/>
        <v>55.16886743846586</v>
      </c>
      <c r="EV131" s="2">
        <f t="shared" si="115"/>
        <v>56.327523383480667</v>
      </c>
      <c r="EW131" s="2">
        <f t="shared" si="115"/>
        <v>57.788897550623702</v>
      </c>
      <c r="EX131" s="2">
        <f t="shared" si="115"/>
        <v>53.084809660219349</v>
      </c>
      <c r="EY131" s="2">
        <f t="shared" si="115"/>
        <v>47.059119632295115</v>
      </c>
      <c r="EZ131" s="2">
        <f t="shared" si="115"/>
        <v>47.280579366889036</v>
      </c>
      <c r="FA131" s="2">
        <f t="shared" si="115"/>
        <v>47.137315045482787</v>
      </c>
      <c r="FB131" s="2">
        <f t="shared" si="115"/>
        <v>50.411622305227709</v>
      </c>
      <c r="FC131" s="2">
        <f t="shared" si="115"/>
        <v>57.662470257500388</v>
      </c>
      <c r="FD131" s="2">
        <f t="shared" si="115"/>
        <v>52.413932590564293</v>
      </c>
      <c r="FE131" s="2">
        <f t="shared" si="115"/>
        <v>52.628104081924462</v>
      </c>
      <c r="FG131" s="2">
        <f t="shared" si="116"/>
        <v>0.99998443160493333</v>
      </c>
      <c r="FH131" s="2">
        <f t="shared" si="116"/>
        <v>0.99998485505923151</v>
      </c>
      <c r="FI131" s="2">
        <f t="shared" si="116"/>
        <v>0.99998725901683405</v>
      </c>
      <c r="FJ131" s="2">
        <f t="shared" si="116"/>
        <v>0.9999891780448662</v>
      </c>
      <c r="FK131" s="2">
        <f t="shared" si="116"/>
        <v>0.99998893812989509</v>
      </c>
      <c r="FL131" s="2">
        <f t="shared" si="116"/>
        <v>0.99998799056553234</v>
      </c>
      <c r="FM131" s="2">
        <f t="shared" si="116"/>
        <v>0.99998648234873122</v>
      </c>
      <c r="FN131" s="2">
        <f t="shared" si="116"/>
        <v>0.99998724139896955</v>
      </c>
      <c r="FO131" s="2">
        <f t="shared" si="116"/>
        <v>0.99998841406876338</v>
      </c>
      <c r="FP131" s="2">
        <f t="shared" si="116"/>
        <v>0.99998823096754597</v>
      </c>
      <c r="FQ131" s="2">
        <f t="shared" si="116"/>
        <v>0.99998865437258055</v>
      </c>
      <c r="FR131" s="2">
        <f t="shared" si="116"/>
        <v>0.99998773782030048</v>
      </c>
      <c r="FS131" s="2">
        <f t="shared" si="116"/>
        <v>0.99996131088068052</v>
      </c>
      <c r="FT131" s="2">
        <f t="shared" si="116"/>
        <v>0.99991184458747562</v>
      </c>
      <c r="FU131" s="2">
        <f t="shared" si="116"/>
        <v>0.99983822646344778</v>
      </c>
      <c r="FW131" s="2">
        <f t="shared" si="108"/>
        <v>2.4535119605852796E-4</v>
      </c>
      <c r="FX131" s="2">
        <f t="shared" si="108"/>
        <v>4.3532035344345256E-4</v>
      </c>
      <c r="FY131" s="2">
        <f t="shared" si="108"/>
        <v>5.3342053884437184E-4</v>
      </c>
      <c r="FZ131" s="2">
        <f t="shared" si="108"/>
        <v>6.4552149912726928E-4</v>
      </c>
      <c r="GA131" s="2">
        <f t="shared" si="108"/>
        <v>5.7572797411878027E-4</v>
      </c>
      <c r="GB131" s="2">
        <f t="shared" si="108"/>
        <v>5.2313769860765373E-4</v>
      </c>
      <c r="GC131" s="2">
        <f t="shared" si="108"/>
        <v>4.4690156174171395E-4</v>
      </c>
      <c r="GD131" s="2">
        <f t="shared" si="108"/>
        <v>7.8373995404914739E-4</v>
      </c>
      <c r="GE131" s="2">
        <f t="shared" si="108"/>
        <v>8.6367748968672756E-4</v>
      </c>
      <c r="GF131" s="2">
        <f t="shared" si="108"/>
        <v>8.1567840410430006E-4</v>
      </c>
      <c r="GG131" s="2">
        <f t="shared" si="108"/>
        <v>6.7031574343577908E-4</v>
      </c>
      <c r="GH131" s="2">
        <f t="shared" si="108"/>
        <v>4.8239343251954954E-4</v>
      </c>
      <c r="GI131" s="2">
        <f t="shared" si="108"/>
        <v>7.3182142648606696E-4</v>
      </c>
      <c r="GJ131" s="2">
        <f t="shared" si="108"/>
        <v>1.0588001037095545E-3</v>
      </c>
      <c r="GK131" s="2">
        <f t="shared" si="108"/>
        <v>1.5862496264192573E-3</v>
      </c>
      <c r="GM131" s="107">
        <f t="shared" si="109"/>
        <v>1.9139394330811048E-58</v>
      </c>
      <c r="GN131" s="107">
        <f t="shared" si="109"/>
        <v>1.8931496209725064E-65</v>
      </c>
      <c r="GO131" s="107">
        <f t="shared" si="109"/>
        <v>7.6080666201541919E-71</v>
      </c>
      <c r="GP131" s="107">
        <f t="shared" si="109"/>
        <v>1.28746295949352E-86</v>
      </c>
      <c r="GQ131" s="107">
        <f t="shared" si="109"/>
        <v>3.6691648208353709E-87</v>
      </c>
      <c r="GR131" s="107">
        <f t="shared" si="109"/>
        <v>2.9294035584872337E-85</v>
      </c>
      <c r="GS131" s="107">
        <f t="shared" si="109"/>
        <v>6.2798092294124905E-85</v>
      </c>
      <c r="GT131" s="107">
        <f t="shared" si="109"/>
        <v>6.6232680553604251E-87</v>
      </c>
      <c r="GU131" s="107">
        <f t="shared" si="109"/>
        <v>2.3325146307702686E-94</v>
      </c>
      <c r="GV131" s="107">
        <f t="shared" si="109"/>
        <v>1.015295455584929E-99</v>
      </c>
      <c r="GW131" s="107">
        <f t="shared" si="109"/>
        <v>2.0827977185497752E-101</v>
      </c>
      <c r="GX131" s="107">
        <f t="shared" si="109"/>
        <v>1.0444545434478864E-87</v>
      </c>
      <c r="GY131" s="107">
        <f t="shared" si="109"/>
        <v>3.9427296430612291E-82</v>
      </c>
      <c r="GZ131" s="107">
        <f t="shared" si="109"/>
        <v>1.6317742302227439E-83</v>
      </c>
      <c r="HA131" s="107">
        <f t="shared" si="109"/>
        <v>3.8373929779973891E-112</v>
      </c>
      <c r="HC131" s="107">
        <f t="shared" si="103"/>
        <v>2.0460807187676145E-23</v>
      </c>
      <c r="HD131" s="107">
        <f t="shared" si="103"/>
        <v>6.4573939229179908E-27</v>
      </c>
      <c r="HE131" s="107">
        <f t="shared" si="103"/>
        <v>9.6422550659766145E-30</v>
      </c>
      <c r="HF131" s="107">
        <f t="shared" si="103"/>
        <v>1.837251930644378E-37</v>
      </c>
      <c r="HG131" s="107">
        <f t="shared" si="103"/>
        <v>1.408346032118991E-37</v>
      </c>
      <c r="HH131" s="107">
        <f t="shared" si="103"/>
        <v>3.1343654955506526E-36</v>
      </c>
      <c r="HI131" s="107">
        <f t="shared" si="103"/>
        <v>7.5500698134226971E-36</v>
      </c>
      <c r="HJ131" s="107">
        <f t="shared" si="103"/>
        <v>2.2105619273348637E-38</v>
      </c>
      <c r="HK131" s="107">
        <f t="shared" si="103"/>
        <v>2.0527731434294066E-42</v>
      </c>
      <c r="HL131" s="107">
        <f t="shared" si="113"/>
        <v>3.6421528969476079E-44</v>
      </c>
      <c r="HM131" s="107">
        <f t="shared" si="113"/>
        <v>2.6578402935763746E-44</v>
      </c>
      <c r="HN131" s="107">
        <f t="shared" si="113"/>
        <v>8.1617993652491698E-37</v>
      </c>
      <c r="HO131" s="107">
        <f t="shared" si="113"/>
        <v>3.5317892261774241E-33</v>
      </c>
      <c r="HP131" s="107">
        <f t="shared" si="113"/>
        <v>1.6625033517018204E-33</v>
      </c>
      <c r="HQ131" s="107">
        <f t="shared" si="113"/>
        <v>1.864463161986981E-50</v>
      </c>
      <c r="HS131" s="107">
        <f t="shared" si="110"/>
        <v>0.14222781004318177</v>
      </c>
      <c r="HT131" s="107">
        <f t="shared" si="110"/>
        <v>0.1994542697213979</v>
      </c>
      <c r="HU131" s="107">
        <f t="shared" si="110"/>
        <v>0.24464154821272233</v>
      </c>
      <c r="HV131" s="107">
        <f t="shared" si="110"/>
        <v>0.28777981565742333</v>
      </c>
      <c r="HW131" s="107">
        <f t="shared" si="110"/>
        <v>0.26384284393324992</v>
      </c>
      <c r="HX131" s="107">
        <f t="shared" si="110"/>
        <v>0.22779613734820672</v>
      </c>
      <c r="HY131" s="107">
        <f t="shared" si="110"/>
        <v>0.19148112867145478</v>
      </c>
      <c r="HZ131" s="107">
        <f t="shared" si="110"/>
        <v>0.33366404478924705</v>
      </c>
      <c r="IA131" s="107">
        <f t="shared" si="110"/>
        <v>0.37440114754880699</v>
      </c>
      <c r="IB131" s="107">
        <f t="shared" si="110"/>
        <v>0.32880217866897615</v>
      </c>
      <c r="IC131" s="107">
        <f t="shared" si="110"/>
        <v>0.27538248125774678</v>
      </c>
      <c r="ID131" s="107">
        <f t="shared" si="110"/>
        <v>0.19492968107931874</v>
      </c>
      <c r="IE131" s="107">
        <f t="shared" si="110"/>
        <v>0.12720891043036825</v>
      </c>
      <c r="IF131" s="107">
        <f t="shared" si="110"/>
        <v>9.7452776476283781E-2</v>
      </c>
      <c r="IG131" s="107">
        <f t="shared" si="110"/>
        <v>0.11693985857326551</v>
      </c>
      <c r="II131" s="107">
        <f t="shared" si="111"/>
        <v>1.3101527273567335E-12</v>
      </c>
      <c r="IJ131" s="107">
        <f t="shared" si="111"/>
        <v>2.889089112913283E-12</v>
      </c>
      <c r="IK131" s="107">
        <f t="shared" si="111"/>
        <v>3.0910366993612052E-12</v>
      </c>
      <c r="IL131" s="107">
        <f t="shared" si="111"/>
        <v>1.1146324383089525E-13</v>
      </c>
      <c r="IM131" s="107">
        <f t="shared" si="111"/>
        <v>3.4266145924529477E-14</v>
      </c>
      <c r="IN131" s="107">
        <f t="shared" si="111"/>
        <v>2.0502841435759394E-14</v>
      </c>
      <c r="IO131" s="107">
        <f t="shared" si="111"/>
        <v>3.4448215390860758E-15</v>
      </c>
      <c r="IP131" s="107">
        <f t="shared" si="111"/>
        <v>2.0066964286964702E-13</v>
      </c>
      <c r="IQ131" s="107">
        <f t="shared" si="111"/>
        <v>6.6057098124812478E-14</v>
      </c>
      <c r="IR131" s="107">
        <f t="shared" si="111"/>
        <v>7.0775937899145601E-15</v>
      </c>
      <c r="IS131" s="107">
        <f t="shared" si="111"/>
        <v>8.9211932797631531E-16</v>
      </c>
      <c r="IT131" s="107">
        <f t="shared" si="111"/>
        <v>3.9448326010341353E-15</v>
      </c>
      <c r="IU131" s="107">
        <f t="shared" si="111"/>
        <v>1.301331081461081E-15</v>
      </c>
      <c r="IV131" s="107">
        <f t="shared" si="111"/>
        <v>8.4300729492348965E-17</v>
      </c>
      <c r="IW131" s="107">
        <f t="shared" si="111"/>
        <v>4.4705689063184599E-17</v>
      </c>
      <c r="IY131" s="107">
        <f t="shared" si="112"/>
        <v>0.14222781004449192</v>
      </c>
      <c r="IZ131" s="107">
        <f t="shared" si="112"/>
        <v>0.19945426972428698</v>
      </c>
      <c r="JA131" s="107">
        <f t="shared" si="112"/>
        <v>0.24464154821581335</v>
      </c>
      <c r="JB131" s="107">
        <f t="shared" si="112"/>
        <v>0.2877798156575348</v>
      </c>
      <c r="JC131" s="107">
        <f t="shared" si="112"/>
        <v>0.26384284393328417</v>
      </c>
      <c r="JD131" s="107">
        <f t="shared" si="112"/>
        <v>0.22779613734822723</v>
      </c>
      <c r="JE131" s="107">
        <f t="shared" si="112"/>
        <v>0.19148112867145822</v>
      </c>
      <c r="JF131" s="107">
        <f t="shared" si="112"/>
        <v>0.33366404478944772</v>
      </c>
      <c r="JG131" s="107">
        <f t="shared" si="112"/>
        <v>0.37440114754887305</v>
      </c>
      <c r="JH131" s="107">
        <f t="shared" si="112"/>
        <v>0.3288021786689832</v>
      </c>
      <c r="JI131" s="107">
        <f t="shared" si="112"/>
        <v>0.27538248125774767</v>
      </c>
      <c r="JJ131" s="107">
        <f t="shared" si="112"/>
        <v>0.19492968107932268</v>
      </c>
      <c r="JK131" s="107">
        <f t="shared" si="112"/>
        <v>0.12720891043036955</v>
      </c>
      <c r="JL131" s="107">
        <f t="shared" si="112"/>
        <v>9.7452776476283864E-2</v>
      </c>
      <c r="JM131" s="107">
        <f t="shared" si="112"/>
        <v>0.11693985857326555</v>
      </c>
    </row>
    <row r="132" spans="2:273" x14ac:dyDescent="0.25">
      <c r="B132" s="2">
        <v>104</v>
      </c>
      <c r="C132" s="37">
        <v>52.177</v>
      </c>
      <c r="D132" s="37">
        <v>56.871000000000002</v>
      </c>
      <c r="E132" s="37">
        <v>63.387</v>
      </c>
      <c r="F132" s="37">
        <v>66.283000000000001</v>
      </c>
      <c r="G132" s="37">
        <v>72</v>
      </c>
      <c r="H132" s="37">
        <v>71.832999999999998</v>
      </c>
      <c r="I132" s="37">
        <v>74.8</v>
      </c>
      <c r="J132" s="37">
        <v>82.867000000000004</v>
      </c>
      <c r="K132" s="37">
        <v>81.082999999999998</v>
      </c>
      <c r="L132" s="37">
        <v>83.132999999999996</v>
      </c>
      <c r="M132" s="37">
        <v>85.45</v>
      </c>
      <c r="N132" s="37">
        <v>87.4</v>
      </c>
      <c r="O132" s="37">
        <v>83.25</v>
      </c>
      <c r="P132" s="37">
        <v>84.65</v>
      </c>
      <c r="Q132" s="37">
        <v>110.483</v>
      </c>
      <c r="S132" s="4">
        <f>AY132 + (C$3 * _xlfn.NORM.DIST($B132, C$7, ABS(C$11), FALSE) * _xlfn.NORM.DIST(($B132 - C$7)*C$15, 0, ABS(C$11), TRUE) * 2)
               + (C$4 * _xlfn.NORM.DIST($B132, C$8, ABS(C$12), FALSE) * _xlfn.NORM.DIST(($B132 - C$8)*C$16, 0, ABS(C$12), TRUE) * 2)
               + (C$5 * _xlfn.NORM.DIST($B132, C$9, ABS(C$13), FALSE) * _xlfn.NORM.DIST(($B132 - C$9)*C$17, 0, ABS(C$13), TRUE) * 2)
               + (C$6 * _xlfn.NORM.DIST($B132, C$10, ABS(C$14), FALSE) * _xlfn.NORM.DIST(($B132 - C$10)*C$18, 0, ABS(C$14), TRUE) * 2)</f>
        <v>51.049856927980123</v>
      </c>
      <c r="T132" s="4">
        <f>AZ132 + (D$3 * _xlfn.NORM.DIST($B132, D$7, ABS(D$11), FALSE) * _xlfn.NORM.DIST(($B132 - D$7)*D$15, 0, ABS(D$11), TRUE) * 2)
               + (D$4 * _xlfn.NORM.DIST($B132, D$8, ABS(D$12), FALSE) * _xlfn.NORM.DIST(($B132 - D$8)*D$16, 0, ABS(D$12), TRUE) * 2)
               + (D$5 * _xlfn.NORM.DIST($B132, D$9, ABS(D$13), FALSE) * _xlfn.NORM.DIST(($B132 - D$9)*D$17, 0, ABS(D$13), TRUE) * 2)
               + (D$6 * _xlfn.NORM.DIST($B132, D$10, ABS(D$14), FALSE) * _xlfn.NORM.DIST(($B132 - D$10)*D$18, 0, ABS(D$14), TRUE) * 2)</f>
        <v>55.548873440413743</v>
      </c>
      <c r="U132" s="4">
        <f>BA132 + (E$3 * _xlfn.NORM.DIST($B132, E$7, ABS(E$11), FALSE) * _xlfn.NORM.DIST(($B132 - E$7)*E$15, 0, ABS(E$11), TRUE) * 2)
               + (E$4 * _xlfn.NORM.DIST($B132, E$8, ABS(E$12), FALSE) * _xlfn.NORM.DIST(($B132 - E$8)*E$16, 0, ABS(E$12), TRUE) * 2)
               + (E$5 * _xlfn.NORM.DIST($B132, E$9, ABS(E$13), FALSE) * _xlfn.NORM.DIST(($B132 - E$9)*E$17, 0, ABS(E$13), TRUE) * 2)
               + (E$6 * _xlfn.NORM.DIST($B132, E$10, ABS(E$14), FALSE) * _xlfn.NORM.DIST(($B132 - E$10)*E$18, 0, ABS(E$14), TRUE) * 2)</f>
        <v>61.462560393235293</v>
      </c>
      <c r="V132" s="4">
        <f>BB132 + (F$3 * _xlfn.NORM.DIST($B132, F$7, ABS(F$11), FALSE) * _xlfn.NORM.DIST(($B132 - F$7)*F$15, 0, ABS(F$11), TRUE) * 2)
               + (F$4 * _xlfn.NORM.DIST($B132, F$8, ABS(F$12), FALSE) * _xlfn.NORM.DIST(($B132 - F$8)*F$16, 0, ABS(F$12), TRUE) * 2)
               + (F$5 * _xlfn.NORM.DIST($B132, F$9, ABS(F$13), FALSE) * _xlfn.NORM.DIST(($B132 - F$9)*F$17, 0, ABS(F$13), TRUE) * 2)
               + (F$6 * _xlfn.NORM.DIST($B132, F$10, ABS(F$14), FALSE) * _xlfn.NORM.DIST(($B132 - F$10)*F$18, 0, ABS(F$14), TRUE) * 2)</f>
        <v>64.645296208297353</v>
      </c>
      <c r="W132" s="4">
        <f>BC132 + (G$3 * _xlfn.NORM.DIST($B132, G$7, ABS(G$11), FALSE) * _xlfn.NORM.DIST(($B132 - G$7)*G$15, 0, ABS(G$11), TRUE) * 2)
               + (G$4 * _xlfn.NORM.DIST($B132, G$8, ABS(G$12), FALSE) * _xlfn.NORM.DIST(($B132 - G$8)*G$16, 0, ABS(G$12), TRUE) * 2)
               + (G$5 * _xlfn.NORM.DIST($B132, G$9, ABS(G$13), FALSE) * _xlfn.NORM.DIST(($B132 - G$9)*G$17, 0, ABS(G$13), TRUE) * 2)
               + (G$6 * _xlfn.NORM.DIST($B132, G$10, ABS(G$14), FALSE) * _xlfn.NORM.DIST(($B132 - G$10)*G$18, 0, ABS(G$14), TRUE) * 2)</f>
        <v>71.779023183770761</v>
      </c>
      <c r="X132" s="4">
        <f>BD132 + (H$3 * _xlfn.NORM.DIST($B132, H$7, ABS(H$11), FALSE) * _xlfn.NORM.DIST(($B132 - H$7)*H$15, 0, ABS(H$11), TRUE) * 2)
               + (H$4 * _xlfn.NORM.DIST($B132, H$8, ABS(H$12), FALSE) * _xlfn.NORM.DIST(($B132 - H$8)*H$16, 0, ABS(H$12), TRUE) * 2)
               + (H$5 * _xlfn.NORM.DIST($B132, H$9, ABS(H$13), FALSE) * _xlfn.NORM.DIST(($B132 - H$9)*H$17, 0, ABS(H$13), TRUE) * 2)
               + (H$6 * _xlfn.NORM.DIST($B132, H$10, ABS(H$14), FALSE) * _xlfn.NORM.DIST(($B132 - H$10)*H$18, 0, ABS(H$14), TRUE) * 2)</f>
        <v>71.577859369578945</v>
      </c>
      <c r="Y132" s="4">
        <f>BE132 + (I$3 * _xlfn.NORM.DIST($B132, I$7, ABS(I$11), FALSE) * _xlfn.NORM.DIST(($B132 - I$7)*I$15, 0, ABS(I$11), TRUE) * 2)
               + (I$4 * _xlfn.NORM.DIST($B132, I$8, ABS(I$12), FALSE) * _xlfn.NORM.DIST(($B132 - I$8)*I$16, 0, ABS(I$12), TRUE) * 2)
               + (I$5 * _xlfn.NORM.DIST($B132, I$9, ABS(I$13), FALSE) * _xlfn.NORM.DIST(($B132 - I$9)*I$17, 0, ABS(I$13), TRUE) * 2)
               + (I$6 * _xlfn.NORM.DIST($B132, I$10, ABS(I$14), FALSE) * _xlfn.NORM.DIST(($B132 - I$10)*I$18, 0, ABS(I$14), TRUE) * 2)</f>
        <v>76.740150471447819</v>
      </c>
      <c r="Z132" s="4">
        <f>BF132 + (J$3 * _xlfn.NORM.DIST($B132, J$7, ABS(J$11), FALSE) * _xlfn.NORM.DIST(($B132 - J$7)*J$15, 0, ABS(J$11), TRUE) * 2)
               + (J$4 * _xlfn.NORM.DIST($B132, J$8, ABS(J$12), FALSE) * _xlfn.NORM.DIST(($B132 - J$8)*J$16, 0, ABS(J$12), TRUE) * 2)
               + (J$5 * _xlfn.NORM.DIST($B132, J$9, ABS(J$13), FALSE) * _xlfn.NORM.DIST(($B132 - J$9)*J$17, 0, ABS(J$13), TRUE) * 2)
               + (J$6 * _xlfn.NORM.DIST($B132, J$10, ABS(J$14), FALSE) * _xlfn.NORM.DIST(($B132 - J$10)*J$18, 0, ABS(J$14), TRUE) * 2)</f>
        <v>82.031603270239813</v>
      </c>
      <c r="AA132" s="4">
        <f>BG132 + (K$3 * _xlfn.NORM.DIST($B132, K$7, ABS(K$11), FALSE) * _xlfn.NORM.DIST(($B132 - K$7)*K$15, 0, ABS(K$11), TRUE) * 2)
               + (K$4 * _xlfn.NORM.DIST($B132, K$8, ABS(K$12), FALSE) * _xlfn.NORM.DIST(($B132 - K$8)*K$16, 0, ABS(K$12), TRUE) * 2)
               + (K$5 * _xlfn.NORM.DIST($B132, K$9, ABS(K$13), FALSE) * _xlfn.NORM.DIST(($B132 - K$9)*K$17, 0, ABS(K$13), TRUE) * 2)
               + (K$6 * _xlfn.NORM.DIST($B132, K$10, ABS(K$14), FALSE) * _xlfn.NORM.DIST(($B132 - K$10)*K$18, 0, ABS(K$14), TRUE) * 2)</f>
        <v>78.916594749089398</v>
      </c>
      <c r="AB132" s="4">
        <f>BH132 + (L$3 * _xlfn.NORM.DIST($B132, L$7, ABS(L$11), FALSE) * _xlfn.NORM.DIST(($B132 - L$7)*L$15, 0, ABS(L$11), TRUE) * 2)
               + (L$4 * _xlfn.NORM.DIST($B132, L$8, ABS(L$12), FALSE) * _xlfn.NORM.DIST(($B132 - L$8)*L$16, 0, ABS(L$12), TRUE) * 2)
               + (L$5 * _xlfn.NORM.DIST($B132, L$9, ABS(L$13), FALSE) * _xlfn.NORM.DIST(($B132 - L$9)*L$17, 0, ABS(L$13), TRUE) * 2)
               + (L$6 * _xlfn.NORM.DIST($B132, L$10, ABS(L$14), FALSE) * _xlfn.NORM.DIST(($B132 - L$10)*L$18, 0, ABS(L$14), TRUE) * 2)</f>
        <v>83.813258779929285</v>
      </c>
      <c r="AC132" s="4">
        <f>BI132 + (M$3 * _xlfn.NORM.DIST($B132, M$7, ABS(M$11), FALSE) * _xlfn.NORM.DIST(($B132 - M$7)*M$15, 0, ABS(M$11), TRUE) * 2)
               + (M$4 * _xlfn.NORM.DIST($B132, M$8, ABS(M$12), FALSE) * _xlfn.NORM.DIST(($B132 - M$8)*M$16, 0, ABS(M$12), TRUE) * 2)
               + (M$5 * _xlfn.NORM.DIST($B132, M$9, ABS(M$13), FALSE) * _xlfn.NORM.DIST(($B132 - M$9)*M$17, 0, ABS(M$13), TRUE) * 2)
               + (M$6 * _xlfn.NORM.DIST($B132, M$10, ABS(M$14), FALSE) * _xlfn.NORM.DIST(($B132 - M$10)*M$18, 0, ABS(M$14), TRUE) * 2)</f>
        <v>84.675735300521836</v>
      </c>
      <c r="AD132" s="4">
        <f>BJ132 + (N$3 * _xlfn.NORM.DIST($B132, N$7, ABS(N$11), FALSE) * _xlfn.NORM.DIST(($B132 - N$7)*N$15, 0, ABS(N$11), TRUE) * 2)
               + (N$4 * _xlfn.NORM.DIST($B132, N$8, ABS(N$12), FALSE) * _xlfn.NORM.DIST(($B132 - N$8)*N$16, 0, ABS(N$12), TRUE) * 2)
               + (N$5 * _xlfn.NORM.DIST($B132, N$9, ABS(N$13), FALSE) * _xlfn.NORM.DIST(($B132 - N$9)*N$17, 0, ABS(N$13), TRUE) * 2)
               + (N$6 * _xlfn.NORM.DIST($B132, N$10, ABS(N$14), FALSE) * _xlfn.NORM.DIST(($B132 - N$10)*N$18, 0, ABS(N$14), TRUE) * 2)</f>
        <v>85.627106706771826</v>
      </c>
      <c r="AE132" s="4">
        <f>BK132 + (O$3 * _xlfn.NORM.DIST($B132, O$7, ABS(O$11), FALSE) * _xlfn.NORM.DIST(($B132 - O$7)*O$15, 0, ABS(O$11), TRUE) * 2)
               + (O$4 * _xlfn.NORM.DIST($B132, O$8, ABS(O$12), FALSE) * _xlfn.NORM.DIST(($B132 - O$8)*O$16, 0, ABS(O$12), TRUE) * 2)
               + (O$5 * _xlfn.NORM.DIST($B132, O$9, ABS(O$13), FALSE) * _xlfn.NORM.DIST(($B132 - O$9)*O$17, 0, ABS(O$13), TRUE) * 2)
               + (O$6 * _xlfn.NORM.DIST($B132, O$10, ABS(O$14), FALSE) * _xlfn.NORM.DIST(($B132 - O$10)*O$18, 0, ABS(O$14), TRUE) * 2)</f>
        <v>84.164779773452992</v>
      </c>
      <c r="AF132" s="4">
        <f t="shared" si="71"/>
        <v>83.913713936175299</v>
      </c>
      <c r="AG132" s="4">
        <f t="shared" si="71"/>
        <v>109.00898792119456</v>
      </c>
      <c r="AI132" s="4">
        <f>IF(OR($B132 &lt; C$231, $B132 &gt; C$234), 0, C132-S132)</f>
        <v>1.1271430720198765</v>
      </c>
      <c r="AJ132" s="4">
        <f>IF(OR($B132 &lt; D$231, $B132 &gt; D$234), 0, D132-T132)</f>
        <v>1.322126559586259</v>
      </c>
      <c r="AK132" s="4">
        <f>IF(OR($B132 &lt; E$231, $B132 &gt; E$234), 0, E132-U132)</f>
        <v>1.9244396067647074</v>
      </c>
      <c r="AL132" s="4">
        <f>IF(OR($B132 &lt; F$231, $B132 &gt; F$234), 0, F132-V132)</f>
        <v>1.6377037917026485</v>
      </c>
      <c r="AM132" s="4">
        <f>IF(OR($B132 &lt; G$231, $B132 &gt; G$234), 0, G132-W132)</f>
        <v>0.22097681622923915</v>
      </c>
      <c r="AN132" s="4">
        <f>IF(OR($B132 &lt; H$231, $B132 &gt; H$234), 0, H132-X132)</f>
        <v>0.25514063042105306</v>
      </c>
      <c r="AO132" s="4">
        <f>IF(OR($B132 &lt; I$231, $B132 &gt; I$234), 0, I132-Y132)</f>
        <v>-1.9401504714478222</v>
      </c>
      <c r="AP132" s="4">
        <f>IF(OR($B132 &lt; J$231, $B132 &gt; J$234), 0, J132-Z132)</f>
        <v>0.83539672976019119</v>
      </c>
      <c r="AQ132" s="4">
        <f>IF(OR($B132 &lt; K$231, $B132 &gt; K$234), 0, K132-AA132)</f>
        <v>2.1664052509106</v>
      </c>
      <c r="AR132" s="4">
        <f>IF(OR($B132 &lt; L$231, $B132 &gt; L$234), 0, L132-AB132)</f>
        <v>-0.6802587799292894</v>
      </c>
      <c r="AS132" s="4">
        <f>IF(OR($B132 &lt; M$231, $B132 &gt; M$234), 0, M132-AC132)</f>
        <v>0.77426469947816656</v>
      </c>
      <c r="AT132" s="4">
        <f>IF(OR($B132 &lt; N$231, $B132 &gt; N$234), 0, N132-AD132)</f>
        <v>1.7728932932281793</v>
      </c>
      <c r="AU132" s="4">
        <f>IF(OR($B132 &lt; O$231, $B132 &gt; O$234), 0, O132-AE132)</f>
        <v>-0.91477977345299166</v>
      </c>
      <c r="AV132" s="4">
        <f t="shared" si="102"/>
        <v>0.73628606382470707</v>
      </c>
      <c r="AW132" s="4">
        <f t="shared" si="102"/>
        <v>1.474012078805444</v>
      </c>
      <c r="AY132" s="2">
        <f t="shared" si="104"/>
        <v>50.763374089317693</v>
      </c>
      <c r="AZ132" s="2">
        <f t="shared" si="104"/>
        <v>52.95361407198596</v>
      </c>
      <c r="BA132" s="2">
        <f t="shared" si="104"/>
        <v>52.878114514766921</v>
      </c>
      <c r="BB132" s="2">
        <f t="shared" si="104"/>
        <v>50.84596289763234</v>
      </c>
      <c r="BC132" s="2">
        <f t="shared" si="104"/>
        <v>55.21724771866004</v>
      </c>
      <c r="BD132" s="2">
        <f t="shared" si="104"/>
        <v>54.980817036337889</v>
      </c>
      <c r="BE132" s="2">
        <f t="shared" si="104"/>
        <v>57.474289087162873</v>
      </c>
      <c r="BF132" s="2">
        <f t="shared" si="104"/>
        <v>52.390727702508357</v>
      </c>
      <c r="BG132" s="2">
        <f t="shared" si="104"/>
        <v>46.531605633691399</v>
      </c>
      <c r="BH132" s="2">
        <f t="shared" si="104"/>
        <v>47.048889276721738</v>
      </c>
      <c r="BI132" s="2">
        <f t="shared" si="104"/>
        <v>46.887110356307005</v>
      </c>
      <c r="BJ132" s="2">
        <f t="shared" si="104"/>
        <v>50.27294947089208</v>
      </c>
      <c r="BK132" s="2">
        <f t="shared" si="104"/>
        <v>57.34121877647479</v>
      </c>
      <c r="BL132" s="2">
        <f t="shared" si="104"/>
        <v>52.222136975732674</v>
      </c>
      <c r="BM132" s="2">
        <f t="shared" si="104"/>
        <v>52.573998258969965</v>
      </c>
      <c r="BO132" s="2" t="str">
        <f t="shared" si="105"/>
        <v/>
      </c>
      <c r="BP132" s="2" t="str">
        <f t="shared" si="105"/>
        <v/>
      </c>
      <c r="BQ132" s="2" t="str">
        <f t="shared" si="105"/>
        <v/>
      </c>
      <c r="BR132" s="2" t="str">
        <f t="shared" si="105"/>
        <v/>
      </c>
      <c r="BS132" s="2" t="str">
        <f t="shared" si="105"/>
        <v/>
      </c>
      <c r="BT132" s="2" t="str">
        <f t="shared" si="105"/>
        <v/>
      </c>
      <c r="BU132" s="2" t="str">
        <f t="shared" si="105"/>
        <v/>
      </c>
      <c r="BV132" s="2" t="str">
        <f t="shared" si="105"/>
        <v/>
      </c>
      <c r="BW132" s="2" t="str">
        <f t="shared" si="105"/>
        <v/>
      </c>
      <c r="BX132" s="2" t="str">
        <f t="shared" si="105"/>
        <v/>
      </c>
      <c r="BY132" s="2" t="str">
        <f t="shared" si="105"/>
        <v/>
      </c>
      <c r="BZ132" s="2" t="str">
        <f t="shared" si="105"/>
        <v/>
      </c>
      <c r="CA132" s="2" t="str">
        <f t="shared" si="105"/>
        <v/>
      </c>
      <c r="CB132" s="2" t="str">
        <f t="shared" si="105"/>
        <v/>
      </c>
      <c r="CC132" s="2" t="str">
        <f t="shared" si="105"/>
        <v/>
      </c>
      <c r="CE132" s="2" t="str">
        <f t="shared" si="106"/>
        <v/>
      </c>
      <c r="CF132" s="2" t="str">
        <f t="shared" si="106"/>
        <v/>
      </c>
      <c r="CG132" s="2" t="str">
        <f t="shared" si="106"/>
        <v/>
      </c>
      <c r="CH132" s="2" t="str">
        <f t="shared" si="106"/>
        <v/>
      </c>
      <c r="CI132" s="2" t="str">
        <f t="shared" si="106"/>
        <v/>
      </c>
      <c r="CJ132" s="2" t="str">
        <f t="shared" si="106"/>
        <v/>
      </c>
      <c r="CK132" s="2" t="str">
        <f t="shared" si="106"/>
        <v/>
      </c>
      <c r="CL132" s="2" t="str">
        <f t="shared" si="106"/>
        <v/>
      </c>
      <c r="CM132" s="2" t="str">
        <f t="shared" si="106"/>
        <v/>
      </c>
      <c r="CN132" s="2" t="str">
        <f t="shared" si="106"/>
        <v/>
      </c>
      <c r="CO132" s="2" t="str">
        <f t="shared" si="106"/>
        <v/>
      </c>
      <c r="CP132" s="2" t="str">
        <f t="shared" si="106"/>
        <v/>
      </c>
      <c r="CQ132" s="2" t="str">
        <f t="shared" si="106"/>
        <v/>
      </c>
      <c r="CR132" s="2" t="str">
        <f t="shared" si="106"/>
        <v/>
      </c>
      <c r="CS132" s="2" t="str">
        <f t="shared" si="106"/>
        <v/>
      </c>
      <c r="CU132" s="2" t="str">
        <f t="shared" si="107"/>
        <v/>
      </c>
      <c r="CV132" s="2" t="str">
        <f t="shared" si="107"/>
        <v/>
      </c>
      <c r="CW132" s="2" t="str">
        <f t="shared" si="107"/>
        <v/>
      </c>
      <c r="CX132" s="2" t="str">
        <f t="shared" si="107"/>
        <v/>
      </c>
      <c r="CY132" s="2" t="str">
        <f t="shared" si="107"/>
        <v/>
      </c>
      <c r="CZ132" s="2" t="str">
        <f t="shared" si="107"/>
        <v/>
      </c>
      <c r="DA132" s="2" t="str">
        <f t="shared" si="107"/>
        <v/>
      </c>
      <c r="DB132" s="2" t="str">
        <f t="shared" si="107"/>
        <v/>
      </c>
      <c r="DC132" s="2" t="str">
        <f t="shared" si="107"/>
        <v/>
      </c>
      <c r="DD132" s="2" t="str">
        <f t="shared" si="107"/>
        <v/>
      </c>
      <c r="DE132" s="2" t="str">
        <f t="shared" si="107"/>
        <v/>
      </c>
      <c r="DF132" s="2" t="str">
        <f t="shared" si="107"/>
        <v/>
      </c>
      <c r="DG132" s="2" t="str">
        <f t="shared" si="107"/>
        <v/>
      </c>
      <c r="DH132" s="2" t="str">
        <f t="shared" si="107"/>
        <v/>
      </c>
      <c r="DI132" s="2" t="str">
        <f t="shared" si="107"/>
        <v/>
      </c>
      <c r="DK132" s="2">
        <f t="shared" si="114"/>
        <v>68.069379435483896</v>
      </c>
      <c r="DL132" s="2">
        <f t="shared" si="114"/>
        <v>74.089083394428144</v>
      </c>
      <c r="DM132" s="2">
        <f t="shared" si="114"/>
        <v>78.023586326979483</v>
      </c>
      <c r="DN132" s="2">
        <f t="shared" si="114"/>
        <v>72.799332442067751</v>
      </c>
      <c r="DO132" s="2">
        <f t="shared" si="114"/>
        <v>85.125075879765376</v>
      </c>
      <c r="DP132" s="2">
        <f t="shared" si="114"/>
        <v>84.291021724598934</v>
      </c>
      <c r="DQ132" s="2">
        <f t="shared" si="114"/>
        <v>83.001313966275646</v>
      </c>
      <c r="DR132" s="2">
        <f t="shared" si="114"/>
        <v>83.519225073313791</v>
      </c>
      <c r="DS132" s="2">
        <f t="shared" si="114"/>
        <v>69.636254838709675</v>
      </c>
      <c r="DT132" s="2">
        <f t="shared" si="114"/>
        <v>68.461042491657409</v>
      </c>
      <c r="DU132" s="2">
        <f t="shared" si="114"/>
        <v>72.874980422691877</v>
      </c>
      <c r="DV132" s="2">
        <f t="shared" si="114"/>
        <v>75.430220491202348</v>
      </c>
      <c r="DW132" s="2">
        <f t="shared" si="114"/>
        <v>86.262576648841332</v>
      </c>
      <c r="DX132" s="2">
        <f t="shared" si="114"/>
        <v>69.299998774509817</v>
      </c>
      <c r="DY132" s="2">
        <f t="shared" si="114"/>
        <v>63.488117405582912</v>
      </c>
      <c r="EA132" s="2">
        <f t="shared" si="101"/>
        <v>50.763095562158533</v>
      </c>
      <c r="EB132" s="2">
        <f t="shared" si="101"/>
        <v>52.953745297075805</v>
      </c>
      <c r="EC132" s="2">
        <f t="shared" si="101"/>
        <v>52.877864789849319</v>
      </c>
      <c r="ED132" s="2">
        <f t="shared" si="101"/>
        <v>50.845876864314292</v>
      </c>
      <c r="EE132" s="2">
        <f t="shared" si="100"/>
        <v>55.21712845505813</v>
      </c>
      <c r="EF132" s="2">
        <f t="shared" si="100"/>
        <v>54.979771917459573</v>
      </c>
      <c r="EG132" s="2">
        <f t="shared" si="100"/>
        <v>57.473938406553856</v>
      </c>
      <c r="EH132" s="2">
        <f t="shared" si="100"/>
        <v>52.389889532638087</v>
      </c>
      <c r="EI132" s="2">
        <f t="shared" si="100"/>
        <v>46.530971925572985</v>
      </c>
      <c r="EJ132" s="2">
        <f t="shared" si="100"/>
        <v>47.048596056760807</v>
      </c>
      <c r="EK132" s="2">
        <f t="shared" si="100"/>
        <v>46.886793365050792</v>
      </c>
      <c r="EL132" s="2">
        <f t="shared" si="100"/>
        <v>50.272728782287814</v>
      </c>
      <c r="EM132" s="2">
        <f t="shared" si="83"/>
        <v>57.340182343521548</v>
      </c>
      <c r="EN132" s="2">
        <f t="shared" si="83"/>
        <v>52.220858090795595</v>
      </c>
      <c r="EO132" s="2">
        <f t="shared" si="83"/>
        <v>52.572717248806946</v>
      </c>
      <c r="EQ132" s="2">
        <f t="shared" si="115"/>
        <v>50.971960199711766</v>
      </c>
      <c r="ER132" s="2">
        <f t="shared" si="115"/>
        <v>52.250271996339528</v>
      </c>
      <c r="ES132" s="2">
        <f t="shared" si="115"/>
        <v>52.870770237616966</v>
      </c>
      <c r="ET132" s="2">
        <f t="shared" si="115"/>
        <v>50.719502011977525</v>
      </c>
      <c r="EU132" s="2">
        <f t="shared" si="115"/>
        <v>55.019070365708004</v>
      </c>
      <c r="EV132" s="2">
        <f t="shared" si="115"/>
        <v>56.142266970794097</v>
      </c>
      <c r="EW132" s="2">
        <f t="shared" si="115"/>
        <v>57.610069930213243</v>
      </c>
      <c r="EX132" s="2">
        <f t="shared" si="115"/>
        <v>52.91974678364398</v>
      </c>
      <c r="EY132" s="2">
        <f t="shared" si="115"/>
        <v>46.918317611026374</v>
      </c>
      <c r="EZ132" s="2">
        <f t="shared" si="115"/>
        <v>47.139225506198379</v>
      </c>
      <c r="FA132" s="2">
        <f t="shared" si="115"/>
        <v>46.984906631368361</v>
      </c>
      <c r="FB132" s="2">
        <f t="shared" si="115"/>
        <v>50.232626608080921</v>
      </c>
      <c r="FC132" s="2">
        <f t="shared" si="115"/>
        <v>57.482949045062448</v>
      </c>
      <c r="FD132" s="2">
        <f t="shared" si="115"/>
        <v>52.249023742046035</v>
      </c>
      <c r="FE132" s="2">
        <f t="shared" si="115"/>
        <v>52.468008201919858</v>
      </c>
      <c r="FG132" s="2">
        <f t="shared" si="116"/>
        <v>0.99998763354463205</v>
      </c>
      <c r="FH132" s="2">
        <f t="shared" si="116"/>
        <v>0.99998796990846195</v>
      </c>
      <c r="FI132" s="2">
        <f t="shared" si="116"/>
        <v>0.99998987945081264</v>
      </c>
      <c r="FJ132" s="2">
        <f t="shared" si="116"/>
        <v>0.9999914037963491</v>
      </c>
      <c r="FK132" s="2">
        <f t="shared" si="116"/>
        <v>0.99999121322425588</v>
      </c>
      <c r="FL132" s="2">
        <f t="shared" si="116"/>
        <v>0.99999046054355678</v>
      </c>
      <c r="FM132" s="2">
        <f t="shared" si="116"/>
        <v>0.99998926251807774</v>
      </c>
      <c r="FN132" s="2">
        <f t="shared" si="116"/>
        <v>0.99998986545637203</v>
      </c>
      <c r="FO132" s="2">
        <f t="shared" si="116"/>
        <v>0.99999079694576321</v>
      </c>
      <c r="FP132" s="2">
        <f t="shared" si="116"/>
        <v>0.9999906515025978</v>
      </c>
      <c r="FQ132" s="2">
        <f t="shared" si="116"/>
        <v>0.99999098782677043</v>
      </c>
      <c r="FR132" s="2">
        <f t="shared" si="116"/>
        <v>0.99999025977988065</v>
      </c>
      <c r="FS132" s="2">
        <f t="shared" si="116"/>
        <v>0.99996861783318869</v>
      </c>
      <c r="FT132" s="2">
        <f t="shared" si="116"/>
        <v>0.99992723503358161</v>
      </c>
      <c r="FU132" s="2">
        <f t="shared" si="116"/>
        <v>0.99986448236705527</v>
      </c>
      <c r="FW132" s="2">
        <f t="shared" si="108"/>
        <v>3.0885923442790393E-4</v>
      </c>
      <c r="FX132" s="2">
        <f t="shared" si="108"/>
        <v>5.4797409004666002E-4</v>
      </c>
      <c r="FY132" s="2">
        <f t="shared" si="108"/>
        <v>6.7144393428460202E-4</v>
      </c>
      <c r="FZ132" s="2">
        <f t="shared" si="108"/>
        <v>8.1252761168572882E-4</v>
      </c>
      <c r="GA132" s="2">
        <f t="shared" si="108"/>
        <v>7.2469054684226022E-4</v>
      </c>
      <c r="GB132" s="2">
        <f t="shared" si="108"/>
        <v>6.5850214612939379E-4</v>
      </c>
      <c r="GC132" s="2">
        <f t="shared" si="108"/>
        <v>5.6255063756652528E-4</v>
      </c>
      <c r="GD132" s="2">
        <f t="shared" si="108"/>
        <v>9.8646995985414497E-4</v>
      </c>
      <c r="GE132" s="2">
        <f t="shared" si="108"/>
        <v>1.0870624417075026E-3</v>
      </c>
      <c r="GF132" s="2">
        <f t="shared" si="108"/>
        <v>1.0266614400193624E-3</v>
      </c>
      <c r="GG132" s="2">
        <f t="shared" si="108"/>
        <v>8.4373108386832788E-4</v>
      </c>
      <c r="GH132" s="2">
        <f t="shared" si="108"/>
        <v>6.0722150633614155E-4</v>
      </c>
      <c r="GI132" s="2">
        <f t="shared" si="108"/>
        <v>9.0206994476427053E-4</v>
      </c>
      <c r="GJ132" s="2">
        <f t="shared" si="108"/>
        <v>1.2824783796825589E-3</v>
      </c>
      <c r="GK132" s="2">
        <f t="shared" si="108"/>
        <v>1.8930458710561756E-3</v>
      </c>
      <c r="GM132" s="107">
        <f t="shared" si="109"/>
        <v>7.9795220154859038E-61</v>
      </c>
      <c r="GN132" s="107">
        <f t="shared" si="109"/>
        <v>4.0791519632292637E-68</v>
      </c>
      <c r="GO132" s="107">
        <f t="shared" si="109"/>
        <v>1.0813286732518115E-73</v>
      </c>
      <c r="GP132" s="107">
        <f t="shared" si="109"/>
        <v>4.609528494823095E-90</v>
      </c>
      <c r="GQ132" s="107">
        <f t="shared" si="109"/>
        <v>1.2292394534889377E-90</v>
      </c>
      <c r="GR132" s="107">
        <f t="shared" si="109"/>
        <v>1.1073701848235799E-88</v>
      </c>
      <c r="GS132" s="107">
        <f t="shared" si="109"/>
        <v>2.2526164907169722E-88</v>
      </c>
      <c r="GT132" s="107">
        <f t="shared" si="109"/>
        <v>2.0523810190768988E-90</v>
      </c>
      <c r="GU132" s="107">
        <f t="shared" si="109"/>
        <v>3.8438083400802588E-98</v>
      </c>
      <c r="GV132" s="107">
        <f t="shared" si="109"/>
        <v>9.9773436257326443E-104</v>
      </c>
      <c r="GW132" s="107">
        <f t="shared" si="109"/>
        <v>1.800061762940677E-105</v>
      </c>
      <c r="GX132" s="107">
        <f t="shared" si="109"/>
        <v>3.0874267286891071E-91</v>
      </c>
      <c r="GY132" s="107">
        <f t="shared" si="109"/>
        <v>1.8014532785019566E-85</v>
      </c>
      <c r="GZ132" s="107">
        <f t="shared" si="109"/>
        <v>6.6609676434022346E-87</v>
      </c>
      <c r="HA132" s="107">
        <f t="shared" si="109"/>
        <v>1.1681856318977091E-116</v>
      </c>
      <c r="HC132" s="107">
        <f t="shared" si="103"/>
        <v>4.8585300312443038E-25</v>
      </c>
      <c r="HD132" s="107">
        <f t="shared" si="103"/>
        <v>9.1718196812375864E-29</v>
      </c>
      <c r="HE132" s="107">
        <f t="shared" si="103"/>
        <v>9.7428810538486524E-32</v>
      </c>
      <c r="HF132" s="107">
        <f t="shared" si="103"/>
        <v>6.4151712279284193E-40</v>
      </c>
      <c r="HG132" s="107">
        <f t="shared" si="103"/>
        <v>4.7319118270434071E-40</v>
      </c>
      <c r="HH132" s="107">
        <f t="shared" si="103"/>
        <v>1.196921412191025E-38</v>
      </c>
      <c r="HI132" s="107">
        <f t="shared" si="103"/>
        <v>2.831381106505126E-38</v>
      </c>
      <c r="HJ132" s="107">
        <f t="shared" si="103"/>
        <v>6.5418476257680227E-41</v>
      </c>
      <c r="HK132" s="107">
        <f t="shared" si="103"/>
        <v>3.6276419482722279E-45</v>
      </c>
      <c r="HL132" s="107">
        <f t="shared" si="113"/>
        <v>4.6325855145293685E-47</v>
      </c>
      <c r="HM132" s="107">
        <f t="shared" si="113"/>
        <v>3.2261305900377212E-47</v>
      </c>
      <c r="HN132" s="107">
        <f t="shared" si="113"/>
        <v>2.7110147405454466E-39</v>
      </c>
      <c r="HO132" s="107">
        <f t="shared" si="113"/>
        <v>1.7736959692420682E-35</v>
      </c>
      <c r="HP132" s="107">
        <f t="shared" si="113"/>
        <v>7.8663535864242471E-36</v>
      </c>
      <c r="HQ132" s="107">
        <f t="shared" si="113"/>
        <v>6.4524320432459969E-54</v>
      </c>
      <c r="HS132" s="107">
        <f t="shared" si="110"/>
        <v>0.19428572882005557</v>
      </c>
      <c r="HT132" s="107">
        <f t="shared" si="110"/>
        <v>0.26748009409437823</v>
      </c>
      <c r="HU132" s="107">
        <f t="shared" si="110"/>
        <v>0.32157820655783942</v>
      </c>
      <c r="HV132" s="107">
        <f t="shared" si="110"/>
        <v>0.37622858298156403</v>
      </c>
      <c r="HW132" s="107">
        <f t="shared" si="110"/>
        <v>0.35092937661055651</v>
      </c>
      <c r="HX132" s="107">
        <f t="shared" si="110"/>
        <v>0.30992630180510961</v>
      </c>
      <c r="HY132" s="107">
        <f t="shared" si="110"/>
        <v>0.26757449378710185</v>
      </c>
      <c r="HZ132" s="107">
        <f t="shared" si="110"/>
        <v>0.42403165573004536</v>
      </c>
      <c r="IA132" s="107">
        <f t="shared" si="110"/>
        <v>0.46408042144477302</v>
      </c>
      <c r="IB132" s="107">
        <f t="shared" si="110"/>
        <v>0.42502017716104468</v>
      </c>
      <c r="IC132" s="107">
        <f t="shared" si="110"/>
        <v>0.37094983378838847</v>
      </c>
      <c r="ID132" s="107">
        <f t="shared" si="110"/>
        <v>0.27241337066393084</v>
      </c>
      <c r="IE132" s="107">
        <f t="shared" si="110"/>
        <v>0.18533516041176207</v>
      </c>
      <c r="IF132" s="107">
        <f t="shared" si="110"/>
        <v>0.14596637411947741</v>
      </c>
      <c r="IG132" s="107">
        <f t="shared" si="110"/>
        <v>0.16025994475260194</v>
      </c>
      <c r="II132" s="107">
        <f t="shared" si="111"/>
        <v>5.3205848267767742E-12</v>
      </c>
      <c r="IJ132" s="107">
        <f t="shared" si="111"/>
        <v>1.2419100003286865E-11</v>
      </c>
      <c r="IK132" s="107">
        <f t="shared" si="111"/>
        <v>1.3757326863455477E-11</v>
      </c>
      <c r="IL132" s="107">
        <f t="shared" si="111"/>
        <v>6.3043470702349118E-13</v>
      </c>
      <c r="IM132" s="107">
        <f t="shared" si="111"/>
        <v>2.0259449157710002E-13</v>
      </c>
      <c r="IN132" s="107">
        <f t="shared" si="111"/>
        <v>1.2221046073286547E-13</v>
      </c>
      <c r="IO132" s="107">
        <f t="shared" si="111"/>
        <v>2.1964253845198258E-14</v>
      </c>
      <c r="IP132" s="107">
        <f t="shared" si="111"/>
        <v>1.1460179569499986E-12</v>
      </c>
      <c r="IQ132" s="107">
        <f t="shared" si="111"/>
        <v>4.1434880066313704E-13</v>
      </c>
      <c r="IR132" s="107">
        <f t="shared" si="111"/>
        <v>5.0332233841414163E-14</v>
      </c>
      <c r="IS132" s="107">
        <f t="shared" si="111"/>
        <v>6.8360570853481013E-15</v>
      </c>
      <c r="IT132" s="107">
        <f t="shared" si="111"/>
        <v>2.541384515105104E-14</v>
      </c>
      <c r="IU132" s="107">
        <f t="shared" si="111"/>
        <v>8.3162873522271363E-15</v>
      </c>
      <c r="IV132" s="107">
        <f t="shared" si="111"/>
        <v>5.8778045352546541E-16</v>
      </c>
      <c r="IW132" s="107">
        <f t="shared" si="111"/>
        <v>3.1096780420101146E-16</v>
      </c>
      <c r="IY132" s="107">
        <f t="shared" si="112"/>
        <v>0.19428572882537615</v>
      </c>
      <c r="IZ132" s="107">
        <f t="shared" si="112"/>
        <v>0.26748009410679735</v>
      </c>
      <c r="JA132" s="107">
        <f t="shared" si="112"/>
        <v>0.32157820657159675</v>
      </c>
      <c r="JB132" s="107">
        <f t="shared" si="112"/>
        <v>0.37622858298219447</v>
      </c>
      <c r="JC132" s="107">
        <f t="shared" si="112"/>
        <v>0.35092937661075913</v>
      </c>
      <c r="JD132" s="107">
        <f t="shared" si="112"/>
        <v>0.30992630180523184</v>
      </c>
      <c r="JE132" s="107">
        <f t="shared" si="112"/>
        <v>0.26757449378712383</v>
      </c>
      <c r="JF132" s="107">
        <f t="shared" si="112"/>
        <v>0.42403165573119139</v>
      </c>
      <c r="JG132" s="107">
        <f t="shared" si="112"/>
        <v>0.46408042144518735</v>
      </c>
      <c r="JH132" s="107">
        <f t="shared" si="112"/>
        <v>0.42502017716109503</v>
      </c>
      <c r="JI132" s="107">
        <f t="shared" si="112"/>
        <v>0.3709498337883953</v>
      </c>
      <c r="JJ132" s="107">
        <f t="shared" si="112"/>
        <v>0.27241337066395627</v>
      </c>
      <c r="JK132" s="107">
        <f t="shared" si="112"/>
        <v>0.18533516041177039</v>
      </c>
      <c r="JL132" s="107">
        <f t="shared" si="112"/>
        <v>0.14596637411947799</v>
      </c>
      <c r="JM132" s="107">
        <f t="shared" si="112"/>
        <v>0.16025994475260225</v>
      </c>
    </row>
    <row r="133" spans="2:273" x14ac:dyDescent="0.25">
      <c r="B133" s="2">
        <v>105</v>
      </c>
      <c r="C133" s="37">
        <v>51.758000000000003</v>
      </c>
      <c r="D133" s="37">
        <v>56.048000000000002</v>
      </c>
      <c r="E133" s="37">
        <v>64.564999999999998</v>
      </c>
      <c r="F133" s="37">
        <v>66.283000000000001</v>
      </c>
      <c r="G133" s="37">
        <v>75.382999999999996</v>
      </c>
      <c r="H133" s="37">
        <v>75.117000000000004</v>
      </c>
      <c r="I133" s="37">
        <v>80.05</v>
      </c>
      <c r="J133" s="37">
        <v>84.85</v>
      </c>
      <c r="K133" s="37">
        <v>79.632999999999996</v>
      </c>
      <c r="L133" s="37">
        <v>87.283000000000001</v>
      </c>
      <c r="M133" s="37">
        <v>89.266999999999996</v>
      </c>
      <c r="N133" s="37">
        <v>93.766999999999996</v>
      </c>
      <c r="O133" s="37">
        <v>91.533000000000001</v>
      </c>
      <c r="P133" s="37">
        <v>94.816999999999993</v>
      </c>
      <c r="Q133" s="37">
        <v>127.55</v>
      </c>
      <c r="S133" s="4">
        <f>AY133 + (C$3 * _xlfn.NORM.DIST($B133, C$7, ABS(C$11), FALSE) * _xlfn.NORM.DIST(($B133 - C$7)*C$15, 0, ABS(C$11), TRUE) * 2)
               + (C$4 * _xlfn.NORM.DIST($B133, C$8, ABS(C$12), FALSE) * _xlfn.NORM.DIST(($B133 - C$8)*C$16, 0, ABS(C$12), TRUE) * 2)
               + (C$5 * _xlfn.NORM.DIST($B133, C$9, ABS(C$13), FALSE) * _xlfn.NORM.DIST(($B133 - C$9)*C$17, 0, ABS(C$13), TRUE) * 2)
               + (C$6 * _xlfn.NORM.DIST($B133, C$10, ABS(C$14), FALSE) * _xlfn.NORM.DIST(($B133 - C$10)*C$18, 0, ABS(C$14), TRUE) * 2)</f>
        <v>51.029499338821608</v>
      </c>
      <c r="T133" s="4">
        <f>AZ133 + (D$3 * _xlfn.NORM.DIST($B133, D$7, ABS(D$11), FALSE) * _xlfn.NORM.DIST(($B133 - D$7)*D$15, 0, ABS(D$11), TRUE) * 2)
               + (D$4 * _xlfn.NORM.DIST($B133, D$8, ABS(D$12), FALSE) * _xlfn.NORM.DIST(($B133 - D$8)*D$16, 0, ABS(D$12), TRUE) * 2)
               + (D$5 * _xlfn.NORM.DIST($B133, D$9, ABS(D$13), FALSE) * _xlfn.NORM.DIST(($B133 - D$9)*D$17, 0, ABS(D$13), TRUE) * 2)
               + (D$6 * _xlfn.NORM.DIST($B133, D$10, ABS(D$14), FALSE) * _xlfn.NORM.DIST(($B133 - D$10)*D$18, 0, ABS(D$14), TRUE) * 2)</f>
        <v>55.957593799439955</v>
      </c>
      <c r="U133" s="4">
        <f>BA133 + (E$3 * _xlfn.NORM.DIST($B133, E$7, ABS(E$11), FALSE) * _xlfn.NORM.DIST(($B133 - E$7)*E$15, 0, ABS(E$11), TRUE) * 2)
               + (E$4 * _xlfn.NORM.DIST($B133, E$8, ABS(E$12), FALSE) * _xlfn.NORM.DIST(($B133 - E$8)*E$16, 0, ABS(E$12), TRUE) * 2)
               + (E$5 * _xlfn.NORM.DIST($B133, E$9, ABS(E$13), FALSE) * _xlfn.NORM.DIST(($B133 - E$9)*E$17, 0, ABS(E$13), TRUE) * 2)
               + (E$6 * _xlfn.NORM.DIST($B133, E$10, ABS(E$14), FALSE) * _xlfn.NORM.DIST(($B133 - E$10)*E$18, 0, ABS(E$14), TRUE) * 2)</f>
        <v>62.477271722385332</v>
      </c>
      <c r="V133" s="4">
        <f>BB133 + (F$3 * _xlfn.NORM.DIST($B133, F$7, ABS(F$11), FALSE) * _xlfn.NORM.DIST(($B133 - F$7)*F$15, 0, ABS(F$11), TRUE) * 2)
               + (F$4 * _xlfn.NORM.DIST($B133, F$8, ABS(F$12), FALSE) * _xlfn.NORM.DIST(($B133 - F$8)*F$16, 0, ABS(F$12), TRUE) * 2)
               + (F$5 * _xlfn.NORM.DIST($B133, F$9, ABS(F$13), FALSE) * _xlfn.NORM.DIST(($B133 - F$9)*F$17, 0, ABS(F$13), TRUE) * 2)
               + (F$6 * _xlfn.NORM.DIST($B133, F$10, ABS(F$14), FALSE) * _xlfn.NORM.DIST(($B133 - F$10)*F$18, 0, ABS(F$14), TRUE) * 2)</f>
        <v>65.77542035093164</v>
      </c>
      <c r="W133" s="4">
        <f>BC133 + (G$3 * _xlfn.NORM.DIST($B133, G$7, ABS(G$11), FALSE) * _xlfn.NORM.DIST(($B133 - G$7)*G$15, 0, ABS(G$11), TRUE) * 2)
               + (G$4 * _xlfn.NORM.DIST($B133, G$8, ABS(G$12), FALSE) * _xlfn.NORM.DIST(($B133 - G$8)*G$16, 0, ABS(G$12), TRUE) * 2)
               + (G$5 * _xlfn.NORM.DIST($B133, G$9, ABS(G$13), FALSE) * _xlfn.NORM.DIST(($B133 - G$9)*G$17, 0, ABS(G$13), TRUE) * 2)
               + (G$6 * _xlfn.NORM.DIST($B133, G$10, ABS(G$14), FALSE) * _xlfn.NORM.DIST(($B133 - G$10)*G$18, 0, ABS(G$14), TRUE) * 2)</f>
        <v>73.532979884079651</v>
      </c>
      <c r="X133" s="4">
        <f>BD133 + (H$3 * _xlfn.NORM.DIST($B133, H$7, ABS(H$11), FALSE) * _xlfn.NORM.DIST(($B133 - H$7)*H$15, 0, ABS(H$11), TRUE) * 2)
               + (H$4 * _xlfn.NORM.DIST($B133, H$8, ABS(H$12), FALSE) * _xlfn.NORM.DIST(($B133 - H$8)*H$16, 0, ABS(H$12), TRUE) * 2)
               + (H$5 * _xlfn.NORM.DIST($B133, H$9, ABS(H$13), FALSE) * _xlfn.NORM.DIST(($B133 - H$9)*H$17, 0, ABS(H$13), TRUE) * 2)
               + (H$6 * _xlfn.NORM.DIST($B133, H$10, ABS(H$14), FALSE) * _xlfn.NORM.DIST(($B133 - H$10)*H$18, 0, ABS(H$14), TRUE) * 2)</f>
        <v>73.780664147895791</v>
      </c>
      <c r="Y133" s="4">
        <f>BE133 + (I$3 * _xlfn.NORM.DIST($B133, I$7, ABS(I$11), FALSE) * _xlfn.NORM.DIST(($B133 - I$7)*I$15, 0, ABS(I$11), TRUE) * 2)
               + (I$4 * _xlfn.NORM.DIST($B133, I$8, ABS(I$12), FALSE) * _xlfn.NORM.DIST(($B133 - I$8)*I$16, 0, ABS(I$12), TRUE) * 2)
               + (I$5 * _xlfn.NORM.DIST($B133, I$9, ABS(I$13), FALSE) * _xlfn.NORM.DIST(($B133 - I$9)*I$17, 0, ABS(I$13), TRUE) * 2)
               + (I$6 * _xlfn.NORM.DIST($B133, I$10, ABS(I$14), FALSE) * _xlfn.NORM.DIST(($B133 - I$10)*I$18, 0, ABS(I$14), TRUE) * 2)</f>
        <v>80.222820136391789</v>
      </c>
      <c r="Z133" s="4">
        <f>BF133 + (J$3 * _xlfn.NORM.DIST($B133, J$7, ABS(J$11), FALSE) * _xlfn.NORM.DIST(($B133 - J$7)*J$15, 0, ABS(J$11), TRUE) * 2)
               + (J$4 * _xlfn.NORM.DIST($B133, J$8, ABS(J$12), FALSE) * _xlfn.NORM.DIST(($B133 - J$8)*J$16, 0, ABS(J$12), TRUE) * 2)
               + (J$5 * _xlfn.NORM.DIST($B133, J$9, ABS(J$13), FALSE) * _xlfn.NORM.DIST(($B133 - J$9)*J$17, 0, ABS(J$13), TRUE) * 2)
               + (J$6 * _xlfn.NORM.DIST($B133, J$10, ABS(J$14), FALSE) * _xlfn.NORM.DIST(($B133 - J$10)*J$18, 0, ABS(J$14), TRUE) * 2)</f>
        <v>83.032847069636219</v>
      </c>
      <c r="AA133" s="4">
        <f>BG133 + (K$3 * _xlfn.NORM.DIST($B133, K$7, ABS(K$11), FALSE) * _xlfn.NORM.DIST(($B133 - K$7)*K$15, 0, ABS(K$11), TRUE) * 2)
               + (K$4 * _xlfn.NORM.DIST($B133, K$8, ABS(K$12), FALSE) * _xlfn.NORM.DIST(($B133 - K$8)*K$16, 0, ABS(K$12), TRUE) * 2)
               + (K$5 * _xlfn.NORM.DIST($B133, K$9, ABS(K$13), FALSE) * _xlfn.NORM.DIST(($B133 - K$9)*K$17, 0, ABS(K$13), TRUE) * 2)
               + (K$6 * _xlfn.NORM.DIST($B133, K$10, ABS(K$14), FALSE) * _xlfn.NORM.DIST(($B133 - K$10)*K$18, 0, ABS(K$14), TRUE) * 2)</f>
        <v>78.500963591249615</v>
      </c>
      <c r="AB133" s="4">
        <f>BH133 + (L$3 * _xlfn.NORM.DIST($B133, L$7, ABS(L$11), FALSE) * _xlfn.NORM.DIST(($B133 - L$7)*L$15, 0, ABS(L$11), TRUE) * 2)
               + (L$4 * _xlfn.NORM.DIST($B133, L$8, ABS(L$12), FALSE) * _xlfn.NORM.DIST(($B133 - L$8)*L$16, 0, ABS(L$12), TRUE) * 2)
               + (L$5 * _xlfn.NORM.DIST($B133, L$9, ABS(L$13), FALSE) * _xlfn.NORM.DIST(($B133 - L$9)*L$17, 0, ABS(L$13), TRUE) * 2)
               + (L$6 * _xlfn.NORM.DIST($B133, L$10, ABS(L$14), FALSE) * _xlfn.NORM.DIST(($B133 - L$10)*L$18, 0, ABS(L$14), TRUE) * 2)</f>
        <v>85.109991513559137</v>
      </c>
      <c r="AC133" s="4">
        <f>BI133 + (M$3 * _xlfn.NORM.DIST($B133, M$7, ABS(M$11), FALSE) * _xlfn.NORM.DIST(($B133 - M$7)*M$15, 0, ABS(M$11), TRUE) * 2)
               + (M$4 * _xlfn.NORM.DIST($B133, M$8, ABS(M$12), FALSE) * _xlfn.NORM.DIST(($B133 - M$8)*M$16, 0, ABS(M$12), TRUE) * 2)
               + (M$5 * _xlfn.NORM.DIST($B133, M$9, ABS(M$13), FALSE) * _xlfn.NORM.DIST(($B133 - M$9)*M$17, 0, ABS(M$13), TRUE) * 2)
               + (M$6 * _xlfn.NORM.DIST($B133, M$10, ABS(M$14), FALSE) * _xlfn.NORM.DIST(($B133 - M$10)*M$18, 0, ABS(M$14), TRUE) * 2)</f>
        <v>88.261437569446329</v>
      </c>
      <c r="AD133" s="4">
        <f>BJ133 + (N$3 * _xlfn.NORM.DIST($B133, N$7, ABS(N$11), FALSE) * _xlfn.NORM.DIST(($B133 - N$7)*N$15, 0, ABS(N$11), TRUE) * 2)
               + (N$4 * _xlfn.NORM.DIST($B133, N$8, ABS(N$12), FALSE) * _xlfn.NORM.DIST(($B133 - N$8)*N$16, 0, ABS(N$12), TRUE) * 2)
               + (N$5 * _xlfn.NORM.DIST($B133, N$9, ABS(N$13), FALSE) * _xlfn.NORM.DIST(($B133 - N$9)*N$17, 0, ABS(N$13), TRUE) * 2)
               + (N$6 * _xlfn.NORM.DIST($B133, N$10, ABS(N$14), FALSE) * _xlfn.NORM.DIST(($B133 - N$10)*N$18, 0, ABS(N$14), TRUE) * 2)</f>
        <v>92.101958037277427</v>
      </c>
      <c r="AE133" s="4">
        <f>BK133 + (O$3 * _xlfn.NORM.DIST($B133, O$7, ABS(O$11), FALSE) * _xlfn.NORM.DIST(($B133 - O$7)*O$15, 0, ABS(O$11), TRUE) * 2)
               + (O$4 * _xlfn.NORM.DIST($B133, O$8, ABS(O$12), FALSE) * _xlfn.NORM.DIST(($B133 - O$8)*O$16, 0, ABS(O$12), TRUE) * 2)
               + (O$5 * _xlfn.NORM.DIST($B133, O$9, ABS(O$13), FALSE) * _xlfn.NORM.DIST(($B133 - O$9)*O$17, 0, ABS(O$13), TRUE) * 2)
               + (O$6 * _xlfn.NORM.DIST($B133, O$10, ABS(O$14), FALSE) * _xlfn.NORM.DIST(($B133 - O$10)*O$18, 0, ABS(O$14), TRUE) * 2)</f>
        <v>91.103174557130174</v>
      </c>
      <c r="AF133" s="4">
        <f t="shared" si="71"/>
        <v>93.540059095431616</v>
      </c>
      <c r="AG133" s="4">
        <f t="shared" si="71"/>
        <v>122.42534916378831</v>
      </c>
      <c r="AI133" s="4">
        <f>IF(OR($B133 &lt; C$231, $B133 &gt; C$234), 0, C133-S133)</f>
        <v>0.72850066117839418</v>
      </c>
      <c r="AJ133" s="4">
        <f>IF(OR($B133 &lt; D$231, $B133 &gt; D$234), 0, D133-T133)</f>
        <v>9.0406200560046557E-2</v>
      </c>
      <c r="AK133" s="4">
        <f>IF(OR($B133 &lt; E$231, $B133 &gt; E$234), 0, E133-U133)</f>
        <v>2.0877282776146657</v>
      </c>
      <c r="AL133" s="4">
        <f>IF(OR($B133 &lt; F$231, $B133 &gt; F$234), 0, F133-V133)</f>
        <v>0.5075796490683615</v>
      </c>
      <c r="AM133" s="4">
        <f>IF(OR($B133 &lt; G$231, $B133 &gt; G$234), 0, G133-W133)</f>
        <v>1.8500201159203442</v>
      </c>
      <c r="AN133" s="4">
        <f>IF(OR($B133 &lt; H$231, $B133 &gt; H$234), 0, H133-X133)</f>
        <v>1.336335852104213</v>
      </c>
      <c r="AO133" s="4">
        <f>IF(OR($B133 &lt; I$231, $B133 &gt; I$234), 0, I133-Y133)</f>
        <v>-0.17282013639179183</v>
      </c>
      <c r="AP133" s="4">
        <f>IF(OR($B133 &lt; J$231, $B133 &gt; J$234), 0, J133-Z133)</f>
        <v>1.8171529303637755</v>
      </c>
      <c r="AQ133" s="4">
        <f>IF(OR($B133 &lt; K$231, $B133 &gt; K$234), 0, K133-AA133)</f>
        <v>1.1320364087503805</v>
      </c>
      <c r="AR133" s="4">
        <f>IF(OR($B133 &lt; L$231, $B133 &gt; L$234), 0, L133-AB133)</f>
        <v>2.1730084864408639</v>
      </c>
      <c r="AS133" s="4">
        <f>IF(OR($B133 &lt; M$231, $B133 &gt; M$234), 0, M133-AC133)</f>
        <v>1.0055624305536668</v>
      </c>
      <c r="AT133" s="4">
        <f>IF(OR($B133 &lt; N$231, $B133 &gt; N$234), 0, N133-AD133)</f>
        <v>1.6650419627225688</v>
      </c>
      <c r="AU133" s="4">
        <f>IF(OR($B133 &lt; O$231, $B133 &gt; O$234), 0, O133-AE133)</f>
        <v>0.42982544286982716</v>
      </c>
      <c r="AV133" s="4">
        <f t="shared" si="102"/>
        <v>1.2769409045683773</v>
      </c>
      <c r="AW133" s="4">
        <f t="shared" si="102"/>
        <v>5.1246508362116856</v>
      </c>
      <c r="AY133" s="2">
        <f t="shared" si="104"/>
        <v>50.680480991051887</v>
      </c>
      <c r="AZ133" s="2">
        <f t="shared" si="104"/>
        <v>52.917419256825518</v>
      </c>
      <c r="BA133" s="2">
        <f t="shared" si="104"/>
        <v>52.765497916796249</v>
      </c>
      <c r="BB133" s="2">
        <f t="shared" si="104"/>
        <v>50.738827163437165</v>
      </c>
      <c r="BC133" s="2">
        <f t="shared" si="104"/>
        <v>55.081688331278848</v>
      </c>
      <c r="BD133" s="2">
        <f t="shared" si="104"/>
        <v>54.668218123994045</v>
      </c>
      <c r="BE133" s="2">
        <f t="shared" si="104"/>
        <v>57.269281807920215</v>
      </c>
      <c r="BF133" s="2">
        <f t="shared" si="104"/>
        <v>52.169878719578804</v>
      </c>
      <c r="BG133" s="2">
        <f t="shared" si="104"/>
        <v>46.350980445511325</v>
      </c>
      <c r="BH133" s="2">
        <f t="shared" si="104"/>
        <v>46.896429107233402</v>
      </c>
      <c r="BI133" s="2">
        <f t="shared" si="104"/>
        <v>46.723930348685151</v>
      </c>
      <c r="BJ133" s="2">
        <f t="shared" si="104"/>
        <v>50.092307704976278</v>
      </c>
      <c r="BK133" s="2">
        <f t="shared" si="104"/>
        <v>57.145508863550489</v>
      </c>
      <c r="BL133" s="2">
        <f t="shared" si="104"/>
        <v>52.047280285848174</v>
      </c>
      <c r="BM133" s="2">
        <f t="shared" si="104"/>
        <v>52.414270074071986</v>
      </c>
      <c r="BO133" s="2" t="str">
        <f t="shared" si="105"/>
        <v/>
      </c>
      <c r="BP133" s="2" t="str">
        <f t="shared" si="105"/>
        <v/>
      </c>
      <c r="BQ133" s="2" t="str">
        <f t="shared" si="105"/>
        <v/>
      </c>
      <c r="BR133" s="2" t="str">
        <f t="shared" si="105"/>
        <v/>
      </c>
      <c r="BS133" s="2" t="str">
        <f t="shared" si="105"/>
        <v/>
      </c>
      <c r="BT133" s="2" t="str">
        <f t="shared" si="105"/>
        <v/>
      </c>
      <c r="BU133" s="2" t="str">
        <f t="shared" si="105"/>
        <v/>
      </c>
      <c r="BV133" s="2" t="str">
        <f t="shared" si="105"/>
        <v/>
      </c>
      <c r="BW133" s="2" t="str">
        <f t="shared" si="105"/>
        <v/>
      </c>
      <c r="BX133" s="2" t="str">
        <f t="shared" si="105"/>
        <v/>
      </c>
      <c r="BY133" s="2" t="str">
        <f t="shared" si="105"/>
        <v/>
      </c>
      <c r="BZ133" s="2" t="str">
        <f t="shared" si="105"/>
        <v/>
      </c>
      <c r="CA133" s="2" t="str">
        <f t="shared" si="105"/>
        <v/>
      </c>
      <c r="CB133" s="2" t="str">
        <f t="shared" si="105"/>
        <v/>
      </c>
      <c r="CC133" s="2" t="str">
        <f t="shared" si="105"/>
        <v/>
      </c>
      <c r="CE133" s="2" t="str">
        <f t="shared" si="106"/>
        <v/>
      </c>
      <c r="CF133" s="2" t="str">
        <f t="shared" si="106"/>
        <v/>
      </c>
      <c r="CG133" s="2" t="str">
        <f t="shared" si="106"/>
        <v/>
      </c>
      <c r="CH133" s="2" t="str">
        <f t="shared" si="106"/>
        <v/>
      </c>
      <c r="CI133" s="2" t="str">
        <f t="shared" si="106"/>
        <v/>
      </c>
      <c r="CJ133" s="2" t="str">
        <f t="shared" si="106"/>
        <v/>
      </c>
      <c r="CK133" s="2" t="str">
        <f t="shared" si="106"/>
        <v/>
      </c>
      <c r="CL133" s="2" t="str">
        <f t="shared" si="106"/>
        <v/>
      </c>
      <c r="CM133" s="2" t="str">
        <f t="shared" si="106"/>
        <v/>
      </c>
      <c r="CN133" s="2" t="str">
        <f t="shared" si="106"/>
        <v/>
      </c>
      <c r="CO133" s="2" t="str">
        <f t="shared" si="106"/>
        <v/>
      </c>
      <c r="CP133" s="2" t="str">
        <f t="shared" si="106"/>
        <v/>
      </c>
      <c r="CQ133" s="2" t="str">
        <f t="shared" si="106"/>
        <v/>
      </c>
      <c r="CR133" s="2" t="str">
        <f t="shared" si="106"/>
        <v/>
      </c>
      <c r="CS133" s="2" t="str">
        <f t="shared" si="106"/>
        <v/>
      </c>
      <c r="CU133" s="2" t="str">
        <f t="shared" si="107"/>
        <v/>
      </c>
      <c r="CV133" s="2" t="str">
        <f t="shared" si="107"/>
        <v/>
      </c>
      <c r="CW133" s="2" t="str">
        <f t="shared" si="107"/>
        <v/>
      </c>
      <c r="CX133" s="2" t="str">
        <f t="shared" si="107"/>
        <v/>
      </c>
      <c r="CY133" s="2" t="str">
        <f t="shared" si="107"/>
        <v/>
      </c>
      <c r="CZ133" s="2" t="str">
        <f t="shared" si="107"/>
        <v/>
      </c>
      <c r="DA133" s="2" t="str">
        <f t="shared" si="107"/>
        <v/>
      </c>
      <c r="DB133" s="2" t="str">
        <f t="shared" si="107"/>
        <v/>
      </c>
      <c r="DC133" s="2" t="str">
        <f t="shared" si="107"/>
        <v/>
      </c>
      <c r="DD133" s="2" t="str">
        <f t="shared" si="107"/>
        <v/>
      </c>
      <c r="DE133" s="2" t="str">
        <f t="shared" si="107"/>
        <v/>
      </c>
      <c r="DF133" s="2" t="str">
        <f t="shared" si="107"/>
        <v/>
      </c>
      <c r="DG133" s="2" t="str">
        <f t="shared" si="107"/>
        <v/>
      </c>
      <c r="DH133" s="2" t="str">
        <f t="shared" si="107"/>
        <v/>
      </c>
      <c r="DI133" s="2" t="str">
        <f t="shared" si="107"/>
        <v/>
      </c>
      <c r="DK133" s="2">
        <f t="shared" si="114"/>
        <v>68.111536290322604</v>
      </c>
      <c r="DL133" s="2">
        <f t="shared" si="114"/>
        <v>74.177796554252197</v>
      </c>
      <c r="DM133" s="2">
        <f t="shared" si="114"/>
        <v>78.149781158357783</v>
      </c>
      <c r="DN133" s="2">
        <f t="shared" si="114"/>
        <v>72.901230503565074</v>
      </c>
      <c r="DO133" s="2">
        <f t="shared" si="114"/>
        <v>85.32867210410555</v>
      </c>
      <c r="DP133" s="2">
        <f t="shared" si="114"/>
        <v>84.429296791443846</v>
      </c>
      <c r="DQ133" s="2">
        <f t="shared" si="114"/>
        <v>83.164540139296179</v>
      </c>
      <c r="DR133" s="2">
        <f t="shared" si="114"/>
        <v>83.705442631964814</v>
      </c>
      <c r="DS133" s="2">
        <f t="shared" si="114"/>
        <v>69.700985483870966</v>
      </c>
      <c r="DT133" s="2">
        <f t="shared" si="114"/>
        <v>68.531693882091233</v>
      </c>
      <c r="DU133" s="2">
        <f t="shared" si="114"/>
        <v>72.996176640711894</v>
      </c>
      <c r="DV133" s="2">
        <f t="shared" si="114"/>
        <v>75.543684384164223</v>
      </c>
      <c r="DW133" s="2">
        <f t="shared" si="114"/>
        <v>86.401766488413529</v>
      </c>
      <c r="DX133" s="2">
        <f t="shared" si="114"/>
        <v>69.332362745098052</v>
      </c>
      <c r="DY133" s="2">
        <f t="shared" si="114"/>
        <v>63.476342638204692</v>
      </c>
      <c r="EA133" s="2">
        <f t="shared" si="101"/>
        <v>50.680208329339592</v>
      </c>
      <c r="EB133" s="2">
        <f t="shared" si="101"/>
        <v>52.917728441050471</v>
      </c>
      <c r="EC133" s="2">
        <f t="shared" si="101"/>
        <v>52.765294210943694</v>
      </c>
      <c r="ED133" s="2">
        <f t="shared" si="101"/>
        <v>50.7388095064872</v>
      </c>
      <c r="EE133" s="2">
        <f t="shared" si="100"/>
        <v>55.081670960105818</v>
      </c>
      <c r="EF133" s="2">
        <f t="shared" si="100"/>
        <v>54.66692329378597</v>
      </c>
      <c r="EG133" s="2">
        <f t="shared" si="100"/>
        <v>57.268946018705449</v>
      </c>
      <c r="EH133" s="2">
        <f t="shared" si="100"/>
        <v>52.168897547315566</v>
      </c>
      <c r="EI133" s="2">
        <f t="shared" si="100"/>
        <v>46.350225149921954</v>
      </c>
      <c r="EJ133" s="2">
        <f t="shared" si="100"/>
        <v>46.896136990039565</v>
      </c>
      <c r="EK133" s="2">
        <f t="shared" si="100"/>
        <v>46.723626655522693</v>
      </c>
      <c r="EL133" s="2">
        <f t="shared" si="100"/>
        <v>50.092140221402211</v>
      </c>
      <c r="EM133" s="2">
        <f t="shared" si="83"/>
        <v>57.14458750493165</v>
      </c>
      <c r="EN133" s="2">
        <f t="shared" si="83"/>
        <v>52.046183135142222</v>
      </c>
      <c r="EO133" s="2">
        <f t="shared" si="83"/>
        <v>52.413252130800515</v>
      </c>
      <c r="EQ133" s="2">
        <f t="shared" si="115"/>
        <v>50.941095687080328</v>
      </c>
      <c r="ER133" s="2">
        <f t="shared" si="115"/>
        <v>52.174945313223965</v>
      </c>
      <c r="ES133" s="2">
        <f t="shared" si="115"/>
        <v>52.764866563474797</v>
      </c>
      <c r="ET133" s="2">
        <f t="shared" si="115"/>
        <v>50.608103161152293</v>
      </c>
      <c r="EU133" s="2">
        <f t="shared" si="115"/>
        <v>54.869273292950147</v>
      </c>
      <c r="EV133" s="2">
        <f t="shared" si="115"/>
        <v>55.957010558107513</v>
      </c>
      <c r="EW133" s="2">
        <f t="shared" si="115"/>
        <v>57.431242309802784</v>
      </c>
      <c r="EX133" s="2">
        <f t="shared" si="115"/>
        <v>52.75468390706861</v>
      </c>
      <c r="EY133" s="2">
        <f t="shared" si="115"/>
        <v>46.777515589757641</v>
      </c>
      <c r="EZ133" s="2">
        <f t="shared" si="115"/>
        <v>46.997871645507722</v>
      </c>
      <c r="FA133" s="2">
        <f t="shared" si="115"/>
        <v>46.832498217253928</v>
      </c>
      <c r="FB133" s="2">
        <f t="shared" si="115"/>
        <v>50.053630910934125</v>
      </c>
      <c r="FC133" s="2">
        <f t="shared" si="115"/>
        <v>57.303427832624514</v>
      </c>
      <c r="FD133" s="2">
        <f t="shared" si="115"/>
        <v>52.084114893527783</v>
      </c>
      <c r="FE133" s="2">
        <f t="shared" si="115"/>
        <v>52.307912321915268</v>
      </c>
      <c r="FG133" s="2">
        <f t="shared" si="116"/>
        <v>0.99999017695035353</v>
      </c>
      <c r="FH133" s="2">
        <f t="shared" si="116"/>
        <v>0.99999044413498139</v>
      </c>
      <c r="FI133" s="2">
        <f t="shared" si="116"/>
        <v>0.99999196094529619</v>
      </c>
      <c r="FJ133" s="2">
        <f t="shared" si="116"/>
        <v>0.99999317178065639</v>
      </c>
      <c r="FK133" s="2">
        <f t="shared" si="116"/>
        <v>0.99999302040332083</v>
      </c>
      <c r="FL133" s="2">
        <f t="shared" si="116"/>
        <v>0.99999242252553633</v>
      </c>
      <c r="FM133" s="2">
        <f t="shared" si="116"/>
        <v>0.99999147089610363</v>
      </c>
      <c r="FN133" s="2">
        <f t="shared" si="116"/>
        <v>0.99999194982907058</v>
      </c>
      <c r="FO133" s="2">
        <f t="shared" si="116"/>
        <v>0.99999268974033706</v>
      </c>
      <c r="FP133" s="2">
        <f t="shared" si="116"/>
        <v>0.99999257421028342</v>
      </c>
      <c r="FQ133" s="2">
        <f t="shared" si="116"/>
        <v>0.99999284136307864</v>
      </c>
      <c r="FR133" s="2">
        <f t="shared" si="116"/>
        <v>0.99999226305264743</v>
      </c>
      <c r="FS133" s="2">
        <f t="shared" si="116"/>
        <v>0.99997454480608627</v>
      </c>
      <c r="FT133" s="2">
        <f t="shared" si="116"/>
        <v>0.99993993872913145</v>
      </c>
      <c r="FU133" s="2">
        <f t="shared" si="116"/>
        <v>0.99988647741182934</v>
      </c>
      <c r="FW133" s="2">
        <f t="shared" si="108"/>
        <v>3.8879964599595611E-4</v>
      </c>
      <c r="FX133" s="2">
        <f t="shared" si="108"/>
        <v>6.8976064067821066E-4</v>
      </c>
      <c r="FY133" s="2">
        <f t="shared" si="108"/>
        <v>8.4515089868849593E-4</v>
      </c>
      <c r="FZ133" s="2">
        <f t="shared" si="108"/>
        <v>1.0226964991078141E-3</v>
      </c>
      <c r="GA133" s="2">
        <f t="shared" si="108"/>
        <v>9.1216018664116625E-4</v>
      </c>
      <c r="GB133" s="2">
        <f t="shared" si="108"/>
        <v>8.288637617755825E-4</v>
      </c>
      <c r="GC133" s="2">
        <f t="shared" si="108"/>
        <v>7.081061512635746E-4</v>
      </c>
      <c r="GD133" s="2">
        <f t="shared" si="108"/>
        <v>1.2415749746942308E-3</v>
      </c>
      <c r="GE133" s="2">
        <f t="shared" si="108"/>
        <v>1.3681454427874674E-3</v>
      </c>
      <c r="GF133" s="2">
        <f t="shared" si="108"/>
        <v>1.2921466864290211E-3</v>
      </c>
      <c r="GG133" s="2">
        <f t="shared" si="108"/>
        <v>1.0619625022440906E-3</v>
      </c>
      <c r="GH133" s="2">
        <f t="shared" si="108"/>
        <v>7.6432641363405817E-4</v>
      </c>
      <c r="GI133" s="2">
        <f t="shared" si="108"/>
        <v>1.1118804462843907E-3</v>
      </c>
      <c r="GJ133" s="2">
        <f t="shared" si="108"/>
        <v>1.5533366399602898E-3</v>
      </c>
      <c r="GK133" s="2">
        <f t="shared" si="108"/>
        <v>2.259045261344161E-3</v>
      </c>
      <c r="GM133" s="107">
        <f t="shared" si="109"/>
        <v>2.9743483841603075E-63</v>
      </c>
      <c r="GN133" s="107">
        <f t="shared" si="109"/>
        <v>7.7544990644743337E-71</v>
      </c>
      <c r="GO133" s="107">
        <f t="shared" si="109"/>
        <v>1.3471208585184362E-76</v>
      </c>
      <c r="GP133" s="107">
        <f t="shared" si="109"/>
        <v>1.409973299500442E-93</v>
      </c>
      <c r="GQ133" s="107">
        <f t="shared" si="109"/>
        <v>3.5126320098573232E-94</v>
      </c>
      <c r="GR133" s="107">
        <f t="shared" si="109"/>
        <v>3.575154265128382E-92</v>
      </c>
      <c r="GS133" s="107">
        <f t="shared" si="109"/>
        <v>6.8824244465451891E-92</v>
      </c>
      <c r="GT133" s="107">
        <f t="shared" si="109"/>
        <v>5.4053479393717438E-94</v>
      </c>
      <c r="GU133" s="107">
        <f t="shared" si="109"/>
        <v>5.323156520244631E-102</v>
      </c>
      <c r="GV133" s="107">
        <f t="shared" si="109"/>
        <v>8.1525957474074081E-108</v>
      </c>
      <c r="GW133" s="107">
        <f t="shared" si="109"/>
        <v>1.2909925914989464E-109</v>
      </c>
      <c r="GX133" s="107">
        <f t="shared" si="109"/>
        <v>7.7538106712622216E-95</v>
      </c>
      <c r="GY133" s="107">
        <f t="shared" si="109"/>
        <v>7.041848677687046E-89</v>
      </c>
      <c r="GZ133" s="107">
        <f t="shared" si="109"/>
        <v>2.32178182284561E-90</v>
      </c>
      <c r="HA133" s="107">
        <f t="shared" si="109"/>
        <v>2.8880730997221139E-121</v>
      </c>
      <c r="HC133" s="107">
        <f t="shared" si="103"/>
        <v>1.0110267164449931E-26</v>
      </c>
      <c r="HD133" s="107">
        <f t="shared" si="103"/>
        <v>1.1237891004286185E-30</v>
      </c>
      <c r="HE133" s="107">
        <f t="shared" si="103"/>
        <v>8.4266103103102768E-34</v>
      </c>
      <c r="HF133" s="107">
        <f t="shared" si="103"/>
        <v>1.8599183824567128E-42</v>
      </c>
      <c r="HG133" s="107">
        <f t="shared" si="103"/>
        <v>1.3175775088812218E-42</v>
      </c>
      <c r="HH133" s="107">
        <f t="shared" si="103"/>
        <v>3.7937540376952333E-41</v>
      </c>
      <c r="HI133" s="107">
        <f t="shared" si="103"/>
        <v>8.7851577071323606E-41</v>
      </c>
      <c r="HJ133" s="107">
        <f t="shared" si="103"/>
        <v>1.597618036802007E-43</v>
      </c>
      <c r="HK133" s="107">
        <f t="shared" si="103"/>
        <v>5.21979734055017E-48</v>
      </c>
      <c r="HL133" s="107">
        <f t="shared" si="113"/>
        <v>4.7378076443710606E-50</v>
      </c>
      <c r="HM133" s="107">
        <f t="shared" si="113"/>
        <v>3.1412775657416565E-50</v>
      </c>
      <c r="HN133" s="107">
        <f t="shared" si="113"/>
        <v>7.4280395221209395E-42</v>
      </c>
      <c r="HO133" s="107">
        <f t="shared" si="113"/>
        <v>7.409179490785711E-38</v>
      </c>
      <c r="HP133" s="107">
        <f t="shared" si="113"/>
        <v>3.088933267107519E-38</v>
      </c>
      <c r="HQ133" s="107">
        <f t="shared" si="113"/>
        <v>1.7022037237670469E-57</v>
      </c>
      <c r="HS133" s="107">
        <f t="shared" si="110"/>
        <v>0.25741603217082343</v>
      </c>
      <c r="HT133" s="107">
        <f t="shared" si="110"/>
        <v>0.34479237139355051</v>
      </c>
      <c r="HU133" s="107">
        <f t="shared" si="110"/>
        <v>0.40335907658212389</v>
      </c>
      <c r="HV133" s="107">
        <f t="shared" si="110"/>
        <v>0.46170753651440971</v>
      </c>
      <c r="HW133" s="107">
        <f t="shared" si="110"/>
        <v>0.43940527915791749</v>
      </c>
      <c r="HX133" s="107">
        <f t="shared" si="110"/>
        <v>0.39922969063339286</v>
      </c>
      <c r="HY133" s="107">
        <f t="shared" si="110"/>
        <v>0.35541479402253656</v>
      </c>
      <c r="HZ133" s="107">
        <f t="shared" si="110"/>
        <v>0.50101807586800151</v>
      </c>
      <c r="IA133" s="107">
        <f t="shared" si="110"/>
        <v>0.52806892897116753</v>
      </c>
      <c r="IB133" s="107">
        <f t="shared" si="110"/>
        <v>0.50571522018983817</v>
      </c>
      <c r="IC133" s="107">
        <f t="shared" si="110"/>
        <v>0.46399592204975776</v>
      </c>
      <c r="ID133" s="107">
        <f t="shared" si="110"/>
        <v>0.36138382824079979</v>
      </c>
      <c r="IE133" s="107">
        <f t="shared" si="110"/>
        <v>0.25893985263789898</v>
      </c>
      <c r="IF133" s="107">
        <f t="shared" si="110"/>
        <v>0.21008417100132037</v>
      </c>
      <c r="IG133" s="107">
        <f t="shared" si="110"/>
        <v>0.21459451619491171</v>
      </c>
      <c r="II133" s="107">
        <f t="shared" si="111"/>
        <v>2.0803923076938413E-11</v>
      </c>
      <c r="IJ133" s="107">
        <f t="shared" si="111"/>
        <v>5.1172350235230413E-11</v>
      </c>
      <c r="IK133" s="107">
        <f t="shared" si="111"/>
        <v>5.8563732421677275E-11</v>
      </c>
      <c r="IL133" s="107">
        <f t="shared" si="111"/>
        <v>3.3807786255514303E-12</v>
      </c>
      <c r="IM133" s="107">
        <f t="shared" si="111"/>
        <v>1.1350219934099248E-12</v>
      </c>
      <c r="IN133" s="107">
        <f t="shared" si="111"/>
        <v>6.9055668585350956E-13</v>
      </c>
      <c r="IO133" s="107">
        <f t="shared" si="111"/>
        <v>1.326306215323669E-13</v>
      </c>
      <c r="IP133" s="107">
        <f t="shared" si="111"/>
        <v>6.1946427525551196E-12</v>
      </c>
      <c r="IQ133" s="107">
        <f t="shared" si="111"/>
        <v>2.4505086813300241E-12</v>
      </c>
      <c r="IR133" s="107">
        <f t="shared" si="111"/>
        <v>3.3624958197806976E-13</v>
      </c>
      <c r="IS133" s="107">
        <f t="shared" si="111"/>
        <v>4.917289227995483E-14</v>
      </c>
      <c r="IT133" s="107">
        <f t="shared" si="111"/>
        <v>1.5492441376440942E-13</v>
      </c>
      <c r="IU133" s="107">
        <f t="shared" si="111"/>
        <v>5.0406735217504449E-14</v>
      </c>
      <c r="IV133" s="107">
        <f t="shared" si="111"/>
        <v>3.8842688201370927E-15</v>
      </c>
      <c r="IW133" s="107">
        <f t="shared" si="111"/>
        <v>2.0523072796779902E-15</v>
      </c>
      <c r="IY133" s="107">
        <f t="shared" si="112"/>
        <v>0.25741603219162734</v>
      </c>
      <c r="IZ133" s="107">
        <f t="shared" si="112"/>
        <v>0.34479237144472286</v>
      </c>
      <c r="JA133" s="107">
        <f t="shared" si="112"/>
        <v>0.4033590766406876</v>
      </c>
      <c r="JB133" s="107">
        <f t="shared" si="112"/>
        <v>0.46170753651779051</v>
      </c>
      <c r="JC133" s="107">
        <f t="shared" si="112"/>
        <v>0.43940527915905253</v>
      </c>
      <c r="JD133" s="107">
        <f t="shared" si="112"/>
        <v>0.39922969063408342</v>
      </c>
      <c r="JE133" s="107">
        <f t="shared" si="112"/>
        <v>0.35541479402266918</v>
      </c>
      <c r="JF133" s="107">
        <f t="shared" si="112"/>
        <v>0.50101807587419611</v>
      </c>
      <c r="JG133" s="107">
        <f t="shared" si="112"/>
        <v>0.52806892897361801</v>
      </c>
      <c r="JH133" s="107">
        <f t="shared" si="112"/>
        <v>0.50571522019017445</v>
      </c>
      <c r="JI133" s="107">
        <f t="shared" si="112"/>
        <v>0.46399592204980694</v>
      </c>
      <c r="JJ133" s="107">
        <f t="shared" si="112"/>
        <v>0.36138382824095472</v>
      </c>
      <c r="JK133" s="107">
        <f t="shared" si="112"/>
        <v>0.25893985263794939</v>
      </c>
      <c r="JL133" s="107">
        <f t="shared" si="112"/>
        <v>0.21008417100132426</v>
      </c>
      <c r="JM133" s="107">
        <f t="shared" si="112"/>
        <v>0.21459451619491376</v>
      </c>
    </row>
    <row r="134" spans="2:273" x14ac:dyDescent="0.25">
      <c r="B134" s="2">
        <v>106</v>
      </c>
      <c r="C134" s="37">
        <v>52.258000000000003</v>
      </c>
      <c r="D134" s="37">
        <v>58.274000000000001</v>
      </c>
      <c r="E134" s="37">
        <v>63.258000000000003</v>
      </c>
      <c r="F134" s="37">
        <v>66.849999999999994</v>
      </c>
      <c r="G134" s="37">
        <v>74.632999999999996</v>
      </c>
      <c r="H134" s="37">
        <v>76.582999999999998</v>
      </c>
      <c r="I134" s="37">
        <v>83.933000000000007</v>
      </c>
      <c r="J134" s="37">
        <v>82.966999999999999</v>
      </c>
      <c r="K134" s="37">
        <v>78.082999999999998</v>
      </c>
      <c r="L134" s="37">
        <v>84.75</v>
      </c>
      <c r="M134" s="37">
        <v>89.466999999999999</v>
      </c>
      <c r="N134" s="37">
        <v>97.766999999999996</v>
      </c>
      <c r="O134" s="37">
        <v>99.117000000000004</v>
      </c>
      <c r="P134" s="37">
        <v>105.15</v>
      </c>
      <c r="Q134" s="37">
        <v>140.96700000000001</v>
      </c>
      <c r="S134" s="4">
        <f>AY134 + (C$3 * _xlfn.NORM.DIST($B134, C$7, ABS(C$11), FALSE) * _xlfn.NORM.DIST(($B134 - C$7)*C$15, 0, ABS(C$11), TRUE) * 2)
               + (C$4 * _xlfn.NORM.DIST($B134, C$8, ABS(C$12), FALSE) * _xlfn.NORM.DIST(($B134 - C$8)*C$16, 0, ABS(C$12), TRUE) * 2)
               + (C$5 * _xlfn.NORM.DIST($B134, C$9, ABS(C$13), FALSE) * _xlfn.NORM.DIST(($B134 - C$9)*C$17, 0, ABS(C$13), TRUE) * 2)
               + (C$6 * _xlfn.NORM.DIST($B134, C$10, ABS(C$14), FALSE) * _xlfn.NORM.DIST(($B134 - C$10)*C$18, 0, ABS(C$14), TRUE) * 2)</f>
        <v>51.006085632216013</v>
      </c>
      <c r="T134" s="4">
        <f>AZ134 + (D$3 * _xlfn.NORM.DIST($B134, D$7, ABS(D$11), FALSE) * _xlfn.NORM.DIST(($B134 - D$7)*D$15, 0, ABS(D$11), TRUE) * 2)
               + (D$4 * _xlfn.NORM.DIST($B134, D$8, ABS(D$12), FALSE) * _xlfn.NORM.DIST(($B134 - D$8)*D$16, 0, ABS(D$12), TRUE) * 2)
               + (D$5 * _xlfn.NORM.DIST($B134, D$9, ABS(D$13), FALSE) * _xlfn.NORM.DIST(($B134 - D$9)*D$17, 0, ABS(D$13), TRUE) * 2)
               + (D$6 * _xlfn.NORM.DIST($B134, D$10, ABS(D$14), FALSE) * _xlfn.NORM.DIST(($B134 - D$10)*D$18, 0, ABS(D$14), TRUE) * 2)</f>
        <v>56.255702716766031</v>
      </c>
      <c r="U134" s="4">
        <f>BA134 + (E$3 * _xlfn.NORM.DIST($B134, E$7, ABS(E$11), FALSE) * _xlfn.NORM.DIST(($B134 - E$7)*E$15, 0, ABS(E$11), TRUE) * 2)
               + (E$4 * _xlfn.NORM.DIST($B134, E$8, ABS(E$12), FALSE) * _xlfn.NORM.DIST(($B134 - E$8)*E$16, 0, ABS(E$12), TRUE) * 2)
               + (E$5 * _xlfn.NORM.DIST($B134, E$9, ABS(E$13), FALSE) * _xlfn.NORM.DIST(($B134 - E$9)*E$17, 0, ABS(E$13), TRUE) * 2)
               + (E$6 * _xlfn.NORM.DIST($B134, E$10, ABS(E$14), FALSE) * _xlfn.NORM.DIST(($B134 - E$10)*E$18, 0, ABS(E$14), TRUE) * 2)</f>
        <v>62.956101320839366</v>
      </c>
      <c r="V134" s="4">
        <f>BB134 + (F$3 * _xlfn.NORM.DIST($B134, F$7, ABS(F$11), FALSE) * _xlfn.NORM.DIST(($B134 - F$7)*F$15, 0, ABS(F$11), TRUE) * 2)
               + (F$4 * _xlfn.NORM.DIST($B134, F$8, ABS(F$12), FALSE) * _xlfn.NORM.DIST(($B134 - F$8)*F$16, 0, ABS(F$12), TRUE) * 2)
               + (F$5 * _xlfn.NORM.DIST($B134, F$9, ABS(F$13), FALSE) * _xlfn.NORM.DIST(($B134 - F$9)*F$17, 0, ABS(F$13), TRUE) * 2)
               + (F$6 * _xlfn.NORM.DIST($B134, F$10, ABS(F$14), FALSE) * _xlfn.NORM.DIST(($B134 - F$10)*F$18, 0, ABS(F$14), TRUE) * 2)</f>
        <v>65.645894340948075</v>
      </c>
      <c r="W134" s="4">
        <f>BC134 + (G$3 * _xlfn.NORM.DIST($B134, G$7, ABS(G$11), FALSE) * _xlfn.NORM.DIST(($B134 - G$7)*G$15, 0, ABS(G$11), TRUE) * 2)
               + (G$4 * _xlfn.NORM.DIST($B134, G$8, ABS(G$12), FALSE) * _xlfn.NORM.DIST(($B134 - G$8)*G$16, 0, ABS(G$12), TRUE) * 2)
               + (G$5 * _xlfn.NORM.DIST($B134, G$9, ABS(G$13), FALSE) * _xlfn.NORM.DIST(($B134 - G$9)*G$17, 0, ABS(G$13), TRUE) * 2)
               + (G$6 * _xlfn.NORM.DIST($B134, G$10, ABS(G$14), FALSE) * _xlfn.NORM.DIST(($B134 - G$10)*G$18, 0, ABS(G$14), TRUE) * 2)</f>
        <v>73.847906030813903</v>
      </c>
      <c r="X134" s="4">
        <f>BD134 + (H$3 * _xlfn.NORM.DIST($B134, H$7, ABS(H$11), FALSE) * _xlfn.NORM.DIST(($B134 - H$7)*H$15, 0, ABS(H$11), TRUE) * 2)
               + (H$4 * _xlfn.NORM.DIST($B134, H$8, ABS(H$12), FALSE) * _xlfn.NORM.DIST(($B134 - H$8)*H$16, 0, ABS(H$12), TRUE) * 2)
               + (H$5 * _xlfn.NORM.DIST($B134, H$9, ABS(H$13), FALSE) * _xlfn.NORM.DIST(($B134 - H$9)*H$17, 0, ABS(H$13), TRUE) * 2)
               + (H$6 * _xlfn.NORM.DIST($B134, H$10, ABS(H$14), FALSE) * _xlfn.NORM.DIST(($B134 - H$10)*H$18, 0, ABS(H$14), TRUE) * 2)</f>
        <v>74.749152891681774</v>
      </c>
      <c r="Y134" s="4">
        <f>BE134 + (I$3 * _xlfn.NORM.DIST($B134, I$7, ABS(I$11), FALSE) * _xlfn.NORM.DIST(($B134 - I$7)*I$15, 0, ABS(I$11), TRUE) * 2)
               + (I$4 * _xlfn.NORM.DIST($B134, I$8, ABS(I$12), FALSE) * _xlfn.NORM.DIST(($B134 - I$8)*I$16, 0, ABS(I$12), TRUE) * 2)
               + (I$5 * _xlfn.NORM.DIST($B134, I$9, ABS(I$13), FALSE) * _xlfn.NORM.DIST(($B134 - I$9)*I$17, 0, ABS(I$13), TRUE) * 2)
               + (I$6 * _xlfn.NORM.DIST($B134, I$10, ABS(I$14), FALSE) * _xlfn.NORM.DIST(($B134 - I$10)*I$18, 0, ABS(I$14), TRUE) * 2)</f>
        <v>82.54674518881879</v>
      </c>
      <c r="Z134" s="4">
        <f>BF134 + (J$3 * _xlfn.NORM.DIST($B134, J$7, ABS(J$11), FALSE) * _xlfn.NORM.DIST(($B134 - J$7)*J$15, 0, ABS(J$11), TRUE) * 2)
               + (J$4 * _xlfn.NORM.DIST($B134, J$8, ABS(J$12), FALSE) * _xlfn.NORM.DIST(($B134 - J$8)*J$16, 0, ABS(J$12), TRUE) * 2)
               + (J$5 * _xlfn.NORM.DIST($B134, J$9, ABS(J$13), FALSE) * _xlfn.NORM.DIST(($B134 - J$9)*J$17, 0, ABS(J$13), TRUE) * 2)
               + (J$6 * _xlfn.NORM.DIST($B134, J$10, ABS(J$14), FALSE) * _xlfn.NORM.DIST(($B134 - J$10)*J$18, 0, ABS(J$14), TRUE) * 2)</f>
        <v>81.044729490166048</v>
      </c>
      <c r="AA134" s="4">
        <f>BG134 + (K$3 * _xlfn.NORM.DIST($B134, K$7, ABS(K$11), FALSE) * _xlfn.NORM.DIST(($B134 - K$7)*K$15, 0, ABS(K$11), TRUE) * 2)
               + (K$4 * _xlfn.NORM.DIST($B134, K$8, ABS(K$12), FALSE) * _xlfn.NORM.DIST(($B134 - K$8)*K$16, 0, ABS(K$12), TRUE) * 2)
               + (K$5 * _xlfn.NORM.DIST($B134, K$9, ABS(K$13), FALSE) * _xlfn.NORM.DIST(($B134 - K$9)*K$17, 0, ABS(K$13), TRUE) * 2)
               + (K$6 * _xlfn.NORM.DIST($B134, K$10, ABS(K$14), FALSE) * _xlfn.NORM.DIST(($B134 - K$10)*K$18, 0, ABS(K$14), TRUE) * 2)</f>
        <v>74.60873787130835</v>
      </c>
      <c r="AB134" s="4">
        <f>BH134 + (L$3 * _xlfn.NORM.DIST($B134, L$7, ABS(L$11), FALSE) * _xlfn.NORM.DIST(($B134 - L$7)*L$15, 0, ABS(L$11), TRUE) * 2)
               + (L$4 * _xlfn.NORM.DIST($B134, L$8, ABS(L$12), FALSE) * _xlfn.NORM.DIST(($B134 - L$8)*L$16, 0, ABS(L$12), TRUE) * 2)
               + (L$5 * _xlfn.NORM.DIST($B134, L$9, ABS(L$13), FALSE) * _xlfn.NORM.DIST(($B134 - L$9)*L$17, 0, ABS(L$13), TRUE) * 2)
               + (L$6 * _xlfn.NORM.DIST($B134, L$10, ABS(L$14), FALSE) * _xlfn.NORM.DIST(($B134 - L$10)*L$18, 0, ABS(L$14), TRUE) * 2)</f>
        <v>82.178010124347438</v>
      </c>
      <c r="AC134" s="4">
        <f>BI134 + (M$3 * _xlfn.NORM.DIST($B134, M$7, ABS(M$11), FALSE) * _xlfn.NORM.DIST(($B134 - M$7)*M$15, 0, ABS(M$11), TRUE) * 2)
               + (M$4 * _xlfn.NORM.DIST($B134, M$8, ABS(M$12), FALSE) * _xlfn.NORM.DIST(($B134 - M$8)*M$16, 0, ABS(M$12), TRUE) * 2)
               + (M$5 * _xlfn.NORM.DIST($B134, M$9, ABS(M$13), FALSE) * _xlfn.NORM.DIST(($B134 - M$9)*M$17, 0, ABS(M$13), TRUE) * 2)
               + (M$6 * _xlfn.NORM.DIST($B134, M$10, ABS(M$14), FALSE) * _xlfn.NORM.DIST(($B134 - M$10)*M$18, 0, ABS(M$14), TRUE) * 2)</f>
        <v>87.707938008919996</v>
      </c>
      <c r="AD134" s="4">
        <f>BJ134 + (N$3 * _xlfn.NORM.DIST($B134, N$7, ABS(N$11), FALSE) * _xlfn.NORM.DIST(($B134 - N$7)*N$15, 0, ABS(N$11), TRUE) * 2)
               + (N$4 * _xlfn.NORM.DIST($B134, N$8, ABS(N$12), FALSE) * _xlfn.NORM.DIST(($B134 - N$8)*N$16, 0, ABS(N$12), TRUE) * 2)
               + (N$5 * _xlfn.NORM.DIST($B134, N$9, ABS(N$13), FALSE) * _xlfn.NORM.DIST(($B134 - N$9)*N$17, 0, ABS(N$13), TRUE) * 2)
               + (N$6 * _xlfn.NORM.DIST($B134, N$10, ABS(N$14), FALSE) * _xlfn.NORM.DIST(($B134 - N$10)*N$18, 0, ABS(N$14), TRUE) * 2)</f>
        <v>96.331734930187736</v>
      </c>
      <c r="AE134" s="4">
        <f>BK134 + (O$3 * _xlfn.NORM.DIST($B134, O$7, ABS(O$11), FALSE) * _xlfn.NORM.DIST(($B134 - O$7)*O$15, 0, ABS(O$11), TRUE) * 2)
               + (O$4 * _xlfn.NORM.DIST($B134, O$8, ABS(O$12), FALSE) * _xlfn.NORM.DIST(($B134 - O$8)*O$16, 0, ABS(O$12), TRUE) * 2)
               + (O$5 * _xlfn.NORM.DIST($B134, O$9, ABS(O$13), FALSE) * _xlfn.NORM.DIST(($B134 - O$9)*O$17, 0, ABS(O$13), TRUE) * 2)
               + (O$6 * _xlfn.NORM.DIST($B134, O$10, ABS(O$14), FALSE) * _xlfn.NORM.DIST(($B134 - O$10)*O$18, 0, ABS(O$14), TRUE) * 2)</f>
        <v>97.592454053194984</v>
      </c>
      <c r="AF134" s="4">
        <f t="shared" si="71"/>
        <v>103.46386069952594</v>
      </c>
      <c r="AG134" s="4">
        <f t="shared" si="71"/>
        <v>136.64246938369445</v>
      </c>
      <c r="AI134" s="4">
        <f>IF(OR($B134 &lt; C$231, $B134 &gt; C$234), 0, C134-S134)</f>
        <v>1.2519143677839892</v>
      </c>
      <c r="AJ134" s="4">
        <f>IF(OR($B134 &lt; D$231, $B134 &gt; D$234), 0, D134-T134)</f>
        <v>2.0182972832339701</v>
      </c>
      <c r="AK134" s="4">
        <f>IF(OR($B134 &lt; E$231, $B134 &gt; E$234), 0, E134-U134)</f>
        <v>0.30189867916063662</v>
      </c>
      <c r="AL134" s="4">
        <f>IF(OR($B134 &lt; F$231, $B134 &gt; F$234), 0, F134-V134)</f>
        <v>1.204105659051919</v>
      </c>
      <c r="AM134" s="4">
        <f>IF(OR($B134 &lt; G$231, $B134 &gt; G$234), 0, G134-W134)</f>
        <v>0.78509396918609298</v>
      </c>
      <c r="AN134" s="4">
        <f>IF(OR($B134 &lt; H$231, $B134 &gt; H$234), 0, H134-X134)</f>
        <v>1.8338471083182242</v>
      </c>
      <c r="AO134" s="4">
        <f>IF(OR($B134 &lt; I$231, $B134 &gt; I$234), 0, I134-Y134)</f>
        <v>1.3862548111812174</v>
      </c>
      <c r="AP134" s="4">
        <f>IF(OR($B134 &lt; J$231, $B134 &gt; J$234), 0, J134-Z134)</f>
        <v>1.9222705098339503</v>
      </c>
      <c r="AQ134" s="4">
        <f>IF(OR($B134 &lt; K$231, $B134 &gt; K$234), 0, K134-AA134)</f>
        <v>3.4742621286916489</v>
      </c>
      <c r="AR134" s="4">
        <f>IF(OR($B134 &lt; L$231, $B134 &gt; L$234), 0, L134-AB134)</f>
        <v>2.5719898756525623</v>
      </c>
      <c r="AS134" s="4">
        <f>IF(OR($B134 &lt; M$231, $B134 &gt; M$234), 0, M134-AC134)</f>
        <v>1.7590619910800029</v>
      </c>
      <c r="AT134" s="4">
        <f>IF(OR($B134 &lt; N$231, $B134 &gt; N$234), 0, N134-AD134)</f>
        <v>1.4352650698122602</v>
      </c>
      <c r="AU134" s="4">
        <f>IF(OR($B134 &lt; O$231, $B134 &gt; O$234), 0, O134-AE134)</f>
        <v>1.52454594680502</v>
      </c>
      <c r="AV134" s="4">
        <f t="shared" si="102"/>
        <v>1.6861393004740677</v>
      </c>
      <c r="AW134" s="4">
        <f t="shared" si="102"/>
        <v>4.3245306163055659</v>
      </c>
      <c r="AY134" s="2">
        <f t="shared" si="104"/>
        <v>50.597611228954456</v>
      </c>
      <c r="AZ134" s="2">
        <f t="shared" si="104"/>
        <v>52.881194891735369</v>
      </c>
      <c r="BA134" s="2">
        <f t="shared" si="104"/>
        <v>52.652893890386856</v>
      </c>
      <c r="BB134" s="2">
        <f t="shared" si="104"/>
        <v>50.631689672814211</v>
      </c>
      <c r="BC134" s="2">
        <f t="shared" si="104"/>
        <v>54.946122726920599</v>
      </c>
      <c r="BD134" s="2">
        <f t="shared" si="104"/>
        <v>54.355735524930445</v>
      </c>
      <c r="BE134" s="2">
        <f t="shared" si="104"/>
        <v>57.064299539431168</v>
      </c>
      <c r="BF134" s="2">
        <f t="shared" si="104"/>
        <v>51.949112537169356</v>
      </c>
      <c r="BG134" s="2">
        <f t="shared" si="104"/>
        <v>46.17041986950187</v>
      </c>
      <c r="BH134" s="2">
        <f t="shared" si="104"/>
        <v>46.743990354229538</v>
      </c>
      <c r="BI134" s="2">
        <f t="shared" si="104"/>
        <v>46.560770849956469</v>
      </c>
      <c r="BJ134" s="2">
        <f t="shared" si="104"/>
        <v>49.911674369774786</v>
      </c>
      <c r="BK134" s="2">
        <f t="shared" si="104"/>
        <v>56.949843375302038</v>
      </c>
      <c r="BL134" s="2">
        <f t="shared" si="104"/>
        <v>51.872465145439662</v>
      </c>
      <c r="BM134" s="2">
        <f t="shared" si="104"/>
        <v>52.254567469477834</v>
      </c>
      <c r="BO134" s="2" t="str">
        <f t="shared" si="105"/>
        <v/>
      </c>
      <c r="BP134" s="2" t="str">
        <f t="shared" si="105"/>
        <v/>
      </c>
      <c r="BQ134" s="2" t="str">
        <f t="shared" si="105"/>
        <v/>
      </c>
      <c r="BR134" s="2" t="str">
        <f t="shared" si="105"/>
        <v/>
      </c>
      <c r="BS134" s="2" t="str">
        <f t="shared" si="105"/>
        <v/>
      </c>
      <c r="BT134" s="2" t="str">
        <f t="shared" si="105"/>
        <v/>
      </c>
      <c r="BU134" s="2" t="str">
        <f t="shared" si="105"/>
        <v/>
      </c>
      <c r="BV134" s="2" t="str">
        <f t="shared" si="105"/>
        <v/>
      </c>
      <c r="BW134" s="2" t="str">
        <f t="shared" si="105"/>
        <v/>
      </c>
      <c r="BX134" s="2" t="str">
        <f t="shared" si="105"/>
        <v/>
      </c>
      <c r="BY134" s="2" t="str">
        <f t="shared" si="105"/>
        <v/>
      </c>
      <c r="BZ134" s="2" t="str">
        <f t="shared" si="105"/>
        <v/>
      </c>
      <c r="CA134" s="2" t="str">
        <f t="shared" si="105"/>
        <v/>
      </c>
      <c r="CB134" s="2" t="str">
        <f t="shared" si="105"/>
        <v/>
      </c>
      <c r="CC134" s="2" t="str">
        <f t="shared" si="105"/>
        <v/>
      </c>
      <c r="CE134" s="2" t="str">
        <f t="shared" si="106"/>
        <v/>
      </c>
      <c r="CF134" s="2" t="str">
        <f t="shared" si="106"/>
        <v/>
      </c>
      <c r="CG134" s="2" t="str">
        <f t="shared" si="106"/>
        <v/>
      </c>
      <c r="CH134" s="2" t="str">
        <f t="shared" si="106"/>
        <v/>
      </c>
      <c r="CI134" s="2" t="str">
        <f t="shared" si="106"/>
        <v/>
      </c>
      <c r="CJ134" s="2" t="str">
        <f t="shared" si="106"/>
        <v/>
      </c>
      <c r="CK134" s="2" t="str">
        <f t="shared" si="106"/>
        <v/>
      </c>
      <c r="CL134" s="2" t="str">
        <f t="shared" si="106"/>
        <v/>
      </c>
      <c r="CM134" s="2" t="str">
        <f t="shared" si="106"/>
        <v/>
      </c>
      <c r="CN134" s="2" t="str">
        <f t="shared" si="106"/>
        <v/>
      </c>
      <c r="CO134" s="2" t="str">
        <f t="shared" si="106"/>
        <v/>
      </c>
      <c r="CP134" s="2" t="str">
        <f t="shared" si="106"/>
        <v/>
      </c>
      <c r="CQ134" s="2" t="str">
        <f t="shared" si="106"/>
        <v/>
      </c>
      <c r="CR134" s="2" t="str">
        <f t="shared" si="106"/>
        <v/>
      </c>
      <c r="CS134" s="2" t="str">
        <f t="shared" si="106"/>
        <v/>
      </c>
      <c r="CU134" s="2" t="str">
        <f t="shared" si="107"/>
        <v/>
      </c>
      <c r="CV134" s="2" t="str">
        <f t="shared" si="107"/>
        <v/>
      </c>
      <c r="CW134" s="2" t="str">
        <f t="shared" si="107"/>
        <v/>
      </c>
      <c r="CX134" s="2" t="str">
        <f t="shared" si="107"/>
        <v/>
      </c>
      <c r="CY134" s="2" t="str">
        <f t="shared" si="107"/>
        <v/>
      </c>
      <c r="CZ134" s="2" t="str">
        <f t="shared" si="107"/>
        <v/>
      </c>
      <c r="DA134" s="2" t="str">
        <f t="shared" si="107"/>
        <v/>
      </c>
      <c r="DB134" s="2" t="str">
        <f t="shared" si="107"/>
        <v/>
      </c>
      <c r="DC134" s="2" t="str">
        <f t="shared" si="107"/>
        <v/>
      </c>
      <c r="DD134" s="2" t="str">
        <f t="shared" si="107"/>
        <v/>
      </c>
      <c r="DE134" s="2" t="str">
        <f t="shared" si="107"/>
        <v/>
      </c>
      <c r="DF134" s="2" t="str">
        <f t="shared" si="107"/>
        <v/>
      </c>
      <c r="DG134" s="2" t="str">
        <f t="shared" si="107"/>
        <v/>
      </c>
      <c r="DH134" s="2" t="str">
        <f t="shared" si="107"/>
        <v/>
      </c>
      <c r="DI134" s="2" t="str">
        <f t="shared" si="107"/>
        <v/>
      </c>
      <c r="DK134" s="2">
        <f t="shared" si="114"/>
        <v>68.153693145161313</v>
      </c>
      <c r="DL134" s="2">
        <f t="shared" si="114"/>
        <v>74.26650971407625</v>
      </c>
      <c r="DM134" s="2">
        <f t="shared" si="114"/>
        <v>78.275975989736082</v>
      </c>
      <c r="DN134" s="2">
        <f t="shared" si="114"/>
        <v>73.003128565062411</v>
      </c>
      <c r="DO134" s="2">
        <f t="shared" si="114"/>
        <v>85.532268328445724</v>
      </c>
      <c r="DP134" s="2">
        <f t="shared" si="114"/>
        <v>84.567571858288773</v>
      </c>
      <c r="DQ134" s="2">
        <f t="shared" si="114"/>
        <v>83.327766312316697</v>
      </c>
      <c r="DR134" s="2">
        <f t="shared" si="114"/>
        <v>83.891660190615852</v>
      </c>
      <c r="DS134" s="2">
        <f t="shared" si="114"/>
        <v>69.765716129032256</v>
      </c>
      <c r="DT134" s="2">
        <f t="shared" si="114"/>
        <v>68.602345272525042</v>
      </c>
      <c r="DU134" s="2">
        <f t="shared" si="114"/>
        <v>73.117372858731912</v>
      </c>
      <c r="DV134" s="2">
        <f t="shared" si="114"/>
        <v>75.657148277126097</v>
      </c>
      <c r="DW134" s="2">
        <f t="shared" si="114"/>
        <v>86.540956327985725</v>
      </c>
      <c r="DX134" s="2">
        <f t="shared" si="114"/>
        <v>69.364726715686288</v>
      </c>
      <c r="DY134" s="2">
        <f t="shared" si="114"/>
        <v>63.464567870826478</v>
      </c>
      <c r="EA134" s="2">
        <f t="shared" si="101"/>
        <v>50.597321096520659</v>
      </c>
      <c r="EB134" s="2">
        <f t="shared" si="101"/>
        <v>52.881711585025144</v>
      </c>
      <c r="EC134" s="2">
        <f t="shared" si="101"/>
        <v>52.652723632038061</v>
      </c>
      <c r="ED134" s="2">
        <f t="shared" si="101"/>
        <v>50.631742148660109</v>
      </c>
      <c r="EE134" s="2">
        <f t="shared" si="100"/>
        <v>54.946213465153512</v>
      </c>
      <c r="EF134" s="2">
        <f t="shared" si="100"/>
        <v>54.354074670112375</v>
      </c>
      <c r="EG134" s="2">
        <f t="shared" si="100"/>
        <v>57.063953630857043</v>
      </c>
      <c r="EH134" s="2">
        <f t="shared" si="100"/>
        <v>51.947905561993053</v>
      </c>
      <c r="EI134" s="2">
        <f t="shared" si="100"/>
        <v>46.169478374270923</v>
      </c>
      <c r="EJ134" s="2">
        <f t="shared" si="100"/>
        <v>46.743677923318316</v>
      </c>
      <c r="EK134" s="2">
        <f t="shared" si="100"/>
        <v>46.560459945994594</v>
      </c>
      <c r="EL134" s="2">
        <f t="shared" si="100"/>
        <v>49.911551660516601</v>
      </c>
      <c r="EM134" s="2">
        <f t="shared" si="83"/>
        <v>56.948992666341759</v>
      </c>
      <c r="EN134" s="2">
        <f t="shared" si="83"/>
        <v>51.871508179488849</v>
      </c>
      <c r="EO134" s="2">
        <f t="shared" si="83"/>
        <v>52.253787012794092</v>
      </c>
      <c r="EQ134" s="2">
        <f t="shared" si="115"/>
        <v>50.910231174448889</v>
      </c>
      <c r="ER134" s="2">
        <f t="shared" si="115"/>
        <v>52.099618630108409</v>
      </c>
      <c r="ES134" s="2">
        <f t="shared" si="115"/>
        <v>52.658962889332628</v>
      </c>
      <c r="ET134" s="2">
        <f t="shared" si="115"/>
        <v>50.496704310327061</v>
      </c>
      <c r="EU134" s="2">
        <f t="shared" si="115"/>
        <v>54.719476220192291</v>
      </c>
      <c r="EV134" s="2">
        <f t="shared" si="115"/>
        <v>55.771754145420935</v>
      </c>
      <c r="EW134" s="2">
        <f t="shared" si="115"/>
        <v>57.252414689392317</v>
      </c>
      <c r="EX134" s="2">
        <f t="shared" si="115"/>
        <v>52.589621030493234</v>
      </c>
      <c r="EY134" s="2">
        <f t="shared" si="115"/>
        <v>46.636713568488901</v>
      </c>
      <c r="EZ134" s="2">
        <f t="shared" si="115"/>
        <v>46.856517784817065</v>
      </c>
      <c r="FA134" s="2">
        <f t="shared" si="115"/>
        <v>46.680089803139495</v>
      </c>
      <c r="FB134" s="2">
        <f t="shared" si="115"/>
        <v>49.874635213787329</v>
      </c>
      <c r="FC134" s="2">
        <f t="shared" si="115"/>
        <v>57.123906620186574</v>
      </c>
      <c r="FD134" s="2">
        <f t="shared" si="115"/>
        <v>51.919206045009517</v>
      </c>
      <c r="FE134" s="2">
        <f t="shared" si="115"/>
        <v>52.14781644191067</v>
      </c>
      <c r="FG134" s="2">
        <f t="shared" si="116"/>
        <v>0.99999219725855071</v>
      </c>
      <c r="FH134" s="2">
        <f t="shared" si="116"/>
        <v>0.99999240949169033</v>
      </c>
      <c r="FI134" s="2">
        <f t="shared" si="116"/>
        <v>0.99999361434131018</v>
      </c>
      <c r="FJ134" s="2">
        <f t="shared" si="116"/>
        <v>0.99999457614496534</v>
      </c>
      <c r="FK134" s="2">
        <f t="shared" si="116"/>
        <v>0.99999445590133218</v>
      </c>
      <c r="FL134" s="2">
        <f t="shared" si="116"/>
        <v>0.99999398098870507</v>
      </c>
      <c r="FM134" s="2">
        <f t="shared" si="116"/>
        <v>0.99999322508007371</v>
      </c>
      <c r="FN134" s="2">
        <f t="shared" si="116"/>
        <v>0.99999360551134908</v>
      </c>
      <c r="FO134" s="2">
        <f t="shared" si="116"/>
        <v>0.999994193245616</v>
      </c>
      <c r="FP134" s="2">
        <f t="shared" si="116"/>
        <v>0.99999410147655432</v>
      </c>
      <c r="FQ134" s="2">
        <f t="shared" si="116"/>
        <v>0.99999431368419911</v>
      </c>
      <c r="FR134" s="2">
        <f t="shared" si="116"/>
        <v>0.99999385431448784</v>
      </c>
      <c r="FS134" s="2">
        <f t="shared" si="116"/>
        <v>0.99997935240814539</v>
      </c>
      <c r="FT134" s="2">
        <f t="shared" si="116"/>
        <v>0.99995042465578332</v>
      </c>
      <c r="FU134" s="2">
        <f t="shared" si="116"/>
        <v>0.99990490291386858</v>
      </c>
      <c r="FW134" s="2">
        <f t="shared" si="108"/>
        <v>4.8942048442764336E-4</v>
      </c>
      <c r="FX134" s="2">
        <f t="shared" si="108"/>
        <v>8.6820214069131254E-4</v>
      </c>
      <c r="FY134" s="2">
        <f t="shared" si="108"/>
        <v>1.0637491618194889E-3</v>
      </c>
      <c r="FZ134" s="2">
        <f t="shared" si="108"/>
        <v>1.2871577691837808E-3</v>
      </c>
      <c r="GA134" s="2">
        <f t="shared" si="108"/>
        <v>1.1480704856352394E-3</v>
      </c>
      <c r="GB134" s="2">
        <f t="shared" si="108"/>
        <v>1.0432537558669099E-3</v>
      </c>
      <c r="GC134" s="2">
        <f t="shared" si="108"/>
        <v>8.9128941312150692E-4</v>
      </c>
      <c r="GD134" s="2">
        <f t="shared" si="108"/>
        <v>1.5625479656961113E-3</v>
      </c>
      <c r="GE134" s="2">
        <f t="shared" si="108"/>
        <v>1.7217831273767649E-3</v>
      </c>
      <c r="GF134" s="2">
        <f t="shared" si="108"/>
        <v>1.6261722314971526E-3</v>
      </c>
      <c r="GG134" s="2">
        <f t="shared" si="108"/>
        <v>1.3365640666582372E-3</v>
      </c>
      <c r="GH134" s="2">
        <f t="shared" si="108"/>
        <v>9.6203955400433723E-4</v>
      </c>
      <c r="GI134" s="2">
        <f t="shared" si="108"/>
        <v>1.3704233833390165E-3</v>
      </c>
      <c r="GJ134" s="2">
        <f t="shared" si="108"/>
        <v>1.8812921594180121E-3</v>
      </c>
      <c r="GK134" s="2">
        <f t="shared" si="108"/>
        <v>2.6956154593505031E-3</v>
      </c>
      <c r="GM134" s="107">
        <f t="shared" si="109"/>
        <v>9.9121126863873884E-66</v>
      </c>
      <c r="GN134" s="107">
        <f t="shared" si="109"/>
        <v>1.3005579592563319E-73</v>
      </c>
      <c r="GO134" s="107">
        <f t="shared" si="109"/>
        <v>1.4710054954534895E-79</v>
      </c>
      <c r="GP134" s="107">
        <f t="shared" si="109"/>
        <v>3.684610526233319E-97</v>
      </c>
      <c r="GQ134" s="107">
        <f t="shared" si="109"/>
        <v>8.5614902692826455E-98</v>
      </c>
      <c r="GR134" s="107">
        <f t="shared" si="109"/>
        <v>9.8577683476389081E-96</v>
      </c>
      <c r="GS134" s="107">
        <f t="shared" si="109"/>
        <v>1.7910279148664036E-95</v>
      </c>
      <c r="GT134" s="107">
        <f t="shared" si="109"/>
        <v>1.2099369663804265E-97</v>
      </c>
      <c r="GU134" s="107">
        <f t="shared" si="109"/>
        <v>6.1949880990224418E-106</v>
      </c>
      <c r="GV134" s="107">
        <f t="shared" si="109"/>
        <v>5.5389686523177851E-112</v>
      </c>
      <c r="GW134" s="107">
        <f t="shared" si="109"/>
        <v>7.6833339789340414E-114</v>
      </c>
      <c r="GX134" s="107">
        <f t="shared" si="109"/>
        <v>1.6543927789166121E-98</v>
      </c>
      <c r="GY134" s="107">
        <f t="shared" si="109"/>
        <v>2.3549480031806179E-92</v>
      </c>
      <c r="GZ134" s="107">
        <f t="shared" si="109"/>
        <v>6.9104389095126178E-94</v>
      </c>
      <c r="HA134" s="107">
        <f t="shared" si="109"/>
        <v>5.7985412185960442E-126</v>
      </c>
      <c r="HC134" s="107">
        <f t="shared" si="103"/>
        <v>1.8435934307741399E-28</v>
      </c>
      <c r="HD134" s="107">
        <f t="shared" si="103"/>
        <v>1.1877209804107871E-32</v>
      </c>
      <c r="HE134" s="107">
        <f t="shared" si="103"/>
        <v>6.2380105007756316E-36</v>
      </c>
      <c r="HF134" s="107">
        <f t="shared" si="103"/>
        <v>4.4771173337213679E-45</v>
      </c>
      <c r="HG134" s="107">
        <f t="shared" si="103"/>
        <v>3.040188715549297E-45</v>
      </c>
      <c r="HH134" s="107">
        <f t="shared" si="103"/>
        <v>9.980026491251751E-44</v>
      </c>
      <c r="HI134" s="107">
        <f t="shared" si="103"/>
        <v>2.2551476015489237E-43</v>
      </c>
      <c r="HJ134" s="107">
        <f t="shared" si="103"/>
        <v>3.2195325180489106E-46</v>
      </c>
      <c r="HK134" s="107">
        <f t="shared" si="103"/>
        <v>6.1150840746348873E-51</v>
      </c>
      <c r="HL134" s="107">
        <f t="shared" si="113"/>
        <v>3.8957690063341713E-53</v>
      </c>
      <c r="HM134" s="107">
        <f t="shared" si="113"/>
        <v>2.453436278037458E-53</v>
      </c>
      <c r="HN134" s="107">
        <f t="shared" si="113"/>
        <v>1.6787408380691728E-44</v>
      </c>
      <c r="HO134" s="107">
        <f t="shared" si="113"/>
        <v>2.5741614153004218E-40</v>
      </c>
      <c r="HP134" s="107">
        <f t="shared" si="113"/>
        <v>1.0065510086618877E-40</v>
      </c>
      <c r="HQ134" s="107">
        <f t="shared" si="113"/>
        <v>3.4228488239394038E-61</v>
      </c>
      <c r="HS134" s="107">
        <f t="shared" si="110"/>
        <v>0.32945624276041191</v>
      </c>
      <c r="HT134" s="107">
        <f t="shared" si="110"/>
        <v>0.42408216977139651</v>
      </c>
      <c r="HU134" s="107">
        <f t="shared" si="110"/>
        <v>0.47823142103734861</v>
      </c>
      <c r="HV134" s="107">
        <f t="shared" si="110"/>
        <v>0.52460788580797557</v>
      </c>
      <c r="HW134" s="107">
        <f t="shared" si="110"/>
        <v>0.51103753525750339</v>
      </c>
      <c r="HX134" s="107">
        <f t="shared" si="110"/>
        <v>0.48104380272926589</v>
      </c>
      <c r="HY134" s="107">
        <f t="shared" si="110"/>
        <v>0.44390990278446951</v>
      </c>
      <c r="HZ134" s="107">
        <f t="shared" si="110"/>
        <v>0.5421529411589554</v>
      </c>
      <c r="IA134" s="107">
        <f t="shared" si="110"/>
        <v>0.54243189653333612</v>
      </c>
      <c r="IB134" s="107">
        <f t="shared" si="110"/>
        <v>0.5438873308905583</v>
      </c>
      <c r="IC134" s="107">
        <f t="shared" si="110"/>
        <v>0.52950902954033419</v>
      </c>
      <c r="ID134" s="107">
        <f t="shared" si="110"/>
        <v>0.44997641727370835</v>
      </c>
      <c r="IE134" s="107">
        <f t="shared" si="110"/>
        <v>0.34467698059764434</v>
      </c>
      <c r="IF134" s="107">
        <f t="shared" si="110"/>
        <v>0.28923787425707836</v>
      </c>
      <c r="IG134" s="107">
        <f t="shared" si="110"/>
        <v>0.28049400321386214</v>
      </c>
      <c r="II134" s="107">
        <f t="shared" si="111"/>
        <v>7.8324243134045013E-11</v>
      </c>
      <c r="IJ134" s="107">
        <f t="shared" si="111"/>
        <v>2.02123758112025E-10</v>
      </c>
      <c r="IK134" s="107">
        <f t="shared" si="111"/>
        <v>2.3845735833079636E-10</v>
      </c>
      <c r="IL134" s="107">
        <f t="shared" si="111"/>
        <v>1.7190421982380276E-11</v>
      </c>
      <c r="IM134" s="107">
        <f t="shared" si="111"/>
        <v>6.025862213101843E-12</v>
      </c>
      <c r="IN134" s="107">
        <f t="shared" si="111"/>
        <v>3.6992190681064383E-12</v>
      </c>
      <c r="IO134" s="107">
        <f t="shared" si="111"/>
        <v>7.5852639698914339E-13</v>
      </c>
      <c r="IP134" s="107">
        <f t="shared" si="111"/>
        <v>3.1694454701858693E-11</v>
      </c>
      <c r="IQ134" s="107">
        <f t="shared" si="111"/>
        <v>1.3665277400735812E-11</v>
      </c>
      <c r="IR134" s="107">
        <f t="shared" si="111"/>
        <v>2.1103788900755447E-12</v>
      </c>
      <c r="IS134" s="107">
        <f t="shared" si="111"/>
        <v>3.3205445715452254E-13</v>
      </c>
      <c r="IT134" s="107">
        <f t="shared" si="111"/>
        <v>8.9371618072541206E-13</v>
      </c>
      <c r="IU134" s="107">
        <f t="shared" si="111"/>
        <v>2.8979118053072041E-13</v>
      </c>
      <c r="IV134" s="107">
        <f t="shared" si="111"/>
        <v>2.4329436725815144E-14</v>
      </c>
      <c r="IW134" s="107">
        <f t="shared" si="111"/>
        <v>1.2851711316394105E-14</v>
      </c>
      <c r="IY134" s="107">
        <f t="shared" si="112"/>
        <v>0.32945624283873615</v>
      </c>
      <c r="IZ134" s="107">
        <f t="shared" si="112"/>
        <v>0.42408216997352027</v>
      </c>
      <c r="JA134" s="107">
        <f t="shared" si="112"/>
        <v>0.47823142127580598</v>
      </c>
      <c r="JB134" s="107">
        <f t="shared" si="112"/>
        <v>0.52460788582516604</v>
      </c>
      <c r="JC134" s="107">
        <f t="shared" si="112"/>
        <v>0.51103753526352924</v>
      </c>
      <c r="JD134" s="107">
        <f t="shared" si="112"/>
        <v>0.4810438027329651</v>
      </c>
      <c r="JE134" s="107">
        <f t="shared" si="112"/>
        <v>0.44390990278522802</v>
      </c>
      <c r="JF134" s="107">
        <f t="shared" si="112"/>
        <v>0.54215294119064983</v>
      </c>
      <c r="JG134" s="107">
        <f t="shared" si="112"/>
        <v>0.54243189654700141</v>
      </c>
      <c r="JH134" s="107">
        <f t="shared" si="112"/>
        <v>0.54388733089266872</v>
      </c>
      <c r="JI134" s="107">
        <f t="shared" si="112"/>
        <v>0.52950902954066625</v>
      </c>
      <c r="JJ134" s="107">
        <f t="shared" si="112"/>
        <v>0.44997641727460208</v>
      </c>
      <c r="JK134" s="107">
        <f t="shared" si="112"/>
        <v>0.34467698059793411</v>
      </c>
      <c r="JL134" s="107">
        <f t="shared" si="112"/>
        <v>0.28923787425710268</v>
      </c>
      <c r="JM134" s="107">
        <f t="shared" si="112"/>
        <v>0.28049400321387502</v>
      </c>
    </row>
    <row r="135" spans="2:273" x14ac:dyDescent="0.25">
      <c r="B135" s="2">
        <v>107</v>
      </c>
      <c r="C135" s="37">
        <v>49.758000000000003</v>
      </c>
      <c r="D135" s="37">
        <v>56.887</v>
      </c>
      <c r="E135" s="37">
        <v>60.984000000000002</v>
      </c>
      <c r="F135" s="37">
        <v>64.099999999999994</v>
      </c>
      <c r="G135" s="37">
        <v>72.900000000000006</v>
      </c>
      <c r="H135" s="37">
        <v>76.216999999999999</v>
      </c>
      <c r="I135" s="37">
        <v>84.35</v>
      </c>
      <c r="J135" s="37">
        <v>78.099999999999994</v>
      </c>
      <c r="K135" s="37">
        <v>70.8</v>
      </c>
      <c r="L135" s="37">
        <v>78.582999999999998</v>
      </c>
      <c r="M135" s="37">
        <v>83.983000000000004</v>
      </c>
      <c r="N135" s="37">
        <v>98.216999999999999</v>
      </c>
      <c r="O135" s="37">
        <v>104.233</v>
      </c>
      <c r="P135" s="37">
        <v>111.783</v>
      </c>
      <c r="Q135" s="37">
        <v>152.19999999999999</v>
      </c>
      <c r="S135" s="4">
        <f>AY135 + (C$3 * _xlfn.NORM.DIST($B135, C$7, ABS(C$11), FALSE) * _xlfn.NORM.DIST(($B135 - C$7)*C$15, 0, ABS(C$11), TRUE) * 2)
               + (C$4 * _xlfn.NORM.DIST($B135, C$8, ABS(C$12), FALSE) * _xlfn.NORM.DIST(($B135 - C$8)*C$16, 0, ABS(C$12), TRUE) * 2)
               + (C$5 * _xlfn.NORM.DIST($B135, C$9, ABS(C$13), FALSE) * _xlfn.NORM.DIST(($B135 - C$9)*C$17, 0, ABS(C$13), TRUE) * 2)
               + (C$6 * _xlfn.NORM.DIST($B135, C$10, ABS(C$14), FALSE) * _xlfn.NORM.DIST(($B135 - C$10)*C$18, 0, ABS(C$14), TRUE) * 2)</f>
        <v>50.971042608398285</v>
      </c>
      <c r="T135" s="4">
        <f>AZ135 + (D$3 * _xlfn.NORM.DIST($B135, D$7, ABS(D$11), FALSE) * _xlfn.NORM.DIST(($B135 - D$7)*D$15, 0, ABS(D$11), TRUE) * 2)
               + (D$4 * _xlfn.NORM.DIST($B135, D$8, ABS(D$12), FALSE) * _xlfn.NORM.DIST(($B135 - D$8)*D$16, 0, ABS(D$12), TRUE) * 2)
               + (D$5 * _xlfn.NORM.DIST($B135, D$9, ABS(D$13), FALSE) * _xlfn.NORM.DIST(($B135 - D$9)*D$17, 0, ABS(D$13), TRUE) * 2)
               + (D$6 * _xlfn.NORM.DIST($B135, D$10, ABS(D$14), FALSE) * _xlfn.NORM.DIST(($B135 - D$10)*D$18, 0, ABS(D$14), TRUE) * 2)</f>
        <v>56.358606593100717</v>
      </c>
      <c r="U135" s="4">
        <f>BA135 + (E$3 * _xlfn.NORM.DIST($B135, E$7, ABS(E$11), FALSE) * _xlfn.NORM.DIST(($B135 - E$7)*E$15, 0, ABS(E$11), TRUE) * 2)
               + (E$4 * _xlfn.NORM.DIST($B135, E$8, ABS(E$12), FALSE) * _xlfn.NORM.DIST(($B135 - E$8)*E$16, 0, ABS(E$12), TRUE) * 2)
               + (E$5 * _xlfn.NORM.DIST($B135, E$9, ABS(E$13), FALSE) * _xlfn.NORM.DIST(($B135 - E$9)*E$17, 0, ABS(E$13), TRUE) * 2)
               + (E$6 * _xlfn.NORM.DIST($B135, E$10, ABS(E$14), FALSE) * _xlfn.NORM.DIST(($B135 - E$10)*E$18, 0, ABS(E$14), TRUE) * 2)</f>
        <v>62.670305083525903</v>
      </c>
      <c r="V135" s="4">
        <f>BB135 + (F$3 * _xlfn.NORM.DIST($B135, F$7, ABS(F$11), FALSE) * _xlfn.NORM.DIST(($B135 - F$7)*F$15, 0, ABS(F$11), TRUE) * 2)
               + (F$4 * _xlfn.NORM.DIST($B135, F$8, ABS(F$12), FALSE) * _xlfn.NORM.DIST(($B135 - F$8)*F$16, 0, ABS(F$12), TRUE) * 2)
               + (F$5 * _xlfn.NORM.DIST($B135, F$9, ABS(F$13), FALSE) * _xlfn.NORM.DIST(($B135 - F$9)*F$17, 0, ABS(F$13), TRUE) * 2)
               + (F$6 * _xlfn.NORM.DIST($B135, F$10, ABS(F$14), FALSE) * _xlfn.NORM.DIST(($B135 - F$10)*F$18, 0, ABS(F$14), TRUE) * 2)</f>
        <v>64.046392724235588</v>
      </c>
      <c r="W135" s="4">
        <f>BC135 + (G$3 * _xlfn.NORM.DIST($B135, G$7, ABS(G$11), FALSE) * _xlfn.NORM.DIST(($B135 - G$7)*G$15, 0, ABS(G$11), TRUE) * 2)
               + (G$4 * _xlfn.NORM.DIST($B135, G$8, ABS(G$12), FALSE) * _xlfn.NORM.DIST(($B135 - G$8)*G$16, 0, ABS(G$12), TRUE) * 2)
               + (G$5 * _xlfn.NORM.DIST($B135, G$9, ABS(G$13), FALSE) * _xlfn.NORM.DIST(($B135 - G$9)*G$17, 0, ABS(G$13), TRUE) * 2)
               + (G$6 * _xlfn.NORM.DIST($B135, G$10, ABS(G$14), FALSE) * _xlfn.NORM.DIST(($B135 - G$10)*G$18, 0, ABS(G$14), TRUE) * 2)</f>
        <v>72.33231227902418</v>
      </c>
      <c r="X135" s="4">
        <f>BD135 + (H$3 * _xlfn.NORM.DIST($B135, H$7, ABS(H$11), FALSE) * _xlfn.NORM.DIST(($B135 - H$7)*H$15, 0, ABS(H$11), TRUE) * 2)
               + (H$4 * _xlfn.NORM.DIST($B135, H$8, ABS(H$12), FALSE) * _xlfn.NORM.DIST(($B135 - H$8)*H$16, 0, ABS(H$12), TRUE) * 2)
               + (H$5 * _xlfn.NORM.DIST($B135, H$9, ABS(H$13), FALSE) * _xlfn.NORM.DIST(($B135 - H$9)*H$17, 0, ABS(H$13), TRUE) * 2)
               + (H$6 * _xlfn.NORM.DIST($B135, H$10, ABS(H$14), FALSE) * _xlfn.NORM.DIST(($B135 - H$10)*H$18, 0, ABS(H$14), TRUE) * 2)</f>
        <v>73.898167292508518</v>
      </c>
      <c r="Y135" s="4">
        <f>BE135 + (I$3 * _xlfn.NORM.DIST($B135, I$7, ABS(I$11), FALSE) * _xlfn.NORM.DIST(($B135 - I$7)*I$15, 0, ABS(I$11), TRUE) * 2)
               + (I$4 * _xlfn.NORM.DIST($B135, I$8, ABS(I$12), FALSE) * _xlfn.NORM.DIST(($B135 - I$8)*I$16, 0, ABS(I$12), TRUE) * 2)
               + (I$5 * _xlfn.NORM.DIST($B135, I$9, ABS(I$13), FALSE) * _xlfn.NORM.DIST(($B135 - I$9)*I$17, 0, ABS(I$13), TRUE) * 2)
               + (I$6 * _xlfn.NORM.DIST($B135, I$10, ABS(I$14), FALSE) * _xlfn.NORM.DIST(($B135 - I$10)*I$18, 0, ABS(I$14), TRUE) * 2)</f>
        <v>82.830473263884571</v>
      </c>
      <c r="Z135" s="4">
        <f>BF135 + (J$3 * _xlfn.NORM.DIST($B135, J$7, ABS(J$11), FALSE) * _xlfn.NORM.DIST(($B135 - J$7)*J$15, 0, ABS(J$11), TRUE) * 2)
               + (J$4 * _xlfn.NORM.DIST($B135, J$8, ABS(J$12), FALSE) * _xlfn.NORM.DIST(($B135 - J$8)*J$16, 0, ABS(J$12), TRUE) * 2)
               + (J$5 * _xlfn.NORM.DIST($B135, J$9, ABS(J$13), FALSE) * _xlfn.NORM.DIST(($B135 - J$9)*J$17, 0, ABS(J$13), TRUE) * 2)
               + (J$6 * _xlfn.NORM.DIST($B135, J$10, ABS(J$14), FALSE) * _xlfn.NORM.DIST(($B135 - J$10)*J$18, 0, ABS(J$14), TRUE) * 2)</f>
        <v>76.160354269276027</v>
      </c>
      <c r="AA135" s="4">
        <f>BG135 + (K$3 * _xlfn.NORM.DIST($B135, K$7, ABS(K$11), FALSE) * _xlfn.NORM.DIST(($B135 - K$7)*K$15, 0, ABS(K$11), TRUE) * 2)
               + (K$4 * _xlfn.NORM.DIST($B135, K$8, ABS(K$12), FALSE) * _xlfn.NORM.DIST(($B135 - K$8)*K$16, 0, ABS(K$12), TRUE) * 2)
               + (K$5 * _xlfn.NORM.DIST($B135, K$9, ABS(K$13), FALSE) * _xlfn.NORM.DIST(($B135 - K$9)*K$17, 0, ABS(K$13), TRUE) * 2)
               + (K$6 * _xlfn.NORM.DIST($B135, K$10, ABS(K$14), FALSE) * _xlfn.NORM.DIST(($B135 - K$10)*K$18, 0, ABS(K$14), TRUE) * 2)</f>
        <v>68.019086157656233</v>
      </c>
      <c r="AB135" s="4">
        <f>BH135 + (L$3 * _xlfn.NORM.DIST($B135, L$7, ABS(L$11), FALSE) * _xlfn.NORM.DIST(($B135 - L$7)*L$15, 0, ABS(L$11), TRUE) * 2)
               + (L$4 * _xlfn.NORM.DIST($B135, L$8, ABS(L$12), FALSE) * _xlfn.NORM.DIST(($B135 - L$8)*L$16, 0, ABS(L$12), TRUE) * 2)
               + (L$5 * _xlfn.NORM.DIST($B135, L$9, ABS(L$13), FALSE) * _xlfn.NORM.DIST(($B135 - L$9)*L$17, 0, ABS(L$13), TRUE) * 2)
               + (L$6 * _xlfn.NORM.DIST($B135, L$10, ABS(L$14), FALSE) * _xlfn.NORM.DIST(($B135 - L$10)*L$18, 0, ABS(L$14), TRUE) * 2)</f>
        <v>75.334020797505516</v>
      </c>
      <c r="AC135" s="4">
        <f>BI135 + (M$3 * _xlfn.NORM.DIST($B135, M$7, ABS(M$11), FALSE) * _xlfn.NORM.DIST(($B135 - M$7)*M$15, 0, ABS(M$11), TRUE) * 2)
               + (M$4 * _xlfn.NORM.DIST($B135, M$8, ABS(M$12), FALSE) * _xlfn.NORM.DIST(($B135 - M$8)*M$16, 0, ABS(M$12), TRUE) * 2)
               + (M$5 * _xlfn.NORM.DIST($B135, M$9, ABS(M$13), FALSE) * _xlfn.NORM.DIST(($B135 - M$9)*M$17, 0, ABS(M$13), TRUE) * 2)
               + (M$6 * _xlfn.NORM.DIST($B135, M$10, ABS(M$14), FALSE) * _xlfn.NORM.DIST(($B135 - M$10)*M$18, 0, ABS(M$14), TRUE) * 2)</f>
        <v>82.390341761253211</v>
      </c>
      <c r="AD135" s="4">
        <f>BJ135 + (N$3 * _xlfn.NORM.DIST($B135, N$7, ABS(N$11), FALSE) * _xlfn.NORM.DIST(($B135 - N$7)*N$15, 0, ABS(N$11), TRUE) * 2)
               + (N$4 * _xlfn.NORM.DIST($B135, N$8, ABS(N$12), FALSE) * _xlfn.NORM.DIST(($B135 - N$8)*N$16, 0, ABS(N$12), TRUE) * 2)
               + (N$5 * _xlfn.NORM.DIST($B135, N$9, ABS(N$13), FALSE) * _xlfn.NORM.DIST(($B135 - N$9)*N$17, 0, ABS(N$13), TRUE) * 2)
               + (N$6 * _xlfn.NORM.DIST($B135, N$10, ABS(N$14), FALSE) * _xlfn.NORM.DIST(($B135 - N$10)*N$18, 0, ABS(N$14), TRUE) * 2)</f>
        <v>96.700723984080568</v>
      </c>
      <c r="AE135" s="4">
        <f>BK135 + (O$3 * _xlfn.NORM.DIST($B135, O$7, ABS(O$11), FALSE) * _xlfn.NORM.DIST(($B135 - O$7)*O$15, 0, ABS(O$11), TRUE) * 2)
               + (O$4 * _xlfn.NORM.DIST($B135, O$8, ABS(O$12), FALSE) * _xlfn.NORM.DIST(($B135 - O$8)*O$16, 0, ABS(O$12), TRUE) * 2)
               + (O$5 * _xlfn.NORM.DIST($B135, O$9, ABS(O$13), FALSE) * _xlfn.NORM.DIST(($B135 - O$9)*O$17, 0, ABS(O$13), TRUE) * 2)
               + (O$6 * _xlfn.NORM.DIST($B135, O$10, ABS(O$14), FALSE) * _xlfn.NORM.DIST(($B135 - O$10)*O$18, 0, ABS(O$14), TRUE) * 2)</f>
        <v>102.23994514198904</v>
      </c>
      <c r="AF135" s="4">
        <f t="shared" si="71"/>
        <v>112.08140044756354</v>
      </c>
      <c r="AG135" s="4">
        <f t="shared" si="71"/>
        <v>150.58968243770164</v>
      </c>
      <c r="AI135" s="4">
        <f>IF(OR($B135 &lt; C$231, $B135 &gt; C$234), 0, C135-S135)</f>
        <v>-1.2130426083982826</v>
      </c>
      <c r="AJ135" s="4">
        <f>IF(OR($B135 &lt; D$231, $B135 &gt; D$234), 0, D135-T135)</f>
        <v>0.52839340689928349</v>
      </c>
      <c r="AK135" s="4">
        <f>IF(OR($B135 &lt; E$231, $B135 &gt; E$234), 0, E135-U135)</f>
        <v>-1.6863050835259017</v>
      </c>
      <c r="AL135" s="4">
        <f>IF(OR($B135 &lt; F$231, $B135 &gt; F$234), 0, F135-V135)</f>
        <v>5.3607275764406381E-2</v>
      </c>
      <c r="AM135" s="4">
        <f>IF(OR($B135 &lt; G$231, $B135 &gt; G$234), 0, G135-W135)</f>
        <v>0.56768772097582598</v>
      </c>
      <c r="AN135" s="4">
        <f>IF(OR($B135 &lt; H$231, $B135 &gt; H$234), 0, H135-X135)</f>
        <v>2.318832707491481</v>
      </c>
      <c r="AO135" s="4">
        <f>IF(OR($B135 &lt; I$231, $B135 &gt; I$234), 0, I135-Y135)</f>
        <v>1.5195267361154237</v>
      </c>
      <c r="AP135" s="4">
        <f>IF(OR($B135 &lt; J$231, $B135 &gt; J$234), 0, J135-Z135)</f>
        <v>1.9396457307239672</v>
      </c>
      <c r="AQ135" s="4">
        <f>IF(OR($B135 &lt; K$231, $B135 &gt; K$234), 0, K135-AA135)</f>
        <v>2.7809138423437645</v>
      </c>
      <c r="AR135" s="4">
        <f>IF(OR($B135 &lt; L$231, $B135 &gt; L$234), 0, L135-AB135)</f>
        <v>3.2489792024944819</v>
      </c>
      <c r="AS135" s="4">
        <f>IF(OR($B135 &lt; M$231, $B135 &gt; M$234), 0, M135-AC135)</f>
        <v>1.5926582387467931</v>
      </c>
      <c r="AT135" s="4">
        <f>IF(OR($B135 &lt; N$231, $B135 &gt; N$234), 0, N135-AD135)</f>
        <v>1.5162760159194306</v>
      </c>
      <c r="AU135" s="4">
        <f>IF(OR($B135 &lt; O$231, $B135 &gt; O$234), 0, O135-AE135)</f>
        <v>1.9930548580109644</v>
      </c>
      <c r="AV135" s="4">
        <f t="shared" si="102"/>
        <v>-0.29840044756353734</v>
      </c>
      <c r="AW135" s="4">
        <f t="shared" si="102"/>
        <v>1.6103175622983485</v>
      </c>
      <c r="AY135" s="2">
        <f t="shared" si="104"/>
        <v>50.51476827481742</v>
      </c>
      <c r="AZ135" s="2">
        <f t="shared" si="104"/>
        <v>52.844926824895381</v>
      </c>
      <c r="BA135" s="2">
        <f t="shared" si="104"/>
        <v>52.540301512375983</v>
      </c>
      <c r="BB135" s="2">
        <f t="shared" si="104"/>
        <v>50.524546310562556</v>
      </c>
      <c r="BC135" s="2">
        <f t="shared" si="104"/>
        <v>54.810543826155723</v>
      </c>
      <c r="BD135" s="2">
        <f t="shared" si="104"/>
        <v>54.043401635123601</v>
      </c>
      <c r="BE135" s="2">
        <f t="shared" si="104"/>
        <v>56.859345332725056</v>
      </c>
      <c r="BF135" s="2">
        <f t="shared" si="104"/>
        <v>51.728449701383227</v>
      </c>
      <c r="BG135" s="2">
        <f t="shared" si="104"/>
        <v>45.989940439528738</v>
      </c>
      <c r="BH135" s="2">
        <f t="shared" si="104"/>
        <v>46.591575955091656</v>
      </c>
      <c r="BI135" s="2">
        <f t="shared" si="104"/>
        <v>46.397633793014663</v>
      </c>
      <c r="BJ135" s="2">
        <f t="shared" si="104"/>
        <v>49.731047446315443</v>
      </c>
      <c r="BK135" s="2">
        <f t="shared" si="104"/>
        <v>56.754221614630048</v>
      </c>
      <c r="BL135" s="2">
        <f t="shared" si="104"/>
        <v>51.697688441210609</v>
      </c>
      <c r="BM135" s="2">
        <f t="shared" si="104"/>
        <v>52.094883872524555</v>
      </c>
      <c r="BO135" s="2" t="str">
        <f t="shared" si="105"/>
        <v/>
      </c>
      <c r="BP135" s="2" t="str">
        <f t="shared" si="105"/>
        <v/>
      </c>
      <c r="BQ135" s="2" t="str">
        <f t="shared" si="105"/>
        <v/>
      </c>
      <c r="BR135" s="2" t="str">
        <f t="shared" si="105"/>
        <v/>
      </c>
      <c r="BS135" s="2" t="str">
        <f t="shared" si="105"/>
        <v/>
      </c>
      <c r="BT135" s="2" t="str">
        <f t="shared" si="105"/>
        <v/>
      </c>
      <c r="BU135" s="2" t="str">
        <f t="shared" si="105"/>
        <v/>
      </c>
      <c r="BV135" s="2" t="str">
        <f t="shared" si="105"/>
        <v/>
      </c>
      <c r="BW135" s="2" t="str">
        <f t="shared" si="105"/>
        <v/>
      </c>
      <c r="BX135" s="2" t="str">
        <f t="shared" si="105"/>
        <v/>
      </c>
      <c r="BY135" s="2" t="str">
        <f t="shared" si="105"/>
        <v/>
      </c>
      <c r="BZ135" s="2" t="str">
        <f t="shared" si="105"/>
        <v/>
      </c>
      <c r="CA135" s="2" t="str">
        <f t="shared" si="105"/>
        <v/>
      </c>
      <c r="CB135" s="2" t="str">
        <f t="shared" si="105"/>
        <v/>
      </c>
      <c r="CC135" s="2" t="str">
        <f t="shared" si="105"/>
        <v/>
      </c>
      <c r="CE135" s="2" t="str">
        <f t="shared" si="106"/>
        <v/>
      </c>
      <c r="CF135" s="2" t="str">
        <f t="shared" si="106"/>
        <v/>
      </c>
      <c r="CG135" s="2" t="str">
        <f t="shared" si="106"/>
        <v/>
      </c>
      <c r="CH135" s="2" t="str">
        <f t="shared" si="106"/>
        <v/>
      </c>
      <c r="CI135" s="2" t="str">
        <f t="shared" si="106"/>
        <v/>
      </c>
      <c r="CJ135" s="2" t="str">
        <f t="shared" si="106"/>
        <v/>
      </c>
      <c r="CK135" s="2" t="str">
        <f t="shared" si="106"/>
        <v/>
      </c>
      <c r="CL135" s="2" t="str">
        <f t="shared" si="106"/>
        <v/>
      </c>
      <c r="CM135" s="2" t="str">
        <f t="shared" si="106"/>
        <v/>
      </c>
      <c r="CN135" s="2" t="str">
        <f t="shared" si="106"/>
        <v/>
      </c>
      <c r="CO135" s="2" t="str">
        <f t="shared" si="106"/>
        <v/>
      </c>
      <c r="CP135" s="2" t="str">
        <f t="shared" si="106"/>
        <v/>
      </c>
      <c r="CQ135" s="2" t="str">
        <f t="shared" si="106"/>
        <v/>
      </c>
      <c r="CR135" s="2" t="str">
        <f t="shared" si="106"/>
        <v/>
      </c>
      <c r="CS135" s="2" t="str">
        <f t="shared" si="106"/>
        <v/>
      </c>
      <c r="CU135" s="2" t="str">
        <f t="shared" si="107"/>
        <v/>
      </c>
      <c r="CV135" s="2" t="str">
        <f t="shared" si="107"/>
        <v/>
      </c>
      <c r="CW135" s="2" t="str">
        <f t="shared" si="107"/>
        <v/>
      </c>
      <c r="CX135" s="2" t="str">
        <f t="shared" si="107"/>
        <v/>
      </c>
      <c r="CY135" s="2" t="str">
        <f t="shared" si="107"/>
        <v/>
      </c>
      <c r="CZ135" s="2" t="str">
        <f t="shared" si="107"/>
        <v/>
      </c>
      <c r="DA135" s="2" t="str">
        <f t="shared" si="107"/>
        <v/>
      </c>
      <c r="DB135" s="2" t="str">
        <f t="shared" si="107"/>
        <v/>
      </c>
      <c r="DC135" s="2" t="str">
        <f t="shared" si="107"/>
        <v/>
      </c>
      <c r="DD135" s="2" t="str">
        <f t="shared" si="107"/>
        <v/>
      </c>
      <c r="DE135" s="2" t="str">
        <f t="shared" si="107"/>
        <v/>
      </c>
      <c r="DF135" s="2" t="str">
        <f t="shared" si="107"/>
        <v/>
      </c>
      <c r="DG135" s="2" t="str">
        <f t="shared" si="107"/>
        <v/>
      </c>
      <c r="DH135" s="2" t="str">
        <f t="shared" si="107"/>
        <v/>
      </c>
      <c r="DI135" s="2" t="str">
        <f t="shared" si="107"/>
        <v/>
      </c>
      <c r="DK135" s="2">
        <f t="shared" si="114"/>
        <v>68.195850000000021</v>
      </c>
      <c r="DL135" s="2">
        <f t="shared" si="114"/>
        <v>74.355222873900289</v>
      </c>
      <c r="DM135" s="2">
        <f t="shared" si="114"/>
        <v>78.402170821114382</v>
      </c>
      <c r="DN135" s="2">
        <f t="shared" si="114"/>
        <v>73.105026626559734</v>
      </c>
      <c r="DO135" s="2">
        <f t="shared" si="114"/>
        <v>85.735864552785898</v>
      </c>
      <c r="DP135" s="2">
        <f t="shared" si="114"/>
        <v>84.705846925133699</v>
      </c>
      <c r="DQ135" s="2">
        <f t="shared" si="114"/>
        <v>83.49099248533723</v>
      </c>
      <c r="DR135" s="2">
        <f t="shared" si="114"/>
        <v>84.077877749266875</v>
      </c>
      <c r="DS135" s="2">
        <f t="shared" si="114"/>
        <v>69.830446774193547</v>
      </c>
      <c r="DT135" s="2">
        <f t="shared" si="114"/>
        <v>68.672996662958866</v>
      </c>
      <c r="DU135" s="2">
        <f t="shared" si="114"/>
        <v>73.238569076751943</v>
      </c>
      <c r="DV135" s="2">
        <f t="shared" si="114"/>
        <v>75.770612170087986</v>
      </c>
      <c r="DW135" s="2">
        <f t="shared" si="114"/>
        <v>86.680146167557922</v>
      </c>
      <c r="DX135" s="2">
        <f t="shared" si="114"/>
        <v>69.397090686274524</v>
      </c>
      <c r="DY135" s="2">
        <f t="shared" si="114"/>
        <v>63.452793103448265</v>
      </c>
      <c r="EA135" s="2">
        <f t="shared" si="101"/>
        <v>50.514433863701711</v>
      </c>
      <c r="EB135" s="2">
        <f t="shared" si="101"/>
        <v>52.84569472899981</v>
      </c>
      <c r="EC135" s="2">
        <f t="shared" si="101"/>
        <v>52.540153053132428</v>
      </c>
      <c r="ED135" s="2">
        <f t="shared" si="101"/>
        <v>50.524674790833025</v>
      </c>
      <c r="EE135" s="2">
        <f t="shared" si="100"/>
        <v>54.8107559702012</v>
      </c>
      <c r="EF135" s="2">
        <f t="shared" si="100"/>
        <v>54.04122604643878</v>
      </c>
      <c r="EG135" s="2">
        <f t="shared" si="100"/>
        <v>56.858961243008636</v>
      </c>
      <c r="EH135" s="2">
        <f t="shared" si="100"/>
        <v>51.726913576670533</v>
      </c>
      <c r="EI135" s="2">
        <f t="shared" si="100"/>
        <v>45.988731598619893</v>
      </c>
      <c r="EJ135" s="2">
        <f t="shared" si="100"/>
        <v>46.591218856597074</v>
      </c>
      <c r="EK135" s="2">
        <f t="shared" si="100"/>
        <v>46.397293236466503</v>
      </c>
      <c r="EL135" s="2">
        <f t="shared" si="100"/>
        <v>49.730963099630991</v>
      </c>
      <c r="EM135" s="2">
        <f t="shared" si="83"/>
        <v>56.753397827751861</v>
      </c>
      <c r="EN135" s="2">
        <f t="shared" si="83"/>
        <v>51.696833223835469</v>
      </c>
      <c r="EO135" s="2">
        <f t="shared" si="83"/>
        <v>52.094321894787669</v>
      </c>
      <c r="EQ135" s="2">
        <f t="shared" si="115"/>
        <v>50.879366661817443</v>
      </c>
      <c r="ER135" s="2">
        <f t="shared" si="115"/>
        <v>52.024291946992847</v>
      </c>
      <c r="ES135" s="2">
        <f t="shared" si="115"/>
        <v>52.553059215190459</v>
      </c>
      <c r="ET135" s="2">
        <f t="shared" si="115"/>
        <v>50.385305459501829</v>
      </c>
      <c r="EU135" s="2">
        <f t="shared" si="115"/>
        <v>54.569679147434435</v>
      </c>
      <c r="EV135" s="2">
        <f t="shared" si="115"/>
        <v>55.586497732734358</v>
      </c>
      <c r="EW135" s="2">
        <f t="shared" si="115"/>
        <v>57.073587068981858</v>
      </c>
      <c r="EX135" s="2">
        <f t="shared" si="115"/>
        <v>52.424558153917864</v>
      </c>
      <c r="EY135" s="2">
        <f t="shared" si="115"/>
        <v>46.495911547220167</v>
      </c>
      <c r="EZ135" s="2">
        <f t="shared" si="115"/>
        <v>46.715163924126408</v>
      </c>
      <c r="FA135" s="2">
        <f t="shared" si="115"/>
        <v>46.527681389025062</v>
      </c>
      <c r="FB135" s="2">
        <f t="shared" si="115"/>
        <v>49.69563951664054</v>
      </c>
      <c r="FC135" s="2">
        <f t="shared" si="115"/>
        <v>56.944385407748641</v>
      </c>
      <c r="FD135" s="2">
        <f t="shared" si="115"/>
        <v>51.754297196491265</v>
      </c>
      <c r="FE135" s="2">
        <f t="shared" si="115"/>
        <v>51.987720561906073</v>
      </c>
      <c r="FG135" s="2">
        <f t="shared" si="116"/>
        <v>0.999993802052212</v>
      </c>
      <c r="FH135" s="2">
        <f t="shared" si="116"/>
        <v>0.99999397063552098</v>
      </c>
      <c r="FI135" s="2">
        <f t="shared" si="116"/>
        <v>0.99999492768434362</v>
      </c>
      <c r="FJ135" s="2">
        <f t="shared" si="116"/>
        <v>0.99999569167399893</v>
      </c>
      <c r="FK135" s="2">
        <f t="shared" si="116"/>
        <v>0.99999559616087053</v>
      </c>
      <c r="FL135" s="2">
        <f t="shared" si="116"/>
        <v>0.99999521892346466</v>
      </c>
      <c r="FM135" s="2">
        <f t="shared" si="116"/>
        <v>0.99999461848231586</v>
      </c>
      <c r="FN135" s="2">
        <f t="shared" si="116"/>
        <v>0.99999492067043783</v>
      </c>
      <c r="FO135" s="2">
        <f t="shared" si="116"/>
        <v>0.99999538752553208</v>
      </c>
      <c r="FP135" s="2">
        <f t="shared" si="116"/>
        <v>0.99999531463059987</v>
      </c>
      <c r="FQ135" s="2">
        <f t="shared" si="116"/>
        <v>0.99999548319352527</v>
      </c>
      <c r="FR135" s="2">
        <f t="shared" si="116"/>
        <v>0.99999511830230559</v>
      </c>
      <c r="FS135" s="2">
        <f t="shared" si="116"/>
        <v>0.99998325203635319</v>
      </c>
      <c r="FT135" s="2">
        <f t="shared" si="116"/>
        <v>0.99995907994920796</v>
      </c>
      <c r="FU135" s="2">
        <f t="shared" si="116"/>
        <v>0.99992033806761993</v>
      </c>
      <c r="FW135" s="2">
        <f t="shared" si="108"/>
        <v>6.1606581494358826E-4</v>
      </c>
      <c r="FX135" s="2">
        <f t="shared" si="108"/>
        <v>1.0927560863627727E-3</v>
      </c>
      <c r="FY135" s="2">
        <f t="shared" si="108"/>
        <v>1.3388121003102273E-3</v>
      </c>
      <c r="FZ135" s="2">
        <f t="shared" si="108"/>
        <v>1.6198957492324279E-3</v>
      </c>
      <c r="GA135" s="2">
        <f t="shared" si="108"/>
        <v>1.4449055895813373E-3</v>
      </c>
      <c r="GB135" s="2">
        <f t="shared" si="108"/>
        <v>1.3130239837273034E-3</v>
      </c>
      <c r="GC135" s="2">
        <f t="shared" si="108"/>
        <v>1.1218080034195855E-3</v>
      </c>
      <c r="GD135" s="2">
        <f t="shared" si="108"/>
        <v>1.9663357943891209E-3</v>
      </c>
      <c r="GE135" s="2">
        <f t="shared" si="108"/>
        <v>2.1666306196785078E-3</v>
      </c>
      <c r="GF135" s="2">
        <f t="shared" si="108"/>
        <v>2.0463679080095806E-3</v>
      </c>
      <c r="GG135" s="2">
        <f t="shared" si="108"/>
        <v>1.6820523594718755E-3</v>
      </c>
      <c r="GH135" s="2">
        <f t="shared" si="108"/>
        <v>1.210834427084235E-3</v>
      </c>
      <c r="GI135" s="2">
        <f t="shared" si="108"/>
        <v>1.688983047650931E-3</v>
      </c>
      <c r="GJ135" s="2">
        <f t="shared" si="108"/>
        <v>2.2783308339902925E-3</v>
      </c>
      <c r="GK135" s="2">
        <f t="shared" si="108"/>
        <v>3.216282753768901E-3</v>
      </c>
      <c r="GM135" s="107">
        <f t="shared" si="109"/>
        <v>2.9532051244044462E-68</v>
      </c>
      <c r="GN135" s="107">
        <f t="shared" si="109"/>
        <v>1.9243822554825814E-76</v>
      </c>
      <c r="GO135" s="107">
        <f t="shared" si="109"/>
        <v>1.407909541463772E-82</v>
      </c>
      <c r="GP135" s="107">
        <f t="shared" si="109"/>
        <v>8.2260746267009364E-101</v>
      </c>
      <c r="GQ135" s="107">
        <f t="shared" si="109"/>
        <v>1.7798386632294886E-101</v>
      </c>
      <c r="GR135" s="107">
        <f t="shared" si="109"/>
        <v>2.3213369218973516E-99</v>
      </c>
      <c r="GS135" s="107">
        <f t="shared" si="109"/>
        <v>3.969754654454947E-99</v>
      </c>
      <c r="GT135" s="107">
        <f t="shared" si="109"/>
        <v>2.3018077686290119E-101</v>
      </c>
      <c r="GU135" s="107">
        <f t="shared" si="109"/>
        <v>6.0585593978538668E-110</v>
      </c>
      <c r="GV135" s="107">
        <f t="shared" si="109"/>
        <v>3.1290162592420336E-116</v>
      </c>
      <c r="GW135" s="107">
        <f t="shared" si="109"/>
        <v>3.7945408888136518E-118</v>
      </c>
      <c r="GX135" s="107">
        <f t="shared" si="109"/>
        <v>2.9988918842964545E-102</v>
      </c>
      <c r="GY135" s="107">
        <f t="shared" si="109"/>
        <v>6.7375275601820181E-96</v>
      </c>
      <c r="GZ135" s="107">
        <f t="shared" si="109"/>
        <v>1.7562392973665544E-97</v>
      </c>
      <c r="HA135" s="107">
        <f t="shared" si="109"/>
        <v>9.454475370522208E-131</v>
      </c>
      <c r="HC135" s="107">
        <f t="shared" si="103"/>
        <v>2.9456682804485771E-30</v>
      </c>
      <c r="HD135" s="107">
        <f t="shared" si="103"/>
        <v>1.0827198548282293E-34</v>
      </c>
      <c r="HE135" s="107">
        <f t="shared" si="103"/>
        <v>3.9522134549902813E-38</v>
      </c>
      <c r="HF135" s="107">
        <f t="shared" si="103"/>
        <v>8.9474078798585561E-48</v>
      </c>
      <c r="HG135" s="107">
        <f t="shared" si="103"/>
        <v>5.8127911504616139E-48</v>
      </c>
      <c r="HH135" s="107">
        <f t="shared" si="103"/>
        <v>2.1788491722621443E-46</v>
      </c>
      <c r="HI135" s="107">
        <f t="shared" si="103"/>
        <v>4.7890294263310575E-46</v>
      </c>
      <c r="HJ135" s="107">
        <f t="shared" si="103"/>
        <v>5.3534646470898583E-49</v>
      </c>
      <c r="HK135" s="107">
        <f t="shared" si="103"/>
        <v>5.8323938646081956E-54</v>
      </c>
      <c r="HL135" s="107">
        <f t="shared" si="113"/>
        <v>2.5754089345685419E-56</v>
      </c>
      <c r="HM135" s="107">
        <f t="shared" si="113"/>
        <v>1.5369598603454349E-56</v>
      </c>
      <c r="HN135" s="107">
        <f t="shared" si="113"/>
        <v>3.1292018650165573E-47</v>
      </c>
      <c r="HO135" s="107">
        <f t="shared" si="113"/>
        <v>7.4378464376941308E-43</v>
      </c>
      <c r="HP135" s="107">
        <f t="shared" si="113"/>
        <v>2.7216119341308254E-43</v>
      </c>
      <c r="HQ135" s="107">
        <f t="shared" si="113"/>
        <v>5.245952588217383E-65</v>
      </c>
      <c r="HS135" s="107">
        <f t="shared" si="110"/>
        <v>0.40491150948472843</v>
      </c>
      <c r="HT135" s="107">
        <f t="shared" si="110"/>
        <v>0.49313094971006921</v>
      </c>
      <c r="HU135" s="107">
        <f t="shared" si="110"/>
        <v>0.53016604203998841</v>
      </c>
      <c r="HV135" s="107">
        <f t="shared" si="110"/>
        <v>0.54395807317744382</v>
      </c>
      <c r="HW135" s="107">
        <f t="shared" si="110"/>
        <v>0.54400667172593209</v>
      </c>
      <c r="HX135" s="107">
        <f t="shared" si="110"/>
        <v>0.5345571567253331</v>
      </c>
      <c r="HY135" s="107">
        <f t="shared" si="110"/>
        <v>0.51424162696148834</v>
      </c>
      <c r="HZ135" s="107">
        <f t="shared" si="110"/>
        <v>0.52937967107233108</v>
      </c>
      <c r="IA135" s="107">
        <f t="shared" si="110"/>
        <v>0.49525686133757441</v>
      </c>
      <c r="IB135" s="107">
        <f t="shared" si="110"/>
        <v>0.51942599296505831</v>
      </c>
      <c r="IC135" s="107">
        <f t="shared" si="110"/>
        <v>0.54114893146108478</v>
      </c>
      <c r="ID135" s="107">
        <f t="shared" si="110"/>
        <v>0.51848065687644884</v>
      </c>
      <c r="IE135" s="107">
        <f t="shared" si="110"/>
        <v>0.43276291012845208</v>
      </c>
      <c r="IF135" s="107">
        <f t="shared" si="110"/>
        <v>0.37791667442257659</v>
      </c>
      <c r="IG135" s="107">
        <f t="shared" si="110"/>
        <v>0.35683270203069767</v>
      </c>
      <c r="II135" s="107">
        <f t="shared" si="111"/>
        <v>2.839424103002819E-10</v>
      </c>
      <c r="IJ135" s="107">
        <f t="shared" si="111"/>
        <v>7.6534735958219539E-10</v>
      </c>
      <c r="IK135" s="107">
        <f t="shared" si="111"/>
        <v>9.2876202386159261E-10</v>
      </c>
      <c r="IL135" s="107">
        <f t="shared" si="111"/>
        <v>8.2885164460254341E-11</v>
      </c>
      <c r="IM135" s="107">
        <f t="shared" si="111"/>
        <v>3.0317861117346017E-11</v>
      </c>
      <c r="IN135" s="107">
        <f t="shared" si="111"/>
        <v>1.8787358788926415E-11</v>
      </c>
      <c r="IO135" s="107">
        <f t="shared" si="111"/>
        <v>4.1088565220180074E-12</v>
      </c>
      <c r="IP135" s="107">
        <f t="shared" si="111"/>
        <v>1.5350484609679055E-10</v>
      </c>
      <c r="IQ135" s="107">
        <f t="shared" si="111"/>
        <v>7.1859453349251667E-11</v>
      </c>
      <c r="IR135" s="107">
        <f t="shared" si="111"/>
        <v>1.2444375199578117E-11</v>
      </c>
      <c r="IS135" s="107">
        <f t="shared" si="111"/>
        <v>2.1051592327818339E-12</v>
      </c>
      <c r="IT135" s="107">
        <f t="shared" si="111"/>
        <v>4.8790385988029826E-12</v>
      </c>
      <c r="IU135" s="107">
        <f t="shared" si="111"/>
        <v>1.5803056633808566E-12</v>
      </c>
      <c r="IV135" s="107">
        <f t="shared" si="111"/>
        <v>1.4444525672143185E-13</v>
      </c>
      <c r="IW135" s="107">
        <f t="shared" si="111"/>
        <v>7.6364207871105343E-14</v>
      </c>
      <c r="IY135" s="107">
        <f t="shared" si="112"/>
        <v>0.40491150976867085</v>
      </c>
      <c r="IZ135" s="107">
        <f t="shared" si="112"/>
        <v>0.49313095047541655</v>
      </c>
      <c r="JA135" s="107">
        <f t="shared" si="112"/>
        <v>0.53016604296875047</v>
      </c>
      <c r="JB135" s="107">
        <f t="shared" si="112"/>
        <v>0.54395807326032897</v>
      </c>
      <c r="JC135" s="107">
        <f t="shared" si="112"/>
        <v>0.54400667175624995</v>
      </c>
      <c r="JD135" s="107">
        <f t="shared" si="112"/>
        <v>0.53455715674412041</v>
      </c>
      <c r="JE135" s="107">
        <f t="shared" si="112"/>
        <v>0.51424162696559717</v>
      </c>
      <c r="JF135" s="107">
        <f t="shared" si="112"/>
        <v>0.52937967122583596</v>
      </c>
      <c r="JG135" s="107">
        <f t="shared" si="112"/>
        <v>0.49525686140943387</v>
      </c>
      <c r="JH135" s="107">
        <f t="shared" si="112"/>
        <v>0.51942599297750269</v>
      </c>
      <c r="JI135" s="107">
        <f t="shared" si="112"/>
        <v>0.54114893146318999</v>
      </c>
      <c r="JJ135" s="107">
        <f t="shared" si="112"/>
        <v>0.51848065688132783</v>
      </c>
      <c r="JK135" s="107">
        <f t="shared" si="112"/>
        <v>0.43276291013003237</v>
      </c>
      <c r="JL135" s="107">
        <f t="shared" si="112"/>
        <v>0.37791667442272103</v>
      </c>
      <c r="JM135" s="107">
        <f t="shared" si="112"/>
        <v>0.35683270203077405</v>
      </c>
    </row>
    <row r="136" spans="2:273" x14ac:dyDescent="0.25">
      <c r="B136" s="2">
        <v>108</v>
      </c>
      <c r="C136" s="37">
        <v>50.613</v>
      </c>
      <c r="D136" s="37">
        <v>55.515999999999998</v>
      </c>
      <c r="E136" s="37">
        <v>60.305999999999997</v>
      </c>
      <c r="F136" s="37">
        <v>60.35</v>
      </c>
      <c r="G136" s="37">
        <v>69.832999999999998</v>
      </c>
      <c r="H136" s="37">
        <v>72.266999999999996</v>
      </c>
      <c r="I136" s="37">
        <v>82.316999999999993</v>
      </c>
      <c r="J136" s="37">
        <v>70.933000000000007</v>
      </c>
      <c r="K136" s="37">
        <v>62.05</v>
      </c>
      <c r="L136" s="37">
        <v>69.900000000000006</v>
      </c>
      <c r="M136" s="37">
        <v>75.95</v>
      </c>
      <c r="N136" s="37">
        <v>94.867000000000004</v>
      </c>
      <c r="O136" s="37">
        <v>104.233</v>
      </c>
      <c r="P136" s="37">
        <v>116.233</v>
      </c>
      <c r="Q136" s="37">
        <v>160.63300000000001</v>
      </c>
      <c r="S136" s="4">
        <f>AY136 + (C$3 * _xlfn.NORM.DIST($B136, C$7, ABS(C$11), FALSE) * _xlfn.NORM.DIST(($B136 - C$7)*C$15, 0, ABS(C$11), TRUE) * 2)
               + (C$4 * _xlfn.NORM.DIST($B136, C$8, ABS(C$12), FALSE) * _xlfn.NORM.DIST(($B136 - C$8)*C$16, 0, ABS(C$12), TRUE) * 2)
               + (C$5 * _xlfn.NORM.DIST($B136, C$9, ABS(C$13), FALSE) * _xlfn.NORM.DIST(($B136 - C$9)*C$17, 0, ABS(C$13), TRUE) * 2)
               + (C$6 * _xlfn.NORM.DIST($B136, C$10, ABS(C$14), FALSE) * _xlfn.NORM.DIST(($B136 - C$10)*C$18, 0, ABS(C$14), TRUE) * 2)</f>
        <v>50.91443979497032</v>
      </c>
      <c r="T136" s="4">
        <f>AZ136 + (D$3 * _xlfn.NORM.DIST($B136, D$7, ABS(D$11), FALSE) * _xlfn.NORM.DIST(($B136 - D$7)*D$15, 0, ABS(D$11), TRUE) * 2)
               + (D$4 * _xlfn.NORM.DIST($B136, D$8, ABS(D$12), FALSE) * _xlfn.NORM.DIST(($B136 - D$8)*D$16, 0, ABS(D$12), TRUE) * 2)
               + (D$5 * _xlfn.NORM.DIST($B136, D$9, ABS(D$13), FALSE) * _xlfn.NORM.DIST(($B136 - D$9)*D$17, 0, ABS(D$13), TRUE) * 2)
               + (D$6 * _xlfn.NORM.DIST($B136, D$10, ABS(D$14), FALSE) * _xlfn.NORM.DIST(($B136 - D$10)*D$18, 0, ABS(D$14), TRUE) * 2)</f>
        <v>56.202672653105481</v>
      </c>
      <c r="U136" s="4">
        <f>BA136 + (E$3 * _xlfn.NORM.DIST($B136, E$7, ABS(E$11), FALSE) * _xlfn.NORM.DIST(($B136 - E$7)*E$15, 0, ABS(E$11), TRUE) * 2)
               + (E$4 * _xlfn.NORM.DIST($B136, E$8, ABS(E$12), FALSE) * _xlfn.NORM.DIST(($B136 - E$8)*E$16, 0, ABS(E$12), TRUE) * 2)
               + (E$5 * _xlfn.NORM.DIST($B136, E$9, ABS(E$13), FALSE) * _xlfn.NORM.DIST(($B136 - E$9)*E$17, 0, ABS(E$13), TRUE) * 2)
               + (E$6 * _xlfn.NORM.DIST($B136, E$10, ABS(E$14), FALSE) * _xlfn.NORM.DIST(($B136 - E$10)*E$18, 0, ABS(E$14), TRUE) * 2)</f>
        <v>61.546416328065831</v>
      </c>
      <c r="V136" s="4">
        <f>BB136 + (F$3 * _xlfn.NORM.DIST($B136, F$7, ABS(F$11), FALSE) * _xlfn.NORM.DIST(($B136 - F$7)*F$15, 0, ABS(F$11), TRUE) * 2)
               + (F$4 * _xlfn.NORM.DIST($B136, F$8, ABS(F$12), FALSE) * _xlfn.NORM.DIST(($B136 - F$8)*F$16, 0, ABS(F$12), TRUE) * 2)
               + (F$5 * _xlfn.NORM.DIST($B136, F$9, ABS(F$13), FALSE) * _xlfn.NORM.DIST(($B136 - F$9)*F$17, 0, ABS(F$13), TRUE) * 2)
               + (F$6 * _xlfn.NORM.DIST($B136, F$10, ABS(F$14), FALSE) * _xlfn.NORM.DIST(($B136 - F$10)*F$18, 0, ABS(F$14), TRUE) * 2)</f>
        <v>61.236748730893929</v>
      </c>
      <c r="W136" s="4">
        <f>BC136 + (G$3 * _xlfn.NORM.DIST($B136, G$7, ABS(G$11), FALSE) * _xlfn.NORM.DIST(($B136 - G$7)*G$15, 0, ABS(G$11), TRUE) * 2)
               + (G$4 * _xlfn.NORM.DIST($B136, G$8, ABS(G$12), FALSE) * _xlfn.NORM.DIST(($B136 - G$8)*G$16, 0, ABS(G$12), TRUE) * 2)
               + (G$5 * _xlfn.NORM.DIST($B136, G$9, ABS(G$13), FALSE) * _xlfn.NORM.DIST(($B136 - G$9)*G$17, 0, ABS(G$13), TRUE) * 2)
               + (G$6 * _xlfn.NORM.DIST($B136, G$10, ABS(G$14), FALSE) * _xlfn.NORM.DIST(($B136 - G$10)*G$18, 0, ABS(G$14), TRUE) * 2)</f>
        <v>69.144386099577019</v>
      </c>
      <c r="X136" s="4">
        <f>BD136 + (H$3 * _xlfn.NORM.DIST($B136, H$7, ABS(H$11), FALSE) * _xlfn.NORM.DIST(($B136 - H$7)*H$15, 0, ABS(H$11), TRUE) * 2)
               + (H$4 * _xlfn.NORM.DIST($B136, H$8, ABS(H$12), FALSE) * _xlfn.NORM.DIST(($B136 - H$8)*H$16, 0, ABS(H$12), TRUE) * 2)
               + (H$5 * _xlfn.NORM.DIST($B136, H$9, ABS(H$13), FALSE) * _xlfn.NORM.DIST(($B136 - H$9)*H$17, 0, ABS(H$13), TRUE) * 2)
               + (H$6 * _xlfn.NORM.DIST($B136, H$10, ABS(H$14), FALSE) * _xlfn.NORM.DIST(($B136 - H$10)*H$18, 0, ABS(H$14), TRUE) * 2)</f>
        <v>71.091746811418815</v>
      </c>
      <c r="Y136" s="4">
        <f>BE136 + (I$3 * _xlfn.NORM.DIST($B136, I$7, ABS(I$11), FALSE) * _xlfn.NORM.DIST(($B136 - I$7)*I$15, 0, ABS(I$11), TRUE) * 2)
               + (I$4 * _xlfn.NORM.DIST($B136, I$8, ABS(I$12), FALSE) * _xlfn.NORM.DIST(($B136 - I$8)*I$16, 0, ABS(I$12), TRUE) * 2)
               + (I$5 * _xlfn.NORM.DIST($B136, I$9, ABS(I$13), FALSE) * _xlfn.NORM.DIST(($B136 - I$9)*I$17, 0, ABS(I$13), TRUE) * 2)
               + (I$6 * _xlfn.NORM.DIST($B136, I$10, ABS(I$14), FALSE) * _xlfn.NORM.DIST(($B136 - I$10)*I$18, 0, ABS(I$14), TRUE) * 2)</f>
        <v>80.56213965323397</v>
      </c>
      <c r="Z136" s="4">
        <f>BF136 + (J$3 * _xlfn.NORM.DIST($B136, J$7, ABS(J$11), FALSE) * _xlfn.NORM.DIST(($B136 - J$7)*J$15, 0, ABS(J$11), TRUE) * 2)
               + (J$4 * _xlfn.NORM.DIST($B136, J$8, ABS(J$12), FALSE) * _xlfn.NORM.DIST(($B136 - J$8)*J$16, 0, ABS(J$12), TRUE) * 2)
               + (J$5 * _xlfn.NORM.DIST($B136, J$9, ABS(J$13), FALSE) * _xlfn.NORM.DIST(($B136 - J$9)*J$17, 0, ABS(J$13), TRUE) * 2)
               + (J$6 * _xlfn.NORM.DIST($B136, J$10, ABS(J$14), FALSE) * _xlfn.NORM.DIST(($B136 - J$10)*J$18, 0, ABS(J$14), TRUE) * 2)</f>
        <v>69.513443459442485</v>
      </c>
      <c r="AA136" s="4">
        <f>BG136 + (K$3 * _xlfn.NORM.DIST($B136, K$7, ABS(K$11), FALSE) * _xlfn.NORM.DIST(($B136 - K$7)*K$15, 0, ABS(K$11), TRUE) * 2)
               + (K$4 * _xlfn.NORM.DIST($B136, K$8, ABS(K$12), FALSE) * _xlfn.NORM.DIST(($B136 - K$8)*K$16, 0, ABS(K$12), TRUE) * 2)
               + (K$5 * _xlfn.NORM.DIST($B136, K$9, ABS(K$13), FALSE) * _xlfn.NORM.DIST(($B136 - K$9)*K$17, 0, ABS(K$13), TRUE) * 2)
               + (K$6 * _xlfn.NORM.DIST($B136, K$10, ABS(K$14), FALSE) * _xlfn.NORM.DIST(($B136 - K$10)*K$18, 0, ABS(K$14), TRUE) * 2)</f>
        <v>60.531713133397773</v>
      </c>
      <c r="AB136" s="4">
        <f>BH136 + (L$3 * _xlfn.NORM.DIST($B136, L$7, ABS(L$11), FALSE) * _xlfn.NORM.DIST(($B136 - L$7)*L$15, 0, ABS(L$11), TRUE) * 2)
               + (L$4 * _xlfn.NORM.DIST($B136, L$8, ABS(L$12), FALSE) * _xlfn.NORM.DIST(($B136 - L$8)*L$16, 0, ABS(L$12), TRUE) * 2)
               + (L$5 * _xlfn.NORM.DIST($B136, L$9, ABS(L$13), FALSE) * _xlfn.NORM.DIST(($B136 - L$9)*L$17, 0, ABS(L$13), TRUE) * 2)
               + (L$6 * _xlfn.NORM.DIST($B136, L$10, ABS(L$14), FALSE) * _xlfn.NORM.DIST(($B136 - L$10)*L$18, 0, ABS(L$14), TRUE) * 2)</f>
        <v>66.482443426124718</v>
      </c>
      <c r="AC136" s="4">
        <f>BI136 + (M$3 * _xlfn.NORM.DIST($B136, M$7, ABS(M$11), FALSE) * _xlfn.NORM.DIST(($B136 - M$7)*M$15, 0, ABS(M$11), TRUE) * 2)
               + (M$4 * _xlfn.NORM.DIST($B136, M$8, ABS(M$12), FALSE) * _xlfn.NORM.DIST(($B136 - M$8)*M$16, 0, ABS(M$12), TRUE) * 2)
               + (M$5 * _xlfn.NORM.DIST($B136, M$9, ABS(M$13), FALSE) * _xlfn.NORM.DIST(($B136 - M$9)*M$17, 0, ABS(M$13), TRUE) * 2)
               + (M$6 * _xlfn.NORM.DIST($B136, M$10, ABS(M$14), FALSE) * _xlfn.NORM.DIST(($B136 - M$10)*M$18, 0, ABS(M$14), TRUE) * 2)</f>
        <v>73.509991709065147</v>
      </c>
      <c r="AD136" s="4">
        <f>BJ136 + (N$3 * _xlfn.NORM.DIST($B136, N$7, ABS(N$11), FALSE) * _xlfn.NORM.DIST(($B136 - N$7)*N$15, 0, ABS(N$11), TRUE) * 2)
               + (N$4 * _xlfn.NORM.DIST($B136, N$8, ABS(N$12), FALSE) * _xlfn.NORM.DIST(($B136 - N$8)*N$16, 0, ABS(N$12), TRUE) * 2)
               + (N$5 * _xlfn.NORM.DIST($B136, N$9, ABS(N$13), FALSE) * _xlfn.NORM.DIST(($B136 - N$9)*N$17, 0, ABS(N$13), TRUE) * 2)
               + (N$6 * _xlfn.NORM.DIST($B136, N$10, ABS(N$14), FALSE) * _xlfn.NORM.DIST(($B136 - N$10)*N$18, 0, ABS(N$14), TRUE) * 2)</f>
        <v>92.350744737512045</v>
      </c>
      <c r="AE136" s="4">
        <f>BK136 + (O$3 * _xlfn.NORM.DIST($B136, O$7, ABS(O$11), FALSE) * _xlfn.NORM.DIST(($B136 - O$7)*O$15, 0, ABS(O$11), TRUE) * 2)
               + (O$4 * _xlfn.NORM.DIST($B136, O$8, ABS(O$12), FALSE) * _xlfn.NORM.DIST(($B136 - O$8)*O$16, 0, ABS(O$12), TRUE) * 2)
               + (O$5 * _xlfn.NORM.DIST($B136, O$9, ABS(O$13), FALSE) * _xlfn.NORM.DIST(($B136 - O$9)*O$17, 0, ABS(O$13), TRUE) * 2)
               + (O$6 * _xlfn.NORM.DIST($B136, O$10, ABS(O$14), FALSE) * _xlfn.NORM.DIST(($B136 - O$10)*O$18, 0, ABS(O$14), TRUE) * 2)</f>
        <v>103.49773581651246</v>
      </c>
      <c r="AF136" s="4">
        <f t="shared" si="71"/>
        <v>117.22687844323225</v>
      </c>
      <c r="AG136" s="4">
        <f t="shared" si="71"/>
        <v>162.48937963181564</v>
      </c>
      <c r="AI136" s="4">
        <f>IF(OR($B136 &lt; C$231, $B136 &gt; C$234), 0, C136-S136)</f>
        <v>-0.30143979497032092</v>
      </c>
      <c r="AJ136" s="4">
        <f>IF(OR($B136 &lt; D$231, $B136 &gt; D$234), 0, D136-T136)</f>
        <v>-0.68667265310548231</v>
      </c>
      <c r="AK136" s="4">
        <f>IF(OR($B136 &lt; E$231, $B136 &gt; E$234), 0, E136-U136)</f>
        <v>-1.2404163280658338</v>
      </c>
      <c r="AL136" s="4">
        <f>IF(OR($B136 &lt; F$231, $B136 &gt; F$234), 0, F136-V136)</f>
        <v>-0.88674873089392747</v>
      </c>
      <c r="AM136" s="4">
        <f>IF(OR($B136 &lt; G$231, $B136 &gt; G$234), 0, G136-W136)</f>
        <v>0.68861390042297899</v>
      </c>
      <c r="AN136" s="4">
        <f>IF(OR($B136 &lt; H$231, $B136 &gt; H$234), 0, H136-X136)</f>
        <v>1.1752531885811806</v>
      </c>
      <c r="AO136" s="4">
        <f>IF(OR($B136 &lt; I$231, $B136 &gt; I$234), 0, I136-Y136)</f>
        <v>1.7548603467660229</v>
      </c>
      <c r="AP136" s="4">
        <f>IF(OR($B136 &lt; J$231, $B136 &gt; J$234), 0, J136-Z136)</f>
        <v>1.4195565405575223</v>
      </c>
      <c r="AQ136" s="4">
        <f>IF(OR($B136 &lt; K$231, $B136 &gt; K$234), 0, K136-AA136)</f>
        <v>1.5182868666022244</v>
      </c>
      <c r="AR136" s="4">
        <f>IF(OR($B136 &lt; L$231, $B136 &gt; L$234), 0, L136-AB136)</f>
        <v>3.417556573875288</v>
      </c>
      <c r="AS136" s="4">
        <f>IF(OR($B136 &lt; M$231, $B136 &gt; M$234), 0, M136-AC136)</f>
        <v>2.4400082909348555</v>
      </c>
      <c r="AT136" s="4">
        <f>IF(OR($B136 &lt; N$231, $B136 &gt; N$234), 0, N136-AD136)</f>
        <v>2.5162552624879595</v>
      </c>
      <c r="AU136" s="4">
        <f>IF(OR($B136 &lt; O$231, $B136 &gt; O$234), 0, O136-AE136)</f>
        <v>0.73526418348754419</v>
      </c>
      <c r="AV136" s="4">
        <f t="shared" si="102"/>
        <v>-0.99387844323224783</v>
      </c>
      <c r="AW136" s="4">
        <f t="shared" si="102"/>
        <v>-1.8563796318156278</v>
      </c>
      <c r="AY136" s="2">
        <f t="shared" si="104"/>
        <v>50.431957627011222</v>
      </c>
      <c r="AZ136" s="2">
        <f t="shared" si="104"/>
        <v>52.808597739902837</v>
      </c>
      <c r="BA136" s="2">
        <f t="shared" si="104"/>
        <v>52.427720614851168</v>
      </c>
      <c r="BB136" s="2">
        <f t="shared" si="104"/>
        <v>50.417392493006716</v>
      </c>
      <c r="BC136" s="2">
        <f t="shared" si="104"/>
        <v>54.674943404397752</v>
      </c>
      <c r="BD136" s="2">
        <f t="shared" si="104"/>
        <v>53.731259895504884</v>
      </c>
      <c r="BE136" s="2">
        <f t="shared" si="104"/>
        <v>56.654424236235521</v>
      </c>
      <c r="BF136" s="2">
        <f t="shared" si="104"/>
        <v>51.507918259258432</v>
      </c>
      <c r="BG136" s="2">
        <f t="shared" si="104"/>
        <v>45.809564589179644</v>
      </c>
      <c r="BH136" s="2">
        <f t="shared" si="104"/>
        <v>46.439190538113181</v>
      </c>
      <c r="BI136" s="2">
        <f t="shared" si="104"/>
        <v>46.23452260768633</v>
      </c>
      <c r="BJ136" s="2">
        <f t="shared" si="104"/>
        <v>49.550425250946006</v>
      </c>
      <c r="BK136" s="2">
        <f t="shared" si="104"/>
        <v>56.558645072224337</v>
      </c>
      <c r="BL136" s="2">
        <f t="shared" si="104"/>
        <v>51.522948585011633</v>
      </c>
      <c r="BM136" s="2">
        <f t="shared" si="104"/>
        <v>51.935213140923672</v>
      </c>
      <c r="BO136" s="2" t="str">
        <f t="shared" si="105"/>
        <v/>
      </c>
      <c r="BP136" s="2" t="str">
        <f t="shared" si="105"/>
        <v/>
      </c>
      <c r="BQ136" s="2" t="str">
        <f t="shared" si="105"/>
        <v/>
      </c>
      <c r="BR136" s="2" t="str">
        <f t="shared" si="105"/>
        <v/>
      </c>
      <c r="BS136" s="2" t="str">
        <f t="shared" si="105"/>
        <v/>
      </c>
      <c r="BT136" s="2" t="str">
        <f t="shared" si="105"/>
        <v/>
      </c>
      <c r="BU136" s="2" t="str">
        <f t="shared" si="105"/>
        <v/>
      </c>
      <c r="BV136" s="2" t="str">
        <f t="shared" si="105"/>
        <v/>
      </c>
      <c r="BW136" s="2" t="str">
        <f t="shared" si="105"/>
        <v/>
      </c>
      <c r="BX136" s="2" t="str">
        <f t="shared" si="105"/>
        <v/>
      </c>
      <c r="BY136" s="2" t="str">
        <f t="shared" si="105"/>
        <v/>
      </c>
      <c r="BZ136" s="2" t="str">
        <f t="shared" si="105"/>
        <v/>
      </c>
      <c r="CA136" s="2" t="str">
        <f t="shared" si="105"/>
        <v/>
      </c>
      <c r="CB136" s="2" t="str">
        <f t="shared" si="105"/>
        <v/>
      </c>
      <c r="CC136" s="2" t="str">
        <f t="shared" si="105"/>
        <v/>
      </c>
      <c r="CE136" s="2" t="str">
        <f t="shared" si="106"/>
        <v/>
      </c>
      <c r="CF136" s="2" t="str">
        <f t="shared" si="106"/>
        <v/>
      </c>
      <c r="CG136" s="2" t="str">
        <f t="shared" si="106"/>
        <v/>
      </c>
      <c r="CH136" s="2" t="str">
        <f t="shared" si="106"/>
        <v/>
      </c>
      <c r="CI136" s="2" t="str">
        <f t="shared" si="106"/>
        <v/>
      </c>
      <c r="CJ136" s="2" t="str">
        <f t="shared" si="106"/>
        <v/>
      </c>
      <c r="CK136" s="2" t="str">
        <f t="shared" si="106"/>
        <v/>
      </c>
      <c r="CL136" s="2" t="str">
        <f t="shared" si="106"/>
        <v/>
      </c>
      <c r="CM136" s="2" t="str">
        <f t="shared" si="106"/>
        <v/>
      </c>
      <c r="CN136" s="2" t="str">
        <f t="shared" si="106"/>
        <v/>
      </c>
      <c r="CO136" s="2" t="str">
        <f t="shared" si="106"/>
        <v/>
      </c>
      <c r="CP136" s="2" t="str">
        <f t="shared" si="106"/>
        <v/>
      </c>
      <c r="CQ136" s="2" t="str">
        <f t="shared" si="106"/>
        <v/>
      </c>
      <c r="CR136" s="2" t="str">
        <f t="shared" si="106"/>
        <v/>
      </c>
      <c r="CS136" s="2" t="str">
        <f t="shared" si="106"/>
        <v/>
      </c>
      <c r="CU136" s="2" t="str">
        <f t="shared" si="107"/>
        <v/>
      </c>
      <c r="CV136" s="2" t="str">
        <f t="shared" si="107"/>
        <v/>
      </c>
      <c r="CW136" s="2" t="str">
        <f t="shared" si="107"/>
        <v/>
      </c>
      <c r="CX136" s="2" t="str">
        <f t="shared" si="107"/>
        <v/>
      </c>
      <c r="CY136" s="2" t="str">
        <f t="shared" si="107"/>
        <v/>
      </c>
      <c r="CZ136" s="2" t="str">
        <f t="shared" si="107"/>
        <v/>
      </c>
      <c r="DA136" s="2" t="str">
        <f t="shared" si="107"/>
        <v/>
      </c>
      <c r="DB136" s="2" t="str">
        <f t="shared" si="107"/>
        <v/>
      </c>
      <c r="DC136" s="2" t="str">
        <f t="shared" si="107"/>
        <v/>
      </c>
      <c r="DD136" s="2" t="str">
        <f t="shared" si="107"/>
        <v/>
      </c>
      <c r="DE136" s="2" t="str">
        <f t="shared" si="107"/>
        <v/>
      </c>
      <c r="DF136" s="2" t="str">
        <f t="shared" si="107"/>
        <v/>
      </c>
      <c r="DG136" s="2" t="str">
        <f t="shared" si="107"/>
        <v/>
      </c>
      <c r="DH136" s="2" t="str">
        <f t="shared" si="107"/>
        <v/>
      </c>
      <c r="DI136" s="2" t="str">
        <f t="shared" si="107"/>
        <v/>
      </c>
      <c r="DK136" s="2">
        <f t="shared" si="114"/>
        <v>68.238006854838744</v>
      </c>
      <c r="DL136" s="2">
        <f t="shared" si="114"/>
        <v>74.443936033724341</v>
      </c>
      <c r="DM136" s="2">
        <f t="shared" si="114"/>
        <v>78.528365652492681</v>
      </c>
      <c r="DN136" s="2">
        <f t="shared" si="114"/>
        <v>73.206924688057057</v>
      </c>
      <c r="DO136" s="2">
        <f t="shared" si="114"/>
        <v>85.939460777126072</v>
      </c>
      <c r="DP136" s="2">
        <f t="shared" si="114"/>
        <v>84.844121991978611</v>
      </c>
      <c r="DQ136" s="2">
        <f t="shared" si="114"/>
        <v>83.654218658357763</v>
      </c>
      <c r="DR136" s="2">
        <f t="shared" si="114"/>
        <v>84.264095307917898</v>
      </c>
      <c r="DS136" s="2">
        <f t="shared" si="114"/>
        <v>69.895177419354837</v>
      </c>
      <c r="DT136" s="2">
        <f t="shared" si="114"/>
        <v>68.743648053392675</v>
      </c>
      <c r="DU136" s="2">
        <f t="shared" si="114"/>
        <v>73.359765294771961</v>
      </c>
      <c r="DV136" s="2">
        <f t="shared" si="114"/>
        <v>75.884076063049861</v>
      </c>
      <c r="DW136" s="2">
        <f t="shared" si="114"/>
        <v>86.819336007130104</v>
      </c>
      <c r="DX136" s="2">
        <f t="shared" si="114"/>
        <v>69.42945465686276</v>
      </c>
      <c r="DY136" s="2">
        <f t="shared" si="114"/>
        <v>63.441018336070044</v>
      </c>
      <c r="EA136" s="2">
        <f t="shared" si="101"/>
        <v>50.431546630882778</v>
      </c>
      <c r="EB136" s="2">
        <f t="shared" si="101"/>
        <v>52.809677872974483</v>
      </c>
      <c r="EC136" s="2">
        <f t="shared" si="101"/>
        <v>52.427582474226796</v>
      </c>
      <c r="ED136" s="2">
        <f t="shared" si="101"/>
        <v>50.417607433005934</v>
      </c>
      <c r="EE136" s="2">
        <f t="shared" si="100"/>
        <v>54.675298475248894</v>
      </c>
      <c r="EF136" s="2">
        <f t="shared" si="100"/>
        <v>53.728377422765178</v>
      </c>
      <c r="EG136" s="2">
        <f t="shared" si="100"/>
        <v>56.65396885516023</v>
      </c>
      <c r="EH136" s="2">
        <f t="shared" si="100"/>
        <v>51.505921591348013</v>
      </c>
      <c r="EI136" s="2">
        <f t="shared" si="100"/>
        <v>45.807984822968862</v>
      </c>
      <c r="EJ136" s="2">
        <f t="shared" si="100"/>
        <v>46.438759789875832</v>
      </c>
      <c r="EK136" s="2">
        <f t="shared" si="100"/>
        <v>46.234126526938411</v>
      </c>
      <c r="EL136" s="2">
        <f t="shared" si="100"/>
        <v>49.550374538745388</v>
      </c>
      <c r="EM136" s="2">
        <f t="shared" si="83"/>
        <v>56.557802989161971</v>
      </c>
      <c r="EN136" s="2">
        <f t="shared" si="83"/>
        <v>51.522158268182096</v>
      </c>
      <c r="EO136" s="2">
        <f t="shared" si="83"/>
        <v>51.934856776781245</v>
      </c>
      <c r="EQ136" s="2">
        <f t="shared" si="115"/>
        <v>50.848502149186004</v>
      </c>
      <c r="ER136" s="2">
        <f t="shared" si="115"/>
        <v>51.948965263877284</v>
      </c>
      <c r="ES136" s="2">
        <f t="shared" si="115"/>
        <v>52.447155541048289</v>
      </c>
      <c r="ET136" s="2">
        <f t="shared" si="115"/>
        <v>50.273906608676597</v>
      </c>
      <c r="EU136" s="2">
        <f t="shared" si="115"/>
        <v>54.419882074676579</v>
      </c>
      <c r="EV136" s="2">
        <f t="shared" si="115"/>
        <v>55.401241320047781</v>
      </c>
      <c r="EW136" s="2">
        <f t="shared" si="115"/>
        <v>56.894759448571392</v>
      </c>
      <c r="EX136" s="2">
        <f t="shared" si="115"/>
        <v>52.259495277342495</v>
      </c>
      <c r="EY136" s="2">
        <f t="shared" si="115"/>
        <v>46.355109525951434</v>
      </c>
      <c r="EZ136" s="2">
        <f t="shared" si="115"/>
        <v>46.573810063435751</v>
      </c>
      <c r="FA136" s="2">
        <f t="shared" si="115"/>
        <v>46.375272974910629</v>
      </c>
      <c r="FB136" s="2">
        <f t="shared" si="115"/>
        <v>49.516643819493751</v>
      </c>
      <c r="FC136" s="2">
        <f t="shared" si="115"/>
        <v>56.764864195310707</v>
      </c>
      <c r="FD136" s="2">
        <f t="shared" si="115"/>
        <v>51.589388347973014</v>
      </c>
      <c r="FE136" s="2">
        <f t="shared" si="115"/>
        <v>51.827624681901476</v>
      </c>
      <c r="FG136" s="2">
        <f t="shared" si="116"/>
        <v>0.99999507678879884</v>
      </c>
      <c r="FH136" s="2">
        <f t="shared" si="116"/>
        <v>0.99999521069961783</v>
      </c>
      <c r="FI136" s="2">
        <f t="shared" si="116"/>
        <v>0.99999597091225545</v>
      </c>
      <c r="FJ136" s="2">
        <f t="shared" si="116"/>
        <v>0.99999657777198048</v>
      </c>
      <c r="FK136" s="2">
        <f t="shared" si="116"/>
        <v>0.99999650190306988</v>
      </c>
      <c r="FL136" s="2">
        <f t="shared" si="116"/>
        <v>0.99999620225218111</v>
      </c>
      <c r="FM136" s="2">
        <f t="shared" si="116"/>
        <v>0.99999572530382652</v>
      </c>
      <c r="FN136" s="2">
        <f t="shared" si="116"/>
        <v>0.99999596534090041</v>
      </c>
      <c r="FO136" s="2">
        <f t="shared" si="116"/>
        <v>0.99999633617782246</v>
      </c>
      <c r="FP136" s="2">
        <f t="shared" si="116"/>
        <v>0.99999627827520887</v>
      </c>
      <c r="FQ136" s="2">
        <f t="shared" si="116"/>
        <v>0.99999641216975332</v>
      </c>
      <c r="FR136" s="2">
        <f t="shared" si="116"/>
        <v>0.9999961223257946</v>
      </c>
      <c r="FS136" s="2">
        <f t="shared" si="116"/>
        <v>0.99998641516736197</v>
      </c>
      <c r="FT136" s="2">
        <f t="shared" si="116"/>
        <v>0.99996622417750447</v>
      </c>
      <c r="FU136" s="2">
        <f t="shared" si="116"/>
        <v>0.99993326811757643</v>
      </c>
      <c r="FW136" s="2">
        <f t="shared" si="108"/>
        <v>7.7545721263935709E-4</v>
      </c>
      <c r="FX136" s="2">
        <f t="shared" si="108"/>
        <v>1.3753092728189472E-3</v>
      </c>
      <c r="FY136" s="2">
        <f t="shared" si="108"/>
        <v>1.6848805067013724E-3</v>
      </c>
      <c r="FZ136" s="2">
        <f t="shared" si="108"/>
        <v>2.0384729220368613E-3</v>
      </c>
      <c r="GA136" s="2">
        <f t="shared" si="108"/>
        <v>1.818348078938558E-3</v>
      </c>
      <c r="GB136" s="2">
        <f t="shared" si="108"/>
        <v>1.652437471524584E-3</v>
      </c>
      <c r="GC136" s="2">
        <f t="shared" si="108"/>
        <v>1.411862506581839E-3</v>
      </c>
      <c r="GD136" s="2">
        <f t="shared" si="108"/>
        <v>2.4742103942867063E-3</v>
      </c>
      <c r="GE136" s="2">
        <f t="shared" si="108"/>
        <v>2.7260970163114216E-3</v>
      </c>
      <c r="GF136" s="2">
        <f t="shared" si="108"/>
        <v>2.5748602544362949E-3</v>
      </c>
      <c r="GG136" s="2">
        <f t="shared" si="108"/>
        <v>2.1166566001137427E-3</v>
      </c>
      <c r="GH136" s="2">
        <f t="shared" si="108"/>
        <v>1.5238724716304995E-3</v>
      </c>
      <c r="GI136" s="2">
        <f t="shared" si="108"/>
        <v>2.0814386671518192E-3</v>
      </c>
      <c r="GJ136" s="2">
        <f t="shared" si="108"/>
        <v>2.7589312092040786E-3</v>
      </c>
      <c r="GK136" s="2">
        <f t="shared" si="108"/>
        <v>3.8371317687880871E-3</v>
      </c>
      <c r="GM136" s="107">
        <f t="shared" si="109"/>
        <v>7.8662527046660983E-71</v>
      </c>
      <c r="GN136" s="107">
        <f t="shared" si="109"/>
        <v>2.512074829237449E-79</v>
      </c>
      <c r="GO136" s="107">
        <f t="shared" si="109"/>
        <v>1.1810875736829281E-85</v>
      </c>
      <c r="GP136" s="107">
        <f t="shared" si="109"/>
        <v>1.5689475458756396E-104</v>
      </c>
      <c r="GQ136" s="107">
        <f t="shared" si="109"/>
        <v>3.1558822937379671E-105</v>
      </c>
      <c r="GR136" s="107">
        <f t="shared" si="109"/>
        <v>4.6683963442210455E-103</v>
      </c>
      <c r="GS136" s="107">
        <f t="shared" si="109"/>
        <v>7.494099200561854E-103</v>
      </c>
      <c r="GT136" s="107">
        <f t="shared" si="109"/>
        <v>3.7216600732651923E-105</v>
      </c>
      <c r="GU136" s="107">
        <f t="shared" si="109"/>
        <v>4.9790922749123797E-114</v>
      </c>
      <c r="GV136" s="107">
        <f t="shared" si="109"/>
        <v>1.4696938393227648E-120</v>
      </c>
      <c r="GW136" s="107">
        <f t="shared" si="109"/>
        <v>1.5550580442807206E-122</v>
      </c>
      <c r="GX136" s="107">
        <f t="shared" si="109"/>
        <v>4.6182339449667469E-106</v>
      </c>
      <c r="GY136" s="107">
        <f t="shared" si="109"/>
        <v>1.6490673270890639E-99</v>
      </c>
      <c r="GZ136" s="107">
        <f t="shared" si="109"/>
        <v>3.8110936719639964E-101</v>
      </c>
      <c r="HA136" s="107">
        <f t="shared" si="109"/>
        <v>1.2518677453355776E-135</v>
      </c>
      <c r="HC136" s="107">
        <f t="shared" si="103"/>
        <v>4.1237491869892228E-32</v>
      </c>
      <c r="HD136" s="107">
        <f t="shared" si="103"/>
        <v>8.5126333796994923E-37</v>
      </c>
      <c r="HE136" s="107">
        <f t="shared" si="103"/>
        <v>2.1429470239544513E-40</v>
      </c>
      <c r="HF136" s="107">
        <f t="shared" si="103"/>
        <v>1.4844565021636139E-50</v>
      </c>
      <c r="HG136" s="107">
        <f t="shared" si="103"/>
        <v>9.2088583697265349E-51</v>
      </c>
      <c r="HH136" s="107">
        <f t="shared" si="103"/>
        <v>3.9475876936792029E-49</v>
      </c>
      <c r="HI136" s="107">
        <f t="shared" si="103"/>
        <v>8.4128366336228451E-49</v>
      </c>
      <c r="HJ136" s="107">
        <f t="shared" si="103"/>
        <v>7.3447393307725563E-52</v>
      </c>
      <c r="HK136" s="107">
        <f t="shared" si="103"/>
        <v>4.5286102718679231E-57</v>
      </c>
      <c r="HL136" s="107">
        <f t="shared" si="113"/>
        <v>1.3687178752203304E-59</v>
      </c>
      <c r="HM136" s="107">
        <f t="shared" si="113"/>
        <v>7.7223027825432594E-60</v>
      </c>
      <c r="HN136" s="107">
        <f t="shared" si="113"/>
        <v>4.8106043273984506E-50</v>
      </c>
      <c r="HO136" s="107">
        <f t="shared" si="113"/>
        <v>1.7872199624780558E-45</v>
      </c>
      <c r="HP136" s="107">
        <f t="shared" si="113"/>
        <v>6.1059504520653766E-46</v>
      </c>
      <c r="HQ136" s="107">
        <f t="shared" si="113"/>
        <v>6.1276828127804745E-69</v>
      </c>
      <c r="HS136" s="107">
        <f t="shared" si="110"/>
        <v>0.47430610520134064</v>
      </c>
      <c r="HT136" s="107">
        <f t="shared" si="110"/>
        <v>0.53660478254372501</v>
      </c>
      <c r="HU136" s="107">
        <f t="shared" si="110"/>
        <v>0.54349967435254709</v>
      </c>
      <c r="HV136" s="107">
        <f t="shared" si="110"/>
        <v>0.50778575845554508</v>
      </c>
      <c r="HW136" s="107">
        <f t="shared" si="110"/>
        <v>0.52261020006338887</v>
      </c>
      <c r="HX136" s="107">
        <f t="shared" si="110"/>
        <v>0.53998999997385055</v>
      </c>
      <c r="HY136" s="107">
        <f t="shared" si="110"/>
        <v>0.54435608252930234</v>
      </c>
      <c r="HZ136" s="107">
        <f t="shared" si="110"/>
        <v>0.46038809666466179</v>
      </c>
      <c r="IA136" s="107">
        <f t="shared" si="110"/>
        <v>0.39677876063885925</v>
      </c>
      <c r="IB136" s="107">
        <f t="shared" si="110"/>
        <v>0.43383362927397018</v>
      </c>
      <c r="IC136" s="107">
        <f t="shared" si="110"/>
        <v>0.48689418908404808</v>
      </c>
      <c r="ID136" s="107">
        <f t="shared" si="110"/>
        <v>0.54446604517320796</v>
      </c>
      <c r="IE136" s="107">
        <f t="shared" si="110"/>
        <v>0.50595902649344893</v>
      </c>
      <c r="IF136" s="107">
        <f t="shared" si="110"/>
        <v>0.46329992252852276</v>
      </c>
      <c r="IG136" s="107">
        <f t="shared" si="110"/>
        <v>0.43901014982174724</v>
      </c>
      <c r="II136" s="107">
        <f t="shared" si="111"/>
        <v>9.9121268240454485E-10</v>
      </c>
      <c r="IJ136" s="107">
        <f t="shared" si="111"/>
        <v>2.7783275422992367E-9</v>
      </c>
      <c r="IK136" s="107">
        <f t="shared" si="111"/>
        <v>3.460481604059951E-9</v>
      </c>
      <c r="IL136" s="107">
        <f t="shared" si="111"/>
        <v>3.7898093447678112E-10</v>
      </c>
      <c r="IM136" s="107">
        <f t="shared" si="111"/>
        <v>1.4456759275530728E-10</v>
      </c>
      <c r="IN136" s="107">
        <f t="shared" si="111"/>
        <v>9.0467766614658024E-11</v>
      </c>
      <c r="IO136" s="107">
        <f t="shared" si="111"/>
        <v>2.1082427695732936E-11</v>
      </c>
      <c r="IP136" s="107">
        <f t="shared" si="111"/>
        <v>7.038257377083661E-10</v>
      </c>
      <c r="IQ136" s="107">
        <f t="shared" si="111"/>
        <v>3.5635830384062846E-10</v>
      </c>
      <c r="IR136" s="107">
        <f t="shared" si="111"/>
        <v>6.8949896817800045E-11</v>
      </c>
      <c r="IS136" s="107">
        <f t="shared" si="111"/>
        <v>1.2530950064546919E-11</v>
      </c>
      <c r="IT136" s="107">
        <f t="shared" si="111"/>
        <v>2.5208708222798445E-11</v>
      </c>
      <c r="IU136" s="107">
        <f t="shared" si="111"/>
        <v>8.1748557682890402E-12</v>
      </c>
      <c r="IV136" s="107">
        <f t="shared" si="111"/>
        <v>8.1291375199649044E-13</v>
      </c>
      <c r="IW136" s="107">
        <f t="shared" si="111"/>
        <v>4.3057549125482598E-13</v>
      </c>
      <c r="IY136" s="107">
        <f t="shared" si="112"/>
        <v>0.47430610619255331</v>
      </c>
      <c r="IZ136" s="107">
        <f t="shared" si="112"/>
        <v>0.53660478532205258</v>
      </c>
      <c r="JA136" s="107">
        <f t="shared" si="112"/>
        <v>0.54349967781302866</v>
      </c>
      <c r="JB136" s="107">
        <f t="shared" si="112"/>
        <v>0.50778575883452604</v>
      </c>
      <c r="JC136" s="107">
        <f t="shared" si="112"/>
        <v>0.52261020020795645</v>
      </c>
      <c r="JD136" s="107">
        <f t="shared" si="112"/>
        <v>0.5399900000643183</v>
      </c>
      <c r="JE136" s="107">
        <f t="shared" si="112"/>
        <v>0.54435608255038481</v>
      </c>
      <c r="JF136" s="107">
        <f t="shared" si="112"/>
        <v>0.46038809736848751</v>
      </c>
      <c r="JG136" s="107">
        <f t="shared" si="112"/>
        <v>0.39677876099521753</v>
      </c>
      <c r="JH136" s="107">
        <f t="shared" si="112"/>
        <v>0.43383362934292008</v>
      </c>
      <c r="JI136" s="107">
        <f t="shared" si="112"/>
        <v>0.48689418909657906</v>
      </c>
      <c r="JJ136" s="107">
        <f t="shared" si="112"/>
        <v>0.54446604519841668</v>
      </c>
      <c r="JK136" s="107">
        <f t="shared" si="112"/>
        <v>0.50595902650162383</v>
      </c>
      <c r="JL136" s="107">
        <f t="shared" si="112"/>
        <v>0.46329992252933566</v>
      </c>
      <c r="JM136" s="107">
        <f t="shared" si="112"/>
        <v>0.43901014982217784</v>
      </c>
    </row>
    <row r="137" spans="2:273" x14ac:dyDescent="0.25">
      <c r="B137" s="2">
        <v>109</v>
      </c>
      <c r="C137" s="37">
        <v>50.21</v>
      </c>
      <c r="D137" s="37">
        <v>55.225999999999999</v>
      </c>
      <c r="E137" s="37">
        <v>58.145000000000003</v>
      </c>
      <c r="F137" s="37">
        <v>57.1</v>
      </c>
      <c r="G137" s="37">
        <v>64.766999999999996</v>
      </c>
      <c r="H137" s="37">
        <v>65.816999999999993</v>
      </c>
      <c r="I137" s="37">
        <v>78.566999999999993</v>
      </c>
      <c r="J137" s="37">
        <v>62.5</v>
      </c>
      <c r="K137" s="37">
        <v>53.517000000000003</v>
      </c>
      <c r="L137" s="37">
        <v>59.267000000000003</v>
      </c>
      <c r="M137" s="37">
        <v>64.400000000000006</v>
      </c>
      <c r="N137" s="37">
        <v>85.3</v>
      </c>
      <c r="O137" s="37">
        <v>100.9</v>
      </c>
      <c r="P137" s="37">
        <v>115.117</v>
      </c>
      <c r="Q137" s="37">
        <v>163.833</v>
      </c>
      <c r="S137" s="4">
        <f>AY137 + (C$3 * _xlfn.NORM.DIST($B137, C$7, ABS(C$11), FALSE) * _xlfn.NORM.DIST(($B137 - C$7)*C$15, 0, ABS(C$11), TRUE) * 2)
               + (C$4 * _xlfn.NORM.DIST($B137, C$8, ABS(C$12), FALSE) * _xlfn.NORM.DIST(($B137 - C$8)*C$16, 0, ABS(C$12), TRUE) * 2)
               + (C$5 * _xlfn.NORM.DIST($B137, C$9, ABS(C$13), FALSE) * _xlfn.NORM.DIST(($B137 - C$9)*C$17, 0, ABS(C$13), TRUE) * 2)
               + (C$6 * _xlfn.NORM.DIST($B137, C$10, ABS(C$14), FALSE) * _xlfn.NORM.DIST(($B137 - C$10)*C$18, 0, ABS(C$14), TRUE) * 2)</f>
        <v>50.827719983661162</v>
      </c>
      <c r="T137" s="4">
        <f>AZ137 + (D$3 * _xlfn.NORM.DIST($B137, D$7, ABS(D$11), FALSE) * _xlfn.NORM.DIST(($B137 - D$7)*D$15, 0, ABS(D$11), TRUE) * 2)
               + (D$4 * _xlfn.NORM.DIST($B137, D$8, ABS(D$12), FALSE) * _xlfn.NORM.DIST(($B137 - D$8)*D$16, 0, ABS(D$12), TRUE) * 2)
               + (D$5 * _xlfn.NORM.DIST($B137, D$9, ABS(D$13), FALSE) * _xlfn.NORM.DIST(($B137 - D$9)*D$17, 0, ABS(D$13), TRUE) * 2)
               + (D$6 * _xlfn.NORM.DIST($B137, D$10, ABS(D$14), FALSE) * _xlfn.NORM.DIST(($B137 - D$10)*D$18, 0, ABS(D$14), TRUE) * 2)</f>
        <v>55.779806142060337</v>
      </c>
      <c r="U137" s="4">
        <f>BA137 + (E$3 * _xlfn.NORM.DIST($B137, E$7, ABS(E$11), FALSE) * _xlfn.NORM.DIST(($B137 - E$7)*E$15, 0, ABS(E$11), TRUE) * 2)
               + (E$4 * _xlfn.NORM.DIST($B137, E$8, ABS(E$12), FALSE) * _xlfn.NORM.DIST(($B137 - E$8)*E$16, 0, ABS(E$12), TRUE) * 2)
               + (E$5 * _xlfn.NORM.DIST($B137, E$9, ABS(E$13), FALSE) * _xlfn.NORM.DIST(($B137 - E$9)*E$17, 0, ABS(E$13), TRUE) * 2)
               + (E$6 * _xlfn.NORM.DIST($B137, E$10, ABS(E$14), FALSE) * _xlfn.NORM.DIST(($B137 - E$10)*E$18, 0, ABS(E$14), TRUE) * 2)</f>
        <v>59.744656389202241</v>
      </c>
      <c r="V137" s="4">
        <f>BB137 + (F$3 * _xlfn.NORM.DIST($B137, F$7, ABS(F$11), FALSE) * _xlfn.NORM.DIST(($B137 - F$7)*F$15, 0, ABS(F$11), TRUE) * 2)
               + (F$4 * _xlfn.NORM.DIST($B137, F$8, ABS(F$12), FALSE) * _xlfn.NORM.DIST(($B137 - F$8)*F$16, 0, ABS(F$12), TRUE) * 2)
               + (F$5 * _xlfn.NORM.DIST($B137, F$9, ABS(F$13), FALSE) * _xlfn.NORM.DIST(($B137 - F$9)*F$17, 0, ABS(F$13), TRUE) * 2)
               + (F$6 * _xlfn.NORM.DIST($B137, F$10, ABS(F$14), FALSE) * _xlfn.NORM.DIST(($B137 - F$10)*F$18, 0, ABS(F$14), TRUE) * 2)</f>
        <v>57.900451140238069</v>
      </c>
      <c r="W137" s="4">
        <f>BC137 + (G$3 * _xlfn.NORM.DIST($B137, G$7, ABS(G$11), FALSE) * _xlfn.NORM.DIST(($B137 - G$7)*G$15, 0, ABS(G$11), TRUE) * 2)
               + (G$4 * _xlfn.NORM.DIST($B137, G$8, ABS(G$12), FALSE) * _xlfn.NORM.DIST(($B137 - G$8)*G$16, 0, ABS(G$12), TRUE) * 2)
               + (G$5 * _xlfn.NORM.DIST($B137, G$9, ABS(G$13), FALSE) * _xlfn.NORM.DIST(($B137 - G$9)*G$17, 0, ABS(G$13), TRUE) * 2)
               + (G$6 * _xlfn.NORM.DIST($B137, G$10, ABS(G$14), FALSE) * _xlfn.NORM.DIST(($B137 - G$10)*G$18, 0, ABS(G$14), TRUE) * 2)</f>
        <v>65.035877300364703</v>
      </c>
      <c r="X137" s="4">
        <f>BD137 + (H$3 * _xlfn.NORM.DIST($B137, H$7, ABS(H$11), FALSE) * _xlfn.NORM.DIST(($B137 - H$7)*H$15, 0, ABS(H$11), TRUE) * 2)
               + (H$4 * _xlfn.NORM.DIST($B137, H$8, ABS(H$12), FALSE) * _xlfn.NORM.DIST(($B137 - H$8)*H$16, 0, ABS(H$12), TRUE) * 2)
               + (H$5 * _xlfn.NORM.DIST($B137, H$9, ABS(H$13), FALSE) * _xlfn.NORM.DIST(($B137 - H$9)*H$17, 0, ABS(H$13), TRUE) * 2)
               + (H$6 * _xlfn.NORM.DIST($B137, H$10, ABS(H$14), FALSE) * _xlfn.NORM.DIST(($B137 - H$10)*H$18, 0, ABS(H$14), TRUE) * 2)</f>
        <v>66.852847596692058</v>
      </c>
      <c r="Y137" s="4">
        <f>BE137 + (I$3 * _xlfn.NORM.DIST($B137, I$7, ABS(I$11), FALSE) * _xlfn.NORM.DIST(($B137 - I$7)*I$15, 0, ABS(I$11), TRUE) * 2)
               + (I$4 * _xlfn.NORM.DIST($B137, I$8, ABS(I$12), FALSE) * _xlfn.NORM.DIST(($B137 - I$8)*I$16, 0, ABS(I$12), TRUE) * 2)
               + (I$5 * _xlfn.NORM.DIST($B137, I$9, ABS(I$13), FALSE) * _xlfn.NORM.DIST(($B137 - I$9)*I$17, 0, ABS(I$13), TRUE) * 2)
               + (I$6 * _xlfn.NORM.DIST($B137, I$10, ABS(I$14), FALSE) * _xlfn.NORM.DIST(($B137 - I$10)*I$18, 0, ABS(I$14), TRUE) * 2)</f>
        <v>76.016484561807303</v>
      </c>
      <c r="Z137" s="4">
        <f>BF137 + (J$3 * _xlfn.NORM.DIST($B137, J$7, ABS(J$11), FALSE) * _xlfn.NORM.DIST(($B137 - J$7)*J$15, 0, ABS(J$11), TRUE) * 2)
               + (J$4 * _xlfn.NORM.DIST($B137, J$8, ABS(J$12), FALSE) * _xlfn.NORM.DIST(($B137 - J$8)*J$16, 0, ABS(J$12), TRUE) * 2)
               + (J$5 * _xlfn.NORM.DIST($B137, J$9, ABS(J$13), FALSE) * _xlfn.NORM.DIST(($B137 - J$9)*J$17, 0, ABS(J$13), TRUE) * 2)
               + (J$6 * _xlfn.NORM.DIST($B137, J$10, ABS(J$14), FALSE) * _xlfn.NORM.DIST(($B137 - J$10)*J$18, 0, ABS(J$14), TRUE) * 2)</f>
        <v>62.789141378954383</v>
      </c>
      <c r="AA137" s="4">
        <f>BG137 + (K$3 * _xlfn.NORM.DIST($B137, K$7, ABS(K$11), FALSE) * _xlfn.NORM.DIST(($B137 - K$7)*K$15, 0, ABS(K$11), TRUE) * 2)
               + (K$4 * _xlfn.NORM.DIST($B137, K$8, ABS(K$12), FALSE) * _xlfn.NORM.DIST(($B137 - K$8)*K$16, 0, ABS(K$12), TRUE) * 2)
               + (K$5 * _xlfn.NORM.DIST($B137, K$9, ABS(K$13), FALSE) * _xlfn.NORM.DIST(($B137 - K$9)*K$17, 0, ABS(K$13), TRUE) * 2)
               + (K$6 * _xlfn.NORM.DIST($B137, K$10, ABS(K$14), FALSE) * _xlfn.NORM.DIST(($B137 - K$10)*K$18, 0, ABS(K$14), TRUE) * 2)</f>
        <v>54.015097285856392</v>
      </c>
      <c r="AB137" s="4">
        <f>BH137 + (L$3 * _xlfn.NORM.DIST($B137, L$7, ABS(L$11), FALSE) * _xlfn.NORM.DIST(($B137 - L$7)*L$15, 0, ABS(L$11), TRUE) * 2)
               + (L$4 * _xlfn.NORM.DIST($B137, L$8, ABS(L$12), FALSE) * _xlfn.NORM.DIST(($B137 - L$8)*L$16, 0, ABS(L$12), TRUE) * 2)
               + (L$5 * _xlfn.NORM.DIST($B137, L$9, ABS(L$13), FALSE) * _xlfn.NORM.DIST(($B137 - L$9)*L$17, 0, ABS(L$13), TRUE) * 2)
               + (L$6 * _xlfn.NORM.DIST($B137, L$10, ABS(L$14), FALSE) * _xlfn.NORM.DIST(($B137 - L$10)*L$18, 0, ABS(L$14), TRUE) * 2)</f>
        <v>58.131407294440706</v>
      </c>
      <c r="AC137" s="4">
        <f>BI137 + (M$3 * _xlfn.NORM.DIST($B137, M$7, ABS(M$11), FALSE) * _xlfn.NORM.DIST(($B137 - M$7)*M$15, 0, ABS(M$11), TRUE) * 2)
               + (M$4 * _xlfn.NORM.DIST($B137, M$8, ABS(M$12), FALSE) * _xlfn.NORM.DIST(($B137 - M$8)*M$16, 0, ABS(M$12), TRUE) * 2)
               + (M$5 * _xlfn.NORM.DIST($B137, M$9, ABS(M$13), FALSE) * _xlfn.NORM.DIST(($B137 - M$9)*M$17, 0, ABS(M$13), TRUE) * 2)
               + (M$6 * _xlfn.NORM.DIST($B137, M$10, ABS(M$14), FALSE) * _xlfn.NORM.DIST(($B137 - M$10)*M$18, 0, ABS(M$14), TRUE) * 2)</f>
        <v>63.688040783339957</v>
      </c>
      <c r="AD137" s="4">
        <f>BJ137 + (N$3 * _xlfn.NORM.DIST($B137, N$7, ABS(N$11), FALSE) * _xlfn.NORM.DIST(($B137 - N$7)*N$15, 0, ABS(N$11), TRUE) * 2)
               + (N$4 * _xlfn.NORM.DIST($B137, N$8, ABS(N$12), FALSE) * _xlfn.NORM.DIST(($B137 - N$8)*N$16, 0, ABS(N$12), TRUE) * 2)
               + (N$5 * _xlfn.NORM.DIST($B137, N$9, ABS(N$13), FALSE) * _xlfn.NORM.DIST(($B137 - N$9)*N$17, 0, ABS(N$13), TRUE) * 2)
               + (N$6 * _xlfn.NORM.DIST($B137, N$10, ABS(N$14), FALSE) * _xlfn.NORM.DIST(($B137 - N$10)*N$18, 0, ABS(N$14), TRUE) * 2)</f>
        <v>83.933592786568596</v>
      </c>
      <c r="AE137" s="4">
        <f>BK137 + (O$3 * _xlfn.NORM.DIST($B137, O$7, ABS(O$11), FALSE) * _xlfn.NORM.DIST(($B137 - O$7)*O$15, 0, ABS(O$11), TRUE) * 2)
               + (O$4 * _xlfn.NORM.DIST($B137, O$8, ABS(O$12), FALSE) * _xlfn.NORM.DIST(($B137 - O$8)*O$16, 0, ABS(O$12), TRUE) * 2)
               + (O$5 * _xlfn.NORM.DIST($B137, O$9, ABS(O$13), FALSE) * _xlfn.NORM.DIST(($B137 - O$9)*O$17, 0, ABS(O$13), TRUE) * 2)
               + (O$6 * _xlfn.NORM.DIST($B137, O$10, ABS(O$14), FALSE) * _xlfn.NORM.DIST(($B137 - O$10)*O$18, 0, ABS(O$14), TRUE) * 2)</f>
        <v>100.33927863056482</v>
      </c>
      <c r="AF137" s="4">
        <f t="shared" si="71"/>
        <v>116.82018694587195</v>
      </c>
      <c r="AG137" s="4">
        <f t="shared" si="71"/>
        <v>169.7457328852777</v>
      </c>
      <c r="AI137" s="4">
        <f>IF(OR($B137 &lt; C$231, $B137 &gt; C$234), 0, C137-S137)</f>
        <v>-0.61771998366116065</v>
      </c>
      <c r="AJ137" s="4">
        <f>IF(OR($B137 &lt; D$231, $B137 &gt; D$234), 0, D137-T137)</f>
        <v>-0.5538061420603384</v>
      </c>
      <c r="AK137" s="4">
        <f>IF(OR($B137 &lt; E$231, $B137 &gt; E$234), 0, E137-U137)</f>
        <v>-1.599656389202238</v>
      </c>
      <c r="AL137" s="4">
        <f>IF(OR($B137 &lt; F$231, $B137 &gt; F$234), 0, F137-V137)</f>
        <v>-0.80045114023806718</v>
      </c>
      <c r="AM137" s="4">
        <f>IF(OR($B137 &lt; G$231, $B137 &gt; G$234), 0, G137-W137)</f>
        <v>-0.26887730036470714</v>
      </c>
      <c r="AN137" s="4">
        <f>IF(OR($B137 &lt; H$231, $B137 &gt; H$234), 0, H137-X137)</f>
        <v>-1.0358475966920651</v>
      </c>
      <c r="AO137" s="4">
        <f>IF(OR($B137 &lt; I$231, $B137 &gt; I$234), 0, I137-Y137)</f>
        <v>2.55051543819269</v>
      </c>
      <c r="AP137" s="4">
        <f>IF(OR($B137 &lt; J$231, $B137 &gt; J$234), 0, J137-Z137)</f>
        <v>-0.2891413789543833</v>
      </c>
      <c r="AQ137" s="4">
        <f>IF(OR($B137 &lt; K$231, $B137 &gt; K$234), 0, K137-AA137)</f>
        <v>-0.49809728585638879</v>
      </c>
      <c r="AR137" s="4">
        <f>IF(OR($B137 &lt; L$231, $B137 &gt; L$234), 0, L137-AB137)</f>
        <v>1.1355927055592971</v>
      </c>
      <c r="AS137" s="4">
        <f>IF(OR($B137 &lt; M$231, $B137 &gt; M$234), 0, M137-AC137)</f>
        <v>0.71195921666004836</v>
      </c>
      <c r="AT137" s="4">
        <f>IF(OR($B137 &lt; N$231, $B137 &gt; N$234), 0, N137-AD137)</f>
        <v>1.3664072134314011</v>
      </c>
      <c r="AU137" s="4">
        <f>IF(OR($B137 &lt; O$231, $B137 &gt; O$234), 0, O137-AE137)</f>
        <v>0.56072136943518558</v>
      </c>
      <c r="AV137" s="4">
        <f t="shared" si="102"/>
        <v>-1.7031869458719484</v>
      </c>
      <c r="AW137" s="4">
        <f t="shared" si="102"/>
        <v>-5.9127328852777055</v>
      </c>
      <c r="AY137" s="2">
        <f t="shared" si="104"/>
        <v>50.349187266610208</v>
      </c>
      <c r="AZ137" s="2">
        <f t="shared" si="104"/>
        <v>52.772186039499211</v>
      </c>
      <c r="BA137" s="2">
        <f t="shared" si="104"/>
        <v>52.315151827313684</v>
      </c>
      <c r="BB137" s="2">
        <f t="shared" si="104"/>
        <v>50.310222900355761</v>
      </c>
      <c r="BC137" s="2">
        <f t="shared" si="104"/>
        <v>54.539311568992566</v>
      </c>
      <c r="BD137" s="2">
        <f t="shared" si="104"/>
        <v>53.419367904556751</v>
      </c>
      <c r="BE137" s="2">
        <f t="shared" si="104"/>
        <v>56.449543718313372</v>
      </c>
      <c r="BF137" s="2">
        <f t="shared" si="104"/>
        <v>51.28755575848384</v>
      </c>
      <c r="BG137" s="2">
        <f t="shared" si="104"/>
        <v>45.629322235712721</v>
      </c>
      <c r="BH137" s="2">
        <f t="shared" si="104"/>
        <v>46.286840777744246</v>
      </c>
      <c r="BI137" s="2">
        <f t="shared" si="104"/>
        <v>46.071442494428574</v>
      </c>
      <c r="BJ137" s="2">
        <f t="shared" si="104"/>
        <v>49.369806365010646</v>
      </c>
      <c r="BK137" s="2">
        <f t="shared" si="104"/>
        <v>56.36311760238187</v>
      </c>
      <c r="BL137" s="2">
        <f t="shared" si="104"/>
        <v>51.348245531023593</v>
      </c>
      <c r="BM137" s="2">
        <f t="shared" si="104"/>
        <v>51.77554939594674</v>
      </c>
      <c r="BO137" s="2" t="str">
        <f t="shared" si="105"/>
        <v/>
      </c>
      <c r="BP137" s="2" t="str">
        <f t="shared" si="105"/>
        <v/>
      </c>
      <c r="BQ137" s="2" t="str">
        <f t="shared" si="105"/>
        <v/>
      </c>
      <c r="BR137" s="2" t="str">
        <f t="shared" si="105"/>
        <v/>
      </c>
      <c r="BS137" s="2" t="str">
        <f t="shared" si="105"/>
        <v/>
      </c>
      <c r="BT137" s="2" t="str">
        <f t="shared" si="105"/>
        <v/>
      </c>
      <c r="BU137" s="2" t="str">
        <f t="shared" si="105"/>
        <v/>
      </c>
      <c r="BV137" s="2" t="str">
        <f t="shared" si="105"/>
        <v/>
      </c>
      <c r="BW137" s="2" t="str">
        <f t="shared" si="105"/>
        <v/>
      </c>
      <c r="BX137" s="2" t="str">
        <f t="shared" si="105"/>
        <v/>
      </c>
      <c r="BY137" s="2" t="str">
        <f t="shared" si="105"/>
        <v/>
      </c>
      <c r="BZ137" s="2" t="str">
        <f t="shared" si="105"/>
        <v/>
      </c>
      <c r="CA137" s="2" t="str">
        <f t="shared" si="105"/>
        <v/>
      </c>
      <c r="CB137" s="2" t="str">
        <f t="shared" si="105"/>
        <v/>
      </c>
      <c r="CC137" s="2" t="str">
        <f t="shared" si="105"/>
        <v/>
      </c>
      <c r="CE137" s="2" t="str">
        <f t="shared" si="106"/>
        <v/>
      </c>
      <c r="CF137" s="2" t="str">
        <f t="shared" si="106"/>
        <v/>
      </c>
      <c r="CG137" s="2" t="str">
        <f t="shared" si="106"/>
        <v/>
      </c>
      <c r="CH137" s="2" t="str">
        <f t="shared" si="106"/>
        <v/>
      </c>
      <c r="CI137" s="2" t="str">
        <f t="shared" si="106"/>
        <v/>
      </c>
      <c r="CJ137" s="2" t="str">
        <f t="shared" si="106"/>
        <v/>
      </c>
      <c r="CK137" s="2" t="str">
        <f t="shared" si="106"/>
        <v/>
      </c>
      <c r="CL137" s="2" t="str">
        <f t="shared" si="106"/>
        <v/>
      </c>
      <c r="CM137" s="2" t="str">
        <f t="shared" si="106"/>
        <v/>
      </c>
      <c r="CN137" s="2" t="str">
        <f t="shared" si="106"/>
        <v/>
      </c>
      <c r="CO137" s="2" t="str">
        <f t="shared" si="106"/>
        <v/>
      </c>
      <c r="CP137" s="2" t="str">
        <f t="shared" si="106"/>
        <v/>
      </c>
      <c r="CQ137" s="2" t="str">
        <f t="shared" si="106"/>
        <v/>
      </c>
      <c r="CR137" s="2" t="str">
        <f t="shared" si="106"/>
        <v/>
      </c>
      <c r="CS137" s="2" t="str">
        <f t="shared" si="106"/>
        <v/>
      </c>
      <c r="CU137" s="2" t="str">
        <f t="shared" si="107"/>
        <v/>
      </c>
      <c r="CV137" s="2" t="str">
        <f t="shared" si="107"/>
        <v/>
      </c>
      <c r="CW137" s="2" t="str">
        <f t="shared" si="107"/>
        <v/>
      </c>
      <c r="CX137" s="2" t="str">
        <f t="shared" si="107"/>
        <v/>
      </c>
      <c r="CY137" s="2" t="str">
        <f t="shared" si="107"/>
        <v/>
      </c>
      <c r="CZ137" s="2" t="str">
        <f t="shared" si="107"/>
        <v/>
      </c>
      <c r="DA137" s="2" t="str">
        <f t="shared" si="107"/>
        <v/>
      </c>
      <c r="DB137" s="2" t="str">
        <f t="shared" si="107"/>
        <v/>
      </c>
      <c r="DC137" s="2" t="str">
        <f t="shared" si="107"/>
        <v/>
      </c>
      <c r="DD137" s="2" t="str">
        <f t="shared" si="107"/>
        <v/>
      </c>
      <c r="DE137" s="2" t="str">
        <f t="shared" si="107"/>
        <v/>
      </c>
      <c r="DF137" s="2" t="str">
        <f t="shared" si="107"/>
        <v/>
      </c>
      <c r="DG137" s="2" t="str">
        <f t="shared" si="107"/>
        <v/>
      </c>
      <c r="DH137" s="2" t="str">
        <f t="shared" si="107"/>
        <v/>
      </c>
      <c r="DI137" s="2" t="str">
        <f t="shared" si="107"/>
        <v/>
      </c>
      <c r="DK137" s="2">
        <f t="shared" si="114"/>
        <v>68.280163709677453</v>
      </c>
      <c r="DL137" s="2">
        <f t="shared" si="114"/>
        <v>74.53264919354838</v>
      </c>
      <c r="DM137" s="2">
        <f t="shared" si="114"/>
        <v>78.654560483870981</v>
      </c>
      <c r="DN137" s="2">
        <f t="shared" si="114"/>
        <v>73.30882274955438</v>
      </c>
      <c r="DO137" s="2">
        <f t="shared" si="114"/>
        <v>86.143057001466246</v>
      </c>
      <c r="DP137" s="2">
        <f t="shared" si="114"/>
        <v>84.982397058823537</v>
      </c>
      <c r="DQ137" s="2">
        <f t="shared" si="114"/>
        <v>83.817444831378282</v>
      </c>
      <c r="DR137" s="2">
        <f t="shared" si="114"/>
        <v>84.450312866568922</v>
      </c>
      <c r="DS137" s="2">
        <f t="shared" si="114"/>
        <v>69.959908064516128</v>
      </c>
      <c r="DT137" s="2">
        <f t="shared" si="114"/>
        <v>68.814299443826485</v>
      </c>
      <c r="DU137" s="2">
        <f t="shared" si="114"/>
        <v>73.480961512791978</v>
      </c>
      <c r="DV137" s="2">
        <f t="shared" si="114"/>
        <v>75.997539956011735</v>
      </c>
      <c r="DW137" s="2">
        <f t="shared" si="114"/>
        <v>86.958525846702301</v>
      </c>
      <c r="DX137" s="2">
        <f t="shared" si="114"/>
        <v>69.461818627450995</v>
      </c>
      <c r="DY137" s="2">
        <f t="shared" si="114"/>
        <v>63.429243568691831</v>
      </c>
      <c r="EA137" s="2">
        <f t="shared" si="101"/>
        <v>50.348659398063838</v>
      </c>
      <c r="EB137" s="2">
        <f t="shared" si="101"/>
        <v>52.773661016949148</v>
      </c>
      <c r="EC137" s="2">
        <f t="shared" si="101"/>
        <v>52.31501189532117</v>
      </c>
      <c r="ED137" s="2">
        <f t="shared" si="101"/>
        <v>50.310540075178849</v>
      </c>
      <c r="EE137" s="2">
        <f t="shared" si="100"/>
        <v>54.539840980296589</v>
      </c>
      <c r="EF137" s="2">
        <f t="shared" si="100"/>
        <v>53.415528799091582</v>
      </c>
      <c r="EG137" s="2">
        <f t="shared" si="100"/>
        <v>56.448976467311823</v>
      </c>
      <c r="EH137" s="2">
        <f t="shared" si="100"/>
        <v>51.2849296060255</v>
      </c>
      <c r="EI137" s="2">
        <f t="shared" si="100"/>
        <v>45.627238047317832</v>
      </c>
      <c r="EJ137" s="2">
        <f t="shared" si="100"/>
        <v>46.286300723154582</v>
      </c>
      <c r="EK137" s="2">
        <f t="shared" si="100"/>
        <v>46.070959817410312</v>
      </c>
      <c r="EL137" s="2">
        <f t="shared" si="100"/>
        <v>49.369785977859777</v>
      </c>
      <c r="EM137" s="2">
        <f t="shared" si="83"/>
        <v>56.362208150572073</v>
      </c>
      <c r="EN137" s="2">
        <f t="shared" si="83"/>
        <v>51.347483312528723</v>
      </c>
      <c r="EO137" s="2">
        <f t="shared" si="83"/>
        <v>51.775391658774822</v>
      </c>
      <c r="EQ137" s="2">
        <f t="shared" si="115"/>
        <v>50.817637636554565</v>
      </c>
      <c r="ER137" s="2">
        <f t="shared" si="115"/>
        <v>51.873638580761728</v>
      </c>
      <c r="ES137" s="2">
        <f t="shared" si="115"/>
        <v>52.34125186690612</v>
      </c>
      <c r="ET137" s="2">
        <f t="shared" si="115"/>
        <v>50.162507757851365</v>
      </c>
      <c r="EU137" s="2">
        <f t="shared" si="115"/>
        <v>54.27008500191873</v>
      </c>
      <c r="EV137" s="2">
        <f t="shared" si="115"/>
        <v>55.215984907361204</v>
      </c>
      <c r="EW137" s="2">
        <f t="shared" si="115"/>
        <v>56.715931828160933</v>
      </c>
      <c r="EX137" s="2">
        <f t="shared" si="115"/>
        <v>52.094432400767118</v>
      </c>
      <c r="EY137" s="2">
        <f t="shared" si="115"/>
        <v>46.214307504682694</v>
      </c>
      <c r="EZ137" s="2">
        <f t="shared" si="115"/>
        <v>46.432456202745094</v>
      </c>
      <c r="FA137" s="2">
        <f t="shared" si="115"/>
        <v>46.222864560796204</v>
      </c>
      <c r="FB137" s="2">
        <f t="shared" si="115"/>
        <v>49.337648122346963</v>
      </c>
      <c r="FC137" s="2">
        <f t="shared" si="115"/>
        <v>56.585342982872774</v>
      </c>
      <c r="FD137" s="2">
        <f t="shared" si="115"/>
        <v>51.424479499454748</v>
      </c>
      <c r="FE137" s="2">
        <f t="shared" si="115"/>
        <v>51.667528801896879</v>
      </c>
      <c r="FG137" s="2">
        <f t="shared" si="116"/>
        <v>0.99999608935037765</v>
      </c>
      <c r="FH137" s="2">
        <f t="shared" si="116"/>
        <v>0.99999619571973453</v>
      </c>
      <c r="FI137" s="2">
        <f t="shared" si="116"/>
        <v>0.99999679957919219</v>
      </c>
      <c r="FJ137" s="2">
        <f t="shared" si="116"/>
        <v>0.99999728162574508</v>
      </c>
      <c r="FK137" s="2">
        <f t="shared" si="116"/>
        <v>0.99999722136084146</v>
      </c>
      <c r="FL137" s="2">
        <f t="shared" si="116"/>
        <v>0.99999698333932285</v>
      </c>
      <c r="FM137" s="2">
        <f t="shared" si="116"/>
        <v>0.99999660448514927</v>
      </c>
      <c r="FN137" s="2">
        <f t="shared" si="116"/>
        <v>0.99999679515370021</v>
      </c>
      <c r="FO137" s="2">
        <f t="shared" si="116"/>
        <v>0.99999708972040435</v>
      </c>
      <c r="FP137" s="2">
        <f t="shared" si="116"/>
        <v>0.99999704372665366</v>
      </c>
      <c r="FQ137" s="2">
        <f t="shared" si="116"/>
        <v>0.99999715008303069</v>
      </c>
      <c r="FR137" s="2">
        <f t="shared" si="116"/>
        <v>0.99999691985143713</v>
      </c>
      <c r="FS137" s="2">
        <f t="shared" si="116"/>
        <v>0.99998898089514388</v>
      </c>
      <c r="FT137" s="2">
        <f t="shared" si="116"/>
        <v>0.99997212113034639</v>
      </c>
      <c r="FU137" s="2">
        <f t="shared" si="116"/>
        <v>0.99994409958869657</v>
      </c>
      <c r="FW137" s="2">
        <f t="shared" si="108"/>
        <v>9.7604681462682113E-4</v>
      </c>
      <c r="FX137" s="2">
        <f t="shared" si="108"/>
        <v>1.7307954520061966E-3</v>
      </c>
      <c r="FY137" s="2">
        <f t="shared" si="108"/>
        <v>2.1202139246330486E-3</v>
      </c>
      <c r="FZ137" s="2">
        <f t="shared" si="108"/>
        <v>2.5649315600194157E-3</v>
      </c>
      <c r="GA137" s="2">
        <f t="shared" si="108"/>
        <v>2.2880873347347359E-3</v>
      </c>
      <c r="GB137" s="2">
        <f t="shared" si="108"/>
        <v>2.0794058337722274E-3</v>
      </c>
      <c r="GC137" s="2">
        <f t="shared" si="108"/>
        <v>1.776780055197083E-3</v>
      </c>
      <c r="GD137" s="2">
        <f t="shared" si="108"/>
        <v>3.1128521345233128E-3</v>
      </c>
      <c r="GE137" s="2">
        <f t="shared" si="108"/>
        <v>3.4295320537848467E-3</v>
      </c>
      <c r="GF137" s="2">
        <f t="shared" si="108"/>
        <v>3.239397310464315E-3</v>
      </c>
      <c r="GG137" s="2">
        <f t="shared" si="108"/>
        <v>2.6632531695617283E-3</v>
      </c>
      <c r="GH137" s="2">
        <f t="shared" si="108"/>
        <v>1.9176851191802431E-3</v>
      </c>
      <c r="GI137" s="2">
        <f t="shared" si="108"/>
        <v>2.5648518028005148E-3</v>
      </c>
      <c r="GJ137" s="2">
        <f t="shared" si="108"/>
        <v>3.3405719429589593E-3</v>
      </c>
      <c r="GK137" s="2">
        <f t="shared" si="108"/>
        <v>4.5772748600214179E-3</v>
      </c>
      <c r="GM137" s="107">
        <f t="shared" si="109"/>
        <v>1.873196405931408E-73</v>
      </c>
      <c r="GN137" s="107">
        <f t="shared" si="109"/>
        <v>2.8929948118033407E-82</v>
      </c>
      <c r="GO137" s="107">
        <f t="shared" si="109"/>
        <v>8.6842201183989345E-89</v>
      </c>
      <c r="GP137" s="107">
        <f t="shared" si="109"/>
        <v>2.556428160471453E-108</v>
      </c>
      <c r="GQ137" s="107">
        <f t="shared" si="109"/>
        <v>4.7727038371051407E-109</v>
      </c>
      <c r="GR137" s="107">
        <f t="shared" si="109"/>
        <v>8.0179208565620702E-107</v>
      </c>
      <c r="GS137" s="107">
        <f t="shared" si="109"/>
        <v>1.2049361704831655E-106</v>
      </c>
      <c r="GT137" s="107">
        <f t="shared" si="109"/>
        <v>5.1139932487401717E-109</v>
      </c>
      <c r="GU137" s="107">
        <f t="shared" si="109"/>
        <v>3.4385667389662656E-118</v>
      </c>
      <c r="GV137" s="107">
        <f t="shared" si="109"/>
        <v>5.7395865359353623E-125</v>
      </c>
      <c r="GW137" s="107">
        <f t="shared" si="109"/>
        <v>5.2881820618394728E-127</v>
      </c>
      <c r="GX137" s="107">
        <f t="shared" si="109"/>
        <v>6.0419689336191047E-110</v>
      </c>
      <c r="GY137" s="107">
        <f t="shared" si="109"/>
        <v>3.4529409300179749E-103</v>
      </c>
      <c r="GZ137" s="107">
        <f t="shared" si="109"/>
        <v>7.0615135244241773E-105</v>
      </c>
      <c r="HA137" s="107">
        <f t="shared" si="109"/>
        <v>1.3460968775688072E-140</v>
      </c>
      <c r="HC137" s="107">
        <f t="shared" si="103"/>
        <v>5.0578503265540142E-34</v>
      </c>
      <c r="HD137" s="107">
        <f t="shared" si="103"/>
        <v>5.7721040058866589E-39</v>
      </c>
      <c r="HE137" s="107">
        <f t="shared" si="103"/>
        <v>9.9434454617429617E-43</v>
      </c>
      <c r="HF137" s="107">
        <f t="shared" si="103"/>
        <v>2.0445059589811179E-53</v>
      </c>
      <c r="HG137" s="107">
        <f t="shared" si="103"/>
        <v>1.2087674369718911E-53</v>
      </c>
      <c r="HH137" s="107">
        <f t="shared" si="103"/>
        <v>5.9350411612133812E-52</v>
      </c>
      <c r="HI137" s="107">
        <f t="shared" si="103"/>
        <v>1.2224671711799304E-51</v>
      </c>
      <c r="HJ137" s="107">
        <f t="shared" si="103"/>
        <v>8.3137339484836557E-55</v>
      </c>
      <c r="HK137" s="107">
        <f t="shared" si="103"/>
        <v>2.8624414061453194E-60</v>
      </c>
      <c r="HL137" s="107">
        <f t="shared" si="113"/>
        <v>5.8475748953198642E-63</v>
      </c>
      <c r="HM137" s="107">
        <f t="shared" si="113"/>
        <v>3.1117654174987538E-63</v>
      </c>
      <c r="HN137" s="107">
        <f t="shared" si="113"/>
        <v>6.0990126740445657E-53</v>
      </c>
      <c r="HO137" s="107">
        <f t="shared" si="113"/>
        <v>3.5711166897000533E-48</v>
      </c>
      <c r="HP137" s="107">
        <f t="shared" si="113"/>
        <v>1.1365611565970699E-48</v>
      </c>
      <c r="HQ137" s="107">
        <f t="shared" si="113"/>
        <v>5.4548201470014515E-73</v>
      </c>
      <c r="HS137" s="107">
        <f t="shared" si="110"/>
        <v>0.52504419032989935</v>
      </c>
      <c r="HT137" s="107">
        <f t="shared" si="110"/>
        <v>0.54088202912042971</v>
      </c>
      <c r="HU137" s="107">
        <f t="shared" si="110"/>
        <v>0.50996253005909642</v>
      </c>
      <c r="HV137" s="107">
        <f t="shared" si="110"/>
        <v>0.42188271602957467</v>
      </c>
      <c r="HW137" s="107">
        <f t="shared" si="110"/>
        <v>0.44754917482046253</v>
      </c>
      <c r="HX137" s="107">
        <f t="shared" si="110"/>
        <v>0.48939678226501898</v>
      </c>
      <c r="HY137" s="107">
        <f t="shared" si="110"/>
        <v>0.51910495865542383</v>
      </c>
      <c r="HZ137" s="107">
        <f t="shared" si="110"/>
        <v>0.35287785260560151</v>
      </c>
      <c r="IA137" s="107">
        <f t="shared" si="110"/>
        <v>0.27619474264361593</v>
      </c>
      <c r="IB137" s="107">
        <f t="shared" si="110"/>
        <v>0.31312900362978879</v>
      </c>
      <c r="IC137" s="107">
        <f t="shared" si="110"/>
        <v>0.38030962891049319</v>
      </c>
      <c r="ID137" s="107">
        <f t="shared" si="110"/>
        <v>0.51360342728595088</v>
      </c>
      <c r="IE137" s="107">
        <f t="shared" si="110"/>
        <v>0.54302729576548547</v>
      </c>
      <c r="IF137" s="107">
        <f t="shared" si="110"/>
        <v>0.52557963097706917</v>
      </c>
      <c r="IG137" s="107">
        <f t="shared" si="110"/>
        <v>0.51666572324024662</v>
      </c>
      <c r="II137" s="107">
        <f t="shared" si="111"/>
        <v>3.3321688606783671E-9</v>
      </c>
      <c r="IJ137" s="107">
        <f t="shared" si="111"/>
        <v>9.6698227197895166E-9</v>
      </c>
      <c r="IK137" s="107">
        <f t="shared" si="111"/>
        <v>1.2334912998706168E-8</v>
      </c>
      <c r="IL137" s="107">
        <f t="shared" si="111"/>
        <v>1.643391033260116E-9</v>
      </c>
      <c r="IM137" s="107">
        <f t="shared" si="111"/>
        <v>6.5338275672345391E-10</v>
      </c>
      <c r="IN137" s="107">
        <f t="shared" si="111"/>
        <v>4.130708513580898E-10</v>
      </c>
      <c r="IO137" s="107">
        <f t="shared" si="111"/>
        <v>1.0247030057831931E-10</v>
      </c>
      <c r="IP137" s="107">
        <f t="shared" si="111"/>
        <v>3.0552595794130821E-9</v>
      </c>
      <c r="IQ137" s="107">
        <f t="shared" si="111"/>
        <v>1.6667294288288947E-9</v>
      </c>
      <c r="IR137" s="107">
        <f t="shared" si="111"/>
        <v>3.5898748781274411E-10</v>
      </c>
      <c r="IS137" s="107">
        <f t="shared" si="111"/>
        <v>7.0039153673693315E-11</v>
      </c>
      <c r="IT137" s="107">
        <f t="shared" si="111"/>
        <v>1.232758396683945E-10</v>
      </c>
      <c r="IU137" s="107">
        <f t="shared" si="111"/>
        <v>4.0116961376483168E-11</v>
      </c>
      <c r="IV137" s="107">
        <f t="shared" si="111"/>
        <v>4.336895724280904E-12</v>
      </c>
      <c r="IW137" s="107">
        <f t="shared" si="111"/>
        <v>2.3038876871656858E-12</v>
      </c>
      <c r="IY137" s="107">
        <f t="shared" si="112"/>
        <v>0.52504419366206823</v>
      </c>
      <c r="IZ137" s="107">
        <f t="shared" si="112"/>
        <v>0.54088203879025243</v>
      </c>
      <c r="JA137" s="107">
        <f t="shared" si="112"/>
        <v>0.5099625423940094</v>
      </c>
      <c r="JB137" s="107">
        <f t="shared" si="112"/>
        <v>0.4218827176729657</v>
      </c>
      <c r="JC137" s="107">
        <f t="shared" si="112"/>
        <v>0.44754917547384526</v>
      </c>
      <c r="JD137" s="107">
        <f t="shared" si="112"/>
        <v>0.48939678267808984</v>
      </c>
      <c r="JE137" s="107">
        <f t="shared" si="112"/>
        <v>0.51910495875789409</v>
      </c>
      <c r="JF137" s="107">
        <f t="shared" si="112"/>
        <v>0.35287785566086111</v>
      </c>
      <c r="JG137" s="107">
        <f t="shared" si="112"/>
        <v>0.27619474431034535</v>
      </c>
      <c r="JH137" s="107">
        <f t="shared" si="112"/>
        <v>0.3131290039887763</v>
      </c>
      <c r="JI137" s="107">
        <f t="shared" si="112"/>
        <v>0.38030962898053233</v>
      </c>
      <c r="JJ137" s="107">
        <f t="shared" si="112"/>
        <v>0.51360342740922671</v>
      </c>
      <c r="JK137" s="107">
        <f t="shared" si="112"/>
        <v>0.54302729580560238</v>
      </c>
      <c r="JL137" s="107">
        <f t="shared" si="112"/>
        <v>0.52557963098140603</v>
      </c>
      <c r="JM137" s="107">
        <f t="shared" si="112"/>
        <v>0.51666572324255056</v>
      </c>
    </row>
    <row r="138" spans="2:273" x14ac:dyDescent="0.25">
      <c r="B138" s="2">
        <v>110</v>
      </c>
      <c r="C138" s="37">
        <v>49.871000000000002</v>
      </c>
      <c r="D138" s="37">
        <v>53.774000000000001</v>
      </c>
      <c r="E138" s="37">
        <v>54.564999999999998</v>
      </c>
      <c r="F138" s="37">
        <v>53.582999999999998</v>
      </c>
      <c r="G138" s="37">
        <v>59.9</v>
      </c>
      <c r="H138" s="37">
        <v>61.1</v>
      </c>
      <c r="I138" s="37">
        <v>72.3</v>
      </c>
      <c r="J138" s="37">
        <v>55.982999999999997</v>
      </c>
      <c r="K138" s="37">
        <v>47.8</v>
      </c>
      <c r="L138" s="37">
        <v>50.55</v>
      </c>
      <c r="M138" s="37">
        <v>54.4</v>
      </c>
      <c r="N138" s="37">
        <v>72.349999999999994</v>
      </c>
      <c r="O138" s="37">
        <v>93.667000000000002</v>
      </c>
      <c r="P138" s="37">
        <v>109.767</v>
      </c>
      <c r="Q138" s="37">
        <v>164.31700000000001</v>
      </c>
      <c r="S138" s="4">
        <f>AY138 + (C$3 * _xlfn.NORM.DIST($B138, C$7, ABS(C$11), FALSE) * _xlfn.NORM.DIST(($B138 - C$7)*C$15, 0, ABS(C$11), TRUE) * 2)
               + (C$4 * _xlfn.NORM.DIST($B138, C$8, ABS(C$12), FALSE) * _xlfn.NORM.DIST(($B138 - C$8)*C$16, 0, ABS(C$12), TRUE) * 2)
               + (C$5 * _xlfn.NORM.DIST($B138, C$9, ABS(C$13), FALSE) * _xlfn.NORM.DIST(($B138 - C$9)*C$17, 0, ABS(C$13), TRUE) * 2)
               + (C$6 * _xlfn.NORM.DIST($B138, C$10, ABS(C$14), FALSE) * _xlfn.NORM.DIST(($B138 - C$10)*C$18, 0, ABS(C$14), TRUE) * 2)</f>
        <v>50.707395888152988</v>
      </c>
      <c r="T138" s="4">
        <f>AZ138 + (D$3 * _xlfn.NORM.DIST($B138, D$7, ABS(D$11), FALSE) * _xlfn.NORM.DIST(($B138 - D$7)*D$15, 0, ABS(D$11), TRUE) * 2)
               + (D$4 * _xlfn.NORM.DIST($B138, D$8, ABS(D$12), FALSE) * _xlfn.NORM.DIST(($B138 - D$8)*D$16, 0, ABS(D$12), TRUE) * 2)
               + (D$5 * _xlfn.NORM.DIST($B138, D$9, ABS(D$13), FALSE) * _xlfn.NORM.DIST(($B138 - D$9)*D$17, 0, ABS(D$13), TRUE) * 2)
               + (D$6 * _xlfn.NORM.DIST($B138, D$10, ABS(D$14), FALSE) * _xlfn.NORM.DIST(($B138 - D$10)*D$18, 0, ABS(D$14), TRUE) * 2)</f>
        <v>55.155233327905854</v>
      </c>
      <c r="U138" s="4">
        <f>BA138 + (E$3 * _xlfn.NORM.DIST($B138, E$7, ABS(E$11), FALSE) * _xlfn.NORM.DIST(($B138 - E$7)*E$15, 0, ABS(E$11), TRUE) * 2)
               + (E$4 * _xlfn.NORM.DIST($B138, E$8, ABS(E$12), FALSE) * _xlfn.NORM.DIST(($B138 - E$8)*E$16, 0, ABS(E$12), TRUE) * 2)
               + (E$5 * _xlfn.NORM.DIST($B138, E$9, ABS(E$13), FALSE) * _xlfn.NORM.DIST(($B138 - E$9)*E$17, 0, ABS(E$13), TRUE) * 2)
               + (E$6 * _xlfn.NORM.DIST($B138, E$10, ABS(E$14), FALSE) * _xlfn.NORM.DIST(($B138 - E$10)*E$18, 0, ABS(E$14), TRUE) * 2)</f>
        <v>57.626236366278306</v>
      </c>
      <c r="V138" s="4">
        <f>BB138 + (F$3 * _xlfn.NORM.DIST($B138, F$7, ABS(F$11), FALSE) * _xlfn.NORM.DIST(($B138 - F$7)*F$15, 0, ABS(F$11), TRUE) * 2)
               + (F$4 * _xlfn.NORM.DIST($B138, F$8, ABS(F$12), FALSE) * _xlfn.NORM.DIST(($B138 - F$8)*F$16, 0, ABS(F$12), TRUE) * 2)
               + (F$5 * _xlfn.NORM.DIST($B138, F$9, ABS(F$13), FALSE) * _xlfn.NORM.DIST(($B138 - F$9)*F$17, 0, ABS(F$13), TRUE) * 2)
               + (F$6 * _xlfn.NORM.DIST($B138, F$10, ABS(F$14), FALSE) * _xlfn.NORM.DIST(($B138 - F$10)*F$18, 0, ABS(F$14), TRUE) * 2)</f>
        <v>54.820880167258622</v>
      </c>
      <c r="W138" s="4">
        <f>BC138 + (G$3 * _xlfn.NORM.DIST($B138, G$7, ABS(G$11), FALSE) * _xlfn.NORM.DIST(($B138 - G$7)*G$15, 0, ABS(G$11), TRUE) * 2)
               + (G$4 * _xlfn.NORM.DIST($B138, G$8, ABS(G$12), FALSE) * _xlfn.NORM.DIST(($B138 - G$8)*G$16, 0, ABS(G$12), TRUE) * 2)
               + (G$5 * _xlfn.NORM.DIST($B138, G$9, ABS(G$13), FALSE) * _xlfn.NORM.DIST(($B138 - G$9)*G$17, 0, ABS(G$13), TRUE) * 2)
               + (G$6 * _xlfn.NORM.DIST($B138, G$10, ABS(G$14), FALSE) * _xlfn.NORM.DIST(($B138 - G$10)*G$18, 0, ABS(G$14), TRUE) * 2)</f>
        <v>61.014693532897589</v>
      </c>
      <c r="X138" s="4">
        <f>BD138 + (H$3 * _xlfn.NORM.DIST($B138, H$7, ABS(H$11), FALSE) * _xlfn.NORM.DIST(($B138 - H$7)*H$15, 0, ABS(H$11), TRUE) * 2)
               + (H$4 * _xlfn.NORM.DIST($B138, H$8, ABS(H$12), FALSE) * _xlfn.NORM.DIST(($B138 - H$8)*H$16, 0, ABS(H$12), TRUE) * 2)
               + (H$5 * _xlfn.NORM.DIST($B138, H$9, ABS(H$13), FALSE) * _xlfn.NORM.DIST(($B138 - H$9)*H$17, 0, ABS(H$13), TRUE) * 2)
               + (H$6 * _xlfn.NORM.DIST($B138, H$10, ABS(H$14), FALSE) * _xlfn.NORM.DIST(($B138 - H$10)*H$18, 0, ABS(H$14), TRUE) * 2)</f>
        <v>62.190903600073092</v>
      </c>
      <c r="Y138" s="4">
        <f>BE138 + (I$3 * _xlfn.NORM.DIST($B138, I$7, ABS(I$11), FALSE) * _xlfn.NORM.DIST(($B138 - I$7)*I$15, 0, ABS(I$11), TRUE) * 2)
               + (I$4 * _xlfn.NORM.DIST($B138, I$8, ABS(I$12), FALSE) * _xlfn.NORM.DIST(($B138 - I$8)*I$16, 0, ABS(I$12), TRUE) * 2)
               + (I$5 * _xlfn.NORM.DIST($B138, I$9, ABS(I$13), FALSE) * _xlfn.NORM.DIST(($B138 - I$9)*I$17, 0, ABS(I$13), TRUE) * 2)
               + (I$6 * _xlfn.NORM.DIST($B138, I$10, ABS(I$14), FALSE) * _xlfn.NORM.DIST(($B138 - I$10)*I$18, 0, ABS(I$14), TRUE) * 2)</f>
        <v>70.284065857492052</v>
      </c>
      <c r="Z138" s="4">
        <f>BF138 + (J$3 * _xlfn.NORM.DIST($B138, J$7, ABS(J$11), FALSE) * _xlfn.NORM.DIST(($B138 - J$7)*J$15, 0, ABS(J$11), TRUE) * 2)
               + (J$4 * _xlfn.NORM.DIST($B138, J$8, ABS(J$12), FALSE) * _xlfn.NORM.DIST(($B138 - J$8)*J$16, 0, ABS(J$12), TRUE) * 2)
               + (J$5 * _xlfn.NORM.DIST($B138, J$9, ABS(J$13), FALSE) * _xlfn.NORM.DIST(($B138 - J$9)*J$17, 0, ABS(J$13), TRUE) * 2)
               + (J$6 * _xlfn.NORM.DIST($B138, J$10, ABS(J$14), FALSE) * _xlfn.NORM.DIST(($B138 - J$10)*J$18, 0, ABS(J$14), TRUE) * 2)</f>
        <v>57.371931482934727</v>
      </c>
      <c r="AA138" s="4">
        <f>BG138 + (K$3 * _xlfn.NORM.DIST($B138, K$7, ABS(K$11), FALSE) * _xlfn.NORM.DIST(($B138 - K$7)*K$15, 0, ABS(K$11), TRUE) * 2)
               + (K$4 * _xlfn.NORM.DIST($B138, K$8, ABS(K$12), FALSE) * _xlfn.NORM.DIST(($B138 - K$8)*K$16, 0, ABS(K$12), TRUE) * 2)
               + (K$5 * _xlfn.NORM.DIST($B138, K$9, ABS(K$13), FALSE) * _xlfn.NORM.DIST(($B138 - K$9)*K$17, 0, ABS(K$13), TRUE) * 2)
               + (K$6 * _xlfn.NORM.DIST($B138, K$10, ABS(K$14), FALSE) * _xlfn.NORM.DIST(($B138 - K$10)*K$18, 0, ABS(K$14), TRUE) * 2)</f>
        <v>49.481732319354599</v>
      </c>
      <c r="AB138" s="4">
        <f>BH138 + (L$3 * _xlfn.NORM.DIST($B138, L$7, ABS(L$11), FALSE) * _xlfn.NORM.DIST(($B138 - L$7)*L$15, 0, ABS(L$11), TRUE) * 2)
               + (L$4 * _xlfn.NORM.DIST($B138, L$8, ABS(L$12), FALSE) * _xlfn.NORM.DIST(($B138 - L$8)*L$16, 0, ABS(L$12), TRUE) * 2)
               + (L$5 * _xlfn.NORM.DIST($B138, L$9, ABS(L$13), FALSE) * _xlfn.NORM.DIST(($B138 - L$9)*L$17, 0, ABS(L$13), TRUE) * 2)
               + (L$6 * _xlfn.NORM.DIST($B138, L$10, ABS(L$14), FALSE) * _xlfn.NORM.DIST(($B138 - L$10)*L$18, 0, ABS(L$14), TRUE) * 2)</f>
        <v>51.999567232230717</v>
      </c>
      <c r="AC138" s="4">
        <f>BI138 + (M$3 * _xlfn.NORM.DIST($B138, M$7, ABS(M$11), FALSE) * _xlfn.NORM.DIST(($B138 - M$7)*M$15, 0, ABS(M$11), TRUE) * 2)
               + (M$4 * _xlfn.NORM.DIST($B138, M$8, ABS(M$12), FALSE) * _xlfn.NORM.DIST(($B138 - M$8)*M$16, 0, ABS(M$12), TRUE) * 2)
               + (M$5 * _xlfn.NORM.DIST($B138, M$9, ABS(M$13), FALSE) * _xlfn.NORM.DIST(($B138 - M$9)*M$17, 0, ABS(M$13), TRUE) * 2)
               + (M$6 * _xlfn.NORM.DIST($B138, M$10, ABS(M$14), FALSE) * _xlfn.NORM.DIST(($B138 - M$10)*M$18, 0, ABS(M$14), TRUE) * 2)</f>
        <v>55.479517908493811</v>
      </c>
      <c r="AD138" s="4">
        <f>BJ138 + (N$3 * _xlfn.NORM.DIST($B138, N$7, ABS(N$11), FALSE) * _xlfn.NORM.DIST(($B138 - N$7)*N$15, 0, ABS(N$11), TRUE) * 2)
               + (N$4 * _xlfn.NORM.DIST($B138, N$8, ABS(N$12), FALSE) * _xlfn.NORM.DIST(($B138 - N$8)*N$16, 0, ABS(N$12), TRUE) * 2)
               + (N$5 * _xlfn.NORM.DIST($B138, N$9, ABS(N$13), FALSE) * _xlfn.NORM.DIST(($B138 - N$9)*N$17, 0, ABS(N$13), TRUE) * 2)
               + (N$6 * _xlfn.NORM.DIST($B138, N$10, ABS(N$14), FALSE) * _xlfn.NORM.DIST(($B138 - N$10)*N$18, 0, ABS(N$14), TRUE) * 2)</f>
        <v>73.577870824551098</v>
      </c>
      <c r="AE138" s="4">
        <f>BK138 + (O$3 * _xlfn.NORM.DIST($B138, O$7, ABS(O$11), FALSE) * _xlfn.NORM.DIST(($B138 - O$7)*O$15, 0, ABS(O$11), TRUE) * 2)
               + (O$4 * _xlfn.NORM.DIST($B138, O$8, ABS(O$12), FALSE) * _xlfn.NORM.DIST(($B138 - O$8)*O$16, 0, ABS(O$12), TRUE) * 2)
               + (O$5 * _xlfn.NORM.DIST($B138, O$9, ABS(O$13), FALSE) * _xlfn.NORM.DIST(($B138 - O$9)*O$17, 0, ABS(O$13), TRUE) * 2)
               + (O$6 * _xlfn.NORM.DIST($B138, O$10, ABS(O$14), FALSE) * _xlfn.NORM.DIST(($B138 - O$10)*O$18, 0, ABS(O$14), TRUE) * 2)</f>
        <v>93.003483624824582</v>
      </c>
      <c r="AF138" s="4">
        <f t="shared" si="71"/>
        <v>109.97612065241714</v>
      </c>
      <c r="AG138" s="4">
        <f t="shared" si="71"/>
        <v>169.39842167284624</v>
      </c>
      <c r="AI138" s="4">
        <f>IF(OR($B138 &lt; C$231, $B138 &gt; C$234), 0, C138-S138)</f>
        <v>-0.83639588815298538</v>
      </c>
      <c r="AJ138" s="4">
        <f>IF(OR($B138 &lt; D$231, $B138 &gt; D$234), 0, D138-T138)</f>
        <v>-1.3812333279058535</v>
      </c>
      <c r="AK138" s="4">
        <f>IF(OR($B138 &lt; E$231, $B138 &gt; E$234), 0, E138-U138)</f>
        <v>-3.0612363662783082</v>
      </c>
      <c r="AL138" s="4">
        <f>IF(OR($B138 &lt; F$231, $B138 &gt; F$234), 0, F138-V138)</f>
        <v>-1.2378801672586235</v>
      </c>
      <c r="AM138" s="4">
        <f>IF(OR($B138 &lt; G$231, $B138 &gt; G$234), 0, G138-W138)</f>
        <v>-1.11469353289759</v>
      </c>
      <c r="AN138" s="4">
        <f>IF(OR($B138 &lt; H$231, $B138 &gt; H$234), 0, H138-X138)</f>
        <v>-1.0909036000730907</v>
      </c>
      <c r="AO138" s="4">
        <f>IF(OR($B138 &lt; I$231, $B138 &gt; I$234), 0, I138-Y138)</f>
        <v>2.0159341425079447</v>
      </c>
      <c r="AP138" s="4">
        <f>IF(OR($B138 &lt; J$231, $B138 &gt; J$234), 0, J138-Z138)</f>
        <v>-1.3889314829347299</v>
      </c>
      <c r="AQ138" s="4">
        <f>IF(OR($B138 &lt; K$231, $B138 &gt; K$234), 0, K138-AA138)</f>
        <v>-1.6817323193546017</v>
      </c>
      <c r="AR138" s="4">
        <f>IF(OR($B138 &lt; L$231, $B138 &gt; L$234), 0, L138-AB138)</f>
        <v>-1.44956723223072</v>
      </c>
      <c r="AS138" s="4">
        <f>IF(OR($B138 &lt; M$231, $B138 &gt; M$234), 0, M138-AC138)</f>
        <v>-1.0795179084938127</v>
      </c>
      <c r="AT138" s="4">
        <f>IF(OR($B138 &lt; N$231, $B138 &gt; N$234), 0, N138-AD138)</f>
        <v>-1.2278708245511041</v>
      </c>
      <c r="AU138" s="4">
        <f>IF(OR($B138 &lt; O$231, $B138 &gt; O$234), 0, O138-AE138)</f>
        <v>0.66351637517541917</v>
      </c>
      <c r="AV138" s="4">
        <f t="shared" si="102"/>
        <v>-0.20912065241714117</v>
      </c>
      <c r="AW138" s="4">
        <f t="shared" si="102"/>
        <v>-5.0814216728462327</v>
      </c>
      <c r="AY138" s="2">
        <f t="shared" si="104"/>
        <v>50.266468283727662</v>
      </c>
      <c r="AZ138" s="2">
        <f t="shared" si="104"/>
        <v>52.735664456188267</v>
      </c>
      <c r="BA138" s="2">
        <f t="shared" si="104"/>
        <v>52.202596669992396</v>
      </c>
      <c r="BB138" s="2">
        <f t="shared" si="104"/>
        <v>50.203031163379372</v>
      </c>
      <c r="BC138" s="2">
        <f t="shared" si="104"/>
        <v>54.403636125212543</v>
      </c>
      <c r="BD138" s="2">
        <f t="shared" si="104"/>
        <v>53.107801458900106</v>
      </c>
      <c r="BE138" s="2">
        <f t="shared" si="104"/>
        <v>56.244714249053253</v>
      </c>
      <c r="BF138" s="2">
        <f t="shared" si="104"/>
        <v>51.067411851823778</v>
      </c>
      <c r="BG138" s="2">
        <f t="shared" si="104"/>
        <v>45.449252837199076</v>
      </c>
      <c r="BH138" s="2">
        <f t="shared" si="104"/>
        <v>46.134535878487114</v>
      </c>
      <c r="BI138" s="2">
        <f t="shared" si="104"/>
        <v>45.908400808419564</v>
      </c>
      <c r="BJ138" s="2">
        <f t="shared" si="104"/>
        <v>49.189189579416308</v>
      </c>
      <c r="BK138" s="2">
        <f t="shared" si="104"/>
        <v>56.167645714993725</v>
      </c>
      <c r="BL138" s="2">
        <f t="shared" si="104"/>
        <v>51.173580854218343</v>
      </c>
      <c r="BM138" s="2">
        <f t="shared" si="104"/>
        <v>51.615886860767461</v>
      </c>
      <c r="BO138" s="2" t="str">
        <f t="shared" si="105"/>
        <v/>
      </c>
      <c r="BP138" s="2" t="str">
        <f t="shared" si="105"/>
        <v/>
      </c>
      <c r="BQ138" s="2" t="str">
        <f t="shared" si="105"/>
        <v/>
      </c>
      <c r="BR138" s="2" t="str">
        <f t="shared" si="105"/>
        <v/>
      </c>
      <c r="BS138" s="2" t="str">
        <f t="shared" si="105"/>
        <v/>
      </c>
      <c r="BT138" s="2" t="str">
        <f t="shared" si="105"/>
        <v/>
      </c>
      <c r="BU138" s="2" t="str">
        <f t="shared" si="105"/>
        <v/>
      </c>
      <c r="BV138" s="2" t="str">
        <f t="shared" si="105"/>
        <v/>
      </c>
      <c r="BW138" s="2" t="str">
        <f t="shared" si="105"/>
        <v/>
      </c>
      <c r="BX138" s="2" t="str">
        <f t="shared" si="105"/>
        <v/>
      </c>
      <c r="BY138" s="2" t="str">
        <f t="shared" si="105"/>
        <v/>
      </c>
      <c r="BZ138" s="2" t="str">
        <f t="shared" si="105"/>
        <v/>
      </c>
      <c r="CA138" s="2" t="str">
        <f t="shared" si="105"/>
        <v/>
      </c>
      <c r="CB138" s="2" t="str">
        <f t="shared" si="105"/>
        <v/>
      </c>
      <c r="CC138" s="2" t="str">
        <f t="shared" si="105"/>
        <v/>
      </c>
      <c r="CE138" s="2" t="str">
        <f t="shared" si="106"/>
        <v/>
      </c>
      <c r="CF138" s="2" t="str">
        <f t="shared" si="106"/>
        <v/>
      </c>
      <c r="CG138" s="2" t="str">
        <f t="shared" si="106"/>
        <v/>
      </c>
      <c r="CH138" s="2" t="str">
        <f t="shared" si="106"/>
        <v/>
      </c>
      <c r="CI138" s="2" t="str">
        <f t="shared" si="106"/>
        <v/>
      </c>
      <c r="CJ138" s="2" t="str">
        <f t="shared" si="106"/>
        <v/>
      </c>
      <c r="CK138" s="2" t="str">
        <f t="shared" si="106"/>
        <v/>
      </c>
      <c r="CL138" s="2" t="str">
        <f t="shared" si="106"/>
        <v/>
      </c>
      <c r="CM138" s="2" t="str">
        <f t="shared" si="106"/>
        <v/>
      </c>
      <c r="CN138" s="2" t="str">
        <f t="shared" si="106"/>
        <v/>
      </c>
      <c r="CO138" s="2" t="str">
        <f t="shared" si="106"/>
        <v/>
      </c>
      <c r="CP138" s="2" t="str">
        <f t="shared" si="106"/>
        <v/>
      </c>
      <c r="CQ138" s="2" t="str">
        <f t="shared" si="106"/>
        <v/>
      </c>
      <c r="CR138" s="2" t="str">
        <f t="shared" si="106"/>
        <v/>
      </c>
      <c r="CS138" s="2" t="str">
        <f t="shared" si="106"/>
        <v/>
      </c>
      <c r="CU138" s="2" t="str">
        <f t="shared" si="107"/>
        <v/>
      </c>
      <c r="CV138" s="2" t="str">
        <f t="shared" si="107"/>
        <v/>
      </c>
      <c r="CW138" s="2" t="str">
        <f t="shared" si="107"/>
        <v/>
      </c>
      <c r="CX138" s="2" t="str">
        <f t="shared" si="107"/>
        <v/>
      </c>
      <c r="CY138" s="2" t="str">
        <f t="shared" si="107"/>
        <v/>
      </c>
      <c r="CZ138" s="2" t="str">
        <f t="shared" si="107"/>
        <v/>
      </c>
      <c r="DA138" s="2" t="str">
        <f t="shared" si="107"/>
        <v/>
      </c>
      <c r="DB138" s="2" t="str">
        <f t="shared" si="107"/>
        <v/>
      </c>
      <c r="DC138" s="2" t="str">
        <f t="shared" si="107"/>
        <v/>
      </c>
      <c r="DD138" s="2" t="str">
        <f t="shared" si="107"/>
        <v/>
      </c>
      <c r="DE138" s="2" t="str">
        <f t="shared" si="107"/>
        <v/>
      </c>
      <c r="DF138" s="2" t="str">
        <f t="shared" si="107"/>
        <v/>
      </c>
      <c r="DG138" s="2" t="str">
        <f t="shared" si="107"/>
        <v/>
      </c>
      <c r="DH138" s="2" t="str">
        <f t="shared" si="107"/>
        <v/>
      </c>
      <c r="DI138" s="2" t="str">
        <f t="shared" si="107"/>
        <v/>
      </c>
      <c r="DK138" s="2">
        <f t="shared" si="114"/>
        <v>68.322320564516161</v>
      </c>
      <c r="DL138" s="2">
        <f t="shared" si="114"/>
        <v>74.621362353372433</v>
      </c>
      <c r="DM138" s="2">
        <f t="shared" si="114"/>
        <v>78.78075531524928</v>
      </c>
      <c r="DN138" s="2">
        <f t="shared" si="114"/>
        <v>73.410720811051704</v>
      </c>
      <c r="DO138" s="2">
        <f t="shared" si="114"/>
        <v>86.346653225806435</v>
      </c>
      <c r="DP138" s="2">
        <f t="shared" si="114"/>
        <v>85.120672125668449</v>
      </c>
      <c r="DQ138" s="2">
        <f t="shared" si="114"/>
        <v>83.980671004398815</v>
      </c>
      <c r="DR138" s="2">
        <f t="shared" si="114"/>
        <v>84.636530425219945</v>
      </c>
      <c r="DS138" s="2">
        <f t="shared" si="114"/>
        <v>70.024638709677419</v>
      </c>
      <c r="DT138" s="2">
        <f t="shared" si="114"/>
        <v>68.884950834260309</v>
      </c>
      <c r="DU138" s="2">
        <f t="shared" si="114"/>
        <v>73.60215773081201</v>
      </c>
      <c r="DV138" s="2">
        <f t="shared" si="114"/>
        <v>76.11100384897361</v>
      </c>
      <c r="DW138" s="2">
        <f t="shared" si="114"/>
        <v>87.097715686274483</v>
      </c>
      <c r="DX138" s="2">
        <f t="shared" si="114"/>
        <v>69.494182598039231</v>
      </c>
      <c r="DY138" s="2">
        <f t="shared" si="114"/>
        <v>63.417468801313618</v>
      </c>
      <c r="EA138" s="2">
        <f t="shared" si="101"/>
        <v>50.265772165244897</v>
      </c>
      <c r="EB138" s="2">
        <f t="shared" si="101"/>
        <v>52.737644160923821</v>
      </c>
      <c r="EC138" s="2">
        <f t="shared" si="101"/>
        <v>52.202441316415538</v>
      </c>
      <c r="ED138" s="2">
        <f t="shared" si="101"/>
        <v>50.203472717351758</v>
      </c>
      <c r="EE138" s="2">
        <f t="shared" si="100"/>
        <v>54.404383485344276</v>
      </c>
      <c r="EF138" s="2">
        <f t="shared" si="100"/>
        <v>53.102680175417987</v>
      </c>
      <c r="EG138" s="2">
        <f t="shared" si="100"/>
        <v>56.243984079463416</v>
      </c>
      <c r="EH138" s="2">
        <f t="shared" si="100"/>
        <v>51.06393762070298</v>
      </c>
      <c r="EI138" s="2">
        <f t="shared" si="100"/>
        <v>45.446491271666801</v>
      </c>
      <c r="EJ138" s="2">
        <f t="shared" si="100"/>
        <v>46.13384165643334</v>
      </c>
      <c r="EK138" s="2">
        <f t="shared" si="100"/>
        <v>45.907793107882213</v>
      </c>
      <c r="EL138" s="2">
        <f t="shared" si="100"/>
        <v>49.189197416974167</v>
      </c>
      <c r="EM138" s="2">
        <f t="shared" si="83"/>
        <v>56.166613311982175</v>
      </c>
      <c r="EN138" s="2">
        <f t="shared" si="83"/>
        <v>51.17280835687535</v>
      </c>
      <c r="EO138" s="2">
        <f t="shared" si="83"/>
        <v>51.615926540768399</v>
      </c>
      <c r="EQ138" s="2">
        <f t="shared" si="115"/>
        <v>50.786773123923126</v>
      </c>
      <c r="ER138" s="2">
        <f t="shared" si="115"/>
        <v>51.798311897646172</v>
      </c>
      <c r="ES138" s="2">
        <f t="shared" si="115"/>
        <v>52.235348192763951</v>
      </c>
      <c r="ET138" s="2">
        <f t="shared" si="115"/>
        <v>50.051108907026133</v>
      </c>
      <c r="EU138" s="2">
        <f t="shared" si="115"/>
        <v>54.120287929160867</v>
      </c>
      <c r="EV138" s="2">
        <f t="shared" si="115"/>
        <v>55.030728494674619</v>
      </c>
      <c r="EW138" s="2">
        <f t="shared" si="115"/>
        <v>56.537104207750474</v>
      </c>
      <c r="EX138" s="2">
        <f t="shared" si="115"/>
        <v>51.929369524191756</v>
      </c>
      <c r="EY138" s="2">
        <f t="shared" si="115"/>
        <v>46.07350548341396</v>
      </c>
      <c r="EZ138" s="2">
        <f t="shared" si="115"/>
        <v>46.291102342054437</v>
      </c>
      <c r="FA138" s="2">
        <f t="shared" si="115"/>
        <v>46.070456146681771</v>
      </c>
      <c r="FB138" s="2">
        <f t="shared" si="115"/>
        <v>49.158652425200167</v>
      </c>
      <c r="FC138" s="2">
        <f t="shared" si="115"/>
        <v>56.405821770434834</v>
      </c>
      <c r="FD138" s="2">
        <f t="shared" si="115"/>
        <v>51.259570650936496</v>
      </c>
      <c r="FE138" s="2">
        <f t="shared" si="115"/>
        <v>51.507432921892281</v>
      </c>
      <c r="FG138" s="2">
        <f t="shared" si="116"/>
        <v>0.99999689365809041</v>
      </c>
      <c r="FH138" s="2">
        <f t="shared" si="116"/>
        <v>0.999996978150408</v>
      </c>
      <c r="FI138" s="2">
        <f t="shared" si="116"/>
        <v>0.99999745781371607</v>
      </c>
      <c r="FJ138" s="2">
        <f t="shared" si="116"/>
        <v>0.99999784071736952</v>
      </c>
      <c r="FK138" s="2">
        <f t="shared" si="116"/>
        <v>0.99999779284720092</v>
      </c>
      <c r="FL138" s="2">
        <f t="shared" si="116"/>
        <v>0.99999760377976288</v>
      </c>
      <c r="FM138" s="2">
        <f t="shared" si="116"/>
        <v>0.99999730284479904</v>
      </c>
      <c r="FN138" s="2">
        <f t="shared" si="116"/>
        <v>0.99999745429841813</v>
      </c>
      <c r="FO138" s="2">
        <f t="shared" si="116"/>
        <v>0.9999976882813626</v>
      </c>
      <c r="FP138" s="2">
        <f t="shared" si="116"/>
        <v>0.99999765174718369</v>
      </c>
      <c r="FQ138" s="2">
        <f t="shared" si="116"/>
        <v>0.99999773622915777</v>
      </c>
      <c r="FR138" s="2">
        <f t="shared" si="116"/>
        <v>0.99999755334947937</v>
      </c>
      <c r="FS138" s="2">
        <f t="shared" si="116"/>
        <v>0.99999106204572208</v>
      </c>
      <c r="FT138" s="2">
        <f t="shared" si="116"/>
        <v>0.99997698855229833</v>
      </c>
      <c r="FU138" s="2">
        <f t="shared" si="116"/>
        <v>0.99995317305047804</v>
      </c>
      <c r="FW138" s="2">
        <f t="shared" si="108"/>
        <v>1.228459677622056E-3</v>
      </c>
      <c r="FX138" s="2">
        <f t="shared" si="108"/>
        <v>2.1779663282353108E-3</v>
      </c>
      <c r="FY138" s="2">
        <f t="shared" si="108"/>
        <v>2.667726666874968E-3</v>
      </c>
      <c r="FZ138" s="2">
        <f t="shared" si="108"/>
        <v>3.2269144427678571E-3</v>
      </c>
      <c r="GA138" s="2">
        <f t="shared" si="108"/>
        <v>2.8788257471894702E-3</v>
      </c>
      <c r="GB138" s="2">
        <f t="shared" si="108"/>
        <v>2.616408142613554E-3</v>
      </c>
      <c r="GC138" s="2">
        <f t="shared" si="108"/>
        <v>2.2358049727369475E-3</v>
      </c>
      <c r="GD138" s="2">
        <f t="shared" si="108"/>
        <v>3.9156926206803753E-3</v>
      </c>
      <c r="GE138" s="2">
        <f t="shared" si="108"/>
        <v>4.3136945225353074E-3</v>
      </c>
      <c r="GF138" s="2">
        <f t="shared" si="108"/>
        <v>4.074741853263451E-3</v>
      </c>
      <c r="GG138" s="2">
        <f t="shared" si="108"/>
        <v>3.3505266239070423E-3</v>
      </c>
      <c r="GH138" s="2">
        <f t="shared" si="108"/>
        <v>2.4130243714858418E-3</v>
      </c>
      <c r="GI138" s="2">
        <f t="shared" si="108"/>
        <v>3.1601818667017527E-3</v>
      </c>
      <c r="GJ138" s="2">
        <f t="shared" si="108"/>
        <v>4.0443374811871269E-3</v>
      </c>
      <c r="GK138" s="2">
        <f t="shared" si="108"/>
        <v>5.4594014909890402E-3</v>
      </c>
      <c r="GM138" s="107">
        <f t="shared" si="109"/>
        <v>3.9878097470455693E-76</v>
      </c>
      <c r="GN138" s="107">
        <f t="shared" si="109"/>
        <v>2.9392136726103522E-85</v>
      </c>
      <c r="GO138" s="107">
        <f t="shared" si="109"/>
        <v>5.5964895385238541E-92</v>
      </c>
      <c r="GP138" s="107">
        <f t="shared" si="109"/>
        <v>3.5584682779189466E-112</v>
      </c>
      <c r="GQ138" s="107">
        <f t="shared" si="109"/>
        <v>6.1561135785201979E-113</v>
      </c>
      <c r="GR138" s="107">
        <f t="shared" si="109"/>
        <v>1.1760211610653229E-110</v>
      </c>
      <c r="GS138" s="107">
        <f t="shared" si="109"/>
        <v>1.6500311862256236E-110</v>
      </c>
      <c r="GT138" s="107">
        <f t="shared" si="109"/>
        <v>5.9721971732180179E-113</v>
      </c>
      <c r="GU138" s="107">
        <f t="shared" si="109"/>
        <v>1.9954740009254408E-122</v>
      </c>
      <c r="GV138" s="107">
        <f t="shared" si="109"/>
        <v>1.8636478478183359E-129</v>
      </c>
      <c r="GW138" s="107">
        <f t="shared" si="109"/>
        <v>1.4922221848272348E-131</v>
      </c>
      <c r="GX138" s="107">
        <f t="shared" si="109"/>
        <v>6.7152669034068289E-114</v>
      </c>
      <c r="GY138" s="107">
        <f t="shared" si="109"/>
        <v>6.1851106454231969E-107</v>
      </c>
      <c r="GZ138" s="107">
        <f t="shared" si="109"/>
        <v>1.1171792813870684E-108</v>
      </c>
      <c r="HA138" s="107">
        <f t="shared" si="109"/>
        <v>1.1754004420181593E-145</v>
      </c>
      <c r="HC138" s="107">
        <f t="shared" si="103"/>
        <v>5.4347872995987132E-36</v>
      </c>
      <c r="HD138" s="107">
        <f t="shared" si="103"/>
        <v>3.3752420865582568E-41</v>
      </c>
      <c r="HE138" s="107">
        <f t="shared" si="103"/>
        <v>3.9481737383851262E-45</v>
      </c>
      <c r="HF138" s="107">
        <f t="shared" si="103"/>
        <v>2.3374417943477525E-56</v>
      </c>
      <c r="HG138" s="107">
        <f t="shared" si="103"/>
        <v>1.3145474755365967E-56</v>
      </c>
      <c r="HH138" s="107">
        <f t="shared" si="103"/>
        <v>7.4042824696635356E-55</v>
      </c>
      <c r="HI138" s="107">
        <f t="shared" si="103"/>
        <v>1.4693017717015176E-54</v>
      </c>
      <c r="HJ138" s="107">
        <f t="shared" si="103"/>
        <v>7.7638083382420391E-58</v>
      </c>
      <c r="HK138" s="107">
        <f t="shared" si="103"/>
        <v>1.4727983513456115E-63</v>
      </c>
      <c r="HL138" s="107">
        <f t="shared" si="113"/>
        <v>2.0082269452013066E-66</v>
      </c>
      <c r="HM138" s="107">
        <f t="shared" si="113"/>
        <v>1.0055957867208767E-66</v>
      </c>
      <c r="HN138" s="107">
        <f t="shared" si="113"/>
        <v>6.376653443783009E-56</v>
      </c>
      <c r="HO138" s="107">
        <f t="shared" si="113"/>
        <v>5.9333942319096213E-51</v>
      </c>
      <c r="HP138" s="107">
        <f t="shared" si="113"/>
        <v>1.7551839183552524E-51</v>
      </c>
      <c r="HQ138" s="107">
        <f t="shared" si="113"/>
        <v>3.7004601362268175E-77</v>
      </c>
      <c r="HS138" s="107">
        <f t="shared" si="110"/>
        <v>0.54447847854531772</v>
      </c>
      <c r="HT138" s="107">
        <f t="shared" si="110"/>
        <v>0.50034575397008973</v>
      </c>
      <c r="HU138" s="107">
        <f t="shared" si="110"/>
        <v>0.43411837873707537</v>
      </c>
      <c r="HV138" s="107">
        <f t="shared" si="110"/>
        <v>0.30916068738180674</v>
      </c>
      <c r="HW138" s="107">
        <f t="shared" si="110"/>
        <v>0.33832318631417979</v>
      </c>
      <c r="HX138" s="107">
        <f t="shared" si="110"/>
        <v>0.39363198771965074</v>
      </c>
      <c r="HY138" s="107">
        <f t="shared" si="110"/>
        <v>0.44049921383596574</v>
      </c>
      <c r="HZ138" s="107">
        <f t="shared" si="110"/>
        <v>0.23650765495164394</v>
      </c>
      <c r="IA138" s="107">
        <f t="shared" si="110"/>
        <v>0.16587738584476402</v>
      </c>
      <c r="IB138" s="107">
        <f t="shared" si="110"/>
        <v>0.1936346923494662</v>
      </c>
      <c r="IC138" s="107">
        <f t="shared" si="110"/>
        <v>0.25517941112245246</v>
      </c>
      <c r="ID138" s="107">
        <f t="shared" si="110"/>
        <v>0.42987104685757249</v>
      </c>
      <c r="IE138" s="107">
        <f t="shared" si="110"/>
        <v>0.52765401659303057</v>
      </c>
      <c r="IF138" s="107">
        <f t="shared" si="110"/>
        <v>0.54375730956600998</v>
      </c>
      <c r="IG138" s="107">
        <f t="shared" si="110"/>
        <v>0.57282809771011145</v>
      </c>
      <c r="II138" s="107">
        <f t="shared" si="111"/>
        <v>1.0787815997542792E-8</v>
      </c>
      <c r="IJ138" s="107">
        <f t="shared" si="111"/>
        <v>3.2269541492149442E-8</v>
      </c>
      <c r="IK138" s="107">
        <f t="shared" si="111"/>
        <v>4.2066356266922398E-8</v>
      </c>
      <c r="IL138" s="107">
        <f t="shared" si="111"/>
        <v>6.7590146346916613E-9</v>
      </c>
      <c r="IM138" s="107">
        <f t="shared" si="111"/>
        <v>2.799130036790046E-9</v>
      </c>
      <c r="IN138" s="107">
        <f t="shared" si="111"/>
        <v>1.788507440817556E-9</v>
      </c>
      <c r="IO138" s="107">
        <f t="shared" si="111"/>
        <v>4.7182855558475444E-10</v>
      </c>
      <c r="IP138" s="107">
        <f t="shared" si="111"/>
        <v>1.2557705649490892E-8</v>
      </c>
      <c r="IQ138" s="107">
        <f t="shared" si="111"/>
        <v>7.3529265008941668E-9</v>
      </c>
      <c r="IR138" s="107">
        <f t="shared" si="111"/>
        <v>1.7565129760444848E-9</v>
      </c>
      <c r="IS138" s="107">
        <f t="shared" si="111"/>
        <v>3.6761528041619885E-10</v>
      </c>
      <c r="IT138" s="107">
        <f t="shared" si="111"/>
        <v>5.7062203233897052E-10</v>
      </c>
      <c r="IU138" s="107">
        <f t="shared" si="111"/>
        <v>1.867725844766329E-10</v>
      </c>
      <c r="IV138" s="107">
        <f t="shared" si="111"/>
        <v>2.1934728815064928E-11</v>
      </c>
      <c r="IW138" s="107">
        <f t="shared" si="111"/>
        <v>1.169902706947889E-11</v>
      </c>
      <c r="IY138" s="107">
        <f t="shared" si="112"/>
        <v>0.5444784893331337</v>
      </c>
      <c r="IZ138" s="107">
        <f t="shared" si="112"/>
        <v>0.50034578623963122</v>
      </c>
      <c r="JA138" s="107">
        <f t="shared" si="112"/>
        <v>0.43411842080343166</v>
      </c>
      <c r="JB138" s="107">
        <f t="shared" si="112"/>
        <v>0.30916069414082137</v>
      </c>
      <c r="JC138" s="107">
        <f t="shared" si="112"/>
        <v>0.33832318911330983</v>
      </c>
      <c r="JD138" s="107">
        <f t="shared" si="112"/>
        <v>0.3936319895081582</v>
      </c>
      <c r="JE138" s="107">
        <f t="shared" si="112"/>
        <v>0.44049921430779432</v>
      </c>
      <c r="JF138" s="107">
        <f t="shared" si="112"/>
        <v>0.2365076675093496</v>
      </c>
      <c r="JG138" s="107">
        <f t="shared" si="112"/>
        <v>0.16587739319769051</v>
      </c>
      <c r="JH138" s="107">
        <f t="shared" si="112"/>
        <v>0.19363469410597917</v>
      </c>
      <c r="JI138" s="107">
        <f t="shared" si="112"/>
        <v>0.25517941149006773</v>
      </c>
      <c r="JJ138" s="107">
        <f t="shared" si="112"/>
        <v>0.42987104742819454</v>
      </c>
      <c r="JK138" s="107">
        <f t="shared" si="112"/>
        <v>0.52765401677980317</v>
      </c>
      <c r="JL138" s="107">
        <f t="shared" si="112"/>
        <v>0.54375730958794466</v>
      </c>
      <c r="JM138" s="107">
        <f t="shared" si="112"/>
        <v>0.57282809772181043</v>
      </c>
    </row>
    <row r="139" spans="2:273" x14ac:dyDescent="0.25">
      <c r="B139" s="2">
        <v>111</v>
      </c>
      <c r="C139" s="37">
        <v>50.29</v>
      </c>
      <c r="D139" s="37">
        <v>53.902999999999999</v>
      </c>
      <c r="E139" s="37">
        <v>53.741999999999997</v>
      </c>
      <c r="F139" s="37">
        <v>51.883000000000003</v>
      </c>
      <c r="G139" s="37">
        <v>57.517000000000003</v>
      </c>
      <c r="H139" s="37">
        <v>56.45</v>
      </c>
      <c r="I139" s="37">
        <v>65.132999999999996</v>
      </c>
      <c r="J139" s="37">
        <v>53.067</v>
      </c>
      <c r="K139" s="37">
        <v>45.9</v>
      </c>
      <c r="L139" s="37">
        <v>46.75</v>
      </c>
      <c r="M139" s="37">
        <v>47.232999999999997</v>
      </c>
      <c r="N139" s="37">
        <v>61.082999999999998</v>
      </c>
      <c r="O139" s="37">
        <v>83.683000000000007</v>
      </c>
      <c r="P139" s="37">
        <v>98.983000000000004</v>
      </c>
      <c r="Q139" s="37">
        <v>157.86699999999999</v>
      </c>
      <c r="S139" s="4">
        <f>AY139 + (C$3 * _xlfn.NORM.DIST($B139, C$7, ABS(C$11), FALSE) * _xlfn.NORM.DIST(($B139 - C$7)*C$15, 0, ABS(C$11), TRUE) * 2)
               + (C$4 * _xlfn.NORM.DIST($B139, C$8, ABS(C$12), FALSE) * _xlfn.NORM.DIST(($B139 - C$8)*C$16, 0, ABS(C$12), TRUE) * 2)
               + (C$5 * _xlfn.NORM.DIST($B139, C$9, ABS(C$13), FALSE) * _xlfn.NORM.DIST(($B139 - C$9)*C$17, 0, ABS(C$13), TRUE) * 2)
               + (C$6 * _xlfn.NORM.DIST($B139, C$10, ABS(C$14), FALSE) * _xlfn.NORM.DIST(($B139 - C$10)*C$18, 0, ABS(C$14), TRUE) * 2)</f>
        <v>50.557820025010031</v>
      </c>
      <c r="T139" s="4">
        <f>AZ139 + (D$3 * _xlfn.NORM.DIST($B139, D$7, ABS(D$11), FALSE) * _xlfn.NORM.DIST(($B139 - D$7)*D$15, 0, ABS(D$11), TRUE) * 2)
               + (D$4 * _xlfn.NORM.DIST($B139, D$8, ABS(D$12), FALSE) * _xlfn.NORM.DIST(($B139 - D$8)*D$16, 0, ABS(D$12), TRUE) * 2)
               + (D$5 * _xlfn.NORM.DIST($B139, D$9, ABS(D$13), FALSE) * _xlfn.NORM.DIST(($B139 - D$9)*D$17, 0, ABS(D$13), TRUE) * 2)
               + (D$6 * _xlfn.NORM.DIST($B139, D$10, ABS(D$14), FALSE) * _xlfn.NORM.DIST(($B139 - D$10)*D$18, 0, ABS(D$14), TRUE) * 2)</f>
        <v>54.450032403008734</v>
      </c>
      <c r="U139" s="4">
        <f>BA139 + (E$3 * _xlfn.NORM.DIST($B139, E$7, ABS(E$11), FALSE) * _xlfn.NORM.DIST(($B139 - E$7)*E$15, 0, ABS(E$11), TRUE) * 2)
               + (E$4 * _xlfn.NORM.DIST($B139, E$8, ABS(E$12), FALSE) * _xlfn.NORM.DIST(($B139 - E$8)*E$16, 0, ABS(E$12), TRUE) * 2)
               + (E$5 * _xlfn.NORM.DIST($B139, E$9, ABS(E$13), FALSE) * _xlfn.NORM.DIST(($B139 - E$9)*E$17, 0, ABS(E$13), TRUE) * 2)
               + (E$6 * _xlfn.NORM.DIST($B139, E$10, ABS(E$14), FALSE) * _xlfn.NORM.DIST(($B139 - E$10)*E$18, 0, ABS(E$14), TRUE) * 2)</f>
        <v>55.607452286028476</v>
      </c>
      <c r="V139" s="4">
        <f>BB139 + (F$3 * _xlfn.NORM.DIST($B139, F$7, ABS(F$11), FALSE) * _xlfn.NORM.DIST(($B139 - F$7)*F$15, 0, ABS(F$11), TRUE) * 2)
               + (F$4 * _xlfn.NORM.DIST($B139, F$8, ABS(F$12), FALSE) * _xlfn.NORM.DIST(($B139 - F$8)*F$16, 0, ABS(F$12), TRUE) * 2)
               + (F$5 * _xlfn.NORM.DIST($B139, F$9, ABS(F$13), FALSE) * _xlfn.NORM.DIST(($B139 - F$9)*F$17, 0, ABS(F$13), TRUE) * 2)
               + (F$6 * _xlfn.NORM.DIST($B139, F$10, ABS(F$14), FALSE) * _xlfn.NORM.DIST(($B139 - F$10)*F$18, 0, ABS(F$14), TRUE) * 2)</f>
        <v>52.511048320035101</v>
      </c>
      <c r="W139" s="4">
        <f>BC139 + (G$3 * _xlfn.NORM.DIST($B139, G$7, ABS(G$11), FALSE) * _xlfn.NORM.DIST(($B139 - G$7)*G$15, 0, ABS(G$11), TRUE) * 2)
               + (G$4 * _xlfn.NORM.DIST($B139, G$8, ABS(G$12), FALSE) * _xlfn.NORM.DIST(($B139 - G$8)*G$16, 0, ABS(G$12), TRUE) * 2)
               + (G$5 * _xlfn.NORM.DIST($B139, G$9, ABS(G$13), FALSE) * _xlfn.NORM.DIST(($B139 - G$9)*G$17, 0, ABS(G$13), TRUE) * 2)
               + (G$6 * _xlfn.NORM.DIST($B139, G$10, ABS(G$14), FALSE) * _xlfn.NORM.DIST(($B139 - G$10)*G$18, 0, ABS(G$14), TRUE) * 2)</f>
        <v>57.849119626022194</v>
      </c>
      <c r="X139" s="4">
        <f>BD139 + (H$3 * _xlfn.NORM.DIST($B139, H$7, ABS(H$11), FALSE) * _xlfn.NORM.DIST(($B139 - H$7)*H$15, 0, ABS(H$11), TRUE) * 2)
               + (H$4 * _xlfn.NORM.DIST($B139, H$8, ABS(H$12), FALSE) * _xlfn.NORM.DIST(($B139 - H$8)*H$16, 0, ABS(H$12), TRUE) * 2)
               + (H$5 * _xlfn.NORM.DIST($B139, H$9, ABS(H$13), FALSE) * _xlfn.NORM.DIST(($B139 - H$9)*H$17, 0, ABS(H$13), TRUE) * 2)
               + (H$6 * _xlfn.NORM.DIST($B139, H$10, ABS(H$14), FALSE) * _xlfn.NORM.DIST(($B139 - H$10)*H$18, 0, ABS(H$14), TRUE) * 2)</f>
        <v>58.107810372371233</v>
      </c>
      <c r="Y139" s="4">
        <f>BE139 + (I$3 * _xlfn.NORM.DIST($B139, I$7, ABS(I$11), FALSE) * _xlfn.NORM.DIST(($B139 - I$7)*I$15, 0, ABS(I$11), TRUE) * 2)
               + (I$4 * _xlfn.NORM.DIST($B139, I$8, ABS(I$12), FALSE) * _xlfn.NORM.DIST(($B139 - I$8)*I$16, 0, ABS(I$12), TRUE) * 2)
               + (I$5 * _xlfn.NORM.DIST($B139, I$9, ABS(I$13), FALSE) * _xlfn.NORM.DIST(($B139 - I$9)*I$17, 0, ABS(I$13), TRUE) * 2)
               + (I$6 * _xlfn.NORM.DIST($B139, I$10, ABS(I$14), FALSE) * _xlfn.NORM.DIST(($B139 - I$10)*I$18, 0, ABS(I$14), TRUE) * 2)</f>
        <v>64.768076905365731</v>
      </c>
      <c r="Z139" s="4">
        <f>BF139 + (J$3 * _xlfn.NORM.DIST($B139, J$7, ABS(J$11), FALSE) * _xlfn.NORM.DIST(($B139 - J$7)*J$15, 0, ABS(J$11), TRUE) * 2)
               + (J$4 * _xlfn.NORM.DIST($B139, J$8, ABS(J$12), FALSE) * _xlfn.NORM.DIST(($B139 - J$8)*J$16, 0, ABS(J$12), TRUE) * 2)
               + (J$5 * _xlfn.NORM.DIST($B139, J$9, ABS(J$13), FALSE) * _xlfn.NORM.DIST(($B139 - J$9)*J$17, 0, ABS(J$13), TRUE) * 2)
               + (J$6 * _xlfn.NORM.DIST($B139, J$10, ABS(J$14), FALSE) * _xlfn.NORM.DIST(($B139 - J$10)*J$18, 0, ABS(J$14), TRUE) * 2)</f>
        <v>53.789755048377046</v>
      </c>
      <c r="AA139" s="4">
        <f>BG139 + (K$3 * _xlfn.NORM.DIST($B139, K$7, ABS(K$11), FALSE) * _xlfn.NORM.DIST(($B139 - K$7)*K$15, 0, ABS(K$11), TRUE) * 2)
               + (K$4 * _xlfn.NORM.DIST($B139, K$8, ABS(K$12), FALSE) * _xlfn.NORM.DIST(($B139 - K$8)*K$16, 0, ABS(K$12), TRUE) * 2)
               + (K$5 * _xlfn.NORM.DIST($B139, K$9, ABS(K$13), FALSE) * _xlfn.NORM.DIST(($B139 - K$9)*K$17, 0, ABS(K$13), TRUE) * 2)
               + (K$6 * _xlfn.NORM.DIST($B139, K$10, ABS(K$14), FALSE) * _xlfn.NORM.DIST(($B139 - K$10)*K$18, 0, ABS(K$14), TRUE) * 2)</f>
        <v>46.894487782578977</v>
      </c>
      <c r="AB139" s="4">
        <f>BH139 + (L$3 * _xlfn.NORM.DIST($B139, L$7, ABS(L$11), FALSE) * _xlfn.NORM.DIST(($B139 - L$7)*L$15, 0, ABS(L$11), TRUE) * 2)
               + (L$4 * _xlfn.NORM.DIST($B139, L$8, ABS(L$12), FALSE) * _xlfn.NORM.DIST(($B139 - L$8)*L$16, 0, ABS(L$12), TRUE) * 2)
               + (L$5 * _xlfn.NORM.DIST($B139, L$9, ABS(L$13), FALSE) * _xlfn.NORM.DIST(($B139 - L$9)*L$17, 0, ABS(L$13), TRUE) * 2)
               + (L$6 * _xlfn.NORM.DIST($B139, L$10, ABS(L$14), FALSE) * _xlfn.NORM.DIST(($B139 - L$10)*L$18, 0, ABS(L$14), TRUE) * 2)</f>
        <v>48.394752790619862</v>
      </c>
      <c r="AC139" s="4">
        <f>BI139 + (M$3 * _xlfn.NORM.DIST($B139, M$7, ABS(M$11), FALSE) * _xlfn.NORM.DIST(($B139 - M$7)*M$15, 0, ABS(M$11), TRUE) * 2)
               + (M$4 * _xlfn.NORM.DIST($B139, M$8, ABS(M$12), FALSE) * _xlfn.NORM.DIST(($B139 - M$8)*M$16, 0, ABS(M$12), TRUE) * 2)
               + (M$5 * _xlfn.NORM.DIST($B139, M$9, ABS(M$13), FALSE) * _xlfn.NORM.DIST(($B139 - M$9)*M$17, 0, ABS(M$13), TRUE) * 2)
               + (M$6 * _xlfn.NORM.DIST($B139, M$10, ABS(M$14), FALSE) * _xlfn.NORM.DIST(($B139 - M$10)*M$18, 0, ABS(M$14), TRUE) * 2)</f>
        <v>50.075298126778222</v>
      </c>
      <c r="AD139" s="4">
        <f>BJ139 + (N$3 * _xlfn.NORM.DIST($B139, N$7, ABS(N$11), FALSE) * _xlfn.NORM.DIST(($B139 - N$7)*N$15, 0, ABS(N$11), TRUE) * 2)
               + (N$4 * _xlfn.NORM.DIST($B139, N$8, ABS(N$12), FALSE) * _xlfn.NORM.DIST(($B139 - N$8)*N$16, 0, ABS(N$12), TRUE) * 2)
               + (N$5 * _xlfn.NORM.DIST($B139, N$9, ABS(N$13), FALSE) * _xlfn.NORM.DIST(($B139 - N$9)*N$17, 0, ABS(N$13), TRUE) * 2)
               + (N$6 * _xlfn.NORM.DIST($B139, N$10, ABS(N$14), FALSE) * _xlfn.NORM.DIST(($B139 - N$10)*N$18, 0, ABS(N$14), TRUE) * 2)</f>
        <v>63.86949528460368</v>
      </c>
      <c r="AE139" s="4">
        <f>BK139 + (O$3 * _xlfn.NORM.DIST($B139, O$7, ABS(O$11), FALSE) * _xlfn.NORM.DIST(($B139 - O$7)*O$15, 0, ABS(O$11), TRUE) * 2)
               + (O$4 * _xlfn.NORM.DIST($B139, O$8, ABS(O$12), FALSE) * _xlfn.NORM.DIST(($B139 - O$8)*O$16, 0, ABS(O$12), TRUE) * 2)
               + (O$5 * _xlfn.NORM.DIST($B139, O$9, ABS(O$13), FALSE) * _xlfn.NORM.DIST(($B139 - O$9)*O$17, 0, ABS(O$13), TRUE) * 2)
               + (O$6 * _xlfn.NORM.DIST($B139, O$10, ABS(O$14), FALSE) * _xlfn.NORM.DIST(($B139 - O$10)*O$18, 0, ABS(O$14), TRUE) * 2)</f>
        <v>83.180380724731663</v>
      </c>
      <c r="AF139" s="4">
        <f t="shared" si="71"/>
        <v>97.885288304684394</v>
      </c>
      <c r="AG139" s="4">
        <f t="shared" si="71"/>
        <v>159.44611601018914</v>
      </c>
      <c r="AI139" s="4">
        <f>IF(OR($B139 &lt; C$231, $B139 &gt; C$234), 0, C139-S139)</f>
        <v>-0.26782002501003177</v>
      </c>
      <c r="AJ139" s="4">
        <f>IF(OR($B139 &lt; D$231, $B139 &gt; D$234), 0, D139-T139)</f>
        <v>-0.54703240300873546</v>
      </c>
      <c r="AK139" s="4">
        <f>IF(OR($B139 &lt; E$231, $B139 &gt; E$234), 0, E139-U139)</f>
        <v>-1.8654522860284786</v>
      </c>
      <c r="AL139" s="4">
        <f>IF(OR($B139 &lt; F$231, $B139 &gt; F$234), 0, F139-V139)</f>
        <v>-0.62804832003509858</v>
      </c>
      <c r="AM139" s="4">
        <f>IF(OR($B139 &lt; G$231, $B139 &gt; G$234), 0, G139-W139)</f>
        <v>-0.33211962602219103</v>
      </c>
      <c r="AN139" s="4">
        <f>IF(OR($B139 &lt; H$231, $B139 &gt; H$234), 0, H139-X139)</f>
        <v>-1.6578103723712303</v>
      </c>
      <c r="AO139" s="4">
        <f>IF(OR($B139 &lt; I$231, $B139 &gt; I$234), 0, I139-Y139)</f>
        <v>0.36492309463426409</v>
      </c>
      <c r="AP139" s="4">
        <f>IF(OR($B139 &lt; J$231, $B139 &gt; J$234), 0, J139-Z139)</f>
        <v>-0.72275504837704574</v>
      </c>
      <c r="AQ139" s="4">
        <f>IF(OR($B139 &lt; K$231, $B139 &gt; K$234), 0, K139-AA139)</f>
        <v>-0.99448778257897885</v>
      </c>
      <c r="AR139" s="4">
        <f>IF(OR($B139 &lt; L$231, $B139 &gt; L$234), 0, L139-AB139)</f>
        <v>-1.6447527906198616</v>
      </c>
      <c r="AS139" s="4">
        <f>IF(OR($B139 &lt; M$231, $B139 &gt; M$234), 0, M139-AC139)</f>
        <v>-2.8422981267782248</v>
      </c>
      <c r="AT139" s="4">
        <f>IF(OR($B139 &lt; N$231, $B139 &gt; N$234), 0, N139-AD139)</f>
        <v>-2.7864952846036815</v>
      </c>
      <c r="AU139" s="4">
        <f>IF(OR($B139 &lt; O$231, $B139 &gt; O$234), 0, O139-AE139)</f>
        <v>0.50261927526834427</v>
      </c>
      <c r="AV139" s="4">
        <f t="shared" si="102"/>
        <v>1.0977116953156099</v>
      </c>
      <c r="AW139" s="4">
        <f t="shared" si="102"/>
        <v>-1.5791160101891535</v>
      </c>
      <c r="AY139" s="2">
        <f t="shared" si="104"/>
        <v>50.183815716451747</v>
      </c>
      <c r="AZ139" s="2">
        <f t="shared" si="104"/>
        <v>52.698998309097888</v>
      </c>
      <c r="BA139" s="2">
        <f t="shared" si="104"/>
        <v>52.090057705651894</v>
      </c>
      <c r="BB139" s="2">
        <f t="shared" si="104"/>
        <v>50.095809487982145</v>
      </c>
      <c r="BC139" s="2">
        <f t="shared" si="104"/>
        <v>54.267901795141739</v>
      </c>
      <c r="BD139" s="2">
        <f t="shared" si="104"/>
        <v>52.796659766741222</v>
      </c>
      <c r="BE139" s="2">
        <f t="shared" si="104"/>
        <v>56.039950079314352</v>
      </c>
      <c r="BF139" s="2">
        <f t="shared" si="104"/>
        <v>50.847551655440036</v>
      </c>
      <c r="BG139" s="2">
        <f t="shared" si="104"/>
        <v>45.269408038230281</v>
      </c>
      <c r="BH139" s="2">
        <f t="shared" si="104"/>
        <v>45.982288215582834</v>
      </c>
      <c r="BI139" s="2">
        <f t="shared" si="104"/>
        <v>45.74540757716219</v>
      </c>
      <c r="BJ139" s="2">
        <f t="shared" si="104"/>
        <v>49.008573852231699</v>
      </c>
      <c r="BK139" s="2">
        <f t="shared" si="104"/>
        <v>55.972238999544608</v>
      </c>
      <c r="BL139" s="2">
        <f t="shared" si="104"/>
        <v>50.998957894757723</v>
      </c>
      <c r="BM139" s="2">
        <f t="shared" si="104"/>
        <v>51.456219700195234</v>
      </c>
      <c r="BO139" s="2" t="str">
        <f t="shared" si="105"/>
        <v/>
      </c>
      <c r="BP139" s="2" t="str">
        <f t="shared" si="105"/>
        <v/>
      </c>
      <c r="BQ139" s="2" t="str">
        <f t="shared" si="105"/>
        <v/>
      </c>
      <c r="BR139" s="2" t="str">
        <f t="shared" si="105"/>
        <v/>
      </c>
      <c r="BS139" s="2" t="str">
        <f t="shared" si="105"/>
        <v/>
      </c>
      <c r="BT139" s="2" t="str">
        <f t="shared" si="105"/>
        <v/>
      </c>
      <c r="BU139" s="2" t="str">
        <f t="shared" si="105"/>
        <v/>
      </c>
      <c r="BV139" s="2" t="str">
        <f t="shared" si="105"/>
        <v/>
      </c>
      <c r="BW139" s="2" t="str">
        <f t="shared" si="105"/>
        <v/>
      </c>
      <c r="BX139" s="2" t="str">
        <f t="shared" si="105"/>
        <v/>
      </c>
      <c r="BY139" s="2" t="str">
        <f t="shared" si="105"/>
        <v/>
      </c>
      <c r="BZ139" s="2" t="str">
        <f t="shared" si="105"/>
        <v/>
      </c>
      <c r="CA139" s="2" t="str">
        <f t="shared" si="105"/>
        <v/>
      </c>
      <c r="CB139" s="2" t="str">
        <f t="shared" si="105"/>
        <v/>
      </c>
      <c r="CC139" s="2" t="str">
        <f t="shared" si="105"/>
        <v/>
      </c>
      <c r="CE139" s="2" t="str">
        <f t="shared" si="106"/>
        <v/>
      </c>
      <c r="CF139" s="2" t="str">
        <f t="shared" si="106"/>
        <v/>
      </c>
      <c r="CG139" s="2" t="str">
        <f t="shared" si="106"/>
        <v/>
      </c>
      <c r="CH139" s="2" t="str">
        <f t="shared" si="106"/>
        <v/>
      </c>
      <c r="CI139" s="2" t="str">
        <f t="shared" si="106"/>
        <v/>
      </c>
      <c r="CJ139" s="2" t="str">
        <f t="shared" si="106"/>
        <v/>
      </c>
      <c r="CK139" s="2" t="str">
        <f t="shared" si="106"/>
        <v/>
      </c>
      <c r="CL139" s="2" t="str">
        <f t="shared" si="106"/>
        <v/>
      </c>
      <c r="CM139" s="2" t="str">
        <f t="shared" si="106"/>
        <v/>
      </c>
      <c r="CN139" s="2" t="str">
        <f t="shared" si="106"/>
        <v/>
      </c>
      <c r="CO139" s="2" t="str">
        <f t="shared" si="106"/>
        <v/>
      </c>
      <c r="CP139" s="2" t="str">
        <f t="shared" si="106"/>
        <v/>
      </c>
      <c r="CQ139" s="2" t="str">
        <f t="shared" si="106"/>
        <v/>
      </c>
      <c r="CR139" s="2" t="str">
        <f t="shared" si="106"/>
        <v/>
      </c>
      <c r="CS139" s="2" t="str">
        <f t="shared" si="106"/>
        <v/>
      </c>
      <c r="CU139" s="2" t="str">
        <f t="shared" si="107"/>
        <v/>
      </c>
      <c r="CV139" s="2" t="str">
        <f t="shared" si="107"/>
        <v/>
      </c>
      <c r="CW139" s="2" t="str">
        <f t="shared" si="107"/>
        <v/>
      </c>
      <c r="CX139" s="2" t="str">
        <f t="shared" si="107"/>
        <v/>
      </c>
      <c r="CY139" s="2" t="str">
        <f t="shared" si="107"/>
        <v/>
      </c>
      <c r="CZ139" s="2" t="str">
        <f t="shared" si="107"/>
        <v/>
      </c>
      <c r="DA139" s="2" t="str">
        <f t="shared" si="107"/>
        <v/>
      </c>
      <c r="DB139" s="2" t="str">
        <f t="shared" si="107"/>
        <v/>
      </c>
      <c r="DC139" s="2" t="str">
        <f t="shared" si="107"/>
        <v/>
      </c>
      <c r="DD139" s="2" t="str">
        <f t="shared" si="107"/>
        <v/>
      </c>
      <c r="DE139" s="2" t="str">
        <f t="shared" si="107"/>
        <v/>
      </c>
      <c r="DF139" s="2" t="str">
        <f t="shared" si="107"/>
        <v/>
      </c>
      <c r="DG139" s="2" t="str">
        <f t="shared" si="107"/>
        <v/>
      </c>
      <c r="DH139" s="2" t="str">
        <f t="shared" si="107"/>
        <v/>
      </c>
      <c r="DI139" s="2" t="str">
        <f t="shared" si="107"/>
        <v/>
      </c>
      <c r="DK139" s="2">
        <f t="shared" si="114"/>
        <v>68.36447741935487</v>
      </c>
      <c r="DL139" s="2">
        <f t="shared" si="114"/>
        <v>74.710075513196472</v>
      </c>
      <c r="DM139" s="2">
        <f t="shared" si="114"/>
        <v>78.90695014662758</v>
      </c>
      <c r="DN139" s="2">
        <f t="shared" si="114"/>
        <v>73.512618872549041</v>
      </c>
      <c r="DO139" s="2">
        <f t="shared" si="114"/>
        <v>86.550249450146609</v>
      </c>
      <c r="DP139" s="2">
        <f t="shared" si="114"/>
        <v>85.258947192513375</v>
      </c>
      <c r="DQ139" s="2">
        <f t="shared" si="114"/>
        <v>84.143897177419348</v>
      </c>
      <c r="DR139" s="2">
        <f t="shared" si="114"/>
        <v>84.822747983870983</v>
      </c>
      <c r="DS139" s="2">
        <f t="shared" si="114"/>
        <v>70.089369354838709</v>
      </c>
      <c r="DT139" s="2">
        <f t="shared" si="114"/>
        <v>68.955602224694118</v>
      </c>
      <c r="DU139" s="2">
        <f t="shared" si="114"/>
        <v>73.723353948832028</v>
      </c>
      <c r="DV139" s="2">
        <f t="shared" si="114"/>
        <v>76.224467741935484</v>
      </c>
      <c r="DW139" s="2">
        <f t="shared" si="114"/>
        <v>87.23690552584668</v>
      </c>
      <c r="DX139" s="2">
        <f t="shared" si="114"/>
        <v>69.526546568627467</v>
      </c>
      <c r="DY139" s="2">
        <f t="shared" si="114"/>
        <v>63.405694033935397</v>
      </c>
      <c r="EA139" s="2">
        <f t="shared" si="101"/>
        <v>50.182884932425956</v>
      </c>
      <c r="EB139" s="2">
        <f t="shared" si="101"/>
        <v>52.701627304898487</v>
      </c>
      <c r="EC139" s="2">
        <f t="shared" si="101"/>
        <v>52.089870737509912</v>
      </c>
      <c r="ED139" s="2">
        <f t="shared" si="101"/>
        <v>50.096405359524667</v>
      </c>
      <c r="EE139" s="2">
        <f t="shared" si="100"/>
        <v>54.268925990391971</v>
      </c>
      <c r="EF139" s="2">
        <f t="shared" si="100"/>
        <v>52.789831551744392</v>
      </c>
      <c r="EG139" s="2">
        <f t="shared" si="100"/>
        <v>56.03899169161501</v>
      </c>
      <c r="EH139" s="2">
        <f t="shared" si="100"/>
        <v>50.84294563538046</v>
      </c>
      <c r="EI139" s="2">
        <f t="shared" si="100"/>
        <v>45.26574449601577</v>
      </c>
      <c r="EJ139" s="2">
        <f t="shared" si="100"/>
        <v>45.981382589712098</v>
      </c>
      <c r="EK139" s="2">
        <f t="shared" si="100"/>
        <v>45.744626398354121</v>
      </c>
      <c r="EL139" s="2">
        <f t="shared" si="100"/>
        <v>49.008608856088557</v>
      </c>
      <c r="EM139" s="2">
        <f t="shared" si="83"/>
        <v>55.971018473392277</v>
      </c>
      <c r="EN139" s="2">
        <f t="shared" si="83"/>
        <v>50.998133401221978</v>
      </c>
      <c r="EO139" s="2">
        <f t="shared" si="83"/>
        <v>51.456461422761976</v>
      </c>
      <c r="EQ139" s="2">
        <f t="shared" si="115"/>
        <v>50.755908611291687</v>
      </c>
      <c r="ER139" s="2">
        <f t="shared" si="115"/>
        <v>51.72298521453061</v>
      </c>
      <c r="ES139" s="2">
        <f t="shared" si="115"/>
        <v>52.129444518621781</v>
      </c>
      <c r="ET139" s="2">
        <f t="shared" si="115"/>
        <v>49.939710056200909</v>
      </c>
      <c r="EU139" s="2">
        <f t="shared" si="115"/>
        <v>53.970490856403018</v>
      </c>
      <c r="EV139" s="2">
        <f t="shared" si="115"/>
        <v>54.845472081988049</v>
      </c>
      <c r="EW139" s="2">
        <f t="shared" si="115"/>
        <v>56.358276587340015</v>
      </c>
      <c r="EX139" s="2">
        <f t="shared" si="115"/>
        <v>51.76430664761638</v>
      </c>
      <c r="EY139" s="2">
        <f t="shared" si="115"/>
        <v>45.932703462145227</v>
      </c>
      <c r="EZ139" s="2">
        <f t="shared" si="115"/>
        <v>46.14974848136378</v>
      </c>
      <c r="FA139" s="2">
        <f t="shared" si="115"/>
        <v>45.918047732567345</v>
      </c>
      <c r="FB139" s="2">
        <f t="shared" si="115"/>
        <v>48.979656728053378</v>
      </c>
      <c r="FC139" s="2">
        <f t="shared" si="115"/>
        <v>56.2263005579969</v>
      </c>
      <c r="FD139" s="2">
        <f t="shared" si="115"/>
        <v>51.094661802418244</v>
      </c>
      <c r="FE139" s="2">
        <f t="shared" si="115"/>
        <v>51.347337041887684</v>
      </c>
      <c r="FG139" s="2">
        <f t="shared" si="116"/>
        <v>0.99999753254333801</v>
      </c>
      <c r="FH139" s="2">
        <f t="shared" si="116"/>
        <v>0.99999759965805612</v>
      </c>
      <c r="FI139" s="2">
        <f t="shared" si="116"/>
        <v>0.99999798066860091</v>
      </c>
      <c r="FJ139" s="2">
        <f t="shared" si="116"/>
        <v>0.99999828482007813</v>
      </c>
      <c r="FK139" s="2">
        <f t="shared" si="116"/>
        <v>0.99999824679541749</v>
      </c>
      <c r="FL139" s="2">
        <f t="shared" si="116"/>
        <v>0.99999809661367089</v>
      </c>
      <c r="FM139" s="2">
        <f t="shared" si="116"/>
        <v>0.99999785757228199</v>
      </c>
      <c r="FN139" s="2">
        <f t="shared" si="116"/>
        <v>0.99999797787629763</v>
      </c>
      <c r="FO139" s="2">
        <f t="shared" si="116"/>
        <v>0.99999816373574246</v>
      </c>
      <c r="FP139" s="2">
        <f t="shared" si="116"/>
        <v>0.99999813471558485</v>
      </c>
      <c r="FQ139" s="2">
        <f t="shared" si="116"/>
        <v>0.99999820182206578</v>
      </c>
      <c r="FR139" s="2">
        <f t="shared" si="116"/>
        <v>0.99999805655543306</v>
      </c>
      <c r="FS139" s="2">
        <f t="shared" si="116"/>
        <v>0.99999275013748246</v>
      </c>
      <c r="FT139" s="2">
        <f t="shared" si="116"/>
        <v>0.99998100617844643</v>
      </c>
      <c r="FU139" s="2">
        <f t="shared" si="116"/>
        <v>0.9999607738132722</v>
      </c>
      <c r="FW139" s="2">
        <f t="shared" si="108"/>
        <v>1.5460473396695673E-3</v>
      </c>
      <c r="FX139" s="2">
        <f t="shared" si="108"/>
        <v>2.7403517877936396E-3</v>
      </c>
      <c r="FY139" s="2">
        <f t="shared" si="108"/>
        <v>3.356150657674532E-3</v>
      </c>
      <c r="FZ139" s="2">
        <f t="shared" si="108"/>
        <v>4.0590531324097628E-3</v>
      </c>
      <c r="GA139" s="2">
        <f t="shared" si="108"/>
        <v>3.6215273986051795E-3</v>
      </c>
      <c r="GB139" s="2">
        <f t="shared" si="108"/>
        <v>3.2916327667476984E-3</v>
      </c>
      <c r="GC139" s="2">
        <f t="shared" si="108"/>
        <v>2.813083183226458E-3</v>
      </c>
      <c r="GD139" s="2">
        <f t="shared" si="108"/>
        <v>4.9245720576313271E-3</v>
      </c>
      <c r="GE139" s="2">
        <f t="shared" si="108"/>
        <v>5.4245608248292753E-3</v>
      </c>
      <c r="GF139" s="2">
        <f t="shared" si="108"/>
        <v>5.124389556787211E-3</v>
      </c>
      <c r="GG139" s="2">
        <f t="shared" si="108"/>
        <v>4.2144069579273915E-3</v>
      </c>
      <c r="GH139" s="2">
        <f t="shared" si="108"/>
        <v>3.0359208774304132E-3</v>
      </c>
      <c r="GI139" s="2">
        <f t="shared" si="108"/>
        <v>3.893155178716648E-3</v>
      </c>
      <c r="GJ139" s="2">
        <f t="shared" si="108"/>
        <v>4.8956385531905983E-3</v>
      </c>
      <c r="GK139" s="2">
        <f t="shared" si="108"/>
        <v>6.5104185766611715E-3</v>
      </c>
      <c r="GM139" s="107">
        <f t="shared" si="109"/>
        <v>7.5895508922117698E-79</v>
      </c>
      <c r="GN139" s="107">
        <f t="shared" si="109"/>
        <v>2.634377077919832E-88</v>
      </c>
      <c r="GO139" s="107">
        <f t="shared" si="109"/>
        <v>3.161052935958395E-95</v>
      </c>
      <c r="GP139" s="107">
        <f t="shared" si="109"/>
        <v>4.2314786113762845E-116</v>
      </c>
      <c r="GQ139" s="107">
        <f t="shared" si="109"/>
        <v>6.7723967786817122E-117</v>
      </c>
      <c r="GR139" s="107">
        <f t="shared" si="109"/>
        <v>1.4730684459867258E-114</v>
      </c>
      <c r="GS139" s="107">
        <f t="shared" si="109"/>
        <v>1.9244149644808503E-114</v>
      </c>
      <c r="GT139" s="107">
        <f t="shared" si="109"/>
        <v>5.9272560000871245E-117</v>
      </c>
      <c r="GU139" s="107">
        <f t="shared" si="109"/>
        <v>9.730858208134604E-127</v>
      </c>
      <c r="GV139" s="107">
        <f t="shared" si="109"/>
        <v>5.0312014171944938E-134</v>
      </c>
      <c r="GW139" s="107">
        <f t="shared" si="109"/>
        <v>3.4940009908594287E-136</v>
      </c>
      <c r="GX139" s="107">
        <f t="shared" si="109"/>
        <v>6.3405271519656692E-118</v>
      </c>
      <c r="GY139" s="107">
        <f t="shared" si="109"/>
        <v>9.4778160551896273E-111</v>
      </c>
      <c r="GZ139" s="107">
        <f t="shared" si="109"/>
        <v>1.5091061998906056E-112</v>
      </c>
      <c r="HA139" s="107">
        <f t="shared" si="109"/>
        <v>8.334549553969988E-151</v>
      </c>
      <c r="HC139" s="107">
        <f t="shared" si="103"/>
        <v>5.1158907665504097E-38</v>
      </c>
      <c r="HD139" s="107">
        <f t="shared" si="103"/>
        <v>1.7019868188577631E-43</v>
      </c>
      <c r="HE139" s="107">
        <f t="shared" si="103"/>
        <v>1.3414380567638355E-47</v>
      </c>
      <c r="HF139" s="107">
        <f t="shared" si="103"/>
        <v>2.2182327187392838E-59</v>
      </c>
      <c r="HG139" s="107">
        <f t="shared" si="103"/>
        <v>1.1843731800283677E-59</v>
      </c>
      <c r="HH139" s="107">
        <f t="shared" si="103"/>
        <v>7.6646278517610021E-58</v>
      </c>
      <c r="HI139" s="107">
        <f t="shared" si="103"/>
        <v>1.4606452896414011E-57</v>
      </c>
      <c r="HJ139" s="107">
        <f t="shared" si="103"/>
        <v>5.9812866918939462E-61</v>
      </c>
      <c r="HK139" s="107">
        <f t="shared" si="103"/>
        <v>6.1683344025403074E-67</v>
      </c>
      <c r="HL139" s="107">
        <f t="shared" si="113"/>
        <v>5.5437986347848867E-70</v>
      </c>
      <c r="HM139" s="107">
        <f t="shared" si="113"/>
        <v>2.6060273180119525E-70</v>
      </c>
      <c r="HN139" s="107">
        <f t="shared" si="113"/>
        <v>5.4976951177386021E-59</v>
      </c>
      <c r="HO139" s="107">
        <f t="shared" si="113"/>
        <v>8.1970049967024773E-54</v>
      </c>
      <c r="HP139" s="107">
        <f t="shared" si="113"/>
        <v>2.248652711337639E-54</v>
      </c>
      <c r="HQ139" s="107">
        <f t="shared" si="113"/>
        <v>1.9129462409301094E-81</v>
      </c>
      <c r="HS139" s="107">
        <f t="shared" si="110"/>
        <v>0.52461563819574486</v>
      </c>
      <c r="HT139" s="107">
        <f t="shared" si="110"/>
        <v>0.42143699856646122</v>
      </c>
      <c r="HU139" s="107">
        <f t="shared" si="110"/>
        <v>0.33292328425934803</v>
      </c>
      <c r="HV139" s="107">
        <f t="shared" si="110"/>
        <v>0.19851206000949642</v>
      </c>
      <c r="HW139" s="107">
        <f t="shared" si="110"/>
        <v>0.22411822864318828</v>
      </c>
      <c r="HX139" s="107">
        <f t="shared" si="110"/>
        <v>0.27863141217559867</v>
      </c>
      <c r="HY139" s="107">
        <f t="shared" si="110"/>
        <v>0.32939209633459554</v>
      </c>
      <c r="HZ139" s="107">
        <f t="shared" si="110"/>
        <v>0.13784510340538642</v>
      </c>
      <c r="IA139" s="107">
        <f t="shared" si="110"/>
        <v>8.5558218961767976E-2</v>
      </c>
      <c r="IB139" s="107">
        <f t="shared" si="110"/>
        <v>0.10200213706623514</v>
      </c>
      <c r="IC139" s="107">
        <f t="shared" si="110"/>
        <v>0.14600817086407553</v>
      </c>
      <c r="ID139" s="107">
        <f t="shared" si="110"/>
        <v>0.31613918330633095</v>
      </c>
      <c r="IE139" s="107">
        <f t="shared" si="110"/>
        <v>0.45858214234003414</v>
      </c>
      <c r="IF139" s="107">
        <f t="shared" si="110"/>
        <v>0.50613964792204502</v>
      </c>
      <c r="IG139" s="107">
        <f t="shared" si="110"/>
        <v>0.58763780891247175</v>
      </c>
      <c r="II139" s="107">
        <f t="shared" si="111"/>
        <v>3.3636532314154159E-8</v>
      </c>
      <c r="IJ139" s="107">
        <f t="shared" si="111"/>
        <v>1.0326139965127559E-7</v>
      </c>
      <c r="IK139" s="107">
        <f t="shared" si="111"/>
        <v>1.3726753639653391E-7</v>
      </c>
      <c r="IL139" s="107">
        <f t="shared" si="111"/>
        <v>2.6368435785355364E-8</v>
      </c>
      <c r="IM139" s="107">
        <f t="shared" si="111"/>
        <v>1.136776201870522E-8</v>
      </c>
      <c r="IN139" s="107">
        <f t="shared" si="111"/>
        <v>7.3439332709584841E-9</v>
      </c>
      <c r="IO139" s="107">
        <f t="shared" si="111"/>
        <v>2.0583221880823112E-9</v>
      </c>
      <c r="IP139" s="107">
        <f t="shared" si="111"/>
        <v>4.8875938541065E-8</v>
      </c>
      <c r="IQ139" s="107">
        <f t="shared" si="111"/>
        <v>3.0599784236703688E-8</v>
      </c>
      <c r="IR139" s="107">
        <f t="shared" si="111"/>
        <v>8.0778425770393115E-9</v>
      </c>
      <c r="IS139" s="107">
        <f t="shared" si="111"/>
        <v>1.8121072734345876E-9</v>
      </c>
      <c r="IT139" s="107">
        <f t="shared" si="111"/>
        <v>2.5003316119254417E-9</v>
      </c>
      <c r="IU139" s="107">
        <f t="shared" si="111"/>
        <v>8.2502346272280035E-10</v>
      </c>
      <c r="IV139" s="107">
        <f t="shared" si="111"/>
        <v>1.0517974818997156E-10</v>
      </c>
      <c r="IW139" s="107">
        <f t="shared" si="111"/>
        <v>5.6382026089262058E-11</v>
      </c>
      <c r="IY139" s="107">
        <f t="shared" si="112"/>
        <v>0.5246156718322772</v>
      </c>
      <c r="IZ139" s="107">
        <f t="shared" si="112"/>
        <v>0.42143710182786087</v>
      </c>
      <c r="JA139" s="107">
        <f t="shared" si="112"/>
        <v>0.33292342152688442</v>
      </c>
      <c r="JB139" s="107">
        <f t="shared" si="112"/>
        <v>0.19851208637793222</v>
      </c>
      <c r="JC139" s="107">
        <f t="shared" si="112"/>
        <v>0.22411824001095029</v>
      </c>
      <c r="JD139" s="107">
        <f t="shared" si="112"/>
        <v>0.27863141951953196</v>
      </c>
      <c r="JE139" s="107">
        <f t="shared" si="112"/>
        <v>0.32939209839291772</v>
      </c>
      <c r="JF139" s="107">
        <f t="shared" si="112"/>
        <v>0.13784515228132496</v>
      </c>
      <c r="JG139" s="107">
        <f t="shared" si="112"/>
        <v>8.555824956155221E-2</v>
      </c>
      <c r="JH139" s="107">
        <f t="shared" si="112"/>
        <v>0.10200214514407771</v>
      </c>
      <c r="JI139" s="107">
        <f t="shared" si="112"/>
        <v>0.1460081726761828</v>
      </c>
      <c r="JJ139" s="107">
        <f t="shared" si="112"/>
        <v>0.31613918580666256</v>
      </c>
      <c r="JK139" s="107">
        <f t="shared" si="112"/>
        <v>0.45858214316505758</v>
      </c>
      <c r="JL139" s="107">
        <f t="shared" si="112"/>
        <v>0.50613964802722478</v>
      </c>
      <c r="JM139" s="107">
        <f t="shared" si="112"/>
        <v>0.58763780896885376</v>
      </c>
    </row>
    <row r="140" spans="2:273" x14ac:dyDescent="0.25">
      <c r="B140" s="2">
        <v>112</v>
      </c>
      <c r="C140" s="37">
        <v>49.838999999999999</v>
      </c>
      <c r="D140" s="37">
        <v>51.21</v>
      </c>
      <c r="E140" s="37">
        <v>52.371000000000002</v>
      </c>
      <c r="F140" s="37">
        <v>51.1</v>
      </c>
      <c r="G140" s="37">
        <v>55.732999999999997</v>
      </c>
      <c r="H140" s="37">
        <v>53.866999999999997</v>
      </c>
      <c r="I140" s="37">
        <v>61.15</v>
      </c>
      <c r="J140" s="37">
        <v>51.433</v>
      </c>
      <c r="K140" s="37">
        <v>45.383000000000003</v>
      </c>
      <c r="L140" s="37">
        <v>45.683</v>
      </c>
      <c r="M140" s="37">
        <v>44.466999999999999</v>
      </c>
      <c r="N140" s="37">
        <v>54.067</v>
      </c>
      <c r="O140" s="37">
        <v>71.599999999999994</v>
      </c>
      <c r="P140" s="37">
        <v>85.65</v>
      </c>
      <c r="Q140" s="37">
        <v>144.86699999999999</v>
      </c>
      <c r="S140" s="4">
        <f>AY140 + (C$3 * _xlfn.NORM.DIST($B140, C$7, ABS(C$11), FALSE) * _xlfn.NORM.DIST(($B140 - C$7)*C$15, 0, ABS(C$11), TRUE) * 2)
               + (C$4 * _xlfn.NORM.DIST($B140, C$8, ABS(C$12), FALSE) * _xlfn.NORM.DIST(($B140 - C$8)*C$16, 0, ABS(C$12), TRUE) * 2)
               + (C$5 * _xlfn.NORM.DIST($B140, C$9, ABS(C$13), FALSE) * _xlfn.NORM.DIST(($B140 - C$9)*C$17, 0, ABS(C$13), TRUE) * 2)
               + (C$6 * _xlfn.NORM.DIST($B140, C$10, ABS(C$14), FALSE) * _xlfn.NORM.DIST(($B140 - C$10)*C$18, 0, ABS(C$14), TRUE) * 2)</f>
        <v>50.390889929916526</v>
      </c>
      <c r="T140" s="4">
        <f>AZ140 + (D$3 * _xlfn.NORM.DIST($B140, D$7, ABS(D$11), FALSE) * _xlfn.NORM.DIST(($B140 - D$7)*D$15, 0, ABS(D$11), TRUE) * 2)
               + (D$4 * _xlfn.NORM.DIST($B140, D$8, ABS(D$12), FALSE) * _xlfn.NORM.DIST(($B140 - D$8)*D$16, 0, ABS(D$12), TRUE) * 2)
               + (D$5 * _xlfn.NORM.DIST($B140, D$9, ABS(D$13), FALSE) * _xlfn.NORM.DIST(($B140 - D$9)*D$17, 0, ABS(D$13), TRUE) * 2)
               + (D$6 * _xlfn.NORM.DIST($B140, D$10, ABS(D$14), FALSE) * _xlfn.NORM.DIST(($B140 - D$10)*D$18, 0, ABS(D$14), TRUE) * 2)</f>
        <v>53.793383061540752</v>
      </c>
      <c r="U140" s="4">
        <f>BA140 + (E$3 * _xlfn.NORM.DIST($B140, E$7, ABS(E$11), FALSE) * _xlfn.NORM.DIST(($B140 - E$7)*E$15, 0, ABS(E$11), TRUE) * 2)
               + (E$4 * _xlfn.NORM.DIST($B140, E$8, ABS(E$12), FALSE) * _xlfn.NORM.DIST(($B140 - E$8)*E$16, 0, ABS(E$12), TRUE) * 2)
               + (E$5 * _xlfn.NORM.DIST($B140, E$9, ABS(E$13), FALSE) * _xlfn.NORM.DIST(($B140 - E$9)*E$17, 0, ABS(E$13), TRUE) * 2)
               + (E$6 * _xlfn.NORM.DIST($B140, E$10, ABS(E$14), FALSE) * _xlfn.NORM.DIST(($B140 - E$10)*E$18, 0, ABS(E$14), TRUE) * 2)</f>
        <v>53.990019219146447</v>
      </c>
      <c r="V140" s="4">
        <f>BB140 + (F$3 * _xlfn.NORM.DIST($B140, F$7, ABS(F$11), FALSE) * _xlfn.NORM.DIST(($B140 - F$7)*F$15, 0, ABS(F$11), TRUE) * 2)
               + (F$4 * _xlfn.NORM.DIST($B140, F$8, ABS(F$12), FALSE) * _xlfn.NORM.DIST(($B140 - F$8)*F$16, 0, ABS(F$12), TRUE) * 2)
               + (F$5 * _xlfn.NORM.DIST($B140, F$9, ABS(F$13), FALSE) * _xlfn.NORM.DIST(($B140 - F$9)*F$17, 0, ABS(F$13), TRUE) * 2)
               + (F$6 * _xlfn.NORM.DIST($B140, F$10, ABS(F$14), FALSE) * _xlfn.NORM.DIST(($B140 - F$10)*F$18, 0, ABS(F$14), TRUE) * 2)</f>
        <v>51.067125025442792</v>
      </c>
      <c r="W140" s="4">
        <f>BC140 + (G$3 * _xlfn.NORM.DIST($B140, G$7, ABS(G$11), FALSE) * _xlfn.NORM.DIST(($B140 - G$7)*G$15, 0, ABS(G$11), TRUE) * 2)
               + (G$4 * _xlfn.NORM.DIST($B140, G$8, ABS(G$12), FALSE) * _xlfn.NORM.DIST(($B140 - G$8)*G$16, 0, ABS(G$12), TRUE) * 2)
               + (G$5 * _xlfn.NORM.DIST($B140, G$9, ABS(G$13), FALSE) * _xlfn.NORM.DIST(($B140 - G$9)*G$17, 0, ABS(G$13), TRUE) * 2)
               + (G$6 * _xlfn.NORM.DIST($B140, G$10, ABS(G$14), FALSE) * _xlfn.NORM.DIST(($B140 - G$10)*G$18, 0, ABS(G$14), TRUE) * 2)</f>
        <v>55.788318027417638</v>
      </c>
      <c r="X140" s="4">
        <f>BD140 + (H$3 * _xlfn.NORM.DIST($B140, H$7, ABS(H$11), FALSE) * _xlfn.NORM.DIST(($B140 - H$7)*H$15, 0, ABS(H$11), TRUE) * 2)
               + (H$4 * _xlfn.NORM.DIST($B140, H$8, ABS(H$12), FALSE) * _xlfn.NORM.DIST(($B140 - H$8)*H$16, 0, ABS(H$12), TRUE) * 2)
               + (H$5 * _xlfn.NORM.DIST($B140, H$9, ABS(H$13), FALSE) * _xlfn.NORM.DIST(($B140 - H$9)*H$17, 0, ABS(H$13), TRUE) * 2)
               + (H$6 * _xlfn.NORM.DIST($B140, H$10, ABS(H$14), FALSE) * _xlfn.NORM.DIST(($B140 - H$10)*H$18, 0, ABS(H$14), TRUE) * 2)</f>
        <v>55.149727725891942</v>
      </c>
      <c r="Y140" s="4">
        <f>BE140 + (I$3 * _xlfn.NORM.DIST($B140, I$7, ABS(I$11), FALSE) * _xlfn.NORM.DIST(($B140 - I$7)*I$15, 0, ABS(I$11), TRUE) * 2)
               + (I$4 * _xlfn.NORM.DIST($B140, I$8, ABS(I$12), FALSE) * _xlfn.NORM.DIST(($B140 - I$8)*I$16, 0, ABS(I$12), TRUE) * 2)
               + (I$5 * _xlfn.NORM.DIST($B140, I$9, ABS(I$13), FALSE) * _xlfn.NORM.DIST(($B140 - I$9)*I$17, 0, ABS(I$13), TRUE) * 2)
               + (I$6 * _xlfn.NORM.DIST($B140, I$10, ABS(I$14), FALSE) * _xlfn.NORM.DIST(($B140 - I$10)*I$18, 0, ABS(I$14), TRUE) * 2)</f>
        <v>60.49294543786133</v>
      </c>
      <c r="Z140" s="4">
        <f>BF140 + (J$3 * _xlfn.NORM.DIST($B140, J$7, ABS(J$11), FALSE) * _xlfn.NORM.DIST(($B140 - J$7)*J$15, 0, ABS(J$11), TRUE) * 2)
               + (J$4 * _xlfn.NORM.DIST($B140, J$8, ABS(J$12), FALSE) * _xlfn.NORM.DIST(($B140 - J$8)*J$16, 0, ABS(J$12), TRUE) * 2)
               + (J$5 * _xlfn.NORM.DIST($B140, J$9, ABS(J$13), FALSE) * _xlfn.NORM.DIST(($B140 - J$9)*J$17, 0, ABS(J$13), TRUE) * 2)
               + (J$6 * _xlfn.NORM.DIST($B140, J$10, ABS(J$14), FALSE) * _xlfn.NORM.DIST(($B140 - J$10)*J$18, 0, ABS(J$14), TRUE) * 2)</f>
        <v>51.790011708226494</v>
      </c>
      <c r="AA140" s="4">
        <f>BG140 + (K$3 * _xlfn.NORM.DIST($B140, K$7, ABS(K$11), FALSE) * _xlfn.NORM.DIST(($B140 - K$7)*K$15, 0, ABS(K$11), TRUE) * 2)
               + (K$4 * _xlfn.NORM.DIST($B140, K$8, ABS(K$12), FALSE) * _xlfn.NORM.DIST(($B140 - K$8)*K$16, 0, ABS(K$12), TRUE) * 2)
               + (K$5 * _xlfn.NORM.DIST($B140, K$9, ABS(K$13), FALSE) * _xlfn.NORM.DIST(($B140 - K$9)*K$17, 0, ABS(K$13), TRUE) * 2)
               + (K$6 * _xlfn.NORM.DIST($B140, K$10, ABS(K$14), FALSE) * _xlfn.NORM.DIST(($B140 - K$10)*K$18, 0, ABS(K$14), TRUE) * 2)</f>
        <v>45.635656170870597</v>
      </c>
      <c r="AB140" s="4">
        <f>BH140 + (L$3 * _xlfn.NORM.DIST($B140, L$7, ABS(L$11), FALSE) * _xlfn.NORM.DIST(($B140 - L$7)*L$15, 0, ABS(L$11), TRUE) * 2)
               + (L$4 * _xlfn.NORM.DIST($B140, L$8, ABS(L$12), FALSE) * _xlfn.NORM.DIST(($B140 - L$8)*L$16, 0, ABS(L$12), TRUE) * 2)
               + (L$5 * _xlfn.NORM.DIST($B140, L$9, ABS(L$13), FALSE) * _xlfn.NORM.DIST(($B140 - L$9)*L$17, 0, ABS(L$13), TRUE) * 2)
               + (L$6 * _xlfn.NORM.DIST($B140, L$10, ABS(L$14), FALSE) * _xlfn.NORM.DIST(($B140 - L$10)*L$18, 0, ABS(L$14), TRUE) * 2)</f>
        <v>46.649038335267207</v>
      </c>
      <c r="AC140" s="4">
        <f>BI140 + (M$3 * _xlfn.NORM.DIST($B140, M$7, ABS(M$11), FALSE) * _xlfn.NORM.DIST(($B140 - M$7)*M$15, 0, ABS(M$11), TRUE) * 2)
               + (M$4 * _xlfn.NORM.DIST($B140, M$8, ABS(M$12), FALSE) * _xlfn.NORM.DIST(($B140 - M$8)*M$16, 0, ABS(M$12), TRUE) * 2)
               + (M$5 * _xlfn.NORM.DIST($B140, M$9, ABS(M$13), FALSE) * _xlfn.NORM.DIST(($B140 - M$9)*M$17, 0, ABS(M$13), TRUE) * 2)
               + (M$6 * _xlfn.NORM.DIST($B140, M$10, ABS(M$14), FALSE) * _xlfn.NORM.DIST(($B140 - M$10)*M$18, 0, ABS(M$14), TRUE) * 2)</f>
        <v>47.200955557485841</v>
      </c>
      <c r="AD140" s="4">
        <f>BJ140 + (N$3 * _xlfn.NORM.DIST($B140, N$7, ABS(N$11), FALSE) * _xlfn.NORM.DIST(($B140 - N$7)*N$15, 0, ABS(N$11), TRUE) * 2)
               + (N$4 * _xlfn.NORM.DIST($B140, N$8, ABS(N$12), FALSE) * _xlfn.NORM.DIST(($B140 - N$8)*N$16, 0, ABS(N$12), TRUE) * 2)
               + (N$5 * _xlfn.NORM.DIST($B140, N$9, ABS(N$13), FALSE) * _xlfn.NORM.DIST(($B140 - N$9)*N$17, 0, ABS(N$13), TRUE) * 2)
               + (N$6 * _xlfn.NORM.DIST($B140, N$10, ABS(N$14), FALSE) * _xlfn.NORM.DIST(($B140 - N$10)*N$18, 0, ABS(N$14), TRUE) * 2)</f>
        <v>56.574853843682746</v>
      </c>
      <c r="AE140" s="4">
        <f>BK140 + (O$3 * _xlfn.NORM.DIST($B140, O$7, ABS(O$11), FALSE) * _xlfn.NORM.DIST(($B140 - O$7)*O$15, 0, ABS(O$11), TRUE) * 2)
               + (O$4 * _xlfn.NORM.DIST($B140, O$8, ABS(O$12), FALSE) * _xlfn.NORM.DIST(($B140 - O$8)*O$16, 0, ABS(O$12), TRUE) * 2)
               + (O$5 * _xlfn.NORM.DIST($B140, O$9, ABS(O$13), FALSE) * _xlfn.NORM.DIST(($B140 - O$9)*O$17, 0, ABS(O$13), TRUE) * 2)
               + (O$6 * _xlfn.NORM.DIST($B140, O$10, ABS(O$14), FALSE) * _xlfn.NORM.DIST(($B140 - O$10)*O$18, 0, ABS(O$14), TRUE) * 2)</f>
        <v>73.29314945085828</v>
      </c>
      <c r="AF140" s="4">
        <f t="shared" si="71"/>
        <v>83.577766929153313</v>
      </c>
      <c r="AG140" s="4">
        <f t="shared" si="71"/>
        <v>140.50720880177343</v>
      </c>
      <c r="AI140" s="4">
        <f>IF(OR($B140 &lt; C$231, $B140 &gt; C$234), 0, C140-S140)</f>
        <v>-0.55188992991652697</v>
      </c>
      <c r="AJ140" s="4">
        <f>IF(OR($B140 &lt; D$231, $B140 &gt; D$234), 0, D140-T140)</f>
        <v>-2.5833830615407507</v>
      </c>
      <c r="AK140" s="4">
        <f>IF(OR($B140 &lt; E$231, $B140 &gt; E$234), 0, E140-U140)</f>
        <v>-1.6190192191464448</v>
      </c>
      <c r="AL140" s="4">
        <f>IF(OR($B140 &lt; F$231, $B140 &gt; F$234), 0, F140-V140)</f>
        <v>3.2874974557209669E-2</v>
      </c>
      <c r="AM140" s="4">
        <f>IF(OR($B140 &lt; G$231, $B140 &gt; G$234), 0, G140-W140)</f>
        <v>-5.5318027417641247E-2</v>
      </c>
      <c r="AN140" s="4">
        <f>IF(OR($B140 &lt; H$231, $B140 &gt; H$234), 0, H140-X140)</f>
        <v>-1.2827277258919452</v>
      </c>
      <c r="AO140" s="4">
        <f>IF(OR($B140 &lt; I$231, $B140 &gt; I$234), 0, I140-Y140)</f>
        <v>0.65705456213866853</v>
      </c>
      <c r="AP140" s="4">
        <f>IF(OR($B140 &lt; J$231, $B140 &gt; J$234), 0, J140-Z140)</f>
        <v>-0.35701170822649431</v>
      </c>
      <c r="AQ140" s="4">
        <f>IF(OR($B140 &lt; K$231, $B140 &gt; K$234), 0, K140-AA140)</f>
        <v>-0.25265617087059411</v>
      </c>
      <c r="AR140" s="4">
        <f>IF(OR($B140 &lt; L$231, $B140 &gt; L$234), 0, L140-AB140)</f>
        <v>-0.96603833526720706</v>
      </c>
      <c r="AS140" s="4">
        <f>IF(OR($B140 &lt; M$231, $B140 &gt; M$234), 0, M140-AC140)</f>
        <v>-2.7339555574858423</v>
      </c>
      <c r="AT140" s="4">
        <f>IF(OR($B140 &lt; N$231, $B140 &gt; N$234), 0, N140-AD140)</f>
        <v>-2.5078538436827458</v>
      </c>
      <c r="AU140" s="4">
        <f>IF(OR($B140 &lt; O$231, $B140 &gt; O$234), 0, O140-AE140)</f>
        <v>-1.6931494508582858</v>
      </c>
      <c r="AV140" s="4">
        <f t="shared" ref="AV140:AW155" si="117">IF(OR($B140 &lt; P$231, $B140 &gt; P$234), 0, P140-AF140)</f>
        <v>2.0722330708466927</v>
      </c>
      <c r="AW140" s="4">
        <f t="shared" si="117"/>
        <v>4.35979119822656</v>
      </c>
      <c r="AY140" s="2">
        <f t="shared" si="104"/>
        <v>50.101249657520185</v>
      </c>
      <c r="AZ140" s="2">
        <f t="shared" si="104"/>
        <v>52.662143308570968</v>
      </c>
      <c r="BA140" s="2">
        <f t="shared" si="104"/>
        <v>51.977538760416195</v>
      </c>
      <c r="BB140" s="2">
        <f t="shared" si="104"/>
        <v>49.988548198734797</v>
      </c>
      <c r="BC140" s="2">
        <f t="shared" si="104"/>
        <v>54.132089246422311</v>
      </c>
      <c r="BD140" s="2">
        <f t="shared" si="104"/>
        <v>52.486072138564595</v>
      </c>
      <c r="BE140" s="2">
        <f t="shared" si="104"/>
        <v>55.835270265463791</v>
      </c>
      <c r="BF140" s="2">
        <f t="shared" si="104"/>
        <v>50.628060042889885</v>
      </c>
      <c r="BG140" s="2">
        <f t="shared" si="104"/>
        <v>45.089855043605034</v>
      </c>
      <c r="BH140" s="2">
        <f t="shared" si="104"/>
        <v>45.830114167393454</v>
      </c>
      <c r="BI140" s="2">
        <f t="shared" si="104"/>
        <v>45.582476180946934</v>
      </c>
      <c r="BJ140" s="2">
        <f t="shared" si="104"/>
        <v>48.827958278256311</v>
      </c>
      <c r="BK140" s="2">
        <f t="shared" si="104"/>
        <v>55.776910702120524</v>
      </c>
      <c r="BL140" s="2">
        <f t="shared" si="104"/>
        <v>50.824381975037198</v>
      </c>
      <c r="BM140" s="2">
        <f t="shared" si="104"/>
        <v>51.296541858250272</v>
      </c>
      <c r="BO140" s="2" t="str">
        <f t="shared" si="105"/>
        <v/>
      </c>
      <c r="BP140" s="2" t="str">
        <f t="shared" si="105"/>
        <v/>
      </c>
      <c r="BQ140" s="2" t="str">
        <f t="shared" si="105"/>
        <v/>
      </c>
      <c r="BR140" s="2" t="str">
        <f t="shared" si="105"/>
        <v/>
      </c>
      <c r="BS140" s="2" t="str">
        <f t="shared" si="105"/>
        <v/>
      </c>
      <c r="BT140" s="2" t="str">
        <f t="shared" si="105"/>
        <v/>
      </c>
      <c r="BU140" s="2" t="str">
        <f t="shared" si="105"/>
        <v/>
      </c>
      <c r="BV140" s="2" t="str">
        <f t="shared" si="105"/>
        <v/>
      </c>
      <c r="BW140" s="2" t="str">
        <f t="shared" si="105"/>
        <v/>
      </c>
      <c r="BX140" s="2" t="str">
        <f t="shared" si="105"/>
        <v/>
      </c>
      <c r="BY140" s="2" t="str">
        <f t="shared" si="105"/>
        <v/>
      </c>
      <c r="BZ140" s="2" t="str">
        <f t="shared" si="105"/>
        <v/>
      </c>
      <c r="CA140" s="2" t="str">
        <f t="shared" si="105"/>
        <v/>
      </c>
      <c r="CB140" s="2" t="str">
        <f t="shared" si="105"/>
        <v/>
      </c>
      <c r="CC140" s="2" t="str">
        <f t="shared" si="105"/>
        <v/>
      </c>
      <c r="CE140" s="2" t="str">
        <f t="shared" si="106"/>
        <v/>
      </c>
      <c r="CF140" s="2" t="str">
        <f t="shared" si="106"/>
        <v/>
      </c>
      <c r="CG140" s="2" t="str">
        <f t="shared" si="106"/>
        <v/>
      </c>
      <c r="CH140" s="2" t="str">
        <f t="shared" si="106"/>
        <v/>
      </c>
      <c r="CI140" s="2" t="str">
        <f t="shared" si="106"/>
        <v/>
      </c>
      <c r="CJ140" s="2" t="str">
        <f t="shared" si="106"/>
        <v/>
      </c>
      <c r="CK140" s="2" t="str">
        <f t="shared" si="106"/>
        <v/>
      </c>
      <c r="CL140" s="2" t="str">
        <f t="shared" si="106"/>
        <v/>
      </c>
      <c r="CM140" s="2" t="str">
        <f t="shared" si="106"/>
        <v/>
      </c>
      <c r="CN140" s="2" t="str">
        <f t="shared" si="106"/>
        <v/>
      </c>
      <c r="CO140" s="2" t="str">
        <f t="shared" si="106"/>
        <v/>
      </c>
      <c r="CP140" s="2" t="str">
        <f t="shared" si="106"/>
        <v/>
      </c>
      <c r="CQ140" s="2" t="str">
        <f t="shared" si="106"/>
        <v/>
      </c>
      <c r="CR140" s="2" t="str">
        <f t="shared" si="106"/>
        <v/>
      </c>
      <c r="CS140" s="2" t="str">
        <f t="shared" si="106"/>
        <v/>
      </c>
      <c r="CU140" s="2" t="str">
        <f t="shared" si="107"/>
        <v/>
      </c>
      <c r="CV140" s="2" t="str">
        <f t="shared" si="107"/>
        <v/>
      </c>
      <c r="CW140" s="2" t="str">
        <f t="shared" si="107"/>
        <v/>
      </c>
      <c r="CX140" s="2" t="str">
        <f t="shared" si="107"/>
        <v/>
      </c>
      <c r="CY140" s="2" t="str">
        <f t="shared" si="107"/>
        <v/>
      </c>
      <c r="CZ140" s="2" t="str">
        <f t="shared" si="107"/>
        <v/>
      </c>
      <c r="DA140" s="2" t="str">
        <f t="shared" si="107"/>
        <v/>
      </c>
      <c r="DB140" s="2" t="str">
        <f t="shared" si="107"/>
        <v/>
      </c>
      <c r="DC140" s="2" t="str">
        <f t="shared" si="107"/>
        <v/>
      </c>
      <c r="DD140" s="2" t="str">
        <f t="shared" si="107"/>
        <v/>
      </c>
      <c r="DE140" s="2" t="str">
        <f t="shared" si="107"/>
        <v/>
      </c>
      <c r="DF140" s="2" t="str">
        <f t="shared" si="107"/>
        <v/>
      </c>
      <c r="DG140" s="2" t="str">
        <f t="shared" si="107"/>
        <v/>
      </c>
      <c r="DH140" s="2" t="str">
        <f t="shared" si="107"/>
        <v/>
      </c>
      <c r="DI140" s="2" t="str">
        <f t="shared" si="107"/>
        <v/>
      </c>
      <c r="DK140" s="2">
        <f t="shared" si="114"/>
        <v>68.406634274193578</v>
      </c>
      <c r="DL140" s="2">
        <f t="shared" si="114"/>
        <v>74.798788673020525</v>
      </c>
      <c r="DM140" s="2">
        <f t="shared" si="114"/>
        <v>79.033144978005879</v>
      </c>
      <c r="DN140" s="2">
        <f t="shared" si="114"/>
        <v>73.614516934046364</v>
      </c>
      <c r="DO140" s="2">
        <f t="shared" si="114"/>
        <v>86.753845674486783</v>
      </c>
      <c r="DP140" s="2">
        <f t="shared" si="114"/>
        <v>85.397222259358287</v>
      </c>
      <c r="DQ140" s="2">
        <f t="shared" si="114"/>
        <v>84.307123350439866</v>
      </c>
      <c r="DR140" s="2">
        <f t="shared" si="114"/>
        <v>85.008965542522006</v>
      </c>
      <c r="DS140" s="2">
        <f t="shared" si="114"/>
        <v>70.1541</v>
      </c>
      <c r="DT140" s="2">
        <f t="shared" si="114"/>
        <v>69.026253615127942</v>
      </c>
      <c r="DU140" s="2">
        <f t="shared" si="114"/>
        <v>73.844550166852045</v>
      </c>
      <c r="DV140" s="2">
        <f t="shared" si="114"/>
        <v>76.337931634897359</v>
      </c>
      <c r="DW140" s="2">
        <f t="shared" si="114"/>
        <v>87.376095365418877</v>
      </c>
      <c r="DX140" s="2">
        <f t="shared" si="114"/>
        <v>69.558910539215702</v>
      </c>
      <c r="DY140" s="2">
        <f t="shared" si="114"/>
        <v>63.393919266557184</v>
      </c>
      <c r="EA140" s="2">
        <f t="shared" si="101"/>
        <v>50.099997699607016</v>
      </c>
      <c r="EB140" s="2">
        <f t="shared" si="101"/>
        <v>52.66561044887316</v>
      </c>
      <c r="EC140" s="2">
        <f t="shared" si="101"/>
        <v>51.97730015860428</v>
      </c>
      <c r="ED140" s="2">
        <f t="shared" si="101"/>
        <v>49.989338001697575</v>
      </c>
      <c r="EE140" s="2">
        <f t="shared" si="100"/>
        <v>54.133468495439658</v>
      </c>
      <c r="EF140" s="2">
        <f t="shared" si="100"/>
        <v>52.47698292807079</v>
      </c>
      <c r="EG140" s="2">
        <f t="shared" si="100"/>
        <v>55.833999303766603</v>
      </c>
      <c r="EH140" s="2">
        <f t="shared" si="100"/>
        <v>50.621953650057947</v>
      </c>
      <c r="EI140" s="2">
        <f t="shared" si="100"/>
        <v>45.08499772036474</v>
      </c>
      <c r="EJ140" s="2">
        <f t="shared" si="100"/>
        <v>45.828923522990848</v>
      </c>
      <c r="EK140" s="2">
        <f t="shared" si="100"/>
        <v>45.58145968882603</v>
      </c>
      <c r="EL140" s="2">
        <f t="shared" si="100"/>
        <v>48.828020295202947</v>
      </c>
      <c r="EM140" s="2">
        <f t="shared" si="83"/>
        <v>55.775423634802387</v>
      </c>
      <c r="EN140" s="2">
        <f t="shared" si="83"/>
        <v>50.823458445568605</v>
      </c>
      <c r="EO140" s="2">
        <f t="shared" si="83"/>
        <v>51.296996304755545</v>
      </c>
      <c r="EQ140" s="2">
        <f t="shared" si="115"/>
        <v>50.725044098660248</v>
      </c>
      <c r="ER140" s="2">
        <f t="shared" si="115"/>
        <v>51.647658531415047</v>
      </c>
      <c r="ES140" s="2">
        <f t="shared" si="115"/>
        <v>52.023540844479619</v>
      </c>
      <c r="ET140" s="2">
        <f t="shared" si="115"/>
        <v>49.828311205375677</v>
      </c>
      <c r="EU140" s="2">
        <f t="shared" si="115"/>
        <v>53.820693783645162</v>
      </c>
      <c r="EV140" s="2">
        <f t="shared" si="115"/>
        <v>54.660215669301465</v>
      </c>
      <c r="EW140" s="2">
        <f t="shared" si="115"/>
        <v>56.179448966929549</v>
      </c>
      <c r="EX140" s="2">
        <f t="shared" si="115"/>
        <v>51.59924377104101</v>
      </c>
      <c r="EY140" s="2">
        <f t="shared" si="115"/>
        <v>45.791901440876487</v>
      </c>
      <c r="EZ140" s="2">
        <f t="shared" si="115"/>
        <v>46.008394620673116</v>
      </c>
      <c r="FA140" s="2">
        <f t="shared" si="115"/>
        <v>45.765639318452912</v>
      </c>
      <c r="FB140" s="2">
        <f t="shared" si="115"/>
        <v>48.800661030906582</v>
      </c>
      <c r="FC140" s="2">
        <f t="shared" si="115"/>
        <v>56.04677934555896</v>
      </c>
      <c r="FD140" s="2">
        <f t="shared" si="115"/>
        <v>50.929752953899978</v>
      </c>
      <c r="FE140" s="2">
        <f t="shared" si="115"/>
        <v>51.187241161883094</v>
      </c>
      <c r="FG140" s="2">
        <f t="shared" si="116"/>
        <v>0.99999804002851078</v>
      </c>
      <c r="FH140" s="2">
        <f t="shared" si="116"/>
        <v>0.99999809333967971</v>
      </c>
      <c r="FI140" s="2">
        <f t="shared" si="116"/>
        <v>0.99999839598738827</v>
      </c>
      <c r="FJ140" s="2">
        <f t="shared" si="116"/>
        <v>0.99999863758367979</v>
      </c>
      <c r="FK140" s="2">
        <f t="shared" si="116"/>
        <v>0.99999860737959667</v>
      </c>
      <c r="FL140" s="2">
        <f t="shared" si="116"/>
        <v>0.99999848808590541</v>
      </c>
      <c r="FM140" s="2">
        <f t="shared" si="116"/>
        <v>0.99999829820842279</v>
      </c>
      <c r="FN140" s="2">
        <f t="shared" si="116"/>
        <v>0.99999839376938104</v>
      </c>
      <c r="FO140" s="2">
        <f t="shared" si="116"/>
        <v>0.99999854140290301</v>
      </c>
      <c r="FP140" s="2">
        <f t="shared" si="116"/>
        <v>0.99999851835135478</v>
      </c>
      <c r="FQ140" s="2">
        <f t="shared" si="116"/>
        <v>0.99999857165596762</v>
      </c>
      <c r="FR140" s="2">
        <f t="shared" si="116"/>
        <v>0.99999845626649075</v>
      </c>
      <c r="FS140" s="2">
        <f t="shared" si="116"/>
        <v>0.99999411940494087</v>
      </c>
      <c r="FT140" s="2">
        <f t="shared" si="116"/>
        <v>0.99998432236820467</v>
      </c>
      <c r="FU140" s="2">
        <f t="shared" si="116"/>
        <v>0.99996714089124961</v>
      </c>
      <c r="FW140" s="2">
        <f t="shared" si="108"/>
        <v>1.9455794470015794E-3</v>
      </c>
      <c r="FX140" s="2">
        <f t="shared" si="108"/>
        <v>3.4474523744012133E-3</v>
      </c>
      <c r="FY140" s="2">
        <f t="shared" si="108"/>
        <v>4.221474917906933E-3</v>
      </c>
      <c r="FZ140" s="2">
        <f t="shared" si="108"/>
        <v>5.1046801581851381E-3</v>
      </c>
      <c r="GA140" s="2">
        <f t="shared" si="108"/>
        <v>4.5549616591357735E-3</v>
      </c>
      <c r="GB140" s="2">
        <f t="shared" si="108"/>
        <v>4.140391333114583E-3</v>
      </c>
      <c r="GC140" s="2">
        <f t="shared" si="108"/>
        <v>3.5388842568636115E-3</v>
      </c>
      <c r="GD140" s="2">
        <f t="shared" si="108"/>
        <v>6.1917737943153256E-3</v>
      </c>
      <c r="GE140" s="2">
        <f t="shared" si="108"/>
        <v>6.8195390413218508E-3</v>
      </c>
      <c r="GF140" s="2">
        <f t="shared" si="108"/>
        <v>6.4426758672240158E-3</v>
      </c>
      <c r="GG140" s="2">
        <f t="shared" si="108"/>
        <v>5.2998407383635926E-3</v>
      </c>
      <c r="GH140" s="2">
        <f t="shared" si="108"/>
        <v>3.8189959156991835E-3</v>
      </c>
      <c r="GI140" s="2">
        <f t="shared" si="108"/>
        <v>4.7953166729489119E-3</v>
      </c>
      <c r="GJ140" s="2">
        <f t="shared" si="108"/>
        <v>5.9250657352240563E-3</v>
      </c>
      <c r="GK140" s="2">
        <f t="shared" si="108"/>
        <v>7.7621930975702086E-3</v>
      </c>
      <c r="GM140" s="107">
        <f t="shared" si="109"/>
        <v>1.2912887390710532E-81</v>
      </c>
      <c r="GN140" s="107">
        <f t="shared" si="109"/>
        <v>2.0829704764253096E-91</v>
      </c>
      <c r="GO140" s="107">
        <f t="shared" si="109"/>
        <v>1.564855867712391E-98</v>
      </c>
      <c r="GP140" s="107">
        <f t="shared" si="109"/>
        <v>4.298492754427513E-120</v>
      </c>
      <c r="GQ140" s="107">
        <f t="shared" si="109"/>
        <v>6.3542928476144881E-121</v>
      </c>
      <c r="GR140" s="107">
        <f t="shared" si="109"/>
        <v>1.5757251977141312E-118</v>
      </c>
      <c r="GS140" s="107">
        <f t="shared" si="109"/>
        <v>1.9115205649737602E-118</v>
      </c>
      <c r="GT140" s="107">
        <f t="shared" si="109"/>
        <v>4.9993560575562921E-121</v>
      </c>
      <c r="GU140" s="107">
        <f t="shared" si="109"/>
        <v>3.9873838121729299E-131</v>
      </c>
      <c r="GV140" s="107">
        <f t="shared" si="109"/>
        <v>1.1292744792508526E-138</v>
      </c>
      <c r="GW140" s="107">
        <f t="shared" si="109"/>
        <v>6.7884461931592226E-141</v>
      </c>
      <c r="GX140" s="107">
        <f t="shared" si="109"/>
        <v>5.0858092816866582E-122</v>
      </c>
      <c r="GY140" s="107">
        <f t="shared" si="109"/>
        <v>1.2424151416002339E-114</v>
      </c>
      <c r="GZ140" s="107">
        <f t="shared" si="109"/>
        <v>1.7405391429825294E-116</v>
      </c>
      <c r="HA140" s="107">
        <f t="shared" si="109"/>
        <v>4.799107783939199E-156</v>
      </c>
      <c r="HC140" s="107">
        <f t="shared" si="103"/>
        <v>4.218548062693193E-40</v>
      </c>
      <c r="HD140" s="107">
        <f t="shared" si="103"/>
        <v>7.400642821605892E-46</v>
      </c>
      <c r="HE140" s="107">
        <f t="shared" si="103"/>
        <v>3.8998021671519484E-50</v>
      </c>
      <c r="HF140" s="107">
        <f t="shared" si="103"/>
        <v>1.7473141433143987E-62</v>
      </c>
      <c r="HG140" s="107">
        <f t="shared" si="103"/>
        <v>8.8402222537099034E-63</v>
      </c>
      <c r="HH140" s="107">
        <f t="shared" si="103"/>
        <v>6.5831083812546414E-61</v>
      </c>
      <c r="HI140" s="107">
        <f t="shared" si="103"/>
        <v>1.2009388569262377E-60</v>
      </c>
      <c r="HJ140" s="107">
        <f t="shared" si="103"/>
        <v>3.8013609870847711E-64</v>
      </c>
      <c r="HK140" s="107">
        <f t="shared" si="103"/>
        <v>2.1027840520871833E-70</v>
      </c>
      <c r="HL140" s="107">
        <f t="shared" si="113"/>
        <v>1.2301090632324765E-73</v>
      </c>
      <c r="HM140" s="107">
        <f t="shared" si="113"/>
        <v>5.4157313453285334E-74</v>
      </c>
      <c r="HN140" s="107">
        <f t="shared" si="113"/>
        <v>3.9084601965868601E-62</v>
      </c>
      <c r="HO140" s="107">
        <f t="shared" si="113"/>
        <v>9.4154557613068263E-57</v>
      </c>
      <c r="HP140" s="107">
        <f t="shared" si="113"/>
        <v>2.3898648871471304E-57</v>
      </c>
      <c r="HQ140" s="107">
        <f t="shared" si="113"/>
        <v>7.5353543868417055E-86</v>
      </c>
      <c r="HS140" s="107">
        <f t="shared" si="110"/>
        <v>0.46627137783632255</v>
      </c>
      <c r="HT140" s="107">
        <f t="shared" si="110"/>
        <v>0.32118368987375034</v>
      </c>
      <c r="HU140" s="107">
        <f t="shared" si="110"/>
        <v>0.22878298803747238</v>
      </c>
      <c r="HV140" s="107">
        <f t="shared" si="110"/>
        <v>0.1111813532290957</v>
      </c>
      <c r="HW140" s="107">
        <f t="shared" si="110"/>
        <v>0.12943957613744542</v>
      </c>
      <c r="HX140" s="107">
        <f t="shared" si="110"/>
        <v>0.17252608874501565</v>
      </c>
      <c r="HY140" s="107">
        <f t="shared" si="110"/>
        <v>0.21548678494563048</v>
      </c>
      <c r="HZ140" s="107">
        <f t="shared" si="110"/>
        <v>6.9616562256593767E-2</v>
      </c>
      <c r="IA140" s="107">
        <f t="shared" si="110"/>
        <v>3.7796510168711668E-2</v>
      </c>
      <c r="IB140" s="107">
        <f t="shared" si="110"/>
        <v>4.5613686299671732E-2</v>
      </c>
      <c r="IC140" s="107">
        <f t="shared" si="110"/>
        <v>7.0909125959414482E-2</v>
      </c>
      <c r="ID140" s="107">
        <f t="shared" si="110"/>
        <v>0.20283879762731438</v>
      </c>
      <c r="IE140" s="107">
        <f t="shared" si="110"/>
        <v>0.35299055538528479</v>
      </c>
      <c r="IF140" s="107">
        <f t="shared" si="110"/>
        <v>0.41903102151003457</v>
      </c>
      <c r="IG140" s="107">
        <f t="shared" si="110"/>
        <v>0.54770392850187744</v>
      </c>
      <c r="II140" s="107">
        <f t="shared" si="111"/>
        <v>1.0101527084213572E-7</v>
      </c>
      <c r="IJ140" s="107">
        <f t="shared" si="111"/>
        <v>3.1687568048211629E-7</v>
      </c>
      <c r="IK140" s="107">
        <f t="shared" si="111"/>
        <v>4.286208159360212E-7</v>
      </c>
      <c r="IL140" s="107">
        <f t="shared" si="111"/>
        <v>9.7586014255656972E-8</v>
      </c>
      <c r="IM140" s="107">
        <f t="shared" si="111"/>
        <v>4.3768844042649018E-8</v>
      </c>
      <c r="IN140" s="107">
        <f t="shared" si="111"/>
        <v>2.860081481417636E-8</v>
      </c>
      <c r="IO140" s="107">
        <f t="shared" si="111"/>
        <v>8.5079109280114661E-9</v>
      </c>
      <c r="IP140" s="107">
        <f t="shared" si="111"/>
        <v>1.8015679187526397E-7</v>
      </c>
      <c r="IQ140" s="107">
        <f t="shared" si="111"/>
        <v>1.2014085885405724E-7</v>
      </c>
      <c r="IR140" s="107">
        <f t="shared" si="111"/>
        <v>3.4919019545137361E-8</v>
      </c>
      <c r="IS140" s="107">
        <f t="shared" si="111"/>
        <v>8.3899305892272335E-9</v>
      </c>
      <c r="IT140" s="107">
        <f t="shared" si="111"/>
        <v>1.0372037976859289E-8</v>
      </c>
      <c r="IU140" s="107">
        <f t="shared" si="111"/>
        <v>3.4579718357034561E-9</v>
      </c>
      <c r="IV140" s="107">
        <f t="shared" si="111"/>
        <v>4.7819932176799685E-10</v>
      </c>
      <c r="IW140" s="107">
        <f t="shared" si="111"/>
        <v>2.5790665394894433E-10</v>
      </c>
      <c r="IY140" s="107">
        <f t="shared" si="112"/>
        <v>0.46627147885159337</v>
      </c>
      <c r="IZ140" s="107">
        <f t="shared" si="112"/>
        <v>0.32118400674943082</v>
      </c>
      <c r="JA140" s="107">
        <f t="shared" si="112"/>
        <v>0.2287834166582883</v>
      </c>
      <c r="JB140" s="107">
        <f t="shared" si="112"/>
        <v>0.11118145081510995</v>
      </c>
      <c r="JC140" s="107">
        <f t="shared" si="112"/>
        <v>0.12943961990628947</v>
      </c>
      <c r="JD140" s="107">
        <f t="shared" si="112"/>
        <v>0.17252611734583048</v>
      </c>
      <c r="JE140" s="107">
        <f t="shared" si="112"/>
        <v>0.21548679345354141</v>
      </c>
      <c r="JF140" s="107">
        <f t="shared" si="112"/>
        <v>6.9616742413385641E-2</v>
      </c>
      <c r="JG140" s="107">
        <f t="shared" si="112"/>
        <v>3.779663030957052E-2</v>
      </c>
      <c r="JH140" s="107">
        <f t="shared" si="112"/>
        <v>4.5613721218691276E-2</v>
      </c>
      <c r="JI140" s="107">
        <f t="shared" si="112"/>
        <v>7.0909134349345065E-2</v>
      </c>
      <c r="JJ140" s="107">
        <f t="shared" si="112"/>
        <v>0.20283880799935236</v>
      </c>
      <c r="JK140" s="107">
        <f t="shared" si="112"/>
        <v>0.35299055884325664</v>
      </c>
      <c r="JL140" s="107">
        <f t="shared" si="112"/>
        <v>0.41903102198823389</v>
      </c>
      <c r="JM140" s="107">
        <f t="shared" si="112"/>
        <v>0.54770392875978413</v>
      </c>
    </row>
    <row r="141" spans="2:273" x14ac:dyDescent="0.25">
      <c r="B141" s="2">
        <v>113</v>
      </c>
      <c r="C141" s="37">
        <v>49.887</v>
      </c>
      <c r="D141" s="37">
        <v>52.677</v>
      </c>
      <c r="E141" s="37">
        <v>52.531999999999996</v>
      </c>
      <c r="F141" s="37">
        <v>50.232999999999997</v>
      </c>
      <c r="G141" s="37">
        <v>54.133000000000003</v>
      </c>
      <c r="H141" s="37">
        <v>51.267000000000003</v>
      </c>
      <c r="I141" s="37">
        <v>56.917000000000002</v>
      </c>
      <c r="J141" s="37">
        <v>50.082999999999998</v>
      </c>
      <c r="K141" s="37">
        <v>44.2</v>
      </c>
      <c r="L141" s="37">
        <v>46.2</v>
      </c>
      <c r="M141" s="37">
        <v>44.667000000000002</v>
      </c>
      <c r="N141" s="37">
        <v>48.417000000000002</v>
      </c>
      <c r="O141" s="37">
        <v>61.75</v>
      </c>
      <c r="P141" s="37">
        <v>70.882999999999996</v>
      </c>
      <c r="Q141" s="37">
        <v>125.283</v>
      </c>
      <c r="S141" s="4">
        <f>AY141 + (C$3 * _xlfn.NORM.DIST($B141, C$7, ABS(C$11), FALSE) * _xlfn.NORM.DIST(($B141 - C$7)*C$15, 0, ABS(C$11), TRUE) * 2)
               + (C$4 * _xlfn.NORM.DIST($B141, C$8, ABS(C$12), FALSE) * _xlfn.NORM.DIST(($B141 - C$8)*C$16, 0, ABS(C$12), TRUE) * 2)
               + (C$5 * _xlfn.NORM.DIST($B141, C$9, ABS(C$13), FALSE) * _xlfn.NORM.DIST(($B141 - C$9)*C$17, 0, ABS(C$13), TRUE) * 2)
               + (C$6 * _xlfn.NORM.DIST($B141, C$10, ABS(C$14), FALSE) * _xlfn.NORM.DIST(($B141 - C$10)*C$18, 0, ABS(C$14), TRUE) * 2)</f>
        <v>50.222138897559283</v>
      </c>
      <c r="T141" s="4">
        <f>AZ141 + (D$3 * _xlfn.NORM.DIST($B141, D$7, ABS(D$11), FALSE) * _xlfn.NORM.DIST(($B141 - D$7)*D$15, 0, ABS(D$11), TRUE) * 2)
               + (D$4 * _xlfn.NORM.DIST($B141, D$8, ABS(D$12), FALSE) * _xlfn.NORM.DIST(($B141 - D$8)*D$16, 0, ABS(D$12), TRUE) * 2)
               + (D$5 * _xlfn.NORM.DIST($B141, D$9, ABS(D$13), FALSE) * _xlfn.NORM.DIST(($B141 - D$9)*D$17, 0, ABS(D$13), TRUE) * 2)
               + (D$6 * _xlfn.NORM.DIST($B141, D$10, ABS(D$14), FALSE) * _xlfn.NORM.DIST(($B141 - D$10)*D$18, 0, ABS(D$14), TRUE) * 2)</f>
        <v>53.273364951888944</v>
      </c>
      <c r="U141" s="4">
        <f>BA141 + (E$3 * _xlfn.NORM.DIST($B141, E$7, ABS(E$11), FALSE) * _xlfn.NORM.DIST(($B141 - E$7)*E$15, 0, ABS(E$11), TRUE) * 2)
               + (E$4 * _xlfn.NORM.DIST($B141, E$8, ABS(E$12), FALSE) * _xlfn.NORM.DIST(($B141 - E$8)*E$16, 0, ABS(E$12), TRUE) * 2)
               + (E$5 * _xlfn.NORM.DIST($B141, E$9, ABS(E$13), FALSE) * _xlfn.NORM.DIST(($B141 - E$9)*E$17, 0, ABS(E$13), TRUE) * 2)
               + (E$6 * _xlfn.NORM.DIST($B141, E$10, ABS(E$14), FALSE) * _xlfn.NORM.DIST(($B141 - E$10)*E$18, 0, ABS(E$14), TRUE) * 2)</f>
        <v>52.875279980384612</v>
      </c>
      <c r="V141" s="4">
        <f>BB141 + (F$3 * _xlfn.NORM.DIST($B141, F$7, ABS(F$11), FALSE) * _xlfn.NORM.DIST(($B141 - F$7)*F$15, 0, ABS(F$11), TRUE) * 2)
               + (F$4 * _xlfn.NORM.DIST($B141, F$8, ABS(F$12), FALSE) * _xlfn.NORM.DIST(($B141 - F$8)*F$16, 0, ABS(F$12), TRUE) * 2)
               + (F$5 * _xlfn.NORM.DIST($B141, F$9, ABS(F$13), FALSE) * _xlfn.NORM.DIST(($B141 - F$9)*F$17, 0, ABS(F$13), TRUE) * 2)
               + (F$6 * _xlfn.NORM.DIST($B141, F$10, ABS(F$14), FALSE) * _xlfn.NORM.DIST(($B141 - F$10)*F$18, 0, ABS(F$14), TRUE) * 2)</f>
        <v>50.290339274395095</v>
      </c>
      <c r="W141" s="4">
        <f>BC141 + (G$3 * _xlfn.NORM.DIST($B141, G$7, ABS(G$11), FALSE) * _xlfn.NORM.DIST(($B141 - G$7)*G$15, 0, ABS(G$11), TRUE) * 2)
               + (G$4 * _xlfn.NORM.DIST($B141, G$8, ABS(G$12), FALSE) * _xlfn.NORM.DIST(($B141 - G$8)*G$16, 0, ABS(G$12), TRUE) * 2)
               + (G$5 * _xlfn.NORM.DIST($B141, G$9, ABS(G$13), FALSE) * _xlfn.NORM.DIST(($B141 - G$9)*G$17, 0, ABS(G$13), TRUE) * 2)
               + (G$6 * _xlfn.NORM.DIST($B141, G$10, ABS(G$14), FALSE) * _xlfn.NORM.DIST(($B141 - G$10)*G$18, 0, ABS(G$14), TRUE) * 2)</f>
        <v>54.646398727018827</v>
      </c>
      <c r="X141" s="4">
        <f>BD141 + (H$3 * _xlfn.NORM.DIST($B141, H$7, ABS(H$11), FALSE) * _xlfn.NORM.DIST(($B141 - H$7)*H$15, 0, ABS(H$11), TRUE) * 2)
               + (H$4 * _xlfn.NORM.DIST($B141, H$8, ABS(H$12), FALSE) * _xlfn.NORM.DIST(($B141 - H$8)*H$16, 0, ABS(H$12), TRUE) * 2)
               + (H$5 * _xlfn.NORM.DIST($B141, H$9, ABS(H$13), FALSE) * _xlfn.NORM.DIST(($B141 - H$9)*H$17, 0, ABS(H$13), TRUE) * 2)
               + (H$6 * _xlfn.NORM.DIST($B141, H$10, ABS(H$14), FALSE) * _xlfn.NORM.DIST(($B141 - H$10)*H$18, 0, ABS(H$14), TRUE) * 2)</f>
        <v>53.31468281049095</v>
      </c>
      <c r="Y141" s="4">
        <f>BE141 + (I$3 * _xlfn.NORM.DIST($B141, I$7, ABS(I$11), FALSE) * _xlfn.NORM.DIST(($B141 - I$7)*I$15, 0, ABS(I$11), TRUE) * 2)
               + (I$4 * _xlfn.NORM.DIST($B141, I$8, ABS(I$12), FALSE) * _xlfn.NORM.DIST(($B141 - I$8)*I$16, 0, ABS(I$12), TRUE) * 2)
               + (I$5 * _xlfn.NORM.DIST($B141, I$9, ABS(I$13), FALSE) * _xlfn.NORM.DIST(($B141 - I$9)*I$17, 0, ABS(I$13), TRUE) * 2)
               + (I$6 * _xlfn.NORM.DIST($B141, I$10, ABS(I$14), FALSE) * _xlfn.NORM.DIST(($B141 - I$10)*I$18, 0, ABS(I$14), TRUE) * 2)</f>
        <v>57.748600748261403</v>
      </c>
      <c r="Z141" s="4">
        <f>BF141 + (J$3 * _xlfn.NORM.DIST($B141, J$7, ABS(J$11), FALSE) * _xlfn.NORM.DIST(($B141 - J$7)*J$15, 0, ABS(J$11), TRUE) * 2)
               + (J$4 * _xlfn.NORM.DIST($B141, J$8, ABS(J$12), FALSE) * _xlfn.NORM.DIST(($B141 - J$8)*J$16, 0, ABS(J$12), TRUE) * 2)
               + (J$5 * _xlfn.NORM.DIST($B141, J$9, ABS(J$13), FALSE) * _xlfn.NORM.DIST(($B141 - J$9)*J$17, 0, ABS(J$13), TRUE) * 2)
               + (J$6 * _xlfn.NORM.DIST($B141, J$10, ABS(J$14), FALSE) * _xlfn.NORM.DIST(($B141 - J$10)*J$18, 0, ABS(J$14), TRUE) * 2)</f>
        <v>50.795642535558251</v>
      </c>
      <c r="AA141" s="4">
        <f>BG141 + (K$3 * _xlfn.NORM.DIST($B141, K$7, ABS(K$11), FALSE) * _xlfn.NORM.DIST(($B141 - K$7)*K$15, 0, ABS(K$11), TRUE) * 2)
               + (K$4 * _xlfn.NORM.DIST($B141, K$8, ABS(K$12), FALSE) * _xlfn.NORM.DIST(($B141 - K$8)*K$16, 0, ABS(K$12), TRUE) * 2)
               + (K$5 * _xlfn.NORM.DIST($B141, K$9, ABS(K$13), FALSE) * _xlfn.NORM.DIST(($B141 - K$9)*K$17, 0, ABS(K$13), TRUE) * 2)
               + (K$6 * _xlfn.NORM.DIST($B141, K$10, ABS(K$14), FALSE) * _xlfn.NORM.DIST(($B141 - K$10)*K$18, 0, ABS(K$14), TRUE) * 2)</f>
        <v>45.062868686249246</v>
      </c>
      <c r="AB141" s="4">
        <f>BH141 + (L$3 * _xlfn.NORM.DIST($B141, L$7, ABS(L$11), FALSE) * _xlfn.NORM.DIST(($B141 - L$7)*L$15, 0, ABS(L$11), TRUE) * 2)
               + (L$4 * _xlfn.NORM.DIST($B141, L$8, ABS(L$12), FALSE) * _xlfn.NORM.DIST(($B141 - L$8)*L$16, 0, ABS(L$12), TRUE) * 2)
               + (L$5 * _xlfn.NORM.DIST($B141, L$9, ABS(L$13), FALSE) * _xlfn.NORM.DIST(($B141 - L$9)*L$17, 0, ABS(L$13), TRUE) * 2)
               + (L$6 * _xlfn.NORM.DIST($B141, L$10, ABS(L$14), FALSE) * _xlfn.NORM.DIST(($B141 - L$10)*L$18, 0, ABS(L$14), TRUE) * 2)</f>
        <v>45.906336546305432</v>
      </c>
      <c r="AC141" s="4">
        <f>BI141 + (M$3 * _xlfn.NORM.DIST($B141, M$7, ABS(M$11), FALSE) * _xlfn.NORM.DIST(($B141 - M$7)*M$15, 0, ABS(M$11), TRUE) * 2)
               + (M$4 * _xlfn.NORM.DIST($B141, M$8, ABS(M$12), FALSE) * _xlfn.NORM.DIST(($B141 - M$8)*M$16, 0, ABS(M$12), TRUE) * 2)
               + (M$5 * _xlfn.NORM.DIST($B141, M$9, ABS(M$13), FALSE) * _xlfn.NORM.DIST(($B141 - M$9)*M$17, 0, ABS(M$13), TRUE) * 2)
               + (M$6 * _xlfn.NORM.DIST($B141, M$10, ABS(M$14), FALSE) * _xlfn.NORM.DIST(($B141 - M$10)*M$18, 0, ABS(M$14), TRUE) * 2)</f>
        <v>45.916585638378365</v>
      </c>
      <c r="AD141" s="4">
        <f>BJ141 + (N$3 * _xlfn.NORM.DIST($B141, N$7, ABS(N$11), FALSE) * _xlfn.NORM.DIST(($B141 - N$7)*N$15, 0, ABS(N$11), TRUE) * 2)
               + (N$4 * _xlfn.NORM.DIST($B141, N$8, ABS(N$12), FALSE) * _xlfn.NORM.DIST(($B141 - N$8)*N$16, 0, ABS(N$12), TRUE) * 2)
               + (N$5 * _xlfn.NORM.DIST($B141, N$9, ABS(N$13), FALSE) * _xlfn.NORM.DIST(($B141 - N$9)*N$17, 0, ABS(N$13), TRUE) * 2)
               + (N$6 * _xlfn.NORM.DIST($B141, N$10, ABS(N$14), FALSE) * _xlfn.NORM.DIST(($B141 - N$10)*N$18, 0, ABS(N$14), TRUE) * 2)</f>
        <v>52.077137709029877</v>
      </c>
      <c r="AE141" s="4">
        <f>BK141 + (O$3 * _xlfn.NORM.DIST($B141, O$7, ABS(O$11), FALSE) * _xlfn.NORM.DIST(($B141 - O$7)*O$15, 0, ABS(O$11), TRUE) * 2)
               + (O$4 * _xlfn.NORM.DIST($B141, O$8, ABS(O$12), FALSE) * _xlfn.NORM.DIST(($B141 - O$8)*O$16, 0, ABS(O$12), TRUE) * 2)
               + (O$5 * _xlfn.NORM.DIST($B141, O$9, ABS(O$13), FALSE) * _xlfn.NORM.DIST(($B141 - O$9)*O$17, 0, ABS(O$13), TRUE) * 2)
               + (O$6 * _xlfn.NORM.DIST($B141, O$10, ABS(O$14), FALSE) * _xlfn.NORM.DIST(($B141 - O$10)*O$18, 0, ABS(O$14), TRUE) * 2)</f>
        <v>65.318246995656011</v>
      </c>
      <c r="AF141" s="4">
        <f t="shared" si="71"/>
        <v>70.477531205855783</v>
      </c>
      <c r="AG141" s="4">
        <f t="shared" si="71"/>
        <v>116.39777601438502</v>
      </c>
      <c r="AI141" s="4">
        <f>IF(OR($B141 &lt; C$231, $B141 &gt; C$234), 0, C141-S141)</f>
        <v>-0.33513889755928261</v>
      </c>
      <c r="AJ141" s="4">
        <f>IF(OR($B141 &lt; D$231, $B141 &gt; D$234), 0, D141-T141)</f>
        <v>-0.59636495188894401</v>
      </c>
      <c r="AK141" s="4">
        <f>IF(OR($B141 &lt; E$231, $B141 &gt; E$234), 0, E141-U141)</f>
        <v>-0.34327998038461516</v>
      </c>
      <c r="AL141" s="4">
        <f>IF(OR($B141 &lt; F$231, $B141 &gt; F$234), 0, F141-V141)</f>
        <v>-5.7339274395097561E-2</v>
      </c>
      <c r="AM141" s="4">
        <f>IF(OR($B141 &lt; G$231, $B141 &gt; G$234), 0, G141-W141)</f>
        <v>-0.51339872701882427</v>
      </c>
      <c r="AN141" s="4">
        <f>IF(OR($B141 &lt; H$231, $B141 &gt; H$234), 0, H141-X141)</f>
        <v>-2.0476828104909472</v>
      </c>
      <c r="AO141" s="4">
        <f>IF(OR($B141 &lt; I$231, $B141 &gt; I$234), 0, I141-Y141)</f>
        <v>-0.83160074826140118</v>
      </c>
      <c r="AP141" s="4">
        <f>IF(OR($B141 &lt; J$231, $B141 &gt; J$234), 0, J141-Z141)</f>
        <v>-0.71264253555825263</v>
      </c>
      <c r="AQ141" s="4">
        <f>IF(OR($B141 &lt; K$231, $B141 &gt; K$234), 0, K141-AA141)</f>
        <v>-0.86286868624924296</v>
      </c>
      <c r="AR141" s="4">
        <f>IF(OR($B141 &lt; L$231, $B141 &gt; L$234), 0, L141-AB141)</f>
        <v>0.29366345369457036</v>
      </c>
      <c r="AS141" s="4">
        <f>IF(OR($B141 &lt; M$231, $B141 &gt; M$234), 0, M141-AC141)</f>
        <v>-1.2495856383783632</v>
      </c>
      <c r="AT141" s="4">
        <f>IF(OR($B141 &lt; N$231, $B141 &gt; N$234), 0, N141-AD141)</f>
        <v>-3.6601377090298755</v>
      </c>
      <c r="AU141" s="4">
        <f>IF(OR($B141 &lt; O$231, $B141 &gt; O$234), 0, O141-AE141)</f>
        <v>-3.5682469956560112</v>
      </c>
      <c r="AV141" s="4">
        <f t="shared" si="117"/>
        <v>0.40546879414421255</v>
      </c>
      <c r="AW141" s="4">
        <f t="shared" si="117"/>
        <v>8.8852239856149851</v>
      </c>
      <c r="AY141" s="2">
        <f t="shared" si="104"/>
        <v>50.018796699432642</v>
      </c>
      <c r="AZ141" s="2">
        <f t="shared" si="104"/>
        <v>52.625042788804507</v>
      </c>
      <c r="BA141" s="2">
        <f t="shared" si="104"/>
        <v>51.865045227665554</v>
      </c>
      <c r="BB141" s="2">
        <f t="shared" si="104"/>
        <v>49.881235179599749</v>
      </c>
      <c r="BC141" s="2">
        <f t="shared" si="104"/>
        <v>53.99617387972603</v>
      </c>
      <c r="BD141" s="2">
        <f t="shared" si="104"/>
        <v>52.176206528200289</v>
      </c>
      <c r="BE141" s="2">
        <f t="shared" si="104"/>
        <v>55.630700000837969</v>
      </c>
      <c r="BF141" s="2">
        <f t="shared" si="104"/>
        <v>50.409047091009484</v>
      </c>
      <c r="BG141" s="2">
        <f t="shared" si="104"/>
        <v>44.910680883915362</v>
      </c>
      <c r="BH141" s="2">
        <f t="shared" si="104"/>
        <v>45.678035181397085</v>
      </c>
      <c r="BI141" s="2">
        <f t="shared" si="104"/>
        <v>45.419624232267687</v>
      </c>
      <c r="BJ141" s="2">
        <f t="shared" si="104"/>
        <v>48.647342070290499</v>
      </c>
      <c r="BK141" s="2">
        <f t="shared" si="104"/>
        <v>55.581678481886343</v>
      </c>
      <c r="BL141" s="2">
        <f t="shared" si="104"/>
        <v>50.649860698127831</v>
      </c>
      <c r="BM141" s="2">
        <f t="shared" si="104"/>
        <v>51.136846890273844</v>
      </c>
      <c r="BO141" s="2" t="str">
        <f t="shared" si="105"/>
        <v/>
      </c>
      <c r="BP141" s="2" t="str">
        <f t="shared" si="105"/>
        <v/>
      </c>
      <c r="BQ141" s="2" t="str">
        <f t="shared" si="105"/>
        <v/>
      </c>
      <c r="BR141" s="2" t="str">
        <f t="shared" si="105"/>
        <v/>
      </c>
      <c r="BS141" s="2" t="str">
        <f t="shared" si="105"/>
        <v/>
      </c>
      <c r="BT141" s="2" t="str">
        <f t="shared" si="105"/>
        <v/>
      </c>
      <c r="BU141" s="2" t="str">
        <f t="shared" si="105"/>
        <v/>
      </c>
      <c r="BV141" s="2" t="str">
        <f t="shared" si="105"/>
        <v/>
      </c>
      <c r="BW141" s="2" t="str">
        <f t="shared" si="105"/>
        <v/>
      </c>
      <c r="BX141" s="2" t="str">
        <f t="shared" si="105"/>
        <v/>
      </c>
      <c r="BY141" s="2" t="str">
        <f t="shared" si="105"/>
        <v/>
      </c>
      <c r="BZ141" s="2" t="str">
        <f t="shared" si="105"/>
        <v/>
      </c>
      <c r="CA141" s="2" t="str">
        <f t="shared" si="105"/>
        <v/>
      </c>
      <c r="CB141" s="2" t="str">
        <f t="shared" si="105"/>
        <v/>
      </c>
      <c r="CC141" s="2" t="str">
        <f t="shared" si="105"/>
        <v/>
      </c>
      <c r="CE141" s="2" t="str">
        <f t="shared" si="106"/>
        <v/>
      </c>
      <c r="CF141" s="2" t="str">
        <f t="shared" si="106"/>
        <v/>
      </c>
      <c r="CG141" s="2" t="str">
        <f t="shared" si="106"/>
        <v/>
      </c>
      <c r="CH141" s="2" t="str">
        <f t="shared" si="106"/>
        <v/>
      </c>
      <c r="CI141" s="2" t="str">
        <f t="shared" si="106"/>
        <v/>
      </c>
      <c r="CJ141" s="2" t="str">
        <f t="shared" si="106"/>
        <v/>
      </c>
      <c r="CK141" s="2" t="str">
        <f t="shared" si="106"/>
        <v/>
      </c>
      <c r="CL141" s="2" t="str">
        <f t="shared" si="106"/>
        <v/>
      </c>
      <c r="CM141" s="2" t="str">
        <f t="shared" si="106"/>
        <v/>
      </c>
      <c r="CN141" s="2" t="str">
        <f t="shared" si="106"/>
        <v/>
      </c>
      <c r="CO141" s="2" t="str">
        <f t="shared" si="106"/>
        <v/>
      </c>
      <c r="CP141" s="2" t="str">
        <f t="shared" si="106"/>
        <v/>
      </c>
      <c r="CQ141" s="2" t="str">
        <f t="shared" si="106"/>
        <v/>
      </c>
      <c r="CR141" s="2" t="str">
        <f t="shared" si="106"/>
        <v/>
      </c>
      <c r="CS141" s="2" t="str">
        <f t="shared" si="106"/>
        <v/>
      </c>
      <c r="CU141" s="2" t="str">
        <f t="shared" si="107"/>
        <v/>
      </c>
      <c r="CV141" s="2" t="str">
        <f t="shared" si="107"/>
        <v/>
      </c>
      <c r="CW141" s="2" t="str">
        <f t="shared" si="107"/>
        <v/>
      </c>
      <c r="CX141" s="2" t="str">
        <f t="shared" si="107"/>
        <v/>
      </c>
      <c r="CY141" s="2" t="str">
        <f t="shared" si="107"/>
        <v/>
      </c>
      <c r="CZ141" s="2" t="str">
        <f t="shared" si="107"/>
        <v/>
      </c>
      <c r="DA141" s="2" t="str">
        <f t="shared" si="107"/>
        <v/>
      </c>
      <c r="DB141" s="2" t="str">
        <f t="shared" si="107"/>
        <v/>
      </c>
      <c r="DC141" s="2" t="str">
        <f t="shared" si="107"/>
        <v/>
      </c>
      <c r="DD141" s="2" t="str">
        <f t="shared" si="107"/>
        <v/>
      </c>
      <c r="DE141" s="2" t="str">
        <f t="shared" si="107"/>
        <v/>
      </c>
      <c r="DF141" s="2" t="str">
        <f t="shared" si="107"/>
        <v/>
      </c>
      <c r="DG141" s="2" t="str">
        <f t="shared" si="107"/>
        <v/>
      </c>
      <c r="DH141" s="2" t="str">
        <f t="shared" si="107"/>
        <v/>
      </c>
      <c r="DI141" s="2" t="str">
        <f t="shared" si="107"/>
        <v/>
      </c>
      <c r="DK141" s="2">
        <f t="shared" si="114"/>
        <v>68.448791129032287</v>
      </c>
      <c r="DL141" s="2">
        <f t="shared" si="114"/>
        <v>74.887501832844578</v>
      </c>
      <c r="DM141" s="2">
        <f t="shared" si="114"/>
        <v>79.159339809384178</v>
      </c>
      <c r="DN141" s="2">
        <f t="shared" si="114"/>
        <v>73.716414995543687</v>
      </c>
      <c r="DO141" s="2">
        <f t="shared" si="114"/>
        <v>86.957441898826957</v>
      </c>
      <c r="DP141" s="2">
        <f t="shared" si="114"/>
        <v>85.535497326203213</v>
      </c>
      <c r="DQ141" s="2">
        <f t="shared" si="114"/>
        <v>84.470349523460399</v>
      </c>
      <c r="DR141" s="2">
        <f t="shared" si="114"/>
        <v>85.195183101173029</v>
      </c>
      <c r="DS141" s="2">
        <f t="shared" si="114"/>
        <v>70.21883064516129</v>
      </c>
      <c r="DT141" s="2">
        <f t="shared" si="114"/>
        <v>69.096905005561752</v>
      </c>
      <c r="DU141" s="2">
        <f t="shared" si="114"/>
        <v>73.965746384872077</v>
      </c>
      <c r="DV141" s="2">
        <f t="shared" si="114"/>
        <v>76.451395527859233</v>
      </c>
      <c r="DW141" s="2">
        <f t="shared" si="114"/>
        <v>87.515285204991073</v>
      </c>
      <c r="DX141" s="2">
        <f t="shared" si="114"/>
        <v>69.591274509803938</v>
      </c>
      <c r="DY141" s="2">
        <f t="shared" si="114"/>
        <v>63.38214449917897</v>
      </c>
      <c r="EA141" s="2">
        <f t="shared" si="101"/>
        <v>50.017110466788075</v>
      </c>
      <c r="EB141" s="2">
        <f t="shared" si="101"/>
        <v>52.629593592847826</v>
      </c>
      <c r="EC141" s="2">
        <f t="shared" si="101"/>
        <v>51.864729579698647</v>
      </c>
      <c r="ED141" s="2">
        <f t="shared" si="101"/>
        <v>49.882270643870491</v>
      </c>
      <c r="EE141" s="2">
        <f t="shared" si="100"/>
        <v>53.998011000487352</v>
      </c>
      <c r="EF141" s="2">
        <f t="shared" si="100"/>
        <v>52.164134304397194</v>
      </c>
      <c r="EG141" s="2">
        <f t="shared" si="100"/>
        <v>55.629006915918197</v>
      </c>
      <c r="EH141" s="2">
        <f t="shared" si="100"/>
        <v>50.400961664735419</v>
      </c>
      <c r="EI141" s="2">
        <f t="shared" si="100"/>
        <v>44.904250944713709</v>
      </c>
      <c r="EJ141" s="2">
        <f t="shared" si="100"/>
        <v>45.676464456269606</v>
      </c>
      <c r="EK141" s="2">
        <f t="shared" si="100"/>
        <v>45.418292979297931</v>
      </c>
      <c r="EL141" s="2">
        <f t="shared" si="100"/>
        <v>48.647431734317337</v>
      </c>
      <c r="EM141" s="2">
        <f t="shared" si="83"/>
        <v>55.579828796212496</v>
      </c>
      <c r="EN141" s="2">
        <f t="shared" si="83"/>
        <v>50.648783489915232</v>
      </c>
      <c r="EO141" s="2">
        <f t="shared" si="83"/>
        <v>51.137531186749122</v>
      </c>
      <c r="EQ141" s="2">
        <f t="shared" si="115"/>
        <v>50.694179586028802</v>
      </c>
      <c r="ER141" s="2">
        <f t="shared" si="115"/>
        <v>51.572331848299491</v>
      </c>
      <c r="ES141" s="2">
        <f t="shared" si="115"/>
        <v>51.91763717033745</v>
      </c>
      <c r="ET141" s="2">
        <f t="shared" si="115"/>
        <v>49.716912354550445</v>
      </c>
      <c r="EU141" s="2">
        <f t="shared" si="115"/>
        <v>53.670896710887305</v>
      </c>
      <c r="EV141" s="2">
        <f t="shared" si="115"/>
        <v>54.474959256614888</v>
      </c>
      <c r="EW141" s="2">
        <f t="shared" si="115"/>
        <v>56.000621346519083</v>
      </c>
      <c r="EX141" s="2">
        <f t="shared" si="115"/>
        <v>51.434180894465641</v>
      </c>
      <c r="EY141" s="2">
        <f t="shared" si="115"/>
        <v>45.651099419607753</v>
      </c>
      <c r="EZ141" s="2">
        <f t="shared" si="115"/>
        <v>45.867040759982459</v>
      </c>
      <c r="FA141" s="2">
        <f t="shared" si="115"/>
        <v>45.613230904338479</v>
      </c>
      <c r="FB141" s="2">
        <f t="shared" si="115"/>
        <v>48.621665333759793</v>
      </c>
      <c r="FC141" s="2">
        <f t="shared" si="115"/>
        <v>55.867258133121027</v>
      </c>
      <c r="FD141" s="2">
        <f t="shared" si="115"/>
        <v>50.764844105381727</v>
      </c>
      <c r="FE141" s="2">
        <f t="shared" si="115"/>
        <v>51.027145281878489</v>
      </c>
      <c r="FG141" s="2">
        <f t="shared" si="116"/>
        <v>0.99999844313867925</v>
      </c>
      <c r="FH141" s="2">
        <f t="shared" si="116"/>
        <v>0.99999848548527959</v>
      </c>
      <c r="FI141" s="2">
        <f t="shared" si="116"/>
        <v>0.99999872588707328</v>
      </c>
      <c r="FJ141" s="2">
        <f t="shared" si="116"/>
        <v>0.99999891779394623</v>
      </c>
      <c r="FK141" s="2">
        <f t="shared" si="116"/>
        <v>0.9999988938019766</v>
      </c>
      <c r="FL141" s="2">
        <f t="shared" si="116"/>
        <v>0.99999879904357269</v>
      </c>
      <c r="FM141" s="2">
        <f t="shared" si="116"/>
        <v>0.99999864821842754</v>
      </c>
      <c r="FN141" s="2">
        <f t="shared" si="116"/>
        <v>0.99999872412524637</v>
      </c>
      <c r="FO141" s="2">
        <f t="shared" si="116"/>
        <v>0.99999884139479511</v>
      </c>
      <c r="FP141" s="2">
        <f t="shared" si="116"/>
        <v>0.99999882308428856</v>
      </c>
      <c r="FQ141" s="2">
        <f t="shared" si="116"/>
        <v>0.99999886542567284</v>
      </c>
      <c r="FR141" s="2">
        <f t="shared" si="116"/>
        <v>0.99999877376849744</v>
      </c>
      <c r="FS141" s="2">
        <f t="shared" si="116"/>
        <v>0.99999523006274638</v>
      </c>
      <c r="FT141" s="2">
        <f t="shared" si="116"/>
        <v>0.99998705958167988</v>
      </c>
      <c r="FU141" s="2">
        <f t="shared" si="116"/>
        <v>0.9999724745125127</v>
      </c>
      <c r="FW141" s="2">
        <f t="shared" si="108"/>
        <v>2.4481061486404578E-3</v>
      </c>
      <c r="FX141" s="2">
        <f t="shared" si="108"/>
        <v>4.3362147515901058E-3</v>
      </c>
      <c r="FY141" s="2">
        <f t="shared" si="108"/>
        <v>5.3087193689266019E-3</v>
      </c>
      <c r="FZ141" s="2">
        <f t="shared" si="108"/>
        <v>6.4179287921359704E-3</v>
      </c>
      <c r="GA141" s="2">
        <f t="shared" si="108"/>
        <v>5.7276018755683849E-3</v>
      </c>
      <c r="GB141" s="2">
        <f t="shared" si="108"/>
        <v>5.2068618346223462E-3</v>
      </c>
      <c r="GC141" s="2">
        <f t="shared" si="108"/>
        <v>4.4511127343250158E-3</v>
      </c>
      <c r="GD141" s="2">
        <f t="shared" si="108"/>
        <v>7.7825044036978035E-3</v>
      </c>
      <c r="GE141" s="2">
        <f t="shared" si="108"/>
        <v>8.5701582222110807E-3</v>
      </c>
      <c r="GF141" s="2">
        <f t="shared" si="108"/>
        <v>8.0973406082594946E-3</v>
      </c>
      <c r="GG141" s="2">
        <f t="shared" si="108"/>
        <v>6.6629608463787768E-3</v>
      </c>
      <c r="GH141" s="2">
        <f t="shared" si="108"/>
        <v>4.8030815502342963E-3</v>
      </c>
      <c r="GI141" s="2">
        <f t="shared" si="108"/>
        <v>5.9052968248150192E-3</v>
      </c>
      <c r="GJ141" s="2">
        <f t="shared" si="108"/>
        <v>7.1693955044666467E-3</v>
      </c>
      <c r="GK141" s="2">
        <f t="shared" si="108"/>
        <v>9.2524079681303474E-3</v>
      </c>
      <c r="GM141" s="107">
        <f t="shared" si="109"/>
        <v>1.9640459566841317E-84</v>
      </c>
      <c r="GN141" s="107">
        <f t="shared" si="109"/>
        <v>1.4529211820087001E-94</v>
      </c>
      <c r="GO141" s="107">
        <f t="shared" si="109"/>
        <v>6.7895182089256734E-102</v>
      </c>
      <c r="GP141" s="107">
        <f t="shared" si="109"/>
        <v>3.7301897556390254E-124</v>
      </c>
      <c r="GQ141" s="107">
        <f t="shared" si="109"/>
        <v>5.0848339608050542E-125</v>
      </c>
      <c r="GR141" s="107">
        <f t="shared" si="109"/>
        <v>1.4394062173713478E-122</v>
      </c>
      <c r="GS141" s="107">
        <f t="shared" si="109"/>
        <v>1.6170682819806346E-122</v>
      </c>
      <c r="GT141" s="107">
        <f t="shared" si="109"/>
        <v>3.5835280126369663E-125</v>
      </c>
      <c r="GU141" s="107">
        <f t="shared" si="109"/>
        <v>1.3729425641601525E-135</v>
      </c>
      <c r="GV141" s="107">
        <f t="shared" si="109"/>
        <v>2.1073800502768505E-143</v>
      </c>
      <c r="GW141" s="107">
        <f t="shared" si="109"/>
        <v>1.0943876409696346E-145</v>
      </c>
      <c r="GX141" s="107">
        <f t="shared" si="109"/>
        <v>3.4654763824785192E-126</v>
      </c>
      <c r="GY141" s="107">
        <f t="shared" si="109"/>
        <v>1.3932154353973304E-118</v>
      </c>
      <c r="GZ141" s="107">
        <f t="shared" si="109"/>
        <v>1.7139979504060961E-120</v>
      </c>
      <c r="HA141" s="107">
        <f t="shared" si="109"/>
        <v>2.2439673549037398E-161</v>
      </c>
      <c r="HC141" s="107">
        <f t="shared" si="103"/>
        <v>3.0471239885807191E-42</v>
      </c>
      <c r="HD141" s="107">
        <f t="shared" si="103"/>
        <v>2.7747739591174452E-48</v>
      </c>
      <c r="HE141" s="107">
        <f t="shared" si="103"/>
        <v>9.7005422992092102E-53</v>
      </c>
      <c r="HF141" s="107">
        <f t="shared" si="103"/>
        <v>1.1423978682078802E-65</v>
      </c>
      <c r="HG141" s="107">
        <f t="shared" si="103"/>
        <v>5.4661925962613344E-66</v>
      </c>
      <c r="HH141" s="107">
        <f t="shared" si="103"/>
        <v>4.6912334843696711E-64</v>
      </c>
      <c r="HI141" s="107">
        <f t="shared" si="103"/>
        <v>8.1662592025930151E-64</v>
      </c>
      <c r="HJ141" s="107">
        <f t="shared" si="103"/>
        <v>1.9929347025947092E-67</v>
      </c>
      <c r="HK141" s="107">
        <f t="shared" si="103"/>
        <v>5.8345714062774563E-74</v>
      </c>
      <c r="HL141" s="107">
        <f t="shared" si="113"/>
        <v>2.1938471245721453E-77</v>
      </c>
      <c r="HM141" s="107">
        <f t="shared" si="113"/>
        <v>9.0249086609669024E-78</v>
      </c>
      <c r="HN141" s="107">
        <f t="shared" si="113"/>
        <v>2.2911414775822292E-65</v>
      </c>
      <c r="HO141" s="107">
        <f t="shared" si="113"/>
        <v>8.9917541065152422E-60</v>
      </c>
      <c r="HP141" s="107">
        <f t="shared" si="113"/>
        <v>2.1069694870057876E-60</v>
      </c>
      <c r="HQ141" s="107">
        <f t="shared" si="113"/>
        <v>2.2617364529273972E-90</v>
      </c>
      <c r="HS141" s="107">
        <f t="shared" si="110"/>
        <v>0.37998898837666029</v>
      </c>
      <c r="HT141" s="107">
        <f t="shared" si="110"/>
        <v>0.22042462542380939</v>
      </c>
      <c r="HU141" s="107">
        <f t="shared" si="110"/>
        <v>0.14034033177913077</v>
      </c>
      <c r="HV141" s="107">
        <f t="shared" si="110"/>
        <v>5.4160057152459889E-2</v>
      </c>
      <c r="HW141" s="107">
        <f t="shared" si="110"/>
        <v>6.4964915178351124E-2</v>
      </c>
      <c r="HX141" s="107">
        <f t="shared" si="110"/>
        <v>9.3068159315024573E-2</v>
      </c>
      <c r="HY141" s="107">
        <f t="shared" si="110"/>
        <v>0.12271488150363649</v>
      </c>
      <c r="HZ141" s="107">
        <f t="shared" si="110"/>
        <v>3.0402657980085738E-2</v>
      </c>
      <c r="IA141" s="107">
        <f t="shared" si="110"/>
        <v>1.428134372155072E-2</v>
      </c>
      <c r="IB141" s="107">
        <f t="shared" si="110"/>
        <v>1.7284865023036847E-2</v>
      </c>
      <c r="IC141" s="107">
        <f t="shared" si="110"/>
        <v>2.9152321887552957E-2</v>
      </c>
      <c r="ID141" s="107">
        <f t="shared" si="110"/>
        <v>0.11298950013944389</v>
      </c>
      <c r="IE141" s="107">
        <f t="shared" si="110"/>
        <v>0.23887969338678025</v>
      </c>
      <c r="IF141" s="107">
        <f t="shared" si="110"/>
        <v>0.30579234683602824</v>
      </c>
      <c r="IG141" s="107">
        <f t="shared" si="110"/>
        <v>0.45622680102605639</v>
      </c>
      <c r="II141" s="107">
        <f t="shared" si="111"/>
        <v>2.9220685044288034E-7</v>
      </c>
      <c r="IJ141" s="107">
        <f t="shared" si="111"/>
        <v>9.3257481818451109E-7</v>
      </c>
      <c r="IK141" s="107">
        <f t="shared" si="111"/>
        <v>1.2808356157326418E-6</v>
      </c>
      <c r="IL141" s="107">
        <f t="shared" si="111"/>
        <v>3.4264268048380297E-7</v>
      </c>
      <c r="IM141" s="107">
        <f t="shared" si="111"/>
        <v>1.5978629729970018E-7</v>
      </c>
      <c r="IN141" s="107">
        <f t="shared" si="111"/>
        <v>1.0565351190431826E-7</v>
      </c>
      <c r="IO141" s="107">
        <f t="shared" si="111"/>
        <v>3.332378698520376E-8</v>
      </c>
      <c r="IP141" s="107">
        <f t="shared" si="111"/>
        <v>6.2897056456113453E-7</v>
      </c>
      <c r="IQ141" s="107">
        <f t="shared" si="111"/>
        <v>4.4507619926063727E-7</v>
      </c>
      <c r="IR141" s="107">
        <f t="shared" si="111"/>
        <v>1.4190829236506517E-7</v>
      </c>
      <c r="IS141" s="107">
        <f t="shared" si="111"/>
        <v>3.6489553712742363E-8</v>
      </c>
      <c r="IT141" s="107">
        <f t="shared" si="111"/>
        <v>4.0737179788372299E-8</v>
      </c>
      <c r="IU141" s="107">
        <f t="shared" si="111"/>
        <v>1.3753583819083695E-8</v>
      </c>
      <c r="IV141" s="107">
        <f t="shared" si="111"/>
        <v>2.0615605812371121E-9</v>
      </c>
      <c r="IW141" s="107">
        <f t="shared" si="111"/>
        <v>1.1198155427527737E-9</v>
      </c>
      <c r="IY141" s="107">
        <f t="shared" si="112"/>
        <v>0.37998928058351072</v>
      </c>
      <c r="IZ141" s="107">
        <f t="shared" si="112"/>
        <v>0.22042555799862756</v>
      </c>
      <c r="JA141" s="107">
        <f t="shared" si="112"/>
        <v>0.14034161261474651</v>
      </c>
      <c r="JB141" s="107">
        <f t="shared" si="112"/>
        <v>5.4160399795140375E-2</v>
      </c>
      <c r="JC141" s="107">
        <f t="shared" si="112"/>
        <v>6.4965074964648428E-2</v>
      </c>
      <c r="JD141" s="107">
        <f t="shared" si="112"/>
        <v>9.3068264968536471E-2</v>
      </c>
      <c r="JE141" s="107">
        <f t="shared" si="112"/>
        <v>0.12271491482742347</v>
      </c>
      <c r="JF141" s="107">
        <f t="shared" si="112"/>
        <v>3.04032869506503E-2</v>
      </c>
      <c r="JG141" s="107">
        <f t="shared" si="112"/>
        <v>1.4281788797749981E-2</v>
      </c>
      <c r="JH141" s="107">
        <f t="shared" si="112"/>
        <v>1.728500693132921E-2</v>
      </c>
      <c r="JI141" s="107">
        <f t="shared" si="112"/>
        <v>2.9152358377106669E-2</v>
      </c>
      <c r="JJ141" s="107">
        <f t="shared" si="112"/>
        <v>0.11298954087662368</v>
      </c>
      <c r="JK141" s="107">
        <f t="shared" si="112"/>
        <v>0.23887970714036408</v>
      </c>
      <c r="JL141" s="107">
        <f t="shared" si="112"/>
        <v>0.30579234889758883</v>
      </c>
      <c r="JM141" s="107">
        <f t="shared" si="112"/>
        <v>0.45622680214587191</v>
      </c>
    </row>
    <row r="142" spans="2:273" x14ac:dyDescent="0.25">
      <c r="B142" s="2">
        <v>114</v>
      </c>
      <c r="C142" s="37">
        <v>49.823</v>
      </c>
      <c r="D142" s="37">
        <v>52.113</v>
      </c>
      <c r="E142" s="37">
        <v>50.258000000000003</v>
      </c>
      <c r="F142" s="37">
        <v>49</v>
      </c>
      <c r="G142" s="37">
        <v>54.5</v>
      </c>
      <c r="H142" s="37">
        <v>50.783000000000001</v>
      </c>
      <c r="I142" s="37">
        <v>55.933</v>
      </c>
      <c r="J142" s="37">
        <v>50.183</v>
      </c>
      <c r="K142" s="37">
        <v>44.1</v>
      </c>
      <c r="L142" s="37">
        <v>45.3</v>
      </c>
      <c r="M142" s="37">
        <v>44</v>
      </c>
      <c r="N142" s="37">
        <v>47.567</v>
      </c>
      <c r="O142" s="37">
        <v>56.332999999999998</v>
      </c>
      <c r="P142" s="37">
        <v>59.033000000000001</v>
      </c>
      <c r="Q142" s="37">
        <v>96.933000000000007</v>
      </c>
      <c r="S142" s="4">
        <f>AY142 + (C$3 * _xlfn.NORM.DIST($B142, C$7, ABS(C$11), FALSE) * _xlfn.NORM.DIST(($B142 - C$7)*C$15, 0, ABS(C$11), TRUE) * 2)
               + (C$4 * _xlfn.NORM.DIST($B142, C$8, ABS(C$12), FALSE) * _xlfn.NORM.DIST(($B142 - C$8)*C$16, 0, ABS(C$12), TRUE) * 2)
               + (C$5 * _xlfn.NORM.DIST($B142, C$9, ABS(C$13), FALSE) * _xlfn.NORM.DIST(($B142 - C$9)*C$17, 0, ABS(C$13), TRUE) * 2)
               + (C$6 * _xlfn.NORM.DIST($B142, C$10, ABS(C$14), FALSE) * _xlfn.NORM.DIST(($B142 - C$10)*C$18, 0, ABS(C$14), TRUE) * 2)</f>
        <v>50.065141298024244</v>
      </c>
      <c r="T142" s="4">
        <f>AZ142 + (D$3 * _xlfn.NORM.DIST($B142, D$7, ABS(D$11), FALSE) * _xlfn.NORM.DIST(($B142 - D$7)*D$15, 0, ABS(D$11), TRUE) * 2)
               + (D$4 * _xlfn.NORM.DIST($B142, D$8, ABS(D$12), FALSE) * _xlfn.NORM.DIST(($B142 - D$8)*D$16, 0, ABS(D$12), TRUE) * 2)
               + (D$5 * _xlfn.NORM.DIST($B142, D$9, ABS(D$13), FALSE) * _xlfn.NORM.DIST(($B142 - D$9)*D$17, 0, ABS(D$13), TRUE) * 2)
               + (D$6 * _xlfn.NORM.DIST($B142, D$10, ABS(D$14), FALSE) * _xlfn.NORM.DIST(($B142 - D$10)*D$18, 0, ABS(D$14), TRUE) * 2)</f>
        <v>52.915578031330931</v>
      </c>
      <c r="U142" s="4">
        <f>BA142 + (E$3 * _xlfn.NORM.DIST($B142, E$7, ABS(E$11), FALSE) * _xlfn.NORM.DIST(($B142 - E$7)*E$15, 0, ABS(E$11), TRUE) * 2)
               + (E$4 * _xlfn.NORM.DIST($B142, E$8, ABS(E$12), FALSE) * _xlfn.NORM.DIST(($B142 - E$8)*E$16, 0, ABS(E$12), TRUE) * 2)
               + (E$5 * _xlfn.NORM.DIST($B142, E$9, ABS(E$13), FALSE) * _xlfn.NORM.DIST(($B142 - E$9)*E$17, 0, ABS(E$13), TRUE) * 2)
               + (E$6 * _xlfn.NORM.DIST($B142, E$10, ABS(E$14), FALSE) * _xlfn.NORM.DIST(($B142 - E$10)*E$18, 0, ABS(E$14), TRUE) * 2)</f>
        <v>52.195673534957308</v>
      </c>
      <c r="V142" s="4">
        <f>BB142 + (F$3 * _xlfn.NORM.DIST($B142, F$7, ABS(F$11), FALSE) * _xlfn.NORM.DIST(($B142 - F$7)*F$15, 0, ABS(F$11), TRUE) * 2)
               + (F$4 * _xlfn.NORM.DIST($B142, F$8, ABS(F$12), FALSE) * _xlfn.NORM.DIST(($B142 - F$8)*F$16, 0, ABS(F$12), TRUE) * 2)
               + (F$5 * _xlfn.NORM.DIST($B142, F$9, ABS(F$13), FALSE) * _xlfn.NORM.DIST(($B142 - F$9)*F$17, 0, ABS(F$13), TRUE) * 2)
               + (F$6 * _xlfn.NORM.DIST($B142, F$10, ABS(F$14), FALSE) * _xlfn.NORM.DIST(($B142 - F$10)*F$18, 0, ABS(F$14), TRUE) * 2)</f>
        <v>49.905170442266737</v>
      </c>
      <c r="W142" s="4">
        <f>BC142 + (G$3 * _xlfn.NORM.DIST($B142, G$7, ABS(G$11), FALSE) * _xlfn.NORM.DIST(($B142 - G$7)*G$15, 0, ABS(G$11), TRUE) * 2)
               + (G$4 * _xlfn.NORM.DIST($B142, G$8, ABS(G$12), FALSE) * _xlfn.NORM.DIST(($B142 - G$8)*G$16, 0, ABS(G$12), TRUE) * 2)
               + (G$5 * _xlfn.NORM.DIST($B142, G$9, ABS(G$13), FALSE) * _xlfn.NORM.DIST(($B142 - G$9)*G$17, 0, ABS(G$13), TRUE) * 2)
               + (G$6 * _xlfn.NORM.DIST($B142, G$10, ABS(G$14), FALSE) * _xlfn.NORM.DIST(($B142 - G$10)*G$18, 0, ABS(G$14), TRUE) * 2)</f>
        <v>54.075906613405181</v>
      </c>
      <c r="X142" s="4">
        <f>BD142 + (H$3 * _xlfn.NORM.DIST($B142, H$7, ABS(H$11), FALSE) * _xlfn.NORM.DIST(($B142 - H$7)*H$15, 0, ABS(H$11), TRUE) * 2)
               + (H$4 * _xlfn.NORM.DIST($B142, H$8, ABS(H$12), FALSE) * _xlfn.NORM.DIST(($B142 - H$8)*H$16, 0, ABS(H$12), TRUE) * 2)
               + (H$5 * _xlfn.NORM.DIST($B142, H$9, ABS(H$13), FALSE) * _xlfn.NORM.DIST(($B142 - H$9)*H$17, 0, ABS(H$13), TRUE) * 2)
               + (H$6 * _xlfn.NORM.DIST($B142, H$10, ABS(H$14), FALSE) * _xlfn.NORM.DIST(($B142 - H$10)*H$18, 0, ABS(H$14), TRUE) * 2)</f>
        <v>52.279962550828955</v>
      </c>
      <c r="Y142" s="4">
        <f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56.242241218763326</v>
      </c>
      <c r="Z142" s="4">
        <f>BF142 + (J$3 * _xlfn.NORM.DIST($B142, J$7, ABS(J$11), FALSE) * _xlfn.NORM.DIST(($B142 - J$7)*J$15, 0, ABS(J$11), TRUE) * 2)
               + (J$4 * _xlfn.NORM.DIST($B142, J$8, ABS(J$12), FALSE) * _xlfn.NORM.DIST(($B142 - J$8)*J$16, 0, ABS(J$12), TRUE) * 2)
               + (J$5 * _xlfn.NORM.DIST($B142, J$9, ABS(J$13), FALSE) * _xlfn.NORM.DIST(($B142 - J$9)*J$17, 0, ABS(J$13), TRUE) * 2)
               + (J$6 * _xlfn.NORM.DIST($B142, J$10, ABS(J$14), FALSE) * _xlfn.NORM.DIST(($B142 - J$10)*J$18, 0, ABS(J$14), TRUE) * 2)</f>
        <v>50.298890897222329</v>
      </c>
      <c r="AA142" s="4">
        <f>BG142 + (K$3 * _xlfn.NORM.DIST($B142, K$7, ABS(K$11), FALSE) * _xlfn.NORM.DIST(($B142 - K$7)*K$15, 0, ABS(K$11), TRUE) * 2)
               + (K$4 * _xlfn.NORM.DIST($B142, K$8, ABS(K$12), FALSE) * _xlfn.NORM.DIST(($B142 - K$8)*K$16, 0, ABS(K$12), TRUE) * 2)
               + (K$5 * _xlfn.NORM.DIST($B142, K$9, ABS(K$13), FALSE) * _xlfn.NORM.DIST(($B142 - K$9)*K$17, 0, ABS(K$13), TRUE) * 2)
               + (K$6 * _xlfn.NORM.DIST($B142, K$10, ABS(K$14), FALSE) * _xlfn.NORM.DIST(($B142 - K$10)*K$18, 0, ABS(K$14), TRUE) * 2)</f>
        <v>44.767334192597694</v>
      </c>
      <c r="AB142" s="4">
        <f>BH142 + (L$3 * _xlfn.NORM.DIST($B142, L$7, ABS(L$11), FALSE) * _xlfn.NORM.DIST(($B142 - L$7)*L$15, 0, ABS(L$11), TRUE) * 2)
               + (L$4 * _xlfn.NORM.DIST($B142, L$8, ABS(L$12), FALSE) * _xlfn.NORM.DIST(($B142 - L$8)*L$16, 0, ABS(L$12), TRUE) * 2)
               + (L$5 * _xlfn.NORM.DIST($B142, L$9, ABS(L$13), FALSE) * _xlfn.NORM.DIST(($B142 - L$9)*L$17, 0, ABS(L$13), TRUE) * 2)
               + (L$6 * _xlfn.NORM.DIST($B142, L$10, ABS(L$14), FALSE) * _xlfn.NORM.DIST(($B142 - L$10)*L$18, 0, ABS(L$14), TRUE) * 2)</f>
        <v>45.578246254423973</v>
      </c>
      <c r="AC142" s="4">
        <f>BI142 + (M$3 * _xlfn.NORM.DIST($B142, M$7, ABS(M$11), FALSE) * _xlfn.NORM.DIST(($B142 - M$7)*M$15, 0, ABS(M$11), TRUE) * 2)
               + (M$4 * _xlfn.NORM.DIST($B142, M$8, ABS(M$12), FALSE) * _xlfn.NORM.DIST(($B142 - M$8)*M$16, 0, ABS(M$12), TRUE) * 2)
               + (M$5 * _xlfn.NORM.DIST($B142, M$9, ABS(M$13), FALSE) * _xlfn.NORM.DIST(($B142 - M$9)*M$17, 0, ABS(M$13), TRUE) * 2)
               + (M$6 * _xlfn.NORM.DIST($B142, M$10, ABS(M$14), FALSE) * _xlfn.NORM.DIST(($B142 - M$10)*M$18, 0, ABS(M$14), TRUE) * 2)</f>
        <v>45.381701987929517</v>
      </c>
      <c r="AD142" s="4">
        <f>BJ142 + (N$3 * _xlfn.NORM.DIST($B142, N$7, ABS(N$11), FALSE) * _xlfn.NORM.DIST(($B142 - N$7)*N$15, 0, ABS(N$11), TRUE) * 2)
               + (N$4 * _xlfn.NORM.DIST($B142, N$8, ABS(N$12), FALSE) * _xlfn.NORM.DIST(($B142 - N$8)*N$16, 0, ABS(N$12), TRUE) * 2)
               + (N$5 * _xlfn.NORM.DIST($B142, N$9, ABS(N$13), FALSE) * _xlfn.NORM.DIST(($B142 - N$9)*N$17, 0, ABS(N$13), TRUE) * 2)
               + (N$6 * _xlfn.NORM.DIST($B142, N$10, ABS(N$14), FALSE) * _xlfn.NORM.DIST(($B142 - N$10)*N$18, 0, ABS(N$14), TRUE) * 2)</f>
        <v>49.749163361108536</v>
      </c>
      <c r="AE142" s="4">
        <f>BK142 + (O$3 * _xlfn.NORM.DIST($B142, O$7, ABS(O$11), FALSE) * _xlfn.NORM.DIST(($B142 - O$7)*O$15, 0, ABS(O$11), TRUE) * 2)
               + (O$4 * _xlfn.NORM.DIST($B142, O$8, ABS(O$12), FALSE) * _xlfn.NORM.DIST(($B142 - O$8)*O$16, 0, ABS(O$12), TRUE) * 2)
               + (O$5 * _xlfn.NORM.DIST($B142, O$9, ABS(O$13), FALSE) * _xlfn.NORM.DIST(($B142 - O$9)*O$17, 0, ABS(O$13), TRUE) * 2)
               + (O$6 * _xlfn.NORM.DIST($B142, O$10, ABS(O$14), FALSE) * _xlfn.NORM.DIST(($B142 - O$10)*O$18, 0, ABS(O$14), TRUE) * 2)</f>
        <v>60.025032865106894</v>
      </c>
      <c r="AF142" s="4">
        <f t="shared" si="71"/>
        <v>60.786450998025266</v>
      </c>
      <c r="AG142" s="4">
        <f t="shared" si="71"/>
        <v>92.64080189057826</v>
      </c>
      <c r="AI142" s="4">
        <f>IF(OR($B142 &lt; C$231, $B142 &gt; C$234), 0, C142-S142)</f>
        <v>-0.24214129802424367</v>
      </c>
      <c r="AJ142" s="4">
        <f>IF(OR($B142 &lt; D$231, $B142 &gt; D$234), 0, D142-T142)</f>
        <v>-0.8025780313309312</v>
      </c>
      <c r="AK142" s="4">
        <f>IF(OR($B142 &lt; E$231, $B142 &gt; E$234), 0, E142-U142)</f>
        <v>-1.9376735349573053</v>
      </c>
      <c r="AL142" s="4">
        <f>IF(OR($B142 &lt; F$231, $B142 &gt; F$234), 0, F142-V142)</f>
        <v>-0.90517044226673704</v>
      </c>
      <c r="AM142" s="4">
        <f>IF(OR($B142 &lt; G$231, $B142 &gt; G$234), 0, G142-W142)</f>
        <v>0.42409338659481932</v>
      </c>
      <c r="AN142" s="4">
        <f>IF(OR($B142 &lt; H$231, $B142 &gt; H$234), 0, H142-X142)</f>
        <v>-1.4969625508289539</v>
      </c>
      <c r="AO142" s="4">
        <f>IF(OR($B142 &lt; I$231, $B142 &gt; I$234), 0, I142-Y142)</f>
        <v>-0.30924121876332578</v>
      </c>
      <c r="AP142" s="4">
        <f>IF(OR($B142 &lt; J$231, $B142 &gt; J$234), 0, J142-Z142)</f>
        <v>-0.1158908972223287</v>
      </c>
      <c r="AQ142" s="4">
        <f>IF(OR($B142 &lt; K$231, $B142 &gt; K$234), 0, K142-AA142)</f>
        <v>-0.66733419259769278</v>
      </c>
      <c r="AR142" s="4">
        <f>IF(OR($B142 &lt; L$231, $B142 &gt; L$234), 0, L142-AB142)</f>
        <v>-0.27824625442397632</v>
      </c>
      <c r="AS142" s="4">
        <f>IF(OR($B142 &lt; M$231, $B142 &gt; M$234), 0, M142-AC142)</f>
        <v>-1.3817019879295174</v>
      </c>
      <c r="AT142" s="4">
        <f>IF(OR($B142 &lt; N$231, $B142 &gt; N$234), 0, N142-AD142)</f>
        <v>-2.182163361108536</v>
      </c>
      <c r="AU142" s="4">
        <f>IF(OR($B142 &lt; O$231, $B142 &gt; O$234), 0, O142-AE142)</f>
        <v>-3.6920328651068957</v>
      </c>
      <c r="AV142" s="4">
        <f t="shared" si="117"/>
        <v>-1.7534509980252651</v>
      </c>
      <c r="AW142" s="4">
        <f t="shared" si="117"/>
        <v>4.2921981094217472</v>
      </c>
      <c r="AY142" s="2">
        <f t="shared" si="104"/>
        <v>49.936491807550105</v>
      </c>
      <c r="AZ142" s="2">
        <f t="shared" si="104"/>
        <v>52.587624224739628</v>
      </c>
      <c r="BA142" s="2">
        <f t="shared" si="104"/>
        <v>51.752584472935972</v>
      </c>
      <c r="BB142" s="2">
        <f t="shared" si="104"/>
        <v>49.773855187262569</v>
      </c>
      <c r="BC142" s="2">
        <f t="shared" si="104"/>
        <v>53.860124315034327</v>
      </c>
      <c r="BD142" s="2">
        <f t="shared" si="104"/>
        <v>51.86728037352961</v>
      </c>
      <c r="BE142" s="2">
        <f t="shared" si="104"/>
        <v>55.426272329148759</v>
      </c>
      <c r="BF142" s="2">
        <f t="shared" si="104"/>
        <v>50.190654926615146</v>
      </c>
      <c r="BG142" s="2">
        <f t="shared" si="104"/>
        <v>44.731997758587774</v>
      </c>
      <c r="BH142" s="2">
        <f t="shared" si="104"/>
        <v>45.526079122235501</v>
      </c>
      <c r="BI142" s="2">
        <f t="shared" si="104"/>
        <v>45.256874697151609</v>
      </c>
      <c r="BJ142" s="2">
        <f t="shared" si="104"/>
        <v>48.466724552672972</v>
      </c>
      <c r="BK142" s="2">
        <f t="shared" si="104"/>
        <v>55.386565379091422</v>
      </c>
      <c r="BL142" s="2">
        <f t="shared" si="104"/>
        <v>50.475404338331103</v>
      </c>
      <c r="BM142" s="2">
        <f t="shared" si="104"/>
        <v>50.977127786588568</v>
      </c>
      <c r="BO142" s="2" t="str">
        <f t="shared" si="105"/>
        <v/>
      </c>
      <c r="BP142" s="2" t="str">
        <f t="shared" si="105"/>
        <v/>
      </c>
      <c r="BQ142" s="2" t="str">
        <f t="shared" si="105"/>
        <v/>
      </c>
      <c r="BR142" s="2" t="str">
        <f t="shared" si="105"/>
        <v/>
      </c>
      <c r="BS142" s="2" t="str">
        <f t="shared" si="105"/>
        <v/>
      </c>
      <c r="BT142" s="2" t="str">
        <f t="shared" si="105"/>
        <v/>
      </c>
      <c r="BU142" s="2" t="str">
        <f t="shared" si="105"/>
        <v/>
      </c>
      <c r="BV142" s="2" t="str">
        <f t="shared" si="105"/>
        <v/>
      </c>
      <c r="BW142" s="2" t="str">
        <f t="shared" si="105"/>
        <v/>
      </c>
      <c r="BX142" s="2" t="str">
        <f t="shared" si="105"/>
        <v/>
      </c>
      <c r="BY142" s="2" t="str">
        <f t="shared" si="105"/>
        <v/>
      </c>
      <c r="BZ142" s="2" t="str">
        <f t="shared" si="105"/>
        <v/>
      </c>
      <c r="CA142" s="2" t="str">
        <f t="shared" si="105"/>
        <v/>
      </c>
      <c r="CB142" s="2" t="str">
        <f t="shared" si="105"/>
        <v/>
      </c>
      <c r="CC142" s="2" t="str">
        <f t="shared" si="105"/>
        <v/>
      </c>
      <c r="CE142" s="2" t="str">
        <f t="shared" si="106"/>
        <v/>
      </c>
      <c r="CF142" s="2" t="str">
        <f t="shared" si="106"/>
        <v/>
      </c>
      <c r="CG142" s="2" t="str">
        <f t="shared" si="106"/>
        <v/>
      </c>
      <c r="CH142" s="2" t="str">
        <f t="shared" si="106"/>
        <v/>
      </c>
      <c r="CI142" s="2" t="str">
        <f t="shared" si="106"/>
        <v/>
      </c>
      <c r="CJ142" s="2" t="str">
        <f t="shared" si="106"/>
        <v/>
      </c>
      <c r="CK142" s="2" t="str">
        <f t="shared" si="106"/>
        <v/>
      </c>
      <c r="CL142" s="2" t="str">
        <f t="shared" si="106"/>
        <v/>
      </c>
      <c r="CM142" s="2" t="str">
        <f t="shared" si="106"/>
        <v/>
      </c>
      <c r="CN142" s="2" t="str">
        <f t="shared" si="106"/>
        <v/>
      </c>
      <c r="CO142" s="2" t="str">
        <f t="shared" si="106"/>
        <v/>
      </c>
      <c r="CP142" s="2" t="str">
        <f t="shared" si="106"/>
        <v/>
      </c>
      <c r="CQ142" s="2" t="str">
        <f t="shared" si="106"/>
        <v/>
      </c>
      <c r="CR142" s="2" t="str">
        <f t="shared" si="106"/>
        <v/>
      </c>
      <c r="CS142" s="2" t="str">
        <f t="shared" si="106"/>
        <v/>
      </c>
      <c r="CU142" s="2" t="str">
        <f t="shared" si="107"/>
        <v/>
      </c>
      <c r="CV142" s="2" t="str">
        <f t="shared" si="107"/>
        <v/>
      </c>
      <c r="CW142" s="2" t="str">
        <f t="shared" si="107"/>
        <v/>
      </c>
      <c r="CX142" s="2" t="str">
        <f t="shared" si="107"/>
        <v/>
      </c>
      <c r="CY142" s="2" t="str">
        <f t="shared" si="107"/>
        <v/>
      </c>
      <c r="CZ142" s="2" t="str">
        <f t="shared" si="107"/>
        <v/>
      </c>
      <c r="DA142" s="2" t="str">
        <f t="shared" si="107"/>
        <v/>
      </c>
      <c r="DB142" s="2" t="str">
        <f t="shared" si="107"/>
        <v/>
      </c>
      <c r="DC142" s="2" t="str">
        <f t="shared" si="107"/>
        <v/>
      </c>
      <c r="DD142" s="2" t="str">
        <f t="shared" si="107"/>
        <v/>
      </c>
      <c r="DE142" s="2" t="str">
        <f t="shared" si="107"/>
        <v/>
      </c>
      <c r="DF142" s="2" t="str">
        <f t="shared" si="107"/>
        <v/>
      </c>
      <c r="DG142" s="2" t="str">
        <f t="shared" si="107"/>
        <v/>
      </c>
      <c r="DH142" s="2" t="str">
        <f t="shared" si="107"/>
        <v/>
      </c>
      <c r="DI142" s="2" t="str">
        <f t="shared" si="107"/>
        <v/>
      </c>
      <c r="DK142" s="2">
        <f t="shared" si="114"/>
        <v>68.490947983870996</v>
      </c>
      <c r="DL142" s="2">
        <f t="shared" si="114"/>
        <v>74.976214992668616</v>
      </c>
      <c r="DM142" s="2">
        <f t="shared" si="114"/>
        <v>79.285534640762478</v>
      </c>
      <c r="DN142" s="2">
        <f t="shared" si="114"/>
        <v>73.818313057041024</v>
      </c>
      <c r="DO142" s="2">
        <f t="shared" si="114"/>
        <v>87.161038123167131</v>
      </c>
      <c r="DP142" s="2">
        <f t="shared" si="114"/>
        <v>85.673772393048125</v>
      </c>
      <c r="DQ142" s="2">
        <f t="shared" si="114"/>
        <v>84.633575696480932</v>
      </c>
      <c r="DR142" s="2">
        <f t="shared" si="114"/>
        <v>85.381400659824067</v>
      </c>
      <c r="DS142" s="2">
        <f t="shared" si="114"/>
        <v>70.283561290322581</v>
      </c>
      <c r="DT142" s="2">
        <f t="shared" si="114"/>
        <v>69.167556395995575</v>
      </c>
      <c r="DU142" s="2">
        <f t="shared" si="114"/>
        <v>74.086942602892094</v>
      </c>
      <c r="DV142" s="2">
        <f t="shared" si="114"/>
        <v>76.564859420821122</v>
      </c>
      <c r="DW142" s="2">
        <f t="shared" si="114"/>
        <v>87.654475044563256</v>
      </c>
      <c r="DX142" s="2">
        <f t="shared" si="114"/>
        <v>69.623638480392174</v>
      </c>
      <c r="DY142" s="2">
        <f t="shared" si="114"/>
        <v>63.37036973180075</v>
      </c>
      <c r="EA142" s="2">
        <f t="shared" si="101"/>
        <v>49.934223233969135</v>
      </c>
      <c r="EB142" s="2">
        <f t="shared" si="101"/>
        <v>52.593576736822499</v>
      </c>
      <c r="EC142" s="2">
        <f t="shared" si="101"/>
        <v>51.752159000793014</v>
      </c>
      <c r="ED142" s="2">
        <f t="shared" si="101"/>
        <v>49.7752032860434</v>
      </c>
      <c r="EE142" s="2">
        <f t="shared" si="100"/>
        <v>53.862553505535047</v>
      </c>
      <c r="EF142" s="2">
        <f t="shared" si="100"/>
        <v>51.851285680723599</v>
      </c>
      <c r="EG142" s="2">
        <f t="shared" si="100"/>
        <v>55.42401452806979</v>
      </c>
      <c r="EH142" s="2">
        <f t="shared" si="100"/>
        <v>50.179969679412906</v>
      </c>
      <c r="EI142" s="2">
        <f t="shared" si="100"/>
        <v>44.723504169062679</v>
      </c>
      <c r="EJ142" s="2">
        <f t="shared" si="100"/>
        <v>45.524005389548364</v>
      </c>
      <c r="EK142" s="2">
        <f t="shared" si="100"/>
        <v>45.255126269769832</v>
      </c>
      <c r="EL142" s="2">
        <f t="shared" si="100"/>
        <v>48.466843173431727</v>
      </c>
      <c r="EM142" s="2">
        <f t="shared" si="83"/>
        <v>55.384233957622598</v>
      </c>
      <c r="EN142" s="2">
        <f t="shared" si="83"/>
        <v>50.474108534261859</v>
      </c>
      <c r="EO142" s="2">
        <f t="shared" si="83"/>
        <v>50.978066068742692</v>
      </c>
      <c r="EQ142" s="2">
        <f t="shared" si="115"/>
        <v>50.663315073397364</v>
      </c>
      <c r="ER142" s="2">
        <f t="shared" si="115"/>
        <v>51.497005165183936</v>
      </c>
      <c r="ES142" s="2">
        <f t="shared" si="115"/>
        <v>51.811733496195281</v>
      </c>
      <c r="ET142" s="2">
        <f t="shared" si="115"/>
        <v>49.605513503725213</v>
      </c>
      <c r="EU142" s="2">
        <f t="shared" si="115"/>
        <v>53.521099638129449</v>
      </c>
      <c r="EV142" s="2">
        <f t="shared" si="115"/>
        <v>54.28970284392831</v>
      </c>
      <c r="EW142" s="2">
        <f t="shared" si="115"/>
        <v>55.821793726108623</v>
      </c>
      <c r="EX142" s="2">
        <f t="shared" si="115"/>
        <v>51.269118017890264</v>
      </c>
      <c r="EY142" s="2">
        <f t="shared" si="115"/>
        <v>45.510297398339013</v>
      </c>
      <c r="EZ142" s="2">
        <f t="shared" si="115"/>
        <v>45.725686899291802</v>
      </c>
      <c r="FA142" s="2">
        <f t="shared" si="115"/>
        <v>45.460822490224047</v>
      </c>
      <c r="FB142" s="2">
        <f t="shared" si="115"/>
        <v>48.442669636613005</v>
      </c>
      <c r="FC142" s="2">
        <f t="shared" si="115"/>
        <v>55.687736920683093</v>
      </c>
      <c r="FD142" s="2">
        <f t="shared" si="115"/>
        <v>50.599935256863468</v>
      </c>
      <c r="FE142" s="2">
        <f t="shared" si="115"/>
        <v>50.867049401873899</v>
      </c>
      <c r="FG142" s="2">
        <f t="shared" si="116"/>
        <v>0.99999876334069937</v>
      </c>
      <c r="FH142" s="2">
        <f t="shared" si="116"/>
        <v>0.99999879697782101</v>
      </c>
      <c r="FI142" s="2">
        <f t="shared" si="116"/>
        <v>0.99999898793586284</v>
      </c>
      <c r="FJ142" s="2">
        <f t="shared" si="116"/>
        <v>0.99999914037298432</v>
      </c>
      <c r="FK142" s="2">
        <f t="shared" si="116"/>
        <v>0.99999912131547686</v>
      </c>
      <c r="FL142" s="2">
        <f t="shared" si="116"/>
        <v>0.99999904604616552</v>
      </c>
      <c r="FM142" s="2">
        <f t="shared" si="116"/>
        <v>0.99999892624143127</v>
      </c>
      <c r="FN142" s="2">
        <f t="shared" si="116"/>
        <v>0.9999989865363933</v>
      </c>
      <c r="FO142" s="2">
        <f t="shared" si="116"/>
        <v>0.99999907968695356</v>
      </c>
      <c r="FP142" s="2">
        <f t="shared" si="116"/>
        <v>0.99999906514239423</v>
      </c>
      <c r="FQ142" s="2">
        <f t="shared" si="116"/>
        <v>0.9999990987753673</v>
      </c>
      <c r="FR142" s="2">
        <f t="shared" si="116"/>
        <v>0.99999902596944956</v>
      </c>
      <c r="FS142" s="2">
        <f t="shared" si="116"/>
        <v>0.99999613095334705</v>
      </c>
      <c r="FT142" s="2">
        <f t="shared" si="116"/>
        <v>0.99998931890042719</v>
      </c>
      <c r="FU142" s="2">
        <f t="shared" si="116"/>
        <v>0.99997694241157853</v>
      </c>
      <c r="FW142" s="2">
        <f t="shared" si="108"/>
        <v>3.0800306810156641E-3</v>
      </c>
      <c r="FX142" s="2">
        <f t="shared" si="108"/>
        <v>5.4528487221166258E-3</v>
      </c>
      <c r="FY142" s="2">
        <f t="shared" si="108"/>
        <v>6.6741077404144549E-3</v>
      </c>
      <c r="FZ142" s="2">
        <f t="shared" si="108"/>
        <v>8.066289371314924E-3</v>
      </c>
      <c r="GA142" s="2">
        <f t="shared" si="108"/>
        <v>7.199945874008574E-3</v>
      </c>
      <c r="GB142" s="2">
        <f t="shared" si="108"/>
        <v>6.5462251316100372E-3</v>
      </c>
      <c r="GC142" s="2">
        <f t="shared" si="108"/>
        <v>5.5971681610073772E-3</v>
      </c>
      <c r="GD142" s="2">
        <f t="shared" si="108"/>
        <v>9.7778892523771952E-3</v>
      </c>
      <c r="GE142" s="2">
        <f t="shared" si="108"/>
        <v>1.0765301423415531E-2</v>
      </c>
      <c r="GF142" s="2">
        <f t="shared" si="108"/>
        <v>1.0172619871102909E-2</v>
      </c>
      <c r="GG142" s="2">
        <f t="shared" si="108"/>
        <v>8.373724295401317E-3</v>
      </c>
      <c r="GH142" s="2">
        <f t="shared" si="108"/>
        <v>6.0392108151670109E-3</v>
      </c>
      <c r="GI142" s="2">
        <f t="shared" si="108"/>
        <v>7.2703290218584767E-3</v>
      </c>
      <c r="GJ142" s="2">
        <f t="shared" si="108"/>
        <v>8.6727684752388751E-3</v>
      </c>
      <c r="GK142" s="2">
        <f t="shared" si="108"/>
        <v>1.1025540813845304E-2</v>
      </c>
      <c r="GM142" s="107">
        <f t="shared" si="109"/>
        <v>2.6705241684501959E-87</v>
      </c>
      <c r="GN142" s="107">
        <f t="shared" si="109"/>
        <v>8.9402644158663647E-98</v>
      </c>
      <c r="GO142" s="107">
        <f t="shared" si="109"/>
        <v>2.5817927290567168E-105</v>
      </c>
      <c r="GP142" s="107">
        <f t="shared" si="109"/>
        <v>2.7652361121815438E-128</v>
      </c>
      <c r="GQ142" s="107">
        <f t="shared" si="109"/>
        <v>3.4702991656096691E-129</v>
      </c>
      <c r="GR142" s="107">
        <f t="shared" si="109"/>
        <v>1.1228646431475882E-126</v>
      </c>
      <c r="GS142" s="107">
        <f t="shared" si="109"/>
        <v>1.1650446299501926E-126</v>
      </c>
      <c r="GT142" s="107">
        <f t="shared" si="109"/>
        <v>2.1829290917806232E-129</v>
      </c>
      <c r="GU142" s="107">
        <f t="shared" si="109"/>
        <v>3.9722808798880106E-140</v>
      </c>
      <c r="GV142" s="107">
        <f t="shared" si="109"/>
        <v>3.2696220956156687E-148</v>
      </c>
      <c r="GW142" s="107">
        <f t="shared" si="109"/>
        <v>1.463933195683414E-150</v>
      </c>
      <c r="GX142" s="107">
        <f t="shared" si="109"/>
        <v>2.0059946109243488E-130</v>
      </c>
      <c r="GY142" s="107">
        <f t="shared" si="109"/>
        <v>1.3364679690414932E-122</v>
      </c>
      <c r="GZ142" s="107">
        <f t="shared" si="109"/>
        <v>1.4411029039654995E-124</v>
      </c>
      <c r="HA142" s="107">
        <f t="shared" si="109"/>
        <v>8.520125992192394E-167</v>
      </c>
      <c r="HC142" s="107">
        <f t="shared" si="103"/>
        <v>1.9279080827263489E-44</v>
      </c>
      <c r="HD142" s="107">
        <f t="shared" si="103"/>
        <v>8.9704638692516839E-51</v>
      </c>
      <c r="HE142" s="107">
        <f t="shared" si="103"/>
        <v>2.0645054224306245E-55</v>
      </c>
      <c r="HF142" s="107">
        <f t="shared" si="103"/>
        <v>6.1991522617995126E-69</v>
      </c>
      <c r="HG142" s="107">
        <f t="shared" si="103"/>
        <v>2.7998818684466191E-69</v>
      </c>
      <c r="HH142" s="107">
        <f t="shared" si="103"/>
        <v>2.7736051648344161E-67</v>
      </c>
      <c r="HI142" s="107">
        <f t="shared" si="103"/>
        <v>4.5923662942075772E-67</v>
      </c>
      <c r="HJ142" s="107">
        <f t="shared" si="103"/>
        <v>8.6187122748516927E-71</v>
      </c>
      <c r="HK142" s="107">
        <f t="shared" si="103"/>
        <v>1.3176412955980245E-77</v>
      </c>
      <c r="HL142" s="107">
        <f t="shared" si="113"/>
        <v>3.144718829731413E-81</v>
      </c>
      <c r="HM142" s="107">
        <f t="shared" si="113"/>
        <v>1.205929995745086E-81</v>
      </c>
      <c r="HN142" s="107">
        <f t="shared" si="113"/>
        <v>1.1073998315909419E-68</v>
      </c>
      <c r="HO142" s="107">
        <f t="shared" si="113"/>
        <v>7.1391828685884904E-63</v>
      </c>
      <c r="HP142" s="107">
        <f t="shared" si="113"/>
        <v>1.5408526965388703E-63</v>
      </c>
      <c r="HQ142" s="107">
        <f t="shared" si="113"/>
        <v>5.1725234753925818E-95</v>
      </c>
      <c r="HS142" s="107">
        <f t="shared" si="110"/>
        <v>0.28260877673515017</v>
      </c>
      <c r="HT142" s="107">
        <f t="shared" si="110"/>
        <v>0.13575774591057821</v>
      </c>
      <c r="HU142" s="107">
        <f t="shared" si="110"/>
        <v>7.6648355597683959E-2</v>
      </c>
      <c r="HV142" s="107">
        <f t="shared" si="110"/>
        <v>2.2910880002563094E-2</v>
      </c>
      <c r="HW142" s="107">
        <f t="shared" si="110"/>
        <v>2.8281111427834425E-2</v>
      </c>
      <c r="HX142" s="107">
        <f t="shared" si="110"/>
        <v>4.3630360034732217E-2</v>
      </c>
      <c r="HY142" s="107">
        <f t="shared" si="110"/>
        <v>6.0639970577099481E-2</v>
      </c>
      <c r="HZ142" s="107">
        <f t="shared" si="110"/>
        <v>1.1470111611027211E-2</v>
      </c>
      <c r="IA142" s="107">
        <f t="shared" si="110"/>
        <v>4.6135690181120384E-3</v>
      </c>
      <c r="IB142" s="107">
        <f t="shared" si="110"/>
        <v>5.5469278906419717E-3</v>
      </c>
      <c r="IC142" s="107">
        <f t="shared" si="110"/>
        <v>1.0133877397495876E-2</v>
      </c>
      <c r="ID142" s="107">
        <f t="shared" si="110"/>
        <v>5.4476499683940097E-2</v>
      </c>
      <c r="IE142" s="107">
        <f t="shared" si="110"/>
        <v>0.14138550128462796</v>
      </c>
      <c r="IF142" s="107">
        <f t="shared" si="110"/>
        <v>0.19541304502410883</v>
      </c>
      <c r="IG142" s="107">
        <f t="shared" si="110"/>
        <v>0.33503626363761413</v>
      </c>
      <c r="II142" s="107">
        <f t="shared" si="111"/>
        <v>8.1424189846900523E-7</v>
      </c>
      <c r="IJ142" s="107">
        <f t="shared" si="111"/>
        <v>2.6324757485996018E-6</v>
      </c>
      <c r="IK142" s="107">
        <f t="shared" si="111"/>
        <v>3.6633204618715704E-6</v>
      </c>
      <c r="IL142" s="107">
        <f t="shared" si="111"/>
        <v>1.1415628034959582E-6</v>
      </c>
      <c r="IM142" s="107">
        <f t="shared" si="111"/>
        <v>5.5315843913068158E-7</v>
      </c>
      <c r="IN142" s="107">
        <f t="shared" si="111"/>
        <v>3.7024927600800456E-7</v>
      </c>
      <c r="IO142" s="107">
        <f t="shared" si="111"/>
        <v>1.2369535404557189E-7</v>
      </c>
      <c r="IP142" s="107">
        <f t="shared" si="111"/>
        <v>2.0801454579527116E-6</v>
      </c>
      <c r="IQ142" s="107">
        <f t="shared" si="111"/>
        <v>1.556012286879121E-6</v>
      </c>
      <c r="IR142" s="107">
        <f t="shared" si="111"/>
        <v>5.4224515380723783E-7</v>
      </c>
      <c r="IS142" s="107">
        <f t="shared" si="111"/>
        <v>1.4909805836244191E-7</v>
      </c>
      <c r="IT142" s="107">
        <f t="shared" si="111"/>
        <v>1.5150458601388516E-7</v>
      </c>
      <c r="IU142" s="107">
        <f t="shared" si="111"/>
        <v>5.191474247255793E-8</v>
      </c>
      <c r="IV142" s="107">
        <f t="shared" si="111"/>
        <v>8.4281105782379467E-9</v>
      </c>
      <c r="IW142" s="107">
        <f t="shared" si="111"/>
        <v>4.6155842017481904E-9</v>
      </c>
      <c r="IY142" s="107">
        <f t="shared" si="112"/>
        <v>0.28260959097704863</v>
      </c>
      <c r="IZ142" s="107">
        <f t="shared" si="112"/>
        <v>0.13576037838632682</v>
      </c>
      <c r="JA142" s="107">
        <f t="shared" si="112"/>
        <v>7.6652018918145826E-2</v>
      </c>
      <c r="JB142" s="107">
        <f t="shared" si="112"/>
        <v>2.2912021565366588E-2</v>
      </c>
      <c r="JC142" s="107">
        <f t="shared" si="112"/>
        <v>2.8281664586273556E-2</v>
      </c>
      <c r="JD142" s="107">
        <f t="shared" si="112"/>
        <v>4.3630730284008226E-2</v>
      </c>
      <c r="JE142" s="107">
        <f t="shared" si="112"/>
        <v>6.0640094272453524E-2</v>
      </c>
      <c r="JF142" s="107">
        <f t="shared" si="112"/>
        <v>1.1472191756485164E-2</v>
      </c>
      <c r="JG142" s="107">
        <f t="shared" si="112"/>
        <v>4.6151250303989172E-3</v>
      </c>
      <c r="JH142" s="107">
        <f t="shared" si="112"/>
        <v>5.5474701357957788E-3</v>
      </c>
      <c r="JI142" s="107">
        <f t="shared" si="112"/>
        <v>1.0134026495554239E-2</v>
      </c>
      <c r="JJ142" s="107">
        <f t="shared" si="112"/>
        <v>5.4476651188526112E-2</v>
      </c>
      <c r="JK142" s="107">
        <f t="shared" si="112"/>
        <v>0.14138555319937043</v>
      </c>
      <c r="JL142" s="107">
        <f t="shared" si="112"/>
        <v>0.1954130534522194</v>
      </c>
      <c r="JM142" s="107">
        <f t="shared" si="112"/>
        <v>0.33503626825319832</v>
      </c>
    </row>
    <row r="143" spans="2:273" x14ac:dyDescent="0.25">
      <c r="B143" s="2">
        <v>115</v>
      </c>
      <c r="C143" s="37">
        <v>49.29</v>
      </c>
      <c r="D143" s="37">
        <v>51.564999999999998</v>
      </c>
      <c r="E143" s="37">
        <v>50.694000000000003</v>
      </c>
      <c r="F143" s="37">
        <v>50.232999999999997</v>
      </c>
      <c r="G143" s="37">
        <v>54.366999999999997</v>
      </c>
      <c r="H143" s="37">
        <v>50.466999999999999</v>
      </c>
      <c r="I143" s="37">
        <v>55.2</v>
      </c>
      <c r="J143" s="37">
        <v>50.683</v>
      </c>
      <c r="K143" s="37">
        <v>44.6</v>
      </c>
      <c r="L143" s="37">
        <v>45.183</v>
      </c>
      <c r="M143" s="37">
        <v>45.35</v>
      </c>
      <c r="N143" s="37">
        <v>46.866999999999997</v>
      </c>
      <c r="O143" s="37">
        <v>54.75</v>
      </c>
      <c r="P143" s="37">
        <v>52.966999999999999</v>
      </c>
      <c r="Q143" s="37">
        <v>70.582999999999998</v>
      </c>
      <c r="S143" s="4">
        <f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49.927380777208562</v>
      </c>
      <c r="T143" s="4">
        <f>AZ143 + (D$3 * _xlfn.NORM.DIST($B143, D$7, ABS(D$11), FALSE) * _xlfn.NORM.DIST(($B143 - D$7)*D$15, 0, ABS(D$11), TRUE) * 2)
               + (D$4 * _xlfn.NORM.DIST($B143, D$8, ABS(D$12), FALSE) * _xlfn.NORM.DIST(($B143 - D$8)*D$16, 0, ABS(D$12), TRUE) * 2)
               + (D$5 * _xlfn.NORM.DIST($B143, D$9, ABS(D$13), FALSE) * _xlfn.NORM.DIST(($B143 - D$9)*D$17, 0, ABS(D$13), TRUE) * 2)
               + (D$6 * _xlfn.NORM.DIST($B143, D$10, ABS(D$14), FALSE) * _xlfn.NORM.DIST(($B143 - D$10)*D$18, 0, ABS(D$14), TRUE) * 2)</f>
        <v>52.695634534483915</v>
      </c>
      <c r="U143" s="4">
        <f>BA143 + (E$3 * _xlfn.NORM.DIST($B143, E$7, ABS(E$11), FALSE) * _xlfn.NORM.DIST(($B143 - E$7)*E$15, 0, ABS(E$11), TRUE) * 2)
               + (E$4 * _xlfn.NORM.DIST($B143, E$8, ABS(E$12), FALSE) * _xlfn.NORM.DIST(($B143 - E$8)*E$16, 0, ABS(E$12), TRUE) * 2)
               + (E$5 * _xlfn.NORM.DIST($B143, E$9, ABS(E$13), FALSE) * _xlfn.NORM.DIST(($B143 - E$9)*E$17, 0, ABS(E$13), TRUE) * 2)
               + (E$6 * _xlfn.NORM.DIST($B143, E$10, ABS(E$14), FALSE) * _xlfn.NORM.DIST(($B143 - E$10)*E$18, 0, ABS(E$14), TRUE) * 2)</f>
        <v>51.809693436552799</v>
      </c>
      <c r="V143" s="4">
        <f>BB143 + (F$3 * _xlfn.NORM.DIST($B143, F$7, ABS(F$11), FALSE) * _xlfn.NORM.DIST(($B143 - F$7)*F$15, 0, ABS(F$11), TRUE) * 2)
               + (F$4 * _xlfn.NORM.DIST($B143, F$8, ABS(F$12), FALSE) * _xlfn.NORM.DIST(($B143 - F$8)*F$16, 0, ABS(F$12), TRUE) * 2)
               + (F$5 * _xlfn.NORM.DIST($B143, F$9, ABS(F$13), FALSE) * _xlfn.NORM.DIST(($B143 - F$9)*F$17, 0, ABS(F$13), TRUE) * 2)
               + (F$6 * _xlfn.NORM.DIST($B143, F$10, ABS(F$14), FALSE) * _xlfn.NORM.DIST(($B143 - F$10)*F$18, 0, ABS(F$14), TRUE) * 2)</f>
        <v>49.702117503134225</v>
      </c>
      <c r="W143" s="4">
        <f>BC143 + (G$3 * _xlfn.NORM.DIST($B143, G$7, ABS(G$11), FALSE) * _xlfn.NORM.DIST(($B143 - G$7)*G$15, 0, ABS(G$11), TRUE) * 2)
               + (G$4 * _xlfn.NORM.DIST($B143, G$8, ABS(G$12), FALSE) * _xlfn.NORM.DIST(($B143 - G$8)*G$16, 0, ABS(G$12), TRUE) * 2)
               + (G$5 * _xlfn.NORM.DIST($B143, G$9, ABS(G$13), FALSE) * _xlfn.NORM.DIST(($B143 - G$9)*G$17, 0, ABS(G$13), TRUE) * 2)
               + (G$6 * _xlfn.NORM.DIST($B143, G$10, ABS(G$14), FALSE) * _xlfn.NORM.DIST(($B143 - G$10)*G$18, 0, ABS(G$14), TRUE) * 2)</f>
        <v>53.784340792323121</v>
      </c>
      <c r="X143" s="4">
        <f>BD143 + (H$3 * _xlfn.NORM.DIST($B143, H$7, ABS(H$11), FALSE) * _xlfn.NORM.DIST(($B143 - H$7)*H$15, 0, ABS(H$11), TRUE) * 2)
               + (H$4 * _xlfn.NORM.DIST($B143, H$8, ABS(H$12), FALSE) * _xlfn.NORM.DIST(($B143 - H$8)*H$16, 0, ABS(H$12), TRUE) * 2)
               + (H$5 * _xlfn.NORM.DIST($B143, H$9, ABS(H$13), FALSE) * _xlfn.NORM.DIST(($B143 - H$9)*H$17, 0, ABS(H$13), TRUE) * 2)
               + (H$6 * _xlfn.NORM.DIST($B143, H$10, ABS(H$14), FALSE) * _xlfn.NORM.DIST(($B143 - H$10)*H$18, 0, ABS(H$14), TRUE) * 2)</f>
        <v>51.686085132010049</v>
      </c>
      <c r="Y143" s="4">
        <f>BE143 + (I$3 * _xlfn.NORM.DIST($B143, I$7, ABS(I$11), FALSE) * _xlfn.NORM.DIST(($B143 - I$7)*I$15, 0, ABS(I$11), TRUE) * 2)
               + (I$4 * _xlfn.NORM.DIST($B143, I$8, ABS(I$12), FALSE) * _xlfn.NORM.DIST(($B143 - I$8)*I$16, 0, ABS(I$12), TRUE) * 2)
               + (I$5 * _xlfn.NORM.DIST($B143, I$9, ABS(I$13), FALSE) * _xlfn.NORM.DIST(($B143 - I$9)*I$17, 0, ABS(I$13), TRUE) * 2)
               + (I$6 * _xlfn.NORM.DIST($B143, I$10, ABS(I$14), FALSE) * _xlfn.NORM.DIST(($B143 - I$10)*I$18, 0, ABS(I$14), TRUE) * 2)</f>
        <v>55.48727265014918</v>
      </c>
      <c r="Z143" s="4">
        <f>BF143 + (J$3 * _xlfn.NORM.DIST($B143, J$7, ABS(J$11), FALSE) * _xlfn.NORM.DIST(($B143 - J$7)*J$15, 0, ABS(J$11), TRUE) * 2)
               + (J$4 * _xlfn.NORM.DIST($B143, J$8, ABS(J$12), FALSE) * _xlfn.NORM.DIST(($B143 - J$8)*J$16, 0, ABS(J$12), TRUE) * 2)
               + (J$5 * _xlfn.NORM.DIST($B143, J$9, ABS(J$13), FALSE) * _xlfn.NORM.DIST(($B143 - J$9)*J$17, 0, ABS(J$13), TRUE) * 2)
               + (J$6 * _xlfn.NORM.DIST($B143, J$10, ABS(J$14), FALSE) * _xlfn.NORM.DIST(($B143 - J$10)*J$18, 0, ABS(J$14), TRUE) * 2)</f>
        <v>49.999308541088496</v>
      </c>
      <c r="AA143" s="4">
        <f>BG143 + (K$3 * _xlfn.NORM.DIST($B143, K$7, ABS(K$11), FALSE) * _xlfn.NORM.DIST(($B143 - K$7)*K$15, 0, ABS(K$11), TRUE) * 2)
               + (K$4 * _xlfn.NORM.DIST($B143, K$8, ABS(K$12), FALSE) * _xlfn.NORM.DIST(($B143 - K$8)*K$16, 0, ABS(K$12), TRUE) * 2)
               + (K$5 * _xlfn.NORM.DIST($B143, K$9, ABS(K$13), FALSE) * _xlfn.NORM.DIST(($B143 - K$9)*K$17, 0, ABS(K$13), TRUE) * 2)
               + (K$6 * _xlfn.NORM.DIST($B143, K$10, ABS(K$14), FALSE) * _xlfn.NORM.DIST(($B143 - K$10)*K$18, 0, ABS(K$14), TRUE) * 2)</f>
        <v>44.56148063927693</v>
      </c>
      <c r="AB143" s="4">
        <f>BH143 + (L$3 * _xlfn.NORM.DIST($B143, L$7, ABS(L$11), FALSE) * _xlfn.NORM.DIST(($B143 - L$7)*L$15, 0, ABS(L$11), TRUE) * 2)
               + (L$4 * _xlfn.NORM.DIST($B143, L$8, ABS(L$12), FALSE) * _xlfn.NORM.DIST(($B143 - L$8)*L$16, 0, ABS(L$12), TRUE) * 2)
               + (L$5 * _xlfn.NORM.DIST($B143, L$9, ABS(L$13), FALSE) * _xlfn.NORM.DIST(($B143 - L$9)*L$17, 0, ABS(L$13), TRUE) * 2)
               + (L$6 * _xlfn.NORM.DIST($B143, L$10, ABS(L$14), FALSE) * _xlfn.NORM.DIST(($B143 - L$10)*L$18, 0, ABS(L$14), TRUE) * 2)</f>
        <v>45.384353967160564</v>
      </c>
      <c r="AC143" s="4">
        <f>BI143 + (M$3 * _xlfn.NORM.DIST($B143, M$7, ABS(M$11), FALSE) * _xlfn.NORM.DIST(($B143 - M$7)*M$15, 0, ABS(M$11), TRUE) * 2)
               + (M$4 * _xlfn.NORM.DIST($B143, M$8, ABS(M$12), FALSE) * _xlfn.NORM.DIST(($B143 - M$8)*M$16, 0, ABS(M$12), TRUE) * 2)
               + (M$5 * _xlfn.NORM.DIST($B143, M$9, ABS(M$13), FALSE) * _xlfn.NORM.DIST(($B143 - M$9)*M$17, 0, ABS(M$13), TRUE) * 2)
               + (M$6 * _xlfn.NORM.DIST($B143, M$10, ABS(M$14), FALSE) * _xlfn.NORM.DIST(($B143 - M$10)*M$18, 0, ABS(M$14), TRUE) * 2)</f>
        <v>45.119935797276689</v>
      </c>
      <c r="AD143" s="4">
        <f>BJ143 + (N$3 * _xlfn.NORM.DIST($B143, N$7, ABS(N$11), FALSE) * _xlfn.NORM.DIST(($B143 - N$7)*N$15, 0, ABS(N$11), TRUE) * 2)
               + (N$4 * _xlfn.NORM.DIST($B143, N$8, ABS(N$12), FALSE) * _xlfn.NORM.DIST(($B143 - N$8)*N$16, 0, ABS(N$12), TRUE) * 2)
               + (N$5 * _xlfn.NORM.DIST($B143, N$9, ABS(N$13), FALSE) * _xlfn.NORM.DIST(($B143 - N$9)*N$17, 0, ABS(N$13), TRUE) * 2)
               + (N$6 * _xlfn.NORM.DIST($B143, N$10, ABS(N$14), FALSE) * _xlfn.NORM.DIST(($B143 - N$10)*N$18, 0, ABS(N$14), TRUE) * 2)</f>
        <v>48.689445931129669</v>
      </c>
      <c r="AE143" s="4">
        <f>BK143 + (O$3 * _xlfn.NORM.DIST($B143, O$7, ABS(O$11), FALSE) * _xlfn.NORM.DIST(($B143 - O$7)*O$15, 0, ABS(O$11), TRUE) * 2)
               + (O$4 * _xlfn.NORM.DIST($B143, O$8, ABS(O$12), FALSE) * _xlfn.NORM.DIST(($B143 - O$8)*O$16, 0, ABS(O$12), TRUE) * 2)
               + (O$5 * _xlfn.NORM.DIST($B143, O$9, ABS(O$13), FALSE) * _xlfn.NORM.DIST(($B143 - O$9)*O$17, 0, ABS(O$13), TRUE) * 2)
               + (O$6 * _xlfn.NORM.DIST($B143, O$10, ABS(O$14), FALSE) * _xlfn.NORM.DIST(($B143 - O$10)*O$18, 0, ABS(O$14), TRUE) * 2)</f>
        <v>57.074612981656429</v>
      </c>
      <c r="AF143" s="4">
        <f t="shared" si="71"/>
        <v>54.876023371125498</v>
      </c>
      <c r="AG143" s="4">
        <f t="shared" si="71"/>
        <v>73.761509057471741</v>
      </c>
      <c r="AI143" s="4">
        <f>IF(OR($B143 &lt; C$231, $B143 &gt; C$234), 0, C143-S143)</f>
        <v>-0.63738077720856268</v>
      </c>
      <c r="AJ143" s="4">
        <f>IF(OR($B143 &lt; D$231, $B143 &gt; D$234), 0, D143-T143)</f>
        <v>-1.1306345344839173</v>
      </c>
      <c r="AK143" s="4">
        <f>IF(OR($B143 &lt; E$231, $B143 &gt; E$234), 0, E143-U143)</f>
        <v>-1.115693436552796</v>
      </c>
      <c r="AL143" s="4">
        <f>IF(OR($B143 &lt; F$231, $B143 &gt; F$234), 0, F143-V143)</f>
        <v>0.53088249686577171</v>
      </c>
      <c r="AM143" s="4">
        <f>IF(OR($B143 &lt; G$231, $B143 &gt; G$234), 0, G143-W143)</f>
        <v>0.58265920767687618</v>
      </c>
      <c r="AN143" s="4">
        <f>IF(OR($B143 &lt; H$231, $B143 &gt; H$234), 0, H143-X143)</f>
        <v>-1.2190851320100506</v>
      </c>
      <c r="AO143" s="4">
        <f>IF(OR($B143 &lt; I$231, $B143 &gt; I$234), 0, I143-Y143)</f>
        <v>-0.28727265014917691</v>
      </c>
      <c r="AP143" s="4">
        <f>IF(OR($B143 &lt; J$231, $B143 &gt; J$234), 0, J143-Z143)</f>
        <v>0.68369145891150396</v>
      </c>
      <c r="AQ143" s="4">
        <f>IF(OR($B143 &lt; K$231, $B143 &gt; K$234), 0, K143-AA143)</f>
        <v>3.8519360723071827E-2</v>
      </c>
      <c r="AR143" s="4">
        <f>IF(OR($B143 &lt; L$231, $B143 &gt; L$234), 0, L143-AB143)</f>
        <v>-0.2013539671605642</v>
      </c>
      <c r="AS143" s="4">
        <f>IF(OR($B143 &lt; M$231, $B143 &gt; M$234), 0, M143-AC143)</f>
        <v>0.23006420272331241</v>
      </c>
      <c r="AT143" s="4">
        <f>IF(OR($B143 &lt; N$231, $B143 &gt; N$234), 0, N143-AD143)</f>
        <v>-1.8224459311296712</v>
      </c>
      <c r="AU143" s="4">
        <f>IF(OR($B143 &lt; O$231, $B143 &gt; O$234), 0, O143-AE143)</f>
        <v>-2.3246129816564292</v>
      </c>
      <c r="AV143" s="4">
        <f t="shared" si="117"/>
        <v>-1.9090233711254996</v>
      </c>
      <c r="AW143" s="4">
        <f t="shared" si="117"/>
        <v>-3.1785090574717429</v>
      </c>
      <c r="AY143" s="2">
        <f t="shared" si="104"/>
        <v>49.854380733247474</v>
      </c>
      <c r="AZ143" s="2">
        <f t="shared" si="104"/>
        <v>52.549794863454132</v>
      </c>
      <c r="BA143" s="2">
        <f t="shared" si="104"/>
        <v>51.640166361817883</v>
      </c>
      <c r="BB143" s="2">
        <f t="shared" si="104"/>
        <v>49.666389010201293</v>
      </c>
      <c r="BC143" s="2">
        <f t="shared" si="104"/>
        <v>53.723900508251006</v>
      </c>
      <c r="BD143" s="2">
        <f t="shared" si="104"/>
        <v>51.55957426474216</v>
      </c>
      <c r="BE143" s="2">
        <f t="shared" si="104"/>
        <v>55.222030330618026</v>
      </c>
      <c r="BF143" s="2">
        <f t="shared" si="104"/>
        <v>49.973066247249029</v>
      </c>
      <c r="BG143" s="2">
        <f t="shared" si="104"/>
        <v>44.553949654614513</v>
      </c>
      <c r="BH143" s="2">
        <f t="shared" si="104"/>
        <v>45.374281954888815</v>
      </c>
      <c r="BI143" s="2">
        <f t="shared" si="104"/>
        <v>45.094257307505337</v>
      </c>
      <c r="BJ143" s="2">
        <f t="shared" si="104"/>
        <v>48.286105168569492</v>
      </c>
      <c r="BK143" s="2">
        <f t="shared" si="104"/>
        <v>55.191601031981342</v>
      </c>
      <c r="BL143" s="2">
        <f t="shared" si="104"/>
        <v>50.301026336272294</v>
      </c>
      <c r="BM143" s="2">
        <f t="shared" si="104"/>
        <v>50.81737678519297</v>
      </c>
      <c r="BO143" s="2" t="str">
        <f t="shared" si="105"/>
        <v/>
      </c>
      <c r="BP143" s="2" t="str">
        <f t="shared" si="105"/>
        <v/>
      </c>
      <c r="BQ143" s="2" t="str">
        <f t="shared" si="105"/>
        <v/>
      </c>
      <c r="BR143" s="2" t="str">
        <f t="shared" si="105"/>
        <v/>
      </c>
      <c r="BS143" s="2" t="str">
        <f t="shared" si="105"/>
        <v/>
      </c>
      <c r="BT143" s="2" t="str">
        <f t="shared" si="105"/>
        <v/>
      </c>
      <c r="BU143" s="2" t="str">
        <f t="shared" si="105"/>
        <v/>
      </c>
      <c r="BV143" s="2" t="str">
        <f t="shared" si="105"/>
        <v/>
      </c>
      <c r="BW143" s="2" t="str">
        <f t="shared" si="105"/>
        <v/>
      </c>
      <c r="BX143" s="2" t="str">
        <f t="shared" si="105"/>
        <v/>
      </c>
      <c r="BY143" s="2" t="str">
        <f t="shared" si="105"/>
        <v/>
      </c>
      <c r="BZ143" s="2" t="str">
        <f t="shared" si="105"/>
        <v/>
      </c>
      <c r="CA143" s="2" t="str">
        <f t="shared" si="105"/>
        <v/>
      </c>
      <c r="CB143" s="2" t="str">
        <f t="shared" si="105"/>
        <v/>
      </c>
      <c r="CC143" s="2" t="str">
        <f t="shared" si="105"/>
        <v/>
      </c>
      <c r="CE143" s="2" t="str">
        <f t="shared" si="106"/>
        <v/>
      </c>
      <c r="CF143" s="2" t="str">
        <f t="shared" si="106"/>
        <v/>
      </c>
      <c r="CG143" s="2" t="str">
        <f t="shared" si="106"/>
        <v/>
      </c>
      <c r="CH143" s="2" t="str">
        <f t="shared" si="106"/>
        <v/>
      </c>
      <c r="CI143" s="2" t="str">
        <f t="shared" si="106"/>
        <v/>
      </c>
      <c r="CJ143" s="2" t="str">
        <f t="shared" si="106"/>
        <v/>
      </c>
      <c r="CK143" s="2" t="str">
        <f t="shared" si="106"/>
        <v/>
      </c>
      <c r="CL143" s="2" t="str">
        <f t="shared" si="106"/>
        <v/>
      </c>
      <c r="CM143" s="2">
        <f t="shared" si="106"/>
        <v>44.6</v>
      </c>
      <c r="CN143" s="2">
        <f t="shared" si="106"/>
        <v>45.183</v>
      </c>
      <c r="CO143" s="2" t="str">
        <f t="shared" si="106"/>
        <v/>
      </c>
      <c r="CP143" s="2" t="str">
        <f t="shared" si="106"/>
        <v/>
      </c>
      <c r="CQ143" s="2" t="str">
        <f t="shared" si="106"/>
        <v/>
      </c>
      <c r="CR143" s="2" t="str">
        <f t="shared" si="106"/>
        <v/>
      </c>
      <c r="CS143" s="2" t="str">
        <f t="shared" si="106"/>
        <v/>
      </c>
      <c r="CU143" s="2" t="str">
        <f t="shared" si="107"/>
        <v/>
      </c>
      <c r="CV143" s="2" t="str">
        <f t="shared" si="107"/>
        <v/>
      </c>
      <c r="CW143" s="2" t="str">
        <f t="shared" si="107"/>
        <v/>
      </c>
      <c r="CX143" s="2" t="str">
        <f t="shared" si="107"/>
        <v/>
      </c>
      <c r="CY143" s="2" t="str">
        <f t="shared" si="107"/>
        <v/>
      </c>
      <c r="CZ143" s="2" t="str">
        <f t="shared" si="107"/>
        <v/>
      </c>
      <c r="DA143" s="2" t="str">
        <f t="shared" si="107"/>
        <v/>
      </c>
      <c r="DB143" s="2" t="str">
        <f t="shared" si="107"/>
        <v/>
      </c>
      <c r="DC143" s="2">
        <f t="shared" si="107"/>
        <v>44.6</v>
      </c>
      <c r="DD143" s="2">
        <f t="shared" si="107"/>
        <v>45.183</v>
      </c>
      <c r="DE143" s="2" t="str">
        <f t="shared" si="107"/>
        <v/>
      </c>
      <c r="DF143" s="2" t="str">
        <f t="shared" si="107"/>
        <v/>
      </c>
      <c r="DG143" s="2" t="str">
        <f t="shared" si="107"/>
        <v/>
      </c>
      <c r="DH143" s="2" t="str">
        <f t="shared" si="107"/>
        <v/>
      </c>
      <c r="DI143" s="2" t="str">
        <f t="shared" si="107"/>
        <v/>
      </c>
      <c r="DK143" s="2">
        <f t="shared" si="114"/>
        <v>68.533104838709704</v>
      </c>
      <c r="DL143" s="2">
        <f t="shared" si="114"/>
        <v>75.064928152492669</v>
      </c>
      <c r="DM143" s="2">
        <f t="shared" si="114"/>
        <v>79.411729472140777</v>
      </c>
      <c r="DN143" s="2">
        <f t="shared" si="114"/>
        <v>73.920211118538347</v>
      </c>
      <c r="DO143" s="2">
        <f t="shared" si="114"/>
        <v>87.364634347507305</v>
      </c>
      <c r="DP143" s="2">
        <f t="shared" si="114"/>
        <v>85.812047459893051</v>
      </c>
      <c r="DQ143" s="2">
        <f t="shared" si="114"/>
        <v>84.796801869501451</v>
      </c>
      <c r="DR143" s="2">
        <f t="shared" si="114"/>
        <v>85.56761821847509</v>
      </c>
      <c r="DS143" s="2">
        <f t="shared" si="114"/>
        <v>70.348291935483871</v>
      </c>
      <c r="DT143" s="2">
        <f t="shared" si="114"/>
        <v>69.238207786429385</v>
      </c>
      <c r="DU143" s="2">
        <f t="shared" si="114"/>
        <v>74.208138820912112</v>
      </c>
      <c r="DV143" s="2">
        <f t="shared" si="114"/>
        <v>76.678323313782997</v>
      </c>
      <c r="DW143" s="2">
        <f t="shared" si="114"/>
        <v>87.793664884135453</v>
      </c>
      <c r="DX143" s="2">
        <f t="shared" si="114"/>
        <v>69.656002450980409</v>
      </c>
      <c r="DY143" s="2">
        <f t="shared" si="114"/>
        <v>63.358594964422537</v>
      </c>
      <c r="EA143" s="2">
        <f t="shared" si="101"/>
        <v>49.851336001150194</v>
      </c>
      <c r="EB143" s="2">
        <f t="shared" si="101"/>
        <v>52.557559880797164</v>
      </c>
      <c r="EC143" s="2">
        <f t="shared" si="101"/>
        <v>51.639588421887382</v>
      </c>
      <c r="ED143" s="2">
        <f t="shared" si="101"/>
        <v>49.668135928216316</v>
      </c>
      <c r="EE143" s="2">
        <f t="shared" si="100"/>
        <v>53.727096010582741</v>
      </c>
      <c r="EF143" s="2">
        <f t="shared" si="100"/>
        <v>51.538437057050004</v>
      </c>
      <c r="EG143" s="2">
        <f t="shared" si="100"/>
        <v>55.219022140221384</v>
      </c>
      <c r="EH143" s="2">
        <f t="shared" si="100"/>
        <v>49.958977694090386</v>
      </c>
      <c r="EI143" s="2">
        <f t="shared" si="100"/>
        <v>44.542757393411648</v>
      </c>
      <c r="EJ143" s="2">
        <f t="shared" si="100"/>
        <v>45.371546322827115</v>
      </c>
      <c r="EK143" s="2">
        <f t="shared" si="100"/>
        <v>45.091959560241733</v>
      </c>
      <c r="EL143" s="2">
        <f t="shared" si="100"/>
        <v>48.286254612546117</v>
      </c>
      <c r="EM143" s="2">
        <f t="shared" si="83"/>
        <v>55.1886391190327</v>
      </c>
      <c r="EN143" s="2">
        <f t="shared" si="83"/>
        <v>50.299433578608486</v>
      </c>
      <c r="EO143" s="2">
        <f t="shared" si="83"/>
        <v>50.818600950736268</v>
      </c>
      <c r="EQ143" s="2">
        <f t="shared" si="115"/>
        <v>50.632450560765925</v>
      </c>
      <c r="ER143" s="2">
        <f t="shared" si="115"/>
        <v>51.421678482068373</v>
      </c>
      <c r="ES143" s="2">
        <f t="shared" si="115"/>
        <v>51.705829822053111</v>
      </c>
      <c r="ET143" s="2">
        <f t="shared" si="115"/>
        <v>49.494114652899981</v>
      </c>
      <c r="EU143" s="2">
        <f t="shared" si="115"/>
        <v>53.371302565371593</v>
      </c>
      <c r="EV143" s="2">
        <f t="shared" si="115"/>
        <v>54.104446431241733</v>
      </c>
      <c r="EW143" s="2">
        <f t="shared" si="115"/>
        <v>55.642966105698164</v>
      </c>
      <c r="EX143" s="2">
        <f t="shared" si="115"/>
        <v>51.104055141314895</v>
      </c>
      <c r="EY143" s="2">
        <f t="shared" si="115"/>
        <v>45.36949537707028</v>
      </c>
      <c r="EZ143" s="2">
        <f t="shared" si="115"/>
        <v>45.584333038601144</v>
      </c>
      <c r="FA143" s="2">
        <f t="shared" si="115"/>
        <v>45.308414076109614</v>
      </c>
      <c r="FB143" s="2">
        <f t="shared" si="115"/>
        <v>48.263673939466216</v>
      </c>
      <c r="FC143" s="2">
        <f t="shared" si="115"/>
        <v>55.50821570824516</v>
      </c>
      <c r="FD143" s="2">
        <f t="shared" si="115"/>
        <v>50.435026408345209</v>
      </c>
      <c r="FE143" s="2">
        <f t="shared" si="115"/>
        <v>50.706953521869295</v>
      </c>
      <c r="FG143" s="2">
        <f t="shared" si="116"/>
        <v>0.99999901768635102</v>
      </c>
      <c r="FH143" s="2">
        <f t="shared" si="116"/>
        <v>0.99999904440527976</v>
      </c>
      <c r="FI143" s="2">
        <f t="shared" si="116"/>
        <v>0.99999919608871324</v>
      </c>
      <c r="FJ143" s="2">
        <f t="shared" si="116"/>
        <v>0.99999931717386936</v>
      </c>
      <c r="FK143" s="2">
        <f t="shared" si="116"/>
        <v>0.99999930203594778</v>
      </c>
      <c r="FL143" s="2">
        <f t="shared" si="116"/>
        <v>0.99999924224738601</v>
      </c>
      <c r="FM143" s="2">
        <f t="shared" si="116"/>
        <v>0.99999914708306326</v>
      </c>
      <c r="FN143" s="2">
        <f t="shared" si="116"/>
        <v>0.99999919497707457</v>
      </c>
      <c r="FO143" s="2">
        <f t="shared" si="116"/>
        <v>0.99999926896922409</v>
      </c>
      <c r="FP143" s="2">
        <f t="shared" si="116"/>
        <v>0.99999925741606555</v>
      </c>
      <c r="FQ143" s="2">
        <f t="shared" si="116"/>
        <v>0.9999992841316957</v>
      </c>
      <c r="FR143" s="2">
        <f t="shared" si="116"/>
        <v>0.99999922629987725</v>
      </c>
      <c r="FS143" s="2">
        <f t="shared" si="116"/>
        <v>0.99999686169468072</v>
      </c>
      <c r="FT143" s="2">
        <f t="shared" si="116"/>
        <v>0.99999118375926821</v>
      </c>
      <c r="FU143" s="2">
        <f t="shared" si="116"/>
        <v>0.99998068510145433</v>
      </c>
      <c r="FW143" s="2">
        <f t="shared" si="108"/>
        <v>3.8744390352315836E-3</v>
      </c>
      <c r="FX143" s="2">
        <f t="shared" si="108"/>
        <v>6.8550513055584718E-3</v>
      </c>
      <c r="FY143" s="2">
        <f t="shared" si="108"/>
        <v>8.3877090681728252E-3</v>
      </c>
      <c r="FZ143" s="2">
        <f t="shared" si="108"/>
        <v>1.0133691771201147E-2</v>
      </c>
      <c r="GA143" s="2">
        <f t="shared" si="108"/>
        <v>9.0473283519486077E-3</v>
      </c>
      <c r="GB143" s="2">
        <f t="shared" si="108"/>
        <v>8.2272640882043949E-3</v>
      </c>
      <c r="GC143" s="2">
        <f t="shared" si="108"/>
        <v>7.0362199966840849E-3</v>
      </c>
      <c r="GD143" s="2">
        <f t="shared" si="108"/>
        <v>1.227854711552416E-2</v>
      </c>
      <c r="GE143" s="2">
        <f t="shared" si="108"/>
        <v>1.3515039569707192E-2</v>
      </c>
      <c r="GF143" s="2">
        <f t="shared" si="108"/>
        <v>1.277292641342029E-2</v>
      </c>
      <c r="GG143" s="2">
        <f t="shared" si="108"/>
        <v>1.0519087137559571E-2</v>
      </c>
      <c r="GH143" s="2">
        <f t="shared" si="108"/>
        <v>7.5910458049977926E-3</v>
      </c>
      <c r="GI143" s="2">
        <f t="shared" si="108"/>
        <v>8.9480535163713598E-3</v>
      </c>
      <c r="GJ143" s="2">
        <f t="shared" si="108"/>
        <v>1.0488058222888593E-2</v>
      </c>
      <c r="GK143" s="2">
        <f t="shared" si="108"/>
        <v>1.3133972455186632E-2</v>
      </c>
      <c r="GM143" s="107">
        <f t="shared" si="109"/>
        <v>3.246039289377195E-90</v>
      </c>
      <c r="GN143" s="107">
        <f t="shared" si="109"/>
        <v>4.8529281135015413E-101</v>
      </c>
      <c r="GO143" s="107">
        <f t="shared" si="109"/>
        <v>8.6043399001934621E-109</v>
      </c>
      <c r="GP143" s="107">
        <f t="shared" si="109"/>
        <v>1.7511210718810706E-132</v>
      </c>
      <c r="GQ143" s="107">
        <f t="shared" si="109"/>
        <v>2.0199178944020551E-133</v>
      </c>
      <c r="GR143" s="107">
        <f t="shared" si="109"/>
        <v>7.4801202604760478E-131</v>
      </c>
      <c r="GS143" s="107">
        <f t="shared" si="109"/>
        <v>7.1485421613945824E-131</v>
      </c>
      <c r="GT143" s="107">
        <f t="shared" si="109"/>
        <v>1.1300469584175993E-133</v>
      </c>
      <c r="GU143" s="107">
        <f t="shared" si="109"/>
        <v>9.6571017744459571E-145</v>
      </c>
      <c r="GV143" s="107">
        <f t="shared" si="109"/>
        <v>4.2175438487473789E-153</v>
      </c>
      <c r="GW143" s="107">
        <f t="shared" si="109"/>
        <v>1.6248626467112167E-155</v>
      </c>
      <c r="GX143" s="107">
        <f t="shared" si="109"/>
        <v>9.8640782121658207E-135</v>
      </c>
      <c r="GY143" s="107">
        <f t="shared" si="109"/>
        <v>1.0966888672802396E-126</v>
      </c>
      <c r="GZ143" s="107">
        <f t="shared" si="109"/>
        <v>1.0345078040618276E-128</v>
      </c>
      <c r="HA143" s="107">
        <f t="shared" si="109"/>
        <v>2.6269085187173373E-172</v>
      </c>
      <c r="HC143" s="107">
        <f t="shared" si="103"/>
        <v>1.0684064141287189E-46</v>
      </c>
      <c r="HD143" s="107">
        <f t="shared" si="103"/>
        <v>2.5004414604047795E-53</v>
      </c>
      <c r="HE143" s="107">
        <f t="shared" si="103"/>
        <v>3.7591425130864728E-58</v>
      </c>
      <c r="HF143" s="107">
        <f t="shared" si="103"/>
        <v>2.7919186982000319E-72</v>
      </c>
      <c r="HG143" s="107">
        <f t="shared" si="103"/>
        <v>1.1879945056792366E-72</v>
      </c>
      <c r="HH143" s="107">
        <f t="shared" si="103"/>
        <v>1.3604740319599492E-70</v>
      </c>
      <c r="HI143" s="107">
        <f t="shared" si="103"/>
        <v>2.1357333984113685E-70</v>
      </c>
      <c r="HJ143" s="107">
        <f t="shared" si="103"/>
        <v>3.0744961567152296E-74</v>
      </c>
      <c r="HK143" s="107">
        <f t="shared" si="103"/>
        <v>2.421847429534751E-81</v>
      </c>
      <c r="HL143" s="107">
        <f t="shared" si="113"/>
        <v>3.6229065320126617E-85</v>
      </c>
      <c r="HM143" s="107">
        <f t="shared" si="113"/>
        <v>1.2920579193536117E-85</v>
      </c>
      <c r="HN143" s="107">
        <f t="shared" si="113"/>
        <v>4.4131589089124793E-72</v>
      </c>
      <c r="HO143" s="107">
        <f t="shared" si="113"/>
        <v>4.7123643578051701E-66</v>
      </c>
      <c r="HP143" s="107">
        <f t="shared" si="113"/>
        <v>9.346891557049474E-67</v>
      </c>
      <c r="HQ143" s="107">
        <f t="shared" si="113"/>
        <v>9.0130333262514252E-100</v>
      </c>
      <c r="HS143" s="107">
        <f t="shared" si="110"/>
        <v>0.19113408681663668</v>
      </c>
      <c r="HT143" s="107">
        <f t="shared" si="110"/>
        <v>7.4862498672731634E-2</v>
      </c>
      <c r="HU143" s="107">
        <f t="shared" si="110"/>
        <v>3.7213431052302508E-2</v>
      </c>
      <c r="HV143" s="107">
        <f t="shared" si="110"/>
        <v>8.410684297377383E-3</v>
      </c>
      <c r="HW143" s="107">
        <f t="shared" si="110"/>
        <v>1.0669535466224888E-2</v>
      </c>
      <c r="HX143" s="107">
        <f t="shared" si="110"/>
        <v>1.7752106236534997E-2</v>
      </c>
      <c r="HY143" s="107">
        <f t="shared" si="110"/>
        <v>2.5955191395016963E-2</v>
      </c>
      <c r="HZ143" s="107">
        <f t="shared" si="110"/>
        <v>3.7375258506628516E-3</v>
      </c>
      <c r="IA143" s="107">
        <f t="shared" si="110"/>
        <v>1.2744774319091484E-3</v>
      </c>
      <c r="IB143" s="107">
        <f t="shared" si="110"/>
        <v>1.5076523620194721E-3</v>
      </c>
      <c r="IC143" s="107">
        <f t="shared" si="110"/>
        <v>2.977922049710442E-3</v>
      </c>
      <c r="ID143" s="107">
        <f t="shared" si="110"/>
        <v>2.2695105283510944E-2</v>
      </c>
      <c r="IE143" s="107">
        <f t="shared" si="110"/>
        <v>7.2939246210028605E-2</v>
      </c>
      <c r="IF143" s="107">
        <f t="shared" si="110"/>
        <v>0.10886133331219393</v>
      </c>
      <c r="IG143" s="107">
        <f t="shared" si="110"/>
        <v>0.21461902504296024</v>
      </c>
      <c r="II143" s="107">
        <f t="shared" si="111"/>
        <v>2.1858049242863441E-6</v>
      </c>
      <c r="IJ143" s="107">
        <f t="shared" si="111"/>
        <v>7.1281595132036528E-6</v>
      </c>
      <c r="IK143" s="107">
        <f t="shared" si="111"/>
        <v>1.0029273875350135E-5</v>
      </c>
      <c r="IL143" s="107">
        <f t="shared" si="111"/>
        <v>3.609296721031838E-6</v>
      </c>
      <c r="IM143" s="107">
        <f t="shared" si="111"/>
        <v>1.8161515348677061E-6</v>
      </c>
      <c r="IN143" s="107">
        <f t="shared" si="111"/>
        <v>1.2310156919740959E-6</v>
      </c>
      <c r="IO143" s="107">
        <f t="shared" si="111"/>
        <v>4.3518191910103556E-7</v>
      </c>
      <c r="IP143" s="107">
        <f t="shared" si="111"/>
        <v>6.5178951350495791E-6</v>
      </c>
      <c r="IQ143" s="107">
        <f t="shared" si="111"/>
        <v>5.1344999829895613E-6</v>
      </c>
      <c r="IR143" s="107">
        <f t="shared" si="111"/>
        <v>1.9484825905918526E-6</v>
      </c>
      <c r="IS143" s="107">
        <f t="shared" si="111"/>
        <v>5.7244403383898537E-7</v>
      </c>
      <c r="IT143" s="107">
        <f t="shared" si="111"/>
        <v>5.3360686557565511E-7</v>
      </c>
      <c r="IU143" s="107">
        <f t="shared" si="111"/>
        <v>1.8599077282345045E-7</v>
      </c>
      <c r="IV143" s="107">
        <f t="shared" si="111"/>
        <v>3.2677719285590595E-8</v>
      </c>
      <c r="IW143" s="107">
        <f t="shared" si="111"/>
        <v>1.806095426959374E-8</v>
      </c>
      <c r="IY143" s="107">
        <f t="shared" si="112"/>
        <v>0.19113627262156097</v>
      </c>
      <c r="IZ143" s="107">
        <f t="shared" si="112"/>
        <v>7.4869626832244837E-2</v>
      </c>
      <c r="JA143" s="107">
        <f t="shared" si="112"/>
        <v>3.7223460326177855E-2</v>
      </c>
      <c r="JB143" s="107">
        <f t="shared" si="112"/>
        <v>8.4142935940984143E-3</v>
      </c>
      <c r="JC143" s="107">
        <f t="shared" si="112"/>
        <v>1.0671351617759756E-2</v>
      </c>
      <c r="JD143" s="107">
        <f t="shared" si="112"/>
        <v>1.7753337252226969E-2</v>
      </c>
      <c r="JE143" s="107">
        <f t="shared" si="112"/>
        <v>2.5955626576936064E-2</v>
      </c>
      <c r="JF143" s="107">
        <f t="shared" si="112"/>
        <v>3.7440437457979012E-3</v>
      </c>
      <c r="JG143" s="107">
        <f t="shared" si="112"/>
        <v>1.2796119318921381E-3</v>
      </c>
      <c r="JH143" s="107">
        <f t="shared" si="112"/>
        <v>1.509600844610064E-3</v>
      </c>
      <c r="JI143" s="107">
        <f t="shared" si="112"/>
        <v>2.9784944937442811E-3</v>
      </c>
      <c r="JJ143" s="107">
        <f t="shared" si="112"/>
        <v>2.269563889037652E-2</v>
      </c>
      <c r="JK143" s="107">
        <f t="shared" si="112"/>
        <v>7.293943220080143E-2</v>
      </c>
      <c r="JL143" s="107">
        <f t="shared" si="112"/>
        <v>0.10886136598991321</v>
      </c>
      <c r="JM143" s="107">
        <f t="shared" si="112"/>
        <v>0.2146190431039145</v>
      </c>
    </row>
    <row r="144" spans="2:273" x14ac:dyDescent="0.25">
      <c r="B144" s="2">
        <v>116</v>
      </c>
      <c r="C144" s="37">
        <v>49.805999999999997</v>
      </c>
      <c r="D144" s="37">
        <v>51.968000000000004</v>
      </c>
      <c r="E144" s="37">
        <v>51.451999999999998</v>
      </c>
      <c r="F144" s="37">
        <v>50.482999999999997</v>
      </c>
      <c r="G144" s="37">
        <v>53.716999999999999</v>
      </c>
      <c r="H144" s="37">
        <v>50.633000000000003</v>
      </c>
      <c r="I144" s="37">
        <v>54.45</v>
      </c>
      <c r="J144" s="37">
        <v>49.167000000000002</v>
      </c>
      <c r="K144" s="37">
        <v>44.366999999999997</v>
      </c>
      <c r="L144" s="37">
        <v>44.832999999999998</v>
      </c>
      <c r="M144" s="37">
        <v>44.667000000000002</v>
      </c>
      <c r="N144" s="37">
        <v>46.683</v>
      </c>
      <c r="O144" s="37">
        <v>54.283000000000001</v>
      </c>
      <c r="P144" s="37">
        <v>49.35</v>
      </c>
      <c r="Q144" s="37">
        <v>54.65</v>
      </c>
      <c r="S144" s="4">
        <f>AY144 + (C$3 * _xlfn.NORM.DIST($B144, C$7, ABS(C$11), FALSE) * _xlfn.NORM.DIST(($B144 - C$7)*C$15, 0, ABS(C$11), TRUE) * 2)
               + (C$4 * _xlfn.NORM.DIST($B144, C$8, ABS(C$12), FALSE) * _xlfn.NORM.DIST(($B144 - C$8)*C$16, 0, ABS(C$12), TRUE) * 2)
               + (C$5 * _xlfn.NORM.DIST($B144, C$9, ABS(C$13), FALSE) * _xlfn.NORM.DIST(($B144 - C$9)*C$17, 0, ABS(C$13), TRUE) * 2)
               + (C$6 * _xlfn.NORM.DIST($B144, C$10, ABS(C$14), FALSE) * _xlfn.NORM.DIST(($B144 - C$10)*C$18, 0, ABS(C$14), TRUE) * 2)</f>
        <v>49.809544796877589</v>
      </c>
      <c r="T144" s="4">
        <f>AZ144 + (D$3 * _xlfn.NORM.DIST($B144, D$7, ABS(D$11), FALSE) * _xlfn.NORM.DIST(($B144 - D$7)*D$15, 0, ABS(D$11), TRUE) * 2)
               + (D$4 * _xlfn.NORM.DIST($B144, D$8, ABS(D$12), FALSE) * _xlfn.NORM.DIST(($B144 - D$8)*D$16, 0, ABS(D$12), TRUE) * 2)
               + (D$5 * _xlfn.NORM.DIST($B144, D$9, ABS(D$13), FALSE) * _xlfn.NORM.DIST(($B144 - D$9)*D$17, 0, ABS(D$13), TRUE) * 2)
               + (D$6 * _xlfn.NORM.DIST($B144, D$10, ABS(D$14), FALSE) * _xlfn.NORM.DIST(($B144 - D$10)*D$18, 0, ABS(D$14), TRUE) * 2)</f>
        <v>52.568268443383062</v>
      </c>
      <c r="U144" s="4">
        <f>BA144 + (E$3 * _xlfn.NORM.DIST($B144, E$7, ABS(E$11), FALSE) * _xlfn.NORM.DIST(($B144 - E$7)*E$15, 0, ABS(E$11), TRUE) * 2)
               + (E$4 * _xlfn.NORM.DIST($B144, E$8, ABS(E$12), FALSE) * _xlfn.NORM.DIST(($B144 - E$8)*E$16, 0, ABS(E$12), TRUE) * 2)
               + (E$5 * _xlfn.NORM.DIST($B144, E$9, ABS(E$13), FALSE) * _xlfn.NORM.DIST(($B144 - E$9)*E$17, 0, ABS(E$13), TRUE) * 2)
               + (E$6 * _xlfn.NORM.DIST($B144, E$10, ABS(E$14), FALSE) * _xlfn.NORM.DIST(($B144 - E$10)*E$18, 0, ABS(E$14), TRUE) * 2)</f>
        <v>51.585059359136139</v>
      </c>
      <c r="V144" s="4">
        <f>BB144 + (F$3 * _xlfn.NORM.DIST($B144, F$7, ABS(F$11), FALSE) * _xlfn.NORM.DIST(($B144 - F$7)*F$15, 0, ABS(F$11), TRUE) * 2)
               + (F$4 * _xlfn.NORM.DIST($B144, F$8, ABS(F$12), FALSE) * _xlfn.NORM.DIST(($B144 - F$8)*F$16, 0, ABS(F$12), TRUE) * 2)
               + (F$5 * _xlfn.NORM.DIST($B144, F$9, ABS(F$13), FALSE) * _xlfn.NORM.DIST(($B144 - F$9)*F$17, 0, ABS(F$13), TRUE) * 2)
               + (F$6 * _xlfn.NORM.DIST($B144, F$10, ABS(F$14), FALSE) * _xlfn.NORM.DIST(($B144 - F$10)*F$18, 0, ABS(F$14), TRUE) * 2)</f>
        <v>49.567539948724999</v>
      </c>
      <c r="W144" s="4">
        <f>BC144 + (G$3 * _xlfn.NORM.DIST($B144, G$7, ABS(G$11), FALSE) * _xlfn.NORM.DIST(($B144 - G$7)*G$15, 0, ABS(G$11), TRUE) * 2)
               + (G$4 * _xlfn.NORM.DIST($B144, G$8, ABS(G$12), FALSE) * _xlfn.NORM.DIST(($B144 - G$8)*G$16, 0, ABS(G$12), TRUE) * 2)
               + (G$5 * _xlfn.NORM.DIST($B144, G$9, ABS(G$13), FALSE) * _xlfn.NORM.DIST(($B144 - G$9)*G$17, 0, ABS(G$13), TRUE) * 2)
               + (G$6 * _xlfn.NORM.DIST($B144, G$10, ABS(G$14), FALSE) * _xlfn.NORM.DIST(($B144 - G$10)*G$18, 0, ABS(G$14), TRUE) * 2)</f>
        <v>53.602057245632295</v>
      </c>
      <c r="X144" s="4">
        <f>BD144 + (H$3 * _xlfn.NORM.DIST($B144, H$7, ABS(H$11), FALSE) * _xlfn.NORM.DIST(($B144 - H$7)*H$15, 0, ABS(H$11), TRUE) * 2)
               + (H$4 * _xlfn.NORM.DIST($B144, H$8, ABS(H$12), FALSE) * _xlfn.NORM.DIST(($B144 - H$8)*H$16, 0, ABS(H$12), TRUE) * 2)
               + (H$5 * _xlfn.NORM.DIST($B144, H$9, ABS(H$13), FALSE) * _xlfn.NORM.DIST(($B144 - H$9)*H$17, 0, ABS(H$13), TRUE) * 2)
               + (H$6 * _xlfn.NORM.DIST($B144, H$10, ABS(H$14), FALSE) * _xlfn.NORM.DIST(($B144 - H$10)*H$18, 0, ABS(H$14), TRUE) * 2)</f>
        <v>51.286548027880606</v>
      </c>
      <c r="Y144" s="4">
        <f>BE144 + (I$3 * _xlfn.NORM.DIST($B144, I$7, ABS(I$11), FALSE) * _xlfn.NORM.DIST(($B144 - I$7)*I$15, 0, ABS(I$11), TRUE) * 2)
               + (I$4 * _xlfn.NORM.DIST($B144, I$8, ABS(I$12), FALSE) * _xlfn.NORM.DIST(($B144 - I$8)*I$16, 0, ABS(I$12), TRUE) * 2)
               + (I$5 * _xlfn.NORM.DIST($B144, I$9, ABS(I$13), FALSE) * _xlfn.NORM.DIST(($B144 - I$9)*I$17, 0, ABS(I$13), TRUE) * 2)
               + (I$6 * _xlfn.NORM.DIST($B144, I$10, ABS(I$14), FALSE) * _xlfn.NORM.DIST(($B144 - I$10)*I$18, 0, ABS(I$14), TRUE) * 2)</f>
        <v>55.090668718371596</v>
      </c>
      <c r="Z144" s="4">
        <f>BF144 + (J$3 * _xlfn.NORM.DIST($B144, J$7, ABS(J$11), FALSE) * _xlfn.NORM.DIST(($B144 - J$7)*J$15, 0, ABS(J$11), TRUE) * 2)
               + (J$4 * _xlfn.NORM.DIST($B144, J$8, ABS(J$12), FALSE) * _xlfn.NORM.DIST(($B144 - J$8)*J$16, 0, ABS(J$12), TRUE) * 2)
               + (J$5 * _xlfn.NORM.DIST($B144, J$9, ABS(J$13), FALSE) * _xlfn.NORM.DIST(($B144 - J$9)*J$17, 0, ABS(J$13), TRUE) * 2)
               + (J$6 * _xlfn.NORM.DIST($B144, J$10, ABS(J$14), FALSE) * _xlfn.NORM.DIST(($B144 - J$10)*J$18, 0, ABS(J$14), TRUE) * 2)</f>
        <v>49.764362859380647</v>
      </c>
      <c r="AA144" s="4">
        <f>BG144 + (K$3 * _xlfn.NORM.DIST($B144, K$7, ABS(K$11), FALSE) * _xlfn.NORM.DIST(($B144 - K$7)*K$15, 0, ABS(K$11), TRUE) * 2)
               + (K$4 * _xlfn.NORM.DIST($B144, K$8, ABS(K$12), FALSE) * _xlfn.NORM.DIST(($B144 - K$8)*K$16, 0, ABS(K$12), TRUE) * 2)
               + (K$5 * _xlfn.NORM.DIST($B144, K$9, ABS(K$13), FALSE) * _xlfn.NORM.DIST(($B144 - K$9)*K$17, 0, ABS(K$13), TRUE) * 2)
               + (K$6 * _xlfn.NORM.DIST($B144, K$10, ABS(K$14), FALSE) * _xlfn.NORM.DIST(($B144 - K$10)*K$18, 0, ABS(K$14), TRUE) * 2)</f>
        <v>44.380320675797989</v>
      </c>
      <c r="AB144" s="4">
        <f>BH144 + (L$3 * _xlfn.NORM.DIST($B144, L$7, ABS(L$11), FALSE) * _xlfn.NORM.DIST(($B144 - L$7)*L$15, 0, ABS(L$11), TRUE) * 2)
               + (L$4 * _xlfn.NORM.DIST($B144, L$8, ABS(L$12), FALSE) * _xlfn.NORM.DIST(($B144 - L$8)*L$16, 0, ABS(L$12), TRUE) * 2)
               + (L$5 * _xlfn.NORM.DIST($B144, L$9, ABS(L$13), FALSE) * _xlfn.NORM.DIST(($B144 - L$9)*L$17, 0, ABS(L$13), TRUE) * 2)
               + (L$6 * _xlfn.NORM.DIST($B144, L$10, ABS(L$14), FALSE) * _xlfn.NORM.DIST(($B144 - L$10)*L$18, 0, ABS(L$14), TRUE) * 2)</f>
        <v>45.225408191905252</v>
      </c>
      <c r="AC144" s="4">
        <f>BI144 + (M$3 * _xlfn.NORM.DIST($B144, M$7, ABS(M$11), FALSE) * _xlfn.NORM.DIST(($B144 - M$7)*M$15, 0, ABS(M$11), TRUE) * 2)
               + (M$4 * _xlfn.NORM.DIST($B144, M$8, ABS(M$12), FALSE) * _xlfn.NORM.DIST(($B144 - M$8)*M$16, 0, ABS(M$12), TRUE) * 2)
               + (M$5 * _xlfn.NORM.DIST($B144, M$9, ABS(M$13), FALSE) * _xlfn.NORM.DIST(($B144 - M$9)*M$17, 0, ABS(M$13), TRUE) * 2)
               + (M$6 * _xlfn.NORM.DIST($B144, M$10, ABS(M$14), FALSE) * _xlfn.NORM.DIST(($B144 - M$10)*M$18, 0, ABS(M$14), TRUE) * 2)</f>
        <v>44.936533130232462</v>
      </c>
      <c r="AD144" s="4">
        <f>BJ144 + (N$3 * _xlfn.NORM.DIST($B144, N$7, ABS(N$11), FALSE) * _xlfn.NORM.DIST(($B144 - N$7)*N$15, 0, ABS(N$11), TRUE) * 2)
               + (N$4 * _xlfn.NORM.DIST($B144, N$8, ABS(N$12), FALSE) * _xlfn.NORM.DIST(($B144 - N$8)*N$16, 0, ABS(N$12), TRUE) * 2)
               + (N$5 * _xlfn.NORM.DIST($B144, N$9, ABS(N$13), FALSE) * _xlfn.NORM.DIST(($B144 - N$9)*N$17, 0, ABS(N$13), TRUE) * 2)
               + (N$6 * _xlfn.NORM.DIST($B144, N$10, ABS(N$14), FALSE) * _xlfn.NORM.DIST(($B144 - N$10)*N$18, 0, ABS(N$14), TRUE) * 2)</f>
        <v>48.21219010166309</v>
      </c>
      <c r="AE144" s="4">
        <f>BK144 + (O$3 * _xlfn.NORM.DIST($B144, O$7, ABS(O$11), FALSE) * _xlfn.NORM.DIST(($B144 - O$7)*O$15, 0, ABS(O$11), TRUE) * 2)
               + (O$4 * _xlfn.NORM.DIST($B144, O$8, ABS(O$12), FALSE) * _xlfn.NORM.DIST(($B144 - O$8)*O$16, 0, ABS(O$12), TRUE) * 2)
               + (O$5 * _xlfn.NORM.DIST($B144, O$9, ABS(O$13), FALSE) * _xlfn.NORM.DIST(($B144 - O$9)*O$17, 0, ABS(O$13), TRUE) * 2)
               + (O$6 * _xlfn.NORM.DIST($B144, O$10, ABS(O$14), FALSE) * _xlfn.NORM.DIST(($B144 - O$10)*O$18, 0, ABS(O$14), TRUE) * 2)</f>
        <v>55.645441138657688</v>
      </c>
      <c r="AF144" s="4">
        <f t="shared" si="71"/>
        <v>51.849624849271002</v>
      </c>
      <c r="AG144" s="4">
        <f t="shared" si="71"/>
        <v>61.458998474600001</v>
      </c>
      <c r="AI144" s="4">
        <f>IF(OR($B144 &lt; C$231, $B144 &gt; C$234), 0, C144-S144)</f>
        <v>-3.5447968775912386E-3</v>
      </c>
      <c r="AJ144" s="4">
        <f>IF(OR($B144 &lt; D$231, $B144 &gt; D$234), 0, D144-T144)</f>
        <v>-0.60026844338305807</v>
      </c>
      <c r="AK144" s="4">
        <f>IF(OR($B144 &lt; E$231, $B144 &gt; E$234), 0, E144-U144)</f>
        <v>-0.13305935913614064</v>
      </c>
      <c r="AL144" s="4">
        <f>IF(OR($B144 &lt; F$231, $B144 &gt; F$234), 0, F144-V144)</f>
        <v>0.91546005127499797</v>
      </c>
      <c r="AM144" s="4">
        <f>IF(OR($B144 &lt; G$231, $B144 &gt; G$234), 0, G144-W144)</f>
        <v>0.11494275436770351</v>
      </c>
      <c r="AN144" s="4">
        <f>IF(OR($B144 &lt; H$231, $B144 &gt; H$234), 0, H144-X144)</f>
        <v>-0.6535480278806034</v>
      </c>
      <c r="AO144" s="4">
        <f>IF(OR($B144 &lt; I$231, $B144 &gt; I$234), 0, I144-Y144)</f>
        <v>-0.64066871837159312</v>
      </c>
      <c r="AP144" s="4">
        <f>IF(OR($B144 &lt; J$231, $B144 &gt; J$234), 0, J144-Z144)</f>
        <v>-0.59736285938064526</v>
      </c>
      <c r="AQ144" s="4">
        <f>IF(OR($B144 &lt; K$231, $B144 &gt; K$234), 0, K144-AA144)</f>
        <v>-1.332067579799201E-2</v>
      </c>
      <c r="AR144" s="4">
        <f>IF(OR($B144 &lt; L$231, $B144 &gt; L$234), 0, L144-AB144)</f>
        <v>-0.392408191905254</v>
      </c>
      <c r="AS144" s="4">
        <f>IF(OR($B144 &lt; M$231, $B144 &gt; M$234), 0, M144-AC144)</f>
        <v>-0.26953313023246039</v>
      </c>
      <c r="AT144" s="4">
        <f>IF(OR($B144 &lt; N$231, $B144 &gt; N$234), 0, N144-AD144)</f>
        <v>-1.5291901016630902</v>
      </c>
      <c r="AU144" s="4">
        <f>IF(OR($B144 &lt; O$231, $B144 &gt; O$234), 0, O144-AE144)</f>
        <v>-1.3624411386576867</v>
      </c>
      <c r="AV144" s="4">
        <f t="shared" si="117"/>
        <v>-2.4996248492710009</v>
      </c>
      <c r="AW144" s="4">
        <f t="shared" si="117"/>
        <v>-6.8089984746000027</v>
      </c>
      <c r="AY144" s="2">
        <f t="shared" si="104"/>
        <v>49.772523105476736</v>
      </c>
      <c r="AZ144" s="2">
        <f t="shared" si="104"/>
        <v>52.511436274972567</v>
      </c>
      <c r="BA144" s="2">
        <f t="shared" si="104"/>
        <v>51.527803936761252</v>
      </c>
      <c r="BB144" s="2">
        <f t="shared" si="104"/>
        <v>49.558812445842925</v>
      </c>
      <c r="BC144" s="2">
        <f t="shared" si="104"/>
        <v>53.587451423020838</v>
      </c>
      <c r="BD144" s="2">
        <f t="shared" si="104"/>
        <v>51.253449039162263</v>
      </c>
      <c r="BE144" s="2">
        <f t="shared" si="104"/>
        <v>55.018029887397468</v>
      </c>
      <c r="BF144" s="2">
        <f t="shared" si="104"/>
        <v>49.756514793327916</v>
      </c>
      <c r="BG144" s="2">
        <f t="shared" si="104"/>
        <v>44.376720432587923</v>
      </c>
      <c r="BH144" s="2">
        <f t="shared" si="104"/>
        <v>45.22268981636325</v>
      </c>
      <c r="BI144" s="2">
        <f t="shared" si="104"/>
        <v>44.931810317432152</v>
      </c>
      <c r="BJ144" s="2">
        <f t="shared" si="104"/>
        <v>48.105483503529364</v>
      </c>
      <c r="BK144" s="2">
        <f t="shared" si="104"/>
        <v>54.99682318428799</v>
      </c>
      <c r="BL144" s="2">
        <f t="shared" si="104"/>
        <v>50.126743912136035</v>
      </c>
      <c r="BM144" s="2">
        <f t="shared" si="104"/>
        <v>50.657585171683095</v>
      </c>
      <c r="BO144" s="2" t="str">
        <f t="shared" si="105"/>
        <v/>
      </c>
      <c r="BP144" s="2" t="str">
        <f t="shared" si="105"/>
        <v/>
      </c>
      <c r="BQ144" s="2" t="str">
        <f t="shared" si="105"/>
        <v/>
      </c>
      <c r="BR144" s="2" t="str">
        <f t="shared" si="105"/>
        <v/>
      </c>
      <c r="BS144" s="2" t="str">
        <f t="shared" si="105"/>
        <v/>
      </c>
      <c r="BT144" s="2" t="str">
        <f t="shared" si="105"/>
        <v/>
      </c>
      <c r="BU144" s="2" t="str">
        <f t="shared" si="105"/>
        <v/>
      </c>
      <c r="BV144" s="2" t="str">
        <f t="shared" si="105"/>
        <v/>
      </c>
      <c r="BW144" s="2" t="str">
        <f t="shared" si="105"/>
        <v/>
      </c>
      <c r="BX144" s="2" t="str">
        <f t="shared" si="105"/>
        <v/>
      </c>
      <c r="BY144" s="2" t="str">
        <f t="shared" si="105"/>
        <v/>
      </c>
      <c r="BZ144" s="2" t="str">
        <f t="shared" si="105"/>
        <v/>
      </c>
      <c r="CA144" s="2" t="str">
        <f t="shared" si="105"/>
        <v/>
      </c>
      <c r="CB144" s="2" t="str">
        <f t="shared" si="105"/>
        <v/>
      </c>
      <c r="CC144" s="2" t="str">
        <f t="shared" si="105"/>
        <v/>
      </c>
      <c r="CE144" s="2" t="str">
        <f t="shared" si="106"/>
        <v/>
      </c>
      <c r="CF144" s="2" t="str">
        <f t="shared" si="106"/>
        <v/>
      </c>
      <c r="CG144" s="2" t="str">
        <f t="shared" si="106"/>
        <v/>
      </c>
      <c r="CH144" s="2" t="str">
        <f t="shared" si="106"/>
        <v/>
      </c>
      <c r="CI144" s="2" t="str">
        <f t="shared" si="106"/>
        <v/>
      </c>
      <c r="CJ144" s="2" t="str">
        <f t="shared" si="106"/>
        <v/>
      </c>
      <c r="CK144" s="2" t="str">
        <f t="shared" si="106"/>
        <v/>
      </c>
      <c r="CL144" s="2">
        <f t="shared" si="106"/>
        <v>49.167000000000002</v>
      </c>
      <c r="CM144" s="2">
        <f t="shared" si="106"/>
        <v>44.366999999999997</v>
      </c>
      <c r="CN144" s="2">
        <f t="shared" si="106"/>
        <v>44.832999999999998</v>
      </c>
      <c r="CO144" s="2">
        <f t="shared" si="106"/>
        <v>44.667000000000002</v>
      </c>
      <c r="CP144" s="2" t="str">
        <f t="shared" si="106"/>
        <v/>
      </c>
      <c r="CQ144" s="2" t="str">
        <f t="shared" si="106"/>
        <v/>
      </c>
      <c r="CR144" s="2" t="str">
        <f t="shared" si="106"/>
        <v/>
      </c>
      <c r="CS144" s="2" t="str">
        <f t="shared" si="106"/>
        <v/>
      </c>
      <c r="CU144" s="2" t="str">
        <f t="shared" si="107"/>
        <v/>
      </c>
      <c r="CV144" s="2" t="str">
        <f t="shared" si="107"/>
        <v/>
      </c>
      <c r="CW144" s="2" t="str">
        <f t="shared" si="107"/>
        <v/>
      </c>
      <c r="CX144" s="2" t="str">
        <f t="shared" si="107"/>
        <v/>
      </c>
      <c r="CY144" s="2" t="str">
        <f t="shared" si="107"/>
        <v/>
      </c>
      <c r="CZ144" s="2" t="str">
        <f t="shared" si="107"/>
        <v/>
      </c>
      <c r="DA144" s="2" t="str">
        <f t="shared" si="107"/>
        <v/>
      </c>
      <c r="DB144" s="2">
        <f t="shared" si="107"/>
        <v>49.167000000000002</v>
      </c>
      <c r="DC144" s="2">
        <f t="shared" si="107"/>
        <v>44.366999999999997</v>
      </c>
      <c r="DD144" s="2">
        <f t="shared" si="107"/>
        <v>44.832999999999998</v>
      </c>
      <c r="DE144" s="2">
        <f t="shared" si="107"/>
        <v>44.667000000000002</v>
      </c>
      <c r="DF144" s="2" t="str">
        <f t="shared" si="107"/>
        <v/>
      </c>
      <c r="DG144" s="2" t="str">
        <f t="shared" si="107"/>
        <v/>
      </c>
      <c r="DH144" s="2" t="str">
        <f t="shared" si="107"/>
        <v/>
      </c>
      <c r="DI144" s="2" t="str">
        <f t="shared" si="107"/>
        <v/>
      </c>
      <c r="DK144" s="2">
        <f t="shared" si="114"/>
        <v>68.575261693548413</v>
      </c>
      <c r="DL144" s="2">
        <f t="shared" si="114"/>
        <v>75.153641312316708</v>
      </c>
      <c r="DM144" s="2">
        <f t="shared" si="114"/>
        <v>79.537924303519077</v>
      </c>
      <c r="DN144" s="2">
        <f t="shared" si="114"/>
        <v>74.02210918003567</v>
      </c>
      <c r="DO144" s="2">
        <f t="shared" si="114"/>
        <v>87.568230571847479</v>
      </c>
      <c r="DP144" s="2">
        <f t="shared" si="114"/>
        <v>85.950322526737978</v>
      </c>
      <c r="DQ144" s="2">
        <f t="shared" si="114"/>
        <v>84.960028042521984</v>
      </c>
      <c r="DR144" s="2">
        <f t="shared" si="114"/>
        <v>85.753835777126113</v>
      </c>
      <c r="DS144" s="2">
        <f t="shared" si="114"/>
        <v>70.413022580645148</v>
      </c>
      <c r="DT144" s="2">
        <f t="shared" si="114"/>
        <v>69.308859176863194</v>
      </c>
      <c r="DU144" s="2">
        <f t="shared" si="114"/>
        <v>74.329335038932143</v>
      </c>
      <c r="DV144" s="2">
        <f t="shared" si="114"/>
        <v>76.791787206744871</v>
      </c>
      <c r="DW144" s="2">
        <f t="shared" si="114"/>
        <v>87.932854723707649</v>
      </c>
      <c r="DX144" s="2">
        <f t="shared" si="114"/>
        <v>69.688366421568645</v>
      </c>
      <c r="DY144" s="2">
        <f t="shared" si="114"/>
        <v>63.346820197044323</v>
      </c>
      <c r="EA144" s="2">
        <f t="shared" si="101"/>
        <v>49.768448768331254</v>
      </c>
      <c r="EB144" s="2">
        <f t="shared" si="101"/>
        <v>52.521543024771837</v>
      </c>
      <c r="EC144" s="2">
        <f t="shared" si="101"/>
        <v>51.527017842981756</v>
      </c>
      <c r="ED144" s="2">
        <f t="shared" si="101"/>
        <v>49.561068570389224</v>
      </c>
      <c r="EE144" s="2">
        <f t="shared" si="100"/>
        <v>53.591638515630429</v>
      </c>
      <c r="EF144" s="2">
        <f t="shared" si="100"/>
        <v>51.225588433376402</v>
      </c>
      <c r="EG144" s="2">
        <f t="shared" si="100"/>
        <v>55.014029752372977</v>
      </c>
      <c r="EH144" s="2">
        <f t="shared" si="100"/>
        <v>49.737985708767866</v>
      </c>
      <c r="EI144" s="2">
        <f t="shared" si="100"/>
        <v>44.362010617760617</v>
      </c>
      <c r="EJ144" s="2">
        <f t="shared" si="100"/>
        <v>45.219087256105873</v>
      </c>
      <c r="EK144" s="2">
        <f t="shared" si="100"/>
        <v>44.928792850713641</v>
      </c>
      <c r="EL144" s="2">
        <f t="shared" si="100"/>
        <v>48.105666051660513</v>
      </c>
      <c r="EM144" s="2">
        <f t="shared" si="83"/>
        <v>54.993044280442803</v>
      </c>
      <c r="EN144" s="2">
        <f t="shared" si="83"/>
        <v>50.124758622955113</v>
      </c>
      <c r="EO144" s="2">
        <f t="shared" si="83"/>
        <v>50.659135832729845</v>
      </c>
      <c r="EQ144" s="2">
        <f t="shared" si="115"/>
        <v>50.601586048134486</v>
      </c>
      <c r="ER144" s="2">
        <f t="shared" si="115"/>
        <v>51.34635179895281</v>
      </c>
      <c r="ES144" s="2">
        <f t="shared" si="115"/>
        <v>51.599926147910942</v>
      </c>
      <c r="ET144" s="2">
        <f t="shared" si="115"/>
        <v>49.382715802074756</v>
      </c>
      <c r="EU144" s="2">
        <f t="shared" si="115"/>
        <v>53.221505492613744</v>
      </c>
      <c r="EV144" s="2">
        <f t="shared" si="115"/>
        <v>53.919190018555156</v>
      </c>
      <c r="EW144" s="2">
        <f t="shared" si="115"/>
        <v>55.464138485287705</v>
      </c>
      <c r="EX144" s="2">
        <f t="shared" si="115"/>
        <v>50.938992264739525</v>
      </c>
      <c r="EY144" s="2">
        <f t="shared" si="115"/>
        <v>45.228693355801539</v>
      </c>
      <c r="EZ144" s="2">
        <f t="shared" si="115"/>
        <v>45.442979177910487</v>
      </c>
      <c r="FA144" s="2">
        <f t="shared" si="115"/>
        <v>45.156005661995181</v>
      </c>
      <c r="FB144" s="2">
        <f t="shared" si="115"/>
        <v>48.08467824231942</v>
      </c>
      <c r="FC144" s="2">
        <f t="shared" si="115"/>
        <v>55.328694495807227</v>
      </c>
      <c r="FD144" s="2">
        <f t="shared" si="115"/>
        <v>50.270117559826957</v>
      </c>
      <c r="FE144" s="2">
        <f t="shared" si="115"/>
        <v>50.546857641864705</v>
      </c>
      <c r="FG144" s="2">
        <f t="shared" si="116"/>
        <v>0.99999921972037553</v>
      </c>
      <c r="FH144" s="2">
        <f t="shared" si="116"/>
        <v>0.99999924094398362</v>
      </c>
      <c r="FI144" s="2">
        <f t="shared" si="116"/>
        <v>0.99999936143046109</v>
      </c>
      <c r="FJ144" s="2">
        <f t="shared" si="116"/>
        <v>0.99999945761184894</v>
      </c>
      <c r="FK144" s="2">
        <f t="shared" si="116"/>
        <v>0.99999944558736686</v>
      </c>
      <c r="FL144" s="2">
        <f t="shared" si="116"/>
        <v>0.99999939809560989</v>
      </c>
      <c r="FM144" s="2">
        <f t="shared" si="116"/>
        <v>0.99999932250387635</v>
      </c>
      <c r="FN144" s="2">
        <f t="shared" si="116"/>
        <v>0.99999936054745486</v>
      </c>
      <c r="FO144" s="2">
        <f t="shared" si="116"/>
        <v>0.99999941932152692</v>
      </c>
      <c r="FP144" s="2">
        <f t="shared" si="116"/>
        <v>0.99999941014452409</v>
      </c>
      <c r="FQ144" s="2">
        <f t="shared" si="116"/>
        <v>0.99999943136550984</v>
      </c>
      <c r="FR144" s="2">
        <f t="shared" si="116"/>
        <v>0.99999938542804956</v>
      </c>
      <c r="FS144" s="2">
        <f t="shared" si="116"/>
        <v>0.99999745442229027</v>
      </c>
      <c r="FT144" s="2">
        <f t="shared" si="116"/>
        <v>0.99999272302680031</v>
      </c>
      <c r="FU144" s="2">
        <f t="shared" si="116"/>
        <v>0.99998382029064081</v>
      </c>
      <c r="FW144" s="2">
        <f t="shared" si="108"/>
        <v>4.8727414688647932E-3</v>
      </c>
      <c r="FX144" s="2">
        <f t="shared" si="108"/>
        <v>8.6147076383953636E-3</v>
      </c>
      <c r="FY144" s="2">
        <f t="shared" si="108"/>
        <v>1.0536616762944928E-2</v>
      </c>
      <c r="FZ144" s="2">
        <f t="shared" si="108"/>
        <v>1.2724175499679972E-2</v>
      </c>
      <c r="GA144" s="2">
        <f t="shared" si="108"/>
        <v>1.1363292113693942E-2</v>
      </c>
      <c r="GB144" s="2">
        <f t="shared" si="108"/>
        <v>1.0335494666007604E-2</v>
      </c>
      <c r="GC144" s="2">
        <f t="shared" si="108"/>
        <v>8.8419673640900559E-3</v>
      </c>
      <c r="GD144" s="2">
        <f t="shared" si="108"/>
        <v>1.5408786938795575E-2</v>
      </c>
      <c r="GE144" s="2">
        <f t="shared" si="108"/>
        <v>1.6955094315921532E-2</v>
      </c>
      <c r="GF144" s="2">
        <f t="shared" si="108"/>
        <v>1.6027156069618957E-2</v>
      </c>
      <c r="GG144" s="2">
        <f t="shared" si="108"/>
        <v>1.3206775354208607E-2</v>
      </c>
      <c r="GH144" s="2">
        <f t="shared" si="108"/>
        <v>9.5378137532392878E-3</v>
      </c>
      <c r="GI144" s="2">
        <f t="shared" si="108"/>
        <v>1.100864182061945E-2</v>
      </c>
      <c r="GJ144" s="2">
        <f t="shared" si="108"/>
        <v>1.2678445308856215E-2</v>
      </c>
      <c r="GK144" s="2">
        <f t="shared" si="108"/>
        <v>1.5639226805098907E-2</v>
      </c>
      <c r="GM144" s="107">
        <f t="shared" si="109"/>
        <v>3.5271134956356237E-93</v>
      </c>
      <c r="GN144" s="107">
        <f t="shared" si="109"/>
        <v>2.3237990031178913E-104</v>
      </c>
      <c r="GO144" s="107">
        <f t="shared" si="109"/>
        <v>2.5131804509690357E-112</v>
      </c>
      <c r="GP144" s="107">
        <f t="shared" si="109"/>
        <v>9.4728151912438497E-137</v>
      </c>
      <c r="GQ144" s="107">
        <f t="shared" si="109"/>
        <v>1.0027055928447162E-137</v>
      </c>
      <c r="GR144" s="107">
        <f t="shared" si="109"/>
        <v>4.255230478732518E-135</v>
      </c>
      <c r="GS144" s="107">
        <f t="shared" si="109"/>
        <v>3.7355040872386601E-135</v>
      </c>
      <c r="GT144" s="107">
        <f t="shared" si="109"/>
        <v>4.9713865393993403E-138</v>
      </c>
      <c r="GU144" s="107">
        <f t="shared" si="109"/>
        <v>1.9727368656596408E-149</v>
      </c>
      <c r="GV144" s="107">
        <f t="shared" si="109"/>
        <v>4.5229855926807575E-158</v>
      </c>
      <c r="GW144" s="107">
        <f t="shared" si="109"/>
        <v>1.4964203175314988E-160</v>
      </c>
      <c r="GX144" s="107">
        <f t="shared" si="109"/>
        <v>4.1203997632624547E-139</v>
      </c>
      <c r="GY144" s="107">
        <f t="shared" si="109"/>
        <v>7.6981963928180516E-131</v>
      </c>
      <c r="GZ144" s="107">
        <f t="shared" si="109"/>
        <v>6.3404885442596825E-133</v>
      </c>
      <c r="HA144" s="107">
        <f t="shared" si="109"/>
        <v>6.5767225410113693E-178</v>
      </c>
      <c r="HC144" s="107">
        <f t="shared" si="103"/>
        <v>5.1859293685819169E-49</v>
      </c>
      <c r="HD144" s="107">
        <f t="shared" si="103"/>
        <v>6.0092380111552804E-56</v>
      </c>
      <c r="HE144" s="107">
        <f t="shared" si="103"/>
        <v>5.8560051830069566E-61</v>
      </c>
      <c r="HF144" s="107">
        <f t="shared" si="103"/>
        <v>1.04355824922023E-75</v>
      </c>
      <c r="HG144" s="107">
        <f t="shared" si="103"/>
        <v>4.1753888499478828E-76</v>
      </c>
      <c r="HH144" s="107">
        <f t="shared" si="103"/>
        <v>5.5361945467544756E-74</v>
      </c>
      <c r="HI144" s="107">
        <f t="shared" si="103"/>
        <v>8.2137554680634123E-74</v>
      </c>
      <c r="HJ144" s="107">
        <f t="shared" si="103"/>
        <v>9.0463961421546047E-78</v>
      </c>
      <c r="HK144" s="107">
        <f t="shared" si="103"/>
        <v>3.6228134329860457E-85</v>
      </c>
      <c r="HL144" s="107">
        <f t="shared" si="113"/>
        <v>3.3544421975795333E-89</v>
      </c>
      <c r="HM144" s="107">
        <f t="shared" si="113"/>
        <v>1.1099678400086192E-89</v>
      </c>
      <c r="HN144" s="107">
        <f t="shared" si="113"/>
        <v>1.4500215512557479E-75</v>
      </c>
      <c r="HO144" s="107">
        <f t="shared" si="113"/>
        <v>2.5858410070388261E-69</v>
      </c>
      <c r="HP144" s="107">
        <f t="shared" si="113"/>
        <v>4.7028679675597543E-70</v>
      </c>
      <c r="HQ144" s="107">
        <f t="shared" si="113"/>
        <v>1.1965597968255383E-104</v>
      </c>
      <c r="HS144" s="107">
        <f t="shared" si="110"/>
        <v>0.11725272380647832</v>
      </c>
      <c r="HT144" s="107">
        <f t="shared" si="110"/>
        <v>3.6909778343405274E-2</v>
      </c>
      <c r="HU144" s="107">
        <f t="shared" si="110"/>
        <v>1.6047787358186023E-2</v>
      </c>
      <c r="HV144" s="107">
        <f t="shared" si="110"/>
        <v>2.6793139175936192E-3</v>
      </c>
      <c r="HW144" s="107">
        <f t="shared" si="110"/>
        <v>3.4877944426126707E-3</v>
      </c>
      <c r="HX144" s="107">
        <f t="shared" si="110"/>
        <v>6.2658228374505662E-3</v>
      </c>
      <c r="HY144" s="107">
        <f t="shared" si="110"/>
        <v>9.6149502952635364E-3</v>
      </c>
      <c r="HZ144" s="107">
        <f t="shared" si="110"/>
        <v>1.0521095031335384E-3</v>
      </c>
      <c r="IA144" s="107">
        <f t="shared" si="110"/>
        <v>3.0120189815587765E-4</v>
      </c>
      <c r="IB144" s="107">
        <f t="shared" si="110"/>
        <v>3.472331014435452E-4</v>
      </c>
      <c r="IC144" s="107">
        <f t="shared" si="110"/>
        <v>7.3999940367568226E-4</v>
      </c>
      <c r="ID144" s="107">
        <f t="shared" si="110"/>
        <v>8.163998538092028E-3</v>
      </c>
      <c r="IE144" s="107">
        <f t="shared" si="110"/>
        <v>3.2732415363358247E-2</v>
      </c>
      <c r="IF144" s="107">
        <f t="shared" si="110"/>
        <v>5.271816947676055E-2</v>
      </c>
      <c r="IG144" s="107">
        <f t="shared" si="110"/>
        <v>0.1189802504455682</v>
      </c>
      <c r="II144" s="107">
        <f t="shared" si="111"/>
        <v>5.653311322613389E-6</v>
      </c>
      <c r="IJ144" s="107">
        <f t="shared" si="111"/>
        <v>1.851715016773045E-5</v>
      </c>
      <c r="IK144" s="107">
        <f t="shared" si="111"/>
        <v>2.6286607101570166E-5</v>
      </c>
      <c r="IL144" s="107">
        <f t="shared" si="111"/>
        <v>1.0831205839475956E-5</v>
      </c>
      <c r="IM144" s="107">
        <f t="shared" si="111"/>
        <v>5.6560176189552489E-6</v>
      </c>
      <c r="IN144" s="107">
        <f t="shared" si="111"/>
        <v>3.8837621186474737E-6</v>
      </c>
      <c r="IO144" s="107">
        <f t="shared" si="111"/>
        <v>1.45132017053743E-6</v>
      </c>
      <c r="IP144" s="107">
        <f t="shared" si="111"/>
        <v>1.9352897513885356E-5</v>
      </c>
      <c r="IQ144" s="107">
        <f t="shared" si="111"/>
        <v>1.5994482464805045E-5</v>
      </c>
      <c r="IR144" s="107">
        <f t="shared" si="111"/>
        <v>6.5855188382012752E-6</v>
      </c>
      <c r="IS144" s="107">
        <f t="shared" si="111"/>
        <v>2.0654939656779872E-6</v>
      </c>
      <c r="IT144" s="107">
        <f t="shared" si="111"/>
        <v>1.7800685781901225E-6</v>
      </c>
      <c r="IU144" s="107">
        <f t="shared" si="111"/>
        <v>6.3251143700674033E-7</v>
      </c>
      <c r="IV144" s="107">
        <f t="shared" si="111"/>
        <v>1.2017255803308538E-7</v>
      </c>
      <c r="IW144" s="107">
        <f t="shared" si="111"/>
        <v>6.7101153599384891E-8</v>
      </c>
      <c r="IY144" s="107">
        <f t="shared" si="112"/>
        <v>0.11725837711780093</v>
      </c>
      <c r="IZ144" s="107">
        <f t="shared" si="112"/>
        <v>3.6928295493573002E-2</v>
      </c>
      <c r="JA144" s="107">
        <f t="shared" si="112"/>
        <v>1.6074073965287594E-2</v>
      </c>
      <c r="JB144" s="107">
        <f t="shared" si="112"/>
        <v>2.690145123433095E-3</v>
      </c>
      <c r="JC144" s="107">
        <f t="shared" si="112"/>
        <v>3.4934504602316258E-3</v>
      </c>
      <c r="JD144" s="107">
        <f t="shared" si="112"/>
        <v>6.2697065995692136E-3</v>
      </c>
      <c r="JE144" s="107">
        <f t="shared" si="112"/>
        <v>9.6164016154340736E-3</v>
      </c>
      <c r="JF144" s="107">
        <f t="shared" si="112"/>
        <v>1.0714624006474237E-3</v>
      </c>
      <c r="JG144" s="107">
        <f t="shared" si="112"/>
        <v>3.1719638062068271E-4</v>
      </c>
      <c r="JH144" s="107">
        <f t="shared" si="112"/>
        <v>3.5381862028174648E-4</v>
      </c>
      <c r="JI144" s="107">
        <f t="shared" si="112"/>
        <v>7.4206489764136029E-4</v>
      </c>
      <c r="JJ144" s="107">
        <f t="shared" si="112"/>
        <v>8.1657786066702178E-3</v>
      </c>
      <c r="JK144" s="107">
        <f t="shared" si="112"/>
        <v>3.2733047874795251E-2</v>
      </c>
      <c r="JL144" s="107">
        <f t="shared" si="112"/>
        <v>5.271828964931858E-2</v>
      </c>
      <c r="JM144" s="107">
        <f t="shared" si="112"/>
        <v>0.11898031754672181</v>
      </c>
    </row>
    <row r="145" spans="2:273" x14ac:dyDescent="0.25">
      <c r="B145" s="2">
        <v>117</v>
      </c>
      <c r="C145" s="37">
        <v>50.564999999999998</v>
      </c>
      <c r="D145" s="37">
        <v>51.805999999999997</v>
      </c>
      <c r="E145" s="37">
        <v>50.741999999999997</v>
      </c>
      <c r="F145" s="37">
        <v>49.4</v>
      </c>
      <c r="G145" s="37">
        <v>53.966999999999999</v>
      </c>
      <c r="H145" s="37">
        <v>51.917000000000002</v>
      </c>
      <c r="I145" s="37">
        <v>53.767000000000003</v>
      </c>
      <c r="J145" s="37">
        <v>49.582999999999998</v>
      </c>
      <c r="K145" s="37">
        <v>44.1</v>
      </c>
      <c r="L145" s="37">
        <v>45.5</v>
      </c>
      <c r="M145" s="37">
        <v>44.633000000000003</v>
      </c>
      <c r="N145" s="37">
        <v>46.817</v>
      </c>
      <c r="O145" s="37">
        <v>52.9</v>
      </c>
      <c r="P145" s="37">
        <v>49.817</v>
      </c>
      <c r="Q145" s="37">
        <v>49.25</v>
      </c>
      <c r="S145" s="4">
        <f>AY145 + (C$3 * _xlfn.NORM.DIST($B145, C$7, ABS(C$11), FALSE) * _xlfn.NORM.DIST(($B145 - C$7)*C$15, 0, ABS(C$11), TRUE) * 2)
               + (C$4 * _xlfn.NORM.DIST($B145, C$8, ABS(C$12), FALSE) * _xlfn.NORM.DIST(($B145 - C$8)*C$16, 0, ABS(C$12), TRUE) * 2)
               + (C$5 * _xlfn.NORM.DIST($B145, C$9, ABS(C$13), FALSE) * _xlfn.NORM.DIST(($B145 - C$9)*C$17, 0, ABS(C$13), TRUE) * 2)
               + (C$6 * _xlfn.NORM.DIST($B145, C$10, ABS(C$14), FALSE) * _xlfn.NORM.DIST(($B145 - C$10)*C$18, 0, ABS(C$14), TRUE) * 2)</f>
        <v>49.707765981609938</v>
      </c>
      <c r="T145" s="4">
        <f>AZ145 + (D$3 * _xlfn.NORM.DIST($B145, D$7, ABS(D$11), FALSE) * _xlfn.NORM.DIST(($B145 - D$7)*D$15, 0, ABS(D$11), TRUE) * 2)
               + (D$4 * _xlfn.NORM.DIST($B145, D$8, ABS(D$12), FALSE) * _xlfn.NORM.DIST(($B145 - D$8)*D$16, 0, ABS(D$12), TRUE) * 2)
               + (D$5 * _xlfn.NORM.DIST($B145, D$9, ABS(D$13), FALSE) * _xlfn.NORM.DIST(($B145 - D$9)*D$17, 0, ABS(D$13), TRUE) * 2)
               + (D$6 * _xlfn.NORM.DIST($B145, D$10, ABS(D$14), FALSE) * _xlfn.NORM.DIST(($B145 - D$10)*D$18, 0, ABS(D$14), TRUE) * 2)</f>
        <v>52.49175584411676</v>
      </c>
      <c r="U145" s="4">
        <f>BA145 + (E$3 * _xlfn.NORM.DIST($B145, E$7, ABS(E$11), FALSE) * _xlfn.NORM.DIST(($B145 - E$7)*E$15, 0, ABS(E$11), TRUE) * 2)
               + (E$4 * _xlfn.NORM.DIST($B145, E$8, ABS(E$12), FALSE) * _xlfn.NORM.DIST(($B145 - E$8)*E$16, 0, ABS(E$12), TRUE) * 2)
               + (E$5 * _xlfn.NORM.DIST($B145, E$9, ABS(E$13), FALSE) * _xlfn.NORM.DIST(($B145 - E$9)*E$17, 0, ABS(E$13), TRUE) * 2)
               + (E$6 * _xlfn.NORM.DIST($B145, E$10, ABS(E$14), FALSE) * _xlfn.NORM.DIST(($B145 - E$10)*E$18, 0, ABS(E$14), TRUE) * 2)</f>
        <v>51.434604990321979</v>
      </c>
      <c r="V145" s="4">
        <f>BB145 + (F$3 * _xlfn.NORM.DIST($B145, F$7, ABS(F$11), FALSE) * _xlfn.NORM.DIST(($B145 - F$7)*F$15, 0, ABS(F$11), TRUE) * 2)
               + (F$4 * _xlfn.NORM.DIST($B145, F$8, ABS(F$12), FALSE) * _xlfn.NORM.DIST(($B145 - F$8)*F$16, 0, ABS(F$12), TRUE) * 2)
               + (F$5 * _xlfn.NORM.DIST($B145, F$9, ABS(F$13), FALSE) * _xlfn.NORM.DIST(($B145 - F$9)*F$17, 0, ABS(F$13), TRUE) * 2)
               + (F$6 * _xlfn.NORM.DIST($B145, F$10, ABS(F$14), FALSE) * _xlfn.NORM.DIST(($B145 - F$10)*F$18, 0, ABS(F$14), TRUE) * 2)</f>
        <v>49.454400379668471</v>
      </c>
      <c r="W145" s="4">
        <f>BC145 + (G$3 * _xlfn.NORM.DIST($B145, G$7, ABS(G$11), FALSE) * _xlfn.NORM.DIST(($B145 - G$7)*G$15, 0, ABS(G$11), TRUE) * 2)
               + (G$4 * _xlfn.NORM.DIST($B145, G$8, ABS(G$12), FALSE) * _xlfn.NORM.DIST(($B145 - G$8)*G$16, 0, ABS(G$12), TRUE) * 2)
               + (G$5 * _xlfn.NORM.DIST($B145, G$9, ABS(G$13), FALSE) * _xlfn.NORM.DIST(($B145 - G$9)*G$17, 0, ABS(G$13), TRUE) * 2)
               + (G$6 * _xlfn.NORM.DIST($B145, G$10, ABS(G$14), FALSE) * _xlfn.NORM.DIST(($B145 - G$10)*G$18, 0, ABS(G$14), TRUE) * 2)</f>
        <v>53.454773024255211</v>
      </c>
      <c r="X145" s="4">
        <f>BD145 + (H$3 * _xlfn.NORM.DIST($B145, H$7, ABS(H$11), FALSE) * _xlfn.NORM.DIST(($B145 - H$7)*H$15, 0, ABS(H$11), TRUE) * 2)
               + (H$4 * _xlfn.NORM.DIST($B145, H$8, ABS(H$12), FALSE) * _xlfn.NORM.DIST(($B145 - H$8)*H$16, 0, ABS(H$12), TRUE) * 2)
               + (H$5 * _xlfn.NORM.DIST($B145, H$9, ABS(H$13), FALSE) * _xlfn.NORM.DIST(($B145 - H$9)*H$17, 0, ABS(H$13), TRUE) * 2)
               + (H$6 * _xlfn.NORM.DIST($B145, H$10, ABS(H$14), FALSE) * _xlfn.NORM.DIST(($B145 - H$10)*H$18, 0, ABS(H$14), TRUE) * 2)</f>
        <v>50.957906694291673</v>
      </c>
      <c r="Y145" s="4">
        <f>BE145 + (I$3 * _xlfn.NORM.DIST($B145, I$7, ABS(I$11), FALSE) * _xlfn.NORM.DIST(($B145 - I$7)*I$15, 0, ABS(I$11), TRUE) * 2)
               + (I$4 * _xlfn.NORM.DIST($B145, I$8, ABS(I$12), FALSE) * _xlfn.NORM.DIST(($B145 - I$8)*I$16, 0, ABS(I$12), TRUE) * 2)
               + (I$5 * _xlfn.NORM.DIST($B145, I$9, ABS(I$13), FALSE) * _xlfn.NORM.DIST(($B145 - I$9)*I$17, 0, ABS(I$13), TRUE) * 2)
               + (I$6 * _xlfn.NORM.DIST($B145, I$10, ABS(I$14), FALSE) * _xlfn.NORM.DIST(($B145 - I$10)*I$18, 0, ABS(I$14), TRUE) * 2)</f>
        <v>54.831486638100003</v>
      </c>
      <c r="Z145" s="4">
        <f>BF145 + (J$3 * _xlfn.NORM.DIST($B145, J$7, ABS(J$11), FALSE) * _xlfn.NORM.DIST(($B145 - J$7)*J$15, 0, ABS(J$11), TRUE) * 2)
               + (J$4 * _xlfn.NORM.DIST($B145, J$8, ABS(J$12), FALSE) * _xlfn.NORM.DIST(($B145 - J$8)*J$16, 0, ABS(J$12), TRUE) * 2)
               + (J$5 * _xlfn.NORM.DIST($B145, J$9, ABS(J$13), FALSE) * _xlfn.NORM.DIST(($B145 - J$9)*J$17, 0, ABS(J$13), TRUE) * 2)
               + (J$6 * _xlfn.NORM.DIST($B145, J$10, ABS(J$14), FALSE) * _xlfn.NORM.DIST(($B145 - J$10)*J$18, 0, ABS(J$14), TRUE) * 2)</f>
        <v>49.549929524960532</v>
      </c>
      <c r="AA145" s="4">
        <f>BG145 + (K$3 * _xlfn.NORM.DIST($B145, K$7, ABS(K$11), FALSE) * _xlfn.NORM.DIST(($B145 - K$7)*K$15, 0, ABS(K$11), TRUE) * 2)
               + (K$4 * _xlfn.NORM.DIST($B145, K$8, ABS(K$12), FALSE) * _xlfn.NORM.DIST(($B145 - K$8)*K$16, 0, ABS(K$12), TRUE) * 2)
               + (K$5 * _xlfn.NORM.DIST($B145, K$9, ABS(K$13), FALSE) * _xlfn.NORM.DIST(($B145 - K$9)*K$17, 0, ABS(K$13), TRUE) * 2)
               + (K$6 * _xlfn.NORM.DIST($B145, K$10, ABS(K$14), FALSE) * _xlfn.NORM.DIST(($B145 - K$10)*K$18, 0, ABS(K$14), TRUE) * 2)</f>
        <v>44.207807808830687</v>
      </c>
      <c r="AB145" s="4">
        <f>BH145 + (L$3 * _xlfn.NORM.DIST($B145, L$7, ABS(L$11), FALSE) * _xlfn.NORM.DIST(($B145 - L$7)*L$15, 0, ABS(L$11), TRUE) * 2)
               + (L$4 * _xlfn.NORM.DIST($B145, L$8, ABS(L$12), FALSE) * _xlfn.NORM.DIST(($B145 - L$8)*L$16, 0, ABS(L$12), TRUE) * 2)
               + (L$5 * _xlfn.NORM.DIST($B145, L$9, ABS(L$13), FALSE) * _xlfn.NORM.DIST(($B145 - L$9)*L$17, 0, ABS(L$13), TRUE) * 2)
               + (L$6 * _xlfn.NORM.DIST($B145, L$10, ABS(L$14), FALSE) * _xlfn.NORM.DIST(($B145 - L$10)*L$18, 0, ABS(L$14), TRUE) * 2)</f>
        <v>45.075320195753591</v>
      </c>
      <c r="AC145" s="4">
        <f>BI145 + (M$3 * _xlfn.NORM.DIST($B145, M$7, ABS(M$11), FALSE) * _xlfn.NORM.DIST(($B145 - M$7)*M$15, 0, ABS(M$11), TRUE) * 2)
               + (M$4 * _xlfn.NORM.DIST($B145, M$8, ABS(M$12), FALSE) * _xlfn.NORM.DIST(($B145 - M$8)*M$16, 0, ABS(M$12), TRUE) * 2)
               + (M$5 * _xlfn.NORM.DIST($B145, M$9, ABS(M$13), FALSE) * _xlfn.NORM.DIST(($B145 - M$9)*M$17, 0, ABS(M$13), TRUE) * 2)
               + (M$6 * _xlfn.NORM.DIST($B145, M$10, ABS(M$14), FALSE) * _xlfn.NORM.DIST(($B145 - M$10)*M$18, 0, ABS(M$14), TRUE) * 2)</f>
        <v>44.771681773279262</v>
      </c>
      <c r="AD145" s="4">
        <f>BJ145 + (N$3 * _xlfn.NORM.DIST($B145, N$7, ABS(N$11), FALSE) * _xlfn.NORM.DIST(($B145 - N$7)*N$15, 0, ABS(N$11), TRUE) * 2)
               + (N$4 * _xlfn.NORM.DIST($B145, N$8, ABS(N$12), FALSE) * _xlfn.NORM.DIST(($B145 - N$8)*N$16, 0, ABS(N$12), TRUE) * 2)
               + (N$5 * _xlfn.NORM.DIST($B145, N$9, ABS(N$13), FALSE) * _xlfn.NORM.DIST(($B145 - N$9)*N$17, 0, ABS(N$13), TRUE) * 2)
               + (N$6 * _xlfn.NORM.DIST($B145, N$10, ABS(N$14), FALSE) * _xlfn.NORM.DIST(($B145 - N$10)*N$18, 0, ABS(N$14), TRUE) * 2)</f>
        <v>47.949661538635787</v>
      </c>
      <c r="AE145" s="4">
        <f>BK145 + (O$3 * _xlfn.NORM.DIST($B145, O$7, ABS(O$11), FALSE) * _xlfn.NORM.DIST(($B145 - O$7)*O$15, 0, ABS(O$11), TRUE) * 2)
               + (O$4 * _xlfn.NORM.DIST($B145, O$8, ABS(O$12), FALSE) * _xlfn.NORM.DIST(($B145 - O$8)*O$16, 0, ABS(O$12), TRUE) * 2)
               + (O$5 * _xlfn.NORM.DIST($B145, O$9, ABS(O$13), FALSE) * _xlfn.NORM.DIST(($B145 - O$9)*O$17, 0, ABS(O$13), TRUE) * 2)
               + (O$6 * _xlfn.NORM.DIST($B145, O$10, ABS(O$14), FALSE) * _xlfn.NORM.DIST(($B145 - O$10)*O$18, 0, ABS(O$14), TRUE) * 2)</f>
        <v>54.991598355012236</v>
      </c>
      <c r="AF145" s="4">
        <f t="shared" si="71"/>
        <v>50.501139472099759</v>
      </c>
      <c r="AG145" s="4">
        <f t="shared" si="71"/>
        <v>54.815023766367339</v>
      </c>
      <c r="AI145" s="4">
        <f>IF(OR($B145 &lt; C$231, $B145 &gt; C$234), 0, C145-S145)</f>
        <v>0.8572340183900593</v>
      </c>
      <c r="AJ145" s="4">
        <f>IF(OR($B145 &lt; D$231, $B145 &gt; D$234), 0, D145-T145)</f>
        <v>-0.6857558441167626</v>
      </c>
      <c r="AK145" s="4">
        <f>IF(OR($B145 &lt; E$231, $B145 &gt; E$234), 0, E145-U145)</f>
        <v>-0.69260499032198197</v>
      </c>
      <c r="AL145" s="4">
        <f>IF(OR($B145 &lt; F$231, $B145 &gt; F$234), 0, F145-V145)</f>
        <v>-5.4400379668471999E-2</v>
      </c>
      <c r="AM145" s="4">
        <f>IF(OR($B145 &lt; G$231, $B145 &gt; G$234), 0, G145-W145)</f>
        <v>0.51222697574478815</v>
      </c>
      <c r="AN145" s="4">
        <f>IF(OR($B145 &lt; H$231, $B145 &gt; H$234), 0, H145-X145)</f>
        <v>0.95909330570832907</v>
      </c>
      <c r="AO145" s="4">
        <f>IF(OR($B145 &lt; I$231, $B145 &gt; I$234), 0, I145-Y145)</f>
        <v>-1.0644866381</v>
      </c>
      <c r="AP145" s="4">
        <f>IF(OR($B145 &lt; J$231, $B145 &gt; J$234), 0, J145-Z145)</f>
        <v>3.3070475039465919E-2</v>
      </c>
      <c r="AQ145" s="4">
        <f>IF(OR($B145 &lt; K$231, $B145 &gt; K$234), 0, K145-AA145)</f>
        <v>-0.1078078088306853</v>
      </c>
      <c r="AR145" s="4">
        <f>IF(OR($B145 &lt; L$231, $B145 &gt; L$234), 0, L145-AB145)</f>
        <v>0.42467980424640928</v>
      </c>
      <c r="AS145" s="4">
        <f>IF(OR($B145 &lt; M$231, $B145 &gt; M$234), 0, M145-AC145)</f>
        <v>-0.13868177327925935</v>
      </c>
      <c r="AT145" s="4">
        <f>IF(OR($B145 &lt; N$231, $B145 &gt; N$234), 0, N145-AD145)</f>
        <v>-1.1326615386357872</v>
      </c>
      <c r="AU145" s="4">
        <f>IF(OR($B145 &lt; O$231, $B145 &gt; O$234), 0, O145-AE145)</f>
        <v>-2.0915983550122377</v>
      </c>
      <c r="AV145" s="4">
        <f t="shared" si="117"/>
        <v>-0.68413947209975845</v>
      </c>
      <c r="AW145" s="4">
        <f t="shared" si="117"/>
        <v>-5.5650237663673394</v>
      </c>
      <c r="AY145" s="2">
        <f t="shared" ref="AY145:BM208" si="118">IF(OR($B145 &lt; C$231, $B145 &gt; C$234), #N/A, ((1-FG145)*DK145) + (FG145 - FW145)*EA145 + (FW145*EQ145))</f>
        <v>49.690996368736634</v>
      </c>
      <c r="AZ145" s="2">
        <f t="shared" si="118"/>
        <v>52.472397607349237</v>
      </c>
      <c r="BA145" s="2">
        <f t="shared" si="118"/>
        <v>51.415514271754773</v>
      </c>
      <c r="BB145" s="2">
        <f t="shared" si="118"/>
        <v>49.451095070444282</v>
      </c>
      <c r="BC145" s="2">
        <f t="shared" si="118"/>
        <v>53.450712180832305</v>
      </c>
      <c r="BD145" s="2">
        <f t="shared" si="118"/>
        <v>50.949366946749485</v>
      </c>
      <c r="BE145" s="2">
        <f t="shared" si="118"/>
        <v>54.81434314856692</v>
      </c>
      <c r="BF145" s="2">
        <f t="shared" si="118"/>
        <v>49.541298013731321</v>
      </c>
      <c r="BG145" s="2">
        <f t="shared" si="118"/>
        <v>44.200543529080846</v>
      </c>
      <c r="BH145" s="2">
        <f t="shared" si="118"/>
        <v>45.071361521279933</v>
      </c>
      <c r="BI145" s="2">
        <f t="shared" si="118"/>
        <v>44.769582655355215</v>
      </c>
      <c r="BJ145" s="2">
        <f t="shared" si="118"/>
        <v>47.924859328993833</v>
      </c>
      <c r="BK145" s="2">
        <f t="shared" si="118"/>
        <v>54.802279526968398</v>
      </c>
      <c r="BL145" s="2">
        <f t="shared" si="118"/>
        <v>49.952578810851527</v>
      </c>
      <c r="BM145" s="2">
        <f t="shared" si="118"/>
        <v>50.497743065665965</v>
      </c>
      <c r="BO145" s="2" t="str">
        <f t="shared" ref="BO145:CC208" si="119">IF(AND(IY145 &lt; $CC$23, $B145 &lt; C$7, $B145 &gt; C$231), C145, "")</f>
        <v/>
      </c>
      <c r="BP145" s="2" t="str">
        <f t="shared" si="119"/>
        <v/>
      </c>
      <c r="BQ145" s="2" t="str">
        <f t="shared" si="119"/>
        <v/>
      </c>
      <c r="BR145" s="2" t="str">
        <f t="shared" si="119"/>
        <v/>
      </c>
      <c r="BS145" s="2" t="str">
        <f t="shared" si="119"/>
        <v/>
      </c>
      <c r="BT145" s="2" t="str">
        <f t="shared" si="119"/>
        <v/>
      </c>
      <c r="BU145" s="2" t="str">
        <f t="shared" si="119"/>
        <v/>
      </c>
      <c r="BV145" s="2" t="str">
        <f t="shared" si="119"/>
        <v/>
      </c>
      <c r="BW145" s="2" t="str">
        <f t="shared" si="119"/>
        <v/>
      </c>
      <c r="BX145" s="2" t="str">
        <f t="shared" si="119"/>
        <v/>
      </c>
      <c r="BY145" s="2" t="str">
        <f t="shared" si="119"/>
        <v/>
      </c>
      <c r="BZ145" s="2" t="str">
        <f t="shared" si="119"/>
        <v/>
      </c>
      <c r="CA145" s="2" t="str">
        <f t="shared" si="119"/>
        <v/>
      </c>
      <c r="CB145" s="2" t="str">
        <f t="shared" si="119"/>
        <v/>
      </c>
      <c r="CC145" s="2" t="str">
        <f t="shared" si="119"/>
        <v/>
      </c>
      <c r="CE145" s="2" t="str">
        <f t="shared" ref="CE145:CS208" si="120">IF(AND(IY145 &lt; $CS$23, $B145 &gt; C$232, $B145 &lt; C$233), C145, "")</f>
        <v/>
      </c>
      <c r="CF145" s="2" t="str">
        <f t="shared" si="120"/>
        <v/>
      </c>
      <c r="CG145" s="2" t="str">
        <f t="shared" si="120"/>
        <v/>
      </c>
      <c r="CH145" s="2">
        <f t="shared" si="120"/>
        <v>49.4</v>
      </c>
      <c r="CI145" s="2">
        <f t="shared" si="120"/>
        <v>53.966999999999999</v>
      </c>
      <c r="CJ145" s="2">
        <f t="shared" si="120"/>
        <v>51.917000000000002</v>
      </c>
      <c r="CK145" s="2" t="str">
        <f t="shared" si="120"/>
        <v/>
      </c>
      <c r="CL145" s="2">
        <f t="shared" si="120"/>
        <v>49.582999999999998</v>
      </c>
      <c r="CM145" s="2">
        <f t="shared" si="120"/>
        <v>44.1</v>
      </c>
      <c r="CN145" s="2">
        <f t="shared" si="120"/>
        <v>45.5</v>
      </c>
      <c r="CO145" s="2">
        <f t="shared" si="120"/>
        <v>44.633000000000003</v>
      </c>
      <c r="CP145" s="2" t="str">
        <f t="shared" si="120"/>
        <v/>
      </c>
      <c r="CQ145" s="2" t="str">
        <f t="shared" si="120"/>
        <v/>
      </c>
      <c r="CR145" s="2" t="str">
        <f t="shared" si="120"/>
        <v/>
      </c>
      <c r="CS145" s="2" t="str">
        <f t="shared" si="120"/>
        <v/>
      </c>
      <c r="CU145" s="2" t="str">
        <f t="shared" ref="CU145:DI208" si="121">IF(AND(IY145 &lt; $DI$23, $B145 &gt; C$7, $B145 &lt; C$234), C145, "")</f>
        <v/>
      </c>
      <c r="CV145" s="2" t="str">
        <f t="shared" si="121"/>
        <v/>
      </c>
      <c r="CW145" s="2" t="str">
        <f t="shared" si="121"/>
        <v/>
      </c>
      <c r="CX145" s="2">
        <f t="shared" si="121"/>
        <v>49.4</v>
      </c>
      <c r="CY145" s="2">
        <f t="shared" si="121"/>
        <v>53.966999999999999</v>
      </c>
      <c r="CZ145" s="2">
        <f t="shared" si="121"/>
        <v>51.917000000000002</v>
      </c>
      <c r="DA145" s="2" t="str">
        <f t="shared" si="121"/>
        <v/>
      </c>
      <c r="DB145" s="2">
        <f t="shared" si="121"/>
        <v>49.582999999999998</v>
      </c>
      <c r="DC145" s="2">
        <f t="shared" si="121"/>
        <v>44.1</v>
      </c>
      <c r="DD145" s="2">
        <f t="shared" si="121"/>
        <v>45.5</v>
      </c>
      <c r="DE145" s="2">
        <f t="shared" si="121"/>
        <v>44.633000000000003</v>
      </c>
      <c r="DF145" s="2" t="str">
        <f t="shared" si="121"/>
        <v/>
      </c>
      <c r="DG145" s="2" t="str">
        <f t="shared" si="121"/>
        <v/>
      </c>
      <c r="DH145" s="2" t="str">
        <f t="shared" si="121"/>
        <v/>
      </c>
      <c r="DI145" s="2" t="str">
        <f t="shared" si="121"/>
        <v/>
      </c>
      <c r="DK145" s="2">
        <f t="shared" si="114"/>
        <v>68.617418548387121</v>
      </c>
      <c r="DL145" s="2">
        <f t="shared" si="114"/>
        <v>75.242354472140761</v>
      </c>
      <c r="DM145" s="2">
        <f t="shared" si="114"/>
        <v>79.664119134897376</v>
      </c>
      <c r="DN145" s="2">
        <f t="shared" si="114"/>
        <v>74.124007241532993</v>
      </c>
      <c r="DO145" s="2">
        <f t="shared" si="114"/>
        <v>87.771826796187668</v>
      </c>
      <c r="DP145" s="2">
        <f t="shared" si="114"/>
        <v>86.08859759358289</v>
      </c>
      <c r="DQ145" s="2">
        <f t="shared" si="114"/>
        <v>85.123254215542516</v>
      </c>
      <c r="DR145" s="2">
        <f t="shared" si="114"/>
        <v>85.940053335777137</v>
      </c>
      <c r="DS145" s="2">
        <f t="shared" si="114"/>
        <v>70.477753225806438</v>
      </c>
      <c r="DT145" s="2">
        <f t="shared" si="114"/>
        <v>69.379510567297018</v>
      </c>
      <c r="DU145" s="2">
        <f t="shared" si="114"/>
        <v>74.450531256952161</v>
      </c>
      <c r="DV145" s="2">
        <f t="shared" si="114"/>
        <v>76.905251099706746</v>
      </c>
      <c r="DW145" s="2">
        <f t="shared" si="114"/>
        <v>88.072044563279832</v>
      </c>
      <c r="DX145" s="2">
        <f t="shared" si="114"/>
        <v>69.720730392156881</v>
      </c>
      <c r="DY145" s="2">
        <f t="shared" si="114"/>
        <v>63.335045429666103</v>
      </c>
      <c r="EA145" s="2">
        <f t="shared" si="101"/>
        <v>49.685561535512321</v>
      </c>
      <c r="EB145" s="2">
        <f t="shared" si="101"/>
        <v>52.485526168746503</v>
      </c>
      <c r="EC145" s="2">
        <f t="shared" si="101"/>
        <v>51.414447264076124</v>
      </c>
      <c r="ED145" s="2">
        <f t="shared" si="101"/>
        <v>49.454001212562133</v>
      </c>
      <c r="EE145" s="2">
        <f t="shared" si="100"/>
        <v>53.456181020678123</v>
      </c>
      <c r="EF145" s="2">
        <f t="shared" si="100"/>
        <v>50.912739809702806</v>
      </c>
      <c r="EG145" s="2">
        <f t="shared" si="100"/>
        <v>54.809037364524571</v>
      </c>
      <c r="EH145" s="2">
        <f t="shared" si="100"/>
        <v>49.516993723445353</v>
      </c>
      <c r="EI145" s="2">
        <f t="shared" si="100"/>
        <v>44.181263842109587</v>
      </c>
      <c r="EJ145" s="2">
        <f t="shared" si="100"/>
        <v>45.06662818938463</v>
      </c>
      <c r="EK145" s="2">
        <f t="shared" si="100"/>
        <v>44.76562614118555</v>
      </c>
      <c r="EL145" s="2">
        <f t="shared" si="100"/>
        <v>47.925077490774903</v>
      </c>
      <c r="EM145" s="2">
        <f t="shared" si="83"/>
        <v>54.797449441852905</v>
      </c>
      <c r="EN145" s="2">
        <f t="shared" si="83"/>
        <v>49.95008366730174</v>
      </c>
      <c r="EO145" s="2">
        <f t="shared" si="83"/>
        <v>50.499670714723422</v>
      </c>
      <c r="EQ145" s="2">
        <f t="shared" si="115"/>
        <v>50.570721535503047</v>
      </c>
      <c r="ER145" s="2">
        <f t="shared" si="115"/>
        <v>51.271025115837254</v>
      </c>
      <c r="ES145" s="2">
        <f t="shared" si="115"/>
        <v>51.494022473768773</v>
      </c>
      <c r="ET145" s="2">
        <f t="shared" si="115"/>
        <v>49.271316951249524</v>
      </c>
      <c r="EU145" s="2">
        <f t="shared" si="115"/>
        <v>53.071708419855881</v>
      </c>
      <c r="EV145" s="2">
        <f t="shared" si="115"/>
        <v>53.733933605868572</v>
      </c>
      <c r="EW145" s="2">
        <f t="shared" si="115"/>
        <v>55.285310864877246</v>
      </c>
      <c r="EX145" s="2">
        <f t="shared" si="115"/>
        <v>50.773929388164149</v>
      </c>
      <c r="EY145" s="2">
        <f t="shared" si="115"/>
        <v>45.087891334532806</v>
      </c>
      <c r="EZ145" s="2">
        <f t="shared" si="115"/>
        <v>45.30162531721983</v>
      </c>
      <c r="FA145" s="2">
        <f t="shared" si="115"/>
        <v>45.003597247880755</v>
      </c>
      <c r="FB145" s="2">
        <f t="shared" si="115"/>
        <v>47.905682545172624</v>
      </c>
      <c r="FC145" s="2">
        <f t="shared" si="115"/>
        <v>55.149173283369286</v>
      </c>
      <c r="FD145" s="2">
        <f t="shared" si="115"/>
        <v>50.105208711308698</v>
      </c>
      <c r="FE145" s="2">
        <f t="shared" si="115"/>
        <v>50.386761761860107</v>
      </c>
      <c r="FG145" s="2">
        <f t="shared" si="116"/>
        <v>0.99999938020176382</v>
      </c>
      <c r="FH145" s="2">
        <f t="shared" si="116"/>
        <v>0.99999939706028029</v>
      </c>
      <c r="FI145" s="2">
        <f t="shared" si="116"/>
        <v>0.99999949276611877</v>
      </c>
      <c r="FJ145" s="2">
        <f t="shared" si="116"/>
        <v>0.9999995691657293</v>
      </c>
      <c r="FK145" s="2">
        <f t="shared" si="116"/>
        <v>0.99999955961434162</v>
      </c>
      <c r="FL145" s="2">
        <f t="shared" si="116"/>
        <v>0.99999952189028918</v>
      </c>
      <c r="FM145" s="2">
        <f t="shared" si="116"/>
        <v>0.99999946184562516</v>
      </c>
      <c r="FN145" s="2">
        <f t="shared" si="116"/>
        <v>0.99999949206472183</v>
      </c>
      <c r="FO145" s="2">
        <f t="shared" si="116"/>
        <v>0.99999953875063841</v>
      </c>
      <c r="FP145" s="2">
        <f t="shared" si="116"/>
        <v>0.99999953146108422</v>
      </c>
      <c r="FQ145" s="2">
        <f t="shared" si="116"/>
        <v>0.99999954831751636</v>
      </c>
      <c r="FR145" s="2">
        <f t="shared" si="116"/>
        <v>0.99999951182808577</v>
      </c>
      <c r="FS145" s="2">
        <f t="shared" si="116"/>
        <v>0.99999793520244473</v>
      </c>
      <c r="FT145" s="2">
        <f t="shared" si="116"/>
        <v>0.99999399354823348</v>
      </c>
      <c r="FU145" s="2">
        <f t="shared" si="116"/>
        <v>0.99998644658365132</v>
      </c>
      <c r="FW145" s="2">
        <f t="shared" ref="FW145:GK208" si="122">POWER(10,($B145-C$233)/C$230)/(1+POWER(10,($B145-C$233)/C$230))</f>
        <v>6.1266881612213513E-3</v>
      </c>
      <c r="FX145" s="2">
        <f t="shared" si="122"/>
        <v>1.0821137092851525E-2</v>
      </c>
      <c r="FY145" s="2">
        <f t="shared" si="122"/>
        <v>1.3228724020983658E-2</v>
      </c>
      <c r="FZ145" s="2">
        <f t="shared" si="122"/>
        <v>1.5966185488288865E-2</v>
      </c>
      <c r="GA145" s="2">
        <f t="shared" si="122"/>
        <v>1.4263570283937533E-2</v>
      </c>
      <c r="GB145" s="2">
        <f t="shared" si="122"/>
        <v>1.2976889137230847E-2</v>
      </c>
      <c r="GC145" s="2">
        <f t="shared" si="122"/>
        <v>1.1105951328423532E-2</v>
      </c>
      <c r="GD145" s="2">
        <f t="shared" si="122"/>
        <v>1.9321426235835677E-2</v>
      </c>
      <c r="GE145" s="2">
        <f t="shared" si="122"/>
        <v>2.1251901021469639E-2</v>
      </c>
      <c r="GF145" s="2">
        <f t="shared" si="122"/>
        <v>2.0093608833636555E-2</v>
      </c>
      <c r="GG145" s="2">
        <f t="shared" si="122"/>
        <v>1.6569683911448169E-2</v>
      </c>
      <c r="GH145" s="2">
        <f t="shared" si="122"/>
        <v>1.1977815904120477E-2</v>
      </c>
      <c r="GI145" s="2">
        <f t="shared" si="122"/>
        <v>1.3537267739084702E-2</v>
      </c>
      <c r="GJ145" s="2">
        <f t="shared" si="122"/>
        <v>1.5319203479071465E-2</v>
      </c>
      <c r="GK145" s="2">
        <f t="shared" si="122"/>
        <v>1.8613335627161526E-2</v>
      </c>
      <c r="GM145" s="107">
        <f t="shared" ref="GM145:HA208" si="123" xml:space="preserve"> _xlfn.NORM.DIST($B145, C$7, ABS(C$11), TRUE) * _xlfn.NORM.DIST(($B145 - C$7)*C$15, 0, ABS(C$11), TRUE) * 2</f>
        <v>3.426018484413527E-96</v>
      </c>
      <c r="GN145" s="107">
        <f t="shared" si="123"/>
        <v>9.815912641318981E-108</v>
      </c>
      <c r="GO145" s="107">
        <f t="shared" si="123"/>
        <v>6.433333422677956E-116</v>
      </c>
      <c r="GP145" s="107">
        <f t="shared" si="123"/>
        <v>4.3774111797183161E-141</v>
      </c>
      <c r="GQ145" s="107">
        <f t="shared" si="123"/>
        <v>4.2450470937610914E-142</v>
      </c>
      <c r="GR145" s="107">
        <f t="shared" si="123"/>
        <v>2.0671276876237866E-139</v>
      </c>
      <c r="GS145" s="107">
        <f t="shared" si="123"/>
        <v>1.6623943069833354E-139</v>
      </c>
      <c r="GT145" s="107">
        <f t="shared" si="123"/>
        <v>1.8585706656843106E-142</v>
      </c>
      <c r="GU145" s="107">
        <f t="shared" si="123"/>
        <v>3.3861282312483507E-154</v>
      </c>
      <c r="GV145" s="107">
        <f t="shared" si="123"/>
        <v>4.0326518692030105E-163</v>
      </c>
      <c r="GW145" s="107">
        <f t="shared" si="123"/>
        <v>1.1434797762869546E-165</v>
      </c>
      <c r="GX145" s="107">
        <f t="shared" si="123"/>
        <v>1.4620918520635702E-143</v>
      </c>
      <c r="GY145" s="107">
        <f t="shared" si="123"/>
        <v>4.6224419390264739E-135</v>
      </c>
      <c r="GZ145" s="107">
        <f t="shared" si="123"/>
        <v>3.3178605057547301E-137</v>
      </c>
      <c r="HA145" s="107">
        <f t="shared" si="123"/>
        <v>1.3370144508914896E-183</v>
      </c>
      <c r="HC145" s="107">
        <f t="shared" si="103"/>
        <v>2.2046702018485699E-51</v>
      </c>
      <c r="HD145" s="107">
        <f t="shared" si="103"/>
        <v>1.2451177485778934E-58</v>
      </c>
      <c r="HE145" s="107">
        <f t="shared" si="103"/>
        <v>7.8044455172638761E-64</v>
      </c>
      <c r="HF145" s="107">
        <f t="shared" si="103"/>
        <v>3.2371500467355957E-79</v>
      </c>
      <c r="HG145" s="107">
        <f t="shared" si="103"/>
        <v>1.2155584577071479E-79</v>
      </c>
      <c r="HH145" s="107">
        <f t="shared" si="103"/>
        <v>1.8689436167254302E-77</v>
      </c>
      <c r="HI145" s="107">
        <f t="shared" si="103"/>
        <v>2.6122134726325936E-77</v>
      </c>
      <c r="HJ145" s="107">
        <f t="shared" si="103"/>
        <v>2.1955127917066131E-81</v>
      </c>
      <c r="HK145" s="107">
        <f t="shared" si="103"/>
        <v>4.4104593052856287E-89</v>
      </c>
      <c r="HL145" s="107">
        <f t="shared" si="113"/>
        <v>2.496089823267846E-93</v>
      </c>
      <c r="HM145" s="107">
        <f t="shared" si="113"/>
        <v>7.6453273960156087E-94</v>
      </c>
      <c r="HN145" s="107">
        <f t="shared" si="113"/>
        <v>3.9279615194602781E-79</v>
      </c>
      <c r="HO145" s="107">
        <f t="shared" si="113"/>
        <v>1.1795725806095677E-72</v>
      </c>
      <c r="HP145" s="107">
        <f t="shared" si="113"/>
        <v>1.9626150954959502E-73</v>
      </c>
      <c r="HQ145" s="107">
        <f t="shared" si="113"/>
        <v>1.2102652634365638E-109</v>
      </c>
      <c r="HS145" s="107">
        <f t="shared" ref="HS145:IG208" si="124" xml:space="preserve"> _xlfn.NORM.DIST($B145, C$9, ABS(C$13), TRUE) * _xlfn.NORM.DIST(($B145 - C$9)*C$17, 0, ABS(C$13), TRUE) * 2</f>
        <v>6.5132321605772162E-2</v>
      </c>
      <c r="HT145" s="107">
        <f t="shared" si="124"/>
        <v>1.6258129465866838E-2</v>
      </c>
      <c r="HU145" s="107">
        <f t="shared" si="124"/>
        <v>6.1450478263485606E-3</v>
      </c>
      <c r="HV145" s="107">
        <f t="shared" si="124"/>
        <v>7.4088022403879736E-4</v>
      </c>
      <c r="HW145" s="107">
        <f t="shared" si="124"/>
        <v>9.8813826270762665E-4</v>
      </c>
      <c r="HX145" s="107">
        <f t="shared" si="124"/>
        <v>1.9186713443278189E-3</v>
      </c>
      <c r="HY145" s="107">
        <f t="shared" si="124"/>
        <v>3.082291214963848E-3</v>
      </c>
      <c r="HZ145" s="107">
        <f t="shared" si="124"/>
        <v>2.5597155220830574E-4</v>
      </c>
      <c r="IA145" s="107">
        <f t="shared" si="124"/>
        <v>6.0932427310642645E-5</v>
      </c>
      <c r="IB145" s="107">
        <f t="shared" si="124"/>
        <v>6.7806055718673173E-5</v>
      </c>
      <c r="IC145" s="107">
        <f t="shared" si="124"/>
        <v>1.555887170506655E-4</v>
      </c>
      <c r="ID145" s="107">
        <f t="shared" si="124"/>
        <v>2.535708971333863E-3</v>
      </c>
      <c r="IE145" s="107">
        <f t="shared" si="124"/>
        <v>1.2765364198074509E-2</v>
      </c>
      <c r="IF145" s="107">
        <f t="shared" si="124"/>
        <v>2.2158435443714059E-2</v>
      </c>
      <c r="IG145" s="107">
        <f t="shared" si="124"/>
        <v>5.6759168229438564E-2</v>
      </c>
      <c r="II145" s="107">
        <f t="shared" ref="II145:IW208" si="125" xml:space="preserve"> _xlfn.NORM.DIST($B145, C$10, ABS(C$14), TRUE) * _xlfn.NORM.DIST(($B145 - C$10)*C$18, 0, ABS(C$14), TRUE) * 2</f>
        <v>1.4088685424578206E-5</v>
      </c>
      <c r="IJ145" s="107">
        <f t="shared" si="125"/>
        <v>4.6154239990574138E-5</v>
      </c>
      <c r="IK145" s="107">
        <f t="shared" si="125"/>
        <v>6.596809942470442E-5</v>
      </c>
      <c r="IL145" s="107">
        <f t="shared" si="125"/>
        <v>3.0855858455091032E-5</v>
      </c>
      <c r="IM145" s="107">
        <f t="shared" si="125"/>
        <v>1.6710782390255967E-5</v>
      </c>
      <c r="IN145" s="107">
        <f t="shared" si="125"/>
        <v>1.1628643139377271E-5</v>
      </c>
      <c r="IO145" s="107">
        <f t="shared" si="125"/>
        <v>4.5887419097818657E-6</v>
      </c>
      <c r="IP145" s="107">
        <f t="shared" si="125"/>
        <v>5.446200825049303E-5</v>
      </c>
      <c r="IQ145" s="107">
        <f t="shared" si="125"/>
        <v>4.7045700812012617E-5</v>
      </c>
      <c r="IR145" s="107">
        <f t="shared" si="125"/>
        <v>2.0939490167261192E-5</v>
      </c>
      <c r="IS145" s="107">
        <f t="shared" si="125"/>
        <v>7.0052891862842609E-6</v>
      </c>
      <c r="IT145" s="107">
        <f t="shared" si="125"/>
        <v>5.6251948490073592E-6</v>
      </c>
      <c r="IU145" s="107">
        <f t="shared" si="125"/>
        <v>2.0421033896058854E-6</v>
      </c>
      <c r="IV145" s="107">
        <f t="shared" si="125"/>
        <v>4.1921849761063978E-7</v>
      </c>
      <c r="IW145" s="107">
        <f t="shared" si="125"/>
        <v>2.3672296843161539E-7</v>
      </c>
      <c r="IY145" s="107">
        <f t="shared" ref="IY145:JM208" si="126">GM145+HC145+HS145+II145</f>
        <v>6.5146410291196735E-2</v>
      </c>
      <c r="IZ145" s="107">
        <f t="shared" si="126"/>
        <v>1.6304283705857413E-2</v>
      </c>
      <c r="JA145" s="107">
        <f t="shared" si="126"/>
        <v>6.2110159257732648E-3</v>
      </c>
      <c r="JB145" s="107">
        <f t="shared" si="126"/>
        <v>7.7173608249388843E-4</v>
      </c>
      <c r="JC145" s="107">
        <f t="shared" si="126"/>
        <v>1.0048490450978826E-3</v>
      </c>
      <c r="JD145" s="107">
        <f t="shared" si="126"/>
        <v>1.9302999874671962E-3</v>
      </c>
      <c r="JE145" s="107">
        <f t="shared" si="126"/>
        <v>3.0868799568736296E-3</v>
      </c>
      <c r="JF145" s="107">
        <f t="shared" si="126"/>
        <v>3.1043356045879877E-4</v>
      </c>
      <c r="JG145" s="107">
        <f t="shared" si="126"/>
        <v>1.0797812812265526E-4</v>
      </c>
      <c r="JH145" s="107">
        <f t="shared" si="126"/>
        <v>8.8745545885934361E-5</v>
      </c>
      <c r="JI145" s="107">
        <f t="shared" si="126"/>
        <v>1.6259400623694977E-4</v>
      </c>
      <c r="JJ145" s="107">
        <f t="shared" si="126"/>
        <v>2.5413341661828705E-3</v>
      </c>
      <c r="JK145" s="107">
        <f t="shared" si="126"/>
        <v>1.2767406301464116E-2</v>
      </c>
      <c r="JL145" s="107">
        <f t="shared" si="126"/>
        <v>2.215885466221167E-2</v>
      </c>
      <c r="JM145" s="107">
        <f t="shared" si="126"/>
        <v>5.6759404952406993E-2</v>
      </c>
    </row>
    <row r="146" spans="2:273" x14ac:dyDescent="0.25">
      <c r="B146" s="2">
        <v>118</v>
      </c>
      <c r="C146" s="37">
        <v>50.645000000000003</v>
      </c>
      <c r="D146" s="37">
        <v>51.031999999999996</v>
      </c>
      <c r="E146" s="37">
        <v>51.628999999999998</v>
      </c>
      <c r="F146" s="37">
        <v>48.616999999999997</v>
      </c>
      <c r="G146" s="37">
        <v>52.982999999999997</v>
      </c>
      <c r="H146" s="37">
        <v>50.183</v>
      </c>
      <c r="I146" s="37">
        <v>54.616999999999997</v>
      </c>
      <c r="J146" s="37">
        <v>49.017000000000003</v>
      </c>
      <c r="K146" s="37">
        <v>43.567</v>
      </c>
      <c r="L146" s="37">
        <v>44.683</v>
      </c>
      <c r="M146" s="37">
        <v>44.883000000000003</v>
      </c>
      <c r="N146" s="37">
        <v>47.832999999999998</v>
      </c>
      <c r="O146" s="37">
        <v>53.25</v>
      </c>
      <c r="P146" s="37">
        <v>49.067</v>
      </c>
      <c r="Q146" s="37">
        <v>47.95</v>
      </c>
      <c r="S146" s="4">
        <f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49.616770129892117</v>
      </c>
      <c r="T146" s="4">
        <f>AZ146 + (D$3 * _xlfn.NORM.DIST($B146, D$7, ABS(D$11), FALSE) * _xlfn.NORM.DIST(($B146 - D$7)*D$15, 0, ABS(D$11), TRUE) * 2)
               + (D$4 * _xlfn.NORM.DIST($B146, D$8, ABS(D$12), FALSE) * _xlfn.NORM.DIST(($B146 - D$8)*D$16, 0, ABS(D$12), TRUE) * 2)
               + (D$5 * _xlfn.NORM.DIST($B146, D$9, ABS(D$13), FALSE) * _xlfn.NORM.DIST(($B146 - D$9)*D$17, 0, ABS(D$13), TRUE) * 2)
               + (D$6 * _xlfn.NORM.DIST($B146, D$10, ABS(D$14), FALSE) * _xlfn.NORM.DIST(($B146 - D$10)*D$18, 0, ABS(D$14), TRUE) * 2)</f>
        <v>52.438239195787673</v>
      </c>
      <c r="U146" s="4">
        <f>BA146 + (E$3 * _xlfn.NORM.DIST($B146, E$7, ABS(E$11), FALSE) * _xlfn.NORM.DIST(($B146 - E$7)*E$15, 0, ABS(E$11), TRUE) * 2)
               + (E$4 * _xlfn.NORM.DIST($B146, E$8, ABS(E$12), FALSE) * _xlfn.NORM.DIST(($B146 - E$8)*E$16, 0, ABS(E$12), TRUE) * 2)
               + (E$5 * _xlfn.NORM.DIST($B146, E$9, ABS(E$13), FALSE) * _xlfn.NORM.DIST(($B146 - E$9)*E$17, 0, ABS(E$13), TRUE) * 2)
               + (E$6 * _xlfn.NORM.DIST($B146, E$10, ABS(E$14), FALSE) * _xlfn.NORM.DIST(($B146 - E$10)*E$18, 0, ABS(E$14), TRUE) * 2)</f>
        <v>51.314226532332469</v>
      </c>
      <c r="V146" s="4">
        <f>BB146 + (F$3 * _xlfn.NORM.DIST($B146, F$7, ABS(F$11), FALSE) * _xlfn.NORM.DIST(($B146 - F$7)*F$15, 0, ABS(F$11), TRUE) * 2)
               + (F$4 * _xlfn.NORM.DIST($B146, F$8, ABS(F$12), FALSE) * _xlfn.NORM.DIST(($B146 - F$8)*F$16, 0, ABS(F$12), TRUE) * 2)
               + (F$5 * _xlfn.NORM.DIST($B146, F$9, ABS(F$13), FALSE) * _xlfn.NORM.DIST(($B146 - F$9)*F$17, 0, ABS(F$13), TRUE) * 2)
               + (F$6 * _xlfn.NORM.DIST($B146, F$10, ABS(F$14), FALSE) * _xlfn.NORM.DIST(($B146 - F$10)*F$18, 0, ABS(F$14), TRUE) * 2)</f>
        <v>49.347971839800401</v>
      </c>
      <c r="W146" s="4">
        <f>BC146 + (G$3 * _xlfn.NORM.DIST($B146, G$7, ABS(G$11), FALSE) * _xlfn.NORM.DIST(($B146 - G$7)*G$15, 0, ABS(G$11), TRUE) * 2)
               + (G$4 * _xlfn.NORM.DIST($B146, G$8, ABS(G$12), FALSE) * _xlfn.NORM.DIST(($B146 - G$8)*G$16, 0, ABS(G$12), TRUE) * 2)
               + (G$5 * _xlfn.NORM.DIST($B146, G$9, ABS(G$13), FALSE) * _xlfn.NORM.DIST(($B146 - G$9)*G$17, 0, ABS(G$13), TRUE) * 2)
               + (G$6 * _xlfn.NORM.DIST($B146, G$10, ABS(G$14), FALSE) * _xlfn.NORM.DIST(($B146 - G$10)*G$18, 0, ABS(G$14), TRUE) * 2)</f>
        <v>53.317458820081278</v>
      </c>
      <c r="X146" s="4">
        <f>BD146 + (H$3 * _xlfn.NORM.DIST($B146, H$7, ABS(H$11), FALSE) * _xlfn.NORM.DIST(($B146 - H$7)*H$15, 0, ABS(H$11), TRUE) * 2)
               + (H$4 * _xlfn.NORM.DIST($B146, H$8, ABS(H$12), FALSE) * _xlfn.NORM.DIST(($B146 - H$8)*H$16, 0, ABS(H$12), TRUE) * 2)
               + (H$5 * _xlfn.NORM.DIST($B146, H$9, ABS(H$13), FALSE) * _xlfn.NORM.DIST(($B146 - H$9)*H$17, 0, ABS(H$13), TRUE) * 2)
               + (H$6 * _xlfn.NORM.DIST($B146, H$10, ABS(H$14), FALSE) * _xlfn.NORM.DIST(($B146 - H$10)*H$18, 0, ABS(H$14), TRUE) * 2)</f>
        <v>50.653201317799244</v>
      </c>
      <c r="Y146" s="4">
        <f>BE146 + (I$3 * _xlfn.NORM.DIST($B146, I$7, ABS(I$11), FALSE) * _xlfn.NORM.DIST(($B146 - I$7)*I$15, 0, ABS(I$11), TRUE) * 2)
               + (I$4 * _xlfn.NORM.DIST($B146, I$8, ABS(I$12), FALSE) * _xlfn.NORM.DIST(($B146 - I$8)*I$16, 0, ABS(I$12), TRUE) * 2)
               + (I$5 * _xlfn.NORM.DIST($B146, I$9, ABS(I$13), FALSE) * _xlfn.NORM.DIST(($B146 - I$9)*I$17, 0, ABS(I$13), TRUE) * 2)
               + (I$6 * _xlfn.NORM.DIST($B146, I$10, ABS(I$14), FALSE) * _xlfn.NORM.DIST(($B146 - I$10)*I$18, 0, ABS(I$14), TRUE) * 2)</f>
        <v>54.615793294754404</v>
      </c>
      <c r="Z146" s="4">
        <f>BF146 + (J$3 * _xlfn.NORM.DIST($B146, J$7, ABS(J$11), FALSE) * _xlfn.NORM.DIST(($B146 - J$7)*J$15, 0, ABS(J$11), TRUE) * 2)
               + (J$4 * _xlfn.NORM.DIST($B146, J$8, ABS(J$12), FALSE) * _xlfn.NORM.DIST(($B146 - J$8)*J$16, 0, ABS(J$12), TRUE) * 2)
               + (J$5 * _xlfn.NORM.DIST($B146, J$9, ABS(J$13), FALSE) * _xlfn.NORM.DIST(($B146 - J$9)*J$17, 0, ABS(J$13), TRUE) * 2)
               + (J$6 * _xlfn.NORM.DIST($B146, J$10, ABS(J$14), FALSE) * _xlfn.NORM.DIST(($B146 - J$10)*J$18, 0, ABS(J$14), TRUE) * 2)</f>
        <v>49.347689257559182</v>
      </c>
      <c r="AA146" s="4">
        <f>BG146 + (K$3 * _xlfn.NORM.DIST($B146, K$7, ABS(K$11), FALSE) * _xlfn.NORM.DIST(($B146 - K$7)*K$15, 0, ABS(K$11), TRUE) * 2)
               + (K$4 * _xlfn.NORM.DIST($B146, K$8, ABS(K$12), FALSE) * _xlfn.NORM.DIST(($B146 - K$8)*K$16, 0, ABS(K$12), TRUE) * 2)
               + (K$5 * _xlfn.NORM.DIST($B146, K$9, ABS(K$13), FALSE) * _xlfn.NORM.DIST(($B146 - K$9)*K$17, 0, ABS(K$13), TRUE) * 2)
               + (K$6 * _xlfn.NORM.DIST($B146, K$10, ABS(K$14), FALSE) * _xlfn.NORM.DIST(($B146 - K$10)*K$18, 0, ABS(K$14), TRUE) * 2)</f>
        <v>44.044458937795071</v>
      </c>
      <c r="AB146" s="4">
        <f>BH146 + (L$3 * _xlfn.NORM.DIST($B146, L$7, ABS(L$11), FALSE) * _xlfn.NORM.DIST(($B146 - L$7)*L$15, 0, ABS(L$11), TRUE) * 2)
               + (L$4 * _xlfn.NORM.DIST($B146, L$8, ABS(L$12), FALSE) * _xlfn.NORM.DIST(($B146 - L$8)*L$16, 0, ABS(L$12), TRUE) * 2)
               + (L$5 * _xlfn.NORM.DIST($B146, L$9, ABS(L$13), FALSE) * _xlfn.NORM.DIST(($B146 - L$9)*L$17, 0, ABS(L$13), TRUE) * 2)
               + (L$6 * _xlfn.NORM.DIST($B146, L$10, ABS(L$14), FALSE) * _xlfn.NORM.DIST(($B146 - L$10)*L$18, 0, ABS(L$14), TRUE) * 2)</f>
        <v>44.931085257888668</v>
      </c>
      <c r="AC146" s="4">
        <f>BI146 + (M$3 * _xlfn.NORM.DIST($B146, M$7, ABS(M$11), FALSE) * _xlfn.NORM.DIST(($B146 - M$7)*M$15, 0, ABS(M$11), TRUE) * 2)
               + (M$4 * _xlfn.NORM.DIST($B146, M$8, ABS(M$12), FALSE) * _xlfn.NORM.DIST(($B146 - M$8)*M$16, 0, ABS(M$12), TRUE) * 2)
               + (M$5 * _xlfn.NORM.DIST($B146, M$9, ABS(M$13), FALSE) * _xlfn.NORM.DIST(($B146 - M$9)*M$17, 0, ABS(M$13), TRUE) * 2)
               + (M$6 * _xlfn.NORM.DIST($B146, M$10, ABS(M$14), FALSE) * _xlfn.NORM.DIST(($B146 - M$10)*M$18, 0, ABS(M$14), TRUE) * 2)</f>
        <v>44.612311693312506</v>
      </c>
      <c r="AD146" s="4">
        <f>BJ146 + (N$3 * _xlfn.NORM.DIST($B146, N$7, ABS(N$11), FALSE) * _xlfn.NORM.DIST(($B146 - N$7)*N$15, 0, ABS(N$11), TRUE) * 2)
               + (N$4 * _xlfn.NORM.DIST($B146, N$8, ABS(N$12), FALSE) * _xlfn.NORM.DIST(($B146 - N$8)*N$16, 0, ABS(N$12), TRUE) * 2)
               + (N$5 * _xlfn.NORM.DIST($B146, N$9, ABS(N$13), FALSE) * _xlfn.NORM.DIST(($B146 - N$9)*N$17, 0, ABS(N$13), TRUE) * 2)
               + (N$6 * _xlfn.NORM.DIST($B146, N$10, ABS(N$14), FALSE) * _xlfn.NORM.DIST(($B146 - N$10)*N$18, 0, ABS(N$14), TRUE) * 2)</f>
        <v>47.752526409597472</v>
      </c>
      <c r="AE146" s="4">
        <f>BK146 + (O$3 * _xlfn.NORM.DIST($B146, O$7, ABS(O$11), FALSE) * _xlfn.NORM.DIST(($B146 - O$7)*O$15, 0, ABS(O$11), TRUE) * 2)
               + (O$4 * _xlfn.NORM.DIST($B146, O$8, ABS(O$12), FALSE) * _xlfn.NORM.DIST(($B146 - O$8)*O$16, 0, ABS(O$12), TRUE) * 2)
               + (O$5 * _xlfn.NORM.DIST($B146, O$9, ABS(O$13), FALSE) * _xlfn.NORM.DIST(($B146 - O$9)*O$17, 0, ABS(O$13), TRUE) * 2)
               + (O$6 * _xlfn.NORM.DIST($B146, O$10, ABS(O$14), FALSE) * _xlfn.NORM.DIST(($B146 - O$10)*O$18, 0, ABS(O$14), TRUE) * 2)</f>
        <v>54.655929029740392</v>
      </c>
      <c r="AF146" s="4">
        <f t="shared" si="71"/>
        <v>49.926167863393474</v>
      </c>
      <c r="AG146" s="4">
        <f t="shared" si="71"/>
        <v>51.795720972955259</v>
      </c>
      <c r="AI146" s="4">
        <f>IF(OR($B146 &lt; C$231, $B146 &gt; C$234), 0, C146-S146)</f>
        <v>1.0282298701078858</v>
      </c>
      <c r="AJ146" s="4">
        <f>IF(OR($B146 &lt; D$231, $B146 &gt; D$234), 0, D146-T146)</f>
        <v>-1.406239195787677</v>
      </c>
      <c r="AK146" s="4">
        <f>IF(OR($B146 &lt; E$231, $B146 &gt; E$234), 0, E146-U146)</f>
        <v>0.31477346766752845</v>
      </c>
      <c r="AL146" s="4">
        <f>IF(OR($B146 &lt; F$231, $B146 &gt; F$234), 0, F146-V146)</f>
        <v>-0.7309718398004037</v>
      </c>
      <c r="AM146" s="4">
        <f>IF(OR($B146 &lt; G$231, $B146 &gt; G$234), 0, G146-W146)</f>
        <v>-0.33445882008128081</v>
      </c>
      <c r="AN146" s="4">
        <f>IF(OR($B146 &lt; H$231, $B146 &gt; H$234), 0, H146-X146)</f>
        <v>-0.47020131779924412</v>
      </c>
      <c r="AO146" s="4">
        <f>IF(OR($B146 &lt; I$231, $B146 &gt; I$234), 0, I146-Y146)</f>
        <v>1.2067052455932981E-3</v>
      </c>
      <c r="AP146" s="4">
        <f>IF(OR($B146 &lt; J$231, $B146 &gt; J$234), 0, J146-Z146)</f>
        <v>-0.33068925755917888</v>
      </c>
      <c r="AQ146" s="4">
        <f>IF(OR($B146 &lt; K$231, $B146 &gt; K$234), 0, K146-AA146)</f>
        <v>-0.47745893779507043</v>
      </c>
      <c r="AR146" s="4">
        <f>IF(OR($B146 &lt; L$231, $B146 &gt; L$234), 0, L146-AB146)</f>
        <v>-0.24808525788866831</v>
      </c>
      <c r="AS146" s="4">
        <f>IF(OR($B146 &lt; M$231, $B146 &gt; M$234), 0, M146-AC146)</f>
        <v>0.27068830668749655</v>
      </c>
      <c r="AT146" s="4">
        <f>IF(OR($B146 &lt; N$231, $B146 &gt; N$234), 0, N146-AD146)</f>
        <v>8.047359040252644E-2</v>
      </c>
      <c r="AU146" s="4">
        <f>IF(OR($B146 &lt; O$231, $B146 &gt; O$234), 0, O146-AE146)</f>
        <v>-1.4059290297403919</v>
      </c>
      <c r="AV146" s="4">
        <f t="shared" si="117"/>
        <v>-0.8591678633934734</v>
      </c>
      <c r="AW146" s="4">
        <f t="shared" si="117"/>
        <v>-3.8457209729552559</v>
      </c>
      <c r="AY146" s="2">
        <f t="shared" si="118"/>
        <v>49.609900767003381</v>
      </c>
      <c r="AZ146" s="2">
        <f t="shared" si="118"/>
        <v>52.432487324269374</v>
      </c>
      <c r="BA146" s="2">
        <f t="shared" si="118"/>
        <v>51.303319534821071</v>
      </c>
      <c r="BB146" s="2">
        <f t="shared" si="118"/>
        <v>49.343198784166255</v>
      </c>
      <c r="BC146" s="2">
        <f t="shared" si="118"/>
        <v>53.313600620403761</v>
      </c>
      <c r="BD146" s="2">
        <f t="shared" si="118"/>
        <v>50.64791751787007</v>
      </c>
      <c r="BE146" s="2">
        <f t="shared" si="118"/>
        <v>54.611062822615295</v>
      </c>
      <c r="BF146" s="2">
        <f t="shared" si="118"/>
        <v>49.327792061972232</v>
      </c>
      <c r="BG146" s="2">
        <f t="shared" si="118"/>
        <v>44.025713320467084</v>
      </c>
      <c r="BH146" s="2">
        <f t="shared" si="118"/>
        <v>44.92037152425371</v>
      </c>
      <c r="BI146" s="2">
        <f t="shared" si="118"/>
        <v>44.607636513359722</v>
      </c>
      <c r="BJ146" s="2">
        <f t="shared" si="118"/>
        <v>47.744232670737489</v>
      </c>
      <c r="BK146" s="2">
        <f t="shared" si="118"/>
        <v>54.608029915528988</v>
      </c>
      <c r="BL146" s="2">
        <f t="shared" si="118"/>
        <v>49.778558191587059</v>
      </c>
      <c r="BM146" s="2">
        <f t="shared" si="118"/>
        <v>50.337839194524278</v>
      </c>
      <c r="BO146" s="2" t="str">
        <f t="shared" si="119"/>
        <v/>
      </c>
      <c r="BP146" s="2" t="str">
        <f t="shared" si="119"/>
        <v/>
      </c>
      <c r="BQ146" s="2" t="str">
        <f t="shared" si="119"/>
        <v/>
      </c>
      <c r="BR146" s="2" t="str">
        <f t="shared" si="119"/>
        <v/>
      </c>
      <c r="BS146" s="2" t="str">
        <f t="shared" si="119"/>
        <v/>
      </c>
      <c r="BT146" s="2" t="str">
        <f t="shared" si="119"/>
        <v/>
      </c>
      <c r="BU146" s="2" t="str">
        <f t="shared" si="119"/>
        <v/>
      </c>
      <c r="BV146" s="2" t="str">
        <f t="shared" si="119"/>
        <v/>
      </c>
      <c r="BW146" s="2" t="str">
        <f t="shared" si="119"/>
        <v/>
      </c>
      <c r="BX146" s="2" t="str">
        <f t="shared" si="119"/>
        <v/>
      </c>
      <c r="BY146" s="2" t="str">
        <f t="shared" si="119"/>
        <v/>
      </c>
      <c r="BZ146" s="2" t="str">
        <f t="shared" si="119"/>
        <v/>
      </c>
      <c r="CA146" s="2" t="str">
        <f t="shared" si="119"/>
        <v/>
      </c>
      <c r="CB146" s="2" t="str">
        <f t="shared" si="119"/>
        <v/>
      </c>
      <c r="CC146" s="2" t="str">
        <f t="shared" si="119"/>
        <v/>
      </c>
      <c r="CE146" s="2" t="str">
        <f t="shared" si="120"/>
        <v/>
      </c>
      <c r="CF146" s="2" t="str">
        <f t="shared" si="120"/>
        <v/>
      </c>
      <c r="CG146" s="2" t="str">
        <f t="shared" si="120"/>
        <v/>
      </c>
      <c r="CH146" s="2">
        <f t="shared" si="120"/>
        <v>48.616999999999997</v>
      </c>
      <c r="CI146" s="2">
        <f t="shared" si="120"/>
        <v>52.982999999999997</v>
      </c>
      <c r="CJ146" s="2">
        <f t="shared" si="120"/>
        <v>50.183</v>
      </c>
      <c r="CK146" s="2">
        <f t="shared" si="120"/>
        <v>54.616999999999997</v>
      </c>
      <c r="CL146" s="2">
        <f t="shared" si="120"/>
        <v>49.017000000000003</v>
      </c>
      <c r="CM146" s="2">
        <f t="shared" si="120"/>
        <v>43.567</v>
      </c>
      <c r="CN146" s="2">
        <f t="shared" si="120"/>
        <v>44.683</v>
      </c>
      <c r="CO146" s="2">
        <f t="shared" si="120"/>
        <v>44.883000000000003</v>
      </c>
      <c r="CP146" s="2">
        <f t="shared" si="120"/>
        <v>47.832999999999998</v>
      </c>
      <c r="CQ146" s="2" t="str">
        <f t="shared" si="120"/>
        <v/>
      </c>
      <c r="CR146" s="2" t="str">
        <f t="shared" si="120"/>
        <v/>
      </c>
      <c r="CS146" s="2" t="str">
        <f t="shared" si="120"/>
        <v/>
      </c>
      <c r="CU146" s="2" t="str">
        <f t="shared" si="121"/>
        <v/>
      </c>
      <c r="CV146" s="2" t="str">
        <f t="shared" si="121"/>
        <v/>
      </c>
      <c r="CW146" s="2" t="str">
        <f t="shared" si="121"/>
        <v/>
      </c>
      <c r="CX146" s="2">
        <f t="shared" si="121"/>
        <v>48.616999999999997</v>
      </c>
      <c r="CY146" s="2">
        <f t="shared" si="121"/>
        <v>52.982999999999997</v>
      </c>
      <c r="CZ146" s="2">
        <f t="shared" si="121"/>
        <v>50.183</v>
      </c>
      <c r="DA146" s="2">
        <f t="shared" si="121"/>
        <v>54.616999999999997</v>
      </c>
      <c r="DB146" s="2">
        <f t="shared" si="121"/>
        <v>49.017000000000003</v>
      </c>
      <c r="DC146" s="2">
        <f t="shared" si="121"/>
        <v>43.567</v>
      </c>
      <c r="DD146" s="2">
        <f t="shared" si="121"/>
        <v>44.683</v>
      </c>
      <c r="DE146" s="2">
        <f t="shared" si="121"/>
        <v>44.883000000000003</v>
      </c>
      <c r="DF146" s="2">
        <f t="shared" si="121"/>
        <v>47.832999999999998</v>
      </c>
      <c r="DG146" s="2" t="str">
        <f t="shared" si="121"/>
        <v/>
      </c>
      <c r="DH146" s="2" t="str">
        <f t="shared" si="121"/>
        <v/>
      </c>
      <c r="DI146" s="2" t="str">
        <f t="shared" si="121"/>
        <v/>
      </c>
      <c r="DK146" s="2">
        <f t="shared" si="114"/>
        <v>68.65957540322583</v>
      </c>
      <c r="DL146" s="2">
        <f t="shared" si="114"/>
        <v>75.331067631964814</v>
      </c>
      <c r="DM146" s="2">
        <f t="shared" si="114"/>
        <v>79.790313966275676</v>
      </c>
      <c r="DN146" s="2">
        <f t="shared" si="114"/>
        <v>74.225905303030316</v>
      </c>
      <c r="DO146" s="2">
        <f t="shared" si="114"/>
        <v>87.975423020527842</v>
      </c>
      <c r="DP146" s="2">
        <f t="shared" si="114"/>
        <v>86.226872660427802</v>
      </c>
      <c r="DQ146" s="2">
        <f t="shared" si="114"/>
        <v>85.286480388563035</v>
      </c>
      <c r="DR146" s="2">
        <f t="shared" si="114"/>
        <v>86.12627089442816</v>
      </c>
      <c r="DS146" s="2">
        <f t="shared" si="114"/>
        <v>70.542483870967729</v>
      </c>
      <c r="DT146" s="2">
        <f t="shared" si="114"/>
        <v>69.450161957730828</v>
      </c>
      <c r="DU146" s="2">
        <f t="shared" si="114"/>
        <v>74.571727474972178</v>
      </c>
      <c r="DV146" s="2">
        <f t="shared" si="114"/>
        <v>77.01871499266862</v>
      </c>
      <c r="DW146" s="2">
        <f t="shared" si="114"/>
        <v>88.211234402852028</v>
      </c>
      <c r="DX146" s="2">
        <f t="shared" si="114"/>
        <v>69.753094362745117</v>
      </c>
      <c r="DY146" s="2">
        <f t="shared" si="114"/>
        <v>63.323270662287889</v>
      </c>
      <c r="EA146" s="2">
        <f t="shared" si="101"/>
        <v>49.602674302693373</v>
      </c>
      <c r="EB146" s="2">
        <f t="shared" si="101"/>
        <v>52.449509312721176</v>
      </c>
      <c r="EC146" s="2">
        <f t="shared" si="101"/>
        <v>51.301876685170498</v>
      </c>
      <c r="ED146" s="2">
        <f t="shared" si="101"/>
        <v>49.346933854735049</v>
      </c>
      <c r="EE146" s="2">
        <f t="shared" si="100"/>
        <v>53.320723525725811</v>
      </c>
      <c r="EF146" s="2">
        <f t="shared" si="100"/>
        <v>50.599891186029211</v>
      </c>
      <c r="EG146" s="2">
        <f t="shared" si="100"/>
        <v>54.604044976676164</v>
      </c>
      <c r="EH146" s="2">
        <f t="shared" si="100"/>
        <v>49.296001738122833</v>
      </c>
      <c r="EI146" s="2">
        <f t="shared" si="100"/>
        <v>44.000517066458556</v>
      </c>
      <c r="EJ146" s="2">
        <f t="shared" si="100"/>
        <v>44.914169122663381</v>
      </c>
      <c r="EK146" s="2">
        <f t="shared" si="100"/>
        <v>44.602459431657451</v>
      </c>
      <c r="EL146" s="2">
        <f t="shared" si="100"/>
        <v>47.744488929889293</v>
      </c>
      <c r="EM146" s="2">
        <f t="shared" si="83"/>
        <v>54.601854603263014</v>
      </c>
      <c r="EN146" s="2">
        <f t="shared" si="83"/>
        <v>49.775408711648367</v>
      </c>
      <c r="EO146" s="2">
        <f t="shared" si="83"/>
        <v>50.340205596716999</v>
      </c>
      <c r="EQ146" s="2">
        <f t="shared" si="115"/>
        <v>50.539857022871601</v>
      </c>
      <c r="ER146" s="2">
        <f t="shared" si="115"/>
        <v>51.195698432721699</v>
      </c>
      <c r="ES146" s="2">
        <f t="shared" si="115"/>
        <v>51.388118799626604</v>
      </c>
      <c r="ET146" s="2">
        <f t="shared" si="115"/>
        <v>49.159918100424292</v>
      </c>
      <c r="EU146" s="2">
        <f t="shared" si="115"/>
        <v>52.921911347098032</v>
      </c>
      <c r="EV146" s="2">
        <f t="shared" si="115"/>
        <v>53.548677193182002</v>
      </c>
      <c r="EW146" s="2">
        <f t="shared" si="115"/>
        <v>55.10648324446678</v>
      </c>
      <c r="EX146" s="2">
        <f t="shared" si="115"/>
        <v>50.608866511588779</v>
      </c>
      <c r="EY146" s="2">
        <f t="shared" si="115"/>
        <v>44.947089313264073</v>
      </c>
      <c r="EZ146" s="2">
        <f t="shared" si="115"/>
        <v>45.160271456529173</v>
      </c>
      <c r="FA146" s="2">
        <f t="shared" si="115"/>
        <v>44.851188833766322</v>
      </c>
      <c r="FB146" s="2">
        <f t="shared" si="115"/>
        <v>47.726686848025835</v>
      </c>
      <c r="FC146" s="2">
        <f t="shared" si="115"/>
        <v>54.969652070931346</v>
      </c>
      <c r="FD146" s="2">
        <f t="shared" si="115"/>
        <v>49.94029986279044</v>
      </c>
      <c r="FE146" s="2">
        <f t="shared" si="115"/>
        <v>50.22666588185551</v>
      </c>
      <c r="FG146" s="2">
        <f t="shared" si="116"/>
        <v>0.99999950767669843</v>
      </c>
      <c r="FH146" s="2">
        <f t="shared" si="116"/>
        <v>0.99999952106789736</v>
      </c>
      <c r="FI146" s="2">
        <f t="shared" si="116"/>
        <v>0.99999959708976449</v>
      </c>
      <c r="FJ146" s="2">
        <f t="shared" si="116"/>
        <v>0.99999965777614397</v>
      </c>
      <c r="FK146" s="2">
        <f t="shared" si="116"/>
        <v>0.99999965018920567</v>
      </c>
      <c r="FL146" s="2">
        <f t="shared" si="116"/>
        <v>0.99999962022392008</v>
      </c>
      <c r="FM146" s="2">
        <f t="shared" si="116"/>
        <v>0.99999957252873806</v>
      </c>
      <c r="FN146" s="2">
        <f t="shared" si="116"/>
        <v>0.99999959653262493</v>
      </c>
      <c r="FO146" s="2">
        <f t="shared" si="116"/>
        <v>0.99999963361657407</v>
      </c>
      <c r="FP146" s="2">
        <f t="shared" si="116"/>
        <v>0.99999962782627427</v>
      </c>
      <c r="FQ146" s="2">
        <f t="shared" si="116"/>
        <v>0.99999964121581675</v>
      </c>
      <c r="FR146" s="2">
        <f t="shared" si="116"/>
        <v>0.99999961223122613</v>
      </c>
      <c r="FS146" s="2">
        <f t="shared" si="116"/>
        <v>0.99999832517839049</v>
      </c>
      <c r="FT146" s="2">
        <f t="shared" si="116"/>
        <v>0.99999504224437419</v>
      </c>
      <c r="FU146" s="2">
        <f t="shared" si="116"/>
        <v>0.99998864658120035</v>
      </c>
      <c r="FW146" s="2">
        <f t="shared" si="122"/>
        <v>7.7008271686525862E-3</v>
      </c>
      <c r="FX146" s="2">
        <f t="shared" si="122"/>
        <v>1.3584941266933446E-2</v>
      </c>
      <c r="FY146" s="2">
        <f t="shared" si="122"/>
        <v>1.6597127478019145E-2</v>
      </c>
      <c r="FZ146" s="2">
        <f t="shared" si="122"/>
        <v>2.0017483340555201E-2</v>
      </c>
      <c r="GA146" s="2">
        <f t="shared" si="122"/>
        <v>1.7890697156142901E-2</v>
      </c>
      <c r="GB146" s="2">
        <f t="shared" si="122"/>
        <v>1.6282226465069275E-2</v>
      </c>
      <c r="GC146" s="2">
        <f t="shared" si="122"/>
        <v>1.3941474065146817E-2</v>
      </c>
      <c r="GD146" s="2">
        <f t="shared" si="122"/>
        <v>2.4203150758242278E-2</v>
      </c>
      <c r="GE146" s="2">
        <f t="shared" si="122"/>
        <v>2.6608142755925591E-2</v>
      </c>
      <c r="GF146" s="2">
        <f t="shared" si="122"/>
        <v>2.5165425460133437E-2</v>
      </c>
      <c r="GG146" s="2">
        <f t="shared" si="122"/>
        <v>2.0770882569999642E-2</v>
      </c>
      <c r="GH146" s="2">
        <f t="shared" si="122"/>
        <v>1.5032555439591129E-2</v>
      </c>
      <c r="GI146" s="2">
        <f t="shared" si="122"/>
        <v>1.6636934966401208E-2</v>
      </c>
      <c r="GJ146" s="2">
        <f t="shared" si="122"/>
        <v>1.8499691670163559E-2</v>
      </c>
      <c r="GK146" s="2">
        <f t="shared" si="122"/>
        <v>2.2140308972814032E-2</v>
      </c>
      <c r="GM146" s="107">
        <f t="shared" si="123"/>
        <v>2.9748217897925916E-99</v>
      </c>
      <c r="GN146" s="107">
        <f t="shared" si="123"/>
        <v>3.6576034598240703E-111</v>
      </c>
      <c r="GO146" s="107">
        <f t="shared" si="123"/>
        <v>1.4432821274190257E-119</v>
      </c>
      <c r="GP146" s="107">
        <f t="shared" si="123"/>
        <v>1.7279358850037313E-145</v>
      </c>
      <c r="GQ146" s="107">
        <f t="shared" si="123"/>
        <v>1.5327013569115493E-146</v>
      </c>
      <c r="GR146" s="107">
        <f t="shared" si="123"/>
        <v>8.5750719103901882E-144</v>
      </c>
      <c r="GS146" s="107">
        <f t="shared" si="123"/>
        <v>6.3004043089262242E-144</v>
      </c>
      <c r="GT146" s="107">
        <f t="shared" si="123"/>
        <v>5.9046971322156278E-147</v>
      </c>
      <c r="GU146" s="107">
        <f t="shared" si="123"/>
        <v>4.8836675288457109E-159</v>
      </c>
      <c r="GV146" s="107">
        <f t="shared" si="123"/>
        <v>2.9891846005402808E-168</v>
      </c>
      <c r="GW146" s="107">
        <f t="shared" si="123"/>
        <v>7.2499982720823859E-171</v>
      </c>
      <c r="GX146" s="107">
        <f t="shared" si="123"/>
        <v>4.4071612673660191E-148</v>
      </c>
      <c r="GY146" s="107">
        <f t="shared" si="123"/>
        <v>2.3742546744016342E-139</v>
      </c>
      <c r="GZ146" s="107">
        <f t="shared" si="123"/>
        <v>1.4823010772857455E-141</v>
      </c>
      <c r="HA146" s="107">
        <f t="shared" si="123"/>
        <v>2.2070960396593946E-189</v>
      </c>
      <c r="HC146" s="107">
        <f t="shared" si="103"/>
        <v>8.2087205000679941E-54</v>
      </c>
      <c r="HD146" s="107">
        <f t="shared" si="103"/>
        <v>2.2242212895892933E-61</v>
      </c>
      <c r="HE146" s="107">
        <f t="shared" si="103"/>
        <v>8.8981442523611762E-67</v>
      </c>
      <c r="HF146" s="107">
        <f t="shared" si="103"/>
        <v>8.3335618411953772E-83</v>
      </c>
      <c r="HG146" s="107">
        <f t="shared" si="103"/>
        <v>2.9311673351312624E-83</v>
      </c>
      <c r="HH146" s="107">
        <f t="shared" si="103"/>
        <v>5.2340023835182691E-81</v>
      </c>
      <c r="HI146" s="107">
        <f t="shared" si="103"/>
        <v>6.8696798703417573E-81</v>
      </c>
      <c r="HJ146" s="107">
        <f t="shared" si="103"/>
        <v>4.3948541894434415E-85</v>
      </c>
      <c r="HK146" s="107">
        <f t="shared" si="103"/>
        <v>4.3696847603258465E-93</v>
      </c>
      <c r="HL146" s="107">
        <f t="shared" si="113"/>
        <v>1.4926789294261044E-97</v>
      </c>
      <c r="HM146" s="107">
        <f t="shared" si="113"/>
        <v>4.2221004197830286E-98</v>
      </c>
      <c r="HN146" s="107">
        <f t="shared" si="113"/>
        <v>8.772366590936353E-83</v>
      </c>
      <c r="HO146" s="107">
        <f t="shared" si="113"/>
        <v>4.4729658928367885E-76</v>
      </c>
      <c r="HP146" s="107">
        <f t="shared" si="113"/>
        <v>6.7931686532341717E-77</v>
      </c>
      <c r="HQ146" s="107">
        <f t="shared" si="113"/>
        <v>9.3260578446830164E-115</v>
      </c>
      <c r="HS146" s="107">
        <f t="shared" si="124"/>
        <v>3.2726754491292448E-2</v>
      </c>
      <c r="HT146" s="107">
        <f t="shared" si="124"/>
        <v>6.3964199107991596E-3</v>
      </c>
      <c r="HU146" s="107">
        <f t="shared" si="124"/>
        <v>2.0895867337198649E-3</v>
      </c>
      <c r="HV146" s="107">
        <f t="shared" si="124"/>
        <v>1.7790987225845128E-4</v>
      </c>
      <c r="HW146" s="107">
        <f t="shared" si="124"/>
        <v>2.4273713988252481E-4</v>
      </c>
      <c r="HX146" s="107">
        <f t="shared" si="124"/>
        <v>5.098855697329473E-4</v>
      </c>
      <c r="HY146" s="107">
        <f t="shared" si="124"/>
        <v>8.5530937908623404E-4</v>
      </c>
      <c r="HZ146" s="107">
        <f t="shared" si="124"/>
        <v>5.385031293859969E-5</v>
      </c>
      <c r="IA146" s="107">
        <f t="shared" si="124"/>
        <v>1.0556194051691671E-5</v>
      </c>
      <c r="IB146" s="107">
        <f t="shared" si="124"/>
        <v>1.1232313497729319E-5</v>
      </c>
      <c r="IC146" s="107">
        <f t="shared" si="124"/>
        <v>2.7695285516101784E-5</v>
      </c>
      <c r="ID146" s="107">
        <f t="shared" si="124"/>
        <v>6.8023915812311911E-4</v>
      </c>
      <c r="IE146" s="107">
        <f t="shared" si="124"/>
        <v>4.3252746835406976E-3</v>
      </c>
      <c r="IF146" s="107">
        <f t="shared" si="124"/>
        <v>8.0785096802020537E-3</v>
      </c>
      <c r="IG146" s="107">
        <f t="shared" si="124"/>
        <v>2.3206976080859882E-2</v>
      </c>
      <c r="II146" s="107">
        <f t="shared" si="125"/>
        <v>3.3834596331383221E-5</v>
      </c>
      <c r="IJ146" s="107">
        <f t="shared" si="125"/>
        <v>1.1039596804174709E-4</v>
      </c>
      <c r="IK146" s="107">
        <f t="shared" si="125"/>
        <v>1.5854013233834014E-4</v>
      </c>
      <c r="IL146" s="107">
        <f t="shared" si="125"/>
        <v>8.3462161856002716E-5</v>
      </c>
      <c r="IM146" s="107">
        <f t="shared" si="125"/>
        <v>4.684790833718711E-5</v>
      </c>
      <c r="IN146" s="107">
        <f t="shared" si="125"/>
        <v>3.3049799818592638E-5</v>
      </c>
      <c r="IO146" s="107">
        <f t="shared" si="125"/>
        <v>1.3757283207859379E-5</v>
      </c>
      <c r="IP146" s="107">
        <f t="shared" si="125"/>
        <v>1.4529320032211001E-4</v>
      </c>
      <c r="IQ146" s="107">
        <f t="shared" si="125"/>
        <v>1.3069240483544605E-4</v>
      </c>
      <c r="IR146" s="107">
        <f t="shared" si="125"/>
        <v>6.265085038729398E-5</v>
      </c>
      <c r="IS146" s="107">
        <f t="shared" si="125"/>
        <v>2.2337341740286429E-5</v>
      </c>
      <c r="IT146" s="107">
        <f t="shared" si="125"/>
        <v>1.6842157411846625E-5</v>
      </c>
      <c r="IU146" s="107">
        <f t="shared" si="125"/>
        <v>6.2601101676142324E-6</v>
      </c>
      <c r="IV146" s="107">
        <f t="shared" si="125"/>
        <v>1.3874334719189137E-6</v>
      </c>
      <c r="IW146" s="107">
        <f t="shared" si="125"/>
        <v>7.9309052689693972E-7</v>
      </c>
      <c r="IY146" s="107">
        <f t="shared" si="126"/>
        <v>3.2760589087623831E-2</v>
      </c>
      <c r="IZ146" s="107">
        <f t="shared" si="126"/>
        <v>6.5068158788409063E-3</v>
      </c>
      <c r="JA146" s="107">
        <f t="shared" si="126"/>
        <v>2.2481268660582048E-3</v>
      </c>
      <c r="JB146" s="107">
        <f t="shared" si="126"/>
        <v>2.61372034114454E-4</v>
      </c>
      <c r="JC146" s="107">
        <f t="shared" si="126"/>
        <v>2.8958504821971194E-4</v>
      </c>
      <c r="JD146" s="107">
        <f t="shared" si="126"/>
        <v>5.429353695515399E-4</v>
      </c>
      <c r="JE146" s="107">
        <f t="shared" si="126"/>
        <v>8.6906666229409342E-4</v>
      </c>
      <c r="JF146" s="107">
        <f t="shared" si="126"/>
        <v>1.9914351326070969E-4</v>
      </c>
      <c r="JG146" s="107">
        <f t="shared" si="126"/>
        <v>1.4124859888713773E-4</v>
      </c>
      <c r="JH146" s="107">
        <f t="shared" si="126"/>
        <v>7.3883163885023293E-5</v>
      </c>
      <c r="JI146" s="107">
        <f t="shared" si="126"/>
        <v>5.0032627256388213E-5</v>
      </c>
      <c r="JJ146" s="107">
        <f t="shared" si="126"/>
        <v>6.9708131553496578E-4</v>
      </c>
      <c r="JK146" s="107">
        <f t="shared" si="126"/>
        <v>4.3315347937083115E-3</v>
      </c>
      <c r="JL146" s="107">
        <f t="shared" si="126"/>
        <v>8.0798971136739721E-3</v>
      </c>
      <c r="JM146" s="107">
        <f t="shared" si="126"/>
        <v>2.3207769171386779E-2</v>
      </c>
    </row>
    <row r="147" spans="2:273" x14ac:dyDescent="0.25">
      <c r="B147" s="2">
        <v>119</v>
      </c>
      <c r="C147" s="37">
        <v>50.451999999999998</v>
      </c>
      <c r="D147" s="37">
        <v>51.564999999999998</v>
      </c>
      <c r="E147" s="37">
        <v>51.323</v>
      </c>
      <c r="F147" s="37">
        <v>48.982999999999997</v>
      </c>
      <c r="G147" s="37">
        <v>53.832999999999998</v>
      </c>
      <c r="H147" s="37">
        <v>49.917000000000002</v>
      </c>
      <c r="I147" s="37">
        <v>52.982999999999997</v>
      </c>
      <c r="J147" s="37">
        <v>48.216999999999999</v>
      </c>
      <c r="K147" s="37">
        <v>43.832999999999998</v>
      </c>
      <c r="L147" s="37">
        <v>44.716999999999999</v>
      </c>
      <c r="M147" s="37">
        <v>45.082999999999998</v>
      </c>
      <c r="N147" s="37">
        <v>47.866999999999997</v>
      </c>
      <c r="O147" s="37">
        <v>53.383000000000003</v>
      </c>
      <c r="P147" s="37">
        <v>50.216999999999999</v>
      </c>
      <c r="Q147" s="37">
        <v>48.95</v>
      </c>
      <c r="S147" s="4">
        <f>AY147 + (C$3 * _xlfn.NORM.DIST($B147, C$7, ABS(C$11), FALSE) * _xlfn.NORM.DIST(($B147 - C$7)*C$15, 0, ABS(C$11), TRUE) * 2)
               + (C$4 * _xlfn.NORM.DIST($B147, C$8, ABS(C$12), FALSE) * _xlfn.NORM.DIST(($B147 - C$8)*C$16, 0, ABS(C$12), TRUE) * 2)
               + (C$5 * _xlfn.NORM.DIST($B147, C$9, ABS(C$13), FALSE) * _xlfn.NORM.DIST(($B147 - C$9)*C$17, 0, ABS(C$13), TRUE) * 2)
               + (C$6 * _xlfn.NORM.DIST($B147, C$10, ABS(C$14), FALSE) * _xlfn.NORM.DIST(($B147 - C$10)*C$18, 0, ABS(C$14), TRUE) * 2)</f>
        <v>49.532139877011879</v>
      </c>
      <c r="T147" s="4">
        <f>AZ147 + (D$3 * _xlfn.NORM.DIST($B147, D$7, ABS(D$11), FALSE) * _xlfn.NORM.DIST(($B147 - D$7)*D$15, 0, ABS(D$11), TRUE) * 2)
               + (D$4 * _xlfn.NORM.DIST($B147, D$8, ABS(D$12), FALSE) * _xlfn.NORM.DIST(($B147 - D$8)*D$16, 0, ABS(D$12), TRUE) * 2)
               + (D$5 * _xlfn.NORM.DIST($B147, D$9, ABS(D$13), FALSE) * _xlfn.NORM.DIST(($B147 - D$9)*D$17, 0, ABS(D$13), TRUE) * 2)
               + (D$6 * _xlfn.NORM.DIST($B147, D$10, ABS(D$14), FALSE) * _xlfn.NORM.DIST(($B147 - D$10)*D$18, 0, ABS(D$14), TRUE) * 2)</f>
        <v>52.392951609958004</v>
      </c>
      <c r="U147" s="4">
        <f>BA147 + (E$3 * _xlfn.NORM.DIST($B147, E$7, ABS(E$11), FALSE) * _xlfn.NORM.DIST(($B147 - E$7)*E$15, 0, ABS(E$11), TRUE) * 2)
               + (E$4 * _xlfn.NORM.DIST($B147, E$8, ABS(E$12), FALSE) * _xlfn.NORM.DIST(($B147 - E$8)*E$16, 0, ABS(E$12), TRUE) * 2)
               + (E$5 * _xlfn.NORM.DIST($B147, E$9, ABS(E$13), FALSE) * _xlfn.NORM.DIST(($B147 - E$9)*E$17, 0, ABS(E$13), TRUE) * 2)
               + (E$6 * _xlfn.NORM.DIST($B147, E$10, ABS(E$14), FALSE) * _xlfn.NORM.DIST(($B147 - E$10)*E$18, 0, ABS(E$14), TRUE) * 2)</f>
        <v>51.207233916697888</v>
      </c>
      <c r="V147" s="4">
        <f>BB147 + (F$3 * _xlfn.NORM.DIST($B147, F$7, ABS(F$11), FALSE) * _xlfn.NORM.DIST(($B147 - F$7)*F$15, 0, ABS(F$11), TRUE) * 2)
               + (F$4 * _xlfn.NORM.DIST($B147, F$8, ABS(F$12), FALSE) * _xlfn.NORM.DIST(($B147 - F$8)*F$16, 0, ABS(F$12), TRUE) * 2)
               + (F$5 * _xlfn.NORM.DIST($B147, F$9, ABS(F$13), FALSE) * _xlfn.NORM.DIST(($B147 - F$9)*F$17, 0, ABS(F$13), TRUE) * 2)
               + (F$6 * _xlfn.NORM.DIST($B147, F$10, ABS(F$14), FALSE) * _xlfn.NORM.DIST(($B147 - F$10)*F$18, 0, ABS(F$14), TRUE) * 2)</f>
        <v>49.246118408461889</v>
      </c>
      <c r="W147" s="4">
        <f>BC147 + (G$3 * _xlfn.NORM.DIST($B147, G$7, ABS(G$11), FALSE) * _xlfn.NORM.DIST(($B147 - G$7)*G$15, 0, ABS(G$11), TRUE) * 2)
               + (G$4 * _xlfn.NORM.DIST($B147, G$8, ABS(G$12), FALSE) * _xlfn.NORM.DIST(($B147 - G$8)*G$16, 0, ABS(G$12), TRUE) * 2)
               + (G$5 * _xlfn.NORM.DIST($B147, G$9, ABS(G$13), FALSE) * _xlfn.NORM.DIST(($B147 - G$9)*G$17, 0, ABS(G$13), TRUE) * 2)
               + (G$6 * _xlfn.NORM.DIST($B147, G$10, ABS(G$14), FALSE) * _xlfn.NORM.DIST(($B147 - G$10)*G$18, 0, ABS(G$14), TRUE) * 2)</f>
        <v>53.184651825891606</v>
      </c>
      <c r="X147" s="4">
        <f>BD147 + (H$3 * _xlfn.NORM.DIST($B147, H$7, ABS(H$11), FALSE) * _xlfn.NORM.DIST(($B147 - H$7)*H$15, 0, ABS(H$11), TRUE) * 2)
               + (H$4 * _xlfn.NORM.DIST($B147, H$8, ABS(H$12), FALSE) * _xlfn.NORM.DIST(($B147 - H$8)*H$16, 0, ABS(H$12), TRUE) * 2)
               + (H$5 * _xlfn.NORM.DIST($B147, H$9, ABS(H$13), FALSE) * _xlfn.NORM.DIST(($B147 - H$9)*H$17, 0, ABS(H$13), TRUE) * 2)
               + (H$6 * _xlfn.NORM.DIST($B147, H$10, ABS(H$14), FALSE) * _xlfn.NORM.DIST(($B147 - H$10)*H$18, 0, ABS(H$14), TRUE) * 2)</f>
        <v>50.360289424428963</v>
      </c>
      <c r="Y147" s="4">
        <f>BE147 + (I$3 * _xlfn.NORM.DIST($B147, I$7, ABS(I$11), FALSE) * _xlfn.NORM.DIST(($B147 - I$7)*I$15, 0, ABS(I$11), TRUE) * 2)
               + (I$4 * _xlfn.NORM.DIST($B147, I$8, ABS(I$12), FALSE) * _xlfn.NORM.DIST(($B147 - I$8)*I$16, 0, ABS(I$12), TRUE) * 2)
               + (I$5 * _xlfn.NORM.DIST($B147, I$9, ABS(I$13), FALSE) * _xlfn.NORM.DIST(($B147 - I$9)*I$17, 0, ABS(I$13), TRUE) * 2)
               + (I$6 * _xlfn.NORM.DIST($B147, I$10, ABS(I$14), FALSE) * _xlfn.NORM.DIST(($B147 - I$10)*I$18, 0, ABS(I$14), TRUE) * 2)</f>
        <v>54.413000131363894</v>
      </c>
      <c r="Z147" s="4">
        <f>BF147 + (J$3 * _xlfn.NORM.DIST($B147, J$7, ABS(J$11), FALSE) * _xlfn.NORM.DIST(($B147 - J$7)*J$15, 0, ABS(J$11), TRUE) * 2)
               + (J$4 * _xlfn.NORM.DIST($B147, J$8, ABS(J$12), FALSE) * _xlfn.NORM.DIST(($B147 - J$8)*J$16, 0, ABS(J$12), TRUE) * 2)
               + (J$5 * _xlfn.NORM.DIST($B147, J$9, ABS(J$13), FALSE) * _xlfn.NORM.DIST(($B147 - J$9)*J$17, 0, ABS(J$13), TRUE) * 2)
               + (J$6 * _xlfn.NORM.DIST($B147, J$10, ABS(J$14), FALSE) * _xlfn.NORM.DIST(($B147 - J$10)*J$18, 0, ABS(J$14), TRUE) * 2)</f>
        <v>49.16375989941659</v>
      </c>
      <c r="AA147" s="4">
        <f>BG147 + (K$3 * _xlfn.NORM.DIST($B147, K$7, ABS(K$11), FALSE) * _xlfn.NORM.DIST(($B147 - K$7)*K$15, 0, ABS(K$11), TRUE) * 2)
               + (K$4 * _xlfn.NORM.DIST($B147, K$8, ABS(K$12), FALSE) * _xlfn.NORM.DIST(($B147 - K$8)*K$16, 0, ABS(K$12), TRUE) * 2)
               + (K$5 * _xlfn.NORM.DIST($B147, K$9, ABS(K$13), FALSE) * _xlfn.NORM.DIST(($B147 - K$9)*K$17, 0, ABS(K$13), TRUE) * 2)
               + (K$6 * _xlfn.NORM.DIST($B147, K$10, ABS(K$14), FALSE) * _xlfn.NORM.DIST(($B147 - K$10)*K$18, 0, ABS(K$14), TRUE) * 2)</f>
        <v>43.898949908496867</v>
      </c>
      <c r="AB147" s="4">
        <f>BH147 + (L$3 * _xlfn.NORM.DIST($B147, L$7, ABS(L$11), FALSE) * _xlfn.NORM.DIST(($B147 - L$7)*L$15, 0, ABS(L$11), TRUE) * 2)
               + (L$4 * _xlfn.NORM.DIST($B147, L$8, ABS(L$12), FALSE) * _xlfn.NORM.DIST(($B147 - L$8)*L$16, 0, ABS(L$12), TRUE) * 2)
               + (L$5 * _xlfn.NORM.DIST($B147, L$9, ABS(L$13), FALSE) * _xlfn.NORM.DIST(($B147 - L$9)*L$17, 0, ABS(L$13), TRUE) * 2)
               + (L$6 * _xlfn.NORM.DIST($B147, L$10, ABS(L$14), FALSE) * _xlfn.NORM.DIST(($B147 - L$10)*L$18, 0, ABS(L$14), TRUE) * 2)</f>
        <v>44.798228458108355</v>
      </c>
      <c r="AC147" s="4">
        <f>BI147 + (M$3 * _xlfn.NORM.DIST($B147, M$7, ABS(M$11), FALSE) * _xlfn.NORM.DIST(($B147 - M$7)*M$15, 0, ABS(M$11), TRUE) * 2)
               + (M$4 * _xlfn.NORM.DIST($B147, M$8, ABS(M$12), FALSE) * _xlfn.NORM.DIST(($B147 - M$8)*M$16, 0, ABS(M$12), TRUE) * 2)
               + (M$5 * _xlfn.NORM.DIST($B147, M$9, ABS(M$13), FALSE) * _xlfn.NORM.DIST(($B147 - M$9)*M$17, 0, ABS(M$13), TRUE) * 2)
               + (M$6 * _xlfn.NORM.DIST($B147, M$10, ABS(M$14), FALSE) * _xlfn.NORM.DIST(($B147 - M$10)*M$18, 0, ABS(M$14), TRUE) * 2)</f>
        <v>44.45913522783664</v>
      </c>
      <c r="AD147" s="4">
        <f>BJ147 + (N$3 * _xlfn.NORM.DIST($B147, N$7, ABS(N$11), FALSE) * _xlfn.NORM.DIST(($B147 - N$7)*N$15, 0, ABS(N$11), TRUE) * 2)
               + (N$4 * _xlfn.NORM.DIST($B147, N$8, ABS(N$12), FALSE) * _xlfn.NORM.DIST(($B147 - N$8)*N$16, 0, ABS(N$12), TRUE) * 2)
               + (N$5 * _xlfn.NORM.DIST($B147, N$9, ABS(N$13), FALSE) * _xlfn.NORM.DIST(($B147 - N$9)*N$17, 0, ABS(N$13), TRUE) * 2)
               + (N$6 * _xlfn.NORM.DIST($B147, N$10, ABS(N$14), FALSE) * _xlfn.NORM.DIST(($B147 - N$10)*N$18, 0, ABS(N$14), TRUE) * 2)</f>
        <v>47.57502516570527</v>
      </c>
      <c r="AE147" s="4">
        <f>BK147 + (O$3 * _xlfn.NORM.DIST($B147, O$7, ABS(O$11), FALSE) * _xlfn.NORM.DIST(($B147 - O$7)*O$15, 0, ABS(O$11), TRUE) * 2)
               + (O$4 * _xlfn.NORM.DIST($B147, O$8, ABS(O$12), FALSE) * _xlfn.NORM.DIST(($B147 - O$8)*O$16, 0, ABS(O$12), TRUE) * 2)
               + (O$5 * _xlfn.NORM.DIST($B147, O$9, ABS(O$13), FALSE) * _xlfn.NORM.DIST(($B147 - O$9)*O$17, 0, ABS(O$13), TRUE) * 2)
               + (O$6 * _xlfn.NORM.DIST($B147, O$10, ABS(O$14), FALSE) * _xlfn.NORM.DIST(($B147 - O$10)*O$18, 0, ABS(O$14), TRUE) * 2)</f>
        <v>54.428042292073599</v>
      </c>
      <c r="AF147" s="4">
        <f t="shared" si="71"/>
        <v>49.6394465600616</v>
      </c>
      <c r="AG147" s="4">
        <f t="shared" si="71"/>
        <v>50.593525809340676</v>
      </c>
      <c r="AI147" s="4">
        <f>IF(OR($B147 &lt; C$231, $B147 &gt; C$234), 0, C147-S147)</f>
        <v>0.91986012298811914</v>
      </c>
      <c r="AJ147" s="4">
        <f>IF(OR($B147 &lt; D$231, $B147 &gt; D$234), 0, D147-T147)</f>
        <v>-0.82795160995800643</v>
      </c>
      <c r="AK147" s="4">
        <f>IF(OR($B147 &lt; E$231, $B147 &gt; E$234), 0, E147-U147)</f>
        <v>0.11576608330211258</v>
      </c>
      <c r="AL147" s="4">
        <f>IF(OR($B147 &lt; F$231, $B147 &gt; F$234), 0, F147-V147)</f>
        <v>-0.26311840846189227</v>
      </c>
      <c r="AM147" s="4">
        <f>IF(OR($B147 &lt; G$231, $B147 &gt; G$234), 0, G147-W147)</f>
        <v>0.64834817410839207</v>
      </c>
      <c r="AN147" s="4">
        <f>IF(OR($B147 &lt; H$231, $B147 &gt; H$234), 0, H147-X147)</f>
        <v>-0.44328942442896135</v>
      </c>
      <c r="AO147" s="4">
        <f>IF(OR($B147 &lt; I$231, $B147 &gt; I$234), 0, I147-Y147)</f>
        <v>-1.4300001313638973</v>
      </c>
      <c r="AP147" s="4">
        <f>IF(OR($B147 &lt; J$231, $B147 &gt; J$234), 0, J147-Z147)</f>
        <v>-0.94675989941659111</v>
      </c>
      <c r="AQ147" s="4">
        <f>IF(OR($B147 &lt; K$231, $B147 &gt; K$234), 0, K147-AA147)</f>
        <v>-6.5949908496868659E-2</v>
      </c>
      <c r="AR147" s="4">
        <f>IF(OR($B147 &lt; L$231, $B147 &gt; L$234), 0, L147-AB147)</f>
        <v>-8.1228458108355994E-2</v>
      </c>
      <c r="AS147" s="4">
        <f>IF(OR($B147 &lt; M$231, $B147 &gt; M$234), 0, M147-AC147)</f>
        <v>0.62386477216335834</v>
      </c>
      <c r="AT147" s="4">
        <f>IF(OR($B147 &lt; N$231, $B147 &gt; N$234), 0, N147-AD147)</f>
        <v>0.29197483429472726</v>
      </c>
      <c r="AU147" s="4">
        <f>IF(OR($B147 &lt; O$231, $B147 &gt; O$234), 0, O147-AE147)</f>
        <v>-1.045042292073596</v>
      </c>
      <c r="AV147" s="4">
        <f t="shared" si="117"/>
        <v>0.57755343993839858</v>
      </c>
      <c r="AW147" s="4">
        <f t="shared" si="117"/>
        <v>-1.643525809340673</v>
      </c>
      <c r="AY147" s="2">
        <f t="shared" si="118"/>
        <v>49.529365603498796</v>
      </c>
      <c r="AZ147" s="2">
        <f t="shared" si="118"/>
        <v>52.391463223776206</v>
      </c>
      <c r="BA147" s="2">
        <f t="shared" si="118"/>
        <v>51.191248285094495</v>
      </c>
      <c r="BB147" s="2">
        <f t="shared" si="118"/>
        <v>49.235076130909945</v>
      </c>
      <c r="BC147" s="2">
        <f t="shared" si="118"/>
        <v>53.176013222619744</v>
      </c>
      <c r="BD147" s="2">
        <f t="shared" si="118"/>
        <v>50.349848643755848</v>
      </c>
      <c r="BE147" s="2">
        <f t="shared" si="118"/>
        <v>54.408307419862552</v>
      </c>
      <c r="BF147" s="2">
        <f t="shared" si="118"/>
        <v>49.116469041088678</v>
      </c>
      <c r="BG147" s="2">
        <f t="shared" si="118"/>
        <v>43.852597991263345</v>
      </c>
      <c r="BH147" s="2">
        <f t="shared" si="118"/>
        <v>44.769813315850421</v>
      </c>
      <c r="BI147" s="2">
        <f t="shared" si="118"/>
        <v>44.446050388784215</v>
      </c>
      <c r="BJ147" s="2">
        <f t="shared" si="118"/>
        <v>47.563603908581506</v>
      </c>
      <c r="BK147" s="2">
        <f t="shared" si="118"/>
        <v>54.414148994498063</v>
      </c>
      <c r="BL147" s="2">
        <f t="shared" si="118"/>
        <v>49.604715669839187</v>
      </c>
      <c r="BM147" s="2">
        <f t="shared" si="118"/>
        <v>50.177860657707072</v>
      </c>
      <c r="BO147" s="2" t="str">
        <f t="shared" si="119"/>
        <v/>
      </c>
      <c r="BP147" s="2" t="str">
        <f t="shared" si="119"/>
        <v/>
      </c>
      <c r="BQ147" s="2" t="str">
        <f t="shared" si="119"/>
        <v/>
      </c>
      <c r="BR147" s="2" t="str">
        <f t="shared" si="119"/>
        <v/>
      </c>
      <c r="BS147" s="2" t="str">
        <f t="shared" si="119"/>
        <v/>
      </c>
      <c r="BT147" s="2" t="str">
        <f t="shared" si="119"/>
        <v/>
      </c>
      <c r="BU147" s="2" t="str">
        <f t="shared" si="119"/>
        <v/>
      </c>
      <c r="BV147" s="2" t="str">
        <f t="shared" si="119"/>
        <v/>
      </c>
      <c r="BW147" s="2" t="str">
        <f t="shared" si="119"/>
        <v/>
      </c>
      <c r="BX147" s="2" t="str">
        <f t="shared" si="119"/>
        <v/>
      </c>
      <c r="BY147" s="2" t="str">
        <f t="shared" si="119"/>
        <v/>
      </c>
      <c r="BZ147" s="2" t="str">
        <f t="shared" si="119"/>
        <v/>
      </c>
      <c r="CA147" s="2" t="str">
        <f t="shared" si="119"/>
        <v/>
      </c>
      <c r="CB147" s="2" t="str">
        <f t="shared" si="119"/>
        <v/>
      </c>
      <c r="CC147" s="2" t="str">
        <f t="shared" si="119"/>
        <v/>
      </c>
      <c r="CE147" s="2" t="str">
        <f t="shared" si="120"/>
        <v/>
      </c>
      <c r="CF147" s="2" t="str">
        <f t="shared" si="120"/>
        <v/>
      </c>
      <c r="CG147" s="2">
        <f t="shared" si="120"/>
        <v>51.323</v>
      </c>
      <c r="CH147" s="2">
        <f t="shared" si="120"/>
        <v>48.982999999999997</v>
      </c>
      <c r="CI147" s="2">
        <f t="shared" si="120"/>
        <v>53.832999999999998</v>
      </c>
      <c r="CJ147" s="2">
        <f t="shared" si="120"/>
        <v>49.917000000000002</v>
      </c>
      <c r="CK147" s="2">
        <f t="shared" si="120"/>
        <v>52.982999999999997</v>
      </c>
      <c r="CL147" s="2">
        <f t="shared" si="120"/>
        <v>48.216999999999999</v>
      </c>
      <c r="CM147" s="2">
        <f t="shared" si="120"/>
        <v>43.832999999999998</v>
      </c>
      <c r="CN147" s="2">
        <f t="shared" si="120"/>
        <v>44.716999999999999</v>
      </c>
      <c r="CO147" s="2">
        <f t="shared" si="120"/>
        <v>45.082999999999998</v>
      </c>
      <c r="CP147" s="2">
        <f t="shared" si="120"/>
        <v>47.866999999999997</v>
      </c>
      <c r="CQ147" s="2">
        <f t="shared" si="120"/>
        <v>53.383000000000003</v>
      </c>
      <c r="CR147" s="2" t="str">
        <f t="shared" si="120"/>
        <v/>
      </c>
      <c r="CS147" s="2" t="str">
        <f t="shared" si="120"/>
        <v/>
      </c>
      <c r="CU147" s="2" t="str">
        <f t="shared" si="121"/>
        <v/>
      </c>
      <c r="CV147" s="2" t="str">
        <f t="shared" si="121"/>
        <v/>
      </c>
      <c r="CW147" s="2">
        <f t="shared" si="121"/>
        <v>51.323</v>
      </c>
      <c r="CX147" s="2">
        <f t="shared" si="121"/>
        <v>48.982999999999997</v>
      </c>
      <c r="CY147" s="2">
        <f t="shared" si="121"/>
        <v>53.832999999999998</v>
      </c>
      <c r="CZ147" s="2">
        <f t="shared" si="121"/>
        <v>49.917000000000002</v>
      </c>
      <c r="DA147" s="2">
        <f t="shared" si="121"/>
        <v>52.982999999999997</v>
      </c>
      <c r="DB147" s="2">
        <f t="shared" si="121"/>
        <v>48.216999999999999</v>
      </c>
      <c r="DC147" s="2">
        <f t="shared" si="121"/>
        <v>43.832999999999998</v>
      </c>
      <c r="DD147" s="2">
        <f t="shared" si="121"/>
        <v>44.716999999999999</v>
      </c>
      <c r="DE147" s="2">
        <f t="shared" si="121"/>
        <v>45.082999999999998</v>
      </c>
      <c r="DF147" s="2">
        <f t="shared" si="121"/>
        <v>47.866999999999997</v>
      </c>
      <c r="DG147" s="2">
        <f t="shared" si="121"/>
        <v>53.383000000000003</v>
      </c>
      <c r="DH147" s="2" t="str">
        <f t="shared" si="121"/>
        <v/>
      </c>
      <c r="DI147" s="2" t="str">
        <f t="shared" si="121"/>
        <v/>
      </c>
      <c r="DK147" s="2">
        <f t="shared" ref="DK147:DY210" si="127">BO$229*$B147+BO$230</f>
        <v>68.701732258064553</v>
      </c>
      <c r="DL147" s="2">
        <f t="shared" si="127"/>
        <v>75.419780791788853</v>
      </c>
      <c r="DM147" s="2">
        <f t="shared" si="127"/>
        <v>79.916508797653975</v>
      </c>
      <c r="DN147" s="2">
        <f t="shared" si="127"/>
        <v>74.327803364527654</v>
      </c>
      <c r="DO147" s="2">
        <f t="shared" si="127"/>
        <v>88.179019244868016</v>
      </c>
      <c r="DP147" s="2">
        <f t="shared" si="127"/>
        <v>86.365147727272728</v>
      </c>
      <c r="DQ147" s="2">
        <f t="shared" si="127"/>
        <v>85.449706561583568</v>
      </c>
      <c r="DR147" s="2">
        <f t="shared" si="127"/>
        <v>86.312488453079197</v>
      </c>
      <c r="DS147" s="2">
        <f t="shared" si="127"/>
        <v>70.607214516129019</v>
      </c>
      <c r="DT147" s="2">
        <f t="shared" si="127"/>
        <v>69.520813348164651</v>
      </c>
      <c r="DU147" s="2">
        <f t="shared" si="127"/>
        <v>74.69292369299221</v>
      </c>
      <c r="DV147" s="2">
        <f t="shared" si="127"/>
        <v>77.132178885630495</v>
      </c>
      <c r="DW147" s="2">
        <f t="shared" si="127"/>
        <v>88.350424242424225</v>
      </c>
      <c r="DX147" s="2">
        <f t="shared" si="127"/>
        <v>69.785458333333352</v>
      </c>
      <c r="DY147" s="2">
        <f t="shared" si="127"/>
        <v>63.311495894909676</v>
      </c>
      <c r="EA147" s="2">
        <f t="shared" si="101"/>
        <v>49.51978706987444</v>
      </c>
      <c r="EB147" s="2">
        <f t="shared" si="101"/>
        <v>52.413492456695842</v>
      </c>
      <c r="EC147" s="2">
        <f t="shared" si="101"/>
        <v>51.189306106264866</v>
      </c>
      <c r="ED147" s="2">
        <f t="shared" si="101"/>
        <v>49.239866496907958</v>
      </c>
      <c r="EE147" s="2">
        <f t="shared" si="100"/>
        <v>53.185266030773505</v>
      </c>
      <c r="EF147" s="2">
        <f t="shared" si="100"/>
        <v>50.287042562355609</v>
      </c>
      <c r="EG147" s="2">
        <f t="shared" si="100"/>
        <v>54.399052588827757</v>
      </c>
      <c r="EH147" s="2">
        <f t="shared" si="100"/>
        <v>49.075009752800312</v>
      </c>
      <c r="EI147" s="2">
        <f t="shared" si="100"/>
        <v>43.819770290807526</v>
      </c>
      <c r="EJ147" s="2">
        <f t="shared" si="100"/>
        <v>44.761710055942146</v>
      </c>
      <c r="EK147" s="2">
        <f t="shared" si="100"/>
        <v>44.439292722129352</v>
      </c>
      <c r="EL147" s="2">
        <f t="shared" si="100"/>
        <v>47.56390036900369</v>
      </c>
      <c r="EM147" s="2">
        <f t="shared" si="83"/>
        <v>54.406259764673123</v>
      </c>
      <c r="EN147" s="2">
        <f t="shared" si="83"/>
        <v>49.600733755994995</v>
      </c>
      <c r="EO147" s="2">
        <f t="shared" si="83"/>
        <v>50.180740478710575</v>
      </c>
      <c r="EQ147" s="2">
        <f t="shared" ref="EQ147:FE210" si="128">CU$229*$B147+CU$230</f>
        <v>50.508992510240162</v>
      </c>
      <c r="ER147" s="2">
        <f t="shared" si="128"/>
        <v>51.120371749606136</v>
      </c>
      <c r="ES147" s="2">
        <f t="shared" si="128"/>
        <v>51.282215125484441</v>
      </c>
      <c r="ET147" s="2">
        <f t="shared" si="128"/>
        <v>49.04851924959906</v>
      </c>
      <c r="EU147" s="2">
        <f t="shared" si="128"/>
        <v>52.772114274340176</v>
      </c>
      <c r="EV147" s="2">
        <f t="shared" si="128"/>
        <v>53.363420780495417</v>
      </c>
      <c r="EW147" s="2">
        <f t="shared" si="128"/>
        <v>54.927655624056314</v>
      </c>
      <c r="EX147" s="2">
        <f t="shared" si="128"/>
        <v>50.44380363501341</v>
      </c>
      <c r="EY147" s="2">
        <f t="shared" si="128"/>
        <v>44.806287291995332</v>
      </c>
      <c r="EZ147" s="2">
        <f t="shared" si="128"/>
        <v>45.018917595838516</v>
      </c>
      <c r="FA147" s="2">
        <f t="shared" si="128"/>
        <v>44.698780419651897</v>
      </c>
      <c r="FB147" s="2">
        <f t="shared" si="128"/>
        <v>47.547691150879047</v>
      </c>
      <c r="FC147" s="2">
        <f t="shared" si="128"/>
        <v>54.790130858493413</v>
      </c>
      <c r="FD147" s="2">
        <f t="shared" si="128"/>
        <v>49.775391014272188</v>
      </c>
      <c r="FE147" s="2">
        <f t="shared" si="128"/>
        <v>50.066570001850913</v>
      </c>
      <c r="FG147" s="2">
        <f t="shared" ref="FG147:FU210" si="129">POWER(10,($B147-C$232)/C$230)/(1+POWER(10,($B147-C$232)/C$230))</f>
        <v>0.99999960893366135</v>
      </c>
      <c r="FH147" s="2">
        <f t="shared" si="129"/>
        <v>0.99999961957067096</v>
      </c>
      <c r="FI147" s="2">
        <f t="shared" si="129"/>
        <v>0.99999967995699734</v>
      </c>
      <c r="FJ147" s="2">
        <f t="shared" si="129"/>
        <v>0.99999972816190941</v>
      </c>
      <c r="FK147" s="2">
        <f t="shared" si="129"/>
        <v>0.99999972213538924</v>
      </c>
      <c r="FL147" s="2">
        <f t="shared" si="129"/>
        <v>0.99999969833311331</v>
      </c>
      <c r="FM147" s="2">
        <f t="shared" si="129"/>
        <v>0.99999966044747723</v>
      </c>
      <c r="FN147" s="2">
        <f t="shared" si="129"/>
        <v>0.99999967951444568</v>
      </c>
      <c r="FO147" s="2">
        <f t="shared" si="129"/>
        <v>0.99999970897127821</v>
      </c>
      <c r="FP147" s="2">
        <f t="shared" si="129"/>
        <v>0.99999970437187879</v>
      </c>
      <c r="FQ147" s="2">
        <f t="shared" si="129"/>
        <v>0.99999971500757212</v>
      </c>
      <c r="FR147" s="2">
        <f t="shared" si="129"/>
        <v>0.99999969198428984</v>
      </c>
      <c r="FS147" s="2">
        <f t="shared" si="129"/>
        <v>0.99999864150012674</v>
      </c>
      <c r="FT147" s="2">
        <f t="shared" si="129"/>
        <v>0.99999590784421466</v>
      </c>
      <c r="FU147" s="2">
        <f t="shared" si="129"/>
        <v>0.99999048947740621</v>
      </c>
      <c r="FW147" s="2">
        <f t="shared" si="122"/>
        <v>9.6754746999204774E-3</v>
      </c>
      <c r="FX147" s="2">
        <f t="shared" si="122"/>
        <v>1.7042481081343548E-2</v>
      </c>
      <c r="FY147" s="2">
        <f t="shared" si="122"/>
        <v>2.0805137172497237E-2</v>
      </c>
      <c r="FZ147" s="2">
        <f t="shared" si="122"/>
        <v>2.5070576777747919E-2</v>
      </c>
      <c r="GA147" s="2">
        <f t="shared" si="122"/>
        <v>2.2419199568068086E-2</v>
      </c>
      <c r="GB147" s="2">
        <f t="shared" si="122"/>
        <v>2.0412053843155677E-2</v>
      </c>
      <c r="GC147" s="2">
        <f t="shared" si="122"/>
        <v>1.7488147231146965E-2</v>
      </c>
      <c r="GD147" s="2">
        <f t="shared" si="122"/>
        <v>3.0280201243559832E-2</v>
      </c>
      <c r="GE147" s="2">
        <f t="shared" si="122"/>
        <v>3.3268463189840967E-2</v>
      </c>
      <c r="GF147" s="2">
        <f t="shared" si="122"/>
        <v>3.1476295074182974E-2</v>
      </c>
      <c r="GG147" s="2">
        <f t="shared" si="122"/>
        <v>2.6009112044800088E-2</v>
      </c>
      <c r="GH147" s="2">
        <f t="shared" si="122"/>
        <v>1.8851490191864655E-2</v>
      </c>
      <c r="GI147" s="2">
        <f t="shared" si="122"/>
        <v>2.0431641788255E-2</v>
      </c>
      <c r="GJ147" s="2">
        <f t="shared" si="122"/>
        <v>2.2325523973028248E-2</v>
      </c>
      <c r="GK147" s="2">
        <f t="shared" si="122"/>
        <v>2.6317673642188809E-2</v>
      </c>
      <c r="GM147" s="107">
        <f t="shared" si="123"/>
        <v>2.3090308703816681E-102</v>
      </c>
      <c r="GN147" s="107">
        <f t="shared" si="123"/>
        <v>1.2022448452703097E-114</v>
      </c>
      <c r="GO147" s="107">
        <f t="shared" si="123"/>
        <v>2.8376959866144973E-123</v>
      </c>
      <c r="GP147" s="107">
        <f t="shared" si="123"/>
        <v>5.8264856010502552E-150</v>
      </c>
      <c r="GQ147" s="107">
        <f t="shared" si="123"/>
        <v>4.7194922763905278E-151</v>
      </c>
      <c r="GR147" s="107">
        <f t="shared" si="123"/>
        <v>3.0376042286303041E-148</v>
      </c>
      <c r="GS147" s="107">
        <f t="shared" si="123"/>
        <v>2.0335224259195554E-148</v>
      </c>
      <c r="GT147" s="107">
        <f t="shared" si="123"/>
        <v>1.5941523900701376E-151</v>
      </c>
      <c r="GU147" s="107">
        <f t="shared" si="123"/>
        <v>5.9182587461899315E-164</v>
      </c>
      <c r="GV147" s="107">
        <f t="shared" si="123"/>
        <v>1.842077606212608E-173</v>
      </c>
      <c r="GW147" s="107">
        <f t="shared" si="123"/>
        <v>3.8139813975473394E-176</v>
      </c>
      <c r="GX147" s="107">
        <f t="shared" si="123"/>
        <v>1.1284670831207854E-152</v>
      </c>
      <c r="GY147" s="107">
        <f t="shared" si="123"/>
        <v>1.0431652075968322E-143</v>
      </c>
      <c r="GZ147" s="107">
        <f t="shared" si="123"/>
        <v>5.6539796559208849E-146</v>
      </c>
      <c r="HA147" s="107">
        <f t="shared" si="123"/>
        <v>2.9584321197432393E-195</v>
      </c>
      <c r="HC147" s="107">
        <f t="shared" si="103"/>
        <v>2.6767684546273439E-56</v>
      </c>
      <c r="HD147" s="107">
        <f t="shared" si="103"/>
        <v>3.4253988881475228E-64</v>
      </c>
      <c r="HE147" s="107">
        <f t="shared" si="103"/>
        <v>8.6788704744404157E-70</v>
      </c>
      <c r="HF147" s="107">
        <f t="shared" si="103"/>
        <v>1.7803704161164831E-86</v>
      </c>
      <c r="HG147" s="107">
        <f t="shared" si="103"/>
        <v>5.8543855505575633E-87</v>
      </c>
      <c r="HH147" s="107">
        <f t="shared" si="103"/>
        <v>1.2159460392482073E-84</v>
      </c>
      <c r="HI147" s="107">
        <f t="shared" si="103"/>
        <v>1.4938768315006799E-84</v>
      </c>
      <c r="HJ147" s="107">
        <f t="shared" si="103"/>
        <v>7.255898464609767E-89</v>
      </c>
      <c r="HK147" s="107">
        <f t="shared" si="103"/>
        <v>3.5231835619631441E-97</v>
      </c>
      <c r="HL147" s="107">
        <f t="shared" si="113"/>
        <v>7.1734677593499611E-102</v>
      </c>
      <c r="HM147" s="107">
        <f t="shared" si="113"/>
        <v>1.8693817231302794E-102</v>
      </c>
      <c r="HN147" s="107">
        <f t="shared" si="113"/>
        <v>1.6151495466555513E-86</v>
      </c>
      <c r="HO147" s="107">
        <f t="shared" si="113"/>
        <v>1.4099494559912317E-79</v>
      </c>
      <c r="HP147" s="107">
        <f t="shared" si="113"/>
        <v>1.9501298081609239E-80</v>
      </c>
      <c r="HQ147" s="107">
        <f t="shared" si="113"/>
        <v>5.4749028808547417E-120</v>
      </c>
      <c r="HS147" s="107">
        <f t="shared" si="124"/>
        <v>1.4866379969900683E-2</v>
      </c>
      <c r="HT147" s="107">
        <f t="shared" si="124"/>
        <v>2.2478438831024499E-3</v>
      </c>
      <c r="HU147" s="107">
        <f t="shared" si="124"/>
        <v>6.3115926429209868E-4</v>
      </c>
      <c r="HV147" s="107">
        <f t="shared" si="124"/>
        <v>3.7117390169370286E-5</v>
      </c>
      <c r="HW147" s="107">
        <f t="shared" si="124"/>
        <v>5.1726236821325441E-5</v>
      </c>
      <c r="HX147" s="107">
        <f t="shared" si="124"/>
        <v>1.1765125534019241E-4</v>
      </c>
      <c r="HY147" s="107">
        <f t="shared" si="124"/>
        <v>2.0553837279457655E-4</v>
      </c>
      <c r="HZ147" s="107">
        <f t="shared" si="124"/>
        <v>9.8000834774687062E-6</v>
      </c>
      <c r="IA147" s="107">
        <f t="shared" si="124"/>
        <v>1.5666478608178609E-6</v>
      </c>
      <c r="IB147" s="107">
        <f t="shared" si="124"/>
        <v>1.5789811143977162E-6</v>
      </c>
      <c r="IC147" s="107">
        <f t="shared" si="124"/>
        <v>4.1755161330710289E-6</v>
      </c>
      <c r="ID147" s="107">
        <f t="shared" si="124"/>
        <v>1.576873616336253E-4</v>
      </c>
      <c r="IE147" s="107">
        <f t="shared" si="124"/>
        <v>1.2734976344350552E-3</v>
      </c>
      <c r="IF147" s="107">
        <f t="shared" si="124"/>
        <v>2.5545823202394661E-3</v>
      </c>
      <c r="IG147" s="107">
        <f t="shared" si="124"/>
        <v>8.1104835300127021E-3</v>
      </c>
      <c r="II147" s="107">
        <f t="shared" si="125"/>
        <v>7.831164000913746E-5</v>
      </c>
      <c r="IJ147" s="107">
        <f t="shared" si="125"/>
        <v>2.5343684621755832E-4</v>
      </c>
      <c r="IK147" s="107">
        <f t="shared" si="125"/>
        <v>3.649473886402766E-4</v>
      </c>
      <c r="IL147" s="107">
        <f t="shared" si="125"/>
        <v>2.1440173129109818E-4</v>
      </c>
      <c r="IM147" s="107">
        <f t="shared" si="125"/>
        <v>1.2464683524961097E-4</v>
      </c>
      <c r="IN147" s="107">
        <f t="shared" si="125"/>
        <v>8.9177956802075236E-5</v>
      </c>
      <c r="IO147" s="107">
        <f t="shared" si="125"/>
        <v>3.9116476247206442E-5</v>
      </c>
      <c r="IP147" s="107">
        <f t="shared" si="125"/>
        <v>3.6754333589138904E-4</v>
      </c>
      <c r="IQ147" s="107">
        <f t="shared" si="125"/>
        <v>3.4298770010548997E-4</v>
      </c>
      <c r="IR147" s="107">
        <f t="shared" si="125"/>
        <v>1.7643669070639998E-4</v>
      </c>
      <c r="IS147" s="107">
        <f t="shared" si="125"/>
        <v>6.6979930570644071E-5</v>
      </c>
      <c r="IT147" s="107">
        <f t="shared" si="125"/>
        <v>4.7785951336427506E-5</v>
      </c>
      <c r="IU147" s="107">
        <f t="shared" si="125"/>
        <v>1.8224311323397529E-5</v>
      </c>
      <c r="IV147" s="107">
        <f t="shared" si="125"/>
        <v>4.3569428683826783E-6</v>
      </c>
      <c r="IW147" s="107">
        <f t="shared" si="125"/>
        <v>2.5236761353976358E-6</v>
      </c>
      <c r="IY147" s="107">
        <f t="shared" si="126"/>
        <v>1.494469160990982E-2</v>
      </c>
      <c r="IZ147" s="107">
        <f t="shared" si="126"/>
        <v>2.5012807293200083E-3</v>
      </c>
      <c r="JA147" s="107">
        <f t="shared" si="126"/>
        <v>9.9610665293237534E-4</v>
      </c>
      <c r="JB147" s="107">
        <f t="shared" si="126"/>
        <v>2.5151912146046849E-4</v>
      </c>
      <c r="JC147" s="107">
        <f t="shared" si="126"/>
        <v>1.7637307207093642E-4</v>
      </c>
      <c r="JD147" s="107">
        <f t="shared" si="126"/>
        <v>2.0682921214226763E-4</v>
      </c>
      <c r="JE147" s="107">
        <f t="shared" si="126"/>
        <v>2.4465484904178297E-4</v>
      </c>
      <c r="JF147" s="107">
        <f t="shared" si="126"/>
        <v>3.7734341936885776E-4</v>
      </c>
      <c r="JG147" s="107">
        <f t="shared" si="126"/>
        <v>3.4455434796630785E-4</v>
      </c>
      <c r="JH147" s="107">
        <f t="shared" si="126"/>
        <v>1.7801567182079771E-4</v>
      </c>
      <c r="JI147" s="107">
        <f t="shared" si="126"/>
        <v>7.1155446703715107E-5</v>
      </c>
      <c r="JJ147" s="107">
        <f t="shared" si="126"/>
        <v>2.054733129700528E-4</v>
      </c>
      <c r="JK147" s="107">
        <f t="shared" si="126"/>
        <v>1.2917219457584527E-3</v>
      </c>
      <c r="JL147" s="107">
        <f t="shared" si="126"/>
        <v>2.558939263107849E-3</v>
      </c>
      <c r="JM147" s="107">
        <f t="shared" si="126"/>
        <v>8.1130072061481005E-3</v>
      </c>
    </row>
    <row r="148" spans="2:273" x14ac:dyDescent="0.25">
      <c r="B148" s="2">
        <v>120</v>
      </c>
      <c r="C148" s="37">
        <v>50.064999999999998</v>
      </c>
      <c r="D148" s="37">
        <v>52.241999999999997</v>
      </c>
      <c r="E148" s="37">
        <v>51.064999999999998</v>
      </c>
      <c r="F148" s="37">
        <v>49.8</v>
      </c>
      <c r="G148" s="37">
        <v>52.133000000000003</v>
      </c>
      <c r="H148" s="37">
        <v>50.616999999999997</v>
      </c>
      <c r="I148" s="37">
        <v>55.5</v>
      </c>
      <c r="J148" s="37">
        <v>49.232999999999997</v>
      </c>
      <c r="K148" s="37">
        <v>43.383000000000003</v>
      </c>
      <c r="L148" s="37">
        <v>44.616999999999997</v>
      </c>
      <c r="M148" s="37">
        <v>44.4</v>
      </c>
      <c r="N148" s="37">
        <v>47.866999999999997</v>
      </c>
      <c r="O148" s="37">
        <v>54.866999999999997</v>
      </c>
      <c r="P148" s="37">
        <v>48.55</v>
      </c>
      <c r="Q148" s="37">
        <v>47.866999999999997</v>
      </c>
      <c r="S148" s="4">
        <f>AY148 + (C$3 * _xlfn.NORM.DIST($B148, C$7, ABS(C$11), FALSE) * _xlfn.NORM.DIST(($B148 - C$7)*C$15, 0, ABS(C$11), TRUE) * 2)
               + (C$4 * _xlfn.NORM.DIST($B148, C$8, ABS(C$12), FALSE) * _xlfn.NORM.DIST(($B148 - C$8)*C$16, 0, ABS(C$12), TRUE) * 2)
               + (C$5 * _xlfn.NORM.DIST($B148, C$9, ABS(C$13), FALSE) * _xlfn.NORM.DIST(($B148 - C$9)*C$17, 0, ABS(C$13), TRUE) * 2)
               + (C$6 * _xlfn.NORM.DIST($B148, C$10, ABS(C$14), FALSE) * _xlfn.NORM.DIST(($B148 - C$10)*C$18, 0, ABS(C$14), TRUE) * 2)</f>
        <v>49.451152022879945</v>
      </c>
      <c r="T148" s="4">
        <f>AZ148 + (D$3 * _xlfn.NORM.DIST($B148, D$7, ABS(D$11), FALSE) * _xlfn.NORM.DIST(($B148 - D$7)*D$15, 0, ABS(D$11), TRUE) * 2)
               + (D$4 * _xlfn.NORM.DIST($B148, D$8, ABS(D$12), FALSE) * _xlfn.NORM.DIST(($B148 - D$8)*D$16, 0, ABS(D$12), TRUE) * 2)
               + (D$5 * _xlfn.NORM.DIST($B148, D$9, ABS(D$13), FALSE) * _xlfn.NORM.DIST(($B148 - D$9)*D$17, 0, ABS(D$13), TRUE) * 2)
               + (D$6 * _xlfn.NORM.DIST($B148, D$10, ABS(D$14), FALSE) * _xlfn.NORM.DIST(($B148 - D$10)*D$18, 0, ABS(D$14), TRUE) * 2)</f>
        <v>52.349355579266216</v>
      </c>
      <c r="U148" s="4">
        <f>BA148 + (E$3 * _xlfn.NORM.DIST($B148, E$7, ABS(E$11), FALSE) * _xlfn.NORM.DIST(($B148 - E$7)*E$15, 0, ABS(E$11), TRUE) * 2)
               + (E$4 * _xlfn.NORM.DIST($B148, E$8, ABS(E$12), FALSE) * _xlfn.NORM.DIST(($B148 - E$8)*E$16, 0, ABS(E$12), TRUE) * 2)
               + (E$5 * _xlfn.NORM.DIST($B148, E$9, ABS(E$13), FALSE) * _xlfn.NORM.DIST(($B148 - E$9)*E$17, 0, ABS(E$13), TRUE) * 2)
               + (E$6 * _xlfn.NORM.DIST($B148, E$10, ABS(E$14), FALSE) * _xlfn.NORM.DIST(($B148 - E$10)*E$18, 0, ABS(E$14), TRUE) * 2)</f>
        <v>51.111107986984671</v>
      </c>
      <c r="V148" s="4">
        <f>BB148 + (F$3 * _xlfn.NORM.DIST($B148, F$7, ABS(F$11), FALSE) * _xlfn.NORM.DIST(($B148 - F$7)*F$15, 0, ABS(F$11), TRUE) * 2)
               + (F$4 * _xlfn.NORM.DIST($B148, F$8, ABS(F$12), FALSE) * _xlfn.NORM.DIST(($B148 - F$8)*F$16, 0, ABS(F$12), TRUE) * 2)
               + (F$5 * _xlfn.NORM.DIST($B148, F$9, ABS(F$13), FALSE) * _xlfn.NORM.DIST(($B148 - F$9)*F$17, 0, ABS(F$13), TRUE) * 2)
               + (F$6 * _xlfn.NORM.DIST($B148, F$10, ABS(F$14), FALSE) * _xlfn.NORM.DIST(($B148 - F$10)*F$18, 0, ABS(F$14), TRUE) * 2)</f>
        <v>49.152037749773747</v>
      </c>
      <c r="W148" s="4">
        <f>BC148 + (G$3 * _xlfn.NORM.DIST($B148, G$7, ABS(G$11), FALSE) * _xlfn.NORM.DIST(($B148 - G$7)*G$15, 0, ABS(G$11), TRUE) * 2)
               + (G$4 * _xlfn.NORM.DIST($B148, G$8, ABS(G$12), FALSE) * _xlfn.NORM.DIST(($B148 - G$8)*G$16, 0, ABS(G$12), TRUE) * 2)
               + (G$5 * _xlfn.NORM.DIST($B148, G$9, ABS(G$13), FALSE) * _xlfn.NORM.DIST(($B148 - G$9)*G$17, 0, ABS(G$13), TRUE) * 2)
               + (G$6 * _xlfn.NORM.DIST($B148, G$10, ABS(G$14), FALSE) * _xlfn.NORM.DIST(($B148 - G$10)*G$18, 0, ABS(G$14), TRUE) * 2)</f>
        <v>53.058306767791763</v>
      </c>
      <c r="X148" s="4">
        <f>BD148 + (H$3 * _xlfn.NORM.DIST($B148, H$7, ABS(H$11), FALSE) * _xlfn.NORM.DIST(($B148 - H$7)*H$15, 0, ABS(H$11), TRUE) * 2)
               + (H$4 * _xlfn.NORM.DIST($B148, H$8, ABS(H$12), FALSE) * _xlfn.NORM.DIST(($B148 - H$8)*H$16, 0, ABS(H$12), TRUE) * 2)
               + (H$5 * _xlfn.NORM.DIST($B148, H$9, ABS(H$13), FALSE) * _xlfn.NORM.DIST(($B148 - H$9)*H$17, 0, ABS(H$13), TRUE) * 2)
               + (H$6 * _xlfn.NORM.DIST($B148, H$10, ABS(H$14), FALSE) * _xlfn.NORM.DIST(($B148 - H$10)*H$18, 0, ABS(H$14), TRUE) * 2)</f>
        <v>50.080979313011078</v>
      </c>
      <c r="Y148" s="4">
        <f>BE148 + (I$3 * _xlfn.NORM.DIST($B148, I$7, ABS(I$11), FALSE) * _xlfn.NORM.DIST(($B148 - I$7)*I$15, 0, ABS(I$11), TRUE) * 2)
               + (I$4 * _xlfn.NORM.DIST($B148, I$8, ABS(I$12), FALSE) * _xlfn.NORM.DIST(($B148 - I$8)*I$16, 0, ABS(I$12), TRUE) * 2)
               + (I$5 * _xlfn.NORM.DIST($B148, I$9, ABS(I$13), FALSE) * _xlfn.NORM.DIST(($B148 - I$9)*I$17, 0, ABS(I$13), TRUE) * 2)
               + (I$6 * _xlfn.NORM.DIST($B148, I$10, ABS(I$14), FALSE) * _xlfn.NORM.DIST(($B148 - I$10)*I$18, 0, ABS(I$14), TRUE) * 2)</f>
        <v>54.21699415547787</v>
      </c>
      <c r="Z148" s="4">
        <f>BF148 + (J$3 * _xlfn.NORM.DIST($B148, J$7, ABS(J$11), FALSE) * _xlfn.NORM.DIST(($B148 - J$7)*J$15, 0, ABS(J$11), TRUE) * 2)
               + (J$4 * _xlfn.NORM.DIST($B148, J$8, ABS(J$12), FALSE) * _xlfn.NORM.DIST(($B148 - J$8)*J$16, 0, ABS(J$12), TRUE) * 2)
               + (J$5 * _xlfn.NORM.DIST($B148, J$9, ABS(J$13), FALSE) * _xlfn.NORM.DIST(($B148 - J$9)*J$17, 0, ABS(J$13), TRUE) * 2)
               + (J$6 * _xlfn.NORM.DIST($B148, J$10, ABS(J$14), FALSE) * _xlfn.NORM.DIST(($B148 - J$10)*J$18, 0, ABS(J$14), TRUE) * 2)</f>
        <v>49.014722100889607</v>
      </c>
      <c r="AA148" s="4">
        <f>BG148 + (K$3 * _xlfn.NORM.DIST($B148, K$7, ABS(K$11), FALSE) * _xlfn.NORM.DIST(($B148 - K$7)*K$15, 0, ABS(K$11), TRUE) * 2)
               + (K$4 * _xlfn.NORM.DIST($B148, K$8, ABS(K$12), FALSE) * _xlfn.NORM.DIST(($B148 - K$8)*K$16, 0, ABS(K$12), TRUE) * 2)
               + (K$5 * _xlfn.NORM.DIST($B148, K$9, ABS(K$13), FALSE) * _xlfn.NORM.DIST(($B148 - K$9)*K$17, 0, ABS(K$13), TRUE) * 2)
               + (K$6 * _xlfn.NORM.DIST($B148, K$10, ABS(K$14), FALSE) * _xlfn.NORM.DIST(($B148 - K$10)*K$18, 0, ABS(K$14), TRUE) * 2)</f>
        <v>43.789682235753538</v>
      </c>
      <c r="AB148" s="4">
        <f>BH148 + (L$3 * _xlfn.NORM.DIST($B148, L$7, ABS(L$11), FALSE) * _xlfn.NORM.DIST(($B148 - L$7)*L$15, 0, ABS(L$11), TRUE) * 2)
               + (L$4 * _xlfn.NORM.DIST($B148, L$8, ABS(L$12), FALSE) * _xlfn.NORM.DIST(($B148 - L$8)*L$16, 0, ABS(L$12), TRUE) * 2)
               + (L$5 * _xlfn.NORM.DIST($B148, L$9, ABS(L$13), FALSE) * _xlfn.NORM.DIST(($B148 - L$9)*L$17, 0, ABS(L$13), TRUE) * 2)
               + (L$6 * _xlfn.NORM.DIST($B148, L$10, ABS(L$14), FALSE) * _xlfn.NORM.DIST(($B148 - L$10)*L$18, 0, ABS(L$14), TRUE) * 2)</f>
        <v>44.690639811445216</v>
      </c>
      <c r="AC148" s="4">
        <f>BI148 + (M$3 * _xlfn.NORM.DIST($B148, M$7, ABS(M$11), FALSE) * _xlfn.NORM.DIST(($B148 - M$7)*M$15, 0, ABS(M$11), TRUE) * 2)
               + (M$4 * _xlfn.NORM.DIST($B148, M$8, ABS(M$12), FALSE) * _xlfn.NORM.DIST(($B148 - M$8)*M$16, 0, ABS(M$12), TRUE) * 2)
               + (M$5 * _xlfn.NORM.DIST($B148, M$9, ABS(M$13), FALSE) * _xlfn.NORM.DIST(($B148 - M$9)*M$17, 0, ABS(M$13), TRUE) * 2)
               + (M$6 * _xlfn.NORM.DIST($B148, M$10, ABS(M$14), FALSE) * _xlfn.NORM.DIST(($B148 - M$10)*M$18, 0, ABS(M$14), TRUE) * 2)</f>
        <v>44.31970489614659</v>
      </c>
      <c r="AD148" s="4">
        <f>BJ148 + (N$3 * _xlfn.NORM.DIST($B148, N$7, ABS(N$11), FALSE) * _xlfn.NORM.DIST(($B148 - N$7)*N$15, 0, ABS(N$11), TRUE) * 2)
               + (N$4 * _xlfn.NORM.DIST($B148, N$8, ABS(N$12), FALSE) * _xlfn.NORM.DIST(($B148 - N$8)*N$16, 0, ABS(N$12), TRUE) * 2)
               + (N$5 * _xlfn.NORM.DIST($B148, N$9, ABS(N$13), FALSE) * _xlfn.NORM.DIST(($B148 - N$9)*N$17, 0, ABS(N$13), TRUE) * 2)
               + (N$6 * _xlfn.NORM.DIST($B148, N$10, ABS(N$14), FALSE) * _xlfn.NORM.DIST(($B148 - N$10)*N$18, 0, ABS(N$14), TRUE) * 2)</f>
        <v>47.41048048905003</v>
      </c>
      <c r="AE148" s="4">
        <f>BK148 + (O$3 * _xlfn.NORM.DIST($B148, O$7, ABS(O$11), FALSE) * _xlfn.NORM.DIST(($B148 - O$7)*O$15, 0, ABS(O$11), TRUE) * 2)
               + (O$4 * _xlfn.NORM.DIST($B148, O$8, ABS(O$12), FALSE) * _xlfn.NORM.DIST(($B148 - O$8)*O$16, 0, ABS(O$12), TRUE) * 2)
               + (O$5 * _xlfn.NORM.DIST($B148, O$9, ABS(O$13), FALSE) * _xlfn.NORM.DIST(($B148 - O$9)*O$17, 0, ABS(O$13), TRUE) * 2)
               + (O$6 * _xlfn.NORM.DIST($B148, O$10, ABS(O$14), FALSE) * _xlfn.NORM.DIST(($B148 - O$10)*O$18, 0, ABS(O$14), TRUE) * 2)</f>
        <v>54.233753644293756</v>
      </c>
      <c r="AF148" s="4">
        <f t="shared" si="71"/>
        <v>49.441829103600107</v>
      </c>
      <c r="AG148" s="4">
        <f t="shared" si="71"/>
        <v>50.121703598361869</v>
      </c>
      <c r="AI148" s="4">
        <f>IF(OR($B148 &lt; C$231, $B148 &gt; C$234), 0, C148-S148)</f>
        <v>0.61384797712005224</v>
      </c>
      <c r="AJ148" s="4">
        <f>IF(OR($B148 &lt; D$231, $B148 &gt; D$234), 0, D148-T148)</f>
        <v>-0.10735557926621908</v>
      </c>
      <c r="AK148" s="4">
        <f>IF(OR($B148 &lt; E$231, $B148 &gt; E$234), 0, E148-U148)</f>
        <v>-4.6107986984672777E-2</v>
      </c>
      <c r="AL148" s="4">
        <f>IF(OR($B148 &lt; F$231, $B148 &gt; F$234), 0, F148-V148)</f>
        <v>0.64796225022625009</v>
      </c>
      <c r="AM148" s="4">
        <f>IF(OR($B148 &lt; G$231, $B148 &gt; G$234), 0, G148-W148)</f>
        <v>-0.92530676779175991</v>
      </c>
      <c r="AN148" s="4">
        <f>IF(OR($B148 &lt; H$231, $B148 &gt; H$234), 0, H148-X148)</f>
        <v>0.53602068698891969</v>
      </c>
      <c r="AO148" s="4">
        <f>IF(OR($B148 &lt; I$231, $B148 &gt; I$234), 0, I148-Y148)</f>
        <v>1.2830058445221297</v>
      </c>
      <c r="AP148" s="4">
        <f>IF(OR($B148 &lt; J$231, $B148 &gt; J$234), 0, J148-Z148)</f>
        <v>0.21827789911039019</v>
      </c>
      <c r="AQ148" s="4">
        <f>IF(OR($B148 &lt; K$231, $B148 &gt; K$234), 0, K148-AA148)</f>
        <v>-0.40668223575353579</v>
      </c>
      <c r="AR148" s="4">
        <f>IF(OR($B148 &lt; L$231, $B148 &gt; L$234), 0, L148-AB148)</f>
        <v>-7.3639811445218584E-2</v>
      </c>
      <c r="AS148" s="4">
        <f>IF(OR($B148 &lt; M$231, $B148 &gt; M$234), 0, M148-AC148)</f>
        <v>8.0295103853408989E-2</v>
      </c>
      <c r="AT148" s="4">
        <f>IF(OR($B148 &lt; N$231, $B148 &gt; N$234), 0, N148-AD148)</f>
        <v>0.4565195109499669</v>
      </c>
      <c r="AU148" s="4">
        <f>IF(OR($B148 &lt; O$231, $B148 &gt; O$234), 0, O148-AE148)</f>
        <v>0.6332463557062411</v>
      </c>
      <c r="AV148" s="4">
        <f t="shared" si="117"/>
        <v>-0.89182910360010936</v>
      </c>
      <c r="AW148" s="4">
        <f t="shared" si="117"/>
        <v>-2.2547035983618713</v>
      </c>
      <c r="AY148" s="2">
        <f t="shared" si="118"/>
        <v>49.449557029243969</v>
      </c>
      <c r="AZ148" s="2">
        <f t="shared" si="118"/>
        <v>52.349020605361872</v>
      </c>
      <c r="BA148" s="2">
        <f t="shared" si="118"/>
        <v>51.079337020683788</v>
      </c>
      <c r="BB148" s="2">
        <f t="shared" si="118"/>
        <v>49.126668424146501</v>
      </c>
      <c r="BC148" s="2">
        <f t="shared" si="118"/>
        <v>53.037820411279178</v>
      </c>
      <c r="BD148" s="2">
        <f t="shared" si="118"/>
        <v>50.056103071717693</v>
      </c>
      <c r="BE148" s="2">
        <f t="shared" si="118"/>
        <v>54.206227537669228</v>
      </c>
      <c r="BF148" s="2">
        <f t="shared" si="118"/>
        <v>48.907916020535346</v>
      </c>
      <c r="BG148" s="2">
        <f t="shared" si="118"/>
        <v>43.681653400824345</v>
      </c>
      <c r="BH148" s="2">
        <f t="shared" si="118"/>
        <v>44.619803146723314</v>
      </c>
      <c r="BI148" s="2">
        <f t="shared" si="118"/>
        <v>44.284922541097622</v>
      </c>
      <c r="BJ148" s="2">
        <f t="shared" si="118"/>
        <v>47.382973914980937</v>
      </c>
      <c r="BK148" s="2">
        <f t="shared" si="118"/>
        <v>54.220729238847696</v>
      </c>
      <c r="BL148" s="2">
        <f t="shared" si="118"/>
        <v>49.43109251233416</v>
      </c>
      <c r="BM148" s="2">
        <f t="shared" si="118"/>
        <v>50.017792687994898</v>
      </c>
      <c r="BO148" s="2" t="str">
        <f t="shared" si="119"/>
        <v/>
      </c>
      <c r="BP148" s="2" t="str">
        <f t="shared" si="119"/>
        <v/>
      </c>
      <c r="BQ148" s="2" t="str">
        <f t="shared" si="119"/>
        <v/>
      </c>
      <c r="BR148" s="2" t="str">
        <f t="shared" si="119"/>
        <v/>
      </c>
      <c r="BS148" s="2" t="str">
        <f t="shared" si="119"/>
        <v/>
      </c>
      <c r="BT148" s="2" t="str">
        <f t="shared" si="119"/>
        <v/>
      </c>
      <c r="BU148" s="2" t="str">
        <f t="shared" si="119"/>
        <v/>
      </c>
      <c r="BV148" s="2" t="str">
        <f t="shared" si="119"/>
        <v/>
      </c>
      <c r="BW148" s="2" t="str">
        <f t="shared" si="119"/>
        <v/>
      </c>
      <c r="BX148" s="2" t="str">
        <f t="shared" si="119"/>
        <v/>
      </c>
      <c r="BY148" s="2" t="str">
        <f t="shared" si="119"/>
        <v/>
      </c>
      <c r="BZ148" s="2" t="str">
        <f t="shared" si="119"/>
        <v/>
      </c>
      <c r="CA148" s="2" t="str">
        <f t="shared" si="119"/>
        <v/>
      </c>
      <c r="CB148" s="2" t="str">
        <f t="shared" si="119"/>
        <v/>
      </c>
      <c r="CC148" s="2" t="str">
        <f t="shared" si="119"/>
        <v/>
      </c>
      <c r="CE148" s="2" t="str">
        <f t="shared" si="120"/>
        <v/>
      </c>
      <c r="CF148" s="2">
        <f t="shared" si="120"/>
        <v>52.241999999999997</v>
      </c>
      <c r="CG148" s="2">
        <f t="shared" si="120"/>
        <v>51.064999999999998</v>
      </c>
      <c r="CH148" s="2">
        <f t="shared" si="120"/>
        <v>49.8</v>
      </c>
      <c r="CI148" s="2">
        <f t="shared" si="120"/>
        <v>52.133000000000003</v>
      </c>
      <c r="CJ148" s="2">
        <f t="shared" si="120"/>
        <v>50.616999999999997</v>
      </c>
      <c r="CK148" s="2">
        <f t="shared" si="120"/>
        <v>55.5</v>
      </c>
      <c r="CL148" s="2">
        <f t="shared" si="120"/>
        <v>49.232999999999997</v>
      </c>
      <c r="CM148" s="2">
        <f t="shared" si="120"/>
        <v>43.383000000000003</v>
      </c>
      <c r="CN148" s="2">
        <f t="shared" si="120"/>
        <v>44.616999999999997</v>
      </c>
      <c r="CO148" s="2">
        <f t="shared" si="120"/>
        <v>44.4</v>
      </c>
      <c r="CP148" s="2">
        <f t="shared" si="120"/>
        <v>47.866999999999997</v>
      </c>
      <c r="CQ148" s="2">
        <f t="shared" si="120"/>
        <v>54.866999999999997</v>
      </c>
      <c r="CR148" s="2">
        <f t="shared" si="120"/>
        <v>48.55</v>
      </c>
      <c r="CS148" s="2" t="str">
        <f t="shared" si="120"/>
        <v/>
      </c>
      <c r="CU148" s="2" t="str">
        <f t="shared" si="121"/>
        <v/>
      </c>
      <c r="CV148" s="2">
        <f t="shared" si="121"/>
        <v>52.241999999999997</v>
      </c>
      <c r="CW148" s="2">
        <f t="shared" si="121"/>
        <v>51.064999999999998</v>
      </c>
      <c r="CX148" s="2">
        <f t="shared" si="121"/>
        <v>49.8</v>
      </c>
      <c r="CY148" s="2">
        <f t="shared" si="121"/>
        <v>52.133000000000003</v>
      </c>
      <c r="CZ148" s="2">
        <f t="shared" si="121"/>
        <v>50.616999999999997</v>
      </c>
      <c r="DA148" s="2">
        <f t="shared" si="121"/>
        <v>55.5</v>
      </c>
      <c r="DB148" s="2">
        <f t="shared" si="121"/>
        <v>49.232999999999997</v>
      </c>
      <c r="DC148" s="2">
        <f t="shared" si="121"/>
        <v>43.383000000000003</v>
      </c>
      <c r="DD148" s="2">
        <f t="shared" si="121"/>
        <v>44.616999999999997</v>
      </c>
      <c r="DE148" s="2">
        <f t="shared" si="121"/>
        <v>44.4</v>
      </c>
      <c r="DF148" s="2">
        <f t="shared" si="121"/>
        <v>47.866999999999997</v>
      </c>
      <c r="DG148" s="2">
        <f t="shared" si="121"/>
        <v>54.866999999999997</v>
      </c>
      <c r="DH148" s="2">
        <f t="shared" si="121"/>
        <v>48.55</v>
      </c>
      <c r="DI148" s="2" t="str">
        <f t="shared" si="121"/>
        <v/>
      </c>
      <c r="DK148" s="2">
        <f t="shared" si="127"/>
        <v>68.743889112903261</v>
      </c>
      <c r="DL148" s="2">
        <f t="shared" si="127"/>
        <v>75.508493951612905</v>
      </c>
      <c r="DM148" s="2">
        <f t="shared" si="127"/>
        <v>80.042703629032275</v>
      </c>
      <c r="DN148" s="2">
        <f t="shared" si="127"/>
        <v>74.429701426024977</v>
      </c>
      <c r="DO148" s="2">
        <f t="shared" si="127"/>
        <v>88.38261546920819</v>
      </c>
      <c r="DP148" s="2">
        <f t="shared" si="127"/>
        <v>86.503422794117654</v>
      </c>
      <c r="DQ148" s="2">
        <f t="shared" si="127"/>
        <v>85.612932734604101</v>
      </c>
      <c r="DR148" s="2">
        <f t="shared" si="127"/>
        <v>86.498706011730221</v>
      </c>
      <c r="DS148" s="2">
        <f t="shared" si="127"/>
        <v>70.67194516129031</v>
      </c>
      <c r="DT148" s="2">
        <f t="shared" si="127"/>
        <v>69.591464738598461</v>
      </c>
      <c r="DU148" s="2">
        <f t="shared" si="127"/>
        <v>74.814119911012227</v>
      </c>
      <c r="DV148" s="2">
        <f t="shared" si="127"/>
        <v>77.245642778592384</v>
      </c>
      <c r="DW148" s="2">
        <f t="shared" si="127"/>
        <v>88.489614081996422</v>
      </c>
      <c r="DX148" s="2">
        <f t="shared" si="127"/>
        <v>69.817822303921588</v>
      </c>
      <c r="DY148" s="2">
        <f t="shared" si="127"/>
        <v>63.299721127531456</v>
      </c>
      <c r="EA148" s="2">
        <f t="shared" si="101"/>
        <v>49.436899837055499</v>
      </c>
      <c r="EB148" s="2">
        <f t="shared" si="101"/>
        <v>52.377475600670515</v>
      </c>
      <c r="EC148" s="2">
        <f t="shared" si="101"/>
        <v>51.076735527359233</v>
      </c>
      <c r="ED148" s="2">
        <f t="shared" si="101"/>
        <v>49.132799139080866</v>
      </c>
      <c r="EE148" s="2">
        <f t="shared" si="100"/>
        <v>53.049808535821199</v>
      </c>
      <c r="EF148" s="2">
        <f t="shared" si="100"/>
        <v>49.974193938682014</v>
      </c>
      <c r="EG148" s="2">
        <f t="shared" si="100"/>
        <v>54.194060200979351</v>
      </c>
      <c r="EH148" s="2">
        <f t="shared" si="100"/>
        <v>48.854017767477799</v>
      </c>
      <c r="EI148" s="2">
        <f t="shared" si="100"/>
        <v>43.639023515156495</v>
      </c>
      <c r="EJ148" s="2">
        <f t="shared" si="100"/>
        <v>44.609250989220897</v>
      </c>
      <c r="EK148" s="2">
        <f t="shared" si="100"/>
        <v>44.27612601260126</v>
      </c>
      <c r="EL148" s="2">
        <f t="shared" ref="EL148:EO211" si="130">CP$229*$B148+CP$230</f>
        <v>47.38331180811808</v>
      </c>
      <c r="EM148" s="2">
        <f t="shared" si="83"/>
        <v>54.210664926083226</v>
      </c>
      <c r="EN148" s="2">
        <f t="shared" si="83"/>
        <v>49.426058800341622</v>
      </c>
      <c r="EO148" s="2">
        <f t="shared" si="83"/>
        <v>50.021275360704152</v>
      </c>
      <c r="EQ148" s="2">
        <f t="shared" si="128"/>
        <v>50.478127997608723</v>
      </c>
      <c r="ER148" s="2">
        <f t="shared" si="128"/>
        <v>51.045045066490573</v>
      </c>
      <c r="ES148" s="2">
        <f t="shared" si="128"/>
        <v>51.176311451342272</v>
      </c>
      <c r="ET148" s="2">
        <f t="shared" si="128"/>
        <v>48.937120398773828</v>
      </c>
      <c r="EU148" s="2">
        <f t="shared" si="128"/>
        <v>52.62231720158232</v>
      </c>
      <c r="EV148" s="2">
        <f t="shared" si="128"/>
        <v>53.17816436780884</v>
      </c>
      <c r="EW148" s="2">
        <f t="shared" si="128"/>
        <v>54.748828003645855</v>
      </c>
      <c r="EX148" s="2">
        <f t="shared" si="128"/>
        <v>50.278740758438033</v>
      </c>
      <c r="EY148" s="2">
        <f t="shared" si="128"/>
        <v>44.665485270726599</v>
      </c>
      <c r="EZ148" s="2">
        <f t="shared" si="128"/>
        <v>44.877563735147859</v>
      </c>
      <c r="FA148" s="2">
        <f t="shared" si="128"/>
        <v>44.546372005537464</v>
      </c>
      <c r="FB148" s="2">
        <f t="shared" si="128"/>
        <v>47.368695453732258</v>
      </c>
      <c r="FC148" s="2">
        <f t="shared" si="128"/>
        <v>54.61060964605548</v>
      </c>
      <c r="FD148" s="2">
        <f t="shared" si="128"/>
        <v>49.610482165753929</v>
      </c>
      <c r="FE148" s="2">
        <f t="shared" si="128"/>
        <v>49.906474121846315</v>
      </c>
      <c r="FG148" s="2">
        <f t="shared" si="129"/>
        <v>0.99999968936494055</v>
      </c>
      <c r="FH148" s="2">
        <f t="shared" si="129"/>
        <v>0.99999969781421894</v>
      </c>
      <c r="FI148" s="2">
        <f t="shared" si="129"/>
        <v>0.99999974578078998</v>
      </c>
      <c r="FJ148" s="2">
        <f t="shared" si="129"/>
        <v>0.99999978407131729</v>
      </c>
      <c r="FK148" s="2">
        <f t="shared" si="129"/>
        <v>0.99999977928428163</v>
      </c>
      <c r="FL148" s="2">
        <f t="shared" si="129"/>
        <v>0.99999976037745952</v>
      </c>
      <c r="FM148" s="2">
        <f t="shared" si="129"/>
        <v>0.99999973028382516</v>
      </c>
      <c r="FN148" s="2">
        <f t="shared" si="129"/>
        <v>0.99999974542925851</v>
      </c>
      <c r="FO148" s="2">
        <f t="shared" si="129"/>
        <v>0.99999976882765529</v>
      </c>
      <c r="FP148" s="2">
        <f t="shared" si="129"/>
        <v>0.99999976517422207</v>
      </c>
      <c r="FQ148" s="2">
        <f t="shared" si="129"/>
        <v>0.99999977362245451</v>
      </c>
      <c r="FR148" s="2">
        <f t="shared" si="129"/>
        <v>0.99999975533440921</v>
      </c>
      <c r="FS148" s="2">
        <f t="shared" si="129"/>
        <v>0.99999889807858644</v>
      </c>
      <c r="FT148" s="2">
        <f t="shared" si="129"/>
        <v>0.9999966223150748</v>
      </c>
      <c r="FU148" s="2">
        <f t="shared" si="129"/>
        <v>0.99999203323557895</v>
      </c>
      <c r="FW148" s="2">
        <f t="shared" si="122"/>
        <v>1.2150261815801198E-2</v>
      </c>
      <c r="FX148" s="2">
        <f t="shared" si="122"/>
        <v>2.1360952367396078E-2</v>
      </c>
      <c r="FY148" s="2">
        <f t="shared" si="122"/>
        <v>2.605177552222887E-2</v>
      </c>
      <c r="FZ148" s="2">
        <f t="shared" si="122"/>
        <v>3.1358425813245557E-2</v>
      </c>
      <c r="GA148" s="2">
        <f t="shared" si="122"/>
        <v>2.8061207531250965E-2</v>
      </c>
      <c r="GB148" s="2">
        <f t="shared" si="122"/>
        <v>2.5562152217298944E-2</v>
      </c>
      <c r="GC148" s="2">
        <f t="shared" si="122"/>
        <v>2.1917029887675094E-2</v>
      </c>
      <c r="GD148" s="2">
        <f t="shared" si="122"/>
        <v>3.7823963088450777E-2</v>
      </c>
      <c r="GE148" s="2">
        <f t="shared" si="122"/>
        <v>4.1524816850382104E-2</v>
      </c>
      <c r="GF148" s="2">
        <f t="shared" si="122"/>
        <v>3.9305963636617723E-2</v>
      </c>
      <c r="GG148" s="2">
        <f t="shared" si="122"/>
        <v>3.2524498456986246E-2</v>
      </c>
      <c r="GH148" s="2">
        <f t="shared" si="122"/>
        <v>2.3617340745579498E-2</v>
      </c>
      <c r="GI148" s="2">
        <f t="shared" si="122"/>
        <v>2.5069814791041044E-2</v>
      </c>
      <c r="GJ148" s="2">
        <f t="shared" si="122"/>
        <v>2.6920856960030881E-2</v>
      </c>
      <c r="GK148" s="2">
        <f t="shared" si="122"/>
        <v>3.1258015978316192E-2</v>
      </c>
      <c r="GM148" s="107">
        <f t="shared" si="123"/>
        <v>1.6021115947499474E-105</v>
      </c>
      <c r="GN148" s="107">
        <f t="shared" si="123"/>
        <v>3.4859111401560746E-118</v>
      </c>
      <c r="GO148" s="107">
        <f t="shared" si="123"/>
        <v>4.8896388212893874E-127</v>
      </c>
      <c r="GP148" s="107">
        <f t="shared" si="123"/>
        <v>1.6782297577119272E-154</v>
      </c>
      <c r="GQ148" s="107">
        <f t="shared" si="123"/>
        <v>1.2393461618955859E-155</v>
      </c>
      <c r="GR148" s="107">
        <f t="shared" si="123"/>
        <v>9.1884955148028689E-153</v>
      </c>
      <c r="GS148" s="107">
        <f t="shared" si="123"/>
        <v>5.5894934983289436E-153</v>
      </c>
      <c r="GT148" s="107">
        <f t="shared" si="123"/>
        <v>3.6574004388576789E-156</v>
      </c>
      <c r="GU148" s="107">
        <f t="shared" si="123"/>
        <v>6.0262041800345085E-169</v>
      </c>
      <c r="GV148" s="107">
        <f t="shared" si="123"/>
        <v>9.4374170235668139E-179</v>
      </c>
      <c r="GW148" s="107">
        <f t="shared" si="123"/>
        <v>1.6647436491422668E-181</v>
      </c>
      <c r="GX148" s="107">
        <f t="shared" si="123"/>
        <v>2.4544904699336877E-157</v>
      </c>
      <c r="GY148" s="107">
        <f t="shared" si="123"/>
        <v>3.9205373231532407E-148</v>
      </c>
      <c r="GZ148" s="107">
        <f t="shared" si="123"/>
        <v>1.8412312769895113E-150</v>
      </c>
      <c r="HA148" s="107">
        <f t="shared" si="123"/>
        <v>3.2199867248647583E-201</v>
      </c>
      <c r="HC148" s="107">
        <f t="shared" si="103"/>
        <v>7.6443241049368155E-59</v>
      </c>
      <c r="HD148" s="107">
        <f t="shared" si="103"/>
        <v>4.547782234646709E-67</v>
      </c>
      <c r="HE148" s="107">
        <f t="shared" si="103"/>
        <v>7.2414178913966993E-73</v>
      </c>
      <c r="HF148" s="107">
        <f t="shared" si="103"/>
        <v>3.1564052185563343E-90</v>
      </c>
      <c r="HG148" s="107">
        <f t="shared" si="103"/>
        <v>9.6847566125878872E-91</v>
      </c>
      <c r="HH148" s="107">
        <f t="shared" si="103"/>
        <v>2.3432996403427184E-88</v>
      </c>
      <c r="HI148" s="107">
        <f t="shared" si="103"/>
        <v>2.6861715503986296E-88</v>
      </c>
      <c r="HJ148" s="107">
        <f t="shared" si="103"/>
        <v>9.8802260582338518E-93</v>
      </c>
      <c r="HK148" s="107">
        <f t="shared" si="103"/>
        <v>2.3116940485900144E-101</v>
      </c>
      <c r="HL148" s="107">
        <f t="shared" si="113"/>
        <v>2.7703799483083358E-106</v>
      </c>
      <c r="HM148" s="107">
        <f t="shared" si="113"/>
        <v>6.6358292312869007E-107</v>
      </c>
      <c r="HN148" s="107">
        <f t="shared" si="113"/>
        <v>2.4515764413591809E-90</v>
      </c>
      <c r="HO148" s="107">
        <f t="shared" si="113"/>
        <v>3.6943517497304186E-83</v>
      </c>
      <c r="HP148" s="107">
        <f t="shared" si="113"/>
        <v>4.6429946806663139E-84</v>
      </c>
      <c r="HQ148" s="107">
        <f t="shared" si="113"/>
        <v>2.4485310247520112E-125</v>
      </c>
      <c r="HS148" s="107">
        <f t="shared" si="124"/>
        <v>6.1041544782613677E-3</v>
      </c>
      <c r="HT148" s="107">
        <f t="shared" si="124"/>
        <v>7.0577333477273116E-4</v>
      </c>
      <c r="HU148" s="107">
        <f t="shared" si="124"/>
        <v>1.6940056013655243E-4</v>
      </c>
      <c r="HV148" s="107">
        <f t="shared" si="124"/>
        <v>6.7303757284514821E-6</v>
      </c>
      <c r="HW148" s="107">
        <f t="shared" si="124"/>
        <v>9.5656321124705708E-6</v>
      </c>
      <c r="HX148" s="107">
        <f t="shared" si="124"/>
        <v>2.3581044036077692E-5</v>
      </c>
      <c r="HY148" s="107">
        <f t="shared" si="124"/>
        <v>4.2794517554631704E-5</v>
      </c>
      <c r="HZ148" s="107">
        <f t="shared" si="124"/>
        <v>1.5432506681072468E-6</v>
      </c>
      <c r="IA148" s="107">
        <f t="shared" si="124"/>
        <v>1.9920584963071857E-7</v>
      </c>
      <c r="IB148" s="107">
        <f t="shared" si="124"/>
        <v>1.8839114338372631E-7</v>
      </c>
      <c r="IC148" s="107">
        <f t="shared" si="124"/>
        <v>5.3333866540763578E-7</v>
      </c>
      <c r="ID148" s="107">
        <f t="shared" si="124"/>
        <v>3.1601778275835066E-5</v>
      </c>
      <c r="IE148" s="107">
        <f t="shared" si="124"/>
        <v>3.2595830167983877E-4</v>
      </c>
      <c r="IF148" s="107">
        <f t="shared" si="124"/>
        <v>7.0087265053896705E-4</v>
      </c>
      <c r="IG148" s="107">
        <f t="shared" si="124"/>
        <v>2.4185458509343497E-3</v>
      </c>
      <c r="II148" s="107">
        <f t="shared" si="125"/>
        <v>1.7471245828113048E-4</v>
      </c>
      <c r="IJ148" s="107">
        <f t="shared" si="125"/>
        <v>5.5852217112167357E-4</v>
      </c>
      <c r="IK148" s="107">
        <f t="shared" si="125"/>
        <v>8.0481661350607166E-4</v>
      </c>
      <c r="IL148" s="107">
        <f t="shared" si="125"/>
        <v>5.231928371298507E-4</v>
      </c>
      <c r="IM148" s="107">
        <f t="shared" si="125"/>
        <v>3.1482704721956544E-4</v>
      </c>
      <c r="IN148" s="107">
        <f t="shared" si="125"/>
        <v>2.2850289192835843E-4</v>
      </c>
      <c r="IO148" s="107">
        <f t="shared" si="125"/>
        <v>1.0550286170031524E-4</v>
      </c>
      <c r="IP148" s="107">
        <f t="shared" si="125"/>
        <v>8.818725838073536E-4</v>
      </c>
      <c r="IQ148" s="107">
        <f t="shared" si="125"/>
        <v>8.5062524855574048E-4</v>
      </c>
      <c r="IR148" s="107">
        <f t="shared" si="125"/>
        <v>4.678265821293326E-4</v>
      </c>
      <c r="IS148" s="107">
        <f t="shared" si="125"/>
        <v>1.8892299031212628E-4</v>
      </c>
      <c r="IT148" s="107">
        <f t="shared" si="125"/>
        <v>1.2851058256717002E-4</v>
      </c>
      <c r="IU148" s="107">
        <f t="shared" si="125"/>
        <v>5.0392251097645031E-5</v>
      </c>
      <c r="IV148" s="107">
        <f t="shared" si="125"/>
        <v>1.2984289089901897E-5</v>
      </c>
      <c r="IW148" s="107">
        <f t="shared" si="125"/>
        <v>7.6284456102148149E-6</v>
      </c>
      <c r="IY148" s="107">
        <f t="shared" si="126"/>
        <v>6.2788669365424982E-3</v>
      </c>
      <c r="IZ148" s="107">
        <f t="shared" si="126"/>
        <v>1.2642955058944048E-3</v>
      </c>
      <c r="JA148" s="107">
        <f t="shared" si="126"/>
        <v>9.7421717364262403E-4</v>
      </c>
      <c r="JB148" s="107">
        <f t="shared" si="126"/>
        <v>5.2992321285830213E-4</v>
      </c>
      <c r="JC148" s="107">
        <f t="shared" si="126"/>
        <v>3.24392679332036E-4</v>
      </c>
      <c r="JD148" s="107">
        <f t="shared" si="126"/>
        <v>2.5208393596443611E-4</v>
      </c>
      <c r="JE148" s="107">
        <f t="shared" si="126"/>
        <v>1.4829737925494693E-4</v>
      </c>
      <c r="JF148" s="107">
        <f t="shared" si="126"/>
        <v>8.8341583447546087E-4</v>
      </c>
      <c r="JG148" s="107">
        <f t="shared" si="126"/>
        <v>8.5082445440537121E-4</v>
      </c>
      <c r="JH148" s="107">
        <f t="shared" si="126"/>
        <v>4.6801497327271632E-4</v>
      </c>
      <c r="JI148" s="107">
        <f t="shared" si="126"/>
        <v>1.8945632897753392E-4</v>
      </c>
      <c r="JJ148" s="107">
        <f t="shared" si="126"/>
        <v>1.6011236084300507E-4</v>
      </c>
      <c r="JK148" s="107">
        <f t="shared" si="126"/>
        <v>3.7635055277748379E-4</v>
      </c>
      <c r="JL148" s="107">
        <f t="shared" si="126"/>
        <v>7.1385693962886898E-4</v>
      </c>
      <c r="JM148" s="107">
        <f t="shared" si="126"/>
        <v>2.4261742965445646E-3</v>
      </c>
    </row>
    <row r="149" spans="2:273" x14ac:dyDescent="0.25">
      <c r="B149" s="2">
        <v>121</v>
      </c>
      <c r="C149" s="37">
        <v>49.71</v>
      </c>
      <c r="D149" s="37">
        <v>52.241999999999997</v>
      </c>
      <c r="E149" s="37">
        <v>50.838999999999999</v>
      </c>
      <c r="F149" s="37">
        <v>48.8</v>
      </c>
      <c r="G149" s="37">
        <v>53.033000000000001</v>
      </c>
      <c r="H149" s="37">
        <v>49.15</v>
      </c>
      <c r="I149" s="37">
        <v>53.683</v>
      </c>
      <c r="J149" s="37">
        <v>49</v>
      </c>
      <c r="K149" s="37">
        <v>43.2</v>
      </c>
      <c r="L149" s="37">
        <v>43.716999999999999</v>
      </c>
      <c r="M149" s="37">
        <v>43.9</v>
      </c>
      <c r="N149" s="37">
        <v>46.133000000000003</v>
      </c>
      <c r="O149" s="37">
        <v>53.283000000000001</v>
      </c>
      <c r="P149" s="37">
        <v>48.567</v>
      </c>
      <c r="Q149" s="37">
        <v>47.6</v>
      </c>
      <c r="S149" s="4">
        <f>AY149 + (C$3 * _xlfn.NORM.DIST($B149, C$7, ABS(C$11), FALSE) * _xlfn.NORM.DIST(($B149 - C$7)*C$15, 0, ABS(C$11), TRUE) * 2)
               + (C$4 * _xlfn.NORM.DIST($B149, C$8, ABS(C$12), FALSE) * _xlfn.NORM.DIST(($B149 - C$8)*C$16, 0, ABS(C$12), TRUE) * 2)
               + (C$5 * _xlfn.NORM.DIST($B149, C$9, ABS(C$13), FALSE) * _xlfn.NORM.DIST(($B149 - C$9)*C$17, 0, ABS(C$13), TRUE) * 2)
               + (C$6 * _xlfn.NORM.DIST($B149, C$10, ABS(C$14), FALSE) * _xlfn.NORM.DIST(($B149 - C$10)*C$18, 0, ABS(C$14), TRUE) * 2)</f>
        <v>49.372634051005583</v>
      </c>
      <c r="T149" s="4">
        <f>AZ149 + (D$3 * _xlfn.NORM.DIST($B149, D$7, ABS(D$11), FALSE) * _xlfn.NORM.DIST(($B149 - D$7)*D$15, 0, ABS(D$11), TRUE) * 2)
               + (D$4 * _xlfn.NORM.DIST($B149, D$8, ABS(D$12), FALSE) * _xlfn.NORM.DIST(($B149 - D$8)*D$16, 0, ABS(D$12), TRUE) * 2)
               + (D$5 * _xlfn.NORM.DIST($B149, D$9, ABS(D$13), FALSE) * _xlfn.NORM.DIST(($B149 - D$9)*D$17, 0, ABS(D$13), TRUE) * 2)
               + (D$6 * _xlfn.NORM.DIST($B149, D$10, ABS(D$14), FALSE) * _xlfn.NORM.DIST(($B149 - D$10)*D$18, 0, ABS(D$14), TRUE) * 2)</f>
        <v>52.304844099208964</v>
      </c>
      <c r="U149" s="4">
        <f>BA149 + (E$3 * _xlfn.NORM.DIST($B149, E$7, ABS(E$11), FALSE) * _xlfn.NORM.DIST(($B149 - E$7)*E$15, 0, ABS(E$11), TRUE) * 2)
               + (E$4 * _xlfn.NORM.DIST($B149, E$8, ABS(E$12), FALSE) * _xlfn.NORM.DIST(($B149 - E$8)*E$16, 0, ABS(E$12), TRUE) * 2)
               + (E$5 * _xlfn.NORM.DIST($B149, E$9, ABS(E$13), FALSE) * _xlfn.NORM.DIST(($B149 - E$9)*E$17, 0, ABS(E$13), TRUE) * 2)
               + (E$6 * _xlfn.NORM.DIST($B149, E$10, ABS(E$14), FALSE) * _xlfn.NORM.DIST(($B149 - E$10)*E$18, 0, ABS(E$14), TRUE) * 2)</f>
        <v>51.030770834229159</v>
      </c>
      <c r="V149" s="4">
        <f>BB149 + (F$3 * _xlfn.NORM.DIST($B149, F$7, ABS(F$11), FALSE) * _xlfn.NORM.DIST(($B149 - F$7)*F$15, 0, ABS(F$11), TRUE) * 2)
               + (F$4 * _xlfn.NORM.DIST($B149, F$8, ABS(F$12), FALSE) * _xlfn.NORM.DIST(($B149 - F$8)*F$16, 0, ABS(F$12), TRUE) * 2)
               + (F$5 * _xlfn.NORM.DIST($B149, F$9, ABS(F$13), FALSE) * _xlfn.NORM.DIST(($B149 - F$9)*F$17, 0, ABS(F$13), TRUE) * 2)
               + (F$6 * _xlfn.NORM.DIST($B149, F$10, ABS(F$14), FALSE) * _xlfn.NORM.DIST(($B149 - F$10)*F$18, 0, ABS(F$14), TRUE) * 2)</f>
        <v>49.073263874345926</v>
      </c>
      <c r="W149" s="4">
        <f>BC149 + (G$3 * _xlfn.NORM.DIST($B149, G$7, ABS(G$11), FALSE) * _xlfn.NORM.DIST(($B149 - G$7)*G$15, 0, ABS(G$11), TRUE) * 2)
               + (G$4 * _xlfn.NORM.DIST($B149, G$8, ABS(G$12), FALSE) * _xlfn.NORM.DIST(($B149 - G$8)*G$16, 0, ABS(G$12), TRUE) * 2)
               + (G$5 * _xlfn.NORM.DIST($B149, G$9, ABS(G$13), FALSE) * _xlfn.NORM.DIST(($B149 - G$9)*G$17, 0, ABS(G$13), TRUE) * 2)
               + (G$6 * _xlfn.NORM.DIST($B149, G$10, ABS(G$14), FALSE) * _xlfn.NORM.DIST(($B149 - G$10)*G$18, 0, ABS(G$14), TRUE) * 2)</f>
        <v>52.945161893481583</v>
      </c>
      <c r="X149" s="4">
        <f>BD149 + (H$3 * _xlfn.NORM.DIST($B149, H$7, ABS(H$11), FALSE) * _xlfn.NORM.DIST(($B149 - H$7)*H$15, 0, ABS(H$11), TRUE) * 2)
               + (H$4 * _xlfn.NORM.DIST($B149, H$8, ABS(H$12), FALSE) * _xlfn.NORM.DIST(($B149 - H$8)*H$16, 0, ABS(H$12), TRUE) * 2)
               + (H$5 * _xlfn.NORM.DIST($B149, H$9, ABS(H$13), FALSE) * _xlfn.NORM.DIST(($B149 - H$9)*H$17, 0, ABS(H$13), TRUE) * 2)
               + (H$6 * _xlfn.NORM.DIST($B149, H$10, ABS(H$14), FALSE) * _xlfn.NORM.DIST(($B149 - H$10)*H$18, 0, ABS(H$14), TRUE) * 2)</f>
        <v>49.824954954536956</v>
      </c>
      <c r="Y149" s="4">
        <f>BE149 + (I$3 * _xlfn.NORM.DIST($B149, I$7, ABS(I$11), FALSE) * _xlfn.NORM.DIST(($B149 - I$7)*I$15, 0, ABS(I$11), TRUE) * 2)
               + (I$4 * _xlfn.NORM.DIST($B149, I$8, ABS(I$12), FALSE) * _xlfn.NORM.DIST(($B149 - I$8)*I$16, 0, ABS(I$12), TRUE) * 2)
               + (I$5 * _xlfn.NORM.DIST($B149, I$9, ABS(I$13), FALSE) * _xlfn.NORM.DIST(($B149 - I$9)*I$17, 0, ABS(I$13), TRUE) * 2)
               + (I$6 * _xlfn.NORM.DIST($B149, I$10, ABS(I$14), FALSE) * _xlfn.NORM.DIST(($B149 - I$10)*I$18, 0, ABS(I$14), TRUE) * 2)</f>
        <v>54.030913139877214</v>
      </c>
      <c r="Z149" s="4">
        <f>BF149 + (J$3 * _xlfn.NORM.DIST($B149, J$7, ABS(J$11), FALSE) * _xlfn.NORM.DIST(($B149 - J$7)*J$15, 0, ABS(J$11), TRUE) * 2)
               + (J$4 * _xlfn.NORM.DIST($B149, J$8, ABS(J$12), FALSE) * _xlfn.NORM.DIST(($B149 - J$8)*J$16, 0, ABS(J$12), TRUE) * 2)
               + (J$5 * _xlfn.NORM.DIST($B149, J$9, ABS(J$13), FALSE) * _xlfn.NORM.DIST(($B149 - J$9)*J$17, 0, ABS(J$13), TRUE) * 2)
               + (J$6 * _xlfn.NORM.DIST($B149, J$10, ABS(J$14), FALSE) * _xlfn.NORM.DIST(($B149 - J$10)*J$18, 0, ABS(J$14), TRUE) * 2)</f>
        <v>48.93099401042916</v>
      </c>
      <c r="AA149" s="4">
        <f>BG149 + (K$3 * _xlfn.NORM.DIST($B149, K$7, ABS(K$11), FALSE) * _xlfn.NORM.DIST(($B149 - K$7)*K$15, 0, ABS(K$11), TRUE) * 2)
               + (K$4 * _xlfn.NORM.DIST($B149, K$8, ABS(K$12), FALSE) * _xlfn.NORM.DIST(($B149 - K$8)*K$16, 0, ABS(K$12), TRUE) * 2)
               + (K$5 * _xlfn.NORM.DIST($B149, K$9, ABS(K$13), FALSE) * _xlfn.NORM.DIST(($B149 - K$9)*K$17, 0, ABS(K$13), TRUE) * 2)
               + (K$6 * _xlfn.NORM.DIST($B149, K$10, ABS(K$14), FALSE) * _xlfn.NORM.DIST(($B149 - K$10)*K$18, 0, ABS(K$14), TRUE) * 2)</f>
        <v>43.750584869778478</v>
      </c>
      <c r="AB149" s="4">
        <f>BH149 + (L$3 * _xlfn.NORM.DIST($B149, L$7, ABS(L$11), FALSE) * _xlfn.NORM.DIST(($B149 - L$7)*L$15, 0, ABS(L$11), TRUE) * 2)
               + (L$4 * _xlfn.NORM.DIST($B149, L$8, ABS(L$12), FALSE) * _xlfn.NORM.DIST(($B149 - L$8)*L$16, 0, ABS(L$12), TRUE) * 2)
               + (L$5 * _xlfn.NORM.DIST($B149, L$9, ABS(L$13), FALSE) * _xlfn.NORM.DIST(($B149 - L$9)*L$17, 0, ABS(L$13), TRUE) * 2)
               + (L$6 * _xlfn.NORM.DIST($B149, L$10, ABS(L$14), FALSE) * _xlfn.NORM.DIST(($B149 - L$10)*L$18, 0, ABS(L$14), TRUE) * 2)</f>
        <v>44.636213635775675</v>
      </c>
      <c r="AC149" s="4">
        <f>BI149 + (M$3 * _xlfn.NORM.DIST($B149, M$7, ABS(M$11), FALSE) * _xlfn.NORM.DIST(($B149 - M$7)*M$15, 0, ABS(M$11), TRUE) * 2)
               + (M$4 * _xlfn.NORM.DIST($B149, M$8, ABS(M$12), FALSE) * _xlfn.NORM.DIST(($B149 - M$8)*M$16, 0, ABS(M$12), TRUE) * 2)
               + (M$5 * _xlfn.NORM.DIST($B149, M$9, ABS(M$13), FALSE) * _xlfn.NORM.DIST(($B149 - M$9)*M$17, 0, ABS(M$13), TRUE) * 2)
               + (M$6 * _xlfn.NORM.DIST($B149, M$10, ABS(M$14), FALSE) * _xlfn.NORM.DIST(($B149 - M$10)*M$18, 0, ABS(M$14), TRUE) * 2)</f>
        <v>44.211119141550029</v>
      </c>
      <c r="AD149" s="4">
        <f>BJ149 + (N$3 * _xlfn.NORM.DIST($B149, N$7, ABS(N$11), FALSE) * _xlfn.NORM.DIST(($B149 - N$7)*N$15, 0, ABS(N$11), TRUE) * 2)
               + (N$4 * _xlfn.NORM.DIST($B149, N$8, ABS(N$12), FALSE) * _xlfn.NORM.DIST(($B149 - N$8)*N$16, 0, ABS(N$12), TRUE) * 2)
               + (N$5 * _xlfn.NORM.DIST($B149, N$9, ABS(N$13), FALSE) * _xlfn.NORM.DIST(($B149 - N$9)*N$17, 0, ABS(N$13), TRUE) * 2)
               + (N$6 * _xlfn.NORM.DIST($B149, N$10, ABS(N$14), FALSE) * _xlfn.NORM.DIST(($B149 - N$10)*N$18, 0, ABS(N$14), TRUE) * 2)</f>
        <v>47.268408258225229</v>
      </c>
      <c r="AE149" s="4">
        <f>BK149 + (O$3 * _xlfn.NORM.DIST($B149, O$7, ABS(O$11), FALSE) * _xlfn.NORM.DIST(($B149 - O$7)*O$15, 0, ABS(O$11), TRUE) * 2)
               + (O$4 * _xlfn.NORM.DIST($B149, O$8, ABS(O$12), FALSE) * _xlfn.NORM.DIST(($B149 - O$8)*O$16, 0, ABS(O$12), TRUE) * 2)
               + (O$5 * _xlfn.NORM.DIST($B149, O$9, ABS(O$13), FALSE) * _xlfn.NORM.DIST(($B149 - O$9)*O$17, 0, ABS(O$13), TRUE) * 2)
               + (O$6 * _xlfn.NORM.DIST($B149, O$10, ABS(O$14), FALSE) * _xlfn.NORM.DIST(($B149 - O$10)*O$18, 0, ABS(O$14), TRUE) * 2)</f>
        <v>54.056438175818528</v>
      </c>
      <c r="AF149" s="4">
        <f t="shared" si="71"/>
        <v>49.270746627768148</v>
      </c>
      <c r="AG149" s="4">
        <f t="shared" si="71"/>
        <v>49.891935945203691</v>
      </c>
      <c r="AI149" s="4">
        <f>IF(OR($B149 &lt; C$231, $B149 &gt; C$234), 0, C149-S149)</f>
        <v>0.33736594899441741</v>
      </c>
      <c r="AJ149" s="4">
        <f>IF(OR($B149 &lt; D$231, $B149 &gt; D$234), 0, D149-T149)</f>
        <v>-6.2844099208966497E-2</v>
      </c>
      <c r="AK149" s="4">
        <f>IF(OR($B149 &lt; E$231, $B149 &gt; E$234), 0, E149-U149)</f>
        <v>-0.19177083422916041</v>
      </c>
      <c r="AL149" s="4">
        <f>IF(OR($B149 &lt; F$231, $B149 &gt; F$234), 0, F149-V149)</f>
        <v>-0.27326387434592903</v>
      </c>
      <c r="AM149" s="4">
        <f>IF(OR($B149 &lt; G$231, $B149 &gt; G$234), 0, G149-W149)</f>
        <v>8.7838106518418613E-2</v>
      </c>
      <c r="AN149" s="4">
        <f>IF(OR($B149 &lt; H$231, $B149 &gt; H$234), 0, H149-X149)</f>
        <v>-0.67495495453695753</v>
      </c>
      <c r="AO149" s="4">
        <f>IF(OR($B149 &lt; I$231, $B149 &gt; I$234), 0, I149-Y149)</f>
        <v>-0.34791313987721395</v>
      </c>
      <c r="AP149" s="4">
        <f>IF(OR($B149 &lt; J$231, $B149 &gt; J$234), 0, J149-Z149)</f>
        <v>6.9005989570840143E-2</v>
      </c>
      <c r="AQ149" s="4">
        <f>IF(OR($B149 &lt; K$231, $B149 &gt; K$234), 0, K149-AA149)</f>
        <v>-0.55058486977847565</v>
      </c>
      <c r="AR149" s="4">
        <f>IF(OR($B149 &lt; L$231, $B149 &gt; L$234), 0, L149-AB149)</f>
        <v>-0.91921363577567661</v>
      </c>
      <c r="AS149" s="4">
        <f>IF(OR($B149 &lt; M$231, $B149 &gt; M$234), 0, M149-AC149)</f>
        <v>-0.31111914155003006</v>
      </c>
      <c r="AT149" s="4">
        <f>IF(OR($B149 &lt; N$231, $B149 &gt; N$234), 0, N149-AD149)</f>
        <v>-1.1354082582252261</v>
      </c>
      <c r="AU149" s="4">
        <f>IF(OR($B149 &lt; O$231, $B149 &gt; O$234), 0, O149-AE149)</f>
        <v>-0.77343817581852647</v>
      </c>
      <c r="AV149" s="4">
        <f t="shared" si="117"/>
        <v>-0.70374662776814745</v>
      </c>
      <c r="AW149" s="4">
        <f t="shared" si="117"/>
        <v>-2.29193594520369</v>
      </c>
      <c r="AY149" s="2">
        <f t="shared" si="118"/>
        <v>49.37068761863658</v>
      </c>
      <c r="AZ149" s="2">
        <f t="shared" si="118"/>
        <v>52.304778601456185</v>
      </c>
      <c r="BA149" s="2">
        <f t="shared" si="118"/>
        <v>50.967631970754482</v>
      </c>
      <c r="BB149" s="2">
        <f t="shared" si="118"/>
        <v>49.017903763220758</v>
      </c>
      <c r="BC149" s="2">
        <f t="shared" si="118"/>
        <v>52.898861338622112</v>
      </c>
      <c r="BD149" s="2">
        <f t="shared" si="118"/>
        <v>49.767859907533271</v>
      </c>
      <c r="BE149" s="2">
        <f t="shared" si="118"/>
        <v>54.005013210587272</v>
      </c>
      <c r="BF149" s="2">
        <f t="shared" si="118"/>
        <v>48.702854699521694</v>
      </c>
      <c r="BG149" s="2">
        <f t="shared" si="118"/>
        <v>43.513436886705378</v>
      </c>
      <c r="BH149" s="2">
        <f t="shared" si="118"/>
        <v>44.470483840695422</v>
      </c>
      <c r="BI149" s="2">
        <f t="shared" si="118"/>
        <v>44.124374736455756</v>
      </c>
      <c r="BJ149" s="2">
        <f t="shared" si="118"/>
        <v>47.202344240930046</v>
      </c>
      <c r="BK149" s="2">
        <f t="shared" si="118"/>
        <v>54.027884382085929</v>
      </c>
      <c r="BL149" s="2">
        <f t="shared" si="118"/>
        <v>49.257738971084223</v>
      </c>
      <c r="BM149" s="2">
        <f t="shared" si="118"/>
        <v>49.857618420678293</v>
      </c>
      <c r="BO149" s="2" t="str">
        <f t="shared" si="119"/>
        <v/>
      </c>
      <c r="BP149" s="2" t="str">
        <f t="shared" si="119"/>
        <v/>
      </c>
      <c r="BQ149" s="2" t="str">
        <f t="shared" si="119"/>
        <v/>
      </c>
      <c r="BR149" s="2" t="str">
        <f t="shared" si="119"/>
        <v/>
      </c>
      <c r="BS149" s="2" t="str">
        <f t="shared" si="119"/>
        <v/>
      </c>
      <c r="BT149" s="2" t="str">
        <f t="shared" si="119"/>
        <v/>
      </c>
      <c r="BU149" s="2" t="str">
        <f t="shared" si="119"/>
        <v/>
      </c>
      <c r="BV149" s="2" t="str">
        <f t="shared" si="119"/>
        <v/>
      </c>
      <c r="BW149" s="2" t="str">
        <f t="shared" si="119"/>
        <v/>
      </c>
      <c r="BX149" s="2" t="str">
        <f t="shared" si="119"/>
        <v/>
      </c>
      <c r="BY149" s="2" t="str">
        <f t="shared" si="119"/>
        <v/>
      </c>
      <c r="BZ149" s="2" t="str">
        <f t="shared" si="119"/>
        <v/>
      </c>
      <c r="CA149" s="2" t="str">
        <f t="shared" si="119"/>
        <v/>
      </c>
      <c r="CB149" s="2" t="str">
        <f t="shared" si="119"/>
        <v/>
      </c>
      <c r="CC149" s="2" t="str">
        <f t="shared" si="119"/>
        <v/>
      </c>
      <c r="CE149" s="2" t="str">
        <f t="shared" si="120"/>
        <v/>
      </c>
      <c r="CF149" s="2">
        <f t="shared" si="120"/>
        <v>52.241999999999997</v>
      </c>
      <c r="CG149" s="2">
        <f t="shared" si="120"/>
        <v>50.838999999999999</v>
      </c>
      <c r="CH149" s="2">
        <f t="shared" si="120"/>
        <v>48.8</v>
      </c>
      <c r="CI149" s="2">
        <f t="shared" si="120"/>
        <v>53.033000000000001</v>
      </c>
      <c r="CJ149" s="2">
        <f t="shared" si="120"/>
        <v>49.15</v>
      </c>
      <c r="CK149" s="2">
        <f t="shared" si="120"/>
        <v>53.683</v>
      </c>
      <c r="CL149" s="2" t="str">
        <f t="shared" si="120"/>
        <v/>
      </c>
      <c r="CM149" s="2">
        <f t="shared" si="120"/>
        <v>43.2</v>
      </c>
      <c r="CN149" s="2">
        <f t="shared" si="120"/>
        <v>43.716999999999999</v>
      </c>
      <c r="CO149" s="2">
        <f t="shared" si="120"/>
        <v>43.9</v>
      </c>
      <c r="CP149" s="2">
        <f t="shared" si="120"/>
        <v>46.133000000000003</v>
      </c>
      <c r="CQ149" s="2">
        <f t="shared" si="120"/>
        <v>53.283000000000001</v>
      </c>
      <c r="CR149" s="2">
        <f t="shared" si="120"/>
        <v>48.567</v>
      </c>
      <c r="CS149" s="2">
        <f t="shared" si="120"/>
        <v>47.6</v>
      </c>
      <c r="CU149" s="2" t="str">
        <f t="shared" si="121"/>
        <v/>
      </c>
      <c r="CV149" s="2">
        <f t="shared" si="121"/>
        <v>52.241999999999997</v>
      </c>
      <c r="CW149" s="2">
        <f t="shared" si="121"/>
        <v>50.838999999999999</v>
      </c>
      <c r="CX149" s="2">
        <f t="shared" si="121"/>
        <v>48.8</v>
      </c>
      <c r="CY149" s="2">
        <f t="shared" si="121"/>
        <v>53.033000000000001</v>
      </c>
      <c r="CZ149" s="2">
        <f t="shared" si="121"/>
        <v>49.15</v>
      </c>
      <c r="DA149" s="2">
        <f t="shared" si="121"/>
        <v>53.683</v>
      </c>
      <c r="DB149" s="2" t="str">
        <f t="shared" si="121"/>
        <v/>
      </c>
      <c r="DC149" s="2">
        <f t="shared" si="121"/>
        <v>43.2</v>
      </c>
      <c r="DD149" s="2">
        <f t="shared" si="121"/>
        <v>43.716999999999999</v>
      </c>
      <c r="DE149" s="2">
        <f t="shared" si="121"/>
        <v>43.9</v>
      </c>
      <c r="DF149" s="2">
        <f t="shared" si="121"/>
        <v>46.133000000000003</v>
      </c>
      <c r="DG149" s="2">
        <f t="shared" si="121"/>
        <v>53.283000000000001</v>
      </c>
      <c r="DH149" s="2">
        <f t="shared" si="121"/>
        <v>48.567</v>
      </c>
      <c r="DI149" s="2">
        <f t="shared" si="121"/>
        <v>47.6</v>
      </c>
      <c r="DK149" s="2">
        <f t="shared" si="127"/>
        <v>68.78604596774197</v>
      </c>
      <c r="DL149" s="2">
        <f t="shared" si="127"/>
        <v>75.597207111436944</v>
      </c>
      <c r="DM149" s="2">
        <f t="shared" si="127"/>
        <v>80.168898460410574</v>
      </c>
      <c r="DN149" s="2">
        <f t="shared" si="127"/>
        <v>74.5315994875223</v>
      </c>
      <c r="DO149" s="2">
        <f t="shared" si="127"/>
        <v>88.586211693548364</v>
      </c>
      <c r="DP149" s="2">
        <f t="shared" si="127"/>
        <v>86.641697860962566</v>
      </c>
      <c r="DQ149" s="2">
        <f t="shared" si="127"/>
        <v>85.77615890762462</v>
      </c>
      <c r="DR149" s="2">
        <f t="shared" si="127"/>
        <v>86.684923570381244</v>
      </c>
      <c r="DS149" s="2">
        <f t="shared" si="127"/>
        <v>70.736675806451601</v>
      </c>
      <c r="DT149" s="2">
        <f t="shared" si="127"/>
        <v>69.662116129032285</v>
      </c>
      <c r="DU149" s="2">
        <f t="shared" si="127"/>
        <v>74.935316129032245</v>
      </c>
      <c r="DV149" s="2">
        <f t="shared" si="127"/>
        <v>77.359106671554258</v>
      </c>
      <c r="DW149" s="2">
        <f t="shared" si="127"/>
        <v>88.628803921568604</v>
      </c>
      <c r="DX149" s="2">
        <f t="shared" si="127"/>
        <v>69.850186274509824</v>
      </c>
      <c r="DY149" s="2">
        <f t="shared" si="127"/>
        <v>63.287946360153242</v>
      </c>
      <c r="EA149" s="2">
        <f t="shared" si="101"/>
        <v>49.354012604236559</v>
      </c>
      <c r="EB149" s="2">
        <f t="shared" si="101"/>
        <v>52.34145874464518</v>
      </c>
      <c r="EC149" s="2">
        <f t="shared" si="101"/>
        <v>50.9641649484536</v>
      </c>
      <c r="ED149" s="2">
        <f t="shared" si="101"/>
        <v>49.025731781253782</v>
      </c>
      <c r="EE149" s="2">
        <f t="shared" si="101"/>
        <v>52.914351040868894</v>
      </c>
      <c r="EF149" s="2">
        <f t="shared" si="101"/>
        <v>49.661345315008418</v>
      </c>
      <c r="EG149" s="2">
        <f t="shared" si="101"/>
        <v>53.989067813130944</v>
      </c>
      <c r="EH149" s="2">
        <f t="shared" si="101"/>
        <v>48.633025782155272</v>
      </c>
      <c r="EI149" s="2">
        <f t="shared" si="101"/>
        <v>43.458276739505465</v>
      </c>
      <c r="EJ149" s="2">
        <f t="shared" si="101"/>
        <v>44.456791922499647</v>
      </c>
      <c r="EK149" s="2">
        <f t="shared" si="101"/>
        <v>44.112959303073168</v>
      </c>
      <c r="EL149" s="2">
        <f t="shared" si="130"/>
        <v>47.20272324723247</v>
      </c>
      <c r="EM149" s="2">
        <f t="shared" si="83"/>
        <v>54.015070087493328</v>
      </c>
      <c r="EN149" s="2">
        <f t="shared" si="83"/>
        <v>49.251383844688242</v>
      </c>
      <c r="EO149" s="2">
        <f t="shared" si="83"/>
        <v>49.861810242697722</v>
      </c>
      <c r="EQ149" s="2">
        <f t="shared" si="128"/>
        <v>50.447263484977285</v>
      </c>
      <c r="ER149" s="2">
        <f t="shared" si="128"/>
        <v>50.969718383375017</v>
      </c>
      <c r="ES149" s="2">
        <f t="shared" si="128"/>
        <v>51.070407777200103</v>
      </c>
      <c r="ET149" s="2">
        <f t="shared" si="128"/>
        <v>48.825721547948604</v>
      </c>
      <c r="EU149" s="2">
        <f t="shared" si="128"/>
        <v>52.472520128824463</v>
      </c>
      <c r="EV149" s="2">
        <f t="shared" si="128"/>
        <v>52.992907955122263</v>
      </c>
      <c r="EW149" s="2">
        <f t="shared" si="128"/>
        <v>54.570000383235396</v>
      </c>
      <c r="EX149" s="2">
        <f t="shared" si="128"/>
        <v>50.113677881862664</v>
      </c>
      <c r="EY149" s="2">
        <f t="shared" si="128"/>
        <v>44.524683249457865</v>
      </c>
      <c r="EZ149" s="2">
        <f t="shared" si="128"/>
        <v>44.736209874457202</v>
      </c>
      <c r="FA149" s="2">
        <f t="shared" si="128"/>
        <v>44.393963591423031</v>
      </c>
      <c r="FB149" s="2">
        <f t="shared" si="128"/>
        <v>47.189699756585462</v>
      </c>
      <c r="FC149" s="2">
        <f t="shared" si="128"/>
        <v>54.431088433617546</v>
      </c>
      <c r="FD149" s="2">
        <f t="shared" si="128"/>
        <v>49.44557331723567</v>
      </c>
      <c r="FE149" s="2">
        <f t="shared" si="128"/>
        <v>49.746378241841725</v>
      </c>
      <c r="FG149" s="2">
        <f t="shared" si="129"/>
        <v>0.99999975325378587</v>
      </c>
      <c r="FH149" s="2">
        <f t="shared" si="129"/>
        <v>0.99999975996528712</v>
      </c>
      <c r="FI149" s="2">
        <f t="shared" si="129"/>
        <v>0.99999979806649308</v>
      </c>
      <c r="FJ149" s="2">
        <f t="shared" si="129"/>
        <v>0.99999982848174307</v>
      </c>
      <c r="FK149" s="2">
        <f t="shared" si="129"/>
        <v>0.99999982467926507</v>
      </c>
      <c r="FL149" s="2">
        <f t="shared" si="129"/>
        <v>0.99999980966104107</v>
      </c>
      <c r="FM149" s="2">
        <f t="shared" si="129"/>
        <v>0.99999978575681514</v>
      </c>
      <c r="FN149" s="2">
        <f t="shared" si="129"/>
        <v>0.99999979778726178</v>
      </c>
      <c r="FO149" s="2">
        <f t="shared" si="129"/>
        <v>0.99999981637327073</v>
      </c>
      <c r="FP149" s="2">
        <f t="shared" si="129"/>
        <v>0.99999981347124534</v>
      </c>
      <c r="FQ149" s="2">
        <f t="shared" si="129"/>
        <v>0.99999982018191558</v>
      </c>
      <c r="FR149" s="2">
        <f t="shared" si="129"/>
        <v>0.99999980565520341</v>
      </c>
      <c r="FS149" s="2">
        <f t="shared" si="129"/>
        <v>0.9999991061973823</v>
      </c>
      <c r="FT149" s="2">
        <f t="shared" si="129"/>
        <v>0.99999721204308201</v>
      </c>
      <c r="FU149" s="2">
        <f t="shared" si="129"/>
        <v>0.99999332641095062</v>
      </c>
      <c r="FW149" s="2">
        <f t="shared" si="122"/>
        <v>1.5248302025664361E-2</v>
      </c>
      <c r="FX149" s="2">
        <f t="shared" si="122"/>
        <v>2.6743927941219273E-2</v>
      </c>
      <c r="FY149" s="2">
        <f t="shared" si="122"/>
        <v>3.2577491840745022E-2</v>
      </c>
      <c r="FZ149" s="2">
        <f t="shared" si="122"/>
        <v>3.9159960095868071E-2</v>
      </c>
      <c r="GA149" s="2">
        <f t="shared" si="122"/>
        <v>3.5072141493919906E-2</v>
      </c>
      <c r="GB149" s="2">
        <f t="shared" si="122"/>
        <v>3.1969248436344667E-2</v>
      </c>
      <c r="GC149" s="2">
        <f t="shared" si="122"/>
        <v>2.7436208794132212E-2</v>
      </c>
      <c r="GD149" s="2">
        <f t="shared" si="122"/>
        <v>4.7155724698447303E-2</v>
      </c>
      <c r="GE149" s="2">
        <f t="shared" si="122"/>
        <v>5.172055650632934E-2</v>
      </c>
      <c r="GF149" s="2">
        <f t="shared" si="122"/>
        <v>4.8984743400176216E-2</v>
      </c>
      <c r="GG149" s="2">
        <f t="shared" si="122"/>
        <v>4.0603974524474819E-2</v>
      </c>
      <c r="GH149" s="2">
        <f t="shared" si="122"/>
        <v>2.9551757593712508E-2</v>
      </c>
      <c r="GI149" s="2">
        <f t="shared" si="122"/>
        <v>3.0727867811086478E-2</v>
      </c>
      <c r="GJ149" s="2">
        <f t="shared" si="122"/>
        <v>3.2430686069808201E-2</v>
      </c>
      <c r="GK149" s="2">
        <f t="shared" si="122"/>
        <v>3.7090429886366003E-2</v>
      </c>
      <c r="GM149" s="107">
        <f t="shared" si="123"/>
        <v>9.9368075967179726E-109</v>
      </c>
      <c r="GN149" s="107">
        <f t="shared" si="123"/>
        <v>8.9158683722259413E-122</v>
      </c>
      <c r="GO149" s="107">
        <f t="shared" si="123"/>
        <v>7.3838173062739598E-131</v>
      </c>
      <c r="GP149" s="107">
        <f t="shared" si="123"/>
        <v>4.1291332160429804E-159</v>
      </c>
      <c r="GQ149" s="107">
        <f t="shared" si="123"/>
        <v>2.7755344269226347E-160</v>
      </c>
      <c r="GR149" s="107">
        <f t="shared" si="123"/>
        <v>2.3734190141756669E-157</v>
      </c>
      <c r="GS149" s="107">
        <f t="shared" si="123"/>
        <v>1.3083857487397678E-157</v>
      </c>
      <c r="GT149" s="107">
        <f t="shared" si="123"/>
        <v>7.1305431548937648E-161</v>
      </c>
      <c r="GU149" s="107">
        <f t="shared" si="123"/>
        <v>5.1557610074467379E-174</v>
      </c>
      <c r="GV149" s="107">
        <f t="shared" si="123"/>
        <v>4.0196237178744444E-184</v>
      </c>
      <c r="GW149" s="107">
        <f t="shared" si="123"/>
        <v>6.028944793715025E-187</v>
      </c>
      <c r="GX149" s="107">
        <f t="shared" si="123"/>
        <v>4.534958139284576E-162</v>
      </c>
      <c r="GY149" s="107">
        <f t="shared" si="123"/>
        <v>1.2603805602433264E-152</v>
      </c>
      <c r="GZ149" s="107">
        <f t="shared" si="123"/>
        <v>5.1191239418797478E-155</v>
      </c>
      <c r="HA149" s="107">
        <f t="shared" si="123"/>
        <v>2.8457427364490757E-207</v>
      </c>
      <c r="HC149" s="107">
        <f t="shared" si="103"/>
        <v>1.9118352389901336E-61</v>
      </c>
      <c r="HD149" s="107">
        <f t="shared" si="103"/>
        <v>5.2051582597515295E-70</v>
      </c>
      <c r="HE149" s="107">
        <f t="shared" si="103"/>
        <v>5.1685834743878767E-76</v>
      </c>
      <c r="HF149" s="107">
        <f t="shared" si="103"/>
        <v>4.643753849603696E-94</v>
      </c>
      <c r="HG149" s="107">
        <f t="shared" si="103"/>
        <v>1.3269486046179516E-94</v>
      </c>
      <c r="HH149" s="107">
        <f t="shared" si="103"/>
        <v>3.7459808787581521E-92</v>
      </c>
      <c r="HI149" s="107">
        <f t="shared" si="103"/>
        <v>3.9937804434060858E-92</v>
      </c>
      <c r="HJ149" s="107">
        <f t="shared" si="103"/>
        <v>1.1095907733059147E-96</v>
      </c>
      <c r="HK149" s="107">
        <f t="shared" si="103"/>
        <v>1.2343177037248967E-105</v>
      </c>
      <c r="HL149" s="107">
        <f t="shared" si="113"/>
        <v>8.5978211228683527E-111</v>
      </c>
      <c r="HM149" s="107">
        <f t="shared" si="113"/>
        <v>1.8884764440687746E-111</v>
      </c>
      <c r="HN149" s="107">
        <f t="shared" si="113"/>
        <v>3.0676499324980067E-94</v>
      </c>
      <c r="HO149" s="107">
        <f t="shared" si="113"/>
        <v>8.0461857188153588E-87</v>
      </c>
      <c r="HP149" s="107">
        <f t="shared" si="113"/>
        <v>9.167834019850252E-88</v>
      </c>
      <c r="HQ149" s="107">
        <f t="shared" si="113"/>
        <v>8.3421196224182664E-131</v>
      </c>
      <c r="HS149" s="107">
        <f t="shared" si="124"/>
        <v>2.2656496957346403E-3</v>
      </c>
      <c r="HT149" s="107">
        <f t="shared" si="124"/>
        <v>1.9805055497198519E-4</v>
      </c>
      <c r="HU149" s="107">
        <f t="shared" si="124"/>
        <v>4.0414653043760042E-5</v>
      </c>
      <c r="HV149" s="107">
        <f t="shared" si="124"/>
        <v>1.0609292836644684E-6</v>
      </c>
      <c r="HW149" s="107">
        <f t="shared" si="124"/>
        <v>1.5355346456859315E-6</v>
      </c>
      <c r="HX149" s="107">
        <f t="shared" si="124"/>
        <v>4.1069266652082126E-6</v>
      </c>
      <c r="HY149" s="107">
        <f t="shared" si="124"/>
        <v>7.7228472456314319E-6</v>
      </c>
      <c r="HZ149" s="107">
        <f t="shared" si="124"/>
        <v>2.1031115377021842E-7</v>
      </c>
      <c r="IA149" s="107">
        <f t="shared" si="124"/>
        <v>2.1701652060978911E-8</v>
      </c>
      <c r="IB149" s="107">
        <f t="shared" si="124"/>
        <v>1.907708362622945E-8</v>
      </c>
      <c r="IC149" s="107">
        <f t="shared" si="124"/>
        <v>5.7718130598791317E-8</v>
      </c>
      <c r="ID149" s="107">
        <f t="shared" si="124"/>
        <v>5.477321078099028E-6</v>
      </c>
      <c r="IE149" s="107">
        <f t="shared" si="124"/>
        <v>7.2561428350167686E-5</v>
      </c>
      <c r="IF149" s="107">
        <f t="shared" si="124"/>
        <v>1.6691160106199824E-4</v>
      </c>
      <c r="IG149" s="107">
        <f t="shared" si="124"/>
        <v>6.1470921430211562E-4</v>
      </c>
      <c r="II149" s="107">
        <f t="shared" si="125"/>
        <v>3.7576599567807782E-4</v>
      </c>
      <c r="IJ149" s="107">
        <f t="shared" si="125"/>
        <v>1.1818270744064392E-3</v>
      </c>
      <c r="IK149" s="107">
        <f t="shared" si="125"/>
        <v>1.7007489077120494E-3</v>
      </c>
      <c r="IL149" s="107">
        <f t="shared" si="125"/>
        <v>1.2131458110252245E-3</v>
      </c>
      <c r="IM149" s="107">
        <f t="shared" si="125"/>
        <v>7.5505472689744416E-4</v>
      </c>
      <c r="IN149" s="107">
        <f t="shared" si="125"/>
        <v>5.5613581420728767E-4</v>
      </c>
      <c r="IO149" s="107">
        <f t="shared" si="125"/>
        <v>2.6998985193414784E-4</v>
      </c>
      <c r="IP149" s="107">
        <f t="shared" si="125"/>
        <v>2.0075967945321596E-3</v>
      </c>
      <c r="IQ149" s="107">
        <f t="shared" si="125"/>
        <v>1.9942630200897567E-3</v>
      </c>
      <c r="IR149" s="107">
        <f t="shared" si="125"/>
        <v>1.1683353448887998E-3</v>
      </c>
      <c r="IS149" s="107">
        <f t="shared" si="125"/>
        <v>5.0140446101365802E-4</v>
      </c>
      <c r="IT149" s="107">
        <f t="shared" si="125"/>
        <v>3.2765738719805977E-4</v>
      </c>
      <c r="IU149" s="107">
        <f t="shared" si="125"/>
        <v>1.3237574165451957E-4</v>
      </c>
      <c r="IV149" s="107">
        <f t="shared" si="125"/>
        <v>3.6728073015071079E-5</v>
      </c>
      <c r="IW149" s="107">
        <f t="shared" si="125"/>
        <v>2.1907895569931079E-5</v>
      </c>
      <c r="IY149" s="107">
        <f t="shared" si="126"/>
        <v>2.6414156914127181E-3</v>
      </c>
      <c r="IZ149" s="107">
        <f t="shared" si="126"/>
        <v>1.3798776293784244E-3</v>
      </c>
      <c r="JA149" s="107">
        <f t="shared" si="126"/>
        <v>1.7411635607558094E-3</v>
      </c>
      <c r="JB149" s="107">
        <f t="shared" si="126"/>
        <v>1.2142067403088891E-3</v>
      </c>
      <c r="JC149" s="107">
        <f t="shared" si="126"/>
        <v>7.5659026154313005E-4</v>
      </c>
      <c r="JD149" s="107">
        <f t="shared" si="126"/>
        <v>5.6024274087249591E-4</v>
      </c>
      <c r="JE149" s="107">
        <f t="shared" si="126"/>
        <v>2.7771269917977929E-4</v>
      </c>
      <c r="JF149" s="107">
        <f t="shared" si="126"/>
        <v>2.00780710568593E-3</v>
      </c>
      <c r="JG149" s="107">
        <f t="shared" si="126"/>
        <v>1.9942847217418176E-3</v>
      </c>
      <c r="JH149" s="107">
        <f t="shared" si="126"/>
        <v>1.1683544219724259E-3</v>
      </c>
      <c r="JI149" s="107">
        <f t="shared" si="126"/>
        <v>5.0146217914425677E-4</v>
      </c>
      <c r="JJ149" s="107">
        <f t="shared" si="126"/>
        <v>3.3313470827615882E-4</v>
      </c>
      <c r="JK149" s="107">
        <f t="shared" si="126"/>
        <v>2.0493717000468725E-4</v>
      </c>
      <c r="JL149" s="107">
        <f t="shared" si="126"/>
        <v>2.0363967407706932E-4</v>
      </c>
      <c r="JM149" s="107">
        <f t="shared" si="126"/>
        <v>6.366171098720467E-4</v>
      </c>
    </row>
    <row r="150" spans="2:273" x14ac:dyDescent="0.25">
      <c r="B150" s="2">
        <v>122</v>
      </c>
      <c r="C150" s="37">
        <v>49.225999999999999</v>
      </c>
      <c r="D150" s="37">
        <v>51.951999999999998</v>
      </c>
      <c r="E150" s="37">
        <v>51.613</v>
      </c>
      <c r="F150" s="37">
        <v>49.216999999999999</v>
      </c>
      <c r="G150" s="37">
        <v>51.75</v>
      </c>
      <c r="H150" s="37">
        <v>49.133000000000003</v>
      </c>
      <c r="I150" s="37">
        <v>52.982999999999997</v>
      </c>
      <c r="J150" s="37">
        <v>48.95</v>
      </c>
      <c r="K150" s="37">
        <v>43.7</v>
      </c>
      <c r="L150" s="37">
        <v>43.55</v>
      </c>
      <c r="M150" s="37">
        <v>42.8</v>
      </c>
      <c r="N150" s="37">
        <v>46.317</v>
      </c>
      <c r="O150" s="37">
        <v>53.4</v>
      </c>
      <c r="P150" s="37">
        <v>49.817</v>
      </c>
      <c r="Q150" s="37">
        <v>49.133000000000003</v>
      </c>
      <c r="S150" s="4">
        <f>AY150 + (C$3 * _xlfn.NORM.DIST($B150, C$7, ABS(C$11), FALSE) * _xlfn.NORM.DIST(($B150 - C$7)*C$15, 0, ABS(C$11), TRUE) * 2)
               + (C$4 * _xlfn.NORM.DIST($B150, C$8, ABS(C$12), FALSE) * _xlfn.NORM.DIST(($B150 - C$8)*C$16, 0, ABS(C$12), TRUE) * 2)
               + (C$5 * _xlfn.NORM.DIST($B150, C$9, ABS(C$13), FALSE) * _xlfn.NORM.DIST(($B150 - C$9)*C$17, 0, ABS(C$13), TRUE) * 2)
               + (C$6 * _xlfn.NORM.DIST($B150, C$10, ABS(C$14), FALSE) * _xlfn.NORM.DIST(($B150 - C$10)*C$18, 0, ABS(C$14), TRUE) * 2)</f>
        <v>49.296509610534848</v>
      </c>
      <c r="T150" s="4">
        <f>AZ150 + (D$3 * _xlfn.NORM.DIST($B150, D$7, ABS(D$11), FALSE) * _xlfn.NORM.DIST(($B150 - D$7)*D$15, 0, ABS(D$11), TRUE) * 2)
               + (D$4 * _xlfn.NORM.DIST($B150, D$8, ABS(D$12), FALSE) * _xlfn.NORM.DIST(($B150 - D$8)*D$16, 0, ABS(D$12), TRUE) * 2)
               + (D$5 * _xlfn.NORM.DIST($B150, D$9, ABS(D$13), FALSE) * _xlfn.NORM.DIST(($B150 - D$9)*D$17, 0, ABS(D$13), TRUE) * 2)
               + (D$6 * _xlfn.NORM.DIST($B150, D$10, ABS(D$14), FALSE) * _xlfn.NORM.DIST(($B150 - D$10)*D$18, 0, ABS(D$14), TRUE) * 2)</f>
        <v>52.258276080112431</v>
      </c>
      <c r="U150" s="4">
        <f>BA150 + (E$3 * _xlfn.NORM.DIST($B150, E$7, ABS(E$11), FALSE) * _xlfn.NORM.DIST(($B150 - E$7)*E$15, 0, ABS(E$11), TRUE) * 2)
               + (E$4 * _xlfn.NORM.DIST($B150, E$8, ABS(E$12), FALSE) * _xlfn.NORM.DIST(($B150 - E$8)*E$16, 0, ABS(E$12), TRUE) * 2)
               + (E$5 * _xlfn.NORM.DIST($B150, E$9, ABS(E$13), FALSE) * _xlfn.NORM.DIST(($B150 - E$9)*E$17, 0, ABS(E$13), TRUE) * 2)
               + (E$6 * _xlfn.NORM.DIST($B150, E$10, ABS(E$14), FALSE) * _xlfn.NORM.DIST(($B150 - E$10)*E$18, 0, ABS(E$14), TRUE) * 2)</f>
        <v>50.976603230872271</v>
      </c>
      <c r="V150" s="4">
        <f>BB150 + (F$3 * _xlfn.NORM.DIST($B150, F$7, ABS(F$11), FALSE) * _xlfn.NORM.DIST(($B150 - F$7)*F$15, 0, ABS(F$11), TRUE) * 2)
               + (F$4 * _xlfn.NORM.DIST($B150, F$8, ABS(F$12), FALSE) * _xlfn.NORM.DIST(($B150 - F$8)*F$16, 0, ABS(F$12), TRUE) * 2)
               + (F$5 * _xlfn.NORM.DIST($B150, F$9, ABS(F$13), FALSE) * _xlfn.NORM.DIST(($B150 - F$9)*F$17, 0, ABS(F$13), TRUE) * 2)
               + (F$6 * _xlfn.NORM.DIST($B150, F$10, ABS(F$14), FALSE) * _xlfn.NORM.DIST(($B150 - F$10)*F$18, 0, ABS(F$14), TRUE) * 2)</f>
        <v>49.023141072553528</v>
      </c>
      <c r="W150" s="4">
        <f>BC150 + (G$3 * _xlfn.NORM.DIST($B150, G$7, ABS(G$11), FALSE) * _xlfn.NORM.DIST(($B150 - G$7)*G$15, 0, ABS(G$11), TRUE) * 2)
               + (G$4 * _xlfn.NORM.DIST($B150, G$8, ABS(G$12), FALSE) * _xlfn.NORM.DIST(($B150 - G$8)*G$16, 0, ABS(G$12), TRUE) * 2)
               + (G$5 * _xlfn.NORM.DIST($B150, G$9, ABS(G$13), FALSE) * _xlfn.NORM.DIST(($B150 - G$9)*G$17, 0, ABS(G$13), TRUE) * 2)
               + (G$6 * _xlfn.NORM.DIST($B150, G$10, ABS(G$14), FALSE) * _xlfn.NORM.DIST(($B150 - G$10)*G$18, 0, ABS(G$14), TRUE) * 2)</f>
        <v>52.858036272879509</v>
      </c>
      <c r="X150" s="4">
        <f>BD150 + (H$3 * _xlfn.NORM.DIST($B150, H$7, ABS(H$11), FALSE) * _xlfn.NORM.DIST(($B150 - H$7)*H$15, 0, ABS(H$11), TRUE) * 2)
               + (H$4 * _xlfn.NORM.DIST($B150, H$8, ABS(H$12), FALSE) * _xlfn.NORM.DIST(($B150 - H$8)*H$16, 0, ABS(H$12), TRUE) * 2)
               + (H$5 * _xlfn.NORM.DIST($B150, H$9, ABS(H$13), FALSE) * _xlfn.NORM.DIST(($B150 - H$9)*H$17, 0, ABS(H$13), TRUE) * 2)
               + (H$6 * _xlfn.NORM.DIST($B150, H$10, ABS(H$14), FALSE) * _xlfn.NORM.DIST(($B150 - H$10)*H$18, 0, ABS(H$14), TRUE) * 2)</f>
        <v>49.610806368854618</v>
      </c>
      <c r="Y150" s="4">
        <f>BE150 + (I$3 * _xlfn.NORM.DIST($B150, I$7, ABS(I$11), FALSE) * _xlfn.NORM.DIST(($B150 - I$7)*I$15, 0, ABS(I$11), TRUE) * 2)
               + (I$4 * _xlfn.NORM.DIST($B150, I$8, ABS(I$12), FALSE) * _xlfn.NORM.DIST(($B150 - I$8)*I$16, 0, ABS(I$12), TRUE) * 2)
               + (I$5 * _xlfn.NORM.DIST($B150, I$9, ABS(I$13), FALSE) * _xlfn.NORM.DIST(($B150 - I$9)*I$17, 0, ABS(I$13), TRUE) * 2)
               + (I$6 * _xlfn.NORM.DIST($B150, I$10, ABS(I$14), FALSE) * _xlfn.NORM.DIST(($B150 - I$10)*I$18, 0, ABS(I$14), TRUE) * 2)</f>
        <v>53.864198656430567</v>
      </c>
      <c r="Z150" s="4">
        <f>BF150 + (J$3 * _xlfn.NORM.DIST($B150, J$7, ABS(J$11), FALSE) * _xlfn.NORM.DIST(($B150 - J$7)*J$15, 0, ABS(J$11), TRUE) * 2)
               + (J$4 * _xlfn.NORM.DIST($B150, J$8, ABS(J$12), FALSE) * _xlfn.NORM.DIST(($B150 - J$8)*J$16, 0, ABS(J$12), TRUE) * 2)
               + (J$5 * _xlfn.NORM.DIST($B150, J$9, ABS(J$13), FALSE) * _xlfn.NORM.DIST(($B150 - J$9)*J$17, 0, ABS(J$13), TRUE) * 2)
               + (J$6 * _xlfn.NORM.DIST($B150, J$10, ABS(J$14), FALSE) * _xlfn.NORM.DIST(($B150 - J$10)*J$18, 0, ABS(J$14), TRUE) * 2)</f>
        <v>48.962933861074056</v>
      </c>
      <c r="AA150" s="4">
        <f>BG150 + (K$3 * _xlfn.NORM.DIST($B150, K$7, ABS(K$11), FALSE) * _xlfn.NORM.DIST(($B150 - K$7)*K$15, 0, ABS(K$11), TRUE) * 2)
               + (K$4 * _xlfn.NORM.DIST($B150, K$8, ABS(K$12), FALSE) * _xlfn.NORM.DIST(($B150 - K$8)*K$16, 0, ABS(K$12), TRUE) * 2)
               + (K$5 * _xlfn.NORM.DIST($B150, K$9, ABS(K$13), FALSE) * _xlfn.NORM.DIST(($B150 - K$9)*K$17, 0, ABS(K$13), TRUE) * 2)
               + (K$6 * _xlfn.NORM.DIST($B150, K$10, ABS(K$14), FALSE) * _xlfn.NORM.DIST(($B150 - K$10)*K$18, 0, ABS(K$14), TRUE) * 2)</f>
        <v>43.838954564558748</v>
      </c>
      <c r="AB150" s="4">
        <f>BH150 + (L$3 * _xlfn.NORM.DIST($B150, L$7, ABS(L$11), FALSE) * _xlfn.NORM.DIST(($B150 - L$7)*L$15, 0, ABS(L$11), TRUE) * 2)
               + (L$4 * _xlfn.NORM.DIST($B150, L$8, ABS(L$12), FALSE) * _xlfn.NORM.DIST(($B150 - L$8)*L$16, 0, ABS(L$12), TRUE) * 2)
               + (L$5 * _xlfn.NORM.DIST($B150, L$9, ABS(L$13), FALSE) * _xlfn.NORM.DIST(($B150 - L$9)*L$17, 0, ABS(L$13), TRUE) * 2)
               + (L$6 * _xlfn.NORM.DIST($B150, L$10, ABS(L$14), FALSE) * _xlfn.NORM.DIST(($B150 - L$10)*L$18, 0, ABS(L$14), TRUE) * 2)</f>
        <v>44.68590600210895</v>
      </c>
      <c r="AC150" s="4">
        <f>BI150 + (M$3 * _xlfn.NORM.DIST($B150, M$7, ABS(M$11), FALSE) * _xlfn.NORM.DIST(($B150 - M$7)*M$15, 0, ABS(M$11), TRUE) * 2)
               + (M$4 * _xlfn.NORM.DIST($B150, M$8, ABS(M$12), FALSE) * _xlfn.NORM.DIST(($B150 - M$8)*M$16, 0, ABS(M$12), TRUE) * 2)
               + (M$5 * _xlfn.NORM.DIST($B150, M$9, ABS(M$13), FALSE) * _xlfn.NORM.DIST(($B150 - M$9)*M$17, 0, ABS(M$13), TRUE) * 2)
               + (M$6 * _xlfn.NORM.DIST($B150, M$10, ABS(M$14), FALSE) * _xlfn.NORM.DIST(($B150 - M$10)*M$18, 0, ABS(M$14), TRUE) * 2)</f>
        <v>44.167439114724871</v>
      </c>
      <c r="AD150" s="4">
        <f>BJ150 + (N$3 * _xlfn.NORM.DIST($B150, N$7, ABS(N$11), FALSE) * _xlfn.NORM.DIST(($B150 - N$7)*N$15, 0, ABS(N$11), TRUE) * 2)
               + (N$4 * _xlfn.NORM.DIST($B150, N$8, ABS(N$12), FALSE) * _xlfn.NORM.DIST(($B150 - N$8)*N$16, 0, ABS(N$12), TRUE) * 2)
               + (N$5 * _xlfn.NORM.DIST($B150, N$9, ABS(N$13), FALSE) * _xlfn.NORM.DIST(($B150 - N$9)*N$17, 0, ABS(N$13), TRUE) * 2)
               + (N$6 * _xlfn.NORM.DIST($B150, N$10, ABS(N$14), FALSE) * _xlfn.NORM.DIST(($B150 - N$10)*N$18, 0, ABS(N$14), TRUE) * 2)</f>
        <v>47.172145596710571</v>
      </c>
      <c r="AE150" s="4">
        <f>BK150 + (O$3 * _xlfn.NORM.DIST($B150, O$7, ABS(O$11), FALSE) * _xlfn.NORM.DIST(($B150 - O$7)*O$15, 0, ABS(O$11), TRUE) * 2)
               + (O$4 * _xlfn.NORM.DIST($B150, O$8, ABS(O$12), FALSE) * _xlfn.NORM.DIST(($B150 - O$8)*O$16, 0, ABS(O$12), TRUE) * 2)
               + (O$5 * _xlfn.NORM.DIST($B150, O$9, ABS(O$13), FALSE) * _xlfn.NORM.DIST(($B150 - O$9)*O$17, 0, ABS(O$13), TRUE) * 2)
               + (O$6 * _xlfn.NORM.DIST($B150, O$10, ABS(O$14), FALSE) * _xlfn.NORM.DIST(($B150 - O$10)*O$18, 0, ABS(O$14), TRUE) * 2)</f>
        <v>53.902627927981747</v>
      </c>
      <c r="AF150" s="4">
        <f t="shared" si="71"/>
        <v>49.11546012898269</v>
      </c>
      <c r="AG150" s="4">
        <f t="shared" si="71"/>
        <v>49.738674058776674</v>
      </c>
      <c r="AI150" s="4">
        <f>IF(OR($B150 &lt; C$231, $B150 &gt; C$234), 0, C150-S150)</f>
        <v>-7.0509610534848832E-2</v>
      </c>
      <c r="AJ150" s="4">
        <f>IF(OR($B150 &lt; D$231, $B150 &gt; D$234), 0, D150-T150)</f>
        <v>-0.30627608011243268</v>
      </c>
      <c r="AK150" s="4">
        <f>IF(OR($B150 &lt; E$231, $B150 &gt; E$234), 0, E150-U150)</f>
        <v>0.63639676912772813</v>
      </c>
      <c r="AL150" s="4">
        <f>IF(OR($B150 &lt; F$231, $B150 &gt; F$234), 0, F150-V150)</f>
        <v>0.19385892744647037</v>
      </c>
      <c r="AM150" s="4">
        <f>IF(OR($B150 &lt; G$231, $B150 &gt; G$234), 0, G150-W150)</f>
        <v>-1.1080362728795095</v>
      </c>
      <c r="AN150" s="4">
        <f>IF(OR($B150 &lt; H$231, $B150 &gt; H$234), 0, H150-X150)</f>
        <v>-0.47780636885461547</v>
      </c>
      <c r="AO150" s="4">
        <f>IF(OR($B150 &lt; I$231, $B150 &gt; I$234), 0, I150-Y150)</f>
        <v>-0.88119865643056983</v>
      </c>
      <c r="AP150" s="4">
        <f>IF(OR($B150 &lt; J$231, $B150 &gt; J$234), 0, J150-Z150)</f>
        <v>-1.2933861074053254E-2</v>
      </c>
      <c r="AQ150" s="4">
        <f>IF(OR($B150 &lt; K$231, $B150 &gt; K$234), 0, K150-AA150)</f>
        <v>-0.13895456455874466</v>
      </c>
      <c r="AR150" s="4">
        <f>IF(OR($B150 &lt; L$231, $B150 &gt; L$234), 0, L150-AB150)</f>
        <v>-1.1359060021089533</v>
      </c>
      <c r="AS150" s="4">
        <f>IF(OR($B150 &lt; M$231, $B150 &gt; M$234), 0, M150-AC150)</f>
        <v>-1.3674391147248741</v>
      </c>
      <c r="AT150" s="4">
        <f>IF(OR($B150 &lt; N$231, $B150 &gt; N$234), 0, N150-AD150)</f>
        <v>-0.855145596710571</v>
      </c>
      <c r="AU150" s="4">
        <f>IF(OR($B150 &lt; O$231, $B150 &gt; O$234), 0, O150-AE150)</f>
        <v>-0.50262792798174871</v>
      </c>
      <c r="AV150" s="4">
        <f t="shared" si="117"/>
        <v>0.70153987101731019</v>
      </c>
      <c r="AW150" s="4">
        <f t="shared" si="117"/>
        <v>-0.60567405877667113</v>
      </c>
      <c r="AY150" s="2">
        <f t="shared" si="118"/>
        <v>49.293027960423423</v>
      </c>
      <c r="AZ150" s="2">
        <f t="shared" si="118"/>
        <v>52.258264963408138</v>
      </c>
      <c r="BA150" s="2">
        <f t="shared" si="118"/>
        <v>50.856191083624466</v>
      </c>
      <c r="BB150" s="2">
        <f t="shared" si="118"/>
        <v>48.908695107769972</v>
      </c>
      <c r="BC150" s="2">
        <f t="shared" si="118"/>
        <v>52.758938428694513</v>
      </c>
      <c r="BD150" s="2">
        <f t="shared" si="118"/>
        <v>49.486579651766945</v>
      </c>
      <c r="BE150" s="2">
        <f t="shared" si="118"/>
        <v>53.804902211569974</v>
      </c>
      <c r="BF150" s="2">
        <f t="shared" si="118"/>
        <v>48.502159603619972</v>
      </c>
      <c r="BG150" s="2">
        <f t="shared" si="118"/>
        <v>43.348619123589103</v>
      </c>
      <c r="BH150" s="2">
        <f t="shared" si="118"/>
        <v>44.32202825569928</v>
      </c>
      <c r="BI150" s="2">
        <f t="shared" si="118"/>
        <v>43.964556007194503</v>
      </c>
      <c r="BJ150" s="2">
        <f t="shared" si="118"/>
        <v>47.021717357478686</v>
      </c>
      <c r="BK150" s="2">
        <f t="shared" si="118"/>
        <v>53.835753134044651</v>
      </c>
      <c r="BL150" s="2">
        <f t="shared" si="118"/>
        <v>49.084715720980654</v>
      </c>
      <c r="BM150" s="2">
        <f t="shared" si="118"/>
        <v>49.697318687548226</v>
      </c>
      <c r="BO150" s="2" t="str">
        <f t="shared" si="119"/>
        <v/>
      </c>
      <c r="BP150" s="2" t="str">
        <f t="shared" si="119"/>
        <v/>
      </c>
      <c r="BQ150" s="2" t="str">
        <f t="shared" si="119"/>
        <v/>
      </c>
      <c r="BR150" s="2" t="str">
        <f t="shared" si="119"/>
        <v/>
      </c>
      <c r="BS150" s="2" t="str">
        <f t="shared" si="119"/>
        <v/>
      </c>
      <c r="BT150" s="2" t="str">
        <f t="shared" si="119"/>
        <v/>
      </c>
      <c r="BU150" s="2" t="str">
        <f t="shared" si="119"/>
        <v/>
      </c>
      <c r="BV150" s="2" t="str">
        <f t="shared" si="119"/>
        <v/>
      </c>
      <c r="BW150" s="2" t="str">
        <f t="shared" si="119"/>
        <v/>
      </c>
      <c r="BX150" s="2" t="str">
        <f t="shared" si="119"/>
        <v/>
      </c>
      <c r="BY150" s="2" t="str">
        <f t="shared" si="119"/>
        <v/>
      </c>
      <c r="BZ150" s="2" t="str">
        <f t="shared" si="119"/>
        <v/>
      </c>
      <c r="CA150" s="2" t="str">
        <f t="shared" si="119"/>
        <v/>
      </c>
      <c r="CB150" s="2" t="str">
        <f t="shared" si="119"/>
        <v/>
      </c>
      <c r="CC150" s="2" t="str">
        <f t="shared" si="119"/>
        <v/>
      </c>
      <c r="CE150" s="2">
        <f t="shared" si="120"/>
        <v>49.225999999999999</v>
      </c>
      <c r="CF150" s="2" t="str">
        <f t="shared" si="120"/>
        <v/>
      </c>
      <c r="CG150" s="2" t="str">
        <f t="shared" si="120"/>
        <v/>
      </c>
      <c r="CH150" s="2" t="str">
        <f t="shared" si="120"/>
        <v/>
      </c>
      <c r="CI150" s="2">
        <f t="shared" si="120"/>
        <v>51.75</v>
      </c>
      <c r="CJ150" s="2">
        <f t="shared" si="120"/>
        <v>49.133000000000003</v>
      </c>
      <c r="CK150" s="2">
        <f t="shared" si="120"/>
        <v>52.982999999999997</v>
      </c>
      <c r="CL150" s="2" t="str">
        <f t="shared" si="120"/>
        <v/>
      </c>
      <c r="CM150" s="2" t="str">
        <f t="shared" si="120"/>
        <v/>
      </c>
      <c r="CN150" s="2" t="str">
        <f t="shared" si="120"/>
        <v/>
      </c>
      <c r="CO150" s="2">
        <f t="shared" si="120"/>
        <v>42.8</v>
      </c>
      <c r="CP150" s="2">
        <f t="shared" si="120"/>
        <v>46.317</v>
      </c>
      <c r="CQ150" s="2">
        <f t="shared" si="120"/>
        <v>53.4</v>
      </c>
      <c r="CR150" s="2">
        <f t="shared" si="120"/>
        <v>49.817</v>
      </c>
      <c r="CS150" s="2">
        <f t="shared" si="120"/>
        <v>49.133000000000003</v>
      </c>
      <c r="CU150" s="2">
        <f t="shared" si="121"/>
        <v>49.225999999999999</v>
      </c>
      <c r="CV150" s="2" t="str">
        <f t="shared" si="121"/>
        <v/>
      </c>
      <c r="CW150" s="2" t="str">
        <f t="shared" si="121"/>
        <v/>
      </c>
      <c r="CX150" s="2" t="str">
        <f t="shared" si="121"/>
        <v/>
      </c>
      <c r="CY150" s="2">
        <f t="shared" si="121"/>
        <v>51.75</v>
      </c>
      <c r="CZ150" s="2">
        <f t="shared" si="121"/>
        <v>49.133000000000003</v>
      </c>
      <c r="DA150" s="2">
        <f t="shared" si="121"/>
        <v>52.982999999999997</v>
      </c>
      <c r="DB150" s="2" t="str">
        <f t="shared" si="121"/>
        <v/>
      </c>
      <c r="DC150" s="2" t="str">
        <f t="shared" si="121"/>
        <v/>
      </c>
      <c r="DD150" s="2" t="str">
        <f t="shared" si="121"/>
        <v/>
      </c>
      <c r="DE150" s="2">
        <f t="shared" si="121"/>
        <v>42.8</v>
      </c>
      <c r="DF150" s="2">
        <f t="shared" si="121"/>
        <v>46.317</v>
      </c>
      <c r="DG150" s="2">
        <f t="shared" si="121"/>
        <v>53.4</v>
      </c>
      <c r="DH150" s="2">
        <f t="shared" si="121"/>
        <v>49.817</v>
      </c>
      <c r="DI150" s="2">
        <f t="shared" si="121"/>
        <v>49.133000000000003</v>
      </c>
      <c r="DK150" s="2">
        <f t="shared" si="127"/>
        <v>68.828202822580678</v>
      </c>
      <c r="DL150" s="2">
        <f t="shared" si="127"/>
        <v>75.685920271260997</v>
      </c>
      <c r="DM150" s="2">
        <f t="shared" si="127"/>
        <v>80.295093291788874</v>
      </c>
      <c r="DN150" s="2">
        <f t="shared" si="127"/>
        <v>74.633497549019623</v>
      </c>
      <c r="DO150" s="2">
        <f t="shared" si="127"/>
        <v>88.789807917888538</v>
      </c>
      <c r="DP150" s="2">
        <f t="shared" si="127"/>
        <v>86.779972927807492</v>
      </c>
      <c r="DQ150" s="2">
        <f t="shared" si="127"/>
        <v>85.939385080645152</v>
      </c>
      <c r="DR150" s="2">
        <f t="shared" si="127"/>
        <v>86.871141129032267</v>
      </c>
      <c r="DS150" s="2">
        <f t="shared" si="127"/>
        <v>70.801406451612891</v>
      </c>
      <c r="DT150" s="2">
        <f t="shared" si="127"/>
        <v>69.732767519466094</v>
      </c>
      <c r="DU150" s="2">
        <f t="shared" si="127"/>
        <v>75.056512347052276</v>
      </c>
      <c r="DV150" s="2">
        <f t="shared" si="127"/>
        <v>77.472570564516133</v>
      </c>
      <c r="DW150" s="2">
        <f t="shared" si="127"/>
        <v>88.767993761140801</v>
      </c>
      <c r="DX150" s="2">
        <f t="shared" si="127"/>
        <v>69.882550245098059</v>
      </c>
      <c r="DY150" s="2">
        <f t="shared" si="127"/>
        <v>63.276171592775029</v>
      </c>
      <c r="EA150" s="2">
        <f t="shared" si="101"/>
        <v>49.271125371417618</v>
      </c>
      <c r="EB150" s="2">
        <f t="shared" si="101"/>
        <v>52.305441888619853</v>
      </c>
      <c r="EC150" s="2">
        <f t="shared" si="101"/>
        <v>50.851594369547975</v>
      </c>
      <c r="ED150" s="2">
        <f t="shared" si="101"/>
        <v>48.918664423426691</v>
      </c>
      <c r="EE150" s="2">
        <f t="shared" si="101"/>
        <v>52.778893545916581</v>
      </c>
      <c r="EF150" s="2">
        <f t="shared" si="101"/>
        <v>49.348496691334823</v>
      </c>
      <c r="EG150" s="2">
        <f t="shared" si="101"/>
        <v>53.784075425282531</v>
      </c>
      <c r="EH150" s="2">
        <f t="shared" si="101"/>
        <v>48.412033796832759</v>
      </c>
      <c r="EI150" s="2">
        <f t="shared" si="101"/>
        <v>43.277529963854434</v>
      </c>
      <c r="EJ150" s="2">
        <f t="shared" si="101"/>
        <v>44.304332855778412</v>
      </c>
      <c r="EK150" s="2">
        <f t="shared" si="101"/>
        <v>43.94979259354507</v>
      </c>
      <c r="EL150" s="2">
        <f t="shared" si="130"/>
        <v>47.02213468634686</v>
      </c>
      <c r="EM150" s="2">
        <f t="shared" si="83"/>
        <v>53.81947524890343</v>
      </c>
      <c r="EN150" s="2">
        <f t="shared" si="83"/>
        <v>49.076708889034869</v>
      </c>
      <c r="EO150" s="2">
        <f t="shared" si="83"/>
        <v>49.702345124691298</v>
      </c>
      <c r="EQ150" s="2">
        <f t="shared" si="128"/>
        <v>50.416398972345846</v>
      </c>
      <c r="ER150" s="2">
        <f t="shared" si="128"/>
        <v>50.894391700259462</v>
      </c>
      <c r="ES150" s="2">
        <f t="shared" si="128"/>
        <v>50.964504103057934</v>
      </c>
      <c r="ET150" s="2">
        <f t="shared" si="128"/>
        <v>48.714322697123372</v>
      </c>
      <c r="EU150" s="2">
        <f t="shared" si="128"/>
        <v>52.322723056066607</v>
      </c>
      <c r="EV150" s="2">
        <f t="shared" si="128"/>
        <v>52.807651542435686</v>
      </c>
      <c r="EW150" s="2">
        <f t="shared" si="128"/>
        <v>54.391172762824937</v>
      </c>
      <c r="EX150" s="2">
        <f t="shared" si="128"/>
        <v>49.948615005287294</v>
      </c>
      <c r="EY150" s="2">
        <f t="shared" si="128"/>
        <v>44.383881228189125</v>
      </c>
      <c r="EZ150" s="2">
        <f t="shared" si="128"/>
        <v>44.594856013766545</v>
      </c>
      <c r="FA150" s="2">
        <f t="shared" si="128"/>
        <v>44.241555177308598</v>
      </c>
      <c r="FB150" s="2">
        <f t="shared" si="128"/>
        <v>47.010704059438666</v>
      </c>
      <c r="FC150" s="2">
        <f t="shared" si="128"/>
        <v>54.251567221179613</v>
      </c>
      <c r="FD150" s="2">
        <f t="shared" si="128"/>
        <v>49.280664468717418</v>
      </c>
      <c r="FE150" s="2">
        <f t="shared" si="128"/>
        <v>49.586282361837121</v>
      </c>
      <c r="FG150" s="2">
        <f t="shared" si="129"/>
        <v>0.99999980400250532</v>
      </c>
      <c r="FH150" s="2">
        <f t="shared" si="129"/>
        <v>0.99999980933364074</v>
      </c>
      <c r="FI150" s="2">
        <f t="shared" si="129"/>
        <v>0.99999983959850725</v>
      </c>
      <c r="FJ150" s="2">
        <f t="shared" si="129"/>
        <v>0.99999986375820094</v>
      </c>
      <c r="FK150" s="2">
        <f t="shared" si="129"/>
        <v>0.99999986073778513</v>
      </c>
      <c r="FL150" s="2">
        <f t="shared" si="129"/>
        <v>0.99999984880838477</v>
      </c>
      <c r="FM150" s="2">
        <f t="shared" si="129"/>
        <v>0.99999982982058166</v>
      </c>
      <c r="FN150" s="2">
        <f t="shared" si="129"/>
        <v>0.99999983937670589</v>
      </c>
      <c r="FO150" s="2">
        <f t="shared" si="129"/>
        <v>0.99999985414009884</v>
      </c>
      <c r="FP150" s="2">
        <f t="shared" si="129"/>
        <v>0.99999985183493789</v>
      </c>
      <c r="FQ150" s="2">
        <f t="shared" si="129"/>
        <v>0.99999985716541318</v>
      </c>
      <c r="FR150" s="2">
        <f t="shared" si="129"/>
        <v>0.99999984562643462</v>
      </c>
      <c r="FS150" s="2">
        <f t="shared" si="129"/>
        <v>0.99999927500901775</v>
      </c>
      <c r="FT150" s="2">
        <f t="shared" si="129"/>
        <v>0.9999976988075715</v>
      </c>
      <c r="FU150" s="2">
        <f t="shared" si="129"/>
        <v>0.99999440967761843</v>
      </c>
      <c r="FW150" s="2">
        <f t="shared" si="122"/>
        <v>1.9120981964368532E-2</v>
      </c>
      <c r="FX150" s="2">
        <f t="shared" si="122"/>
        <v>3.3437069405186794E-2</v>
      </c>
      <c r="FY150" s="2">
        <f t="shared" si="122"/>
        <v>4.0669578720649746E-2</v>
      </c>
      <c r="FZ150" s="2">
        <f t="shared" si="122"/>
        <v>4.8804614075939431E-2</v>
      </c>
      <c r="GA150" s="2">
        <f t="shared" si="122"/>
        <v>4.3755860201149084E-2</v>
      </c>
      <c r="GB150" s="2">
        <f t="shared" si="122"/>
        <v>3.9916484531714251E-2</v>
      </c>
      <c r="GC150" s="2">
        <f t="shared" si="122"/>
        <v>3.429650045878415E-2</v>
      </c>
      <c r="GD150" s="2">
        <f t="shared" si="122"/>
        <v>5.8649441280980007E-2</v>
      </c>
      <c r="GE150" s="2">
        <f t="shared" si="122"/>
        <v>6.4251876773973635E-2</v>
      </c>
      <c r="GF150" s="2">
        <f t="shared" si="122"/>
        <v>6.089577312111024E-2</v>
      </c>
      <c r="GG150" s="2">
        <f t="shared" si="122"/>
        <v>5.0585549194112858E-2</v>
      </c>
      <c r="GH150" s="2">
        <f t="shared" si="122"/>
        <v>3.6920950523707904E-2</v>
      </c>
      <c r="GI150" s="2">
        <f t="shared" si="122"/>
        <v>3.7613630484371406E-2</v>
      </c>
      <c r="GJ150" s="2">
        <f t="shared" si="122"/>
        <v>3.9022976049877367E-2</v>
      </c>
      <c r="GK150" s="2">
        <f t="shared" si="122"/>
        <v>4.3961724531695195E-2</v>
      </c>
      <c r="GM150" s="107">
        <f t="shared" si="123"/>
        <v>5.5092069242967182E-112</v>
      </c>
      <c r="GN150" s="107">
        <f t="shared" si="123"/>
        <v>2.0115551023332924E-125</v>
      </c>
      <c r="GO150" s="107">
        <f t="shared" si="123"/>
        <v>9.7718198086123802E-135</v>
      </c>
      <c r="GP150" s="107">
        <f t="shared" si="123"/>
        <v>8.6781327089558762E-164</v>
      </c>
      <c r="GQ150" s="107">
        <f t="shared" si="123"/>
        <v>5.3009587335619503E-165</v>
      </c>
      <c r="GR150" s="107">
        <f t="shared" si="123"/>
        <v>5.2350199278941967E-162</v>
      </c>
      <c r="GS150" s="107">
        <f t="shared" si="123"/>
        <v>2.6081710457516327E-162</v>
      </c>
      <c r="GT150" s="107">
        <f t="shared" si="123"/>
        <v>1.1813462873082782E-165</v>
      </c>
      <c r="GU150" s="107">
        <f t="shared" si="123"/>
        <v>3.7062771450952852E-179</v>
      </c>
      <c r="GV150" s="107">
        <f t="shared" si="123"/>
        <v>1.4233175702131119E-189</v>
      </c>
      <c r="GW150" s="107">
        <f t="shared" si="123"/>
        <v>1.8115800825165224E-192</v>
      </c>
      <c r="GX150" s="107">
        <f t="shared" si="123"/>
        <v>7.1174069982988905E-167</v>
      </c>
      <c r="GY150" s="107">
        <f t="shared" si="123"/>
        <v>3.4659192405080262E-157</v>
      </c>
      <c r="GZ150" s="107">
        <f t="shared" si="123"/>
        <v>1.2151032840144253E-159</v>
      </c>
      <c r="HA150" s="107">
        <f t="shared" si="123"/>
        <v>2.0421300376608317E-213</v>
      </c>
      <c r="HC150" s="107">
        <f t="shared" si="103"/>
        <v>4.1873154365706951E-64</v>
      </c>
      <c r="HD150" s="107">
        <f t="shared" si="103"/>
        <v>5.1357634284325571E-73</v>
      </c>
      <c r="HE150" s="107">
        <f t="shared" si="103"/>
        <v>3.155719746987145E-79</v>
      </c>
      <c r="HF150" s="107">
        <f t="shared" si="103"/>
        <v>5.6693280811603392E-98</v>
      </c>
      <c r="HG150" s="107">
        <f t="shared" si="103"/>
        <v>1.5058071133381E-98</v>
      </c>
      <c r="HH150" s="107">
        <f t="shared" si="103"/>
        <v>4.9672854310356308E-96</v>
      </c>
      <c r="HI150" s="107">
        <f t="shared" si="103"/>
        <v>4.9097289230218886E-96</v>
      </c>
      <c r="HJ150" s="107">
        <f t="shared" si="103"/>
        <v>1.0277107730070963E-100</v>
      </c>
      <c r="HK150" s="107">
        <f t="shared" si="103"/>
        <v>5.3631160013666166E-110</v>
      </c>
      <c r="HL150" s="107">
        <f t="shared" si="113"/>
        <v>2.1442150212294398E-115</v>
      </c>
      <c r="HM150" s="107">
        <f t="shared" si="113"/>
        <v>4.3086282002035989E-116</v>
      </c>
      <c r="HN150" s="107">
        <f t="shared" si="113"/>
        <v>3.1643557949067129E-98</v>
      </c>
      <c r="HO150" s="107">
        <f t="shared" si="113"/>
        <v>1.4566323490758011E-90</v>
      </c>
      <c r="HP150" s="107">
        <f t="shared" si="113"/>
        <v>1.501274642728074E-91</v>
      </c>
      <c r="HQ150" s="107">
        <f t="shared" si="113"/>
        <v>2.1651108739818351E-136</v>
      </c>
      <c r="HS150" s="107">
        <f t="shared" si="124"/>
        <v>7.6032459472684388E-4</v>
      </c>
      <c r="HT150" s="107">
        <f t="shared" si="124"/>
        <v>4.9686694727007772E-5</v>
      </c>
      <c r="HU150" s="107">
        <f t="shared" si="124"/>
        <v>8.5730172109316264E-6</v>
      </c>
      <c r="HV150" s="107">
        <f t="shared" si="124"/>
        <v>1.4539783119257277E-7</v>
      </c>
      <c r="HW150" s="107">
        <f t="shared" si="124"/>
        <v>2.1399341443622424E-7</v>
      </c>
      <c r="HX150" s="107">
        <f t="shared" si="124"/>
        <v>6.2164462358467793E-7</v>
      </c>
      <c r="HY150" s="107">
        <f t="shared" si="124"/>
        <v>1.2082861779081306E-6</v>
      </c>
      <c r="HZ150" s="107">
        <f t="shared" si="124"/>
        <v>2.4802851619969705E-8</v>
      </c>
      <c r="IA150" s="107">
        <f t="shared" si="124"/>
        <v>2.0252794245395268E-9</v>
      </c>
      <c r="IB150" s="107">
        <f t="shared" si="124"/>
        <v>1.6393274321599151E-9</v>
      </c>
      <c r="IC150" s="107">
        <f t="shared" si="124"/>
        <v>5.2917131842007443E-9</v>
      </c>
      <c r="ID150" s="107">
        <f t="shared" si="124"/>
        <v>8.212323512236509E-7</v>
      </c>
      <c r="IE150" s="107">
        <f t="shared" si="124"/>
        <v>1.4054190464150771E-5</v>
      </c>
      <c r="IF150" s="107">
        <f t="shared" si="124"/>
        <v>3.4519131783148304E-5</v>
      </c>
      <c r="IG150" s="107">
        <f t="shared" si="124"/>
        <v>1.3308459817456411E-4</v>
      </c>
      <c r="II150" s="107">
        <f t="shared" si="125"/>
        <v>7.7925241117289881E-4</v>
      </c>
      <c r="IJ150" s="107">
        <f t="shared" si="125"/>
        <v>2.4016496631919688E-3</v>
      </c>
      <c r="IK150" s="107">
        <f t="shared" si="125"/>
        <v>3.4448721048068432E-3</v>
      </c>
      <c r="IL150" s="107">
        <f t="shared" si="125"/>
        <v>2.6737535316538798E-3</v>
      </c>
      <c r="IM150" s="107">
        <f t="shared" si="125"/>
        <v>1.7200148239637468E-3</v>
      </c>
      <c r="IN150" s="107">
        <f t="shared" si="125"/>
        <v>1.2860249105434715E-3</v>
      </c>
      <c r="IO150" s="107">
        <f t="shared" si="125"/>
        <v>6.5572874530035112E-4</v>
      </c>
      <c r="IP150" s="107">
        <f t="shared" si="125"/>
        <v>4.337886252131393E-3</v>
      </c>
      <c r="IQ150" s="107">
        <f t="shared" si="125"/>
        <v>4.421654889034109E-3</v>
      </c>
      <c r="IR150" s="107">
        <f t="shared" si="125"/>
        <v>2.7492344221947736E-3</v>
      </c>
      <c r="IS150" s="107">
        <f t="shared" si="125"/>
        <v>1.2525971014961282E-3</v>
      </c>
      <c r="IT150" s="107">
        <f t="shared" si="125"/>
        <v>7.9225369723806224E-4</v>
      </c>
      <c r="IU150" s="107">
        <f t="shared" si="125"/>
        <v>3.3043431359413932E-4</v>
      </c>
      <c r="IV150" s="107">
        <f t="shared" si="125"/>
        <v>9.8629884510255668E-5</v>
      </c>
      <c r="IW150" s="107">
        <f t="shared" si="125"/>
        <v>5.9786994285635867E-5</v>
      </c>
      <c r="IY150" s="107">
        <f t="shared" si="126"/>
        <v>1.5395770058997428E-3</v>
      </c>
      <c r="IZ150" s="107">
        <f t="shared" si="126"/>
        <v>2.4513363579189767E-3</v>
      </c>
      <c r="JA150" s="107">
        <f t="shared" si="126"/>
        <v>3.4534451220177747E-3</v>
      </c>
      <c r="JB150" s="107">
        <f t="shared" si="126"/>
        <v>2.6738989294850723E-3</v>
      </c>
      <c r="JC150" s="107">
        <f t="shared" si="126"/>
        <v>1.720228817378183E-3</v>
      </c>
      <c r="JD150" s="107">
        <f t="shared" si="126"/>
        <v>1.2866465551670562E-3</v>
      </c>
      <c r="JE150" s="107">
        <f t="shared" si="126"/>
        <v>6.5693703147825925E-4</v>
      </c>
      <c r="JF150" s="107">
        <f t="shared" si="126"/>
        <v>4.3379110549830128E-3</v>
      </c>
      <c r="JG150" s="107">
        <f t="shared" si="126"/>
        <v>4.4216569143135332E-3</v>
      </c>
      <c r="JH150" s="107">
        <f t="shared" si="126"/>
        <v>2.7492360615222057E-3</v>
      </c>
      <c r="JI150" s="107">
        <f t="shared" si="126"/>
        <v>1.2526023932093123E-3</v>
      </c>
      <c r="JJ150" s="107">
        <f t="shared" si="126"/>
        <v>7.9307492958928592E-4</v>
      </c>
      <c r="JK150" s="107">
        <f t="shared" si="126"/>
        <v>3.4448850405829011E-4</v>
      </c>
      <c r="JL150" s="107">
        <f t="shared" si="126"/>
        <v>1.3314901629340396E-4</v>
      </c>
      <c r="JM150" s="107">
        <f t="shared" si="126"/>
        <v>1.9287159246019999E-4</v>
      </c>
    </row>
    <row r="151" spans="2:273" x14ac:dyDescent="0.25">
      <c r="B151" s="2">
        <v>123</v>
      </c>
      <c r="C151" s="37">
        <v>48.968000000000004</v>
      </c>
      <c r="D151" s="37">
        <v>51.918999999999997</v>
      </c>
      <c r="E151" s="37">
        <v>51.194000000000003</v>
      </c>
      <c r="F151" s="37">
        <v>49.383000000000003</v>
      </c>
      <c r="G151" s="37">
        <v>51.85</v>
      </c>
      <c r="H151" s="37">
        <v>49.05</v>
      </c>
      <c r="I151" s="37">
        <v>53.5</v>
      </c>
      <c r="J151" s="37">
        <v>49</v>
      </c>
      <c r="K151" s="37">
        <v>42.817</v>
      </c>
      <c r="L151" s="37">
        <v>43.7</v>
      </c>
      <c r="M151" s="37">
        <v>44.216999999999999</v>
      </c>
      <c r="N151" s="37">
        <v>46.283000000000001</v>
      </c>
      <c r="O151" s="37">
        <v>53.216999999999999</v>
      </c>
      <c r="P151" s="37">
        <v>48.15</v>
      </c>
      <c r="Q151" s="37">
        <v>48.966999999999999</v>
      </c>
      <c r="S151" s="4">
        <f>AY151 + (C$3 * _xlfn.NORM.DIST($B151, C$7, ABS(C$11), FALSE) * _xlfn.NORM.DIST(($B151 - C$7)*C$15, 0, ABS(C$11), TRUE) * 2)
               + (C$4 * _xlfn.NORM.DIST($B151, C$8, ABS(C$12), FALSE) * _xlfn.NORM.DIST(($B151 - C$8)*C$16, 0, ABS(C$12), TRUE) * 2)
               + (C$5 * _xlfn.NORM.DIST($B151, C$9, ABS(C$13), FALSE) * _xlfn.NORM.DIST(($B151 - C$9)*C$17, 0, ABS(C$13), TRUE) * 2)
               + (C$6 * _xlfn.NORM.DIST($B151, C$10, ABS(C$14), FALSE) * _xlfn.NORM.DIST(($B151 - C$10)*C$18, 0, ABS(C$14), TRUE) * 2)</f>
        <v>49.223443615127898</v>
      </c>
      <c r="T151" s="4">
        <f>AZ151 + (D$3 * _xlfn.NORM.DIST($B151, D$7, ABS(D$11), FALSE) * _xlfn.NORM.DIST(($B151 - D$7)*D$15, 0, ABS(D$11), TRUE) * 2)
               + (D$4 * _xlfn.NORM.DIST($B151, D$8, ABS(D$12), FALSE) * _xlfn.NORM.DIST(($B151 - D$8)*D$16, 0, ABS(D$12), TRUE) * 2)
               + (D$5 * _xlfn.NORM.DIST($B151, D$9, ABS(D$13), FALSE) * _xlfn.NORM.DIST(($B151 - D$9)*D$17, 0, ABS(D$13), TRUE) * 2)
               + (D$6 * _xlfn.NORM.DIST($B151, D$10, ABS(D$14), FALSE) * _xlfn.NORM.DIST(($B151 - D$10)*D$18, 0, ABS(D$14), TRUE) * 2)</f>
        <v>52.208901686961795</v>
      </c>
      <c r="U151" s="4">
        <f>BA151 + (E$3 * _xlfn.NORM.DIST($B151, E$7, ABS(E$11), FALSE) * _xlfn.NORM.DIST(($B151 - E$7)*E$15, 0, ABS(E$11), TRUE) * 2)
               + (E$4 * _xlfn.NORM.DIST($B151, E$8, ABS(E$12), FALSE) * _xlfn.NORM.DIST(($B151 - E$8)*E$16, 0, ABS(E$12), TRUE) * 2)
               + (E$5 * _xlfn.NORM.DIST($B151, E$9, ABS(E$13), FALSE) * _xlfn.NORM.DIST(($B151 - E$9)*E$17, 0, ABS(E$13), TRUE) * 2)
               + (E$6 * _xlfn.NORM.DIST($B151, E$10, ABS(E$14), FALSE) * _xlfn.NORM.DIST(($B151 - E$10)*E$18, 0, ABS(E$14), TRUE) * 2)</f>
        <v>50.964602011676064</v>
      </c>
      <c r="V151" s="4">
        <f>BB151 + (F$3 * _xlfn.NORM.DIST($B151, F$7, ABS(F$11), FALSE) * _xlfn.NORM.DIST(($B151 - F$7)*F$15, 0, ABS(F$11), TRUE) * 2)
               + (F$4 * _xlfn.NORM.DIST($B151, F$8, ABS(F$12), FALSE) * _xlfn.NORM.DIST(($B151 - F$8)*F$16, 0, ABS(F$12), TRUE) * 2)
               + (F$5 * _xlfn.NORM.DIST($B151, F$9, ABS(F$13), FALSE) * _xlfn.NORM.DIST(($B151 - F$9)*F$17, 0, ABS(F$13), TRUE) * 2)
               + (F$6 * _xlfn.NORM.DIST($B151, F$10, ABS(F$14), FALSE) * _xlfn.NORM.DIST(($B151 - F$10)*F$18, 0, ABS(F$14), TRUE) * 2)</f>
        <v>49.023047673482296</v>
      </c>
      <c r="W151" s="4">
        <f>BC151 + (G$3 * _xlfn.NORM.DIST($B151, G$7, ABS(G$11), FALSE) * _xlfn.NORM.DIST(($B151 - G$7)*G$15, 0, ABS(G$11), TRUE) * 2)
               + (G$4 * _xlfn.NORM.DIST($B151, G$8, ABS(G$12), FALSE) * _xlfn.NORM.DIST(($B151 - G$8)*G$16, 0, ABS(G$12), TRUE) * 2)
               + (G$5 * _xlfn.NORM.DIST($B151, G$9, ABS(G$13), FALSE) * _xlfn.NORM.DIST(($B151 - G$9)*G$17, 0, ABS(G$13), TRUE) * 2)
               + (G$6 * _xlfn.NORM.DIST($B151, G$10, ABS(G$14), FALSE) * _xlfn.NORM.DIST(($B151 - G$10)*G$18, 0, ABS(G$14), TRUE) * 2)</f>
        <v>52.818611261248073</v>
      </c>
      <c r="X151" s="4">
        <f>BD151 + (H$3 * _xlfn.NORM.DIST($B151, H$7, ABS(H$11), FALSE) * _xlfn.NORM.DIST(($B151 - H$7)*H$15, 0, ABS(H$11), TRUE) * 2)
               + (H$4 * _xlfn.NORM.DIST($B151, H$8, ABS(H$12), FALSE) * _xlfn.NORM.DIST(($B151 - H$8)*H$16, 0, ABS(H$12), TRUE) * 2)
               + (H$5 * _xlfn.NORM.DIST($B151, H$9, ABS(H$13), FALSE) * _xlfn.NORM.DIST(($B151 - H$9)*H$17, 0, ABS(H$13), TRUE) * 2)
               + (H$6 * _xlfn.NORM.DIST($B151, H$10, ABS(H$14), FALSE) * _xlfn.NORM.DIST(($B151 - H$10)*H$18, 0, ABS(H$14), TRUE) * 2)</f>
        <v>49.470059455448734</v>
      </c>
      <c r="Y151" s="4">
        <f>BE151 + (I$3 * _xlfn.NORM.DIST($B151, I$7, ABS(I$11), FALSE) * _xlfn.NORM.DIST(($B151 - I$7)*I$15, 0, ABS(I$11), TRUE) * 2)
               + (I$4 * _xlfn.NORM.DIST($B151, I$8, ABS(I$12), FALSE) * _xlfn.NORM.DIST(($B151 - I$8)*I$16, 0, ABS(I$12), TRUE) * 2)
               + (I$5 * _xlfn.NORM.DIST($B151, I$9, ABS(I$13), FALSE) * _xlfn.NORM.DIST(($B151 - I$9)*I$17, 0, ABS(I$13), TRUE) * 2)
               + (I$6 * _xlfn.NORM.DIST($B151, I$10, ABS(I$14), FALSE) * _xlfn.NORM.DIST(($B151 - I$10)*I$18, 0, ABS(I$14), TRUE) * 2)</f>
        <v>53.734681750856041</v>
      </c>
      <c r="Z151" s="4">
        <f>BF151 + (J$3 * _xlfn.NORM.DIST($B151, J$7, ABS(J$11), FALSE) * _xlfn.NORM.DIST(($B151 - J$7)*J$15, 0, ABS(J$11), TRUE) * 2)
               + (J$4 * _xlfn.NORM.DIST($B151, J$8, ABS(J$12), FALSE) * _xlfn.NORM.DIST(($B151 - J$8)*J$16, 0, ABS(J$12), TRUE) * 2)
               + (J$5 * _xlfn.NORM.DIST($B151, J$9, ABS(J$13), FALSE) * _xlfn.NORM.DIST(($B151 - J$9)*J$17, 0, ABS(J$13), TRUE) * 2)
               + (J$6 * _xlfn.NORM.DIST($B151, J$10, ABS(J$14), FALSE) * _xlfn.NORM.DIST(($B151 - J$10)*J$18, 0, ABS(J$14), TRUE) * 2)</f>
        <v>49.186794187910287</v>
      </c>
      <c r="AA151" s="4">
        <f>BG151 + (K$3 * _xlfn.NORM.DIST($B151, K$7, ABS(K$11), FALSE) * _xlfn.NORM.DIST(($B151 - K$7)*K$15, 0, ABS(K$11), TRUE) * 2)
               + (K$4 * _xlfn.NORM.DIST($B151, K$8, ABS(K$12), FALSE) * _xlfn.NORM.DIST(($B151 - K$8)*K$16, 0, ABS(K$12), TRUE) * 2)
               + (K$5 * _xlfn.NORM.DIST($B151, K$9, ABS(K$13), FALSE) * _xlfn.NORM.DIST(($B151 - K$9)*K$17, 0, ABS(K$13), TRUE) * 2)
               + (K$6 * _xlfn.NORM.DIST($B151, K$10, ABS(K$14), FALSE) * _xlfn.NORM.DIST(($B151 - K$10)*K$18, 0, ABS(K$14), TRUE) * 2)</f>
        <v>44.142869103767666</v>
      </c>
      <c r="AB151" s="4">
        <f>BH151 + (L$3 * _xlfn.NORM.DIST($B151, L$7, ABS(L$11), FALSE) * _xlfn.NORM.DIST(($B151 - L$7)*L$15, 0, ABS(L$11), TRUE) * 2)
               + (L$4 * _xlfn.NORM.DIST($B151, L$8, ABS(L$12), FALSE) * _xlfn.NORM.DIST(($B151 - L$8)*L$16, 0, ABS(L$12), TRUE) * 2)
               + (L$5 * _xlfn.NORM.DIST($B151, L$9, ABS(L$13), FALSE) * _xlfn.NORM.DIST(($B151 - L$9)*L$17, 0, ABS(L$13), TRUE) * 2)
               + (L$6 * _xlfn.NORM.DIST($B151, L$10, ABS(L$14), FALSE) * _xlfn.NORM.DIST(($B151 - L$10)*L$18, 0, ABS(L$14), TRUE) * 2)</f>
        <v>44.924391196730511</v>
      </c>
      <c r="AC151" s="4">
        <f>BI151 + (M$3 * _xlfn.NORM.DIST($B151, M$7, ABS(M$11), FALSE) * _xlfn.NORM.DIST(($B151 - M$7)*M$15, 0, ABS(M$11), TRUE) * 2)
               + (M$4 * _xlfn.NORM.DIST($B151, M$8, ABS(M$12), FALSE) * _xlfn.NORM.DIST(($B151 - M$8)*M$16, 0, ABS(M$12), TRUE) * 2)
               + (M$5 * _xlfn.NORM.DIST($B151, M$9, ABS(M$13), FALSE) * _xlfn.NORM.DIST(($B151 - M$9)*M$17, 0, ABS(M$13), TRUE) * 2)
               + (M$6 * _xlfn.NORM.DIST($B151, M$10, ABS(M$14), FALSE) * _xlfn.NORM.DIST(($B151 - M$10)*M$18, 0, ABS(M$14), TRUE) * 2)</f>
        <v>44.250652210319338</v>
      </c>
      <c r="AD151" s="4">
        <f>BJ151 + (N$3 * _xlfn.NORM.DIST($B151, N$7, ABS(N$11), FALSE) * _xlfn.NORM.DIST(($B151 - N$7)*N$15, 0, ABS(N$11), TRUE) * 2)
               + (N$4 * _xlfn.NORM.DIST($B151, N$8, ABS(N$12), FALSE) * _xlfn.NORM.DIST(($B151 - N$8)*N$16, 0, ABS(N$12), TRUE) * 2)
               + (N$5 * _xlfn.NORM.DIST($B151, N$9, ABS(N$13), FALSE) * _xlfn.NORM.DIST(($B151 - N$9)*N$17, 0, ABS(N$13), TRUE) * 2)
               + (N$6 * _xlfn.NORM.DIST($B151, N$10, ABS(N$14), FALSE) * _xlfn.NORM.DIST(($B151 - N$10)*N$18, 0, ABS(N$14), TRUE) * 2)</f>
        <v>47.164968469836332</v>
      </c>
      <c r="AE151" s="4">
        <f>BK151 + (O$3 * _xlfn.NORM.DIST($B151, O$7, ABS(O$11), FALSE) * _xlfn.NORM.DIST(($B151 - O$7)*O$15, 0, ABS(O$11), TRUE) * 2)
               + (O$4 * _xlfn.NORM.DIST($B151, O$8, ABS(O$12), FALSE) * _xlfn.NORM.DIST(($B151 - O$8)*O$16, 0, ABS(O$12), TRUE) * 2)
               + (O$5 * _xlfn.NORM.DIST($B151, O$9, ABS(O$13), FALSE) * _xlfn.NORM.DIST(($B151 - O$9)*O$17, 0, ABS(O$13), TRUE) * 2)
               + (O$6 * _xlfn.NORM.DIST($B151, O$10, ABS(O$14), FALSE) * _xlfn.NORM.DIST(($B151 - O$10)*O$18, 0, ABS(O$14), TRUE) * 2)</f>
        <v>53.794071713024131</v>
      </c>
      <c r="AF151" s="4">
        <f t="shared" si="71"/>
        <v>48.985983124205035</v>
      </c>
      <c r="AG151" s="4">
        <f t="shared" si="71"/>
        <v>49.630999519007894</v>
      </c>
      <c r="AI151" s="4">
        <f>IF(OR($B151 &lt; C$231, $B151 &gt; C$234), 0, C151-S151)</f>
        <v>-0.25544361512789493</v>
      </c>
      <c r="AJ151" s="4">
        <f>IF(OR($B151 &lt; D$231, $B151 &gt; D$234), 0, D151-T151)</f>
        <v>-0.28990168696179808</v>
      </c>
      <c r="AK151" s="4">
        <f>IF(OR($B151 &lt; E$231, $B151 &gt; E$234), 0, E151-U151)</f>
        <v>0.22939798832393876</v>
      </c>
      <c r="AL151" s="4">
        <f>IF(OR($B151 &lt; F$231, $B151 &gt; F$234), 0, F151-V151)</f>
        <v>0.35995232651770692</v>
      </c>
      <c r="AM151" s="4">
        <f>IF(OR($B151 &lt; G$231, $B151 &gt; G$234), 0, G151-W151)</f>
        <v>-0.96861126124807129</v>
      </c>
      <c r="AN151" s="4">
        <f>IF(OR($B151 &lt; H$231, $B151 &gt; H$234), 0, H151-X151)</f>
        <v>-0.42005945544873668</v>
      </c>
      <c r="AO151" s="4">
        <f>IF(OR($B151 &lt; I$231, $B151 &gt; I$234), 0, I151-Y151)</f>
        <v>-0.23468175085604059</v>
      </c>
      <c r="AP151" s="4">
        <f>IF(OR($B151 &lt; J$231, $B151 &gt; J$234), 0, J151-Z151)</f>
        <v>-0.18679418791028723</v>
      </c>
      <c r="AQ151" s="4">
        <f>IF(OR($B151 &lt; K$231, $B151 &gt; K$234), 0, K151-AA151)</f>
        <v>-1.3258691037676655</v>
      </c>
      <c r="AR151" s="4">
        <f>IF(OR($B151 &lt; L$231, $B151 &gt; L$234), 0, L151-AB151)</f>
        <v>-1.2243911967305081</v>
      </c>
      <c r="AS151" s="4">
        <f>IF(OR($B151 &lt; M$231, $B151 &gt; M$234), 0, M151-AC151)</f>
        <v>-3.3652210319338849E-2</v>
      </c>
      <c r="AT151" s="4">
        <f>IF(OR($B151 &lt; N$231, $B151 &gt; N$234), 0, N151-AD151)</f>
        <v>-0.88196846983633037</v>
      </c>
      <c r="AU151" s="4">
        <f>IF(OR($B151 &lt; O$231, $B151 &gt; O$234), 0, O151-AE151)</f>
        <v>-0.57707171302413229</v>
      </c>
      <c r="AV151" s="4">
        <f t="shared" si="117"/>
        <v>-0.83598312420503618</v>
      </c>
      <c r="AW151" s="4">
        <f t="shared" si="117"/>
        <v>-0.66399951900789489</v>
      </c>
      <c r="AY151" s="2">
        <f t="shared" si="118"/>
        <v>49.21692040021604</v>
      </c>
      <c r="AZ151" s="2">
        <f t="shared" si="118"/>
        <v>52.20890005037198</v>
      </c>
      <c r="BA151" s="2">
        <f t="shared" si="118"/>
        <v>50.745086093756896</v>
      </c>
      <c r="BB151" s="2">
        <f t="shared" si="118"/>
        <v>48.798938698977928</v>
      </c>
      <c r="BC151" s="2">
        <f t="shared" si="118"/>
        <v>52.617812204530573</v>
      </c>
      <c r="BD151" s="2">
        <f t="shared" si="118"/>
        <v>49.214049585777772</v>
      </c>
      <c r="BE151" s="2">
        <f t="shared" si="118"/>
        <v>53.606188956707342</v>
      </c>
      <c r="BF151" s="2">
        <f t="shared" si="118"/>
        <v>48.30687131096191</v>
      </c>
      <c r="BG151" s="2">
        <f t="shared" si="118"/>
        <v>43.187991044409117</v>
      </c>
      <c r="BH151" s="2">
        <f t="shared" si="118"/>
        <v>44.174641670433751</v>
      </c>
      <c r="BI151" s="2">
        <f t="shared" si="118"/>
        <v>43.805645938003416</v>
      </c>
      <c r="BJ151" s="2">
        <f t="shared" si="118"/>
        <v>46.841096959076772</v>
      </c>
      <c r="BK151" s="2">
        <f t="shared" si="118"/>
        <v>53.644502988121459</v>
      </c>
      <c r="BL151" s="2">
        <f t="shared" si="118"/>
        <v>48.912095332642991</v>
      </c>
      <c r="BM151" s="2">
        <f t="shared" si="118"/>
        <v>49.536871860202226</v>
      </c>
      <c r="BO151" s="2" t="str">
        <f t="shared" si="119"/>
        <v/>
      </c>
      <c r="BP151" s="2" t="str">
        <f t="shared" si="119"/>
        <v/>
      </c>
      <c r="BQ151" s="2" t="str">
        <f t="shared" si="119"/>
        <v/>
      </c>
      <c r="BR151" s="2" t="str">
        <f t="shared" si="119"/>
        <v/>
      </c>
      <c r="BS151" s="2" t="str">
        <f t="shared" si="119"/>
        <v/>
      </c>
      <c r="BT151" s="2" t="str">
        <f t="shared" si="119"/>
        <v/>
      </c>
      <c r="BU151" s="2" t="str">
        <f t="shared" si="119"/>
        <v/>
      </c>
      <c r="BV151" s="2" t="str">
        <f t="shared" si="119"/>
        <v/>
      </c>
      <c r="BW151" s="2" t="str">
        <f t="shared" si="119"/>
        <v/>
      </c>
      <c r="BX151" s="2" t="str">
        <f t="shared" si="119"/>
        <v/>
      </c>
      <c r="BY151" s="2" t="str">
        <f t="shared" si="119"/>
        <v/>
      </c>
      <c r="BZ151" s="2" t="str">
        <f t="shared" si="119"/>
        <v/>
      </c>
      <c r="CA151" s="2" t="str">
        <f t="shared" si="119"/>
        <v/>
      </c>
      <c r="CB151" s="2" t="str">
        <f t="shared" si="119"/>
        <v/>
      </c>
      <c r="CC151" s="2" t="str">
        <f t="shared" si="119"/>
        <v/>
      </c>
      <c r="CE151" s="2">
        <f t="shared" si="120"/>
        <v>48.968000000000004</v>
      </c>
      <c r="CF151" s="2" t="str">
        <f t="shared" si="120"/>
        <v/>
      </c>
      <c r="CG151" s="2" t="str">
        <f t="shared" si="120"/>
        <v/>
      </c>
      <c r="CH151" s="2" t="str">
        <f t="shared" si="120"/>
        <v/>
      </c>
      <c r="CI151" s="2" t="str">
        <f t="shared" si="120"/>
        <v/>
      </c>
      <c r="CJ151" s="2" t="str">
        <f t="shared" si="120"/>
        <v/>
      </c>
      <c r="CK151" s="2">
        <f t="shared" si="120"/>
        <v>53.5</v>
      </c>
      <c r="CL151" s="2" t="str">
        <f t="shared" si="120"/>
        <v/>
      </c>
      <c r="CM151" s="2" t="str">
        <f t="shared" si="120"/>
        <v/>
      </c>
      <c r="CN151" s="2" t="str">
        <f t="shared" si="120"/>
        <v/>
      </c>
      <c r="CO151" s="2" t="str">
        <f t="shared" si="120"/>
        <v/>
      </c>
      <c r="CP151" s="2">
        <f t="shared" si="120"/>
        <v>46.283000000000001</v>
      </c>
      <c r="CQ151" s="2">
        <f t="shared" si="120"/>
        <v>53.216999999999999</v>
      </c>
      <c r="CR151" s="2">
        <f t="shared" si="120"/>
        <v>48.15</v>
      </c>
      <c r="CS151" s="2">
        <f t="shared" si="120"/>
        <v>48.966999999999999</v>
      </c>
      <c r="CU151" s="2">
        <f t="shared" si="121"/>
        <v>48.968000000000004</v>
      </c>
      <c r="CV151" s="2" t="str">
        <f t="shared" si="121"/>
        <v/>
      </c>
      <c r="CW151" s="2" t="str">
        <f t="shared" si="121"/>
        <v/>
      </c>
      <c r="CX151" s="2" t="str">
        <f t="shared" si="121"/>
        <v/>
      </c>
      <c r="CY151" s="2" t="str">
        <f t="shared" si="121"/>
        <v/>
      </c>
      <c r="CZ151" s="2" t="str">
        <f t="shared" si="121"/>
        <v/>
      </c>
      <c r="DA151" s="2">
        <f t="shared" si="121"/>
        <v>53.5</v>
      </c>
      <c r="DB151" s="2" t="str">
        <f t="shared" si="121"/>
        <v/>
      </c>
      <c r="DC151" s="2" t="str">
        <f t="shared" si="121"/>
        <v/>
      </c>
      <c r="DD151" s="2" t="str">
        <f t="shared" si="121"/>
        <v/>
      </c>
      <c r="DE151" s="2" t="str">
        <f t="shared" si="121"/>
        <v/>
      </c>
      <c r="DF151" s="2">
        <f t="shared" si="121"/>
        <v>46.283000000000001</v>
      </c>
      <c r="DG151" s="2">
        <f t="shared" si="121"/>
        <v>53.216999999999999</v>
      </c>
      <c r="DH151" s="2">
        <f t="shared" si="121"/>
        <v>48.15</v>
      </c>
      <c r="DI151" s="2">
        <f t="shared" si="121"/>
        <v>48.966999999999999</v>
      </c>
      <c r="DK151" s="2">
        <f t="shared" si="127"/>
        <v>68.870359677419387</v>
      </c>
      <c r="DL151" s="2">
        <f t="shared" si="127"/>
        <v>75.77463343108505</v>
      </c>
      <c r="DM151" s="2">
        <f t="shared" si="127"/>
        <v>80.421288123167173</v>
      </c>
      <c r="DN151" s="2">
        <f t="shared" si="127"/>
        <v>74.735395610516946</v>
      </c>
      <c r="DO151" s="2">
        <f t="shared" si="127"/>
        <v>88.993404142228712</v>
      </c>
      <c r="DP151" s="2">
        <f t="shared" si="127"/>
        <v>86.918247994652404</v>
      </c>
      <c r="DQ151" s="2">
        <f t="shared" si="127"/>
        <v>86.102611253665685</v>
      </c>
      <c r="DR151" s="2">
        <f t="shared" si="127"/>
        <v>87.057358687683291</v>
      </c>
      <c r="DS151" s="2">
        <f t="shared" si="127"/>
        <v>70.866137096774182</v>
      </c>
      <c r="DT151" s="2">
        <f t="shared" si="127"/>
        <v>69.803418909899904</v>
      </c>
      <c r="DU151" s="2">
        <f t="shared" si="127"/>
        <v>75.177708565072294</v>
      </c>
      <c r="DV151" s="2">
        <f t="shared" si="127"/>
        <v>77.586034457478007</v>
      </c>
      <c r="DW151" s="2">
        <f t="shared" si="127"/>
        <v>88.907183600712997</v>
      </c>
      <c r="DX151" s="2">
        <f t="shared" si="127"/>
        <v>69.914914215686281</v>
      </c>
      <c r="DY151" s="2">
        <f t="shared" si="127"/>
        <v>63.264396825396808</v>
      </c>
      <c r="EA151" s="2">
        <f t="shared" si="101"/>
        <v>49.188238138598678</v>
      </c>
      <c r="EB151" s="2">
        <f t="shared" si="101"/>
        <v>52.269425032594519</v>
      </c>
      <c r="EC151" s="2">
        <f t="shared" si="101"/>
        <v>50.739023790642342</v>
      </c>
      <c r="ED151" s="2">
        <f t="shared" si="101"/>
        <v>48.811597065599599</v>
      </c>
      <c r="EE151" s="2">
        <f t="shared" si="101"/>
        <v>52.643436050964276</v>
      </c>
      <c r="EF151" s="2">
        <f t="shared" si="101"/>
        <v>49.035648067661221</v>
      </c>
      <c r="EG151" s="2">
        <f t="shared" si="101"/>
        <v>53.579083037434124</v>
      </c>
      <c r="EH151" s="2">
        <f t="shared" si="101"/>
        <v>48.191041811510239</v>
      </c>
      <c r="EI151" s="2">
        <f t="shared" si="101"/>
        <v>43.096783188203403</v>
      </c>
      <c r="EJ151" s="2">
        <f t="shared" si="101"/>
        <v>44.151873789057163</v>
      </c>
      <c r="EK151" s="2">
        <f t="shared" si="101"/>
        <v>43.786625884016971</v>
      </c>
      <c r="EL151" s="2">
        <f t="shared" si="130"/>
        <v>46.84154612546125</v>
      </c>
      <c r="EM151" s="2">
        <f t="shared" si="83"/>
        <v>53.623880410313539</v>
      </c>
      <c r="EN151" s="2">
        <f t="shared" si="83"/>
        <v>48.902033933381496</v>
      </c>
      <c r="EO151" s="2">
        <f t="shared" si="83"/>
        <v>49.542880006684868</v>
      </c>
      <c r="EQ151" s="2">
        <f t="shared" si="128"/>
        <v>50.385534459714407</v>
      </c>
      <c r="ER151" s="2">
        <f t="shared" si="128"/>
        <v>50.819065017143899</v>
      </c>
      <c r="ES151" s="2">
        <f t="shared" si="128"/>
        <v>50.858600428915764</v>
      </c>
      <c r="ET151" s="2">
        <f t="shared" si="128"/>
        <v>48.60292384629814</v>
      </c>
      <c r="EU151" s="2">
        <f t="shared" si="128"/>
        <v>52.172925983308758</v>
      </c>
      <c r="EV151" s="2">
        <f t="shared" si="128"/>
        <v>52.622395129749108</v>
      </c>
      <c r="EW151" s="2">
        <f t="shared" si="128"/>
        <v>54.21234514241447</v>
      </c>
      <c r="EX151" s="2">
        <f t="shared" si="128"/>
        <v>49.783552128711918</v>
      </c>
      <c r="EY151" s="2">
        <f t="shared" si="128"/>
        <v>44.243079206920385</v>
      </c>
      <c r="EZ151" s="2">
        <f t="shared" si="128"/>
        <v>44.453502153075888</v>
      </c>
      <c r="FA151" s="2">
        <f t="shared" si="128"/>
        <v>44.089146763194165</v>
      </c>
      <c r="FB151" s="2">
        <f t="shared" si="128"/>
        <v>46.831708362291877</v>
      </c>
      <c r="FC151" s="2">
        <f t="shared" si="128"/>
        <v>54.072046008741673</v>
      </c>
      <c r="FD151" s="2">
        <f t="shared" si="128"/>
        <v>49.11575562019916</v>
      </c>
      <c r="FE151" s="2">
        <f t="shared" si="128"/>
        <v>49.426186481832531</v>
      </c>
      <c r="FG151" s="2">
        <f t="shared" si="129"/>
        <v>0.99999984431364974</v>
      </c>
      <c r="FH151" s="2">
        <f t="shared" si="129"/>
        <v>0.99999984854832158</v>
      </c>
      <c r="FI151" s="2">
        <f t="shared" si="129"/>
        <v>0.99999987258856127</v>
      </c>
      <c r="FJ151" s="2">
        <f t="shared" si="129"/>
        <v>0.99999989177928916</v>
      </c>
      <c r="FK151" s="2">
        <f t="shared" si="129"/>
        <v>0.99999988938008755</v>
      </c>
      <c r="FL151" s="2">
        <f t="shared" si="129"/>
        <v>0.99999987990422745</v>
      </c>
      <c r="FM151" s="2">
        <f t="shared" si="129"/>
        <v>0.99999986482167824</v>
      </c>
      <c r="FN151" s="2">
        <f t="shared" si="129"/>
        <v>0.99999987241237809</v>
      </c>
      <c r="FO151" s="2">
        <f t="shared" si="129"/>
        <v>0.9999998841393587</v>
      </c>
      <c r="FP151" s="2">
        <f t="shared" si="129"/>
        <v>0.99999988230830417</v>
      </c>
      <c r="FQ151" s="2">
        <f t="shared" si="129"/>
        <v>0.99999988654245142</v>
      </c>
      <c r="FR151" s="2">
        <f t="shared" si="129"/>
        <v>0.99999987737671436</v>
      </c>
      <c r="FS151" s="2">
        <f t="shared" si="129"/>
        <v>0.99999941193738173</v>
      </c>
      <c r="FT151" s="2">
        <f t="shared" si="129"/>
        <v>0.99999810058537519</v>
      </c>
      <c r="FU151" s="2">
        <f t="shared" si="129"/>
        <v>0.99999531710769085</v>
      </c>
      <c r="FW151" s="2">
        <f t="shared" si="122"/>
        <v>2.3953299508149433E-2</v>
      </c>
      <c r="FX151" s="2">
        <f t="shared" si="122"/>
        <v>4.1733460300203293E-2</v>
      </c>
      <c r="FY151" s="2">
        <f t="shared" si="122"/>
        <v>5.0666429011821404E-2</v>
      </c>
      <c r="FZ151" s="2">
        <f t="shared" si="122"/>
        <v>6.0674638345830409E-2</v>
      </c>
      <c r="GA151" s="2">
        <f t="shared" si="122"/>
        <v>5.4468265879395808E-2</v>
      </c>
      <c r="GB151" s="2">
        <f t="shared" si="122"/>
        <v>4.9737816882076964E-2</v>
      </c>
      <c r="GC151" s="2">
        <f t="shared" si="122"/>
        <v>4.2796691265923621E-2</v>
      </c>
      <c r="GD151" s="2">
        <f t="shared" si="122"/>
        <v>7.273079448191834E-2</v>
      </c>
      <c r="GE151" s="2">
        <f t="shared" si="122"/>
        <v>7.956464764890088E-2</v>
      </c>
      <c r="GF151" s="2">
        <f t="shared" si="122"/>
        <v>7.5473215116226233E-2</v>
      </c>
      <c r="GG151" s="2">
        <f t="shared" si="122"/>
        <v>6.2860099054586005E-2</v>
      </c>
      <c r="GH151" s="2">
        <f t="shared" si="122"/>
        <v>4.604058532875227E-2</v>
      </c>
      <c r="GI151" s="2">
        <f t="shared" si="122"/>
        <v>4.5969233445245158E-2</v>
      </c>
      <c r="GJ151" s="2">
        <f t="shared" si="122"/>
        <v>4.6890361191698038E-2</v>
      </c>
      <c r="GK151" s="2">
        <f t="shared" si="122"/>
        <v>5.2037187803746554E-2</v>
      </c>
      <c r="GM151" s="107">
        <f t="shared" si="123"/>
        <v>2.7303385440258718E-115</v>
      </c>
      <c r="GN151" s="107">
        <f t="shared" si="123"/>
        <v>4.0033015214300754E-129</v>
      </c>
      <c r="GO151" s="107">
        <f t="shared" si="123"/>
        <v>1.1333329788179354E-138</v>
      </c>
      <c r="GP151" s="107">
        <f t="shared" si="123"/>
        <v>1.557940601527777E-168</v>
      </c>
      <c r="GQ151" s="107">
        <f t="shared" si="123"/>
        <v>8.6340255374345831E-170</v>
      </c>
      <c r="GR151" s="107">
        <f t="shared" si="123"/>
        <v>9.8599206390637882E-167</v>
      </c>
      <c r="GS151" s="107">
        <f t="shared" si="123"/>
        <v>4.4276209165831514E-167</v>
      </c>
      <c r="GT151" s="107">
        <f t="shared" si="123"/>
        <v>1.6631581550982459E-170</v>
      </c>
      <c r="GU151" s="107">
        <f t="shared" si="123"/>
        <v>2.238599717221142E-184</v>
      </c>
      <c r="GV151" s="107">
        <f t="shared" si="123"/>
        <v>4.1898611180859951E-195</v>
      </c>
      <c r="GW151" s="107">
        <f t="shared" si="123"/>
        <v>4.5164096403364581E-198</v>
      </c>
      <c r="GX151" s="107">
        <f t="shared" si="123"/>
        <v>9.4886436988314046E-172</v>
      </c>
      <c r="GY151" s="107">
        <f t="shared" si="123"/>
        <v>8.1525408844676564E-162</v>
      </c>
      <c r="GZ151" s="107">
        <f t="shared" si="123"/>
        <v>2.4623975608618357E-164</v>
      </c>
      <c r="HA151" s="107">
        <f t="shared" si="123"/>
        <v>1.189911325113707E-219</v>
      </c>
      <c r="HC151" s="107">
        <f t="shared" si="103"/>
        <v>8.0313042307473675E-67</v>
      </c>
      <c r="HD151" s="107">
        <f t="shared" si="103"/>
        <v>4.3682195334764973E-76</v>
      </c>
      <c r="HE151" s="107">
        <f t="shared" si="103"/>
        <v>1.648148194689767E-82</v>
      </c>
      <c r="HF151" s="107">
        <f t="shared" si="103"/>
        <v>5.743443346684584E-102</v>
      </c>
      <c r="HG151" s="107">
        <f t="shared" si="103"/>
        <v>1.415229194387124E-102</v>
      </c>
      <c r="HH151" s="107">
        <f t="shared" si="103"/>
        <v>5.4636219002544272E-100</v>
      </c>
      <c r="HI151" s="107">
        <f t="shared" si="103"/>
        <v>4.9905183480902619E-100</v>
      </c>
      <c r="HJ151" s="107">
        <f t="shared" si="103"/>
        <v>7.8502490502867709E-105</v>
      </c>
      <c r="HK151" s="107">
        <f t="shared" si="103"/>
        <v>1.8962414384656E-114</v>
      </c>
      <c r="HL151" s="107">
        <f t="shared" si="113"/>
        <v>4.2970615592326015E-120</v>
      </c>
      <c r="HM151" s="107">
        <f t="shared" si="113"/>
        <v>7.8807934442325467E-121</v>
      </c>
      <c r="HN151" s="107">
        <f t="shared" si="113"/>
        <v>2.6907663186365984E-102</v>
      </c>
      <c r="HO151" s="107">
        <f t="shared" si="113"/>
        <v>2.1918431727324029E-94</v>
      </c>
      <c r="HP151" s="107">
        <f t="shared" si="113"/>
        <v>2.0387779634026503E-95</v>
      </c>
      <c r="HQ151" s="107">
        <f t="shared" si="113"/>
        <v>4.2806394128982524E-142</v>
      </c>
      <c r="HS151" s="107">
        <f t="shared" si="124"/>
        <v>2.3076195464493334E-4</v>
      </c>
      <c r="HT151" s="107">
        <f t="shared" si="124"/>
        <v>1.1147445933486152E-5</v>
      </c>
      <c r="HU151" s="107">
        <f t="shared" si="124"/>
        <v>1.6172649403174494E-6</v>
      </c>
      <c r="HV151" s="107">
        <f t="shared" si="124"/>
        <v>1.7323639000767241E-8</v>
      </c>
      <c r="HW151" s="107">
        <f t="shared" si="124"/>
        <v>2.5889918306850023E-8</v>
      </c>
      <c r="HX151" s="107">
        <f t="shared" si="124"/>
        <v>8.1782803446342607E-8</v>
      </c>
      <c r="HY151" s="107">
        <f t="shared" si="124"/>
        <v>1.6391169692109113E-7</v>
      </c>
      <c r="HZ151" s="107">
        <f t="shared" si="124"/>
        <v>2.5310628083061397E-9</v>
      </c>
      <c r="IA151" s="107">
        <f t="shared" si="124"/>
        <v>1.61877563000298E-10</v>
      </c>
      <c r="IB151" s="107">
        <f t="shared" si="124"/>
        <v>1.1951420080150309E-10</v>
      </c>
      <c r="IC151" s="107">
        <f t="shared" si="124"/>
        <v>4.1092849374178892E-10</v>
      </c>
      <c r="ID151" s="107">
        <f t="shared" si="124"/>
        <v>1.0652184172175071E-7</v>
      </c>
      <c r="IE151" s="107">
        <f t="shared" si="124"/>
        <v>2.3691191466821979E-6</v>
      </c>
      <c r="IF151" s="107">
        <f t="shared" si="124"/>
        <v>6.2017866532798328E-6</v>
      </c>
      <c r="IG151" s="107">
        <f t="shared" si="124"/>
        <v>2.4535901220115541E-5</v>
      </c>
      <c r="II151" s="107">
        <f t="shared" si="125"/>
        <v>1.5584218456222935E-3</v>
      </c>
      <c r="IJ151" s="107">
        <f t="shared" si="125"/>
        <v>4.6883263242436498E-3</v>
      </c>
      <c r="IK151" s="107">
        <f t="shared" si="125"/>
        <v>6.6899054212888947E-3</v>
      </c>
      <c r="IL151" s="107">
        <f t="shared" si="125"/>
        <v>5.6032929630302278E-3</v>
      </c>
      <c r="IM151" s="107">
        <f t="shared" si="125"/>
        <v>3.722909657177172E-3</v>
      </c>
      <c r="IN151" s="107">
        <f t="shared" si="125"/>
        <v>2.8264309356471015E-3</v>
      </c>
      <c r="IO151" s="107">
        <f t="shared" si="125"/>
        <v>1.5119076834561335E-3</v>
      </c>
      <c r="IP151" s="107">
        <f t="shared" si="125"/>
        <v>8.8998815178067889E-3</v>
      </c>
      <c r="IQ151" s="107">
        <f t="shared" si="125"/>
        <v>9.2754970196943336E-3</v>
      </c>
      <c r="IR151" s="107">
        <f t="shared" si="125"/>
        <v>6.0983998424936564E-3</v>
      </c>
      <c r="IS151" s="107">
        <f t="shared" si="125"/>
        <v>2.9466875913488812E-3</v>
      </c>
      <c r="IT151" s="107">
        <f t="shared" si="125"/>
        <v>1.8172279220272202E-3</v>
      </c>
      <c r="IU151" s="107">
        <f t="shared" si="125"/>
        <v>7.8398441635513249E-4</v>
      </c>
      <c r="IV151" s="107">
        <f t="shared" si="125"/>
        <v>2.5150542695426406E-4</v>
      </c>
      <c r="IW151" s="107">
        <f t="shared" si="125"/>
        <v>1.5507562684540725E-4</v>
      </c>
      <c r="IY151" s="107">
        <f t="shared" si="126"/>
        <v>1.7891838002672268E-3</v>
      </c>
      <c r="IZ151" s="107">
        <f t="shared" si="126"/>
        <v>4.6994737701771356E-3</v>
      </c>
      <c r="JA151" s="107">
        <f t="shared" si="126"/>
        <v>6.6915226862292124E-3</v>
      </c>
      <c r="JB151" s="107">
        <f t="shared" si="126"/>
        <v>5.6033102866692285E-3</v>
      </c>
      <c r="JC151" s="107">
        <f t="shared" si="126"/>
        <v>3.7229355470954789E-3</v>
      </c>
      <c r="JD151" s="107">
        <f t="shared" si="126"/>
        <v>2.826512718450548E-3</v>
      </c>
      <c r="JE151" s="107">
        <f t="shared" si="126"/>
        <v>1.5120715951530547E-3</v>
      </c>
      <c r="JF151" s="107">
        <f t="shared" si="126"/>
        <v>8.8998840488695979E-3</v>
      </c>
      <c r="JG151" s="107">
        <f t="shared" si="126"/>
        <v>9.275497181571897E-3</v>
      </c>
      <c r="JH151" s="107">
        <f t="shared" si="126"/>
        <v>6.0983999620078571E-3</v>
      </c>
      <c r="JI151" s="107">
        <f t="shared" si="126"/>
        <v>2.9466880022773752E-3</v>
      </c>
      <c r="JJ151" s="107">
        <f t="shared" si="126"/>
        <v>1.8173344438689419E-3</v>
      </c>
      <c r="JK151" s="107">
        <f t="shared" si="126"/>
        <v>7.8635353550181471E-4</v>
      </c>
      <c r="JL151" s="107">
        <f t="shared" si="126"/>
        <v>2.577072136075439E-4</v>
      </c>
      <c r="JM151" s="107">
        <f t="shared" si="126"/>
        <v>1.796115280655228E-4</v>
      </c>
    </row>
    <row r="152" spans="2:273" x14ac:dyDescent="0.25">
      <c r="B152" s="2">
        <v>124</v>
      </c>
      <c r="C152" s="37">
        <v>50.354999999999997</v>
      </c>
      <c r="D152" s="37">
        <v>50.402999999999999</v>
      </c>
      <c r="E152" s="37">
        <v>50.805999999999997</v>
      </c>
      <c r="F152" s="37">
        <v>48.45</v>
      </c>
      <c r="G152" s="37">
        <v>51.267000000000003</v>
      </c>
      <c r="H152" s="37">
        <v>50.082999999999998</v>
      </c>
      <c r="I152" s="37">
        <v>52.55</v>
      </c>
      <c r="J152" s="37">
        <v>49.567</v>
      </c>
      <c r="K152" s="37">
        <v>43.25</v>
      </c>
      <c r="L152" s="37">
        <v>44.482999999999997</v>
      </c>
      <c r="M152" s="37">
        <v>43.767000000000003</v>
      </c>
      <c r="N152" s="37">
        <v>45.6</v>
      </c>
      <c r="O152" s="37">
        <v>54.6</v>
      </c>
      <c r="P152" s="37">
        <v>48.5</v>
      </c>
      <c r="Q152" s="37">
        <v>48.933</v>
      </c>
      <c r="S152" s="4">
        <f>AY152 + (C$3 * _xlfn.NORM.DIST($B152, C$7, ABS(C$11), FALSE) * _xlfn.NORM.DIST(($B152 - C$7)*C$15, 0, ABS(C$11), TRUE) * 2)
               + (C$4 * _xlfn.NORM.DIST($B152, C$8, ABS(C$12), FALSE) * _xlfn.NORM.DIST(($B152 - C$8)*C$16, 0, ABS(C$12), TRUE) * 2)
               + (C$5 * _xlfn.NORM.DIST($B152, C$9, ABS(C$13), FALSE) * _xlfn.NORM.DIST(($B152 - C$9)*C$17, 0, ABS(C$13), TRUE) * 2)
               + (C$6 * _xlfn.NORM.DIST($B152, C$10, ABS(C$14), FALSE) * _xlfn.NORM.DIST(($B152 - C$10)*C$18, 0, ABS(C$14), TRUE) * 2)</f>
        <v>49.154690104563869</v>
      </c>
      <c r="T152" s="4">
        <f>AZ152 + (D$3 * _xlfn.NORM.DIST($B152, D$7, ABS(D$11), FALSE) * _xlfn.NORM.DIST(($B152 - D$7)*D$15, 0, ABS(D$11), TRUE) * 2)
               + (D$4 * _xlfn.NORM.DIST($B152, D$8, ABS(D$12), FALSE) * _xlfn.NORM.DIST(($B152 - D$8)*D$16, 0, ABS(D$12), TRUE) * 2)
               + (D$5 * _xlfn.NORM.DIST($B152, D$9, ABS(D$13), FALSE) * _xlfn.NORM.DIST(($B152 - D$9)*D$17, 0, ABS(D$13), TRUE) * 2)
               + (D$6 * _xlfn.NORM.DIST($B152, D$10, ABS(D$14), FALSE) * _xlfn.NORM.DIST(($B152 - D$10)*D$18, 0, ABS(D$14), TRUE) * 2)</f>
        <v>52.15598168925186</v>
      </c>
      <c r="U152" s="4">
        <f>BA152 + (E$3 * _xlfn.NORM.DIST($B152, E$7, ABS(E$11), FALSE) * _xlfn.NORM.DIST(($B152 - E$7)*E$15, 0, ABS(E$11), TRUE) * 2)
               + (E$4 * _xlfn.NORM.DIST($B152, E$8, ABS(E$12), FALSE) * _xlfn.NORM.DIST(($B152 - E$8)*E$16, 0, ABS(E$12), TRUE) * 2)
               + (E$5 * _xlfn.NORM.DIST($B152, E$9, ABS(E$13), FALSE) * _xlfn.NORM.DIST(($B152 - E$9)*E$17, 0, ABS(E$13), TRUE) * 2)
               + (E$6 * _xlfn.NORM.DIST($B152, E$10, ABS(E$14), FALSE) * _xlfn.NORM.DIST(($B152 - E$10)*E$18, 0, ABS(E$14), TRUE) * 2)</f>
        <v>51.016813136107416</v>
      </c>
      <c r="V152" s="4">
        <f>BB152 + (F$3 * _xlfn.NORM.DIST($B152, F$7, ABS(F$11), FALSE) * _xlfn.NORM.DIST(($B152 - F$7)*F$15, 0, ABS(F$11), TRUE) * 2)
               + (F$4 * _xlfn.NORM.DIST($B152, F$8, ABS(F$12), FALSE) * _xlfn.NORM.DIST(($B152 - F$8)*F$16, 0, ABS(F$12), TRUE) * 2)
               + (F$5 * _xlfn.NORM.DIST($B152, F$9, ABS(F$13), FALSE) * _xlfn.NORM.DIST(($B152 - F$9)*F$17, 0, ABS(F$13), TRUE) * 2)
               + (F$6 * _xlfn.NORM.DIST($B152, F$10, ABS(F$14), FALSE) * _xlfn.NORM.DIST(($B152 - F$10)*F$18, 0, ABS(F$14), TRUE) * 2)</f>
        <v>49.104188026521527</v>
      </c>
      <c r="W152" s="4">
        <f>BC152 + (G$3 * _xlfn.NORM.DIST($B152, G$7, ABS(G$11), FALSE) * _xlfn.NORM.DIST(($B152 - G$7)*G$15, 0, ABS(G$11), TRUE) * 2)
               + (G$4 * _xlfn.NORM.DIST($B152, G$8, ABS(G$12), FALSE) * _xlfn.NORM.DIST(($B152 - G$8)*G$16, 0, ABS(G$12), TRUE) * 2)
               + (G$5 * _xlfn.NORM.DIST($B152, G$9, ABS(G$13), FALSE) * _xlfn.NORM.DIST(($B152 - G$9)*G$17, 0, ABS(G$13), TRUE) * 2)
               + (G$6 * _xlfn.NORM.DIST($B152, G$10, ABS(G$14), FALSE) * _xlfn.NORM.DIST(($B152 - G$10)*G$18, 0, ABS(G$14), TRUE) * 2)</f>
        <v>52.860377766504179</v>
      </c>
      <c r="X152" s="4">
        <f>BD152 + (H$3 * _xlfn.NORM.DIST($B152, H$7, ABS(H$11), FALSE) * _xlfn.NORM.DIST(($B152 - H$7)*H$15, 0, ABS(H$11), TRUE) * 2)
               + (H$4 * _xlfn.NORM.DIST($B152, H$8, ABS(H$12), FALSE) * _xlfn.NORM.DIST(($B152 - H$8)*H$16, 0, ABS(H$12), TRUE) * 2)
               + (H$5 * _xlfn.NORM.DIST($B152, H$9, ABS(H$13), FALSE) * _xlfn.NORM.DIST(($B152 - H$9)*H$17, 0, ABS(H$13), TRUE) * 2)
               + (H$6 * _xlfn.NORM.DIST($B152, H$10, ABS(H$14), FALSE) * _xlfn.NORM.DIST(($B152 - H$10)*H$18, 0, ABS(H$14), TRUE) * 2)</f>
        <v>49.452113745474499</v>
      </c>
      <c r="Y152" s="4">
        <f>BE152 + (I$3 * _xlfn.NORM.DIST($B152, I$7, ABS(I$11), FALSE) * _xlfn.NORM.DIST(($B152 - I$7)*I$15, 0, ABS(I$11), TRUE) * 2)
               + (I$4 * _xlfn.NORM.DIST($B152, I$8, ABS(I$12), FALSE) * _xlfn.NORM.DIST(($B152 - I$8)*I$16, 0, ABS(I$12), TRUE) * 2)
               + (I$5 * _xlfn.NORM.DIST($B152, I$9, ABS(I$13), FALSE) * _xlfn.NORM.DIST(($B152 - I$9)*I$17, 0, ABS(I$13), TRUE) * 2)
               + (I$6 * _xlfn.NORM.DIST($B152, I$10, ABS(I$14), FALSE) * _xlfn.NORM.DIST(($B152 - I$10)*I$18, 0, ABS(I$14), TRUE) * 2)</f>
        <v>53.67270555497651</v>
      </c>
      <c r="Z152" s="4">
        <f>BF152 + (J$3 * _xlfn.NORM.DIST($B152, J$7, ABS(J$11), FALSE) * _xlfn.NORM.DIST(($B152 - J$7)*J$15, 0, ABS(J$11), TRUE) * 2)
               + (J$4 * _xlfn.NORM.DIST($B152, J$8, ABS(J$12), FALSE) * _xlfn.NORM.DIST(($B152 - J$8)*J$16, 0, ABS(J$12), TRUE) * 2)
               + (J$5 * _xlfn.NORM.DIST($B152, J$9, ABS(J$13), FALSE) * _xlfn.NORM.DIST(($B152 - J$9)*J$17, 0, ABS(J$13), TRUE) * 2)
               + (J$6 * _xlfn.NORM.DIST($B152, J$10, ABS(J$14), FALSE) * _xlfn.NORM.DIST(($B152 - J$10)*J$18, 0, ABS(J$14), TRUE) * 2)</f>
        <v>49.706853692185007</v>
      </c>
      <c r="AA152" s="4">
        <f>BG152 + (K$3 * _xlfn.NORM.DIST($B152, K$7, ABS(K$11), FALSE) * _xlfn.NORM.DIST(($B152 - K$7)*K$15, 0, ABS(K$11), TRUE) * 2)
               + (K$4 * _xlfn.NORM.DIST($B152, K$8, ABS(K$12), FALSE) * _xlfn.NORM.DIST(($B152 - K$8)*K$16, 0, ABS(K$12), TRUE) * 2)
               + (K$5 * _xlfn.NORM.DIST($B152, K$9, ABS(K$13), FALSE) * _xlfn.NORM.DIST(($B152 - K$9)*K$17, 0, ABS(K$13), TRUE) * 2)
               + (K$6 * _xlfn.NORM.DIST($B152, K$10, ABS(K$14), FALSE) * _xlfn.NORM.DIST(($B152 - K$10)*K$18, 0, ABS(K$14), TRUE) * 2)</f>
        <v>44.783664800329568</v>
      </c>
      <c r="AB152" s="4">
        <f>BH152 + (L$3 * _xlfn.NORM.DIST($B152, L$7, ABS(L$11), FALSE) * _xlfn.NORM.DIST(($B152 - L$7)*L$15, 0, ABS(L$11), TRUE) * 2)
               + (L$4 * _xlfn.NORM.DIST($B152, L$8, ABS(L$12), FALSE) * _xlfn.NORM.DIST(($B152 - L$8)*L$16, 0, ABS(L$12), TRUE) * 2)
               + (L$5 * _xlfn.NORM.DIST($B152, L$9, ABS(L$13), FALSE) * _xlfn.NORM.DIST(($B152 - L$9)*L$17, 0, ABS(L$13), TRUE) * 2)
               + (L$6 * _xlfn.NORM.DIST($B152, L$10, ABS(L$14), FALSE) * _xlfn.NORM.DIST(($B152 - L$10)*L$18, 0, ABS(L$14), TRUE) * 2)</f>
        <v>45.478194752816059</v>
      </c>
      <c r="AC152" s="4">
        <f>BI152 + (M$3 * _xlfn.NORM.DIST($B152, M$7, ABS(M$11), FALSE) * _xlfn.NORM.DIST(($B152 - M$7)*M$15, 0, ABS(M$11), TRUE) * 2)
               + (M$4 * _xlfn.NORM.DIST($B152, M$8, ABS(M$12), FALSE) * _xlfn.NORM.DIST(($B152 - M$8)*M$16, 0, ABS(M$12), TRUE) * 2)
               + (M$5 * _xlfn.NORM.DIST($B152, M$9, ABS(M$13), FALSE) * _xlfn.NORM.DIST(($B152 - M$9)*M$17, 0, ABS(M$13), TRUE) * 2)
               + (M$6 * _xlfn.NORM.DIST($B152, M$10, ABS(M$14), FALSE) * _xlfn.NORM.DIST(($B152 - M$10)*M$18, 0, ABS(M$14), TRUE) * 2)</f>
        <v>44.563223430556818</v>
      </c>
      <c r="AD152" s="4">
        <f>BJ152 + (N$3 * _xlfn.NORM.DIST($B152, N$7, ABS(N$11), FALSE) * _xlfn.NORM.DIST(($B152 - N$7)*N$15, 0, ABS(N$11), TRUE) * 2)
               + (N$4 * _xlfn.NORM.DIST($B152, N$8, ABS(N$12), FALSE) * _xlfn.NORM.DIST(($B152 - N$8)*N$16, 0, ABS(N$12), TRUE) * 2)
               + (N$5 * _xlfn.NORM.DIST($B152, N$9, ABS(N$13), FALSE) * _xlfn.NORM.DIST(($B152 - N$9)*N$17, 0, ABS(N$13), TRUE) * 2)
               + (N$6 * _xlfn.NORM.DIST($B152, N$10, ABS(N$14), FALSE) * _xlfn.NORM.DIST(($B152 - N$10)*N$18, 0, ABS(N$14), TRUE) * 2)</f>
        <v>47.319724381498773</v>
      </c>
      <c r="AE152" s="4">
        <f>BK152 + (O$3 * _xlfn.NORM.DIST($B152, O$7, ABS(O$11), FALSE) * _xlfn.NORM.DIST(($B152 - O$7)*O$15, 0, ABS(O$11), TRUE) * 2)
               + (O$4 * _xlfn.NORM.DIST($B152, O$8, ABS(O$12), FALSE) * _xlfn.NORM.DIST(($B152 - O$8)*O$16, 0, ABS(O$12), TRUE) * 2)
               + (O$5 * _xlfn.NORM.DIST($B152, O$9, ABS(O$13), FALSE) * _xlfn.NORM.DIST(($B152 - O$9)*O$17, 0, ABS(O$13), TRUE) * 2)
               + (O$6 * _xlfn.NORM.DIST($B152, O$10, ABS(O$14), FALSE) * _xlfn.NORM.DIST(($B152 - O$10)*O$18, 0, ABS(O$14), TRUE) * 2)</f>
        <v>53.771477925810878</v>
      </c>
      <c r="AF152" s="4">
        <f t="shared" si="71"/>
        <v>48.908795256402684</v>
      </c>
      <c r="AG152" s="4">
        <f t="shared" si="71"/>
        <v>49.59473196262158</v>
      </c>
      <c r="AI152" s="4">
        <f>IF(OR($B152 &lt; C$231, $B152 &gt; C$234), 0, C152-S152)</f>
        <v>1.2003098954361278</v>
      </c>
      <c r="AJ152" s="4">
        <f>IF(OR($B152 &lt; D$231, $B152 &gt; D$234), 0, D152-T152)</f>
        <v>-1.752981689251861</v>
      </c>
      <c r="AK152" s="4">
        <f>IF(OR($B152 &lt; E$231, $B152 &gt; E$234), 0, E152-U152)</f>
        <v>-0.21081313610741859</v>
      </c>
      <c r="AL152" s="4">
        <f>IF(OR($B152 &lt; F$231, $B152 &gt; F$234), 0, F152-V152)</f>
        <v>-0.65418802652152408</v>
      </c>
      <c r="AM152" s="4">
        <f>IF(OR($B152 &lt; G$231, $B152 &gt; G$234), 0, G152-W152)</f>
        <v>-1.593377766504176</v>
      </c>
      <c r="AN152" s="4">
        <f>IF(OR($B152 &lt; H$231, $B152 &gt; H$234), 0, H152-X152)</f>
        <v>0.63088625452549962</v>
      </c>
      <c r="AO152" s="4">
        <f>IF(OR($B152 &lt; I$231, $B152 &gt; I$234), 0, I152-Y152)</f>
        <v>-1.1227055549765126</v>
      </c>
      <c r="AP152" s="4">
        <f>IF(OR($B152 &lt; J$231, $B152 &gt; J$234), 0, J152-Z152)</f>
        <v>-0.13985369218500665</v>
      </c>
      <c r="AQ152" s="4">
        <f>IF(OR($B152 &lt; K$231, $B152 &gt; K$234), 0, K152-AA152)</f>
        <v>-1.5336648003295679</v>
      </c>
      <c r="AR152" s="4">
        <f>IF(OR($B152 &lt; L$231, $B152 &gt; L$234), 0, L152-AB152)</f>
        <v>-0.99519475281606162</v>
      </c>
      <c r="AS152" s="4">
        <f>IF(OR($B152 &lt; M$231, $B152 &gt; M$234), 0, M152-AC152)</f>
        <v>-0.79622343055681455</v>
      </c>
      <c r="AT152" s="4">
        <f>IF(OR($B152 &lt; N$231, $B152 &gt; N$234), 0, N152-AD152)</f>
        <v>-1.7197243814987715</v>
      </c>
      <c r="AU152" s="4">
        <f>IF(OR($B152 &lt; O$231, $B152 &gt; O$234), 0, O152-AE152)</f>
        <v>0.82852207418912371</v>
      </c>
      <c r="AV152" s="4">
        <f t="shared" si="117"/>
        <v>-0.40879525640268355</v>
      </c>
      <c r="AW152" s="4">
        <f t="shared" si="117"/>
        <v>-0.66173196262158029</v>
      </c>
      <c r="AY152" s="2">
        <f t="shared" si="118"/>
        <v>49.142794875743277</v>
      </c>
      <c r="AZ152" s="2">
        <f t="shared" si="118"/>
        <v>52.155981480394317</v>
      </c>
      <c r="BA152" s="2">
        <f t="shared" si="118"/>
        <v>50.634404445400861</v>
      </c>
      <c r="BB152" s="2">
        <f t="shared" si="118"/>
        <v>48.688513279163573</v>
      </c>
      <c r="BC152" s="2">
        <f t="shared" si="118"/>
        <v>52.475197286946454</v>
      </c>
      <c r="BD152" s="2">
        <f t="shared" si="118"/>
        <v>48.952423774213962</v>
      </c>
      <c r="BE152" s="2">
        <f t="shared" si="118"/>
        <v>53.409233296489504</v>
      </c>
      <c r="BF152" s="2">
        <f t="shared" si="118"/>
        <v>48.118199424831666</v>
      </c>
      <c r="BG152" s="2">
        <f t="shared" si="118"/>
        <v>43.032461477200137</v>
      </c>
      <c r="BH152" s="2">
        <f t="shared" si="118"/>
        <v>44.028562020536683</v>
      </c>
      <c r="BI152" s="2">
        <f t="shared" si="118"/>
        <v>43.64785669561499</v>
      </c>
      <c r="BJ152" s="2">
        <f t="shared" si="118"/>
        <v>46.660488329573262</v>
      </c>
      <c r="BK152" s="2">
        <f t="shared" si="118"/>
        <v>53.454333767596069</v>
      </c>
      <c r="BL152" s="2">
        <f t="shared" si="118"/>
        <v>48.73996366628365</v>
      </c>
      <c r="BM152" s="2">
        <f t="shared" si="118"/>
        <v>49.376253776414025</v>
      </c>
      <c r="BO152" s="2" t="str">
        <f t="shared" si="119"/>
        <v/>
      </c>
      <c r="BP152" s="2" t="str">
        <f t="shared" si="119"/>
        <v/>
      </c>
      <c r="BQ152" s="2" t="str">
        <f t="shared" si="119"/>
        <v/>
      </c>
      <c r="BR152" s="2" t="str">
        <f t="shared" si="119"/>
        <v/>
      </c>
      <c r="BS152" s="2" t="str">
        <f t="shared" si="119"/>
        <v/>
      </c>
      <c r="BT152" s="2" t="str">
        <f t="shared" si="119"/>
        <v/>
      </c>
      <c r="BU152" s="2" t="str">
        <f t="shared" si="119"/>
        <v/>
      </c>
      <c r="BV152" s="2" t="str">
        <f t="shared" si="119"/>
        <v/>
      </c>
      <c r="BW152" s="2" t="str">
        <f t="shared" si="119"/>
        <v/>
      </c>
      <c r="BX152" s="2" t="str">
        <f t="shared" si="119"/>
        <v/>
      </c>
      <c r="BY152" s="2" t="str">
        <f t="shared" si="119"/>
        <v/>
      </c>
      <c r="BZ152" s="2" t="str">
        <f t="shared" si="119"/>
        <v/>
      </c>
      <c r="CA152" s="2" t="str">
        <f t="shared" si="119"/>
        <v/>
      </c>
      <c r="CB152" s="2" t="str">
        <f t="shared" si="119"/>
        <v/>
      </c>
      <c r="CC152" s="2" t="str">
        <f t="shared" si="119"/>
        <v/>
      </c>
      <c r="CE152" s="2" t="str">
        <f t="shared" si="120"/>
        <v/>
      </c>
      <c r="CF152" s="2" t="str">
        <f t="shared" si="120"/>
        <v/>
      </c>
      <c r="CG152" s="2" t="str">
        <f t="shared" si="120"/>
        <v/>
      </c>
      <c r="CH152" s="2" t="str">
        <f t="shared" si="120"/>
        <v/>
      </c>
      <c r="CI152" s="2" t="str">
        <f t="shared" si="120"/>
        <v/>
      </c>
      <c r="CJ152" s="2" t="str">
        <f t="shared" si="120"/>
        <v/>
      </c>
      <c r="CK152" s="2" t="str">
        <f t="shared" si="120"/>
        <v/>
      </c>
      <c r="CL152" s="2" t="str">
        <f t="shared" si="120"/>
        <v/>
      </c>
      <c r="CM152" s="2" t="str">
        <f t="shared" si="120"/>
        <v/>
      </c>
      <c r="CN152" s="2" t="str">
        <f t="shared" si="120"/>
        <v/>
      </c>
      <c r="CO152" s="2" t="str">
        <f t="shared" si="120"/>
        <v/>
      </c>
      <c r="CP152" s="2" t="str">
        <f t="shared" si="120"/>
        <v/>
      </c>
      <c r="CQ152" s="2">
        <f t="shared" si="120"/>
        <v>54.6</v>
      </c>
      <c r="CR152" s="2">
        <f t="shared" si="120"/>
        <v>48.5</v>
      </c>
      <c r="CS152" s="2">
        <f t="shared" si="120"/>
        <v>48.933</v>
      </c>
      <c r="CU152" s="2" t="str">
        <f t="shared" si="121"/>
        <v/>
      </c>
      <c r="CV152" s="2" t="str">
        <f t="shared" si="121"/>
        <v/>
      </c>
      <c r="CW152" s="2" t="str">
        <f t="shared" si="121"/>
        <v/>
      </c>
      <c r="CX152" s="2" t="str">
        <f t="shared" si="121"/>
        <v/>
      </c>
      <c r="CY152" s="2" t="str">
        <f t="shared" si="121"/>
        <v/>
      </c>
      <c r="CZ152" s="2" t="str">
        <f t="shared" si="121"/>
        <v/>
      </c>
      <c r="DA152" s="2" t="str">
        <f t="shared" si="121"/>
        <v/>
      </c>
      <c r="DB152" s="2" t="str">
        <f t="shared" si="121"/>
        <v/>
      </c>
      <c r="DC152" s="2" t="str">
        <f t="shared" si="121"/>
        <v/>
      </c>
      <c r="DD152" s="2" t="str">
        <f t="shared" si="121"/>
        <v/>
      </c>
      <c r="DE152" s="2" t="str">
        <f t="shared" si="121"/>
        <v/>
      </c>
      <c r="DF152" s="2" t="str">
        <f t="shared" si="121"/>
        <v/>
      </c>
      <c r="DG152" s="2">
        <f t="shared" si="121"/>
        <v>54.6</v>
      </c>
      <c r="DH152" s="2">
        <f t="shared" si="121"/>
        <v>48.5</v>
      </c>
      <c r="DI152" s="2">
        <f t="shared" si="121"/>
        <v>48.933</v>
      </c>
      <c r="DK152" s="2">
        <f t="shared" si="127"/>
        <v>68.912516532258095</v>
      </c>
      <c r="DL152" s="2">
        <f t="shared" si="127"/>
        <v>75.863346590909089</v>
      </c>
      <c r="DM152" s="2">
        <f t="shared" si="127"/>
        <v>80.547482954545472</v>
      </c>
      <c r="DN152" s="2">
        <f t="shared" si="127"/>
        <v>74.837293672014283</v>
      </c>
      <c r="DO152" s="2">
        <f t="shared" si="127"/>
        <v>89.197000366568886</v>
      </c>
      <c r="DP152" s="2">
        <f t="shared" si="127"/>
        <v>87.05652306149733</v>
      </c>
      <c r="DQ152" s="2">
        <f t="shared" si="127"/>
        <v>86.265837426686204</v>
      </c>
      <c r="DR152" s="2">
        <f t="shared" si="127"/>
        <v>87.243576246334328</v>
      </c>
      <c r="DS152" s="2">
        <f t="shared" si="127"/>
        <v>70.930867741935472</v>
      </c>
      <c r="DT152" s="2">
        <f t="shared" si="127"/>
        <v>69.874070300333727</v>
      </c>
      <c r="DU152" s="2">
        <f t="shared" si="127"/>
        <v>75.298904783092311</v>
      </c>
      <c r="DV152" s="2">
        <f t="shared" si="127"/>
        <v>77.699498350439882</v>
      </c>
      <c r="DW152" s="2">
        <f t="shared" si="127"/>
        <v>89.04637344028518</v>
      </c>
      <c r="DX152" s="2">
        <f t="shared" si="127"/>
        <v>69.947278186274517</v>
      </c>
      <c r="DY152" s="2">
        <f t="shared" si="127"/>
        <v>63.252622058018595</v>
      </c>
      <c r="EA152" s="2">
        <f t="shared" si="101"/>
        <v>49.105350905779737</v>
      </c>
      <c r="EB152" s="2">
        <f t="shared" si="101"/>
        <v>52.233408176569192</v>
      </c>
      <c r="EC152" s="2">
        <f t="shared" si="101"/>
        <v>50.62645321173671</v>
      </c>
      <c r="ED152" s="2">
        <f t="shared" si="101"/>
        <v>48.704529707772515</v>
      </c>
      <c r="EE152" s="2">
        <f t="shared" si="101"/>
        <v>52.507978556011963</v>
      </c>
      <c r="EF152" s="2">
        <f t="shared" si="101"/>
        <v>48.722799443987626</v>
      </c>
      <c r="EG152" s="2">
        <f t="shared" si="101"/>
        <v>53.374090649585717</v>
      </c>
      <c r="EH152" s="2">
        <f t="shared" si="101"/>
        <v>47.970049826187719</v>
      </c>
      <c r="EI152" s="2">
        <f t="shared" si="101"/>
        <v>42.916036412552373</v>
      </c>
      <c r="EJ152" s="2">
        <f t="shared" si="101"/>
        <v>43.999414722335914</v>
      </c>
      <c r="EK152" s="2">
        <f t="shared" si="101"/>
        <v>43.623459174488872</v>
      </c>
      <c r="EL152" s="2">
        <f t="shared" si="130"/>
        <v>46.660957564575639</v>
      </c>
      <c r="EM152" s="2">
        <f t="shared" si="83"/>
        <v>53.428285571723642</v>
      </c>
      <c r="EN152" s="2">
        <f t="shared" si="83"/>
        <v>48.727358977728123</v>
      </c>
      <c r="EO152" s="2">
        <f t="shared" si="83"/>
        <v>49.383414888678445</v>
      </c>
      <c r="EQ152" s="2">
        <f t="shared" si="128"/>
        <v>50.354669947082961</v>
      </c>
      <c r="ER152" s="2">
        <f t="shared" si="128"/>
        <v>50.743738334028336</v>
      </c>
      <c r="ES152" s="2">
        <f t="shared" si="128"/>
        <v>50.752696754773595</v>
      </c>
      <c r="ET152" s="2">
        <f t="shared" si="128"/>
        <v>48.491524995472908</v>
      </c>
      <c r="EU152" s="2">
        <f t="shared" si="128"/>
        <v>52.023128910550895</v>
      </c>
      <c r="EV152" s="2">
        <f t="shared" si="128"/>
        <v>52.437138717062524</v>
      </c>
      <c r="EW152" s="2">
        <f t="shared" si="128"/>
        <v>54.033517522004011</v>
      </c>
      <c r="EX152" s="2">
        <f t="shared" si="128"/>
        <v>49.618489252136548</v>
      </c>
      <c r="EY152" s="2">
        <f t="shared" si="128"/>
        <v>44.102277185651651</v>
      </c>
      <c r="EZ152" s="2">
        <f t="shared" si="128"/>
        <v>44.312148292385231</v>
      </c>
      <c r="FA152" s="2">
        <f t="shared" si="128"/>
        <v>43.936738349079732</v>
      </c>
      <c r="FB152" s="2">
        <f t="shared" si="128"/>
        <v>46.652712665145089</v>
      </c>
      <c r="FC152" s="2">
        <f t="shared" si="128"/>
        <v>53.892524796303739</v>
      </c>
      <c r="FD152" s="2">
        <f t="shared" si="128"/>
        <v>48.950846771680901</v>
      </c>
      <c r="FE152" s="2">
        <f t="shared" si="128"/>
        <v>49.266090601827926</v>
      </c>
      <c r="FG152" s="2">
        <f t="shared" si="129"/>
        <v>0.99999987633393228</v>
      </c>
      <c r="FH152" s="2">
        <f t="shared" si="129"/>
        <v>0.99999987969765181</v>
      </c>
      <c r="FI152" s="2">
        <f t="shared" si="129"/>
        <v>0.99999989879349416</v>
      </c>
      <c r="FJ152" s="2">
        <f t="shared" si="129"/>
        <v>0.99999991403723187</v>
      </c>
      <c r="FK152" s="2">
        <f t="shared" si="129"/>
        <v>0.99999991213147821</v>
      </c>
      <c r="FL152" s="2">
        <f t="shared" si="129"/>
        <v>0.9999999046045347</v>
      </c>
      <c r="FM152" s="2">
        <f t="shared" si="129"/>
        <v>0.99999989262403932</v>
      </c>
      <c r="FN152" s="2">
        <f t="shared" si="129"/>
        <v>0.99999989865354688</v>
      </c>
      <c r="FO152" s="2">
        <f t="shared" si="129"/>
        <v>0.99999990796861915</v>
      </c>
      <c r="FP152" s="2">
        <f t="shared" si="129"/>
        <v>0.99999990651416082</v>
      </c>
      <c r="FQ152" s="2">
        <f t="shared" si="129"/>
        <v>0.99999990987746368</v>
      </c>
      <c r="FR152" s="2">
        <f t="shared" si="129"/>
        <v>0.99999990259685956</v>
      </c>
      <c r="FS152" s="2">
        <f t="shared" si="129"/>
        <v>0.9999995230042269</v>
      </c>
      <c r="FT152" s="2">
        <f t="shared" si="129"/>
        <v>0.9999984322146992</v>
      </c>
      <c r="FU152" s="2">
        <f t="shared" si="129"/>
        <v>0.9999960772428399</v>
      </c>
      <c r="FW152" s="2">
        <f t="shared" si="122"/>
        <v>2.9969542808053296E-2</v>
      </c>
      <c r="FX152" s="2">
        <f t="shared" si="122"/>
        <v>5.1977650819517808E-2</v>
      </c>
      <c r="FY152" s="2">
        <f t="shared" si="122"/>
        <v>6.2959302868681899E-2</v>
      </c>
      <c r="FZ152" s="2">
        <f t="shared" si="122"/>
        <v>7.5203383440362037E-2</v>
      </c>
      <c r="GA152" s="2">
        <f t="shared" si="122"/>
        <v>6.7617854694812712E-2</v>
      </c>
      <c r="GB152" s="2">
        <f t="shared" si="122"/>
        <v>6.182005909569184E-2</v>
      </c>
      <c r="GC152" s="2">
        <f t="shared" si="122"/>
        <v>5.3287356931654956E-2</v>
      </c>
      <c r="GD152" s="2">
        <f t="shared" si="122"/>
        <v>8.9870222756937707E-2</v>
      </c>
      <c r="GE152" s="2">
        <f t="shared" si="122"/>
        <v>9.8144060669891134E-2</v>
      </c>
      <c r="GF152" s="2">
        <f t="shared" si="122"/>
        <v>9.3193958302203533E-2</v>
      </c>
      <c r="GG152" s="2">
        <f t="shared" si="122"/>
        <v>7.7868777860779045E-2</v>
      </c>
      <c r="GH152" s="2">
        <f t="shared" si="122"/>
        <v>5.7278837383794516E-2</v>
      </c>
      <c r="GI152" s="2">
        <f t="shared" si="122"/>
        <v>5.6072828009332998E-2</v>
      </c>
      <c r="GJ152" s="2">
        <f t="shared" si="122"/>
        <v>5.6251037498558906E-2</v>
      </c>
      <c r="GK152" s="2">
        <f t="shared" si="122"/>
        <v>6.1500632050225983E-2</v>
      </c>
      <c r="GM152" s="107">
        <f t="shared" si="123"/>
        <v>1.2095571018883176E-118</v>
      </c>
      <c r="GN152" s="107">
        <f t="shared" si="123"/>
        <v>7.0278099522988936E-133</v>
      </c>
      <c r="GO152" s="107">
        <f t="shared" si="123"/>
        <v>1.1519258229808309E-142</v>
      </c>
      <c r="GP152" s="107">
        <f t="shared" si="123"/>
        <v>2.3890769263794715E-173</v>
      </c>
      <c r="GQ152" s="107">
        <f t="shared" si="123"/>
        <v>1.1992804060469879E-174</v>
      </c>
      <c r="GR152" s="107">
        <f t="shared" si="123"/>
        <v>1.5857584016506785E-171</v>
      </c>
      <c r="GS152" s="107">
        <f t="shared" si="123"/>
        <v>6.4008285044577536E-172</v>
      </c>
      <c r="GT152" s="107">
        <f t="shared" si="123"/>
        <v>1.9897060988899893E-175</v>
      </c>
      <c r="GU152" s="107">
        <f t="shared" si="123"/>
        <v>1.1360718892629597E-189</v>
      </c>
      <c r="GV152" s="107">
        <f t="shared" si="123"/>
        <v>1.0253596390601482E-200</v>
      </c>
      <c r="GW152" s="107">
        <f t="shared" si="123"/>
        <v>9.3421332543849225E-204</v>
      </c>
      <c r="GX152" s="107">
        <f t="shared" si="123"/>
        <v>1.0745277810278732E-176</v>
      </c>
      <c r="GY152" s="107">
        <f t="shared" si="123"/>
        <v>1.6402974946901135E-166</v>
      </c>
      <c r="GZ152" s="107">
        <f t="shared" si="123"/>
        <v>4.260179295743914E-169</v>
      </c>
      <c r="HA152" s="107">
        <f t="shared" si="123"/>
        <v>5.6297176228861541E-226</v>
      </c>
      <c r="HC152" s="107">
        <f t="shared" si="103"/>
        <v>1.3489427789738986E-69</v>
      </c>
      <c r="HD152" s="107">
        <f t="shared" si="103"/>
        <v>3.2027597943119132E-79</v>
      </c>
      <c r="HE152" s="107">
        <f t="shared" si="103"/>
        <v>7.3630454250128174E-86</v>
      </c>
      <c r="HF152" s="107">
        <f t="shared" si="103"/>
        <v>4.8281892554210594E-106</v>
      </c>
      <c r="HG152" s="107">
        <f t="shared" si="103"/>
        <v>1.1015880063056491E-106</v>
      </c>
      <c r="HH152" s="107">
        <f t="shared" si="103"/>
        <v>4.9847423855259122E-104</v>
      </c>
      <c r="HI152" s="107">
        <f t="shared" si="103"/>
        <v>4.1941216545060157E-104</v>
      </c>
      <c r="HJ152" s="107">
        <f t="shared" si="103"/>
        <v>4.9453063904244609E-109</v>
      </c>
      <c r="HK152" s="107">
        <f t="shared" si="103"/>
        <v>5.4556851536065559E-119</v>
      </c>
      <c r="HL152" s="107">
        <f t="shared" si="113"/>
        <v>6.9197599207894757E-125</v>
      </c>
      <c r="HM152" s="107">
        <f t="shared" si="113"/>
        <v>1.1555724953265699E-125</v>
      </c>
      <c r="HN152" s="107">
        <f t="shared" si="113"/>
        <v>1.8861242945745158E-106</v>
      </c>
      <c r="HO152" s="107">
        <f t="shared" si="113"/>
        <v>2.7413260065680236E-98</v>
      </c>
      <c r="HP152" s="107">
        <f t="shared" si="113"/>
        <v>2.2960858701225273E-99</v>
      </c>
      <c r="HQ152" s="107">
        <f t="shared" si="113"/>
        <v>6.4469495123317085E-148</v>
      </c>
      <c r="HS152" s="107">
        <f t="shared" si="124"/>
        <v>6.3359126442060368E-5</v>
      </c>
      <c r="HT152" s="107">
        <f t="shared" si="124"/>
        <v>2.236988955699214E-6</v>
      </c>
      <c r="HU152" s="107">
        <f t="shared" si="124"/>
        <v>2.7134347136298875E-7</v>
      </c>
      <c r="HV152" s="107">
        <f t="shared" si="124"/>
        <v>1.7942172476505029E-9</v>
      </c>
      <c r="HW152" s="107">
        <f t="shared" si="124"/>
        <v>2.7189492872190481E-9</v>
      </c>
      <c r="HX152" s="107">
        <f t="shared" si="124"/>
        <v>9.3508055435071638E-9</v>
      </c>
      <c r="HY152" s="107">
        <f t="shared" si="124"/>
        <v>1.9279063334753403E-8</v>
      </c>
      <c r="HZ152" s="107">
        <f t="shared" si="124"/>
        <v>2.234522332364182E-10</v>
      </c>
      <c r="IA152" s="107">
        <f t="shared" si="124"/>
        <v>1.1078709182593067E-11</v>
      </c>
      <c r="IB152" s="107">
        <f t="shared" si="124"/>
        <v>7.3901562837627721E-12</v>
      </c>
      <c r="IC152" s="107">
        <f t="shared" si="124"/>
        <v>2.7021330870833043E-11</v>
      </c>
      <c r="ID152" s="107">
        <f t="shared" si="124"/>
        <v>1.1952636767761206E-8</v>
      </c>
      <c r="IE152" s="107">
        <f t="shared" si="124"/>
        <v>3.4762655242718321E-7</v>
      </c>
      <c r="IF152" s="107">
        <f t="shared" si="124"/>
        <v>9.6817939991006725E-7</v>
      </c>
      <c r="IG152" s="107">
        <f t="shared" si="124"/>
        <v>3.8517015517362539E-6</v>
      </c>
      <c r="II152" s="107">
        <f t="shared" si="125"/>
        <v>3.0062559424666379E-3</v>
      </c>
      <c r="IJ152" s="107">
        <f t="shared" si="125"/>
        <v>8.7942193769839621E-3</v>
      </c>
      <c r="IK152" s="107">
        <f t="shared" si="125"/>
        <v>1.2459783938403168E-2</v>
      </c>
      <c r="IL152" s="107">
        <f t="shared" si="125"/>
        <v>1.1169841413076016E-2</v>
      </c>
      <c r="IM152" s="107">
        <f t="shared" si="125"/>
        <v>7.6593986506859439E-3</v>
      </c>
      <c r="IN152" s="107">
        <f t="shared" si="125"/>
        <v>5.9061698508294479E-3</v>
      </c>
      <c r="IO152" s="107">
        <f t="shared" si="125"/>
        <v>3.3105402108598546E-3</v>
      </c>
      <c r="IP152" s="107">
        <f t="shared" si="125"/>
        <v>1.7344771415211433E-2</v>
      </c>
      <c r="IQ152" s="107">
        <f t="shared" si="125"/>
        <v>1.841749443683699E-2</v>
      </c>
      <c r="IR152" s="107">
        <f t="shared" si="125"/>
        <v>1.2758304926537707E-2</v>
      </c>
      <c r="IS152" s="107">
        <f t="shared" si="125"/>
        <v>6.5306957120268025E-3</v>
      </c>
      <c r="IT152" s="107">
        <f t="shared" si="125"/>
        <v>3.9555899102227494E-3</v>
      </c>
      <c r="IU152" s="107">
        <f t="shared" si="125"/>
        <v>1.7684961719132057E-3</v>
      </c>
      <c r="IV152" s="107">
        <f t="shared" si="125"/>
        <v>6.0915218110614783E-4</v>
      </c>
      <c r="IW152" s="107">
        <f t="shared" si="125"/>
        <v>3.8239490376891207E-4</v>
      </c>
      <c r="IY152" s="107">
        <f t="shared" si="126"/>
        <v>3.0696150689086981E-3</v>
      </c>
      <c r="IZ152" s="107">
        <f t="shared" si="126"/>
        <v>8.7964563659396616E-3</v>
      </c>
      <c r="JA152" s="107">
        <f t="shared" si="126"/>
        <v>1.2460055281874532E-2</v>
      </c>
      <c r="JB152" s="107">
        <f t="shared" si="126"/>
        <v>1.1169843207293263E-2</v>
      </c>
      <c r="JC152" s="107">
        <f t="shared" si="126"/>
        <v>7.659401369635231E-3</v>
      </c>
      <c r="JD152" s="107">
        <f t="shared" si="126"/>
        <v>5.9061792016349918E-3</v>
      </c>
      <c r="JE152" s="107">
        <f t="shared" si="126"/>
        <v>3.3105594899231895E-3</v>
      </c>
      <c r="JF152" s="107">
        <f t="shared" si="126"/>
        <v>1.7344771638663666E-2</v>
      </c>
      <c r="JG152" s="107">
        <f t="shared" si="126"/>
        <v>1.8417494447915701E-2</v>
      </c>
      <c r="JH152" s="107">
        <f t="shared" si="126"/>
        <v>1.2758304933927864E-2</v>
      </c>
      <c r="JI152" s="107">
        <f t="shared" si="126"/>
        <v>6.530695739048133E-3</v>
      </c>
      <c r="JJ152" s="107">
        <f t="shared" si="126"/>
        <v>3.9556018628595169E-3</v>
      </c>
      <c r="JK152" s="107">
        <f t="shared" si="126"/>
        <v>1.768843798465633E-3</v>
      </c>
      <c r="JL152" s="107">
        <f t="shared" si="126"/>
        <v>6.1012036050605786E-4</v>
      </c>
      <c r="JM152" s="107">
        <f t="shared" si="126"/>
        <v>3.8624660532064834E-4</v>
      </c>
    </row>
    <row r="153" spans="2:273" x14ac:dyDescent="0.25">
      <c r="B153" s="2">
        <v>125</v>
      </c>
      <c r="C153" s="37">
        <v>49.71</v>
      </c>
      <c r="D153" s="37">
        <v>51.548000000000002</v>
      </c>
      <c r="E153" s="37">
        <v>49.79</v>
      </c>
      <c r="F153" s="37">
        <v>48.683</v>
      </c>
      <c r="G153" s="37">
        <v>52.116999999999997</v>
      </c>
      <c r="H153" s="37">
        <v>50.25</v>
      </c>
      <c r="I153" s="37">
        <v>52.933</v>
      </c>
      <c r="J153" s="37">
        <v>50.017000000000003</v>
      </c>
      <c r="K153" s="37">
        <v>45.45</v>
      </c>
      <c r="L153" s="37">
        <v>46.05</v>
      </c>
      <c r="M153" s="37">
        <v>43.883000000000003</v>
      </c>
      <c r="N153" s="37">
        <v>45.95</v>
      </c>
      <c r="O153" s="37">
        <v>53.332999999999998</v>
      </c>
      <c r="P153" s="37">
        <v>48.716999999999999</v>
      </c>
      <c r="Q153" s="37">
        <v>49.417000000000002</v>
      </c>
      <c r="S153" s="4">
        <f>AY153 + (C$3 * _xlfn.NORM.DIST($B153, C$7, ABS(C$11), FALSE) * _xlfn.NORM.DIST(($B153 - C$7)*C$15, 0, ABS(C$11), TRUE) * 2)
               + (C$4 * _xlfn.NORM.DIST($B153, C$8, ABS(C$12), FALSE) * _xlfn.NORM.DIST(($B153 - C$8)*C$16, 0, ABS(C$12), TRUE) * 2)
               + (C$5 * _xlfn.NORM.DIST($B153, C$9, ABS(C$13), FALSE) * _xlfn.NORM.DIST(($B153 - C$9)*C$17, 0, ABS(C$13), TRUE) * 2)
               + (C$6 * _xlfn.NORM.DIST($B153, C$10, ABS(C$14), FALSE) * _xlfn.NORM.DIST(($B153 - C$10)*C$18, 0, ABS(C$14), TRUE) * 2)</f>
        <v>49.092084189809867</v>
      </c>
      <c r="T153" s="4">
        <f>AZ153 + (D$3 * _xlfn.NORM.DIST($B153, D$7, ABS(D$11), FALSE) * _xlfn.NORM.DIST(($B153 - D$7)*D$15, 0, ABS(D$11), TRUE) * 2)
               + (D$4 * _xlfn.NORM.DIST($B153, D$8, ABS(D$12), FALSE) * _xlfn.NORM.DIST(($B153 - D$8)*D$16, 0, ABS(D$12), TRUE) * 2)
               + (D$5 * _xlfn.NORM.DIST($B153, D$9, ABS(D$13), FALSE) * _xlfn.NORM.DIST(($B153 - D$9)*D$17, 0, ABS(D$13), TRUE) * 2)
               + (D$6 * _xlfn.NORM.DIST($B153, D$10, ABS(D$14), FALSE) * _xlfn.NORM.DIST(($B153 - D$10)*D$18, 0, ABS(D$14), TRUE) * 2)</f>
        <v>52.098671951355939</v>
      </c>
      <c r="U153" s="4">
        <f>BA153 + (E$3 * _xlfn.NORM.DIST($B153, E$7, ABS(E$11), FALSE) * _xlfn.NORM.DIST(($B153 - E$7)*E$15, 0, ABS(E$11), TRUE) * 2)
               + (E$4 * _xlfn.NORM.DIST($B153, E$8, ABS(E$12), FALSE) * _xlfn.NORM.DIST(($B153 - E$8)*E$16, 0, ABS(E$12), TRUE) * 2)
               + (E$5 * _xlfn.NORM.DIST($B153, E$9, ABS(E$13), FALSE) * _xlfn.NORM.DIST(($B153 - E$9)*E$17, 0, ABS(E$13), TRUE) * 2)
               + (E$6 * _xlfn.NORM.DIST($B153, E$10, ABS(E$14), FALSE) * _xlfn.NORM.DIST(($B153 - E$10)*E$18, 0, ABS(E$14), TRUE) * 2)</f>
        <v>51.160742362574517</v>
      </c>
      <c r="V153" s="4">
        <f>BB153 + (F$3 * _xlfn.NORM.DIST($B153, F$7, ABS(F$11), FALSE) * _xlfn.NORM.DIST(($B153 - F$7)*F$15, 0, ABS(F$11), TRUE) * 2)
               + (F$4 * _xlfn.NORM.DIST($B153, F$8, ABS(F$12), FALSE) * _xlfn.NORM.DIST(($B153 - F$8)*F$16, 0, ABS(F$12), TRUE) * 2)
               + (F$5 * _xlfn.NORM.DIST($B153, F$9, ABS(F$13), FALSE) * _xlfn.NORM.DIST(($B153 - F$9)*F$17, 0, ABS(F$13), TRUE) * 2)
               + (F$6 * _xlfn.NORM.DIST($B153, F$10, ABS(F$14), FALSE) * _xlfn.NORM.DIST(($B153 - F$10)*F$18, 0, ABS(F$14), TRUE) * 2)</f>
        <v>49.307457066691377</v>
      </c>
      <c r="W153" s="4">
        <f>BC153 + (G$3 * _xlfn.NORM.DIST($B153, G$7, ABS(G$11), FALSE) * _xlfn.NORM.DIST(($B153 - G$7)*G$15, 0, ABS(G$11), TRUE) * 2)
               + (G$4 * _xlfn.NORM.DIST($B153, G$8, ABS(G$12), FALSE) * _xlfn.NORM.DIST(($B153 - G$8)*G$16, 0, ABS(G$12), TRUE) * 2)
               + (G$5 * _xlfn.NORM.DIST($B153, G$9, ABS(G$13), FALSE) * _xlfn.NORM.DIST(($B153 - G$9)*G$17, 0, ABS(G$13), TRUE) * 2)
               + (G$6 * _xlfn.NORM.DIST($B153, G$10, ABS(G$14), FALSE) * _xlfn.NORM.DIST(($B153 - G$10)*G$18, 0, ABS(G$14), TRUE) * 2)</f>
        <v>53.030187142374935</v>
      </c>
      <c r="X153" s="4">
        <f>BD153 + (H$3 * _xlfn.NORM.DIST($B153, H$7, ABS(H$11), FALSE) * _xlfn.NORM.DIST(($B153 - H$7)*H$15, 0, ABS(H$11), TRUE) * 2)
               + (H$4 * _xlfn.NORM.DIST($B153, H$8, ABS(H$12), FALSE) * _xlfn.NORM.DIST(($B153 - H$8)*H$16, 0, ABS(H$12), TRUE) * 2)
               + (H$5 * _xlfn.NORM.DIST($B153, H$9, ABS(H$13), FALSE) * _xlfn.NORM.DIST(($B153 - H$9)*H$17, 0, ABS(H$13), TRUE) * 2)
               + (H$6 * _xlfn.NORM.DIST($B153, H$10, ABS(H$14), FALSE) * _xlfn.NORM.DIST(($B153 - H$10)*H$18, 0, ABS(H$14), TRUE) * 2)</f>
        <v>49.627940416178753</v>
      </c>
      <c r="Y153" s="4">
        <f>BE153 + (I$3 * _xlfn.NORM.DIST($B153, I$7, ABS(I$11), FALSE) * _xlfn.NORM.DIST(($B153 - I$7)*I$15, 0, ABS(I$11), TRUE) * 2)
               + (I$4 * _xlfn.NORM.DIST($B153, I$8, ABS(I$12), FALSE) * _xlfn.NORM.DIST(($B153 - I$8)*I$16, 0, ABS(I$12), TRUE) * 2)
               + (I$5 * _xlfn.NORM.DIST($B153, I$9, ABS(I$13), FALSE) * _xlfn.NORM.DIST(($B153 - I$9)*I$17, 0, ABS(I$13), TRUE) * 2)
               + (I$6 * _xlfn.NORM.DIST($B153, I$10, ABS(I$14), FALSE) * _xlfn.NORM.DIST(($B153 - I$10)*I$18, 0, ABS(I$14), TRUE) * 2)</f>
        <v>53.725661546208272</v>
      </c>
      <c r="Z153" s="4">
        <f>BF153 + (J$3 * _xlfn.NORM.DIST($B153, J$7, ABS(J$11), FALSE) * _xlfn.NORM.DIST(($B153 - J$7)*J$15, 0, ABS(J$11), TRUE) * 2)
               + (J$4 * _xlfn.NORM.DIST($B153, J$8, ABS(J$12), FALSE) * _xlfn.NORM.DIST(($B153 - J$8)*J$16, 0, ABS(J$12), TRUE) * 2)
               + (J$5 * _xlfn.NORM.DIST($B153, J$9, ABS(J$13), FALSE) * _xlfn.NORM.DIST(($B153 - J$9)*J$17, 0, ABS(J$13), TRUE) * 2)
               + (J$6 * _xlfn.NORM.DIST($B153, J$10, ABS(J$14), FALSE) * _xlfn.NORM.DIST(($B153 - J$10)*J$18, 0, ABS(J$14), TRUE) * 2)</f>
        <v>50.64846171060924</v>
      </c>
      <c r="AA153" s="4">
        <f>BG153 + (K$3 * _xlfn.NORM.DIST($B153, K$7, ABS(K$11), FALSE) * _xlfn.NORM.DIST(($B153 - K$7)*K$15, 0, ABS(K$11), TRUE) * 2)
               + (K$4 * _xlfn.NORM.DIST($B153, K$8, ABS(K$12), FALSE) * _xlfn.NORM.DIST(($B153 - K$8)*K$16, 0, ABS(K$12), TRUE) * 2)
               + (K$5 * _xlfn.NORM.DIST($B153, K$9, ABS(K$13), FALSE) * _xlfn.NORM.DIST(($B153 - K$9)*K$17, 0, ABS(K$13), TRUE) * 2)
               + (K$6 * _xlfn.NORM.DIST($B153, K$10, ABS(K$14), FALSE) * _xlfn.NORM.DIST(($B153 - K$10)*K$18, 0, ABS(K$14), TRUE) * 2)</f>
        <v>45.906567170811897</v>
      </c>
      <c r="AB153" s="4">
        <f>BH153 + (L$3 * _xlfn.NORM.DIST($B153, L$7, ABS(L$11), FALSE) * _xlfn.NORM.DIST(($B153 - L$7)*L$15, 0, ABS(L$11), TRUE) * 2)
               + (L$4 * _xlfn.NORM.DIST($B153, L$8, ABS(L$12), FALSE) * _xlfn.NORM.DIST(($B153 - L$8)*L$16, 0, ABS(L$12), TRUE) * 2)
               + (L$5 * _xlfn.NORM.DIST($B153, L$9, ABS(L$13), FALSE) * _xlfn.NORM.DIST(($B153 - L$9)*L$17, 0, ABS(L$13), TRUE) * 2)
               + (L$6 * _xlfn.NORM.DIST($B153, L$10, ABS(L$14), FALSE) * _xlfn.NORM.DIST(($B153 - L$10)*L$18, 0, ABS(L$14), TRUE) * 2)</f>
        <v>46.513685239028305</v>
      </c>
      <c r="AC153" s="4">
        <f>BI153 + (M$3 * _xlfn.NORM.DIST($B153, M$7, ABS(M$11), FALSE) * _xlfn.NORM.DIST(($B153 - M$7)*M$15, 0, ABS(M$11), TRUE) * 2)
               + (M$4 * _xlfn.NORM.DIST($B153, M$8, ABS(M$12), FALSE) * _xlfn.NORM.DIST(($B153 - M$8)*M$16, 0, ABS(M$12), TRUE) * 2)
               + (M$5 * _xlfn.NORM.DIST($B153, M$9, ABS(M$13), FALSE) * _xlfn.NORM.DIST(($B153 - M$9)*M$17, 0, ABS(M$13), TRUE) * 2)
               + (M$6 * _xlfn.NORM.DIST($B153, M$10, ABS(M$14), FALSE) * _xlfn.NORM.DIST(($B153 - M$10)*M$18, 0, ABS(M$14), TRUE) * 2)</f>
        <v>45.257082775995315</v>
      </c>
      <c r="AD153" s="4">
        <f>BJ153 + (N$3 * _xlfn.NORM.DIST($B153, N$7, ABS(N$11), FALSE) * _xlfn.NORM.DIST(($B153 - N$7)*N$15, 0, ABS(N$11), TRUE) * 2)
               + (N$4 * _xlfn.NORM.DIST($B153, N$8, ABS(N$12), FALSE) * _xlfn.NORM.DIST(($B153 - N$8)*N$16, 0, ABS(N$12), TRUE) * 2)
               + (N$5 * _xlfn.NORM.DIST($B153, N$9, ABS(N$13), FALSE) * _xlfn.NORM.DIST(($B153 - N$9)*N$17, 0, ABS(N$13), TRUE) * 2)
               + (N$6 * _xlfn.NORM.DIST($B153, N$10, ABS(N$14), FALSE) * _xlfn.NORM.DIST(($B153 - N$10)*N$18, 0, ABS(N$14), TRUE) * 2)</f>
        <v>47.748491368471718</v>
      </c>
      <c r="AE153" s="4">
        <f>BK153 + (O$3 * _xlfn.NORM.DIST($B153, O$7, ABS(O$11), FALSE) * _xlfn.NORM.DIST(($B153 - O$7)*O$15, 0, ABS(O$11), TRUE) * 2)
               + (O$4 * _xlfn.NORM.DIST($B153, O$8, ABS(O$12), FALSE) * _xlfn.NORM.DIST(($B153 - O$8)*O$16, 0, ABS(O$12), TRUE) * 2)
               + (O$5 * _xlfn.NORM.DIST($B153, O$9, ABS(O$13), FALSE) * _xlfn.NORM.DIST(($B153 - O$9)*O$17, 0, ABS(O$13), TRUE) * 2)
               + (O$6 * _xlfn.NORM.DIST($B153, O$10, ABS(O$14), FALSE) * _xlfn.NORM.DIST(($B153 - O$10)*O$18, 0, ABS(O$14), TRUE) * 2)</f>
        <v>53.902777396930681</v>
      </c>
      <c r="AF153" s="4">
        <f t="shared" si="71"/>
        <v>48.933840854378921</v>
      </c>
      <c r="AG153" s="4">
        <f t="shared" si="71"/>
        <v>49.69832599962983</v>
      </c>
      <c r="AI153" s="4">
        <f>IF(OR($B153 &lt; C$231, $B153 &gt; C$234), 0, C153-S153)</f>
        <v>0.61791581019013364</v>
      </c>
      <c r="AJ153" s="4">
        <f>IF(OR($B153 &lt; D$231, $B153 &gt; D$234), 0, D153-T153)</f>
        <v>-0.55067195135593749</v>
      </c>
      <c r="AK153" s="4">
        <f>IF(OR($B153 &lt; E$231, $B153 &gt; E$234), 0, E153-U153)</f>
        <v>-1.3707423625745179</v>
      </c>
      <c r="AL153" s="4">
        <f>IF(OR($B153 &lt; F$231, $B153 &gt; F$234), 0, F153-V153)</f>
        <v>-0.62445706669137735</v>
      </c>
      <c r="AM153" s="4">
        <f>IF(OR($B153 &lt; G$231, $B153 &gt; G$234), 0, G153-W153)</f>
        <v>-0.91318714237493737</v>
      </c>
      <c r="AN153" s="4">
        <f>IF(OR($B153 &lt; H$231, $B153 &gt; H$234), 0, H153-X153)</f>
        <v>0.62205958382124749</v>
      </c>
      <c r="AO153" s="4">
        <f>IF(OR($B153 &lt; I$231, $B153 &gt; I$234), 0, I153-Y153)</f>
        <v>-0.79266154620827223</v>
      </c>
      <c r="AP153" s="4">
        <f>IF(OR($B153 &lt; J$231, $B153 &gt; J$234), 0, J153-Z153)</f>
        <v>-0.63146171060923706</v>
      </c>
      <c r="AQ153" s="4">
        <f>IF(OR($B153 &lt; K$231, $B153 &gt; K$234), 0, K153-AA153)</f>
        <v>-0.45656717081189413</v>
      </c>
      <c r="AR153" s="4">
        <f>IF(OR($B153 &lt; L$231, $B153 &gt; L$234), 0, L153-AB153)</f>
        <v>-0.46368523902830816</v>
      </c>
      <c r="AS153" s="4">
        <f>IF(OR($B153 &lt; M$231, $B153 &gt; M$234), 0, M153-AC153)</f>
        <v>-1.374082775995312</v>
      </c>
      <c r="AT153" s="4">
        <f>IF(OR($B153 &lt; N$231, $B153 &gt; N$234), 0, N153-AD153)</f>
        <v>-1.7984913684717156</v>
      </c>
      <c r="AU153" s="4">
        <f>IF(OR($B153 &lt; O$231, $B153 &gt; O$234), 0, O153-AE153)</f>
        <v>-0.5697773969306823</v>
      </c>
      <c r="AV153" s="4">
        <f t="shared" si="117"/>
        <v>-0.21684085437892264</v>
      </c>
      <c r="AW153" s="4">
        <f t="shared" si="117"/>
        <v>-0.28132599962982852</v>
      </c>
      <c r="AY153" s="2">
        <f t="shared" si="118"/>
        <v>49.071186432152913</v>
      </c>
      <c r="AZ153" s="2">
        <f t="shared" si="118"/>
        <v>52.098671928262874</v>
      </c>
      <c r="BA153" s="2">
        <f t="shared" si="118"/>
        <v>50.524250702925713</v>
      </c>
      <c r="BB153" s="2">
        <f t="shared" si="118"/>
        <v>48.577280757827985</v>
      </c>
      <c r="BC153" s="2">
        <f t="shared" si="118"/>
        <v>52.330760926634412</v>
      </c>
      <c r="BD153" s="2">
        <f t="shared" si="118"/>
        <v>48.704248447453054</v>
      </c>
      <c r="BE153" s="2">
        <f t="shared" si="118"/>
        <v>53.21446793520721</v>
      </c>
      <c r="BF153" s="2">
        <f t="shared" si="118"/>
        <v>47.937508030971678</v>
      </c>
      <c r="BG153" s="2">
        <f t="shared" si="118"/>
        <v>42.883039772930204</v>
      </c>
      <c r="BH153" s="2">
        <f t="shared" si="118"/>
        <v>43.884056524886262</v>
      </c>
      <c r="BI153" s="2">
        <f t="shared" si="118"/>
        <v>43.491432655857878</v>
      </c>
      <c r="BJ153" s="2">
        <f t="shared" si="118"/>
        <v>46.479898761133818</v>
      </c>
      <c r="BK153" s="2">
        <f t="shared" si="118"/>
        <v>53.265480356164865</v>
      </c>
      <c r="BL153" s="2">
        <f t="shared" si="118"/>
        <v>48.568421011296245</v>
      </c>
      <c r="BM153" s="2">
        <f t="shared" si="118"/>
        <v>49.215437793835079</v>
      </c>
      <c r="BO153" s="2" t="str">
        <f t="shared" si="119"/>
        <v/>
      </c>
      <c r="BP153" s="2" t="str">
        <f t="shared" si="119"/>
        <v/>
      </c>
      <c r="BQ153" s="2" t="str">
        <f t="shared" si="119"/>
        <v/>
      </c>
      <c r="BR153" s="2" t="str">
        <f t="shared" si="119"/>
        <v/>
      </c>
      <c r="BS153" s="2" t="str">
        <f t="shared" si="119"/>
        <v/>
      </c>
      <c r="BT153" s="2" t="str">
        <f t="shared" si="119"/>
        <v/>
      </c>
      <c r="BU153" s="2" t="str">
        <f t="shared" si="119"/>
        <v/>
      </c>
      <c r="BV153" s="2" t="str">
        <f t="shared" si="119"/>
        <v/>
      </c>
      <c r="BW153" s="2" t="str">
        <f t="shared" si="119"/>
        <v/>
      </c>
      <c r="BX153" s="2" t="str">
        <f t="shared" si="119"/>
        <v/>
      </c>
      <c r="BY153" s="2" t="str">
        <f t="shared" si="119"/>
        <v/>
      </c>
      <c r="BZ153" s="2" t="str">
        <f t="shared" si="119"/>
        <v/>
      </c>
      <c r="CA153" s="2" t="str">
        <f t="shared" si="119"/>
        <v/>
      </c>
      <c r="CB153" s="2" t="str">
        <f t="shared" si="119"/>
        <v/>
      </c>
      <c r="CC153" s="2" t="str">
        <f t="shared" si="119"/>
        <v/>
      </c>
      <c r="CE153" s="2" t="str">
        <f t="shared" si="120"/>
        <v/>
      </c>
      <c r="CF153" s="2" t="str">
        <f t="shared" si="120"/>
        <v/>
      </c>
      <c r="CG153" s="2" t="str">
        <f t="shared" si="120"/>
        <v/>
      </c>
      <c r="CH153" s="2" t="str">
        <f t="shared" si="120"/>
        <v/>
      </c>
      <c r="CI153" s="2" t="str">
        <f t="shared" si="120"/>
        <v/>
      </c>
      <c r="CJ153" s="2" t="str">
        <f t="shared" si="120"/>
        <v/>
      </c>
      <c r="CK153" s="2" t="str">
        <f t="shared" si="120"/>
        <v/>
      </c>
      <c r="CL153" s="2" t="str">
        <f t="shared" si="120"/>
        <v/>
      </c>
      <c r="CM153" s="2" t="str">
        <f t="shared" si="120"/>
        <v/>
      </c>
      <c r="CN153" s="2" t="str">
        <f t="shared" si="120"/>
        <v/>
      </c>
      <c r="CO153" s="2" t="str">
        <f t="shared" si="120"/>
        <v/>
      </c>
      <c r="CP153" s="2" t="str">
        <f t="shared" si="120"/>
        <v/>
      </c>
      <c r="CQ153" s="2" t="str">
        <f t="shared" si="120"/>
        <v/>
      </c>
      <c r="CR153" s="2">
        <f t="shared" si="120"/>
        <v>48.716999999999999</v>
      </c>
      <c r="CS153" s="2">
        <f t="shared" si="120"/>
        <v>49.417000000000002</v>
      </c>
      <c r="CU153" s="2" t="str">
        <f t="shared" si="121"/>
        <v/>
      </c>
      <c r="CV153" s="2" t="str">
        <f t="shared" si="121"/>
        <v/>
      </c>
      <c r="CW153" s="2" t="str">
        <f t="shared" si="121"/>
        <v/>
      </c>
      <c r="CX153" s="2" t="str">
        <f t="shared" si="121"/>
        <v/>
      </c>
      <c r="CY153" s="2" t="str">
        <f t="shared" si="121"/>
        <v/>
      </c>
      <c r="CZ153" s="2" t="str">
        <f t="shared" si="121"/>
        <v/>
      </c>
      <c r="DA153" s="2" t="str">
        <f t="shared" si="121"/>
        <v/>
      </c>
      <c r="DB153" s="2" t="str">
        <f t="shared" si="121"/>
        <v/>
      </c>
      <c r="DC153" s="2" t="str">
        <f t="shared" si="121"/>
        <v/>
      </c>
      <c r="DD153" s="2" t="str">
        <f t="shared" si="121"/>
        <v/>
      </c>
      <c r="DE153" s="2" t="str">
        <f t="shared" si="121"/>
        <v/>
      </c>
      <c r="DF153" s="2" t="str">
        <f t="shared" si="121"/>
        <v/>
      </c>
      <c r="DG153" s="2" t="str">
        <f t="shared" si="121"/>
        <v/>
      </c>
      <c r="DH153" s="2">
        <f t="shared" si="121"/>
        <v>48.716999999999999</v>
      </c>
      <c r="DI153" s="2">
        <f t="shared" si="121"/>
        <v>49.417000000000002</v>
      </c>
      <c r="DK153" s="2">
        <f t="shared" si="127"/>
        <v>68.954673387096804</v>
      </c>
      <c r="DL153" s="2">
        <f t="shared" si="127"/>
        <v>75.952059750733142</v>
      </c>
      <c r="DM153" s="2">
        <f t="shared" si="127"/>
        <v>80.673677785923772</v>
      </c>
      <c r="DN153" s="2">
        <f t="shared" si="127"/>
        <v>74.939191733511606</v>
      </c>
      <c r="DO153" s="2">
        <f t="shared" si="127"/>
        <v>89.400596590909061</v>
      </c>
      <c r="DP153" s="2">
        <f t="shared" si="127"/>
        <v>87.194798128342242</v>
      </c>
      <c r="DQ153" s="2">
        <f t="shared" si="127"/>
        <v>86.429063599706737</v>
      </c>
      <c r="DR153" s="2">
        <f t="shared" si="127"/>
        <v>87.429793804985351</v>
      </c>
      <c r="DS153" s="2">
        <f t="shared" si="127"/>
        <v>70.995598387096763</v>
      </c>
      <c r="DT153" s="2">
        <f t="shared" si="127"/>
        <v>69.944721690767537</v>
      </c>
      <c r="DU153" s="2">
        <f t="shared" si="127"/>
        <v>75.420101001112343</v>
      </c>
      <c r="DV153" s="2">
        <f t="shared" si="127"/>
        <v>77.812962243401756</v>
      </c>
      <c r="DW153" s="2">
        <f t="shared" si="127"/>
        <v>89.185563279857377</v>
      </c>
      <c r="DX153" s="2">
        <f t="shared" si="127"/>
        <v>69.979642156862752</v>
      </c>
      <c r="DY153" s="2">
        <f t="shared" si="127"/>
        <v>63.240847290640382</v>
      </c>
      <c r="EA153" s="2">
        <f t="shared" si="101"/>
        <v>49.022463672960797</v>
      </c>
      <c r="EB153" s="2">
        <f t="shared" si="101"/>
        <v>52.197391320543858</v>
      </c>
      <c r="EC153" s="2">
        <f t="shared" si="101"/>
        <v>50.513882632831084</v>
      </c>
      <c r="ED153" s="2">
        <f t="shared" si="101"/>
        <v>48.597462349945424</v>
      </c>
      <c r="EE153" s="2">
        <f t="shared" si="101"/>
        <v>52.372521061059658</v>
      </c>
      <c r="EF153" s="2">
        <f t="shared" si="101"/>
        <v>48.40995082031403</v>
      </c>
      <c r="EG153" s="2">
        <f t="shared" si="101"/>
        <v>53.169098261737311</v>
      </c>
      <c r="EH153" s="2">
        <f t="shared" si="101"/>
        <v>47.749057840865206</v>
      </c>
      <c r="EI153" s="2">
        <f t="shared" si="101"/>
        <v>42.735289636901342</v>
      </c>
      <c r="EJ153" s="2">
        <f t="shared" si="101"/>
        <v>43.846955655614678</v>
      </c>
      <c r="EK153" s="2">
        <f t="shared" si="101"/>
        <v>43.46029246496078</v>
      </c>
      <c r="EL153" s="2">
        <f t="shared" si="130"/>
        <v>46.480369003690029</v>
      </c>
      <c r="EM153" s="2">
        <f t="shared" si="83"/>
        <v>53.232690733133751</v>
      </c>
      <c r="EN153" s="2">
        <f t="shared" si="83"/>
        <v>48.55268402207475</v>
      </c>
      <c r="EO153" s="2">
        <f t="shared" si="83"/>
        <v>49.223949770672021</v>
      </c>
      <c r="EQ153" s="2">
        <f t="shared" si="128"/>
        <v>50.323805434451522</v>
      </c>
      <c r="ER153" s="2">
        <f t="shared" si="128"/>
        <v>50.66841165091278</v>
      </c>
      <c r="ES153" s="2">
        <f t="shared" si="128"/>
        <v>50.646793080631426</v>
      </c>
      <c r="ET153" s="2">
        <f t="shared" si="128"/>
        <v>48.380126144647676</v>
      </c>
      <c r="EU153" s="2">
        <f t="shared" si="128"/>
        <v>51.873331837793046</v>
      </c>
      <c r="EV153" s="2">
        <f t="shared" si="128"/>
        <v>52.251882304375954</v>
      </c>
      <c r="EW153" s="2">
        <f t="shared" si="128"/>
        <v>53.854689901593545</v>
      </c>
      <c r="EX153" s="2">
        <f t="shared" si="128"/>
        <v>49.453426375561179</v>
      </c>
      <c r="EY153" s="2">
        <f t="shared" si="128"/>
        <v>43.961475164382918</v>
      </c>
      <c r="EZ153" s="2">
        <f t="shared" si="128"/>
        <v>44.170794431694574</v>
      </c>
      <c r="FA153" s="2">
        <f t="shared" si="128"/>
        <v>43.784329934965307</v>
      </c>
      <c r="FB153" s="2">
        <f t="shared" si="128"/>
        <v>46.4737169679983</v>
      </c>
      <c r="FC153" s="2">
        <f t="shared" si="128"/>
        <v>53.713003583865799</v>
      </c>
      <c r="FD153" s="2">
        <f t="shared" si="128"/>
        <v>48.785937923162649</v>
      </c>
      <c r="FE153" s="2">
        <f t="shared" si="128"/>
        <v>49.105994721823336</v>
      </c>
      <c r="FG153" s="2">
        <f t="shared" si="129"/>
        <v>0.99999990176854825</v>
      </c>
      <c r="FH153" s="2">
        <f t="shared" si="129"/>
        <v>0.99999990444044584</v>
      </c>
      <c r="FI153" s="2">
        <f t="shared" si="129"/>
        <v>0.99999991960881318</v>
      </c>
      <c r="FJ153" s="2">
        <f t="shared" si="129"/>
        <v>0.99999993171734503</v>
      </c>
      <c r="FK153" s="2">
        <f t="shared" si="129"/>
        <v>0.99999993020355094</v>
      </c>
      <c r="FL153" s="2">
        <f t="shared" si="129"/>
        <v>0.99999992422468686</v>
      </c>
      <c r="FM153" s="2">
        <f t="shared" si="129"/>
        <v>0.9999999147082409</v>
      </c>
      <c r="FN153" s="2">
        <f t="shared" si="129"/>
        <v>0.9999999194976491</v>
      </c>
      <c r="FO153" s="2">
        <f t="shared" si="129"/>
        <v>0.99999992689687434</v>
      </c>
      <c r="FP153" s="2">
        <f t="shared" si="129"/>
        <v>0.99999992574155694</v>
      </c>
      <c r="FQ153" s="2">
        <f t="shared" si="129"/>
        <v>0.99999992841312346</v>
      </c>
      <c r="FR153" s="2">
        <f t="shared" si="129"/>
        <v>0.99999992262993387</v>
      </c>
      <c r="FS153" s="2">
        <f t="shared" si="129"/>
        <v>0.99999961309398744</v>
      </c>
      <c r="FT153" s="2">
        <f t="shared" si="129"/>
        <v>0.99999870594309692</v>
      </c>
      <c r="FU153" s="2">
        <f t="shared" si="129"/>
        <v>0.99999671399194723</v>
      </c>
      <c r="FW153" s="2">
        <f t="shared" si="122"/>
        <v>3.7438897808372611E-2</v>
      </c>
      <c r="FX153" s="2">
        <f t="shared" si="122"/>
        <v>6.4567020888071563E-2</v>
      </c>
      <c r="FY153" s="2">
        <f t="shared" si="122"/>
        <v>7.7989696705222253E-2</v>
      </c>
      <c r="FZ153" s="2">
        <f t="shared" si="122"/>
        <v>9.2867135381350358E-2</v>
      </c>
      <c r="GA153" s="2">
        <f t="shared" si="122"/>
        <v>8.3661098651427998E-2</v>
      </c>
      <c r="GB153" s="2">
        <f t="shared" si="122"/>
        <v>7.6600712278691821E-2</v>
      </c>
      <c r="GC153" s="2">
        <f t="shared" si="122"/>
        <v>6.6171805534945782E-2</v>
      </c>
      <c r="GD153" s="2">
        <f t="shared" si="122"/>
        <v>0.11056704690195177</v>
      </c>
      <c r="GE153" s="2">
        <f t="shared" si="122"/>
        <v>0.12049405803656328</v>
      </c>
      <c r="GF153" s="2">
        <f t="shared" si="122"/>
        <v>0.11455987989207701</v>
      </c>
      <c r="GG153" s="2">
        <f t="shared" si="122"/>
        <v>9.6093525831412105E-2</v>
      </c>
      <c r="GH153" s="2">
        <f t="shared" si="122"/>
        <v>7.1055956842026077E-2</v>
      </c>
      <c r="GI153" s="2">
        <f t="shared" si="122"/>
        <v>6.8238258873577859E-2</v>
      </c>
      <c r="GJ153" s="2">
        <f t="shared" si="122"/>
        <v>6.7348333490429957E-2</v>
      </c>
      <c r="GK153" s="2">
        <f t="shared" si="122"/>
        <v>7.2553371463114219E-2</v>
      </c>
      <c r="GM153" s="107">
        <f t="shared" si="123"/>
        <v>4.7897856389917406E-122</v>
      </c>
      <c r="GN153" s="107">
        <f t="shared" si="123"/>
        <v>1.0882644138728211E-136</v>
      </c>
      <c r="GO153" s="107">
        <f t="shared" si="123"/>
        <v>1.0260626209027024E-146</v>
      </c>
      <c r="GP153" s="107">
        <f t="shared" si="123"/>
        <v>3.1294032137486602E-178</v>
      </c>
      <c r="GQ153" s="107">
        <f t="shared" si="123"/>
        <v>1.4206076960510813E-179</v>
      </c>
      <c r="GR153" s="107">
        <f t="shared" si="123"/>
        <v>2.1777429587384737E-176</v>
      </c>
      <c r="GS153" s="107">
        <f t="shared" si="123"/>
        <v>7.8800825942354638E-177</v>
      </c>
      <c r="GT153" s="107">
        <f t="shared" si="123"/>
        <v>2.0227434782161331E-180</v>
      </c>
      <c r="GU153" s="107">
        <f t="shared" si="123"/>
        <v>4.8442158532326126E-195</v>
      </c>
      <c r="GV153" s="107">
        <f t="shared" si="123"/>
        <v>2.0860708811340989E-206</v>
      </c>
      <c r="GW153" s="107">
        <f t="shared" si="123"/>
        <v>1.60329422229869E-209</v>
      </c>
      <c r="GX153" s="107">
        <f t="shared" si="123"/>
        <v>1.0336173525049907E-181</v>
      </c>
      <c r="GY153" s="107">
        <f t="shared" si="123"/>
        <v>2.8229601564714563E-171</v>
      </c>
      <c r="GZ153" s="107">
        <f t="shared" si="123"/>
        <v>6.2924492845464116E-174</v>
      </c>
      <c r="HA153" s="107">
        <f t="shared" si="123"/>
        <v>2.1627031274850543E-232</v>
      </c>
      <c r="HC153" s="107">
        <f t="shared" si="103"/>
        <v>1.9840398139247811E-72</v>
      </c>
      <c r="HD153" s="107">
        <f t="shared" si="103"/>
        <v>2.0242181092236225E-82</v>
      </c>
      <c r="HE153" s="107">
        <f t="shared" si="103"/>
        <v>2.8136818073169263E-89</v>
      </c>
      <c r="HF153" s="107">
        <f t="shared" si="103"/>
        <v>3.3679115298972815E-110</v>
      </c>
      <c r="HG153" s="107">
        <f t="shared" si="103"/>
        <v>7.1013319546822743E-111</v>
      </c>
      <c r="HH153" s="107">
        <f t="shared" si="103"/>
        <v>3.7722319761714865E-108</v>
      </c>
      <c r="HI153" s="107">
        <f t="shared" si="103"/>
        <v>2.9143148694447193E-108</v>
      </c>
      <c r="HJ153" s="107">
        <f t="shared" si="103"/>
        <v>2.5691734319795838E-113</v>
      </c>
      <c r="HK153" s="107">
        <f t="shared" si="103"/>
        <v>1.27725498022352E-123</v>
      </c>
      <c r="HL153" s="107">
        <f t="shared" si="113"/>
        <v>8.9540599230225274E-130</v>
      </c>
      <c r="HM153" s="107">
        <f t="shared" si="113"/>
        <v>1.3583573480749884E-130</v>
      </c>
      <c r="HN153" s="107">
        <f t="shared" si="113"/>
        <v>1.0898361707346475E-110</v>
      </c>
      <c r="HO153" s="107">
        <f t="shared" si="113"/>
        <v>2.8496800826225471E-102</v>
      </c>
      <c r="HP153" s="107">
        <f t="shared" si="113"/>
        <v>2.1444071653151652E-103</v>
      </c>
      <c r="HQ153" s="107">
        <f t="shared" si="113"/>
        <v>7.3962197564027626E-154</v>
      </c>
      <c r="HS153" s="107">
        <f t="shared" si="124"/>
        <v>1.5741191220519596E-5</v>
      </c>
      <c r="HT153" s="107">
        <f t="shared" si="124"/>
        <v>4.0155757236454481E-7</v>
      </c>
      <c r="HU153" s="107">
        <f t="shared" si="124"/>
        <v>4.0489914457705555E-8</v>
      </c>
      <c r="HV153" s="107">
        <f t="shared" si="124"/>
        <v>1.6150456109591521E-10</v>
      </c>
      <c r="HW153" s="107">
        <f t="shared" si="124"/>
        <v>2.4781827848380003E-10</v>
      </c>
      <c r="HX153" s="107">
        <f t="shared" si="124"/>
        <v>9.290508573360662E-10</v>
      </c>
      <c r="HY153" s="107">
        <f t="shared" si="124"/>
        <v>1.965816750040648E-9</v>
      </c>
      <c r="HZ153" s="107">
        <f t="shared" si="124"/>
        <v>1.7062769907154359E-11</v>
      </c>
      <c r="IA153" s="107">
        <f t="shared" si="124"/>
        <v>6.4905150953009284E-13</v>
      </c>
      <c r="IB153" s="107">
        <f t="shared" si="124"/>
        <v>3.8747561596657998E-13</v>
      </c>
      <c r="IC153" s="107">
        <f t="shared" si="124"/>
        <v>1.5041547706883785E-12</v>
      </c>
      <c r="ID153" s="107">
        <f t="shared" si="124"/>
        <v>1.1600534614691568E-9</v>
      </c>
      <c r="IE153" s="107">
        <f t="shared" si="124"/>
        <v>4.4400795662850244E-8</v>
      </c>
      <c r="IF153" s="107">
        <f t="shared" si="124"/>
        <v>1.3134497450604795E-7</v>
      </c>
      <c r="IG153" s="107">
        <f t="shared" si="124"/>
        <v>5.148583697816401E-7</v>
      </c>
      <c r="II153" s="107">
        <f t="shared" si="125"/>
        <v>5.5949630799922686E-3</v>
      </c>
      <c r="IJ153" s="107">
        <f t="shared" si="125"/>
        <v>1.5854996348607174E-2</v>
      </c>
      <c r="IK153" s="107">
        <f t="shared" si="125"/>
        <v>2.2261839564683611E-2</v>
      </c>
      <c r="IL153" s="107">
        <f t="shared" si="125"/>
        <v>2.1188028325993691E-2</v>
      </c>
      <c r="IM153" s="107">
        <f t="shared" si="125"/>
        <v>1.4984397021024361E-2</v>
      </c>
      <c r="IN153" s="107">
        <f t="shared" si="125"/>
        <v>1.1738727409803319E-2</v>
      </c>
      <c r="IO153" s="107">
        <f t="shared" si="125"/>
        <v>6.8866863161614559E-3</v>
      </c>
      <c r="IP153" s="107">
        <f t="shared" si="125"/>
        <v>3.2118753578506118E-2</v>
      </c>
      <c r="IQ153" s="107">
        <f t="shared" si="125"/>
        <v>3.4625571734523589E-2</v>
      </c>
      <c r="IR153" s="107">
        <f t="shared" si="125"/>
        <v>2.5184573589153748E-2</v>
      </c>
      <c r="IS153" s="107">
        <f t="shared" si="125"/>
        <v>1.3642820136518581E-2</v>
      </c>
      <c r="IT153" s="107">
        <f t="shared" si="125"/>
        <v>8.1741449103400927E-3</v>
      </c>
      <c r="IU153" s="107">
        <f t="shared" si="125"/>
        <v>3.7942058652200117E-3</v>
      </c>
      <c r="IV153" s="107">
        <f t="shared" si="125"/>
        <v>1.4017486657503619E-3</v>
      </c>
      <c r="IW153" s="107">
        <f t="shared" si="125"/>
        <v>8.9665791585707023E-4</v>
      </c>
      <c r="IY153" s="107">
        <f t="shared" si="126"/>
        <v>5.6107042712127886E-3</v>
      </c>
      <c r="IZ153" s="107">
        <f t="shared" si="126"/>
        <v>1.5855397906179538E-2</v>
      </c>
      <c r="JA153" s="107">
        <f t="shared" si="126"/>
        <v>2.2261880054598067E-2</v>
      </c>
      <c r="JB153" s="107">
        <f t="shared" si="126"/>
        <v>2.1188028487498251E-2</v>
      </c>
      <c r="JC153" s="107">
        <f t="shared" si="126"/>
        <v>1.4984397268842639E-2</v>
      </c>
      <c r="JD153" s="107">
        <f t="shared" si="126"/>
        <v>1.1738728338854176E-2</v>
      </c>
      <c r="JE153" s="107">
        <f t="shared" si="126"/>
        <v>6.8866882819782057E-3</v>
      </c>
      <c r="JF153" s="107">
        <f t="shared" si="126"/>
        <v>3.2118753595568886E-2</v>
      </c>
      <c r="JG153" s="107">
        <f t="shared" si="126"/>
        <v>3.4625571735172639E-2</v>
      </c>
      <c r="JH153" s="107">
        <f t="shared" si="126"/>
        <v>2.5184573589541223E-2</v>
      </c>
      <c r="JI153" s="107">
        <f t="shared" si="126"/>
        <v>1.3642820138022736E-2</v>
      </c>
      <c r="JJ153" s="107">
        <f t="shared" si="126"/>
        <v>8.174146070393554E-3</v>
      </c>
      <c r="JK153" s="107">
        <f t="shared" si="126"/>
        <v>3.7942502660156746E-3</v>
      </c>
      <c r="JL153" s="107">
        <f t="shared" si="126"/>
        <v>1.4018800107248679E-3</v>
      </c>
      <c r="JM153" s="107">
        <f t="shared" si="126"/>
        <v>8.9717277422685191E-4</v>
      </c>
    </row>
    <row r="154" spans="2:273" x14ac:dyDescent="0.25">
      <c r="B154" s="2">
        <v>126</v>
      </c>
      <c r="C154" s="37">
        <v>49.145000000000003</v>
      </c>
      <c r="D154" s="37">
        <v>50.71</v>
      </c>
      <c r="E154" s="37">
        <v>51.564999999999998</v>
      </c>
      <c r="F154" s="37">
        <v>48.716999999999999</v>
      </c>
      <c r="G154" s="37">
        <v>52.082999999999998</v>
      </c>
      <c r="H154" s="37">
        <v>50.082999999999998</v>
      </c>
      <c r="I154" s="37">
        <v>51.45</v>
      </c>
      <c r="J154" s="37">
        <v>51.033000000000001</v>
      </c>
      <c r="K154" s="37">
        <v>47.55</v>
      </c>
      <c r="L154" s="37">
        <v>48.2</v>
      </c>
      <c r="M154" s="37">
        <v>45.7</v>
      </c>
      <c r="N154" s="37">
        <v>45.667000000000002</v>
      </c>
      <c r="O154" s="37">
        <v>54.366999999999997</v>
      </c>
      <c r="P154" s="37">
        <v>47.817</v>
      </c>
      <c r="Q154" s="37">
        <v>50.8</v>
      </c>
      <c r="S154" s="4">
        <f>AY154 + (C$3 * _xlfn.NORM.DIST($B154, C$7, ABS(C$11), FALSE) * _xlfn.NORM.DIST(($B154 - C$7)*C$15, 0, ABS(C$11), TRUE) * 2)
               + (C$4 * _xlfn.NORM.DIST($B154, C$8, ABS(C$12), FALSE) * _xlfn.NORM.DIST(($B154 - C$8)*C$16, 0, ABS(C$12), TRUE) * 2)
               + (C$5 * _xlfn.NORM.DIST($B154, C$9, ABS(C$13), FALSE) * _xlfn.NORM.DIST(($B154 - C$9)*C$17, 0, ABS(C$13), TRUE) * 2)
               + (C$6 * _xlfn.NORM.DIST($B154, C$10, ABS(C$14), FALSE) * _xlfn.NORM.DIST(($B154 - C$10)*C$18, 0, ABS(C$14), TRUE) * 2)</f>
        <v>49.038080445360855</v>
      </c>
      <c r="T154" s="4">
        <f>AZ154 + (D$3 * _xlfn.NORM.DIST($B154, D$7, ABS(D$11), FALSE) * _xlfn.NORM.DIST(($B154 - D$7)*D$15, 0, ABS(D$11), TRUE) * 2)
               + (D$4 * _xlfn.NORM.DIST($B154, D$8, ABS(D$12), FALSE) * _xlfn.NORM.DIST(($B154 - D$8)*D$16, 0, ABS(D$12), TRUE) * 2)
               + (D$5 * _xlfn.NORM.DIST($B154, D$9, ABS(D$13), FALSE) * _xlfn.NORM.DIST(($B154 - D$9)*D$17, 0, ABS(D$13), TRUE) * 2)
               + (D$6 * _xlfn.NORM.DIST($B154, D$10, ABS(D$14), FALSE) * _xlfn.NORM.DIST(($B154 - D$10)*D$18, 0, ABS(D$14), TRUE) * 2)</f>
        <v>52.035993915880638</v>
      </c>
      <c r="U154" s="4">
        <f>BA154 + (E$3 * _xlfn.NORM.DIST($B154, E$7, ABS(E$11), FALSE) * _xlfn.NORM.DIST(($B154 - E$7)*E$15, 0, ABS(E$11), TRUE) * 2)
               + (E$4 * _xlfn.NORM.DIST($B154, E$8, ABS(E$12), FALSE) * _xlfn.NORM.DIST(($B154 - E$8)*E$16, 0, ABS(E$12), TRUE) * 2)
               + (E$5 * _xlfn.NORM.DIST($B154, E$9, ABS(E$13), FALSE) * _xlfn.NORM.DIST(($B154 - E$9)*E$17, 0, ABS(E$13), TRUE) * 2)
               + (E$6 * _xlfn.NORM.DIST($B154, E$10, ABS(E$14), FALSE) * _xlfn.NORM.DIST(($B154 - E$10)*E$18, 0, ABS(E$14), TRUE) * 2)</f>
        <v>51.426617866786735</v>
      </c>
      <c r="V154" s="4">
        <f>BB154 + (F$3 * _xlfn.NORM.DIST($B154, F$7, ABS(F$11), FALSE) * _xlfn.NORM.DIST(($B154 - F$7)*F$15, 0, ABS(F$11), TRUE) * 2)
               + (F$4 * _xlfn.NORM.DIST($B154, F$8, ABS(F$12), FALSE) * _xlfn.NORM.DIST(($B154 - F$8)*F$16, 0, ABS(F$12), TRUE) * 2)
               + (F$5 * _xlfn.NORM.DIST($B154, F$9, ABS(F$13), FALSE) * _xlfn.NORM.DIST(($B154 - F$9)*F$17, 0, ABS(F$13), TRUE) * 2)
               + (F$6 * _xlfn.NORM.DIST($B154, F$10, ABS(F$14), FALSE) * _xlfn.NORM.DIST(($B154 - F$10)*F$18, 0, ABS(F$14), TRUE) * 2)</f>
        <v>49.679379657382462</v>
      </c>
      <c r="W154" s="4">
        <f>BC154 + (G$3 * _xlfn.NORM.DIST($B154, G$7, ABS(G$11), FALSE) * _xlfn.NORM.DIST(($B154 - G$7)*G$15, 0, ABS(G$11), TRUE) * 2)
               + (G$4 * _xlfn.NORM.DIST($B154, G$8, ABS(G$12), FALSE) * _xlfn.NORM.DIST(($B154 - G$8)*G$16, 0, ABS(G$12), TRUE) * 2)
               + (G$5 * _xlfn.NORM.DIST($B154, G$9, ABS(G$13), FALSE) * _xlfn.NORM.DIST(($B154 - G$9)*G$17, 0, ABS(G$13), TRUE) * 2)
               + (G$6 * _xlfn.NORM.DIST($B154, G$10, ABS(G$14), FALSE) * _xlfn.NORM.DIST(($B154 - G$10)*G$18, 0, ABS(G$14), TRUE) * 2)</f>
        <v>53.386120431207125</v>
      </c>
      <c r="X154" s="4">
        <f>BD154 + (H$3 * _xlfn.NORM.DIST($B154, H$7, ABS(H$11), FALSE) * _xlfn.NORM.DIST(($B154 - H$7)*H$15, 0, ABS(H$11), TRUE) * 2)
               + (H$4 * _xlfn.NORM.DIST($B154, H$8, ABS(H$12), FALSE) * _xlfn.NORM.DIST(($B154 - H$8)*H$16, 0, ABS(H$12), TRUE) * 2)
               + (H$5 * _xlfn.NORM.DIST($B154, H$9, ABS(H$13), FALSE) * _xlfn.NORM.DIST(($B154 - H$9)*H$17, 0, ABS(H$13), TRUE) * 2)
               + (H$6 * _xlfn.NORM.DIST($B154, H$10, ABS(H$14), FALSE) * _xlfn.NORM.DIST(($B154 - H$10)*H$18, 0, ABS(H$14), TRUE) * 2)</f>
        <v>50.089330447464974</v>
      </c>
      <c r="Y154" s="4">
        <f>BE154 + (I$3 * _xlfn.NORM.DIST($B154, I$7, ABS(I$11), FALSE) * _xlfn.NORM.DIST(($B154 - I$7)*I$15, 0, ABS(I$11), TRUE) * 2)
               + (I$4 * _xlfn.NORM.DIST($B154, I$8, ABS(I$12), FALSE) * _xlfn.NORM.DIST(($B154 - I$8)*I$16, 0, ABS(I$12), TRUE) * 2)
               + (I$5 * _xlfn.NORM.DIST($B154, I$9, ABS(I$13), FALSE) * _xlfn.NORM.DIST(($B154 - I$9)*I$17, 0, ABS(I$13), TRUE) * 2)
               + (I$6 * _xlfn.NORM.DIST($B154, I$10, ABS(I$14), FALSE) * _xlfn.NORM.DIST(($B154 - I$10)*I$18, 0, ABS(I$14), TRUE) * 2)</f>
        <v>53.960839176426632</v>
      </c>
      <c r="Z154" s="4">
        <f>BF154 + (J$3 * _xlfn.NORM.DIST($B154, J$7, ABS(J$11), FALSE) * _xlfn.NORM.DIST(($B154 - J$7)*J$15, 0, ABS(J$11), TRUE) * 2)
               + (J$4 * _xlfn.NORM.DIST($B154, J$8, ABS(J$12), FALSE) * _xlfn.NORM.DIST(($B154 - J$8)*J$16, 0, ABS(J$12), TRUE) * 2)
               + (J$5 * _xlfn.NORM.DIST($B154, J$9, ABS(J$13), FALSE) * _xlfn.NORM.DIST(($B154 - J$9)*J$17, 0, ABS(J$13), TRUE) * 2)
               + (J$6 * _xlfn.NORM.DIST($B154, J$10, ABS(J$14), FALSE) * _xlfn.NORM.DIST(($B154 - J$10)*J$18, 0, ABS(J$14), TRUE) * 2)</f>
        <v>52.135509316542411</v>
      </c>
      <c r="AA154" s="4">
        <f>BG154 + (K$3 * _xlfn.NORM.DIST($B154, K$7, ABS(K$11), FALSE) * _xlfn.NORM.DIST(($B154 - K$7)*K$15, 0, ABS(K$11), TRUE) * 2)
               + (K$4 * _xlfn.NORM.DIST($B154, K$8, ABS(K$12), FALSE) * _xlfn.NORM.DIST(($B154 - K$8)*K$16, 0, ABS(K$12), TRUE) * 2)
               + (K$5 * _xlfn.NORM.DIST($B154, K$9, ABS(K$13), FALSE) * _xlfn.NORM.DIST(($B154 - K$9)*K$17, 0, ABS(K$13), TRUE) * 2)
               + (K$6 * _xlfn.NORM.DIST($B154, K$10, ABS(K$14), FALSE) * _xlfn.NORM.DIST(($B154 - K$10)*K$18, 0, ABS(K$14), TRUE) * 2)</f>
        <v>47.650898287142098</v>
      </c>
      <c r="AB154" s="4">
        <f>BH154 + (L$3 * _xlfn.NORM.DIST($B154, L$7, ABS(L$11), FALSE) * _xlfn.NORM.DIST(($B154 - L$7)*L$15, 0, ABS(L$11), TRUE) * 2)
               + (L$4 * _xlfn.NORM.DIST($B154, L$8, ABS(L$12), FALSE) * _xlfn.NORM.DIST(($B154 - L$8)*L$16, 0, ABS(L$12), TRUE) * 2)
               + (L$5 * _xlfn.NORM.DIST($B154, L$9, ABS(L$13), FALSE) * _xlfn.NORM.DIST(($B154 - L$9)*L$17, 0, ABS(L$13), TRUE) * 2)
               + (L$6 * _xlfn.NORM.DIST($B154, L$10, ABS(L$14), FALSE) * _xlfn.NORM.DIST(($B154 - L$10)*L$18, 0, ABS(L$14), TRUE) * 2)</f>
        <v>48.214081701807672</v>
      </c>
      <c r="AC154" s="4">
        <f>BI154 + (M$3 * _xlfn.NORM.DIST($B154, M$7, ABS(M$11), FALSE) * _xlfn.NORM.DIST(($B154 - M$7)*M$15, 0, ABS(M$11), TRUE) * 2)
               + (M$4 * _xlfn.NORM.DIST($B154, M$8, ABS(M$12), FALSE) * _xlfn.NORM.DIST(($B154 - M$8)*M$16, 0, ABS(M$12), TRUE) * 2)
               + (M$5 * _xlfn.NORM.DIST($B154, M$9, ABS(M$13), FALSE) * _xlfn.NORM.DIST(($B154 - M$9)*M$17, 0, ABS(M$13), TRUE) * 2)
               + (M$6 * _xlfn.NORM.DIST($B154, M$10, ABS(M$14), FALSE) * _xlfn.NORM.DIST(($B154 - M$10)*M$18, 0, ABS(M$14), TRUE) * 2)</f>
        <v>46.529630079648328</v>
      </c>
      <c r="AD154" s="4">
        <f>BJ154 + (N$3 * _xlfn.NORM.DIST($B154, N$7, ABS(N$11), FALSE) * _xlfn.NORM.DIST(($B154 - N$7)*N$15, 0, ABS(N$11), TRUE) * 2)
               + (N$4 * _xlfn.NORM.DIST($B154, N$8, ABS(N$12), FALSE) * _xlfn.NORM.DIST(($B154 - N$8)*N$16, 0, ABS(N$12), TRUE) * 2)
               + (N$5 * _xlfn.NORM.DIST($B154, N$9, ABS(N$13), FALSE) * _xlfn.NORM.DIST(($B154 - N$9)*N$17, 0, ABS(N$13), TRUE) * 2)
               + (N$6 * _xlfn.NORM.DIST($B154, N$10, ABS(N$14), FALSE) * _xlfn.NORM.DIST(($B154 - N$10)*N$18, 0, ABS(N$14), TRUE) * 2)</f>
        <v>48.607051154198132</v>
      </c>
      <c r="AE154" s="4">
        <f>BK154 + (O$3 * _xlfn.NORM.DIST($B154, O$7, ABS(O$11), FALSE) * _xlfn.NORM.DIST(($B154 - O$7)*O$15, 0, ABS(O$11), TRUE) * 2)
               + (O$4 * _xlfn.NORM.DIST($B154, O$8, ABS(O$12), FALSE) * _xlfn.NORM.DIST(($B154 - O$8)*O$16, 0, ABS(O$12), TRUE) * 2)
               + (O$5 * _xlfn.NORM.DIST($B154, O$9, ABS(O$13), FALSE) * _xlfn.NORM.DIST(($B154 - O$9)*O$17, 0, ABS(O$13), TRUE) * 2)
               + (O$6 * _xlfn.NORM.DIST($B154, O$10, ABS(O$14), FALSE) * _xlfn.NORM.DIST(($B154 - O$10)*O$18, 0, ABS(O$14), TRUE) * 2)</f>
        <v>54.291826404808823</v>
      </c>
      <c r="AF154" s="4">
        <f t="shared" si="71"/>
        <v>49.14663274351954</v>
      </c>
      <c r="AG154" s="4">
        <f t="shared" si="71"/>
        <v>50.066520725922032</v>
      </c>
      <c r="AI154" s="4">
        <f>IF(OR($B154 &lt; C$231, $B154 &gt; C$234), 0, C154-S154)</f>
        <v>0.10691955463914837</v>
      </c>
      <c r="AJ154" s="4">
        <f>IF(OR($B154 &lt; D$231, $B154 &gt; D$234), 0, D154-T154)</f>
        <v>-1.3259939158806375</v>
      </c>
      <c r="AK154" s="4">
        <f>IF(OR($B154 &lt; E$231, $B154 &gt; E$234), 0, E154-U154)</f>
        <v>0.13838213321326265</v>
      </c>
      <c r="AL154" s="4">
        <f>IF(OR($B154 &lt; F$231, $B154 &gt; F$234), 0, F154-V154)</f>
        <v>-0.96237965738246345</v>
      </c>
      <c r="AM154" s="4">
        <f>IF(OR($B154 &lt; G$231, $B154 &gt; G$234), 0, G154-W154)</f>
        <v>-1.3031204312071267</v>
      </c>
      <c r="AN154" s="4">
        <f>IF(OR($B154 &lt; H$231, $B154 &gt; H$234), 0, H154-X154)</f>
        <v>-6.3304474649754638E-3</v>
      </c>
      <c r="AO154" s="4">
        <f>IF(OR($B154 &lt; I$231, $B154 &gt; I$234), 0, I154-Y154)</f>
        <v>-2.5108391764266287</v>
      </c>
      <c r="AP154" s="4">
        <f>IF(OR($B154 &lt; J$231, $B154 &gt; J$234), 0, J154-Z154)</f>
        <v>-1.1025093165424096</v>
      </c>
      <c r="AQ154" s="4">
        <f>IF(OR($B154 &lt; K$231, $B154 &gt; K$234), 0, K154-AA154)</f>
        <v>-0.10089828714210114</v>
      </c>
      <c r="AR154" s="4">
        <f>IF(OR($B154 &lt; L$231, $B154 &gt; L$234), 0, L154-AB154)</f>
        <v>-1.4081701807668878E-2</v>
      </c>
      <c r="AS154" s="4">
        <f>IF(OR($B154 &lt; M$231, $B154 &gt; M$234), 0, M154-AC154)</f>
        <v>-0.82963007964832514</v>
      </c>
      <c r="AT154" s="4">
        <f>IF(OR($B154 &lt; N$231, $B154 &gt; N$234), 0, N154-AD154)</f>
        <v>-2.9400511541981302</v>
      </c>
      <c r="AU154" s="4">
        <f>IF(OR($B154 &lt; O$231, $B154 &gt; O$234), 0, O154-AE154)</f>
        <v>7.5173595191174059E-2</v>
      </c>
      <c r="AV154" s="4">
        <f t="shared" si="117"/>
        <v>-1.3296327435195394</v>
      </c>
      <c r="AW154" s="4">
        <f t="shared" si="117"/>
        <v>0.73347927407796476</v>
      </c>
      <c r="AY154" s="2">
        <f t="shared" si="118"/>
        <v>49.002753420306853</v>
      </c>
      <c r="AZ154" s="2">
        <f t="shared" si="118"/>
        <v>52.035993913669358</v>
      </c>
      <c r="BA154" s="2">
        <f t="shared" si="118"/>
        <v>50.41474689038548</v>
      </c>
      <c r="BB154" s="2">
        <f t="shared" si="118"/>
        <v>48.465089171480933</v>
      </c>
      <c r="BC154" s="2">
        <f t="shared" si="118"/>
        <v>52.184125979272572</v>
      </c>
      <c r="BD154" s="2">
        <f t="shared" si="118"/>
        <v>48.472459186242475</v>
      </c>
      <c r="BE154" s="2">
        <f t="shared" si="118"/>
        <v>53.022402491611167</v>
      </c>
      <c r="BF154" s="2">
        <f t="shared" si="118"/>
        <v>47.766274703389072</v>
      </c>
      <c r="BG154" s="2">
        <f t="shared" si="118"/>
        <v>42.740796778029392</v>
      </c>
      <c r="BH154" s="2">
        <f t="shared" si="118"/>
        <v>43.741412939142279</v>
      </c>
      <c r="BI154" s="2">
        <f t="shared" si="118"/>
        <v>43.336646104202927</v>
      </c>
      <c r="BJ154" s="2">
        <f t="shared" si="118"/>
        <v>46.299337998501002</v>
      </c>
      <c r="BK154" s="2">
        <f t="shared" si="118"/>
        <v>53.078213800466841</v>
      </c>
      <c r="BL154" s="2">
        <f t="shared" si="118"/>
        <v>48.397582720530501</v>
      </c>
      <c r="BM154" s="2">
        <f t="shared" si="118"/>
        <v>49.054395026142025</v>
      </c>
      <c r="BO154" s="2" t="str">
        <f t="shared" si="119"/>
        <v/>
      </c>
      <c r="BP154" s="2" t="str">
        <f t="shared" si="119"/>
        <v/>
      </c>
      <c r="BQ154" s="2" t="str">
        <f t="shared" si="119"/>
        <v/>
      </c>
      <c r="BR154" s="2" t="str">
        <f t="shared" si="119"/>
        <v/>
      </c>
      <c r="BS154" s="2" t="str">
        <f t="shared" si="119"/>
        <v/>
      </c>
      <c r="BT154" s="2" t="str">
        <f t="shared" si="119"/>
        <v/>
      </c>
      <c r="BU154" s="2" t="str">
        <f t="shared" si="119"/>
        <v/>
      </c>
      <c r="BV154" s="2" t="str">
        <f t="shared" si="119"/>
        <v/>
      </c>
      <c r="BW154" s="2" t="str">
        <f t="shared" si="119"/>
        <v/>
      </c>
      <c r="BX154" s="2" t="str">
        <f t="shared" si="119"/>
        <v/>
      </c>
      <c r="BY154" s="2" t="str">
        <f t="shared" si="119"/>
        <v/>
      </c>
      <c r="BZ154" s="2" t="str">
        <f t="shared" si="119"/>
        <v/>
      </c>
      <c r="CA154" s="2" t="str">
        <f t="shared" si="119"/>
        <v/>
      </c>
      <c r="CB154" s="2" t="str">
        <f t="shared" si="119"/>
        <v/>
      </c>
      <c r="CC154" s="2" t="str">
        <f t="shared" si="119"/>
        <v/>
      </c>
      <c r="CE154" s="2" t="str">
        <f t="shared" si="120"/>
        <v/>
      </c>
      <c r="CF154" s="2" t="str">
        <f t="shared" si="120"/>
        <v/>
      </c>
      <c r="CG154" s="2" t="str">
        <f t="shared" si="120"/>
        <v/>
      </c>
      <c r="CH154" s="2" t="str">
        <f t="shared" si="120"/>
        <v/>
      </c>
      <c r="CI154" s="2" t="str">
        <f t="shared" si="120"/>
        <v/>
      </c>
      <c r="CJ154" s="2" t="str">
        <f t="shared" si="120"/>
        <v/>
      </c>
      <c r="CK154" s="2" t="str">
        <f t="shared" si="120"/>
        <v/>
      </c>
      <c r="CL154" s="2" t="str">
        <f t="shared" si="120"/>
        <v/>
      </c>
      <c r="CM154" s="2" t="str">
        <f t="shared" si="120"/>
        <v/>
      </c>
      <c r="CN154" s="2" t="str">
        <f t="shared" si="120"/>
        <v/>
      </c>
      <c r="CO154" s="2" t="str">
        <f t="shared" si="120"/>
        <v/>
      </c>
      <c r="CP154" s="2" t="str">
        <f t="shared" si="120"/>
        <v/>
      </c>
      <c r="CQ154" s="2" t="str">
        <f t="shared" si="120"/>
        <v/>
      </c>
      <c r="CR154" s="2" t="str">
        <f t="shared" si="120"/>
        <v/>
      </c>
      <c r="CS154" s="2">
        <f t="shared" si="120"/>
        <v>50.8</v>
      </c>
      <c r="CU154" s="2" t="str">
        <f t="shared" si="121"/>
        <v/>
      </c>
      <c r="CV154" s="2" t="str">
        <f t="shared" si="121"/>
        <v/>
      </c>
      <c r="CW154" s="2" t="str">
        <f t="shared" si="121"/>
        <v/>
      </c>
      <c r="CX154" s="2" t="str">
        <f t="shared" si="121"/>
        <v/>
      </c>
      <c r="CY154" s="2" t="str">
        <f t="shared" si="121"/>
        <v/>
      </c>
      <c r="CZ154" s="2" t="str">
        <f t="shared" si="121"/>
        <v/>
      </c>
      <c r="DA154" s="2" t="str">
        <f t="shared" si="121"/>
        <v/>
      </c>
      <c r="DB154" s="2" t="str">
        <f t="shared" si="121"/>
        <v/>
      </c>
      <c r="DC154" s="2" t="str">
        <f t="shared" si="121"/>
        <v/>
      </c>
      <c r="DD154" s="2" t="str">
        <f t="shared" si="121"/>
        <v/>
      </c>
      <c r="DE154" s="2" t="str">
        <f t="shared" si="121"/>
        <v/>
      </c>
      <c r="DF154" s="2" t="str">
        <f t="shared" si="121"/>
        <v/>
      </c>
      <c r="DG154" s="2" t="str">
        <f t="shared" si="121"/>
        <v/>
      </c>
      <c r="DH154" s="2" t="str">
        <f t="shared" si="121"/>
        <v/>
      </c>
      <c r="DI154" s="2">
        <f t="shared" si="121"/>
        <v>50.8</v>
      </c>
      <c r="DK154" s="2">
        <f t="shared" si="127"/>
        <v>68.996830241935513</v>
      </c>
      <c r="DL154" s="2">
        <f t="shared" si="127"/>
        <v>76.04077291055718</v>
      </c>
      <c r="DM154" s="2">
        <f t="shared" si="127"/>
        <v>80.799872617302071</v>
      </c>
      <c r="DN154" s="2">
        <f t="shared" si="127"/>
        <v>75.041089795008929</v>
      </c>
      <c r="DO154" s="2">
        <f t="shared" si="127"/>
        <v>89.604192815249235</v>
      </c>
      <c r="DP154" s="2">
        <f t="shared" si="127"/>
        <v>87.333073195187168</v>
      </c>
      <c r="DQ154" s="2">
        <f t="shared" si="127"/>
        <v>86.59228977272727</v>
      </c>
      <c r="DR154" s="2">
        <f t="shared" si="127"/>
        <v>87.616011363636375</v>
      </c>
      <c r="DS154" s="2">
        <f t="shared" si="127"/>
        <v>71.060329032258053</v>
      </c>
      <c r="DT154" s="2">
        <f t="shared" si="127"/>
        <v>70.015373081201346</v>
      </c>
      <c r="DU154" s="2">
        <f t="shared" si="127"/>
        <v>75.54129721913236</v>
      </c>
      <c r="DV154" s="2">
        <f t="shared" si="127"/>
        <v>77.926426136363631</v>
      </c>
      <c r="DW154" s="2">
        <f t="shared" si="127"/>
        <v>89.324753119429573</v>
      </c>
      <c r="DX154" s="2">
        <f t="shared" si="127"/>
        <v>70.012006127450988</v>
      </c>
      <c r="DY154" s="2">
        <f t="shared" si="127"/>
        <v>63.229072523262161</v>
      </c>
      <c r="EA154" s="2">
        <f t="shared" si="101"/>
        <v>48.939576440141856</v>
      </c>
      <c r="EB154" s="2">
        <f t="shared" si="101"/>
        <v>52.161374464518531</v>
      </c>
      <c r="EC154" s="2">
        <f t="shared" si="101"/>
        <v>50.401312053925452</v>
      </c>
      <c r="ED154" s="2">
        <f t="shared" si="101"/>
        <v>48.49039499211834</v>
      </c>
      <c r="EE154" s="2">
        <f t="shared" si="101"/>
        <v>52.237063566107352</v>
      </c>
      <c r="EF154" s="2">
        <f t="shared" si="101"/>
        <v>48.097102196640435</v>
      </c>
      <c r="EG154" s="2">
        <f t="shared" si="101"/>
        <v>52.964105873888904</v>
      </c>
      <c r="EH154" s="2">
        <f t="shared" si="101"/>
        <v>47.528065855542685</v>
      </c>
      <c r="EI154" s="2">
        <f t="shared" si="101"/>
        <v>42.554542861250312</v>
      </c>
      <c r="EJ154" s="2">
        <f t="shared" si="101"/>
        <v>43.694496588893429</v>
      </c>
      <c r="EK154" s="2">
        <f t="shared" si="101"/>
        <v>43.297125755432688</v>
      </c>
      <c r="EL154" s="2">
        <f t="shared" si="130"/>
        <v>46.299780442804419</v>
      </c>
      <c r="EM154" s="2">
        <f t="shared" si="83"/>
        <v>53.037095894543853</v>
      </c>
      <c r="EN154" s="2">
        <f t="shared" si="83"/>
        <v>48.37800906642137</v>
      </c>
      <c r="EO154" s="2">
        <f t="shared" si="83"/>
        <v>49.064484652665598</v>
      </c>
      <c r="EQ154" s="2">
        <f t="shared" si="128"/>
        <v>50.292940921820083</v>
      </c>
      <c r="ER154" s="2">
        <f t="shared" si="128"/>
        <v>50.593084967797225</v>
      </c>
      <c r="ES154" s="2">
        <f t="shared" si="128"/>
        <v>50.540889406489256</v>
      </c>
      <c r="ET154" s="2">
        <f t="shared" si="128"/>
        <v>48.268727293822451</v>
      </c>
      <c r="EU154" s="2">
        <f t="shared" si="128"/>
        <v>51.723534765035183</v>
      </c>
      <c r="EV154" s="2">
        <f t="shared" si="128"/>
        <v>52.06662589168937</v>
      </c>
      <c r="EW154" s="2">
        <f t="shared" si="128"/>
        <v>53.675862281183086</v>
      </c>
      <c r="EX154" s="2">
        <f t="shared" si="128"/>
        <v>49.288363498985802</v>
      </c>
      <c r="EY154" s="2">
        <f t="shared" si="128"/>
        <v>43.820673143114178</v>
      </c>
      <c r="EZ154" s="2">
        <f t="shared" si="128"/>
        <v>44.029440571003917</v>
      </c>
      <c r="FA154" s="2">
        <f t="shared" si="128"/>
        <v>43.631921520850874</v>
      </c>
      <c r="FB154" s="2">
        <f t="shared" si="128"/>
        <v>46.294721270851504</v>
      </c>
      <c r="FC154" s="2">
        <f t="shared" si="128"/>
        <v>53.533482371427866</v>
      </c>
      <c r="FD154" s="2">
        <f t="shared" si="128"/>
        <v>48.62102907464439</v>
      </c>
      <c r="FE154" s="2">
        <f t="shared" si="128"/>
        <v>48.945898841818739</v>
      </c>
      <c r="FG154" s="2">
        <f t="shared" si="129"/>
        <v>0.99999992197198273</v>
      </c>
      <c r="FH154" s="2">
        <f t="shared" si="129"/>
        <v>0.99999992409434646</v>
      </c>
      <c r="FI154" s="2">
        <f t="shared" si="129"/>
        <v>0.99999993614300942</v>
      </c>
      <c r="FJ154" s="2">
        <f t="shared" si="129"/>
        <v>0.99999994576115836</v>
      </c>
      <c r="FK154" s="2">
        <f t="shared" si="129"/>
        <v>0.999999944558709</v>
      </c>
      <c r="FL154" s="2">
        <f t="shared" si="129"/>
        <v>0.99999993980952839</v>
      </c>
      <c r="FM154" s="2">
        <f t="shared" si="129"/>
        <v>0.99999993225034634</v>
      </c>
      <c r="FN154" s="2">
        <f t="shared" si="129"/>
        <v>0.99999993605470872</v>
      </c>
      <c r="FO154" s="2">
        <f t="shared" si="129"/>
        <v>0.99999994193212238</v>
      </c>
      <c r="FP154" s="2">
        <f t="shared" si="129"/>
        <v>0.99999994101442113</v>
      </c>
      <c r="FQ154" s="2">
        <f t="shared" si="129"/>
        <v>0.99999994313652185</v>
      </c>
      <c r="FR154" s="2">
        <f t="shared" si="129"/>
        <v>0.99999993854277092</v>
      </c>
      <c r="FS154" s="2">
        <f t="shared" si="129"/>
        <v>0.9999996861685817</v>
      </c>
      <c r="FT154" s="2">
        <f t="shared" si="129"/>
        <v>0.99999893187977484</v>
      </c>
      <c r="FU154" s="2">
        <f t="shared" si="129"/>
        <v>0.99999724738306084</v>
      </c>
      <c r="FW154" s="2">
        <f t="shared" si="122"/>
        <v>4.6680266840543598E-2</v>
      </c>
      <c r="FX154" s="2">
        <f t="shared" si="122"/>
        <v>7.994848125466926E-2</v>
      </c>
      <c r="FY154" s="2">
        <f t="shared" si="122"/>
        <v>9.6239791432426253E-2</v>
      </c>
      <c r="FZ154" s="2">
        <f t="shared" si="122"/>
        <v>0.11416756212514148</v>
      </c>
      <c r="GA154" s="2">
        <f t="shared" si="122"/>
        <v>0.10308995017637651</v>
      </c>
      <c r="GB154" s="2">
        <f t="shared" si="122"/>
        <v>9.4559110061141857E-2</v>
      </c>
      <c r="GC154" s="2">
        <f t="shared" si="122"/>
        <v>8.1902092945062357E-2</v>
      </c>
      <c r="GD154" s="2">
        <f t="shared" si="122"/>
        <v>0.1353215947872965</v>
      </c>
      <c r="GE154" s="2">
        <f t="shared" si="122"/>
        <v>0.14710355180384424</v>
      </c>
      <c r="GF154" s="2">
        <f t="shared" si="122"/>
        <v>0.14006759399316873</v>
      </c>
      <c r="GG154" s="2">
        <f t="shared" si="122"/>
        <v>0.11803767949435932</v>
      </c>
      <c r="GH154" s="2">
        <f t="shared" si="122"/>
        <v>8.7838087648503649E-2</v>
      </c>
      <c r="GI154" s="2">
        <f t="shared" si="122"/>
        <v>8.2811518101977497E-2</v>
      </c>
      <c r="GJ154" s="2">
        <f t="shared" si="122"/>
        <v>8.0448299472429263E-2</v>
      </c>
      <c r="GK154" s="2">
        <f t="shared" si="122"/>
        <v>8.5411704281880177E-2</v>
      </c>
      <c r="GM154" s="107">
        <f t="shared" si="123"/>
        <v>1.6954425622918914E-125</v>
      </c>
      <c r="GN154" s="107">
        <f t="shared" si="123"/>
        <v>1.4864799058386956E-140</v>
      </c>
      <c r="GO154" s="107">
        <f t="shared" si="123"/>
        <v>8.0094582871034698E-151</v>
      </c>
      <c r="GP154" s="107">
        <f t="shared" si="123"/>
        <v>3.5014077664582009E-183</v>
      </c>
      <c r="GQ154" s="107">
        <f t="shared" si="123"/>
        <v>1.4350638283028731E-184</v>
      </c>
      <c r="GR154" s="107">
        <f t="shared" si="123"/>
        <v>2.5537582904975432E-181</v>
      </c>
      <c r="GS154" s="107">
        <f t="shared" si="123"/>
        <v>8.2613627043963486E-182</v>
      </c>
      <c r="GT154" s="107">
        <f t="shared" si="123"/>
        <v>1.7473774851351306E-185</v>
      </c>
      <c r="GU154" s="107">
        <f t="shared" si="123"/>
        <v>1.7355097341592256E-200</v>
      </c>
      <c r="GV154" s="107">
        <f t="shared" si="123"/>
        <v>3.5282206494910016E-212</v>
      </c>
      <c r="GW154" s="107">
        <f t="shared" si="123"/>
        <v>2.2829291493161988E-215</v>
      </c>
      <c r="GX154" s="107">
        <f t="shared" si="123"/>
        <v>8.445553891870432E-187</v>
      </c>
      <c r="GY154" s="107">
        <f t="shared" si="123"/>
        <v>4.1556300306947073E-176</v>
      </c>
      <c r="GZ154" s="107">
        <f t="shared" si="123"/>
        <v>7.9347132015860335E-179</v>
      </c>
      <c r="HA154" s="107">
        <f t="shared" si="123"/>
        <v>6.745949177089714E-239</v>
      </c>
      <c r="HC154" s="107">
        <f t="shared" si="103"/>
        <v>2.5553444366776254E-75</v>
      </c>
      <c r="HD154" s="107">
        <f t="shared" si="103"/>
        <v>1.1027987508842587E-85</v>
      </c>
      <c r="HE154" s="107">
        <f t="shared" si="103"/>
        <v>9.1969128106129861E-93</v>
      </c>
      <c r="HF154" s="107">
        <f t="shared" ref="HF154:HN217" si="131" xml:space="preserve"> _xlfn.NORM.DIST($B154, F$8, ABS(F$12), TRUE) * _xlfn.NORM.DIST(($B154 - F$8)*F$16, 0, ABS(F$12), TRUE) * 2</f>
        <v>1.9493738949916974E-114</v>
      </c>
      <c r="HG154" s="107">
        <f t="shared" si="131"/>
        <v>3.7912482401692714E-115</v>
      </c>
      <c r="HH154" s="107">
        <f t="shared" si="131"/>
        <v>2.3677785855753547E-112</v>
      </c>
      <c r="HI154" s="107">
        <f t="shared" si="131"/>
        <v>1.6742691406569167E-112</v>
      </c>
      <c r="HJ154" s="107">
        <f t="shared" si="131"/>
        <v>1.1007220926351789E-117</v>
      </c>
      <c r="HK154" s="107">
        <f t="shared" si="131"/>
        <v>2.4331693378472973E-128</v>
      </c>
      <c r="HL154" s="107">
        <f t="shared" si="113"/>
        <v>9.3100533638203879E-135</v>
      </c>
      <c r="HM154" s="107">
        <f t="shared" si="113"/>
        <v>1.2800122019868065E-135</v>
      </c>
      <c r="HN154" s="107">
        <f t="shared" si="113"/>
        <v>5.190892622370725E-115</v>
      </c>
      <c r="HO154" s="107">
        <f t="shared" si="113"/>
        <v>2.4621171059346487E-106</v>
      </c>
      <c r="HP154" s="107">
        <f t="shared" si="113"/>
        <v>1.6608111632644298E-107</v>
      </c>
      <c r="HQ154" s="107">
        <f t="shared" si="113"/>
        <v>6.4635106836009569E-160</v>
      </c>
      <c r="HS154" s="107">
        <f t="shared" si="124"/>
        <v>3.5393645754207626E-6</v>
      </c>
      <c r="HT154" s="107">
        <f t="shared" si="124"/>
        <v>6.4481152062010318E-8</v>
      </c>
      <c r="HU154" s="107">
        <f t="shared" si="124"/>
        <v>5.3731718620689619E-9</v>
      </c>
      <c r="HV154" s="107">
        <f t="shared" si="124"/>
        <v>1.2632066291767604E-11</v>
      </c>
      <c r="HW154" s="107">
        <f t="shared" si="124"/>
        <v>1.9598979425330792E-11</v>
      </c>
      <c r="HX154" s="107">
        <f t="shared" si="124"/>
        <v>8.0195027907910633E-11</v>
      </c>
      <c r="HY154" s="107">
        <f t="shared" si="124"/>
        <v>1.7373965549561139E-10</v>
      </c>
      <c r="HZ154" s="107">
        <f t="shared" si="124"/>
        <v>1.1266654060932742E-12</v>
      </c>
      <c r="IA154" s="107">
        <f t="shared" si="124"/>
        <v>3.2542188375768708E-14</v>
      </c>
      <c r="IB154" s="107">
        <f t="shared" si="124"/>
        <v>1.7221573355320239E-14</v>
      </c>
      <c r="IC154" s="107">
        <f t="shared" si="124"/>
        <v>7.0859780031269325E-14</v>
      </c>
      <c r="ID154" s="107">
        <f t="shared" si="124"/>
        <v>9.7362801120585945E-11</v>
      </c>
      <c r="IE154" s="107">
        <f t="shared" si="124"/>
        <v>4.936071769646945E-9</v>
      </c>
      <c r="IF154" s="107">
        <f t="shared" si="124"/>
        <v>1.5483625597562277E-8</v>
      </c>
      <c r="IG154" s="107">
        <f t="shared" si="124"/>
        <v>5.8605090353756835E-8</v>
      </c>
      <c r="II154" s="107">
        <f t="shared" si="125"/>
        <v>1.0048483986712996E-2</v>
      </c>
      <c r="IJ154" s="107">
        <f t="shared" si="125"/>
        <v>2.7480018787986428E-2</v>
      </c>
      <c r="IK154" s="107">
        <f t="shared" si="125"/>
        <v>3.8161901413395746E-2</v>
      </c>
      <c r="IL154" s="107">
        <f t="shared" si="125"/>
        <v>3.825277703284985E-2</v>
      </c>
      <c r="IM154" s="107">
        <f t="shared" si="125"/>
        <v>2.7884070682288438E-2</v>
      </c>
      <c r="IN154" s="107">
        <f t="shared" si="125"/>
        <v>2.2199326484813754E-2</v>
      </c>
      <c r="IO154" s="107">
        <f t="shared" si="125"/>
        <v>1.3615483011169301E-2</v>
      </c>
      <c r="IP154" s="107">
        <f t="shared" si="125"/>
        <v>5.6510071035815193E-2</v>
      </c>
      <c r="IQ154" s="107">
        <f t="shared" si="125"/>
        <v>6.1627100932162934E-2</v>
      </c>
      <c r="IR154" s="107">
        <f t="shared" si="125"/>
        <v>4.6914633888431083E-2</v>
      </c>
      <c r="IS154" s="107">
        <f t="shared" si="125"/>
        <v>2.6875522080589145E-2</v>
      </c>
      <c r="IT154" s="107">
        <f t="shared" si="125"/>
        <v>1.604274555474559E-2</v>
      </c>
      <c r="IU154" s="107">
        <f t="shared" si="125"/>
        <v>7.7449533949450625E-3</v>
      </c>
      <c r="IV154" s="107">
        <f t="shared" si="125"/>
        <v>3.065657541513494E-3</v>
      </c>
      <c r="IW154" s="107">
        <f t="shared" si="125"/>
        <v>1.9999413942963953E-3</v>
      </c>
      <c r="IY154" s="107">
        <f t="shared" si="126"/>
        <v>1.0052023351288417E-2</v>
      </c>
      <c r="IZ154" s="107">
        <f t="shared" si="126"/>
        <v>2.7480083269138492E-2</v>
      </c>
      <c r="JA154" s="107">
        <f t="shared" si="126"/>
        <v>3.8161906786567605E-2</v>
      </c>
      <c r="JB154" s="107">
        <f t="shared" si="126"/>
        <v>3.8252777045481919E-2</v>
      </c>
      <c r="JC154" s="107">
        <f t="shared" si="126"/>
        <v>2.7884070701887417E-2</v>
      </c>
      <c r="JD154" s="107">
        <f t="shared" si="126"/>
        <v>2.2199326565008781E-2</v>
      </c>
      <c r="JE154" s="107">
        <f t="shared" si="126"/>
        <v>1.3615483184908957E-2</v>
      </c>
      <c r="JF154" s="107">
        <f t="shared" si="126"/>
        <v>5.6510071036941861E-2</v>
      </c>
      <c r="JG154" s="107">
        <f t="shared" si="126"/>
        <v>6.1627100932195478E-2</v>
      </c>
      <c r="JH154" s="107">
        <f t="shared" si="126"/>
        <v>4.6914633888448305E-2</v>
      </c>
      <c r="JI154" s="107">
        <f t="shared" si="126"/>
        <v>2.6875522080660005E-2</v>
      </c>
      <c r="JJ154" s="107">
        <f t="shared" si="126"/>
        <v>1.6042745652108392E-2</v>
      </c>
      <c r="JK154" s="107">
        <f t="shared" si="126"/>
        <v>7.7449583310168326E-3</v>
      </c>
      <c r="JL154" s="107">
        <f t="shared" si="126"/>
        <v>3.0656730251390914E-3</v>
      </c>
      <c r="JM154" s="107">
        <f t="shared" si="126"/>
        <v>1.9999999993867493E-3</v>
      </c>
    </row>
    <row r="155" spans="2:273" x14ac:dyDescent="0.25">
      <c r="B155" s="2">
        <v>127</v>
      </c>
      <c r="C155" s="37">
        <v>49.918999999999997</v>
      </c>
      <c r="D155" s="37">
        <v>49.515999999999998</v>
      </c>
      <c r="E155" s="37">
        <v>52.29</v>
      </c>
      <c r="F155" s="37">
        <v>48.966999999999999</v>
      </c>
      <c r="G155" s="37">
        <v>51.633000000000003</v>
      </c>
      <c r="H155" s="37">
        <v>51.332999999999998</v>
      </c>
      <c r="I155" s="37">
        <v>52.767000000000003</v>
      </c>
      <c r="J155" s="37">
        <v>53.683</v>
      </c>
      <c r="K155" s="37">
        <v>48.95</v>
      </c>
      <c r="L155" s="37">
        <v>48.817</v>
      </c>
      <c r="M155" s="37">
        <v>47.1</v>
      </c>
      <c r="N155" s="37">
        <v>46.482999999999997</v>
      </c>
      <c r="O155" s="37">
        <v>54.716999999999999</v>
      </c>
      <c r="P155" s="37">
        <v>49.433</v>
      </c>
      <c r="Q155" s="37">
        <v>52.667000000000002</v>
      </c>
      <c r="S155" s="4">
        <f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48.995747001587574</v>
      </c>
      <c r="T155" s="4">
        <f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51.966837026743711</v>
      </c>
      <c r="U155" s="4">
        <f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51.841411199268983</v>
      </c>
      <c r="V155" s="4">
        <f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50.261822537776041</v>
      </c>
      <c r="W155" s="4">
        <f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53.988761255182766</v>
      </c>
      <c r="X155" s="4">
        <f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50.939338518662474</v>
      </c>
      <c r="Y155" s="4">
        <f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54.46334483805618</v>
      </c>
      <c r="Z155" s="4">
        <f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54.245805287948173</v>
      </c>
      <c r="AA155" s="4">
        <f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50.091434692595236</v>
      </c>
      <c r="AB155" s="4">
        <f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50.723125526527092</v>
      </c>
      <c r="AC155" s="4">
        <f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48.593582807549389</v>
      </c>
      <c r="AD155" s="4">
        <f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50.086286692190505</v>
      </c>
      <c r="AE155" s="4">
        <f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55.082825239297037</v>
      </c>
      <c r="AF155" s="4">
        <f t="shared" si="71"/>
        <v>49.681700615824369</v>
      </c>
      <c r="AG155" s="4">
        <f t="shared" si="71"/>
        <v>50.904395434586732</v>
      </c>
      <c r="AI155" s="4">
        <f>IF(OR($B155 &lt; C$231, $B155 &gt; C$234), 0, C155-S155)</f>
        <v>0.9232529984124227</v>
      </c>
      <c r="AJ155" s="4">
        <f>IF(OR($B155 &lt; D$231, $B155 &gt; D$234), 0, D155-T155)</f>
        <v>-2.450837026743713</v>
      </c>
      <c r="AK155" s="4">
        <f>IF(OR($B155 &lt; E$231, $B155 &gt; E$234), 0, E155-U155)</f>
        <v>0.44858880073101659</v>
      </c>
      <c r="AL155" s="4">
        <f>IF(OR($B155 &lt; F$231, $B155 &gt; F$234), 0, F155-V155)</f>
        <v>-1.2948225377760423</v>
      </c>
      <c r="AM155" s="4">
        <f>IF(OR($B155 &lt; G$231, $B155 &gt; G$234), 0, G155-W155)</f>
        <v>-2.3557612551827631</v>
      </c>
      <c r="AN155" s="4">
        <f>IF(OR($B155 &lt; H$231, $B155 &gt; H$234), 0, H155-X155)</f>
        <v>0.39366148133752432</v>
      </c>
      <c r="AO155" s="4">
        <f>IF(OR($B155 &lt; I$231, $B155 &gt; I$234), 0, I155-Y155)</f>
        <v>-1.6963448380561772</v>
      </c>
      <c r="AP155" s="4">
        <f>IF(OR($B155 &lt; J$231, $B155 &gt; J$234), 0, J155-Z155)</f>
        <v>-0.56280528794817286</v>
      </c>
      <c r="AQ155" s="4">
        <f>IF(OR($B155 &lt; K$231, $B155 &gt; K$234), 0, K155-AA155)</f>
        <v>-1.141434692595233</v>
      </c>
      <c r="AR155" s="4">
        <f>IF(OR($B155 &lt; L$231, $B155 &gt; L$234), 0, L155-AB155)</f>
        <v>-1.9061255265270916</v>
      </c>
      <c r="AS155" s="4">
        <f>IF(OR($B155 &lt; M$231, $B155 &gt; M$234), 0, M155-AC155)</f>
        <v>-1.4935828075493873</v>
      </c>
      <c r="AT155" s="4">
        <f>IF(OR($B155 &lt; N$231, $B155 &gt; N$234), 0, N155-AD155)</f>
        <v>-3.6032866921905082</v>
      </c>
      <c r="AU155" s="4">
        <f>IF(OR($B155 &lt; O$231, $B155 &gt; O$234), 0, O155-AE155)</f>
        <v>-0.36582523929703825</v>
      </c>
      <c r="AV155" s="4">
        <f t="shared" si="117"/>
        <v>-0.24870061582436875</v>
      </c>
      <c r="AW155" s="4">
        <f t="shared" si="117"/>
        <v>1.7626045654132696</v>
      </c>
      <c r="AY155" s="2">
        <f t="shared" si="118"/>
        <v>48.938294487570097</v>
      </c>
      <c r="AZ155" s="2">
        <f t="shared" si="118"/>
        <v>51.966837026560405</v>
      </c>
      <c r="BA155" s="2">
        <f t="shared" si="118"/>
        <v>50.306030998282999</v>
      </c>
      <c r="BB155" s="2">
        <f t="shared" si="118"/>
        <v>48.351778916844125</v>
      </c>
      <c r="BC155" s="2">
        <f t="shared" si="118"/>
        <v>52.03488074059841</v>
      </c>
      <c r="BD155" s="2">
        <f t="shared" si="118"/>
        <v>48.260331756707245</v>
      </c>
      <c r="BE155" s="2">
        <f t="shared" si="118"/>
        <v>52.833621339592582</v>
      </c>
      <c r="BF155" s="2">
        <f t="shared" si="118"/>
        <v>47.606013701841192</v>
      </c>
      <c r="BG155" s="2">
        <f t="shared" si="118"/>
        <v>42.606797862973046</v>
      </c>
      <c r="BH155" s="2">
        <f t="shared" si="118"/>
        <v>43.600923648006557</v>
      </c>
      <c r="BI155" s="2">
        <f t="shared" si="118"/>
        <v>43.183787216553469</v>
      </c>
      <c r="BJ155" s="2">
        <f t="shared" si="118"/>
        <v>46.11881865423701</v>
      </c>
      <c r="BK155" s="2">
        <f t="shared" si="118"/>
        <v>52.8928396824234</v>
      </c>
      <c r="BL155" s="2">
        <f t="shared" si="118"/>
        <v>48.227579002531719</v>
      </c>
      <c r="BM155" s="2">
        <f t="shared" si="118"/>
        <v>48.893094826079675</v>
      </c>
      <c r="BO155" s="2" t="str">
        <f t="shared" si="119"/>
        <v/>
      </c>
      <c r="BP155" s="2" t="str">
        <f t="shared" si="119"/>
        <v/>
      </c>
      <c r="BQ155" s="2" t="str">
        <f t="shared" si="119"/>
        <v/>
      </c>
      <c r="BR155" s="2" t="str">
        <f t="shared" si="119"/>
        <v/>
      </c>
      <c r="BS155" s="2" t="str">
        <f t="shared" si="119"/>
        <v/>
      </c>
      <c r="BT155" s="2" t="str">
        <f t="shared" si="119"/>
        <v/>
      </c>
      <c r="BU155" s="2" t="str">
        <f t="shared" si="119"/>
        <v/>
      </c>
      <c r="BV155" s="2" t="str">
        <f t="shared" si="119"/>
        <v/>
      </c>
      <c r="BW155" s="2" t="str">
        <f t="shared" si="119"/>
        <v/>
      </c>
      <c r="BX155" s="2" t="str">
        <f t="shared" si="119"/>
        <v/>
      </c>
      <c r="BY155" s="2" t="str">
        <f t="shared" si="119"/>
        <v/>
      </c>
      <c r="BZ155" s="2" t="str">
        <f t="shared" si="119"/>
        <v/>
      </c>
      <c r="CA155" s="2" t="str">
        <f t="shared" si="119"/>
        <v/>
      </c>
      <c r="CB155" s="2" t="str">
        <f t="shared" si="119"/>
        <v/>
      </c>
      <c r="CC155" s="2" t="str">
        <f t="shared" si="119"/>
        <v/>
      </c>
      <c r="CE155" s="2" t="str">
        <f t="shared" si="120"/>
        <v/>
      </c>
      <c r="CF155" s="2" t="str">
        <f t="shared" si="120"/>
        <v/>
      </c>
      <c r="CG155" s="2" t="str">
        <f t="shared" si="120"/>
        <v/>
      </c>
      <c r="CH155" s="2" t="str">
        <f t="shared" si="120"/>
        <v/>
      </c>
      <c r="CI155" s="2" t="str">
        <f t="shared" si="120"/>
        <v/>
      </c>
      <c r="CJ155" s="2" t="str">
        <f t="shared" si="120"/>
        <v/>
      </c>
      <c r="CK155" s="2" t="str">
        <f t="shared" si="120"/>
        <v/>
      </c>
      <c r="CL155" s="2" t="str">
        <f t="shared" si="120"/>
        <v/>
      </c>
      <c r="CM155" s="2" t="str">
        <f t="shared" si="120"/>
        <v/>
      </c>
      <c r="CN155" s="2" t="str">
        <f t="shared" si="120"/>
        <v/>
      </c>
      <c r="CO155" s="2" t="str">
        <f t="shared" si="120"/>
        <v/>
      </c>
      <c r="CP155" s="2" t="str">
        <f t="shared" si="120"/>
        <v/>
      </c>
      <c r="CQ155" s="2" t="str">
        <f t="shared" si="120"/>
        <v/>
      </c>
      <c r="CR155" s="2" t="str">
        <f t="shared" si="120"/>
        <v/>
      </c>
      <c r="CS155" s="2" t="str">
        <f t="shared" si="120"/>
        <v/>
      </c>
      <c r="CU155" s="2" t="str">
        <f t="shared" si="121"/>
        <v/>
      </c>
      <c r="CV155" s="2" t="str">
        <f t="shared" si="121"/>
        <v/>
      </c>
      <c r="CW155" s="2" t="str">
        <f t="shared" si="121"/>
        <v/>
      </c>
      <c r="CX155" s="2" t="str">
        <f t="shared" si="121"/>
        <v/>
      </c>
      <c r="CY155" s="2" t="str">
        <f t="shared" si="121"/>
        <v/>
      </c>
      <c r="CZ155" s="2" t="str">
        <f t="shared" si="121"/>
        <v/>
      </c>
      <c r="DA155" s="2" t="str">
        <f t="shared" si="121"/>
        <v/>
      </c>
      <c r="DB155" s="2" t="str">
        <f t="shared" si="121"/>
        <v/>
      </c>
      <c r="DC155" s="2" t="str">
        <f t="shared" si="121"/>
        <v/>
      </c>
      <c r="DD155" s="2" t="str">
        <f t="shared" si="121"/>
        <v/>
      </c>
      <c r="DE155" s="2" t="str">
        <f t="shared" si="121"/>
        <v/>
      </c>
      <c r="DF155" s="2" t="str">
        <f t="shared" si="121"/>
        <v/>
      </c>
      <c r="DG155" s="2" t="str">
        <f t="shared" si="121"/>
        <v/>
      </c>
      <c r="DH155" s="2" t="str">
        <f t="shared" si="121"/>
        <v/>
      </c>
      <c r="DI155" s="2" t="str">
        <f t="shared" si="121"/>
        <v/>
      </c>
      <c r="DK155" s="2">
        <f t="shared" si="127"/>
        <v>69.038987096774221</v>
      </c>
      <c r="DL155" s="2">
        <f t="shared" si="127"/>
        <v>76.129486070381233</v>
      </c>
      <c r="DM155" s="2">
        <f t="shared" si="127"/>
        <v>80.926067448680357</v>
      </c>
      <c r="DN155" s="2">
        <f t="shared" si="127"/>
        <v>75.142987856506252</v>
      </c>
      <c r="DO155" s="2">
        <f t="shared" si="127"/>
        <v>89.807789039589423</v>
      </c>
      <c r="DP155" s="2">
        <f t="shared" si="127"/>
        <v>87.47134826203208</v>
      </c>
      <c r="DQ155" s="2">
        <f t="shared" si="127"/>
        <v>86.755515945747788</v>
      </c>
      <c r="DR155" s="2">
        <f t="shared" si="127"/>
        <v>87.802228922287412</v>
      </c>
      <c r="DS155" s="2">
        <f t="shared" si="127"/>
        <v>71.125059677419344</v>
      </c>
      <c r="DT155" s="2">
        <f t="shared" si="127"/>
        <v>70.08602447163517</v>
      </c>
      <c r="DU155" s="2">
        <f t="shared" si="127"/>
        <v>75.662493437152378</v>
      </c>
      <c r="DV155" s="2">
        <f t="shared" si="127"/>
        <v>78.03989002932552</v>
      </c>
      <c r="DW155" s="2">
        <f t="shared" si="127"/>
        <v>89.46394295900177</v>
      </c>
      <c r="DX155" s="2">
        <f t="shared" si="127"/>
        <v>70.044370098039224</v>
      </c>
      <c r="DY155" s="2">
        <f t="shared" si="127"/>
        <v>63.217297755883948</v>
      </c>
      <c r="EA155" s="2">
        <f t="shared" si="101"/>
        <v>48.856689207322916</v>
      </c>
      <c r="EB155" s="2">
        <f t="shared" si="101"/>
        <v>52.125357608493196</v>
      </c>
      <c r="EC155" s="2">
        <f t="shared" si="101"/>
        <v>50.288741475019819</v>
      </c>
      <c r="ED155" s="2">
        <f t="shared" si="101"/>
        <v>48.383327634291248</v>
      </c>
      <c r="EE155" s="2">
        <f t="shared" si="101"/>
        <v>52.101606071155047</v>
      </c>
      <c r="EF155" s="2">
        <f t="shared" si="101"/>
        <v>47.784253572966833</v>
      </c>
      <c r="EG155" s="2">
        <f t="shared" si="101"/>
        <v>52.759113486040498</v>
      </c>
      <c r="EH155" s="2">
        <f t="shared" si="101"/>
        <v>47.307073870220165</v>
      </c>
      <c r="EI155" s="2">
        <f t="shared" si="101"/>
        <v>42.373796085599281</v>
      </c>
      <c r="EJ155" s="2">
        <f t="shared" si="101"/>
        <v>43.542037522172187</v>
      </c>
      <c r="EK155" s="2">
        <f t="shared" si="101"/>
        <v>43.133959045904589</v>
      </c>
      <c r="EL155" s="2">
        <f t="shared" si="130"/>
        <v>46.119191881918816</v>
      </c>
      <c r="EM155" s="2">
        <f t="shared" si="83"/>
        <v>52.841501055953955</v>
      </c>
      <c r="EN155" s="2">
        <f t="shared" si="83"/>
        <v>48.203334110767997</v>
      </c>
      <c r="EO155" s="2">
        <f t="shared" si="83"/>
        <v>48.905019534659175</v>
      </c>
      <c r="EQ155" s="2">
        <f t="shared" si="128"/>
        <v>50.262076409188644</v>
      </c>
      <c r="ER155" s="2">
        <f t="shared" si="128"/>
        <v>50.517758284681662</v>
      </c>
      <c r="ES155" s="2">
        <f t="shared" si="128"/>
        <v>50.434985732347087</v>
      </c>
      <c r="ET155" s="2">
        <f t="shared" si="128"/>
        <v>48.157328442997212</v>
      </c>
      <c r="EU155" s="2">
        <f t="shared" si="128"/>
        <v>51.573737692277334</v>
      </c>
      <c r="EV155" s="2">
        <f t="shared" si="128"/>
        <v>51.881369479002792</v>
      </c>
      <c r="EW155" s="2">
        <f t="shared" si="128"/>
        <v>53.497034660772627</v>
      </c>
      <c r="EX155" s="2">
        <f t="shared" si="128"/>
        <v>49.12330062241044</v>
      </c>
      <c r="EY155" s="2">
        <f t="shared" si="128"/>
        <v>43.679871121845444</v>
      </c>
      <c r="EZ155" s="2">
        <f t="shared" si="128"/>
        <v>43.88808671031326</v>
      </c>
      <c r="FA155" s="2">
        <f t="shared" si="128"/>
        <v>43.479513106736448</v>
      </c>
      <c r="FB155" s="2">
        <f t="shared" si="128"/>
        <v>46.115725573704715</v>
      </c>
      <c r="FC155" s="2">
        <f t="shared" si="128"/>
        <v>53.353961158989932</v>
      </c>
      <c r="FD155" s="2">
        <f t="shared" si="128"/>
        <v>48.456120226126131</v>
      </c>
      <c r="FE155" s="2">
        <f t="shared" si="128"/>
        <v>48.785802961814142</v>
      </c>
      <c r="FG155" s="2">
        <f t="shared" si="129"/>
        <v>0.99999993802014187</v>
      </c>
      <c r="FH155" s="2">
        <f t="shared" si="129"/>
        <v>0.99999993970599532</v>
      </c>
      <c r="FI155" s="2">
        <f t="shared" si="129"/>
        <v>0.99999994927658875</v>
      </c>
      <c r="FJ155" s="2">
        <f t="shared" si="129"/>
        <v>0.99999995691655619</v>
      </c>
      <c r="FK155" s="2">
        <f t="shared" si="129"/>
        <v>0.99999995596141666</v>
      </c>
      <c r="FL155" s="2">
        <f t="shared" si="129"/>
        <v>0.99999995218900839</v>
      </c>
      <c r="FM155" s="2">
        <f t="shared" si="129"/>
        <v>0.99999994618453647</v>
      </c>
      <c r="FN155" s="2">
        <f t="shared" si="129"/>
        <v>0.99999994920644897</v>
      </c>
      <c r="FO155" s="2">
        <f t="shared" si="129"/>
        <v>0.9999999538750447</v>
      </c>
      <c r="FP155" s="2">
        <f t="shared" si="129"/>
        <v>0.99999995314608869</v>
      </c>
      <c r="FQ155" s="2">
        <f t="shared" si="129"/>
        <v>0.99999995483173332</v>
      </c>
      <c r="FR155" s="2">
        <f t="shared" si="129"/>
        <v>0.99999995118278717</v>
      </c>
      <c r="FS155" s="2">
        <f t="shared" si="129"/>
        <v>0.99999974544164583</v>
      </c>
      <c r="FT155" s="2">
        <f t="shared" si="129"/>
        <v>0.99999911836893141</v>
      </c>
      <c r="FU155" s="2">
        <f t="shared" si="129"/>
        <v>0.9999976941933082</v>
      </c>
      <c r="FW155" s="2">
        <f t="shared" si="122"/>
        <v>5.8065157589941768E-2</v>
      </c>
      <c r="FX155" s="2">
        <f t="shared" si="122"/>
        <v>9.8607922316101229E-2</v>
      </c>
      <c r="FY155" s="2">
        <f t="shared" si="122"/>
        <v>0.11821297840649447</v>
      </c>
      <c r="FZ155" s="2">
        <f t="shared" si="122"/>
        <v>0.13960169576177861</v>
      </c>
      <c r="GA155" s="2">
        <f t="shared" si="122"/>
        <v>0.12640838844215924</v>
      </c>
      <c r="GB155" s="2">
        <f t="shared" si="122"/>
        <v>0.11619790535085957</v>
      </c>
      <c r="GC155" s="2">
        <f t="shared" si="122"/>
        <v>0.10096745637766925</v>
      </c>
      <c r="GD155" s="2">
        <f t="shared" si="122"/>
        <v>0.16459276044017929</v>
      </c>
      <c r="GE155" s="2">
        <f t="shared" si="122"/>
        <v>0.17839744636164989</v>
      </c>
      <c r="GF155" s="2">
        <f t="shared" si="122"/>
        <v>0.17016332984648619</v>
      </c>
      <c r="GG155" s="2">
        <f t="shared" si="122"/>
        <v>0.14419365025379247</v>
      </c>
      <c r="GH155" s="2">
        <f t="shared" si="122"/>
        <v>0.10812251484054905</v>
      </c>
      <c r="GI155" s="2">
        <f t="shared" si="122"/>
        <v>0.10016253678445261</v>
      </c>
      <c r="GJ155" s="2">
        <f t="shared" si="122"/>
        <v>9.5834519999253229E-2</v>
      </c>
      <c r="GK155" s="2">
        <f t="shared" si="122"/>
        <v>0.10030241300375273</v>
      </c>
      <c r="GM155" s="107">
        <f t="shared" si="123"/>
        <v>5.3644471123615002E-129</v>
      </c>
      <c r="GN155" s="107">
        <f t="shared" si="123"/>
        <v>1.7909829039370228E-144</v>
      </c>
      <c r="GO155" s="107">
        <f t="shared" si="123"/>
        <v>5.4791098193674271E-155</v>
      </c>
      <c r="GP155" s="107">
        <f t="shared" si="123"/>
        <v>3.3463499344390453E-188</v>
      </c>
      <c r="GQ155" s="107">
        <f t="shared" si="123"/>
        <v>1.2362594203567733E-189</v>
      </c>
      <c r="GR155" s="107">
        <f t="shared" si="123"/>
        <v>2.5571382741199913E-186</v>
      </c>
      <c r="GS155" s="107">
        <f t="shared" si="123"/>
        <v>7.3755868078721687E-187</v>
      </c>
      <c r="GT155" s="107">
        <f t="shared" si="123"/>
        <v>1.2826978304064312E-190</v>
      </c>
      <c r="GU155" s="107">
        <f t="shared" si="123"/>
        <v>5.2241327612379524E-206</v>
      </c>
      <c r="GV155" s="107">
        <f t="shared" si="123"/>
        <v>4.9608252524790885E-218</v>
      </c>
      <c r="GW155" s="107">
        <f t="shared" si="123"/>
        <v>2.6970026384321289E-221</v>
      </c>
      <c r="GX155" s="107">
        <f t="shared" si="123"/>
        <v>5.8616563503831073E-192</v>
      </c>
      <c r="GY155" s="107">
        <f t="shared" si="123"/>
        <v>5.2325889122171934E-181</v>
      </c>
      <c r="GZ155" s="107">
        <f t="shared" si="123"/>
        <v>8.542009129855495E-184</v>
      </c>
      <c r="HA155" s="107">
        <f t="shared" si="123"/>
        <v>1.7085305901998011E-245</v>
      </c>
      <c r="HC155" s="107">
        <f t="shared" ref="HC155:HH218" si="132" xml:space="preserve"> _xlfn.NORM.DIST($B155, C$8, ABS(C$12), TRUE) * _xlfn.NORM.DIST(($B155 - C$8)*C$16, 0, ABS(C$12), TRUE) * 2</f>
        <v>2.8819333952768911E-78</v>
      </c>
      <c r="HD155" s="107">
        <f t="shared" si="132"/>
        <v>5.1788656332582747E-89</v>
      </c>
      <c r="HE155" s="107">
        <f t="shared" si="132"/>
        <v>2.5712980489258832E-96</v>
      </c>
      <c r="HF155" s="107">
        <f t="shared" si="131"/>
        <v>9.3622813711515848E-119</v>
      </c>
      <c r="HG155" s="107">
        <f t="shared" si="131"/>
        <v>1.6762561108572307E-119</v>
      </c>
      <c r="HH155" s="107">
        <f t="shared" si="131"/>
        <v>1.2327204695598118E-116</v>
      </c>
      <c r="HI155" s="107">
        <f t="shared" si="131"/>
        <v>7.9524523552386193E-117</v>
      </c>
      <c r="HJ155" s="107">
        <f t="shared" si="131"/>
        <v>3.8890178566612276E-122</v>
      </c>
      <c r="HK155" s="107">
        <f t="shared" si="131"/>
        <v>3.7716173015531854E-133</v>
      </c>
      <c r="HL155" s="107">
        <f t="shared" si="113"/>
        <v>7.7782444154269822E-140</v>
      </c>
      <c r="HM155" s="107">
        <f t="shared" si="113"/>
        <v>9.6692193978709336E-141</v>
      </c>
      <c r="HN155" s="107">
        <f t="shared" si="113"/>
        <v>2.0380109122758458E-119</v>
      </c>
      <c r="HO155" s="107">
        <f t="shared" si="113"/>
        <v>1.7680390460954035E-110</v>
      </c>
      <c r="HP155" s="107">
        <f t="shared" si="113"/>
        <v>1.0666464720591906E-111</v>
      </c>
      <c r="HQ155" s="107">
        <f t="shared" si="113"/>
        <v>4.3025295586928454E-166</v>
      </c>
      <c r="HS155" s="107">
        <f t="shared" si="124"/>
        <v>7.2030504483480792E-7</v>
      </c>
      <c r="HT155" s="107">
        <f t="shared" si="124"/>
        <v>9.2617712457896535E-9</v>
      </c>
      <c r="HU155" s="107">
        <f t="shared" si="124"/>
        <v>6.3403916301376225E-10</v>
      </c>
      <c r="HV155" s="107">
        <f t="shared" si="124"/>
        <v>8.5831392212778996E-13</v>
      </c>
      <c r="HW155" s="107">
        <f t="shared" si="124"/>
        <v>1.3446287140255516E-12</v>
      </c>
      <c r="HX155" s="107">
        <f t="shared" si="124"/>
        <v>6.0127994930337895E-12</v>
      </c>
      <c r="HY155" s="107">
        <f t="shared" si="124"/>
        <v>1.3306298056313688E-11</v>
      </c>
      <c r="HZ155" s="107">
        <f t="shared" si="124"/>
        <v>6.4316240629674611E-14</v>
      </c>
      <c r="IA155" s="107">
        <f t="shared" si="124"/>
        <v>1.3960138575493626E-15</v>
      </c>
      <c r="IB155" s="107">
        <f t="shared" si="124"/>
        <v>6.4867802992303457E-16</v>
      </c>
      <c r="IC155" s="107">
        <f t="shared" si="124"/>
        <v>2.8243106731357452E-15</v>
      </c>
      <c r="ID155" s="107">
        <f t="shared" si="124"/>
        <v>7.0649395520115846E-12</v>
      </c>
      <c r="IE155" s="107">
        <f t="shared" si="124"/>
        <v>4.7754546060539613E-10</v>
      </c>
      <c r="IF155" s="107">
        <f t="shared" si="124"/>
        <v>1.5859026424786385E-9</v>
      </c>
      <c r="IG155" s="107">
        <f t="shared" si="124"/>
        <v>5.6809882130022263E-9</v>
      </c>
      <c r="II155" s="107">
        <f t="shared" si="125"/>
        <v>1.7419410667468625E-2</v>
      </c>
      <c r="IJ155" s="107">
        <f t="shared" si="125"/>
        <v>4.578929619541177E-2</v>
      </c>
      <c r="IK155" s="107">
        <f t="shared" si="125"/>
        <v>6.2752429400183787E-2</v>
      </c>
      <c r="IL155" s="107">
        <f t="shared" si="125"/>
        <v>6.5713967693124153E-2</v>
      </c>
      <c r="IM155" s="107">
        <f t="shared" si="125"/>
        <v>4.9359064374569807E-2</v>
      </c>
      <c r="IN155" s="107">
        <f t="shared" si="125"/>
        <v>3.9952339563925285E-2</v>
      </c>
      <c r="IO155" s="107">
        <f t="shared" si="125"/>
        <v>2.559277967192878E-2</v>
      </c>
      <c r="IP155" s="107">
        <f t="shared" si="125"/>
        <v>9.4380562127855033E-2</v>
      </c>
      <c r="IQ155" s="107">
        <f t="shared" si="125"/>
        <v>0.10371484964494042</v>
      </c>
      <c r="IR155" s="107">
        <f t="shared" si="125"/>
        <v>8.2421054638157978E-2</v>
      </c>
      <c r="IS155" s="107">
        <f t="shared" si="125"/>
        <v>4.993029393501746E-2</v>
      </c>
      <c r="IT155" s="107">
        <f t="shared" si="125"/>
        <v>2.9912876826244605E-2</v>
      </c>
      <c r="IU155" s="107">
        <f t="shared" si="125"/>
        <v>1.5047472906242223E-2</v>
      </c>
      <c r="IV155" s="107">
        <f t="shared" si="125"/>
        <v>6.3745021978862939E-3</v>
      </c>
      <c r="IW155" s="107">
        <f t="shared" si="125"/>
        <v>4.2445256399494865E-3</v>
      </c>
      <c r="IY155" s="107">
        <f t="shared" si="126"/>
        <v>1.7420130972513461E-2</v>
      </c>
      <c r="IZ155" s="107">
        <f t="shared" si="126"/>
        <v>4.5789305457183016E-2</v>
      </c>
      <c r="JA155" s="107">
        <f t="shared" si="126"/>
        <v>6.2752430034222956E-2</v>
      </c>
      <c r="JB155" s="107">
        <f t="shared" si="126"/>
        <v>6.5713967693982467E-2</v>
      </c>
      <c r="JC155" s="107">
        <f t="shared" si="126"/>
        <v>4.9359064375914433E-2</v>
      </c>
      <c r="JD155" s="107">
        <f t="shared" si="126"/>
        <v>3.9952339569938086E-2</v>
      </c>
      <c r="JE155" s="107">
        <f t="shared" si="126"/>
        <v>2.5592779685235077E-2</v>
      </c>
      <c r="JF155" s="107">
        <f t="shared" si="126"/>
        <v>9.4380562127919343E-2</v>
      </c>
      <c r="JG155" s="107">
        <f t="shared" si="126"/>
        <v>0.10371484964494182</v>
      </c>
      <c r="JH155" s="107">
        <f t="shared" si="126"/>
        <v>8.2421054638158631E-2</v>
      </c>
      <c r="JI155" s="107">
        <f t="shared" si="126"/>
        <v>4.9930293935020284E-2</v>
      </c>
      <c r="JJ155" s="107">
        <f t="shared" si="126"/>
        <v>2.9912876833309544E-2</v>
      </c>
      <c r="JK155" s="107">
        <f t="shared" si="126"/>
        <v>1.5047473383787683E-2</v>
      </c>
      <c r="JL155" s="107">
        <f t="shared" si="126"/>
        <v>6.3745037837889366E-3</v>
      </c>
      <c r="JM155" s="107">
        <f t="shared" si="126"/>
        <v>4.2445313209376993E-3</v>
      </c>
    </row>
    <row r="156" spans="2:273" x14ac:dyDescent="0.25">
      <c r="B156" s="2">
        <v>128</v>
      </c>
      <c r="C156" s="37">
        <v>50.418999999999997</v>
      </c>
      <c r="D156" s="37">
        <v>51.805999999999997</v>
      </c>
      <c r="E156" s="37">
        <v>52.194000000000003</v>
      </c>
      <c r="F156" s="37">
        <v>49.183</v>
      </c>
      <c r="G156" s="37">
        <v>52.082999999999998</v>
      </c>
      <c r="H156" s="37">
        <v>52.3</v>
      </c>
      <c r="I156" s="37">
        <v>53.25</v>
      </c>
      <c r="J156" s="37">
        <v>57.3</v>
      </c>
      <c r="K156" s="37">
        <v>54.033000000000001</v>
      </c>
      <c r="L156" s="37">
        <v>53.783000000000001</v>
      </c>
      <c r="M156" s="37">
        <v>50.6</v>
      </c>
      <c r="N156" s="37">
        <v>50.4</v>
      </c>
      <c r="O156" s="37">
        <v>56.067</v>
      </c>
      <c r="P156" s="37">
        <v>50.267000000000003</v>
      </c>
      <c r="Q156" s="37">
        <v>54.383000000000003</v>
      </c>
      <c r="S156" s="4">
        <f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48.968633727223803</v>
      </c>
      <c r="T156" s="4">
        <f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51.889984584953716</v>
      </c>
      <c r="U156" s="4">
        <f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52.418679970127691</v>
      </c>
      <c r="V156" s="4">
        <f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51.073389872656691</v>
      </c>
      <c r="W156" s="4">
        <f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54.882781272718141</v>
      </c>
      <c r="X156" s="4">
        <f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52.268953506545756</v>
      </c>
      <c r="Y156" s="4">
        <f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55.32481151581284</v>
      </c>
      <c r="Z156" s="4">
        <f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56.94101093610211</v>
      </c>
      <c r="AA156" s="4">
        <f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53.147797224515671</v>
      </c>
      <c r="AB156" s="4">
        <f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54.045782778287759</v>
      </c>
      <c r="AC156" s="4">
        <f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51.605972739807861</v>
      </c>
      <c r="AD156" s="4">
        <f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52.380515041238503</v>
      </c>
      <c r="AE156" s="4">
        <f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56.453685375286135</v>
      </c>
      <c r="AF156" s="4">
        <f t="shared" ref="AF156:AG219" si="13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50.731807016588945</v>
      </c>
      <c r="AG156" s="4">
        <f t="shared" si="133"/>
        <v>52.520788900770484</v>
      </c>
      <c r="AI156" s="4">
        <f>IF(OR($B156 &lt; C$231, $B156 &gt; C$234), 0, C156-S156)</f>
        <v>1.4503662727761935</v>
      </c>
      <c r="AJ156" s="4">
        <f>IF(OR($B156 &lt; D$231, $B156 &gt; D$234), 0, D156-T156)</f>
        <v>-8.3984584953718411E-2</v>
      </c>
      <c r="AK156" s="4">
        <f>IF(OR($B156 &lt; E$231, $B156 &gt; E$234), 0, E156-U156)</f>
        <v>-0.22467997012768848</v>
      </c>
      <c r="AL156" s="4">
        <f>IF(OR($B156 &lt; F$231, $B156 &gt; F$234), 0, F156-V156)</f>
        <v>-1.8903898726566908</v>
      </c>
      <c r="AM156" s="4">
        <f>IF(OR($B156 &lt; G$231, $B156 &gt; G$234), 0, G156-W156)</f>
        <v>-2.7997812727181426</v>
      </c>
      <c r="AN156" s="4">
        <f>IF(OR($B156 &lt; H$231, $B156 &gt; H$234), 0, H156-X156)</f>
        <v>3.1046493454240931E-2</v>
      </c>
      <c r="AO156" s="4">
        <f>IF(OR($B156 &lt; I$231, $B156 &gt; I$234), 0, I156-Y156)</f>
        <v>-2.07481151581284</v>
      </c>
      <c r="AP156" s="4">
        <f>IF(OR($B156 &lt; J$231, $B156 &gt; J$234), 0, J156-Z156)</f>
        <v>0.35898906389788721</v>
      </c>
      <c r="AQ156" s="4">
        <f>IF(OR($B156 &lt; K$231, $B156 &gt; K$234), 0, K156-AA156)</f>
        <v>0.88520277548433057</v>
      </c>
      <c r="AR156" s="4">
        <f>IF(OR($B156 &lt; L$231, $B156 &gt; L$234), 0, L156-AB156)</f>
        <v>-0.26278277828775742</v>
      </c>
      <c r="AS156" s="4">
        <f>IF(OR($B156 &lt; M$231, $B156 &gt; M$234), 0, M156-AC156)</f>
        <v>-1.0059727398078593</v>
      </c>
      <c r="AT156" s="4">
        <f>IF(OR($B156 &lt; N$231, $B156 &gt; N$234), 0, N156-AD156)</f>
        <v>-1.9805150412385046</v>
      </c>
      <c r="AU156" s="4">
        <f>IF(OR($B156 &lt; O$231, $B156 &gt; O$234), 0, O156-AE156)</f>
        <v>-0.38668537528613456</v>
      </c>
      <c r="AV156" s="4">
        <f t="shared" ref="AV156:AW171" si="134">IF(OR($B156 &lt; P$231, $B156 &gt; P$234), 0, P156-AF156)</f>
        <v>-0.46480701658894219</v>
      </c>
      <c r="AW156" s="4">
        <f t="shared" si="134"/>
        <v>1.8622110992295191</v>
      </c>
      <c r="AY156" s="2">
        <f t="shared" si="118"/>
        <v>48.87876120665166</v>
      </c>
      <c r="AZ156" s="2">
        <f t="shared" si="118"/>
        <v>51.889984584940564</v>
      </c>
      <c r="BA156" s="2">
        <f t="shared" si="118"/>
        <v>50.198252731185519</v>
      </c>
      <c r="BB156" s="2">
        <f t="shared" si="118"/>
        <v>48.237193183292185</v>
      </c>
      <c r="BC156" s="2">
        <f t="shared" si="118"/>
        <v>51.882598293170048</v>
      </c>
      <c r="BD156" s="2">
        <f t="shared" si="118"/>
        <v>48.07136506226351</v>
      </c>
      <c r="BE156" s="2">
        <f t="shared" si="118"/>
        <v>52.648771499879935</v>
      </c>
      <c r="BF156" s="2">
        <f t="shared" si="118"/>
        <v>47.458156252083853</v>
      </c>
      <c r="BG156" s="2">
        <f t="shared" si="118"/>
        <v>42.482004456147997</v>
      </c>
      <c r="BH156" s="2">
        <f t="shared" si="118"/>
        <v>43.462861344407742</v>
      </c>
      <c r="BI156" s="2">
        <f t="shared" si="118"/>
        <v>43.033146580656222</v>
      </c>
      <c r="BJ156" s="2">
        <f t="shared" si="118"/>
        <v>45.938356505113973</v>
      </c>
      <c r="BK156" s="2">
        <f t="shared" si="118"/>
        <v>52.709692389602033</v>
      </c>
      <c r="BL156" s="2">
        <f t="shared" si="118"/>
        <v>48.058553451437767</v>
      </c>
      <c r="BM156" s="2">
        <f t="shared" si="118"/>
        <v>48.73150558468263</v>
      </c>
      <c r="BO156" s="2" t="str">
        <f t="shared" si="119"/>
        <v/>
      </c>
      <c r="BP156" s="2" t="str">
        <f t="shared" si="119"/>
        <v/>
      </c>
      <c r="BQ156" s="2" t="str">
        <f t="shared" si="119"/>
        <v/>
      </c>
      <c r="BR156" s="2" t="str">
        <f t="shared" si="119"/>
        <v/>
      </c>
      <c r="BS156" s="2" t="str">
        <f t="shared" si="119"/>
        <v/>
      </c>
      <c r="BT156" s="2" t="str">
        <f t="shared" si="119"/>
        <v/>
      </c>
      <c r="BU156" s="2" t="str">
        <f t="shared" si="119"/>
        <v/>
      </c>
      <c r="BV156" s="2" t="str">
        <f t="shared" si="119"/>
        <v/>
      </c>
      <c r="BW156" s="2" t="str">
        <f t="shared" si="119"/>
        <v/>
      </c>
      <c r="BX156" s="2" t="str">
        <f t="shared" si="119"/>
        <v/>
      </c>
      <c r="BY156" s="2" t="str">
        <f t="shared" si="119"/>
        <v/>
      </c>
      <c r="BZ156" s="2" t="str">
        <f t="shared" si="119"/>
        <v/>
      </c>
      <c r="CA156" s="2" t="str">
        <f t="shared" si="119"/>
        <v/>
      </c>
      <c r="CB156" s="2" t="str">
        <f t="shared" si="119"/>
        <v/>
      </c>
      <c r="CC156" s="2" t="str">
        <f t="shared" si="119"/>
        <v/>
      </c>
      <c r="CE156" s="2" t="str">
        <f t="shared" si="120"/>
        <v/>
      </c>
      <c r="CF156" s="2" t="str">
        <f t="shared" si="120"/>
        <v/>
      </c>
      <c r="CG156" s="2" t="str">
        <f t="shared" si="120"/>
        <v/>
      </c>
      <c r="CH156" s="2" t="str">
        <f t="shared" si="120"/>
        <v/>
      </c>
      <c r="CI156" s="2" t="str">
        <f t="shared" si="120"/>
        <v/>
      </c>
      <c r="CJ156" s="2" t="str">
        <f t="shared" si="120"/>
        <v/>
      </c>
      <c r="CK156" s="2" t="str">
        <f t="shared" si="120"/>
        <v/>
      </c>
      <c r="CL156" s="2" t="str">
        <f t="shared" si="120"/>
        <v/>
      </c>
      <c r="CM156" s="2" t="str">
        <f t="shared" si="120"/>
        <v/>
      </c>
      <c r="CN156" s="2" t="str">
        <f t="shared" si="120"/>
        <v/>
      </c>
      <c r="CO156" s="2" t="str">
        <f t="shared" si="120"/>
        <v/>
      </c>
      <c r="CP156" s="2" t="str">
        <f t="shared" si="120"/>
        <v/>
      </c>
      <c r="CQ156" s="2" t="str">
        <f t="shared" si="120"/>
        <v/>
      </c>
      <c r="CR156" s="2" t="str">
        <f t="shared" si="120"/>
        <v/>
      </c>
      <c r="CS156" s="2" t="str">
        <f t="shared" si="120"/>
        <v/>
      </c>
      <c r="CU156" s="2" t="str">
        <f t="shared" si="121"/>
        <v/>
      </c>
      <c r="CV156" s="2" t="str">
        <f t="shared" si="121"/>
        <v/>
      </c>
      <c r="CW156" s="2" t="str">
        <f t="shared" si="121"/>
        <v/>
      </c>
      <c r="CX156" s="2" t="str">
        <f t="shared" si="121"/>
        <v/>
      </c>
      <c r="CY156" s="2" t="str">
        <f t="shared" si="121"/>
        <v/>
      </c>
      <c r="CZ156" s="2" t="str">
        <f t="shared" si="121"/>
        <v/>
      </c>
      <c r="DA156" s="2" t="str">
        <f t="shared" si="121"/>
        <v/>
      </c>
      <c r="DB156" s="2" t="str">
        <f t="shared" si="121"/>
        <v/>
      </c>
      <c r="DC156" s="2" t="str">
        <f t="shared" si="121"/>
        <v/>
      </c>
      <c r="DD156" s="2" t="str">
        <f t="shared" si="121"/>
        <v/>
      </c>
      <c r="DE156" s="2" t="str">
        <f t="shared" si="121"/>
        <v/>
      </c>
      <c r="DF156" s="2" t="str">
        <f t="shared" si="121"/>
        <v/>
      </c>
      <c r="DG156" s="2" t="str">
        <f t="shared" si="121"/>
        <v/>
      </c>
      <c r="DH156" s="2" t="str">
        <f t="shared" si="121"/>
        <v/>
      </c>
      <c r="DI156" s="2" t="str">
        <f t="shared" si="121"/>
        <v/>
      </c>
      <c r="DK156" s="2">
        <f t="shared" si="127"/>
        <v>69.08114395161293</v>
      </c>
      <c r="DL156" s="2">
        <f t="shared" si="127"/>
        <v>76.218199230205272</v>
      </c>
      <c r="DM156" s="2">
        <f t="shared" si="127"/>
        <v>81.05226228005867</v>
      </c>
      <c r="DN156" s="2">
        <f t="shared" si="127"/>
        <v>75.24488591800359</v>
      </c>
      <c r="DO156" s="2">
        <f t="shared" si="127"/>
        <v>90.011385263929597</v>
      </c>
      <c r="DP156" s="2">
        <f t="shared" si="127"/>
        <v>87.609623328877007</v>
      </c>
      <c r="DQ156" s="2">
        <f t="shared" si="127"/>
        <v>86.918742118768321</v>
      </c>
      <c r="DR156" s="2">
        <f t="shared" si="127"/>
        <v>87.988446480938435</v>
      </c>
      <c r="DS156" s="2">
        <f t="shared" si="127"/>
        <v>71.189790322580635</v>
      </c>
      <c r="DT156" s="2">
        <f t="shared" si="127"/>
        <v>70.15667586206898</v>
      </c>
      <c r="DU156" s="2">
        <f t="shared" si="127"/>
        <v>75.78368965517241</v>
      </c>
      <c r="DV156" s="2">
        <f t="shared" si="127"/>
        <v>78.153353922287394</v>
      </c>
      <c r="DW156" s="2">
        <f t="shared" si="127"/>
        <v>89.603132798573952</v>
      </c>
      <c r="DX156" s="2">
        <f t="shared" si="127"/>
        <v>70.076734068627459</v>
      </c>
      <c r="DY156" s="2">
        <f t="shared" si="127"/>
        <v>63.205522988505734</v>
      </c>
      <c r="EA156" s="2">
        <f t="shared" si="101"/>
        <v>48.773801974503982</v>
      </c>
      <c r="EB156" s="2">
        <f t="shared" si="101"/>
        <v>52.089340752467869</v>
      </c>
      <c r="EC156" s="2">
        <f t="shared" si="101"/>
        <v>50.176170896114186</v>
      </c>
      <c r="ED156" s="2">
        <f t="shared" si="101"/>
        <v>48.276260276464157</v>
      </c>
      <c r="EE156" s="2">
        <f t="shared" si="101"/>
        <v>51.966148576202734</v>
      </c>
      <c r="EF156" s="2">
        <f t="shared" si="101"/>
        <v>47.471404949293238</v>
      </c>
      <c r="EG156" s="2">
        <f t="shared" si="101"/>
        <v>52.554121098192091</v>
      </c>
      <c r="EH156" s="2">
        <f t="shared" si="101"/>
        <v>47.086081884897652</v>
      </c>
      <c r="EI156" s="2">
        <f t="shared" si="101"/>
        <v>42.19304930994825</v>
      </c>
      <c r="EJ156" s="2">
        <f t="shared" si="101"/>
        <v>43.389578455450945</v>
      </c>
      <c r="EK156" s="2">
        <f t="shared" si="101"/>
        <v>42.970792336376491</v>
      </c>
      <c r="EL156" s="2">
        <f t="shared" si="130"/>
        <v>45.938603321033206</v>
      </c>
      <c r="EM156" s="2">
        <f t="shared" si="83"/>
        <v>52.645906217364058</v>
      </c>
      <c r="EN156" s="2">
        <f t="shared" si="83"/>
        <v>48.028659155114624</v>
      </c>
      <c r="EO156" s="2">
        <f t="shared" si="83"/>
        <v>48.745554416652752</v>
      </c>
      <c r="EQ156" s="2">
        <f t="shared" si="128"/>
        <v>50.231211896557205</v>
      </c>
      <c r="ER156" s="2">
        <f t="shared" si="128"/>
        <v>50.442431601566099</v>
      </c>
      <c r="ES156" s="2">
        <f t="shared" si="128"/>
        <v>50.329082058204918</v>
      </c>
      <c r="ET156" s="2">
        <f t="shared" si="128"/>
        <v>48.045929592171987</v>
      </c>
      <c r="EU156" s="2">
        <f t="shared" si="128"/>
        <v>51.423940619519477</v>
      </c>
      <c r="EV156" s="2">
        <f t="shared" si="128"/>
        <v>51.696113066316215</v>
      </c>
      <c r="EW156" s="2">
        <f t="shared" si="128"/>
        <v>53.318207040362168</v>
      </c>
      <c r="EX156" s="2">
        <f t="shared" si="128"/>
        <v>48.958237745835063</v>
      </c>
      <c r="EY156" s="2">
        <f t="shared" si="128"/>
        <v>43.539069100576711</v>
      </c>
      <c r="EZ156" s="2">
        <f t="shared" si="128"/>
        <v>43.746732849622603</v>
      </c>
      <c r="FA156" s="2">
        <f t="shared" si="128"/>
        <v>43.327104692622015</v>
      </c>
      <c r="FB156" s="2">
        <f t="shared" si="128"/>
        <v>45.936729876557919</v>
      </c>
      <c r="FC156" s="2">
        <f t="shared" si="128"/>
        <v>53.174439946551999</v>
      </c>
      <c r="FD156" s="2">
        <f t="shared" si="128"/>
        <v>48.29121137760788</v>
      </c>
      <c r="FE156" s="2">
        <f t="shared" si="128"/>
        <v>48.625707081809544</v>
      </c>
      <c r="FG156" s="2">
        <f t="shared" si="129"/>
        <v>0.99999995076764803</v>
      </c>
      <c r="FH156" s="2">
        <f t="shared" si="129"/>
        <v>0.99999995210676906</v>
      </c>
      <c r="FI156" s="2">
        <f t="shared" si="129"/>
        <v>0.99999995970896183</v>
      </c>
      <c r="FJ156" s="2">
        <f t="shared" si="129"/>
        <v>0.99999996577760386</v>
      </c>
      <c r="FK156" s="2">
        <f t="shared" si="129"/>
        <v>0.99999996501890953</v>
      </c>
      <c r="FL156" s="2">
        <f t="shared" si="129"/>
        <v>0.99999996202237906</v>
      </c>
      <c r="FM156" s="2">
        <f t="shared" si="129"/>
        <v>0.9999999572528574</v>
      </c>
      <c r="FN156" s="2">
        <f t="shared" si="129"/>
        <v>0.99999995965324784</v>
      </c>
      <c r="FO156" s="2">
        <f t="shared" si="129"/>
        <v>0.99999996336164532</v>
      </c>
      <c r="FP156" s="2">
        <f t="shared" si="129"/>
        <v>0.99999996278261494</v>
      </c>
      <c r="FQ156" s="2">
        <f t="shared" si="129"/>
        <v>0.99999996412157011</v>
      </c>
      <c r="FR156" s="2">
        <f t="shared" si="129"/>
        <v>0.99999996122310908</v>
      </c>
      <c r="FS156" s="2">
        <f t="shared" si="129"/>
        <v>0.99999979351986079</v>
      </c>
      <c r="FT156" s="2">
        <f t="shared" si="129"/>
        <v>0.99999927229791408</v>
      </c>
      <c r="FU156" s="2">
        <f t="shared" si="129"/>
        <v>0.99999806847656902</v>
      </c>
      <c r="FW156" s="2">
        <f t="shared" si="122"/>
        <v>7.201696021226825E-2</v>
      </c>
      <c r="FX156" s="2">
        <f t="shared" si="122"/>
        <v>0.12104937484082939</v>
      </c>
      <c r="FY156" s="2">
        <f t="shared" si="122"/>
        <v>0.14440143374527925</v>
      </c>
      <c r="FZ156" s="2">
        <f t="shared" si="122"/>
        <v>0.16961707131216652</v>
      </c>
      <c r="GA156" s="2">
        <f t="shared" si="122"/>
        <v>0.1540951453527829</v>
      </c>
      <c r="GB156" s="2">
        <f t="shared" si="122"/>
        <v>0.14201184365820818</v>
      </c>
      <c r="GC156" s="2">
        <f t="shared" si="122"/>
        <v>0.12387210322136551</v>
      </c>
      <c r="GD156" s="2">
        <f t="shared" si="122"/>
        <v>0.19874024629676543</v>
      </c>
      <c r="GE156" s="2">
        <f t="shared" si="122"/>
        <v>0.21467298313047189</v>
      </c>
      <c r="GF156" s="2">
        <f t="shared" si="122"/>
        <v>0.20518267155971176</v>
      </c>
      <c r="GG156" s="2">
        <f t="shared" si="122"/>
        <v>0.17499552264060325</v>
      </c>
      <c r="GH156" s="2">
        <f t="shared" si="122"/>
        <v>0.13241124056442363</v>
      </c>
      <c r="GI156" s="2">
        <f t="shared" si="122"/>
        <v>0.12067071178727469</v>
      </c>
      <c r="GJ156" s="2">
        <f t="shared" si="122"/>
        <v>0.11379927242402196</v>
      </c>
      <c r="GK156" s="2">
        <f t="shared" si="122"/>
        <v>0.11745577618930979</v>
      </c>
      <c r="GM156" s="107">
        <f t="shared" si="123"/>
        <v>1.5171880597898966E-132</v>
      </c>
      <c r="GN156" s="107">
        <f t="shared" si="123"/>
        <v>1.9033966733204529E-148</v>
      </c>
      <c r="GO156" s="107">
        <f t="shared" si="123"/>
        <v>3.284673483181522E-159</v>
      </c>
      <c r="GP156" s="107">
        <f t="shared" si="123"/>
        <v>2.7317775158180108E-193</v>
      </c>
      <c r="GQ156" s="107">
        <f t="shared" si="123"/>
        <v>9.0821182986660129E-195</v>
      </c>
      <c r="GR156" s="107">
        <f t="shared" si="123"/>
        <v>2.1863901326440098E-191</v>
      </c>
      <c r="GS156" s="107">
        <f t="shared" si="123"/>
        <v>5.6074209538451676E-192</v>
      </c>
      <c r="GT156" s="107">
        <f t="shared" si="123"/>
        <v>8.0011318945679244E-196</v>
      </c>
      <c r="GU156" s="107">
        <f t="shared" si="123"/>
        <v>1.3212430715350887E-211</v>
      </c>
      <c r="GV156" s="107">
        <f t="shared" si="123"/>
        <v>5.7985767594358145E-224</v>
      </c>
      <c r="GW156" s="107">
        <f t="shared" si="123"/>
        <v>2.6434909636465607E-227</v>
      </c>
      <c r="GX156" s="107">
        <f t="shared" si="123"/>
        <v>3.4556854293741201E-197</v>
      </c>
      <c r="GY156" s="107">
        <f t="shared" si="123"/>
        <v>5.6356197159487883E-186</v>
      </c>
      <c r="GZ156" s="107">
        <f t="shared" si="123"/>
        <v>7.8506178347098822E-189</v>
      </c>
      <c r="HA156" s="107">
        <f t="shared" si="123"/>
        <v>3.5134498679940694E-252</v>
      </c>
      <c r="HC156" s="107">
        <f t="shared" si="132"/>
        <v>2.846082353447393E-81</v>
      </c>
      <c r="HD156" s="107">
        <f t="shared" si="132"/>
        <v>2.0963616520939092E-92</v>
      </c>
      <c r="HE156" s="107">
        <f t="shared" si="132"/>
        <v>6.1489373245212108E-100</v>
      </c>
      <c r="HF156" s="107">
        <f t="shared" si="131"/>
        <v>3.7309087143265422E-123</v>
      </c>
      <c r="HG156" s="107">
        <f t="shared" si="131"/>
        <v>6.1377409695301561E-124</v>
      </c>
      <c r="HH156" s="107">
        <f t="shared" si="131"/>
        <v>5.3230812101030165E-121</v>
      </c>
      <c r="HI156" s="107">
        <f t="shared" si="131"/>
        <v>3.1228986229762277E-121</v>
      </c>
      <c r="HJ156" s="107">
        <f t="shared" si="131"/>
        <v>1.1331162451500934E-126</v>
      </c>
      <c r="HK156" s="107">
        <f t="shared" si="131"/>
        <v>4.7570520775922759E-138</v>
      </c>
      <c r="HL156" s="107">
        <f t="shared" si="113"/>
        <v>5.2215880521958735E-145</v>
      </c>
      <c r="HM156" s="107">
        <f t="shared" si="113"/>
        <v>5.8551803704113392E-146</v>
      </c>
      <c r="HN156" s="107">
        <f t="shared" si="113"/>
        <v>6.5955141882693478E-124</v>
      </c>
      <c r="HO156" s="107">
        <f t="shared" si="113"/>
        <v>1.0552109525065424E-114</v>
      </c>
      <c r="HP156" s="107">
        <f t="shared" si="113"/>
        <v>5.6806982481836803E-116</v>
      </c>
      <c r="HQ156" s="107">
        <f t="shared" si="113"/>
        <v>2.1815739491550259E-172</v>
      </c>
      <c r="HS156" s="107">
        <f t="shared" si="124"/>
        <v>1.3268586710534908E-7</v>
      </c>
      <c r="HT156" s="107">
        <f t="shared" si="124"/>
        <v>1.1898301508689316E-9</v>
      </c>
      <c r="HU156" s="107">
        <f t="shared" si="124"/>
        <v>6.6517332624619465E-11</v>
      </c>
      <c r="HV156" s="107">
        <f t="shared" si="124"/>
        <v>5.0652977925820756E-14</v>
      </c>
      <c r="HW156" s="107">
        <f t="shared" si="124"/>
        <v>8.00097288414877E-14</v>
      </c>
      <c r="HX156" s="107">
        <f t="shared" si="124"/>
        <v>3.9149800820298106E-13</v>
      </c>
      <c r="HY156" s="107">
        <f t="shared" si="124"/>
        <v>8.8291194389031983E-13</v>
      </c>
      <c r="HZ156" s="107">
        <f t="shared" si="124"/>
        <v>3.1734563764543254E-15</v>
      </c>
      <c r="IA156" s="107">
        <f t="shared" si="124"/>
        <v>5.1228939214453034E-17</v>
      </c>
      <c r="IB156" s="107">
        <f t="shared" si="124"/>
        <v>2.0702104901706075E-17</v>
      </c>
      <c r="IC156" s="107">
        <f t="shared" si="124"/>
        <v>9.5219303721732216E-17</v>
      </c>
      <c r="ID156" s="107">
        <f t="shared" si="124"/>
        <v>4.4312007444110851E-13</v>
      </c>
      <c r="IE156" s="107">
        <f t="shared" si="124"/>
        <v>4.0197782054137362E-11</v>
      </c>
      <c r="IF156" s="107">
        <f t="shared" si="124"/>
        <v>1.4110513541113043E-10</v>
      </c>
      <c r="IG156" s="107">
        <f t="shared" si="124"/>
        <v>4.6899822211075778E-10</v>
      </c>
      <c r="II156" s="107">
        <f t="shared" si="125"/>
        <v>2.9151881172646447E-2</v>
      </c>
      <c r="IJ156" s="107">
        <f t="shared" si="125"/>
        <v>7.3324193688399916E-2</v>
      </c>
      <c r="IK156" s="107">
        <f t="shared" si="125"/>
        <v>9.889854356991773E-2</v>
      </c>
      <c r="IL156" s="107">
        <f t="shared" si="125"/>
        <v>0.10728957004800033</v>
      </c>
      <c r="IM156" s="107">
        <f t="shared" si="125"/>
        <v>8.3062452026121655E-2</v>
      </c>
      <c r="IN156" s="107">
        <f t="shared" si="125"/>
        <v>6.8406679769955903E-2</v>
      </c>
      <c r="IO156" s="107">
        <f t="shared" si="125"/>
        <v>4.5741565374731077E-2</v>
      </c>
      <c r="IP156" s="107">
        <f t="shared" si="125"/>
        <v>0.14927723074471821</v>
      </c>
      <c r="IQ156" s="107">
        <f t="shared" si="125"/>
        <v>0.1645479855599738</v>
      </c>
      <c r="IR156" s="107">
        <f t="shared" si="125"/>
        <v>0.13625341571751712</v>
      </c>
      <c r="IS156" s="107">
        <f t="shared" si="125"/>
        <v>8.7415891773575283E-2</v>
      </c>
      <c r="IT156" s="107">
        <f t="shared" si="125"/>
        <v>5.2988250570628101E-2</v>
      </c>
      <c r="IU156" s="107">
        <f t="shared" si="125"/>
        <v>2.7834961614016416E-2</v>
      </c>
      <c r="IV156" s="107">
        <f t="shared" si="125"/>
        <v>1.260687888936088E-2</v>
      </c>
      <c r="IW156" s="107">
        <f t="shared" si="125"/>
        <v>8.5747326394397944E-3</v>
      </c>
      <c r="IY156" s="107">
        <f t="shared" si="126"/>
        <v>2.9152013858513553E-2</v>
      </c>
      <c r="IZ156" s="107">
        <f t="shared" si="126"/>
        <v>7.3324194878230067E-2</v>
      </c>
      <c r="JA156" s="107">
        <f t="shared" si="126"/>
        <v>9.8898543636435063E-2</v>
      </c>
      <c r="JB156" s="107">
        <f t="shared" si="126"/>
        <v>0.10728957004805098</v>
      </c>
      <c r="JC156" s="107">
        <f t="shared" si="126"/>
        <v>8.3062452026201661E-2</v>
      </c>
      <c r="JD156" s="107">
        <f t="shared" si="126"/>
        <v>6.8406679770347395E-2</v>
      </c>
      <c r="JE156" s="107">
        <f t="shared" si="126"/>
        <v>4.5741565375613989E-2</v>
      </c>
      <c r="JF156" s="107">
        <f t="shared" si="126"/>
        <v>0.14927723074472138</v>
      </c>
      <c r="JG156" s="107">
        <f t="shared" si="126"/>
        <v>0.16454798555997385</v>
      </c>
      <c r="JH156" s="107">
        <f t="shared" si="126"/>
        <v>0.13625341571751715</v>
      </c>
      <c r="JI156" s="107">
        <f t="shared" si="126"/>
        <v>8.741589177357538E-2</v>
      </c>
      <c r="JJ156" s="107">
        <f t="shared" si="126"/>
        <v>5.2988250571071219E-2</v>
      </c>
      <c r="JK156" s="107">
        <f t="shared" si="126"/>
        <v>2.7834961654214199E-2</v>
      </c>
      <c r="JL156" s="107">
        <f t="shared" si="126"/>
        <v>1.2606879030466017E-2</v>
      </c>
      <c r="JM156" s="107">
        <f t="shared" si="126"/>
        <v>8.5747331084380166E-3</v>
      </c>
    </row>
    <row r="157" spans="2:273" x14ac:dyDescent="0.25">
      <c r="B157" s="2">
        <v>129</v>
      </c>
      <c r="C157" s="37">
        <v>51.015999999999998</v>
      </c>
      <c r="D157" s="37">
        <v>51.29</v>
      </c>
      <c r="E157" s="37">
        <v>54.645000000000003</v>
      </c>
      <c r="F157" s="37">
        <v>50.966999999999999</v>
      </c>
      <c r="G157" s="37">
        <v>54.933</v>
      </c>
      <c r="H157" s="37">
        <v>53.732999999999997</v>
      </c>
      <c r="I157" s="37">
        <v>54.9</v>
      </c>
      <c r="J157" s="37">
        <v>61.4</v>
      </c>
      <c r="K157" s="37">
        <v>57.15</v>
      </c>
      <c r="L157" s="37">
        <v>58.9</v>
      </c>
      <c r="M157" s="37">
        <v>55.5</v>
      </c>
      <c r="N157" s="37">
        <v>53.767000000000003</v>
      </c>
      <c r="O157" s="37">
        <v>57.216999999999999</v>
      </c>
      <c r="P157" s="37">
        <v>51.933</v>
      </c>
      <c r="Q157" s="37">
        <v>60.067</v>
      </c>
      <c r="S157" s="4">
        <f>AY157 + (C$3 * _xlfn.NORM.DIST($B157, C$7, ABS(C$11), FALSE) * _xlfn.NORM.DIST(($B157 - C$7)*C$15, 0, ABS(C$11), TRUE) * 2)
               + (C$4 * _xlfn.NORM.DIST($B157, C$8, ABS(C$12), FALSE) * _xlfn.NORM.DIST(($B157 - C$8)*C$16, 0, ABS(C$12), TRUE) * 2)
               + (C$5 * _xlfn.NORM.DIST($B157, C$9, ABS(C$13), FALSE) * _xlfn.NORM.DIST(($B157 - C$9)*C$17, 0, ABS(C$13), TRUE) * 2)
               + (C$6 * _xlfn.NORM.DIST($B157, C$10, ABS(C$14), FALSE) * _xlfn.NORM.DIST(($B157 - C$10)*C$18, 0, ABS(C$14), TRUE) * 2)</f>
        <v>48.96043625630476</v>
      </c>
      <c r="T157" s="4">
        <f>AZ157 + (D$3 * _xlfn.NORM.DIST($B157, D$7, ABS(D$11), FALSE) * _xlfn.NORM.DIST(($B157 - D$7)*D$15, 0, ABS(D$11), TRUE) * 2)
               + (D$4 * _xlfn.NORM.DIST($B157, D$8, ABS(D$12), FALSE) * _xlfn.NORM.DIST(($B157 - D$8)*D$16, 0, ABS(D$12), TRUE) * 2)
               + (D$5 * _xlfn.NORM.DIST($B157, D$9, ABS(D$13), FALSE) * _xlfn.NORM.DIST(($B157 - D$9)*D$17, 0, ABS(D$13), TRUE) * 2)
               + (D$6 * _xlfn.NORM.DIST($B157, D$10, ABS(D$14), FALSE) * _xlfn.NORM.DIST(($B157 - D$10)*D$18, 0, ABS(D$14), TRUE) * 2)</f>
        <v>51.804167585733609</v>
      </c>
      <c r="U157" s="4">
        <f>BA157 + (E$3 * _xlfn.NORM.DIST($B157, E$7, ABS(E$11), FALSE) * _xlfn.NORM.DIST(($B157 - E$7)*E$15, 0, ABS(E$11), TRUE) * 2)
               + (E$4 * _xlfn.NORM.DIST($B157, E$8, ABS(E$12), FALSE) * _xlfn.NORM.DIST(($B157 - E$8)*E$16, 0, ABS(E$12), TRUE) * 2)
               + (E$5 * _xlfn.NORM.DIST($B157, E$9, ABS(E$13), FALSE) * _xlfn.NORM.DIST(($B157 - E$9)*E$17, 0, ABS(E$13), TRUE) * 2)
               + (E$6 * _xlfn.NORM.DIST($B157, E$10, ABS(E$14), FALSE) * _xlfn.NORM.DIST(($B157 - E$10)*E$18, 0, ABS(E$14), TRUE) * 2)</f>
        <v>53.144044994622199</v>
      </c>
      <c r="V157" s="4">
        <f>BB157 + (F$3 * _xlfn.NORM.DIST($B157, F$7, ABS(F$11), FALSE) * _xlfn.NORM.DIST(($B157 - F$7)*F$15, 0, ABS(F$11), TRUE) * 2)
               + (F$4 * _xlfn.NORM.DIST($B157, F$8, ABS(F$12), FALSE) * _xlfn.NORM.DIST(($B157 - F$8)*F$16, 0, ABS(F$12), TRUE) * 2)
               + (F$5 * _xlfn.NORM.DIST($B157, F$9, ABS(F$13), FALSE) * _xlfn.NORM.DIST(($B157 - F$9)*F$17, 0, ABS(F$13), TRUE) * 2)
               + (F$6 * _xlfn.NORM.DIST($B157, F$10, ABS(F$14), FALSE) * _xlfn.NORM.DIST(($B157 - F$10)*F$18, 0, ABS(F$14), TRUE) * 2)</f>
        <v>52.08216462930578</v>
      </c>
      <c r="W157" s="4">
        <f>BC157 + (G$3 * _xlfn.NORM.DIST($B157, G$7, ABS(G$11), FALSE) * _xlfn.NORM.DIST(($B157 - G$7)*G$15, 0, ABS(G$11), TRUE) * 2)
               + (G$4 * _xlfn.NORM.DIST($B157, G$8, ABS(G$12), FALSE) * _xlfn.NORM.DIST(($B157 - G$8)*G$16, 0, ABS(G$12), TRUE) * 2)
               + (G$5 * _xlfn.NORM.DIST($B157, G$9, ABS(G$13), FALSE) * _xlfn.NORM.DIST(($B157 - G$9)*G$17, 0, ABS(G$13), TRUE) * 2)
               + (G$6 * _xlfn.NORM.DIST($B157, G$10, ABS(G$14), FALSE) * _xlfn.NORM.DIST(($B157 - G$10)*G$18, 0, ABS(G$14), TRUE) * 2)</f>
        <v>56.066687400767364</v>
      </c>
      <c r="X157" s="4">
        <f>BD157 + (H$3 * _xlfn.NORM.DIST($B157, H$7, ABS(H$11), FALSE) * _xlfn.NORM.DIST(($B157 - H$7)*H$15, 0, ABS(H$11), TRUE) * 2)
               + (H$4 * _xlfn.NORM.DIST($B157, H$8, ABS(H$12), FALSE) * _xlfn.NORM.DIST(($B157 - H$8)*H$16, 0, ABS(H$12), TRUE) * 2)
               + (H$5 * _xlfn.NORM.DIST($B157, H$9, ABS(H$13), FALSE) * _xlfn.NORM.DIST(($B157 - H$9)*H$17, 0, ABS(H$13), TRUE) * 2)
               + (H$6 * _xlfn.NORM.DIST($B157, H$10, ABS(H$14), FALSE) * _xlfn.NORM.DIST(($B157 - H$10)*H$18, 0, ABS(H$14), TRUE) * 2)</f>
        <v>54.11561955743246</v>
      </c>
      <c r="Y157" s="4">
        <f>BE157 + (I$3 * _xlfn.NORM.DIST($B157, I$7, ABS(I$11), FALSE) * _xlfn.NORM.DIST(($B157 - I$7)*I$15, 0, ABS(I$11), TRUE) * 2)
               + (I$4 * _xlfn.NORM.DIST($B157, I$8, ABS(I$12), FALSE) * _xlfn.NORM.DIST(($B157 - I$8)*I$16, 0, ABS(I$12), TRUE) * 2)
               + (I$5 * _xlfn.NORM.DIST($B157, I$9, ABS(I$13), FALSE) * _xlfn.NORM.DIST(($B157 - I$9)*I$17, 0, ABS(I$13), TRUE) * 2)
               + (I$6 * _xlfn.NORM.DIST($B157, I$10, ABS(I$14), FALSE) * _xlfn.NORM.DIST(($B157 - I$10)*I$18, 0, ABS(I$14), TRUE) * 2)</f>
        <v>56.618211493731579</v>
      </c>
      <c r="Z157" s="4">
        <f>BF157 + (J$3 * _xlfn.NORM.DIST($B157, J$7, ABS(J$11), FALSE) * _xlfn.NORM.DIST(($B157 - J$7)*J$15, 0, ABS(J$11), TRUE) * 2)
               + (J$4 * _xlfn.NORM.DIST($B157, J$8, ABS(J$12), FALSE) * _xlfn.NORM.DIST(($B157 - J$8)*J$16, 0, ABS(J$12), TRUE) * 2)
               + (J$5 * _xlfn.NORM.DIST($B157, J$9, ABS(J$13), FALSE) * _xlfn.NORM.DIST(($B157 - J$9)*J$17, 0, ABS(J$13), TRUE) * 2)
               + (J$6 * _xlfn.NORM.DIST($B157, J$10, ABS(J$14), FALSE) * _xlfn.NORM.DIST(($B157 - J$10)*J$18, 0, ABS(J$14), TRUE) * 2)</f>
        <v>59.980668650431241</v>
      </c>
      <c r="AA157" s="4">
        <f>BG157 + (K$3 * _xlfn.NORM.DIST($B157, K$7, ABS(K$11), FALSE) * _xlfn.NORM.DIST(($B157 - K$7)*K$15, 0, ABS(K$11), TRUE) * 2)
               + (K$4 * _xlfn.NORM.DIST($B157, K$8, ABS(K$12), FALSE) * _xlfn.NORM.DIST(($B157 - K$8)*K$16, 0, ABS(K$12), TRUE) * 2)
               + (K$5 * _xlfn.NORM.DIST($B157, K$9, ABS(K$13), FALSE) * _xlfn.NORM.DIST(($B157 - K$9)*K$17, 0, ABS(K$13), TRUE) * 2)
               + (K$6 * _xlfn.NORM.DIST($B157, K$10, ABS(K$14), FALSE) * _xlfn.NORM.DIST(($B157 - K$10)*K$18, 0, ABS(K$14), TRUE) * 2)</f>
        <v>56.479378557276874</v>
      </c>
      <c r="AB157" s="4">
        <f>BH157 + (L$3 * _xlfn.NORM.DIST($B157, L$7, ABS(L$11), FALSE) * _xlfn.NORM.DIST(($B157 - L$7)*L$15, 0, ABS(L$11), TRUE) * 2)
               + (L$4 * _xlfn.NORM.DIST($B157, L$8, ABS(L$12), FALSE) * _xlfn.NORM.DIST(($B157 - L$8)*L$16, 0, ABS(L$12), TRUE) * 2)
               + (L$5 * _xlfn.NORM.DIST($B157, L$9, ABS(L$13), FALSE) * _xlfn.NORM.DIST(($B157 - L$9)*L$17, 0, ABS(L$13), TRUE) * 2)
               + (L$6 * _xlfn.NORM.DIST($B157, L$10, ABS(L$14), FALSE) * _xlfn.NORM.DIST(($B157 - L$10)*L$18, 0, ABS(L$14), TRUE) * 2)</f>
        <v>57.912681658844903</v>
      </c>
      <c r="AC157" s="4">
        <f>BI157 + (M$3 * _xlfn.NORM.DIST($B157, M$7, ABS(M$11), FALSE) * _xlfn.NORM.DIST(($B157 - M$7)*M$15, 0, ABS(M$11), TRUE) * 2)
               + (M$4 * _xlfn.NORM.DIST($B157, M$8, ABS(M$12), FALSE) * _xlfn.NORM.DIST(($B157 - M$8)*M$16, 0, ABS(M$12), TRUE) * 2)
               + (M$5 * _xlfn.NORM.DIST($B157, M$9, ABS(M$13), FALSE) * _xlfn.NORM.DIST(($B157 - M$9)*M$17, 0, ABS(M$13), TRUE) * 2)
               + (M$6 * _xlfn.NORM.DIST($B157, M$10, ABS(M$14), FALSE) * _xlfn.NORM.DIST(($B157 - M$10)*M$18, 0, ABS(M$14), TRUE) * 2)</f>
        <v>55.545745850093958</v>
      </c>
      <c r="AD157" s="4">
        <f>BJ157 + (N$3 * _xlfn.NORM.DIST($B157, N$7, ABS(N$11), FALSE) * _xlfn.NORM.DIST(($B157 - N$7)*N$15, 0, ABS(N$11), TRUE) * 2)
               + (N$4 * _xlfn.NORM.DIST($B157, N$8, ABS(N$12), FALSE) * _xlfn.NORM.DIST(($B157 - N$8)*N$16, 0, ABS(N$12), TRUE) * 2)
               + (N$5 * _xlfn.NORM.DIST($B157, N$9, ABS(N$13), FALSE) * _xlfn.NORM.DIST(($B157 - N$9)*N$17, 0, ABS(N$13), TRUE) * 2)
               + (N$6 * _xlfn.NORM.DIST($B157, N$10, ABS(N$14), FALSE) * _xlfn.NORM.DIST(($B157 - N$10)*N$18, 0, ABS(N$14), TRUE) * 2)</f>
        <v>55.622389329286449</v>
      </c>
      <c r="AE157" s="4">
        <f>BK157 + (O$3 * _xlfn.NORM.DIST($B157, O$7, ABS(O$11), FALSE) * _xlfn.NORM.DIST(($B157 - O$7)*O$15, 0, ABS(O$11), TRUE) * 2)
               + (O$4 * _xlfn.NORM.DIST($B157, O$8, ABS(O$12), FALSE) * _xlfn.NORM.DIST(($B157 - O$8)*O$16, 0, ABS(O$12), TRUE) * 2)
               + (O$5 * _xlfn.NORM.DIST($B157, O$9, ABS(O$13), FALSE) * _xlfn.NORM.DIST(($B157 - O$9)*O$17, 0, ABS(O$13), TRUE) * 2)
               + (O$6 * _xlfn.NORM.DIST($B157, O$10, ABS(O$14), FALSE) * _xlfn.NORM.DIST(($B157 - O$10)*O$18, 0, ABS(O$14), TRUE) * 2)</f>
        <v>58.589791100091453</v>
      </c>
      <c r="AF157" s="4">
        <f t="shared" si="133"/>
        <v>52.543953544578329</v>
      </c>
      <c r="AG157" s="4">
        <f t="shared" si="133"/>
        <v>55.337160777033567</v>
      </c>
      <c r="AI157" s="4">
        <f>IF(OR($B157 &lt; C$231, $B157 &gt; C$234), 0, C157-S157)</f>
        <v>2.0555637436952381</v>
      </c>
      <c r="AJ157" s="4">
        <f>IF(OR($B157 &lt; D$231, $B157 &gt; D$234), 0, D157-T157)</f>
        <v>-0.51416758573360966</v>
      </c>
      <c r="AK157" s="4">
        <f>IF(OR($B157 &lt; E$231, $B157 &gt; E$234), 0, E157-U157)</f>
        <v>1.5009550053778042</v>
      </c>
      <c r="AL157" s="4">
        <f>IF(OR($B157 &lt; F$231, $B157 &gt; F$234), 0, F157-V157)</f>
        <v>-1.1151646293057809</v>
      </c>
      <c r="AM157" s="4">
        <f>IF(OR($B157 &lt; G$231, $B157 &gt; G$234), 0, G157-W157)</f>
        <v>-1.1336874007673643</v>
      </c>
      <c r="AN157" s="4">
        <f>IF(OR($B157 &lt; H$231, $B157 &gt; H$234), 0, H157-X157)</f>
        <v>-0.3826195574324629</v>
      </c>
      <c r="AO157" s="4">
        <f>IF(OR($B157 &lt; I$231, $B157 &gt; I$234), 0, I157-Y157)</f>
        <v>-1.7182114937315802</v>
      </c>
      <c r="AP157" s="4">
        <f>IF(OR($B157 &lt; J$231, $B157 &gt; J$234), 0, J157-Z157)</f>
        <v>1.4193313495687576</v>
      </c>
      <c r="AQ157" s="4">
        <f>IF(OR($B157 &lt; K$231, $B157 &gt; K$234), 0, K157-AA157)</f>
        <v>0.67062144272312452</v>
      </c>
      <c r="AR157" s="4">
        <f>IF(OR($B157 &lt; L$231, $B157 &gt; L$234), 0, L157-AB157)</f>
        <v>0.98731834115509542</v>
      </c>
      <c r="AS157" s="4">
        <f>IF(OR($B157 &lt; M$231, $B157 &gt; M$234), 0, M157-AC157)</f>
        <v>-4.574585009395804E-2</v>
      </c>
      <c r="AT157" s="4">
        <f>IF(OR($B157 &lt; N$231, $B157 &gt; N$234), 0, N157-AD157)</f>
        <v>-1.8553893292864458</v>
      </c>
      <c r="AU157" s="4">
        <f>IF(OR($B157 &lt; O$231, $B157 &gt; O$234), 0, O157-AE157)</f>
        <v>-1.3727911000914546</v>
      </c>
      <c r="AV157" s="4">
        <f t="shared" si="134"/>
        <v>-0.6109535445783294</v>
      </c>
      <c r="AW157" s="4">
        <f t="shared" si="134"/>
        <v>4.729839222966433</v>
      </c>
      <c r="AY157" s="2">
        <f t="shared" si="118"/>
        <v>48.825261560501261</v>
      </c>
      <c r="AZ157" s="2">
        <f t="shared" si="118"/>
        <v>51.804167585732792</v>
      </c>
      <c r="BA157" s="2">
        <f t="shared" si="118"/>
        <v>50.091565550545212</v>
      </c>
      <c r="BB157" s="2">
        <f t="shared" si="118"/>
        <v>48.12119310901172</v>
      </c>
      <c r="BC157" s="2">
        <f t="shared" si="118"/>
        <v>51.726867612218356</v>
      </c>
      <c r="BD157" s="2">
        <f t="shared" si="118"/>
        <v>47.909075011025308</v>
      </c>
      <c r="BE157" s="2">
        <f t="shared" si="118"/>
        <v>52.46853632189903</v>
      </c>
      <c r="BF157" s="2">
        <f t="shared" si="118"/>
        <v>47.323887295847669</v>
      </c>
      <c r="BG157" s="2">
        <f t="shared" si="118"/>
        <v>42.367146672326641</v>
      </c>
      <c r="BH157" s="2">
        <f t="shared" si="118"/>
        <v>43.327446442182392</v>
      </c>
      <c r="BI157" s="2">
        <f t="shared" si="118"/>
        <v>42.884989189778402</v>
      </c>
      <c r="BJ157" s="2">
        <f t="shared" si="118"/>
        <v>45.757970540212845</v>
      </c>
      <c r="BK157" s="2">
        <f t="shared" si="118"/>
        <v>52.529123762699292</v>
      </c>
      <c r="BL157" s="2">
        <f t="shared" si="118"/>
        <v>47.890659835254809</v>
      </c>
      <c r="BM157" s="2">
        <f t="shared" si="118"/>
        <v>48.569595911988927</v>
      </c>
      <c r="BO157" s="2" t="str">
        <f t="shared" si="119"/>
        <v/>
      </c>
      <c r="BP157" s="2" t="str">
        <f t="shared" si="119"/>
        <v/>
      </c>
      <c r="BQ157" s="2" t="str">
        <f t="shared" si="119"/>
        <v/>
      </c>
      <c r="BR157" s="2" t="str">
        <f t="shared" si="119"/>
        <v/>
      </c>
      <c r="BS157" s="2" t="str">
        <f t="shared" si="119"/>
        <v/>
      </c>
      <c r="BT157" s="2" t="str">
        <f t="shared" si="119"/>
        <v/>
      </c>
      <c r="BU157" s="2" t="str">
        <f t="shared" si="119"/>
        <v/>
      </c>
      <c r="BV157" s="2" t="str">
        <f t="shared" si="119"/>
        <v/>
      </c>
      <c r="BW157" s="2" t="str">
        <f t="shared" si="119"/>
        <v/>
      </c>
      <c r="BX157" s="2" t="str">
        <f t="shared" si="119"/>
        <v/>
      </c>
      <c r="BY157" s="2" t="str">
        <f t="shared" si="119"/>
        <v/>
      </c>
      <c r="BZ157" s="2" t="str">
        <f t="shared" si="119"/>
        <v/>
      </c>
      <c r="CA157" s="2" t="str">
        <f t="shared" si="119"/>
        <v/>
      </c>
      <c r="CB157" s="2" t="str">
        <f t="shared" si="119"/>
        <v/>
      </c>
      <c r="CC157" s="2" t="str">
        <f t="shared" si="119"/>
        <v/>
      </c>
      <c r="CE157" s="2" t="str">
        <f t="shared" si="120"/>
        <v/>
      </c>
      <c r="CF157" s="2" t="str">
        <f t="shared" si="120"/>
        <v/>
      </c>
      <c r="CG157" s="2" t="str">
        <f t="shared" si="120"/>
        <v/>
      </c>
      <c r="CH157" s="2" t="str">
        <f t="shared" si="120"/>
        <v/>
      </c>
      <c r="CI157" s="2" t="str">
        <f t="shared" si="120"/>
        <v/>
      </c>
      <c r="CJ157" s="2" t="str">
        <f t="shared" si="120"/>
        <v/>
      </c>
      <c r="CK157" s="2" t="str">
        <f t="shared" si="120"/>
        <v/>
      </c>
      <c r="CL157" s="2" t="str">
        <f t="shared" si="120"/>
        <v/>
      </c>
      <c r="CM157" s="2" t="str">
        <f t="shared" si="120"/>
        <v/>
      </c>
      <c r="CN157" s="2" t="str">
        <f t="shared" si="120"/>
        <v/>
      </c>
      <c r="CO157" s="2" t="str">
        <f t="shared" si="120"/>
        <v/>
      </c>
      <c r="CP157" s="2" t="str">
        <f t="shared" si="120"/>
        <v/>
      </c>
      <c r="CQ157" s="2" t="str">
        <f t="shared" si="120"/>
        <v/>
      </c>
      <c r="CR157" s="2" t="str">
        <f t="shared" si="120"/>
        <v/>
      </c>
      <c r="CS157" s="2" t="str">
        <f t="shared" si="120"/>
        <v/>
      </c>
      <c r="CU157" s="2" t="str">
        <f t="shared" si="121"/>
        <v/>
      </c>
      <c r="CV157" s="2" t="str">
        <f t="shared" si="121"/>
        <v/>
      </c>
      <c r="CW157" s="2" t="str">
        <f t="shared" si="121"/>
        <v/>
      </c>
      <c r="CX157" s="2" t="str">
        <f t="shared" si="121"/>
        <v/>
      </c>
      <c r="CY157" s="2" t="str">
        <f t="shared" si="121"/>
        <v/>
      </c>
      <c r="CZ157" s="2" t="str">
        <f t="shared" si="121"/>
        <v/>
      </c>
      <c r="DA157" s="2" t="str">
        <f t="shared" si="121"/>
        <v/>
      </c>
      <c r="DB157" s="2" t="str">
        <f t="shared" si="121"/>
        <v/>
      </c>
      <c r="DC157" s="2" t="str">
        <f t="shared" si="121"/>
        <v/>
      </c>
      <c r="DD157" s="2" t="str">
        <f t="shared" si="121"/>
        <v/>
      </c>
      <c r="DE157" s="2" t="str">
        <f t="shared" si="121"/>
        <v/>
      </c>
      <c r="DF157" s="2" t="str">
        <f t="shared" si="121"/>
        <v/>
      </c>
      <c r="DG157" s="2" t="str">
        <f t="shared" si="121"/>
        <v/>
      </c>
      <c r="DH157" s="2" t="str">
        <f t="shared" si="121"/>
        <v/>
      </c>
      <c r="DI157" s="2" t="str">
        <f t="shared" si="121"/>
        <v/>
      </c>
      <c r="DK157" s="2">
        <f t="shared" si="127"/>
        <v>69.123300806451638</v>
      </c>
      <c r="DL157" s="2">
        <f t="shared" si="127"/>
        <v>76.306912390029325</v>
      </c>
      <c r="DM157" s="2">
        <f t="shared" si="127"/>
        <v>81.178457111436956</v>
      </c>
      <c r="DN157" s="2">
        <f t="shared" si="127"/>
        <v>75.346783979500913</v>
      </c>
      <c r="DO157" s="2">
        <f t="shared" si="127"/>
        <v>90.214981488269771</v>
      </c>
      <c r="DP157" s="2">
        <f t="shared" si="127"/>
        <v>87.747898395721933</v>
      </c>
      <c r="DQ157" s="2">
        <f t="shared" si="127"/>
        <v>87.081968291788854</v>
      </c>
      <c r="DR157" s="2">
        <f t="shared" si="127"/>
        <v>88.174664039589459</v>
      </c>
      <c r="DS157" s="2">
        <f t="shared" si="127"/>
        <v>71.254520967741925</v>
      </c>
      <c r="DT157" s="2">
        <f t="shared" si="127"/>
        <v>70.227327252502803</v>
      </c>
      <c r="DU157" s="2">
        <f t="shared" si="127"/>
        <v>75.904885873192427</v>
      </c>
      <c r="DV157" s="2">
        <f t="shared" si="127"/>
        <v>78.266817815249269</v>
      </c>
      <c r="DW157" s="2">
        <f t="shared" si="127"/>
        <v>89.742322638146149</v>
      </c>
      <c r="DX157" s="2">
        <f t="shared" si="127"/>
        <v>70.109098039215695</v>
      </c>
      <c r="DY157" s="2">
        <f t="shared" si="127"/>
        <v>63.193748221127514</v>
      </c>
      <c r="EA157" s="2">
        <f t="shared" si="101"/>
        <v>48.690914741685035</v>
      </c>
      <c r="EB157" s="2">
        <f t="shared" si="101"/>
        <v>52.053323896442535</v>
      </c>
      <c r="EC157" s="2">
        <f t="shared" si="101"/>
        <v>50.063600317208561</v>
      </c>
      <c r="ED157" s="2">
        <f t="shared" si="101"/>
        <v>48.169192918637066</v>
      </c>
      <c r="EE157" s="2">
        <f t="shared" si="101"/>
        <v>51.830691081250421</v>
      </c>
      <c r="EF157" s="2">
        <f t="shared" si="101"/>
        <v>47.158556325619642</v>
      </c>
      <c r="EG157" s="2">
        <f t="shared" si="101"/>
        <v>52.349128710343685</v>
      </c>
      <c r="EH157" s="2">
        <f t="shared" si="101"/>
        <v>46.865089899575132</v>
      </c>
      <c r="EI157" s="2">
        <f t="shared" si="101"/>
        <v>42.01230253429722</v>
      </c>
      <c r="EJ157" s="2">
        <f t="shared" si="101"/>
        <v>43.237119388729695</v>
      </c>
      <c r="EK157" s="2">
        <f t="shared" si="101"/>
        <v>42.807625626848399</v>
      </c>
      <c r="EL157" s="2">
        <f t="shared" si="130"/>
        <v>45.758014760147596</v>
      </c>
      <c r="EM157" s="2">
        <f t="shared" si="83"/>
        <v>52.450311378774167</v>
      </c>
      <c r="EN157" s="2">
        <f t="shared" si="83"/>
        <v>47.853984199461252</v>
      </c>
      <c r="EO157" s="2">
        <f t="shared" si="83"/>
        <v>48.586089298646328</v>
      </c>
      <c r="EQ157" s="2">
        <f t="shared" si="128"/>
        <v>50.200347383925759</v>
      </c>
      <c r="ER157" s="2">
        <f t="shared" si="128"/>
        <v>50.367104918450543</v>
      </c>
      <c r="ES157" s="2">
        <f t="shared" si="128"/>
        <v>50.223178384062749</v>
      </c>
      <c r="ET157" s="2">
        <f t="shared" si="128"/>
        <v>47.934530741346755</v>
      </c>
      <c r="EU157" s="2">
        <f t="shared" si="128"/>
        <v>51.274143546761621</v>
      </c>
      <c r="EV157" s="2">
        <f t="shared" si="128"/>
        <v>51.510856653629638</v>
      </c>
      <c r="EW157" s="2">
        <f t="shared" si="128"/>
        <v>53.139379419951702</v>
      </c>
      <c r="EX157" s="2">
        <f t="shared" si="128"/>
        <v>48.793174869259687</v>
      </c>
      <c r="EY157" s="2">
        <f t="shared" si="128"/>
        <v>43.398267079307971</v>
      </c>
      <c r="EZ157" s="2">
        <f t="shared" si="128"/>
        <v>43.605378988931946</v>
      </c>
      <c r="FA157" s="2">
        <f t="shared" si="128"/>
        <v>43.174696278507582</v>
      </c>
      <c r="FB157" s="2">
        <f t="shared" si="128"/>
        <v>45.757734179411131</v>
      </c>
      <c r="FC157" s="2">
        <f t="shared" si="128"/>
        <v>52.994918734114059</v>
      </c>
      <c r="FD157" s="2">
        <f t="shared" si="128"/>
        <v>48.126302529089621</v>
      </c>
      <c r="FE157" s="2">
        <f t="shared" si="128"/>
        <v>48.465611201804947</v>
      </c>
      <c r="FG157" s="2">
        <f t="shared" si="129"/>
        <v>0.99999996089335241</v>
      </c>
      <c r="FH157" s="2">
        <f t="shared" si="129"/>
        <v>0.9999999619570541</v>
      </c>
      <c r="FI157" s="2">
        <f t="shared" si="129"/>
        <v>0.99999996799569046</v>
      </c>
      <c r="FJ157" s="2">
        <f t="shared" si="129"/>
        <v>0.99999997281618425</v>
      </c>
      <c r="FK157" s="2">
        <f t="shared" si="129"/>
        <v>0.99999997221353198</v>
      </c>
      <c r="FL157" s="2">
        <f t="shared" si="129"/>
        <v>0.99999996983330308</v>
      </c>
      <c r="FM157" s="2">
        <f t="shared" si="129"/>
        <v>0.9999999660447374</v>
      </c>
      <c r="FN157" s="2">
        <f t="shared" si="129"/>
        <v>0.99999996795143531</v>
      </c>
      <c r="FO157" s="2">
        <f t="shared" si="129"/>
        <v>0.99999997089712023</v>
      </c>
      <c r="FP157" s="2">
        <f t="shared" si="129"/>
        <v>0.99999997043718003</v>
      </c>
      <c r="FQ157" s="2">
        <f t="shared" si="129"/>
        <v>0.99999997150074993</v>
      </c>
      <c r="FR157" s="2">
        <f t="shared" si="129"/>
        <v>0.99999996919842049</v>
      </c>
      <c r="FS157" s="2">
        <f t="shared" si="129"/>
        <v>0.99999983251758662</v>
      </c>
      <c r="FT157" s="2">
        <f t="shared" si="129"/>
        <v>0.99999939935157633</v>
      </c>
      <c r="FU157" s="2">
        <f t="shared" si="129"/>
        <v>0.99999838200550328</v>
      </c>
      <c r="FW157" s="2">
        <f t="shared" si="122"/>
        <v>8.9004315936002151E-2</v>
      </c>
      <c r="FX157" s="2">
        <f t="shared" si="122"/>
        <v>0.14776089976428011</v>
      </c>
      <c r="FY157" s="2">
        <f t="shared" si="122"/>
        <v>0.17523860313896555</v>
      </c>
      <c r="FZ157" s="2">
        <f t="shared" si="122"/>
        <v>0.20455170479641865</v>
      </c>
      <c r="GA157" s="2">
        <f t="shared" si="122"/>
        <v>0.18655106556403775</v>
      </c>
      <c r="GB157" s="2">
        <f t="shared" si="122"/>
        <v>0.17244156064534213</v>
      </c>
      <c r="GC157" s="2">
        <f t="shared" si="122"/>
        <v>0.15109943052361477</v>
      </c>
      <c r="GD157" s="2">
        <f t="shared" si="122"/>
        <v>0.23795428084014347</v>
      </c>
      <c r="GE157" s="2">
        <f t="shared" si="122"/>
        <v>0.25602623694381921</v>
      </c>
      <c r="GF157" s="2">
        <f t="shared" si="122"/>
        <v>0.24527875307646685</v>
      </c>
      <c r="GG157" s="2">
        <f t="shared" si="122"/>
        <v>0.21075675577228226</v>
      </c>
      <c r="GH157" s="2">
        <f t="shared" si="122"/>
        <v>0.16117021360900802</v>
      </c>
      <c r="GI157" s="2">
        <f t="shared" si="122"/>
        <v>0.14470266954051969</v>
      </c>
      <c r="GJ157" s="2">
        <f t="shared" si="122"/>
        <v>0.1346301893983424</v>
      </c>
      <c r="GK157" s="2">
        <f t="shared" si="122"/>
        <v>0.13709563980665171</v>
      </c>
      <c r="GM157" s="107">
        <f t="shared" si="123"/>
        <v>3.835519530460958E-136</v>
      </c>
      <c r="GN157" s="107">
        <f t="shared" si="123"/>
        <v>1.7843104481916605E-152</v>
      </c>
      <c r="GO157" s="107">
        <f t="shared" si="123"/>
        <v>1.7256296142591493E-163</v>
      </c>
      <c r="GP157" s="107">
        <f t="shared" si="123"/>
        <v>1.9048575595676396E-198</v>
      </c>
      <c r="GQ157" s="107">
        <f t="shared" si="123"/>
        <v>5.6898619529513215E-200</v>
      </c>
      <c r="GR157" s="107">
        <f t="shared" si="123"/>
        <v>1.5962392581772137E-196</v>
      </c>
      <c r="GS157" s="107">
        <f t="shared" si="123"/>
        <v>3.6303562776941418E-197</v>
      </c>
      <c r="GT157" s="107">
        <f t="shared" si="123"/>
        <v>4.2409756609894133E-201</v>
      </c>
      <c r="GU157" s="107">
        <f t="shared" si="123"/>
        <v>2.8075692544169222E-217</v>
      </c>
      <c r="GV157" s="107">
        <f t="shared" si="123"/>
        <v>5.6345085880762508E-230</v>
      </c>
      <c r="GW157" s="107">
        <f t="shared" si="123"/>
        <v>2.1497090590314487E-233</v>
      </c>
      <c r="GX157" s="107">
        <f t="shared" si="123"/>
        <v>1.7304837818429588E-202</v>
      </c>
      <c r="GY157" s="107">
        <f t="shared" si="123"/>
        <v>5.19170332553707E-191</v>
      </c>
      <c r="GZ157" s="107">
        <f t="shared" si="123"/>
        <v>6.1597127753844066E-194</v>
      </c>
      <c r="HA157" s="107">
        <f t="shared" si="123"/>
        <v>5.8664305152975329E-259</v>
      </c>
      <c r="HC157" s="107">
        <f t="shared" si="132"/>
        <v>2.4611267149651017E-84</v>
      </c>
      <c r="HD157" s="107">
        <f t="shared" si="132"/>
        <v>7.3145071248500874E-96</v>
      </c>
      <c r="HE157" s="107">
        <f t="shared" si="132"/>
        <v>1.2577066678460546E-103</v>
      </c>
      <c r="HF157" s="107">
        <f t="shared" si="131"/>
        <v>1.2336403664059924E-127</v>
      </c>
      <c r="HG157" s="107">
        <f t="shared" si="131"/>
        <v>1.8611499261640705E-128</v>
      </c>
      <c r="HH157" s="107">
        <f t="shared" si="131"/>
        <v>1.9064745027875437E-125</v>
      </c>
      <c r="HI157" s="107">
        <f t="shared" si="131"/>
        <v>1.0138881226326301E-125</v>
      </c>
      <c r="HJ157" s="107">
        <f t="shared" si="131"/>
        <v>2.7225499663198155E-131</v>
      </c>
      <c r="HK157" s="107">
        <f t="shared" si="131"/>
        <v>4.8820018410335956E-143</v>
      </c>
      <c r="HL157" s="107">
        <f t="shared" si="113"/>
        <v>2.816500909187445E-150</v>
      </c>
      <c r="HM157" s="107">
        <f t="shared" si="113"/>
        <v>2.8422045606714453E-151</v>
      </c>
      <c r="HN157" s="107">
        <f t="shared" si="113"/>
        <v>1.7593931315349843E-128</v>
      </c>
      <c r="HO157" s="107">
        <f t="shared" si="113"/>
        <v>5.2341373028592826E-119</v>
      </c>
      <c r="HP157" s="107">
        <f t="shared" si="113"/>
        <v>2.5087535144715827E-120</v>
      </c>
      <c r="HQ157" s="107">
        <f t="shared" si="113"/>
        <v>8.425602940382503E-179</v>
      </c>
      <c r="HS157" s="107">
        <f t="shared" si="124"/>
        <v>2.2122661491998773E-8</v>
      </c>
      <c r="HT157" s="107">
        <f t="shared" si="124"/>
        <v>1.3669260359453586E-10</v>
      </c>
      <c r="HU157" s="107">
        <f t="shared" si="124"/>
        <v>6.2031589403841375E-12</v>
      </c>
      <c r="HV157" s="107">
        <f t="shared" si="124"/>
        <v>2.5957442278012572E-15</v>
      </c>
      <c r="HW157" s="107">
        <f t="shared" si="124"/>
        <v>4.1282235521197095E-15</v>
      </c>
      <c r="HX157" s="107">
        <f t="shared" si="124"/>
        <v>2.2131559722084432E-14</v>
      </c>
      <c r="HY157" s="107">
        <f t="shared" si="124"/>
        <v>5.0743621806562627E-14</v>
      </c>
      <c r="HZ157" s="107">
        <f t="shared" si="124"/>
        <v>1.3531459179139887E-16</v>
      </c>
      <c r="IA157" s="107">
        <f t="shared" si="124"/>
        <v>1.6078318907069728E-18</v>
      </c>
      <c r="IB157" s="107">
        <f t="shared" si="124"/>
        <v>5.5968109056765608E-19</v>
      </c>
      <c r="IC157" s="107">
        <f t="shared" si="124"/>
        <v>2.7148327011202067E-18</v>
      </c>
      <c r="ID157" s="107">
        <f t="shared" si="124"/>
        <v>2.4017790534191701E-14</v>
      </c>
      <c r="IE157" s="107">
        <f t="shared" si="124"/>
        <v>2.9433900744009872E-12</v>
      </c>
      <c r="IF157" s="107">
        <f t="shared" si="124"/>
        <v>1.0903769082720023E-11</v>
      </c>
      <c r="IG157" s="107">
        <f t="shared" si="124"/>
        <v>3.2974540608817281E-11</v>
      </c>
      <c r="II157" s="107">
        <f t="shared" si="125"/>
        <v>4.7097540810752681E-2</v>
      </c>
      <c r="IJ157" s="107">
        <f t="shared" si="125"/>
        <v>0.11271803087362947</v>
      </c>
      <c r="IK157" s="107">
        <f t="shared" si="125"/>
        <v>0.14909700372955717</v>
      </c>
      <c r="IL157" s="107">
        <f t="shared" si="125"/>
        <v>0.16601813066528304</v>
      </c>
      <c r="IM157" s="107">
        <f t="shared" si="125"/>
        <v>0.13263454321244897</v>
      </c>
      <c r="IN157" s="107">
        <f t="shared" si="125"/>
        <v>0.11128751060832065</v>
      </c>
      <c r="IO157" s="107">
        <f t="shared" si="125"/>
        <v>7.7695929229756863E-2</v>
      </c>
      <c r="IP157" s="107">
        <f t="shared" si="125"/>
        <v>0.22258019586783107</v>
      </c>
      <c r="IQ157" s="107">
        <f t="shared" si="125"/>
        <v>0.24473459624317104</v>
      </c>
      <c r="IR157" s="107">
        <f t="shared" si="125"/>
        <v>0.21093467810105967</v>
      </c>
      <c r="IS157" s="107">
        <f t="shared" si="125"/>
        <v>0.14385992670069736</v>
      </c>
      <c r="IT157" s="107">
        <f t="shared" si="125"/>
        <v>8.9106791488162751E-2</v>
      </c>
      <c r="IU157" s="107">
        <f t="shared" si="125"/>
        <v>4.9025380194749557E-2</v>
      </c>
      <c r="IV157" s="107">
        <f t="shared" si="125"/>
        <v>2.3722464144321505E-2</v>
      </c>
      <c r="IW157" s="107">
        <f t="shared" si="125"/>
        <v>1.6494782166393458E-2</v>
      </c>
      <c r="IY157" s="107">
        <f t="shared" si="126"/>
        <v>4.7097562933414175E-2</v>
      </c>
      <c r="IZ157" s="107">
        <f t="shared" si="126"/>
        <v>0.11271803101032207</v>
      </c>
      <c r="JA157" s="107">
        <f t="shared" si="126"/>
        <v>0.14909700373576032</v>
      </c>
      <c r="JB157" s="107">
        <f t="shared" si="126"/>
        <v>0.16601813066528565</v>
      </c>
      <c r="JC157" s="107">
        <f t="shared" si="126"/>
        <v>0.1326345432124531</v>
      </c>
      <c r="JD157" s="107">
        <f t="shared" si="126"/>
        <v>0.11128751060834279</v>
      </c>
      <c r="JE157" s="107">
        <f t="shared" si="126"/>
        <v>7.76959292298076E-2</v>
      </c>
      <c r="JF157" s="107">
        <f t="shared" si="126"/>
        <v>0.2225801958678312</v>
      </c>
      <c r="JG157" s="107">
        <f t="shared" si="126"/>
        <v>0.24473459624317104</v>
      </c>
      <c r="JH157" s="107">
        <f t="shared" si="126"/>
        <v>0.21093467810105967</v>
      </c>
      <c r="JI157" s="107">
        <f t="shared" si="126"/>
        <v>0.14385992670069736</v>
      </c>
      <c r="JJ157" s="107">
        <f t="shared" si="126"/>
        <v>8.9106791488186773E-2</v>
      </c>
      <c r="JK157" s="107">
        <f t="shared" si="126"/>
        <v>4.9025380197692946E-2</v>
      </c>
      <c r="JL157" s="107">
        <f t="shared" si="126"/>
        <v>2.3722464155225272E-2</v>
      </c>
      <c r="JM157" s="107">
        <f t="shared" si="126"/>
        <v>1.6494782199367997E-2</v>
      </c>
    </row>
    <row r="158" spans="2:273" x14ac:dyDescent="0.25">
      <c r="B158" s="2">
        <v>130</v>
      </c>
      <c r="C158" s="37">
        <v>51.371000000000002</v>
      </c>
      <c r="D158" s="37">
        <v>51.145000000000003</v>
      </c>
      <c r="E158" s="37">
        <v>53.951999999999998</v>
      </c>
      <c r="F158" s="37">
        <v>53.4</v>
      </c>
      <c r="G158" s="37">
        <v>56.75</v>
      </c>
      <c r="H158" s="37">
        <v>56.817</v>
      </c>
      <c r="I158" s="37">
        <v>57.232999999999997</v>
      </c>
      <c r="J158" s="37">
        <v>65.150000000000006</v>
      </c>
      <c r="K158" s="37">
        <v>62.332999999999998</v>
      </c>
      <c r="L158" s="37">
        <v>62.633000000000003</v>
      </c>
      <c r="M158" s="37">
        <v>61.3</v>
      </c>
      <c r="N158" s="37">
        <v>58.232999999999997</v>
      </c>
      <c r="O158" s="37">
        <v>58.832999999999998</v>
      </c>
      <c r="P158" s="37">
        <v>55.4</v>
      </c>
      <c r="Q158" s="37">
        <v>65.533000000000001</v>
      </c>
      <c r="S158" s="4">
        <f>AY158 + (C$3 * _xlfn.NORM.DIST($B158, C$7, ABS(C$11), FALSE) * _xlfn.NORM.DIST(($B158 - C$7)*C$15, 0, ABS(C$11), TRUE) * 2)
               + (C$4 * _xlfn.NORM.DIST($B158, C$8, ABS(C$12), FALSE) * _xlfn.NORM.DIST(($B158 - C$8)*C$16, 0, ABS(C$12), TRUE) * 2)
               + (C$5 * _xlfn.NORM.DIST($B158, C$9, ABS(C$13), FALSE) * _xlfn.NORM.DIST(($B158 - C$9)*C$17, 0, ABS(C$13), TRUE) * 2)
               + (C$6 * _xlfn.NORM.DIST($B158, C$10, ABS(C$14), FALSE) * _xlfn.NORM.DIST(($B158 - C$10)*C$18, 0, ABS(C$14), TRUE) * 2)</f>
        <v>48.974381777656497</v>
      </c>
      <c r="T158" s="4">
        <f>AZ158 + (D$3 * _xlfn.NORM.DIST($B158, D$7, ABS(D$11), FALSE) * _xlfn.NORM.DIST(($B158 - D$7)*D$15, 0, ABS(D$11), TRUE) * 2)
               + (D$4 * _xlfn.NORM.DIST($B158, D$8, ABS(D$12), FALSE) * _xlfn.NORM.DIST(($B158 - D$8)*D$16, 0, ABS(D$12), TRUE) * 2)
               + (D$5 * _xlfn.NORM.DIST($B158, D$9, ABS(D$13), FALSE) * _xlfn.NORM.DIST(($B158 - D$9)*D$17, 0, ABS(D$13), TRUE) * 2)
               + (D$6 * _xlfn.NORM.DIST($B158, D$10, ABS(D$14), FALSE) * _xlfn.NORM.DIST(($B158 - D$10)*D$18, 0, ABS(D$14), TRUE) * 2)</f>
        <v>51.70815296239499</v>
      </c>
      <c r="U158" s="4">
        <f>BA158 + (E$3 * _xlfn.NORM.DIST($B158, E$7, ABS(E$11), FALSE) * _xlfn.NORM.DIST(($B158 - E$7)*E$15, 0, ABS(E$11), TRUE) * 2)
               + (E$4 * _xlfn.NORM.DIST($B158, E$8, ABS(E$12), FALSE) * _xlfn.NORM.DIST(($B158 - E$8)*E$16, 0, ABS(E$12), TRUE) * 2)
               + (E$5 * _xlfn.NORM.DIST($B158, E$9, ABS(E$13), FALSE) * _xlfn.NORM.DIST(($B158 - E$9)*E$17, 0, ABS(E$13), TRUE) * 2)
               + (E$6 * _xlfn.NORM.DIST($B158, E$10, ABS(E$14), FALSE) * _xlfn.NORM.DIST(($B158 - E$10)*E$18, 0, ABS(E$14), TRUE) * 2)</f>
        <v>53.958485704093739</v>
      </c>
      <c r="V158" s="4">
        <f>BB158 + (F$3 * _xlfn.NORM.DIST($B158, F$7, ABS(F$11), FALSE) * _xlfn.NORM.DIST(($B158 - F$7)*F$15, 0, ABS(F$11), TRUE) * 2)
               + (F$4 * _xlfn.NORM.DIST($B158, F$8, ABS(F$12), FALSE) * _xlfn.NORM.DIST(($B158 - F$8)*F$16, 0, ABS(F$12), TRUE) * 2)
               + (F$5 * _xlfn.NORM.DIST($B158, F$9, ABS(F$13), FALSE) * _xlfn.NORM.DIST(($B158 - F$9)*F$17, 0, ABS(F$13), TRUE) * 2)
               + (F$6 * _xlfn.NORM.DIST($B158, F$10, ABS(F$14), FALSE) * _xlfn.NORM.DIST(($B158 - F$10)*F$18, 0, ABS(F$14), TRUE) * 2)</f>
        <v>53.17543489056758</v>
      </c>
      <c r="W158" s="4">
        <f>BC158 + (G$3 * _xlfn.NORM.DIST($B158, G$7, ABS(G$11), FALSE) * _xlfn.NORM.DIST(($B158 - G$7)*G$15, 0, ABS(G$11), TRUE) * 2)
               + (G$4 * _xlfn.NORM.DIST($B158, G$8, ABS(G$12), FALSE) * _xlfn.NORM.DIST(($B158 - G$8)*G$16, 0, ABS(G$12), TRUE) * 2)
               + (G$5 * _xlfn.NORM.DIST($B158, G$9, ABS(G$13), FALSE) * _xlfn.NORM.DIST(($B158 - G$9)*G$17, 0, ABS(G$13), TRUE) * 2)
               + (G$6 * _xlfn.NORM.DIST($B158, G$10, ABS(G$14), FALSE) * _xlfn.NORM.DIST(($B158 - G$10)*G$18, 0, ABS(G$14), TRUE) * 2)</f>
        <v>57.452984133661531</v>
      </c>
      <c r="X158" s="4">
        <f>BD158 + (H$3 * _xlfn.NORM.DIST($B158, H$7, ABS(H$11), FALSE) * _xlfn.NORM.DIST(($B158 - H$7)*H$15, 0, ABS(H$11), TRUE) * 2)
               + (H$4 * _xlfn.NORM.DIST($B158, H$8, ABS(H$12), FALSE) * _xlfn.NORM.DIST(($B158 - H$8)*H$16, 0, ABS(H$12), TRUE) * 2)
               + (H$5 * _xlfn.NORM.DIST($B158, H$9, ABS(H$13), FALSE) * _xlfn.NORM.DIST(($B158 - H$9)*H$17, 0, ABS(H$13), TRUE) * 2)
               + (H$6 * _xlfn.NORM.DIST($B158, H$10, ABS(H$14), FALSE) * _xlfn.NORM.DIST(($B158 - H$10)*H$18, 0, ABS(H$14), TRUE) * 2)</f>
        <v>56.403439924272234</v>
      </c>
      <c r="Y158" s="4">
        <f>BE158 + (I$3 * _xlfn.NORM.DIST($B158, I$7, ABS(I$11), FALSE) * _xlfn.NORM.DIST(($B158 - I$7)*I$15, 0, ABS(I$11), TRUE) * 2)
               + (I$4 * _xlfn.NORM.DIST($B158, I$8, ABS(I$12), FALSE) * _xlfn.NORM.DIST(($B158 - I$8)*I$16, 0, ABS(I$12), TRUE) * 2)
               + (I$5 * _xlfn.NORM.DIST($B158, I$9, ABS(I$13), FALSE) * _xlfn.NORM.DIST(($B158 - I$9)*I$17, 0, ABS(I$13), TRUE) * 2)
               + (I$6 * _xlfn.NORM.DIST($B158, I$10, ABS(I$14), FALSE) * _xlfn.NORM.DIST(($B158 - I$10)*I$18, 0, ABS(I$14), TRUE) * 2)</f>
        <v>58.355133031463879</v>
      </c>
      <c r="Z158" s="4">
        <f>BF158 + (J$3 * _xlfn.NORM.DIST($B158, J$7, ABS(J$11), FALSE) * _xlfn.NORM.DIST(($B158 - J$7)*J$15, 0, ABS(J$11), TRUE) * 2)
               + (J$4 * _xlfn.NORM.DIST($B158, J$8, ABS(J$12), FALSE) * _xlfn.NORM.DIST(($B158 - J$8)*J$16, 0, ABS(J$12), TRUE) * 2)
               + (J$5 * _xlfn.NORM.DIST($B158, J$9, ABS(J$13), FALSE) * _xlfn.NORM.DIST(($B158 - J$9)*J$17, 0, ABS(J$13), TRUE) * 2)
               + (J$6 * _xlfn.NORM.DIST($B158, J$10, ABS(J$14), FALSE) * _xlfn.NORM.DIST(($B158 - J$10)*J$18, 0, ABS(J$14), TRUE) * 2)</f>
        <v>62.861262144607238</v>
      </c>
      <c r="AA158" s="4">
        <f>BG158 + (K$3 * _xlfn.NORM.DIST($B158, K$7, ABS(K$11), FALSE) * _xlfn.NORM.DIST(($B158 - K$7)*K$15, 0, ABS(K$11), TRUE) * 2)
               + (K$4 * _xlfn.NORM.DIST($B158, K$8, ABS(K$12), FALSE) * _xlfn.NORM.DIST(($B158 - K$8)*K$16, 0, ABS(K$12), TRUE) * 2)
               + (K$5 * _xlfn.NORM.DIST($B158, K$9, ABS(K$13), FALSE) * _xlfn.NORM.DIST(($B158 - K$9)*K$17, 0, ABS(K$13), TRUE) * 2)
               + (K$6 * _xlfn.NORM.DIST($B158, K$10, ABS(K$14), FALSE) * _xlfn.NORM.DIST(($B158 - K$10)*K$18, 0, ABS(K$14), TRUE) * 2)</f>
        <v>59.429995148321453</v>
      </c>
      <c r="AB158" s="4">
        <f>BH158 + (L$3 * _xlfn.NORM.DIST($B158, L$7, ABS(L$11), FALSE) * _xlfn.NORM.DIST(($B158 - L$7)*L$15, 0, ABS(L$11), TRUE) * 2)
               + (L$4 * _xlfn.NORM.DIST($B158, L$8, ABS(L$12), FALSE) * _xlfn.NORM.DIST(($B158 - L$8)*L$16, 0, ABS(L$12), TRUE) * 2)
               + (L$5 * _xlfn.NORM.DIST($B158, L$9, ABS(L$13), FALSE) * _xlfn.NORM.DIST(($B158 - L$9)*L$17, 0, ABS(L$13), TRUE) * 2)
               + (L$6 * _xlfn.NORM.DIST($B158, L$10, ABS(L$14), FALSE) * _xlfn.NORM.DIST(($B158 - L$10)*L$18, 0, ABS(L$14), TRUE) * 2)</f>
        <v>61.66397463141552</v>
      </c>
      <c r="AC158" s="4">
        <f>BI158 + (M$3 * _xlfn.NORM.DIST($B158, M$7, ABS(M$11), FALSE) * _xlfn.NORM.DIST(($B158 - M$7)*M$15, 0, ABS(M$11), TRUE) * 2)
               + (M$4 * _xlfn.NORM.DIST($B158, M$8, ABS(M$12), FALSE) * _xlfn.NORM.DIST(($B158 - M$8)*M$16, 0, ABS(M$12), TRUE) * 2)
               + (M$5 * _xlfn.NORM.DIST($B158, M$9, ABS(M$13), FALSE) * _xlfn.NORM.DIST(($B158 - M$9)*M$17, 0, ABS(M$13), TRUE) * 2)
               + (M$6 * _xlfn.NORM.DIST($B158, M$10, ABS(M$14), FALSE) * _xlfn.NORM.DIST(($B158 - M$10)*M$18, 0, ABS(M$14), TRUE) * 2)</f>
        <v>60.051910750884261</v>
      </c>
      <c r="AD158" s="4">
        <f>BJ158 + (N$3 * _xlfn.NORM.DIST($B158, N$7, ABS(N$11), FALSE) * _xlfn.NORM.DIST(($B158 - N$7)*N$15, 0, ABS(N$11), TRUE) * 2)
               + (N$4 * _xlfn.NORM.DIST($B158, N$8, ABS(N$12), FALSE) * _xlfn.NORM.DIST(($B158 - N$8)*N$16, 0, ABS(N$12), TRUE) * 2)
               + (N$5 * _xlfn.NORM.DIST($B158, N$9, ABS(N$13), FALSE) * _xlfn.NORM.DIST(($B158 - N$9)*N$17, 0, ABS(N$13), TRUE) * 2)
               + (N$6 * _xlfn.NORM.DIST($B158, N$10, ABS(N$14), FALSE) * _xlfn.NORM.DIST(($B158 - N$10)*N$18, 0, ABS(N$14), TRUE) * 2)</f>
        <v>59.778024434559228</v>
      </c>
      <c r="AE158" s="4">
        <f>BK158 + (O$3 * _xlfn.NORM.DIST($B158, O$7, ABS(O$11), FALSE) * _xlfn.NORM.DIST(($B158 - O$7)*O$15, 0, ABS(O$11), TRUE) * 2)
               + (O$4 * _xlfn.NORM.DIST($B158, O$8, ABS(O$12), FALSE) * _xlfn.NORM.DIST(($B158 - O$8)*O$16, 0, ABS(O$12), TRUE) * 2)
               + (O$5 * _xlfn.NORM.DIST($B158, O$9, ABS(O$13), FALSE) * _xlfn.NORM.DIST(($B158 - O$9)*O$17, 0, ABS(O$13), TRUE) * 2)
               + (O$6 * _xlfn.NORM.DIST($B158, O$10, ABS(O$14), FALSE) * _xlfn.NORM.DIST(($B158 - O$10)*O$18, 0, ABS(O$14), TRUE) * 2)</f>
        <v>61.629114976287212</v>
      </c>
      <c r="AF158" s="4">
        <f t="shared" si="133"/>
        <v>55.390090789126205</v>
      </c>
      <c r="AG158" s="4">
        <f t="shared" si="133"/>
        <v>59.862024787909448</v>
      </c>
      <c r="AI158" s="4">
        <f>IF(OR($B158 &lt; C$231, $B158 &gt; C$234), 0, C158-S158)</f>
        <v>2.3966182223435055</v>
      </c>
      <c r="AJ158" s="4">
        <f>IF(OR($B158 &lt; D$231, $B158 &gt; D$234), 0, D158-T158)</f>
        <v>-0.56315296239498736</v>
      </c>
      <c r="AK158" s="4">
        <f>IF(OR($B158 &lt; E$231, $B158 &gt; E$234), 0, E158-U158)</f>
        <v>-6.4857040937411625E-3</v>
      </c>
      <c r="AL158" s="4">
        <f>IF(OR($B158 &lt; F$231, $B158 &gt; F$234), 0, F158-V158)</f>
        <v>0.22456510943241881</v>
      </c>
      <c r="AM158" s="4">
        <f>IF(OR($B158 &lt; G$231, $B158 &gt; G$234), 0, G158-W158)</f>
        <v>-0.70298413366153056</v>
      </c>
      <c r="AN158" s="4">
        <f>IF(OR($B158 &lt; H$231, $B158 &gt; H$234), 0, H158-X158)</f>
        <v>0.41356007572776576</v>
      </c>
      <c r="AO158" s="4">
        <f>IF(OR($B158 &lt; I$231, $B158 &gt; I$234), 0, I158-Y158)</f>
        <v>-1.122133031463882</v>
      </c>
      <c r="AP158" s="4">
        <f>IF(OR($B158 &lt; J$231, $B158 &gt; J$234), 0, J158-Z158)</f>
        <v>2.2887378553927675</v>
      </c>
      <c r="AQ158" s="4">
        <f>IF(OR($B158 &lt; K$231, $B158 &gt; K$234), 0, K158-AA158)</f>
        <v>2.9030048516785456</v>
      </c>
      <c r="AR158" s="4">
        <f>IF(OR($B158 &lt; L$231, $B158 &gt; L$234), 0, L158-AB158)</f>
        <v>0.96902536858448229</v>
      </c>
      <c r="AS158" s="4">
        <f>IF(OR($B158 &lt; M$231, $B158 &gt; M$234), 0, M158-AC158)</f>
        <v>1.2480892491157363</v>
      </c>
      <c r="AT158" s="4">
        <f>IF(OR($B158 &lt; N$231, $B158 &gt; N$234), 0, N158-AD158)</f>
        <v>-1.545024434559231</v>
      </c>
      <c r="AU158" s="4">
        <f>IF(OR($B158 &lt; O$231, $B158 &gt; O$234), 0, O158-AE158)</f>
        <v>-2.7961149762872139</v>
      </c>
      <c r="AV158" s="4">
        <f t="shared" si="134"/>
        <v>9.9092108737934836E-3</v>
      </c>
      <c r="AW158" s="4">
        <f t="shared" si="134"/>
        <v>5.6709752120905534</v>
      </c>
      <c r="AY158" s="2">
        <f t="shared" si="118"/>
        <v>48.77904767392382</v>
      </c>
      <c r="AZ158" s="2">
        <f t="shared" si="118"/>
        <v>51.708152962394948</v>
      </c>
      <c r="BA158" s="2">
        <f t="shared" si="118"/>
        <v>49.986114342893259</v>
      </c>
      <c r="BB158" s="2">
        <f t="shared" si="118"/>
        <v>48.003677280751319</v>
      </c>
      <c r="BC158" s="2">
        <f t="shared" si="118"/>
        <v>51.567337186292335</v>
      </c>
      <c r="BD158" s="2">
        <f t="shared" si="118"/>
        <v>47.776685659293641</v>
      </c>
      <c r="BE158" s="2">
        <f t="shared" si="118"/>
        <v>52.293591047092931</v>
      </c>
      <c r="BF158" s="2">
        <f t="shared" si="118"/>
        <v>47.203949752924601</v>
      </c>
      <c r="BG158" s="2">
        <f t="shared" si="118"/>
        <v>42.262579341920443</v>
      </c>
      <c r="BH158" s="2">
        <f t="shared" si="118"/>
        <v>43.194808763998452</v>
      </c>
      <c r="BI158" s="2">
        <f t="shared" si="118"/>
        <v>42.739520416128869</v>
      </c>
      <c r="BJ158" s="2">
        <f t="shared" si="118"/>
        <v>45.577682599375535</v>
      </c>
      <c r="BK158" s="2">
        <f t="shared" si="118"/>
        <v>52.351484725381951</v>
      </c>
      <c r="BL158" s="2">
        <f t="shared" si="118"/>
        <v>47.724056663963871</v>
      </c>
      <c r="BM158" s="2">
        <f t="shared" si="118"/>
        <v>48.407336246392845</v>
      </c>
      <c r="BO158" s="2" t="str">
        <f t="shared" si="119"/>
        <v/>
      </c>
      <c r="BP158" s="2" t="str">
        <f t="shared" si="119"/>
        <v/>
      </c>
      <c r="BQ158" s="2" t="str">
        <f t="shared" si="119"/>
        <v/>
      </c>
      <c r="BR158" s="2" t="str">
        <f t="shared" si="119"/>
        <v/>
      </c>
      <c r="BS158" s="2" t="str">
        <f t="shared" si="119"/>
        <v/>
      </c>
      <c r="BT158" s="2" t="str">
        <f t="shared" si="119"/>
        <v/>
      </c>
      <c r="BU158" s="2" t="str">
        <f t="shared" si="119"/>
        <v/>
      </c>
      <c r="BV158" s="2" t="str">
        <f t="shared" si="119"/>
        <v/>
      </c>
      <c r="BW158" s="2" t="str">
        <f t="shared" si="119"/>
        <v/>
      </c>
      <c r="BX158" s="2" t="str">
        <f t="shared" si="119"/>
        <v/>
      </c>
      <c r="BY158" s="2" t="str">
        <f t="shared" si="119"/>
        <v/>
      </c>
      <c r="BZ158" s="2" t="str">
        <f t="shared" si="119"/>
        <v/>
      </c>
      <c r="CA158" s="2" t="str">
        <f t="shared" si="119"/>
        <v/>
      </c>
      <c r="CB158" s="2" t="str">
        <f t="shared" si="119"/>
        <v/>
      </c>
      <c r="CC158" s="2" t="str">
        <f t="shared" si="119"/>
        <v/>
      </c>
      <c r="CE158" s="2" t="str">
        <f t="shared" si="120"/>
        <v/>
      </c>
      <c r="CF158" s="2" t="str">
        <f t="shared" si="120"/>
        <v/>
      </c>
      <c r="CG158" s="2" t="str">
        <f t="shared" si="120"/>
        <v/>
      </c>
      <c r="CH158" s="2" t="str">
        <f t="shared" si="120"/>
        <v/>
      </c>
      <c r="CI158" s="2" t="str">
        <f t="shared" si="120"/>
        <v/>
      </c>
      <c r="CJ158" s="2" t="str">
        <f t="shared" si="120"/>
        <v/>
      </c>
      <c r="CK158" s="2" t="str">
        <f t="shared" si="120"/>
        <v/>
      </c>
      <c r="CL158" s="2" t="str">
        <f t="shared" si="120"/>
        <v/>
      </c>
      <c r="CM158" s="2" t="str">
        <f t="shared" si="120"/>
        <v/>
      </c>
      <c r="CN158" s="2" t="str">
        <f t="shared" si="120"/>
        <v/>
      </c>
      <c r="CO158" s="2" t="str">
        <f t="shared" si="120"/>
        <v/>
      </c>
      <c r="CP158" s="2" t="str">
        <f t="shared" si="120"/>
        <v/>
      </c>
      <c r="CQ158" s="2" t="str">
        <f t="shared" si="120"/>
        <v/>
      </c>
      <c r="CR158" s="2" t="str">
        <f t="shared" si="120"/>
        <v/>
      </c>
      <c r="CS158" s="2" t="str">
        <f t="shared" si="120"/>
        <v/>
      </c>
      <c r="CU158" s="2" t="str">
        <f t="shared" si="121"/>
        <v/>
      </c>
      <c r="CV158" s="2" t="str">
        <f t="shared" si="121"/>
        <v/>
      </c>
      <c r="CW158" s="2" t="str">
        <f t="shared" si="121"/>
        <v/>
      </c>
      <c r="CX158" s="2" t="str">
        <f t="shared" si="121"/>
        <v/>
      </c>
      <c r="CY158" s="2" t="str">
        <f t="shared" si="121"/>
        <v/>
      </c>
      <c r="CZ158" s="2" t="str">
        <f t="shared" si="121"/>
        <v/>
      </c>
      <c r="DA158" s="2" t="str">
        <f t="shared" si="121"/>
        <v/>
      </c>
      <c r="DB158" s="2" t="str">
        <f t="shared" si="121"/>
        <v/>
      </c>
      <c r="DC158" s="2" t="str">
        <f t="shared" si="121"/>
        <v/>
      </c>
      <c r="DD158" s="2" t="str">
        <f t="shared" si="121"/>
        <v/>
      </c>
      <c r="DE158" s="2" t="str">
        <f t="shared" si="121"/>
        <v/>
      </c>
      <c r="DF158" s="2" t="str">
        <f t="shared" si="121"/>
        <v/>
      </c>
      <c r="DG158" s="2" t="str">
        <f t="shared" si="121"/>
        <v/>
      </c>
      <c r="DH158" s="2" t="str">
        <f t="shared" si="121"/>
        <v/>
      </c>
      <c r="DI158" s="2" t="str">
        <f t="shared" si="121"/>
        <v/>
      </c>
      <c r="DK158" s="2">
        <f t="shared" si="127"/>
        <v>69.165457661290361</v>
      </c>
      <c r="DL158" s="2">
        <f t="shared" si="127"/>
        <v>76.395625549853378</v>
      </c>
      <c r="DM158" s="2">
        <f t="shared" si="127"/>
        <v>81.304651942815269</v>
      </c>
      <c r="DN158" s="2">
        <f t="shared" si="127"/>
        <v>75.448682040998236</v>
      </c>
      <c r="DO158" s="2">
        <f t="shared" si="127"/>
        <v>90.418577712609945</v>
      </c>
      <c r="DP158" s="2">
        <f t="shared" si="127"/>
        <v>87.886173462566845</v>
      </c>
      <c r="DQ158" s="2">
        <f t="shared" si="127"/>
        <v>87.245194464809373</v>
      </c>
      <c r="DR158" s="2">
        <f t="shared" si="127"/>
        <v>88.360881598240482</v>
      </c>
      <c r="DS158" s="2">
        <f t="shared" si="127"/>
        <v>71.319251612903216</v>
      </c>
      <c r="DT158" s="2">
        <f t="shared" si="127"/>
        <v>70.297978642936613</v>
      </c>
      <c r="DU158" s="2">
        <f t="shared" si="127"/>
        <v>76.026082091212444</v>
      </c>
      <c r="DV158" s="2">
        <f t="shared" si="127"/>
        <v>78.380281708211143</v>
      </c>
      <c r="DW158" s="2">
        <f t="shared" si="127"/>
        <v>89.881512477718346</v>
      </c>
      <c r="DX158" s="2">
        <f t="shared" si="127"/>
        <v>70.141462009803931</v>
      </c>
      <c r="DY158" s="2">
        <f t="shared" si="127"/>
        <v>63.181973453749301</v>
      </c>
      <c r="EA158" s="2">
        <f t="shared" si="101"/>
        <v>48.608027508866101</v>
      </c>
      <c r="EB158" s="2">
        <f t="shared" si="101"/>
        <v>52.017307040417208</v>
      </c>
      <c r="EC158" s="2">
        <f t="shared" si="101"/>
        <v>49.951029738302928</v>
      </c>
      <c r="ED158" s="2">
        <f t="shared" si="101"/>
        <v>48.062125560809982</v>
      </c>
      <c r="EE158" s="2">
        <f t="shared" si="101"/>
        <v>51.695233586298116</v>
      </c>
      <c r="EF158" s="2">
        <f t="shared" si="101"/>
        <v>46.84570770194604</v>
      </c>
      <c r="EG158" s="2">
        <f t="shared" si="101"/>
        <v>52.144136322495278</v>
      </c>
      <c r="EH158" s="2">
        <f t="shared" si="101"/>
        <v>46.644097914252612</v>
      </c>
      <c r="EI158" s="2">
        <f t="shared" si="101"/>
        <v>41.831555758646189</v>
      </c>
      <c r="EJ158" s="2">
        <f t="shared" si="101"/>
        <v>43.084660322008453</v>
      </c>
      <c r="EK158" s="2">
        <f t="shared" si="101"/>
        <v>42.644458917320307</v>
      </c>
      <c r="EL158" s="2">
        <f t="shared" si="130"/>
        <v>45.577426199261993</v>
      </c>
      <c r="EM158" s="2">
        <f t="shared" si="83"/>
        <v>52.254716540184269</v>
      </c>
      <c r="EN158" s="2">
        <f t="shared" si="83"/>
        <v>47.679309243807879</v>
      </c>
      <c r="EO158" s="2">
        <f t="shared" si="83"/>
        <v>48.426624180639898</v>
      </c>
      <c r="EQ158" s="2">
        <f t="shared" si="128"/>
        <v>50.169482871294321</v>
      </c>
      <c r="ER158" s="2">
        <f t="shared" si="128"/>
        <v>50.291778235334988</v>
      </c>
      <c r="ES158" s="2">
        <f t="shared" si="128"/>
        <v>50.117274709920586</v>
      </c>
      <c r="ET158" s="2">
        <f t="shared" si="128"/>
        <v>47.823131890521523</v>
      </c>
      <c r="EU158" s="2">
        <f t="shared" si="128"/>
        <v>51.124346474003772</v>
      </c>
      <c r="EV158" s="2">
        <f t="shared" si="128"/>
        <v>51.325600240943061</v>
      </c>
      <c r="EW158" s="2">
        <f t="shared" si="128"/>
        <v>52.960551799541243</v>
      </c>
      <c r="EX158" s="2">
        <f t="shared" si="128"/>
        <v>48.628111992684325</v>
      </c>
      <c r="EY158" s="2">
        <f t="shared" si="128"/>
        <v>43.25746505803923</v>
      </c>
      <c r="EZ158" s="2">
        <f t="shared" si="128"/>
        <v>43.464025128241289</v>
      </c>
      <c r="FA158" s="2">
        <f t="shared" si="128"/>
        <v>43.022287864393149</v>
      </c>
      <c r="FB158" s="2">
        <f t="shared" si="128"/>
        <v>45.578738482264342</v>
      </c>
      <c r="FC158" s="2">
        <f t="shared" si="128"/>
        <v>52.815397521676125</v>
      </c>
      <c r="FD158" s="2">
        <f t="shared" si="128"/>
        <v>47.961393680571362</v>
      </c>
      <c r="FE158" s="2">
        <f t="shared" si="128"/>
        <v>48.30551532180035</v>
      </c>
      <c r="FG158" s="2">
        <f t="shared" si="129"/>
        <v>0.99999996893648535</v>
      </c>
      <c r="FH158" s="2">
        <f t="shared" si="129"/>
        <v>0.9999999697814137</v>
      </c>
      <c r="FI158" s="2">
        <f t="shared" si="129"/>
        <v>0.99999997457807321</v>
      </c>
      <c r="FJ158" s="2">
        <f t="shared" si="129"/>
        <v>0.99999997840712751</v>
      </c>
      <c r="FK158" s="2">
        <f t="shared" si="129"/>
        <v>0.99999997792842377</v>
      </c>
      <c r="FL158" s="2">
        <f t="shared" si="129"/>
        <v>0.99999997603774082</v>
      </c>
      <c r="FM158" s="2">
        <f t="shared" si="129"/>
        <v>0.99999997302837595</v>
      </c>
      <c r="FN158" s="2">
        <f t="shared" si="129"/>
        <v>0.99999997454292</v>
      </c>
      <c r="FO158" s="2">
        <f t="shared" si="129"/>
        <v>0.99999997688276077</v>
      </c>
      <c r="FP158" s="2">
        <f t="shared" si="129"/>
        <v>0.99999997651741723</v>
      </c>
      <c r="FQ158" s="2">
        <f t="shared" si="129"/>
        <v>0.99999997736224089</v>
      </c>
      <c r="FR158" s="2">
        <f t="shared" si="129"/>
        <v>0.99999997553343556</v>
      </c>
      <c r="FS158" s="2">
        <f t="shared" si="129"/>
        <v>0.99999986414984654</v>
      </c>
      <c r="FT158" s="2">
        <f t="shared" si="129"/>
        <v>0.99999950422222528</v>
      </c>
      <c r="FU158" s="2">
        <f t="shared" si="129"/>
        <v>0.99999864464183241</v>
      </c>
      <c r="FW158" s="2">
        <f t="shared" si="122"/>
        <v>0.10952572234004533</v>
      </c>
      <c r="FX158" s="2">
        <f t="shared" si="122"/>
        <v>0.17916525866738489</v>
      </c>
      <c r="FY158" s="2">
        <f t="shared" si="122"/>
        <v>0.21103680417793877</v>
      </c>
      <c r="FZ158" s="2">
        <f t="shared" si="122"/>
        <v>0.24456242436269116</v>
      </c>
      <c r="GA158" s="2">
        <f t="shared" si="122"/>
        <v>0.2240324784649903</v>
      </c>
      <c r="GB158" s="2">
        <f t="shared" si="122"/>
        <v>0.20781234501079204</v>
      </c>
      <c r="GC158" s="2">
        <f t="shared" si="122"/>
        <v>0.18306093167890169</v>
      </c>
      <c r="GD158" s="2">
        <f t="shared" si="122"/>
        <v>0.28218084880074434</v>
      </c>
      <c r="GE158" s="2">
        <f t="shared" si="122"/>
        <v>0.30227932574926436</v>
      </c>
      <c r="GF158" s="2">
        <f t="shared" si="122"/>
        <v>0.29034797414337227</v>
      </c>
      <c r="GG158" s="2">
        <f t="shared" si="122"/>
        <v>0.25159730047123513</v>
      </c>
      <c r="GH158" s="2">
        <f t="shared" si="122"/>
        <v>0.19477318528994444</v>
      </c>
      <c r="GI158" s="2">
        <f t="shared" si="122"/>
        <v>0.17258133731274233</v>
      </c>
      <c r="GJ158" s="2">
        <f t="shared" si="122"/>
        <v>0.15859181893608404</v>
      </c>
      <c r="GK158" s="2">
        <f t="shared" si="122"/>
        <v>0.15942626505785523</v>
      </c>
      <c r="GM158" s="107">
        <f t="shared" si="123"/>
        <v>8.6671672254499711E-140</v>
      </c>
      <c r="GN158" s="107">
        <f t="shared" si="123"/>
        <v>1.4754097359782396E-156</v>
      </c>
      <c r="GO158" s="107">
        <f t="shared" si="123"/>
        <v>7.9446373169061754E-168</v>
      </c>
      <c r="GP158" s="107">
        <f t="shared" si="123"/>
        <v>1.134542772205693E-203</v>
      </c>
      <c r="GQ158" s="107">
        <f t="shared" si="123"/>
        <v>3.0398441082482795E-205</v>
      </c>
      <c r="GR158" s="107">
        <f t="shared" si="123"/>
        <v>9.9509179136192913E-202</v>
      </c>
      <c r="GS158" s="107">
        <f t="shared" si="123"/>
        <v>2.0014868616797537E-202</v>
      </c>
      <c r="GT158" s="107">
        <f t="shared" si="123"/>
        <v>1.9101405886928103E-206</v>
      </c>
      <c r="GU158" s="107">
        <f t="shared" si="123"/>
        <v>5.0125119850321126E-223</v>
      </c>
      <c r="GV158" s="107">
        <f t="shared" si="123"/>
        <v>4.5515129223309591E-236</v>
      </c>
      <c r="GW158" s="107">
        <f t="shared" si="123"/>
        <v>1.4503903464740842E-239</v>
      </c>
      <c r="GX158" s="107">
        <f t="shared" si="123"/>
        <v>7.3606858734885743E-208</v>
      </c>
      <c r="GY158" s="107">
        <f t="shared" si="123"/>
        <v>4.0909019203450216E-196</v>
      </c>
      <c r="GZ158" s="107">
        <f t="shared" si="123"/>
        <v>4.1259865227264474E-199</v>
      </c>
      <c r="HA158" s="107">
        <f t="shared" si="123"/>
        <v>7.9531873393538892E-266</v>
      </c>
      <c r="HC158" s="107">
        <f t="shared" si="132"/>
        <v>1.863535901297416E-87</v>
      </c>
      <c r="HD158" s="107">
        <f t="shared" si="132"/>
        <v>2.1998124502190229E-99</v>
      </c>
      <c r="HE158" s="107">
        <f t="shared" si="132"/>
        <v>2.2003155566745669E-107</v>
      </c>
      <c r="HF158" s="107">
        <f t="shared" si="131"/>
        <v>3.3845305790803407E-132</v>
      </c>
      <c r="HG158" s="107">
        <f t="shared" si="131"/>
        <v>4.6736228428719868E-133</v>
      </c>
      <c r="HH158" s="107">
        <f t="shared" si="131"/>
        <v>5.6632155407751652E-130</v>
      </c>
      <c r="HI158" s="107">
        <f t="shared" si="131"/>
        <v>2.7213986168284307E-130</v>
      </c>
      <c r="HJ158" s="107">
        <f t="shared" si="131"/>
        <v>5.3943483968539333E-136</v>
      </c>
      <c r="HK158" s="107">
        <f t="shared" si="131"/>
        <v>4.0766435349794272E-148</v>
      </c>
      <c r="HL158" s="107">
        <f t="shared" si="113"/>
        <v>1.2206703662365692E-155</v>
      </c>
      <c r="HM158" s="107">
        <f t="shared" si="113"/>
        <v>1.105939809467819E-156</v>
      </c>
      <c r="HN158" s="107">
        <f t="shared" si="113"/>
        <v>3.8685114857908628E-133</v>
      </c>
      <c r="HO158" s="107">
        <f t="shared" si="113"/>
        <v>2.1577629189812669E-123</v>
      </c>
      <c r="HP158" s="107">
        <f t="shared" si="113"/>
        <v>9.1872116855769738E-125</v>
      </c>
      <c r="HQ158" s="107">
        <f t="shared" si="113"/>
        <v>2.4786294749377948E-185</v>
      </c>
      <c r="HS158" s="107">
        <f t="shared" si="124"/>
        <v>3.3382731640638084E-9</v>
      </c>
      <c r="HT158" s="107">
        <f t="shared" si="124"/>
        <v>1.4041276084006312E-11</v>
      </c>
      <c r="HU158" s="107">
        <f t="shared" si="124"/>
        <v>5.1413312221753399E-13</v>
      </c>
      <c r="HV158" s="107">
        <f t="shared" si="124"/>
        <v>1.1548766436594016E-16</v>
      </c>
      <c r="HW158" s="107">
        <f t="shared" si="124"/>
        <v>1.8466295786859717E-16</v>
      </c>
      <c r="HX158" s="107">
        <f t="shared" si="124"/>
        <v>1.0860177904531902E-15</v>
      </c>
      <c r="HY158" s="107">
        <f t="shared" si="124"/>
        <v>2.5255609197458809E-15</v>
      </c>
      <c r="HZ158" s="107">
        <f t="shared" si="124"/>
        <v>4.985164716975963E-18</v>
      </c>
      <c r="IA158" s="107">
        <f t="shared" si="124"/>
        <v>4.3151079594513614E-20</v>
      </c>
      <c r="IB158" s="107">
        <f t="shared" si="124"/>
        <v>1.2815320023291717E-20</v>
      </c>
      <c r="IC158" s="107">
        <f t="shared" si="124"/>
        <v>6.5445984045629656E-20</v>
      </c>
      <c r="ID158" s="107">
        <f t="shared" si="124"/>
        <v>1.124738351820343E-15</v>
      </c>
      <c r="IE158" s="107">
        <f t="shared" si="124"/>
        <v>1.8743743425358188E-13</v>
      </c>
      <c r="IF158" s="107">
        <f t="shared" si="124"/>
        <v>7.3161033218871099E-13</v>
      </c>
      <c r="IG158" s="107">
        <f t="shared" si="124"/>
        <v>1.9743797851881552E-12</v>
      </c>
      <c r="II158" s="107">
        <f t="shared" si="125"/>
        <v>7.3430681846829576E-2</v>
      </c>
      <c r="IJ158" s="107">
        <f t="shared" si="125"/>
        <v>0.16597851266934027</v>
      </c>
      <c r="IK158" s="107">
        <f t="shared" si="125"/>
        <v>0.21428601986684992</v>
      </c>
      <c r="IL158" s="107">
        <f t="shared" si="125"/>
        <v>0.2422763219026883</v>
      </c>
      <c r="IM158" s="107">
        <f t="shared" si="125"/>
        <v>0.20020585061631083</v>
      </c>
      <c r="IN158" s="107">
        <f t="shared" si="125"/>
        <v>0.17151766721655617</v>
      </c>
      <c r="IO158" s="107">
        <f t="shared" si="125"/>
        <v>0.12521257019702195</v>
      </c>
      <c r="IP158" s="107">
        <f t="shared" si="125"/>
        <v>0.31068228138378134</v>
      </c>
      <c r="IQ158" s="107">
        <f t="shared" si="125"/>
        <v>0.33837867895337459</v>
      </c>
      <c r="IR158" s="107">
        <f t="shared" si="125"/>
        <v>0.30338174788007005</v>
      </c>
      <c r="IS158" s="107">
        <f t="shared" si="125"/>
        <v>0.22138098445760321</v>
      </c>
      <c r="IT158" s="107">
        <f t="shared" si="125"/>
        <v>0.14194038416159951</v>
      </c>
      <c r="IU158" s="107">
        <f t="shared" si="125"/>
        <v>8.2167289982637226E-2</v>
      </c>
      <c r="IV158" s="107">
        <f t="shared" si="125"/>
        <v>4.2478405214830567E-2</v>
      </c>
      <c r="IW158" s="107">
        <f t="shared" si="125"/>
        <v>3.0221451611147136E-2</v>
      </c>
      <c r="IY158" s="107">
        <f t="shared" si="126"/>
        <v>7.3430685185102734E-2</v>
      </c>
      <c r="IZ158" s="107">
        <f t="shared" si="126"/>
        <v>0.16597851268338154</v>
      </c>
      <c r="JA158" s="107">
        <f t="shared" si="126"/>
        <v>0.21428601986736406</v>
      </c>
      <c r="JB158" s="107">
        <f t="shared" si="126"/>
        <v>0.24227632190268841</v>
      </c>
      <c r="JC158" s="107">
        <f t="shared" si="126"/>
        <v>0.20020585061631102</v>
      </c>
      <c r="JD158" s="107">
        <f t="shared" si="126"/>
        <v>0.17151766721655726</v>
      </c>
      <c r="JE158" s="107">
        <f t="shared" si="126"/>
        <v>0.12521257019702448</v>
      </c>
      <c r="JF158" s="107">
        <f t="shared" si="126"/>
        <v>0.31068228138378134</v>
      </c>
      <c r="JG158" s="107">
        <f t="shared" si="126"/>
        <v>0.33837867895337459</v>
      </c>
      <c r="JH158" s="107">
        <f t="shared" si="126"/>
        <v>0.30338174788007005</v>
      </c>
      <c r="JI158" s="107">
        <f t="shared" si="126"/>
        <v>0.22138098445760321</v>
      </c>
      <c r="JJ158" s="107">
        <f t="shared" si="126"/>
        <v>0.14194038416160065</v>
      </c>
      <c r="JK158" s="107">
        <f t="shared" si="126"/>
        <v>8.2167289982824659E-2</v>
      </c>
      <c r="JL158" s="107">
        <f t="shared" si="126"/>
        <v>4.2478405215562176E-2</v>
      </c>
      <c r="JM158" s="107">
        <f t="shared" si="126"/>
        <v>3.0221451613121515E-2</v>
      </c>
    </row>
    <row r="159" spans="2:273" x14ac:dyDescent="0.25">
      <c r="B159" s="2">
        <v>131</v>
      </c>
      <c r="C159" s="37">
        <v>50.097000000000001</v>
      </c>
      <c r="D159" s="37">
        <v>52.081000000000003</v>
      </c>
      <c r="E159" s="37">
        <v>56.29</v>
      </c>
      <c r="F159" s="37">
        <v>53.95</v>
      </c>
      <c r="G159" s="37">
        <v>59.25</v>
      </c>
      <c r="H159" s="37">
        <v>59.05</v>
      </c>
      <c r="I159" s="37">
        <v>59.5</v>
      </c>
      <c r="J159" s="37">
        <v>66.433000000000007</v>
      </c>
      <c r="K159" s="37">
        <v>62.4</v>
      </c>
      <c r="L159" s="37">
        <v>65.533000000000001</v>
      </c>
      <c r="M159" s="37">
        <v>66.25</v>
      </c>
      <c r="N159" s="37">
        <v>64.05</v>
      </c>
      <c r="O159" s="37">
        <v>63.966999999999999</v>
      </c>
      <c r="P159" s="37">
        <v>59.633000000000003</v>
      </c>
      <c r="Q159" s="37">
        <v>73.2</v>
      </c>
      <c r="S159" s="4">
        <f>AY159 + (C$3 * _xlfn.NORM.DIST($B159, C$7, ABS(C$11), FALSE) * _xlfn.NORM.DIST(($B159 - C$7)*C$15, 0, ABS(C$11), TRUE) * 2)
               + (C$4 * _xlfn.NORM.DIST($B159, C$8, ABS(C$12), FALSE) * _xlfn.NORM.DIST(($B159 - C$8)*C$16, 0, ABS(C$12), TRUE) * 2)
               + (C$5 * _xlfn.NORM.DIST($B159, C$9, ABS(C$13), FALSE) * _xlfn.NORM.DIST(($B159 - C$9)*C$17, 0, ABS(C$13), TRUE) * 2)
               + (C$6 * _xlfn.NORM.DIST($B159, C$10, ABS(C$14), FALSE) * _xlfn.NORM.DIST(($B159 - C$10)*C$18, 0, ABS(C$14), TRUE) * 2)</f>
        <v>49.012283321123299</v>
      </c>
      <c r="T159" s="4">
        <f>AZ159 + (D$3 * _xlfn.NORM.DIST($B159, D$7, ABS(D$11), FALSE) * _xlfn.NORM.DIST(($B159 - D$7)*D$15, 0, ABS(D$11), TRUE) * 2)
               + (D$4 * _xlfn.NORM.DIST($B159, D$8, ABS(D$12), FALSE) * _xlfn.NORM.DIST(($B159 - D$8)*D$16, 0, ABS(D$12), TRUE) * 2)
               + (D$5 * _xlfn.NORM.DIST($B159, D$9, ABS(D$13), FALSE) * _xlfn.NORM.DIST(($B159 - D$9)*D$17, 0, ABS(D$13), TRUE) * 2)
               + (D$6 * _xlfn.NORM.DIST($B159, D$10, ABS(D$14), FALSE) * _xlfn.NORM.DIST(($B159 - D$10)*D$18, 0, ABS(D$14), TRUE) * 2)</f>
        <v>51.600869284303812</v>
      </c>
      <c r="U159" s="4">
        <f>BA159 + (E$3 * _xlfn.NORM.DIST($B159, E$7, ABS(E$11), FALSE) * _xlfn.NORM.DIST(($B159 - E$7)*E$15, 0, ABS(E$11), TRUE) * 2)
               + (E$4 * _xlfn.NORM.DIST($B159, E$8, ABS(E$12), FALSE) * _xlfn.NORM.DIST(($B159 - E$8)*E$16, 0, ABS(E$12), TRUE) * 2)
               + (E$5 * _xlfn.NORM.DIST($B159, E$9, ABS(E$13), FALSE) * _xlfn.NORM.DIST(($B159 - E$9)*E$17, 0, ABS(E$13), TRUE) * 2)
               + (E$6 * _xlfn.NORM.DIST($B159, E$10, ABS(E$14), FALSE) * _xlfn.NORM.DIST(($B159 - E$10)*E$18, 0, ABS(E$14), TRUE) * 2)</f>
        <v>54.746632084146484</v>
      </c>
      <c r="V159" s="4">
        <f>BB159 + (F$3 * _xlfn.NORM.DIST($B159, F$7, ABS(F$11), FALSE) * _xlfn.NORM.DIST(($B159 - F$7)*F$15, 0, ABS(F$11), TRUE) * 2)
               + (F$4 * _xlfn.NORM.DIST($B159, F$8, ABS(F$12), FALSE) * _xlfn.NORM.DIST(($B159 - F$8)*F$16, 0, ABS(F$12), TRUE) * 2)
               + (F$5 * _xlfn.NORM.DIST($B159, F$9, ABS(F$13), FALSE) * _xlfn.NORM.DIST(($B159 - F$9)*F$17, 0, ABS(F$13), TRUE) * 2)
               + (F$6 * _xlfn.NORM.DIST($B159, F$10, ABS(F$14), FALSE) * _xlfn.NORM.DIST(($B159 - F$10)*F$18, 0, ABS(F$14), TRUE) * 2)</f>
        <v>54.144477739420445</v>
      </c>
      <c r="W159" s="4">
        <f>BC159 + (G$3 * _xlfn.NORM.DIST($B159, G$7, ABS(G$11), FALSE) * _xlfn.NORM.DIST(($B159 - G$7)*G$15, 0, ABS(G$11), TRUE) * 2)
               + (G$4 * _xlfn.NORM.DIST($B159, G$8, ABS(G$12), FALSE) * _xlfn.NORM.DIST(($B159 - G$8)*G$16, 0, ABS(G$12), TRUE) * 2)
               + (G$5 * _xlfn.NORM.DIST($B159, G$9, ABS(G$13), FALSE) * _xlfn.NORM.DIST(($B159 - G$9)*G$17, 0, ABS(G$13), TRUE) * 2)
               + (G$6 * _xlfn.NORM.DIST($B159, G$10, ABS(G$14), FALSE) * _xlfn.NORM.DIST(($B159 - G$10)*G$18, 0, ABS(G$14), TRUE) * 2)</f>
        <v>58.833107385631472</v>
      </c>
      <c r="X159" s="4">
        <f>BD159 + (H$3 * _xlfn.NORM.DIST($B159, H$7, ABS(H$11), FALSE) * _xlfn.NORM.DIST(($B159 - H$7)*H$15, 0, ABS(H$11), TRUE) * 2)
               + (H$4 * _xlfn.NORM.DIST($B159, H$8, ABS(H$12), FALSE) * _xlfn.NORM.DIST(($B159 - H$8)*H$16, 0, ABS(H$12), TRUE) * 2)
               + (H$5 * _xlfn.NORM.DIST($B159, H$9, ABS(H$13), FALSE) * _xlfn.NORM.DIST(($B159 - H$9)*H$17, 0, ABS(H$13), TRUE) * 2)
               + (H$6 * _xlfn.NORM.DIST($B159, H$10, ABS(H$14), FALSE) * _xlfn.NORM.DIST(($B159 - H$10)*H$18, 0, ABS(H$14), TRUE) * 2)</f>
        <v>58.878737084325557</v>
      </c>
      <c r="Y159" s="4">
        <f>BE159 + (I$3 * _xlfn.NORM.DIST($B159, I$7, ABS(I$11), FALSE) * _xlfn.NORM.DIST(($B159 - I$7)*I$15, 0, ABS(I$11), TRUE) * 2)
               + (I$4 * _xlfn.NORM.DIST($B159, I$8, ABS(I$12), FALSE) * _xlfn.NORM.DIST(($B159 - I$8)*I$16, 0, ABS(I$12), TRUE) * 2)
               + (I$5 * _xlfn.NORM.DIST($B159, I$9, ABS(I$13), FALSE) * _xlfn.NORM.DIST(($B159 - I$9)*I$17, 0, ABS(I$13), TRUE) * 2)
               + (I$6 * _xlfn.NORM.DIST($B159, I$10, ABS(I$14), FALSE) * _xlfn.NORM.DIST(($B159 - I$10)*I$18, 0, ABS(I$14), TRUE) * 2)</f>
        <v>60.427453291755413</v>
      </c>
      <c r="Z159" s="4">
        <f>BF159 + (J$3 * _xlfn.NORM.DIST($B159, J$7, ABS(J$11), FALSE) * _xlfn.NORM.DIST(($B159 - J$7)*J$15, 0, ABS(J$11), TRUE) * 2)
               + (J$4 * _xlfn.NORM.DIST($B159, J$8, ABS(J$12), FALSE) * _xlfn.NORM.DIST(($B159 - J$8)*J$16, 0, ABS(J$12), TRUE) * 2)
               + (J$5 * _xlfn.NORM.DIST($B159, J$9, ABS(J$13), FALSE) * _xlfn.NORM.DIST(($B159 - J$9)*J$17, 0, ABS(J$13), TRUE) * 2)
               + (J$6 * _xlfn.NORM.DIST($B159, J$10, ABS(J$14), FALSE) * _xlfn.NORM.DIST(($B159 - J$10)*J$18, 0, ABS(J$14), TRUE) * 2)</f>
        <v>64.861152806949121</v>
      </c>
      <c r="AA159" s="4">
        <f>BG159 + (K$3 * _xlfn.NORM.DIST($B159, K$7, ABS(K$11), FALSE) * _xlfn.NORM.DIST(($B159 - K$7)*K$15, 0, ABS(K$11), TRUE) * 2)
               + (K$4 * _xlfn.NORM.DIST($B159, K$8, ABS(K$12), FALSE) * _xlfn.NORM.DIST(($B159 - K$8)*K$16, 0, ABS(K$12), TRUE) * 2)
               + (K$5 * _xlfn.NORM.DIST($B159, K$9, ABS(K$13), FALSE) * _xlfn.NORM.DIST(($B159 - K$9)*K$17, 0, ABS(K$13), TRUE) * 2)
               + (K$6 * _xlfn.NORM.DIST($B159, K$10, ABS(K$14), FALSE) * _xlfn.NORM.DIST(($B159 - K$10)*K$18, 0, ABS(K$14), TRUE) * 2)</f>
        <v>61.134255716310733</v>
      </c>
      <c r="AB159" s="4">
        <f>BH159 + (L$3 * _xlfn.NORM.DIST($B159, L$7, ABS(L$11), FALSE) * _xlfn.NORM.DIST(($B159 - L$7)*L$15, 0, ABS(L$11), TRUE) * 2)
               + (L$4 * _xlfn.NORM.DIST($B159, L$8, ABS(L$12), FALSE) * _xlfn.NORM.DIST(($B159 - L$8)*L$16, 0, ABS(L$12), TRUE) * 2)
               + (L$5 * _xlfn.NORM.DIST($B159, L$9, ABS(L$13), FALSE) * _xlfn.NORM.DIST(($B159 - L$9)*L$17, 0, ABS(L$13), TRUE) * 2)
               + (L$6 * _xlfn.NORM.DIST($B159, L$10, ABS(L$14), FALSE) * _xlfn.NORM.DIST(($B159 - L$10)*L$18, 0, ABS(L$14), TRUE) * 2)</f>
        <v>64.285724983053868</v>
      </c>
      <c r="AC159" s="4">
        <f>BI159 + (M$3 * _xlfn.NORM.DIST($B159, M$7, ABS(M$11), FALSE) * _xlfn.NORM.DIST(($B159 - M$7)*M$15, 0, ABS(M$11), TRUE) * 2)
               + (M$4 * _xlfn.NORM.DIST($B159, M$8, ABS(M$12), FALSE) * _xlfn.NORM.DIST(($B159 - M$8)*M$16, 0, ABS(M$12), TRUE) * 2)
               + (M$5 * _xlfn.NORM.DIST($B159, M$9, ABS(M$13), FALSE) * _xlfn.NORM.DIST(($B159 - M$9)*M$17, 0, ABS(M$13), TRUE) * 2)
               + (M$6 * _xlfn.NORM.DIST($B159, M$10, ABS(M$14), FALSE) * _xlfn.NORM.DIST(($B159 - M$10)*M$18, 0, ABS(M$14), TRUE) * 2)</f>
        <v>64.297927029523578</v>
      </c>
      <c r="AD159" s="4">
        <f>BJ159 + (N$3 * _xlfn.NORM.DIST($B159, N$7, ABS(N$11), FALSE) * _xlfn.NORM.DIST(($B159 - N$7)*N$15, 0, ABS(N$11), TRUE) * 2)
               + (N$4 * _xlfn.NORM.DIST($B159, N$8, ABS(N$12), FALSE) * _xlfn.NORM.DIST(($B159 - N$8)*N$16, 0, ABS(N$12), TRUE) * 2)
               + (N$5 * _xlfn.NORM.DIST($B159, N$9, ABS(N$13), FALSE) * _xlfn.NORM.DIST(($B159 - N$9)*N$17, 0, ABS(N$13), TRUE) * 2)
               + (N$6 * _xlfn.NORM.DIST($B159, N$10, ABS(N$14), FALSE) * _xlfn.NORM.DIST(($B159 - N$10)*N$18, 0, ABS(N$14), TRUE) * 2)</f>
        <v>64.513588587636619</v>
      </c>
      <c r="AE159" s="4">
        <f>BK159 + (O$3 * _xlfn.NORM.DIST($B159, O$7, ABS(O$11), FALSE) * _xlfn.NORM.DIST(($B159 - O$7)*O$15, 0, ABS(O$11), TRUE) * 2)
               + (O$4 * _xlfn.NORM.DIST($B159, O$8, ABS(O$12), FALSE) * _xlfn.NORM.DIST(($B159 - O$8)*O$16, 0, ABS(O$12), TRUE) * 2)
               + (O$5 * _xlfn.NORM.DIST($B159, O$9, ABS(O$13), FALSE) * _xlfn.NORM.DIST(($B159 - O$9)*O$17, 0, ABS(O$13), TRUE) * 2)
               + (O$6 * _xlfn.NORM.DIST($B159, O$10, ABS(O$14), FALSE) * _xlfn.NORM.DIST(($B159 - O$10)*O$18, 0, ABS(O$14), TRUE) * 2)</f>
        <v>65.572362093320194</v>
      </c>
      <c r="AF159" s="4">
        <f t="shared" si="133"/>
        <v>59.498999176997344</v>
      </c>
      <c r="AG159" s="4">
        <f t="shared" si="133"/>
        <v>66.606297509181815</v>
      </c>
      <c r="AI159" s="4">
        <f>IF(OR($B159 &lt; C$231, $B159 &gt; C$234), 0, C159-S159)</f>
        <v>1.0847166788767026</v>
      </c>
      <c r="AJ159" s="4">
        <f>IF(OR($B159 &lt; D$231, $B159 &gt; D$234), 0, D159-T159)</f>
        <v>0.48013071569619115</v>
      </c>
      <c r="AK159" s="4">
        <f>IF(OR($B159 &lt; E$231, $B159 &gt; E$234), 0, E159-U159)</f>
        <v>1.5433679158535156</v>
      </c>
      <c r="AL159" s="4">
        <f>IF(OR($B159 &lt; F$231, $B159 &gt; F$234), 0, F159-V159)</f>
        <v>-0.19447773942044222</v>
      </c>
      <c r="AM159" s="4">
        <f>IF(OR($B159 &lt; G$231, $B159 &gt; G$234), 0, G159-W159)</f>
        <v>0.41689261436852831</v>
      </c>
      <c r="AN159" s="4">
        <f>IF(OR($B159 &lt; H$231, $B159 &gt; H$234), 0, H159-X159)</f>
        <v>0.17126291567443985</v>
      </c>
      <c r="AO159" s="4">
        <f>IF(OR($B159 &lt; I$231, $B159 &gt; I$234), 0, I159-Y159)</f>
        <v>-0.92745329175541258</v>
      </c>
      <c r="AP159" s="4">
        <f>IF(OR($B159 &lt; J$231, $B159 &gt; J$234), 0, J159-Z159)</f>
        <v>1.5718471930508855</v>
      </c>
      <c r="AQ159" s="4">
        <f>IF(OR($B159 &lt; K$231, $B159 &gt; K$234), 0, K159-AA159)</f>
        <v>1.2657442836892656</v>
      </c>
      <c r="AR159" s="4">
        <f>IF(OR($B159 &lt; L$231, $B159 &gt; L$234), 0, L159-AB159)</f>
        <v>1.2472750169461335</v>
      </c>
      <c r="AS159" s="4">
        <f>IF(OR($B159 &lt; M$231, $B159 &gt; M$234), 0, M159-AC159)</f>
        <v>1.9520729704764221</v>
      </c>
      <c r="AT159" s="4">
        <f>IF(OR($B159 &lt; N$231, $B159 &gt; N$234), 0, N159-AD159)</f>
        <v>-0.4635885876366217</v>
      </c>
      <c r="AU159" s="4">
        <f>IF(OR($B159 &lt; O$231, $B159 &gt; O$234), 0, O159-AE159)</f>
        <v>-1.6053620933201955</v>
      </c>
      <c r="AV159" s="4">
        <f t="shared" si="134"/>
        <v>0.13400082300265836</v>
      </c>
      <c r="AW159" s="4">
        <f t="shared" si="134"/>
        <v>6.5937024908181883</v>
      </c>
      <c r="AY159" s="2">
        <f t="shared" si="118"/>
        <v>48.741479601235461</v>
      </c>
      <c r="AZ159" s="2">
        <f t="shared" si="118"/>
        <v>51.600869284303812</v>
      </c>
      <c r="BA159" s="2">
        <f t="shared" si="118"/>
        <v>49.882018770842485</v>
      </c>
      <c r="BB159" s="2">
        <f t="shared" si="118"/>
        <v>47.884603748795712</v>
      </c>
      <c r="BC159" s="2">
        <f t="shared" si="118"/>
        <v>51.40376898828346</v>
      </c>
      <c r="BD159" s="2">
        <f t="shared" si="118"/>
        <v>47.676722310889993</v>
      </c>
      <c r="BE159" s="2">
        <f t="shared" si="118"/>
        <v>52.124538292520263</v>
      </c>
      <c r="BF159" s="2">
        <f t="shared" si="118"/>
        <v>47.098443038310279</v>
      </c>
      <c r="BG159" s="2">
        <f t="shared" si="118"/>
        <v>42.168145339138547</v>
      </c>
      <c r="BH159" s="2">
        <f t="shared" si="118"/>
        <v>43.064949137647858</v>
      </c>
      <c r="BI159" s="2">
        <f t="shared" si="118"/>
        <v>42.596847032800632</v>
      </c>
      <c r="BJ159" s="2">
        <f t="shared" si="118"/>
        <v>45.397516437287393</v>
      </c>
      <c r="BK159" s="2">
        <f t="shared" si="118"/>
        <v>52.177099097285499</v>
      </c>
      <c r="BL159" s="2">
        <f t="shared" si="118"/>
        <v>47.558899165488896</v>
      </c>
      <c r="BM159" s="2">
        <f t="shared" si="118"/>
        <v>48.244700901802993</v>
      </c>
      <c r="BO159" s="2" t="str">
        <f t="shared" si="119"/>
        <v/>
      </c>
      <c r="BP159" s="2" t="str">
        <f t="shared" si="119"/>
        <v/>
      </c>
      <c r="BQ159" s="2" t="str">
        <f t="shared" si="119"/>
        <v/>
      </c>
      <c r="BR159" s="2" t="str">
        <f t="shared" si="119"/>
        <v/>
      </c>
      <c r="BS159" s="2" t="str">
        <f t="shared" si="119"/>
        <v/>
      </c>
      <c r="BT159" s="2" t="str">
        <f t="shared" si="119"/>
        <v/>
      </c>
      <c r="BU159" s="2" t="str">
        <f t="shared" si="119"/>
        <v/>
      </c>
      <c r="BV159" s="2" t="str">
        <f t="shared" si="119"/>
        <v/>
      </c>
      <c r="BW159" s="2" t="str">
        <f t="shared" si="119"/>
        <v/>
      </c>
      <c r="BX159" s="2" t="str">
        <f t="shared" si="119"/>
        <v/>
      </c>
      <c r="BY159" s="2" t="str">
        <f t="shared" si="119"/>
        <v/>
      </c>
      <c r="BZ159" s="2" t="str">
        <f t="shared" si="119"/>
        <v/>
      </c>
      <c r="CA159" s="2" t="str">
        <f t="shared" si="119"/>
        <v/>
      </c>
      <c r="CB159" s="2" t="str">
        <f t="shared" si="119"/>
        <v/>
      </c>
      <c r="CC159" s="2" t="str">
        <f t="shared" si="119"/>
        <v/>
      </c>
      <c r="CE159" s="2" t="str">
        <f t="shared" si="120"/>
        <v/>
      </c>
      <c r="CF159" s="2" t="str">
        <f t="shared" si="120"/>
        <v/>
      </c>
      <c r="CG159" s="2" t="str">
        <f t="shared" si="120"/>
        <v/>
      </c>
      <c r="CH159" s="2" t="str">
        <f t="shared" si="120"/>
        <v/>
      </c>
      <c r="CI159" s="2" t="str">
        <f t="shared" si="120"/>
        <v/>
      </c>
      <c r="CJ159" s="2" t="str">
        <f t="shared" si="120"/>
        <v/>
      </c>
      <c r="CK159" s="2" t="str">
        <f t="shared" si="120"/>
        <v/>
      </c>
      <c r="CL159" s="2" t="str">
        <f t="shared" si="120"/>
        <v/>
      </c>
      <c r="CM159" s="2" t="str">
        <f t="shared" si="120"/>
        <v/>
      </c>
      <c r="CN159" s="2" t="str">
        <f t="shared" si="120"/>
        <v/>
      </c>
      <c r="CO159" s="2" t="str">
        <f t="shared" si="120"/>
        <v/>
      </c>
      <c r="CP159" s="2" t="str">
        <f t="shared" si="120"/>
        <v/>
      </c>
      <c r="CQ159" s="2" t="str">
        <f t="shared" si="120"/>
        <v/>
      </c>
      <c r="CR159" s="2" t="str">
        <f t="shared" si="120"/>
        <v/>
      </c>
      <c r="CS159" s="2" t="str">
        <f t="shared" si="120"/>
        <v/>
      </c>
      <c r="CU159" s="2" t="str">
        <f t="shared" si="121"/>
        <v/>
      </c>
      <c r="CV159" s="2" t="str">
        <f t="shared" si="121"/>
        <v/>
      </c>
      <c r="CW159" s="2" t="str">
        <f t="shared" si="121"/>
        <v/>
      </c>
      <c r="CX159" s="2" t="str">
        <f t="shared" si="121"/>
        <v/>
      </c>
      <c r="CY159" s="2" t="str">
        <f t="shared" si="121"/>
        <v/>
      </c>
      <c r="CZ159" s="2" t="str">
        <f t="shared" si="121"/>
        <v/>
      </c>
      <c r="DA159" s="2" t="str">
        <f t="shared" si="121"/>
        <v/>
      </c>
      <c r="DB159" s="2" t="str">
        <f t="shared" si="121"/>
        <v/>
      </c>
      <c r="DC159" s="2" t="str">
        <f t="shared" si="121"/>
        <v/>
      </c>
      <c r="DD159" s="2" t="str">
        <f t="shared" si="121"/>
        <v/>
      </c>
      <c r="DE159" s="2" t="str">
        <f t="shared" si="121"/>
        <v/>
      </c>
      <c r="DF159" s="2" t="str">
        <f t="shared" si="121"/>
        <v/>
      </c>
      <c r="DG159" s="2" t="str">
        <f t="shared" si="121"/>
        <v/>
      </c>
      <c r="DH159" s="2" t="str">
        <f t="shared" si="121"/>
        <v/>
      </c>
      <c r="DI159" s="2" t="str">
        <f t="shared" si="121"/>
        <v/>
      </c>
      <c r="DK159" s="2">
        <f t="shared" si="127"/>
        <v>69.20761451612907</v>
      </c>
      <c r="DL159" s="2">
        <f t="shared" si="127"/>
        <v>76.484338709677417</v>
      </c>
      <c r="DM159" s="2">
        <f t="shared" si="127"/>
        <v>81.430846774193554</v>
      </c>
      <c r="DN159" s="2">
        <f t="shared" si="127"/>
        <v>75.550580102495559</v>
      </c>
      <c r="DO159" s="2">
        <f t="shared" si="127"/>
        <v>90.622173936950119</v>
      </c>
      <c r="DP159" s="2">
        <f t="shared" si="127"/>
        <v>88.024448529411771</v>
      </c>
      <c r="DQ159" s="2">
        <f t="shared" si="127"/>
        <v>87.408420637829906</v>
      </c>
      <c r="DR159" s="2">
        <f t="shared" si="127"/>
        <v>88.547099156891505</v>
      </c>
      <c r="DS159" s="2">
        <f t="shared" si="127"/>
        <v>71.383982258064506</v>
      </c>
      <c r="DT159" s="2">
        <f t="shared" si="127"/>
        <v>70.368630033370437</v>
      </c>
      <c r="DU159" s="2">
        <f t="shared" si="127"/>
        <v>76.147278309232476</v>
      </c>
      <c r="DV159" s="2">
        <f t="shared" si="127"/>
        <v>78.493745601173018</v>
      </c>
      <c r="DW159" s="2">
        <f t="shared" si="127"/>
        <v>90.020702317290528</v>
      </c>
      <c r="DX159" s="2">
        <f t="shared" si="127"/>
        <v>70.173825980392166</v>
      </c>
      <c r="DY159" s="2">
        <f t="shared" si="127"/>
        <v>63.170198686371087</v>
      </c>
      <c r="EA159" s="2">
        <f t="shared" si="101"/>
        <v>48.525140276047161</v>
      </c>
      <c r="EB159" s="2">
        <f t="shared" si="101"/>
        <v>51.981290184391874</v>
      </c>
      <c r="EC159" s="2">
        <f t="shared" si="101"/>
        <v>49.838459159397303</v>
      </c>
      <c r="ED159" s="2">
        <f t="shared" si="101"/>
        <v>47.95505820298289</v>
      </c>
      <c r="EE159" s="2">
        <f t="shared" si="101"/>
        <v>51.55977609134581</v>
      </c>
      <c r="EF159" s="2">
        <f t="shared" si="101"/>
        <v>46.532859078272445</v>
      </c>
      <c r="EG159" s="2">
        <f t="shared" si="101"/>
        <v>51.939143934646872</v>
      </c>
      <c r="EH159" s="2">
        <f t="shared" si="101"/>
        <v>46.423105928930099</v>
      </c>
      <c r="EI159" s="2">
        <f t="shared" si="101"/>
        <v>41.650808982995159</v>
      </c>
      <c r="EJ159" s="2">
        <f t="shared" si="101"/>
        <v>42.932201255287211</v>
      </c>
      <c r="EK159" s="2">
        <f t="shared" si="101"/>
        <v>42.481292207792208</v>
      </c>
      <c r="EL159" s="2">
        <f t="shared" si="130"/>
        <v>45.396837638376383</v>
      </c>
      <c r="EM159" s="2">
        <f t="shared" si="83"/>
        <v>52.059121701594378</v>
      </c>
      <c r="EN159" s="2">
        <f t="shared" si="83"/>
        <v>47.504634288154506</v>
      </c>
      <c r="EO159" s="2">
        <f t="shared" si="83"/>
        <v>48.267159062633475</v>
      </c>
      <c r="EQ159" s="2">
        <f t="shared" si="128"/>
        <v>50.138618358662882</v>
      </c>
      <c r="ER159" s="2">
        <f t="shared" si="128"/>
        <v>50.216451552219425</v>
      </c>
      <c r="ES159" s="2">
        <f t="shared" si="128"/>
        <v>50.011371035778417</v>
      </c>
      <c r="ET159" s="2">
        <f t="shared" si="128"/>
        <v>47.711733039696291</v>
      </c>
      <c r="EU159" s="2">
        <f t="shared" si="128"/>
        <v>50.974549401245909</v>
      </c>
      <c r="EV159" s="2">
        <f t="shared" si="128"/>
        <v>51.140343828256476</v>
      </c>
      <c r="EW159" s="2">
        <f t="shared" si="128"/>
        <v>52.781724179130777</v>
      </c>
      <c r="EX159" s="2">
        <f t="shared" si="128"/>
        <v>48.463049116108948</v>
      </c>
      <c r="EY159" s="2">
        <f t="shared" si="128"/>
        <v>43.116663036770504</v>
      </c>
      <c r="EZ159" s="2">
        <f t="shared" si="128"/>
        <v>43.322671267550632</v>
      </c>
      <c r="FA159" s="2">
        <f t="shared" si="128"/>
        <v>42.869879450278717</v>
      </c>
      <c r="FB159" s="2">
        <f t="shared" si="128"/>
        <v>45.399742785117553</v>
      </c>
      <c r="FC159" s="2">
        <f t="shared" si="128"/>
        <v>52.635876309238185</v>
      </c>
      <c r="FD159" s="2">
        <f t="shared" si="128"/>
        <v>47.79648483205311</v>
      </c>
      <c r="FE159" s="2">
        <f t="shared" si="128"/>
        <v>48.145419441795752</v>
      </c>
      <c r="FG159" s="2">
        <f t="shared" si="129"/>
        <v>0.9999999753253731</v>
      </c>
      <c r="FH159" s="2">
        <f t="shared" si="129"/>
        <v>0.99999997599652357</v>
      </c>
      <c r="FI159" s="2">
        <f t="shared" si="129"/>
        <v>0.99999997980664568</v>
      </c>
      <c r="FJ159" s="2">
        <f t="shared" si="129"/>
        <v>0.99999998284817171</v>
      </c>
      <c r="FK159" s="2">
        <f t="shared" si="129"/>
        <v>0.99999998246792376</v>
      </c>
      <c r="FL159" s="2">
        <f t="shared" si="129"/>
        <v>0.99999998096610088</v>
      </c>
      <c r="FM159" s="2">
        <f t="shared" si="129"/>
        <v>0.99999997857567735</v>
      </c>
      <c r="FN159" s="2">
        <f t="shared" si="129"/>
        <v>0.99999997977872246</v>
      </c>
      <c r="FO159" s="2">
        <f t="shared" si="129"/>
        <v>0.99999998163732406</v>
      </c>
      <c r="FP159" s="2">
        <f t="shared" si="129"/>
        <v>0.99999998134712142</v>
      </c>
      <c r="FQ159" s="2">
        <f t="shared" si="129"/>
        <v>0.99999998201818863</v>
      </c>
      <c r="FR159" s="2">
        <f t="shared" si="129"/>
        <v>0.99999998056551698</v>
      </c>
      <c r="FS159" s="2">
        <f t="shared" si="129"/>
        <v>0.99999988980774934</v>
      </c>
      <c r="FT159" s="2">
        <f t="shared" si="129"/>
        <v>0.99999959078291434</v>
      </c>
      <c r="FU159" s="2">
        <f t="shared" si="129"/>
        <v>0.99999886464651888</v>
      </c>
      <c r="FW159" s="2">
        <f t="shared" si="122"/>
        <v>0.1340822767826135</v>
      </c>
      <c r="FX159" s="2">
        <f t="shared" si="122"/>
        <v>0.21555596149781309</v>
      </c>
      <c r="FY159" s="2">
        <f t="shared" si="122"/>
        <v>0.25191429530782955</v>
      </c>
      <c r="FZ159" s="2">
        <f t="shared" si="122"/>
        <v>0.28955051976208934</v>
      </c>
      <c r="GA159" s="2">
        <f t="shared" si="122"/>
        <v>0.26657667968057175</v>
      </c>
      <c r="GB159" s="2">
        <f t="shared" si="122"/>
        <v>0.24826179682413105</v>
      </c>
      <c r="GC159" s="2">
        <f t="shared" si="122"/>
        <v>0.22003079134821277</v>
      </c>
      <c r="GD159" s="2">
        <f t="shared" si="122"/>
        <v>0.33105640481742094</v>
      </c>
      <c r="GE159" s="2">
        <f t="shared" si="122"/>
        <v>0.35292450079211396</v>
      </c>
      <c r="GF159" s="2">
        <f t="shared" si="122"/>
        <v>0.33996815740800551</v>
      </c>
      <c r="GG159" s="2">
        <f t="shared" si="122"/>
        <v>0.29737008063774434</v>
      </c>
      <c r="GH159" s="2">
        <f t="shared" si="122"/>
        <v>0.23343250793597767</v>
      </c>
      <c r="GI159" s="2">
        <f t="shared" si="122"/>
        <v>0.20454663223422229</v>
      </c>
      <c r="GJ159" s="2">
        <f t="shared" si="122"/>
        <v>0.1859020030905868</v>
      </c>
      <c r="GK159" s="2">
        <f t="shared" si="122"/>
        <v>0.18461599349284816</v>
      </c>
      <c r="GM159" s="107">
        <f t="shared" si="123"/>
        <v>1.7506377668923816E-143</v>
      </c>
      <c r="GN159" s="107">
        <f t="shared" si="123"/>
        <v>1.0761032318318818E-160</v>
      </c>
      <c r="GO159" s="107">
        <f t="shared" si="123"/>
        <v>3.2053073921568475E-172</v>
      </c>
      <c r="GP159" s="107">
        <f t="shared" si="123"/>
        <v>5.7718958715283405E-209</v>
      </c>
      <c r="GQ159" s="107">
        <f t="shared" si="123"/>
        <v>1.3849495495929879E-210</v>
      </c>
      <c r="GR159" s="107">
        <f t="shared" si="123"/>
        <v>5.2968923941051333E-207</v>
      </c>
      <c r="GS159" s="107">
        <f t="shared" si="123"/>
        <v>9.3966192462622985E-208</v>
      </c>
      <c r="GT159" s="107">
        <f t="shared" si="123"/>
        <v>7.3105169928931687E-212</v>
      </c>
      <c r="GU159" s="107">
        <f t="shared" si="123"/>
        <v>7.5189222670163036E-229</v>
      </c>
      <c r="GV159" s="107">
        <f t="shared" si="123"/>
        <v>3.056459476192563E-242</v>
      </c>
      <c r="GW159" s="107">
        <f t="shared" si="123"/>
        <v>8.1187937879541951E-246</v>
      </c>
      <c r="GX159" s="107">
        <f t="shared" si="123"/>
        <v>2.6594049305217969E-213</v>
      </c>
      <c r="GY159" s="107">
        <f t="shared" si="123"/>
        <v>2.7571935354895946E-201</v>
      </c>
      <c r="GZ159" s="107">
        <f t="shared" si="123"/>
        <v>2.3594123436547005E-204</v>
      </c>
      <c r="HA159" s="107">
        <f t="shared" si="123"/>
        <v>8.7545460003412142E-273</v>
      </c>
      <c r="HC159" s="107">
        <f t="shared" si="132"/>
        <v>1.2355303699475568E-90</v>
      </c>
      <c r="HD159" s="107">
        <f t="shared" si="132"/>
        <v>5.7024659313274187E-103</v>
      </c>
      <c r="HE159" s="107">
        <f t="shared" si="132"/>
        <v>3.2923941632276746E-111</v>
      </c>
      <c r="HF159" s="107">
        <f t="shared" si="131"/>
        <v>7.7044103617401904E-137</v>
      </c>
      <c r="HG159" s="107">
        <f t="shared" si="131"/>
        <v>9.7189782168673039E-138</v>
      </c>
      <c r="HH159" s="107">
        <f t="shared" si="131"/>
        <v>1.3952575804961765E-134</v>
      </c>
      <c r="HI159" s="107">
        <f t="shared" si="131"/>
        <v>6.0389186299810605E-135</v>
      </c>
      <c r="HJ159" s="107">
        <f t="shared" si="131"/>
        <v>8.8137150901681905E-141</v>
      </c>
      <c r="HK159" s="107">
        <f t="shared" si="131"/>
        <v>2.7697946996629543E-153</v>
      </c>
      <c r="HL159" s="107">
        <f t="shared" si="113"/>
        <v>4.250728150184008E-161</v>
      </c>
      <c r="HM159" s="107">
        <f t="shared" si="113"/>
        <v>3.4495618400008382E-162</v>
      </c>
      <c r="HN159" s="107">
        <f t="shared" si="113"/>
        <v>7.0111073923721765E-138</v>
      </c>
      <c r="HO159" s="107">
        <f t="shared" si="113"/>
        <v>7.3928150969265524E-128</v>
      </c>
      <c r="HP159" s="107">
        <f t="shared" si="113"/>
        <v>2.7898034704701843E-129</v>
      </c>
      <c r="HQ159" s="107">
        <f t="shared" si="113"/>
        <v>5.5538824654890044E-192</v>
      </c>
      <c r="HS159" s="107">
        <f t="shared" si="124"/>
        <v>4.5586011134866519E-10</v>
      </c>
      <c r="HT159" s="107">
        <f t="shared" si="124"/>
        <v>1.2894370055514198E-12</v>
      </c>
      <c r="HU159" s="107">
        <f t="shared" si="124"/>
        <v>3.7866119208151235E-14</v>
      </c>
      <c r="HV159" s="107">
        <f t="shared" si="124"/>
        <v>4.4601841019392351E-18</v>
      </c>
      <c r="HW159" s="107">
        <f t="shared" si="124"/>
        <v>7.1600637769092701E-18</v>
      </c>
      <c r="HX159" s="107">
        <f t="shared" si="124"/>
        <v>4.625141588881504E-17</v>
      </c>
      <c r="HY159" s="107">
        <f t="shared" si="124"/>
        <v>1.088335805179735E-16</v>
      </c>
      <c r="HZ159" s="107">
        <f t="shared" si="124"/>
        <v>1.5866017072387243E-19</v>
      </c>
      <c r="IA159" s="107">
        <f t="shared" si="124"/>
        <v>9.9015405159568251E-22</v>
      </c>
      <c r="IB159" s="107">
        <f t="shared" si="124"/>
        <v>2.4849163011736911E-22</v>
      </c>
      <c r="IC159" s="107">
        <f t="shared" si="124"/>
        <v>1.333738616959846E-21</v>
      </c>
      <c r="ID159" s="107">
        <f t="shared" si="124"/>
        <v>4.5498110312603847E-17</v>
      </c>
      <c r="IE159" s="107">
        <f t="shared" si="124"/>
        <v>1.0378552177799341E-14</v>
      </c>
      <c r="IF159" s="107">
        <f t="shared" si="124"/>
        <v>4.2614468545784289E-14</v>
      </c>
      <c r="IG159" s="107">
        <f t="shared" si="124"/>
        <v>1.0066897113982544E-13</v>
      </c>
      <c r="II159" s="107">
        <f t="shared" si="125"/>
        <v>0.11038134403534866</v>
      </c>
      <c r="IJ159" s="107">
        <f t="shared" si="125"/>
        <v>0.23327293859841292</v>
      </c>
      <c r="IK159" s="107">
        <f t="shared" si="125"/>
        <v>0.29213219332162205</v>
      </c>
      <c r="IL159" s="107">
        <f t="shared" si="125"/>
        <v>0.33104233952006384</v>
      </c>
      <c r="IM159" s="107">
        <f t="shared" si="125"/>
        <v>0.2839252631837958</v>
      </c>
      <c r="IN159" s="107">
        <f t="shared" si="125"/>
        <v>0.24914794033930387</v>
      </c>
      <c r="IO159" s="107">
        <f t="shared" si="125"/>
        <v>0.19077327439510006</v>
      </c>
      <c r="IP159" s="107">
        <f t="shared" si="125"/>
        <v>0.40226469358494749</v>
      </c>
      <c r="IQ159" s="107">
        <f t="shared" si="125"/>
        <v>0.43034181676394395</v>
      </c>
      <c r="IR159" s="107">
        <f t="shared" si="125"/>
        <v>0.40103844918746906</v>
      </c>
      <c r="IS159" s="107">
        <f t="shared" si="125"/>
        <v>0.31587914905907821</v>
      </c>
      <c r="IT159" s="107">
        <f t="shared" si="125"/>
        <v>0.21325886814316411</v>
      </c>
      <c r="IU159" s="107">
        <f t="shared" si="125"/>
        <v>0.13081172142929162</v>
      </c>
      <c r="IV159" s="107">
        <f t="shared" si="125"/>
        <v>7.2354891092815912E-2</v>
      </c>
      <c r="IW159" s="107">
        <f t="shared" si="125"/>
        <v>5.2734145483722017E-2</v>
      </c>
      <c r="IY159" s="107">
        <f t="shared" si="126"/>
        <v>0.11038134449120877</v>
      </c>
      <c r="IZ159" s="107">
        <f t="shared" si="126"/>
        <v>0.23327293859970236</v>
      </c>
      <c r="JA159" s="107">
        <f t="shared" si="126"/>
        <v>0.29213219332165991</v>
      </c>
      <c r="JB159" s="107">
        <f t="shared" si="126"/>
        <v>0.33104233952006384</v>
      </c>
      <c r="JC159" s="107">
        <f t="shared" si="126"/>
        <v>0.2839252631837958</v>
      </c>
      <c r="JD159" s="107">
        <f t="shared" si="126"/>
        <v>0.24914794033930393</v>
      </c>
      <c r="JE159" s="107">
        <f t="shared" si="126"/>
        <v>0.19077327439510017</v>
      </c>
      <c r="JF159" s="107">
        <f t="shared" si="126"/>
        <v>0.40226469358494749</v>
      </c>
      <c r="JG159" s="107">
        <f t="shared" si="126"/>
        <v>0.43034181676394395</v>
      </c>
      <c r="JH159" s="107">
        <f t="shared" si="126"/>
        <v>0.40103844918746906</v>
      </c>
      <c r="JI159" s="107">
        <f t="shared" si="126"/>
        <v>0.31587914905907821</v>
      </c>
      <c r="JJ159" s="107">
        <f t="shared" si="126"/>
        <v>0.21325886814316417</v>
      </c>
      <c r="JK159" s="107">
        <f t="shared" si="126"/>
        <v>0.130811721429302</v>
      </c>
      <c r="JL159" s="107">
        <f t="shared" si="126"/>
        <v>7.2354891092858531E-2</v>
      </c>
      <c r="JM159" s="107">
        <f t="shared" si="126"/>
        <v>5.2734145483822686E-2</v>
      </c>
    </row>
    <row r="160" spans="2:273" x14ac:dyDescent="0.25">
      <c r="B160" s="2">
        <v>132</v>
      </c>
      <c r="C160" s="37">
        <v>49.128999999999998</v>
      </c>
      <c r="D160" s="37">
        <v>52.823</v>
      </c>
      <c r="E160" s="37">
        <v>56.79</v>
      </c>
      <c r="F160" s="37">
        <v>55.982999999999997</v>
      </c>
      <c r="G160" s="37">
        <v>61.3</v>
      </c>
      <c r="H160" s="37">
        <v>60.716999999999999</v>
      </c>
      <c r="I160" s="37">
        <v>63.683</v>
      </c>
      <c r="J160" s="37">
        <v>66.599999999999994</v>
      </c>
      <c r="K160" s="37">
        <v>61.582999999999998</v>
      </c>
      <c r="L160" s="37">
        <v>67.382999999999996</v>
      </c>
      <c r="M160" s="37">
        <v>68.55</v>
      </c>
      <c r="N160" s="37">
        <v>70.033000000000001</v>
      </c>
      <c r="O160" s="37">
        <v>68.816999999999993</v>
      </c>
      <c r="P160" s="37">
        <v>66.367000000000004</v>
      </c>
      <c r="Q160" s="37">
        <v>83.216999999999999</v>
      </c>
      <c r="S160" s="4">
        <f>AY160 + (C$3 * _xlfn.NORM.DIST($B160, C$7, ABS(C$11), FALSE) * _xlfn.NORM.DIST(($B160 - C$7)*C$15, 0, ABS(C$11), TRUE) * 2)
               + (C$4 * _xlfn.NORM.DIST($B160, C$8, ABS(C$12), FALSE) * _xlfn.NORM.DIST(($B160 - C$8)*C$16, 0, ABS(C$12), TRUE) * 2)
               + (C$5 * _xlfn.NORM.DIST($B160, C$9, ABS(C$13), FALSE) * _xlfn.NORM.DIST(($B160 - C$9)*C$17, 0, ABS(C$13), TRUE) * 2)
               + (C$6 * _xlfn.NORM.DIST($B160, C$10, ABS(C$14), FALSE) * _xlfn.NORM.DIST(($B160 - C$10)*C$18, 0, ABS(C$14), TRUE) * 2)</f>
        <v>49.073285825569833</v>
      </c>
      <c r="T160" s="4">
        <f>AZ160 + (D$3 * _xlfn.NORM.DIST($B160, D$7, ABS(D$11), FALSE) * _xlfn.NORM.DIST(($B160 - D$7)*D$15, 0, ABS(D$11), TRUE) * 2)
               + (D$4 * _xlfn.NORM.DIST($B160, D$8, ABS(D$12), FALSE) * _xlfn.NORM.DIST(($B160 - D$8)*D$16, 0, ABS(D$12), TRUE) * 2)
               + (D$5 * _xlfn.NORM.DIST($B160, D$9, ABS(D$13), FALSE) * _xlfn.NORM.DIST(($B160 - D$9)*D$17, 0, ABS(D$13), TRUE) * 2)
               + (D$6 * _xlfn.NORM.DIST($B160, D$10, ABS(D$14), FALSE) * _xlfn.NORM.DIST(($B160 - D$10)*D$18, 0, ABS(D$14), TRUE) * 2)</f>
        <v>51.481564995989444</v>
      </c>
      <c r="U160" s="4">
        <f>BA160 + (E$3 * _xlfn.NORM.DIST($B160, E$7, ABS(E$11), FALSE) * _xlfn.NORM.DIST(($B160 - E$7)*E$15, 0, ABS(E$11), TRUE) * 2)
               + (E$4 * _xlfn.NORM.DIST($B160, E$8, ABS(E$12), FALSE) * _xlfn.NORM.DIST(($B160 - E$8)*E$16, 0, ABS(E$12), TRUE) * 2)
               + (E$5 * _xlfn.NORM.DIST($B160, E$9, ABS(E$13), FALSE) * _xlfn.NORM.DIST(($B160 - E$9)*E$17, 0, ABS(E$13), TRUE) * 2)
               + (E$6 * _xlfn.NORM.DIST($B160, E$10, ABS(E$14), FALSE) * _xlfn.NORM.DIST(($B160 - E$10)*E$18, 0, ABS(E$14), TRUE) * 2)</f>
        <v>55.343166872280214</v>
      </c>
      <c r="V160" s="4">
        <f>BB160 + (F$3 * _xlfn.NORM.DIST($B160, F$7, ABS(F$11), FALSE) * _xlfn.NORM.DIST(($B160 - F$7)*F$15, 0, ABS(F$11), TRUE) * 2)
               + (F$4 * _xlfn.NORM.DIST($B160, F$8, ABS(F$12), FALSE) * _xlfn.NORM.DIST(($B160 - F$8)*F$16, 0, ABS(F$12), TRUE) * 2)
               + (F$5 * _xlfn.NORM.DIST($B160, F$9, ABS(F$13), FALSE) * _xlfn.NORM.DIST(($B160 - F$9)*F$17, 0, ABS(F$13), TRUE) * 2)
               + (F$6 * _xlfn.NORM.DIST($B160, F$10, ABS(F$14), FALSE) * _xlfn.NORM.DIST(($B160 - F$10)*F$18, 0, ABS(F$14), TRUE) * 2)</f>
        <v>54.714482483724659</v>
      </c>
      <c r="W160" s="4">
        <f>BC160 + (G$3 * _xlfn.NORM.DIST($B160, G$7, ABS(G$11), FALSE) * _xlfn.NORM.DIST(($B160 - G$7)*G$15, 0, ABS(G$11), TRUE) * 2)
               + (G$4 * _xlfn.NORM.DIST($B160, G$8, ABS(G$12), FALSE) * _xlfn.NORM.DIST(($B160 - G$8)*G$16, 0, ABS(G$12), TRUE) * 2)
               + (G$5 * _xlfn.NORM.DIST($B160, G$9, ABS(G$13), FALSE) * _xlfn.NORM.DIST(($B160 - G$9)*G$17, 0, ABS(G$13), TRUE) * 2)
               + (G$6 * _xlfn.NORM.DIST($B160, G$10, ABS(G$14), FALSE) * _xlfn.NORM.DIST(($B160 - G$10)*G$18, 0, ABS(G$14), TRUE) * 2)</f>
        <v>59.880414704254598</v>
      </c>
      <c r="X160" s="4">
        <f>BD160 + (H$3 * _xlfn.NORM.DIST($B160, H$7, ABS(H$11), FALSE) * _xlfn.NORM.DIST(($B160 - H$7)*H$15, 0, ABS(H$11), TRUE) * 2)
               + (H$4 * _xlfn.NORM.DIST($B160, H$8, ABS(H$12), FALSE) * _xlfn.NORM.DIST(($B160 - H$8)*H$16, 0, ABS(H$12), TRUE) * 2)
               + (H$5 * _xlfn.NORM.DIST($B160, H$9, ABS(H$13), FALSE) * _xlfn.NORM.DIST(($B160 - H$9)*H$17, 0, ABS(H$13), TRUE) * 2)
               + (H$6 * _xlfn.NORM.DIST($B160, H$10, ABS(H$14), FALSE) * _xlfn.NORM.DIST(($B160 - H$10)*H$18, 0, ABS(H$14), TRUE) * 2)</f>
        <v>61.082206881133601</v>
      </c>
      <c r="Y160" s="4">
        <f>BE160 + (I$3 * _xlfn.NORM.DIST($B160, I$7, ABS(I$11), FALSE) * _xlfn.NORM.DIST(($B160 - I$7)*I$15, 0, ABS(I$11), TRUE) * 2)
               + (I$4 * _xlfn.NORM.DIST($B160, I$8, ABS(I$12), FALSE) * _xlfn.NORM.DIST(($B160 - I$8)*I$16, 0, ABS(I$12), TRUE) * 2)
               + (I$5 * _xlfn.NORM.DIST($B160, I$9, ABS(I$13), FALSE) * _xlfn.NORM.DIST(($B160 - I$9)*I$17, 0, ABS(I$13), TRUE) * 2)
               + (I$6 * _xlfn.NORM.DIST($B160, I$10, ABS(I$14), FALSE) * _xlfn.NORM.DIST(($B160 - I$10)*I$18, 0, ABS(I$14), TRUE) * 2)</f>
        <v>62.55175112361114</v>
      </c>
      <c r="Z160" s="4">
        <f>BF160 + (J$3 * _xlfn.NORM.DIST($B160, J$7, ABS(J$11), FALSE) * _xlfn.NORM.DIST(($B160 - J$7)*J$15, 0, ABS(J$11), TRUE) * 2)
               + (J$4 * _xlfn.NORM.DIST($B160, J$8, ABS(J$12), FALSE) * _xlfn.NORM.DIST(($B160 - J$8)*J$16, 0, ABS(J$12), TRUE) * 2)
               + (J$5 * _xlfn.NORM.DIST($B160, J$9, ABS(J$13), FALSE) * _xlfn.NORM.DIST(($B160 - J$9)*J$17, 0, ABS(J$13), TRUE) * 2)
               + (J$6 * _xlfn.NORM.DIST($B160, J$10, ABS(J$14), FALSE) * _xlfn.NORM.DIST(($B160 - J$10)*J$18, 0, ABS(J$14), TRUE) * 2)</f>
        <v>65.265190845269046</v>
      </c>
      <c r="AA160" s="4">
        <f>BG160 + (K$3 * _xlfn.NORM.DIST($B160, K$7, ABS(K$11), FALSE) * _xlfn.NORM.DIST(($B160 - K$7)*K$15, 0, ABS(K$11), TRUE) * 2)
               + (K$4 * _xlfn.NORM.DIST($B160, K$8, ABS(K$12), FALSE) * _xlfn.NORM.DIST(($B160 - K$8)*K$16, 0, ABS(K$12), TRUE) * 2)
               + (K$5 * _xlfn.NORM.DIST($B160, K$9, ABS(K$13), FALSE) * _xlfn.NORM.DIST(($B160 - K$9)*K$17, 0, ABS(K$13), TRUE) * 2)
               + (K$6 * _xlfn.NORM.DIST($B160, K$10, ABS(K$14), FALSE) * _xlfn.NORM.DIST(($B160 - K$10)*K$18, 0, ABS(K$14), TRUE) * 2)</f>
        <v>60.856143536305197</v>
      </c>
      <c r="AB160" s="4">
        <f>BH160 + (L$3 * _xlfn.NORM.DIST($B160, L$7, ABS(L$11), FALSE) * _xlfn.NORM.DIST(($B160 - L$7)*L$15, 0, ABS(L$11), TRUE) * 2)
               + (L$4 * _xlfn.NORM.DIST($B160, L$8, ABS(L$12), FALSE) * _xlfn.NORM.DIST(($B160 - L$8)*L$16, 0, ABS(L$12), TRUE) * 2)
               + (L$5 * _xlfn.NORM.DIST($B160, L$9, ABS(L$13), FALSE) * _xlfn.NORM.DIST(($B160 - L$9)*L$17, 0, ABS(L$13), TRUE) * 2)
               + (L$6 * _xlfn.NORM.DIST($B160, L$10, ABS(L$14), FALSE) * _xlfn.NORM.DIST(($B160 - L$10)*L$18, 0, ABS(L$14), TRUE) * 2)</f>
        <v>64.743094606547359</v>
      </c>
      <c r="AC160" s="4">
        <f>BI160 + (M$3 * _xlfn.NORM.DIST($B160, M$7, ABS(M$11), FALSE) * _xlfn.NORM.DIST(($B160 - M$7)*M$15, 0, ABS(M$11), TRUE) * 2)
               + (M$4 * _xlfn.NORM.DIST($B160, M$8, ABS(M$12), FALSE) * _xlfn.NORM.DIST(($B160 - M$8)*M$16, 0, ABS(M$12), TRUE) * 2)
               + (M$5 * _xlfn.NORM.DIST($B160, M$9, ABS(M$13), FALSE) * _xlfn.NORM.DIST(($B160 - M$9)*M$17, 0, ABS(M$13), TRUE) * 2)
               + (M$6 * _xlfn.NORM.DIST($B160, M$10, ABS(M$14), FALSE) * _xlfn.NORM.DIST(($B160 - M$10)*M$18, 0, ABS(M$14), TRUE) * 2)</f>
        <v>67.069565169250126</v>
      </c>
      <c r="AD160" s="4">
        <f>BJ160 + (N$3 * _xlfn.NORM.DIST($B160, N$7, ABS(N$11), FALSE) * _xlfn.NORM.DIST(($B160 - N$7)*N$15, 0, ABS(N$11), TRUE) * 2)
               + (N$4 * _xlfn.NORM.DIST($B160, N$8, ABS(N$12), FALSE) * _xlfn.NORM.DIST(($B160 - N$8)*N$16, 0, ABS(N$12), TRUE) * 2)
               + (N$5 * _xlfn.NORM.DIST($B160, N$9, ABS(N$13), FALSE) * _xlfn.NORM.DIST(($B160 - N$9)*N$17, 0, ABS(N$13), TRUE) * 2)
               + (N$6 * _xlfn.NORM.DIST($B160, N$10, ABS(N$14), FALSE) * _xlfn.NORM.DIST(($B160 - N$10)*N$18, 0, ABS(N$14), TRUE) * 2)</f>
        <v>69.090204906854311</v>
      </c>
      <c r="AE160" s="4">
        <f>BK160 + (O$3 * _xlfn.NORM.DIST($B160, O$7, ABS(O$11), FALSE) * _xlfn.NORM.DIST(($B160 - O$7)*O$15, 0, ABS(O$11), TRUE) * 2)
               + (O$4 * _xlfn.NORM.DIST($B160, O$8, ABS(O$12), FALSE) * _xlfn.NORM.DIST(($B160 - O$8)*O$16, 0, ABS(O$12), TRUE) * 2)
               + (O$5 * _xlfn.NORM.DIST($B160, O$9, ABS(O$13), FALSE) * _xlfn.NORM.DIST(($B160 - O$9)*O$17, 0, ABS(O$13), TRUE) * 2)
               + (O$6 * _xlfn.NORM.DIST($B160, O$10, ABS(O$14), FALSE) * _xlfn.NORM.DIST(($B160 - O$10)*O$18, 0, ABS(O$14), TRUE) * 2)</f>
        <v>70.16442078421484</v>
      </c>
      <c r="AF160" s="4">
        <f t="shared" si="133"/>
        <v>64.938024494178293</v>
      </c>
      <c r="AG160" s="4">
        <f t="shared" si="133"/>
        <v>75.914571199857662</v>
      </c>
      <c r="AI160" s="4">
        <f>IF(OR($B160 &lt; C$231, $B160 &gt; C$234), 0, C160-S160)</f>
        <v>5.5714174430164576E-2</v>
      </c>
      <c r="AJ160" s="4">
        <f>IF(OR($B160 &lt; D$231, $B160 &gt; D$234), 0, D160-T160)</f>
        <v>1.341435004010556</v>
      </c>
      <c r="AK160" s="4">
        <f>IF(OR($B160 &lt; E$231, $B160 &gt; E$234), 0, E160-U160)</f>
        <v>1.4468331277197848</v>
      </c>
      <c r="AL160" s="4">
        <f>IF(OR($B160 &lt; F$231, $B160 &gt; F$234), 0, F160-V160)</f>
        <v>1.2685175162753382</v>
      </c>
      <c r="AM160" s="4">
        <f>IF(OR($B160 &lt; G$231, $B160 &gt; G$234), 0, G160-W160)</f>
        <v>1.4195852957453994</v>
      </c>
      <c r="AN160" s="4">
        <f>IF(OR($B160 &lt; H$231, $B160 &gt; H$234), 0, H160-X160)</f>
        <v>-0.36520688113360222</v>
      </c>
      <c r="AO160" s="4">
        <f>IF(OR($B160 &lt; I$231, $B160 &gt; I$234), 0, I160-Y160)</f>
        <v>1.1312488763888595</v>
      </c>
      <c r="AP160" s="4">
        <f>IF(OR($B160 &lt; J$231, $B160 &gt; J$234), 0, J160-Z160)</f>
        <v>1.334809154730948</v>
      </c>
      <c r="AQ160" s="4">
        <f>IF(OR($B160 &lt; K$231, $B160 &gt; K$234), 0, K160-AA160)</f>
        <v>0.72685646369480139</v>
      </c>
      <c r="AR160" s="4">
        <f>IF(OR($B160 &lt; L$231, $B160 &gt; L$234), 0, L160-AB160)</f>
        <v>2.6399053934526364</v>
      </c>
      <c r="AS160" s="4">
        <f>IF(OR($B160 &lt; M$231, $B160 &gt; M$234), 0, M160-AC160)</f>
        <v>1.4804348307498714</v>
      </c>
      <c r="AT160" s="4">
        <f>IF(OR($B160 &lt; N$231, $B160 &gt; N$234), 0, N160-AD160)</f>
        <v>0.94279509314569054</v>
      </c>
      <c r="AU160" s="4">
        <f>IF(OR($B160 &lt; O$231, $B160 &gt; O$234), 0, O160-AE160)</f>
        <v>-1.3474207842148473</v>
      </c>
      <c r="AV160" s="4">
        <f t="shared" si="134"/>
        <v>1.4289755058217111</v>
      </c>
      <c r="AW160" s="4">
        <f t="shared" si="134"/>
        <v>7.3024288001423372</v>
      </c>
      <c r="AY160" s="2">
        <f t="shared" si="118"/>
        <v>48.713956497682084</v>
      </c>
      <c r="AZ160" s="2">
        <f t="shared" si="118"/>
        <v>51.481564995989444</v>
      </c>
      <c r="BA160" s="2">
        <f t="shared" si="118"/>
        <v>49.779353609764456</v>
      </c>
      <c r="BB160" s="2">
        <f t="shared" si="118"/>
        <v>47.764010965553723</v>
      </c>
      <c r="BC160" s="2">
        <f t="shared" si="118"/>
        <v>51.23609640014574</v>
      </c>
      <c r="BD160" s="2">
        <f t="shared" si="118"/>
        <v>47.6105415592681</v>
      </c>
      <c r="BE160" s="2">
        <f t="shared" si="118"/>
        <v>51.961825655398755</v>
      </c>
      <c r="BF160" s="2">
        <f t="shared" si="118"/>
        <v>47.006657898117027</v>
      </c>
      <c r="BG160" s="2">
        <f t="shared" si="118"/>
        <v>42.083079365814427</v>
      </c>
      <c r="BH160" s="2">
        <f t="shared" si="118"/>
        <v>42.937709359704229</v>
      </c>
      <c r="BI160" s="2">
        <f t="shared" si="118"/>
        <v>42.456939496476352</v>
      </c>
      <c r="BJ160" s="2">
        <f t="shared" si="118"/>
        <v>45.21749610087052</v>
      </c>
      <c r="BK160" s="2">
        <f t="shared" si="118"/>
        <v>52.006230031665709</v>
      </c>
      <c r="BL160" s="2">
        <f t="shared" si="118"/>
        <v>47.395328558479051</v>
      </c>
      <c r="BM160" s="2">
        <f t="shared" si="118"/>
        <v>48.081670499945396</v>
      </c>
      <c r="BO160" s="2" t="str">
        <f t="shared" si="119"/>
        <v/>
      </c>
      <c r="BP160" s="2" t="str">
        <f t="shared" si="119"/>
        <v/>
      </c>
      <c r="BQ160" s="2" t="str">
        <f t="shared" si="119"/>
        <v/>
      </c>
      <c r="BR160" s="2" t="str">
        <f t="shared" si="119"/>
        <v/>
      </c>
      <c r="BS160" s="2" t="str">
        <f t="shared" si="119"/>
        <v/>
      </c>
      <c r="BT160" s="2" t="str">
        <f t="shared" si="119"/>
        <v/>
      </c>
      <c r="BU160" s="2" t="str">
        <f t="shared" si="119"/>
        <v/>
      </c>
      <c r="BV160" s="2" t="str">
        <f t="shared" si="119"/>
        <v/>
      </c>
      <c r="BW160" s="2" t="str">
        <f t="shared" si="119"/>
        <v/>
      </c>
      <c r="BX160" s="2" t="str">
        <f t="shared" si="119"/>
        <v/>
      </c>
      <c r="BY160" s="2" t="str">
        <f t="shared" si="119"/>
        <v/>
      </c>
      <c r="BZ160" s="2" t="str">
        <f t="shared" si="119"/>
        <v/>
      </c>
      <c r="CA160" s="2" t="str">
        <f t="shared" si="119"/>
        <v/>
      </c>
      <c r="CB160" s="2" t="str">
        <f t="shared" si="119"/>
        <v/>
      </c>
      <c r="CC160" s="2" t="str">
        <f t="shared" si="119"/>
        <v/>
      </c>
      <c r="CE160" s="2" t="str">
        <f t="shared" si="120"/>
        <v/>
      </c>
      <c r="CF160" s="2" t="str">
        <f t="shared" si="120"/>
        <v/>
      </c>
      <c r="CG160" s="2" t="str">
        <f t="shared" si="120"/>
        <v/>
      </c>
      <c r="CH160" s="2" t="str">
        <f t="shared" si="120"/>
        <v/>
      </c>
      <c r="CI160" s="2" t="str">
        <f t="shared" si="120"/>
        <v/>
      </c>
      <c r="CJ160" s="2" t="str">
        <f t="shared" si="120"/>
        <v/>
      </c>
      <c r="CK160" s="2" t="str">
        <f t="shared" si="120"/>
        <v/>
      </c>
      <c r="CL160" s="2" t="str">
        <f t="shared" si="120"/>
        <v/>
      </c>
      <c r="CM160" s="2" t="str">
        <f t="shared" si="120"/>
        <v/>
      </c>
      <c r="CN160" s="2" t="str">
        <f t="shared" si="120"/>
        <v/>
      </c>
      <c r="CO160" s="2" t="str">
        <f t="shared" si="120"/>
        <v/>
      </c>
      <c r="CP160" s="2" t="str">
        <f t="shared" si="120"/>
        <v/>
      </c>
      <c r="CQ160" s="2" t="str">
        <f t="shared" si="120"/>
        <v/>
      </c>
      <c r="CR160" s="2" t="str">
        <f t="shared" si="120"/>
        <v/>
      </c>
      <c r="CS160" s="2" t="str">
        <f t="shared" si="120"/>
        <v/>
      </c>
      <c r="CU160" s="2" t="str">
        <f t="shared" si="121"/>
        <v/>
      </c>
      <c r="CV160" s="2" t="str">
        <f t="shared" si="121"/>
        <v/>
      </c>
      <c r="CW160" s="2" t="str">
        <f t="shared" si="121"/>
        <v/>
      </c>
      <c r="CX160" s="2" t="str">
        <f t="shared" si="121"/>
        <v/>
      </c>
      <c r="CY160" s="2" t="str">
        <f t="shared" si="121"/>
        <v/>
      </c>
      <c r="CZ160" s="2" t="str">
        <f t="shared" si="121"/>
        <v/>
      </c>
      <c r="DA160" s="2" t="str">
        <f t="shared" si="121"/>
        <v/>
      </c>
      <c r="DB160" s="2" t="str">
        <f t="shared" si="121"/>
        <v/>
      </c>
      <c r="DC160" s="2" t="str">
        <f t="shared" si="121"/>
        <v/>
      </c>
      <c r="DD160" s="2" t="str">
        <f t="shared" si="121"/>
        <v/>
      </c>
      <c r="DE160" s="2" t="str">
        <f t="shared" si="121"/>
        <v/>
      </c>
      <c r="DF160" s="2" t="str">
        <f t="shared" si="121"/>
        <v/>
      </c>
      <c r="DG160" s="2" t="str">
        <f t="shared" si="121"/>
        <v/>
      </c>
      <c r="DH160" s="2" t="str">
        <f t="shared" si="121"/>
        <v/>
      </c>
      <c r="DI160" s="2" t="str">
        <f t="shared" si="121"/>
        <v/>
      </c>
      <c r="DK160" s="2">
        <f t="shared" si="127"/>
        <v>69.249771370967778</v>
      </c>
      <c r="DL160" s="2">
        <f t="shared" si="127"/>
        <v>76.573051869501469</v>
      </c>
      <c r="DM160" s="2">
        <f t="shared" si="127"/>
        <v>81.557041605571868</v>
      </c>
      <c r="DN160" s="2">
        <f t="shared" si="127"/>
        <v>75.652478163992896</v>
      </c>
      <c r="DO160" s="2">
        <f t="shared" si="127"/>
        <v>90.825770161290293</v>
      </c>
      <c r="DP160" s="2">
        <f t="shared" si="127"/>
        <v>88.162723596256683</v>
      </c>
      <c r="DQ160" s="2">
        <f t="shared" si="127"/>
        <v>87.571646810850424</v>
      </c>
      <c r="DR160" s="2">
        <f t="shared" si="127"/>
        <v>88.733316715542543</v>
      </c>
      <c r="DS160" s="2">
        <f t="shared" si="127"/>
        <v>71.448712903225797</v>
      </c>
      <c r="DT160" s="2">
        <f t="shared" si="127"/>
        <v>70.439281423804246</v>
      </c>
      <c r="DU160" s="2">
        <f t="shared" si="127"/>
        <v>76.268474527252494</v>
      </c>
      <c r="DV160" s="2">
        <f t="shared" si="127"/>
        <v>78.607209494134906</v>
      </c>
      <c r="DW160" s="2">
        <f t="shared" si="127"/>
        <v>90.159892156862725</v>
      </c>
      <c r="DX160" s="2">
        <f t="shared" si="127"/>
        <v>70.206189950980402</v>
      </c>
      <c r="DY160" s="2">
        <f t="shared" si="127"/>
        <v>63.158423918992867</v>
      </c>
      <c r="EA160" s="2">
        <f t="shared" si="101"/>
        <v>48.44225304322822</v>
      </c>
      <c r="EB160" s="2">
        <f t="shared" si="101"/>
        <v>51.945273328366547</v>
      </c>
      <c r="EC160" s="2">
        <f t="shared" si="101"/>
        <v>49.72588858049167</v>
      </c>
      <c r="ED160" s="2">
        <f t="shared" si="101"/>
        <v>47.847990845155806</v>
      </c>
      <c r="EE160" s="2">
        <f t="shared" si="101"/>
        <v>51.424318596393505</v>
      </c>
      <c r="EF160" s="2">
        <f t="shared" si="101"/>
        <v>46.220010454598849</v>
      </c>
      <c r="EG160" s="2">
        <f t="shared" si="101"/>
        <v>51.734151546798465</v>
      </c>
      <c r="EH160" s="2">
        <f t="shared" si="101"/>
        <v>46.202113943607571</v>
      </c>
      <c r="EI160" s="2">
        <f t="shared" si="101"/>
        <v>41.470062207344128</v>
      </c>
      <c r="EJ160" s="2">
        <f t="shared" si="101"/>
        <v>42.779742188565962</v>
      </c>
      <c r="EK160" s="2">
        <f t="shared" ref="EK160:EO223" si="135">CO$229*$B160+CO$230</f>
        <v>42.318125498264109</v>
      </c>
      <c r="EL160" s="2">
        <f t="shared" si="130"/>
        <v>45.216249077490772</v>
      </c>
      <c r="EM160" s="2">
        <f t="shared" si="130"/>
        <v>51.863526863004481</v>
      </c>
      <c r="EN160" s="2">
        <f t="shared" si="130"/>
        <v>47.329959332501133</v>
      </c>
      <c r="EO160" s="2">
        <f t="shared" si="130"/>
        <v>48.107693944627044</v>
      </c>
      <c r="EQ160" s="2">
        <f t="shared" si="128"/>
        <v>50.107753846031443</v>
      </c>
      <c r="ER160" s="2">
        <f t="shared" si="128"/>
        <v>50.141124869103862</v>
      </c>
      <c r="ES160" s="2">
        <f t="shared" si="128"/>
        <v>49.905467361636248</v>
      </c>
      <c r="ET160" s="2">
        <f t="shared" si="128"/>
        <v>47.600334188871059</v>
      </c>
      <c r="EU160" s="2">
        <f t="shared" si="128"/>
        <v>50.82475232848806</v>
      </c>
      <c r="EV160" s="2">
        <f t="shared" si="128"/>
        <v>50.955087415569906</v>
      </c>
      <c r="EW160" s="2">
        <f t="shared" si="128"/>
        <v>52.602896558720317</v>
      </c>
      <c r="EX160" s="2">
        <f t="shared" si="128"/>
        <v>48.297986239533579</v>
      </c>
      <c r="EY160" s="2">
        <f t="shared" si="128"/>
        <v>42.975861015501764</v>
      </c>
      <c r="EZ160" s="2">
        <f t="shared" si="128"/>
        <v>43.181317406859968</v>
      </c>
      <c r="FA160" s="2">
        <f t="shared" si="128"/>
        <v>42.717471036164284</v>
      </c>
      <c r="FB160" s="2">
        <f t="shared" si="128"/>
        <v>45.220747087970757</v>
      </c>
      <c r="FC160" s="2">
        <f t="shared" si="128"/>
        <v>52.456355096800252</v>
      </c>
      <c r="FD160" s="2">
        <f t="shared" si="128"/>
        <v>47.631575983534844</v>
      </c>
      <c r="FE160" s="2">
        <f t="shared" si="128"/>
        <v>47.985323561791162</v>
      </c>
      <c r="FG160" s="2">
        <f t="shared" si="129"/>
        <v>0.99999998040024707</v>
      </c>
      <c r="FH160" s="2">
        <f t="shared" si="129"/>
        <v>0.99999998093336084</v>
      </c>
      <c r="FI160" s="2">
        <f t="shared" si="129"/>
        <v>0.99999998395984846</v>
      </c>
      <c r="FJ160" s="2">
        <f t="shared" si="129"/>
        <v>0.99999998637581844</v>
      </c>
      <c r="FK160" s="2">
        <f t="shared" si="129"/>
        <v>0.99999998607377671</v>
      </c>
      <c r="FL160" s="2">
        <f t="shared" si="129"/>
        <v>0.99999998488083641</v>
      </c>
      <c r="FM160" s="2">
        <f t="shared" si="129"/>
        <v>0.9999999829820555</v>
      </c>
      <c r="FN160" s="2">
        <f t="shared" si="129"/>
        <v>0.99999998393766831</v>
      </c>
      <c r="FO160" s="2">
        <f t="shared" si="129"/>
        <v>0.99999998541400792</v>
      </c>
      <c r="FP160" s="2">
        <f t="shared" si="129"/>
        <v>0.99999998518349187</v>
      </c>
      <c r="FQ160" s="2">
        <f t="shared" si="129"/>
        <v>0.99999998571653947</v>
      </c>
      <c r="FR160" s="2">
        <f t="shared" si="129"/>
        <v>0.99999998456264128</v>
      </c>
      <c r="FS160" s="2">
        <f t="shared" si="129"/>
        <v>0.99999991061966631</v>
      </c>
      <c r="FT160" s="2">
        <f t="shared" si="129"/>
        <v>0.99999966223048065</v>
      </c>
      <c r="FU160" s="2">
        <f t="shared" si="129"/>
        <v>0.99999904893960001</v>
      </c>
      <c r="FW160" s="2">
        <f t="shared" si="122"/>
        <v>0.16313594456054389</v>
      </c>
      <c r="FX160" s="2">
        <f t="shared" si="122"/>
        <v>0.25702363880607609</v>
      </c>
      <c r="FY160" s="2">
        <f t="shared" si="122"/>
        <v>0.29772180407672683</v>
      </c>
      <c r="FZ160" s="2">
        <f t="shared" si="122"/>
        <v>0.33909954077272436</v>
      </c>
      <c r="GA160" s="2">
        <f t="shared" si="122"/>
        <v>0.31393151188895468</v>
      </c>
      <c r="GB160" s="2">
        <f t="shared" si="122"/>
        <v>0.29366586477727225</v>
      </c>
      <c r="GC160" s="2">
        <f t="shared" si="122"/>
        <v>0.26207171908373461</v>
      </c>
      <c r="GD160" s="2">
        <f t="shared" si="122"/>
        <v>0.3838703688784153</v>
      </c>
      <c r="GE160" s="2">
        <f t="shared" si="122"/>
        <v>0.40710400212892428</v>
      </c>
      <c r="GF160" s="2">
        <f t="shared" si="122"/>
        <v>0.39336780290269391</v>
      </c>
      <c r="GG160" s="2">
        <f t="shared" si="122"/>
        <v>0.34760251488892774</v>
      </c>
      <c r="GH160" s="2">
        <f t="shared" si="122"/>
        <v>0.27712427906919224</v>
      </c>
      <c r="GI160" s="2">
        <f t="shared" si="122"/>
        <v>0.24071010384514596</v>
      </c>
      <c r="GJ160" s="2">
        <f t="shared" si="122"/>
        <v>0.21670388176676908</v>
      </c>
      <c r="GK160" s="2">
        <f t="shared" si="122"/>
        <v>0.21277827388872309</v>
      </c>
      <c r="GM160" s="107">
        <f t="shared" si="123"/>
        <v>3.1606730619568622E-147</v>
      </c>
      <c r="GN160" s="107">
        <f t="shared" si="123"/>
        <v>6.9229679420042523E-165</v>
      </c>
      <c r="GO160" s="107">
        <f t="shared" si="123"/>
        <v>1.1332676668527707E-176</v>
      </c>
      <c r="GP160" s="107">
        <f t="shared" si="123"/>
        <v>2.5081498537650503E-214</v>
      </c>
      <c r="GQ160" s="107">
        <f t="shared" si="123"/>
        <v>5.3808114990891313E-216</v>
      </c>
      <c r="GR160" s="107">
        <f t="shared" si="123"/>
        <v>2.4075211279713884E-212</v>
      </c>
      <c r="GS160" s="107">
        <f t="shared" si="123"/>
        <v>3.7566779545351268E-213</v>
      </c>
      <c r="GT160" s="107">
        <f t="shared" si="123"/>
        <v>2.3774540555488118E-217</v>
      </c>
      <c r="GU160" s="107">
        <f t="shared" si="123"/>
        <v>9.4760883074183211E-235</v>
      </c>
      <c r="GV160" s="107">
        <f t="shared" si="123"/>
        <v>1.7062502718989286E-248</v>
      </c>
      <c r="GW160" s="107">
        <f t="shared" si="123"/>
        <v>3.7704885919583516E-252</v>
      </c>
      <c r="GX160" s="107">
        <f t="shared" si="123"/>
        <v>8.1613909473728736E-219</v>
      </c>
      <c r="GY160" s="107">
        <f t="shared" si="123"/>
        <v>1.5894704902326148E-206</v>
      </c>
      <c r="GZ160" s="107">
        <f t="shared" si="123"/>
        <v>1.151825386960423E-209</v>
      </c>
      <c r="HA160" s="107">
        <f t="shared" si="123"/>
        <v>7.8243682127087304E-280</v>
      </c>
      <c r="HC160" s="107">
        <f t="shared" si="132"/>
        <v>7.1725872107369762E-94</v>
      </c>
      <c r="HD160" s="107">
        <f t="shared" si="132"/>
        <v>1.2741225485163704E-106</v>
      </c>
      <c r="HE160" s="107">
        <f t="shared" si="132"/>
        <v>4.2136176573710153E-115</v>
      </c>
      <c r="HF160" s="107">
        <f t="shared" si="131"/>
        <v>1.4551470482056495E-141</v>
      </c>
      <c r="HG160" s="107">
        <f t="shared" si="131"/>
        <v>1.6736999030141867E-142</v>
      </c>
      <c r="HH160" s="107">
        <f t="shared" si="131"/>
        <v>2.8510194874277116E-139</v>
      </c>
      <c r="HI160" s="107">
        <f t="shared" si="131"/>
        <v>1.1078635457720177E-139</v>
      </c>
      <c r="HJ160" s="107">
        <f t="shared" si="131"/>
        <v>1.1874936485498069E-145</v>
      </c>
      <c r="HK160" s="107">
        <f t="shared" si="131"/>
        <v>1.5311861073672947E-158</v>
      </c>
      <c r="HL160" s="107">
        <f t="shared" si="113"/>
        <v>1.1893238734438703E-166</v>
      </c>
      <c r="HM160" s="107">
        <f t="shared" si="113"/>
        <v>8.6247812332748708E-168</v>
      </c>
      <c r="HN160" s="107">
        <f t="shared" si="113"/>
        <v>1.0473366568469691E-142</v>
      </c>
      <c r="HO160" s="107">
        <f t="shared" si="113"/>
        <v>2.1050307998479854E-132</v>
      </c>
      <c r="HP160" s="107">
        <f t="shared" si="113"/>
        <v>7.024616745935952E-134</v>
      </c>
      <c r="HQ160" s="107">
        <f t="shared" si="113"/>
        <v>9.4787564188587821E-199</v>
      </c>
      <c r="HS160" s="107">
        <f t="shared" si="124"/>
        <v>5.6326372466675094E-11</v>
      </c>
      <c r="HT160" s="107">
        <f t="shared" si="124"/>
        <v>1.0584192251294692E-13</v>
      </c>
      <c r="HU160" s="107">
        <f t="shared" si="124"/>
        <v>2.4778277635135248E-15</v>
      </c>
      <c r="HV160" s="107">
        <f t="shared" si="124"/>
        <v>1.4950227291003658E-19</v>
      </c>
      <c r="HW160" s="107">
        <f t="shared" si="124"/>
        <v>2.4060616181513816E-19</v>
      </c>
      <c r="HX160" s="107">
        <f t="shared" si="124"/>
        <v>1.7092476947903417E-18</v>
      </c>
      <c r="HY160" s="107">
        <f t="shared" si="124"/>
        <v>4.0599561217108283E-18</v>
      </c>
      <c r="HZ160" s="107">
        <f t="shared" si="124"/>
        <v>4.3616221975299712E-21</v>
      </c>
      <c r="IA160" s="107">
        <f t="shared" si="124"/>
        <v>1.9422963703342928E-23</v>
      </c>
      <c r="IB160" s="107">
        <f t="shared" si="124"/>
        <v>4.079680374049487E-24</v>
      </c>
      <c r="IC160" s="107">
        <f t="shared" si="124"/>
        <v>2.2974211434723062E-23</v>
      </c>
      <c r="ID160" s="107">
        <f t="shared" si="124"/>
        <v>1.5895848604924332E-18</v>
      </c>
      <c r="IE160" s="107">
        <f t="shared" si="124"/>
        <v>4.9958033664284914E-16</v>
      </c>
      <c r="IF160" s="107">
        <f t="shared" si="124"/>
        <v>2.1543654702819692E-15</v>
      </c>
      <c r="IG160" s="107">
        <f t="shared" si="124"/>
        <v>4.3704889256483513E-15</v>
      </c>
      <c r="II160" s="107">
        <f t="shared" si="125"/>
        <v>0.1596840404364385</v>
      </c>
      <c r="IJ160" s="107">
        <f t="shared" si="125"/>
        <v>0.31133821421310154</v>
      </c>
      <c r="IK160" s="107">
        <f t="shared" si="125"/>
        <v>0.37532363591039258</v>
      </c>
      <c r="IL160" s="107">
        <f t="shared" si="125"/>
        <v>0.41969699048023945</v>
      </c>
      <c r="IM160" s="107">
        <f t="shared" si="125"/>
        <v>0.37516387726322031</v>
      </c>
      <c r="IN160" s="107">
        <f t="shared" si="125"/>
        <v>0.3385832865128463</v>
      </c>
      <c r="IO160" s="107">
        <f t="shared" si="125"/>
        <v>0.27317693748144689</v>
      </c>
      <c r="IP160" s="107">
        <f t="shared" si="125"/>
        <v>0.47817857808797914</v>
      </c>
      <c r="IQ160" s="107">
        <f t="shared" si="125"/>
        <v>0.49764411146246712</v>
      </c>
      <c r="IR160" s="107">
        <f t="shared" si="125"/>
        <v>0.48122354167242659</v>
      </c>
      <c r="IS160" s="107">
        <f t="shared" si="125"/>
        <v>0.41323402725088609</v>
      </c>
      <c r="IT160" s="107">
        <f t="shared" si="125"/>
        <v>0.30017979518650284</v>
      </c>
      <c r="IU160" s="107">
        <f t="shared" si="125"/>
        <v>0.19710133589348136</v>
      </c>
      <c r="IV160" s="107">
        <f t="shared" si="125"/>
        <v>0.11706607829335729</v>
      </c>
      <c r="IW160" s="107">
        <f t="shared" si="125"/>
        <v>8.7564576018441587E-2</v>
      </c>
      <c r="IY160" s="107">
        <f t="shared" si="126"/>
        <v>0.15968404049276486</v>
      </c>
      <c r="IZ160" s="107">
        <f t="shared" si="126"/>
        <v>0.3113382142132074</v>
      </c>
      <c r="JA160" s="107">
        <f t="shared" si="126"/>
        <v>0.37532363591039508</v>
      </c>
      <c r="JB160" s="107">
        <f t="shared" si="126"/>
        <v>0.41969699048023945</v>
      </c>
      <c r="JC160" s="107">
        <f t="shared" si="126"/>
        <v>0.37516387726322031</v>
      </c>
      <c r="JD160" s="107">
        <f t="shared" si="126"/>
        <v>0.3385832865128463</v>
      </c>
      <c r="JE160" s="107">
        <f t="shared" si="126"/>
        <v>0.27317693748144689</v>
      </c>
      <c r="JF160" s="107">
        <f t="shared" si="126"/>
        <v>0.47817857808797914</v>
      </c>
      <c r="JG160" s="107">
        <f t="shared" si="126"/>
        <v>0.49764411146246712</v>
      </c>
      <c r="JH160" s="107">
        <f t="shared" si="126"/>
        <v>0.48122354167242659</v>
      </c>
      <c r="JI160" s="107">
        <f t="shared" si="126"/>
        <v>0.41323402725088609</v>
      </c>
      <c r="JJ160" s="107">
        <f t="shared" si="126"/>
        <v>0.30017979518650284</v>
      </c>
      <c r="JK160" s="107">
        <f t="shared" si="126"/>
        <v>0.19710133589348186</v>
      </c>
      <c r="JL160" s="107">
        <f t="shared" si="126"/>
        <v>0.11706607829335944</v>
      </c>
      <c r="JM160" s="107">
        <f t="shared" si="126"/>
        <v>8.7564576018445958E-2</v>
      </c>
    </row>
    <row r="161" spans="2:273" x14ac:dyDescent="0.25">
      <c r="B161" s="2">
        <v>133</v>
      </c>
      <c r="C161" s="37">
        <v>49.402999999999999</v>
      </c>
      <c r="D161" s="37">
        <v>51.402999999999999</v>
      </c>
      <c r="E161" s="37">
        <v>57.435000000000002</v>
      </c>
      <c r="F161" s="37">
        <v>55.866999999999997</v>
      </c>
      <c r="G161" s="37">
        <v>62.917000000000002</v>
      </c>
      <c r="H161" s="37">
        <v>63.1</v>
      </c>
      <c r="I161" s="37">
        <v>64.7</v>
      </c>
      <c r="J161" s="37">
        <v>62.582999999999998</v>
      </c>
      <c r="K161" s="37">
        <v>57.633000000000003</v>
      </c>
      <c r="L161" s="37">
        <v>63.6</v>
      </c>
      <c r="M161" s="37">
        <v>69.016999999999996</v>
      </c>
      <c r="N161" s="37">
        <v>74.117000000000004</v>
      </c>
      <c r="O161" s="37">
        <v>74.75</v>
      </c>
      <c r="P161" s="37">
        <v>71.45</v>
      </c>
      <c r="Q161" s="37">
        <v>92.516999999999996</v>
      </c>
      <c r="S161" s="4">
        <f>AY161 + (C$3 * _xlfn.NORM.DIST($B161, C$7, ABS(C$11), FALSE) * _xlfn.NORM.DIST(($B161 - C$7)*C$15, 0, ABS(C$11), TRUE) * 2)
               + (C$4 * _xlfn.NORM.DIST($B161, C$8, ABS(C$12), FALSE) * _xlfn.NORM.DIST(($B161 - C$8)*C$16, 0, ABS(C$12), TRUE) * 2)
               + (C$5 * _xlfn.NORM.DIST($B161, C$9, ABS(C$13), FALSE) * _xlfn.NORM.DIST(($B161 - C$9)*C$17, 0, ABS(C$13), TRUE) * 2)
               + (C$6 * _xlfn.NORM.DIST($B161, C$10, ABS(C$14), FALSE) * _xlfn.NORM.DIST(($B161 - C$10)*C$18, 0, ABS(C$14), TRUE) * 2)</f>
        <v>49.152525775113261</v>
      </c>
      <c r="T161" s="4">
        <f>AZ161 + (D$3 * _xlfn.NORM.DIST($B161, D$7, ABS(D$11), FALSE) * _xlfn.NORM.DIST(($B161 - D$7)*D$15, 0, ABS(D$11), TRUE) * 2)
               + (D$4 * _xlfn.NORM.DIST($B161, D$8, ABS(D$12), FALSE) * _xlfn.NORM.DIST(($B161 - D$8)*D$16, 0, ABS(D$12), TRUE) * 2)
               + (D$5 * _xlfn.NORM.DIST($B161, D$9, ABS(D$13), FALSE) * _xlfn.NORM.DIST(($B161 - D$9)*D$17, 0, ABS(D$13), TRUE) * 2)
               + (D$6 * _xlfn.NORM.DIST($B161, D$10, ABS(D$14), FALSE) * _xlfn.NORM.DIST(($B161 - D$10)*D$18, 0, ABS(D$14), TRUE) * 2)</f>
        <v>51.349982135822287</v>
      </c>
      <c r="U161" s="4">
        <f>BA161 + (E$3 * _xlfn.NORM.DIST($B161, E$7, ABS(E$11), FALSE) * _xlfn.NORM.DIST(($B161 - E$7)*E$15, 0, ABS(E$11), TRUE) * 2)
               + (E$4 * _xlfn.NORM.DIST($B161, E$8, ABS(E$12), FALSE) * _xlfn.NORM.DIST(($B161 - E$8)*E$16, 0, ABS(E$12), TRUE) * 2)
               + (E$5 * _xlfn.NORM.DIST($B161, E$9, ABS(E$13), FALSE) * _xlfn.NORM.DIST(($B161 - E$9)*E$17, 0, ABS(E$13), TRUE) * 2)
               + (E$6 * _xlfn.NORM.DIST($B161, E$10, ABS(E$14), FALSE) * _xlfn.NORM.DIST(($B161 - E$10)*E$18, 0, ABS(E$14), TRUE) * 2)</f>
        <v>55.570246904255782</v>
      </c>
      <c r="V161" s="4">
        <f>BB161 + (F$3 * _xlfn.NORM.DIST($B161, F$7, ABS(F$11), FALSE) * _xlfn.NORM.DIST(($B161 - F$7)*F$15, 0, ABS(F$11), TRUE) * 2)
               + (F$4 * _xlfn.NORM.DIST($B161, F$8, ABS(F$12), FALSE) * _xlfn.NORM.DIST(($B161 - F$8)*F$16, 0, ABS(F$12), TRUE) * 2)
               + (F$5 * _xlfn.NORM.DIST($B161, F$9, ABS(F$13), FALSE) * _xlfn.NORM.DIST(($B161 - F$9)*F$17, 0, ABS(F$13), TRUE) * 2)
               + (F$6 * _xlfn.NORM.DIST($B161, F$10, ABS(F$14), FALSE) * _xlfn.NORM.DIST(($B161 - F$10)*F$18, 0, ABS(F$14), TRUE) * 2)</f>
        <v>54.639397436885162</v>
      </c>
      <c r="W161" s="4">
        <f>BC161 + (G$3 * _xlfn.NORM.DIST($B161, G$7, ABS(G$11), FALSE) * _xlfn.NORM.DIST(($B161 - G$7)*G$15, 0, ABS(G$11), TRUE) * 2)
               + (G$4 * _xlfn.NORM.DIST($B161, G$8, ABS(G$12), FALSE) * _xlfn.NORM.DIST(($B161 - G$8)*G$16, 0, ABS(G$12), TRUE) * 2)
               + (G$5 * _xlfn.NORM.DIST($B161, G$9, ABS(G$13), FALSE) * _xlfn.NORM.DIST(($B161 - G$9)*G$17, 0, ABS(G$13), TRUE) * 2)
               + (G$6 * _xlfn.NORM.DIST($B161, G$10, ABS(G$14), FALSE) * _xlfn.NORM.DIST(($B161 - G$10)*G$18, 0, ABS(G$14), TRUE) * 2)</f>
        <v>60.230911166178416</v>
      </c>
      <c r="X161" s="4">
        <f>BD161 + (H$3 * _xlfn.NORM.DIST($B161, H$7, ABS(H$11), FALSE) * _xlfn.NORM.DIST(($B161 - H$7)*H$15, 0, ABS(H$11), TRUE) * 2)
               + (H$4 * _xlfn.NORM.DIST($B161, H$8, ABS(H$12), FALSE) * _xlfn.NORM.DIST(($B161 - H$8)*H$16, 0, ABS(H$12), TRUE) * 2)
               + (H$5 * _xlfn.NORM.DIST($B161, H$9, ABS(H$13), FALSE) * _xlfn.NORM.DIST(($B161 - H$9)*H$17, 0, ABS(H$13), TRUE) * 2)
               + (H$6 * _xlfn.NORM.DIST($B161, H$10, ABS(H$14), FALSE) * _xlfn.NORM.DIST(($B161 - H$10)*H$18, 0, ABS(H$14), TRUE) * 2)</f>
        <v>62.422917624574602</v>
      </c>
      <c r="Y161" s="4">
        <f>BE161 + (I$3 * _xlfn.NORM.DIST($B161, I$7, ABS(I$11), FALSE) * _xlfn.NORM.DIST(($B161 - I$7)*I$15, 0, ABS(I$11), TRUE) * 2)
               + (I$4 * _xlfn.NORM.DIST($B161, I$8, ABS(I$12), FALSE) * _xlfn.NORM.DIST(($B161 - I$8)*I$16, 0, ABS(I$12), TRUE) * 2)
               + (I$5 * _xlfn.NORM.DIST($B161, I$9, ABS(I$13), FALSE) * _xlfn.NORM.DIST(($B161 - I$9)*I$17, 0, ABS(I$13), TRUE) * 2)
               + (I$6 * _xlfn.NORM.DIST($B161, I$10, ABS(I$14), FALSE) * _xlfn.NORM.DIST(($B161 - I$10)*I$18, 0, ABS(I$14), TRUE) * 2)</f>
        <v>64.262919172986742</v>
      </c>
      <c r="Z161" s="4">
        <f>BF161 + (J$3 * _xlfn.NORM.DIST($B161, J$7, ABS(J$11), FALSE) * _xlfn.NORM.DIST(($B161 - J$7)*J$15, 0, ABS(J$11), TRUE) * 2)
               + (J$4 * _xlfn.NORM.DIST($B161, J$8, ABS(J$12), FALSE) * _xlfn.NORM.DIST(($B161 - J$8)*J$16, 0, ABS(J$12), TRUE) * 2)
               + (J$5 * _xlfn.NORM.DIST($B161, J$9, ABS(J$13), FALSE) * _xlfn.NORM.DIST(($B161 - J$9)*J$17, 0, ABS(J$13), TRUE) * 2)
               + (J$6 * _xlfn.NORM.DIST($B161, J$10, ABS(J$14), FALSE) * _xlfn.NORM.DIST(($B161 - J$10)*J$18, 0, ABS(J$14), TRUE) * 2)</f>
        <v>63.724573468499351</v>
      </c>
      <c r="AA161" s="4">
        <f>BG161 + (K$3 * _xlfn.NORM.DIST($B161, K$7, ABS(K$11), FALSE) * _xlfn.NORM.DIST(($B161 - K$7)*K$15, 0, ABS(K$11), TRUE) * 2)
               + (K$4 * _xlfn.NORM.DIST($B161, K$8, ABS(K$12), FALSE) * _xlfn.NORM.DIST(($B161 - K$8)*K$16, 0, ABS(K$12), TRUE) * 2)
               + (K$5 * _xlfn.NORM.DIST($B161, K$9, ABS(K$13), FALSE) * _xlfn.NORM.DIST(($B161 - K$9)*K$17, 0, ABS(K$13), TRUE) * 2)
               + (K$6 * _xlfn.NORM.DIST($B161, K$10, ABS(K$14), FALSE) * _xlfn.NORM.DIST(($B161 - K$10)*K$18, 0, ABS(K$14), TRUE) * 2)</f>
        <v>58.432952246309242</v>
      </c>
      <c r="AB161" s="4">
        <f>BH161 + (L$3 * _xlfn.NORM.DIST($B161, L$7, ABS(L$11), FALSE) * _xlfn.NORM.DIST(($B161 - L$7)*L$15, 0, ABS(L$11), TRUE) * 2)
               + (L$4 * _xlfn.NORM.DIST($B161, L$8, ABS(L$12), FALSE) * _xlfn.NORM.DIST(($B161 - L$8)*L$16, 0, ABS(L$12), TRUE) * 2)
               + (L$5 * _xlfn.NORM.DIST($B161, L$9, ABS(L$13), FALSE) * _xlfn.NORM.DIST(($B161 - L$9)*L$17, 0, ABS(L$13), TRUE) * 2)
               + (L$6 * _xlfn.NORM.DIST($B161, L$10, ABS(L$14), FALSE) * _xlfn.NORM.DIST(($B161 - L$10)*L$18, 0, ABS(L$14), TRUE) * 2)</f>
        <v>62.555797625098222</v>
      </c>
      <c r="AC161" s="4">
        <f>BI161 + (M$3 * _xlfn.NORM.DIST($B161, M$7, ABS(M$11), FALSE) * _xlfn.NORM.DIST(($B161 - M$7)*M$15, 0, ABS(M$11), TRUE) * 2)
               + (M$4 * _xlfn.NORM.DIST($B161, M$8, ABS(M$12), FALSE) * _xlfn.NORM.DIST(($B161 - M$8)*M$16, 0, ABS(M$12), TRUE) * 2)
               + (M$5 * _xlfn.NORM.DIST($B161, M$9, ABS(M$13), FALSE) * _xlfn.NORM.DIST(($B161 - M$9)*M$17, 0, ABS(M$13), TRUE) * 2)
               + (M$6 * _xlfn.NORM.DIST($B161, M$10, ABS(M$14), FALSE) * _xlfn.NORM.DIST(($B161 - M$10)*M$18, 0, ABS(M$14), TRUE) * 2)</f>
        <v>67.204427550500313</v>
      </c>
      <c r="AD161" s="4">
        <f>BJ161 + (N$3 * _xlfn.NORM.DIST($B161, N$7, ABS(N$11), FALSE) * _xlfn.NORM.DIST(($B161 - N$7)*N$15, 0, ABS(N$11), TRUE) * 2)
               + (N$4 * _xlfn.NORM.DIST($B161, N$8, ABS(N$12), FALSE) * _xlfn.NORM.DIST(($B161 - N$8)*N$16, 0, ABS(N$12), TRUE) * 2)
               + (N$5 * _xlfn.NORM.DIST($B161, N$9, ABS(N$13), FALSE) * _xlfn.NORM.DIST(($B161 - N$9)*N$17, 0, ABS(N$13), TRUE) * 2)
               + (N$6 * _xlfn.NORM.DIST($B161, N$10, ABS(N$14), FALSE) * _xlfn.NORM.DIST(($B161 - N$10)*N$18, 0, ABS(N$14), TRUE) * 2)</f>
        <v>72.408044021636229</v>
      </c>
      <c r="AE161" s="4">
        <f>BK161 + (O$3 * _xlfn.NORM.DIST($B161, O$7, ABS(O$11), FALSE) * _xlfn.NORM.DIST(($B161 - O$7)*O$15, 0, ABS(O$11), TRUE) * 2)
               + (O$4 * _xlfn.NORM.DIST($B161, O$8, ABS(O$12), FALSE) * _xlfn.NORM.DIST(($B161 - O$8)*O$16, 0, ABS(O$12), TRUE) * 2)
               + (O$5 * _xlfn.NORM.DIST($B161, O$9, ABS(O$13), FALSE) * _xlfn.NORM.DIST(($B161 - O$9)*O$17, 0, ABS(O$13), TRUE) * 2)
               + (O$6 * _xlfn.NORM.DIST($B161, O$10, ABS(O$14), FALSE) * _xlfn.NORM.DIST(($B161 - O$10)*O$18, 0, ABS(O$14), TRUE) * 2)</f>
        <v>74.78804900508726</v>
      </c>
      <c r="AF161" s="4">
        <f t="shared" si="133"/>
        <v>71.446726445971692</v>
      </c>
      <c r="AG161" s="4">
        <f t="shared" si="133"/>
        <v>87.698916602270259</v>
      </c>
      <c r="AI161" s="4">
        <f>IF(OR($B161 &lt; C$231, $B161 &gt; C$234), 0, C161-S161)</f>
        <v>0.25047422488673732</v>
      </c>
      <c r="AJ161" s="4">
        <f>IF(OR($B161 &lt; D$231, $B161 &gt; D$234), 0, D161-T161)</f>
        <v>5.301786417771126E-2</v>
      </c>
      <c r="AK161" s="4">
        <f>IF(OR($B161 &lt; E$231, $B161 &gt; E$234), 0, E161-U161)</f>
        <v>1.86475309574422</v>
      </c>
      <c r="AL161" s="4">
        <f>IF(OR($B161 &lt; F$231, $B161 &gt; F$234), 0, F161-V161)</f>
        <v>1.2276025631148357</v>
      </c>
      <c r="AM161" s="4">
        <f>IF(OR($B161 &lt; G$231, $B161 &gt; G$234), 0, G161-W161)</f>
        <v>2.6860888338215858</v>
      </c>
      <c r="AN161" s="4">
        <f>IF(OR($B161 &lt; H$231, $B161 &gt; H$234), 0, H161-X161)</f>
        <v>0.67708237542539962</v>
      </c>
      <c r="AO161" s="4">
        <f>IF(OR($B161 &lt; I$231, $B161 &gt; I$234), 0, I161-Y161)</f>
        <v>0.43708082701326134</v>
      </c>
      <c r="AP161" s="4">
        <f>IF(OR($B161 &lt; J$231, $B161 &gt; J$234), 0, J161-Z161)</f>
        <v>-1.1415734684993524</v>
      </c>
      <c r="AQ161" s="4">
        <f>IF(OR($B161 &lt; K$231, $B161 &gt; K$234), 0, K161-AA161)</f>
        <v>-0.799952246309239</v>
      </c>
      <c r="AR161" s="4">
        <f>IF(OR($B161 &lt; L$231, $B161 &gt; L$234), 0, L161-AB161)</f>
        <v>1.0442023749017793</v>
      </c>
      <c r="AS161" s="4">
        <f>IF(OR($B161 &lt; M$231, $B161 &gt; M$234), 0, M161-AC161)</f>
        <v>1.8125724494996831</v>
      </c>
      <c r="AT161" s="4">
        <f>IF(OR($B161 &lt; N$231, $B161 &gt; N$234), 0, N161-AD161)</f>
        <v>1.7089559783637753</v>
      </c>
      <c r="AU161" s="4">
        <f>IF(OR($B161 &lt; O$231, $B161 &gt; O$234), 0, O161-AE161)</f>
        <v>-3.8049005087259502E-2</v>
      </c>
      <c r="AV161" s="4">
        <f t="shared" si="134"/>
        <v>3.2735540283113096E-3</v>
      </c>
      <c r="AW161" s="4">
        <f t="shared" si="134"/>
        <v>4.8180833977297368</v>
      </c>
      <c r="AY161" s="2">
        <f t="shared" si="118"/>
        <v>48.697808407986471</v>
      </c>
      <c r="AZ161" s="2">
        <f t="shared" si="118"/>
        <v>51.349982135822287</v>
      </c>
      <c r="BA161" s="2">
        <f t="shared" si="118"/>
        <v>49.678128971224496</v>
      </c>
      <c r="BB161" s="2">
        <f t="shared" si="118"/>
        <v>47.642032585258747</v>
      </c>
      <c r="BC161" s="2">
        <f t="shared" si="118"/>
        <v>51.064475123981182</v>
      </c>
      <c r="BD161" s="2">
        <f t="shared" si="118"/>
        <v>47.577871149113925</v>
      </c>
      <c r="BE161" s="2">
        <f t="shared" si="118"/>
        <v>51.805654023913192</v>
      </c>
      <c r="BF161" s="2">
        <f t="shared" si="118"/>
        <v>46.926996959289475</v>
      </c>
      <c r="BG161" s="2">
        <f t="shared" si="118"/>
        <v>42.005986396536919</v>
      </c>
      <c r="BH161" s="2">
        <f t="shared" si="118"/>
        <v>42.812760018090856</v>
      </c>
      <c r="BI161" s="2">
        <f t="shared" si="118"/>
        <v>42.319604347532916</v>
      </c>
      <c r="BJ161" s="2">
        <f t="shared" si="118"/>
        <v>45.037643638234798</v>
      </c>
      <c r="BK161" s="2">
        <f t="shared" si="118"/>
        <v>51.839041448883044</v>
      </c>
      <c r="BL161" s="2">
        <f t="shared" si="118"/>
        <v>47.233458957872976</v>
      </c>
      <c r="BM161" s="2">
        <f t="shared" si="118"/>
        <v>47.918234649866932</v>
      </c>
      <c r="BO161" s="2" t="str">
        <f t="shared" si="119"/>
        <v/>
      </c>
      <c r="BP161" s="2" t="str">
        <f t="shared" si="119"/>
        <v/>
      </c>
      <c r="BQ161" s="2" t="str">
        <f t="shared" si="119"/>
        <v/>
      </c>
      <c r="BR161" s="2" t="str">
        <f t="shared" si="119"/>
        <v/>
      </c>
      <c r="BS161" s="2" t="str">
        <f t="shared" si="119"/>
        <v/>
      </c>
      <c r="BT161" s="2" t="str">
        <f t="shared" si="119"/>
        <v/>
      </c>
      <c r="BU161" s="2" t="str">
        <f t="shared" si="119"/>
        <v/>
      </c>
      <c r="BV161" s="2" t="str">
        <f t="shared" si="119"/>
        <v/>
      </c>
      <c r="BW161" s="2" t="str">
        <f t="shared" si="119"/>
        <v/>
      </c>
      <c r="BX161" s="2" t="str">
        <f t="shared" si="119"/>
        <v/>
      </c>
      <c r="BY161" s="2" t="str">
        <f t="shared" si="119"/>
        <v/>
      </c>
      <c r="BZ161" s="2" t="str">
        <f t="shared" si="119"/>
        <v/>
      </c>
      <c r="CA161" s="2" t="str">
        <f t="shared" si="119"/>
        <v/>
      </c>
      <c r="CB161" s="2" t="str">
        <f t="shared" si="119"/>
        <v/>
      </c>
      <c r="CC161" s="2" t="str">
        <f t="shared" si="119"/>
        <v/>
      </c>
      <c r="CE161" s="2" t="str">
        <f t="shared" si="120"/>
        <v/>
      </c>
      <c r="CF161" s="2" t="str">
        <f t="shared" si="120"/>
        <v/>
      </c>
      <c r="CG161" s="2" t="str">
        <f t="shared" si="120"/>
        <v/>
      </c>
      <c r="CH161" s="2" t="str">
        <f t="shared" si="120"/>
        <v/>
      </c>
      <c r="CI161" s="2" t="str">
        <f t="shared" si="120"/>
        <v/>
      </c>
      <c r="CJ161" s="2" t="str">
        <f t="shared" si="120"/>
        <v/>
      </c>
      <c r="CK161" s="2" t="str">
        <f t="shared" si="120"/>
        <v/>
      </c>
      <c r="CL161" s="2" t="str">
        <f t="shared" si="120"/>
        <v/>
      </c>
      <c r="CM161" s="2" t="str">
        <f t="shared" si="120"/>
        <v/>
      </c>
      <c r="CN161" s="2" t="str">
        <f t="shared" si="120"/>
        <v/>
      </c>
      <c r="CO161" s="2" t="str">
        <f t="shared" si="120"/>
        <v/>
      </c>
      <c r="CP161" s="2" t="str">
        <f t="shared" si="120"/>
        <v/>
      </c>
      <c r="CQ161" s="2" t="str">
        <f t="shared" si="120"/>
        <v/>
      </c>
      <c r="CR161" s="2" t="str">
        <f t="shared" si="120"/>
        <v/>
      </c>
      <c r="CS161" s="2" t="str">
        <f t="shared" si="120"/>
        <v/>
      </c>
      <c r="CU161" s="2" t="str">
        <f t="shared" si="121"/>
        <v/>
      </c>
      <c r="CV161" s="2" t="str">
        <f t="shared" si="121"/>
        <v/>
      </c>
      <c r="CW161" s="2" t="str">
        <f t="shared" si="121"/>
        <v/>
      </c>
      <c r="CX161" s="2" t="str">
        <f t="shared" si="121"/>
        <v/>
      </c>
      <c r="CY161" s="2" t="str">
        <f t="shared" si="121"/>
        <v/>
      </c>
      <c r="CZ161" s="2" t="str">
        <f t="shared" si="121"/>
        <v/>
      </c>
      <c r="DA161" s="2" t="str">
        <f t="shared" si="121"/>
        <v/>
      </c>
      <c r="DB161" s="2" t="str">
        <f t="shared" si="121"/>
        <v/>
      </c>
      <c r="DC161" s="2" t="str">
        <f t="shared" si="121"/>
        <v/>
      </c>
      <c r="DD161" s="2" t="str">
        <f t="shared" si="121"/>
        <v/>
      </c>
      <c r="DE161" s="2" t="str">
        <f t="shared" si="121"/>
        <v/>
      </c>
      <c r="DF161" s="2" t="str">
        <f t="shared" si="121"/>
        <v/>
      </c>
      <c r="DG161" s="2" t="str">
        <f t="shared" si="121"/>
        <v/>
      </c>
      <c r="DH161" s="2" t="str">
        <f t="shared" si="121"/>
        <v/>
      </c>
      <c r="DI161" s="2" t="str">
        <f t="shared" si="121"/>
        <v/>
      </c>
      <c r="DK161" s="2">
        <f t="shared" si="127"/>
        <v>69.291928225806487</v>
      </c>
      <c r="DL161" s="2">
        <f t="shared" si="127"/>
        <v>76.661765029325522</v>
      </c>
      <c r="DM161" s="2">
        <f t="shared" si="127"/>
        <v>81.683236436950153</v>
      </c>
      <c r="DN161" s="2">
        <f t="shared" si="127"/>
        <v>75.754376225490219</v>
      </c>
      <c r="DO161" s="2">
        <f t="shared" si="127"/>
        <v>91.029366385630468</v>
      </c>
      <c r="DP161" s="2">
        <f t="shared" si="127"/>
        <v>88.300998663101609</v>
      </c>
      <c r="DQ161" s="2">
        <f t="shared" si="127"/>
        <v>87.734872983870957</v>
      </c>
      <c r="DR161" s="2">
        <f t="shared" si="127"/>
        <v>88.919534274193566</v>
      </c>
      <c r="DS161" s="2">
        <f t="shared" si="127"/>
        <v>71.513443548387087</v>
      </c>
      <c r="DT161" s="2">
        <f t="shared" si="127"/>
        <v>70.509932814238056</v>
      </c>
      <c r="DU161" s="2">
        <f t="shared" si="127"/>
        <v>76.389670745272525</v>
      </c>
      <c r="DV161" s="2">
        <f t="shared" si="127"/>
        <v>78.720673387096781</v>
      </c>
      <c r="DW161" s="2">
        <f t="shared" si="127"/>
        <v>90.299081996434921</v>
      </c>
      <c r="DX161" s="2">
        <f t="shared" si="127"/>
        <v>70.238553921568638</v>
      </c>
      <c r="DY161" s="2">
        <f t="shared" si="127"/>
        <v>63.146649151614653</v>
      </c>
      <c r="EA161" s="2">
        <f t="shared" ref="EA161:EJ224" si="136">CE$229*$B161+CE$230</f>
        <v>48.35936581040928</v>
      </c>
      <c r="EB161" s="2">
        <f t="shared" si="136"/>
        <v>51.909256472341212</v>
      </c>
      <c r="EC161" s="2">
        <f t="shared" si="136"/>
        <v>49.613318001586038</v>
      </c>
      <c r="ED161" s="2">
        <f t="shared" si="136"/>
        <v>47.740923487328715</v>
      </c>
      <c r="EE161" s="2">
        <f t="shared" si="136"/>
        <v>51.288861101441192</v>
      </c>
      <c r="EF161" s="2">
        <f t="shared" si="136"/>
        <v>45.907161830925254</v>
      </c>
      <c r="EG161" s="2">
        <f t="shared" si="136"/>
        <v>51.529159158950058</v>
      </c>
      <c r="EH161" s="2">
        <f t="shared" si="136"/>
        <v>45.981121958285058</v>
      </c>
      <c r="EI161" s="2">
        <f t="shared" si="136"/>
        <v>41.28931543169309</v>
      </c>
      <c r="EJ161" s="2">
        <f t="shared" si="136"/>
        <v>42.627283121844719</v>
      </c>
      <c r="EK161" s="2">
        <f t="shared" si="135"/>
        <v>42.15495878873601</v>
      </c>
      <c r="EL161" s="2">
        <f t="shared" si="130"/>
        <v>45.035660516605162</v>
      </c>
      <c r="EM161" s="2">
        <f t="shared" si="130"/>
        <v>51.667932024414583</v>
      </c>
      <c r="EN161" s="2">
        <f t="shared" si="130"/>
        <v>47.15528437684776</v>
      </c>
      <c r="EO161" s="2">
        <f t="shared" si="130"/>
        <v>47.948228826620621</v>
      </c>
      <c r="EQ161" s="2">
        <f t="shared" si="128"/>
        <v>50.076889333400004</v>
      </c>
      <c r="ER161" s="2">
        <f t="shared" si="128"/>
        <v>50.065798185988307</v>
      </c>
      <c r="ES161" s="2">
        <f t="shared" si="128"/>
        <v>49.799563687494079</v>
      </c>
      <c r="ET161" s="2">
        <f t="shared" si="128"/>
        <v>47.488935338045835</v>
      </c>
      <c r="EU161" s="2">
        <f t="shared" si="128"/>
        <v>50.674955255730197</v>
      </c>
      <c r="EV161" s="2">
        <f t="shared" si="128"/>
        <v>50.769831002883322</v>
      </c>
      <c r="EW161" s="2">
        <f t="shared" si="128"/>
        <v>52.424068938309858</v>
      </c>
      <c r="EX161" s="2">
        <f t="shared" si="128"/>
        <v>48.132923362958209</v>
      </c>
      <c r="EY161" s="2">
        <f t="shared" si="128"/>
        <v>42.835058994233023</v>
      </c>
      <c r="EZ161" s="2">
        <f t="shared" si="128"/>
        <v>43.039963546169311</v>
      </c>
      <c r="FA161" s="2">
        <f t="shared" si="128"/>
        <v>42.565062622049851</v>
      </c>
      <c r="FB161" s="2">
        <f t="shared" si="128"/>
        <v>45.041751390823961</v>
      </c>
      <c r="FC161" s="2">
        <f t="shared" si="128"/>
        <v>52.276833884362318</v>
      </c>
      <c r="FD161" s="2">
        <f t="shared" si="128"/>
        <v>47.466667135016593</v>
      </c>
      <c r="FE161" s="2">
        <f t="shared" si="128"/>
        <v>47.825227681786558</v>
      </c>
      <c r="FG161" s="2">
        <f t="shared" si="129"/>
        <v>0.99999998443136284</v>
      </c>
      <c r="FH161" s="2">
        <f t="shared" si="129"/>
        <v>0.9999999848548301</v>
      </c>
      <c r="FI161" s="2">
        <f t="shared" si="129"/>
        <v>0.99999998725885464</v>
      </c>
      <c r="FJ161" s="2">
        <f t="shared" si="129"/>
        <v>0.99999998917792787</v>
      </c>
      <c r="FK161" s="2">
        <f t="shared" si="129"/>
        <v>0.99999998893800768</v>
      </c>
      <c r="FL161" s="2">
        <f t="shared" si="129"/>
        <v>0.99999998799042145</v>
      </c>
      <c r="FM161" s="2">
        <f t="shared" si="129"/>
        <v>0.99999998648216615</v>
      </c>
      <c r="FN161" s="2">
        <f t="shared" si="129"/>
        <v>0.9999999872412364</v>
      </c>
      <c r="FO161" s="2">
        <f t="shared" si="129"/>
        <v>0.99999998841393467</v>
      </c>
      <c r="FP161" s="2">
        <f t="shared" si="129"/>
        <v>0.99999998823082914</v>
      </c>
      <c r="FQ161" s="2">
        <f t="shared" si="129"/>
        <v>0.999999988654244</v>
      </c>
      <c r="FR161" s="2">
        <f t="shared" si="129"/>
        <v>0.99999998773767007</v>
      </c>
      <c r="FS161" s="2">
        <f t="shared" si="129"/>
        <v>0.99999992750085442</v>
      </c>
      <c r="FT161" s="2">
        <f t="shared" si="129"/>
        <v>0.99999972120360869</v>
      </c>
      <c r="FU161" s="2">
        <f t="shared" si="129"/>
        <v>0.99999920331784564</v>
      </c>
      <c r="FW161" s="2">
        <f t="shared" si="122"/>
        <v>0.1970524811773163</v>
      </c>
      <c r="FX161" s="2">
        <f t="shared" si="122"/>
        <v>0.30338343728207634</v>
      </c>
      <c r="FY161" s="2">
        <f t="shared" si="122"/>
        <v>0.34798422693643721</v>
      </c>
      <c r="FZ161" s="2">
        <f t="shared" si="122"/>
        <v>0.39244387291623689</v>
      </c>
      <c r="GA161" s="2">
        <f t="shared" si="122"/>
        <v>0.36550623949394784</v>
      </c>
      <c r="GB161" s="2">
        <f t="shared" si="122"/>
        <v>0.34357854708503838</v>
      </c>
      <c r="GC161" s="2">
        <f t="shared" si="122"/>
        <v>0.30896340828692787</v>
      </c>
      <c r="GD161" s="2">
        <f t="shared" si="122"/>
        <v>0.43957330407405343</v>
      </c>
      <c r="GE161" s="2">
        <f t="shared" si="122"/>
        <v>0.46364133872729291</v>
      </c>
      <c r="GF161" s="2">
        <f t="shared" si="122"/>
        <v>0.44944358190485273</v>
      </c>
      <c r="GG161" s="2">
        <f t="shared" si="122"/>
        <v>0.40147191272954214</v>
      </c>
      <c r="GH161" s="2">
        <f t="shared" si="122"/>
        <v>0.32552118163364291</v>
      </c>
      <c r="GI161" s="2">
        <f t="shared" si="122"/>
        <v>0.28100854176694784</v>
      </c>
      <c r="GJ161" s="2">
        <f t="shared" si="122"/>
        <v>0.25103556135432137</v>
      </c>
      <c r="GK161" s="2">
        <f t="shared" si="122"/>
        <v>0.24395126650583365</v>
      </c>
      <c r="GM161" s="107">
        <f t="shared" si="123"/>
        <v>5.1006452663252548E-151</v>
      </c>
      <c r="GN161" s="107">
        <f t="shared" si="123"/>
        <v>3.9284922846217991E-169</v>
      </c>
      <c r="GO161" s="107">
        <f t="shared" si="123"/>
        <v>3.5112412711145698E-181</v>
      </c>
      <c r="GP161" s="107">
        <f t="shared" si="123"/>
        <v>9.3094506737383606E-220</v>
      </c>
      <c r="GQ161" s="107">
        <f t="shared" si="123"/>
        <v>1.7827522050343835E-221</v>
      </c>
      <c r="GR161" s="107">
        <f t="shared" si="123"/>
        <v>9.3434697770688911E-218</v>
      </c>
      <c r="GS161" s="107">
        <f t="shared" si="123"/>
        <v>1.2789332794628587E-218</v>
      </c>
      <c r="GT161" s="107">
        <f t="shared" si="123"/>
        <v>6.5698523742414111E-223</v>
      </c>
      <c r="GU161" s="107">
        <f t="shared" si="123"/>
        <v>1.0034000466575652E-240</v>
      </c>
      <c r="GV161" s="107">
        <f t="shared" si="123"/>
        <v>7.9181956527208154E-255</v>
      </c>
      <c r="GW161" s="107">
        <f t="shared" si="123"/>
        <v>1.4527853328174366E-258</v>
      </c>
      <c r="GX161" s="107">
        <f t="shared" si="123"/>
        <v>2.1274314995253357E-224</v>
      </c>
      <c r="GY161" s="107">
        <f t="shared" si="123"/>
        <v>7.8374150125311242E-212</v>
      </c>
      <c r="GZ161" s="107">
        <f t="shared" si="123"/>
        <v>4.8003658233588765E-215</v>
      </c>
      <c r="HA161" s="107">
        <f t="shared" si="123"/>
        <v>5.6778816621342092E-287</v>
      </c>
      <c r="HC161" s="107">
        <f t="shared" si="132"/>
        <v>3.6458613286854535E-97</v>
      </c>
      <c r="HD161" s="107">
        <f t="shared" si="132"/>
        <v>2.4537280249323547E-110</v>
      </c>
      <c r="HE161" s="107">
        <f t="shared" si="132"/>
        <v>4.6122232472565419E-119</v>
      </c>
      <c r="HF161" s="107">
        <f t="shared" si="131"/>
        <v>2.2803237893295215E-146</v>
      </c>
      <c r="HG161" s="107">
        <f t="shared" si="131"/>
        <v>2.3868231019617816E-147</v>
      </c>
      <c r="HH161" s="107">
        <f t="shared" si="131"/>
        <v>4.831655936808232E-144</v>
      </c>
      <c r="HI161" s="107">
        <f t="shared" si="131"/>
        <v>1.6802305256006307E-144</v>
      </c>
      <c r="HJ161" s="107">
        <f t="shared" si="131"/>
        <v>1.3193240460313489E-150</v>
      </c>
      <c r="HK161" s="107">
        <f t="shared" si="131"/>
        <v>6.8871521567599361E-164</v>
      </c>
      <c r="HL161" s="107">
        <f t="shared" si="113"/>
        <v>2.6736496515019664E-172</v>
      </c>
      <c r="HM161" s="107">
        <f t="shared" si="113"/>
        <v>1.7285406815822351E-173</v>
      </c>
      <c r="HN161" s="107">
        <f t="shared" si="113"/>
        <v>1.2895506741636875E-147</v>
      </c>
      <c r="HO161" s="107">
        <f t="shared" si="113"/>
        <v>4.9813241497099488E-137</v>
      </c>
      <c r="HP161" s="107">
        <f t="shared" si="113"/>
        <v>1.4666484774136729E-138</v>
      </c>
      <c r="HQ161" s="107">
        <f t="shared" si="113"/>
        <v>1.2321711690220061E-205</v>
      </c>
      <c r="HS161" s="107">
        <f t="shared" si="124"/>
        <v>6.2965706085608246E-12</v>
      </c>
      <c r="HT161" s="107">
        <f t="shared" si="124"/>
        <v>7.764528363570735E-15</v>
      </c>
      <c r="HU161" s="107">
        <f t="shared" si="124"/>
        <v>1.4403716325778966E-16</v>
      </c>
      <c r="HV161" s="107">
        <f t="shared" si="124"/>
        <v>4.348724844493157E-21</v>
      </c>
      <c r="HW161" s="107">
        <f t="shared" si="124"/>
        <v>7.006301082799666E-21</v>
      </c>
      <c r="HX161" s="107">
        <f t="shared" si="124"/>
        <v>5.4804100272852132E-20</v>
      </c>
      <c r="HY161" s="107">
        <f t="shared" si="124"/>
        <v>1.3108883812948548E-19</v>
      </c>
      <c r="HZ161" s="107">
        <f t="shared" si="124"/>
        <v>1.0355348451857916E-22</v>
      </c>
      <c r="IA161" s="107">
        <f t="shared" si="124"/>
        <v>3.2566996024286009E-25</v>
      </c>
      <c r="IB161" s="107">
        <f t="shared" si="124"/>
        <v>5.6704548496418834E-26</v>
      </c>
      <c r="IC161" s="107">
        <f t="shared" si="124"/>
        <v>3.3445242973385113E-25</v>
      </c>
      <c r="ID161" s="107">
        <f t="shared" si="124"/>
        <v>4.795740526162211E-20</v>
      </c>
      <c r="IE161" s="107">
        <f t="shared" si="124"/>
        <v>2.0901913038977598E-17</v>
      </c>
      <c r="IF161" s="107">
        <f t="shared" si="124"/>
        <v>9.4511685802817234E-17</v>
      </c>
      <c r="IG161" s="107">
        <f t="shared" si="124"/>
        <v>1.6154075497062927E-16</v>
      </c>
      <c r="II161" s="107">
        <f t="shared" si="125"/>
        <v>0.22166656922783187</v>
      </c>
      <c r="IJ161" s="107">
        <f t="shared" si="125"/>
        <v>0.39212526644295015</v>
      </c>
      <c r="IK161" s="107">
        <f t="shared" si="125"/>
        <v>0.45107502327542182</v>
      </c>
      <c r="IL161" s="107">
        <f t="shared" si="125"/>
        <v>0.48882954189139993</v>
      </c>
      <c r="IM161" s="107">
        <f t="shared" si="125"/>
        <v>0.45738814236851477</v>
      </c>
      <c r="IN161" s="107">
        <f t="shared" si="125"/>
        <v>0.42651552773440726</v>
      </c>
      <c r="IO161" s="107">
        <f t="shared" si="125"/>
        <v>0.36464286932553225</v>
      </c>
      <c r="IP161" s="107">
        <f t="shared" si="125"/>
        <v>0.51652026931515771</v>
      </c>
      <c r="IQ161" s="107">
        <f t="shared" si="125"/>
        <v>0.51751511954038953</v>
      </c>
      <c r="IR161" s="107">
        <f t="shared" si="125"/>
        <v>0.51771889216920142</v>
      </c>
      <c r="IS161" s="107">
        <f t="shared" si="125"/>
        <v>0.48938300743025448</v>
      </c>
      <c r="IT161" s="107">
        <f t="shared" si="125"/>
        <v>0.39231325980337145</v>
      </c>
      <c r="IU161" s="107">
        <f t="shared" si="125"/>
        <v>0.27943294010547925</v>
      </c>
      <c r="IV161" s="107">
        <f t="shared" si="125"/>
        <v>0.17934215462901354</v>
      </c>
      <c r="IW161" s="107">
        <f t="shared" si="125"/>
        <v>0.13807927747656543</v>
      </c>
      <c r="IY161" s="107">
        <f t="shared" si="126"/>
        <v>0.22166656923412845</v>
      </c>
      <c r="IZ161" s="107">
        <f t="shared" si="126"/>
        <v>0.39212526644295792</v>
      </c>
      <c r="JA161" s="107">
        <f t="shared" si="126"/>
        <v>0.45107502327542198</v>
      </c>
      <c r="JB161" s="107">
        <f t="shared" si="126"/>
        <v>0.48882954189139993</v>
      </c>
      <c r="JC161" s="107">
        <f t="shared" si="126"/>
        <v>0.45738814236851477</v>
      </c>
      <c r="JD161" s="107">
        <f t="shared" si="126"/>
        <v>0.42651552773440726</v>
      </c>
      <c r="JE161" s="107">
        <f t="shared" si="126"/>
        <v>0.36464286932553225</v>
      </c>
      <c r="JF161" s="107">
        <f t="shared" si="126"/>
        <v>0.51652026931515771</v>
      </c>
      <c r="JG161" s="107">
        <f t="shared" si="126"/>
        <v>0.51751511954038953</v>
      </c>
      <c r="JH161" s="107">
        <f t="shared" si="126"/>
        <v>0.51771889216920142</v>
      </c>
      <c r="JI161" s="107">
        <f t="shared" si="126"/>
        <v>0.48938300743025448</v>
      </c>
      <c r="JJ161" s="107">
        <f t="shared" si="126"/>
        <v>0.39231325980337145</v>
      </c>
      <c r="JK161" s="107">
        <f t="shared" si="126"/>
        <v>0.27943294010547925</v>
      </c>
      <c r="JL161" s="107">
        <f t="shared" si="126"/>
        <v>0.17934215462901362</v>
      </c>
      <c r="JM161" s="107">
        <f t="shared" si="126"/>
        <v>0.13807927747656559</v>
      </c>
    </row>
    <row r="162" spans="2:273" x14ac:dyDescent="0.25">
      <c r="B162" s="2">
        <v>134</v>
      </c>
      <c r="C162" s="37">
        <v>49.081000000000003</v>
      </c>
      <c r="D162" s="37">
        <v>51.484000000000002</v>
      </c>
      <c r="E162" s="37">
        <v>55.902999999999999</v>
      </c>
      <c r="F162" s="37">
        <v>55.332999999999998</v>
      </c>
      <c r="G162" s="37">
        <v>60.75</v>
      </c>
      <c r="H162" s="37">
        <v>62.082999999999998</v>
      </c>
      <c r="I162" s="37">
        <v>66.233000000000004</v>
      </c>
      <c r="J162" s="37">
        <v>59.067</v>
      </c>
      <c r="K162" s="37">
        <v>52.8</v>
      </c>
      <c r="L162" s="37">
        <v>56.25</v>
      </c>
      <c r="M162" s="37">
        <v>64.25</v>
      </c>
      <c r="N162" s="37">
        <v>74.95</v>
      </c>
      <c r="O162" s="37">
        <v>78.417000000000002</v>
      </c>
      <c r="P162" s="37">
        <v>78.332999999999998</v>
      </c>
      <c r="Q162" s="37">
        <v>103.5</v>
      </c>
      <c r="S162" s="4">
        <f>AY162 + (C$3 * _xlfn.NORM.DIST($B162, C$7, ABS(C$11), FALSE) * _xlfn.NORM.DIST(($B162 - C$7)*C$15, 0, ABS(C$11), TRUE) * 2)
               + (C$4 * _xlfn.NORM.DIST($B162, C$8, ABS(C$12), FALSE) * _xlfn.NORM.DIST(($B162 - C$8)*C$16, 0, ABS(C$12), TRUE) * 2)
               + (C$5 * _xlfn.NORM.DIST($B162, C$9, ABS(C$13), FALSE) * _xlfn.NORM.DIST(($B162 - C$9)*C$17, 0, ABS(C$13), TRUE) * 2)
               + (C$6 * _xlfn.NORM.DIST($B162, C$10, ABS(C$14), FALSE) * _xlfn.NORM.DIST(($B162 - C$10)*C$18, 0, ABS(C$14), TRUE) * 2)</f>
        <v>49.240276002967505</v>
      </c>
      <c r="T162" s="4">
        <f>AZ162 + (D$3 * _xlfn.NORM.DIST($B162, D$7, ABS(D$11), FALSE) * _xlfn.NORM.DIST(($B162 - D$7)*D$15, 0, ABS(D$11), TRUE) * 2)
               + (D$4 * _xlfn.NORM.DIST($B162, D$8, ABS(D$12), FALSE) * _xlfn.NORM.DIST(($B162 - D$8)*D$16, 0, ABS(D$12), TRUE) * 2)
               + (D$5 * _xlfn.NORM.DIST($B162, D$9, ABS(D$13), FALSE) * _xlfn.NORM.DIST(($B162 - D$9)*D$17, 0, ABS(D$13), TRUE) * 2)
               + (D$6 * _xlfn.NORM.DIST($B162, D$10, ABS(D$14), FALSE) * _xlfn.NORM.DIST(($B162 - D$10)*D$18, 0, ABS(D$14), TRUE) * 2)</f>
        <v>51.206514614080255</v>
      </c>
      <c r="U162" s="4">
        <f>BA162 + (E$3 * _xlfn.NORM.DIST($B162, E$7, ABS(E$11), FALSE) * _xlfn.NORM.DIST(($B162 - E$7)*E$15, 0, ABS(E$11), TRUE) * 2)
               + (E$4 * _xlfn.NORM.DIST($B162, E$8, ABS(E$12), FALSE) * _xlfn.NORM.DIST(($B162 - E$8)*E$16, 0, ABS(E$12), TRUE) * 2)
               + (E$5 * _xlfn.NORM.DIST($B162, E$9, ABS(E$13), FALSE) * _xlfn.NORM.DIST(($B162 - E$9)*E$17, 0, ABS(E$13), TRUE) * 2)
               + (E$6 * _xlfn.NORM.DIST($B162, E$10, ABS(E$14), FALSE) * _xlfn.NORM.DIST(($B162 - E$10)*E$18, 0, ABS(E$14), TRUE) * 2)</f>
        <v>55.303886476777613</v>
      </c>
      <c r="V162" s="4">
        <f>BB162 + (F$3 * _xlfn.NORM.DIST($B162, F$7, ABS(F$11), FALSE) * _xlfn.NORM.DIST(($B162 - F$7)*F$15, 0, ABS(F$11), TRUE) * 2)
               + (F$4 * _xlfn.NORM.DIST($B162, F$8, ABS(F$12), FALSE) * _xlfn.NORM.DIST(($B162 - F$8)*F$16, 0, ABS(F$12), TRUE) * 2)
               + (F$5 * _xlfn.NORM.DIST($B162, F$9, ABS(F$13), FALSE) * _xlfn.NORM.DIST(($B162 - F$9)*F$17, 0, ABS(F$13), TRUE) * 2)
               + (F$6 * _xlfn.NORM.DIST($B162, F$10, ABS(F$14), FALSE) * _xlfn.NORM.DIST(($B162 - F$10)*F$18, 0, ABS(F$14), TRUE) * 2)</f>
        <v>53.832421207270293</v>
      </c>
      <c r="W162" s="4">
        <f>BC162 + (G$3 * _xlfn.NORM.DIST($B162, G$7, ABS(G$11), FALSE) * _xlfn.NORM.DIST(($B162 - G$7)*G$15, 0, ABS(G$11), TRUE) * 2)
               + (G$4 * _xlfn.NORM.DIST($B162, G$8, ABS(G$12), FALSE) * _xlfn.NORM.DIST(($B162 - G$8)*G$16, 0, ABS(G$12), TRUE) * 2)
               + (G$5 * _xlfn.NORM.DIST($B162, G$9, ABS(G$13), FALSE) * _xlfn.NORM.DIST(($B162 - G$9)*G$17, 0, ABS(G$13), TRUE) * 2)
               + (G$6 * _xlfn.NORM.DIST($B162, G$10, ABS(G$14), FALSE) * _xlfn.NORM.DIST(($B162 - G$10)*G$18, 0, ABS(G$14), TRUE) * 2)</f>
        <v>59.642618229570623</v>
      </c>
      <c r="X162" s="4">
        <f>BD162 + (H$3 * _xlfn.NORM.DIST($B162, H$7, ABS(H$11), FALSE) * _xlfn.NORM.DIST(($B162 - H$7)*H$15, 0, ABS(H$11), TRUE) * 2)
               + (H$4 * _xlfn.NORM.DIST($B162, H$8, ABS(H$12), FALSE) * _xlfn.NORM.DIST(($B162 - H$8)*H$16, 0, ABS(H$12), TRUE) * 2)
               + (H$5 * _xlfn.NORM.DIST($B162, H$9, ABS(H$13), FALSE) * _xlfn.NORM.DIST(($B162 - H$9)*H$17, 0, ABS(H$13), TRUE) * 2)
               + (H$6 * _xlfn.NORM.DIST($B162, H$10, ABS(H$14), FALSE) * _xlfn.NORM.DIST(($B162 - H$10)*H$18, 0, ABS(H$14), TRUE) * 2)</f>
        <v>62.391169414234234</v>
      </c>
      <c r="Y162" s="4">
        <f>BE162 + (I$3 * _xlfn.NORM.DIST($B162, I$7, ABS(I$11), FALSE) * _xlfn.NORM.DIST(($B162 - I$7)*I$15, 0, ABS(I$11), TRUE) * 2)
               + (I$4 * _xlfn.NORM.DIST($B162, I$8, ABS(I$12), FALSE) * _xlfn.NORM.DIST(($B162 - I$8)*I$16, 0, ABS(I$12), TRUE) * 2)
               + (I$5 * _xlfn.NORM.DIST($B162, I$9, ABS(I$13), FALSE) * _xlfn.NORM.DIST(($B162 - I$9)*I$17, 0, ABS(I$13), TRUE) * 2)
               + (I$6 * _xlfn.NORM.DIST($B162, I$10, ABS(I$14), FALSE) * _xlfn.NORM.DIST(($B162 - I$10)*I$18, 0, ABS(I$14), TRUE) * 2)</f>
        <v>65.018224800349074</v>
      </c>
      <c r="Z162" s="4">
        <f>BF162 + (J$3 * _xlfn.NORM.DIST($B162, J$7, ABS(J$11), FALSE) * _xlfn.NORM.DIST(($B162 - J$7)*J$15, 0, ABS(J$11), TRUE) * 2)
               + (J$4 * _xlfn.NORM.DIST($B162, J$8, ABS(J$12), FALSE) * _xlfn.NORM.DIST(($B162 - J$8)*J$16, 0, ABS(J$12), TRUE) * 2)
               + (J$5 * _xlfn.NORM.DIST($B162, J$9, ABS(J$13), FALSE) * _xlfn.NORM.DIST(($B162 - J$9)*J$17, 0, ABS(J$13), TRUE) * 2)
               + (J$6 * _xlfn.NORM.DIST($B162, J$10, ABS(J$14), FALSE) * _xlfn.NORM.DIST(($B162 - J$10)*J$18, 0, ABS(J$14), TRUE) * 2)</f>
        <v>60.529569341758886</v>
      </c>
      <c r="AA162" s="4">
        <f>BG162 + (K$3 * _xlfn.NORM.DIST($B162, K$7, ABS(K$11), FALSE) * _xlfn.NORM.DIST(($B162 - K$7)*K$15, 0, ABS(K$11), TRUE) * 2)
               + (K$4 * _xlfn.NORM.DIST($B162, K$8, ABS(K$12), FALSE) * _xlfn.NORM.DIST(($B162 - K$8)*K$16, 0, ABS(K$12), TRUE) * 2)
               + (K$5 * _xlfn.NORM.DIST($B162, K$9, ABS(K$13), FALSE) * _xlfn.NORM.DIST(($B162 - K$9)*K$17, 0, ABS(K$13), TRUE) * 2)
               + (K$6 * _xlfn.NORM.DIST($B162, K$10, ABS(K$14), FALSE) * _xlfn.NORM.DIST(($B162 - K$10)*K$18, 0, ABS(K$14), TRUE) * 2)</f>
        <v>54.488019625703281</v>
      </c>
      <c r="AB162" s="4">
        <f>BH162 + (L$3 * _xlfn.NORM.DIST($B162, L$7, ABS(L$11), FALSE) * _xlfn.NORM.DIST(($B162 - L$7)*L$15, 0, ABS(L$11), TRUE) * 2)
               + (L$4 * _xlfn.NORM.DIST($B162, L$8, ABS(L$12), FALSE) * _xlfn.NORM.DIST(($B162 - L$8)*L$16, 0, ABS(L$12), TRUE) * 2)
               + (L$5 * _xlfn.NORM.DIST($B162, L$9, ABS(L$13), FALSE) * _xlfn.NORM.DIST(($B162 - L$9)*L$17, 0, ABS(L$13), TRUE) * 2)
               + (L$6 * _xlfn.NORM.DIST($B162, L$10, ABS(L$14), FALSE) * _xlfn.NORM.DIST(($B162 - L$10)*L$18, 0, ABS(L$14), TRUE) * 2)</f>
        <v>58.225117842453471</v>
      </c>
      <c r="AC162" s="4">
        <f>BI162 + (M$3 * _xlfn.NORM.DIST($B162, M$7, ABS(M$11), FALSE) * _xlfn.NORM.DIST(($B162 - M$7)*M$15, 0, ABS(M$11), TRUE) * 2)
               + (M$4 * _xlfn.NORM.DIST($B162, M$8, ABS(M$12), FALSE) * _xlfn.NORM.DIST(($B162 - M$8)*M$16, 0, ABS(M$12), TRUE) * 2)
               + (M$5 * _xlfn.NORM.DIST($B162, M$9, ABS(M$13), FALSE) * _xlfn.NORM.DIST(($B162 - M$9)*M$17, 0, ABS(M$13), TRUE) * 2)
               + (M$6 * _xlfn.NORM.DIST($B162, M$10, ABS(M$14), FALSE) * _xlfn.NORM.DIST(($B162 - M$10)*M$18, 0, ABS(M$14), TRUE) * 2)</f>
        <v>64.279706441354634</v>
      </c>
      <c r="AD162" s="4">
        <f>BJ162 + (N$3 * _xlfn.NORM.DIST($B162, N$7, ABS(N$11), FALSE) * _xlfn.NORM.DIST(($B162 - N$7)*N$15, 0, ABS(N$11), TRUE) * 2)
               + (N$4 * _xlfn.NORM.DIST($B162, N$8, ABS(N$12), FALSE) * _xlfn.NORM.DIST(($B162 - N$8)*N$16, 0, ABS(N$12), TRUE) * 2)
               + (N$5 * _xlfn.NORM.DIST($B162, N$9, ABS(N$13), FALSE) * _xlfn.NORM.DIST(($B162 - N$9)*N$17, 0, ABS(N$13), TRUE) * 2)
               + (N$6 * _xlfn.NORM.DIST($B162, N$10, ABS(N$14), FALSE) * _xlfn.NORM.DIST(($B162 - N$10)*N$18, 0, ABS(N$14), TRUE) * 2)</f>
        <v>73.324231102762752</v>
      </c>
      <c r="AE162" s="4">
        <f>BK162 + (O$3 * _xlfn.NORM.DIST($B162, O$7, ABS(O$11), FALSE) * _xlfn.NORM.DIST(($B162 - O$7)*O$15, 0, ABS(O$11), TRUE) * 2)
               + (O$4 * _xlfn.NORM.DIST($B162, O$8, ABS(O$12), FALSE) * _xlfn.NORM.DIST(($B162 - O$8)*O$16, 0, ABS(O$12), TRUE) * 2)
               + (O$5 * _xlfn.NORM.DIST($B162, O$9, ABS(O$13), FALSE) * _xlfn.NORM.DIST(($B162 - O$9)*O$17, 0, ABS(O$13), TRUE) * 2)
               + (O$6 * _xlfn.NORM.DIST($B162, O$10, ABS(O$14), FALSE) * _xlfn.NORM.DIST(($B162 - O$10)*O$18, 0, ABS(O$14), TRUE) * 2)</f>
        <v>78.465722788712711</v>
      </c>
      <c r="AF162" s="4">
        <f t="shared" si="133"/>
        <v>78.266282708031511</v>
      </c>
      <c r="AG162" s="4">
        <f t="shared" si="133"/>
        <v>101.10664338855827</v>
      </c>
      <c r="AI162" s="4">
        <f>IF(OR($B162 &lt; C$231, $B162 &gt; C$234), 0, C162-S162)</f>
        <v>-0.159276002967502</v>
      </c>
      <c r="AJ162" s="4">
        <f>IF(OR($B162 &lt; D$231, $B162 &gt; D$234), 0, D162-T162)</f>
        <v>0.27748538591974636</v>
      </c>
      <c r="AK162" s="4">
        <f>IF(OR($B162 &lt; E$231, $B162 &gt; E$234), 0, E162-U162)</f>
        <v>0.59911352322238542</v>
      </c>
      <c r="AL162" s="4">
        <f>IF(OR($B162 &lt; F$231, $B162 &gt; F$234), 0, F162-V162)</f>
        <v>1.500578792729705</v>
      </c>
      <c r="AM162" s="4">
        <f>IF(OR($B162 &lt; G$231, $B162 &gt; G$234), 0, G162-W162)</f>
        <v>1.1073817704293774</v>
      </c>
      <c r="AN162" s="4">
        <f>IF(OR($B162 &lt; H$231, $B162 &gt; H$234), 0, H162-X162)</f>
        <v>-0.30816941423423572</v>
      </c>
      <c r="AO162" s="4">
        <f>IF(OR($B162 &lt; I$231, $B162 &gt; I$234), 0, I162-Y162)</f>
        <v>1.2147751996509299</v>
      </c>
      <c r="AP162" s="4">
        <f>IF(OR($B162 &lt; J$231, $B162 &gt; J$234), 0, J162-Z162)</f>
        <v>-1.4625693417588863</v>
      </c>
      <c r="AQ162" s="4">
        <f>IF(OR($B162 &lt; K$231, $B162 &gt; K$234), 0, K162-AA162)</f>
        <v>-1.6880196257032836</v>
      </c>
      <c r="AR162" s="4">
        <f>IF(OR($B162 &lt; L$231, $B162 &gt; L$234), 0, L162-AB162)</f>
        <v>-1.9751178424534714</v>
      </c>
      <c r="AS162" s="4">
        <f>IF(OR($B162 &lt; M$231, $B162 &gt; M$234), 0, M162-AC162)</f>
        <v>-2.9706441354633739E-2</v>
      </c>
      <c r="AT162" s="4">
        <f>IF(OR($B162 &lt; N$231, $B162 &gt; N$234), 0, N162-AD162)</f>
        <v>1.6257688972372506</v>
      </c>
      <c r="AU162" s="4">
        <f>IF(OR($B162 &lt; O$231, $B162 &gt; O$234), 0, O162-AE162)</f>
        <v>-4.8722788712709075E-2</v>
      </c>
      <c r="AV162" s="4">
        <f t="shared" si="134"/>
        <v>6.6717291968487302E-2</v>
      </c>
      <c r="AW162" s="4">
        <f t="shared" si="134"/>
        <v>2.3933566114417317</v>
      </c>
      <c r="AY162" s="2">
        <f t="shared" ref="AY162:BM225" si="137">IF(OR($B162 &lt; C$231, $B162 &gt; C$234), #N/A, ((1-FG162)*DK162) + (FG162 - FW162)*EA162 + (FW162*EQ162))</f>
        <v>48.694147663224989</v>
      </c>
      <c r="AZ162" s="2">
        <f t="shared" si="137"/>
        <v>51.206514614080255</v>
      </c>
      <c r="BA162" s="2">
        <f t="shared" si="137"/>
        <v>49.578274755647072</v>
      </c>
      <c r="BB162" s="2">
        <f t="shared" si="137"/>
        <v>47.518900776385991</v>
      </c>
      <c r="BC162" s="2">
        <f t="shared" si="137"/>
        <v>50.889313160194817</v>
      </c>
      <c r="BD162" s="2">
        <f t="shared" si="137"/>
        <v>47.576465456613917</v>
      </c>
      <c r="BE162" s="2">
        <f t="shared" si="137"/>
        <v>51.655892532201449</v>
      </c>
      <c r="BF162" s="2">
        <f t="shared" si="137"/>
        <v>46.857021845514211</v>
      </c>
      <c r="BG162" s="2">
        <f t="shared" si="137"/>
        <v>41.934917238894528</v>
      </c>
      <c r="BH162" s="2">
        <f t="shared" si="137"/>
        <v>42.689613464524697</v>
      </c>
      <c r="BI162" s="2">
        <f t="shared" si="137"/>
        <v>42.184476147936444</v>
      </c>
      <c r="BJ162" s="2">
        <f t="shared" si="137"/>
        <v>44.857976363278325</v>
      </c>
      <c r="BK162" s="2">
        <f t="shared" si="137"/>
        <v>51.675559216674124</v>
      </c>
      <c r="BL162" s="2">
        <f t="shared" si="137"/>
        <v>47.073362868044455</v>
      </c>
      <c r="BM162" s="2">
        <f t="shared" si="137"/>
        <v>47.754394636113048</v>
      </c>
      <c r="BO162" s="2" t="str">
        <f t="shared" ref="BO162:CC225" si="138">IF(AND(IY162 &lt; $CC$23, $B162 &lt; C$7, $B162 &gt; C$231), C162, "")</f>
        <v/>
      </c>
      <c r="BP162" s="2" t="str">
        <f t="shared" si="138"/>
        <v/>
      </c>
      <c r="BQ162" s="2" t="str">
        <f t="shared" si="138"/>
        <v/>
      </c>
      <c r="BR162" s="2" t="str">
        <f t="shared" si="138"/>
        <v/>
      </c>
      <c r="BS162" s="2" t="str">
        <f t="shared" si="138"/>
        <v/>
      </c>
      <c r="BT162" s="2" t="str">
        <f t="shared" si="138"/>
        <v/>
      </c>
      <c r="BU162" s="2" t="str">
        <f t="shared" si="138"/>
        <v/>
      </c>
      <c r="BV162" s="2" t="str">
        <f t="shared" si="138"/>
        <v/>
      </c>
      <c r="BW162" s="2" t="str">
        <f t="shared" si="138"/>
        <v/>
      </c>
      <c r="BX162" s="2" t="str">
        <f t="shared" si="138"/>
        <v/>
      </c>
      <c r="BY162" s="2" t="str">
        <f t="shared" si="138"/>
        <v/>
      </c>
      <c r="BZ162" s="2" t="str">
        <f t="shared" si="138"/>
        <v/>
      </c>
      <c r="CA162" s="2" t="str">
        <f t="shared" si="138"/>
        <v/>
      </c>
      <c r="CB162" s="2" t="str">
        <f t="shared" si="138"/>
        <v/>
      </c>
      <c r="CC162" s="2" t="str">
        <f t="shared" si="138"/>
        <v/>
      </c>
      <c r="CE162" s="2" t="str">
        <f t="shared" ref="CE162:CS225" si="139">IF(AND(IY162 &lt; $CS$23, $B162 &gt; C$232, $B162 &lt; C$233), C162, "")</f>
        <v/>
      </c>
      <c r="CF162" s="2" t="str">
        <f t="shared" si="139"/>
        <v/>
      </c>
      <c r="CG162" s="2" t="str">
        <f t="shared" si="139"/>
        <v/>
      </c>
      <c r="CH162" s="2" t="str">
        <f t="shared" si="139"/>
        <v/>
      </c>
      <c r="CI162" s="2" t="str">
        <f t="shared" si="139"/>
        <v/>
      </c>
      <c r="CJ162" s="2" t="str">
        <f t="shared" si="139"/>
        <v/>
      </c>
      <c r="CK162" s="2" t="str">
        <f t="shared" si="139"/>
        <v/>
      </c>
      <c r="CL162" s="2" t="str">
        <f t="shared" si="139"/>
        <v/>
      </c>
      <c r="CM162" s="2" t="str">
        <f t="shared" si="139"/>
        <v/>
      </c>
      <c r="CN162" s="2" t="str">
        <f t="shared" si="139"/>
        <v/>
      </c>
      <c r="CO162" s="2" t="str">
        <f t="shared" si="139"/>
        <v/>
      </c>
      <c r="CP162" s="2" t="str">
        <f t="shared" si="139"/>
        <v/>
      </c>
      <c r="CQ162" s="2" t="str">
        <f t="shared" si="139"/>
        <v/>
      </c>
      <c r="CR162" s="2" t="str">
        <f t="shared" si="139"/>
        <v/>
      </c>
      <c r="CS162" s="2" t="str">
        <f t="shared" si="139"/>
        <v/>
      </c>
      <c r="CU162" s="2" t="str">
        <f t="shared" ref="CU162:DI225" si="140">IF(AND(IY162 &lt; $DI$23, $B162 &gt; C$7, $B162 &lt; C$234), C162, "")</f>
        <v/>
      </c>
      <c r="CV162" s="2" t="str">
        <f t="shared" si="140"/>
        <v/>
      </c>
      <c r="CW162" s="2" t="str">
        <f t="shared" si="140"/>
        <v/>
      </c>
      <c r="CX162" s="2" t="str">
        <f t="shared" si="140"/>
        <v/>
      </c>
      <c r="CY162" s="2" t="str">
        <f t="shared" si="140"/>
        <v/>
      </c>
      <c r="CZ162" s="2" t="str">
        <f t="shared" si="140"/>
        <v/>
      </c>
      <c r="DA162" s="2" t="str">
        <f t="shared" si="140"/>
        <v/>
      </c>
      <c r="DB162" s="2" t="str">
        <f t="shared" si="140"/>
        <v/>
      </c>
      <c r="DC162" s="2" t="str">
        <f t="shared" si="140"/>
        <v/>
      </c>
      <c r="DD162" s="2" t="str">
        <f t="shared" si="140"/>
        <v/>
      </c>
      <c r="DE162" s="2" t="str">
        <f t="shared" si="140"/>
        <v/>
      </c>
      <c r="DF162" s="2" t="str">
        <f t="shared" si="140"/>
        <v/>
      </c>
      <c r="DG162" s="2" t="str">
        <f t="shared" si="140"/>
        <v/>
      </c>
      <c r="DH162" s="2" t="str">
        <f t="shared" si="140"/>
        <v/>
      </c>
      <c r="DI162" s="2" t="str">
        <f t="shared" si="140"/>
        <v/>
      </c>
      <c r="DK162" s="2">
        <f t="shared" si="127"/>
        <v>69.334085080645195</v>
      </c>
      <c r="DL162" s="2">
        <f t="shared" si="127"/>
        <v>76.750478189149561</v>
      </c>
      <c r="DM162" s="2">
        <f t="shared" si="127"/>
        <v>81.809431268328453</v>
      </c>
      <c r="DN162" s="2">
        <f t="shared" si="127"/>
        <v>75.856274286987542</v>
      </c>
      <c r="DO162" s="2">
        <f t="shared" si="127"/>
        <v>91.232962609970656</v>
      </c>
      <c r="DP162" s="2">
        <f t="shared" si="127"/>
        <v>88.439273729946521</v>
      </c>
      <c r="DQ162" s="2">
        <f t="shared" si="127"/>
        <v>87.89809915689149</v>
      </c>
      <c r="DR162" s="2">
        <f t="shared" si="127"/>
        <v>89.105751832844589</v>
      </c>
      <c r="DS162" s="2">
        <f t="shared" si="127"/>
        <v>71.578174193548378</v>
      </c>
      <c r="DT162" s="2">
        <f t="shared" si="127"/>
        <v>70.580584204671879</v>
      </c>
      <c r="DU162" s="2">
        <f t="shared" si="127"/>
        <v>76.510866963292543</v>
      </c>
      <c r="DV162" s="2">
        <f t="shared" si="127"/>
        <v>78.834137280058656</v>
      </c>
      <c r="DW162" s="2">
        <f t="shared" si="127"/>
        <v>90.438271836007118</v>
      </c>
      <c r="DX162" s="2">
        <f t="shared" si="127"/>
        <v>70.270917892156874</v>
      </c>
      <c r="DY162" s="2">
        <f t="shared" si="127"/>
        <v>63.13487438423644</v>
      </c>
      <c r="EA162" s="2">
        <f t="shared" si="136"/>
        <v>48.276478577590339</v>
      </c>
      <c r="EB162" s="2">
        <f t="shared" si="136"/>
        <v>51.873239616315885</v>
      </c>
      <c r="EC162" s="2">
        <f t="shared" si="136"/>
        <v>49.500747422680405</v>
      </c>
      <c r="ED162" s="2">
        <f t="shared" si="136"/>
        <v>47.633856129501623</v>
      </c>
      <c r="EE162" s="2">
        <f t="shared" si="136"/>
        <v>51.153403606488887</v>
      </c>
      <c r="EF162" s="2">
        <f t="shared" si="136"/>
        <v>45.594313207251652</v>
      </c>
      <c r="EG162" s="2">
        <f t="shared" si="136"/>
        <v>51.324166771101652</v>
      </c>
      <c r="EH162" s="2">
        <f t="shared" si="136"/>
        <v>45.760129972962538</v>
      </c>
      <c r="EI162" s="2">
        <f t="shared" si="136"/>
        <v>41.10856865604206</v>
      </c>
      <c r="EJ162" s="2">
        <f t="shared" si="136"/>
        <v>42.474824055123477</v>
      </c>
      <c r="EK162" s="2">
        <f t="shared" si="135"/>
        <v>41.991792079207919</v>
      </c>
      <c r="EL162" s="2">
        <f t="shared" si="130"/>
        <v>44.855071955719552</v>
      </c>
      <c r="EM162" s="2">
        <f t="shared" si="130"/>
        <v>51.472337185824685</v>
      </c>
      <c r="EN162" s="2">
        <f t="shared" si="130"/>
        <v>46.980609421194387</v>
      </c>
      <c r="EO162" s="2">
        <f t="shared" si="130"/>
        <v>47.788763708614198</v>
      </c>
      <c r="EQ162" s="2">
        <f t="shared" si="128"/>
        <v>50.046024820768565</v>
      </c>
      <c r="ER162" s="2">
        <f t="shared" si="128"/>
        <v>49.990471502872751</v>
      </c>
      <c r="ES162" s="2">
        <f t="shared" si="128"/>
        <v>49.693660013351909</v>
      </c>
      <c r="ET162" s="2">
        <f t="shared" si="128"/>
        <v>47.377536487220603</v>
      </c>
      <c r="EU162" s="2">
        <f t="shared" si="128"/>
        <v>50.525158182972348</v>
      </c>
      <c r="EV162" s="2">
        <f t="shared" si="128"/>
        <v>50.584574590196745</v>
      </c>
      <c r="EW162" s="2">
        <f t="shared" si="128"/>
        <v>52.245241317899399</v>
      </c>
      <c r="EX162" s="2">
        <f t="shared" si="128"/>
        <v>47.967860486382833</v>
      </c>
      <c r="EY162" s="2">
        <f t="shared" si="128"/>
        <v>42.69425697296429</v>
      </c>
      <c r="EZ162" s="2">
        <f t="shared" si="128"/>
        <v>42.898609685478654</v>
      </c>
      <c r="FA162" s="2">
        <f t="shared" si="128"/>
        <v>42.412654207935425</v>
      </c>
      <c r="FB162" s="2">
        <f t="shared" si="128"/>
        <v>44.862755693677173</v>
      </c>
      <c r="FC162" s="2">
        <f t="shared" si="128"/>
        <v>52.097312671924385</v>
      </c>
      <c r="FD162" s="2">
        <f t="shared" si="128"/>
        <v>47.301758286498341</v>
      </c>
      <c r="FE162" s="2">
        <f t="shared" si="128"/>
        <v>47.665131801781968</v>
      </c>
      <c r="FG162" s="2">
        <f t="shared" si="129"/>
        <v>0.99999998763339182</v>
      </c>
      <c r="FH162" s="2">
        <f t="shared" si="129"/>
        <v>0.99999998796976386</v>
      </c>
      <c r="FI162" s="2">
        <f t="shared" si="129"/>
        <v>0.99999998987934846</v>
      </c>
      <c r="FJ162" s="2">
        <f t="shared" si="129"/>
        <v>0.99999999140372253</v>
      </c>
      <c r="FK162" s="2">
        <f t="shared" si="129"/>
        <v>0.99999999121314709</v>
      </c>
      <c r="FL162" s="2">
        <f t="shared" si="129"/>
        <v>0.99999999046045263</v>
      </c>
      <c r="FM162" s="2">
        <f t="shared" si="129"/>
        <v>0.99999998926240286</v>
      </c>
      <c r="FN162" s="2">
        <f t="shared" si="129"/>
        <v>0.99999998986535377</v>
      </c>
      <c r="FO162" s="2">
        <f t="shared" si="129"/>
        <v>0.99999999079686119</v>
      </c>
      <c r="FP162" s="2">
        <f t="shared" si="129"/>
        <v>0.99999999065141532</v>
      </c>
      <c r="FQ162" s="2">
        <f t="shared" si="129"/>
        <v>0.99999999098774561</v>
      </c>
      <c r="FR162" s="2">
        <f t="shared" si="129"/>
        <v>0.99999999025968511</v>
      </c>
      <c r="FS162" s="2">
        <f t="shared" si="129"/>
        <v>0.99999994119370705</v>
      </c>
      <c r="FT162" s="2">
        <f t="shared" si="129"/>
        <v>0.9999997698802805</v>
      </c>
      <c r="FU162" s="2">
        <f t="shared" si="129"/>
        <v>0.99999933263708674</v>
      </c>
      <c r="FW162" s="2">
        <f t="shared" ref="FW162:GK225" si="141">POWER(10,($B162-C$233)/C$230)/(1+POWER(10,($B162-C$233)/C$230))</f>
        <v>0.23603159670657517</v>
      </c>
      <c r="FX162" s="2">
        <f t="shared" si="141"/>
        <v>0.3541197116916337</v>
      </c>
      <c r="FY162" s="2">
        <f t="shared" si="141"/>
        <v>0.40187634053264687</v>
      </c>
      <c r="FZ162" s="2">
        <f t="shared" si="141"/>
        <v>0.44848531583596496</v>
      </c>
      <c r="GA162" s="2">
        <f t="shared" si="141"/>
        <v>0.42036247075074207</v>
      </c>
      <c r="GB162" s="2">
        <f t="shared" si="141"/>
        <v>0.39720401168063435</v>
      </c>
      <c r="GC162" s="2">
        <f t="shared" si="141"/>
        <v>0.36015040208953347</v>
      </c>
      <c r="GD162" s="2">
        <f t="shared" si="141"/>
        <v>0.49684117993177873</v>
      </c>
      <c r="GE162" s="2">
        <f t="shared" si="141"/>
        <v>0.5211290854689371</v>
      </c>
      <c r="GF162" s="2">
        <f t="shared" si="141"/>
        <v>0.50683442586792515</v>
      </c>
      <c r="GG162" s="2">
        <f t="shared" si="141"/>
        <v>0.45783106742444996</v>
      </c>
      <c r="GH162" s="2">
        <f t="shared" si="141"/>
        <v>0.37795101915234564</v>
      </c>
      <c r="GI162" s="2">
        <f t="shared" si="141"/>
        <v>0.32516433672544798</v>
      </c>
      <c r="GJ162" s="2">
        <f t="shared" si="141"/>
        <v>0.28880091854921597</v>
      </c>
      <c r="GK162" s="2">
        <f t="shared" si="141"/>
        <v>0.27807800435307534</v>
      </c>
      <c r="GM162" s="107">
        <f t="shared" ref="GM162:HA225" si="142" xml:space="preserve"> _xlfn.NORM.DIST($B162, C$7, ABS(C$11), TRUE) * _xlfn.NORM.DIST(($B162 - C$7)*C$15, 0, ABS(C$11), TRUE) * 2</f>
        <v>7.3575140858481461E-155</v>
      </c>
      <c r="GN162" s="107">
        <f t="shared" si="142"/>
        <v>1.9663139679214735E-173</v>
      </c>
      <c r="GO162" s="107">
        <f t="shared" si="142"/>
        <v>9.5335014063935091E-186</v>
      </c>
      <c r="GP162" s="107">
        <f t="shared" si="142"/>
        <v>2.9514027699355981E-225</v>
      </c>
      <c r="GQ162" s="107">
        <f t="shared" si="142"/>
        <v>5.0368826056241143E-227</v>
      </c>
      <c r="GR162" s="107">
        <f t="shared" si="142"/>
        <v>3.0962329209431102E-223</v>
      </c>
      <c r="GS162" s="107">
        <f t="shared" si="142"/>
        <v>3.7076745027227993E-224</v>
      </c>
      <c r="GT162" s="107">
        <f t="shared" si="142"/>
        <v>1.5426831871933467E-228</v>
      </c>
      <c r="GU162" s="107">
        <f t="shared" si="142"/>
        <v>8.9266579894021017E-247</v>
      </c>
      <c r="GV162" s="107">
        <f t="shared" si="142"/>
        <v>3.0546915921727109E-261</v>
      </c>
      <c r="GW162" s="107">
        <f t="shared" si="142"/>
        <v>4.6440962266516949E-265</v>
      </c>
      <c r="GX162" s="107">
        <f t="shared" si="142"/>
        <v>4.7103904993856469E-230</v>
      </c>
      <c r="GY162" s="107">
        <f t="shared" si="142"/>
        <v>3.3054193987016676E-217</v>
      </c>
      <c r="GZ162" s="107">
        <f t="shared" si="142"/>
        <v>1.7079105280256001E-220</v>
      </c>
      <c r="HA162" s="107">
        <f t="shared" si="142"/>
        <v>3.3453613788257982E-294</v>
      </c>
      <c r="HC162" s="107">
        <f t="shared" si="132"/>
        <v>1.6226383768395315E-100</v>
      </c>
      <c r="HD162" s="107">
        <f t="shared" si="132"/>
        <v>4.0729011002234632E-114</v>
      </c>
      <c r="HE162" s="107">
        <f t="shared" si="132"/>
        <v>4.3179049798123041E-123</v>
      </c>
      <c r="HF162" s="107">
        <f t="shared" si="131"/>
        <v>2.9648598927540747E-151</v>
      </c>
      <c r="HG162" s="107">
        <f t="shared" si="131"/>
        <v>2.8186709143468754E-152</v>
      </c>
      <c r="HH162" s="107">
        <f t="shared" si="131"/>
        <v>6.7910602223514028E-149</v>
      </c>
      <c r="HI162" s="107">
        <f t="shared" si="131"/>
        <v>2.1066996829771003E-149</v>
      </c>
      <c r="HJ162" s="107">
        <f t="shared" si="131"/>
        <v>1.208691293153218E-155</v>
      </c>
      <c r="HK162" s="107">
        <f t="shared" si="131"/>
        <v>2.5204531057455477E-169</v>
      </c>
      <c r="HL162" s="107">
        <f t="shared" si="113"/>
        <v>4.8291679224479065E-178</v>
      </c>
      <c r="HM162" s="107">
        <f t="shared" si="113"/>
        <v>2.7768623712630212E-179</v>
      </c>
      <c r="HN162" s="107">
        <f t="shared" si="113"/>
        <v>1.3086955940219749E-152</v>
      </c>
      <c r="HO162" s="107">
        <f t="shared" si="113"/>
        <v>9.796351926821938E-142</v>
      </c>
      <c r="HP162" s="107">
        <f t="shared" si="113"/>
        <v>2.5390970101926569E-143</v>
      </c>
      <c r="HQ162" s="107">
        <f t="shared" si="113"/>
        <v>1.2199761850747299E-212</v>
      </c>
      <c r="HS162" s="107">
        <f t="shared" ref="HS162:IG225" si="143" xml:space="preserve"> _xlfn.NORM.DIST($B162, C$9, ABS(C$13), TRUE) * _xlfn.NORM.DIST(($B162 - C$9)*C$17, 0, ABS(C$13), TRUE) * 2</f>
        <v>6.3672200046906218E-13</v>
      </c>
      <c r="HT162" s="107">
        <f t="shared" si="143"/>
        <v>5.0899402170465286E-16</v>
      </c>
      <c r="HU162" s="107">
        <f t="shared" si="143"/>
        <v>7.4371198589885476E-18</v>
      </c>
      <c r="HV162" s="107">
        <f t="shared" si="143"/>
        <v>1.0975964270329305E-22</v>
      </c>
      <c r="HW162" s="107">
        <f t="shared" si="143"/>
        <v>1.7677014648780726E-22</v>
      </c>
      <c r="HX162" s="107">
        <f t="shared" si="143"/>
        <v>1.5243761923033085E-21</v>
      </c>
      <c r="HY162" s="107">
        <f t="shared" si="143"/>
        <v>3.6629910010135351E-21</v>
      </c>
      <c r="HZ162" s="107">
        <f t="shared" si="143"/>
        <v>2.1230908096292033E-24</v>
      </c>
      <c r="IA162" s="107">
        <f t="shared" si="143"/>
        <v>4.6670525465256109E-27</v>
      </c>
      <c r="IB162" s="107">
        <f t="shared" si="143"/>
        <v>6.6717257530193385E-28</v>
      </c>
      <c r="IC162" s="107">
        <f t="shared" si="143"/>
        <v>4.114338001924015E-27</v>
      </c>
      <c r="ID162" s="107">
        <f t="shared" si="143"/>
        <v>1.2492505555166875E-21</v>
      </c>
      <c r="IE162" s="107">
        <f t="shared" si="143"/>
        <v>7.5999479439900108E-19</v>
      </c>
      <c r="IF162" s="107">
        <f t="shared" si="143"/>
        <v>3.5973465986931157E-18</v>
      </c>
      <c r="IG162" s="107">
        <f t="shared" si="143"/>
        <v>5.08271284231228E-18</v>
      </c>
      <c r="II162" s="107">
        <f t="shared" ref="II162:IW225" si="144" xml:space="preserve"> _xlfn.NORM.DIST($B162, C$10, ABS(C$14), TRUE) * _xlfn.NORM.DIST(($B162 - C$10)*C$18, 0, ABS(C$14), TRUE) * 2</f>
        <v>0.29404957281086341</v>
      </c>
      <c r="IJ162" s="107">
        <f t="shared" si="144"/>
        <v>0.462813461577115</v>
      </c>
      <c r="IK162" s="107">
        <f t="shared" si="144"/>
        <v>0.50325878433030535</v>
      </c>
      <c r="IL162" s="107">
        <f t="shared" si="144"/>
        <v>0.51802877227049948</v>
      </c>
      <c r="IM162" s="107">
        <f t="shared" si="144"/>
        <v>0.50935111761445473</v>
      </c>
      <c r="IN162" s="107">
        <f t="shared" si="144"/>
        <v>0.49309709163184812</v>
      </c>
      <c r="IO162" s="107">
        <f t="shared" si="144"/>
        <v>0.44930368167997842</v>
      </c>
      <c r="IP162" s="107">
        <f t="shared" si="144"/>
        <v>0.5023645107015744</v>
      </c>
      <c r="IQ162" s="107">
        <f t="shared" si="144"/>
        <v>0.47942455839756826</v>
      </c>
      <c r="IR162" s="107">
        <f t="shared" si="144"/>
        <v>0.49395258113784124</v>
      </c>
      <c r="IS162" s="107">
        <f t="shared" si="144"/>
        <v>0.51816797298846751</v>
      </c>
      <c r="IT162" s="107">
        <f t="shared" si="144"/>
        <v>0.47118887072602628</v>
      </c>
      <c r="IU162" s="107">
        <f t="shared" si="144"/>
        <v>0.36976973573682054</v>
      </c>
      <c r="IV162" s="107">
        <f t="shared" si="144"/>
        <v>0.25874727069307096</v>
      </c>
      <c r="IW162" s="107">
        <f t="shared" si="144"/>
        <v>0.20597401262384946</v>
      </c>
      <c r="IY162" s="107">
        <f t="shared" ref="IY162:JM225" si="145">GM162+HC162+HS162+II162</f>
        <v>0.29404957281150013</v>
      </c>
      <c r="IZ162" s="107">
        <f t="shared" si="145"/>
        <v>0.4628134615771155</v>
      </c>
      <c r="JA162" s="107">
        <f t="shared" si="145"/>
        <v>0.50325878433030535</v>
      </c>
      <c r="JB162" s="107">
        <f t="shared" si="145"/>
        <v>0.51802877227049948</v>
      </c>
      <c r="JC162" s="107">
        <f t="shared" si="145"/>
        <v>0.50935111761445473</v>
      </c>
      <c r="JD162" s="107">
        <f t="shared" si="145"/>
        <v>0.49309709163184812</v>
      </c>
      <c r="JE162" s="107">
        <f t="shared" si="145"/>
        <v>0.44930368167997842</v>
      </c>
      <c r="JF162" s="107">
        <f t="shared" si="145"/>
        <v>0.5023645107015744</v>
      </c>
      <c r="JG162" s="107">
        <f t="shared" si="145"/>
        <v>0.47942455839756826</v>
      </c>
      <c r="JH162" s="107">
        <f t="shared" si="145"/>
        <v>0.49395258113784124</v>
      </c>
      <c r="JI162" s="107">
        <f t="shared" si="145"/>
        <v>0.51816797298846751</v>
      </c>
      <c r="JJ162" s="107">
        <f t="shared" si="145"/>
        <v>0.47118887072602628</v>
      </c>
      <c r="JK162" s="107">
        <f t="shared" si="145"/>
        <v>0.36976973573682054</v>
      </c>
      <c r="JL162" s="107">
        <f t="shared" si="145"/>
        <v>0.25874727069307096</v>
      </c>
      <c r="JM162" s="107">
        <f t="shared" si="145"/>
        <v>0.20597401262384946</v>
      </c>
    </row>
    <row r="163" spans="2:273" x14ac:dyDescent="0.25">
      <c r="B163" s="2">
        <v>135</v>
      </c>
      <c r="C163" s="37">
        <v>49.984000000000002</v>
      </c>
      <c r="D163" s="37">
        <v>52</v>
      </c>
      <c r="E163" s="37">
        <v>52.774000000000001</v>
      </c>
      <c r="F163" s="37">
        <v>52.933</v>
      </c>
      <c r="G163" s="37">
        <v>58.482999999999997</v>
      </c>
      <c r="H163" s="37">
        <v>61.017000000000003</v>
      </c>
      <c r="I163" s="37">
        <v>66.2</v>
      </c>
      <c r="J163" s="37">
        <v>53.35</v>
      </c>
      <c r="K163" s="37">
        <v>46.716999999999999</v>
      </c>
      <c r="L163" s="37">
        <v>48.667000000000002</v>
      </c>
      <c r="M163" s="37">
        <v>57.1</v>
      </c>
      <c r="N163" s="37">
        <v>73.983000000000004</v>
      </c>
      <c r="O163" s="37">
        <v>81.7</v>
      </c>
      <c r="P163" s="37">
        <v>82.917000000000002</v>
      </c>
      <c r="Q163" s="37">
        <v>110.833</v>
      </c>
      <c r="S163" s="4">
        <f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49.322490662052104</v>
      </c>
      <c r="T163" s="4">
        <f>AZ163 + (D$3 * _xlfn.NORM.DIST($B163, D$7, ABS(D$11), FALSE) * _xlfn.NORM.DIST(($B163 - D$7)*D$15, 0, ABS(D$11), TRUE) * 2)
               + (D$4 * _xlfn.NORM.DIST($B163, D$8, ABS(D$12), FALSE) * _xlfn.NORM.DIST(($B163 - D$8)*D$16, 0, ABS(D$12), TRUE) * 2)
               + (D$5 * _xlfn.NORM.DIST($B163, D$9, ABS(D$13), FALSE) * _xlfn.NORM.DIST(($B163 - D$9)*D$17, 0, ABS(D$13), TRUE) * 2)
               + (D$6 * _xlfn.NORM.DIST($B163, D$10, ABS(D$14), FALSE) * _xlfn.NORM.DIST(($B163 - D$10)*D$18, 0, ABS(D$14), TRUE) * 2)</f>
        <v>51.052309987347989</v>
      </c>
      <c r="U163" s="4">
        <f>BA163 + (E$3 * _xlfn.NORM.DIST($B163, E$7, ABS(E$11), FALSE) * _xlfn.NORM.DIST(($B163 - E$7)*E$15, 0, ABS(E$11), TRUE) * 2)
               + (E$4 * _xlfn.NORM.DIST($B163, E$8, ABS(E$12), FALSE) * _xlfn.NORM.DIST(($B163 - E$8)*E$16, 0, ABS(E$12), TRUE) * 2)
               + (E$5 * _xlfn.NORM.DIST($B163, E$9, ABS(E$13), FALSE) * _xlfn.NORM.DIST(($B163 - E$9)*E$17, 0, ABS(E$13), TRUE) * 2)
               + (E$6 * _xlfn.NORM.DIST($B163, E$10, ABS(E$14), FALSE) * _xlfn.NORM.DIST(($B163 - E$10)*E$18, 0, ABS(E$14), TRUE) * 2)</f>
        <v>54.540451360713867</v>
      </c>
      <c r="V163" s="4">
        <f>BB163 + (F$3 * _xlfn.NORM.DIST($B163, F$7, ABS(F$11), FALSE) * _xlfn.NORM.DIST(($B163 - F$7)*F$15, 0, ABS(F$11), TRUE) * 2)
               + (F$4 * _xlfn.NORM.DIST($B163, F$8, ABS(F$12), FALSE) * _xlfn.NORM.DIST(($B163 - F$8)*F$16, 0, ABS(F$12), TRUE) * 2)
               + (F$5 * _xlfn.NORM.DIST($B163, F$9, ABS(F$13), FALSE) * _xlfn.NORM.DIST(($B163 - F$9)*F$17, 0, ABS(F$13), TRUE) * 2)
               + (F$6 * _xlfn.NORM.DIST($B163, F$10, ABS(F$14), FALSE) * _xlfn.NORM.DIST(($B163 - F$10)*F$18, 0, ABS(F$14), TRUE) * 2)</f>
        <v>52.445621990449972</v>
      </c>
      <c r="W163" s="4">
        <f>BC163 + (G$3 * _xlfn.NORM.DIST($B163, G$7, ABS(G$11), FALSE) * _xlfn.NORM.DIST(($B163 - G$7)*G$15, 0, ABS(G$11), TRUE) * 2)
               + (G$4 * _xlfn.NORM.DIST($B163, G$8, ABS(G$12), FALSE) * _xlfn.NORM.DIST(($B163 - G$8)*G$16, 0, ABS(G$12), TRUE) * 2)
               + (G$5 * _xlfn.NORM.DIST($B163, G$9, ABS(G$13), FALSE) * _xlfn.NORM.DIST(($B163 - G$9)*G$17, 0, ABS(G$13), TRUE) * 2)
               + (G$6 * _xlfn.NORM.DIST($B163, G$10, ABS(G$14), FALSE) * _xlfn.NORM.DIST(($B163 - G$10)*G$18, 0, ABS(G$14), TRUE) * 2)</f>
        <v>58.152822561882253</v>
      </c>
      <c r="X163" s="4">
        <f>BD163 + (H$3 * _xlfn.NORM.DIST($B163, H$7, ABS(H$11), FALSE) * _xlfn.NORM.DIST(($B163 - H$7)*H$15, 0, ABS(H$11), TRUE) * 2)
               + (H$4 * _xlfn.NORM.DIST($B163, H$8, ABS(H$12), FALSE) * _xlfn.NORM.DIST(($B163 - H$8)*H$16, 0, ABS(H$12), TRUE) * 2)
               + (H$5 * _xlfn.NORM.DIST($B163, H$9, ABS(H$13), FALSE) * _xlfn.NORM.DIST(($B163 - H$9)*H$17, 0, ABS(H$13), TRUE) * 2)
               + (H$6 * _xlfn.NORM.DIST($B163, H$10, ABS(H$14), FALSE) * _xlfn.NORM.DIST(($B163 - H$10)*H$18, 0, ABS(H$14), TRUE) * 2)</f>
        <v>60.836377484042998</v>
      </c>
      <c r="Y163" s="4">
        <f>BE163 + (I$3 * _xlfn.NORM.DIST($B163, I$7, ABS(I$11), FALSE) * _xlfn.NORM.DIST(($B163 - I$7)*I$15, 0, ABS(I$11), TRUE) * 2)
               + (I$4 * _xlfn.NORM.DIST($B163, I$8, ABS(I$12), FALSE) * _xlfn.NORM.DIST(($B163 - I$8)*I$16, 0, ABS(I$12), TRUE) * 2)
               + (I$5 * _xlfn.NORM.DIST($B163, I$9, ABS(I$13), FALSE) * _xlfn.NORM.DIST(($B163 - I$9)*I$17, 0, ABS(I$13), TRUE) * 2)
               + (I$6 * _xlfn.NORM.DIST($B163, I$10, ABS(I$14), FALSE) * _xlfn.NORM.DIST(($B163 - I$10)*I$18, 0, ABS(I$14), TRUE) * 2)</f>
        <v>64.424775753149959</v>
      </c>
      <c r="Z163" s="4">
        <f>BF163 + (J$3 * _xlfn.NORM.DIST($B163, J$7, ABS(J$11), FALSE) * _xlfn.NORM.DIST(($B163 - J$7)*J$15, 0, ABS(J$11), TRUE) * 2)
               + (J$4 * _xlfn.NORM.DIST($B163, J$8, ABS(J$12), FALSE) * _xlfn.NORM.DIST(($B163 - J$8)*J$16, 0, ABS(J$12), TRUE) * 2)
               + (J$5 * _xlfn.NORM.DIST($B163, J$9, ABS(J$13), FALSE) * _xlfn.NORM.DIST(($B163 - J$9)*J$17, 0, ABS(J$13), TRUE) * 2)
               + (J$6 * _xlfn.NORM.DIST($B163, J$10, ABS(J$14), FALSE) * _xlfn.NORM.DIST(($B163 - J$10)*J$18, 0, ABS(J$14), TRUE) * 2)</f>
        <v>56.540951972397863</v>
      </c>
      <c r="AA163" s="4">
        <f>BG163 + (K$3 * _xlfn.NORM.DIST($B163, K$7, ABS(K$11), FALSE) * _xlfn.NORM.DIST(($B163 - K$7)*K$15, 0, ABS(K$11), TRUE) * 2)
               + (K$4 * _xlfn.NORM.DIST($B163, K$8, ABS(K$12), FALSE) * _xlfn.NORM.DIST(($B163 - K$8)*K$16, 0, ABS(K$12), TRUE) * 2)
               + (K$5 * _xlfn.NORM.DIST($B163, K$9, ABS(K$13), FALSE) * _xlfn.NORM.DIST(($B163 - K$9)*K$17, 0, ABS(K$13), TRUE) * 2)
               + (K$6 * _xlfn.NORM.DIST($B163, K$10, ABS(K$14), FALSE) * _xlfn.NORM.DIST(($B163 - K$10)*K$18, 0, ABS(K$14), TRUE) * 2)</f>
        <v>50.158173674731039</v>
      </c>
      <c r="AB163" s="4">
        <f>BH163 + (L$3 * _xlfn.NORM.DIST($B163, L$7, ABS(L$11), FALSE) * _xlfn.NORM.DIST(($B163 - L$7)*L$15, 0, ABS(L$11), TRUE) * 2)
               + (L$4 * _xlfn.NORM.DIST($B163, L$8, ABS(L$12), FALSE) * _xlfn.NORM.DIST(($B163 - L$8)*L$16, 0, ABS(L$12), TRUE) * 2)
               + (L$5 * _xlfn.NORM.DIST($B163, L$9, ABS(L$13), FALSE) * _xlfn.NORM.DIST(($B163 - L$9)*L$17, 0, ABS(L$13), TRUE) * 2)
               + (L$6 * _xlfn.NORM.DIST($B163, L$10, ABS(L$14), FALSE) * _xlfn.NORM.DIST(($B163 - L$10)*L$18, 0, ABS(L$14), TRUE) * 2)</f>
        <v>53.065993423685697</v>
      </c>
      <c r="AC163" s="4">
        <f>BI163 + (M$3 * _xlfn.NORM.DIST($B163, M$7, ABS(M$11), FALSE) * _xlfn.NORM.DIST(($B163 - M$7)*M$15, 0, ABS(M$11), TRUE) * 2)
               + (M$4 * _xlfn.NORM.DIST($B163, M$8, ABS(M$12), FALSE) * _xlfn.NORM.DIST(($B163 - M$8)*M$16, 0, ABS(M$12), TRUE) * 2)
               + (M$5 * _xlfn.NORM.DIST($B163, M$9, ABS(M$13), FALSE) * _xlfn.NORM.DIST(($B163 - M$9)*M$17, 0, ABS(M$13), TRUE) * 2)
               + (M$6 * _xlfn.NORM.DIST($B163, M$10, ABS(M$14), FALSE) * _xlfn.NORM.DIST(($B163 - M$10)*M$18, 0, ABS(M$14), TRUE) * 2)</f>
        <v>59.04392300711379</v>
      </c>
      <c r="AD163" s="4">
        <f>BJ163 + (N$3 * _xlfn.NORM.DIST($B163, N$7, ABS(N$11), FALSE) * _xlfn.NORM.DIST(($B163 - N$7)*N$15, 0, ABS(N$11), TRUE) * 2)
               + (N$4 * _xlfn.NORM.DIST($B163, N$8, ABS(N$12), FALSE) * _xlfn.NORM.DIST(($B163 - N$8)*N$16, 0, ABS(N$12), TRUE) * 2)
               + (N$5 * _xlfn.NORM.DIST($B163, N$9, ABS(N$13), FALSE) * _xlfn.NORM.DIST(($B163 - N$9)*N$17, 0, ABS(N$13), TRUE) * 2)
               + (N$6 * _xlfn.NORM.DIST($B163, N$10, ABS(N$14), FALSE) * _xlfn.NORM.DIST(($B163 - N$10)*N$18, 0, ABS(N$14), TRUE) * 2)</f>
        <v>71.204827806834544</v>
      </c>
      <c r="AE163" s="4">
        <f>BK163 + (O$3 * _xlfn.NORM.DIST($B163, O$7, ABS(O$11), FALSE) * _xlfn.NORM.DIST(($B163 - O$7)*O$15, 0, ABS(O$11), TRUE) * 2)
               + (O$4 * _xlfn.NORM.DIST($B163, O$8, ABS(O$12), FALSE) * _xlfn.NORM.DIST(($B163 - O$8)*O$16, 0, ABS(O$12), TRUE) * 2)
               + (O$5 * _xlfn.NORM.DIST($B163, O$9, ABS(O$13), FALSE) * _xlfn.NORM.DIST(($B163 - O$9)*O$17, 0, ABS(O$13), TRUE) * 2)
               + (O$6 * _xlfn.NORM.DIST($B163, O$10, ABS(O$14), FALSE) * _xlfn.NORM.DIST(($B163 - O$10)*O$18, 0, ABS(O$14), TRUE) * 2)</f>
        <v>80.08736989866992</v>
      </c>
      <c r="AF163" s="4">
        <f t="shared" si="133"/>
        <v>84.086558975619781</v>
      </c>
      <c r="AG163" s="4">
        <f t="shared" si="133"/>
        <v>114.25987552849502</v>
      </c>
      <c r="AI163" s="4">
        <f>IF(OR($B163 &lt; C$231, $B163 &gt; C$234), 0, C163-S163)</f>
        <v>0.66150933794789779</v>
      </c>
      <c r="AJ163" s="4">
        <f>IF(OR($B163 &lt; D$231, $B163 &gt; D$234), 0, D163-T163)</f>
        <v>0.94769001265201069</v>
      </c>
      <c r="AK163" s="4">
        <f>IF(OR($B163 &lt; E$231, $B163 &gt; E$234), 0, E163-U163)</f>
        <v>-1.7664513607138659</v>
      </c>
      <c r="AL163" s="4">
        <f>IF(OR($B163 &lt; F$231, $B163 &gt; F$234), 0, F163-V163)</f>
        <v>0.48737800955002797</v>
      </c>
      <c r="AM163" s="4">
        <f>IF(OR($B163 &lt; G$231, $B163 &gt; G$234), 0, G163-W163)</f>
        <v>0.3301774381177438</v>
      </c>
      <c r="AN163" s="4">
        <f>IF(OR($B163 &lt; H$231, $B163 &gt; H$234), 0, H163-X163)</f>
        <v>0.18062251595700474</v>
      </c>
      <c r="AO163" s="4">
        <f>IF(OR($B163 &lt; I$231, $B163 &gt; I$234), 0, I163-Y163)</f>
        <v>1.7752242468500441</v>
      </c>
      <c r="AP163" s="4">
        <f>IF(OR($B163 &lt; J$231, $B163 &gt; J$234), 0, J163-Z163)</f>
        <v>-3.1909519723978619</v>
      </c>
      <c r="AQ163" s="4">
        <f>IF(OR($B163 &lt; K$231, $B163 &gt; K$234), 0, K163-AA163)</f>
        <v>-3.44117367473104</v>
      </c>
      <c r="AR163" s="4">
        <f>IF(OR($B163 &lt; L$231, $B163 &gt; L$234), 0, L163-AB163)</f>
        <v>-4.3989934236856953</v>
      </c>
      <c r="AS163" s="4">
        <f>IF(OR($B163 &lt; M$231, $B163 &gt; M$234), 0, M163-AC163)</f>
        <v>-1.9439230071137885</v>
      </c>
      <c r="AT163" s="4">
        <f>IF(OR($B163 &lt; N$231, $B163 &gt; N$234), 0, N163-AD163)</f>
        <v>2.7781721931654602</v>
      </c>
      <c r="AU163" s="4">
        <f>IF(OR($B163 &lt; O$231, $B163 &gt; O$234), 0, O163-AE163)</f>
        <v>1.6126301013300832</v>
      </c>
      <c r="AV163" s="4">
        <f t="shared" si="134"/>
        <v>-1.1695589756197791</v>
      </c>
      <c r="AW163" s="4">
        <f t="shared" si="134"/>
        <v>-3.4268755284950174</v>
      </c>
      <c r="AY163" s="2">
        <f t="shared" si="137"/>
        <v>48.703689388788121</v>
      </c>
      <c r="AZ163" s="2">
        <f t="shared" si="137"/>
        <v>51.052309987347989</v>
      </c>
      <c r="BA163" s="2">
        <f t="shared" si="137"/>
        <v>49.479634170032419</v>
      </c>
      <c r="BB163" s="2">
        <f t="shared" si="137"/>
        <v>47.394934359398576</v>
      </c>
      <c r="BC163" s="2">
        <f t="shared" si="137"/>
        <v>50.711266963959616</v>
      </c>
      <c r="BD163" s="2">
        <f t="shared" si="137"/>
        <v>47.601991388853662</v>
      </c>
      <c r="BE163" s="2">
        <f t="shared" si="137"/>
        <v>51.512021572592914</v>
      </c>
      <c r="BF163" s="2">
        <f t="shared" si="137"/>
        <v>46.79364052175049</v>
      </c>
      <c r="BG163" s="2">
        <f t="shared" si="137"/>
        <v>41.867539787975275</v>
      </c>
      <c r="BH163" s="2">
        <f t="shared" si="137"/>
        <v>42.567663511448046</v>
      </c>
      <c r="BI163" s="2">
        <f t="shared" si="137"/>
        <v>42.05103552983492</v>
      </c>
      <c r="BJ163" s="2">
        <f t="shared" si="137"/>
        <v>44.6785041318428</v>
      </c>
      <c r="BK163" s="2">
        <f t="shared" si="137"/>
        <v>51.515639023773176</v>
      </c>
      <c r="BL163" s="2">
        <f t="shared" si="137"/>
        <v>46.915056917362278</v>
      </c>
      <c r="BM163" s="2">
        <f t="shared" si="137"/>
        <v>47.590165779699475</v>
      </c>
      <c r="BO163" s="2" t="str">
        <f t="shared" si="138"/>
        <v/>
      </c>
      <c r="BP163" s="2" t="str">
        <f t="shared" si="138"/>
        <v/>
      </c>
      <c r="BQ163" s="2" t="str">
        <f t="shared" si="138"/>
        <v/>
      </c>
      <c r="BR163" s="2" t="str">
        <f t="shared" si="138"/>
        <v/>
      </c>
      <c r="BS163" s="2" t="str">
        <f t="shared" si="138"/>
        <v/>
      </c>
      <c r="BT163" s="2" t="str">
        <f t="shared" si="138"/>
        <v/>
      </c>
      <c r="BU163" s="2" t="str">
        <f t="shared" si="138"/>
        <v/>
      </c>
      <c r="BV163" s="2" t="str">
        <f t="shared" si="138"/>
        <v/>
      </c>
      <c r="BW163" s="2" t="str">
        <f t="shared" si="138"/>
        <v/>
      </c>
      <c r="BX163" s="2" t="str">
        <f t="shared" si="138"/>
        <v/>
      </c>
      <c r="BY163" s="2" t="str">
        <f t="shared" si="138"/>
        <v/>
      </c>
      <c r="BZ163" s="2" t="str">
        <f t="shared" si="138"/>
        <v/>
      </c>
      <c r="CA163" s="2" t="str">
        <f t="shared" si="138"/>
        <v/>
      </c>
      <c r="CB163" s="2" t="str">
        <f t="shared" si="138"/>
        <v/>
      </c>
      <c r="CC163" s="2" t="str">
        <f t="shared" si="138"/>
        <v/>
      </c>
      <c r="CE163" s="2" t="str">
        <f t="shared" si="139"/>
        <v/>
      </c>
      <c r="CF163" s="2" t="str">
        <f t="shared" si="139"/>
        <v/>
      </c>
      <c r="CG163" s="2" t="str">
        <f t="shared" si="139"/>
        <v/>
      </c>
      <c r="CH163" s="2" t="str">
        <f t="shared" si="139"/>
        <v/>
      </c>
      <c r="CI163" s="2" t="str">
        <f t="shared" si="139"/>
        <v/>
      </c>
      <c r="CJ163" s="2" t="str">
        <f t="shared" si="139"/>
        <v/>
      </c>
      <c r="CK163" s="2" t="str">
        <f t="shared" si="139"/>
        <v/>
      </c>
      <c r="CL163" s="2" t="str">
        <f t="shared" si="139"/>
        <v/>
      </c>
      <c r="CM163" s="2" t="str">
        <f t="shared" si="139"/>
        <v/>
      </c>
      <c r="CN163" s="2" t="str">
        <f t="shared" si="139"/>
        <v/>
      </c>
      <c r="CO163" s="2" t="str">
        <f t="shared" si="139"/>
        <v/>
      </c>
      <c r="CP163" s="2" t="str">
        <f t="shared" si="139"/>
        <v/>
      </c>
      <c r="CQ163" s="2" t="str">
        <f t="shared" si="139"/>
        <v/>
      </c>
      <c r="CR163" s="2" t="str">
        <f t="shared" si="139"/>
        <v/>
      </c>
      <c r="CS163" s="2" t="str">
        <f t="shared" si="139"/>
        <v/>
      </c>
      <c r="CU163" s="2" t="str">
        <f t="shared" si="140"/>
        <v/>
      </c>
      <c r="CV163" s="2" t="str">
        <f t="shared" si="140"/>
        <v/>
      </c>
      <c r="CW163" s="2" t="str">
        <f t="shared" si="140"/>
        <v/>
      </c>
      <c r="CX163" s="2" t="str">
        <f t="shared" si="140"/>
        <v/>
      </c>
      <c r="CY163" s="2" t="str">
        <f t="shared" si="140"/>
        <v/>
      </c>
      <c r="CZ163" s="2" t="str">
        <f t="shared" si="140"/>
        <v/>
      </c>
      <c r="DA163" s="2" t="str">
        <f t="shared" si="140"/>
        <v/>
      </c>
      <c r="DB163" s="2" t="str">
        <f t="shared" si="140"/>
        <v/>
      </c>
      <c r="DC163" s="2" t="str">
        <f t="shared" si="140"/>
        <v/>
      </c>
      <c r="DD163" s="2" t="str">
        <f t="shared" si="140"/>
        <v/>
      </c>
      <c r="DE163" s="2" t="str">
        <f t="shared" si="140"/>
        <v/>
      </c>
      <c r="DF163" s="2" t="str">
        <f t="shared" si="140"/>
        <v/>
      </c>
      <c r="DG163" s="2" t="str">
        <f t="shared" si="140"/>
        <v/>
      </c>
      <c r="DH163" s="2" t="str">
        <f t="shared" si="140"/>
        <v/>
      </c>
      <c r="DI163" s="2" t="str">
        <f t="shared" si="140"/>
        <v/>
      </c>
      <c r="DK163" s="2">
        <f t="shared" si="127"/>
        <v>69.376241935483904</v>
      </c>
      <c r="DL163" s="2">
        <f t="shared" si="127"/>
        <v>76.839191348973614</v>
      </c>
      <c r="DM163" s="2">
        <f t="shared" si="127"/>
        <v>81.935626099706752</v>
      </c>
      <c r="DN163" s="2">
        <f t="shared" si="127"/>
        <v>75.958172348484865</v>
      </c>
      <c r="DO163" s="2">
        <f t="shared" si="127"/>
        <v>91.43655883431083</v>
      </c>
      <c r="DP163" s="2">
        <f t="shared" si="127"/>
        <v>88.577548796791447</v>
      </c>
      <c r="DQ163" s="2">
        <f t="shared" si="127"/>
        <v>88.061325329912009</v>
      </c>
      <c r="DR163" s="2">
        <f t="shared" si="127"/>
        <v>89.291969391495627</v>
      </c>
      <c r="DS163" s="2">
        <f t="shared" si="127"/>
        <v>71.642904838709669</v>
      </c>
      <c r="DT163" s="2">
        <f t="shared" si="127"/>
        <v>70.651235595105689</v>
      </c>
      <c r="DU163" s="2">
        <f t="shared" si="127"/>
        <v>76.63206318131256</v>
      </c>
      <c r="DV163" s="2">
        <f t="shared" si="127"/>
        <v>78.94760117302053</v>
      </c>
      <c r="DW163" s="2">
        <f t="shared" si="127"/>
        <v>90.577461675579301</v>
      </c>
      <c r="DX163" s="2">
        <f t="shared" si="127"/>
        <v>70.303281862745109</v>
      </c>
      <c r="DY163" s="2">
        <f t="shared" si="127"/>
        <v>63.123099616858219</v>
      </c>
      <c r="EA163" s="2">
        <f t="shared" si="136"/>
        <v>48.193591344771399</v>
      </c>
      <c r="EB163" s="2">
        <f t="shared" si="136"/>
        <v>51.837222760290551</v>
      </c>
      <c r="EC163" s="2">
        <f t="shared" si="136"/>
        <v>49.388176843774772</v>
      </c>
      <c r="ED163" s="2">
        <f t="shared" si="136"/>
        <v>47.526788771674539</v>
      </c>
      <c r="EE163" s="2">
        <f t="shared" si="136"/>
        <v>51.017946111536574</v>
      </c>
      <c r="EF163" s="2">
        <f t="shared" si="136"/>
        <v>45.281464583578057</v>
      </c>
      <c r="EG163" s="2">
        <f t="shared" si="136"/>
        <v>51.119174383253238</v>
      </c>
      <c r="EH163" s="2">
        <f t="shared" si="136"/>
        <v>45.539137987640018</v>
      </c>
      <c r="EI163" s="2">
        <f t="shared" si="136"/>
        <v>40.927821880391029</v>
      </c>
      <c r="EJ163" s="2">
        <f t="shared" si="136"/>
        <v>42.322364988402228</v>
      </c>
      <c r="EK163" s="2">
        <f t="shared" si="135"/>
        <v>41.828625369679827</v>
      </c>
      <c r="EL163" s="2">
        <f t="shared" si="130"/>
        <v>44.674483394833942</v>
      </c>
      <c r="EM163" s="2">
        <f t="shared" si="130"/>
        <v>51.276742347234794</v>
      </c>
      <c r="EN163" s="2">
        <f t="shared" si="130"/>
        <v>46.805934465541014</v>
      </c>
      <c r="EO163" s="2">
        <f t="shared" si="130"/>
        <v>47.629298590607775</v>
      </c>
      <c r="EQ163" s="2">
        <f t="shared" si="128"/>
        <v>50.015160308137119</v>
      </c>
      <c r="ER163" s="2">
        <f t="shared" si="128"/>
        <v>49.915144819757188</v>
      </c>
      <c r="ES163" s="2">
        <f t="shared" si="128"/>
        <v>49.58775633920974</v>
      </c>
      <c r="ET163" s="2">
        <f t="shared" si="128"/>
        <v>47.266137636395371</v>
      </c>
      <c r="EU163" s="2">
        <f t="shared" si="128"/>
        <v>50.375361110214492</v>
      </c>
      <c r="EV163" s="2">
        <f t="shared" si="128"/>
        <v>50.399318177510168</v>
      </c>
      <c r="EW163" s="2">
        <f t="shared" si="128"/>
        <v>52.066413697488933</v>
      </c>
      <c r="EX163" s="2">
        <f t="shared" si="128"/>
        <v>47.802797609807463</v>
      </c>
      <c r="EY163" s="2">
        <f t="shared" si="128"/>
        <v>42.553454951695556</v>
      </c>
      <c r="EZ163" s="2">
        <f t="shared" si="128"/>
        <v>42.757255824787997</v>
      </c>
      <c r="FA163" s="2">
        <f t="shared" si="128"/>
        <v>42.260245793820992</v>
      </c>
      <c r="FB163" s="2">
        <f t="shared" si="128"/>
        <v>44.683759996530384</v>
      </c>
      <c r="FC163" s="2">
        <f t="shared" si="128"/>
        <v>51.917791459486452</v>
      </c>
      <c r="FD163" s="2">
        <f t="shared" si="128"/>
        <v>47.136849437980075</v>
      </c>
      <c r="FE163" s="2">
        <f t="shared" si="128"/>
        <v>47.505035921777363</v>
      </c>
      <c r="FG163" s="2">
        <f t="shared" si="129"/>
        <v>0.99999999017685393</v>
      </c>
      <c r="FH163" s="2">
        <f t="shared" si="129"/>
        <v>0.99999999044404375</v>
      </c>
      <c r="FI163" s="2">
        <f t="shared" si="129"/>
        <v>0.99999999196088074</v>
      </c>
      <c r="FJ163" s="2">
        <f t="shared" si="129"/>
        <v>0.99999999317173405</v>
      </c>
      <c r="FK163" s="2">
        <f t="shared" si="129"/>
        <v>0.99999999302035469</v>
      </c>
      <c r="FL163" s="2">
        <f t="shared" si="129"/>
        <v>0.99999999242246818</v>
      </c>
      <c r="FM163" s="2">
        <f t="shared" si="129"/>
        <v>0.99999999147082341</v>
      </c>
      <c r="FN163" s="2">
        <f t="shared" si="129"/>
        <v>0.9999999919497643</v>
      </c>
      <c r="FO163" s="2">
        <f t="shared" si="129"/>
        <v>0.99999999268968698</v>
      </c>
      <c r="FP163" s="2">
        <f t="shared" si="129"/>
        <v>0.99999999257415517</v>
      </c>
      <c r="FQ163" s="2">
        <f t="shared" si="129"/>
        <v>0.99999999284131191</v>
      </c>
      <c r="FR163" s="2">
        <f t="shared" si="129"/>
        <v>0.99999999226299285</v>
      </c>
      <c r="FS163" s="2">
        <f t="shared" si="129"/>
        <v>0.99999995230040217</v>
      </c>
      <c r="FT163" s="2">
        <f t="shared" si="129"/>
        <v>0.99999981005821281</v>
      </c>
      <c r="FU163" s="2">
        <f t="shared" si="129"/>
        <v>0.99999944096494919</v>
      </c>
      <c r="FW163" s="2">
        <f t="shared" si="141"/>
        <v>0.28003212955162715</v>
      </c>
      <c r="FX163" s="2">
        <f t="shared" si="141"/>
        <v>0.40836690089813382</v>
      </c>
      <c r="FY163" s="2">
        <f t="shared" si="141"/>
        <v>0.45824880158906095</v>
      </c>
      <c r="FZ163" s="2">
        <f t="shared" si="141"/>
        <v>0.50586622717678709</v>
      </c>
      <c r="GA163" s="2">
        <f t="shared" si="141"/>
        <v>0.47725892925225211</v>
      </c>
      <c r="GB163" s="2">
        <f t="shared" si="141"/>
        <v>0.4534179094043328</v>
      </c>
      <c r="GC163" s="2">
        <f t="shared" si="141"/>
        <v>0.41472821952129868</v>
      </c>
      <c r="GD163" s="2">
        <f t="shared" si="141"/>
        <v>0.5541920567937173</v>
      </c>
      <c r="GE163" s="2">
        <f t="shared" si="141"/>
        <v>0.57806260197037096</v>
      </c>
      <c r="GF163" s="2">
        <f t="shared" si="141"/>
        <v>0.56404571482491905</v>
      </c>
      <c r="GG163" s="2">
        <f t="shared" si="141"/>
        <v>0.51529051585241226</v>
      </c>
      <c r="GH163" s="2">
        <f t="shared" si="141"/>
        <v>0.43339920900586193</v>
      </c>
      <c r="GI163" s="2">
        <f t="shared" si="141"/>
        <v>0.3726622459093229</v>
      </c>
      <c r="GJ163" s="2">
        <f t="shared" si="141"/>
        <v>0.3297463027702599</v>
      </c>
      <c r="GK163" s="2">
        <f t="shared" si="141"/>
        <v>0.31498979423633422</v>
      </c>
      <c r="GM163" s="107">
        <f t="shared" si="142"/>
        <v>9.4862760635690951E-159</v>
      </c>
      <c r="GN163" s="107">
        <f t="shared" si="142"/>
        <v>8.6810337419340295E-178</v>
      </c>
      <c r="GO163" s="107">
        <f t="shared" si="142"/>
        <v>2.2683291685542002E-190</v>
      </c>
      <c r="GP163" s="107">
        <f t="shared" si="142"/>
        <v>7.9921769274472561E-231</v>
      </c>
      <c r="GQ163" s="107">
        <f t="shared" si="142"/>
        <v>1.2135527105368202E-232</v>
      </c>
      <c r="GR163" s="107">
        <f t="shared" si="142"/>
        <v>8.7608194097898382E-229</v>
      </c>
      <c r="GS163" s="107">
        <f t="shared" si="142"/>
        <v>9.1529981234008398E-230</v>
      </c>
      <c r="GT163" s="107">
        <f t="shared" si="142"/>
        <v>3.0780369311466118E-234</v>
      </c>
      <c r="GU163" s="107">
        <f t="shared" si="142"/>
        <v>6.6722413670069159E-253</v>
      </c>
      <c r="GV163" s="107">
        <f t="shared" si="142"/>
        <v>9.7963538435517846E-268</v>
      </c>
      <c r="GW163" s="107">
        <f t="shared" si="142"/>
        <v>1.2316724798338276E-271</v>
      </c>
      <c r="GX163" s="107">
        <f t="shared" si="142"/>
        <v>8.8586279297700668E-236</v>
      </c>
      <c r="GY163" s="107">
        <f t="shared" si="142"/>
        <v>1.1923723928067849E-222</v>
      </c>
      <c r="GZ163" s="107">
        <f t="shared" si="142"/>
        <v>5.1874898187555745E-226</v>
      </c>
      <c r="HA163" s="107">
        <f t="shared" si="142"/>
        <v>1.6003600104885383E-301</v>
      </c>
      <c r="HC163" s="107">
        <f t="shared" si="132"/>
        <v>6.3231902944700299E-104</v>
      </c>
      <c r="HD163" s="107">
        <f t="shared" si="132"/>
        <v>5.8269226108908629E-118</v>
      </c>
      <c r="HE163" s="107">
        <f t="shared" si="132"/>
        <v>3.4573177202287735E-127</v>
      </c>
      <c r="HF163" s="107">
        <f t="shared" si="131"/>
        <v>3.1983494847707804E-156</v>
      </c>
      <c r="HG163" s="107">
        <f t="shared" si="131"/>
        <v>2.7564242206459885E-157</v>
      </c>
      <c r="HH163" s="107">
        <f t="shared" si="131"/>
        <v>7.9162752237303933E-154</v>
      </c>
      <c r="HI163" s="107">
        <f t="shared" si="131"/>
        <v>2.1836519690354536E-154</v>
      </c>
      <c r="HJ163" s="107">
        <f t="shared" si="131"/>
        <v>9.1310155733106648E-161</v>
      </c>
      <c r="HK163" s="107">
        <f t="shared" si="131"/>
        <v>7.5048316562387915E-175</v>
      </c>
      <c r="HL163" s="107">
        <f t="shared" si="113"/>
        <v>7.0080897752348467E-184</v>
      </c>
      <c r="HM163" s="107">
        <f t="shared" si="113"/>
        <v>3.5757603846451696E-185</v>
      </c>
      <c r="HN163" s="107">
        <f t="shared" si="113"/>
        <v>1.0946691851494429E-157</v>
      </c>
      <c r="HO163" s="107">
        <f t="shared" si="113"/>
        <v>1.6010794832256004E-146</v>
      </c>
      <c r="HP163" s="107">
        <f t="shared" si="113"/>
        <v>3.6448370433939793E-148</v>
      </c>
      <c r="HQ163" s="107">
        <f t="shared" si="113"/>
        <v>9.2000066131662074E-220</v>
      </c>
      <c r="HS163" s="107">
        <f t="shared" si="143"/>
        <v>5.8236124209628139E-14</v>
      </c>
      <c r="HT163" s="107">
        <f t="shared" si="143"/>
        <v>2.9812340518781804E-17</v>
      </c>
      <c r="HU163" s="107">
        <f t="shared" si="143"/>
        <v>3.4104431884903143E-19</v>
      </c>
      <c r="HV163" s="107">
        <f t="shared" si="143"/>
        <v>2.4034937819948775E-24</v>
      </c>
      <c r="HW163" s="107">
        <f t="shared" si="143"/>
        <v>3.8638357441411026E-24</v>
      </c>
      <c r="HX163" s="107">
        <f t="shared" si="143"/>
        <v>3.6778269870612163E-23</v>
      </c>
      <c r="HY163" s="107">
        <f t="shared" si="143"/>
        <v>8.8568231135258667E-23</v>
      </c>
      <c r="HZ163" s="107">
        <f t="shared" si="143"/>
        <v>3.7585065525410642E-26</v>
      </c>
      <c r="IA163" s="107">
        <f t="shared" si="143"/>
        <v>5.7156882583286589E-29</v>
      </c>
      <c r="IB163" s="107">
        <f t="shared" si="143"/>
        <v>6.6442077900368396E-30</v>
      </c>
      <c r="IC163" s="107">
        <f t="shared" si="143"/>
        <v>4.2765242171935526E-29</v>
      </c>
      <c r="ID163" s="107">
        <f t="shared" si="143"/>
        <v>2.8093899585505319E-23</v>
      </c>
      <c r="IE163" s="107">
        <f t="shared" si="143"/>
        <v>2.4011428573685396E-20</v>
      </c>
      <c r="IF163" s="107">
        <f t="shared" si="143"/>
        <v>1.1878023255445197E-19</v>
      </c>
      <c r="IG163" s="107">
        <f t="shared" si="143"/>
        <v>1.3611709208687292E-19</v>
      </c>
      <c r="II163" s="107">
        <f t="shared" si="144"/>
        <v>0.37083621390887828</v>
      </c>
      <c r="IJ163" s="107">
        <f t="shared" si="144"/>
        <v>0.50829650757475209</v>
      </c>
      <c r="IK163" s="107">
        <f t="shared" si="144"/>
        <v>0.51751822157945204</v>
      </c>
      <c r="IL163" s="107">
        <f t="shared" si="144"/>
        <v>0.49527269615171976</v>
      </c>
      <c r="IM163" s="107">
        <f t="shared" si="144"/>
        <v>0.51330522347404306</v>
      </c>
      <c r="IN163" s="107">
        <f t="shared" si="144"/>
        <v>0.51817982643716232</v>
      </c>
      <c r="IO163" s="107">
        <f t="shared" si="144"/>
        <v>0.5058406713497452</v>
      </c>
      <c r="IP163" s="107">
        <f t="shared" si="144"/>
        <v>0.43668041888507902</v>
      </c>
      <c r="IQ163" s="107">
        <f t="shared" si="144"/>
        <v>0.39277636877103528</v>
      </c>
      <c r="IR163" s="107">
        <f t="shared" si="144"/>
        <v>0.41436443141378582</v>
      </c>
      <c r="IS163" s="107">
        <f t="shared" si="144"/>
        <v>0.48525504132375891</v>
      </c>
      <c r="IT163" s="107">
        <f t="shared" si="144"/>
        <v>0.51470738914717618</v>
      </c>
      <c r="IU163" s="107">
        <f t="shared" si="144"/>
        <v>0.45242634485601241</v>
      </c>
      <c r="IV163" s="107">
        <f t="shared" si="144"/>
        <v>0.34888034344034957</v>
      </c>
      <c r="IW163" s="107">
        <f t="shared" si="144"/>
        <v>0.28893460158467804</v>
      </c>
      <c r="IY163" s="107">
        <f t="shared" si="145"/>
        <v>0.37083621390893651</v>
      </c>
      <c r="IZ163" s="107">
        <f t="shared" si="145"/>
        <v>0.50829650757475209</v>
      </c>
      <c r="JA163" s="107">
        <f t="shared" si="145"/>
        <v>0.51751822157945204</v>
      </c>
      <c r="JB163" s="107">
        <f t="shared" si="145"/>
        <v>0.49527269615171976</v>
      </c>
      <c r="JC163" s="107">
        <f t="shared" si="145"/>
        <v>0.51330522347404306</v>
      </c>
      <c r="JD163" s="107">
        <f t="shared" si="145"/>
        <v>0.51817982643716232</v>
      </c>
      <c r="JE163" s="107">
        <f t="shared" si="145"/>
        <v>0.5058406713497452</v>
      </c>
      <c r="JF163" s="107">
        <f t="shared" si="145"/>
        <v>0.43668041888507902</v>
      </c>
      <c r="JG163" s="107">
        <f t="shared" si="145"/>
        <v>0.39277636877103528</v>
      </c>
      <c r="JH163" s="107">
        <f t="shared" si="145"/>
        <v>0.41436443141378582</v>
      </c>
      <c r="JI163" s="107">
        <f t="shared" si="145"/>
        <v>0.48525504132375891</v>
      </c>
      <c r="JJ163" s="107">
        <f t="shared" si="145"/>
        <v>0.51470738914717618</v>
      </c>
      <c r="JK163" s="107">
        <f t="shared" si="145"/>
        <v>0.45242634485601241</v>
      </c>
      <c r="JL163" s="107">
        <f t="shared" si="145"/>
        <v>0.34888034344034957</v>
      </c>
      <c r="JM163" s="107">
        <f t="shared" si="145"/>
        <v>0.28893460158467804</v>
      </c>
    </row>
    <row r="164" spans="2:273" x14ac:dyDescent="0.25">
      <c r="B164" s="2">
        <v>136</v>
      </c>
      <c r="C164" s="37">
        <v>49</v>
      </c>
      <c r="D164" s="37">
        <v>49.838999999999999</v>
      </c>
      <c r="E164" s="37">
        <v>50.628999999999998</v>
      </c>
      <c r="F164" s="37">
        <v>48.582999999999998</v>
      </c>
      <c r="G164" s="37">
        <v>54.616999999999997</v>
      </c>
      <c r="H164" s="37">
        <v>58.283000000000001</v>
      </c>
      <c r="I164" s="37">
        <v>63.783000000000001</v>
      </c>
      <c r="J164" s="37">
        <v>49.4</v>
      </c>
      <c r="K164" s="37">
        <v>42.4</v>
      </c>
      <c r="L164" s="37">
        <v>43.75</v>
      </c>
      <c r="M164" s="37">
        <v>48.45</v>
      </c>
      <c r="N164" s="37">
        <v>66.933000000000007</v>
      </c>
      <c r="O164" s="37">
        <v>81.766999999999996</v>
      </c>
      <c r="P164" s="37">
        <v>87.716999999999999</v>
      </c>
      <c r="Q164" s="37">
        <v>116.533</v>
      </c>
      <c r="S164" s="4">
        <f>AY164 + (C$3 * _xlfn.NORM.DIST($B164, C$7, ABS(C$11), FALSE) * _xlfn.NORM.DIST(($B164 - C$7)*C$15, 0, ABS(C$11), TRUE) * 2)
               + (C$4 * _xlfn.NORM.DIST($B164, C$8, ABS(C$12), FALSE) * _xlfn.NORM.DIST(($B164 - C$8)*C$16, 0, ABS(C$12), TRUE) * 2)
               + (C$5 * _xlfn.NORM.DIST($B164, C$9, ABS(C$13), FALSE) * _xlfn.NORM.DIST(($B164 - C$9)*C$17, 0, ABS(C$13), TRUE) * 2)
               + (C$6 * _xlfn.NORM.DIST($B164, C$10, ABS(C$14), FALSE) * _xlfn.NORM.DIST(($B164 - C$10)*C$18, 0, ABS(C$14), TRUE) * 2)</f>
        <v>49.383571230926812</v>
      </c>
      <c r="T164" s="4">
        <f>AZ164 + (D$3 * _xlfn.NORM.DIST($B164, D$7, ABS(D$11), FALSE) * _xlfn.NORM.DIST(($B164 - D$7)*D$15, 0, ABS(D$11), TRUE) * 2)
               + (D$4 * _xlfn.NORM.DIST($B164, D$8, ABS(D$12), FALSE) * _xlfn.NORM.DIST(($B164 - D$8)*D$16, 0, ABS(D$12), TRUE) * 2)
               + (D$5 * _xlfn.NORM.DIST($B164, D$9, ABS(D$13), FALSE) * _xlfn.NORM.DIST(($B164 - D$9)*D$17, 0, ABS(D$13), TRUE) * 2)
               + (D$6 * _xlfn.NORM.DIST($B164, D$10, ABS(D$14), FALSE) * _xlfn.NORM.DIST(($B164 - D$10)*D$18, 0, ABS(D$14), TRUE) * 2)</f>
        <v>50.889274370610657</v>
      </c>
      <c r="U164" s="4">
        <f>BA164 + (E$3 * _xlfn.NORM.DIST($B164, E$7, ABS(E$11), FALSE) * _xlfn.NORM.DIST(($B164 - E$7)*E$15, 0, ABS(E$11), TRUE) * 2)
               + (E$4 * _xlfn.NORM.DIST($B164, E$8, ABS(E$12), FALSE) * _xlfn.NORM.DIST(($B164 - E$8)*E$16, 0, ABS(E$12), TRUE) * 2)
               + (E$5 * _xlfn.NORM.DIST($B164, E$9, ABS(E$13), FALSE) * _xlfn.NORM.DIST(($B164 - E$9)*E$17, 0, ABS(E$13), TRUE) * 2)
               + (E$6 * _xlfn.NORM.DIST($B164, E$10, ABS(E$14), FALSE) * _xlfn.NORM.DIST(($B164 - E$10)*E$18, 0, ABS(E$14), TRUE) * 2)</f>
        <v>53.418392302922271</v>
      </c>
      <c r="V164" s="4">
        <f>BB164 + (F$3 * _xlfn.NORM.DIST($B164, F$7, ABS(F$11), FALSE) * _xlfn.NORM.DIST(($B164 - F$7)*F$15, 0, ABS(F$11), TRUE) * 2)
               + (F$4 * _xlfn.NORM.DIST($B164, F$8, ABS(F$12), FALSE) * _xlfn.NORM.DIST(($B164 - F$8)*F$16, 0, ABS(F$12), TRUE) * 2)
               + (F$5 * _xlfn.NORM.DIST($B164, F$9, ABS(F$13), FALSE) * _xlfn.NORM.DIST(($B164 - F$9)*F$17, 0, ABS(F$13), TRUE) * 2)
               + (F$6 * _xlfn.NORM.DIST($B164, F$10, ABS(F$14), FALSE) * _xlfn.NORM.DIST(($B164 - F$10)*F$18, 0, ABS(F$14), TRUE) * 2)</f>
        <v>50.819445050949348</v>
      </c>
      <c r="W164" s="4">
        <f>BC164 + (G$3 * _xlfn.NORM.DIST($B164, G$7, ABS(G$11), FALSE) * _xlfn.NORM.DIST(($B164 - G$7)*G$15, 0, ABS(G$11), TRUE) * 2)
               + (G$4 * _xlfn.NORM.DIST($B164, G$8, ABS(G$12), FALSE) * _xlfn.NORM.DIST(($B164 - G$8)*G$16, 0, ABS(G$12), TRUE) * 2)
               + (G$5 * _xlfn.NORM.DIST($B164, G$9, ABS(G$13), FALSE) * _xlfn.NORM.DIST(($B164 - G$9)*G$17, 0, ABS(G$13), TRUE) * 2)
               + (G$6 * _xlfn.NORM.DIST($B164, G$10, ABS(G$14), FALSE) * _xlfn.NORM.DIST(($B164 - G$10)*G$18, 0, ABS(G$14), TRUE) * 2)</f>
        <v>56.105814602441427</v>
      </c>
      <c r="X164" s="4">
        <f>BD164 + (H$3 * _xlfn.NORM.DIST($B164, H$7, ABS(H$11), FALSE) * _xlfn.NORM.DIST(($B164 - H$7)*H$15, 0, ABS(H$11), TRUE) * 2)
               + (H$4 * _xlfn.NORM.DIST($B164, H$8, ABS(H$12), FALSE) * _xlfn.NORM.DIST(($B164 - H$8)*H$16, 0, ABS(H$12), TRUE) * 2)
               + (H$5 * _xlfn.NORM.DIST($B164, H$9, ABS(H$13), FALSE) * _xlfn.NORM.DIST(($B164 - H$9)*H$17, 0, ABS(H$13), TRUE) * 2)
               + (H$6 * _xlfn.NORM.DIST($B164, H$10, ABS(H$14), FALSE) * _xlfn.NORM.DIST(($B164 - H$10)*H$18, 0, ABS(H$14), TRUE) * 2)</f>
        <v>58.118769516443678</v>
      </c>
      <c r="Y164" s="4">
        <f>BE164 + (I$3 * _xlfn.NORM.DIST($B164, I$7, ABS(I$11), FALSE) * _xlfn.NORM.DIST(($B164 - I$7)*I$15, 0, ABS(I$11), TRUE) * 2)
               + (I$4 * _xlfn.NORM.DIST($B164, I$8, ABS(I$12), FALSE) * _xlfn.NORM.DIST(($B164 - I$8)*I$16, 0, ABS(I$12), TRUE) * 2)
               + (I$5 * _xlfn.NORM.DIST($B164, I$9, ABS(I$13), FALSE) * _xlfn.NORM.DIST(($B164 - I$9)*I$17, 0, ABS(I$13), TRUE) * 2)
               + (I$6 * _xlfn.NORM.DIST($B164, I$10, ABS(I$14), FALSE) * _xlfn.NORM.DIST(($B164 - I$10)*I$18, 0, ABS(I$14), TRUE) * 2)</f>
        <v>62.483857010762684</v>
      </c>
      <c r="Z164" s="4">
        <f>BF164 + (J$3 * _xlfn.NORM.DIST($B164, J$7, ABS(J$11), FALSE) * _xlfn.NORM.DIST(($B164 - J$7)*J$15, 0, ABS(J$11), TRUE) * 2)
               + (J$4 * _xlfn.NORM.DIST($B164, J$8, ABS(J$12), FALSE) * _xlfn.NORM.DIST(($B164 - J$8)*J$16, 0, ABS(J$12), TRUE) * 2)
               + (J$5 * _xlfn.NORM.DIST($B164, J$9, ABS(J$13), FALSE) * _xlfn.NORM.DIST(($B164 - J$9)*J$17, 0, ABS(J$13), TRUE) * 2)
               + (J$6 * _xlfn.NORM.DIST($B164, J$10, ABS(J$14), FALSE) * _xlfn.NORM.DIST(($B164 - J$10)*J$18, 0, ABS(J$14), TRUE) * 2)</f>
        <v>52.768383733786571</v>
      </c>
      <c r="AA164" s="4">
        <f>BG164 + (K$3 * _xlfn.NORM.DIST($B164, K$7, ABS(K$11), FALSE) * _xlfn.NORM.DIST(($B164 - K$7)*K$15, 0, ABS(K$11), TRUE) * 2)
               + (K$4 * _xlfn.NORM.DIST($B164, K$8, ABS(K$12), FALSE) * _xlfn.NORM.DIST(($B164 - K$8)*K$16, 0, ABS(K$12), TRUE) * 2)
               + (K$5 * _xlfn.NORM.DIST($B164, K$9, ABS(K$13), FALSE) * _xlfn.NORM.DIST(($B164 - K$9)*K$17, 0, ABS(K$13), TRUE) * 2)
               + (K$6 * _xlfn.NORM.DIST($B164, K$10, ABS(K$14), FALSE) * _xlfn.NORM.DIST(($B164 - K$10)*K$18, 0, ABS(K$14), TRUE) * 2)</f>
        <v>46.493326458931989</v>
      </c>
      <c r="AB164" s="4">
        <f>BH164 + (L$3 * _xlfn.NORM.DIST($B164, L$7, ABS(L$11), FALSE) * _xlfn.NORM.DIST(($B164 - L$7)*L$15, 0, ABS(L$11), TRUE) * 2)
               + (L$4 * _xlfn.NORM.DIST($B164, L$8, ABS(L$12), FALSE) * _xlfn.NORM.DIST(($B164 - L$8)*L$16, 0, ABS(L$12), TRUE) * 2)
               + (L$5 * _xlfn.NORM.DIST($B164, L$9, ABS(L$13), FALSE) * _xlfn.NORM.DIST(($B164 - L$9)*L$17, 0, ABS(L$13), TRUE) * 2)
               + (L$6 * _xlfn.NORM.DIST($B164, L$10, ABS(L$14), FALSE) * _xlfn.NORM.DIST(($B164 - L$10)*L$18, 0, ABS(L$14), TRUE) * 2)</f>
        <v>48.479312032947412</v>
      </c>
      <c r="AC164" s="4">
        <f>BI164 + (M$3 * _xlfn.NORM.DIST($B164, M$7, ABS(M$11), FALSE) * _xlfn.NORM.DIST(($B164 - M$7)*M$15, 0, ABS(M$11), TRUE) * 2)
               + (M$4 * _xlfn.NORM.DIST($B164, M$8, ABS(M$12), FALSE) * _xlfn.NORM.DIST(($B164 - M$8)*M$16, 0, ABS(M$12), TRUE) * 2)
               + (M$5 * _xlfn.NORM.DIST($B164, M$9, ABS(M$13), FALSE) * _xlfn.NORM.DIST(($B164 - M$9)*M$17, 0, ABS(M$13), TRUE) * 2)
               + (M$6 * _xlfn.NORM.DIST($B164, M$10, ABS(M$14), FALSE) * _xlfn.NORM.DIST(($B164 - M$10)*M$18, 0, ABS(M$14), TRUE) * 2)</f>
        <v>53.105645873454733</v>
      </c>
      <c r="AD164" s="4">
        <f>BJ164 + (N$3 * _xlfn.NORM.DIST($B164, N$7, ABS(N$11), FALSE) * _xlfn.NORM.DIST(($B164 - N$7)*N$15, 0, ABS(N$11), TRUE) * 2)
               + (N$4 * _xlfn.NORM.DIST($B164, N$8, ABS(N$12), FALSE) * _xlfn.NORM.DIST(($B164 - N$8)*N$16, 0, ABS(N$12), TRUE) * 2)
               + (N$5 * _xlfn.NORM.DIST($B164, N$9, ABS(N$13), FALSE) * _xlfn.NORM.DIST(($B164 - N$9)*N$17, 0, ABS(N$13), TRUE) * 2)
               + (N$6 * _xlfn.NORM.DIST($B164, N$10, ABS(N$14), FALSE) * _xlfn.NORM.DIST(($B164 - N$10)*N$18, 0, ABS(N$14), TRUE) * 2)</f>
        <v>66.389284755778718</v>
      </c>
      <c r="AE164" s="4">
        <f>BK164 + (O$3 * _xlfn.NORM.DIST($B164, O$7, ABS(O$11), FALSE) * _xlfn.NORM.DIST(($B164 - O$7)*O$15, 0, ABS(O$11), TRUE) * 2)
               + (O$4 * _xlfn.NORM.DIST($B164, O$8, ABS(O$12), FALSE) * _xlfn.NORM.DIST(($B164 - O$8)*O$16, 0, ABS(O$12), TRUE) * 2)
               + (O$5 * _xlfn.NORM.DIST($B164, O$9, ABS(O$13), FALSE) * _xlfn.NORM.DIST(($B164 - O$9)*O$17, 0, ABS(O$13), TRUE) * 2)
               + (O$6 * _xlfn.NORM.DIST($B164, O$10, ABS(O$14), FALSE) * _xlfn.NORM.DIST(($B164 - O$10)*O$18, 0, ABS(O$14), TRUE) * 2)</f>
        <v>78.876274297684603</v>
      </c>
      <c r="AF164" s="4">
        <f t="shared" si="133"/>
        <v>87.289955212524632</v>
      </c>
      <c r="AG164" s="4">
        <f t="shared" si="133"/>
        <v>124.34604698048197</v>
      </c>
      <c r="AI164" s="4">
        <f>IF(OR($B164 &lt; C$231, $B164 &gt; C$234), 0, C164-S164)</f>
        <v>-0.38357123092681178</v>
      </c>
      <c r="AJ164" s="4">
        <f>IF(OR($B164 &lt; D$231, $B164 &gt; D$234), 0, D164-T164)</f>
        <v>-1.0502743706106585</v>
      </c>
      <c r="AK164" s="4">
        <f>IF(OR($B164 &lt; E$231, $B164 &gt; E$234), 0, E164-U164)</f>
        <v>-2.7893923029222734</v>
      </c>
      <c r="AL164" s="4">
        <f>IF(OR($B164 &lt; F$231, $B164 &gt; F$234), 0, F164-V164)</f>
        <v>-2.2364450509493494</v>
      </c>
      <c r="AM164" s="4">
        <f>IF(OR($B164 &lt; G$231, $B164 &gt; G$234), 0, G164-W164)</f>
        <v>-1.4888146024414297</v>
      </c>
      <c r="AN164" s="4">
        <f>IF(OR($B164 &lt; H$231, $B164 &gt; H$234), 0, H164-X164)</f>
        <v>0.16423048355632375</v>
      </c>
      <c r="AO164" s="4">
        <f>IF(OR($B164 &lt; I$231, $B164 &gt; I$234), 0, I164-Y164)</f>
        <v>1.2991429892373176</v>
      </c>
      <c r="AP164" s="4">
        <f>IF(OR($B164 &lt; J$231, $B164 &gt; J$234), 0, J164-Z164)</f>
        <v>-3.3683837337865725</v>
      </c>
      <c r="AQ164" s="4">
        <f>IF(OR($B164 &lt; K$231, $B164 &gt; K$234), 0, K164-AA164)</f>
        <v>-4.0933264589319904</v>
      </c>
      <c r="AR164" s="4">
        <f>IF(OR($B164 &lt; L$231, $B164 &gt; L$234), 0, L164-AB164)</f>
        <v>-4.7293120329474121</v>
      </c>
      <c r="AS164" s="4">
        <f>IF(OR($B164 &lt; M$231, $B164 &gt; M$234), 0, M164-AC164)</f>
        <v>-4.6556458734547306</v>
      </c>
      <c r="AT164" s="4">
        <f>IF(OR($B164 &lt; N$231, $B164 &gt; N$234), 0, N164-AD164)</f>
        <v>0.54371524422128914</v>
      </c>
      <c r="AU164" s="4">
        <f>IF(OR($B164 &lt; O$231, $B164 &gt; O$234), 0, O164-AE164)</f>
        <v>2.8907257023153932</v>
      </c>
      <c r="AV164" s="4">
        <f t="shared" si="134"/>
        <v>0.42704478747536712</v>
      </c>
      <c r="AW164" s="4">
        <f t="shared" si="134"/>
        <v>-7.8130469804819711</v>
      </c>
      <c r="AY164" s="2">
        <f t="shared" si="137"/>
        <v>48.726564993049948</v>
      </c>
      <c r="AZ164" s="2">
        <f t="shared" si="137"/>
        <v>50.889274370610657</v>
      </c>
      <c r="BA164" s="2">
        <f t="shared" si="137"/>
        <v>49.381969972026269</v>
      </c>
      <c r="BB164" s="2">
        <f t="shared" si="137"/>
        <v>47.2705117027242</v>
      </c>
      <c r="BC164" s="2">
        <f t="shared" si="137"/>
        <v>50.531197284334965</v>
      </c>
      <c r="BD164" s="2">
        <f t="shared" si="137"/>
        <v>47.648227865371211</v>
      </c>
      <c r="BE164" s="2">
        <f t="shared" si="137"/>
        <v>51.37312512471307</v>
      </c>
      <c r="BF164" s="2">
        <f t="shared" si="137"/>
        <v>46.733409576575653</v>
      </c>
      <c r="BG164" s="2">
        <f t="shared" si="137"/>
        <v>41.801376432421371</v>
      </c>
      <c r="BH164" s="2">
        <f t="shared" si="137"/>
        <v>42.446245831582331</v>
      </c>
      <c r="BI164" s="2">
        <f t="shared" si="137"/>
        <v>41.918653676775619</v>
      </c>
      <c r="BJ164" s="2">
        <f t="shared" si="137"/>
        <v>44.499227245448829</v>
      </c>
      <c r="BK164" s="2">
        <f t="shared" si="137"/>
        <v>51.358948930970712</v>
      </c>
      <c r="BL164" s="2">
        <f t="shared" si="137"/>
        <v>46.758490083554641</v>
      </c>
      <c r="BM164" s="2">
        <f t="shared" si="137"/>
        <v>47.425579070407522</v>
      </c>
      <c r="BO164" s="2" t="str">
        <f t="shared" si="138"/>
        <v/>
      </c>
      <c r="BP164" s="2" t="str">
        <f t="shared" si="138"/>
        <v/>
      </c>
      <c r="BQ164" s="2" t="str">
        <f t="shared" si="138"/>
        <v/>
      </c>
      <c r="BR164" s="2" t="str">
        <f t="shared" si="138"/>
        <v/>
      </c>
      <c r="BS164" s="2" t="str">
        <f t="shared" si="138"/>
        <v/>
      </c>
      <c r="BT164" s="2" t="str">
        <f t="shared" si="138"/>
        <v/>
      </c>
      <c r="BU164" s="2" t="str">
        <f t="shared" si="138"/>
        <v/>
      </c>
      <c r="BV164" s="2" t="str">
        <f t="shared" si="138"/>
        <v/>
      </c>
      <c r="BW164" s="2" t="str">
        <f t="shared" si="138"/>
        <v/>
      </c>
      <c r="BX164" s="2" t="str">
        <f t="shared" si="138"/>
        <v/>
      </c>
      <c r="BY164" s="2" t="str">
        <f t="shared" si="138"/>
        <v/>
      </c>
      <c r="BZ164" s="2" t="str">
        <f t="shared" si="138"/>
        <v/>
      </c>
      <c r="CA164" s="2" t="str">
        <f t="shared" si="138"/>
        <v/>
      </c>
      <c r="CB164" s="2" t="str">
        <f t="shared" si="138"/>
        <v/>
      </c>
      <c r="CC164" s="2" t="str">
        <f t="shared" si="138"/>
        <v/>
      </c>
      <c r="CE164" s="2" t="str">
        <f t="shared" si="139"/>
        <v/>
      </c>
      <c r="CF164" s="2" t="str">
        <f t="shared" si="139"/>
        <v/>
      </c>
      <c r="CG164" s="2" t="str">
        <f t="shared" si="139"/>
        <v/>
      </c>
      <c r="CH164" s="2" t="str">
        <f t="shared" si="139"/>
        <v/>
      </c>
      <c r="CI164" s="2" t="str">
        <f t="shared" si="139"/>
        <v/>
      </c>
      <c r="CJ164" s="2" t="str">
        <f t="shared" si="139"/>
        <v/>
      </c>
      <c r="CK164" s="2" t="str">
        <f t="shared" si="139"/>
        <v/>
      </c>
      <c r="CL164" s="2" t="str">
        <f t="shared" si="139"/>
        <v/>
      </c>
      <c r="CM164" s="2" t="str">
        <f t="shared" si="139"/>
        <v/>
      </c>
      <c r="CN164" s="2" t="str">
        <f t="shared" si="139"/>
        <v/>
      </c>
      <c r="CO164" s="2" t="str">
        <f t="shared" si="139"/>
        <v/>
      </c>
      <c r="CP164" s="2" t="str">
        <f t="shared" si="139"/>
        <v/>
      </c>
      <c r="CQ164" s="2" t="str">
        <f t="shared" si="139"/>
        <v/>
      </c>
      <c r="CR164" s="2" t="str">
        <f t="shared" si="139"/>
        <v/>
      </c>
      <c r="CS164" s="2" t="str">
        <f t="shared" si="139"/>
        <v/>
      </c>
      <c r="CU164" s="2" t="str">
        <f t="shared" si="140"/>
        <v/>
      </c>
      <c r="CV164" s="2" t="str">
        <f t="shared" si="140"/>
        <v/>
      </c>
      <c r="CW164" s="2" t="str">
        <f t="shared" si="140"/>
        <v/>
      </c>
      <c r="CX164" s="2" t="str">
        <f t="shared" si="140"/>
        <v/>
      </c>
      <c r="CY164" s="2" t="str">
        <f t="shared" si="140"/>
        <v/>
      </c>
      <c r="CZ164" s="2" t="str">
        <f t="shared" si="140"/>
        <v/>
      </c>
      <c r="DA164" s="2" t="str">
        <f t="shared" si="140"/>
        <v/>
      </c>
      <c r="DB164" s="2" t="str">
        <f t="shared" si="140"/>
        <v/>
      </c>
      <c r="DC164" s="2" t="str">
        <f t="shared" si="140"/>
        <v/>
      </c>
      <c r="DD164" s="2" t="str">
        <f t="shared" si="140"/>
        <v/>
      </c>
      <c r="DE164" s="2" t="str">
        <f t="shared" si="140"/>
        <v/>
      </c>
      <c r="DF164" s="2" t="str">
        <f t="shared" si="140"/>
        <v/>
      </c>
      <c r="DG164" s="2" t="str">
        <f t="shared" si="140"/>
        <v/>
      </c>
      <c r="DH164" s="2" t="str">
        <f t="shared" si="140"/>
        <v/>
      </c>
      <c r="DI164" s="2" t="str">
        <f t="shared" si="140"/>
        <v/>
      </c>
      <c r="DK164" s="2">
        <f t="shared" ref="DK164:DY227" si="146">BO$229*$B164+BO$230</f>
        <v>69.418398790322613</v>
      </c>
      <c r="DL164" s="2">
        <f t="shared" si="146"/>
        <v>76.927904508797653</v>
      </c>
      <c r="DM164" s="2">
        <f t="shared" si="146"/>
        <v>82.061820931085052</v>
      </c>
      <c r="DN164" s="2">
        <f t="shared" si="146"/>
        <v>76.060070409982188</v>
      </c>
      <c r="DO164" s="2">
        <f t="shared" si="146"/>
        <v>91.640155058651004</v>
      </c>
      <c r="DP164" s="2">
        <f t="shared" si="146"/>
        <v>88.715823863636359</v>
      </c>
      <c r="DQ164" s="2">
        <f t="shared" si="146"/>
        <v>88.224551502932542</v>
      </c>
      <c r="DR164" s="2">
        <f t="shared" si="146"/>
        <v>89.478186950146636</v>
      </c>
      <c r="DS164" s="2">
        <f t="shared" si="146"/>
        <v>71.707635483870959</v>
      </c>
      <c r="DT164" s="2">
        <f t="shared" si="146"/>
        <v>70.721886985539513</v>
      </c>
      <c r="DU164" s="2">
        <f t="shared" si="146"/>
        <v>76.753259399332592</v>
      </c>
      <c r="DV164" s="2">
        <f t="shared" si="146"/>
        <v>79.061065065982405</v>
      </c>
      <c r="DW164" s="2">
        <f t="shared" si="146"/>
        <v>90.716651515151497</v>
      </c>
      <c r="DX164" s="2">
        <f t="shared" si="146"/>
        <v>70.335645833333345</v>
      </c>
      <c r="DY164" s="2">
        <f t="shared" si="146"/>
        <v>63.111324849480006</v>
      </c>
      <c r="EA164" s="2">
        <f t="shared" si="136"/>
        <v>48.110704111952458</v>
      </c>
      <c r="EB164" s="2">
        <f t="shared" si="136"/>
        <v>51.801205904265224</v>
      </c>
      <c r="EC164" s="2">
        <f t="shared" si="136"/>
        <v>49.275606264869147</v>
      </c>
      <c r="ED164" s="2">
        <f t="shared" si="136"/>
        <v>47.419721413847448</v>
      </c>
      <c r="EE164" s="2">
        <f t="shared" si="136"/>
        <v>50.882488616584268</v>
      </c>
      <c r="EF164" s="2">
        <f t="shared" si="136"/>
        <v>44.968615959904461</v>
      </c>
      <c r="EG164" s="2">
        <f t="shared" si="136"/>
        <v>50.914181995404832</v>
      </c>
      <c r="EH164" s="2">
        <f t="shared" si="136"/>
        <v>45.318146002317505</v>
      </c>
      <c r="EI164" s="2">
        <f t="shared" si="136"/>
        <v>40.747075104739999</v>
      </c>
      <c r="EJ164" s="2">
        <f t="shared" si="136"/>
        <v>42.169905921680986</v>
      </c>
      <c r="EK164" s="2">
        <f t="shared" si="135"/>
        <v>41.665458660151728</v>
      </c>
      <c r="EL164" s="2">
        <f t="shared" si="130"/>
        <v>44.493894833948332</v>
      </c>
      <c r="EM164" s="2">
        <f t="shared" si="130"/>
        <v>51.081147508644904</v>
      </c>
      <c r="EN164" s="2">
        <f t="shared" si="130"/>
        <v>46.631259509887641</v>
      </c>
      <c r="EO164" s="2">
        <f t="shared" si="130"/>
        <v>47.469833472601351</v>
      </c>
      <c r="EQ164" s="2">
        <f t="shared" ref="EQ164:FE227" si="147">CU$229*$B164+CU$230</f>
        <v>49.98429579550568</v>
      </c>
      <c r="ER164" s="2">
        <f t="shared" si="147"/>
        <v>49.839818136641625</v>
      </c>
      <c r="ES164" s="2">
        <f t="shared" si="147"/>
        <v>49.481852665067578</v>
      </c>
      <c r="ET164" s="2">
        <f t="shared" si="147"/>
        <v>47.154738785570139</v>
      </c>
      <c r="EU164" s="2">
        <f t="shared" si="147"/>
        <v>50.225564037456635</v>
      </c>
      <c r="EV164" s="2">
        <f t="shared" si="147"/>
        <v>50.21406176482359</v>
      </c>
      <c r="EW164" s="2">
        <f t="shared" si="147"/>
        <v>51.887586077078467</v>
      </c>
      <c r="EX164" s="2">
        <f t="shared" si="147"/>
        <v>47.637734733232094</v>
      </c>
      <c r="EY164" s="2">
        <f t="shared" si="147"/>
        <v>42.412652930426816</v>
      </c>
      <c r="EZ164" s="2">
        <f t="shared" si="147"/>
        <v>42.61590196409734</v>
      </c>
      <c r="FA164" s="2">
        <f t="shared" si="147"/>
        <v>42.107837379706567</v>
      </c>
      <c r="FB164" s="2">
        <f t="shared" si="147"/>
        <v>44.504764299383595</v>
      </c>
      <c r="FC164" s="2">
        <f t="shared" si="147"/>
        <v>51.738270247048511</v>
      </c>
      <c r="FD164" s="2">
        <f t="shared" si="147"/>
        <v>46.971940589461823</v>
      </c>
      <c r="FE164" s="2">
        <f t="shared" si="147"/>
        <v>47.344940041772773</v>
      </c>
      <c r="FG164" s="2">
        <f t="shared" ref="FG164:FU227" si="148">POWER(10,($B164-C$232)/C$230)/(1+POWER(10,($B164-C$232)/C$230))</f>
        <v>0.99999999219719771</v>
      </c>
      <c r="FH164" s="2">
        <f t="shared" si="148"/>
        <v>0.99999999240943416</v>
      </c>
      <c r="FI164" s="2">
        <f t="shared" si="148"/>
        <v>0.99999999361430059</v>
      </c>
      <c r="FJ164" s="2">
        <f t="shared" si="148"/>
        <v>0.99999999457611555</v>
      </c>
      <c r="FK164" s="2">
        <f t="shared" si="148"/>
        <v>0.99999999445587062</v>
      </c>
      <c r="FL164" s="2">
        <f t="shared" si="148"/>
        <v>0.99999999398095252</v>
      </c>
      <c r="FM164" s="2">
        <f t="shared" si="148"/>
        <v>0.99999999322503419</v>
      </c>
      <c r="FN164" s="2">
        <f t="shared" si="148"/>
        <v>0.99999999360547054</v>
      </c>
      <c r="FO164" s="2">
        <f t="shared" si="148"/>
        <v>0.99999999419321195</v>
      </c>
      <c r="FP164" s="2">
        <f t="shared" si="148"/>
        <v>0.9999999941014418</v>
      </c>
      <c r="FQ164" s="2">
        <f t="shared" si="148"/>
        <v>0.99999999431365194</v>
      </c>
      <c r="FR164" s="2">
        <f t="shared" si="148"/>
        <v>0.99999999385427674</v>
      </c>
      <c r="FS164" s="2">
        <f t="shared" si="148"/>
        <v>0.99999996130938529</v>
      </c>
      <c r="FT164" s="2">
        <f t="shared" si="148"/>
        <v>0.99999984322124869</v>
      </c>
      <c r="FU164" s="2">
        <f t="shared" si="148"/>
        <v>0.99999953170879541</v>
      </c>
      <c r="FW164" s="2">
        <f t="shared" si="141"/>
        <v>0.32870593963664441</v>
      </c>
      <c r="FX164" s="2">
        <f t="shared" si="141"/>
        <v>0.46494208816511412</v>
      </c>
      <c r="FY164" s="2">
        <f t="shared" si="141"/>
        <v>0.51571080848867801</v>
      </c>
      <c r="FZ164" s="2">
        <f t="shared" si="141"/>
        <v>0.56309301268247691</v>
      </c>
      <c r="GA164" s="2">
        <f t="shared" si="141"/>
        <v>0.53475173463836534</v>
      </c>
      <c r="GB164" s="2">
        <f t="shared" si="141"/>
        <v>0.5108453583940018</v>
      </c>
      <c r="GC164" s="2">
        <f t="shared" si="141"/>
        <v>0.47148238349552979</v>
      </c>
      <c r="GD164" s="2">
        <f t="shared" si="141"/>
        <v>0.61013544039655865</v>
      </c>
      <c r="GE164" s="2">
        <f t="shared" si="141"/>
        <v>0.63299422677244721</v>
      </c>
      <c r="GF164" s="2">
        <f t="shared" si="141"/>
        <v>0.61960133096393577</v>
      </c>
      <c r="GG164" s="2">
        <f t="shared" si="141"/>
        <v>0.57234854641569222</v>
      </c>
      <c r="GH164" s="2">
        <f t="shared" si="141"/>
        <v>0.49056681692359605</v>
      </c>
      <c r="GI164" s="2">
        <f t="shared" si="141"/>
        <v>0.42275190397257317</v>
      </c>
      <c r="GJ164" s="2">
        <f t="shared" si="141"/>
        <v>0.37344855629180973</v>
      </c>
      <c r="GK164" s="2">
        <f t="shared" si="141"/>
        <v>0.35439595720144457</v>
      </c>
      <c r="GM164" s="107">
        <f t="shared" si="142"/>
        <v>1.0932447384008078E-162</v>
      </c>
      <c r="GN164" s="107">
        <f t="shared" si="142"/>
        <v>3.3804923200844449E-182</v>
      </c>
      <c r="GO164" s="107">
        <f t="shared" si="142"/>
        <v>4.7295514509532478E-195</v>
      </c>
      <c r="GP164" s="107">
        <f t="shared" si="142"/>
        <v>1.848554569231279E-236</v>
      </c>
      <c r="GQ164" s="107">
        <f t="shared" si="142"/>
        <v>2.493330311884217E-238</v>
      </c>
      <c r="GR164" s="107">
        <f t="shared" si="142"/>
        <v>2.1166052246748723E-234</v>
      </c>
      <c r="GS164" s="107">
        <f t="shared" si="142"/>
        <v>1.9241172884537969E-235</v>
      </c>
      <c r="GT164" s="107">
        <f t="shared" si="142"/>
        <v>5.2184941431807887E-240</v>
      </c>
      <c r="GU164" s="107">
        <f t="shared" si="142"/>
        <v>4.1900677833212591E-259</v>
      </c>
      <c r="GV164" s="107">
        <f t="shared" si="142"/>
        <v>2.611655439282703E-274</v>
      </c>
      <c r="GW164" s="107">
        <f t="shared" si="142"/>
        <v>2.7100787358073062E-278</v>
      </c>
      <c r="GX164" s="107">
        <f t="shared" si="142"/>
        <v>1.4150852112476906E-241</v>
      </c>
      <c r="GY164" s="107">
        <f t="shared" si="142"/>
        <v>3.6789780095056274E-228</v>
      </c>
      <c r="GZ164" s="107">
        <f t="shared" si="142"/>
        <v>1.3450830281258377E-231</v>
      </c>
      <c r="HA164" s="107">
        <f t="shared" si="142"/>
        <v>0</v>
      </c>
      <c r="HC164" s="107">
        <f t="shared" si="132"/>
        <v>2.1574438992859352E-107</v>
      </c>
      <c r="HD164" s="107">
        <f t="shared" si="132"/>
        <v>7.1850288127503355E-122</v>
      </c>
      <c r="HE164" s="107">
        <f t="shared" si="132"/>
        <v>2.3675820483310897E-131</v>
      </c>
      <c r="HF164" s="107">
        <f t="shared" si="131"/>
        <v>2.8625823979391803E-161</v>
      </c>
      <c r="HG164" s="107">
        <f t="shared" si="131"/>
        <v>2.2321404342926974E-162</v>
      </c>
      <c r="HH164" s="107">
        <f t="shared" si="131"/>
        <v>7.6531823279131899E-159</v>
      </c>
      <c r="HI164" s="107">
        <f t="shared" si="131"/>
        <v>1.8711444557474771E-159</v>
      </c>
      <c r="HJ164" s="107">
        <f t="shared" si="131"/>
        <v>5.6879893948712717E-166</v>
      </c>
      <c r="HK164" s="107">
        <f t="shared" si="131"/>
        <v>1.818121927219373E-180</v>
      </c>
      <c r="HL164" s="107">
        <f t="shared" si="113"/>
        <v>8.1711432497897119E-190</v>
      </c>
      <c r="HM164" s="107">
        <f t="shared" si="113"/>
        <v>3.690778840515021E-191</v>
      </c>
      <c r="HN164" s="107">
        <f t="shared" si="113"/>
        <v>7.5468770592636376E-163</v>
      </c>
      <c r="HO164" s="107">
        <f t="shared" si="113"/>
        <v>2.1746344746238856E-151</v>
      </c>
      <c r="HP164" s="107">
        <f t="shared" si="113"/>
        <v>4.3382884003164947E-153</v>
      </c>
      <c r="HQ164" s="107">
        <f t="shared" si="113"/>
        <v>5.2841781435118684E-227</v>
      </c>
      <c r="HS164" s="107">
        <f t="shared" si="143"/>
        <v>4.8170207747407205E-15</v>
      </c>
      <c r="HT164" s="107">
        <f t="shared" si="143"/>
        <v>1.5599684147590135E-18</v>
      </c>
      <c r="HU164" s="107">
        <f t="shared" si="143"/>
        <v>1.3888223113274683E-20</v>
      </c>
      <c r="HV164" s="107">
        <f t="shared" si="143"/>
        <v>4.56583897723179E-26</v>
      </c>
      <c r="HW164" s="107">
        <f t="shared" si="143"/>
        <v>7.3160131909443317E-26</v>
      </c>
      <c r="HX164" s="107">
        <f t="shared" si="143"/>
        <v>7.6959937501156298E-25</v>
      </c>
      <c r="HY164" s="107">
        <f t="shared" si="143"/>
        <v>1.8528655828713736E-24</v>
      </c>
      <c r="HZ164" s="107">
        <f t="shared" si="143"/>
        <v>5.7446698758318491E-28</v>
      </c>
      <c r="IA164" s="107">
        <f t="shared" si="143"/>
        <v>5.9816009823998193E-31</v>
      </c>
      <c r="IB164" s="107">
        <f t="shared" si="143"/>
        <v>5.600071173754912E-32</v>
      </c>
      <c r="IC164" s="107">
        <f t="shared" si="143"/>
        <v>3.7554803443390647E-31</v>
      </c>
      <c r="ID164" s="107">
        <f t="shared" si="143"/>
        <v>5.4537517592137885E-25</v>
      </c>
      <c r="IE164" s="107">
        <f t="shared" si="143"/>
        <v>6.5910339767885392E-22</v>
      </c>
      <c r="IF164" s="107">
        <f t="shared" si="143"/>
        <v>3.4018299968202232E-21</v>
      </c>
      <c r="IG164" s="107">
        <f t="shared" si="143"/>
        <v>3.1022477896753284E-21</v>
      </c>
      <c r="II164" s="107">
        <f t="shared" si="144"/>
        <v>0.44203352732362289</v>
      </c>
      <c r="IJ164" s="107">
        <f t="shared" si="144"/>
        <v>0.5160972434268678</v>
      </c>
      <c r="IK164" s="107">
        <f t="shared" si="144"/>
        <v>0.48749723828272745</v>
      </c>
      <c r="IL164" s="107">
        <f t="shared" si="144"/>
        <v>0.42431894948871784</v>
      </c>
      <c r="IM164" s="107">
        <f t="shared" si="144"/>
        <v>0.46449469390948339</v>
      </c>
      <c r="IN164" s="107">
        <f t="shared" si="144"/>
        <v>0.49084397018978371</v>
      </c>
      <c r="IO164" s="107">
        <f t="shared" si="144"/>
        <v>0.51538994176406305</v>
      </c>
      <c r="IP164" s="107">
        <f t="shared" si="144"/>
        <v>0.33741703325913941</v>
      </c>
      <c r="IQ164" s="107">
        <f t="shared" si="144"/>
        <v>0.28315351387764248</v>
      </c>
      <c r="IR164" s="107">
        <f t="shared" si="144"/>
        <v>0.30378234606184501</v>
      </c>
      <c r="IS164" s="107">
        <f t="shared" si="144"/>
        <v>0.39857720141984576</v>
      </c>
      <c r="IT164" s="107">
        <f t="shared" si="144"/>
        <v>0.50659317154196293</v>
      </c>
      <c r="IU164" s="107">
        <f t="shared" si="144"/>
        <v>0.50683240104485328</v>
      </c>
      <c r="IV164" s="107">
        <f t="shared" si="144"/>
        <v>0.43552844602248064</v>
      </c>
      <c r="IW164" s="107">
        <f t="shared" si="144"/>
        <v>0.37818690278203954</v>
      </c>
      <c r="IY164" s="107">
        <f t="shared" si="145"/>
        <v>0.44203352732362772</v>
      </c>
      <c r="IZ164" s="107">
        <f t="shared" si="145"/>
        <v>0.5160972434268678</v>
      </c>
      <c r="JA164" s="107">
        <f t="shared" si="145"/>
        <v>0.48749723828272745</v>
      </c>
      <c r="JB164" s="107">
        <f t="shared" si="145"/>
        <v>0.42431894948871784</v>
      </c>
      <c r="JC164" s="107">
        <f t="shared" si="145"/>
        <v>0.46449469390948339</v>
      </c>
      <c r="JD164" s="107">
        <f t="shared" si="145"/>
        <v>0.49084397018978371</v>
      </c>
      <c r="JE164" s="107">
        <f t="shared" si="145"/>
        <v>0.51538994176406305</v>
      </c>
      <c r="JF164" s="107">
        <f t="shared" si="145"/>
        <v>0.33741703325913941</v>
      </c>
      <c r="JG164" s="107">
        <f t="shared" si="145"/>
        <v>0.28315351387764248</v>
      </c>
      <c r="JH164" s="107">
        <f t="shared" si="145"/>
        <v>0.30378234606184501</v>
      </c>
      <c r="JI164" s="107">
        <f t="shared" si="145"/>
        <v>0.39857720141984576</v>
      </c>
      <c r="JJ164" s="107">
        <f t="shared" si="145"/>
        <v>0.50659317154196293</v>
      </c>
      <c r="JK164" s="107">
        <f t="shared" si="145"/>
        <v>0.50683240104485328</v>
      </c>
      <c r="JL164" s="107">
        <f t="shared" si="145"/>
        <v>0.43552844602248064</v>
      </c>
      <c r="JM164" s="107">
        <f t="shared" si="145"/>
        <v>0.37818690278203954</v>
      </c>
    </row>
    <row r="165" spans="2:273" x14ac:dyDescent="0.25">
      <c r="B165" s="2">
        <v>137</v>
      </c>
      <c r="C165" s="37">
        <v>49.194000000000003</v>
      </c>
      <c r="D165" s="37">
        <v>49.354999999999997</v>
      </c>
      <c r="E165" s="37">
        <v>49.468000000000004</v>
      </c>
      <c r="F165" s="37">
        <v>47.533000000000001</v>
      </c>
      <c r="G165" s="37">
        <v>52.45</v>
      </c>
      <c r="H165" s="37">
        <v>54.033000000000001</v>
      </c>
      <c r="I165" s="37">
        <v>57.883000000000003</v>
      </c>
      <c r="J165" s="37">
        <v>48.033000000000001</v>
      </c>
      <c r="K165" s="37">
        <v>39.950000000000003</v>
      </c>
      <c r="L165" s="37">
        <v>42.1</v>
      </c>
      <c r="M165" s="37">
        <v>43.832999999999998</v>
      </c>
      <c r="N165" s="37">
        <v>58.133000000000003</v>
      </c>
      <c r="O165" s="37">
        <v>75.832999999999998</v>
      </c>
      <c r="P165" s="37">
        <v>86.516999999999996</v>
      </c>
      <c r="Q165" s="37">
        <v>119.833</v>
      </c>
      <c r="S165" s="4">
        <f>AY165 + (C$3 * _xlfn.NORM.DIST($B165, C$7, ABS(C$11), FALSE) * _xlfn.NORM.DIST(($B165 - C$7)*C$15, 0, ABS(C$11), TRUE) * 2)
               + (C$4 * _xlfn.NORM.DIST($B165, C$8, ABS(C$12), FALSE) * _xlfn.NORM.DIST(($B165 - C$8)*C$16, 0, ABS(C$12), TRUE) * 2)
               + (C$5 * _xlfn.NORM.DIST($B165, C$9, ABS(C$13), FALSE) * _xlfn.NORM.DIST(($B165 - C$9)*C$17, 0, ABS(C$13), TRUE) * 2)
               + (C$6 * _xlfn.NORM.DIST($B165, C$10, ABS(C$14), FALSE) * _xlfn.NORM.DIST(($B165 - C$10)*C$18, 0, ABS(C$14), TRUE) * 2)</f>
        <v>49.411206975975617</v>
      </c>
      <c r="T165" s="4">
        <f>AZ165 + (D$3 * _xlfn.NORM.DIST($B165, D$7, ABS(D$11), FALSE) * _xlfn.NORM.DIST(($B165 - D$7)*D$15, 0, ABS(D$11), TRUE) * 2)
               + (D$4 * _xlfn.NORM.DIST($B165, D$8, ABS(D$12), FALSE) * _xlfn.NORM.DIST(($B165 - D$8)*D$16, 0, ABS(D$12), TRUE) * 2)
               + (D$5 * _xlfn.NORM.DIST($B165, D$9, ABS(D$13), FALSE) * _xlfn.NORM.DIST(($B165 - D$9)*D$17, 0, ABS(D$13), TRUE) * 2)
               + (D$6 * _xlfn.NORM.DIST($B165, D$10, ABS(D$14), FALSE) * _xlfn.NORM.DIST(($B165 - D$10)*D$18, 0, ABS(D$14), TRUE) * 2)</f>
        <v>50.719956709224711</v>
      </c>
      <c r="U165" s="4">
        <f>BA165 + (E$3 * _xlfn.NORM.DIST($B165, E$7, ABS(E$11), FALSE) * _xlfn.NORM.DIST(($B165 - E$7)*E$15, 0, ABS(E$11), TRUE) * 2)
               + (E$4 * _xlfn.NORM.DIST($B165, E$8, ABS(E$12), FALSE) * _xlfn.NORM.DIST(($B165 - E$8)*E$16, 0, ABS(E$12), TRUE) * 2)
               + (E$5 * _xlfn.NORM.DIST($B165, E$9, ABS(E$13), FALSE) * _xlfn.NORM.DIST(($B165 - E$9)*E$17, 0, ABS(E$13), TRUE) * 2)
               + (E$6 * _xlfn.NORM.DIST($B165, E$10, ABS(E$14), FALSE) * _xlfn.NORM.DIST(($B165 - E$10)*E$18, 0, ABS(E$14), TRUE) * 2)</f>
        <v>52.169833970866797</v>
      </c>
      <c r="V165" s="4">
        <f>BB165 + (F$3 * _xlfn.NORM.DIST($B165, F$7, ABS(F$11), FALSE) * _xlfn.NORM.DIST(($B165 - F$7)*F$15, 0, ABS(F$11), TRUE) * 2)
               + (F$4 * _xlfn.NORM.DIST($B165, F$8, ABS(F$12), FALSE) * _xlfn.NORM.DIST(($B165 - F$8)*F$16, 0, ABS(F$12), TRUE) * 2)
               + (F$5 * _xlfn.NORM.DIST($B165, F$9, ABS(F$13), FALSE) * _xlfn.NORM.DIST(($B165 - F$9)*F$17, 0, ABS(F$13), TRUE) * 2)
               + (F$6 * _xlfn.NORM.DIST($B165, F$10, ABS(F$14), FALSE) * _xlfn.NORM.DIST(($B165 - F$10)*F$18, 0, ABS(F$14), TRUE) * 2)</f>
        <v>49.31928830446617</v>
      </c>
      <c r="W165" s="4">
        <f>BC165 + (G$3 * _xlfn.NORM.DIST($B165, G$7, ABS(G$11), FALSE) * _xlfn.NORM.DIST(($B165 - G$7)*G$15, 0, ABS(G$11), TRUE) * 2)
               + (G$4 * _xlfn.NORM.DIST($B165, G$8, ABS(G$12), FALSE) * _xlfn.NORM.DIST(($B165 - G$8)*G$16, 0, ABS(G$12), TRUE) * 2)
               + (G$5 * _xlfn.NORM.DIST($B165, G$9, ABS(G$13), FALSE) * _xlfn.NORM.DIST(($B165 - G$9)*G$17, 0, ABS(G$13), TRUE) * 2)
               + (G$6 * _xlfn.NORM.DIST($B165, G$10, ABS(G$14), FALSE) * _xlfn.NORM.DIST(($B165 - G$10)*G$18, 0, ABS(G$14), TRUE) * 2)</f>
        <v>53.997891409150924</v>
      </c>
      <c r="X165" s="4">
        <f>BD165 + (H$3 * _xlfn.NORM.DIST($B165, H$7, ABS(H$11), FALSE) * _xlfn.NORM.DIST(($B165 - H$7)*H$15, 0, ABS(H$11), TRUE) * 2)
               + (H$4 * _xlfn.NORM.DIST($B165, H$8, ABS(H$12), FALSE) * _xlfn.NORM.DIST(($B165 - H$8)*H$16, 0, ABS(H$12), TRUE) * 2)
               + (H$5 * _xlfn.NORM.DIST($B165, H$9, ABS(H$13), FALSE) * _xlfn.NORM.DIST(($B165 - H$9)*H$17, 0, ABS(H$13), TRUE) * 2)
               + (H$6 * _xlfn.NORM.DIST($B165, H$10, ABS(H$14), FALSE) * _xlfn.NORM.DIST(($B165 - H$10)*H$18, 0, ABS(H$14), TRUE) * 2)</f>
        <v>54.976335759355699</v>
      </c>
      <c r="Y165" s="4">
        <f>BE165 + (I$3 * _xlfn.NORM.DIST($B165, I$7, ABS(I$11), FALSE) * _xlfn.NORM.DIST(($B165 - I$7)*I$15, 0, ABS(I$11), TRUE) * 2)
               + (I$4 * _xlfn.NORM.DIST($B165, I$8, ABS(I$12), FALSE) * _xlfn.NORM.DIST(($B165 - I$8)*I$16, 0, ABS(I$12), TRUE) * 2)
               + (I$5 * _xlfn.NORM.DIST($B165, I$9, ABS(I$13), FALSE) * _xlfn.NORM.DIST(($B165 - I$9)*I$17, 0, ABS(I$13), TRUE) * 2)
               + (I$6 * _xlfn.NORM.DIST($B165, I$10, ABS(I$14), FALSE) * _xlfn.NORM.DIST(($B165 - I$10)*I$18, 0, ABS(I$14), TRUE) * 2)</f>
        <v>59.66097137678215</v>
      </c>
      <c r="Z165" s="4">
        <f>BF165 + (J$3 * _xlfn.NORM.DIST($B165, J$7, ABS(J$11), FALSE) * _xlfn.NORM.DIST(($B165 - J$7)*J$15, 0, ABS(J$11), TRUE) * 2)
               + (J$4 * _xlfn.NORM.DIST($B165, J$8, ABS(J$12), FALSE) * _xlfn.NORM.DIST(($B165 - J$8)*J$16, 0, ABS(J$12), TRUE) * 2)
               + (J$5 * _xlfn.NORM.DIST($B165, J$9, ABS(J$13), FALSE) * _xlfn.NORM.DIST(($B165 - J$9)*J$17, 0, ABS(J$13), TRUE) * 2)
               + (J$6 * _xlfn.NORM.DIST($B165, J$10, ABS(J$14), FALSE) * _xlfn.NORM.DIST(($B165 - J$10)*J$18, 0, ABS(J$14), TRUE) * 2)</f>
        <v>49.89568935030541</v>
      </c>
      <c r="AA165" s="4">
        <f>BG165 + (K$3 * _xlfn.NORM.DIST($B165, K$7, ABS(K$11), FALSE) * _xlfn.NORM.DIST(($B165 - K$7)*K$15, 0, ABS(K$11), TRUE) * 2)
               + (K$4 * _xlfn.NORM.DIST($B165, K$8, ABS(K$12), FALSE) * _xlfn.NORM.DIST(($B165 - K$8)*K$16, 0, ABS(K$12), TRUE) * 2)
               + (K$5 * _xlfn.NORM.DIST($B165, K$9, ABS(K$13), FALSE) * _xlfn.NORM.DIST(($B165 - K$9)*K$17, 0, ABS(K$13), TRUE) * 2)
               + (K$6 * _xlfn.NORM.DIST($B165, K$10, ABS(K$14), FALSE) * _xlfn.NORM.DIST(($B165 - K$10)*K$18, 0, ABS(K$14), TRUE) * 2)</f>
        <v>43.993917164947639</v>
      </c>
      <c r="AB165" s="4">
        <f>BH165 + (L$3 * _xlfn.NORM.DIST($B165, L$7, ABS(L$11), FALSE) * _xlfn.NORM.DIST(($B165 - L$7)*L$15, 0, ABS(L$11), TRUE) * 2)
               + (L$4 * _xlfn.NORM.DIST($B165, L$8, ABS(L$12), FALSE) * _xlfn.NORM.DIST(($B165 - L$8)*L$16, 0, ABS(L$12), TRUE) * 2)
               + (L$5 * _xlfn.NORM.DIST($B165, L$9, ABS(L$13), FALSE) * _xlfn.NORM.DIST(($B165 - L$9)*L$17, 0, ABS(L$13), TRUE) * 2)
               + (L$6 * _xlfn.NORM.DIST($B165, L$10, ABS(L$14), FALSE) * _xlfn.NORM.DIST(($B165 - L$10)*L$18, 0, ABS(L$14), TRUE) * 2)</f>
        <v>45.250086281530763</v>
      </c>
      <c r="AC165" s="4">
        <f>BI165 + (M$3 * _xlfn.NORM.DIST($B165, M$7, ABS(M$11), FALSE) * _xlfn.NORM.DIST(($B165 - M$7)*M$15, 0, ABS(M$11), TRUE) * 2)
               + (M$4 * _xlfn.NORM.DIST($B165, M$8, ABS(M$12), FALSE) * _xlfn.NORM.DIST(($B165 - M$8)*M$16, 0, ABS(M$12), TRUE) * 2)
               + (M$5 * _xlfn.NORM.DIST($B165, M$9, ABS(M$13), FALSE) * _xlfn.NORM.DIST(($B165 - M$9)*M$17, 0, ABS(M$13), TRUE) * 2)
               + (M$6 * _xlfn.NORM.DIST($B165, M$10, ABS(M$14), FALSE) * _xlfn.NORM.DIST(($B165 - M$10)*M$18, 0, ABS(M$14), TRUE) * 2)</f>
        <v>48.030420524610079</v>
      </c>
      <c r="AD165" s="4">
        <f>BJ165 + (N$3 * _xlfn.NORM.DIST($B165, N$7, ABS(N$11), FALSE) * _xlfn.NORM.DIST(($B165 - N$7)*N$15, 0, ABS(N$11), TRUE) * 2)
               + (N$4 * _xlfn.NORM.DIST($B165, N$8, ABS(N$12), FALSE) * _xlfn.NORM.DIST(($B165 - N$8)*N$16, 0, ABS(N$12), TRUE) * 2)
               + (N$5 * _xlfn.NORM.DIST($B165, N$9, ABS(N$13), FALSE) * _xlfn.NORM.DIST(($B165 - N$9)*N$17, 0, ABS(N$13), TRUE) * 2)
               + (N$6 * _xlfn.NORM.DIST($B165, N$10, ABS(N$14), FALSE) * _xlfn.NORM.DIST(($B165 - N$10)*N$18, 0, ABS(N$14), TRUE) * 2)</f>
        <v>60.153004893656735</v>
      </c>
      <c r="AE165" s="4">
        <f>BK165 + (O$3 * _xlfn.NORM.DIST($B165, O$7, ABS(O$11), FALSE) * _xlfn.NORM.DIST(($B165 - O$7)*O$15, 0, ABS(O$11), TRUE) * 2)
               + (O$4 * _xlfn.NORM.DIST($B165, O$8, ABS(O$12), FALSE) * _xlfn.NORM.DIST(($B165 - O$8)*O$16, 0, ABS(O$12), TRUE) * 2)
               + (O$5 * _xlfn.NORM.DIST($B165, O$9, ABS(O$13), FALSE) * _xlfn.NORM.DIST(($B165 - O$9)*O$17, 0, ABS(O$13), TRUE) * 2)
               + (O$6 * _xlfn.NORM.DIST($B165, O$10, ABS(O$14), FALSE) * _xlfn.NORM.DIST(($B165 - O$10)*O$18, 0, ABS(O$14), TRUE) * 2)</f>
        <v>74.870416948161392</v>
      </c>
      <c r="AF165" s="4">
        <f t="shared" si="133"/>
        <v>86.569458618752066</v>
      </c>
      <c r="AG165" s="4">
        <f t="shared" si="133"/>
        <v>128.34768746997224</v>
      </c>
      <c r="AI165" s="4">
        <f>IF(OR($B165 &lt; C$231, $B165 &gt; C$234), 0, C165-S165)</f>
        <v>-0.21720697597561411</v>
      </c>
      <c r="AJ165" s="4">
        <f>IF(OR($B165 &lt; D$231, $B165 &gt; D$234), 0, D165-T165)</f>
        <v>-1.3649567092247139</v>
      </c>
      <c r="AK165" s="4">
        <f>IF(OR($B165 &lt; E$231, $B165 &gt; E$234), 0, E165-U165)</f>
        <v>-2.7018339708667938</v>
      </c>
      <c r="AL165" s="4">
        <f>IF(OR($B165 &lt; F$231, $B165 &gt; F$234), 0, F165-V165)</f>
        <v>-1.7862883044661686</v>
      </c>
      <c r="AM165" s="4">
        <f>IF(OR($B165 &lt; G$231, $B165 &gt; G$234), 0, G165-W165)</f>
        <v>-1.547891409150921</v>
      </c>
      <c r="AN165" s="4">
        <f>IF(OR($B165 &lt; H$231, $B165 &gt; H$234), 0, H165-X165)</f>
        <v>-0.94333575935569769</v>
      </c>
      <c r="AO165" s="4">
        <f>IF(OR($B165 &lt; I$231, $B165 &gt; I$234), 0, I165-Y165)</f>
        <v>-1.7779713767821477</v>
      </c>
      <c r="AP165" s="4">
        <f>IF(OR($B165 &lt; J$231, $B165 &gt; J$234), 0, J165-Z165)</f>
        <v>-1.8626893503054092</v>
      </c>
      <c r="AQ165" s="4">
        <f>IF(OR($B165 &lt; K$231, $B165 &gt; K$234), 0, K165-AA165)</f>
        <v>-4.0439171649476364</v>
      </c>
      <c r="AR165" s="4">
        <f>IF(OR($B165 &lt; L$231, $B165 &gt; L$234), 0, L165-AB165)</f>
        <v>-3.1500862815307613</v>
      </c>
      <c r="AS165" s="4">
        <f>IF(OR($B165 &lt; M$231, $B165 &gt; M$234), 0, M165-AC165)</f>
        <v>-4.1974205246100809</v>
      </c>
      <c r="AT165" s="4">
        <f>IF(OR($B165 &lt; N$231, $B165 &gt; N$234), 0, N165-AD165)</f>
        <v>-2.0200048936567327</v>
      </c>
      <c r="AU165" s="4">
        <f>IF(OR($B165 &lt; O$231, $B165 &gt; O$234), 0, O165-AE165)</f>
        <v>0.96258305183860671</v>
      </c>
      <c r="AV165" s="4">
        <f t="shared" si="134"/>
        <v>-5.2458618752069697E-2</v>
      </c>
      <c r="AW165" s="4">
        <f t="shared" si="134"/>
        <v>-8.5146874699722446</v>
      </c>
      <c r="AY165" s="2">
        <f t="shared" si="137"/>
        <v>48.762166816136244</v>
      </c>
      <c r="AZ165" s="2">
        <f t="shared" si="137"/>
        <v>50.719956709224711</v>
      </c>
      <c r="BA165" s="2">
        <f t="shared" si="137"/>
        <v>49.284984159983409</v>
      </c>
      <c r="BB165" s="2">
        <f t="shared" si="137"/>
        <v>47.146032775741894</v>
      </c>
      <c r="BC165" s="2">
        <f t="shared" si="137"/>
        <v>50.350088827219338</v>
      </c>
      <c r="BD165" s="2">
        <f t="shared" si="137"/>
        <v>47.707588429664114</v>
      </c>
      <c r="BE165" s="2">
        <f t="shared" si="137"/>
        <v>51.237945237378312</v>
      </c>
      <c r="BF165" s="2">
        <f t="shared" si="137"/>
        <v>46.67289094676488</v>
      </c>
      <c r="BG165" s="2">
        <f t="shared" si="137"/>
        <v>41.73405781275283</v>
      </c>
      <c r="BH165" s="2">
        <f t="shared" si="137"/>
        <v>42.324706690576505</v>
      </c>
      <c r="BI165" s="2">
        <f t="shared" si="137"/>
        <v>41.786655872807032</v>
      </c>
      <c r="BJ165" s="2">
        <f t="shared" si="137"/>
        <v>44.320135577970426</v>
      </c>
      <c r="BK165" s="2">
        <f t="shared" si="137"/>
        <v>51.204973485147733</v>
      </c>
      <c r="BL165" s="2">
        <f t="shared" si="137"/>
        <v>46.603536902345354</v>
      </c>
      <c r="BM165" s="2">
        <f t="shared" si="137"/>
        <v>47.260681668194934</v>
      </c>
      <c r="BO165" s="2" t="str">
        <f t="shared" si="138"/>
        <v/>
      </c>
      <c r="BP165" s="2" t="str">
        <f t="shared" si="138"/>
        <v/>
      </c>
      <c r="BQ165" s="2" t="str">
        <f t="shared" si="138"/>
        <v/>
      </c>
      <c r="BR165" s="2" t="str">
        <f t="shared" si="138"/>
        <v/>
      </c>
      <c r="BS165" s="2" t="str">
        <f t="shared" si="138"/>
        <v/>
      </c>
      <c r="BT165" s="2" t="str">
        <f t="shared" si="138"/>
        <v/>
      </c>
      <c r="BU165" s="2" t="str">
        <f t="shared" si="138"/>
        <v/>
      </c>
      <c r="BV165" s="2" t="str">
        <f t="shared" si="138"/>
        <v/>
      </c>
      <c r="BW165" s="2" t="str">
        <f t="shared" si="138"/>
        <v/>
      </c>
      <c r="BX165" s="2" t="str">
        <f t="shared" si="138"/>
        <v/>
      </c>
      <c r="BY165" s="2" t="str">
        <f t="shared" si="138"/>
        <v/>
      </c>
      <c r="BZ165" s="2" t="str">
        <f t="shared" si="138"/>
        <v/>
      </c>
      <c r="CA165" s="2" t="str">
        <f t="shared" si="138"/>
        <v/>
      </c>
      <c r="CB165" s="2" t="str">
        <f t="shared" si="138"/>
        <v/>
      </c>
      <c r="CC165" s="2" t="str">
        <f t="shared" si="138"/>
        <v/>
      </c>
      <c r="CE165" s="2" t="str">
        <f t="shared" si="139"/>
        <v/>
      </c>
      <c r="CF165" s="2" t="str">
        <f t="shared" si="139"/>
        <v/>
      </c>
      <c r="CG165" s="2" t="str">
        <f t="shared" si="139"/>
        <v/>
      </c>
      <c r="CH165" s="2" t="str">
        <f t="shared" si="139"/>
        <v/>
      </c>
      <c r="CI165" s="2" t="str">
        <f t="shared" si="139"/>
        <v/>
      </c>
      <c r="CJ165" s="2" t="str">
        <f t="shared" si="139"/>
        <v/>
      </c>
      <c r="CK165" s="2" t="str">
        <f t="shared" si="139"/>
        <v/>
      </c>
      <c r="CL165" s="2" t="str">
        <f t="shared" si="139"/>
        <v/>
      </c>
      <c r="CM165" s="2" t="str">
        <f t="shared" si="139"/>
        <v/>
      </c>
      <c r="CN165" s="2" t="str">
        <f t="shared" si="139"/>
        <v/>
      </c>
      <c r="CO165" s="2" t="str">
        <f t="shared" si="139"/>
        <v/>
      </c>
      <c r="CP165" s="2" t="str">
        <f t="shared" si="139"/>
        <v/>
      </c>
      <c r="CQ165" s="2" t="str">
        <f t="shared" si="139"/>
        <v/>
      </c>
      <c r="CR165" s="2" t="str">
        <f t="shared" si="139"/>
        <v/>
      </c>
      <c r="CS165" s="2" t="str">
        <f t="shared" si="139"/>
        <v/>
      </c>
      <c r="CU165" s="2" t="str">
        <f t="shared" si="140"/>
        <v/>
      </c>
      <c r="CV165" s="2" t="str">
        <f t="shared" si="140"/>
        <v/>
      </c>
      <c r="CW165" s="2" t="str">
        <f t="shared" si="140"/>
        <v/>
      </c>
      <c r="CX165" s="2" t="str">
        <f t="shared" si="140"/>
        <v/>
      </c>
      <c r="CY165" s="2" t="str">
        <f t="shared" si="140"/>
        <v/>
      </c>
      <c r="CZ165" s="2" t="str">
        <f t="shared" si="140"/>
        <v/>
      </c>
      <c r="DA165" s="2" t="str">
        <f t="shared" si="140"/>
        <v/>
      </c>
      <c r="DB165" s="2" t="str">
        <f t="shared" si="140"/>
        <v/>
      </c>
      <c r="DC165" s="2" t="str">
        <f t="shared" si="140"/>
        <v/>
      </c>
      <c r="DD165" s="2" t="str">
        <f t="shared" si="140"/>
        <v/>
      </c>
      <c r="DE165" s="2" t="str">
        <f t="shared" si="140"/>
        <v/>
      </c>
      <c r="DF165" s="2" t="str">
        <f t="shared" si="140"/>
        <v/>
      </c>
      <c r="DG165" s="2" t="str">
        <f t="shared" si="140"/>
        <v/>
      </c>
      <c r="DH165" s="2" t="str">
        <f t="shared" si="140"/>
        <v/>
      </c>
      <c r="DI165" s="2" t="str">
        <f t="shared" si="140"/>
        <v/>
      </c>
      <c r="DK165" s="2">
        <f t="shared" si="146"/>
        <v>69.460555645161321</v>
      </c>
      <c r="DL165" s="2">
        <f t="shared" si="146"/>
        <v>77.016617668621706</v>
      </c>
      <c r="DM165" s="2">
        <f t="shared" si="146"/>
        <v>82.188015762463351</v>
      </c>
      <c r="DN165" s="2">
        <f t="shared" si="146"/>
        <v>76.161968471479526</v>
      </c>
      <c r="DO165" s="2">
        <f t="shared" si="146"/>
        <v>91.843751282991178</v>
      </c>
      <c r="DP165" s="2">
        <f t="shared" si="146"/>
        <v>88.854098930481285</v>
      </c>
      <c r="DQ165" s="2">
        <f t="shared" si="146"/>
        <v>88.38777767595306</v>
      </c>
      <c r="DR165" s="2">
        <f t="shared" si="146"/>
        <v>89.664404508797674</v>
      </c>
      <c r="DS165" s="2">
        <f t="shared" si="146"/>
        <v>71.77236612903225</v>
      </c>
      <c r="DT165" s="2">
        <f t="shared" si="146"/>
        <v>70.792538375973322</v>
      </c>
      <c r="DU165" s="2">
        <f t="shared" si="146"/>
        <v>76.874455617352609</v>
      </c>
      <c r="DV165" s="2">
        <f t="shared" si="146"/>
        <v>79.174528958944279</v>
      </c>
      <c r="DW165" s="2">
        <f t="shared" si="146"/>
        <v>90.85584135472368</v>
      </c>
      <c r="DX165" s="2">
        <f t="shared" si="146"/>
        <v>70.368009803921581</v>
      </c>
      <c r="DY165" s="2">
        <f t="shared" si="146"/>
        <v>63.099550082101793</v>
      </c>
      <c r="EA165" s="2">
        <f t="shared" si="136"/>
        <v>48.027816879133518</v>
      </c>
      <c r="EB165" s="2">
        <f t="shared" si="136"/>
        <v>51.76518904823989</v>
      </c>
      <c r="EC165" s="2">
        <f t="shared" si="136"/>
        <v>49.163035685963514</v>
      </c>
      <c r="ED165" s="2">
        <f t="shared" si="136"/>
        <v>47.312654056020364</v>
      </c>
      <c r="EE165" s="2">
        <f t="shared" si="136"/>
        <v>50.747031121631963</v>
      </c>
      <c r="EF165" s="2">
        <f t="shared" si="136"/>
        <v>44.655767336230866</v>
      </c>
      <c r="EG165" s="2">
        <f t="shared" si="136"/>
        <v>50.709189607556425</v>
      </c>
      <c r="EH165" s="2">
        <f t="shared" si="136"/>
        <v>45.097154016994985</v>
      </c>
      <c r="EI165" s="2">
        <f t="shared" si="136"/>
        <v>40.566328329088968</v>
      </c>
      <c r="EJ165" s="2">
        <f t="shared" si="136"/>
        <v>42.017446854959744</v>
      </c>
      <c r="EK165" s="2">
        <f t="shared" si="135"/>
        <v>41.502291950623629</v>
      </c>
      <c r="EL165" s="2">
        <f t="shared" si="130"/>
        <v>44.313306273062722</v>
      </c>
      <c r="EM165" s="2">
        <f t="shared" si="130"/>
        <v>50.885552670055006</v>
      </c>
      <c r="EN165" s="2">
        <f t="shared" si="130"/>
        <v>46.456584554234269</v>
      </c>
      <c r="EO165" s="2">
        <f t="shared" si="130"/>
        <v>47.310368354594928</v>
      </c>
      <c r="EQ165" s="2">
        <f t="shared" si="147"/>
        <v>49.953431282874242</v>
      </c>
      <c r="ER165" s="2">
        <f t="shared" si="147"/>
        <v>49.76449145352607</v>
      </c>
      <c r="ES165" s="2">
        <f t="shared" si="147"/>
        <v>49.375948990925409</v>
      </c>
      <c r="ET165" s="2">
        <f t="shared" si="147"/>
        <v>47.043339934744907</v>
      </c>
      <c r="EU165" s="2">
        <f t="shared" si="147"/>
        <v>50.075766964698779</v>
      </c>
      <c r="EV165" s="2">
        <f t="shared" si="147"/>
        <v>50.028805352137013</v>
      </c>
      <c r="EW165" s="2">
        <f t="shared" si="147"/>
        <v>51.708758456668008</v>
      </c>
      <c r="EX165" s="2">
        <f t="shared" si="147"/>
        <v>47.472671856656717</v>
      </c>
      <c r="EY165" s="2">
        <f t="shared" si="147"/>
        <v>42.271850909158083</v>
      </c>
      <c r="EZ165" s="2">
        <f t="shared" si="147"/>
        <v>42.474548103406683</v>
      </c>
      <c r="FA165" s="2">
        <f t="shared" si="147"/>
        <v>41.955428965592134</v>
      </c>
      <c r="FB165" s="2">
        <f t="shared" si="147"/>
        <v>44.325768602236799</v>
      </c>
      <c r="FC165" s="2">
        <f t="shared" si="147"/>
        <v>51.558749034610571</v>
      </c>
      <c r="FD165" s="2">
        <f t="shared" si="147"/>
        <v>46.807031740943572</v>
      </c>
      <c r="FE165" s="2">
        <f t="shared" si="147"/>
        <v>47.184844161768176</v>
      </c>
      <c r="FG165" s="2">
        <f t="shared" si="148"/>
        <v>0.99999999380201388</v>
      </c>
      <c r="FH165" s="2">
        <f t="shared" si="148"/>
        <v>0.99999999397059924</v>
      </c>
      <c r="FI165" s="2">
        <f t="shared" si="148"/>
        <v>0.99999999492765868</v>
      </c>
      <c r="FJ165" s="2">
        <f t="shared" si="148"/>
        <v>0.99999999569165543</v>
      </c>
      <c r="FK165" s="2">
        <f t="shared" si="148"/>
        <v>0.9999999955961415</v>
      </c>
      <c r="FL165" s="2">
        <f t="shared" si="148"/>
        <v>0.99999999521890059</v>
      </c>
      <c r="FM165" s="2">
        <f t="shared" si="148"/>
        <v>0.99999999461845335</v>
      </c>
      <c r="FN165" s="2">
        <f t="shared" si="148"/>
        <v>0.99999999492064462</v>
      </c>
      <c r="FO165" s="2">
        <f t="shared" si="148"/>
        <v>0.99999999538750428</v>
      </c>
      <c r="FP165" s="2">
        <f t="shared" si="148"/>
        <v>0.9999999953146087</v>
      </c>
      <c r="FQ165" s="2">
        <f t="shared" si="148"/>
        <v>0.9999999954831732</v>
      </c>
      <c r="FR165" s="2">
        <f t="shared" si="148"/>
        <v>0.99999999511827853</v>
      </c>
      <c r="FS165" s="2">
        <f t="shared" si="148"/>
        <v>0.99999996861684926</v>
      </c>
      <c r="FT165" s="2">
        <f t="shared" si="148"/>
        <v>0.99999987059415896</v>
      </c>
      <c r="FU165" s="2">
        <f t="shared" si="148"/>
        <v>0.99999960772289909</v>
      </c>
      <c r="FW165" s="2">
        <f t="shared" si="141"/>
        <v>0.3813586991956186</v>
      </c>
      <c r="FX165" s="2">
        <f t="shared" si="141"/>
        <v>0.52243402202703793</v>
      </c>
      <c r="FY165" s="2">
        <f t="shared" si="141"/>
        <v>0.57276038492637338</v>
      </c>
      <c r="FZ165" s="2">
        <f t="shared" si="141"/>
        <v>0.61868796104024615</v>
      </c>
      <c r="GA165" s="2">
        <f t="shared" si="141"/>
        <v>0.5913357227507624</v>
      </c>
      <c r="GB165" s="2">
        <f t="shared" si="141"/>
        <v>0.56798795636325972</v>
      </c>
      <c r="GC165" s="2">
        <f t="shared" si="141"/>
        <v>0.52898349875825967</v>
      </c>
      <c r="GD165" s="2">
        <f t="shared" si="141"/>
        <v>0.66332345608541965</v>
      </c>
      <c r="GE165" s="2">
        <f t="shared" si="141"/>
        <v>0.68467539120990428</v>
      </c>
      <c r="GF165" s="2">
        <f t="shared" si="141"/>
        <v>0.67219177772572136</v>
      </c>
      <c r="GG165" s="2">
        <f t="shared" si="141"/>
        <v>0.62754476685871508</v>
      </c>
      <c r="GH165" s="2">
        <f t="shared" si="141"/>
        <v>0.54798221339959707</v>
      </c>
      <c r="GI165" s="2">
        <f t="shared" si="141"/>
        <v>0.47448200483079994</v>
      </c>
      <c r="GJ165" s="2">
        <f t="shared" si="141"/>
        <v>0.4193192566698547</v>
      </c>
      <c r="GK165" s="2">
        <f t="shared" si="141"/>
        <v>0.39588288930893661</v>
      </c>
      <c r="GM165" s="107">
        <f t="shared" si="142"/>
        <v>1.1261451707285724E-166</v>
      </c>
      <c r="GN165" s="107">
        <f t="shared" si="142"/>
        <v>1.1611190837020119E-186</v>
      </c>
      <c r="GO165" s="107">
        <f t="shared" si="142"/>
        <v>8.6415665623217839E-200</v>
      </c>
      <c r="GP165" s="107">
        <f t="shared" si="142"/>
        <v>3.6519808285774864E-242</v>
      </c>
      <c r="GQ165" s="107">
        <f t="shared" si="142"/>
        <v>4.3684140060973368E-244</v>
      </c>
      <c r="GR165" s="107">
        <f t="shared" si="142"/>
        <v>4.3663390505108555E-240</v>
      </c>
      <c r="GS165" s="107">
        <f t="shared" si="142"/>
        <v>3.4443279883255945E-241</v>
      </c>
      <c r="GT165" s="107">
        <f t="shared" si="142"/>
        <v>7.5177742114926565E-246</v>
      </c>
      <c r="GU165" s="107">
        <f t="shared" si="142"/>
        <v>2.2107275776044344E-265</v>
      </c>
      <c r="GV165" s="107">
        <f t="shared" si="142"/>
        <v>5.7878870065962309E-281</v>
      </c>
      <c r="GW165" s="107">
        <f t="shared" si="142"/>
        <v>4.947202174398487E-285</v>
      </c>
      <c r="GX165" s="107">
        <f t="shared" si="142"/>
        <v>1.920011033997821E-247</v>
      </c>
      <c r="GY165" s="107">
        <f t="shared" si="142"/>
        <v>9.7089171922433873E-234</v>
      </c>
      <c r="GZ165" s="107">
        <f t="shared" si="142"/>
        <v>2.9774125561291503E-237</v>
      </c>
      <c r="HA165" s="107">
        <f t="shared" si="142"/>
        <v>0</v>
      </c>
      <c r="HC165" s="107">
        <f t="shared" si="132"/>
        <v>6.4450688718031111E-111</v>
      </c>
      <c r="HD165" s="107">
        <f t="shared" si="132"/>
        <v>7.6360328184658618E-126</v>
      </c>
      <c r="HE165" s="107">
        <f t="shared" si="132"/>
        <v>1.3866491532406431E-135</v>
      </c>
      <c r="HF165" s="107">
        <f t="shared" si="131"/>
        <v>2.1256748778188917E-166</v>
      </c>
      <c r="HG165" s="107">
        <f t="shared" si="131"/>
        <v>1.4968116514009105E-167</v>
      </c>
      <c r="HH165" s="107">
        <f t="shared" si="131"/>
        <v>6.1361708069572875E-164</v>
      </c>
      <c r="HI165" s="107">
        <f t="shared" si="131"/>
        <v>1.3254720542378187E-164</v>
      </c>
      <c r="HJ165" s="107">
        <f t="shared" si="131"/>
        <v>2.9216681446641729E-171</v>
      </c>
      <c r="HK165" s="107">
        <f t="shared" si="131"/>
        <v>3.5836143704317799E-186</v>
      </c>
      <c r="HL165" s="107">
        <f t="shared" si="113"/>
        <v>7.6545253065755213E-196</v>
      </c>
      <c r="HM165" s="107">
        <f t="shared" si="113"/>
        <v>3.0535119909745597E-197</v>
      </c>
      <c r="HN165" s="107">
        <f t="shared" si="113"/>
        <v>4.288328807856593E-168</v>
      </c>
      <c r="HO165" s="107">
        <f t="shared" si="113"/>
        <v>2.4545994224621448E-156</v>
      </c>
      <c r="HP165" s="107">
        <f t="shared" si="113"/>
        <v>4.2815036534730601E-158</v>
      </c>
      <c r="HQ165" s="107">
        <f t="shared" si="113"/>
        <v>2.3116151016574106E-234</v>
      </c>
      <c r="HS165" s="107">
        <f t="shared" si="143"/>
        <v>3.6029525717785926E-16</v>
      </c>
      <c r="HT165" s="107">
        <f t="shared" si="143"/>
        <v>7.2916717383600335E-20</v>
      </c>
      <c r="HU165" s="107">
        <f t="shared" si="143"/>
        <v>5.0219324035466583E-22</v>
      </c>
      <c r="HV165" s="107">
        <f t="shared" si="143"/>
        <v>7.5238013934222341E-28</v>
      </c>
      <c r="HW165" s="107">
        <f t="shared" si="143"/>
        <v>1.1998782983170597E-27</v>
      </c>
      <c r="HX165" s="107">
        <f t="shared" si="143"/>
        <v>1.3965974129583666E-26</v>
      </c>
      <c r="HY165" s="107">
        <f t="shared" si="143"/>
        <v>3.3534391957801103E-26</v>
      </c>
      <c r="HZ165" s="107">
        <f t="shared" si="143"/>
        <v>7.5802210507280807E-30</v>
      </c>
      <c r="IA165" s="107">
        <f t="shared" si="143"/>
        <v>5.3487861818114714E-33</v>
      </c>
      <c r="IB165" s="107">
        <f t="shared" si="143"/>
        <v>3.9944190869463093E-34</v>
      </c>
      <c r="IC165" s="107">
        <f t="shared" si="143"/>
        <v>2.7860313729893445E-33</v>
      </c>
      <c r="ID165" s="107">
        <f t="shared" si="143"/>
        <v>9.1381167677526389E-27</v>
      </c>
      <c r="IE165" s="107">
        <f t="shared" si="143"/>
        <v>1.5716952320405757E-23</v>
      </c>
      <c r="IF165" s="107">
        <f t="shared" si="143"/>
        <v>8.4495816735930984E-23</v>
      </c>
      <c r="IG165" s="107">
        <f t="shared" si="143"/>
        <v>6.0163429566487767E-23</v>
      </c>
      <c r="II165" s="107">
        <f t="shared" si="144"/>
        <v>0.49502930562474251</v>
      </c>
      <c r="IJ165" s="107">
        <f t="shared" si="144"/>
        <v>0.48176296293599841</v>
      </c>
      <c r="IK165" s="107">
        <f t="shared" si="144"/>
        <v>0.41859795965266572</v>
      </c>
      <c r="IL165" s="107">
        <f t="shared" si="144"/>
        <v>0.32417277806238687</v>
      </c>
      <c r="IM165" s="107">
        <f t="shared" si="144"/>
        <v>0.3752031595201597</v>
      </c>
      <c r="IN165" s="107">
        <f t="shared" si="144"/>
        <v>0.41633698149958459</v>
      </c>
      <c r="IO165" s="107">
        <f t="shared" si="144"/>
        <v>0.47141258761002897</v>
      </c>
      <c r="IP165" s="107">
        <f t="shared" si="144"/>
        <v>0.23094572207865294</v>
      </c>
      <c r="IQ165" s="107">
        <f t="shared" si="144"/>
        <v>0.17909277579915947</v>
      </c>
      <c r="IR165" s="107">
        <f t="shared" si="144"/>
        <v>0.19393155322349384</v>
      </c>
      <c r="IS165" s="107">
        <f t="shared" si="144"/>
        <v>0.28549635821746933</v>
      </c>
      <c r="IT165" s="107">
        <f t="shared" si="144"/>
        <v>0.44582774955196436</v>
      </c>
      <c r="IU165" s="107">
        <f t="shared" si="144"/>
        <v>0.51512678113831623</v>
      </c>
      <c r="IV165" s="107">
        <f t="shared" si="144"/>
        <v>0.49836645787098438</v>
      </c>
      <c r="IW165" s="107">
        <f t="shared" si="144"/>
        <v>0.45778663658960739</v>
      </c>
      <c r="IY165" s="107">
        <f t="shared" si="145"/>
        <v>0.49502930562474284</v>
      </c>
      <c r="IZ165" s="107">
        <f t="shared" si="145"/>
        <v>0.48176296293599841</v>
      </c>
      <c r="JA165" s="107">
        <f t="shared" si="145"/>
        <v>0.41859795965266572</v>
      </c>
      <c r="JB165" s="107">
        <f t="shared" si="145"/>
        <v>0.32417277806238687</v>
      </c>
      <c r="JC165" s="107">
        <f t="shared" si="145"/>
        <v>0.3752031595201597</v>
      </c>
      <c r="JD165" s="107">
        <f t="shared" si="145"/>
        <v>0.41633698149958459</v>
      </c>
      <c r="JE165" s="107">
        <f t="shared" si="145"/>
        <v>0.47141258761002897</v>
      </c>
      <c r="JF165" s="107">
        <f t="shared" si="145"/>
        <v>0.23094572207865294</v>
      </c>
      <c r="JG165" s="107">
        <f t="shared" si="145"/>
        <v>0.17909277579915947</v>
      </c>
      <c r="JH165" s="107">
        <f t="shared" si="145"/>
        <v>0.19393155322349384</v>
      </c>
      <c r="JI165" s="107">
        <f t="shared" si="145"/>
        <v>0.28549635821746933</v>
      </c>
      <c r="JJ165" s="107">
        <f t="shared" si="145"/>
        <v>0.44582774955196436</v>
      </c>
      <c r="JK165" s="107">
        <f t="shared" si="145"/>
        <v>0.51512678113831623</v>
      </c>
      <c r="JL165" s="107">
        <f t="shared" si="145"/>
        <v>0.49836645787098438</v>
      </c>
      <c r="JM165" s="107">
        <f t="shared" si="145"/>
        <v>0.45778663658960739</v>
      </c>
    </row>
    <row r="166" spans="2:273" x14ac:dyDescent="0.25">
      <c r="B166" s="2">
        <v>138</v>
      </c>
      <c r="C166" s="37">
        <v>49</v>
      </c>
      <c r="D166" s="37">
        <v>48.031999999999996</v>
      </c>
      <c r="E166" s="37">
        <v>49.128999999999998</v>
      </c>
      <c r="F166" s="37">
        <v>46.433</v>
      </c>
      <c r="G166" s="37">
        <v>48.167000000000002</v>
      </c>
      <c r="H166" s="37">
        <v>51.6</v>
      </c>
      <c r="I166" s="37">
        <v>54.966999999999999</v>
      </c>
      <c r="J166" s="37">
        <v>46.966999999999999</v>
      </c>
      <c r="K166" s="37">
        <v>41.966999999999999</v>
      </c>
      <c r="L166" s="37">
        <v>42.25</v>
      </c>
      <c r="M166" s="37">
        <v>41.6</v>
      </c>
      <c r="N166" s="37">
        <v>49.7</v>
      </c>
      <c r="O166" s="37">
        <v>69.599999999999994</v>
      </c>
      <c r="P166" s="37">
        <v>81.75</v>
      </c>
      <c r="Q166" s="37">
        <v>119.733</v>
      </c>
      <c r="S166" s="4">
        <f>AY166 + (C$3 * _xlfn.NORM.DIST($B166, C$7, ABS(C$11), FALSE) * _xlfn.NORM.DIST(($B166 - C$7)*C$15, 0, ABS(C$11), TRUE) * 2)
               + (C$4 * _xlfn.NORM.DIST($B166, C$8, ABS(C$12), FALSE) * _xlfn.NORM.DIST(($B166 - C$8)*C$16, 0, ABS(C$12), TRUE) * 2)
               + (C$5 * _xlfn.NORM.DIST($B166, C$9, ABS(C$13), FALSE) * _xlfn.NORM.DIST(($B166 - C$9)*C$17, 0, ABS(C$13), TRUE) * 2)
               + (C$6 * _xlfn.NORM.DIST($B166, C$10, ABS(C$14), FALSE) * _xlfn.NORM.DIST(($B166 - C$10)*C$18, 0, ABS(C$14), TRUE) * 2)</f>
        <v>49.401506310060853</v>
      </c>
      <c r="T166" s="4">
        <f>AZ166 + (D$3 * _xlfn.NORM.DIST($B166, D$7, ABS(D$11), FALSE) * _xlfn.NORM.DIST(($B166 - D$7)*D$15, 0, ABS(D$11), TRUE) * 2)
               + (D$4 * _xlfn.NORM.DIST($B166, D$8, ABS(D$12), FALSE) * _xlfn.NORM.DIST(($B166 - D$8)*D$16, 0, ABS(D$12), TRUE) * 2)
               + (D$5 * _xlfn.NORM.DIST($B166, D$9, ABS(D$13), FALSE) * _xlfn.NORM.DIST(($B166 - D$9)*D$17, 0, ABS(D$13), TRUE) * 2)
               + (D$6 * _xlfn.NORM.DIST($B166, D$10, ABS(D$14), FALSE) * _xlfn.NORM.DIST(($B166 - D$10)*D$18, 0, ABS(D$14), TRUE) * 2)</f>
        <v>50.547319251739168</v>
      </c>
      <c r="U166" s="4">
        <f>BA166 + (E$3 * _xlfn.NORM.DIST($B166, E$7, ABS(E$11), FALSE) * _xlfn.NORM.DIST(($B166 - E$7)*E$15, 0, ABS(E$11), TRUE) * 2)
               + (E$4 * _xlfn.NORM.DIST($B166, E$8, ABS(E$12), FALSE) * _xlfn.NORM.DIST(($B166 - E$8)*E$16, 0, ABS(E$12), TRUE) * 2)
               + (E$5 * _xlfn.NORM.DIST($B166, E$9, ABS(E$13), FALSE) * _xlfn.NORM.DIST(($B166 - E$9)*E$17, 0, ABS(E$13), TRUE) * 2)
               + (E$6 * _xlfn.NORM.DIST($B166, E$10, ABS(E$14), FALSE) * _xlfn.NORM.DIST(($B166 - E$10)*E$18, 0, ABS(E$14), TRUE) * 2)</f>
        <v>51.025082405343312</v>
      </c>
      <c r="V166" s="4">
        <f>BB166 + (F$3 * _xlfn.NORM.DIST($B166, F$7, ABS(F$11), FALSE) * _xlfn.NORM.DIST(($B166 - F$7)*F$15, 0, ABS(F$11), TRUE) * 2)
               + (F$4 * _xlfn.NORM.DIST($B166, F$8, ABS(F$12), FALSE) * _xlfn.NORM.DIST(($B166 - F$8)*F$16, 0, ABS(F$12), TRUE) * 2)
               + (F$5 * _xlfn.NORM.DIST($B166, F$9, ABS(F$13), FALSE) * _xlfn.NORM.DIST(($B166 - F$9)*F$17, 0, ABS(F$13), TRUE) * 2)
               + (F$6 * _xlfn.NORM.DIST($B166, F$10, ABS(F$14), FALSE) * _xlfn.NORM.DIST(($B166 - F$10)*F$18, 0, ABS(F$14), TRUE) * 2)</f>
        <v>48.17433386000873</v>
      </c>
      <c r="W166" s="4">
        <f>BC166 + (G$3 * _xlfn.NORM.DIST($B166, G$7, ABS(G$11), FALSE) * _xlfn.NORM.DIST(($B166 - G$7)*G$15, 0, ABS(G$11), TRUE) * 2)
               + (G$4 * _xlfn.NORM.DIST($B166, G$8, ABS(G$12), FALSE) * _xlfn.NORM.DIST(($B166 - G$8)*G$16, 0, ABS(G$12), TRUE) * 2)
               + (G$5 * _xlfn.NORM.DIST($B166, G$9, ABS(G$13), FALSE) * _xlfn.NORM.DIST(($B166 - G$9)*G$17, 0, ABS(G$13), TRUE) * 2)
               + (G$6 * _xlfn.NORM.DIST($B166, G$10, ABS(G$14), FALSE) * _xlfn.NORM.DIST(($B166 - G$10)*G$18, 0, ABS(G$14), TRUE) * 2)</f>
        <v>52.239064522250708</v>
      </c>
      <c r="X166" s="4">
        <f>BD166 + (H$3 * _xlfn.NORM.DIST($B166, H$7, ABS(H$11), FALSE) * _xlfn.NORM.DIST(($B166 - H$7)*H$15, 0, ABS(H$11), TRUE) * 2)
               + (H$4 * _xlfn.NORM.DIST($B166, H$8, ABS(H$12), FALSE) * _xlfn.NORM.DIST(($B166 - H$8)*H$16, 0, ABS(H$12), TRUE) * 2)
               + (H$5 * _xlfn.NORM.DIST($B166, H$9, ABS(H$13), FALSE) * _xlfn.NORM.DIST(($B166 - H$9)*H$17, 0, ABS(H$13), TRUE) * 2)
               + (H$6 * _xlfn.NORM.DIST($B166, H$10, ABS(H$14), FALSE) * _xlfn.NORM.DIST(($B166 - H$10)*H$18, 0, ABS(H$14), TRUE) * 2)</f>
        <v>52.165472806153886</v>
      </c>
      <c r="Y166" s="4">
        <f>BE166 + (I$3 * _xlfn.NORM.DIST($B166, I$7, ABS(I$11), FALSE) * _xlfn.NORM.DIST(($B166 - I$7)*I$15, 0, ABS(I$11), TRUE) * 2)
               + (I$4 * _xlfn.NORM.DIST($B166, I$8, ABS(I$12), FALSE) * _xlfn.NORM.DIST(($B166 - I$8)*I$16, 0, ABS(I$12), TRUE) * 2)
               + (I$5 * _xlfn.NORM.DIST($B166, I$9, ABS(I$13), FALSE) * _xlfn.NORM.DIST(($B166 - I$9)*I$17, 0, ABS(I$13), TRUE) * 2)
               + (I$6 * _xlfn.NORM.DIST($B166, I$10, ABS(I$14), FALSE) * _xlfn.NORM.DIST(($B166 - I$10)*I$18, 0, ABS(I$14), TRUE) * 2)</f>
        <v>56.680439281881732</v>
      </c>
      <c r="Z166" s="4">
        <f>BF166 + (J$3 * _xlfn.NORM.DIST($B166, J$7, ABS(J$11), FALSE) * _xlfn.NORM.DIST(($B166 - J$7)*J$15, 0, ABS(J$11), TRUE) * 2)
               + (J$4 * _xlfn.NORM.DIST($B166, J$8, ABS(J$12), FALSE) * _xlfn.NORM.DIST(($B166 - J$8)*J$16, 0, ABS(J$12), TRUE) * 2)
               + (J$5 * _xlfn.NORM.DIST($B166, J$9, ABS(J$13), FALSE) * _xlfn.NORM.DIST(($B166 - J$9)*J$17, 0, ABS(J$13), TRUE) * 2)
               + (J$6 * _xlfn.NORM.DIST($B166, J$10, ABS(J$14), FALSE) * _xlfn.NORM.DIST(($B166 - J$10)*J$18, 0, ABS(J$14), TRUE) * 2)</f>
        <v>48.085285091584019</v>
      </c>
      <c r="AA166" s="4">
        <f>BG166 + (K$3 * _xlfn.NORM.DIST($B166, K$7, ABS(K$11), FALSE) * _xlfn.NORM.DIST(($B166 - K$7)*K$15, 0, ABS(K$11), TRUE) * 2)
               + (K$4 * _xlfn.NORM.DIST($B166, K$8, ABS(K$12), FALSE) * _xlfn.NORM.DIST(($B166 - K$8)*K$16, 0, ABS(K$12), TRUE) * 2)
               + (K$5 * _xlfn.NORM.DIST($B166, K$9, ABS(K$13), FALSE) * _xlfn.NORM.DIST(($B166 - K$9)*K$17, 0, ABS(K$13), TRUE) * 2)
               + (K$6 * _xlfn.NORM.DIST($B166, K$10, ABS(K$14), FALSE) * _xlfn.NORM.DIST(($B166 - K$10)*K$18, 0, ABS(K$14), TRUE) * 2)</f>
        <v>42.584914325384297</v>
      </c>
      <c r="AB166" s="4">
        <f>BH166 + (L$3 * _xlfn.NORM.DIST($B166, L$7, ABS(L$11), FALSE) * _xlfn.NORM.DIST(($B166 - L$7)*L$15, 0, ABS(L$11), TRUE) * 2)
               + (L$4 * _xlfn.NORM.DIST($B166, L$8, ABS(L$12), FALSE) * _xlfn.NORM.DIST(($B166 - L$8)*L$16, 0, ABS(L$12), TRUE) * 2)
               + (L$5 * _xlfn.NORM.DIST($B166, L$9, ABS(L$13), FALSE) * _xlfn.NORM.DIST(($B166 - L$9)*L$17, 0, ABS(L$13), TRUE) * 2)
               + (L$6 * _xlfn.NORM.DIST($B166, L$10, ABS(L$14), FALSE) * _xlfn.NORM.DIST(($B166 - L$10)*L$18, 0, ABS(L$14), TRUE) * 2)</f>
        <v>43.392040009540708</v>
      </c>
      <c r="AC166" s="4">
        <f>BI166 + (M$3 * _xlfn.NORM.DIST($B166, M$7, ABS(M$11), FALSE) * _xlfn.NORM.DIST(($B166 - M$7)*M$15, 0, ABS(M$11), TRUE) * 2)
               + (M$4 * _xlfn.NORM.DIST($B166, M$8, ABS(M$12), FALSE) * _xlfn.NORM.DIST(($B166 - M$8)*M$16, 0, ABS(M$12), TRUE) * 2)
               + (M$5 * _xlfn.NORM.DIST($B166, M$9, ABS(M$13), FALSE) * _xlfn.NORM.DIST(($B166 - M$9)*M$17, 0, ABS(M$13), TRUE) * 2)
               + (M$6 * _xlfn.NORM.DIST($B166, M$10, ABS(M$14), FALSE) * _xlfn.NORM.DIST(($B166 - M$10)*M$18, 0, ABS(M$14), TRUE) * 2)</f>
        <v>44.586239019516299</v>
      </c>
      <c r="AD166" s="4">
        <f>BJ166 + (N$3 * _xlfn.NORM.DIST($B166, N$7, ABS(N$11), FALSE) * _xlfn.NORM.DIST(($B166 - N$7)*N$15, 0, ABS(N$11), TRUE) * 2)
               + (N$4 * _xlfn.NORM.DIST($B166, N$8, ABS(N$12), FALSE) * _xlfn.NORM.DIST(($B166 - N$8)*N$16, 0, ABS(N$12), TRUE) * 2)
               + (N$5 * _xlfn.NORM.DIST($B166, N$9, ABS(N$13), FALSE) * _xlfn.NORM.DIST(($B166 - N$9)*N$17, 0, ABS(N$13), TRUE) * 2)
               + (N$6 * _xlfn.NORM.DIST($B166, N$10, ABS(N$14), FALSE) * _xlfn.NORM.DIST(($B166 - N$10)*N$18, 0, ABS(N$14), TRUE) * 2)</f>
        <v>54.091747862943109</v>
      </c>
      <c r="AE166" s="4">
        <f>BK166 + (O$3 * _xlfn.NORM.DIST($B166, O$7, ABS(O$11), FALSE) * _xlfn.NORM.DIST(($B166 - O$7)*O$15, 0, ABS(O$11), TRUE) * 2)
               + (O$4 * _xlfn.NORM.DIST($B166, O$8, ABS(O$12), FALSE) * _xlfn.NORM.DIST(($B166 - O$8)*O$16, 0, ABS(O$12), TRUE) * 2)
               + (O$5 * _xlfn.NORM.DIST($B166, O$9, ABS(O$13), FALSE) * _xlfn.NORM.DIST(($B166 - O$9)*O$17, 0, ABS(O$13), TRUE) * 2)
               + (O$6 * _xlfn.NORM.DIST($B166, O$10, ABS(O$14), FALSE) * _xlfn.NORM.DIST(($B166 - O$10)*O$18, 0, ABS(O$14), TRUE) * 2)</f>
        <v>69.044927830531066</v>
      </c>
      <c r="AF166" s="4">
        <f t="shared" si="133"/>
        <v>81.676692596713195</v>
      </c>
      <c r="AG166" s="4">
        <f t="shared" si="133"/>
        <v>124.35369896176732</v>
      </c>
      <c r="AI166" s="4">
        <f>IF(OR($B166 &lt; C$231, $B166 &gt; C$234), 0, C166-S166)</f>
        <v>-0.40150631006085291</v>
      </c>
      <c r="AJ166" s="4">
        <f>IF(OR($B166 &lt; D$231, $B166 &gt; D$234), 0, D166-T166)</f>
        <v>-2.5153192517391716</v>
      </c>
      <c r="AK166" s="4">
        <f>IF(OR($B166 &lt; E$231, $B166 &gt; E$234), 0, E166-U166)</f>
        <v>-1.8960824053433143</v>
      </c>
      <c r="AL166" s="4">
        <f>IF(OR($B166 &lt; F$231, $B166 &gt; F$234), 0, F166-V166)</f>
        <v>-1.74133386000873</v>
      </c>
      <c r="AM166" s="4">
        <f>IF(OR($B166 &lt; G$231, $B166 &gt; G$234), 0, G166-W166)</f>
        <v>-4.0720645222507059</v>
      </c>
      <c r="AN166" s="4">
        <f>IF(OR($B166 &lt; H$231, $B166 &gt; H$234), 0, H166-X166)</f>
        <v>-0.56547280615388473</v>
      </c>
      <c r="AO166" s="4">
        <f>IF(OR($B166 &lt; I$231, $B166 &gt; I$234), 0, I166-Y166)</f>
        <v>-1.7134392818817332</v>
      </c>
      <c r="AP166" s="4">
        <f>IF(OR($B166 &lt; J$231, $B166 &gt; J$234), 0, J166-Z166)</f>
        <v>-1.1182850915840206</v>
      </c>
      <c r="AQ166" s="4">
        <f>IF(OR($B166 &lt; K$231, $B166 &gt; K$234), 0, K166-AA166)</f>
        <v>-0.61791432538429802</v>
      </c>
      <c r="AR166" s="4">
        <f>IF(OR($B166 &lt; L$231, $B166 &gt; L$234), 0, L166-AB166)</f>
        <v>-1.1420400095407075</v>
      </c>
      <c r="AS166" s="4">
        <f>IF(OR($B166 &lt; M$231, $B166 &gt; M$234), 0, M166-AC166)</f>
        <v>-2.9862390195162973</v>
      </c>
      <c r="AT166" s="4">
        <f>IF(OR($B166 &lt; N$231, $B166 &gt; N$234), 0, N166-AD166)</f>
        <v>-4.3917478629431059</v>
      </c>
      <c r="AU166" s="4">
        <f>IF(OR($B166 &lt; O$231, $B166 &gt; O$234), 0, O166-AE166)</f>
        <v>0.55507216946892868</v>
      </c>
      <c r="AV166" s="4">
        <f t="shared" si="134"/>
        <v>7.3307403286804629E-2</v>
      </c>
      <c r="AW166" s="4">
        <f t="shared" si="134"/>
        <v>-4.6206989617673173</v>
      </c>
      <c r="AY166" s="2">
        <f t="shared" si="137"/>
        <v>48.809069459212409</v>
      </c>
      <c r="AZ166" s="2">
        <f t="shared" si="137"/>
        <v>50.547319251739168</v>
      </c>
      <c r="BA166" s="2">
        <f t="shared" si="137"/>
        <v>49.188347999763138</v>
      </c>
      <c r="BB166" s="2">
        <f t="shared" si="137"/>
        <v>47.021878180086759</v>
      </c>
      <c r="BC166" s="2">
        <f t="shared" si="137"/>
        <v>50.168948856179668</v>
      </c>
      <c r="BD166" s="2">
        <f t="shared" si="137"/>
        <v>47.7718832783899</v>
      </c>
      <c r="BE166" s="2">
        <f t="shared" si="137"/>
        <v>51.104995759408595</v>
      </c>
      <c r="BF166" s="2">
        <f t="shared" si="137"/>
        <v>46.608987230428525</v>
      </c>
      <c r="BG166" s="2">
        <f t="shared" si="137"/>
        <v>41.663540108927151</v>
      </c>
      <c r="BH166" s="2">
        <f t="shared" si="137"/>
        <v>42.202465465134793</v>
      </c>
      <c r="BI166" s="2">
        <f t="shared" si="137"/>
        <v>41.654390894043836</v>
      </c>
      <c r="BJ166" s="2">
        <f t="shared" si="137"/>
        <v>44.141209268586181</v>
      </c>
      <c r="BK166" s="2">
        <f t="shared" si="137"/>
        <v>51.0530426352326</v>
      </c>
      <c r="BL166" s="2">
        <f t="shared" si="137"/>
        <v>46.449997811383057</v>
      </c>
      <c r="BM166" s="2">
        <f t="shared" si="137"/>
        <v>47.095535962014182</v>
      </c>
      <c r="BO166" s="2" t="str">
        <f t="shared" si="138"/>
        <v/>
      </c>
      <c r="BP166" s="2" t="str">
        <f t="shared" si="138"/>
        <v/>
      </c>
      <c r="BQ166" s="2" t="str">
        <f t="shared" si="138"/>
        <v/>
      </c>
      <c r="BR166" s="2" t="str">
        <f t="shared" si="138"/>
        <v/>
      </c>
      <c r="BS166" s="2" t="str">
        <f t="shared" si="138"/>
        <v/>
      </c>
      <c r="BT166" s="2" t="str">
        <f t="shared" si="138"/>
        <v/>
      </c>
      <c r="BU166" s="2" t="str">
        <f t="shared" si="138"/>
        <v/>
      </c>
      <c r="BV166" s="2" t="str">
        <f t="shared" si="138"/>
        <v/>
      </c>
      <c r="BW166" s="2" t="str">
        <f t="shared" si="138"/>
        <v/>
      </c>
      <c r="BX166" s="2" t="str">
        <f t="shared" si="138"/>
        <v/>
      </c>
      <c r="BY166" s="2" t="str">
        <f t="shared" si="138"/>
        <v/>
      </c>
      <c r="BZ166" s="2" t="str">
        <f t="shared" si="138"/>
        <v/>
      </c>
      <c r="CA166" s="2" t="str">
        <f t="shared" si="138"/>
        <v/>
      </c>
      <c r="CB166" s="2" t="str">
        <f t="shared" si="138"/>
        <v/>
      </c>
      <c r="CC166" s="2" t="str">
        <f t="shared" si="138"/>
        <v/>
      </c>
      <c r="CE166" s="2" t="str">
        <f t="shared" si="139"/>
        <v/>
      </c>
      <c r="CF166" s="2" t="str">
        <f t="shared" si="139"/>
        <v/>
      </c>
      <c r="CG166" s="2" t="str">
        <f t="shared" si="139"/>
        <v/>
      </c>
      <c r="CH166" s="2" t="str">
        <f t="shared" si="139"/>
        <v/>
      </c>
      <c r="CI166" s="2" t="str">
        <f t="shared" si="139"/>
        <v/>
      </c>
      <c r="CJ166" s="2" t="str">
        <f t="shared" si="139"/>
        <v/>
      </c>
      <c r="CK166" s="2" t="str">
        <f t="shared" si="139"/>
        <v/>
      </c>
      <c r="CL166" s="2" t="str">
        <f t="shared" si="139"/>
        <v/>
      </c>
      <c r="CM166" s="2" t="str">
        <f t="shared" si="139"/>
        <v/>
      </c>
      <c r="CN166" s="2" t="str">
        <f t="shared" si="139"/>
        <v/>
      </c>
      <c r="CO166" s="2" t="str">
        <f t="shared" si="139"/>
        <v/>
      </c>
      <c r="CP166" s="2" t="str">
        <f t="shared" si="139"/>
        <v/>
      </c>
      <c r="CQ166" s="2" t="str">
        <f t="shared" si="139"/>
        <v/>
      </c>
      <c r="CR166" s="2" t="str">
        <f t="shared" si="139"/>
        <v/>
      </c>
      <c r="CS166" s="2" t="str">
        <f t="shared" si="139"/>
        <v/>
      </c>
      <c r="CU166" s="2" t="str">
        <f t="shared" si="140"/>
        <v/>
      </c>
      <c r="CV166" s="2" t="str">
        <f t="shared" si="140"/>
        <v/>
      </c>
      <c r="CW166" s="2" t="str">
        <f t="shared" si="140"/>
        <v/>
      </c>
      <c r="CX166" s="2" t="str">
        <f t="shared" si="140"/>
        <v/>
      </c>
      <c r="CY166" s="2" t="str">
        <f t="shared" si="140"/>
        <v/>
      </c>
      <c r="CZ166" s="2" t="str">
        <f t="shared" si="140"/>
        <v/>
      </c>
      <c r="DA166" s="2" t="str">
        <f t="shared" si="140"/>
        <v/>
      </c>
      <c r="DB166" s="2" t="str">
        <f t="shared" si="140"/>
        <v/>
      </c>
      <c r="DC166" s="2" t="str">
        <f t="shared" si="140"/>
        <v/>
      </c>
      <c r="DD166" s="2" t="str">
        <f t="shared" si="140"/>
        <v/>
      </c>
      <c r="DE166" s="2" t="str">
        <f t="shared" si="140"/>
        <v/>
      </c>
      <c r="DF166" s="2" t="str">
        <f t="shared" si="140"/>
        <v/>
      </c>
      <c r="DG166" s="2" t="str">
        <f t="shared" si="140"/>
        <v/>
      </c>
      <c r="DH166" s="2" t="str">
        <f t="shared" si="140"/>
        <v/>
      </c>
      <c r="DI166" s="2" t="str">
        <f t="shared" si="140"/>
        <v/>
      </c>
      <c r="DK166" s="2">
        <f t="shared" si="146"/>
        <v>69.50271250000003</v>
      </c>
      <c r="DL166" s="2">
        <f t="shared" si="146"/>
        <v>77.105330828445744</v>
      </c>
      <c r="DM166" s="2">
        <f t="shared" si="146"/>
        <v>82.314210593841651</v>
      </c>
      <c r="DN166" s="2">
        <f t="shared" si="146"/>
        <v>76.263866532976849</v>
      </c>
      <c r="DO166" s="2">
        <f t="shared" si="146"/>
        <v>92.047347507331352</v>
      </c>
      <c r="DP166" s="2">
        <f t="shared" si="146"/>
        <v>88.992373997326212</v>
      </c>
      <c r="DQ166" s="2">
        <f t="shared" si="146"/>
        <v>88.551003848973593</v>
      </c>
      <c r="DR166" s="2">
        <f t="shared" si="146"/>
        <v>89.850622067448697</v>
      </c>
      <c r="DS166" s="2">
        <f t="shared" si="146"/>
        <v>71.83709677419354</v>
      </c>
      <c r="DT166" s="2">
        <f t="shared" si="146"/>
        <v>70.863189766407146</v>
      </c>
      <c r="DU166" s="2">
        <f t="shared" si="146"/>
        <v>76.995651835372627</v>
      </c>
      <c r="DV166" s="2">
        <f t="shared" si="146"/>
        <v>79.287992851906154</v>
      </c>
      <c r="DW166" s="2">
        <f t="shared" si="146"/>
        <v>90.995031194295876</v>
      </c>
      <c r="DX166" s="2">
        <f t="shared" si="146"/>
        <v>70.400373774509816</v>
      </c>
      <c r="DY166" s="2">
        <f t="shared" si="146"/>
        <v>63.087775314723572</v>
      </c>
      <c r="EA166" s="2">
        <f t="shared" si="136"/>
        <v>47.944929646314577</v>
      </c>
      <c r="EB166" s="2">
        <f t="shared" si="136"/>
        <v>51.729172192214563</v>
      </c>
      <c r="EC166" s="2">
        <f t="shared" si="136"/>
        <v>49.050465107057889</v>
      </c>
      <c r="ED166" s="2">
        <f t="shared" si="136"/>
        <v>47.205586698193272</v>
      </c>
      <c r="EE166" s="2">
        <f t="shared" si="136"/>
        <v>50.611573626679657</v>
      </c>
      <c r="EF166" s="2">
        <f t="shared" si="136"/>
        <v>44.342918712557264</v>
      </c>
      <c r="EG166" s="2">
        <f t="shared" si="136"/>
        <v>50.504197219708018</v>
      </c>
      <c r="EH166" s="2">
        <f t="shared" si="136"/>
        <v>44.876162031672465</v>
      </c>
      <c r="EI166" s="2">
        <f t="shared" si="136"/>
        <v>40.385581553437937</v>
      </c>
      <c r="EJ166" s="2">
        <f t="shared" si="136"/>
        <v>41.864987788238494</v>
      </c>
      <c r="EK166" s="2">
        <f t="shared" si="135"/>
        <v>41.339125241095537</v>
      </c>
      <c r="EL166" s="2">
        <f t="shared" si="130"/>
        <v>44.132717712177119</v>
      </c>
      <c r="EM166" s="2">
        <f t="shared" si="130"/>
        <v>50.689957831465108</v>
      </c>
      <c r="EN166" s="2">
        <f t="shared" si="130"/>
        <v>46.281909598580896</v>
      </c>
      <c r="EO166" s="2">
        <f t="shared" si="130"/>
        <v>47.150903236588505</v>
      </c>
      <c r="EQ166" s="2">
        <f t="shared" si="147"/>
        <v>49.922566770242803</v>
      </c>
      <c r="ER166" s="2">
        <f t="shared" si="147"/>
        <v>49.689164770410514</v>
      </c>
      <c r="ES166" s="2">
        <f t="shared" si="147"/>
        <v>49.270045316783239</v>
      </c>
      <c r="ET166" s="2">
        <f t="shared" si="147"/>
        <v>46.931941083919682</v>
      </c>
      <c r="EU166" s="2">
        <f t="shared" si="147"/>
        <v>49.925969891940923</v>
      </c>
      <c r="EV166" s="2">
        <f t="shared" si="147"/>
        <v>49.843548939450429</v>
      </c>
      <c r="EW166" s="2">
        <f t="shared" si="147"/>
        <v>51.529930836257549</v>
      </c>
      <c r="EX166" s="2">
        <f t="shared" si="147"/>
        <v>47.307608980081348</v>
      </c>
      <c r="EY166" s="2">
        <f t="shared" si="147"/>
        <v>42.131048887889349</v>
      </c>
      <c r="EZ166" s="2">
        <f t="shared" si="147"/>
        <v>42.333194242716026</v>
      </c>
      <c r="FA166" s="2">
        <f t="shared" si="147"/>
        <v>41.803020551477701</v>
      </c>
      <c r="FB166" s="2">
        <f t="shared" si="147"/>
        <v>44.14677290509001</v>
      </c>
      <c r="FC166" s="2">
        <f t="shared" si="147"/>
        <v>51.379227822172638</v>
      </c>
      <c r="FD166" s="2">
        <f t="shared" si="147"/>
        <v>46.642122892425306</v>
      </c>
      <c r="FE166" s="2">
        <f t="shared" si="147"/>
        <v>47.024748281763578</v>
      </c>
      <c r="FG166" s="2">
        <f t="shared" si="148"/>
        <v>0.99999999507676463</v>
      </c>
      <c r="FH166" s="2">
        <f t="shared" si="148"/>
        <v>0.99999999521067673</v>
      </c>
      <c r="FI166" s="2">
        <f t="shared" si="148"/>
        <v>0.99999999597089606</v>
      </c>
      <c r="FJ166" s="2">
        <f t="shared" si="148"/>
        <v>0.99999999657776029</v>
      </c>
      <c r="FK166" s="2">
        <f t="shared" si="148"/>
        <v>0.99999999650189086</v>
      </c>
      <c r="FL166" s="2">
        <f t="shared" si="148"/>
        <v>0.99999999620223778</v>
      </c>
      <c r="FM166" s="2">
        <f t="shared" si="148"/>
        <v>0.99999999572528553</v>
      </c>
      <c r="FN166" s="2">
        <f t="shared" si="148"/>
        <v>0.99999999596532463</v>
      </c>
      <c r="FO166" s="2">
        <f t="shared" si="148"/>
        <v>0.99999999633616443</v>
      </c>
      <c r="FP166" s="2">
        <f t="shared" si="148"/>
        <v>0.99999999627826142</v>
      </c>
      <c r="FQ166" s="2">
        <f t="shared" si="148"/>
        <v>0.99999999641215687</v>
      </c>
      <c r="FR166" s="2">
        <f t="shared" si="148"/>
        <v>0.99999999612231072</v>
      </c>
      <c r="FS166" s="2">
        <f t="shared" si="148"/>
        <v>0.99999997454415879</v>
      </c>
      <c r="FT166" s="2">
        <f t="shared" si="148"/>
        <v>0.99999989318787486</v>
      </c>
      <c r="FU166" s="2">
        <f t="shared" si="148"/>
        <v>0.99999967139822288</v>
      </c>
      <c r="FW166" s="2">
        <f t="shared" si="141"/>
        <v>0.43695564586051705</v>
      </c>
      <c r="FX166" s="2">
        <f t="shared" si="141"/>
        <v>0.5793376285684636</v>
      </c>
      <c r="FY166" s="2">
        <f t="shared" si="141"/>
        <v>0.62793800431572822</v>
      </c>
      <c r="FZ166" s="2">
        <f t="shared" si="141"/>
        <v>0.6713377009113809</v>
      </c>
      <c r="GA166" s="2">
        <f t="shared" si="141"/>
        <v>0.64559875190225302</v>
      </c>
      <c r="GB166" s="2">
        <f t="shared" si="141"/>
        <v>0.62337664137102877</v>
      </c>
      <c r="GC166" s="2">
        <f t="shared" si="141"/>
        <v>0.58572554059636628</v>
      </c>
      <c r="GD166" s="2">
        <f t="shared" si="141"/>
        <v>0.71267235274561869</v>
      </c>
      <c r="GE166" s="2">
        <f t="shared" si="141"/>
        <v>0.73215832518440405</v>
      </c>
      <c r="GF166" s="2">
        <f t="shared" si="141"/>
        <v>0.72078794673850555</v>
      </c>
      <c r="GG166" s="2">
        <f t="shared" si="141"/>
        <v>0.67960489783472278</v>
      </c>
      <c r="GH166" s="2">
        <f t="shared" si="141"/>
        <v>0.60414824189593286</v>
      </c>
      <c r="GI166" s="2">
        <f t="shared" si="141"/>
        <v>0.52676568349543584</v>
      </c>
      <c r="GJ166" s="2">
        <f t="shared" si="141"/>
        <v>0.46662807711463494</v>
      </c>
      <c r="GK166" s="2">
        <f t="shared" si="141"/>
        <v>0.43892458711312732</v>
      </c>
      <c r="GM166" s="107">
        <f t="shared" si="142"/>
        <v>1.0368719666356264E-170</v>
      </c>
      <c r="GN166" s="107">
        <f t="shared" si="142"/>
        <v>3.5177121728289344E-191</v>
      </c>
      <c r="GO166" s="107">
        <f t="shared" si="142"/>
        <v>1.3836368601105874E-204</v>
      </c>
      <c r="GP166" s="107">
        <f t="shared" si="142"/>
        <v>6.1624333588773082E-248</v>
      </c>
      <c r="GQ166" s="107">
        <f t="shared" si="142"/>
        <v>6.5266311137837337E-250</v>
      </c>
      <c r="GR166" s="107">
        <f t="shared" si="142"/>
        <v>7.6908791300608942E-246</v>
      </c>
      <c r="GS166" s="107">
        <f t="shared" si="142"/>
        <v>5.250258689909161E-247</v>
      </c>
      <c r="GT166" s="107">
        <f t="shared" si="142"/>
        <v>9.2024724355090196E-252</v>
      </c>
      <c r="GU166" s="107">
        <f t="shared" si="142"/>
        <v>9.7996999169758423E-272</v>
      </c>
      <c r="GV166" s="107">
        <f t="shared" si="142"/>
        <v>1.0662902592506724E-287</v>
      </c>
      <c r="GW166" s="107">
        <f t="shared" si="142"/>
        <v>7.4925039458072129E-292</v>
      </c>
      <c r="GX166" s="107">
        <f t="shared" si="142"/>
        <v>2.2127295398538368E-253</v>
      </c>
      <c r="GY166" s="107">
        <f t="shared" si="142"/>
        <v>2.1914984687889867E-239</v>
      </c>
      <c r="GZ166" s="107">
        <f t="shared" si="142"/>
        <v>5.6263335582549756E-243</v>
      </c>
      <c r="HA166" s="107">
        <f t="shared" si="142"/>
        <v>0</v>
      </c>
      <c r="HC166" s="107">
        <f t="shared" si="132"/>
        <v>1.6857634579297139E-114</v>
      </c>
      <c r="HD166" s="107">
        <f t="shared" si="132"/>
        <v>6.9944469482656608E-130</v>
      </c>
      <c r="HE166" s="107">
        <f t="shared" si="132"/>
        <v>6.9457699566231448E-140</v>
      </c>
      <c r="HF166" s="107">
        <f t="shared" si="131"/>
        <v>1.309601129830463E-171</v>
      </c>
      <c r="HG166" s="107">
        <f t="shared" si="131"/>
        <v>8.3115027902526875E-173</v>
      </c>
      <c r="HH166" s="107">
        <f t="shared" si="131"/>
        <v>4.080219523456288E-169</v>
      </c>
      <c r="HI166" s="107">
        <f t="shared" si="131"/>
        <v>7.7619284007004072E-170</v>
      </c>
      <c r="HJ166" s="107">
        <f t="shared" si="131"/>
        <v>1.2374623111784585E-176</v>
      </c>
      <c r="HK166" s="107">
        <f t="shared" si="131"/>
        <v>5.7468837130757119E-192</v>
      </c>
      <c r="HL166" s="107">
        <f t="shared" si="113"/>
        <v>5.7610625505375374E-202</v>
      </c>
      <c r="HM166" s="107">
        <f t="shared" si="113"/>
        <v>2.0249291419457352E-203</v>
      </c>
      <c r="HN166" s="107">
        <f t="shared" si="113"/>
        <v>2.0083609281401908E-173</v>
      </c>
      <c r="HO166" s="107">
        <f t="shared" si="113"/>
        <v>2.3024609562458927E-161</v>
      </c>
      <c r="HP166" s="107">
        <f t="shared" si="113"/>
        <v>3.5035483390590099E-163</v>
      </c>
      <c r="HQ166" s="107">
        <f t="shared" si="113"/>
        <v>7.7019159051468801E-242</v>
      </c>
      <c r="HS166" s="107">
        <f t="shared" si="143"/>
        <v>2.4366162813411578E-17</v>
      </c>
      <c r="HT166" s="107">
        <f t="shared" si="143"/>
        <v>3.0443142660688289E-21</v>
      </c>
      <c r="HU166" s="107">
        <f t="shared" si="143"/>
        <v>1.6122998906780107E-23</v>
      </c>
      <c r="HV166" s="107">
        <f t="shared" si="143"/>
        <v>1.0753719932294636E-29</v>
      </c>
      <c r="HW166" s="107">
        <f t="shared" si="143"/>
        <v>1.7043995074751041E-29</v>
      </c>
      <c r="HX166" s="107">
        <f t="shared" si="143"/>
        <v>2.1977270010472067E-28</v>
      </c>
      <c r="HY166" s="107">
        <f t="shared" si="143"/>
        <v>5.2502330641379002E-28</v>
      </c>
      <c r="HZ166" s="107">
        <f t="shared" si="143"/>
        <v>8.6344184824328963E-32</v>
      </c>
      <c r="IA166" s="107">
        <f t="shared" si="143"/>
        <v>4.0864946944616954E-35</v>
      </c>
      <c r="IB166" s="107">
        <f t="shared" si="143"/>
        <v>2.4109667853106243E-36</v>
      </c>
      <c r="IC166" s="107">
        <f t="shared" si="143"/>
        <v>1.7458962694719423E-35</v>
      </c>
      <c r="ID166" s="107">
        <f t="shared" si="143"/>
        <v>1.3214703284035014E-28</v>
      </c>
      <c r="IE166" s="107">
        <f t="shared" si="143"/>
        <v>3.2555053608495482E-25</v>
      </c>
      <c r="IF166" s="107">
        <f t="shared" si="143"/>
        <v>1.8199733542745521E-24</v>
      </c>
      <c r="IG166" s="107">
        <f t="shared" si="143"/>
        <v>9.9272709973869115E-25</v>
      </c>
      <c r="II166" s="107">
        <f t="shared" si="144"/>
        <v>0.51787680317344398</v>
      </c>
      <c r="IJ166" s="107">
        <f t="shared" si="144"/>
        <v>0.41163116937512778</v>
      </c>
      <c r="IK166" s="107">
        <f t="shared" si="144"/>
        <v>0.32646772940223606</v>
      </c>
      <c r="IL166" s="107">
        <f t="shared" si="144"/>
        <v>0.22016490028363978</v>
      </c>
      <c r="IM166" s="107">
        <f t="shared" si="144"/>
        <v>0.26945605536479023</v>
      </c>
      <c r="IN166" s="107">
        <f t="shared" si="144"/>
        <v>0.31472218210994229</v>
      </c>
      <c r="IO166" s="107">
        <f t="shared" si="144"/>
        <v>0.38470134879938256</v>
      </c>
      <c r="IP166" s="107">
        <f t="shared" si="144"/>
        <v>0.13976555149535913</v>
      </c>
      <c r="IQ166" s="107">
        <f t="shared" si="144"/>
        <v>9.9263738645272256E-2</v>
      </c>
      <c r="IR166" s="107">
        <f t="shared" si="144"/>
        <v>0.1076321195125865</v>
      </c>
      <c r="IS166" s="107">
        <f t="shared" si="144"/>
        <v>0.17773962744118971</v>
      </c>
      <c r="IT166" s="107">
        <f t="shared" si="144"/>
        <v>0.34883962403857555</v>
      </c>
      <c r="IU166" s="107">
        <f t="shared" si="144"/>
        <v>0.47135794295028127</v>
      </c>
      <c r="IV166" s="107">
        <f t="shared" si="144"/>
        <v>0.5177652604028693</v>
      </c>
      <c r="IW166" s="107">
        <f t="shared" si="144"/>
        <v>0.50785465004343211</v>
      </c>
      <c r="IY166" s="107">
        <f t="shared" si="145"/>
        <v>0.51787680317344398</v>
      </c>
      <c r="IZ166" s="107">
        <f t="shared" si="145"/>
        <v>0.41163116937512778</v>
      </c>
      <c r="JA166" s="107">
        <f t="shared" si="145"/>
        <v>0.32646772940223606</v>
      </c>
      <c r="JB166" s="107">
        <f t="shared" si="145"/>
        <v>0.22016490028363978</v>
      </c>
      <c r="JC166" s="107">
        <f t="shared" si="145"/>
        <v>0.26945605536479023</v>
      </c>
      <c r="JD166" s="107">
        <f t="shared" si="145"/>
        <v>0.31472218210994229</v>
      </c>
      <c r="JE166" s="107">
        <f t="shared" si="145"/>
        <v>0.38470134879938256</v>
      </c>
      <c r="JF166" s="107">
        <f t="shared" si="145"/>
        <v>0.13976555149535913</v>
      </c>
      <c r="JG166" s="107">
        <f t="shared" si="145"/>
        <v>9.9263738645272256E-2</v>
      </c>
      <c r="JH166" s="107">
        <f t="shared" si="145"/>
        <v>0.1076321195125865</v>
      </c>
      <c r="JI166" s="107">
        <f t="shared" si="145"/>
        <v>0.17773962744118971</v>
      </c>
      <c r="JJ166" s="107">
        <f t="shared" si="145"/>
        <v>0.34883962403857555</v>
      </c>
      <c r="JK166" s="107">
        <f t="shared" si="145"/>
        <v>0.47135794295028127</v>
      </c>
      <c r="JL166" s="107">
        <f t="shared" si="145"/>
        <v>0.5177652604028693</v>
      </c>
      <c r="JM166" s="107">
        <f t="shared" si="145"/>
        <v>0.50785465004343211</v>
      </c>
    </row>
    <row r="167" spans="2:273" x14ac:dyDescent="0.25">
      <c r="B167" s="2">
        <v>139</v>
      </c>
      <c r="C167" s="37">
        <v>49.274000000000001</v>
      </c>
      <c r="D167" s="37">
        <v>48.5</v>
      </c>
      <c r="E167" s="37">
        <v>48.418999999999997</v>
      </c>
      <c r="F167" s="37">
        <v>46.033000000000001</v>
      </c>
      <c r="G167" s="37">
        <v>47.683</v>
      </c>
      <c r="H167" s="37">
        <v>50.067</v>
      </c>
      <c r="I167" s="37">
        <v>51.75</v>
      </c>
      <c r="J167" s="37">
        <v>46.567</v>
      </c>
      <c r="K167" s="37">
        <v>42.232999999999997</v>
      </c>
      <c r="L167" s="37">
        <v>41.966999999999999</v>
      </c>
      <c r="M167" s="37">
        <v>41.533000000000001</v>
      </c>
      <c r="N167" s="37">
        <v>45.1</v>
      </c>
      <c r="O167" s="37">
        <v>60.35</v>
      </c>
      <c r="P167" s="37">
        <v>73.882999999999996</v>
      </c>
      <c r="Q167" s="37">
        <v>116.467</v>
      </c>
      <c r="S167" s="4">
        <f>AY167 + (C$3 * _xlfn.NORM.DIST($B167, C$7, ABS(C$11), FALSE) * _xlfn.NORM.DIST(($B167 - C$7)*C$15, 0, ABS(C$11), TRUE) * 2)
               + (C$4 * _xlfn.NORM.DIST($B167, C$8, ABS(C$12), FALSE) * _xlfn.NORM.DIST(($B167 - C$8)*C$16, 0, ABS(C$12), TRUE) * 2)
               + (C$5 * _xlfn.NORM.DIST($B167, C$9, ABS(C$13), FALSE) * _xlfn.NORM.DIST(($B167 - C$9)*C$17, 0, ABS(C$13), TRUE) * 2)
               + (C$6 * _xlfn.NORM.DIST($B167, C$10, ABS(C$14), FALSE) * _xlfn.NORM.DIST(($B167 - C$10)*C$18, 0, ABS(C$14), TRUE) * 2)</f>
        <v>49.361522975719744</v>
      </c>
      <c r="T167" s="4">
        <f>AZ167 + (D$3 * _xlfn.NORM.DIST($B167, D$7, ABS(D$11), FALSE) * _xlfn.NORM.DIST(($B167 - D$7)*D$15, 0, ABS(D$11), TRUE) * 2)
               + (D$4 * _xlfn.NORM.DIST($B167, D$8, ABS(D$12), FALSE) * _xlfn.NORM.DIST(($B167 - D$8)*D$16, 0, ABS(D$12), TRUE) * 2)
               + (D$5 * _xlfn.NORM.DIST($B167, D$9, ABS(D$13), FALSE) * _xlfn.NORM.DIST(($B167 - D$9)*D$17, 0, ABS(D$13), TRUE) * 2)
               + (D$6 * _xlfn.NORM.DIST($B167, D$10, ABS(D$14), FALSE) * _xlfn.NORM.DIST(($B167 - D$10)*D$18, 0, ABS(D$14), TRUE) * 2)</f>
        <v>50.374435178985678</v>
      </c>
      <c r="U167" s="4">
        <f>BA167 + (E$3 * _xlfn.NORM.DIST($B167, E$7, ABS(E$11), FALSE) * _xlfn.NORM.DIST(($B167 - E$7)*E$15, 0, ABS(E$11), TRUE) * 2)
               + (E$4 * _xlfn.NORM.DIST($B167, E$8, ABS(E$12), FALSE) * _xlfn.NORM.DIST(($B167 - E$8)*E$16, 0, ABS(E$12), TRUE) * 2)
               + (E$5 * _xlfn.NORM.DIST($B167, E$9, ABS(E$13), FALSE) * _xlfn.NORM.DIST(($B167 - E$9)*E$17, 0, ABS(E$13), TRUE) * 2)
               + (E$6 * _xlfn.NORM.DIST($B167, E$10, ABS(E$14), FALSE) * _xlfn.NORM.DIST(($B167 - E$10)*E$18, 0, ABS(E$14), TRUE) * 2)</f>
        <v>50.128446011199046</v>
      </c>
      <c r="V167" s="4">
        <f>BB167 + (F$3 * _xlfn.NORM.DIST($B167, F$7, ABS(F$11), FALSE) * _xlfn.NORM.DIST(($B167 - F$7)*F$15, 0, ABS(F$11), TRUE) * 2)
               + (F$4 * _xlfn.NORM.DIST($B167, F$8, ABS(F$12), FALSE) * _xlfn.NORM.DIST(($B167 - F$8)*F$16, 0, ABS(F$12), TRUE) * 2)
               + (F$5 * _xlfn.NORM.DIST($B167, F$9, ABS(F$13), FALSE) * _xlfn.NORM.DIST(($B167 - F$9)*F$17, 0, ABS(F$13), TRUE) * 2)
               + (F$6 * _xlfn.NORM.DIST($B167, F$10, ABS(F$14), FALSE) * _xlfn.NORM.DIST(($B167 - F$10)*F$18, 0, ABS(F$14), TRUE) * 2)</f>
        <v>47.42490900584118</v>
      </c>
      <c r="W167" s="4">
        <f>BC167 + (G$3 * _xlfn.NORM.DIST($B167, G$7, ABS(G$11), FALSE) * _xlfn.NORM.DIST(($B167 - G$7)*G$15, 0, ABS(G$11), TRUE) * 2)
               + (G$4 * _xlfn.NORM.DIST($B167, G$8, ABS(G$12), FALSE) * _xlfn.NORM.DIST(($B167 - G$8)*G$16, 0, ABS(G$12), TRUE) * 2)
               + (G$5 * _xlfn.NORM.DIST($B167, G$9, ABS(G$13), FALSE) * _xlfn.NORM.DIST(($B167 - G$9)*G$17, 0, ABS(G$13), TRUE) * 2)
               + (G$6 * _xlfn.NORM.DIST($B167, G$10, ABS(G$14), FALSE) * _xlfn.NORM.DIST(($B167 - G$10)*G$18, 0, ABS(G$14), TRUE) * 2)</f>
        <v>51.001679696958782</v>
      </c>
      <c r="X167" s="4">
        <f>BD167 + (H$3 * _xlfn.NORM.DIST($B167, H$7, ABS(H$11), FALSE) * _xlfn.NORM.DIST(($B167 - H$7)*H$15, 0, ABS(H$11), TRUE) * 2)
               + (H$4 * _xlfn.NORM.DIST($B167, H$8, ABS(H$12), FALSE) * _xlfn.NORM.DIST(($B167 - H$8)*H$16, 0, ABS(H$12), TRUE) * 2)
               + (H$5 * _xlfn.NORM.DIST($B167, H$9, ABS(H$13), FALSE) * _xlfn.NORM.DIST(($B167 - H$9)*H$17, 0, ABS(H$13), TRUE) * 2)
               + (H$6 * _xlfn.NORM.DIST($B167, H$10, ABS(H$14), FALSE) * _xlfn.NORM.DIST(($B167 - H$10)*H$18, 0, ABS(H$14), TRUE) * 2)</f>
        <v>50.131045125746532</v>
      </c>
      <c r="Y167" s="4">
        <f>BE167 + (I$3 * _xlfn.NORM.DIST($B167, I$7, ABS(I$11), FALSE) * _xlfn.NORM.DIST(($B167 - I$7)*I$15, 0, ABS(I$11), TRUE) * 2)
               + (I$4 * _xlfn.NORM.DIST($B167, I$8, ABS(I$12), FALSE) * _xlfn.NORM.DIST(($B167 - I$8)*I$16, 0, ABS(I$12), TRUE) * 2)
               + (I$5 * _xlfn.NORM.DIST($B167, I$9, ABS(I$13), FALSE) * _xlfn.NORM.DIST(($B167 - I$9)*I$17, 0, ABS(I$13), TRUE) * 2)
               + (I$6 * _xlfn.NORM.DIST($B167, I$10, ABS(I$14), FALSE) * _xlfn.NORM.DIST(($B167 - I$10)*I$18, 0, ABS(I$14), TRUE) * 2)</f>
        <v>54.171261510386834</v>
      </c>
      <c r="Z167" s="4">
        <f>BF167 + (J$3 * _xlfn.NORM.DIST($B167, J$7, ABS(J$11), FALSE) * _xlfn.NORM.DIST(($B167 - J$7)*J$15, 0, ABS(J$11), TRUE) * 2)
               + (J$4 * _xlfn.NORM.DIST($B167, J$8, ABS(J$12), FALSE) * _xlfn.NORM.DIST(($B167 - J$8)*J$16, 0, ABS(J$12), TRUE) * 2)
               + (J$5 * _xlfn.NORM.DIST($B167, J$9, ABS(J$13), FALSE) * _xlfn.NORM.DIST(($B167 - J$9)*J$17, 0, ABS(J$13), TRUE) * 2)
               + (J$6 * _xlfn.NORM.DIST($B167, J$10, ABS(J$14), FALSE) * _xlfn.NORM.DIST(($B167 - J$10)*J$18, 0, ABS(J$14), TRUE) * 2)</f>
        <v>47.116771831576031</v>
      </c>
      <c r="AA167" s="4">
        <f>BG167 + (K$3 * _xlfn.NORM.DIST($B167, K$7, ABS(K$11), FALSE) * _xlfn.NORM.DIST(($B167 - K$7)*K$15, 0, ABS(K$11), TRUE) * 2)
               + (K$4 * _xlfn.NORM.DIST($B167, K$8, ABS(K$12), FALSE) * _xlfn.NORM.DIST(($B167 - K$8)*K$16, 0, ABS(K$12), TRUE) * 2)
               + (K$5 * _xlfn.NORM.DIST($B167, K$9, ABS(K$13), FALSE) * _xlfn.NORM.DIST(($B167 - K$9)*K$17, 0, ABS(K$13), TRUE) * 2)
               + (K$6 * _xlfn.NORM.DIST($B167, K$10, ABS(K$14), FALSE) * _xlfn.NORM.DIST(($B167 - K$10)*K$18, 0, ABS(K$14), TRUE) * 2)</f>
        <v>41.90490460367684</v>
      </c>
      <c r="AB167" s="4">
        <f>BH167 + (L$3 * _xlfn.NORM.DIST($B167, L$7, ABS(L$11), FALSE) * _xlfn.NORM.DIST(($B167 - L$7)*L$15, 0, ABS(L$11), TRUE) * 2)
               + (L$4 * _xlfn.NORM.DIST($B167, L$8, ABS(L$12), FALSE) * _xlfn.NORM.DIST(($B167 - L$8)*L$16, 0, ABS(L$12), TRUE) * 2)
               + (L$5 * _xlfn.NORM.DIST($B167, L$9, ABS(L$13), FALSE) * _xlfn.NORM.DIST(($B167 - L$9)*L$17, 0, ABS(L$13), TRUE) * 2)
               + (L$6 * _xlfn.NORM.DIST($B167, L$10, ABS(L$14), FALSE) * _xlfn.NORM.DIST(($B167 - L$10)*L$18, 0, ABS(L$14), TRUE) * 2)</f>
        <v>42.482795130937305</v>
      </c>
      <c r="AC167" s="4">
        <f>BI167 + (M$3 * _xlfn.NORM.DIST($B167, M$7, ABS(M$11), FALSE) * _xlfn.NORM.DIST(($B167 - M$7)*M$15, 0, ABS(M$11), TRUE) * 2)
               + (M$4 * _xlfn.NORM.DIST($B167, M$8, ABS(M$12), FALSE) * _xlfn.NORM.DIST(($B167 - M$8)*M$16, 0, ABS(M$12), TRUE) * 2)
               + (M$5 * _xlfn.NORM.DIST($B167, M$9, ABS(M$13), FALSE) * _xlfn.NORM.DIST(($B167 - M$9)*M$17, 0, ABS(M$13), TRUE) * 2)
               + (M$6 * _xlfn.NORM.DIST($B167, M$10, ABS(M$14), FALSE) * _xlfn.NORM.DIST(($B167 - M$10)*M$18, 0, ABS(M$14), TRUE) * 2)</f>
        <v>42.672625259851088</v>
      </c>
      <c r="AD167" s="4">
        <f>BJ167 + (N$3 * _xlfn.NORM.DIST($B167, N$7, ABS(N$11), FALSE) * _xlfn.NORM.DIST(($B167 - N$7)*N$15, 0, ABS(N$11), TRUE) * 2)
               + (N$4 * _xlfn.NORM.DIST($B167, N$8, ABS(N$12), FALSE) * _xlfn.NORM.DIST(($B167 - N$8)*N$16, 0, ABS(N$12), TRUE) * 2)
               + (N$5 * _xlfn.NORM.DIST($B167, N$9, ABS(N$13), FALSE) * _xlfn.NORM.DIST(($B167 - N$9)*N$17, 0, ABS(N$13), TRUE) * 2)
               + (N$6 * _xlfn.NORM.DIST($B167, N$10, ABS(N$14), FALSE) * _xlfn.NORM.DIST(($B167 - N$10)*N$18, 0, ABS(N$14), TRUE) * 2)</f>
        <v>49.358002184631154</v>
      </c>
      <c r="AE167" s="4">
        <f>BK167 + (O$3 * _xlfn.NORM.DIST($B167, O$7, ABS(O$11), FALSE) * _xlfn.NORM.DIST(($B167 - O$7)*O$15, 0, ABS(O$11), TRUE) * 2)
               + (O$4 * _xlfn.NORM.DIST($B167, O$8, ABS(O$12), FALSE) * _xlfn.NORM.DIST(($B167 - O$8)*O$16, 0, ABS(O$12), TRUE) * 2)
               + (O$5 * _xlfn.NORM.DIST($B167, O$9, ABS(O$13), FALSE) * _xlfn.NORM.DIST(($B167 - O$9)*O$17, 0, ABS(O$13), TRUE) * 2)
               + (O$6 * _xlfn.NORM.DIST($B167, O$10, ABS(O$14), FALSE) * _xlfn.NORM.DIST(($B167 - O$10)*O$18, 0, ABS(O$14), TRUE) * 2)</f>
        <v>62.890255709534834</v>
      </c>
      <c r="AF167" s="4">
        <f t="shared" si="133"/>
        <v>73.760607846934008</v>
      </c>
      <c r="AG167" s="4">
        <f t="shared" si="133"/>
        <v>112.77487947354714</v>
      </c>
      <c r="AI167" s="4">
        <f>IF(OR($B167 &lt; C$231, $B167 &gt; C$234), 0, C167-S167)</f>
        <v>-8.7522975719743101E-2</v>
      </c>
      <c r="AJ167" s="4">
        <f>IF(OR($B167 &lt; D$231, $B167 &gt; D$234), 0, D167-T167)</f>
        <v>-1.8744351789856779</v>
      </c>
      <c r="AK167" s="4">
        <f>IF(OR($B167 &lt; E$231, $B167 &gt; E$234), 0, E167-U167)</f>
        <v>-1.7094460111990486</v>
      </c>
      <c r="AL167" s="4">
        <f>IF(OR($B167 &lt; F$231, $B167 &gt; F$234), 0, F167-V167)</f>
        <v>-1.3919090058411783</v>
      </c>
      <c r="AM167" s="4">
        <f>IF(OR($B167 &lt; G$231, $B167 &gt; G$234), 0, G167-W167)</f>
        <v>-3.3186796969587817</v>
      </c>
      <c r="AN167" s="4">
        <f>IF(OR($B167 &lt; H$231, $B167 &gt; H$234), 0, H167-X167)</f>
        <v>-6.4045125746531539E-2</v>
      </c>
      <c r="AO167" s="4">
        <f>IF(OR($B167 &lt; I$231, $B167 &gt; I$234), 0, I167-Y167)</f>
        <v>-2.4212615103868345</v>
      </c>
      <c r="AP167" s="4">
        <f>IF(OR($B167 &lt; J$231, $B167 &gt; J$234), 0, J167-Z167)</f>
        <v>-0.54977183157603093</v>
      </c>
      <c r="AQ167" s="4">
        <f>IF(OR($B167 &lt; K$231, $B167 &gt; K$234), 0, K167-AA167)</f>
        <v>0.32809539632315676</v>
      </c>
      <c r="AR167" s="4">
        <f>IF(OR($B167 &lt; L$231, $B167 &gt; L$234), 0, L167-AB167)</f>
        <v>-0.51579513093730611</v>
      </c>
      <c r="AS167" s="4">
        <f>IF(OR($B167 &lt; M$231, $B167 &gt; M$234), 0, M167-AC167)</f>
        <v>-1.139625259851087</v>
      </c>
      <c r="AT167" s="4">
        <f>IF(OR($B167 &lt; N$231, $B167 &gt; N$234), 0, N167-AD167)</f>
        <v>-4.2580021846311524</v>
      </c>
      <c r="AU167" s="4">
        <f>IF(OR($B167 &lt; O$231, $B167 &gt; O$234), 0, O167-AE167)</f>
        <v>-2.5402557095348328</v>
      </c>
      <c r="AV167" s="4">
        <f t="shared" si="134"/>
        <v>0.12239215306598794</v>
      </c>
      <c r="AW167" s="4">
        <f t="shared" si="134"/>
        <v>3.6921205264528538</v>
      </c>
      <c r="AY167" s="2">
        <f t="shared" si="137"/>
        <v>48.865066317947552</v>
      </c>
      <c r="AZ167" s="2">
        <f t="shared" si="137"/>
        <v>50.374435178985678</v>
      </c>
      <c r="BA167" s="2">
        <f t="shared" si="137"/>
        <v>49.091736157488015</v>
      </c>
      <c r="BB167" s="2">
        <f t="shared" si="137"/>
        <v>46.898373749991542</v>
      </c>
      <c r="BC167" s="2">
        <f t="shared" si="137"/>
        <v>49.988706242542925</v>
      </c>
      <c r="BD167" s="2">
        <f t="shared" si="137"/>
        <v>47.833163216581944</v>
      </c>
      <c r="BE167" s="2">
        <f t="shared" si="137"/>
        <v>50.972714822811511</v>
      </c>
      <c r="BF167" s="2">
        <f t="shared" si="137"/>
        <v>46.53919088917759</v>
      </c>
      <c r="BG167" s="2">
        <f t="shared" si="137"/>
        <v>41.588247919733675</v>
      </c>
      <c r="BH167" s="2">
        <f t="shared" si="137"/>
        <v>42.079059266813857</v>
      </c>
      <c r="BI167" s="2">
        <f t="shared" si="137"/>
        <v>41.521291694773971</v>
      </c>
      <c r="BJ167" s="2">
        <f t="shared" si="137"/>
        <v>43.962420906184505</v>
      </c>
      <c r="BK167" s="2">
        <f t="shared" si="137"/>
        <v>50.902383155413332</v>
      </c>
      <c r="BL167" s="2">
        <f t="shared" si="137"/>
        <v>46.297607767333943</v>
      </c>
      <c r="BM167" s="2">
        <f t="shared" si="137"/>
        <v>46.930217061424109</v>
      </c>
      <c r="BO167" s="2" t="str">
        <f t="shared" si="138"/>
        <v/>
      </c>
      <c r="BP167" s="2" t="str">
        <f t="shared" si="138"/>
        <v/>
      </c>
      <c r="BQ167" s="2" t="str">
        <f t="shared" si="138"/>
        <v/>
      </c>
      <c r="BR167" s="2" t="str">
        <f t="shared" si="138"/>
        <v/>
      </c>
      <c r="BS167" s="2" t="str">
        <f t="shared" si="138"/>
        <v/>
      </c>
      <c r="BT167" s="2" t="str">
        <f t="shared" si="138"/>
        <v/>
      </c>
      <c r="BU167" s="2" t="str">
        <f t="shared" si="138"/>
        <v/>
      </c>
      <c r="BV167" s="2" t="str">
        <f t="shared" si="138"/>
        <v/>
      </c>
      <c r="BW167" s="2" t="str">
        <f t="shared" si="138"/>
        <v/>
      </c>
      <c r="BX167" s="2" t="str">
        <f t="shared" si="138"/>
        <v/>
      </c>
      <c r="BY167" s="2" t="str">
        <f t="shared" si="138"/>
        <v/>
      </c>
      <c r="BZ167" s="2" t="str">
        <f t="shared" si="138"/>
        <v/>
      </c>
      <c r="CA167" s="2" t="str">
        <f t="shared" si="138"/>
        <v/>
      </c>
      <c r="CB167" s="2" t="str">
        <f t="shared" si="138"/>
        <v/>
      </c>
      <c r="CC167" s="2" t="str">
        <f t="shared" si="138"/>
        <v/>
      </c>
      <c r="CE167" s="2" t="str">
        <f t="shared" si="139"/>
        <v/>
      </c>
      <c r="CF167" s="2" t="str">
        <f t="shared" si="139"/>
        <v/>
      </c>
      <c r="CG167" s="2" t="str">
        <f t="shared" si="139"/>
        <v/>
      </c>
      <c r="CH167" s="2" t="str">
        <f t="shared" si="139"/>
        <v/>
      </c>
      <c r="CI167" s="2" t="str">
        <f t="shared" si="139"/>
        <v/>
      </c>
      <c r="CJ167" s="2" t="str">
        <f t="shared" si="139"/>
        <v/>
      </c>
      <c r="CK167" s="2" t="str">
        <f t="shared" si="139"/>
        <v/>
      </c>
      <c r="CL167" s="2" t="str">
        <f t="shared" si="139"/>
        <v/>
      </c>
      <c r="CM167" s="2" t="str">
        <f t="shared" si="139"/>
        <v/>
      </c>
      <c r="CN167" s="2" t="str">
        <f t="shared" si="139"/>
        <v/>
      </c>
      <c r="CO167" s="2" t="str">
        <f t="shared" si="139"/>
        <v/>
      </c>
      <c r="CP167" s="2" t="str">
        <f t="shared" si="139"/>
        <v/>
      </c>
      <c r="CQ167" s="2" t="str">
        <f t="shared" si="139"/>
        <v/>
      </c>
      <c r="CR167" s="2" t="str">
        <f t="shared" si="139"/>
        <v/>
      </c>
      <c r="CS167" s="2" t="str">
        <f t="shared" si="139"/>
        <v/>
      </c>
      <c r="CU167" s="2" t="str">
        <f t="shared" si="140"/>
        <v/>
      </c>
      <c r="CV167" s="2" t="str">
        <f t="shared" si="140"/>
        <v/>
      </c>
      <c r="CW167" s="2" t="str">
        <f t="shared" si="140"/>
        <v/>
      </c>
      <c r="CX167" s="2" t="str">
        <f t="shared" si="140"/>
        <v/>
      </c>
      <c r="CY167" s="2" t="str">
        <f t="shared" si="140"/>
        <v/>
      </c>
      <c r="CZ167" s="2" t="str">
        <f t="shared" si="140"/>
        <v/>
      </c>
      <c r="DA167" s="2" t="str">
        <f t="shared" si="140"/>
        <v/>
      </c>
      <c r="DB167" s="2" t="str">
        <f t="shared" si="140"/>
        <v/>
      </c>
      <c r="DC167" s="2" t="str">
        <f t="shared" si="140"/>
        <v/>
      </c>
      <c r="DD167" s="2" t="str">
        <f t="shared" si="140"/>
        <v/>
      </c>
      <c r="DE167" s="2" t="str">
        <f t="shared" si="140"/>
        <v/>
      </c>
      <c r="DF167" s="2" t="str">
        <f t="shared" si="140"/>
        <v/>
      </c>
      <c r="DG167" s="2" t="str">
        <f t="shared" si="140"/>
        <v/>
      </c>
      <c r="DH167" s="2" t="str">
        <f t="shared" si="140"/>
        <v/>
      </c>
      <c r="DI167" s="2" t="str">
        <f t="shared" si="140"/>
        <v/>
      </c>
      <c r="DK167" s="2">
        <f t="shared" si="146"/>
        <v>69.544869354838738</v>
      </c>
      <c r="DL167" s="2">
        <f t="shared" si="146"/>
        <v>77.194043988269797</v>
      </c>
      <c r="DM167" s="2">
        <f t="shared" si="146"/>
        <v>82.44040542521995</v>
      </c>
      <c r="DN167" s="2">
        <f t="shared" si="146"/>
        <v>76.365764594474172</v>
      </c>
      <c r="DO167" s="2">
        <f t="shared" si="146"/>
        <v>92.250943731671526</v>
      </c>
      <c r="DP167" s="2">
        <f t="shared" si="146"/>
        <v>89.130649064171124</v>
      </c>
      <c r="DQ167" s="2">
        <f t="shared" si="146"/>
        <v>88.714230021994126</v>
      </c>
      <c r="DR167" s="2">
        <f t="shared" si="146"/>
        <v>90.03683962609972</v>
      </c>
      <c r="DS167" s="2">
        <f t="shared" si="146"/>
        <v>71.901827419354831</v>
      </c>
      <c r="DT167" s="2">
        <f t="shared" si="146"/>
        <v>70.933841156840955</v>
      </c>
      <c r="DU167" s="2">
        <f t="shared" si="146"/>
        <v>77.116848053392658</v>
      </c>
      <c r="DV167" s="2">
        <f t="shared" si="146"/>
        <v>79.401456744868042</v>
      </c>
      <c r="DW167" s="2">
        <f t="shared" si="146"/>
        <v>91.134221033868073</v>
      </c>
      <c r="DX167" s="2">
        <f t="shared" si="146"/>
        <v>70.432737745098052</v>
      </c>
      <c r="DY167" s="2">
        <f t="shared" si="146"/>
        <v>63.076000547345359</v>
      </c>
      <c r="EA167" s="2">
        <f t="shared" si="136"/>
        <v>47.862042413495644</v>
      </c>
      <c r="EB167" s="2">
        <f t="shared" si="136"/>
        <v>51.693155336189228</v>
      </c>
      <c r="EC167" s="2">
        <f t="shared" si="136"/>
        <v>48.937894528152256</v>
      </c>
      <c r="ED167" s="2">
        <f t="shared" si="136"/>
        <v>47.098519340366181</v>
      </c>
      <c r="EE167" s="2">
        <f t="shared" si="136"/>
        <v>50.476116131727345</v>
      </c>
      <c r="EF167" s="2">
        <f t="shared" si="136"/>
        <v>44.030070088883669</v>
      </c>
      <c r="EG167" s="2">
        <f t="shared" si="136"/>
        <v>50.299204831859612</v>
      </c>
      <c r="EH167" s="2">
        <f t="shared" si="136"/>
        <v>44.655170046349951</v>
      </c>
      <c r="EI167" s="2">
        <f t="shared" si="136"/>
        <v>40.204834777786907</v>
      </c>
      <c r="EJ167" s="2">
        <f t="shared" si="136"/>
        <v>41.712528721517252</v>
      </c>
      <c r="EK167" s="2">
        <f t="shared" si="135"/>
        <v>41.175958531567446</v>
      </c>
      <c r="EL167" s="2">
        <f t="shared" si="130"/>
        <v>43.952129151291508</v>
      </c>
      <c r="EM167" s="2">
        <f t="shared" si="130"/>
        <v>50.49436299287521</v>
      </c>
      <c r="EN167" s="2">
        <f t="shared" si="130"/>
        <v>46.107234642927523</v>
      </c>
      <c r="EO167" s="2">
        <f t="shared" si="130"/>
        <v>46.991438118582074</v>
      </c>
      <c r="EQ167" s="2">
        <f t="shared" si="147"/>
        <v>49.891702257611364</v>
      </c>
      <c r="ER167" s="2">
        <f t="shared" si="147"/>
        <v>49.613838087294951</v>
      </c>
      <c r="ES167" s="2">
        <f t="shared" si="147"/>
        <v>49.16414164264107</v>
      </c>
      <c r="ET167" s="2">
        <f t="shared" si="147"/>
        <v>46.82054223309445</v>
      </c>
      <c r="EU167" s="2">
        <f t="shared" si="147"/>
        <v>49.776172819183074</v>
      </c>
      <c r="EV167" s="2">
        <f t="shared" si="147"/>
        <v>49.658292526763859</v>
      </c>
      <c r="EW167" s="2">
        <f t="shared" si="147"/>
        <v>51.35110321584709</v>
      </c>
      <c r="EX167" s="2">
        <f t="shared" si="147"/>
        <v>47.142546103505978</v>
      </c>
      <c r="EY167" s="2">
        <f t="shared" si="147"/>
        <v>41.990246866620609</v>
      </c>
      <c r="EZ167" s="2">
        <f t="shared" si="147"/>
        <v>42.191840382025369</v>
      </c>
      <c r="FA167" s="2">
        <f t="shared" si="147"/>
        <v>41.650612137363268</v>
      </c>
      <c r="FB167" s="2">
        <f t="shared" si="147"/>
        <v>43.967777207943215</v>
      </c>
      <c r="FC167" s="2">
        <f t="shared" si="147"/>
        <v>51.199706609734704</v>
      </c>
      <c r="FD167" s="2">
        <f t="shared" si="147"/>
        <v>46.477214043907054</v>
      </c>
      <c r="FE167" s="2">
        <f t="shared" si="147"/>
        <v>46.864652401758981</v>
      </c>
      <c r="FG167" s="2">
        <f t="shared" si="148"/>
        <v>0.9999999960893351</v>
      </c>
      <c r="FH167" s="2">
        <f t="shared" si="148"/>
        <v>0.99999999619570523</v>
      </c>
      <c r="FI167" s="2">
        <f t="shared" si="148"/>
        <v>0.99999999679956897</v>
      </c>
      <c r="FJ167" s="2">
        <f t="shared" si="148"/>
        <v>0.99999999728161837</v>
      </c>
      <c r="FK167" s="2">
        <f t="shared" si="148"/>
        <v>0.99999999722135313</v>
      </c>
      <c r="FL167" s="2">
        <f t="shared" si="148"/>
        <v>0.9999999969833302</v>
      </c>
      <c r="FM167" s="2">
        <f t="shared" si="148"/>
        <v>0.99999999660447358</v>
      </c>
      <c r="FN167" s="2">
        <f t="shared" si="148"/>
        <v>0.9999999967951434</v>
      </c>
      <c r="FO167" s="2">
        <f t="shared" si="148"/>
        <v>0.99999999708971199</v>
      </c>
      <c r="FP167" s="2">
        <f t="shared" si="148"/>
        <v>0.99999999704371789</v>
      </c>
      <c r="FQ167" s="2">
        <f t="shared" si="148"/>
        <v>0.99999999715007493</v>
      </c>
      <c r="FR167" s="2">
        <f t="shared" si="148"/>
        <v>0.99999999691984198</v>
      </c>
      <c r="FS167" s="2">
        <f t="shared" si="148"/>
        <v>0.99999997935198226</v>
      </c>
      <c r="FT167" s="2">
        <f t="shared" si="148"/>
        <v>0.99999991183682324</v>
      </c>
      <c r="FU167" s="2">
        <f t="shared" si="148"/>
        <v>0.99999972473762422</v>
      </c>
      <c r="FW167" s="2">
        <f t="shared" si="141"/>
        <v>0.49418321132259907</v>
      </c>
      <c r="FX167" s="2">
        <f t="shared" si="141"/>
        <v>0.63420829838145276</v>
      </c>
      <c r="FY167" s="2">
        <f t="shared" si="141"/>
        <v>0.67997120078579909</v>
      </c>
      <c r="FZ167" s="2">
        <f t="shared" si="141"/>
        <v>0.72000774415761415</v>
      </c>
      <c r="GA167" s="2">
        <f t="shared" si="141"/>
        <v>0.6963563999064345</v>
      </c>
      <c r="GB167" s="2">
        <f t="shared" si="141"/>
        <v>0.67571831668350202</v>
      </c>
      <c r="GC167" s="2">
        <f t="shared" si="141"/>
        <v>0.64028034529301114</v>
      </c>
      <c r="GD167" s="2">
        <f t="shared" si="141"/>
        <v>0.75743299529063202</v>
      </c>
      <c r="GE167" s="2">
        <f t="shared" si="141"/>
        <v>0.77484243461300273</v>
      </c>
      <c r="GF167" s="2">
        <f t="shared" si="141"/>
        <v>0.76470173607210057</v>
      </c>
      <c r="GG167" s="2">
        <f t="shared" si="141"/>
        <v>0.72754753479368128</v>
      </c>
      <c r="GH167" s="2">
        <f t="shared" si="141"/>
        <v>0.65769481364612958</v>
      </c>
      <c r="GI167" s="2">
        <f t="shared" si="141"/>
        <v>0.57846886773044359</v>
      </c>
      <c r="GJ167" s="2">
        <f t="shared" si="141"/>
        <v>0.51454480786976775</v>
      </c>
      <c r="GK167" s="2">
        <f t="shared" si="141"/>
        <v>0.48290522124240876</v>
      </c>
      <c r="GM167" s="107">
        <f t="shared" si="142"/>
        <v>8.5331256168002302E-175</v>
      </c>
      <c r="GN167" s="107">
        <f t="shared" si="142"/>
        <v>9.4000259911694846E-196</v>
      </c>
      <c r="GO167" s="107">
        <f t="shared" si="142"/>
        <v>1.9413659554661147E-209</v>
      </c>
      <c r="GP167" s="107">
        <f t="shared" si="142"/>
        <v>8.8818221740897738E-254</v>
      </c>
      <c r="GQ167" s="107">
        <f t="shared" si="142"/>
        <v>8.3152286928294975E-256</v>
      </c>
      <c r="GR167" s="107">
        <f t="shared" si="142"/>
        <v>1.1566820291724658E-251</v>
      </c>
      <c r="GS167" s="107">
        <f t="shared" si="142"/>
        <v>6.814886921376542E-253</v>
      </c>
      <c r="GT167" s="107">
        <f t="shared" si="142"/>
        <v>9.57170846601031E-258</v>
      </c>
      <c r="GU167" s="107">
        <f t="shared" si="142"/>
        <v>3.6496585441841625E-278</v>
      </c>
      <c r="GV167" s="107">
        <f t="shared" si="142"/>
        <v>1.632979035904506E-294</v>
      </c>
      <c r="GW167" s="107">
        <f t="shared" si="142"/>
        <v>9.4141782741294162E-299</v>
      </c>
      <c r="GX167" s="107">
        <f t="shared" si="142"/>
        <v>2.1659825281738156E-259</v>
      </c>
      <c r="GY167" s="107">
        <f t="shared" si="142"/>
        <v>4.2309394966408671E-245</v>
      </c>
      <c r="GZ167" s="107">
        <f t="shared" si="142"/>
        <v>9.0762610685323492E-249</v>
      </c>
      <c r="HA167" s="107">
        <f t="shared" si="142"/>
        <v>0</v>
      </c>
      <c r="HC167" s="107">
        <f t="shared" si="132"/>
        <v>3.8604962726487465E-118</v>
      </c>
      <c r="HD167" s="107">
        <f t="shared" si="132"/>
        <v>5.5218141161628673E-134</v>
      </c>
      <c r="HE167" s="107">
        <f t="shared" si="132"/>
        <v>2.9755212933167759E-144</v>
      </c>
      <c r="HF167" s="107">
        <f t="shared" si="131"/>
        <v>6.6939328100432933E-177</v>
      </c>
      <c r="HG167" s="107">
        <f t="shared" si="131"/>
        <v>3.8216899200941036E-178</v>
      </c>
      <c r="HH167" s="107">
        <f t="shared" si="131"/>
        <v>2.2500749945665684E-174</v>
      </c>
      <c r="HI167" s="107">
        <f t="shared" si="131"/>
        <v>3.7575181513449031E-175</v>
      </c>
      <c r="HJ167" s="107">
        <f t="shared" si="131"/>
        <v>4.3217415885798253E-182</v>
      </c>
      <c r="HK167" s="107">
        <f t="shared" si="131"/>
        <v>7.4981346610453739E-198</v>
      </c>
      <c r="HL167" s="107">
        <f t="shared" si="113"/>
        <v>3.4836344579557821E-208</v>
      </c>
      <c r="HM167" s="107">
        <f t="shared" si="113"/>
        <v>1.0763298351749636E-209</v>
      </c>
      <c r="HN167" s="107">
        <f t="shared" si="113"/>
        <v>7.7521998718742597E-179</v>
      </c>
      <c r="HO167" s="107">
        <f t="shared" si="113"/>
        <v>1.7948067194569088E-166</v>
      </c>
      <c r="HP167" s="107">
        <f t="shared" si="113"/>
        <v>2.3771154653678654E-168</v>
      </c>
      <c r="HQ167" s="107">
        <f t="shared" si="113"/>
        <v>1.954446469442886E-249</v>
      </c>
      <c r="HS167" s="107">
        <f t="shared" si="143"/>
        <v>1.4897825606115197E-18</v>
      </c>
      <c r="HT167" s="107">
        <f t="shared" si="143"/>
        <v>1.1351839758776786E-22</v>
      </c>
      <c r="HU167" s="107">
        <f t="shared" si="143"/>
        <v>4.5955508012877795E-25</v>
      </c>
      <c r="HV167" s="107">
        <f t="shared" si="143"/>
        <v>1.3330717283813841E-31</v>
      </c>
      <c r="HW167" s="107">
        <f t="shared" si="143"/>
        <v>2.096741994794401E-31</v>
      </c>
      <c r="HX167" s="107">
        <f t="shared" si="143"/>
        <v>2.9987387747556033E-30</v>
      </c>
      <c r="HY167" s="107">
        <f t="shared" si="143"/>
        <v>7.1100581941033121E-30</v>
      </c>
      <c r="HZ167" s="107">
        <f t="shared" si="143"/>
        <v>8.4896372233769806E-34</v>
      </c>
      <c r="IA167" s="107">
        <f t="shared" si="143"/>
        <v>2.6673275934424106E-37</v>
      </c>
      <c r="IB167" s="107">
        <f t="shared" si="143"/>
        <v>1.2313374032826958E-38</v>
      </c>
      <c r="IC167" s="107">
        <f t="shared" si="143"/>
        <v>9.2412759334530003E-38</v>
      </c>
      <c r="ID167" s="107">
        <f t="shared" si="143"/>
        <v>1.6491592709954512E-30</v>
      </c>
      <c r="IE167" s="107">
        <f t="shared" si="143"/>
        <v>5.8568515628550688E-27</v>
      </c>
      <c r="IF167" s="107">
        <f t="shared" si="143"/>
        <v>3.3990681790688069E-26</v>
      </c>
      <c r="IG167" s="107">
        <f t="shared" si="143"/>
        <v>1.3935452529836344E-26</v>
      </c>
      <c r="II167" s="107">
        <f t="shared" si="144"/>
        <v>0.50355104995995736</v>
      </c>
      <c r="IJ167" s="107">
        <f t="shared" si="144"/>
        <v>0.32089237319115527</v>
      </c>
      <c r="IK167" s="107">
        <f t="shared" si="144"/>
        <v>0.23071776327883775</v>
      </c>
      <c r="IL167" s="107">
        <f t="shared" si="144"/>
        <v>0.1327161739300996</v>
      </c>
      <c r="IM167" s="107">
        <f t="shared" si="144"/>
        <v>0.17164798859770106</v>
      </c>
      <c r="IN167" s="107">
        <f t="shared" si="144"/>
        <v>0.21139829555053538</v>
      </c>
      <c r="IO167" s="107">
        <f t="shared" si="144"/>
        <v>0.27890585442544868</v>
      </c>
      <c r="IP167" s="107">
        <f t="shared" si="144"/>
        <v>7.4752235494942795E-2</v>
      </c>
      <c r="IQ167" s="107">
        <f t="shared" si="144"/>
        <v>4.8216948898476678E-2</v>
      </c>
      <c r="IR167" s="107">
        <f t="shared" si="144"/>
        <v>5.1929192853985992E-2</v>
      </c>
      <c r="IS167" s="107">
        <f t="shared" si="144"/>
        <v>9.6045808039206607E-2</v>
      </c>
      <c r="IT167" s="107">
        <f t="shared" si="144"/>
        <v>0.24178275169719815</v>
      </c>
      <c r="IU167" s="107">
        <f t="shared" si="144"/>
        <v>0.38601584605537526</v>
      </c>
      <c r="IV167" s="107">
        <f t="shared" si="144"/>
        <v>0.48440167784414689</v>
      </c>
      <c r="IW167" s="107">
        <f t="shared" si="144"/>
        <v>0.51208368539668025</v>
      </c>
      <c r="IY167" s="107">
        <f t="shared" si="145"/>
        <v>0.50355104995995736</v>
      </c>
      <c r="IZ167" s="107">
        <f t="shared" si="145"/>
        <v>0.32089237319115527</v>
      </c>
      <c r="JA167" s="107">
        <f t="shared" si="145"/>
        <v>0.23071776327883775</v>
      </c>
      <c r="JB167" s="107">
        <f t="shared" si="145"/>
        <v>0.1327161739300996</v>
      </c>
      <c r="JC167" s="107">
        <f t="shared" si="145"/>
        <v>0.17164798859770106</v>
      </c>
      <c r="JD167" s="107">
        <f t="shared" si="145"/>
        <v>0.21139829555053538</v>
      </c>
      <c r="JE167" s="107">
        <f t="shared" si="145"/>
        <v>0.27890585442544868</v>
      </c>
      <c r="JF167" s="107">
        <f t="shared" si="145"/>
        <v>7.4752235494942795E-2</v>
      </c>
      <c r="JG167" s="107">
        <f t="shared" si="145"/>
        <v>4.8216948898476678E-2</v>
      </c>
      <c r="JH167" s="107">
        <f t="shared" si="145"/>
        <v>5.1929192853985992E-2</v>
      </c>
      <c r="JI167" s="107">
        <f t="shared" si="145"/>
        <v>9.6045808039206607E-2</v>
      </c>
      <c r="JJ167" s="107">
        <f t="shared" si="145"/>
        <v>0.24178275169719815</v>
      </c>
      <c r="JK167" s="107">
        <f t="shared" si="145"/>
        <v>0.38601584605537526</v>
      </c>
      <c r="JL167" s="107">
        <f t="shared" si="145"/>
        <v>0.48440167784414689</v>
      </c>
      <c r="JM167" s="107">
        <f t="shared" si="145"/>
        <v>0.51208368539668025</v>
      </c>
    </row>
    <row r="168" spans="2:273" x14ac:dyDescent="0.25">
      <c r="B168" s="2">
        <v>140</v>
      </c>
      <c r="C168" s="37">
        <v>48.628999999999998</v>
      </c>
      <c r="D168" s="37">
        <v>47.305999999999997</v>
      </c>
      <c r="E168" s="37">
        <v>48.29</v>
      </c>
      <c r="F168" s="37">
        <v>44.45</v>
      </c>
      <c r="G168" s="37">
        <v>47.8</v>
      </c>
      <c r="H168" s="37">
        <v>48.732999999999997</v>
      </c>
      <c r="I168" s="37">
        <v>50.033000000000001</v>
      </c>
      <c r="J168" s="37">
        <v>45.7</v>
      </c>
      <c r="K168" s="37">
        <v>40.65</v>
      </c>
      <c r="L168" s="37">
        <v>40.616999999999997</v>
      </c>
      <c r="M168" s="37">
        <v>41.567</v>
      </c>
      <c r="N168" s="37">
        <v>41.5</v>
      </c>
      <c r="O168" s="37">
        <v>54.1</v>
      </c>
      <c r="P168" s="37">
        <v>65.099999999999994</v>
      </c>
      <c r="Q168" s="37">
        <v>106</v>
      </c>
      <c r="S168" s="4">
        <f>AY168 + (C$3 * _xlfn.NORM.DIST($B168, C$7, ABS(C$11), FALSE) * _xlfn.NORM.DIST(($B168 - C$7)*C$15, 0, ABS(C$11), TRUE) * 2)
               + (C$4 * _xlfn.NORM.DIST($B168, C$8, ABS(C$12), FALSE) * _xlfn.NORM.DIST(($B168 - C$8)*C$16, 0, ABS(C$12), TRUE) * 2)
               + (C$5 * _xlfn.NORM.DIST($B168, C$9, ABS(C$13), FALSE) * _xlfn.NORM.DIST(($B168 - C$9)*C$17, 0, ABS(C$13), TRUE) * 2)
               + (C$6 * _xlfn.NORM.DIST($B168, C$10, ABS(C$14), FALSE) * _xlfn.NORM.DIST(($B168 - C$10)*C$18, 0, ABS(C$14), TRUE) * 2)</f>
        <v>49.307084470990347</v>
      </c>
      <c r="T168" s="4">
        <f>AZ168 + (D$3 * _xlfn.NORM.DIST($B168, D$7, ABS(D$11), FALSE) * _xlfn.NORM.DIST(($B168 - D$7)*D$15, 0, ABS(D$11), TRUE) * 2)
               + (D$4 * _xlfn.NORM.DIST($B168, D$8, ABS(D$12), FALSE) * _xlfn.NORM.DIST(($B168 - D$8)*D$16, 0, ABS(D$12), TRUE) * 2)
               + (D$5 * _xlfn.NORM.DIST($B168, D$9, ABS(D$13), FALSE) * _xlfn.NORM.DIST(($B168 - D$9)*D$17, 0, ABS(D$13), TRUE) * 2)
               + (D$6 * _xlfn.NORM.DIST($B168, D$10, ABS(D$14), FALSE) * _xlfn.NORM.DIST(($B168 - D$10)*D$18, 0, ABS(D$14), TRUE) * 2)</f>
        <v>50.204176990977174</v>
      </c>
      <c r="U168" s="4">
        <f>BA168 + (E$3 * _xlfn.NORM.DIST($B168, E$7, ABS(E$11), FALSE) * _xlfn.NORM.DIST(($B168 - E$7)*E$15, 0, ABS(E$11), TRUE) * 2)
               + (E$4 * _xlfn.NORM.DIST($B168, E$8, ABS(E$12), FALSE) * _xlfn.NORM.DIST(($B168 - E$8)*E$16, 0, ABS(E$12), TRUE) * 2)
               + (E$5 * _xlfn.NORM.DIST($B168, E$9, ABS(E$13), FALSE) * _xlfn.NORM.DIST(($B168 - E$9)*E$17, 0, ABS(E$13), TRUE) * 2)
               + (E$6 * _xlfn.NORM.DIST($B168, E$10, ABS(E$14), FALSE) * _xlfn.NORM.DIST(($B168 - E$10)*E$18, 0, ABS(E$14), TRUE) * 2)</f>
        <v>49.511556735249073</v>
      </c>
      <c r="V168" s="4">
        <f>BB168 + (F$3 * _xlfn.NORM.DIST($B168, F$7, ABS(F$11), FALSE) * _xlfn.NORM.DIST(($B168 - F$7)*F$15, 0, ABS(F$11), TRUE) * 2)
               + (F$4 * _xlfn.NORM.DIST($B168, F$8, ABS(F$12), FALSE) * _xlfn.NORM.DIST(($B168 - F$8)*F$16, 0, ABS(F$12), TRUE) * 2)
               + (F$5 * _xlfn.NORM.DIST($B168, F$9, ABS(F$13), FALSE) * _xlfn.NORM.DIST(($B168 - F$9)*F$17, 0, ABS(F$13), TRUE) * 2)
               + (F$6 * _xlfn.NORM.DIST($B168, F$10, ABS(F$14), FALSE) * _xlfn.NORM.DIST(($B168 - F$10)*F$18, 0, ABS(F$14), TRUE) * 2)</f>
        <v>46.982194260128828</v>
      </c>
      <c r="W168" s="4">
        <f>BC168 + (G$3 * _xlfn.NORM.DIST($B168, G$7, ABS(G$11), FALSE) * _xlfn.NORM.DIST(($B168 - G$7)*G$15, 0, ABS(G$11), TRUE) * 2)
               + (G$4 * _xlfn.NORM.DIST($B168, G$8, ABS(G$12), FALSE) * _xlfn.NORM.DIST(($B168 - G$8)*G$16, 0, ABS(G$12), TRUE) * 2)
               + (G$5 * _xlfn.NORM.DIST($B168, G$9, ABS(G$13), FALSE) * _xlfn.NORM.DIST(($B168 - G$9)*G$17, 0, ABS(G$13), TRUE) * 2)
               + (G$6 * _xlfn.NORM.DIST($B168, G$10, ABS(G$14), FALSE) * _xlfn.NORM.DIST(($B168 - G$10)*G$18, 0, ABS(G$14), TRUE) * 2)</f>
        <v>50.23558241982149</v>
      </c>
      <c r="X168" s="4">
        <f>BD168 + (H$3 * _xlfn.NORM.DIST($B168, H$7, ABS(H$11), FALSE) * _xlfn.NORM.DIST(($B168 - H$7)*H$15, 0, ABS(H$11), TRUE) * 2)
               + (H$4 * _xlfn.NORM.DIST($B168, H$8, ABS(H$12), FALSE) * _xlfn.NORM.DIST(($B168 - H$8)*H$16, 0, ABS(H$12), TRUE) * 2)
               + (H$5 * _xlfn.NORM.DIST($B168, H$9, ABS(H$13), FALSE) * _xlfn.NORM.DIST(($B168 - H$9)*H$17, 0, ABS(H$13), TRUE) * 2)
               + (H$6 * _xlfn.NORM.DIST($B168, H$10, ABS(H$14), FALSE) * _xlfn.NORM.DIST(($B168 - H$10)*H$18, 0, ABS(H$14), TRUE) * 2)</f>
        <v>48.919160570884053</v>
      </c>
      <c r="Y168" s="4">
        <f>BE168 + (I$3 * _xlfn.NORM.DIST($B168, I$7, ABS(I$11), FALSE) * _xlfn.NORM.DIST(($B168 - I$7)*I$15, 0, ABS(I$11), TRUE) * 2)
               + (I$4 * _xlfn.NORM.DIST($B168, I$8, ABS(I$12), FALSE) * _xlfn.NORM.DIST(($B168 - I$8)*I$16, 0, ABS(I$12), TRUE) * 2)
               + (I$5 * _xlfn.NORM.DIST($B168, I$9, ABS(I$13), FALSE) * _xlfn.NORM.DIST(($B168 - I$9)*I$17, 0, ABS(I$13), TRUE) * 2)
               + (I$6 * _xlfn.NORM.DIST($B168, I$10, ABS(I$14), FALSE) * _xlfn.NORM.DIST(($B168 - I$10)*I$18, 0, ABS(I$14), TRUE) * 2)</f>
        <v>52.420487357083402</v>
      </c>
      <c r="Z168" s="4">
        <f>BF168 + (J$3 * _xlfn.NORM.DIST($B168, J$7, ABS(J$11), FALSE) * _xlfn.NORM.DIST(($B168 - J$7)*J$15, 0, ABS(J$11), TRUE) * 2)
               + (J$4 * _xlfn.NORM.DIST($B168, J$8, ABS(J$12), FALSE) * _xlfn.NORM.DIST(($B168 - J$8)*J$16, 0, ABS(J$12), TRUE) * 2)
               + (J$5 * _xlfn.NORM.DIST($B168, J$9, ABS(J$13), FALSE) * _xlfn.NORM.DIST(($B168 - J$9)*J$17, 0, ABS(J$13), TRUE) * 2)
               + (J$6 * _xlfn.NORM.DIST($B168, J$10, ABS(J$14), FALSE) * _xlfn.NORM.DIST(($B168 - J$10)*J$18, 0, ABS(J$14), TRUE) * 2)</f>
        <v>46.654050458094176</v>
      </c>
      <c r="AA168" s="4">
        <f>BG168 + (K$3 * _xlfn.NORM.DIST($B168, K$7, ABS(K$11), FALSE) * _xlfn.NORM.DIST(($B168 - K$7)*K$15, 0, ABS(K$11), TRUE) * 2)
               + (K$4 * _xlfn.NORM.DIST($B168, K$8, ABS(K$12), FALSE) * _xlfn.NORM.DIST(($B168 - K$8)*K$16, 0, ABS(K$12), TRUE) * 2)
               + (K$5 * _xlfn.NORM.DIST($B168, K$9, ABS(K$13), FALSE) * _xlfn.NORM.DIST(($B168 - K$9)*K$17, 0, ABS(K$13), TRUE) * 2)
               + (K$6 * _xlfn.NORM.DIST($B168, K$10, ABS(K$14), FALSE) * _xlfn.NORM.DIST(($B168 - K$10)*K$18, 0, ABS(K$14), TRUE) * 2)</f>
        <v>41.598563414015359</v>
      </c>
      <c r="AB168" s="4">
        <f>BH168 + (L$3 * _xlfn.NORM.DIST($B168, L$7, ABS(L$11), FALSE) * _xlfn.NORM.DIST(($B168 - L$7)*L$15, 0, ABS(L$11), TRUE) * 2)
               + (L$4 * _xlfn.NORM.DIST($B168, L$8, ABS(L$12), FALSE) * _xlfn.NORM.DIST(($B168 - L$8)*L$16, 0, ABS(L$12), TRUE) * 2)
               + (L$5 * _xlfn.NORM.DIST($B168, L$9, ABS(L$13), FALSE) * _xlfn.NORM.DIST(($B168 - L$9)*L$17, 0, ABS(L$13), TRUE) * 2)
               + (L$6 * _xlfn.NORM.DIST($B168, L$10, ABS(L$14), FALSE) * _xlfn.NORM.DIST(($B168 - L$10)*L$18, 0, ABS(L$14), TRUE) * 2)</f>
        <v>42.068108180007599</v>
      </c>
      <c r="AC168" s="4">
        <f>BI168 + (M$3 * _xlfn.NORM.DIST($B168, M$7, ABS(M$11), FALSE) * _xlfn.NORM.DIST(($B168 - M$7)*M$15, 0, ABS(M$11), TRUE) * 2)
               + (M$4 * _xlfn.NORM.DIST($B168, M$8, ABS(M$12), FALSE) * _xlfn.NORM.DIST(($B168 - M$8)*M$16, 0, ABS(M$12), TRUE) * 2)
               + (M$5 * _xlfn.NORM.DIST($B168, M$9, ABS(M$13), FALSE) * _xlfn.NORM.DIST(($B168 - M$9)*M$17, 0, ABS(M$13), TRUE) * 2)
               + (M$6 * _xlfn.NORM.DIST($B168, M$10, ABS(M$14), FALSE) * _xlfn.NORM.DIST(($B168 - M$10)*M$18, 0, ABS(M$14), TRUE) * 2)</f>
        <v>41.763282131238448</v>
      </c>
      <c r="AD168" s="4">
        <f>BJ168 + (N$3 * _xlfn.NORM.DIST($B168, N$7, ABS(N$11), FALSE) * _xlfn.NORM.DIST(($B168 - N$7)*N$15, 0, ABS(N$11), TRUE) * 2)
               + (N$4 * _xlfn.NORM.DIST($B168, N$8, ABS(N$12), FALSE) * _xlfn.NORM.DIST(($B168 - N$8)*N$16, 0, ABS(N$12), TRUE) * 2)
               + (N$5 * _xlfn.NORM.DIST($B168, N$9, ABS(N$13), FALSE) * _xlfn.NORM.DIST(($B168 - N$9)*N$17, 0, ABS(N$13), TRUE) * 2)
               + (N$6 * _xlfn.NORM.DIST($B168, N$10, ABS(N$14), FALSE) * _xlfn.NORM.DIST(($B168 - N$10)*N$18, 0, ABS(N$14), TRUE) * 2)</f>
        <v>46.293789871547055</v>
      </c>
      <c r="AE168" s="4">
        <f>BK168 + (O$3 * _xlfn.NORM.DIST($B168, O$7, ABS(O$11), FALSE) * _xlfn.NORM.DIST(($B168 - O$7)*O$15, 0, ABS(O$11), TRUE) * 2)
               + (O$4 * _xlfn.NORM.DIST($B168, O$8, ABS(O$12), FALSE) * _xlfn.NORM.DIST(($B168 - O$8)*O$16, 0, ABS(O$12), TRUE) * 2)
               + (O$5 * _xlfn.NORM.DIST($B168, O$9, ABS(O$13), FALSE) * _xlfn.NORM.DIST(($B168 - O$9)*O$17, 0, ABS(O$13), TRUE) * 2)
               + (O$6 * _xlfn.NORM.DIST($B168, O$10, ABS(O$14), FALSE) * _xlfn.NORM.DIST(($B168 - O$10)*O$18, 0, ABS(O$14), TRUE) * 2)</f>
        <v>57.702678703526658</v>
      </c>
      <c r="AF168" s="4">
        <f t="shared" si="133"/>
        <v>64.91145935113633</v>
      </c>
      <c r="AG168" s="4">
        <f t="shared" si="133"/>
        <v>96.498364902724973</v>
      </c>
      <c r="AI168" s="4">
        <f>IF(OR($B168 &lt; C$231, $B168 &gt; C$234), 0, C168-S168)</f>
        <v>-0.67808447099034908</v>
      </c>
      <c r="AJ168" s="4">
        <f>IF(OR($B168 &lt; D$231, $B168 &gt; D$234), 0, D168-T168)</f>
        <v>-2.8981769909771771</v>
      </c>
      <c r="AK168" s="4">
        <f>IF(OR($B168 &lt; E$231, $B168 &gt; E$234), 0, E168-U168)</f>
        <v>-1.2215567352490737</v>
      </c>
      <c r="AL168" s="4">
        <f>IF(OR($B168 &lt; F$231, $B168 &gt; F$234), 0, F168-V168)</f>
        <v>-2.5321942601288256</v>
      </c>
      <c r="AM168" s="4">
        <f>IF(OR($B168 &lt; G$231, $B168 &gt; G$234), 0, G168-W168)</f>
        <v>-2.4355824198214933</v>
      </c>
      <c r="AN168" s="4">
        <f>IF(OR($B168 &lt; H$231, $B168 &gt; H$234), 0, H168-X168)</f>
        <v>-0.18616057088405569</v>
      </c>
      <c r="AO168" s="4">
        <f>IF(OR($B168 &lt; I$231, $B168 &gt; I$234), 0, I168-Y168)</f>
        <v>-2.3874873570834012</v>
      </c>
      <c r="AP168" s="4">
        <f>IF(OR($B168 &lt; J$231, $B168 &gt; J$234), 0, J168-Z168)</f>
        <v>-0.95405045809417288</v>
      </c>
      <c r="AQ168" s="4">
        <f>IF(OR($B168 &lt; K$231, $B168 &gt; K$234), 0, K168-AA168)</f>
        <v>-0.94856341401536071</v>
      </c>
      <c r="AR168" s="4">
        <f>IF(OR($B168 &lt; L$231, $B168 &gt; L$234), 0, L168-AB168)</f>
        <v>-1.4511081800076013</v>
      </c>
      <c r="AS168" s="4">
        <f>IF(OR($B168 &lt; M$231, $B168 &gt; M$234), 0, M168-AC168)</f>
        <v>-0.19628213123844773</v>
      </c>
      <c r="AT168" s="4">
        <f>IF(OR($B168 &lt; N$231, $B168 &gt; N$234), 0, N168-AD168)</f>
        <v>-4.7937898715470553</v>
      </c>
      <c r="AU168" s="4">
        <f>IF(OR($B168 &lt; O$231, $B168 &gt; O$234), 0, O168-AE168)</f>
        <v>-3.6026787035266565</v>
      </c>
      <c r="AV168" s="4">
        <f t="shared" si="134"/>
        <v>0.18854064886366473</v>
      </c>
      <c r="AW168" s="4">
        <f t="shared" si="134"/>
        <v>9.5016350972750274</v>
      </c>
      <c r="AY168" s="2">
        <f t="shared" si="137"/>
        <v>48.927335586074697</v>
      </c>
      <c r="AZ168" s="2">
        <f t="shared" si="137"/>
        <v>50.204176990977174</v>
      </c>
      <c r="BA168" s="2">
        <f t="shared" si="137"/>
        <v>48.994857717942359</v>
      </c>
      <c r="BB168" s="2">
        <f t="shared" si="137"/>
        <v>46.77576712787323</v>
      </c>
      <c r="BC168" s="2">
        <f t="shared" si="137"/>
        <v>49.810131347078851</v>
      </c>
      <c r="BD168" s="2">
        <f t="shared" si="137"/>
        <v>47.884467896562171</v>
      </c>
      <c r="BE168" s="2">
        <f t="shared" si="137"/>
        <v>50.839623835595745</v>
      </c>
      <c r="BF168" s="2">
        <f t="shared" si="137"/>
        <v>46.461713510757477</v>
      </c>
      <c r="BG168" s="2">
        <f t="shared" si="137"/>
        <v>41.507129521170498</v>
      </c>
      <c r="BH168" s="2">
        <f t="shared" si="137"/>
        <v>41.954164245966574</v>
      </c>
      <c r="BI168" s="2">
        <f t="shared" si="137"/>
        <v>41.386916499453285</v>
      </c>
      <c r="BJ168" s="2">
        <f t="shared" si="137"/>
        <v>43.783738714178753</v>
      </c>
      <c r="BK168" s="2">
        <f t="shared" si="137"/>
        <v>50.752184605407408</v>
      </c>
      <c r="BL168" s="2">
        <f t="shared" si="137"/>
        <v>46.146052739817847</v>
      </c>
      <c r="BM168" s="2">
        <f t="shared" si="137"/>
        <v>46.764808853515518</v>
      </c>
      <c r="BO168" s="2" t="str">
        <f t="shared" si="138"/>
        <v/>
      </c>
      <c r="BP168" s="2" t="str">
        <f t="shared" si="138"/>
        <v/>
      </c>
      <c r="BQ168" s="2" t="str">
        <f t="shared" si="138"/>
        <v/>
      </c>
      <c r="BR168" s="2" t="str">
        <f t="shared" si="138"/>
        <v/>
      </c>
      <c r="BS168" s="2" t="str">
        <f t="shared" si="138"/>
        <v/>
      </c>
      <c r="BT168" s="2" t="str">
        <f t="shared" si="138"/>
        <v/>
      </c>
      <c r="BU168" s="2" t="str">
        <f t="shared" si="138"/>
        <v/>
      </c>
      <c r="BV168" s="2" t="str">
        <f t="shared" si="138"/>
        <v/>
      </c>
      <c r="BW168" s="2" t="str">
        <f t="shared" si="138"/>
        <v/>
      </c>
      <c r="BX168" s="2" t="str">
        <f t="shared" si="138"/>
        <v/>
      </c>
      <c r="BY168" s="2" t="str">
        <f t="shared" si="138"/>
        <v/>
      </c>
      <c r="BZ168" s="2" t="str">
        <f t="shared" si="138"/>
        <v/>
      </c>
      <c r="CA168" s="2" t="str">
        <f t="shared" si="138"/>
        <v/>
      </c>
      <c r="CB168" s="2" t="str">
        <f t="shared" si="138"/>
        <v/>
      </c>
      <c r="CC168" s="2" t="str">
        <f t="shared" si="138"/>
        <v/>
      </c>
      <c r="CE168" s="2" t="str">
        <f t="shared" si="139"/>
        <v/>
      </c>
      <c r="CF168" s="2" t="str">
        <f t="shared" si="139"/>
        <v/>
      </c>
      <c r="CG168" s="2" t="str">
        <f t="shared" si="139"/>
        <v/>
      </c>
      <c r="CH168" s="2" t="str">
        <f t="shared" si="139"/>
        <v/>
      </c>
      <c r="CI168" s="2" t="str">
        <f t="shared" si="139"/>
        <v/>
      </c>
      <c r="CJ168" s="2" t="str">
        <f t="shared" si="139"/>
        <v/>
      </c>
      <c r="CK168" s="2" t="str">
        <f t="shared" si="139"/>
        <v/>
      </c>
      <c r="CL168" s="2" t="str">
        <f t="shared" si="139"/>
        <v/>
      </c>
      <c r="CM168" s="2" t="str">
        <f t="shared" si="139"/>
        <v/>
      </c>
      <c r="CN168" s="2" t="str">
        <f t="shared" si="139"/>
        <v/>
      </c>
      <c r="CO168" s="2" t="str">
        <f t="shared" si="139"/>
        <v/>
      </c>
      <c r="CP168" s="2" t="str">
        <f t="shared" si="139"/>
        <v/>
      </c>
      <c r="CQ168" s="2" t="str">
        <f t="shared" si="139"/>
        <v/>
      </c>
      <c r="CR168" s="2" t="str">
        <f t="shared" si="139"/>
        <v/>
      </c>
      <c r="CS168" s="2" t="str">
        <f t="shared" si="139"/>
        <v/>
      </c>
      <c r="CU168" s="2" t="str">
        <f t="shared" si="140"/>
        <v/>
      </c>
      <c r="CV168" s="2" t="str">
        <f t="shared" si="140"/>
        <v/>
      </c>
      <c r="CW168" s="2" t="str">
        <f t="shared" si="140"/>
        <v/>
      </c>
      <c r="CX168" s="2" t="str">
        <f t="shared" si="140"/>
        <v/>
      </c>
      <c r="CY168" s="2" t="str">
        <f t="shared" si="140"/>
        <v/>
      </c>
      <c r="CZ168" s="2" t="str">
        <f t="shared" si="140"/>
        <v/>
      </c>
      <c r="DA168" s="2" t="str">
        <f t="shared" si="140"/>
        <v/>
      </c>
      <c r="DB168" s="2" t="str">
        <f t="shared" si="140"/>
        <v/>
      </c>
      <c r="DC168" s="2" t="str">
        <f t="shared" si="140"/>
        <v/>
      </c>
      <c r="DD168" s="2" t="str">
        <f t="shared" si="140"/>
        <v/>
      </c>
      <c r="DE168" s="2" t="str">
        <f t="shared" si="140"/>
        <v/>
      </c>
      <c r="DF168" s="2" t="str">
        <f t="shared" si="140"/>
        <v/>
      </c>
      <c r="DG168" s="2" t="str">
        <f t="shared" si="140"/>
        <v/>
      </c>
      <c r="DH168" s="2" t="str">
        <f t="shared" si="140"/>
        <v/>
      </c>
      <c r="DI168" s="2" t="str">
        <f t="shared" si="140"/>
        <v/>
      </c>
      <c r="DK168" s="2">
        <f t="shared" si="146"/>
        <v>69.587026209677447</v>
      </c>
      <c r="DL168" s="2">
        <f t="shared" si="146"/>
        <v>77.28275714809385</v>
      </c>
      <c r="DM168" s="2">
        <f t="shared" si="146"/>
        <v>82.56660025659825</v>
      </c>
      <c r="DN168" s="2">
        <f t="shared" si="146"/>
        <v>76.467662655971495</v>
      </c>
      <c r="DO168" s="2">
        <f t="shared" si="146"/>
        <v>92.4545399560117</v>
      </c>
      <c r="DP168" s="2">
        <f t="shared" si="146"/>
        <v>89.268924131016036</v>
      </c>
      <c r="DQ168" s="2">
        <f t="shared" si="146"/>
        <v>88.877456195014645</v>
      </c>
      <c r="DR168" s="2">
        <f t="shared" si="146"/>
        <v>90.223057184750758</v>
      </c>
      <c r="DS168" s="2">
        <f t="shared" si="146"/>
        <v>71.966558064516121</v>
      </c>
      <c r="DT168" s="2">
        <f t="shared" si="146"/>
        <v>71.004492547274765</v>
      </c>
      <c r="DU168" s="2">
        <f t="shared" si="146"/>
        <v>77.238044271412676</v>
      </c>
      <c r="DV168" s="2">
        <f t="shared" si="146"/>
        <v>79.514920637829917</v>
      </c>
      <c r="DW168" s="2">
        <f t="shared" si="146"/>
        <v>91.27341087344027</v>
      </c>
      <c r="DX168" s="2">
        <f t="shared" si="146"/>
        <v>70.465101715686288</v>
      </c>
      <c r="DY168" s="2">
        <f t="shared" si="146"/>
        <v>63.064225779967146</v>
      </c>
      <c r="EA168" s="2">
        <f t="shared" si="136"/>
        <v>47.779155180676696</v>
      </c>
      <c r="EB168" s="2">
        <f t="shared" si="136"/>
        <v>51.657138480163901</v>
      </c>
      <c r="EC168" s="2">
        <f t="shared" si="136"/>
        <v>48.825323949246624</v>
      </c>
      <c r="ED168" s="2">
        <f t="shared" si="136"/>
        <v>46.99145198253909</v>
      </c>
      <c r="EE168" s="2">
        <f t="shared" si="136"/>
        <v>50.340658636775039</v>
      </c>
      <c r="EF168" s="2">
        <f t="shared" si="136"/>
        <v>43.717221465210073</v>
      </c>
      <c r="EG168" s="2">
        <f t="shared" si="136"/>
        <v>50.094212444011205</v>
      </c>
      <c r="EH168" s="2">
        <f t="shared" si="136"/>
        <v>44.434178061027424</v>
      </c>
      <c r="EI168" s="2">
        <f t="shared" si="136"/>
        <v>40.024088002135876</v>
      </c>
      <c r="EJ168" s="2">
        <f t="shared" si="136"/>
        <v>41.56006965479601</v>
      </c>
      <c r="EK168" s="2">
        <f t="shared" si="135"/>
        <v>41.012791822039347</v>
      </c>
      <c r="EL168" s="2">
        <f t="shared" si="130"/>
        <v>43.771540590405898</v>
      </c>
      <c r="EM168" s="2">
        <f t="shared" si="130"/>
        <v>50.298768154285312</v>
      </c>
      <c r="EN168" s="2">
        <f t="shared" si="130"/>
        <v>45.932559687274143</v>
      </c>
      <c r="EO168" s="2">
        <f t="shared" si="130"/>
        <v>46.831973000575651</v>
      </c>
      <c r="EQ168" s="2">
        <f t="shared" si="147"/>
        <v>49.860837744979918</v>
      </c>
      <c r="ER168" s="2">
        <f t="shared" si="147"/>
        <v>49.538511404179388</v>
      </c>
      <c r="ES168" s="2">
        <f t="shared" si="147"/>
        <v>49.058237968498901</v>
      </c>
      <c r="ET168" s="2">
        <f t="shared" si="147"/>
        <v>46.709143382269218</v>
      </c>
      <c r="EU168" s="2">
        <f t="shared" si="147"/>
        <v>49.626375746425211</v>
      </c>
      <c r="EV168" s="2">
        <f t="shared" si="147"/>
        <v>49.473036114077274</v>
      </c>
      <c r="EW168" s="2">
        <f t="shared" si="147"/>
        <v>51.172275595436631</v>
      </c>
      <c r="EX168" s="2">
        <f t="shared" si="147"/>
        <v>46.977483226930602</v>
      </c>
      <c r="EY168" s="2">
        <f t="shared" si="147"/>
        <v>41.849444845351869</v>
      </c>
      <c r="EZ168" s="2">
        <f t="shared" si="147"/>
        <v>42.050486521334705</v>
      </c>
      <c r="FA168" s="2">
        <f t="shared" si="147"/>
        <v>41.498203723248835</v>
      </c>
      <c r="FB168" s="2">
        <f t="shared" si="147"/>
        <v>43.788781510796426</v>
      </c>
      <c r="FC168" s="2">
        <f t="shared" si="147"/>
        <v>51.020185397296771</v>
      </c>
      <c r="FD168" s="2">
        <f t="shared" si="147"/>
        <v>46.312305195388795</v>
      </c>
      <c r="FE168" s="2">
        <f t="shared" si="147"/>
        <v>46.704556521754384</v>
      </c>
      <c r="FG168" s="2">
        <f t="shared" si="148"/>
        <v>0.99999999689364849</v>
      </c>
      <c r="FH168" s="2">
        <f t="shared" si="148"/>
        <v>0.99999999697814124</v>
      </c>
      <c r="FI168" s="2">
        <f t="shared" si="148"/>
        <v>0.99999999745780721</v>
      </c>
      <c r="FJ168" s="2">
        <f t="shared" si="148"/>
        <v>0.9999999978407127</v>
      </c>
      <c r="FK168" s="2">
        <f t="shared" si="148"/>
        <v>0.99999999779284232</v>
      </c>
      <c r="FL168" s="2">
        <f t="shared" si="148"/>
        <v>0.999999997603774</v>
      </c>
      <c r="FM168" s="2">
        <f t="shared" si="148"/>
        <v>0.99999999730283751</v>
      </c>
      <c r="FN168" s="2">
        <f t="shared" si="148"/>
        <v>0.99999999745429191</v>
      </c>
      <c r="FO168" s="2">
        <f t="shared" si="148"/>
        <v>0.99999999768827608</v>
      </c>
      <c r="FP168" s="2">
        <f t="shared" si="148"/>
        <v>0.99999999765174163</v>
      </c>
      <c r="FQ168" s="2">
        <f t="shared" si="148"/>
        <v>0.99999999773622406</v>
      </c>
      <c r="FR168" s="2">
        <f t="shared" si="148"/>
        <v>0.99999999755334346</v>
      </c>
      <c r="FS168" s="2">
        <f t="shared" si="148"/>
        <v>0.9999999832517561</v>
      </c>
      <c r="FT168" s="2">
        <f t="shared" si="148"/>
        <v>0.99999992722974373</v>
      </c>
      <c r="FU168" s="2">
        <f t="shared" si="148"/>
        <v>0.99999976941885227</v>
      </c>
      <c r="FW168" s="2">
        <f t="shared" si="141"/>
        <v>0.55156360404997895</v>
      </c>
      <c r="FX168" s="2">
        <f t="shared" si="141"/>
        <v>0.68580335968213968</v>
      </c>
      <c r="FY168" s="2">
        <f t="shared" si="141"/>
        <v>0.72788097282918507</v>
      </c>
      <c r="FZ168" s="2">
        <f t="shared" si="141"/>
        <v>0.7640040654350907</v>
      </c>
      <c r="GA168" s="2">
        <f t="shared" si="141"/>
        <v>0.74274127214266106</v>
      </c>
      <c r="GB168" s="2">
        <f t="shared" si="141"/>
        <v>0.7240063442661554</v>
      </c>
      <c r="GC168" s="2">
        <f t="shared" si="141"/>
        <v>0.69143564177501504</v>
      </c>
      <c r="GD168" s="2">
        <f t="shared" si="141"/>
        <v>0.79720489713428355</v>
      </c>
      <c r="GE168" s="2">
        <f t="shared" si="141"/>
        <v>0.81246658739864097</v>
      </c>
      <c r="GF168" s="2">
        <f t="shared" si="141"/>
        <v>0.80359088138409429</v>
      </c>
      <c r="GG168" s="2">
        <f t="shared" si="141"/>
        <v>0.77073634675186709</v>
      </c>
      <c r="GH168" s="2">
        <f t="shared" si="141"/>
        <v>0.70750493852882113</v>
      </c>
      <c r="GI168" s="2">
        <f t="shared" si="141"/>
        <v>0.62850696910993731</v>
      </c>
      <c r="GJ168" s="2">
        <f t="shared" si="141"/>
        <v>0.56219563560941332</v>
      </c>
      <c r="GK168" s="2">
        <f t="shared" si="141"/>
        <v>0.5271523003380546</v>
      </c>
      <c r="GM168" s="107">
        <f t="shared" si="142"/>
        <v>6.2768526176053975E-179</v>
      </c>
      <c r="GN168" s="107">
        <f t="shared" si="142"/>
        <v>2.2155500208931477E-200</v>
      </c>
      <c r="GO168" s="107">
        <f t="shared" si="142"/>
        <v>2.3869697426931699E-214</v>
      </c>
      <c r="GP168" s="107">
        <f t="shared" si="142"/>
        <v>1.0933938093310022E-259</v>
      </c>
      <c r="GQ168" s="107">
        <f t="shared" si="142"/>
        <v>9.033952174074068E-262</v>
      </c>
      <c r="GR168" s="107">
        <f t="shared" si="142"/>
        <v>1.4853542666197025E-257</v>
      </c>
      <c r="GS168" s="107">
        <f t="shared" si="142"/>
        <v>7.5324614012196659E-259</v>
      </c>
      <c r="GT168" s="107">
        <f t="shared" si="142"/>
        <v>8.4594603932181303E-264</v>
      </c>
      <c r="GU168" s="107">
        <f t="shared" si="142"/>
        <v>1.1419634210566164E-284</v>
      </c>
      <c r="GV168" s="107">
        <f t="shared" si="142"/>
        <v>2.0789025603578331E-301</v>
      </c>
      <c r="GW168" s="107">
        <f t="shared" si="142"/>
        <v>9.8135144834521924E-306</v>
      </c>
      <c r="GX168" s="107">
        <f t="shared" si="142"/>
        <v>1.8008691198327738E-265</v>
      </c>
      <c r="GY168" s="107">
        <f t="shared" si="142"/>
        <v>6.9864455523938365E-251</v>
      </c>
      <c r="GZ168" s="107">
        <f t="shared" si="142"/>
        <v>1.2499196165149273E-254</v>
      </c>
      <c r="HA168" s="107">
        <f t="shared" si="142"/>
        <v>0</v>
      </c>
      <c r="HC168" s="107">
        <f t="shared" si="132"/>
        <v>7.7404042441321103E-122</v>
      </c>
      <c r="HD168" s="107">
        <f t="shared" si="132"/>
        <v>3.7570730607858308E-138</v>
      </c>
      <c r="HE168" s="107">
        <f t="shared" si="132"/>
        <v>1.0901627954796492E-148</v>
      </c>
      <c r="HF168" s="107">
        <f t="shared" si="131"/>
        <v>2.8387075842404365E-182</v>
      </c>
      <c r="HG168" s="107">
        <f t="shared" si="131"/>
        <v>1.4550962127418611E-183</v>
      </c>
      <c r="HH168" s="107">
        <f t="shared" si="131"/>
        <v>1.029045665244311E-179</v>
      </c>
      <c r="HI168" s="107">
        <f t="shared" si="131"/>
        <v>1.5037017166960559E-180</v>
      </c>
      <c r="HJ168" s="107">
        <f t="shared" si="131"/>
        <v>1.2445381335682258E-187</v>
      </c>
      <c r="HK168" s="107">
        <f t="shared" si="131"/>
        <v>7.9594068154109955E-204</v>
      </c>
      <c r="HL168" s="107">
        <f t="shared" si="113"/>
        <v>1.6924082770030558E-214</v>
      </c>
      <c r="HM168" s="107">
        <f t="shared" si="113"/>
        <v>4.5856739732073234E-216</v>
      </c>
      <c r="HN168" s="107">
        <f t="shared" si="113"/>
        <v>2.4662349690616614E-184</v>
      </c>
      <c r="HO168" s="107">
        <f t="shared" si="113"/>
        <v>1.1626620717289537E-171</v>
      </c>
      <c r="HP168" s="107">
        <f t="shared" si="113"/>
        <v>1.3372710585778176E-173</v>
      </c>
      <c r="HQ168" s="107">
        <f t="shared" si="113"/>
        <v>3.7773504906888314E-257</v>
      </c>
      <c r="HS168" s="107">
        <f t="shared" si="143"/>
        <v>8.2343264385003959E-20</v>
      </c>
      <c r="HT168" s="107">
        <f t="shared" si="143"/>
        <v>3.780281571862445E-24</v>
      </c>
      <c r="HU168" s="107">
        <f t="shared" si="143"/>
        <v>1.1628273166430834E-26</v>
      </c>
      <c r="HV168" s="107">
        <f t="shared" si="143"/>
        <v>1.4331553526032077E-33</v>
      </c>
      <c r="HW168" s="107">
        <f t="shared" si="143"/>
        <v>2.2337204113878258E-33</v>
      </c>
      <c r="HX168" s="107">
        <f t="shared" si="143"/>
        <v>3.547606215300746E-32</v>
      </c>
      <c r="HY168" s="107">
        <f t="shared" si="143"/>
        <v>8.3280294399740732E-32</v>
      </c>
      <c r="HZ168" s="107">
        <f t="shared" si="143"/>
        <v>7.2048179303786587E-36</v>
      </c>
      <c r="IA168" s="107">
        <f t="shared" si="143"/>
        <v>1.4873246722184951E-39</v>
      </c>
      <c r="IB168" s="107">
        <f t="shared" si="143"/>
        <v>5.3208926271994943E-41</v>
      </c>
      <c r="IC168" s="107">
        <f t="shared" si="143"/>
        <v>4.1314113466267286E-40</v>
      </c>
      <c r="ID168" s="107">
        <f t="shared" si="143"/>
        <v>1.7759904022476064E-32</v>
      </c>
      <c r="IE168" s="107">
        <f t="shared" si="143"/>
        <v>9.1510304176410924E-29</v>
      </c>
      <c r="IF168" s="107">
        <f t="shared" si="143"/>
        <v>5.5040415919414922E-28</v>
      </c>
      <c r="IG168" s="107">
        <f t="shared" si="143"/>
        <v>1.6640362954777723E-28</v>
      </c>
      <c r="II168" s="107">
        <f t="shared" si="144"/>
        <v>0.45317184133925459</v>
      </c>
      <c r="IJ168" s="107">
        <f t="shared" si="144"/>
        <v>0.22775815465464058</v>
      </c>
      <c r="IK168" s="107">
        <f t="shared" si="144"/>
        <v>0.14755986149716091</v>
      </c>
      <c r="IL168" s="107">
        <f t="shared" si="144"/>
        <v>7.0981855973349162E-2</v>
      </c>
      <c r="IM168" s="107">
        <f t="shared" si="144"/>
        <v>9.6899365680903848E-2</v>
      </c>
      <c r="IN168" s="107">
        <f t="shared" si="144"/>
        <v>0.12598972378908063</v>
      </c>
      <c r="IO168" s="107">
        <f t="shared" si="144"/>
        <v>0.17919225117847093</v>
      </c>
      <c r="IP168" s="107">
        <f t="shared" si="144"/>
        <v>3.5349673109029096E-2</v>
      </c>
      <c r="IQ168" s="107">
        <f t="shared" si="144"/>
        <v>2.0545463256365384E-2</v>
      </c>
      <c r="IR168" s="107">
        <f t="shared" si="144"/>
        <v>2.1800690230270262E-2</v>
      </c>
      <c r="IS168" s="107">
        <f t="shared" si="144"/>
        <v>4.5054913103437656E-2</v>
      </c>
      <c r="IT168" s="107">
        <f t="shared" si="144"/>
        <v>0.14814928508972738</v>
      </c>
      <c r="IU168" s="107">
        <f t="shared" si="144"/>
        <v>0.28177490814658857</v>
      </c>
      <c r="IV168" s="107">
        <f t="shared" si="144"/>
        <v>0.40548886766792702</v>
      </c>
      <c r="IW168" s="107">
        <f t="shared" si="144"/>
        <v>0.46609880777967949</v>
      </c>
      <c r="IY168" s="107">
        <f t="shared" si="145"/>
        <v>0.45317184133925459</v>
      </c>
      <c r="IZ168" s="107">
        <f t="shared" si="145"/>
        <v>0.22775815465464058</v>
      </c>
      <c r="JA168" s="107">
        <f t="shared" si="145"/>
        <v>0.14755986149716091</v>
      </c>
      <c r="JB168" s="107">
        <f t="shared" si="145"/>
        <v>7.0981855973349162E-2</v>
      </c>
      <c r="JC168" s="107">
        <f t="shared" si="145"/>
        <v>9.6899365680903848E-2</v>
      </c>
      <c r="JD168" s="107">
        <f t="shared" si="145"/>
        <v>0.12598972378908063</v>
      </c>
      <c r="JE168" s="107">
        <f t="shared" si="145"/>
        <v>0.17919225117847093</v>
      </c>
      <c r="JF168" s="107">
        <f t="shared" si="145"/>
        <v>3.5349673109029096E-2</v>
      </c>
      <c r="JG168" s="107">
        <f t="shared" si="145"/>
        <v>2.0545463256365384E-2</v>
      </c>
      <c r="JH168" s="107">
        <f t="shared" si="145"/>
        <v>2.1800690230270262E-2</v>
      </c>
      <c r="JI168" s="107">
        <f t="shared" si="145"/>
        <v>4.5054913103437656E-2</v>
      </c>
      <c r="JJ168" s="107">
        <f t="shared" si="145"/>
        <v>0.14814928508972738</v>
      </c>
      <c r="JK168" s="107">
        <f t="shared" si="145"/>
        <v>0.28177490814658857</v>
      </c>
      <c r="JL168" s="107">
        <f t="shared" si="145"/>
        <v>0.40548886766792702</v>
      </c>
      <c r="JM168" s="107">
        <f t="shared" si="145"/>
        <v>0.46609880777967949</v>
      </c>
    </row>
    <row r="169" spans="2:273" x14ac:dyDescent="0.25">
      <c r="B169" s="2">
        <v>141</v>
      </c>
      <c r="C169" s="37">
        <v>48.354999999999997</v>
      </c>
      <c r="D169" s="37">
        <v>48.031999999999996</v>
      </c>
      <c r="E169" s="37">
        <v>48.241999999999997</v>
      </c>
      <c r="F169" s="37">
        <v>45.116999999999997</v>
      </c>
      <c r="G169" s="37">
        <v>48.966999999999999</v>
      </c>
      <c r="H169" s="37">
        <v>48.7</v>
      </c>
      <c r="I169" s="37">
        <v>49.383000000000003</v>
      </c>
      <c r="J169" s="37">
        <v>45.55</v>
      </c>
      <c r="K169" s="37">
        <v>41.4</v>
      </c>
      <c r="L169" s="37">
        <v>41.2</v>
      </c>
      <c r="M169" s="37">
        <v>41.667000000000002</v>
      </c>
      <c r="N169" s="37">
        <v>41.667000000000002</v>
      </c>
      <c r="O169" s="37">
        <v>49.966999999999999</v>
      </c>
      <c r="P169" s="37">
        <v>57.6</v>
      </c>
      <c r="Q169" s="37">
        <v>89.832999999999998</v>
      </c>
      <c r="S169" s="4">
        <f>AY169 + (C$3 * _xlfn.NORM.DIST($B169, C$7, ABS(C$11), FALSE) * _xlfn.NORM.DIST(($B169 - C$7)*C$15, 0, ABS(C$11), TRUE) * 2)
               + (C$4 * _xlfn.NORM.DIST($B169, C$8, ABS(C$12), FALSE) * _xlfn.NORM.DIST(($B169 - C$8)*C$16, 0, ABS(C$12), TRUE) * 2)
               + (C$5 * _xlfn.NORM.DIST($B169, C$9, ABS(C$13), FALSE) * _xlfn.NORM.DIST(($B169 - C$9)*C$17, 0, ABS(C$13), TRUE) * 2)
               + (C$6 * _xlfn.NORM.DIST($B169, C$10, ABS(C$14), FALSE) * _xlfn.NORM.DIST(($B169 - C$10)*C$18, 0, ABS(C$14), TRUE) * 2)</f>
        <v>49.256551424935033</v>
      </c>
      <c r="T169" s="4">
        <f>AZ169 + (D$3 * _xlfn.NORM.DIST($B169, D$7, ABS(D$11), FALSE) * _xlfn.NORM.DIST(($B169 - D$7)*D$15, 0, ABS(D$11), TRUE) * 2)
               + (D$4 * _xlfn.NORM.DIST($B169, D$8, ABS(D$12), FALSE) * _xlfn.NORM.DIST(($B169 - D$8)*D$16, 0, ABS(D$12), TRUE) * 2)
               + (D$5 * _xlfn.NORM.DIST($B169, D$9, ABS(D$13), FALSE) * _xlfn.NORM.DIST(($B169 - D$9)*D$17, 0, ABS(D$13), TRUE) * 2)
               + (D$6 * _xlfn.NORM.DIST($B169, D$10, ABS(D$14), FALSE) * _xlfn.NORM.DIST(($B169 - D$10)*D$18, 0, ABS(D$14), TRUE) * 2)</f>
        <v>50.038959828961396</v>
      </c>
      <c r="U169" s="4">
        <f>BA169 + (E$3 * _xlfn.NORM.DIST($B169, E$7, ABS(E$11), FALSE) * _xlfn.NORM.DIST(($B169 - E$7)*E$15, 0, ABS(E$11), TRUE) * 2)
               + (E$4 * _xlfn.NORM.DIST($B169, E$8, ABS(E$12), FALSE) * _xlfn.NORM.DIST(($B169 - E$8)*E$16, 0, ABS(E$12), TRUE) * 2)
               + (E$5 * _xlfn.NORM.DIST($B169, E$9, ABS(E$13), FALSE) * _xlfn.NORM.DIST(($B169 - E$9)*E$17, 0, ABS(E$13), TRUE) * 2)
               + (E$6 * _xlfn.NORM.DIST($B169, E$10, ABS(E$14), FALSE) * _xlfn.NORM.DIST(($B169 - E$10)*E$18, 0, ABS(E$14), TRUE) * 2)</f>
        <v>49.124150028516866</v>
      </c>
      <c r="V169" s="4">
        <f>BB169 + (F$3 * _xlfn.NORM.DIST($B169, F$7, ABS(F$11), FALSE) * _xlfn.NORM.DIST(($B169 - F$7)*F$15, 0, ABS(F$11), TRUE) * 2)
               + (F$4 * _xlfn.NORM.DIST($B169, F$8, ABS(F$12), FALSE) * _xlfn.NORM.DIST(($B169 - F$8)*F$16, 0, ABS(F$12), TRUE) * 2)
               + (F$5 * _xlfn.NORM.DIST($B169, F$9, ABS(F$13), FALSE) * _xlfn.NORM.DIST(($B169 - F$9)*F$17, 0, ABS(F$13), TRUE) * 2)
               + (F$6 * _xlfn.NORM.DIST($B169, F$10, ABS(F$14), FALSE) * _xlfn.NORM.DIST(($B169 - F$10)*F$18, 0, ABS(F$14), TRUE) * 2)</f>
        <v>46.7234422561977</v>
      </c>
      <c r="W169" s="4">
        <f>BC169 + (G$3 * _xlfn.NORM.DIST($B169, G$7, ABS(G$11), FALSE) * _xlfn.NORM.DIST(($B169 - G$7)*G$15, 0, ABS(G$11), TRUE) * 2)
               + (G$4 * _xlfn.NORM.DIST($B169, G$8, ABS(G$12), FALSE) * _xlfn.NORM.DIST(($B169 - G$8)*G$16, 0, ABS(G$12), TRUE) * 2)
               + (G$5 * _xlfn.NORM.DIST($B169, G$9, ABS(G$13), FALSE) * _xlfn.NORM.DIST(($B169 - G$9)*G$17, 0, ABS(G$13), TRUE) * 2)
               + (G$6 * _xlfn.NORM.DIST($B169, G$10, ABS(G$14), FALSE) * _xlfn.NORM.DIST(($B169 - G$10)*G$18, 0, ABS(G$14), TRUE) * 2)</f>
        <v>49.786606948338608</v>
      </c>
      <c r="X169" s="4">
        <f>BD169 + (H$3 * _xlfn.NORM.DIST($B169, H$7, ABS(H$11), FALSE) * _xlfn.NORM.DIST(($B169 - H$7)*H$15, 0, ABS(H$11), TRUE) * 2)
               + (H$4 * _xlfn.NORM.DIST($B169, H$8, ABS(H$12), FALSE) * _xlfn.NORM.DIST(($B169 - H$8)*H$16, 0, ABS(H$12), TRUE) * 2)
               + (H$5 * _xlfn.NORM.DIST($B169, H$9, ABS(H$13), FALSE) * _xlfn.NORM.DIST(($B169 - H$9)*H$17, 0, ABS(H$13), TRUE) * 2)
               + (H$6 * _xlfn.NORM.DIST($B169, H$10, ABS(H$14), FALSE) * _xlfn.NORM.DIST(($B169 - H$10)*H$18, 0, ABS(H$14), TRUE) * 2)</f>
        <v>48.3198703472342</v>
      </c>
      <c r="Y169" s="4">
        <f>BE169 + (I$3 * _xlfn.NORM.DIST($B169, I$7, ABS(I$11), FALSE) * _xlfn.NORM.DIST(($B169 - I$7)*I$15, 0, ABS(I$11), TRUE) * 2)
               + (I$4 * _xlfn.NORM.DIST($B169, I$8, ABS(I$12), FALSE) * _xlfn.NORM.DIST(($B169 - I$8)*I$16, 0, ABS(I$12), TRUE) * 2)
               + (I$5 * _xlfn.NORM.DIST($B169, I$9, ABS(I$13), FALSE) * _xlfn.NORM.DIST(($B169 - I$9)*I$17, 0, ABS(I$13), TRUE) * 2)
               + (I$6 * _xlfn.NORM.DIST($B169, I$10, ABS(I$14), FALSE) * _xlfn.NORM.DIST(($B169 - I$10)*I$18, 0, ABS(I$14), TRUE) * 2)</f>
        <v>51.374412853896096</v>
      </c>
      <c r="Z169" s="4">
        <f>BF169 + (J$3 * _xlfn.NORM.DIST($B169, J$7, ABS(J$11), FALSE) * _xlfn.NORM.DIST(($B169 - J$7)*J$15, 0, ABS(J$11), TRUE) * 2)
               + (J$4 * _xlfn.NORM.DIST($B169, J$8, ABS(J$12), FALSE) * _xlfn.NORM.DIST(($B169 - J$8)*J$16, 0, ABS(J$12), TRUE) * 2)
               + (J$5 * _xlfn.NORM.DIST($B169, J$9, ABS(J$13), FALSE) * _xlfn.NORM.DIST(($B169 - J$9)*J$17, 0, ABS(J$13), TRUE) * 2)
               + (J$6 * _xlfn.NORM.DIST($B169, J$10, ABS(J$14), FALSE) * _xlfn.NORM.DIST(($B169 - J$10)*J$18, 0, ABS(J$14), TRUE) * 2)</f>
        <v>46.429865365380351</v>
      </c>
      <c r="AA169" s="4">
        <f>BG169 + (K$3 * _xlfn.NORM.DIST($B169, K$7, ABS(K$11), FALSE) * _xlfn.NORM.DIST(($B169 - K$7)*K$15, 0, ABS(K$11), TRUE) * 2)
               + (K$4 * _xlfn.NORM.DIST($B169, K$8, ABS(K$12), FALSE) * _xlfn.NORM.DIST(($B169 - K$8)*K$16, 0, ABS(K$12), TRUE) * 2)
               + (K$5 * _xlfn.NORM.DIST($B169, K$9, ABS(K$13), FALSE) * _xlfn.NORM.DIST(($B169 - K$9)*K$17, 0, ABS(K$13), TRUE) * 2)
               + (K$6 * _xlfn.NORM.DIST($B169, K$10, ABS(K$14), FALSE) * _xlfn.NORM.DIST(($B169 - K$10)*K$18, 0, ABS(K$14), TRUE) * 2)</f>
        <v>41.441758759681015</v>
      </c>
      <c r="AB169" s="4">
        <f>BH169 + (L$3 * _xlfn.NORM.DIST($B169, L$7, ABS(L$11), FALSE) * _xlfn.NORM.DIST(($B169 - L$7)*L$15, 0, ABS(L$11), TRUE) * 2)
               + (L$4 * _xlfn.NORM.DIST($B169, L$8, ABS(L$12), FALSE) * _xlfn.NORM.DIST(($B169 - L$8)*L$16, 0, ABS(L$12), TRUE) * 2)
               + (L$5 * _xlfn.NORM.DIST($B169, L$9, ABS(L$13), FALSE) * _xlfn.NORM.DIST(($B169 - L$9)*L$17, 0, ABS(L$13), TRUE) * 2)
               + (L$6 * _xlfn.NORM.DIST($B169, L$10, ABS(L$14), FALSE) * _xlfn.NORM.DIST(($B169 - L$10)*L$18, 0, ABS(L$14), TRUE) * 2)</f>
        <v>41.854258391757924</v>
      </c>
      <c r="AC169" s="4">
        <f>BI169 + (M$3 * _xlfn.NORM.DIST($B169, M$7, ABS(M$11), FALSE) * _xlfn.NORM.DIST(($B169 - M$7)*M$15, 0, ABS(M$11), TRUE) * 2)
               + (M$4 * _xlfn.NORM.DIST($B169, M$8, ABS(M$12), FALSE) * _xlfn.NORM.DIST(($B169 - M$8)*M$16, 0, ABS(M$12), TRUE) * 2)
               + (M$5 * _xlfn.NORM.DIST($B169, M$9, ABS(M$13), FALSE) * _xlfn.NORM.DIST(($B169 - M$9)*M$17, 0, ABS(M$13), TRUE) * 2)
               + (M$6 * _xlfn.NORM.DIST($B169, M$10, ABS(M$14), FALSE) * _xlfn.NORM.DIST(($B169 - M$10)*M$18, 0, ABS(M$14), TRUE) * 2)</f>
        <v>41.353013627285527</v>
      </c>
      <c r="AD169" s="4">
        <f>BJ169 + (N$3 * _xlfn.NORM.DIST($B169, N$7, ABS(N$11), FALSE) * _xlfn.NORM.DIST(($B169 - N$7)*N$15, 0, ABS(N$11), TRUE) * 2)
               + (N$4 * _xlfn.NORM.DIST($B169, N$8, ABS(N$12), FALSE) * _xlfn.NORM.DIST(($B169 - N$8)*N$16, 0, ABS(N$12), TRUE) * 2)
               + (N$5 * _xlfn.NORM.DIST($B169, N$9, ABS(N$13), FALSE) * _xlfn.NORM.DIST(($B169 - N$9)*N$17, 0, ABS(N$13), TRUE) * 2)
               + (N$6 * _xlfn.NORM.DIST($B169, N$10, ABS(N$14), FALSE) * _xlfn.NORM.DIST(($B169 - N$10)*N$18, 0, ABS(N$14), TRUE) * 2)</f>
        <v>44.602462798960417</v>
      </c>
      <c r="AE169" s="4">
        <f>BK169 + (O$3 * _xlfn.NORM.DIST($B169, O$7, ABS(O$11), FALSE) * _xlfn.NORM.DIST(($B169 - O$7)*O$15, 0, ABS(O$11), TRUE) * 2)
               + (O$4 * _xlfn.NORM.DIST($B169, O$8, ABS(O$12), FALSE) * _xlfn.NORM.DIST(($B169 - O$8)*O$16, 0, ABS(O$12), TRUE) * 2)
               + (O$5 * _xlfn.NORM.DIST($B169, O$9, ABS(O$13), FALSE) * _xlfn.NORM.DIST(($B169 - O$9)*O$17, 0, ABS(O$13), TRUE) * 2)
               + (O$6 * _xlfn.NORM.DIST($B169, O$10, ABS(O$14), FALSE) * _xlfn.NORM.DIST(($B169 - O$10)*O$18, 0, ABS(O$14), TRUE) * 2)</f>
        <v>54.088244970777666</v>
      </c>
      <c r="AF169" s="4">
        <f t="shared" si="133"/>
        <v>57.148633562678484</v>
      </c>
      <c r="AG169" s="4">
        <f t="shared" si="133"/>
        <v>79.627889941432414</v>
      </c>
      <c r="AI169" s="4">
        <f>IF(OR($B169 &lt; C$231, $B169 &gt; C$234), 0, C169-S169)</f>
        <v>-0.90155142493503604</v>
      </c>
      <c r="AJ169" s="4">
        <f>IF(OR($B169 &lt; D$231, $B169 &gt; D$234), 0, D169-T169)</f>
        <v>-2.0069598289613992</v>
      </c>
      <c r="AK169" s="4">
        <f>IF(OR($B169 &lt; E$231, $B169 &gt; E$234), 0, E169-U169)</f>
        <v>-0.88215002851686819</v>
      </c>
      <c r="AL169" s="4">
        <f>IF(OR($B169 &lt; F$231, $B169 &gt; F$234), 0, F169-V169)</f>
        <v>-1.6064422561977025</v>
      </c>
      <c r="AM169" s="4">
        <f>IF(OR($B169 &lt; G$231, $B169 &gt; G$234), 0, G169-W169)</f>
        <v>-0.8196069483386097</v>
      </c>
      <c r="AN169" s="4">
        <f>IF(OR($B169 &lt; H$231, $B169 &gt; H$234), 0, H169-X169)</f>
        <v>0.38012965276580246</v>
      </c>
      <c r="AO169" s="4">
        <f>IF(OR($B169 &lt; I$231, $B169 &gt; I$234), 0, I169-Y169)</f>
        <v>-1.9914128538960938</v>
      </c>
      <c r="AP169" s="4">
        <f>IF(OR($B169 &lt; J$231, $B169 &gt; J$234), 0, J169-Z169)</f>
        <v>-0.87986536538035409</v>
      </c>
      <c r="AQ169" s="4">
        <f>IF(OR($B169 &lt; K$231, $B169 &gt; K$234), 0, K169-AA169)</f>
        <v>-4.17587596810165E-2</v>
      </c>
      <c r="AR169" s="4">
        <f>IF(OR($B169 &lt; L$231, $B169 &gt; L$234), 0, L169-AB169)</f>
        <v>-0.65425839175792078</v>
      </c>
      <c r="AS169" s="4">
        <f>IF(OR($B169 &lt; M$231, $B169 &gt; M$234), 0, M169-AC169)</f>
        <v>0.31398637271447427</v>
      </c>
      <c r="AT169" s="4">
        <f>IF(OR($B169 &lt; N$231, $B169 &gt; N$234), 0, N169-AD169)</f>
        <v>-2.9354627989604154</v>
      </c>
      <c r="AU169" s="4">
        <f>IF(OR($B169 &lt; O$231, $B169 &gt; O$234), 0, O169-AE169)</f>
        <v>-4.121244970777667</v>
      </c>
      <c r="AV169" s="4">
        <f t="shared" si="134"/>
        <v>0.45136643732151782</v>
      </c>
      <c r="AW169" s="4">
        <f t="shared" si="134"/>
        <v>10.205110058567584</v>
      </c>
      <c r="AY169" s="2">
        <f t="shared" si="137"/>
        <v>48.992714338502026</v>
      </c>
      <c r="AZ169" s="2">
        <f t="shared" si="137"/>
        <v>50.038959828961396</v>
      </c>
      <c r="BA169" s="2">
        <f t="shared" si="137"/>
        <v>48.897478372424523</v>
      </c>
      <c r="BB169" s="2">
        <f t="shared" si="137"/>
        <v>46.654218754519228</v>
      </c>
      <c r="BC169" s="2">
        <f t="shared" si="137"/>
        <v>49.633789345750479</v>
      </c>
      <c r="BD169" s="2">
        <f t="shared" si="137"/>
        <v>47.920341737303708</v>
      </c>
      <c r="BE169" s="2">
        <f t="shared" si="137"/>
        <v>50.704460243091141</v>
      </c>
      <c r="BF169" s="2">
        <f t="shared" si="137"/>
        <v>46.375496764703712</v>
      </c>
      <c r="BG169" s="2">
        <f t="shared" si="137"/>
        <v>41.419634661626603</v>
      </c>
      <c r="BH169" s="2">
        <f t="shared" si="137"/>
        <v>41.827594808331455</v>
      </c>
      <c r="BI169" s="2">
        <f t="shared" si="137"/>
        <v>41.250966032364502</v>
      </c>
      <c r="BJ169" s="2">
        <f t="shared" si="137"/>
        <v>43.605130009181508</v>
      </c>
      <c r="BK169" s="2">
        <f t="shared" si="137"/>
        <v>50.601668172235911</v>
      </c>
      <c r="BL169" s="2">
        <f t="shared" si="137"/>
        <v>45.994992034097763</v>
      </c>
      <c r="BM169" s="2">
        <f t="shared" si="137"/>
        <v>46.599399026849923</v>
      </c>
      <c r="BO169" s="2" t="str">
        <f t="shared" si="138"/>
        <v/>
      </c>
      <c r="BP169" s="2" t="str">
        <f t="shared" si="138"/>
        <v/>
      </c>
      <c r="BQ169" s="2" t="str">
        <f t="shared" si="138"/>
        <v/>
      </c>
      <c r="BR169" s="2" t="str">
        <f t="shared" si="138"/>
        <v/>
      </c>
      <c r="BS169" s="2" t="str">
        <f t="shared" si="138"/>
        <v/>
      </c>
      <c r="BT169" s="2" t="str">
        <f t="shared" si="138"/>
        <v/>
      </c>
      <c r="BU169" s="2" t="str">
        <f t="shared" si="138"/>
        <v/>
      </c>
      <c r="BV169" s="2" t="str">
        <f t="shared" si="138"/>
        <v/>
      </c>
      <c r="BW169" s="2" t="str">
        <f t="shared" si="138"/>
        <v/>
      </c>
      <c r="BX169" s="2" t="str">
        <f t="shared" si="138"/>
        <v/>
      </c>
      <c r="BY169" s="2" t="str">
        <f t="shared" si="138"/>
        <v/>
      </c>
      <c r="BZ169" s="2" t="str">
        <f t="shared" si="138"/>
        <v/>
      </c>
      <c r="CA169" s="2" t="str">
        <f t="shared" si="138"/>
        <v/>
      </c>
      <c r="CB169" s="2" t="str">
        <f t="shared" si="138"/>
        <v/>
      </c>
      <c r="CC169" s="2" t="str">
        <f t="shared" si="138"/>
        <v/>
      </c>
      <c r="CE169" s="2" t="str">
        <f t="shared" si="139"/>
        <v/>
      </c>
      <c r="CF169" s="2" t="str">
        <f t="shared" si="139"/>
        <v/>
      </c>
      <c r="CG169" s="2" t="str">
        <f t="shared" si="139"/>
        <v/>
      </c>
      <c r="CH169" s="2" t="str">
        <f t="shared" si="139"/>
        <v/>
      </c>
      <c r="CI169" s="2" t="str">
        <f t="shared" si="139"/>
        <v/>
      </c>
      <c r="CJ169" s="2" t="str">
        <f t="shared" si="139"/>
        <v/>
      </c>
      <c r="CK169" s="2" t="str">
        <f t="shared" si="139"/>
        <v/>
      </c>
      <c r="CL169" s="2" t="str">
        <f t="shared" si="139"/>
        <v/>
      </c>
      <c r="CM169" s="2" t="str">
        <f t="shared" si="139"/>
        <v/>
      </c>
      <c r="CN169" s="2" t="str">
        <f t="shared" si="139"/>
        <v/>
      </c>
      <c r="CO169" s="2" t="str">
        <f t="shared" si="139"/>
        <v/>
      </c>
      <c r="CP169" s="2" t="str">
        <f t="shared" si="139"/>
        <v/>
      </c>
      <c r="CQ169" s="2" t="str">
        <f t="shared" si="139"/>
        <v/>
      </c>
      <c r="CR169" s="2" t="str">
        <f t="shared" si="139"/>
        <v/>
      </c>
      <c r="CS169" s="2" t="str">
        <f t="shared" si="139"/>
        <v/>
      </c>
      <c r="CU169" s="2" t="str">
        <f t="shared" si="140"/>
        <v/>
      </c>
      <c r="CV169" s="2" t="str">
        <f t="shared" si="140"/>
        <v/>
      </c>
      <c r="CW169" s="2" t="str">
        <f t="shared" si="140"/>
        <v/>
      </c>
      <c r="CX169" s="2" t="str">
        <f t="shared" si="140"/>
        <v/>
      </c>
      <c r="CY169" s="2" t="str">
        <f t="shared" si="140"/>
        <v/>
      </c>
      <c r="CZ169" s="2" t="str">
        <f t="shared" si="140"/>
        <v/>
      </c>
      <c r="DA169" s="2" t="str">
        <f t="shared" si="140"/>
        <v/>
      </c>
      <c r="DB169" s="2" t="str">
        <f t="shared" si="140"/>
        <v/>
      </c>
      <c r="DC169" s="2" t="str">
        <f t="shared" si="140"/>
        <v/>
      </c>
      <c r="DD169" s="2" t="str">
        <f t="shared" si="140"/>
        <v/>
      </c>
      <c r="DE169" s="2" t="str">
        <f t="shared" si="140"/>
        <v/>
      </c>
      <c r="DF169" s="2" t="str">
        <f t="shared" si="140"/>
        <v/>
      </c>
      <c r="DG169" s="2" t="str">
        <f t="shared" si="140"/>
        <v/>
      </c>
      <c r="DH169" s="2" t="str">
        <f t="shared" si="140"/>
        <v/>
      </c>
      <c r="DI169" s="2" t="str">
        <f t="shared" si="140"/>
        <v/>
      </c>
      <c r="DK169" s="2">
        <f t="shared" si="146"/>
        <v>69.62918306451617</v>
      </c>
      <c r="DL169" s="2">
        <f t="shared" si="146"/>
        <v>77.371470307917889</v>
      </c>
      <c r="DM169" s="2">
        <f t="shared" si="146"/>
        <v>82.692795087976549</v>
      </c>
      <c r="DN169" s="2">
        <f t="shared" si="146"/>
        <v>76.569560717468832</v>
      </c>
      <c r="DO169" s="2">
        <f t="shared" si="146"/>
        <v>92.658136180351875</v>
      </c>
      <c r="DP169" s="2">
        <f t="shared" si="146"/>
        <v>89.407199197860962</v>
      </c>
      <c r="DQ169" s="2">
        <f t="shared" si="146"/>
        <v>89.040682368035178</v>
      </c>
      <c r="DR169" s="2">
        <f t="shared" si="146"/>
        <v>90.409274743401781</v>
      </c>
      <c r="DS169" s="2">
        <f t="shared" si="146"/>
        <v>72.031288709677412</v>
      </c>
      <c r="DT169" s="2">
        <f t="shared" si="146"/>
        <v>71.075143937708589</v>
      </c>
      <c r="DU169" s="2">
        <f t="shared" si="146"/>
        <v>77.359240489432693</v>
      </c>
      <c r="DV169" s="2">
        <f t="shared" si="146"/>
        <v>79.628384530791791</v>
      </c>
      <c r="DW169" s="2">
        <f t="shared" si="146"/>
        <v>91.412600713012466</v>
      </c>
      <c r="DX169" s="2">
        <f t="shared" si="146"/>
        <v>70.497465686274523</v>
      </c>
      <c r="DY169" s="2">
        <f t="shared" si="146"/>
        <v>63.052451012588925</v>
      </c>
      <c r="EA169" s="2">
        <f t="shared" si="136"/>
        <v>47.696267947857763</v>
      </c>
      <c r="EB169" s="2">
        <f t="shared" si="136"/>
        <v>51.621121624138567</v>
      </c>
      <c r="EC169" s="2">
        <f t="shared" si="136"/>
        <v>48.712753370340991</v>
      </c>
      <c r="ED169" s="2">
        <f t="shared" si="136"/>
        <v>46.884384624712006</v>
      </c>
      <c r="EE169" s="2">
        <f t="shared" si="136"/>
        <v>50.205201141822727</v>
      </c>
      <c r="EF169" s="2">
        <f t="shared" si="136"/>
        <v>43.404372841536471</v>
      </c>
      <c r="EG169" s="2">
        <f t="shared" si="136"/>
        <v>49.889220056162799</v>
      </c>
      <c r="EH169" s="2">
        <f t="shared" si="136"/>
        <v>44.213186075704911</v>
      </c>
      <c r="EI169" s="2">
        <f t="shared" si="136"/>
        <v>39.843341226484846</v>
      </c>
      <c r="EJ169" s="2">
        <f t="shared" si="136"/>
        <v>41.40761058807476</v>
      </c>
      <c r="EK169" s="2">
        <f t="shared" si="135"/>
        <v>40.849625112511248</v>
      </c>
      <c r="EL169" s="2">
        <f t="shared" si="130"/>
        <v>43.590952029520295</v>
      </c>
      <c r="EM169" s="2">
        <f t="shared" si="130"/>
        <v>50.103173315695422</v>
      </c>
      <c r="EN169" s="2">
        <f t="shared" si="130"/>
        <v>45.75788473162077</v>
      </c>
      <c r="EO169" s="2">
        <f t="shared" si="130"/>
        <v>46.672507882569221</v>
      </c>
      <c r="EQ169" s="2">
        <f t="shared" si="147"/>
        <v>49.829973232348479</v>
      </c>
      <c r="ER169" s="2">
        <f t="shared" si="147"/>
        <v>49.463184721063833</v>
      </c>
      <c r="ES169" s="2">
        <f t="shared" si="147"/>
        <v>48.952334294356731</v>
      </c>
      <c r="ET169" s="2">
        <f t="shared" si="147"/>
        <v>46.597744531443986</v>
      </c>
      <c r="EU169" s="2">
        <f t="shared" si="147"/>
        <v>49.476578673667362</v>
      </c>
      <c r="EV169" s="2">
        <f t="shared" si="147"/>
        <v>49.287779701390697</v>
      </c>
      <c r="EW169" s="2">
        <f t="shared" si="147"/>
        <v>50.993447975026164</v>
      </c>
      <c r="EX169" s="2">
        <f t="shared" si="147"/>
        <v>46.812420350355232</v>
      </c>
      <c r="EY169" s="2">
        <f t="shared" si="147"/>
        <v>41.708642824083135</v>
      </c>
      <c r="EZ169" s="2">
        <f t="shared" si="147"/>
        <v>41.909132660644048</v>
      </c>
      <c r="FA169" s="2">
        <f t="shared" si="147"/>
        <v>41.345795309134402</v>
      </c>
      <c r="FB169" s="2">
        <f t="shared" si="147"/>
        <v>43.609785813649637</v>
      </c>
      <c r="FC169" s="2">
        <f t="shared" si="147"/>
        <v>50.840664184858838</v>
      </c>
      <c r="FD169" s="2">
        <f t="shared" si="147"/>
        <v>46.147396346870536</v>
      </c>
      <c r="FE169" s="2">
        <f t="shared" si="147"/>
        <v>46.544460641749794</v>
      </c>
      <c r="FG169" s="2">
        <f t="shared" si="148"/>
        <v>0.99999999753253721</v>
      </c>
      <c r="FH169" s="2">
        <f t="shared" si="148"/>
        <v>0.9999999975996523</v>
      </c>
      <c r="FI169" s="2">
        <f t="shared" si="148"/>
        <v>0.99999999798066452</v>
      </c>
      <c r="FJ169" s="2">
        <f t="shared" si="148"/>
        <v>0.99999999828481712</v>
      </c>
      <c r="FK169" s="2">
        <f t="shared" si="148"/>
        <v>0.99999999824679231</v>
      </c>
      <c r="FL169" s="2">
        <f t="shared" si="148"/>
        <v>0.99999999809661</v>
      </c>
      <c r="FM169" s="2">
        <f t="shared" si="148"/>
        <v>0.99999999785756766</v>
      </c>
      <c r="FN169" s="2">
        <f t="shared" si="148"/>
        <v>0.9999999979778722</v>
      </c>
      <c r="FO169" s="2">
        <f t="shared" si="148"/>
        <v>0.99999999816373242</v>
      </c>
      <c r="FP169" s="2">
        <f t="shared" si="148"/>
        <v>0.99999999813471208</v>
      </c>
      <c r="FQ169" s="2">
        <f t="shared" si="148"/>
        <v>0.99999999820181884</v>
      </c>
      <c r="FR169" s="2">
        <f t="shared" si="148"/>
        <v>0.99999999805655171</v>
      </c>
      <c r="FS169" s="2">
        <f t="shared" si="148"/>
        <v>0.999999986414983</v>
      </c>
      <c r="FT169" s="2">
        <f t="shared" si="148"/>
        <v>0.99999993993512515</v>
      </c>
      <c r="FU169" s="2">
        <f t="shared" si="148"/>
        <v>0.99999980684732115</v>
      </c>
      <c r="FW169" s="2">
        <f t="shared" si="141"/>
        <v>0.60760328333491009</v>
      </c>
      <c r="FX169" s="2">
        <f t="shared" si="141"/>
        <v>0.7331826313978973</v>
      </c>
      <c r="FY169" s="2">
        <f t="shared" si="141"/>
        <v>0.77103356298219461</v>
      </c>
      <c r="FZ169" s="2">
        <f t="shared" si="141"/>
        <v>0.80297881041040386</v>
      </c>
      <c r="GA169" s="2">
        <f t="shared" si="141"/>
        <v>0.78423586352983443</v>
      </c>
      <c r="GB169" s="2">
        <f t="shared" si="141"/>
        <v>0.76757717352863952</v>
      </c>
      <c r="GC169" s="2">
        <f t="shared" si="141"/>
        <v>0.73828970371274749</v>
      </c>
      <c r="GD169" s="2">
        <f t="shared" si="141"/>
        <v>0.83190292490095263</v>
      </c>
      <c r="GE169" s="2">
        <f t="shared" si="141"/>
        <v>0.84506086204271902</v>
      </c>
      <c r="GF169" s="2">
        <f t="shared" si="141"/>
        <v>0.83741910454037527</v>
      </c>
      <c r="GG169" s="2">
        <f t="shared" si="141"/>
        <v>0.80887739113273538</v>
      </c>
      <c r="GH169" s="2">
        <f t="shared" si="141"/>
        <v>0.75279134171615403</v>
      </c>
      <c r="GI169" s="2">
        <f t="shared" si="141"/>
        <v>0.67593283685897121</v>
      </c>
      <c r="GJ169" s="2">
        <f t="shared" si="141"/>
        <v>0.60872592039422768</v>
      </c>
      <c r="GK169" s="2">
        <f t="shared" si="141"/>
        <v>0.5709769229021725</v>
      </c>
      <c r="GM169" s="107">
        <f t="shared" si="142"/>
        <v>4.1269109262900468E-183</v>
      </c>
      <c r="GN169" s="107">
        <f t="shared" si="142"/>
        <v>4.6059201661081651E-205</v>
      </c>
      <c r="GO169" s="107">
        <f t="shared" si="142"/>
        <v>2.5718122536246711E-219</v>
      </c>
      <c r="GP169" s="107">
        <f t="shared" si="142"/>
        <v>1.149673449150999E-265</v>
      </c>
      <c r="GQ169" s="107">
        <f t="shared" si="142"/>
        <v>8.3694801708228201E-268</v>
      </c>
      <c r="GR169" s="107">
        <f t="shared" si="142"/>
        <v>1.6286313847571654E-263</v>
      </c>
      <c r="GS169" s="107">
        <f t="shared" si="142"/>
        <v>7.0894753059948789E-265</v>
      </c>
      <c r="GT169" s="107">
        <f t="shared" si="142"/>
        <v>6.3527643116809187E-270</v>
      </c>
      <c r="GU169" s="107">
        <f t="shared" si="142"/>
        <v>3.0020041802395619E-291</v>
      </c>
      <c r="GV169" s="107">
        <f t="shared" si="142"/>
        <v>0</v>
      </c>
      <c r="GW169" s="107">
        <f t="shared" si="142"/>
        <v>0</v>
      </c>
      <c r="GX169" s="107">
        <f t="shared" si="142"/>
        <v>1.2717699796742899E-271</v>
      </c>
      <c r="GY169" s="107">
        <f t="shared" si="142"/>
        <v>9.8672962034434935E-257</v>
      </c>
      <c r="GZ169" s="107">
        <f t="shared" si="142"/>
        <v>1.46943167563435E-260</v>
      </c>
      <c r="HA169" s="107">
        <f t="shared" si="142"/>
        <v>0</v>
      </c>
      <c r="HC169" s="107">
        <f t="shared" si="132"/>
        <v>1.3587979415571124E-125</v>
      </c>
      <c r="HD169" s="107">
        <f t="shared" si="132"/>
        <v>2.2031991418653694E-142</v>
      </c>
      <c r="HE169" s="107">
        <f t="shared" si="132"/>
        <v>3.4158767101952836E-153</v>
      </c>
      <c r="HF169" s="107">
        <f t="shared" si="131"/>
        <v>9.9874358144578878E-188</v>
      </c>
      <c r="HG169" s="107">
        <f t="shared" si="131"/>
        <v>4.5875980940398291E-189</v>
      </c>
      <c r="HH169" s="107">
        <f t="shared" si="131"/>
        <v>3.9029541620877684E-185</v>
      </c>
      <c r="HI169" s="107">
        <f t="shared" si="131"/>
        <v>4.9744876650702174E-186</v>
      </c>
      <c r="HJ169" s="107">
        <f t="shared" si="131"/>
        <v>2.9551343935986603E-193</v>
      </c>
      <c r="HK169" s="107">
        <f t="shared" si="131"/>
        <v>6.8740375158714356E-210</v>
      </c>
      <c r="HL169" s="107">
        <f t="shared" si="113"/>
        <v>6.6056769709796841E-221</v>
      </c>
      <c r="HM169" s="107">
        <f t="shared" si="113"/>
        <v>1.5659585246059691E-222</v>
      </c>
      <c r="HN169" s="107">
        <f t="shared" si="113"/>
        <v>6.4664683868022713E-190</v>
      </c>
      <c r="HO169" s="107">
        <f t="shared" si="113"/>
        <v>6.2588785238778501E-177</v>
      </c>
      <c r="HP169" s="107">
        <f t="shared" si="113"/>
        <v>6.2375265452979655E-179</v>
      </c>
      <c r="HQ169" s="107">
        <f t="shared" si="113"/>
        <v>5.5601456557898511E-265</v>
      </c>
      <c r="HS169" s="107">
        <f t="shared" si="143"/>
        <v>4.1140392676007695E-21</v>
      </c>
      <c r="HT169" s="107">
        <f t="shared" si="143"/>
        <v>1.1241724299477737E-25</v>
      </c>
      <c r="HU169" s="107">
        <f t="shared" si="143"/>
        <v>2.6118646743145284E-28</v>
      </c>
      <c r="HV169" s="107">
        <f t="shared" si="143"/>
        <v>1.3361402158891063E-35</v>
      </c>
      <c r="HW169" s="107">
        <f t="shared" si="143"/>
        <v>2.0606122394765242E-35</v>
      </c>
      <c r="HX169" s="107">
        <f t="shared" si="143"/>
        <v>3.6386166016411691E-34</v>
      </c>
      <c r="HY169" s="107">
        <f t="shared" si="143"/>
        <v>8.436394356886798E-34</v>
      </c>
      <c r="HZ169" s="107">
        <f t="shared" si="143"/>
        <v>5.2772793929315215E-38</v>
      </c>
      <c r="IA169" s="107">
        <f t="shared" si="143"/>
        <v>7.08460597369371E-42</v>
      </c>
      <c r="IB169" s="107">
        <f t="shared" si="143"/>
        <v>1.9453114310655422E-43</v>
      </c>
      <c r="IC169" s="107">
        <f t="shared" si="143"/>
        <v>1.5598841203368779E-42</v>
      </c>
      <c r="ID169" s="107">
        <f t="shared" si="143"/>
        <v>1.6502992010009937E-34</v>
      </c>
      <c r="IE169" s="107">
        <f t="shared" si="143"/>
        <v>1.2416619543883005E-30</v>
      </c>
      <c r="IF169" s="107">
        <f t="shared" si="143"/>
        <v>7.7267368867345261E-30</v>
      </c>
      <c r="IG169" s="107">
        <f t="shared" si="143"/>
        <v>1.6901117696810775E-30</v>
      </c>
      <c r="II169" s="107">
        <f t="shared" si="144"/>
        <v>0.37625339160664995</v>
      </c>
      <c r="IJ169" s="107">
        <f t="shared" si="144"/>
        <v>0.14701413997895912</v>
      </c>
      <c r="IK169" s="107">
        <f t="shared" si="144"/>
        <v>8.53751284088278E-2</v>
      </c>
      <c r="IL169" s="107">
        <f t="shared" si="144"/>
        <v>3.3700690339378246E-2</v>
      </c>
      <c r="IM169" s="107">
        <f t="shared" si="144"/>
        <v>4.8483617772246593E-2</v>
      </c>
      <c r="IN169" s="107">
        <f t="shared" si="144"/>
        <v>6.6605742605147053E-2</v>
      </c>
      <c r="IO169" s="107">
        <f t="shared" si="144"/>
        <v>0.10191948523424721</v>
      </c>
      <c r="IP169" s="107">
        <f t="shared" si="144"/>
        <v>1.4795951945683275E-2</v>
      </c>
      <c r="IQ169" s="107">
        <f t="shared" si="144"/>
        <v>7.6902046377394862E-3</v>
      </c>
      <c r="IR169" s="107">
        <f t="shared" si="144"/>
        <v>7.975558095960825E-3</v>
      </c>
      <c r="IS169" s="107">
        <f t="shared" si="144"/>
        <v>1.8367492533646213E-2</v>
      </c>
      <c r="IT169" s="107">
        <f t="shared" si="144"/>
        <v>8.0201180006194639E-2</v>
      </c>
      <c r="IU169" s="107">
        <f t="shared" si="144"/>
        <v>0.18289003413123561</v>
      </c>
      <c r="IV169" s="107">
        <f t="shared" si="144"/>
        <v>0.3023320307223199</v>
      </c>
      <c r="IW169" s="107">
        <f t="shared" si="144"/>
        <v>0.38096822320541074</v>
      </c>
      <c r="IY169" s="107">
        <f t="shared" si="145"/>
        <v>0.37625339160664995</v>
      </c>
      <c r="IZ169" s="107">
        <f t="shared" si="145"/>
        <v>0.14701413997895912</v>
      </c>
      <c r="JA169" s="107">
        <f t="shared" si="145"/>
        <v>8.53751284088278E-2</v>
      </c>
      <c r="JB169" s="107">
        <f t="shared" si="145"/>
        <v>3.3700690339378246E-2</v>
      </c>
      <c r="JC169" s="107">
        <f t="shared" si="145"/>
        <v>4.8483617772246593E-2</v>
      </c>
      <c r="JD169" s="107">
        <f t="shared" si="145"/>
        <v>6.6605742605147053E-2</v>
      </c>
      <c r="JE169" s="107">
        <f t="shared" si="145"/>
        <v>0.10191948523424721</v>
      </c>
      <c r="JF169" s="107">
        <f t="shared" si="145"/>
        <v>1.4795951945683275E-2</v>
      </c>
      <c r="JG169" s="107">
        <f t="shared" si="145"/>
        <v>7.6902046377394862E-3</v>
      </c>
      <c r="JH169" s="107">
        <f t="shared" si="145"/>
        <v>7.975558095960825E-3</v>
      </c>
      <c r="JI169" s="107">
        <f t="shared" si="145"/>
        <v>1.8367492533646213E-2</v>
      </c>
      <c r="JJ169" s="107">
        <f t="shared" si="145"/>
        <v>8.0201180006194639E-2</v>
      </c>
      <c r="JK169" s="107">
        <f t="shared" si="145"/>
        <v>0.18289003413123561</v>
      </c>
      <c r="JL169" s="107">
        <f t="shared" si="145"/>
        <v>0.3023320307223199</v>
      </c>
      <c r="JM169" s="107">
        <f t="shared" si="145"/>
        <v>0.38096822320541074</v>
      </c>
    </row>
    <row r="170" spans="2:273" x14ac:dyDescent="0.25">
      <c r="B170" s="2">
        <v>142</v>
      </c>
      <c r="C170" s="37">
        <v>47.354999999999997</v>
      </c>
      <c r="D170" s="37">
        <v>49.258000000000003</v>
      </c>
      <c r="E170" s="37">
        <v>49.484000000000002</v>
      </c>
      <c r="F170" s="37">
        <v>44.7</v>
      </c>
      <c r="G170" s="37">
        <v>48.65</v>
      </c>
      <c r="H170" s="37">
        <v>47.067</v>
      </c>
      <c r="I170" s="37">
        <v>49.133000000000003</v>
      </c>
      <c r="J170" s="37">
        <v>45.317</v>
      </c>
      <c r="K170" s="37">
        <v>40.549999999999997</v>
      </c>
      <c r="L170" s="37">
        <v>41.6</v>
      </c>
      <c r="M170" s="37">
        <v>39.917000000000002</v>
      </c>
      <c r="N170" s="37">
        <v>42.167000000000002</v>
      </c>
      <c r="O170" s="37">
        <v>50.6</v>
      </c>
      <c r="P170" s="37">
        <v>51.517000000000003</v>
      </c>
      <c r="Q170" s="37">
        <v>70.733000000000004</v>
      </c>
      <c r="S170" s="4">
        <f>AY170 + (C$3 * _xlfn.NORM.DIST($B170, C$7, ABS(C$11), FALSE) * _xlfn.NORM.DIST(($B170 - C$7)*C$15, 0, ABS(C$11), TRUE) * 2)
               + (C$4 * _xlfn.NORM.DIST($B170, C$8, ABS(C$12), FALSE) * _xlfn.NORM.DIST(($B170 - C$8)*C$16, 0, ABS(C$12), TRUE) * 2)
               + (C$5 * _xlfn.NORM.DIST($B170, C$9, ABS(C$13), FALSE) * _xlfn.NORM.DIST(($B170 - C$9)*C$17, 0, ABS(C$13), TRUE) * 2)
               + (C$6 * _xlfn.NORM.DIST($B170, C$10, ABS(C$14), FALSE) * _xlfn.NORM.DIST(($B170 - C$10)*C$18, 0, ABS(C$14), TRUE) * 2)</f>
        <v>49.223825487998589</v>
      </c>
      <c r="T170" s="4">
        <f>AZ170 + (D$3 * _xlfn.NORM.DIST($B170, D$7, ABS(D$11), FALSE) * _xlfn.NORM.DIST(($B170 - D$7)*D$15, 0, ABS(D$11), TRUE) * 2)
               + (D$4 * _xlfn.NORM.DIST($B170, D$8, ABS(D$12), FALSE) * _xlfn.NORM.DIST(($B170 - D$8)*D$16, 0, ABS(D$12), TRUE) * 2)
               + (D$5 * _xlfn.NORM.DIST($B170, D$9, ABS(D$13), FALSE) * _xlfn.NORM.DIST(($B170 - D$9)*D$17, 0, ABS(D$13), TRUE) * 2)
               + (D$6 * _xlfn.NORM.DIST($B170, D$10, ABS(D$14), FALSE) * _xlfn.NORM.DIST(($B170 - D$10)*D$18, 0, ABS(D$14), TRUE) * 2)</f>
        <v>49.880582975110272</v>
      </c>
      <c r="U170" s="4">
        <f>BA170 + (E$3 * _xlfn.NORM.DIST($B170, E$7, ABS(E$11), FALSE) * _xlfn.NORM.DIST(($B170 - E$7)*E$15, 0, ABS(E$11), TRUE) * 2)
               + (E$4 * _xlfn.NORM.DIST($B170, E$8, ABS(E$12), FALSE) * _xlfn.NORM.DIST(($B170 - E$8)*E$16, 0, ABS(E$12), TRUE) * 2)
               + (E$5 * _xlfn.NORM.DIST($B170, E$9, ABS(E$13), FALSE) * _xlfn.NORM.DIST(($B170 - E$9)*E$17, 0, ABS(E$13), TRUE) * 2)
               + (E$6 * _xlfn.NORM.DIST($B170, E$10, ABS(E$14), FALSE) * _xlfn.NORM.DIST(($B170 - E$10)*E$18, 0, ABS(E$14), TRUE) * 2)</f>
        <v>48.886730959182685</v>
      </c>
      <c r="V170" s="4">
        <f>BB170 + (F$3 * _xlfn.NORM.DIST($B170, F$7, ABS(F$11), FALSE) * _xlfn.NORM.DIST(($B170 - F$7)*F$15, 0, ABS(F$11), TRUE) * 2)
               + (F$4 * _xlfn.NORM.DIST($B170, F$8, ABS(F$12), FALSE) * _xlfn.NORM.DIST(($B170 - F$8)*F$16, 0, ABS(F$12), TRUE) * 2)
               + (F$5 * _xlfn.NORM.DIST($B170, F$9, ABS(F$13), FALSE) * _xlfn.NORM.DIST(($B170 - F$9)*F$17, 0, ABS(F$13), TRUE) * 2)
               + (F$6 * _xlfn.NORM.DIST($B170, F$10, ABS(F$14), FALSE) * _xlfn.NORM.DIST(($B170 - F$10)*F$18, 0, ABS(F$14), TRUE) * 2)</f>
        <v>46.553611283991017</v>
      </c>
      <c r="W170" s="4">
        <f>BC170 + (G$3 * _xlfn.NORM.DIST($B170, G$7, ABS(G$11), FALSE) * _xlfn.NORM.DIST(($B170 - G$7)*G$15, 0, ABS(G$11), TRUE) * 2)
               + (G$4 * _xlfn.NORM.DIST($B170, G$8, ABS(G$12), FALSE) * _xlfn.NORM.DIST(($B170 - G$8)*G$16, 0, ABS(G$12), TRUE) * 2)
               + (G$5 * _xlfn.NORM.DIST($B170, G$9, ABS(G$13), FALSE) * _xlfn.NORM.DIST(($B170 - G$9)*G$17, 0, ABS(G$13), TRUE) * 2)
               + (G$6 * _xlfn.NORM.DIST($B170, G$10, ABS(G$14), FALSE) * _xlfn.NORM.DIST(($B170 - G$10)*G$18, 0, ABS(G$14), TRUE) * 2)</f>
        <v>49.506837374271086</v>
      </c>
      <c r="X170" s="4">
        <f>BD170 + (H$3 * _xlfn.NORM.DIST($B170, H$7, ABS(H$11), FALSE) * _xlfn.NORM.DIST(($B170 - H$7)*H$15, 0, ABS(H$11), TRUE) * 2)
               + (H$4 * _xlfn.NORM.DIST($B170, H$8, ABS(H$12), FALSE) * _xlfn.NORM.DIST(($B170 - H$8)*H$16, 0, ABS(H$12), TRUE) * 2)
               + (H$5 * _xlfn.NORM.DIST($B170, H$9, ABS(H$13), FALSE) * _xlfn.NORM.DIST(($B170 - H$9)*H$17, 0, ABS(H$13), TRUE) * 2)
               + (H$6 * _xlfn.NORM.DIST($B170, H$10, ABS(H$14), FALSE) * _xlfn.NORM.DIST(($B170 - H$10)*H$18, 0, ABS(H$14), TRUE) * 2)</f>
        <v>48.068938549840119</v>
      </c>
      <c r="Y170" s="4">
        <f>BE170 + (I$3 * _xlfn.NORM.DIST($B170, I$7, ABS(I$11), FALSE) * _xlfn.NORM.DIST(($B170 - I$7)*I$15, 0, ABS(I$11), TRUE) * 2)
               + (I$4 * _xlfn.NORM.DIST($B170, I$8, ABS(I$12), FALSE) * _xlfn.NORM.DIST(($B170 - I$8)*I$16, 0, ABS(I$12), TRUE) * 2)
               + (I$5 * _xlfn.NORM.DIST($B170, I$9, ABS(I$13), FALSE) * _xlfn.NORM.DIST(($B170 - I$9)*I$17, 0, ABS(I$13), TRUE) * 2)
               + (I$6 * _xlfn.NORM.DIST($B170, I$10, ABS(I$14), FALSE) * _xlfn.NORM.DIST(($B170 - I$10)*I$18, 0, ABS(I$14), TRUE) * 2)</f>
        <v>50.808796114630027</v>
      </c>
      <c r="Z170" s="4">
        <f>BF170 + (J$3 * _xlfn.NORM.DIST($B170, J$7, ABS(J$11), FALSE) * _xlfn.NORM.DIST(($B170 - J$7)*J$15, 0, ABS(J$11), TRUE) * 2)
               + (J$4 * _xlfn.NORM.DIST($B170, J$8, ABS(J$12), FALSE) * _xlfn.NORM.DIST(($B170 - J$8)*J$16, 0, ABS(J$12), TRUE) * 2)
               + (J$5 * _xlfn.NORM.DIST($B170, J$9, ABS(J$13), FALSE) * _xlfn.NORM.DIST(($B170 - J$9)*J$17, 0, ABS(J$13), TRUE) * 2)
               + (J$6 * _xlfn.NORM.DIST($B170, J$10, ABS(J$14), FALSE) * _xlfn.NORM.DIST(($B170 - J$10)*J$18, 0, ABS(J$14), TRUE) * 2)</f>
        <v>46.293150580379439</v>
      </c>
      <c r="AA170" s="4">
        <f>BG170 + (K$3 * _xlfn.NORM.DIST($B170, K$7, ABS(K$11), FALSE) * _xlfn.NORM.DIST(($B170 - K$7)*K$15, 0, ABS(K$11), TRUE) * 2)
               + (K$4 * _xlfn.NORM.DIST($B170, K$8, ABS(K$12), FALSE) * _xlfn.NORM.DIST(($B170 - K$8)*K$16, 0, ABS(K$12), TRUE) * 2)
               + (K$5 * _xlfn.NORM.DIST($B170, K$9, ABS(K$13), FALSE) * _xlfn.NORM.DIST(($B170 - K$9)*K$17, 0, ABS(K$13), TRUE) * 2)
               + (K$6 * _xlfn.NORM.DIST($B170, K$10, ABS(K$14), FALSE) * _xlfn.NORM.DIST(($B170 - K$10)*K$18, 0, ABS(K$14), TRUE) * 2)</f>
        <v>41.330116060384967</v>
      </c>
      <c r="AB170" s="4">
        <f>BH170 + (L$3 * _xlfn.NORM.DIST($B170, L$7, ABS(L$11), FALSE) * _xlfn.NORM.DIST(($B170 - L$7)*L$15, 0, ABS(L$11), TRUE) * 2)
               + (L$4 * _xlfn.NORM.DIST($B170, L$8, ABS(L$12), FALSE) * _xlfn.NORM.DIST(($B170 - L$8)*L$16, 0, ABS(L$12), TRUE) * 2)
               + (L$5 * _xlfn.NORM.DIST($B170, L$9, ABS(L$13), FALSE) * _xlfn.NORM.DIST(($B170 - L$9)*L$17, 0, ABS(L$13), TRUE) * 2)
               + (L$6 * _xlfn.NORM.DIST($B170, L$10, ABS(L$14), FALSE) * _xlfn.NORM.DIST(($B170 - L$10)*L$18, 0, ABS(L$14), TRUE) * 2)</f>
        <v>41.704448268209617</v>
      </c>
      <c r="AC170" s="4">
        <f>BI170 + (M$3 * _xlfn.NORM.DIST($B170, M$7, ABS(M$11), FALSE) * _xlfn.NORM.DIST(($B170 - M$7)*M$15, 0, ABS(M$11), TRUE) * 2)
               + (M$4 * _xlfn.NORM.DIST($B170, M$8, ABS(M$12), FALSE) * _xlfn.NORM.DIST(($B170 - M$8)*M$16, 0, ABS(M$12), TRUE) * 2)
               + (M$5 * _xlfn.NORM.DIST($B170, M$9, ABS(M$13), FALSE) * _xlfn.NORM.DIST(($B170 - M$9)*M$17, 0, ABS(M$13), TRUE) * 2)
               + (M$6 * _xlfn.NORM.DIST($B170, M$10, ABS(M$14), FALSE) * _xlfn.NORM.DIST(($B170 - M$10)*M$18, 0, ABS(M$14), TRUE) * 2)</f>
        <v>41.13616455203357</v>
      </c>
      <c r="AD170" s="4">
        <f>BJ170 + (N$3 * _xlfn.NORM.DIST($B170, N$7, ABS(N$11), FALSE) * _xlfn.NORM.DIST(($B170 - N$7)*N$15, 0, ABS(N$11), TRUE) * 2)
               + (N$4 * _xlfn.NORM.DIST($B170, N$8, ABS(N$12), FALSE) * _xlfn.NORM.DIST(($B170 - N$8)*N$16, 0, ABS(N$12), TRUE) * 2)
               + (N$5 * _xlfn.NORM.DIST($B170, N$9, ABS(N$13), FALSE) * _xlfn.NORM.DIST(($B170 - N$9)*N$17, 0, ABS(N$13), TRUE) * 2)
               + (N$6 * _xlfn.NORM.DIST($B170, N$10, ABS(N$14), FALSE) * _xlfn.NORM.DIST(($B170 - N$10)*N$18, 0, ABS(N$14), TRUE) * 2)</f>
        <v>43.763837030422835</v>
      </c>
      <c r="AE170" s="4">
        <f>BK170 + (O$3 * _xlfn.NORM.DIST($B170, O$7, ABS(O$11), FALSE) * _xlfn.NORM.DIST(($B170 - O$7)*O$15, 0, ABS(O$11), TRUE) * 2)
               + (O$4 * _xlfn.NORM.DIST($B170, O$8, ABS(O$12), FALSE) * _xlfn.NORM.DIST(($B170 - O$8)*O$16, 0, ABS(O$12), TRUE) * 2)
               + (O$5 * _xlfn.NORM.DIST($B170, O$9, ABS(O$13), FALSE) * _xlfn.NORM.DIST(($B170 - O$9)*O$17, 0, ABS(O$13), TRUE) * 2)
               + (O$6 * _xlfn.NORM.DIST($B170, O$10, ABS(O$14), FALSE) * _xlfn.NORM.DIST(($B170 - O$10)*O$18, 0, ABS(O$14), TRUE) * 2)</f>
        <v>51.956412025943564</v>
      </c>
      <c r="AF170" s="4">
        <f t="shared" si="133"/>
        <v>51.575558650805235</v>
      </c>
      <c r="AG170" s="4">
        <f t="shared" si="133"/>
        <v>65.593916188601483</v>
      </c>
      <c r="AI170" s="4">
        <f>IF(OR($B170 &lt; C$231, $B170 &gt; C$234), 0, C170-S170)</f>
        <v>-1.8688254879985919</v>
      </c>
      <c r="AJ170" s="4">
        <f>IF(OR($B170 &lt; D$231, $B170 &gt; D$234), 0, D170-T170)</f>
        <v>-0.62258297511026939</v>
      </c>
      <c r="AK170" s="4">
        <f>IF(OR($B170 &lt; E$231, $B170 &gt; E$234), 0, E170-U170)</f>
        <v>0.59726904081731647</v>
      </c>
      <c r="AL170" s="4">
        <f>IF(OR($B170 &lt; F$231, $B170 &gt; F$234), 0, F170-V170)</f>
        <v>-1.8536112839910146</v>
      </c>
      <c r="AM170" s="4">
        <f>IF(OR($B170 &lt; G$231, $B170 &gt; G$234), 0, G170-W170)</f>
        <v>-0.85683737427108753</v>
      </c>
      <c r="AN170" s="4">
        <f>IF(OR($B170 &lt; H$231, $B170 &gt; H$234), 0, H170-X170)</f>
        <v>-1.0019385498401192</v>
      </c>
      <c r="AO170" s="4">
        <f>IF(OR($B170 &lt; I$231, $B170 &gt; I$234), 0, I170-Y170)</f>
        <v>-1.6757961146300246</v>
      </c>
      <c r="AP170" s="4">
        <f>IF(OR($B170 &lt; J$231, $B170 &gt; J$234), 0, J170-Z170)</f>
        <v>-0.97615058037943925</v>
      </c>
      <c r="AQ170" s="4">
        <f>IF(OR($B170 &lt; K$231, $B170 &gt; K$234), 0, K170-AA170)</f>
        <v>-0.7801160603849695</v>
      </c>
      <c r="AR170" s="4">
        <f>IF(OR($B170 &lt; L$231, $B170 &gt; L$234), 0, L170-AB170)</f>
        <v>-0.10444826820961595</v>
      </c>
      <c r="AS170" s="4">
        <f>IF(OR($B170 &lt; M$231, $B170 &gt; M$234), 0, M170-AC170)</f>
        <v>-1.2191645520335683</v>
      </c>
      <c r="AT170" s="4">
        <f>IF(OR($B170 &lt; N$231, $B170 &gt; N$234), 0, N170-AD170)</f>
        <v>-1.596837030422833</v>
      </c>
      <c r="AU170" s="4">
        <f>IF(OR($B170 &lt; O$231, $B170 &gt; O$234), 0, O170-AE170)</f>
        <v>-1.3564120259435626</v>
      </c>
      <c r="AV170" s="4">
        <f t="shared" si="134"/>
        <v>-5.8558650805231593E-2</v>
      </c>
      <c r="AW170" s="4">
        <f t="shared" si="134"/>
        <v>5.1390838113985211</v>
      </c>
      <c r="AY170" s="2">
        <f t="shared" si="137"/>
        <v>49.058026279411528</v>
      </c>
      <c r="AZ170" s="2">
        <f t="shared" si="137"/>
        <v>49.880582975110272</v>
      </c>
      <c r="BA170" s="2">
        <f t="shared" si="137"/>
        <v>48.799431175762805</v>
      </c>
      <c r="BB170" s="2">
        <f t="shared" si="137"/>
        <v>46.533805789744619</v>
      </c>
      <c r="BC170" s="2">
        <f t="shared" si="137"/>
        <v>49.460029172376551</v>
      </c>
      <c r="BD170" s="2">
        <f t="shared" si="137"/>
        <v>47.937060212718436</v>
      </c>
      <c r="BE170" s="2">
        <f t="shared" si="137"/>
        <v>50.566261749072403</v>
      </c>
      <c r="BF170" s="2">
        <f t="shared" si="137"/>
        <v>46.280132847170286</v>
      </c>
      <c r="BG170" s="2">
        <f t="shared" si="137"/>
        <v>41.325639213476862</v>
      </c>
      <c r="BH170" s="2">
        <f t="shared" si="137"/>
        <v>41.699286561374457</v>
      </c>
      <c r="BI170" s="2">
        <f t="shared" si="137"/>
        <v>41.113279143055593</v>
      </c>
      <c r="BJ170" s="2">
        <f t="shared" si="137"/>
        <v>43.426564234700933</v>
      </c>
      <c r="BK170" s="2">
        <f t="shared" si="137"/>
        <v>50.450146472219423</v>
      </c>
      <c r="BL170" s="2">
        <f t="shared" si="137"/>
        <v>45.84408314362237</v>
      </c>
      <c r="BM170" s="2">
        <f t="shared" si="137"/>
        <v>46.434073671754888</v>
      </c>
      <c r="BO170" s="2" t="str">
        <f t="shared" si="138"/>
        <v/>
      </c>
      <c r="BP170" s="2" t="str">
        <f t="shared" si="138"/>
        <v/>
      </c>
      <c r="BQ170" s="2" t="str">
        <f t="shared" si="138"/>
        <v/>
      </c>
      <c r="BR170" s="2" t="str">
        <f t="shared" si="138"/>
        <v/>
      </c>
      <c r="BS170" s="2" t="str">
        <f t="shared" si="138"/>
        <v/>
      </c>
      <c r="BT170" s="2" t="str">
        <f t="shared" si="138"/>
        <v/>
      </c>
      <c r="BU170" s="2" t="str">
        <f t="shared" si="138"/>
        <v/>
      </c>
      <c r="BV170" s="2" t="str">
        <f t="shared" si="138"/>
        <v/>
      </c>
      <c r="BW170" s="2" t="str">
        <f t="shared" si="138"/>
        <v/>
      </c>
      <c r="BX170" s="2" t="str">
        <f t="shared" si="138"/>
        <v/>
      </c>
      <c r="BY170" s="2" t="str">
        <f t="shared" si="138"/>
        <v/>
      </c>
      <c r="BZ170" s="2" t="str">
        <f t="shared" si="138"/>
        <v/>
      </c>
      <c r="CA170" s="2" t="str">
        <f t="shared" si="138"/>
        <v/>
      </c>
      <c r="CB170" s="2" t="str">
        <f t="shared" si="138"/>
        <v/>
      </c>
      <c r="CC170" s="2" t="str">
        <f t="shared" si="138"/>
        <v/>
      </c>
      <c r="CE170" s="2" t="str">
        <f t="shared" si="139"/>
        <v/>
      </c>
      <c r="CF170" s="2" t="str">
        <f t="shared" si="139"/>
        <v/>
      </c>
      <c r="CG170" s="2" t="str">
        <f t="shared" si="139"/>
        <v/>
      </c>
      <c r="CH170" s="2" t="str">
        <f t="shared" si="139"/>
        <v/>
      </c>
      <c r="CI170" s="2" t="str">
        <f t="shared" si="139"/>
        <v/>
      </c>
      <c r="CJ170" s="2" t="str">
        <f t="shared" si="139"/>
        <v/>
      </c>
      <c r="CK170" s="2" t="str">
        <f t="shared" si="139"/>
        <v/>
      </c>
      <c r="CL170" s="2" t="str">
        <f t="shared" si="139"/>
        <v/>
      </c>
      <c r="CM170" s="2" t="str">
        <f t="shared" si="139"/>
        <v/>
      </c>
      <c r="CN170" s="2" t="str">
        <f t="shared" si="139"/>
        <v/>
      </c>
      <c r="CO170" s="2" t="str">
        <f t="shared" si="139"/>
        <v/>
      </c>
      <c r="CP170" s="2" t="str">
        <f t="shared" si="139"/>
        <v/>
      </c>
      <c r="CQ170" s="2" t="str">
        <f t="shared" si="139"/>
        <v/>
      </c>
      <c r="CR170" s="2" t="str">
        <f t="shared" si="139"/>
        <v/>
      </c>
      <c r="CS170" s="2" t="str">
        <f t="shared" si="139"/>
        <v/>
      </c>
      <c r="CU170" s="2" t="str">
        <f t="shared" si="140"/>
        <v/>
      </c>
      <c r="CV170" s="2" t="str">
        <f t="shared" si="140"/>
        <v/>
      </c>
      <c r="CW170" s="2" t="str">
        <f t="shared" si="140"/>
        <v/>
      </c>
      <c r="CX170" s="2" t="str">
        <f t="shared" si="140"/>
        <v/>
      </c>
      <c r="CY170" s="2" t="str">
        <f t="shared" si="140"/>
        <v/>
      </c>
      <c r="CZ170" s="2" t="str">
        <f t="shared" si="140"/>
        <v/>
      </c>
      <c r="DA170" s="2" t="str">
        <f t="shared" si="140"/>
        <v/>
      </c>
      <c r="DB170" s="2" t="str">
        <f t="shared" si="140"/>
        <v/>
      </c>
      <c r="DC170" s="2" t="str">
        <f t="shared" si="140"/>
        <v/>
      </c>
      <c r="DD170" s="2" t="str">
        <f t="shared" si="140"/>
        <v/>
      </c>
      <c r="DE170" s="2" t="str">
        <f t="shared" si="140"/>
        <v/>
      </c>
      <c r="DF170" s="2" t="str">
        <f t="shared" si="140"/>
        <v/>
      </c>
      <c r="DG170" s="2" t="str">
        <f t="shared" si="140"/>
        <v/>
      </c>
      <c r="DH170" s="2" t="str">
        <f t="shared" si="140"/>
        <v/>
      </c>
      <c r="DI170" s="2" t="str">
        <f t="shared" si="140"/>
        <v/>
      </c>
      <c r="DK170" s="2">
        <f t="shared" si="146"/>
        <v>69.671339919354878</v>
      </c>
      <c r="DL170" s="2">
        <f t="shared" si="146"/>
        <v>77.460183467741942</v>
      </c>
      <c r="DM170" s="2">
        <f t="shared" si="146"/>
        <v>82.818989919354848</v>
      </c>
      <c r="DN170" s="2">
        <f t="shared" si="146"/>
        <v>76.671458778966155</v>
      </c>
      <c r="DO170" s="2">
        <f t="shared" si="146"/>
        <v>92.861732404692049</v>
      </c>
      <c r="DP170" s="2">
        <f t="shared" si="146"/>
        <v>89.545474264705888</v>
      </c>
      <c r="DQ170" s="2">
        <f t="shared" si="146"/>
        <v>89.203908541055711</v>
      </c>
      <c r="DR170" s="2">
        <f t="shared" si="146"/>
        <v>90.595492302052804</v>
      </c>
      <c r="DS170" s="2">
        <f t="shared" si="146"/>
        <v>72.096019354838702</v>
      </c>
      <c r="DT170" s="2">
        <f t="shared" si="146"/>
        <v>71.145795328142398</v>
      </c>
      <c r="DU170" s="2">
        <f t="shared" si="146"/>
        <v>77.480436707452725</v>
      </c>
      <c r="DV170" s="2">
        <f t="shared" si="146"/>
        <v>79.741848423753666</v>
      </c>
      <c r="DW170" s="2">
        <f t="shared" si="146"/>
        <v>91.551790552584649</v>
      </c>
      <c r="DX170" s="2">
        <f t="shared" si="146"/>
        <v>70.529829656862759</v>
      </c>
      <c r="DY170" s="2">
        <f t="shared" si="146"/>
        <v>63.040676245210712</v>
      </c>
      <c r="EA170" s="2">
        <f t="shared" si="136"/>
        <v>47.613380715038822</v>
      </c>
      <c r="EB170" s="2">
        <f t="shared" si="136"/>
        <v>51.58510476811324</v>
      </c>
      <c r="EC170" s="2">
        <f t="shared" si="136"/>
        <v>48.600182791435365</v>
      </c>
      <c r="ED170" s="2">
        <f t="shared" si="136"/>
        <v>46.777317266884914</v>
      </c>
      <c r="EE170" s="2">
        <f t="shared" si="136"/>
        <v>50.069743646870421</v>
      </c>
      <c r="EF170" s="2">
        <f t="shared" si="136"/>
        <v>43.091524217862876</v>
      </c>
      <c r="EG170" s="2">
        <f t="shared" si="136"/>
        <v>49.684227668314392</v>
      </c>
      <c r="EH170" s="2">
        <f t="shared" si="136"/>
        <v>43.992194090382391</v>
      </c>
      <c r="EI170" s="2">
        <f t="shared" si="136"/>
        <v>39.662594450833815</v>
      </c>
      <c r="EJ170" s="2">
        <f t="shared" si="136"/>
        <v>41.255151521353518</v>
      </c>
      <c r="EK170" s="2">
        <f t="shared" si="135"/>
        <v>40.686458402983156</v>
      </c>
      <c r="EL170" s="2">
        <f t="shared" si="130"/>
        <v>43.410363468634685</v>
      </c>
      <c r="EM170" s="2">
        <f t="shared" si="130"/>
        <v>49.907578477105531</v>
      </c>
      <c r="EN170" s="2">
        <f t="shared" si="130"/>
        <v>45.583209775967397</v>
      </c>
      <c r="EO170" s="2">
        <f t="shared" si="130"/>
        <v>46.513042764562798</v>
      </c>
      <c r="EQ170" s="2">
        <f t="shared" si="147"/>
        <v>49.79910871971704</v>
      </c>
      <c r="ER170" s="2">
        <f t="shared" si="147"/>
        <v>49.387858037948277</v>
      </c>
      <c r="ES170" s="2">
        <f t="shared" si="147"/>
        <v>48.846430620214562</v>
      </c>
      <c r="ET170" s="2">
        <f t="shared" si="147"/>
        <v>46.486345680618754</v>
      </c>
      <c r="EU170" s="2">
        <f t="shared" si="147"/>
        <v>49.326781600909506</v>
      </c>
      <c r="EV170" s="2">
        <f t="shared" si="147"/>
        <v>49.10252328870412</v>
      </c>
      <c r="EW170" s="2">
        <f t="shared" si="147"/>
        <v>50.814620354615698</v>
      </c>
      <c r="EX170" s="2">
        <f t="shared" si="147"/>
        <v>46.647357473779863</v>
      </c>
      <c r="EY170" s="2">
        <f t="shared" si="147"/>
        <v>41.567840802814402</v>
      </c>
      <c r="EZ170" s="2">
        <f t="shared" si="147"/>
        <v>41.76777879995339</v>
      </c>
      <c r="FA170" s="2">
        <f t="shared" si="147"/>
        <v>41.193386895019977</v>
      </c>
      <c r="FB170" s="2">
        <f t="shared" si="147"/>
        <v>43.430790116502848</v>
      </c>
      <c r="FC170" s="2">
        <f t="shared" si="147"/>
        <v>50.661142972420897</v>
      </c>
      <c r="FD170" s="2">
        <f t="shared" si="147"/>
        <v>45.982487498352285</v>
      </c>
      <c r="FE170" s="2">
        <f t="shared" si="147"/>
        <v>46.384364761745189</v>
      </c>
      <c r="FG170" s="2">
        <f t="shared" si="148"/>
        <v>0.99999999804002471</v>
      </c>
      <c r="FH170" s="2">
        <f t="shared" si="148"/>
        <v>0.99999999809333606</v>
      </c>
      <c r="FI170" s="2">
        <f t="shared" si="148"/>
        <v>0.99999999839598486</v>
      </c>
      <c r="FJ170" s="2">
        <f t="shared" si="148"/>
        <v>0.99999999863758182</v>
      </c>
      <c r="FK170" s="2">
        <f t="shared" si="148"/>
        <v>0.99999999860737765</v>
      </c>
      <c r="FL170" s="2">
        <f t="shared" si="148"/>
        <v>0.99999999848808363</v>
      </c>
      <c r="FM170" s="2">
        <f t="shared" si="148"/>
        <v>0.99999999829820552</v>
      </c>
      <c r="FN170" s="2">
        <f t="shared" si="148"/>
        <v>0.99999999839376685</v>
      </c>
      <c r="FO170" s="2">
        <f t="shared" si="148"/>
        <v>0.99999999854140076</v>
      </c>
      <c r="FP170" s="2">
        <f t="shared" si="148"/>
        <v>0.9999999985183492</v>
      </c>
      <c r="FQ170" s="2">
        <f t="shared" si="148"/>
        <v>0.99999999857165389</v>
      </c>
      <c r="FR170" s="2">
        <f t="shared" si="148"/>
        <v>0.99999999845626408</v>
      </c>
      <c r="FS170" s="2">
        <f t="shared" si="148"/>
        <v>0.9999999889807738</v>
      </c>
      <c r="FT170" s="2">
        <f t="shared" si="148"/>
        <v>0.99999995042220036</v>
      </c>
      <c r="FU170" s="2">
        <f t="shared" si="148"/>
        <v>0.99999983820031468</v>
      </c>
      <c r="FW170" s="2">
        <f t="shared" si="141"/>
        <v>0.66094478272118429</v>
      </c>
      <c r="FX170" s="2">
        <f t="shared" si="141"/>
        <v>0.77575350047742697</v>
      </c>
      <c r="FY170" s="2">
        <f t="shared" si="141"/>
        <v>0.80913740611542928</v>
      </c>
      <c r="FZ170" s="2">
        <f t="shared" si="141"/>
        <v>0.83689105521756146</v>
      </c>
      <c r="GA170" s="2">
        <f t="shared" si="141"/>
        <v>0.82065367592010519</v>
      </c>
      <c r="GB170" s="2">
        <f t="shared" si="141"/>
        <v>0.80611157438474401</v>
      </c>
      <c r="GC170" s="2">
        <f t="shared" si="141"/>
        <v>0.78028991534763603</v>
      </c>
      <c r="GD170" s="2">
        <f t="shared" si="141"/>
        <v>0.86169412256828914</v>
      </c>
      <c r="GE170" s="2">
        <f t="shared" si="141"/>
        <v>0.87287647269702062</v>
      </c>
      <c r="GF170" s="2">
        <f t="shared" si="141"/>
        <v>0.86638970315137542</v>
      </c>
      <c r="GG170" s="2">
        <f t="shared" si="141"/>
        <v>0.84197415261263764</v>
      </c>
      <c r="GH170" s="2">
        <f t="shared" si="141"/>
        <v>0.79311642735463728</v>
      </c>
      <c r="GI170" s="2">
        <f t="shared" si="141"/>
        <v>0.7200014591980467</v>
      </c>
      <c r="GJ170" s="2">
        <f t="shared" si="141"/>
        <v>0.65336009557022257</v>
      </c>
      <c r="GK170" s="2">
        <f t="shared" si="141"/>
        <v>0.61371613830329597</v>
      </c>
      <c r="GM170" s="107">
        <f t="shared" si="142"/>
        <v>2.4252486105730198E-187</v>
      </c>
      <c r="GN170" s="107">
        <f t="shared" si="142"/>
        <v>8.445633500406392E-210</v>
      </c>
      <c r="GO170" s="107">
        <f t="shared" si="142"/>
        <v>2.4281925524022456E-224</v>
      </c>
      <c r="GP170" s="107">
        <f t="shared" si="142"/>
        <v>1.032510431360175E-271</v>
      </c>
      <c r="GQ170" s="107">
        <f t="shared" si="142"/>
        <v>6.6120326220493967E-274</v>
      </c>
      <c r="GR170" s="107">
        <f t="shared" si="142"/>
        <v>1.524722901612832E-269</v>
      </c>
      <c r="GS170" s="107">
        <f t="shared" si="142"/>
        <v>5.681838018523448E-271</v>
      </c>
      <c r="GT170" s="107">
        <f t="shared" si="142"/>
        <v>4.0536698618295614E-276</v>
      </c>
      <c r="GU170" s="107">
        <f t="shared" si="142"/>
        <v>6.6302242858510441E-298</v>
      </c>
      <c r="GV170" s="107">
        <f t="shared" si="142"/>
        <v>0</v>
      </c>
      <c r="GW170" s="107">
        <f t="shared" si="142"/>
        <v>0</v>
      </c>
      <c r="GX170" s="107">
        <f t="shared" si="142"/>
        <v>7.6283898422654334E-278</v>
      </c>
      <c r="GY170" s="107">
        <f t="shared" si="142"/>
        <v>1.1919584708593008E-262</v>
      </c>
      <c r="GZ170" s="107">
        <f t="shared" si="142"/>
        <v>1.4747132247920819E-266</v>
      </c>
      <c r="HA170" s="107">
        <f t="shared" si="142"/>
        <v>0</v>
      </c>
      <c r="HC170" s="107">
        <f t="shared" si="132"/>
        <v>2.0884002100469782E-129</v>
      </c>
      <c r="HD170" s="107">
        <f t="shared" si="132"/>
        <v>1.1135021630690903E-146</v>
      </c>
      <c r="HE170" s="107">
        <f t="shared" si="132"/>
        <v>9.1536141272464927E-158</v>
      </c>
      <c r="HF170" s="107">
        <f t="shared" si="131"/>
        <v>2.9152683687918255E-193</v>
      </c>
      <c r="HG170" s="107">
        <f t="shared" si="131"/>
        <v>1.1976600281359326E-194</v>
      </c>
      <c r="HH170" s="107">
        <f t="shared" si="131"/>
        <v>1.2276384865876899E-190</v>
      </c>
      <c r="HI170" s="107">
        <f t="shared" si="131"/>
        <v>1.360373344625689E-191</v>
      </c>
      <c r="HJ170" s="107">
        <f t="shared" si="131"/>
        <v>5.7857948141459088E-199</v>
      </c>
      <c r="HK170" s="107">
        <f t="shared" si="131"/>
        <v>4.8299655877261971E-216</v>
      </c>
      <c r="HL170" s="107">
        <f t="shared" si="113"/>
        <v>2.0714112621932653E-227</v>
      </c>
      <c r="HM170" s="107">
        <f t="shared" si="113"/>
        <v>4.2862133832075492E-229</v>
      </c>
      <c r="HN170" s="107">
        <f t="shared" si="113"/>
        <v>1.397398087231024E-195</v>
      </c>
      <c r="HO170" s="107">
        <f t="shared" si="113"/>
        <v>2.7999074462736173E-182</v>
      </c>
      <c r="HP170" s="107">
        <f t="shared" si="113"/>
        <v>2.4122709883375119E-184</v>
      </c>
      <c r="HQ170" s="107">
        <f t="shared" si="113"/>
        <v>6.2332917993437419E-273</v>
      </c>
      <c r="HS170" s="107">
        <f t="shared" si="143"/>
        <v>1.8578589022726368E-22</v>
      </c>
      <c r="HT170" s="107">
        <f t="shared" si="143"/>
        <v>2.9851422598399029E-27</v>
      </c>
      <c r="HU170" s="107">
        <f t="shared" si="143"/>
        <v>5.2073676863902607E-30</v>
      </c>
      <c r="HV170" s="107">
        <f t="shared" si="143"/>
        <v>1.080204775165503E-37</v>
      </c>
      <c r="HW170" s="107">
        <f t="shared" si="143"/>
        <v>1.6459744492169637E-37</v>
      </c>
      <c r="HX170" s="107">
        <f t="shared" si="143"/>
        <v>3.2353104824738086E-36</v>
      </c>
      <c r="HY170" s="107">
        <f t="shared" si="143"/>
        <v>7.3907852544899903E-36</v>
      </c>
      <c r="HZ170" s="107">
        <f t="shared" si="143"/>
        <v>3.3360135093053133E-40</v>
      </c>
      <c r="IA170" s="107">
        <f t="shared" si="143"/>
        <v>2.8826011748727168E-44</v>
      </c>
      <c r="IB170" s="107">
        <f t="shared" si="143"/>
        <v>6.0168432283240317E-46</v>
      </c>
      <c r="IC170" s="107">
        <f t="shared" si="143"/>
        <v>4.9738218317534379E-45</v>
      </c>
      <c r="ID170" s="107">
        <f t="shared" si="143"/>
        <v>1.3231302452827051E-36</v>
      </c>
      <c r="IE170" s="107">
        <f t="shared" si="143"/>
        <v>1.4629682970863672E-32</v>
      </c>
      <c r="IF170" s="107">
        <f t="shared" si="143"/>
        <v>9.4031188361751385E-32</v>
      </c>
      <c r="IG170" s="107">
        <f t="shared" si="143"/>
        <v>1.4599665354509076E-32</v>
      </c>
      <c r="II170" s="107">
        <f t="shared" si="144"/>
        <v>0.28753972329701849</v>
      </c>
      <c r="IJ170" s="107">
        <f t="shared" si="144"/>
        <v>8.6270743010076339E-2</v>
      </c>
      <c r="IK170" s="107">
        <f t="shared" si="144"/>
        <v>4.4697629546958106E-2</v>
      </c>
      <c r="IL170" s="107">
        <f t="shared" si="144"/>
        <v>1.4218282436062848E-2</v>
      </c>
      <c r="IM170" s="107">
        <f t="shared" si="144"/>
        <v>2.1519165215171273E-2</v>
      </c>
      <c r="IN170" s="107">
        <f t="shared" si="144"/>
        <v>3.1252091523494535E-2</v>
      </c>
      <c r="IO170" s="107">
        <f t="shared" si="144"/>
        <v>5.1321602763915758E-2</v>
      </c>
      <c r="IP170" s="107">
        <f t="shared" si="144"/>
        <v>5.4886352808347152E-3</v>
      </c>
      <c r="IQ170" s="107">
        <f t="shared" si="144"/>
        <v>2.5321895262808872E-3</v>
      </c>
      <c r="IR170" s="107">
        <f t="shared" si="144"/>
        <v>2.5466770574711214E-3</v>
      </c>
      <c r="IS170" s="107">
        <f t="shared" si="144"/>
        <v>6.5174208928612193E-3</v>
      </c>
      <c r="IT170" s="107">
        <f t="shared" si="144"/>
        <v>3.8374004682004366E-2</v>
      </c>
      <c r="IU170" s="107">
        <f t="shared" si="144"/>
        <v>0.10544302049708967</v>
      </c>
      <c r="IV170" s="107">
        <f t="shared" si="144"/>
        <v>0.20022240681479694</v>
      </c>
      <c r="IW170" s="107">
        <f t="shared" si="144"/>
        <v>0.27864048494627913</v>
      </c>
      <c r="IY170" s="107">
        <f t="shared" si="145"/>
        <v>0.28753972329701849</v>
      </c>
      <c r="IZ170" s="107">
        <f t="shared" si="145"/>
        <v>8.6270743010076339E-2</v>
      </c>
      <c r="JA170" s="107">
        <f t="shared" si="145"/>
        <v>4.4697629546958106E-2</v>
      </c>
      <c r="JB170" s="107">
        <f t="shared" si="145"/>
        <v>1.4218282436062848E-2</v>
      </c>
      <c r="JC170" s="107">
        <f t="shared" si="145"/>
        <v>2.1519165215171273E-2</v>
      </c>
      <c r="JD170" s="107">
        <f t="shared" si="145"/>
        <v>3.1252091523494535E-2</v>
      </c>
      <c r="JE170" s="107">
        <f t="shared" si="145"/>
        <v>5.1321602763915758E-2</v>
      </c>
      <c r="JF170" s="107">
        <f t="shared" si="145"/>
        <v>5.4886352808347152E-3</v>
      </c>
      <c r="JG170" s="107">
        <f t="shared" si="145"/>
        <v>2.5321895262808872E-3</v>
      </c>
      <c r="JH170" s="107">
        <f t="shared" si="145"/>
        <v>2.5466770574711214E-3</v>
      </c>
      <c r="JI170" s="107">
        <f t="shared" si="145"/>
        <v>6.5174208928612193E-3</v>
      </c>
      <c r="JJ170" s="107">
        <f t="shared" si="145"/>
        <v>3.8374004682004366E-2</v>
      </c>
      <c r="JK170" s="107">
        <f t="shared" si="145"/>
        <v>0.10544302049708967</v>
      </c>
      <c r="JL170" s="107">
        <f t="shared" si="145"/>
        <v>0.20022240681479694</v>
      </c>
      <c r="JM170" s="107">
        <f t="shared" si="145"/>
        <v>0.27864048494627913</v>
      </c>
    </row>
    <row r="171" spans="2:273" x14ac:dyDescent="0.25">
      <c r="B171" s="2">
        <v>143</v>
      </c>
      <c r="C171" s="37">
        <v>47.5</v>
      </c>
      <c r="D171" s="37">
        <v>47.854999999999997</v>
      </c>
      <c r="E171" s="37">
        <v>48.854999999999997</v>
      </c>
      <c r="F171" s="37">
        <v>45.567</v>
      </c>
      <c r="G171" s="37">
        <v>48.732999999999997</v>
      </c>
      <c r="H171" s="37">
        <v>48.232999999999997</v>
      </c>
      <c r="I171" s="37">
        <v>49.05</v>
      </c>
      <c r="J171" s="37">
        <v>45.383000000000003</v>
      </c>
      <c r="K171" s="37">
        <v>40.049999999999997</v>
      </c>
      <c r="L171" s="37">
        <v>42.267000000000003</v>
      </c>
      <c r="M171" s="37">
        <v>41.317</v>
      </c>
      <c r="N171" s="37">
        <v>41.95</v>
      </c>
      <c r="O171" s="37">
        <v>48.482999999999997</v>
      </c>
      <c r="P171" s="37">
        <v>46.9</v>
      </c>
      <c r="Q171" s="37">
        <v>55.667000000000002</v>
      </c>
      <c r="S171" s="4">
        <f>AY171 + (C$3 * _xlfn.NORM.DIST($B171, C$7, ABS(C$11), FALSE) * _xlfn.NORM.DIST(($B171 - C$7)*C$15, 0, ABS(C$11), TRUE) * 2)
               + (C$4 * _xlfn.NORM.DIST($B171, C$8, ABS(C$12), FALSE) * _xlfn.NORM.DIST(($B171 - C$8)*C$16, 0, ABS(C$12), TRUE) * 2)
               + (C$5 * _xlfn.NORM.DIST($B171, C$9, ABS(C$13), FALSE) * _xlfn.NORM.DIST(($B171 - C$9)*C$17, 0, ABS(C$13), TRUE) * 2)
               + (C$6 * _xlfn.NORM.DIST($B171, C$10, ABS(C$14), FALSE) * _xlfn.NORM.DIST(($B171 - C$10)*C$18, 0, ABS(C$14), TRUE) * 2)</f>
        <v>49.214306080726097</v>
      </c>
      <c r="T171" s="4">
        <f>AZ171 + (D$3 * _xlfn.NORM.DIST($B171, D$7, ABS(D$11), FALSE) * _xlfn.NORM.DIST(($B171 - D$7)*D$15, 0, ABS(D$11), TRUE) * 2)
               + (D$4 * _xlfn.NORM.DIST($B171, D$8, ABS(D$12), FALSE) * _xlfn.NORM.DIST(($B171 - D$8)*D$16, 0, ABS(D$12), TRUE) * 2)
               + (D$5 * _xlfn.NORM.DIST($B171, D$9, ABS(D$13), FALSE) * _xlfn.NORM.DIST(($B171 - D$9)*D$17, 0, ABS(D$13), TRUE) * 2)
               + (D$6 * _xlfn.NORM.DIST($B171, D$10, ABS(D$14), FALSE) * _xlfn.NORM.DIST(($B171 - D$10)*D$18, 0, ABS(D$14), TRUE) * 2)</f>
        <v>49.730181262325445</v>
      </c>
      <c r="U171" s="4">
        <f>BA171 + (E$3 * _xlfn.NORM.DIST($B171, E$7, ABS(E$11), FALSE) * _xlfn.NORM.DIST(($B171 - E$7)*E$15, 0, ABS(E$11), TRUE) * 2)
               + (E$4 * _xlfn.NORM.DIST($B171, E$8, ABS(E$12), FALSE) * _xlfn.NORM.DIST(($B171 - E$8)*E$16, 0, ABS(E$12), TRUE) * 2)
               + (E$5 * _xlfn.NORM.DIST($B171, E$9, ABS(E$13), FALSE) * _xlfn.NORM.DIST(($B171 - E$9)*E$17, 0, ABS(E$13), TRUE) * 2)
               + (E$6 * _xlfn.NORM.DIST($B171, E$10, ABS(E$14), FALSE) * _xlfn.NORM.DIST(($B171 - E$10)*E$18, 0, ABS(E$14), TRUE) * 2)</f>
        <v>48.730072776349623</v>
      </c>
      <c r="V171" s="4">
        <f>BB171 + (F$3 * _xlfn.NORM.DIST($B171, F$7, ABS(F$11), FALSE) * _xlfn.NORM.DIST(($B171 - F$7)*F$15, 0, ABS(F$11), TRUE) * 2)
               + (F$4 * _xlfn.NORM.DIST($B171, F$8, ABS(F$12), FALSE) * _xlfn.NORM.DIST(($B171 - F$8)*F$16, 0, ABS(F$12), TRUE) * 2)
               + (F$5 * _xlfn.NORM.DIST($B171, F$9, ABS(F$13), FALSE) * _xlfn.NORM.DIST(($B171 - F$9)*F$17, 0, ABS(F$13), TRUE) * 2)
               + (F$6 * _xlfn.NORM.DIST($B171, F$10, ABS(F$14), FALSE) * _xlfn.NORM.DIST(($B171 - F$10)*F$18, 0, ABS(F$14), TRUE) * 2)</f>
        <v>46.419359843195672</v>
      </c>
      <c r="W171" s="4">
        <f>BC171 + (G$3 * _xlfn.NORM.DIST($B171, G$7, ABS(G$11), FALSE) * _xlfn.NORM.DIST(($B171 - G$7)*G$15, 0, ABS(G$11), TRUE) * 2)
               + (G$4 * _xlfn.NORM.DIST($B171, G$8, ABS(G$12), FALSE) * _xlfn.NORM.DIST(($B171 - G$8)*G$16, 0, ABS(G$12), TRUE) * 2)
               + (G$5 * _xlfn.NORM.DIST($B171, G$9, ABS(G$13), FALSE) * _xlfn.NORM.DIST(($B171 - G$9)*G$17, 0, ABS(G$13), TRUE) * 2)
               + (G$6 * _xlfn.NORM.DIST($B171, G$10, ABS(G$14), FALSE) * _xlfn.NORM.DIST(($B171 - G$10)*G$18, 0, ABS(G$14), TRUE) * 2)</f>
        <v>49.301199997744845</v>
      </c>
      <c r="X171" s="4">
        <f>BD171 + (H$3 * _xlfn.NORM.DIST($B171, H$7, ABS(H$11), FALSE) * _xlfn.NORM.DIST(($B171 - H$7)*H$15, 0, ABS(H$11), TRUE) * 2)
               + (H$4 * _xlfn.NORM.DIST($B171, H$8, ABS(H$12), FALSE) * _xlfn.NORM.DIST(($B171 - H$8)*H$16, 0, ABS(H$12), TRUE) * 2)
               + (H$5 * _xlfn.NORM.DIST($B171, H$9, ABS(H$13), FALSE) * _xlfn.NORM.DIST(($B171 - H$9)*H$17, 0, ABS(H$13), TRUE) * 2)
               + (H$6 * _xlfn.NORM.DIST($B171, H$10, ABS(H$14), FALSE) * _xlfn.NORM.DIST(($B171 - H$10)*H$18, 0, ABS(H$14), TRUE) * 2)</f>
        <v>47.969709491597811</v>
      </c>
      <c r="Y171" s="4">
        <f>BE171 + (I$3 * _xlfn.NORM.DIST($B171, I$7, ABS(I$11), FALSE) * _xlfn.NORM.DIST(($B171 - I$7)*I$15, 0, ABS(I$11), TRUE) * 2)
               + (I$4 * _xlfn.NORM.DIST($B171, I$8, ABS(I$12), FALSE) * _xlfn.NORM.DIST(($B171 - I$8)*I$16, 0, ABS(I$12), TRUE) * 2)
               + (I$5 * _xlfn.NORM.DIST($B171, I$9, ABS(I$13), FALSE) * _xlfn.NORM.DIST(($B171 - I$9)*I$17, 0, ABS(I$13), TRUE) * 2)
               + (I$6 * _xlfn.NORM.DIST($B171, I$10, ABS(I$14), FALSE) * _xlfn.NORM.DIST(($B171 - I$10)*I$18, 0, ABS(I$14), TRUE) * 2)</f>
        <v>50.499177062755138</v>
      </c>
      <c r="Z171" s="4">
        <f>BF171 + (J$3 * _xlfn.NORM.DIST($B171, J$7, ABS(J$11), FALSE) * _xlfn.NORM.DIST(($B171 - J$7)*J$15, 0, ABS(J$11), TRUE) * 2)
               + (J$4 * _xlfn.NORM.DIST($B171, J$8, ABS(J$12), FALSE) * _xlfn.NORM.DIST(($B171 - J$8)*J$16, 0, ABS(J$12), TRUE) * 2)
               + (J$5 * _xlfn.NORM.DIST($B171, J$9, ABS(J$13), FALSE) * _xlfn.NORM.DIST(($B171 - J$9)*J$17, 0, ABS(J$13), TRUE) * 2)
               + (J$6 * _xlfn.NORM.DIST($B171, J$10, ABS(J$14), FALSE) * _xlfn.NORM.DIST(($B171 - J$10)*J$18, 0, ABS(J$14), TRUE) * 2)</f>
        <v>46.17836857422472</v>
      </c>
      <c r="AA171" s="4">
        <f>BG171 + (K$3 * _xlfn.NORM.DIST($B171, K$7, ABS(K$11), FALSE) * _xlfn.NORM.DIST(($B171 - K$7)*K$15, 0, ABS(K$11), TRUE) * 2)
               + (K$4 * _xlfn.NORM.DIST($B171, K$8, ABS(K$12), FALSE) * _xlfn.NORM.DIST(($B171 - K$8)*K$16, 0, ABS(K$12), TRUE) * 2)
               + (K$5 * _xlfn.NORM.DIST($B171, K$9, ABS(K$13), FALSE) * _xlfn.NORM.DIST(($B171 - K$9)*K$17, 0, ABS(K$13), TRUE) * 2)
               + (K$6 * _xlfn.NORM.DIST($B171, K$10, ABS(K$14), FALSE) * _xlfn.NORM.DIST(($B171 - K$10)*K$18, 0, ABS(K$14), TRUE) * 2)</f>
        <v>41.226100574747846</v>
      </c>
      <c r="AB171" s="4">
        <f>BH171 + (L$3 * _xlfn.NORM.DIST($B171, L$7, ABS(L$11), FALSE) * _xlfn.NORM.DIST(($B171 - L$7)*L$15, 0, ABS(L$11), TRUE) * 2)
               + (L$4 * _xlfn.NORM.DIST($B171, L$8, ABS(L$12), FALSE) * _xlfn.NORM.DIST(($B171 - L$8)*L$16, 0, ABS(L$12), TRUE) * 2)
               + (L$5 * _xlfn.NORM.DIST($B171, L$9, ABS(L$13), FALSE) * _xlfn.NORM.DIST(($B171 - L$9)*L$17, 0, ABS(L$13), TRUE) * 2)
               + (L$6 * _xlfn.NORM.DIST($B171, L$10, ABS(L$14), FALSE) * _xlfn.NORM.DIST(($B171 - L$10)*L$18, 0, ABS(L$14), TRUE) * 2)</f>
        <v>41.570095573631043</v>
      </c>
      <c r="AC171" s="4">
        <f>BI171 + (M$3 * _xlfn.NORM.DIST($B171, M$7, ABS(M$11), FALSE) * _xlfn.NORM.DIST(($B171 - M$7)*M$15, 0, ABS(M$11), TRUE) * 2)
               + (M$4 * _xlfn.NORM.DIST($B171, M$8, ABS(M$12), FALSE) * _xlfn.NORM.DIST(($B171 - M$8)*M$16, 0, ABS(M$12), TRUE) * 2)
               + (M$5 * _xlfn.NORM.DIST($B171, M$9, ABS(M$13), FALSE) * _xlfn.NORM.DIST(($B171 - M$9)*M$17, 0, ABS(M$13), TRUE) * 2)
               + (M$6 * _xlfn.NORM.DIST($B171, M$10, ABS(M$14), FALSE) * _xlfn.NORM.DIST(($B171 - M$10)*M$18, 0, ABS(M$14), TRUE) * 2)</f>
        <v>40.978048865768059</v>
      </c>
      <c r="AD171" s="4">
        <f>BJ171 + (N$3 * _xlfn.NORM.DIST($B171, N$7, ABS(N$11), FALSE) * _xlfn.NORM.DIST(($B171 - N$7)*N$15, 0, ABS(N$11), TRUE) * 2)
               + (N$4 * _xlfn.NORM.DIST($B171, N$8, ABS(N$12), FALSE) * _xlfn.NORM.DIST(($B171 - N$8)*N$16, 0, ABS(N$12), TRUE) * 2)
               + (N$5 * _xlfn.NORM.DIST($B171, N$9, ABS(N$13), FALSE) * _xlfn.NORM.DIST(($B171 - N$9)*N$17, 0, ABS(N$13), TRUE) * 2)
               + (N$6 * _xlfn.NORM.DIST($B171, N$10, ABS(N$14), FALSE) * _xlfn.NORM.DIST(($B171 - N$10)*N$18, 0, ABS(N$14), TRUE) * 2)</f>
        <v>43.344820155157045</v>
      </c>
      <c r="AE171" s="4">
        <f>BK171 + (O$3 * _xlfn.NORM.DIST($B171, O$7, ABS(O$11), FALSE) * _xlfn.NORM.DIST(($B171 - O$7)*O$15, 0, ABS(O$11), TRUE) * 2)
               + (O$4 * _xlfn.NORM.DIST($B171, O$8, ABS(O$12), FALSE) * _xlfn.NORM.DIST(($B171 - O$8)*O$16, 0, ABS(O$12), TRUE) * 2)
               + (O$5 * _xlfn.NORM.DIST($B171, O$9, ABS(O$13), FALSE) * _xlfn.NORM.DIST(($B171 - O$9)*O$17, 0, ABS(O$13), TRUE) * 2)
               + (O$6 * _xlfn.NORM.DIST($B171, O$10, ABS(O$14), FALSE) * _xlfn.NORM.DIST(($B171 - O$10)*O$18, 0, ABS(O$14), TRUE) * 2)</f>
        <v>50.855463038302581</v>
      </c>
      <c r="AF171" s="4">
        <f t="shared" si="133"/>
        <v>48.226896577510985</v>
      </c>
      <c r="AG171" s="4">
        <f t="shared" si="133"/>
        <v>55.926165808883312</v>
      </c>
      <c r="AI171" s="4">
        <f>IF(OR($B171 &lt; C$231, $B171 &gt; C$234), 0, C171-S171)</f>
        <v>-1.7143060807260966</v>
      </c>
      <c r="AJ171" s="4">
        <f>IF(OR($B171 &lt; D$231, $B171 &gt; D$234), 0, D171-T171)</f>
        <v>-1.875181262325448</v>
      </c>
      <c r="AK171" s="4">
        <f>IF(OR($B171 &lt; E$231, $B171 &gt; E$234), 0, E171-U171)</f>
        <v>0.12492722365037423</v>
      </c>
      <c r="AL171" s="4">
        <f>IF(OR($B171 &lt; F$231, $B171 &gt; F$234), 0, F171-V171)</f>
        <v>-0.85235984319567137</v>
      </c>
      <c r="AM171" s="4">
        <f>IF(OR($B171 &lt; G$231, $B171 &gt; G$234), 0, G171-W171)</f>
        <v>-0.56819999774484842</v>
      </c>
      <c r="AN171" s="4">
        <f>IF(OR($B171 &lt; H$231, $B171 &gt; H$234), 0, H171-X171)</f>
        <v>0.26329050840218571</v>
      </c>
      <c r="AO171" s="4">
        <f>IF(OR($B171 &lt; I$231, $B171 &gt; I$234), 0, I171-Y171)</f>
        <v>-1.4491770627551404</v>
      </c>
      <c r="AP171" s="4">
        <f>IF(OR($B171 &lt; J$231, $B171 &gt; J$234), 0, J171-Z171)</f>
        <v>-0.79536857422471741</v>
      </c>
      <c r="AQ171" s="4">
        <f>IF(OR($B171 &lt; K$231, $B171 &gt; K$234), 0, K171-AA171)</f>
        <v>-1.1761005747478492</v>
      </c>
      <c r="AR171" s="4">
        <f>IF(OR($B171 &lt; L$231, $B171 &gt; L$234), 0, L171-AB171)</f>
        <v>0.69690442636895966</v>
      </c>
      <c r="AS171" s="4">
        <f>IF(OR($B171 &lt; M$231, $B171 &gt; M$234), 0, M171-AC171)</f>
        <v>0.3389511342319409</v>
      </c>
      <c r="AT171" s="4">
        <f>IF(OR($B171 &lt; N$231, $B171 &gt; N$234), 0, N171-AD171)</f>
        <v>-1.3948201551570421</v>
      </c>
      <c r="AU171" s="4">
        <f>IF(OR($B171 &lt; O$231, $B171 &gt; O$234), 0, O171-AE171)</f>
        <v>-2.372463038302584</v>
      </c>
      <c r="AV171" s="4">
        <f t="shared" si="134"/>
        <v>-1.3268965775109862</v>
      </c>
      <c r="AW171" s="4">
        <f t="shared" si="134"/>
        <v>-0.25916580888330998</v>
      </c>
      <c r="AY171" s="2">
        <f t="shared" si="137"/>
        <v>49.120393396868877</v>
      </c>
      <c r="AZ171" s="2">
        <f t="shared" si="137"/>
        <v>49.730181262325445</v>
      </c>
      <c r="BA171" s="2">
        <f t="shared" si="137"/>
        <v>48.700616520201962</v>
      </c>
      <c r="BB171" s="2">
        <f t="shared" si="137"/>
        <v>46.414534990964732</v>
      </c>
      <c r="BC171" s="2">
        <f t="shared" si="137"/>
        <v>49.289001562630197</v>
      </c>
      <c r="BD171" s="2">
        <f t="shared" si="137"/>
        <v>47.932589695069176</v>
      </c>
      <c r="BE171" s="2">
        <f t="shared" si="137"/>
        <v>50.424395501837829</v>
      </c>
      <c r="BF171" s="2">
        <f t="shared" si="137"/>
        <v>46.175732986767834</v>
      </c>
      <c r="BG171" s="2">
        <f t="shared" si="137"/>
        <v>41.225344237095314</v>
      </c>
      <c r="BH171" s="2">
        <f t="shared" si="137"/>
        <v>41.569270420797125</v>
      </c>
      <c r="BI171" s="2">
        <f t="shared" si="137"/>
        <v>40.973813233908011</v>
      </c>
      <c r="BJ171" s="2">
        <f t="shared" si="137"/>
        <v>43.248015109720207</v>
      </c>
      <c r="BK171" s="2">
        <f t="shared" si="137"/>
        <v>50.297065502295908</v>
      </c>
      <c r="BL171" s="2">
        <f t="shared" si="137"/>
        <v>45.693005395951516</v>
      </c>
      <c r="BM171" s="2">
        <f t="shared" si="137"/>
        <v>46.26891215019085</v>
      </c>
      <c r="BO171" s="2" t="str">
        <f t="shared" si="138"/>
        <v/>
      </c>
      <c r="BP171" s="2" t="str">
        <f t="shared" si="138"/>
        <v/>
      </c>
      <c r="BQ171" s="2" t="str">
        <f t="shared" si="138"/>
        <v/>
      </c>
      <c r="BR171" s="2" t="str">
        <f t="shared" si="138"/>
        <v/>
      </c>
      <c r="BS171" s="2" t="str">
        <f t="shared" si="138"/>
        <v/>
      </c>
      <c r="BT171" s="2" t="str">
        <f t="shared" si="138"/>
        <v/>
      </c>
      <c r="BU171" s="2" t="str">
        <f t="shared" si="138"/>
        <v/>
      </c>
      <c r="BV171" s="2" t="str">
        <f t="shared" si="138"/>
        <v/>
      </c>
      <c r="BW171" s="2" t="str">
        <f t="shared" si="138"/>
        <v/>
      </c>
      <c r="BX171" s="2" t="str">
        <f t="shared" si="138"/>
        <v/>
      </c>
      <c r="BY171" s="2" t="str">
        <f t="shared" si="138"/>
        <v/>
      </c>
      <c r="BZ171" s="2" t="str">
        <f t="shared" si="138"/>
        <v/>
      </c>
      <c r="CA171" s="2" t="str">
        <f t="shared" si="138"/>
        <v/>
      </c>
      <c r="CB171" s="2" t="str">
        <f t="shared" si="138"/>
        <v/>
      </c>
      <c r="CC171" s="2" t="str">
        <f t="shared" si="138"/>
        <v/>
      </c>
      <c r="CE171" s="2" t="str">
        <f t="shared" si="139"/>
        <v/>
      </c>
      <c r="CF171" s="2" t="str">
        <f t="shared" si="139"/>
        <v/>
      </c>
      <c r="CG171" s="2" t="str">
        <f t="shared" si="139"/>
        <v/>
      </c>
      <c r="CH171" s="2" t="str">
        <f t="shared" si="139"/>
        <v/>
      </c>
      <c r="CI171" s="2" t="str">
        <f t="shared" si="139"/>
        <v/>
      </c>
      <c r="CJ171" s="2" t="str">
        <f t="shared" si="139"/>
        <v/>
      </c>
      <c r="CK171" s="2" t="str">
        <f t="shared" si="139"/>
        <v/>
      </c>
      <c r="CL171" s="2" t="str">
        <f t="shared" si="139"/>
        <v/>
      </c>
      <c r="CM171" s="2" t="str">
        <f t="shared" si="139"/>
        <v/>
      </c>
      <c r="CN171" s="2" t="str">
        <f t="shared" si="139"/>
        <v/>
      </c>
      <c r="CO171" s="2" t="str">
        <f t="shared" si="139"/>
        <v/>
      </c>
      <c r="CP171" s="2" t="str">
        <f t="shared" si="139"/>
        <v/>
      </c>
      <c r="CQ171" s="2" t="str">
        <f t="shared" si="139"/>
        <v/>
      </c>
      <c r="CR171" s="2" t="str">
        <f t="shared" si="139"/>
        <v/>
      </c>
      <c r="CS171" s="2" t="str">
        <f t="shared" si="139"/>
        <v/>
      </c>
      <c r="CU171" s="2" t="str">
        <f t="shared" si="140"/>
        <v/>
      </c>
      <c r="CV171" s="2" t="str">
        <f t="shared" si="140"/>
        <v/>
      </c>
      <c r="CW171" s="2" t="str">
        <f t="shared" si="140"/>
        <v/>
      </c>
      <c r="CX171" s="2" t="str">
        <f t="shared" si="140"/>
        <v/>
      </c>
      <c r="CY171" s="2" t="str">
        <f t="shared" si="140"/>
        <v/>
      </c>
      <c r="CZ171" s="2" t="str">
        <f t="shared" si="140"/>
        <v/>
      </c>
      <c r="DA171" s="2" t="str">
        <f t="shared" si="140"/>
        <v/>
      </c>
      <c r="DB171" s="2">
        <f t="shared" si="140"/>
        <v>45.383000000000003</v>
      </c>
      <c r="DC171" s="2">
        <f t="shared" si="140"/>
        <v>40.049999999999997</v>
      </c>
      <c r="DD171" s="2">
        <f t="shared" si="140"/>
        <v>42.267000000000003</v>
      </c>
      <c r="DE171" s="2" t="str">
        <f t="shared" si="140"/>
        <v/>
      </c>
      <c r="DF171" s="2" t="str">
        <f t="shared" si="140"/>
        <v/>
      </c>
      <c r="DG171" s="2" t="str">
        <f t="shared" si="140"/>
        <v/>
      </c>
      <c r="DH171" s="2" t="str">
        <f t="shared" si="140"/>
        <v/>
      </c>
      <c r="DI171" s="2" t="str">
        <f t="shared" si="140"/>
        <v/>
      </c>
      <c r="DK171" s="2">
        <f t="shared" si="146"/>
        <v>69.713496774193587</v>
      </c>
      <c r="DL171" s="2">
        <f t="shared" si="146"/>
        <v>77.548896627565981</v>
      </c>
      <c r="DM171" s="2">
        <f t="shared" si="146"/>
        <v>82.945184750733148</v>
      </c>
      <c r="DN171" s="2">
        <f t="shared" si="146"/>
        <v>76.773356840463478</v>
      </c>
      <c r="DO171" s="2">
        <f t="shared" si="146"/>
        <v>93.065328629032223</v>
      </c>
      <c r="DP171" s="2">
        <f t="shared" si="146"/>
        <v>89.6837493315508</v>
      </c>
      <c r="DQ171" s="2">
        <f t="shared" si="146"/>
        <v>89.367134714076229</v>
      </c>
      <c r="DR171" s="2">
        <f t="shared" si="146"/>
        <v>90.781709860703828</v>
      </c>
      <c r="DS171" s="2">
        <f t="shared" si="146"/>
        <v>72.160749999999993</v>
      </c>
      <c r="DT171" s="2">
        <f t="shared" si="146"/>
        <v>71.216446718576222</v>
      </c>
      <c r="DU171" s="2">
        <f t="shared" si="146"/>
        <v>77.601632925472742</v>
      </c>
      <c r="DV171" s="2">
        <f t="shared" si="146"/>
        <v>79.855312316715541</v>
      </c>
      <c r="DW171" s="2">
        <f t="shared" si="146"/>
        <v>91.690980392156845</v>
      </c>
      <c r="DX171" s="2">
        <f t="shared" si="146"/>
        <v>70.562193627450995</v>
      </c>
      <c r="DY171" s="2">
        <f t="shared" si="146"/>
        <v>63.028901477832498</v>
      </c>
      <c r="EA171" s="2">
        <f t="shared" si="136"/>
        <v>47.530493482219882</v>
      </c>
      <c r="EB171" s="2">
        <f t="shared" si="136"/>
        <v>51.549087912087906</v>
      </c>
      <c r="EC171" s="2">
        <f t="shared" si="136"/>
        <v>48.487612212529733</v>
      </c>
      <c r="ED171" s="2">
        <f t="shared" si="136"/>
        <v>46.67024990905783</v>
      </c>
      <c r="EE171" s="2">
        <f t="shared" si="136"/>
        <v>49.934286151918116</v>
      </c>
      <c r="EF171" s="2">
        <f t="shared" si="136"/>
        <v>42.778675594189281</v>
      </c>
      <c r="EG171" s="2">
        <f t="shared" si="136"/>
        <v>49.479235280465986</v>
      </c>
      <c r="EH171" s="2">
        <f t="shared" si="136"/>
        <v>43.771202105059871</v>
      </c>
      <c r="EI171" s="2">
        <f t="shared" si="136"/>
        <v>39.481847675182777</v>
      </c>
      <c r="EJ171" s="2">
        <f t="shared" si="136"/>
        <v>41.102692454632276</v>
      </c>
      <c r="EK171" s="2">
        <f t="shared" si="135"/>
        <v>40.523291693455057</v>
      </c>
      <c r="EL171" s="2">
        <f t="shared" si="130"/>
        <v>43.229774907749075</v>
      </c>
      <c r="EM171" s="2">
        <f t="shared" si="130"/>
        <v>49.711983638515633</v>
      </c>
      <c r="EN171" s="2">
        <f t="shared" si="130"/>
        <v>45.408534820314024</v>
      </c>
      <c r="EO171" s="2">
        <f t="shared" si="130"/>
        <v>46.353577646556374</v>
      </c>
      <c r="EQ171" s="2">
        <f t="shared" si="147"/>
        <v>49.768244207085601</v>
      </c>
      <c r="ER171" s="2">
        <f t="shared" si="147"/>
        <v>49.312531354832714</v>
      </c>
      <c r="ES171" s="2">
        <f t="shared" si="147"/>
        <v>48.740526946072393</v>
      </c>
      <c r="ET171" s="2">
        <f t="shared" si="147"/>
        <v>46.374946829793529</v>
      </c>
      <c r="EU171" s="2">
        <f t="shared" si="147"/>
        <v>49.17698452815165</v>
      </c>
      <c r="EV171" s="2">
        <f t="shared" si="147"/>
        <v>48.917266876017543</v>
      </c>
      <c r="EW171" s="2">
        <f t="shared" si="147"/>
        <v>50.635792734205239</v>
      </c>
      <c r="EX171" s="2">
        <f t="shared" si="147"/>
        <v>46.482294597204486</v>
      </c>
      <c r="EY171" s="2">
        <f t="shared" si="147"/>
        <v>41.427038781545662</v>
      </c>
      <c r="EZ171" s="2">
        <f t="shared" si="147"/>
        <v>41.626424939262733</v>
      </c>
      <c r="FA171" s="2">
        <f t="shared" si="147"/>
        <v>41.040978480905544</v>
      </c>
      <c r="FB171" s="2">
        <f t="shared" si="147"/>
        <v>43.251794419356052</v>
      </c>
      <c r="FC171" s="2">
        <f t="shared" si="147"/>
        <v>50.481621759982964</v>
      </c>
      <c r="FD171" s="2">
        <f t="shared" si="147"/>
        <v>45.817578649834026</v>
      </c>
      <c r="FE171" s="2">
        <f t="shared" si="147"/>
        <v>46.224268881740599</v>
      </c>
      <c r="FG171" s="2">
        <f t="shared" si="148"/>
        <v>0.99999999844313625</v>
      </c>
      <c r="FH171" s="2">
        <f t="shared" si="148"/>
        <v>0.99999999848548293</v>
      </c>
      <c r="FI171" s="2">
        <f t="shared" si="148"/>
        <v>0.99999999872588541</v>
      </c>
      <c r="FJ171" s="2">
        <f t="shared" si="148"/>
        <v>0.99999999891779279</v>
      </c>
      <c r="FK171" s="2">
        <f t="shared" si="148"/>
        <v>0.99999999889380076</v>
      </c>
      <c r="FL171" s="2">
        <f t="shared" si="148"/>
        <v>0.99999999879904211</v>
      </c>
      <c r="FM171" s="2">
        <f t="shared" si="148"/>
        <v>0.99999999864821665</v>
      </c>
      <c r="FN171" s="2">
        <f t="shared" si="148"/>
        <v>0.9999999987241236</v>
      </c>
      <c r="FO171" s="2">
        <f t="shared" si="148"/>
        <v>0.99999999884139346</v>
      </c>
      <c r="FP171" s="2">
        <f t="shared" si="148"/>
        <v>0.99999999882308288</v>
      </c>
      <c r="FQ171" s="2">
        <f t="shared" si="148"/>
        <v>0.99999999886542434</v>
      </c>
      <c r="FR171" s="2">
        <f t="shared" si="148"/>
        <v>0.999999998773767</v>
      </c>
      <c r="FS171" s="2">
        <f t="shared" si="148"/>
        <v>0.99999999106196591</v>
      </c>
      <c r="FT171" s="2">
        <f t="shared" si="148"/>
        <v>0.99999995907827632</v>
      </c>
      <c r="FU171" s="2">
        <f t="shared" si="148"/>
        <v>0.9999998644640179</v>
      </c>
      <c r="FW171" s="2">
        <f t="shared" si="141"/>
        <v>0.71049016427354084</v>
      </c>
      <c r="FX171" s="2">
        <f t="shared" si="141"/>
        <v>0.81326210295878609</v>
      </c>
      <c r="FY171" s="2">
        <f t="shared" si="141"/>
        <v>0.84219792491214696</v>
      </c>
      <c r="FZ171" s="2">
        <f t="shared" si="141"/>
        <v>0.8659406847634854</v>
      </c>
      <c r="GA171" s="2">
        <f t="shared" si="141"/>
        <v>0.85208405310172453</v>
      </c>
      <c r="GB171" s="2">
        <f t="shared" si="141"/>
        <v>0.83959231164416015</v>
      </c>
      <c r="GC171" s="2">
        <f t="shared" si="141"/>
        <v>0.81721851724379291</v>
      </c>
      <c r="GD171" s="2">
        <f t="shared" si="141"/>
        <v>0.88692319745471115</v>
      </c>
      <c r="GE171" s="2">
        <f t="shared" si="141"/>
        <v>0.89631117392394888</v>
      </c>
      <c r="GF171" s="2">
        <f t="shared" si="141"/>
        <v>0.8908707105549768</v>
      </c>
      <c r="GG171" s="2">
        <f t="shared" si="141"/>
        <v>0.87025883083380751</v>
      </c>
      <c r="GH171" s="2">
        <f t="shared" si="141"/>
        <v>0.82836337995411435</v>
      </c>
      <c r="GI171" s="2">
        <f t="shared" si="141"/>
        <v>0.76020336343930994</v>
      </c>
      <c r="GJ171" s="2">
        <f t="shared" si="141"/>
        <v>0.69545003683403794</v>
      </c>
      <c r="GK171" s="2">
        <f t="shared" si="141"/>
        <v>0.65477198388326807</v>
      </c>
      <c r="GM171" s="107">
        <f t="shared" si="142"/>
        <v>1.2738964250766561E-191</v>
      </c>
      <c r="GN171" s="107">
        <f t="shared" si="142"/>
        <v>1.3659277195163654E-214</v>
      </c>
      <c r="GO171" s="107">
        <f t="shared" si="142"/>
        <v>2.0089874075110032E-229</v>
      </c>
      <c r="GP171" s="107">
        <f t="shared" si="142"/>
        <v>7.9201825849489928E-278</v>
      </c>
      <c r="GQ171" s="107">
        <f t="shared" si="142"/>
        <v>4.4543674052718994E-280</v>
      </c>
      <c r="GR171" s="107">
        <f t="shared" si="142"/>
        <v>1.2188019614525847E-275</v>
      </c>
      <c r="GS171" s="107">
        <f t="shared" si="142"/>
        <v>3.8775720820484819E-277</v>
      </c>
      <c r="GT171" s="107">
        <f t="shared" si="142"/>
        <v>2.1978511321743191E-282</v>
      </c>
      <c r="GU171" s="107">
        <f t="shared" si="142"/>
        <v>1.2302736009141191E-304</v>
      </c>
      <c r="GV171" s="107">
        <f t="shared" si="142"/>
        <v>0</v>
      </c>
      <c r="GW171" s="107">
        <f t="shared" si="142"/>
        <v>0</v>
      </c>
      <c r="GX171" s="107">
        <f t="shared" si="142"/>
        <v>3.8864564150970376E-284</v>
      </c>
      <c r="GY171" s="107">
        <f t="shared" si="142"/>
        <v>1.2315267551837963E-268</v>
      </c>
      <c r="GZ171" s="107">
        <f t="shared" si="142"/>
        <v>1.2634420213353141E-272</v>
      </c>
      <c r="HA171" s="107">
        <f t="shared" si="142"/>
        <v>0</v>
      </c>
      <c r="HC171" s="107">
        <f t="shared" si="132"/>
        <v>2.8101998196441096E-133</v>
      </c>
      <c r="HD171" s="107">
        <f t="shared" si="132"/>
        <v>4.850188879973414E-151</v>
      </c>
      <c r="HE171" s="107">
        <f t="shared" si="132"/>
        <v>2.0977791845321591E-162</v>
      </c>
      <c r="HF171" s="107">
        <f t="shared" si="131"/>
        <v>7.0597863762341365E-199</v>
      </c>
      <c r="HG171" s="107">
        <f t="shared" si="131"/>
        <v>2.5890089788116551E-200</v>
      </c>
      <c r="HH171" s="107">
        <f t="shared" si="131"/>
        <v>3.2023072533569403E-196</v>
      </c>
      <c r="HI171" s="107">
        <f t="shared" si="131"/>
        <v>3.0753045384822642E-197</v>
      </c>
      <c r="HJ171" s="107">
        <f t="shared" si="131"/>
        <v>9.3403436062169298E-205</v>
      </c>
      <c r="HK171" s="107">
        <f t="shared" si="131"/>
        <v>2.7610511475358788E-222</v>
      </c>
      <c r="HL171" s="107">
        <f t="shared" si="113"/>
        <v>5.2185451586243815E-234</v>
      </c>
      <c r="HM171" s="107">
        <f t="shared" si="113"/>
        <v>9.4033166605955401E-236</v>
      </c>
      <c r="HN171" s="107">
        <f t="shared" si="113"/>
        <v>2.4888034343361464E-201</v>
      </c>
      <c r="HO171" s="107">
        <f t="shared" ref="HO171:HQ234" si="149" xml:space="preserve"> _xlfn.NORM.DIST($B171, O$8, ABS(O$12), TRUE) * _xlfn.NORM.DIST(($B171 - O$8)*O$16, 0, ABS(O$12), TRUE) * 2</f>
        <v>1.0408593209610342E-187</v>
      </c>
      <c r="HP171" s="107">
        <f t="shared" si="149"/>
        <v>7.7349511283062529E-190</v>
      </c>
      <c r="HQ171" s="107">
        <f t="shared" si="149"/>
        <v>5.3220420952903868E-281</v>
      </c>
      <c r="HS171" s="107">
        <f t="shared" si="143"/>
        <v>7.5828506827671277E-24</v>
      </c>
      <c r="HT171" s="107">
        <f t="shared" si="143"/>
        <v>7.0777509565916763E-29</v>
      </c>
      <c r="HU171" s="107">
        <f t="shared" si="143"/>
        <v>9.2149812150593524E-32</v>
      </c>
      <c r="HV171" s="107">
        <f t="shared" si="143"/>
        <v>7.5724025661598294E-40</v>
      </c>
      <c r="HW171" s="107">
        <f t="shared" si="143"/>
        <v>1.1383793311886402E-39</v>
      </c>
      <c r="HX171" s="107">
        <f t="shared" si="143"/>
        <v>2.4937403062953951E-38</v>
      </c>
      <c r="HY171" s="107">
        <f t="shared" si="143"/>
        <v>5.5991129200711995E-38</v>
      </c>
      <c r="HZ171" s="107">
        <f t="shared" si="143"/>
        <v>1.8199331653408534E-42</v>
      </c>
      <c r="IA171" s="107">
        <f t="shared" si="143"/>
        <v>1.0018265800409647E-46</v>
      </c>
      <c r="IB171" s="107">
        <f t="shared" si="143"/>
        <v>1.5743550774113785E-48</v>
      </c>
      <c r="IC171" s="107">
        <f t="shared" si="143"/>
        <v>1.339277700752411E-47</v>
      </c>
      <c r="ID171" s="107">
        <f t="shared" si="143"/>
        <v>9.1524288580307384E-39</v>
      </c>
      <c r="IE171" s="107">
        <f t="shared" si="143"/>
        <v>1.4967105020707912E-34</v>
      </c>
      <c r="IF171" s="107">
        <f t="shared" si="143"/>
        <v>9.9192932111107409E-34</v>
      </c>
      <c r="IG171" s="107">
        <f t="shared" si="143"/>
        <v>1.072537268180678E-34</v>
      </c>
      <c r="II171" s="107">
        <f t="shared" si="144"/>
        <v>0.20196945634484431</v>
      </c>
      <c r="IJ171" s="107">
        <f t="shared" si="144"/>
        <v>4.6035452978578625E-2</v>
      </c>
      <c r="IK171" s="107">
        <f t="shared" si="144"/>
        <v>2.1189953621163566E-2</v>
      </c>
      <c r="IL171" s="107">
        <f t="shared" si="144"/>
        <v>5.3372244197264444E-3</v>
      </c>
      <c r="IM171" s="107">
        <f t="shared" si="144"/>
        <v>8.4827098445285146E-3</v>
      </c>
      <c r="IN171" s="107">
        <f t="shared" si="144"/>
        <v>1.3028722753118392E-2</v>
      </c>
      <c r="IO171" s="107">
        <f t="shared" si="144"/>
        <v>2.2898064530794994E-2</v>
      </c>
      <c r="IP171" s="107">
        <f t="shared" si="144"/>
        <v>1.8067798664493813E-3</v>
      </c>
      <c r="IQ171" s="107">
        <f t="shared" si="144"/>
        <v>7.3440964824588492E-4</v>
      </c>
      <c r="IR171" s="107">
        <f t="shared" si="144"/>
        <v>7.1073720403893031E-4</v>
      </c>
      <c r="IS171" s="107">
        <f t="shared" si="144"/>
        <v>2.0161025304960885E-3</v>
      </c>
      <c r="IT171" s="107">
        <f t="shared" si="144"/>
        <v>1.6244642050948041E-2</v>
      </c>
      <c r="IU171" s="107">
        <f t="shared" si="144"/>
        <v>5.4000172136907269E-2</v>
      </c>
      <c r="IV171" s="107">
        <f t="shared" si="144"/>
        <v>0.11762479588192648</v>
      </c>
      <c r="IW171" s="107">
        <f t="shared" si="144"/>
        <v>0.18200245216971173</v>
      </c>
      <c r="IY171" s="107">
        <f t="shared" si="145"/>
        <v>0.20196945634484431</v>
      </c>
      <c r="IZ171" s="107">
        <f t="shared" si="145"/>
        <v>4.6035452978578625E-2</v>
      </c>
      <c r="JA171" s="107">
        <f t="shared" si="145"/>
        <v>2.1189953621163566E-2</v>
      </c>
      <c r="JB171" s="107">
        <f t="shared" si="145"/>
        <v>5.3372244197264444E-3</v>
      </c>
      <c r="JC171" s="107">
        <f t="shared" si="145"/>
        <v>8.4827098445285146E-3</v>
      </c>
      <c r="JD171" s="107">
        <f t="shared" si="145"/>
        <v>1.3028722753118392E-2</v>
      </c>
      <c r="JE171" s="107">
        <f t="shared" si="145"/>
        <v>2.2898064530794994E-2</v>
      </c>
      <c r="JF171" s="107">
        <f t="shared" si="145"/>
        <v>1.8067798664493813E-3</v>
      </c>
      <c r="JG171" s="107">
        <f t="shared" si="145"/>
        <v>7.3440964824588492E-4</v>
      </c>
      <c r="JH171" s="107">
        <f t="shared" si="145"/>
        <v>7.1073720403893031E-4</v>
      </c>
      <c r="JI171" s="107">
        <f t="shared" si="145"/>
        <v>2.0161025304960885E-3</v>
      </c>
      <c r="JJ171" s="107">
        <f t="shared" si="145"/>
        <v>1.6244642050948041E-2</v>
      </c>
      <c r="JK171" s="107">
        <f t="shared" si="145"/>
        <v>5.4000172136907269E-2</v>
      </c>
      <c r="JL171" s="107">
        <f t="shared" si="145"/>
        <v>0.11762479588192648</v>
      </c>
      <c r="JM171" s="107">
        <f t="shared" si="145"/>
        <v>0.18200245216971173</v>
      </c>
    </row>
    <row r="172" spans="2:273" x14ac:dyDescent="0.25">
      <c r="B172" s="2">
        <v>144</v>
      </c>
      <c r="C172" s="37">
        <v>49.258000000000003</v>
      </c>
      <c r="D172" s="37">
        <v>47.194000000000003</v>
      </c>
      <c r="E172" s="37">
        <v>48.371000000000002</v>
      </c>
      <c r="F172" s="37">
        <v>43.982999999999997</v>
      </c>
      <c r="G172" s="37">
        <v>48.582999999999998</v>
      </c>
      <c r="H172" s="37">
        <v>47.45</v>
      </c>
      <c r="I172" s="37">
        <v>50.05</v>
      </c>
      <c r="J172" s="37">
        <v>46.417000000000002</v>
      </c>
      <c r="K172" s="37">
        <v>41.667000000000002</v>
      </c>
      <c r="L172" s="37">
        <v>41.183</v>
      </c>
      <c r="M172" s="37">
        <v>41.35</v>
      </c>
      <c r="N172" s="37">
        <v>42.133000000000003</v>
      </c>
      <c r="O172" s="37">
        <v>49.1</v>
      </c>
      <c r="P172" s="37">
        <v>45.267000000000003</v>
      </c>
      <c r="Q172" s="37">
        <v>47.017000000000003</v>
      </c>
      <c r="S172" s="4">
        <f>AY172 + (C$3 * _xlfn.NORM.DIST($B172, C$7, ABS(C$11), FALSE) * _xlfn.NORM.DIST(($B172 - C$7)*C$15, 0, ABS(C$11), TRUE) * 2)
               + (C$4 * _xlfn.NORM.DIST($B172, C$8, ABS(C$12), FALSE) * _xlfn.NORM.DIST(($B172 - C$8)*C$16, 0, ABS(C$12), TRUE) * 2)
               + (C$5 * _xlfn.NORM.DIST($B172, C$9, ABS(C$13), FALSE) * _xlfn.NORM.DIST(($B172 - C$9)*C$17, 0, ABS(C$13), TRUE) * 2)
               + (C$6 * _xlfn.NORM.DIST($B172, C$10, ABS(C$14), FALSE) * _xlfn.NORM.DIST(($B172 - C$10)*C$18, 0, ABS(C$14), TRUE) * 2)</f>
        <v>49.225280275217081</v>
      </c>
      <c r="T172" s="4">
        <f>AZ172 + (D$3 * _xlfn.NORM.DIST($B172, D$7, ABS(D$11), FALSE) * _xlfn.NORM.DIST(($B172 - D$7)*D$15, 0, ABS(D$11), TRUE) * 2)
               + (D$4 * _xlfn.NORM.DIST($B172, D$8, ABS(D$12), FALSE) * _xlfn.NORM.DIST(($B172 - D$8)*D$16, 0, ABS(D$12), TRUE) * 2)
               + (D$5 * _xlfn.NORM.DIST($B172, D$9, ABS(D$13), FALSE) * _xlfn.NORM.DIST(($B172 - D$9)*D$17, 0, ABS(D$13), TRUE) * 2)
               + (D$6 * _xlfn.NORM.DIST($B172, D$10, ABS(D$14), FALSE) * _xlfn.NORM.DIST(($B172 - D$10)*D$18, 0, ABS(D$14), TRUE) * 2)</f>
        <v>49.588269919813939</v>
      </c>
      <c r="U172" s="4">
        <f>BA172 + (E$3 * _xlfn.NORM.DIST($B172, E$7, ABS(E$11), FALSE) * _xlfn.NORM.DIST(($B172 - E$7)*E$15, 0, ABS(E$11), TRUE) * 2)
               + (E$4 * _xlfn.NORM.DIST($B172, E$8, ABS(E$12), FALSE) * _xlfn.NORM.DIST(($B172 - E$8)*E$16, 0, ABS(E$12), TRUE) * 2)
               + (E$5 * _xlfn.NORM.DIST($B172, E$9, ABS(E$13), FALSE) * _xlfn.NORM.DIST(($B172 - E$9)*E$17, 0, ABS(E$13), TRUE) * 2)
               + (E$6 * _xlfn.NORM.DIST($B172, E$10, ABS(E$14), FALSE) * _xlfn.NORM.DIST(($B172 - E$10)*E$18, 0, ABS(E$14), TRUE) * 2)</f>
        <v>48.609686848101518</v>
      </c>
      <c r="V172" s="4">
        <f>BB172 + (F$3 * _xlfn.NORM.DIST($B172, F$7, ABS(F$11), FALSE) * _xlfn.NORM.DIST(($B172 - F$7)*F$15, 0, ABS(F$11), TRUE) * 2)
               + (F$4 * _xlfn.NORM.DIST($B172, F$8, ABS(F$12), FALSE) * _xlfn.NORM.DIST(($B172 - F$8)*F$16, 0, ABS(F$12), TRUE) * 2)
               + (F$5 * _xlfn.NORM.DIST($B172, F$9, ABS(F$13), FALSE) * _xlfn.NORM.DIST(($B172 - F$9)*F$17, 0, ABS(F$13), TRUE) * 2)
               + (F$6 * _xlfn.NORM.DIST($B172, F$10, ABS(F$14), FALSE) * _xlfn.NORM.DIST(($B172 - F$10)*F$18, 0, ABS(F$14), TRUE) * 2)</f>
        <v>46.297359096056496</v>
      </c>
      <c r="W172" s="4">
        <f>BC172 + (G$3 * _xlfn.NORM.DIST($B172, G$7, ABS(G$11), FALSE) * _xlfn.NORM.DIST(($B172 - G$7)*G$15, 0, ABS(G$11), TRUE) * 2)
               + (G$4 * _xlfn.NORM.DIST($B172, G$8, ABS(G$12), FALSE) * _xlfn.NORM.DIST(($B172 - G$8)*G$16, 0, ABS(G$12), TRUE) * 2)
               + (G$5 * _xlfn.NORM.DIST($B172, G$9, ABS(G$13), FALSE) * _xlfn.NORM.DIST(($B172 - G$9)*G$17, 0, ABS(G$13), TRUE) * 2)
               + (G$6 * _xlfn.NORM.DIST($B172, G$10, ABS(G$14), FALSE) * _xlfn.NORM.DIST(($B172 - G$10)*G$18, 0, ABS(G$14), TRUE) * 2)</f>
        <v>49.123395040512683</v>
      </c>
      <c r="X172" s="4">
        <f>BD172 + (H$3 * _xlfn.NORM.DIST($B172, H$7, ABS(H$11), FALSE) * _xlfn.NORM.DIST(($B172 - H$7)*H$15, 0, ABS(H$11), TRUE) * 2)
               + (H$4 * _xlfn.NORM.DIST($B172, H$8, ABS(H$12), FALSE) * _xlfn.NORM.DIST(($B172 - H$8)*H$16, 0, ABS(H$12), TRUE) * 2)
               + (H$5 * _xlfn.NORM.DIST($B172, H$9, ABS(H$13), FALSE) * _xlfn.NORM.DIST(($B172 - H$9)*H$17, 0, ABS(H$13), TRUE) * 2)
               + (H$6 * _xlfn.NORM.DIST($B172, H$10, ABS(H$14), FALSE) * _xlfn.NORM.DIST(($B172 - H$10)*H$18, 0, ABS(H$14), TRUE) * 2)</f>
        <v>47.915248439015322</v>
      </c>
      <c r="Y172" s="4">
        <f>BE172 + (I$3 * _xlfn.NORM.DIST($B172, I$7, ABS(I$11), FALSE) * _xlfn.NORM.DIST(($B172 - I$7)*I$15, 0, ABS(I$11), TRUE) * 2)
               + (I$4 * _xlfn.NORM.DIST($B172, I$8, ABS(I$12), FALSE) * _xlfn.NORM.DIST(($B172 - I$8)*I$16, 0, ABS(I$12), TRUE) * 2)
               + (I$5 * _xlfn.NORM.DIST($B172, I$9, ABS(I$13), FALSE) * _xlfn.NORM.DIST(($B172 - I$9)*I$17, 0, ABS(I$13), TRUE) * 2)
               + (I$6 * _xlfn.NORM.DIST($B172, I$10, ABS(I$14), FALSE) * _xlfn.NORM.DIST(($B172 - I$10)*I$18, 0, ABS(I$14), TRUE) * 2)</f>
        <v>50.298132298436336</v>
      </c>
      <c r="Z172" s="4">
        <f>BF172 + (J$3 * _xlfn.NORM.DIST($B172, J$7, ABS(J$11), FALSE) * _xlfn.NORM.DIST(($B172 - J$7)*J$15, 0, ABS(J$11), TRUE) * 2)
               + (J$4 * _xlfn.NORM.DIST($B172, J$8, ABS(J$12), FALSE) * _xlfn.NORM.DIST(($B172 - J$8)*J$16, 0, ABS(J$12), TRUE) * 2)
               + (J$5 * _xlfn.NORM.DIST($B172, J$9, ABS(J$13), FALSE) * _xlfn.NORM.DIST(($B172 - J$9)*J$17, 0, ABS(J$13), TRUE) * 2)
               + (J$6 * _xlfn.NORM.DIST($B172, J$10, ABS(J$14), FALSE) * _xlfn.NORM.DIST(($B172 - J$10)*J$18, 0, ABS(J$14), TRUE) * 2)</f>
        <v>46.063230488511863</v>
      </c>
      <c r="AA172" s="4">
        <f>BG172 + (K$3 * _xlfn.NORM.DIST($B172, K$7, ABS(K$11), FALSE) * _xlfn.NORM.DIST(($B172 - K$7)*K$15, 0, ABS(K$11), TRUE) * 2)
               + (K$4 * _xlfn.NORM.DIST($B172, K$8, ABS(K$12), FALSE) * _xlfn.NORM.DIST(($B172 - K$8)*K$16, 0, ABS(K$12), TRUE) * 2)
               + (K$5 * _xlfn.NORM.DIST($B172, K$9, ABS(K$13), FALSE) * _xlfn.NORM.DIST(($B172 - K$9)*K$17, 0, ABS(K$13), TRUE) * 2)
               + (K$6 * _xlfn.NORM.DIST($B172, K$10, ABS(K$14), FALSE) * _xlfn.NORM.DIST(($B172 - K$10)*K$18, 0, ABS(K$14), TRUE) * 2)</f>
        <v>41.119278869311259</v>
      </c>
      <c r="AB172" s="4">
        <f>BH172 + (L$3 * _xlfn.NORM.DIST($B172, L$7, ABS(L$11), FALSE) * _xlfn.NORM.DIST(($B172 - L$7)*L$15, 0, ABS(L$11), TRUE) * 2)
               + (L$4 * _xlfn.NORM.DIST($B172, L$8, ABS(L$12), FALSE) * _xlfn.NORM.DIST(($B172 - L$8)*L$16, 0, ABS(L$12), TRUE) * 2)
               + (L$5 * _xlfn.NORM.DIST($B172, L$9, ABS(L$13), FALSE) * _xlfn.NORM.DIST(($B172 - L$9)*L$17, 0, ABS(L$13), TRUE) * 2)
               + (L$6 * _xlfn.NORM.DIST($B172, L$10, ABS(L$14), FALSE) * _xlfn.NORM.DIST(($B172 - L$10)*L$18, 0, ABS(L$14), TRUE) * 2)</f>
        <v>41.437753272640961</v>
      </c>
      <c r="AC172" s="4">
        <f>BI172 + (M$3 * _xlfn.NORM.DIST($B172, M$7, ABS(M$11), FALSE) * _xlfn.NORM.DIST(($B172 - M$7)*M$15, 0, ABS(M$11), TRUE) * 2)
               + (M$4 * _xlfn.NORM.DIST($B172, M$8, ABS(M$12), FALSE) * _xlfn.NORM.DIST(($B172 - M$8)*M$16, 0, ABS(M$12), TRUE) * 2)
               + (M$5 * _xlfn.NORM.DIST($B172, M$9, ABS(M$13), FALSE) * _xlfn.NORM.DIST(($B172 - M$9)*M$17, 0, ABS(M$13), TRUE) * 2)
               + (M$6 * _xlfn.NORM.DIST($B172, M$10, ABS(M$14), FALSE) * _xlfn.NORM.DIST(($B172 - M$10)*M$18, 0, ABS(M$14), TRUE) * 2)</f>
        <v>40.833262873414213</v>
      </c>
      <c r="AD172" s="4">
        <f>BJ172 + (N$3 * _xlfn.NORM.DIST($B172, N$7, ABS(N$11), FALSE) * _xlfn.NORM.DIST(($B172 - N$7)*N$15, 0, ABS(N$11), TRUE) * 2)
               + (N$4 * _xlfn.NORM.DIST($B172, N$8, ABS(N$12), FALSE) * _xlfn.NORM.DIST(($B172 - N$8)*N$16, 0, ABS(N$12), TRUE) * 2)
               + (N$5 * _xlfn.NORM.DIST($B172, N$9, ABS(N$13), FALSE) * _xlfn.NORM.DIST(($B172 - N$9)*N$17, 0, ABS(N$13), TRUE) * 2)
               + (N$6 * _xlfn.NORM.DIST($B172, N$10, ABS(N$14), FALSE) * _xlfn.NORM.DIST(($B172 - N$10)*N$18, 0, ABS(N$14), TRUE) * 2)</f>
        <v>43.092992245396076</v>
      </c>
      <c r="AE172" s="4">
        <f>BK172 + (O$3 * _xlfn.NORM.DIST($B172, O$7, ABS(O$11), FALSE) * _xlfn.NORM.DIST(($B172 - O$7)*O$15, 0, ABS(O$11), TRUE) * 2)
               + (O$4 * _xlfn.NORM.DIST($B172, O$8, ABS(O$12), FALSE) * _xlfn.NORM.DIST(($B172 - O$8)*O$16, 0, ABS(O$12), TRUE) * 2)
               + (O$5 * _xlfn.NORM.DIST($B172, O$9, ABS(O$13), FALSE) * _xlfn.NORM.DIST(($B172 - O$9)*O$17, 0, ABS(O$13), TRUE) * 2)
               + (O$6 * _xlfn.NORM.DIST($B172, O$10, ABS(O$14), FALSE) * _xlfn.NORM.DIST(($B172 - O$10)*O$18, 0, ABS(O$14), TRUE) * 2)</f>
        <v>50.319147100777116</v>
      </c>
      <c r="AF172" s="4">
        <f t="shared" si="133"/>
        <v>46.501547299402155</v>
      </c>
      <c r="AG172" s="4">
        <f t="shared" si="133"/>
        <v>50.315393284427152</v>
      </c>
      <c r="AI172" s="4">
        <f>IF(OR($B172 &lt; C$231, $B172 &gt; C$234), 0, C172-S172)</f>
        <v>3.2719724782921844E-2</v>
      </c>
      <c r="AJ172" s="4">
        <f>IF(OR($B172 &lt; D$231, $B172 &gt; D$234), 0, D172-T172)</f>
        <v>-2.3942699198139366</v>
      </c>
      <c r="AK172" s="4">
        <f>IF(OR($B172 &lt; E$231, $B172 &gt; E$234), 0, E172-U172)</f>
        <v>-0.23868684810151564</v>
      </c>
      <c r="AL172" s="4">
        <f>IF(OR($B172 &lt; F$231, $B172 &gt; F$234), 0, F172-V172)</f>
        <v>-2.3143590960564993</v>
      </c>
      <c r="AM172" s="4">
        <f>IF(OR($B172 &lt; G$231, $B172 &gt; G$234), 0, G172-W172)</f>
        <v>-0.54039504051268494</v>
      </c>
      <c r="AN172" s="4">
        <f>IF(OR($B172 &lt; H$231, $B172 &gt; H$234), 0, H172-X172)</f>
        <v>-0.46524843901531909</v>
      </c>
      <c r="AO172" s="4">
        <f>IF(OR($B172 &lt; I$231, $B172 &gt; I$234), 0, I172-Y172)</f>
        <v>-0.24813229843633877</v>
      </c>
      <c r="AP172" s="4">
        <f>IF(OR($B172 &lt; J$231, $B172 &gt; J$234), 0, J172-Z172)</f>
        <v>0.35376951148813873</v>
      </c>
      <c r="AQ172" s="4">
        <f>IF(OR($B172 &lt; K$231, $B172 &gt; K$234), 0, K172-AA172)</f>
        <v>0.54772113068874262</v>
      </c>
      <c r="AR172" s="4">
        <f>IF(OR($B172 &lt; L$231, $B172 &gt; L$234), 0, L172-AB172)</f>
        <v>-0.25475327264096137</v>
      </c>
      <c r="AS172" s="4">
        <f>IF(OR($B172 &lt; M$231, $B172 &gt; M$234), 0, M172-AC172)</f>
        <v>0.51673712658578808</v>
      </c>
      <c r="AT172" s="4">
        <f>IF(OR($B172 &lt; N$231, $B172 &gt; N$234), 0, N172-AD172)</f>
        <v>-0.95999224539607297</v>
      </c>
      <c r="AU172" s="4">
        <f>IF(OR($B172 &lt; O$231, $B172 &gt; O$234), 0, O172-AE172)</f>
        <v>-1.2191471007771142</v>
      </c>
      <c r="AV172" s="4">
        <f t="shared" ref="AV172:AW187" si="150">IF(OR($B172 &lt; P$231, $B172 &gt; P$234), 0, P172-AF172)</f>
        <v>-1.234547299402152</v>
      </c>
      <c r="AW172" s="4">
        <f t="shared" si="150"/>
        <v>-3.2983932844271493</v>
      </c>
      <c r="AY172" s="2">
        <f t="shared" si="137"/>
        <v>49.177470842005903</v>
      </c>
      <c r="AZ172" s="2">
        <f t="shared" si="137"/>
        <v>49.588269919813939</v>
      </c>
      <c r="BA172" s="2">
        <f t="shared" si="137"/>
        <v>48.60099417181722</v>
      </c>
      <c r="BB172" s="2">
        <f t="shared" si="137"/>
        <v>46.296359918621263</v>
      </c>
      <c r="BC172" s="2">
        <f t="shared" si="137"/>
        <v>49.120695266613744</v>
      </c>
      <c r="BD172" s="2">
        <f t="shared" si="137"/>
        <v>47.906356827206437</v>
      </c>
      <c r="BE172" s="2">
        <f t="shared" si="137"/>
        <v>50.278539964104269</v>
      </c>
      <c r="BF172" s="2">
        <f t="shared" si="137"/>
        <v>46.062779908213059</v>
      </c>
      <c r="BG172" s="2">
        <f t="shared" si="137"/>
        <v>41.119172326743708</v>
      </c>
      <c r="BH172" s="2">
        <f t="shared" si="137"/>
        <v>41.437644500721213</v>
      </c>
      <c r="BI172" s="2">
        <f t="shared" si="137"/>
        <v>40.832617039714954</v>
      </c>
      <c r="BJ172" s="2">
        <f t="shared" si="137"/>
        <v>43.069461746569431</v>
      </c>
      <c r="BK172" s="2">
        <f t="shared" si="137"/>
        <v>50.142024988860129</v>
      </c>
      <c r="BL172" s="2">
        <f t="shared" si="137"/>
        <v>45.541479147539789</v>
      </c>
      <c r="BM172" s="2">
        <f t="shared" si="137"/>
        <v>46.103982863185138</v>
      </c>
      <c r="BO172" s="2" t="str">
        <f t="shared" si="138"/>
        <v/>
      </c>
      <c r="BP172" s="2" t="str">
        <f t="shared" si="138"/>
        <v/>
      </c>
      <c r="BQ172" s="2" t="str">
        <f t="shared" si="138"/>
        <v/>
      </c>
      <c r="BR172" s="2" t="str">
        <f t="shared" si="138"/>
        <v/>
      </c>
      <c r="BS172" s="2" t="str">
        <f t="shared" si="138"/>
        <v/>
      </c>
      <c r="BT172" s="2" t="str">
        <f t="shared" si="138"/>
        <v/>
      </c>
      <c r="BU172" s="2" t="str">
        <f t="shared" si="138"/>
        <v/>
      </c>
      <c r="BV172" s="2" t="str">
        <f t="shared" si="138"/>
        <v/>
      </c>
      <c r="BW172" s="2" t="str">
        <f t="shared" si="138"/>
        <v/>
      </c>
      <c r="BX172" s="2" t="str">
        <f t="shared" si="138"/>
        <v/>
      </c>
      <c r="BY172" s="2" t="str">
        <f t="shared" si="138"/>
        <v/>
      </c>
      <c r="BZ172" s="2" t="str">
        <f t="shared" si="138"/>
        <v/>
      </c>
      <c r="CA172" s="2" t="str">
        <f t="shared" si="138"/>
        <v/>
      </c>
      <c r="CB172" s="2" t="str">
        <f t="shared" si="138"/>
        <v/>
      </c>
      <c r="CC172" s="2" t="str">
        <f t="shared" si="138"/>
        <v/>
      </c>
      <c r="CE172" s="2" t="str">
        <f t="shared" si="139"/>
        <v/>
      </c>
      <c r="CF172" s="2" t="str">
        <f t="shared" si="139"/>
        <v/>
      </c>
      <c r="CG172" s="2" t="str">
        <f t="shared" si="139"/>
        <v/>
      </c>
      <c r="CH172" s="2" t="str">
        <f t="shared" si="139"/>
        <v/>
      </c>
      <c r="CI172" s="2" t="str">
        <f t="shared" si="139"/>
        <v/>
      </c>
      <c r="CJ172" s="2" t="str">
        <f t="shared" si="139"/>
        <v/>
      </c>
      <c r="CK172" s="2" t="str">
        <f t="shared" si="139"/>
        <v/>
      </c>
      <c r="CL172" s="2" t="str">
        <f t="shared" si="139"/>
        <v/>
      </c>
      <c r="CM172" s="2" t="str">
        <f t="shared" si="139"/>
        <v/>
      </c>
      <c r="CN172" s="2" t="str">
        <f t="shared" si="139"/>
        <v/>
      </c>
      <c r="CO172" s="2" t="str">
        <f t="shared" si="139"/>
        <v/>
      </c>
      <c r="CP172" s="2" t="str">
        <f t="shared" si="139"/>
        <v/>
      </c>
      <c r="CQ172" s="2" t="str">
        <f t="shared" si="139"/>
        <v/>
      </c>
      <c r="CR172" s="2" t="str">
        <f t="shared" si="139"/>
        <v/>
      </c>
      <c r="CS172" s="2" t="str">
        <f t="shared" si="139"/>
        <v/>
      </c>
      <c r="CU172" s="2" t="str">
        <f t="shared" si="140"/>
        <v/>
      </c>
      <c r="CV172" s="2" t="str">
        <f t="shared" si="140"/>
        <v/>
      </c>
      <c r="CW172" s="2" t="str">
        <f t="shared" si="140"/>
        <v/>
      </c>
      <c r="CX172" s="2">
        <f t="shared" si="140"/>
        <v>43.982999999999997</v>
      </c>
      <c r="CY172" s="2" t="str">
        <f t="shared" si="140"/>
        <v/>
      </c>
      <c r="CZ172" s="2" t="str">
        <f t="shared" si="140"/>
        <v/>
      </c>
      <c r="DA172" s="2" t="str">
        <f t="shared" si="140"/>
        <v/>
      </c>
      <c r="DB172" s="2">
        <f t="shared" si="140"/>
        <v>46.417000000000002</v>
      </c>
      <c r="DC172" s="2">
        <f t="shared" si="140"/>
        <v>41.667000000000002</v>
      </c>
      <c r="DD172" s="2">
        <f t="shared" si="140"/>
        <v>41.183</v>
      </c>
      <c r="DE172" s="2">
        <f t="shared" si="140"/>
        <v>41.35</v>
      </c>
      <c r="DF172" s="2" t="str">
        <f t="shared" si="140"/>
        <v/>
      </c>
      <c r="DG172" s="2" t="str">
        <f t="shared" si="140"/>
        <v/>
      </c>
      <c r="DH172" s="2" t="str">
        <f t="shared" si="140"/>
        <v/>
      </c>
      <c r="DI172" s="2" t="str">
        <f t="shared" si="140"/>
        <v/>
      </c>
      <c r="DK172" s="2">
        <f t="shared" si="146"/>
        <v>69.755653629032295</v>
      </c>
      <c r="DL172" s="2">
        <f t="shared" si="146"/>
        <v>77.637609787390033</v>
      </c>
      <c r="DM172" s="2">
        <f t="shared" si="146"/>
        <v>83.071379582111447</v>
      </c>
      <c r="DN172" s="2">
        <f t="shared" si="146"/>
        <v>76.875254901960801</v>
      </c>
      <c r="DO172" s="2">
        <f t="shared" si="146"/>
        <v>93.268924853372397</v>
      </c>
      <c r="DP172" s="2">
        <f t="shared" si="146"/>
        <v>89.822024398395726</v>
      </c>
      <c r="DQ172" s="2">
        <f t="shared" si="146"/>
        <v>89.530360887096762</v>
      </c>
      <c r="DR172" s="2">
        <f t="shared" si="146"/>
        <v>90.967927419354851</v>
      </c>
      <c r="DS172" s="2">
        <f t="shared" si="146"/>
        <v>72.225480645161284</v>
      </c>
      <c r="DT172" s="2">
        <f t="shared" si="146"/>
        <v>71.287098109010032</v>
      </c>
      <c r="DU172" s="2">
        <f t="shared" si="146"/>
        <v>77.72282914349276</v>
      </c>
      <c r="DV172" s="2">
        <f t="shared" si="146"/>
        <v>79.968776209677429</v>
      </c>
      <c r="DW172" s="2">
        <f t="shared" si="146"/>
        <v>91.830170231729028</v>
      </c>
      <c r="DX172" s="2">
        <f t="shared" si="146"/>
        <v>70.594557598039231</v>
      </c>
      <c r="DY172" s="2">
        <f t="shared" si="146"/>
        <v>63.017126710454278</v>
      </c>
      <c r="EA172" s="2">
        <f t="shared" si="136"/>
        <v>47.447606249400941</v>
      </c>
      <c r="EB172" s="2">
        <f t="shared" si="136"/>
        <v>51.513071056062579</v>
      </c>
      <c r="EC172" s="2">
        <f t="shared" si="136"/>
        <v>48.375041633624107</v>
      </c>
      <c r="ED172" s="2">
        <f t="shared" si="136"/>
        <v>46.563182551230739</v>
      </c>
      <c r="EE172" s="2">
        <f t="shared" si="136"/>
        <v>49.79882865696581</v>
      </c>
      <c r="EF172" s="2">
        <f t="shared" si="136"/>
        <v>42.465826970515685</v>
      </c>
      <c r="EG172" s="2">
        <f t="shared" si="136"/>
        <v>49.274242892617579</v>
      </c>
      <c r="EH172" s="2">
        <f t="shared" si="136"/>
        <v>43.550210119737358</v>
      </c>
      <c r="EI172" s="2">
        <f t="shared" si="136"/>
        <v>39.301100899531747</v>
      </c>
      <c r="EJ172" s="2">
        <f t="shared" si="136"/>
        <v>40.950233387911027</v>
      </c>
      <c r="EK172" s="2">
        <f t="shared" si="135"/>
        <v>40.360124983926966</v>
      </c>
      <c r="EL172" s="2">
        <f t="shared" si="130"/>
        <v>43.049186346863465</v>
      </c>
      <c r="EM172" s="2">
        <f t="shared" si="130"/>
        <v>49.516388799925735</v>
      </c>
      <c r="EN172" s="2">
        <f t="shared" si="130"/>
        <v>45.233859864660651</v>
      </c>
      <c r="EO172" s="2">
        <f t="shared" si="130"/>
        <v>46.194112528549951</v>
      </c>
      <c r="EQ172" s="2">
        <f t="shared" si="147"/>
        <v>49.737379694454162</v>
      </c>
      <c r="ER172" s="2">
        <f t="shared" si="147"/>
        <v>49.237204671717151</v>
      </c>
      <c r="ES172" s="2">
        <f t="shared" si="147"/>
        <v>48.634623271930224</v>
      </c>
      <c r="ET172" s="2">
        <f t="shared" si="147"/>
        <v>46.26354797896829</v>
      </c>
      <c r="EU172" s="2">
        <f t="shared" si="147"/>
        <v>49.027187455393793</v>
      </c>
      <c r="EV172" s="2">
        <f t="shared" si="147"/>
        <v>48.732010463330965</v>
      </c>
      <c r="EW172" s="2">
        <f t="shared" si="147"/>
        <v>50.45696511379478</v>
      </c>
      <c r="EX172" s="2">
        <f t="shared" si="147"/>
        <v>46.317231720629117</v>
      </c>
      <c r="EY172" s="2">
        <f t="shared" si="147"/>
        <v>41.286236760276928</v>
      </c>
      <c r="EZ172" s="2">
        <f t="shared" si="147"/>
        <v>41.485071078572076</v>
      </c>
      <c r="FA172" s="2">
        <f t="shared" si="147"/>
        <v>40.888570066791118</v>
      </c>
      <c r="FB172" s="2">
        <f t="shared" si="147"/>
        <v>43.072798722209257</v>
      </c>
      <c r="FC172" s="2">
        <f t="shared" si="147"/>
        <v>50.302100547545024</v>
      </c>
      <c r="FD172" s="2">
        <f t="shared" si="147"/>
        <v>45.652669801315767</v>
      </c>
      <c r="FE172" s="2">
        <f t="shared" si="147"/>
        <v>46.064173001735995</v>
      </c>
      <c r="FG172" s="2">
        <f t="shared" si="148"/>
        <v>0.99999999876333923</v>
      </c>
      <c r="FH172" s="2">
        <f t="shared" si="148"/>
        <v>0.99999999879697643</v>
      </c>
      <c r="FI172" s="2">
        <f t="shared" si="148"/>
        <v>0.99999999898793479</v>
      </c>
      <c r="FJ172" s="2">
        <f t="shared" si="148"/>
        <v>0.9999999991403723</v>
      </c>
      <c r="FK172" s="2">
        <f t="shared" si="148"/>
        <v>0.99999999912131465</v>
      </c>
      <c r="FL172" s="2">
        <f t="shared" si="148"/>
        <v>0.99999999904604531</v>
      </c>
      <c r="FM172" s="2">
        <f t="shared" si="148"/>
        <v>0.99999999892624025</v>
      </c>
      <c r="FN172" s="2">
        <f t="shared" si="148"/>
        <v>0.99999999898653535</v>
      </c>
      <c r="FO172" s="2">
        <f t="shared" si="148"/>
        <v>0.99999999907968606</v>
      </c>
      <c r="FP172" s="2">
        <f t="shared" si="148"/>
        <v>0.99999999906514148</v>
      </c>
      <c r="FQ172" s="2">
        <f t="shared" si="148"/>
        <v>0.99999999909877457</v>
      </c>
      <c r="FR172" s="2">
        <f t="shared" si="148"/>
        <v>0.99999999902596848</v>
      </c>
      <c r="FS172" s="2">
        <f t="shared" si="148"/>
        <v>0.999999992750085</v>
      </c>
      <c r="FT172" s="2">
        <f t="shared" si="148"/>
        <v>0.99999996622303777</v>
      </c>
      <c r="FU172" s="2">
        <f t="shared" si="148"/>
        <v>0.99999988646453586</v>
      </c>
      <c r="FW172" s="2">
        <f t="shared" si="141"/>
        <v>0.75547411415510912</v>
      </c>
      <c r="FX172" s="2">
        <f t="shared" si="141"/>
        <v>0.84574436395600749</v>
      </c>
      <c r="FY172" s="2">
        <f t="shared" si="141"/>
        <v>0.87044871337045282</v>
      </c>
      <c r="FZ172" s="2">
        <f t="shared" si="141"/>
        <v>0.89049356571864791</v>
      </c>
      <c r="GA172" s="2">
        <f t="shared" si="141"/>
        <v>0.8788196213046674</v>
      </c>
      <c r="GB172" s="2">
        <f t="shared" si="141"/>
        <v>0.8682365937341483</v>
      </c>
      <c r="GC172" s="2">
        <f t="shared" si="141"/>
        <v>0.84914023790107296</v>
      </c>
      <c r="GD172" s="2">
        <f t="shared" si="141"/>
        <v>0.90804124536280173</v>
      </c>
      <c r="GE172" s="2">
        <f t="shared" si="141"/>
        <v>0.91584230221337459</v>
      </c>
      <c r="GF172" s="2">
        <f t="shared" si="141"/>
        <v>0.91132523560013545</v>
      </c>
      <c r="GG172" s="2">
        <f t="shared" si="141"/>
        <v>0.89411754870512006</v>
      </c>
      <c r="GH172" s="2">
        <f t="shared" si="141"/>
        <v>0.85867531106879169</v>
      </c>
      <c r="GI172" s="2">
        <f t="shared" si="141"/>
        <v>0.79626642220731547</v>
      </c>
      <c r="GJ172" s="2">
        <f t="shared" si="141"/>
        <v>0.73450603567013606</v>
      </c>
      <c r="GK172" s="2">
        <f t="shared" si="141"/>
        <v>0.69364247803200485</v>
      </c>
      <c r="GM172" s="107">
        <f t="shared" si="142"/>
        <v>5.9807738791929146E-196</v>
      </c>
      <c r="GN172" s="107">
        <f t="shared" si="142"/>
        <v>1.9485053189523146E-219</v>
      </c>
      <c r="GO172" s="107">
        <f t="shared" si="142"/>
        <v>1.4565328888917502E-234</v>
      </c>
      <c r="GP172" s="107">
        <f t="shared" si="142"/>
        <v>5.1891416293589229E-284</v>
      </c>
      <c r="GQ172" s="107">
        <f t="shared" si="142"/>
        <v>2.5588828920838475E-286</v>
      </c>
      <c r="GR172" s="107">
        <f t="shared" si="142"/>
        <v>8.3185614610638126E-282</v>
      </c>
      <c r="GS172" s="107">
        <f t="shared" si="142"/>
        <v>2.2533358898093884E-283</v>
      </c>
      <c r="GT172" s="107">
        <f t="shared" si="142"/>
        <v>1.0125376700931553E-288</v>
      </c>
      <c r="GU172" s="107">
        <f t="shared" si="142"/>
        <v>0</v>
      </c>
      <c r="GV172" s="107">
        <f t="shared" si="142"/>
        <v>0</v>
      </c>
      <c r="GW172" s="107">
        <f t="shared" si="142"/>
        <v>0</v>
      </c>
      <c r="GX172" s="107">
        <f t="shared" si="142"/>
        <v>1.6817835478035774E-290</v>
      </c>
      <c r="GY172" s="107">
        <f t="shared" si="142"/>
        <v>1.0882911205064928E-274</v>
      </c>
      <c r="GZ172" s="107">
        <f t="shared" si="142"/>
        <v>9.2404127032214659E-279</v>
      </c>
      <c r="HA172" s="107">
        <f t="shared" si="142"/>
        <v>0</v>
      </c>
      <c r="HC172" s="107">
        <f t="shared" si="132"/>
        <v>3.3107199514643618E-137</v>
      </c>
      <c r="HD172" s="107">
        <f t="shared" si="132"/>
        <v>1.8207642496575712E-155</v>
      </c>
      <c r="HE172" s="107">
        <f t="shared" si="132"/>
        <v>4.1115066456982295E-167</v>
      </c>
      <c r="HF172" s="107">
        <f t="shared" si="131"/>
        <v>1.4183730107073879E-204</v>
      </c>
      <c r="HG172" s="107">
        <f t="shared" si="131"/>
        <v>4.6342851764343138E-206</v>
      </c>
      <c r="HH172" s="107">
        <f t="shared" si="131"/>
        <v>6.927368648856645E-202</v>
      </c>
      <c r="HI172" s="107">
        <f t="shared" si="131"/>
        <v>5.7469271770554327E-203</v>
      </c>
      <c r="HJ172" s="107">
        <f t="shared" si="131"/>
        <v>1.2432947469770147E-210</v>
      </c>
      <c r="HK172" s="107">
        <f t="shared" si="131"/>
        <v>1.2841051576286552E-228</v>
      </c>
      <c r="HL172" s="107">
        <f t="shared" si="131"/>
        <v>1.056243591787393E-240</v>
      </c>
      <c r="HM172" s="107">
        <f t="shared" si="131"/>
        <v>1.6534820301543517E-242</v>
      </c>
      <c r="HN172" s="107">
        <f t="shared" si="131"/>
        <v>3.653220004054775E-207</v>
      </c>
      <c r="HO172" s="107">
        <f t="shared" si="149"/>
        <v>3.2154280940393932E-193</v>
      </c>
      <c r="HP172" s="107">
        <f t="shared" si="149"/>
        <v>2.0563831810411307E-195</v>
      </c>
      <c r="HQ172" s="107">
        <f t="shared" si="149"/>
        <v>3.4607162084131801E-289</v>
      </c>
      <c r="HS172" s="107">
        <f t="shared" si="143"/>
        <v>2.797059862184866E-25</v>
      </c>
      <c r="HT172" s="107">
        <f t="shared" si="143"/>
        <v>1.4983062967747517E-30</v>
      </c>
      <c r="HU172" s="107">
        <f t="shared" si="143"/>
        <v>1.447297315527214E-33</v>
      </c>
      <c r="HV172" s="107">
        <f t="shared" si="143"/>
        <v>4.602723188642394E-42</v>
      </c>
      <c r="HW172" s="107">
        <f t="shared" si="143"/>
        <v>6.8165963569529474E-42</v>
      </c>
      <c r="HX172" s="107">
        <f t="shared" si="143"/>
        <v>1.6661757442238519E-40</v>
      </c>
      <c r="HY172" s="107">
        <f t="shared" si="143"/>
        <v>3.6679268431591177E-40</v>
      </c>
      <c r="HZ172" s="107">
        <f t="shared" si="143"/>
        <v>8.5678913367496634E-45</v>
      </c>
      <c r="IA172" s="107">
        <f t="shared" si="143"/>
        <v>2.9738662441640157E-49</v>
      </c>
      <c r="IB172" s="107">
        <f t="shared" si="143"/>
        <v>3.4847552223674464E-51</v>
      </c>
      <c r="IC172" s="107">
        <f t="shared" si="143"/>
        <v>3.0451862184351423E-50</v>
      </c>
      <c r="ID172" s="107">
        <f t="shared" si="143"/>
        <v>5.4618782202573145E-41</v>
      </c>
      <c r="IE172" s="107">
        <f t="shared" si="143"/>
        <v>1.3294975707381303E-36</v>
      </c>
      <c r="IF172" s="107">
        <f t="shared" si="143"/>
        <v>9.0697777632984396E-36</v>
      </c>
      <c r="IG172" s="107">
        <f t="shared" si="143"/>
        <v>6.7002961630361523E-37</v>
      </c>
      <c r="II172" s="107">
        <f t="shared" si="144"/>
        <v>0.13029550833413253</v>
      </c>
      <c r="IJ172" s="107">
        <f t="shared" si="144"/>
        <v>2.2352321182703097E-2</v>
      </c>
      <c r="IK172" s="107">
        <f t="shared" si="144"/>
        <v>9.1047587505235679E-3</v>
      </c>
      <c r="IL172" s="107">
        <f t="shared" si="144"/>
        <v>1.7847243189674387E-3</v>
      </c>
      <c r="IM172" s="107">
        <f t="shared" si="144"/>
        <v>2.9735634511491344E-3</v>
      </c>
      <c r="IN172" s="107">
        <f t="shared" si="144"/>
        <v>4.8320062711284953E-3</v>
      </c>
      <c r="IO172" s="107">
        <f t="shared" si="144"/>
        <v>9.063065669418573E-3</v>
      </c>
      <c r="IP172" s="107">
        <f t="shared" si="144"/>
        <v>5.2835385048641379E-4</v>
      </c>
      <c r="IQ172" s="107">
        <f t="shared" si="144"/>
        <v>1.8778597420533025E-4</v>
      </c>
      <c r="IR172" s="107">
        <f t="shared" si="144"/>
        <v>1.7354031819382271E-4</v>
      </c>
      <c r="IS172" s="107">
        <f t="shared" si="144"/>
        <v>5.4443076548394375E-4</v>
      </c>
      <c r="IT172" s="107">
        <f t="shared" si="144"/>
        <v>6.0920641638175753E-3</v>
      </c>
      <c r="IU172" s="107">
        <f t="shared" si="144"/>
        <v>2.4583513285017636E-2</v>
      </c>
      <c r="IV172" s="107">
        <f t="shared" si="144"/>
        <v>6.1288165069244706E-2</v>
      </c>
      <c r="IW172" s="107">
        <f t="shared" si="144"/>
        <v>0.10608886700565257</v>
      </c>
      <c r="IY172" s="107">
        <f t="shared" si="145"/>
        <v>0.13029550833413253</v>
      </c>
      <c r="IZ172" s="107">
        <f t="shared" si="145"/>
        <v>2.2352321182703097E-2</v>
      </c>
      <c r="JA172" s="107">
        <f t="shared" si="145"/>
        <v>9.1047587505235679E-3</v>
      </c>
      <c r="JB172" s="107">
        <f t="shared" si="145"/>
        <v>1.7847243189674387E-3</v>
      </c>
      <c r="JC172" s="107">
        <f t="shared" si="145"/>
        <v>2.9735634511491344E-3</v>
      </c>
      <c r="JD172" s="107">
        <f t="shared" si="145"/>
        <v>4.8320062711284953E-3</v>
      </c>
      <c r="JE172" s="107">
        <f t="shared" si="145"/>
        <v>9.063065669418573E-3</v>
      </c>
      <c r="JF172" s="107">
        <f t="shared" si="145"/>
        <v>5.2835385048641379E-4</v>
      </c>
      <c r="JG172" s="107">
        <f t="shared" si="145"/>
        <v>1.8778597420533025E-4</v>
      </c>
      <c r="JH172" s="107">
        <f t="shared" si="145"/>
        <v>1.7354031819382271E-4</v>
      </c>
      <c r="JI172" s="107">
        <f t="shared" si="145"/>
        <v>5.4443076548394375E-4</v>
      </c>
      <c r="JJ172" s="107">
        <f t="shared" si="145"/>
        <v>6.0920641638175753E-3</v>
      </c>
      <c r="JK172" s="107">
        <f t="shared" si="145"/>
        <v>2.4583513285017636E-2</v>
      </c>
      <c r="JL172" s="107">
        <f t="shared" si="145"/>
        <v>6.1288165069244706E-2</v>
      </c>
      <c r="JM172" s="107">
        <f t="shared" si="145"/>
        <v>0.10608886700565257</v>
      </c>
    </row>
    <row r="173" spans="2:273" x14ac:dyDescent="0.25">
      <c r="B173" s="2">
        <v>145</v>
      </c>
      <c r="C173" s="37">
        <v>47.677</v>
      </c>
      <c r="D173" s="37">
        <v>47.661000000000001</v>
      </c>
      <c r="E173" s="37">
        <v>48.548000000000002</v>
      </c>
      <c r="F173" s="37">
        <v>45.466999999999999</v>
      </c>
      <c r="G173" s="37">
        <v>49.1</v>
      </c>
      <c r="H173" s="37">
        <v>47.5</v>
      </c>
      <c r="I173" s="37">
        <v>48.582999999999998</v>
      </c>
      <c r="J173" s="37">
        <v>45</v>
      </c>
      <c r="K173" s="37">
        <v>41.6</v>
      </c>
      <c r="L173" s="37">
        <v>41.232999999999997</v>
      </c>
      <c r="M173" s="37">
        <v>40.732999999999997</v>
      </c>
      <c r="N173" s="37">
        <v>42.883000000000003</v>
      </c>
      <c r="O173" s="37">
        <v>47.6</v>
      </c>
      <c r="P173" s="37">
        <v>45.966999999999999</v>
      </c>
      <c r="Q173" s="37">
        <v>42.783000000000001</v>
      </c>
      <c r="S173" s="4">
        <f>AY173 + (C$3 * _xlfn.NORM.DIST($B173, C$7, ABS(C$11), FALSE) * _xlfn.NORM.DIST(($B173 - C$7)*C$15, 0, ABS(C$11), TRUE) * 2)
               + (C$4 * _xlfn.NORM.DIST($B173, C$8, ABS(C$12), FALSE) * _xlfn.NORM.DIST(($B173 - C$8)*C$16, 0, ABS(C$12), TRUE) * 2)
               + (C$5 * _xlfn.NORM.DIST($B173, C$9, ABS(C$13), FALSE) * _xlfn.NORM.DIST(($B173 - C$9)*C$17, 0, ABS(C$13), TRUE) * 2)
               + (C$6 * _xlfn.NORM.DIST($B173, C$10, ABS(C$14), FALSE) * _xlfn.NORM.DIST(($B173 - C$10)*C$18, 0, ABS(C$14), TRUE) * 2)</f>
        <v>49.249395705350764</v>
      </c>
      <c r="T173" s="4">
        <f>AZ173 + (D$3 * _xlfn.NORM.DIST($B173, D$7, ABS(D$11), FALSE) * _xlfn.NORM.DIST(($B173 - D$7)*D$15, 0, ABS(D$11), TRUE) * 2)
               + (D$4 * _xlfn.NORM.DIST($B173, D$8, ABS(D$12), FALSE) * _xlfn.NORM.DIST(($B173 - D$8)*D$16, 0, ABS(D$12), TRUE) * 2)
               + (D$5 * _xlfn.NORM.DIST($B173, D$9, ABS(D$13), FALSE) * _xlfn.NORM.DIST(($B173 - D$9)*D$17, 0, ABS(D$13), TRUE) * 2)
               + (D$6 * _xlfn.NORM.DIST($B173, D$10, ABS(D$14), FALSE) * _xlfn.NORM.DIST(($B173 - D$10)*D$18, 0, ABS(D$14), TRUE) * 2)</f>
        <v>49.454850498729712</v>
      </c>
      <c r="U173" s="4">
        <f>BA173 + (E$3 * _xlfn.NORM.DIST($B173, E$7, ABS(E$11), FALSE) * _xlfn.NORM.DIST(($B173 - E$7)*E$15, 0, ABS(E$11), TRUE) * 2)
               + (E$4 * _xlfn.NORM.DIST($B173, E$8, ABS(E$12), FALSE) * _xlfn.NORM.DIST(($B173 - E$8)*E$16, 0, ABS(E$12), TRUE) * 2)
               + (E$5 * _xlfn.NORM.DIST($B173, E$9, ABS(E$13), FALSE) * _xlfn.NORM.DIST(($B173 - E$9)*E$17, 0, ABS(E$13), TRUE) * 2)
               + (E$6 * _xlfn.NORM.DIST($B173, E$10, ABS(E$14), FALSE) * _xlfn.NORM.DIST(($B173 - E$10)*E$18, 0, ABS(E$14), TRUE) * 2)</f>
        <v>48.50281144007122</v>
      </c>
      <c r="V173" s="4">
        <f>BB173 + (F$3 * _xlfn.NORM.DIST($B173, F$7, ABS(F$11), FALSE) * _xlfn.NORM.DIST(($B173 - F$7)*F$15, 0, ABS(F$11), TRUE) * 2)
               + (F$4 * _xlfn.NORM.DIST($B173, F$8, ABS(F$12), FALSE) * _xlfn.NORM.DIST(($B173 - F$8)*F$16, 0, ABS(F$12), TRUE) * 2)
               + (F$5 * _xlfn.NORM.DIST($B173, F$9, ABS(F$13), FALSE) * _xlfn.NORM.DIST(($B173 - F$9)*F$17, 0, ABS(F$13), TRUE) * 2)
               + (F$6 * _xlfn.NORM.DIST($B173, F$10, ABS(F$14), FALSE) * _xlfn.NORM.DIST(($B173 - F$10)*F$18, 0, ABS(F$14), TRUE) * 2)</f>
        <v>46.179374233541139</v>
      </c>
      <c r="W173" s="4">
        <f>BC173 + (G$3 * _xlfn.NORM.DIST($B173, G$7, ABS(G$11), FALSE) * _xlfn.NORM.DIST(($B173 - G$7)*G$15, 0, ABS(G$11), TRUE) * 2)
               + (G$4 * _xlfn.NORM.DIST($B173, G$8, ABS(G$12), FALSE) * _xlfn.NORM.DIST(($B173 - G$8)*G$16, 0, ABS(G$12), TRUE) * 2)
               + (G$5 * _xlfn.NORM.DIST($B173, G$9, ABS(G$13), FALSE) * _xlfn.NORM.DIST(($B173 - G$9)*G$17, 0, ABS(G$13), TRUE) * 2)
               + (G$6 * _xlfn.NORM.DIST($B173, G$10, ABS(G$14), FALSE) * _xlfn.NORM.DIST(($B173 - G$10)*G$18, 0, ABS(G$14), TRUE) * 2)</f>
        <v>48.955487069326217</v>
      </c>
      <c r="X173" s="4">
        <f>BD173 + (H$3 * _xlfn.NORM.DIST($B173, H$7, ABS(H$11), FALSE) * _xlfn.NORM.DIST(($B173 - H$7)*H$15, 0, ABS(H$11), TRUE) * 2)
               + (H$4 * _xlfn.NORM.DIST($B173, H$8, ABS(H$12), FALSE) * _xlfn.NORM.DIST(($B173 - H$8)*H$16, 0, ABS(H$12), TRUE) * 2)
               + (H$5 * _xlfn.NORM.DIST($B173, H$9, ABS(H$13), FALSE) * _xlfn.NORM.DIST(($B173 - H$9)*H$17, 0, ABS(H$13), TRUE) * 2)
               + (H$6 * _xlfn.NORM.DIST($B173, H$10, ABS(H$14), FALSE) * _xlfn.NORM.DIST(($B173 - H$10)*H$18, 0, ABS(H$14), TRUE) * 2)</f>
        <v>47.860729186259185</v>
      </c>
      <c r="Y173" s="4">
        <f>BE173 + (I$3 * _xlfn.NORM.DIST($B173, I$7, ABS(I$11), FALSE) * _xlfn.NORM.DIST(($B173 - I$7)*I$15, 0, ABS(I$11), TRUE) * 2)
               + (I$4 * _xlfn.NORM.DIST($B173, I$8, ABS(I$12), FALSE) * _xlfn.NORM.DIST(($B173 - I$8)*I$16, 0, ABS(I$12), TRUE) * 2)
               + (I$5 * _xlfn.NORM.DIST($B173, I$9, ABS(I$13), FALSE) * _xlfn.NORM.DIST(($B173 - I$9)*I$17, 0, ABS(I$13), TRUE) * 2)
               + (I$6 * _xlfn.NORM.DIST($B173, I$10, ABS(I$14), FALSE) * _xlfn.NORM.DIST(($B173 - I$10)*I$18, 0, ABS(I$14), TRUE) * 2)</f>
        <v>50.132988725139406</v>
      </c>
      <c r="Z173" s="4">
        <f>BF173 + (J$3 * _xlfn.NORM.DIST($B173, J$7, ABS(J$11), FALSE) * _xlfn.NORM.DIST(($B173 - J$7)*J$15, 0, ABS(J$11), TRUE) * 2)
               + (J$4 * _xlfn.NORM.DIST($B173, J$8, ABS(J$12), FALSE) * _xlfn.NORM.DIST(($B173 - J$8)*J$16, 0, ABS(J$12), TRUE) * 2)
               + (J$5 * _xlfn.NORM.DIST($B173, J$9, ABS(J$13), FALSE) * _xlfn.NORM.DIST(($B173 - J$9)*J$17, 0, ABS(J$13), TRUE) * 2)
               + (J$6 * _xlfn.NORM.DIST($B173, J$10, ABS(J$14), FALSE) * _xlfn.NORM.DIST(($B173 - J$10)*J$18, 0, ABS(J$14), TRUE) * 2)</f>
        <v>45.942055012313098</v>
      </c>
      <c r="AA173" s="4">
        <f>BG173 + (K$3 * _xlfn.NORM.DIST($B173, K$7, ABS(K$11), FALSE) * _xlfn.NORM.DIST(($B173 - K$7)*K$15, 0, ABS(K$11), TRUE) * 2)
               + (K$4 * _xlfn.NORM.DIST($B173, K$8, ABS(K$12), FALSE) * _xlfn.NORM.DIST(($B173 - K$8)*K$16, 0, ABS(K$12), TRUE) * 2)
               + (K$5 * _xlfn.NORM.DIST($B173, K$9, ABS(K$13), FALSE) * _xlfn.NORM.DIST(($B173 - K$9)*K$17, 0, ABS(K$13), TRUE) * 2)
               + (K$6 * _xlfn.NORM.DIST($B173, K$10, ABS(K$14), FALSE) * _xlfn.NORM.DIST(($B173 - K$10)*K$18, 0, ABS(K$14), TRUE) * 2)</f>
        <v>41.007688536003535</v>
      </c>
      <c r="AB173" s="4">
        <f>BH173 + (L$3 * _xlfn.NORM.DIST($B173, L$7, ABS(L$11), FALSE) * _xlfn.NORM.DIST(($B173 - L$7)*L$15, 0, ABS(L$11), TRUE) * 2)
               + (L$4 * _xlfn.NORM.DIST($B173, L$8, ABS(L$12), FALSE) * _xlfn.NORM.DIST(($B173 - L$8)*L$16, 0, ABS(L$12), TRUE) * 2)
               + (L$5 * _xlfn.NORM.DIST($B173, L$9, ABS(L$13), FALSE) * _xlfn.NORM.DIST(($B173 - L$9)*L$17, 0, ABS(L$13), TRUE) * 2)
               + (L$6 * _xlfn.NORM.DIST($B173, L$10, ABS(L$14), FALSE) * _xlfn.NORM.DIST(($B173 - L$10)*L$18, 0, ABS(L$14), TRUE) * 2)</f>
        <v>41.304560184180794</v>
      </c>
      <c r="AC173" s="4">
        <f>BI173 + (M$3 * _xlfn.NORM.DIST($B173, M$7, ABS(M$11), FALSE) * _xlfn.NORM.DIST(($B173 - M$7)*M$15, 0, ABS(M$11), TRUE) * 2)
               + (M$4 * _xlfn.NORM.DIST($B173, M$8, ABS(M$12), FALSE) * _xlfn.NORM.DIST(($B173 - M$8)*M$16, 0, ABS(M$12), TRUE) * 2)
               + (M$5 * _xlfn.NORM.DIST($B173, M$9, ABS(M$13), FALSE) * _xlfn.NORM.DIST(($B173 - M$9)*M$17, 0, ABS(M$13), TRUE) * 2)
               + (M$6 * _xlfn.NORM.DIST($B173, M$10, ABS(M$14), FALSE) * _xlfn.NORM.DIST(($B173 - M$10)*M$18, 0, ABS(M$14), TRUE) * 2)</f>
        <v>40.689883193953335</v>
      </c>
      <c r="AD173" s="4">
        <f>BJ173 + (N$3 * _xlfn.NORM.DIST($B173, N$7, ABS(N$11), FALSE) * _xlfn.NORM.DIST(($B173 - N$7)*N$15, 0, ABS(N$11), TRUE) * 2)
               + (N$4 * _xlfn.NORM.DIST($B173, N$8, ABS(N$12), FALSE) * _xlfn.NORM.DIST(($B173 - N$8)*N$16, 0, ABS(N$12), TRUE) * 2)
               + (N$5 * _xlfn.NORM.DIST($B173, N$9, ABS(N$13), FALSE) * _xlfn.NORM.DIST(($B173 - N$9)*N$17, 0, ABS(N$13), TRUE) * 2)
               + (N$6 * _xlfn.NORM.DIST($B173, N$10, ABS(N$14), FALSE) * _xlfn.NORM.DIST(($B173 - N$10)*N$18, 0, ABS(N$14), TRUE) * 2)</f>
        <v>42.895724053553522</v>
      </c>
      <c r="AE173" s="4">
        <f>BK173 + (O$3 * _xlfn.NORM.DIST($B173, O$7, ABS(O$11), FALSE) * _xlfn.NORM.DIST(($B173 - O$7)*O$15, 0, ABS(O$11), TRUE) * 2)
               + (O$4 * _xlfn.NORM.DIST($B173, O$8, ABS(O$12), FALSE) * _xlfn.NORM.DIST(($B173 - O$8)*O$16, 0, ABS(O$12), TRUE) * 2)
               + (O$5 * _xlfn.NORM.DIST($B173, O$9, ABS(O$13), FALSE) * _xlfn.NORM.DIST(($B173 - O$9)*O$17, 0, ABS(O$13), TRUE) * 2)
               + (O$6 * _xlfn.NORM.DIST($B173, O$10, ABS(O$14), FALSE) * _xlfn.NORM.DIST(($B173 - O$10)*O$18, 0, ABS(O$14), TRUE) * 2)</f>
        <v>50.032739933511387</v>
      </c>
      <c r="AF173" s="4">
        <f t="shared" si="133"/>
        <v>45.700077308833833</v>
      </c>
      <c r="AG173" s="4">
        <f t="shared" si="133"/>
        <v>47.522927908321286</v>
      </c>
      <c r="AI173" s="4">
        <f>IF(OR($B173 &lt; C$231, $B173 &gt; C$234), 0, C173-S173)</f>
        <v>-1.5723957053507647</v>
      </c>
      <c r="AJ173" s="4">
        <f>IF(OR($B173 &lt; D$231, $B173 &gt; D$234), 0, D173-T173)</f>
        <v>-1.7938504987297108</v>
      </c>
      <c r="AK173" s="4">
        <f>IF(OR($B173 &lt; E$231, $B173 &gt; E$234), 0, E173-U173)</f>
        <v>4.5188559928782013E-2</v>
      </c>
      <c r="AL173" s="4">
        <f>IF(OR($B173 &lt; F$231, $B173 &gt; F$234), 0, F173-V173)</f>
        <v>-0.71237423354114071</v>
      </c>
      <c r="AM173" s="4">
        <f>IF(OR($B173 &lt; G$231, $B173 &gt; G$234), 0, G173-W173)</f>
        <v>0.14451293067378401</v>
      </c>
      <c r="AN173" s="4">
        <f>IF(OR($B173 &lt; H$231, $B173 &gt; H$234), 0, H173-X173)</f>
        <v>-0.36072918625918504</v>
      </c>
      <c r="AO173" s="4">
        <f>IF(OR($B173 &lt; I$231, $B173 &gt; I$234), 0, I173-Y173)</f>
        <v>-1.5499887251394071</v>
      </c>
      <c r="AP173" s="4">
        <f>IF(OR($B173 &lt; J$231, $B173 &gt; J$234), 0, J173-Z173)</f>
        <v>-0.94205501231309796</v>
      </c>
      <c r="AQ173" s="4">
        <f>IF(OR($B173 &lt; K$231, $B173 &gt; K$234), 0, K173-AA173)</f>
        <v>0.59231146399646661</v>
      </c>
      <c r="AR173" s="4">
        <f>IF(OR($B173 &lt; L$231, $B173 &gt; L$234), 0, L173-AB173)</f>
        <v>-7.1560184180796682E-2</v>
      </c>
      <c r="AS173" s="4">
        <f>IF(OR($B173 &lt; M$231, $B173 &gt; M$234), 0, M173-AC173)</f>
        <v>4.3116806046661793E-2</v>
      </c>
      <c r="AT173" s="4">
        <f>IF(OR($B173 &lt; N$231, $B173 &gt; N$234), 0, N173-AD173)</f>
        <v>-1.2724053553519354E-2</v>
      </c>
      <c r="AU173" s="4">
        <f>IF(OR($B173 &lt; O$231, $B173 &gt; O$234), 0, O173-AE173)</f>
        <v>-2.4327399335113853</v>
      </c>
      <c r="AV173" s="4">
        <f t="shared" si="150"/>
        <v>0.26692269116616529</v>
      </c>
      <c r="AW173" s="4">
        <f t="shared" si="150"/>
        <v>-4.7399279083212846</v>
      </c>
      <c r="AY173" s="2">
        <f t="shared" si="137"/>
        <v>49.227572162925533</v>
      </c>
      <c r="AZ173" s="2">
        <f t="shared" si="137"/>
        <v>49.454850498729712</v>
      </c>
      <c r="BA173" s="2">
        <f t="shared" si="137"/>
        <v>48.50057096589601</v>
      </c>
      <c r="BB173" s="2">
        <f t="shared" si="137"/>
        <v>46.179198566507942</v>
      </c>
      <c r="BC173" s="2">
        <f t="shared" si="137"/>
        <v>48.954980366249686</v>
      </c>
      <c r="BD173" s="2">
        <f t="shared" si="137"/>
        <v>47.858919495953359</v>
      </c>
      <c r="BE173" s="2">
        <f t="shared" si="137"/>
        <v>50.128635283820692</v>
      </c>
      <c r="BF173" s="2">
        <f t="shared" si="137"/>
        <v>45.941990039726534</v>
      </c>
      <c r="BG173" s="2">
        <f t="shared" si="137"/>
        <v>41.00767603545296</v>
      </c>
      <c r="BH173" s="2">
        <f t="shared" si="137"/>
        <v>41.304548374562117</v>
      </c>
      <c r="BI173" s="2">
        <f t="shared" si="137"/>
        <v>40.689802180459182</v>
      </c>
      <c r="BJ173" s="2">
        <f t="shared" si="137"/>
        <v>42.89088885372643</v>
      </c>
      <c r="BK173" s="2">
        <f t="shared" si="137"/>
        <v>49.984778426062817</v>
      </c>
      <c r="BL173" s="2">
        <f t="shared" si="137"/>
        <v>45.389278481727494</v>
      </c>
      <c r="BM173" s="2">
        <f t="shared" si="137"/>
        <v>45.939340351767974</v>
      </c>
      <c r="BO173" s="2" t="str">
        <f t="shared" si="138"/>
        <v/>
      </c>
      <c r="BP173" s="2" t="str">
        <f t="shared" si="138"/>
        <v/>
      </c>
      <c r="BQ173" s="2" t="str">
        <f t="shared" si="138"/>
        <v/>
      </c>
      <c r="BR173" s="2" t="str">
        <f t="shared" si="138"/>
        <v/>
      </c>
      <c r="BS173" s="2" t="str">
        <f t="shared" si="138"/>
        <v/>
      </c>
      <c r="BT173" s="2" t="str">
        <f t="shared" si="138"/>
        <v/>
      </c>
      <c r="BU173" s="2" t="str">
        <f t="shared" si="138"/>
        <v/>
      </c>
      <c r="BV173" s="2" t="str">
        <f t="shared" si="138"/>
        <v/>
      </c>
      <c r="BW173" s="2" t="str">
        <f t="shared" si="138"/>
        <v/>
      </c>
      <c r="BX173" s="2" t="str">
        <f t="shared" si="138"/>
        <v/>
      </c>
      <c r="BY173" s="2" t="str">
        <f t="shared" si="138"/>
        <v/>
      </c>
      <c r="BZ173" s="2" t="str">
        <f t="shared" si="138"/>
        <v/>
      </c>
      <c r="CA173" s="2" t="str">
        <f t="shared" si="138"/>
        <v/>
      </c>
      <c r="CB173" s="2" t="str">
        <f t="shared" si="138"/>
        <v/>
      </c>
      <c r="CC173" s="2" t="str">
        <f t="shared" si="138"/>
        <v/>
      </c>
      <c r="CE173" s="2" t="str">
        <f t="shared" si="139"/>
        <v/>
      </c>
      <c r="CF173" s="2" t="str">
        <f t="shared" si="139"/>
        <v/>
      </c>
      <c r="CG173" s="2" t="str">
        <f t="shared" si="139"/>
        <v/>
      </c>
      <c r="CH173" s="2" t="str">
        <f t="shared" si="139"/>
        <v/>
      </c>
      <c r="CI173" s="2" t="str">
        <f t="shared" si="139"/>
        <v/>
      </c>
      <c r="CJ173" s="2" t="str">
        <f t="shared" si="139"/>
        <v/>
      </c>
      <c r="CK173" s="2" t="str">
        <f t="shared" si="139"/>
        <v/>
      </c>
      <c r="CL173" s="2" t="str">
        <f t="shared" si="139"/>
        <v/>
      </c>
      <c r="CM173" s="2" t="str">
        <f t="shared" si="139"/>
        <v/>
      </c>
      <c r="CN173" s="2" t="str">
        <f t="shared" si="139"/>
        <v/>
      </c>
      <c r="CO173" s="2" t="str">
        <f t="shared" si="139"/>
        <v/>
      </c>
      <c r="CP173" s="2" t="str">
        <f t="shared" si="139"/>
        <v/>
      </c>
      <c r="CQ173" s="2" t="str">
        <f t="shared" si="139"/>
        <v/>
      </c>
      <c r="CR173" s="2" t="str">
        <f t="shared" si="139"/>
        <v/>
      </c>
      <c r="CS173" s="2" t="str">
        <f t="shared" si="139"/>
        <v/>
      </c>
      <c r="CU173" s="2" t="str">
        <f t="shared" si="140"/>
        <v/>
      </c>
      <c r="CV173" s="2" t="str">
        <f t="shared" si="140"/>
        <v/>
      </c>
      <c r="CW173" s="2" t="str">
        <f t="shared" si="140"/>
        <v/>
      </c>
      <c r="CX173" s="2">
        <f t="shared" si="140"/>
        <v>45.466999999999999</v>
      </c>
      <c r="CY173" s="2">
        <f t="shared" si="140"/>
        <v>49.1</v>
      </c>
      <c r="CZ173" s="2">
        <f t="shared" si="140"/>
        <v>47.5</v>
      </c>
      <c r="DA173" s="2" t="str">
        <f t="shared" si="140"/>
        <v/>
      </c>
      <c r="DB173" s="2">
        <f t="shared" si="140"/>
        <v>45</v>
      </c>
      <c r="DC173" s="2">
        <f t="shared" si="140"/>
        <v>41.6</v>
      </c>
      <c r="DD173" s="2">
        <f t="shared" si="140"/>
        <v>41.232999999999997</v>
      </c>
      <c r="DE173" s="2">
        <f t="shared" si="140"/>
        <v>40.732999999999997</v>
      </c>
      <c r="DF173" s="2" t="str">
        <f t="shared" si="140"/>
        <v/>
      </c>
      <c r="DG173" s="2" t="str">
        <f t="shared" si="140"/>
        <v/>
      </c>
      <c r="DH173" s="2" t="str">
        <f t="shared" si="140"/>
        <v/>
      </c>
      <c r="DI173" s="2" t="str">
        <f t="shared" si="140"/>
        <v/>
      </c>
      <c r="DK173" s="2">
        <f t="shared" si="146"/>
        <v>69.797810483871004</v>
      </c>
      <c r="DL173" s="2">
        <f t="shared" si="146"/>
        <v>77.726322947214072</v>
      </c>
      <c r="DM173" s="2">
        <f t="shared" si="146"/>
        <v>83.197574413489747</v>
      </c>
      <c r="DN173" s="2">
        <f t="shared" si="146"/>
        <v>76.977152963458138</v>
      </c>
      <c r="DO173" s="2">
        <f t="shared" si="146"/>
        <v>93.472521077712585</v>
      </c>
      <c r="DP173" s="2">
        <f t="shared" si="146"/>
        <v>89.960299465240638</v>
      </c>
      <c r="DQ173" s="2">
        <f t="shared" si="146"/>
        <v>89.693587060117295</v>
      </c>
      <c r="DR173" s="2">
        <f t="shared" si="146"/>
        <v>91.154144978005888</v>
      </c>
      <c r="DS173" s="2">
        <f t="shared" si="146"/>
        <v>72.290211290322574</v>
      </c>
      <c r="DT173" s="2">
        <f t="shared" si="146"/>
        <v>71.357749499443855</v>
      </c>
      <c r="DU173" s="2">
        <f t="shared" si="146"/>
        <v>77.844025361512792</v>
      </c>
      <c r="DV173" s="2">
        <f t="shared" si="146"/>
        <v>80.082240102639304</v>
      </c>
      <c r="DW173" s="2">
        <f t="shared" si="146"/>
        <v>91.969360071301224</v>
      </c>
      <c r="DX173" s="2">
        <f t="shared" si="146"/>
        <v>70.626921568627466</v>
      </c>
      <c r="DY173" s="2">
        <f t="shared" si="146"/>
        <v>63.005351943076064</v>
      </c>
      <c r="EA173" s="2">
        <f t="shared" si="136"/>
        <v>47.364719016582001</v>
      </c>
      <c r="EB173" s="2">
        <f t="shared" si="136"/>
        <v>51.477054200037244</v>
      </c>
      <c r="EC173" s="2">
        <f t="shared" si="136"/>
        <v>48.262471054718475</v>
      </c>
      <c r="ED173" s="2">
        <f t="shared" si="136"/>
        <v>46.456115193403647</v>
      </c>
      <c r="EE173" s="2">
        <f t="shared" si="136"/>
        <v>49.663371162013497</v>
      </c>
      <c r="EF173" s="2">
        <f t="shared" si="136"/>
        <v>42.152978346842083</v>
      </c>
      <c r="EG173" s="2">
        <f t="shared" si="136"/>
        <v>49.069250504769172</v>
      </c>
      <c r="EH173" s="2">
        <f t="shared" si="136"/>
        <v>43.329218134414837</v>
      </c>
      <c r="EI173" s="2">
        <f t="shared" si="136"/>
        <v>39.120354123880716</v>
      </c>
      <c r="EJ173" s="2">
        <f t="shared" si="136"/>
        <v>40.797774321189792</v>
      </c>
      <c r="EK173" s="2">
        <f t="shared" si="135"/>
        <v>40.196958274398867</v>
      </c>
      <c r="EL173" s="2">
        <f t="shared" si="130"/>
        <v>42.868597785977855</v>
      </c>
      <c r="EM173" s="2">
        <f t="shared" si="130"/>
        <v>49.320793961335838</v>
      </c>
      <c r="EN173" s="2">
        <f t="shared" si="130"/>
        <v>45.059184909007271</v>
      </c>
      <c r="EO173" s="2">
        <f t="shared" si="130"/>
        <v>46.034647410543528</v>
      </c>
      <c r="EQ173" s="2">
        <f t="shared" si="147"/>
        <v>49.706515181822724</v>
      </c>
      <c r="ER173" s="2">
        <f t="shared" si="147"/>
        <v>49.161877988601596</v>
      </c>
      <c r="ES173" s="2">
        <f t="shared" si="147"/>
        <v>48.528719597788054</v>
      </c>
      <c r="ET173" s="2">
        <f t="shared" si="147"/>
        <v>46.152149128143066</v>
      </c>
      <c r="EU173" s="2">
        <f t="shared" si="147"/>
        <v>48.877390382635937</v>
      </c>
      <c r="EV173" s="2">
        <f t="shared" si="147"/>
        <v>48.546754050644381</v>
      </c>
      <c r="EW173" s="2">
        <f t="shared" si="147"/>
        <v>50.278137493384321</v>
      </c>
      <c r="EX173" s="2">
        <f t="shared" si="147"/>
        <v>46.152168844053747</v>
      </c>
      <c r="EY173" s="2">
        <f t="shared" si="147"/>
        <v>41.145434739008195</v>
      </c>
      <c r="EZ173" s="2">
        <f t="shared" si="147"/>
        <v>41.343717217881419</v>
      </c>
      <c r="FA173" s="2">
        <f t="shared" si="147"/>
        <v>40.736161652676685</v>
      </c>
      <c r="FB173" s="2">
        <f t="shared" si="147"/>
        <v>42.893803025062468</v>
      </c>
      <c r="FC173" s="2">
        <f t="shared" si="147"/>
        <v>50.122579335107091</v>
      </c>
      <c r="FD173" s="2">
        <f t="shared" si="147"/>
        <v>45.487760952797515</v>
      </c>
      <c r="FE173" s="2">
        <f t="shared" si="147"/>
        <v>45.904077121731405</v>
      </c>
      <c r="FG173" s="2">
        <f t="shared" si="148"/>
        <v>0.99999999901768544</v>
      </c>
      <c r="FH173" s="2">
        <f t="shared" si="148"/>
        <v>0.9999999990444044</v>
      </c>
      <c r="FI173" s="2">
        <f t="shared" si="148"/>
        <v>0.99999999919608806</v>
      </c>
      <c r="FJ173" s="2">
        <f t="shared" si="148"/>
        <v>0.99999999931717343</v>
      </c>
      <c r="FK173" s="2">
        <f t="shared" si="148"/>
        <v>0.99999999930203542</v>
      </c>
      <c r="FL173" s="2">
        <f t="shared" si="148"/>
        <v>0.99999999924224681</v>
      </c>
      <c r="FM173" s="2">
        <f t="shared" si="148"/>
        <v>0.99999999914708237</v>
      </c>
      <c r="FN173" s="2">
        <f t="shared" si="148"/>
        <v>0.9999999991949764</v>
      </c>
      <c r="FO173" s="2">
        <f t="shared" si="148"/>
        <v>0.99999999926896865</v>
      </c>
      <c r="FP173" s="2">
        <f t="shared" si="148"/>
        <v>0.99999999925741556</v>
      </c>
      <c r="FQ173" s="2">
        <f t="shared" si="148"/>
        <v>0.99999999928413119</v>
      </c>
      <c r="FR173" s="2">
        <f t="shared" si="148"/>
        <v>0.99999999922629923</v>
      </c>
      <c r="FS173" s="2">
        <f t="shared" si="148"/>
        <v>0.99999999411937035</v>
      </c>
      <c r="FT173" s="2">
        <f t="shared" si="148"/>
        <v>0.99999997212035385</v>
      </c>
      <c r="FU173" s="2">
        <f t="shared" si="148"/>
        <v>0.99999990489387858</v>
      </c>
      <c r="FW173" s="2">
        <f t="shared" si="141"/>
        <v>0.79548047432885138</v>
      </c>
      <c r="FX173" s="2">
        <f t="shared" si="141"/>
        <v>0.8734556429885072</v>
      </c>
      <c r="FY173" s="2">
        <f t="shared" si="141"/>
        <v>0.89427675489876957</v>
      </c>
      <c r="FZ173" s="2">
        <f t="shared" si="141"/>
        <v>0.91101171934731096</v>
      </c>
      <c r="GA173" s="2">
        <f t="shared" si="141"/>
        <v>0.90128263302066847</v>
      </c>
      <c r="GB173" s="2">
        <f t="shared" si="141"/>
        <v>0.89242121982663047</v>
      </c>
      <c r="GC173" s="2">
        <f t="shared" si="141"/>
        <v>0.87633066976417084</v>
      </c>
      <c r="GD173" s="2">
        <f t="shared" si="141"/>
        <v>0.92554640004525723</v>
      </c>
      <c r="GE173" s="2">
        <f t="shared" si="141"/>
        <v>0.9319737067382019</v>
      </c>
      <c r="GF173" s="2">
        <f t="shared" si="141"/>
        <v>0.9282546466855347</v>
      </c>
      <c r="GG173" s="2">
        <f t="shared" si="141"/>
        <v>0.91402223903727486</v>
      </c>
      <c r="GH173" s="2">
        <f t="shared" si="141"/>
        <v>0.88438117494215929</v>
      </c>
      <c r="GI173" s="2">
        <f t="shared" si="141"/>
        <v>0.82813211072118509</v>
      </c>
      <c r="GJ173" s="2">
        <f t="shared" si="141"/>
        <v>0.77020837884800875</v>
      </c>
      <c r="GK173" s="2">
        <f t="shared" si="141"/>
        <v>0.72994150246981526</v>
      </c>
      <c r="GM173" s="107">
        <f t="shared" si="142"/>
        <v>2.5097174101196781E-200</v>
      </c>
      <c r="GN173" s="107">
        <f t="shared" si="142"/>
        <v>2.45161704772876E-224</v>
      </c>
      <c r="GO173" s="107">
        <f t="shared" si="142"/>
        <v>9.2536094358658045E-240</v>
      </c>
      <c r="GP173" s="107">
        <f t="shared" si="142"/>
        <v>2.9038505794073599E-290</v>
      </c>
      <c r="GQ173" s="107">
        <f t="shared" si="142"/>
        <v>1.2535074934813161E-292</v>
      </c>
      <c r="GR173" s="107">
        <f t="shared" si="142"/>
        <v>4.8476916429122423E-288</v>
      </c>
      <c r="GS173" s="107">
        <f t="shared" si="142"/>
        <v>1.1150280623485067E-289</v>
      </c>
      <c r="GT173" s="107">
        <f t="shared" si="142"/>
        <v>3.96356443630407E-295</v>
      </c>
      <c r="GU173" s="107">
        <f t="shared" si="142"/>
        <v>0</v>
      </c>
      <c r="GV173" s="107">
        <f t="shared" si="142"/>
        <v>0</v>
      </c>
      <c r="GW173" s="107">
        <f t="shared" si="142"/>
        <v>0</v>
      </c>
      <c r="GX173" s="107">
        <f t="shared" si="142"/>
        <v>6.1813107462087842E-297</v>
      </c>
      <c r="GY173" s="107">
        <f t="shared" si="142"/>
        <v>8.2255246517143319E-281</v>
      </c>
      <c r="GZ173" s="107">
        <f t="shared" si="142"/>
        <v>5.7691856492843986E-285</v>
      </c>
      <c r="HA173" s="107">
        <f t="shared" si="142"/>
        <v>0</v>
      </c>
      <c r="HC173" s="107">
        <f t="shared" si="132"/>
        <v>3.4148114590707765E-141</v>
      </c>
      <c r="HD173" s="107">
        <f t="shared" si="132"/>
        <v>5.8907906190038176E-160</v>
      </c>
      <c r="HE173" s="107">
        <f t="shared" si="132"/>
        <v>6.8914988141997631E-172</v>
      </c>
      <c r="HF173" s="107">
        <f t="shared" si="131"/>
        <v>2.3641375745389128E-210</v>
      </c>
      <c r="HG173" s="107">
        <f t="shared" si="131"/>
        <v>6.8687648346539856E-212</v>
      </c>
      <c r="HH173" s="107">
        <f t="shared" si="131"/>
        <v>1.2427502150550836E-207</v>
      </c>
      <c r="HI173" s="107">
        <f t="shared" si="131"/>
        <v>8.8776539508602519E-209</v>
      </c>
      <c r="HJ173" s="107">
        <f t="shared" si="131"/>
        <v>1.3645651048063336E-216</v>
      </c>
      <c r="HK173" s="107">
        <f t="shared" si="131"/>
        <v>4.8586991053443963E-235</v>
      </c>
      <c r="HL173" s="107">
        <f t="shared" si="131"/>
        <v>1.7175436416728673E-247</v>
      </c>
      <c r="HM173" s="107">
        <f t="shared" si="131"/>
        <v>2.3303789814041469E-249</v>
      </c>
      <c r="HN173" s="107">
        <f t="shared" si="131"/>
        <v>4.4195012067964471E-213</v>
      </c>
      <c r="HO173" s="107">
        <f t="shared" si="149"/>
        <v>8.25431984768261E-199</v>
      </c>
      <c r="HP173" s="107">
        <f t="shared" si="149"/>
        <v>4.5327609600654928E-201</v>
      </c>
      <c r="HQ173" s="107">
        <f t="shared" si="149"/>
        <v>1.713870072437062E-297</v>
      </c>
      <c r="HS173" s="107">
        <f t="shared" si="143"/>
        <v>9.323880420735669E-27</v>
      </c>
      <c r="HT173" s="107">
        <f t="shared" si="143"/>
        <v>2.8317822128329791E-32</v>
      </c>
      <c r="HU173" s="107">
        <f t="shared" si="143"/>
        <v>2.017382924685873E-35</v>
      </c>
      <c r="HV173" s="107">
        <f t="shared" si="143"/>
        <v>2.425666996695193E-44</v>
      </c>
      <c r="HW173" s="107">
        <f t="shared" si="143"/>
        <v>3.5338329052522538E-44</v>
      </c>
      <c r="HX173" s="107">
        <f t="shared" si="143"/>
        <v>9.6495077491295959E-43</v>
      </c>
      <c r="HY173" s="107">
        <f t="shared" si="143"/>
        <v>2.0776604438462852E-42</v>
      </c>
      <c r="HZ173" s="107">
        <f t="shared" si="143"/>
        <v>3.4806933591405284E-47</v>
      </c>
      <c r="IA173" s="107">
        <f t="shared" si="143"/>
        <v>7.5397052327450875E-52</v>
      </c>
      <c r="IB173" s="107">
        <f t="shared" si="143"/>
        <v>6.5246930957753604E-54</v>
      </c>
      <c r="IC173" s="107">
        <f t="shared" si="143"/>
        <v>5.8465775455622491E-53</v>
      </c>
      <c r="ID173" s="107">
        <f t="shared" si="143"/>
        <v>2.8118967410809809E-43</v>
      </c>
      <c r="IE173" s="107">
        <f t="shared" si="143"/>
        <v>1.0253253661694067E-38</v>
      </c>
      <c r="IF173" s="107">
        <f t="shared" si="143"/>
        <v>7.1878003053769027E-38</v>
      </c>
      <c r="IG173" s="107">
        <f t="shared" si="143"/>
        <v>3.5592660776069574E-39</v>
      </c>
      <c r="II173" s="107">
        <f t="shared" si="144"/>
        <v>7.7191199000234925E-2</v>
      </c>
      <c r="IJ173" s="107">
        <f t="shared" si="144"/>
        <v>9.8837766195370557E-3</v>
      </c>
      <c r="IK173" s="107">
        <f t="shared" si="144"/>
        <v>3.5491180751290943E-3</v>
      </c>
      <c r="IL173" s="107">
        <f t="shared" si="144"/>
        <v>5.3216913903647025E-4</v>
      </c>
      <c r="IM173" s="107">
        <f t="shared" si="144"/>
        <v>9.2799377204908016E-4</v>
      </c>
      <c r="IN173" s="107">
        <f t="shared" si="144"/>
        <v>1.5961695854977188E-3</v>
      </c>
      <c r="IO173" s="107">
        <f t="shared" si="144"/>
        <v>3.186342722241357E-3</v>
      </c>
      <c r="IP173" s="107">
        <f t="shared" si="144"/>
        <v>1.3735476893468601E-4</v>
      </c>
      <c r="IQ173" s="107">
        <f t="shared" si="144"/>
        <v>4.2354798141191608E-5</v>
      </c>
      <c r="IR173" s="107">
        <f t="shared" si="144"/>
        <v>3.7093222856500485E-5</v>
      </c>
      <c r="IS173" s="107">
        <f t="shared" si="144"/>
        <v>1.2846056550116394E-4</v>
      </c>
      <c r="IT173" s="107">
        <f t="shared" si="144"/>
        <v>2.0265774064946247E-3</v>
      </c>
      <c r="IU173" s="107">
        <f t="shared" si="144"/>
        <v>9.9599635537633846E-3</v>
      </c>
      <c r="IV173" s="107">
        <f t="shared" si="144"/>
        <v>2.8341796240280666E-2</v>
      </c>
      <c r="IW173" s="107">
        <f t="shared" si="144"/>
        <v>5.5197673862816772E-2</v>
      </c>
      <c r="IY173" s="107">
        <f t="shared" si="145"/>
        <v>7.7191199000234925E-2</v>
      </c>
      <c r="IZ173" s="107">
        <f t="shared" si="145"/>
        <v>9.8837766195370557E-3</v>
      </c>
      <c r="JA173" s="107">
        <f t="shared" si="145"/>
        <v>3.5491180751290943E-3</v>
      </c>
      <c r="JB173" s="107">
        <f t="shared" si="145"/>
        <v>5.3216913903647025E-4</v>
      </c>
      <c r="JC173" s="107">
        <f t="shared" si="145"/>
        <v>9.2799377204908016E-4</v>
      </c>
      <c r="JD173" s="107">
        <f t="shared" si="145"/>
        <v>1.5961695854977188E-3</v>
      </c>
      <c r="JE173" s="107">
        <f t="shared" si="145"/>
        <v>3.186342722241357E-3</v>
      </c>
      <c r="JF173" s="107">
        <f t="shared" si="145"/>
        <v>1.3735476893468601E-4</v>
      </c>
      <c r="JG173" s="107">
        <f t="shared" si="145"/>
        <v>4.2354798141191608E-5</v>
      </c>
      <c r="JH173" s="107">
        <f t="shared" si="145"/>
        <v>3.7093222856500485E-5</v>
      </c>
      <c r="JI173" s="107">
        <f t="shared" si="145"/>
        <v>1.2846056550116394E-4</v>
      </c>
      <c r="JJ173" s="107">
        <f t="shared" si="145"/>
        <v>2.0265774064946247E-3</v>
      </c>
      <c r="JK173" s="107">
        <f t="shared" si="145"/>
        <v>9.9599635537633846E-3</v>
      </c>
      <c r="JL173" s="107">
        <f t="shared" si="145"/>
        <v>2.8341796240280666E-2</v>
      </c>
      <c r="JM173" s="107">
        <f t="shared" si="145"/>
        <v>5.5197673862816772E-2</v>
      </c>
    </row>
    <row r="174" spans="2:273" x14ac:dyDescent="0.25">
      <c r="B174" s="2">
        <v>146</v>
      </c>
      <c r="C174" s="37">
        <v>46.5</v>
      </c>
      <c r="D174" s="37">
        <v>47.968000000000004</v>
      </c>
      <c r="E174" s="37">
        <v>48.21</v>
      </c>
      <c r="F174" s="37">
        <v>44.017000000000003</v>
      </c>
      <c r="G174" s="37">
        <v>48.6</v>
      </c>
      <c r="H174" s="37">
        <v>47.683</v>
      </c>
      <c r="I174" s="37">
        <v>49.283000000000001</v>
      </c>
      <c r="J174" s="37">
        <v>44.817</v>
      </c>
      <c r="K174" s="37">
        <v>40.517000000000003</v>
      </c>
      <c r="L174" s="37">
        <v>41.683</v>
      </c>
      <c r="M174" s="37">
        <v>40.15</v>
      </c>
      <c r="N174" s="37">
        <v>42.183</v>
      </c>
      <c r="O174" s="37">
        <v>49.5</v>
      </c>
      <c r="P174" s="37">
        <v>45.133000000000003</v>
      </c>
      <c r="Q174" s="37">
        <v>43.332999999999998</v>
      </c>
      <c r="S174" s="4">
        <f>AY174 + (C$3 * _xlfn.NORM.DIST($B174, C$7, ABS(C$11), FALSE) * _xlfn.NORM.DIST(($B174 - C$7)*C$15, 0, ABS(C$11), TRUE) * 2)
               + (C$4 * _xlfn.NORM.DIST($B174, C$8, ABS(C$12), FALSE) * _xlfn.NORM.DIST(($B174 - C$8)*C$16, 0, ABS(C$12), TRUE) * 2)
               + (C$5 * _xlfn.NORM.DIST($B174, C$9, ABS(C$13), FALSE) * _xlfn.NORM.DIST(($B174 - C$9)*C$17, 0, ABS(C$13), TRUE) * 2)
               + (C$6 * _xlfn.NORM.DIST($B174, C$10, ABS(C$14), FALSE) * _xlfn.NORM.DIST(($B174 - C$10)*C$18, 0, ABS(C$14), TRUE) * 2)</f>
        <v>49.278599736726981</v>
      </c>
      <c r="T174" s="4">
        <f>AZ174 + (D$3 * _xlfn.NORM.DIST($B174, D$7, ABS(D$11), FALSE) * _xlfn.NORM.DIST(($B174 - D$7)*D$15, 0, ABS(D$11), TRUE) * 2)
               + (D$4 * _xlfn.NORM.DIST($B174, D$8, ABS(D$12), FALSE) * _xlfn.NORM.DIST(($B174 - D$8)*D$16, 0, ABS(D$12), TRUE) * 2)
               + (D$5 * _xlfn.NORM.DIST($B174, D$9, ABS(D$13), FALSE) * _xlfn.NORM.DIST(($B174 - D$9)*D$17, 0, ABS(D$13), TRUE) * 2)
               + (D$6 * _xlfn.NORM.DIST($B174, D$10, ABS(D$14), FALSE) * _xlfn.NORM.DIST(($B174 - D$10)*D$18, 0, ABS(D$14), TRUE) * 2)</f>
        <v>49.329543231422896</v>
      </c>
      <c r="U174" s="4">
        <f>BA174 + (E$3 * _xlfn.NORM.DIST($B174, E$7, ABS(E$11), FALSE) * _xlfn.NORM.DIST(($B174 - E$7)*E$15, 0, ABS(E$11), TRUE) * 2)
               + (E$4 * _xlfn.NORM.DIST($B174, E$8, ABS(E$12), FALSE) * _xlfn.NORM.DIST(($B174 - E$8)*E$16, 0, ABS(E$12), TRUE) * 2)
               + (E$5 * _xlfn.NORM.DIST($B174, E$9, ABS(E$13), FALSE) * _xlfn.NORM.DIST(($B174 - E$9)*E$17, 0, ABS(E$13), TRUE) * 2)
               + (E$6 * _xlfn.NORM.DIST($B174, E$10, ABS(E$14), FALSE) * _xlfn.NORM.DIST(($B174 - E$10)*E$18, 0, ABS(E$14), TRUE) * 2)</f>
        <v>48.399891135951634</v>
      </c>
      <c r="V174" s="4">
        <f>BB174 + (F$3 * _xlfn.NORM.DIST($B174, F$7, ABS(F$11), FALSE) * _xlfn.NORM.DIST(($B174 - F$7)*F$15, 0, ABS(F$11), TRUE) * 2)
               + (F$4 * _xlfn.NORM.DIST($B174, F$8, ABS(F$12), FALSE) * _xlfn.NORM.DIST(($B174 - F$8)*F$16, 0, ABS(F$12), TRUE) * 2)
               + (F$5 * _xlfn.NORM.DIST($B174, F$9, ABS(F$13), FALSE) * _xlfn.NORM.DIST(($B174 - F$9)*F$17, 0, ABS(F$13), TRUE) * 2)
               + (F$6 * _xlfn.NORM.DIST($B174, F$10, ABS(F$14), FALSE) * _xlfn.NORM.DIST(($B174 - F$10)*F$18, 0, ABS(F$14), TRUE) * 2)</f>
        <v>46.062975063837818</v>
      </c>
      <c r="W174" s="4">
        <f>BC174 + (G$3 * _xlfn.NORM.DIST($B174, G$7, ABS(G$11), FALSE) * _xlfn.NORM.DIST(($B174 - G$7)*G$15, 0, ABS(G$11), TRUE) * 2)
               + (G$4 * _xlfn.NORM.DIST($B174, G$8, ABS(G$12), FALSE) * _xlfn.NORM.DIST(($B174 - G$8)*G$16, 0, ABS(G$12), TRUE) * 2)
               + (G$5 * _xlfn.NORM.DIST($B174, G$9, ABS(G$13), FALSE) * _xlfn.NORM.DIST(($B174 - G$9)*G$17, 0, ABS(G$13), TRUE) * 2)
               + (G$6 * _xlfn.NORM.DIST($B174, G$10, ABS(G$14), FALSE) * _xlfn.NORM.DIST(($B174 - G$10)*G$18, 0, ABS(G$14), TRUE) * 2)</f>
        <v>48.791730769072785</v>
      </c>
      <c r="X174" s="4">
        <f>BD174 + (H$3 * _xlfn.NORM.DIST($B174, H$7, ABS(H$11), FALSE) * _xlfn.NORM.DIST(($B174 - H$7)*H$15, 0, ABS(H$11), TRUE) * 2)
               + (H$4 * _xlfn.NORM.DIST($B174, H$8, ABS(H$12), FALSE) * _xlfn.NORM.DIST(($B174 - H$8)*H$16, 0, ABS(H$12), TRUE) * 2)
               + (H$5 * _xlfn.NORM.DIST($B174, H$9, ABS(H$13), FALSE) * _xlfn.NORM.DIST(($B174 - H$9)*H$17, 0, ABS(H$13), TRUE) * 2)
               + (H$6 * _xlfn.NORM.DIST($B174, H$10, ABS(H$14), FALSE) * _xlfn.NORM.DIST(($B174 - H$10)*H$18, 0, ABS(H$14), TRUE) * 2)</f>
        <v>47.791931569844827</v>
      </c>
      <c r="Y174" s="4">
        <f>BE174 + (I$3 * _xlfn.NORM.DIST($B174, I$7, ABS(I$11), FALSE) * _xlfn.NORM.DIST(($B174 - I$7)*I$15, 0, ABS(I$11), TRUE) * 2)
               + (I$4 * _xlfn.NORM.DIST($B174, I$8, ABS(I$12), FALSE) * _xlfn.NORM.DIST(($B174 - I$8)*I$16, 0, ABS(I$12), TRUE) * 2)
               + (I$5 * _xlfn.NORM.DIST($B174, I$9, ABS(I$13), FALSE) * _xlfn.NORM.DIST(($B174 - I$9)*I$17, 0, ABS(I$13), TRUE) * 2)
               + (I$6 * _xlfn.NORM.DIST($B174, I$10, ABS(I$14), FALSE) * _xlfn.NORM.DIST(($B174 - I$10)*I$18, 0, ABS(I$14), TRUE) * 2)</f>
        <v>49.975638500145344</v>
      </c>
      <c r="Z174" s="4">
        <f>BF174 + (J$3 * _xlfn.NORM.DIST($B174, J$7, ABS(J$11), FALSE) * _xlfn.NORM.DIST(($B174 - J$7)*J$15, 0, ABS(J$11), TRUE) * 2)
               + (J$4 * _xlfn.NORM.DIST($B174, J$8, ABS(J$12), FALSE) * _xlfn.NORM.DIST(($B174 - J$8)*J$16, 0, ABS(J$12), TRUE) * 2)
               + (J$5 * _xlfn.NORM.DIST($B174, J$9, ABS(J$13), FALSE) * _xlfn.NORM.DIST(($B174 - J$9)*J$17, 0, ABS(J$13), TRUE) * 2)
               + (J$6 * _xlfn.NORM.DIST($B174, J$10, ABS(J$14), FALSE) * _xlfn.NORM.DIST(($B174 - J$10)*J$18, 0, ABS(J$14), TRUE) * 2)</f>
        <v>45.814207507154919</v>
      </c>
      <c r="AA174" s="4">
        <f>BG174 + (K$3 * _xlfn.NORM.DIST($B174, K$7, ABS(K$11), FALSE) * _xlfn.NORM.DIST(($B174 - K$7)*K$15, 0, ABS(K$11), TRUE) * 2)
               + (K$4 * _xlfn.NORM.DIST($B174, K$8, ABS(K$12), FALSE) * _xlfn.NORM.DIST(($B174 - K$8)*K$16, 0, ABS(K$12), TRUE) * 2)
               + (K$5 * _xlfn.NORM.DIST($B174, K$9, ABS(K$13), FALSE) * _xlfn.NORM.DIST(($B174 - K$9)*K$17, 0, ABS(K$13), TRUE) * 2)
               + (K$6 * _xlfn.NORM.DIST($B174, K$10, ABS(K$14), FALSE) * _xlfn.NORM.DIST(($B174 - K$10)*K$18, 0, ABS(K$14), TRUE) * 2)</f>
        <v>40.891466552495636</v>
      </c>
      <c r="AB174" s="4">
        <f>BH174 + (L$3 * _xlfn.NORM.DIST($B174, L$7, ABS(L$11), FALSE) * _xlfn.NORM.DIST(($B174 - L$7)*L$15, 0, ABS(L$11), TRUE) * 2)
               + (L$4 * _xlfn.NORM.DIST($B174, L$8, ABS(L$12), FALSE) * _xlfn.NORM.DIST(($B174 - L$8)*L$16, 0, ABS(L$12), TRUE) * 2)
               + (L$5 * _xlfn.NORM.DIST($B174, L$9, ABS(L$13), FALSE) * _xlfn.NORM.DIST(($B174 - L$9)*L$17, 0, ABS(L$13), TRUE) * 2)
               + (L$6 * _xlfn.NORM.DIST($B174, L$10, ABS(L$14), FALSE) * _xlfn.NORM.DIST(($B174 - L$10)*L$18, 0, ABS(L$14), TRUE) * 2)</f>
        <v>41.170143158763068</v>
      </c>
      <c r="AC174" s="4">
        <f>BI174 + (M$3 * _xlfn.NORM.DIST($B174, M$7, ABS(M$11), FALSE) * _xlfn.NORM.DIST(($B174 - M$7)*M$15, 0, ABS(M$11), TRUE) * 2)
               + (M$4 * _xlfn.NORM.DIST($B174, M$8, ABS(M$12), FALSE) * _xlfn.NORM.DIST(($B174 - M$8)*M$16, 0, ABS(M$12), TRUE) * 2)
               + (M$5 * _xlfn.NORM.DIST($B174, M$9, ABS(M$13), FALSE) * _xlfn.NORM.DIST(($B174 - M$9)*M$17, 0, ABS(M$13), TRUE) * 2)
               + (M$6 * _xlfn.NORM.DIST($B174, M$10, ABS(M$14), FALSE) * _xlfn.NORM.DIST(($B174 - M$10)*M$18, 0, ABS(M$14), TRUE) * 2)</f>
        <v>40.545526092626687</v>
      </c>
      <c r="AD174" s="4">
        <f>BJ174 + (N$3 * _xlfn.NORM.DIST($B174, N$7, ABS(N$11), FALSE) * _xlfn.NORM.DIST(($B174 - N$7)*N$15, 0, ABS(N$11), TRUE) * 2)
               + (N$4 * _xlfn.NORM.DIST($B174, N$8, ABS(N$12), FALSE) * _xlfn.NORM.DIST(($B174 - N$8)*N$16, 0, ABS(N$12), TRUE) * 2)
               + (N$5 * _xlfn.NORM.DIST($B174, N$9, ABS(N$13), FALSE) * _xlfn.NORM.DIST(($B174 - N$9)*N$17, 0, ABS(N$13), TRUE) * 2)
               + (N$6 * _xlfn.NORM.DIST($B174, N$10, ABS(N$14), FALSE) * _xlfn.NORM.DIST(($B174 - N$10)*N$18, 0, ABS(N$14), TRUE) * 2)</f>
        <v>42.713125028769504</v>
      </c>
      <c r="AE174" s="4">
        <f>BK174 + (O$3 * _xlfn.NORM.DIST($B174, O$7, ABS(O$11), FALSE) * _xlfn.NORM.DIST(($B174 - O$7)*O$15, 0, ABS(O$11), TRUE) * 2)
               + (O$4 * _xlfn.NORM.DIST($B174, O$8, ABS(O$12), FALSE) * _xlfn.NORM.DIST(($B174 - O$8)*O$16, 0, ABS(O$12), TRUE) * 2)
               + (O$5 * _xlfn.NORM.DIST($B174, O$9, ABS(O$13), FALSE) * _xlfn.NORM.DIST(($B174 - O$9)*O$17, 0, ABS(O$13), TRUE) * 2)
               + (O$6 * _xlfn.NORM.DIST($B174, O$10, ABS(O$14), FALSE) * _xlfn.NORM.DIST(($B174 - O$10)*O$18, 0, ABS(O$14), TRUE) * 2)</f>
        <v>49.836283993315135</v>
      </c>
      <c r="AF174" s="4">
        <f t="shared" si="133"/>
        <v>45.321992787171993</v>
      </c>
      <c r="AG174" s="4">
        <f t="shared" si="133"/>
        <v>46.28708768993959</v>
      </c>
      <c r="AI174" s="4">
        <f>IF(OR($B174 &lt; C$231, $B174 &gt; C$234), 0, C174-S174)</f>
        <v>-2.7785997367269815</v>
      </c>
      <c r="AJ174" s="4">
        <f>IF(OR($B174 &lt; D$231, $B174 &gt; D$234), 0, D174-T174)</f>
        <v>-1.3615432314228926</v>
      </c>
      <c r="AK174" s="4">
        <f>IF(OR($B174 &lt; E$231, $B174 &gt; E$234), 0, E174-U174)</f>
        <v>-0.18989113595163332</v>
      </c>
      <c r="AL174" s="4">
        <f>IF(OR($B174 &lt; F$231, $B174 &gt; F$234), 0, F174-V174)</f>
        <v>-2.0459750638378154</v>
      </c>
      <c r="AM174" s="4">
        <f>IF(OR($B174 &lt; G$231, $B174 &gt; G$234), 0, G174-W174)</f>
        <v>-0.19173076907278386</v>
      </c>
      <c r="AN174" s="4">
        <f>IF(OR($B174 &lt; H$231, $B174 &gt; H$234), 0, H174-X174)</f>
        <v>-0.10893156984482744</v>
      </c>
      <c r="AO174" s="4">
        <f>IF(OR($B174 &lt; I$231, $B174 &gt; I$234), 0, I174-Y174)</f>
        <v>-0.69263850014534256</v>
      </c>
      <c r="AP174" s="4">
        <f>IF(OR($B174 &lt; J$231, $B174 &gt; J$234), 0, J174-Z174)</f>
        <v>-0.99720750715491846</v>
      </c>
      <c r="AQ174" s="4">
        <f>IF(OR($B174 &lt; K$231, $B174 &gt; K$234), 0, K174-AA174)</f>
        <v>-0.37446655249563321</v>
      </c>
      <c r="AR174" s="4">
        <f>IF(OR($B174 &lt; L$231, $B174 &gt; L$234), 0, L174-AB174)</f>
        <v>0.51285684123693187</v>
      </c>
      <c r="AS174" s="4">
        <f>IF(OR($B174 &lt; M$231, $B174 &gt; M$234), 0, M174-AC174)</f>
        <v>-0.39552609262668881</v>
      </c>
      <c r="AT174" s="4">
        <f>IF(OR($B174 &lt; N$231, $B174 &gt; N$234), 0, N174-AD174)</f>
        <v>-0.53012502876950407</v>
      </c>
      <c r="AU174" s="4">
        <f>IF(OR($B174 &lt; O$231, $B174 &gt; O$234), 0, O174-AE174)</f>
        <v>-0.33628399331513492</v>
      </c>
      <c r="AV174" s="4">
        <f t="shared" si="150"/>
        <v>-0.18899278717199053</v>
      </c>
      <c r="AW174" s="4">
        <f t="shared" si="150"/>
        <v>-2.9540876899395911</v>
      </c>
      <c r="AY174" s="2">
        <f t="shared" si="137"/>
        <v>49.2696848181711</v>
      </c>
      <c r="AZ174" s="2">
        <f t="shared" si="137"/>
        <v>49.329543231422896</v>
      </c>
      <c r="BA174" s="2">
        <f t="shared" si="137"/>
        <v>48.399387352957611</v>
      </c>
      <c r="BB174" s="2">
        <f t="shared" si="137"/>
        <v>46.062948872299643</v>
      </c>
      <c r="BC174" s="2">
        <f t="shared" si="137"/>
        <v>48.79165021928381</v>
      </c>
      <c r="BD174" s="2">
        <f t="shared" si="137"/>
        <v>47.79161902301869</v>
      </c>
      <c r="BE174" s="2">
        <f t="shared" si="137"/>
        <v>49.974819322283636</v>
      </c>
      <c r="BF174" s="2">
        <f t="shared" si="137"/>
        <v>45.814199612194088</v>
      </c>
      <c r="BG174" s="2">
        <f t="shared" si="137"/>
        <v>40.891465331955324</v>
      </c>
      <c r="BH174" s="2">
        <f t="shared" si="137"/>
        <v>41.170142103695696</v>
      </c>
      <c r="BI174" s="2">
        <f t="shared" si="137"/>
        <v>40.545517741671134</v>
      </c>
      <c r="BJ174" s="2">
        <f t="shared" si="137"/>
        <v>42.712286282212375</v>
      </c>
      <c r="BK174" s="2">
        <f t="shared" si="137"/>
        <v>49.825217602690692</v>
      </c>
      <c r="BL174" s="2">
        <f t="shared" si="137"/>
        <v>45.236236833034916</v>
      </c>
      <c r="BM174" s="2">
        <f t="shared" si="137"/>
        <v>45.775023908103755</v>
      </c>
      <c r="BO174" s="2" t="str">
        <f t="shared" si="138"/>
        <v/>
      </c>
      <c r="BP174" s="2" t="str">
        <f t="shared" si="138"/>
        <v/>
      </c>
      <c r="BQ174" s="2" t="str">
        <f t="shared" si="138"/>
        <v/>
      </c>
      <c r="BR174" s="2" t="str">
        <f t="shared" si="138"/>
        <v/>
      </c>
      <c r="BS174" s="2" t="str">
        <f t="shared" si="138"/>
        <v/>
      </c>
      <c r="BT174" s="2" t="str">
        <f t="shared" si="138"/>
        <v/>
      </c>
      <c r="BU174" s="2" t="str">
        <f t="shared" si="138"/>
        <v/>
      </c>
      <c r="BV174" s="2" t="str">
        <f t="shared" si="138"/>
        <v/>
      </c>
      <c r="BW174" s="2" t="str">
        <f t="shared" si="138"/>
        <v/>
      </c>
      <c r="BX174" s="2" t="str">
        <f t="shared" si="138"/>
        <v/>
      </c>
      <c r="BY174" s="2" t="str">
        <f t="shared" si="138"/>
        <v/>
      </c>
      <c r="BZ174" s="2" t="str">
        <f t="shared" si="138"/>
        <v/>
      </c>
      <c r="CA174" s="2" t="str">
        <f t="shared" si="138"/>
        <v/>
      </c>
      <c r="CB174" s="2" t="str">
        <f t="shared" si="138"/>
        <v/>
      </c>
      <c r="CC174" s="2" t="str">
        <f t="shared" si="138"/>
        <v/>
      </c>
      <c r="CE174" s="2" t="str">
        <f t="shared" si="139"/>
        <v/>
      </c>
      <c r="CF174" s="2" t="str">
        <f t="shared" si="139"/>
        <v/>
      </c>
      <c r="CG174" s="2" t="str">
        <f t="shared" si="139"/>
        <v/>
      </c>
      <c r="CH174" s="2" t="str">
        <f t="shared" si="139"/>
        <v/>
      </c>
      <c r="CI174" s="2" t="str">
        <f t="shared" si="139"/>
        <v/>
      </c>
      <c r="CJ174" s="2" t="str">
        <f t="shared" si="139"/>
        <v/>
      </c>
      <c r="CK174" s="2" t="str">
        <f t="shared" si="139"/>
        <v/>
      </c>
      <c r="CL174" s="2" t="str">
        <f t="shared" si="139"/>
        <v/>
      </c>
      <c r="CM174" s="2" t="str">
        <f t="shared" si="139"/>
        <v/>
      </c>
      <c r="CN174" s="2" t="str">
        <f t="shared" si="139"/>
        <v/>
      </c>
      <c r="CO174" s="2" t="str">
        <f t="shared" si="139"/>
        <v/>
      </c>
      <c r="CP174" s="2" t="str">
        <f t="shared" si="139"/>
        <v/>
      </c>
      <c r="CQ174" s="2" t="str">
        <f t="shared" si="139"/>
        <v/>
      </c>
      <c r="CR174" s="2" t="str">
        <f t="shared" si="139"/>
        <v/>
      </c>
      <c r="CS174" s="2" t="str">
        <f t="shared" si="139"/>
        <v/>
      </c>
      <c r="CU174" s="2" t="str">
        <f t="shared" si="140"/>
        <v/>
      </c>
      <c r="CV174" s="2" t="str">
        <f t="shared" si="140"/>
        <v/>
      </c>
      <c r="CW174" s="2">
        <f t="shared" si="140"/>
        <v>48.21</v>
      </c>
      <c r="CX174" s="2">
        <f t="shared" si="140"/>
        <v>44.017000000000003</v>
      </c>
      <c r="CY174" s="2">
        <f t="shared" si="140"/>
        <v>48.6</v>
      </c>
      <c r="CZ174" s="2">
        <f t="shared" si="140"/>
        <v>47.683</v>
      </c>
      <c r="DA174" s="2">
        <f t="shared" si="140"/>
        <v>49.283000000000001</v>
      </c>
      <c r="DB174" s="2">
        <f t="shared" si="140"/>
        <v>44.817</v>
      </c>
      <c r="DC174" s="2">
        <f t="shared" si="140"/>
        <v>40.517000000000003</v>
      </c>
      <c r="DD174" s="2">
        <f t="shared" si="140"/>
        <v>41.683</v>
      </c>
      <c r="DE174" s="2">
        <f t="shared" si="140"/>
        <v>40.15</v>
      </c>
      <c r="DF174" s="2">
        <f t="shared" si="140"/>
        <v>42.183</v>
      </c>
      <c r="DG174" s="2" t="str">
        <f t="shared" si="140"/>
        <v/>
      </c>
      <c r="DH174" s="2" t="str">
        <f t="shared" si="140"/>
        <v/>
      </c>
      <c r="DI174" s="2" t="str">
        <f t="shared" si="140"/>
        <v/>
      </c>
      <c r="DK174" s="2">
        <f t="shared" si="146"/>
        <v>69.839967338709712</v>
      </c>
      <c r="DL174" s="2">
        <f t="shared" si="146"/>
        <v>77.815036107038125</v>
      </c>
      <c r="DM174" s="2">
        <f t="shared" si="146"/>
        <v>83.323769244868046</v>
      </c>
      <c r="DN174" s="2">
        <f t="shared" si="146"/>
        <v>77.079051024955461</v>
      </c>
      <c r="DO174" s="2">
        <f t="shared" si="146"/>
        <v>93.676117302052759</v>
      </c>
      <c r="DP174" s="2">
        <f t="shared" si="146"/>
        <v>90.098574532085564</v>
      </c>
      <c r="DQ174" s="2">
        <f t="shared" si="146"/>
        <v>89.856813233137814</v>
      </c>
      <c r="DR174" s="2">
        <f t="shared" si="146"/>
        <v>91.340362536656912</v>
      </c>
      <c r="DS174" s="2">
        <f t="shared" si="146"/>
        <v>72.354941935483865</v>
      </c>
      <c r="DT174" s="2">
        <f t="shared" si="146"/>
        <v>71.428400889877665</v>
      </c>
      <c r="DU174" s="2">
        <f t="shared" si="146"/>
        <v>77.965221579532809</v>
      </c>
      <c r="DV174" s="2">
        <f t="shared" si="146"/>
        <v>80.195703995601178</v>
      </c>
      <c r="DW174" s="2">
        <f t="shared" si="146"/>
        <v>92.108549910873421</v>
      </c>
      <c r="DX174" s="2">
        <f t="shared" si="146"/>
        <v>70.659285539215702</v>
      </c>
      <c r="DY174" s="2">
        <f t="shared" si="146"/>
        <v>62.993577175697851</v>
      </c>
      <c r="EA174" s="2">
        <f t="shared" si="136"/>
        <v>47.28183178376306</v>
      </c>
      <c r="EB174" s="2">
        <f t="shared" si="136"/>
        <v>51.441037344011917</v>
      </c>
      <c r="EC174" s="2">
        <f t="shared" si="136"/>
        <v>48.149900475812842</v>
      </c>
      <c r="ED174" s="2">
        <f t="shared" si="136"/>
        <v>46.349047835576563</v>
      </c>
      <c r="EE174" s="2">
        <f t="shared" si="136"/>
        <v>49.527913667061185</v>
      </c>
      <c r="EF174" s="2">
        <f t="shared" si="136"/>
        <v>41.840129723168488</v>
      </c>
      <c r="EG174" s="2">
        <f t="shared" si="136"/>
        <v>48.864258116920766</v>
      </c>
      <c r="EH174" s="2">
        <f t="shared" si="136"/>
        <v>43.108226149092317</v>
      </c>
      <c r="EI174" s="2">
        <f t="shared" si="136"/>
        <v>38.939607348229686</v>
      </c>
      <c r="EJ174" s="2">
        <f t="shared" si="136"/>
        <v>40.645315254468542</v>
      </c>
      <c r="EK174" s="2">
        <f t="shared" si="135"/>
        <v>40.033791564870768</v>
      </c>
      <c r="EL174" s="2">
        <f t="shared" si="130"/>
        <v>42.688009225092244</v>
      </c>
      <c r="EM174" s="2">
        <f t="shared" si="130"/>
        <v>49.125199122745947</v>
      </c>
      <c r="EN174" s="2">
        <f t="shared" si="130"/>
        <v>44.884509953353898</v>
      </c>
      <c r="EO174" s="2">
        <f t="shared" si="130"/>
        <v>45.875182292537104</v>
      </c>
      <c r="EQ174" s="2">
        <f t="shared" si="147"/>
        <v>49.675650669191278</v>
      </c>
      <c r="ER174" s="2">
        <f t="shared" si="147"/>
        <v>49.08655130548604</v>
      </c>
      <c r="ES174" s="2">
        <f t="shared" si="147"/>
        <v>48.422815923645885</v>
      </c>
      <c r="ET174" s="2">
        <f t="shared" si="147"/>
        <v>46.040750277317834</v>
      </c>
      <c r="EU174" s="2">
        <f t="shared" si="147"/>
        <v>48.727593309878088</v>
      </c>
      <c r="EV174" s="2">
        <f t="shared" si="147"/>
        <v>48.361497637957811</v>
      </c>
      <c r="EW174" s="2">
        <f t="shared" si="147"/>
        <v>50.099309872973855</v>
      </c>
      <c r="EX174" s="2">
        <f t="shared" si="147"/>
        <v>45.987105967478371</v>
      </c>
      <c r="EY174" s="2">
        <f t="shared" si="147"/>
        <v>41.004632717739455</v>
      </c>
      <c r="EZ174" s="2">
        <f t="shared" si="147"/>
        <v>41.202363357190762</v>
      </c>
      <c r="FA174" s="2">
        <f t="shared" si="147"/>
        <v>40.583753238562252</v>
      </c>
      <c r="FB174" s="2">
        <f t="shared" si="147"/>
        <v>42.714807327915679</v>
      </c>
      <c r="FC174" s="2">
        <f t="shared" si="147"/>
        <v>49.943058122669157</v>
      </c>
      <c r="FD174" s="2">
        <f t="shared" si="147"/>
        <v>45.322852104279256</v>
      </c>
      <c r="FE174" s="2">
        <f t="shared" si="147"/>
        <v>45.743981241726807</v>
      </c>
      <c r="FG174" s="2">
        <f t="shared" si="148"/>
        <v>0.99999999921971972</v>
      </c>
      <c r="FH174" s="2">
        <f t="shared" si="148"/>
        <v>0.9999999992409434</v>
      </c>
      <c r="FI174" s="2">
        <f t="shared" si="148"/>
        <v>0.99999999936143003</v>
      </c>
      <c r="FJ174" s="2">
        <f t="shared" si="148"/>
        <v>0.99999999945761153</v>
      </c>
      <c r="FK174" s="2">
        <f t="shared" si="148"/>
        <v>0.99999999944558704</v>
      </c>
      <c r="FL174" s="2">
        <f t="shared" si="148"/>
        <v>0.99999999939809525</v>
      </c>
      <c r="FM174" s="2">
        <f t="shared" si="148"/>
        <v>0.99999999932250339</v>
      </c>
      <c r="FN174" s="2">
        <f t="shared" si="148"/>
        <v>0.99999999936054706</v>
      </c>
      <c r="FO174" s="2">
        <f t="shared" si="148"/>
        <v>0.99999999941932116</v>
      </c>
      <c r="FP174" s="2">
        <f t="shared" si="148"/>
        <v>0.99999999941014417</v>
      </c>
      <c r="FQ174" s="2">
        <f t="shared" si="148"/>
        <v>0.99999999943136519</v>
      </c>
      <c r="FR174" s="2">
        <f t="shared" si="148"/>
        <v>0.99999999938542772</v>
      </c>
      <c r="FS174" s="2">
        <f t="shared" si="148"/>
        <v>0.99999999523004002</v>
      </c>
      <c r="FT174" s="2">
        <f t="shared" si="148"/>
        <v>0.99999997698802334</v>
      </c>
      <c r="FU174" s="2">
        <f t="shared" si="148"/>
        <v>0.99999992033172747</v>
      </c>
      <c r="FW174" s="2">
        <f t="shared" si="141"/>
        <v>0.83041078375099275</v>
      </c>
      <c r="FX174" s="2">
        <f t="shared" si="141"/>
        <v>0.89679620012967309</v>
      </c>
      <c r="FY174" s="2">
        <f t="shared" si="141"/>
        <v>0.91415438981093544</v>
      </c>
      <c r="FZ174" s="2">
        <f t="shared" si="141"/>
        <v>0.92799625647510786</v>
      </c>
      <c r="GA174" s="2">
        <f t="shared" si="141"/>
        <v>0.91996094519594029</v>
      </c>
      <c r="GB174" s="2">
        <f t="shared" si="141"/>
        <v>0.91261363391356598</v>
      </c>
      <c r="GC174" s="2">
        <f t="shared" si="141"/>
        <v>0.89920213638626789</v>
      </c>
      <c r="GD174" s="2">
        <f t="shared" si="141"/>
        <v>0.93993969980191761</v>
      </c>
      <c r="GE174" s="2">
        <f t="shared" si="141"/>
        <v>0.94519805574370563</v>
      </c>
      <c r="GF174" s="2">
        <f t="shared" si="141"/>
        <v>0.94215711085778397</v>
      </c>
      <c r="GG174" s="2">
        <f t="shared" si="141"/>
        <v>0.9304760308048311</v>
      </c>
      <c r="GH174" s="2">
        <f t="shared" si="141"/>
        <v>0.90592361067094984</v>
      </c>
      <c r="GI174" s="2">
        <f t="shared" si="141"/>
        <v>0.85591559789841865</v>
      </c>
      <c r="GJ174" s="2">
        <f t="shared" si="141"/>
        <v>0.80240124252246892</v>
      </c>
      <c r="GK174" s="2">
        <f t="shared" si="141"/>
        <v>0.76340660084433531</v>
      </c>
      <c r="GM174" s="107">
        <f t="shared" si="142"/>
        <v>9.4131558138068464E-205</v>
      </c>
      <c r="GN174" s="107">
        <f t="shared" si="142"/>
        <v>2.7206936296259227E-229</v>
      </c>
      <c r="GO174" s="107">
        <f t="shared" si="142"/>
        <v>5.1516774408865155E-245</v>
      </c>
      <c r="GP174" s="107">
        <f t="shared" si="142"/>
        <v>1.3879386858336181E-296</v>
      </c>
      <c r="GQ174" s="107">
        <f t="shared" si="142"/>
        <v>5.2361787859178412E-299</v>
      </c>
      <c r="GR174" s="107">
        <f t="shared" si="142"/>
        <v>2.4120830828996312E-294</v>
      </c>
      <c r="GS174" s="107">
        <f t="shared" si="142"/>
        <v>4.6982735291176571E-296</v>
      </c>
      <c r="GT174" s="107">
        <f t="shared" si="142"/>
        <v>1.3183214226306773E-301</v>
      </c>
      <c r="GU174" s="107">
        <f t="shared" si="142"/>
        <v>0</v>
      </c>
      <c r="GV174" s="107">
        <f t="shared" si="142"/>
        <v>0</v>
      </c>
      <c r="GW174" s="107">
        <f t="shared" si="142"/>
        <v>0</v>
      </c>
      <c r="GX174" s="107">
        <f t="shared" si="142"/>
        <v>1.9296745820369292E-303</v>
      </c>
      <c r="GY174" s="107">
        <f t="shared" si="142"/>
        <v>5.3173866386761753E-287</v>
      </c>
      <c r="GZ174" s="107">
        <f t="shared" si="142"/>
        <v>3.0748474958148842E-291</v>
      </c>
      <c r="HA174" s="107">
        <f t="shared" si="142"/>
        <v>0</v>
      </c>
      <c r="HC174" s="107">
        <f t="shared" si="132"/>
        <v>3.0836667521762094E-145</v>
      </c>
      <c r="HD174" s="107">
        <f t="shared" si="132"/>
        <v>1.6425390195025669E-164</v>
      </c>
      <c r="HE174" s="107">
        <f t="shared" si="132"/>
        <v>9.8785990340128078E-177</v>
      </c>
      <c r="HF174" s="107">
        <f t="shared" si="131"/>
        <v>3.2691589067788433E-216</v>
      </c>
      <c r="HG174" s="107">
        <f t="shared" si="131"/>
        <v>8.4298303545707597E-218</v>
      </c>
      <c r="HH174" s="107">
        <f t="shared" si="131"/>
        <v>1.8488734935640561E-213</v>
      </c>
      <c r="HI174" s="107">
        <f t="shared" si="131"/>
        <v>1.1336348724728424E-214</v>
      </c>
      <c r="HJ174" s="107">
        <f t="shared" si="131"/>
        <v>1.2348691472225098E-222</v>
      </c>
      <c r="HK174" s="107">
        <f t="shared" si="131"/>
        <v>1.495651280967585E-241</v>
      </c>
      <c r="HL174" s="107">
        <f t="shared" si="131"/>
        <v>2.2437690552992284E-254</v>
      </c>
      <c r="HM174" s="107">
        <f t="shared" si="131"/>
        <v>2.6324486119473753E-256</v>
      </c>
      <c r="HN174" s="107">
        <f t="shared" si="131"/>
        <v>4.4063644783573616E-219</v>
      </c>
      <c r="HO174" s="107">
        <f t="shared" si="149"/>
        <v>1.7608280268587825E-204</v>
      </c>
      <c r="HP174" s="107">
        <f t="shared" si="149"/>
        <v>8.2838327840988659E-207</v>
      </c>
      <c r="HQ174" s="107">
        <f t="shared" si="149"/>
        <v>6.4641515761775458E-306</v>
      </c>
      <c r="HS174" s="107">
        <f t="shared" si="143"/>
        <v>2.8086360471106636E-28</v>
      </c>
      <c r="HT174" s="107">
        <f t="shared" si="143"/>
        <v>4.7780813529953201E-34</v>
      </c>
      <c r="HU174" s="107">
        <f t="shared" si="143"/>
        <v>2.495559636650139E-37</v>
      </c>
      <c r="HV174" s="107">
        <f t="shared" si="143"/>
        <v>1.1083212972181741E-46</v>
      </c>
      <c r="HW174" s="107">
        <f t="shared" si="143"/>
        <v>1.5860064598167708E-46</v>
      </c>
      <c r="HX174" s="107">
        <f t="shared" si="143"/>
        <v>4.8438006473451168E-45</v>
      </c>
      <c r="HY174" s="107">
        <f t="shared" si="143"/>
        <v>1.0175651699132394E-44</v>
      </c>
      <c r="HZ174" s="107">
        <f t="shared" si="143"/>
        <v>1.2201540146189345E-49</v>
      </c>
      <c r="IA174" s="107">
        <f t="shared" si="143"/>
        <v>1.6325849487703386E-54</v>
      </c>
      <c r="IB174" s="107">
        <f t="shared" si="143"/>
        <v>1.0333562466038485E-56</v>
      </c>
      <c r="IC174" s="107">
        <f t="shared" si="143"/>
        <v>9.4780162706489389E-56</v>
      </c>
      <c r="ID174" s="107">
        <f t="shared" si="143"/>
        <v>1.2487912564151565E-45</v>
      </c>
      <c r="IE174" s="107">
        <f t="shared" si="143"/>
        <v>6.8649861444618079E-41</v>
      </c>
      <c r="IF174" s="107">
        <f t="shared" si="143"/>
        <v>4.9369314323205876E-40</v>
      </c>
      <c r="IG174" s="107">
        <f t="shared" si="143"/>
        <v>1.6076327388726737E-41</v>
      </c>
      <c r="II174" s="107">
        <f t="shared" si="144"/>
        <v>4.2007608784514198E-2</v>
      </c>
      <c r="IJ174" s="107">
        <f t="shared" si="144"/>
        <v>3.9836796140420285E-3</v>
      </c>
      <c r="IK174" s="107">
        <f t="shared" si="144"/>
        <v>1.2562226683023145E-3</v>
      </c>
      <c r="IL174" s="107">
        <f t="shared" si="144"/>
        <v>1.4159764529940829E-4</v>
      </c>
      <c r="IM174" s="107">
        <f t="shared" si="144"/>
        <v>2.5805367211136781E-4</v>
      </c>
      <c r="IN174" s="107">
        <f t="shared" si="144"/>
        <v>4.7009098469002656E-4</v>
      </c>
      <c r="IO174" s="107">
        <f t="shared" si="144"/>
        <v>9.9622070165723635E-4</v>
      </c>
      <c r="IP174" s="107">
        <f t="shared" si="144"/>
        <v>3.1756875741598425E-5</v>
      </c>
      <c r="IQ174" s="107">
        <f t="shared" si="144"/>
        <v>8.4283053573505413E-6</v>
      </c>
      <c r="IR174" s="107">
        <f t="shared" si="144"/>
        <v>6.9418170817057985E-6</v>
      </c>
      <c r="IS174" s="107">
        <f t="shared" si="144"/>
        <v>2.6497725393771489E-5</v>
      </c>
      <c r="IT174" s="107">
        <f t="shared" si="144"/>
        <v>5.986589168125501E-4</v>
      </c>
      <c r="IU174" s="107">
        <f t="shared" si="144"/>
        <v>3.5956539210330301E-3</v>
      </c>
      <c r="IV174" s="107">
        <f t="shared" si="144"/>
        <v>1.1644823220255084E-2</v>
      </c>
      <c r="IW174" s="107">
        <f t="shared" si="144"/>
        <v>2.5657122640865383E-2</v>
      </c>
      <c r="IY174" s="107">
        <f t="shared" si="145"/>
        <v>4.2007608784514198E-2</v>
      </c>
      <c r="IZ174" s="107">
        <f t="shared" si="145"/>
        <v>3.9836796140420285E-3</v>
      </c>
      <c r="JA174" s="107">
        <f t="shared" si="145"/>
        <v>1.2562226683023145E-3</v>
      </c>
      <c r="JB174" s="107">
        <f t="shared" si="145"/>
        <v>1.4159764529940829E-4</v>
      </c>
      <c r="JC174" s="107">
        <f t="shared" si="145"/>
        <v>2.5805367211136781E-4</v>
      </c>
      <c r="JD174" s="107">
        <f t="shared" si="145"/>
        <v>4.7009098469002656E-4</v>
      </c>
      <c r="JE174" s="107">
        <f t="shared" si="145"/>
        <v>9.9622070165723635E-4</v>
      </c>
      <c r="JF174" s="107">
        <f t="shared" si="145"/>
        <v>3.1756875741598425E-5</v>
      </c>
      <c r="JG174" s="107">
        <f t="shared" si="145"/>
        <v>8.4283053573505413E-6</v>
      </c>
      <c r="JH174" s="107">
        <f t="shared" si="145"/>
        <v>6.9418170817057985E-6</v>
      </c>
      <c r="JI174" s="107">
        <f t="shared" si="145"/>
        <v>2.6497725393771489E-5</v>
      </c>
      <c r="JJ174" s="107">
        <f t="shared" si="145"/>
        <v>5.986589168125501E-4</v>
      </c>
      <c r="JK174" s="107">
        <f t="shared" si="145"/>
        <v>3.5956539210330301E-3</v>
      </c>
      <c r="JL174" s="107">
        <f t="shared" si="145"/>
        <v>1.1644823220255084E-2</v>
      </c>
      <c r="JM174" s="107">
        <f t="shared" si="145"/>
        <v>2.5657122640865383E-2</v>
      </c>
    </row>
    <row r="175" spans="2:273" x14ac:dyDescent="0.25">
      <c r="B175" s="2">
        <v>147</v>
      </c>
      <c r="C175" s="37">
        <v>48.597000000000001</v>
      </c>
      <c r="D175" s="37">
        <v>47.5</v>
      </c>
      <c r="E175" s="37">
        <v>47.887</v>
      </c>
      <c r="F175" s="37">
        <v>45.817</v>
      </c>
      <c r="G175" s="37">
        <v>49.017000000000003</v>
      </c>
      <c r="H175" s="37">
        <v>47.866999999999997</v>
      </c>
      <c r="I175" s="37">
        <v>49.633000000000003</v>
      </c>
      <c r="J175" s="37">
        <v>44.433</v>
      </c>
      <c r="K175" s="37">
        <v>40.832999999999998</v>
      </c>
      <c r="L175" s="37">
        <v>40.482999999999997</v>
      </c>
      <c r="M175" s="37">
        <v>39.082999999999998</v>
      </c>
      <c r="N175" s="37">
        <v>41.332999999999998</v>
      </c>
      <c r="O175" s="37">
        <v>48.716999999999999</v>
      </c>
      <c r="P175" s="37">
        <v>45.933</v>
      </c>
      <c r="Q175" s="37">
        <v>43</v>
      </c>
      <c r="S175" s="4">
        <f>AY175 + (C$3 * _xlfn.NORM.DIST($B175, C$7, ABS(C$11), FALSE) * _xlfn.NORM.DIST(($B175 - C$7)*C$15, 0, ABS(C$11), TRUE) * 2)
               + (C$4 * _xlfn.NORM.DIST($B175, C$8, ABS(C$12), FALSE) * _xlfn.NORM.DIST(($B175 - C$8)*C$16, 0, ABS(C$12), TRUE) * 2)
               + (C$5 * _xlfn.NORM.DIST($B175, C$9, ABS(C$13), FALSE) * _xlfn.NORM.DIST(($B175 - C$9)*C$17, 0, ABS(C$13), TRUE) * 2)
               + (C$6 * _xlfn.NORM.DIST($B175, C$10, ABS(C$14), FALSE) * _xlfn.NORM.DIST(($B175 - C$10)*C$18, 0, ABS(C$14), TRUE) * 2)</f>
        <v>49.306654485122685</v>
      </c>
      <c r="T175" s="4">
        <f>AZ175 + (D$3 * _xlfn.NORM.DIST($B175, D$7, ABS(D$11), FALSE) * _xlfn.NORM.DIST(($B175 - D$7)*D$15, 0, ABS(D$11), TRUE) * 2)
               + (D$4 * _xlfn.NORM.DIST($B175, D$8, ABS(D$12), FALSE) * _xlfn.NORM.DIST(($B175 - D$8)*D$16, 0, ABS(D$12), TRUE) * 2)
               + (D$5 * _xlfn.NORM.DIST($B175, D$9, ABS(D$13), FALSE) * _xlfn.NORM.DIST(($B175 - D$9)*D$17, 0, ABS(D$13), TRUE) * 2)
               + (D$6 * _xlfn.NORM.DIST($B175, D$10, ABS(D$14), FALSE) * _xlfn.NORM.DIST(($B175 - D$10)*D$18, 0, ABS(D$14), TRUE) * 2)</f>
        <v>49.211718196797037</v>
      </c>
      <c r="U175" s="4">
        <f>BA175 + (E$3 * _xlfn.NORM.DIST($B175, E$7, ABS(E$11), FALSE) * _xlfn.NORM.DIST(($B175 - E$7)*E$15, 0, ABS(E$11), TRUE) * 2)
               + (E$4 * _xlfn.NORM.DIST($B175, E$8, ABS(E$12), FALSE) * _xlfn.NORM.DIST(($B175 - E$8)*E$16, 0, ABS(E$12), TRUE) * 2)
               + (E$5 * _xlfn.NORM.DIST($B175, E$9, ABS(E$13), FALSE) * _xlfn.NORM.DIST(($B175 - E$9)*E$17, 0, ABS(E$13), TRUE) * 2)
               + (E$6 * _xlfn.NORM.DIST($B175, E$10, ABS(E$14), FALSE) * _xlfn.NORM.DIST(($B175 - E$10)*E$18, 0, ABS(E$14), TRUE) * 2)</f>
        <v>48.297603737643698</v>
      </c>
      <c r="V175" s="4">
        <f>BB175 + (F$3 * _xlfn.NORM.DIST($B175, F$7, ABS(F$11), FALSE) * _xlfn.NORM.DIST(($B175 - F$7)*F$15, 0, ABS(F$11), TRUE) * 2)
               + (F$4 * _xlfn.NORM.DIST($B175, F$8, ABS(F$12), FALSE) * _xlfn.NORM.DIST(($B175 - F$8)*F$16, 0, ABS(F$12), TRUE) * 2)
               + (F$5 * _xlfn.NORM.DIST($B175, F$9, ABS(F$13), FALSE) * _xlfn.NORM.DIST(($B175 - F$9)*F$17, 0, ABS(F$13), TRUE) * 2)
               + (F$6 * _xlfn.NORM.DIST($B175, F$10, ABS(F$14), FALSE) * _xlfn.NORM.DIST(($B175 - F$10)*F$18, 0, ABS(F$14), TRUE) * 2)</f>
        <v>45.94750422223548</v>
      </c>
      <c r="W175" s="4">
        <f>BC175 + (G$3 * _xlfn.NORM.DIST($B175, G$7, ABS(G$11), FALSE) * _xlfn.NORM.DIST(($B175 - G$7)*G$15, 0, ABS(G$11), TRUE) * 2)
               + (G$4 * _xlfn.NORM.DIST($B175, G$8, ABS(G$12), FALSE) * _xlfn.NORM.DIST(($B175 - G$8)*G$16, 0, ABS(G$12), TRUE) * 2)
               + (G$5 * _xlfn.NORM.DIST($B175, G$9, ABS(G$13), FALSE) * _xlfn.NORM.DIST(($B175 - G$9)*G$17, 0, ABS(G$13), TRUE) * 2)
               + (G$6 * _xlfn.NORM.DIST($B175, G$10, ABS(G$14), FALSE) * _xlfn.NORM.DIST(($B175 - G$10)*G$18, 0, ABS(G$14), TRUE) * 2)</f>
        <v>48.630467844981474</v>
      </c>
      <c r="X175" s="4">
        <f>BD175 + (H$3 * _xlfn.NORM.DIST($B175, H$7, ABS(H$11), FALSE) * _xlfn.NORM.DIST(($B175 - H$7)*H$15, 0, ABS(H$11), TRUE) * 2)
               + (H$4 * _xlfn.NORM.DIST($B175, H$8, ABS(H$12), FALSE) * _xlfn.NORM.DIST(($B175 - H$8)*H$16, 0, ABS(H$12), TRUE) * 2)
               + (H$5 * _xlfn.NORM.DIST($B175, H$9, ABS(H$13), FALSE) * _xlfn.NORM.DIST(($B175 - H$9)*H$17, 0, ABS(H$13), TRUE) * 2)
               + (H$6 * _xlfn.NORM.DIST($B175, H$10, ABS(H$14), FALSE) * _xlfn.NORM.DIST(($B175 - H$10)*H$18, 0, ABS(H$14), TRUE) * 2)</f>
        <v>47.706312889761854</v>
      </c>
      <c r="Y175" s="4">
        <f>BE175 + (I$3 * _xlfn.NORM.DIST($B175, I$7, ABS(I$11), FALSE) * _xlfn.NORM.DIST(($B175 - I$7)*I$15, 0, ABS(I$11), TRUE) * 2)
               + (I$4 * _xlfn.NORM.DIST($B175, I$8, ABS(I$12), FALSE) * _xlfn.NORM.DIST(($B175 - I$8)*I$16, 0, ABS(I$12), TRUE) * 2)
               + (I$5 * _xlfn.NORM.DIST($B175, I$9, ABS(I$13), FALSE) * _xlfn.NORM.DIST(($B175 - I$9)*I$17, 0, ABS(I$13), TRUE) * 2)
               + (I$6 * _xlfn.NORM.DIST($B175, I$10, ABS(I$14), FALSE) * _xlfn.NORM.DIST(($B175 - I$10)*I$18, 0, ABS(I$14), TRUE) * 2)</f>
        <v>49.81749355344553</v>
      </c>
      <c r="Z175" s="4">
        <f>BF175 + (J$3 * _xlfn.NORM.DIST($B175, J$7, ABS(J$11), FALSE) * _xlfn.NORM.DIST(($B175 - J$7)*J$15, 0, ABS(J$11), TRUE) * 2)
               + (J$4 * _xlfn.NORM.DIST($B175, J$8, ABS(J$12), FALSE) * _xlfn.NORM.DIST(($B175 - J$8)*J$16, 0, ABS(J$12), TRUE) * 2)
               + (J$5 * _xlfn.NORM.DIST($B175, J$9, ABS(J$13), FALSE) * _xlfn.NORM.DIST(($B175 - J$9)*J$17, 0, ABS(J$13), TRUE) * 2)
               + (J$6 * _xlfn.NORM.DIST($B175, J$10, ABS(J$14), FALSE) * _xlfn.NORM.DIST(($B175 - J$10)*J$18, 0, ABS(J$14), TRUE) * 2)</f>
        <v>45.68028008857118</v>
      </c>
      <c r="AA175" s="4">
        <f>BG175 + (K$3 * _xlfn.NORM.DIST($B175, K$7, ABS(K$11), FALSE) * _xlfn.NORM.DIST(($B175 - K$7)*K$15, 0, ABS(K$11), TRUE) * 2)
               + (K$4 * _xlfn.NORM.DIST($B175, K$8, ABS(K$12), FALSE) * _xlfn.NORM.DIST(($B175 - K$8)*K$16, 0, ABS(K$12), TRUE) * 2)
               + (K$5 * _xlfn.NORM.DIST($B175, K$9, ABS(K$13), FALSE) * _xlfn.NORM.DIST(($B175 - K$9)*K$17, 0, ABS(K$13), TRUE) * 2)
               + (K$6 * _xlfn.NORM.DIST($B175, K$10, ABS(K$14), FALSE) * _xlfn.NORM.DIST(($B175 - K$10)*K$18, 0, ABS(K$14), TRUE) * 2)</f>
        <v>40.771155356772923</v>
      </c>
      <c r="AB175" s="4">
        <f>BH175 + (L$3 * _xlfn.NORM.DIST($B175, L$7, ABS(L$11), FALSE) * _xlfn.NORM.DIST(($B175 - L$7)*L$15, 0, ABS(L$11), TRUE) * 2)
               + (L$4 * _xlfn.NORM.DIST($B175, L$8, ABS(L$12), FALSE) * _xlfn.NORM.DIST(($B175 - L$8)*L$16, 0, ABS(L$12), TRUE) * 2)
               + (L$5 * _xlfn.NORM.DIST($B175, L$9, ABS(L$13), FALSE) * _xlfn.NORM.DIST(($B175 - L$9)*L$17, 0, ABS(L$13), TRUE) * 2)
               + (L$6 * _xlfn.NORM.DIST($B175, L$10, ABS(L$14), FALSE) * _xlfn.NORM.DIST(($B175 - L$10)*L$18, 0, ABS(L$14), TRUE) * 2)</f>
        <v>41.034590784999473</v>
      </c>
      <c r="AC175" s="4">
        <f>BI175 + (M$3 * _xlfn.NORM.DIST($B175, M$7, ABS(M$11), FALSE) * _xlfn.NORM.DIST(($B175 - M$7)*M$15, 0, ABS(M$11), TRUE) * 2)
               + (M$4 * _xlfn.NORM.DIST($B175, M$8, ABS(M$12), FALSE) * _xlfn.NORM.DIST(($B175 - M$8)*M$16, 0, ABS(M$12), TRUE) * 2)
               + (M$5 * _xlfn.NORM.DIST($B175, M$9, ABS(M$13), FALSE) * _xlfn.NORM.DIST(($B175 - M$9)*M$17, 0, ABS(M$13), TRUE) * 2)
               + (M$6 * _xlfn.NORM.DIST($B175, M$10, ABS(M$14), FALSE) * _xlfn.NORM.DIST(($B175 - M$10)*M$18, 0, ABS(M$14), TRUE) * 2)</f>
        <v>40.399930666199801</v>
      </c>
      <c r="AD175" s="4">
        <f>BJ175 + (N$3 * _xlfn.NORM.DIST($B175, N$7, ABS(N$11), FALSE) * _xlfn.NORM.DIST(($B175 - N$7)*N$15, 0, ABS(N$11), TRUE) * 2)
               + (N$4 * _xlfn.NORM.DIST($B175, N$8, ABS(N$12), FALSE) * _xlfn.NORM.DIST(($B175 - N$8)*N$16, 0, ABS(N$12), TRUE) * 2)
               + (N$5 * _xlfn.NORM.DIST($B175, N$9, ABS(N$13), FALSE) * _xlfn.NORM.DIST(($B175 - N$9)*N$17, 0, ABS(N$13), TRUE) * 2)
               + (N$6 * _xlfn.NORM.DIST($B175, N$10, ABS(N$14), FALSE) * _xlfn.NORM.DIST(($B175 - N$10)*N$18, 0, ABS(N$14), TRUE) * 2)</f>
        <v>42.533770883592673</v>
      </c>
      <c r="AE175" s="4">
        <f>BK175 + (O$3 * _xlfn.NORM.DIST($B175, O$7, ABS(O$11), FALSE) * _xlfn.NORM.DIST(($B175 - O$7)*O$15, 0, ABS(O$11), TRUE) * 2)
               + (O$4 * _xlfn.NORM.DIST($B175, O$8, ABS(O$12), FALSE) * _xlfn.NORM.DIST(($B175 - O$8)*O$16, 0, ABS(O$12), TRUE) * 2)
               + (O$5 * _xlfn.NORM.DIST($B175, O$9, ABS(O$13), FALSE) * _xlfn.NORM.DIST(($B175 - O$9)*O$17, 0, ABS(O$13), TRUE) * 2)
               + (O$6 * _xlfn.NORM.DIST($B175, O$10, ABS(O$14), FALSE) * _xlfn.NORM.DIST(($B175 - O$10)*O$18, 0, ABS(O$14), TRUE) * 2)</f>
        <v>49.66552037487584</v>
      </c>
      <c r="AF175" s="4">
        <f t="shared" si="133"/>
        <v>45.102374874707017</v>
      </c>
      <c r="AG175" s="4">
        <f t="shared" si="133"/>
        <v>45.753138373342068</v>
      </c>
      <c r="AI175" s="4">
        <f>IF(OR($B175 &lt; C$231, $B175 &gt; C$234), 0, C175-S175)</f>
        <v>-0.70965448512268381</v>
      </c>
      <c r="AJ175" s="4">
        <f>IF(OR($B175 &lt; D$231, $B175 &gt; D$234), 0, D175-T175)</f>
        <v>-1.7117181967970367</v>
      </c>
      <c r="AK175" s="4">
        <f>IF(OR($B175 &lt; E$231, $B175 &gt; E$234), 0, E175-U175)</f>
        <v>-0.41060373764369729</v>
      </c>
      <c r="AL175" s="4">
        <f>IF(OR($B175 &lt; F$231, $B175 &gt; F$234), 0, F175-V175)</f>
        <v>-0.13050422223547997</v>
      </c>
      <c r="AM175" s="4">
        <f>IF(OR($B175 &lt; G$231, $B175 &gt; G$234), 0, G175-W175)</f>
        <v>0.38653215501852856</v>
      </c>
      <c r="AN175" s="4">
        <f>IF(OR($B175 &lt; H$231, $B175 &gt; H$234), 0, H175-X175)</f>
        <v>0.1606871102381433</v>
      </c>
      <c r="AO175" s="4">
        <f>IF(OR($B175 &lt; I$231, $B175 &gt; I$234), 0, I175-Y175)</f>
        <v>-0.18449355344552743</v>
      </c>
      <c r="AP175" s="4">
        <f>IF(OR($B175 &lt; J$231, $B175 &gt; J$234), 0, J175-Z175)</f>
        <v>-1.2472800885711806</v>
      </c>
      <c r="AQ175" s="4">
        <f>IF(OR($B175 &lt; K$231, $B175 &gt; K$234), 0, K175-AA175)</f>
        <v>6.1844643227075835E-2</v>
      </c>
      <c r="AR175" s="4">
        <f>IF(OR($B175 &lt; L$231, $B175 &gt; L$234), 0, L175-AB175)</f>
        <v>-0.55159078499947611</v>
      </c>
      <c r="AS175" s="4">
        <f>IF(OR($B175 &lt; M$231, $B175 &gt; M$234), 0, M175-AC175)</f>
        <v>-1.3169306661998021</v>
      </c>
      <c r="AT175" s="4">
        <f>IF(OR($B175 &lt; N$231, $B175 &gt; N$234), 0, N175-AD175)</f>
        <v>-1.2007708835926749</v>
      </c>
      <c r="AU175" s="4">
        <f>IF(OR($B175 &lt; O$231, $B175 &gt; O$234), 0, O175-AE175)</f>
        <v>-0.94852037487584084</v>
      </c>
      <c r="AV175" s="4">
        <f t="shared" si="150"/>
        <v>0.8306251252929826</v>
      </c>
      <c r="AW175" s="4">
        <f t="shared" si="150"/>
        <v>-2.7531383733420682</v>
      </c>
      <c r="AY175" s="2">
        <f t="shared" si="137"/>
        <v>49.303400634379422</v>
      </c>
      <c r="AZ175" s="2">
        <f t="shared" si="137"/>
        <v>49.211718196797037</v>
      </c>
      <c r="BA175" s="2">
        <f t="shared" si="137"/>
        <v>48.297505005949851</v>
      </c>
      <c r="BB175" s="2">
        <f t="shared" si="137"/>
        <v>45.947500913427191</v>
      </c>
      <c r="BC175" s="2">
        <f t="shared" si="137"/>
        <v>48.630457009808801</v>
      </c>
      <c r="BD175" s="2">
        <f t="shared" si="137"/>
        <v>47.706267133086328</v>
      </c>
      <c r="BE175" s="2">
        <f t="shared" si="137"/>
        <v>49.817363179432007</v>
      </c>
      <c r="BF175" s="2">
        <f t="shared" si="137"/>
        <v>45.680279280778571</v>
      </c>
      <c r="BG175" s="2">
        <f t="shared" si="137"/>
        <v>40.771155257672255</v>
      </c>
      <c r="BH175" s="2">
        <f t="shared" si="137"/>
        <v>41.034590707497784</v>
      </c>
      <c r="BI175" s="2">
        <f t="shared" si="137"/>
        <v>40.399929959466334</v>
      </c>
      <c r="BJ175" s="2">
        <f t="shared" si="137"/>
        <v>42.533648202124162</v>
      </c>
      <c r="BK175" s="2">
        <f t="shared" si="137"/>
        <v>49.663347826819994</v>
      </c>
      <c r="BL175" s="2">
        <f t="shared" si="137"/>
        <v>45.082246254320459</v>
      </c>
      <c r="BM175" s="2">
        <f t="shared" si="137"/>
        <v>45.61105761914078</v>
      </c>
      <c r="BO175" s="2" t="str">
        <f t="shared" si="138"/>
        <v/>
      </c>
      <c r="BP175" s="2" t="str">
        <f t="shared" si="138"/>
        <v/>
      </c>
      <c r="BQ175" s="2" t="str">
        <f t="shared" si="138"/>
        <v/>
      </c>
      <c r="BR175" s="2" t="str">
        <f t="shared" si="138"/>
        <v/>
      </c>
      <c r="BS175" s="2" t="str">
        <f t="shared" si="138"/>
        <v/>
      </c>
      <c r="BT175" s="2" t="str">
        <f t="shared" si="138"/>
        <v/>
      </c>
      <c r="BU175" s="2" t="str">
        <f t="shared" si="138"/>
        <v/>
      </c>
      <c r="BV175" s="2" t="str">
        <f t="shared" si="138"/>
        <v/>
      </c>
      <c r="BW175" s="2" t="str">
        <f t="shared" si="138"/>
        <v/>
      </c>
      <c r="BX175" s="2" t="str">
        <f t="shared" si="138"/>
        <v/>
      </c>
      <c r="BY175" s="2" t="str">
        <f t="shared" si="138"/>
        <v/>
      </c>
      <c r="BZ175" s="2" t="str">
        <f t="shared" si="138"/>
        <v/>
      </c>
      <c r="CA175" s="2" t="str">
        <f t="shared" si="138"/>
        <v/>
      </c>
      <c r="CB175" s="2" t="str">
        <f t="shared" si="138"/>
        <v/>
      </c>
      <c r="CC175" s="2" t="str">
        <f t="shared" si="138"/>
        <v/>
      </c>
      <c r="CE175" s="2" t="str">
        <f t="shared" si="139"/>
        <v/>
      </c>
      <c r="CF175" s="2" t="str">
        <f t="shared" si="139"/>
        <v/>
      </c>
      <c r="CG175" s="2" t="str">
        <f t="shared" si="139"/>
        <v/>
      </c>
      <c r="CH175" s="2" t="str">
        <f t="shared" si="139"/>
        <v/>
      </c>
      <c r="CI175" s="2" t="str">
        <f t="shared" si="139"/>
        <v/>
      </c>
      <c r="CJ175" s="2" t="str">
        <f t="shared" si="139"/>
        <v/>
      </c>
      <c r="CK175" s="2" t="str">
        <f t="shared" si="139"/>
        <v/>
      </c>
      <c r="CL175" s="2" t="str">
        <f t="shared" si="139"/>
        <v/>
      </c>
      <c r="CM175" s="2" t="str">
        <f t="shared" si="139"/>
        <v/>
      </c>
      <c r="CN175" s="2" t="str">
        <f t="shared" si="139"/>
        <v/>
      </c>
      <c r="CO175" s="2" t="str">
        <f t="shared" si="139"/>
        <v/>
      </c>
      <c r="CP175" s="2" t="str">
        <f t="shared" si="139"/>
        <v/>
      </c>
      <c r="CQ175" s="2" t="str">
        <f t="shared" si="139"/>
        <v/>
      </c>
      <c r="CR175" s="2" t="str">
        <f t="shared" si="139"/>
        <v/>
      </c>
      <c r="CS175" s="2" t="str">
        <f t="shared" si="139"/>
        <v/>
      </c>
      <c r="CU175" s="2" t="str">
        <f t="shared" si="140"/>
        <v/>
      </c>
      <c r="CV175" s="2">
        <f t="shared" si="140"/>
        <v>47.5</v>
      </c>
      <c r="CW175" s="2">
        <f t="shared" si="140"/>
        <v>47.887</v>
      </c>
      <c r="CX175" s="2">
        <f t="shared" si="140"/>
        <v>45.817</v>
      </c>
      <c r="CY175" s="2">
        <f t="shared" si="140"/>
        <v>49.017000000000003</v>
      </c>
      <c r="CZ175" s="2">
        <f t="shared" si="140"/>
        <v>47.866999999999997</v>
      </c>
      <c r="DA175" s="2">
        <f t="shared" si="140"/>
        <v>49.633000000000003</v>
      </c>
      <c r="DB175" s="2">
        <f t="shared" si="140"/>
        <v>44.433</v>
      </c>
      <c r="DC175" s="2">
        <f t="shared" si="140"/>
        <v>40.832999999999998</v>
      </c>
      <c r="DD175" s="2">
        <f t="shared" si="140"/>
        <v>40.482999999999997</v>
      </c>
      <c r="DE175" s="2">
        <f t="shared" si="140"/>
        <v>39.082999999999998</v>
      </c>
      <c r="DF175" s="2">
        <f t="shared" si="140"/>
        <v>41.332999999999998</v>
      </c>
      <c r="DG175" s="2">
        <f t="shared" si="140"/>
        <v>48.716999999999999</v>
      </c>
      <c r="DH175" s="2" t="str">
        <f t="shared" si="140"/>
        <v/>
      </c>
      <c r="DI175" s="2" t="str">
        <f t="shared" si="140"/>
        <v/>
      </c>
      <c r="DK175" s="2">
        <f t="shared" si="146"/>
        <v>69.882124193548421</v>
      </c>
      <c r="DL175" s="2">
        <f t="shared" si="146"/>
        <v>77.903749266862178</v>
      </c>
      <c r="DM175" s="2">
        <f t="shared" si="146"/>
        <v>83.449964076246346</v>
      </c>
      <c r="DN175" s="2">
        <f t="shared" si="146"/>
        <v>77.180949086452785</v>
      </c>
      <c r="DO175" s="2">
        <f t="shared" si="146"/>
        <v>93.879713526392933</v>
      </c>
      <c r="DP175" s="2">
        <f t="shared" si="146"/>
        <v>90.23684959893049</v>
      </c>
      <c r="DQ175" s="2">
        <f t="shared" si="146"/>
        <v>90.020039406158347</v>
      </c>
      <c r="DR175" s="2">
        <f t="shared" si="146"/>
        <v>91.526580095307935</v>
      </c>
      <c r="DS175" s="2">
        <f t="shared" si="146"/>
        <v>72.419672580645155</v>
      </c>
      <c r="DT175" s="2">
        <f t="shared" si="146"/>
        <v>71.499052280311474</v>
      </c>
      <c r="DU175" s="2">
        <f t="shared" si="146"/>
        <v>78.086417797552826</v>
      </c>
      <c r="DV175" s="2">
        <f t="shared" si="146"/>
        <v>80.309167888563053</v>
      </c>
      <c r="DW175" s="2">
        <f t="shared" si="146"/>
        <v>92.247739750445618</v>
      </c>
      <c r="DX175" s="2">
        <f t="shared" si="146"/>
        <v>70.691649509803938</v>
      </c>
      <c r="DY175" s="2">
        <f t="shared" si="146"/>
        <v>62.981802408319631</v>
      </c>
      <c r="EA175" s="2">
        <f t="shared" si="136"/>
        <v>47.19894455094412</v>
      </c>
      <c r="EB175" s="2">
        <f t="shared" si="136"/>
        <v>51.405020487986583</v>
      </c>
      <c r="EC175" s="2">
        <f t="shared" si="136"/>
        <v>48.03732989690721</v>
      </c>
      <c r="ED175" s="2">
        <f t="shared" si="136"/>
        <v>46.241980477749472</v>
      </c>
      <c r="EE175" s="2">
        <f t="shared" si="136"/>
        <v>49.392456172108879</v>
      </c>
      <c r="EF175" s="2">
        <f t="shared" si="136"/>
        <v>41.527281099494893</v>
      </c>
      <c r="EG175" s="2">
        <f t="shared" si="136"/>
        <v>48.659265729072359</v>
      </c>
      <c r="EH175" s="2">
        <f t="shared" si="136"/>
        <v>42.887234163769797</v>
      </c>
      <c r="EI175" s="2">
        <f t="shared" si="136"/>
        <v>38.758860572578655</v>
      </c>
      <c r="EJ175" s="2">
        <f t="shared" si="136"/>
        <v>40.492856187747293</v>
      </c>
      <c r="EK175" s="2">
        <f t="shared" si="135"/>
        <v>39.870624855342676</v>
      </c>
      <c r="EL175" s="2">
        <f t="shared" si="130"/>
        <v>42.507420664206634</v>
      </c>
      <c r="EM175" s="2">
        <f t="shared" si="130"/>
        <v>48.929604284156049</v>
      </c>
      <c r="EN175" s="2">
        <f t="shared" si="130"/>
        <v>44.709834997700526</v>
      </c>
      <c r="EO175" s="2">
        <f t="shared" si="130"/>
        <v>45.715717174530681</v>
      </c>
      <c r="EQ175" s="2">
        <f t="shared" si="147"/>
        <v>49.644786156559839</v>
      </c>
      <c r="ER175" s="2">
        <f t="shared" si="147"/>
        <v>49.011224622370477</v>
      </c>
      <c r="ES175" s="2">
        <f t="shared" si="147"/>
        <v>48.316912249503723</v>
      </c>
      <c r="ET175" s="2">
        <f t="shared" si="147"/>
        <v>45.929351426492602</v>
      </c>
      <c r="EU175" s="2">
        <f t="shared" si="147"/>
        <v>48.577796237120225</v>
      </c>
      <c r="EV175" s="2">
        <f t="shared" si="147"/>
        <v>48.176241225271227</v>
      </c>
      <c r="EW175" s="2">
        <f t="shared" si="147"/>
        <v>49.920482252563396</v>
      </c>
      <c r="EX175" s="2">
        <f t="shared" si="147"/>
        <v>45.822043090903009</v>
      </c>
      <c r="EY175" s="2">
        <f t="shared" si="147"/>
        <v>40.863830696470714</v>
      </c>
      <c r="EZ175" s="2">
        <f t="shared" si="147"/>
        <v>41.061009496500105</v>
      </c>
      <c r="FA175" s="2">
        <f t="shared" si="147"/>
        <v>40.43134482444782</v>
      </c>
      <c r="FB175" s="2">
        <f t="shared" si="147"/>
        <v>42.53581163076889</v>
      </c>
      <c r="FC175" s="2">
        <f t="shared" si="147"/>
        <v>49.763536910231224</v>
      </c>
      <c r="FD175" s="2">
        <f t="shared" si="147"/>
        <v>45.157943255760998</v>
      </c>
      <c r="FE175" s="2">
        <f t="shared" si="147"/>
        <v>45.58388536172221</v>
      </c>
      <c r="FG175" s="2">
        <f t="shared" si="148"/>
        <v>0.99999999938020134</v>
      </c>
      <c r="FH175" s="2">
        <f t="shared" si="148"/>
        <v>0.99999999939705997</v>
      </c>
      <c r="FI175" s="2">
        <f t="shared" si="148"/>
        <v>0.99999999949276586</v>
      </c>
      <c r="FJ175" s="2">
        <f t="shared" si="148"/>
        <v>0.99999999956916552</v>
      </c>
      <c r="FK175" s="2">
        <f t="shared" si="148"/>
        <v>0.99999999955961416</v>
      </c>
      <c r="FL175" s="2">
        <f t="shared" si="148"/>
        <v>0.99999999952189011</v>
      </c>
      <c r="FM175" s="2">
        <f t="shared" si="148"/>
        <v>0.99999999946184537</v>
      </c>
      <c r="FN175" s="2">
        <f t="shared" si="148"/>
        <v>0.99999999949206442</v>
      </c>
      <c r="FO175" s="2">
        <f t="shared" si="148"/>
        <v>0.99999999953875041</v>
      </c>
      <c r="FP175" s="2">
        <f t="shared" si="148"/>
        <v>0.9999999995314609</v>
      </c>
      <c r="FQ175" s="2">
        <f t="shared" si="148"/>
        <v>0.99999999954831731</v>
      </c>
      <c r="FR175" s="2">
        <f t="shared" si="148"/>
        <v>0.99999999951182783</v>
      </c>
      <c r="FS175" s="2">
        <f t="shared" si="148"/>
        <v>0.99999999613093837</v>
      </c>
      <c r="FT175" s="2">
        <f t="shared" si="148"/>
        <v>0.99999998100581799</v>
      </c>
      <c r="FU175" s="2">
        <f t="shared" si="148"/>
        <v>0.99999993326366854</v>
      </c>
      <c r="FW175" s="2">
        <f t="shared" si="141"/>
        <v>0.86042205862571508</v>
      </c>
      <c r="FX175" s="2">
        <f t="shared" si="141"/>
        <v>0.91624450466756335</v>
      </c>
      <c r="FY175" s="2">
        <f t="shared" si="141"/>
        <v>0.9305848121809831</v>
      </c>
      <c r="FZ175" s="2">
        <f t="shared" si="141"/>
        <v>0.94194565881816494</v>
      </c>
      <c r="GA175" s="2">
        <f t="shared" si="141"/>
        <v>0.9353586069041766</v>
      </c>
      <c r="GB175" s="2">
        <f t="shared" si="141"/>
        <v>0.92931614770083371</v>
      </c>
      <c r="GC175" s="2">
        <f t="shared" si="141"/>
        <v>0.91823838851678774</v>
      </c>
      <c r="GD175" s="2">
        <f t="shared" si="141"/>
        <v>0.95169571909113337</v>
      </c>
      <c r="GE175" s="2">
        <f t="shared" si="141"/>
        <v>0.95597303103136744</v>
      </c>
      <c r="GF175" s="2">
        <f t="shared" si="141"/>
        <v>0.95350057260437304</v>
      </c>
      <c r="GG175" s="2">
        <f t="shared" si="141"/>
        <v>0.94397402629866223</v>
      </c>
      <c r="GH175" s="2">
        <f t="shared" si="141"/>
        <v>0.92379804703917934</v>
      </c>
      <c r="GI175" s="2">
        <f t="shared" si="141"/>
        <v>0.87985929812664243</v>
      </c>
      <c r="GJ175" s="2">
        <f t="shared" si="141"/>
        <v>0.83107319808947044</v>
      </c>
      <c r="GK175" s="2">
        <f t="shared" si="141"/>
        <v>0.79389568750860451</v>
      </c>
      <c r="GM175" s="107">
        <f t="shared" si="142"/>
        <v>3.1556403545979695E-209</v>
      </c>
      <c r="GN175" s="107">
        <f t="shared" si="142"/>
        <v>2.6630631548937998E-234</v>
      </c>
      <c r="GO175" s="107">
        <f t="shared" si="142"/>
        <v>2.5132266969711406E-250</v>
      </c>
      <c r="GP175" s="107">
        <f t="shared" si="142"/>
        <v>5.6660769774580886E-303</v>
      </c>
      <c r="GQ175" s="107">
        <f t="shared" si="142"/>
        <v>1.8651420097548277E-305</v>
      </c>
      <c r="GR175" s="107">
        <f t="shared" si="142"/>
        <v>1.0247523919085219E-300</v>
      </c>
      <c r="GS175" s="107">
        <f t="shared" si="142"/>
        <v>1.6857078062407595E-302</v>
      </c>
      <c r="GT175" s="107">
        <f t="shared" si="142"/>
        <v>0</v>
      </c>
      <c r="GU175" s="107">
        <f t="shared" si="142"/>
        <v>0</v>
      </c>
      <c r="GV175" s="107">
        <f t="shared" si="142"/>
        <v>0</v>
      </c>
      <c r="GW175" s="107">
        <f t="shared" si="142"/>
        <v>0</v>
      </c>
      <c r="GX175" s="107">
        <f t="shared" si="142"/>
        <v>0</v>
      </c>
      <c r="GY175" s="107">
        <f t="shared" si="142"/>
        <v>2.9400034488105217E-293</v>
      </c>
      <c r="GZ175" s="107">
        <f t="shared" si="142"/>
        <v>1.3989990858757419E-297</v>
      </c>
      <c r="HA175" s="107">
        <f t="shared" si="142"/>
        <v>0</v>
      </c>
      <c r="HC175" s="107">
        <f t="shared" si="132"/>
        <v>2.4379346751335989E-149</v>
      </c>
      <c r="HD175" s="107">
        <f t="shared" si="132"/>
        <v>3.947095070456484E-169</v>
      </c>
      <c r="HE175" s="107">
        <f t="shared" si="132"/>
        <v>1.2109985813983788E-181</v>
      </c>
      <c r="HF175" s="107">
        <f t="shared" si="131"/>
        <v>3.7504037495783013E-222</v>
      </c>
      <c r="HG175" s="107">
        <f t="shared" si="131"/>
        <v>8.5664525678318439E-224</v>
      </c>
      <c r="HH175" s="107">
        <f t="shared" si="131"/>
        <v>2.2810562948016461E-219</v>
      </c>
      <c r="HI175" s="107">
        <f t="shared" si="131"/>
        <v>1.1966255281911339E-220</v>
      </c>
      <c r="HJ175" s="107">
        <f t="shared" si="131"/>
        <v>9.2140769139320263E-229</v>
      </c>
      <c r="HK175" s="107">
        <f t="shared" si="131"/>
        <v>3.7456687430173072E-248</v>
      </c>
      <c r="HL175" s="107">
        <f t="shared" si="131"/>
        <v>2.3549024942213831E-261</v>
      </c>
      <c r="HM175" s="107">
        <f t="shared" si="131"/>
        <v>2.3834016423587903E-263</v>
      </c>
      <c r="HN175" s="107">
        <f t="shared" si="131"/>
        <v>3.6207200066662978E-225</v>
      </c>
      <c r="HO175" s="107">
        <f t="shared" si="149"/>
        <v>3.1213558822847732E-210</v>
      </c>
      <c r="HP175" s="107">
        <f t="shared" si="149"/>
        <v>1.255183150162537E-212</v>
      </c>
      <c r="HQ175" s="107">
        <f t="shared" si="149"/>
        <v>0</v>
      </c>
      <c r="HS175" s="107">
        <f t="shared" si="143"/>
        <v>7.6450088037008901E-30</v>
      </c>
      <c r="HT175" s="107">
        <f t="shared" si="143"/>
        <v>7.1972025366943269E-36</v>
      </c>
      <c r="HU175" s="107">
        <f t="shared" si="143"/>
        <v>2.73955320123061E-39</v>
      </c>
      <c r="HV175" s="107">
        <f t="shared" si="143"/>
        <v>4.3903854519020061E-49</v>
      </c>
      <c r="HW175" s="107">
        <f t="shared" si="143"/>
        <v>6.1620947298340142E-49</v>
      </c>
      <c r="HX175" s="107">
        <f t="shared" si="143"/>
        <v>2.107402426896181E-47</v>
      </c>
      <c r="HY175" s="107">
        <f t="shared" si="143"/>
        <v>4.3088997452105362E-47</v>
      </c>
      <c r="HZ175" s="107">
        <f t="shared" si="143"/>
        <v>3.6906731958502007E-52</v>
      </c>
      <c r="IA175" s="107">
        <f t="shared" si="143"/>
        <v>3.0190566890277667E-57</v>
      </c>
      <c r="IB175" s="107">
        <f t="shared" si="143"/>
        <v>1.3842908812179117E-59</v>
      </c>
      <c r="IC175" s="107">
        <f t="shared" si="143"/>
        <v>1.297315357383547E-58</v>
      </c>
      <c r="ID175" s="107">
        <f t="shared" si="143"/>
        <v>4.7840566560249472E-48</v>
      </c>
      <c r="IE175" s="107">
        <f t="shared" si="143"/>
        <v>3.9902718103628463E-43</v>
      </c>
      <c r="IF175" s="107">
        <f t="shared" si="143"/>
        <v>2.9387319824965368E-42</v>
      </c>
      <c r="IG175" s="107">
        <f t="shared" si="143"/>
        <v>6.1737685180584963E-44</v>
      </c>
      <c r="II175" s="107">
        <f t="shared" si="144"/>
        <v>2.1011737256524009E-2</v>
      </c>
      <c r="IJ175" s="107">
        <f t="shared" si="144"/>
        <v>1.4647586209585717E-3</v>
      </c>
      <c r="IK175" s="107">
        <f t="shared" si="144"/>
        <v>4.0402560412198125E-4</v>
      </c>
      <c r="IL175" s="107">
        <f t="shared" si="144"/>
        <v>3.3632524160383648E-5</v>
      </c>
      <c r="IM175" s="107">
        <f t="shared" si="144"/>
        <v>6.3974105202503658E-5</v>
      </c>
      <c r="IN175" s="107">
        <f t="shared" si="144"/>
        <v>1.2351754158656587E-4</v>
      </c>
      <c r="IO175" s="107">
        <f t="shared" si="144"/>
        <v>2.7723590893338534E-4</v>
      </c>
      <c r="IP175" s="107">
        <f t="shared" si="144"/>
        <v>6.5306888147998654E-6</v>
      </c>
      <c r="IQ175" s="107">
        <f t="shared" si="144"/>
        <v>1.4796139779262866E-6</v>
      </c>
      <c r="IR175" s="107">
        <f t="shared" si="144"/>
        <v>1.1373566302242231E-6</v>
      </c>
      <c r="IS175" s="107">
        <f t="shared" si="144"/>
        <v>4.7787328830032133E-6</v>
      </c>
      <c r="IT175" s="107">
        <f t="shared" si="144"/>
        <v>1.571626311812587E-4</v>
      </c>
      <c r="IU175" s="107">
        <f t="shared" si="144"/>
        <v>1.1579711332205121E-3</v>
      </c>
      <c r="IV175" s="107">
        <f t="shared" si="144"/>
        <v>4.2564140602367887E-3</v>
      </c>
      <c r="IW175" s="107">
        <f t="shared" si="144"/>
        <v>1.0667329878325815E-2</v>
      </c>
      <c r="IY175" s="107">
        <f t="shared" si="145"/>
        <v>2.1011737256524009E-2</v>
      </c>
      <c r="IZ175" s="107">
        <f t="shared" si="145"/>
        <v>1.4647586209585717E-3</v>
      </c>
      <c r="JA175" s="107">
        <f t="shared" si="145"/>
        <v>4.0402560412198125E-4</v>
      </c>
      <c r="JB175" s="107">
        <f t="shared" si="145"/>
        <v>3.3632524160383648E-5</v>
      </c>
      <c r="JC175" s="107">
        <f t="shared" si="145"/>
        <v>6.3974105202503658E-5</v>
      </c>
      <c r="JD175" s="107">
        <f t="shared" si="145"/>
        <v>1.2351754158656587E-4</v>
      </c>
      <c r="JE175" s="107">
        <f t="shared" si="145"/>
        <v>2.7723590893338534E-4</v>
      </c>
      <c r="JF175" s="107">
        <f t="shared" si="145"/>
        <v>6.5306888147998654E-6</v>
      </c>
      <c r="JG175" s="107">
        <f t="shared" si="145"/>
        <v>1.4796139779262866E-6</v>
      </c>
      <c r="JH175" s="107">
        <f t="shared" si="145"/>
        <v>1.1373566302242231E-6</v>
      </c>
      <c r="JI175" s="107">
        <f t="shared" si="145"/>
        <v>4.7787328830032133E-6</v>
      </c>
      <c r="JJ175" s="107">
        <f t="shared" si="145"/>
        <v>1.571626311812587E-4</v>
      </c>
      <c r="JK175" s="107">
        <f t="shared" si="145"/>
        <v>1.1579711332205121E-3</v>
      </c>
      <c r="JL175" s="107">
        <f t="shared" si="145"/>
        <v>4.2564140602367887E-3</v>
      </c>
      <c r="JM175" s="107">
        <f t="shared" si="145"/>
        <v>1.0667329878325815E-2</v>
      </c>
    </row>
    <row r="176" spans="2:273" x14ac:dyDescent="0.25">
      <c r="B176" s="2">
        <v>148</v>
      </c>
      <c r="C176" s="37">
        <v>48.194000000000003</v>
      </c>
      <c r="D176" s="37">
        <v>47.597000000000001</v>
      </c>
      <c r="E176" s="37">
        <v>46.758000000000003</v>
      </c>
      <c r="F176" s="37">
        <v>43.85</v>
      </c>
      <c r="G176" s="37">
        <v>48.116999999999997</v>
      </c>
      <c r="H176" s="37">
        <v>48.082999999999998</v>
      </c>
      <c r="I176" s="37">
        <v>48.7</v>
      </c>
      <c r="J176" s="37">
        <v>45.1</v>
      </c>
      <c r="K176" s="37">
        <v>39.616999999999997</v>
      </c>
      <c r="L176" s="37">
        <v>40</v>
      </c>
      <c r="M176" s="37">
        <v>39.716999999999999</v>
      </c>
      <c r="N176" s="37">
        <v>42.15</v>
      </c>
      <c r="O176" s="37">
        <v>49.017000000000003</v>
      </c>
      <c r="P176" s="37">
        <v>45.116999999999997</v>
      </c>
      <c r="Q176" s="37">
        <v>43.582999999999998</v>
      </c>
      <c r="S176" s="4">
        <f>AY176 + (C$3 * _xlfn.NORM.DIST($B176, C$7, ABS(C$11), FALSE) * _xlfn.NORM.DIST(($B176 - C$7)*C$15, 0, ABS(C$11), TRUE) * 2)
               + (C$4 * _xlfn.NORM.DIST($B176, C$8, ABS(C$12), FALSE) * _xlfn.NORM.DIST(($B176 - C$8)*C$16, 0, ABS(C$12), TRUE) * 2)
               + (C$5 * _xlfn.NORM.DIST($B176, C$9, ABS(C$13), FALSE) * _xlfn.NORM.DIST(($B176 - C$9)*C$17, 0, ABS(C$13), TRUE) * 2)
               + (C$6 * _xlfn.NORM.DIST($B176, C$10, ABS(C$14), FALSE) * _xlfn.NORM.DIST(($B176 - C$10)*C$18, 0, ABS(C$14), TRUE) * 2)</f>
        <v>49.329856262261529</v>
      </c>
      <c r="T176" s="4">
        <f>AZ176 + (D$3 * _xlfn.NORM.DIST($B176, D$7, ABS(D$11), FALSE) * _xlfn.NORM.DIST(($B176 - D$7)*D$15, 0, ABS(D$11), TRUE) * 2)
               + (D$4 * _xlfn.NORM.DIST($B176, D$8, ABS(D$12), FALSE) * _xlfn.NORM.DIST(($B176 - D$8)*D$16, 0, ABS(D$12), TRUE) * 2)
               + (D$5 * _xlfn.NORM.DIST($B176, D$9, ABS(D$13), FALSE) * _xlfn.NORM.DIST(($B176 - D$9)*D$17, 0, ABS(D$13), TRUE) * 2)
               + (D$6 * _xlfn.NORM.DIST($B176, D$10, ABS(D$14), FALSE) * _xlfn.NORM.DIST(($B176 - D$10)*D$18, 0, ABS(D$14), TRUE) * 2)</f>
        <v>49.100608226130824</v>
      </c>
      <c r="U176" s="4">
        <f>BA176 + (E$3 * _xlfn.NORM.DIST($B176, E$7, ABS(E$11), FALSE) * _xlfn.NORM.DIST(($B176 - E$7)*E$15, 0, ABS(E$11), TRUE) * 2)
               + (E$4 * _xlfn.NORM.DIST($B176, E$8, ABS(E$12), FALSE) * _xlfn.NORM.DIST(($B176 - E$8)*E$16, 0, ABS(E$12), TRUE) * 2)
               + (E$5 * _xlfn.NORM.DIST($B176, E$9, ABS(E$13), FALSE) * _xlfn.NORM.DIST(($B176 - E$9)*E$17, 0, ABS(E$13), TRUE) * 2)
               + (E$6 * _xlfn.NORM.DIST($B176, E$10, ABS(E$14), FALSE) * _xlfn.NORM.DIST(($B176 - E$10)*E$18, 0, ABS(E$14), TRUE) * 2)</f>
        <v>48.195013504426242</v>
      </c>
      <c r="V176" s="4">
        <f>BB176 + (F$3 * _xlfn.NORM.DIST($B176, F$7, ABS(F$11), FALSE) * _xlfn.NORM.DIST(($B176 - F$7)*F$15, 0, ABS(F$11), TRUE) * 2)
               + (F$4 * _xlfn.NORM.DIST($B176, F$8, ABS(F$12), FALSE) * _xlfn.NORM.DIST(($B176 - F$8)*F$16, 0, ABS(F$12), TRUE) * 2)
               + (F$5 * _xlfn.NORM.DIST($B176, F$9, ABS(F$13), FALSE) * _xlfn.NORM.DIST(($B176 - F$9)*F$17, 0, ABS(F$13), TRUE) * 2)
               + (F$6 * _xlfn.NORM.DIST($B176, F$10, ABS(F$14), FALSE) * _xlfn.NORM.DIST(($B176 - F$10)*F$18, 0, ABS(F$14), TRUE) * 2)</f>
        <v>45.832745953553392</v>
      </c>
      <c r="W176" s="4">
        <f>BC176 + (G$3 * _xlfn.NORM.DIST($B176, G$7, ABS(G$11), FALSE) * _xlfn.NORM.DIST(($B176 - G$7)*G$15, 0, ABS(G$11), TRUE) * 2)
               + (G$4 * _xlfn.NORM.DIST($B176, G$8, ABS(G$12), FALSE) * _xlfn.NORM.DIST(($B176 - G$8)*G$16, 0, ABS(G$12), TRUE) * 2)
               + (G$5 * _xlfn.NORM.DIST($B176, G$9, ABS(G$13), FALSE) * _xlfn.NORM.DIST(($B176 - G$9)*G$17, 0, ABS(G$13), TRUE) * 2)
               + (G$6 * _xlfn.NORM.DIST($B176, G$10, ABS(G$14), FALSE) * _xlfn.NORM.DIST(($B176 - G$10)*G$18, 0, ABS(G$14), TRUE) * 2)</f>
        <v>48.471140161346888</v>
      </c>
      <c r="X176" s="4">
        <f>BD176 + (H$3 * _xlfn.NORM.DIST($B176, H$7, ABS(H$11), FALSE) * _xlfn.NORM.DIST(($B176 - H$7)*H$15, 0, ABS(H$11), TRUE) * 2)
               + (H$4 * _xlfn.NORM.DIST($B176, H$8, ABS(H$12), FALSE) * _xlfn.NORM.DIST(($B176 - H$8)*H$16, 0, ABS(H$12), TRUE) * 2)
               + (H$5 * _xlfn.NORM.DIST($B176, H$9, ABS(H$13), FALSE) * _xlfn.NORM.DIST(($B176 - H$9)*H$17, 0, ABS(H$13), TRUE) * 2)
               + (H$6 * _xlfn.NORM.DIST($B176, H$10, ABS(H$14), FALSE) * _xlfn.NORM.DIST(($B176 - H$10)*H$18, 0, ABS(H$14), TRUE) * 2)</f>
        <v>47.604900124396679</v>
      </c>
      <c r="Y176" s="4">
        <f>BE176 + (I$3 * _xlfn.NORM.DIST($B176, I$7, ABS(I$11), FALSE) * _xlfn.NORM.DIST(($B176 - I$7)*I$15, 0, ABS(I$11), TRUE) * 2)
               + (I$4 * _xlfn.NORM.DIST($B176, I$8, ABS(I$12), FALSE) * _xlfn.NORM.DIST(($B176 - I$8)*I$16, 0, ABS(I$12), TRUE) * 2)
               + (I$5 * _xlfn.NORM.DIST($B176, I$9, ABS(I$13), FALSE) * _xlfn.NORM.DIST(($B176 - I$9)*I$17, 0, ABS(I$13), TRUE) * 2)
               + (I$6 * _xlfn.NORM.DIST($B176, I$10, ABS(I$14), FALSE) * _xlfn.NORM.DIST(($B176 - I$10)*I$18, 0, ABS(I$14), TRUE) * 2)</f>
        <v>49.656632455081045</v>
      </c>
      <c r="Z176" s="4">
        <f>BF176 + (J$3 * _xlfn.NORM.DIST($B176, J$7, ABS(J$11), FALSE) * _xlfn.NORM.DIST(($B176 - J$7)*J$15, 0, ABS(J$11), TRUE) * 2)
               + (J$4 * _xlfn.NORM.DIST($B176, J$8, ABS(J$12), FALSE) * _xlfn.NORM.DIST(($B176 - J$8)*J$16, 0, ABS(J$12), TRUE) * 2)
               + (J$5 * _xlfn.NORM.DIST($B176, J$9, ABS(J$13), FALSE) * _xlfn.NORM.DIST(($B176 - J$9)*J$17, 0, ABS(J$13), TRUE) * 2)
               + (J$6 * _xlfn.NORM.DIST($B176, J$10, ABS(J$14), FALSE) * _xlfn.NORM.DIST(($B176 - J$10)*J$18, 0, ABS(J$14), TRUE) * 2)</f>
        <v>45.541075826728331</v>
      </c>
      <c r="AA176" s="4">
        <f>BG176 + (K$3 * _xlfn.NORM.DIST($B176, K$7, ABS(K$11), FALSE) * _xlfn.NORM.DIST(($B176 - K$7)*K$15, 0, ABS(K$11), TRUE) * 2)
               + (K$4 * _xlfn.NORM.DIST($B176, K$8, ABS(K$12), FALSE) * _xlfn.NORM.DIST(($B176 - K$8)*K$16, 0, ABS(K$12), TRUE) * 2)
               + (K$5 * _xlfn.NORM.DIST($B176, K$9, ABS(K$13), FALSE) * _xlfn.NORM.DIST(($B176 - K$9)*K$17, 0, ABS(K$13), TRUE) * 2)
               + (K$6 * _xlfn.NORM.DIST($B176, K$10, ABS(K$14), FALSE) * _xlfn.NORM.DIST(($B176 - K$10)*K$18, 0, ABS(K$14), TRUE) * 2)</f>
        <v>40.647331576429295</v>
      </c>
      <c r="AB176" s="4">
        <f>BH176 + (L$3 * _xlfn.NORM.DIST($B176, L$7, ABS(L$11), FALSE) * _xlfn.NORM.DIST(($B176 - L$7)*L$15, 0, ABS(L$11), TRUE) * 2)
               + (L$4 * _xlfn.NORM.DIST($B176, L$8, ABS(L$12), FALSE) * _xlfn.NORM.DIST(($B176 - L$8)*L$16, 0, ABS(L$12), TRUE) * 2)
               + (L$5 * _xlfn.NORM.DIST($B176, L$9, ABS(L$13), FALSE) * _xlfn.NORM.DIST(($B176 - L$9)*L$17, 0, ABS(L$13), TRUE) * 2)
               + (L$6 * _xlfn.NORM.DIST($B176, L$10, ABS(L$14), FALSE) * _xlfn.NORM.DIST(($B176 - L$10)*L$18, 0, ABS(L$14), TRUE) * 2)</f>
        <v>40.898053677720405</v>
      </c>
      <c r="AC176" s="4">
        <f>BI176 + (M$3 * _xlfn.NORM.DIST($B176, M$7, ABS(M$11), FALSE) * _xlfn.NORM.DIST(($B176 - M$7)*M$15, 0, ABS(M$11), TRUE) * 2)
               + (M$4 * _xlfn.NORM.DIST($B176, M$8, ABS(M$12), FALSE) * _xlfn.NORM.DIST(($B176 - M$8)*M$16, 0, ABS(M$12), TRUE) * 2)
               + (M$5 * _xlfn.NORM.DIST($B176, M$9, ABS(M$13), FALSE) * _xlfn.NORM.DIST(($B176 - M$9)*M$17, 0, ABS(M$13), TRUE) * 2)
               + (M$6 * _xlfn.NORM.DIST($B176, M$10, ABS(M$14), FALSE) * _xlfn.NORM.DIST(($B176 - M$10)*M$18, 0, ABS(M$14), TRUE) * 2)</f>
        <v>40.253207494684801</v>
      </c>
      <c r="AD176" s="4">
        <f>BJ176 + (N$3 * _xlfn.NORM.DIST($B176, N$7, ABS(N$11), FALSE) * _xlfn.NORM.DIST(($B176 - N$7)*N$15, 0, ABS(N$11), TRUE) * 2)
               + (N$4 * _xlfn.NORM.DIST($B176, N$8, ABS(N$12), FALSE) * _xlfn.NORM.DIST(($B176 - N$8)*N$16, 0, ABS(N$12), TRUE) * 2)
               + (N$5 * _xlfn.NORM.DIST($B176, N$9, ABS(N$13), FALSE) * _xlfn.NORM.DIST(($B176 - N$9)*N$17, 0, ABS(N$13), TRUE) * 2)
               + (N$6 * _xlfn.NORM.DIST($B176, N$10, ABS(N$14), FALSE) * _xlfn.NORM.DIST(($B176 - N$10)*N$18, 0, ABS(N$14), TRUE) * 2)</f>
        <v>42.354987265552211</v>
      </c>
      <c r="AE176" s="4">
        <f>BK176 + (O$3 * _xlfn.NORM.DIST($B176, O$7, ABS(O$11), FALSE) * _xlfn.NORM.DIST(($B176 - O$7)*O$15, 0, ABS(O$11), TRUE) * 2)
               + (O$4 * _xlfn.NORM.DIST($B176, O$8, ABS(O$12), FALSE) * _xlfn.NORM.DIST(($B176 - O$8)*O$16, 0, ABS(O$12), TRUE) * 2)
               + (O$5 * _xlfn.NORM.DIST($B176, O$9, ABS(O$13), FALSE) * _xlfn.NORM.DIST(($B176 - O$9)*O$17, 0, ABS(O$13), TRUE) * 2)
               + (O$6 * _xlfn.NORM.DIST($B176, O$10, ABS(O$14), FALSE) * _xlfn.NORM.DIST(($B176 - O$10)*O$18, 0, ABS(O$14), TRUE) * 2)</f>
        <v>49.499622141604917</v>
      </c>
      <c r="AF176" s="4">
        <f t="shared" si="133"/>
        <v>44.931264707722455</v>
      </c>
      <c r="AG176" s="4">
        <f t="shared" si="133"/>
        <v>45.481220806133265</v>
      </c>
      <c r="AI176" s="4">
        <f>IF(OR($B176 &lt; C$231, $B176 &gt; C$234), 0, C176-S176)</f>
        <v>-1.1358562622615267</v>
      </c>
      <c r="AJ176" s="4">
        <f>IF(OR($B176 &lt; D$231, $B176 &gt; D$234), 0, D176-T176)</f>
        <v>-1.5036082261308223</v>
      </c>
      <c r="AK176" s="4">
        <f>IF(OR($B176 &lt; E$231, $B176 &gt; E$234), 0, E176-U176)</f>
        <v>-1.4370135044262398</v>
      </c>
      <c r="AL176" s="4">
        <f>IF(OR($B176 &lt; F$231, $B176 &gt; F$234), 0, F176-V176)</f>
        <v>-1.9827459535533904</v>
      </c>
      <c r="AM176" s="4">
        <f>IF(OR($B176 &lt; G$231, $B176 &gt; G$234), 0, G176-W176)</f>
        <v>-0.35414016134689064</v>
      </c>
      <c r="AN176" s="4">
        <f>IF(OR($B176 &lt; H$231, $B176 &gt; H$234), 0, H176-X176)</f>
        <v>0.4780998756033199</v>
      </c>
      <c r="AO176" s="4">
        <f>IF(OR($B176 &lt; I$231, $B176 &gt; I$234), 0, I176-Y176)</f>
        <v>-0.95663245508104211</v>
      </c>
      <c r="AP176" s="4">
        <f>IF(OR($B176 &lt; J$231, $B176 &gt; J$234), 0, J176-Z176)</f>
        <v>-0.4410758267283299</v>
      </c>
      <c r="AQ176" s="4">
        <f>IF(OR($B176 &lt; K$231, $B176 &gt; K$234), 0, K176-AA176)</f>
        <v>-1.0303315764292975</v>
      </c>
      <c r="AR176" s="4">
        <f>IF(OR($B176 &lt; L$231, $B176 &gt; L$234), 0, L176-AB176)</f>
        <v>-0.89805367772040512</v>
      </c>
      <c r="AS176" s="4">
        <f>IF(OR($B176 &lt; M$231, $B176 &gt; M$234), 0, M176-AC176)</f>
        <v>-0.53620749468480255</v>
      </c>
      <c r="AT176" s="4">
        <f>IF(OR($B176 &lt; N$231, $B176 &gt; N$234), 0, N176-AD176)</f>
        <v>-0.20498726555221225</v>
      </c>
      <c r="AU176" s="4">
        <f>IF(OR($B176 &lt; O$231, $B176 &gt; O$234), 0, O176-AE176)</f>
        <v>-0.48262214160491368</v>
      </c>
      <c r="AV176" s="4">
        <f t="shared" si="150"/>
        <v>0.18573529227754193</v>
      </c>
      <c r="AW176" s="4">
        <f t="shared" si="150"/>
        <v>-1.898220806133267</v>
      </c>
      <c r="AY176" s="2">
        <f t="shared" si="137"/>
        <v>49.328796533656387</v>
      </c>
      <c r="AZ176" s="2">
        <f t="shared" si="137"/>
        <v>49.100608226130824</v>
      </c>
      <c r="BA176" s="2">
        <f t="shared" si="137"/>
        <v>48.194996652865477</v>
      </c>
      <c r="BB176" s="2">
        <f t="shared" si="137"/>
        <v>45.83274559963403</v>
      </c>
      <c r="BC176" s="2">
        <f t="shared" si="137"/>
        <v>48.471138929043214</v>
      </c>
      <c r="BD176" s="2">
        <f t="shared" si="137"/>
        <v>47.604894450975415</v>
      </c>
      <c r="BE176" s="2">
        <f t="shared" si="137"/>
        <v>49.656614922875633</v>
      </c>
      <c r="BF176" s="2">
        <f t="shared" si="137"/>
        <v>45.541075757177346</v>
      </c>
      <c r="BG176" s="2">
        <f t="shared" si="137"/>
        <v>40.647331569742171</v>
      </c>
      <c r="BH176" s="2">
        <f t="shared" si="137"/>
        <v>40.89805367304254</v>
      </c>
      <c r="BI176" s="2">
        <f t="shared" si="137"/>
        <v>40.253207445618287</v>
      </c>
      <c r="BJ176" s="2">
        <f t="shared" si="137"/>
        <v>42.354972149142647</v>
      </c>
      <c r="BK176" s="2">
        <f t="shared" si="137"/>
        <v>49.499259681035305</v>
      </c>
      <c r="BL176" s="2">
        <f t="shared" si="137"/>
        <v>44.927251875809226</v>
      </c>
      <c r="BM176" s="2">
        <f t="shared" si="137"/>
        <v>45.447451573577467</v>
      </c>
      <c r="BO176" s="2" t="str">
        <f t="shared" si="138"/>
        <v/>
      </c>
      <c r="BP176" s="2" t="str">
        <f t="shared" si="138"/>
        <v/>
      </c>
      <c r="BQ176" s="2" t="str">
        <f t="shared" si="138"/>
        <v/>
      </c>
      <c r="BR176" s="2" t="str">
        <f t="shared" si="138"/>
        <v/>
      </c>
      <c r="BS176" s="2" t="str">
        <f t="shared" si="138"/>
        <v/>
      </c>
      <c r="BT176" s="2" t="str">
        <f t="shared" si="138"/>
        <v/>
      </c>
      <c r="BU176" s="2" t="str">
        <f t="shared" si="138"/>
        <v/>
      </c>
      <c r="BV176" s="2" t="str">
        <f t="shared" si="138"/>
        <v/>
      </c>
      <c r="BW176" s="2" t="str">
        <f t="shared" si="138"/>
        <v/>
      </c>
      <c r="BX176" s="2" t="str">
        <f t="shared" si="138"/>
        <v/>
      </c>
      <c r="BY176" s="2" t="str">
        <f t="shared" si="138"/>
        <v/>
      </c>
      <c r="BZ176" s="2" t="str">
        <f t="shared" si="138"/>
        <v/>
      </c>
      <c r="CA176" s="2" t="str">
        <f t="shared" si="138"/>
        <v/>
      </c>
      <c r="CB176" s="2" t="str">
        <f t="shared" si="138"/>
        <v/>
      </c>
      <c r="CC176" s="2" t="str">
        <f t="shared" si="138"/>
        <v/>
      </c>
      <c r="CE176" s="2" t="str">
        <f t="shared" si="139"/>
        <v/>
      </c>
      <c r="CF176" s="2" t="str">
        <f t="shared" si="139"/>
        <v/>
      </c>
      <c r="CG176" s="2" t="str">
        <f t="shared" si="139"/>
        <v/>
      </c>
      <c r="CH176" s="2" t="str">
        <f t="shared" si="139"/>
        <v/>
      </c>
      <c r="CI176" s="2" t="str">
        <f t="shared" si="139"/>
        <v/>
      </c>
      <c r="CJ176" s="2" t="str">
        <f t="shared" si="139"/>
        <v/>
      </c>
      <c r="CK176" s="2" t="str">
        <f t="shared" si="139"/>
        <v/>
      </c>
      <c r="CL176" s="2" t="str">
        <f t="shared" si="139"/>
        <v/>
      </c>
      <c r="CM176" s="2" t="str">
        <f t="shared" si="139"/>
        <v/>
      </c>
      <c r="CN176" s="2" t="str">
        <f t="shared" si="139"/>
        <v/>
      </c>
      <c r="CO176" s="2" t="str">
        <f t="shared" si="139"/>
        <v/>
      </c>
      <c r="CP176" s="2" t="str">
        <f t="shared" si="139"/>
        <v/>
      </c>
      <c r="CQ176" s="2" t="str">
        <f t="shared" si="139"/>
        <v/>
      </c>
      <c r="CR176" s="2" t="str">
        <f t="shared" si="139"/>
        <v/>
      </c>
      <c r="CS176" s="2" t="str">
        <f t="shared" si="139"/>
        <v/>
      </c>
      <c r="CU176" s="2" t="str">
        <f t="shared" si="140"/>
        <v/>
      </c>
      <c r="CV176" s="2">
        <f t="shared" si="140"/>
        <v>47.597000000000001</v>
      </c>
      <c r="CW176" s="2">
        <f t="shared" si="140"/>
        <v>46.758000000000003</v>
      </c>
      <c r="CX176" s="2">
        <f t="shared" si="140"/>
        <v>43.85</v>
      </c>
      <c r="CY176" s="2">
        <f t="shared" si="140"/>
        <v>48.116999999999997</v>
      </c>
      <c r="CZ176" s="2">
        <f t="shared" si="140"/>
        <v>48.082999999999998</v>
      </c>
      <c r="DA176" s="2">
        <f t="shared" si="140"/>
        <v>48.7</v>
      </c>
      <c r="DB176" s="2">
        <f t="shared" si="140"/>
        <v>45.1</v>
      </c>
      <c r="DC176" s="2">
        <f t="shared" si="140"/>
        <v>39.616999999999997</v>
      </c>
      <c r="DD176" s="2">
        <f t="shared" si="140"/>
        <v>40</v>
      </c>
      <c r="DE176" s="2">
        <f t="shared" si="140"/>
        <v>39.716999999999999</v>
      </c>
      <c r="DF176" s="2">
        <f t="shared" si="140"/>
        <v>42.15</v>
      </c>
      <c r="DG176" s="2">
        <f t="shared" si="140"/>
        <v>49.017000000000003</v>
      </c>
      <c r="DH176" s="2">
        <f t="shared" si="140"/>
        <v>45.116999999999997</v>
      </c>
      <c r="DI176" s="2" t="str">
        <f t="shared" si="140"/>
        <v/>
      </c>
      <c r="DK176" s="2">
        <f t="shared" si="146"/>
        <v>69.92428104838713</v>
      </c>
      <c r="DL176" s="2">
        <f t="shared" si="146"/>
        <v>77.992462426686217</v>
      </c>
      <c r="DM176" s="2">
        <f t="shared" si="146"/>
        <v>83.576158907624645</v>
      </c>
      <c r="DN176" s="2">
        <f t="shared" si="146"/>
        <v>77.282847147950108</v>
      </c>
      <c r="DO176" s="2">
        <f t="shared" si="146"/>
        <v>94.083309750733108</v>
      </c>
      <c r="DP176" s="2">
        <f t="shared" si="146"/>
        <v>90.375124665775402</v>
      </c>
      <c r="DQ176" s="2">
        <f t="shared" si="146"/>
        <v>90.18326557917888</v>
      </c>
      <c r="DR176" s="2">
        <f t="shared" si="146"/>
        <v>91.712797653958972</v>
      </c>
      <c r="DS176" s="2">
        <f t="shared" si="146"/>
        <v>72.484403225806446</v>
      </c>
      <c r="DT176" s="2">
        <f t="shared" si="146"/>
        <v>71.569703670745298</v>
      </c>
      <c r="DU176" s="2">
        <f t="shared" si="146"/>
        <v>78.207614015572858</v>
      </c>
      <c r="DV176" s="2">
        <f t="shared" si="146"/>
        <v>80.422631781524927</v>
      </c>
      <c r="DW176" s="2">
        <f t="shared" si="146"/>
        <v>92.3869295900178</v>
      </c>
      <c r="DX176" s="2">
        <f t="shared" si="146"/>
        <v>70.724013480392173</v>
      </c>
      <c r="DY176" s="2">
        <f t="shared" si="146"/>
        <v>62.970027640941417</v>
      </c>
      <c r="EA176" s="2">
        <f t="shared" si="136"/>
        <v>47.116057318125179</v>
      </c>
      <c r="EB176" s="2">
        <f t="shared" si="136"/>
        <v>51.369003631961256</v>
      </c>
      <c r="EC176" s="2">
        <f t="shared" si="136"/>
        <v>47.924759318001577</v>
      </c>
      <c r="ED176" s="2">
        <f t="shared" si="136"/>
        <v>46.134913119922388</v>
      </c>
      <c r="EE176" s="2">
        <f t="shared" si="136"/>
        <v>49.256998677156574</v>
      </c>
      <c r="EF176" s="2">
        <f t="shared" si="136"/>
        <v>41.214432475821297</v>
      </c>
      <c r="EG176" s="2">
        <f t="shared" si="136"/>
        <v>48.454273341223953</v>
      </c>
      <c r="EH176" s="2">
        <f t="shared" si="136"/>
        <v>42.666242178447284</v>
      </c>
      <c r="EI176" s="2">
        <f t="shared" si="136"/>
        <v>38.578113796927624</v>
      </c>
      <c r="EJ176" s="2">
        <f t="shared" si="136"/>
        <v>40.340397121026058</v>
      </c>
      <c r="EK176" s="2">
        <f t="shared" si="135"/>
        <v>39.707458145814584</v>
      </c>
      <c r="EL176" s="2">
        <f t="shared" si="130"/>
        <v>42.326832103321024</v>
      </c>
      <c r="EM176" s="2">
        <f t="shared" si="130"/>
        <v>48.734009445566159</v>
      </c>
      <c r="EN176" s="2">
        <f t="shared" si="130"/>
        <v>44.535160042047153</v>
      </c>
      <c r="EO176" s="2">
        <f t="shared" si="130"/>
        <v>45.556252056524251</v>
      </c>
      <c r="EQ176" s="2">
        <f t="shared" si="147"/>
        <v>49.6139216439284</v>
      </c>
      <c r="ER176" s="2">
        <f t="shared" si="147"/>
        <v>48.935897939254914</v>
      </c>
      <c r="ES176" s="2">
        <f t="shared" si="147"/>
        <v>48.211008575361554</v>
      </c>
      <c r="ET176" s="2">
        <f t="shared" si="147"/>
        <v>45.817952575667377</v>
      </c>
      <c r="EU176" s="2">
        <f t="shared" si="147"/>
        <v>48.427999164362376</v>
      </c>
      <c r="EV176" s="2">
        <f t="shared" si="147"/>
        <v>47.990984812584649</v>
      </c>
      <c r="EW176" s="2">
        <f t="shared" si="147"/>
        <v>49.74165463215293</v>
      </c>
      <c r="EX176" s="2">
        <f t="shared" si="147"/>
        <v>45.656980214327632</v>
      </c>
      <c r="EY176" s="2">
        <f t="shared" si="147"/>
        <v>40.723028675201988</v>
      </c>
      <c r="EZ176" s="2">
        <f t="shared" si="147"/>
        <v>40.919655635809448</v>
      </c>
      <c r="FA176" s="2">
        <f t="shared" si="147"/>
        <v>40.278936410333387</v>
      </c>
      <c r="FB176" s="2">
        <f t="shared" si="147"/>
        <v>42.356815933622094</v>
      </c>
      <c r="FC176" s="2">
        <f t="shared" si="147"/>
        <v>49.584015697793284</v>
      </c>
      <c r="FD176" s="2">
        <f t="shared" si="147"/>
        <v>44.993034407242746</v>
      </c>
      <c r="FE176" s="2">
        <f t="shared" si="147"/>
        <v>45.423789481717613</v>
      </c>
      <c r="FG176" s="2">
        <f t="shared" si="148"/>
        <v>0.99999999950767648</v>
      </c>
      <c r="FH176" s="2">
        <f t="shared" si="148"/>
        <v>0.99999999952106766</v>
      </c>
      <c r="FI176" s="2">
        <f t="shared" si="148"/>
        <v>0.99999999959708963</v>
      </c>
      <c r="FJ176" s="2">
        <f t="shared" si="148"/>
        <v>0.99999999965777597</v>
      </c>
      <c r="FK176" s="2">
        <f t="shared" si="148"/>
        <v>0.99999999965018904</v>
      </c>
      <c r="FL176" s="2">
        <f t="shared" si="148"/>
        <v>0.99999999962022379</v>
      </c>
      <c r="FM176" s="2">
        <f t="shared" si="148"/>
        <v>0.99999999957252861</v>
      </c>
      <c r="FN176" s="2">
        <f t="shared" si="148"/>
        <v>0.99999999959653241</v>
      </c>
      <c r="FO176" s="2">
        <f t="shared" si="148"/>
        <v>0.99999999963361641</v>
      </c>
      <c r="FP176" s="2">
        <f t="shared" si="148"/>
        <v>0.99999999962782615</v>
      </c>
      <c r="FQ176" s="2">
        <f t="shared" si="148"/>
        <v>0.99999999964121566</v>
      </c>
      <c r="FR176" s="2">
        <f t="shared" si="148"/>
        <v>0.99999999961223107</v>
      </c>
      <c r="FS176" s="2">
        <f t="shared" si="148"/>
        <v>0.99999999686168484</v>
      </c>
      <c r="FT176" s="2">
        <f t="shared" si="148"/>
        <v>0.99999998432212267</v>
      </c>
      <c r="FU176" s="2">
        <f t="shared" si="148"/>
        <v>0.99999994409646675</v>
      </c>
      <c r="FW176" s="2">
        <f t="shared" si="141"/>
        <v>0.88585243859898166</v>
      </c>
      <c r="FX176" s="2">
        <f t="shared" si="141"/>
        <v>0.93230451327337593</v>
      </c>
      <c r="FY176" s="2">
        <f t="shared" si="141"/>
        <v>0.94406295754941705</v>
      </c>
      <c r="FZ176" s="2">
        <f t="shared" si="141"/>
        <v>0.95332853386577954</v>
      </c>
      <c r="GA176" s="2">
        <f t="shared" si="141"/>
        <v>0.9479616714674568</v>
      </c>
      <c r="GB176" s="2">
        <f t="shared" si="141"/>
        <v>0.943025544393021</v>
      </c>
      <c r="GC176" s="2">
        <f t="shared" si="141"/>
        <v>0.93394363603506947</v>
      </c>
      <c r="GD176" s="2">
        <f t="shared" si="141"/>
        <v>0.96124552684037845</v>
      </c>
      <c r="GE176" s="2">
        <f t="shared" si="141"/>
        <v>0.96470856785541959</v>
      </c>
      <c r="GF176" s="2">
        <f t="shared" si="141"/>
        <v>0.96270754104026457</v>
      </c>
      <c r="GG176" s="2">
        <f t="shared" si="141"/>
        <v>0.95497820280178425</v>
      </c>
      <c r="GH176" s="2">
        <f t="shared" si="141"/>
        <v>0.93850688076525368</v>
      </c>
      <c r="GI176" s="2">
        <f t="shared" si="141"/>
        <v>0.90028761137635105</v>
      </c>
      <c r="GJ176" s="2">
        <f t="shared" si="141"/>
        <v>0.85632971177355532</v>
      </c>
      <c r="GK176" s="2">
        <f t="shared" si="141"/>
        <v>0.82137506837074348</v>
      </c>
      <c r="GM176" s="107">
        <f t="shared" si="142"/>
        <v>9.4554122281414144E-214</v>
      </c>
      <c r="GN176" s="107">
        <f t="shared" si="142"/>
        <v>2.2990954240950596E-239</v>
      </c>
      <c r="GO176" s="107">
        <f t="shared" si="142"/>
        <v>1.0743828859926778E-255</v>
      </c>
      <c r="GP176" s="107">
        <f t="shared" si="142"/>
        <v>0</v>
      </c>
      <c r="GQ176" s="107">
        <f t="shared" si="142"/>
        <v>0</v>
      </c>
      <c r="GR176" s="107">
        <f t="shared" si="142"/>
        <v>3.717182979450171E-307</v>
      </c>
      <c r="GS176" s="107">
        <f t="shared" si="142"/>
        <v>0</v>
      </c>
      <c r="GT176" s="107">
        <f t="shared" si="142"/>
        <v>0</v>
      </c>
      <c r="GU176" s="107">
        <f t="shared" si="142"/>
        <v>0</v>
      </c>
      <c r="GV176" s="107">
        <f t="shared" si="142"/>
        <v>0</v>
      </c>
      <c r="GW176" s="107">
        <f t="shared" si="142"/>
        <v>0</v>
      </c>
      <c r="GX176" s="107">
        <f t="shared" si="142"/>
        <v>0</v>
      </c>
      <c r="GY176" s="107">
        <f t="shared" si="142"/>
        <v>1.3903089025616961E-299</v>
      </c>
      <c r="GZ176" s="107">
        <f t="shared" si="142"/>
        <v>5.4336913322214874E-304</v>
      </c>
      <c r="HA176" s="107">
        <f t="shared" si="142"/>
        <v>0</v>
      </c>
      <c r="HC176" s="107">
        <f t="shared" si="132"/>
        <v>1.6874394806791857E-153</v>
      </c>
      <c r="HD176" s="107">
        <f t="shared" si="132"/>
        <v>8.1744192088339457E-174</v>
      </c>
      <c r="HE176" s="107">
        <f t="shared" si="132"/>
        <v>1.2695687749403226E-186</v>
      </c>
      <c r="HF176" s="107">
        <f t="shared" si="131"/>
        <v>3.5694107308508761E-228</v>
      </c>
      <c r="HG176" s="107">
        <f t="shared" si="131"/>
        <v>7.2081360954558976E-230</v>
      </c>
      <c r="HH176" s="107">
        <f t="shared" si="131"/>
        <v>2.3338235589812673E-225</v>
      </c>
      <c r="HI176" s="107">
        <f t="shared" si="131"/>
        <v>1.044121706412657E-226</v>
      </c>
      <c r="HJ176" s="107">
        <f t="shared" si="131"/>
        <v>5.6687164074679403E-235</v>
      </c>
      <c r="HK176" s="107">
        <f t="shared" si="131"/>
        <v>7.6315877359083058E-255</v>
      </c>
      <c r="HL176" s="107">
        <f t="shared" si="131"/>
        <v>1.9855915768411849E-268</v>
      </c>
      <c r="HM176" s="107">
        <f t="shared" si="131"/>
        <v>1.7295628783026694E-270</v>
      </c>
      <c r="HN176" s="107">
        <f t="shared" si="131"/>
        <v>2.4519666454000406E-231</v>
      </c>
      <c r="HO176" s="107">
        <f t="shared" si="149"/>
        <v>4.5978835772054548E-216</v>
      </c>
      <c r="HP176" s="107">
        <f t="shared" si="149"/>
        <v>1.5768405684690668E-218</v>
      </c>
      <c r="HQ176" s="107">
        <f t="shared" si="149"/>
        <v>0</v>
      </c>
      <c r="HS176" s="107">
        <f t="shared" si="143"/>
        <v>1.8802940121571863E-31</v>
      </c>
      <c r="HT176" s="107">
        <f t="shared" si="143"/>
        <v>9.6777370779060575E-38</v>
      </c>
      <c r="HU176" s="107">
        <f t="shared" si="143"/>
        <v>2.6687513117124044E-41</v>
      </c>
      <c r="HV176" s="107">
        <f t="shared" si="143"/>
        <v>1.5077437794513946E-51</v>
      </c>
      <c r="HW176" s="107">
        <f t="shared" si="143"/>
        <v>2.0725328356435889E-51</v>
      </c>
      <c r="HX176" s="107">
        <f t="shared" si="143"/>
        <v>7.9464546940607845E-50</v>
      </c>
      <c r="HY176" s="107">
        <f t="shared" si="143"/>
        <v>1.5775062405022493E-49</v>
      </c>
      <c r="HZ176" s="107">
        <f t="shared" si="143"/>
        <v>9.6321811683991807E-55</v>
      </c>
      <c r="IA176" s="107">
        <f t="shared" si="143"/>
        <v>4.7679030332416639E-60</v>
      </c>
      <c r="IB176" s="107">
        <f t="shared" si="143"/>
        <v>1.5684770571150307E-62</v>
      </c>
      <c r="IC176" s="107">
        <f t="shared" si="143"/>
        <v>1.4992417822134875E-61</v>
      </c>
      <c r="ID176" s="107">
        <f t="shared" si="143"/>
        <v>1.5808946030502973E-50</v>
      </c>
      <c r="IE176" s="107">
        <f t="shared" si="143"/>
        <v>2.0134120546525606E-45</v>
      </c>
      <c r="IF176" s="107">
        <f t="shared" si="143"/>
        <v>1.5159549214899217E-44</v>
      </c>
      <c r="IG176" s="107">
        <f t="shared" si="143"/>
        <v>2.0157191248966691E-46</v>
      </c>
      <c r="II176" s="107">
        <f t="shared" si="144"/>
        <v>9.6668968295003654E-3</v>
      </c>
      <c r="IJ176" s="107">
        <f t="shared" si="144"/>
        <v>4.9165294513543452E-4</v>
      </c>
      <c r="IK176" s="107">
        <f t="shared" si="144"/>
        <v>1.1812821012840123E-4</v>
      </c>
      <c r="IL176" s="107">
        <f t="shared" si="144"/>
        <v>7.1320189553009558E-6</v>
      </c>
      <c r="IM176" s="107">
        <f t="shared" si="144"/>
        <v>1.4142615533948516E-5</v>
      </c>
      <c r="IN176" s="107">
        <f t="shared" si="144"/>
        <v>2.896519219716601E-5</v>
      </c>
      <c r="IO176" s="107">
        <f t="shared" si="144"/>
        <v>6.8709586672869948E-5</v>
      </c>
      <c r="IP176" s="107">
        <f t="shared" si="144"/>
        <v>1.1944526728958358E-6</v>
      </c>
      <c r="IQ176" s="107">
        <f t="shared" si="144"/>
        <v>2.2910233185893092E-7</v>
      </c>
      <c r="IR176" s="107">
        <f t="shared" si="144"/>
        <v>1.6309917676368387E-7</v>
      </c>
      <c r="IS176" s="107">
        <f t="shared" si="144"/>
        <v>7.5339487230688574E-7</v>
      </c>
      <c r="IT176" s="107">
        <f t="shared" si="144"/>
        <v>3.6682820258634899E-5</v>
      </c>
      <c r="IU176" s="107">
        <f t="shared" si="144"/>
        <v>3.3296755683964404E-4</v>
      </c>
      <c r="IV176" s="107">
        <f t="shared" si="144"/>
        <v>1.3857205571889014E-3</v>
      </c>
      <c r="IW176" s="107">
        <f t="shared" si="144"/>
        <v>3.972090596729083E-3</v>
      </c>
      <c r="IY176" s="107">
        <f t="shared" si="145"/>
        <v>9.6668968295003654E-3</v>
      </c>
      <c r="IZ176" s="107">
        <f t="shared" si="145"/>
        <v>4.9165294513543452E-4</v>
      </c>
      <c r="JA176" s="107">
        <f t="shared" si="145"/>
        <v>1.1812821012840123E-4</v>
      </c>
      <c r="JB176" s="107">
        <f t="shared" si="145"/>
        <v>7.1320189553009558E-6</v>
      </c>
      <c r="JC176" s="107">
        <f t="shared" si="145"/>
        <v>1.4142615533948516E-5</v>
      </c>
      <c r="JD176" s="107">
        <f t="shared" si="145"/>
        <v>2.896519219716601E-5</v>
      </c>
      <c r="JE176" s="107">
        <f t="shared" si="145"/>
        <v>6.8709586672869948E-5</v>
      </c>
      <c r="JF176" s="107">
        <f t="shared" si="145"/>
        <v>1.1944526728958358E-6</v>
      </c>
      <c r="JG176" s="107">
        <f t="shared" si="145"/>
        <v>2.2910233185893092E-7</v>
      </c>
      <c r="JH176" s="107">
        <f t="shared" si="145"/>
        <v>1.6309917676368387E-7</v>
      </c>
      <c r="JI176" s="107">
        <f t="shared" si="145"/>
        <v>7.5339487230688574E-7</v>
      </c>
      <c r="JJ176" s="107">
        <f t="shared" si="145"/>
        <v>3.6682820258634899E-5</v>
      </c>
      <c r="JK176" s="107">
        <f t="shared" si="145"/>
        <v>3.3296755683964404E-4</v>
      </c>
      <c r="JL176" s="107">
        <f t="shared" si="145"/>
        <v>1.3857205571889014E-3</v>
      </c>
      <c r="JM176" s="107">
        <f t="shared" si="145"/>
        <v>3.972090596729083E-3</v>
      </c>
    </row>
    <row r="177" spans="2:273" x14ac:dyDescent="0.25">
      <c r="B177" s="2">
        <v>149</v>
      </c>
      <c r="C177" s="37">
        <v>47.581000000000003</v>
      </c>
      <c r="D177" s="37">
        <v>48.418999999999997</v>
      </c>
      <c r="E177" s="37">
        <v>47.613</v>
      </c>
      <c r="F177" s="37">
        <v>45.517000000000003</v>
      </c>
      <c r="G177" s="37">
        <v>48.466999999999999</v>
      </c>
      <c r="H177" s="37">
        <v>46.85</v>
      </c>
      <c r="I177" s="37">
        <v>48.482999999999997</v>
      </c>
      <c r="J177" s="37">
        <v>44.616999999999997</v>
      </c>
      <c r="K177" s="37">
        <v>39.75</v>
      </c>
      <c r="L177" s="37">
        <v>40.200000000000003</v>
      </c>
      <c r="M177" s="37">
        <v>39.982999999999997</v>
      </c>
      <c r="N177" s="37">
        <v>40.982999999999997</v>
      </c>
      <c r="O177" s="37">
        <v>49.966999999999999</v>
      </c>
      <c r="P177" s="37">
        <v>44.35</v>
      </c>
      <c r="Q177" s="37">
        <v>43.832999999999998</v>
      </c>
      <c r="S177" s="4">
        <f>AY177 + (C$3 * _xlfn.NORM.DIST($B177, C$7, ABS(C$11), FALSE) * _xlfn.NORM.DIST(($B177 - C$7)*C$15, 0, ABS(C$11), TRUE) * 2)
               + (C$4 * _xlfn.NORM.DIST($B177, C$8, ABS(C$12), FALSE) * _xlfn.NORM.DIST(($B177 - C$8)*C$16, 0, ABS(C$12), TRUE) * 2)
               + (C$5 * _xlfn.NORM.DIST($B177, C$9, ABS(C$13), FALSE) * _xlfn.NORM.DIST(($B177 - C$9)*C$17, 0, ABS(C$13), TRUE) * 2)
               + (C$6 * _xlfn.NORM.DIST($B177, C$10, ABS(C$14), FALSE) * _xlfn.NORM.DIST(($B177 - C$10)*C$18, 0, ABS(C$14), TRUE) * 2)</f>
        <v>49.346606551021289</v>
      </c>
      <c r="T177" s="4">
        <f>AZ177 + (D$3 * _xlfn.NORM.DIST($B177, D$7, ABS(D$11), FALSE) * _xlfn.NORM.DIST(($B177 - D$7)*D$15, 0, ABS(D$11), TRUE) * 2)
               + (D$4 * _xlfn.NORM.DIST($B177, D$8, ABS(D$12), FALSE) * _xlfn.NORM.DIST(($B177 - D$8)*D$16, 0, ABS(D$12), TRUE) * 2)
               + (D$5 * _xlfn.NORM.DIST($B177, D$9, ABS(D$13), FALSE) * _xlfn.NORM.DIST(($B177 - D$9)*D$17, 0, ABS(D$13), TRUE) * 2)
               + (D$6 * _xlfn.NORM.DIST($B177, D$10, ABS(D$14), FALSE) * _xlfn.NORM.DIST(($B177 - D$10)*D$18, 0, ABS(D$14), TRUE) * 2)</f>
        <v>48.995396247774408</v>
      </c>
      <c r="U177" s="4">
        <f>BA177 + (E$3 * _xlfn.NORM.DIST($B177, E$7, ABS(E$11), FALSE) * _xlfn.NORM.DIST(($B177 - E$7)*E$15, 0, ABS(E$11), TRUE) * 2)
               + (E$4 * _xlfn.NORM.DIST($B177, E$8, ABS(E$12), FALSE) * _xlfn.NORM.DIST(($B177 - E$8)*E$16, 0, ABS(E$12), TRUE) * 2)
               + (E$5 * _xlfn.NORM.DIST($B177, E$9, ABS(E$13), FALSE) * _xlfn.NORM.DIST(($B177 - E$9)*E$17, 0, ABS(E$13), TRUE) * 2)
               + (E$6 * _xlfn.NORM.DIST($B177, E$10, ABS(E$14), FALSE) * _xlfn.NORM.DIST(($B177 - E$10)*E$18, 0, ABS(E$14), TRUE) * 2)</f>
        <v>48.091940980557013</v>
      </c>
      <c r="V177" s="4">
        <f>BB177 + (F$3 * _xlfn.NORM.DIST($B177, F$7, ABS(F$11), FALSE) * _xlfn.NORM.DIST(($B177 - F$7)*F$15, 0, ABS(F$11), TRUE) * 2)
               + (F$4 * _xlfn.NORM.DIST($B177, F$8, ABS(F$12), FALSE) * _xlfn.NORM.DIST(($B177 - F$8)*F$16, 0, ABS(F$12), TRUE) * 2)
               + (F$5 * _xlfn.NORM.DIST($B177, F$9, ABS(F$13), FALSE) * _xlfn.NORM.DIST(($B177 - F$9)*F$17, 0, ABS(F$13), TRUE) * 2)
               + (F$6 * _xlfn.NORM.DIST($B177, F$10, ABS(F$14), FALSE) * _xlfn.NORM.DIST(($B177 - F$10)*F$18, 0, ABS(F$14), TRUE) * 2)</f>
        <v>45.718580295355608</v>
      </c>
      <c r="W177" s="4">
        <f>BC177 + (G$3 * _xlfn.NORM.DIST($B177, G$7, ABS(G$11), FALSE) * _xlfn.NORM.DIST(($B177 - G$7)*G$15, 0, ABS(G$11), TRUE) * 2)
               + (G$4 * _xlfn.NORM.DIST($B177, G$8, ABS(G$12), FALSE) * _xlfn.NORM.DIST(($B177 - G$8)*G$16, 0, ABS(G$12), TRUE) * 2)
               + (G$5 * _xlfn.NORM.DIST($B177, G$9, ABS(G$13), FALSE) * _xlfn.NORM.DIST(($B177 - G$9)*G$17, 0, ABS(G$13), TRUE) * 2)
               + (G$6 * _xlfn.NORM.DIST($B177, G$10, ABS(G$14), FALSE) * _xlfn.NORM.DIST(($B177 - G$10)*G$18, 0, ABS(G$14), TRUE) * 2)</f>
        <v>48.313439212031888</v>
      </c>
      <c r="X177" s="4">
        <f>BD177 + (H$3 * _xlfn.NORM.DIST($B177, H$7, ABS(H$11), FALSE) * _xlfn.NORM.DIST(($B177 - H$7)*H$15, 0, ABS(H$11), TRUE) * 2)
               + (H$4 * _xlfn.NORM.DIST($B177, H$8, ABS(H$12), FALSE) * _xlfn.NORM.DIST(($B177 - H$8)*H$16, 0, ABS(H$12), TRUE) * 2)
               + (H$5 * _xlfn.NORM.DIST($B177, H$9, ABS(H$13), FALSE) * _xlfn.NORM.DIST(($B177 - H$9)*H$17, 0, ABS(H$13), TRUE) * 2)
               + (H$6 * _xlfn.NORM.DIST($B177, H$10, ABS(H$14), FALSE) * _xlfn.NORM.DIST(($B177 - H$10)*H$18, 0, ABS(H$14), TRUE) * 2)</f>
        <v>47.489567359599981</v>
      </c>
      <c r="Y177" s="4">
        <f>BE177 + (I$3 * _xlfn.NORM.DIST($B177, I$7, ABS(I$11), FALSE) * _xlfn.NORM.DIST(($B177 - I$7)*I$15, 0, ABS(I$11), TRUE) * 2)
               + (I$4 * _xlfn.NORM.DIST($B177, I$8, ABS(I$12), FALSE) * _xlfn.NORM.DIST(($B177 - I$8)*I$16, 0, ABS(I$12), TRUE) * 2)
               + (I$5 * _xlfn.NORM.DIST($B177, I$9, ABS(I$13), FALSE) * _xlfn.NORM.DIST(($B177 - I$9)*I$17, 0, ABS(I$13), TRUE) * 2)
               + (I$6 * _xlfn.NORM.DIST($B177, I$10, ABS(I$14), FALSE) * _xlfn.NORM.DIST(($B177 - I$10)*I$18, 0, ABS(I$14), TRUE) * 2)</f>
        <v>49.49295741281523</v>
      </c>
      <c r="Z177" s="4">
        <f>BF177 + (J$3 * _xlfn.NORM.DIST($B177, J$7, ABS(J$11), FALSE) * _xlfn.NORM.DIST(($B177 - J$7)*J$15, 0, ABS(J$11), TRUE) * 2)
               + (J$4 * _xlfn.NORM.DIST($B177, J$8, ABS(J$12), FALSE) * _xlfn.NORM.DIST(($B177 - J$8)*J$16, 0, ABS(J$12), TRUE) * 2)
               + (J$5 * _xlfn.NORM.DIST($B177, J$9, ABS(J$13), FALSE) * _xlfn.NORM.DIST(($B177 - J$9)*J$17, 0, ABS(J$13), TRUE) * 2)
               + (J$6 * _xlfn.NORM.DIST($B177, J$10, ABS(J$14), FALSE) * _xlfn.NORM.DIST(($B177 - J$10)*J$18, 0, ABS(J$14), TRUE) * 2)</f>
        <v>45.397375889353448</v>
      </c>
      <c r="AA177" s="4">
        <f>BG177 + (K$3 * _xlfn.NORM.DIST($B177, K$7, ABS(K$11), FALSE) * _xlfn.NORM.DIST(($B177 - K$7)*K$15, 0, ABS(K$11), TRUE) * 2)
               + (K$4 * _xlfn.NORM.DIST($B177, K$8, ABS(K$12), FALSE) * _xlfn.NORM.DIST(($B177 - K$8)*K$16, 0, ABS(K$12), TRUE) * 2)
               + (K$5 * _xlfn.NORM.DIST($B177, K$9, ABS(K$13), FALSE) * _xlfn.NORM.DIST(($B177 - K$9)*K$17, 0, ABS(K$13), TRUE) * 2)
               + (K$6 * _xlfn.NORM.DIST($B177, K$10, ABS(K$14), FALSE) * _xlfn.NORM.DIST(($B177 - K$10)*K$18, 0, ABS(K$14), TRUE) * 2)</f>
        <v>40.520530718678415</v>
      </c>
      <c r="AB177" s="4">
        <f>BH177 + (L$3 * _xlfn.NORM.DIST($B177, L$7, ABS(L$11), FALSE) * _xlfn.NORM.DIST(($B177 - L$7)*L$15, 0, ABS(L$11), TRUE) * 2)
               + (L$4 * _xlfn.NORM.DIST($B177, L$8, ABS(L$12), FALSE) * _xlfn.NORM.DIST(($B177 - L$8)*L$16, 0, ABS(L$12), TRUE) * 2)
               + (L$5 * _xlfn.NORM.DIST($B177, L$9, ABS(L$13), FALSE) * _xlfn.NORM.DIST(($B177 - L$9)*L$17, 0, ABS(L$13), TRUE) * 2)
               + (L$6 * _xlfn.NORM.DIST($B177, L$10, ABS(L$14), FALSE) * _xlfn.NORM.DIST(($B177 - L$10)*L$18, 0, ABS(L$14), TRUE) * 2)</f>
        <v>40.760678593037639</v>
      </c>
      <c r="AC177" s="4">
        <f>BI177 + (M$3 * _xlfn.NORM.DIST($B177, M$7, ABS(M$11), FALSE) * _xlfn.NORM.DIST(($B177 - M$7)*M$15, 0, ABS(M$11), TRUE) * 2)
               + (M$4 * _xlfn.NORM.DIST($B177, M$8, ABS(M$12), FALSE) * _xlfn.NORM.DIST(($B177 - M$8)*M$16, 0, ABS(M$12), TRUE) * 2)
               + (M$5 * _xlfn.NORM.DIST($B177, M$9, ABS(M$13), FALSE) * _xlfn.NORM.DIST(($B177 - M$9)*M$17, 0, ABS(M$13), TRUE) * 2)
               + (M$6 * _xlfn.NORM.DIST($B177, M$10, ABS(M$14), FALSE) * _xlfn.NORM.DIST(($B177 - M$10)*M$18, 0, ABS(M$14), TRUE) * 2)</f>
        <v>40.105511409215985</v>
      </c>
      <c r="AD177" s="4">
        <f>BJ177 + (N$3 * _xlfn.NORM.DIST($B177, N$7, ABS(N$11), FALSE) * _xlfn.NORM.DIST(($B177 - N$7)*N$15, 0, ABS(N$11), TRUE) * 2)
               + (N$4 * _xlfn.NORM.DIST($B177, N$8, ABS(N$12), FALSE) * _xlfn.NORM.DIST(($B177 - N$8)*N$16, 0, ABS(N$12), TRUE) * 2)
               + (N$5 * _xlfn.NORM.DIST($B177, N$9, ABS(N$13), FALSE) * _xlfn.NORM.DIST(($B177 - N$9)*N$17, 0, ABS(N$13), TRUE) * 2)
               + (N$6 * _xlfn.NORM.DIST($B177, N$10, ABS(N$14), FALSE) * _xlfn.NORM.DIST(($B177 - N$10)*N$18, 0, ABS(N$14), TRUE) * 2)</f>
        <v>42.176259672703971</v>
      </c>
      <c r="AE177" s="4">
        <f>BK177 + (O$3 * _xlfn.NORM.DIST($B177, O$7, ABS(O$11), FALSE) * _xlfn.NORM.DIST(($B177 - O$7)*O$15, 0, ABS(O$11), TRUE) * 2)
               + (O$4 * _xlfn.NORM.DIST($B177, O$8, ABS(O$12), FALSE) * _xlfn.NORM.DIST(($B177 - O$8)*O$16, 0, ABS(O$12), TRUE) * 2)
               + (O$5 * _xlfn.NORM.DIST($B177, O$9, ABS(O$13), FALSE) * _xlfn.NORM.DIST(($B177 - O$9)*O$17, 0, ABS(O$13), TRUE) * 2)
               + (O$6 * _xlfn.NORM.DIST($B177, O$10, ABS(O$14), FALSE) * _xlfn.NORM.DIST(($B177 - O$10)*O$18, 0, ABS(O$14), TRUE) * 2)</f>
        <v>49.333153062811732</v>
      </c>
      <c r="AF177" s="4">
        <f t="shared" si="133"/>
        <v>44.771922026098487</v>
      </c>
      <c r="AG177" s="4">
        <f t="shared" si="133"/>
        <v>45.291069345507026</v>
      </c>
      <c r="AI177" s="4">
        <f>IF(OR($B177 &lt; C$231, $B177 &gt; C$234), 0, C177-S177)</f>
        <v>-1.7656065510212855</v>
      </c>
      <c r="AJ177" s="4">
        <f>IF(OR($B177 &lt; D$231, $B177 &gt; D$234), 0, D177-T177)</f>
        <v>-0.57639624777441156</v>
      </c>
      <c r="AK177" s="4">
        <f>IF(OR($B177 &lt; E$231, $B177 &gt; E$234), 0, E177-U177)</f>
        <v>-0.47894098055701306</v>
      </c>
      <c r="AL177" s="4">
        <f>IF(OR($B177 &lt; F$231, $B177 &gt; F$234), 0, F177-V177)</f>
        <v>-0.20158029535560473</v>
      </c>
      <c r="AM177" s="4">
        <f>IF(OR($B177 &lt; G$231, $B177 &gt; G$234), 0, G177-W177)</f>
        <v>0.1535607879681109</v>
      </c>
      <c r="AN177" s="4">
        <f>IF(OR($B177 &lt; H$231, $B177 &gt; H$234), 0, H177-X177)</f>
        <v>-0.63956735959997957</v>
      </c>
      <c r="AO177" s="4">
        <f>IF(OR($B177 &lt; I$231, $B177 &gt; I$234), 0, I177-Y177)</f>
        <v>-1.0099574128152327</v>
      </c>
      <c r="AP177" s="4">
        <f>IF(OR($B177 &lt; J$231, $B177 &gt; J$234), 0, J177-Z177)</f>
        <v>-0.7803758893534507</v>
      </c>
      <c r="AQ177" s="4">
        <f>IF(OR($B177 &lt; K$231, $B177 &gt; K$234), 0, K177-AA177)</f>
        <v>-0.77053071867841538</v>
      </c>
      <c r="AR177" s="4">
        <f>IF(OR($B177 &lt; L$231, $B177 &gt; L$234), 0, L177-AB177)</f>
        <v>-0.56067859303763612</v>
      </c>
      <c r="AS177" s="4">
        <f>IF(OR($B177 &lt; M$231, $B177 &gt; M$234), 0, M177-AC177)</f>
        <v>-0.12251140921598846</v>
      </c>
      <c r="AT177" s="4">
        <f>IF(OR($B177 &lt; N$231, $B177 &gt; N$234), 0, N177-AD177)</f>
        <v>-1.1932596727039737</v>
      </c>
      <c r="AU177" s="4">
        <f>IF(OR($B177 &lt; O$231, $B177 &gt; O$234), 0, O177-AE177)</f>
        <v>0.63384693718826668</v>
      </c>
      <c r="AV177" s="4">
        <f t="shared" si="150"/>
        <v>-0.4219220260984855</v>
      </c>
      <c r="AW177" s="4">
        <f t="shared" si="150"/>
        <v>-1.4580693455070275</v>
      </c>
      <c r="AY177" s="2">
        <f t="shared" si="137"/>
        <v>49.346298916613634</v>
      </c>
      <c r="AZ177" s="2">
        <f t="shared" si="137"/>
        <v>48.995396247774408</v>
      </c>
      <c r="BA177" s="2">
        <f t="shared" si="137"/>
        <v>48.091938477272954</v>
      </c>
      <c r="BB177" s="2">
        <f t="shared" si="137"/>
        <v>45.718580263322906</v>
      </c>
      <c r="BC177" s="2">
        <f t="shared" si="137"/>
        <v>48.313439093613582</v>
      </c>
      <c r="BD177" s="2">
        <f t="shared" si="137"/>
        <v>47.489566764248067</v>
      </c>
      <c r="BE177" s="2">
        <f t="shared" si="137"/>
        <v>49.492955422341332</v>
      </c>
      <c r="BF177" s="2">
        <f t="shared" si="137"/>
        <v>45.397375884316958</v>
      </c>
      <c r="BG177" s="2">
        <f t="shared" si="137"/>
        <v>40.520530718303597</v>
      </c>
      <c r="BH177" s="2">
        <f t="shared" si="137"/>
        <v>40.76067859280576</v>
      </c>
      <c r="BI177" s="2">
        <f t="shared" si="137"/>
        <v>40.105511406423119</v>
      </c>
      <c r="BJ177" s="2">
        <f t="shared" si="137"/>
        <v>42.17625810486723</v>
      </c>
      <c r="BK177" s="2">
        <f t="shared" si="137"/>
        <v>49.333101723214916</v>
      </c>
      <c r="BL177" s="2">
        <f t="shared" si="137"/>
        <v>44.771243406895643</v>
      </c>
      <c r="BM177" s="2">
        <f t="shared" si="137"/>
        <v>45.284203862365281</v>
      </c>
      <c r="BO177" s="2" t="str">
        <f t="shared" si="138"/>
        <v/>
      </c>
      <c r="BP177" s="2" t="str">
        <f t="shared" si="138"/>
        <v/>
      </c>
      <c r="BQ177" s="2" t="str">
        <f t="shared" si="138"/>
        <v/>
      </c>
      <c r="BR177" s="2" t="str">
        <f t="shared" si="138"/>
        <v/>
      </c>
      <c r="BS177" s="2" t="str">
        <f t="shared" si="138"/>
        <v/>
      </c>
      <c r="BT177" s="2" t="str">
        <f t="shared" si="138"/>
        <v/>
      </c>
      <c r="BU177" s="2" t="str">
        <f t="shared" si="138"/>
        <v/>
      </c>
      <c r="BV177" s="2" t="str">
        <f t="shared" si="138"/>
        <v/>
      </c>
      <c r="BW177" s="2" t="str">
        <f t="shared" si="138"/>
        <v/>
      </c>
      <c r="BX177" s="2" t="str">
        <f t="shared" si="138"/>
        <v/>
      </c>
      <c r="BY177" s="2" t="str">
        <f t="shared" si="138"/>
        <v/>
      </c>
      <c r="BZ177" s="2" t="str">
        <f t="shared" si="138"/>
        <v/>
      </c>
      <c r="CA177" s="2" t="str">
        <f t="shared" si="138"/>
        <v/>
      </c>
      <c r="CB177" s="2" t="str">
        <f t="shared" si="138"/>
        <v/>
      </c>
      <c r="CC177" s="2" t="str">
        <f t="shared" si="138"/>
        <v/>
      </c>
      <c r="CE177" s="2" t="str">
        <f t="shared" si="139"/>
        <v/>
      </c>
      <c r="CF177" s="2" t="str">
        <f t="shared" si="139"/>
        <v/>
      </c>
      <c r="CG177" s="2" t="str">
        <f t="shared" si="139"/>
        <v/>
      </c>
      <c r="CH177" s="2" t="str">
        <f t="shared" si="139"/>
        <v/>
      </c>
      <c r="CI177" s="2" t="str">
        <f t="shared" si="139"/>
        <v/>
      </c>
      <c r="CJ177" s="2" t="str">
        <f t="shared" si="139"/>
        <v/>
      </c>
      <c r="CK177" s="2" t="str">
        <f t="shared" si="139"/>
        <v/>
      </c>
      <c r="CL177" s="2" t="str">
        <f t="shared" si="139"/>
        <v/>
      </c>
      <c r="CM177" s="2" t="str">
        <f t="shared" si="139"/>
        <v/>
      </c>
      <c r="CN177" s="2" t="str">
        <f t="shared" si="139"/>
        <v/>
      </c>
      <c r="CO177" s="2" t="str">
        <f t="shared" si="139"/>
        <v/>
      </c>
      <c r="CP177" s="2" t="str">
        <f t="shared" si="139"/>
        <v/>
      </c>
      <c r="CQ177" s="2" t="str">
        <f t="shared" si="139"/>
        <v/>
      </c>
      <c r="CR177" s="2" t="str">
        <f t="shared" si="139"/>
        <v/>
      </c>
      <c r="CS177" s="2" t="str">
        <f t="shared" si="139"/>
        <v/>
      </c>
      <c r="CU177" s="2" t="str">
        <f t="shared" si="140"/>
        <v/>
      </c>
      <c r="CV177" s="2">
        <f t="shared" si="140"/>
        <v>48.418999999999997</v>
      </c>
      <c r="CW177" s="2">
        <f t="shared" si="140"/>
        <v>47.613</v>
      </c>
      <c r="CX177" s="2">
        <f t="shared" si="140"/>
        <v>45.517000000000003</v>
      </c>
      <c r="CY177" s="2">
        <f t="shared" si="140"/>
        <v>48.466999999999999</v>
      </c>
      <c r="CZ177" s="2">
        <f t="shared" si="140"/>
        <v>46.85</v>
      </c>
      <c r="DA177" s="2">
        <f t="shared" si="140"/>
        <v>48.482999999999997</v>
      </c>
      <c r="DB177" s="2">
        <f t="shared" si="140"/>
        <v>44.616999999999997</v>
      </c>
      <c r="DC177" s="2">
        <f t="shared" si="140"/>
        <v>39.75</v>
      </c>
      <c r="DD177" s="2">
        <f t="shared" si="140"/>
        <v>40.200000000000003</v>
      </c>
      <c r="DE177" s="2">
        <f t="shared" si="140"/>
        <v>39.982999999999997</v>
      </c>
      <c r="DF177" s="2">
        <f t="shared" si="140"/>
        <v>40.982999999999997</v>
      </c>
      <c r="DG177" s="2">
        <f t="shared" si="140"/>
        <v>49.966999999999999</v>
      </c>
      <c r="DH177" s="2">
        <f t="shared" si="140"/>
        <v>44.35</v>
      </c>
      <c r="DI177" s="2">
        <f t="shared" si="140"/>
        <v>43.832999999999998</v>
      </c>
      <c r="DK177" s="2">
        <f t="shared" si="146"/>
        <v>69.966437903225838</v>
      </c>
      <c r="DL177" s="2">
        <f t="shared" si="146"/>
        <v>78.08117558651027</v>
      </c>
      <c r="DM177" s="2">
        <f t="shared" si="146"/>
        <v>83.702353739002945</v>
      </c>
      <c r="DN177" s="2">
        <f t="shared" si="146"/>
        <v>77.384745209447431</v>
      </c>
      <c r="DO177" s="2">
        <f t="shared" si="146"/>
        <v>94.286905975073282</v>
      </c>
      <c r="DP177" s="2">
        <f t="shared" si="146"/>
        <v>90.513399732620314</v>
      </c>
      <c r="DQ177" s="2">
        <f t="shared" si="146"/>
        <v>90.346491752199398</v>
      </c>
      <c r="DR177" s="2">
        <f t="shared" si="146"/>
        <v>91.899015212609996</v>
      </c>
      <c r="DS177" s="2">
        <f t="shared" si="146"/>
        <v>72.549133870967736</v>
      </c>
      <c r="DT177" s="2">
        <f t="shared" si="146"/>
        <v>71.640355061179108</v>
      </c>
      <c r="DU177" s="2">
        <f t="shared" si="146"/>
        <v>78.328810233592876</v>
      </c>
      <c r="DV177" s="2">
        <f t="shared" si="146"/>
        <v>80.536095674486802</v>
      </c>
      <c r="DW177" s="2">
        <f t="shared" si="146"/>
        <v>92.526119429589997</v>
      </c>
      <c r="DX177" s="2">
        <f t="shared" si="146"/>
        <v>70.756377450980409</v>
      </c>
      <c r="DY177" s="2">
        <f t="shared" si="146"/>
        <v>62.958252873563204</v>
      </c>
      <c r="EA177" s="2">
        <f t="shared" si="136"/>
        <v>47.033170085306239</v>
      </c>
      <c r="EB177" s="2">
        <f t="shared" si="136"/>
        <v>51.332986775935922</v>
      </c>
      <c r="EC177" s="2">
        <f t="shared" si="136"/>
        <v>47.812188739095951</v>
      </c>
      <c r="ED177" s="2">
        <f t="shared" si="136"/>
        <v>46.027845762095296</v>
      </c>
      <c r="EE177" s="2">
        <f t="shared" si="136"/>
        <v>49.121541182204268</v>
      </c>
      <c r="EF177" s="2">
        <f t="shared" si="136"/>
        <v>40.901583852147695</v>
      </c>
      <c r="EG177" s="2">
        <f t="shared" si="136"/>
        <v>48.249280953375546</v>
      </c>
      <c r="EH177" s="2">
        <f t="shared" si="136"/>
        <v>42.445250193124764</v>
      </c>
      <c r="EI177" s="2">
        <f t="shared" si="136"/>
        <v>38.397367021276594</v>
      </c>
      <c r="EJ177" s="2">
        <f t="shared" si="136"/>
        <v>40.187938054304809</v>
      </c>
      <c r="EK177" s="2">
        <f t="shared" si="135"/>
        <v>39.544291436286485</v>
      </c>
      <c r="EL177" s="2">
        <f t="shared" si="130"/>
        <v>42.146243542435421</v>
      </c>
      <c r="EM177" s="2">
        <f t="shared" si="130"/>
        <v>48.538414606976261</v>
      </c>
      <c r="EN177" s="2">
        <f t="shared" si="130"/>
        <v>44.36048508639378</v>
      </c>
      <c r="EO177" s="2">
        <f t="shared" si="130"/>
        <v>45.396786938517828</v>
      </c>
      <c r="EQ177" s="2">
        <f t="shared" si="147"/>
        <v>49.583057131296961</v>
      </c>
      <c r="ER177" s="2">
        <f t="shared" si="147"/>
        <v>48.860571256139359</v>
      </c>
      <c r="ES177" s="2">
        <f t="shared" si="147"/>
        <v>48.105104901219384</v>
      </c>
      <c r="ET177" s="2">
        <f t="shared" si="147"/>
        <v>45.706553724842138</v>
      </c>
      <c r="EU177" s="2">
        <f t="shared" si="147"/>
        <v>48.27820209160452</v>
      </c>
      <c r="EV177" s="2">
        <f t="shared" si="147"/>
        <v>47.805728399898072</v>
      </c>
      <c r="EW177" s="2">
        <f t="shared" si="147"/>
        <v>49.562827011742471</v>
      </c>
      <c r="EX177" s="2">
        <f t="shared" si="147"/>
        <v>45.491917337752263</v>
      </c>
      <c r="EY177" s="2">
        <f t="shared" si="147"/>
        <v>40.582226653933247</v>
      </c>
      <c r="EZ177" s="2">
        <f t="shared" si="147"/>
        <v>40.778301775118791</v>
      </c>
      <c r="FA177" s="2">
        <f t="shared" si="147"/>
        <v>40.126527996218954</v>
      </c>
      <c r="FB177" s="2">
        <f t="shared" si="147"/>
        <v>42.177820236475299</v>
      </c>
      <c r="FC177" s="2">
        <f t="shared" si="147"/>
        <v>49.40449448535535</v>
      </c>
      <c r="FD177" s="2">
        <f t="shared" si="147"/>
        <v>44.828125558724487</v>
      </c>
      <c r="FE177" s="2">
        <f t="shared" si="147"/>
        <v>45.263693601713015</v>
      </c>
      <c r="FG177" s="2">
        <f t="shared" si="148"/>
        <v>0.99999999960893349</v>
      </c>
      <c r="FH177" s="2">
        <f t="shared" si="148"/>
        <v>0.99999999961957053</v>
      </c>
      <c r="FI177" s="2">
        <f t="shared" si="148"/>
        <v>0.9999999996799569</v>
      </c>
      <c r="FJ177" s="2">
        <f t="shared" si="148"/>
        <v>0.99999999972816178</v>
      </c>
      <c r="FK177" s="2">
        <f t="shared" si="148"/>
        <v>0.99999999972213527</v>
      </c>
      <c r="FL177" s="2">
        <f t="shared" si="148"/>
        <v>0.99999999969833298</v>
      </c>
      <c r="FM177" s="2">
        <f t="shared" si="148"/>
        <v>0.99999999966044739</v>
      </c>
      <c r="FN177" s="2">
        <f t="shared" si="148"/>
        <v>0.99999999967951436</v>
      </c>
      <c r="FO177" s="2">
        <f t="shared" si="148"/>
        <v>0.99999999970897124</v>
      </c>
      <c r="FP177" s="2">
        <f t="shared" si="148"/>
        <v>0.99999999970437181</v>
      </c>
      <c r="FQ177" s="2">
        <f t="shared" si="148"/>
        <v>0.99999999971500753</v>
      </c>
      <c r="FR177" s="2">
        <f t="shared" si="148"/>
        <v>0.99999999969198416</v>
      </c>
      <c r="FS177" s="2">
        <f t="shared" si="148"/>
        <v>0.99999999745441581</v>
      </c>
      <c r="FT177" s="2">
        <f t="shared" si="148"/>
        <v>0.9999999870594144</v>
      </c>
      <c r="FU177" s="2">
        <f t="shared" si="148"/>
        <v>0.99999995317085977</v>
      </c>
      <c r="FW177" s="2">
        <f t="shared" si="141"/>
        <v>0.90714952490776901</v>
      </c>
      <c r="FX177" s="2">
        <f t="shared" si="141"/>
        <v>0.94546831615490579</v>
      </c>
      <c r="FY177" s="2">
        <f t="shared" si="141"/>
        <v>0.95505049862260305</v>
      </c>
      <c r="FZ177" s="2">
        <f t="shared" si="141"/>
        <v>0.96256822901810457</v>
      </c>
      <c r="GA177" s="2">
        <f t="shared" si="141"/>
        <v>0.95821729378850407</v>
      </c>
      <c r="GB177" s="2">
        <f t="shared" si="141"/>
        <v>0.95420697692094603</v>
      </c>
      <c r="GC177" s="2">
        <f t="shared" si="141"/>
        <v>0.94680688716601236</v>
      </c>
      <c r="GD177" s="2">
        <f t="shared" si="141"/>
        <v>0.96896888803516279</v>
      </c>
      <c r="GE177" s="2">
        <f t="shared" si="141"/>
        <v>0.97176205526128978</v>
      </c>
      <c r="GF177" s="2">
        <f t="shared" si="141"/>
        <v>0.97014858638848533</v>
      </c>
      <c r="GG177" s="2">
        <f t="shared" si="141"/>
        <v>0.96390367370341035</v>
      </c>
      <c r="GH177" s="2">
        <f t="shared" si="141"/>
        <v>0.95052859457751426</v>
      </c>
      <c r="GI177" s="2">
        <f t="shared" si="141"/>
        <v>0.91756779496083951</v>
      </c>
      <c r="GJ177" s="2">
        <f t="shared" si="141"/>
        <v>0.87836276632848986</v>
      </c>
      <c r="GK177" s="2">
        <f t="shared" si="141"/>
        <v>0.84590184034540039</v>
      </c>
      <c r="GM177" s="107">
        <f t="shared" si="142"/>
        <v>2.5322878142442056E-218</v>
      </c>
      <c r="GN177" s="107">
        <f t="shared" si="142"/>
        <v>1.7506734864907949E-244</v>
      </c>
      <c r="GO177" s="107">
        <f t="shared" si="142"/>
        <v>4.0246661537750338E-261</v>
      </c>
      <c r="GP177" s="107">
        <f t="shared" si="142"/>
        <v>0</v>
      </c>
      <c r="GQ177" s="107">
        <f t="shared" si="142"/>
        <v>0</v>
      </c>
      <c r="GR177" s="107">
        <f t="shared" si="142"/>
        <v>0</v>
      </c>
      <c r="GS177" s="107">
        <f t="shared" si="142"/>
        <v>0</v>
      </c>
      <c r="GT177" s="107">
        <f t="shared" si="142"/>
        <v>0</v>
      </c>
      <c r="GU177" s="107">
        <f t="shared" si="142"/>
        <v>0</v>
      </c>
      <c r="GV177" s="107">
        <f t="shared" si="142"/>
        <v>0</v>
      </c>
      <c r="GW177" s="107">
        <f t="shared" si="142"/>
        <v>0</v>
      </c>
      <c r="GX177" s="107">
        <f t="shared" si="142"/>
        <v>0</v>
      </c>
      <c r="GY177" s="107">
        <f t="shared" si="142"/>
        <v>5.6232522036371753E-306</v>
      </c>
      <c r="GZ177" s="107">
        <f t="shared" si="142"/>
        <v>0</v>
      </c>
      <c r="HA177" s="107">
        <f t="shared" si="142"/>
        <v>0</v>
      </c>
      <c r="HC177" s="107">
        <f t="shared" si="132"/>
        <v>1.0225476575007226E-157</v>
      </c>
      <c r="HD177" s="107">
        <f t="shared" si="132"/>
        <v>1.4589868964159351E-178</v>
      </c>
      <c r="HE177" s="107">
        <f t="shared" si="132"/>
        <v>1.1382324457976857E-191</v>
      </c>
      <c r="HF177" s="107">
        <f t="shared" si="131"/>
        <v>2.81831427977774E-234</v>
      </c>
      <c r="HG177" s="107">
        <f t="shared" si="131"/>
        <v>5.0220681675999517E-236</v>
      </c>
      <c r="HH177" s="107">
        <f t="shared" si="131"/>
        <v>1.980163655439073E-231</v>
      </c>
      <c r="HI177" s="107">
        <f t="shared" si="131"/>
        <v>7.5309468744092147E-233</v>
      </c>
      <c r="HJ177" s="107">
        <f t="shared" si="131"/>
        <v>2.875527405466744E-241</v>
      </c>
      <c r="HK177" s="107">
        <f t="shared" si="131"/>
        <v>1.2649835392509107E-261</v>
      </c>
      <c r="HL177" s="107">
        <f t="shared" si="131"/>
        <v>1.3450147019889355E-275</v>
      </c>
      <c r="HM177" s="107">
        <f t="shared" si="131"/>
        <v>1.0059471321807802E-277</v>
      </c>
      <c r="HN177" s="107">
        <f t="shared" si="131"/>
        <v>1.3684756879198865E-237</v>
      </c>
      <c r="HO177" s="107">
        <f t="shared" si="149"/>
        <v>5.6280600969691775E-222</v>
      </c>
      <c r="HP177" s="107">
        <f t="shared" si="149"/>
        <v>1.6423704025912783E-224</v>
      </c>
      <c r="HQ177" s="107">
        <f t="shared" si="149"/>
        <v>0</v>
      </c>
      <c r="HS177" s="107">
        <f t="shared" si="143"/>
        <v>4.1785124294679193E-33</v>
      </c>
      <c r="HT177" s="107">
        <f t="shared" si="143"/>
        <v>1.1616317513549309E-39</v>
      </c>
      <c r="HU177" s="107">
        <f t="shared" si="143"/>
        <v>2.306952226840498E-43</v>
      </c>
      <c r="HV177" s="107">
        <f t="shared" si="143"/>
        <v>4.488764879319279E-54</v>
      </c>
      <c r="HW177" s="107">
        <f t="shared" si="143"/>
        <v>6.0340697628124757E-54</v>
      </c>
      <c r="HX177" s="107">
        <f t="shared" si="143"/>
        <v>2.59686755511364E-52</v>
      </c>
      <c r="HY177" s="107">
        <f t="shared" si="143"/>
        <v>4.9929997777543458E-52</v>
      </c>
      <c r="HZ177" s="107">
        <f t="shared" si="143"/>
        <v>2.168996552718626E-57</v>
      </c>
      <c r="IA177" s="107">
        <f t="shared" si="143"/>
        <v>6.4303079960471082E-63</v>
      </c>
      <c r="IB177" s="107">
        <f t="shared" si="143"/>
        <v>1.5031063074857748E-65</v>
      </c>
      <c r="IC177" s="107">
        <f t="shared" si="143"/>
        <v>1.4627916351869581E-64</v>
      </c>
      <c r="ID177" s="107">
        <f t="shared" si="143"/>
        <v>4.5060393445634319E-53</v>
      </c>
      <c r="IE177" s="107">
        <f t="shared" si="143"/>
        <v>8.8188927971209212E-48</v>
      </c>
      <c r="IF177" s="107">
        <f t="shared" si="143"/>
        <v>6.7767125982742416E-47</v>
      </c>
      <c r="IG177" s="107">
        <f t="shared" si="143"/>
        <v>5.5950839595167292E-49</v>
      </c>
      <c r="II177" s="107">
        <f t="shared" si="144"/>
        <v>4.0938724039733853E-3</v>
      </c>
      <c r="IJ177" s="107">
        <f t="shared" si="144"/>
        <v>1.5071880799215966E-4</v>
      </c>
      <c r="IK177" s="107">
        <f t="shared" si="144"/>
        <v>3.1406052840615717E-5</v>
      </c>
      <c r="IL177" s="107">
        <f t="shared" si="144"/>
        <v>1.3501485185246122E-6</v>
      </c>
      <c r="IM177" s="107">
        <f t="shared" si="144"/>
        <v>2.7879594293898443E-6</v>
      </c>
      <c r="IN177" s="107">
        <f t="shared" si="144"/>
        <v>6.0627256028392469E-6</v>
      </c>
      <c r="IO177" s="107">
        <f t="shared" si="144"/>
        <v>1.5169416379474211E-5</v>
      </c>
      <c r="IP177" s="107">
        <f t="shared" si="144"/>
        <v>1.9425544743360259E-7</v>
      </c>
      <c r="IQ177" s="107">
        <f t="shared" si="144"/>
        <v>3.1278854679887848E-8</v>
      </c>
      <c r="IR177" s="107">
        <f t="shared" si="144"/>
        <v>2.0463991292882927E-8</v>
      </c>
      <c r="IS177" s="107">
        <f t="shared" si="144"/>
        <v>1.0380366589808774E-7</v>
      </c>
      <c r="IT177" s="107">
        <f t="shared" si="144"/>
        <v>7.6134676167339942E-6</v>
      </c>
      <c r="IU177" s="107">
        <f t="shared" si="144"/>
        <v>8.5534521978879158E-5</v>
      </c>
      <c r="IV177" s="107">
        <f t="shared" si="144"/>
        <v>4.0219774960715296E-4</v>
      </c>
      <c r="IW177" s="107">
        <f t="shared" si="144"/>
        <v>1.3261566141726554E-3</v>
      </c>
      <c r="IY177" s="107">
        <f t="shared" si="145"/>
        <v>4.0938724039733853E-3</v>
      </c>
      <c r="IZ177" s="107">
        <f t="shared" si="145"/>
        <v>1.5071880799215966E-4</v>
      </c>
      <c r="JA177" s="107">
        <f t="shared" si="145"/>
        <v>3.1406052840615717E-5</v>
      </c>
      <c r="JB177" s="107">
        <f t="shared" si="145"/>
        <v>1.3501485185246122E-6</v>
      </c>
      <c r="JC177" s="107">
        <f t="shared" si="145"/>
        <v>2.7879594293898443E-6</v>
      </c>
      <c r="JD177" s="107">
        <f t="shared" si="145"/>
        <v>6.0627256028392469E-6</v>
      </c>
      <c r="JE177" s="107">
        <f t="shared" si="145"/>
        <v>1.5169416379474211E-5</v>
      </c>
      <c r="JF177" s="107">
        <f t="shared" si="145"/>
        <v>1.9425544743360259E-7</v>
      </c>
      <c r="JG177" s="107">
        <f t="shared" si="145"/>
        <v>3.1278854679887848E-8</v>
      </c>
      <c r="JH177" s="107">
        <f t="shared" si="145"/>
        <v>2.0463991292882927E-8</v>
      </c>
      <c r="JI177" s="107">
        <f t="shared" si="145"/>
        <v>1.0380366589808774E-7</v>
      </c>
      <c r="JJ177" s="107">
        <f t="shared" si="145"/>
        <v>7.6134676167339942E-6</v>
      </c>
      <c r="JK177" s="107">
        <f t="shared" si="145"/>
        <v>8.5534521978879158E-5</v>
      </c>
      <c r="JL177" s="107">
        <f t="shared" si="145"/>
        <v>4.0219774960715296E-4</v>
      </c>
      <c r="JM177" s="107">
        <f t="shared" si="145"/>
        <v>1.3261566141726554E-3</v>
      </c>
    </row>
    <row r="178" spans="2:273" x14ac:dyDescent="0.25">
      <c r="B178" s="2">
        <v>150</v>
      </c>
      <c r="C178" s="37">
        <v>47.5</v>
      </c>
      <c r="D178" s="37">
        <v>48.468000000000004</v>
      </c>
      <c r="E178" s="37">
        <v>47.984000000000002</v>
      </c>
      <c r="F178" s="37">
        <v>45.85</v>
      </c>
      <c r="G178" s="37">
        <v>48.267000000000003</v>
      </c>
      <c r="H178" s="37">
        <v>48.933</v>
      </c>
      <c r="I178" s="37">
        <v>47.866999999999997</v>
      </c>
      <c r="J178" s="37">
        <v>45.482999999999997</v>
      </c>
      <c r="K178" s="37">
        <v>39.633000000000003</v>
      </c>
      <c r="L178" s="37">
        <v>40.549999999999997</v>
      </c>
      <c r="M178" s="37">
        <v>40.116999999999997</v>
      </c>
      <c r="N178" s="37">
        <v>41.616999999999997</v>
      </c>
      <c r="O178" s="37">
        <v>50.783000000000001</v>
      </c>
      <c r="P178" s="37">
        <v>43.2</v>
      </c>
      <c r="Q178" s="37">
        <v>43.933</v>
      </c>
      <c r="S178" s="4">
        <f>AY178 + (C$3 * _xlfn.NORM.DIST($B178, C$7, ABS(C$11), FALSE) * _xlfn.NORM.DIST(($B178 - C$7)*C$15, 0, ABS(C$11), TRUE) * 2)
               + (C$4 * _xlfn.NORM.DIST($B178, C$8, ABS(C$12), FALSE) * _xlfn.NORM.DIST(($B178 - C$8)*C$16, 0, ABS(C$12), TRUE) * 2)
               + (C$5 * _xlfn.NORM.DIST($B178, C$9, ABS(C$13), FALSE) * _xlfn.NORM.DIST(($B178 - C$9)*C$17, 0, ABS(C$13), TRUE) * 2)
               + (C$6 * _xlfn.NORM.DIST($B178, C$10, ABS(C$14), FALSE) * _xlfn.NORM.DIST(($B178 - C$10)*C$18, 0, ABS(C$14), TRUE) * 2)</f>
        <v>49.356635523579911</v>
      </c>
      <c r="T178" s="4">
        <f>AZ178 + (D$3 * _xlfn.NORM.DIST($B178, D$7, ABS(D$11), FALSE) * _xlfn.NORM.DIST(($B178 - D$7)*D$15, 0, ABS(D$11), TRUE) * 2)
               + (D$4 * _xlfn.NORM.DIST($B178, D$8, ABS(D$12), FALSE) * _xlfn.NORM.DIST(($B178 - D$8)*D$16, 0, ABS(D$12), TRUE) * 2)
               + (D$5 * _xlfn.NORM.DIST($B178, D$9, ABS(D$13), FALSE) * _xlfn.NORM.DIST(($B178 - D$9)*D$17, 0, ABS(D$13), TRUE) * 2)
               + (D$6 * _xlfn.NORM.DIST($B178, D$10, ABS(D$14), FALSE) * _xlfn.NORM.DIST(($B178 - D$10)*D$18, 0, ABS(D$14), TRUE) * 2)</f>
        <v>48.895276696581334</v>
      </c>
      <c r="U178" s="4">
        <f>BA178 + (E$3 * _xlfn.NORM.DIST($B178, E$7, ABS(E$11), FALSE) * _xlfn.NORM.DIST(($B178 - E$7)*E$15, 0, ABS(E$11), TRUE) * 2)
               + (E$4 * _xlfn.NORM.DIST($B178, E$8, ABS(E$12), FALSE) * _xlfn.NORM.DIST(($B178 - E$8)*E$16, 0, ABS(E$12), TRUE) * 2)
               + (E$5 * _xlfn.NORM.DIST($B178, E$9, ABS(E$13), FALSE) * _xlfn.NORM.DIST(($B178 - E$9)*E$17, 0, ABS(E$13), TRUE) * 2)
               + (E$6 * _xlfn.NORM.DIST($B178, E$10, ABS(E$14), FALSE) * _xlfn.NORM.DIST(($B178 - E$10)*E$18, 0, ABS(E$14), TRUE) * 2)</f>
        <v>47.988405238458434</v>
      </c>
      <c r="V178" s="4">
        <f>BB178 + (F$3 * _xlfn.NORM.DIST($B178, F$7, ABS(F$11), FALSE) * _xlfn.NORM.DIST(($B178 - F$7)*F$15, 0, ABS(F$11), TRUE) * 2)
               + (F$4 * _xlfn.NORM.DIST($B178, F$8, ABS(F$12), FALSE) * _xlfn.NORM.DIST(($B178 - F$8)*F$16, 0, ABS(F$12), TRUE) * 2)
               + (F$5 * _xlfn.NORM.DIST($B178, F$9, ABS(F$13), FALSE) * _xlfn.NORM.DIST(($B178 - F$9)*F$17, 0, ABS(F$13), TRUE) * 2)
               + (F$6 * _xlfn.NORM.DIST($B178, F$10, ABS(F$14), FALSE) * _xlfn.NORM.DIST(($B178 - F$10)*F$18, 0, ABS(F$14), TRUE) * 2)</f>
        <v>45.604911799529532</v>
      </c>
      <c r="W178" s="4">
        <f>BC178 + (G$3 * _xlfn.NORM.DIST($B178, G$7, ABS(G$11), FALSE) * _xlfn.NORM.DIST(($B178 - G$7)*G$15, 0, ABS(G$11), TRUE) * 2)
               + (G$4 * _xlfn.NORM.DIST($B178, G$8, ABS(G$12), FALSE) * _xlfn.NORM.DIST(($B178 - G$8)*G$16, 0, ABS(G$12), TRUE) * 2)
               + (G$5 * _xlfn.NORM.DIST($B178, G$9, ABS(G$13), FALSE) * _xlfn.NORM.DIST(($B178 - G$9)*G$17, 0, ABS(G$13), TRUE) * 2)
               + (G$6 * _xlfn.NORM.DIST($B178, G$10, ABS(G$14), FALSE) * _xlfn.NORM.DIST(($B178 - G$10)*G$18, 0, ABS(G$14), TRUE) * 2)</f>
        <v>48.157117433635854</v>
      </c>
      <c r="X178" s="4">
        <f>BD178 + (H$3 * _xlfn.NORM.DIST($B178, H$7, ABS(H$11), FALSE) * _xlfn.NORM.DIST(($B178 - H$7)*H$15, 0, ABS(H$11), TRUE) * 2)
               + (H$4 * _xlfn.NORM.DIST($B178, H$8, ABS(H$12), FALSE) * _xlfn.NORM.DIST(($B178 - H$8)*H$16, 0, ABS(H$12), TRUE) * 2)
               + (H$5 * _xlfn.NORM.DIST($B178, H$9, ABS(H$13), FALSE) * _xlfn.NORM.DIST(($B178 - H$9)*H$17, 0, ABS(H$13), TRUE) * 2)
               + (H$6 * _xlfn.NORM.DIST($B178, H$10, ABS(H$14), FALSE) * _xlfn.NORM.DIST(($B178 - H$10)*H$18, 0, ABS(H$14), TRUE) * 2)</f>
        <v>47.362262899458692</v>
      </c>
      <c r="Y178" s="4">
        <f>BE178 + (I$3 * _xlfn.NORM.DIST($B178, I$7, ABS(I$11), FALSE) * _xlfn.NORM.DIST(($B178 - I$7)*I$15, 0, ABS(I$11), TRUE) * 2)
               + (I$4 * _xlfn.NORM.DIST($B178, I$8, ABS(I$12), FALSE) * _xlfn.NORM.DIST(($B178 - I$8)*I$16, 0, ABS(I$12), TRUE) * 2)
               + (I$5 * _xlfn.NORM.DIST($B178, I$9, ABS(I$13), FALSE) * _xlfn.NORM.DIST(($B178 - I$9)*I$17, 0, ABS(I$13), TRUE) * 2)
               + (I$6 * _xlfn.NORM.DIST($B178, I$10, ABS(I$14), FALSE) * _xlfn.NORM.DIST(($B178 - I$10)*I$18, 0, ABS(I$14), TRUE) * 2)</f>
        <v>49.326766927601206</v>
      </c>
      <c r="Z178" s="4">
        <f>BF178 + (J$3 * _xlfn.NORM.DIST($B178, J$7, ABS(J$11), FALSE) * _xlfn.NORM.DIST(($B178 - J$7)*J$15, 0, ABS(J$11), TRUE) * 2)
               + (J$4 * _xlfn.NORM.DIST($B178, J$8, ABS(J$12), FALSE) * _xlfn.NORM.DIST(($B178 - J$8)*J$16, 0, ABS(J$12), TRUE) * 2)
               + (J$5 * _xlfn.NORM.DIST($B178, J$9, ABS(J$13), FALSE) * _xlfn.NORM.DIST(($B178 - J$9)*J$17, 0, ABS(J$13), TRUE) * 2)
               + (J$6 * _xlfn.NORM.DIST($B178, J$10, ABS(J$14), FALSE) * _xlfn.NORM.DIST(($B178 - J$10)*J$18, 0, ABS(J$14), TRUE) * 2)</f>
        <v>45.249887706291865</v>
      </c>
      <c r="AA178" s="4">
        <f>BG178 + (K$3 * _xlfn.NORM.DIST($B178, K$7, ABS(K$11), FALSE) * _xlfn.NORM.DIST(($B178 - K$7)*K$15, 0, ABS(K$11), TRUE) * 2)
               + (K$4 * _xlfn.NORM.DIST($B178, K$8, ABS(K$12), FALSE) * _xlfn.NORM.DIST(($B178 - K$8)*K$16, 0, ABS(K$12), TRUE) * 2)
               + (K$5 * _xlfn.NORM.DIST($B178, K$9, ABS(K$13), FALSE) * _xlfn.NORM.DIST(($B178 - K$9)*K$17, 0, ABS(K$13), TRUE) * 2)
               + (K$6 * _xlfn.NORM.DIST($B178, K$10, ABS(K$14), FALSE) * _xlfn.NORM.DIST(($B178 - K$10)*K$18, 0, ABS(K$14), TRUE) * 2)</f>
        <v>40.3912303244621</v>
      </c>
      <c r="AB178" s="4">
        <f>BH178 + (L$3 * _xlfn.NORM.DIST($B178, L$7, ABS(L$11), FALSE) * _xlfn.NORM.DIST(($B178 - L$7)*L$15, 0, ABS(L$11), TRUE) * 2)
               + (L$4 * _xlfn.NORM.DIST($B178, L$8, ABS(L$12), FALSE) * _xlfn.NORM.DIST(($B178 - L$8)*L$16, 0, ABS(L$12), TRUE) * 2)
               + (L$5 * _xlfn.NORM.DIST($B178, L$9, ABS(L$13), FALSE) * _xlfn.NORM.DIST(($B178 - L$9)*L$17, 0, ABS(L$13), TRUE) * 2)
               + (L$6 * _xlfn.NORM.DIST($B178, L$10, ABS(L$14), FALSE) * _xlfn.NORM.DIST(($B178 - L$10)*L$18, 0, ABS(L$14), TRUE) * 2)</f>
        <v>40.622597895216771</v>
      </c>
      <c r="AC178" s="4">
        <f>BI178 + (M$3 * _xlfn.NORM.DIST($B178, M$7, ABS(M$11), FALSE) * _xlfn.NORM.DIST(($B178 - M$7)*M$15, 0, ABS(M$11), TRUE) * 2)
               + (M$4 * _xlfn.NORM.DIST($B178, M$8, ABS(M$12), FALSE) * _xlfn.NORM.DIST(($B178 - M$8)*M$16, 0, ABS(M$12), TRUE) * 2)
               + (M$5 * _xlfn.NORM.DIST($B178, M$9, ABS(M$13), FALSE) * _xlfn.NORM.DIST(($B178 - M$9)*M$17, 0, ABS(M$13), TRUE) * 2)
               + (M$6 * _xlfn.NORM.DIST($B178, M$10, ABS(M$14), FALSE) * _xlfn.NORM.DIST(($B178 - M$10)*M$18, 0, ABS(M$14), TRUE) * 2)</f>
        <v>39.956989875291121</v>
      </c>
      <c r="AD178" s="4">
        <f>BJ178 + (N$3 * _xlfn.NORM.DIST($B178, N$7, ABS(N$11), FALSE) * _xlfn.NORM.DIST(($B178 - N$7)*N$15, 0, ABS(N$11), TRUE) * 2)
               + (N$4 * _xlfn.NORM.DIST($B178, N$8, ABS(N$12), FALSE) * _xlfn.NORM.DIST(($B178 - N$8)*N$16, 0, ABS(N$12), TRUE) * 2)
               + (N$5 * _xlfn.NORM.DIST($B178, N$9, ABS(N$13), FALSE) * _xlfn.NORM.DIST(($B178 - N$9)*N$17, 0, ABS(N$13), TRUE) * 2)
               + (N$6 * _xlfn.NORM.DIST($B178, N$10, ABS(N$14), FALSE) * _xlfn.NORM.DIST(($B178 - N$10)*N$18, 0, ABS(N$14), TRUE) * 2)</f>
        <v>41.997507838170264</v>
      </c>
      <c r="AE178" s="4">
        <f>BK178 + (O$3 * _xlfn.NORM.DIST($B178, O$7, ABS(O$11), FALSE) * _xlfn.NORM.DIST(($B178 - O$7)*O$15, 0, ABS(O$11), TRUE) * 2)
               + (O$4 * _xlfn.NORM.DIST($B178, O$8, ABS(O$12), FALSE) * _xlfn.NORM.DIST(($B178 - O$8)*O$16, 0, ABS(O$12), TRUE) * 2)
               + (O$5 * _xlfn.NORM.DIST($B178, O$9, ABS(O$13), FALSE) * _xlfn.NORM.DIST(($B178 - O$9)*O$17, 0, ABS(O$13), TRUE) * 2)
               + (O$6 * _xlfn.NORM.DIST($B178, O$10, ABS(O$14), FALSE) * _xlfn.NORM.DIST(($B178 - O$10)*O$18, 0, ABS(O$14), TRUE) * 2)</f>
        <v>49.165063001459615</v>
      </c>
      <c r="AF178" s="4">
        <f t="shared" si="133"/>
        <v>44.614342653638374</v>
      </c>
      <c r="AG178" s="4">
        <f t="shared" si="133"/>
        <v>45.122495568891502</v>
      </c>
      <c r="AI178" s="4">
        <f>IF(OR($B178 &lt; C$231, $B178 &gt; C$234), 0, C178-S178)</f>
        <v>-1.8566355235799108</v>
      </c>
      <c r="AJ178" s="4">
        <f>IF(OR($B178 &lt; D$231, $B178 &gt; D$234), 0, D178-T178)</f>
        <v>-0.42727669658133038</v>
      </c>
      <c r="AK178" s="4">
        <f>IF(OR($B178 &lt; E$231, $B178 &gt; E$234), 0, E178-U178)</f>
        <v>-4.4052384584318816E-3</v>
      </c>
      <c r="AL178" s="4">
        <f>IF(OR($B178 &lt; F$231, $B178 &gt; F$234), 0, F178-V178)</f>
        <v>0.24508820047046953</v>
      </c>
      <c r="AM178" s="4">
        <f>IF(OR($B178 &lt; G$231, $B178 &gt; G$234), 0, G178-W178)</f>
        <v>0.10988256636414917</v>
      </c>
      <c r="AN178" s="4">
        <f>IF(OR($B178 &lt; H$231, $B178 &gt; H$234), 0, H178-X178)</f>
        <v>1.570737100541308</v>
      </c>
      <c r="AO178" s="4">
        <f>IF(OR($B178 &lt; I$231, $B178 &gt; I$234), 0, I178-Y178)</f>
        <v>-1.4597669276012084</v>
      </c>
      <c r="AP178" s="4">
        <f>IF(OR($B178 &lt; J$231, $B178 &gt; J$234), 0, J178-Z178)</f>
        <v>0.2331122937081318</v>
      </c>
      <c r="AQ178" s="4">
        <f>IF(OR($B178 &lt; K$231, $B178 &gt; K$234), 0, K178-AA178)</f>
        <v>-0.75823032446209737</v>
      </c>
      <c r="AR178" s="4">
        <f>IF(OR($B178 &lt; L$231, $B178 &gt; L$234), 0, L178-AB178)</f>
        <v>-7.2597895216773622E-2</v>
      </c>
      <c r="AS178" s="4">
        <f>IF(OR($B178 &lt; M$231, $B178 &gt; M$234), 0, M178-AC178)</f>
        <v>0.16001012470887588</v>
      </c>
      <c r="AT178" s="4">
        <f>IF(OR($B178 &lt; N$231, $B178 &gt; N$234), 0, N178-AD178)</f>
        <v>-0.38050783817026712</v>
      </c>
      <c r="AU178" s="4">
        <f>IF(OR($B178 &lt; O$231, $B178 &gt; O$234), 0, O178-AE178)</f>
        <v>1.6179369985403866</v>
      </c>
      <c r="AV178" s="4">
        <f t="shared" si="150"/>
        <v>-1.4143426536383714</v>
      </c>
      <c r="AW178" s="4">
        <f t="shared" si="150"/>
        <v>-1.1894955688915019</v>
      </c>
      <c r="AY178" s="2">
        <f t="shared" si="137"/>
        <v>49.356555994891096</v>
      </c>
      <c r="AZ178" s="2">
        <f t="shared" si="137"/>
        <v>48.895276696581334</v>
      </c>
      <c r="BA178" s="2">
        <f t="shared" si="137"/>
        <v>47.988404914993573</v>
      </c>
      <c r="BB178" s="2">
        <f t="shared" si="137"/>
        <v>45.604911797077555</v>
      </c>
      <c r="BC178" s="2">
        <f t="shared" si="137"/>
        <v>48.157117424026488</v>
      </c>
      <c r="BD178" s="2">
        <f t="shared" si="137"/>
        <v>47.362262846616737</v>
      </c>
      <c r="BE178" s="2">
        <f t="shared" si="137"/>
        <v>49.326766736944052</v>
      </c>
      <c r="BF178" s="2">
        <f t="shared" si="137"/>
        <v>45.249887705985259</v>
      </c>
      <c r="BG178" s="2">
        <f t="shared" si="137"/>
        <v>40.391230324444656</v>
      </c>
      <c r="BH178" s="2">
        <f t="shared" si="137"/>
        <v>40.622597895207335</v>
      </c>
      <c r="BI178" s="2">
        <f t="shared" si="137"/>
        <v>39.956989875160858</v>
      </c>
      <c r="BJ178" s="2">
        <f t="shared" si="137"/>
        <v>41.997507701380599</v>
      </c>
      <c r="BK178" s="2">
        <f t="shared" si="137"/>
        <v>49.165056832792082</v>
      </c>
      <c r="BL178" s="2">
        <f t="shared" si="137"/>
        <v>44.61424540331673</v>
      </c>
      <c r="BM178" s="2">
        <f t="shared" si="137"/>
        <v>45.121302990621125</v>
      </c>
      <c r="BO178" s="2" t="str">
        <f t="shared" si="138"/>
        <v/>
      </c>
      <c r="BP178" s="2" t="str">
        <f t="shared" si="138"/>
        <v/>
      </c>
      <c r="BQ178" s="2" t="str">
        <f t="shared" si="138"/>
        <v/>
      </c>
      <c r="BR178" s="2" t="str">
        <f t="shared" si="138"/>
        <v/>
      </c>
      <c r="BS178" s="2" t="str">
        <f t="shared" si="138"/>
        <v/>
      </c>
      <c r="BT178" s="2" t="str">
        <f t="shared" si="138"/>
        <v/>
      </c>
      <c r="BU178" s="2" t="str">
        <f t="shared" si="138"/>
        <v/>
      </c>
      <c r="BV178" s="2" t="str">
        <f t="shared" si="138"/>
        <v/>
      </c>
      <c r="BW178" s="2" t="str">
        <f t="shared" si="138"/>
        <v/>
      </c>
      <c r="BX178" s="2" t="str">
        <f t="shared" si="138"/>
        <v/>
      </c>
      <c r="BY178" s="2" t="str">
        <f t="shared" si="138"/>
        <v/>
      </c>
      <c r="BZ178" s="2" t="str">
        <f t="shared" si="138"/>
        <v/>
      </c>
      <c r="CA178" s="2" t="str">
        <f t="shared" si="138"/>
        <v/>
      </c>
      <c r="CB178" s="2" t="str">
        <f t="shared" si="138"/>
        <v/>
      </c>
      <c r="CC178" s="2" t="str">
        <f t="shared" si="138"/>
        <v/>
      </c>
      <c r="CE178" s="2" t="str">
        <f t="shared" si="139"/>
        <v/>
      </c>
      <c r="CF178" s="2" t="str">
        <f t="shared" si="139"/>
        <v/>
      </c>
      <c r="CG178" s="2" t="str">
        <f t="shared" si="139"/>
        <v/>
      </c>
      <c r="CH178" s="2" t="str">
        <f t="shared" si="139"/>
        <v/>
      </c>
      <c r="CI178" s="2" t="str">
        <f t="shared" si="139"/>
        <v/>
      </c>
      <c r="CJ178" s="2" t="str">
        <f t="shared" si="139"/>
        <v/>
      </c>
      <c r="CK178" s="2" t="str">
        <f t="shared" si="139"/>
        <v/>
      </c>
      <c r="CL178" s="2" t="str">
        <f t="shared" si="139"/>
        <v/>
      </c>
      <c r="CM178" s="2" t="str">
        <f t="shared" si="139"/>
        <v/>
      </c>
      <c r="CN178" s="2" t="str">
        <f t="shared" si="139"/>
        <v/>
      </c>
      <c r="CO178" s="2" t="str">
        <f t="shared" si="139"/>
        <v/>
      </c>
      <c r="CP178" s="2" t="str">
        <f t="shared" si="139"/>
        <v/>
      </c>
      <c r="CQ178" s="2" t="str">
        <f t="shared" si="139"/>
        <v/>
      </c>
      <c r="CR178" s="2" t="str">
        <f t="shared" si="139"/>
        <v/>
      </c>
      <c r="CS178" s="2" t="str">
        <f t="shared" si="139"/>
        <v/>
      </c>
      <c r="CU178" s="2">
        <f t="shared" si="140"/>
        <v>47.5</v>
      </c>
      <c r="CV178" s="2">
        <f t="shared" si="140"/>
        <v>48.468000000000004</v>
      </c>
      <c r="CW178" s="2">
        <f t="shared" si="140"/>
        <v>47.984000000000002</v>
      </c>
      <c r="CX178" s="2">
        <f t="shared" si="140"/>
        <v>45.85</v>
      </c>
      <c r="CY178" s="2">
        <f t="shared" si="140"/>
        <v>48.267000000000003</v>
      </c>
      <c r="CZ178" s="2">
        <f t="shared" si="140"/>
        <v>48.933</v>
      </c>
      <c r="DA178" s="2">
        <f t="shared" si="140"/>
        <v>47.866999999999997</v>
      </c>
      <c r="DB178" s="2">
        <f t="shared" si="140"/>
        <v>45.482999999999997</v>
      </c>
      <c r="DC178" s="2">
        <f t="shared" si="140"/>
        <v>39.633000000000003</v>
      </c>
      <c r="DD178" s="2">
        <f t="shared" si="140"/>
        <v>40.549999999999997</v>
      </c>
      <c r="DE178" s="2">
        <f t="shared" si="140"/>
        <v>40.116999999999997</v>
      </c>
      <c r="DF178" s="2">
        <f t="shared" si="140"/>
        <v>41.616999999999997</v>
      </c>
      <c r="DG178" s="2">
        <f t="shared" si="140"/>
        <v>50.783000000000001</v>
      </c>
      <c r="DH178" s="2">
        <f t="shared" si="140"/>
        <v>43.2</v>
      </c>
      <c r="DI178" s="2">
        <f t="shared" si="140"/>
        <v>43.933</v>
      </c>
      <c r="DK178" s="2">
        <f t="shared" si="146"/>
        <v>70.008594758064547</v>
      </c>
      <c r="DL178" s="2">
        <f t="shared" si="146"/>
        <v>78.169888746334323</v>
      </c>
      <c r="DM178" s="2">
        <f t="shared" si="146"/>
        <v>83.828548570381244</v>
      </c>
      <c r="DN178" s="2">
        <f t="shared" si="146"/>
        <v>77.486643270944768</v>
      </c>
      <c r="DO178" s="2">
        <f t="shared" si="146"/>
        <v>94.490502199413456</v>
      </c>
      <c r="DP178" s="2">
        <f t="shared" si="146"/>
        <v>90.651674799465241</v>
      </c>
      <c r="DQ178" s="2">
        <f t="shared" si="146"/>
        <v>90.509717925219931</v>
      </c>
      <c r="DR178" s="2">
        <f t="shared" si="146"/>
        <v>92.085232771261019</v>
      </c>
      <c r="DS178" s="2">
        <f t="shared" si="146"/>
        <v>72.613864516129027</v>
      </c>
      <c r="DT178" s="2">
        <f t="shared" si="146"/>
        <v>71.711006451612917</v>
      </c>
      <c r="DU178" s="2">
        <f t="shared" si="146"/>
        <v>78.450006451612893</v>
      </c>
      <c r="DV178" s="2">
        <f t="shared" si="146"/>
        <v>80.649559567448676</v>
      </c>
      <c r="DW178" s="2">
        <f t="shared" si="146"/>
        <v>92.665309269162194</v>
      </c>
      <c r="DX178" s="2">
        <f t="shared" si="146"/>
        <v>70.788741421568631</v>
      </c>
      <c r="DY178" s="2">
        <f t="shared" si="146"/>
        <v>62.946478106184983</v>
      </c>
      <c r="EA178" s="2">
        <f t="shared" si="136"/>
        <v>46.950282852487305</v>
      </c>
      <c r="EB178" s="2">
        <f t="shared" si="136"/>
        <v>51.296969919910595</v>
      </c>
      <c r="EC178" s="2">
        <f t="shared" si="136"/>
        <v>47.699618160190319</v>
      </c>
      <c r="ED178" s="2">
        <f t="shared" si="136"/>
        <v>45.920778404268205</v>
      </c>
      <c r="EE178" s="2">
        <f t="shared" si="136"/>
        <v>48.986083687251963</v>
      </c>
      <c r="EF178" s="2">
        <f t="shared" si="136"/>
        <v>40.5887352284741</v>
      </c>
      <c r="EG178" s="2">
        <f t="shared" si="136"/>
        <v>48.04428856552714</v>
      </c>
      <c r="EH178" s="2">
        <f t="shared" si="136"/>
        <v>42.224258207802244</v>
      </c>
      <c r="EI178" s="2">
        <f t="shared" si="136"/>
        <v>38.216620245625563</v>
      </c>
      <c r="EJ178" s="2">
        <f t="shared" si="136"/>
        <v>40.035478987583559</v>
      </c>
      <c r="EK178" s="2">
        <f t="shared" si="135"/>
        <v>39.381124726758387</v>
      </c>
      <c r="EL178" s="2">
        <f t="shared" si="130"/>
        <v>41.965654981549811</v>
      </c>
      <c r="EM178" s="2">
        <f t="shared" si="130"/>
        <v>48.342819768386363</v>
      </c>
      <c r="EN178" s="2">
        <f t="shared" si="130"/>
        <v>44.185810130740407</v>
      </c>
      <c r="EO178" s="2">
        <f t="shared" si="130"/>
        <v>45.237321820511397</v>
      </c>
      <c r="EQ178" s="2">
        <f t="shared" si="147"/>
        <v>49.552192618665522</v>
      </c>
      <c r="ER178" s="2">
        <f t="shared" si="147"/>
        <v>48.785244573023803</v>
      </c>
      <c r="ES178" s="2">
        <f t="shared" si="147"/>
        <v>47.999201227077215</v>
      </c>
      <c r="ET178" s="2">
        <f t="shared" si="147"/>
        <v>45.595154874016913</v>
      </c>
      <c r="EU178" s="2">
        <f t="shared" si="147"/>
        <v>48.128405018846664</v>
      </c>
      <c r="EV178" s="2">
        <f t="shared" si="147"/>
        <v>47.620471987211495</v>
      </c>
      <c r="EW178" s="2">
        <f t="shared" si="147"/>
        <v>49.383999391332011</v>
      </c>
      <c r="EX178" s="2">
        <f t="shared" si="147"/>
        <v>45.326854461176893</v>
      </c>
      <c r="EY178" s="2">
        <f t="shared" si="147"/>
        <v>40.441424632664507</v>
      </c>
      <c r="EZ178" s="2">
        <f t="shared" si="147"/>
        <v>40.636947914428134</v>
      </c>
      <c r="FA178" s="2">
        <f t="shared" si="147"/>
        <v>39.974119582104528</v>
      </c>
      <c r="FB178" s="2">
        <f t="shared" si="147"/>
        <v>41.99882453932851</v>
      </c>
      <c r="FC178" s="2">
        <f t="shared" si="147"/>
        <v>49.22497327291741</v>
      </c>
      <c r="FD178" s="2">
        <f t="shared" si="147"/>
        <v>44.663216710206228</v>
      </c>
      <c r="FE178" s="2">
        <f t="shared" si="147"/>
        <v>45.103597721708418</v>
      </c>
      <c r="FG178" s="2">
        <f t="shared" si="148"/>
        <v>0.99999999968936482</v>
      </c>
      <c r="FH178" s="2">
        <f t="shared" si="148"/>
        <v>0.99999999969781417</v>
      </c>
      <c r="FI178" s="2">
        <f t="shared" si="148"/>
        <v>0.99999999974578069</v>
      </c>
      <c r="FJ178" s="2">
        <f t="shared" si="148"/>
        <v>0.99999999978407128</v>
      </c>
      <c r="FK178" s="2">
        <f t="shared" si="148"/>
        <v>0.99999999977928422</v>
      </c>
      <c r="FL178" s="2">
        <f t="shared" si="148"/>
        <v>0.99999999976037746</v>
      </c>
      <c r="FM178" s="2">
        <f t="shared" si="148"/>
        <v>0.99999999973028375</v>
      </c>
      <c r="FN178" s="2">
        <f t="shared" si="148"/>
        <v>0.99999999974542919</v>
      </c>
      <c r="FO178" s="2">
        <f t="shared" si="148"/>
        <v>0.99999999976882759</v>
      </c>
      <c r="FP178" s="2">
        <f t="shared" si="148"/>
        <v>0.99999999976517417</v>
      </c>
      <c r="FQ178" s="2">
        <f t="shared" si="148"/>
        <v>0.99999999977362242</v>
      </c>
      <c r="FR178" s="2">
        <f t="shared" si="148"/>
        <v>0.99999999975533438</v>
      </c>
      <c r="FS178" s="2">
        <f t="shared" si="148"/>
        <v>0.99999999793519823</v>
      </c>
      <c r="FT178" s="2">
        <f t="shared" si="148"/>
        <v>0.99999998931878642</v>
      </c>
      <c r="FU178" s="2">
        <f t="shared" si="148"/>
        <v>0.99999996077227604</v>
      </c>
      <c r="FW178" s="2">
        <f t="shared" si="141"/>
        <v>0.92481037064382832</v>
      </c>
      <c r="FX178" s="2">
        <f t="shared" si="141"/>
        <v>0.95619261653217902</v>
      </c>
      <c r="FY178" s="2">
        <f t="shared" si="141"/>
        <v>0.96396217790110228</v>
      </c>
      <c r="FZ178" s="2">
        <f t="shared" si="141"/>
        <v>0.9700362064217638</v>
      </c>
      <c r="GA178" s="2">
        <f t="shared" si="141"/>
        <v>0.96652313250408251</v>
      </c>
      <c r="GB178" s="2">
        <f t="shared" si="141"/>
        <v>0.96327946260642883</v>
      </c>
      <c r="GC178" s="2">
        <f t="shared" si="141"/>
        <v>0.95727983626079205</v>
      </c>
      <c r="GD178" s="2">
        <f t="shared" si="141"/>
        <v>0.97519278642811913</v>
      </c>
      <c r="GE178" s="2">
        <f t="shared" si="141"/>
        <v>0.97743877328543416</v>
      </c>
      <c r="GF178" s="2">
        <f t="shared" si="141"/>
        <v>0.97614169906612325</v>
      </c>
      <c r="GG178" s="2">
        <f t="shared" si="141"/>
        <v>0.97111321348986568</v>
      </c>
      <c r="GH178" s="2">
        <f t="shared" si="141"/>
        <v>0.96029951857299856</v>
      </c>
      <c r="GI178" s="2">
        <f t="shared" si="141"/>
        <v>0.93207924546609133</v>
      </c>
      <c r="GJ178" s="2">
        <f t="shared" si="141"/>
        <v>0.89742162519862489</v>
      </c>
      <c r="GK178" s="2">
        <f t="shared" si="141"/>
        <v>0.86760371255970403</v>
      </c>
      <c r="GM178" s="107">
        <f t="shared" si="142"/>
        <v>6.0615577403899344E-223</v>
      </c>
      <c r="GN178" s="107">
        <f t="shared" si="142"/>
        <v>1.1757768187474304E-249</v>
      </c>
      <c r="GO178" s="107">
        <f t="shared" si="142"/>
        <v>1.3211221763948088E-266</v>
      </c>
      <c r="GP178" s="107">
        <f t="shared" si="142"/>
        <v>0</v>
      </c>
      <c r="GQ178" s="107">
        <f t="shared" si="142"/>
        <v>0</v>
      </c>
      <c r="GR178" s="107">
        <f t="shared" si="142"/>
        <v>0</v>
      </c>
      <c r="GS178" s="107">
        <f t="shared" si="142"/>
        <v>0</v>
      </c>
      <c r="GT178" s="107">
        <f t="shared" si="142"/>
        <v>0</v>
      </c>
      <c r="GU178" s="107">
        <f t="shared" si="142"/>
        <v>0</v>
      </c>
      <c r="GV178" s="107">
        <f t="shared" si="142"/>
        <v>0</v>
      </c>
      <c r="GW178" s="107">
        <f t="shared" si="142"/>
        <v>0</v>
      </c>
      <c r="GX178" s="107">
        <f t="shared" si="142"/>
        <v>0</v>
      </c>
      <c r="GY178" s="107">
        <f t="shared" si="142"/>
        <v>0</v>
      </c>
      <c r="GZ178" s="107">
        <f t="shared" si="142"/>
        <v>0</v>
      </c>
      <c r="HA178" s="107">
        <f t="shared" si="142"/>
        <v>0</v>
      </c>
      <c r="HC178" s="107">
        <f t="shared" si="132"/>
        <v>5.4248271985699559E-162</v>
      </c>
      <c r="HD178" s="107">
        <f t="shared" si="132"/>
        <v>2.244186127419674E-183</v>
      </c>
      <c r="HE178" s="107">
        <f t="shared" si="132"/>
        <v>8.7270148832250791E-197</v>
      </c>
      <c r="HF178" s="107">
        <f t="shared" si="131"/>
        <v>1.8460977079156798E-240</v>
      </c>
      <c r="HG178" s="107">
        <f t="shared" si="131"/>
        <v>2.897195838641797E-242</v>
      </c>
      <c r="HH178" s="107">
        <f t="shared" si="131"/>
        <v>1.3932630699471354E-237</v>
      </c>
      <c r="HI178" s="107">
        <f t="shared" si="131"/>
        <v>4.4900536831614351E-239</v>
      </c>
      <c r="HJ178" s="107">
        <f t="shared" si="131"/>
        <v>1.2026745894785666E-247</v>
      </c>
      <c r="HK178" s="107">
        <f t="shared" si="131"/>
        <v>1.7058360552986189E-268</v>
      </c>
      <c r="HL178" s="107">
        <f t="shared" si="131"/>
        <v>7.3195139312900831E-283</v>
      </c>
      <c r="HM178" s="107">
        <f t="shared" si="131"/>
        <v>4.6893388132602375E-285</v>
      </c>
      <c r="HN178" s="107">
        <f t="shared" si="131"/>
        <v>6.2944883204698746E-244</v>
      </c>
      <c r="HO178" s="107">
        <f t="shared" si="149"/>
        <v>5.7245767471228498E-228</v>
      </c>
      <c r="HP178" s="107">
        <f t="shared" si="149"/>
        <v>1.4182568838251992E-230</v>
      </c>
      <c r="HQ178" s="107">
        <f t="shared" si="149"/>
        <v>0</v>
      </c>
      <c r="HS178" s="107">
        <f t="shared" si="143"/>
        <v>8.3897687126501858E-35</v>
      </c>
      <c r="HT178" s="107">
        <f t="shared" si="143"/>
        <v>1.2446104849975581E-41</v>
      </c>
      <c r="HU178" s="107">
        <f t="shared" si="143"/>
        <v>1.7695294866929083E-45</v>
      </c>
      <c r="HV178" s="107">
        <f t="shared" si="143"/>
        <v>1.1584786391601563E-56</v>
      </c>
      <c r="HW178" s="107">
        <f t="shared" si="143"/>
        <v>1.520695605440331E-56</v>
      </c>
      <c r="HX178" s="107">
        <f t="shared" si="143"/>
        <v>7.3546734154688103E-55</v>
      </c>
      <c r="HY178" s="107">
        <f t="shared" si="143"/>
        <v>1.3662307705525058E-54</v>
      </c>
      <c r="HZ178" s="107">
        <f t="shared" si="143"/>
        <v>4.2140161834854092E-60</v>
      </c>
      <c r="IA178" s="107">
        <f t="shared" si="143"/>
        <v>7.4058131527728749E-66</v>
      </c>
      <c r="IB178" s="107">
        <f t="shared" si="143"/>
        <v>1.2182881385414198E-68</v>
      </c>
      <c r="IC178" s="107">
        <f t="shared" si="143"/>
        <v>1.2049403064284099E-67</v>
      </c>
      <c r="ID178" s="107">
        <f t="shared" si="143"/>
        <v>1.1077936763648945E-55</v>
      </c>
      <c r="IE178" s="107">
        <f t="shared" si="143"/>
        <v>3.3529858391588425E-50</v>
      </c>
      <c r="IF178" s="107">
        <f t="shared" si="143"/>
        <v>2.6250806103899722E-49</v>
      </c>
      <c r="IG178" s="107">
        <f t="shared" si="143"/>
        <v>1.3202688219565272E-51</v>
      </c>
      <c r="II178" s="107">
        <f t="shared" si="144"/>
        <v>1.5970102717855661E-3</v>
      </c>
      <c r="IJ178" s="107">
        <f t="shared" si="144"/>
        <v>4.2209638329680768E-5</v>
      </c>
      <c r="IK178" s="107">
        <f t="shared" si="144"/>
        <v>7.5931330923538899E-6</v>
      </c>
      <c r="IL178" s="107">
        <f t="shared" si="144"/>
        <v>2.2812821311205711E-7</v>
      </c>
      <c r="IM178" s="107">
        <f t="shared" si="144"/>
        <v>4.9001037703957668E-7</v>
      </c>
      <c r="IN178" s="107">
        <f t="shared" si="144"/>
        <v>1.1325637077055487E-6</v>
      </c>
      <c r="IO178" s="107">
        <f t="shared" si="144"/>
        <v>2.9833768240814857E-6</v>
      </c>
      <c r="IP178" s="107">
        <f t="shared" si="144"/>
        <v>2.8083406932826643E-8</v>
      </c>
      <c r="IQ178" s="107">
        <f t="shared" si="144"/>
        <v>3.7641693855457617E-9</v>
      </c>
      <c r="IR178" s="107">
        <f t="shared" si="144"/>
        <v>2.2457210968126133E-9</v>
      </c>
      <c r="IS178" s="107">
        <f t="shared" si="144"/>
        <v>1.2494779699311775E-8</v>
      </c>
      <c r="IT178" s="107">
        <f t="shared" si="144"/>
        <v>1.4050025461725089E-6</v>
      </c>
      <c r="IU178" s="107">
        <f t="shared" si="144"/>
        <v>1.9635347353491894E-5</v>
      </c>
      <c r="IV178" s="107">
        <f t="shared" si="144"/>
        <v>1.0413866019415723E-4</v>
      </c>
      <c r="IW178" s="107">
        <f t="shared" si="144"/>
        <v>3.9734296565997447E-4</v>
      </c>
      <c r="IY178" s="107">
        <f t="shared" si="145"/>
        <v>1.5970102717855661E-3</v>
      </c>
      <c r="IZ178" s="107">
        <f t="shared" si="145"/>
        <v>4.2209638329680768E-5</v>
      </c>
      <c r="JA178" s="107">
        <f t="shared" si="145"/>
        <v>7.5931330923538899E-6</v>
      </c>
      <c r="JB178" s="107">
        <f t="shared" si="145"/>
        <v>2.2812821311205711E-7</v>
      </c>
      <c r="JC178" s="107">
        <f t="shared" si="145"/>
        <v>4.9001037703957668E-7</v>
      </c>
      <c r="JD178" s="107">
        <f t="shared" si="145"/>
        <v>1.1325637077055487E-6</v>
      </c>
      <c r="JE178" s="107">
        <f t="shared" si="145"/>
        <v>2.9833768240814857E-6</v>
      </c>
      <c r="JF178" s="107">
        <f t="shared" si="145"/>
        <v>2.8083406932826643E-8</v>
      </c>
      <c r="JG178" s="107">
        <f t="shared" si="145"/>
        <v>3.7641693855457617E-9</v>
      </c>
      <c r="JH178" s="107">
        <f t="shared" si="145"/>
        <v>2.2457210968126133E-9</v>
      </c>
      <c r="JI178" s="107">
        <f t="shared" si="145"/>
        <v>1.2494779699311775E-8</v>
      </c>
      <c r="JJ178" s="107">
        <f t="shared" si="145"/>
        <v>1.4050025461725089E-6</v>
      </c>
      <c r="JK178" s="107">
        <f t="shared" si="145"/>
        <v>1.9635347353491894E-5</v>
      </c>
      <c r="JL178" s="107">
        <f t="shared" si="145"/>
        <v>1.0413866019415723E-4</v>
      </c>
      <c r="JM178" s="107">
        <f t="shared" si="145"/>
        <v>3.9734296565997447E-4</v>
      </c>
    </row>
    <row r="179" spans="2:273" x14ac:dyDescent="0.25">
      <c r="B179" s="2">
        <v>151</v>
      </c>
      <c r="C179" s="37">
        <v>47.645000000000003</v>
      </c>
      <c r="D179" s="37">
        <v>47</v>
      </c>
      <c r="E179" s="37">
        <v>46.871000000000002</v>
      </c>
      <c r="F179" s="37">
        <v>45.466999999999999</v>
      </c>
      <c r="G179" s="37">
        <v>47.35</v>
      </c>
      <c r="H179" s="37">
        <v>47.317</v>
      </c>
      <c r="I179" s="37">
        <v>48.85</v>
      </c>
      <c r="J179" s="37">
        <v>45.5</v>
      </c>
      <c r="K179" s="37">
        <v>40.767000000000003</v>
      </c>
      <c r="L179" s="37">
        <v>40</v>
      </c>
      <c r="M179" s="37">
        <v>40</v>
      </c>
      <c r="N179" s="37">
        <v>41.116999999999997</v>
      </c>
      <c r="O179" s="37">
        <v>48.683</v>
      </c>
      <c r="P179" s="37">
        <v>43.767000000000003</v>
      </c>
      <c r="Q179" s="37">
        <v>43.9</v>
      </c>
      <c r="S179" s="4">
        <f>AY179 + (C$3 * _xlfn.NORM.DIST($B179, C$7, ABS(C$11), FALSE) * _xlfn.NORM.DIST(($B179 - C$7)*C$15, 0, ABS(C$11), TRUE) * 2)
               + (C$4 * _xlfn.NORM.DIST($B179, C$8, ABS(C$12), FALSE) * _xlfn.NORM.DIST(($B179 - C$8)*C$16, 0, ABS(C$12), TRUE) * 2)
               + (C$5 * _xlfn.NORM.DIST($B179, C$9, ABS(C$13), FALSE) * _xlfn.NORM.DIST(($B179 - C$9)*C$17, 0, ABS(C$13), TRUE) * 2)
               + (C$6 * _xlfn.NORM.DIST($B179, C$10, ABS(C$14), FALSE) * _xlfn.NORM.DIST(($B179 - C$10)*C$18, 0, ABS(C$14), TRUE) * 2)</f>
        <v>49.360349925880421</v>
      </c>
      <c r="T179" s="4">
        <f>AZ179 + (D$3 * _xlfn.NORM.DIST($B179, D$7, ABS(D$11), FALSE) * _xlfn.NORM.DIST(($B179 - D$7)*D$15, 0, ABS(D$11), TRUE) * 2)
               + (D$4 * _xlfn.NORM.DIST($B179, D$8, ABS(D$12), FALSE) * _xlfn.NORM.DIST(($B179 - D$8)*D$16, 0, ABS(D$12), TRUE) * 2)
               + (D$5 * _xlfn.NORM.DIST($B179, D$9, ABS(D$13), FALSE) * _xlfn.NORM.DIST(($B179 - D$9)*D$17, 0, ABS(D$13), TRUE) * 2)
               + (D$6 * _xlfn.NORM.DIST($B179, D$10, ABS(D$14), FALSE) * _xlfn.NORM.DIST(($B179 - D$10)*D$18, 0, ABS(D$14), TRUE) * 2)</f>
        <v>48.79949447357334</v>
      </c>
      <c r="U179" s="4">
        <f>BA179 + (E$3 * _xlfn.NORM.DIST($B179, E$7, ABS(E$11), FALSE) * _xlfn.NORM.DIST(($B179 - E$7)*E$15, 0, ABS(E$11), TRUE) * 2)
               + (E$4 * _xlfn.NORM.DIST($B179, E$8, ABS(E$12), FALSE) * _xlfn.NORM.DIST(($B179 - E$8)*E$16, 0, ABS(E$12), TRUE) * 2)
               + (E$5 * _xlfn.NORM.DIST($B179, E$9, ABS(E$13), FALSE) * _xlfn.NORM.DIST(($B179 - E$9)*E$17, 0, ABS(E$13), TRUE) * 2)
               + (E$6 * _xlfn.NORM.DIST($B179, E$10, ABS(E$14), FALSE) * _xlfn.NORM.DIST(($B179 - E$10)*E$18, 0, ABS(E$14), TRUE) * 2)</f>
        <v>47.884465464492763</v>
      </c>
      <c r="V179" s="4">
        <f>BB179 + (F$3 * _xlfn.NORM.DIST($B179, F$7, ABS(F$11), FALSE) * _xlfn.NORM.DIST(($B179 - F$7)*F$15, 0, ABS(F$11), TRUE) * 2)
               + (F$4 * _xlfn.NORM.DIST($B179, F$8, ABS(F$12), FALSE) * _xlfn.NORM.DIST(($B179 - F$8)*F$16, 0, ABS(F$12), TRUE) * 2)
               + (F$5 * _xlfn.NORM.DIST($B179, F$9, ABS(F$13), FALSE) * _xlfn.NORM.DIST(($B179 - F$9)*F$17, 0, ABS(F$13), TRUE) * 2)
               + (F$6 * _xlfn.NORM.DIST($B179, F$10, ABS(F$14), FALSE) * _xlfn.NORM.DIST(($B179 - F$10)*F$18, 0, ABS(F$14), TRUE) * 2)</f>
        <v>45.491658014718652</v>
      </c>
      <c r="W179" s="4">
        <f>BC179 + (G$3 * _xlfn.NORM.DIST($B179, G$7, ABS(G$11), FALSE) * _xlfn.NORM.DIST(($B179 - G$7)*G$15, 0, ABS(G$11), TRUE) * 2)
               + (G$4 * _xlfn.NORM.DIST($B179, G$8, ABS(G$12), FALSE) * _xlfn.NORM.DIST(($B179 - G$8)*G$16, 0, ABS(G$12), TRUE) * 2)
               + (G$5 * _xlfn.NORM.DIST($B179, G$9, ABS(G$13), FALSE) * _xlfn.NORM.DIST(($B179 - G$9)*G$17, 0, ABS(G$13), TRUE) * 2)
               + (G$6 * _xlfn.NORM.DIST($B179, G$10, ABS(G$14), FALSE) * _xlfn.NORM.DIST(($B179 - G$10)*G$18, 0, ABS(G$14), TRUE) * 2)</f>
        <v>48.0019570981529</v>
      </c>
      <c r="X179" s="4">
        <f>BD179 + (H$3 * _xlfn.NORM.DIST($B179, H$7, ABS(H$11), FALSE) * _xlfn.NORM.DIST(($B179 - H$7)*H$15, 0, ABS(H$11), TRUE) * 2)
               + (H$4 * _xlfn.NORM.DIST($B179, H$8, ABS(H$12), FALSE) * _xlfn.NORM.DIST(($B179 - H$8)*H$16, 0, ABS(H$12), TRUE) * 2)
               + (H$5 * _xlfn.NORM.DIST($B179, H$9, ABS(H$13), FALSE) * _xlfn.NORM.DIST(($B179 - H$9)*H$17, 0, ABS(H$13), TRUE) * 2)
               + (H$6 * _xlfn.NORM.DIST($B179, H$10, ABS(H$14), FALSE) * _xlfn.NORM.DIST(($B179 - H$10)*H$18, 0, ABS(H$14), TRUE) * 2)</f>
        <v>47.224802014970265</v>
      </c>
      <c r="Y179" s="4">
        <f>BE179 + (I$3 * _xlfn.NORM.DIST($B179, I$7, ABS(I$11), FALSE) * _xlfn.NORM.DIST(($B179 - I$7)*I$15, 0, ABS(I$11), TRUE) * 2)
               + (I$4 * _xlfn.NORM.DIST($B179, I$8, ABS(I$12), FALSE) * _xlfn.NORM.DIST(($B179 - I$8)*I$16, 0, ABS(I$12), TRUE) * 2)
               + (I$5 * _xlfn.NORM.DIST($B179, I$9, ABS(I$13), FALSE) * _xlfn.NORM.DIST(($B179 - I$9)*I$17, 0, ABS(I$13), TRUE) * 2)
               + (I$6 * _xlfn.NORM.DIST($B179, I$10, ABS(I$14), FALSE) * _xlfn.NORM.DIST(($B179 - I$10)*I$18, 0, ABS(I$14), TRUE) * 2)</f>
        <v>49.158411551234614</v>
      </c>
      <c r="Z179" s="4">
        <f>BF179 + (J$3 * _xlfn.NORM.DIST($B179, J$7, ABS(J$11), FALSE) * _xlfn.NORM.DIST(($B179 - J$7)*J$15, 0, ABS(J$11), TRUE) * 2)
               + (J$4 * _xlfn.NORM.DIST($B179, J$8, ABS(J$12), FALSE) * _xlfn.NORM.DIST(($B179 - J$8)*J$16, 0, ABS(J$12), TRUE) * 2)
               + (J$5 * _xlfn.NORM.DIST($B179, J$9, ABS(J$13), FALSE) * _xlfn.NORM.DIST(($B179 - J$9)*J$17, 0, ABS(J$13), TRUE) * 2)
               + (J$6 * _xlfn.NORM.DIST($B179, J$10, ABS(J$14), FALSE) * _xlfn.NORM.DIST(($B179 - J$10)*J$18, 0, ABS(J$14), TRUE) * 2)</f>
        <v>45.099233450279058</v>
      </c>
      <c r="AA179" s="4">
        <f>BG179 + (K$3 * _xlfn.NORM.DIST($B179, K$7, ABS(K$11), FALSE) * _xlfn.NORM.DIST(($B179 - K$7)*K$15, 0, ABS(K$11), TRUE) * 2)
               + (K$4 * _xlfn.NORM.DIST($B179, K$8, ABS(K$12), FALSE) * _xlfn.NORM.DIST(($B179 - K$8)*K$16, 0, ABS(K$12), TRUE) * 2)
               + (K$5 * _xlfn.NORM.DIST($B179, K$9, ABS(K$13), FALSE) * _xlfn.NORM.DIST(($B179 - K$9)*K$17, 0, ABS(K$13), TRUE) * 2)
               + (K$6 * _xlfn.NORM.DIST($B179, K$10, ABS(K$14), FALSE) * _xlfn.NORM.DIST(($B179 - K$10)*K$18, 0, ABS(K$14), TRUE) * 2)</f>
        <v>40.259846796216443</v>
      </c>
      <c r="AB179" s="4">
        <f>BH179 + (L$3 * _xlfn.NORM.DIST($B179, L$7, ABS(L$11), FALSE) * _xlfn.NORM.DIST(($B179 - L$7)*L$15, 0, ABS(L$11), TRUE) * 2)
               + (L$4 * _xlfn.NORM.DIST($B179, L$8, ABS(L$12), FALSE) * _xlfn.NORM.DIST(($B179 - L$8)*L$16, 0, ABS(L$12), TRUE) * 2)
               + (L$5 * _xlfn.NORM.DIST($B179, L$9, ABS(L$13), FALSE) * _xlfn.NORM.DIST(($B179 - L$9)*L$17, 0, ABS(L$13), TRUE) * 2)
               + (L$6 * _xlfn.NORM.DIST($B179, L$10, ABS(L$14), FALSE) * _xlfn.NORM.DIST(($B179 - L$10)*L$18, 0, ABS(L$14), TRUE) * 2)</f>
        <v>40.483927723542465</v>
      </c>
      <c r="AC179" s="4">
        <f>BI179 + (M$3 * _xlfn.NORM.DIST($B179, M$7, ABS(M$11), FALSE) * _xlfn.NORM.DIST(($B179 - M$7)*M$15, 0, ABS(M$11), TRUE) * 2)
               + (M$4 * _xlfn.NORM.DIST($B179, M$8, ABS(M$12), FALSE) * _xlfn.NORM.DIST(($B179 - M$8)*M$16, 0, ABS(M$12), TRUE) * 2)
               + (M$5 * _xlfn.NORM.DIST($B179, M$9, ABS(M$13), FALSE) * _xlfn.NORM.DIST(($B179 - M$9)*M$17, 0, ABS(M$13), TRUE) * 2)
               + (M$6 * _xlfn.NORM.DIST($B179, M$10, ABS(M$14), FALSE) * _xlfn.NORM.DIST(($B179 - M$10)*M$18, 0, ABS(M$14), TRUE) * 2)</f>
        <v>39.807774904611648</v>
      </c>
      <c r="AD179" s="4">
        <f>BJ179 + (N$3 * _xlfn.NORM.DIST($B179, N$7, ABS(N$11), FALSE) * _xlfn.NORM.DIST(($B179 - N$7)*N$15, 0, ABS(N$11), TRUE) * 2)
               + (N$4 * _xlfn.NORM.DIST($B179, N$8, ABS(N$12), FALSE) * _xlfn.NORM.DIST(($B179 - N$8)*N$16, 0, ABS(N$12), TRUE) * 2)
               + (N$5 * _xlfn.NORM.DIST($B179, N$9, ABS(N$13), FALSE) * _xlfn.NORM.DIST(($B179 - N$9)*N$17, 0, ABS(N$13), TRUE) * 2)
               + (N$6 * _xlfn.NORM.DIST($B179, N$10, ABS(N$14), FALSE) * _xlfn.NORM.DIST(($B179 - N$10)*N$18, 0, ABS(N$14), TRUE) * 2)</f>
        <v>41.818723594625979</v>
      </c>
      <c r="AE179" s="4">
        <f>BK179 + (O$3 * _xlfn.NORM.DIST($B179, O$7, ABS(O$11), FALSE) * _xlfn.NORM.DIST(($B179 - O$7)*O$15, 0, ABS(O$11), TRUE) * 2)
               + (O$4 * _xlfn.NORM.DIST($B179, O$8, ABS(O$12), FALSE) * _xlfn.NORM.DIST(($B179 - O$8)*O$16, 0, ABS(O$12), TRUE) * 2)
               + (O$5 * _xlfn.NORM.DIST($B179, O$9, ABS(O$13), FALSE) * _xlfn.NORM.DIST(($B179 - O$9)*O$17, 0, ABS(O$13), TRUE) * 2)
               + (O$6 * _xlfn.NORM.DIST($B179, O$10, ABS(O$14), FALSE) * _xlfn.NORM.DIST(($B179 - O$10)*O$18, 0, ABS(O$14), TRUE) * 2)</f>
        <v>48.995324021009559</v>
      </c>
      <c r="AF179" s="4">
        <f t="shared" si="133"/>
        <v>44.456319440990391</v>
      </c>
      <c r="AG179" s="4">
        <f t="shared" si="133"/>
        <v>44.958907202527357</v>
      </c>
      <c r="AI179" s="4">
        <f>IF(OR($B179 &lt; C$231, $B179 &gt; C$234), 0, C179-S179)</f>
        <v>-1.7153499258804175</v>
      </c>
      <c r="AJ179" s="4">
        <f>IF(OR($B179 &lt; D$231, $B179 &gt; D$234), 0, D179-T179)</f>
        <v>-1.7994944735733398</v>
      </c>
      <c r="AK179" s="4">
        <f>IF(OR($B179 &lt; E$231, $B179 &gt; E$234), 0, E179-U179)</f>
        <v>-1.0134654644927608</v>
      </c>
      <c r="AL179" s="4">
        <f>IF(OR($B179 &lt; F$231, $B179 &gt; F$234), 0, F179-V179)</f>
        <v>-2.4658014718653476E-2</v>
      </c>
      <c r="AM179" s="4">
        <f>IF(OR($B179 &lt; G$231, $B179 &gt; G$234), 0, G179-W179)</f>
        <v>-0.6519570981528986</v>
      </c>
      <c r="AN179" s="4">
        <f>IF(OR($B179 &lt; H$231, $B179 &gt; H$234), 0, H179-X179)</f>
        <v>9.2197985029734753E-2</v>
      </c>
      <c r="AO179" s="4">
        <f>IF(OR($B179 &lt; I$231, $B179 &gt; I$234), 0, I179-Y179)</f>
        <v>-0.30841155123461306</v>
      </c>
      <c r="AP179" s="4">
        <f>IF(OR($B179 &lt; J$231, $B179 &gt; J$234), 0, J179-Z179)</f>
        <v>0.40076654972094161</v>
      </c>
      <c r="AQ179" s="4">
        <f>IF(OR($B179 &lt; K$231, $B179 &gt; K$234), 0, K179-AA179)</f>
        <v>0.50715320378355955</v>
      </c>
      <c r="AR179" s="4">
        <f>IF(OR($B179 &lt; L$231, $B179 &gt; L$234), 0, L179-AB179)</f>
        <v>-0.48392772354246461</v>
      </c>
      <c r="AS179" s="4">
        <f>IF(OR($B179 &lt; M$231, $B179 &gt; M$234), 0, M179-AC179)</f>
        <v>0.19222509538835197</v>
      </c>
      <c r="AT179" s="4">
        <f>IF(OR($B179 &lt; N$231, $B179 &gt; N$234), 0, N179-AD179)</f>
        <v>-0.70172359462598166</v>
      </c>
      <c r="AU179" s="4">
        <f>IF(OR($B179 &lt; O$231, $B179 &gt; O$234), 0, O179-AE179)</f>
        <v>-0.31232402100955881</v>
      </c>
      <c r="AV179" s="4">
        <f t="shared" si="150"/>
        <v>-0.68931944099038844</v>
      </c>
      <c r="AW179" s="4">
        <f t="shared" si="150"/>
        <v>-1.058907202527358</v>
      </c>
      <c r="AY179" s="2">
        <f t="shared" ref="AY179:BM242" si="151">IF(OR($B179 &lt; C$231, $B179 &gt; C$234), #N/A, ((1-FG179)*DK179) + (FG179 - FW179)*EA179 + (FW179*EQ179))</f>
        <v>49.360331630947414</v>
      </c>
      <c r="AZ179" s="2">
        <f t="shared" si="151"/>
        <v>48.79949447357334</v>
      </c>
      <c r="BA179" s="2">
        <f t="shared" si="151"/>
        <v>47.884465428152524</v>
      </c>
      <c r="BB179" s="2">
        <f t="shared" si="151"/>
        <v>45.491658014559988</v>
      </c>
      <c r="BC179" s="2">
        <f t="shared" si="151"/>
        <v>48.001957097494731</v>
      </c>
      <c r="BD179" s="2">
        <f t="shared" si="151"/>
        <v>47.224802011005295</v>
      </c>
      <c r="BE179" s="2">
        <f t="shared" si="151"/>
        <v>49.158411535836166</v>
      </c>
      <c r="BF179" s="2">
        <f t="shared" si="151"/>
        <v>45.099233450263377</v>
      </c>
      <c r="BG179" s="2">
        <f t="shared" si="151"/>
        <v>40.259846796215768</v>
      </c>
      <c r="BH179" s="2">
        <f t="shared" si="151"/>
        <v>40.483927723542152</v>
      </c>
      <c r="BI179" s="2">
        <f t="shared" si="151"/>
        <v>39.807774904606674</v>
      </c>
      <c r="BJ179" s="2">
        <f t="shared" si="151"/>
        <v>41.818723584592092</v>
      </c>
      <c r="BK179" s="2">
        <f t="shared" si="151"/>
        <v>48.995323392685528</v>
      </c>
      <c r="BL179" s="2">
        <f t="shared" si="151"/>
        <v>44.456307641146111</v>
      </c>
      <c r="BM179" s="2">
        <f t="shared" si="151"/>
        <v>44.958730371210976</v>
      </c>
      <c r="BO179" s="2" t="str">
        <f t="shared" ref="BO179:CC242" si="152">IF(AND(IY179 &lt; $CC$23, $B179 &lt; C$7, $B179 &gt; C$231), C179, "")</f>
        <v/>
      </c>
      <c r="BP179" s="2" t="str">
        <f t="shared" si="152"/>
        <v/>
      </c>
      <c r="BQ179" s="2" t="str">
        <f t="shared" si="152"/>
        <v/>
      </c>
      <c r="BR179" s="2" t="str">
        <f t="shared" si="152"/>
        <v/>
      </c>
      <c r="BS179" s="2" t="str">
        <f t="shared" si="152"/>
        <v/>
      </c>
      <c r="BT179" s="2" t="str">
        <f t="shared" si="152"/>
        <v/>
      </c>
      <c r="BU179" s="2" t="str">
        <f t="shared" si="152"/>
        <v/>
      </c>
      <c r="BV179" s="2" t="str">
        <f t="shared" si="152"/>
        <v/>
      </c>
      <c r="BW179" s="2" t="str">
        <f t="shared" si="152"/>
        <v/>
      </c>
      <c r="BX179" s="2" t="str">
        <f t="shared" si="152"/>
        <v/>
      </c>
      <c r="BY179" s="2" t="str">
        <f t="shared" si="152"/>
        <v/>
      </c>
      <c r="BZ179" s="2" t="str">
        <f t="shared" si="152"/>
        <v/>
      </c>
      <c r="CA179" s="2" t="str">
        <f t="shared" si="152"/>
        <v/>
      </c>
      <c r="CB179" s="2" t="str">
        <f t="shared" si="152"/>
        <v/>
      </c>
      <c r="CC179" s="2" t="str">
        <f t="shared" si="152"/>
        <v/>
      </c>
      <c r="CE179" s="2" t="str">
        <f t="shared" ref="CE179:CS242" si="153">IF(AND(IY179 &lt; $CS$23, $B179 &gt; C$232, $B179 &lt; C$233), C179, "")</f>
        <v/>
      </c>
      <c r="CF179" s="2" t="str">
        <f t="shared" si="153"/>
        <v/>
      </c>
      <c r="CG179" s="2" t="str">
        <f t="shared" si="153"/>
        <v/>
      </c>
      <c r="CH179" s="2" t="str">
        <f t="shared" si="153"/>
        <v/>
      </c>
      <c r="CI179" s="2" t="str">
        <f t="shared" si="153"/>
        <v/>
      </c>
      <c r="CJ179" s="2" t="str">
        <f t="shared" si="153"/>
        <v/>
      </c>
      <c r="CK179" s="2" t="str">
        <f t="shared" si="153"/>
        <v/>
      </c>
      <c r="CL179" s="2" t="str">
        <f t="shared" si="153"/>
        <v/>
      </c>
      <c r="CM179" s="2" t="str">
        <f t="shared" si="153"/>
        <v/>
      </c>
      <c r="CN179" s="2" t="str">
        <f t="shared" si="153"/>
        <v/>
      </c>
      <c r="CO179" s="2" t="str">
        <f t="shared" si="153"/>
        <v/>
      </c>
      <c r="CP179" s="2" t="str">
        <f t="shared" si="153"/>
        <v/>
      </c>
      <c r="CQ179" s="2" t="str">
        <f t="shared" si="153"/>
        <v/>
      </c>
      <c r="CR179" s="2" t="str">
        <f t="shared" si="153"/>
        <v/>
      </c>
      <c r="CS179" s="2" t="str">
        <f t="shared" si="153"/>
        <v/>
      </c>
      <c r="CU179" s="2">
        <f t="shared" ref="CU179:DI242" si="154">IF(AND(IY179 &lt; $DI$23, $B179 &gt; C$7, $B179 &lt; C$234), C179, "")</f>
        <v>47.645000000000003</v>
      </c>
      <c r="CV179" s="2">
        <f t="shared" si="154"/>
        <v>47</v>
      </c>
      <c r="CW179" s="2">
        <f t="shared" si="154"/>
        <v>46.871000000000002</v>
      </c>
      <c r="CX179" s="2">
        <f t="shared" si="154"/>
        <v>45.466999999999999</v>
      </c>
      <c r="CY179" s="2">
        <f t="shared" si="154"/>
        <v>47.35</v>
      </c>
      <c r="CZ179" s="2">
        <f t="shared" si="154"/>
        <v>47.317</v>
      </c>
      <c r="DA179" s="2">
        <f t="shared" si="154"/>
        <v>48.85</v>
      </c>
      <c r="DB179" s="2">
        <f t="shared" si="154"/>
        <v>45.5</v>
      </c>
      <c r="DC179" s="2">
        <f t="shared" si="154"/>
        <v>40.767000000000003</v>
      </c>
      <c r="DD179" s="2">
        <f t="shared" si="154"/>
        <v>40</v>
      </c>
      <c r="DE179" s="2">
        <f t="shared" si="154"/>
        <v>40</v>
      </c>
      <c r="DF179" s="2">
        <f t="shared" si="154"/>
        <v>41.116999999999997</v>
      </c>
      <c r="DG179" s="2">
        <f t="shared" si="154"/>
        <v>48.683</v>
      </c>
      <c r="DH179" s="2">
        <f t="shared" si="154"/>
        <v>43.767000000000003</v>
      </c>
      <c r="DI179" s="2">
        <f t="shared" si="154"/>
        <v>43.9</v>
      </c>
      <c r="DK179" s="2">
        <f t="shared" si="146"/>
        <v>70.050751612903269</v>
      </c>
      <c r="DL179" s="2">
        <f t="shared" si="146"/>
        <v>78.258601906158361</v>
      </c>
      <c r="DM179" s="2">
        <f t="shared" si="146"/>
        <v>83.954743401759544</v>
      </c>
      <c r="DN179" s="2">
        <f t="shared" si="146"/>
        <v>77.588541332442091</v>
      </c>
      <c r="DO179" s="2">
        <f t="shared" si="146"/>
        <v>94.694098423753644</v>
      </c>
      <c r="DP179" s="2">
        <f t="shared" si="146"/>
        <v>90.789949866310167</v>
      </c>
      <c r="DQ179" s="2">
        <f t="shared" si="146"/>
        <v>90.672944098240464</v>
      </c>
      <c r="DR179" s="2">
        <f t="shared" si="146"/>
        <v>92.271450329912042</v>
      </c>
      <c r="DS179" s="2">
        <f t="shared" si="146"/>
        <v>72.678595161290318</v>
      </c>
      <c r="DT179" s="2">
        <f t="shared" si="146"/>
        <v>71.781657842046741</v>
      </c>
      <c r="DU179" s="2">
        <f t="shared" si="146"/>
        <v>78.571202669632925</v>
      </c>
      <c r="DV179" s="2">
        <f t="shared" si="146"/>
        <v>80.763023460410565</v>
      </c>
      <c r="DW179" s="2">
        <f t="shared" si="146"/>
        <v>92.804499108734376</v>
      </c>
      <c r="DX179" s="2">
        <f t="shared" si="146"/>
        <v>70.82110539215688</v>
      </c>
      <c r="DY179" s="2">
        <f t="shared" si="146"/>
        <v>62.93470333880677</v>
      </c>
      <c r="DZ179" s="5"/>
      <c r="EA179" s="2">
        <f t="shared" si="136"/>
        <v>46.867395619668358</v>
      </c>
      <c r="EB179" s="2">
        <f t="shared" si="136"/>
        <v>51.26095306388526</v>
      </c>
      <c r="EC179" s="2">
        <f t="shared" si="136"/>
        <v>47.587047581284693</v>
      </c>
      <c r="ED179" s="2">
        <f t="shared" si="136"/>
        <v>45.813711046441114</v>
      </c>
      <c r="EE179" s="2">
        <f t="shared" si="136"/>
        <v>48.85062619229965</v>
      </c>
      <c r="EF179" s="2">
        <f t="shared" si="136"/>
        <v>40.275886604800505</v>
      </c>
      <c r="EG179" s="2">
        <f t="shared" si="136"/>
        <v>47.839296177678733</v>
      </c>
      <c r="EH179" s="2">
        <f t="shared" si="136"/>
        <v>42.003266222479731</v>
      </c>
      <c r="EI179" s="2">
        <f t="shared" si="136"/>
        <v>38.035873469974533</v>
      </c>
      <c r="EJ179" s="2">
        <f t="shared" si="136"/>
        <v>39.883019920862324</v>
      </c>
      <c r="EK179" s="2">
        <f t="shared" si="135"/>
        <v>39.217958017230295</v>
      </c>
      <c r="EL179" s="2">
        <f t="shared" si="130"/>
        <v>41.785066420664201</v>
      </c>
      <c r="EM179" s="2">
        <f t="shared" si="130"/>
        <v>48.147224929796465</v>
      </c>
      <c r="EN179" s="2">
        <f t="shared" si="130"/>
        <v>44.011135175087034</v>
      </c>
      <c r="EO179" s="2">
        <f t="shared" si="130"/>
        <v>45.077856702504974</v>
      </c>
      <c r="EP179" s="5"/>
      <c r="EQ179" s="2">
        <f t="shared" si="147"/>
        <v>49.521328106034076</v>
      </c>
      <c r="ER179" s="2">
        <f t="shared" si="147"/>
        <v>48.70991788990824</v>
      </c>
      <c r="ES179" s="2">
        <f t="shared" si="147"/>
        <v>47.893297552935046</v>
      </c>
      <c r="ET179" s="2">
        <f t="shared" si="147"/>
        <v>45.483756023191681</v>
      </c>
      <c r="EU179" s="2">
        <f t="shared" si="147"/>
        <v>47.978607946088808</v>
      </c>
      <c r="EV179" s="2">
        <f t="shared" si="147"/>
        <v>47.435215574524918</v>
      </c>
      <c r="EW179" s="2">
        <f t="shared" si="147"/>
        <v>49.205171770921552</v>
      </c>
      <c r="EX179" s="2">
        <f t="shared" si="147"/>
        <v>45.161791584601517</v>
      </c>
      <c r="EY179" s="2">
        <f t="shared" si="147"/>
        <v>40.300622611395774</v>
      </c>
      <c r="EZ179" s="2">
        <f t="shared" si="147"/>
        <v>40.495594053737477</v>
      </c>
      <c r="FA179" s="2">
        <f t="shared" si="147"/>
        <v>39.821711167990095</v>
      </c>
      <c r="FB179" s="2">
        <f t="shared" si="147"/>
        <v>41.819828842181721</v>
      </c>
      <c r="FC179" s="2">
        <f t="shared" si="147"/>
        <v>49.045452060479477</v>
      </c>
      <c r="FD179" s="2">
        <f t="shared" si="147"/>
        <v>44.498307861687977</v>
      </c>
      <c r="FE179" s="2">
        <f t="shared" si="147"/>
        <v>44.943501841703821</v>
      </c>
      <c r="FG179" s="2">
        <f t="shared" si="148"/>
        <v>0.99999999975325371</v>
      </c>
      <c r="FH179" s="2">
        <f t="shared" si="148"/>
        <v>0.99999999975996523</v>
      </c>
      <c r="FI179" s="2">
        <f t="shared" si="148"/>
        <v>0.99999999979806642</v>
      </c>
      <c r="FJ179" s="2">
        <f t="shared" si="148"/>
        <v>0.99999999982848176</v>
      </c>
      <c r="FK179" s="2">
        <f t="shared" si="148"/>
        <v>0.99999999982467924</v>
      </c>
      <c r="FL179" s="2">
        <f t="shared" si="148"/>
        <v>0.99999999980966103</v>
      </c>
      <c r="FM179" s="2">
        <f t="shared" si="148"/>
        <v>0.99999999978575682</v>
      </c>
      <c r="FN179" s="2">
        <f t="shared" si="148"/>
        <v>0.9999999997977872</v>
      </c>
      <c r="FO179" s="2">
        <f t="shared" si="148"/>
        <v>0.99999999981637322</v>
      </c>
      <c r="FP179" s="2">
        <f t="shared" si="148"/>
        <v>0.99999999981347121</v>
      </c>
      <c r="FQ179" s="2">
        <f t="shared" si="148"/>
        <v>0.99999999982018184</v>
      </c>
      <c r="FR179" s="2">
        <f t="shared" si="148"/>
        <v>0.99999999980565513</v>
      </c>
      <c r="FS179" s="2">
        <f t="shared" si="148"/>
        <v>0.99999999832517561</v>
      </c>
      <c r="FT179" s="2">
        <f t="shared" si="148"/>
        <v>0.99999999118368166</v>
      </c>
      <c r="FU179" s="2">
        <f t="shared" si="148"/>
        <v>0.99999996713981254</v>
      </c>
      <c r="FV179" s="5"/>
      <c r="FW179" s="2">
        <f t="shared" ref="FW179:GK242" si="155">POWER(10,($B179-C$233)/C$230)/(1+POWER(10,($B179-C$233)/C$230))</f>
        <v>0.93933663285175162</v>
      </c>
      <c r="FX179" s="2">
        <f t="shared" si="155"/>
        <v>0.96488618498933598</v>
      </c>
      <c r="FY179" s="2">
        <f t="shared" si="155"/>
        <v>0.97116038222375567</v>
      </c>
      <c r="FZ179" s="2">
        <f t="shared" si="155"/>
        <v>0.97605132408494932</v>
      </c>
      <c r="GA179" s="2">
        <f t="shared" si="155"/>
        <v>0.97322401971510142</v>
      </c>
      <c r="GB179" s="2">
        <f t="shared" si="155"/>
        <v>0.97060987502820117</v>
      </c>
      <c r="GC179" s="2">
        <f t="shared" si="155"/>
        <v>0.9657653709506685</v>
      </c>
      <c r="GD179" s="2">
        <f t="shared" si="155"/>
        <v>0.98019387615080622</v>
      </c>
      <c r="GE179" s="2">
        <f t="shared" si="155"/>
        <v>0.98199543569945069</v>
      </c>
      <c r="GF179" s="2">
        <f t="shared" si="155"/>
        <v>0.98095522563026538</v>
      </c>
      <c r="GG179" s="2">
        <f t="shared" si="155"/>
        <v>0.97691727083773117</v>
      </c>
      <c r="GH179" s="2">
        <f t="shared" si="155"/>
        <v>0.96820517338698053</v>
      </c>
      <c r="GI179" s="2">
        <f t="shared" si="155"/>
        <v>0.9441914624100417</v>
      </c>
      <c r="GJ179" s="2">
        <f t="shared" si="155"/>
        <v>0.91378733237254572</v>
      </c>
      <c r="GK179" s="2">
        <f t="shared" si="155"/>
        <v>0.88665878824910305</v>
      </c>
      <c r="GL179" s="5"/>
      <c r="GM179" s="107">
        <f t="shared" ref="GM179:HA242" si="156" xml:space="preserve"> _xlfn.NORM.DIST($B179, C$7, ABS(C$11), TRUE) * _xlfn.NORM.DIST(($B179 - C$7)*C$15, 0, ABS(C$11), TRUE) * 2</f>
        <v>1.2968597063401498E-227</v>
      </c>
      <c r="GN179" s="107">
        <f t="shared" si="156"/>
        <v>6.9649050763193438E-255</v>
      </c>
      <c r="GO179" s="107">
        <f t="shared" si="156"/>
        <v>3.8001212719635215E-272</v>
      </c>
      <c r="GP179" s="107">
        <f t="shared" si="156"/>
        <v>0</v>
      </c>
      <c r="GQ179" s="107">
        <f t="shared" si="156"/>
        <v>0</v>
      </c>
      <c r="GR179" s="107">
        <f t="shared" si="156"/>
        <v>0</v>
      </c>
      <c r="GS179" s="107">
        <f t="shared" si="156"/>
        <v>0</v>
      </c>
      <c r="GT179" s="107">
        <f t="shared" si="156"/>
        <v>0</v>
      </c>
      <c r="GU179" s="107">
        <f t="shared" si="156"/>
        <v>0</v>
      </c>
      <c r="GV179" s="107">
        <f t="shared" si="156"/>
        <v>0</v>
      </c>
      <c r="GW179" s="107">
        <f t="shared" si="156"/>
        <v>0</v>
      </c>
      <c r="GX179" s="107">
        <f t="shared" si="156"/>
        <v>0</v>
      </c>
      <c r="GY179" s="107">
        <f t="shared" si="156"/>
        <v>0</v>
      </c>
      <c r="GZ179" s="107">
        <f t="shared" si="156"/>
        <v>0</v>
      </c>
      <c r="HA179" s="107">
        <f t="shared" si="156"/>
        <v>0</v>
      </c>
      <c r="HC179" s="107">
        <f t="shared" si="132"/>
        <v>2.5196088989874736E-166</v>
      </c>
      <c r="HD179" s="107">
        <f t="shared" si="132"/>
        <v>2.9749335359859241E-188</v>
      </c>
      <c r="HE179" s="107">
        <f t="shared" si="132"/>
        <v>5.7221399670078267E-202</v>
      </c>
      <c r="HF179" s="107">
        <f t="shared" si="131"/>
        <v>1.0032065513288802E-246</v>
      </c>
      <c r="HG179" s="107">
        <f t="shared" si="131"/>
        <v>1.383906555635259E-248</v>
      </c>
      <c r="HH179" s="107">
        <f t="shared" si="131"/>
        <v>8.1294684170849243E-244</v>
      </c>
      <c r="HI179" s="107">
        <f t="shared" si="131"/>
        <v>2.2128651378355351E-245</v>
      </c>
      <c r="HJ179" s="107">
        <f t="shared" si="131"/>
        <v>4.1473877760421003E-254</v>
      </c>
      <c r="HK179" s="107">
        <f t="shared" si="131"/>
        <v>1.8714155271422112E-275</v>
      </c>
      <c r="HL179" s="107">
        <f t="shared" si="131"/>
        <v>3.200026782771937E-290</v>
      </c>
      <c r="HM179" s="107">
        <f t="shared" si="131"/>
        <v>1.7520390205123309E-292</v>
      </c>
      <c r="HN179" s="107">
        <f t="shared" si="131"/>
        <v>2.3860667188697366E-250</v>
      </c>
      <c r="HO179" s="107">
        <f t="shared" si="149"/>
        <v>4.8384900323951891E-234</v>
      </c>
      <c r="HP179" s="107">
        <f t="shared" si="149"/>
        <v>1.015399781771395E-236</v>
      </c>
      <c r="HQ179" s="107">
        <f t="shared" si="149"/>
        <v>0</v>
      </c>
      <c r="HS179" s="107">
        <f t="shared" ref="HS179:IG242" si="157" xml:space="preserve"> _xlfn.NORM.DIST($B179, C$9, ABS(C$13), TRUE) * _xlfn.NORM.DIST(($B179 - C$9)*C$17, 0, ABS(C$13), TRUE) * 2</f>
        <v>1.5219345700803856E-36</v>
      </c>
      <c r="HT179" s="107">
        <f t="shared" si="157"/>
        <v>1.1902975477510372E-43</v>
      </c>
      <c r="HU179" s="107">
        <f t="shared" si="157"/>
        <v>1.2043514254384472E-47</v>
      </c>
      <c r="HV179" s="107">
        <f t="shared" si="157"/>
        <v>2.591787361415439E-59</v>
      </c>
      <c r="HW179" s="107">
        <f t="shared" si="157"/>
        <v>3.3173049359046571E-59</v>
      </c>
      <c r="HX179" s="107">
        <f t="shared" si="157"/>
        <v>1.80510248182401E-57</v>
      </c>
      <c r="HY179" s="107">
        <f t="shared" si="157"/>
        <v>3.2318105207809759E-57</v>
      </c>
      <c r="HZ179" s="107">
        <f t="shared" si="157"/>
        <v>7.0635890072502281E-63</v>
      </c>
      <c r="IA179" s="107">
        <f t="shared" si="157"/>
        <v>7.283489859227513E-69</v>
      </c>
      <c r="IB179" s="107">
        <f t="shared" si="157"/>
        <v>8.3511831963039531E-72</v>
      </c>
      <c r="IC179" s="107">
        <f t="shared" si="157"/>
        <v>8.3793304573526581E-71</v>
      </c>
      <c r="ID179" s="107">
        <f t="shared" si="157"/>
        <v>2.348994296279828E-58</v>
      </c>
      <c r="IE179" s="107">
        <f t="shared" si="157"/>
        <v>1.1065518226482645E-52</v>
      </c>
      <c r="IF179" s="107">
        <f t="shared" si="157"/>
        <v>8.8113508216076865E-52</v>
      </c>
      <c r="IG179" s="107">
        <f t="shared" si="157"/>
        <v>2.6483836815356187E-54</v>
      </c>
      <c r="II179" s="107">
        <f t="shared" ref="II179:IW242" si="158" xml:space="preserve"> _xlfn.NORM.DIST($B179, C$10, ABS(C$14), TRUE) * _xlfn.NORM.DIST(($B179 - C$10)*C$18, 0, ABS(C$14), TRUE) * 2</f>
        <v>5.741920200852611E-4</v>
      </c>
      <c r="IJ179" s="107">
        <f t="shared" si="158"/>
        <v>1.0800286018039602E-5</v>
      </c>
      <c r="IK179" s="107">
        <f t="shared" si="158"/>
        <v>1.6693606406989424E-6</v>
      </c>
      <c r="IL179" s="107">
        <f t="shared" si="158"/>
        <v>3.4394566917118589E-8</v>
      </c>
      <c r="IM179" s="107">
        <f t="shared" si="158"/>
        <v>7.6767685854775475E-8</v>
      </c>
      <c r="IN179" s="107">
        <f t="shared" si="158"/>
        <v>1.8878558003639647E-7</v>
      </c>
      <c r="IO179" s="107">
        <f t="shared" si="158"/>
        <v>5.2259756389885181E-7</v>
      </c>
      <c r="IP179" s="107">
        <f t="shared" si="158"/>
        <v>3.6080201850745277E-9</v>
      </c>
      <c r="IQ179" s="107">
        <f t="shared" si="158"/>
        <v>3.991582550680848E-10</v>
      </c>
      <c r="IR179" s="107">
        <f t="shared" si="158"/>
        <v>2.1547564020276118E-10</v>
      </c>
      <c r="IS179" s="107">
        <f t="shared" si="158"/>
        <v>1.3134448766984006E-9</v>
      </c>
      <c r="IT179" s="107">
        <f t="shared" si="158"/>
        <v>2.3049190883757194E-7</v>
      </c>
      <c r="IU179" s="107">
        <f t="shared" si="158"/>
        <v>4.0282003595169044E-6</v>
      </c>
      <c r="IV179" s="107">
        <f t="shared" si="158"/>
        <v>2.4062173384492366E-5</v>
      </c>
      <c r="IW179" s="107">
        <f t="shared" si="158"/>
        <v>1.0690037337552772E-4</v>
      </c>
      <c r="IY179" s="107">
        <f t="shared" ref="IY179:JM242" si="159">GM179+HC179+HS179+II179</f>
        <v>5.741920200852611E-4</v>
      </c>
      <c r="IZ179" s="107">
        <f t="shared" si="159"/>
        <v>1.0800286018039602E-5</v>
      </c>
      <c r="JA179" s="107">
        <f t="shared" si="159"/>
        <v>1.6693606406989424E-6</v>
      </c>
      <c r="JB179" s="107">
        <f t="shared" si="159"/>
        <v>3.4394566917118589E-8</v>
      </c>
      <c r="JC179" s="107">
        <f t="shared" si="159"/>
        <v>7.6767685854775475E-8</v>
      </c>
      <c r="JD179" s="107">
        <f t="shared" si="159"/>
        <v>1.8878558003639647E-7</v>
      </c>
      <c r="JE179" s="107">
        <f t="shared" si="159"/>
        <v>5.2259756389885181E-7</v>
      </c>
      <c r="JF179" s="107">
        <f t="shared" si="159"/>
        <v>3.6080201850745277E-9</v>
      </c>
      <c r="JG179" s="107">
        <f t="shared" si="159"/>
        <v>3.991582550680848E-10</v>
      </c>
      <c r="JH179" s="107">
        <f t="shared" si="159"/>
        <v>2.1547564020276118E-10</v>
      </c>
      <c r="JI179" s="107">
        <f t="shared" si="159"/>
        <v>1.3134448766984006E-9</v>
      </c>
      <c r="JJ179" s="107">
        <f t="shared" si="159"/>
        <v>2.3049190883757194E-7</v>
      </c>
      <c r="JK179" s="107">
        <f t="shared" si="159"/>
        <v>4.0282003595169044E-6</v>
      </c>
      <c r="JL179" s="107">
        <f t="shared" si="159"/>
        <v>2.4062173384492366E-5</v>
      </c>
      <c r="JM179" s="107">
        <f t="shared" si="159"/>
        <v>1.0690037337552772E-4</v>
      </c>
    </row>
    <row r="180" spans="2:273" x14ac:dyDescent="0.25">
      <c r="B180" s="2">
        <v>152</v>
      </c>
      <c r="C180" s="37">
        <v>47.468000000000004</v>
      </c>
      <c r="D180" s="37">
        <v>48.5</v>
      </c>
      <c r="E180" s="37">
        <v>47.531999999999996</v>
      </c>
      <c r="F180" s="37">
        <v>44.8</v>
      </c>
      <c r="G180" s="37">
        <v>46.45</v>
      </c>
      <c r="H180" s="37">
        <v>47.15</v>
      </c>
      <c r="I180" s="37">
        <v>48.482999999999997</v>
      </c>
      <c r="J180" s="37">
        <v>43.267000000000003</v>
      </c>
      <c r="K180" s="37">
        <v>40.567</v>
      </c>
      <c r="L180" s="37">
        <v>41.35</v>
      </c>
      <c r="M180" s="37">
        <v>40.133000000000003</v>
      </c>
      <c r="N180" s="37">
        <v>41.832999999999998</v>
      </c>
      <c r="O180" s="37">
        <v>47.767000000000003</v>
      </c>
      <c r="P180" s="37">
        <v>44.6</v>
      </c>
      <c r="Q180" s="37">
        <v>43.866999999999997</v>
      </c>
      <c r="S180" s="4">
        <f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49.358429083640615</v>
      </c>
      <c r="T180" s="4">
        <f>AZ180 + (D$3 * _xlfn.NORM.DIST($B180, D$7, ABS(D$11), FALSE) * _xlfn.NORM.DIST(($B180 - D$7)*D$15, 0, ABS(D$11), TRUE) * 2)
               + (D$4 * _xlfn.NORM.DIST($B180, D$8, ABS(D$12), FALSE) * _xlfn.NORM.DIST(($B180 - D$8)*D$16, 0, ABS(D$12), TRUE) * 2)
               + (D$5 * _xlfn.NORM.DIST($B180, D$9, ABS(D$13), FALSE) * _xlfn.NORM.DIST(($B180 - D$9)*D$17, 0, ABS(D$13), TRUE) * 2)
               + (D$6 * _xlfn.NORM.DIST($B180, D$10, ABS(D$14), FALSE) * _xlfn.NORM.DIST(($B180 - D$10)*D$18, 0, ABS(D$14), TRUE) * 2)</f>
        <v>48.707366418693532</v>
      </c>
      <c r="U180" s="4">
        <f>BA180 + (E$3 * _xlfn.NORM.DIST($B180, E$7, ABS(E$11), FALSE) * _xlfn.NORM.DIST(($B180 - E$7)*E$15, 0, ABS(E$11), TRUE) * 2)
               + (E$4 * _xlfn.NORM.DIST($B180, E$8, ABS(E$12), FALSE) * _xlfn.NORM.DIST(($B180 - E$8)*E$16, 0, ABS(E$12), TRUE) * 2)
               + (E$5 * _xlfn.NORM.DIST($B180, E$9, ABS(E$13), FALSE) * _xlfn.NORM.DIST(($B180 - E$9)*E$17, 0, ABS(E$13), TRUE) * 2)
               + (E$6 * _xlfn.NORM.DIST($B180, E$10, ABS(E$14), FALSE) * _xlfn.NORM.DIST(($B180 - E$10)*E$18, 0, ABS(E$14), TRUE) * 2)</f>
        <v>47.780182777351165</v>
      </c>
      <c r="V180" s="4">
        <f>BB180 + (F$3 * _xlfn.NORM.DIST($B180, F$7, ABS(F$11), FALSE) * _xlfn.NORM.DIST(($B180 - F$7)*F$15, 0, ABS(F$11), TRUE) * 2)
               + (F$4 * _xlfn.NORM.DIST($B180, F$8, ABS(F$12), FALSE) * _xlfn.NORM.DIST(($B180 - F$8)*F$16, 0, ABS(F$12), TRUE) * 2)
               + (F$5 * _xlfn.NORM.DIST($B180, F$9, ABS(F$13), FALSE) * _xlfn.NORM.DIST(($B180 - F$9)*F$17, 0, ABS(F$13), TRUE) * 2)
               + (F$6 * _xlfn.NORM.DIST($B180, F$10, ABS(F$14), FALSE) * _xlfn.NORM.DIST(($B180 - F$10)*F$18, 0, ABS(F$14), TRUE) * 2)</f>
        <v>45.378747823277656</v>
      </c>
      <c r="W180" s="4">
        <f>BC180 + (G$3 * _xlfn.NORM.DIST($B180, G$7, ABS(G$11), FALSE) * _xlfn.NORM.DIST(($B180 - G$7)*G$15, 0, ABS(G$11), TRUE) * 2)
               + (G$4 * _xlfn.NORM.DIST($B180, G$8, ABS(G$12), FALSE) * _xlfn.NORM.DIST(($B180 - G$8)*G$16, 0, ABS(G$12), TRUE) * 2)
               + (G$5 * _xlfn.NORM.DIST($B180, G$9, ABS(G$13), FALSE) * _xlfn.NORM.DIST(($B180 - G$9)*G$17, 0, ABS(G$13), TRUE) * 2)
               + (G$6 * _xlfn.NORM.DIST($B180, G$10, ABS(G$14), FALSE) * _xlfn.NORM.DIST(($B180 - G$10)*G$18, 0, ABS(G$14), TRUE) * 2)</f>
        <v>47.847767144272332</v>
      </c>
      <c r="X180" s="4">
        <f>BD180 + (H$3 * _xlfn.NORM.DIST($B180, H$7, ABS(H$11), FALSE) * _xlfn.NORM.DIST(($B180 - H$7)*H$15, 0, ABS(H$11), TRUE) * 2)
               + (H$4 * _xlfn.NORM.DIST($B180, H$8, ABS(H$12), FALSE) * _xlfn.NORM.DIST(($B180 - H$8)*H$16, 0, ABS(H$12), TRUE) * 2)
               + (H$5 * _xlfn.NORM.DIST($B180, H$9, ABS(H$13), FALSE) * _xlfn.NORM.DIST(($B180 - H$9)*H$17, 0, ABS(H$13), TRUE) * 2)
               + (H$6 * _xlfn.NORM.DIST($B180, H$10, ABS(H$14), FALSE) * _xlfn.NORM.DIST(($B180 - H$10)*H$18, 0, ABS(H$14), TRUE) * 2)</f>
        <v>47.07880847788681</v>
      </c>
      <c r="Y180" s="4">
        <f>BE180 + (I$3 * _xlfn.NORM.DIST($B180, I$7, ABS(I$11), FALSE) * _xlfn.NORM.DIST(($B180 - I$7)*I$15, 0, ABS(I$11), TRUE) * 2)
               + (I$4 * _xlfn.NORM.DIST($B180, I$8, ABS(I$12), FALSE) * _xlfn.NORM.DIST(($B180 - I$8)*I$16, 0, ABS(I$12), TRUE) * 2)
               + (I$5 * _xlfn.NORM.DIST($B180, I$9, ABS(I$13), FALSE) * _xlfn.NORM.DIST(($B180 - I$9)*I$17, 0, ABS(I$13), TRUE) * 2)
               + (I$6 * _xlfn.NORM.DIST($B180, I$10, ABS(I$14), FALSE) * _xlfn.NORM.DIST(($B180 - I$10)*I$18, 0, ABS(I$14), TRUE) * 2)</f>
        <v>48.988221237003152</v>
      </c>
      <c r="Z180" s="4">
        <f>BF180 + (J$3 * _xlfn.NORM.DIST($B180, J$7, ABS(J$11), FALSE) * _xlfn.NORM.DIST(($B180 - J$7)*J$15, 0, ABS(J$11), TRUE) * 2)
               + (J$4 * _xlfn.NORM.DIST($B180, J$8, ABS(J$12), FALSE) * _xlfn.NORM.DIST(($B180 - J$8)*J$16, 0, ABS(J$12), TRUE) * 2)
               + (J$5 * _xlfn.NORM.DIST($B180, J$9, ABS(J$13), FALSE) * _xlfn.NORM.DIST(($B180 - J$9)*J$17, 0, ABS(J$13), TRUE) * 2)
               + (J$6 * _xlfn.NORM.DIST($B180, J$10, ABS(J$14), FALSE) * _xlfn.NORM.DIST(($B180 - J$10)*J$18, 0, ABS(J$14), TRUE) * 2)</f>
        <v>44.94595025830894</v>
      </c>
      <c r="AA180" s="4">
        <f>BG180 + (K$3 * _xlfn.NORM.DIST($B180, K$7, ABS(K$11), FALSE) * _xlfn.NORM.DIST(($B180 - K$7)*K$15, 0, ABS(K$11), TRUE) * 2)
               + (K$4 * _xlfn.NORM.DIST($B180, K$8, ABS(K$12), FALSE) * _xlfn.NORM.DIST(($B180 - K$8)*K$16, 0, ABS(K$12), TRUE) * 2)
               + (K$5 * _xlfn.NORM.DIST($B180, K$9, ABS(K$13), FALSE) * _xlfn.NORM.DIST(($B180 - K$9)*K$17, 0, ABS(K$13), TRUE) * 2)
               + (K$6 * _xlfn.NORM.DIST($B180, K$10, ABS(K$14), FALSE) * _xlfn.NORM.DIST(($B180 - K$10)*K$18, 0, ABS(K$14), TRUE) * 2)</f>
        <v>40.126737429645544</v>
      </c>
      <c r="AB180" s="4">
        <f>BH180 + (L$3 * _xlfn.NORM.DIST($B180, L$7, ABS(L$11), FALSE) * _xlfn.NORM.DIST(($B180 - L$7)*L$15, 0, ABS(L$11), TRUE) * 2)
               + (L$4 * _xlfn.NORM.DIST($B180, L$8, ABS(L$12), FALSE) * _xlfn.NORM.DIST(($B180 - L$8)*L$16, 0, ABS(L$12), TRUE) * 2)
               + (L$5 * _xlfn.NORM.DIST($B180, L$9, ABS(L$13), FALSE) * _xlfn.NORM.DIST(($B180 - L$9)*L$17, 0, ABS(L$13), TRUE) * 2)
               + (L$6 * _xlfn.NORM.DIST($B180, L$10, ABS(L$14), FALSE) * _xlfn.NORM.DIST(($B180 - L$10)*L$18, 0, ABS(L$14), TRUE) * 2)</f>
        <v>40.344768198693295</v>
      </c>
      <c r="AC180" s="4">
        <f>BI180 + (M$3 * _xlfn.NORM.DIST($B180, M$7, ABS(M$11), FALSE) * _xlfn.NORM.DIST(($B180 - M$7)*M$15, 0, ABS(M$11), TRUE) * 2)
               + (M$4 * _xlfn.NORM.DIST($B180, M$8, ABS(M$12), FALSE) * _xlfn.NORM.DIST(($B180 - M$8)*M$16, 0, ABS(M$12), TRUE) * 2)
               + (M$5 * _xlfn.NORM.DIST($B180, M$9, ABS(M$13), FALSE) * _xlfn.NORM.DIST(($B180 - M$9)*M$17, 0, ABS(M$13), TRUE) * 2)
               + (M$6 * _xlfn.NORM.DIST($B180, M$10, ABS(M$14), FALSE) * _xlfn.NORM.DIST(($B180 - M$10)*M$18, 0, ABS(M$14), TRUE) * 2)</f>
        <v>39.657981784302024</v>
      </c>
      <c r="AD180" s="4">
        <f>BJ180 + (N$3 * _xlfn.NORM.DIST($B180, N$7, ABS(N$11), FALSE) * _xlfn.NORM.DIST(($B180 - N$7)*N$15, 0, ABS(N$11), TRUE) * 2)
               + (N$4 * _xlfn.NORM.DIST($B180, N$8, ABS(N$12), FALSE) * _xlfn.NORM.DIST(($B180 - N$8)*N$16, 0, ABS(N$12), TRUE) * 2)
               + (N$5 * _xlfn.NORM.DIST($B180, N$9, ABS(N$13), FALSE) * _xlfn.NORM.DIST(($B180 - N$9)*N$17, 0, ABS(N$13), TRUE) * 2)
               + (N$6 * _xlfn.NORM.DIST($B180, N$10, ABS(N$14), FALSE) * _xlfn.NORM.DIST(($B180 - N$10)*N$18, 0, ABS(N$14), TRUE) * 2)</f>
        <v>41.639908936051448</v>
      </c>
      <c r="AE180" s="4">
        <f>BK180 + (O$3 * _xlfn.NORM.DIST($B180, O$7, ABS(O$11), FALSE) * _xlfn.NORM.DIST(($B180 - O$7)*O$15, 0, ABS(O$11), TRUE) * 2)
               + (O$4 * _xlfn.NORM.DIST($B180, O$8, ABS(O$12), FALSE) * _xlfn.NORM.DIST(($B180 - O$8)*O$16, 0, ABS(O$12), TRUE) * 2)
               + (O$5 * _xlfn.NORM.DIST($B180, O$9, ABS(O$13), FALSE) * _xlfn.NORM.DIST(($B180 - O$9)*O$17, 0, ABS(O$13), TRUE) * 2)
               + (O$6 * _xlfn.NORM.DIST($B180, O$10, ABS(O$14), FALSE) * _xlfn.NORM.DIST(($B180 - O$10)*O$18, 0, ABS(O$14), TRUE) * 2)</f>
        <v>48.824101469155998</v>
      </c>
      <c r="AF180" s="4">
        <f t="shared" si="133"/>
        <v>44.29749768788411</v>
      </c>
      <c r="AG180" s="4">
        <f t="shared" si="133"/>
        <v>44.796485020595092</v>
      </c>
      <c r="AI180" s="4">
        <f>IF(OR($B180 &lt; C$231, $B180 &gt; C$234), 0, C180-S180)</f>
        <v>-1.8904290836406119</v>
      </c>
      <c r="AJ180" s="4">
        <f>IF(OR($B180 &lt; D$231, $B180 &gt; D$234), 0, D180-T180)</f>
        <v>-0.20736641869353178</v>
      </c>
      <c r="AK180" s="4">
        <f>IF(OR($B180 &lt; E$231, $B180 &gt; E$234), 0, E180-U180)</f>
        <v>-0.24818277735116823</v>
      </c>
      <c r="AL180" s="4">
        <f>IF(OR($B180 &lt; F$231, $B180 &gt; F$234), 0, F180-V180)</f>
        <v>-0.57874782327765928</v>
      </c>
      <c r="AM180" s="4">
        <f>IF(OR($B180 &lt; G$231, $B180 &gt; G$234), 0, G180-W180)</f>
        <v>-1.3977671442723292</v>
      </c>
      <c r="AN180" s="4">
        <f>IF(OR($B180 &lt; H$231, $B180 &gt; H$234), 0, H180-X180)</f>
        <v>7.119152211318891E-2</v>
      </c>
      <c r="AO180" s="4">
        <f>IF(OR($B180 &lt; I$231, $B180 &gt; I$234), 0, I180-Y180)</f>
        <v>-0.50522123700315547</v>
      </c>
      <c r="AP180" s="4">
        <f>IF(OR($B180 &lt; J$231, $B180 &gt; J$234), 0, J180-Z180)</f>
        <v>-1.6789502583089373</v>
      </c>
      <c r="AQ180" s="4">
        <f>IF(OR($B180 &lt; K$231, $B180 &gt; K$234), 0, K180-AA180)</f>
        <v>0.44026257035445582</v>
      </c>
      <c r="AR180" s="4">
        <f>IF(OR($B180 &lt; L$231, $B180 &gt; L$234), 0, L180-AB180)</f>
        <v>1.0052318013067065</v>
      </c>
      <c r="AS180" s="4">
        <f>IF(OR($B180 &lt; M$231, $B180 &gt; M$234), 0, M180-AC180)</f>
        <v>0.47501821569797897</v>
      </c>
      <c r="AT180" s="4">
        <f>IF(OR($B180 &lt; N$231, $B180 &gt; N$234), 0, N180-AD180)</f>
        <v>0.19309106394855036</v>
      </c>
      <c r="AU180" s="4">
        <f>IF(OR($B180 &lt; O$231, $B180 &gt; O$234), 0, O180-AE180)</f>
        <v>-1.0571014691559952</v>
      </c>
      <c r="AV180" s="4">
        <f t="shared" si="150"/>
        <v>0.30250231211589096</v>
      </c>
      <c r="AW180" s="4">
        <f t="shared" si="150"/>
        <v>-0.92948502059509508</v>
      </c>
      <c r="AY180" s="2">
        <f t="shared" si="151"/>
        <v>49.358425341006871</v>
      </c>
      <c r="AZ180" s="2">
        <f t="shared" si="151"/>
        <v>48.707366418693532</v>
      </c>
      <c r="BA180" s="2">
        <f t="shared" si="151"/>
        <v>47.780182773802878</v>
      </c>
      <c r="BB180" s="2">
        <f t="shared" si="151"/>
        <v>45.378747823268981</v>
      </c>
      <c r="BC180" s="2">
        <f t="shared" si="151"/>
        <v>47.847767144234297</v>
      </c>
      <c r="BD180" s="2">
        <f t="shared" si="151"/>
        <v>47.078808477635405</v>
      </c>
      <c r="BE180" s="2">
        <f t="shared" si="151"/>
        <v>48.988221235955017</v>
      </c>
      <c r="BF180" s="2">
        <f t="shared" si="151"/>
        <v>44.945950258308265</v>
      </c>
      <c r="BG180" s="2">
        <f t="shared" si="151"/>
        <v>40.126737429645523</v>
      </c>
      <c r="BH180" s="2">
        <f t="shared" si="151"/>
        <v>40.344768198693288</v>
      </c>
      <c r="BI180" s="2">
        <f t="shared" si="151"/>
        <v>39.657981784301867</v>
      </c>
      <c r="BJ180" s="2">
        <f t="shared" si="151"/>
        <v>41.639908935432935</v>
      </c>
      <c r="BK180" s="2">
        <f t="shared" si="151"/>
        <v>48.824101414933075</v>
      </c>
      <c r="BL180" s="2">
        <f t="shared" si="151"/>
        <v>44.297496476518866</v>
      </c>
      <c r="BM180" s="2">
        <f t="shared" si="151"/>
        <v>44.796462656625117</v>
      </c>
      <c r="BO180" s="2" t="str">
        <f t="shared" si="152"/>
        <v/>
      </c>
      <c r="BP180" s="2" t="str">
        <f t="shared" si="152"/>
        <v/>
      </c>
      <c r="BQ180" s="2" t="str">
        <f t="shared" si="152"/>
        <v/>
      </c>
      <c r="BR180" s="2" t="str">
        <f t="shared" si="152"/>
        <v/>
      </c>
      <c r="BS180" s="2" t="str">
        <f t="shared" si="152"/>
        <v/>
      </c>
      <c r="BT180" s="2" t="str">
        <f t="shared" si="152"/>
        <v/>
      </c>
      <c r="BU180" s="2" t="str">
        <f t="shared" si="152"/>
        <v/>
      </c>
      <c r="BV180" s="2" t="str">
        <f t="shared" si="152"/>
        <v/>
      </c>
      <c r="BW180" s="2" t="str">
        <f t="shared" si="152"/>
        <v/>
      </c>
      <c r="BX180" s="2" t="str">
        <f t="shared" si="152"/>
        <v/>
      </c>
      <c r="BY180" s="2" t="str">
        <f t="shared" si="152"/>
        <v/>
      </c>
      <c r="BZ180" s="2" t="str">
        <f t="shared" si="152"/>
        <v/>
      </c>
      <c r="CA180" s="2" t="str">
        <f t="shared" si="152"/>
        <v/>
      </c>
      <c r="CB180" s="2" t="str">
        <f t="shared" si="152"/>
        <v/>
      </c>
      <c r="CC180" s="2" t="str">
        <f t="shared" si="152"/>
        <v/>
      </c>
      <c r="CE180" s="2" t="str">
        <f t="shared" si="153"/>
        <v/>
      </c>
      <c r="CF180" s="2" t="str">
        <f t="shared" si="153"/>
        <v/>
      </c>
      <c r="CG180" s="2" t="str">
        <f t="shared" si="153"/>
        <v/>
      </c>
      <c r="CH180" s="2" t="str">
        <f t="shared" si="153"/>
        <v/>
      </c>
      <c r="CI180" s="2" t="str">
        <f t="shared" si="153"/>
        <v/>
      </c>
      <c r="CJ180" s="2" t="str">
        <f t="shared" si="153"/>
        <v/>
      </c>
      <c r="CK180" s="2" t="str">
        <f t="shared" si="153"/>
        <v/>
      </c>
      <c r="CL180" s="2" t="str">
        <f t="shared" si="153"/>
        <v/>
      </c>
      <c r="CM180" s="2" t="str">
        <f t="shared" si="153"/>
        <v/>
      </c>
      <c r="CN180" s="2" t="str">
        <f t="shared" si="153"/>
        <v/>
      </c>
      <c r="CO180" s="2" t="str">
        <f t="shared" si="153"/>
        <v/>
      </c>
      <c r="CP180" s="2" t="str">
        <f t="shared" si="153"/>
        <v/>
      </c>
      <c r="CQ180" s="2" t="str">
        <f t="shared" si="153"/>
        <v/>
      </c>
      <c r="CR180" s="2" t="str">
        <f t="shared" si="153"/>
        <v/>
      </c>
      <c r="CS180" s="2" t="str">
        <f t="shared" si="153"/>
        <v/>
      </c>
      <c r="CU180" s="2">
        <f t="shared" si="154"/>
        <v>47.468000000000004</v>
      </c>
      <c r="CV180" s="2">
        <f t="shared" si="154"/>
        <v>48.5</v>
      </c>
      <c r="CW180" s="2">
        <f t="shared" si="154"/>
        <v>47.531999999999996</v>
      </c>
      <c r="CX180" s="2">
        <f t="shared" si="154"/>
        <v>44.8</v>
      </c>
      <c r="CY180" s="2">
        <f t="shared" si="154"/>
        <v>46.45</v>
      </c>
      <c r="CZ180" s="2">
        <f t="shared" si="154"/>
        <v>47.15</v>
      </c>
      <c r="DA180" s="2">
        <f t="shared" si="154"/>
        <v>48.482999999999997</v>
      </c>
      <c r="DB180" s="2">
        <f t="shared" si="154"/>
        <v>43.267000000000003</v>
      </c>
      <c r="DC180" s="2">
        <f t="shared" si="154"/>
        <v>40.567</v>
      </c>
      <c r="DD180" s="2">
        <f t="shared" si="154"/>
        <v>41.35</v>
      </c>
      <c r="DE180" s="2">
        <f t="shared" si="154"/>
        <v>40.133000000000003</v>
      </c>
      <c r="DF180" s="2">
        <f t="shared" si="154"/>
        <v>41.832999999999998</v>
      </c>
      <c r="DG180" s="2">
        <f t="shared" si="154"/>
        <v>47.767000000000003</v>
      </c>
      <c r="DH180" s="2">
        <f t="shared" si="154"/>
        <v>44.6</v>
      </c>
      <c r="DI180" s="2">
        <f t="shared" si="154"/>
        <v>43.866999999999997</v>
      </c>
      <c r="DK180" s="2">
        <f t="shared" si="146"/>
        <v>70.092908467741978</v>
      </c>
      <c r="DL180" s="2">
        <f t="shared" si="146"/>
        <v>78.347315065982414</v>
      </c>
      <c r="DM180" s="2">
        <f t="shared" si="146"/>
        <v>84.080938233137843</v>
      </c>
      <c r="DN180" s="2">
        <f t="shared" si="146"/>
        <v>77.690439393939414</v>
      </c>
      <c r="DO180" s="2">
        <f t="shared" si="146"/>
        <v>94.897694648093818</v>
      </c>
      <c r="DP180" s="2">
        <f t="shared" si="146"/>
        <v>90.928224933155079</v>
      </c>
      <c r="DQ180" s="2">
        <f t="shared" si="146"/>
        <v>90.836170271260983</v>
      </c>
      <c r="DR180" s="2">
        <f t="shared" si="146"/>
        <v>92.457667888563066</v>
      </c>
      <c r="DS180" s="2">
        <f t="shared" si="146"/>
        <v>72.743325806451608</v>
      </c>
      <c r="DT180" s="2">
        <f t="shared" si="146"/>
        <v>71.85230923248055</v>
      </c>
      <c r="DU180" s="2">
        <f t="shared" si="146"/>
        <v>78.692398887652942</v>
      </c>
      <c r="DV180" s="2">
        <f t="shared" si="146"/>
        <v>80.87648735337244</v>
      </c>
      <c r="DW180" s="2">
        <f t="shared" si="146"/>
        <v>92.943688948306573</v>
      </c>
      <c r="DX180" s="2">
        <f t="shared" si="146"/>
        <v>70.853469362745102</v>
      </c>
      <c r="DY180" s="2">
        <f t="shared" si="146"/>
        <v>62.922928571428557</v>
      </c>
      <c r="EA180" s="2">
        <f t="shared" si="136"/>
        <v>46.784508386849424</v>
      </c>
      <c r="EB180" s="2">
        <f t="shared" si="136"/>
        <v>51.224936207859933</v>
      </c>
      <c r="EC180" s="2">
        <f t="shared" si="136"/>
        <v>47.474477002379061</v>
      </c>
      <c r="ED180" s="2">
        <f t="shared" si="136"/>
        <v>45.706643688614029</v>
      </c>
      <c r="EE180" s="2">
        <f t="shared" si="136"/>
        <v>48.715168697347337</v>
      </c>
      <c r="EF180" s="2">
        <f t="shared" si="136"/>
        <v>39.963037981126902</v>
      </c>
      <c r="EG180" s="2">
        <f t="shared" si="136"/>
        <v>47.634303789830327</v>
      </c>
      <c r="EH180" s="2">
        <f t="shared" si="136"/>
        <v>41.78227423715721</v>
      </c>
      <c r="EI180" s="2">
        <f t="shared" si="136"/>
        <v>37.855126694323502</v>
      </c>
      <c r="EJ180" s="2">
        <f t="shared" si="136"/>
        <v>39.730560854141075</v>
      </c>
      <c r="EK180" s="2">
        <f t="shared" si="135"/>
        <v>39.054791307702203</v>
      </c>
      <c r="EL180" s="2">
        <f t="shared" si="130"/>
        <v>41.604477859778598</v>
      </c>
      <c r="EM180" s="2">
        <f t="shared" si="130"/>
        <v>47.951630091206574</v>
      </c>
      <c r="EN180" s="2">
        <f t="shared" si="130"/>
        <v>43.836460219433661</v>
      </c>
      <c r="EO180" s="2">
        <f t="shared" si="130"/>
        <v>44.918391584498551</v>
      </c>
      <c r="EQ180" s="2">
        <f t="shared" si="147"/>
        <v>49.490463593402637</v>
      </c>
      <c r="ER180" s="2">
        <f t="shared" si="147"/>
        <v>48.634591206792678</v>
      </c>
      <c r="ES180" s="2">
        <f t="shared" si="147"/>
        <v>47.787393878792876</v>
      </c>
      <c r="ET180" s="2">
        <f t="shared" si="147"/>
        <v>45.372357172366449</v>
      </c>
      <c r="EU180" s="2">
        <f t="shared" si="147"/>
        <v>47.828810873330951</v>
      </c>
      <c r="EV180" s="2">
        <f t="shared" si="147"/>
        <v>47.249959161838333</v>
      </c>
      <c r="EW180" s="2">
        <f t="shared" si="147"/>
        <v>49.026344150511086</v>
      </c>
      <c r="EX180" s="2">
        <f t="shared" si="147"/>
        <v>44.996728708026147</v>
      </c>
      <c r="EY180" s="2">
        <f t="shared" si="147"/>
        <v>40.15982059012704</v>
      </c>
      <c r="EZ180" s="2">
        <f t="shared" si="147"/>
        <v>40.35424019304682</v>
      </c>
      <c r="FA180" s="2">
        <f t="shared" si="147"/>
        <v>39.66930275387567</v>
      </c>
      <c r="FB180" s="2">
        <f t="shared" si="147"/>
        <v>41.640833145034932</v>
      </c>
      <c r="FC180" s="2">
        <f t="shared" si="147"/>
        <v>48.865930848041543</v>
      </c>
      <c r="FD180" s="2">
        <f t="shared" si="147"/>
        <v>44.333399013169718</v>
      </c>
      <c r="FE180" s="2">
        <f t="shared" si="147"/>
        <v>44.783405961699231</v>
      </c>
      <c r="FG180" s="2">
        <f t="shared" si="148"/>
        <v>0.99999999980400245</v>
      </c>
      <c r="FH180" s="2">
        <f t="shared" si="148"/>
        <v>0.99999999980933363</v>
      </c>
      <c r="FI180" s="2">
        <f t="shared" si="148"/>
        <v>0.99999999983959853</v>
      </c>
      <c r="FJ180" s="2">
        <f t="shared" si="148"/>
        <v>0.9999999998637582</v>
      </c>
      <c r="FK180" s="2">
        <f t="shared" si="148"/>
        <v>0.99999999986073773</v>
      </c>
      <c r="FL180" s="2">
        <f t="shared" si="148"/>
        <v>0.99999999984880839</v>
      </c>
      <c r="FM180" s="2">
        <f t="shared" si="148"/>
        <v>0.99999999982982057</v>
      </c>
      <c r="FN180" s="2">
        <f t="shared" si="148"/>
        <v>0.99999999983937671</v>
      </c>
      <c r="FO180" s="2">
        <f t="shared" si="148"/>
        <v>0.99999999985414012</v>
      </c>
      <c r="FP180" s="2">
        <f t="shared" si="148"/>
        <v>0.99999999985183496</v>
      </c>
      <c r="FQ180" s="2">
        <f t="shared" si="148"/>
        <v>0.99999999985716537</v>
      </c>
      <c r="FR180" s="2">
        <f t="shared" si="148"/>
        <v>0.99999999984562638</v>
      </c>
      <c r="FS180" s="2">
        <f t="shared" si="148"/>
        <v>0.99999999864149824</v>
      </c>
      <c r="FT180" s="2">
        <f t="shared" si="148"/>
        <v>0.99999999272297391</v>
      </c>
      <c r="FU180" s="2">
        <f t="shared" si="148"/>
        <v>0.99999997247375561</v>
      </c>
      <c r="FW180" s="2">
        <f t="shared" si="155"/>
        <v>0.95120456663717712</v>
      </c>
      <c r="FX180" s="2">
        <f t="shared" si="155"/>
        <v>0.97190520695137372</v>
      </c>
      <c r="FY180" s="2">
        <f t="shared" si="155"/>
        <v>0.97695518712708473</v>
      </c>
      <c r="FZ180" s="2">
        <f t="shared" si="155"/>
        <v>0.98088272713856406</v>
      </c>
      <c r="GA180" s="2">
        <f t="shared" si="155"/>
        <v>0.97861330496755194</v>
      </c>
      <c r="GB180" s="2">
        <f t="shared" si="155"/>
        <v>0.97651261929915223</v>
      </c>
      <c r="GC180" s="2">
        <f t="shared" si="155"/>
        <v>0.97261363751731078</v>
      </c>
      <c r="GD180" s="2">
        <f t="shared" si="155"/>
        <v>0.98420308692572367</v>
      </c>
      <c r="GE180" s="2">
        <f t="shared" si="155"/>
        <v>0.9856453103683146</v>
      </c>
      <c r="GF180" s="2">
        <f t="shared" si="155"/>
        <v>0.98481270979816327</v>
      </c>
      <c r="GG180" s="2">
        <f t="shared" si="155"/>
        <v>0.98157727523885629</v>
      </c>
      <c r="GH180" s="2">
        <f t="shared" si="155"/>
        <v>0.97457823097683371</v>
      </c>
      <c r="GI180" s="2">
        <f t="shared" si="155"/>
        <v>0.95424974340493351</v>
      </c>
      <c r="GJ180" s="2">
        <f t="shared" si="155"/>
        <v>0.92775220267186276</v>
      </c>
      <c r="GK180" s="2">
        <f t="shared" si="155"/>
        <v>0.90327711160756996</v>
      </c>
      <c r="GM180" s="107">
        <f t="shared" si="156"/>
        <v>2.4799237783738371E-232</v>
      </c>
      <c r="GN180" s="107">
        <f t="shared" si="156"/>
        <v>3.6389417063737042E-260</v>
      </c>
      <c r="GO180" s="107">
        <f t="shared" si="156"/>
        <v>9.5783857502978172E-278</v>
      </c>
      <c r="GP180" s="107">
        <f t="shared" si="156"/>
        <v>0</v>
      </c>
      <c r="GQ180" s="107">
        <f t="shared" si="156"/>
        <v>0</v>
      </c>
      <c r="GR180" s="107">
        <f t="shared" si="156"/>
        <v>0</v>
      </c>
      <c r="GS180" s="107">
        <f t="shared" si="156"/>
        <v>0</v>
      </c>
      <c r="GT180" s="107">
        <f t="shared" si="156"/>
        <v>0</v>
      </c>
      <c r="GU180" s="107">
        <f t="shared" si="156"/>
        <v>0</v>
      </c>
      <c r="GV180" s="107">
        <f t="shared" si="156"/>
        <v>0</v>
      </c>
      <c r="GW180" s="107">
        <f t="shared" si="156"/>
        <v>0</v>
      </c>
      <c r="GX180" s="107">
        <f t="shared" si="156"/>
        <v>0</v>
      </c>
      <c r="GY180" s="107">
        <f t="shared" si="156"/>
        <v>0</v>
      </c>
      <c r="GZ180" s="107">
        <f t="shared" si="156"/>
        <v>0</v>
      </c>
      <c r="HA180" s="107">
        <f t="shared" si="156"/>
        <v>0</v>
      </c>
      <c r="HC180" s="107">
        <f t="shared" si="132"/>
        <v>1.0245264883002527E-170</v>
      </c>
      <c r="HD180" s="107">
        <f t="shared" si="132"/>
        <v>3.3986353485174009E-193</v>
      </c>
      <c r="HE180" s="107">
        <f t="shared" si="132"/>
        <v>3.2085388146985445E-207</v>
      </c>
      <c r="HF180" s="107">
        <f t="shared" si="131"/>
        <v>4.5226666012416568E-253</v>
      </c>
      <c r="HG180" s="107">
        <f t="shared" si="131"/>
        <v>5.4735294666876795E-255</v>
      </c>
      <c r="HH180" s="107">
        <f t="shared" si="131"/>
        <v>3.9335641325548575E-250</v>
      </c>
      <c r="HI180" s="107">
        <f t="shared" si="131"/>
        <v>9.0148369513796563E-252</v>
      </c>
      <c r="HJ180" s="107">
        <f t="shared" si="131"/>
        <v>1.1792208531283488E-260</v>
      </c>
      <c r="HK180" s="107">
        <f t="shared" si="131"/>
        <v>1.6702514010648325E-282</v>
      </c>
      <c r="HL180" s="107">
        <f t="shared" si="131"/>
        <v>1.1239300439175383E-297</v>
      </c>
      <c r="HM180" s="107">
        <f t="shared" si="131"/>
        <v>5.2465011087477479E-300</v>
      </c>
      <c r="HN180" s="107">
        <f t="shared" si="131"/>
        <v>7.4542096792950507E-257</v>
      </c>
      <c r="HO180" s="107">
        <f t="shared" si="149"/>
        <v>3.3982562621043085E-240</v>
      </c>
      <c r="HP180" s="107">
        <f t="shared" si="149"/>
        <v>6.0271999365601923E-243</v>
      </c>
      <c r="HQ180" s="107">
        <f t="shared" si="149"/>
        <v>0</v>
      </c>
      <c r="HS180" s="107">
        <f t="shared" si="157"/>
        <v>2.4942849989564227E-38</v>
      </c>
      <c r="HT180" s="107">
        <f t="shared" si="157"/>
        <v>1.0160671719450938E-45</v>
      </c>
      <c r="HU180" s="107">
        <f t="shared" si="157"/>
        <v>7.2729943733953214E-50</v>
      </c>
      <c r="HV180" s="107">
        <f t="shared" si="157"/>
        <v>5.0263179755658043E-62</v>
      </c>
      <c r="HW180" s="107">
        <f t="shared" si="157"/>
        <v>6.2636650680459097E-62</v>
      </c>
      <c r="HX180" s="107">
        <f t="shared" si="157"/>
        <v>3.8393148480675828E-60</v>
      </c>
      <c r="HY180" s="107">
        <f t="shared" si="157"/>
        <v>6.6086867507718533E-60</v>
      </c>
      <c r="HZ180" s="107">
        <f t="shared" si="157"/>
        <v>1.0214945243151176E-65</v>
      </c>
      <c r="IA180" s="107">
        <f t="shared" si="157"/>
        <v>6.1167674772822919E-72</v>
      </c>
      <c r="IB180" s="107">
        <f t="shared" si="157"/>
        <v>4.8414260466294879E-75</v>
      </c>
      <c r="IC180" s="107">
        <f t="shared" si="157"/>
        <v>4.919297064701402E-74</v>
      </c>
      <c r="ID180" s="107">
        <f t="shared" si="157"/>
        <v>4.2958828664998506E-61</v>
      </c>
      <c r="IE180" s="107">
        <f t="shared" si="157"/>
        <v>3.1697228196133517E-55</v>
      </c>
      <c r="IF180" s="107">
        <f t="shared" si="157"/>
        <v>2.5627434478535308E-54</v>
      </c>
      <c r="IG180" s="107">
        <f t="shared" si="157"/>
        <v>4.515928383359984E-57</v>
      </c>
      <c r="II180" s="107">
        <f t="shared" si="158"/>
        <v>1.9035509098938718E-4</v>
      </c>
      <c r="IJ180" s="107">
        <f t="shared" si="158"/>
        <v>2.5247861185192572E-6</v>
      </c>
      <c r="IK180" s="107">
        <f t="shared" si="158"/>
        <v>3.3368428765312862E-7</v>
      </c>
      <c r="IL180" s="107">
        <f t="shared" si="158"/>
        <v>4.6258394954468386E-9</v>
      </c>
      <c r="IM180" s="107">
        <f t="shared" si="158"/>
        <v>1.0717225244842755E-8</v>
      </c>
      <c r="IN180" s="107">
        <f t="shared" si="158"/>
        <v>2.8071748623588141E-8</v>
      </c>
      <c r="IO180" s="107">
        <f t="shared" si="158"/>
        <v>8.1515182330372467E-8</v>
      </c>
      <c r="IP180" s="107">
        <f t="shared" si="158"/>
        <v>4.1181761489019064E-10</v>
      </c>
      <c r="IQ180" s="107">
        <f t="shared" si="158"/>
        <v>3.7286391518022801E-11</v>
      </c>
      <c r="IR180" s="107">
        <f t="shared" si="158"/>
        <v>1.8070939098817505E-11</v>
      </c>
      <c r="IS180" s="107">
        <f t="shared" si="158"/>
        <v>1.205348829807337E-10</v>
      </c>
      <c r="IT180" s="107">
        <f t="shared" si="158"/>
        <v>3.3604497233351592E-8</v>
      </c>
      <c r="IU180" s="107">
        <f t="shared" si="158"/>
        <v>7.3841994626452927E-7</v>
      </c>
      <c r="IV180" s="107">
        <f t="shared" si="158"/>
        <v>4.9617973648087732E-6</v>
      </c>
      <c r="IW180" s="107">
        <f t="shared" si="158"/>
        <v>2.5831887416171136E-5</v>
      </c>
      <c r="IY180" s="107">
        <f t="shared" si="159"/>
        <v>1.9035509098938718E-4</v>
      </c>
      <c r="IZ180" s="107">
        <f t="shared" si="159"/>
        <v>2.5247861185192572E-6</v>
      </c>
      <c r="JA180" s="107">
        <f t="shared" si="159"/>
        <v>3.3368428765312862E-7</v>
      </c>
      <c r="JB180" s="107">
        <f t="shared" si="159"/>
        <v>4.6258394954468386E-9</v>
      </c>
      <c r="JC180" s="107">
        <f t="shared" si="159"/>
        <v>1.0717225244842755E-8</v>
      </c>
      <c r="JD180" s="107">
        <f t="shared" si="159"/>
        <v>2.8071748623588141E-8</v>
      </c>
      <c r="JE180" s="107">
        <f t="shared" si="159"/>
        <v>8.1515182330372467E-8</v>
      </c>
      <c r="JF180" s="107">
        <f t="shared" si="159"/>
        <v>4.1181761489019064E-10</v>
      </c>
      <c r="JG180" s="107">
        <f t="shared" si="159"/>
        <v>3.7286391518022801E-11</v>
      </c>
      <c r="JH180" s="107">
        <f t="shared" si="159"/>
        <v>1.8070939098817505E-11</v>
      </c>
      <c r="JI180" s="107">
        <f t="shared" si="159"/>
        <v>1.205348829807337E-10</v>
      </c>
      <c r="JJ180" s="107">
        <f t="shared" si="159"/>
        <v>3.3604497233351592E-8</v>
      </c>
      <c r="JK180" s="107">
        <f t="shared" si="159"/>
        <v>7.3841994626452927E-7</v>
      </c>
      <c r="JL180" s="107">
        <f t="shared" si="159"/>
        <v>4.9617973648087732E-6</v>
      </c>
      <c r="JM180" s="107">
        <f t="shared" si="159"/>
        <v>2.5831887416171136E-5</v>
      </c>
    </row>
    <row r="181" spans="2:273" x14ac:dyDescent="0.25">
      <c r="B181" s="2">
        <v>153</v>
      </c>
      <c r="C181" s="37">
        <v>48.161000000000001</v>
      </c>
      <c r="D181" s="37">
        <v>47.338999999999999</v>
      </c>
      <c r="E181" s="37">
        <v>47.305999999999997</v>
      </c>
      <c r="F181" s="37">
        <v>46.05</v>
      </c>
      <c r="G181" s="37">
        <v>47</v>
      </c>
      <c r="H181" s="37">
        <v>47.317</v>
      </c>
      <c r="I181" s="37">
        <v>46.75</v>
      </c>
      <c r="J181" s="37">
        <v>43.466999999999999</v>
      </c>
      <c r="K181" s="37">
        <v>39.817</v>
      </c>
      <c r="L181" s="37">
        <v>40.082999999999998</v>
      </c>
      <c r="M181" s="37">
        <v>39.433</v>
      </c>
      <c r="N181" s="37">
        <v>41.35</v>
      </c>
      <c r="O181" s="37">
        <v>48.4</v>
      </c>
      <c r="P181" s="37">
        <v>43.65</v>
      </c>
      <c r="Q181" s="37">
        <v>44.116999999999997</v>
      </c>
      <c r="S181" s="4">
        <f>AY181 + (C$3 * _xlfn.NORM.DIST($B181, C$7, ABS(C$11), FALSE) * _xlfn.NORM.DIST(($B181 - C$7)*C$15, 0, ABS(C$11), TRUE) * 2)
               + (C$4 * _xlfn.NORM.DIST($B181, C$8, ABS(C$12), FALSE) * _xlfn.NORM.DIST(($B181 - C$8)*C$16, 0, ABS(C$12), TRUE) * 2)
               + (C$5 * _xlfn.NORM.DIST($B181, C$9, ABS(C$13), FALSE) * _xlfn.NORM.DIST(($B181 - C$9)*C$17, 0, ABS(C$13), TRUE) * 2)
               + (C$6 * _xlfn.NORM.DIST($B181, C$10, ABS(C$14), FALSE) * _xlfn.NORM.DIST(($B181 - C$10)*C$18, 0, ABS(C$14), TRUE) * 2)</f>
        <v>49.351617981806037</v>
      </c>
      <c r="T181" s="4">
        <f>AZ181 + (D$3 * _xlfn.NORM.DIST($B181, D$7, ABS(D$11), FALSE) * _xlfn.NORM.DIST(($B181 - D$7)*D$15, 0, ABS(D$11), TRUE) * 2)
               + (D$4 * _xlfn.NORM.DIST($B181, D$8, ABS(D$12), FALSE) * _xlfn.NORM.DIST(($B181 - D$8)*D$16, 0, ABS(D$12), TRUE) * 2)
               + (D$5 * _xlfn.NORM.DIST($B181, D$9, ABS(D$13), FALSE) * _xlfn.NORM.DIST(($B181 - D$9)*D$17, 0, ABS(D$13), TRUE) * 2)
               + (D$6 * _xlfn.NORM.DIST($B181, D$10, ABS(D$14), FALSE) * _xlfn.NORM.DIST(($B181 - D$10)*D$18, 0, ABS(D$14), TRUE) * 2)</f>
        <v>48.618290255252845</v>
      </c>
      <c r="U181" s="4">
        <f>BA181 + (E$3 * _xlfn.NORM.DIST($B181, E$7, ABS(E$11), FALSE) * _xlfn.NORM.DIST(($B181 - E$7)*E$15, 0, ABS(E$11), TRUE) * 2)
               + (E$4 * _xlfn.NORM.DIST($B181, E$8, ABS(E$12), FALSE) * _xlfn.NORM.DIST(($B181 - E$8)*E$16, 0, ABS(E$12), TRUE) * 2)
               + (E$5 * _xlfn.NORM.DIST($B181, E$9, ABS(E$13), FALSE) * _xlfn.NORM.DIST(($B181 - E$9)*E$17, 0, ABS(E$13), TRUE) * 2)
               + (E$6 * _xlfn.NORM.DIST($B181, E$10, ABS(E$14), FALSE) * _xlfn.NORM.DIST(($B181 - E$10)*E$18, 0, ABS(E$14), TRUE) * 2)</f>
        <v>47.675612322794727</v>
      </c>
      <c r="V181" s="4">
        <f>BB181 + (F$3 * _xlfn.NORM.DIST($B181, F$7, ABS(F$11), FALSE) * _xlfn.NORM.DIST(($B181 - F$7)*F$15, 0, ABS(F$11), TRUE) * 2)
               + (F$4 * _xlfn.NORM.DIST($B181, F$8, ABS(F$12), FALSE) * _xlfn.NORM.DIST(($B181 - F$8)*F$16, 0, ABS(F$12), TRUE) * 2)
               + (F$5 * _xlfn.NORM.DIST($B181, F$9, ABS(F$13), FALSE) * _xlfn.NORM.DIST(($B181 - F$9)*F$17, 0, ABS(F$13), TRUE) * 2)
               + (F$6 * _xlfn.NORM.DIST($B181, F$10, ABS(F$14), FALSE) * _xlfn.NORM.DIST(($B181 - F$10)*F$18, 0, ABS(F$14), TRUE) * 2)</f>
        <v>45.266120669157587</v>
      </c>
      <c r="W181" s="4">
        <f>BC181 + (G$3 * _xlfn.NORM.DIST($B181, G$7, ABS(G$11), FALSE) * _xlfn.NORM.DIST(($B181 - G$7)*G$15, 0, ABS(G$11), TRUE) * 2)
               + (G$4 * _xlfn.NORM.DIST($B181, G$8, ABS(G$12), FALSE) * _xlfn.NORM.DIST(($B181 - G$8)*G$16, 0, ABS(G$12), TRUE) * 2)
               + (G$5 * _xlfn.NORM.DIST($B181, G$9, ABS(G$13), FALSE) * _xlfn.NORM.DIST(($B181 - G$9)*G$17, 0, ABS(G$13), TRUE) * 2)
               + (G$6 * _xlfn.NORM.DIST($B181, G$10, ABS(G$14), FALSE) * _xlfn.NORM.DIST(($B181 - G$10)*G$18, 0, ABS(G$14), TRUE) * 2)</f>
        <v>47.69438250472647</v>
      </c>
      <c r="X181" s="4">
        <f>BD181 + (H$3 * _xlfn.NORM.DIST($B181, H$7, ABS(H$11), FALSE) * _xlfn.NORM.DIST(($B181 - H$7)*H$15, 0, ABS(H$11), TRUE) * 2)
               + (H$4 * _xlfn.NORM.DIST($B181, H$8, ABS(H$12), FALSE) * _xlfn.NORM.DIST(($B181 - H$8)*H$16, 0, ABS(H$12), TRUE) * 2)
               + (H$5 * _xlfn.NORM.DIST($B181, H$9, ABS(H$13), FALSE) * _xlfn.NORM.DIST(($B181 - H$9)*H$17, 0, ABS(H$13), TRUE) * 2)
               + (H$6 * _xlfn.NORM.DIST($B181, H$10, ABS(H$14), FALSE) * _xlfn.NORM.DIST(($B181 - H$10)*H$18, 0, ABS(H$14), TRUE) * 2)</f>
        <v>46.925701005573849</v>
      </c>
      <c r="Y181" s="4">
        <f>BE181 + (I$3 * _xlfn.NORM.DIST($B181, I$7, ABS(I$11), FALSE) * _xlfn.NORM.DIST(($B181 - I$7)*I$15, 0, ABS(I$11), TRUE) * 2)
               + (I$4 * _xlfn.NORM.DIST($B181, I$8, ABS(I$12), FALSE) * _xlfn.NORM.DIST(($B181 - I$8)*I$16, 0, ABS(I$12), TRUE) * 2)
               + (I$5 * _xlfn.NORM.DIST($B181, I$9, ABS(I$13), FALSE) * _xlfn.NORM.DIST(($B181 - I$9)*I$17, 0, ABS(I$13), TRUE) * 2)
               + (I$6 * _xlfn.NORM.DIST($B181, I$10, ABS(I$14), FALSE) * _xlfn.NORM.DIST(($B181 - I$10)*I$18, 0, ABS(I$14), TRUE) * 2)</f>
        <v>48.816490483300285</v>
      </c>
      <c r="Z181" s="4">
        <f>BF181 + (J$3 * _xlfn.NORM.DIST($B181, J$7, ABS(J$11), FALSE) * _xlfn.NORM.DIST(($B181 - J$7)*J$15, 0, ABS(J$11), TRUE) * 2)
               + (J$4 * _xlfn.NORM.DIST($B181, J$8, ABS(J$12), FALSE) * _xlfn.NORM.DIST(($B181 - J$8)*J$16, 0, ABS(J$12), TRUE) * 2)
               + (J$5 * _xlfn.NORM.DIST($B181, J$9, ABS(J$13), FALSE) * _xlfn.NORM.DIST(($B181 - J$9)*J$17, 0, ABS(J$13), TRUE) * 2)
               + (J$6 * _xlfn.NORM.DIST($B181, J$10, ABS(J$14), FALSE) * _xlfn.NORM.DIST(($B181 - J$10)*J$18, 0, ABS(J$14), TRUE) * 2)</f>
        <v>44.790495518904827</v>
      </c>
      <c r="AA181" s="4">
        <f>BG181 + (K$3 * _xlfn.NORM.DIST($B181, K$7, ABS(K$11), FALSE) * _xlfn.NORM.DIST(($B181 - K$7)*K$15, 0, ABS(K$11), TRUE) * 2)
               + (K$4 * _xlfn.NORM.DIST($B181, K$8, ABS(K$12), FALSE) * _xlfn.NORM.DIST(($B181 - K$8)*K$16, 0, ABS(K$12), TRUE) * 2)
               + (K$5 * _xlfn.NORM.DIST($B181, K$9, ABS(K$13), FALSE) * _xlfn.NORM.DIST(($B181 - K$9)*K$17, 0, ABS(K$13), TRUE) * 2)
               + (K$6 * _xlfn.NORM.DIST($B181, K$10, ABS(K$14), FALSE) * _xlfn.NORM.DIST(($B181 - K$10)*K$18, 0, ABS(K$14), TRUE) * 2)</f>
        <v>39.992205053930789</v>
      </c>
      <c r="AB181" s="4">
        <f>BH181 + (L$3 * _xlfn.NORM.DIST($B181, L$7, ABS(L$11), FALSE) * _xlfn.NORM.DIST(($B181 - L$7)*L$15, 0, ABS(L$11), TRUE) * 2)
               + (L$4 * _xlfn.NORM.DIST($B181, L$8, ABS(L$12), FALSE) * _xlfn.NORM.DIST(($B181 - L$8)*L$16, 0, ABS(L$12), TRUE) * 2)
               + (L$5 * _xlfn.NORM.DIST($B181, L$9, ABS(L$13), FALSE) * _xlfn.NORM.DIST(($B181 - L$9)*L$17, 0, ABS(L$13), TRUE) * 2)
               + (L$6 * _xlfn.NORM.DIST($B181, L$10, ABS(L$14), FALSE) * _xlfn.NORM.DIST(($B181 - L$10)*L$18, 0, ABS(L$14), TRUE) * 2)</f>
        <v>40.205204495053195</v>
      </c>
      <c r="AC181" s="4">
        <f>BI181 + (M$3 * _xlfn.NORM.DIST($B181, M$7, ABS(M$11), FALSE) * _xlfn.NORM.DIST(($B181 - M$7)*M$15, 0, ABS(M$11), TRUE) * 2)
               + (M$4 * _xlfn.NORM.DIST($B181, M$8, ABS(M$12), FALSE) * _xlfn.NORM.DIST(($B181 - M$8)*M$16, 0, ABS(M$12), TRUE) * 2)
               + (M$5 * _xlfn.NORM.DIST($B181, M$9, ABS(M$13), FALSE) * _xlfn.NORM.DIST(($B181 - M$9)*M$17, 0, ABS(M$13), TRUE) * 2)
               + (M$6 * _xlfn.NORM.DIST($B181, M$10, ABS(M$14), FALSE) * _xlfn.NORM.DIST(($B181 - M$10)*M$18, 0, ABS(M$14), TRUE) * 2)</f>
        <v>39.507709538909012</v>
      </c>
      <c r="AD181" s="4">
        <f>BJ181 + (N$3 * _xlfn.NORM.DIST($B181, N$7, ABS(N$11), FALSE) * _xlfn.NORM.DIST(($B181 - N$7)*N$15, 0, ABS(N$11), TRUE) * 2)
               + (N$4 * _xlfn.NORM.DIST($B181, N$8, ABS(N$12), FALSE) * _xlfn.NORM.DIST(($B181 - N$8)*N$16, 0, ABS(N$12), TRUE) * 2)
               + (N$5 * _xlfn.NORM.DIST($B181, N$9, ABS(N$13), FALSE) * _xlfn.NORM.DIST(($B181 - N$9)*N$17, 0, ABS(N$13), TRUE) * 2)
               + (N$6 * _xlfn.NORM.DIST($B181, N$10, ABS(N$14), FALSE) * _xlfn.NORM.DIST(($B181 - N$10)*N$18, 0, ABS(N$14), TRUE) * 2)</f>
        <v>41.461067129446036</v>
      </c>
      <c r="AE181" s="4">
        <f>BK181 + (O$3 * _xlfn.NORM.DIST($B181, O$7, ABS(O$11), FALSE) * _xlfn.NORM.DIST(($B181 - O$7)*O$15, 0, ABS(O$11), TRUE) * 2)
               + (O$4 * _xlfn.NORM.DIST($B181, O$8, ABS(O$12), FALSE) * _xlfn.NORM.DIST(($B181 - O$8)*O$16, 0, ABS(O$12), TRUE) * 2)
               + (O$5 * _xlfn.NORM.DIST($B181, O$9, ABS(O$13), FALSE) * _xlfn.NORM.DIST(($B181 - O$9)*O$17, 0, ABS(O$13), TRUE) * 2)
               + (O$6 * _xlfn.NORM.DIST($B181, O$10, ABS(O$14), FALSE) * _xlfn.NORM.DIST(($B181 - O$10)*O$18, 0, ABS(O$14), TRUE) * 2)</f>
        <v>48.651583083595028</v>
      </c>
      <c r="AF181" s="4">
        <f t="shared" si="133"/>
        <v>44.137887751355805</v>
      </c>
      <c r="AG181" s="4">
        <f t="shared" si="133"/>
        <v>44.634476169705586</v>
      </c>
      <c r="AI181" s="4">
        <f>IF(OR($B181 &lt; C$231, $B181 &gt; C$234), 0, C181-S181)</f>
        <v>-1.1906179818060352</v>
      </c>
      <c r="AJ181" s="4">
        <f>IF(OR($B181 &lt; D$231, $B181 &gt; D$234), 0, D181-T181)</f>
        <v>-1.279290255252846</v>
      </c>
      <c r="AK181" s="4">
        <f>IF(OR($B181 &lt; E$231, $B181 &gt; E$234), 0, E181-U181)</f>
        <v>-0.36961232279472966</v>
      </c>
      <c r="AL181" s="4">
        <f>IF(OR($B181 &lt; F$231, $B181 &gt; F$234), 0, F181-V181)</f>
        <v>0.78387933084241013</v>
      </c>
      <c r="AM181" s="4">
        <f>IF(OR($B181 &lt; G$231, $B181 &gt; G$234), 0, G181-W181)</f>
        <v>-0.69438250472646956</v>
      </c>
      <c r="AN181" s="4">
        <f>IF(OR($B181 &lt; H$231, $B181 &gt; H$234), 0, H181-X181)</f>
        <v>0.39129899442615113</v>
      </c>
      <c r="AO181" s="4">
        <f>IF(OR($B181 &lt; I$231, $B181 &gt; I$234), 0, I181-Y181)</f>
        <v>-2.0664904833002851</v>
      </c>
      <c r="AP181" s="4">
        <f>IF(OR($B181 &lt; J$231, $B181 &gt; J$234), 0, J181-Z181)</f>
        <v>-1.3234955189048279</v>
      </c>
      <c r="AQ181" s="4">
        <f>IF(OR($B181 &lt; K$231, $B181 &gt; K$234), 0, K181-AA181)</f>
        <v>-0.17520505393078878</v>
      </c>
      <c r="AR181" s="4">
        <f>IF(OR($B181 &lt; L$231, $B181 &gt; L$234), 0, L181-AB181)</f>
        <v>-0.12220449505319664</v>
      </c>
      <c r="AS181" s="4">
        <f>IF(OR($B181 &lt; M$231, $B181 &gt; M$234), 0, M181-AC181)</f>
        <v>-7.4709538909011997E-2</v>
      </c>
      <c r="AT181" s="4">
        <f>IF(OR($B181 &lt; N$231, $B181 &gt; N$234), 0, N181-AD181)</f>
        <v>-0.11106712944603458</v>
      </c>
      <c r="AU181" s="4">
        <f>IF(OR($B181 &lt; O$231, $B181 &gt; O$234), 0, O181-AE181)</f>
        <v>-0.25158308359502968</v>
      </c>
      <c r="AV181" s="4">
        <f t="shared" si="150"/>
        <v>-0.48788775135580664</v>
      </c>
      <c r="AW181" s="4">
        <f t="shared" si="150"/>
        <v>-0.51747616970558852</v>
      </c>
      <c r="AY181" s="2">
        <f t="shared" si="151"/>
        <v>49.351617301307499</v>
      </c>
      <c r="AZ181" s="2">
        <f t="shared" si="151"/>
        <v>48.618290255252845</v>
      </c>
      <c r="BA181" s="2">
        <f t="shared" si="151"/>
        <v>47.675612322493727</v>
      </c>
      <c r="BB181" s="2">
        <f t="shared" si="151"/>
        <v>45.266120669157189</v>
      </c>
      <c r="BC181" s="2">
        <f t="shared" si="151"/>
        <v>47.694382504724615</v>
      </c>
      <c r="BD181" s="2">
        <f t="shared" si="151"/>
        <v>46.925701005560384</v>
      </c>
      <c r="BE181" s="2">
        <f t="shared" si="151"/>
        <v>48.81649048324018</v>
      </c>
      <c r="BF181" s="2">
        <f t="shared" si="151"/>
        <v>44.790495518904805</v>
      </c>
      <c r="BG181" s="2">
        <f t="shared" si="151"/>
        <v>39.992205053930789</v>
      </c>
      <c r="BH181" s="2">
        <f t="shared" si="151"/>
        <v>40.205204495053195</v>
      </c>
      <c r="BI181" s="2">
        <f t="shared" si="151"/>
        <v>39.507709538909005</v>
      </c>
      <c r="BJ181" s="2">
        <f t="shared" si="151"/>
        <v>41.461067129414012</v>
      </c>
      <c r="BK181" s="2">
        <f t="shared" si="151"/>
        <v>48.651583079632424</v>
      </c>
      <c r="BL181" s="2">
        <f t="shared" si="151"/>
        <v>44.137887646200582</v>
      </c>
      <c r="BM181" s="2">
        <f t="shared" si="151"/>
        <v>44.634473758839647</v>
      </c>
      <c r="BO181" s="2" t="str">
        <f t="shared" si="152"/>
        <v/>
      </c>
      <c r="BP181" s="2" t="str">
        <f t="shared" si="152"/>
        <v/>
      </c>
      <c r="BQ181" s="2" t="str">
        <f t="shared" si="152"/>
        <v/>
      </c>
      <c r="BR181" s="2" t="str">
        <f t="shared" si="152"/>
        <v/>
      </c>
      <c r="BS181" s="2" t="str">
        <f t="shared" si="152"/>
        <v/>
      </c>
      <c r="BT181" s="2" t="str">
        <f t="shared" si="152"/>
        <v/>
      </c>
      <c r="BU181" s="2" t="str">
        <f t="shared" si="152"/>
        <v/>
      </c>
      <c r="BV181" s="2" t="str">
        <f t="shared" si="152"/>
        <v/>
      </c>
      <c r="BW181" s="2" t="str">
        <f t="shared" si="152"/>
        <v/>
      </c>
      <c r="BX181" s="2" t="str">
        <f t="shared" si="152"/>
        <v/>
      </c>
      <c r="BY181" s="2" t="str">
        <f t="shared" si="152"/>
        <v/>
      </c>
      <c r="BZ181" s="2" t="str">
        <f t="shared" si="152"/>
        <v/>
      </c>
      <c r="CA181" s="2" t="str">
        <f t="shared" si="152"/>
        <v/>
      </c>
      <c r="CB181" s="2" t="str">
        <f t="shared" si="152"/>
        <v/>
      </c>
      <c r="CC181" s="2" t="str">
        <f t="shared" si="152"/>
        <v/>
      </c>
      <c r="CE181" s="2" t="str">
        <f t="shared" si="153"/>
        <v/>
      </c>
      <c r="CF181" s="2" t="str">
        <f t="shared" si="153"/>
        <v/>
      </c>
      <c r="CG181" s="2" t="str">
        <f t="shared" si="153"/>
        <v/>
      </c>
      <c r="CH181" s="2" t="str">
        <f t="shared" si="153"/>
        <v/>
      </c>
      <c r="CI181" s="2" t="str">
        <f t="shared" si="153"/>
        <v/>
      </c>
      <c r="CJ181" s="2" t="str">
        <f t="shared" si="153"/>
        <v/>
      </c>
      <c r="CK181" s="2" t="str">
        <f t="shared" si="153"/>
        <v/>
      </c>
      <c r="CL181" s="2" t="str">
        <f t="shared" si="153"/>
        <v/>
      </c>
      <c r="CM181" s="2" t="str">
        <f t="shared" si="153"/>
        <v/>
      </c>
      <c r="CN181" s="2" t="str">
        <f t="shared" si="153"/>
        <v/>
      </c>
      <c r="CO181" s="2" t="str">
        <f t="shared" si="153"/>
        <v/>
      </c>
      <c r="CP181" s="2" t="str">
        <f t="shared" si="153"/>
        <v/>
      </c>
      <c r="CQ181" s="2" t="str">
        <f t="shared" si="153"/>
        <v/>
      </c>
      <c r="CR181" s="2" t="str">
        <f t="shared" si="153"/>
        <v/>
      </c>
      <c r="CS181" s="2" t="str">
        <f t="shared" si="153"/>
        <v/>
      </c>
      <c r="CU181" s="2">
        <f t="shared" si="154"/>
        <v>48.161000000000001</v>
      </c>
      <c r="CV181" s="2">
        <f t="shared" si="154"/>
        <v>47.338999999999999</v>
      </c>
      <c r="CW181" s="2">
        <f t="shared" si="154"/>
        <v>47.305999999999997</v>
      </c>
      <c r="CX181" s="2">
        <f t="shared" si="154"/>
        <v>46.05</v>
      </c>
      <c r="CY181" s="2">
        <f t="shared" si="154"/>
        <v>47</v>
      </c>
      <c r="CZ181" s="2">
        <f t="shared" si="154"/>
        <v>47.317</v>
      </c>
      <c r="DA181" s="2">
        <f t="shared" si="154"/>
        <v>46.75</v>
      </c>
      <c r="DB181" s="2">
        <f t="shared" si="154"/>
        <v>43.466999999999999</v>
      </c>
      <c r="DC181" s="2">
        <f t="shared" si="154"/>
        <v>39.817</v>
      </c>
      <c r="DD181" s="2">
        <f t="shared" si="154"/>
        <v>40.082999999999998</v>
      </c>
      <c r="DE181" s="2">
        <f t="shared" si="154"/>
        <v>39.433</v>
      </c>
      <c r="DF181" s="2">
        <f t="shared" si="154"/>
        <v>41.35</v>
      </c>
      <c r="DG181" s="2">
        <f t="shared" si="154"/>
        <v>48.4</v>
      </c>
      <c r="DH181" s="2">
        <f t="shared" si="154"/>
        <v>43.65</v>
      </c>
      <c r="DI181" s="2">
        <f t="shared" si="154"/>
        <v>44.116999999999997</v>
      </c>
      <c r="DK181" s="2">
        <f t="shared" ref="DK181:DY244" si="160">BO$229*$B181+BO$230</f>
        <v>70.135065322580687</v>
      </c>
      <c r="DL181" s="2">
        <f t="shared" si="160"/>
        <v>78.436028225806453</v>
      </c>
      <c r="DM181" s="2">
        <f t="shared" si="160"/>
        <v>84.207133064516142</v>
      </c>
      <c r="DN181" s="2">
        <f t="shared" si="160"/>
        <v>77.792337455436737</v>
      </c>
      <c r="DO181" s="2">
        <f t="shared" si="160"/>
        <v>95.101290872433992</v>
      </c>
      <c r="DP181" s="2">
        <f t="shared" si="160"/>
        <v>91.066500000000005</v>
      </c>
      <c r="DQ181" s="2">
        <f t="shared" si="160"/>
        <v>90.999396444281516</v>
      </c>
      <c r="DR181" s="2">
        <f t="shared" si="160"/>
        <v>92.643885447214103</v>
      </c>
      <c r="DS181" s="2">
        <f t="shared" si="160"/>
        <v>72.808056451612899</v>
      </c>
      <c r="DT181" s="2">
        <f t="shared" si="160"/>
        <v>71.922960622914374</v>
      </c>
      <c r="DU181" s="2">
        <f t="shared" si="160"/>
        <v>78.81359510567296</v>
      </c>
      <c r="DV181" s="2">
        <f t="shared" si="160"/>
        <v>80.989951246334314</v>
      </c>
      <c r="DW181" s="2">
        <f t="shared" si="160"/>
        <v>93.082878787878769</v>
      </c>
      <c r="DX181" s="2">
        <f t="shared" si="160"/>
        <v>70.885833333333338</v>
      </c>
      <c r="DY181" s="2">
        <f t="shared" si="160"/>
        <v>62.911153804050336</v>
      </c>
      <c r="EA181" s="2">
        <f t="shared" si="136"/>
        <v>46.701621154030484</v>
      </c>
      <c r="EB181" s="2">
        <f t="shared" si="136"/>
        <v>51.188919351834599</v>
      </c>
      <c r="EC181" s="2">
        <f t="shared" si="136"/>
        <v>47.361906423473428</v>
      </c>
      <c r="ED181" s="2">
        <f t="shared" si="136"/>
        <v>45.599576330786945</v>
      </c>
      <c r="EE181" s="2">
        <f t="shared" si="136"/>
        <v>48.579711202395032</v>
      </c>
      <c r="EF181" s="2">
        <f t="shared" si="136"/>
        <v>39.650189357453307</v>
      </c>
      <c r="EG181" s="2">
        <f t="shared" si="136"/>
        <v>47.42931140198192</v>
      </c>
      <c r="EH181" s="2">
        <f t="shared" si="136"/>
        <v>41.56128225183469</v>
      </c>
      <c r="EI181" s="2">
        <f t="shared" si="136"/>
        <v>37.674379918672471</v>
      </c>
      <c r="EJ181" s="2">
        <f t="shared" si="136"/>
        <v>39.578101787419833</v>
      </c>
      <c r="EK181" s="2">
        <f t="shared" si="135"/>
        <v>38.891624598174104</v>
      </c>
      <c r="EL181" s="2">
        <f t="shared" si="130"/>
        <v>41.423889298892988</v>
      </c>
      <c r="EM181" s="2">
        <f t="shared" si="130"/>
        <v>47.756035252616677</v>
      </c>
      <c r="EN181" s="2">
        <f t="shared" si="130"/>
        <v>43.661785263780288</v>
      </c>
      <c r="EO181" s="2">
        <f t="shared" si="130"/>
        <v>44.758926466492127</v>
      </c>
      <c r="EQ181" s="2">
        <f t="shared" ref="EQ181:FE244" si="161">CU$229*$B181+CU$230</f>
        <v>49.459599080771198</v>
      </c>
      <c r="ER181" s="2">
        <f t="shared" si="161"/>
        <v>48.559264523677122</v>
      </c>
      <c r="ES181" s="2">
        <f t="shared" si="161"/>
        <v>47.681490204650714</v>
      </c>
      <c r="ET181" s="2">
        <f t="shared" si="161"/>
        <v>45.260958321541217</v>
      </c>
      <c r="EU181" s="2">
        <f t="shared" si="161"/>
        <v>47.679013800573102</v>
      </c>
      <c r="EV181" s="2">
        <f t="shared" si="161"/>
        <v>47.064702749151763</v>
      </c>
      <c r="EW181" s="2">
        <f t="shared" si="161"/>
        <v>48.847516530100627</v>
      </c>
      <c r="EX181" s="2">
        <f t="shared" si="161"/>
        <v>44.831665831450778</v>
      </c>
      <c r="EY181" s="2">
        <f t="shared" si="161"/>
        <v>40.0190185688583</v>
      </c>
      <c r="EZ181" s="2">
        <f t="shared" si="161"/>
        <v>40.212886332356163</v>
      </c>
      <c r="FA181" s="2">
        <f t="shared" si="161"/>
        <v>39.516894339761237</v>
      </c>
      <c r="FB181" s="2">
        <f t="shared" si="161"/>
        <v>41.461837447888136</v>
      </c>
      <c r="FC181" s="2">
        <f t="shared" si="161"/>
        <v>48.68640963560361</v>
      </c>
      <c r="FD181" s="2">
        <f t="shared" si="161"/>
        <v>44.168490164651459</v>
      </c>
      <c r="FE181" s="2">
        <f t="shared" si="161"/>
        <v>44.623310081694626</v>
      </c>
      <c r="FG181" s="2">
        <f t="shared" ref="FG181:FU244" si="162">POWER(10,($B181-C$232)/C$230)/(1+POWER(10,($B181-C$232)/C$230))</f>
        <v>0.99999999984431365</v>
      </c>
      <c r="FH181" s="2">
        <f t="shared" si="162"/>
        <v>0.99999999984854826</v>
      </c>
      <c r="FI181" s="2">
        <f t="shared" si="162"/>
        <v>0.99999999987258859</v>
      </c>
      <c r="FJ181" s="2">
        <f t="shared" si="162"/>
        <v>0.99999999989177923</v>
      </c>
      <c r="FK181" s="2">
        <f t="shared" si="162"/>
        <v>0.99999999988938004</v>
      </c>
      <c r="FL181" s="2">
        <f t="shared" si="162"/>
        <v>0.99999999987990418</v>
      </c>
      <c r="FM181" s="2">
        <f t="shared" si="162"/>
        <v>0.99999999986482169</v>
      </c>
      <c r="FN181" s="2">
        <f t="shared" si="162"/>
        <v>0.99999999987241239</v>
      </c>
      <c r="FO181" s="2">
        <f t="shared" si="162"/>
        <v>0.99999999988413935</v>
      </c>
      <c r="FP181" s="2">
        <f t="shared" si="162"/>
        <v>0.99999999988230825</v>
      </c>
      <c r="FQ181" s="2">
        <f t="shared" si="162"/>
        <v>0.99999999988654242</v>
      </c>
      <c r="FR181" s="2">
        <f t="shared" si="162"/>
        <v>0.99999999987737664</v>
      </c>
      <c r="FS181" s="2">
        <f t="shared" si="162"/>
        <v>0.99999999889807734</v>
      </c>
      <c r="FT181" s="2">
        <f t="shared" si="162"/>
        <v>0.99999999399351214</v>
      </c>
      <c r="FU181" s="2">
        <f t="shared" si="162"/>
        <v>0.99999997694188048</v>
      </c>
      <c r="FW181" s="2">
        <f t="shared" si="155"/>
        <v>0.96084748102405015</v>
      </c>
      <c r="FX181" s="2">
        <f t="shared" si="155"/>
        <v>0.97755381169533473</v>
      </c>
      <c r="FY181" s="2">
        <f t="shared" si="155"/>
        <v>0.98160768099734808</v>
      </c>
      <c r="FZ181" s="2">
        <f t="shared" si="155"/>
        <v>0.98475466752774321</v>
      </c>
      <c r="GA181" s="2">
        <f t="shared" si="155"/>
        <v>0.9829368898209212</v>
      </c>
      <c r="GB181" s="2">
        <f t="shared" si="155"/>
        <v>0.98125274816795294</v>
      </c>
      <c r="GC181" s="2">
        <f t="shared" si="155"/>
        <v>0.97812301469299401</v>
      </c>
      <c r="GD181" s="2">
        <f t="shared" si="155"/>
        <v>0.98741116506329984</v>
      </c>
      <c r="GE181" s="2">
        <f t="shared" si="155"/>
        <v>0.98856390130905647</v>
      </c>
      <c r="GF181" s="2">
        <f t="shared" si="155"/>
        <v>0.98789850639721144</v>
      </c>
      <c r="GG181" s="2">
        <f t="shared" si="155"/>
        <v>0.98531065111456273</v>
      </c>
      <c r="GH181" s="2">
        <f t="shared" si="155"/>
        <v>0.97970063504435279</v>
      </c>
      <c r="GI181" s="2">
        <f t="shared" si="155"/>
        <v>0.96256710572140414</v>
      </c>
      <c r="GJ181" s="2">
        <f t="shared" si="155"/>
        <v>0.93960452737050904</v>
      </c>
      <c r="GK181" s="2">
        <f t="shared" si="155"/>
        <v>0.91768503042265315</v>
      </c>
      <c r="GM181" s="107">
        <f t="shared" si="156"/>
        <v>4.2385694225908752E-237</v>
      </c>
      <c r="GN181" s="107">
        <f t="shared" si="156"/>
        <v>1.6768863608258308E-265</v>
      </c>
      <c r="GO181" s="107">
        <f t="shared" si="156"/>
        <v>2.1155663668756238E-283</v>
      </c>
      <c r="GP181" s="107">
        <f t="shared" si="156"/>
        <v>0</v>
      </c>
      <c r="GQ181" s="107">
        <f t="shared" si="156"/>
        <v>0</v>
      </c>
      <c r="GR181" s="107">
        <f t="shared" si="156"/>
        <v>0</v>
      </c>
      <c r="GS181" s="107">
        <f t="shared" si="156"/>
        <v>0</v>
      </c>
      <c r="GT181" s="107">
        <f t="shared" si="156"/>
        <v>0</v>
      </c>
      <c r="GU181" s="107">
        <f t="shared" si="156"/>
        <v>0</v>
      </c>
      <c r="GV181" s="107">
        <f t="shared" si="156"/>
        <v>0</v>
      </c>
      <c r="GW181" s="107">
        <f t="shared" si="156"/>
        <v>0</v>
      </c>
      <c r="GX181" s="107">
        <f t="shared" si="156"/>
        <v>0</v>
      </c>
      <c r="GY181" s="107">
        <f t="shared" si="156"/>
        <v>0</v>
      </c>
      <c r="GZ181" s="107">
        <f t="shared" si="156"/>
        <v>0</v>
      </c>
      <c r="HA181" s="107">
        <f t="shared" si="156"/>
        <v>0</v>
      </c>
      <c r="HC181" s="107">
        <f t="shared" si="132"/>
        <v>3.6471541494459194E-175</v>
      </c>
      <c r="HD181" s="107">
        <f t="shared" si="132"/>
        <v>3.3460995307658395E-198</v>
      </c>
      <c r="HE181" s="107">
        <f t="shared" si="132"/>
        <v>1.5385453745099122E-212</v>
      </c>
      <c r="HF181" s="107">
        <f t="shared" si="131"/>
        <v>1.6914747531626815E-259</v>
      </c>
      <c r="HG181" s="107">
        <f t="shared" si="131"/>
        <v>1.7924956929763959E-261</v>
      </c>
      <c r="HH181" s="107">
        <f t="shared" si="131"/>
        <v>1.5783508295736887E-256</v>
      </c>
      <c r="HI181" s="107">
        <f t="shared" si="131"/>
        <v>3.0356971848563049E-258</v>
      </c>
      <c r="HJ181" s="107">
        <f t="shared" si="131"/>
        <v>2.7644442951279343E-267</v>
      </c>
      <c r="HK181" s="107">
        <f t="shared" si="131"/>
        <v>1.2127474254310812E-289</v>
      </c>
      <c r="HL181" s="107">
        <f t="shared" si="131"/>
        <v>3.1713008842540901E-305</v>
      </c>
      <c r="HM181" s="107">
        <f t="shared" si="131"/>
        <v>1.2591799316928688E-307</v>
      </c>
      <c r="HN181" s="107">
        <f t="shared" si="131"/>
        <v>1.9191796760515042E-263</v>
      </c>
      <c r="HO181" s="107">
        <f t="shared" si="149"/>
        <v>1.983262858910114E-246</v>
      </c>
      <c r="HP181" s="107">
        <f t="shared" si="149"/>
        <v>2.966118973172184E-249</v>
      </c>
      <c r="HQ181" s="107">
        <f t="shared" si="149"/>
        <v>0</v>
      </c>
      <c r="HS181" s="107">
        <f t="shared" si="157"/>
        <v>3.6930706312610509E-40</v>
      </c>
      <c r="HT181" s="107">
        <f t="shared" si="157"/>
        <v>7.7414556436529818E-48</v>
      </c>
      <c r="HU181" s="107">
        <f t="shared" si="157"/>
        <v>3.8969695508567833E-52</v>
      </c>
      <c r="HV181" s="107">
        <f t="shared" si="157"/>
        <v>8.4494728016347258E-65</v>
      </c>
      <c r="HW181" s="107">
        <f t="shared" si="157"/>
        <v>1.0236731436314915E-64</v>
      </c>
      <c r="HX181" s="107">
        <f t="shared" si="157"/>
        <v>7.076333145360816E-63</v>
      </c>
      <c r="HY181" s="107">
        <f t="shared" si="157"/>
        <v>1.1682097551369114E-62</v>
      </c>
      <c r="HZ181" s="107">
        <f t="shared" si="157"/>
        <v>1.2744366595009395E-68</v>
      </c>
      <c r="IA181" s="107">
        <f t="shared" si="157"/>
        <v>4.3864243549416685E-75</v>
      </c>
      <c r="IB181" s="107">
        <f t="shared" si="157"/>
        <v>2.3736472810598224E-78</v>
      </c>
      <c r="IC181" s="107">
        <f t="shared" si="157"/>
        <v>2.4380165886064095E-77</v>
      </c>
      <c r="ID181" s="107">
        <f t="shared" si="157"/>
        <v>6.7757799377468538E-64</v>
      </c>
      <c r="IE181" s="107">
        <f t="shared" si="157"/>
        <v>7.8807636744449247E-58</v>
      </c>
      <c r="IF181" s="107">
        <f t="shared" si="157"/>
        <v>6.458297172256957E-57</v>
      </c>
      <c r="IG181" s="107">
        <f t="shared" si="157"/>
        <v>6.5455588551761502E-60</v>
      </c>
      <c r="II181" s="107">
        <f t="shared" si="158"/>
        <v>5.8202540909560262E-5</v>
      </c>
      <c r="IJ181" s="107">
        <f t="shared" si="158"/>
        <v>5.3917113490635158E-7</v>
      </c>
      <c r="IK181" s="107">
        <f t="shared" si="158"/>
        <v>6.0630565123983037E-8</v>
      </c>
      <c r="IL181" s="107">
        <f t="shared" si="158"/>
        <v>5.5483076589074906E-10</v>
      </c>
      <c r="IM181" s="107">
        <f t="shared" si="158"/>
        <v>1.3328838845099694E-9</v>
      </c>
      <c r="IN181" s="107">
        <f t="shared" si="158"/>
        <v>3.7225500696719938E-9</v>
      </c>
      <c r="IO181" s="107">
        <f t="shared" si="158"/>
        <v>1.1318698284128335E-8</v>
      </c>
      <c r="IP181" s="107">
        <f t="shared" si="158"/>
        <v>4.1748570615949535E-11</v>
      </c>
      <c r="IQ181" s="107">
        <f t="shared" si="158"/>
        <v>3.0673963262443538E-12</v>
      </c>
      <c r="IR181" s="107">
        <f t="shared" si="158"/>
        <v>1.3242864625192022E-12</v>
      </c>
      <c r="IS181" s="107">
        <f t="shared" si="158"/>
        <v>9.6537490015863914E-12</v>
      </c>
      <c r="IT181" s="107">
        <f t="shared" si="158"/>
        <v>4.3528346813135743E-9</v>
      </c>
      <c r="IU181" s="107">
        <f t="shared" si="158"/>
        <v>1.209252804203619E-7</v>
      </c>
      <c r="IV181" s="107">
        <f t="shared" si="158"/>
        <v>9.1301094955284104E-7</v>
      </c>
      <c r="IW181" s="107">
        <f t="shared" si="158"/>
        <v>5.6067820827585894E-6</v>
      </c>
      <c r="IY181" s="107">
        <f t="shared" si="159"/>
        <v>5.8202540909560262E-5</v>
      </c>
      <c r="IZ181" s="107">
        <f t="shared" si="159"/>
        <v>5.3917113490635158E-7</v>
      </c>
      <c r="JA181" s="107">
        <f t="shared" si="159"/>
        <v>6.0630565123983037E-8</v>
      </c>
      <c r="JB181" s="107">
        <f t="shared" si="159"/>
        <v>5.5483076589074906E-10</v>
      </c>
      <c r="JC181" s="107">
        <f t="shared" si="159"/>
        <v>1.3328838845099694E-9</v>
      </c>
      <c r="JD181" s="107">
        <f t="shared" si="159"/>
        <v>3.7225500696719938E-9</v>
      </c>
      <c r="JE181" s="107">
        <f t="shared" si="159"/>
        <v>1.1318698284128335E-8</v>
      </c>
      <c r="JF181" s="107">
        <f t="shared" si="159"/>
        <v>4.1748570615949535E-11</v>
      </c>
      <c r="JG181" s="107">
        <f t="shared" si="159"/>
        <v>3.0673963262443538E-12</v>
      </c>
      <c r="JH181" s="107">
        <f t="shared" si="159"/>
        <v>1.3242864625192022E-12</v>
      </c>
      <c r="JI181" s="107">
        <f t="shared" si="159"/>
        <v>9.6537490015863914E-12</v>
      </c>
      <c r="JJ181" s="107">
        <f t="shared" si="159"/>
        <v>4.3528346813135743E-9</v>
      </c>
      <c r="JK181" s="107">
        <f t="shared" si="159"/>
        <v>1.209252804203619E-7</v>
      </c>
      <c r="JL181" s="107">
        <f t="shared" si="159"/>
        <v>9.1301094955284104E-7</v>
      </c>
      <c r="JM181" s="107">
        <f t="shared" si="159"/>
        <v>5.6067820827585894E-6</v>
      </c>
    </row>
    <row r="182" spans="2:273" x14ac:dyDescent="0.25">
      <c r="B182" s="2">
        <v>154</v>
      </c>
      <c r="C182" s="37">
        <v>48.628999999999998</v>
      </c>
      <c r="D182" s="37">
        <v>47.241999999999997</v>
      </c>
      <c r="E182" s="37">
        <v>46.484000000000002</v>
      </c>
      <c r="F182" s="37">
        <v>46.616999999999997</v>
      </c>
      <c r="G182" s="37">
        <v>47.4</v>
      </c>
      <c r="H182" s="37">
        <v>46.216999999999999</v>
      </c>
      <c r="I182" s="37">
        <v>47.616999999999997</v>
      </c>
      <c r="J182" s="37">
        <v>43.966999999999999</v>
      </c>
      <c r="K182" s="37">
        <v>40.332999999999998</v>
      </c>
      <c r="L182" s="37">
        <v>39.450000000000003</v>
      </c>
      <c r="M182" s="37">
        <v>39.366999999999997</v>
      </c>
      <c r="N182" s="37">
        <v>40.5</v>
      </c>
      <c r="O182" s="37">
        <v>49.082999999999998</v>
      </c>
      <c r="P182" s="37">
        <v>44.616999999999997</v>
      </c>
      <c r="Q182" s="37">
        <v>43.716999999999999</v>
      </c>
      <c r="S182" s="4">
        <f>AY182 + (C$3 * _xlfn.NORM.DIST($B182, C$7, ABS(C$11), FALSE) * _xlfn.NORM.DIST(($B182 - C$7)*C$15, 0, ABS(C$11), TRUE) * 2)
               + (C$4 * _xlfn.NORM.DIST($B182, C$8, ABS(C$12), FALSE) * _xlfn.NORM.DIST(($B182 - C$8)*C$16, 0, ABS(C$12), TRUE) * 2)
               + (C$5 * _xlfn.NORM.DIST($B182, C$9, ABS(C$13), FALSE) * _xlfn.NORM.DIST(($B182 - C$9)*C$17, 0, ABS(C$13), TRUE) * 2)
               + (C$6 * _xlfn.NORM.DIST($B182, C$10, ABS(C$14), FALSE) * _xlfn.NORM.DIST(($B182 - C$10)*C$18, 0, ABS(C$14), TRUE) * 2)</f>
        <v>49.340634363982261</v>
      </c>
      <c r="T182" s="4">
        <f>AZ182 + (D$3 * _xlfn.NORM.DIST($B182, D$7, ABS(D$11), FALSE) * _xlfn.NORM.DIST(($B182 - D$7)*D$15, 0, ABS(D$11), TRUE) * 2)
               + (D$4 * _xlfn.NORM.DIST($B182, D$8, ABS(D$12), FALSE) * _xlfn.NORM.DIST(($B182 - D$8)*D$16, 0, ABS(D$12), TRUE) * 2)
               + (D$5 * _xlfn.NORM.DIST($B182, D$9, ABS(D$13), FALSE) * _xlfn.NORM.DIST(($B182 - D$9)*D$17, 0, ABS(D$13), TRUE) * 2)
               + (D$6 * _xlfn.NORM.DIST($B182, D$10, ABS(D$14), FALSE) * _xlfn.NORM.DIST(($B182 - D$10)*D$18, 0, ABS(D$14), TRUE) * 2)</f>
        <v>48.531745230909941</v>
      </c>
      <c r="U182" s="4">
        <f>BA182 + (E$3 * _xlfn.NORM.DIST($B182, E$7, ABS(E$11), FALSE) * _xlfn.NORM.DIST(($B182 - E$7)*E$15, 0, ABS(E$11), TRUE) * 2)
               + (E$4 * _xlfn.NORM.DIST($B182, E$8, ABS(E$12), FALSE) * _xlfn.NORM.DIST(($B182 - E$8)*E$16, 0, ABS(E$12), TRUE) * 2)
               + (E$5 * _xlfn.NORM.DIST($B182, E$9, ABS(E$13), FALSE) * _xlfn.NORM.DIST(($B182 - E$9)*E$17, 0, ABS(E$13), TRUE) * 2)
               + (E$6 * _xlfn.NORM.DIST($B182, E$10, ABS(E$14), FALSE) * _xlfn.NORM.DIST(($B182 - E$10)*E$18, 0, ABS(E$14), TRUE) * 2)</f>
        <v>47.570802063794112</v>
      </c>
      <c r="V182" s="4">
        <f>BB182 + (F$3 * _xlfn.NORM.DIST($B182, F$7, ABS(F$11), FALSE) * _xlfn.NORM.DIST(($B182 - F$7)*F$15, 0, ABS(F$11), TRUE) * 2)
               + (F$4 * _xlfn.NORM.DIST($B182, F$8, ABS(F$12), FALSE) * _xlfn.NORM.DIST(($B182 - F$8)*F$16, 0, ABS(F$12), TRUE) * 2)
               + (F$5 * _xlfn.NORM.DIST($B182, F$9, ABS(F$13), FALSE) * _xlfn.NORM.DIST(($B182 - F$9)*F$17, 0, ABS(F$13), TRUE) * 2)
               + (F$6 * _xlfn.NORM.DIST($B182, F$10, ABS(F$14), FALSE) * _xlfn.NORM.DIST(($B182 - F$10)*F$18, 0, ABS(F$14), TRUE) * 2)</f>
        <v>45.153725585696442</v>
      </c>
      <c r="W182" s="4">
        <f>BC182 + (G$3 * _xlfn.NORM.DIST($B182, G$7, ABS(G$11), FALSE) * _xlfn.NORM.DIST(($B182 - G$7)*G$15, 0, ABS(G$11), TRUE) * 2)
               + (G$4 * _xlfn.NORM.DIST($B182, G$8, ABS(G$12), FALSE) * _xlfn.NORM.DIST(($B182 - G$8)*G$16, 0, ABS(G$12), TRUE) * 2)
               + (G$5 * _xlfn.NORM.DIST($B182, G$9, ABS(G$13), FALSE) * _xlfn.NORM.DIST(($B182 - G$9)*G$17, 0, ABS(G$13), TRUE) * 2)
               + (G$6 * _xlfn.NORM.DIST($B182, G$10, ABS(G$14), FALSE) * _xlfn.NORM.DIST(($B182 - G$10)*G$18, 0, ABS(G$14), TRUE) * 2)</f>
        <v>47.541662555338114</v>
      </c>
      <c r="X182" s="4">
        <f>BD182 + (H$3 * _xlfn.NORM.DIST($B182, H$7, ABS(H$11), FALSE) * _xlfn.NORM.DIST(($B182 - H$7)*H$15, 0, ABS(H$11), TRUE) * 2)
               + (H$4 * _xlfn.NORM.DIST($B182, H$8, ABS(H$12), FALSE) * _xlfn.NORM.DIST(($B182 - H$8)*H$16, 0, ABS(H$12), TRUE) * 2)
               + (H$5 * _xlfn.NORM.DIST($B182, H$9, ABS(H$13), FALSE) * _xlfn.NORM.DIST(($B182 - H$9)*H$17, 0, ABS(H$13), TRUE) * 2)
               + (H$6 * _xlfn.NORM.DIST($B182, H$10, ABS(H$14), FALSE) * _xlfn.NORM.DIST(($B182 - H$10)*H$18, 0, ABS(H$14), TRUE) * 2)</f>
        <v>46.766698560449122</v>
      </c>
      <c r="Y182" s="4">
        <f>BE182 + (I$3 * _xlfn.NORM.DIST($B182, I$7, ABS(I$11), FALSE) * _xlfn.NORM.DIST(($B182 - I$7)*I$15, 0, ABS(I$11), TRUE) * 2)
               + (I$4 * _xlfn.NORM.DIST($B182, I$8, ABS(I$12), FALSE) * _xlfn.NORM.DIST(($B182 - I$8)*I$16, 0, ABS(I$12), TRUE) * 2)
               + (I$5 * _xlfn.NORM.DIST($B182, I$9, ABS(I$13), FALSE) * _xlfn.NORM.DIST(($B182 - I$9)*I$17, 0, ABS(I$13), TRUE) * 2)
               + (I$6 * _xlfn.NORM.DIST($B182, I$10, ABS(I$14), FALSE) * _xlfn.NORM.DIST(($B182 - I$10)*I$18, 0, ABS(I$14), TRUE) * 2)</f>
        <v>48.64347592095293</v>
      </c>
      <c r="Z182" s="4">
        <f>BF182 + (J$3 * _xlfn.NORM.DIST($B182, J$7, ABS(J$11), FALSE) * _xlfn.NORM.DIST(($B182 - J$7)*J$15, 0, ABS(J$11), TRUE) * 2)
               + (J$4 * _xlfn.NORM.DIST($B182, J$8, ABS(J$12), FALSE) * _xlfn.NORM.DIST(($B182 - J$8)*J$16, 0, ABS(J$12), TRUE) * 2)
               + (J$5 * _xlfn.NORM.DIST($B182, J$9, ABS(J$13), FALSE) * _xlfn.NORM.DIST(($B182 - J$9)*J$17, 0, ABS(J$13), TRUE) * 2)
               + (J$6 * _xlfn.NORM.DIST($B182, J$10, ABS(J$14), FALSE) * _xlfn.NORM.DIST(($B182 - J$10)*J$18, 0, ABS(J$14), TRUE) * 2)</f>
        <v>44.633254596250765</v>
      </c>
      <c r="AA182" s="4">
        <f>BG182 + (K$3 * _xlfn.NORM.DIST($B182, K$7, ABS(K$11), FALSE) * _xlfn.NORM.DIST(($B182 - K$7)*K$15, 0, ABS(K$11), TRUE) * 2)
               + (K$4 * _xlfn.NORM.DIST($B182, K$8, ABS(K$12), FALSE) * _xlfn.NORM.DIST(($B182 - K$8)*K$16, 0, ABS(K$12), TRUE) * 2)
               + (K$5 * _xlfn.NORM.DIST($B182, K$9, ABS(K$13), FALSE) * _xlfn.NORM.DIST(($B182 - K$9)*K$17, 0, ABS(K$13), TRUE) * 2)
               + (K$6 * _xlfn.NORM.DIST($B182, K$10, ABS(K$14), FALSE) * _xlfn.NORM.DIST(($B182 - K$10)*K$18, 0, ABS(K$14), TRUE) * 2)</f>
        <v>39.85650388686242</v>
      </c>
      <c r="AB182" s="4">
        <f>BH182 + (L$3 * _xlfn.NORM.DIST($B182, L$7, ABS(L$11), FALSE) * _xlfn.NORM.DIST(($B182 - L$7)*L$15, 0, ABS(L$11), TRUE) * 2)
               + (L$4 * _xlfn.NORM.DIST($B182, L$8, ABS(L$12), FALSE) * _xlfn.NORM.DIST(($B182 - L$8)*L$16, 0, ABS(L$12), TRUE) * 2)
               + (L$5 * _xlfn.NORM.DIST($B182, L$9, ABS(L$13), FALSE) * _xlfn.NORM.DIST(($B182 - L$9)*L$17, 0, ABS(L$13), TRUE) * 2)
               + (L$6 * _xlfn.NORM.DIST($B182, L$10, ABS(L$14), FALSE) * _xlfn.NORM.DIST(($B182 - L$10)*L$18, 0, ABS(L$14), TRUE) * 2)</f>
        <v>40.065308330490588</v>
      </c>
      <c r="AC182" s="4">
        <f>BI182 + (M$3 * _xlfn.NORM.DIST($B182, M$7, ABS(M$11), FALSE) * _xlfn.NORM.DIST(($B182 - M$7)*M$15, 0, ABS(M$11), TRUE) * 2)
               + (M$4 * _xlfn.NORM.DIST($B182, M$8, ABS(M$12), FALSE) * _xlfn.NORM.DIST(($B182 - M$8)*M$16, 0, ABS(M$12), TRUE) * 2)
               + (M$5 * _xlfn.NORM.DIST($B182, M$9, ABS(M$13), FALSE) * _xlfn.NORM.DIST(($B182 - M$9)*M$17, 0, ABS(M$13), TRUE) * 2)
               + (M$6 * _xlfn.NORM.DIST($B182, M$10, ABS(M$14), FALSE) * _xlfn.NORM.DIST(($B182 - M$10)*M$18, 0, ABS(M$14), TRUE) * 2)</f>
        <v>39.35704216046625</v>
      </c>
      <c r="AD182" s="4">
        <f>BJ182 + (N$3 * _xlfn.NORM.DIST($B182, N$7, ABS(N$11), FALSE) * _xlfn.NORM.DIST(($B182 - N$7)*N$15, 0, ABS(N$11), TRUE) * 2)
               + (N$4 * _xlfn.NORM.DIST($B182, N$8, ABS(N$12), FALSE) * _xlfn.NORM.DIST(($B182 - N$8)*N$16, 0, ABS(N$12), TRUE) * 2)
               + (N$5 * _xlfn.NORM.DIST($B182, N$9, ABS(N$13), FALSE) * _xlfn.NORM.DIST(($B182 - N$9)*N$17, 0, ABS(N$13), TRUE) * 2)
               + (N$6 * _xlfn.NORM.DIST($B182, N$10, ABS(N$14), FALSE) * _xlfn.NORM.DIST(($B182 - N$10)*N$18, 0, ABS(N$14), TRUE) * 2)</f>
        <v>41.28220150811817</v>
      </c>
      <c r="AE182" s="4">
        <f>BK182 + (O$3 * _xlfn.NORM.DIST($B182, O$7, ABS(O$11), FALSE) * _xlfn.NORM.DIST(($B182 - O$7)*O$15, 0, ABS(O$11), TRUE) * 2)
               + (O$4 * _xlfn.NORM.DIST($B182, O$8, ABS(O$12), FALSE) * _xlfn.NORM.DIST(($B182 - O$8)*O$16, 0, ABS(O$12), TRUE) * 2)
               + (O$5 * _xlfn.NORM.DIST($B182, O$9, ABS(O$13), FALSE) * _xlfn.NORM.DIST(($B182 - O$9)*O$17, 0, ABS(O$13), TRUE) * 2)
               + (O$6 * _xlfn.NORM.DIST($B182, O$10, ABS(O$14), FALSE) * _xlfn.NORM.DIST(($B182 - O$10)*O$18, 0, ABS(O$14), TRUE) * 2)</f>
        <v>48.477946872601308</v>
      </c>
      <c r="AF182" s="4">
        <f t="shared" si="133"/>
        <v>43.977560646839592</v>
      </c>
      <c r="AG182" s="4">
        <f t="shared" si="133"/>
        <v>44.472736709749263</v>
      </c>
      <c r="AI182" s="4">
        <f>IF(OR($B182 &lt; C$231, $B182 &gt; C$234), 0, C182-S182)</f>
        <v>-0.7116343639822631</v>
      </c>
      <c r="AJ182" s="4">
        <f>IF(OR($B182 &lt; D$231, $B182 &gt; D$234), 0, D182-T182)</f>
        <v>-1.2897452309099435</v>
      </c>
      <c r="AK182" s="4">
        <f>IF(OR($B182 &lt; E$231, $B182 &gt; E$234), 0, E182-U182)</f>
        <v>-1.08680206379411</v>
      </c>
      <c r="AL182" s="4">
        <f>IF(OR($B182 &lt; F$231, $B182 &gt; F$234), 0, F182-V182)</f>
        <v>1.4632744143035552</v>
      </c>
      <c r="AM182" s="4">
        <f>IF(OR($B182 &lt; G$231, $B182 &gt; G$234), 0, G182-W182)</f>
        <v>-0.14166255533811523</v>
      </c>
      <c r="AN182" s="4">
        <f>IF(OR($B182 &lt; H$231, $B182 &gt; H$234), 0, H182-X182)</f>
        <v>-0.54969856044912291</v>
      </c>
      <c r="AO182" s="4">
        <f>IF(OR($B182 &lt; I$231, $B182 &gt; I$234), 0, I182-Y182)</f>
        <v>-1.0264759209529331</v>
      </c>
      <c r="AP182" s="4">
        <f>IF(OR($B182 &lt; J$231, $B182 &gt; J$234), 0, J182-Z182)</f>
        <v>-0.66625459625076644</v>
      </c>
      <c r="AQ182" s="4">
        <f>IF(OR($B182 &lt; K$231, $B182 &gt; K$234), 0, K182-AA182)</f>
        <v>0.47649611313757845</v>
      </c>
      <c r="AR182" s="4">
        <f>IF(OR($B182 &lt; L$231, $B182 &gt; L$234), 0, L182-AB182)</f>
        <v>-0.61530833049058486</v>
      </c>
      <c r="AS182" s="4">
        <f>IF(OR($B182 &lt; M$231, $B182 &gt; M$234), 0, M182-AC182)</f>
        <v>9.9578395337474035E-3</v>
      </c>
      <c r="AT182" s="4">
        <f>IF(OR($B182 &lt; N$231, $B182 &gt; N$234), 0, N182-AD182)</f>
        <v>-0.78220150811817035</v>
      </c>
      <c r="AU182" s="4">
        <f>IF(OR($B182 &lt; O$231, $B182 &gt; O$234), 0, O182-AE182)</f>
        <v>0.60505312739869055</v>
      </c>
      <c r="AV182" s="4">
        <f t="shared" si="150"/>
        <v>0.63943935316040523</v>
      </c>
      <c r="AW182" s="4">
        <f t="shared" si="150"/>
        <v>-0.75573670974926443</v>
      </c>
      <c r="AY182" s="2">
        <f t="shared" si="151"/>
        <v>49.340634254061662</v>
      </c>
      <c r="AZ182" s="2">
        <f t="shared" si="151"/>
        <v>48.531745230909941</v>
      </c>
      <c r="BA182" s="2">
        <f t="shared" si="151"/>
        <v>47.570802063771936</v>
      </c>
      <c r="BB182" s="2">
        <f t="shared" si="151"/>
        <v>45.153725585696428</v>
      </c>
      <c r="BC182" s="2">
        <f t="shared" si="151"/>
        <v>47.541662555338036</v>
      </c>
      <c r="BD182" s="2">
        <f t="shared" si="151"/>
        <v>46.766698560448511</v>
      </c>
      <c r="BE182" s="2">
        <f t="shared" si="151"/>
        <v>48.643475920950031</v>
      </c>
      <c r="BF182" s="2">
        <f t="shared" si="151"/>
        <v>44.633254596250765</v>
      </c>
      <c r="BG182" s="2">
        <f t="shared" si="151"/>
        <v>39.85650388686242</v>
      </c>
      <c r="BH182" s="2">
        <f t="shared" si="151"/>
        <v>40.065308330490588</v>
      </c>
      <c r="BI182" s="2">
        <f t="shared" si="151"/>
        <v>39.35704216046625</v>
      </c>
      <c r="BJ182" s="2">
        <f t="shared" si="151"/>
        <v>41.282201508116778</v>
      </c>
      <c r="BK182" s="2">
        <f t="shared" si="151"/>
        <v>48.477946872356178</v>
      </c>
      <c r="BL182" s="2">
        <f t="shared" si="151"/>
        <v>43.977560639124746</v>
      </c>
      <c r="BM182" s="2">
        <f t="shared" si="151"/>
        <v>44.472736488341056</v>
      </c>
      <c r="BO182" s="2" t="str">
        <f t="shared" si="152"/>
        <v/>
      </c>
      <c r="BP182" s="2" t="str">
        <f t="shared" si="152"/>
        <v/>
      </c>
      <c r="BQ182" s="2" t="str">
        <f t="shared" si="152"/>
        <v/>
      </c>
      <c r="BR182" s="2" t="str">
        <f t="shared" si="152"/>
        <v/>
      </c>
      <c r="BS182" s="2" t="str">
        <f t="shared" si="152"/>
        <v/>
      </c>
      <c r="BT182" s="2" t="str">
        <f t="shared" si="152"/>
        <v/>
      </c>
      <c r="BU182" s="2" t="str">
        <f t="shared" si="152"/>
        <v/>
      </c>
      <c r="BV182" s="2" t="str">
        <f t="shared" si="152"/>
        <v/>
      </c>
      <c r="BW182" s="2" t="str">
        <f t="shared" si="152"/>
        <v/>
      </c>
      <c r="BX182" s="2" t="str">
        <f t="shared" si="152"/>
        <v/>
      </c>
      <c r="BY182" s="2" t="str">
        <f t="shared" si="152"/>
        <v/>
      </c>
      <c r="BZ182" s="2" t="str">
        <f t="shared" si="152"/>
        <v/>
      </c>
      <c r="CA182" s="2" t="str">
        <f t="shared" si="152"/>
        <v/>
      </c>
      <c r="CB182" s="2" t="str">
        <f t="shared" si="152"/>
        <v/>
      </c>
      <c r="CC182" s="2" t="str">
        <f t="shared" si="152"/>
        <v/>
      </c>
      <c r="CE182" s="2" t="str">
        <f t="shared" si="153"/>
        <v/>
      </c>
      <c r="CF182" s="2" t="str">
        <f t="shared" si="153"/>
        <v/>
      </c>
      <c r="CG182" s="2" t="str">
        <f t="shared" si="153"/>
        <v/>
      </c>
      <c r="CH182" s="2" t="str">
        <f t="shared" si="153"/>
        <v/>
      </c>
      <c r="CI182" s="2" t="str">
        <f t="shared" si="153"/>
        <v/>
      </c>
      <c r="CJ182" s="2" t="str">
        <f t="shared" si="153"/>
        <v/>
      </c>
      <c r="CK182" s="2" t="str">
        <f t="shared" si="153"/>
        <v/>
      </c>
      <c r="CL182" s="2" t="str">
        <f t="shared" si="153"/>
        <v/>
      </c>
      <c r="CM182" s="2" t="str">
        <f t="shared" si="153"/>
        <v/>
      </c>
      <c r="CN182" s="2" t="str">
        <f t="shared" si="153"/>
        <v/>
      </c>
      <c r="CO182" s="2" t="str">
        <f t="shared" si="153"/>
        <v/>
      </c>
      <c r="CP182" s="2" t="str">
        <f t="shared" si="153"/>
        <v/>
      </c>
      <c r="CQ182" s="2" t="str">
        <f t="shared" si="153"/>
        <v/>
      </c>
      <c r="CR182" s="2" t="str">
        <f t="shared" si="153"/>
        <v/>
      </c>
      <c r="CS182" s="2" t="str">
        <f t="shared" si="153"/>
        <v/>
      </c>
      <c r="CU182" s="2">
        <f t="shared" si="154"/>
        <v>48.628999999999998</v>
      </c>
      <c r="CV182" s="2">
        <f t="shared" si="154"/>
        <v>47.241999999999997</v>
      </c>
      <c r="CW182" s="2">
        <f t="shared" si="154"/>
        <v>46.484000000000002</v>
      </c>
      <c r="CX182" s="2">
        <f t="shared" si="154"/>
        <v>46.616999999999997</v>
      </c>
      <c r="CY182" s="2">
        <f t="shared" si="154"/>
        <v>47.4</v>
      </c>
      <c r="CZ182" s="2">
        <f t="shared" si="154"/>
        <v>46.216999999999999</v>
      </c>
      <c r="DA182" s="2">
        <f t="shared" si="154"/>
        <v>47.616999999999997</v>
      </c>
      <c r="DB182" s="2">
        <f t="shared" si="154"/>
        <v>43.966999999999999</v>
      </c>
      <c r="DC182" s="2">
        <f t="shared" si="154"/>
        <v>40.332999999999998</v>
      </c>
      <c r="DD182" s="2">
        <f t="shared" si="154"/>
        <v>39.450000000000003</v>
      </c>
      <c r="DE182" s="2">
        <f t="shared" si="154"/>
        <v>39.366999999999997</v>
      </c>
      <c r="DF182" s="2">
        <f t="shared" si="154"/>
        <v>40.5</v>
      </c>
      <c r="DG182" s="2">
        <f t="shared" si="154"/>
        <v>49.082999999999998</v>
      </c>
      <c r="DH182" s="2">
        <f t="shared" si="154"/>
        <v>44.616999999999997</v>
      </c>
      <c r="DI182" s="2">
        <f t="shared" si="154"/>
        <v>43.716999999999999</v>
      </c>
      <c r="DK182" s="2">
        <f t="shared" si="160"/>
        <v>70.177222177419395</v>
      </c>
      <c r="DL182" s="2">
        <f t="shared" si="160"/>
        <v>78.524741385630506</v>
      </c>
      <c r="DM182" s="2">
        <f t="shared" si="160"/>
        <v>84.333327895894442</v>
      </c>
      <c r="DN182" s="2">
        <f t="shared" si="160"/>
        <v>77.89423551693406</v>
      </c>
      <c r="DO182" s="2">
        <f t="shared" si="160"/>
        <v>95.304887096774166</v>
      </c>
      <c r="DP182" s="2">
        <f t="shared" si="160"/>
        <v>91.204775066844917</v>
      </c>
      <c r="DQ182" s="2">
        <f t="shared" si="160"/>
        <v>91.162622617302048</v>
      </c>
      <c r="DR182" s="2">
        <f t="shared" si="160"/>
        <v>92.830103005865126</v>
      </c>
      <c r="DS182" s="2">
        <f t="shared" si="160"/>
        <v>72.872787096774189</v>
      </c>
      <c r="DT182" s="2">
        <f t="shared" si="160"/>
        <v>71.993612013348184</v>
      </c>
      <c r="DU182" s="2">
        <f t="shared" si="160"/>
        <v>78.934791323692991</v>
      </c>
      <c r="DV182" s="2">
        <f t="shared" si="160"/>
        <v>81.103415139296189</v>
      </c>
      <c r="DW182" s="2">
        <f t="shared" si="160"/>
        <v>93.222068627450966</v>
      </c>
      <c r="DX182" s="2">
        <f t="shared" si="160"/>
        <v>70.918197303921573</v>
      </c>
      <c r="DY182" s="2">
        <f t="shared" si="160"/>
        <v>62.899379036672123</v>
      </c>
      <c r="EA182" s="2">
        <f t="shared" si="136"/>
        <v>46.618733921211543</v>
      </c>
      <c r="EB182" s="2">
        <f t="shared" si="136"/>
        <v>51.152902495809272</v>
      </c>
      <c r="EC182" s="2">
        <f t="shared" si="136"/>
        <v>47.249335844567796</v>
      </c>
      <c r="ED182" s="2">
        <f t="shared" si="136"/>
        <v>45.492508972959854</v>
      </c>
      <c r="EE182" s="2">
        <f t="shared" si="136"/>
        <v>48.444253707442726</v>
      </c>
      <c r="EF182" s="2">
        <f t="shared" si="136"/>
        <v>39.337340733779712</v>
      </c>
      <c r="EG182" s="2">
        <f t="shared" si="136"/>
        <v>47.224319014133513</v>
      </c>
      <c r="EH182" s="2">
        <f t="shared" si="136"/>
        <v>41.34029026651217</v>
      </c>
      <c r="EI182" s="2">
        <f t="shared" si="136"/>
        <v>37.493633143021441</v>
      </c>
      <c r="EJ182" s="2">
        <f t="shared" si="136"/>
        <v>39.42564272069859</v>
      </c>
      <c r="EK182" s="2">
        <f t="shared" si="135"/>
        <v>38.728457888646005</v>
      </c>
      <c r="EL182" s="2">
        <f t="shared" si="130"/>
        <v>41.243300738007378</v>
      </c>
      <c r="EM182" s="2">
        <f t="shared" si="130"/>
        <v>47.560440414026786</v>
      </c>
      <c r="EN182" s="2">
        <f t="shared" si="130"/>
        <v>43.487110308126915</v>
      </c>
      <c r="EO182" s="2">
        <f t="shared" si="130"/>
        <v>44.599461348485704</v>
      </c>
      <c r="EQ182" s="2">
        <f t="shared" si="161"/>
        <v>49.42873456813976</v>
      </c>
      <c r="ER182" s="2">
        <f t="shared" si="161"/>
        <v>48.483937840561566</v>
      </c>
      <c r="ES182" s="2">
        <f t="shared" si="161"/>
        <v>47.575586530508545</v>
      </c>
      <c r="ET182" s="2">
        <f t="shared" si="161"/>
        <v>45.149559470715985</v>
      </c>
      <c r="EU182" s="2">
        <f t="shared" si="161"/>
        <v>47.529216727815239</v>
      </c>
      <c r="EV182" s="2">
        <f t="shared" si="161"/>
        <v>46.879446336465179</v>
      </c>
      <c r="EW182" s="2">
        <f t="shared" si="161"/>
        <v>48.668688909690161</v>
      </c>
      <c r="EX182" s="2">
        <f t="shared" si="161"/>
        <v>44.666602954875401</v>
      </c>
      <c r="EY182" s="2">
        <f t="shared" si="161"/>
        <v>39.878216547589567</v>
      </c>
      <c r="EZ182" s="2">
        <f t="shared" si="161"/>
        <v>40.071532471665506</v>
      </c>
      <c r="FA182" s="2">
        <f t="shared" si="161"/>
        <v>39.364485925646804</v>
      </c>
      <c r="FB182" s="2">
        <f t="shared" si="161"/>
        <v>41.282841750741348</v>
      </c>
      <c r="FC182" s="2">
        <f t="shared" si="161"/>
        <v>48.506888423165677</v>
      </c>
      <c r="FD182" s="2">
        <f t="shared" si="161"/>
        <v>44.003581316133207</v>
      </c>
      <c r="FE182" s="2">
        <f t="shared" si="161"/>
        <v>44.463214201690036</v>
      </c>
      <c r="FG182" s="2">
        <f t="shared" si="162"/>
        <v>0.99999999987633392</v>
      </c>
      <c r="FH182" s="2">
        <f t="shared" si="162"/>
        <v>0.99999999987969768</v>
      </c>
      <c r="FI182" s="2">
        <f t="shared" si="162"/>
        <v>0.99999999989879351</v>
      </c>
      <c r="FJ182" s="2">
        <f t="shared" si="162"/>
        <v>0.99999999991403721</v>
      </c>
      <c r="FK182" s="2">
        <f t="shared" si="162"/>
        <v>0.99999999991213151</v>
      </c>
      <c r="FL182" s="2">
        <f t="shared" si="162"/>
        <v>0.99999999990460453</v>
      </c>
      <c r="FM182" s="2">
        <f t="shared" si="162"/>
        <v>0.999999999892624</v>
      </c>
      <c r="FN182" s="2">
        <f t="shared" si="162"/>
        <v>0.99999999989865351</v>
      </c>
      <c r="FO182" s="2">
        <f t="shared" si="162"/>
        <v>0.99999999990796862</v>
      </c>
      <c r="FP182" s="2">
        <f t="shared" si="162"/>
        <v>0.99999999990651411</v>
      </c>
      <c r="FQ182" s="2">
        <f t="shared" si="162"/>
        <v>0.99999999990987742</v>
      </c>
      <c r="FR182" s="2">
        <f t="shared" si="162"/>
        <v>0.9999999999025968</v>
      </c>
      <c r="FS182" s="2">
        <f t="shared" si="162"/>
        <v>0.99999999910619664</v>
      </c>
      <c r="FT182" s="2">
        <f t="shared" si="162"/>
        <v>0.99999999504221981</v>
      </c>
      <c r="FU182" s="2">
        <f t="shared" si="162"/>
        <v>0.99999998068472873</v>
      </c>
      <c r="FW182" s="2">
        <f t="shared" si="155"/>
        <v>0.96864758124244743</v>
      </c>
      <c r="FX182" s="2">
        <f t="shared" si="155"/>
        <v>0.9820876657315496</v>
      </c>
      <c r="FY182" s="2">
        <f t="shared" si="155"/>
        <v>0.98533498718645507</v>
      </c>
      <c r="FZ182" s="2">
        <f t="shared" si="155"/>
        <v>0.98785211184783139</v>
      </c>
      <c r="GA182" s="2">
        <f t="shared" si="155"/>
        <v>0.98639855690827427</v>
      </c>
      <c r="GB182" s="2">
        <f t="shared" si="155"/>
        <v>0.98505088805380236</v>
      </c>
      <c r="GC182" s="2">
        <f t="shared" si="155"/>
        <v>0.98254394976272297</v>
      </c>
      <c r="GD182" s="2">
        <f t="shared" si="155"/>
        <v>0.98997437494087304</v>
      </c>
      <c r="GE182" s="2">
        <f t="shared" si="155"/>
        <v>0.99089456718454816</v>
      </c>
      <c r="GF182" s="2">
        <f t="shared" si="155"/>
        <v>0.99036345721503627</v>
      </c>
      <c r="GG182" s="2">
        <f t="shared" si="155"/>
        <v>0.98829647693024092</v>
      </c>
      <c r="GH182" s="2">
        <f t="shared" si="155"/>
        <v>0.98380803973386033</v>
      </c>
      <c r="GI182" s="2">
        <f t="shared" si="155"/>
        <v>0.96942083311227756</v>
      </c>
      <c r="GJ182" s="2">
        <f t="shared" si="155"/>
        <v>0.94961805676914535</v>
      </c>
      <c r="GK182" s="2">
        <f t="shared" si="155"/>
        <v>0.93011278836227296</v>
      </c>
      <c r="GM182" s="107">
        <f t="shared" si="156"/>
        <v>6.4749284861403067E-242</v>
      </c>
      <c r="GN182" s="107">
        <f t="shared" si="156"/>
        <v>6.8155338797778697E-271</v>
      </c>
      <c r="GO182" s="107">
        <f t="shared" si="156"/>
        <v>4.0944874676916159E-289</v>
      </c>
      <c r="GP182" s="107">
        <f t="shared" si="156"/>
        <v>0</v>
      </c>
      <c r="GQ182" s="107">
        <f t="shared" si="156"/>
        <v>0</v>
      </c>
      <c r="GR182" s="107">
        <f t="shared" si="156"/>
        <v>0</v>
      </c>
      <c r="GS182" s="107">
        <f t="shared" si="156"/>
        <v>0</v>
      </c>
      <c r="GT182" s="107">
        <f t="shared" si="156"/>
        <v>0</v>
      </c>
      <c r="GU182" s="107">
        <f t="shared" si="156"/>
        <v>0</v>
      </c>
      <c r="GV182" s="107">
        <f t="shared" si="156"/>
        <v>0</v>
      </c>
      <c r="GW182" s="107">
        <f t="shared" si="156"/>
        <v>0</v>
      </c>
      <c r="GX182" s="107">
        <f t="shared" si="156"/>
        <v>0</v>
      </c>
      <c r="GY182" s="107">
        <f t="shared" si="156"/>
        <v>0</v>
      </c>
      <c r="GZ182" s="107">
        <f t="shared" si="156"/>
        <v>0</v>
      </c>
      <c r="HA182" s="107">
        <f t="shared" si="156"/>
        <v>0</v>
      </c>
      <c r="HC182" s="107">
        <f t="shared" si="132"/>
        <v>1.136642867005828E-179</v>
      </c>
      <c r="HD182" s="107">
        <f t="shared" si="132"/>
        <v>2.839084175449605E-203</v>
      </c>
      <c r="HE182" s="107">
        <f t="shared" si="132"/>
        <v>6.3090753087571114E-218</v>
      </c>
      <c r="HF182" s="107">
        <f t="shared" si="131"/>
        <v>5.2480922306278821E-266</v>
      </c>
      <c r="HG182" s="107">
        <f t="shared" si="131"/>
        <v>4.8604558419802122E-268</v>
      </c>
      <c r="HH182" s="107">
        <f t="shared" si="131"/>
        <v>5.2518497854143206E-263</v>
      </c>
      <c r="HI182" s="107">
        <f t="shared" si="131"/>
        <v>8.4499640041504457E-265</v>
      </c>
      <c r="HJ182" s="107">
        <f t="shared" si="131"/>
        <v>5.3433174262810091E-274</v>
      </c>
      <c r="HK182" s="107">
        <f t="shared" si="131"/>
        <v>7.1636451849793773E-297</v>
      </c>
      <c r="HL182" s="107">
        <f t="shared" si="131"/>
        <v>0</v>
      </c>
      <c r="HM182" s="107">
        <f t="shared" si="131"/>
        <v>0</v>
      </c>
      <c r="HN182" s="107">
        <f t="shared" si="131"/>
        <v>4.0721417281956266E-270</v>
      </c>
      <c r="HO182" s="107">
        <f t="shared" si="149"/>
        <v>9.6179043577746345E-253</v>
      </c>
      <c r="HP182" s="107">
        <f t="shared" si="149"/>
        <v>1.2101915440161479E-255</v>
      </c>
      <c r="HQ182" s="107">
        <f t="shared" si="149"/>
        <v>0</v>
      </c>
      <c r="HS182" s="107">
        <f t="shared" si="157"/>
        <v>4.9397936865596894E-42</v>
      </c>
      <c r="HT182" s="107">
        <f t="shared" si="157"/>
        <v>5.2643585600919436E-50</v>
      </c>
      <c r="HU182" s="107">
        <f t="shared" si="157"/>
        <v>1.8526115629947164E-54</v>
      </c>
      <c r="HV182" s="107">
        <f t="shared" si="157"/>
        <v>1.2312005154483076E-67</v>
      </c>
      <c r="HW182" s="107">
        <f t="shared" si="157"/>
        <v>1.4480182540042675E-67</v>
      </c>
      <c r="HX182" s="107">
        <f t="shared" si="157"/>
        <v>1.1302004434974841E-65</v>
      </c>
      <c r="HY182" s="107">
        <f t="shared" si="157"/>
        <v>1.7850588633028665E-65</v>
      </c>
      <c r="HZ182" s="107">
        <f t="shared" si="157"/>
        <v>1.3717118079400182E-71</v>
      </c>
      <c r="IA182" s="107">
        <f t="shared" si="157"/>
        <v>2.6859422584180898E-78</v>
      </c>
      <c r="IB182" s="107">
        <f t="shared" si="157"/>
        <v>9.8416420654701224E-82</v>
      </c>
      <c r="IC182" s="107">
        <f t="shared" si="157"/>
        <v>1.0200012782548522E-80</v>
      </c>
      <c r="ID182" s="107">
        <f t="shared" si="157"/>
        <v>9.217057044412289E-67</v>
      </c>
      <c r="IE182" s="107">
        <f t="shared" si="157"/>
        <v>1.7005978373602712E-60</v>
      </c>
      <c r="IF182" s="107">
        <f t="shared" si="157"/>
        <v>1.4101635847021999E-59</v>
      </c>
      <c r="IG182" s="107">
        <f t="shared" si="157"/>
        <v>8.0643041620670564E-63</v>
      </c>
      <c r="II182" s="107">
        <f t="shared" si="158"/>
        <v>1.6414941207079213E-5</v>
      </c>
      <c r="IJ182" s="107">
        <f t="shared" si="158"/>
        <v>1.0516361003123257E-7</v>
      </c>
      <c r="IK182" s="107">
        <f t="shared" si="158"/>
        <v>1.0012060414502766E-8</v>
      </c>
      <c r="IL182" s="107">
        <f t="shared" si="158"/>
        <v>5.9331848407320171E-11</v>
      </c>
      <c r="IM182" s="107">
        <f t="shared" si="158"/>
        <v>1.476354485667992E-10</v>
      </c>
      <c r="IN182" s="107">
        <f t="shared" si="158"/>
        <v>4.4011055945715198E-10</v>
      </c>
      <c r="IO182" s="107">
        <f t="shared" si="158"/>
        <v>1.3986686806683113E-9</v>
      </c>
      <c r="IP182" s="107">
        <f t="shared" si="158"/>
        <v>3.7581549161276863E-12</v>
      </c>
      <c r="IQ182" s="107">
        <f t="shared" si="158"/>
        <v>2.221784986255127E-13</v>
      </c>
      <c r="IR182" s="107">
        <f t="shared" si="158"/>
        <v>8.4780301607854924E-14</v>
      </c>
      <c r="IS182" s="107">
        <f t="shared" si="158"/>
        <v>6.7459302359249028E-13</v>
      </c>
      <c r="IT182" s="107">
        <f t="shared" si="158"/>
        <v>5.007870659064077E-10</v>
      </c>
      <c r="IU182" s="107">
        <f t="shared" si="158"/>
        <v>1.7686178086486919E-8</v>
      </c>
      <c r="IV182" s="107">
        <f t="shared" si="158"/>
        <v>1.4988197780286652E-7</v>
      </c>
      <c r="IW182" s="107">
        <f t="shared" si="158"/>
        <v>1.0929437094085699E-6</v>
      </c>
      <c r="IY182" s="107">
        <f t="shared" si="159"/>
        <v>1.6414941207079213E-5</v>
      </c>
      <c r="IZ182" s="107">
        <f t="shared" si="159"/>
        <v>1.0516361003123257E-7</v>
      </c>
      <c r="JA182" s="107">
        <f t="shared" si="159"/>
        <v>1.0012060414502766E-8</v>
      </c>
      <c r="JB182" s="107">
        <f t="shared" si="159"/>
        <v>5.9331848407320171E-11</v>
      </c>
      <c r="JC182" s="107">
        <f t="shared" si="159"/>
        <v>1.476354485667992E-10</v>
      </c>
      <c r="JD182" s="107">
        <f t="shared" si="159"/>
        <v>4.4011055945715198E-10</v>
      </c>
      <c r="JE182" s="107">
        <f t="shared" si="159"/>
        <v>1.3986686806683113E-9</v>
      </c>
      <c r="JF182" s="107">
        <f t="shared" si="159"/>
        <v>3.7581549161276863E-12</v>
      </c>
      <c r="JG182" s="107">
        <f t="shared" si="159"/>
        <v>2.221784986255127E-13</v>
      </c>
      <c r="JH182" s="107">
        <f t="shared" si="159"/>
        <v>8.4780301607854924E-14</v>
      </c>
      <c r="JI182" s="107">
        <f t="shared" si="159"/>
        <v>6.7459302359249028E-13</v>
      </c>
      <c r="JJ182" s="107">
        <f t="shared" si="159"/>
        <v>5.007870659064077E-10</v>
      </c>
      <c r="JK182" s="107">
        <f t="shared" si="159"/>
        <v>1.7686178086486919E-8</v>
      </c>
      <c r="JL182" s="107">
        <f t="shared" si="159"/>
        <v>1.4988197780286652E-7</v>
      </c>
      <c r="JM182" s="107">
        <f t="shared" si="159"/>
        <v>1.0929437094085699E-6</v>
      </c>
    </row>
    <row r="183" spans="2:273" x14ac:dyDescent="0.25">
      <c r="B183" s="2">
        <v>155</v>
      </c>
      <c r="C183" s="37">
        <v>46.645000000000003</v>
      </c>
      <c r="D183" s="37">
        <v>47.613</v>
      </c>
      <c r="E183" s="37">
        <v>46.548000000000002</v>
      </c>
      <c r="F183" s="37">
        <v>45.917000000000002</v>
      </c>
      <c r="G183" s="37">
        <v>46.232999999999997</v>
      </c>
      <c r="H183" s="37">
        <v>46.832999999999998</v>
      </c>
      <c r="I183" s="37">
        <v>48.2</v>
      </c>
      <c r="J183" s="37">
        <v>43.732999999999997</v>
      </c>
      <c r="K183" s="37">
        <v>39.667000000000002</v>
      </c>
      <c r="L183" s="37">
        <v>38.366999999999997</v>
      </c>
      <c r="M183" s="37">
        <v>39.116999999999997</v>
      </c>
      <c r="N183" s="37">
        <v>40.517000000000003</v>
      </c>
      <c r="O183" s="37">
        <v>50.1</v>
      </c>
      <c r="P183" s="37">
        <v>42.533000000000001</v>
      </c>
      <c r="Q183" s="37">
        <v>43.866999999999997</v>
      </c>
      <c r="S183" s="4">
        <f>AY183 + (C$3 * _xlfn.NORM.DIST($B183, C$7, ABS(C$11), FALSE) * _xlfn.NORM.DIST(($B183 - C$7)*C$15, 0, ABS(C$11), TRUE) * 2)
               + (C$4 * _xlfn.NORM.DIST($B183, C$8, ABS(C$12), FALSE) * _xlfn.NORM.DIST(($B183 - C$8)*C$16, 0, ABS(C$12), TRUE) * 2)
               + (C$5 * _xlfn.NORM.DIST($B183, C$9, ABS(C$13), FALSE) * _xlfn.NORM.DIST(($B183 - C$9)*C$17, 0, ABS(C$13), TRUE) * 2)
               + (C$6 * _xlfn.NORM.DIST($B183, C$10, ABS(C$14), FALSE) * _xlfn.NORM.DIST(($B183 - C$10)*C$18, 0, ABS(C$14), TRUE) * 2)</f>
        <v>49.326131331249599</v>
      </c>
      <c r="T183" s="4">
        <f>AZ183 + (D$3 * _xlfn.NORM.DIST($B183, D$7, ABS(D$11), FALSE) * _xlfn.NORM.DIST(($B183 - D$7)*D$15, 0, ABS(D$11), TRUE) * 2)
               + (D$4 * _xlfn.NORM.DIST($B183, D$8, ABS(D$12), FALSE) * _xlfn.NORM.DIST(($B183 - D$8)*D$16, 0, ABS(D$12), TRUE) * 2)
               + (D$5 * _xlfn.NORM.DIST($B183, D$9, ABS(D$13), FALSE) * _xlfn.NORM.DIST(($B183 - D$9)*D$17, 0, ABS(D$13), TRUE) * 2)
               + (D$6 * _xlfn.NORM.DIST($B183, D$10, ABS(D$14), FALSE) * _xlfn.NORM.DIST(($B183 - D$10)*D$18, 0, ABS(D$14), TRUE) * 2)</f>
        <v>48.447287715190157</v>
      </c>
      <c r="U183" s="4">
        <f>BA183 + (E$3 * _xlfn.NORM.DIST($B183, E$7, ABS(E$11), FALSE) * _xlfn.NORM.DIST(($B183 - E$7)*E$15, 0, ABS(E$11), TRUE) * 2)
               + (E$4 * _xlfn.NORM.DIST($B183, E$8, ABS(E$12), FALSE) * _xlfn.NORM.DIST(($B183 - E$8)*E$16, 0, ABS(E$12), TRUE) * 2)
               + (E$5 * _xlfn.NORM.DIST($B183, E$9, ABS(E$13), FALSE) * _xlfn.NORM.DIST(($B183 - E$9)*E$17, 0, ABS(E$13), TRUE) * 2)
               + (E$6 * _xlfn.NORM.DIST($B183, E$10, ABS(E$14), FALSE) * _xlfn.NORM.DIST(($B183 - E$10)*E$18, 0, ABS(E$14), TRUE) * 2)</f>
        <v>47.465793025268638</v>
      </c>
      <c r="V183" s="4">
        <f>BB183 + (F$3 * _xlfn.NORM.DIST($B183, F$7, ABS(F$11), FALSE) * _xlfn.NORM.DIST(($B183 - F$7)*F$15, 0, ABS(F$11), TRUE) * 2)
               + (F$4 * _xlfn.NORM.DIST($B183, F$8, ABS(F$12), FALSE) * _xlfn.NORM.DIST(($B183 - F$8)*F$16, 0, ABS(F$12), TRUE) * 2)
               + (F$5 * _xlfn.NORM.DIST($B183, F$9, ABS(F$13), FALSE) * _xlfn.NORM.DIST(($B183 - F$9)*F$17, 0, ABS(F$13), TRUE) * 2)
               + (F$6 * _xlfn.NORM.DIST($B183, F$10, ABS(F$14), FALSE) * _xlfn.NORM.DIST(($B183 - F$10)*F$18, 0, ABS(F$14), TRUE) * 2)</f>
        <v>45.041520072528954</v>
      </c>
      <c r="W183" s="4">
        <f>BC183 + (G$3 * _xlfn.NORM.DIST($B183, G$7, ABS(G$11), FALSE) * _xlfn.NORM.DIST(($B183 - G$7)*G$15, 0, ABS(G$11), TRUE) * 2)
               + (G$4 * _xlfn.NORM.DIST($B183, G$8, ABS(G$12), FALSE) * _xlfn.NORM.DIST(($B183 - G$8)*G$16, 0, ABS(G$12), TRUE) * 2)
               + (G$5 * _xlfn.NORM.DIST($B183, G$9, ABS(G$13), FALSE) * _xlfn.NORM.DIST(($B183 - G$9)*G$17, 0, ABS(G$13), TRUE) * 2)
               + (G$6 * _xlfn.NORM.DIST($B183, G$10, ABS(G$14), FALSE) * _xlfn.NORM.DIST(($B183 - G$10)*G$18, 0, ABS(G$14), TRUE) * 2)</f>
        <v>47.389488820036242</v>
      </c>
      <c r="X183" s="4">
        <f>BD183 + (H$3 * _xlfn.NORM.DIST($B183, H$7, ABS(H$11), FALSE) * _xlfn.NORM.DIST(($B183 - H$7)*H$15, 0, ABS(H$11), TRUE) * 2)
               + (H$4 * _xlfn.NORM.DIST($B183, H$8, ABS(H$12), FALSE) * _xlfn.NORM.DIST(($B183 - H$8)*H$16, 0, ABS(H$12), TRUE) * 2)
               + (H$5 * _xlfn.NORM.DIST($B183, H$9, ABS(H$13), FALSE) * _xlfn.NORM.DIST(($B183 - H$9)*H$17, 0, ABS(H$13), TRUE) * 2)
               + (H$6 * _xlfn.NORM.DIST($B183, H$10, ABS(H$14), FALSE) * _xlfn.NORM.DIST(($B183 - H$10)*H$18, 0, ABS(H$14), TRUE) * 2)</f>
        <v>46.602835207836151</v>
      </c>
      <c r="Y183" s="4">
        <f>BE183 + (I$3 * _xlfn.NORM.DIST($B183, I$7, ABS(I$11), FALSE) * _xlfn.NORM.DIST(($B183 - I$7)*I$15, 0, ABS(I$11), TRUE) * 2)
               + (I$4 * _xlfn.NORM.DIST($B183, I$8, ABS(I$12), FALSE) * _xlfn.NORM.DIST(($B183 - I$8)*I$16, 0, ABS(I$12), TRUE) * 2)
               + (I$5 * _xlfn.NORM.DIST($B183, I$9, ABS(I$13), FALSE) * _xlfn.NORM.DIST(($B183 - I$9)*I$17, 0, ABS(I$13), TRUE) * 2)
               + (I$6 * _xlfn.NORM.DIST($B183, I$10, ABS(I$14), FALSE) * _xlfn.NORM.DIST(($B183 - I$10)*I$18, 0, ABS(I$14), TRUE) * 2)</f>
        <v>48.469397635196941</v>
      </c>
      <c r="Z183" s="4">
        <f>BF183 + (J$3 * _xlfn.NORM.DIST($B183, J$7, ABS(J$11), FALSE) * _xlfn.NORM.DIST(($B183 - J$7)*J$15, 0, ABS(J$11), TRUE) * 2)
               + (J$4 * _xlfn.NORM.DIST($B183, J$8, ABS(J$12), FALSE) * _xlfn.NORM.DIST(($B183 - J$8)*J$16, 0, ABS(J$12), TRUE) * 2)
               + (J$5 * _xlfn.NORM.DIST($B183, J$9, ABS(J$13), FALSE) * _xlfn.NORM.DIST(($B183 - J$9)*J$17, 0, ABS(J$13), TRUE) * 2)
               + (J$6 * _xlfn.NORM.DIST($B183, J$10, ABS(J$14), FALSE) * _xlfn.NORM.DIST(($B183 - J$10)*J$18, 0, ABS(J$14), TRUE) * 2)</f>
        <v>44.47454948207843</v>
      </c>
      <c r="AA183" s="4">
        <f>BG183 + (K$3 * _xlfn.NORM.DIST($B183, K$7, ABS(K$11), FALSE) * _xlfn.NORM.DIST(($B183 - K$7)*K$15, 0, ABS(K$11), TRUE) * 2)
               + (K$4 * _xlfn.NORM.DIST($B183, K$8, ABS(K$12), FALSE) * _xlfn.NORM.DIST(($B183 - K$8)*K$16, 0, ABS(K$12), TRUE) * 2)
               + (K$5 * _xlfn.NORM.DIST($B183, K$9, ABS(K$13), FALSE) * _xlfn.NORM.DIST(($B183 - K$9)*K$17, 0, ABS(K$13), TRUE) * 2)
               + (K$6 * _xlfn.NORM.DIST($B183, K$10, ABS(K$14), FALSE) * _xlfn.NORM.DIST(($B183 - K$10)*K$18, 0, ABS(K$14), TRUE) * 2)</f>
        <v>39.71984573674041</v>
      </c>
      <c r="AB183" s="4">
        <f>BH183 + (L$3 * _xlfn.NORM.DIST($B183, L$7, ABS(L$11), FALSE) * _xlfn.NORM.DIST(($B183 - L$7)*L$15, 0, ABS(L$11), TRUE) * 2)
               + (L$4 * _xlfn.NORM.DIST($B183, L$8, ABS(L$12), FALSE) * _xlfn.NORM.DIST(($B183 - L$8)*L$16, 0, ABS(L$12), TRUE) * 2)
               + (L$5 * _xlfn.NORM.DIST($B183, L$9, ABS(L$13), FALSE) * _xlfn.NORM.DIST(($B183 - L$9)*L$17, 0, ABS(L$13), TRUE) * 2)
               + (L$6 * _xlfn.NORM.DIST($B183, L$10, ABS(L$14), FALSE) * _xlfn.NORM.DIST(($B183 - L$10)*L$18, 0, ABS(L$14), TRUE) * 2)</f>
        <v>39.925139607120371</v>
      </c>
      <c r="AC183" s="4">
        <f>BI183 + (M$3 * _xlfn.NORM.DIST($B183, M$7, ABS(M$11), FALSE) * _xlfn.NORM.DIST(($B183 - M$7)*M$15, 0, ABS(M$11), TRUE) * 2)
               + (M$4 * _xlfn.NORM.DIST($B183, M$8, ABS(M$12), FALSE) * _xlfn.NORM.DIST(($B183 - M$8)*M$16, 0, ABS(M$12), TRUE) * 2)
               + (M$5 * _xlfn.NORM.DIST($B183, M$9, ABS(M$13), FALSE) * _xlfn.NORM.DIST(($B183 - M$9)*M$17, 0, ABS(M$13), TRUE) * 2)
               + (M$6 * _xlfn.NORM.DIST($B183, M$10, ABS(M$14), FALSE) * _xlfn.NORM.DIST(($B183 - M$10)*M$18, 0, ABS(M$14), TRUE) * 2)</f>
        <v>39.206050196600216</v>
      </c>
      <c r="AD183" s="4">
        <f>BJ183 + (N$3 * _xlfn.NORM.DIST($B183, N$7, ABS(N$11), FALSE) * _xlfn.NORM.DIST(($B183 - N$7)*N$15, 0, ABS(N$11), TRUE) * 2)
               + (N$4 * _xlfn.NORM.DIST($B183, N$8, ABS(N$12), FALSE) * _xlfn.NORM.DIST(($B183 - N$8)*N$16, 0, ABS(N$12), TRUE) * 2)
               + (N$5 * _xlfn.NORM.DIST($B183, N$9, ABS(N$13), FALSE) * _xlfn.NORM.DIST(($B183 - N$9)*N$17, 0, ABS(N$13), TRUE) * 2)
               + (N$6 * _xlfn.NORM.DIST($B183, N$10, ABS(N$14), FALSE) * _xlfn.NORM.DIST(($B183 - N$10)*N$18, 0, ABS(N$14), TRUE) * 2)</f>
        <v>41.103315236084072</v>
      </c>
      <c r="AE183" s="4">
        <f>BK183 + (O$3 * _xlfn.NORM.DIST($B183, O$7, ABS(O$11), FALSE) * _xlfn.NORM.DIST(($B183 - O$7)*O$15, 0, ABS(O$11), TRUE) * 2)
               + (O$4 * _xlfn.NORM.DIST($B183, O$8, ABS(O$12), FALSE) * _xlfn.NORM.DIST(($B183 - O$8)*O$16, 0, ABS(O$12), TRUE) * 2)
               + (O$5 * _xlfn.NORM.DIST($B183, O$9, ABS(O$13), FALSE) * _xlfn.NORM.DIST(($B183 - O$9)*O$17, 0, ABS(O$13), TRUE) * 2)
               + (O$6 * _xlfn.NORM.DIST($B183, O$10, ABS(O$14), FALSE) * _xlfn.NORM.DIST(($B183 - O$10)*O$18, 0, ABS(O$14), TRUE) * 2)</f>
        <v>48.303354456409771</v>
      </c>
      <c r="AF183" s="4">
        <f t="shared" si="133"/>
        <v>43.816594556284343</v>
      </c>
      <c r="AG183" s="4">
        <f t="shared" si="133"/>
        <v>44.311223821967211</v>
      </c>
      <c r="AI183" s="4">
        <f>IF(OR($B183 &lt; C$231, $B183 &gt; C$234), 0, C183-S183)</f>
        <v>-2.6811313312495955</v>
      </c>
      <c r="AJ183" s="4">
        <f>IF(OR($B183 &lt; D$231, $B183 &gt; D$234), 0, D183-T183)</f>
        <v>-0.83428771519015754</v>
      </c>
      <c r="AK183" s="4">
        <f>IF(OR($B183 &lt; E$231, $B183 &gt; E$234), 0, E183-U183)</f>
        <v>-0.9177930252686366</v>
      </c>
      <c r="AL183" s="4">
        <f>IF(OR($B183 &lt; F$231, $B183 &gt; F$234), 0, F183-V183)</f>
        <v>0.87547992747104786</v>
      </c>
      <c r="AM183" s="4">
        <f>IF(OR($B183 &lt; G$231, $B183 &gt; G$234), 0, G183-W183)</f>
        <v>-1.1564888200362446</v>
      </c>
      <c r="AN183" s="4">
        <f>IF(OR($B183 &lt; H$231, $B183 &gt; H$234), 0, H183-X183)</f>
        <v>0.23016479216384766</v>
      </c>
      <c r="AO183" s="4">
        <f>IF(OR($B183 &lt; I$231, $B183 &gt; I$234), 0, I183-Y183)</f>
        <v>-0.26939763519693827</v>
      </c>
      <c r="AP183" s="4">
        <f>IF(OR($B183 &lt; J$231, $B183 &gt; J$234), 0, J183-Z183)</f>
        <v>-0.74154948207843319</v>
      </c>
      <c r="AQ183" s="4">
        <f>IF(OR($B183 &lt; K$231, $B183 &gt; K$234), 0, K183-AA183)</f>
        <v>-5.2845736740408711E-2</v>
      </c>
      <c r="AR183" s="4">
        <f>IF(OR($B183 &lt; L$231, $B183 &gt; L$234), 0, L183-AB183)</f>
        <v>-1.5581396071203741</v>
      </c>
      <c r="AS183" s="4">
        <f>IF(OR($B183 &lt; M$231, $B183 &gt; M$234), 0, M183-AC183)</f>
        <v>-8.9050196600219067E-2</v>
      </c>
      <c r="AT183" s="4">
        <f>IF(OR($B183 &lt; N$231, $B183 &gt; N$234), 0, N183-AD183)</f>
        <v>-0.58631523608406866</v>
      </c>
      <c r="AU183" s="4">
        <f>IF(OR($B183 &lt; O$231, $B183 &gt; O$234), 0, O183-AE183)</f>
        <v>1.7966455435902304</v>
      </c>
      <c r="AV183" s="4">
        <f t="shared" si="150"/>
        <v>-1.283594556284342</v>
      </c>
      <c r="AW183" s="4">
        <f t="shared" si="150"/>
        <v>-0.44422382196721344</v>
      </c>
      <c r="AY183" s="2">
        <f t="shared" si="151"/>
        <v>49.326131315482186</v>
      </c>
      <c r="AZ183" s="2">
        <f t="shared" si="151"/>
        <v>48.447287715190157</v>
      </c>
      <c r="BA183" s="2">
        <f t="shared" si="151"/>
        <v>47.465793025267217</v>
      </c>
      <c r="BB183" s="2">
        <f t="shared" si="151"/>
        <v>45.041520072528954</v>
      </c>
      <c r="BC183" s="2">
        <f t="shared" si="151"/>
        <v>47.389488820036242</v>
      </c>
      <c r="BD183" s="2">
        <f t="shared" si="151"/>
        <v>46.602835207836129</v>
      </c>
      <c r="BE183" s="2">
        <f t="shared" si="151"/>
        <v>48.46939763519682</v>
      </c>
      <c r="BF183" s="2">
        <f t="shared" si="151"/>
        <v>44.47454948207843</v>
      </c>
      <c r="BG183" s="2">
        <f t="shared" si="151"/>
        <v>39.71984573674041</v>
      </c>
      <c r="BH183" s="2">
        <f t="shared" si="151"/>
        <v>39.925139607120371</v>
      </c>
      <c r="BI183" s="2">
        <f t="shared" si="151"/>
        <v>39.206050196600216</v>
      </c>
      <c r="BJ183" s="2">
        <f t="shared" si="151"/>
        <v>41.103315236084022</v>
      </c>
      <c r="BK183" s="2">
        <f t="shared" si="151"/>
        <v>48.303354456396939</v>
      </c>
      <c r="BL183" s="2">
        <f t="shared" si="151"/>
        <v>43.816594555806176</v>
      </c>
      <c r="BM183" s="2">
        <f t="shared" si="151"/>
        <v>44.311223804652734</v>
      </c>
      <c r="BO183" s="2" t="str">
        <f t="shared" si="152"/>
        <v/>
      </c>
      <c r="BP183" s="2" t="str">
        <f t="shared" si="152"/>
        <v/>
      </c>
      <c r="BQ183" s="2" t="str">
        <f t="shared" si="152"/>
        <v/>
      </c>
      <c r="BR183" s="2" t="str">
        <f t="shared" si="152"/>
        <v/>
      </c>
      <c r="BS183" s="2" t="str">
        <f t="shared" si="152"/>
        <v/>
      </c>
      <c r="BT183" s="2" t="str">
        <f t="shared" si="152"/>
        <v/>
      </c>
      <c r="BU183" s="2" t="str">
        <f t="shared" si="152"/>
        <v/>
      </c>
      <c r="BV183" s="2" t="str">
        <f t="shared" si="152"/>
        <v/>
      </c>
      <c r="BW183" s="2" t="str">
        <f t="shared" si="152"/>
        <v/>
      </c>
      <c r="BX183" s="2" t="str">
        <f t="shared" si="152"/>
        <v/>
      </c>
      <c r="BY183" s="2" t="str">
        <f t="shared" si="152"/>
        <v/>
      </c>
      <c r="BZ183" s="2" t="str">
        <f t="shared" si="152"/>
        <v/>
      </c>
      <c r="CA183" s="2" t="str">
        <f t="shared" si="152"/>
        <v/>
      </c>
      <c r="CB183" s="2" t="str">
        <f t="shared" si="152"/>
        <v/>
      </c>
      <c r="CC183" s="2" t="str">
        <f t="shared" si="152"/>
        <v/>
      </c>
      <c r="CE183" s="2" t="str">
        <f t="shared" si="153"/>
        <v/>
      </c>
      <c r="CF183" s="2" t="str">
        <f t="shared" si="153"/>
        <v/>
      </c>
      <c r="CG183" s="2" t="str">
        <f t="shared" si="153"/>
        <v/>
      </c>
      <c r="CH183" s="2" t="str">
        <f t="shared" si="153"/>
        <v/>
      </c>
      <c r="CI183" s="2" t="str">
        <f t="shared" si="153"/>
        <v/>
      </c>
      <c r="CJ183" s="2" t="str">
        <f t="shared" si="153"/>
        <v/>
      </c>
      <c r="CK183" s="2" t="str">
        <f t="shared" si="153"/>
        <v/>
      </c>
      <c r="CL183" s="2" t="str">
        <f t="shared" si="153"/>
        <v/>
      </c>
      <c r="CM183" s="2" t="str">
        <f t="shared" si="153"/>
        <v/>
      </c>
      <c r="CN183" s="2" t="str">
        <f t="shared" si="153"/>
        <v/>
      </c>
      <c r="CO183" s="2" t="str">
        <f t="shared" si="153"/>
        <v/>
      </c>
      <c r="CP183" s="2" t="str">
        <f t="shared" si="153"/>
        <v/>
      </c>
      <c r="CQ183" s="2" t="str">
        <f t="shared" si="153"/>
        <v/>
      </c>
      <c r="CR183" s="2" t="str">
        <f t="shared" si="153"/>
        <v/>
      </c>
      <c r="CS183" s="2" t="str">
        <f t="shared" si="153"/>
        <v/>
      </c>
      <c r="CU183" s="2">
        <f t="shared" si="154"/>
        <v>46.645000000000003</v>
      </c>
      <c r="CV183" s="2">
        <f t="shared" si="154"/>
        <v>47.613</v>
      </c>
      <c r="CW183" s="2">
        <f t="shared" si="154"/>
        <v>46.548000000000002</v>
      </c>
      <c r="CX183" s="2">
        <f t="shared" si="154"/>
        <v>45.917000000000002</v>
      </c>
      <c r="CY183" s="2">
        <f t="shared" si="154"/>
        <v>46.232999999999997</v>
      </c>
      <c r="CZ183" s="2">
        <f t="shared" si="154"/>
        <v>46.832999999999998</v>
      </c>
      <c r="DA183" s="2">
        <f t="shared" si="154"/>
        <v>48.2</v>
      </c>
      <c r="DB183" s="2">
        <f t="shared" si="154"/>
        <v>43.732999999999997</v>
      </c>
      <c r="DC183" s="2">
        <f t="shared" si="154"/>
        <v>39.667000000000002</v>
      </c>
      <c r="DD183" s="2">
        <f t="shared" si="154"/>
        <v>38.366999999999997</v>
      </c>
      <c r="DE183" s="2">
        <f t="shared" si="154"/>
        <v>39.116999999999997</v>
      </c>
      <c r="DF183" s="2">
        <f t="shared" si="154"/>
        <v>40.517000000000003</v>
      </c>
      <c r="DG183" s="2">
        <f t="shared" si="154"/>
        <v>50.1</v>
      </c>
      <c r="DH183" s="2">
        <f t="shared" si="154"/>
        <v>42.533000000000001</v>
      </c>
      <c r="DI183" s="2">
        <f t="shared" si="154"/>
        <v>43.866999999999997</v>
      </c>
      <c r="DK183" s="2">
        <f t="shared" si="160"/>
        <v>70.219379032258104</v>
      </c>
      <c r="DL183" s="2">
        <f t="shared" si="160"/>
        <v>78.613454545454545</v>
      </c>
      <c r="DM183" s="2">
        <f t="shared" si="160"/>
        <v>84.459522727272741</v>
      </c>
      <c r="DN183" s="2">
        <f t="shared" si="160"/>
        <v>77.996133578431397</v>
      </c>
      <c r="DO183" s="2">
        <f t="shared" si="160"/>
        <v>95.50848332111434</v>
      </c>
      <c r="DP183" s="2">
        <f t="shared" si="160"/>
        <v>91.343050133689843</v>
      </c>
      <c r="DQ183" s="2">
        <f t="shared" si="160"/>
        <v>91.325848790322567</v>
      </c>
      <c r="DR183" s="2">
        <f t="shared" si="160"/>
        <v>93.01632056451615</v>
      </c>
      <c r="DS183" s="2">
        <f t="shared" si="160"/>
        <v>72.93751774193548</v>
      </c>
      <c r="DT183" s="2">
        <f t="shared" si="160"/>
        <v>72.064263403782007</v>
      </c>
      <c r="DU183" s="2">
        <f t="shared" si="160"/>
        <v>79.055987541713009</v>
      </c>
      <c r="DV183" s="2">
        <f t="shared" si="160"/>
        <v>81.216879032258063</v>
      </c>
      <c r="DW183" s="2">
        <f t="shared" si="160"/>
        <v>93.361258467023148</v>
      </c>
      <c r="DX183" s="2">
        <f t="shared" si="160"/>
        <v>70.950561274509809</v>
      </c>
      <c r="DY183" s="2">
        <f t="shared" si="160"/>
        <v>62.887604269293909</v>
      </c>
      <c r="EA183" s="2">
        <f t="shared" si="136"/>
        <v>46.535846688392603</v>
      </c>
      <c r="EB183" s="2">
        <f t="shared" si="136"/>
        <v>51.116885639783938</v>
      </c>
      <c r="EC183" s="2">
        <f t="shared" si="136"/>
        <v>47.136765265662163</v>
      </c>
      <c r="ED183" s="2">
        <f t="shared" si="136"/>
        <v>45.385441615132763</v>
      </c>
      <c r="EE183" s="2">
        <f t="shared" si="136"/>
        <v>48.308796212490421</v>
      </c>
      <c r="EF183" s="2">
        <f t="shared" si="136"/>
        <v>39.024492110106117</v>
      </c>
      <c r="EG183" s="2">
        <f t="shared" si="136"/>
        <v>47.019326626285107</v>
      </c>
      <c r="EH183" s="2">
        <f t="shared" si="136"/>
        <v>41.119298281189657</v>
      </c>
      <c r="EI183" s="2">
        <f t="shared" si="136"/>
        <v>37.31288636737041</v>
      </c>
      <c r="EJ183" s="2">
        <f t="shared" si="136"/>
        <v>39.273183653977341</v>
      </c>
      <c r="EK183" s="2">
        <f t="shared" si="135"/>
        <v>38.565291179117906</v>
      </c>
      <c r="EL183" s="2">
        <f t="shared" si="130"/>
        <v>41.062712177121767</v>
      </c>
      <c r="EM183" s="2">
        <f t="shared" si="130"/>
        <v>47.364845575436888</v>
      </c>
      <c r="EN183" s="2">
        <f t="shared" si="130"/>
        <v>43.312435352473543</v>
      </c>
      <c r="EO183" s="2">
        <f t="shared" si="130"/>
        <v>44.439996230479281</v>
      </c>
      <c r="EQ183" s="2">
        <f t="shared" si="161"/>
        <v>49.397870055508321</v>
      </c>
      <c r="ER183" s="2">
        <f t="shared" si="161"/>
        <v>48.408611157446003</v>
      </c>
      <c r="ES183" s="2">
        <f t="shared" si="161"/>
        <v>47.469682856366376</v>
      </c>
      <c r="ET183" s="2">
        <f t="shared" si="161"/>
        <v>45.03816061989076</v>
      </c>
      <c r="EU183" s="2">
        <f t="shared" si="161"/>
        <v>47.37941965505739</v>
      </c>
      <c r="EV183" s="2">
        <f t="shared" si="161"/>
        <v>46.694189923778602</v>
      </c>
      <c r="EW183" s="2">
        <f t="shared" si="161"/>
        <v>48.489861289279702</v>
      </c>
      <c r="EX183" s="2">
        <f t="shared" si="161"/>
        <v>44.501540078300032</v>
      </c>
      <c r="EY183" s="2">
        <f t="shared" si="161"/>
        <v>39.737414526320833</v>
      </c>
      <c r="EZ183" s="2">
        <f t="shared" si="161"/>
        <v>39.930178610974849</v>
      </c>
      <c r="FA183" s="2">
        <f t="shared" si="161"/>
        <v>39.212077511532371</v>
      </c>
      <c r="FB183" s="2">
        <f t="shared" si="161"/>
        <v>41.103846053594552</v>
      </c>
      <c r="FC183" s="2">
        <f t="shared" si="161"/>
        <v>48.327367210727736</v>
      </c>
      <c r="FD183" s="2">
        <f t="shared" si="161"/>
        <v>43.838672467614948</v>
      </c>
      <c r="FE183" s="2">
        <f t="shared" si="161"/>
        <v>44.303118321685432</v>
      </c>
      <c r="FG183" s="2">
        <f t="shared" si="162"/>
        <v>0.99999999990176858</v>
      </c>
      <c r="FH183" s="2">
        <f t="shared" si="162"/>
        <v>0.99999999990444044</v>
      </c>
      <c r="FI183" s="2">
        <f t="shared" si="162"/>
        <v>0.99999999991960886</v>
      </c>
      <c r="FJ183" s="2">
        <f t="shared" si="162"/>
        <v>0.99999999993171729</v>
      </c>
      <c r="FK183" s="2">
        <f t="shared" si="162"/>
        <v>0.9999999999302035</v>
      </c>
      <c r="FL183" s="2">
        <f t="shared" si="162"/>
        <v>0.99999999992422473</v>
      </c>
      <c r="FM183" s="2">
        <f t="shared" si="162"/>
        <v>0.99999999991470823</v>
      </c>
      <c r="FN183" s="2">
        <f t="shared" si="162"/>
        <v>0.99999999991949762</v>
      </c>
      <c r="FO183" s="2">
        <f t="shared" si="162"/>
        <v>0.99999999992689692</v>
      </c>
      <c r="FP183" s="2">
        <f t="shared" si="162"/>
        <v>0.99999999992574151</v>
      </c>
      <c r="FQ183" s="2">
        <f t="shared" si="162"/>
        <v>0.99999999992841315</v>
      </c>
      <c r="FR183" s="2">
        <f t="shared" si="162"/>
        <v>0.99999999992262989</v>
      </c>
      <c r="FS183" s="2">
        <f t="shared" si="162"/>
        <v>0.99999999927500849</v>
      </c>
      <c r="FT183" s="2">
        <f t="shared" si="162"/>
        <v>0.99999999590782751</v>
      </c>
      <c r="FU183" s="2">
        <f t="shared" si="162"/>
        <v>0.99999998382002908</v>
      </c>
      <c r="FW183" s="2">
        <f t="shared" si="155"/>
        <v>0.97493425693973246</v>
      </c>
      <c r="FX183" s="2">
        <f t="shared" si="155"/>
        <v>0.9857191154852204</v>
      </c>
      <c r="FY183" s="2">
        <f t="shared" si="155"/>
        <v>0.98831592499709497</v>
      </c>
      <c r="FZ183" s="2">
        <f t="shared" si="155"/>
        <v>0.99032642022607686</v>
      </c>
      <c r="GA183" s="2">
        <f t="shared" si="155"/>
        <v>0.98916568144102535</v>
      </c>
      <c r="GB183" s="2">
        <f t="shared" si="155"/>
        <v>0.98808887623394104</v>
      </c>
      <c r="GC183" s="2">
        <f t="shared" si="155"/>
        <v>0.98608420571318178</v>
      </c>
      <c r="GD183" s="2">
        <f t="shared" si="155"/>
        <v>0.99201990809098972</v>
      </c>
      <c r="GE183" s="2">
        <f t="shared" si="155"/>
        <v>0.99275372730985278</v>
      </c>
      <c r="GF183" s="2">
        <f t="shared" si="155"/>
        <v>0.99233022074853738</v>
      </c>
      <c r="GG183" s="2">
        <f t="shared" si="155"/>
        <v>0.99068112987443913</v>
      </c>
      <c r="GH183" s="2">
        <f t="shared" si="155"/>
        <v>0.98709529315544042</v>
      </c>
      <c r="GI183" s="2">
        <f t="shared" si="155"/>
        <v>0.97505220994793673</v>
      </c>
      <c r="GJ183" s="2">
        <f t="shared" si="155"/>
        <v>0.95804548126025124</v>
      </c>
      <c r="GK183" s="2">
        <f t="shared" si="155"/>
        <v>0.94078529868725647</v>
      </c>
      <c r="GM183" s="107">
        <f t="shared" si="156"/>
        <v>8.8406553852999819E-247</v>
      </c>
      <c r="GN183" s="107">
        <f t="shared" si="156"/>
        <v>2.4432221086717101E-276</v>
      </c>
      <c r="GO183" s="107">
        <f t="shared" si="156"/>
        <v>6.9440065948658485E-295</v>
      </c>
      <c r="GP183" s="107">
        <f t="shared" si="156"/>
        <v>0</v>
      </c>
      <c r="GQ183" s="107">
        <f t="shared" si="156"/>
        <v>0</v>
      </c>
      <c r="GR183" s="107">
        <f t="shared" si="156"/>
        <v>0</v>
      </c>
      <c r="GS183" s="107">
        <f t="shared" si="156"/>
        <v>0</v>
      </c>
      <c r="GT183" s="107">
        <f t="shared" si="156"/>
        <v>0</v>
      </c>
      <c r="GU183" s="107">
        <f t="shared" si="156"/>
        <v>0</v>
      </c>
      <c r="GV183" s="107">
        <f t="shared" si="156"/>
        <v>0</v>
      </c>
      <c r="GW183" s="107">
        <f t="shared" si="156"/>
        <v>0</v>
      </c>
      <c r="GX183" s="107">
        <f t="shared" si="156"/>
        <v>0</v>
      </c>
      <c r="GY183" s="107">
        <f t="shared" si="156"/>
        <v>0</v>
      </c>
      <c r="GZ183" s="107">
        <f t="shared" si="156"/>
        <v>0</v>
      </c>
      <c r="HA183" s="107">
        <f t="shared" si="156"/>
        <v>0</v>
      </c>
      <c r="HC183" s="107">
        <f t="shared" si="132"/>
        <v>3.1012095250475849E-184</v>
      </c>
      <c r="HD183" s="107">
        <f t="shared" si="132"/>
        <v>2.0759697854689156E-208</v>
      </c>
      <c r="HE183" s="107">
        <f t="shared" si="132"/>
        <v>2.2124413779262488E-223</v>
      </c>
      <c r="HF183" s="107">
        <f t="shared" si="131"/>
        <v>1.3508300572622877E-272</v>
      </c>
      <c r="HG183" s="107">
        <f t="shared" si="131"/>
        <v>1.0912453898042871E-274</v>
      </c>
      <c r="HH183" s="107">
        <f t="shared" si="131"/>
        <v>1.4491414694966355E-269</v>
      </c>
      <c r="HI183" s="107">
        <f t="shared" si="131"/>
        <v>1.9442198517953501E-271</v>
      </c>
      <c r="HJ183" s="107">
        <f t="shared" si="131"/>
        <v>8.5153570654408502E-281</v>
      </c>
      <c r="HK183" s="107">
        <f t="shared" si="131"/>
        <v>3.4424791103135057E-304</v>
      </c>
      <c r="HL183" s="107">
        <f t="shared" si="131"/>
        <v>0</v>
      </c>
      <c r="HM183" s="107">
        <f t="shared" si="131"/>
        <v>0</v>
      </c>
      <c r="HN183" s="107">
        <f t="shared" si="131"/>
        <v>7.1206825924420529E-277</v>
      </c>
      <c r="HO183" s="107">
        <f t="shared" si="149"/>
        <v>3.8757420578845096E-259</v>
      </c>
      <c r="HP183" s="107">
        <f t="shared" si="149"/>
        <v>4.0936475819983847E-262</v>
      </c>
      <c r="HQ183" s="107">
        <f t="shared" si="149"/>
        <v>0</v>
      </c>
      <c r="HS183" s="107">
        <f t="shared" si="157"/>
        <v>5.9689599703267663E-44</v>
      </c>
      <c r="HT183" s="107">
        <f t="shared" si="157"/>
        <v>3.1950738944487551E-52</v>
      </c>
      <c r="HU183" s="107">
        <f t="shared" si="157"/>
        <v>7.8140436371779425E-57</v>
      </c>
      <c r="HV183" s="107">
        <f t="shared" si="157"/>
        <v>1.5550292126997839E-70</v>
      </c>
      <c r="HW183" s="107">
        <f t="shared" si="157"/>
        <v>1.7727913232444007E-70</v>
      </c>
      <c r="HX183" s="107">
        <f t="shared" si="157"/>
        <v>1.5641772332358341E-68</v>
      </c>
      <c r="HY183" s="107">
        <f t="shared" si="157"/>
        <v>2.3577656784425457E-68</v>
      </c>
      <c r="HZ183" s="107">
        <f t="shared" si="157"/>
        <v>1.2736828383526536E-74</v>
      </c>
      <c r="IA183" s="107">
        <f t="shared" si="157"/>
        <v>1.4043382863298226E-81</v>
      </c>
      <c r="IB183" s="107">
        <f t="shared" si="157"/>
        <v>3.4507931149883347E-85</v>
      </c>
      <c r="IC183" s="107">
        <f t="shared" si="157"/>
        <v>3.6023540844062072E-84</v>
      </c>
      <c r="ID183" s="107">
        <f t="shared" si="157"/>
        <v>1.081288964883939E-69</v>
      </c>
      <c r="IE183" s="107">
        <f t="shared" si="157"/>
        <v>3.1850099489068711E-63</v>
      </c>
      <c r="IF183" s="107">
        <f t="shared" si="157"/>
        <v>2.6677716394196307E-62</v>
      </c>
      <c r="IG183" s="107">
        <f t="shared" si="157"/>
        <v>8.4449171904456023E-66</v>
      </c>
      <c r="II183" s="107">
        <f t="shared" si="158"/>
        <v>4.2702824321314377E-6</v>
      </c>
      <c r="IJ183" s="107">
        <f t="shared" si="158"/>
        <v>1.8730741811526201E-8</v>
      </c>
      <c r="IK183" s="107">
        <f t="shared" si="158"/>
        <v>1.5022329898735563E-9</v>
      </c>
      <c r="IL183" s="107">
        <f t="shared" si="158"/>
        <v>5.6555073566290425E-12</v>
      </c>
      <c r="IM183" s="107">
        <f t="shared" si="158"/>
        <v>1.4560295942642639E-11</v>
      </c>
      <c r="IN183" s="107">
        <f t="shared" si="158"/>
        <v>4.6379069457321947E-11</v>
      </c>
      <c r="IO183" s="107">
        <f t="shared" si="158"/>
        <v>1.5377088555738249E-10</v>
      </c>
      <c r="IP183" s="107">
        <f t="shared" si="158"/>
        <v>3.0033878948320517E-13</v>
      </c>
      <c r="IQ183" s="107">
        <f t="shared" si="158"/>
        <v>1.4166324194652492E-14</v>
      </c>
      <c r="IR183" s="107">
        <f t="shared" si="158"/>
        <v>4.7405202743503288E-15</v>
      </c>
      <c r="IS183" s="107">
        <f t="shared" si="158"/>
        <v>4.1119245141229348E-14</v>
      </c>
      <c r="IT183" s="107">
        <f t="shared" si="158"/>
        <v>5.1159080840009867E-11</v>
      </c>
      <c r="IU183" s="107">
        <f t="shared" si="158"/>
        <v>2.3095757093996153E-9</v>
      </c>
      <c r="IV183" s="107">
        <f t="shared" si="158"/>
        <v>2.1945244103085108E-8</v>
      </c>
      <c r="IW183" s="107">
        <f t="shared" si="158"/>
        <v>1.9129890314098569E-7</v>
      </c>
      <c r="IY183" s="107">
        <f t="shared" si="159"/>
        <v>4.2702824321314377E-6</v>
      </c>
      <c r="IZ183" s="107">
        <f t="shared" si="159"/>
        <v>1.8730741811526201E-8</v>
      </c>
      <c r="JA183" s="107">
        <f t="shared" si="159"/>
        <v>1.5022329898735563E-9</v>
      </c>
      <c r="JB183" s="107">
        <f t="shared" si="159"/>
        <v>5.6555073566290425E-12</v>
      </c>
      <c r="JC183" s="107">
        <f t="shared" si="159"/>
        <v>1.4560295942642639E-11</v>
      </c>
      <c r="JD183" s="107">
        <f t="shared" si="159"/>
        <v>4.6379069457321947E-11</v>
      </c>
      <c r="JE183" s="107">
        <f t="shared" si="159"/>
        <v>1.5377088555738249E-10</v>
      </c>
      <c r="JF183" s="107">
        <f t="shared" si="159"/>
        <v>3.0033878948320517E-13</v>
      </c>
      <c r="JG183" s="107">
        <f t="shared" si="159"/>
        <v>1.4166324194652492E-14</v>
      </c>
      <c r="JH183" s="107">
        <f t="shared" si="159"/>
        <v>4.7405202743503288E-15</v>
      </c>
      <c r="JI183" s="107">
        <f t="shared" si="159"/>
        <v>4.1119245141229348E-14</v>
      </c>
      <c r="JJ183" s="107">
        <f t="shared" si="159"/>
        <v>5.1159080840009867E-11</v>
      </c>
      <c r="JK183" s="107">
        <f t="shared" si="159"/>
        <v>2.3095757093996153E-9</v>
      </c>
      <c r="JL183" s="107">
        <f t="shared" si="159"/>
        <v>2.1945244103085108E-8</v>
      </c>
      <c r="JM183" s="107">
        <f t="shared" si="159"/>
        <v>1.9129890314098569E-7</v>
      </c>
    </row>
    <row r="184" spans="2:273" x14ac:dyDescent="0.25">
      <c r="B184" s="2">
        <v>156</v>
      </c>
      <c r="C184" s="37">
        <v>47.902999999999999</v>
      </c>
      <c r="D184" s="37">
        <v>46.128999999999998</v>
      </c>
      <c r="E184" s="37">
        <v>47.451999999999998</v>
      </c>
      <c r="F184" s="37">
        <v>45.133000000000003</v>
      </c>
      <c r="G184" s="37">
        <v>46.6</v>
      </c>
      <c r="H184" s="37">
        <v>47.2</v>
      </c>
      <c r="I184" s="37">
        <v>46.517000000000003</v>
      </c>
      <c r="J184" s="37">
        <v>44.832999999999998</v>
      </c>
      <c r="K184" s="37">
        <v>39.832999999999998</v>
      </c>
      <c r="L184" s="37">
        <v>37.75</v>
      </c>
      <c r="M184" s="37">
        <v>38.9</v>
      </c>
      <c r="N184" s="37">
        <v>42.2</v>
      </c>
      <c r="O184" s="37">
        <v>46.783000000000001</v>
      </c>
      <c r="P184" s="37">
        <v>43.35</v>
      </c>
      <c r="Q184" s="37">
        <v>45.05</v>
      </c>
      <c r="S184" s="4">
        <f>AY184 + (C$3 * _xlfn.NORM.DIST($B184, C$7, ABS(C$11), FALSE) * _xlfn.NORM.DIST(($B184 - C$7)*C$15, 0, ABS(C$11), TRUE) * 2)
               + (C$4 * _xlfn.NORM.DIST($B184, C$8, ABS(C$12), FALSE) * _xlfn.NORM.DIST(($B184 - C$8)*C$16, 0, ABS(C$12), TRUE) * 2)
               + (C$5 * _xlfn.NORM.DIST($B184, C$9, ABS(C$13), FALSE) * _xlfn.NORM.DIST(($B184 - C$9)*C$17, 0, ABS(C$13), TRUE) * 2)
               + (C$6 * _xlfn.NORM.DIST($B184, C$10, ABS(C$14), FALSE) * _xlfn.NORM.DIST(($B184 - C$10)*C$18, 0, ABS(C$14), TRUE) * 2)</f>
        <v>49.308684982657596</v>
      </c>
      <c r="T184" s="4">
        <f>AZ184 + (D$3 * _xlfn.NORM.DIST($B184, D$7, ABS(D$11), FALSE) * _xlfn.NORM.DIST(($B184 - D$7)*D$15, 0, ABS(D$11), TRUE) * 2)
               + (D$4 * _xlfn.NORM.DIST($B184, D$8, ABS(D$12), FALSE) * _xlfn.NORM.DIST(($B184 - D$8)*D$16, 0, ABS(D$12), TRUE) * 2)
               + (D$5 * _xlfn.NORM.DIST($B184, D$9, ABS(D$13), FALSE) * _xlfn.NORM.DIST(($B184 - D$9)*D$17, 0, ABS(D$13), TRUE) * 2)
               + (D$6 * _xlfn.NORM.DIST($B184, D$10, ABS(D$14), FALSE) * _xlfn.NORM.DIST(($B184 - D$10)*D$18, 0, ABS(D$14), TRUE) * 2)</f>
        <v>48.364544090396471</v>
      </c>
      <c r="U184" s="4">
        <f>BA184 + (E$3 * _xlfn.NORM.DIST($B184, E$7, ABS(E$11), FALSE) * _xlfn.NORM.DIST(($B184 - E$7)*E$15, 0, ABS(E$11), TRUE) * 2)
               + (E$4 * _xlfn.NORM.DIST($B184, E$8, ABS(E$12), FALSE) * _xlfn.NORM.DIST(($B184 - E$8)*E$16, 0, ABS(E$12), TRUE) * 2)
               + (E$5 * _xlfn.NORM.DIST($B184, E$9, ABS(E$13), FALSE) * _xlfn.NORM.DIST(($B184 - E$9)*E$17, 0, ABS(E$13), TRUE) * 2)
               + (E$6 * _xlfn.NORM.DIST($B184, E$10, ABS(E$14), FALSE) * _xlfn.NORM.DIST(($B184 - E$10)*E$18, 0, ABS(E$14), TRUE) * 2)</f>
        <v>47.360619912089923</v>
      </c>
      <c r="V184" s="4">
        <f>BB184 + (F$3 * _xlfn.NORM.DIST($B184, F$7, ABS(F$11), FALSE) * _xlfn.NORM.DIST(($B184 - F$7)*F$15, 0, ABS(F$11), TRUE) * 2)
               + (F$4 * _xlfn.NORM.DIST($B184, F$8, ABS(F$12), FALSE) * _xlfn.NORM.DIST(($B184 - F$8)*F$16, 0, ABS(F$12), TRUE) * 2)
               + (F$5 * _xlfn.NORM.DIST($B184, F$9, ABS(F$13), FALSE) * _xlfn.NORM.DIST(($B184 - F$9)*F$17, 0, ABS(F$13), TRUE) * 2)
               + (F$6 * _xlfn.NORM.DIST($B184, F$10, ABS(F$14), FALSE) * _xlfn.NORM.DIST(($B184 - F$10)*F$18, 0, ABS(F$14), TRUE) * 2)</f>
        <v>44.929468946490701</v>
      </c>
      <c r="W184" s="4">
        <f>BC184 + (G$3 * _xlfn.NORM.DIST($B184, G$7, ABS(G$11), FALSE) * _xlfn.NORM.DIST(($B184 - G$7)*G$15, 0, ABS(G$11), TRUE) * 2)
               + (G$4 * _xlfn.NORM.DIST($B184, G$8, ABS(G$12), FALSE) * _xlfn.NORM.DIST(($B184 - G$8)*G$16, 0, ABS(G$12), TRUE) * 2)
               + (G$5 * _xlfn.NORM.DIST($B184, G$9, ABS(G$13), FALSE) * _xlfn.NORM.DIST(($B184 - G$9)*G$17, 0, ABS(G$13), TRUE) * 2)
               + (G$6 * _xlfn.NORM.DIST($B184, G$10, ABS(G$14), FALSE) * _xlfn.NORM.DIST(($B184 - G$10)*G$18, 0, ABS(G$14), TRUE) * 2)</f>
        <v>47.237762348786411</v>
      </c>
      <c r="X184" s="4">
        <f>BD184 + (H$3 * _xlfn.NORM.DIST($B184, H$7, ABS(H$11), FALSE) * _xlfn.NORM.DIST(($B184 - H$7)*H$15, 0, ABS(H$11), TRUE) * 2)
               + (H$4 * _xlfn.NORM.DIST($B184, H$8, ABS(H$12), FALSE) * _xlfn.NORM.DIST(($B184 - H$8)*H$16, 0, ABS(H$12), TRUE) * 2)
               + (H$5 * _xlfn.NORM.DIST($B184, H$9, ABS(H$13), FALSE) * _xlfn.NORM.DIST(($B184 - H$9)*H$17, 0, ABS(H$13), TRUE) * 2)
               + (H$6 * _xlfn.NORM.DIST($B184, H$10, ABS(H$14), FALSE) * _xlfn.NORM.DIST(($B184 - H$10)*H$18, 0, ABS(H$14), TRUE) * 2)</f>
        <v>46.434979516174693</v>
      </c>
      <c r="Y184" s="4">
        <f>BE184 + (I$3 * _xlfn.NORM.DIST($B184, I$7, ABS(I$11), FALSE) * _xlfn.NORM.DIST(($B184 - I$7)*I$15, 0, ABS(I$11), TRUE) * 2)
               + (I$4 * _xlfn.NORM.DIST($B184, I$8, ABS(I$12), FALSE) * _xlfn.NORM.DIST(($B184 - I$8)*I$16, 0, ABS(I$12), TRUE) * 2)
               + (I$5 * _xlfn.NORM.DIST($B184, I$9, ABS(I$13), FALSE) * _xlfn.NORM.DIST(($B184 - I$9)*I$17, 0, ABS(I$13), TRUE) * 2)
               + (I$6 * _xlfn.NORM.DIST($B184, I$10, ABS(I$14), FALSE) * _xlfn.NORM.DIST(($B184 - I$10)*I$18, 0, ABS(I$14), TRUE) * 2)</f>
        <v>48.294442106476545</v>
      </c>
      <c r="Z184" s="4">
        <f>BF184 + (J$3 * _xlfn.NORM.DIST($B184, J$7, ABS(J$11), FALSE) * _xlfn.NORM.DIST(($B184 - J$7)*J$15, 0, ABS(J$11), TRUE) * 2)
               + (J$4 * _xlfn.NORM.DIST($B184, J$8, ABS(J$12), FALSE) * _xlfn.NORM.DIST(($B184 - J$8)*J$16, 0, ABS(J$12), TRUE) * 2)
               + (J$5 * _xlfn.NORM.DIST($B184, J$9, ABS(J$13), FALSE) * _xlfn.NORM.DIST(($B184 - J$9)*J$17, 0, ABS(J$13), TRUE) * 2)
               + (J$6 * _xlfn.NORM.DIST($B184, J$10, ABS(J$14), FALSE) * _xlfn.NORM.DIST(($B184 - J$10)*J$18, 0, ABS(J$14), TRUE) * 2)</f>
        <v>44.314647456255138</v>
      </c>
      <c r="AA184" s="4">
        <f>BG184 + (K$3 * _xlfn.NORM.DIST($B184, K$7, ABS(K$11), FALSE) * _xlfn.NORM.DIST(($B184 - K$7)*K$15, 0, ABS(K$11), TRUE) * 2)
               + (K$4 * _xlfn.NORM.DIST($B184, K$8, ABS(K$12), FALSE) * _xlfn.NORM.DIST(($B184 - K$8)*K$16, 0, ABS(K$12), TRUE) * 2)
               + (K$5 * _xlfn.NORM.DIST($B184, K$9, ABS(K$13), FALSE) * _xlfn.NORM.DIST(($B184 - K$9)*K$17, 0, ABS(K$13), TRUE) * 2)
               + (K$6 * _xlfn.NORM.DIST($B184, K$10, ABS(K$14), FALSE) * _xlfn.NORM.DIST(($B184 - K$10)*K$18, 0, ABS(K$14), TRUE) * 2)</f>
        <v>39.582406028003533</v>
      </c>
      <c r="AB184" s="4">
        <f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39.784748039928957</v>
      </c>
      <c r="AC184" s="4">
        <f>BI184 + (M$3 * _xlfn.NORM.DIST($B184, M$7, ABS(M$11), FALSE) * _xlfn.NORM.DIST(($B184 - M$7)*M$15, 0, ABS(M$11), TRUE) * 2)
               + (M$4 * _xlfn.NORM.DIST($B184, M$8, ABS(M$12), FALSE) * _xlfn.NORM.DIST(($B184 - M$8)*M$16, 0, ABS(M$12), TRUE) * 2)
               + (M$5 * _xlfn.NORM.DIST($B184, M$9, ABS(M$13), FALSE) * _xlfn.NORM.DIST(($B184 - M$9)*M$17, 0, ABS(M$13), TRUE) * 2)
               + (M$6 * _xlfn.NORM.DIST($B184, M$10, ABS(M$14), FALSE) * _xlfn.NORM.DIST(($B184 - M$10)*M$18, 0, ABS(M$14), TRUE) * 2)</f>
        <v>39.054792448773391</v>
      </c>
      <c r="AD184" s="4">
        <f>BJ184 + (N$3 * _xlfn.NORM.DIST($B184, N$7, ABS(N$11), FALSE) * _xlfn.NORM.DIST(($B184 - N$7)*N$15, 0, ABS(N$11), TRUE) * 2)
               + (N$4 * _xlfn.NORM.DIST($B184, N$8, ABS(N$12), FALSE) * _xlfn.NORM.DIST(($B184 - N$8)*N$16, 0, ABS(N$12), TRUE) * 2)
               + (N$5 * _xlfn.NORM.DIST($B184, N$9, ABS(N$13), FALSE) * _xlfn.NORM.DIST(($B184 - N$9)*N$17, 0, ABS(N$13), TRUE) * 2)
               + (N$6 * _xlfn.NORM.DIST($B184, N$10, ABS(N$14), FALSE) * _xlfn.NORM.DIST(($B184 - N$10)*N$18, 0, ABS(N$14), TRUE) * 2)</f>
        <v>40.924411219829736</v>
      </c>
      <c r="AE184" s="4">
        <f>BK184 + (O$3 * _xlfn.NORM.DIST($B184, O$7, ABS(O$11), FALSE) * _xlfn.NORM.DIST(($B184 - O$7)*O$15, 0, ABS(O$11), TRUE) * 2)
               + (O$4 * _xlfn.NORM.DIST($B184, O$8, ABS(O$12), FALSE) * _xlfn.NORM.DIST(($B184 - O$8)*O$16, 0, ABS(O$12), TRUE) * 2)
               + (O$5 * _xlfn.NORM.DIST($B184, O$9, ABS(O$13), FALSE) * _xlfn.NORM.DIST(($B184 - O$9)*O$17, 0, ABS(O$13), TRUE) * 2)
               + (O$6 * _xlfn.NORM.DIST($B184, O$10, ABS(O$14), FALSE) * _xlfn.NORM.DIST(($B184 - O$10)*O$18, 0, ABS(O$14), TRUE) * 2)</f>
        <v>48.1279494986617</v>
      </c>
      <c r="AF184" s="4">
        <f t="shared" si="133"/>
        <v>43.655065256481983</v>
      </c>
      <c r="AG184" s="4">
        <f t="shared" si="133"/>
        <v>44.149909711367421</v>
      </c>
      <c r="AI184" s="4">
        <f>IF(OR($B184 &lt; C$231, $B184 &gt; C$234), 0, C184-S184)</f>
        <v>-1.405684982657597</v>
      </c>
      <c r="AJ184" s="4">
        <f>IF(OR($B184 &lt; D$231, $B184 &gt; D$234), 0, D184-T184)</f>
        <v>-2.2355440903964734</v>
      </c>
      <c r="AK184" s="4">
        <f>IF(OR($B184 &lt; E$231, $B184 &gt; E$234), 0, E184-U184)</f>
        <v>9.1380087910074792E-2</v>
      </c>
      <c r="AL184" s="4">
        <f>IF(OR($B184 &lt; F$231, $B184 &gt; F$234), 0, F184-V184)</f>
        <v>0.20353105350930178</v>
      </c>
      <c r="AM184" s="4">
        <f>IF(OR($B184 &lt; G$231, $B184 &gt; G$234), 0, G184-W184)</f>
        <v>-0.63776234878640992</v>
      </c>
      <c r="AN184" s="4">
        <f>IF(OR($B184 &lt; H$231, $B184 &gt; H$234), 0, H184-X184)</f>
        <v>0.76502048382531029</v>
      </c>
      <c r="AO184" s="4">
        <f>IF(OR($B184 &lt; I$231, $B184 &gt; I$234), 0, I184-Y184)</f>
        <v>-1.777442106476542</v>
      </c>
      <c r="AP184" s="4">
        <f>IF(OR($B184 &lt; J$231, $B184 &gt; J$234), 0, J184-Z184)</f>
        <v>0.51835254374486084</v>
      </c>
      <c r="AQ184" s="4">
        <f>IF(OR($B184 &lt; K$231, $B184 &gt; K$234), 0, K184-AA184)</f>
        <v>0.25059397199646583</v>
      </c>
      <c r="AR184" s="4">
        <f>IF(OR($B184 &lt; L$231, $B184 &gt; L$234), 0, L184-AB184)</f>
        <v>-2.0347480399289566</v>
      </c>
      <c r="AS184" s="4">
        <f>IF(OR($B184 &lt; M$231, $B184 &gt; M$234), 0, M184-AC184)</f>
        <v>-0.15479244877339227</v>
      </c>
      <c r="AT184" s="4">
        <f>IF(OR($B184 &lt; N$231, $B184 &gt; N$234), 0, N184-AD184)</f>
        <v>1.275588780170267</v>
      </c>
      <c r="AU184" s="4">
        <f>IF(OR($B184 &lt; O$231, $B184 &gt; O$234), 0, O184-AE184)</f>
        <v>-1.3449494986616983</v>
      </c>
      <c r="AV184" s="4">
        <f t="shared" si="150"/>
        <v>-0.30506525648198135</v>
      </c>
      <c r="AW184" s="4">
        <f t="shared" si="150"/>
        <v>0.90009028863257612</v>
      </c>
      <c r="AY184" s="2">
        <f t="shared" si="151"/>
        <v>49.308684980649787</v>
      </c>
      <c r="AZ184" s="2">
        <f t="shared" si="151"/>
        <v>48.364544090396471</v>
      </c>
      <c r="BA184" s="2">
        <f t="shared" si="151"/>
        <v>47.360619912089845</v>
      </c>
      <c r="BB184" s="2">
        <f t="shared" si="151"/>
        <v>44.929468946490701</v>
      </c>
      <c r="BC184" s="2">
        <f t="shared" si="151"/>
        <v>47.237762348786411</v>
      </c>
      <c r="BD184" s="2">
        <f t="shared" si="151"/>
        <v>46.434979516174693</v>
      </c>
      <c r="BE184" s="2">
        <f t="shared" si="151"/>
        <v>48.294442106476538</v>
      </c>
      <c r="BF184" s="2">
        <f t="shared" si="151"/>
        <v>44.314647456255138</v>
      </c>
      <c r="BG184" s="2">
        <f t="shared" si="151"/>
        <v>39.582406028003533</v>
      </c>
      <c r="BH184" s="2">
        <f t="shared" si="151"/>
        <v>39.784748039928957</v>
      </c>
      <c r="BI184" s="2">
        <f t="shared" si="151"/>
        <v>39.054792448773391</v>
      </c>
      <c r="BJ184" s="2">
        <f t="shared" si="151"/>
        <v>40.924411219829736</v>
      </c>
      <c r="BK184" s="2">
        <f t="shared" si="151"/>
        <v>48.127949498661131</v>
      </c>
      <c r="BL184" s="2">
        <f t="shared" si="151"/>
        <v>43.655065256456957</v>
      </c>
      <c r="BM184" s="2">
        <f t="shared" si="151"/>
        <v>44.149909710214899</v>
      </c>
      <c r="BO184" s="2" t="str">
        <f t="shared" si="152"/>
        <v/>
      </c>
      <c r="BP184" s="2" t="str">
        <f t="shared" si="152"/>
        <v/>
      </c>
      <c r="BQ184" s="2" t="str">
        <f t="shared" si="152"/>
        <v/>
      </c>
      <c r="BR184" s="2" t="str">
        <f t="shared" si="152"/>
        <v/>
      </c>
      <c r="BS184" s="2" t="str">
        <f t="shared" si="152"/>
        <v/>
      </c>
      <c r="BT184" s="2" t="str">
        <f t="shared" si="152"/>
        <v/>
      </c>
      <c r="BU184" s="2" t="str">
        <f t="shared" si="152"/>
        <v/>
      </c>
      <c r="BV184" s="2" t="str">
        <f t="shared" si="152"/>
        <v/>
      </c>
      <c r="BW184" s="2" t="str">
        <f t="shared" si="152"/>
        <v/>
      </c>
      <c r="BX184" s="2" t="str">
        <f t="shared" si="152"/>
        <v/>
      </c>
      <c r="BY184" s="2" t="str">
        <f t="shared" si="152"/>
        <v/>
      </c>
      <c r="BZ184" s="2" t="str">
        <f t="shared" si="152"/>
        <v/>
      </c>
      <c r="CA184" s="2" t="str">
        <f t="shared" si="152"/>
        <v/>
      </c>
      <c r="CB184" s="2" t="str">
        <f t="shared" si="152"/>
        <v/>
      </c>
      <c r="CC184" s="2" t="str">
        <f t="shared" si="152"/>
        <v/>
      </c>
      <c r="CE184" s="2" t="str">
        <f t="shared" si="153"/>
        <v/>
      </c>
      <c r="CF184" s="2" t="str">
        <f t="shared" si="153"/>
        <v/>
      </c>
      <c r="CG184" s="2" t="str">
        <f t="shared" si="153"/>
        <v/>
      </c>
      <c r="CH184" s="2" t="str">
        <f t="shared" si="153"/>
        <v/>
      </c>
      <c r="CI184" s="2" t="str">
        <f t="shared" si="153"/>
        <v/>
      </c>
      <c r="CJ184" s="2" t="str">
        <f t="shared" si="153"/>
        <v/>
      </c>
      <c r="CK184" s="2" t="str">
        <f t="shared" si="153"/>
        <v/>
      </c>
      <c r="CL184" s="2" t="str">
        <f t="shared" si="153"/>
        <v/>
      </c>
      <c r="CM184" s="2" t="str">
        <f t="shared" si="153"/>
        <v/>
      </c>
      <c r="CN184" s="2" t="str">
        <f t="shared" si="153"/>
        <v/>
      </c>
      <c r="CO184" s="2" t="str">
        <f t="shared" si="153"/>
        <v/>
      </c>
      <c r="CP184" s="2" t="str">
        <f t="shared" si="153"/>
        <v/>
      </c>
      <c r="CQ184" s="2" t="str">
        <f t="shared" si="153"/>
        <v/>
      </c>
      <c r="CR184" s="2" t="str">
        <f t="shared" si="153"/>
        <v/>
      </c>
      <c r="CS184" s="2" t="str">
        <f t="shared" si="153"/>
        <v/>
      </c>
      <c r="CU184" s="2">
        <f t="shared" si="154"/>
        <v>47.902999999999999</v>
      </c>
      <c r="CV184" s="2">
        <f t="shared" si="154"/>
        <v>46.128999999999998</v>
      </c>
      <c r="CW184" s="2">
        <f t="shared" si="154"/>
        <v>47.451999999999998</v>
      </c>
      <c r="CX184" s="2">
        <f t="shared" si="154"/>
        <v>45.133000000000003</v>
      </c>
      <c r="CY184" s="2">
        <f t="shared" si="154"/>
        <v>46.6</v>
      </c>
      <c r="CZ184" s="2">
        <f t="shared" si="154"/>
        <v>47.2</v>
      </c>
      <c r="DA184" s="2">
        <f t="shared" si="154"/>
        <v>46.517000000000003</v>
      </c>
      <c r="DB184" s="2">
        <f t="shared" si="154"/>
        <v>44.832999999999998</v>
      </c>
      <c r="DC184" s="2">
        <f t="shared" si="154"/>
        <v>39.832999999999998</v>
      </c>
      <c r="DD184" s="2">
        <f t="shared" si="154"/>
        <v>37.75</v>
      </c>
      <c r="DE184" s="2">
        <f t="shared" si="154"/>
        <v>38.9</v>
      </c>
      <c r="DF184" s="2">
        <f t="shared" si="154"/>
        <v>42.2</v>
      </c>
      <c r="DG184" s="2">
        <f t="shared" si="154"/>
        <v>46.783000000000001</v>
      </c>
      <c r="DH184" s="2">
        <f t="shared" si="154"/>
        <v>43.35</v>
      </c>
      <c r="DI184" s="2">
        <f t="shared" si="154"/>
        <v>45.05</v>
      </c>
      <c r="DK184" s="2">
        <f t="shared" si="160"/>
        <v>70.261535887096812</v>
      </c>
      <c r="DL184" s="2">
        <f t="shared" si="160"/>
        <v>78.702167705278598</v>
      </c>
      <c r="DM184" s="2">
        <f t="shared" si="160"/>
        <v>84.585717558651041</v>
      </c>
      <c r="DN184" s="2">
        <f t="shared" si="160"/>
        <v>78.09803163992872</v>
      </c>
      <c r="DO184" s="2">
        <f t="shared" si="160"/>
        <v>95.712079545454515</v>
      </c>
      <c r="DP184" s="2">
        <f t="shared" si="160"/>
        <v>91.481325200534755</v>
      </c>
      <c r="DQ184" s="2">
        <f t="shared" si="160"/>
        <v>91.4890749633431</v>
      </c>
      <c r="DR184" s="2">
        <f t="shared" si="160"/>
        <v>93.202538123167173</v>
      </c>
      <c r="DS184" s="2">
        <f t="shared" si="160"/>
        <v>73.00224838709677</v>
      </c>
      <c r="DT184" s="2">
        <f t="shared" si="160"/>
        <v>72.134914794215817</v>
      </c>
      <c r="DU184" s="2">
        <f t="shared" si="160"/>
        <v>79.177183759733026</v>
      </c>
      <c r="DV184" s="2">
        <f t="shared" si="160"/>
        <v>81.330342925219952</v>
      </c>
      <c r="DW184" s="2">
        <f t="shared" si="160"/>
        <v>93.500448306595345</v>
      </c>
      <c r="DX184" s="2">
        <f t="shared" si="160"/>
        <v>70.982925245098045</v>
      </c>
      <c r="DY184" s="2">
        <f t="shared" si="160"/>
        <v>62.875829501915689</v>
      </c>
      <c r="EA184" s="2">
        <f t="shared" si="136"/>
        <v>46.452959455573662</v>
      </c>
      <c r="EB184" s="2">
        <f t="shared" si="136"/>
        <v>51.080868783758611</v>
      </c>
      <c r="EC184" s="2">
        <f t="shared" si="136"/>
        <v>47.024194686756537</v>
      </c>
      <c r="ED184" s="2">
        <f t="shared" si="136"/>
        <v>45.278374257305671</v>
      </c>
      <c r="EE184" s="2">
        <f t="shared" si="136"/>
        <v>48.173338717538108</v>
      </c>
      <c r="EF184" s="2">
        <f t="shared" si="136"/>
        <v>38.711643486432514</v>
      </c>
      <c r="EG184" s="2">
        <f t="shared" si="136"/>
        <v>46.8143342384367</v>
      </c>
      <c r="EH184" s="2">
        <f t="shared" si="136"/>
        <v>40.898306295867137</v>
      </c>
      <c r="EI184" s="2">
        <f t="shared" si="136"/>
        <v>37.13213959171938</v>
      </c>
      <c r="EJ184" s="2">
        <f t="shared" si="136"/>
        <v>39.120724587256099</v>
      </c>
      <c r="EK184" s="2">
        <f t="shared" si="135"/>
        <v>38.402124469589815</v>
      </c>
      <c r="EL184" s="2">
        <f t="shared" si="130"/>
        <v>40.882123616236157</v>
      </c>
      <c r="EM184" s="2">
        <f t="shared" si="130"/>
        <v>47.16925073684699</v>
      </c>
      <c r="EN184" s="2">
        <f t="shared" si="130"/>
        <v>43.13776039682017</v>
      </c>
      <c r="EO184" s="2">
        <f t="shared" si="130"/>
        <v>44.280531112472858</v>
      </c>
      <c r="EQ184" s="2">
        <f t="shared" si="161"/>
        <v>49.367005542876882</v>
      </c>
      <c r="ER184" s="2">
        <f t="shared" si="161"/>
        <v>48.333284474330441</v>
      </c>
      <c r="ES184" s="2">
        <f t="shared" si="161"/>
        <v>47.363779182224206</v>
      </c>
      <c r="ET184" s="2">
        <f t="shared" si="161"/>
        <v>44.926761769065521</v>
      </c>
      <c r="EU184" s="2">
        <f t="shared" si="161"/>
        <v>47.229622582299527</v>
      </c>
      <c r="EV184" s="2">
        <f t="shared" si="161"/>
        <v>46.508933511092025</v>
      </c>
      <c r="EW184" s="2">
        <f t="shared" si="161"/>
        <v>48.311033668869243</v>
      </c>
      <c r="EX184" s="2">
        <f t="shared" si="161"/>
        <v>44.336477201724662</v>
      </c>
      <c r="EY184" s="2">
        <f t="shared" si="161"/>
        <v>39.596612505052093</v>
      </c>
      <c r="EZ184" s="2">
        <f t="shared" si="161"/>
        <v>39.788824750284192</v>
      </c>
      <c r="FA184" s="2">
        <f t="shared" si="161"/>
        <v>39.059669097417938</v>
      </c>
      <c r="FB184" s="2">
        <f t="shared" si="161"/>
        <v>40.924850356447763</v>
      </c>
      <c r="FC184" s="2">
        <f t="shared" si="161"/>
        <v>48.147845998289796</v>
      </c>
      <c r="FD184" s="2">
        <f t="shared" si="161"/>
        <v>43.67376361909669</v>
      </c>
      <c r="FE184" s="2">
        <f t="shared" si="161"/>
        <v>44.143022441680841</v>
      </c>
      <c r="FG184" s="2">
        <f t="shared" si="162"/>
        <v>0.99999999992197197</v>
      </c>
      <c r="FH184" s="2">
        <f t="shared" si="162"/>
        <v>0.99999999992409438</v>
      </c>
      <c r="FI184" s="2">
        <f t="shared" si="162"/>
        <v>0.99999999993614297</v>
      </c>
      <c r="FJ184" s="2">
        <f t="shared" si="162"/>
        <v>0.99999999994576116</v>
      </c>
      <c r="FK184" s="2">
        <f t="shared" si="162"/>
        <v>0.99999999994455868</v>
      </c>
      <c r="FL184" s="2">
        <f t="shared" si="162"/>
        <v>0.99999999993980948</v>
      </c>
      <c r="FM184" s="2">
        <f t="shared" si="162"/>
        <v>0.99999999993225031</v>
      </c>
      <c r="FN184" s="2">
        <f t="shared" si="162"/>
        <v>0.99999999993605471</v>
      </c>
      <c r="FO184" s="2">
        <f t="shared" si="162"/>
        <v>0.99999999994193212</v>
      </c>
      <c r="FP184" s="2">
        <f t="shared" si="162"/>
        <v>0.99999999994101441</v>
      </c>
      <c r="FQ184" s="2">
        <f t="shared" si="162"/>
        <v>0.99999999994313649</v>
      </c>
      <c r="FR184" s="2">
        <f t="shared" si="162"/>
        <v>0.99999999993854272</v>
      </c>
      <c r="FS184" s="2">
        <f t="shared" si="162"/>
        <v>0.99999999941193707</v>
      </c>
      <c r="FT184" s="2">
        <f t="shared" si="162"/>
        <v>0.99999999662230366</v>
      </c>
      <c r="FU184" s="2">
        <f t="shared" si="162"/>
        <v>0.99999998644640009</v>
      </c>
      <c r="FW184" s="2">
        <f t="shared" si="155"/>
        <v>0.97998639611811733</v>
      </c>
      <c r="FX184" s="2">
        <f t="shared" si="155"/>
        <v>0.9886228736049506</v>
      </c>
      <c r="FY184" s="2">
        <f t="shared" si="155"/>
        <v>0.9906966526001898</v>
      </c>
      <c r="FZ184" s="2">
        <f t="shared" si="155"/>
        <v>0.9923006840324935</v>
      </c>
      <c r="GA184" s="2">
        <f t="shared" si="155"/>
        <v>0.99137477516031747</v>
      </c>
      <c r="GB184" s="2">
        <f t="shared" si="155"/>
        <v>0.99051542294057571</v>
      </c>
      <c r="GC184" s="2">
        <f t="shared" si="155"/>
        <v>0.98891456421907697</v>
      </c>
      <c r="GD184" s="2">
        <f t="shared" si="155"/>
        <v>0.99365076681413833</v>
      </c>
      <c r="GE184" s="2">
        <f t="shared" si="155"/>
        <v>0.99423548984669285</v>
      </c>
      <c r="GF184" s="2">
        <f t="shared" si="155"/>
        <v>0.99389805222599958</v>
      </c>
      <c r="GG184" s="2">
        <f t="shared" si="155"/>
        <v>0.99258354375235436</v>
      </c>
      <c r="GH184" s="2">
        <f t="shared" si="155"/>
        <v>0.98972214819828719</v>
      </c>
      <c r="GI184" s="2">
        <f t="shared" si="155"/>
        <v>0.97966827793035671</v>
      </c>
      <c r="GJ184" s="2">
        <f t="shared" si="155"/>
        <v>0.9651150293223465</v>
      </c>
      <c r="GK184" s="2">
        <f t="shared" si="155"/>
        <v>0.94991576559383883</v>
      </c>
      <c r="GM184" s="107">
        <f t="shared" si="156"/>
        <v>1.0788644615169283E-251</v>
      </c>
      <c r="GN184" s="107">
        <f t="shared" si="156"/>
        <v>7.7248840602029925E-282</v>
      </c>
      <c r="GO184" s="107">
        <f t="shared" si="156"/>
        <v>1.0319473493833963E-300</v>
      </c>
      <c r="GP184" s="107">
        <f t="shared" si="156"/>
        <v>0</v>
      </c>
      <c r="GQ184" s="107">
        <f t="shared" si="156"/>
        <v>0</v>
      </c>
      <c r="GR184" s="107">
        <f t="shared" si="156"/>
        <v>0</v>
      </c>
      <c r="GS184" s="107">
        <f t="shared" si="156"/>
        <v>0</v>
      </c>
      <c r="GT184" s="107">
        <f t="shared" si="156"/>
        <v>0</v>
      </c>
      <c r="GU184" s="107">
        <f t="shared" si="156"/>
        <v>0</v>
      </c>
      <c r="GV184" s="107">
        <f t="shared" si="156"/>
        <v>0</v>
      </c>
      <c r="GW184" s="107">
        <f t="shared" si="156"/>
        <v>0</v>
      </c>
      <c r="GX184" s="107">
        <f t="shared" si="156"/>
        <v>0</v>
      </c>
      <c r="GY184" s="107">
        <f t="shared" si="156"/>
        <v>0</v>
      </c>
      <c r="GZ184" s="107">
        <f t="shared" si="156"/>
        <v>0</v>
      </c>
      <c r="HA184" s="107">
        <f t="shared" si="156"/>
        <v>0</v>
      </c>
      <c r="HC184" s="107">
        <f t="shared" si="132"/>
        <v>7.4075331852584536E-189</v>
      </c>
      <c r="HD184" s="107">
        <f t="shared" si="132"/>
        <v>1.3081737046738397E-213</v>
      </c>
      <c r="HE184" s="107">
        <f t="shared" si="132"/>
        <v>6.6347845101791499E-229</v>
      </c>
      <c r="HF184" s="107">
        <f t="shared" si="131"/>
        <v>2.8844411063028055E-279</v>
      </c>
      <c r="HG184" s="107">
        <f t="shared" si="131"/>
        <v>2.0285829018541706E-281</v>
      </c>
      <c r="HH184" s="107">
        <f t="shared" si="131"/>
        <v>3.3158689840616085E-276</v>
      </c>
      <c r="HI184" s="107">
        <f t="shared" si="131"/>
        <v>3.6976714384353905E-278</v>
      </c>
      <c r="HJ184" s="107">
        <f t="shared" si="131"/>
        <v>1.1188758204611917E-287</v>
      </c>
      <c r="HK184" s="107">
        <f t="shared" si="131"/>
        <v>0</v>
      </c>
      <c r="HL184" s="107">
        <f t="shared" si="131"/>
        <v>0</v>
      </c>
      <c r="HM184" s="107">
        <f t="shared" si="131"/>
        <v>0</v>
      </c>
      <c r="HN184" s="107">
        <f t="shared" si="131"/>
        <v>1.026148469088465E-283</v>
      </c>
      <c r="HO184" s="107">
        <f t="shared" si="149"/>
        <v>1.297782143442429E-265</v>
      </c>
      <c r="HP184" s="107">
        <f t="shared" si="149"/>
        <v>1.1480369313189332E-268</v>
      </c>
      <c r="HQ184" s="107">
        <f t="shared" si="149"/>
        <v>0</v>
      </c>
      <c r="HS184" s="107">
        <f t="shared" si="157"/>
        <v>6.5154872909473974E-46</v>
      </c>
      <c r="HT184" s="107">
        <f t="shared" si="157"/>
        <v>1.7306912330668865E-54</v>
      </c>
      <c r="HU184" s="107">
        <f t="shared" si="157"/>
        <v>2.9241018851415082E-59</v>
      </c>
      <c r="HV184" s="107">
        <f t="shared" si="157"/>
        <v>1.7023565189634848E-73</v>
      </c>
      <c r="HW184" s="107">
        <f t="shared" si="157"/>
        <v>1.8784668075834873E-73</v>
      </c>
      <c r="HX184" s="107">
        <f t="shared" si="157"/>
        <v>1.875819057490051E-71</v>
      </c>
      <c r="HY184" s="107">
        <f t="shared" si="157"/>
        <v>2.6918823443909562E-71</v>
      </c>
      <c r="HZ184" s="107">
        <f t="shared" si="157"/>
        <v>1.0202472456091887E-77</v>
      </c>
      <c r="IA184" s="107">
        <f t="shared" si="157"/>
        <v>6.2694294603344623E-85</v>
      </c>
      <c r="IB184" s="107">
        <f t="shared" si="157"/>
        <v>1.0232040483818232E-88</v>
      </c>
      <c r="IC184" s="107">
        <f t="shared" si="157"/>
        <v>1.0739533522704073E-87</v>
      </c>
      <c r="ID184" s="107">
        <f t="shared" si="157"/>
        <v>1.0939532875402949E-72</v>
      </c>
      <c r="IE184" s="107">
        <f t="shared" si="157"/>
        <v>5.1770939480609026E-66</v>
      </c>
      <c r="IF184" s="107">
        <f t="shared" si="157"/>
        <v>4.3726560266277901E-65</v>
      </c>
      <c r="IG184" s="107">
        <f t="shared" si="157"/>
        <v>7.5165905370261537E-69</v>
      </c>
      <c r="II184" s="107">
        <f t="shared" si="158"/>
        <v>1.0246084572612514E-6</v>
      </c>
      <c r="IJ184" s="107">
        <f t="shared" si="158"/>
        <v>3.0458409366772837E-9</v>
      </c>
      <c r="IK184" s="107">
        <f t="shared" si="158"/>
        <v>2.0475954194655861E-10</v>
      </c>
      <c r="IL184" s="107">
        <f t="shared" si="158"/>
        <v>4.8042058826405015E-13</v>
      </c>
      <c r="IM184" s="107">
        <f t="shared" si="158"/>
        <v>1.2783070372391717E-12</v>
      </c>
      <c r="IN184" s="107">
        <f t="shared" si="158"/>
        <v>4.3553305875845547E-12</v>
      </c>
      <c r="IO184" s="107">
        <f t="shared" si="158"/>
        <v>1.5037147484224223E-11</v>
      </c>
      <c r="IP184" s="107">
        <f t="shared" si="158"/>
        <v>2.1304426891249169E-14</v>
      </c>
      <c r="IQ184" s="107">
        <f t="shared" si="158"/>
        <v>7.9498033961382625E-16</v>
      </c>
      <c r="IR184" s="107">
        <f t="shared" si="158"/>
        <v>2.3146892656850692E-16</v>
      </c>
      <c r="IS184" s="107">
        <f t="shared" si="158"/>
        <v>2.1858163462644714E-15</v>
      </c>
      <c r="IT184" s="107">
        <f t="shared" si="158"/>
        <v>4.6395439294808039E-12</v>
      </c>
      <c r="IU184" s="107">
        <f t="shared" si="158"/>
        <v>2.6921246239072495E-10</v>
      </c>
      <c r="IV184" s="107">
        <f t="shared" si="158"/>
        <v>2.8650007062097381E-9</v>
      </c>
      <c r="IW184" s="107">
        <f t="shared" si="158"/>
        <v>3.0056796310306891E-8</v>
      </c>
      <c r="IY184" s="107">
        <f t="shared" si="159"/>
        <v>1.0246084572612514E-6</v>
      </c>
      <c r="IZ184" s="107">
        <f t="shared" si="159"/>
        <v>3.0458409366772837E-9</v>
      </c>
      <c r="JA184" s="107">
        <f t="shared" si="159"/>
        <v>2.0475954194655861E-10</v>
      </c>
      <c r="JB184" s="107">
        <f t="shared" si="159"/>
        <v>4.8042058826405015E-13</v>
      </c>
      <c r="JC184" s="107">
        <f t="shared" si="159"/>
        <v>1.2783070372391717E-12</v>
      </c>
      <c r="JD184" s="107">
        <f t="shared" si="159"/>
        <v>4.3553305875845547E-12</v>
      </c>
      <c r="JE184" s="107">
        <f t="shared" si="159"/>
        <v>1.5037147484224223E-11</v>
      </c>
      <c r="JF184" s="107">
        <f t="shared" si="159"/>
        <v>2.1304426891249169E-14</v>
      </c>
      <c r="JG184" s="107">
        <f t="shared" si="159"/>
        <v>7.9498033961382625E-16</v>
      </c>
      <c r="JH184" s="107">
        <f t="shared" si="159"/>
        <v>2.3146892656850692E-16</v>
      </c>
      <c r="JI184" s="107">
        <f t="shared" si="159"/>
        <v>2.1858163462644714E-15</v>
      </c>
      <c r="JJ184" s="107">
        <f t="shared" si="159"/>
        <v>4.6395439294808039E-12</v>
      </c>
      <c r="JK184" s="107">
        <f t="shared" si="159"/>
        <v>2.6921246239072495E-10</v>
      </c>
      <c r="JL184" s="107">
        <f t="shared" si="159"/>
        <v>2.8650007062097381E-9</v>
      </c>
      <c r="JM184" s="107">
        <f t="shared" si="159"/>
        <v>3.0056796310306891E-8</v>
      </c>
    </row>
    <row r="185" spans="2:273" x14ac:dyDescent="0.25">
      <c r="B185" s="2">
        <v>157</v>
      </c>
      <c r="C185" s="37">
        <v>48.338999999999999</v>
      </c>
      <c r="D185" s="37">
        <v>47.661000000000001</v>
      </c>
      <c r="E185" s="37">
        <v>47.725999999999999</v>
      </c>
      <c r="F185" s="37">
        <v>45.633000000000003</v>
      </c>
      <c r="G185" s="37">
        <v>46.216999999999999</v>
      </c>
      <c r="H185" s="37">
        <v>46.567</v>
      </c>
      <c r="I185" s="37">
        <v>48.533000000000001</v>
      </c>
      <c r="J185" s="37">
        <v>44.633000000000003</v>
      </c>
      <c r="K185" s="37">
        <v>39.716999999999999</v>
      </c>
      <c r="L185" s="37">
        <v>39.6</v>
      </c>
      <c r="M185" s="37">
        <v>39.167000000000002</v>
      </c>
      <c r="N185" s="37">
        <v>41.6</v>
      </c>
      <c r="O185" s="37">
        <v>49.55</v>
      </c>
      <c r="P185" s="37">
        <v>42.616999999999997</v>
      </c>
      <c r="Q185" s="37">
        <v>43.85</v>
      </c>
      <c r="S185" s="4">
        <f>AY185 + (C$3 * _xlfn.NORM.DIST($B185, C$7, ABS(C$11), FALSE) * _xlfn.NORM.DIST(($B185 - C$7)*C$15, 0, ABS(C$11), TRUE) * 2)
               + (C$4 * _xlfn.NORM.DIST($B185, C$8, ABS(C$12), FALSE) * _xlfn.NORM.DIST(($B185 - C$8)*C$16, 0, ABS(C$12), TRUE) * 2)
               + (C$5 * _xlfn.NORM.DIST($B185, C$9, ABS(C$13), FALSE) * _xlfn.NORM.DIST(($B185 - C$9)*C$17, 0, ABS(C$13), TRUE) * 2)
               + (C$6 * _xlfn.NORM.DIST($B185, C$10, ABS(C$14), FALSE) * _xlfn.NORM.DIST(($B185 - C$10)*C$18, 0, ABS(C$14), TRUE) * 2)</f>
        <v>49.28879344305421</v>
      </c>
      <c r="T185" s="4">
        <f>AZ185 + (D$3 * _xlfn.NORM.DIST($B185, D$7, ABS(D$11), FALSE) * _xlfn.NORM.DIST(($B185 - D$7)*D$15, 0, ABS(D$11), TRUE) * 2)
               + (D$4 * _xlfn.NORM.DIST($B185, D$8, ABS(D$12), FALSE) * _xlfn.NORM.DIST(($B185 - D$8)*D$16, 0, ABS(D$12), TRUE) * 2)
               + (D$5 * _xlfn.NORM.DIST($B185, D$9, ABS(D$13), FALSE) * _xlfn.NORM.DIST(($B185 - D$9)*D$17, 0, ABS(D$13), TRUE) * 2)
               + (D$6 * _xlfn.NORM.DIST($B185, D$10, ABS(D$14), FALSE) * _xlfn.NORM.DIST(($B185 - D$10)*D$18, 0, ABS(D$14), TRUE) * 2)</f>
        <v>48.283202508031351</v>
      </c>
      <c r="U185" s="4">
        <f>BA185 + (E$3 * _xlfn.NORM.DIST($B185, E$7, ABS(E$11), FALSE) * _xlfn.NORM.DIST(($B185 - E$7)*E$15, 0, ABS(E$11), TRUE) * 2)
               + (E$4 * _xlfn.NORM.DIST($B185, E$8, ABS(E$12), FALSE) * _xlfn.NORM.DIST(($B185 - E$8)*E$16, 0, ABS(E$12), TRUE) * 2)
               + (E$5 * _xlfn.NORM.DIST($B185, E$9, ABS(E$13), FALSE) * _xlfn.NORM.DIST(($B185 - E$9)*E$17, 0, ABS(E$13), TRUE) * 2)
               + (E$6 * _xlfn.NORM.DIST($B185, E$10, ABS(E$14), FALSE) * _xlfn.NORM.DIST(($B185 - E$10)*E$18, 0, ABS(E$14), TRUE) * 2)</f>
        <v>47.255311837365809</v>
      </c>
      <c r="V185" s="4">
        <f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44.817543248811134</v>
      </c>
      <c r="W185" s="4">
        <f>BC185 + (G$3 * _xlfn.NORM.DIST($B185, G$7, ABS(G$11), FALSE) * _xlfn.NORM.DIST(($B185 - G$7)*G$15, 0, ABS(G$11), TRUE) * 2)
               + (G$4 * _xlfn.NORM.DIST($B185, G$8, ABS(G$12), FALSE) * _xlfn.NORM.DIST(($B185 - G$8)*G$16, 0, ABS(G$12), TRUE) * 2)
               + (G$5 * _xlfn.NORM.DIST($B185, G$9, ABS(G$13), FALSE) * _xlfn.NORM.DIST(($B185 - G$9)*G$17, 0, ABS(G$13), TRUE) * 2)
               + (G$6 * _xlfn.NORM.DIST($B185, G$10, ABS(G$14), FALSE) * _xlfn.NORM.DIST(($B185 - G$10)*G$18, 0, ABS(G$14), TRUE) * 2)</f>
        <v>47.086401064874309</v>
      </c>
      <c r="X185" s="4">
        <f>BD185 + (H$3 * _xlfn.NORM.DIST($B185, H$7, ABS(H$11), FALSE) * _xlfn.NORM.DIST(($B185 - H$7)*H$15, 0, ABS(H$11), TRUE) * 2)
               + (H$4 * _xlfn.NORM.DIST($B185, H$8, ABS(H$12), FALSE) * _xlfn.NORM.DIST(($B185 - H$8)*H$16, 0, ABS(H$12), TRUE) * 2)
               + (H$5 * _xlfn.NORM.DIST($B185, H$9, ABS(H$13), FALSE) * _xlfn.NORM.DIST(($B185 - H$9)*H$17, 0, ABS(H$13), TRUE) * 2)
               + (H$6 * _xlfn.NORM.DIST($B185, H$10, ABS(H$14), FALSE) * _xlfn.NORM.DIST(($B185 - H$10)*H$18, 0, ABS(H$14), TRUE) * 2)</f>
        <v>46.263855394617487</v>
      </c>
      <c r="Y185" s="4">
        <f>BE185 + (I$3 * _xlfn.NORM.DIST($B185, I$7, ABS(I$11), FALSE) * _xlfn.NORM.DIST(($B185 - I$7)*I$15, 0, ABS(I$11), TRUE) * 2)
               + (I$4 * _xlfn.NORM.DIST($B185, I$8, ABS(I$12), FALSE) * _xlfn.NORM.DIST(($B185 - I$8)*I$16, 0, ABS(I$12), TRUE) * 2)
               + (I$5 * _xlfn.NORM.DIST($B185, I$9, ABS(I$13), FALSE) * _xlfn.NORM.DIST(($B185 - I$9)*I$17, 0, ABS(I$13), TRUE) * 2)
               + (I$6 * _xlfn.NORM.DIST($B185, I$10, ABS(I$14), FALSE) * _xlfn.NORM.DIST(($B185 - I$10)*I$18, 0, ABS(I$14), TRUE) * 2)</f>
        <v>48.118765865715901</v>
      </c>
      <c r="Z185" s="4">
        <f>BF185 + (J$3 * _xlfn.NORM.DIST($B185, J$7, ABS(J$11), FALSE) * _xlfn.NORM.DIST(($B185 - J$7)*J$15, 0, ABS(J$11), TRUE) * 2)
               + (J$4 * _xlfn.NORM.DIST($B185, J$8, ABS(J$12), FALSE) * _xlfn.NORM.DIST(($B185 - J$8)*J$16, 0, ABS(J$12), TRUE) * 2)
               + (J$5 * _xlfn.NORM.DIST($B185, J$9, ABS(J$13), FALSE) * _xlfn.NORM.DIST(($B185 - J$9)*J$17, 0, ABS(J$13), TRUE) * 2)
               + (J$6 * _xlfn.NORM.DIST($B185, J$10, ABS(J$14), FALSE) * _xlfn.NORM.DIST(($B185 - J$10)*J$18, 0, ABS(J$14), TRUE) * 2)</f>
        <v>44.153769228513269</v>
      </c>
      <c r="AA185" s="4">
        <f>BG185 + (K$3 * _xlfn.NORM.DIST($B185, K$7, ABS(K$11), FALSE) * _xlfn.NORM.DIST(($B185 - K$7)*K$15, 0, ABS(K$11), TRUE) * 2)
               + (K$4 * _xlfn.NORM.DIST($B185, K$8, ABS(K$12), FALSE) * _xlfn.NORM.DIST(($B185 - K$8)*K$16, 0, ABS(K$12), TRUE) * 2)
               + (K$5 * _xlfn.NORM.DIST($B185, K$9, ABS(K$13), FALSE) * _xlfn.NORM.DIST(($B185 - K$9)*K$17, 0, ABS(K$13), TRUE) * 2)
               + (K$6 * _xlfn.NORM.DIST($B185, K$10, ABS(K$14), FALSE) * _xlfn.NORM.DIST(($B185 - K$10)*K$18, 0, ABS(K$14), TRUE) * 2)</f>
        <v>39.444329362412176</v>
      </c>
      <c r="AB185" s="4">
        <f>BH185 + (L$3 * _xlfn.NORM.DIST($B185, L$7, ABS(L$11), FALSE) * _xlfn.NORM.DIST(($B185 - L$7)*L$15, 0, ABS(L$11), TRUE) * 2)
               + (L$4 * _xlfn.NORM.DIST($B185, L$8, ABS(L$12), FALSE) * _xlfn.NORM.DIST(($B185 - L$8)*L$16, 0, ABS(L$12), TRUE) * 2)
               + (L$5 * _xlfn.NORM.DIST($B185, L$9, ABS(L$13), FALSE) * _xlfn.NORM.DIST(($B185 - L$9)*L$17, 0, ABS(L$13), TRUE) * 2)
               + (L$6 * _xlfn.NORM.DIST($B185, L$10, ABS(L$14), FALSE) * _xlfn.NORM.DIST(($B185 - L$10)*L$18, 0, ABS(L$14), TRUE) * 2)</f>
        <v>39.64417468035311</v>
      </c>
      <c r="AC185" s="4">
        <f>BI185 + (M$3 * _xlfn.NORM.DIST($B185, M$7, ABS(M$11), FALSE) * _xlfn.NORM.DIST(($B185 - M$7)*M$15, 0, ABS(M$11), TRUE) * 2)
               + (M$4 * _xlfn.NORM.DIST($B185, M$8, ABS(M$12), FALSE) * _xlfn.NORM.DIST(($B185 - M$8)*M$16, 0, ABS(M$12), TRUE) * 2)
               + (M$5 * _xlfn.NORM.DIST($B185, M$9, ABS(M$13), FALSE) * _xlfn.NORM.DIST(($B185 - M$9)*M$17, 0, ABS(M$13), TRUE) * 2)
               + (M$6 * _xlfn.NORM.DIST($B185, M$10, ABS(M$14), FALSE) * _xlfn.NORM.DIST(($B185 - M$10)*M$18, 0, ABS(M$14), TRUE) * 2)</f>
        <v>38.903317630846431</v>
      </c>
      <c r="AD185" s="4">
        <f>BJ185 + (N$3 * _xlfn.NORM.DIST($B185, N$7, ABS(N$11), FALSE) * _xlfn.NORM.DIST(($B185 - N$7)*N$15, 0, ABS(N$11), TRUE) * 2)
               + (N$4 * _xlfn.NORM.DIST($B185, N$8, ABS(N$12), FALSE) * _xlfn.NORM.DIST(($B185 - N$8)*N$16, 0, ABS(N$12), TRUE) * 2)
               + (N$5 * _xlfn.NORM.DIST($B185, N$9, ABS(N$13), FALSE) * _xlfn.NORM.DIST(($B185 - N$9)*N$17, 0, ABS(N$13), TRUE) * 2)
               + (N$6 * _xlfn.NORM.DIST($B185, N$10, ABS(N$14), FALSE) * _xlfn.NORM.DIST(($B185 - N$10)*N$18, 0, ABS(N$14), TRUE) * 2)</f>
        <v>40.745492070112057</v>
      </c>
      <c r="AE185" s="4">
        <f>BK185 + (O$3 * _xlfn.NORM.DIST($B185, O$7, ABS(O$11), FALSE) * _xlfn.NORM.DIST(($B185 - O$7)*O$15, 0, ABS(O$11), TRUE) * 2)
               + (O$4 * _xlfn.NORM.DIST($B185, O$8, ABS(O$12), FALSE) * _xlfn.NORM.DIST(($B185 - O$8)*O$16, 0, ABS(O$12), TRUE) * 2)
               + (O$5 * _xlfn.NORM.DIST($B185, O$9, ABS(O$13), FALSE) * _xlfn.NORM.DIST(($B185 - O$9)*O$17, 0, ABS(O$13), TRUE) * 2)
               + (O$6 * _xlfn.NORM.DIST($B185, O$10, ABS(O$14), FALSE) * _xlfn.NORM.DIST(($B185 - O$10)*O$18, 0, ABS(O$14), TRUE) * 2)</f>
        <v>47.951857806663313</v>
      </c>
      <c r="AF185" s="4">
        <f t="shared" si="133"/>
        <v>43.493043554169397</v>
      </c>
      <c r="AG185" s="4">
        <f t="shared" si="133"/>
        <v>43.988769840444256</v>
      </c>
      <c r="AI185" s="4">
        <f>IF(OR($B185 &lt; C$231, $B185 &gt; C$234), 0, C185-S185)</f>
        <v>-0.94979344305421165</v>
      </c>
      <c r="AJ185" s="4">
        <f>IF(OR($B185 &lt; D$231, $B185 &gt; D$234), 0, D185-T185)</f>
        <v>-0.62220250803135002</v>
      </c>
      <c r="AK185" s="4">
        <f>IF(OR($B185 &lt; E$231, $B185 &gt; E$234), 0, E185-U185)</f>
        <v>0.47068816263418967</v>
      </c>
      <c r="AL185" s="4">
        <f>IF(OR($B185 &lt; F$231, $B185 &gt; F$234), 0, F185-V185)</f>
        <v>0.81545675118886862</v>
      </c>
      <c r="AM185" s="4">
        <f>IF(OR($B185 &lt; G$231, $B185 &gt; G$234), 0, G185-W185)</f>
        <v>-0.86940106487431024</v>
      </c>
      <c r="AN185" s="4">
        <f>IF(OR($B185 &lt; H$231, $B185 &gt; H$234), 0, H185-X185)</f>
        <v>0.30314460538251353</v>
      </c>
      <c r="AO185" s="4">
        <f>IF(OR($B185 &lt; I$231, $B185 &gt; I$234), 0, I185-Y185)</f>
        <v>0.41423413428410072</v>
      </c>
      <c r="AP185" s="4">
        <f>IF(OR($B185 &lt; J$231, $B185 &gt; J$234), 0, J185-Z185)</f>
        <v>0.47923077148673343</v>
      </c>
      <c r="AQ185" s="4">
        <f>IF(OR($B185 &lt; K$231, $B185 &gt; K$234), 0, K185-AA185)</f>
        <v>0.27267063758782228</v>
      </c>
      <c r="AR185" s="4">
        <f>IF(OR($B185 &lt; L$231, $B185 &gt; L$234), 0, L185-AB185)</f>
        <v>-4.4174680353108897E-2</v>
      </c>
      <c r="AS185" s="4">
        <f>IF(OR($B185 &lt; M$231, $B185 &gt; M$234), 0, M185-AC185)</f>
        <v>0.26368236915357102</v>
      </c>
      <c r="AT185" s="4">
        <f>IF(OR($B185 &lt; N$231, $B185 &gt; N$234), 0, N185-AD185)</f>
        <v>0.85450792988794433</v>
      </c>
      <c r="AU185" s="4">
        <f>IF(OR($B185 &lt; O$231, $B185 &gt; O$234), 0, O185-AE185)</f>
        <v>1.5981421933366846</v>
      </c>
      <c r="AV185" s="4">
        <f t="shared" si="150"/>
        <v>-0.87604355416939939</v>
      </c>
      <c r="AW185" s="4">
        <f t="shared" si="150"/>
        <v>-0.13876984044425456</v>
      </c>
      <c r="AY185" s="2">
        <f t="shared" si="151"/>
        <v>49.288793442827313</v>
      </c>
      <c r="AZ185" s="2">
        <f t="shared" si="151"/>
        <v>48.283202508031351</v>
      </c>
      <c r="BA185" s="2">
        <f t="shared" si="151"/>
        <v>47.255311837365802</v>
      </c>
      <c r="BB185" s="2">
        <f t="shared" si="151"/>
        <v>44.817543248811134</v>
      </c>
      <c r="BC185" s="2">
        <f t="shared" si="151"/>
        <v>47.086401064874309</v>
      </c>
      <c r="BD185" s="2">
        <f t="shared" si="151"/>
        <v>46.263855394617487</v>
      </c>
      <c r="BE185" s="2">
        <f t="shared" si="151"/>
        <v>48.118765865715901</v>
      </c>
      <c r="BF185" s="2">
        <f t="shared" si="151"/>
        <v>44.153769228513269</v>
      </c>
      <c r="BG185" s="2">
        <f t="shared" si="151"/>
        <v>39.444329362412176</v>
      </c>
      <c r="BH185" s="2">
        <f t="shared" si="151"/>
        <v>39.64417468035311</v>
      </c>
      <c r="BI185" s="2">
        <f t="shared" si="151"/>
        <v>38.903317630846431</v>
      </c>
      <c r="BJ185" s="2">
        <f t="shared" si="151"/>
        <v>40.745492070112057</v>
      </c>
      <c r="BK185" s="2">
        <f t="shared" si="151"/>
        <v>47.951857806663291</v>
      </c>
      <c r="BL185" s="2">
        <f t="shared" si="151"/>
        <v>43.493043554168288</v>
      </c>
      <c r="BM185" s="2">
        <f t="shared" si="151"/>
        <v>43.988769840378978</v>
      </c>
      <c r="BO185" s="2" t="str">
        <f t="shared" si="152"/>
        <v/>
      </c>
      <c r="BP185" s="2" t="str">
        <f t="shared" si="152"/>
        <v/>
      </c>
      <c r="BQ185" s="2" t="str">
        <f t="shared" si="152"/>
        <v/>
      </c>
      <c r="BR185" s="2" t="str">
        <f t="shared" si="152"/>
        <v/>
      </c>
      <c r="BS185" s="2" t="str">
        <f t="shared" si="152"/>
        <v/>
      </c>
      <c r="BT185" s="2" t="str">
        <f t="shared" si="152"/>
        <v/>
      </c>
      <c r="BU185" s="2" t="str">
        <f t="shared" si="152"/>
        <v/>
      </c>
      <c r="BV185" s="2" t="str">
        <f t="shared" si="152"/>
        <v/>
      </c>
      <c r="BW185" s="2" t="str">
        <f t="shared" si="152"/>
        <v/>
      </c>
      <c r="BX185" s="2" t="str">
        <f t="shared" si="152"/>
        <v/>
      </c>
      <c r="BY185" s="2" t="str">
        <f t="shared" si="152"/>
        <v/>
      </c>
      <c r="BZ185" s="2" t="str">
        <f t="shared" si="152"/>
        <v/>
      </c>
      <c r="CA185" s="2" t="str">
        <f t="shared" si="152"/>
        <v/>
      </c>
      <c r="CB185" s="2" t="str">
        <f t="shared" si="152"/>
        <v/>
      </c>
      <c r="CC185" s="2" t="str">
        <f t="shared" si="152"/>
        <v/>
      </c>
      <c r="CE185" s="2" t="str">
        <f t="shared" si="153"/>
        <v/>
      </c>
      <c r="CF185" s="2" t="str">
        <f t="shared" si="153"/>
        <v/>
      </c>
      <c r="CG185" s="2" t="str">
        <f t="shared" si="153"/>
        <v/>
      </c>
      <c r="CH185" s="2" t="str">
        <f t="shared" si="153"/>
        <v/>
      </c>
      <c r="CI185" s="2" t="str">
        <f t="shared" si="153"/>
        <v/>
      </c>
      <c r="CJ185" s="2" t="str">
        <f t="shared" si="153"/>
        <v/>
      </c>
      <c r="CK185" s="2" t="str">
        <f t="shared" si="153"/>
        <v/>
      </c>
      <c r="CL185" s="2" t="str">
        <f t="shared" si="153"/>
        <v/>
      </c>
      <c r="CM185" s="2" t="str">
        <f t="shared" si="153"/>
        <v/>
      </c>
      <c r="CN185" s="2" t="str">
        <f t="shared" si="153"/>
        <v/>
      </c>
      <c r="CO185" s="2" t="str">
        <f t="shared" si="153"/>
        <v/>
      </c>
      <c r="CP185" s="2" t="str">
        <f t="shared" si="153"/>
        <v/>
      </c>
      <c r="CQ185" s="2" t="str">
        <f t="shared" si="153"/>
        <v/>
      </c>
      <c r="CR185" s="2" t="str">
        <f t="shared" si="153"/>
        <v/>
      </c>
      <c r="CS185" s="2" t="str">
        <f t="shared" si="153"/>
        <v/>
      </c>
      <c r="CU185" s="2">
        <f t="shared" si="154"/>
        <v>48.338999999999999</v>
      </c>
      <c r="CV185" s="2">
        <f t="shared" si="154"/>
        <v>47.661000000000001</v>
      </c>
      <c r="CW185" s="2">
        <f t="shared" si="154"/>
        <v>47.725999999999999</v>
      </c>
      <c r="CX185" s="2">
        <f t="shared" si="154"/>
        <v>45.633000000000003</v>
      </c>
      <c r="CY185" s="2">
        <f t="shared" si="154"/>
        <v>46.216999999999999</v>
      </c>
      <c r="CZ185" s="2">
        <f t="shared" si="154"/>
        <v>46.567</v>
      </c>
      <c r="DA185" s="2">
        <f t="shared" si="154"/>
        <v>48.533000000000001</v>
      </c>
      <c r="DB185" s="2">
        <f t="shared" si="154"/>
        <v>44.633000000000003</v>
      </c>
      <c r="DC185" s="2">
        <f t="shared" si="154"/>
        <v>39.716999999999999</v>
      </c>
      <c r="DD185" s="2">
        <f t="shared" si="154"/>
        <v>39.6</v>
      </c>
      <c r="DE185" s="2">
        <f t="shared" si="154"/>
        <v>39.167000000000002</v>
      </c>
      <c r="DF185" s="2">
        <f t="shared" si="154"/>
        <v>41.6</v>
      </c>
      <c r="DG185" s="2">
        <f t="shared" si="154"/>
        <v>49.55</v>
      </c>
      <c r="DH185" s="2">
        <f t="shared" si="154"/>
        <v>42.616999999999997</v>
      </c>
      <c r="DI185" s="2">
        <f t="shared" si="154"/>
        <v>43.85</v>
      </c>
      <c r="DK185" s="2">
        <f t="shared" si="160"/>
        <v>70.303692741935521</v>
      </c>
      <c r="DL185" s="2">
        <f t="shared" si="160"/>
        <v>78.79088086510265</v>
      </c>
      <c r="DM185" s="2">
        <f t="shared" si="160"/>
        <v>84.71191239002934</v>
      </c>
      <c r="DN185" s="2">
        <f t="shared" si="160"/>
        <v>78.199929701426043</v>
      </c>
      <c r="DO185" s="2">
        <f t="shared" si="160"/>
        <v>95.915675769794689</v>
      </c>
      <c r="DP185" s="2">
        <f t="shared" si="160"/>
        <v>91.619600267379681</v>
      </c>
      <c r="DQ185" s="2">
        <f t="shared" si="160"/>
        <v>91.652301136363633</v>
      </c>
      <c r="DR185" s="2">
        <f t="shared" si="160"/>
        <v>93.388755681818196</v>
      </c>
      <c r="DS185" s="2">
        <f t="shared" si="160"/>
        <v>73.066979032258061</v>
      </c>
      <c r="DT185" s="2">
        <f t="shared" si="160"/>
        <v>72.205566184649626</v>
      </c>
      <c r="DU185" s="2">
        <f t="shared" si="160"/>
        <v>79.298379977753058</v>
      </c>
      <c r="DV185" s="2">
        <f t="shared" si="160"/>
        <v>81.443806818181827</v>
      </c>
      <c r="DW185" s="2">
        <f t="shared" si="160"/>
        <v>93.639638146167542</v>
      </c>
      <c r="DX185" s="2">
        <f t="shared" si="160"/>
        <v>71.01528921568628</v>
      </c>
      <c r="DY185" s="2">
        <f t="shared" si="160"/>
        <v>62.864054734537476</v>
      </c>
      <c r="EA185" s="2">
        <f t="shared" si="136"/>
        <v>46.370072222754722</v>
      </c>
      <c r="EB185" s="2">
        <f t="shared" si="136"/>
        <v>51.044851927733276</v>
      </c>
      <c r="EC185" s="2">
        <f t="shared" si="136"/>
        <v>46.911624107850905</v>
      </c>
      <c r="ED185" s="2">
        <f t="shared" si="136"/>
        <v>45.17130689947858</v>
      </c>
      <c r="EE185" s="2">
        <f t="shared" si="136"/>
        <v>48.037881222585803</v>
      </c>
      <c r="EF185" s="2">
        <f t="shared" si="136"/>
        <v>38.398794862758919</v>
      </c>
      <c r="EG185" s="2">
        <f t="shared" si="136"/>
        <v>46.609341850588294</v>
      </c>
      <c r="EH185" s="2">
        <f t="shared" si="136"/>
        <v>40.677314310544617</v>
      </c>
      <c r="EI185" s="2">
        <f t="shared" si="136"/>
        <v>36.951392816068349</v>
      </c>
      <c r="EJ185" s="2">
        <f t="shared" si="136"/>
        <v>38.968265520534857</v>
      </c>
      <c r="EK185" s="2">
        <f t="shared" si="135"/>
        <v>38.238957760061723</v>
      </c>
      <c r="EL185" s="2">
        <f t="shared" si="130"/>
        <v>40.701535055350547</v>
      </c>
      <c r="EM185" s="2">
        <f t="shared" si="130"/>
        <v>46.973655898257093</v>
      </c>
      <c r="EN185" s="2">
        <f t="shared" si="130"/>
        <v>42.963085441166797</v>
      </c>
      <c r="EO185" s="2">
        <f t="shared" si="130"/>
        <v>44.121065994466427</v>
      </c>
      <c r="EQ185" s="2">
        <f t="shared" si="161"/>
        <v>49.336141030245436</v>
      </c>
      <c r="ER185" s="2">
        <f t="shared" si="161"/>
        <v>48.257957791214885</v>
      </c>
      <c r="ES185" s="2">
        <f t="shared" si="161"/>
        <v>47.257875508082037</v>
      </c>
      <c r="ET185" s="2">
        <f t="shared" si="161"/>
        <v>44.815362918240297</v>
      </c>
      <c r="EU185" s="2">
        <f t="shared" si="161"/>
        <v>47.079825509541678</v>
      </c>
      <c r="EV185" s="2">
        <f t="shared" si="161"/>
        <v>46.323677098405447</v>
      </c>
      <c r="EW185" s="2">
        <f t="shared" si="161"/>
        <v>48.132206048458784</v>
      </c>
      <c r="EX185" s="2">
        <f t="shared" si="161"/>
        <v>44.171414325149286</v>
      </c>
      <c r="EY185" s="2">
        <f t="shared" si="161"/>
        <v>39.455810483783353</v>
      </c>
      <c r="EZ185" s="2">
        <f t="shared" si="161"/>
        <v>39.647470889593535</v>
      </c>
      <c r="FA185" s="2">
        <f t="shared" si="161"/>
        <v>38.907260683303505</v>
      </c>
      <c r="FB185" s="2">
        <f t="shared" si="161"/>
        <v>40.745854659300974</v>
      </c>
      <c r="FC185" s="2">
        <f t="shared" si="161"/>
        <v>47.968324785851863</v>
      </c>
      <c r="FD185" s="2">
        <f t="shared" si="161"/>
        <v>43.508854770578438</v>
      </c>
      <c r="FE185" s="2">
        <f t="shared" si="161"/>
        <v>43.982926561676244</v>
      </c>
      <c r="FG185" s="2">
        <f t="shared" si="162"/>
        <v>0.99999999993802013</v>
      </c>
      <c r="FH185" s="2">
        <f t="shared" si="162"/>
        <v>0.99999999993970601</v>
      </c>
      <c r="FI185" s="2">
        <f t="shared" si="162"/>
        <v>0.99999999994927657</v>
      </c>
      <c r="FJ185" s="2">
        <f t="shared" si="162"/>
        <v>0.99999999995691657</v>
      </c>
      <c r="FK185" s="2">
        <f t="shared" si="162"/>
        <v>0.99999999995596145</v>
      </c>
      <c r="FL185" s="2">
        <f t="shared" si="162"/>
        <v>0.99999999995218902</v>
      </c>
      <c r="FM185" s="2">
        <f t="shared" si="162"/>
        <v>0.99999999994618449</v>
      </c>
      <c r="FN185" s="2">
        <f t="shared" si="162"/>
        <v>0.99999999994920641</v>
      </c>
      <c r="FO185" s="2">
        <f t="shared" si="162"/>
        <v>0.99999999995387501</v>
      </c>
      <c r="FP185" s="2">
        <f t="shared" si="162"/>
        <v>0.99999999995314603</v>
      </c>
      <c r="FQ185" s="2">
        <f t="shared" si="162"/>
        <v>0.99999999995483169</v>
      </c>
      <c r="FR185" s="2">
        <f t="shared" si="162"/>
        <v>0.99999999995118283</v>
      </c>
      <c r="FS185" s="2">
        <f t="shared" si="162"/>
        <v>0.999999999523004</v>
      </c>
      <c r="FT185" s="2">
        <f t="shared" si="162"/>
        <v>0.99999999721203536</v>
      </c>
      <c r="FU185" s="2">
        <f t="shared" si="162"/>
        <v>0.99999998864645245</v>
      </c>
      <c r="FW185" s="2">
        <f t="shared" si="155"/>
        <v>0.9840369216041287</v>
      </c>
      <c r="FX185" s="2">
        <f t="shared" si="155"/>
        <v>0.9909416311108642</v>
      </c>
      <c r="FY185" s="2">
        <f t="shared" si="155"/>
        <v>0.99259592125292906</v>
      </c>
      <c r="FZ185" s="2">
        <f t="shared" si="155"/>
        <v>0.99387451603965238</v>
      </c>
      <c r="GA185" s="2">
        <f t="shared" si="155"/>
        <v>0.99313656488381818</v>
      </c>
      <c r="GB185" s="2">
        <f t="shared" si="155"/>
        <v>0.99245140753468708</v>
      </c>
      <c r="GC185" s="2">
        <f t="shared" si="155"/>
        <v>0.99117440334753293</v>
      </c>
      <c r="GD185" s="2">
        <f t="shared" si="155"/>
        <v>0.99495003026826045</v>
      </c>
      <c r="GE185" s="2">
        <f t="shared" si="155"/>
        <v>0.99541565163630175</v>
      </c>
      <c r="GF185" s="2">
        <f t="shared" si="155"/>
        <v>0.99514696003905656</v>
      </c>
      <c r="GG185" s="2">
        <f t="shared" si="155"/>
        <v>0.99409989964950118</v>
      </c>
      <c r="GH185" s="2">
        <f t="shared" si="155"/>
        <v>0.99181871800473154</v>
      </c>
      <c r="GI185" s="2">
        <f t="shared" si="155"/>
        <v>0.98344474060319975</v>
      </c>
      <c r="GJ185" s="2">
        <f t="shared" si="155"/>
        <v>0.97102934561063026</v>
      </c>
      <c r="GK185" s="2">
        <f t="shared" si="155"/>
        <v>0.95770168021324975</v>
      </c>
      <c r="GM185" s="107">
        <f t="shared" si="156"/>
        <v>1.1767424158768047E-256</v>
      </c>
      <c r="GN185" s="107">
        <f t="shared" si="156"/>
        <v>2.1542003848729313E-287</v>
      </c>
      <c r="GO185" s="107">
        <f t="shared" si="156"/>
        <v>1.3438195877066801E-306</v>
      </c>
      <c r="GP185" s="107">
        <f t="shared" si="156"/>
        <v>0</v>
      </c>
      <c r="GQ185" s="107">
        <f t="shared" si="156"/>
        <v>0</v>
      </c>
      <c r="GR185" s="107">
        <f t="shared" si="156"/>
        <v>0</v>
      </c>
      <c r="GS185" s="107">
        <f t="shared" si="156"/>
        <v>0</v>
      </c>
      <c r="GT185" s="107">
        <f t="shared" si="156"/>
        <v>0</v>
      </c>
      <c r="GU185" s="107">
        <f t="shared" si="156"/>
        <v>0</v>
      </c>
      <c r="GV185" s="107">
        <f t="shared" si="156"/>
        <v>0</v>
      </c>
      <c r="GW185" s="107">
        <f t="shared" si="156"/>
        <v>0</v>
      </c>
      <c r="GX185" s="107">
        <f t="shared" si="156"/>
        <v>0</v>
      </c>
      <c r="GY185" s="107">
        <f t="shared" si="156"/>
        <v>0</v>
      </c>
      <c r="GZ185" s="107">
        <f t="shared" si="156"/>
        <v>0</v>
      </c>
      <c r="HA185" s="107">
        <f t="shared" si="156"/>
        <v>0</v>
      </c>
      <c r="HC185" s="107">
        <f t="shared" si="132"/>
        <v>1.548994359259073E-193</v>
      </c>
      <c r="HD185" s="107">
        <f t="shared" si="132"/>
        <v>7.104111593990288E-219</v>
      </c>
      <c r="HE185" s="107">
        <f t="shared" si="132"/>
        <v>1.701489417372491E-234</v>
      </c>
      <c r="HF185" s="107">
        <f t="shared" si="131"/>
        <v>5.1095515398462651E-286</v>
      </c>
      <c r="HG185" s="107">
        <f t="shared" si="131"/>
        <v>3.1223850276739929E-288</v>
      </c>
      <c r="HH185" s="107">
        <f t="shared" si="131"/>
        <v>6.2917352804020264E-283</v>
      </c>
      <c r="HI185" s="107">
        <f t="shared" si="131"/>
        <v>5.8130235686530414E-285</v>
      </c>
      <c r="HJ185" s="107">
        <f t="shared" si="131"/>
        <v>1.2121224292833232E-294</v>
      </c>
      <c r="HK185" s="107">
        <f t="shared" si="131"/>
        <v>0</v>
      </c>
      <c r="HL185" s="107">
        <f t="shared" si="131"/>
        <v>0</v>
      </c>
      <c r="HM185" s="107">
        <f t="shared" si="131"/>
        <v>0</v>
      </c>
      <c r="HN185" s="107">
        <f t="shared" si="131"/>
        <v>1.2186724862850241E-290</v>
      </c>
      <c r="HO185" s="107">
        <f t="shared" si="149"/>
        <v>3.6109342696993407E-272</v>
      </c>
      <c r="HP185" s="107">
        <f t="shared" si="149"/>
        <v>2.6692464711036638E-275</v>
      </c>
      <c r="HQ185" s="107">
        <f t="shared" si="149"/>
        <v>0</v>
      </c>
      <c r="HS185" s="107">
        <f t="shared" si="157"/>
        <v>6.4245675285087309E-48</v>
      </c>
      <c r="HT185" s="107">
        <f t="shared" si="157"/>
        <v>8.3666718737207805E-57</v>
      </c>
      <c r="HU185" s="107">
        <f t="shared" si="157"/>
        <v>9.707916369713071E-62</v>
      </c>
      <c r="HV185" s="107">
        <f t="shared" si="157"/>
        <v>1.615313452917711E-76</v>
      </c>
      <c r="HW185" s="107">
        <f t="shared" si="157"/>
        <v>1.7226765963143641E-76</v>
      </c>
      <c r="HX185" s="107">
        <f t="shared" si="157"/>
        <v>1.9492259094421424E-74</v>
      </c>
      <c r="HY185" s="107">
        <f t="shared" si="157"/>
        <v>2.6565032250212405E-74</v>
      </c>
      <c r="HZ185" s="107">
        <f t="shared" si="157"/>
        <v>7.0499766421267596E-81</v>
      </c>
      <c r="IA185" s="107">
        <f t="shared" si="157"/>
        <v>2.389781375381223E-88</v>
      </c>
      <c r="IB185" s="107">
        <f t="shared" si="157"/>
        <v>2.5656063402021452E-92</v>
      </c>
      <c r="IC185" s="107">
        <f t="shared" si="157"/>
        <v>2.7026511350394481E-91</v>
      </c>
      <c r="ID185" s="107">
        <f t="shared" si="157"/>
        <v>9.5445367030241064E-76</v>
      </c>
      <c r="IE185" s="107">
        <f t="shared" si="157"/>
        <v>7.3032847013056697E-69</v>
      </c>
      <c r="IF185" s="107">
        <f t="shared" si="157"/>
        <v>6.2094046709867403E-68</v>
      </c>
      <c r="IG185" s="107">
        <f t="shared" si="157"/>
        <v>5.6863399606774403E-72</v>
      </c>
      <c r="II185" s="107">
        <f t="shared" si="158"/>
        <v>2.2671744343886622E-7</v>
      </c>
      <c r="IJ185" s="107">
        <f t="shared" si="158"/>
        <v>4.5210336214908776E-10</v>
      </c>
      <c r="IK185" s="107">
        <f t="shared" si="158"/>
        <v>2.5349084038922848E-11</v>
      </c>
      <c r="IL185" s="107">
        <f t="shared" si="158"/>
        <v>3.6362873853030621E-14</v>
      </c>
      <c r="IM185" s="107">
        <f t="shared" si="158"/>
        <v>9.9885073052269332E-14</v>
      </c>
      <c r="IN185" s="107">
        <f t="shared" si="158"/>
        <v>3.643929188222956E-13</v>
      </c>
      <c r="IO185" s="107">
        <f t="shared" si="158"/>
        <v>1.3076502845780153E-12</v>
      </c>
      <c r="IP185" s="107">
        <f t="shared" si="158"/>
        <v>1.3411501912866782E-15</v>
      </c>
      <c r="IQ185" s="107">
        <f t="shared" si="158"/>
        <v>3.9258155595943826E-17</v>
      </c>
      <c r="IR185" s="107">
        <f t="shared" si="158"/>
        <v>9.8678463453363504E-18</v>
      </c>
      <c r="IS185" s="107">
        <f t="shared" si="158"/>
        <v>1.0131329343110638E-16</v>
      </c>
      <c r="IT185" s="107">
        <f t="shared" si="158"/>
        <v>3.7343650959435486E-13</v>
      </c>
      <c r="IU185" s="107">
        <f t="shared" si="158"/>
        <v>2.8003729688910518E-11</v>
      </c>
      <c r="IV185" s="107">
        <f t="shared" si="158"/>
        <v>3.3341321469232711E-10</v>
      </c>
      <c r="IW185" s="107">
        <f t="shared" si="158"/>
        <v>4.2380851897951434E-9</v>
      </c>
      <c r="IY185" s="107">
        <f t="shared" si="159"/>
        <v>2.2671744343886622E-7</v>
      </c>
      <c r="IZ185" s="107">
        <f t="shared" si="159"/>
        <v>4.5210336214908776E-10</v>
      </c>
      <c r="JA185" s="107">
        <f t="shared" si="159"/>
        <v>2.5349084038922848E-11</v>
      </c>
      <c r="JB185" s="107">
        <f t="shared" si="159"/>
        <v>3.6362873853030621E-14</v>
      </c>
      <c r="JC185" s="107">
        <f t="shared" si="159"/>
        <v>9.9885073052269332E-14</v>
      </c>
      <c r="JD185" s="107">
        <f t="shared" si="159"/>
        <v>3.643929188222956E-13</v>
      </c>
      <c r="JE185" s="107">
        <f t="shared" si="159"/>
        <v>1.3076502845780153E-12</v>
      </c>
      <c r="JF185" s="107">
        <f t="shared" si="159"/>
        <v>1.3411501912866782E-15</v>
      </c>
      <c r="JG185" s="107">
        <f t="shared" si="159"/>
        <v>3.9258155595943826E-17</v>
      </c>
      <c r="JH185" s="107">
        <f t="shared" si="159"/>
        <v>9.8678463453363504E-18</v>
      </c>
      <c r="JI185" s="107">
        <f t="shared" si="159"/>
        <v>1.0131329343110638E-16</v>
      </c>
      <c r="JJ185" s="107">
        <f t="shared" si="159"/>
        <v>3.7343650959435486E-13</v>
      </c>
      <c r="JK185" s="107">
        <f t="shared" si="159"/>
        <v>2.8003729688910518E-11</v>
      </c>
      <c r="JL185" s="107">
        <f t="shared" si="159"/>
        <v>3.3341321469232711E-10</v>
      </c>
      <c r="JM185" s="107">
        <f t="shared" si="159"/>
        <v>4.2380851897951434E-9</v>
      </c>
    </row>
    <row r="186" spans="2:273" x14ac:dyDescent="0.25">
      <c r="B186" s="2">
        <v>158</v>
      </c>
      <c r="C186" s="37">
        <v>47.371000000000002</v>
      </c>
      <c r="D186" s="37">
        <v>48.161000000000001</v>
      </c>
      <c r="E186" s="37">
        <v>48.145000000000003</v>
      </c>
      <c r="F186" s="37">
        <v>44.667000000000002</v>
      </c>
      <c r="G186" s="37">
        <v>47.082999999999998</v>
      </c>
      <c r="H186" s="37">
        <v>46.366999999999997</v>
      </c>
      <c r="I186" s="37">
        <v>49.067</v>
      </c>
      <c r="J186" s="37">
        <v>45.5</v>
      </c>
      <c r="K186" s="37">
        <v>38.866999999999997</v>
      </c>
      <c r="L186" s="37">
        <v>39.5</v>
      </c>
      <c r="M186" s="37">
        <v>38.082999999999998</v>
      </c>
      <c r="N186" s="37">
        <v>39.817</v>
      </c>
      <c r="O186" s="37">
        <v>46.832999999999998</v>
      </c>
      <c r="P186" s="37">
        <v>44.216999999999999</v>
      </c>
      <c r="Q186" s="37">
        <v>43.616999999999997</v>
      </c>
      <c r="S186" s="4">
        <f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49.26688129051135</v>
      </c>
      <c r="T186" s="4">
        <f>AZ186 + (D$3 * _xlfn.NORM.DIST($B186, D$7, ABS(D$11), FALSE) * _xlfn.NORM.DIST(($B186 - D$7)*D$15, 0, ABS(D$11), TRUE) * 2)
               + (D$4 * _xlfn.NORM.DIST($B186, D$8, ABS(D$12), FALSE) * _xlfn.NORM.DIST(($B186 - D$8)*D$16, 0, ABS(D$12), TRUE) * 2)
               + (D$5 * _xlfn.NORM.DIST($B186, D$9, ABS(D$13), FALSE) * _xlfn.NORM.DIST(($B186 - D$9)*D$17, 0, ABS(D$13), TRUE) * 2)
               + (D$6 * _xlfn.NORM.DIST($B186, D$10, ABS(D$14), FALSE) * _xlfn.NORM.DIST(($B186 - D$10)*D$18, 0, ABS(D$14), TRUE) * 2)</f>
        <v>48.20300450282857</v>
      </c>
      <c r="U186" s="4">
        <f>BA186 + (E$3 * _xlfn.NORM.DIST($B186, E$7, ABS(E$11), FALSE) * _xlfn.NORM.DIST(($B186 - E$7)*E$15, 0, ABS(E$11), TRUE) * 2)
               + (E$4 * _xlfn.NORM.DIST($B186, E$8, ABS(E$12), FALSE) * _xlfn.NORM.DIST(($B186 - E$8)*E$16, 0, ABS(E$12), TRUE) * 2)
               + (E$5 * _xlfn.NORM.DIST($B186, E$9, ABS(E$13), FALSE) * _xlfn.NORM.DIST(($B186 - E$9)*E$17, 0, ABS(E$13), TRUE) * 2)
               + (E$6 * _xlfn.NORM.DIST($B186, E$10, ABS(E$14), FALSE) * _xlfn.NORM.DIST(($B186 - E$10)*E$18, 0, ABS(E$14), TRUE) * 2)</f>
        <v>47.149893062479869</v>
      </c>
      <c r="V186" s="4">
        <f>BB186 + (F$3 * _xlfn.NORM.DIST($B186, F$7, ABS(F$11), FALSE) * _xlfn.NORM.DIST(($B186 - F$7)*F$15, 0, ABS(F$11), TRUE) * 2)
               + (F$4 * _xlfn.NORM.DIST($B186, F$8, ABS(F$12), FALSE) * _xlfn.NORM.DIST(($B186 - F$8)*F$16, 0, ABS(F$12), TRUE) * 2)
               + (F$5 * _xlfn.NORM.DIST($B186, F$9, ABS(F$13), FALSE) * _xlfn.NORM.DIST(($B186 - F$9)*F$17, 0, ABS(F$13), TRUE) * 2)
               + (F$6 * _xlfn.NORM.DIST($B186, F$10, ABS(F$14), FALSE) * _xlfn.NORM.DIST(($B186 - F$10)*F$18, 0, ABS(F$14), TRUE) * 2)</f>
        <v>44.70571925231144</v>
      </c>
      <c r="W186" s="4">
        <f>BC186 + (G$3 * _xlfn.NORM.DIST($B186, G$7, ABS(G$11), FALSE) * _xlfn.NORM.DIST(($B186 - G$7)*G$15, 0, ABS(G$11), TRUE) * 2)
               + (G$4 * _xlfn.NORM.DIST($B186, G$8, ABS(G$12), FALSE) * _xlfn.NORM.DIST(($B186 - G$8)*G$16, 0, ABS(G$12), TRUE) * 2)
               + (G$5 * _xlfn.NORM.DIST($B186, G$9, ABS(G$13), FALSE) * _xlfn.NORM.DIST(($B186 - G$9)*G$17, 0, ABS(G$13), TRUE) * 2)
               + (G$6 * _xlfn.NORM.DIST($B186, G$10, ABS(G$14), FALSE) * _xlfn.NORM.DIST(($B186 - G$10)*G$18, 0, ABS(G$14), TRUE) * 2)</f>
        <v>46.935337256863463</v>
      </c>
      <c r="X186" s="4">
        <f>BD186 + (H$3 * _xlfn.NORM.DIST($B186, H$7, ABS(H$11), FALSE) * _xlfn.NORM.DIST(($B186 - H$7)*H$15, 0, ABS(H$11), TRUE) * 2)
               + (H$4 * _xlfn.NORM.DIST($B186, H$8, ABS(H$12), FALSE) * _xlfn.NORM.DIST(($B186 - H$8)*H$16, 0, ABS(H$12), TRUE) * 2)
               + (H$5 * _xlfn.NORM.DIST($B186, H$9, ABS(H$13), FALSE) * _xlfn.NORM.DIST(($B186 - H$9)*H$17, 0, ABS(H$13), TRUE) * 2)
               + (H$6 * _xlfn.NORM.DIST($B186, H$10, ABS(H$14), FALSE) * _xlfn.NORM.DIST(($B186 - H$10)*H$18, 0, ABS(H$14), TRUE) * 2)</f>
        <v>46.090062489131867</v>
      </c>
      <c r="Y186" s="4">
        <f>BE186 + (I$3 * _xlfn.NORM.DIST($B186, I$7, ABS(I$11), FALSE) * _xlfn.NORM.DIST(($B186 - I$7)*I$15, 0, ABS(I$11), TRUE) * 2)
               + (I$4 * _xlfn.NORM.DIST($B186, I$8, ABS(I$12), FALSE) * _xlfn.NORM.DIST(($B186 - I$8)*I$16, 0, ABS(I$12), TRUE) * 2)
               + (I$5 * _xlfn.NORM.DIST($B186, I$9, ABS(I$13), FALSE) * _xlfn.NORM.DIST(($B186 - I$9)*I$17, 0, ABS(I$13), TRUE) * 2)
               + (I$6 * _xlfn.NORM.DIST($B186, I$10, ABS(I$14), FALSE) * _xlfn.NORM.DIST(($B186 - I$10)*I$18, 0, ABS(I$14), TRUE) * 2)</f>
        <v>47.942499337939388</v>
      </c>
      <c r="Z186" s="4">
        <f>BF186 + (J$3 * _xlfn.NORM.DIST($B186, J$7, ABS(J$11), FALSE) * _xlfn.NORM.DIST(($B186 - J$7)*J$15, 0, ABS(J$11), TRUE) * 2)
               + (J$4 * _xlfn.NORM.DIST($B186, J$8, ABS(J$12), FALSE) * _xlfn.NORM.DIST(($B186 - J$8)*J$16, 0, ABS(J$12), TRUE) * 2)
               + (J$5 * _xlfn.NORM.DIST($B186, J$9, ABS(J$13), FALSE) * _xlfn.NORM.DIST(($B186 - J$9)*J$17, 0, ABS(J$13), TRUE) * 2)
               + (J$6 * _xlfn.NORM.DIST($B186, J$10, ABS(J$14), FALSE) * _xlfn.NORM.DIST(($B186 - J$10)*J$18, 0, ABS(J$14), TRUE) * 2)</f>
        <v>43.992096293896239</v>
      </c>
      <c r="AA186" s="4">
        <f>BG186 + (K$3 * _xlfn.NORM.DIST($B186, K$7, ABS(K$11), FALSE) * _xlfn.NORM.DIST(($B186 - K$7)*K$15, 0, ABS(K$11), TRUE) * 2)
               + (K$4 * _xlfn.NORM.DIST($B186, K$8, ABS(K$12), FALSE) * _xlfn.NORM.DIST(($B186 - K$8)*K$16, 0, ABS(K$12), TRUE) * 2)
               + (K$5 * _xlfn.NORM.DIST($B186, K$9, ABS(K$13), FALSE) * _xlfn.NORM.DIST(($B186 - K$9)*K$17, 0, ABS(K$13), TRUE) * 2)
               + (K$6 * _xlfn.NORM.DIST($B186, K$10, ABS(K$14), FALSE) * _xlfn.NORM.DIST(($B186 - K$10)*K$18, 0, ABS(K$14), TRUE) * 2)</f>
        <v>39.305734481564997</v>
      </c>
      <c r="AB186" s="4">
        <f>BH186 + (L$3 * _xlfn.NORM.DIST($B186, L$7, ABS(L$11), FALSE) * _xlfn.NORM.DIST(($B186 - L$7)*L$15, 0, ABS(L$11), TRUE) * 2)
               + (L$4 * _xlfn.NORM.DIST($B186, L$8, ABS(L$12), FALSE) * _xlfn.NORM.DIST(($B186 - L$8)*L$16, 0, ABS(L$12), TRUE) * 2)
               + (L$5 * _xlfn.NORM.DIST($B186, L$9, ABS(L$13), FALSE) * _xlfn.NORM.DIST(($B186 - L$9)*L$17, 0, ABS(L$13), TRUE) * 2)
               + (L$6 * _xlfn.NORM.DIST($B186, L$10, ABS(L$14), FALSE) * _xlfn.NORM.DIST(($B186 - L$10)*L$18, 0, ABS(L$14), TRUE) * 2)</f>
        <v>39.503453288542012</v>
      </c>
      <c r="AC186" s="4">
        <f>BI186 + (M$3 * _xlfn.NORM.DIST($B186, M$7, ABS(M$11), FALSE) * _xlfn.NORM.DIST(($B186 - M$7)*M$15, 0, ABS(M$11), TRUE) * 2)
               + (M$4 * _xlfn.NORM.DIST($B186, M$8, ABS(M$12), FALSE) * _xlfn.NORM.DIST(($B186 - M$8)*M$16, 0, ABS(M$12), TRUE) * 2)
               + (M$5 * _xlfn.NORM.DIST($B186, M$9, ABS(M$13), FALSE) * _xlfn.NORM.DIST(($B186 - M$9)*M$17, 0, ABS(M$13), TRUE) * 2)
               + (M$6 * _xlfn.NORM.DIST($B186, M$10, ABS(M$14), FALSE) * _xlfn.NORM.DIST(($B186 - M$10)*M$18, 0, ABS(M$14), TRUE) * 2)</f>
        <v>38.751665904694718</v>
      </c>
      <c r="AD186" s="4">
        <f>BJ186 + (N$3 * _xlfn.NORM.DIST($B186, N$7, ABS(N$11), FALSE) * _xlfn.NORM.DIST(($B186 - N$7)*N$15, 0, ABS(N$11), TRUE) * 2)
               + (N$4 * _xlfn.NORM.DIST($B186, N$8, ABS(N$12), FALSE) * _xlfn.NORM.DIST(($B186 - N$8)*N$16, 0, ABS(N$12), TRUE) * 2)
               + (N$5 * _xlfn.NORM.DIST($B186, N$9, ABS(N$13), FALSE) * _xlfn.NORM.DIST(($B186 - N$9)*N$17, 0, ABS(N$13), TRUE) * 2)
               + (N$6 * _xlfn.NORM.DIST($B186, N$10, ABS(N$14), FALSE) * _xlfn.NORM.DIST(($B186 - N$10)*N$18, 0, ABS(N$14), TRUE) * 2)</f>
        <v>40.566560093016413</v>
      </c>
      <c r="AE186" s="4">
        <f>BK186 + (O$3 * _xlfn.NORM.DIST($B186, O$7, ABS(O$11), FALSE) * _xlfn.NORM.DIST(($B186 - O$7)*O$15, 0, ABS(O$11), TRUE) * 2)
               + (O$4 * _xlfn.NORM.DIST($B186, O$8, ABS(O$12), FALSE) * _xlfn.NORM.DIST(($B186 - O$8)*O$16, 0, ABS(O$12), TRUE) * 2)
               + (O$5 * _xlfn.NORM.DIST($B186, O$9, ABS(O$13), FALSE) * _xlfn.NORM.DIST(($B186 - O$9)*O$17, 0, ABS(O$13), TRUE) * 2)
               + (O$6 * _xlfn.NORM.DIST($B186, O$10, ABS(O$14), FALSE) * _xlfn.NORM.DIST(($B186 - O$10)*O$18, 0, ABS(O$14), TRUE) * 2)</f>
        <v>47.775188282595437</v>
      </c>
      <c r="AF186" s="4">
        <f t="shared" si="133"/>
        <v>43.330594210953386</v>
      </c>
      <c r="AG186" s="4">
        <f t="shared" si="133"/>
        <v>43.827781809404186</v>
      </c>
      <c r="AI186" s="4">
        <f>IF(OR($B186 &lt; C$231, $B186 &gt; C$234), 0, C186-S186)</f>
        <v>-1.8958812905113476</v>
      </c>
      <c r="AJ186" s="4">
        <f>IF(OR($B186 &lt; D$231, $B186 &gt; D$234), 0, D186-T186)</f>
        <v>-4.2004502828568491E-2</v>
      </c>
      <c r="AK186" s="4">
        <f>IF(OR($B186 &lt; E$231, $B186 &gt; E$234), 0, E186-U186)</f>
        <v>0.99510693752013424</v>
      </c>
      <c r="AL186" s="4">
        <f>IF(OR($B186 &lt; F$231, $B186 &gt; F$234), 0, F186-V186)</f>
        <v>-3.8719252311437913E-2</v>
      </c>
      <c r="AM186" s="4">
        <f>IF(OR($B186 &lt; G$231, $B186 &gt; G$234), 0, G186-W186)</f>
        <v>0.14766274313653582</v>
      </c>
      <c r="AN186" s="4">
        <f>IF(OR($B186 &lt; H$231, $B186 &gt; H$234), 0, H186-X186)</f>
        <v>0.27693751086813023</v>
      </c>
      <c r="AO186" s="4">
        <f>IF(OR($B186 &lt; I$231, $B186 &gt; I$234), 0, I186-Y186)</f>
        <v>1.1245006620606119</v>
      </c>
      <c r="AP186" s="4">
        <f>IF(OR($B186 &lt; J$231, $B186 &gt; J$234), 0, J186-Z186)</f>
        <v>1.507903706103761</v>
      </c>
      <c r="AQ186" s="4">
        <f>IF(OR($B186 &lt; K$231, $B186 &gt; K$234), 0, K186-AA186)</f>
        <v>-0.43873448156499961</v>
      </c>
      <c r="AR186" s="4">
        <f>IF(OR($B186 &lt; L$231, $B186 &gt; L$234), 0, L186-AB186)</f>
        <v>-3.4532885420119896E-3</v>
      </c>
      <c r="AS186" s="4">
        <f>IF(OR($B186 &lt; M$231, $B186 &gt; M$234), 0, M186-AC186)</f>
        <v>-0.66866590469471987</v>
      </c>
      <c r="AT186" s="4">
        <f>IF(OR($B186 &lt; N$231, $B186 &gt; N$234), 0, N186-AD186)</f>
        <v>-0.74956009301641302</v>
      </c>
      <c r="AU186" s="4">
        <f>IF(OR($B186 &lt; O$231, $B186 &gt; O$234), 0, O186-AE186)</f>
        <v>-0.94218828259543841</v>
      </c>
      <c r="AV186" s="4">
        <f t="shared" si="150"/>
        <v>0.88640578904661282</v>
      </c>
      <c r="AW186" s="4">
        <f t="shared" si="150"/>
        <v>-0.21078180940418889</v>
      </c>
      <c r="AY186" s="2">
        <f t="shared" si="151"/>
        <v>49.266881290488598</v>
      </c>
      <c r="AZ186" s="2">
        <f t="shared" si="151"/>
        <v>48.20300450282857</v>
      </c>
      <c r="BA186" s="2">
        <f t="shared" si="151"/>
        <v>47.149893062479869</v>
      </c>
      <c r="BB186" s="2">
        <f t="shared" si="151"/>
        <v>44.70571925231144</v>
      </c>
      <c r="BC186" s="2">
        <f t="shared" si="151"/>
        <v>46.935337256863463</v>
      </c>
      <c r="BD186" s="2">
        <f t="shared" si="151"/>
        <v>46.090062489131867</v>
      </c>
      <c r="BE186" s="2">
        <f t="shared" si="151"/>
        <v>47.942499337939388</v>
      </c>
      <c r="BF186" s="2">
        <f t="shared" si="151"/>
        <v>43.992096293896239</v>
      </c>
      <c r="BG186" s="2">
        <f t="shared" si="151"/>
        <v>39.305734481564997</v>
      </c>
      <c r="BH186" s="2">
        <f t="shared" si="151"/>
        <v>39.503453288542012</v>
      </c>
      <c r="BI186" s="2">
        <f t="shared" si="151"/>
        <v>38.751665904694718</v>
      </c>
      <c r="BJ186" s="2">
        <f t="shared" si="151"/>
        <v>40.566560093016413</v>
      </c>
      <c r="BK186" s="2">
        <f t="shared" si="151"/>
        <v>47.775188282595437</v>
      </c>
      <c r="BL186" s="2">
        <f t="shared" si="151"/>
        <v>43.330594210953343</v>
      </c>
      <c r="BM186" s="2">
        <f t="shared" si="151"/>
        <v>43.827781809401039</v>
      </c>
      <c r="BO186" s="2" t="str">
        <f t="shared" si="152"/>
        <v/>
      </c>
      <c r="BP186" s="2" t="str">
        <f t="shared" si="152"/>
        <v/>
      </c>
      <c r="BQ186" s="2" t="str">
        <f t="shared" si="152"/>
        <v/>
      </c>
      <c r="BR186" s="2" t="str">
        <f t="shared" si="152"/>
        <v/>
      </c>
      <c r="BS186" s="2" t="str">
        <f t="shared" si="152"/>
        <v/>
      </c>
      <c r="BT186" s="2" t="str">
        <f t="shared" si="152"/>
        <v/>
      </c>
      <c r="BU186" s="2" t="str">
        <f t="shared" si="152"/>
        <v/>
      </c>
      <c r="BV186" s="2" t="str">
        <f t="shared" si="152"/>
        <v/>
      </c>
      <c r="BW186" s="2" t="str">
        <f t="shared" si="152"/>
        <v/>
      </c>
      <c r="BX186" s="2" t="str">
        <f t="shared" si="152"/>
        <v/>
      </c>
      <c r="BY186" s="2" t="str">
        <f t="shared" si="152"/>
        <v/>
      </c>
      <c r="BZ186" s="2" t="str">
        <f t="shared" si="152"/>
        <v/>
      </c>
      <c r="CA186" s="2" t="str">
        <f t="shared" si="152"/>
        <v/>
      </c>
      <c r="CB186" s="2" t="str">
        <f t="shared" si="152"/>
        <v/>
      </c>
      <c r="CC186" s="2" t="str">
        <f t="shared" si="152"/>
        <v/>
      </c>
      <c r="CE186" s="2" t="str">
        <f t="shared" si="153"/>
        <v/>
      </c>
      <c r="CF186" s="2" t="str">
        <f t="shared" si="153"/>
        <v/>
      </c>
      <c r="CG186" s="2" t="str">
        <f t="shared" si="153"/>
        <v/>
      </c>
      <c r="CH186" s="2" t="str">
        <f t="shared" si="153"/>
        <v/>
      </c>
      <c r="CI186" s="2" t="str">
        <f t="shared" si="153"/>
        <v/>
      </c>
      <c r="CJ186" s="2" t="str">
        <f t="shared" si="153"/>
        <v/>
      </c>
      <c r="CK186" s="2" t="str">
        <f t="shared" si="153"/>
        <v/>
      </c>
      <c r="CL186" s="2" t="str">
        <f t="shared" si="153"/>
        <v/>
      </c>
      <c r="CM186" s="2" t="str">
        <f t="shared" si="153"/>
        <v/>
      </c>
      <c r="CN186" s="2" t="str">
        <f t="shared" si="153"/>
        <v/>
      </c>
      <c r="CO186" s="2" t="str">
        <f t="shared" si="153"/>
        <v/>
      </c>
      <c r="CP186" s="2" t="str">
        <f t="shared" si="153"/>
        <v/>
      </c>
      <c r="CQ186" s="2" t="str">
        <f t="shared" si="153"/>
        <v/>
      </c>
      <c r="CR186" s="2" t="str">
        <f t="shared" si="153"/>
        <v/>
      </c>
      <c r="CS186" s="2" t="str">
        <f t="shared" si="153"/>
        <v/>
      </c>
      <c r="CU186" s="2">
        <f t="shared" si="154"/>
        <v>47.371000000000002</v>
      </c>
      <c r="CV186" s="2">
        <f t="shared" si="154"/>
        <v>48.161000000000001</v>
      </c>
      <c r="CW186" s="2">
        <f t="shared" si="154"/>
        <v>48.145000000000003</v>
      </c>
      <c r="CX186" s="2">
        <f t="shared" si="154"/>
        <v>44.667000000000002</v>
      </c>
      <c r="CY186" s="2">
        <f t="shared" si="154"/>
        <v>47.082999999999998</v>
      </c>
      <c r="CZ186" s="2">
        <f t="shared" si="154"/>
        <v>46.366999999999997</v>
      </c>
      <c r="DA186" s="2">
        <f t="shared" si="154"/>
        <v>49.067</v>
      </c>
      <c r="DB186" s="2">
        <f t="shared" si="154"/>
        <v>45.5</v>
      </c>
      <c r="DC186" s="2">
        <f t="shared" si="154"/>
        <v>38.866999999999997</v>
      </c>
      <c r="DD186" s="2">
        <f t="shared" si="154"/>
        <v>39.5</v>
      </c>
      <c r="DE186" s="2">
        <f t="shared" si="154"/>
        <v>38.082999999999998</v>
      </c>
      <c r="DF186" s="2">
        <f t="shared" si="154"/>
        <v>39.817</v>
      </c>
      <c r="DG186" s="2">
        <f t="shared" si="154"/>
        <v>46.832999999999998</v>
      </c>
      <c r="DH186" s="2">
        <f t="shared" si="154"/>
        <v>44.216999999999999</v>
      </c>
      <c r="DI186" s="2">
        <f t="shared" si="154"/>
        <v>43.616999999999997</v>
      </c>
      <c r="DK186" s="2">
        <f t="shared" si="160"/>
        <v>70.345849596774229</v>
      </c>
      <c r="DL186" s="2">
        <f t="shared" si="160"/>
        <v>78.879594024926689</v>
      </c>
      <c r="DM186" s="2">
        <f t="shared" si="160"/>
        <v>84.83810722140764</v>
      </c>
      <c r="DN186" s="2">
        <f t="shared" si="160"/>
        <v>78.301827762923381</v>
      </c>
      <c r="DO186" s="2">
        <f t="shared" si="160"/>
        <v>96.119271994134863</v>
      </c>
      <c r="DP186" s="2">
        <f t="shared" si="160"/>
        <v>91.757875334224593</v>
      </c>
      <c r="DQ186" s="2">
        <f t="shared" si="160"/>
        <v>91.815527309384152</v>
      </c>
      <c r="DR186" s="2">
        <f t="shared" si="160"/>
        <v>93.574973240469234</v>
      </c>
      <c r="DS186" s="2">
        <f t="shared" si="160"/>
        <v>73.131709677419352</v>
      </c>
      <c r="DT186" s="2">
        <f t="shared" si="160"/>
        <v>72.27621757508345</v>
      </c>
      <c r="DU186" s="2">
        <f t="shared" si="160"/>
        <v>79.419576195773075</v>
      </c>
      <c r="DV186" s="2">
        <f t="shared" si="160"/>
        <v>81.557270711143701</v>
      </c>
      <c r="DW186" s="2">
        <f t="shared" si="160"/>
        <v>93.778827985739724</v>
      </c>
      <c r="DX186" s="2">
        <f t="shared" si="160"/>
        <v>71.047653186274516</v>
      </c>
      <c r="DY186" s="2">
        <f t="shared" si="160"/>
        <v>62.852279967159262</v>
      </c>
      <c r="EA186" s="2">
        <f t="shared" si="136"/>
        <v>46.287184989935781</v>
      </c>
      <c r="EB186" s="2">
        <f t="shared" si="136"/>
        <v>51.008835071707949</v>
      </c>
      <c r="EC186" s="2">
        <f t="shared" si="136"/>
        <v>46.799053528945279</v>
      </c>
      <c r="ED186" s="2">
        <f t="shared" si="136"/>
        <v>45.064239541651496</v>
      </c>
      <c r="EE186" s="2">
        <f t="shared" si="136"/>
        <v>47.90242372763349</v>
      </c>
      <c r="EF186" s="2">
        <f t="shared" ref="EF186:EO249" si="163">CJ$229*$B186+CJ$230</f>
        <v>38.085946239085324</v>
      </c>
      <c r="EG186" s="2">
        <f t="shared" si="163"/>
        <v>46.404349462739887</v>
      </c>
      <c r="EH186" s="2">
        <f t="shared" si="163"/>
        <v>40.456322325222096</v>
      </c>
      <c r="EI186" s="2">
        <f t="shared" si="163"/>
        <v>36.770646040417319</v>
      </c>
      <c r="EJ186" s="2">
        <f t="shared" si="163"/>
        <v>38.815806453813607</v>
      </c>
      <c r="EK186" s="2">
        <f t="shared" si="135"/>
        <v>38.075791050533624</v>
      </c>
      <c r="EL186" s="2">
        <f t="shared" si="130"/>
        <v>40.520946494464937</v>
      </c>
      <c r="EM186" s="2">
        <f t="shared" si="130"/>
        <v>46.778061059667202</v>
      </c>
      <c r="EN186" s="2">
        <f t="shared" si="130"/>
        <v>42.788410485513424</v>
      </c>
      <c r="EO186" s="2">
        <f t="shared" si="130"/>
        <v>43.961600876460004</v>
      </c>
      <c r="EQ186" s="2">
        <f t="shared" si="161"/>
        <v>49.305276517613997</v>
      </c>
      <c r="ER186" s="2">
        <f t="shared" si="161"/>
        <v>48.182631108099329</v>
      </c>
      <c r="ES186" s="2">
        <f t="shared" si="161"/>
        <v>47.151971833939868</v>
      </c>
      <c r="ET186" s="2">
        <f t="shared" si="161"/>
        <v>44.703964067415065</v>
      </c>
      <c r="EU186" s="2">
        <f t="shared" si="161"/>
        <v>46.930028436783822</v>
      </c>
      <c r="EV186" s="2">
        <f t="shared" si="161"/>
        <v>46.13842068571887</v>
      </c>
      <c r="EW186" s="2">
        <f t="shared" si="161"/>
        <v>47.953378428048318</v>
      </c>
      <c r="EX186" s="2">
        <f t="shared" si="161"/>
        <v>44.006351448573916</v>
      </c>
      <c r="EY186" s="2">
        <f t="shared" si="161"/>
        <v>39.315008462514619</v>
      </c>
      <c r="EZ186" s="2">
        <f t="shared" si="161"/>
        <v>39.506117028902878</v>
      </c>
      <c r="FA186" s="2">
        <f t="shared" si="161"/>
        <v>38.75485226918908</v>
      </c>
      <c r="FB186" s="2">
        <f t="shared" si="161"/>
        <v>40.566858962154186</v>
      </c>
      <c r="FC186" s="2">
        <f t="shared" si="161"/>
        <v>47.788803573413929</v>
      </c>
      <c r="FD186" s="2">
        <f t="shared" si="161"/>
        <v>43.343945922060179</v>
      </c>
      <c r="FE186" s="2">
        <f t="shared" si="161"/>
        <v>43.822830681671647</v>
      </c>
      <c r="FG186" s="2">
        <f t="shared" si="162"/>
        <v>0.9999999999507676</v>
      </c>
      <c r="FH186" s="2">
        <f t="shared" si="162"/>
        <v>0.99999999995210676</v>
      </c>
      <c r="FI186" s="2">
        <f t="shared" si="162"/>
        <v>0.99999999995970901</v>
      </c>
      <c r="FJ186" s="2">
        <f t="shared" si="162"/>
        <v>0.9999999999657776</v>
      </c>
      <c r="FK186" s="2">
        <f t="shared" si="162"/>
        <v>0.99999999996501887</v>
      </c>
      <c r="FL186" s="2">
        <f t="shared" si="162"/>
        <v>0.99999999996202238</v>
      </c>
      <c r="FM186" s="2">
        <f t="shared" si="162"/>
        <v>0.99999999995725286</v>
      </c>
      <c r="FN186" s="2">
        <f t="shared" si="162"/>
        <v>0.99999999995965327</v>
      </c>
      <c r="FO186" s="2">
        <f t="shared" si="162"/>
        <v>0.99999999996336164</v>
      </c>
      <c r="FP186" s="2">
        <f t="shared" si="162"/>
        <v>0.99999999996278266</v>
      </c>
      <c r="FQ186" s="2">
        <f t="shared" si="162"/>
        <v>0.99999999996412159</v>
      </c>
      <c r="FR186" s="2">
        <f t="shared" si="162"/>
        <v>0.99999999996122313</v>
      </c>
      <c r="FS186" s="2">
        <f t="shared" si="162"/>
        <v>0.99999999961309383</v>
      </c>
      <c r="FT186" s="2">
        <f t="shared" si="162"/>
        <v>0.99999999769880232</v>
      </c>
      <c r="FU186" s="2">
        <f t="shared" si="162"/>
        <v>0.99999999048938704</v>
      </c>
      <c r="FW186" s="2">
        <f t="shared" si="155"/>
        <v>0.98727830883929601</v>
      </c>
      <c r="FX186" s="2">
        <f t="shared" si="155"/>
        <v>0.99279125156685311</v>
      </c>
      <c r="FY186" s="2">
        <f t="shared" si="155"/>
        <v>0.99410976148528418</v>
      </c>
      <c r="FZ186" s="2">
        <f t="shared" si="155"/>
        <v>0.99512821747683922</v>
      </c>
      <c r="GA186" s="2">
        <f t="shared" si="155"/>
        <v>0.99454047295074643</v>
      </c>
      <c r="GB186" s="2">
        <f t="shared" si="155"/>
        <v>0.99399461632001151</v>
      </c>
      <c r="GC186" s="2">
        <f t="shared" si="155"/>
        <v>0.99297683110272816</v>
      </c>
      <c r="GD186" s="2">
        <f t="shared" si="155"/>
        <v>0.9959844958096058</v>
      </c>
      <c r="GE186" s="2">
        <f t="shared" si="155"/>
        <v>0.99635508597309386</v>
      </c>
      <c r="GF186" s="2">
        <f t="shared" si="155"/>
        <v>0.99614124177971763</v>
      </c>
      <c r="GG186" s="2">
        <f t="shared" si="155"/>
        <v>0.9953076896601164</v>
      </c>
      <c r="GH186" s="2">
        <f t="shared" si="155"/>
        <v>0.99349042331901494</v>
      </c>
      <c r="GI186" s="2">
        <f t="shared" si="155"/>
        <v>0.9865293991118409</v>
      </c>
      <c r="GJ186" s="2">
        <f t="shared" si="155"/>
        <v>0.97596593257860853</v>
      </c>
      <c r="GK186" s="2">
        <f t="shared" si="155"/>
        <v>0.96432268416857037</v>
      </c>
      <c r="GM186" s="107">
        <f t="shared" si="156"/>
        <v>1.1471684732337751E-261</v>
      </c>
      <c r="GN186" s="107">
        <f t="shared" si="156"/>
        <v>5.2983972757554136E-293</v>
      </c>
      <c r="GO186" s="107">
        <f t="shared" si="156"/>
        <v>0</v>
      </c>
      <c r="GP186" s="107">
        <f t="shared" si="156"/>
        <v>0</v>
      </c>
      <c r="GQ186" s="107">
        <f t="shared" si="156"/>
        <v>0</v>
      </c>
      <c r="GR186" s="107">
        <f t="shared" si="156"/>
        <v>0</v>
      </c>
      <c r="GS186" s="107">
        <f t="shared" si="156"/>
        <v>0</v>
      </c>
      <c r="GT186" s="107">
        <f t="shared" si="156"/>
        <v>0</v>
      </c>
      <c r="GU186" s="107">
        <f t="shared" si="156"/>
        <v>0</v>
      </c>
      <c r="GV186" s="107">
        <f t="shared" si="156"/>
        <v>0</v>
      </c>
      <c r="GW186" s="107">
        <f t="shared" si="156"/>
        <v>0</v>
      </c>
      <c r="GX186" s="107">
        <f t="shared" si="156"/>
        <v>0</v>
      </c>
      <c r="GY186" s="107">
        <f t="shared" si="156"/>
        <v>0</v>
      </c>
      <c r="GZ186" s="107">
        <f t="shared" si="156"/>
        <v>0</v>
      </c>
      <c r="HA186" s="107">
        <f t="shared" si="156"/>
        <v>0</v>
      </c>
      <c r="HC186" s="107">
        <f t="shared" si="132"/>
        <v>2.8356862511403411E-198</v>
      </c>
      <c r="HD186" s="107">
        <f t="shared" si="132"/>
        <v>3.3247003740153243E-224</v>
      </c>
      <c r="HE186" s="107">
        <f t="shared" si="132"/>
        <v>3.7314490137268432E-240</v>
      </c>
      <c r="HF186" s="107">
        <f t="shared" si="131"/>
        <v>7.5086617200254165E-293</v>
      </c>
      <c r="HG186" s="107">
        <f t="shared" si="131"/>
        <v>3.9792571061431039E-295</v>
      </c>
      <c r="HH186" s="107">
        <f t="shared" si="131"/>
        <v>9.899847205155402E-290</v>
      </c>
      <c r="HI186" s="107">
        <f t="shared" si="131"/>
        <v>7.5537936135899993E-292</v>
      </c>
      <c r="HJ186" s="107">
        <f t="shared" si="131"/>
        <v>1.0826676325776747E-301</v>
      </c>
      <c r="HK186" s="107">
        <f t="shared" si="131"/>
        <v>0</v>
      </c>
      <c r="HL186" s="107">
        <f t="shared" si="131"/>
        <v>0</v>
      </c>
      <c r="HM186" s="107">
        <f t="shared" si="131"/>
        <v>0</v>
      </c>
      <c r="HN186" s="107">
        <f t="shared" si="131"/>
        <v>1.1927529447805929E-297</v>
      </c>
      <c r="HO186" s="107">
        <f t="shared" si="149"/>
        <v>8.3484650841773996E-279</v>
      </c>
      <c r="HP186" s="107">
        <f t="shared" si="149"/>
        <v>5.1452597921273966E-282</v>
      </c>
      <c r="HQ186" s="107">
        <f t="shared" si="149"/>
        <v>0</v>
      </c>
      <c r="HS186" s="107">
        <f t="shared" si="157"/>
        <v>5.7224320048817897E-50</v>
      </c>
      <c r="HT186" s="107">
        <f t="shared" si="157"/>
        <v>3.6097081442264708E-59</v>
      </c>
      <c r="HU186" s="107">
        <f t="shared" si="157"/>
        <v>2.8593581934353786E-64</v>
      </c>
      <c r="HV186" s="107">
        <f t="shared" si="157"/>
        <v>1.3284646995285719E-79</v>
      </c>
      <c r="HW186" s="107">
        <f t="shared" si="157"/>
        <v>1.36725894180539E-79</v>
      </c>
      <c r="HX186" s="107">
        <f t="shared" si="157"/>
        <v>1.7550597412772909E-77</v>
      </c>
      <c r="HY186" s="107">
        <f t="shared" si="157"/>
        <v>2.265976941804712E-77</v>
      </c>
      <c r="HZ186" s="107">
        <f t="shared" si="157"/>
        <v>4.2024338352558992E-84</v>
      </c>
      <c r="IA186" s="107">
        <f t="shared" si="157"/>
        <v>7.7777730528532722E-92</v>
      </c>
      <c r="IB186" s="107">
        <f t="shared" si="157"/>
        <v>5.439953014813215E-96</v>
      </c>
      <c r="IC186" s="107">
        <f t="shared" si="157"/>
        <v>5.7410693028666873E-95</v>
      </c>
      <c r="ID186" s="107">
        <f t="shared" si="157"/>
        <v>7.1812833569840565E-79</v>
      </c>
      <c r="IE186" s="107">
        <f t="shared" si="157"/>
        <v>8.9412608834229288E-72</v>
      </c>
      <c r="IF186" s="107">
        <f t="shared" si="157"/>
        <v>7.6393019358295708E-71</v>
      </c>
      <c r="IG186" s="107">
        <f t="shared" si="157"/>
        <v>3.6561271912643885E-75</v>
      </c>
      <c r="II186" s="107">
        <f t="shared" si="158"/>
        <v>4.6255918224612982E-8</v>
      </c>
      <c r="IJ186" s="107">
        <f t="shared" si="158"/>
        <v>6.1244638237113522E-11</v>
      </c>
      <c r="IK186" s="107">
        <f t="shared" si="158"/>
        <v>2.8498219689070514E-12</v>
      </c>
      <c r="IL186" s="107">
        <f t="shared" si="158"/>
        <v>2.4519443750745905E-15</v>
      </c>
      <c r="IM186" s="107">
        <f t="shared" si="158"/>
        <v>6.9453026784469259E-15</v>
      </c>
      <c r="IN186" s="107">
        <f t="shared" si="158"/>
        <v>2.7157477878492639E-14</v>
      </c>
      <c r="IO186" s="107">
        <f t="shared" si="158"/>
        <v>1.0110353107079971E-13</v>
      </c>
      <c r="IP186" s="107">
        <f t="shared" si="158"/>
        <v>7.4915167997375383E-17</v>
      </c>
      <c r="IQ186" s="107">
        <f t="shared" si="158"/>
        <v>1.7057516556249055E-18</v>
      </c>
      <c r="IR186" s="107">
        <f t="shared" si="158"/>
        <v>3.6724064412984788E-19</v>
      </c>
      <c r="IS186" s="107">
        <f t="shared" si="158"/>
        <v>4.0938503736929796E-18</v>
      </c>
      <c r="IT186" s="107">
        <f t="shared" si="158"/>
        <v>2.667251884160387E-14</v>
      </c>
      <c r="IU186" s="107">
        <f t="shared" si="158"/>
        <v>2.5989519765779103E-12</v>
      </c>
      <c r="IV186" s="107">
        <f t="shared" si="158"/>
        <v>3.4578377776253014E-11</v>
      </c>
      <c r="IW186" s="107">
        <f t="shared" si="158"/>
        <v>5.3614200136570268E-10</v>
      </c>
      <c r="IY186" s="107">
        <f t="shared" si="159"/>
        <v>4.6255918224612982E-8</v>
      </c>
      <c r="IZ186" s="107">
        <f t="shared" si="159"/>
        <v>6.1244638237113522E-11</v>
      </c>
      <c r="JA186" s="107">
        <f t="shared" si="159"/>
        <v>2.8498219689070514E-12</v>
      </c>
      <c r="JB186" s="107">
        <f t="shared" si="159"/>
        <v>2.4519443750745905E-15</v>
      </c>
      <c r="JC186" s="107">
        <f t="shared" si="159"/>
        <v>6.9453026784469259E-15</v>
      </c>
      <c r="JD186" s="107">
        <f t="shared" si="159"/>
        <v>2.7157477878492639E-14</v>
      </c>
      <c r="JE186" s="107">
        <f t="shared" si="159"/>
        <v>1.0110353107079971E-13</v>
      </c>
      <c r="JF186" s="107">
        <f t="shared" si="159"/>
        <v>7.4915167997375383E-17</v>
      </c>
      <c r="JG186" s="107">
        <f t="shared" si="159"/>
        <v>1.7057516556249055E-18</v>
      </c>
      <c r="JH186" s="107">
        <f t="shared" si="159"/>
        <v>3.6724064412984788E-19</v>
      </c>
      <c r="JI186" s="107">
        <f t="shared" si="159"/>
        <v>4.0938503736929796E-18</v>
      </c>
      <c r="JJ186" s="107">
        <f t="shared" si="159"/>
        <v>2.667251884160387E-14</v>
      </c>
      <c r="JK186" s="107">
        <f t="shared" si="159"/>
        <v>2.5989519765779103E-12</v>
      </c>
      <c r="JL186" s="107">
        <f t="shared" si="159"/>
        <v>3.4578377776253014E-11</v>
      </c>
      <c r="JM186" s="107">
        <f t="shared" si="159"/>
        <v>5.3614200136570268E-10</v>
      </c>
    </row>
    <row r="187" spans="2:273" x14ac:dyDescent="0.25">
      <c r="B187" s="2">
        <v>159</v>
      </c>
      <c r="C187" s="37">
        <v>47.581000000000003</v>
      </c>
      <c r="D187" s="37">
        <v>47.451999999999998</v>
      </c>
      <c r="E187" s="37">
        <v>47.774000000000001</v>
      </c>
      <c r="F187" s="37">
        <v>44.533000000000001</v>
      </c>
      <c r="G187" s="37">
        <v>46.232999999999997</v>
      </c>
      <c r="H187" s="37">
        <v>46.232999999999997</v>
      </c>
      <c r="I187" s="37">
        <v>48.616999999999997</v>
      </c>
      <c r="J187" s="37">
        <v>44.966999999999999</v>
      </c>
      <c r="K187" s="37">
        <v>39.866999999999997</v>
      </c>
      <c r="L187" s="37">
        <v>40.283000000000001</v>
      </c>
      <c r="M187" s="37">
        <v>38.200000000000003</v>
      </c>
      <c r="N187" s="37">
        <v>40.616999999999997</v>
      </c>
      <c r="O187" s="37">
        <v>47.033000000000001</v>
      </c>
      <c r="P187" s="37">
        <v>42.5</v>
      </c>
      <c r="Q187" s="37">
        <v>43.35</v>
      </c>
      <c r="S187" s="4">
        <f>AY187 + (C$3 * _xlfn.NORM.DIST($B187, C$7, ABS(C$11), FALSE) * _xlfn.NORM.DIST(($B187 - C$7)*C$15, 0, ABS(C$11), TRUE) * 2)
               + (C$4 * _xlfn.NORM.DIST($B187, C$8, ABS(C$12), FALSE) * _xlfn.NORM.DIST(($B187 - C$8)*C$16, 0, ABS(C$12), TRUE) * 2)
               + (C$5 * _xlfn.NORM.DIST($B187, C$9, ABS(C$13), FALSE) * _xlfn.NORM.DIST(($B187 - C$9)*C$17, 0, ABS(C$13), TRUE) * 2)
               + (C$6 * _xlfn.NORM.DIST($B187, C$10, ABS(C$14), FALSE) * _xlfn.NORM.DIST(($B187 - C$10)*C$18, 0, ABS(C$14), TRUE) * 2)</f>
        <v>49.243306504776008</v>
      </c>
      <c r="T187" s="4">
        <f>AZ187 + (D$3 * _xlfn.NORM.DIST($B187, D$7, ABS(D$11), FALSE) * _xlfn.NORM.DIST(($B187 - D$7)*D$15, 0, ABS(D$11), TRUE) * 2)
               + (D$4 * _xlfn.NORM.DIST($B187, D$8, ABS(D$12), FALSE) * _xlfn.NORM.DIST(($B187 - D$8)*D$16, 0, ABS(D$12), TRUE) * 2)
               + (D$5 * _xlfn.NORM.DIST($B187, D$9, ABS(D$13), FALSE) * _xlfn.NORM.DIST(($B187 - D$9)*D$17, 0, ABS(D$13), TRUE) * 2)
               + (D$6 * _xlfn.NORM.DIST($B187, D$10, ABS(D$14), FALSE) * _xlfn.NORM.DIST(($B187 - D$10)*D$18, 0, ABS(D$14), TRUE) * 2)</f>
        <v>48.12373704373897</v>
      </c>
      <c r="U187" s="4">
        <f>BA187 + (E$3 * _xlfn.NORM.DIST($B187, E$7, ABS(E$11), FALSE) * _xlfn.NORM.DIST(($B187 - E$7)*E$15, 0, ABS(E$11), TRUE) * 2)
               + (E$4 * _xlfn.NORM.DIST($B187, E$8, ABS(E$12), FALSE) * _xlfn.NORM.DIST(($B187 - E$8)*E$16, 0, ABS(E$12), TRUE) * 2)
               + (E$5 * _xlfn.NORM.DIST($B187, E$9, ABS(E$13), FALSE) * _xlfn.NORM.DIST(($B187 - E$9)*E$17, 0, ABS(E$13), TRUE) * 2)
               + (E$6 * _xlfn.NORM.DIST($B187, E$10, ABS(E$14), FALSE) * _xlfn.NORM.DIST(($B187 - E$10)*E$18, 0, ABS(E$14), TRUE) * 2)</f>
        <v>47.044383699291188</v>
      </c>
      <c r="V187" s="4">
        <f>BB187 + (F$3 * _xlfn.NORM.DIST($B187, F$7, ABS(F$11), FALSE) * _xlfn.NORM.DIST(($B187 - F$7)*F$15, 0, ABS(F$11), TRUE) * 2)
               + (F$4 * _xlfn.NORM.DIST($B187, F$8, ABS(F$12), FALSE) * _xlfn.NORM.DIST(($B187 - F$8)*F$16, 0, ABS(F$12), TRUE) * 2)
               + (F$5 * _xlfn.NORM.DIST($B187, F$9, ABS(F$13), FALSE) * _xlfn.NORM.DIST(($B187 - F$9)*F$17, 0, ABS(F$13), TRUE) * 2)
               + (F$6 * _xlfn.NORM.DIST($B187, F$10, ABS(F$14), FALSE) * _xlfn.NORM.DIST(($B187 - F$10)*F$18, 0, ABS(F$14), TRUE) * 2)</f>
        <v>44.593977586680396</v>
      </c>
      <c r="W187" s="4">
        <f>BC187 + (G$3 * _xlfn.NORM.DIST($B187, G$7, ABS(G$11), FALSE) * _xlfn.NORM.DIST(($B187 - G$7)*G$15, 0, ABS(G$11), TRUE) * 2)
               + (G$4 * _xlfn.NORM.DIST($B187, G$8, ABS(G$12), FALSE) * _xlfn.NORM.DIST(($B187 - G$8)*G$16, 0, ABS(G$12), TRUE) * 2)
               + (G$5 * _xlfn.NORM.DIST($B187, G$9, ABS(G$13), FALSE) * _xlfn.NORM.DIST(($B187 - G$9)*G$17, 0, ABS(G$13), TRUE) * 2)
               + (G$6 * _xlfn.NORM.DIST($B187, G$10, ABS(G$14), FALSE) * _xlfn.NORM.DIST(($B187 - G$10)*G$18, 0, ABS(G$14), TRUE) * 2)</f>
        <v>46.784515305851436</v>
      </c>
      <c r="X187" s="4">
        <f>BD187 + (H$3 * _xlfn.NORM.DIST($B187, H$7, ABS(H$11), FALSE) * _xlfn.NORM.DIST(($B187 - H$7)*H$15, 0, ABS(H$11), TRUE) * 2)
               + (H$4 * _xlfn.NORM.DIST($B187, H$8, ABS(H$12), FALSE) * _xlfn.NORM.DIST(($B187 - H$8)*H$16, 0, ABS(H$12), TRUE) * 2)
               + (H$5 * _xlfn.NORM.DIST($B187, H$9, ABS(H$13), FALSE) * _xlfn.NORM.DIST(($B187 - H$9)*H$17, 0, ABS(H$13), TRUE) * 2)
               + (H$6 * _xlfn.NORM.DIST($B187, H$10, ABS(H$14), FALSE) * _xlfn.NORM.DIST(($B187 - H$10)*H$18, 0, ABS(H$14), TRUE) * 2)</f>
        <v>45.91409509007655</v>
      </c>
      <c r="Y187" s="4">
        <f>BE187 + (I$3 * _xlfn.NORM.DIST($B187, I$7, ABS(I$11), FALSE) * _xlfn.NORM.DIST(($B187 - I$7)*I$15, 0, ABS(I$11), TRUE) * 2)
               + (I$4 * _xlfn.NORM.DIST($B187, I$8, ABS(I$12), FALSE) * _xlfn.NORM.DIST(($B187 - I$8)*I$16, 0, ABS(I$12), TRUE) * 2)
               + (I$5 * _xlfn.NORM.DIST($B187, I$9, ABS(I$13), FALSE) * _xlfn.NORM.DIST(($B187 - I$9)*I$17, 0, ABS(I$13), TRUE) * 2)
               + (I$6 * _xlfn.NORM.DIST($B187, I$10, ABS(I$14), FALSE) * _xlfn.NORM.DIST(($B187 - I$10)*I$18, 0, ABS(I$14), TRUE) * 2)</f>
        <v>47.765750562113936</v>
      </c>
      <c r="Z187" s="4">
        <f>BF187 + (J$3 * _xlfn.NORM.DIST($B187, J$7, ABS(J$11), FALSE) * _xlfn.NORM.DIST(($B187 - J$7)*J$15, 0, ABS(J$11), TRUE) * 2)
               + (J$4 * _xlfn.NORM.DIST($B187, J$8, ABS(J$12), FALSE) * _xlfn.NORM.DIST(($B187 - J$8)*J$16, 0, ABS(J$12), TRUE) * 2)
               + (J$5 * _xlfn.NORM.DIST($B187, J$9, ABS(J$13), FALSE) * _xlfn.NORM.DIST(($B187 - J$9)*J$17, 0, ABS(J$13), TRUE) * 2)
               + (J$6 * _xlfn.NORM.DIST($B187, J$10, ABS(J$14), FALSE) * _xlfn.NORM.DIST(($B187 - J$10)*J$18, 0, ABS(J$14), TRUE) * 2)</f>
        <v>43.829777400289657</v>
      </c>
      <c r="AA187" s="4">
        <f>BG187 + (K$3 * _xlfn.NORM.DIST($B187, K$7, ABS(K$11), FALSE) * _xlfn.NORM.DIST(($B187 - K$7)*K$15, 0, ABS(K$11), TRUE) * 2)
               + (K$4 * _xlfn.NORM.DIST($B187, K$8, ABS(K$12), FALSE) * _xlfn.NORM.DIST(($B187 - K$8)*K$16, 0, ABS(K$12), TRUE) * 2)
               + (K$5 * _xlfn.NORM.DIST($B187, K$9, ABS(K$13), FALSE) * _xlfn.NORM.DIST(($B187 - K$9)*K$17, 0, ABS(K$13), TRUE) * 2)
               + (K$6 * _xlfn.NORM.DIST($B187, K$10, ABS(K$14), FALSE) * _xlfn.NORM.DIST(($B187 - K$10)*K$18, 0, ABS(K$14), TRUE) * 2)</f>
        <v>39.166718592651087</v>
      </c>
      <c r="AB187" s="4">
        <f>BH187 + (L$3 * _xlfn.NORM.DIST($B187, L$7, ABS(L$11), FALSE) * _xlfn.NORM.DIST(($B187 - L$7)*L$15, 0, ABS(L$11), TRUE) * 2)
               + (L$4 * _xlfn.NORM.DIST($B187, L$8, ABS(L$12), FALSE) * _xlfn.NORM.DIST(($B187 - L$8)*L$16, 0, ABS(L$12), TRUE) * 2)
               + (L$5 * _xlfn.NORM.DIST($B187, L$9, ABS(L$13), FALSE) * _xlfn.NORM.DIST(($B187 - L$9)*L$17, 0, ABS(L$13), TRUE) * 2)
               + (L$6 * _xlfn.NORM.DIST($B187, L$10, ABS(L$14), FALSE) * _xlfn.NORM.DIST(($B187 - L$10)*L$18, 0, ABS(L$14), TRUE) * 2)</f>
        <v>39.362611537628624</v>
      </c>
      <c r="AC187" s="4">
        <f>BI187 + (M$3 * _xlfn.NORM.DIST($B187, M$7, ABS(M$11), FALSE) * _xlfn.NORM.DIST(($B187 - M$7)*M$15, 0, ABS(M$11), TRUE) * 2)
               + (M$4 * _xlfn.NORM.DIST($B187, M$8, ABS(M$12), FALSE) * _xlfn.NORM.DIST(($B187 - M$8)*M$16, 0, ABS(M$12), TRUE) * 2)
               + (M$5 * _xlfn.NORM.DIST($B187, M$9, ABS(M$13), FALSE) * _xlfn.NORM.DIST(($B187 - M$9)*M$17, 0, ABS(M$13), TRUE) * 2)
               + (M$6 * _xlfn.NORM.DIST($B187, M$10, ABS(M$14), FALSE) * _xlfn.NORM.DIST(($B187 - M$10)*M$18, 0, ABS(M$14), TRUE) * 2)</f>
        <v>38.599870253386243</v>
      </c>
      <c r="AD187" s="4">
        <f>BJ187 + (N$3 * _xlfn.NORM.DIST($B187, N$7, ABS(N$11), FALSE) * _xlfn.NORM.DIST(($B187 - N$7)*N$15, 0, ABS(N$11), TRUE) * 2)
               + (N$4 * _xlfn.NORM.DIST($B187, N$8, ABS(N$12), FALSE) * _xlfn.NORM.DIST(($B187 - N$8)*N$16, 0, ABS(N$12), TRUE) * 2)
               + (N$5 * _xlfn.NORM.DIST($B187, N$9, ABS(N$13), FALSE) * _xlfn.NORM.DIST(($B187 - N$9)*N$17, 0, ABS(N$13), TRUE) * 2)
               + (N$6 * _xlfn.NORM.DIST($B187, N$10, ABS(N$14), FALSE) * _xlfn.NORM.DIST(($B187 - N$10)*N$18, 0, ABS(N$14), TRUE) * 2)</f>
        <v>40.387617299227117</v>
      </c>
      <c r="AE187" s="4">
        <f>BK187 + (O$3 * _xlfn.NORM.DIST($B187, O$7, ABS(O$11), FALSE) * _xlfn.NORM.DIST(($B187 - O$7)*O$15, 0, ABS(O$11), TRUE) * 2)
               + (O$4 * _xlfn.NORM.DIST($B187, O$8, ABS(O$12), FALSE) * _xlfn.NORM.DIST(($B187 - O$8)*O$16, 0, ABS(O$12), TRUE) * 2)
               + (O$5 * _xlfn.NORM.DIST($B187, O$9, ABS(O$13), FALSE) * _xlfn.NORM.DIST(($B187 - O$9)*O$17, 0, ABS(O$13), TRUE) * 2)
               + (O$6 * _xlfn.NORM.DIST($B187, O$10, ABS(O$14), FALSE) * _xlfn.NORM.DIST(($B187 - O$10)*O$18, 0, ABS(O$14), TRUE) * 2)</f>
        <v>47.598034334687952</v>
      </c>
      <c r="AF187" s="4">
        <f t="shared" si="133"/>
        <v>43.167775520943472</v>
      </c>
      <c r="AG187" s="4">
        <f t="shared" si="133"/>
        <v>43.666925370498717</v>
      </c>
      <c r="AI187" s="4">
        <f>IF(OR($B187 &lt; C$231, $B187 &gt; C$234), 0, C187-S187)</f>
        <v>-1.6623065047760051</v>
      </c>
      <c r="AJ187" s="4">
        <f>IF(OR($B187 &lt; D$231, $B187 &gt; D$234), 0, D187-T187)</f>
        <v>-0.67173704373897181</v>
      </c>
      <c r="AK187" s="4">
        <f>IF(OR($B187 &lt; E$231, $B187 &gt; E$234), 0, E187-U187)</f>
        <v>0.72961630070881256</v>
      </c>
      <c r="AL187" s="4">
        <f>IF(OR($B187 &lt; F$231, $B187 &gt; F$234), 0, F187-V187)</f>
        <v>-6.0977586680394325E-2</v>
      </c>
      <c r="AM187" s="4">
        <f>IF(OR($B187 &lt; G$231, $B187 &gt; G$234), 0, G187-W187)</f>
        <v>-0.5515153058514386</v>
      </c>
      <c r="AN187" s="4">
        <f>IF(OR($B187 &lt; H$231, $B187 &gt; H$234), 0, H187-X187)</f>
        <v>0.31890490992344667</v>
      </c>
      <c r="AO187" s="4">
        <f>IF(OR($B187 &lt; I$231, $B187 &gt; I$234), 0, I187-Y187)</f>
        <v>0.85124943788606089</v>
      </c>
      <c r="AP187" s="4">
        <f>IF(OR($B187 &lt; J$231, $B187 &gt; J$234), 0, J187-Z187)</f>
        <v>1.1372225997103413</v>
      </c>
      <c r="AQ187" s="4">
        <f>IF(OR($B187 &lt; K$231, $B187 &gt; K$234), 0, K187-AA187)</f>
        <v>0.70028140734891053</v>
      </c>
      <c r="AR187" s="4">
        <f>IF(OR($B187 &lt; L$231, $B187 &gt; L$234), 0, L187-AB187)</f>
        <v>0.92038846237137761</v>
      </c>
      <c r="AS187" s="4">
        <f>IF(OR($B187 &lt; M$231, $B187 &gt; M$234), 0, M187-AC187)</f>
        <v>-0.39987025338623994</v>
      </c>
      <c r="AT187" s="4">
        <f>IF(OR($B187 &lt; N$231, $B187 &gt; N$234), 0, N187-AD187)</f>
        <v>0.22938270077288081</v>
      </c>
      <c r="AU187" s="4">
        <f>IF(OR($B187 &lt; O$231, $B187 &gt; O$234), 0, O187-AE187)</f>
        <v>-0.56503433468795095</v>
      </c>
      <c r="AV187" s="4">
        <f t="shared" si="150"/>
        <v>-0.66777552094347215</v>
      </c>
      <c r="AW187" s="4">
        <f t="shared" si="150"/>
        <v>-0.31692537049871561</v>
      </c>
      <c r="AY187" s="2">
        <f t="shared" si="151"/>
        <v>49.243306504773983</v>
      </c>
      <c r="AZ187" s="2">
        <f t="shared" si="151"/>
        <v>48.12373704373897</v>
      </c>
      <c r="BA187" s="2">
        <f t="shared" si="151"/>
        <v>47.044383699291188</v>
      </c>
      <c r="BB187" s="2">
        <f t="shared" si="151"/>
        <v>44.593977586680396</v>
      </c>
      <c r="BC187" s="2">
        <f t="shared" si="151"/>
        <v>46.784515305851436</v>
      </c>
      <c r="BD187" s="2">
        <f t="shared" si="151"/>
        <v>45.91409509007655</v>
      </c>
      <c r="BE187" s="2">
        <f t="shared" si="151"/>
        <v>47.765750562113936</v>
      </c>
      <c r="BF187" s="2">
        <f t="shared" si="151"/>
        <v>43.829777400289657</v>
      </c>
      <c r="BG187" s="2">
        <f t="shared" si="151"/>
        <v>39.166718592651087</v>
      </c>
      <c r="BH187" s="2">
        <f t="shared" si="151"/>
        <v>39.362611537628624</v>
      </c>
      <c r="BI187" s="2">
        <f t="shared" si="151"/>
        <v>38.599870253386243</v>
      </c>
      <c r="BJ187" s="2">
        <f t="shared" si="151"/>
        <v>40.387617299227117</v>
      </c>
      <c r="BK187" s="2">
        <f t="shared" si="151"/>
        <v>47.598034334687952</v>
      </c>
      <c r="BL187" s="2">
        <f t="shared" si="151"/>
        <v>43.167775520943472</v>
      </c>
      <c r="BM187" s="2">
        <f t="shared" si="151"/>
        <v>43.666925370498589</v>
      </c>
      <c r="BO187" s="2" t="str">
        <f t="shared" si="152"/>
        <v/>
      </c>
      <c r="BP187" s="2" t="str">
        <f t="shared" si="152"/>
        <v/>
      </c>
      <c r="BQ187" s="2" t="str">
        <f t="shared" si="152"/>
        <v/>
      </c>
      <c r="BR187" s="2" t="str">
        <f t="shared" si="152"/>
        <v/>
      </c>
      <c r="BS187" s="2" t="str">
        <f t="shared" si="152"/>
        <v/>
      </c>
      <c r="BT187" s="2" t="str">
        <f t="shared" si="152"/>
        <v/>
      </c>
      <c r="BU187" s="2" t="str">
        <f t="shared" si="152"/>
        <v/>
      </c>
      <c r="BV187" s="2" t="str">
        <f t="shared" si="152"/>
        <v/>
      </c>
      <c r="BW187" s="2" t="str">
        <f t="shared" si="152"/>
        <v/>
      </c>
      <c r="BX187" s="2" t="str">
        <f t="shared" si="152"/>
        <v/>
      </c>
      <c r="BY187" s="2" t="str">
        <f t="shared" si="152"/>
        <v/>
      </c>
      <c r="BZ187" s="2" t="str">
        <f t="shared" si="152"/>
        <v/>
      </c>
      <c r="CA187" s="2" t="str">
        <f t="shared" si="152"/>
        <v/>
      </c>
      <c r="CB187" s="2" t="str">
        <f t="shared" si="152"/>
        <v/>
      </c>
      <c r="CC187" s="2" t="str">
        <f t="shared" si="152"/>
        <v/>
      </c>
      <c r="CE187" s="2" t="str">
        <f t="shared" si="153"/>
        <v/>
      </c>
      <c r="CF187" s="2" t="str">
        <f t="shared" si="153"/>
        <v/>
      </c>
      <c r="CG187" s="2" t="str">
        <f t="shared" si="153"/>
        <v/>
      </c>
      <c r="CH187" s="2" t="str">
        <f t="shared" si="153"/>
        <v/>
      </c>
      <c r="CI187" s="2" t="str">
        <f t="shared" si="153"/>
        <v/>
      </c>
      <c r="CJ187" s="2" t="str">
        <f t="shared" si="153"/>
        <v/>
      </c>
      <c r="CK187" s="2" t="str">
        <f t="shared" si="153"/>
        <v/>
      </c>
      <c r="CL187" s="2" t="str">
        <f t="shared" si="153"/>
        <v/>
      </c>
      <c r="CM187" s="2" t="str">
        <f t="shared" si="153"/>
        <v/>
      </c>
      <c r="CN187" s="2" t="str">
        <f t="shared" si="153"/>
        <v/>
      </c>
      <c r="CO187" s="2" t="str">
        <f t="shared" si="153"/>
        <v/>
      </c>
      <c r="CP187" s="2" t="str">
        <f t="shared" si="153"/>
        <v/>
      </c>
      <c r="CQ187" s="2" t="str">
        <f t="shared" si="153"/>
        <v/>
      </c>
      <c r="CR187" s="2" t="str">
        <f t="shared" si="153"/>
        <v/>
      </c>
      <c r="CS187" s="2" t="str">
        <f t="shared" si="153"/>
        <v/>
      </c>
      <c r="CU187" s="2">
        <f t="shared" si="154"/>
        <v>47.581000000000003</v>
      </c>
      <c r="CV187" s="2">
        <f t="shared" si="154"/>
        <v>47.451999999999998</v>
      </c>
      <c r="CW187" s="2">
        <f t="shared" si="154"/>
        <v>47.774000000000001</v>
      </c>
      <c r="CX187" s="2">
        <f t="shared" si="154"/>
        <v>44.533000000000001</v>
      </c>
      <c r="CY187" s="2">
        <f t="shared" si="154"/>
        <v>46.232999999999997</v>
      </c>
      <c r="CZ187" s="2">
        <f t="shared" si="154"/>
        <v>46.232999999999997</v>
      </c>
      <c r="DA187" s="2">
        <f t="shared" si="154"/>
        <v>48.616999999999997</v>
      </c>
      <c r="DB187" s="2">
        <f t="shared" si="154"/>
        <v>44.966999999999999</v>
      </c>
      <c r="DC187" s="2">
        <f t="shared" si="154"/>
        <v>39.866999999999997</v>
      </c>
      <c r="DD187" s="2">
        <f t="shared" si="154"/>
        <v>40.283000000000001</v>
      </c>
      <c r="DE187" s="2">
        <f t="shared" si="154"/>
        <v>38.200000000000003</v>
      </c>
      <c r="DF187" s="2">
        <f t="shared" si="154"/>
        <v>40.616999999999997</v>
      </c>
      <c r="DG187" s="2">
        <f t="shared" si="154"/>
        <v>47.033000000000001</v>
      </c>
      <c r="DH187" s="2">
        <f t="shared" si="154"/>
        <v>42.5</v>
      </c>
      <c r="DI187" s="2">
        <f t="shared" si="154"/>
        <v>43.35</v>
      </c>
      <c r="DK187" s="2">
        <f t="shared" si="160"/>
        <v>70.388006451612938</v>
      </c>
      <c r="DL187" s="2">
        <f t="shared" si="160"/>
        <v>78.968307184750742</v>
      </c>
      <c r="DM187" s="2">
        <f t="shared" si="160"/>
        <v>84.964302052785939</v>
      </c>
      <c r="DN187" s="2">
        <f t="shared" si="160"/>
        <v>78.403725824420704</v>
      </c>
      <c r="DO187" s="2">
        <f t="shared" si="160"/>
        <v>96.322868218475037</v>
      </c>
      <c r="DP187" s="2">
        <f t="shared" si="160"/>
        <v>91.896150401069519</v>
      </c>
      <c r="DQ187" s="2">
        <f t="shared" si="160"/>
        <v>91.978753482404684</v>
      </c>
      <c r="DR187" s="2">
        <f t="shared" si="160"/>
        <v>93.761190799120257</v>
      </c>
      <c r="DS187" s="2">
        <f t="shared" si="160"/>
        <v>73.196440322580642</v>
      </c>
      <c r="DT187" s="2">
        <f t="shared" si="160"/>
        <v>72.34686896551726</v>
      </c>
      <c r="DU187" s="2">
        <f t="shared" si="160"/>
        <v>79.540772413793093</v>
      </c>
      <c r="DV187" s="2">
        <f t="shared" si="160"/>
        <v>81.670734604105576</v>
      </c>
      <c r="DW187" s="2">
        <f t="shared" si="160"/>
        <v>93.918017825311921</v>
      </c>
      <c r="DX187" s="2">
        <f t="shared" si="160"/>
        <v>71.080017156862752</v>
      </c>
      <c r="DY187" s="2">
        <f t="shared" si="160"/>
        <v>62.840505199781042</v>
      </c>
      <c r="EA187" s="2">
        <f t="shared" ref="EA187:EE250" si="164">CE$229*$B187+CE$230</f>
        <v>46.204297757116841</v>
      </c>
      <c r="EB187" s="2">
        <f t="shared" si="164"/>
        <v>50.972818215682615</v>
      </c>
      <c r="EC187" s="2">
        <f t="shared" si="164"/>
        <v>46.686482950039647</v>
      </c>
      <c r="ED187" s="2">
        <f t="shared" si="164"/>
        <v>44.957172183824412</v>
      </c>
      <c r="EE187" s="2">
        <f t="shared" si="164"/>
        <v>47.766966232681185</v>
      </c>
      <c r="EF187" s="2">
        <f t="shared" si="163"/>
        <v>37.773097615411729</v>
      </c>
      <c r="EG187" s="2">
        <f t="shared" si="163"/>
        <v>46.199357074891481</v>
      </c>
      <c r="EH187" s="2">
        <f t="shared" si="163"/>
        <v>40.235330339899583</v>
      </c>
      <c r="EI187" s="2">
        <f t="shared" si="163"/>
        <v>36.589899264766288</v>
      </c>
      <c r="EJ187" s="2">
        <f t="shared" si="163"/>
        <v>38.663347387092365</v>
      </c>
      <c r="EK187" s="2">
        <f t="shared" si="135"/>
        <v>37.912624341005525</v>
      </c>
      <c r="EL187" s="2">
        <f t="shared" si="130"/>
        <v>40.340357933579327</v>
      </c>
      <c r="EM187" s="2">
        <f t="shared" si="130"/>
        <v>46.582466221077311</v>
      </c>
      <c r="EN187" s="2">
        <f t="shared" si="130"/>
        <v>42.613735529860044</v>
      </c>
      <c r="EO187" s="2">
        <f t="shared" si="130"/>
        <v>43.802135758453574</v>
      </c>
      <c r="EQ187" s="2">
        <f t="shared" si="161"/>
        <v>49.274412004982558</v>
      </c>
      <c r="ER187" s="2">
        <f t="shared" si="161"/>
        <v>48.107304424983766</v>
      </c>
      <c r="ES187" s="2">
        <f t="shared" si="161"/>
        <v>47.046068159797699</v>
      </c>
      <c r="ET187" s="2">
        <f t="shared" si="161"/>
        <v>44.592565216589833</v>
      </c>
      <c r="EU187" s="2">
        <f t="shared" si="161"/>
        <v>46.780231364025965</v>
      </c>
      <c r="EV187" s="2">
        <f t="shared" si="161"/>
        <v>45.953164273032286</v>
      </c>
      <c r="EW187" s="2">
        <f t="shared" si="161"/>
        <v>47.774550807637851</v>
      </c>
      <c r="EX187" s="2">
        <f t="shared" si="161"/>
        <v>43.841288571998547</v>
      </c>
      <c r="EY187" s="2">
        <f t="shared" si="161"/>
        <v>39.174206441245886</v>
      </c>
      <c r="EZ187" s="2">
        <f t="shared" si="161"/>
        <v>39.364763168212221</v>
      </c>
      <c r="FA187" s="2">
        <f t="shared" si="161"/>
        <v>38.602443855074647</v>
      </c>
      <c r="FB187" s="2">
        <f t="shared" si="161"/>
        <v>40.38786326500739</v>
      </c>
      <c r="FC187" s="2">
        <f t="shared" si="161"/>
        <v>47.609282360975996</v>
      </c>
      <c r="FD187" s="2">
        <f t="shared" si="161"/>
        <v>43.17903707354192</v>
      </c>
      <c r="FE187" s="2">
        <f t="shared" si="161"/>
        <v>43.66273480166705</v>
      </c>
      <c r="FG187" s="2">
        <f t="shared" si="162"/>
        <v>0.99999999996089339</v>
      </c>
      <c r="FH187" s="2">
        <f t="shared" si="162"/>
        <v>0.9999999999619571</v>
      </c>
      <c r="FI187" s="2">
        <f t="shared" si="162"/>
        <v>0.99999999996799571</v>
      </c>
      <c r="FJ187" s="2">
        <f t="shared" si="162"/>
        <v>0.99999999997281619</v>
      </c>
      <c r="FK187" s="2">
        <f t="shared" si="162"/>
        <v>0.99999999997221356</v>
      </c>
      <c r="FL187" s="2">
        <f t="shared" si="162"/>
        <v>0.99999999996983335</v>
      </c>
      <c r="FM187" s="2">
        <f t="shared" si="162"/>
        <v>0.99999999996604472</v>
      </c>
      <c r="FN187" s="2">
        <f t="shared" si="162"/>
        <v>0.99999999996795141</v>
      </c>
      <c r="FO187" s="2">
        <f t="shared" si="162"/>
        <v>0.99999999997089717</v>
      </c>
      <c r="FP187" s="2">
        <f t="shared" si="162"/>
        <v>0.9999999999704372</v>
      </c>
      <c r="FQ187" s="2">
        <f t="shared" si="162"/>
        <v>0.9999999999715008</v>
      </c>
      <c r="FR187" s="2">
        <f t="shared" si="162"/>
        <v>0.99999999996919842</v>
      </c>
      <c r="FS187" s="2">
        <f t="shared" si="162"/>
        <v>0.99999999968616848</v>
      </c>
      <c r="FT187" s="2">
        <f t="shared" si="162"/>
        <v>0.99999999810058182</v>
      </c>
      <c r="FU187" s="2">
        <f t="shared" si="162"/>
        <v>0.99999999203317214</v>
      </c>
      <c r="FW187" s="2">
        <f t="shared" si="155"/>
        <v>0.9898682919777515</v>
      </c>
      <c r="FX187" s="2">
        <f t="shared" si="155"/>
        <v>0.99426538523614205</v>
      </c>
      <c r="FY187" s="2">
        <f t="shared" si="155"/>
        <v>0.99531554222517882</v>
      </c>
      <c r="FZ187" s="2">
        <f t="shared" si="155"/>
        <v>0.99612632421132874</v>
      </c>
      <c r="GA187" s="2">
        <f t="shared" si="155"/>
        <v>0.99565846853864859</v>
      </c>
      <c r="GB187" s="2">
        <f t="shared" si="155"/>
        <v>0.99522385498508747</v>
      </c>
      <c r="GC187" s="2">
        <f t="shared" si="155"/>
        <v>0.99441322873789051</v>
      </c>
      <c r="GD187" s="2">
        <f t="shared" si="155"/>
        <v>0.99680773523058319</v>
      </c>
      <c r="GE187" s="2">
        <f t="shared" si="155"/>
        <v>0.99710256979963507</v>
      </c>
      <c r="GF187" s="2">
        <f t="shared" si="155"/>
        <v>0.9969324448675162</v>
      </c>
      <c r="GG187" s="2">
        <f t="shared" si="155"/>
        <v>0.99626916487242989</v>
      </c>
      <c r="GH187" s="2">
        <f t="shared" si="155"/>
        <v>0.99482232739104726</v>
      </c>
      <c r="GI187" s="2">
        <f t="shared" si="155"/>
        <v>0.98904571061325042</v>
      </c>
      <c r="GJ187" s="2">
        <f t="shared" si="155"/>
        <v>0.98007858497171207</v>
      </c>
      <c r="GK187" s="2">
        <f t="shared" si="155"/>
        <v>0.9699398250002742</v>
      </c>
      <c r="GM187" s="107">
        <f t="shared" si="156"/>
        <v>9.9954758927542313E-267</v>
      </c>
      <c r="GN187" s="107">
        <f t="shared" si="156"/>
        <v>1.1493874052631929E-298</v>
      </c>
      <c r="GO187" s="107">
        <f t="shared" si="156"/>
        <v>0</v>
      </c>
      <c r="GP187" s="107">
        <f t="shared" si="156"/>
        <v>0</v>
      </c>
      <c r="GQ187" s="107">
        <f t="shared" si="156"/>
        <v>0</v>
      </c>
      <c r="GR187" s="107">
        <f t="shared" si="156"/>
        <v>0</v>
      </c>
      <c r="GS187" s="107">
        <f t="shared" si="156"/>
        <v>0</v>
      </c>
      <c r="GT187" s="107">
        <f t="shared" si="156"/>
        <v>0</v>
      </c>
      <c r="GU187" s="107">
        <f t="shared" si="156"/>
        <v>0</v>
      </c>
      <c r="GV187" s="107">
        <f t="shared" si="156"/>
        <v>0</v>
      </c>
      <c r="GW187" s="107">
        <f t="shared" si="156"/>
        <v>0</v>
      </c>
      <c r="GX187" s="107">
        <f t="shared" si="156"/>
        <v>0</v>
      </c>
      <c r="GY187" s="107">
        <f t="shared" si="156"/>
        <v>0</v>
      </c>
      <c r="GZ187" s="107">
        <f t="shared" si="156"/>
        <v>0</v>
      </c>
      <c r="HA187" s="107">
        <f t="shared" si="156"/>
        <v>0</v>
      </c>
      <c r="HC187" s="107">
        <f t="shared" si="132"/>
        <v>4.5446146559348927E-203</v>
      </c>
      <c r="HD187" s="107">
        <f t="shared" si="132"/>
        <v>1.3408867191156482E-229</v>
      </c>
      <c r="HE187" s="107">
        <f t="shared" si="132"/>
        <v>6.9979382272668868E-246</v>
      </c>
      <c r="HF187" s="107">
        <f t="shared" si="131"/>
        <v>9.1537593736712984E-300</v>
      </c>
      <c r="HG187" s="107">
        <f t="shared" si="131"/>
        <v>4.1989232941219835E-302</v>
      </c>
      <c r="HH187" s="107">
        <f t="shared" si="131"/>
        <v>1.2917249125223188E-296</v>
      </c>
      <c r="HI187" s="107">
        <f t="shared" si="131"/>
        <v>8.1136433394614243E-299</v>
      </c>
      <c r="HJ187" s="107">
        <f t="shared" si="131"/>
        <v>0</v>
      </c>
      <c r="HK187" s="107">
        <f t="shared" si="131"/>
        <v>0</v>
      </c>
      <c r="HL187" s="107">
        <f t="shared" si="131"/>
        <v>0</v>
      </c>
      <c r="HM187" s="107">
        <f t="shared" si="131"/>
        <v>0</v>
      </c>
      <c r="HN187" s="107">
        <f t="shared" si="131"/>
        <v>9.620534154620953E-305</v>
      </c>
      <c r="HO187" s="107">
        <f t="shared" si="149"/>
        <v>1.6038413684618529E-285</v>
      </c>
      <c r="HP187" s="107">
        <f t="shared" si="149"/>
        <v>8.2226198026990901E-289</v>
      </c>
      <c r="HQ187" s="107">
        <f t="shared" si="149"/>
        <v>0</v>
      </c>
      <c r="HS187" s="107">
        <f t="shared" si="157"/>
        <v>4.6041415917900233E-52</v>
      </c>
      <c r="HT187" s="107">
        <f t="shared" si="157"/>
        <v>1.3898562949044213E-61</v>
      </c>
      <c r="HU187" s="107">
        <f t="shared" si="157"/>
        <v>7.4715847880792926E-67</v>
      </c>
      <c r="HV187" s="107">
        <f t="shared" si="157"/>
        <v>9.4694153572673742E-83</v>
      </c>
      <c r="HW187" s="107">
        <f t="shared" si="157"/>
        <v>9.3915547187126247E-83</v>
      </c>
      <c r="HX187" s="107">
        <f t="shared" si="157"/>
        <v>1.3692187468542082E-80</v>
      </c>
      <c r="HY187" s="107">
        <f t="shared" si="157"/>
        <v>1.6706442880536215E-80</v>
      </c>
      <c r="HZ187" s="107">
        <f t="shared" si="157"/>
        <v>2.1609181056313214E-87</v>
      </c>
      <c r="IA187" s="107">
        <f t="shared" si="157"/>
        <v>2.161288658797551E-95</v>
      </c>
      <c r="IB187" s="107">
        <f t="shared" si="157"/>
        <v>9.7537351268055568E-100</v>
      </c>
      <c r="IC187" s="107">
        <f t="shared" si="157"/>
        <v>1.0294065325928948E-98</v>
      </c>
      <c r="ID187" s="107">
        <f t="shared" si="157"/>
        <v>4.6594317163513155E-82</v>
      </c>
      <c r="IE187" s="107">
        <f t="shared" si="157"/>
        <v>9.4999122942493734E-75</v>
      </c>
      <c r="IF187" s="107">
        <f t="shared" si="157"/>
        <v>8.1423183284233934E-74</v>
      </c>
      <c r="IG187" s="107">
        <f t="shared" si="157"/>
        <v>1.9979152706049705E-78</v>
      </c>
      <c r="II187" s="107">
        <f t="shared" si="158"/>
        <v>8.7002282683468884E-9</v>
      </c>
      <c r="IJ187" s="107">
        <f t="shared" si="158"/>
        <v>7.5705382783231779E-12</v>
      </c>
      <c r="IK187" s="107">
        <f t="shared" si="158"/>
        <v>2.9090030407981076E-13</v>
      </c>
      <c r="IL187" s="107">
        <f t="shared" si="158"/>
        <v>1.4727059474994541E-16</v>
      </c>
      <c r="IM187" s="107">
        <f t="shared" si="158"/>
        <v>4.2967511431042079E-16</v>
      </c>
      <c r="IN187" s="107">
        <f t="shared" si="158"/>
        <v>1.8026425457070193E-15</v>
      </c>
      <c r="IO187" s="107">
        <f t="shared" si="158"/>
        <v>6.9488550869279192E-15</v>
      </c>
      <c r="IP187" s="107">
        <f t="shared" si="158"/>
        <v>3.7126979444241242E-18</v>
      </c>
      <c r="IQ187" s="107">
        <f t="shared" si="158"/>
        <v>6.5201713969470307E-20</v>
      </c>
      <c r="IR187" s="107">
        <f t="shared" si="158"/>
        <v>1.1929455414898984E-20</v>
      </c>
      <c r="IS187" s="107">
        <f t="shared" si="158"/>
        <v>1.4419392984675302E-19</v>
      </c>
      <c r="IT187" s="107">
        <f t="shared" si="158"/>
        <v>1.6902210362156551E-15</v>
      </c>
      <c r="IU187" s="107">
        <f t="shared" si="158"/>
        <v>2.1515766719780624E-13</v>
      </c>
      <c r="IV187" s="107">
        <f t="shared" si="158"/>
        <v>3.1951498890380952E-12</v>
      </c>
      <c r="IW187" s="107">
        <f t="shared" si="158"/>
        <v>6.0837134453374934E-11</v>
      </c>
      <c r="IY187" s="107">
        <f t="shared" si="159"/>
        <v>8.7002282683468884E-9</v>
      </c>
      <c r="IZ187" s="107">
        <f t="shared" si="159"/>
        <v>7.5705382783231779E-12</v>
      </c>
      <c r="JA187" s="107">
        <f t="shared" si="159"/>
        <v>2.9090030407981076E-13</v>
      </c>
      <c r="JB187" s="107">
        <f t="shared" si="159"/>
        <v>1.4727059474994541E-16</v>
      </c>
      <c r="JC187" s="107">
        <f t="shared" si="159"/>
        <v>4.2967511431042079E-16</v>
      </c>
      <c r="JD187" s="107">
        <f t="shared" si="159"/>
        <v>1.8026425457070193E-15</v>
      </c>
      <c r="JE187" s="107">
        <f t="shared" si="159"/>
        <v>6.9488550869279192E-15</v>
      </c>
      <c r="JF187" s="107">
        <f t="shared" si="159"/>
        <v>3.7126979444241242E-18</v>
      </c>
      <c r="JG187" s="107">
        <f t="shared" si="159"/>
        <v>6.5201713969470307E-20</v>
      </c>
      <c r="JH187" s="107">
        <f t="shared" si="159"/>
        <v>1.1929455414898984E-20</v>
      </c>
      <c r="JI187" s="107">
        <f t="shared" si="159"/>
        <v>1.4419392984675302E-19</v>
      </c>
      <c r="JJ187" s="107">
        <f t="shared" si="159"/>
        <v>1.6902210362156551E-15</v>
      </c>
      <c r="JK187" s="107">
        <f t="shared" si="159"/>
        <v>2.1515766719780624E-13</v>
      </c>
      <c r="JL187" s="107">
        <f t="shared" si="159"/>
        <v>3.1951498890380952E-12</v>
      </c>
      <c r="JM187" s="107">
        <f t="shared" si="159"/>
        <v>6.0837134453374934E-11</v>
      </c>
    </row>
    <row r="188" spans="2:273" x14ac:dyDescent="0.25">
      <c r="B188" s="2">
        <v>160</v>
      </c>
      <c r="C188" s="37">
        <v>49.29</v>
      </c>
      <c r="D188" s="37">
        <v>48.015999999999998</v>
      </c>
      <c r="E188" s="37">
        <v>46.918999999999997</v>
      </c>
      <c r="F188" s="37">
        <v>45.383000000000003</v>
      </c>
      <c r="G188" s="37">
        <v>46.017000000000003</v>
      </c>
      <c r="H188" s="37">
        <v>45.917000000000002</v>
      </c>
      <c r="I188" s="37">
        <v>49.167000000000002</v>
      </c>
      <c r="J188" s="37">
        <v>44.183</v>
      </c>
      <c r="K188" s="37">
        <v>39.65</v>
      </c>
      <c r="L188" s="37">
        <v>41.017000000000003</v>
      </c>
      <c r="M188" s="37">
        <v>39.582999999999998</v>
      </c>
      <c r="N188" s="37">
        <v>41.1</v>
      </c>
      <c r="O188" s="37">
        <v>48.45</v>
      </c>
      <c r="P188" s="37">
        <v>42.75</v>
      </c>
      <c r="Q188" s="37">
        <v>42.116999999999997</v>
      </c>
      <c r="S188" s="4">
        <f>AY188 + (C$3 * _xlfn.NORM.DIST($B188, C$7, ABS(C$11), FALSE) * _xlfn.NORM.DIST(($B188 - C$7)*C$15, 0, ABS(C$11), TRUE) * 2)
               + (C$4 * _xlfn.NORM.DIST($B188, C$8, ABS(C$12), FALSE) * _xlfn.NORM.DIST(($B188 - C$8)*C$16, 0, ABS(C$12), TRUE) * 2)
               + (C$5 * _xlfn.NORM.DIST($B188, C$9, ABS(C$13), FALSE) * _xlfn.NORM.DIST(($B188 - C$9)*C$17, 0, ABS(C$13), TRUE) * 2)
               + (C$6 * _xlfn.NORM.DIST($B188, C$10, ABS(C$14), FALSE) * _xlfn.NORM.DIST(($B188 - C$10)*C$18, 0, ABS(C$14), TRUE) * 2)</f>
        <v>49.218368373135355</v>
      </c>
      <c r="T188" s="4">
        <f>AZ188 + (D$3 * _xlfn.NORM.DIST($B188, D$7, ABS(D$11), FALSE) * _xlfn.NORM.DIST(($B188 - D$7)*D$15, 0, ABS(D$11), TRUE) * 2)
               + (D$4 * _xlfn.NORM.DIST($B188, D$8, ABS(D$12), FALSE) * _xlfn.NORM.DIST(($B188 - D$8)*D$16, 0, ABS(D$12), TRUE) * 2)
               + (D$5 * _xlfn.NORM.DIST($B188, D$9, ABS(D$13), FALSE) * _xlfn.NORM.DIST(($B188 - D$9)*D$17, 0, ABS(D$13), TRUE) * 2)
               + (D$6 * _xlfn.NORM.DIST($B188, D$10, ABS(D$14), FALSE) * _xlfn.NORM.DIST(($B188 - D$10)*D$18, 0, ABS(D$14), TRUE) * 2)</f>
        <v>48.045225322560192</v>
      </c>
      <c r="U188" s="4">
        <f>BA188 + (E$3 * _xlfn.NORM.DIST($B188, E$7, ABS(E$11), FALSE) * _xlfn.NORM.DIST(($B188 - E$7)*E$15, 0, ABS(E$11), TRUE) * 2)
               + (E$4 * _xlfn.NORM.DIST($B188, E$8, ABS(E$12), FALSE) * _xlfn.NORM.DIST(($B188 - E$8)*E$16, 0, ABS(E$12), TRUE) * 2)
               + (E$5 * _xlfn.NORM.DIST($B188, E$9, ABS(E$13), FALSE) * _xlfn.NORM.DIST(($B188 - E$9)*E$17, 0, ABS(E$13), TRUE) * 2)
               + (E$6 * _xlfn.NORM.DIST($B188, E$10, ABS(E$14), FALSE) * _xlfn.NORM.DIST(($B188 - E$10)*E$18, 0, ABS(E$14), TRUE) * 2)</f>
        <v>46.938800349295164</v>
      </c>
      <c r="V188" s="4">
        <f>BB188 + (F$3 * _xlfn.NORM.DIST($B188, F$7, ABS(F$11), FALSE) * _xlfn.NORM.DIST(($B188 - F$7)*F$15, 0, ABS(F$11), TRUE) * 2)
               + (F$4 * _xlfn.NORM.DIST($B188, F$8, ABS(F$12), FALSE) * _xlfn.NORM.DIST(($B188 - F$8)*F$16, 0, ABS(F$12), TRUE) * 2)
               + (F$5 * _xlfn.NORM.DIST($B188, F$9, ABS(F$13), FALSE) * _xlfn.NORM.DIST(($B188 - F$9)*F$17, 0, ABS(F$13), TRUE) * 2)
               + (F$6 * _xlfn.NORM.DIST($B188, F$10, ABS(F$14), FALSE) * _xlfn.NORM.DIST(($B188 - F$10)*F$18, 0, ABS(F$14), TRUE) * 2)</f>
        <v>44.482302484235689</v>
      </c>
      <c r="W188" s="4">
        <f>BC188 + (G$3 * _xlfn.NORM.DIST($B188, G$7, ABS(G$11), FALSE) * _xlfn.NORM.DIST(($B188 - G$7)*G$15, 0, ABS(G$11), TRUE) * 2)
               + (G$4 * _xlfn.NORM.DIST($B188, G$8, ABS(G$12), FALSE) * _xlfn.NORM.DIST(($B188 - G$8)*G$16, 0, ABS(G$12), TRUE) * 2)
               + (G$5 * _xlfn.NORM.DIST($B188, G$9, ABS(G$13), FALSE) * _xlfn.NORM.DIST(($B188 - G$9)*G$17, 0, ABS(G$13), TRUE) * 2)
               + (G$6 * _xlfn.NORM.DIST($B188, G$10, ABS(G$14), FALSE) * _xlfn.NORM.DIST(($B188 - G$10)*G$18, 0, ABS(G$14), TRUE) * 2)</f>
        <v>46.633889684130658</v>
      </c>
      <c r="X188" s="4">
        <f>BD188 + (H$3 * _xlfn.NORM.DIST($B188, H$7, ABS(H$11), FALSE) * _xlfn.NORM.DIST(($B188 - H$7)*H$15, 0, ABS(H$11), TRUE) * 2)
               + (H$4 * _xlfn.NORM.DIST($B188, H$8, ABS(H$12), FALSE) * _xlfn.NORM.DIST(($B188 - H$8)*H$16, 0, ABS(H$12), TRUE) * 2)
               + (H$5 * _xlfn.NORM.DIST($B188, H$9, ABS(H$13), FALSE) * _xlfn.NORM.DIST(($B188 - H$9)*H$17, 0, ABS(H$13), TRUE) * 2)
               + (H$6 * _xlfn.NORM.DIST($B188, H$10, ABS(H$14), FALSE) * _xlfn.NORM.DIST(($B188 - H$10)*H$18, 0, ABS(H$14), TRUE) * 2)</f>
        <v>45.736359051503101</v>
      </c>
      <c r="Y188" s="4">
        <f>BE188 + (I$3 * _xlfn.NORM.DIST($B188, I$7, ABS(I$11), FALSE) * _xlfn.NORM.DIST(($B188 - I$7)*I$15, 0, ABS(I$11), TRUE) * 2)
               + (I$4 * _xlfn.NORM.DIST($B188, I$8, ABS(I$12), FALSE) * _xlfn.NORM.DIST(($B188 - I$8)*I$16, 0, ABS(I$12), TRUE) * 2)
               + (I$5 * _xlfn.NORM.DIST($B188, I$9, ABS(I$13), FALSE) * _xlfn.NORM.DIST(($B188 - I$9)*I$17, 0, ABS(I$13), TRUE) * 2)
               + (I$6 * _xlfn.NORM.DIST($B188, I$10, ABS(I$14), FALSE) * _xlfn.NORM.DIST(($B188 - I$10)*I$18, 0, ABS(I$14), TRUE) * 2)</f>
        <v>47.588608616632222</v>
      </c>
      <c r="Z188" s="4">
        <f>BF188 + (J$3 * _xlfn.NORM.DIST($B188, J$7, ABS(J$11), FALSE) * _xlfn.NORM.DIST(($B188 - J$7)*J$15, 0, ABS(J$11), TRUE) * 2)
               + (J$4 * _xlfn.NORM.DIST($B188, J$8, ABS(J$12), FALSE) * _xlfn.NORM.DIST(($B188 - J$8)*J$16, 0, ABS(J$12), TRUE) * 2)
               + (J$5 * _xlfn.NORM.DIST($B188, J$9, ABS(J$13), FALSE) * _xlfn.NORM.DIST(($B188 - J$9)*J$17, 0, ABS(J$13), TRUE) * 2)
               + (J$6 * _xlfn.NORM.DIST($B188, J$10, ABS(J$14), FALSE) * _xlfn.NORM.DIST(($B188 - J$10)*J$18, 0, ABS(J$14), TRUE) * 2)</f>
        <v>43.666934126489991</v>
      </c>
      <c r="AA188" s="4">
        <f>BG188 + (K$3 * _xlfn.NORM.DIST($B188, K$7, ABS(K$11), FALSE) * _xlfn.NORM.DIST(($B188 - K$7)*K$15, 0, ABS(K$11), TRUE) * 2)
               + (K$4 * _xlfn.NORM.DIST($B188, K$8, ABS(K$12), FALSE) * _xlfn.NORM.DIST(($B188 - K$8)*K$16, 0, ABS(K$12), TRUE) * 2)
               + (K$5 * _xlfn.NORM.DIST($B188, K$9, ABS(K$13), FALSE) * _xlfn.NORM.DIST(($B188 - K$9)*K$17, 0, ABS(K$13), TRUE) * 2)
               + (K$6 * _xlfn.NORM.DIST($B188, K$10, ABS(K$14), FALSE) * _xlfn.NORM.DIST(($B188 - K$10)*K$18, 0, ABS(K$14), TRUE) * 2)</f>
        <v>39.027361075802702</v>
      </c>
      <c r="AB188" s="4">
        <f>BH188 + (L$3 * _xlfn.NORM.DIST($B188, L$7, ABS(L$11), FALSE) * _xlfn.NORM.DIST(($B188 - L$7)*L$15, 0, ABS(L$11), TRUE) * 2)
               + (L$4 * _xlfn.NORM.DIST($B188, L$8, ABS(L$12), FALSE) * _xlfn.NORM.DIST(($B188 - L$8)*L$16, 0, ABS(L$12), TRUE) * 2)
               + (L$5 * _xlfn.NORM.DIST($B188, L$9, ABS(L$13), FALSE) * _xlfn.NORM.DIST(($B188 - L$9)*L$17, 0, ABS(L$13), TRUE) * 2)
               + (L$6 * _xlfn.NORM.DIST($B188, L$10, ABS(L$14), FALSE) * _xlfn.NORM.DIST(($B188 - L$10)*L$18, 0, ABS(L$14), TRUE) * 2)</f>
        <v>39.221672051099496</v>
      </c>
      <c r="AC188" s="4">
        <f>BI188 + (M$3 * _xlfn.NORM.DIST($B188, M$7, ABS(M$11), FALSE) * _xlfn.NORM.DIST(($B188 - M$7)*M$15, 0, ABS(M$11), TRUE) * 2)
               + (M$4 * _xlfn.NORM.DIST($B188, M$8, ABS(M$12), FALSE) * _xlfn.NORM.DIST(($B188 - M$8)*M$16, 0, ABS(M$12), TRUE) * 2)
               + (M$5 * _xlfn.NORM.DIST($B188, M$9, ABS(M$13), FALSE) * _xlfn.NORM.DIST(($B188 - M$9)*M$17, 0, ABS(M$13), TRUE) * 2)
               + (M$6 * _xlfn.NORM.DIST($B188, M$10, ABS(M$14), FALSE) * _xlfn.NORM.DIST(($B188 - M$10)*M$18, 0, ABS(M$14), TRUE) * 2)</f>
        <v>38.447957679865688</v>
      </c>
      <c r="AD188" s="4">
        <f>BJ188 + (N$3 * _xlfn.NORM.DIST($B188, N$7, ABS(N$11), FALSE) * _xlfn.NORM.DIST(($B188 - N$7)*N$15, 0, ABS(N$11), TRUE) * 2)
               + (N$4 * _xlfn.NORM.DIST($B188, N$8, ABS(N$12), FALSE) * _xlfn.NORM.DIST(($B188 - N$8)*N$16, 0, ABS(N$12), TRUE) * 2)
               + (N$5 * _xlfn.NORM.DIST($B188, N$9, ABS(N$13), FALSE) * _xlfn.NORM.DIST(($B188 - N$9)*N$17, 0, ABS(N$13), TRUE) * 2)
               + (N$6 * _xlfn.NORM.DIST($B188, N$10, ABS(N$14), FALSE) * _xlfn.NORM.DIST(($B188 - N$10)*N$18, 0, ABS(N$14), TRUE) * 2)</f>
        <v>40.208665423954734</v>
      </c>
      <c r="AE188" s="4">
        <f>BK188 + (O$3 * _xlfn.NORM.DIST($B188, O$7, ABS(O$11), FALSE) * _xlfn.NORM.DIST(($B188 - O$7)*O$15, 0, ABS(O$11), TRUE) * 2)
               + (O$4 * _xlfn.NORM.DIST($B188, O$8, ABS(O$12), FALSE) * _xlfn.NORM.DIST(($B188 - O$8)*O$16, 0, ABS(O$12), TRUE) * 2)
               + (O$5 * _xlfn.NORM.DIST($B188, O$9, ABS(O$13), FALSE) * _xlfn.NORM.DIST(($B188 - O$9)*O$17, 0, ABS(O$13), TRUE) * 2)
               + (O$6 * _xlfn.NORM.DIST($B188, O$10, ABS(O$14), FALSE) * _xlfn.NORM.DIST(($B188 - O$10)*O$18, 0, ABS(O$14), TRUE) * 2)</f>
        <v>47.420475496364325</v>
      </c>
      <c r="AF188" s="4">
        <f t="shared" si="133"/>
        <v>43.004639301971565</v>
      </c>
      <c r="AG188" s="4">
        <f t="shared" si="133"/>
        <v>43.506182441270475</v>
      </c>
      <c r="AI188" s="4">
        <f>IF(OR($B188 &lt; C$231, $B188 &gt; C$234), 0, C188-S188)</f>
        <v>7.1631626864643749E-2</v>
      </c>
      <c r="AJ188" s="4">
        <f>IF(OR($B188 &lt; D$231, $B188 &gt; D$234), 0, D188-T188)</f>
        <v>-2.9225322560193945E-2</v>
      </c>
      <c r="AK188" s="4">
        <f>IF(OR($B188 &lt; E$231, $B188 &gt; E$234), 0, E188-U188)</f>
        <v>-1.9800349295167052E-2</v>
      </c>
      <c r="AL188" s="4">
        <f>IF(OR($B188 &lt; F$231, $B188 &gt; F$234), 0, F188-V188)</f>
        <v>0.90069751576431401</v>
      </c>
      <c r="AM188" s="4">
        <f>IF(OR($B188 &lt; G$231, $B188 &gt; G$234), 0, G188-W188)</f>
        <v>-0.61688968413065481</v>
      </c>
      <c r="AN188" s="4">
        <f>IF(OR($B188 &lt; H$231, $B188 &gt; H$234), 0, H188-X188)</f>
        <v>0.18064094849690093</v>
      </c>
      <c r="AO188" s="4">
        <f>IF(OR($B188 &lt; I$231, $B188 &gt; I$234), 0, I188-Y188)</f>
        <v>1.5783913833677801</v>
      </c>
      <c r="AP188" s="4">
        <f>IF(OR($B188 &lt; J$231, $B188 &gt; J$234), 0, J188-Z188)</f>
        <v>0.51606587351000854</v>
      </c>
      <c r="AQ188" s="4">
        <f>IF(OR($B188 &lt; K$231, $B188 &gt; K$234), 0, K188-AA188)</f>
        <v>0.62263892419729672</v>
      </c>
      <c r="AR188" s="4">
        <f>IF(OR($B188 &lt; L$231, $B188 &gt; L$234), 0, L188-AB188)</f>
        <v>1.795327948900507</v>
      </c>
      <c r="AS188" s="4">
        <f>IF(OR($B188 &lt; M$231, $B188 &gt; M$234), 0, M188-AC188)</f>
        <v>1.1350423201343105</v>
      </c>
      <c r="AT188" s="4">
        <f>IF(OR($B188 &lt; N$231, $B188 &gt; N$234), 0, N188-AD188)</f>
        <v>0.89133457604526711</v>
      </c>
      <c r="AU188" s="4">
        <f>IF(OR($B188 &lt; O$231, $B188 &gt; O$234), 0, O188-AE188)</f>
        <v>1.0295245036356775</v>
      </c>
      <c r="AV188" s="4">
        <f t="shared" ref="AV188:AW203" si="165">IF(OR($B188 &lt; P$231, $B188 &gt; P$234), 0, P188-AF188)</f>
        <v>-0.25463930197156515</v>
      </c>
      <c r="AW188" s="4">
        <f t="shared" si="165"/>
        <v>-1.3891824412704779</v>
      </c>
      <c r="AY188" s="2">
        <f t="shared" si="151"/>
        <v>49.218368373135199</v>
      </c>
      <c r="AZ188" s="2">
        <f t="shared" si="151"/>
        <v>48.045225322560192</v>
      </c>
      <c r="BA188" s="2">
        <f t="shared" si="151"/>
        <v>46.938800349295164</v>
      </c>
      <c r="BB188" s="2">
        <f t="shared" si="151"/>
        <v>44.482302484235689</v>
      </c>
      <c r="BC188" s="2">
        <f t="shared" si="151"/>
        <v>46.633889684130658</v>
      </c>
      <c r="BD188" s="2">
        <f t="shared" si="151"/>
        <v>45.736359051503101</v>
      </c>
      <c r="BE188" s="2">
        <f t="shared" si="151"/>
        <v>47.588608616632222</v>
      </c>
      <c r="BF188" s="2">
        <f t="shared" si="151"/>
        <v>43.666934126489991</v>
      </c>
      <c r="BG188" s="2">
        <f t="shared" si="151"/>
        <v>39.027361075802702</v>
      </c>
      <c r="BH188" s="2">
        <f t="shared" si="151"/>
        <v>39.221672051099496</v>
      </c>
      <c r="BI188" s="2">
        <f t="shared" si="151"/>
        <v>38.447957679865688</v>
      </c>
      <c r="BJ188" s="2">
        <f t="shared" si="151"/>
        <v>40.208665423954734</v>
      </c>
      <c r="BK188" s="2">
        <f t="shared" si="151"/>
        <v>47.420475496364325</v>
      </c>
      <c r="BL188" s="2">
        <f t="shared" si="151"/>
        <v>43.004639301971565</v>
      </c>
      <c r="BM188" s="2">
        <f t="shared" si="151"/>
        <v>43.506182441270468</v>
      </c>
      <c r="BO188" s="2" t="str">
        <f t="shared" si="152"/>
        <v/>
      </c>
      <c r="BP188" s="2" t="str">
        <f t="shared" si="152"/>
        <v/>
      </c>
      <c r="BQ188" s="2" t="str">
        <f t="shared" si="152"/>
        <v/>
      </c>
      <c r="BR188" s="2" t="str">
        <f t="shared" si="152"/>
        <v/>
      </c>
      <c r="BS188" s="2" t="str">
        <f t="shared" si="152"/>
        <v/>
      </c>
      <c r="BT188" s="2" t="str">
        <f t="shared" si="152"/>
        <v/>
      </c>
      <c r="BU188" s="2" t="str">
        <f t="shared" si="152"/>
        <v/>
      </c>
      <c r="BV188" s="2" t="str">
        <f t="shared" si="152"/>
        <v/>
      </c>
      <c r="BW188" s="2" t="str">
        <f t="shared" si="152"/>
        <v/>
      </c>
      <c r="BX188" s="2" t="str">
        <f t="shared" si="152"/>
        <v/>
      </c>
      <c r="BY188" s="2" t="str">
        <f t="shared" si="152"/>
        <v/>
      </c>
      <c r="BZ188" s="2" t="str">
        <f t="shared" si="152"/>
        <v/>
      </c>
      <c r="CA188" s="2" t="str">
        <f t="shared" si="152"/>
        <v/>
      </c>
      <c r="CB188" s="2" t="str">
        <f t="shared" si="152"/>
        <v/>
      </c>
      <c r="CC188" s="2" t="str">
        <f t="shared" si="152"/>
        <v/>
      </c>
      <c r="CE188" s="2" t="str">
        <f t="shared" si="153"/>
        <v/>
      </c>
      <c r="CF188" s="2" t="str">
        <f t="shared" si="153"/>
        <v/>
      </c>
      <c r="CG188" s="2" t="str">
        <f t="shared" si="153"/>
        <v/>
      </c>
      <c r="CH188" s="2" t="str">
        <f t="shared" si="153"/>
        <v/>
      </c>
      <c r="CI188" s="2" t="str">
        <f t="shared" si="153"/>
        <v/>
      </c>
      <c r="CJ188" s="2" t="str">
        <f t="shared" si="153"/>
        <v/>
      </c>
      <c r="CK188" s="2" t="str">
        <f t="shared" si="153"/>
        <v/>
      </c>
      <c r="CL188" s="2" t="str">
        <f t="shared" si="153"/>
        <v/>
      </c>
      <c r="CM188" s="2" t="str">
        <f t="shared" si="153"/>
        <v/>
      </c>
      <c r="CN188" s="2" t="str">
        <f t="shared" si="153"/>
        <v/>
      </c>
      <c r="CO188" s="2" t="str">
        <f t="shared" si="153"/>
        <v/>
      </c>
      <c r="CP188" s="2" t="str">
        <f t="shared" si="153"/>
        <v/>
      </c>
      <c r="CQ188" s="2" t="str">
        <f t="shared" si="153"/>
        <v/>
      </c>
      <c r="CR188" s="2" t="str">
        <f t="shared" si="153"/>
        <v/>
      </c>
      <c r="CS188" s="2" t="str">
        <f t="shared" si="153"/>
        <v/>
      </c>
      <c r="CU188" s="2">
        <f t="shared" si="154"/>
        <v>49.29</v>
      </c>
      <c r="CV188" s="2">
        <f t="shared" si="154"/>
        <v>48.015999999999998</v>
      </c>
      <c r="CW188" s="2">
        <f t="shared" si="154"/>
        <v>46.918999999999997</v>
      </c>
      <c r="CX188" s="2">
        <f t="shared" si="154"/>
        <v>45.383000000000003</v>
      </c>
      <c r="CY188" s="2">
        <f t="shared" si="154"/>
        <v>46.017000000000003</v>
      </c>
      <c r="CZ188" s="2">
        <f t="shared" si="154"/>
        <v>45.917000000000002</v>
      </c>
      <c r="DA188" s="2">
        <f t="shared" si="154"/>
        <v>49.167000000000002</v>
      </c>
      <c r="DB188" s="2">
        <f t="shared" si="154"/>
        <v>44.183</v>
      </c>
      <c r="DC188" s="2">
        <f t="shared" si="154"/>
        <v>39.65</v>
      </c>
      <c r="DD188" s="2">
        <f t="shared" si="154"/>
        <v>41.017000000000003</v>
      </c>
      <c r="DE188" s="2">
        <f t="shared" si="154"/>
        <v>39.582999999999998</v>
      </c>
      <c r="DF188" s="2">
        <f t="shared" si="154"/>
        <v>41.1</v>
      </c>
      <c r="DG188" s="2">
        <f t="shared" si="154"/>
        <v>48.45</v>
      </c>
      <c r="DH188" s="2">
        <f t="shared" si="154"/>
        <v>42.75</v>
      </c>
      <c r="DI188" s="2">
        <f t="shared" si="154"/>
        <v>42.116999999999997</v>
      </c>
      <c r="DK188" s="2">
        <f t="shared" si="160"/>
        <v>70.430163306451647</v>
      </c>
      <c r="DL188" s="2">
        <f t="shared" si="160"/>
        <v>79.057020344574781</v>
      </c>
      <c r="DM188" s="2">
        <f t="shared" si="160"/>
        <v>85.090496884164224</v>
      </c>
      <c r="DN188" s="2">
        <f t="shared" si="160"/>
        <v>78.505623885918027</v>
      </c>
      <c r="DO188" s="2">
        <f t="shared" si="160"/>
        <v>96.526464442815211</v>
      </c>
      <c r="DP188" s="2">
        <f t="shared" si="160"/>
        <v>92.034425467914446</v>
      </c>
      <c r="DQ188" s="2">
        <f t="shared" si="160"/>
        <v>92.141979655425217</v>
      </c>
      <c r="DR188" s="2">
        <f t="shared" si="160"/>
        <v>93.94740835777128</v>
      </c>
      <c r="DS188" s="2">
        <f t="shared" si="160"/>
        <v>73.261170967741933</v>
      </c>
      <c r="DT188" s="2">
        <f t="shared" si="160"/>
        <v>72.417520355951083</v>
      </c>
      <c r="DU188" s="2">
        <f t="shared" si="160"/>
        <v>79.661968631813124</v>
      </c>
      <c r="DV188" s="2">
        <f t="shared" si="160"/>
        <v>81.78419849706745</v>
      </c>
      <c r="DW188" s="2">
        <f t="shared" si="160"/>
        <v>94.057207664884118</v>
      </c>
      <c r="DX188" s="2">
        <f t="shared" si="160"/>
        <v>71.112381127450988</v>
      </c>
      <c r="DY188" s="2">
        <f t="shared" si="160"/>
        <v>62.828730432402828</v>
      </c>
      <c r="EA188" s="2">
        <f t="shared" si="164"/>
        <v>46.1214105242979</v>
      </c>
      <c r="EB188" s="2">
        <f t="shared" si="164"/>
        <v>50.936801359657288</v>
      </c>
      <c r="EC188" s="2">
        <f t="shared" si="164"/>
        <v>46.573912371134014</v>
      </c>
      <c r="ED188" s="2">
        <f t="shared" si="164"/>
        <v>44.85010482599732</v>
      </c>
      <c r="EE188" s="2">
        <f t="shared" si="164"/>
        <v>47.631508737728879</v>
      </c>
      <c r="EF188" s="2">
        <f t="shared" si="163"/>
        <v>37.460248991738126</v>
      </c>
      <c r="EG188" s="2">
        <f t="shared" si="163"/>
        <v>45.994364687043074</v>
      </c>
      <c r="EH188" s="2">
        <f t="shared" si="163"/>
        <v>40.014338354577063</v>
      </c>
      <c r="EI188" s="2">
        <f t="shared" si="163"/>
        <v>36.409152489115257</v>
      </c>
      <c r="EJ188" s="2">
        <f t="shared" si="163"/>
        <v>38.510888320371123</v>
      </c>
      <c r="EK188" s="2">
        <f t="shared" si="135"/>
        <v>37.749457631477433</v>
      </c>
      <c r="EL188" s="2">
        <f t="shared" si="130"/>
        <v>40.159769372693724</v>
      </c>
      <c r="EM188" s="2">
        <f t="shared" si="130"/>
        <v>46.386871382487413</v>
      </c>
      <c r="EN188" s="2">
        <f t="shared" si="130"/>
        <v>42.439060574206671</v>
      </c>
      <c r="EO188" s="2">
        <f t="shared" si="130"/>
        <v>43.64267064044715</v>
      </c>
      <c r="EQ188" s="2">
        <f t="shared" si="161"/>
        <v>49.243547492351119</v>
      </c>
      <c r="ER188" s="2">
        <f t="shared" si="161"/>
        <v>48.031977741868204</v>
      </c>
      <c r="ES188" s="2">
        <f t="shared" si="161"/>
        <v>46.940164485655529</v>
      </c>
      <c r="ET188" s="2">
        <f t="shared" si="161"/>
        <v>44.481166365764608</v>
      </c>
      <c r="EU188" s="2">
        <f t="shared" si="161"/>
        <v>46.630434291268109</v>
      </c>
      <c r="EV188" s="2">
        <f t="shared" si="161"/>
        <v>45.767907860345716</v>
      </c>
      <c r="EW188" s="2">
        <f t="shared" si="161"/>
        <v>47.595723187227392</v>
      </c>
      <c r="EX188" s="2">
        <f t="shared" si="161"/>
        <v>43.67622569542317</v>
      </c>
      <c r="EY188" s="2">
        <f t="shared" si="161"/>
        <v>39.033404419977145</v>
      </c>
      <c r="EZ188" s="2">
        <f t="shared" si="161"/>
        <v>39.223409307521564</v>
      </c>
      <c r="FA188" s="2">
        <f t="shared" si="161"/>
        <v>38.450035440960221</v>
      </c>
      <c r="FB188" s="2">
        <f t="shared" si="161"/>
        <v>40.208867567860594</v>
      </c>
      <c r="FC188" s="2">
        <f t="shared" si="161"/>
        <v>47.429761148538063</v>
      </c>
      <c r="FD188" s="2">
        <f t="shared" si="161"/>
        <v>43.014128225023669</v>
      </c>
      <c r="FE188" s="2">
        <f t="shared" si="161"/>
        <v>43.502638921662452</v>
      </c>
      <c r="FG188" s="2">
        <f t="shared" si="162"/>
        <v>0.99999999996893651</v>
      </c>
      <c r="FH188" s="2">
        <f t="shared" si="162"/>
        <v>0.99999999996978139</v>
      </c>
      <c r="FI188" s="2">
        <f t="shared" si="162"/>
        <v>0.99999999997457811</v>
      </c>
      <c r="FJ188" s="2">
        <f t="shared" si="162"/>
        <v>0.99999999997840716</v>
      </c>
      <c r="FK188" s="2">
        <f t="shared" si="162"/>
        <v>0.99999999997792843</v>
      </c>
      <c r="FL188" s="2">
        <f t="shared" si="162"/>
        <v>0.99999999997603772</v>
      </c>
      <c r="FM188" s="2">
        <f t="shared" si="162"/>
        <v>0.99999999997302835</v>
      </c>
      <c r="FN188" s="2">
        <f t="shared" si="162"/>
        <v>0.99999999997454292</v>
      </c>
      <c r="FO188" s="2">
        <f t="shared" si="162"/>
        <v>0.99999999997688271</v>
      </c>
      <c r="FP188" s="2">
        <f t="shared" si="162"/>
        <v>0.99999999997651745</v>
      </c>
      <c r="FQ188" s="2">
        <f t="shared" si="162"/>
        <v>0.99999999997736222</v>
      </c>
      <c r="FR188" s="2">
        <f t="shared" si="162"/>
        <v>0.99999999997553346</v>
      </c>
      <c r="FS188" s="2">
        <f t="shared" si="162"/>
        <v>0.99999999974544163</v>
      </c>
      <c r="FT188" s="2">
        <f t="shared" si="162"/>
        <v>0.99999999843221221</v>
      </c>
      <c r="FU188" s="2">
        <f t="shared" si="162"/>
        <v>0.99999999332636647</v>
      </c>
      <c r="FW188" s="2">
        <f t="shared" si="155"/>
        <v>0.99193529296482608</v>
      </c>
      <c r="FX188" s="2">
        <f t="shared" si="155"/>
        <v>0.99543945465015105</v>
      </c>
      <c r="FY188" s="2">
        <f t="shared" si="155"/>
        <v>0.99627541443326884</v>
      </c>
      <c r="FZ188" s="2">
        <f t="shared" si="155"/>
        <v>0.99692057655456323</v>
      </c>
      <c r="GA188" s="2">
        <f t="shared" si="155"/>
        <v>0.99654831686536582</v>
      </c>
      <c r="GB188" s="2">
        <f t="shared" si="155"/>
        <v>0.99620244275200664</v>
      </c>
      <c r="GC188" s="2">
        <f t="shared" si="155"/>
        <v>0.99555716484533285</v>
      </c>
      <c r="GD188" s="2">
        <f t="shared" si="155"/>
        <v>0.99746262802721575</v>
      </c>
      <c r="GE188" s="2">
        <f t="shared" si="155"/>
        <v>0.99769711705065789</v>
      </c>
      <c r="GF188" s="2">
        <f t="shared" si="155"/>
        <v>0.99756181607334349</v>
      </c>
      <c r="GG188" s="2">
        <f t="shared" si="155"/>
        <v>0.99703421659206015</v>
      </c>
      <c r="GH188" s="2">
        <f t="shared" si="155"/>
        <v>0.99588284409283789</v>
      </c>
      <c r="GI188" s="2">
        <f t="shared" si="155"/>
        <v>0.99109621686691862</v>
      </c>
      <c r="GJ188" s="2">
        <f t="shared" si="155"/>
        <v>0.98349938830274386</v>
      </c>
      <c r="GK188" s="2">
        <f t="shared" si="155"/>
        <v>0.97469579322427458</v>
      </c>
      <c r="GM188" s="107">
        <f t="shared" si="156"/>
        <v>7.7841187520155957E-272</v>
      </c>
      <c r="GN188" s="107">
        <f t="shared" si="156"/>
        <v>2.1991308575250663E-304</v>
      </c>
      <c r="GO188" s="107">
        <f t="shared" si="156"/>
        <v>0</v>
      </c>
      <c r="GP188" s="107">
        <f t="shared" si="156"/>
        <v>0</v>
      </c>
      <c r="GQ188" s="107">
        <f t="shared" si="156"/>
        <v>0</v>
      </c>
      <c r="GR188" s="107">
        <f t="shared" si="156"/>
        <v>0</v>
      </c>
      <c r="GS188" s="107">
        <f t="shared" si="156"/>
        <v>0</v>
      </c>
      <c r="GT188" s="107">
        <f t="shared" si="156"/>
        <v>0</v>
      </c>
      <c r="GU188" s="107">
        <f t="shared" si="156"/>
        <v>0</v>
      </c>
      <c r="GV188" s="107">
        <f t="shared" si="156"/>
        <v>0</v>
      </c>
      <c r="GW188" s="107">
        <f t="shared" si="156"/>
        <v>0</v>
      </c>
      <c r="GX188" s="107">
        <f t="shared" si="156"/>
        <v>0</v>
      </c>
      <c r="GY188" s="107">
        <f t="shared" si="156"/>
        <v>0</v>
      </c>
      <c r="GZ188" s="107">
        <f t="shared" si="156"/>
        <v>0</v>
      </c>
      <c r="HA188" s="107">
        <f t="shared" si="156"/>
        <v>0</v>
      </c>
      <c r="HC188" s="107">
        <f t="shared" si="132"/>
        <v>6.3762448895100252E-208</v>
      </c>
      <c r="HD188" s="107">
        <f t="shared" si="132"/>
        <v>4.6604410853579369E-235</v>
      </c>
      <c r="HE188" s="107">
        <f t="shared" si="132"/>
        <v>1.1222912749966734E-251</v>
      </c>
      <c r="HF188" s="107">
        <f t="shared" si="131"/>
        <v>9.2574685388588421E-307</v>
      </c>
      <c r="HG188" s="107">
        <f t="shared" si="131"/>
        <v>0</v>
      </c>
      <c r="HH188" s="107">
        <f t="shared" si="131"/>
        <v>1.3976346142487464E-303</v>
      </c>
      <c r="HI188" s="107">
        <f t="shared" ref="HI188:HN244" si="166" xml:space="preserve"> _xlfn.NORM.DIST($B188, I$8, ABS(I$12), TRUE) * _xlfn.NORM.DIST(($B188 - I$8)*I$16, 0, ABS(I$12), TRUE) * 2</f>
        <v>7.2036571092733724E-306</v>
      </c>
      <c r="HJ188" s="107">
        <f t="shared" si="166"/>
        <v>0</v>
      </c>
      <c r="HK188" s="107">
        <f t="shared" si="166"/>
        <v>0</v>
      </c>
      <c r="HL188" s="107">
        <f t="shared" si="166"/>
        <v>0</v>
      </c>
      <c r="HM188" s="107">
        <f t="shared" si="166"/>
        <v>0</v>
      </c>
      <c r="HN188" s="107">
        <f t="shared" si="166"/>
        <v>0</v>
      </c>
      <c r="HO188" s="107">
        <f t="shared" si="149"/>
        <v>2.5602503013070801E-292</v>
      </c>
      <c r="HP188" s="107">
        <f t="shared" si="149"/>
        <v>1.0894213859338627E-295</v>
      </c>
      <c r="HQ188" s="107">
        <f t="shared" si="149"/>
        <v>0</v>
      </c>
      <c r="HS188" s="107">
        <f t="shared" si="157"/>
        <v>3.3461086669014485E-54</v>
      </c>
      <c r="HT188" s="107">
        <f t="shared" si="157"/>
        <v>4.7757201401795022E-64</v>
      </c>
      <c r="HU188" s="107">
        <f t="shared" si="157"/>
        <v>1.7320146923168034E-69</v>
      </c>
      <c r="HV188" s="107">
        <f t="shared" si="157"/>
        <v>5.8501860070479961E-86</v>
      </c>
      <c r="HW188" s="107">
        <f t="shared" si="157"/>
        <v>5.582866398190829E-86</v>
      </c>
      <c r="HX188" s="107">
        <f t="shared" si="157"/>
        <v>9.2554620081559369E-84</v>
      </c>
      <c r="HY188" s="107">
        <f t="shared" si="157"/>
        <v>1.0646057263046604E-83</v>
      </c>
      <c r="HZ188" s="107">
        <f t="shared" si="157"/>
        <v>9.5850324893024537E-91</v>
      </c>
      <c r="IA188" s="107">
        <f t="shared" si="157"/>
        <v>5.1277227092596198E-99</v>
      </c>
      <c r="IB188" s="107">
        <f t="shared" si="157"/>
        <v>1.4788058043124967E-103</v>
      </c>
      <c r="IC188" s="107">
        <f t="shared" si="157"/>
        <v>1.5579943437316665E-102</v>
      </c>
      <c r="ID188" s="107">
        <f t="shared" si="157"/>
        <v>2.606996772358654E-85</v>
      </c>
      <c r="IE188" s="107">
        <f t="shared" si="157"/>
        <v>8.7593754623251093E-78</v>
      </c>
      <c r="IF188" s="107">
        <f t="shared" si="157"/>
        <v>7.5183978689278715E-77</v>
      </c>
      <c r="IG188" s="107">
        <f t="shared" si="157"/>
        <v>9.2787924142464313E-82</v>
      </c>
      <c r="II188" s="107">
        <f t="shared" si="158"/>
        <v>1.5083478447445491E-9</v>
      </c>
      <c r="IJ188" s="107">
        <f t="shared" si="158"/>
        <v>8.5378659660821254E-13</v>
      </c>
      <c r="IK188" s="107">
        <f t="shared" si="158"/>
        <v>2.695766097146458E-14</v>
      </c>
      <c r="IL188" s="107">
        <f t="shared" si="158"/>
        <v>7.8780461501033559E-18</v>
      </c>
      <c r="IM188" s="107">
        <f t="shared" si="158"/>
        <v>2.364766796572992E-17</v>
      </c>
      <c r="IN188" s="107">
        <f t="shared" si="158"/>
        <v>1.0655363583067726E-16</v>
      </c>
      <c r="IO188" s="107">
        <f t="shared" si="158"/>
        <v>4.2448735008299399E-16</v>
      </c>
      <c r="IP188" s="107">
        <f t="shared" si="158"/>
        <v>1.6322468944805992E-19</v>
      </c>
      <c r="IQ188" s="107">
        <f t="shared" si="158"/>
        <v>2.1923519176658939E-21</v>
      </c>
      <c r="IR188" s="107">
        <f t="shared" si="158"/>
        <v>3.3820575505031108E-22</v>
      </c>
      <c r="IS188" s="107">
        <f t="shared" si="158"/>
        <v>4.4264461738204447E-21</v>
      </c>
      <c r="IT188" s="107">
        <f t="shared" si="158"/>
        <v>9.5014519890574147E-17</v>
      </c>
      <c r="IU188" s="107">
        <f t="shared" si="158"/>
        <v>1.5886046010969623E-14</v>
      </c>
      <c r="IV188" s="107">
        <f t="shared" si="158"/>
        <v>2.629993733247161E-13</v>
      </c>
      <c r="IW188" s="107">
        <f t="shared" si="158"/>
        <v>6.1907401709235999E-12</v>
      </c>
      <c r="IY188" s="107">
        <f t="shared" si="159"/>
        <v>1.5083478447445491E-9</v>
      </c>
      <c r="IZ188" s="107">
        <f t="shared" si="159"/>
        <v>8.5378659660821254E-13</v>
      </c>
      <c r="JA188" s="107">
        <f t="shared" si="159"/>
        <v>2.695766097146458E-14</v>
      </c>
      <c r="JB188" s="107">
        <f t="shared" si="159"/>
        <v>7.8780461501033559E-18</v>
      </c>
      <c r="JC188" s="107">
        <f t="shared" si="159"/>
        <v>2.364766796572992E-17</v>
      </c>
      <c r="JD188" s="107">
        <f t="shared" si="159"/>
        <v>1.0655363583067726E-16</v>
      </c>
      <c r="JE188" s="107">
        <f t="shared" si="159"/>
        <v>4.2448735008299399E-16</v>
      </c>
      <c r="JF188" s="107">
        <f t="shared" si="159"/>
        <v>1.6322468944805992E-19</v>
      </c>
      <c r="JG188" s="107">
        <f t="shared" si="159"/>
        <v>2.1923519176658939E-21</v>
      </c>
      <c r="JH188" s="107">
        <f t="shared" si="159"/>
        <v>3.3820575505031108E-22</v>
      </c>
      <c r="JI188" s="107">
        <f t="shared" si="159"/>
        <v>4.4264461738204447E-21</v>
      </c>
      <c r="JJ188" s="107">
        <f t="shared" si="159"/>
        <v>9.5014519890574147E-17</v>
      </c>
      <c r="JK188" s="107">
        <f t="shared" si="159"/>
        <v>1.5886046010969623E-14</v>
      </c>
      <c r="JL188" s="107">
        <f t="shared" si="159"/>
        <v>2.629993733247161E-13</v>
      </c>
      <c r="JM188" s="107">
        <f t="shared" si="159"/>
        <v>6.1907401709235999E-12</v>
      </c>
    </row>
    <row r="189" spans="2:273" x14ac:dyDescent="0.25">
      <c r="B189" s="2">
        <v>161</v>
      </c>
      <c r="C189" s="37">
        <v>48.145000000000003</v>
      </c>
      <c r="D189" s="37">
        <v>48</v>
      </c>
      <c r="E189" s="37">
        <v>47.435000000000002</v>
      </c>
      <c r="F189" s="37">
        <v>44.05</v>
      </c>
      <c r="G189" s="37">
        <v>46.383000000000003</v>
      </c>
      <c r="H189" s="37">
        <v>45.5</v>
      </c>
      <c r="I189" s="37">
        <v>46.616999999999997</v>
      </c>
      <c r="J189" s="37">
        <v>44.933</v>
      </c>
      <c r="K189" s="37">
        <v>39.716999999999999</v>
      </c>
      <c r="L189" s="37">
        <v>40.616999999999997</v>
      </c>
      <c r="M189" s="37">
        <v>39.85</v>
      </c>
      <c r="N189" s="37">
        <v>39.417000000000002</v>
      </c>
      <c r="O189" s="37">
        <v>48.383000000000003</v>
      </c>
      <c r="P189" s="37">
        <v>42.832999999999998</v>
      </c>
      <c r="Q189" s="37">
        <v>43.116999999999997</v>
      </c>
      <c r="S189" s="4">
        <f>AY189 + (C$3 * _xlfn.NORM.DIST($B189, C$7, ABS(C$11), FALSE) * _xlfn.NORM.DIST(($B189 - C$7)*C$15, 0, ABS(C$11), TRUE) * 2)
               + (C$4 * _xlfn.NORM.DIST($B189, C$8, ABS(C$12), FALSE) * _xlfn.NORM.DIST(($B189 - C$8)*C$16, 0, ABS(C$12), TRUE) * 2)
               + (C$5 * _xlfn.NORM.DIST($B189, C$9, ABS(C$13), FALSE) * _xlfn.NORM.DIST(($B189 - C$9)*C$17, 0, ABS(C$13), TRUE) * 2)
               + (C$6 * _xlfn.NORM.DIST($B189, C$10, ABS(C$14), FALSE) * _xlfn.NORM.DIST(($B189 - C$10)*C$18, 0, ABS(C$14), TRUE) * 2)</f>
        <v>49.192315452320933</v>
      </c>
      <c r="T189" s="4">
        <f>AZ189 + (D$3 * _xlfn.NORM.DIST($B189, D$7, ABS(D$11), FALSE) * _xlfn.NORM.DIST(($B189 - D$7)*D$15, 0, ABS(D$11), TRUE) * 2)
               + (D$4 * _xlfn.NORM.DIST($B189, D$8, ABS(D$12), FALSE) * _xlfn.NORM.DIST(($B189 - D$8)*D$16, 0, ABS(D$12), TRUE) * 2)
               + (D$5 * _xlfn.NORM.DIST($B189, D$9, ABS(D$13), FALSE) * _xlfn.NORM.DIST(($B189 - D$9)*D$17, 0, ABS(D$13), TRUE) * 2)
               + (D$6 * _xlfn.NORM.DIST($B189, D$10, ABS(D$14), FALSE) * _xlfn.NORM.DIST(($B189 - D$10)*D$18, 0, ABS(D$14), TRUE) * 2)</f>
        <v>47.967326401947737</v>
      </c>
      <c r="U189" s="4">
        <f>BA189 + (E$3 * _xlfn.NORM.DIST($B189, E$7, ABS(E$11), FALSE) * _xlfn.NORM.DIST(($B189 - E$7)*E$15, 0, ABS(E$11), TRUE) * 2)
               + (E$4 * _xlfn.NORM.DIST($B189, E$8, ABS(E$12), FALSE) * _xlfn.NORM.DIST(($B189 - E$8)*E$16, 0, ABS(E$12), TRUE) * 2)
               + (E$5 * _xlfn.NORM.DIST($B189, E$9, ABS(E$13), FALSE) * _xlfn.NORM.DIST(($B189 - E$9)*E$17, 0, ABS(E$13), TRUE) * 2)
               + (E$6 * _xlfn.NORM.DIST($B189, E$10, ABS(E$14), FALSE) * _xlfn.NORM.DIST(($B189 - E$10)*E$18, 0, ABS(E$14), TRUE) * 2)</f>
        <v>46.833156669343552</v>
      </c>
      <c r="V189" s="4">
        <f>BB189 + (F$3 * _xlfn.NORM.DIST($B189, F$7, ABS(F$11), FALSE) * _xlfn.NORM.DIST(($B189 - F$7)*F$15, 0, ABS(F$11), TRUE) * 2)
               + (F$4 * _xlfn.NORM.DIST($B189, F$8, ABS(F$12), FALSE) * _xlfn.NORM.DIST(($B189 - F$8)*F$16, 0, ABS(F$12), TRUE) * 2)
               + (F$5 * _xlfn.NORM.DIST($B189, F$9, ABS(F$13), FALSE) * _xlfn.NORM.DIST(($B189 - F$9)*F$17, 0, ABS(F$13), TRUE) * 2)
               + (F$6 * _xlfn.NORM.DIST($B189, F$10, ABS(F$14), FALSE) * _xlfn.NORM.DIST(($B189 - F$10)*F$18, 0, ABS(F$14), TRUE) * 2)</f>
        <v>44.370681139714847</v>
      </c>
      <c r="W189" s="4">
        <f>BC189 + (G$3 * _xlfn.NORM.DIST($B189, G$7, ABS(G$11), FALSE) * _xlfn.NORM.DIST(($B189 - G$7)*G$15, 0, ABS(G$11), TRUE) * 2)
               + (G$4 * _xlfn.NORM.DIST($B189, G$8, ABS(G$12), FALSE) * _xlfn.NORM.DIST(($B189 - G$8)*G$16, 0, ABS(G$12), TRUE) * 2)
               + (G$5 * _xlfn.NORM.DIST($B189, G$9, ABS(G$13), FALSE) * _xlfn.NORM.DIST(($B189 - G$9)*G$17, 0, ABS(G$13), TRUE) * 2)
               + (G$6 * _xlfn.NORM.DIST($B189, G$10, ABS(G$14), FALSE) * _xlfn.NORM.DIST(($B189 - G$10)*G$18, 0, ABS(G$14), TRUE) * 2)</f>
        <v>46.483423228270276</v>
      </c>
      <c r="X189" s="4">
        <f>BD189 + (H$3 * _xlfn.NORM.DIST($B189, H$7, ABS(H$11), FALSE) * _xlfn.NORM.DIST(($B189 - H$7)*H$15, 0, ABS(H$11), TRUE) * 2)
               + (H$4 * _xlfn.NORM.DIST($B189, H$8, ABS(H$12), FALSE) * _xlfn.NORM.DIST(($B189 - H$8)*H$16, 0, ABS(H$12), TRUE) * 2)
               + (H$5 * _xlfn.NORM.DIST($B189, H$9, ABS(H$13), FALSE) * _xlfn.NORM.DIST(($B189 - H$9)*H$17, 0, ABS(H$13), TRUE) * 2)
               + (H$6 * _xlfn.NORM.DIST($B189, H$10, ABS(H$14), FALSE) * _xlfn.NORM.DIST(($B189 - H$10)*H$18, 0, ABS(H$14), TRUE) * 2)</f>
        <v>45.557186565887093</v>
      </c>
      <c r="Y189" s="4">
        <f>BE189 + (I$3 * _xlfn.NORM.DIST($B189, I$7, ABS(I$11), FALSE) * _xlfn.NORM.DIST(($B189 - I$7)*I$15, 0, ABS(I$11), TRUE) * 2)
               + (I$4 * _xlfn.NORM.DIST($B189, I$8, ABS(I$12), FALSE) * _xlfn.NORM.DIST(($B189 - I$8)*I$16, 0, ABS(I$12), TRUE) * 2)
               + (I$5 * _xlfn.NORM.DIST($B189, I$9, ABS(I$13), FALSE) * _xlfn.NORM.DIST(($B189 - I$9)*I$17, 0, ABS(I$13), TRUE) * 2)
               + (I$6 * _xlfn.NORM.DIST($B189, I$10, ABS(I$14), FALSE) * _xlfn.NORM.DIST(($B189 - I$10)*I$18, 0, ABS(I$14), TRUE) * 2)</f>
        <v>47.411146672098866</v>
      </c>
      <c r="Z189" s="4">
        <f>BF189 + (J$3 * _xlfn.NORM.DIST($B189, J$7, ABS(J$11), FALSE) * _xlfn.NORM.DIST(($B189 - J$7)*J$15, 0, ABS(J$11), TRUE) * 2)
               + (J$4 * _xlfn.NORM.DIST($B189, J$8, ABS(J$12), FALSE) * _xlfn.NORM.DIST(($B189 - J$8)*J$16, 0, ABS(J$12), TRUE) * 2)
               + (J$5 * _xlfn.NORM.DIST($B189, J$9, ABS(J$13), FALSE) * _xlfn.NORM.DIST(($B189 - J$9)*J$17, 0, ABS(J$13), TRUE) * 2)
               + (J$6 * _xlfn.NORM.DIST($B189, J$10, ABS(J$14), FALSE) * _xlfn.NORM.DIST(($B189 - J$10)*J$18, 0, ABS(J$14), TRUE) * 2)</f>
        <v>43.503665625312813</v>
      </c>
      <c r="AA189" s="4">
        <f>BG189 + (K$3 * _xlfn.NORM.DIST($B189, K$7, ABS(K$11), FALSE) * _xlfn.NORM.DIST(($B189 - K$7)*K$15, 0, ABS(K$11), TRUE) * 2)
               + (K$4 * _xlfn.NORM.DIST($B189, K$8, ABS(K$12), FALSE) * _xlfn.NORM.DIST(($B189 - K$8)*K$16, 0, ABS(K$12), TRUE) * 2)
               + (K$5 * _xlfn.NORM.DIST($B189, K$9, ABS(K$13), FALSE) * _xlfn.NORM.DIST(($B189 - K$9)*K$17, 0, ABS(K$13), TRUE) * 2)
               + (K$6 * _xlfn.NORM.DIST($B189, K$10, ABS(K$14), FALSE) * _xlfn.NORM.DIST(($B189 - K$10)*K$18, 0, ABS(K$14), TRUE) * 2)</f>
        <v>38.887726621709255</v>
      </c>
      <c r="AB189" s="4">
        <f>BH189 + (L$3 * _xlfn.NORM.DIST($B189, L$7, ABS(L$11), FALSE) * _xlfn.NORM.DIST(($B189 - L$7)*L$15, 0, ABS(L$11), TRUE) * 2)
               + (L$4 * _xlfn.NORM.DIST($B189, L$8, ABS(L$12), FALSE) * _xlfn.NORM.DIST(($B189 - L$8)*L$16, 0, ABS(L$12), TRUE) * 2)
               + (L$5 * _xlfn.NORM.DIST($B189, L$9, ABS(L$13), FALSE) * _xlfn.NORM.DIST(($B189 - L$9)*L$17, 0, ABS(L$13), TRUE) * 2)
               + (L$6 * _xlfn.NORM.DIST($B189, L$10, ABS(L$14), FALSE) * _xlfn.NORM.DIST(($B189 - L$10)*L$18, 0, ABS(L$14), TRUE) * 2)</f>
        <v>39.080653284215316</v>
      </c>
      <c r="AC189" s="4">
        <f>BI189 + (M$3 * _xlfn.NORM.DIST($B189, M$7, ABS(M$11), FALSE) * _xlfn.NORM.DIST(($B189 - M$7)*M$15, 0, ABS(M$11), TRUE) * 2)
               + (M$4 * _xlfn.NORM.DIST($B189, M$8, ABS(M$12), FALSE) * _xlfn.NORM.DIST(($B189 - M$8)*M$16, 0, ABS(M$12), TRUE) * 2)
               + (M$5 * _xlfn.NORM.DIST($B189, M$9, ABS(M$13), FALSE) * _xlfn.NORM.DIST(($B189 - M$9)*M$17, 0, ABS(M$13), TRUE) * 2)
               + (M$6 * _xlfn.NORM.DIST($B189, M$10, ABS(M$14), FALSE) * _xlfn.NORM.DIST(($B189 - M$10)*M$18, 0, ABS(M$14), TRUE) * 2)</f>
        <v>38.295950235290739</v>
      </c>
      <c r="AD189" s="4">
        <f>BJ189 + (N$3 * _xlfn.NORM.DIST($B189, N$7, ABS(N$11), FALSE) * _xlfn.NORM.DIST(($B189 - N$7)*N$15, 0, ABS(N$11), TRUE) * 2)
               + (N$4 * _xlfn.NORM.DIST($B189, N$8, ABS(N$12), FALSE) * _xlfn.NORM.DIST(($B189 - N$8)*N$16, 0, ABS(N$12), TRUE) * 2)
               + (N$5 * _xlfn.NORM.DIST($B189, N$9, ABS(N$13), FALSE) * _xlfn.NORM.DIST(($B189 - N$9)*N$17, 0, ABS(N$13), TRUE) * 2)
               + (N$6 * _xlfn.NORM.DIST($B189, N$10, ABS(N$14), FALSE) * _xlfn.NORM.DIST(($B189 - N$10)*N$18, 0, ABS(N$14), TRUE) * 2)</f>
        <v>40.029705952351271</v>
      </c>
      <c r="AE189" s="4">
        <f>BK189 + (O$3 * _xlfn.NORM.DIST($B189, O$7, ABS(O$11), FALSE) * _xlfn.NORM.DIST(($B189 - O$7)*O$15, 0, ABS(O$11), TRUE) * 2)
               + (O$4 * _xlfn.NORM.DIST($B189, O$8, ABS(O$12), FALSE) * _xlfn.NORM.DIST(($B189 - O$8)*O$16, 0, ABS(O$12), TRUE) * 2)
               + (O$5 * _xlfn.NORM.DIST($B189, O$9, ABS(O$13), FALSE) * _xlfn.NORM.DIST(($B189 - O$9)*O$17, 0, ABS(O$13), TRUE) * 2)
               + (O$6 * _xlfn.NORM.DIST($B189, O$10, ABS(O$14), FALSE) * _xlfn.NORM.DIST(($B189 - O$10)*O$18, 0, ABS(O$14), TRUE) * 2)</f>
        <v>47.242579088659404</v>
      </c>
      <c r="AF189" s="4">
        <f t="shared" si="133"/>
        <v>42.841231155101234</v>
      </c>
      <c r="AG189" s="4">
        <f t="shared" si="133"/>
        <v>43.345537036949928</v>
      </c>
      <c r="AI189" s="4">
        <f>IF(OR($B189 &lt; C$231, $B189 &gt; C$234), 0, C189-S189)</f>
        <v>-1.0473154523209303</v>
      </c>
      <c r="AJ189" s="4">
        <f>IF(OR($B189 &lt; D$231, $B189 &gt; D$234), 0, D189-T189)</f>
        <v>3.2673598052262776E-2</v>
      </c>
      <c r="AK189" s="4">
        <f>IF(OR($B189 &lt; E$231, $B189 &gt; E$234), 0, E189-U189)</f>
        <v>0.60184333065645035</v>
      </c>
      <c r="AL189" s="4">
        <f>IF(OR($B189 &lt; F$231, $B189 &gt; F$234), 0, F189-V189)</f>
        <v>-0.32068113971484991</v>
      </c>
      <c r="AM189" s="4">
        <f>IF(OR($B189 &lt; G$231, $B189 &gt; G$234), 0, G189-W189)</f>
        <v>-0.10042322827027306</v>
      </c>
      <c r="AN189" s="4">
        <f>IF(OR($B189 &lt; H$231, $B189 &gt; H$234), 0, H189-X189)</f>
        <v>-5.7186565887093366E-2</v>
      </c>
      <c r="AO189" s="4">
        <f>IF(OR($B189 &lt; I$231, $B189 &gt; I$234), 0, I189-Y189)</f>
        <v>-0.79414667209886858</v>
      </c>
      <c r="AP189" s="4">
        <f>IF(OR($B189 &lt; J$231, $B189 &gt; J$234), 0, J189-Z189)</f>
        <v>1.4293343746871869</v>
      </c>
      <c r="AQ189" s="4">
        <f>IF(OR($B189 &lt; K$231, $B189 &gt; K$234), 0, K189-AA189)</f>
        <v>0.82927337829074332</v>
      </c>
      <c r="AR189" s="4">
        <f>IF(OR($B189 &lt; L$231, $B189 &gt; L$234), 0, L189-AB189)</f>
        <v>1.5363467157846813</v>
      </c>
      <c r="AS189" s="4">
        <f>IF(OR($B189 &lt; M$231, $B189 &gt; M$234), 0, M189-AC189)</f>
        <v>1.5540497647092621</v>
      </c>
      <c r="AT189" s="4">
        <f>IF(OR($B189 &lt; N$231, $B189 &gt; N$234), 0, N189-AD189)</f>
        <v>-0.6127059523512699</v>
      </c>
      <c r="AU189" s="4">
        <f>IF(OR($B189 &lt; O$231, $B189 &gt; O$234), 0, O189-AE189)</f>
        <v>1.1404209113405983</v>
      </c>
      <c r="AV189" s="4">
        <f t="shared" si="165"/>
        <v>-8.2311551012352879E-3</v>
      </c>
      <c r="AW189" s="4">
        <f t="shared" si="165"/>
        <v>-0.22853703694993044</v>
      </c>
      <c r="AY189" s="2">
        <f t="shared" si="151"/>
        <v>49.192315452320919</v>
      </c>
      <c r="AZ189" s="2">
        <f t="shared" si="151"/>
        <v>47.967326401947737</v>
      </c>
      <c r="BA189" s="2">
        <f t="shared" si="151"/>
        <v>46.833156669343552</v>
      </c>
      <c r="BB189" s="2">
        <f t="shared" si="151"/>
        <v>44.370681139714847</v>
      </c>
      <c r="BC189" s="2">
        <f t="shared" si="151"/>
        <v>46.483423228270276</v>
      </c>
      <c r="BD189" s="2">
        <f t="shared" si="151"/>
        <v>45.557186565887093</v>
      </c>
      <c r="BE189" s="2">
        <f t="shared" si="151"/>
        <v>47.411146672098866</v>
      </c>
      <c r="BF189" s="2">
        <f t="shared" si="151"/>
        <v>43.503665625312813</v>
      </c>
      <c r="BG189" s="2">
        <f t="shared" si="151"/>
        <v>38.887726621709255</v>
      </c>
      <c r="BH189" s="2">
        <f t="shared" si="151"/>
        <v>39.080653284215316</v>
      </c>
      <c r="BI189" s="2">
        <f t="shared" si="151"/>
        <v>38.295950235290739</v>
      </c>
      <c r="BJ189" s="2">
        <f t="shared" si="151"/>
        <v>40.029705952351271</v>
      </c>
      <c r="BK189" s="2">
        <f t="shared" si="151"/>
        <v>47.242579088659404</v>
      </c>
      <c r="BL189" s="2">
        <f t="shared" si="151"/>
        <v>42.841231155101234</v>
      </c>
      <c r="BM189" s="2">
        <f t="shared" si="151"/>
        <v>43.345537036949928</v>
      </c>
      <c r="BO189" s="2" t="str">
        <f t="shared" si="152"/>
        <v/>
      </c>
      <c r="BP189" s="2" t="str">
        <f t="shared" si="152"/>
        <v/>
      </c>
      <c r="BQ189" s="2" t="str">
        <f t="shared" si="152"/>
        <v/>
      </c>
      <c r="BR189" s="2" t="str">
        <f t="shared" si="152"/>
        <v/>
      </c>
      <c r="BS189" s="2" t="str">
        <f t="shared" si="152"/>
        <v/>
      </c>
      <c r="BT189" s="2" t="str">
        <f t="shared" si="152"/>
        <v/>
      </c>
      <c r="BU189" s="2" t="str">
        <f t="shared" si="152"/>
        <v/>
      </c>
      <c r="BV189" s="2" t="str">
        <f t="shared" si="152"/>
        <v/>
      </c>
      <c r="BW189" s="2" t="str">
        <f t="shared" si="152"/>
        <v/>
      </c>
      <c r="BX189" s="2" t="str">
        <f t="shared" si="152"/>
        <v/>
      </c>
      <c r="BY189" s="2" t="str">
        <f t="shared" si="152"/>
        <v/>
      </c>
      <c r="BZ189" s="2" t="str">
        <f t="shared" si="152"/>
        <v/>
      </c>
      <c r="CA189" s="2" t="str">
        <f t="shared" si="152"/>
        <v/>
      </c>
      <c r="CB189" s="2" t="str">
        <f t="shared" si="152"/>
        <v/>
      </c>
      <c r="CC189" s="2" t="str">
        <f t="shared" si="152"/>
        <v/>
      </c>
      <c r="CE189" s="2" t="str">
        <f t="shared" si="153"/>
        <v/>
      </c>
      <c r="CF189" s="2" t="str">
        <f t="shared" si="153"/>
        <v/>
      </c>
      <c r="CG189" s="2" t="str">
        <f t="shared" si="153"/>
        <v/>
      </c>
      <c r="CH189" s="2" t="str">
        <f t="shared" si="153"/>
        <v/>
      </c>
      <c r="CI189" s="2" t="str">
        <f t="shared" si="153"/>
        <v/>
      </c>
      <c r="CJ189" s="2" t="str">
        <f t="shared" si="153"/>
        <v/>
      </c>
      <c r="CK189" s="2" t="str">
        <f t="shared" si="153"/>
        <v/>
      </c>
      <c r="CL189" s="2" t="str">
        <f t="shared" si="153"/>
        <v/>
      </c>
      <c r="CM189" s="2" t="str">
        <f t="shared" si="153"/>
        <v/>
      </c>
      <c r="CN189" s="2" t="str">
        <f t="shared" si="153"/>
        <v/>
      </c>
      <c r="CO189" s="2" t="str">
        <f t="shared" si="153"/>
        <v/>
      </c>
      <c r="CP189" s="2" t="str">
        <f t="shared" si="153"/>
        <v/>
      </c>
      <c r="CQ189" s="2" t="str">
        <f t="shared" si="153"/>
        <v/>
      </c>
      <c r="CR189" s="2" t="str">
        <f t="shared" si="153"/>
        <v/>
      </c>
      <c r="CS189" s="2" t="str">
        <f t="shared" si="153"/>
        <v/>
      </c>
      <c r="CU189" s="2">
        <f t="shared" si="154"/>
        <v>48.145000000000003</v>
      </c>
      <c r="CV189" s="2">
        <f t="shared" si="154"/>
        <v>48</v>
      </c>
      <c r="CW189" s="2">
        <f t="shared" si="154"/>
        <v>47.435000000000002</v>
      </c>
      <c r="CX189" s="2">
        <f t="shared" si="154"/>
        <v>44.05</v>
      </c>
      <c r="CY189" s="2">
        <f t="shared" si="154"/>
        <v>46.383000000000003</v>
      </c>
      <c r="CZ189" s="2">
        <f t="shared" si="154"/>
        <v>45.5</v>
      </c>
      <c r="DA189" s="2">
        <f t="shared" si="154"/>
        <v>46.616999999999997</v>
      </c>
      <c r="DB189" s="2">
        <f t="shared" si="154"/>
        <v>44.933</v>
      </c>
      <c r="DC189" s="2">
        <f t="shared" si="154"/>
        <v>39.716999999999999</v>
      </c>
      <c r="DD189" s="2">
        <f t="shared" si="154"/>
        <v>40.616999999999997</v>
      </c>
      <c r="DE189" s="2">
        <f t="shared" si="154"/>
        <v>39.85</v>
      </c>
      <c r="DF189" s="2">
        <f t="shared" si="154"/>
        <v>39.417000000000002</v>
      </c>
      <c r="DG189" s="2">
        <f t="shared" si="154"/>
        <v>48.383000000000003</v>
      </c>
      <c r="DH189" s="2">
        <f t="shared" si="154"/>
        <v>42.832999999999998</v>
      </c>
      <c r="DI189" s="2">
        <f t="shared" si="154"/>
        <v>43.116999999999997</v>
      </c>
      <c r="DK189" s="2">
        <f t="shared" si="160"/>
        <v>70.472320161290355</v>
      </c>
      <c r="DL189" s="2">
        <f t="shared" si="160"/>
        <v>79.145733504398834</v>
      </c>
      <c r="DM189" s="2">
        <f t="shared" si="160"/>
        <v>85.216691715542538</v>
      </c>
      <c r="DN189" s="2">
        <f t="shared" si="160"/>
        <v>78.60752194741535</v>
      </c>
      <c r="DO189" s="2">
        <f t="shared" si="160"/>
        <v>96.730060667155385</v>
      </c>
      <c r="DP189" s="2">
        <f t="shared" si="160"/>
        <v>92.172700534759358</v>
      </c>
      <c r="DQ189" s="2">
        <f t="shared" si="160"/>
        <v>92.305205828445736</v>
      </c>
      <c r="DR189" s="2">
        <f t="shared" si="160"/>
        <v>94.133625916422318</v>
      </c>
      <c r="DS189" s="2">
        <f t="shared" si="160"/>
        <v>73.325901612903223</v>
      </c>
      <c r="DT189" s="2">
        <f t="shared" si="160"/>
        <v>72.488171746384893</v>
      </c>
      <c r="DU189" s="2">
        <f t="shared" si="160"/>
        <v>79.783164849833142</v>
      </c>
      <c r="DV189" s="2">
        <f t="shared" si="160"/>
        <v>81.897662390029325</v>
      </c>
      <c r="DW189" s="2">
        <f t="shared" si="160"/>
        <v>94.196397504456314</v>
      </c>
      <c r="DX189" s="2">
        <f t="shared" si="160"/>
        <v>71.144745098039223</v>
      </c>
      <c r="DY189" s="2">
        <f t="shared" si="160"/>
        <v>62.816955665024615</v>
      </c>
      <c r="EA189" s="2">
        <f t="shared" si="164"/>
        <v>46.038523291478967</v>
      </c>
      <c r="EB189" s="2">
        <f t="shared" si="164"/>
        <v>50.900784503631954</v>
      </c>
      <c r="EC189" s="2">
        <f t="shared" si="164"/>
        <v>46.461341792228382</v>
      </c>
      <c r="ED189" s="2">
        <f t="shared" si="164"/>
        <v>44.743037468170229</v>
      </c>
      <c r="EE189" s="2">
        <f t="shared" si="164"/>
        <v>47.496051242776574</v>
      </c>
      <c r="EF189" s="2">
        <f t="shared" si="163"/>
        <v>37.147400368064531</v>
      </c>
      <c r="EG189" s="2">
        <f t="shared" si="163"/>
        <v>45.789372299194667</v>
      </c>
      <c r="EH189" s="2">
        <f t="shared" si="163"/>
        <v>39.793346369254543</v>
      </c>
      <c r="EI189" s="2">
        <f t="shared" si="163"/>
        <v>36.228405713464227</v>
      </c>
      <c r="EJ189" s="2">
        <f t="shared" si="163"/>
        <v>38.358429253649874</v>
      </c>
      <c r="EK189" s="2">
        <f t="shared" si="135"/>
        <v>37.586290921949342</v>
      </c>
      <c r="EL189" s="2">
        <f t="shared" si="130"/>
        <v>39.979180811808114</v>
      </c>
      <c r="EM189" s="2">
        <f t="shared" si="130"/>
        <v>46.191276543897516</v>
      </c>
      <c r="EN189" s="2">
        <f t="shared" si="130"/>
        <v>42.264385618553298</v>
      </c>
      <c r="EO189" s="2">
        <f t="shared" si="130"/>
        <v>43.483205522440727</v>
      </c>
      <c r="EQ189" s="2">
        <f t="shared" si="161"/>
        <v>49.212682979719681</v>
      </c>
      <c r="ER189" s="2">
        <f t="shared" si="161"/>
        <v>47.956651058752648</v>
      </c>
      <c r="ES189" s="2">
        <f t="shared" si="161"/>
        <v>46.83426081151336</v>
      </c>
      <c r="ET189" s="2">
        <f t="shared" si="161"/>
        <v>44.369767514939369</v>
      </c>
      <c r="EU189" s="2">
        <f t="shared" si="161"/>
        <v>46.480637218510253</v>
      </c>
      <c r="EV189" s="2">
        <f t="shared" si="161"/>
        <v>45.582651447659131</v>
      </c>
      <c r="EW189" s="2">
        <f t="shared" si="161"/>
        <v>47.416895566816933</v>
      </c>
      <c r="EX189" s="2">
        <f t="shared" si="161"/>
        <v>43.511162818847801</v>
      </c>
      <c r="EY189" s="2">
        <f t="shared" si="161"/>
        <v>38.892602398708412</v>
      </c>
      <c r="EZ189" s="2">
        <f t="shared" si="161"/>
        <v>39.082055446830907</v>
      </c>
      <c r="FA189" s="2">
        <f t="shared" si="161"/>
        <v>38.297627026845788</v>
      </c>
      <c r="FB189" s="2">
        <f t="shared" si="161"/>
        <v>40.029871870713805</v>
      </c>
      <c r="FC189" s="2">
        <f t="shared" si="161"/>
        <v>47.250239936100122</v>
      </c>
      <c r="FD189" s="2">
        <f t="shared" si="161"/>
        <v>42.849219376505403</v>
      </c>
      <c r="FE189" s="2">
        <f t="shared" si="161"/>
        <v>43.342543041657862</v>
      </c>
      <c r="FG189" s="2">
        <f t="shared" si="162"/>
        <v>0.9999999999753254</v>
      </c>
      <c r="FH189" s="2">
        <f t="shared" si="162"/>
        <v>0.99999999997599653</v>
      </c>
      <c r="FI189" s="2">
        <f t="shared" si="162"/>
        <v>0.9999999999798066</v>
      </c>
      <c r="FJ189" s="2">
        <f t="shared" si="162"/>
        <v>0.99999999998284816</v>
      </c>
      <c r="FK189" s="2">
        <f t="shared" si="162"/>
        <v>0.99999999998246791</v>
      </c>
      <c r="FL189" s="2">
        <f t="shared" si="162"/>
        <v>0.99999999998096611</v>
      </c>
      <c r="FM189" s="2">
        <f t="shared" si="162"/>
        <v>0.99999999997857569</v>
      </c>
      <c r="FN189" s="2">
        <f t="shared" si="162"/>
        <v>0.99999999997977873</v>
      </c>
      <c r="FO189" s="2">
        <f t="shared" si="162"/>
        <v>0.99999999998163736</v>
      </c>
      <c r="FP189" s="2">
        <f t="shared" si="162"/>
        <v>0.99999999998134714</v>
      </c>
      <c r="FQ189" s="2">
        <f t="shared" si="162"/>
        <v>0.99999999998201816</v>
      </c>
      <c r="FR189" s="2">
        <f t="shared" si="162"/>
        <v>0.99999999998056555</v>
      </c>
      <c r="FS189" s="2">
        <f t="shared" si="162"/>
        <v>0.99999999979351983</v>
      </c>
      <c r="FT189" s="2">
        <f t="shared" si="162"/>
        <v>0.99999999870594147</v>
      </c>
      <c r="FU189" s="2">
        <f t="shared" si="162"/>
        <v>0.99999999440964638</v>
      </c>
      <c r="FW189" s="2">
        <f t="shared" si="155"/>
        <v>0.99358333228252294</v>
      </c>
      <c r="FX189" s="2">
        <f t="shared" si="155"/>
        <v>0.99637402899122096</v>
      </c>
      <c r="FY189" s="2">
        <f t="shared" si="155"/>
        <v>0.99703918841540917</v>
      </c>
      <c r="FZ189" s="2">
        <f t="shared" si="155"/>
        <v>0.99755237680735231</v>
      </c>
      <c r="GA189" s="2">
        <f t="shared" si="155"/>
        <v>0.99725628282625378</v>
      </c>
      <c r="GB189" s="2">
        <f t="shared" si="155"/>
        <v>0.99698113516964681</v>
      </c>
      <c r="GC189" s="2">
        <f t="shared" si="155"/>
        <v>0.99646770290231879</v>
      </c>
      <c r="GD189" s="2">
        <f t="shared" si="155"/>
        <v>0.99798344142712136</v>
      </c>
      <c r="GE189" s="2">
        <f t="shared" si="155"/>
        <v>0.9981698882415968</v>
      </c>
      <c r="GF189" s="2">
        <f t="shared" si="155"/>
        <v>0.99806230998073264</v>
      </c>
      <c r="GG189" s="2">
        <f t="shared" si="155"/>
        <v>0.99764275663461777</v>
      </c>
      <c r="GH189" s="2">
        <f t="shared" si="155"/>
        <v>0.99672685517368942</v>
      </c>
      <c r="GI189" s="2">
        <f t="shared" si="155"/>
        <v>0.99276570143101284</v>
      </c>
      <c r="GJ189" s="2">
        <f t="shared" si="155"/>
        <v>0.98634097524565689</v>
      </c>
      <c r="GK189" s="2">
        <f t="shared" si="155"/>
        <v>0.97871580827449767</v>
      </c>
      <c r="GM189" s="107">
        <f t="shared" si="156"/>
        <v>5.418067121994835E-277</v>
      </c>
      <c r="GN189" s="107">
        <f t="shared" si="156"/>
        <v>0</v>
      </c>
      <c r="GO189" s="107">
        <f t="shared" si="156"/>
        <v>0</v>
      </c>
      <c r="GP189" s="107">
        <f t="shared" si="156"/>
        <v>0</v>
      </c>
      <c r="GQ189" s="107">
        <f t="shared" si="156"/>
        <v>0</v>
      </c>
      <c r="GR189" s="107">
        <f t="shared" si="156"/>
        <v>0</v>
      </c>
      <c r="GS189" s="107">
        <f t="shared" si="156"/>
        <v>0</v>
      </c>
      <c r="GT189" s="107">
        <f t="shared" si="156"/>
        <v>0</v>
      </c>
      <c r="GU189" s="107">
        <f t="shared" si="156"/>
        <v>0</v>
      </c>
      <c r="GV189" s="107">
        <f t="shared" si="156"/>
        <v>0</v>
      </c>
      <c r="GW189" s="107">
        <f t="shared" si="156"/>
        <v>0</v>
      </c>
      <c r="GX189" s="107">
        <f t="shared" si="156"/>
        <v>0</v>
      </c>
      <c r="GY189" s="107">
        <f t="shared" si="156"/>
        <v>0</v>
      </c>
      <c r="GZ189" s="107">
        <f t="shared" si="156"/>
        <v>0</v>
      </c>
      <c r="HA189" s="107">
        <f t="shared" si="156"/>
        <v>0</v>
      </c>
      <c r="HC189" s="107">
        <f t="shared" si="132"/>
        <v>7.8317802355028973E-213</v>
      </c>
      <c r="HD189" s="107">
        <f t="shared" si="132"/>
        <v>1.3959050521579419E-240</v>
      </c>
      <c r="HE189" s="107">
        <f t="shared" si="132"/>
        <v>1.5391557326697587E-257</v>
      </c>
      <c r="HF189" s="107">
        <f t="shared" si="132"/>
        <v>0</v>
      </c>
      <c r="HG189" s="107">
        <f t="shared" si="132"/>
        <v>0</v>
      </c>
      <c r="HH189" s="107">
        <f t="shared" si="132"/>
        <v>0</v>
      </c>
      <c r="HI189" s="107">
        <f t="shared" si="166"/>
        <v>0</v>
      </c>
      <c r="HJ189" s="107">
        <f t="shared" si="166"/>
        <v>0</v>
      </c>
      <c r="HK189" s="107">
        <f t="shared" si="166"/>
        <v>0</v>
      </c>
      <c r="HL189" s="107">
        <f t="shared" si="166"/>
        <v>0</v>
      </c>
      <c r="HM189" s="107">
        <f t="shared" si="166"/>
        <v>0</v>
      </c>
      <c r="HN189" s="107">
        <f t="shared" si="166"/>
        <v>0</v>
      </c>
      <c r="HO189" s="107">
        <f t="shared" si="149"/>
        <v>3.3960044136557518E-299</v>
      </c>
      <c r="HP189" s="107">
        <f t="shared" si="149"/>
        <v>1.1966383939660341E-302</v>
      </c>
      <c r="HQ189" s="107">
        <f t="shared" si="149"/>
        <v>0</v>
      </c>
      <c r="HS189" s="107">
        <f t="shared" si="157"/>
        <v>2.1965812573617636E-56</v>
      </c>
      <c r="HT189" s="107">
        <f t="shared" si="157"/>
        <v>1.464441836261058E-66</v>
      </c>
      <c r="HU189" s="107">
        <f t="shared" si="157"/>
        <v>3.5618738472669462E-72</v>
      </c>
      <c r="HV189" s="107">
        <f t="shared" si="157"/>
        <v>3.1324441322541507E-89</v>
      </c>
      <c r="HW189" s="107">
        <f t="shared" si="157"/>
        <v>2.8721273545227379E-89</v>
      </c>
      <c r="HX189" s="107">
        <f t="shared" si="157"/>
        <v>5.4207730075147848E-87</v>
      </c>
      <c r="HY189" s="107">
        <f t="shared" si="157"/>
        <v>5.8635853753745237E-87</v>
      </c>
      <c r="HZ189" s="107">
        <f t="shared" si="157"/>
        <v>3.6674206014590198E-94</v>
      </c>
      <c r="IA189" s="107">
        <f t="shared" si="157"/>
        <v>1.0386870435998788E-102</v>
      </c>
      <c r="IB189" s="107">
        <f t="shared" si="157"/>
        <v>1.8958752797195807E-107</v>
      </c>
      <c r="IC189" s="107">
        <f t="shared" si="157"/>
        <v>1.9903228063952774E-106</v>
      </c>
      <c r="ID189" s="107">
        <f t="shared" si="157"/>
        <v>1.2578187605388835E-88</v>
      </c>
      <c r="IE189" s="107">
        <f t="shared" si="157"/>
        <v>7.0089389134401246E-81</v>
      </c>
      <c r="IF189" s="107">
        <f t="shared" si="157"/>
        <v>6.0142012789513287E-80</v>
      </c>
      <c r="IG189" s="107">
        <f t="shared" si="157"/>
        <v>3.6623203578326794E-85</v>
      </c>
      <c r="II189" s="107">
        <f t="shared" si="158"/>
        <v>2.4099625318087439E-10</v>
      </c>
      <c r="IJ189" s="107">
        <f t="shared" si="158"/>
        <v>8.7837080057616068E-14</v>
      </c>
      <c r="IK189" s="107">
        <f t="shared" si="158"/>
        <v>2.2676635904069611E-15</v>
      </c>
      <c r="IL189" s="107">
        <f t="shared" si="158"/>
        <v>3.7529089115626732E-19</v>
      </c>
      <c r="IM189" s="107">
        <f t="shared" si="158"/>
        <v>1.1576641278114007E-18</v>
      </c>
      <c r="IN189" s="107">
        <f t="shared" si="158"/>
        <v>5.6080253992831273E-18</v>
      </c>
      <c r="IO189" s="107">
        <f t="shared" si="158"/>
        <v>2.3044149663802337E-17</v>
      </c>
      <c r="IP189" s="107">
        <f t="shared" si="158"/>
        <v>6.3652082002266827E-21</v>
      </c>
      <c r="IQ189" s="107">
        <f t="shared" si="158"/>
        <v>6.4837368567824715E-23</v>
      </c>
      <c r="IR189" s="107">
        <f t="shared" si="158"/>
        <v>8.3673157754118518E-24</v>
      </c>
      <c r="IS189" s="107">
        <f t="shared" si="158"/>
        <v>1.1841489605329908E-22</v>
      </c>
      <c r="IT189" s="107">
        <f t="shared" si="158"/>
        <v>4.7374588362404136E-18</v>
      </c>
      <c r="IU189" s="107">
        <f t="shared" si="158"/>
        <v>1.0459429406605281E-15</v>
      </c>
      <c r="IV189" s="107">
        <f t="shared" si="158"/>
        <v>1.9280447454506318E-14</v>
      </c>
      <c r="IW189" s="107">
        <f t="shared" si="158"/>
        <v>5.6482998088879068E-13</v>
      </c>
      <c r="IY189" s="107">
        <f t="shared" si="159"/>
        <v>2.4099625318087439E-10</v>
      </c>
      <c r="IZ189" s="107">
        <f t="shared" si="159"/>
        <v>8.7837080057616068E-14</v>
      </c>
      <c r="JA189" s="107">
        <f t="shared" si="159"/>
        <v>2.2676635904069611E-15</v>
      </c>
      <c r="JB189" s="107">
        <f t="shared" si="159"/>
        <v>3.7529089115626732E-19</v>
      </c>
      <c r="JC189" s="107">
        <f t="shared" si="159"/>
        <v>1.1576641278114007E-18</v>
      </c>
      <c r="JD189" s="107">
        <f t="shared" si="159"/>
        <v>5.6080253992831273E-18</v>
      </c>
      <c r="JE189" s="107">
        <f t="shared" si="159"/>
        <v>2.3044149663802337E-17</v>
      </c>
      <c r="JF189" s="107">
        <f t="shared" si="159"/>
        <v>6.3652082002266827E-21</v>
      </c>
      <c r="JG189" s="107">
        <f t="shared" si="159"/>
        <v>6.4837368567824715E-23</v>
      </c>
      <c r="JH189" s="107">
        <f t="shared" si="159"/>
        <v>8.3673157754118518E-24</v>
      </c>
      <c r="JI189" s="107">
        <f t="shared" si="159"/>
        <v>1.1841489605329908E-22</v>
      </c>
      <c r="JJ189" s="107">
        <f t="shared" si="159"/>
        <v>4.7374588362404136E-18</v>
      </c>
      <c r="JK189" s="107">
        <f t="shared" si="159"/>
        <v>1.0459429406605281E-15</v>
      </c>
      <c r="JL189" s="107">
        <f t="shared" si="159"/>
        <v>1.9280447454506318E-14</v>
      </c>
      <c r="JM189" s="107">
        <f t="shared" si="159"/>
        <v>5.6482998088879068E-13</v>
      </c>
    </row>
    <row r="190" spans="2:273" x14ac:dyDescent="0.25">
      <c r="B190" s="2">
        <v>162</v>
      </c>
      <c r="C190" s="37">
        <v>47.581000000000003</v>
      </c>
      <c r="D190" s="37">
        <v>47.145000000000003</v>
      </c>
      <c r="E190" s="37">
        <v>47.402999999999999</v>
      </c>
      <c r="F190" s="37">
        <v>44.65</v>
      </c>
      <c r="G190" s="37">
        <v>46.25</v>
      </c>
      <c r="H190" s="37">
        <v>46.1</v>
      </c>
      <c r="I190" s="37">
        <v>48.25</v>
      </c>
      <c r="J190" s="37">
        <v>45.232999999999997</v>
      </c>
      <c r="K190" s="37">
        <v>39.817</v>
      </c>
      <c r="L190" s="37">
        <v>39.450000000000003</v>
      </c>
      <c r="M190" s="37">
        <v>38.832999999999998</v>
      </c>
      <c r="N190" s="37">
        <v>39.283000000000001</v>
      </c>
      <c r="O190" s="37">
        <v>47.283000000000001</v>
      </c>
      <c r="P190" s="37">
        <v>43.5</v>
      </c>
      <c r="Q190" s="37">
        <v>41.75</v>
      </c>
      <c r="S190" s="4">
        <f>AY190 + (C$3 * _xlfn.NORM.DIST($B190, C$7, ABS(C$11), FALSE) * _xlfn.NORM.DIST(($B190 - C$7)*C$15, 0, ABS(C$11), TRUE) * 2)
               + (C$4 * _xlfn.NORM.DIST($B190, C$8, ABS(C$12), FALSE) * _xlfn.NORM.DIST(($B190 - C$8)*C$16, 0, ABS(C$12), TRUE) * 2)
               + (C$5 * _xlfn.NORM.DIST($B190, C$9, ABS(C$13), FALSE) * _xlfn.NORM.DIST(($B190 - C$9)*C$17, 0, ABS(C$13), TRUE) * 2)
               + (C$6 * _xlfn.NORM.DIST($B190, C$10, ABS(C$14), FALSE) * _xlfn.NORM.DIST(($B190 - C$10)*C$18, 0, ABS(C$14), TRUE) * 2)</f>
        <v>49.165353078480422</v>
      </c>
      <c r="T190" s="4">
        <f>AZ190 + (D$3 * _xlfn.NORM.DIST($B190, D$7, ABS(D$11), FALSE) * _xlfn.NORM.DIST(($B190 - D$7)*D$15, 0, ABS(D$11), TRUE) * 2)
               + (D$4 * _xlfn.NORM.DIST($B190, D$8, ABS(D$12), FALSE) * _xlfn.NORM.DIST(($B190 - D$8)*D$16, 0, ABS(D$12), TRUE) * 2)
               + (D$5 * _xlfn.NORM.DIST($B190, D$9, ABS(D$13), FALSE) * _xlfn.NORM.DIST(($B190 - D$9)*D$17, 0, ABS(D$13), TRUE) * 2)
               + (D$6 * _xlfn.NORM.DIST($B190, D$10, ABS(D$14), FALSE) * _xlfn.NORM.DIST(($B190 - D$10)*D$18, 0, ABS(D$14), TRUE) * 2)</f>
        <v>47.889923735814222</v>
      </c>
      <c r="U190" s="4">
        <f>BA190 + (E$3 * _xlfn.NORM.DIST($B190, E$7, ABS(E$11), FALSE) * _xlfn.NORM.DIST(($B190 - E$7)*E$15, 0, ABS(E$11), TRUE) * 2)
               + (E$4 * _xlfn.NORM.DIST($B190, E$8, ABS(E$12), FALSE) * _xlfn.NORM.DIST(($B190 - E$8)*E$16, 0, ABS(E$12), TRUE) * 2)
               + (E$5 * _xlfn.NORM.DIST($B190, E$9, ABS(E$13), FALSE) * _xlfn.NORM.DIST(($B190 - E$9)*E$17, 0, ABS(E$13), TRUE) * 2)
               + (E$6 * _xlfn.NORM.DIST($B190, E$10, ABS(E$14), FALSE) * _xlfn.NORM.DIST(($B190 - E$10)*E$18, 0, ABS(E$14), TRUE) * 2)</f>
        <v>46.727463862507946</v>
      </c>
      <c r="V190" s="4">
        <f>BB190 + (F$3 * _xlfn.NORM.DIST($B190, F$7, ABS(F$11), FALSE) * _xlfn.NORM.DIST(($B190 - F$7)*F$15, 0, ABS(F$11), TRUE) * 2)
               + (F$4 * _xlfn.NORM.DIST($B190, F$8, ABS(F$12), FALSE) * _xlfn.NORM.DIST(($B190 - F$8)*F$16, 0, ABS(F$12), TRUE) * 2)
               + (F$5 * _xlfn.NORM.DIST($B190, F$9, ABS(F$13), FALSE) * _xlfn.NORM.DIST(($B190 - F$9)*F$17, 0, ABS(F$13), TRUE) * 2)
               + (F$6 * _xlfn.NORM.DIST($B190, F$10, ABS(F$14), FALSE) * _xlfn.NORM.DIST(($B190 - F$10)*F$18, 0, ABS(F$14), TRUE) * 2)</f>
        <v>44.259103173187768</v>
      </c>
      <c r="W190" s="4">
        <f>BC190 + (G$3 * _xlfn.NORM.DIST($B190, G$7, ABS(G$11), FALSE) * _xlfn.NORM.DIST(($B190 - G$7)*G$15, 0, ABS(G$11), TRUE) * 2)
               + (G$4 * _xlfn.NORM.DIST($B190, G$8, ABS(G$12), FALSE) * _xlfn.NORM.DIST(($B190 - G$8)*G$16, 0, ABS(G$12), TRUE) * 2)
               + (G$5 * _xlfn.NORM.DIST($B190, G$9, ABS(G$13), FALSE) * _xlfn.NORM.DIST(($B190 - G$9)*G$17, 0, ABS(G$13), TRUE) * 2)
               + (G$6 * _xlfn.NORM.DIST($B190, G$10, ABS(G$14), FALSE) * _xlfn.NORM.DIST(($B190 - G$10)*G$18, 0, ABS(G$14), TRUE) * 2)</f>
        <v>46.333085670981013</v>
      </c>
      <c r="X190" s="4">
        <f>BD190 + (H$3 * _xlfn.NORM.DIST($B190, H$7, ABS(H$11), FALSE) * _xlfn.NORM.DIST(($B190 - H$7)*H$15, 0, ABS(H$11), TRUE) * 2)
               + (H$4 * _xlfn.NORM.DIST($B190, H$8, ABS(H$12), FALSE) * _xlfn.NORM.DIST(($B190 - H$8)*H$16, 0, ABS(H$12), TRUE) * 2)
               + (H$5 * _xlfn.NORM.DIST($B190, H$9, ABS(H$13), FALSE) * _xlfn.NORM.DIST(($B190 - H$9)*H$17, 0, ABS(H$13), TRUE) * 2)
               + (H$6 * _xlfn.NORM.DIST($B190, H$10, ABS(H$14), FALSE) * _xlfn.NORM.DIST(($B190 - H$10)*H$18, 0, ABS(H$14), TRUE) * 2)</f>
        <v>45.376848841119539</v>
      </c>
      <c r="Y190" s="4">
        <f>BE190 + (I$3 * _xlfn.NORM.DIST($B190, I$7, ABS(I$11), FALSE) * _xlfn.NORM.DIST(($B190 - I$7)*I$15, 0, ABS(I$11), TRUE) * 2)
               + (I$4 * _xlfn.NORM.DIST($B190, I$8, ABS(I$12), FALSE) * _xlfn.NORM.DIST(($B190 - I$8)*I$16, 0, ABS(I$12), TRUE) * 2)
               + (I$5 * _xlfn.NORM.DIST($B190, I$9, ABS(I$13), FALSE) * _xlfn.NORM.DIST(($B190 - I$9)*I$17, 0, ABS(I$13), TRUE) * 2)
               + (I$6 * _xlfn.NORM.DIST($B190, I$10, ABS(I$14), FALSE) * _xlfn.NORM.DIST(($B190 - I$10)*I$18, 0, ABS(I$14), TRUE) * 2)</f>
        <v>47.233424650502258</v>
      </c>
      <c r="Z190" s="4">
        <f>BF190 + (J$3 * _xlfn.NORM.DIST($B190, J$7, ABS(J$11), FALSE) * _xlfn.NORM.DIST(($B190 - J$7)*J$15, 0, ABS(J$11), TRUE) * 2)
               + (J$4 * _xlfn.NORM.DIST($B190, J$8, ABS(J$12), FALSE) * _xlfn.NORM.DIST(($B190 - J$8)*J$16, 0, ABS(J$12), TRUE) * 2)
               + (J$5 * _xlfn.NORM.DIST($B190, J$9, ABS(J$13), FALSE) * _xlfn.NORM.DIST(($B190 - J$9)*J$17, 0, ABS(J$13), TRUE) * 2)
               + (J$6 * _xlfn.NORM.DIST($B190, J$10, ABS(J$14), FALSE) * _xlfn.NORM.DIST(($B190 - J$10)*J$18, 0, ABS(J$14), TRUE) * 2)</f>
        <v>43.340052613875429</v>
      </c>
      <c r="AA190" s="4">
        <f>BG190 + (K$3 * _xlfn.NORM.DIST($B190, K$7, ABS(K$11), FALSE) * _xlfn.NORM.DIST(($B190 - K$7)*K$15, 0, ABS(K$11), TRUE) * 2)
               + (K$4 * _xlfn.NORM.DIST($B190, K$8, ABS(K$12), FALSE) * _xlfn.NORM.DIST(($B190 - K$8)*K$16, 0, ABS(K$12), TRUE) * 2)
               + (K$5 * _xlfn.NORM.DIST($B190, K$9, ABS(K$13), FALSE) * _xlfn.NORM.DIST(($B190 - K$9)*K$17, 0, ABS(K$13), TRUE) * 2)
               + (K$6 * _xlfn.NORM.DIST($B190, K$10, ABS(K$14), FALSE) * _xlfn.NORM.DIST(($B190 - K$10)*K$18, 0, ABS(K$14), TRUE) * 2)</f>
        <v>38.747867861831807</v>
      </c>
      <c r="AB190" s="4">
        <f>BH190 + (L$3 * _xlfn.NORM.DIST($B190, L$7, ABS(L$11), FALSE) * _xlfn.NORM.DIST(($B190 - L$7)*L$15, 0, ABS(L$11), TRUE) * 2)
               + (L$4 * _xlfn.NORM.DIST($B190, L$8, ABS(L$12), FALSE) * _xlfn.NORM.DIST(($B190 - L$8)*L$16, 0, ABS(L$12), TRUE) * 2)
               + (L$5 * _xlfn.NORM.DIST($B190, L$9, ABS(L$13), FALSE) * _xlfn.NORM.DIST(($B190 - L$9)*L$17, 0, ABS(L$13), TRUE) * 2)
               + (L$6 * _xlfn.NORM.DIST($B190, L$10, ABS(L$14), FALSE) * _xlfn.NORM.DIST(($B190 - L$10)*L$18, 0, ABS(L$14), TRUE) * 2)</f>
        <v>38.939570265214968</v>
      </c>
      <c r="AC190" s="4">
        <f>BI190 + (M$3 * _xlfn.NORM.DIST($B190, M$7, ABS(M$11), FALSE) * _xlfn.NORM.DIST(($B190 - M$7)*M$15, 0, ABS(M$11), TRUE) * 2)
               + (M$4 * _xlfn.NORM.DIST($B190, M$8, ABS(M$12), FALSE) * _xlfn.NORM.DIST(($B190 - M$8)*M$16, 0, ABS(M$12), TRUE) * 2)
               + (M$5 * _xlfn.NORM.DIST($B190, M$9, ABS(M$13), FALSE) * _xlfn.NORM.DIST(($B190 - M$9)*M$17, 0, ABS(M$13), TRUE) * 2)
               + (M$6 * _xlfn.NORM.DIST($B190, M$10, ABS(M$14), FALSE) * _xlfn.NORM.DIST(($B190 - M$10)*M$18, 0, ABS(M$14), TRUE) * 2)</f>
        <v>38.143865889933416</v>
      </c>
      <c r="AD190" s="4">
        <f>BJ190 + (N$3 * _xlfn.NORM.DIST($B190, N$7, ABS(N$11), FALSE) * _xlfn.NORM.DIST(($B190 - N$7)*N$15, 0, ABS(N$11), TRUE) * 2)
               + (N$4 * _xlfn.NORM.DIST($B190, N$8, ABS(N$12), FALSE) * _xlfn.NORM.DIST(($B190 - N$8)*N$16, 0, ABS(N$12), TRUE) * 2)
               + (N$5 * _xlfn.NORM.DIST($B190, N$9, ABS(N$13), FALSE) * _xlfn.NORM.DIST(($B190 - N$9)*N$17, 0, ABS(N$13), TRUE) * 2)
               + (N$6 * _xlfn.NORM.DIST($B190, N$10, ABS(N$14), FALSE) * _xlfn.NORM.DIST(($B190 - N$10)*N$18, 0, ABS(N$14), TRUE) * 2)</f>
        <v>39.850740146990667</v>
      </c>
      <c r="AE190" s="4">
        <f>BK190 + (O$3 * _xlfn.NORM.DIST($B190, O$7, ABS(O$11), FALSE) * _xlfn.NORM.DIST(($B190 - O$7)*O$15, 0, ABS(O$11), TRUE) * 2)
               + (O$4 * _xlfn.NORM.DIST($B190, O$8, ABS(O$12), FALSE) * _xlfn.NORM.DIST(($B190 - O$8)*O$16, 0, ABS(O$12), TRUE) * 2)
               + (O$5 * _xlfn.NORM.DIST($B190, O$9, ABS(O$13), FALSE) * _xlfn.NORM.DIST(($B190 - O$9)*O$17, 0, ABS(O$13), TRUE) * 2)
               + (O$6 * _xlfn.NORM.DIST($B190, O$10, ABS(O$14), FALSE) * _xlfn.NORM.DIST(($B190 - O$10)*O$18, 0, ABS(O$14), TRUE) * 2)</f>
        <v>47.064401823713247</v>
      </c>
      <c r="AF190" s="4">
        <f t="shared" si="133"/>
        <v>42.67759088649256</v>
      </c>
      <c r="AG190" s="4">
        <f t="shared" si="133"/>
        <v>43.184975144909792</v>
      </c>
      <c r="AI190" s="4">
        <f>IF(OR($B190 &lt; C$231, $B190 &gt; C$234), 0, C190-S190)</f>
        <v>-1.5843530784804187</v>
      </c>
      <c r="AJ190" s="4">
        <f>IF(OR($B190 &lt; D$231, $B190 &gt; D$234), 0, D190-T190)</f>
        <v>-0.74492373581421845</v>
      </c>
      <c r="AK190" s="4">
        <f>IF(OR($B190 &lt; E$231, $B190 &gt; E$234), 0, E190-U190)</f>
        <v>0.67553613749205255</v>
      </c>
      <c r="AL190" s="4">
        <f>IF(OR($B190 &lt; F$231, $B190 &gt; F$234), 0, F190-V190)</f>
        <v>0.39089682681223081</v>
      </c>
      <c r="AM190" s="4">
        <f>IF(OR($B190 &lt; G$231, $B190 &gt; G$234), 0, G190-W190)</f>
        <v>-8.3085670981013493E-2</v>
      </c>
      <c r="AN190" s="4">
        <f>IF(OR($B190 &lt; H$231, $B190 &gt; H$234), 0, H190-X190)</f>
        <v>0.72315115888046222</v>
      </c>
      <c r="AO190" s="4">
        <f>IF(OR($B190 &lt; I$231, $B190 &gt; I$234), 0, I190-Y190)</f>
        <v>1.0165753494977423</v>
      </c>
      <c r="AP190" s="4">
        <f>IF(OR($B190 &lt; J$231, $B190 &gt; J$234), 0, J190-Z190)</f>
        <v>1.8929473861245683</v>
      </c>
      <c r="AQ190" s="4">
        <f>IF(OR($B190 &lt; K$231, $B190 &gt; K$234), 0, K190-AA190)</f>
        <v>1.0691321381681931</v>
      </c>
      <c r="AR190" s="4">
        <f>IF(OR($B190 &lt; L$231, $B190 &gt; L$234), 0, L190-AB190)</f>
        <v>0.51042973478503484</v>
      </c>
      <c r="AS190" s="4">
        <f>IF(OR($B190 &lt; M$231, $B190 &gt; M$234), 0, M190-AC190)</f>
        <v>0.68913411006658265</v>
      </c>
      <c r="AT190" s="4">
        <f>IF(OR($B190 &lt; N$231, $B190 &gt; N$234), 0, N190-AD190)</f>
        <v>-0.56774014699066555</v>
      </c>
      <c r="AU190" s="4">
        <f>IF(OR($B190 &lt; O$231, $B190 &gt; O$234), 0, O190-AE190)</f>
        <v>0.21859817628675415</v>
      </c>
      <c r="AV190" s="4">
        <f t="shared" si="165"/>
        <v>0.82240911350744028</v>
      </c>
      <c r="AW190" s="4">
        <f t="shared" si="165"/>
        <v>-1.4349751449097923</v>
      </c>
      <c r="AY190" s="2">
        <f t="shared" si="151"/>
        <v>49.165353078480422</v>
      </c>
      <c r="AZ190" s="2">
        <f t="shared" si="151"/>
        <v>47.889923735814222</v>
      </c>
      <c r="BA190" s="2">
        <f t="shared" si="151"/>
        <v>46.727463862507946</v>
      </c>
      <c r="BB190" s="2">
        <f t="shared" si="151"/>
        <v>44.259103173187768</v>
      </c>
      <c r="BC190" s="2">
        <f t="shared" si="151"/>
        <v>46.333085670981013</v>
      </c>
      <c r="BD190" s="2">
        <f t="shared" si="151"/>
        <v>45.376848841119539</v>
      </c>
      <c r="BE190" s="2">
        <f t="shared" si="151"/>
        <v>47.233424650502258</v>
      </c>
      <c r="BF190" s="2">
        <f t="shared" si="151"/>
        <v>43.340052613875429</v>
      </c>
      <c r="BG190" s="2">
        <f t="shared" si="151"/>
        <v>38.747867861831807</v>
      </c>
      <c r="BH190" s="2">
        <f t="shared" si="151"/>
        <v>38.939570265214968</v>
      </c>
      <c r="BI190" s="2">
        <f t="shared" si="151"/>
        <v>38.143865889933416</v>
      </c>
      <c r="BJ190" s="2">
        <f t="shared" si="151"/>
        <v>39.850740146990667</v>
      </c>
      <c r="BK190" s="2">
        <f t="shared" si="151"/>
        <v>47.064401823713247</v>
      </c>
      <c r="BL190" s="2">
        <f t="shared" si="151"/>
        <v>42.67759088649256</v>
      </c>
      <c r="BM190" s="2">
        <f t="shared" si="151"/>
        <v>43.184975144909792</v>
      </c>
      <c r="BO190" s="2" t="str">
        <f t="shared" si="152"/>
        <v/>
      </c>
      <c r="BP190" s="2" t="str">
        <f t="shared" si="152"/>
        <v/>
      </c>
      <c r="BQ190" s="2" t="str">
        <f t="shared" si="152"/>
        <v/>
      </c>
      <c r="BR190" s="2" t="str">
        <f t="shared" si="152"/>
        <v/>
      </c>
      <c r="BS190" s="2" t="str">
        <f t="shared" si="152"/>
        <v/>
      </c>
      <c r="BT190" s="2" t="str">
        <f t="shared" si="152"/>
        <v/>
      </c>
      <c r="BU190" s="2" t="str">
        <f t="shared" si="152"/>
        <v/>
      </c>
      <c r="BV190" s="2" t="str">
        <f t="shared" si="152"/>
        <v/>
      </c>
      <c r="BW190" s="2" t="str">
        <f t="shared" si="152"/>
        <v/>
      </c>
      <c r="BX190" s="2" t="str">
        <f t="shared" si="152"/>
        <v/>
      </c>
      <c r="BY190" s="2" t="str">
        <f t="shared" si="152"/>
        <v/>
      </c>
      <c r="BZ190" s="2" t="str">
        <f t="shared" si="152"/>
        <v/>
      </c>
      <c r="CA190" s="2" t="str">
        <f t="shared" si="152"/>
        <v/>
      </c>
      <c r="CB190" s="2" t="str">
        <f t="shared" si="152"/>
        <v/>
      </c>
      <c r="CC190" s="2" t="str">
        <f t="shared" si="152"/>
        <v/>
      </c>
      <c r="CE190" s="2" t="str">
        <f t="shared" si="153"/>
        <v/>
      </c>
      <c r="CF190" s="2" t="str">
        <f t="shared" si="153"/>
        <v/>
      </c>
      <c r="CG190" s="2" t="str">
        <f t="shared" si="153"/>
        <v/>
      </c>
      <c r="CH190" s="2" t="str">
        <f t="shared" si="153"/>
        <v/>
      </c>
      <c r="CI190" s="2" t="str">
        <f t="shared" si="153"/>
        <v/>
      </c>
      <c r="CJ190" s="2" t="str">
        <f t="shared" si="153"/>
        <v/>
      </c>
      <c r="CK190" s="2" t="str">
        <f t="shared" si="153"/>
        <v/>
      </c>
      <c r="CL190" s="2" t="str">
        <f t="shared" si="153"/>
        <v/>
      </c>
      <c r="CM190" s="2" t="str">
        <f t="shared" si="153"/>
        <v/>
      </c>
      <c r="CN190" s="2" t="str">
        <f t="shared" si="153"/>
        <v/>
      </c>
      <c r="CO190" s="2" t="str">
        <f t="shared" si="153"/>
        <v/>
      </c>
      <c r="CP190" s="2" t="str">
        <f t="shared" si="153"/>
        <v/>
      </c>
      <c r="CQ190" s="2" t="str">
        <f t="shared" si="153"/>
        <v/>
      </c>
      <c r="CR190" s="2" t="str">
        <f t="shared" si="153"/>
        <v/>
      </c>
      <c r="CS190" s="2" t="str">
        <f t="shared" si="153"/>
        <v/>
      </c>
      <c r="CU190" s="2">
        <f t="shared" si="154"/>
        <v>47.581000000000003</v>
      </c>
      <c r="CV190" s="2">
        <f t="shared" si="154"/>
        <v>47.145000000000003</v>
      </c>
      <c r="CW190" s="2">
        <f t="shared" si="154"/>
        <v>47.402999999999999</v>
      </c>
      <c r="CX190" s="2">
        <f t="shared" si="154"/>
        <v>44.65</v>
      </c>
      <c r="CY190" s="2">
        <f t="shared" si="154"/>
        <v>46.25</v>
      </c>
      <c r="CZ190" s="2">
        <f t="shared" si="154"/>
        <v>46.1</v>
      </c>
      <c r="DA190" s="2">
        <f t="shared" si="154"/>
        <v>48.25</v>
      </c>
      <c r="DB190" s="2">
        <f t="shared" si="154"/>
        <v>45.232999999999997</v>
      </c>
      <c r="DC190" s="2">
        <f t="shared" si="154"/>
        <v>39.817</v>
      </c>
      <c r="DD190" s="2">
        <f t="shared" si="154"/>
        <v>39.450000000000003</v>
      </c>
      <c r="DE190" s="2">
        <f t="shared" si="154"/>
        <v>38.832999999999998</v>
      </c>
      <c r="DF190" s="2">
        <f t="shared" si="154"/>
        <v>39.283000000000001</v>
      </c>
      <c r="DG190" s="2">
        <f t="shared" si="154"/>
        <v>47.283000000000001</v>
      </c>
      <c r="DH190" s="2">
        <f t="shared" si="154"/>
        <v>43.5</v>
      </c>
      <c r="DI190" s="2">
        <f t="shared" si="154"/>
        <v>41.75</v>
      </c>
      <c r="DK190" s="2">
        <f t="shared" si="160"/>
        <v>70.514477016129064</v>
      </c>
      <c r="DL190" s="2">
        <f t="shared" si="160"/>
        <v>79.234446664222872</v>
      </c>
      <c r="DM190" s="2">
        <f t="shared" si="160"/>
        <v>85.342886546920823</v>
      </c>
      <c r="DN190" s="2">
        <f t="shared" si="160"/>
        <v>78.709420008912673</v>
      </c>
      <c r="DO190" s="2">
        <f t="shared" si="160"/>
        <v>96.933656891495559</v>
      </c>
      <c r="DP190" s="2">
        <f t="shared" si="160"/>
        <v>92.31097560160427</v>
      </c>
      <c r="DQ190" s="2">
        <f t="shared" si="160"/>
        <v>92.468432001466269</v>
      </c>
      <c r="DR190" s="2">
        <f t="shared" si="160"/>
        <v>94.319843475073341</v>
      </c>
      <c r="DS190" s="2">
        <f t="shared" si="160"/>
        <v>73.390632258064514</v>
      </c>
      <c r="DT190" s="2">
        <f t="shared" si="160"/>
        <v>72.558823136818717</v>
      </c>
      <c r="DU190" s="2">
        <f t="shared" si="160"/>
        <v>79.904361067853159</v>
      </c>
      <c r="DV190" s="2">
        <f t="shared" si="160"/>
        <v>82.011126282991199</v>
      </c>
      <c r="DW190" s="2">
        <f t="shared" si="160"/>
        <v>94.335587344028497</v>
      </c>
      <c r="DX190" s="2">
        <f t="shared" si="160"/>
        <v>71.177109068627459</v>
      </c>
      <c r="DY190" s="2">
        <f t="shared" si="160"/>
        <v>62.805180897646395</v>
      </c>
      <c r="EA190" s="2">
        <f t="shared" si="164"/>
        <v>45.955636058660019</v>
      </c>
      <c r="EB190" s="2">
        <f t="shared" si="164"/>
        <v>50.864767647606627</v>
      </c>
      <c r="EC190" s="2">
        <f t="shared" si="164"/>
        <v>46.348771213322749</v>
      </c>
      <c r="ED190" s="2">
        <f t="shared" si="164"/>
        <v>44.635970110343138</v>
      </c>
      <c r="EE190" s="2">
        <f t="shared" si="164"/>
        <v>47.360593747824261</v>
      </c>
      <c r="EF190" s="2">
        <f t="shared" si="163"/>
        <v>36.834551744390936</v>
      </c>
      <c r="EG190" s="2">
        <f t="shared" si="163"/>
        <v>45.584379911346261</v>
      </c>
      <c r="EH190" s="2">
        <f t="shared" si="163"/>
        <v>39.572354383932023</v>
      </c>
      <c r="EI190" s="2">
        <f t="shared" si="163"/>
        <v>36.047658937813196</v>
      </c>
      <c r="EJ190" s="2">
        <f t="shared" si="163"/>
        <v>38.205970186928631</v>
      </c>
      <c r="EK190" s="2">
        <f t="shared" si="135"/>
        <v>37.423124212421243</v>
      </c>
      <c r="EL190" s="2">
        <f t="shared" si="130"/>
        <v>39.798592250922503</v>
      </c>
      <c r="EM190" s="2">
        <f t="shared" si="130"/>
        <v>45.995681705307618</v>
      </c>
      <c r="EN190" s="2">
        <f t="shared" si="130"/>
        <v>42.089710662899925</v>
      </c>
      <c r="EO190" s="2">
        <f t="shared" si="130"/>
        <v>43.323740404434304</v>
      </c>
      <c r="EQ190" s="2">
        <f t="shared" si="161"/>
        <v>49.181818467088235</v>
      </c>
      <c r="ER190" s="2">
        <f t="shared" si="161"/>
        <v>47.881324375637085</v>
      </c>
      <c r="ES190" s="2">
        <f t="shared" si="161"/>
        <v>46.728357137371191</v>
      </c>
      <c r="ET190" s="2">
        <f t="shared" si="161"/>
        <v>44.258368664114144</v>
      </c>
      <c r="EU190" s="2">
        <f t="shared" si="161"/>
        <v>46.330840145752404</v>
      </c>
      <c r="EV190" s="2">
        <f t="shared" si="161"/>
        <v>45.397395034972554</v>
      </c>
      <c r="EW190" s="2">
        <f t="shared" si="161"/>
        <v>47.238067946406474</v>
      </c>
      <c r="EX190" s="2">
        <f t="shared" si="161"/>
        <v>43.346099942272431</v>
      </c>
      <c r="EY190" s="2">
        <f t="shared" si="161"/>
        <v>38.751800377439679</v>
      </c>
      <c r="EZ190" s="2">
        <f t="shared" si="161"/>
        <v>38.940701586140243</v>
      </c>
      <c r="FA190" s="2">
        <f t="shared" si="161"/>
        <v>38.145218612731355</v>
      </c>
      <c r="FB190" s="2">
        <f t="shared" si="161"/>
        <v>39.850876173567016</v>
      </c>
      <c r="FC190" s="2">
        <f t="shared" si="161"/>
        <v>47.070718723662182</v>
      </c>
      <c r="FD190" s="2">
        <f t="shared" si="161"/>
        <v>42.684310527987151</v>
      </c>
      <c r="FE190" s="2">
        <f t="shared" si="161"/>
        <v>43.182447161653258</v>
      </c>
      <c r="FG190" s="2">
        <f t="shared" si="162"/>
        <v>0.99999999998040023</v>
      </c>
      <c r="FH190" s="2">
        <f t="shared" si="162"/>
        <v>0.99999999998093336</v>
      </c>
      <c r="FI190" s="2">
        <f t="shared" si="162"/>
        <v>0.99999999998395983</v>
      </c>
      <c r="FJ190" s="2">
        <f t="shared" si="162"/>
        <v>0.99999999998637579</v>
      </c>
      <c r="FK190" s="2">
        <f t="shared" si="162"/>
        <v>0.99999999998607381</v>
      </c>
      <c r="FL190" s="2">
        <f t="shared" si="162"/>
        <v>0.99999999998488087</v>
      </c>
      <c r="FM190" s="2">
        <f t="shared" si="162"/>
        <v>0.99999999998298206</v>
      </c>
      <c r="FN190" s="2">
        <f t="shared" si="162"/>
        <v>0.99999999998393763</v>
      </c>
      <c r="FO190" s="2">
        <f t="shared" si="162"/>
        <v>0.999999999985414</v>
      </c>
      <c r="FP190" s="2">
        <f t="shared" si="162"/>
        <v>0.99999999998518352</v>
      </c>
      <c r="FQ190" s="2">
        <f t="shared" si="162"/>
        <v>0.99999999998571654</v>
      </c>
      <c r="FR190" s="2">
        <f t="shared" si="162"/>
        <v>0.99999999998456268</v>
      </c>
      <c r="FS190" s="2">
        <f t="shared" si="162"/>
        <v>0.99999999983251753</v>
      </c>
      <c r="FT190" s="2">
        <f t="shared" si="162"/>
        <v>0.99999999893187863</v>
      </c>
      <c r="FU190" s="2">
        <f t="shared" si="162"/>
        <v>0.99999999531708583</v>
      </c>
      <c r="FW190" s="2">
        <f t="shared" si="155"/>
        <v>0.99489632419848739</v>
      </c>
      <c r="FX190" s="2">
        <f t="shared" si="155"/>
        <v>0.99711763930052855</v>
      </c>
      <c r="FY190" s="2">
        <f t="shared" si="155"/>
        <v>0.99764671071257027</v>
      </c>
      <c r="FZ190" s="2">
        <f t="shared" si="155"/>
        <v>0.99805480456514928</v>
      </c>
      <c r="GA190" s="2">
        <f t="shared" si="155"/>
        <v>0.99781935743295469</v>
      </c>
      <c r="GB190" s="2">
        <f t="shared" si="155"/>
        <v>0.99760054061547876</v>
      </c>
      <c r="GC190" s="2">
        <f t="shared" si="155"/>
        <v>0.99719215680125939</v>
      </c>
      <c r="GD190" s="2">
        <f t="shared" si="155"/>
        <v>0.99839752596382447</v>
      </c>
      <c r="GE190" s="2">
        <f t="shared" si="155"/>
        <v>0.99854574317196132</v>
      </c>
      <c r="GF190" s="2">
        <f t="shared" si="155"/>
        <v>0.99846022446369231</v>
      </c>
      <c r="GG190" s="2">
        <f t="shared" si="155"/>
        <v>0.99812666681235385</v>
      </c>
      <c r="GH190" s="2">
        <f t="shared" si="155"/>
        <v>0.9973982971987716</v>
      </c>
      <c r="GI190" s="2">
        <f t="shared" si="155"/>
        <v>0.99412400881349483</v>
      </c>
      <c r="GJ190" s="2">
        <f t="shared" si="155"/>
        <v>0.98869883268057601</v>
      </c>
      <c r="GK190" s="2">
        <f t="shared" si="155"/>
        <v>0.98210889652711453</v>
      </c>
      <c r="GM190" s="107">
        <f t="shared" si="156"/>
        <v>3.370602430500336E-282</v>
      </c>
      <c r="GN190" s="107">
        <f t="shared" si="156"/>
        <v>0</v>
      </c>
      <c r="GO190" s="107">
        <f t="shared" si="156"/>
        <v>0</v>
      </c>
      <c r="GP190" s="107">
        <f t="shared" si="156"/>
        <v>0</v>
      </c>
      <c r="GQ190" s="107">
        <f t="shared" si="156"/>
        <v>0</v>
      </c>
      <c r="GR190" s="107">
        <f t="shared" si="156"/>
        <v>0</v>
      </c>
      <c r="GS190" s="107">
        <f t="shared" si="156"/>
        <v>0</v>
      </c>
      <c r="GT190" s="107">
        <f t="shared" si="156"/>
        <v>0</v>
      </c>
      <c r="GU190" s="107">
        <f t="shared" si="156"/>
        <v>0</v>
      </c>
      <c r="GV190" s="107">
        <f t="shared" si="156"/>
        <v>0</v>
      </c>
      <c r="GW190" s="107">
        <f t="shared" si="156"/>
        <v>0</v>
      </c>
      <c r="GX190" s="107">
        <f t="shared" si="156"/>
        <v>0</v>
      </c>
      <c r="GY190" s="107">
        <f t="shared" si="156"/>
        <v>0</v>
      </c>
      <c r="GZ190" s="107">
        <f t="shared" si="156"/>
        <v>0</v>
      </c>
      <c r="HA190" s="107">
        <f t="shared" si="156"/>
        <v>0</v>
      </c>
      <c r="HC190" s="107">
        <f t="shared" si="132"/>
        <v>8.4213587873314651E-218</v>
      </c>
      <c r="HD190" s="107">
        <f t="shared" si="132"/>
        <v>3.6031079778543635E-246</v>
      </c>
      <c r="HE190" s="107">
        <f t="shared" si="132"/>
        <v>1.8050934536829004E-263</v>
      </c>
      <c r="HF190" s="107">
        <f t="shared" si="132"/>
        <v>0</v>
      </c>
      <c r="HG190" s="107">
        <f t="shared" si="132"/>
        <v>0</v>
      </c>
      <c r="HH190" s="107">
        <f t="shared" si="132"/>
        <v>0</v>
      </c>
      <c r="HI190" s="107">
        <f t="shared" si="166"/>
        <v>0</v>
      </c>
      <c r="HJ190" s="107">
        <f t="shared" si="166"/>
        <v>0</v>
      </c>
      <c r="HK190" s="107">
        <f t="shared" si="166"/>
        <v>0</v>
      </c>
      <c r="HL190" s="107">
        <f t="shared" si="166"/>
        <v>0</v>
      </c>
      <c r="HM190" s="107">
        <f t="shared" si="166"/>
        <v>0</v>
      </c>
      <c r="HN190" s="107">
        <f t="shared" si="166"/>
        <v>0</v>
      </c>
      <c r="HO190" s="107">
        <f t="shared" si="149"/>
        <v>3.7429798370893432E-306</v>
      </c>
      <c r="HP190" s="107">
        <f t="shared" si="149"/>
        <v>0</v>
      </c>
      <c r="HQ190" s="107">
        <f t="shared" si="149"/>
        <v>0</v>
      </c>
      <c r="HS190" s="107">
        <f t="shared" si="157"/>
        <v>1.3024568003039403E-58</v>
      </c>
      <c r="HT190" s="107">
        <f t="shared" si="157"/>
        <v>4.0074045774961966E-69</v>
      </c>
      <c r="HU190" s="107">
        <f t="shared" si="157"/>
        <v>6.4981154847023776E-75</v>
      </c>
      <c r="HV190" s="107">
        <f t="shared" si="157"/>
        <v>1.4536447261375182E-92</v>
      </c>
      <c r="HW190" s="107">
        <f t="shared" si="157"/>
        <v>1.2787066174109568E-92</v>
      </c>
      <c r="HX190" s="107">
        <f t="shared" si="157"/>
        <v>2.7507813858320005E-90</v>
      </c>
      <c r="HY190" s="107">
        <f t="shared" si="157"/>
        <v>2.7912650286599606E-90</v>
      </c>
      <c r="HZ190" s="107">
        <f t="shared" si="157"/>
        <v>1.2104142330887004E-97</v>
      </c>
      <c r="IA190" s="107">
        <f t="shared" si="157"/>
        <v>1.7963369871265361E-106</v>
      </c>
      <c r="IB190" s="107">
        <f t="shared" si="157"/>
        <v>2.0552335576253949E-111</v>
      </c>
      <c r="IC190" s="107">
        <f t="shared" si="157"/>
        <v>2.1461202182583697E-110</v>
      </c>
      <c r="ID190" s="107">
        <f t="shared" si="157"/>
        <v>5.2331047313808094E-92</v>
      </c>
      <c r="IE190" s="107">
        <f t="shared" si="157"/>
        <v>4.8668758993705123E-84</v>
      </c>
      <c r="IF190" s="107">
        <f t="shared" si="157"/>
        <v>4.1677251619678019E-83</v>
      </c>
      <c r="IG190" s="107">
        <f t="shared" si="157"/>
        <v>1.2284685157704604E-88</v>
      </c>
      <c r="II190" s="107">
        <f t="shared" si="158"/>
        <v>3.5480737990522671E-11</v>
      </c>
      <c r="IJ190" s="107">
        <f t="shared" si="158"/>
        <v>8.2425284635798986E-15</v>
      </c>
      <c r="IK190" s="107">
        <f t="shared" si="158"/>
        <v>1.7313532884065825E-16</v>
      </c>
      <c r="IL190" s="107">
        <f t="shared" si="158"/>
        <v>1.5919142284051299E-20</v>
      </c>
      <c r="IM190" s="107">
        <f t="shared" si="158"/>
        <v>5.0405224386356596E-20</v>
      </c>
      <c r="IN190" s="107">
        <f t="shared" si="158"/>
        <v>2.6277566398129664E-19</v>
      </c>
      <c r="IO190" s="107">
        <f t="shared" si="158"/>
        <v>1.111597165068552E-18</v>
      </c>
      <c r="IP190" s="107">
        <f t="shared" si="158"/>
        <v>2.2015505826512906E-22</v>
      </c>
      <c r="IQ190" s="107">
        <f t="shared" si="158"/>
        <v>1.6864154198033558E-24</v>
      </c>
      <c r="IR190" s="107">
        <f t="shared" si="158"/>
        <v>1.8063213728828458E-25</v>
      </c>
      <c r="IS190" s="107">
        <f t="shared" si="158"/>
        <v>2.7602942891609352E-24</v>
      </c>
      <c r="IT190" s="107">
        <f t="shared" si="158"/>
        <v>2.0948750743399094E-19</v>
      </c>
      <c r="IU190" s="107">
        <f t="shared" si="158"/>
        <v>6.1400734298476671E-17</v>
      </c>
      <c r="IV190" s="107">
        <f t="shared" si="158"/>
        <v>1.2586626209559787E-15</v>
      </c>
      <c r="IW190" s="107">
        <f t="shared" si="158"/>
        <v>4.6197668955113238E-14</v>
      </c>
      <c r="IY190" s="107">
        <f t="shared" si="159"/>
        <v>3.5480737990522671E-11</v>
      </c>
      <c r="IZ190" s="107">
        <f t="shared" si="159"/>
        <v>8.2425284635798986E-15</v>
      </c>
      <c r="JA190" s="107">
        <f t="shared" si="159"/>
        <v>1.7313532884065825E-16</v>
      </c>
      <c r="JB190" s="107">
        <f t="shared" si="159"/>
        <v>1.5919142284051299E-20</v>
      </c>
      <c r="JC190" s="107">
        <f t="shared" si="159"/>
        <v>5.0405224386356596E-20</v>
      </c>
      <c r="JD190" s="107">
        <f t="shared" si="159"/>
        <v>2.6277566398129664E-19</v>
      </c>
      <c r="JE190" s="107">
        <f t="shared" si="159"/>
        <v>1.111597165068552E-18</v>
      </c>
      <c r="JF190" s="107">
        <f t="shared" si="159"/>
        <v>2.2015505826512906E-22</v>
      </c>
      <c r="JG190" s="107">
        <f t="shared" si="159"/>
        <v>1.6864154198033558E-24</v>
      </c>
      <c r="JH190" s="107">
        <f t="shared" si="159"/>
        <v>1.8063213728828458E-25</v>
      </c>
      <c r="JI190" s="107">
        <f t="shared" si="159"/>
        <v>2.7602942891609352E-24</v>
      </c>
      <c r="JJ190" s="107">
        <f t="shared" si="159"/>
        <v>2.0948750743399094E-19</v>
      </c>
      <c r="JK190" s="107">
        <f t="shared" si="159"/>
        <v>6.1400734298476671E-17</v>
      </c>
      <c r="JL190" s="107">
        <f t="shared" si="159"/>
        <v>1.2586626209559787E-15</v>
      </c>
      <c r="JM190" s="107">
        <f t="shared" si="159"/>
        <v>4.6197668955113238E-14</v>
      </c>
    </row>
    <row r="191" spans="2:273" x14ac:dyDescent="0.25">
      <c r="B191" s="2">
        <v>163</v>
      </c>
      <c r="C191" s="37">
        <v>49.484000000000002</v>
      </c>
      <c r="D191" s="37">
        <v>47.451999999999998</v>
      </c>
      <c r="E191" s="37">
        <v>46.805999999999997</v>
      </c>
      <c r="F191" s="37">
        <v>45.183</v>
      </c>
      <c r="G191" s="37">
        <v>45.966999999999999</v>
      </c>
      <c r="H191" s="37">
        <v>45.033000000000001</v>
      </c>
      <c r="I191" s="37">
        <v>47.317</v>
      </c>
      <c r="J191" s="37">
        <v>44.183</v>
      </c>
      <c r="K191" s="37">
        <v>39.616999999999997</v>
      </c>
      <c r="L191" s="37">
        <v>39.116999999999997</v>
      </c>
      <c r="M191" s="37">
        <v>37.832999999999998</v>
      </c>
      <c r="N191" s="37">
        <v>40.383000000000003</v>
      </c>
      <c r="O191" s="37">
        <v>48.15</v>
      </c>
      <c r="P191" s="37">
        <v>42.267000000000003</v>
      </c>
      <c r="Q191" s="37">
        <v>43.05</v>
      </c>
      <c r="S191" s="4">
        <f>AY191 + (C$3 * _xlfn.NORM.DIST($B191, C$7, ABS(C$11), FALSE) * _xlfn.NORM.DIST(($B191 - C$7)*C$15, 0, ABS(C$11), TRUE) * 2)
               + (C$4 * _xlfn.NORM.DIST($B191, C$8, ABS(C$12), FALSE) * _xlfn.NORM.DIST(($B191 - C$8)*C$16, 0, ABS(C$12), TRUE) * 2)
               + (C$5 * _xlfn.NORM.DIST($B191, C$9, ABS(C$13), FALSE) * _xlfn.NORM.DIST(($B191 - C$9)*C$17, 0, ABS(C$13), TRUE) * 2)
               + (C$6 * _xlfn.NORM.DIST($B191, C$10, ABS(C$14), FALSE) * _xlfn.NORM.DIST(($B191 - C$10)*C$18, 0, ABS(C$14), TRUE) * 2)</f>
        <v>49.13765016686034</v>
      </c>
      <c r="T191" s="4">
        <f>AZ191 + (D$3 * _xlfn.NORM.DIST($B191, D$7, ABS(D$11), FALSE) * _xlfn.NORM.DIST(($B191 - D$7)*D$15, 0, ABS(D$11), TRUE) * 2)
               + (D$4 * _xlfn.NORM.DIST($B191, D$8, ABS(D$12), FALSE) * _xlfn.NORM.DIST(($B191 - D$8)*D$16, 0, ABS(D$12), TRUE) * 2)
               + (D$5 * _xlfn.NORM.DIST($B191, D$9, ABS(D$13), FALSE) * _xlfn.NORM.DIST(($B191 - D$9)*D$17, 0, ABS(D$13), TRUE) * 2)
               + (D$6 * _xlfn.NORM.DIST($B191, D$10, ABS(D$14), FALSE) * _xlfn.NORM.DIST(($B191 - D$10)*D$18, 0, ABS(D$14), TRUE) * 2)</f>
        <v>47.812922513727045</v>
      </c>
      <c r="U191" s="4">
        <f>BA191 + (E$3 * _xlfn.NORM.DIST($B191, E$7, ABS(E$11), FALSE) * _xlfn.NORM.DIST(($B191 - E$7)*E$15, 0, ABS(E$11), TRUE) * 2)
               + (E$4 * _xlfn.NORM.DIST($B191, E$8, ABS(E$12), FALSE) * _xlfn.NORM.DIST(($B191 - E$8)*E$16, 0, ABS(E$12), TRUE) * 2)
               + (E$5 * _xlfn.NORM.DIST($B191, E$9, ABS(E$13), FALSE) * _xlfn.NORM.DIST(($B191 - E$9)*E$17, 0, ABS(E$13), TRUE) * 2)
               + (E$6 * _xlfn.NORM.DIST($B191, E$10, ABS(E$14), FALSE) * _xlfn.NORM.DIST(($B191 - E$10)*E$18, 0, ABS(E$14), TRUE) * 2)</f>
        <v>46.621731097818746</v>
      </c>
      <c r="V191" s="4">
        <f>BB191 + (F$3 * _xlfn.NORM.DIST($B191, F$7, ABS(F$11), FALSE) * _xlfn.NORM.DIST(($B191 - F$7)*F$15, 0, ABS(F$11), TRUE) * 2)
               + (F$4 * _xlfn.NORM.DIST($B191, F$8, ABS(F$12), FALSE) * _xlfn.NORM.DIST(($B191 - F$8)*F$16, 0, ABS(F$12), TRUE) * 2)
               + (F$5 * _xlfn.NORM.DIST($B191, F$9, ABS(F$13), FALSE) * _xlfn.NORM.DIST(($B191 - F$9)*F$17, 0, ABS(F$13), TRUE) * 2)
               + (F$6 * _xlfn.NORM.DIST($B191, F$10, ABS(F$14), FALSE) * _xlfn.NORM.DIST(($B191 - F$10)*F$18, 0, ABS(F$14), TRUE) * 2)</f>
        <v>44.147560183469615</v>
      </c>
      <c r="W191" s="4">
        <f>BC191 + (G$3 * _xlfn.NORM.DIST($B191, G$7, ABS(G$11), FALSE) * _xlfn.NORM.DIST(($B191 - G$7)*G$15, 0, ABS(G$11), TRUE) * 2)
               + (G$4 * _xlfn.NORM.DIST($B191, G$8, ABS(G$12), FALSE) * _xlfn.NORM.DIST(($B191 - G$8)*G$16, 0, ABS(G$12), TRUE) * 2)
               + (G$5 * _xlfn.NORM.DIST($B191, G$9, ABS(G$13), FALSE) * _xlfn.NORM.DIST(($B191 - G$9)*G$17, 0, ABS(G$13), TRUE) * 2)
               + (G$6 * _xlfn.NORM.DIST($B191, G$10, ABS(G$14), FALSE) * _xlfn.NORM.DIST(($B191 - G$10)*G$18, 0, ABS(G$14), TRUE) * 2)</f>
        <v>46.182852406810767</v>
      </c>
      <c r="X191" s="4">
        <f>BD191 + (H$3 * _xlfn.NORM.DIST($B191, H$7, ABS(H$11), FALSE) * _xlfn.NORM.DIST(($B191 - H$7)*H$15, 0, ABS(H$11), TRUE) * 2)
               + (H$4 * _xlfn.NORM.DIST($B191, H$8, ABS(H$12), FALSE) * _xlfn.NORM.DIST(($B191 - H$8)*H$16, 0, ABS(H$12), TRUE) * 2)
               + (H$5 * _xlfn.NORM.DIST($B191, H$9, ABS(H$13), FALSE) * _xlfn.NORM.DIST(($B191 - H$9)*H$17, 0, ABS(H$13), TRUE) * 2)
               + (H$6 * _xlfn.NORM.DIST($B191, H$10, ABS(H$14), FALSE) * _xlfn.NORM.DIST(($B191 - H$10)*H$18, 0, ABS(H$14), TRUE) * 2)</f>
        <v>45.1955668367657</v>
      </c>
      <c r="Y191" s="4">
        <f>BE191 + (I$3 * _xlfn.NORM.DIST($B191, I$7, ABS(I$11), FALSE) * _xlfn.NORM.DIST(($B191 - I$7)*I$15, 0, ABS(I$11), TRUE) * 2)
               + (I$4 * _xlfn.NORM.DIST($B191, I$8, ABS(I$12), FALSE) * _xlfn.NORM.DIST(($B191 - I$8)*I$16, 0, ABS(I$12), TRUE) * 2)
               + (I$5 * _xlfn.NORM.DIST($B191, I$9, ABS(I$13), FALSE) * _xlfn.NORM.DIST(($B191 - I$9)*I$17, 0, ABS(I$13), TRUE) * 2)
               + (I$6 * _xlfn.NORM.DIST($B191, I$10, ABS(I$14), FALSE) * _xlfn.NORM.DIST(($B191 - I$10)*I$18, 0, ABS(I$14), TRUE) * 2)</f>
        <v>47.055491503472638</v>
      </c>
      <c r="Z191" s="4">
        <f>BF191 + (J$3 * _xlfn.NORM.DIST($B191, J$7, ABS(J$11), FALSE) * _xlfn.NORM.DIST(($B191 - J$7)*J$15, 0, ABS(J$11), TRUE) * 2)
               + (J$4 * _xlfn.NORM.DIST($B191, J$8, ABS(J$12), FALSE) * _xlfn.NORM.DIST(($B191 - J$8)*J$16, 0, ABS(J$12), TRUE) * 2)
               + (J$5 * _xlfn.NORM.DIST($B191, J$9, ABS(J$13), FALSE) * _xlfn.NORM.DIST(($B191 - J$9)*J$17, 0, ABS(J$13), TRUE) * 2)
               + (J$6 * _xlfn.NORM.DIST($B191, J$10, ABS(J$14), FALSE) * _xlfn.NORM.DIST(($B191 - J$10)*J$18, 0, ABS(J$14), TRUE) * 2)</f>
        <v>43.176160703218159</v>
      </c>
      <c r="AA191" s="4">
        <f>BG191 + (K$3 * _xlfn.NORM.DIST($B191, K$7, ABS(K$11), FALSE) * _xlfn.NORM.DIST(($B191 - K$7)*K$15, 0, ABS(K$11), TRUE) * 2)
               + (K$4 * _xlfn.NORM.DIST($B191, K$8, ABS(K$12), FALSE) * _xlfn.NORM.DIST(($B191 - K$8)*K$16, 0, ABS(K$12), TRUE) * 2)
               + (K$5 * _xlfn.NORM.DIST($B191, K$9, ABS(K$13), FALSE) * _xlfn.NORM.DIST(($B191 - K$9)*K$17, 0, ABS(K$13), TRUE) * 2)
               + (K$6 * _xlfn.NORM.DIST($B191, K$10, ABS(K$14), FALSE) * _xlfn.NORM.DIST(($B191 - K$10)*K$18, 0, ABS(K$14), TRUE) * 2)</f>
        <v>38.607827557135217</v>
      </c>
      <c r="AB191" s="4">
        <f>BH191 + (L$3 * _xlfn.NORM.DIST($B191, L$7, ABS(L$11), FALSE) * _xlfn.NORM.DIST(($B191 - L$7)*L$15, 0, ABS(L$11), TRUE) * 2)
               + (L$4 * _xlfn.NORM.DIST($B191, L$8, ABS(L$12), FALSE) * _xlfn.NORM.DIST(($B191 - L$8)*L$16, 0, ABS(L$12), TRUE) * 2)
               + (L$5 * _xlfn.NORM.DIST($B191, L$9, ABS(L$13), FALSE) * _xlfn.NORM.DIST(($B191 - L$9)*L$17, 0, ABS(L$13), TRUE) * 2)
               + (L$6 * _xlfn.NORM.DIST($B191, L$10, ABS(L$14), FALSE) * _xlfn.NORM.DIST(($B191 - L$10)*L$18, 0, ABS(L$14), TRUE) * 2)</f>
        <v>38.798435213681586</v>
      </c>
      <c r="AC191" s="4">
        <f>BI191 + (M$3 * _xlfn.NORM.DIST($B191, M$7, ABS(M$11), FALSE) * _xlfn.NORM.DIST(($B191 - M$7)*M$15, 0, ABS(M$11), TRUE) * 2)
               + (M$4 * _xlfn.NORM.DIST($B191, M$8, ABS(M$12), FALSE) * _xlfn.NORM.DIST(($B191 - M$8)*M$16, 0, ABS(M$12), TRUE) * 2)
               + (M$5 * _xlfn.NORM.DIST($B191, M$9, ABS(M$13), FALSE) * _xlfn.NORM.DIST(($B191 - M$9)*M$17, 0, ABS(M$13), TRUE) * 2)
               + (M$6 * _xlfn.NORM.DIST($B191, M$10, ABS(M$14), FALSE) * _xlfn.NORM.DIST(($B191 - M$10)*M$18, 0, ABS(M$14), TRUE) * 2)</f>
        <v>37.991719263590099</v>
      </c>
      <c r="AD191" s="4">
        <f>BJ191 + (N$3 * _xlfn.NORM.DIST($B191, N$7, ABS(N$11), FALSE) * _xlfn.NORM.DIST(($B191 - N$7)*N$15, 0, ABS(N$11), TRUE) * 2)
               + (N$4 * _xlfn.NORM.DIST($B191, N$8, ABS(N$12), FALSE) * _xlfn.NORM.DIST(($B191 - N$8)*N$16, 0, ABS(N$12), TRUE) * 2)
               + (N$5 * _xlfn.NORM.DIST($B191, N$9, ABS(N$13), FALSE) * _xlfn.NORM.DIST(($B191 - N$9)*N$17, 0, ABS(N$13), TRUE) * 2)
               + (N$6 * _xlfn.NORM.DIST($B191, N$10, ABS(N$14), FALSE) * _xlfn.NORM.DIST(($B191 - N$10)*N$18, 0, ABS(N$14), TRUE) * 2)</f>
        <v>39.671769075241116</v>
      </c>
      <c r="AE191" s="4">
        <f>BK191 + (O$3 * _xlfn.NORM.DIST($B191, O$7, ABS(O$11), FALSE) * _xlfn.NORM.DIST(($B191 - O$7)*O$15, 0, ABS(O$11), TRUE) * 2)
               + (O$4 * _xlfn.NORM.DIST($B191, O$8, ABS(O$12), FALSE) * _xlfn.NORM.DIST(($B191 - O$8)*O$16, 0, ABS(O$12), TRUE) * 2)
               + (O$5 * _xlfn.NORM.DIST($B191, O$9, ABS(O$13), FALSE) * _xlfn.NORM.DIST(($B191 - O$9)*O$17, 0, ABS(O$13), TRUE) * 2)
               + (O$6 * _xlfn.NORM.DIST($B191, O$10, ABS(O$14), FALSE) * _xlfn.NORM.DIST(($B191 - O$10)*O$18, 0, ABS(O$14), TRUE) * 2)</f>
        <v>46.885991291050516</v>
      </c>
      <c r="AF191" s="4">
        <f t="shared" si="133"/>
        <v>42.513753015253521</v>
      </c>
      <c r="AG191" s="4">
        <f t="shared" si="133"/>
        <v>43.024484565594307</v>
      </c>
      <c r="AI191" s="4">
        <f>IF(OR($B191 &lt; C$231, $B191 &gt; C$234), 0, C191-S191)</f>
        <v>0.34634983313966217</v>
      </c>
      <c r="AJ191" s="4">
        <f>IF(OR($B191 &lt; D$231, $B191 &gt; D$234), 0, D191-T191)</f>
        <v>-0.36092251372704709</v>
      </c>
      <c r="AK191" s="4">
        <f>IF(OR($B191 &lt; E$231, $B191 &gt; E$234), 0, E191-U191)</f>
        <v>0.1842689021812518</v>
      </c>
      <c r="AL191" s="4">
        <f>IF(OR($B191 &lt; F$231, $B191 &gt; F$234), 0, F191-V191)</f>
        <v>1.0354398165303849</v>
      </c>
      <c r="AM191" s="4">
        <f>IF(OR($B191 &lt; G$231, $B191 &gt; G$234), 0, G191-W191)</f>
        <v>-0.21585240681076812</v>
      </c>
      <c r="AN191" s="4">
        <f>IF(OR($B191 &lt; H$231, $B191 &gt; H$234), 0, H191-X191)</f>
        <v>-0.1625668367656985</v>
      </c>
      <c r="AO191" s="4">
        <f>IF(OR($B191 &lt; I$231, $B191 &gt; I$234), 0, I191-Y191)</f>
        <v>0.26150849652736241</v>
      </c>
      <c r="AP191" s="4">
        <f>IF(OR($B191 &lt; J$231, $B191 &gt; J$234), 0, J191-Z191)</f>
        <v>1.0068392967818411</v>
      </c>
      <c r="AQ191" s="4">
        <f>IF(OR($B191 &lt; K$231, $B191 &gt; K$234), 0, K191-AA191)</f>
        <v>1.0091724428647808</v>
      </c>
      <c r="AR191" s="4">
        <f>IF(OR($B191 &lt; L$231, $B191 &gt; L$234), 0, L191-AB191)</f>
        <v>0.31856478631841156</v>
      </c>
      <c r="AS191" s="4">
        <f>IF(OR($B191 &lt; M$231, $B191 &gt; M$234), 0, M191-AC191)</f>
        <v>-0.15871926359010047</v>
      </c>
      <c r="AT191" s="4">
        <f>IF(OR($B191 &lt; N$231, $B191 &gt; N$234), 0, N191-AD191)</f>
        <v>0.71123092475888683</v>
      </c>
      <c r="AU191" s="4">
        <f>IF(OR($B191 &lt; O$231, $B191 &gt; O$234), 0, O191-AE191)</f>
        <v>1.2640087089494827</v>
      </c>
      <c r="AV191" s="4">
        <f t="shared" si="165"/>
        <v>-0.24675301525351756</v>
      </c>
      <c r="AW191" s="4">
        <f t="shared" si="165"/>
        <v>2.5515434405690485E-2</v>
      </c>
      <c r="AY191" s="2">
        <f t="shared" si="151"/>
        <v>49.13765016686034</v>
      </c>
      <c r="AZ191" s="2">
        <f t="shared" si="151"/>
        <v>47.812922513727045</v>
      </c>
      <c r="BA191" s="2">
        <f t="shared" si="151"/>
        <v>46.621731097818746</v>
      </c>
      <c r="BB191" s="2">
        <f t="shared" si="151"/>
        <v>44.147560183469615</v>
      </c>
      <c r="BC191" s="2">
        <f t="shared" si="151"/>
        <v>46.182852406810767</v>
      </c>
      <c r="BD191" s="2">
        <f t="shared" si="151"/>
        <v>45.1955668367657</v>
      </c>
      <c r="BE191" s="2">
        <f t="shared" si="151"/>
        <v>47.055491503472638</v>
      </c>
      <c r="BF191" s="2">
        <f t="shared" si="151"/>
        <v>43.176160703218159</v>
      </c>
      <c r="BG191" s="2">
        <f t="shared" si="151"/>
        <v>38.607827557135217</v>
      </c>
      <c r="BH191" s="2">
        <f t="shared" si="151"/>
        <v>38.798435213681586</v>
      </c>
      <c r="BI191" s="2">
        <f t="shared" si="151"/>
        <v>37.991719263590099</v>
      </c>
      <c r="BJ191" s="2">
        <f t="shared" si="151"/>
        <v>39.671769075241116</v>
      </c>
      <c r="BK191" s="2">
        <f t="shared" si="151"/>
        <v>46.885991291050516</v>
      </c>
      <c r="BL191" s="2">
        <f t="shared" si="151"/>
        <v>42.513753015253521</v>
      </c>
      <c r="BM191" s="2">
        <f t="shared" si="151"/>
        <v>43.024484565594307</v>
      </c>
      <c r="BO191" s="2" t="str">
        <f t="shared" si="152"/>
        <v/>
      </c>
      <c r="BP191" s="2" t="str">
        <f t="shared" si="152"/>
        <v/>
      </c>
      <c r="BQ191" s="2" t="str">
        <f t="shared" si="152"/>
        <v/>
      </c>
      <c r="BR191" s="2" t="str">
        <f t="shared" si="152"/>
        <v/>
      </c>
      <c r="BS191" s="2" t="str">
        <f t="shared" si="152"/>
        <v/>
      </c>
      <c r="BT191" s="2" t="str">
        <f t="shared" si="152"/>
        <v/>
      </c>
      <c r="BU191" s="2" t="str">
        <f t="shared" si="152"/>
        <v/>
      </c>
      <c r="BV191" s="2" t="str">
        <f t="shared" si="152"/>
        <v/>
      </c>
      <c r="BW191" s="2" t="str">
        <f t="shared" si="152"/>
        <v/>
      </c>
      <c r="BX191" s="2" t="str">
        <f t="shared" si="152"/>
        <v/>
      </c>
      <c r="BY191" s="2" t="str">
        <f t="shared" si="152"/>
        <v/>
      </c>
      <c r="BZ191" s="2" t="str">
        <f t="shared" si="152"/>
        <v/>
      </c>
      <c r="CA191" s="2" t="str">
        <f t="shared" si="152"/>
        <v/>
      </c>
      <c r="CB191" s="2" t="str">
        <f t="shared" si="152"/>
        <v/>
      </c>
      <c r="CC191" s="2" t="str">
        <f t="shared" si="152"/>
        <v/>
      </c>
      <c r="CE191" s="2" t="str">
        <f t="shared" si="153"/>
        <v/>
      </c>
      <c r="CF191" s="2" t="str">
        <f t="shared" si="153"/>
        <v/>
      </c>
      <c r="CG191" s="2" t="str">
        <f t="shared" si="153"/>
        <v/>
      </c>
      <c r="CH191" s="2" t="str">
        <f t="shared" si="153"/>
        <v/>
      </c>
      <c r="CI191" s="2" t="str">
        <f t="shared" si="153"/>
        <v/>
      </c>
      <c r="CJ191" s="2" t="str">
        <f t="shared" si="153"/>
        <v/>
      </c>
      <c r="CK191" s="2" t="str">
        <f t="shared" si="153"/>
        <v/>
      </c>
      <c r="CL191" s="2" t="str">
        <f t="shared" si="153"/>
        <v/>
      </c>
      <c r="CM191" s="2" t="str">
        <f t="shared" si="153"/>
        <v/>
      </c>
      <c r="CN191" s="2" t="str">
        <f t="shared" si="153"/>
        <v/>
      </c>
      <c r="CO191" s="2" t="str">
        <f t="shared" si="153"/>
        <v/>
      </c>
      <c r="CP191" s="2" t="str">
        <f t="shared" si="153"/>
        <v/>
      </c>
      <c r="CQ191" s="2" t="str">
        <f t="shared" si="153"/>
        <v/>
      </c>
      <c r="CR191" s="2" t="str">
        <f t="shared" si="153"/>
        <v/>
      </c>
      <c r="CS191" s="2" t="str">
        <f t="shared" si="153"/>
        <v/>
      </c>
      <c r="CU191" s="2">
        <f t="shared" si="154"/>
        <v>49.484000000000002</v>
      </c>
      <c r="CV191" s="2">
        <f t="shared" si="154"/>
        <v>47.451999999999998</v>
      </c>
      <c r="CW191" s="2">
        <f t="shared" si="154"/>
        <v>46.805999999999997</v>
      </c>
      <c r="CX191" s="2">
        <f t="shared" si="154"/>
        <v>45.183</v>
      </c>
      <c r="CY191" s="2">
        <f t="shared" si="154"/>
        <v>45.966999999999999</v>
      </c>
      <c r="CZ191" s="2">
        <f t="shared" si="154"/>
        <v>45.033000000000001</v>
      </c>
      <c r="DA191" s="2">
        <f t="shared" si="154"/>
        <v>47.317</v>
      </c>
      <c r="DB191" s="2">
        <f t="shared" si="154"/>
        <v>44.183</v>
      </c>
      <c r="DC191" s="2">
        <f t="shared" si="154"/>
        <v>39.616999999999997</v>
      </c>
      <c r="DD191" s="2">
        <f t="shared" si="154"/>
        <v>39.116999999999997</v>
      </c>
      <c r="DE191" s="2">
        <f t="shared" si="154"/>
        <v>37.832999999999998</v>
      </c>
      <c r="DF191" s="2">
        <f t="shared" si="154"/>
        <v>40.383000000000003</v>
      </c>
      <c r="DG191" s="2">
        <f t="shared" si="154"/>
        <v>48.15</v>
      </c>
      <c r="DH191" s="2">
        <f t="shared" si="154"/>
        <v>42.267000000000003</v>
      </c>
      <c r="DI191" s="2">
        <f t="shared" si="154"/>
        <v>43.05</v>
      </c>
      <c r="DK191" s="2">
        <f t="shared" si="160"/>
        <v>70.556633870967786</v>
      </c>
      <c r="DL191" s="2">
        <f t="shared" si="160"/>
        <v>79.323159824046925</v>
      </c>
      <c r="DM191" s="2">
        <f t="shared" si="160"/>
        <v>85.469081378299137</v>
      </c>
      <c r="DN191" s="2">
        <f t="shared" si="160"/>
        <v>78.81131807041001</v>
      </c>
      <c r="DO191" s="2">
        <f t="shared" si="160"/>
        <v>97.137253115835748</v>
      </c>
      <c r="DP191" s="2">
        <f t="shared" si="160"/>
        <v>92.449250668449196</v>
      </c>
      <c r="DQ191" s="2">
        <f t="shared" si="160"/>
        <v>92.631658174486802</v>
      </c>
      <c r="DR191" s="2">
        <f t="shared" si="160"/>
        <v>94.506061033724365</v>
      </c>
      <c r="DS191" s="2">
        <f t="shared" si="160"/>
        <v>73.455362903225804</v>
      </c>
      <c r="DT191" s="2">
        <f t="shared" si="160"/>
        <v>72.629474527252526</v>
      </c>
      <c r="DU191" s="2">
        <f t="shared" si="160"/>
        <v>80.025557285873191</v>
      </c>
      <c r="DV191" s="2">
        <f t="shared" si="160"/>
        <v>82.124590175953074</v>
      </c>
      <c r="DW191" s="2">
        <f t="shared" si="160"/>
        <v>94.474777183600693</v>
      </c>
      <c r="DX191" s="2">
        <f t="shared" si="160"/>
        <v>71.209473039215695</v>
      </c>
      <c r="DY191" s="2">
        <f t="shared" si="160"/>
        <v>62.793406130268181</v>
      </c>
      <c r="EA191" s="2">
        <f t="shared" si="164"/>
        <v>45.872748825841086</v>
      </c>
      <c r="EB191" s="2">
        <f t="shared" si="164"/>
        <v>50.828750791581292</v>
      </c>
      <c r="EC191" s="2">
        <f t="shared" si="164"/>
        <v>46.236200634417123</v>
      </c>
      <c r="ED191" s="2">
        <f t="shared" si="164"/>
        <v>44.528902752516053</v>
      </c>
      <c r="EE191" s="2">
        <f t="shared" si="164"/>
        <v>47.225136252871948</v>
      </c>
      <c r="EF191" s="2">
        <f t="shared" si="163"/>
        <v>36.521703120717333</v>
      </c>
      <c r="EG191" s="2">
        <f t="shared" si="163"/>
        <v>45.379387523497854</v>
      </c>
      <c r="EH191" s="2">
        <f t="shared" si="163"/>
        <v>39.35136239860951</v>
      </c>
      <c r="EI191" s="2">
        <f t="shared" si="163"/>
        <v>35.866912162162166</v>
      </c>
      <c r="EJ191" s="2">
        <f t="shared" si="163"/>
        <v>38.053511120207389</v>
      </c>
      <c r="EK191" s="2">
        <f t="shared" si="135"/>
        <v>37.259957502893144</v>
      </c>
      <c r="EL191" s="2">
        <f t="shared" si="130"/>
        <v>39.6180036900369</v>
      </c>
      <c r="EM191" s="2">
        <f t="shared" si="130"/>
        <v>45.80008686671772</v>
      </c>
      <c r="EN191" s="2">
        <f t="shared" si="130"/>
        <v>41.915035707246552</v>
      </c>
      <c r="EO191" s="2">
        <f t="shared" si="130"/>
        <v>43.16427528642788</v>
      </c>
      <c r="EQ191" s="2">
        <f t="shared" si="161"/>
        <v>49.150953954456796</v>
      </c>
      <c r="ER191" s="2">
        <f t="shared" si="161"/>
        <v>47.80599769252153</v>
      </c>
      <c r="ES191" s="2">
        <f t="shared" si="161"/>
        <v>46.622453463229022</v>
      </c>
      <c r="ET191" s="2">
        <f t="shared" si="161"/>
        <v>44.146969813288912</v>
      </c>
      <c r="EU191" s="2">
        <f t="shared" si="161"/>
        <v>46.181043072994541</v>
      </c>
      <c r="EV191" s="2">
        <f t="shared" si="161"/>
        <v>45.212138622285977</v>
      </c>
      <c r="EW191" s="2">
        <f t="shared" si="161"/>
        <v>47.059240325996015</v>
      </c>
      <c r="EX191" s="2">
        <f t="shared" si="161"/>
        <v>43.181037065697055</v>
      </c>
      <c r="EY191" s="2">
        <f t="shared" si="161"/>
        <v>38.610998356170938</v>
      </c>
      <c r="EZ191" s="2">
        <f t="shared" si="161"/>
        <v>38.799347725449586</v>
      </c>
      <c r="FA191" s="2">
        <f t="shared" si="161"/>
        <v>37.992810198616922</v>
      </c>
      <c r="FB191" s="2">
        <f t="shared" si="161"/>
        <v>39.671880476420228</v>
      </c>
      <c r="FC191" s="2">
        <f t="shared" si="161"/>
        <v>46.891197511224249</v>
      </c>
      <c r="FD191" s="2">
        <f t="shared" si="161"/>
        <v>42.519401679468899</v>
      </c>
      <c r="FE191" s="2">
        <f t="shared" si="161"/>
        <v>43.022351281648668</v>
      </c>
      <c r="FG191" s="2">
        <f t="shared" si="162"/>
        <v>0.99999999998443134</v>
      </c>
      <c r="FH191" s="2">
        <f t="shared" si="162"/>
        <v>0.99999999998485478</v>
      </c>
      <c r="FI191" s="2">
        <f t="shared" si="162"/>
        <v>0.99999999998725886</v>
      </c>
      <c r="FJ191" s="2">
        <f t="shared" si="162"/>
        <v>0.99999999998917788</v>
      </c>
      <c r="FK191" s="2">
        <f t="shared" si="162"/>
        <v>0.99999999998893796</v>
      </c>
      <c r="FL191" s="2">
        <f t="shared" si="162"/>
        <v>0.99999999998799038</v>
      </c>
      <c r="FM191" s="2">
        <f t="shared" si="162"/>
        <v>0.99999999998648215</v>
      </c>
      <c r="FN191" s="2">
        <f t="shared" si="162"/>
        <v>0.99999999998724121</v>
      </c>
      <c r="FO191" s="2">
        <f t="shared" si="162"/>
        <v>0.99999999998841393</v>
      </c>
      <c r="FP191" s="2">
        <f t="shared" si="162"/>
        <v>0.99999999998823086</v>
      </c>
      <c r="FQ191" s="2">
        <f t="shared" si="162"/>
        <v>0.9999999999886543</v>
      </c>
      <c r="FR191" s="2">
        <f t="shared" si="162"/>
        <v>0.9999999999877377</v>
      </c>
      <c r="FS191" s="2">
        <f t="shared" si="162"/>
        <v>0.99999999986414978</v>
      </c>
      <c r="FT191" s="2">
        <f t="shared" si="162"/>
        <v>0.99999999911836812</v>
      </c>
      <c r="FU191" s="2">
        <f t="shared" si="162"/>
        <v>0.99999999607722745</v>
      </c>
      <c r="FW191" s="2">
        <f t="shared" si="155"/>
        <v>0.99594174633410826</v>
      </c>
      <c r="FX191" s="2">
        <f t="shared" si="155"/>
        <v>0.99770910142276714</v>
      </c>
      <c r="FY191" s="2">
        <f t="shared" si="155"/>
        <v>0.99812981069324214</v>
      </c>
      <c r="FZ191" s="2">
        <f t="shared" si="155"/>
        <v>0.99845425793626408</v>
      </c>
      <c r="GA191" s="2">
        <f t="shared" si="155"/>
        <v>0.99826707682899318</v>
      </c>
      <c r="GB191" s="2">
        <f t="shared" si="155"/>
        <v>0.99809310060595258</v>
      </c>
      <c r="GC191" s="2">
        <f t="shared" si="155"/>
        <v>0.99776836211092046</v>
      </c>
      <c r="GD191" s="2">
        <f t="shared" si="155"/>
        <v>0.99872668996546676</v>
      </c>
      <c r="GE191" s="2">
        <f t="shared" si="155"/>
        <v>0.99884449713053813</v>
      </c>
      <c r="GF191" s="2">
        <f t="shared" si="155"/>
        <v>0.99877652535620354</v>
      </c>
      <c r="GG191" s="2">
        <f t="shared" si="155"/>
        <v>0.99851138500493963</v>
      </c>
      <c r="GH191" s="2">
        <f t="shared" si="155"/>
        <v>0.99793228758030772</v>
      </c>
      <c r="GI191" s="2">
        <f t="shared" si="155"/>
        <v>0.99522850701492549</v>
      </c>
      <c r="GJ191" s="2">
        <f t="shared" si="155"/>
        <v>0.99065352732961576</v>
      </c>
      <c r="GK191" s="2">
        <f t="shared" si="155"/>
        <v>0.98496937182446809</v>
      </c>
      <c r="GM191" s="107">
        <f t="shared" si="156"/>
        <v>1.8741234191716677E-287</v>
      </c>
      <c r="GN191" s="107">
        <f t="shared" si="156"/>
        <v>0</v>
      </c>
      <c r="GO191" s="107">
        <f t="shared" si="156"/>
        <v>0</v>
      </c>
      <c r="GP191" s="107">
        <f t="shared" si="156"/>
        <v>0</v>
      </c>
      <c r="GQ191" s="107">
        <f t="shared" si="156"/>
        <v>0</v>
      </c>
      <c r="GR191" s="107">
        <f t="shared" si="156"/>
        <v>0</v>
      </c>
      <c r="GS191" s="107">
        <f t="shared" si="156"/>
        <v>0</v>
      </c>
      <c r="GT191" s="107">
        <f t="shared" si="156"/>
        <v>0</v>
      </c>
      <c r="GU191" s="107">
        <f t="shared" si="156"/>
        <v>0</v>
      </c>
      <c r="GV191" s="107">
        <f t="shared" si="156"/>
        <v>0</v>
      </c>
      <c r="GW191" s="107">
        <f t="shared" si="156"/>
        <v>0</v>
      </c>
      <c r="GX191" s="107">
        <f t="shared" si="156"/>
        <v>0</v>
      </c>
      <c r="GY191" s="107">
        <f t="shared" si="156"/>
        <v>0</v>
      </c>
      <c r="GZ191" s="107">
        <f t="shared" si="156"/>
        <v>0</v>
      </c>
      <c r="HA191" s="107">
        <f t="shared" si="156"/>
        <v>0</v>
      </c>
      <c r="HC191" s="107">
        <f t="shared" si="132"/>
        <v>7.9273615414684789E-223</v>
      </c>
      <c r="HD191" s="107">
        <f t="shared" si="132"/>
        <v>8.0147481750320159E-252</v>
      </c>
      <c r="HE191" s="107">
        <f t="shared" si="132"/>
        <v>1.8103213234796017E-269</v>
      </c>
      <c r="HF191" s="107">
        <f t="shared" si="132"/>
        <v>0</v>
      </c>
      <c r="HG191" s="107">
        <f t="shared" si="132"/>
        <v>0</v>
      </c>
      <c r="HH191" s="107">
        <f t="shared" si="132"/>
        <v>0</v>
      </c>
      <c r="HI191" s="107">
        <f t="shared" si="166"/>
        <v>0</v>
      </c>
      <c r="HJ191" s="107">
        <f t="shared" si="166"/>
        <v>0</v>
      </c>
      <c r="HK191" s="107">
        <f t="shared" si="166"/>
        <v>0</v>
      </c>
      <c r="HL191" s="107">
        <f t="shared" si="166"/>
        <v>0</v>
      </c>
      <c r="HM191" s="107">
        <f t="shared" si="166"/>
        <v>0</v>
      </c>
      <c r="HN191" s="107">
        <f t="shared" si="166"/>
        <v>0</v>
      </c>
      <c r="HO191" s="107">
        <f t="shared" si="149"/>
        <v>0</v>
      </c>
      <c r="HP191" s="107">
        <f t="shared" si="149"/>
        <v>0</v>
      </c>
      <c r="HQ191" s="107">
        <f t="shared" si="149"/>
        <v>0</v>
      </c>
      <c r="HS191" s="107">
        <f t="shared" si="157"/>
        <v>6.9755999038332442E-61</v>
      </c>
      <c r="HT191" s="107">
        <f t="shared" si="157"/>
        <v>9.7860162913740798E-72</v>
      </c>
      <c r="HU191" s="107">
        <f t="shared" si="157"/>
        <v>1.0516528344958447E-77</v>
      </c>
      <c r="HV191" s="107">
        <f t="shared" si="157"/>
        <v>5.8464057659857757E-96</v>
      </c>
      <c r="HW191" s="107">
        <f t="shared" si="157"/>
        <v>4.9266676026703312E-96</v>
      </c>
      <c r="HX191" s="107">
        <f t="shared" si="157"/>
        <v>1.209419274140979E-93</v>
      </c>
      <c r="HY191" s="107">
        <f t="shared" si="157"/>
        <v>1.1484083150242051E-93</v>
      </c>
      <c r="HZ191" s="107">
        <f t="shared" si="157"/>
        <v>3.4459432347977517E-101</v>
      </c>
      <c r="IA191" s="107">
        <f t="shared" si="157"/>
        <v>2.6523364191344392E-110</v>
      </c>
      <c r="IB191" s="107">
        <f t="shared" si="157"/>
        <v>1.8839096728910869E-115</v>
      </c>
      <c r="IC191" s="107">
        <f t="shared" si="157"/>
        <v>1.9532236190670509E-114</v>
      </c>
      <c r="ID191" s="107">
        <f t="shared" si="157"/>
        <v>1.877408005255604E-95</v>
      </c>
      <c r="IE191" s="107">
        <f t="shared" si="157"/>
        <v>2.9326537705509813E-87</v>
      </c>
      <c r="IF191" s="107">
        <f t="shared" si="157"/>
        <v>2.5019698674633844E-86</v>
      </c>
      <c r="IG191" s="107">
        <f t="shared" si="157"/>
        <v>3.5019291473896083E-92</v>
      </c>
      <c r="II191" s="107">
        <f t="shared" si="158"/>
        <v>4.8127120660531797E-12</v>
      </c>
      <c r="IJ191" s="107">
        <f t="shared" si="158"/>
        <v>7.0542412828465685E-16</v>
      </c>
      <c r="IK191" s="107">
        <f t="shared" si="158"/>
        <v>1.1996663044648502E-17</v>
      </c>
      <c r="IL191" s="107">
        <f t="shared" si="158"/>
        <v>6.012194688639103E-22</v>
      </c>
      <c r="IM191" s="107">
        <f t="shared" si="158"/>
        <v>1.9517520022117683E-21</v>
      </c>
      <c r="IN191" s="107">
        <f t="shared" si="158"/>
        <v>1.0960977799210746E-20</v>
      </c>
      <c r="IO191" s="107">
        <f t="shared" si="158"/>
        <v>4.7640573486517348E-20</v>
      </c>
      <c r="IP191" s="107">
        <f t="shared" si="158"/>
        <v>6.7530007597839917E-24</v>
      </c>
      <c r="IQ191" s="107">
        <f t="shared" si="158"/>
        <v>3.8573752097607992E-26</v>
      </c>
      <c r="IR191" s="107">
        <f t="shared" si="158"/>
        <v>3.402283536647502E-27</v>
      </c>
      <c r="IS191" s="107">
        <f t="shared" si="158"/>
        <v>5.6061126216817412E-26</v>
      </c>
      <c r="IT191" s="107">
        <f t="shared" si="158"/>
        <v>8.2145091381043697E-21</v>
      </c>
      <c r="IU191" s="107">
        <f t="shared" si="158"/>
        <v>3.2133584857723566E-18</v>
      </c>
      <c r="IV191" s="107">
        <f t="shared" si="158"/>
        <v>7.3159378065978749E-17</v>
      </c>
      <c r="IW191" s="107">
        <f t="shared" si="158"/>
        <v>3.3867540677713549E-15</v>
      </c>
      <c r="IY191" s="107">
        <f t="shared" si="159"/>
        <v>4.8127120660531797E-12</v>
      </c>
      <c r="IZ191" s="107">
        <f t="shared" si="159"/>
        <v>7.0542412828465685E-16</v>
      </c>
      <c r="JA191" s="107">
        <f t="shared" si="159"/>
        <v>1.1996663044648502E-17</v>
      </c>
      <c r="JB191" s="107">
        <f t="shared" si="159"/>
        <v>6.012194688639103E-22</v>
      </c>
      <c r="JC191" s="107">
        <f t="shared" si="159"/>
        <v>1.9517520022117683E-21</v>
      </c>
      <c r="JD191" s="107">
        <f t="shared" si="159"/>
        <v>1.0960977799210746E-20</v>
      </c>
      <c r="JE191" s="107">
        <f t="shared" si="159"/>
        <v>4.7640573486517348E-20</v>
      </c>
      <c r="JF191" s="107">
        <f t="shared" si="159"/>
        <v>6.7530007597839917E-24</v>
      </c>
      <c r="JG191" s="107">
        <f t="shared" si="159"/>
        <v>3.8573752097607992E-26</v>
      </c>
      <c r="JH191" s="107">
        <f t="shared" si="159"/>
        <v>3.402283536647502E-27</v>
      </c>
      <c r="JI191" s="107">
        <f t="shared" si="159"/>
        <v>5.6061126216817412E-26</v>
      </c>
      <c r="JJ191" s="107">
        <f t="shared" si="159"/>
        <v>8.2145091381043697E-21</v>
      </c>
      <c r="JK191" s="107">
        <f t="shared" si="159"/>
        <v>3.2133584857723566E-18</v>
      </c>
      <c r="JL191" s="107">
        <f t="shared" si="159"/>
        <v>7.3159378065978749E-17</v>
      </c>
      <c r="JM191" s="107">
        <f t="shared" si="159"/>
        <v>3.3867540677713549E-15</v>
      </c>
    </row>
    <row r="192" spans="2:273" x14ac:dyDescent="0.25">
      <c r="B192" s="2">
        <v>164</v>
      </c>
      <c r="C192" s="37">
        <v>49.145000000000003</v>
      </c>
      <c r="D192" s="37">
        <v>47.531999999999996</v>
      </c>
      <c r="E192" s="37">
        <v>45.838999999999999</v>
      </c>
      <c r="F192" s="37">
        <v>45.067</v>
      </c>
      <c r="G192" s="37">
        <v>47.116999999999997</v>
      </c>
      <c r="H192" s="37">
        <v>46.216999999999999</v>
      </c>
      <c r="I192" s="37">
        <v>47.067</v>
      </c>
      <c r="J192" s="37">
        <v>44.15</v>
      </c>
      <c r="K192" s="37">
        <v>38.633000000000003</v>
      </c>
      <c r="L192" s="37">
        <v>38.75</v>
      </c>
      <c r="M192" s="37">
        <v>38.317</v>
      </c>
      <c r="N192" s="37">
        <v>40.1</v>
      </c>
      <c r="O192" s="37">
        <v>46.133000000000003</v>
      </c>
      <c r="P192" s="37">
        <v>42.866999999999997</v>
      </c>
      <c r="Q192" s="37">
        <v>43.466999999999999</v>
      </c>
      <c r="S192" s="4">
        <f>AY192 + (C$3 * _xlfn.NORM.DIST($B192, C$7, ABS(C$11), FALSE) * _xlfn.NORM.DIST(($B192 - C$7)*C$15, 0, ABS(C$11), TRUE) * 2)
               + (C$4 * _xlfn.NORM.DIST($B192, C$8, ABS(C$12), FALSE) * _xlfn.NORM.DIST(($B192 - C$8)*C$16, 0, ABS(C$12), TRUE) * 2)
               + (C$5 * _xlfn.NORM.DIST($B192, C$9, ABS(C$13), FALSE) * _xlfn.NORM.DIST(($B192 - C$9)*C$17, 0, ABS(C$13), TRUE) * 2)
               + (C$6 * _xlfn.NORM.DIST($B192, C$10, ABS(C$14), FALSE) * _xlfn.NORM.DIST(($B192 - C$10)*C$18, 0, ABS(C$14), TRUE) * 2)</f>
        <v>49.109345200148262</v>
      </c>
      <c r="T192" s="4">
        <f>AZ192 + (D$3 * _xlfn.NORM.DIST($B192, D$7, ABS(D$11), FALSE) * _xlfn.NORM.DIST(($B192 - D$7)*D$15, 0, ABS(D$11), TRUE) * 2)
               + (D$4 * _xlfn.NORM.DIST($B192, D$8, ABS(D$12), FALSE) * _xlfn.NORM.DIST(($B192 - D$8)*D$16, 0, ABS(D$12), TRUE) * 2)
               + (D$5 * _xlfn.NORM.DIST($B192, D$9, ABS(D$13), FALSE) * _xlfn.NORM.DIST(($B192 - D$9)*D$17, 0, ABS(D$13), TRUE) * 2)
               + (D$6 * _xlfn.NORM.DIST($B192, D$10, ABS(D$14), FALSE) * _xlfn.NORM.DIST(($B192 - D$10)*D$18, 0, ABS(D$14), TRUE) * 2)</f>
        <v>47.736245750171179</v>
      </c>
      <c r="U192" s="4">
        <f>BA192 + (E$3 * _xlfn.NORM.DIST($B192, E$7, ABS(E$11), FALSE) * _xlfn.NORM.DIST(($B192 - E$7)*E$15, 0, ABS(E$11), TRUE) * 2)
               + (E$4 * _xlfn.NORM.DIST($B192, E$8, ABS(E$12), FALSE) * _xlfn.NORM.DIST(($B192 - E$8)*E$16, 0, ABS(E$12), TRUE) * 2)
               + (E$5 * _xlfn.NORM.DIST($B192, E$9, ABS(E$13), FALSE) * _xlfn.NORM.DIST(($B192 - E$9)*E$17, 0, ABS(E$13), TRUE) * 2)
               + (E$6 * _xlfn.NORM.DIST($B192, E$10, ABS(E$14), FALSE) * _xlfn.NORM.DIST(($B192 - E$10)*E$18, 0, ABS(E$14), TRUE) * 2)</f>
        <v>46.515965865262977</v>
      </c>
      <c r="V192" s="4">
        <f>BB192 + (F$3 * _xlfn.NORM.DIST($B192, F$7, ABS(F$11), FALSE) * _xlfn.NORM.DIST(($B192 - F$7)*F$15, 0, ABS(F$11), TRUE) * 2)
               + (F$4 * _xlfn.NORM.DIST($B192, F$8, ABS(F$12), FALSE) * _xlfn.NORM.DIST(($B192 - F$8)*F$16, 0, ABS(F$12), TRUE) * 2)
               + (F$5 * _xlfn.NORM.DIST($B192, F$9, ABS(F$13), FALSE) * _xlfn.NORM.DIST(($B192 - F$9)*F$17, 0, ABS(F$13), TRUE) * 2)
               + (F$6 * _xlfn.NORM.DIST($B192, F$10, ABS(F$14), FALSE) * _xlfn.NORM.DIST(($B192 - F$10)*F$18, 0, ABS(F$14), TRUE) * 2)</f>
        <v>44.036045379315482</v>
      </c>
      <c r="W192" s="4">
        <f>BC192 + (G$3 * _xlfn.NORM.DIST($B192, G$7, ABS(G$11), FALSE) * _xlfn.NORM.DIST(($B192 - G$7)*G$15, 0, ABS(G$11), TRUE) * 2)
               + (G$4 * _xlfn.NORM.DIST($B192, G$8, ABS(G$12), FALSE) * _xlfn.NORM.DIST(($B192 - G$8)*G$16, 0, ABS(G$12), TRUE) * 2)
               + (G$5 * _xlfn.NORM.DIST($B192, G$9, ABS(G$13), FALSE) * _xlfn.NORM.DIST(($B192 - G$9)*G$17, 0, ABS(G$13), TRUE) * 2)
               + (G$6 * _xlfn.NORM.DIST($B192, G$10, ABS(G$14), FALSE) * _xlfn.NORM.DIST(($B192 - G$10)*G$18, 0, ABS(G$14), TRUE) * 2)</f>
        <v>46.032703463204498</v>
      </c>
      <c r="X192" s="4">
        <f>BD192 + (H$3 * _xlfn.NORM.DIST($B192, H$7, ABS(H$11), FALSE) * _xlfn.NORM.DIST(($B192 - H$7)*H$15, 0, ABS(H$11), TRUE) * 2)
               + (H$4 * _xlfn.NORM.DIST($B192, H$8, ABS(H$12), FALSE) * _xlfn.NORM.DIST(($B192 - H$8)*H$16, 0, ABS(H$12), TRUE) * 2)
               + (H$5 * _xlfn.NORM.DIST($B192, H$9, ABS(H$13), FALSE) * _xlfn.NORM.DIST(($B192 - H$9)*H$17, 0, ABS(H$13), TRUE) * 2)
               + (H$6 * _xlfn.NORM.DIST($B192, H$10, ABS(H$14), FALSE) * _xlfn.NORM.DIST(($B192 - H$10)*H$18, 0, ABS(H$14), TRUE) * 2)</f>
        <v>45.013520267537089</v>
      </c>
      <c r="Y192" s="4">
        <f>BE192 + (I$3 * _xlfn.NORM.DIST($B192, I$7, ABS(I$11), FALSE) * _xlfn.NORM.DIST(($B192 - I$7)*I$15, 0, ABS(I$11), TRUE) * 2)
               + (I$4 * _xlfn.NORM.DIST($B192, I$8, ABS(I$12), FALSE) * _xlfn.NORM.DIST(($B192 - I$8)*I$16, 0, ABS(I$12), TRUE) * 2)
               + (I$5 * _xlfn.NORM.DIST($B192, I$9, ABS(I$13), FALSE) * _xlfn.NORM.DIST(($B192 - I$9)*I$17, 0, ABS(I$13), TRUE) * 2)
               + (I$6 * _xlfn.NORM.DIST($B192, I$10, ABS(I$14), FALSE) * _xlfn.NORM.DIST(($B192 - I$10)*I$18, 0, ABS(I$14), TRUE) * 2)</f>
        <v>46.877387140270066</v>
      </c>
      <c r="Z192" s="4">
        <f>BF192 + (J$3 * _xlfn.NORM.DIST($B192, J$7, ABS(J$11), FALSE) * _xlfn.NORM.DIST(($B192 - J$7)*J$15, 0, ABS(J$11), TRUE) * 2)
               + (J$4 * _xlfn.NORM.DIST($B192, J$8, ABS(J$12), FALSE) * _xlfn.NORM.DIST(($B192 - J$8)*J$16, 0, ABS(J$12), TRUE) * 2)
               + (J$5 * _xlfn.NORM.DIST($B192, J$9, ABS(J$13), FALSE) * _xlfn.NORM.DIST(($B192 - J$9)*J$17, 0, ABS(J$13), TRUE) * 2)
               + (J$6 * _xlfn.NORM.DIST($B192, J$10, ABS(J$14), FALSE) * _xlfn.NORM.DIST(($B192 - J$10)*J$18, 0, ABS(J$14), TRUE) * 2)</f>
        <v>43.01204315909137</v>
      </c>
      <c r="AA192" s="4">
        <f>BG192 + (K$3 * _xlfn.NORM.DIST($B192, K$7, ABS(K$11), FALSE) * _xlfn.NORM.DIST(($B192 - K$7)*K$15, 0, ABS(K$11), TRUE) * 2)
               + (K$4 * _xlfn.NORM.DIST($B192, K$8, ABS(K$12), FALSE) * _xlfn.NORM.DIST(($B192 - K$8)*K$16, 0, ABS(K$12), TRUE) * 2)
               + (K$5 * _xlfn.NORM.DIST($B192, K$9, ABS(K$13), FALSE) * _xlfn.NORM.DIST(($B192 - K$9)*K$17, 0, ABS(K$13), TRUE) * 2)
               + (K$6 * _xlfn.NORM.DIST($B192, K$10, ABS(K$14), FALSE) * _xlfn.NORM.DIST(($B192 - K$10)*K$18, 0, ABS(K$14), TRUE) * 2)</f>
        <v>38.467640409041778</v>
      </c>
      <c r="AB192" s="4">
        <f>BH192 + (L$3 * _xlfn.NORM.DIST($B192, L$7, ABS(L$11), FALSE) * _xlfn.NORM.DIST(($B192 - L$7)*L$15, 0, ABS(L$11), TRUE) * 2)
               + (L$4 * _xlfn.NORM.DIST($B192, L$8, ABS(L$12), FALSE) * _xlfn.NORM.DIST(($B192 - L$8)*L$16, 0, ABS(L$12), TRUE) * 2)
               + (L$5 * _xlfn.NORM.DIST($B192, L$9, ABS(L$13), FALSE) * _xlfn.NORM.DIST(($B192 - L$9)*L$17, 0, ABS(L$13), TRUE) * 2)
               + (L$6 * _xlfn.NORM.DIST($B192, L$10, ABS(L$14), FALSE) * _xlfn.NORM.DIST(($B192 - L$10)*L$18, 0, ABS(L$14), TRUE) * 2)</f>
        <v>38.657258053255298</v>
      </c>
      <c r="AC192" s="4">
        <f>BI192 + (M$3 * _xlfn.NORM.DIST($B192, M$7, ABS(M$11), FALSE) * _xlfn.NORM.DIST(($B192 - M$7)*M$15, 0, ABS(M$11), TRUE) * 2)
               + (M$4 * _xlfn.NORM.DIST($B192, M$8, ABS(M$12), FALSE) * _xlfn.NORM.DIST(($B192 - M$8)*M$16, 0, ABS(M$12), TRUE) * 2)
               + (M$5 * _xlfn.NORM.DIST($B192, M$9, ABS(M$13), FALSE) * _xlfn.NORM.DIST(($B192 - M$9)*M$17, 0, ABS(M$13), TRUE) * 2)
               + (M$6 * _xlfn.NORM.DIST($B192, M$10, ABS(M$14), FALSE) * _xlfn.NORM.DIST(($B192 - M$10)*M$18, 0, ABS(M$14), TRUE) * 2)</f>
        <v>37.839522233587424</v>
      </c>
      <c r="AD192" s="4">
        <f>BJ192 + (N$3 * _xlfn.NORM.DIST($B192, N$7, ABS(N$11), FALSE) * _xlfn.NORM.DIST(($B192 - N$7)*N$15, 0, ABS(N$11), TRUE) * 2)
               + (N$4 * _xlfn.NORM.DIST($B192, N$8, ABS(N$12), FALSE) * _xlfn.NORM.DIST(($B192 - N$8)*N$16, 0, ABS(N$12), TRUE) * 2)
               + (N$5 * _xlfn.NORM.DIST($B192, N$9, ABS(N$13), FALSE) * _xlfn.NORM.DIST(($B192 - N$9)*N$17, 0, ABS(N$13), TRUE) * 2)
               + (N$6 * _xlfn.NORM.DIST($B192, N$10, ABS(N$14), FALSE) * _xlfn.NORM.DIST(($B192 - N$10)*N$18, 0, ABS(N$14), TRUE) * 2)</f>
        <v>39.492793635226462</v>
      </c>
      <c r="AE192" s="4">
        <f>BK192 + (O$3 * _xlfn.NORM.DIST($B192, O$7, ABS(O$11), FALSE) * _xlfn.NORM.DIST(($B192 - O$7)*O$15, 0, ABS(O$11), TRUE) * 2)
               + (O$4 * _xlfn.NORM.DIST($B192, O$8, ABS(O$12), FALSE) * _xlfn.NORM.DIST(($B192 - O$8)*O$16, 0, ABS(O$12), TRUE) * 2)
               + (O$5 * _xlfn.NORM.DIST($B192, O$9, ABS(O$13), FALSE) * _xlfn.NORM.DIST(($B192 - O$9)*O$17, 0, ABS(O$13), TRUE) * 2)
               + (O$6 * _xlfn.NORM.DIST($B192, O$10, ABS(O$14), FALSE) * _xlfn.NORM.DIST(($B192 - O$10)*O$18, 0, ABS(O$14), TRUE) * 2)</f>
        <v>46.70738729809117</v>
      </c>
      <c r="AF192" s="4">
        <f t="shared" si="133"/>
        <v>42.34974731420386</v>
      </c>
      <c r="AG192" s="4">
        <f t="shared" si="133"/>
        <v>42.864054738077179</v>
      </c>
      <c r="AI192" s="4">
        <f>IF(OR($B192 &lt; C$231, $B192 &gt; C$234), 0, C192-S192)</f>
        <v>3.5654799851741359E-2</v>
      </c>
      <c r="AJ192" s="4">
        <f>IF(OR($B192 &lt; D$231, $B192 &gt; D$234), 0, D192-T192)</f>
        <v>-0.20424575017118229</v>
      </c>
      <c r="AK192" s="4">
        <f>IF(OR($B192 &lt; E$231, $B192 &gt; E$234), 0, E192-U192)</f>
        <v>-0.67696586526297864</v>
      </c>
      <c r="AL192" s="4">
        <f>IF(OR($B192 &lt; F$231, $B192 &gt; F$234), 0, F192-V192)</f>
        <v>1.0309546206845184</v>
      </c>
      <c r="AM192" s="4">
        <f>IF(OR($B192 &lt; G$231, $B192 &gt; G$234), 0, G192-W192)</f>
        <v>1.0842965367954989</v>
      </c>
      <c r="AN192" s="4">
        <f>IF(OR($B192 &lt; H$231, $B192 &gt; H$234), 0, H192-X192)</f>
        <v>1.2034797324629096</v>
      </c>
      <c r="AO192" s="4">
        <f>IF(OR($B192 &lt; I$231, $B192 &gt; I$234), 0, I192-Y192)</f>
        <v>0.1896128597299338</v>
      </c>
      <c r="AP192" s="4">
        <f>IF(OR($B192 &lt; J$231, $B192 &gt; J$234), 0, J192-Z192)</f>
        <v>1.1379568409086289</v>
      </c>
      <c r="AQ192" s="4">
        <f>IF(OR($B192 &lt; K$231, $B192 &gt; K$234), 0, K192-AA192)</f>
        <v>0.16535959095822506</v>
      </c>
      <c r="AR192" s="4">
        <f>IF(OR($B192 &lt; L$231, $B192 &gt; L$234), 0, L192-AB192)</f>
        <v>9.2741946744702375E-2</v>
      </c>
      <c r="AS192" s="4">
        <f>IF(OR($B192 &lt; M$231, $B192 &gt; M$234), 0, M192-AC192)</f>
        <v>0.47747776641257644</v>
      </c>
      <c r="AT192" s="4">
        <f>IF(OR($B192 &lt; N$231, $B192 &gt; N$234), 0, N192-AD192)</f>
        <v>0.60720636477353906</v>
      </c>
      <c r="AU192" s="4">
        <f>IF(OR($B192 &lt; O$231, $B192 &gt; O$234), 0, O192-AE192)</f>
        <v>-0.57438729809116751</v>
      </c>
      <c r="AV192" s="4">
        <f t="shared" si="165"/>
        <v>0.51725268579613726</v>
      </c>
      <c r="AW192" s="4">
        <f t="shared" si="165"/>
        <v>0.6029452619228195</v>
      </c>
      <c r="AY192" s="2">
        <f t="shared" si="151"/>
        <v>49.109345200148262</v>
      </c>
      <c r="AZ192" s="2">
        <f t="shared" si="151"/>
        <v>47.736245750171179</v>
      </c>
      <c r="BA192" s="2">
        <f t="shared" si="151"/>
        <v>46.515965865262977</v>
      </c>
      <c r="BB192" s="2">
        <f t="shared" si="151"/>
        <v>44.036045379315482</v>
      </c>
      <c r="BC192" s="2">
        <f t="shared" si="151"/>
        <v>46.032703463204498</v>
      </c>
      <c r="BD192" s="2">
        <f t="shared" si="151"/>
        <v>45.013520267537089</v>
      </c>
      <c r="BE192" s="2">
        <f t="shared" si="151"/>
        <v>46.877387140270066</v>
      </c>
      <c r="BF192" s="2">
        <f t="shared" si="151"/>
        <v>43.01204315909137</v>
      </c>
      <c r="BG192" s="2">
        <f t="shared" si="151"/>
        <v>38.467640409041778</v>
      </c>
      <c r="BH192" s="2">
        <f t="shared" si="151"/>
        <v>38.657258053255298</v>
      </c>
      <c r="BI192" s="2">
        <f t="shared" si="151"/>
        <v>37.839522233587424</v>
      </c>
      <c r="BJ192" s="2">
        <f t="shared" si="151"/>
        <v>39.492793635226462</v>
      </c>
      <c r="BK192" s="2">
        <f t="shared" si="151"/>
        <v>46.70738729809117</v>
      </c>
      <c r="BL192" s="2">
        <f t="shared" si="151"/>
        <v>42.34974731420386</v>
      </c>
      <c r="BM192" s="2">
        <f t="shared" si="151"/>
        <v>42.864054738077179</v>
      </c>
      <c r="BO192" s="2" t="str">
        <f t="shared" si="152"/>
        <v/>
      </c>
      <c r="BP192" s="2" t="str">
        <f t="shared" si="152"/>
        <v/>
      </c>
      <c r="BQ192" s="2" t="str">
        <f t="shared" si="152"/>
        <v/>
      </c>
      <c r="BR192" s="2" t="str">
        <f t="shared" si="152"/>
        <v/>
      </c>
      <c r="BS192" s="2" t="str">
        <f t="shared" si="152"/>
        <v/>
      </c>
      <c r="BT192" s="2" t="str">
        <f t="shared" si="152"/>
        <v/>
      </c>
      <c r="BU192" s="2" t="str">
        <f t="shared" si="152"/>
        <v/>
      </c>
      <c r="BV192" s="2" t="str">
        <f t="shared" si="152"/>
        <v/>
      </c>
      <c r="BW192" s="2" t="str">
        <f t="shared" si="152"/>
        <v/>
      </c>
      <c r="BX192" s="2" t="str">
        <f t="shared" si="152"/>
        <v/>
      </c>
      <c r="BY192" s="2" t="str">
        <f t="shared" si="152"/>
        <v/>
      </c>
      <c r="BZ192" s="2" t="str">
        <f t="shared" si="152"/>
        <v/>
      </c>
      <c r="CA192" s="2" t="str">
        <f t="shared" si="152"/>
        <v/>
      </c>
      <c r="CB192" s="2" t="str">
        <f t="shared" si="152"/>
        <v/>
      </c>
      <c r="CC192" s="2" t="str">
        <f t="shared" si="152"/>
        <v/>
      </c>
      <c r="CE192" s="2" t="str">
        <f t="shared" si="153"/>
        <v/>
      </c>
      <c r="CF192" s="2" t="str">
        <f t="shared" si="153"/>
        <v/>
      </c>
      <c r="CG192" s="2" t="str">
        <f t="shared" si="153"/>
        <v/>
      </c>
      <c r="CH192" s="2" t="str">
        <f t="shared" si="153"/>
        <v/>
      </c>
      <c r="CI192" s="2" t="str">
        <f t="shared" si="153"/>
        <v/>
      </c>
      <c r="CJ192" s="2" t="str">
        <f t="shared" si="153"/>
        <v/>
      </c>
      <c r="CK192" s="2" t="str">
        <f t="shared" si="153"/>
        <v/>
      </c>
      <c r="CL192" s="2" t="str">
        <f t="shared" si="153"/>
        <v/>
      </c>
      <c r="CM192" s="2" t="str">
        <f t="shared" si="153"/>
        <v/>
      </c>
      <c r="CN192" s="2" t="str">
        <f t="shared" si="153"/>
        <v/>
      </c>
      <c r="CO192" s="2" t="str">
        <f t="shared" si="153"/>
        <v/>
      </c>
      <c r="CP192" s="2" t="str">
        <f t="shared" si="153"/>
        <v/>
      </c>
      <c r="CQ192" s="2" t="str">
        <f t="shared" si="153"/>
        <v/>
      </c>
      <c r="CR192" s="2" t="str">
        <f t="shared" si="153"/>
        <v/>
      </c>
      <c r="CS192" s="2" t="str">
        <f t="shared" si="153"/>
        <v/>
      </c>
      <c r="CU192" s="2">
        <f t="shared" si="154"/>
        <v>49.145000000000003</v>
      </c>
      <c r="CV192" s="2">
        <f t="shared" si="154"/>
        <v>47.531999999999996</v>
      </c>
      <c r="CW192" s="2">
        <f t="shared" si="154"/>
        <v>45.838999999999999</v>
      </c>
      <c r="CX192" s="2">
        <f t="shared" si="154"/>
        <v>45.067</v>
      </c>
      <c r="CY192" s="2">
        <f t="shared" si="154"/>
        <v>47.116999999999997</v>
      </c>
      <c r="CZ192" s="2">
        <f t="shared" si="154"/>
        <v>46.216999999999999</v>
      </c>
      <c r="DA192" s="2">
        <f t="shared" si="154"/>
        <v>47.067</v>
      </c>
      <c r="DB192" s="2">
        <f t="shared" si="154"/>
        <v>44.15</v>
      </c>
      <c r="DC192" s="2">
        <f t="shared" si="154"/>
        <v>38.633000000000003</v>
      </c>
      <c r="DD192" s="2">
        <f t="shared" si="154"/>
        <v>38.75</v>
      </c>
      <c r="DE192" s="2">
        <f t="shared" si="154"/>
        <v>38.317</v>
      </c>
      <c r="DF192" s="2">
        <f t="shared" si="154"/>
        <v>40.1</v>
      </c>
      <c r="DG192" s="2">
        <f t="shared" si="154"/>
        <v>46.133000000000003</v>
      </c>
      <c r="DH192" s="2">
        <f t="shared" si="154"/>
        <v>42.866999999999997</v>
      </c>
      <c r="DI192" s="2">
        <f t="shared" si="154"/>
        <v>43.466999999999999</v>
      </c>
      <c r="DK192" s="2">
        <f t="shared" si="160"/>
        <v>70.598790725806495</v>
      </c>
      <c r="DL192" s="2">
        <f t="shared" si="160"/>
        <v>79.411872983870978</v>
      </c>
      <c r="DM192" s="2">
        <f t="shared" si="160"/>
        <v>85.595276209677422</v>
      </c>
      <c r="DN192" s="2">
        <f t="shared" si="160"/>
        <v>78.913216131907333</v>
      </c>
      <c r="DO192" s="2">
        <f t="shared" si="160"/>
        <v>97.340849340175922</v>
      </c>
      <c r="DP192" s="2">
        <f t="shared" si="160"/>
        <v>92.587525735294122</v>
      </c>
      <c r="DQ192" s="2">
        <f t="shared" si="160"/>
        <v>92.79488434750732</v>
      </c>
      <c r="DR192" s="2">
        <f t="shared" si="160"/>
        <v>94.692278592375388</v>
      </c>
      <c r="DS192" s="2">
        <f t="shared" si="160"/>
        <v>73.520093548387095</v>
      </c>
      <c r="DT192" s="2">
        <f t="shared" si="160"/>
        <v>72.700125917686336</v>
      </c>
      <c r="DU192" s="2">
        <f t="shared" si="160"/>
        <v>80.146753503893208</v>
      </c>
      <c r="DV192" s="2">
        <f t="shared" si="160"/>
        <v>82.238054068914963</v>
      </c>
      <c r="DW192" s="2">
        <f t="shared" si="160"/>
        <v>94.61396702317289</v>
      </c>
      <c r="DX192" s="2">
        <f t="shared" si="160"/>
        <v>71.24183700980393</v>
      </c>
      <c r="DY192" s="2">
        <f t="shared" si="160"/>
        <v>62.781631362889968</v>
      </c>
      <c r="EA192" s="2">
        <f t="shared" si="164"/>
        <v>45.789861593022145</v>
      </c>
      <c r="EB192" s="2">
        <f t="shared" si="164"/>
        <v>50.792733935555965</v>
      </c>
      <c r="EC192" s="2">
        <f t="shared" si="164"/>
        <v>46.123630055511498</v>
      </c>
      <c r="ED192" s="2">
        <f t="shared" si="164"/>
        <v>44.421835394688969</v>
      </c>
      <c r="EE192" s="2">
        <f t="shared" si="164"/>
        <v>47.089678757919643</v>
      </c>
      <c r="EF192" s="2">
        <f t="shared" si="163"/>
        <v>36.208854497043738</v>
      </c>
      <c r="EG192" s="2">
        <f t="shared" si="163"/>
        <v>45.174395135649448</v>
      </c>
      <c r="EH192" s="2">
        <f t="shared" si="163"/>
        <v>39.13037041328699</v>
      </c>
      <c r="EI192" s="2">
        <f t="shared" si="163"/>
        <v>35.686165386511135</v>
      </c>
      <c r="EJ192" s="2">
        <f t="shared" si="163"/>
        <v>37.90105205348614</v>
      </c>
      <c r="EK192" s="2">
        <f t="shared" si="135"/>
        <v>37.096790793365045</v>
      </c>
      <c r="EL192" s="2">
        <f t="shared" si="130"/>
        <v>39.43741512915129</v>
      </c>
      <c r="EM192" s="2">
        <f t="shared" si="130"/>
        <v>45.604492028127829</v>
      </c>
      <c r="EN192" s="2">
        <f t="shared" si="130"/>
        <v>41.740360751593172</v>
      </c>
      <c r="EO192" s="2">
        <f t="shared" si="130"/>
        <v>43.004810168421457</v>
      </c>
      <c r="EQ192" s="2">
        <f t="shared" si="161"/>
        <v>49.120089441825357</v>
      </c>
      <c r="ER192" s="2">
        <f t="shared" si="161"/>
        <v>47.730671009405967</v>
      </c>
      <c r="ES192" s="2">
        <f t="shared" si="161"/>
        <v>46.516549789086852</v>
      </c>
      <c r="ET192" s="2">
        <f t="shared" si="161"/>
        <v>44.03557096246368</v>
      </c>
      <c r="EU192" s="2">
        <f t="shared" si="161"/>
        <v>46.031246000236692</v>
      </c>
      <c r="EV192" s="2">
        <f t="shared" si="161"/>
        <v>45.0268822095994</v>
      </c>
      <c r="EW192" s="2">
        <f t="shared" si="161"/>
        <v>46.880412705585549</v>
      </c>
      <c r="EX192" s="2">
        <f t="shared" si="161"/>
        <v>43.015974189121692</v>
      </c>
      <c r="EY192" s="2">
        <f t="shared" si="161"/>
        <v>38.470196334902198</v>
      </c>
      <c r="EZ192" s="2">
        <f t="shared" si="161"/>
        <v>38.657993864758929</v>
      </c>
      <c r="FA192" s="2">
        <f t="shared" si="161"/>
        <v>37.84040178450249</v>
      </c>
      <c r="FB192" s="2">
        <f t="shared" si="161"/>
        <v>39.492884779273432</v>
      </c>
      <c r="FC192" s="2">
        <f t="shared" si="161"/>
        <v>46.711676298786315</v>
      </c>
      <c r="FD192" s="2">
        <f t="shared" si="161"/>
        <v>42.354492830950633</v>
      </c>
      <c r="FE192" s="2">
        <f t="shared" si="161"/>
        <v>42.862255401644063</v>
      </c>
      <c r="FG192" s="2">
        <f t="shared" si="162"/>
        <v>0.99999999998763334</v>
      </c>
      <c r="FH192" s="2">
        <f t="shared" si="162"/>
        <v>0.99999999998796973</v>
      </c>
      <c r="FI192" s="2">
        <f t="shared" si="162"/>
        <v>0.99999999998987932</v>
      </c>
      <c r="FJ192" s="2">
        <f t="shared" si="162"/>
        <v>0.99999999999140377</v>
      </c>
      <c r="FK192" s="2">
        <f t="shared" si="162"/>
        <v>0.99999999999121314</v>
      </c>
      <c r="FL192" s="2">
        <f t="shared" si="162"/>
        <v>0.99999999999046041</v>
      </c>
      <c r="FM192" s="2">
        <f t="shared" si="162"/>
        <v>0.99999999998926237</v>
      </c>
      <c r="FN192" s="2">
        <f t="shared" si="162"/>
        <v>0.99999999998986533</v>
      </c>
      <c r="FO192" s="2">
        <f t="shared" si="162"/>
        <v>0.99999999999079681</v>
      </c>
      <c r="FP192" s="2">
        <f t="shared" si="162"/>
        <v>0.99999999999065137</v>
      </c>
      <c r="FQ192" s="2">
        <f t="shared" si="162"/>
        <v>0.99999999999098776</v>
      </c>
      <c r="FR192" s="2">
        <f t="shared" si="162"/>
        <v>0.99999999999025968</v>
      </c>
      <c r="FS192" s="2">
        <f t="shared" si="162"/>
        <v>0.9999999998898077</v>
      </c>
      <c r="FT192" s="2">
        <f t="shared" si="162"/>
        <v>0.99999999927229744</v>
      </c>
      <c r="FU192" s="2">
        <f t="shared" si="162"/>
        <v>0.99999999671398121</v>
      </c>
      <c r="FW192" s="2">
        <f t="shared" si="155"/>
        <v>0.99677372165758693</v>
      </c>
      <c r="FX192" s="2">
        <f t="shared" si="155"/>
        <v>0.99817941676726962</v>
      </c>
      <c r="FY192" s="2">
        <f t="shared" si="155"/>
        <v>0.99851388420214937</v>
      </c>
      <c r="FZ192" s="2">
        <f t="shared" si="155"/>
        <v>0.99877178296594249</v>
      </c>
      <c r="GA192" s="2">
        <f t="shared" si="155"/>
        <v>0.99862299941524568</v>
      </c>
      <c r="GB192" s="2">
        <f t="shared" si="155"/>
        <v>0.99848470167755143</v>
      </c>
      <c r="GC192" s="2">
        <f t="shared" si="155"/>
        <v>0.99822653302045206</v>
      </c>
      <c r="GD192" s="2">
        <f t="shared" si="155"/>
        <v>0.99898830894238999</v>
      </c>
      <c r="GE192" s="2">
        <f t="shared" si="155"/>
        <v>0.99908193326296002</v>
      </c>
      <c r="GF192" s="2">
        <f t="shared" si="155"/>
        <v>0.99902791493612586</v>
      </c>
      <c r="GG192" s="2">
        <f t="shared" si="155"/>
        <v>0.99881718894217186</v>
      </c>
      <c r="GH192" s="2">
        <f t="shared" si="155"/>
        <v>0.99835685886501357</v>
      </c>
      <c r="GI192" s="2">
        <f t="shared" si="155"/>
        <v>0.99612620391268647</v>
      </c>
      <c r="GJ192" s="2">
        <f t="shared" si="155"/>
        <v>0.9922727726256616</v>
      </c>
      <c r="GK192" s="2">
        <f t="shared" si="155"/>
        <v>0.98737838455499904</v>
      </c>
      <c r="GM192" s="107">
        <f t="shared" si="156"/>
        <v>9.3135588649849046E-293</v>
      </c>
      <c r="GN192" s="107">
        <f t="shared" si="156"/>
        <v>0</v>
      </c>
      <c r="GO192" s="107">
        <f t="shared" si="156"/>
        <v>0</v>
      </c>
      <c r="GP192" s="107">
        <f t="shared" si="156"/>
        <v>0</v>
      </c>
      <c r="GQ192" s="107">
        <f t="shared" si="156"/>
        <v>0</v>
      </c>
      <c r="GR192" s="107">
        <f t="shared" si="156"/>
        <v>0</v>
      </c>
      <c r="GS192" s="107">
        <f t="shared" si="156"/>
        <v>0</v>
      </c>
      <c r="GT192" s="107">
        <f t="shared" si="156"/>
        <v>0</v>
      </c>
      <c r="GU192" s="107">
        <f t="shared" si="156"/>
        <v>0</v>
      </c>
      <c r="GV192" s="107">
        <f t="shared" si="156"/>
        <v>0</v>
      </c>
      <c r="GW192" s="107">
        <f t="shared" si="156"/>
        <v>0</v>
      </c>
      <c r="GX192" s="107">
        <f t="shared" si="156"/>
        <v>0</v>
      </c>
      <c r="GY192" s="107">
        <f t="shared" si="156"/>
        <v>0</v>
      </c>
      <c r="GZ192" s="107">
        <f t="shared" si="156"/>
        <v>0</v>
      </c>
      <c r="HA192" s="107">
        <f t="shared" si="156"/>
        <v>0</v>
      </c>
      <c r="HC192" s="107">
        <f t="shared" si="132"/>
        <v>6.5327895082003202E-228</v>
      </c>
      <c r="HD192" s="107">
        <f t="shared" si="132"/>
        <v>1.536357910265752E-257</v>
      </c>
      <c r="HE192" s="107">
        <f t="shared" si="132"/>
        <v>1.5525630078796732E-275</v>
      </c>
      <c r="HF192" s="107">
        <f t="shared" si="132"/>
        <v>0</v>
      </c>
      <c r="HG192" s="107">
        <f t="shared" si="132"/>
        <v>0</v>
      </c>
      <c r="HH192" s="107">
        <f t="shared" si="132"/>
        <v>0</v>
      </c>
      <c r="HI192" s="107">
        <f t="shared" si="166"/>
        <v>0</v>
      </c>
      <c r="HJ192" s="107">
        <f t="shared" si="166"/>
        <v>0</v>
      </c>
      <c r="HK192" s="107">
        <f t="shared" si="166"/>
        <v>0</v>
      </c>
      <c r="HL192" s="107">
        <f t="shared" si="166"/>
        <v>0</v>
      </c>
      <c r="HM192" s="107">
        <f t="shared" si="166"/>
        <v>0</v>
      </c>
      <c r="HN192" s="107">
        <f t="shared" si="166"/>
        <v>0</v>
      </c>
      <c r="HO192" s="107">
        <f t="shared" si="149"/>
        <v>0</v>
      </c>
      <c r="HP192" s="107">
        <f t="shared" si="149"/>
        <v>0</v>
      </c>
      <c r="HQ192" s="107">
        <f t="shared" si="149"/>
        <v>0</v>
      </c>
      <c r="HS192" s="107">
        <f t="shared" si="157"/>
        <v>3.3743933945880171E-63</v>
      </c>
      <c r="HT192" s="107">
        <f t="shared" si="157"/>
        <v>2.1325271722771644E-74</v>
      </c>
      <c r="HU192" s="107">
        <f t="shared" si="157"/>
        <v>1.5098295247717387E-80</v>
      </c>
      <c r="HV192" s="107">
        <f t="shared" si="157"/>
        <v>2.0378401309492442E-99</v>
      </c>
      <c r="HW192" s="107">
        <f t="shared" si="157"/>
        <v>1.6426514081126279E-99</v>
      </c>
      <c r="HX192" s="107">
        <f t="shared" si="157"/>
        <v>4.6069996277310664E-97</v>
      </c>
      <c r="HY192" s="107">
        <f t="shared" si="157"/>
        <v>4.0836019583357376E-97</v>
      </c>
      <c r="HZ192" s="107">
        <f t="shared" si="157"/>
        <v>8.4620954522734562E-105</v>
      </c>
      <c r="IA192" s="107">
        <f t="shared" si="157"/>
        <v>3.3435063997412786E-114</v>
      </c>
      <c r="IB192" s="107">
        <f t="shared" si="157"/>
        <v>1.4601631982435954E-119</v>
      </c>
      <c r="IC192" s="107">
        <f t="shared" si="157"/>
        <v>1.500417378634242E-118</v>
      </c>
      <c r="ID192" s="107">
        <f t="shared" si="157"/>
        <v>5.8077805969964917E-99</v>
      </c>
      <c r="IE192" s="107">
        <f t="shared" si="157"/>
        <v>1.5334790523302701E-90</v>
      </c>
      <c r="IF192" s="107">
        <f t="shared" si="157"/>
        <v>1.3011302282630754E-89</v>
      </c>
      <c r="IG192" s="107">
        <f t="shared" si="157"/>
        <v>8.4835870210305377E-96</v>
      </c>
      <c r="II192" s="107">
        <f t="shared" si="158"/>
        <v>6.0137981485936478E-13</v>
      </c>
      <c r="IJ192" s="107">
        <f t="shared" si="158"/>
        <v>5.5056090159579014E-17</v>
      </c>
      <c r="IK192" s="107">
        <f t="shared" si="158"/>
        <v>7.5433482800177821E-19</v>
      </c>
      <c r="IL192" s="107">
        <f t="shared" si="158"/>
        <v>2.021490207042057E-23</v>
      </c>
      <c r="IM192" s="107">
        <f t="shared" si="158"/>
        <v>6.7203423292292762E-23</v>
      </c>
      <c r="IN192" s="107">
        <f t="shared" si="158"/>
        <v>4.0696998583818646E-22</v>
      </c>
      <c r="IO192" s="107">
        <f t="shared" si="158"/>
        <v>1.8138702595477531E-21</v>
      </c>
      <c r="IP192" s="107">
        <f t="shared" si="158"/>
        <v>1.8368906840695209E-25</v>
      </c>
      <c r="IQ192" s="107">
        <f t="shared" si="158"/>
        <v>7.7584467198866342E-28</v>
      </c>
      <c r="IR192" s="107">
        <f t="shared" si="158"/>
        <v>5.590865627244235E-29</v>
      </c>
      <c r="IS192" s="107">
        <f t="shared" si="158"/>
        <v>9.919483629254365E-28</v>
      </c>
      <c r="IT192" s="107">
        <f t="shared" si="158"/>
        <v>2.8561051411498603E-22</v>
      </c>
      <c r="IU192" s="107">
        <f t="shared" si="158"/>
        <v>1.4990532527585405E-19</v>
      </c>
      <c r="IV192" s="107">
        <f t="shared" si="158"/>
        <v>3.7856842919695797E-18</v>
      </c>
      <c r="IW192" s="107">
        <f t="shared" si="158"/>
        <v>2.2251018013767443E-16</v>
      </c>
      <c r="IY192" s="107">
        <f t="shared" si="159"/>
        <v>6.0137981485936478E-13</v>
      </c>
      <c r="IZ192" s="107">
        <f t="shared" si="159"/>
        <v>5.5056090159579014E-17</v>
      </c>
      <c r="JA192" s="107">
        <f t="shared" si="159"/>
        <v>7.5433482800177821E-19</v>
      </c>
      <c r="JB192" s="107">
        <f t="shared" si="159"/>
        <v>2.021490207042057E-23</v>
      </c>
      <c r="JC192" s="107">
        <f t="shared" si="159"/>
        <v>6.7203423292292762E-23</v>
      </c>
      <c r="JD192" s="107">
        <f t="shared" si="159"/>
        <v>4.0696998583818646E-22</v>
      </c>
      <c r="JE192" s="107">
        <f t="shared" si="159"/>
        <v>1.8138702595477531E-21</v>
      </c>
      <c r="JF192" s="107">
        <f t="shared" si="159"/>
        <v>1.8368906840695209E-25</v>
      </c>
      <c r="JG192" s="107">
        <f t="shared" si="159"/>
        <v>7.7584467198866342E-28</v>
      </c>
      <c r="JH192" s="107">
        <f t="shared" si="159"/>
        <v>5.590865627244235E-29</v>
      </c>
      <c r="JI192" s="107">
        <f t="shared" si="159"/>
        <v>9.919483629254365E-28</v>
      </c>
      <c r="JJ192" s="107">
        <f t="shared" si="159"/>
        <v>2.8561051411498603E-22</v>
      </c>
      <c r="JK192" s="107">
        <f t="shared" si="159"/>
        <v>1.4990532527585405E-19</v>
      </c>
      <c r="JL192" s="107">
        <f t="shared" si="159"/>
        <v>3.7856842919695797E-18</v>
      </c>
      <c r="JM192" s="107">
        <f t="shared" si="159"/>
        <v>2.2251018013767443E-16</v>
      </c>
    </row>
    <row r="193" spans="2:273" x14ac:dyDescent="0.25">
      <c r="B193" s="2">
        <v>165</v>
      </c>
      <c r="C193" s="37">
        <v>48.805999999999997</v>
      </c>
      <c r="D193" s="37">
        <v>48.725999999999999</v>
      </c>
      <c r="E193" s="37">
        <v>46.677</v>
      </c>
      <c r="F193" s="37">
        <v>43.45</v>
      </c>
      <c r="G193" s="37">
        <v>45.9</v>
      </c>
      <c r="H193" s="37">
        <v>46.2</v>
      </c>
      <c r="I193" s="37">
        <v>48.417000000000002</v>
      </c>
      <c r="J193" s="37">
        <v>43.2</v>
      </c>
      <c r="K193" s="37">
        <v>37.982999999999997</v>
      </c>
      <c r="L193" s="37">
        <v>38.982999999999997</v>
      </c>
      <c r="M193" s="37">
        <v>37.049999999999997</v>
      </c>
      <c r="N193" s="37">
        <v>40.216999999999999</v>
      </c>
      <c r="O193" s="37">
        <v>46.067</v>
      </c>
      <c r="P193" s="37">
        <v>42.582999999999998</v>
      </c>
      <c r="Q193" s="37">
        <v>43.133000000000003</v>
      </c>
      <c r="S193" s="4">
        <f>AY193 + (C$3 * _xlfn.NORM.DIST($B193, C$7, ABS(C$11), FALSE) * _xlfn.NORM.DIST(($B193 - C$7)*C$15, 0, ABS(C$11), TRUE) * 2)
               + (C$4 * _xlfn.NORM.DIST($B193, C$8, ABS(C$12), FALSE) * _xlfn.NORM.DIST(($B193 - C$8)*C$16, 0, ABS(C$12), TRUE) * 2)
               + (C$5 * _xlfn.NORM.DIST($B193, C$9, ABS(C$13), FALSE) * _xlfn.NORM.DIST(($B193 - C$9)*C$17, 0, ABS(C$13), TRUE) * 2)
               + (C$6 * _xlfn.NORM.DIST($B193, C$10, ABS(C$14), FALSE) * _xlfn.NORM.DIST(($B193 - C$10)*C$18, 0, ABS(C$14), TRUE) * 2)</f>
        <v>49.080551399439116</v>
      </c>
      <c r="T193" s="4">
        <f>AZ193 + (D$3 * _xlfn.NORM.DIST($B193, D$7, ABS(D$11), FALSE) * _xlfn.NORM.DIST(($B193 - D$7)*D$15, 0, ABS(D$11), TRUE) * 2)
               + (D$4 * _xlfn.NORM.DIST($B193, D$8, ABS(D$12), FALSE) * _xlfn.NORM.DIST(($B193 - D$8)*D$16, 0, ABS(D$12), TRUE) * 2)
               + (D$5 * _xlfn.NORM.DIST($B193, D$9, ABS(D$13), FALSE) * _xlfn.NORM.DIST(($B193 - D$9)*D$17, 0, ABS(D$13), TRUE) * 2)
               + (D$6 * _xlfn.NORM.DIST($B193, D$10, ABS(D$14), FALSE) * _xlfn.NORM.DIST(($B193 - D$10)*D$18, 0, ABS(D$14), TRUE) * 2)</f>
        <v>47.659831027834123</v>
      </c>
      <c r="U193" s="4">
        <f>BA193 + (E$3 * _xlfn.NORM.DIST($B193, E$7, ABS(E$11), FALSE) * _xlfn.NORM.DIST(($B193 - E$7)*E$15, 0, ABS(E$11), TRUE) * 2)
               + (E$4 * _xlfn.NORM.DIST($B193, E$8, ABS(E$12), FALSE) * _xlfn.NORM.DIST(($B193 - E$8)*E$16, 0, ABS(E$12), TRUE) * 2)
               + (E$5 * _xlfn.NORM.DIST($B193, E$9, ABS(E$13), FALSE) * _xlfn.NORM.DIST(($B193 - E$9)*E$17, 0, ABS(E$13), TRUE) * 2)
               + (E$6 * _xlfn.NORM.DIST($B193, E$10, ABS(E$14), FALSE) * _xlfn.NORM.DIST(($B193 - E$10)*E$18, 0, ABS(E$14), TRUE) * 2)</f>
        <v>46.410174273507643</v>
      </c>
      <c r="V193" s="4">
        <f>BB193 + (F$3 * _xlfn.NORM.DIST($B193, F$7, ABS(F$11), FALSE) * _xlfn.NORM.DIST(($B193 - F$7)*F$15, 0, ABS(F$11), TRUE) * 2)
               + (F$4 * _xlfn.NORM.DIST($B193, F$8, ABS(F$12), FALSE) * _xlfn.NORM.DIST(($B193 - F$8)*F$16, 0, ABS(F$12), TRUE) * 2)
               + (F$5 * _xlfn.NORM.DIST($B193, F$9, ABS(F$13), FALSE) * _xlfn.NORM.DIST(($B193 - F$9)*F$17, 0, ABS(F$13), TRUE) * 2)
               + (F$6 * _xlfn.NORM.DIST($B193, F$10, ABS(F$14), FALSE) * _xlfn.NORM.DIST(($B193 - F$10)*F$18, 0, ABS(F$14), TRUE) * 2)</f>
        <v>43.924553276463037</v>
      </c>
      <c r="W193" s="4">
        <f>BC193 + (G$3 * _xlfn.NORM.DIST($B193, G$7, ABS(G$11), FALSE) * _xlfn.NORM.DIST(($B193 - G$7)*G$15, 0, ABS(G$11), TRUE) * 2)
               + (G$4 * _xlfn.NORM.DIST($B193, G$8, ABS(G$12), FALSE) * _xlfn.NORM.DIST(($B193 - G$8)*G$16, 0, ABS(G$12), TRUE) * 2)
               + (G$5 * _xlfn.NORM.DIST($B193, G$9, ABS(G$13), FALSE) * _xlfn.NORM.DIST(($B193 - G$9)*G$17, 0, ABS(G$13), TRUE) * 2)
               + (G$6 * _xlfn.NORM.DIST($B193, G$10, ABS(G$14), FALSE) * _xlfn.NORM.DIST(($B193 - G$10)*G$18, 0, ABS(G$14), TRUE) * 2)</f>
        <v>45.882622648370322</v>
      </c>
      <c r="X193" s="4">
        <f>BD193 + (H$3 * _xlfn.NORM.DIST($B193, H$7, ABS(H$11), FALSE) * _xlfn.NORM.DIST(($B193 - H$7)*H$15, 0, ABS(H$11), TRUE) * 2)
               + (H$4 * _xlfn.NORM.DIST($B193, H$8, ABS(H$12), FALSE) * _xlfn.NORM.DIST(($B193 - H$8)*H$16, 0, ABS(H$12), TRUE) * 2)
               + (H$5 * _xlfn.NORM.DIST($B193, H$9, ABS(H$13), FALSE) * _xlfn.NORM.DIST(($B193 - H$9)*H$17, 0, ABS(H$13), TRUE) * 2)
               + (H$6 * _xlfn.NORM.DIST($B193, H$10, ABS(H$14), FALSE) * _xlfn.NORM.DIST(($B193 - H$10)*H$18, 0, ABS(H$14), TRUE) * 2)</f>
        <v>44.830855096702557</v>
      </c>
      <c r="Y193" s="4">
        <f>BE193 + (I$3 * _xlfn.NORM.DIST($B193, I$7, ABS(I$11), FALSE) * _xlfn.NORM.DIST(($B193 - I$7)*I$15, 0, ABS(I$11), TRUE) * 2)
               + (I$4 * _xlfn.NORM.DIST($B193, I$8, ABS(I$12), FALSE) * _xlfn.NORM.DIST(($B193 - I$8)*I$16, 0, ABS(I$12), TRUE) * 2)
               + (I$5 * _xlfn.NORM.DIST($B193, I$9, ABS(I$13), FALSE) * _xlfn.NORM.DIST(($B193 - I$9)*I$17, 0, ABS(I$13), TRUE) * 2)
               + (I$6 * _xlfn.NORM.DIST($B193, I$10, ABS(I$14), FALSE) * _xlfn.NORM.DIST(($B193 - I$10)*I$18, 0, ABS(I$14), TRUE) * 2)</f>
        <v>46.699144044149563</v>
      </c>
      <c r="Z193" s="4">
        <f>BF193 + (J$3 * _xlfn.NORM.DIST($B193, J$7, ABS(J$11), FALSE) * _xlfn.NORM.DIST(($B193 - J$7)*J$15, 0, ABS(J$11), TRUE) * 2)
               + (J$4 * _xlfn.NORM.DIST($B193, J$8, ABS(J$12), FALSE) * _xlfn.NORM.DIST(($B193 - J$8)*J$16, 0, ABS(J$12), TRUE) * 2)
               + (J$5 * _xlfn.NORM.DIST($B193, J$9, ABS(J$13), FALSE) * _xlfn.NORM.DIST(($B193 - J$9)*J$17, 0, ABS(J$13), TRUE) * 2)
               + (J$6 * _xlfn.NORM.DIST($B193, J$10, ABS(J$14), FALSE) * _xlfn.NORM.DIST(($B193 - J$10)*J$18, 0, ABS(J$14), TRUE) * 2)</f>
        <v>42.847743179733591</v>
      </c>
      <c r="AA193" s="4">
        <f>BG193 + (K$3 * _xlfn.NORM.DIST($B193, K$7, ABS(K$11), FALSE) * _xlfn.NORM.DIST(($B193 - K$7)*K$15, 0, ABS(K$11), TRUE) * 2)
               + (K$4 * _xlfn.NORM.DIST($B193, K$8, ABS(K$12), FALSE) * _xlfn.NORM.DIST(($B193 - K$8)*K$16, 0, ABS(K$12), TRUE) * 2)
               + (K$5 * _xlfn.NORM.DIST($B193, K$9, ABS(K$13), FALSE) * _xlfn.NORM.DIST(($B193 - K$9)*K$17, 0, ABS(K$13), TRUE) * 2)
               + (K$6 * _xlfn.NORM.DIST($B193, K$10, ABS(K$14), FALSE) * _xlfn.NORM.DIST(($B193 - K$10)*K$18, 0, ABS(K$14), TRUE) * 2)</f>
        <v>38.327334551067658</v>
      </c>
      <c r="AB193" s="4">
        <f>BH193 + (L$3 * _xlfn.NORM.DIST($B193, L$7, ABS(L$11), FALSE) * _xlfn.NORM.DIST(($B193 - L$7)*L$15, 0, ABS(L$11), TRUE) * 2)
               + (L$4 * _xlfn.NORM.DIST($B193, L$8, ABS(L$12), FALSE) * _xlfn.NORM.DIST(($B193 - L$8)*L$16, 0, ABS(L$12), TRUE) * 2)
               + (L$5 * _xlfn.NORM.DIST($B193, L$9, ABS(L$13), FALSE) * _xlfn.NORM.DIST(($B193 - L$9)*L$17, 0, ABS(L$13), TRUE) * 2)
               + (L$6 * _xlfn.NORM.DIST($B193, L$10, ABS(L$14), FALSE) * _xlfn.NORM.DIST(($B193 - L$10)*L$18, 0, ABS(L$14), TRUE) * 2)</f>
        <v>38.516046834688417</v>
      </c>
      <c r="AC193" s="4">
        <f>BI193 + (M$3 * _xlfn.NORM.DIST($B193, M$7, ABS(M$11), FALSE) * _xlfn.NORM.DIST(($B193 - M$7)*M$15, 0, ABS(M$11), TRUE) * 2)
               + (M$4 * _xlfn.NORM.DIST($B193, M$8, ABS(M$12), FALSE) * _xlfn.NORM.DIST(($B193 - M$8)*M$16, 0, ABS(M$12), TRUE) * 2)
               + (M$5 * _xlfn.NORM.DIST($B193, M$9, ABS(M$13), FALSE) * _xlfn.NORM.DIST(($B193 - M$9)*M$17, 0, ABS(M$13), TRUE) * 2)
               + (M$6 * _xlfn.NORM.DIST($B193, M$10, ABS(M$14), FALSE) * _xlfn.NORM.DIST(($B193 - M$10)*M$18, 0, ABS(M$14), TRUE) * 2)</f>
        <v>37.687284437950488</v>
      </c>
      <c r="AD193" s="4">
        <f>BJ193 + (N$3 * _xlfn.NORM.DIST($B193, N$7, ABS(N$11), FALSE) * _xlfn.NORM.DIST(($B193 - N$7)*N$15, 0, ABS(N$11), TRUE) * 2)
               + (N$4 * _xlfn.NORM.DIST($B193, N$8, ABS(N$12), FALSE) * _xlfn.NORM.DIST(($B193 - N$8)*N$16, 0, ABS(N$12), TRUE) * 2)
               + (N$5 * _xlfn.NORM.DIST($B193, N$9, ABS(N$13), FALSE) * _xlfn.NORM.DIST(($B193 - N$9)*N$17, 0, ABS(N$13), TRUE) * 2)
               + (N$6 * _xlfn.NORM.DIST($B193, N$10, ABS(N$14), FALSE) * _xlfn.NORM.DIST(($B193 - N$10)*N$18, 0, ABS(N$14), TRUE) * 2)</f>
        <v>39.313814579665703</v>
      </c>
      <c r="AE193" s="4">
        <f>BK193 + (O$3 * _xlfn.NORM.DIST($B193, O$7, ABS(O$11), FALSE) * _xlfn.NORM.DIST(($B193 - O$7)*O$15, 0, ABS(O$11), TRUE) * 2)
               + (O$4 * _xlfn.NORM.DIST($B193, O$8, ABS(O$12), FALSE) * _xlfn.NORM.DIST(($B193 - O$8)*O$16, 0, ABS(O$12), TRUE) * 2)
               + (O$5 * _xlfn.NORM.DIST($B193, O$9, ABS(O$13), FALSE) * _xlfn.NORM.DIST(($B193 - O$9)*O$17, 0, ABS(O$13), TRUE) * 2)
               + (O$6 * _xlfn.NORM.DIST($B193, O$10, ABS(O$14), FALSE) * _xlfn.NORM.DIST(($B193 - O$10)*O$18, 0, ABS(O$14), TRUE) * 2)</f>
        <v>46.528623055668923</v>
      </c>
      <c r="AF193" s="4">
        <f t="shared" si="133"/>
        <v>42.185599348243656</v>
      </c>
      <c r="AG193" s="4">
        <f t="shared" si="133"/>
        <v>42.703676562848628</v>
      </c>
      <c r="AI193" s="4">
        <f>IF(OR($B193 &lt; C$231, $B193 &gt; C$234), 0, C193-S193)</f>
        <v>-0.27455139943911888</v>
      </c>
      <c r="AJ193" s="4">
        <f>IF(OR($B193 &lt; D$231, $B193 &gt; D$234), 0, D193-T193)</f>
        <v>1.066168972165876</v>
      </c>
      <c r="AK193" s="4">
        <f>IF(OR($B193 &lt; E$231, $B193 &gt; E$234), 0, E193-U193)</f>
        <v>0.26682572649235681</v>
      </c>
      <c r="AL193" s="4">
        <f>IF(OR($B193 &lt; F$231, $B193 &gt; F$234), 0, F193-V193)</f>
        <v>-0.47455327646303402</v>
      </c>
      <c r="AM193" s="4">
        <f>IF(OR($B193 &lt; G$231, $B193 &gt; G$234), 0, G193-W193)</f>
        <v>1.7377351629676241E-2</v>
      </c>
      <c r="AN193" s="4">
        <f>IF(OR($B193 &lt; H$231, $B193 &gt; H$234), 0, H193-X193)</f>
        <v>1.3691449032974461</v>
      </c>
      <c r="AO193" s="4">
        <f>IF(OR($B193 &lt; I$231, $B193 &gt; I$234), 0, I193-Y193)</f>
        <v>1.7178559558504389</v>
      </c>
      <c r="AP193" s="4">
        <f>IF(OR($B193 &lt; J$231, $B193 &gt; J$234), 0, J193-Z193)</f>
        <v>0.35225682026641181</v>
      </c>
      <c r="AQ193" s="4">
        <f>IF(OR($B193 &lt; K$231, $B193 &gt; K$234), 0, K193-AA193)</f>
        <v>-0.34433455106766075</v>
      </c>
      <c r="AR193" s="4">
        <f>IF(OR($B193 &lt; L$231, $B193 &gt; L$234), 0, L193-AB193)</f>
        <v>0.46695316531157971</v>
      </c>
      <c r="AS193" s="4">
        <f>IF(OR($B193 &lt; M$231, $B193 &gt; M$234), 0, M193-AC193)</f>
        <v>-0.63728443795049117</v>
      </c>
      <c r="AT193" s="4">
        <f>IF(OR($B193 &lt; N$231, $B193 &gt; N$234), 0, N193-AD193)</f>
        <v>0.90318542033429594</v>
      </c>
      <c r="AU193" s="4">
        <f>IF(OR($B193 &lt; O$231, $B193 &gt; O$234), 0, O193-AE193)</f>
        <v>-0.46162305566892314</v>
      </c>
      <c r="AV193" s="4">
        <f t="shared" si="165"/>
        <v>0.39740065175634243</v>
      </c>
      <c r="AW193" s="4">
        <f t="shared" si="165"/>
        <v>0.42932343715137478</v>
      </c>
      <c r="AY193" s="2">
        <f t="shared" si="151"/>
        <v>49.080551399439116</v>
      </c>
      <c r="AZ193" s="2">
        <f t="shared" si="151"/>
        <v>47.659831027834123</v>
      </c>
      <c r="BA193" s="2">
        <f t="shared" si="151"/>
        <v>46.410174273507643</v>
      </c>
      <c r="BB193" s="2">
        <f t="shared" si="151"/>
        <v>43.924553276463037</v>
      </c>
      <c r="BC193" s="2">
        <f t="shared" si="151"/>
        <v>45.882622648370322</v>
      </c>
      <c r="BD193" s="2">
        <f t="shared" si="151"/>
        <v>44.830855096702557</v>
      </c>
      <c r="BE193" s="2">
        <f t="shared" si="151"/>
        <v>46.699144044149563</v>
      </c>
      <c r="BF193" s="2">
        <f t="shared" si="151"/>
        <v>42.847743179733591</v>
      </c>
      <c r="BG193" s="2">
        <f t="shared" si="151"/>
        <v>38.327334551067658</v>
      </c>
      <c r="BH193" s="2">
        <f t="shared" si="151"/>
        <v>38.516046834688417</v>
      </c>
      <c r="BI193" s="2">
        <f t="shared" si="151"/>
        <v>37.687284437950488</v>
      </c>
      <c r="BJ193" s="2">
        <f t="shared" si="151"/>
        <v>39.313814579665703</v>
      </c>
      <c r="BK193" s="2">
        <f t="shared" si="151"/>
        <v>46.528623055668923</v>
      </c>
      <c r="BL193" s="2">
        <f t="shared" si="151"/>
        <v>42.185599348243656</v>
      </c>
      <c r="BM193" s="2">
        <f t="shared" si="151"/>
        <v>42.703676562848628</v>
      </c>
      <c r="BO193" s="2" t="str">
        <f t="shared" si="152"/>
        <v/>
      </c>
      <c r="BP193" s="2" t="str">
        <f t="shared" si="152"/>
        <v/>
      </c>
      <c r="BQ193" s="2" t="str">
        <f t="shared" si="152"/>
        <v/>
      </c>
      <c r="BR193" s="2" t="str">
        <f t="shared" si="152"/>
        <v/>
      </c>
      <c r="BS193" s="2" t="str">
        <f t="shared" si="152"/>
        <v/>
      </c>
      <c r="BT193" s="2" t="str">
        <f t="shared" si="152"/>
        <v/>
      </c>
      <c r="BU193" s="2" t="str">
        <f t="shared" si="152"/>
        <v/>
      </c>
      <c r="BV193" s="2" t="str">
        <f t="shared" si="152"/>
        <v/>
      </c>
      <c r="BW193" s="2" t="str">
        <f t="shared" si="152"/>
        <v/>
      </c>
      <c r="BX193" s="2" t="str">
        <f t="shared" si="152"/>
        <v/>
      </c>
      <c r="BY193" s="2" t="str">
        <f t="shared" si="152"/>
        <v/>
      </c>
      <c r="BZ193" s="2" t="str">
        <f t="shared" si="152"/>
        <v/>
      </c>
      <c r="CA193" s="2" t="str">
        <f t="shared" si="152"/>
        <v/>
      </c>
      <c r="CB193" s="2" t="str">
        <f t="shared" si="152"/>
        <v/>
      </c>
      <c r="CC193" s="2" t="str">
        <f t="shared" si="152"/>
        <v/>
      </c>
      <c r="CE193" s="2" t="str">
        <f t="shared" si="153"/>
        <v/>
      </c>
      <c r="CF193" s="2" t="str">
        <f t="shared" si="153"/>
        <v/>
      </c>
      <c r="CG193" s="2" t="str">
        <f t="shared" si="153"/>
        <v/>
      </c>
      <c r="CH193" s="2" t="str">
        <f t="shared" si="153"/>
        <v/>
      </c>
      <c r="CI193" s="2" t="str">
        <f t="shared" si="153"/>
        <v/>
      </c>
      <c r="CJ193" s="2" t="str">
        <f t="shared" si="153"/>
        <v/>
      </c>
      <c r="CK193" s="2" t="str">
        <f t="shared" si="153"/>
        <v/>
      </c>
      <c r="CL193" s="2" t="str">
        <f t="shared" si="153"/>
        <v/>
      </c>
      <c r="CM193" s="2" t="str">
        <f t="shared" si="153"/>
        <v/>
      </c>
      <c r="CN193" s="2" t="str">
        <f t="shared" si="153"/>
        <v/>
      </c>
      <c r="CO193" s="2" t="str">
        <f t="shared" si="153"/>
        <v/>
      </c>
      <c r="CP193" s="2" t="str">
        <f t="shared" si="153"/>
        <v/>
      </c>
      <c r="CQ193" s="2" t="str">
        <f t="shared" si="153"/>
        <v/>
      </c>
      <c r="CR193" s="2" t="str">
        <f t="shared" si="153"/>
        <v/>
      </c>
      <c r="CS193" s="2" t="str">
        <f t="shared" si="153"/>
        <v/>
      </c>
      <c r="CU193" s="2">
        <f t="shared" si="154"/>
        <v>48.805999999999997</v>
      </c>
      <c r="CV193" s="2">
        <f t="shared" si="154"/>
        <v>48.725999999999999</v>
      </c>
      <c r="CW193" s="2">
        <f t="shared" si="154"/>
        <v>46.677</v>
      </c>
      <c r="CX193" s="2">
        <f t="shared" si="154"/>
        <v>43.45</v>
      </c>
      <c r="CY193" s="2">
        <f t="shared" si="154"/>
        <v>45.9</v>
      </c>
      <c r="CZ193" s="2">
        <f t="shared" si="154"/>
        <v>46.2</v>
      </c>
      <c r="DA193" s="2">
        <f t="shared" si="154"/>
        <v>48.417000000000002</v>
      </c>
      <c r="DB193" s="2">
        <f t="shared" si="154"/>
        <v>43.2</v>
      </c>
      <c r="DC193" s="2">
        <f t="shared" si="154"/>
        <v>37.982999999999997</v>
      </c>
      <c r="DD193" s="2">
        <f t="shared" si="154"/>
        <v>38.982999999999997</v>
      </c>
      <c r="DE193" s="2">
        <f t="shared" si="154"/>
        <v>37.049999999999997</v>
      </c>
      <c r="DF193" s="2">
        <f t="shared" si="154"/>
        <v>40.216999999999999</v>
      </c>
      <c r="DG193" s="2">
        <f t="shared" si="154"/>
        <v>46.067</v>
      </c>
      <c r="DH193" s="2">
        <f t="shared" si="154"/>
        <v>42.582999999999998</v>
      </c>
      <c r="DI193" s="2">
        <f t="shared" si="154"/>
        <v>43.133000000000003</v>
      </c>
      <c r="DK193" s="2">
        <f t="shared" si="160"/>
        <v>70.640947580645204</v>
      </c>
      <c r="DL193" s="2">
        <f t="shared" si="160"/>
        <v>79.500586143695017</v>
      </c>
      <c r="DM193" s="2">
        <f t="shared" si="160"/>
        <v>85.721471041055736</v>
      </c>
      <c r="DN193" s="2">
        <f t="shared" si="160"/>
        <v>79.015114193404656</v>
      </c>
      <c r="DO193" s="2">
        <f t="shared" si="160"/>
        <v>97.544445564516096</v>
      </c>
      <c r="DP193" s="2">
        <f t="shared" si="160"/>
        <v>92.725800802139034</v>
      </c>
      <c r="DQ193" s="2">
        <f t="shared" si="160"/>
        <v>92.958110520527853</v>
      </c>
      <c r="DR193" s="2">
        <f t="shared" si="160"/>
        <v>94.878496151026411</v>
      </c>
      <c r="DS193" s="2">
        <f t="shared" si="160"/>
        <v>73.584824193548386</v>
      </c>
      <c r="DT193" s="2">
        <f t="shared" si="160"/>
        <v>72.770777308120159</v>
      </c>
      <c r="DU193" s="2">
        <f t="shared" si="160"/>
        <v>80.267949721913226</v>
      </c>
      <c r="DV193" s="2">
        <f t="shared" si="160"/>
        <v>82.351517961876837</v>
      </c>
      <c r="DW193" s="2">
        <f t="shared" si="160"/>
        <v>94.753156862745072</v>
      </c>
      <c r="DX193" s="2">
        <f t="shared" si="160"/>
        <v>71.274200980392166</v>
      </c>
      <c r="DY193" s="2">
        <f t="shared" si="160"/>
        <v>62.769856595511754</v>
      </c>
      <c r="EA193" s="2">
        <f t="shared" si="164"/>
        <v>45.706974360203205</v>
      </c>
      <c r="EB193" s="2">
        <f t="shared" si="164"/>
        <v>50.756717079530631</v>
      </c>
      <c r="EC193" s="2">
        <f t="shared" si="164"/>
        <v>46.011059476605865</v>
      </c>
      <c r="ED193" s="2">
        <f t="shared" si="164"/>
        <v>44.314768036861878</v>
      </c>
      <c r="EE193" s="2">
        <f t="shared" si="164"/>
        <v>46.954221262967337</v>
      </c>
      <c r="EF193" s="2">
        <f t="shared" si="163"/>
        <v>35.896005873370143</v>
      </c>
      <c r="EG193" s="2">
        <f t="shared" si="163"/>
        <v>44.969402747801041</v>
      </c>
      <c r="EH193" s="2">
        <f t="shared" si="163"/>
        <v>38.909378427964469</v>
      </c>
      <c r="EI193" s="2">
        <f t="shared" si="163"/>
        <v>35.505418610860104</v>
      </c>
      <c r="EJ193" s="2">
        <f t="shared" si="163"/>
        <v>37.748592986764898</v>
      </c>
      <c r="EK193" s="2">
        <f t="shared" si="135"/>
        <v>36.933624083836953</v>
      </c>
      <c r="EL193" s="2">
        <f t="shared" si="130"/>
        <v>39.25682656826568</v>
      </c>
      <c r="EM193" s="2">
        <f t="shared" si="130"/>
        <v>45.408897189537932</v>
      </c>
      <c r="EN193" s="2">
        <f t="shared" si="130"/>
        <v>41.5656857959398</v>
      </c>
      <c r="EO193" s="2">
        <f t="shared" si="130"/>
        <v>42.845345050415034</v>
      </c>
      <c r="EQ193" s="2">
        <f t="shared" si="161"/>
        <v>49.089224929193918</v>
      </c>
      <c r="ER193" s="2">
        <f t="shared" si="161"/>
        <v>47.655344326290411</v>
      </c>
      <c r="ES193" s="2">
        <f t="shared" si="161"/>
        <v>46.410646114944683</v>
      </c>
      <c r="ET193" s="2">
        <f t="shared" si="161"/>
        <v>43.924172111638455</v>
      </c>
      <c r="EU193" s="2">
        <f t="shared" si="161"/>
        <v>45.881448927478836</v>
      </c>
      <c r="EV193" s="2">
        <f t="shared" si="161"/>
        <v>44.841625796912822</v>
      </c>
      <c r="EW193" s="2">
        <f t="shared" si="161"/>
        <v>46.701585085175083</v>
      </c>
      <c r="EX193" s="2">
        <f t="shared" si="161"/>
        <v>42.850911312546316</v>
      </c>
      <c r="EY193" s="2">
        <f t="shared" si="161"/>
        <v>38.329394313633472</v>
      </c>
      <c r="EZ193" s="2">
        <f t="shared" si="161"/>
        <v>38.516640004068272</v>
      </c>
      <c r="FA193" s="2">
        <f t="shared" si="161"/>
        <v>37.687993370388057</v>
      </c>
      <c r="FB193" s="2">
        <f t="shared" si="161"/>
        <v>39.313889082126643</v>
      </c>
      <c r="FC193" s="2">
        <f t="shared" si="161"/>
        <v>46.532155086348382</v>
      </c>
      <c r="FD193" s="2">
        <f t="shared" si="161"/>
        <v>42.189583982432382</v>
      </c>
      <c r="FE193" s="2">
        <f t="shared" si="161"/>
        <v>42.702159521639473</v>
      </c>
      <c r="FG193" s="2">
        <f t="shared" si="162"/>
        <v>0.99999999999017686</v>
      </c>
      <c r="FH193" s="2">
        <f t="shared" si="162"/>
        <v>0.99999999999044409</v>
      </c>
      <c r="FI193" s="2">
        <f t="shared" si="162"/>
        <v>0.99999999999196088</v>
      </c>
      <c r="FJ193" s="2">
        <f t="shared" si="162"/>
        <v>0.99999999999317168</v>
      </c>
      <c r="FK193" s="2">
        <f t="shared" si="162"/>
        <v>0.99999999999302036</v>
      </c>
      <c r="FL193" s="2">
        <f t="shared" si="162"/>
        <v>0.99999999999242251</v>
      </c>
      <c r="FM193" s="2">
        <f t="shared" si="162"/>
        <v>0.99999999999147082</v>
      </c>
      <c r="FN193" s="2">
        <f t="shared" si="162"/>
        <v>0.99999999999194977</v>
      </c>
      <c r="FO193" s="2">
        <f t="shared" si="162"/>
        <v>0.99999999999268974</v>
      </c>
      <c r="FP193" s="2">
        <f t="shared" si="162"/>
        <v>0.99999999999257416</v>
      </c>
      <c r="FQ193" s="2">
        <f t="shared" si="162"/>
        <v>0.99999999999284128</v>
      </c>
      <c r="FR193" s="2">
        <f t="shared" si="162"/>
        <v>0.99999999999226297</v>
      </c>
      <c r="FS193" s="2">
        <f t="shared" si="162"/>
        <v>0.99999999991061961</v>
      </c>
      <c r="FT193" s="2">
        <f t="shared" si="162"/>
        <v>0.99999999939935125</v>
      </c>
      <c r="FU193" s="2">
        <f t="shared" si="162"/>
        <v>0.99999999724737554</v>
      </c>
      <c r="FW193" s="2">
        <f t="shared" si="155"/>
        <v>0.99743557438373831</v>
      </c>
      <c r="FX193" s="2">
        <f t="shared" si="155"/>
        <v>0.99855331763511779</v>
      </c>
      <c r="FY193" s="2">
        <f t="shared" si="155"/>
        <v>0.99881917534020825</v>
      </c>
      <c r="FZ193" s="2">
        <f t="shared" si="155"/>
        <v>0.9990241460214293</v>
      </c>
      <c r="GA193" s="2">
        <f t="shared" si="155"/>
        <v>0.99890589969599641</v>
      </c>
      <c r="GB193" s="2">
        <f t="shared" si="155"/>
        <v>0.9987959805208646</v>
      </c>
      <c r="GC193" s="2">
        <f t="shared" si="155"/>
        <v>0.99859077108561001</v>
      </c>
      <c r="GD193" s="2">
        <f t="shared" si="155"/>
        <v>0.99919621798014502</v>
      </c>
      <c r="GE193" s="2">
        <f t="shared" si="155"/>
        <v>0.99927061594681454</v>
      </c>
      <c r="GF193" s="2">
        <f t="shared" si="155"/>
        <v>0.99922769097912012</v>
      </c>
      <c r="GG193" s="2">
        <f t="shared" si="155"/>
        <v>0.9990602311620701</v>
      </c>
      <c r="GH193" s="2">
        <f t="shared" si="155"/>
        <v>0.99869436536657263</v>
      </c>
      <c r="GI193" s="2">
        <f t="shared" si="155"/>
        <v>0.99685554394952303</v>
      </c>
      <c r="GJ193" s="2">
        <f t="shared" si="155"/>
        <v>0.99361329761909623</v>
      </c>
      <c r="GK193" s="2">
        <f t="shared" si="155"/>
        <v>0.9894054491579608</v>
      </c>
      <c r="GM193" s="107">
        <f t="shared" si="156"/>
        <v>4.1367500940244605E-298</v>
      </c>
      <c r="GN193" s="107">
        <f t="shared" si="156"/>
        <v>0</v>
      </c>
      <c r="GO193" s="107">
        <f t="shared" si="156"/>
        <v>0</v>
      </c>
      <c r="GP193" s="107">
        <f t="shared" si="156"/>
        <v>0</v>
      </c>
      <c r="GQ193" s="107">
        <f t="shared" si="156"/>
        <v>0</v>
      </c>
      <c r="GR193" s="107">
        <f t="shared" si="156"/>
        <v>0</v>
      </c>
      <c r="GS193" s="107">
        <f t="shared" si="156"/>
        <v>0</v>
      </c>
      <c r="GT193" s="107">
        <f t="shared" si="156"/>
        <v>0</v>
      </c>
      <c r="GU193" s="107">
        <f t="shared" si="156"/>
        <v>0</v>
      </c>
      <c r="GV193" s="107">
        <f t="shared" si="156"/>
        <v>0</v>
      </c>
      <c r="GW193" s="107">
        <f t="shared" si="156"/>
        <v>0</v>
      </c>
      <c r="GX193" s="107">
        <f t="shared" si="156"/>
        <v>0</v>
      </c>
      <c r="GY193" s="107">
        <f t="shared" si="156"/>
        <v>0</v>
      </c>
      <c r="GZ193" s="107">
        <f t="shared" si="156"/>
        <v>0</v>
      </c>
      <c r="HA193" s="107">
        <f t="shared" si="156"/>
        <v>0</v>
      </c>
      <c r="HC193" s="107">
        <f t="shared" si="132"/>
        <v>4.7129290513131472E-233</v>
      </c>
      <c r="HD193" s="107">
        <f t="shared" si="132"/>
        <v>2.5379530776570516E-263</v>
      </c>
      <c r="HE193" s="107">
        <f t="shared" si="132"/>
        <v>1.1386209690263652E-281</v>
      </c>
      <c r="HF193" s="107">
        <f t="shared" si="132"/>
        <v>0</v>
      </c>
      <c r="HG193" s="107">
        <f t="shared" si="132"/>
        <v>0</v>
      </c>
      <c r="HH193" s="107">
        <f t="shared" si="132"/>
        <v>0</v>
      </c>
      <c r="HI193" s="107">
        <f t="shared" si="166"/>
        <v>0</v>
      </c>
      <c r="HJ193" s="107">
        <f t="shared" si="166"/>
        <v>0</v>
      </c>
      <c r="HK193" s="107">
        <f t="shared" si="166"/>
        <v>0</v>
      </c>
      <c r="HL193" s="107">
        <f t="shared" si="166"/>
        <v>0</v>
      </c>
      <c r="HM193" s="107">
        <f t="shared" si="166"/>
        <v>0</v>
      </c>
      <c r="HN193" s="107">
        <f t="shared" si="166"/>
        <v>0</v>
      </c>
      <c r="HO193" s="107">
        <f t="shared" si="149"/>
        <v>0</v>
      </c>
      <c r="HP193" s="107">
        <f t="shared" si="149"/>
        <v>0</v>
      </c>
      <c r="HQ193" s="107">
        <f t="shared" si="149"/>
        <v>0</v>
      </c>
      <c r="HS193" s="107">
        <f t="shared" si="157"/>
        <v>1.4743474832574125E-65</v>
      </c>
      <c r="HT193" s="107">
        <f t="shared" si="157"/>
        <v>4.1469006550429916E-77</v>
      </c>
      <c r="HU193" s="107">
        <f t="shared" si="157"/>
        <v>1.922864741462267E-83</v>
      </c>
      <c r="HV193" s="107">
        <f t="shared" si="157"/>
        <v>6.1559738557325862E-103</v>
      </c>
      <c r="HW193" s="107">
        <f t="shared" si="157"/>
        <v>4.7396067310291115E-103</v>
      </c>
      <c r="HX193" s="107">
        <f t="shared" si="157"/>
        <v>1.5204591999474102E-100</v>
      </c>
      <c r="HY193" s="107">
        <f t="shared" si="157"/>
        <v>1.2549805291422897E-100</v>
      </c>
      <c r="HZ193" s="107">
        <f t="shared" si="157"/>
        <v>1.7924151090570658E-108</v>
      </c>
      <c r="IA193" s="107">
        <f t="shared" si="157"/>
        <v>3.5983530531509409E-118</v>
      </c>
      <c r="IB193" s="107">
        <f t="shared" si="157"/>
        <v>9.5693042741196125E-124</v>
      </c>
      <c r="IC193" s="107">
        <f t="shared" si="157"/>
        <v>9.7281324490286536E-123</v>
      </c>
      <c r="ID193" s="107">
        <f t="shared" si="157"/>
        <v>1.5492044978514129E-102</v>
      </c>
      <c r="IE193" s="107">
        <f t="shared" si="157"/>
        <v>6.9581818209965823E-94</v>
      </c>
      <c r="IF193" s="107">
        <f t="shared" si="157"/>
        <v>5.8615069955337217E-93</v>
      </c>
      <c r="IG193" s="107">
        <f t="shared" si="157"/>
        <v>1.74652224666495E-99</v>
      </c>
      <c r="II193" s="107">
        <f t="shared" si="158"/>
        <v>6.9218398452943149E-14</v>
      </c>
      <c r="IJ193" s="107">
        <f t="shared" si="158"/>
        <v>3.9182090772934434E-18</v>
      </c>
      <c r="IK193" s="107">
        <f t="shared" si="158"/>
        <v>4.3038954333034993E-20</v>
      </c>
      <c r="IL193" s="107">
        <f t="shared" si="158"/>
        <v>6.0506553967451566E-25</v>
      </c>
      <c r="IM193" s="107">
        <f t="shared" si="158"/>
        <v>2.0575058816547206E-24</v>
      </c>
      <c r="IN193" s="107">
        <f t="shared" si="158"/>
        <v>1.3448944500604935E-23</v>
      </c>
      <c r="IO193" s="107">
        <f t="shared" si="158"/>
        <v>6.1347417705699799E-23</v>
      </c>
      <c r="IP193" s="107">
        <f t="shared" si="158"/>
        <v>4.4305497047049102E-27</v>
      </c>
      <c r="IQ193" s="107">
        <f t="shared" si="158"/>
        <v>1.372093371552133E-29</v>
      </c>
      <c r="IR193" s="107">
        <f t="shared" si="158"/>
        <v>8.0147543037818572E-31</v>
      </c>
      <c r="IS193" s="107">
        <f t="shared" si="158"/>
        <v>1.5289878007211132E-29</v>
      </c>
      <c r="IT193" s="107">
        <f t="shared" si="158"/>
        <v>8.804368509014835E-24</v>
      </c>
      <c r="IU193" s="107">
        <f t="shared" si="158"/>
        <v>6.2331027660594108E-21</v>
      </c>
      <c r="IV193" s="107">
        <f t="shared" si="158"/>
        <v>1.7437472724365776E-19</v>
      </c>
      <c r="IW193" s="107">
        <f t="shared" si="158"/>
        <v>1.3099850916918527E-17</v>
      </c>
      <c r="IY193" s="107">
        <f t="shared" si="159"/>
        <v>6.9218398452943149E-14</v>
      </c>
      <c r="IZ193" s="107">
        <f t="shared" si="159"/>
        <v>3.9182090772934434E-18</v>
      </c>
      <c r="JA193" s="107">
        <f t="shared" si="159"/>
        <v>4.3038954333034993E-20</v>
      </c>
      <c r="JB193" s="107">
        <f t="shared" si="159"/>
        <v>6.0506553967451566E-25</v>
      </c>
      <c r="JC193" s="107">
        <f t="shared" si="159"/>
        <v>2.0575058816547206E-24</v>
      </c>
      <c r="JD193" s="107">
        <f t="shared" si="159"/>
        <v>1.3448944500604935E-23</v>
      </c>
      <c r="JE193" s="107">
        <f t="shared" si="159"/>
        <v>6.1347417705699799E-23</v>
      </c>
      <c r="JF193" s="107">
        <f t="shared" si="159"/>
        <v>4.4305497047049102E-27</v>
      </c>
      <c r="JG193" s="107">
        <f t="shared" si="159"/>
        <v>1.372093371552133E-29</v>
      </c>
      <c r="JH193" s="107">
        <f t="shared" si="159"/>
        <v>8.0147543037818572E-31</v>
      </c>
      <c r="JI193" s="107">
        <f t="shared" si="159"/>
        <v>1.5289878007211132E-29</v>
      </c>
      <c r="JJ193" s="107">
        <f t="shared" si="159"/>
        <v>8.804368509014835E-24</v>
      </c>
      <c r="JK193" s="107">
        <f t="shared" si="159"/>
        <v>6.2331027660594108E-21</v>
      </c>
      <c r="JL193" s="107">
        <f t="shared" si="159"/>
        <v>1.7437472724365776E-19</v>
      </c>
      <c r="JM193" s="107">
        <f t="shared" si="159"/>
        <v>1.3099850916918527E-17</v>
      </c>
    </row>
    <row r="194" spans="2:273" x14ac:dyDescent="0.25">
      <c r="B194" s="2">
        <v>166</v>
      </c>
      <c r="C194" s="37">
        <v>50.081000000000003</v>
      </c>
      <c r="D194" s="37">
        <v>49.274000000000001</v>
      </c>
      <c r="E194" s="37">
        <v>46.194000000000003</v>
      </c>
      <c r="F194" s="37">
        <v>43.732999999999997</v>
      </c>
      <c r="G194" s="37">
        <v>46.067</v>
      </c>
      <c r="H194" s="37">
        <v>45.917000000000002</v>
      </c>
      <c r="I194" s="37">
        <v>47.116999999999997</v>
      </c>
      <c r="J194" s="37">
        <v>43.417000000000002</v>
      </c>
      <c r="K194" s="37">
        <v>39.183</v>
      </c>
      <c r="L194" s="37">
        <v>38.067</v>
      </c>
      <c r="M194" s="37">
        <v>37.433</v>
      </c>
      <c r="N194" s="37">
        <v>39.049999999999997</v>
      </c>
      <c r="O194" s="37">
        <v>46.283000000000001</v>
      </c>
      <c r="P194" s="37">
        <v>43.033000000000001</v>
      </c>
      <c r="Q194" s="37">
        <v>42.8</v>
      </c>
      <c r="S194" s="4">
        <f>AY194 + (C$3 * _xlfn.NORM.DIST($B194, C$7, ABS(C$11), FALSE) * _xlfn.NORM.DIST(($B194 - C$7)*C$15, 0, ABS(C$11), TRUE) * 2)
               + (C$4 * _xlfn.NORM.DIST($B194, C$8, ABS(C$12), FALSE) * _xlfn.NORM.DIST(($B194 - C$8)*C$16, 0, ABS(C$12), TRUE) * 2)
               + (C$5 * _xlfn.NORM.DIST($B194, C$9, ABS(C$13), FALSE) * _xlfn.NORM.DIST(($B194 - C$9)*C$17, 0, ABS(C$13), TRUE) * 2)
               + (C$6 * _xlfn.NORM.DIST($B194, C$10, ABS(C$14), FALSE) * _xlfn.NORM.DIST(($B194 - C$10)*C$18, 0, ABS(C$14), TRUE) * 2)</f>
        <v>49.051361125292679</v>
      </c>
      <c r="T194" s="4">
        <f>AZ194 + (D$3 * _xlfn.NORM.DIST($B194, D$7, ABS(D$11), FALSE) * _xlfn.NORM.DIST(($B194 - D$7)*D$15, 0, ABS(D$11), TRUE) * 2)
               + (D$4 * _xlfn.NORM.DIST($B194, D$8, ABS(D$12), FALSE) * _xlfn.NORM.DIST(($B194 - D$8)*D$16, 0, ABS(D$12), TRUE) * 2)
               + (D$5 * _xlfn.NORM.DIST($B194, D$9, ABS(D$13), FALSE) * _xlfn.NORM.DIST(($B194 - D$9)*D$17, 0, ABS(D$13), TRUE) * 2)
               + (D$6 * _xlfn.NORM.DIST($B194, D$10, ABS(D$14), FALSE) * _xlfn.NORM.DIST(($B194 - D$10)*D$18, 0, ABS(D$14), TRUE) * 2)</f>
        <v>47.583627803586225</v>
      </c>
      <c r="U194" s="4">
        <f>BA194 + (E$3 * _xlfn.NORM.DIST($B194, E$7, ABS(E$11), FALSE) * _xlfn.NORM.DIST(($B194 - E$7)*E$15, 0, ABS(E$11), TRUE) * 2)
               + (E$4 * _xlfn.NORM.DIST($B194, E$8, ABS(E$12), FALSE) * _xlfn.NORM.DIST(($B194 - E$8)*E$16, 0, ABS(E$12), TRUE) * 2)
               + (E$5 * _xlfn.NORM.DIST($B194, E$9, ABS(E$13), FALSE) * _xlfn.NORM.DIST(($B194 - E$9)*E$17, 0, ABS(E$13), TRUE) * 2)
               + (E$6 * _xlfn.NORM.DIST($B194, E$10, ABS(E$14), FALSE) * _xlfn.NORM.DIST(($B194 - E$10)*E$18, 0, ABS(E$14), TRUE) * 2)</f>
        <v>46.304361297957229</v>
      </c>
      <c r="V194" s="4">
        <f>BB194 + (F$3 * _xlfn.NORM.DIST($B194, F$7, ABS(F$11), FALSE) * _xlfn.NORM.DIST(($B194 - F$7)*F$15, 0, ABS(F$11), TRUE) * 2)
               + (F$4 * _xlfn.NORM.DIST($B194, F$8, ABS(F$12), FALSE) * _xlfn.NORM.DIST(($B194 - F$8)*F$16, 0, ABS(F$12), TRUE) * 2)
               + (F$5 * _xlfn.NORM.DIST($B194, F$9, ABS(F$13), FALSE) * _xlfn.NORM.DIST(($B194 - F$9)*F$17, 0, ABS(F$13), TRUE) * 2)
               + (F$6 * _xlfn.NORM.DIST($B194, F$10, ABS(F$14), FALSE) * _xlfn.NORM.DIST(($B194 - F$10)*F$18, 0, ABS(F$14), TRUE) * 2)</f>
        <v>43.813079449800142</v>
      </c>
      <c r="W194" s="4">
        <f>BC194 + (G$3 * _xlfn.NORM.DIST($B194, G$7, ABS(G$11), FALSE) * _xlfn.NORM.DIST(($B194 - G$7)*G$15, 0, ABS(G$11), TRUE) * 2)
               + (G$4 * _xlfn.NORM.DIST($B194, G$8, ABS(G$12), FALSE) * _xlfn.NORM.DIST(($B194 - G$8)*G$16, 0, ABS(G$12), TRUE) * 2)
               + (G$5 * _xlfn.NORM.DIST($B194, G$9, ABS(G$13), FALSE) * _xlfn.NORM.DIST(($B194 - G$9)*G$17, 0, ABS(G$13), TRUE) * 2)
               + (G$6 * _xlfn.NORM.DIST($B194, G$10, ABS(G$14), FALSE) * _xlfn.NORM.DIST(($B194 - G$10)*G$18, 0, ABS(G$14), TRUE) * 2)</f>
        <v>45.732596849179664</v>
      </c>
      <c r="X194" s="4">
        <f>BD194 + (H$3 * _xlfn.NORM.DIST($B194, H$7, ABS(H$11), FALSE) * _xlfn.NORM.DIST(($B194 - H$7)*H$15, 0, ABS(H$11), TRUE) * 2)
               + (H$4 * _xlfn.NORM.DIST($B194, H$8, ABS(H$12), FALSE) * _xlfn.NORM.DIST(($B194 - H$8)*H$16, 0, ABS(H$12), TRUE) * 2)
               + (H$5 * _xlfn.NORM.DIST($B194, H$9, ABS(H$13), FALSE) * _xlfn.NORM.DIST(($B194 - H$9)*H$17, 0, ABS(H$13), TRUE) * 2)
               + (H$6 * _xlfn.NORM.DIST($B194, H$10, ABS(H$14), FALSE) * _xlfn.NORM.DIST(($B194 - H$10)*H$18, 0, ABS(H$14), TRUE) * 2)</f>
        <v>44.647689736088985</v>
      </c>
      <c r="Y194" s="4">
        <f>BE194 + (I$3 * _xlfn.NORM.DIST($B194, I$7, ABS(I$11), FALSE) * _xlfn.NORM.DIST(($B194 - I$7)*I$15, 0, ABS(I$11), TRUE) * 2)
               + (I$4 * _xlfn.NORM.DIST($B194, I$8, ABS(I$12), FALSE) * _xlfn.NORM.DIST(($B194 - I$8)*I$16, 0, ABS(I$12), TRUE) * 2)
               + (I$5 * _xlfn.NORM.DIST($B194, I$9, ABS(I$13), FALSE) * _xlfn.NORM.DIST(($B194 - I$9)*I$17, 0, ABS(I$13), TRUE) * 2)
               + (I$6 * _xlfn.NORM.DIST($B194, I$10, ABS(I$14), FALSE) * _xlfn.NORM.DIST(($B194 - I$10)*I$18, 0, ABS(I$14), TRUE) * 2)</f>
        <v>46.520788617723177</v>
      </c>
      <c r="Z194" s="4">
        <f>BF194 + (J$3 * _xlfn.NORM.DIST($B194, J$7, ABS(J$11), FALSE) * _xlfn.NORM.DIST(($B194 - J$7)*J$15, 0, ABS(J$11), TRUE) * 2)
               + (J$4 * _xlfn.NORM.DIST($B194, J$8, ABS(J$12), FALSE) * _xlfn.NORM.DIST(($B194 - J$8)*J$16, 0, ABS(J$12), TRUE) * 2)
               + (J$5 * _xlfn.NORM.DIST($B194, J$9, ABS(J$13), FALSE) * _xlfn.NORM.DIST(($B194 - J$9)*J$17, 0, ABS(J$13), TRUE) * 2)
               + (J$6 * _xlfn.NORM.DIST($B194, J$10, ABS(J$14), FALSE) * _xlfn.NORM.DIST(($B194 - J$10)*J$18, 0, ABS(J$14), TRUE) * 2)</f>
        <v>42.683295767757492</v>
      </c>
      <c r="AA194" s="4">
        <f>BG194 + (K$3 * _xlfn.NORM.DIST($B194, K$7, ABS(K$11), FALSE) * _xlfn.NORM.DIST(($B194 - K$7)*K$15, 0, ABS(K$11), TRUE) * 2)
               + (K$4 * _xlfn.NORM.DIST($B194, K$8, ABS(K$12), FALSE) * _xlfn.NORM.DIST(($B194 - K$8)*K$16, 0, ABS(K$12), TRUE) * 2)
               + (K$5 * _xlfn.NORM.DIST($B194, K$9, ABS(K$13), FALSE) * _xlfn.NORM.DIST(($B194 - K$9)*K$17, 0, ABS(K$13), TRUE) * 2)
               + (K$6 * _xlfn.NORM.DIST($B194, K$10, ABS(K$14), FALSE) * _xlfn.NORM.DIST(($B194 - K$10)*K$18, 0, ABS(K$14), TRUE) * 2)</f>
        <v>38.186932773046408</v>
      </c>
      <c r="AB194" s="4" t="e">
        <f>BH194 + (L$3 * _xlfn.NORM.DIST($B194, L$7, ABS(L$11), FALSE) * _xlfn.NORM.DIST(($B194 - L$7)*L$15, 0, ABS(L$11), TRUE) * 2)
               + (L$4 * _xlfn.NORM.DIST($B194, L$8, ABS(L$12), FALSE) * _xlfn.NORM.DIST(($B194 - L$8)*L$16, 0, ABS(L$12), TRUE) * 2)
               + (L$5 * _xlfn.NORM.DIST($B194, L$9, ABS(L$13), FALSE) * _xlfn.NORM.DIST(($B194 - L$9)*L$17, 0, ABS(L$13), TRUE) * 2)
               + (L$6 * _xlfn.NORM.DIST($B194, L$10, ABS(L$14), FALSE) * _xlfn.NORM.DIST(($B194 - L$10)*L$18, 0, ABS(L$14), TRUE) * 2)</f>
        <v>#N/A</v>
      </c>
      <c r="AC194" s="4">
        <f>BI194 + (M$3 * _xlfn.NORM.DIST($B194, M$7, ABS(M$11), FALSE) * _xlfn.NORM.DIST(($B194 - M$7)*M$15, 0, ABS(M$11), TRUE) * 2)
               + (M$4 * _xlfn.NORM.DIST($B194, M$8, ABS(M$12), FALSE) * _xlfn.NORM.DIST(($B194 - M$8)*M$16, 0, ABS(M$12), TRUE) * 2)
               + (M$5 * _xlfn.NORM.DIST($B194, M$9, ABS(M$13), FALSE) * _xlfn.NORM.DIST(($B194 - M$9)*M$17, 0, ABS(M$13), TRUE) * 2)
               + (M$6 * _xlfn.NORM.DIST($B194, M$10, ABS(M$14), FALSE) * _xlfn.NORM.DIST(($B194 - M$10)*M$18, 0, ABS(M$14), TRUE) * 2)</f>
        <v>37.535013689901611</v>
      </c>
      <c r="AD194" s="4">
        <f>BJ194 + (N$3 * _xlfn.NORM.DIST($B194, N$7, ABS(N$11), FALSE) * _xlfn.NORM.DIST(($B194 - N$7)*N$15, 0, ABS(N$11), TRUE) * 2)
               + (N$4 * _xlfn.NORM.DIST($B194, N$8, ABS(N$12), FALSE) * _xlfn.NORM.DIST(($B194 - N$8)*N$16, 0, ABS(N$12), TRUE) * 2)
               + (N$5 * _xlfn.NORM.DIST($B194, N$9, ABS(N$13), FALSE) * _xlfn.NORM.DIST(($B194 - N$9)*N$17, 0, ABS(N$13), TRUE) * 2)
               + (N$6 * _xlfn.NORM.DIST($B194, N$10, ABS(N$14), FALSE) * _xlfn.NORM.DIST(($B194 - N$10)*N$18, 0, ABS(N$14), TRUE) * 2)</f>
        <v>39.134832537270839</v>
      </c>
      <c r="AE194" s="4">
        <f>BK194 + (O$3 * _xlfn.NORM.DIST($B194, O$7, ABS(O$11), FALSE) * _xlfn.NORM.DIST(($B194 - O$7)*O$15, 0, ABS(O$11), TRUE) * 2)
               + (O$4 * _xlfn.NORM.DIST($B194, O$8, ABS(O$12), FALSE) * _xlfn.NORM.DIST(($B194 - O$8)*O$16, 0, ABS(O$12), TRUE) * 2)
               + (O$5 * _xlfn.NORM.DIST($B194, O$9, ABS(O$13), FALSE) * _xlfn.NORM.DIST(($B194 - O$9)*O$17, 0, ABS(O$13), TRUE) * 2)
               + (O$6 * _xlfn.NORM.DIST($B194, O$10, ABS(O$14), FALSE) * _xlfn.NORM.DIST(($B194 - O$10)*O$18, 0, ABS(O$14), TRUE) * 2)</f>
        <v>46.3497262112868</v>
      </c>
      <c r="AF194" s="4">
        <f t="shared" si="133"/>
        <v>42.02133098811894</v>
      </c>
      <c r="AG194" s="4">
        <f t="shared" si="133"/>
        <v>42.543342230124125</v>
      </c>
      <c r="AI194" s="4">
        <f>IF(OR($B194 &lt; C$231, $B194 &gt; C$234), 0, C194-S194)</f>
        <v>1.0296388747073237</v>
      </c>
      <c r="AJ194" s="4">
        <f>IF(OR($B194 &lt; D$231, $B194 &gt; D$234), 0, D194-T194)</f>
        <v>1.6903721964137759</v>
      </c>
      <c r="AK194" s="4">
        <f>IF(OR($B194 &lt; E$231, $B194 &gt; E$234), 0, E194-U194)</f>
        <v>-0.11036129795722616</v>
      </c>
      <c r="AL194" s="4">
        <f>IF(OR($B194 &lt; F$231, $B194 &gt; F$234), 0, F194-V194)</f>
        <v>-8.0079449800145142E-2</v>
      </c>
      <c r="AM194" s="4">
        <f>IF(OR($B194 &lt; G$231, $B194 &gt; G$234), 0, G194-W194)</f>
        <v>0.33440315082033578</v>
      </c>
      <c r="AN194" s="4">
        <f>IF(OR($B194 &lt; H$231, $B194 &gt; H$234), 0, H194-X194)</f>
        <v>1.2693102639110165</v>
      </c>
      <c r="AO194" s="4">
        <f>IF(OR($B194 &lt; I$231, $B194 &gt; I$234), 0, I194-Y194)</f>
        <v>0.59621138227682025</v>
      </c>
      <c r="AP194" s="4">
        <f>IF(OR($B194 &lt; J$231, $B194 &gt; J$234), 0, J194-Z194)</f>
        <v>0.73370423224250914</v>
      </c>
      <c r="AQ194" s="4">
        <f>IF(OR($B194 &lt; K$231, $B194 &gt; K$234), 0, K194-AA194)</f>
        <v>0.99606722695359196</v>
      </c>
      <c r="AR194" s="4">
        <f>IF(OR($B194 &lt; L$231, $B194 &gt; L$234), 0, L194-AB194)</f>
        <v>0</v>
      </c>
      <c r="AS194" s="4">
        <f>IF(OR($B194 &lt; M$231, $B194 &gt; M$234), 0, M194-AC194)</f>
        <v>-0.10201368990161086</v>
      </c>
      <c r="AT194" s="4">
        <f>IF(OR($B194 &lt; N$231, $B194 &gt; N$234), 0, N194-AD194)</f>
        <v>-8.4832537270841613E-2</v>
      </c>
      <c r="AU194" s="4">
        <f>IF(OR($B194 &lt; O$231, $B194 &gt; O$234), 0, O194-AE194)</f>
        <v>-6.6726211286798787E-2</v>
      </c>
      <c r="AV194" s="4">
        <f t="shared" si="165"/>
        <v>1.011669011881061</v>
      </c>
      <c r="AW194" s="4">
        <f t="shared" si="165"/>
        <v>0.25665776987587208</v>
      </c>
      <c r="AY194" s="2">
        <f t="shared" si="151"/>
        <v>49.051361125292679</v>
      </c>
      <c r="AZ194" s="2">
        <f t="shared" si="151"/>
        <v>47.583627803586225</v>
      </c>
      <c r="BA194" s="2">
        <f t="shared" si="151"/>
        <v>46.304361297957229</v>
      </c>
      <c r="BB194" s="2">
        <f t="shared" si="151"/>
        <v>43.813079449800142</v>
      </c>
      <c r="BC194" s="2">
        <f t="shared" si="151"/>
        <v>45.732596849179664</v>
      </c>
      <c r="BD194" s="2">
        <f t="shared" si="151"/>
        <v>44.647689736088985</v>
      </c>
      <c r="BE194" s="2">
        <f t="shared" si="151"/>
        <v>46.520788617723177</v>
      </c>
      <c r="BF194" s="2">
        <f t="shared" si="151"/>
        <v>42.683295767757492</v>
      </c>
      <c r="BG194" s="2">
        <f t="shared" si="151"/>
        <v>38.186932773046408</v>
      </c>
      <c r="BH194" s="2" t="e">
        <f t="shared" si="151"/>
        <v>#N/A</v>
      </c>
      <c r="BI194" s="2">
        <f t="shared" si="151"/>
        <v>37.535013689901611</v>
      </c>
      <c r="BJ194" s="2">
        <f t="shared" si="151"/>
        <v>39.134832537270839</v>
      </c>
      <c r="BK194" s="2">
        <f t="shared" si="151"/>
        <v>46.3497262112868</v>
      </c>
      <c r="BL194" s="2">
        <f t="shared" si="151"/>
        <v>42.02133098811894</v>
      </c>
      <c r="BM194" s="2">
        <f t="shared" si="151"/>
        <v>42.543342230124125</v>
      </c>
      <c r="BO194" s="2" t="str">
        <f t="shared" si="152"/>
        <v/>
      </c>
      <c r="BP194" s="2" t="str">
        <f t="shared" si="152"/>
        <v/>
      </c>
      <c r="BQ194" s="2" t="str">
        <f t="shared" si="152"/>
        <v/>
      </c>
      <c r="BR194" s="2" t="str">
        <f t="shared" si="152"/>
        <v/>
      </c>
      <c r="BS194" s="2" t="str">
        <f t="shared" si="152"/>
        <v/>
      </c>
      <c r="BT194" s="2" t="str">
        <f t="shared" si="152"/>
        <v/>
      </c>
      <c r="BU194" s="2" t="str">
        <f t="shared" si="152"/>
        <v/>
      </c>
      <c r="BV194" s="2" t="str">
        <f t="shared" si="152"/>
        <v/>
      </c>
      <c r="BW194" s="2" t="str">
        <f t="shared" si="152"/>
        <v/>
      </c>
      <c r="BX194" s="2" t="str">
        <f t="shared" si="152"/>
        <v/>
      </c>
      <c r="BY194" s="2" t="str">
        <f t="shared" si="152"/>
        <v/>
      </c>
      <c r="BZ194" s="2" t="str">
        <f t="shared" si="152"/>
        <v/>
      </c>
      <c r="CA194" s="2" t="str">
        <f t="shared" si="152"/>
        <v/>
      </c>
      <c r="CB194" s="2" t="str">
        <f t="shared" si="152"/>
        <v/>
      </c>
      <c r="CC194" s="2" t="str">
        <f t="shared" si="152"/>
        <v/>
      </c>
      <c r="CE194" s="2" t="str">
        <f t="shared" si="153"/>
        <v/>
      </c>
      <c r="CF194" s="2" t="str">
        <f t="shared" si="153"/>
        <v/>
      </c>
      <c r="CG194" s="2" t="str">
        <f t="shared" si="153"/>
        <v/>
      </c>
      <c r="CH194" s="2" t="str">
        <f t="shared" si="153"/>
        <v/>
      </c>
      <c r="CI194" s="2" t="str">
        <f t="shared" si="153"/>
        <v/>
      </c>
      <c r="CJ194" s="2" t="str">
        <f t="shared" si="153"/>
        <v/>
      </c>
      <c r="CK194" s="2" t="str">
        <f t="shared" si="153"/>
        <v/>
      </c>
      <c r="CL194" s="2" t="str">
        <f t="shared" si="153"/>
        <v/>
      </c>
      <c r="CM194" s="2" t="str">
        <f t="shared" si="153"/>
        <v/>
      </c>
      <c r="CN194" s="2" t="str">
        <f t="shared" si="153"/>
        <v/>
      </c>
      <c r="CO194" s="2" t="str">
        <f t="shared" si="153"/>
        <v/>
      </c>
      <c r="CP194" s="2" t="str">
        <f t="shared" si="153"/>
        <v/>
      </c>
      <c r="CQ194" s="2" t="str">
        <f t="shared" si="153"/>
        <v/>
      </c>
      <c r="CR194" s="2" t="str">
        <f t="shared" si="153"/>
        <v/>
      </c>
      <c r="CS194" s="2" t="str">
        <f t="shared" si="153"/>
        <v/>
      </c>
      <c r="CU194" s="2">
        <f t="shared" si="154"/>
        <v>50.081000000000003</v>
      </c>
      <c r="CV194" s="2">
        <f t="shared" si="154"/>
        <v>49.274000000000001</v>
      </c>
      <c r="CW194" s="2">
        <f t="shared" si="154"/>
        <v>46.194000000000003</v>
      </c>
      <c r="CX194" s="2">
        <f t="shared" si="154"/>
        <v>43.732999999999997</v>
      </c>
      <c r="CY194" s="2">
        <f t="shared" si="154"/>
        <v>46.067</v>
      </c>
      <c r="CZ194" s="2">
        <f t="shared" si="154"/>
        <v>45.917000000000002</v>
      </c>
      <c r="DA194" s="2">
        <f t="shared" si="154"/>
        <v>47.116999999999997</v>
      </c>
      <c r="DB194" s="2">
        <f t="shared" si="154"/>
        <v>43.417000000000002</v>
      </c>
      <c r="DC194" s="2">
        <f t="shared" si="154"/>
        <v>39.183</v>
      </c>
      <c r="DD194" s="2" t="str">
        <f t="shared" si="154"/>
        <v/>
      </c>
      <c r="DE194" s="2">
        <f t="shared" si="154"/>
        <v>37.433</v>
      </c>
      <c r="DF194" s="2">
        <f t="shared" si="154"/>
        <v>39.049999999999997</v>
      </c>
      <c r="DG194" s="2">
        <f t="shared" si="154"/>
        <v>46.283000000000001</v>
      </c>
      <c r="DH194" s="2">
        <f t="shared" si="154"/>
        <v>43.033000000000001</v>
      </c>
      <c r="DI194" s="2">
        <f t="shared" si="154"/>
        <v>42.8</v>
      </c>
      <c r="DK194" s="2">
        <f t="shared" si="160"/>
        <v>70.683104435483912</v>
      </c>
      <c r="DL194" s="2">
        <f t="shared" si="160"/>
        <v>79.58929930351907</v>
      </c>
      <c r="DM194" s="2">
        <f t="shared" si="160"/>
        <v>85.847665872434021</v>
      </c>
      <c r="DN194" s="2">
        <f t="shared" si="160"/>
        <v>79.117012254901979</v>
      </c>
      <c r="DO194" s="2">
        <f t="shared" si="160"/>
        <v>97.74804178885627</v>
      </c>
      <c r="DP194" s="2">
        <f t="shared" si="160"/>
        <v>92.86407586898396</v>
      </c>
      <c r="DQ194" s="2">
        <f t="shared" si="160"/>
        <v>93.121336693548372</v>
      </c>
      <c r="DR194" s="2">
        <f t="shared" si="160"/>
        <v>95.064713709677449</v>
      </c>
      <c r="DS194" s="2">
        <f t="shared" si="160"/>
        <v>73.649554838709676</v>
      </c>
      <c r="DT194" s="2">
        <f t="shared" si="160"/>
        <v>72.841428698553969</v>
      </c>
      <c r="DU194" s="2">
        <f t="shared" si="160"/>
        <v>80.389145939933258</v>
      </c>
      <c r="DV194" s="2">
        <f t="shared" si="160"/>
        <v>82.464981854838712</v>
      </c>
      <c r="DW194" s="2">
        <f t="shared" si="160"/>
        <v>94.892346702317269</v>
      </c>
      <c r="DX194" s="2">
        <f t="shared" si="160"/>
        <v>71.306564950980402</v>
      </c>
      <c r="DY194" s="2">
        <f t="shared" si="160"/>
        <v>62.758081828133534</v>
      </c>
      <c r="EA194" s="2">
        <f t="shared" si="164"/>
        <v>45.624087127384264</v>
      </c>
      <c r="EB194" s="2">
        <f t="shared" si="164"/>
        <v>50.720700223505304</v>
      </c>
      <c r="EC194" s="2">
        <f t="shared" si="164"/>
        <v>45.898488897700233</v>
      </c>
      <c r="ED194" s="2">
        <f t="shared" si="164"/>
        <v>44.207700679034787</v>
      </c>
      <c r="EE194" s="2">
        <f t="shared" si="164"/>
        <v>46.818763768015032</v>
      </c>
      <c r="EF194" s="2">
        <f t="shared" si="163"/>
        <v>35.583157249696548</v>
      </c>
      <c r="EG194" s="2">
        <f t="shared" si="163"/>
        <v>44.764410359952635</v>
      </c>
      <c r="EH194" s="2">
        <f t="shared" si="163"/>
        <v>38.688386442641949</v>
      </c>
      <c r="EI194" s="2">
        <f t="shared" si="163"/>
        <v>35.324671835209074</v>
      </c>
      <c r="EJ194" s="2">
        <f t="shared" si="163"/>
        <v>37.596133920043656</v>
      </c>
      <c r="EK194" s="2">
        <f t="shared" si="135"/>
        <v>36.770457374308862</v>
      </c>
      <c r="EL194" s="2">
        <f t="shared" si="130"/>
        <v>39.07623800738007</v>
      </c>
      <c r="EM194" s="2">
        <f t="shared" si="130"/>
        <v>45.213302350948041</v>
      </c>
      <c r="EN194" s="2">
        <f t="shared" si="130"/>
        <v>41.391010840286427</v>
      </c>
      <c r="EO194" s="2">
        <f t="shared" si="130"/>
        <v>42.685879932408604</v>
      </c>
      <c r="EQ194" s="2">
        <f t="shared" si="161"/>
        <v>49.058360416562479</v>
      </c>
      <c r="ER194" s="2">
        <f t="shared" si="161"/>
        <v>47.580017643174848</v>
      </c>
      <c r="ES194" s="2">
        <f t="shared" si="161"/>
        <v>46.304742440802521</v>
      </c>
      <c r="ET194" s="2">
        <f t="shared" si="161"/>
        <v>43.812773260813216</v>
      </c>
      <c r="EU194" s="2">
        <f t="shared" si="161"/>
        <v>45.73165185472098</v>
      </c>
      <c r="EV194" s="2">
        <f t="shared" si="161"/>
        <v>44.656369384226238</v>
      </c>
      <c r="EW194" s="2">
        <f t="shared" si="161"/>
        <v>46.522757464764624</v>
      </c>
      <c r="EX194" s="2">
        <f t="shared" si="161"/>
        <v>42.685848435970939</v>
      </c>
      <c r="EY194" s="2">
        <f t="shared" si="161"/>
        <v>38.188592292364731</v>
      </c>
      <c r="EZ194" s="2">
        <f t="shared" si="161"/>
        <v>38.375286143377615</v>
      </c>
      <c r="FA194" s="2">
        <f t="shared" si="161"/>
        <v>37.535584956273631</v>
      </c>
      <c r="FB194" s="2">
        <f t="shared" si="161"/>
        <v>39.134893384979847</v>
      </c>
      <c r="FC194" s="2">
        <f t="shared" si="161"/>
        <v>46.352633873910449</v>
      </c>
      <c r="FD194" s="2">
        <f t="shared" si="161"/>
        <v>42.024675133914123</v>
      </c>
      <c r="FE194" s="2">
        <f t="shared" si="161"/>
        <v>42.542063641634876</v>
      </c>
      <c r="FG194" s="2">
        <f t="shared" si="162"/>
        <v>0.99999999999219724</v>
      </c>
      <c r="FH194" s="2">
        <f t="shared" si="162"/>
        <v>0.99999999999240941</v>
      </c>
      <c r="FI194" s="2">
        <f t="shared" si="162"/>
        <v>0.99999999999361433</v>
      </c>
      <c r="FJ194" s="2">
        <f t="shared" si="162"/>
        <v>0.99999999999457612</v>
      </c>
      <c r="FK194" s="2">
        <f t="shared" si="162"/>
        <v>0.99999999999445588</v>
      </c>
      <c r="FL194" s="2">
        <f t="shared" si="162"/>
        <v>0.99999999999398093</v>
      </c>
      <c r="FM194" s="2">
        <f t="shared" si="162"/>
        <v>0.99999999999322509</v>
      </c>
      <c r="FN194" s="2">
        <f t="shared" si="162"/>
        <v>0.99999999999360545</v>
      </c>
      <c r="FO194" s="2">
        <f t="shared" si="162"/>
        <v>0.9999999999941932</v>
      </c>
      <c r="FP194" s="2">
        <f t="shared" si="162"/>
        <v>0.9999999999941015</v>
      </c>
      <c r="FQ194" s="2">
        <f t="shared" si="162"/>
        <v>0.99999999999431366</v>
      </c>
      <c r="FR194" s="2">
        <f t="shared" si="162"/>
        <v>0.99999999999385425</v>
      </c>
      <c r="FS194" s="2">
        <f t="shared" si="162"/>
        <v>0.99999999992750088</v>
      </c>
      <c r="FT194" s="2">
        <f t="shared" si="162"/>
        <v>0.99999999950422203</v>
      </c>
      <c r="FU194" s="2">
        <f t="shared" si="162"/>
        <v>0.99999999769418801</v>
      </c>
      <c r="FW194" s="2">
        <f t="shared" si="155"/>
        <v>0.99796192938768535</v>
      </c>
      <c r="FX194" s="2">
        <f t="shared" si="155"/>
        <v>0.99885051733185104</v>
      </c>
      <c r="FY194" s="2">
        <f t="shared" si="155"/>
        <v>0.99906180978144166</v>
      </c>
      <c r="FZ194" s="2">
        <f t="shared" si="155"/>
        <v>0.99922469602399544</v>
      </c>
      <c r="GA194" s="2">
        <f t="shared" si="155"/>
        <v>0.99913072962887406</v>
      </c>
      <c r="GB194" s="2">
        <f t="shared" si="155"/>
        <v>0.99904337644118313</v>
      </c>
      <c r="GC194" s="2">
        <f t="shared" si="155"/>
        <v>0.99888028514752669</v>
      </c>
      <c r="GD194" s="2">
        <f t="shared" si="155"/>
        <v>0.9993614276813122</v>
      </c>
      <c r="GE194" s="2">
        <f t="shared" si="155"/>
        <v>0.99942054272606418</v>
      </c>
      <c r="GF194" s="2">
        <f t="shared" si="155"/>
        <v>0.99938643567890095</v>
      </c>
      <c r="GG194" s="2">
        <f t="shared" si="155"/>
        <v>0.99925337076649634</v>
      </c>
      <c r="GH194" s="2">
        <f t="shared" si="155"/>
        <v>0.99896261897624705</v>
      </c>
      <c r="GI194" s="2">
        <f t="shared" si="155"/>
        <v>0.9974479190940192</v>
      </c>
      <c r="GJ194" s="2">
        <f t="shared" si="155"/>
        <v>0.99472250423404107</v>
      </c>
      <c r="GK194" s="2">
        <f t="shared" si="155"/>
        <v>0.9911098930472455</v>
      </c>
      <c r="GM194" s="107">
        <f t="shared" si="156"/>
        <v>1.6422088874876098E-303</v>
      </c>
      <c r="GN194" s="107">
        <f t="shared" si="156"/>
        <v>0</v>
      </c>
      <c r="GO194" s="107">
        <f t="shared" si="156"/>
        <v>0</v>
      </c>
      <c r="GP194" s="107">
        <f t="shared" si="156"/>
        <v>0</v>
      </c>
      <c r="GQ194" s="107">
        <f t="shared" si="156"/>
        <v>0</v>
      </c>
      <c r="GR194" s="107">
        <f t="shared" si="156"/>
        <v>0</v>
      </c>
      <c r="GS194" s="107">
        <f t="shared" si="156"/>
        <v>0</v>
      </c>
      <c r="GT194" s="107">
        <f t="shared" si="156"/>
        <v>0</v>
      </c>
      <c r="GU194" s="107">
        <f t="shared" si="156"/>
        <v>0</v>
      </c>
      <c r="GV194" s="107">
        <f t="shared" si="156"/>
        <v>0</v>
      </c>
      <c r="GW194" s="107">
        <f t="shared" si="156"/>
        <v>0</v>
      </c>
      <c r="GX194" s="107">
        <f t="shared" si="156"/>
        <v>0</v>
      </c>
      <c r="GY194" s="107">
        <f t="shared" si="156"/>
        <v>0</v>
      </c>
      <c r="GZ194" s="107">
        <f t="shared" si="156"/>
        <v>0</v>
      </c>
      <c r="HA194" s="107">
        <f t="shared" si="156"/>
        <v>0</v>
      </c>
      <c r="HC194" s="107">
        <f t="shared" si="132"/>
        <v>2.9764880972962403E-238</v>
      </c>
      <c r="HD194" s="107">
        <f t="shared" si="132"/>
        <v>3.612952385236967E-269</v>
      </c>
      <c r="HE194" s="107">
        <f t="shared" si="132"/>
        <v>7.1407581000631233E-288</v>
      </c>
      <c r="HF194" s="107">
        <f t="shared" si="132"/>
        <v>0</v>
      </c>
      <c r="HG194" s="107">
        <f t="shared" si="132"/>
        <v>0</v>
      </c>
      <c r="HH194" s="107">
        <f t="shared" si="132"/>
        <v>0</v>
      </c>
      <c r="HI194" s="107">
        <f t="shared" si="166"/>
        <v>0</v>
      </c>
      <c r="HJ194" s="107">
        <f t="shared" si="166"/>
        <v>0</v>
      </c>
      <c r="HK194" s="107">
        <f t="shared" si="166"/>
        <v>0</v>
      </c>
      <c r="HL194" s="107">
        <f t="shared" si="166"/>
        <v>0</v>
      </c>
      <c r="HM194" s="107">
        <f t="shared" si="166"/>
        <v>0</v>
      </c>
      <c r="HN194" s="107">
        <f t="shared" si="166"/>
        <v>0</v>
      </c>
      <c r="HO194" s="107">
        <f t="shared" si="149"/>
        <v>0</v>
      </c>
      <c r="HP194" s="107">
        <f t="shared" si="149"/>
        <v>0</v>
      </c>
      <c r="HQ194" s="107">
        <f t="shared" si="149"/>
        <v>0</v>
      </c>
      <c r="HS194" s="107">
        <f t="shared" si="157"/>
        <v>5.8181964680225867E-68</v>
      </c>
      <c r="HT194" s="107">
        <f t="shared" si="157"/>
        <v>7.1959464210555003E-80</v>
      </c>
      <c r="HU194" s="107">
        <f t="shared" si="157"/>
        <v>2.1723504914206434E-86</v>
      </c>
      <c r="HV194" s="107">
        <f t="shared" si="157"/>
        <v>1.6116257539534867E-106</v>
      </c>
      <c r="HW194" s="107">
        <f t="shared" si="157"/>
        <v>1.1834207066090597E-106</v>
      </c>
      <c r="HX194" s="107">
        <f t="shared" si="157"/>
        <v>4.3475216666492245E-104</v>
      </c>
      <c r="HY194" s="107">
        <f t="shared" si="157"/>
        <v>3.3332819343948477E-104</v>
      </c>
      <c r="HZ194" s="107">
        <f t="shared" si="157"/>
        <v>3.2748059090679125E-112</v>
      </c>
      <c r="IA194" s="107">
        <f t="shared" si="157"/>
        <v>3.3061990296000667E-122</v>
      </c>
      <c r="IB194" s="107">
        <f t="shared" si="157"/>
        <v>5.302643506770615E-128</v>
      </c>
      <c r="IC194" s="107">
        <f t="shared" si="157"/>
        <v>5.3235269997266958E-127</v>
      </c>
      <c r="ID194" s="107">
        <f t="shared" si="157"/>
        <v>3.5632746643872257E-106</v>
      </c>
      <c r="IE194" s="107">
        <f t="shared" si="157"/>
        <v>2.7397391031927403E-97</v>
      </c>
      <c r="IF194" s="107">
        <f t="shared" si="157"/>
        <v>2.2873998883262532E-96</v>
      </c>
      <c r="IG194" s="107">
        <f t="shared" si="157"/>
        <v>3.055519921766566E-103</v>
      </c>
      <c r="II194" s="107">
        <f t="shared" si="158"/>
        <v>7.3377790978873682E-15</v>
      </c>
      <c r="IJ194" s="107">
        <f t="shared" si="158"/>
        <v>2.542509540039498E-19</v>
      </c>
      <c r="IK194" s="107">
        <f t="shared" si="158"/>
        <v>2.2280312202741441E-21</v>
      </c>
      <c r="IL194" s="107">
        <f t="shared" si="158"/>
        <v>1.6121124257372609E-26</v>
      </c>
      <c r="IM194" s="107">
        <f t="shared" si="158"/>
        <v>5.6006981757477339E-26</v>
      </c>
      <c r="IN194" s="107">
        <f t="shared" si="158"/>
        <v>3.9554323793514597E-25</v>
      </c>
      <c r="IO194" s="107">
        <f t="shared" si="158"/>
        <v>1.8429435897736146E-24</v>
      </c>
      <c r="IP194" s="107">
        <f t="shared" si="158"/>
        <v>9.4752754638386972E-29</v>
      </c>
      <c r="IQ194" s="107">
        <f t="shared" si="158"/>
        <v>2.1334947275660406E-31</v>
      </c>
      <c r="IR194" s="107">
        <f t="shared" si="158"/>
        <v>1.0022504296300462E-32</v>
      </c>
      <c r="IS194" s="107">
        <f t="shared" si="158"/>
        <v>2.0529417115054068E-31</v>
      </c>
      <c r="IT194" s="107">
        <f t="shared" si="158"/>
        <v>2.4061329213856562E-25</v>
      </c>
      <c r="IU194" s="107">
        <f t="shared" si="158"/>
        <v>2.309841386536903E-22</v>
      </c>
      <c r="IV194" s="107">
        <f t="shared" si="158"/>
        <v>7.1489703583938387E-21</v>
      </c>
      <c r="IW194" s="107">
        <f t="shared" si="158"/>
        <v>6.9101284723423979E-19</v>
      </c>
      <c r="IY194" s="107">
        <f t="shared" si="159"/>
        <v>7.3377790978873682E-15</v>
      </c>
      <c r="IZ194" s="107">
        <f t="shared" si="159"/>
        <v>2.542509540039498E-19</v>
      </c>
      <c r="JA194" s="107">
        <f t="shared" si="159"/>
        <v>2.2280312202741441E-21</v>
      </c>
      <c r="JB194" s="107">
        <f t="shared" si="159"/>
        <v>1.6121124257372609E-26</v>
      </c>
      <c r="JC194" s="107">
        <f t="shared" si="159"/>
        <v>5.6006981757477339E-26</v>
      </c>
      <c r="JD194" s="107">
        <f t="shared" si="159"/>
        <v>3.9554323793514597E-25</v>
      </c>
      <c r="JE194" s="107">
        <f t="shared" si="159"/>
        <v>1.8429435897736146E-24</v>
      </c>
      <c r="JF194" s="107">
        <f t="shared" si="159"/>
        <v>9.4752754638386972E-29</v>
      </c>
      <c r="JG194" s="107">
        <f t="shared" si="159"/>
        <v>2.1334947275660406E-31</v>
      </c>
      <c r="JH194" s="107">
        <f t="shared" si="159"/>
        <v>1.0022504296300462E-32</v>
      </c>
      <c r="JI194" s="107">
        <f t="shared" si="159"/>
        <v>2.0529417115054068E-31</v>
      </c>
      <c r="JJ194" s="107">
        <f t="shared" si="159"/>
        <v>2.4061329213856562E-25</v>
      </c>
      <c r="JK194" s="107">
        <f t="shared" si="159"/>
        <v>2.309841386536903E-22</v>
      </c>
      <c r="JL194" s="107">
        <f t="shared" si="159"/>
        <v>7.1489703583938387E-21</v>
      </c>
      <c r="JM194" s="107">
        <f t="shared" si="159"/>
        <v>6.9101284723423979E-19</v>
      </c>
    </row>
    <row r="195" spans="2:273" x14ac:dyDescent="0.25">
      <c r="B195" s="2">
        <v>167</v>
      </c>
      <c r="C195" s="37">
        <v>51.387</v>
      </c>
      <c r="D195" s="37">
        <v>49.031999999999996</v>
      </c>
      <c r="E195" s="37">
        <v>46.838999999999999</v>
      </c>
      <c r="F195" s="37">
        <v>43.533000000000001</v>
      </c>
      <c r="G195" s="37">
        <v>45.95</v>
      </c>
      <c r="H195" s="37">
        <v>45.35</v>
      </c>
      <c r="I195" s="37">
        <v>46.582999999999998</v>
      </c>
      <c r="J195" s="37">
        <v>43.3</v>
      </c>
      <c r="K195" s="37">
        <v>38.9</v>
      </c>
      <c r="L195" s="37">
        <v>37.817</v>
      </c>
      <c r="M195" s="37">
        <v>37.283000000000001</v>
      </c>
      <c r="N195" s="37">
        <v>39.332999999999998</v>
      </c>
      <c r="O195" s="37">
        <v>46.15</v>
      </c>
      <c r="P195" s="37">
        <v>42.267000000000003</v>
      </c>
      <c r="Q195" s="37">
        <v>43.15</v>
      </c>
      <c r="S195" s="4">
        <f>AY195 + (C$3 * _xlfn.NORM.DIST($B195, C$7, ABS(C$11), FALSE) * _xlfn.NORM.DIST(($B195 - C$7)*C$15, 0, ABS(C$11), TRUE) * 2)
               + (C$4 * _xlfn.NORM.DIST($B195, C$8, ABS(C$12), FALSE) * _xlfn.NORM.DIST(($B195 - C$8)*C$16, 0, ABS(C$12), TRUE) * 2)
               + (C$5 * _xlfn.NORM.DIST($B195, C$9, ABS(C$13), FALSE) * _xlfn.NORM.DIST(($B195 - C$9)*C$17, 0, ABS(C$13), TRUE) * 2)
               + (C$6 * _xlfn.NORM.DIST($B195, C$10, ABS(C$14), FALSE) * _xlfn.NORM.DIST(($B195 - C$10)*C$18, 0, ABS(C$14), TRUE) * 2)</f>
        <v>49.021849583037245</v>
      </c>
      <c r="T195" s="4">
        <f>AZ195 + (D$3 * _xlfn.NORM.DIST($B195, D$7, ABS(D$11), FALSE) * _xlfn.NORM.DIST(($B195 - D$7)*D$15, 0, ABS(D$11), TRUE) * 2)
               + (D$4 * _xlfn.NORM.DIST($B195, D$8, ABS(D$12), FALSE) * _xlfn.NORM.DIST(($B195 - D$8)*D$16, 0, ABS(D$12), TRUE) * 2)
               + (D$5 * _xlfn.NORM.DIST($B195, D$9, ABS(D$13), FALSE) * _xlfn.NORM.DIST(($B195 - D$9)*D$17, 0, ABS(D$13), TRUE) * 2)
               + (D$6 * _xlfn.NORM.DIST($B195, D$10, ABS(D$14), FALSE) * _xlfn.NORM.DIST(($B195 - D$10)*D$18, 0, ABS(D$14), TRUE) * 2)</f>
        <v>47.507595191501558</v>
      </c>
      <c r="U195" s="4">
        <f>BA195 + (E$3 * _xlfn.NORM.DIST($B195, E$7, ABS(E$11), FALSE) * _xlfn.NORM.DIST(($B195 - E$7)*E$15, 0, ABS(E$11), TRUE) * 2)
               + (E$4 * _xlfn.NORM.DIST($B195, E$8, ABS(E$12), FALSE) * _xlfn.NORM.DIST(($B195 - E$8)*E$16, 0, ABS(E$12), TRUE) * 2)
               + (E$5 * _xlfn.NORM.DIST($B195, E$9, ABS(E$13), FALSE) * _xlfn.NORM.DIST(($B195 - E$9)*E$17, 0, ABS(E$13), TRUE) * 2)
               + (E$6 * _xlfn.NORM.DIST($B195, E$10, ABS(E$14), FALSE) * _xlfn.NORM.DIST(($B195 - E$10)*E$18, 0, ABS(E$14), TRUE) * 2)</f>
        <v>46.198530986365029</v>
      </c>
      <c r="V195" s="4">
        <f>BB195 + (F$3 * _xlfn.NORM.DIST($B195, F$7, ABS(F$11), FALSE) * _xlfn.NORM.DIST(($B195 - F$7)*F$15, 0, ABS(F$11), TRUE) * 2)
               + (F$4 * _xlfn.NORM.DIST($B195, F$8, ABS(F$12), FALSE) * _xlfn.NORM.DIST(($B195 - F$8)*F$16, 0, ABS(F$12), TRUE) * 2)
               + (F$5 * _xlfn.NORM.DIST($B195, F$9, ABS(F$13), FALSE) * _xlfn.NORM.DIST(($B195 - F$9)*F$17, 0, ABS(F$13), TRUE) * 2)
               + (F$6 * _xlfn.NORM.DIST($B195, F$10, ABS(F$14), FALSE) * _xlfn.NORM.DIST(($B195 - F$10)*F$18, 0, ABS(F$14), TRUE) * 2)</f>
        <v>43.701620331292432</v>
      </c>
      <c r="W195" s="4">
        <f>BC195 + (G$3 * _xlfn.NORM.DIST($B195, G$7, ABS(G$11), FALSE) * _xlfn.NORM.DIST(($B195 - G$7)*G$15, 0, ABS(G$11), TRUE) * 2)
               + (G$4 * _xlfn.NORM.DIST($B195, G$8, ABS(G$12), FALSE) * _xlfn.NORM.DIST(($B195 - G$8)*G$16, 0, ABS(G$12), TRUE) * 2)
               + (G$5 * _xlfn.NORM.DIST($B195, G$9, ABS(G$13), FALSE) * _xlfn.NORM.DIST(($B195 - G$9)*G$17, 0, ABS(G$13), TRUE) * 2)
               + (G$6 * _xlfn.NORM.DIST($B195, G$10, ABS(G$14), FALSE) * _xlfn.NORM.DIST(($B195 - G$10)*G$18, 0, ABS(G$14), TRUE) * 2)</f>
        <v>45.582615455018932</v>
      </c>
      <c r="X195" s="4">
        <f>BD195 + (H$3 * _xlfn.NORM.DIST($B195, H$7, ABS(H$11), FALSE) * _xlfn.NORM.DIST(($B195 - H$7)*H$15, 0, ABS(H$11), TRUE) * 2)
               + (H$4 * _xlfn.NORM.DIST($B195, H$8, ABS(H$12), FALSE) * _xlfn.NORM.DIST(($B195 - H$8)*H$16, 0, ABS(H$12), TRUE) * 2)
               + (H$5 * _xlfn.NORM.DIST($B195, H$9, ABS(H$13), FALSE) * _xlfn.NORM.DIST(($B195 - H$9)*H$17, 0, ABS(H$13), TRUE) * 2)
               + (H$6 * _xlfn.NORM.DIST($B195, H$10, ABS(H$14), FALSE) * _xlfn.NORM.DIST(($B195 - H$10)*H$18, 0, ABS(H$14), TRUE) * 2)</f>
        <v>44.464120152229228</v>
      </c>
      <c r="Y195" s="4">
        <f>BE195 + (I$3 * _xlfn.NORM.DIST($B195, I$7, ABS(I$11), FALSE) * _xlfn.NORM.DIST(($B195 - I$7)*I$15, 0, ABS(I$11), TRUE) * 2)
               + (I$4 * _xlfn.NORM.DIST($B195, I$8, ABS(I$12), FALSE) * _xlfn.NORM.DIST(($B195 - I$8)*I$16, 0, ABS(I$12), TRUE) * 2)
               + (I$5 * _xlfn.NORM.DIST($B195, I$9, ABS(I$13), FALSE) * _xlfn.NORM.DIST(($B195 - I$9)*I$17, 0, ABS(I$13), TRUE) * 2)
               + (I$6 * _xlfn.NORM.DIST($B195, I$10, ABS(I$14), FALSE) * _xlfn.NORM.DIST(($B195 - I$10)*I$18, 0, ABS(I$14), TRUE) * 2)</f>
        <v>46.342342296462071</v>
      </c>
      <c r="Z195" s="4">
        <f>BF195 + (J$3 * _xlfn.NORM.DIST($B195, J$7, ABS(J$11), FALSE) * _xlfn.NORM.DIST(($B195 - J$7)*J$15, 0, ABS(J$11), TRUE) * 2)
               + (J$4 * _xlfn.NORM.DIST($B195, J$8, ABS(J$12), FALSE) * _xlfn.NORM.DIST(($B195 - J$8)*J$16, 0, ABS(J$12), TRUE) * 2)
               + (J$5 * _xlfn.NORM.DIST($B195, J$9, ABS(J$13), FALSE) * _xlfn.NORM.DIST(($B195 - J$9)*J$17, 0, ABS(J$13), TRUE) * 2)
               + (J$6 * _xlfn.NORM.DIST($B195, J$10, ABS(J$14), FALSE) * _xlfn.NORM.DIST(($B195 - J$10)*J$18, 0, ABS(J$14), TRUE) * 2)</f>
        <v>42.518729263636843</v>
      </c>
      <c r="AA195" s="4" t="e">
        <f>BG195 + (K$3 * _xlfn.NORM.DIST($B195, K$7, ABS(K$11), FALSE) * _xlfn.NORM.DIST(($B195 - K$7)*K$15, 0, ABS(K$11), TRUE) * 2)
               + (K$4 * _xlfn.NORM.DIST($B195, K$8, ABS(K$12), FALSE) * _xlfn.NORM.DIST(($B195 - K$8)*K$16, 0, ABS(K$12), TRUE) * 2)
               + (K$5 * _xlfn.NORM.DIST($B195, K$9, ABS(K$13), FALSE) * _xlfn.NORM.DIST(($B195 - K$9)*K$17, 0, ABS(K$13), TRUE) * 2)
               + (K$6 * _xlfn.NORM.DIST($B195, K$10, ABS(K$14), FALSE) * _xlfn.NORM.DIST(($B195 - K$10)*K$18, 0, ABS(K$14), TRUE) * 2)</f>
        <v>#N/A</v>
      </c>
      <c r="AB195" s="4" t="e">
        <f>BH195 + (L$3 * _xlfn.NORM.DIST($B195, L$7, ABS(L$11), FALSE) * _xlfn.NORM.DIST(($B195 - L$7)*L$15, 0, ABS(L$11), TRUE) * 2)
               + (L$4 * _xlfn.NORM.DIST($B195, L$8, ABS(L$12), FALSE) * _xlfn.NORM.DIST(($B195 - L$8)*L$16, 0, ABS(L$12), TRUE) * 2)
               + (L$5 * _xlfn.NORM.DIST($B195, L$9, ABS(L$13), FALSE) * _xlfn.NORM.DIST(($B195 - L$9)*L$17, 0, ABS(L$13), TRUE) * 2)
               + (L$6 * _xlfn.NORM.DIST($B195, L$10, ABS(L$14), FALSE) * _xlfn.NORM.DIST(($B195 - L$10)*L$18, 0, ABS(L$14), TRUE) * 2)</f>
        <v>#N/A</v>
      </c>
      <c r="AC195" s="4" t="e">
        <f>BI195 + (M$3 * _xlfn.NORM.DIST($B195, M$7, ABS(M$11), FALSE) * _xlfn.NORM.DIST(($B195 - M$7)*M$15, 0, ABS(M$11), TRUE) * 2)
               + (M$4 * _xlfn.NORM.DIST($B195, M$8, ABS(M$12), FALSE) * _xlfn.NORM.DIST(($B195 - M$8)*M$16, 0, ABS(M$12), TRUE) * 2)
               + (M$5 * _xlfn.NORM.DIST($B195, M$9, ABS(M$13), FALSE) * _xlfn.NORM.DIST(($B195 - M$9)*M$17, 0, ABS(M$13), TRUE) * 2)
               + (M$6 * _xlfn.NORM.DIST($B195, M$10, ABS(M$14), FALSE) * _xlfn.NORM.DIST(($B195 - M$10)*M$18, 0, ABS(M$14), TRUE) * 2)</f>
        <v>#N/A</v>
      </c>
      <c r="AD195" s="4">
        <f>BJ195 + (N$3 * _xlfn.NORM.DIST($B195, N$7, ABS(N$11), FALSE) * _xlfn.NORM.DIST(($B195 - N$7)*N$15, 0, ABS(N$11), TRUE) * 2)
               + (N$4 * _xlfn.NORM.DIST($B195, N$8, ABS(N$12), FALSE) * _xlfn.NORM.DIST(($B195 - N$8)*N$16, 0, ABS(N$12), TRUE) * 2)
               + (N$5 * _xlfn.NORM.DIST($B195, N$9, ABS(N$13), FALSE) * _xlfn.NORM.DIST(($B195 - N$9)*N$17, 0, ABS(N$13), TRUE) * 2)
               + (N$6 * _xlfn.NORM.DIST($B195, N$10, ABS(N$14), FALSE) * _xlfn.NORM.DIST(($B195 - N$10)*N$18, 0, ABS(N$14), TRUE) * 2)</f>
        <v>38.955848031633288</v>
      </c>
      <c r="AE195" s="4">
        <f>BK195 + (O$3 * _xlfn.NORM.DIST($B195, O$7, ABS(O$11), FALSE) * _xlfn.NORM.DIST(($B195 - O$7)*O$15, 0, ABS(O$11), TRUE) * 2)
               + (O$4 * _xlfn.NORM.DIST($B195, O$8, ABS(O$12), FALSE) * _xlfn.NORM.DIST(($B195 - O$8)*O$16, 0, ABS(O$12), TRUE) * 2)
               + (O$5 * _xlfn.NORM.DIST($B195, O$9, ABS(O$13), FALSE) * _xlfn.NORM.DIST(($B195 - O$9)*O$17, 0, ABS(O$13), TRUE) * 2)
               + (O$6 * _xlfn.NORM.DIST($B195, O$10, ABS(O$14), FALSE) * _xlfn.NORM.DIST(($B195 - O$10)*O$18, 0, ABS(O$14), TRUE) * 2)</f>
        <v>46.170719739724937</v>
      </c>
      <c r="AF195" s="4">
        <f t="shared" si="133"/>
        <v>41.856960886741064</v>
      </c>
      <c r="AG195" s="4">
        <f t="shared" si="133"/>
        <v>42.383045058767507</v>
      </c>
      <c r="AI195" s="4">
        <f>IF(OR($B195 &lt; C$231, $B195 &gt; C$234), 0, C195-S195)</f>
        <v>2.3651504169627557</v>
      </c>
      <c r="AJ195" s="4">
        <f>IF(OR($B195 &lt; D$231, $B195 &gt; D$234), 0, D195-T195)</f>
        <v>1.5244048084984385</v>
      </c>
      <c r="AK195" s="4">
        <f>IF(OR($B195 &lt; E$231, $B195 &gt; E$234), 0, E195-U195)</f>
        <v>0.64046901363497</v>
      </c>
      <c r="AL195" s="4">
        <f>IF(OR($B195 &lt; F$231, $B195 &gt; F$234), 0, F195-V195)</f>
        <v>-0.16862033129243059</v>
      </c>
      <c r="AM195" s="4">
        <f>IF(OR($B195 &lt; G$231, $B195 &gt; G$234), 0, G195-W195)</f>
        <v>0.36738454498107131</v>
      </c>
      <c r="AN195" s="4">
        <f>IF(OR($B195 &lt; H$231, $B195 &gt; H$234), 0, H195-X195)</f>
        <v>0.88587984777077367</v>
      </c>
      <c r="AO195" s="4">
        <f>IF(OR($B195 &lt; I$231, $B195 &gt; I$234), 0, I195-Y195)</f>
        <v>0.24065770353792715</v>
      </c>
      <c r="AP195" s="4">
        <f>IF(OR($B195 &lt; J$231, $B195 &gt; J$234), 0, J195-Z195)</f>
        <v>0.78127073636315458</v>
      </c>
      <c r="AQ195" s="4">
        <f>IF(OR($B195 &lt; K$231, $B195 &gt; K$234), 0, K195-AA195)</f>
        <v>0</v>
      </c>
      <c r="AR195" s="4">
        <f>IF(OR($B195 &lt; L$231, $B195 &gt; L$234), 0, L195-AB195)</f>
        <v>0</v>
      </c>
      <c r="AS195" s="4">
        <f>IF(OR($B195 &lt; M$231, $B195 &gt; M$234), 0, M195-AC195)</f>
        <v>0</v>
      </c>
      <c r="AT195" s="4">
        <f>IF(OR($B195 &lt; N$231, $B195 &gt; N$234), 0, N195-AD195)</f>
        <v>0.37715196836671083</v>
      </c>
      <c r="AU195" s="4">
        <f>IF(OR($B195 &lt; O$231, $B195 &gt; O$234), 0, O195-AE195)</f>
        <v>-2.071973972493879E-2</v>
      </c>
      <c r="AV195" s="4">
        <f t="shared" si="165"/>
        <v>0.41003911325893938</v>
      </c>
      <c r="AW195" s="4">
        <f t="shared" si="165"/>
        <v>0.76695494123249119</v>
      </c>
      <c r="AY195" s="2">
        <f t="shared" si="151"/>
        <v>49.021849583037245</v>
      </c>
      <c r="AZ195" s="2">
        <f t="shared" si="151"/>
        <v>47.507595191501558</v>
      </c>
      <c r="BA195" s="2">
        <f t="shared" si="151"/>
        <v>46.198530986365029</v>
      </c>
      <c r="BB195" s="2">
        <f t="shared" si="151"/>
        <v>43.701620331292432</v>
      </c>
      <c r="BC195" s="2">
        <f t="shared" si="151"/>
        <v>45.582615455018932</v>
      </c>
      <c r="BD195" s="2">
        <f t="shared" si="151"/>
        <v>44.464120152229228</v>
      </c>
      <c r="BE195" s="2">
        <f t="shared" si="151"/>
        <v>46.342342296462071</v>
      </c>
      <c r="BF195" s="2">
        <f t="shared" si="151"/>
        <v>42.518729263636843</v>
      </c>
      <c r="BG195" s="2" t="e">
        <f t="shared" si="151"/>
        <v>#N/A</v>
      </c>
      <c r="BH195" s="2" t="e">
        <f t="shared" si="151"/>
        <v>#N/A</v>
      </c>
      <c r="BI195" s="2" t="e">
        <f t="shared" si="151"/>
        <v>#N/A</v>
      </c>
      <c r="BJ195" s="2">
        <f t="shared" si="151"/>
        <v>38.955848031633288</v>
      </c>
      <c r="BK195" s="2">
        <f t="shared" si="151"/>
        <v>46.170719739724937</v>
      </c>
      <c r="BL195" s="2">
        <f t="shared" si="151"/>
        <v>41.856960886741064</v>
      </c>
      <c r="BM195" s="2">
        <f t="shared" si="151"/>
        <v>42.383045058767507</v>
      </c>
      <c r="BO195" s="2" t="str">
        <f t="shared" si="152"/>
        <v/>
      </c>
      <c r="BP195" s="2" t="str">
        <f t="shared" si="152"/>
        <v/>
      </c>
      <c r="BQ195" s="2" t="str">
        <f t="shared" si="152"/>
        <v/>
      </c>
      <c r="BR195" s="2" t="str">
        <f t="shared" si="152"/>
        <v/>
      </c>
      <c r="BS195" s="2" t="str">
        <f t="shared" si="152"/>
        <v/>
      </c>
      <c r="BT195" s="2" t="str">
        <f t="shared" si="152"/>
        <v/>
      </c>
      <c r="BU195" s="2" t="str">
        <f t="shared" si="152"/>
        <v/>
      </c>
      <c r="BV195" s="2" t="str">
        <f t="shared" si="152"/>
        <v/>
      </c>
      <c r="BW195" s="2" t="str">
        <f t="shared" si="152"/>
        <v/>
      </c>
      <c r="BX195" s="2" t="str">
        <f t="shared" si="152"/>
        <v/>
      </c>
      <c r="BY195" s="2" t="str">
        <f t="shared" si="152"/>
        <v/>
      </c>
      <c r="BZ195" s="2" t="str">
        <f t="shared" si="152"/>
        <v/>
      </c>
      <c r="CA195" s="2" t="str">
        <f t="shared" si="152"/>
        <v/>
      </c>
      <c r="CB195" s="2" t="str">
        <f t="shared" si="152"/>
        <v/>
      </c>
      <c r="CC195" s="2" t="str">
        <f t="shared" si="152"/>
        <v/>
      </c>
      <c r="CE195" s="2" t="str">
        <f t="shared" si="153"/>
        <v/>
      </c>
      <c r="CF195" s="2" t="str">
        <f t="shared" si="153"/>
        <v/>
      </c>
      <c r="CG195" s="2" t="str">
        <f t="shared" si="153"/>
        <v/>
      </c>
      <c r="CH195" s="2" t="str">
        <f t="shared" si="153"/>
        <v/>
      </c>
      <c r="CI195" s="2" t="str">
        <f t="shared" si="153"/>
        <v/>
      </c>
      <c r="CJ195" s="2" t="str">
        <f t="shared" si="153"/>
        <v/>
      </c>
      <c r="CK195" s="2" t="str">
        <f t="shared" si="153"/>
        <v/>
      </c>
      <c r="CL195" s="2" t="str">
        <f t="shared" si="153"/>
        <v/>
      </c>
      <c r="CM195" s="2" t="str">
        <f t="shared" si="153"/>
        <v/>
      </c>
      <c r="CN195" s="2" t="str">
        <f t="shared" si="153"/>
        <v/>
      </c>
      <c r="CO195" s="2" t="str">
        <f t="shared" si="153"/>
        <v/>
      </c>
      <c r="CP195" s="2" t="str">
        <f t="shared" si="153"/>
        <v/>
      </c>
      <c r="CQ195" s="2" t="str">
        <f t="shared" si="153"/>
        <v/>
      </c>
      <c r="CR195" s="2" t="str">
        <f t="shared" si="153"/>
        <v/>
      </c>
      <c r="CS195" s="2" t="str">
        <f t="shared" si="153"/>
        <v/>
      </c>
      <c r="CU195" s="2">
        <f t="shared" si="154"/>
        <v>51.387</v>
      </c>
      <c r="CV195" s="2">
        <f t="shared" si="154"/>
        <v>49.031999999999996</v>
      </c>
      <c r="CW195" s="2">
        <f t="shared" si="154"/>
        <v>46.838999999999999</v>
      </c>
      <c r="CX195" s="2">
        <f t="shared" si="154"/>
        <v>43.533000000000001</v>
      </c>
      <c r="CY195" s="2">
        <f t="shared" si="154"/>
        <v>45.95</v>
      </c>
      <c r="CZ195" s="2">
        <f t="shared" si="154"/>
        <v>45.35</v>
      </c>
      <c r="DA195" s="2">
        <f t="shared" si="154"/>
        <v>46.582999999999998</v>
      </c>
      <c r="DB195" s="2">
        <f t="shared" si="154"/>
        <v>43.3</v>
      </c>
      <c r="DC195" s="2" t="str">
        <f t="shared" si="154"/>
        <v/>
      </c>
      <c r="DD195" s="2" t="str">
        <f t="shared" si="154"/>
        <v/>
      </c>
      <c r="DE195" s="2" t="str">
        <f t="shared" si="154"/>
        <v/>
      </c>
      <c r="DF195" s="2">
        <f t="shared" si="154"/>
        <v>39.332999999999998</v>
      </c>
      <c r="DG195" s="2">
        <f t="shared" si="154"/>
        <v>46.15</v>
      </c>
      <c r="DH195" s="2">
        <f t="shared" si="154"/>
        <v>42.267000000000003</v>
      </c>
      <c r="DI195" s="2">
        <f t="shared" si="154"/>
        <v>43.15</v>
      </c>
      <c r="DK195" s="2">
        <f t="shared" si="160"/>
        <v>70.725261290322621</v>
      </c>
      <c r="DL195" s="2">
        <f t="shared" si="160"/>
        <v>79.678012463343123</v>
      </c>
      <c r="DM195" s="2">
        <f t="shared" si="160"/>
        <v>85.973860703812335</v>
      </c>
      <c r="DN195" s="2">
        <f t="shared" si="160"/>
        <v>79.218910316399302</v>
      </c>
      <c r="DO195" s="2">
        <f t="shared" si="160"/>
        <v>97.951638013196444</v>
      </c>
      <c r="DP195" s="2">
        <f t="shared" si="160"/>
        <v>93.002350935828872</v>
      </c>
      <c r="DQ195" s="2">
        <f t="shared" si="160"/>
        <v>93.284562866568905</v>
      </c>
      <c r="DR195" s="2">
        <f t="shared" si="160"/>
        <v>95.250931268328472</v>
      </c>
      <c r="DS195" s="2">
        <f t="shared" si="160"/>
        <v>73.714285483870967</v>
      </c>
      <c r="DT195" s="2">
        <f t="shared" si="160"/>
        <v>72.912080088987793</v>
      </c>
      <c r="DU195" s="2">
        <f t="shared" si="160"/>
        <v>80.510342157953275</v>
      </c>
      <c r="DV195" s="2">
        <f t="shared" si="160"/>
        <v>82.578445747800586</v>
      </c>
      <c r="DW195" s="2">
        <f t="shared" si="160"/>
        <v>95.031536541889466</v>
      </c>
      <c r="DX195" s="2">
        <f t="shared" si="160"/>
        <v>71.338928921568638</v>
      </c>
      <c r="DY195" s="2">
        <f t="shared" si="160"/>
        <v>62.746307060755321</v>
      </c>
      <c r="EA195" s="2">
        <f t="shared" si="164"/>
        <v>45.541199894565324</v>
      </c>
      <c r="EB195" s="2">
        <f t="shared" si="164"/>
        <v>50.68468336747997</v>
      </c>
      <c r="EC195" s="2">
        <f t="shared" si="164"/>
        <v>45.7859183187946</v>
      </c>
      <c r="ED195" s="2">
        <f t="shared" si="164"/>
        <v>44.100633321207695</v>
      </c>
      <c r="EE195" s="2">
        <f t="shared" si="164"/>
        <v>46.683306273062726</v>
      </c>
      <c r="EF195" s="2">
        <f t="shared" si="163"/>
        <v>35.270308626022945</v>
      </c>
      <c r="EG195" s="2">
        <f t="shared" si="163"/>
        <v>44.559417972104221</v>
      </c>
      <c r="EH195" s="2">
        <f t="shared" si="163"/>
        <v>38.467394457319436</v>
      </c>
      <c r="EI195" s="2">
        <f t="shared" si="163"/>
        <v>35.143925059558043</v>
      </c>
      <c r="EJ195" s="2">
        <f t="shared" si="163"/>
        <v>37.443674853322406</v>
      </c>
      <c r="EK195" s="2">
        <f t="shared" si="135"/>
        <v>36.607290664780763</v>
      </c>
      <c r="EL195" s="2">
        <f t="shared" si="130"/>
        <v>38.89564944649446</v>
      </c>
      <c r="EM195" s="2">
        <f t="shared" si="130"/>
        <v>45.017707512358143</v>
      </c>
      <c r="EN195" s="2">
        <f t="shared" si="130"/>
        <v>41.216335884633054</v>
      </c>
      <c r="EO195" s="2">
        <f t="shared" si="130"/>
        <v>42.52641481440218</v>
      </c>
      <c r="EQ195" s="2">
        <f t="shared" si="161"/>
        <v>49.02749590393104</v>
      </c>
      <c r="ER195" s="2">
        <f t="shared" si="161"/>
        <v>47.504690960059293</v>
      </c>
      <c r="ES195" s="2">
        <f t="shared" si="161"/>
        <v>46.198838766660351</v>
      </c>
      <c r="ET195" s="2">
        <f t="shared" si="161"/>
        <v>43.701374409987991</v>
      </c>
      <c r="EU195" s="2">
        <f t="shared" si="161"/>
        <v>45.581854781963123</v>
      </c>
      <c r="EV195" s="2">
        <f t="shared" si="161"/>
        <v>44.471112971539668</v>
      </c>
      <c r="EW195" s="2">
        <f t="shared" si="161"/>
        <v>46.343929844354165</v>
      </c>
      <c r="EX195" s="2">
        <f t="shared" si="161"/>
        <v>42.520785559395577</v>
      </c>
      <c r="EY195" s="2">
        <f t="shared" si="161"/>
        <v>38.047790271095991</v>
      </c>
      <c r="EZ195" s="2">
        <f t="shared" si="161"/>
        <v>38.233932282686958</v>
      </c>
      <c r="FA195" s="2">
        <f t="shared" si="161"/>
        <v>37.383176542159198</v>
      </c>
      <c r="FB195" s="2">
        <f t="shared" si="161"/>
        <v>38.955897687833058</v>
      </c>
      <c r="FC195" s="2">
        <f t="shared" si="161"/>
        <v>46.173112661472508</v>
      </c>
      <c r="FD195" s="2">
        <f t="shared" si="161"/>
        <v>41.859766285395864</v>
      </c>
      <c r="FE195" s="2">
        <f t="shared" si="161"/>
        <v>42.381967761630278</v>
      </c>
      <c r="FG195" s="2">
        <f t="shared" si="162"/>
        <v>0.99999999999380207</v>
      </c>
      <c r="FH195" s="2">
        <f t="shared" si="162"/>
        <v>0.9999999999939706</v>
      </c>
      <c r="FI195" s="2">
        <f t="shared" si="162"/>
        <v>0.99999999999492761</v>
      </c>
      <c r="FJ195" s="2">
        <f t="shared" si="162"/>
        <v>0.99999999999569167</v>
      </c>
      <c r="FK195" s="2">
        <f t="shared" si="162"/>
        <v>0.99999999999559619</v>
      </c>
      <c r="FL195" s="2">
        <f t="shared" si="162"/>
        <v>0.99999999999521894</v>
      </c>
      <c r="FM195" s="2">
        <f t="shared" si="162"/>
        <v>0.99999999999461842</v>
      </c>
      <c r="FN195" s="2">
        <f t="shared" si="162"/>
        <v>0.99999999999492062</v>
      </c>
      <c r="FO195" s="2">
        <f t="shared" si="162"/>
        <v>0.99999999999538747</v>
      </c>
      <c r="FP195" s="2">
        <f t="shared" si="162"/>
        <v>0.99999999999531464</v>
      </c>
      <c r="FQ195" s="2">
        <f t="shared" si="162"/>
        <v>0.99999999999548317</v>
      </c>
      <c r="FR195" s="2">
        <f t="shared" si="162"/>
        <v>0.99999999999511824</v>
      </c>
      <c r="FS195" s="2">
        <f t="shared" si="162"/>
        <v>0.99999999994119371</v>
      </c>
      <c r="FT195" s="2">
        <f t="shared" si="162"/>
        <v>0.99999999959078278</v>
      </c>
      <c r="FU195" s="2">
        <f t="shared" si="162"/>
        <v>0.99999999806847284</v>
      </c>
      <c r="FW195" s="2">
        <f t="shared" si="155"/>
        <v>0.99838042408484129</v>
      </c>
      <c r="FX195" s="2">
        <f t="shared" si="155"/>
        <v>0.99908671754666034</v>
      </c>
      <c r="FY195" s="2">
        <f t="shared" si="155"/>
        <v>0.99925462519290187</v>
      </c>
      <c r="FZ195" s="2">
        <f t="shared" si="155"/>
        <v>0.99938405594407365</v>
      </c>
      <c r="GA195" s="2">
        <f t="shared" si="155"/>
        <v>0.99930939053042522</v>
      </c>
      <c r="GB195" s="2">
        <f t="shared" si="155"/>
        <v>0.99923997736242887</v>
      </c>
      <c r="GC195" s="2">
        <f t="shared" si="155"/>
        <v>0.99911037400255076</v>
      </c>
      <c r="GD195" s="2">
        <f t="shared" si="155"/>
        <v>0.99949269735010193</v>
      </c>
      <c r="GE195" s="2">
        <f t="shared" si="155"/>
        <v>0.99953966586479459</v>
      </c>
      <c r="GF195" s="2">
        <f t="shared" si="155"/>
        <v>0.99951256702537195</v>
      </c>
      <c r="GG195" s="2">
        <f t="shared" si="155"/>
        <v>0.99940684023301596</v>
      </c>
      <c r="GH195" s="2">
        <f t="shared" si="155"/>
        <v>0.99917580311202903</v>
      </c>
      <c r="GI195" s="2">
        <f t="shared" si="155"/>
        <v>0.997928930219386</v>
      </c>
      <c r="GJ195" s="2">
        <f t="shared" si="155"/>
        <v>0.99563991540007613</v>
      </c>
      <c r="GK195" s="2">
        <f t="shared" si="155"/>
        <v>0.9925421941030621</v>
      </c>
      <c r="GM195" s="107">
        <f t="shared" si="156"/>
        <v>0</v>
      </c>
      <c r="GN195" s="107">
        <f t="shared" si="156"/>
        <v>0</v>
      </c>
      <c r="GO195" s="107">
        <f t="shared" si="156"/>
        <v>0</v>
      </c>
      <c r="GP195" s="107">
        <f t="shared" si="156"/>
        <v>0</v>
      </c>
      <c r="GQ195" s="107">
        <f t="shared" si="156"/>
        <v>0</v>
      </c>
      <c r="GR195" s="107">
        <f t="shared" si="156"/>
        <v>0</v>
      </c>
      <c r="GS195" s="107">
        <f t="shared" si="156"/>
        <v>0</v>
      </c>
      <c r="GT195" s="107">
        <f t="shared" si="156"/>
        <v>0</v>
      </c>
      <c r="GU195" s="107">
        <f t="shared" si="156"/>
        <v>0</v>
      </c>
      <c r="GV195" s="107">
        <f t="shared" si="156"/>
        <v>0</v>
      </c>
      <c r="GW195" s="107">
        <f t="shared" si="156"/>
        <v>0</v>
      </c>
      <c r="GX195" s="107">
        <f t="shared" si="156"/>
        <v>0</v>
      </c>
      <c r="GY195" s="107">
        <f t="shared" si="156"/>
        <v>0</v>
      </c>
      <c r="GZ195" s="107">
        <f t="shared" si="156"/>
        <v>0</v>
      </c>
      <c r="HA195" s="107">
        <f t="shared" si="156"/>
        <v>0</v>
      </c>
      <c r="HC195" s="107">
        <f t="shared" si="132"/>
        <v>1.6456490537570425E-243</v>
      </c>
      <c r="HD195" s="107">
        <f t="shared" si="132"/>
        <v>4.4322799442259531E-275</v>
      </c>
      <c r="HE195" s="107">
        <f t="shared" si="132"/>
        <v>3.8295128162847753E-294</v>
      </c>
      <c r="HF195" s="107">
        <f t="shared" si="132"/>
        <v>0</v>
      </c>
      <c r="HG195" s="107">
        <f t="shared" si="132"/>
        <v>0</v>
      </c>
      <c r="HH195" s="107">
        <f t="shared" si="132"/>
        <v>0</v>
      </c>
      <c r="HI195" s="107">
        <f t="shared" si="166"/>
        <v>0</v>
      </c>
      <c r="HJ195" s="107">
        <f t="shared" si="166"/>
        <v>0</v>
      </c>
      <c r="HK195" s="107">
        <f t="shared" si="166"/>
        <v>0</v>
      </c>
      <c r="HL195" s="107">
        <f t="shared" si="166"/>
        <v>0</v>
      </c>
      <c r="HM195" s="107">
        <f t="shared" si="166"/>
        <v>0</v>
      </c>
      <c r="HN195" s="107">
        <f t="shared" si="166"/>
        <v>0</v>
      </c>
      <c r="HO195" s="107">
        <f t="shared" si="149"/>
        <v>0</v>
      </c>
      <c r="HP195" s="107">
        <f t="shared" si="149"/>
        <v>0</v>
      </c>
      <c r="HQ195" s="107">
        <f t="shared" si="149"/>
        <v>0</v>
      </c>
      <c r="HS195" s="107">
        <f t="shared" si="157"/>
        <v>2.0737480782829675E-70</v>
      </c>
      <c r="HT195" s="107">
        <f t="shared" si="157"/>
        <v>1.114249699198328E-82</v>
      </c>
      <c r="HU195" s="107">
        <f t="shared" si="157"/>
        <v>2.1770413733211166E-89</v>
      </c>
      <c r="HV195" s="107">
        <f t="shared" si="157"/>
        <v>3.6565197356011254E-110</v>
      </c>
      <c r="HW195" s="107">
        <f t="shared" si="157"/>
        <v>2.5570041505719988E-110</v>
      </c>
      <c r="HX195" s="107">
        <f t="shared" si="157"/>
        <v>1.0769969418477232E-107</v>
      </c>
      <c r="HY195" s="107">
        <f t="shared" si="157"/>
        <v>7.651451187993977E-108</v>
      </c>
      <c r="HZ195" s="107">
        <f t="shared" si="157"/>
        <v>5.160769647419007E-116</v>
      </c>
      <c r="IA195" s="107">
        <f t="shared" si="157"/>
        <v>2.5934243976385088E-126</v>
      </c>
      <c r="IB195" s="107">
        <f t="shared" si="157"/>
        <v>2.4844672905696693E-132</v>
      </c>
      <c r="IC195" s="107">
        <f t="shared" si="157"/>
        <v>2.4587683049773289E-131</v>
      </c>
      <c r="ID195" s="107">
        <f t="shared" si="157"/>
        <v>7.0668700118994469E-110</v>
      </c>
      <c r="IE195" s="107">
        <f t="shared" si="157"/>
        <v>9.360802357470636E-101</v>
      </c>
      <c r="IF195" s="107">
        <f t="shared" si="157"/>
        <v>7.7323934233607177E-100</v>
      </c>
      <c r="IG195" s="107">
        <f t="shared" si="157"/>
        <v>4.5426240796594011E-107</v>
      </c>
      <c r="II195" s="107">
        <f t="shared" si="158"/>
        <v>7.1637251373500453E-16</v>
      </c>
      <c r="IJ195" s="107">
        <f t="shared" si="158"/>
        <v>1.5041773232731666E-20</v>
      </c>
      <c r="IK195" s="107">
        <f t="shared" si="158"/>
        <v>1.0464388594204578E-22</v>
      </c>
      <c r="IL195" s="107">
        <f t="shared" si="158"/>
        <v>3.8231645190087773E-28</v>
      </c>
      <c r="IM195" s="107">
        <f t="shared" si="158"/>
        <v>1.3553952446997143E-27</v>
      </c>
      <c r="IN195" s="107">
        <f t="shared" si="158"/>
        <v>1.0352610265156782E-26</v>
      </c>
      <c r="IO195" s="107">
        <f t="shared" si="158"/>
        <v>4.9172424063371665E-26</v>
      </c>
      <c r="IP195" s="107">
        <f t="shared" si="158"/>
        <v>1.7966379577371162E-30</v>
      </c>
      <c r="IQ195" s="107">
        <f t="shared" si="158"/>
        <v>2.9165798316703187E-33</v>
      </c>
      <c r="IR195" s="107">
        <f t="shared" si="158"/>
        <v>1.0932307909945967E-34</v>
      </c>
      <c r="IS195" s="107">
        <f t="shared" si="158"/>
        <v>2.4009298998275483E-33</v>
      </c>
      <c r="IT195" s="107">
        <f t="shared" si="158"/>
        <v>5.8291801949634967E-27</v>
      </c>
      <c r="IU195" s="107">
        <f t="shared" si="158"/>
        <v>7.6280876756796006E-24</v>
      </c>
      <c r="IV195" s="107">
        <f t="shared" si="158"/>
        <v>2.6084629015060631E-22</v>
      </c>
      <c r="IW195" s="107">
        <f t="shared" si="158"/>
        <v>3.265630015552723E-20</v>
      </c>
      <c r="IY195" s="107">
        <f t="shared" si="159"/>
        <v>7.1637251373500453E-16</v>
      </c>
      <c r="IZ195" s="107">
        <f t="shared" si="159"/>
        <v>1.5041773232731666E-20</v>
      </c>
      <c r="JA195" s="107">
        <f t="shared" si="159"/>
        <v>1.0464388594204578E-22</v>
      </c>
      <c r="JB195" s="107">
        <f t="shared" si="159"/>
        <v>3.8231645190087773E-28</v>
      </c>
      <c r="JC195" s="107">
        <f t="shared" si="159"/>
        <v>1.3553952446997143E-27</v>
      </c>
      <c r="JD195" s="107">
        <f t="shared" si="159"/>
        <v>1.0352610265156782E-26</v>
      </c>
      <c r="JE195" s="107">
        <f t="shared" si="159"/>
        <v>4.9172424063371665E-26</v>
      </c>
      <c r="JF195" s="107">
        <f t="shared" si="159"/>
        <v>1.7966379577371162E-30</v>
      </c>
      <c r="JG195" s="107">
        <f t="shared" si="159"/>
        <v>2.9165798316703187E-33</v>
      </c>
      <c r="JH195" s="107">
        <f t="shared" si="159"/>
        <v>1.0932307909945967E-34</v>
      </c>
      <c r="JI195" s="107">
        <f t="shared" si="159"/>
        <v>2.4009298998275483E-33</v>
      </c>
      <c r="JJ195" s="107">
        <f t="shared" si="159"/>
        <v>5.8291801949634967E-27</v>
      </c>
      <c r="JK195" s="107">
        <f t="shared" si="159"/>
        <v>7.6280876756796006E-24</v>
      </c>
      <c r="JL195" s="107">
        <f t="shared" si="159"/>
        <v>2.6084629015060631E-22</v>
      </c>
      <c r="JM195" s="107">
        <f t="shared" si="159"/>
        <v>3.265630015552723E-20</v>
      </c>
    </row>
    <row r="196" spans="2:273" x14ac:dyDescent="0.25">
      <c r="B196" s="2">
        <v>168</v>
      </c>
      <c r="C196" s="37">
        <v>51.451999999999998</v>
      </c>
      <c r="D196" s="37">
        <v>48.935000000000002</v>
      </c>
      <c r="E196" s="37">
        <v>46.581000000000003</v>
      </c>
      <c r="F196" s="37">
        <v>43.5</v>
      </c>
      <c r="G196" s="37">
        <v>47.082999999999998</v>
      </c>
      <c r="H196" s="37">
        <v>45</v>
      </c>
      <c r="I196" s="37">
        <v>47.8</v>
      </c>
      <c r="J196" s="37">
        <v>43.133000000000003</v>
      </c>
      <c r="K196" s="37">
        <v>37.832999999999998</v>
      </c>
      <c r="L196" s="37">
        <v>38.232999999999997</v>
      </c>
      <c r="M196" s="37">
        <v>37.466999999999999</v>
      </c>
      <c r="N196" s="37">
        <v>39.267000000000003</v>
      </c>
      <c r="O196" s="37">
        <v>45.8</v>
      </c>
      <c r="P196" s="37">
        <v>42.183</v>
      </c>
      <c r="Q196" s="37">
        <v>42.75</v>
      </c>
      <c r="S196" s="4">
        <f>AY196 + (C$3 * _xlfn.NORM.DIST($B196, C$7, ABS(C$11), FALSE) * _xlfn.NORM.DIST(($B196 - C$7)*C$15, 0, ABS(C$11), TRUE) * 2)
               + (C$4 * _xlfn.NORM.DIST($B196, C$8, ABS(C$12), FALSE) * _xlfn.NORM.DIST(($B196 - C$8)*C$16, 0, ABS(C$12), TRUE) * 2)
               + (C$5 * _xlfn.NORM.DIST($B196, C$9, ABS(C$13), FALSE) * _xlfn.NORM.DIST(($B196 - C$9)*C$17, 0, ABS(C$13), TRUE) * 2)
               + (C$6 * _xlfn.NORM.DIST($B196, C$10, ABS(C$14), FALSE) * _xlfn.NORM.DIST(($B196 - C$10)*C$18, 0, ABS(C$14), TRUE) * 2)</f>
        <v>48.992077916502147</v>
      </c>
      <c r="T196" s="4">
        <f>AZ196 + (D$3 * _xlfn.NORM.DIST($B196, D$7, ABS(D$11), FALSE) * _xlfn.NORM.DIST(($B196 - D$7)*D$15, 0, ABS(D$11), TRUE) * 2)
               + (D$4 * _xlfn.NORM.DIST($B196, D$8, ABS(D$12), FALSE) * _xlfn.NORM.DIST(($B196 - D$8)*D$16, 0, ABS(D$12), TRUE) * 2)
               + (D$5 * _xlfn.NORM.DIST($B196, D$9, ABS(D$13), FALSE) * _xlfn.NORM.DIST(($B196 - D$9)*D$17, 0, ABS(D$13), TRUE) * 2)
               + (D$6 * _xlfn.NORM.DIST($B196, D$10, ABS(D$14), FALSE) * _xlfn.NORM.DIST(($B196 - D$10)*D$18, 0, ABS(D$14), TRUE) * 2)</f>
        <v>47.431700145898667</v>
      </c>
      <c r="U196" s="4">
        <f>BA196 + (E$3 * _xlfn.NORM.DIST($B196, E$7, ABS(E$11), FALSE) * _xlfn.NORM.DIST(($B196 - E$7)*E$15, 0, ABS(E$11), TRUE) * 2)
               + (E$4 * _xlfn.NORM.DIST($B196, E$8, ABS(E$12), FALSE) * _xlfn.NORM.DIST(($B196 - E$8)*E$16, 0, ABS(E$12), TRUE) * 2)
               + (E$5 * _xlfn.NORM.DIST($B196, E$9, ABS(E$13), FALSE) * _xlfn.NORM.DIST(($B196 - E$9)*E$17, 0, ABS(E$13), TRUE) * 2)
               + (E$6 * _xlfn.NORM.DIST($B196, E$10, ABS(E$14), FALSE) * _xlfn.NORM.DIST(($B196 - E$10)*E$18, 0, ABS(E$14), TRUE) * 2)</f>
        <v>46.092686628560955</v>
      </c>
      <c r="V196" s="4">
        <f>BB196 + (F$3 * _xlfn.NORM.DIST($B196, F$7, ABS(F$11), FALSE) * _xlfn.NORM.DIST(($B196 - F$7)*F$15, 0, ABS(F$11), TRUE) * 2)
               + (F$4 * _xlfn.NORM.DIST($B196, F$8, ABS(F$12), FALSE) * _xlfn.NORM.DIST(($B196 - F$8)*F$16, 0, ABS(F$12), TRUE) * 2)
               + (F$5 * _xlfn.NORM.DIST($B196, F$9, ABS(F$13), FALSE) * _xlfn.NORM.DIST(($B196 - F$9)*F$17, 0, ABS(F$13), TRUE) * 2)
               + (F$6 * _xlfn.NORM.DIST($B196, F$10, ABS(F$14), FALSE) * _xlfn.NORM.DIST(($B196 - F$10)*F$18, 0, ABS(F$14), TRUE) * 2)</f>
        <v>43.590173045651007</v>
      </c>
      <c r="W196" s="4">
        <f>BC196 + (G$3 * _xlfn.NORM.DIST($B196, G$7, ABS(G$11), FALSE) * _xlfn.NORM.DIST(($B196 - G$7)*G$15, 0, ABS(G$11), TRUE) * 2)
               + (G$4 * _xlfn.NORM.DIST($B196, G$8, ABS(G$12), FALSE) * _xlfn.NORM.DIST(($B196 - G$8)*G$16, 0, ABS(G$12), TRUE) * 2)
               + (G$5 * _xlfn.NORM.DIST($B196, G$9, ABS(G$13), FALSE) * _xlfn.NORM.DIST(($B196 - G$9)*G$17, 0, ABS(G$13), TRUE) * 2)
               + (G$6 * _xlfn.NORM.DIST($B196, G$10, ABS(G$14), FALSE) * _xlfn.NORM.DIST(($B196 - G$10)*G$18, 0, ABS(G$14), TRUE) * 2)</f>
        <v>45.432669886515832</v>
      </c>
      <c r="X196" s="4">
        <f>BD196 + (H$3 * _xlfn.NORM.DIST($B196, H$7, ABS(H$11), FALSE) * _xlfn.NORM.DIST(($B196 - H$7)*H$15, 0, ABS(H$11), TRUE) * 2)
               + (H$4 * _xlfn.NORM.DIST($B196, H$8, ABS(H$12), FALSE) * _xlfn.NORM.DIST(($B196 - H$8)*H$16, 0, ABS(H$12), TRUE) * 2)
               + (H$5 * _xlfn.NORM.DIST($B196, H$9, ABS(H$13), FALSE) * _xlfn.NORM.DIST(($B196 - H$9)*H$17, 0, ABS(H$13), TRUE) * 2)
               + (H$6 * _xlfn.NORM.DIST($B196, H$10, ABS(H$14), FALSE) * _xlfn.NORM.DIST(($B196 - H$10)*H$18, 0, ABS(H$14), TRUE) * 2)</f>
        <v>44.280224056223332</v>
      </c>
      <c r="Y196" s="4">
        <f>BE196 + (I$3 * _xlfn.NORM.DIST($B196, I$7, ABS(I$11), FALSE) * _xlfn.NORM.DIST(($B196 - I$7)*I$15, 0, ABS(I$11), TRUE) * 2)
               + (I$4 * _xlfn.NORM.DIST($B196, I$8, ABS(I$12), FALSE) * _xlfn.NORM.DIST(($B196 - I$8)*I$16, 0, ABS(I$12), TRUE) * 2)
               + (I$5 * _xlfn.NORM.DIST($B196, I$9, ABS(I$13), FALSE) * _xlfn.NORM.DIST(($B196 - I$9)*I$17, 0, ABS(I$13), TRUE) * 2)
               + (I$6 * _xlfn.NORM.DIST($B196, I$10, ABS(I$14), FALSE) * _xlfn.NORM.DIST(($B196 - I$10)*I$18, 0, ABS(I$14), TRUE) * 2)</f>
        <v>46.163822466207087</v>
      </c>
      <c r="Z196" s="4" t="e">
        <f>BF196 + (J$3 * _xlfn.NORM.DIST($B196, J$7, ABS(J$11), FALSE) * _xlfn.NORM.DIST(($B196 - J$7)*J$15, 0, ABS(J$11), TRUE) * 2)
               + (J$4 * _xlfn.NORM.DIST($B196, J$8, ABS(J$12), FALSE) * _xlfn.NORM.DIST(($B196 - J$8)*J$16, 0, ABS(J$12), TRUE) * 2)
               + (J$5 * _xlfn.NORM.DIST($B196, J$9, ABS(J$13), FALSE) * _xlfn.NORM.DIST(($B196 - J$9)*J$17, 0, ABS(J$13), TRUE) * 2)
               + (J$6 * _xlfn.NORM.DIST($B196, J$10, ABS(J$14), FALSE) * _xlfn.NORM.DIST(($B196 - J$10)*J$18, 0, ABS(J$14), TRUE) * 2)</f>
        <v>#N/A</v>
      </c>
      <c r="AA196" s="4" t="e">
        <f>BG196 + (K$3 * _xlfn.NORM.DIST($B196, K$7, ABS(K$11), FALSE) * _xlfn.NORM.DIST(($B196 - K$7)*K$15, 0, ABS(K$11), TRUE) * 2)
               + (K$4 * _xlfn.NORM.DIST($B196, K$8, ABS(K$12), FALSE) * _xlfn.NORM.DIST(($B196 - K$8)*K$16, 0, ABS(K$12), TRUE) * 2)
               + (K$5 * _xlfn.NORM.DIST($B196, K$9, ABS(K$13), FALSE) * _xlfn.NORM.DIST(($B196 - K$9)*K$17, 0, ABS(K$13), TRUE) * 2)
               + (K$6 * _xlfn.NORM.DIST($B196, K$10, ABS(K$14), FALSE) * _xlfn.NORM.DIST(($B196 - K$10)*K$18, 0, ABS(K$14), TRUE) * 2)</f>
        <v>#N/A</v>
      </c>
      <c r="AB196" s="4" t="e">
        <f>BH196 + (L$3 * _xlfn.NORM.DIST($B196, L$7, ABS(L$11), FALSE) * _xlfn.NORM.DIST(($B196 - L$7)*L$15, 0, ABS(L$11), TRUE) * 2)
               + (L$4 * _xlfn.NORM.DIST($B196, L$8, ABS(L$12), FALSE) * _xlfn.NORM.DIST(($B196 - L$8)*L$16, 0, ABS(L$12), TRUE) * 2)
               + (L$5 * _xlfn.NORM.DIST($B196, L$9, ABS(L$13), FALSE) * _xlfn.NORM.DIST(($B196 - L$9)*L$17, 0, ABS(L$13), TRUE) * 2)
               + (L$6 * _xlfn.NORM.DIST($B196, L$10, ABS(L$14), FALSE) * _xlfn.NORM.DIST(($B196 - L$10)*L$18, 0, ABS(L$14), TRUE) * 2)</f>
        <v>#N/A</v>
      </c>
      <c r="AC196" s="4" t="e">
        <f>BI196 + (M$3 * _xlfn.NORM.DIST($B196, M$7, ABS(M$11), FALSE) * _xlfn.NORM.DIST(($B196 - M$7)*M$15, 0, ABS(M$11), TRUE) * 2)
               + (M$4 * _xlfn.NORM.DIST($B196, M$8, ABS(M$12), FALSE) * _xlfn.NORM.DIST(($B196 - M$8)*M$16, 0, ABS(M$12), TRUE) * 2)
               + (M$5 * _xlfn.NORM.DIST($B196, M$9, ABS(M$13), FALSE) * _xlfn.NORM.DIST(($B196 - M$9)*M$17, 0, ABS(M$13), TRUE) * 2)
               + (M$6 * _xlfn.NORM.DIST($B196, M$10, ABS(M$14), FALSE) * _xlfn.NORM.DIST(($B196 - M$10)*M$18, 0, ABS(M$14), TRUE) * 2)</f>
        <v>#N/A</v>
      </c>
      <c r="AD196" s="4">
        <f>BJ196 + (N$3 * _xlfn.NORM.DIST($B196, N$7, ABS(N$11), FALSE) * _xlfn.NORM.DIST(($B196 - N$7)*N$15, 0, ABS(N$11), TRUE) * 2)
               + (N$4 * _xlfn.NORM.DIST($B196, N$8, ABS(N$12), FALSE) * _xlfn.NORM.DIST(($B196 - N$8)*N$16, 0, ABS(N$12), TRUE) * 2)
               + (N$5 * _xlfn.NORM.DIST($B196, N$9, ABS(N$13), FALSE) * _xlfn.NORM.DIST(($B196 - N$9)*N$17, 0, ABS(N$13), TRUE) * 2)
               + (N$6 * _xlfn.NORM.DIST($B196, N$10, ABS(N$14), FALSE) * _xlfn.NORM.DIST(($B196 - N$10)*N$18, 0, ABS(N$14), TRUE) * 2)</f>
        <v>38.776861497681153</v>
      </c>
      <c r="AE196" s="4">
        <f>BK196 + (O$3 * _xlfn.NORM.DIST($B196, O$7, ABS(O$11), FALSE) * _xlfn.NORM.DIST(($B196 - O$7)*O$15, 0, ABS(O$11), TRUE) * 2)
               + (O$4 * _xlfn.NORM.DIST($B196, O$8, ABS(O$12), FALSE) * _xlfn.NORM.DIST(($B196 - O$8)*O$16, 0, ABS(O$12), TRUE) * 2)
               + (O$5 * _xlfn.NORM.DIST($B196, O$9, ABS(O$13), FALSE) * _xlfn.NORM.DIST(($B196 - O$9)*O$17, 0, ABS(O$13), TRUE) * 2)
               + (O$6 * _xlfn.NORM.DIST($B196, O$10, ABS(O$14), FALSE) * _xlfn.NORM.DIST(($B196 - O$10)*O$18, 0, ABS(O$14), TRUE) * 2)</f>
        <v>45.991622704125774</v>
      </c>
      <c r="AF196" s="4">
        <f t="shared" si="133"/>
        <v>41.692504911703374</v>
      </c>
      <c r="AG196" s="4">
        <f t="shared" si="133"/>
        <v>42.222779348619255</v>
      </c>
      <c r="AI196" s="4">
        <f>IF(OR($B196 &lt; C$231, $B196 &gt; C$234), 0, C196-S196)</f>
        <v>2.459922083497851</v>
      </c>
      <c r="AJ196" s="4">
        <f>IF(OR($B196 &lt; D$231, $B196 &gt; D$234), 0, D196-T196)</f>
        <v>1.5032998541013356</v>
      </c>
      <c r="AK196" s="4">
        <f>IF(OR($B196 &lt; E$231, $B196 &gt; E$234), 0, E196-U196)</f>
        <v>0.48831337143904818</v>
      </c>
      <c r="AL196" s="4">
        <f>IF(OR($B196 &lt; F$231, $B196 &gt; F$234), 0, F196-V196)</f>
        <v>-9.0173045651006589E-2</v>
      </c>
      <c r="AM196" s="4">
        <f>IF(OR($B196 &lt; G$231, $B196 &gt; G$234), 0, G196-W196)</f>
        <v>1.6503301134841664</v>
      </c>
      <c r="AN196" s="4">
        <f>IF(OR($B196 &lt; H$231, $B196 &gt; H$234), 0, H196-X196)</f>
        <v>0.71977594377666776</v>
      </c>
      <c r="AO196" s="4">
        <f>IF(OR($B196 &lt; I$231, $B196 &gt; I$234), 0, I196-Y196)</f>
        <v>1.6361775337929103</v>
      </c>
      <c r="AP196" s="4">
        <f>IF(OR($B196 &lt; J$231, $B196 &gt; J$234), 0, J196-Z196)</f>
        <v>0</v>
      </c>
      <c r="AQ196" s="4">
        <f>IF(OR($B196 &lt; K$231, $B196 &gt; K$234), 0, K196-AA196)</f>
        <v>0</v>
      </c>
      <c r="AR196" s="4">
        <f>IF(OR($B196 &lt; L$231, $B196 &gt; L$234), 0, L196-AB196)</f>
        <v>0</v>
      </c>
      <c r="AS196" s="4">
        <f>IF(OR($B196 &lt; M$231, $B196 &gt; M$234), 0, M196-AC196)</f>
        <v>0</v>
      </c>
      <c r="AT196" s="4">
        <f>IF(OR($B196 &lt; N$231, $B196 &gt; N$234), 0, N196-AD196)</f>
        <v>0.49013850231884959</v>
      </c>
      <c r="AU196" s="4">
        <f>IF(OR($B196 &lt; O$231, $B196 &gt; O$234), 0, O196-AE196)</f>
        <v>-0.19162270412577698</v>
      </c>
      <c r="AV196" s="4">
        <f t="shared" si="165"/>
        <v>0.49049508829662614</v>
      </c>
      <c r="AW196" s="4">
        <f t="shared" si="165"/>
        <v>0.5272206513807447</v>
      </c>
      <c r="AY196" s="2">
        <f t="shared" ref="AY196:BM259" si="167">IF(OR($B196 &lt; C$231, $B196 &gt; C$234), #N/A, ((1-FG196)*DK196) + (FG196 - FW196)*EA196 + (FW196*EQ196))</f>
        <v>48.992077916502147</v>
      </c>
      <c r="AZ196" s="2">
        <f t="shared" si="167"/>
        <v>47.431700145898667</v>
      </c>
      <c r="BA196" s="2">
        <f t="shared" si="167"/>
        <v>46.092686628560955</v>
      </c>
      <c r="BB196" s="2">
        <f t="shared" si="167"/>
        <v>43.590173045651007</v>
      </c>
      <c r="BC196" s="2">
        <f t="shared" si="167"/>
        <v>45.432669886515832</v>
      </c>
      <c r="BD196" s="2">
        <f t="shared" si="167"/>
        <v>44.280224056223332</v>
      </c>
      <c r="BE196" s="2">
        <f t="shared" si="167"/>
        <v>46.163822466207087</v>
      </c>
      <c r="BF196" s="2" t="e">
        <f t="shared" si="167"/>
        <v>#N/A</v>
      </c>
      <c r="BG196" s="2" t="e">
        <f t="shared" si="167"/>
        <v>#N/A</v>
      </c>
      <c r="BH196" s="2" t="e">
        <f t="shared" si="167"/>
        <v>#N/A</v>
      </c>
      <c r="BI196" s="2" t="e">
        <f t="shared" si="167"/>
        <v>#N/A</v>
      </c>
      <c r="BJ196" s="2">
        <f t="shared" si="167"/>
        <v>38.776861497681153</v>
      </c>
      <c r="BK196" s="2">
        <f t="shared" si="167"/>
        <v>45.991622704125774</v>
      </c>
      <c r="BL196" s="2">
        <f t="shared" si="167"/>
        <v>41.692504911703374</v>
      </c>
      <c r="BM196" s="2">
        <f t="shared" si="167"/>
        <v>42.222779348619255</v>
      </c>
      <c r="BO196" s="2" t="str">
        <f t="shared" ref="BO196:CC229" si="168">IF(AND(IY196 &lt; $CC$23, $B196 &lt; C$7, $B196 &gt; C$231), C196, "")</f>
        <v/>
      </c>
      <c r="BP196" s="2" t="str">
        <f t="shared" si="168"/>
        <v/>
      </c>
      <c r="BQ196" s="2" t="str">
        <f t="shared" si="168"/>
        <v/>
      </c>
      <c r="BR196" s="2" t="str">
        <f t="shared" si="168"/>
        <v/>
      </c>
      <c r="BS196" s="2" t="str">
        <f t="shared" si="168"/>
        <v/>
      </c>
      <c r="BT196" s="2" t="str">
        <f t="shared" si="168"/>
        <v/>
      </c>
      <c r="BU196" s="2" t="str">
        <f t="shared" si="168"/>
        <v/>
      </c>
      <c r="BV196" s="2" t="str">
        <f t="shared" si="168"/>
        <v/>
      </c>
      <c r="BW196" s="2" t="str">
        <f t="shared" si="168"/>
        <v/>
      </c>
      <c r="BX196" s="2" t="str">
        <f t="shared" si="168"/>
        <v/>
      </c>
      <c r="BY196" s="2" t="str">
        <f t="shared" si="168"/>
        <v/>
      </c>
      <c r="BZ196" s="2" t="str">
        <f t="shared" si="168"/>
        <v/>
      </c>
      <c r="CA196" s="2" t="str">
        <f t="shared" si="168"/>
        <v/>
      </c>
      <c r="CB196" s="2" t="str">
        <f t="shared" si="168"/>
        <v/>
      </c>
      <c r="CC196" s="2" t="str">
        <f t="shared" si="168"/>
        <v/>
      </c>
      <c r="CE196" s="2" t="str">
        <f t="shared" ref="CE196:CS259" si="169">IF(AND(IY196 &lt; $CS$23, $B196 &gt; C$232, $B196 &lt; C$233), C196, "")</f>
        <v/>
      </c>
      <c r="CF196" s="2" t="str">
        <f t="shared" si="169"/>
        <v/>
      </c>
      <c r="CG196" s="2" t="str">
        <f t="shared" si="169"/>
        <v/>
      </c>
      <c r="CH196" s="2" t="str">
        <f t="shared" si="169"/>
        <v/>
      </c>
      <c r="CI196" s="2" t="str">
        <f t="shared" si="169"/>
        <v/>
      </c>
      <c r="CJ196" s="2" t="str">
        <f t="shared" si="169"/>
        <v/>
      </c>
      <c r="CK196" s="2" t="str">
        <f t="shared" si="169"/>
        <v/>
      </c>
      <c r="CL196" s="2" t="str">
        <f t="shared" si="169"/>
        <v/>
      </c>
      <c r="CM196" s="2" t="str">
        <f t="shared" si="169"/>
        <v/>
      </c>
      <c r="CN196" s="2" t="str">
        <f t="shared" si="169"/>
        <v/>
      </c>
      <c r="CO196" s="2" t="str">
        <f t="shared" si="169"/>
        <v/>
      </c>
      <c r="CP196" s="2" t="str">
        <f t="shared" si="169"/>
        <v/>
      </c>
      <c r="CQ196" s="2" t="str">
        <f t="shared" si="169"/>
        <v/>
      </c>
      <c r="CR196" s="2" t="str">
        <f t="shared" si="169"/>
        <v/>
      </c>
      <c r="CS196" s="2" t="str">
        <f t="shared" si="169"/>
        <v/>
      </c>
      <c r="CU196" s="2">
        <f t="shared" ref="CU196:DI259" si="170">IF(AND(IY196 &lt; $DI$23, $B196 &gt; C$7, $B196 &lt; C$234), C196, "")</f>
        <v>51.451999999999998</v>
      </c>
      <c r="CV196" s="2">
        <f t="shared" si="170"/>
        <v>48.935000000000002</v>
      </c>
      <c r="CW196" s="2">
        <f t="shared" si="170"/>
        <v>46.581000000000003</v>
      </c>
      <c r="CX196" s="2">
        <f t="shared" si="170"/>
        <v>43.5</v>
      </c>
      <c r="CY196" s="2">
        <f t="shared" si="170"/>
        <v>47.082999999999998</v>
      </c>
      <c r="CZ196" s="2">
        <f t="shared" si="170"/>
        <v>45</v>
      </c>
      <c r="DA196" s="2">
        <f t="shared" si="170"/>
        <v>47.8</v>
      </c>
      <c r="DB196" s="2" t="str">
        <f t="shared" si="170"/>
        <v/>
      </c>
      <c r="DC196" s="2" t="str">
        <f t="shared" si="170"/>
        <v/>
      </c>
      <c r="DD196" s="2" t="str">
        <f t="shared" si="170"/>
        <v/>
      </c>
      <c r="DE196" s="2" t="str">
        <f t="shared" si="170"/>
        <v/>
      </c>
      <c r="DF196" s="2">
        <f t="shared" si="170"/>
        <v>39.267000000000003</v>
      </c>
      <c r="DG196" s="2">
        <f t="shared" si="170"/>
        <v>45.8</v>
      </c>
      <c r="DH196" s="2">
        <f t="shared" si="170"/>
        <v>42.183</v>
      </c>
      <c r="DI196" s="2">
        <f t="shared" si="170"/>
        <v>42.75</v>
      </c>
      <c r="DK196" s="2">
        <f t="shared" si="160"/>
        <v>70.767418145161329</v>
      </c>
      <c r="DL196" s="2">
        <f t="shared" si="160"/>
        <v>79.766725623167162</v>
      </c>
      <c r="DM196" s="2">
        <f t="shared" si="160"/>
        <v>86.10005553519062</v>
      </c>
      <c r="DN196" s="2">
        <f t="shared" si="160"/>
        <v>79.32080837789664</v>
      </c>
      <c r="DO196" s="2">
        <f t="shared" si="160"/>
        <v>98.155234237536632</v>
      </c>
      <c r="DP196" s="2">
        <f t="shared" si="160"/>
        <v>93.140626002673798</v>
      </c>
      <c r="DQ196" s="2">
        <f t="shared" si="160"/>
        <v>93.447789039589424</v>
      </c>
      <c r="DR196" s="2">
        <f t="shared" si="160"/>
        <v>95.437148826979495</v>
      </c>
      <c r="DS196" s="2">
        <f t="shared" si="160"/>
        <v>73.779016129032243</v>
      </c>
      <c r="DT196" s="2">
        <f t="shared" si="160"/>
        <v>72.982731479421602</v>
      </c>
      <c r="DU196" s="2">
        <f t="shared" si="160"/>
        <v>80.631538375973292</v>
      </c>
      <c r="DV196" s="2">
        <f t="shared" si="160"/>
        <v>82.691909640762475</v>
      </c>
      <c r="DW196" s="2">
        <f t="shared" si="160"/>
        <v>95.170726381461662</v>
      </c>
      <c r="DX196" s="2">
        <f t="shared" si="160"/>
        <v>71.371292892156873</v>
      </c>
      <c r="DY196" s="2">
        <f t="shared" si="160"/>
        <v>62.7345322933771</v>
      </c>
      <c r="EA196" s="2">
        <f t="shared" si="164"/>
        <v>45.458312661746383</v>
      </c>
      <c r="EB196" s="2">
        <f t="shared" si="164"/>
        <v>50.648666511454643</v>
      </c>
      <c r="EC196" s="2">
        <f t="shared" si="164"/>
        <v>45.673347739888968</v>
      </c>
      <c r="ED196" s="2">
        <f t="shared" si="164"/>
        <v>43.993565963380604</v>
      </c>
      <c r="EE196" s="2">
        <f t="shared" si="164"/>
        <v>46.547848778110414</v>
      </c>
      <c r="EF196" s="2">
        <f t="shared" si="163"/>
        <v>34.95746000234935</v>
      </c>
      <c r="EG196" s="2">
        <f t="shared" si="163"/>
        <v>44.354425584255814</v>
      </c>
      <c r="EH196" s="2">
        <f t="shared" si="163"/>
        <v>38.246402471996916</v>
      </c>
      <c r="EI196" s="2">
        <f t="shared" si="163"/>
        <v>34.963178283907013</v>
      </c>
      <c r="EJ196" s="2">
        <f t="shared" si="163"/>
        <v>37.291215786601164</v>
      </c>
      <c r="EK196" s="2">
        <f t="shared" si="135"/>
        <v>36.444123955252664</v>
      </c>
      <c r="EL196" s="2">
        <f t="shared" si="130"/>
        <v>38.71506088560885</v>
      </c>
      <c r="EM196" s="2">
        <f t="shared" si="130"/>
        <v>44.822112673768245</v>
      </c>
      <c r="EN196" s="2">
        <f t="shared" si="130"/>
        <v>41.041660928979681</v>
      </c>
      <c r="EO196" s="2">
        <f t="shared" si="130"/>
        <v>42.36694969639575</v>
      </c>
      <c r="EQ196" s="2">
        <f t="shared" si="161"/>
        <v>48.996631391299594</v>
      </c>
      <c r="ER196" s="2">
        <f t="shared" si="161"/>
        <v>47.42936427694373</v>
      </c>
      <c r="ES196" s="2">
        <f t="shared" si="161"/>
        <v>46.092935092518182</v>
      </c>
      <c r="ET196" s="2">
        <f t="shared" si="161"/>
        <v>43.58997555916276</v>
      </c>
      <c r="EU196" s="2">
        <f t="shared" si="161"/>
        <v>45.432057709205267</v>
      </c>
      <c r="EV196" s="2">
        <f t="shared" si="161"/>
        <v>44.285856558853084</v>
      </c>
      <c r="EW196" s="2">
        <f t="shared" si="161"/>
        <v>46.165102223943705</v>
      </c>
      <c r="EX196" s="2">
        <f t="shared" si="161"/>
        <v>42.3557226828202</v>
      </c>
      <c r="EY196" s="2">
        <f t="shared" si="161"/>
        <v>37.906988249827258</v>
      </c>
      <c r="EZ196" s="2">
        <f t="shared" si="161"/>
        <v>38.092578421996301</v>
      </c>
      <c r="FA196" s="2">
        <f t="shared" si="161"/>
        <v>37.230768128044772</v>
      </c>
      <c r="FB196" s="2">
        <f t="shared" si="161"/>
        <v>38.77690199068627</v>
      </c>
      <c r="FC196" s="2">
        <f t="shared" si="161"/>
        <v>45.993591449034575</v>
      </c>
      <c r="FD196" s="2">
        <f t="shared" si="161"/>
        <v>41.694857436877612</v>
      </c>
      <c r="FE196" s="2">
        <f t="shared" si="161"/>
        <v>42.221871881625681</v>
      </c>
      <c r="FG196" s="2">
        <f t="shared" si="162"/>
        <v>0.99999999999507672</v>
      </c>
      <c r="FH196" s="2">
        <f t="shared" si="162"/>
        <v>0.99999999999521072</v>
      </c>
      <c r="FI196" s="2">
        <f t="shared" si="162"/>
        <v>0.99999999999597089</v>
      </c>
      <c r="FJ196" s="2">
        <f t="shared" si="162"/>
        <v>0.99999999999657774</v>
      </c>
      <c r="FK196" s="2">
        <f t="shared" si="162"/>
        <v>0.99999999999650191</v>
      </c>
      <c r="FL196" s="2">
        <f t="shared" si="162"/>
        <v>0.99999999999620226</v>
      </c>
      <c r="FM196" s="2">
        <f t="shared" si="162"/>
        <v>0.99999999999572531</v>
      </c>
      <c r="FN196" s="2">
        <f t="shared" si="162"/>
        <v>0.99999999999596534</v>
      </c>
      <c r="FO196" s="2">
        <f t="shared" si="162"/>
        <v>0.99999999999633615</v>
      </c>
      <c r="FP196" s="2">
        <f t="shared" si="162"/>
        <v>0.99999999999627831</v>
      </c>
      <c r="FQ196" s="2">
        <f t="shared" si="162"/>
        <v>0.9999999999964122</v>
      </c>
      <c r="FR196" s="2">
        <f t="shared" si="162"/>
        <v>0.99999999999612232</v>
      </c>
      <c r="FS196" s="2">
        <f t="shared" si="162"/>
        <v>0.99999999995230038</v>
      </c>
      <c r="FT196" s="2">
        <f t="shared" si="162"/>
        <v>0.99999999966223041</v>
      </c>
      <c r="FU196" s="2">
        <f t="shared" si="162"/>
        <v>0.99999999838200293</v>
      </c>
      <c r="FW196" s="2">
        <f t="shared" ref="FW196:GK259" si="171">POWER(10,($B196-C$233)/C$230)/(1+POWER(10,($B196-C$233)/C$230))</f>
        <v>0.99871309645340356</v>
      </c>
      <c r="FX196" s="2">
        <f t="shared" si="171"/>
        <v>0.99927441767025094</v>
      </c>
      <c r="FY196" s="2">
        <f t="shared" si="171"/>
        <v>0.99940783696516511</v>
      </c>
      <c r="FZ196" s="2">
        <f t="shared" si="171"/>
        <v>0.99951067625670931</v>
      </c>
      <c r="GA196" s="2">
        <f t="shared" si="171"/>
        <v>0.9994513514697323</v>
      </c>
      <c r="GB196" s="2">
        <f t="shared" si="171"/>
        <v>0.99939619817654635</v>
      </c>
      <c r="GC196" s="2">
        <f t="shared" si="171"/>
        <v>0.99929321563087437</v>
      </c>
      <c r="GD196" s="2">
        <f t="shared" si="171"/>
        <v>0.99959699313277284</v>
      </c>
      <c r="GE196" s="2">
        <f t="shared" si="171"/>
        <v>0.99963430897620142</v>
      </c>
      <c r="GF196" s="2">
        <f t="shared" si="171"/>
        <v>0.99961277940638793</v>
      </c>
      <c r="GG196" s="2">
        <f t="shared" si="171"/>
        <v>0.99952877896219838</v>
      </c>
      <c r="GH196" s="2">
        <f t="shared" si="171"/>
        <v>0.99934520614416822</v>
      </c>
      <c r="GI196" s="2">
        <f t="shared" si="171"/>
        <v>0.99831943407599522</v>
      </c>
      <c r="GJ196" s="2">
        <f t="shared" si="171"/>
        <v>0.9963984262159703</v>
      </c>
      <c r="GK196" s="2">
        <f t="shared" si="171"/>
        <v>0.99374519088031432</v>
      </c>
      <c r="GM196" s="107">
        <f t="shared" ref="GM196:HA259" si="172" xml:space="preserve"> _xlfn.NORM.DIST($B196, C$7, ABS(C$11), TRUE) * _xlfn.NORM.DIST(($B196 - C$7)*C$15, 0, ABS(C$11), TRUE) * 2</f>
        <v>0</v>
      </c>
      <c r="GN196" s="107">
        <f t="shared" si="172"/>
        <v>0</v>
      </c>
      <c r="GO196" s="107">
        <f t="shared" si="172"/>
        <v>0</v>
      </c>
      <c r="GP196" s="107">
        <f t="shared" si="172"/>
        <v>0</v>
      </c>
      <c r="GQ196" s="107">
        <f t="shared" si="172"/>
        <v>0</v>
      </c>
      <c r="GR196" s="107">
        <f t="shared" si="172"/>
        <v>0</v>
      </c>
      <c r="GS196" s="107">
        <f t="shared" si="172"/>
        <v>0</v>
      </c>
      <c r="GT196" s="107">
        <f t="shared" si="172"/>
        <v>0</v>
      </c>
      <c r="GU196" s="107">
        <f t="shared" si="172"/>
        <v>0</v>
      </c>
      <c r="GV196" s="107">
        <f t="shared" si="172"/>
        <v>0</v>
      </c>
      <c r="GW196" s="107">
        <f t="shared" si="172"/>
        <v>0</v>
      </c>
      <c r="GX196" s="107">
        <f t="shared" si="172"/>
        <v>0</v>
      </c>
      <c r="GY196" s="107">
        <f t="shared" si="172"/>
        <v>0</v>
      </c>
      <c r="GZ196" s="107">
        <f t="shared" si="172"/>
        <v>0</v>
      </c>
      <c r="HA196" s="107">
        <f t="shared" si="172"/>
        <v>0</v>
      </c>
      <c r="HC196" s="107">
        <f t="shared" si="132"/>
        <v>7.9650586399020419E-249</v>
      </c>
      <c r="HD196" s="107">
        <f t="shared" si="132"/>
        <v>4.6857303582204663E-281</v>
      </c>
      <c r="HE196" s="107">
        <f t="shared" si="132"/>
        <v>1.7562069629766705E-300</v>
      </c>
      <c r="HF196" s="107">
        <f t="shared" si="132"/>
        <v>0</v>
      </c>
      <c r="HG196" s="107">
        <f t="shared" si="132"/>
        <v>0</v>
      </c>
      <c r="HH196" s="107">
        <f t="shared" si="132"/>
        <v>0</v>
      </c>
      <c r="HI196" s="107">
        <f t="shared" si="166"/>
        <v>0</v>
      </c>
      <c r="HJ196" s="107">
        <f t="shared" si="166"/>
        <v>0</v>
      </c>
      <c r="HK196" s="107">
        <f t="shared" si="166"/>
        <v>0</v>
      </c>
      <c r="HL196" s="107">
        <f t="shared" si="166"/>
        <v>0</v>
      </c>
      <c r="HM196" s="107">
        <f t="shared" si="166"/>
        <v>0</v>
      </c>
      <c r="HN196" s="107">
        <f t="shared" si="166"/>
        <v>0</v>
      </c>
      <c r="HO196" s="107">
        <f t="shared" si="149"/>
        <v>0</v>
      </c>
      <c r="HP196" s="107">
        <f t="shared" si="149"/>
        <v>0</v>
      </c>
      <c r="HQ196" s="107">
        <f t="shared" si="149"/>
        <v>0</v>
      </c>
      <c r="HS196" s="107">
        <f t="shared" ref="HS196:IG259" si="173" xml:space="preserve"> _xlfn.NORM.DIST($B196, C$9, ABS(C$13), TRUE) * _xlfn.NORM.DIST(($B196 - C$9)*C$17, 0, ABS(C$13), TRUE) * 2</f>
        <v>6.6757131666163959E-73</v>
      </c>
      <c r="HT196" s="107">
        <f t="shared" si="173"/>
        <v>1.5395818363282625E-85</v>
      </c>
      <c r="HU196" s="107">
        <f t="shared" si="173"/>
        <v>1.9353281765443691E-92</v>
      </c>
      <c r="HV196" s="107">
        <f t="shared" si="173"/>
        <v>7.1895825337828429E-114</v>
      </c>
      <c r="HW196" s="107">
        <f t="shared" si="173"/>
        <v>4.7809565324352917E-114</v>
      </c>
      <c r="HX196" s="107">
        <f t="shared" si="173"/>
        <v>2.3114712204161017E-111</v>
      </c>
      <c r="HY196" s="107">
        <f t="shared" si="173"/>
        <v>1.5179160286486134E-111</v>
      </c>
      <c r="HZ196" s="107">
        <f t="shared" si="173"/>
        <v>7.0148951712917041E-120</v>
      </c>
      <c r="IA196" s="107">
        <f t="shared" si="173"/>
        <v>1.7367349339714337E-130</v>
      </c>
      <c r="IB196" s="107">
        <f t="shared" si="173"/>
        <v>9.8423503195100668E-137</v>
      </c>
      <c r="IC196" s="107">
        <f t="shared" si="173"/>
        <v>9.5847257860790858E-136</v>
      </c>
      <c r="ID196" s="107">
        <f t="shared" si="173"/>
        <v>1.2084749382653512E-113</v>
      </c>
      <c r="IE196" s="107">
        <f t="shared" si="173"/>
        <v>2.7752528647029123E-104</v>
      </c>
      <c r="IF196" s="107">
        <f t="shared" si="173"/>
        <v>2.2642264315400054E-103</v>
      </c>
      <c r="IG196" s="107">
        <f t="shared" si="173"/>
        <v>5.7389673329136547E-111</v>
      </c>
      <c r="II196" s="107">
        <f t="shared" ref="II196:IW259" si="174" xml:space="preserve"> _xlfn.NORM.DIST($B196, C$10, ABS(C$14), TRUE) * _xlfn.NORM.DIST(($B196 - C$10)*C$18, 0, ABS(C$14), TRUE) * 2</f>
        <v>6.4403411995797381E-17</v>
      </c>
      <c r="IJ196" s="107">
        <f t="shared" si="174"/>
        <v>8.1127566605195266E-22</v>
      </c>
      <c r="IK196" s="107">
        <f t="shared" si="174"/>
        <v>4.4587489584756284E-24</v>
      </c>
      <c r="IL196" s="107">
        <f t="shared" si="174"/>
        <v>8.0697558895667901E-30</v>
      </c>
      <c r="IM196" s="107">
        <f t="shared" si="174"/>
        <v>2.9159916604944564E-29</v>
      </c>
      <c r="IN196" s="107">
        <f t="shared" si="174"/>
        <v>2.4111750440404675E-28</v>
      </c>
      <c r="IO196" s="107">
        <f t="shared" si="174"/>
        <v>1.1651880700512378E-27</v>
      </c>
      <c r="IP196" s="107">
        <f t="shared" si="174"/>
        <v>3.020233431528418E-32</v>
      </c>
      <c r="IQ196" s="107">
        <f t="shared" si="174"/>
        <v>3.5051610971819242E-35</v>
      </c>
      <c r="IR196" s="107">
        <f t="shared" si="174"/>
        <v>1.0400970403157207E-36</v>
      </c>
      <c r="IS196" s="107">
        <f t="shared" si="174"/>
        <v>2.4456122580418892E-35</v>
      </c>
      <c r="IT196" s="107">
        <f t="shared" si="174"/>
        <v>1.2517962920330476E-28</v>
      </c>
      <c r="IU196" s="107">
        <f t="shared" si="174"/>
        <v>2.2447764170717957E-25</v>
      </c>
      <c r="IV196" s="107">
        <f t="shared" si="174"/>
        <v>8.4697631015214564E-24</v>
      </c>
      <c r="IW196" s="107">
        <f t="shared" si="174"/>
        <v>1.3825181529342243E-21</v>
      </c>
      <c r="IY196" s="107">
        <f t="shared" ref="IY196:JM259" si="175">GM196+HC196+HS196+II196</f>
        <v>6.4403411995797381E-17</v>
      </c>
      <c r="IZ196" s="107">
        <f t="shared" si="175"/>
        <v>8.1127566605195266E-22</v>
      </c>
      <c r="JA196" s="107">
        <f t="shared" si="175"/>
        <v>4.4587489584756284E-24</v>
      </c>
      <c r="JB196" s="107">
        <f t="shared" si="175"/>
        <v>8.0697558895667901E-30</v>
      </c>
      <c r="JC196" s="107">
        <f t="shared" si="175"/>
        <v>2.9159916604944564E-29</v>
      </c>
      <c r="JD196" s="107">
        <f t="shared" si="175"/>
        <v>2.4111750440404675E-28</v>
      </c>
      <c r="JE196" s="107">
        <f t="shared" si="175"/>
        <v>1.1651880700512378E-27</v>
      </c>
      <c r="JF196" s="107">
        <f t="shared" si="175"/>
        <v>3.020233431528418E-32</v>
      </c>
      <c r="JG196" s="107">
        <f t="shared" si="175"/>
        <v>3.5051610971819242E-35</v>
      </c>
      <c r="JH196" s="107">
        <f t="shared" si="175"/>
        <v>1.0400970403157207E-36</v>
      </c>
      <c r="JI196" s="107">
        <f t="shared" si="175"/>
        <v>2.4456122580418892E-35</v>
      </c>
      <c r="JJ196" s="107">
        <f t="shared" si="175"/>
        <v>1.2517962920330476E-28</v>
      </c>
      <c r="JK196" s="107">
        <f t="shared" si="175"/>
        <v>2.2447764170717957E-25</v>
      </c>
      <c r="JL196" s="107">
        <f t="shared" si="175"/>
        <v>8.4697631015214564E-24</v>
      </c>
      <c r="JM196" s="107">
        <f t="shared" si="175"/>
        <v>1.3825181529342243E-21</v>
      </c>
    </row>
    <row r="197" spans="2:273" x14ac:dyDescent="0.25">
      <c r="B197" s="2">
        <v>169</v>
      </c>
      <c r="C197" s="37">
        <v>50.097000000000001</v>
      </c>
      <c r="D197" s="37">
        <v>48.918999999999997</v>
      </c>
      <c r="E197" s="37">
        <v>46</v>
      </c>
      <c r="F197" s="37">
        <v>43.216999999999999</v>
      </c>
      <c r="G197" s="37">
        <v>46.2</v>
      </c>
      <c r="H197" s="37">
        <v>44.567</v>
      </c>
      <c r="I197" s="37">
        <v>46.567</v>
      </c>
      <c r="J197" s="37">
        <v>44.033000000000001</v>
      </c>
      <c r="K197" s="37">
        <v>40.033000000000001</v>
      </c>
      <c r="L197" s="37">
        <v>38.4</v>
      </c>
      <c r="M197" s="37">
        <v>36.65</v>
      </c>
      <c r="N197" s="37">
        <v>38.85</v>
      </c>
      <c r="O197" s="37">
        <v>44.317</v>
      </c>
      <c r="P197" s="37">
        <v>40.700000000000003</v>
      </c>
      <c r="Q197" s="37">
        <v>41.7</v>
      </c>
      <c r="S197" s="4">
        <f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48.962095774540188</v>
      </c>
      <c r="T197" s="4">
        <f>AZ197 + (D$3 * _xlfn.NORM.DIST($B197, D$7, ABS(D$11), FALSE) * _xlfn.NORM.DIST(($B197 - D$7)*D$15, 0, ABS(D$11), TRUE) * 2)
               + (D$4 * _xlfn.NORM.DIST($B197, D$8, ABS(D$12), FALSE) * _xlfn.NORM.DIST(($B197 - D$8)*D$16, 0, ABS(D$12), TRUE) * 2)
               + (D$5 * _xlfn.NORM.DIST($B197, D$9, ABS(D$13), FALSE) * _xlfn.NORM.DIST(($B197 - D$9)*D$17, 0, ABS(D$13), TRUE) * 2)
               + (D$6 * _xlfn.NORM.DIST($B197, D$10, ABS(D$14), FALSE) * _xlfn.NORM.DIST(($B197 - D$10)*D$18, 0, ABS(D$14), TRUE) * 2)</f>
        <v>47.355915977046379</v>
      </c>
      <c r="U197" s="4">
        <f>BA197 + (E$3 * _xlfn.NORM.DIST($B197, E$7, ABS(E$11), FALSE) * _xlfn.NORM.DIST(($B197 - E$7)*E$15, 0, ABS(E$11), TRUE) * 2)
               + (E$4 * _xlfn.NORM.DIST($B197, E$8, ABS(E$12), FALSE) * _xlfn.NORM.DIST(($B197 - E$8)*E$16, 0, ABS(E$12), TRUE) * 2)
               + (E$5 * _xlfn.NORM.DIST($B197, E$9, ABS(E$13), FALSE) * _xlfn.NORM.DIST(($B197 - E$9)*E$17, 0, ABS(E$13), TRUE) * 2)
               + (E$6 * _xlfn.NORM.DIST($B197, E$10, ABS(E$14), FALSE) * _xlfn.NORM.DIST(($B197 - E$10)*E$18, 0, ABS(E$14), TRUE) * 2)</f>
        <v>45.986830896094261</v>
      </c>
      <c r="V197" s="4">
        <f>BB197 + (F$3 * _xlfn.NORM.DIST($B197, F$7, ABS(F$11), FALSE) * _xlfn.NORM.DIST(($B197 - F$7)*F$15, 0, ABS(F$11), TRUE) * 2)
               + (F$4 * _xlfn.NORM.DIST($B197, F$8, ABS(F$12), FALSE) * _xlfn.NORM.DIST(($B197 - F$8)*F$16, 0, ABS(F$12), TRUE) * 2)
               + (F$5 * _xlfn.NORM.DIST($B197, F$9, ABS(F$13), FALSE) * _xlfn.NORM.DIST(($B197 - F$9)*F$17, 0, ABS(F$13), TRUE) * 2)
               + (F$6 * _xlfn.NORM.DIST($B197, F$10, ABS(F$14), FALSE) * _xlfn.NORM.DIST(($B197 - F$10)*F$18, 0, ABS(F$14), TRUE) * 2)</f>
        <v>43.47873527697061</v>
      </c>
      <c r="W197" s="4">
        <f>BC197 + (G$3 * _xlfn.NORM.DIST($B197, G$7, ABS(G$11), FALSE) * _xlfn.NORM.DIST(($B197 - G$7)*G$15, 0, ABS(G$11), TRUE) * 2)
               + (G$4 * _xlfn.NORM.DIST($B197, G$8, ABS(G$12), FALSE) * _xlfn.NORM.DIST(($B197 - G$8)*G$16, 0, ABS(G$12), TRUE) * 2)
               + (G$5 * _xlfn.NORM.DIST($B197, G$9, ABS(G$13), FALSE) * _xlfn.NORM.DIST(($B197 - G$9)*G$17, 0, ABS(G$13), TRUE) * 2)
               + (G$6 * _xlfn.NORM.DIST($B197, G$10, ABS(G$14), FALSE) * _xlfn.NORM.DIST(($B197 - G$10)*G$18, 0, ABS(G$14), TRUE) * 2)</f>
        <v>45.282753211042298</v>
      </c>
      <c r="X197" s="4">
        <f>BD197 + (H$3 * _xlfn.NORM.DIST($B197, H$7, ABS(H$11), FALSE) * _xlfn.NORM.DIST(($B197 - H$7)*H$15, 0, ABS(H$11), TRUE) * 2)
               + (H$4 * _xlfn.NORM.DIST($B197, H$8, ABS(H$12), FALSE) * _xlfn.NORM.DIST(($B197 - H$8)*H$16, 0, ABS(H$12), TRUE) * 2)
               + (H$5 * _xlfn.NORM.DIST($B197, H$9, ABS(H$13), FALSE) * _xlfn.NORM.DIST(($B197 - H$9)*H$17, 0, ABS(H$13), TRUE) * 2)
               + (H$6 * _xlfn.NORM.DIST($B197, H$10, ABS(H$14), FALSE) * _xlfn.NORM.DIST(($B197 - H$10)*H$18, 0, ABS(H$14), TRUE) * 2)</f>
        <v>44.096064331644207</v>
      </c>
      <c r="Y197" s="4">
        <f>BE197 + (I$3 * _xlfn.NORM.DIST($B197, I$7, ABS(I$11), FALSE) * _xlfn.NORM.DIST(($B197 - I$7)*I$15, 0, ABS(I$11), TRUE) * 2)
               + (I$4 * _xlfn.NORM.DIST($B197, I$8, ABS(I$12), FALSE) * _xlfn.NORM.DIST(($B197 - I$8)*I$16, 0, ABS(I$12), TRUE) * 2)
               + (I$5 * _xlfn.NORM.DIST($B197, I$9, ABS(I$13), FALSE) * _xlfn.NORM.DIST(($B197 - I$9)*I$17, 0, ABS(I$13), TRUE) * 2)
               + (I$6 * _xlfn.NORM.DIST($B197, I$10, ABS(I$14), FALSE) * _xlfn.NORM.DIST(($B197 - I$10)*I$18, 0, ABS(I$14), TRUE) * 2)</f>
        <v>45.985243216510668</v>
      </c>
      <c r="Z197" s="4" t="e">
        <f>BF197 + (J$3 * _xlfn.NORM.DIST($B197, J$7, ABS(J$11), FALSE) * _xlfn.NORM.DIST(($B197 - J$7)*J$15, 0, ABS(J$11), TRUE) * 2)
               + (J$4 * _xlfn.NORM.DIST($B197, J$8, ABS(J$12), FALSE) * _xlfn.NORM.DIST(($B197 - J$8)*J$16, 0, ABS(J$12), TRUE) * 2)
               + (J$5 * _xlfn.NORM.DIST($B197, J$9, ABS(J$13), FALSE) * _xlfn.NORM.DIST(($B197 - J$9)*J$17, 0, ABS(J$13), TRUE) * 2)
               + (J$6 * _xlfn.NORM.DIST($B197, J$10, ABS(J$14), FALSE) * _xlfn.NORM.DIST(($B197 - J$10)*J$18, 0, ABS(J$14), TRUE) * 2)</f>
        <v>#N/A</v>
      </c>
      <c r="AA197" s="4" t="e">
        <f>BG197 + (K$3 * _xlfn.NORM.DIST($B197, K$7, ABS(K$11), FALSE) * _xlfn.NORM.DIST(($B197 - K$7)*K$15, 0, ABS(K$11), TRUE) * 2)
               + (K$4 * _xlfn.NORM.DIST($B197, K$8, ABS(K$12), FALSE) * _xlfn.NORM.DIST(($B197 - K$8)*K$16, 0, ABS(K$12), TRUE) * 2)
               + (K$5 * _xlfn.NORM.DIST($B197, K$9, ABS(K$13), FALSE) * _xlfn.NORM.DIST(($B197 - K$9)*K$17, 0, ABS(K$13), TRUE) * 2)
               + (K$6 * _xlfn.NORM.DIST($B197, K$10, ABS(K$14), FALSE) * _xlfn.NORM.DIST(($B197 - K$10)*K$18, 0, ABS(K$14), TRUE) * 2)</f>
        <v>#N/A</v>
      </c>
      <c r="AB197" s="4" t="e">
        <f>BH197 + (L$3 * _xlfn.NORM.DIST($B197, L$7, ABS(L$11), FALSE) * _xlfn.NORM.DIST(($B197 - L$7)*L$15, 0, ABS(L$11), TRUE) * 2)
               + (L$4 * _xlfn.NORM.DIST($B197, L$8, ABS(L$12), FALSE) * _xlfn.NORM.DIST(($B197 - L$8)*L$16, 0, ABS(L$12), TRUE) * 2)
               + (L$5 * _xlfn.NORM.DIST($B197, L$9, ABS(L$13), FALSE) * _xlfn.NORM.DIST(($B197 - L$9)*L$17, 0, ABS(L$13), TRUE) * 2)
               + (L$6 * _xlfn.NORM.DIST($B197, L$10, ABS(L$14), FALSE) * _xlfn.NORM.DIST(($B197 - L$10)*L$18, 0, ABS(L$14), TRUE) * 2)</f>
        <v>#N/A</v>
      </c>
      <c r="AC197" s="4" t="e">
        <f>BI197 + (M$3 * _xlfn.NORM.DIST($B197, M$7, ABS(M$11), FALSE) * _xlfn.NORM.DIST(($B197 - M$7)*M$15, 0, ABS(M$11), TRUE) * 2)
               + (M$4 * _xlfn.NORM.DIST($B197, M$8, ABS(M$12), FALSE) * _xlfn.NORM.DIST(($B197 - M$8)*M$16, 0, ABS(M$12), TRUE) * 2)
               + (M$5 * _xlfn.NORM.DIST($B197, M$9, ABS(M$13), FALSE) * _xlfn.NORM.DIST(($B197 - M$9)*M$17, 0, ABS(M$13), TRUE) * 2)
               + (M$6 * _xlfn.NORM.DIST($B197, M$10, ABS(M$14), FALSE) * _xlfn.NORM.DIST(($B197 - M$10)*M$18, 0, ABS(M$14), TRUE) * 2)</f>
        <v>#N/A</v>
      </c>
      <c r="AD197" s="4">
        <f>BJ197 + (N$3 * _xlfn.NORM.DIST($B197, N$7, ABS(N$11), FALSE) * _xlfn.NORM.DIST(($B197 - N$7)*N$15, 0, ABS(N$11), TRUE) * 2)
               + (N$4 * _xlfn.NORM.DIST($B197, N$8, ABS(N$12), FALSE) * _xlfn.NORM.DIST(($B197 - N$8)*N$16, 0, ABS(N$12), TRUE) * 2)
               + (N$5 * _xlfn.NORM.DIST($B197, N$9, ABS(N$13), FALSE) * _xlfn.NORM.DIST(($B197 - N$9)*N$17, 0, ABS(N$13), TRUE) * 2)
               + (N$6 * _xlfn.NORM.DIST($B197, N$10, ABS(N$14), FALSE) * _xlfn.NORM.DIST(($B197 - N$10)*N$18, 0, ABS(N$14), TRUE) * 2)</f>
        <v>38.597873295876937</v>
      </c>
      <c r="AE197" s="4">
        <f>BK197 + (O$3 * _xlfn.NORM.DIST($B197, O$7, ABS(O$11), FALSE) * _xlfn.NORM.DIST(($B197 - O$7)*O$15, 0, ABS(O$11), TRUE) * 2)
               + (O$4 * _xlfn.NORM.DIST($B197, O$8, ABS(O$12), FALSE) * _xlfn.NORM.DIST(($B197 - O$8)*O$16, 0, ABS(O$12), TRUE) * 2)
               + (O$5 * _xlfn.NORM.DIST($B197, O$9, ABS(O$13), FALSE) * _xlfn.NORM.DIST(($B197 - O$9)*O$17, 0, ABS(O$13), TRUE) * 2)
               + (O$6 * _xlfn.NORM.DIST($B197, O$10, ABS(O$14), FALSE) * _xlfn.NORM.DIST(($B197 - O$10)*O$18, 0, ABS(O$14), TRUE) * 2)</f>
        <v>45.812450902021716</v>
      </c>
      <c r="AF197" s="4">
        <f t="shared" si="133"/>
        <v>41.527976531984258</v>
      </c>
      <c r="AG197" s="4">
        <f t="shared" si="133"/>
        <v>42.062540247424039</v>
      </c>
      <c r="AI197" s="4">
        <f>IF(OR($B197 &lt; C$231, $B197 &gt; C$234), 0, C197-S197)</f>
        <v>1.1349042254598132</v>
      </c>
      <c r="AJ197" s="4">
        <f>IF(OR($B197 &lt; D$231, $B197 &gt; D$234), 0, D197-T197)</f>
        <v>1.5630840229536176</v>
      </c>
      <c r="AK197" s="4">
        <f>IF(OR($B197 &lt; E$231, $B197 &gt; E$234), 0, E197-U197)</f>
        <v>1.3169103905738666E-2</v>
      </c>
      <c r="AL197" s="4">
        <f>IF(OR($B197 &lt; F$231, $B197 &gt; F$234), 0, F197-V197)</f>
        <v>-0.26173527697061161</v>
      </c>
      <c r="AM197" s="4">
        <f>IF(OR($B197 &lt; G$231, $B197 &gt; G$234), 0, G197-W197)</f>
        <v>0.91724678895770495</v>
      </c>
      <c r="AN197" s="4">
        <f>IF(OR($B197 &lt; H$231, $B197 &gt; H$234), 0, H197-X197)</f>
        <v>0.47093566835579281</v>
      </c>
      <c r="AO197" s="4">
        <f>IF(OR($B197 &lt; I$231, $B197 &gt; I$234), 0, I197-Y197)</f>
        <v>0.58175678348933246</v>
      </c>
      <c r="AP197" s="4">
        <f>IF(OR($B197 &lt; J$231, $B197 &gt; J$234), 0, J197-Z197)</f>
        <v>0</v>
      </c>
      <c r="AQ197" s="4">
        <f>IF(OR($B197 &lt; K$231, $B197 &gt; K$234), 0, K197-AA197)</f>
        <v>0</v>
      </c>
      <c r="AR197" s="4">
        <f>IF(OR($B197 &lt; L$231, $B197 &gt; L$234), 0, L197-AB197)</f>
        <v>0</v>
      </c>
      <c r="AS197" s="4">
        <f>IF(OR($B197 &lt; M$231, $B197 &gt; M$234), 0, M197-AC197)</f>
        <v>0</v>
      </c>
      <c r="AT197" s="4">
        <f>IF(OR($B197 &lt; N$231, $B197 &gt; N$234), 0, N197-AD197)</f>
        <v>0.25212670412306437</v>
      </c>
      <c r="AU197" s="4">
        <f>IF(OR($B197 &lt; O$231, $B197 &gt; O$234), 0, O197-AE197)</f>
        <v>-1.4954509020217159</v>
      </c>
      <c r="AV197" s="4">
        <f t="shared" si="165"/>
        <v>-0.82797653198425536</v>
      </c>
      <c r="AW197" s="4">
        <f t="shared" si="165"/>
        <v>-0.36254024742403601</v>
      </c>
      <c r="AY197" s="2">
        <f t="shared" si="167"/>
        <v>48.962095774540188</v>
      </c>
      <c r="AZ197" s="2">
        <f t="shared" si="167"/>
        <v>47.355915977046379</v>
      </c>
      <c r="BA197" s="2">
        <f t="shared" si="167"/>
        <v>45.986830896094261</v>
      </c>
      <c r="BB197" s="2">
        <f t="shared" si="167"/>
        <v>43.47873527697061</v>
      </c>
      <c r="BC197" s="2">
        <f t="shared" si="167"/>
        <v>45.282753211042298</v>
      </c>
      <c r="BD197" s="2">
        <f t="shared" si="167"/>
        <v>44.096064331644207</v>
      </c>
      <c r="BE197" s="2">
        <f t="shared" si="167"/>
        <v>45.985243216510668</v>
      </c>
      <c r="BF197" s="2" t="e">
        <f t="shared" si="167"/>
        <v>#N/A</v>
      </c>
      <c r="BG197" s="2" t="e">
        <f t="shared" si="167"/>
        <v>#N/A</v>
      </c>
      <c r="BH197" s="2" t="e">
        <f t="shared" si="167"/>
        <v>#N/A</v>
      </c>
      <c r="BI197" s="2" t="e">
        <f t="shared" si="167"/>
        <v>#N/A</v>
      </c>
      <c r="BJ197" s="2">
        <f t="shared" si="167"/>
        <v>38.597873295876937</v>
      </c>
      <c r="BK197" s="2">
        <f t="shared" si="167"/>
        <v>45.812450902021716</v>
      </c>
      <c r="BL197" s="2">
        <f t="shared" si="167"/>
        <v>41.527976531984258</v>
      </c>
      <c r="BM197" s="2">
        <f t="shared" si="167"/>
        <v>42.062540247424039</v>
      </c>
      <c r="BO197" s="2" t="str">
        <f t="shared" si="168"/>
        <v/>
      </c>
      <c r="BP197" s="2" t="str">
        <f t="shared" si="168"/>
        <v/>
      </c>
      <c r="BQ197" s="2" t="str">
        <f t="shared" si="168"/>
        <v/>
      </c>
      <c r="BR197" s="2" t="str">
        <f t="shared" si="168"/>
        <v/>
      </c>
      <c r="BS197" s="2" t="str">
        <f t="shared" si="168"/>
        <v/>
      </c>
      <c r="BT197" s="2" t="str">
        <f t="shared" si="168"/>
        <v/>
      </c>
      <c r="BU197" s="2" t="str">
        <f t="shared" si="168"/>
        <v/>
      </c>
      <c r="BV197" s="2" t="str">
        <f t="shared" si="168"/>
        <v/>
      </c>
      <c r="BW197" s="2" t="str">
        <f t="shared" si="168"/>
        <v/>
      </c>
      <c r="BX197" s="2" t="str">
        <f t="shared" si="168"/>
        <v/>
      </c>
      <c r="BY197" s="2" t="str">
        <f t="shared" si="168"/>
        <v/>
      </c>
      <c r="BZ197" s="2" t="str">
        <f t="shared" si="168"/>
        <v/>
      </c>
      <c r="CA197" s="2" t="str">
        <f t="shared" si="168"/>
        <v/>
      </c>
      <c r="CB197" s="2" t="str">
        <f t="shared" si="168"/>
        <v/>
      </c>
      <c r="CC197" s="2" t="str">
        <f t="shared" si="168"/>
        <v/>
      </c>
      <c r="CE197" s="2" t="str">
        <f t="shared" si="169"/>
        <v/>
      </c>
      <c r="CF197" s="2" t="str">
        <f t="shared" si="169"/>
        <v/>
      </c>
      <c r="CG197" s="2" t="str">
        <f t="shared" si="169"/>
        <v/>
      </c>
      <c r="CH197" s="2" t="str">
        <f t="shared" si="169"/>
        <v/>
      </c>
      <c r="CI197" s="2" t="str">
        <f t="shared" si="169"/>
        <v/>
      </c>
      <c r="CJ197" s="2" t="str">
        <f t="shared" si="169"/>
        <v/>
      </c>
      <c r="CK197" s="2" t="str">
        <f t="shared" si="169"/>
        <v/>
      </c>
      <c r="CL197" s="2" t="str">
        <f t="shared" si="169"/>
        <v/>
      </c>
      <c r="CM197" s="2" t="str">
        <f t="shared" si="169"/>
        <v/>
      </c>
      <c r="CN197" s="2" t="str">
        <f t="shared" si="169"/>
        <v/>
      </c>
      <c r="CO197" s="2" t="str">
        <f t="shared" si="169"/>
        <v/>
      </c>
      <c r="CP197" s="2" t="str">
        <f t="shared" si="169"/>
        <v/>
      </c>
      <c r="CQ197" s="2" t="str">
        <f t="shared" si="169"/>
        <v/>
      </c>
      <c r="CR197" s="2" t="str">
        <f t="shared" si="169"/>
        <v/>
      </c>
      <c r="CS197" s="2" t="str">
        <f t="shared" si="169"/>
        <v/>
      </c>
      <c r="CU197" s="2">
        <f t="shared" si="170"/>
        <v>50.097000000000001</v>
      </c>
      <c r="CV197" s="2">
        <f t="shared" si="170"/>
        <v>48.918999999999997</v>
      </c>
      <c r="CW197" s="2">
        <f t="shared" si="170"/>
        <v>46</v>
      </c>
      <c r="CX197" s="2">
        <f t="shared" si="170"/>
        <v>43.216999999999999</v>
      </c>
      <c r="CY197" s="2">
        <f t="shared" si="170"/>
        <v>46.2</v>
      </c>
      <c r="CZ197" s="2">
        <f t="shared" si="170"/>
        <v>44.567</v>
      </c>
      <c r="DA197" s="2">
        <f t="shared" si="170"/>
        <v>46.567</v>
      </c>
      <c r="DB197" s="2" t="str">
        <f t="shared" si="170"/>
        <v/>
      </c>
      <c r="DC197" s="2" t="str">
        <f t="shared" si="170"/>
        <v/>
      </c>
      <c r="DD197" s="2" t="str">
        <f t="shared" si="170"/>
        <v/>
      </c>
      <c r="DE197" s="2" t="str">
        <f t="shared" si="170"/>
        <v/>
      </c>
      <c r="DF197" s="2">
        <f t="shared" si="170"/>
        <v>38.85</v>
      </c>
      <c r="DG197" s="2">
        <f t="shared" si="170"/>
        <v>44.317</v>
      </c>
      <c r="DH197" s="2">
        <f t="shared" si="170"/>
        <v>40.700000000000003</v>
      </c>
      <c r="DI197" s="2">
        <f t="shared" si="170"/>
        <v>41.7</v>
      </c>
      <c r="DK197" s="2">
        <f t="shared" si="160"/>
        <v>70.809575000000038</v>
      </c>
      <c r="DL197" s="2">
        <f t="shared" si="160"/>
        <v>79.855438782991214</v>
      </c>
      <c r="DM197" s="2">
        <f t="shared" si="160"/>
        <v>86.226250366568934</v>
      </c>
      <c r="DN197" s="2">
        <f t="shared" si="160"/>
        <v>79.422706439393963</v>
      </c>
      <c r="DO197" s="2">
        <f t="shared" si="160"/>
        <v>98.358830461876806</v>
      </c>
      <c r="DP197" s="2">
        <f t="shared" si="160"/>
        <v>93.278901069518724</v>
      </c>
      <c r="DQ197" s="2">
        <f t="shared" si="160"/>
        <v>93.611015212609956</v>
      </c>
      <c r="DR197" s="2">
        <f t="shared" si="160"/>
        <v>95.623366385630518</v>
      </c>
      <c r="DS197" s="2">
        <f t="shared" si="160"/>
        <v>73.843746774193534</v>
      </c>
      <c r="DT197" s="2">
        <f t="shared" si="160"/>
        <v>73.053382869855426</v>
      </c>
      <c r="DU197" s="2">
        <f t="shared" si="160"/>
        <v>80.752734593993324</v>
      </c>
      <c r="DV197" s="2">
        <f t="shared" si="160"/>
        <v>82.805373533724349</v>
      </c>
      <c r="DW197" s="2">
        <f t="shared" si="160"/>
        <v>95.309916221033845</v>
      </c>
      <c r="DX197" s="2">
        <f t="shared" si="160"/>
        <v>71.403656862745109</v>
      </c>
      <c r="DY197" s="2">
        <f t="shared" si="160"/>
        <v>62.722757525998887</v>
      </c>
      <c r="EA197" s="2">
        <f t="shared" si="164"/>
        <v>45.375425428927443</v>
      </c>
      <c r="EB197" s="2">
        <f t="shared" si="164"/>
        <v>50.612649655429308</v>
      </c>
      <c r="EC197" s="2">
        <f t="shared" si="164"/>
        <v>45.560777160983342</v>
      </c>
      <c r="ED197" s="2">
        <f t="shared" si="164"/>
        <v>43.88649860555352</v>
      </c>
      <c r="EE197" s="2">
        <f t="shared" si="164"/>
        <v>46.412391283158101</v>
      </c>
      <c r="EF197" s="2">
        <f t="shared" si="163"/>
        <v>34.644611378675755</v>
      </c>
      <c r="EG197" s="2">
        <f t="shared" si="163"/>
        <v>44.149433196407408</v>
      </c>
      <c r="EH197" s="2">
        <f t="shared" si="163"/>
        <v>38.025410486674396</v>
      </c>
      <c r="EI197" s="2">
        <f t="shared" si="163"/>
        <v>34.782431508255982</v>
      </c>
      <c r="EJ197" s="2">
        <f t="shared" si="163"/>
        <v>37.138756719879922</v>
      </c>
      <c r="EK197" s="2">
        <f t="shared" si="135"/>
        <v>36.280957245724572</v>
      </c>
      <c r="EL197" s="2">
        <f t="shared" si="130"/>
        <v>38.534472324723239</v>
      </c>
      <c r="EM197" s="2">
        <f t="shared" si="130"/>
        <v>44.626517835178355</v>
      </c>
      <c r="EN197" s="2">
        <f t="shared" si="130"/>
        <v>40.866985973326308</v>
      </c>
      <c r="EO197" s="2">
        <f t="shared" si="130"/>
        <v>42.207484578389327</v>
      </c>
      <c r="EQ197" s="2">
        <f t="shared" si="161"/>
        <v>48.965766878668155</v>
      </c>
      <c r="ER197" s="2">
        <f t="shared" si="161"/>
        <v>47.354037593828174</v>
      </c>
      <c r="ES197" s="2">
        <f t="shared" si="161"/>
        <v>45.987031418376013</v>
      </c>
      <c r="ET197" s="2">
        <f t="shared" si="161"/>
        <v>43.478576708337528</v>
      </c>
      <c r="EU197" s="2">
        <f t="shared" si="161"/>
        <v>45.282260636447418</v>
      </c>
      <c r="EV197" s="2">
        <f t="shared" si="161"/>
        <v>44.100600146166506</v>
      </c>
      <c r="EW197" s="2">
        <f t="shared" si="161"/>
        <v>45.986274603533239</v>
      </c>
      <c r="EX197" s="2">
        <f t="shared" si="161"/>
        <v>42.190659806244831</v>
      </c>
      <c r="EY197" s="2">
        <f t="shared" si="161"/>
        <v>37.766186228558524</v>
      </c>
      <c r="EZ197" s="2">
        <f t="shared" si="161"/>
        <v>37.951224561305644</v>
      </c>
      <c r="FA197" s="2">
        <f t="shared" si="161"/>
        <v>37.07835971393034</v>
      </c>
      <c r="FB197" s="2">
        <f t="shared" si="161"/>
        <v>38.597906293539481</v>
      </c>
      <c r="FC197" s="2">
        <f t="shared" si="161"/>
        <v>45.814070236596635</v>
      </c>
      <c r="FD197" s="2">
        <f t="shared" si="161"/>
        <v>41.529948588359353</v>
      </c>
      <c r="FE197" s="2">
        <f t="shared" si="161"/>
        <v>42.061776001621084</v>
      </c>
      <c r="FG197" s="2">
        <f t="shared" si="162"/>
        <v>0.99999999999608935</v>
      </c>
      <c r="FH197" s="2">
        <f t="shared" si="162"/>
        <v>0.99999999999619571</v>
      </c>
      <c r="FI197" s="2">
        <f t="shared" si="162"/>
        <v>0.99999999999679956</v>
      </c>
      <c r="FJ197" s="2">
        <f t="shared" si="162"/>
        <v>0.99999999999728162</v>
      </c>
      <c r="FK197" s="2">
        <f t="shared" si="162"/>
        <v>0.99999999999722133</v>
      </c>
      <c r="FL197" s="2">
        <f t="shared" si="162"/>
        <v>0.9999999999969833</v>
      </c>
      <c r="FM197" s="2">
        <f t="shared" si="162"/>
        <v>0.99999999999660449</v>
      </c>
      <c r="FN197" s="2">
        <f t="shared" si="162"/>
        <v>0.99999999999679512</v>
      </c>
      <c r="FO197" s="2">
        <f t="shared" si="162"/>
        <v>0.99999999999708966</v>
      </c>
      <c r="FP197" s="2">
        <f t="shared" si="162"/>
        <v>0.9999999999970437</v>
      </c>
      <c r="FQ197" s="2">
        <f t="shared" si="162"/>
        <v>0.99999999999715006</v>
      </c>
      <c r="FR197" s="2">
        <f t="shared" si="162"/>
        <v>0.9999999999969198</v>
      </c>
      <c r="FS197" s="2">
        <f t="shared" si="162"/>
        <v>0.99999999996130939</v>
      </c>
      <c r="FT197" s="2">
        <f t="shared" si="162"/>
        <v>0.99999999972120357</v>
      </c>
      <c r="FU197" s="2">
        <f t="shared" si="162"/>
        <v>0.99999999864463995</v>
      </c>
      <c r="FW197" s="2">
        <f t="shared" si="171"/>
        <v>0.99897750554402109</v>
      </c>
      <c r="FX197" s="2">
        <f t="shared" si="171"/>
        <v>0.99942356344619954</v>
      </c>
      <c r="FY197" s="2">
        <f t="shared" si="171"/>
        <v>0.99952957088773664</v>
      </c>
      <c r="FZ197" s="2">
        <f t="shared" si="171"/>
        <v>0.99961127721369158</v>
      </c>
      <c r="GA197" s="2">
        <f t="shared" si="171"/>
        <v>0.99956414379879577</v>
      </c>
      <c r="GB197" s="2">
        <f t="shared" si="171"/>
        <v>0.99952032359484466</v>
      </c>
      <c r="GC197" s="2">
        <f t="shared" si="171"/>
        <v>0.99943849959690489</v>
      </c>
      <c r="GD197" s="2">
        <f t="shared" si="171"/>
        <v>0.999679853730567</v>
      </c>
      <c r="GE197" s="2">
        <f t="shared" si="171"/>
        <v>0.99970949944539134</v>
      </c>
      <c r="GF197" s="2">
        <f t="shared" si="171"/>
        <v>0.99969239525167963</v>
      </c>
      <c r="GG197" s="2">
        <f t="shared" si="171"/>
        <v>0.99962565954497562</v>
      </c>
      <c r="GH197" s="2">
        <f t="shared" si="171"/>
        <v>0.99947980869686925</v>
      </c>
      <c r="GI197" s="2">
        <f t="shared" si="171"/>
        <v>0.99863640835220846</v>
      </c>
      <c r="GJ197" s="2">
        <f t="shared" si="171"/>
        <v>0.99702537542254877</v>
      </c>
      <c r="GK197" s="2">
        <f t="shared" si="171"/>
        <v>0.99475516119695295</v>
      </c>
      <c r="GM197" s="107">
        <f t="shared" si="172"/>
        <v>0</v>
      </c>
      <c r="GN197" s="107">
        <f t="shared" si="172"/>
        <v>0</v>
      </c>
      <c r="GO197" s="107">
        <f t="shared" si="172"/>
        <v>0</v>
      </c>
      <c r="GP197" s="107">
        <f t="shared" si="172"/>
        <v>0</v>
      </c>
      <c r="GQ197" s="107">
        <f t="shared" si="172"/>
        <v>0</v>
      </c>
      <c r="GR197" s="107">
        <f t="shared" si="172"/>
        <v>0</v>
      </c>
      <c r="GS197" s="107">
        <f t="shared" si="172"/>
        <v>0</v>
      </c>
      <c r="GT197" s="107">
        <f t="shared" si="172"/>
        <v>0</v>
      </c>
      <c r="GU197" s="107">
        <f t="shared" si="172"/>
        <v>0</v>
      </c>
      <c r="GV197" s="107">
        <f t="shared" si="172"/>
        <v>0</v>
      </c>
      <c r="GW197" s="107">
        <f t="shared" si="172"/>
        <v>0</v>
      </c>
      <c r="GX197" s="107">
        <f t="shared" si="172"/>
        <v>0</v>
      </c>
      <c r="GY197" s="107">
        <f t="shared" si="172"/>
        <v>0</v>
      </c>
      <c r="GZ197" s="107">
        <f t="shared" si="172"/>
        <v>0</v>
      </c>
      <c r="HA197" s="107">
        <f t="shared" si="172"/>
        <v>0</v>
      </c>
      <c r="HC197" s="107">
        <f t="shared" si="132"/>
        <v>3.3748797195526261E-254</v>
      </c>
      <c r="HD197" s="107">
        <f t="shared" si="132"/>
        <v>4.2688557215011192E-287</v>
      </c>
      <c r="HE197" s="107">
        <f t="shared" si="132"/>
        <v>6.8871534104557304E-307</v>
      </c>
      <c r="HF197" s="107">
        <f t="shared" si="132"/>
        <v>0</v>
      </c>
      <c r="HG197" s="107">
        <f t="shared" si="132"/>
        <v>0</v>
      </c>
      <c r="HH197" s="107">
        <f t="shared" si="132"/>
        <v>0</v>
      </c>
      <c r="HI197" s="107">
        <f t="shared" si="166"/>
        <v>0</v>
      </c>
      <c r="HJ197" s="107">
        <f t="shared" si="166"/>
        <v>0</v>
      </c>
      <c r="HK197" s="107">
        <f t="shared" si="166"/>
        <v>0</v>
      </c>
      <c r="HL197" s="107">
        <f t="shared" si="166"/>
        <v>0</v>
      </c>
      <c r="HM197" s="107">
        <f t="shared" si="166"/>
        <v>0</v>
      </c>
      <c r="HN197" s="107">
        <f t="shared" si="166"/>
        <v>0</v>
      </c>
      <c r="HO197" s="107">
        <f t="shared" si="149"/>
        <v>0</v>
      </c>
      <c r="HP197" s="107">
        <f t="shared" si="149"/>
        <v>0</v>
      </c>
      <c r="HQ197" s="107">
        <f t="shared" si="149"/>
        <v>0</v>
      </c>
      <c r="HS197" s="107">
        <f t="shared" si="173"/>
        <v>1.9409244383200281E-75</v>
      </c>
      <c r="HT197" s="107">
        <f t="shared" si="173"/>
        <v>1.8982099658948408E-88</v>
      </c>
      <c r="HU197" s="107">
        <f t="shared" si="173"/>
        <v>1.526122708390401E-95</v>
      </c>
      <c r="HV197" s="107">
        <f t="shared" si="173"/>
        <v>1.2250883240602876E-117</v>
      </c>
      <c r="HW197" s="107">
        <f t="shared" si="173"/>
        <v>7.7354421649850358E-118</v>
      </c>
      <c r="HX197" s="107">
        <f t="shared" si="173"/>
        <v>4.2979326926069871E-115</v>
      </c>
      <c r="HY197" s="107">
        <f t="shared" si="173"/>
        <v>2.6024329447757396E-115</v>
      </c>
      <c r="HZ197" s="107">
        <f t="shared" si="173"/>
        <v>8.2243533290920978E-124</v>
      </c>
      <c r="IA197" s="107">
        <f t="shared" si="173"/>
        <v>9.9289884471660848E-135</v>
      </c>
      <c r="IB197" s="107">
        <f t="shared" si="173"/>
        <v>3.2967433034881907E-141</v>
      </c>
      <c r="IC197" s="107">
        <f t="shared" si="173"/>
        <v>3.1534192037102977E-140</v>
      </c>
      <c r="ID197" s="107">
        <f t="shared" si="173"/>
        <v>1.781872603777173E-117</v>
      </c>
      <c r="IE197" s="107">
        <f t="shared" si="173"/>
        <v>7.1395869869966931E-108</v>
      </c>
      <c r="IF197" s="107">
        <f t="shared" si="173"/>
        <v>5.7432155592000718E-107</v>
      </c>
      <c r="IG197" s="107">
        <f t="shared" si="173"/>
        <v>6.1611369256067364E-115</v>
      </c>
      <c r="II197" s="107">
        <f t="shared" si="174"/>
        <v>5.3314122179798706E-18</v>
      </c>
      <c r="IJ197" s="107">
        <f t="shared" si="174"/>
        <v>3.98882339228558E-23</v>
      </c>
      <c r="IK197" s="107">
        <f t="shared" si="174"/>
        <v>1.7234336141887242E-25</v>
      </c>
      <c r="IL197" s="107">
        <f t="shared" si="174"/>
        <v>1.5159492243395366E-31</v>
      </c>
      <c r="IM197" s="107">
        <f t="shared" si="174"/>
        <v>5.5767244861411825E-31</v>
      </c>
      <c r="IN197" s="107">
        <f t="shared" si="174"/>
        <v>4.9969588172590294E-30</v>
      </c>
      <c r="IO197" s="107">
        <f t="shared" si="174"/>
        <v>2.4519343606820352E-29</v>
      </c>
      <c r="IP197" s="107">
        <f t="shared" si="174"/>
        <v>4.5010133671493385E-34</v>
      </c>
      <c r="IQ197" s="107">
        <f t="shared" si="174"/>
        <v>3.7031661551094498E-37</v>
      </c>
      <c r="IR197" s="107">
        <f t="shared" si="174"/>
        <v>8.6306005376183484E-39</v>
      </c>
      <c r="IS197" s="107">
        <f t="shared" si="174"/>
        <v>2.1695921353744675E-37</v>
      </c>
      <c r="IT197" s="107">
        <f t="shared" si="174"/>
        <v>2.3827170060849248E-30</v>
      </c>
      <c r="IU197" s="107">
        <f t="shared" si="174"/>
        <v>5.8860713332288025E-27</v>
      </c>
      <c r="IV197" s="107">
        <f t="shared" si="174"/>
        <v>2.4472078480479865E-25</v>
      </c>
      <c r="IW197" s="107">
        <f t="shared" si="174"/>
        <v>5.2427994677536388E-23</v>
      </c>
      <c r="IY197" s="107">
        <f t="shared" si="175"/>
        <v>5.3314122179798706E-18</v>
      </c>
      <c r="IZ197" s="107">
        <f t="shared" si="175"/>
        <v>3.98882339228558E-23</v>
      </c>
      <c r="JA197" s="107">
        <f t="shared" si="175"/>
        <v>1.7234336141887242E-25</v>
      </c>
      <c r="JB197" s="107">
        <f t="shared" si="175"/>
        <v>1.5159492243395366E-31</v>
      </c>
      <c r="JC197" s="107">
        <f t="shared" si="175"/>
        <v>5.5767244861411825E-31</v>
      </c>
      <c r="JD197" s="107">
        <f t="shared" si="175"/>
        <v>4.9969588172590294E-30</v>
      </c>
      <c r="JE197" s="107">
        <f t="shared" si="175"/>
        <v>2.4519343606820352E-29</v>
      </c>
      <c r="JF197" s="107">
        <f t="shared" si="175"/>
        <v>4.5010133671493385E-34</v>
      </c>
      <c r="JG197" s="107">
        <f t="shared" si="175"/>
        <v>3.7031661551094498E-37</v>
      </c>
      <c r="JH197" s="107">
        <f t="shared" si="175"/>
        <v>8.6306005376183484E-39</v>
      </c>
      <c r="JI197" s="107">
        <f t="shared" si="175"/>
        <v>2.1695921353744675E-37</v>
      </c>
      <c r="JJ197" s="107">
        <f t="shared" si="175"/>
        <v>2.3827170060849248E-30</v>
      </c>
      <c r="JK197" s="107">
        <f t="shared" si="175"/>
        <v>5.8860713332288025E-27</v>
      </c>
      <c r="JL197" s="107">
        <f t="shared" si="175"/>
        <v>2.4472078480479865E-25</v>
      </c>
      <c r="JM197" s="107">
        <f t="shared" si="175"/>
        <v>5.2427994677536388E-23</v>
      </c>
    </row>
    <row r="198" spans="2:273" x14ac:dyDescent="0.25">
      <c r="B198" s="2">
        <v>170</v>
      </c>
      <c r="C198" s="37">
        <v>49.918999999999997</v>
      </c>
      <c r="D198" s="37">
        <v>47.805999999999997</v>
      </c>
      <c r="E198" s="37">
        <v>46.097000000000001</v>
      </c>
      <c r="F198" s="37">
        <v>43.75</v>
      </c>
      <c r="G198" s="37">
        <v>45.866999999999997</v>
      </c>
      <c r="H198" s="37">
        <v>45.616999999999997</v>
      </c>
      <c r="I198" s="37">
        <v>47.067</v>
      </c>
      <c r="J198" s="37">
        <v>43.033000000000001</v>
      </c>
      <c r="K198" s="37">
        <v>39.067</v>
      </c>
      <c r="L198" s="37">
        <v>37.982999999999997</v>
      </c>
      <c r="M198" s="37">
        <v>38.866999999999997</v>
      </c>
      <c r="N198" s="37">
        <v>38.167000000000002</v>
      </c>
      <c r="O198" s="37">
        <v>45.732999999999997</v>
      </c>
      <c r="P198" s="37">
        <v>41.6</v>
      </c>
      <c r="Q198" s="37">
        <v>43.482999999999997</v>
      </c>
      <c r="S198" s="4">
        <f>AY198 + (C$3 * _xlfn.NORM.DIST($B198, C$7, ABS(C$11), FALSE) * _xlfn.NORM.DIST(($B198 - C$7)*C$15, 0, ABS(C$11), TRUE) * 2)
               + (C$4 * _xlfn.NORM.DIST($B198, C$8, ABS(C$12), FALSE) * _xlfn.NORM.DIST(($B198 - C$8)*C$16, 0, ABS(C$12), TRUE) * 2)
               + (C$5 * _xlfn.NORM.DIST($B198, C$9, ABS(C$13), FALSE) * _xlfn.NORM.DIST(($B198 - C$9)*C$17, 0, ABS(C$13), TRUE) * 2)
               + (C$6 * _xlfn.NORM.DIST($B198, C$10, ABS(C$14), FALSE) * _xlfn.NORM.DIST(($B198 - C$10)*C$18, 0, ABS(C$14), TRUE) * 2)</f>
        <v>48.931943429459984</v>
      </c>
      <c r="T198" s="4">
        <f>AZ198 + (D$3 * _xlfn.NORM.DIST($B198, D$7, ABS(D$11), FALSE) * _xlfn.NORM.DIST(($B198 - D$7)*D$15, 0, ABS(D$11), TRUE) * 2)
               + (D$4 * _xlfn.NORM.DIST($B198, D$8, ABS(D$12), FALSE) * _xlfn.NORM.DIST(($B198 - D$8)*D$16, 0, ABS(D$12), TRUE) * 2)
               + (D$5 * _xlfn.NORM.DIST($B198, D$9, ABS(D$13), FALSE) * _xlfn.NORM.DIST(($B198 - D$9)*D$17, 0, ABS(D$13), TRUE) * 2)
               + (D$6 * _xlfn.NORM.DIST($B198, D$10, ABS(D$14), FALSE) * _xlfn.NORM.DIST(($B198 - D$10)*D$18, 0, ABS(D$14), TRUE) * 2)</f>
        <v>47.280221141763832</v>
      </c>
      <c r="U198" s="4">
        <f>BA198 + (E$3 * _xlfn.NORM.DIST($B198, E$7, ABS(E$11), FALSE) * _xlfn.NORM.DIST(($B198 - E$7)*E$15, 0, ABS(E$11), TRUE) * 2)
               + (E$4 * _xlfn.NORM.DIST($B198, E$8, ABS(E$12), FALSE) * _xlfn.NORM.DIST(($B198 - E$8)*E$16, 0, ABS(E$12), TRUE) * 2)
               + (E$5 * _xlfn.NORM.DIST($B198, E$9, ABS(E$13), FALSE) * _xlfn.NORM.DIST(($B198 - E$9)*E$17, 0, ABS(E$13), TRUE) * 2)
               + (E$6 * _xlfn.NORM.DIST($B198, E$10, ABS(E$14), FALSE) * _xlfn.NORM.DIST(($B198 - E$10)*E$18, 0, ABS(E$14), TRUE) * 2)</f>
        <v>45.880965956814293</v>
      </c>
      <c r="V198" s="4" t="e">
        <f>BB198 + (F$3 * _xlfn.NORM.DIST($B198, F$7, ABS(F$11), FALSE) * _xlfn.NORM.DIST(($B198 - F$7)*F$15, 0, ABS(F$11), TRUE) * 2)
               + (F$4 * _xlfn.NORM.DIST($B198, F$8, ABS(F$12), FALSE) * _xlfn.NORM.DIST(($B198 - F$8)*F$16, 0, ABS(F$12), TRUE) * 2)
               + (F$5 * _xlfn.NORM.DIST($B198, F$9, ABS(F$13), FALSE) * _xlfn.NORM.DIST(($B198 - F$9)*F$17, 0, ABS(F$13), TRUE) * 2)
               + (F$6 * _xlfn.NORM.DIST($B198, F$10, ABS(F$14), FALSE) * _xlfn.NORM.DIST(($B198 - F$10)*F$18, 0, ABS(F$14), TRUE) * 2)</f>
        <v>#N/A</v>
      </c>
      <c r="W198" s="4" t="e">
        <f>BC198 + (G$3 * _xlfn.NORM.DIST($B198, G$7, ABS(G$11), FALSE) * _xlfn.NORM.DIST(($B198 - G$7)*G$15, 0, ABS(G$11), TRUE) * 2)
               + (G$4 * _xlfn.NORM.DIST($B198, G$8, ABS(G$12), FALSE) * _xlfn.NORM.DIST(($B198 - G$8)*G$16, 0, ABS(G$12), TRUE) * 2)
               + (G$5 * _xlfn.NORM.DIST($B198, G$9, ABS(G$13), FALSE) * _xlfn.NORM.DIST(($B198 - G$9)*G$17, 0, ABS(G$13), TRUE) * 2)
               + (G$6 * _xlfn.NORM.DIST($B198, G$10, ABS(G$14), FALSE) * _xlfn.NORM.DIST(($B198 - G$10)*G$18, 0, ABS(G$14), TRUE) * 2)</f>
        <v>#N/A</v>
      </c>
      <c r="X198" s="4">
        <f>BD198 + (H$3 * _xlfn.NORM.DIST($B198, H$7, ABS(H$11), FALSE) * _xlfn.NORM.DIST(($B198 - H$7)*H$15, 0, ABS(H$11), TRUE) * 2)
               + (H$4 * _xlfn.NORM.DIST($B198, H$8, ABS(H$12), FALSE) * _xlfn.NORM.DIST(($B198 - H$8)*H$16, 0, ABS(H$12), TRUE) * 2)
               + (H$5 * _xlfn.NORM.DIST($B198, H$9, ABS(H$13), FALSE) * _xlfn.NORM.DIST(($B198 - H$9)*H$17, 0, ABS(H$13), TRUE) * 2)
               + (H$6 * _xlfn.NORM.DIST($B198, H$10, ABS(H$14), FALSE) * _xlfn.NORM.DIST(($B198 - H$10)*H$18, 0, ABS(H$14), TRUE) * 2)</f>
        <v>43.911691832407321</v>
      </c>
      <c r="Y198" s="4">
        <f>BE198 + (I$3 * _xlfn.NORM.DIST($B198, I$7, ABS(I$11), FALSE) * _xlfn.NORM.DIST(($B198 - I$7)*I$15, 0, ABS(I$11), TRUE) * 2)
               + (I$4 * _xlfn.NORM.DIST($B198, I$8, ABS(I$12), FALSE) * _xlfn.NORM.DIST(($B198 - I$8)*I$16, 0, ABS(I$12), TRUE) * 2)
               + (I$5 * _xlfn.NORM.DIST($B198, I$9, ABS(I$13), FALSE) * _xlfn.NORM.DIST(($B198 - I$9)*I$17, 0, ABS(I$13), TRUE) * 2)
               + (I$6 * _xlfn.NORM.DIST($B198, I$10, ABS(I$14), FALSE) * _xlfn.NORM.DIST(($B198 - I$10)*I$18, 0, ABS(I$14), TRUE) * 2)</f>
        <v>45.80661595742491</v>
      </c>
      <c r="Z198" s="4" t="e">
        <f>BF198 + (J$3 * _xlfn.NORM.DIST($B198, J$7, ABS(J$11), FALSE) * _xlfn.NORM.DIST(($B198 - J$7)*J$15, 0, ABS(J$11), TRUE) * 2)
               + (J$4 * _xlfn.NORM.DIST($B198, J$8, ABS(J$12), FALSE) * _xlfn.NORM.DIST(($B198 - J$8)*J$16, 0, ABS(J$12), TRUE) * 2)
               + (J$5 * _xlfn.NORM.DIST($B198, J$9, ABS(J$13), FALSE) * _xlfn.NORM.DIST(($B198 - J$9)*J$17, 0, ABS(J$13), TRUE) * 2)
               + (J$6 * _xlfn.NORM.DIST($B198, J$10, ABS(J$14), FALSE) * _xlfn.NORM.DIST(($B198 - J$10)*J$18, 0, ABS(J$14), TRUE) * 2)</f>
        <v>#N/A</v>
      </c>
      <c r="AA198" s="4" t="e">
        <f>BG198 + (K$3 * _xlfn.NORM.DIST($B198, K$7, ABS(K$11), FALSE) * _xlfn.NORM.DIST(($B198 - K$7)*K$15, 0, ABS(K$11), TRUE) * 2)
               + (K$4 * _xlfn.NORM.DIST($B198, K$8, ABS(K$12), FALSE) * _xlfn.NORM.DIST(($B198 - K$8)*K$16, 0, ABS(K$12), TRUE) * 2)
               + (K$5 * _xlfn.NORM.DIST($B198, K$9, ABS(K$13), FALSE) * _xlfn.NORM.DIST(($B198 - K$9)*K$17, 0, ABS(K$13), TRUE) * 2)
               + (K$6 * _xlfn.NORM.DIST($B198, K$10, ABS(K$14), FALSE) * _xlfn.NORM.DIST(($B198 - K$10)*K$18, 0, ABS(K$14), TRUE) * 2)</f>
        <v>#N/A</v>
      </c>
      <c r="AB198" s="4" t="e">
        <f>BH198 + (L$3 * _xlfn.NORM.DIST($B198, L$7, ABS(L$11), FALSE) * _xlfn.NORM.DIST(($B198 - L$7)*L$15, 0, ABS(L$11), TRUE) * 2)
               + (L$4 * _xlfn.NORM.DIST($B198, L$8, ABS(L$12), FALSE) * _xlfn.NORM.DIST(($B198 - L$8)*L$16, 0, ABS(L$12), TRUE) * 2)
               + (L$5 * _xlfn.NORM.DIST($B198, L$9, ABS(L$13), FALSE) * _xlfn.NORM.DIST(($B198 - L$9)*L$17, 0, ABS(L$13), TRUE) * 2)
               + (L$6 * _xlfn.NORM.DIST($B198, L$10, ABS(L$14), FALSE) * _xlfn.NORM.DIST(($B198 - L$10)*L$18, 0, ABS(L$14), TRUE) * 2)</f>
        <v>#N/A</v>
      </c>
      <c r="AC198" s="4" t="e">
        <f>BI198 + (M$3 * _xlfn.NORM.DIST($B198, M$7, ABS(M$11), FALSE) * _xlfn.NORM.DIST(($B198 - M$7)*M$15, 0, ABS(M$11), TRUE) * 2)
               + (M$4 * _xlfn.NORM.DIST($B198, M$8, ABS(M$12), FALSE) * _xlfn.NORM.DIST(($B198 - M$8)*M$16, 0, ABS(M$12), TRUE) * 2)
               + (M$5 * _xlfn.NORM.DIST($B198, M$9, ABS(M$13), FALSE) * _xlfn.NORM.DIST(($B198 - M$9)*M$17, 0, ABS(M$13), TRUE) * 2)
               + (M$6 * _xlfn.NORM.DIST($B198, M$10, ABS(M$14), FALSE) * _xlfn.NORM.DIST(($B198 - M$10)*M$18, 0, ABS(M$14), TRUE) * 2)</f>
        <v>#N/A</v>
      </c>
      <c r="AD198" s="4" t="e">
        <f>BJ198 + (N$3 * _xlfn.NORM.DIST($B198, N$7, ABS(N$11), FALSE) * _xlfn.NORM.DIST(($B198 - N$7)*N$15, 0, ABS(N$11), TRUE) * 2)
               + (N$4 * _xlfn.NORM.DIST($B198, N$8, ABS(N$12), FALSE) * _xlfn.NORM.DIST(($B198 - N$8)*N$16, 0, ABS(N$12), TRUE) * 2)
               + (N$5 * _xlfn.NORM.DIST($B198, N$9, ABS(N$13), FALSE) * _xlfn.NORM.DIST(($B198 - N$9)*N$17, 0, ABS(N$13), TRUE) * 2)
               + (N$6 * _xlfn.NORM.DIST($B198, N$10, ABS(N$14), FALSE) * _xlfn.NORM.DIST(($B198 - N$10)*N$18, 0, ABS(N$14), TRUE) * 2)</f>
        <v>#N/A</v>
      </c>
      <c r="AE198" s="4">
        <f>BK198 + (O$3 * _xlfn.NORM.DIST($B198, O$7, ABS(O$11), FALSE) * _xlfn.NORM.DIST(($B198 - O$7)*O$15, 0, ABS(O$11), TRUE) * 2)
               + (O$4 * _xlfn.NORM.DIST($B198, O$8, ABS(O$12), FALSE) * _xlfn.NORM.DIST(($B198 - O$8)*O$16, 0, ABS(O$12), TRUE) * 2)
               + (O$5 * _xlfn.NORM.DIST($B198, O$9, ABS(O$13), FALSE) * _xlfn.NORM.DIST(($B198 - O$9)*O$17, 0, ABS(O$13), TRUE) * 2)
               + (O$6 * _xlfn.NORM.DIST($B198, O$10, ABS(O$14), FALSE) * _xlfn.NORM.DIST(($B198 - O$10)*O$18, 0, ABS(O$14), TRUE) * 2)</f>
        <v>45.633217410771529</v>
      </c>
      <c r="AF198" s="4">
        <f t="shared" si="133"/>
        <v>41.363387159614177</v>
      </c>
      <c r="AG198" s="4">
        <f t="shared" si="133"/>
        <v>41.902323632483665</v>
      </c>
      <c r="AI198" s="4">
        <f>IF(OR($B198 &lt; C$231, $B198 &gt; C$234), 0, C198-S198)</f>
        <v>0.9870565705400125</v>
      </c>
      <c r="AJ198" s="4">
        <f>IF(OR($B198 &lt; D$231, $B198 &gt; D$234), 0, D198-T198)</f>
        <v>0.52577885823616555</v>
      </c>
      <c r="AK198" s="4">
        <f>IF(OR($B198 &lt; E$231, $B198 &gt; E$234), 0, E198-U198)</f>
        <v>0.21603404318570796</v>
      </c>
      <c r="AL198" s="4">
        <f>IF(OR($B198 &lt; F$231, $B198 &gt; F$234), 0, F198-V198)</f>
        <v>0</v>
      </c>
      <c r="AM198" s="4">
        <f>IF(OR($B198 &lt; G$231, $B198 &gt; G$234), 0, G198-W198)</f>
        <v>0</v>
      </c>
      <c r="AN198" s="4">
        <f>IF(OR($B198 &lt; H$231, $B198 &gt; H$234), 0, H198-X198)</f>
        <v>1.7053081675926762</v>
      </c>
      <c r="AO198" s="4">
        <f>IF(OR($B198 &lt; I$231, $B198 &gt; I$234), 0, I198-Y198)</f>
        <v>1.2603840425750903</v>
      </c>
      <c r="AP198" s="4">
        <f>IF(OR($B198 &lt; J$231, $B198 &gt; J$234), 0, J198-Z198)</f>
        <v>0</v>
      </c>
      <c r="AQ198" s="4">
        <f>IF(OR($B198 &lt; K$231, $B198 &gt; K$234), 0, K198-AA198)</f>
        <v>0</v>
      </c>
      <c r="AR198" s="4">
        <f>IF(OR($B198 &lt; L$231, $B198 &gt; L$234), 0, L198-AB198)</f>
        <v>0</v>
      </c>
      <c r="AS198" s="4">
        <f>IF(OR($B198 &lt; M$231, $B198 &gt; M$234), 0, M198-AC198)</f>
        <v>0</v>
      </c>
      <c r="AT198" s="4">
        <f>IF(OR($B198 &lt; N$231, $B198 &gt; N$234), 0, N198-AD198)</f>
        <v>0</v>
      </c>
      <c r="AU198" s="4">
        <f>IF(OR($B198 &lt; O$231, $B198 &gt; O$234), 0, O198-AE198)</f>
        <v>9.9782589228468055E-2</v>
      </c>
      <c r="AV198" s="4">
        <f t="shared" si="165"/>
        <v>0.23661284038582409</v>
      </c>
      <c r="AW198" s="4">
        <f t="shared" si="165"/>
        <v>1.5806763675163324</v>
      </c>
      <c r="AY198" s="2">
        <f t="shared" si="167"/>
        <v>48.931943429459984</v>
      </c>
      <c r="AZ198" s="2">
        <f t="shared" si="167"/>
        <v>47.280221141763832</v>
      </c>
      <c r="BA198" s="2">
        <f t="shared" si="167"/>
        <v>45.880965956814293</v>
      </c>
      <c r="BB198" s="2" t="e">
        <f t="shared" si="167"/>
        <v>#N/A</v>
      </c>
      <c r="BC198" s="2" t="e">
        <f t="shared" si="167"/>
        <v>#N/A</v>
      </c>
      <c r="BD198" s="2">
        <f t="shared" si="167"/>
        <v>43.911691832407321</v>
      </c>
      <c r="BE198" s="2">
        <f t="shared" si="167"/>
        <v>45.80661595742491</v>
      </c>
      <c r="BF198" s="2" t="e">
        <f t="shared" si="167"/>
        <v>#N/A</v>
      </c>
      <c r="BG198" s="2" t="e">
        <f t="shared" si="167"/>
        <v>#N/A</v>
      </c>
      <c r="BH198" s="2" t="e">
        <f t="shared" si="167"/>
        <v>#N/A</v>
      </c>
      <c r="BI198" s="2" t="e">
        <f t="shared" si="167"/>
        <v>#N/A</v>
      </c>
      <c r="BJ198" s="2" t="e">
        <f t="shared" si="167"/>
        <v>#N/A</v>
      </c>
      <c r="BK198" s="2">
        <f t="shared" si="167"/>
        <v>45.633217410771529</v>
      </c>
      <c r="BL198" s="2">
        <f t="shared" si="167"/>
        <v>41.363387159614177</v>
      </c>
      <c r="BM198" s="2">
        <f t="shared" si="167"/>
        <v>41.902323632483665</v>
      </c>
      <c r="BO198" s="2" t="str">
        <f t="shared" si="168"/>
        <v/>
      </c>
      <c r="BP198" s="2" t="str">
        <f t="shared" si="168"/>
        <v/>
      </c>
      <c r="BQ198" s="2" t="str">
        <f t="shared" si="168"/>
        <v/>
      </c>
      <c r="BR198" s="2" t="str">
        <f t="shared" si="168"/>
        <v/>
      </c>
      <c r="BS198" s="2" t="str">
        <f t="shared" si="168"/>
        <v/>
      </c>
      <c r="BT198" s="2" t="str">
        <f t="shared" si="168"/>
        <v/>
      </c>
      <c r="BU198" s="2" t="str">
        <f t="shared" si="168"/>
        <v/>
      </c>
      <c r="BV198" s="2" t="str">
        <f t="shared" si="168"/>
        <v/>
      </c>
      <c r="BW198" s="2" t="str">
        <f t="shared" si="168"/>
        <v/>
      </c>
      <c r="BX198" s="2" t="str">
        <f t="shared" si="168"/>
        <v/>
      </c>
      <c r="BY198" s="2" t="str">
        <f t="shared" si="168"/>
        <v/>
      </c>
      <c r="BZ198" s="2" t="str">
        <f t="shared" si="168"/>
        <v/>
      </c>
      <c r="CA198" s="2" t="str">
        <f t="shared" si="168"/>
        <v/>
      </c>
      <c r="CB198" s="2" t="str">
        <f t="shared" si="168"/>
        <v/>
      </c>
      <c r="CC198" s="2" t="str">
        <f t="shared" si="168"/>
        <v/>
      </c>
      <c r="CE198" s="2" t="str">
        <f t="shared" si="169"/>
        <v/>
      </c>
      <c r="CF198" s="2" t="str">
        <f t="shared" si="169"/>
        <v/>
      </c>
      <c r="CG198" s="2" t="str">
        <f t="shared" si="169"/>
        <v/>
      </c>
      <c r="CH198" s="2" t="str">
        <f t="shared" si="169"/>
        <v/>
      </c>
      <c r="CI198" s="2" t="str">
        <f t="shared" si="169"/>
        <v/>
      </c>
      <c r="CJ198" s="2" t="str">
        <f t="shared" si="169"/>
        <v/>
      </c>
      <c r="CK198" s="2" t="str">
        <f t="shared" si="169"/>
        <v/>
      </c>
      <c r="CL198" s="2" t="str">
        <f t="shared" si="169"/>
        <v/>
      </c>
      <c r="CM198" s="2" t="str">
        <f t="shared" si="169"/>
        <v/>
      </c>
      <c r="CN198" s="2" t="str">
        <f t="shared" si="169"/>
        <v/>
      </c>
      <c r="CO198" s="2" t="str">
        <f t="shared" si="169"/>
        <v/>
      </c>
      <c r="CP198" s="2" t="str">
        <f t="shared" si="169"/>
        <v/>
      </c>
      <c r="CQ198" s="2" t="str">
        <f t="shared" si="169"/>
        <v/>
      </c>
      <c r="CR198" s="2" t="str">
        <f t="shared" si="169"/>
        <v/>
      </c>
      <c r="CS198" s="2" t="str">
        <f t="shared" si="169"/>
        <v/>
      </c>
      <c r="CU198" s="2">
        <f t="shared" si="170"/>
        <v>49.918999999999997</v>
      </c>
      <c r="CV198" s="2">
        <f t="shared" si="170"/>
        <v>47.805999999999997</v>
      </c>
      <c r="CW198" s="2">
        <f t="shared" si="170"/>
        <v>46.097000000000001</v>
      </c>
      <c r="CX198" s="2" t="str">
        <f t="shared" si="170"/>
        <v/>
      </c>
      <c r="CY198" s="2" t="str">
        <f t="shared" si="170"/>
        <v/>
      </c>
      <c r="CZ198" s="2">
        <f t="shared" si="170"/>
        <v>45.616999999999997</v>
      </c>
      <c r="DA198" s="2">
        <f t="shared" si="170"/>
        <v>47.067</v>
      </c>
      <c r="DB198" s="2" t="str">
        <f t="shared" si="170"/>
        <v/>
      </c>
      <c r="DC198" s="2" t="str">
        <f t="shared" si="170"/>
        <v/>
      </c>
      <c r="DD198" s="2" t="str">
        <f t="shared" si="170"/>
        <v/>
      </c>
      <c r="DE198" s="2" t="str">
        <f t="shared" si="170"/>
        <v/>
      </c>
      <c r="DF198" s="2" t="str">
        <f t="shared" si="170"/>
        <v/>
      </c>
      <c r="DG198" s="2">
        <f t="shared" si="170"/>
        <v>45.732999999999997</v>
      </c>
      <c r="DH198" s="2">
        <f t="shared" si="170"/>
        <v>41.6</v>
      </c>
      <c r="DI198" s="2">
        <f t="shared" si="170"/>
        <v>43.482999999999997</v>
      </c>
      <c r="DK198" s="2">
        <f t="shared" ref="DK198:DY261" si="176">BO$229*$B198+BO$230</f>
        <v>70.851731854838746</v>
      </c>
      <c r="DL198" s="2">
        <f t="shared" si="176"/>
        <v>79.944151942815253</v>
      </c>
      <c r="DM198" s="2">
        <f t="shared" si="176"/>
        <v>86.352445197947219</v>
      </c>
      <c r="DN198" s="2">
        <f t="shared" si="176"/>
        <v>79.524604500891286</v>
      </c>
      <c r="DO198" s="2">
        <f t="shared" si="176"/>
        <v>98.56242668621698</v>
      </c>
      <c r="DP198" s="2">
        <f t="shared" si="176"/>
        <v>93.417176136363636</v>
      </c>
      <c r="DQ198" s="2">
        <f t="shared" si="176"/>
        <v>93.774241385630489</v>
      </c>
      <c r="DR198" s="2">
        <f t="shared" si="176"/>
        <v>95.809583944281542</v>
      </c>
      <c r="DS198" s="2">
        <f t="shared" si="176"/>
        <v>73.908477419354824</v>
      </c>
      <c r="DT198" s="2">
        <f t="shared" si="176"/>
        <v>73.124034260289235</v>
      </c>
      <c r="DU198" s="2">
        <f t="shared" si="176"/>
        <v>80.873930812013342</v>
      </c>
      <c r="DV198" s="2">
        <f t="shared" si="176"/>
        <v>82.918837426686224</v>
      </c>
      <c r="DW198" s="2">
        <f t="shared" si="176"/>
        <v>95.449106060606042</v>
      </c>
      <c r="DX198" s="2">
        <f t="shared" si="176"/>
        <v>71.436020833333345</v>
      </c>
      <c r="DY198" s="2">
        <f t="shared" si="176"/>
        <v>62.710982758620673</v>
      </c>
      <c r="EA198" s="2">
        <f t="shared" si="164"/>
        <v>45.292538196108502</v>
      </c>
      <c r="EB198" s="2">
        <f t="shared" si="164"/>
        <v>50.576632799403981</v>
      </c>
      <c r="EC198" s="2">
        <f t="shared" si="164"/>
        <v>45.448206582077709</v>
      </c>
      <c r="ED198" s="2">
        <f t="shared" si="164"/>
        <v>43.779431247726436</v>
      </c>
      <c r="EE198" s="2">
        <f t="shared" si="164"/>
        <v>46.276933788205795</v>
      </c>
      <c r="EF198" s="2">
        <f t="shared" si="163"/>
        <v>34.33176275500216</v>
      </c>
      <c r="EG198" s="2">
        <f t="shared" si="163"/>
        <v>43.944440808559001</v>
      </c>
      <c r="EH198" s="2">
        <f t="shared" si="163"/>
        <v>37.804418501351876</v>
      </c>
      <c r="EI198" s="2">
        <f t="shared" si="163"/>
        <v>34.601684732604951</v>
      </c>
      <c r="EJ198" s="2">
        <f t="shared" si="163"/>
        <v>36.986297653158672</v>
      </c>
      <c r="EK198" s="2">
        <f t="shared" si="135"/>
        <v>36.11779053619648</v>
      </c>
      <c r="EL198" s="2">
        <f t="shared" si="130"/>
        <v>38.353883763837629</v>
      </c>
      <c r="EM198" s="2">
        <f t="shared" si="130"/>
        <v>44.430922996588457</v>
      </c>
      <c r="EN198" s="2">
        <f t="shared" si="130"/>
        <v>40.692311017672935</v>
      </c>
      <c r="EO198" s="2">
        <f t="shared" si="130"/>
        <v>42.048019460382903</v>
      </c>
      <c r="EQ198" s="2">
        <f t="shared" ref="EQ198:FE261" si="177">CU$229*$B198+CU$230</f>
        <v>48.934902366036717</v>
      </c>
      <c r="ER198" s="2">
        <f t="shared" si="177"/>
        <v>47.278710910712611</v>
      </c>
      <c r="ES198" s="2">
        <f t="shared" si="177"/>
        <v>45.881127744233851</v>
      </c>
      <c r="ET198" s="2">
        <f t="shared" si="177"/>
        <v>43.367177857512296</v>
      </c>
      <c r="EU198" s="2">
        <f t="shared" si="177"/>
        <v>45.132463563689555</v>
      </c>
      <c r="EV198" s="2">
        <f t="shared" si="177"/>
        <v>43.915343733479929</v>
      </c>
      <c r="EW198" s="2">
        <f t="shared" si="177"/>
        <v>45.80744698312278</v>
      </c>
      <c r="EX198" s="2">
        <f t="shared" si="177"/>
        <v>42.025596929669462</v>
      </c>
      <c r="EY198" s="2">
        <f t="shared" si="177"/>
        <v>37.625384207289784</v>
      </c>
      <c r="EZ198" s="2">
        <f t="shared" si="177"/>
        <v>37.809870700614979</v>
      </c>
      <c r="FA198" s="2">
        <f t="shared" si="177"/>
        <v>36.925951299815907</v>
      </c>
      <c r="FB198" s="2">
        <f t="shared" si="177"/>
        <v>38.418910596392685</v>
      </c>
      <c r="FC198" s="2">
        <f t="shared" si="177"/>
        <v>45.634549024158702</v>
      </c>
      <c r="FD198" s="2">
        <f t="shared" si="177"/>
        <v>41.365039739841095</v>
      </c>
      <c r="FE198" s="2">
        <f t="shared" si="177"/>
        <v>41.901680121616494</v>
      </c>
      <c r="FG198" s="2">
        <f t="shared" ref="FG198:FU261" si="178">POWER(10,($B198-C$232)/C$230)/(1+POWER(10,($B198-C$232)/C$230))</f>
        <v>0.9999999999968936</v>
      </c>
      <c r="FH198" s="2">
        <f t="shared" si="178"/>
        <v>0.99999999999697819</v>
      </c>
      <c r="FI198" s="2">
        <f t="shared" si="178"/>
        <v>0.99999999999745781</v>
      </c>
      <c r="FJ198" s="2">
        <f t="shared" si="178"/>
        <v>0.99999999999784073</v>
      </c>
      <c r="FK198" s="2">
        <f t="shared" si="178"/>
        <v>0.99999999999779288</v>
      </c>
      <c r="FL198" s="2">
        <f t="shared" si="178"/>
        <v>0.99999999999760381</v>
      </c>
      <c r="FM198" s="2">
        <f t="shared" si="178"/>
        <v>0.99999999999730282</v>
      </c>
      <c r="FN198" s="2">
        <f t="shared" si="178"/>
        <v>0.99999999999745426</v>
      </c>
      <c r="FO198" s="2">
        <f t="shared" si="178"/>
        <v>0.99999999999768829</v>
      </c>
      <c r="FP198" s="2">
        <f t="shared" si="178"/>
        <v>0.99999999999765177</v>
      </c>
      <c r="FQ198" s="2">
        <f t="shared" si="178"/>
        <v>0.99999999999773626</v>
      </c>
      <c r="FR198" s="2">
        <f t="shared" si="178"/>
        <v>0.99999999999755329</v>
      </c>
      <c r="FS198" s="2">
        <f t="shared" si="178"/>
        <v>0.99999999996861688</v>
      </c>
      <c r="FT198" s="2">
        <f t="shared" si="178"/>
        <v>0.99999999976988019</v>
      </c>
      <c r="FU198" s="2">
        <f t="shared" si="178"/>
        <v>0.99999999886464519</v>
      </c>
      <c r="FW198" s="2">
        <f t="shared" si="171"/>
        <v>0.99918763294440505</v>
      </c>
      <c r="FX198" s="2">
        <f t="shared" si="171"/>
        <v>0.99954206587862005</v>
      </c>
      <c r="FY198" s="2">
        <f t="shared" si="171"/>
        <v>0.99962628871563664</v>
      </c>
      <c r="FZ198" s="2">
        <f t="shared" si="171"/>
        <v>0.99969120182715632</v>
      </c>
      <c r="GA198" s="2">
        <f t="shared" si="171"/>
        <v>0.99965375607465079</v>
      </c>
      <c r="GB198" s="2">
        <f t="shared" si="171"/>
        <v>0.99961894189422629</v>
      </c>
      <c r="GC198" s="2">
        <f t="shared" si="171"/>
        <v>0.99955393286204763</v>
      </c>
      <c r="GD198" s="2">
        <f t="shared" si="171"/>
        <v>0.99974568203336889</v>
      </c>
      <c r="GE198" s="2">
        <f t="shared" si="171"/>
        <v>0.99976923341948465</v>
      </c>
      <c r="GF198" s="2">
        <f t="shared" si="171"/>
        <v>0.99975564540403083</v>
      </c>
      <c r="GG198" s="2">
        <f t="shared" si="171"/>
        <v>0.99970262791212228</v>
      </c>
      <c r="GH198" s="2">
        <f t="shared" si="171"/>
        <v>0.99958675314773682</v>
      </c>
      <c r="GI198" s="2">
        <f t="shared" si="171"/>
        <v>0.99889366384758982</v>
      </c>
      <c r="GJ198" s="2">
        <f t="shared" si="171"/>
        <v>0.99754345660115662</v>
      </c>
      <c r="GK198" s="2">
        <f t="shared" si="171"/>
        <v>0.99560277220876503</v>
      </c>
      <c r="GM198" s="107">
        <f t="shared" si="172"/>
        <v>0</v>
      </c>
      <c r="GN198" s="107">
        <f t="shared" si="172"/>
        <v>0</v>
      </c>
      <c r="GO198" s="107">
        <f t="shared" si="172"/>
        <v>0</v>
      </c>
      <c r="GP198" s="107">
        <f t="shared" si="172"/>
        <v>0</v>
      </c>
      <c r="GQ198" s="107">
        <f t="shared" si="172"/>
        <v>0</v>
      </c>
      <c r="GR198" s="107">
        <f t="shared" si="172"/>
        <v>0</v>
      </c>
      <c r="GS198" s="107">
        <f t="shared" si="172"/>
        <v>0</v>
      </c>
      <c r="GT198" s="107">
        <f t="shared" si="172"/>
        <v>0</v>
      </c>
      <c r="GU198" s="107">
        <f t="shared" si="172"/>
        <v>0</v>
      </c>
      <c r="GV198" s="107">
        <f t="shared" si="172"/>
        <v>0</v>
      </c>
      <c r="GW198" s="107">
        <f t="shared" si="172"/>
        <v>0</v>
      </c>
      <c r="GX198" s="107">
        <f t="shared" si="172"/>
        <v>0</v>
      </c>
      <c r="GY198" s="107">
        <f t="shared" si="172"/>
        <v>0</v>
      </c>
      <c r="GZ198" s="107">
        <f t="shared" si="172"/>
        <v>0</v>
      </c>
      <c r="HA198" s="107">
        <f t="shared" si="172"/>
        <v>0</v>
      </c>
      <c r="HC198" s="107">
        <f t="shared" si="132"/>
        <v>1.2518264241730395E-259</v>
      </c>
      <c r="HD198" s="107">
        <f t="shared" si="132"/>
        <v>3.3514185912940553E-293</v>
      </c>
      <c r="HE198" s="107">
        <f t="shared" si="132"/>
        <v>0</v>
      </c>
      <c r="HF198" s="107">
        <f t="shared" si="132"/>
        <v>0</v>
      </c>
      <c r="HG198" s="107">
        <f t="shared" si="132"/>
        <v>0</v>
      </c>
      <c r="HH198" s="107">
        <f t="shared" si="132"/>
        <v>0</v>
      </c>
      <c r="HI198" s="107">
        <f t="shared" si="166"/>
        <v>0</v>
      </c>
      <c r="HJ198" s="107">
        <f t="shared" si="166"/>
        <v>0</v>
      </c>
      <c r="HK198" s="107">
        <f t="shared" si="166"/>
        <v>0</v>
      </c>
      <c r="HL198" s="107">
        <f t="shared" si="166"/>
        <v>0</v>
      </c>
      <c r="HM198" s="107">
        <f t="shared" si="166"/>
        <v>0</v>
      </c>
      <c r="HN198" s="107">
        <f t="shared" si="166"/>
        <v>0</v>
      </c>
      <c r="HO198" s="107">
        <f t="shared" si="149"/>
        <v>0</v>
      </c>
      <c r="HP198" s="107">
        <f t="shared" si="149"/>
        <v>0</v>
      </c>
      <c r="HQ198" s="107">
        <f t="shared" si="149"/>
        <v>0</v>
      </c>
      <c r="HS198" s="107">
        <f t="shared" si="173"/>
        <v>5.0966445831527067E-78</v>
      </c>
      <c r="HT198" s="107">
        <f t="shared" si="173"/>
        <v>2.0883472964733796E-91</v>
      </c>
      <c r="HU198" s="107">
        <f t="shared" si="173"/>
        <v>1.0674981782936607E-98</v>
      </c>
      <c r="HV198" s="107">
        <f t="shared" si="173"/>
        <v>1.8090694717678647E-121</v>
      </c>
      <c r="HW198" s="107">
        <f t="shared" si="173"/>
        <v>1.0830252177836096E-121</v>
      </c>
      <c r="HX198" s="107">
        <f t="shared" si="173"/>
        <v>6.9234701989748594E-119</v>
      </c>
      <c r="HY198" s="107">
        <f t="shared" si="173"/>
        <v>3.8559830981202736E-119</v>
      </c>
      <c r="HZ198" s="107">
        <f t="shared" si="173"/>
        <v>8.3167270448736024E-128</v>
      </c>
      <c r="IA198" s="107">
        <f t="shared" si="173"/>
        <v>4.8460103445838491E-139</v>
      </c>
      <c r="IB198" s="107">
        <f t="shared" si="173"/>
        <v>9.3365946976964377E-146</v>
      </c>
      <c r="IC198" s="107">
        <f t="shared" si="173"/>
        <v>8.7562838976148748E-145</v>
      </c>
      <c r="ID198" s="107">
        <f t="shared" si="173"/>
        <v>2.2653746414510917E-121</v>
      </c>
      <c r="IE198" s="107">
        <f t="shared" si="173"/>
        <v>1.593750458456128E-111</v>
      </c>
      <c r="IF198" s="107">
        <f t="shared" si="173"/>
        <v>1.261871833390888E-110</v>
      </c>
      <c r="IG198" s="107">
        <f t="shared" si="173"/>
        <v>5.6206076176487174E-119</v>
      </c>
      <c r="II198" s="107">
        <f t="shared" si="174"/>
        <v>4.0635883048330729E-19</v>
      </c>
      <c r="IJ198" s="107">
        <f t="shared" si="174"/>
        <v>1.7877397285962542E-24</v>
      </c>
      <c r="IK198" s="107">
        <f t="shared" si="174"/>
        <v>6.0427730171756129E-27</v>
      </c>
      <c r="IL198" s="107">
        <f t="shared" si="174"/>
        <v>2.5343975294766628E-33</v>
      </c>
      <c r="IM198" s="107">
        <f t="shared" si="174"/>
        <v>9.4803144360422761E-33</v>
      </c>
      <c r="IN198" s="107">
        <f t="shared" si="174"/>
        <v>9.2142124319531752E-32</v>
      </c>
      <c r="IO198" s="107">
        <f t="shared" si="174"/>
        <v>4.5817973551522223E-31</v>
      </c>
      <c r="IP198" s="107">
        <f t="shared" si="174"/>
        <v>5.9463477475647138E-36</v>
      </c>
      <c r="IQ198" s="107">
        <f t="shared" si="174"/>
        <v>3.4391447012246188E-39</v>
      </c>
      <c r="IR198" s="107">
        <f t="shared" si="174"/>
        <v>6.245882084591413E-41</v>
      </c>
      <c r="IS198" s="107">
        <f t="shared" si="174"/>
        <v>1.6762159260697446E-39</v>
      </c>
      <c r="IT198" s="107">
        <f t="shared" si="174"/>
        <v>4.019762393475665E-32</v>
      </c>
      <c r="IU198" s="107">
        <f t="shared" si="174"/>
        <v>1.3751390632384129E-28</v>
      </c>
      <c r="IV198" s="107">
        <f t="shared" si="174"/>
        <v>6.2914964504225541E-27</v>
      </c>
      <c r="IW198" s="107">
        <f t="shared" si="174"/>
        <v>1.7807908195786495E-24</v>
      </c>
      <c r="IY198" s="107">
        <f t="shared" si="175"/>
        <v>4.0635883048330729E-19</v>
      </c>
      <c r="IZ198" s="107">
        <f t="shared" si="175"/>
        <v>1.7877397285962542E-24</v>
      </c>
      <c r="JA198" s="107">
        <f t="shared" si="175"/>
        <v>6.0427730171756129E-27</v>
      </c>
      <c r="JB198" s="107">
        <f t="shared" si="175"/>
        <v>2.5343975294766628E-33</v>
      </c>
      <c r="JC198" s="107">
        <f t="shared" si="175"/>
        <v>9.4803144360422761E-33</v>
      </c>
      <c r="JD198" s="107">
        <f t="shared" si="175"/>
        <v>9.2142124319531752E-32</v>
      </c>
      <c r="JE198" s="107">
        <f t="shared" si="175"/>
        <v>4.5817973551522223E-31</v>
      </c>
      <c r="JF198" s="107">
        <f t="shared" si="175"/>
        <v>5.9463477475647138E-36</v>
      </c>
      <c r="JG198" s="107">
        <f t="shared" si="175"/>
        <v>3.4391447012246188E-39</v>
      </c>
      <c r="JH198" s="107">
        <f t="shared" si="175"/>
        <v>6.245882084591413E-41</v>
      </c>
      <c r="JI198" s="107">
        <f t="shared" si="175"/>
        <v>1.6762159260697446E-39</v>
      </c>
      <c r="JJ198" s="107">
        <f t="shared" si="175"/>
        <v>4.019762393475665E-32</v>
      </c>
      <c r="JK198" s="107">
        <f t="shared" si="175"/>
        <v>1.3751390632384129E-28</v>
      </c>
      <c r="JL198" s="107">
        <f t="shared" si="175"/>
        <v>6.2914964504225541E-27</v>
      </c>
      <c r="JM198" s="107">
        <f t="shared" si="175"/>
        <v>1.7807908195786495E-24</v>
      </c>
    </row>
    <row r="199" spans="2:273" x14ac:dyDescent="0.25">
      <c r="B199" s="2">
        <v>171</v>
      </c>
      <c r="C199" s="37">
        <v>50.048000000000002</v>
      </c>
      <c r="D199" s="37">
        <v>46.984000000000002</v>
      </c>
      <c r="E199" s="37">
        <v>46.128999999999998</v>
      </c>
      <c r="F199" s="37">
        <v>44.283000000000001</v>
      </c>
      <c r="G199" s="37">
        <v>45.417000000000002</v>
      </c>
      <c r="H199" s="37">
        <v>45.283000000000001</v>
      </c>
      <c r="I199" s="37">
        <v>47.033000000000001</v>
      </c>
      <c r="J199" s="37">
        <v>42.95</v>
      </c>
      <c r="K199" s="37">
        <v>38.966999999999999</v>
      </c>
      <c r="L199" s="37">
        <v>38.667000000000002</v>
      </c>
      <c r="M199" s="37">
        <v>39.366999999999997</v>
      </c>
      <c r="N199" s="37">
        <v>39</v>
      </c>
      <c r="O199" s="37">
        <v>46.033000000000001</v>
      </c>
      <c r="P199" s="37">
        <v>42.6</v>
      </c>
      <c r="Q199" s="37">
        <v>43.767000000000003</v>
      </c>
      <c r="S199" s="4">
        <f>AY199 + (C$3 * _xlfn.NORM.DIST($B199, C$7, ABS(C$11), FALSE) * _xlfn.NORM.DIST(($B199 - C$7)*C$15, 0, ABS(C$11), TRUE) * 2)
               + (C$4 * _xlfn.NORM.DIST($B199, C$8, ABS(C$12), FALSE) * _xlfn.NORM.DIST(($B199 - C$8)*C$16, 0, ABS(C$12), TRUE) * 2)
               + (C$5 * _xlfn.NORM.DIST($B199, C$9, ABS(C$13), FALSE) * _xlfn.NORM.DIST(($B199 - C$9)*C$17, 0, ABS(C$13), TRUE) * 2)
               + (C$6 * _xlfn.NORM.DIST($B199, C$10, ABS(C$14), FALSE) * _xlfn.NORM.DIST(($B199 - C$10)*C$18, 0, ABS(C$14), TRUE) * 2)</f>
        <v>48.901653518623299</v>
      </c>
      <c r="T199" s="4">
        <f>AZ199 + (D$3 * _xlfn.NORM.DIST($B199, D$7, ABS(D$11), FALSE) * _xlfn.NORM.DIST(($B199 - D$7)*D$15, 0, ABS(D$11), TRUE) * 2)
               + (D$4 * _xlfn.NORM.DIST($B199, D$8, ABS(D$12), FALSE) * _xlfn.NORM.DIST(($B199 - D$8)*D$16, 0, ABS(D$12), TRUE) * 2)
               + (D$5 * _xlfn.NORM.DIST($B199, D$9, ABS(D$13), FALSE) * _xlfn.NORM.DIST(($B199 - D$9)*D$17, 0, ABS(D$13), TRUE) * 2)
               + (D$6 * _xlfn.NORM.DIST($B199, D$10, ABS(D$14), FALSE) * _xlfn.NORM.DIST(($B199 - D$10)*D$18, 0, ABS(D$14), TRUE) * 2)</f>
        <v>47.20459826005456</v>
      </c>
      <c r="U199" s="4">
        <f>BA199 + (E$3 * _xlfn.NORM.DIST($B199, E$7, ABS(E$11), FALSE) * _xlfn.NORM.DIST(($B199 - E$7)*E$15, 0, ABS(E$11), TRUE) * 2)
               + (E$4 * _xlfn.NORM.DIST($B199, E$8, ABS(E$12), FALSE) * _xlfn.NORM.DIST(($B199 - E$8)*E$16, 0, ABS(E$12), TRUE) * 2)
               + (E$5 * _xlfn.NORM.DIST($B199, E$9, ABS(E$13), FALSE) * _xlfn.NORM.DIST(($B199 - E$9)*E$17, 0, ABS(E$13), TRUE) * 2)
               + (E$6 * _xlfn.NORM.DIST($B199, E$10, ABS(E$14), FALSE) * _xlfn.NORM.DIST(($B199 - E$10)*E$18, 0, ABS(E$14), TRUE) * 2)</f>
        <v>45.77509356867936</v>
      </c>
      <c r="V199" s="4" t="e">
        <f>BB199 + (F$3 * _xlfn.NORM.DIST($B199, F$7, ABS(F$11), FALSE) * _xlfn.NORM.DIST(($B199 - F$7)*F$15, 0, ABS(F$11), TRUE) * 2)
               + (F$4 * _xlfn.NORM.DIST($B199, F$8, ABS(F$12), FALSE) * _xlfn.NORM.DIST(($B199 - F$8)*F$16, 0, ABS(F$12), TRUE) * 2)
               + (F$5 * _xlfn.NORM.DIST($B199, F$9, ABS(F$13), FALSE) * _xlfn.NORM.DIST(($B199 - F$9)*F$17, 0, ABS(F$13), TRUE) * 2)
               + (F$6 * _xlfn.NORM.DIST($B199, F$10, ABS(F$14), FALSE) * _xlfn.NORM.DIST(($B199 - F$10)*F$18, 0, ABS(F$14), TRUE) * 2)</f>
        <v>#N/A</v>
      </c>
      <c r="W199" s="4" t="e">
        <f>BC199 + (G$3 * _xlfn.NORM.DIST($B199, G$7, ABS(G$11), FALSE) * _xlfn.NORM.DIST(($B199 - G$7)*G$15, 0, ABS(G$11), TRUE) * 2)
               + (G$4 * _xlfn.NORM.DIST($B199, G$8, ABS(G$12), FALSE) * _xlfn.NORM.DIST(($B199 - G$8)*G$16, 0, ABS(G$12), TRUE) * 2)
               + (G$5 * _xlfn.NORM.DIST($B199, G$9, ABS(G$13), FALSE) * _xlfn.NORM.DIST(($B199 - G$9)*G$17, 0, ABS(G$13), TRUE) * 2)
               + (G$6 * _xlfn.NORM.DIST($B199, G$10, ABS(G$14), FALSE) * _xlfn.NORM.DIST(($B199 - G$10)*G$18, 0, ABS(G$14), TRUE) * 2)</f>
        <v>#N/A</v>
      </c>
      <c r="X199" s="4" t="e">
        <f>BD199 + (H$3 * _xlfn.NORM.DIST($B199, H$7, ABS(H$11), FALSE) * _xlfn.NORM.DIST(($B199 - H$7)*H$15, 0, ABS(H$11), TRUE) * 2)
               + (H$4 * _xlfn.NORM.DIST($B199, H$8, ABS(H$12), FALSE) * _xlfn.NORM.DIST(($B199 - H$8)*H$16, 0, ABS(H$12), TRUE) * 2)
               + (H$5 * _xlfn.NORM.DIST($B199, H$9, ABS(H$13), FALSE) * _xlfn.NORM.DIST(($B199 - H$9)*H$17, 0, ABS(H$13), TRUE) * 2)
               + (H$6 * _xlfn.NORM.DIST($B199, H$10, ABS(H$14), FALSE) * _xlfn.NORM.DIST(($B199 - H$10)*H$18, 0, ABS(H$14), TRUE) * 2)</f>
        <v>#N/A</v>
      </c>
      <c r="Y199" s="4" t="e">
        <f>BE199 + (I$3 * _xlfn.NORM.DIST($B199, I$7, ABS(I$11), FALSE) * _xlfn.NORM.DIST(($B199 - I$7)*I$15, 0, ABS(I$11), TRUE) * 2)
               + (I$4 * _xlfn.NORM.DIST($B199, I$8, ABS(I$12), FALSE) * _xlfn.NORM.DIST(($B199 - I$8)*I$16, 0, ABS(I$12), TRUE) * 2)
               + (I$5 * _xlfn.NORM.DIST($B199, I$9, ABS(I$13), FALSE) * _xlfn.NORM.DIST(($B199 - I$9)*I$17, 0, ABS(I$13), TRUE) * 2)
               + (I$6 * _xlfn.NORM.DIST($B199, I$10, ABS(I$14), FALSE) * _xlfn.NORM.DIST(($B199 - I$10)*I$18, 0, ABS(I$14), TRUE) * 2)</f>
        <v>#N/A</v>
      </c>
      <c r="Z199" s="4" t="e">
        <f>BF199 + (J$3 * _xlfn.NORM.DIST($B199, J$7, ABS(J$11), FALSE) * _xlfn.NORM.DIST(($B199 - J$7)*J$15, 0, ABS(J$11), TRUE) * 2)
               + (J$4 * _xlfn.NORM.DIST($B199, J$8, ABS(J$12), FALSE) * _xlfn.NORM.DIST(($B199 - J$8)*J$16, 0, ABS(J$12), TRUE) * 2)
               + (J$5 * _xlfn.NORM.DIST($B199, J$9, ABS(J$13), FALSE) * _xlfn.NORM.DIST(($B199 - J$9)*J$17, 0, ABS(J$13), TRUE) * 2)
               + (J$6 * _xlfn.NORM.DIST($B199, J$10, ABS(J$14), FALSE) * _xlfn.NORM.DIST(($B199 - J$10)*J$18, 0, ABS(J$14), TRUE) * 2)</f>
        <v>#N/A</v>
      </c>
      <c r="AA199" s="4" t="e">
        <f>BG199 + (K$3 * _xlfn.NORM.DIST($B199, K$7, ABS(K$11), FALSE) * _xlfn.NORM.DIST(($B199 - K$7)*K$15, 0, ABS(K$11), TRUE) * 2)
               + (K$4 * _xlfn.NORM.DIST($B199, K$8, ABS(K$12), FALSE) * _xlfn.NORM.DIST(($B199 - K$8)*K$16, 0, ABS(K$12), TRUE) * 2)
               + (K$5 * _xlfn.NORM.DIST($B199, K$9, ABS(K$13), FALSE) * _xlfn.NORM.DIST(($B199 - K$9)*K$17, 0, ABS(K$13), TRUE) * 2)
               + (K$6 * _xlfn.NORM.DIST($B199, K$10, ABS(K$14), FALSE) * _xlfn.NORM.DIST(($B199 - K$10)*K$18, 0, ABS(K$14), TRUE) * 2)</f>
        <v>#N/A</v>
      </c>
      <c r="AB199" s="4" t="e">
        <f>BH199 + (L$3 * _xlfn.NORM.DIST($B199, L$7, ABS(L$11), FALSE) * _xlfn.NORM.DIST(($B199 - L$7)*L$15, 0, ABS(L$11), TRUE) * 2)
               + (L$4 * _xlfn.NORM.DIST($B199, L$8, ABS(L$12), FALSE) * _xlfn.NORM.DIST(($B199 - L$8)*L$16, 0, ABS(L$12), TRUE) * 2)
               + (L$5 * _xlfn.NORM.DIST($B199, L$9, ABS(L$13), FALSE) * _xlfn.NORM.DIST(($B199 - L$9)*L$17, 0, ABS(L$13), TRUE) * 2)
               + (L$6 * _xlfn.NORM.DIST($B199, L$10, ABS(L$14), FALSE) * _xlfn.NORM.DIST(($B199 - L$10)*L$18, 0, ABS(L$14), TRUE) * 2)</f>
        <v>#N/A</v>
      </c>
      <c r="AC199" s="4" t="e">
        <f>BI199 + (M$3 * _xlfn.NORM.DIST($B199, M$7, ABS(M$11), FALSE) * _xlfn.NORM.DIST(($B199 - M$7)*M$15, 0, ABS(M$11), TRUE) * 2)
               + (M$4 * _xlfn.NORM.DIST($B199, M$8, ABS(M$12), FALSE) * _xlfn.NORM.DIST(($B199 - M$8)*M$16, 0, ABS(M$12), TRUE) * 2)
               + (M$5 * _xlfn.NORM.DIST($B199, M$9, ABS(M$13), FALSE) * _xlfn.NORM.DIST(($B199 - M$9)*M$17, 0, ABS(M$13), TRUE) * 2)
               + (M$6 * _xlfn.NORM.DIST($B199, M$10, ABS(M$14), FALSE) * _xlfn.NORM.DIST(($B199 - M$10)*M$18, 0, ABS(M$14), TRUE) * 2)</f>
        <v>#N/A</v>
      </c>
      <c r="AD199" s="4" t="e">
        <f>BJ199 + (N$3 * _xlfn.NORM.DIST($B199, N$7, ABS(N$11), FALSE) * _xlfn.NORM.DIST(($B199 - N$7)*N$15, 0, ABS(N$11), TRUE) * 2)
               + (N$4 * _xlfn.NORM.DIST($B199, N$8, ABS(N$12), FALSE) * _xlfn.NORM.DIST(($B199 - N$8)*N$16, 0, ABS(N$12), TRUE) * 2)
               + (N$5 * _xlfn.NORM.DIST($B199, N$9, ABS(N$13), FALSE) * _xlfn.NORM.DIST(($B199 - N$9)*N$17, 0, ABS(N$13), TRUE) * 2)
               + (N$6 * _xlfn.NORM.DIST($B199, N$10, ABS(N$14), FALSE) * _xlfn.NORM.DIST(($B199 - N$10)*N$18, 0, ABS(N$14), TRUE) * 2)</f>
        <v>#N/A</v>
      </c>
      <c r="AE199" s="4">
        <f>BK199 + (O$3 * _xlfn.NORM.DIST($B199, O$7, ABS(O$11), FALSE) * _xlfn.NORM.DIST(($B199 - O$7)*O$15, 0, ABS(O$11), TRUE) * 2)
               + (O$4 * _xlfn.NORM.DIST($B199, O$8, ABS(O$12), FALSE) * _xlfn.NORM.DIST(($B199 - O$8)*O$16, 0, ABS(O$12), TRUE) * 2)
               + (O$5 * _xlfn.NORM.DIST($B199, O$9, ABS(O$13), FALSE) * _xlfn.NORM.DIST(($B199 - O$9)*O$17, 0, ABS(O$13), TRUE) * 2)
               + (O$6 * _xlfn.NORM.DIST($B199, O$10, ABS(O$14), FALSE) * _xlfn.NORM.DIST(($B199 - O$10)*O$18, 0, ABS(O$14), TRUE) * 2)</f>
        <v>45.453933046096978</v>
      </c>
      <c r="AF199" s="4">
        <f t="shared" si="133"/>
        <v>41.198746448772184</v>
      </c>
      <c r="AG199" s="4">
        <f t="shared" si="133"/>
        <v>41.742126006483645</v>
      </c>
      <c r="AI199" s="4">
        <f>IF(OR($B199 &lt; C$231, $B199 &gt; C$234), 0, C199-S199)</f>
        <v>1.1463464813767033</v>
      </c>
      <c r="AJ199" s="4">
        <f>IF(OR($B199 &lt; D$231, $B199 &gt; D$234), 0, D199-T199)</f>
        <v>-0.22059826005455818</v>
      </c>
      <c r="AK199" s="4">
        <f>IF(OR($B199 &lt; E$231, $B199 &gt; E$234), 0, E199-U199)</f>
        <v>0.35390643132063815</v>
      </c>
      <c r="AL199" s="4">
        <f>IF(OR($B199 &lt; F$231, $B199 &gt; F$234), 0, F199-V199)</f>
        <v>0</v>
      </c>
      <c r="AM199" s="4">
        <f>IF(OR($B199 &lt; G$231, $B199 &gt; G$234), 0, G199-W199)</f>
        <v>0</v>
      </c>
      <c r="AN199" s="4">
        <f>IF(OR($B199 &lt; H$231, $B199 &gt; H$234), 0, H199-X199)</f>
        <v>0</v>
      </c>
      <c r="AO199" s="4">
        <f>IF(OR($B199 &lt; I$231, $B199 &gt; I$234), 0, I199-Y199)</f>
        <v>0</v>
      </c>
      <c r="AP199" s="4">
        <f>IF(OR($B199 &lt; J$231, $B199 &gt; J$234), 0, J199-Z199)</f>
        <v>0</v>
      </c>
      <c r="AQ199" s="4">
        <f>IF(OR($B199 &lt; K$231, $B199 &gt; K$234), 0, K199-AA199)</f>
        <v>0</v>
      </c>
      <c r="AR199" s="4">
        <f>IF(OR($B199 &lt; L$231, $B199 &gt; L$234), 0, L199-AB199)</f>
        <v>0</v>
      </c>
      <c r="AS199" s="4">
        <f>IF(OR($B199 &lt; M$231, $B199 &gt; M$234), 0, M199-AC199)</f>
        <v>0</v>
      </c>
      <c r="AT199" s="4">
        <f>IF(OR($B199 &lt; N$231, $B199 &gt; N$234), 0, N199-AD199)</f>
        <v>0</v>
      </c>
      <c r="AU199" s="4">
        <f>IF(OR($B199 &lt; O$231, $B199 &gt; O$234), 0, O199-AE199)</f>
        <v>0.57906695390302332</v>
      </c>
      <c r="AV199" s="4">
        <f t="shared" si="165"/>
        <v>1.4012535512278177</v>
      </c>
      <c r="AW199" s="4">
        <f t="shared" si="165"/>
        <v>2.0248739935163584</v>
      </c>
      <c r="AY199" s="2">
        <f t="shared" si="167"/>
        <v>48.901653518623299</v>
      </c>
      <c r="AZ199" s="2">
        <f t="shared" si="167"/>
        <v>47.20459826005456</v>
      </c>
      <c r="BA199" s="2">
        <f t="shared" si="167"/>
        <v>45.77509356867936</v>
      </c>
      <c r="BB199" s="2" t="e">
        <f t="shared" si="167"/>
        <v>#N/A</v>
      </c>
      <c r="BC199" s="2" t="e">
        <f t="shared" si="167"/>
        <v>#N/A</v>
      </c>
      <c r="BD199" s="2" t="e">
        <f t="shared" si="167"/>
        <v>#N/A</v>
      </c>
      <c r="BE199" s="2" t="e">
        <f t="shared" si="167"/>
        <v>#N/A</v>
      </c>
      <c r="BF199" s="2" t="e">
        <f t="shared" si="167"/>
        <v>#N/A</v>
      </c>
      <c r="BG199" s="2" t="e">
        <f t="shared" si="167"/>
        <v>#N/A</v>
      </c>
      <c r="BH199" s="2" t="e">
        <f t="shared" si="167"/>
        <v>#N/A</v>
      </c>
      <c r="BI199" s="2" t="e">
        <f t="shared" si="167"/>
        <v>#N/A</v>
      </c>
      <c r="BJ199" s="2" t="e">
        <f t="shared" si="167"/>
        <v>#N/A</v>
      </c>
      <c r="BK199" s="2">
        <f t="shared" si="167"/>
        <v>45.453933046096978</v>
      </c>
      <c r="BL199" s="2">
        <f t="shared" si="167"/>
        <v>41.198746448772184</v>
      </c>
      <c r="BM199" s="2">
        <f t="shared" si="167"/>
        <v>41.742126006483645</v>
      </c>
      <c r="BO199" s="2" t="str">
        <f t="shared" si="168"/>
        <v/>
      </c>
      <c r="BP199" s="2" t="str">
        <f t="shared" si="168"/>
        <v/>
      </c>
      <c r="BQ199" s="2" t="str">
        <f t="shared" si="168"/>
        <v/>
      </c>
      <c r="BR199" s="2" t="str">
        <f t="shared" si="168"/>
        <v/>
      </c>
      <c r="BS199" s="2" t="str">
        <f t="shared" si="168"/>
        <v/>
      </c>
      <c r="BT199" s="2" t="str">
        <f t="shared" si="168"/>
        <v/>
      </c>
      <c r="BU199" s="2" t="str">
        <f t="shared" si="168"/>
        <v/>
      </c>
      <c r="BV199" s="2" t="str">
        <f t="shared" si="168"/>
        <v/>
      </c>
      <c r="BW199" s="2" t="str">
        <f t="shared" si="168"/>
        <v/>
      </c>
      <c r="BX199" s="2" t="str">
        <f t="shared" si="168"/>
        <v/>
      </c>
      <c r="BY199" s="2" t="str">
        <f t="shared" si="168"/>
        <v/>
      </c>
      <c r="BZ199" s="2" t="str">
        <f t="shared" si="168"/>
        <v/>
      </c>
      <c r="CA199" s="2" t="str">
        <f t="shared" si="168"/>
        <v/>
      </c>
      <c r="CB199" s="2" t="str">
        <f t="shared" si="168"/>
        <v/>
      </c>
      <c r="CC199" s="2" t="str">
        <f t="shared" si="168"/>
        <v/>
      </c>
      <c r="CE199" s="2" t="str">
        <f t="shared" si="169"/>
        <v/>
      </c>
      <c r="CF199" s="2" t="str">
        <f t="shared" si="169"/>
        <v/>
      </c>
      <c r="CG199" s="2" t="str">
        <f t="shared" si="169"/>
        <v/>
      </c>
      <c r="CH199" s="2" t="str">
        <f t="shared" si="169"/>
        <v/>
      </c>
      <c r="CI199" s="2" t="str">
        <f t="shared" si="169"/>
        <v/>
      </c>
      <c r="CJ199" s="2" t="str">
        <f t="shared" si="169"/>
        <v/>
      </c>
      <c r="CK199" s="2" t="str">
        <f t="shared" si="169"/>
        <v/>
      </c>
      <c r="CL199" s="2" t="str">
        <f t="shared" si="169"/>
        <v/>
      </c>
      <c r="CM199" s="2" t="str">
        <f t="shared" si="169"/>
        <v/>
      </c>
      <c r="CN199" s="2" t="str">
        <f t="shared" si="169"/>
        <v/>
      </c>
      <c r="CO199" s="2" t="str">
        <f t="shared" si="169"/>
        <v/>
      </c>
      <c r="CP199" s="2" t="str">
        <f t="shared" si="169"/>
        <v/>
      </c>
      <c r="CQ199" s="2" t="str">
        <f t="shared" si="169"/>
        <v/>
      </c>
      <c r="CR199" s="2" t="str">
        <f t="shared" si="169"/>
        <v/>
      </c>
      <c r="CS199" s="2" t="str">
        <f t="shared" si="169"/>
        <v/>
      </c>
      <c r="CU199" s="2">
        <f t="shared" si="170"/>
        <v>50.048000000000002</v>
      </c>
      <c r="CV199" s="2">
        <f t="shared" si="170"/>
        <v>46.984000000000002</v>
      </c>
      <c r="CW199" s="2">
        <f t="shared" si="170"/>
        <v>46.128999999999998</v>
      </c>
      <c r="CX199" s="2" t="str">
        <f t="shared" si="170"/>
        <v/>
      </c>
      <c r="CY199" s="2" t="str">
        <f t="shared" si="170"/>
        <v/>
      </c>
      <c r="CZ199" s="2" t="str">
        <f t="shared" si="170"/>
        <v/>
      </c>
      <c r="DA199" s="2" t="str">
        <f t="shared" si="170"/>
        <v/>
      </c>
      <c r="DB199" s="2" t="str">
        <f t="shared" si="170"/>
        <v/>
      </c>
      <c r="DC199" s="2" t="str">
        <f t="shared" si="170"/>
        <v/>
      </c>
      <c r="DD199" s="2" t="str">
        <f t="shared" si="170"/>
        <v/>
      </c>
      <c r="DE199" s="2" t="str">
        <f t="shared" si="170"/>
        <v/>
      </c>
      <c r="DF199" s="2" t="str">
        <f t="shared" si="170"/>
        <v/>
      </c>
      <c r="DG199" s="2">
        <f t="shared" si="170"/>
        <v>46.033000000000001</v>
      </c>
      <c r="DH199" s="2">
        <f t="shared" si="170"/>
        <v>42.6</v>
      </c>
      <c r="DI199" s="2">
        <f t="shared" si="170"/>
        <v>43.767000000000003</v>
      </c>
      <c r="DK199" s="2">
        <f t="shared" si="176"/>
        <v>70.893888709677455</v>
      </c>
      <c r="DL199" s="2">
        <f t="shared" si="176"/>
        <v>80.032865102639306</v>
      </c>
      <c r="DM199" s="2">
        <f t="shared" si="176"/>
        <v>86.478640029325518</v>
      </c>
      <c r="DN199" s="2">
        <f t="shared" si="176"/>
        <v>79.626502562388623</v>
      </c>
      <c r="DO199" s="2">
        <f t="shared" si="176"/>
        <v>98.766022910557155</v>
      </c>
      <c r="DP199" s="2">
        <f t="shared" si="176"/>
        <v>93.555451203208548</v>
      </c>
      <c r="DQ199" s="2">
        <f t="shared" si="176"/>
        <v>93.937467558651008</v>
      </c>
      <c r="DR199" s="2">
        <f t="shared" si="176"/>
        <v>95.995801502932579</v>
      </c>
      <c r="DS199" s="2">
        <f t="shared" si="176"/>
        <v>73.973208064516115</v>
      </c>
      <c r="DT199" s="2">
        <f t="shared" si="176"/>
        <v>73.194685650723045</v>
      </c>
      <c r="DU199" s="2">
        <f t="shared" si="176"/>
        <v>80.995127030033359</v>
      </c>
      <c r="DV199" s="2">
        <f t="shared" si="176"/>
        <v>83.032301319648099</v>
      </c>
      <c r="DW199" s="2">
        <f t="shared" si="176"/>
        <v>95.588295900178224</v>
      </c>
      <c r="DX199" s="2">
        <f t="shared" si="176"/>
        <v>71.46838480392158</v>
      </c>
      <c r="DY199" s="2">
        <f t="shared" si="176"/>
        <v>62.69920799124246</v>
      </c>
      <c r="EA199" s="2">
        <f t="shared" si="164"/>
        <v>45.209650963289562</v>
      </c>
      <c r="EB199" s="2">
        <f t="shared" si="164"/>
        <v>50.540615943378647</v>
      </c>
      <c r="EC199" s="2">
        <f t="shared" si="164"/>
        <v>45.335636003172084</v>
      </c>
      <c r="ED199" s="2">
        <f t="shared" si="164"/>
        <v>43.672363889899344</v>
      </c>
      <c r="EE199" s="2">
        <f t="shared" si="164"/>
        <v>46.14147629325349</v>
      </c>
      <c r="EF199" s="2">
        <f t="shared" si="163"/>
        <v>34.018914131328557</v>
      </c>
      <c r="EG199" s="2">
        <f t="shared" si="163"/>
        <v>43.739448420710595</v>
      </c>
      <c r="EH199" s="2">
        <f t="shared" si="163"/>
        <v>37.583426516029363</v>
      </c>
      <c r="EI199" s="2">
        <f t="shared" si="163"/>
        <v>34.420937956953921</v>
      </c>
      <c r="EJ199" s="2">
        <f t="shared" si="163"/>
        <v>36.83383858643743</v>
      </c>
      <c r="EK199" s="2">
        <f t="shared" si="135"/>
        <v>35.954623826668382</v>
      </c>
      <c r="EL199" s="2">
        <f t="shared" si="130"/>
        <v>38.173295202952019</v>
      </c>
      <c r="EM199" s="2">
        <f t="shared" si="130"/>
        <v>44.235328157998559</v>
      </c>
      <c r="EN199" s="2">
        <f t="shared" si="130"/>
        <v>40.517636062019562</v>
      </c>
      <c r="EO199" s="2">
        <f t="shared" si="130"/>
        <v>41.88855434237648</v>
      </c>
      <c r="EQ199" s="2">
        <f t="shared" si="177"/>
        <v>48.904037853405278</v>
      </c>
      <c r="ER199" s="2">
        <f t="shared" si="177"/>
        <v>47.203384227597056</v>
      </c>
      <c r="ES199" s="2">
        <f t="shared" si="177"/>
        <v>45.775224070091681</v>
      </c>
      <c r="ET199" s="2">
        <f t="shared" si="177"/>
        <v>43.255779006687064</v>
      </c>
      <c r="EU199" s="2">
        <f t="shared" si="177"/>
        <v>44.982666490931706</v>
      </c>
      <c r="EV199" s="2">
        <f t="shared" si="177"/>
        <v>43.730087320793352</v>
      </c>
      <c r="EW199" s="2">
        <f t="shared" si="177"/>
        <v>45.628619362712314</v>
      </c>
      <c r="EX199" s="2">
        <f t="shared" si="177"/>
        <v>41.860534053094085</v>
      </c>
      <c r="EY199" s="2">
        <f t="shared" si="177"/>
        <v>37.484582186021051</v>
      </c>
      <c r="EZ199" s="2">
        <f t="shared" si="177"/>
        <v>37.668516839924322</v>
      </c>
      <c r="FA199" s="2">
        <f t="shared" si="177"/>
        <v>36.773542885701474</v>
      </c>
      <c r="FB199" s="2">
        <f t="shared" si="177"/>
        <v>38.239914899245889</v>
      </c>
      <c r="FC199" s="2">
        <f t="shared" si="177"/>
        <v>45.455027811720768</v>
      </c>
      <c r="FD199" s="2">
        <f t="shared" si="177"/>
        <v>41.200130891322843</v>
      </c>
      <c r="FE199" s="2">
        <f t="shared" si="177"/>
        <v>41.741584241611889</v>
      </c>
      <c r="FG199" s="2">
        <f t="shared" si="178"/>
        <v>0.99999999999753253</v>
      </c>
      <c r="FH199" s="2">
        <f t="shared" si="178"/>
        <v>0.9999999999975997</v>
      </c>
      <c r="FI199" s="2">
        <f t="shared" si="178"/>
        <v>0.99999999999798062</v>
      </c>
      <c r="FJ199" s="2">
        <f t="shared" si="178"/>
        <v>0.99999999999828482</v>
      </c>
      <c r="FK199" s="2">
        <f t="shared" si="178"/>
        <v>0.99999999999824685</v>
      </c>
      <c r="FL199" s="2">
        <f t="shared" si="178"/>
        <v>0.99999999999809663</v>
      </c>
      <c r="FM199" s="2">
        <f t="shared" si="178"/>
        <v>0.9999999999978576</v>
      </c>
      <c r="FN199" s="2">
        <f t="shared" si="178"/>
        <v>0.99999999999797784</v>
      </c>
      <c r="FO199" s="2">
        <f t="shared" si="178"/>
        <v>0.99999999999816369</v>
      </c>
      <c r="FP199" s="2">
        <f t="shared" si="178"/>
        <v>0.99999999999813471</v>
      </c>
      <c r="FQ199" s="2">
        <f t="shared" si="178"/>
        <v>0.99999999999820177</v>
      </c>
      <c r="FR199" s="2">
        <f t="shared" si="178"/>
        <v>0.99999999999805655</v>
      </c>
      <c r="FS199" s="2">
        <f t="shared" si="178"/>
        <v>0.99999999997454414</v>
      </c>
      <c r="FT199" s="2">
        <f t="shared" si="178"/>
        <v>0.99999999981005816</v>
      </c>
      <c r="FU199" s="2">
        <f t="shared" si="178"/>
        <v>0.99999999904893866</v>
      </c>
      <c r="FW199" s="2">
        <f t="shared" si="171"/>
        <v>0.99935460607774085</v>
      </c>
      <c r="FX199" s="2">
        <f t="shared" si="171"/>
        <v>0.99963621573504369</v>
      </c>
      <c r="FY199" s="2">
        <f t="shared" si="171"/>
        <v>0.9997031277570424</v>
      </c>
      <c r="FZ199" s="2">
        <f t="shared" si="171"/>
        <v>0.99975469731304401</v>
      </c>
      <c r="GA199" s="2">
        <f t="shared" si="171"/>
        <v>0.99972494908690279</v>
      </c>
      <c r="GB199" s="2">
        <f t="shared" si="171"/>
        <v>0.99969729106333827</v>
      </c>
      <c r="GC199" s="2">
        <f t="shared" si="171"/>
        <v>0.99964564376789067</v>
      </c>
      <c r="GD199" s="2">
        <f t="shared" si="171"/>
        <v>0.99979797749151289</v>
      </c>
      <c r="GE199" s="2">
        <f t="shared" si="171"/>
        <v>0.99981668688902781</v>
      </c>
      <c r="GF199" s="2">
        <f t="shared" si="171"/>
        <v>0.99980589248990681</v>
      </c>
      <c r="GG199" s="2">
        <f t="shared" si="171"/>
        <v>0.99976377450658238</v>
      </c>
      <c r="GH199" s="2">
        <f t="shared" si="171"/>
        <v>0.99967171845563429</v>
      </c>
      <c r="GI199" s="2">
        <f t="shared" si="171"/>
        <v>0.99910242908761648</v>
      </c>
      <c r="GJ199" s="2">
        <f t="shared" si="171"/>
        <v>0.99797148876437825</v>
      </c>
      <c r="GK199" s="2">
        <f t="shared" si="171"/>
        <v>0.99631390958616728</v>
      </c>
      <c r="GM199" s="107">
        <f t="shared" si="172"/>
        <v>0</v>
      </c>
      <c r="GN199" s="107">
        <f t="shared" si="172"/>
        <v>0</v>
      </c>
      <c r="GO199" s="107">
        <f t="shared" si="172"/>
        <v>0</v>
      </c>
      <c r="GP199" s="107">
        <f t="shared" si="172"/>
        <v>0</v>
      </c>
      <c r="GQ199" s="107">
        <f t="shared" si="172"/>
        <v>0</v>
      </c>
      <c r="GR199" s="107">
        <f t="shared" si="172"/>
        <v>0</v>
      </c>
      <c r="GS199" s="107">
        <f t="shared" si="172"/>
        <v>0</v>
      </c>
      <c r="GT199" s="107">
        <f t="shared" si="172"/>
        <v>0</v>
      </c>
      <c r="GU199" s="107">
        <f t="shared" si="172"/>
        <v>0</v>
      </c>
      <c r="GV199" s="107">
        <f t="shared" si="172"/>
        <v>0</v>
      </c>
      <c r="GW199" s="107">
        <f t="shared" si="172"/>
        <v>0</v>
      </c>
      <c r="GX199" s="107">
        <f t="shared" si="172"/>
        <v>0</v>
      </c>
      <c r="GY199" s="107">
        <f t="shared" si="172"/>
        <v>0</v>
      </c>
      <c r="GZ199" s="107">
        <f t="shared" si="172"/>
        <v>0</v>
      </c>
      <c r="HA199" s="107">
        <f t="shared" si="172"/>
        <v>0</v>
      </c>
      <c r="HC199" s="107">
        <f t="shared" si="132"/>
        <v>4.0648580349671834E-265</v>
      </c>
      <c r="HD199" s="107">
        <f t="shared" si="132"/>
        <v>2.2673985314259398E-299</v>
      </c>
      <c r="HE199" s="107">
        <f t="shared" si="132"/>
        <v>0</v>
      </c>
      <c r="HF199" s="107">
        <f t="shared" si="132"/>
        <v>0</v>
      </c>
      <c r="HG199" s="107">
        <f t="shared" si="132"/>
        <v>0</v>
      </c>
      <c r="HH199" s="107">
        <f t="shared" si="132"/>
        <v>0</v>
      </c>
      <c r="HI199" s="107">
        <f t="shared" si="166"/>
        <v>0</v>
      </c>
      <c r="HJ199" s="107">
        <f t="shared" si="166"/>
        <v>0</v>
      </c>
      <c r="HK199" s="107">
        <f t="shared" si="166"/>
        <v>0</v>
      </c>
      <c r="HL199" s="107">
        <f t="shared" si="166"/>
        <v>0</v>
      </c>
      <c r="HM199" s="107">
        <f t="shared" si="166"/>
        <v>0</v>
      </c>
      <c r="HN199" s="107">
        <f t="shared" si="166"/>
        <v>0</v>
      </c>
      <c r="HO199" s="107">
        <f t="shared" si="149"/>
        <v>0</v>
      </c>
      <c r="HP199" s="107">
        <f t="shared" si="149"/>
        <v>0</v>
      </c>
      <c r="HQ199" s="107">
        <f t="shared" si="149"/>
        <v>0</v>
      </c>
      <c r="HS199" s="107">
        <f t="shared" si="173"/>
        <v>1.2087055805853573E-80</v>
      </c>
      <c r="HT199" s="107">
        <f t="shared" si="173"/>
        <v>2.0500959936011156E-94</v>
      </c>
      <c r="HU199" s="107">
        <f t="shared" si="173"/>
        <v>6.6234434491829131E-102</v>
      </c>
      <c r="HV199" s="107">
        <f t="shared" si="173"/>
        <v>2.3150668205781119E-125</v>
      </c>
      <c r="HW199" s="107">
        <f t="shared" si="173"/>
        <v>1.3121133365502892E-125</v>
      </c>
      <c r="HX199" s="107">
        <f t="shared" si="173"/>
        <v>9.662229142762765E-123</v>
      </c>
      <c r="HY199" s="107">
        <f t="shared" si="173"/>
        <v>4.9375393666588861E-123</v>
      </c>
      <c r="HZ199" s="107">
        <f t="shared" si="173"/>
        <v>7.2538684689189321E-132</v>
      </c>
      <c r="IA199" s="107">
        <f t="shared" si="173"/>
        <v>2.0191475374696361E-143</v>
      </c>
      <c r="IB199" s="107">
        <f t="shared" si="173"/>
        <v>2.2356581440417595E-150</v>
      </c>
      <c r="IC199" s="107">
        <f t="shared" si="173"/>
        <v>2.0520617792777721E-149</v>
      </c>
      <c r="ID199" s="107">
        <f t="shared" si="173"/>
        <v>2.4832698860195638E-125</v>
      </c>
      <c r="IE199" s="107">
        <f t="shared" si="173"/>
        <v>3.087024892389151E-115</v>
      </c>
      <c r="IF199" s="107">
        <f t="shared" si="173"/>
        <v>2.401574080370124E-114</v>
      </c>
      <c r="IG199" s="107">
        <f t="shared" si="173"/>
        <v>4.3570883494197109E-123</v>
      </c>
      <c r="II199" s="107">
        <f t="shared" si="174"/>
        <v>2.851572247707396E-20</v>
      </c>
      <c r="IJ199" s="107">
        <f t="shared" si="174"/>
        <v>7.3033992406283927E-26</v>
      </c>
      <c r="IK199" s="107">
        <f t="shared" si="174"/>
        <v>1.9218424787391047E-28</v>
      </c>
      <c r="IL199" s="107">
        <f t="shared" si="174"/>
        <v>3.7706072563542331E-35</v>
      </c>
      <c r="IM199" s="107">
        <f t="shared" si="174"/>
        <v>1.4325070378140553E-34</v>
      </c>
      <c r="IN199" s="107">
        <f t="shared" si="174"/>
        <v>1.5116986211387595E-33</v>
      </c>
      <c r="IO199" s="107">
        <f t="shared" si="174"/>
        <v>7.6024747248192203E-33</v>
      </c>
      <c r="IP199" s="107">
        <f t="shared" si="174"/>
        <v>6.9637377769957502E-38</v>
      </c>
      <c r="IQ199" s="107">
        <f t="shared" si="174"/>
        <v>2.8075154293174014E-41</v>
      </c>
      <c r="IR199" s="107">
        <f t="shared" si="174"/>
        <v>3.941977568383276E-43</v>
      </c>
      <c r="IS199" s="107">
        <f t="shared" si="174"/>
        <v>1.1277786753115717E-41</v>
      </c>
      <c r="IT199" s="107">
        <f t="shared" si="174"/>
        <v>6.010295871644208E-34</v>
      </c>
      <c r="IU199" s="107">
        <f t="shared" si="174"/>
        <v>2.8622811519538231E-30</v>
      </c>
      <c r="IV199" s="107">
        <f t="shared" si="174"/>
        <v>1.4391089638691443E-28</v>
      </c>
      <c r="IW199" s="107">
        <f t="shared" si="174"/>
        <v>5.4174055803903633E-26</v>
      </c>
      <c r="IY199" s="107">
        <f t="shared" si="175"/>
        <v>2.851572247707396E-20</v>
      </c>
      <c r="IZ199" s="107">
        <f t="shared" si="175"/>
        <v>7.3033992406283927E-26</v>
      </c>
      <c r="JA199" s="107">
        <f t="shared" si="175"/>
        <v>1.9218424787391047E-28</v>
      </c>
      <c r="JB199" s="107">
        <f t="shared" si="175"/>
        <v>3.7706072563542331E-35</v>
      </c>
      <c r="JC199" s="107">
        <f t="shared" si="175"/>
        <v>1.4325070378140553E-34</v>
      </c>
      <c r="JD199" s="107">
        <f t="shared" si="175"/>
        <v>1.5116986211387595E-33</v>
      </c>
      <c r="JE199" s="107">
        <f t="shared" si="175"/>
        <v>7.6024747248192203E-33</v>
      </c>
      <c r="JF199" s="107">
        <f t="shared" si="175"/>
        <v>6.9637377769957502E-38</v>
      </c>
      <c r="JG199" s="107">
        <f t="shared" si="175"/>
        <v>2.8075154293174014E-41</v>
      </c>
      <c r="JH199" s="107">
        <f t="shared" si="175"/>
        <v>3.941977568383276E-43</v>
      </c>
      <c r="JI199" s="107">
        <f t="shared" si="175"/>
        <v>1.1277786753115717E-41</v>
      </c>
      <c r="JJ199" s="107">
        <f t="shared" si="175"/>
        <v>6.010295871644208E-34</v>
      </c>
      <c r="JK199" s="107">
        <f t="shared" si="175"/>
        <v>2.8622811519538231E-30</v>
      </c>
      <c r="JL199" s="107">
        <f t="shared" si="175"/>
        <v>1.4391089638691443E-28</v>
      </c>
      <c r="JM199" s="107">
        <f t="shared" si="175"/>
        <v>5.4174055803903633E-26</v>
      </c>
    </row>
    <row r="200" spans="2:273" x14ac:dyDescent="0.25">
      <c r="B200" s="2">
        <v>172</v>
      </c>
      <c r="C200" s="37">
        <v>49.5</v>
      </c>
      <c r="D200" s="37">
        <v>48.081000000000003</v>
      </c>
      <c r="E200" s="37">
        <v>45.71</v>
      </c>
      <c r="F200" s="37">
        <v>43.582999999999998</v>
      </c>
      <c r="G200" s="37">
        <v>44.683</v>
      </c>
      <c r="H200" s="37">
        <v>45.417000000000002</v>
      </c>
      <c r="I200" s="37">
        <v>47.317</v>
      </c>
      <c r="J200" s="37">
        <v>41.767000000000003</v>
      </c>
      <c r="K200" s="37">
        <v>37.549999999999997</v>
      </c>
      <c r="L200" s="37">
        <v>37.167000000000002</v>
      </c>
      <c r="M200" s="37">
        <v>39.950000000000003</v>
      </c>
      <c r="N200" s="37">
        <v>38.082999999999998</v>
      </c>
      <c r="O200" s="37">
        <v>45.7</v>
      </c>
      <c r="P200" s="37">
        <v>41.366999999999997</v>
      </c>
      <c r="Q200" s="37">
        <v>42.25</v>
      </c>
      <c r="S200" s="4">
        <f>AY200 + (C$3 * _xlfn.NORM.DIST($B200, C$7, ABS(C$11), FALSE) * _xlfn.NORM.DIST(($B200 - C$7)*C$15, 0, ABS(C$11), TRUE) * 2)
               + (C$4 * _xlfn.NORM.DIST($B200, C$8, ABS(C$12), FALSE) * _xlfn.NORM.DIST(($B200 - C$8)*C$16, 0, ABS(C$12), TRUE) * 2)
               + (C$5 * _xlfn.NORM.DIST($B200, C$9, ABS(C$13), FALSE) * _xlfn.NORM.DIST(($B200 - C$9)*C$17, 0, ABS(C$13), TRUE) * 2)
               + (C$6 * _xlfn.NORM.DIST($B200, C$10, ABS(C$14), FALSE) * _xlfn.NORM.DIST(($B200 - C$10)*C$18, 0, ABS(C$14), TRUE) * 2)</f>
        <v>48.871252471673294</v>
      </c>
      <c r="T200" s="4">
        <f>AZ200 + (D$3 * _xlfn.NORM.DIST($B200, D$7, ABS(D$11), FALSE) * _xlfn.NORM.DIST(($B200 - D$7)*D$15, 0, ABS(D$11), TRUE) * 2)
               + (D$4 * _xlfn.NORM.DIST($B200, D$8, ABS(D$12), FALSE) * _xlfn.NORM.DIST(($B200 - D$8)*D$16, 0, ABS(D$12), TRUE) * 2)
               + (D$5 * _xlfn.NORM.DIST($B200, D$9, ABS(D$13), FALSE) * _xlfn.NORM.DIST(($B200 - D$9)*D$17, 0, ABS(D$13), TRUE) * 2)
               + (D$6 * _xlfn.NORM.DIST($B200, D$10, ABS(D$14), FALSE) * _xlfn.NORM.DIST(($B200 - D$10)*D$18, 0, ABS(D$14), TRUE) * 2)</f>
        <v>47.129033316877354</v>
      </c>
      <c r="U200" s="4">
        <f>BA200 + (E$3 * _xlfn.NORM.DIST($B200, E$7, ABS(E$11), FALSE) * _xlfn.NORM.DIST(($B200 - E$7)*E$15, 0, ABS(E$11), TRUE) * 2)
               + (E$4 * _xlfn.NORM.DIST($B200, E$8, ABS(E$12), FALSE) * _xlfn.NORM.DIST(($B200 - E$8)*E$16, 0, ABS(E$12), TRUE) * 2)
               + (E$5 * _xlfn.NORM.DIST($B200, E$9, ABS(E$13), FALSE) * _xlfn.NORM.DIST(($B200 - E$9)*E$17, 0, ABS(E$13), TRUE) * 2)
               + (E$6 * _xlfn.NORM.DIST($B200, E$10, ABS(E$14), FALSE) * _xlfn.NORM.DIST(($B200 - E$10)*E$18, 0, ABS(E$14), TRUE) * 2)</f>
        <v>45.669215156418161</v>
      </c>
      <c r="V200" s="4" t="e">
        <f>BB200 + (F$3 * _xlfn.NORM.DIST($B200, F$7, ABS(F$11), FALSE) * _xlfn.NORM.DIST(($B200 - F$7)*F$15, 0, ABS(F$11), TRUE) * 2)
               + (F$4 * _xlfn.NORM.DIST($B200, F$8, ABS(F$12), FALSE) * _xlfn.NORM.DIST(($B200 - F$8)*F$16, 0, ABS(F$12), TRUE) * 2)
               + (F$5 * _xlfn.NORM.DIST($B200, F$9, ABS(F$13), FALSE) * _xlfn.NORM.DIST(($B200 - F$9)*F$17, 0, ABS(F$13), TRUE) * 2)
               + (F$6 * _xlfn.NORM.DIST($B200, F$10, ABS(F$14), FALSE) * _xlfn.NORM.DIST(($B200 - F$10)*F$18, 0, ABS(F$14), TRUE) * 2)</f>
        <v>#N/A</v>
      </c>
      <c r="W200" s="4" t="e">
        <f>BC200 + (G$3 * _xlfn.NORM.DIST($B200, G$7, ABS(G$11), FALSE) * _xlfn.NORM.DIST(($B200 - G$7)*G$15, 0, ABS(G$11), TRUE) * 2)
               + (G$4 * _xlfn.NORM.DIST($B200, G$8, ABS(G$12), FALSE) * _xlfn.NORM.DIST(($B200 - G$8)*G$16, 0, ABS(G$12), TRUE) * 2)
               + (G$5 * _xlfn.NORM.DIST($B200, G$9, ABS(G$13), FALSE) * _xlfn.NORM.DIST(($B200 - G$9)*G$17, 0, ABS(G$13), TRUE) * 2)
               + (G$6 * _xlfn.NORM.DIST($B200, G$10, ABS(G$14), FALSE) * _xlfn.NORM.DIST(($B200 - G$10)*G$18, 0, ABS(G$14), TRUE) * 2)</f>
        <v>#N/A</v>
      </c>
      <c r="X200" s="4" t="e">
        <f>BD200 + (H$3 * _xlfn.NORM.DIST($B200, H$7, ABS(H$11), FALSE) * _xlfn.NORM.DIST(($B200 - H$7)*H$15, 0, ABS(H$11), TRUE) * 2)
               + (H$4 * _xlfn.NORM.DIST($B200, H$8, ABS(H$12), FALSE) * _xlfn.NORM.DIST(($B200 - H$8)*H$16, 0, ABS(H$12), TRUE) * 2)
               + (H$5 * _xlfn.NORM.DIST($B200, H$9, ABS(H$13), FALSE) * _xlfn.NORM.DIST(($B200 - H$9)*H$17, 0, ABS(H$13), TRUE) * 2)
               + (H$6 * _xlfn.NORM.DIST($B200, H$10, ABS(H$14), FALSE) * _xlfn.NORM.DIST(($B200 - H$10)*H$18, 0, ABS(H$14), TRUE) * 2)</f>
        <v>#N/A</v>
      </c>
      <c r="Y200" s="4" t="e">
        <f>BE200 + (I$3 * _xlfn.NORM.DIST($B200, I$7, ABS(I$11), FALSE) * _xlfn.NORM.DIST(($B200 - I$7)*I$15, 0, ABS(I$11), TRUE) * 2)
               + (I$4 * _xlfn.NORM.DIST($B200, I$8, ABS(I$12), FALSE) * _xlfn.NORM.DIST(($B200 - I$8)*I$16, 0, ABS(I$12), TRUE) * 2)
               + (I$5 * _xlfn.NORM.DIST($B200, I$9, ABS(I$13), FALSE) * _xlfn.NORM.DIST(($B200 - I$9)*I$17, 0, ABS(I$13), TRUE) * 2)
               + (I$6 * _xlfn.NORM.DIST($B200, I$10, ABS(I$14), FALSE) * _xlfn.NORM.DIST(($B200 - I$10)*I$18, 0, ABS(I$14), TRUE) * 2)</f>
        <v>#N/A</v>
      </c>
      <c r="Z200" s="4" t="e">
        <f>BF200 + (J$3 * _xlfn.NORM.DIST($B200, J$7, ABS(J$11), FALSE) * _xlfn.NORM.DIST(($B200 - J$7)*J$15, 0, ABS(J$11), TRUE) * 2)
               + (J$4 * _xlfn.NORM.DIST($B200, J$8, ABS(J$12), FALSE) * _xlfn.NORM.DIST(($B200 - J$8)*J$16, 0, ABS(J$12), TRUE) * 2)
               + (J$5 * _xlfn.NORM.DIST($B200, J$9, ABS(J$13), FALSE) * _xlfn.NORM.DIST(($B200 - J$9)*J$17, 0, ABS(J$13), TRUE) * 2)
               + (J$6 * _xlfn.NORM.DIST($B200, J$10, ABS(J$14), FALSE) * _xlfn.NORM.DIST(($B200 - J$10)*J$18, 0, ABS(J$14), TRUE) * 2)</f>
        <v>#N/A</v>
      </c>
      <c r="AA200" s="4" t="e">
        <f>BG200 + (K$3 * _xlfn.NORM.DIST($B200, K$7, ABS(K$11), FALSE) * _xlfn.NORM.DIST(($B200 - K$7)*K$15, 0, ABS(K$11), TRUE) * 2)
               + (K$4 * _xlfn.NORM.DIST($B200, K$8, ABS(K$12), FALSE) * _xlfn.NORM.DIST(($B200 - K$8)*K$16, 0, ABS(K$12), TRUE) * 2)
               + (K$5 * _xlfn.NORM.DIST($B200, K$9, ABS(K$13), FALSE) * _xlfn.NORM.DIST(($B200 - K$9)*K$17, 0, ABS(K$13), TRUE) * 2)
               + (K$6 * _xlfn.NORM.DIST($B200, K$10, ABS(K$14), FALSE) * _xlfn.NORM.DIST(($B200 - K$10)*K$18, 0, ABS(K$14), TRUE) * 2)</f>
        <v>#N/A</v>
      </c>
      <c r="AB200" s="4" t="e">
        <f>BH200 + (L$3 * _xlfn.NORM.DIST($B200, L$7, ABS(L$11), FALSE) * _xlfn.NORM.DIST(($B200 - L$7)*L$15, 0, ABS(L$11), TRUE) * 2)
               + (L$4 * _xlfn.NORM.DIST($B200, L$8, ABS(L$12), FALSE) * _xlfn.NORM.DIST(($B200 - L$8)*L$16, 0, ABS(L$12), TRUE) * 2)
               + (L$5 * _xlfn.NORM.DIST($B200, L$9, ABS(L$13), FALSE) * _xlfn.NORM.DIST(($B200 - L$9)*L$17, 0, ABS(L$13), TRUE) * 2)
               + (L$6 * _xlfn.NORM.DIST($B200, L$10, ABS(L$14), FALSE) * _xlfn.NORM.DIST(($B200 - L$10)*L$18, 0, ABS(L$14), TRUE) * 2)</f>
        <v>#N/A</v>
      </c>
      <c r="AC200" s="4" t="e">
        <f>BI200 + (M$3 * _xlfn.NORM.DIST($B200, M$7, ABS(M$11), FALSE) * _xlfn.NORM.DIST(($B200 - M$7)*M$15, 0, ABS(M$11), TRUE) * 2)
               + (M$4 * _xlfn.NORM.DIST($B200, M$8, ABS(M$12), FALSE) * _xlfn.NORM.DIST(($B200 - M$8)*M$16, 0, ABS(M$12), TRUE) * 2)
               + (M$5 * _xlfn.NORM.DIST($B200, M$9, ABS(M$13), FALSE) * _xlfn.NORM.DIST(($B200 - M$9)*M$17, 0, ABS(M$13), TRUE) * 2)
               + (M$6 * _xlfn.NORM.DIST($B200, M$10, ABS(M$14), FALSE) * _xlfn.NORM.DIST(($B200 - M$10)*M$18, 0, ABS(M$14), TRUE) * 2)</f>
        <v>#N/A</v>
      </c>
      <c r="AD200" s="4" t="e">
        <f>BJ200 + (N$3 * _xlfn.NORM.DIST($B200, N$7, ABS(N$11), FALSE) * _xlfn.NORM.DIST(($B200 - N$7)*N$15, 0, ABS(N$11), TRUE) * 2)
               + (N$4 * _xlfn.NORM.DIST($B200, N$8, ABS(N$12), FALSE) * _xlfn.NORM.DIST(($B200 - N$8)*N$16, 0, ABS(N$12), TRUE) * 2)
               + (N$5 * _xlfn.NORM.DIST($B200, N$9, ABS(N$13), FALSE) * _xlfn.NORM.DIST(($B200 - N$9)*N$17, 0, ABS(N$13), TRUE) * 2)
               + (N$6 * _xlfn.NORM.DIST($B200, N$10, ABS(N$14), FALSE) * _xlfn.NORM.DIST(($B200 - N$10)*N$18, 0, ABS(N$14), TRUE) * 2)</f>
        <v>#N/A</v>
      </c>
      <c r="AE200" s="4" t="e">
        <f>BK200 + (O$3 * _xlfn.NORM.DIST($B200, O$7, ABS(O$11), FALSE) * _xlfn.NORM.DIST(($B200 - O$7)*O$15, 0, ABS(O$11), TRUE) * 2)
               + (O$4 * _xlfn.NORM.DIST($B200, O$8, ABS(O$12), FALSE) * _xlfn.NORM.DIST(($B200 - O$8)*O$16, 0, ABS(O$12), TRUE) * 2)
               + (O$5 * _xlfn.NORM.DIST($B200, O$9, ABS(O$13), FALSE) * _xlfn.NORM.DIST(($B200 - O$9)*O$17, 0, ABS(O$13), TRUE) * 2)
               + (O$6 * _xlfn.NORM.DIST($B200, O$10, ABS(O$14), FALSE) * _xlfn.NORM.DIST(($B200 - O$10)*O$18, 0, ABS(O$14), TRUE) * 2)</f>
        <v>#N/A</v>
      </c>
      <c r="AF200" s="4">
        <f t="shared" si="133"/>
        <v>41.034062555704622</v>
      </c>
      <c r="AG200" s="4">
        <f t="shared" si="133"/>
        <v>41.581944406540657</v>
      </c>
      <c r="AI200" s="4">
        <f>IF(OR($B200 &lt; C$231, $B200 &gt; C$234), 0, C200-S200)</f>
        <v>0.62874752832670566</v>
      </c>
      <c r="AJ200" s="4">
        <f>IF(OR($B200 &lt; D$231, $B200 &gt; D$234), 0, D200-T200)</f>
        <v>0.95196668312264876</v>
      </c>
      <c r="AK200" s="4">
        <f>IF(OR($B200 &lt; E$231, $B200 &gt; E$234), 0, E200-U200)</f>
        <v>4.0784843581839425E-2</v>
      </c>
      <c r="AL200" s="4">
        <f>IF(OR($B200 &lt; F$231, $B200 &gt; F$234), 0, F200-V200)</f>
        <v>0</v>
      </c>
      <c r="AM200" s="4">
        <f>IF(OR($B200 &lt; G$231, $B200 &gt; G$234), 0, G200-W200)</f>
        <v>0</v>
      </c>
      <c r="AN200" s="4">
        <f>IF(OR($B200 &lt; H$231, $B200 &gt; H$234), 0, H200-X200)</f>
        <v>0</v>
      </c>
      <c r="AO200" s="4">
        <f>IF(OR($B200 &lt; I$231, $B200 &gt; I$234), 0, I200-Y200)</f>
        <v>0</v>
      </c>
      <c r="AP200" s="4">
        <f>IF(OR($B200 &lt; J$231, $B200 &gt; J$234), 0, J200-Z200)</f>
        <v>0</v>
      </c>
      <c r="AQ200" s="4">
        <f>IF(OR($B200 &lt; K$231, $B200 &gt; K$234), 0, K200-AA200)</f>
        <v>0</v>
      </c>
      <c r="AR200" s="4">
        <f>IF(OR($B200 &lt; L$231, $B200 &gt; L$234), 0, L200-AB200)</f>
        <v>0</v>
      </c>
      <c r="AS200" s="4">
        <f>IF(OR($B200 &lt; M$231, $B200 &gt; M$234), 0, M200-AC200)</f>
        <v>0</v>
      </c>
      <c r="AT200" s="4">
        <f>IF(OR($B200 &lt; N$231, $B200 &gt; N$234), 0, N200-AD200)</f>
        <v>0</v>
      </c>
      <c r="AU200" s="4">
        <f>IF(OR($B200 &lt; O$231, $B200 &gt; O$234), 0, O200-AE200)</f>
        <v>0</v>
      </c>
      <c r="AV200" s="4">
        <f t="shared" si="165"/>
        <v>0.33293744429537497</v>
      </c>
      <c r="AW200" s="4">
        <f t="shared" si="165"/>
        <v>0.66805559345934284</v>
      </c>
      <c r="AY200" s="2">
        <f t="shared" si="167"/>
        <v>48.871252471673294</v>
      </c>
      <c r="AZ200" s="2">
        <f t="shared" si="167"/>
        <v>47.129033316877354</v>
      </c>
      <c r="BA200" s="2">
        <f t="shared" si="167"/>
        <v>45.669215156418161</v>
      </c>
      <c r="BB200" s="2" t="e">
        <f t="shared" si="167"/>
        <v>#N/A</v>
      </c>
      <c r="BC200" s="2" t="e">
        <f t="shared" si="167"/>
        <v>#N/A</v>
      </c>
      <c r="BD200" s="2" t="e">
        <f t="shared" si="167"/>
        <v>#N/A</v>
      </c>
      <c r="BE200" s="2" t="e">
        <f t="shared" si="167"/>
        <v>#N/A</v>
      </c>
      <c r="BF200" s="2" t="e">
        <f t="shared" si="167"/>
        <v>#N/A</v>
      </c>
      <c r="BG200" s="2" t="e">
        <f t="shared" si="167"/>
        <v>#N/A</v>
      </c>
      <c r="BH200" s="2" t="e">
        <f t="shared" si="167"/>
        <v>#N/A</v>
      </c>
      <c r="BI200" s="2" t="e">
        <f t="shared" si="167"/>
        <v>#N/A</v>
      </c>
      <c r="BJ200" s="2" t="e">
        <f t="shared" si="167"/>
        <v>#N/A</v>
      </c>
      <c r="BK200" s="2" t="e">
        <f t="shared" si="167"/>
        <v>#N/A</v>
      </c>
      <c r="BL200" s="2">
        <f t="shared" si="167"/>
        <v>41.034062555704622</v>
      </c>
      <c r="BM200" s="2">
        <f t="shared" si="167"/>
        <v>41.581944406540657</v>
      </c>
      <c r="BO200" s="2" t="str">
        <f t="shared" si="168"/>
        <v/>
      </c>
      <c r="BP200" s="2" t="str">
        <f t="shared" si="168"/>
        <v/>
      </c>
      <c r="BQ200" s="2" t="str">
        <f t="shared" si="168"/>
        <v/>
      </c>
      <c r="BR200" s="2" t="str">
        <f t="shared" si="168"/>
        <v/>
      </c>
      <c r="BS200" s="2" t="str">
        <f t="shared" si="168"/>
        <v/>
      </c>
      <c r="BT200" s="2" t="str">
        <f t="shared" si="168"/>
        <v/>
      </c>
      <c r="BU200" s="2" t="str">
        <f t="shared" si="168"/>
        <v/>
      </c>
      <c r="BV200" s="2" t="str">
        <f t="shared" si="168"/>
        <v/>
      </c>
      <c r="BW200" s="2" t="str">
        <f t="shared" si="168"/>
        <v/>
      </c>
      <c r="BX200" s="2" t="str">
        <f t="shared" si="168"/>
        <v/>
      </c>
      <c r="BY200" s="2" t="str">
        <f t="shared" si="168"/>
        <v/>
      </c>
      <c r="BZ200" s="2" t="str">
        <f t="shared" si="168"/>
        <v/>
      </c>
      <c r="CA200" s="2" t="str">
        <f t="shared" si="168"/>
        <v/>
      </c>
      <c r="CB200" s="2" t="str">
        <f t="shared" si="168"/>
        <v/>
      </c>
      <c r="CC200" s="2" t="str">
        <f t="shared" si="168"/>
        <v/>
      </c>
      <c r="CE200" s="2" t="str">
        <f t="shared" si="169"/>
        <v/>
      </c>
      <c r="CF200" s="2" t="str">
        <f t="shared" si="169"/>
        <v/>
      </c>
      <c r="CG200" s="2" t="str">
        <f t="shared" si="169"/>
        <v/>
      </c>
      <c r="CH200" s="2" t="str">
        <f t="shared" si="169"/>
        <v/>
      </c>
      <c r="CI200" s="2" t="str">
        <f t="shared" si="169"/>
        <v/>
      </c>
      <c r="CJ200" s="2" t="str">
        <f t="shared" si="169"/>
        <v/>
      </c>
      <c r="CK200" s="2" t="str">
        <f t="shared" si="169"/>
        <v/>
      </c>
      <c r="CL200" s="2" t="str">
        <f t="shared" si="169"/>
        <v/>
      </c>
      <c r="CM200" s="2" t="str">
        <f t="shared" si="169"/>
        <v/>
      </c>
      <c r="CN200" s="2" t="str">
        <f t="shared" si="169"/>
        <v/>
      </c>
      <c r="CO200" s="2" t="str">
        <f t="shared" si="169"/>
        <v/>
      </c>
      <c r="CP200" s="2" t="str">
        <f t="shared" si="169"/>
        <v/>
      </c>
      <c r="CQ200" s="2" t="str">
        <f t="shared" si="169"/>
        <v/>
      </c>
      <c r="CR200" s="2" t="str">
        <f t="shared" si="169"/>
        <v/>
      </c>
      <c r="CS200" s="2" t="str">
        <f t="shared" si="169"/>
        <v/>
      </c>
      <c r="CU200" s="2">
        <f t="shared" si="170"/>
        <v>49.5</v>
      </c>
      <c r="CV200" s="2">
        <f t="shared" si="170"/>
        <v>48.081000000000003</v>
      </c>
      <c r="CW200" s="2">
        <f t="shared" si="170"/>
        <v>45.71</v>
      </c>
      <c r="CX200" s="2" t="str">
        <f t="shared" si="170"/>
        <v/>
      </c>
      <c r="CY200" s="2" t="str">
        <f t="shared" si="170"/>
        <v/>
      </c>
      <c r="CZ200" s="2" t="str">
        <f t="shared" si="170"/>
        <v/>
      </c>
      <c r="DA200" s="2" t="str">
        <f t="shared" si="170"/>
        <v/>
      </c>
      <c r="DB200" s="2" t="str">
        <f t="shared" si="170"/>
        <v/>
      </c>
      <c r="DC200" s="2" t="str">
        <f t="shared" si="170"/>
        <v/>
      </c>
      <c r="DD200" s="2" t="str">
        <f t="shared" si="170"/>
        <v/>
      </c>
      <c r="DE200" s="2" t="str">
        <f t="shared" si="170"/>
        <v/>
      </c>
      <c r="DF200" s="2" t="str">
        <f t="shared" si="170"/>
        <v/>
      </c>
      <c r="DG200" s="2" t="str">
        <f t="shared" si="170"/>
        <v/>
      </c>
      <c r="DH200" s="2">
        <f t="shared" si="170"/>
        <v>41.366999999999997</v>
      </c>
      <c r="DI200" s="2">
        <f t="shared" si="170"/>
        <v>42.25</v>
      </c>
      <c r="DK200" s="2">
        <f t="shared" si="176"/>
        <v>70.936045564516164</v>
      </c>
      <c r="DL200" s="2">
        <f t="shared" si="176"/>
        <v>80.121578262463345</v>
      </c>
      <c r="DM200" s="2">
        <f t="shared" si="176"/>
        <v>86.604834860703818</v>
      </c>
      <c r="DN200" s="2">
        <f t="shared" si="176"/>
        <v>79.728400623885946</v>
      </c>
      <c r="DO200" s="2">
        <f t="shared" si="176"/>
        <v>98.969619134897329</v>
      </c>
      <c r="DP200" s="2">
        <f t="shared" si="176"/>
        <v>93.693726270053475</v>
      </c>
      <c r="DQ200" s="2">
        <f t="shared" si="176"/>
        <v>94.100693731671541</v>
      </c>
      <c r="DR200" s="2">
        <f t="shared" si="176"/>
        <v>96.182019061583603</v>
      </c>
      <c r="DS200" s="2">
        <f t="shared" si="176"/>
        <v>74.037938709677405</v>
      </c>
      <c r="DT200" s="2">
        <f t="shared" si="176"/>
        <v>73.265337041156869</v>
      </c>
      <c r="DU200" s="2">
        <f t="shared" si="176"/>
        <v>81.116323248053391</v>
      </c>
      <c r="DV200" s="2">
        <f t="shared" si="176"/>
        <v>83.145765212609973</v>
      </c>
      <c r="DW200" s="2">
        <f t="shared" si="176"/>
        <v>95.727485739750421</v>
      </c>
      <c r="DX200" s="2">
        <f t="shared" si="176"/>
        <v>71.500748774509816</v>
      </c>
      <c r="DY200" s="2">
        <f t="shared" si="176"/>
        <v>62.68743322386424</v>
      </c>
      <c r="EA200" s="2">
        <f t="shared" si="164"/>
        <v>45.126763730470628</v>
      </c>
      <c r="EB200" s="2">
        <f t="shared" si="164"/>
        <v>50.50459908735332</v>
      </c>
      <c r="EC200" s="2">
        <f t="shared" si="164"/>
        <v>45.223065424266451</v>
      </c>
      <c r="ED200" s="2">
        <f t="shared" si="164"/>
        <v>43.565296532072253</v>
      </c>
      <c r="EE200" s="2">
        <f t="shared" si="164"/>
        <v>46.006018798301184</v>
      </c>
      <c r="EF200" s="2">
        <f t="shared" si="163"/>
        <v>33.706065507654962</v>
      </c>
      <c r="EG200" s="2">
        <f t="shared" si="163"/>
        <v>43.534456032862188</v>
      </c>
      <c r="EH200" s="2">
        <f t="shared" si="163"/>
        <v>37.362434530706842</v>
      </c>
      <c r="EI200" s="2">
        <f t="shared" si="163"/>
        <v>34.24019118130289</v>
      </c>
      <c r="EJ200" s="2">
        <f t="shared" si="163"/>
        <v>36.681379519716188</v>
      </c>
      <c r="EK200" s="2">
        <f t="shared" si="135"/>
        <v>35.791457117140283</v>
      </c>
      <c r="EL200" s="2">
        <f t="shared" si="130"/>
        <v>37.992706642066416</v>
      </c>
      <c r="EM200" s="2">
        <f t="shared" si="130"/>
        <v>44.039733319408668</v>
      </c>
      <c r="EN200" s="2">
        <f t="shared" si="130"/>
        <v>40.342961106366189</v>
      </c>
      <c r="EO200" s="2">
        <f t="shared" si="130"/>
        <v>41.729089224370057</v>
      </c>
      <c r="EQ200" s="2">
        <f t="shared" si="177"/>
        <v>48.873173340773839</v>
      </c>
      <c r="ER200" s="2">
        <f t="shared" si="177"/>
        <v>47.128057544481493</v>
      </c>
      <c r="ES200" s="2">
        <f t="shared" si="177"/>
        <v>45.669320395949512</v>
      </c>
      <c r="ET200" s="2">
        <f t="shared" si="177"/>
        <v>43.144380155861839</v>
      </c>
      <c r="EU200" s="2">
        <f t="shared" si="177"/>
        <v>44.83286941817385</v>
      </c>
      <c r="EV200" s="2">
        <f t="shared" si="177"/>
        <v>43.544830908106775</v>
      </c>
      <c r="EW200" s="2">
        <f t="shared" si="177"/>
        <v>45.449791742301855</v>
      </c>
      <c r="EX200" s="2">
        <f t="shared" si="177"/>
        <v>41.695471176518716</v>
      </c>
      <c r="EY200" s="2">
        <f t="shared" si="177"/>
        <v>37.343780164752317</v>
      </c>
      <c r="EZ200" s="2">
        <f t="shared" si="177"/>
        <v>37.527162979233665</v>
      </c>
      <c r="FA200" s="2">
        <f t="shared" si="177"/>
        <v>36.621134471587041</v>
      </c>
      <c r="FB200" s="2">
        <f t="shared" si="177"/>
        <v>38.0609192020991</v>
      </c>
      <c r="FC200" s="2">
        <f t="shared" si="177"/>
        <v>45.275506599282835</v>
      </c>
      <c r="FD200" s="2">
        <f t="shared" si="177"/>
        <v>41.035222042804584</v>
      </c>
      <c r="FE200" s="2">
        <f t="shared" si="177"/>
        <v>41.581488361607299</v>
      </c>
      <c r="FG200" s="2">
        <f t="shared" si="178"/>
        <v>0.99999999999804001</v>
      </c>
      <c r="FH200" s="2">
        <f t="shared" si="178"/>
        <v>0.9999999999980933</v>
      </c>
      <c r="FI200" s="2">
        <f t="shared" si="178"/>
        <v>0.99999999999839595</v>
      </c>
      <c r="FJ200" s="2">
        <f t="shared" si="178"/>
        <v>0.99999999999863753</v>
      </c>
      <c r="FK200" s="2">
        <f t="shared" si="178"/>
        <v>0.99999999999860734</v>
      </c>
      <c r="FL200" s="2">
        <f t="shared" si="178"/>
        <v>0.9999999999984881</v>
      </c>
      <c r="FM200" s="2">
        <f t="shared" si="178"/>
        <v>0.99999999999829825</v>
      </c>
      <c r="FN200" s="2">
        <f t="shared" si="178"/>
        <v>0.99999999999839373</v>
      </c>
      <c r="FO200" s="2">
        <f t="shared" si="178"/>
        <v>0.99999999999854139</v>
      </c>
      <c r="FP200" s="2">
        <f t="shared" si="178"/>
        <v>0.9999999999985183</v>
      </c>
      <c r="FQ200" s="2">
        <f t="shared" si="178"/>
        <v>0.9999999999985717</v>
      </c>
      <c r="FR200" s="2">
        <f t="shared" si="178"/>
        <v>0.99999999999845623</v>
      </c>
      <c r="FS200" s="2">
        <f t="shared" si="178"/>
        <v>0.99999999997935196</v>
      </c>
      <c r="FT200" s="2">
        <f t="shared" si="178"/>
        <v>0.99999999984322119</v>
      </c>
      <c r="FU200" s="2">
        <f t="shared" si="178"/>
        <v>0.99999999920331717</v>
      </c>
      <c r="FW200" s="2">
        <f t="shared" si="171"/>
        <v>0.99948727732657761</v>
      </c>
      <c r="FX200" s="2">
        <f t="shared" si="171"/>
        <v>0.99971101426504017</v>
      </c>
      <c r="FY200" s="2">
        <f t="shared" si="171"/>
        <v>0.99976417159604603</v>
      </c>
      <c r="FZ200" s="2">
        <f t="shared" si="171"/>
        <v>0.99980513931861781</v>
      </c>
      <c r="GA200" s="2">
        <f t="shared" si="171"/>
        <v>0.99978150693354229</v>
      </c>
      <c r="GB200" s="2">
        <f t="shared" si="171"/>
        <v>0.99975953477365831</v>
      </c>
      <c r="GC200" s="2">
        <f t="shared" si="171"/>
        <v>0.99971850432397846</v>
      </c>
      <c r="GD200" s="2">
        <f t="shared" si="171"/>
        <v>0.99983952114951036</v>
      </c>
      <c r="GE200" s="2">
        <f t="shared" si="171"/>
        <v>0.99985438373008684</v>
      </c>
      <c r="GF200" s="2">
        <f t="shared" si="171"/>
        <v>0.99984580876847162</v>
      </c>
      <c r="GG200" s="2">
        <f t="shared" si="171"/>
        <v>0.99981235030387228</v>
      </c>
      <c r="GH200" s="2">
        <f t="shared" si="171"/>
        <v>0.99973921909290231</v>
      </c>
      <c r="GI200" s="2">
        <f t="shared" si="171"/>
        <v>0.99927182911808921</v>
      </c>
      <c r="GJ200" s="2">
        <f t="shared" si="171"/>
        <v>0.99832506512528718</v>
      </c>
      <c r="GK200" s="2">
        <f t="shared" si="171"/>
        <v>0.99691039586309571</v>
      </c>
      <c r="GM200" s="107">
        <f t="shared" si="172"/>
        <v>0</v>
      </c>
      <c r="GN200" s="107">
        <f t="shared" si="172"/>
        <v>0</v>
      </c>
      <c r="GO200" s="107">
        <f t="shared" si="172"/>
        <v>0</v>
      </c>
      <c r="GP200" s="107">
        <f t="shared" si="172"/>
        <v>0</v>
      </c>
      <c r="GQ200" s="107">
        <f t="shared" si="172"/>
        <v>0</v>
      </c>
      <c r="GR200" s="107">
        <f t="shared" si="172"/>
        <v>0</v>
      </c>
      <c r="GS200" s="107">
        <f t="shared" si="172"/>
        <v>0</v>
      </c>
      <c r="GT200" s="107">
        <f t="shared" si="172"/>
        <v>0</v>
      </c>
      <c r="GU200" s="107">
        <f t="shared" si="172"/>
        <v>0</v>
      </c>
      <c r="GV200" s="107">
        <f t="shared" si="172"/>
        <v>0</v>
      </c>
      <c r="GW200" s="107">
        <f t="shared" si="172"/>
        <v>0</v>
      </c>
      <c r="GX200" s="107">
        <f t="shared" si="172"/>
        <v>0</v>
      </c>
      <c r="GY200" s="107">
        <f t="shared" si="172"/>
        <v>0</v>
      </c>
      <c r="GZ200" s="107">
        <f t="shared" si="172"/>
        <v>0</v>
      </c>
      <c r="HA200" s="107">
        <f t="shared" si="172"/>
        <v>0</v>
      </c>
      <c r="HC200" s="107">
        <f t="shared" si="132"/>
        <v>1.1554764380717619E-270</v>
      </c>
      <c r="HD200" s="107">
        <f t="shared" si="132"/>
        <v>1.3219287339399055E-305</v>
      </c>
      <c r="HE200" s="107">
        <f t="shared" si="132"/>
        <v>0</v>
      </c>
      <c r="HF200" s="107">
        <f t="shared" si="132"/>
        <v>0</v>
      </c>
      <c r="HG200" s="107">
        <f t="shared" si="132"/>
        <v>0</v>
      </c>
      <c r="HH200" s="107">
        <f t="shared" si="132"/>
        <v>0</v>
      </c>
      <c r="HI200" s="107">
        <f t="shared" si="166"/>
        <v>0</v>
      </c>
      <c r="HJ200" s="107">
        <f t="shared" si="166"/>
        <v>0</v>
      </c>
      <c r="HK200" s="107">
        <f t="shared" si="166"/>
        <v>0</v>
      </c>
      <c r="HL200" s="107">
        <f t="shared" si="166"/>
        <v>0</v>
      </c>
      <c r="HM200" s="107">
        <f t="shared" si="166"/>
        <v>0</v>
      </c>
      <c r="HN200" s="107">
        <f t="shared" si="166"/>
        <v>0</v>
      </c>
      <c r="HO200" s="107">
        <f t="shared" si="149"/>
        <v>0</v>
      </c>
      <c r="HP200" s="107">
        <f t="shared" si="149"/>
        <v>0</v>
      </c>
      <c r="HQ200" s="107">
        <f t="shared" si="149"/>
        <v>0</v>
      </c>
      <c r="HS200" s="107">
        <f t="shared" si="173"/>
        <v>2.5888868584677748E-83</v>
      </c>
      <c r="HT200" s="107">
        <f t="shared" si="173"/>
        <v>1.7957871150594908E-97</v>
      </c>
      <c r="HU200" s="107">
        <f t="shared" si="173"/>
        <v>3.6453216618050053E-105</v>
      </c>
      <c r="HV200" s="107">
        <f t="shared" si="173"/>
        <v>2.567371727291204E-129</v>
      </c>
      <c r="HW200" s="107">
        <f t="shared" si="173"/>
        <v>1.3755612634415182E-129</v>
      </c>
      <c r="HX200" s="107">
        <f t="shared" si="173"/>
        <v>1.1681981036998162E-126</v>
      </c>
      <c r="HY200" s="107">
        <f t="shared" si="173"/>
        <v>5.4638930043292259E-127</v>
      </c>
      <c r="HZ200" s="107">
        <f t="shared" si="173"/>
        <v>5.4569507777315446E-136</v>
      </c>
      <c r="IA200" s="107">
        <f t="shared" si="173"/>
        <v>7.1821229342837188E-148</v>
      </c>
      <c r="IB200" s="107">
        <f t="shared" si="173"/>
        <v>4.5261862507024918E-155</v>
      </c>
      <c r="IC200" s="107">
        <f t="shared" si="173"/>
        <v>4.0587287878004973E-154</v>
      </c>
      <c r="ID200" s="107">
        <f t="shared" si="173"/>
        <v>2.3470623024404482E-129</v>
      </c>
      <c r="IE200" s="107">
        <f t="shared" si="173"/>
        <v>5.188341896772714E-119</v>
      </c>
      <c r="IF200" s="107">
        <f t="shared" si="173"/>
        <v>3.9590710158931351E-118</v>
      </c>
      <c r="IG200" s="107">
        <f t="shared" si="173"/>
        <v>2.8700917518697562E-127</v>
      </c>
      <c r="II200" s="107">
        <f t="shared" si="174"/>
        <v>1.8422211300250127E-21</v>
      </c>
      <c r="IJ200" s="107">
        <f t="shared" si="174"/>
        <v>2.7194868177055127E-27</v>
      </c>
      <c r="IK200" s="107">
        <f t="shared" si="174"/>
        <v>5.5439625829477361E-30</v>
      </c>
      <c r="IL200" s="107">
        <f t="shared" si="174"/>
        <v>4.9920221978152893E-37</v>
      </c>
      <c r="IM200" s="107">
        <f t="shared" si="174"/>
        <v>1.9239008093381734E-36</v>
      </c>
      <c r="IN200" s="107">
        <f t="shared" si="174"/>
        <v>2.2065183840012307E-35</v>
      </c>
      <c r="IO200" s="107">
        <f t="shared" si="174"/>
        <v>1.1200716537920603E-34</v>
      </c>
      <c r="IP200" s="107">
        <f t="shared" si="174"/>
        <v>7.2288614435796503E-40</v>
      </c>
      <c r="IQ200" s="107">
        <f t="shared" si="174"/>
        <v>2.014522205894635E-43</v>
      </c>
      <c r="IR200" s="107">
        <f t="shared" si="174"/>
        <v>2.1696290687859025E-45</v>
      </c>
      <c r="IS200" s="107">
        <f t="shared" si="174"/>
        <v>6.6075740402377431E-44</v>
      </c>
      <c r="IT200" s="107">
        <f t="shared" si="174"/>
        <v>7.9641429295270526E-36</v>
      </c>
      <c r="IU200" s="107">
        <f t="shared" si="174"/>
        <v>5.307627634879022E-32</v>
      </c>
      <c r="IV200" s="107">
        <f t="shared" si="174"/>
        <v>2.9286363831615443E-30</v>
      </c>
      <c r="IW200" s="107">
        <f t="shared" si="174"/>
        <v>1.4759531941165604E-27</v>
      </c>
      <c r="IY200" s="107">
        <f t="shared" si="175"/>
        <v>1.8422211300250127E-21</v>
      </c>
      <c r="IZ200" s="107">
        <f t="shared" si="175"/>
        <v>2.7194868177055127E-27</v>
      </c>
      <c r="JA200" s="107">
        <f t="shared" si="175"/>
        <v>5.5439625829477361E-30</v>
      </c>
      <c r="JB200" s="107">
        <f t="shared" si="175"/>
        <v>4.9920221978152893E-37</v>
      </c>
      <c r="JC200" s="107">
        <f t="shared" si="175"/>
        <v>1.9239008093381734E-36</v>
      </c>
      <c r="JD200" s="107">
        <f t="shared" si="175"/>
        <v>2.2065183840012307E-35</v>
      </c>
      <c r="JE200" s="107">
        <f t="shared" si="175"/>
        <v>1.1200716537920603E-34</v>
      </c>
      <c r="JF200" s="107">
        <f t="shared" si="175"/>
        <v>7.2288614435796503E-40</v>
      </c>
      <c r="JG200" s="107">
        <f t="shared" si="175"/>
        <v>2.014522205894635E-43</v>
      </c>
      <c r="JH200" s="107">
        <f t="shared" si="175"/>
        <v>2.1696290687859025E-45</v>
      </c>
      <c r="JI200" s="107">
        <f t="shared" si="175"/>
        <v>6.6075740402377431E-44</v>
      </c>
      <c r="JJ200" s="107">
        <f t="shared" si="175"/>
        <v>7.9641429295270526E-36</v>
      </c>
      <c r="JK200" s="107">
        <f t="shared" si="175"/>
        <v>5.307627634879022E-32</v>
      </c>
      <c r="JL200" s="107">
        <f t="shared" si="175"/>
        <v>2.9286363831615443E-30</v>
      </c>
      <c r="JM200" s="107">
        <f t="shared" si="175"/>
        <v>1.4759531941165604E-27</v>
      </c>
    </row>
    <row r="201" spans="2:273" x14ac:dyDescent="0.25">
      <c r="B201" s="2">
        <v>173</v>
      </c>
      <c r="C201" s="37">
        <v>50.128999999999998</v>
      </c>
      <c r="D201" s="37">
        <v>47.71</v>
      </c>
      <c r="E201" s="37">
        <v>46.015999999999998</v>
      </c>
      <c r="F201" s="37">
        <v>43.267000000000003</v>
      </c>
      <c r="G201" s="37">
        <v>46.116999999999997</v>
      </c>
      <c r="H201" s="37">
        <v>46.133000000000003</v>
      </c>
      <c r="I201" s="37">
        <v>46.35</v>
      </c>
      <c r="J201" s="37">
        <v>42.716999999999999</v>
      </c>
      <c r="K201" s="37">
        <v>38.167000000000002</v>
      </c>
      <c r="L201" s="37">
        <v>37.4</v>
      </c>
      <c r="M201" s="37">
        <v>38.4</v>
      </c>
      <c r="N201" s="37">
        <v>38.732999999999997</v>
      </c>
      <c r="O201" s="37">
        <v>45.383000000000003</v>
      </c>
      <c r="P201" s="37">
        <v>42.3</v>
      </c>
      <c r="Q201" s="37">
        <v>42.332999999999998</v>
      </c>
      <c r="S201" s="4">
        <f>AY201 + (C$3 * _xlfn.NORM.DIST($B201, C$7, ABS(C$11), FALSE) * _xlfn.NORM.DIST(($B201 - C$7)*C$15, 0, ABS(C$11), TRUE) * 2)
               + (C$4 * _xlfn.NORM.DIST($B201, C$8, ABS(C$12), FALSE) * _xlfn.NORM.DIST(($B201 - C$8)*C$16, 0, ABS(C$12), TRUE) * 2)
               + (C$5 * _xlfn.NORM.DIST($B201, C$9, ABS(C$13), FALSE) * _xlfn.NORM.DIST(($B201 - C$9)*C$17, 0, ABS(C$13), TRUE) * 2)
               + (C$6 * _xlfn.NORM.DIST($B201, C$10, ABS(C$14), FALSE) * _xlfn.NORM.DIST(($B201 - C$10)*C$18, 0, ABS(C$14), TRUE) * 2)</f>
        <v>48.840761677131496</v>
      </c>
      <c r="T201" s="4">
        <f>AZ201 + (D$3 * _xlfn.NORM.DIST($B201, D$7, ABS(D$11), FALSE) * _xlfn.NORM.DIST(($B201 - D$7)*D$15, 0, ABS(D$11), TRUE) * 2)
               + (D$4 * _xlfn.NORM.DIST($B201, D$8, ABS(D$12), FALSE) * _xlfn.NORM.DIST(($B201 - D$8)*D$16, 0, ABS(D$12), TRUE) * 2)
               + (D$5 * _xlfn.NORM.DIST($B201, D$9, ABS(D$13), FALSE) * _xlfn.NORM.DIST(($B201 - D$9)*D$17, 0, ABS(D$13), TRUE) * 2)
               + (D$6 * _xlfn.NORM.DIST($B201, D$10, ABS(D$14), FALSE) * _xlfn.NORM.DIST(($B201 - D$10)*D$18, 0, ABS(D$14), TRUE) * 2)</f>
        <v>47.053515015090227</v>
      </c>
      <c r="U201" s="4">
        <f>BA201 + (E$3 * _xlfn.NORM.DIST($B201, E$7, ABS(E$11), FALSE) * _xlfn.NORM.DIST(($B201 - E$7)*E$15, 0, ABS(E$11), TRUE) * 2)
               + (E$4 * _xlfn.NORM.DIST($B201, E$8, ABS(E$12), FALSE) * _xlfn.NORM.DIST(($B201 - E$8)*E$16, 0, ABS(E$12), TRUE) * 2)
               + (E$5 * _xlfn.NORM.DIST($B201, E$9, ABS(E$13), FALSE) * _xlfn.NORM.DIST(($B201 - E$9)*E$17, 0, ABS(E$13), TRUE) * 2)
               + (E$6 * _xlfn.NORM.DIST($B201, E$10, ABS(E$14), FALSE) * _xlfn.NORM.DIST(($B201 - E$10)*E$18, 0, ABS(E$14), TRUE) * 2)</f>
        <v>45.563331874082095</v>
      </c>
      <c r="V201" s="4" t="e">
        <f>BB201 + (F$3 * _xlfn.NORM.DIST($B201, F$7, ABS(F$11), FALSE) * _xlfn.NORM.DIST(($B201 - F$7)*F$15, 0, ABS(F$11), TRUE) * 2)
               + (F$4 * _xlfn.NORM.DIST($B201, F$8, ABS(F$12), FALSE) * _xlfn.NORM.DIST(($B201 - F$8)*F$16, 0, ABS(F$12), TRUE) * 2)
               + (F$5 * _xlfn.NORM.DIST($B201, F$9, ABS(F$13), FALSE) * _xlfn.NORM.DIST(($B201 - F$9)*F$17, 0, ABS(F$13), TRUE) * 2)
               + (F$6 * _xlfn.NORM.DIST($B201, F$10, ABS(F$14), FALSE) * _xlfn.NORM.DIST(($B201 - F$10)*F$18, 0, ABS(F$14), TRUE) * 2)</f>
        <v>#N/A</v>
      </c>
      <c r="W201" s="4" t="e">
        <f>BC201 + (G$3 * _xlfn.NORM.DIST($B201, G$7, ABS(G$11), FALSE) * _xlfn.NORM.DIST(($B201 - G$7)*G$15, 0, ABS(G$11), TRUE) * 2)
               + (G$4 * _xlfn.NORM.DIST($B201, G$8, ABS(G$12), FALSE) * _xlfn.NORM.DIST(($B201 - G$8)*G$16, 0, ABS(G$12), TRUE) * 2)
               + (G$5 * _xlfn.NORM.DIST($B201, G$9, ABS(G$13), FALSE) * _xlfn.NORM.DIST(($B201 - G$9)*G$17, 0, ABS(G$13), TRUE) * 2)
               + (G$6 * _xlfn.NORM.DIST($B201, G$10, ABS(G$14), FALSE) * _xlfn.NORM.DIST(($B201 - G$10)*G$18, 0, ABS(G$14), TRUE) * 2)</f>
        <v>#N/A</v>
      </c>
      <c r="X201" s="4" t="e">
        <f>BD201 + (H$3 * _xlfn.NORM.DIST($B201, H$7, ABS(H$11), FALSE) * _xlfn.NORM.DIST(($B201 - H$7)*H$15, 0, ABS(H$11), TRUE) * 2)
               + (H$4 * _xlfn.NORM.DIST($B201, H$8, ABS(H$12), FALSE) * _xlfn.NORM.DIST(($B201 - H$8)*H$16, 0, ABS(H$12), TRUE) * 2)
               + (H$5 * _xlfn.NORM.DIST($B201, H$9, ABS(H$13), FALSE) * _xlfn.NORM.DIST(($B201 - H$9)*H$17, 0, ABS(H$13), TRUE) * 2)
               + (H$6 * _xlfn.NORM.DIST($B201, H$10, ABS(H$14), FALSE) * _xlfn.NORM.DIST(($B201 - H$10)*H$18, 0, ABS(H$14), TRUE) * 2)</f>
        <v>#N/A</v>
      </c>
      <c r="Y201" s="4" t="e">
        <f>BE201 + (I$3 * _xlfn.NORM.DIST($B201, I$7, ABS(I$11), FALSE) * _xlfn.NORM.DIST(($B201 - I$7)*I$15, 0, ABS(I$11), TRUE) * 2)
               + (I$4 * _xlfn.NORM.DIST($B201, I$8, ABS(I$12), FALSE) * _xlfn.NORM.DIST(($B201 - I$8)*I$16, 0, ABS(I$12), TRUE) * 2)
               + (I$5 * _xlfn.NORM.DIST($B201, I$9, ABS(I$13), FALSE) * _xlfn.NORM.DIST(($B201 - I$9)*I$17, 0, ABS(I$13), TRUE) * 2)
               + (I$6 * _xlfn.NORM.DIST($B201, I$10, ABS(I$14), FALSE) * _xlfn.NORM.DIST(($B201 - I$10)*I$18, 0, ABS(I$14), TRUE) * 2)</f>
        <v>#N/A</v>
      </c>
      <c r="Z201" s="4" t="e">
        <f>BF201 + (J$3 * _xlfn.NORM.DIST($B201, J$7, ABS(J$11), FALSE) * _xlfn.NORM.DIST(($B201 - J$7)*J$15, 0, ABS(J$11), TRUE) * 2)
               + (J$4 * _xlfn.NORM.DIST($B201, J$8, ABS(J$12), FALSE) * _xlfn.NORM.DIST(($B201 - J$8)*J$16, 0, ABS(J$12), TRUE) * 2)
               + (J$5 * _xlfn.NORM.DIST($B201, J$9, ABS(J$13), FALSE) * _xlfn.NORM.DIST(($B201 - J$9)*J$17, 0, ABS(J$13), TRUE) * 2)
               + (J$6 * _xlfn.NORM.DIST($B201, J$10, ABS(J$14), FALSE) * _xlfn.NORM.DIST(($B201 - J$10)*J$18, 0, ABS(J$14), TRUE) * 2)</f>
        <v>#N/A</v>
      </c>
      <c r="AA201" s="4" t="e">
        <f>BG201 + (K$3 * _xlfn.NORM.DIST($B201, K$7, ABS(K$11), FALSE) * _xlfn.NORM.DIST(($B201 - K$7)*K$15, 0, ABS(K$11), TRUE) * 2)
               + (K$4 * _xlfn.NORM.DIST($B201, K$8, ABS(K$12), FALSE) * _xlfn.NORM.DIST(($B201 - K$8)*K$16, 0, ABS(K$12), TRUE) * 2)
               + (K$5 * _xlfn.NORM.DIST($B201, K$9, ABS(K$13), FALSE) * _xlfn.NORM.DIST(($B201 - K$9)*K$17, 0, ABS(K$13), TRUE) * 2)
               + (K$6 * _xlfn.NORM.DIST($B201, K$10, ABS(K$14), FALSE) * _xlfn.NORM.DIST(($B201 - K$10)*K$18, 0, ABS(K$14), TRUE) * 2)</f>
        <v>#N/A</v>
      </c>
      <c r="AB201" s="4" t="e">
        <f>BH201 + (L$3 * _xlfn.NORM.DIST($B201, L$7, ABS(L$11), FALSE) * _xlfn.NORM.DIST(($B201 - L$7)*L$15, 0, ABS(L$11), TRUE) * 2)
               + (L$4 * _xlfn.NORM.DIST($B201, L$8, ABS(L$12), FALSE) * _xlfn.NORM.DIST(($B201 - L$8)*L$16, 0, ABS(L$12), TRUE) * 2)
               + (L$5 * _xlfn.NORM.DIST($B201, L$9, ABS(L$13), FALSE) * _xlfn.NORM.DIST(($B201 - L$9)*L$17, 0, ABS(L$13), TRUE) * 2)
               + (L$6 * _xlfn.NORM.DIST($B201, L$10, ABS(L$14), FALSE) * _xlfn.NORM.DIST(($B201 - L$10)*L$18, 0, ABS(L$14), TRUE) * 2)</f>
        <v>#N/A</v>
      </c>
      <c r="AC201" s="4" t="e">
        <f>BI201 + (M$3 * _xlfn.NORM.DIST($B201, M$7, ABS(M$11), FALSE) * _xlfn.NORM.DIST(($B201 - M$7)*M$15, 0, ABS(M$11), TRUE) * 2)
               + (M$4 * _xlfn.NORM.DIST($B201, M$8, ABS(M$12), FALSE) * _xlfn.NORM.DIST(($B201 - M$8)*M$16, 0, ABS(M$12), TRUE) * 2)
               + (M$5 * _xlfn.NORM.DIST($B201, M$9, ABS(M$13), FALSE) * _xlfn.NORM.DIST(($B201 - M$9)*M$17, 0, ABS(M$13), TRUE) * 2)
               + (M$6 * _xlfn.NORM.DIST($B201, M$10, ABS(M$14), FALSE) * _xlfn.NORM.DIST(($B201 - M$10)*M$18, 0, ABS(M$14), TRUE) * 2)</f>
        <v>#N/A</v>
      </c>
      <c r="AD201" s="4" t="e">
        <f>BJ201 + (N$3 * _xlfn.NORM.DIST($B201, N$7, ABS(N$11), FALSE) * _xlfn.NORM.DIST(($B201 - N$7)*N$15, 0, ABS(N$11), TRUE) * 2)
               + (N$4 * _xlfn.NORM.DIST($B201, N$8, ABS(N$12), FALSE) * _xlfn.NORM.DIST(($B201 - N$8)*N$16, 0, ABS(N$12), TRUE) * 2)
               + (N$5 * _xlfn.NORM.DIST($B201, N$9, ABS(N$13), FALSE) * _xlfn.NORM.DIST(($B201 - N$9)*N$17, 0, ABS(N$13), TRUE) * 2)
               + (N$6 * _xlfn.NORM.DIST($B201, N$10, ABS(N$14), FALSE) * _xlfn.NORM.DIST(($B201 - N$10)*N$18, 0, ABS(N$14), TRUE) * 2)</f>
        <v>#N/A</v>
      </c>
      <c r="AE201" s="4" t="e">
        <f>BK201 + (O$3 * _xlfn.NORM.DIST($B201, O$7, ABS(O$11), FALSE) * _xlfn.NORM.DIST(($B201 - O$7)*O$15, 0, ABS(O$11), TRUE) * 2)
               + (O$4 * _xlfn.NORM.DIST($B201, O$8, ABS(O$12), FALSE) * _xlfn.NORM.DIST(($B201 - O$8)*O$16, 0, ABS(O$12), TRUE) * 2)
               + (O$5 * _xlfn.NORM.DIST($B201, O$9, ABS(O$13), FALSE) * _xlfn.NORM.DIST(($B201 - O$9)*O$17, 0, ABS(O$13), TRUE) * 2)
               + (O$6 * _xlfn.NORM.DIST($B201, O$10, ABS(O$14), FALSE) * _xlfn.NORM.DIST(($B201 - O$10)*O$18, 0, ABS(O$14), TRUE) * 2)</f>
        <v>#N/A</v>
      </c>
      <c r="AF201" s="4" t="e">
        <f t="shared" si="133"/>
        <v>#N/A</v>
      </c>
      <c r="AG201" s="4">
        <f t="shared" si="133"/>
        <v>41.421776325310162</v>
      </c>
      <c r="AI201" s="4">
        <f>IF(OR($B201 &lt; C$231, $B201 &gt; C$234), 0, C201-S201)</f>
        <v>1.2882383228685015</v>
      </c>
      <c r="AJ201" s="4">
        <f>IF(OR($B201 &lt; D$231, $B201 &gt; D$234), 0, D201-T201)</f>
        <v>0.65648498490977403</v>
      </c>
      <c r="AK201" s="4">
        <f>IF(OR($B201 &lt; E$231, $B201 &gt; E$234), 0, E201-U201)</f>
        <v>0.45266812591790284</v>
      </c>
      <c r="AL201" s="4">
        <f>IF(OR($B201 &lt; F$231, $B201 &gt; F$234), 0, F201-V201)</f>
        <v>0</v>
      </c>
      <c r="AM201" s="4">
        <f>IF(OR($B201 &lt; G$231, $B201 &gt; G$234), 0, G201-W201)</f>
        <v>0</v>
      </c>
      <c r="AN201" s="4">
        <f>IF(OR($B201 &lt; H$231, $B201 &gt; H$234), 0, H201-X201)</f>
        <v>0</v>
      </c>
      <c r="AO201" s="4">
        <f>IF(OR($B201 &lt; I$231, $B201 &gt; I$234), 0, I201-Y201)</f>
        <v>0</v>
      </c>
      <c r="AP201" s="4">
        <f>IF(OR($B201 &lt; J$231, $B201 &gt; J$234), 0, J201-Z201)</f>
        <v>0</v>
      </c>
      <c r="AQ201" s="4">
        <f>IF(OR($B201 &lt; K$231, $B201 &gt; K$234), 0, K201-AA201)</f>
        <v>0</v>
      </c>
      <c r="AR201" s="4">
        <f>IF(OR($B201 &lt; L$231, $B201 &gt; L$234), 0, L201-AB201)</f>
        <v>0</v>
      </c>
      <c r="AS201" s="4">
        <f>IF(OR($B201 &lt; M$231, $B201 &gt; M$234), 0, M201-AC201)</f>
        <v>0</v>
      </c>
      <c r="AT201" s="4">
        <f>IF(OR($B201 &lt; N$231, $B201 &gt; N$234), 0, N201-AD201)</f>
        <v>0</v>
      </c>
      <c r="AU201" s="4">
        <f>IF(OR($B201 &lt; O$231, $B201 &gt; O$234), 0, O201-AE201)</f>
        <v>0</v>
      </c>
      <c r="AV201" s="4">
        <f t="shared" si="165"/>
        <v>0</v>
      </c>
      <c r="AW201" s="4">
        <f t="shared" si="165"/>
        <v>0.91122367468983612</v>
      </c>
      <c r="AY201" s="2">
        <f t="shared" si="167"/>
        <v>48.840761677131496</v>
      </c>
      <c r="AZ201" s="2">
        <f t="shared" si="167"/>
        <v>47.053515015090227</v>
      </c>
      <c r="BA201" s="2">
        <f t="shared" si="167"/>
        <v>45.563331874082095</v>
      </c>
      <c r="BB201" s="2" t="e">
        <f t="shared" si="167"/>
        <v>#N/A</v>
      </c>
      <c r="BC201" s="2" t="e">
        <f t="shared" si="167"/>
        <v>#N/A</v>
      </c>
      <c r="BD201" s="2" t="e">
        <f t="shared" si="167"/>
        <v>#N/A</v>
      </c>
      <c r="BE201" s="2" t="e">
        <f t="shared" si="167"/>
        <v>#N/A</v>
      </c>
      <c r="BF201" s="2" t="e">
        <f t="shared" si="167"/>
        <v>#N/A</v>
      </c>
      <c r="BG201" s="2" t="e">
        <f t="shared" si="167"/>
        <v>#N/A</v>
      </c>
      <c r="BH201" s="2" t="e">
        <f t="shared" si="167"/>
        <v>#N/A</v>
      </c>
      <c r="BI201" s="2" t="e">
        <f t="shared" si="167"/>
        <v>#N/A</v>
      </c>
      <c r="BJ201" s="2" t="e">
        <f t="shared" si="167"/>
        <v>#N/A</v>
      </c>
      <c r="BK201" s="2" t="e">
        <f t="shared" si="167"/>
        <v>#N/A</v>
      </c>
      <c r="BL201" s="2" t="e">
        <f t="shared" si="167"/>
        <v>#N/A</v>
      </c>
      <c r="BM201" s="2">
        <f t="shared" si="167"/>
        <v>41.421776325310162</v>
      </c>
      <c r="BO201" s="2" t="str">
        <f t="shared" si="168"/>
        <v/>
      </c>
      <c r="BP201" s="2" t="str">
        <f t="shared" si="168"/>
        <v/>
      </c>
      <c r="BQ201" s="2" t="str">
        <f t="shared" si="168"/>
        <v/>
      </c>
      <c r="BR201" s="2" t="str">
        <f t="shared" si="168"/>
        <v/>
      </c>
      <c r="BS201" s="2" t="str">
        <f t="shared" si="168"/>
        <v/>
      </c>
      <c r="BT201" s="2" t="str">
        <f t="shared" si="168"/>
        <v/>
      </c>
      <c r="BU201" s="2" t="str">
        <f t="shared" si="168"/>
        <v/>
      </c>
      <c r="BV201" s="2" t="str">
        <f t="shared" si="168"/>
        <v/>
      </c>
      <c r="BW201" s="2" t="str">
        <f t="shared" si="168"/>
        <v/>
      </c>
      <c r="BX201" s="2" t="str">
        <f t="shared" si="168"/>
        <v/>
      </c>
      <c r="BY201" s="2" t="str">
        <f t="shared" si="168"/>
        <v/>
      </c>
      <c r="BZ201" s="2" t="str">
        <f t="shared" si="168"/>
        <v/>
      </c>
      <c r="CA201" s="2" t="str">
        <f t="shared" si="168"/>
        <v/>
      </c>
      <c r="CB201" s="2" t="str">
        <f t="shared" si="168"/>
        <v/>
      </c>
      <c r="CC201" s="2" t="str">
        <f t="shared" si="168"/>
        <v/>
      </c>
      <c r="CE201" s="2" t="str">
        <f t="shared" si="169"/>
        <v/>
      </c>
      <c r="CF201" s="2" t="str">
        <f t="shared" si="169"/>
        <v/>
      </c>
      <c r="CG201" s="2" t="str">
        <f t="shared" si="169"/>
        <v/>
      </c>
      <c r="CH201" s="2" t="str">
        <f t="shared" si="169"/>
        <v/>
      </c>
      <c r="CI201" s="2" t="str">
        <f t="shared" si="169"/>
        <v/>
      </c>
      <c r="CJ201" s="2" t="str">
        <f t="shared" si="169"/>
        <v/>
      </c>
      <c r="CK201" s="2" t="str">
        <f t="shared" si="169"/>
        <v/>
      </c>
      <c r="CL201" s="2" t="str">
        <f t="shared" si="169"/>
        <v/>
      </c>
      <c r="CM201" s="2" t="str">
        <f t="shared" si="169"/>
        <v/>
      </c>
      <c r="CN201" s="2" t="str">
        <f t="shared" si="169"/>
        <v/>
      </c>
      <c r="CO201" s="2" t="str">
        <f t="shared" si="169"/>
        <v/>
      </c>
      <c r="CP201" s="2" t="str">
        <f t="shared" si="169"/>
        <v/>
      </c>
      <c r="CQ201" s="2" t="str">
        <f t="shared" si="169"/>
        <v/>
      </c>
      <c r="CR201" s="2" t="str">
        <f t="shared" si="169"/>
        <v/>
      </c>
      <c r="CS201" s="2" t="str">
        <f t="shared" si="169"/>
        <v/>
      </c>
      <c r="CU201" s="2">
        <f t="shared" si="170"/>
        <v>50.128999999999998</v>
      </c>
      <c r="CV201" s="2">
        <f t="shared" si="170"/>
        <v>47.71</v>
      </c>
      <c r="CW201" s="2">
        <f t="shared" si="170"/>
        <v>46.015999999999998</v>
      </c>
      <c r="CX201" s="2" t="str">
        <f t="shared" si="170"/>
        <v/>
      </c>
      <c r="CY201" s="2" t="str">
        <f t="shared" si="170"/>
        <v/>
      </c>
      <c r="CZ201" s="2" t="str">
        <f t="shared" si="170"/>
        <v/>
      </c>
      <c r="DA201" s="2" t="str">
        <f t="shared" si="170"/>
        <v/>
      </c>
      <c r="DB201" s="2" t="str">
        <f t="shared" si="170"/>
        <v/>
      </c>
      <c r="DC201" s="2" t="str">
        <f t="shared" si="170"/>
        <v/>
      </c>
      <c r="DD201" s="2" t="str">
        <f t="shared" si="170"/>
        <v/>
      </c>
      <c r="DE201" s="2" t="str">
        <f t="shared" si="170"/>
        <v/>
      </c>
      <c r="DF201" s="2" t="str">
        <f t="shared" si="170"/>
        <v/>
      </c>
      <c r="DG201" s="2" t="str">
        <f t="shared" si="170"/>
        <v/>
      </c>
      <c r="DH201" s="2" t="str">
        <f t="shared" si="170"/>
        <v/>
      </c>
      <c r="DI201" s="2">
        <f t="shared" si="170"/>
        <v>42.332999999999998</v>
      </c>
      <c r="DK201" s="2">
        <f t="shared" si="176"/>
        <v>70.978202419354886</v>
      </c>
      <c r="DL201" s="2">
        <f t="shared" si="176"/>
        <v>80.210291422287398</v>
      </c>
      <c r="DM201" s="2">
        <f t="shared" si="176"/>
        <v>86.731029692082117</v>
      </c>
      <c r="DN201" s="2">
        <f t="shared" si="176"/>
        <v>79.830298685383269</v>
      </c>
      <c r="DO201" s="2">
        <f t="shared" si="176"/>
        <v>99.173215359237503</v>
      </c>
      <c r="DP201" s="2">
        <f t="shared" si="176"/>
        <v>93.832001336898401</v>
      </c>
      <c r="DQ201" s="2">
        <f t="shared" si="176"/>
        <v>94.263919904692074</v>
      </c>
      <c r="DR201" s="2">
        <f t="shared" si="176"/>
        <v>96.368236620234626</v>
      </c>
      <c r="DS201" s="2">
        <f t="shared" si="176"/>
        <v>74.102669354838696</v>
      </c>
      <c r="DT201" s="2">
        <f t="shared" si="176"/>
        <v>73.335988431590678</v>
      </c>
      <c r="DU201" s="2">
        <f t="shared" si="176"/>
        <v>81.237519466073408</v>
      </c>
      <c r="DV201" s="2">
        <f t="shared" si="176"/>
        <v>83.259229105571848</v>
      </c>
      <c r="DW201" s="2">
        <f t="shared" si="176"/>
        <v>95.866675579322617</v>
      </c>
      <c r="DX201" s="2">
        <f t="shared" si="176"/>
        <v>71.533112745098052</v>
      </c>
      <c r="DY201" s="2">
        <f t="shared" si="176"/>
        <v>62.675658456486026</v>
      </c>
      <c r="EA201" s="2">
        <f t="shared" si="164"/>
        <v>45.043876497651681</v>
      </c>
      <c r="EB201" s="2">
        <f t="shared" si="164"/>
        <v>50.468582231327986</v>
      </c>
      <c r="EC201" s="2">
        <f t="shared" si="164"/>
        <v>45.110494845360819</v>
      </c>
      <c r="ED201" s="2">
        <f t="shared" si="164"/>
        <v>43.458229174245162</v>
      </c>
      <c r="EE201" s="2">
        <f t="shared" si="164"/>
        <v>45.870561303348872</v>
      </c>
      <c r="EF201" s="2">
        <f t="shared" si="163"/>
        <v>33.393216883981367</v>
      </c>
      <c r="EG201" s="2">
        <f t="shared" si="163"/>
        <v>43.329463645013782</v>
      </c>
      <c r="EH201" s="2">
        <f t="shared" si="163"/>
        <v>37.141442545384322</v>
      </c>
      <c r="EI201" s="2">
        <f t="shared" si="163"/>
        <v>34.059444405651853</v>
      </c>
      <c r="EJ201" s="2">
        <f t="shared" si="163"/>
        <v>36.528920452994939</v>
      </c>
      <c r="EK201" s="2">
        <f t="shared" si="135"/>
        <v>35.628290407612184</v>
      </c>
      <c r="EL201" s="2">
        <f t="shared" si="130"/>
        <v>37.812118081180806</v>
      </c>
      <c r="EM201" s="2">
        <f t="shared" si="130"/>
        <v>43.844138480818771</v>
      </c>
      <c r="EN201" s="2">
        <f t="shared" si="130"/>
        <v>40.168286150712817</v>
      </c>
      <c r="EO201" s="2">
        <f t="shared" si="130"/>
        <v>41.569624106363634</v>
      </c>
      <c r="EQ201" s="2">
        <f t="shared" si="177"/>
        <v>48.842308828142393</v>
      </c>
      <c r="ER201" s="2">
        <f t="shared" si="177"/>
        <v>47.052730861365937</v>
      </c>
      <c r="ES201" s="2">
        <f t="shared" si="177"/>
        <v>45.563416721807343</v>
      </c>
      <c r="ET201" s="2">
        <f t="shared" si="177"/>
        <v>43.0329813050366</v>
      </c>
      <c r="EU201" s="2">
        <f t="shared" si="177"/>
        <v>44.683072345415994</v>
      </c>
      <c r="EV201" s="2">
        <f t="shared" si="177"/>
        <v>43.359574495420198</v>
      </c>
      <c r="EW201" s="2">
        <f t="shared" si="177"/>
        <v>45.270964121891396</v>
      </c>
      <c r="EX201" s="2">
        <f t="shared" si="177"/>
        <v>41.530408299943346</v>
      </c>
      <c r="EY201" s="2">
        <f t="shared" si="177"/>
        <v>37.202978143483577</v>
      </c>
      <c r="EZ201" s="2">
        <f t="shared" si="177"/>
        <v>37.385809118543008</v>
      </c>
      <c r="FA201" s="2">
        <f t="shared" si="177"/>
        <v>36.468726057472608</v>
      </c>
      <c r="FB201" s="2">
        <f t="shared" si="177"/>
        <v>37.881923504952312</v>
      </c>
      <c r="FC201" s="2">
        <f t="shared" si="177"/>
        <v>45.095985386844902</v>
      </c>
      <c r="FD201" s="2">
        <f t="shared" si="177"/>
        <v>40.870313194286325</v>
      </c>
      <c r="FE201" s="2">
        <f t="shared" si="177"/>
        <v>41.421392481602695</v>
      </c>
      <c r="FG201" s="2">
        <f t="shared" si="178"/>
        <v>0.99999999999844313</v>
      </c>
      <c r="FH201" s="2">
        <f t="shared" si="178"/>
        <v>0.99999999999848543</v>
      </c>
      <c r="FI201" s="2">
        <f t="shared" si="178"/>
        <v>0.99999999999872591</v>
      </c>
      <c r="FJ201" s="2">
        <f t="shared" si="178"/>
        <v>0.99999999999891775</v>
      </c>
      <c r="FK201" s="2">
        <f t="shared" si="178"/>
        <v>0.99999999999889377</v>
      </c>
      <c r="FL201" s="2">
        <f t="shared" si="178"/>
        <v>0.99999999999879907</v>
      </c>
      <c r="FM201" s="2">
        <f t="shared" si="178"/>
        <v>0.99999999999864819</v>
      </c>
      <c r="FN201" s="2">
        <f t="shared" si="178"/>
        <v>0.99999999999872413</v>
      </c>
      <c r="FO201" s="2">
        <f t="shared" si="178"/>
        <v>0.99999999999884137</v>
      </c>
      <c r="FP201" s="2">
        <f t="shared" si="178"/>
        <v>0.99999999999882305</v>
      </c>
      <c r="FQ201" s="2">
        <f t="shared" si="178"/>
        <v>0.99999999999886546</v>
      </c>
      <c r="FR201" s="2">
        <f t="shared" si="178"/>
        <v>0.99999999999877376</v>
      </c>
      <c r="FS201" s="2">
        <f t="shared" si="178"/>
        <v>0.99999999998325173</v>
      </c>
      <c r="FT201" s="2">
        <f t="shared" si="178"/>
        <v>0.99999999987059418</v>
      </c>
      <c r="FU201" s="2">
        <f t="shared" si="178"/>
        <v>0.99999999933263661</v>
      </c>
      <c r="FW201" s="2">
        <f t="shared" si="171"/>
        <v>0.99959268695170655</v>
      </c>
      <c r="FX201" s="2">
        <f t="shared" si="171"/>
        <v>0.99977043682692479</v>
      </c>
      <c r="FY201" s="2">
        <f t="shared" si="171"/>
        <v>0.99981266575387073</v>
      </c>
      <c r="FZ201" s="2">
        <f t="shared" si="171"/>
        <v>0.99984521045538732</v>
      </c>
      <c r="GA201" s="2">
        <f t="shared" si="171"/>
        <v>0.9998264369886718</v>
      </c>
      <c r="GB201" s="2">
        <f t="shared" si="171"/>
        <v>0.99980898223409942</v>
      </c>
      <c r="GC201" s="2">
        <f t="shared" si="171"/>
        <v>0.99977638709035455</v>
      </c>
      <c r="GD201" s="2">
        <f t="shared" si="171"/>
        <v>0.99987252291047513</v>
      </c>
      <c r="GE201" s="2">
        <f t="shared" si="171"/>
        <v>0.99988432942113659</v>
      </c>
      <c r="GF201" s="2">
        <f t="shared" si="171"/>
        <v>0.99987751766699451</v>
      </c>
      <c r="GG201" s="2">
        <f t="shared" si="171"/>
        <v>0.9998509387952238</v>
      </c>
      <c r="GH201" s="2">
        <f t="shared" si="171"/>
        <v>0.9997928432515073</v>
      </c>
      <c r="GI201" s="2">
        <f t="shared" si="171"/>
        <v>0.99940927690602499</v>
      </c>
      <c r="GJ201" s="2">
        <f t="shared" si="171"/>
        <v>0.99861709733298021</v>
      </c>
      <c r="GK201" s="2">
        <f t="shared" si="171"/>
        <v>0.99741060908766543</v>
      </c>
      <c r="GM201" s="107">
        <f t="shared" si="172"/>
        <v>0</v>
      </c>
      <c r="GN201" s="107">
        <f t="shared" si="172"/>
        <v>0</v>
      </c>
      <c r="GO201" s="107">
        <f t="shared" si="172"/>
        <v>0</v>
      </c>
      <c r="GP201" s="107">
        <f t="shared" si="172"/>
        <v>0</v>
      </c>
      <c r="GQ201" s="107">
        <f t="shared" si="172"/>
        <v>0</v>
      </c>
      <c r="GR201" s="107">
        <f t="shared" si="172"/>
        <v>0</v>
      </c>
      <c r="GS201" s="107">
        <f t="shared" si="172"/>
        <v>0</v>
      </c>
      <c r="GT201" s="107">
        <f t="shared" si="172"/>
        <v>0</v>
      </c>
      <c r="GU201" s="107">
        <f t="shared" si="172"/>
        <v>0</v>
      </c>
      <c r="GV201" s="107">
        <f t="shared" si="172"/>
        <v>0</v>
      </c>
      <c r="GW201" s="107">
        <f t="shared" si="172"/>
        <v>0</v>
      </c>
      <c r="GX201" s="107">
        <f t="shared" si="172"/>
        <v>0</v>
      </c>
      <c r="GY201" s="107">
        <f t="shared" si="172"/>
        <v>0</v>
      </c>
      <c r="GZ201" s="107">
        <f t="shared" si="172"/>
        <v>0</v>
      </c>
      <c r="HA201" s="107">
        <f t="shared" si="172"/>
        <v>0</v>
      </c>
      <c r="HC201" s="107">
        <f t="shared" si="132"/>
        <v>2.8753470533072308E-276</v>
      </c>
      <c r="HD201" s="107">
        <f t="shared" si="132"/>
        <v>0</v>
      </c>
      <c r="HE201" s="107">
        <f t="shared" si="132"/>
        <v>0</v>
      </c>
      <c r="HF201" s="107">
        <f t="shared" si="132"/>
        <v>0</v>
      </c>
      <c r="HG201" s="107">
        <f t="shared" si="132"/>
        <v>0</v>
      </c>
      <c r="HH201" s="107">
        <f t="shared" si="132"/>
        <v>0</v>
      </c>
      <c r="HI201" s="107">
        <f t="shared" si="166"/>
        <v>0</v>
      </c>
      <c r="HJ201" s="107">
        <f t="shared" si="166"/>
        <v>0</v>
      </c>
      <c r="HK201" s="107">
        <f t="shared" si="166"/>
        <v>0</v>
      </c>
      <c r="HL201" s="107">
        <f t="shared" si="166"/>
        <v>0</v>
      </c>
      <c r="HM201" s="107">
        <f t="shared" si="166"/>
        <v>0</v>
      </c>
      <c r="HN201" s="107">
        <f t="shared" si="166"/>
        <v>0</v>
      </c>
      <c r="HO201" s="107">
        <f t="shared" si="149"/>
        <v>0</v>
      </c>
      <c r="HP201" s="107">
        <f t="shared" si="149"/>
        <v>0</v>
      </c>
      <c r="HQ201" s="107">
        <f t="shared" si="149"/>
        <v>0</v>
      </c>
      <c r="HS201" s="107">
        <f t="shared" si="173"/>
        <v>5.0079280987850669E-86</v>
      </c>
      <c r="HT201" s="107">
        <f t="shared" si="173"/>
        <v>1.4035925402533413E-100</v>
      </c>
      <c r="HU201" s="107">
        <f t="shared" si="173"/>
        <v>1.779589013249885E-108</v>
      </c>
      <c r="HV201" s="107">
        <f t="shared" si="173"/>
        <v>2.4673318951471287E-133</v>
      </c>
      <c r="HW201" s="107">
        <f t="shared" si="173"/>
        <v>1.2478458747707307E-133</v>
      </c>
      <c r="HX201" s="107">
        <f t="shared" si="173"/>
        <v>1.2235954659384238E-130</v>
      </c>
      <c r="HY201" s="107">
        <f t="shared" si="173"/>
        <v>5.2252422476037453E-131</v>
      </c>
      <c r="HZ201" s="107">
        <f t="shared" si="173"/>
        <v>3.5407093273747105E-140</v>
      </c>
      <c r="IA201" s="107">
        <f t="shared" si="173"/>
        <v>2.1808987752282924E-152</v>
      </c>
      <c r="IB201" s="107">
        <f t="shared" si="173"/>
        <v>7.7475850919204714E-160</v>
      </c>
      <c r="IC201" s="107">
        <f t="shared" si="173"/>
        <v>6.7750940012688525E-159</v>
      </c>
      <c r="ID201" s="107">
        <f t="shared" si="173"/>
        <v>1.912663636934703E-133</v>
      </c>
      <c r="IE201" s="107">
        <f t="shared" si="173"/>
        <v>7.5662719796139401E-123</v>
      </c>
      <c r="IF201" s="107">
        <f t="shared" si="173"/>
        <v>5.6533165724519759E-122</v>
      </c>
      <c r="IG201" s="107">
        <f t="shared" si="173"/>
        <v>1.6064875000934775E-131</v>
      </c>
      <c r="II201" s="107">
        <f t="shared" si="174"/>
        <v>1.0956184470489557E-22</v>
      </c>
      <c r="IJ201" s="107">
        <f t="shared" si="174"/>
        <v>9.2293584501088614E-29</v>
      </c>
      <c r="IK201" s="107">
        <f t="shared" si="174"/>
        <v>1.4505290909367507E-31</v>
      </c>
      <c r="IL201" s="107">
        <f t="shared" si="174"/>
        <v>5.8810366472795294E-39</v>
      </c>
      <c r="IM201" s="107">
        <f t="shared" si="174"/>
        <v>2.2964835230612308E-38</v>
      </c>
      <c r="IN201" s="107">
        <f t="shared" si="174"/>
        <v>2.8652828881652748E-37</v>
      </c>
      <c r="IO201" s="107">
        <f t="shared" si="174"/>
        <v>1.4651753301401721E-36</v>
      </c>
      <c r="IP201" s="107">
        <f t="shared" si="174"/>
        <v>6.6514649583008421E-42</v>
      </c>
      <c r="IQ201" s="107">
        <f t="shared" si="174"/>
        <v>1.2705305952209818E-45</v>
      </c>
      <c r="IR201" s="107">
        <f t="shared" si="174"/>
        <v>1.0413396924757649E-47</v>
      </c>
      <c r="IS201" s="107">
        <f t="shared" si="174"/>
        <v>3.371071735412966E-46</v>
      </c>
      <c r="IT201" s="107">
        <f t="shared" si="174"/>
        <v>9.3521550266759053E-38</v>
      </c>
      <c r="IU201" s="107">
        <f t="shared" si="174"/>
        <v>8.7678031215577101E-34</v>
      </c>
      <c r="IV201" s="107">
        <f t="shared" si="174"/>
        <v>5.302086009401158E-32</v>
      </c>
      <c r="IW201" s="107">
        <f t="shared" si="174"/>
        <v>3.60108051227677E-29</v>
      </c>
      <c r="IY201" s="107">
        <f t="shared" si="175"/>
        <v>1.0956184470489557E-22</v>
      </c>
      <c r="IZ201" s="107">
        <f t="shared" si="175"/>
        <v>9.2293584501088614E-29</v>
      </c>
      <c r="JA201" s="107">
        <f t="shared" si="175"/>
        <v>1.4505290909367507E-31</v>
      </c>
      <c r="JB201" s="107">
        <f t="shared" si="175"/>
        <v>5.8810366472795294E-39</v>
      </c>
      <c r="JC201" s="107">
        <f t="shared" si="175"/>
        <v>2.2964835230612308E-38</v>
      </c>
      <c r="JD201" s="107">
        <f t="shared" si="175"/>
        <v>2.8652828881652748E-37</v>
      </c>
      <c r="JE201" s="107">
        <f t="shared" si="175"/>
        <v>1.4651753301401721E-36</v>
      </c>
      <c r="JF201" s="107">
        <f t="shared" si="175"/>
        <v>6.6514649583008421E-42</v>
      </c>
      <c r="JG201" s="107">
        <f t="shared" si="175"/>
        <v>1.2705305952209818E-45</v>
      </c>
      <c r="JH201" s="107">
        <f t="shared" si="175"/>
        <v>1.0413396924757649E-47</v>
      </c>
      <c r="JI201" s="107">
        <f t="shared" si="175"/>
        <v>3.371071735412966E-46</v>
      </c>
      <c r="JJ201" s="107">
        <f t="shared" si="175"/>
        <v>9.3521550266759053E-38</v>
      </c>
      <c r="JK201" s="107">
        <f t="shared" si="175"/>
        <v>8.7678031215577101E-34</v>
      </c>
      <c r="JL201" s="107">
        <f t="shared" si="175"/>
        <v>5.302086009401158E-32</v>
      </c>
      <c r="JM201" s="107">
        <f t="shared" si="175"/>
        <v>3.60108051227677E-29</v>
      </c>
    </row>
    <row r="202" spans="2:273" x14ac:dyDescent="0.25">
      <c r="B202" s="2">
        <v>174</v>
      </c>
      <c r="C202" s="37">
        <v>50.21</v>
      </c>
      <c r="D202" s="37">
        <v>47.338999999999999</v>
      </c>
      <c r="E202" s="37">
        <v>45.468000000000004</v>
      </c>
      <c r="F202" s="37">
        <v>43.55</v>
      </c>
      <c r="G202" s="37">
        <v>45.567</v>
      </c>
      <c r="H202" s="37">
        <v>45.082999999999998</v>
      </c>
      <c r="I202" s="37">
        <v>47</v>
      </c>
      <c r="J202" s="37">
        <v>41.183</v>
      </c>
      <c r="K202" s="37">
        <v>38.5</v>
      </c>
      <c r="L202" s="37">
        <v>38.6</v>
      </c>
      <c r="M202" s="37">
        <v>38.582999999999998</v>
      </c>
      <c r="N202" s="37">
        <v>38.133000000000003</v>
      </c>
      <c r="O202" s="37">
        <v>44.283000000000001</v>
      </c>
      <c r="P202" s="37">
        <v>41.017000000000003</v>
      </c>
      <c r="Q202" s="37">
        <v>40.933</v>
      </c>
      <c r="S202" s="4">
        <f>AY202 + (C$3 * _xlfn.NORM.DIST($B202, C$7, ABS(C$11), FALSE) * _xlfn.NORM.DIST(($B202 - C$7)*C$15, 0, ABS(C$11), TRUE) * 2)
               + (C$4 * _xlfn.NORM.DIST($B202, C$8, ABS(C$12), FALSE) * _xlfn.NORM.DIST(($B202 - C$8)*C$16, 0, ABS(C$12), TRUE) * 2)
               + (C$5 * _xlfn.NORM.DIST($B202, C$9, ABS(C$13), FALSE) * _xlfn.NORM.DIST(($B202 - C$9)*C$17, 0, ABS(C$13), TRUE) * 2)
               + (C$6 * _xlfn.NORM.DIST($B202, C$10, ABS(C$14), FALSE) * _xlfn.NORM.DIST(($B202 - C$10)*C$18, 0, ABS(C$14), TRUE) * 2)</f>
        <v>48.810198433964658</v>
      </c>
      <c r="T202" s="4">
        <f>AZ202 + (D$3 * _xlfn.NORM.DIST($B202, D$7, ABS(D$11), FALSE) * _xlfn.NORM.DIST(($B202 - D$7)*D$15, 0, ABS(D$11), TRUE) * 2)
               + (D$4 * _xlfn.NORM.DIST($B202, D$8, ABS(D$12), FALSE) * _xlfn.NORM.DIST(($B202 - D$8)*D$16, 0, ABS(D$12), TRUE) * 2)
               + (D$5 * _xlfn.NORM.DIST($B202, D$9, ABS(D$13), FALSE) * _xlfn.NORM.DIST(($B202 - D$9)*D$17, 0, ABS(D$13), TRUE) * 2)
               + (D$6 * _xlfn.NORM.DIST($B202, D$10, ABS(D$14), FALSE) * _xlfn.NORM.DIST(($B202 - D$10)*D$18, 0, ABS(D$14), TRUE) * 2)</f>
        <v>46.978034251531184</v>
      </c>
      <c r="U202" s="4" t="e">
        <f>BA202 + (E$3 * _xlfn.NORM.DIST($B202, E$7, ABS(E$11), FALSE) * _xlfn.NORM.DIST(($B202 - E$7)*E$15, 0, ABS(E$11), TRUE) * 2)
               + (E$4 * _xlfn.NORM.DIST($B202, E$8, ABS(E$12), FALSE) * _xlfn.NORM.DIST(($B202 - E$8)*E$16, 0, ABS(E$12), TRUE) * 2)
               + (E$5 * _xlfn.NORM.DIST($B202, E$9, ABS(E$13), FALSE) * _xlfn.NORM.DIST(($B202 - E$9)*E$17, 0, ABS(E$13), TRUE) * 2)
               + (E$6 * _xlfn.NORM.DIST($B202, E$10, ABS(E$14), FALSE) * _xlfn.NORM.DIST(($B202 - E$10)*E$18, 0, ABS(E$14), TRUE) * 2)</f>
        <v>#N/A</v>
      </c>
      <c r="V202" s="4" t="e">
        <f>BB202 + (F$3 * _xlfn.NORM.DIST($B202, F$7, ABS(F$11), FALSE) * _xlfn.NORM.DIST(($B202 - F$7)*F$15, 0, ABS(F$11), TRUE) * 2)
               + (F$4 * _xlfn.NORM.DIST($B202, F$8, ABS(F$12), FALSE) * _xlfn.NORM.DIST(($B202 - F$8)*F$16, 0, ABS(F$12), TRUE) * 2)
               + (F$5 * _xlfn.NORM.DIST($B202, F$9, ABS(F$13), FALSE) * _xlfn.NORM.DIST(($B202 - F$9)*F$17, 0, ABS(F$13), TRUE) * 2)
               + (F$6 * _xlfn.NORM.DIST($B202, F$10, ABS(F$14), FALSE) * _xlfn.NORM.DIST(($B202 - F$10)*F$18, 0, ABS(F$14), TRUE) * 2)</f>
        <v>#N/A</v>
      </c>
      <c r="W202" s="4" t="e">
        <f>BC202 + (G$3 * _xlfn.NORM.DIST($B202, G$7, ABS(G$11), FALSE) * _xlfn.NORM.DIST(($B202 - G$7)*G$15, 0, ABS(G$11), TRUE) * 2)
               + (G$4 * _xlfn.NORM.DIST($B202, G$8, ABS(G$12), FALSE) * _xlfn.NORM.DIST(($B202 - G$8)*G$16, 0, ABS(G$12), TRUE) * 2)
               + (G$5 * _xlfn.NORM.DIST($B202, G$9, ABS(G$13), FALSE) * _xlfn.NORM.DIST(($B202 - G$9)*G$17, 0, ABS(G$13), TRUE) * 2)
               + (G$6 * _xlfn.NORM.DIST($B202, G$10, ABS(G$14), FALSE) * _xlfn.NORM.DIST(($B202 - G$10)*G$18, 0, ABS(G$14), TRUE) * 2)</f>
        <v>#N/A</v>
      </c>
      <c r="X202" s="4" t="e">
        <f>BD202 + (H$3 * _xlfn.NORM.DIST($B202, H$7, ABS(H$11), FALSE) * _xlfn.NORM.DIST(($B202 - H$7)*H$15, 0, ABS(H$11), TRUE) * 2)
               + (H$4 * _xlfn.NORM.DIST($B202, H$8, ABS(H$12), FALSE) * _xlfn.NORM.DIST(($B202 - H$8)*H$16, 0, ABS(H$12), TRUE) * 2)
               + (H$5 * _xlfn.NORM.DIST($B202, H$9, ABS(H$13), FALSE) * _xlfn.NORM.DIST(($B202 - H$9)*H$17, 0, ABS(H$13), TRUE) * 2)
               + (H$6 * _xlfn.NORM.DIST($B202, H$10, ABS(H$14), FALSE) * _xlfn.NORM.DIST(($B202 - H$10)*H$18, 0, ABS(H$14), TRUE) * 2)</f>
        <v>#N/A</v>
      </c>
      <c r="Y202" s="4" t="e">
        <f>BE202 + (I$3 * _xlfn.NORM.DIST($B202, I$7, ABS(I$11), FALSE) * _xlfn.NORM.DIST(($B202 - I$7)*I$15, 0, ABS(I$11), TRUE) * 2)
               + (I$4 * _xlfn.NORM.DIST($B202, I$8, ABS(I$12), FALSE) * _xlfn.NORM.DIST(($B202 - I$8)*I$16, 0, ABS(I$12), TRUE) * 2)
               + (I$5 * _xlfn.NORM.DIST($B202, I$9, ABS(I$13), FALSE) * _xlfn.NORM.DIST(($B202 - I$9)*I$17, 0, ABS(I$13), TRUE) * 2)
               + (I$6 * _xlfn.NORM.DIST($B202, I$10, ABS(I$14), FALSE) * _xlfn.NORM.DIST(($B202 - I$10)*I$18, 0, ABS(I$14), TRUE) * 2)</f>
        <v>#N/A</v>
      </c>
      <c r="Z202" s="4" t="e">
        <f>BF202 + (J$3 * _xlfn.NORM.DIST($B202, J$7, ABS(J$11), FALSE) * _xlfn.NORM.DIST(($B202 - J$7)*J$15, 0, ABS(J$11), TRUE) * 2)
               + (J$4 * _xlfn.NORM.DIST($B202, J$8, ABS(J$12), FALSE) * _xlfn.NORM.DIST(($B202 - J$8)*J$16, 0, ABS(J$12), TRUE) * 2)
               + (J$5 * _xlfn.NORM.DIST($B202, J$9, ABS(J$13), FALSE) * _xlfn.NORM.DIST(($B202 - J$9)*J$17, 0, ABS(J$13), TRUE) * 2)
               + (J$6 * _xlfn.NORM.DIST($B202, J$10, ABS(J$14), FALSE) * _xlfn.NORM.DIST(($B202 - J$10)*J$18, 0, ABS(J$14), TRUE) * 2)</f>
        <v>#N/A</v>
      </c>
      <c r="AA202" s="4" t="e">
        <f>BG202 + (K$3 * _xlfn.NORM.DIST($B202, K$7, ABS(K$11), FALSE) * _xlfn.NORM.DIST(($B202 - K$7)*K$15, 0, ABS(K$11), TRUE) * 2)
               + (K$4 * _xlfn.NORM.DIST($B202, K$8, ABS(K$12), FALSE) * _xlfn.NORM.DIST(($B202 - K$8)*K$16, 0, ABS(K$12), TRUE) * 2)
               + (K$5 * _xlfn.NORM.DIST($B202, K$9, ABS(K$13), FALSE) * _xlfn.NORM.DIST(($B202 - K$9)*K$17, 0, ABS(K$13), TRUE) * 2)
               + (K$6 * _xlfn.NORM.DIST($B202, K$10, ABS(K$14), FALSE) * _xlfn.NORM.DIST(($B202 - K$10)*K$18, 0, ABS(K$14), TRUE) * 2)</f>
        <v>#N/A</v>
      </c>
      <c r="AB202" s="4" t="e">
        <f>BH202 + (L$3 * _xlfn.NORM.DIST($B202, L$7, ABS(L$11), FALSE) * _xlfn.NORM.DIST(($B202 - L$7)*L$15, 0, ABS(L$11), TRUE) * 2)
               + (L$4 * _xlfn.NORM.DIST($B202, L$8, ABS(L$12), FALSE) * _xlfn.NORM.DIST(($B202 - L$8)*L$16, 0, ABS(L$12), TRUE) * 2)
               + (L$5 * _xlfn.NORM.DIST($B202, L$9, ABS(L$13), FALSE) * _xlfn.NORM.DIST(($B202 - L$9)*L$17, 0, ABS(L$13), TRUE) * 2)
               + (L$6 * _xlfn.NORM.DIST($B202, L$10, ABS(L$14), FALSE) * _xlfn.NORM.DIST(($B202 - L$10)*L$18, 0, ABS(L$14), TRUE) * 2)</f>
        <v>#N/A</v>
      </c>
      <c r="AC202" s="4" t="e">
        <f>BI202 + (M$3 * _xlfn.NORM.DIST($B202, M$7, ABS(M$11), FALSE) * _xlfn.NORM.DIST(($B202 - M$7)*M$15, 0, ABS(M$11), TRUE) * 2)
               + (M$4 * _xlfn.NORM.DIST($B202, M$8, ABS(M$12), FALSE) * _xlfn.NORM.DIST(($B202 - M$8)*M$16, 0, ABS(M$12), TRUE) * 2)
               + (M$5 * _xlfn.NORM.DIST($B202, M$9, ABS(M$13), FALSE) * _xlfn.NORM.DIST(($B202 - M$9)*M$17, 0, ABS(M$13), TRUE) * 2)
               + (M$6 * _xlfn.NORM.DIST($B202, M$10, ABS(M$14), FALSE) * _xlfn.NORM.DIST(($B202 - M$10)*M$18, 0, ABS(M$14), TRUE) * 2)</f>
        <v>#N/A</v>
      </c>
      <c r="AD202" s="4" t="e">
        <f>BJ202 + (N$3 * _xlfn.NORM.DIST($B202, N$7, ABS(N$11), FALSE) * _xlfn.NORM.DIST(($B202 - N$7)*N$15, 0, ABS(N$11), TRUE) * 2)
               + (N$4 * _xlfn.NORM.DIST($B202, N$8, ABS(N$12), FALSE) * _xlfn.NORM.DIST(($B202 - N$8)*N$16, 0, ABS(N$12), TRUE) * 2)
               + (N$5 * _xlfn.NORM.DIST($B202, N$9, ABS(N$13), FALSE) * _xlfn.NORM.DIST(($B202 - N$9)*N$17, 0, ABS(N$13), TRUE) * 2)
               + (N$6 * _xlfn.NORM.DIST($B202, N$10, ABS(N$14), FALSE) * _xlfn.NORM.DIST(($B202 - N$10)*N$18, 0, ABS(N$14), TRUE) * 2)</f>
        <v>#N/A</v>
      </c>
      <c r="AE202" s="4" t="e">
        <f>BK202 + (O$3 * _xlfn.NORM.DIST($B202, O$7, ABS(O$11), FALSE) * _xlfn.NORM.DIST(($B202 - O$7)*O$15, 0, ABS(O$11), TRUE) * 2)
               + (O$4 * _xlfn.NORM.DIST($B202, O$8, ABS(O$12), FALSE) * _xlfn.NORM.DIST(($B202 - O$8)*O$16, 0, ABS(O$12), TRUE) * 2)
               + (O$5 * _xlfn.NORM.DIST($B202, O$9, ABS(O$13), FALSE) * _xlfn.NORM.DIST(($B202 - O$9)*O$17, 0, ABS(O$13), TRUE) * 2)
               + (O$6 * _xlfn.NORM.DIST($B202, O$10, ABS(O$14), FALSE) * _xlfn.NORM.DIST(($B202 - O$10)*O$18, 0, ABS(O$14), TRUE) * 2)</f>
        <v>#N/A</v>
      </c>
      <c r="AF202" s="4" t="e">
        <f t="shared" si="133"/>
        <v>#N/A</v>
      </c>
      <c r="AG202" s="4">
        <f t="shared" si="133"/>
        <v>41.261619642916152</v>
      </c>
      <c r="AI202" s="4">
        <f>IF(OR($B202 &lt; C$231, $B202 &gt; C$234), 0, C202-S202)</f>
        <v>1.3998015660353431</v>
      </c>
      <c r="AJ202" s="4">
        <f>IF(OR($B202 &lt; D$231, $B202 &gt; D$234), 0, D202-T202)</f>
        <v>0.36096574846881424</v>
      </c>
      <c r="AK202" s="4">
        <f>IF(OR($B202 &lt; E$231, $B202 &gt; E$234), 0, E202-U202)</f>
        <v>0</v>
      </c>
      <c r="AL202" s="4">
        <f>IF(OR($B202 &lt; F$231, $B202 &gt; F$234), 0, F202-V202)</f>
        <v>0</v>
      </c>
      <c r="AM202" s="4">
        <f>IF(OR($B202 &lt; G$231, $B202 &gt; G$234), 0, G202-W202)</f>
        <v>0</v>
      </c>
      <c r="AN202" s="4">
        <f>IF(OR($B202 &lt; H$231, $B202 &gt; H$234), 0, H202-X202)</f>
        <v>0</v>
      </c>
      <c r="AO202" s="4">
        <f>IF(OR($B202 &lt; I$231, $B202 &gt; I$234), 0, I202-Y202)</f>
        <v>0</v>
      </c>
      <c r="AP202" s="4">
        <f>IF(OR($B202 &lt; J$231, $B202 &gt; J$234), 0, J202-Z202)</f>
        <v>0</v>
      </c>
      <c r="AQ202" s="4">
        <f>IF(OR($B202 &lt; K$231, $B202 &gt; K$234), 0, K202-AA202)</f>
        <v>0</v>
      </c>
      <c r="AR202" s="4">
        <f>IF(OR($B202 &lt; L$231, $B202 &gt; L$234), 0, L202-AB202)</f>
        <v>0</v>
      </c>
      <c r="AS202" s="4">
        <f>IF(OR($B202 &lt; M$231, $B202 &gt; M$234), 0, M202-AC202)</f>
        <v>0</v>
      </c>
      <c r="AT202" s="4">
        <f>IF(OR($B202 &lt; N$231, $B202 &gt; N$234), 0, N202-AD202)</f>
        <v>0</v>
      </c>
      <c r="AU202" s="4">
        <f>IF(OR($B202 &lt; O$231, $B202 &gt; O$234), 0, O202-AE202)</f>
        <v>0</v>
      </c>
      <c r="AV202" s="4">
        <f t="shared" si="165"/>
        <v>0</v>
      </c>
      <c r="AW202" s="4">
        <f t="shared" si="165"/>
        <v>-0.32861964291615209</v>
      </c>
      <c r="AY202" s="2">
        <f t="shared" si="167"/>
        <v>48.810198433964658</v>
      </c>
      <c r="AZ202" s="2">
        <f t="shared" si="167"/>
        <v>46.978034251531184</v>
      </c>
      <c r="BA202" s="2" t="e">
        <f t="shared" si="167"/>
        <v>#N/A</v>
      </c>
      <c r="BB202" s="2" t="e">
        <f t="shared" si="167"/>
        <v>#N/A</v>
      </c>
      <c r="BC202" s="2" t="e">
        <f t="shared" si="167"/>
        <v>#N/A</v>
      </c>
      <c r="BD202" s="2" t="e">
        <f t="shared" si="167"/>
        <v>#N/A</v>
      </c>
      <c r="BE202" s="2" t="e">
        <f t="shared" si="167"/>
        <v>#N/A</v>
      </c>
      <c r="BF202" s="2" t="e">
        <f t="shared" si="167"/>
        <v>#N/A</v>
      </c>
      <c r="BG202" s="2" t="e">
        <f t="shared" si="167"/>
        <v>#N/A</v>
      </c>
      <c r="BH202" s="2" t="e">
        <f t="shared" si="167"/>
        <v>#N/A</v>
      </c>
      <c r="BI202" s="2" t="e">
        <f t="shared" si="167"/>
        <v>#N/A</v>
      </c>
      <c r="BJ202" s="2" t="e">
        <f t="shared" si="167"/>
        <v>#N/A</v>
      </c>
      <c r="BK202" s="2" t="e">
        <f t="shared" si="167"/>
        <v>#N/A</v>
      </c>
      <c r="BL202" s="2" t="e">
        <f t="shared" si="167"/>
        <v>#N/A</v>
      </c>
      <c r="BM202" s="2">
        <f t="shared" si="167"/>
        <v>41.261619642916152</v>
      </c>
      <c r="BO202" s="2" t="str">
        <f t="shared" si="168"/>
        <v/>
      </c>
      <c r="BP202" s="2" t="str">
        <f t="shared" si="168"/>
        <v/>
      </c>
      <c r="BQ202" s="2" t="str">
        <f t="shared" si="168"/>
        <v/>
      </c>
      <c r="BR202" s="2" t="str">
        <f t="shared" si="168"/>
        <v/>
      </c>
      <c r="BS202" s="2" t="str">
        <f t="shared" si="168"/>
        <v/>
      </c>
      <c r="BT202" s="2" t="str">
        <f t="shared" si="168"/>
        <v/>
      </c>
      <c r="BU202" s="2" t="str">
        <f t="shared" si="168"/>
        <v/>
      </c>
      <c r="BV202" s="2" t="str">
        <f t="shared" si="168"/>
        <v/>
      </c>
      <c r="BW202" s="2" t="str">
        <f t="shared" si="168"/>
        <v/>
      </c>
      <c r="BX202" s="2" t="str">
        <f t="shared" si="168"/>
        <v/>
      </c>
      <c r="BY202" s="2" t="str">
        <f t="shared" si="168"/>
        <v/>
      </c>
      <c r="BZ202" s="2" t="str">
        <f t="shared" si="168"/>
        <v/>
      </c>
      <c r="CA202" s="2" t="str">
        <f t="shared" si="168"/>
        <v/>
      </c>
      <c r="CB202" s="2" t="str">
        <f t="shared" si="168"/>
        <v/>
      </c>
      <c r="CC202" s="2" t="str">
        <f t="shared" si="168"/>
        <v/>
      </c>
      <c r="CE202" s="2" t="str">
        <f t="shared" si="169"/>
        <v/>
      </c>
      <c r="CF202" s="2" t="str">
        <f t="shared" si="169"/>
        <v/>
      </c>
      <c r="CG202" s="2" t="str">
        <f t="shared" si="169"/>
        <v/>
      </c>
      <c r="CH202" s="2" t="str">
        <f t="shared" si="169"/>
        <v/>
      </c>
      <c r="CI202" s="2" t="str">
        <f t="shared" si="169"/>
        <v/>
      </c>
      <c r="CJ202" s="2" t="str">
        <f t="shared" si="169"/>
        <v/>
      </c>
      <c r="CK202" s="2" t="str">
        <f t="shared" si="169"/>
        <v/>
      </c>
      <c r="CL202" s="2" t="str">
        <f t="shared" si="169"/>
        <v/>
      </c>
      <c r="CM202" s="2" t="str">
        <f t="shared" si="169"/>
        <v/>
      </c>
      <c r="CN202" s="2" t="str">
        <f t="shared" si="169"/>
        <v/>
      </c>
      <c r="CO202" s="2" t="str">
        <f t="shared" si="169"/>
        <v/>
      </c>
      <c r="CP202" s="2" t="str">
        <f t="shared" si="169"/>
        <v/>
      </c>
      <c r="CQ202" s="2" t="str">
        <f t="shared" si="169"/>
        <v/>
      </c>
      <c r="CR202" s="2" t="str">
        <f t="shared" si="169"/>
        <v/>
      </c>
      <c r="CS202" s="2" t="str">
        <f t="shared" si="169"/>
        <v/>
      </c>
      <c r="CU202" s="2">
        <f t="shared" si="170"/>
        <v>50.21</v>
      </c>
      <c r="CV202" s="2">
        <f t="shared" si="170"/>
        <v>47.338999999999999</v>
      </c>
      <c r="CW202" s="2" t="str">
        <f t="shared" si="170"/>
        <v/>
      </c>
      <c r="CX202" s="2" t="str">
        <f t="shared" si="170"/>
        <v/>
      </c>
      <c r="CY202" s="2" t="str">
        <f t="shared" si="170"/>
        <v/>
      </c>
      <c r="CZ202" s="2" t="str">
        <f t="shared" si="170"/>
        <v/>
      </c>
      <c r="DA202" s="2" t="str">
        <f t="shared" si="170"/>
        <v/>
      </c>
      <c r="DB202" s="2" t="str">
        <f t="shared" si="170"/>
        <v/>
      </c>
      <c r="DC202" s="2" t="str">
        <f t="shared" si="170"/>
        <v/>
      </c>
      <c r="DD202" s="2" t="str">
        <f t="shared" si="170"/>
        <v/>
      </c>
      <c r="DE202" s="2" t="str">
        <f t="shared" si="170"/>
        <v/>
      </c>
      <c r="DF202" s="2" t="str">
        <f t="shared" si="170"/>
        <v/>
      </c>
      <c r="DG202" s="2" t="str">
        <f t="shared" si="170"/>
        <v/>
      </c>
      <c r="DH202" s="2" t="str">
        <f t="shared" si="170"/>
        <v/>
      </c>
      <c r="DI202" s="2">
        <f t="shared" si="170"/>
        <v>40.933</v>
      </c>
      <c r="DK202" s="2">
        <f t="shared" si="176"/>
        <v>71.020359274193595</v>
      </c>
      <c r="DL202" s="2">
        <f t="shared" si="176"/>
        <v>80.299004582111451</v>
      </c>
      <c r="DM202" s="2">
        <f t="shared" si="176"/>
        <v>86.857224523460417</v>
      </c>
      <c r="DN202" s="2">
        <f t="shared" si="176"/>
        <v>79.932196746880592</v>
      </c>
      <c r="DO202" s="2">
        <f t="shared" si="176"/>
        <v>99.376811583577677</v>
      </c>
      <c r="DP202" s="2">
        <f t="shared" si="176"/>
        <v>93.970276403743313</v>
      </c>
      <c r="DQ202" s="2">
        <f t="shared" si="176"/>
        <v>94.427146077712592</v>
      </c>
      <c r="DR202" s="2">
        <f t="shared" si="176"/>
        <v>96.554454178885663</v>
      </c>
      <c r="DS202" s="2">
        <f t="shared" si="176"/>
        <v>74.167399999999986</v>
      </c>
      <c r="DT202" s="2">
        <f t="shared" si="176"/>
        <v>73.406639822024488</v>
      </c>
      <c r="DU202" s="2">
        <f t="shared" si="176"/>
        <v>81.358715684093426</v>
      </c>
      <c r="DV202" s="2">
        <f t="shared" si="176"/>
        <v>83.372692998533722</v>
      </c>
      <c r="DW202" s="2">
        <f t="shared" si="176"/>
        <v>96.005865418894814</v>
      </c>
      <c r="DX202" s="2">
        <f t="shared" si="176"/>
        <v>71.565476715686287</v>
      </c>
      <c r="DY202" s="2">
        <f t="shared" si="176"/>
        <v>62.663883689107806</v>
      </c>
      <c r="EA202" s="2">
        <f t="shared" si="164"/>
        <v>44.960989264832747</v>
      </c>
      <c r="EB202" s="2">
        <f t="shared" si="164"/>
        <v>50.432565375302659</v>
      </c>
      <c r="EC202" s="2">
        <f t="shared" si="164"/>
        <v>44.997924266455186</v>
      </c>
      <c r="ED202" s="2">
        <f t="shared" si="164"/>
        <v>43.351161816418077</v>
      </c>
      <c r="EE202" s="2">
        <f t="shared" si="164"/>
        <v>45.735103808396566</v>
      </c>
      <c r="EF202" s="2">
        <f t="shared" si="163"/>
        <v>33.080368260307765</v>
      </c>
      <c r="EG202" s="2">
        <f t="shared" si="163"/>
        <v>43.124471257165375</v>
      </c>
      <c r="EH202" s="2">
        <f t="shared" si="163"/>
        <v>36.920450560061809</v>
      </c>
      <c r="EI202" s="2">
        <f t="shared" si="163"/>
        <v>33.878697630000822</v>
      </c>
      <c r="EJ202" s="2">
        <f t="shared" si="163"/>
        <v>36.376461386273704</v>
      </c>
      <c r="EK202" s="2">
        <f t="shared" si="135"/>
        <v>35.465123698084092</v>
      </c>
      <c r="EL202" s="2">
        <f t="shared" si="130"/>
        <v>37.631529520295203</v>
      </c>
      <c r="EM202" s="2">
        <f t="shared" si="130"/>
        <v>43.648543642228873</v>
      </c>
      <c r="EN202" s="2">
        <f t="shared" si="130"/>
        <v>39.993611195059444</v>
      </c>
      <c r="EO202" s="2">
        <f t="shared" si="130"/>
        <v>41.41015898835721</v>
      </c>
      <c r="EQ202" s="2">
        <f t="shared" si="177"/>
        <v>48.811444315510954</v>
      </c>
      <c r="ER202" s="2">
        <f t="shared" si="177"/>
        <v>46.977404178250374</v>
      </c>
      <c r="ES202" s="2">
        <f t="shared" si="177"/>
        <v>45.457513047665174</v>
      </c>
      <c r="ET202" s="2">
        <f t="shared" si="177"/>
        <v>42.921582454211375</v>
      </c>
      <c r="EU202" s="2">
        <f t="shared" si="177"/>
        <v>44.533275272658138</v>
      </c>
      <c r="EV202" s="2">
        <f t="shared" si="177"/>
        <v>43.17431808273362</v>
      </c>
      <c r="EW202" s="2">
        <f t="shared" si="177"/>
        <v>45.092136501480937</v>
      </c>
      <c r="EX202" s="2">
        <f t="shared" si="177"/>
        <v>41.36534542336797</v>
      </c>
      <c r="EY202" s="2">
        <f t="shared" si="177"/>
        <v>37.062176122214836</v>
      </c>
      <c r="EZ202" s="2">
        <f t="shared" si="177"/>
        <v>37.244455257852351</v>
      </c>
      <c r="FA202" s="2">
        <f t="shared" si="177"/>
        <v>36.316317643358182</v>
      </c>
      <c r="FB202" s="2">
        <f t="shared" si="177"/>
        <v>37.702927807805523</v>
      </c>
      <c r="FC202" s="2">
        <f t="shared" si="177"/>
        <v>44.916464174406961</v>
      </c>
      <c r="FD202" s="2">
        <f t="shared" si="177"/>
        <v>40.705404345768073</v>
      </c>
      <c r="FE202" s="2">
        <f t="shared" si="177"/>
        <v>41.261296601598104</v>
      </c>
      <c r="FG202" s="2">
        <f t="shared" si="178"/>
        <v>0.99999999999876332</v>
      </c>
      <c r="FH202" s="2">
        <f t="shared" si="178"/>
        <v>0.99999999999879696</v>
      </c>
      <c r="FI202" s="2">
        <f t="shared" si="178"/>
        <v>0.99999999999898792</v>
      </c>
      <c r="FJ202" s="2">
        <f t="shared" si="178"/>
        <v>0.99999999999914035</v>
      </c>
      <c r="FK202" s="2">
        <f t="shared" si="178"/>
        <v>0.99999999999912137</v>
      </c>
      <c r="FL202" s="2">
        <f t="shared" si="178"/>
        <v>0.9999999999990461</v>
      </c>
      <c r="FM202" s="2">
        <f t="shared" si="178"/>
        <v>0.99999999999892619</v>
      </c>
      <c r="FN202" s="2">
        <f t="shared" si="178"/>
        <v>0.99999999999898659</v>
      </c>
      <c r="FO202" s="2">
        <f t="shared" si="178"/>
        <v>0.99999999999907974</v>
      </c>
      <c r="FP202" s="2">
        <f t="shared" si="178"/>
        <v>0.99999999999906519</v>
      </c>
      <c r="FQ202" s="2">
        <f t="shared" si="178"/>
        <v>0.99999999999909872</v>
      </c>
      <c r="FR202" s="2">
        <f t="shared" si="178"/>
        <v>0.999999999999026</v>
      </c>
      <c r="FS202" s="2">
        <f t="shared" si="178"/>
        <v>0.99999999998641498</v>
      </c>
      <c r="FT202" s="2">
        <f t="shared" si="178"/>
        <v>0.99999999989318789</v>
      </c>
      <c r="FU202" s="2">
        <f t="shared" si="178"/>
        <v>0.99999999944096463</v>
      </c>
      <c r="FW202" s="2">
        <f t="shared" si="171"/>
        <v>0.99967643263922712</v>
      </c>
      <c r="FX202" s="2">
        <f t="shared" si="171"/>
        <v>0.99981764288004349</v>
      </c>
      <c r="FY202" s="2">
        <f t="shared" si="171"/>
        <v>0.99985118938539019</v>
      </c>
      <c r="FZ202" s="2">
        <f t="shared" si="171"/>
        <v>0.99987704237981501</v>
      </c>
      <c r="GA202" s="2">
        <f t="shared" si="171"/>
        <v>0.99986212907801841</v>
      </c>
      <c r="GB202" s="2">
        <f t="shared" si="171"/>
        <v>0.99984826323393483</v>
      </c>
      <c r="GC202" s="2">
        <f t="shared" si="171"/>
        <v>0.99982236978285299</v>
      </c>
      <c r="GD202" s="2">
        <f t="shared" si="171"/>
        <v>0.99989873869359669</v>
      </c>
      <c r="GE202" s="2">
        <f t="shared" si="171"/>
        <v>0.99990811740737917</v>
      </c>
      <c r="GF202" s="2">
        <f t="shared" si="171"/>
        <v>0.99990270637369971</v>
      </c>
      <c r="GG202" s="2">
        <f t="shared" si="171"/>
        <v>0.99988159284625544</v>
      </c>
      <c r="GH202" s="2">
        <f t="shared" si="171"/>
        <v>0.99983544253447476</v>
      </c>
      <c r="GI202" s="2">
        <f t="shared" si="171"/>
        <v>0.99952079282116957</v>
      </c>
      <c r="GJ202" s="2">
        <f t="shared" si="171"/>
        <v>0.99885827068140087</v>
      </c>
      <c r="GK202" s="2">
        <f t="shared" si="171"/>
        <v>0.99783001305101204</v>
      </c>
      <c r="GM202" s="107">
        <f t="shared" si="172"/>
        <v>0</v>
      </c>
      <c r="GN202" s="107">
        <f t="shared" si="172"/>
        <v>0</v>
      </c>
      <c r="GO202" s="107">
        <f t="shared" si="172"/>
        <v>0</v>
      </c>
      <c r="GP202" s="107">
        <f t="shared" si="172"/>
        <v>0</v>
      </c>
      <c r="GQ202" s="107">
        <f t="shared" si="172"/>
        <v>0</v>
      </c>
      <c r="GR202" s="107">
        <f t="shared" si="172"/>
        <v>0</v>
      </c>
      <c r="GS202" s="107">
        <f t="shared" si="172"/>
        <v>0</v>
      </c>
      <c r="GT202" s="107">
        <f t="shared" si="172"/>
        <v>0</v>
      </c>
      <c r="GU202" s="107">
        <f t="shared" si="172"/>
        <v>0</v>
      </c>
      <c r="GV202" s="107">
        <f t="shared" si="172"/>
        <v>0</v>
      </c>
      <c r="GW202" s="107">
        <f t="shared" si="172"/>
        <v>0</v>
      </c>
      <c r="GX202" s="107">
        <f t="shared" si="172"/>
        <v>0</v>
      </c>
      <c r="GY202" s="107">
        <f t="shared" si="172"/>
        <v>0</v>
      </c>
      <c r="GZ202" s="107">
        <f t="shared" si="172"/>
        <v>0</v>
      </c>
      <c r="HA202" s="107">
        <f t="shared" si="172"/>
        <v>0</v>
      </c>
      <c r="HC202" s="107">
        <f t="shared" si="132"/>
        <v>6.2637146777354161E-282</v>
      </c>
      <c r="HD202" s="107">
        <f t="shared" si="132"/>
        <v>0</v>
      </c>
      <c r="HE202" s="107">
        <f t="shared" si="132"/>
        <v>0</v>
      </c>
      <c r="HF202" s="107">
        <f t="shared" si="132"/>
        <v>0</v>
      </c>
      <c r="HG202" s="107">
        <f t="shared" si="132"/>
        <v>0</v>
      </c>
      <c r="HH202" s="107">
        <f t="shared" si="132"/>
        <v>0</v>
      </c>
      <c r="HI202" s="107">
        <f t="shared" si="166"/>
        <v>0</v>
      </c>
      <c r="HJ202" s="107">
        <f t="shared" si="166"/>
        <v>0</v>
      </c>
      <c r="HK202" s="107">
        <f t="shared" si="166"/>
        <v>0</v>
      </c>
      <c r="HL202" s="107">
        <f t="shared" si="166"/>
        <v>0</v>
      </c>
      <c r="HM202" s="107">
        <f t="shared" si="166"/>
        <v>0</v>
      </c>
      <c r="HN202" s="107">
        <f t="shared" si="166"/>
        <v>0</v>
      </c>
      <c r="HO202" s="107">
        <f t="shared" si="149"/>
        <v>0</v>
      </c>
      <c r="HP202" s="107">
        <f t="shared" si="149"/>
        <v>0</v>
      </c>
      <c r="HQ202" s="107">
        <f t="shared" si="149"/>
        <v>0</v>
      </c>
      <c r="HS202" s="107">
        <f t="shared" si="173"/>
        <v>8.7488678849979842E-89</v>
      </c>
      <c r="HT202" s="107">
        <f t="shared" si="173"/>
        <v>9.7887971941899509E-104</v>
      </c>
      <c r="HU202" s="107">
        <f t="shared" si="173"/>
        <v>7.7060544626860654E-112</v>
      </c>
      <c r="HV202" s="107">
        <f t="shared" si="173"/>
        <v>2.0548342460488927E-137</v>
      </c>
      <c r="HW202" s="107">
        <f t="shared" si="173"/>
        <v>9.7951513347726948E-138</v>
      </c>
      <c r="HX202" s="107">
        <f t="shared" si="173"/>
        <v>1.110294316328416E-134</v>
      </c>
      <c r="HY202" s="107">
        <f t="shared" si="173"/>
        <v>4.318370766832293E-135</v>
      </c>
      <c r="HZ202" s="107">
        <f t="shared" si="173"/>
        <v>1.9814690146070297E-144</v>
      </c>
      <c r="IA202" s="107">
        <f t="shared" si="173"/>
        <v>5.6534433684746664E-157</v>
      </c>
      <c r="IB202" s="107">
        <f t="shared" si="173"/>
        <v>1.1212542839875002E-164</v>
      </c>
      <c r="IC202" s="107">
        <f t="shared" si="173"/>
        <v>9.5447190902185386E-164</v>
      </c>
      <c r="ID202" s="107">
        <f t="shared" si="173"/>
        <v>1.3438862553630556E-137</v>
      </c>
      <c r="IE202" s="107">
        <f t="shared" si="173"/>
        <v>9.5740711394207078E-127</v>
      </c>
      <c r="IF202" s="107">
        <f t="shared" si="173"/>
        <v>6.9923371002310915E-126</v>
      </c>
      <c r="IG202" s="107">
        <f t="shared" si="173"/>
        <v>7.6407698587406639E-136</v>
      </c>
      <c r="II202" s="107">
        <f t="shared" si="174"/>
        <v>5.998137545382001E-24</v>
      </c>
      <c r="IJ202" s="107">
        <f t="shared" si="174"/>
        <v>2.8547073946250309E-30</v>
      </c>
      <c r="IK202" s="107">
        <f t="shared" si="174"/>
        <v>3.4420740188338576E-33</v>
      </c>
      <c r="IL202" s="107">
        <f t="shared" si="174"/>
        <v>6.1649304188691488E-41</v>
      </c>
      <c r="IM202" s="107">
        <f t="shared" si="174"/>
        <v>2.4362557437794836E-40</v>
      </c>
      <c r="IN202" s="107">
        <f t="shared" si="174"/>
        <v>3.3100055023519103E-39</v>
      </c>
      <c r="IO202" s="107">
        <f t="shared" si="174"/>
        <v>1.7016453951740771E-38</v>
      </c>
      <c r="IP202" s="107">
        <f t="shared" si="174"/>
        <v>5.4246320735004433E-44</v>
      </c>
      <c r="IQ202" s="107">
        <f t="shared" si="174"/>
        <v>7.0428332170714429E-48</v>
      </c>
      <c r="IR202" s="107">
        <f t="shared" si="174"/>
        <v>4.3583357269785027E-50</v>
      </c>
      <c r="IS202" s="107">
        <f t="shared" si="174"/>
        <v>1.4975679056531936E-48</v>
      </c>
      <c r="IT202" s="107">
        <f t="shared" si="174"/>
        <v>9.731884394401438E-40</v>
      </c>
      <c r="IU202" s="107">
        <f t="shared" si="174"/>
        <v>1.2902225456789897E-35</v>
      </c>
      <c r="IV202" s="107">
        <f t="shared" si="174"/>
        <v>8.5391953277555842E-34</v>
      </c>
      <c r="IW202" s="107">
        <f t="shared" si="174"/>
        <v>7.8677450467435597E-31</v>
      </c>
      <c r="IY202" s="107">
        <f t="shared" si="175"/>
        <v>5.998137545382001E-24</v>
      </c>
      <c r="IZ202" s="107">
        <f t="shared" si="175"/>
        <v>2.8547073946250309E-30</v>
      </c>
      <c r="JA202" s="107">
        <f t="shared" si="175"/>
        <v>3.4420740188338576E-33</v>
      </c>
      <c r="JB202" s="107">
        <f t="shared" si="175"/>
        <v>6.1649304188691488E-41</v>
      </c>
      <c r="JC202" s="107">
        <f t="shared" si="175"/>
        <v>2.4362557437794836E-40</v>
      </c>
      <c r="JD202" s="107">
        <f t="shared" si="175"/>
        <v>3.3100055023519103E-39</v>
      </c>
      <c r="JE202" s="107">
        <f t="shared" si="175"/>
        <v>1.7016453951740771E-38</v>
      </c>
      <c r="JF202" s="107">
        <f t="shared" si="175"/>
        <v>5.4246320735004433E-44</v>
      </c>
      <c r="JG202" s="107">
        <f t="shared" si="175"/>
        <v>7.0428332170714429E-48</v>
      </c>
      <c r="JH202" s="107">
        <f t="shared" si="175"/>
        <v>4.3583357269785027E-50</v>
      </c>
      <c r="JI202" s="107">
        <f t="shared" si="175"/>
        <v>1.4975679056531936E-48</v>
      </c>
      <c r="JJ202" s="107">
        <f t="shared" si="175"/>
        <v>9.731884394401438E-40</v>
      </c>
      <c r="JK202" s="107">
        <f t="shared" si="175"/>
        <v>1.2902225456789897E-35</v>
      </c>
      <c r="JL202" s="107">
        <f t="shared" si="175"/>
        <v>8.5391953277555842E-34</v>
      </c>
      <c r="JM202" s="107">
        <f t="shared" si="175"/>
        <v>7.8677450467435597E-31</v>
      </c>
    </row>
    <row r="203" spans="2:273" x14ac:dyDescent="0.25">
      <c r="B203" s="2">
        <v>175</v>
      </c>
      <c r="C203" s="37">
        <v>49.694000000000003</v>
      </c>
      <c r="D203" s="37">
        <v>47.064999999999998</v>
      </c>
      <c r="E203" s="37">
        <v>44.725999999999999</v>
      </c>
      <c r="F203" s="37">
        <v>43.75</v>
      </c>
      <c r="G203" s="37">
        <v>45.817</v>
      </c>
      <c r="H203" s="37">
        <v>44.716999999999999</v>
      </c>
      <c r="I203" s="37">
        <v>46.15</v>
      </c>
      <c r="J203" s="37">
        <v>41.6</v>
      </c>
      <c r="K203" s="37">
        <v>38.433</v>
      </c>
      <c r="L203" s="37">
        <v>38.466999999999999</v>
      </c>
      <c r="M203" s="37">
        <v>37.783000000000001</v>
      </c>
      <c r="N203" s="37">
        <v>36.567</v>
      </c>
      <c r="O203" s="37">
        <v>44.283000000000001</v>
      </c>
      <c r="P203" s="37">
        <v>43.267000000000003</v>
      </c>
      <c r="Q203" s="37">
        <v>40</v>
      </c>
      <c r="S203" s="4">
        <f>AY203 + (C$3 * _xlfn.NORM.DIST($B203, C$7, ABS(C$11), FALSE) * _xlfn.NORM.DIST(($B203 - C$7)*C$15, 0, ABS(C$11), TRUE) * 2)
               + (C$4 * _xlfn.NORM.DIST($B203, C$8, ABS(C$12), FALSE) * _xlfn.NORM.DIST(($B203 - C$8)*C$16, 0, ABS(C$12), TRUE) * 2)
               + (C$5 * _xlfn.NORM.DIST($B203, C$9, ABS(C$13), FALSE) * _xlfn.NORM.DIST(($B203 - C$9)*C$17, 0, ABS(C$13), TRUE) * 2)
               + (C$6 * _xlfn.NORM.DIST($B203, C$10, ABS(C$14), FALSE) * _xlfn.NORM.DIST(($B203 - C$10)*C$18, 0, ABS(C$14), TRUE) * 2)</f>
        <v>48.779576726425468</v>
      </c>
      <c r="T203" s="4">
        <f>AZ203 + (D$3 * _xlfn.NORM.DIST($B203, D$7, ABS(D$11), FALSE) * _xlfn.NORM.DIST(($B203 - D$7)*D$15, 0, ABS(D$11), TRUE) * 2)
               + (D$4 * _xlfn.NORM.DIST($B203, D$8, ABS(D$12), FALSE) * _xlfn.NORM.DIST(($B203 - D$8)*D$16, 0, ABS(D$12), TRUE) * 2)
               + (D$5 * _xlfn.NORM.DIST($B203, D$9, ABS(D$13), FALSE) * _xlfn.NORM.DIST(($B203 - D$9)*D$17, 0, ABS(D$13), TRUE) * 2)
               + (D$6 * _xlfn.NORM.DIST($B203, D$10, ABS(D$14), FALSE) * _xlfn.NORM.DIST(($B203 - D$10)*D$18, 0, ABS(D$14), TRUE) * 2)</f>
        <v>46.902583693200995</v>
      </c>
      <c r="U203" s="4" t="e">
        <f>BA203 + (E$3 * _xlfn.NORM.DIST($B203, E$7, ABS(E$11), FALSE) * _xlfn.NORM.DIST(($B203 - E$7)*E$15, 0, ABS(E$11), TRUE) * 2)
               + (E$4 * _xlfn.NORM.DIST($B203, E$8, ABS(E$12), FALSE) * _xlfn.NORM.DIST(($B203 - E$8)*E$16, 0, ABS(E$12), TRUE) * 2)
               + (E$5 * _xlfn.NORM.DIST($B203, E$9, ABS(E$13), FALSE) * _xlfn.NORM.DIST(($B203 - E$9)*E$17, 0, ABS(E$13), TRUE) * 2)
               + (E$6 * _xlfn.NORM.DIST($B203, E$10, ABS(E$14), FALSE) * _xlfn.NORM.DIST(($B203 - E$10)*E$18, 0, ABS(E$14), TRUE) * 2)</f>
        <v>#N/A</v>
      </c>
      <c r="V203" s="4" t="e">
        <f>BB203 + (F$3 * _xlfn.NORM.DIST($B203, F$7, ABS(F$11), FALSE) * _xlfn.NORM.DIST(($B203 - F$7)*F$15, 0, ABS(F$11), TRUE) * 2)
               + (F$4 * _xlfn.NORM.DIST($B203, F$8, ABS(F$12), FALSE) * _xlfn.NORM.DIST(($B203 - F$8)*F$16, 0, ABS(F$12), TRUE) * 2)
               + (F$5 * _xlfn.NORM.DIST($B203, F$9, ABS(F$13), FALSE) * _xlfn.NORM.DIST(($B203 - F$9)*F$17, 0, ABS(F$13), TRUE) * 2)
               + (F$6 * _xlfn.NORM.DIST($B203, F$10, ABS(F$14), FALSE) * _xlfn.NORM.DIST(($B203 - F$10)*F$18, 0, ABS(F$14), TRUE) * 2)</f>
        <v>#N/A</v>
      </c>
      <c r="W203" s="4" t="e">
        <f>BC203 + (G$3 * _xlfn.NORM.DIST($B203, G$7, ABS(G$11), FALSE) * _xlfn.NORM.DIST(($B203 - G$7)*G$15, 0, ABS(G$11), TRUE) * 2)
               + (G$4 * _xlfn.NORM.DIST($B203, G$8, ABS(G$12), FALSE) * _xlfn.NORM.DIST(($B203 - G$8)*G$16, 0, ABS(G$12), TRUE) * 2)
               + (G$5 * _xlfn.NORM.DIST($B203, G$9, ABS(G$13), FALSE) * _xlfn.NORM.DIST(($B203 - G$9)*G$17, 0, ABS(G$13), TRUE) * 2)
               + (G$6 * _xlfn.NORM.DIST($B203, G$10, ABS(G$14), FALSE) * _xlfn.NORM.DIST(($B203 - G$10)*G$18, 0, ABS(G$14), TRUE) * 2)</f>
        <v>#N/A</v>
      </c>
      <c r="X203" s="4" t="e">
        <f>BD203 + (H$3 * _xlfn.NORM.DIST($B203, H$7, ABS(H$11), FALSE) * _xlfn.NORM.DIST(($B203 - H$7)*H$15, 0, ABS(H$11), TRUE) * 2)
               + (H$4 * _xlfn.NORM.DIST($B203, H$8, ABS(H$12), FALSE) * _xlfn.NORM.DIST(($B203 - H$8)*H$16, 0, ABS(H$12), TRUE) * 2)
               + (H$5 * _xlfn.NORM.DIST($B203, H$9, ABS(H$13), FALSE) * _xlfn.NORM.DIST(($B203 - H$9)*H$17, 0, ABS(H$13), TRUE) * 2)
               + (H$6 * _xlfn.NORM.DIST($B203, H$10, ABS(H$14), FALSE) * _xlfn.NORM.DIST(($B203 - H$10)*H$18, 0, ABS(H$14), TRUE) * 2)</f>
        <v>#N/A</v>
      </c>
      <c r="Y203" s="4" t="e">
        <f>BE203 + (I$3 * _xlfn.NORM.DIST($B203, I$7, ABS(I$11), FALSE) * _xlfn.NORM.DIST(($B203 - I$7)*I$15, 0, ABS(I$11), TRUE) * 2)
               + (I$4 * _xlfn.NORM.DIST($B203, I$8, ABS(I$12), FALSE) * _xlfn.NORM.DIST(($B203 - I$8)*I$16, 0, ABS(I$12), TRUE) * 2)
               + (I$5 * _xlfn.NORM.DIST($B203, I$9, ABS(I$13), FALSE) * _xlfn.NORM.DIST(($B203 - I$9)*I$17, 0, ABS(I$13), TRUE) * 2)
               + (I$6 * _xlfn.NORM.DIST($B203, I$10, ABS(I$14), FALSE) * _xlfn.NORM.DIST(($B203 - I$10)*I$18, 0, ABS(I$14), TRUE) * 2)</f>
        <v>#N/A</v>
      </c>
      <c r="Z203" s="4" t="e">
        <f>BF203 + (J$3 * _xlfn.NORM.DIST($B203, J$7, ABS(J$11), FALSE) * _xlfn.NORM.DIST(($B203 - J$7)*J$15, 0, ABS(J$11), TRUE) * 2)
               + (J$4 * _xlfn.NORM.DIST($B203, J$8, ABS(J$12), FALSE) * _xlfn.NORM.DIST(($B203 - J$8)*J$16, 0, ABS(J$12), TRUE) * 2)
               + (J$5 * _xlfn.NORM.DIST($B203, J$9, ABS(J$13), FALSE) * _xlfn.NORM.DIST(($B203 - J$9)*J$17, 0, ABS(J$13), TRUE) * 2)
               + (J$6 * _xlfn.NORM.DIST($B203, J$10, ABS(J$14), FALSE) * _xlfn.NORM.DIST(($B203 - J$10)*J$18, 0, ABS(J$14), TRUE) * 2)</f>
        <v>#N/A</v>
      </c>
      <c r="AA203" s="4" t="e">
        <f>BG203 + (K$3 * _xlfn.NORM.DIST($B203, K$7, ABS(K$11), FALSE) * _xlfn.NORM.DIST(($B203 - K$7)*K$15, 0, ABS(K$11), TRUE) * 2)
               + (K$4 * _xlfn.NORM.DIST($B203, K$8, ABS(K$12), FALSE) * _xlfn.NORM.DIST(($B203 - K$8)*K$16, 0, ABS(K$12), TRUE) * 2)
               + (K$5 * _xlfn.NORM.DIST($B203, K$9, ABS(K$13), FALSE) * _xlfn.NORM.DIST(($B203 - K$9)*K$17, 0, ABS(K$13), TRUE) * 2)
               + (K$6 * _xlfn.NORM.DIST($B203, K$10, ABS(K$14), FALSE) * _xlfn.NORM.DIST(($B203 - K$10)*K$18, 0, ABS(K$14), TRUE) * 2)</f>
        <v>#N/A</v>
      </c>
      <c r="AB203" s="4" t="e">
        <f>BH203 + (L$3 * _xlfn.NORM.DIST($B203, L$7, ABS(L$11), FALSE) * _xlfn.NORM.DIST(($B203 - L$7)*L$15, 0, ABS(L$11), TRUE) * 2)
               + (L$4 * _xlfn.NORM.DIST($B203, L$8, ABS(L$12), FALSE) * _xlfn.NORM.DIST(($B203 - L$8)*L$16, 0, ABS(L$12), TRUE) * 2)
               + (L$5 * _xlfn.NORM.DIST($B203, L$9, ABS(L$13), FALSE) * _xlfn.NORM.DIST(($B203 - L$9)*L$17, 0, ABS(L$13), TRUE) * 2)
               + (L$6 * _xlfn.NORM.DIST($B203, L$10, ABS(L$14), FALSE) * _xlfn.NORM.DIST(($B203 - L$10)*L$18, 0, ABS(L$14), TRUE) * 2)</f>
        <v>#N/A</v>
      </c>
      <c r="AC203" s="4" t="e">
        <f>BI203 + (M$3 * _xlfn.NORM.DIST($B203, M$7, ABS(M$11), FALSE) * _xlfn.NORM.DIST(($B203 - M$7)*M$15, 0, ABS(M$11), TRUE) * 2)
               + (M$4 * _xlfn.NORM.DIST($B203, M$8, ABS(M$12), FALSE) * _xlfn.NORM.DIST(($B203 - M$8)*M$16, 0, ABS(M$12), TRUE) * 2)
               + (M$5 * _xlfn.NORM.DIST($B203, M$9, ABS(M$13), FALSE) * _xlfn.NORM.DIST(($B203 - M$9)*M$17, 0, ABS(M$13), TRUE) * 2)
               + (M$6 * _xlfn.NORM.DIST($B203, M$10, ABS(M$14), FALSE) * _xlfn.NORM.DIST(($B203 - M$10)*M$18, 0, ABS(M$14), TRUE) * 2)</f>
        <v>#N/A</v>
      </c>
      <c r="AD203" s="4" t="e">
        <f>BJ203 + (N$3 * _xlfn.NORM.DIST($B203, N$7, ABS(N$11), FALSE) * _xlfn.NORM.DIST(($B203 - N$7)*N$15, 0, ABS(N$11), TRUE) * 2)
               + (N$4 * _xlfn.NORM.DIST($B203, N$8, ABS(N$12), FALSE) * _xlfn.NORM.DIST(($B203 - N$8)*N$16, 0, ABS(N$12), TRUE) * 2)
               + (N$5 * _xlfn.NORM.DIST($B203, N$9, ABS(N$13), FALSE) * _xlfn.NORM.DIST(($B203 - N$9)*N$17, 0, ABS(N$13), TRUE) * 2)
               + (N$6 * _xlfn.NORM.DIST($B203, N$10, ABS(N$14), FALSE) * _xlfn.NORM.DIST(($B203 - N$10)*N$18, 0, ABS(N$14), TRUE) * 2)</f>
        <v>#N/A</v>
      </c>
      <c r="AE203" s="4" t="e">
        <f>BK203 + (O$3 * _xlfn.NORM.DIST($B203, O$7, ABS(O$11), FALSE) * _xlfn.NORM.DIST(($B203 - O$7)*O$15, 0, ABS(O$11), TRUE) * 2)
               + (O$4 * _xlfn.NORM.DIST($B203, O$8, ABS(O$12), FALSE) * _xlfn.NORM.DIST(($B203 - O$8)*O$16, 0, ABS(O$12), TRUE) * 2)
               + (O$5 * _xlfn.NORM.DIST($B203, O$9, ABS(O$13), FALSE) * _xlfn.NORM.DIST(($B203 - O$9)*O$17, 0, ABS(O$13), TRUE) * 2)
               + (O$6 * _xlfn.NORM.DIST($B203, O$10, ABS(O$14), FALSE) * _xlfn.NORM.DIST(($B203 - O$10)*O$18, 0, ABS(O$14), TRUE) * 2)</f>
        <v>#N/A</v>
      </c>
      <c r="AF203" s="4" t="e">
        <f t="shared" si="133"/>
        <v>#N/A</v>
      </c>
      <c r="AG203" s="4" t="e">
        <f t="shared" si="133"/>
        <v>#N/A</v>
      </c>
      <c r="AI203" s="4">
        <f>IF(OR($B203 &lt; C$231, $B203 &gt; C$234), 0, C203-S203)</f>
        <v>0.91442327357453479</v>
      </c>
      <c r="AJ203" s="4">
        <f>IF(OR($B203 &lt; D$231, $B203 &gt; D$234), 0, D203-T203)</f>
        <v>0.16241630679900254</v>
      </c>
      <c r="AK203" s="4">
        <f>IF(OR($B203 &lt; E$231, $B203 &gt; E$234), 0, E203-U203)</f>
        <v>0</v>
      </c>
      <c r="AL203" s="4">
        <f>IF(OR($B203 &lt; F$231, $B203 &gt; F$234), 0, F203-V203)</f>
        <v>0</v>
      </c>
      <c r="AM203" s="4">
        <f>IF(OR($B203 &lt; G$231, $B203 &gt; G$234), 0, G203-W203)</f>
        <v>0</v>
      </c>
      <c r="AN203" s="4">
        <f>IF(OR($B203 &lt; H$231, $B203 &gt; H$234), 0, H203-X203)</f>
        <v>0</v>
      </c>
      <c r="AO203" s="4">
        <f>IF(OR($B203 &lt; I$231, $B203 &gt; I$234), 0, I203-Y203)</f>
        <v>0</v>
      </c>
      <c r="AP203" s="4">
        <f>IF(OR($B203 &lt; J$231, $B203 &gt; J$234), 0, J203-Z203)</f>
        <v>0</v>
      </c>
      <c r="AQ203" s="4">
        <f>IF(OR($B203 &lt; K$231, $B203 &gt; K$234), 0, K203-AA203)</f>
        <v>0</v>
      </c>
      <c r="AR203" s="4">
        <f>IF(OR($B203 &lt; L$231, $B203 &gt; L$234), 0, L203-AB203)</f>
        <v>0</v>
      </c>
      <c r="AS203" s="4">
        <f>IF(OR($B203 &lt; M$231, $B203 &gt; M$234), 0, M203-AC203)</f>
        <v>0</v>
      </c>
      <c r="AT203" s="4">
        <f>IF(OR($B203 &lt; N$231, $B203 &gt; N$234), 0, N203-AD203)</f>
        <v>0</v>
      </c>
      <c r="AU203" s="4">
        <f>IF(OR($B203 &lt; O$231, $B203 &gt; O$234), 0, O203-AE203)</f>
        <v>0</v>
      </c>
      <c r="AV203" s="4">
        <f t="shared" si="165"/>
        <v>0</v>
      </c>
      <c r="AW203" s="4">
        <f t="shared" si="165"/>
        <v>0</v>
      </c>
      <c r="AY203" s="2">
        <f t="shared" si="167"/>
        <v>48.779576726425468</v>
      </c>
      <c r="AZ203" s="2">
        <f t="shared" si="167"/>
        <v>46.902583693200995</v>
      </c>
      <c r="BA203" s="2" t="e">
        <f t="shared" si="167"/>
        <v>#N/A</v>
      </c>
      <c r="BB203" s="2" t="e">
        <f t="shared" si="167"/>
        <v>#N/A</v>
      </c>
      <c r="BC203" s="2" t="e">
        <f t="shared" si="167"/>
        <v>#N/A</v>
      </c>
      <c r="BD203" s="2" t="e">
        <f t="shared" si="167"/>
        <v>#N/A</v>
      </c>
      <c r="BE203" s="2" t="e">
        <f t="shared" si="167"/>
        <v>#N/A</v>
      </c>
      <c r="BF203" s="2" t="e">
        <f t="shared" si="167"/>
        <v>#N/A</v>
      </c>
      <c r="BG203" s="2" t="e">
        <f t="shared" si="167"/>
        <v>#N/A</v>
      </c>
      <c r="BH203" s="2" t="e">
        <f t="shared" si="167"/>
        <v>#N/A</v>
      </c>
      <c r="BI203" s="2" t="e">
        <f t="shared" si="167"/>
        <v>#N/A</v>
      </c>
      <c r="BJ203" s="2" t="e">
        <f t="shared" si="167"/>
        <v>#N/A</v>
      </c>
      <c r="BK203" s="2" t="e">
        <f t="shared" si="167"/>
        <v>#N/A</v>
      </c>
      <c r="BL203" s="2" t="e">
        <f t="shared" si="167"/>
        <v>#N/A</v>
      </c>
      <c r="BM203" s="2" t="e">
        <f t="shared" si="167"/>
        <v>#N/A</v>
      </c>
      <c r="BO203" s="2" t="str">
        <f t="shared" si="168"/>
        <v/>
      </c>
      <c r="BP203" s="2" t="str">
        <f t="shared" si="168"/>
        <v/>
      </c>
      <c r="BQ203" s="2" t="str">
        <f t="shared" si="168"/>
        <v/>
      </c>
      <c r="BR203" s="2" t="str">
        <f t="shared" si="168"/>
        <v/>
      </c>
      <c r="BS203" s="2" t="str">
        <f t="shared" si="168"/>
        <v/>
      </c>
      <c r="BT203" s="2" t="str">
        <f t="shared" si="168"/>
        <v/>
      </c>
      <c r="BU203" s="2" t="str">
        <f t="shared" si="168"/>
        <v/>
      </c>
      <c r="BV203" s="2" t="str">
        <f t="shared" si="168"/>
        <v/>
      </c>
      <c r="BW203" s="2" t="str">
        <f t="shared" si="168"/>
        <v/>
      </c>
      <c r="BX203" s="2" t="str">
        <f t="shared" si="168"/>
        <v/>
      </c>
      <c r="BY203" s="2" t="str">
        <f t="shared" si="168"/>
        <v/>
      </c>
      <c r="BZ203" s="2" t="str">
        <f t="shared" si="168"/>
        <v/>
      </c>
      <c r="CA203" s="2" t="str">
        <f t="shared" si="168"/>
        <v/>
      </c>
      <c r="CB203" s="2" t="str">
        <f t="shared" si="168"/>
        <v/>
      </c>
      <c r="CC203" s="2" t="str">
        <f t="shared" si="168"/>
        <v/>
      </c>
      <c r="CE203" s="2" t="str">
        <f t="shared" si="169"/>
        <v/>
      </c>
      <c r="CF203" s="2" t="str">
        <f t="shared" si="169"/>
        <v/>
      </c>
      <c r="CG203" s="2" t="str">
        <f t="shared" si="169"/>
        <v/>
      </c>
      <c r="CH203" s="2" t="str">
        <f t="shared" si="169"/>
        <v/>
      </c>
      <c r="CI203" s="2" t="str">
        <f t="shared" si="169"/>
        <v/>
      </c>
      <c r="CJ203" s="2" t="str">
        <f t="shared" si="169"/>
        <v/>
      </c>
      <c r="CK203" s="2" t="str">
        <f t="shared" si="169"/>
        <v/>
      </c>
      <c r="CL203" s="2" t="str">
        <f t="shared" si="169"/>
        <v/>
      </c>
      <c r="CM203" s="2" t="str">
        <f t="shared" si="169"/>
        <v/>
      </c>
      <c r="CN203" s="2" t="str">
        <f t="shared" si="169"/>
        <v/>
      </c>
      <c r="CO203" s="2" t="str">
        <f t="shared" si="169"/>
        <v/>
      </c>
      <c r="CP203" s="2" t="str">
        <f t="shared" si="169"/>
        <v/>
      </c>
      <c r="CQ203" s="2" t="str">
        <f t="shared" si="169"/>
        <v/>
      </c>
      <c r="CR203" s="2" t="str">
        <f t="shared" si="169"/>
        <v/>
      </c>
      <c r="CS203" s="2" t="str">
        <f t="shared" si="169"/>
        <v/>
      </c>
      <c r="CU203" s="2">
        <f t="shared" si="170"/>
        <v>49.694000000000003</v>
      </c>
      <c r="CV203" s="2">
        <f t="shared" si="170"/>
        <v>47.064999999999998</v>
      </c>
      <c r="CW203" s="2" t="str">
        <f t="shared" si="170"/>
        <v/>
      </c>
      <c r="CX203" s="2" t="str">
        <f t="shared" si="170"/>
        <v/>
      </c>
      <c r="CY203" s="2" t="str">
        <f t="shared" si="170"/>
        <v/>
      </c>
      <c r="CZ203" s="2" t="str">
        <f t="shared" si="170"/>
        <v/>
      </c>
      <c r="DA203" s="2" t="str">
        <f t="shared" si="170"/>
        <v/>
      </c>
      <c r="DB203" s="2" t="str">
        <f t="shared" si="170"/>
        <v/>
      </c>
      <c r="DC203" s="2" t="str">
        <f t="shared" si="170"/>
        <v/>
      </c>
      <c r="DD203" s="2" t="str">
        <f t="shared" si="170"/>
        <v/>
      </c>
      <c r="DE203" s="2" t="str">
        <f t="shared" si="170"/>
        <v/>
      </c>
      <c r="DF203" s="2" t="str">
        <f t="shared" si="170"/>
        <v/>
      </c>
      <c r="DG203" s="2" t="str">
        <f t="shared" si="170"/>
        <v/>
      </c>
      <c r="DH203" s="2" t="str">
        <f t="shared" si="170"/>
        <v/>
      </c>
      <c r="DI203" s="2" t="str">
        <f t="shared" si="170"/>
        <v/>
      </c>
      <c r="DK203" s="2">
        <f t="shared" si="176"/>
        <v>71.062516129032304</v>
      </c>
      <c r="DL203" s="2">
        <f t="shared" si="176"/>
        <v>80.387717741935489</v>
      </c>
      <c r="DM203" s="2">
        <f t="shared" si="176"/>
        <v>86.983419354838716</v>
      </c>
      <c r="DN203" s="2">
        <f t="shared" si="176"/>
        <v>80.034094808377915</v>
      </c>
      <c r="DO203" s="2">
        <f t="shared" si="176"/>
        <v>99.580407807917851</v>
      </c>
      <c r="DP203" s="2">
        <f t="shared" si="176"/>
        <v>94.108551470588239</v>
      </c>
      <c r="DQ203" s="2">
        <f t="shared" si="176"/>
        <v>94.590372250733125</v>
      </c>
      <c r="DR203" s="2">
        <f t="shared" si="176"/>
        <v>96.740671737536672</v>
      </c>
      <c r="DS203" s="2">
        <f t="shared" si="176"/>
        <v>74.232130645161277</v>
      </c>
      <c r="DT203" s="2">
        <f t="shared" si="176"/>
        <v>73.477291212458312</v>
      </c>
      <c r="DU203" s="2">
        <f t="shared" si="176"/>
        <v>81.479911902113457</v>
      </c>
      <c r="DV203" s="2">
        <f t="shared" si="176"/>
        <v>83.486156891495597</v>
      </c>
      <c r="DW203" s="2">
        <f t="shared" si="176"/>
        <v>96.145055258467011</v>
      </c>
      <c r="DX203" s="2">
        <f t="shared" si="176"/>
        <v>71.597840686274523</v>
      </c>
      <c r="DY203" s="2">
        <f t="shared" si="176"/>
        <v>62.652108921729592</v>
      </c>
      <c r="EA203" s="2">
        <f t="shared" si="164"/>
        <v>44.878102032013807</v>
      </c>
      <c r="EB203" s="2">
        <f t="shared" si="164"/>
        <v>50.396548519277324</v>
      </c>
      <c r="EC203" s="2">
        <f t="shared" si="164"/>
        <v>44.885353687549554</v>
      </c>
      <c r="ED203" s="2">
        <f t="shared" si="164"/>
        <v>43.244094458590986</v>
      </c>
      <c r="EE203" s="2">
        <f t="shared" si="164"/>
        <v>45.599646313444254</v>
      </c>
      <c r="EF203" s="2">
        <f t="shared" si="163"/>
        <v>32.767519636634169</v>
      </c>
      <c r="EG203" s="2">
        <f t="shared" si="163"/>
        <v>42.919478869316968</v>
      </c>
      <c r="EH203" s="2">
        <f t="shared" si="163"/>
        <v>36.699458574739289</v>
      </c>
      <c r="EI203" s="2">
        <f t="shared" si="163"/>
        <v>33.697950854349791</v>
      </c>
      <c r="EJ203" s="2">
        <f t="shared" si="163"/>
        <v>36.224002319552454</v>
      </c>
      <c r="EK203" s="2">
        <f t="shared" si="135"/>
        <v>35.301956988556</v>
      </c>
      <c r="EL203" s="2">
        <f t="shared" si="130"/>
        <v>37.450940959409593</v>
      </c>
      <c r="EM203" s="2">
        <f t="shared" si="130"/>
        <v>43.452948803638982</v>
      </c>
      <c r="EN203" s="2">
        <f t="shared" si="130"/>
        <v>39.818936239406071</v>
      </c>
      <c r="EO203" s="2">
        <f t="shared" si="130"/>
        <v>41.25069387035078</v>
      </c>
      <c r="EQ203" s="2">
        <f t="shared" si="177"/>
        <v>48.780579802879515</v>
      </c>
      <c r="ER203" s="2">
        <f t="shared" si="177"/>
        <v>46.902077495134819</v>
      </c>
      <c r="ES203" s="2">
        <f t="shared" si="177"/>
        <v>45.351609373523004</v>
      </c>
      <c r="ET203" s="2">
        <f t="shared" si="177"/>
        <v>42.810183603386143</v>
      </c>
      <c r="EU203" s="2">
        <f t="shared" si="177"/>
        <v>44.383478199900281</v>
      </c>
      <c r="EV203" s="2">
        <f t="shared" si="177"/>
        <v>42.989061670047036</v>
      </c>
      <c r="EW203" s="2">
        <f t="shared" si="177"/>
        <v>44.913308881070471</v>
      </c>
      <c r="EX203" s="2">
        <f t="shared" si="177"/>
        <v>41.2002825467926</v>
      </c>
      <c r="EY203" s="2">
        <f t="shared" si="177"/>
        <v>36.921374100946103</v>
      </c>
      <c r="EZ203" s="2">
        <f t="shared" si="177"/>
        <v>37.103101397161694</v>
      </c>
      <c r="FA203" s="2">
        <f t="shared" si="177"/>
        <v>36.16390922924375</v>
      </c>
      <c r="FB203" s="2">
        <f t="shared" si="177"/>
        <v>37.523932110658727</v>
      </c>
      <c r="FC203" s="2">
        <f t="shared" si="177"/>
        <v>44.736942961969021</v>
      </c>
      <c r="FD203" s="2">
        <f t="shared" si="177"/>
        <v>40.540495497249815</v>
      </c>
      <c r="FE203" s="2">
        <f t="shared" si="177"/>
        <v>41.101200721593507</v>
      </c>
      <c r="FG203" s="2">
        <f t="shared" si="178"/>
        <v>0.99999999999901767</v>
      </c>
      <c r="FH203" s="2">
        <f t="shared" si="178"/>
        <v>0.99999999999904443</v>
      </c>
      <c r="FI203" s="2">
        <f t="shared" si="178"/>
        <v>0.99999999999919609</v>
      </c>
      <c r="FJ203" s="2">
        <f t="shared" si="178"/>
        <v>0.99999999999931721</v>
      </c>
      <c r="FK203" s="2">
        <f t="shared" si="178"/>
        <v>0.999999999999302</v>
      </c>
      <c r="FL203" s="2">
        <f t="shared" si="178"/>
        <v>0.99999999999924227</v>
      </c>
      <c r="FM203" s="2">
        <f t="shared" si="178"/>
        <v>0.99999999999914713</v>
      </c>
      <c r="FN203" s="2">
        <f t="shared" si="178"/>
        <v>0.99999999999919498</v>
      </c>
      <c r="FO203" s="2">
        <f t="shared" si="178"/>
        <v>0.99999999999926892</v>
      </c>
      <c r="FP203" s="2">
        <f t="shared" si="178"/>
        <v>0.99999999999925737</v>
      </c>
      <c r="FQ203" s="2">
        <f t="shared" si="178"/>
        <v>0.99999999999928413</v>
      </c>
      <c r="FR203" s="2">
        <f t="shared" si="178"/>
        <v>0.99999999999922629</v>
      </c>
      <c r="FS203" s="2">
        <f t="shared" si="178"/>
        <v>0.99999999998898081</v>
      </c>
      <c r="FT203" s="2">
        <f t="shared" si="178"/>
        <v>0.99999999991183686</v>
      </c>
      <c r="FU203" s="2">
        <f t="shared" si="178"/>
        <v>0.99999999953170859</v>
      </c>
      <c r="FW203" s="2">
        <f t="shared" si="171"/>
        <v>0.99974296420411246</v>
      </c>
      <c r="FX203" s="2">
        <f t="shared" si="171"/>
        <v>0.99985514315785673</v>
      </c>
      <c r="FY203" s="2">
        <f t="shared" si="171"/>
        <v>0.99988179190929516</v>
      </c>
      <c r="FZ203" s="2">
        <f t="shared" si="171"/>
        <v>0.99990232882061481</v>
      </c>
      <c r="GA203" s="2">
        <f t="shared" si="171"/>
        <v>0.99989048212841669</v>
      </c>
      <c r="GB203" s="2">
        <f t="shared" si="171"/>
        <v>0.99987946744089229</v>
      </c>
      <c r="GC203" s="2">
        <f t="shared" si="171"/>
        <v>0.99985889814823259</v>
      </c>
      <c r="GD203" s="2">
        <f t="shared" si="171"/>
        <v>0.99991956361002288</v>
      </c>
      <c r="GE203" s="2">
        <f t="shared" si="171"/>
        <v>0.99992701368313142</v>
      </c>
      <c r="GF203" s="2">
        <f t="shared" si="171"/>
        <v>0.99992271537906308</v>
      </c>
      <c r="GG203" s="2">
        <f t="shared" si="171"/>
        <v>0.99990594356403018</v>
      </c>
      <c r="GH203" s="2">
        <f t="shared" si="171"/>
        <v>0.99986928293480248</v>
      </c>
      <c r="GI203" s="2">
        <f t="shared" si="171"/>
        <v>0.99961126509950582</v>
      </c>
      <c r="GJ203" s="2">
        <f t="shared" si="171"/>
        <v>0.99905742394778096</v>
      </c>
      <c r="GK203" s="2">
        <f t="shared" si="171"/>
        <v>0.99818160994860428</v>
      </c>
      <c r="GM203" s="107">
        <f t="shared" si="172"/>
        <v>0</v>
      </c>
      <c r="GN203" s="107">
        <f t="shared" si="172"/>
        <v>0</v>
      </c>
      <c r="GO203" s="107">
        <f t="shared" si="172"/>
        <v>0</v>
      </c>
      <c r="GP203" s="107">
        <f t="shared" si="172"/>
        <v>0</v>
      </c>
      <c r="GQ203" s="107">
        <f t="shared" si="172"/>
        <v>0</v>
      </c>
      <c r="GR203" s="107">
        <f t="shared" si="172"/>
        <v>0</v>
      </c>
      <c r="GS203" s="107">
        <f t="shared" si="172"/>
        <v>0</v>
      </c>
      <c r="GT203" s="107">
        <f t="shared" si="172"/>
        <v>0</v>
      </c>
      <c r="GU203" s="107">
        <f t="shared" si="172"/>
        <v>0</v>
      </c>
      <c r="GV203" s="107">
        <f t="shared" si="172"/>
        <v>0</v>
      </c>
      <c r="GW203" s="107">
        <f t="shared" si="172"/>
        <v>0</v>
      </c>
      <c r="GX203" s="107">
        <f t="shared" si="172"/>
        <v>0</v>
      </c>
      <c r="GY203" s="107">
        <f t="shared" si="172"/>
        <v>0</v>
      </c>
      <c r="GZ203" s="107">
        <f t="shared" si="172"/>
        <v>0</v>
      </c>
      <c r="HA203" s="107">
        <f t="shared" si="172"/>
        <v>0</v>
      </c>
      <c r="HC203" s="107">
        <f t="shared" si="132"/>
        <v>1.1944975424596094E-287</v>
      </c>
      <c r="HD203" s="107">
        <f t="shared" si="132"/>
        <v>0</v>
      </c>
      <c r="HE203" s="107">
        <f t="shared" si="132"/>
        <v>0</v>
      </c>
      <c r="HF203" s="107">
        <f t="shared" si="132"/>
        <v>0</v>
      </c>
      <c r="HG203" s="107">
        <f t="shared" si="132"/>
        <v>0</v>
      </c>
      <c r="HH203" s="107">
        <f t="shared" si="132"/>
        <v>0</v>
      </c>
      <c r="HI203" s="107">
        <f t="shared" si="166"/>
        <v>0</v>
      </c>
      <c r="HJ203" s="107">
        <f t="shared" si="166"/>
        <v>0</v>
      </c>
      <c r="HK203" s="107">
        <f t="shared" si="166"/>
        <v>0</v>
      </c>
      <c r="HL203" s="107">
        <f t="shared" si="166"/>
        <v>0</v>
      </c>
      <c r="HM203" s="107">
        <f t="shared" si="166"/>
        <v>0</v>
      </c>
      <c r="HN203" s="107">
        <f t="shared" si="166"/>
        <v>0</v>
      </c>
      <c r="HO203" s="107">
        <f t="shared" si="149"/>
        <v>0</v>
      </c>
      <c r="HP203" s="107">
        <f t="shared" si="149"/>
        <v>0</v>
      </c>
      <c r="HQ203" s="107">
        <f t="shared" si="149"/>
        <v>0</v>
      </c>
      <c r="HS203" s="107">
        <f t="shared" si="173"/>
        <v>1.3803551953626958E-91</v>
      </c>
      <c r="HT203" s="107">
        <f t="shared" si="173"/>
        <v>6.0913896516388843E-107</v>
      </c>
      <c r="HU203" s="107">
        <f t="shared" si="173"/>
        <v>2.959850288401467E-115</v>
      </c>
      <c r="HV203" s="107">
        <f t="shared" si="173"/>
        <v>1.4829734367749285E-141</v>
      </c>
      <c r="HW203" s="107">
        <f t="shared" si="173"/>
        <v>6.653152212469922E-142</v>
      </c>
      <c r="HX203" s="107">
        <f t="shared" si="173"/>
        <v>8.7279875156209529E-139</v>
      </c>
      <c r="HY203" s="107">
        <f t="shared" si="173"/>
        <v>3.0841781682570076E-139</v>
      </c>
      <c r="HZ203" s="107">
        <f t="shared" si="173"/>
        <v>9.5639676407565809E-149</v>
      </c>
      <c r="IA203" s="107">
        <f t="shared" si="173"/>
        <v>1.2510727090891809E-161</v>
      </c>
      <c r="IB203" s="107">
        <f t="shared" si="173"/>
        <v>1.371964129835261E-169</v>
      </c>
      <c r="IC203" s="107">
        <f t="shared" si="173"/>
        <v>1.1348291696144191E-168</v>
      </c>
      <c r="ID203" s="107">
        <f t="shared" si="173"/>
        <v>8.1412884796325109E-142</v>
      </c>
      <c r="IE203" s="107">
        <f t="shared" si="173"/>
        <v>1.0511611255328314E-130</v>
      </c>
      <c r="IF203" s="107">
        <f t="shared" si="173"/>
        <v>7.4911233392807689E-130</v>
      </c>
      <c r="IG203" s="107">
        <f t="shared" si="173"/>
        <v>3.087957515528665E-140</v>
      </c>
      <c r="II203" s="107">
        <f t="shared" si="174"/>
        <v>3.022692399142968E-25</v>
      </c>
      <c r="IJ203" s="107">
        <f t="shared" si="174"/>
        <v>8.0471368595706103E-32</v>
      </c>
      <c r="IK203" s="107">
        <f t="shared" si="174"/>
        <v>7.407756746499538E-35</v>
      </c>
      <c r="IL203" s="107">
        <f t="shared" si="174"/>
        <v>5.7502303466610131E-43</v>
      </c>
      <c r="IM203" s="107">
        <f t="shared" si="174"/>
        <v>2.2969239246372533E-42</v>
      </c>
      <c r="IN203" s="107">
        <f t="shared" si="174"/>
        <v>3.4015434569793695E-41</v>
      </c>
      <c r="IO203" s="107">
        <f t="shared" si="174"/>
        <v>1.7545599462415127E-40</v>
      </c>
      <c r="IP203" s="107">
        <f t="shared" si="174"/>
        <v>3.9211686408513841E-46</v>
      </c>
      <c r="IQ203" s="107">
        <f t="shared" si="174"/>
        <v>3.4311991168143244E-50</v>
      </c>
      <c r="IR203" s="107">
        <f t="shared" si="174"/>
        <v>1.5905855108251042E-52</v>
      </c>
      <c r="IS203" s="107">
        <f t="shared" si="174"/>
        <v>5.7927330239334975E-51</v>
      </c>
      <c r="IT203" s="107">
        <f t="shared" si="174"/>
        <v>8.9738576151215006E-42</v>
      </c>
      <c r="IU203" s="107">
        <f t="shared" si="174"/>
        <v>1.6912379242926655E-37</v>
      </c>
      <c r="IV203" s="107">
        <f t="shared" si="174"/>
        <v>1.2233675611337187E-35</v>
      </c>
      <c r="IW203" s="107">
        <f t="shared" si="174"/>
        <v>1.5392348058700003E-32</v>
      </c>
      <c r="IY203" s="107">
        <f t="shared" si="175"/>
        <v>3.022692399142968E-25</v>
      </c>
      <c r="IZ203" s="107">
        <f t="shared" si="175"/>
        <v>8.0471368595706103E-32</v>
      </c>
      <c r="JA203" s="107">
        <f t="shared" si="175"/>
        <v>7.407756746499538E-35</v>
      </c>
      <c r="JB203" s="107">
        <f t="shared" si="175"/>
        <v>5.7502303466610131E-43</v>
      </c>
      <c r="JC203" s="107">
        <f t="shared" si="175"/>
        <v>2.2969239246372533E-42</v>
      </c>
      <c r="JD203" s="107">
        <f t="shared" si="175"/>
        <v>3.4015434569793695E-41</v>
      </c>
      <c r="JE203" s="107">
        <f t="shared" si="175"/>
        <v>1.7545599462415127E-40</v>
      </c>
      <c r="JF203" s="107">
        <f t="shared" si="175"/>
        <v>3.9211686408513841E-46</v>
      </c>
      <c r="JG203" s="107">
        <f t="shared" si="175"/>
        <v>3.4311991168143244E-50</v>
      </c>
      <c r="JH203" s="107">
        <f t="shared" si="175"/>
        <v>1.5905855108251042E-52</v>
      </c>
      <c r="JI203" s="107">
        <f t="shared" si="175"/>
        <v>5.7927330239334975E-51</v>
      </c>
      <c r="JJ203" s="107">
        <f t="shared" si="175"/>
        <v>8.9738576151215006E-42</v>
      </c>
      <c r="JK203" s="107">
        <f t="shared" si="175"/>
        <v>1.6912379242926655E-37</v>
      </c>
      <c r="JL203" s="107">
        <f t="shared" si="175"/>
        <v>1.2233675611337187E-35</v>
      </c>
      <c r="JM203" s="107">
        <f t="shared" si="175"/>
        <v>1.5392348058700003E-32</v>
      </c>
    </row>
    <row r="204" spans="2:273" x14ac:dyDescent="0.25">
      <c r="B204" s="2">
        <v>176</v>
      </c>
      <c r="C204" s="37">
        <v>49.354999999999997</v>
      </c>
      <c r="D204" s="37">
        <v>47.741999999999997</v>
      </c>
      <c r="E204" s="37">
        <v>45.387</v>
      </c>
      <c r="F204" s="37">
        <v>42.25</v>
      </c>
      <c r="G204" s="37">
        <v>45.582999999999998</v>
      </c>
      <c r="H204" s="37">
        <v>45.683</v>
      </c>
      <c r="I204" s="37">
        <v>46.567</v>
      </c>
      <c r="J204" s="37">
        <v>42.167000000000002</v>
      </c>
      <c r="K204" s="37">
        <v>38.1</v>
      </c>
      <c r="L204" s="37">
        <v>38.549999999999997</v>
      </c>
      <c r="M204" s="37">
        <v>37.767000000000003</v>
      </c>
      <c r="N204" s="37">
        <v>36.482999999999997</v>
      </c>
      <c r="O204" s="37">
        <v>45.267000000000003</v>
      </c>
      <c r="P204" s="37">
        <v>40.200000000000003</v>
      </c>
      <c r="Q204" s="37">
        <v>39.866999999999997</v>
      </c>
      <c r="S204" s="4">
        <f>AY204 + (C$3 * _xlfn.NORM.DIST($B204, C$7, ABS(C$11), FALSE) * _xlfn.NORM.DIST(($B204 - C$7)*C$15, 0, ABS(C$11), TRUE) * 2)
               + (C$4 * _xlfn.NORM.DIST($B204, C$8, ABS(C$12), FALSE) * _xlfn.NORM.DIST(($B204 - C$8)*C$16, 0, ABS(C$12), TRUE) * 2)
               + (C$5 * _xlfn.NORM.DIST($B204, C$9, ABS(C$13), FALSE) * _xlfn.NORM.DIST(($B204 - C$9)*C$17, 0, ABS(C$13), TRUE) * 2)
               + (C$6 * _xlfn.NORM.DIST($B204, C$10, ABS(C$14), FALSE) * _xlfn.NORM.DIST(($B204 - C$10)*C$18, 0, ABS(C$14), TRUE) * 2)</f>
        <v>48.748907854094142</v>
      </c>
      <c r="T204" s="4" t="e">
        <f>AZ204 + (D$3 * _xlfn.NORM.DIST($B204, D$7, ABS(D$11), FALSE) * _xlfn.NORM.DIST(($B204 - D$7)*D$15, 0, ABS(D$11), TRUE) * 2)
               + (D$4 * _xlfn.NORM.DIST($B204, D$8, ABS(D$12), FALSE) * _xlfn.NORM.DIST(($B204 - D$8)*D$16, 0, ABS(D$12), TRUE) * 2)
               + (D$5 * _xlfn.NORM.DIST($B204, D$9, ABS(D$13), FALSE) * _xlfn.NORM.DIST(($B204 - D$9)*D$17, 0, ABS(D$13), TRUE) * 2)
               + (D$6 * _xlfn.NORM.DIST($B204, D$10, ABS(D$14), FALSE) * _xlfn.NORM.DIST(($B204 - D$10)*D$18, 0, ABS(D$14), TRUE) * 2)</f>
        <v>#N/A</v>
      </c>
      <c r="U204" s="4" t="e">
        <f>BA204 + (E$3 * _xlfn.NORM.DIST($B204, E$7, ABS(E$11), FALSE) * _xlfn.NORM.DIST(($B204 - E$7)*E$15, 0, ABS(E$11), TRUE) * 2)
               + (E$4 * _xlfn.NORM.DIST($B204, E$8, ABS(E$12), FALSE) * _xlfn.NORM.DIST(($B204 - E$8)*E$16, 0, ABS(E$12), TRUE) * 2)
               + (E$5 * _xlfn.NORM.DIST($B204, E$9, ABS(E$13), FALSE) * _xlfn.NORM.DIST(($B204 - E$9)*E$17, 0, ABS(E$13), TRUE) * 2)
               + (E$6 * _xlfn.NORM.DIST($B204, E$10, ABS(E$14), FALSE) * _xlfn.NORM.DIST(($B204 - E$10)*E$18, 0, ABS(E$14), TRUE) * 2)</f>
        <v>#N/A</v>
      </c>
      <c r="V204" s="4" t="e">
        <f>BB204 + (F$3 * _xlfn.NORM.DIST($B204, F$7, ABS(F$11), FALSE) * _xlfn.NORM.DIST(($B204 - F$7)*F$15, 0, ABS(F$11), TRUE) * 2)
               + (F$4 * _xlfn.NORM.DIST($B204, F$8, ABS(F$12), FALSE) * _xlfn.NORM.DIST(($B204 - F$8)*F$16, 0, ABS(F$12), TRUE) * 2)
               + (F$5 * _xlfn.NORM.DIST($B204, F$9, ABS(F$13), FALSE) * _xlfn.NORM.DIST(($B204 - F$9)*F$17, 0, ABS(F$13), TRUE) * 2)
               + (F$6 * _xlfn.NORM.DIST($B204, F$10, ABS(F$14), FALSE) * _xlfn.NORM.DIST(($B204 - F$10)*F$18, 0, ABS(F$14), TRUE) * 2)</f>
        <v>#N/A</v>
      </c>
      <c r="W204" s="4" t="e">
        <f>BC204 + (G$3 * _xlfn.NORM.DIST($B204, G$7, ABS(G$11), FALSE) * _xlfn.NORM.DIST(($B204 - G$7)*G$15, 0, ABS(G$11), TRUE) * 2)
               + (G$4 * _xlfn.NORM.DIST($B204, G$8, ABS(G$12), FALSE) * _xlfn.NORM.DIST(($B204 - G$8)*G$16, 0, ABS(G$12), TRUE) * 2)
               + (G$5 * _xlfn.NORM.DIST($B204, G$9, ABS(G$13), FALSE) * _xlfn.NORM.DIST(($B204 - G$9)*G$17, 0, ABS(G$13), TRUE) * 2)
               + (G$6 * _xlfn.NORM.DIST($B204, G$10, ABS(G$14), FALSE) * _xlfn.NORM.DIST(($B204 - G$10)*G$18, 0, ABS(G$14), TRUE) * 2)</f>
        <v>#N/A</v>
      </c>
      <c r="X204" s="4" t="e">
        <f>BD204 + (H$3 * _xlfn.NORM.DIST($B204, H$7, ABS(H$11), FALSE) * _xlfn.NORM.DIST(($B204 - H$7)*H$15, 0, ABS(H$11), TRUE) * 2)
               + (H$4 * _xlfn.NORM.DIST($B204, H$8, ABS(H$12), FALSE) * _xlfn.NORM.DIST(($B204 - H$8)*H$16, 0, ABS(H$12), TRUE) * 2)
               + (H$5 * _xlfn.NORM.DIST($B204, H$9, ABS(H$13), FALSE) * _xlfn.NORM.DIST(($B204 - H$9)*H$17, 0, ABS(H$13), TRUE) * 2)
               + (H$6 * _xlfn.NORM.DIST($B204, H$10, ABS(H$14), FALSE) * _xlfn.NORM.DIST(($B204 - H$10)*H$18, 0, ABS(H$14), TRUE) * 2)</f>
        <v>#N/A</v>
      </c>
      <c r="Y204" s="4" t="e">
        <f>BE204 + (I$3 * _xlfn.NORM.DIST($B204, I$7, ABS(I$11), FALSE) * _xlfn.NORM.DIST(($B204 - I$7)*I$15, 0, ABS(I$11), TRUE) * 2)
               + (I$4 * _xlfn.NORM.DIST($B204, I$8, ABS(I$12), FALSE) * _xlfn.NORM.DIST(($B204 - I$8)*I$16, 0, ABS(I$12), TRUE) * 2)
               + (I$5 * _xlfn.NORM.DIST($B204, I$9, ABS(I$13), FALSE) * _xlfn.NORM.DIST(($B204 - I$9)*I$17, 0, ABS(I$13), TRUE) * 2)
               + (I$6 * _xlfn.NORM.DIST($B204, I$10, ABS(I$14), FALSE) * _xlfn.NORM.DIST(($B204 - I$10)*I$18, 0, ABS(I$14), TRUE) * 2)</f>
        <v>#N/A</v>
      </c>
      <c r="Z204" s="4" t="e">
        <f>BF204 + (J$3 * _xlfn.NORM.DIST($B204, J$7, ABS(J$11), FALSE) * _xlfn.NORM.DIST(($B204 - J$7)*J$15, 0, ABS(J$11), TRUE) * 2)
               + (J$4 * _xlfn.NORM.DIST($B204, J$8, ABS(J$12), FALSE) * _xlfn.NORM.DIST(($B204 - J$8)*J$16, 0, ABS(J$12), TRUE) * 2)
               + (J$5 * _xlfn.NORM.DIST($B204, J$9, ABS(J$13), FALSE) * _xlfn.NORM.DIST(($B204 - J$9)*J$17, 0, ABS(J$13), TRUE) * 2)
               + (J$6 * _xlfn.NORM.DIST($B204, J$10, ABS(J$14), FALSE) * _xlfn.NORM.DIST(($B204 - J$10)*J$18, 0, ABS(J$14), TRUE) * 2)</f>
        <v>#N/A</v>
      </c>
      <c r="AA204" s="4" t="e">
        <f>BG204 + (K$3 * _xlfn.NORM.DIST($B204, K$7, ABS(K$11), FALSE) * _xlfn.NORM.DIST(($B204 - K$7)*K$15, 0, ABS(K$11), TRUE) * 2)
               + (K$4 * _xlfn.NORM.DIST($B204, K$8, ABS(K$12), FALSE) * _xlfn.NORM.DIST(($B204 - K$8)*K$16, 0, ABS(K$12), TRUE) * 2)
               + (K$5 * _xlfn.NORM.DIST($B204, K$9, ABS(K$13), FALSE) * _xlfn.NORM.DIST(($B204 - K$9)*K$17, 0, ABS(K$13), TRUE) * 2)
               + (K$6 * _xlfn.NORM.DIST($B204, K$10, ABS(K$14), FALSE) * _xlfn.NORM.DIST(($B204 - K$10)*K$18, 0, ABS(K$14), TRUE) * 2)</f>
        <v>#N/A</v>
      </c>
      <c r="AB204" s="4" t="e">
        <f>BH204 + (L$3 * _xlfn.NORM.DIST($B204, L$7, ABS(L$11), FALSE) * _xlfn.NORM.DIST(($B204 - L$7)*L$15, 0, ABS(L$11), TRUE) * 2)
               + (L$4 * _xlfn.NORM.DIST($B204, L$8, ABS(L$12), FALSE) * _xlfn.NORM.DIST(($B204 - L$8)*L$16, 0, ABS(L$12), TRUE) * 2)
               + (L$5 * _xlfn.NORM.DIST($B204, L$9, ABS(L$13), FALSE) * _xlfn.NORM.DIST(($B204 - L$9)*L$17, 0, ABS(L$13), TRUE) * 2)
               + (L$6 * _xlfn.NORM.DIST($B204, L$10, ABS(L$14), FALSE) * _xlfn.NORM.DIST(($B204 - L$10)*L$18, 0, ABS(L$14), TRUE) * 2)</f>
        <v>#N/A</v>
      </c>
      <c r="AC204" s="4" t="e">
        <f>BI204 + (M$3 * _xlfn.NORM.DIST($B204, M$7, ABS(M$11), FALSE) * _xlfn.NORM.DIST(($B204 - M$7)*M$15, 0, ABS(M$11), TRUE) * 2)
               + (M$4 * _xlfn.NORM.DIST($B204, M$8, ABS(M$12), FALSE) * _xlfn.NORM.DIST(($B204 - M$8)*M$16, 0, ABS(M$12), TRUE) * 2)
               + (M$5 * _xlfn.NORM.DIST($B204, M$9, ABS(M$13), FALSE) * _xlfn.NORM.DIST(($B204 - M$9)*M$17, 0, ABS(M$13), TRUE) * 2)
               + (M$6 * _xlfn.NORM.DIST($B204, M$10, ABS(M$14), FALSE) * _xlfn.NORM.DIST(($B204 - M$10)*M$18, 0, ABS(M$14), TRUE) * 2)</f>
        <v>#N/A</v>
      </c>
      <c r="AD204" s="4" t="e">
        <f>BJ204 + (N$3 * _xlfn.NORM.DIST($B204, N$7, ABS(N$11), FALSE) * _xlfn.NORM.DIST(($B204 - N$7)*N$15, 0, ABS(N$11), TRUE) * 2)
               + (N$4 * _xlfn.NORM.DIST($B204, N$8, ABS(N$12), FALSE) * _xlfn.NORM.DIST(($B204 - N$8)*N$16, 0, ABS(N$12), TRUE) * 2)
               + (N$5 * _xlfn.NORM.DIST($B204, N$9, ABS(N$13), FALSE) * _xlfn.NORM.DIST(($B204 - N$9)*N$17, 0, ABS(N$13), TRUE) * 2)
               + (N$6 * _xlfn.NORM.DIST($B204, N$10, ABS(N$14), FALSE) * _xlfn.NORM.DIST(($B204 - N$10)*N$18, 0, ABS(N$14), TRUE) * 2)</f>
        <v>#N/A</v>
      </c>
      <c r="AE204" s="4" t="e">
        <f>BK204 + (O$3 * _xlfn.NORM.DIST($B204, O$7, ABS(O$11), FALSE) * _xlfn.NORM.DIST(($B204 - O$7)*O$15, 0, ABS(O$11), TRUE) * 2)
               + (O$4 * _xlfn.NORM.DIST($B204, O$8, ABS(O$12), FALSE) * _xlfn.NORM.DIST(($B204 - O$8)*O$16, 0, ABS(O$12), TRUE) * 2)
               + (O$5 * _xlfn.NORM.DIST($B204, O$9, ABS(O$13), FALSE) * _xlfn.NORM.DIST(($B204 - O$9)*O$17, 0, ABS(O$13), TRUE) * 2)
               + (O$6 * _xlfn.NORM.DIST($B204, O$10, ABS(O$14), FALSE) * _xlfn.NORM.DIST(($B204 - O$10)*O$18, 0, ABS(O$14), TRUE) * 2)</f>
        <v>#N/A</v>
      </c>
      <c r="AF204" s="4" t="e">
        <f t="shared" si="133"/>
        <v>#N/A</v>
      </c>
      <c r="AG204" s="4" t="e">
        <f t="shared" si="133"/>
        <v>#N/A</v>
      </c>
      <c r="AI204" s="4">
        <f>IF(OR($B204 &lt; C$231, $B204 &gt; C$234), 0, C204-S204)</f>
        <v>0.60609214590585481</v>
      </c>
      <c r="AJ204" s="4">
        <f>IF(OR($B204 &lt; D$231, $B204 &gt; D$234), 0, D204-T204)</f>
        <v>0</v>
      </c>
      <c r="AK204" s="4">
        <f>IF(OR($B204 &lt; E$231, $B204 &gt; E$234), 0, E204-U204)</f>
        <v>0</v>
      </c>
      <c r="AL204" s="4">
        <f>IF(OR($B204 &lt; F$231, $B204 &gt; F$234), 0, F204-V204)</f>
        <v>0</v>
      </c>
      <c r="AM204" s="4">
        <f>IF(OR($B204 &lt; G$231, $B204 &gt; G$234), 0, G204-W204)</f>
        <v>0</v>
      </c>
      <c r="AN204" s="4">
        <f>IF(OR($B204 &lt; H$231, $B204 &gt; H$234), 0, H204-X204)</f>
        <v>0</v>
      </c>
      <c r="AO204" s="4">
        <f>IF(OR($B204 &lt; I$231, $B204 &gt; I$234), 0, I204-Y204)</f>
        <v>0</v>
      </c>
      <c r="AP204" s="4">
        <f>IF(OR($B204 &lt; J$231, $B204 &gt; J$234), 0, J204-Z204)</f>
        <v>0</v>
      </c>
      <c r="AQ204" s="4">
        <f>IF(OR($B204 &lt; K$231, $B204 &gt; K$234), 0, K204-AA204)</f>
        <v>0</v>
      </c>
      <c r="AR204" s="4">
        <f>IF(OR($B204 &lt; L$231, $B204 &gt; L$234), 0, L204-AB204)</f>
        <v>0</v>
      </c>
      <c r="AS204" s="4">
        <f>IF(OR($B204 &lt; M$231, $B204 &gt; M$234), 0, M204-AC204)</f>
        <v>0</v>
      </c>
      <c r="AT204" s="4">
        <f>IF(OR($B204 &lt; N$231, $B204 &gt; N$234), 0, N204-AD204)</f>
        <v>0</v>
      </c>
      <c r="AU204" s="4">
        <f>IF(OR($B204 &lt; O$231, $B204 &gt; O$234), 0, O204-AE204)</f>
        <v>0</v>
      </c>
      <c r="AV204" s="4">
        <f t="shared" ref="AV204:AW219" si="179">IF(OR($B204 &lt; P$231, $B204 &gt; P$234), 0, P204-AF204)</f>
        <v>0</v>
      </c>
      <c r="AW204" s="4">
        <f t="shared" si="179"/>
        <v>0</v>
      </c>
      <c r="AY204" s="2">
        <f t="shared" si="167"/>
        <v>48.748907854094142</v>
      </c>
      <c r="AZ204" s="2" t="e">
        <f t="shared" si="167"/>
        <v>#N/A</v>
      </c>
      <c r="BA204" s="2" t="e">
        <f t="shared" si="167"/>
        <v>#N/A</v>
      </c>
      <c r="BB204" s="2" t="e">
        <f t="shared" si="167"/>
        <v>#N/A</v>
      </c>
      <c r="BC204" s="2" t="e">
        <f t="shared" si="167"/>
        <v>#N/A</v>
      </c>
      <c r="BD204" s="2" t="e">
        <f t="shared" si="167"/>
        <v>#N/A</v>
      </c>
      <c r="BE204" s="2" t="e">
        <f t="shared" si="167"/>
        <v>#N/A</v>
      </c>
      <c r="BF204" s="2" t="e">
        <f t="shared" si="167"/>
        <v>#N/A</v>
      </c>
      <c r="BG204" s="2" t="e">
        <f t="shared" si="167"/>
        <v>#N/A</v>
      </c>
      <c r="BH204" s="2" t="e">
        <f t="shared" si="167"/>
        <v>#N/A</v>
      </c>
      <c r="BI204" s="2" t="e">
        <f t="shared" si="167"/>
        <v>#N/A</v>
      </c>
      <c r="BJ204" s="2" t="e">
        <f t="shared" si="167"/>
        <v>#N/A</v>
      </c>
      <c r="BK204" s="2" t="e">
        <f t="shared" si="167"/>
        <v>#N/A</v>
      </c>
      <c r="BL204" s="2" t="e">
        <f t="shared" si="167"/>
        <v>#N/A</v>
      </c>
      <c r="BM204" s="2" t="e">
        <f t="shared" si="167"/>
        <v>#N/A</v>
      </c>
      <c r="BO204" s="2" t="str">
        <f t="shared" si="168"/>
        <v/>
      </c>
      <c r="BP204" s="2" t="str">
        <f t="shared" si="168"/>
        <v/>
      </c>
      <c r="BQ204" s="2" t="str">
        <f t="shared" si="168"/>
        <v/>
      </c>
      <c r="BR204" s="2" t="str">
        <f t="shared" si="168"/>
        <v/>
      </c>
      <c r="BS204" s="2" t="str">
        <f t="shared" si="168"/>
        <v/>
      </c>
      <c r="BT204" s="2" t="str">
        <f t="shared" si="168"/>
        <v/>
      </c>
      <c r="BU204" s="2" t="str">
        <f t="shared" si="168"/>
        <v/>
      </c>
      <c r="BV204" s="2" t="str">
        <f t="shared" si="168"/>
        <v/>
      </c>
      <c r="BW204" s="2" t="str">
        <f t="shared" si="168"/>
        <v/>
      </c>
      <c r="BX204" s="2" t="str">
        <f t="shared" si="168"/>
        <v/>
      </c>
      <c r="BY204" s="2" t="str">
        <f t="shared" si="168"/>
        <v/>
      </c>
      <c r="BZ204" s="2" t="str">
        <f t="shared" si="168"/>
        <v/>
      </c>
      <c r="CA204" s="2" t="str">
        <f t="shared" si="168"/>
        <v/>
      </c>
      <c r="CB204" s="2" t="str">
        <f t="shared" si="168"/>
        <v/>
      </c>
      <c r="CC204" s="2" t="str">
        <f t="shared" si="168"/>
        <v/>
      </c>
      <c r="CE204" s="2" t="str">
        <f t="shared" si="169"/>
        <v/>
      </c>
      <c r="CF204" s="2" t="str">
        <f t="shared" si="169"/>
        <v/>
      </c>
      <c r="CG204" s="2" t="str">
        <f t="shared" si="169"/>
        <v/>
      </c>
      <c r="CH204" s="2" t="str">
        <f t="shared" si="169"/>
        <v/>
      </c>
      <c r="CI204" s="2" t="str">
        <f t="shared" si="169"/>
        <v/>
      </c>
      <c r="CJ204" s="2" t="str">
        <f t="shared" si="169"/>
        <v/>
      </c>
      <c r="CK204" s="2" t="str">
        <f t="shared" si="169"/>
        <v/>
      </c>
      <c r="CL204" s="2" t="str">
        <f t="shared" si="169"/>
        <v/>
      </c>
      <c r="CM204" s="2" t="str">
        <f t="shared" si="169"/>
        <v/>
      </c>
      <c r="CN204" s="2" t="str">
        <f t="shared" si="169"/>
        <v/>
      </c>
      <c r="CO204" s="2" t="str">
        <f t="shared" si="169"/>
        <v/>
      </c>
      <c r="CP204" s="2" t="str">
        <f t="shared" si="169"/>
        <v/>
      </c>
      <c r="CQ204" s="2" t="str">
        <f t="shared" si="169"/>
        <v/>
      </c>
      <c r="CR204" s="2" t="str">
        <f t="shared" si="169"/>
        <v/>
      </c>
      <c r="CS204" s="2" t="str">
        <f t="shared" si="169"/>
        <v/>
      </c>
      <c r="CU204" s="2">
        <f t="shared" si="170"/>
        <v>49.354999999999997</v>
      </c>
      <c r="CV204" s="2" t="str">
        <f t="shared" si="170"/>
        <v/>
      </c>
      <c r="CW204" s="2" t="str">
        <f t="shared" si="170"/>
        <v/>
      </c>
      <c r="CX204" s="2" t="str">
        <f t="shared" si="170"/>
        <v/>
      </c>
      <c r="CY204" s="2" t="str">
        <f t="shared" si="170"/>
        <v/>
      </c>
      <c r="CZ204" s="2" t="str">
        <f t="shared" si="170"/>
        <v/>
      </c>
      <c r="DA204" s="2" t="str">
        <f t="shared" si="170"/>
        <v/>
      </c>
      <c r="DB204" s="2" t="str">
        <f t="shared" si="170"/>
        <v/>
      </c>
      <c r="DC204" s="2" t="str">
        <f t="shared" si="170"/>
        <v/>
      </c>
      <c r="DD204" s="2" t="str">
        <f t="shared" si="170"/>
        <v/>
      </c>
      <c r="DE204" s="2" t="str">
        <f t="shared" si="170"/>
        <v/>
      </c>
      <c r="DF204" s="2" t="str">
        <f t="shared" si="170"/>
        <v/>
      </c>
      <c r="DG204" s="2" t="str">
        <f t="shared" si="170"/>
        <v/>
      </c>
      <c r="DH204" s="2" t="str">
        <f t="shared" si="170"/>
        <v/>
      </c>
      <c r="DI204" s="2" t="str">
        <f t="shared" si="170"/>
        <v/>
      </c>
      <c r="DK204" s="2">
        <f t="shared" si="176"/>
        <v>71.104672983871012</v>
      </c>
      <c r="DL204" s="2">
        <f t="shared" si="176"/>
        <v>80.476430901759542</v>
      </c>
      <c r="DM204" s="2">
        <f t="shared" si="176"/>
        <v>87.109614186217016</v>
      </c>
      <c r="DN204" s="2">
        <f t="shared" si="176"/>
        <v>80.135992869875253</v>
      </c>
      <c r="DO204" s="2">
        <f t="shared" si="176"/>
        <v>99.784004032258025</v>
      </c>
      <c r="DP204" s="2">
        <f t="shared" si="176"/>
        <v>94.246826537433151</v>
      </c>
      <c r="DQ204" s="2">
        <f t="shared" si="176"/>
        <v>94.753598423753658</v>
      </c>
      <c r="DR204" s="2">
        <f t="shared" si="176"/>
        <v>96.92688929618771</v>
      </c>
      <c r="DS204" s="2">
        <f t="shared" si="176"/>
        <v>74.296861290322568</v>
      </c>
      <c r="DT204" s="2">
        <f t="shared" si="176"/>
        <v>73.547942602892121</v>
      </c>
      <c r="DU204" s="2">
        <f t="shared" si="176"/>
        <v>81.601108120133475</v>
      </c>
      <c r="DV204" s="2">
        <f t="shared" si="176"/>
        <v>83.599620784457485</v>
      </c>
      <c r="DW204" s="2">
        <f t="shared" si="176"/>
        <v>96.284245098039193</v>
      </c>
      <c r="DX204" s="2">
        <f t="shared" si="176"/>
        <v>71.630204656862759</v>
      </c>
      <c r="DY204" s="2">
        <f t="shared" si="176"/>
        <v>62.640334154351379</v>
      </c>
      <c r="EA204" s="2">
        <f t="shared" si="164"/>
        <v>44.795214799194866</v>
      </c>
      <c r="EB204" s="2">
        <f t="shared" si="164"/>
        <v>50.360531663251997</v>
      </c>
      <c r="EC204" s="2">
        <f t="shared" si="164"/>
        <v>44.772783108643928</v>
      </c>
      <c r="ED204" s="2">
        <f t="shared" si="164"/>
        <v>43.137027100763902</v>
      </c>
      <c r="EE204" s="2">
        <f t="shared" si="164"/>
        <v>45.464188818491948</v>
      </c>
      <c r="EF204" s="2">
        <f t="shared" si="163"/>
        <v>32.454671012960574</v>
      </c>
      <c r="EG204" s="2">
        <f t="shared" si="163"/>
        <v>42.714486481468562</v>
      </c>
      <c r="EH204" s="2">
        <f t="shared" si="163"/>
        <v>36.478466589416769</v>
      </c>
      <c r="EI204" s="2">
        <f t="shared" si="163"/>
        <v>33.517204078698761</v>
      </c>
      <c r="EJ204" s="2">
        <f t="shared" si="163"/>
        <v>36.071543252831205</v>
      </c>
      <c r="EK204" s="2">
        <f t="shared" si="135"/>
        <v>35.138790279027901</v>
      </c>
      <c r="EL204" s="2">
        <f t="shared" si="130"/>
        <v>37.270352398523983</v>
      </c>
      <c r="EM204" s="2">
        <f t="shared" si="130"/>
        <v>43.257353965049084</v>
      </c>
      <c r="EN204" s="2">
        <f t="shared" si="130"/>
        <v>39.644261283752698</v>
      </c>
      <c r="EO204" s="2">
        <f t="shared" si="130"/>
        <v>41.091228752344357</v>
      </c>
      <c r="EQ204" s="2">
        <f t="shared" si="177"/>
        <v>48.749715290248076</v>
      </c>
      <c r="ER204" s="2">
        <f t="shared" si="177"/>
        <v>46.826750812019256</v>
      </c>
      <c r="ES204" s="2">
        <f t="shared" si="177"/>
        <v>45.245705699380835</v>
      </c>
      <c r="ET204" s="2">
        <f t="shared" si="177"/>
        <v>42.698784752560911</v>
      </c>
      <c r="EU204" s="2">
        <f t="shared" si="177"/>
        <v>44.233681127142432</v>
      </c>
      <c r="EV204" s="2">
        <f t="shared" si="177"/>
        <v>42.803805257360459</v>
      </c>
      <c r="EW204" s="2">
        <f t="shared" si="177"/>
        <v>44.734481260660012</v>
      </c>
      <c r="EX204" s="2">
        <f t="shared" si="177"/>
        <v>41.035219670217231</v>
      </c>
      <c r="EY204" s="2">
        <f t="shared" si="177"/>
        <v>36.78057207967737</v>
      </c>
      <c r="EZ204" s="2">
        <f t="shared" si="177"/>
        <v>36.961747536471037</v>
      </c>
      <c r="FA204" s="2">
        <f t="shared" si="177"/>
        <v>36.011500815129324</v>
      </c>
      <c r="FB204" s="2">
        <f t="shared" si="177"/>
        <v>37.344936413511931</v>
      </c>
      <c r="FC204" s="2">
        <f t="shared" si="177"/>
        <v>44.557421749531088</v>
      </c>
      <c r="FD204" s="2">
        <f t="shared" si="177"/>
        <v>40.375586648731556</v>
      </c>
      <c r="FE204" s="2">
        <f t="shared" si="177"/>
        <v>40.94110484158891</v>
      </c>
      <c r="FG204" s="2">
        <f t="shared" si="178"/>
        <v>0.99999999999921974</v>
      </c>
      <c r="FH204" s="2">
        <f t="shared" si="178"/>
        <v>0.99999999999924094</v>
      </c>
      <c r="FI204" s="2">
        <f t="shared" si="178"/>
        <v>0.9999999999993614</v>
      </c>
      <c r="FJ204" s="2">
        <f t="shared" si="178"/>
        <v>0.99999999999945766</v>
      </c>
      <c r="FK204" s="2">
        <f t="shared" si="178"/>
        <v>0.99999999999944555</v>
      </c>
      <c r="FL204" s="2">
        <f t="shared" si="178"/>
        <v>0.99999999999939815</v>
      </c>
      <c r="FM204" s="2">
        <f t="shared" si="178"/>
        <v>0.99999999999932254</v>
      </c>
      <c r="FN204" s="2">
        <f t="shared" si="178"/>
        <v>0.99999999999936051</v>
      </c>
      <c r="FO204" s="2">
        <f t="shared" si="178"/>
        <v>0.99999999999941935</v>
      </c>
      <c r="FP204" s="2">
        <f t="shared" si="178"/>
        <v>0.99999999999941014</v>
      </c>
      <c r="FQ204" s="2">
        <f t="shared" si="178"/>
        <v>0.99999999999943134</v>
      </c>
      <c r="FR204" s="2">
        <f t="shared" si="178"/>
        <v>0.99999999999938538</v>
      </c>
      <c r="FS204" s="2">
        <f t="shared" si="178"/>
        <v>0.99999999999106193</v>
      </c>
      <c r="FT204" s="2">
        <f t="shared" si="178"/>
        <v>0.99999999992722977</v>
      </c>
      <c r="FU204" s="2">
        <f t="shared" si="178"/>
        <v>0.99999999960772279</v>
      </c>
      <c r="FW204" s="2">
        <f t="shared" si="171"/>
        <v>0.99979581841593113</v>
      </c>
      <c r="FX204" s="2">
        <f t="shared" si="171"/>
        <v>0.99988493269209666</v>
      </c>
      <c r="FY204" s="2">
        <f t="shared" si="171"/>
        <v>0.99990610169311844</v>
      </c>
      <c r="FZ204" s="2">
        <f t="shared" si="171"/>
        <v>0.99992241546596161</v>
      </c>
      <c r="GA204" s="2">
        <f t="shared" si="171"/>
        <v>0.99991300490285306</v>
      </c>
      <c r="GB204" s="2">
        <f t="shared" si="171"/>
        <v>0.99990425521157011</v>
      </c>
      <c r="GC204" s="2">
        <f t="shared" si="171"/>
        <v>0.99988791556240408</v>
      </c>
      <c r="GD204" s="2">
        <f t="shared" si="171"/>
        <v>0.99993610604731265</v>
      </c>
      <c r="GE204" s="2">
        <f t="shared" si="171"/>
        <v>0.99994202403747257</v>
      </c>
      <c r="GF204" s="2">
        <f t="shared" si="171"/>
        <v>0.99993860966766424</v>
      </c>
      <c r="GG204" s="2">
        <f t="shared" si="171"/>
        <v>0.9999252868719446</v>
      </c>
      <c r="GH204" s="2">
        <f t="shared" si="171"/>
        <v>0.9998961649527679</v>
      </c>
      <c r="GI204" s="2">
        <f t="shared" si="171"/>
        <v>0.99968466198507622</v>
      </c>
      <c r="GJ204" s="2">
        <f t="shared" si="171"/>
        <v>0.99922186572413652</v>
      </c>
      <c r="GK204" s="2">
        <f t="shared" si="171"/>
        <v>0.99847632557710686</v>
      </c>
      <c r="GM204" s="107">
        <f t="shared" si="172"/>
        <v>0</v>
      </c>
      <c r="GN204" s="107">
        <f t="shared" si="172"/>
        <v>0</v>
      </c>
      <c r="GO204" s="107">
        <f t="shared" si="172"/>
        <v>0</v>
      </c>
      <c r="GP204" s="107">
        <f t="shared" si="172"/>
        <v>0</v>
      </c>
      <c r="GQ204" s="107">
        <f t="shared" si="172"/>
        <v>0</v>
      </c>
      <c r="GR204" s="107">
        <f t="shared" si="172"/>
        <v>0</v>
      </c>
      <c r="GS204" s="107">
        <f t="shared" si="172"/>
        <v>0</v>
      </c>
      <c r="GT204" s="107">
        <f t="shared" si="172"/>
        <v>0</v>
      </c>
      <c r="GU204" s="107">
        <f t="shared" si="172"/>
        <v>0</v>
      </c>
      <c r="GV204" s="107">
        <f t="shared" si="172"/>
        <v>0</v>
      </c>
      <c r="GW204" s="107">
        <f t="shared" si="172"/>
        <v>0</v>
      </c>
      <c r="GX204" s="107">
        <f t="shared" si="172"/>
        <v>0</v>
      </c>
      <c r="GY204" s="107">
        <f t="shared" si="172"/>
        <v>0</v>
      </c>
      <c r="GZ204" s="107">
        <f t="shared" si="172"/>
        <v>0</v>
      </c>
      <c r="HA204" s="107">
        <f t="shared" si="172"/>
        <v>0</v>
      </c>
      <c r="HC204" s="107">
        <f t="shared" si="132"/>
        <v>1.9941106875819472E-293</v>
      </c>
      <c r="HD204" s="107">
        <f t="shared" si="132"/>
        <v>0</v>
      </c>
      <c r="HE204" s="107">
        <f t="shared" si="132"/>
        <v>0</v>
      </c>
      <c r="HF204" s="107">
        <f t="shared" si="132"/>
        <v>0</v>
      </c>
      <c r="HG204" s="107">
        <f t="shared" si="132"/>
        <v>0</v>
      </c>
      <c r="HH204" s="107">
        <f t="shared" si="132"/>
        <v>0</v>
      </c>
      <c r="HI204" s="107">
        <f t="shared" si="166"/>
        <v>0</v>
      </c>
      <c r="HJ204" s="107">
        <f t="shared" si="166"/>
        <v>0</v>
      </c>
      <c r="HK204" s="107">
        <f t="shared" si="166"/>
        <v>0</v>
      </c>
      <c r="HL204" s="107">
        <f t="shared" si="166"/>
        <v>0</v>
      </c>
      <c r="HM204" s="107">
        <f t="shared" si="166"/>
        <v>0</v>
      </c>
      <c r="HN204" s="107">
        <f t="shared" si="166"/>
        <v>0</v>
      </c>
      <c r="HO204" s="107">
        <f t="shared" si="149"/>
        <v>0</v>
      </c>
      <c r="HP204" s="107">
        <f t="shared" si="149"/>
        <v>0</v>
      </c>
      <c r="HQ204" s="107">
        <f t="shared" si="149"/>
        <v>0</v>
      </c>
      <c r="HS204" s="107">
        <f t="shared" si="173"/>
        <v>1.9668520720004722E-94</v>
      </c>
      <c r="HT204" s="107">
        <f t="shared" si="173"/>
        <v>3.3821981155952906E-110</v>
      </c>
      <c r="HU204" s="107">
        <f t="shared" si="173"/>
        <v>1.0083926771378566E-118</v>
      </c>
      <c r="HV204" s="107">
        <f t="shared" si="173"/>
        <v>9.2745829230949785E-146</v>
      </c>
      <c r="HW204" s="107">
        <f t="shared" si="173"/>
        <v>3.9102716198124619E-146</v>
      </c>
      <c r="HX204" s="107">
        <f t="shared" si="173"/>
        <v>5.9437816248539796E-143</v>
      </c>
      <c r="HY204" s="107">
        <f t="shared" si="173"/>
        <v>1.9035397364053352E-143</v>
      </c>
      <c r="HZ204" s="107">
        <f t="shared" si="173"/>
        <v>3.9814372282251141E-153</v>
      </c>
      <c r="IA204" s="107">
        <f t="shared" si="173"/>
        <v>2.3634218725941193E-166</v>
      </c>
      <c r="IB204" s="107">
        <f t="shared" si="173"/>
        <v>1.4193171862120763E-174</v>
      </c>
      <c r="IC204" s="107">
        <f t="shared" si="173"/>
        <v>1.1387134635125602E-173</v>
      </c>
      <c r="ID204" s="107">
        <f t="shared" si="173"/>
        <v>4.2523346238201583E-146</v>
      </c>
      <c r="IE204" s="107">
        <f t="shared" si="173"/>
        <v>1.0013747261207887E-134</v>
      </c>
      <c r="IF204" s="107">
        <f t="shared" si="173"/>
        <v>6.9514233328014545E-134</v>
      </c>
      <c r="IG204" s="107">
        <f t="shared" si="173"/>
        <v>1.0604161980546585E-144</v>
      </c>
      <c r="II204" s="107">
        <f t="shared" si="174"/>
        <v>1.4020849985213955E-26</v>
      </c>
      <c r="IJ204" s="107">
        <f t="shared" si="174"/>
        <v>2.0672652372056894E-33</v>
      </c>
      <c r="IK204" s="107">
        <f t="shared" si="174"/>
        <v>1.4458131411978825E-36</v>
      </c>
      <c r="IL204" s="107">
        <f t="shared" si="174"/>
        <v>4.7721263308406305E-45</v>
      </c>
      <c r="IM204" s="107">
        <f t="shared" si="174"/>
        <v>1.924513232406344E-44</v>
      </c>
      <c r="IN204" s="107">
        <f t="shared" si="174"/>
        <v>3.1095344507635486E-43</v>
      </c>
      <c r="IO204" s="107">
        <f t="shared" si="174"/>
        <v>1.6060986924786215E-42</v>
      </c>
      <c r="IP204" s="107">
        <f t="shared" si="174"/>
        <v>2.5121213572911357E-48</v>
      </c>
      <c r="IQ204" s="107">
        <f t="shared" si="174"/>
        <v>1.4691583614728128E-52</v>
      </c>
      <c r="IR204" s="107">
        <f t="shared" si="174"/>
        <v>5.0616151676471979E-55</v>
      </c>
      <c r="IS204" s="107">
        <f t="shared" si="174"/>
        <v>1.9509487019280783E-53</v>
      </c>
      <c r="IT204" s="107">
        <f t="shared" si="174"/>
        <v>7.3323626241153211E-44</v>
      </c>
      <c r="IU204" s="107">
        <f t="shared" si="174"/>
        <v>1.9746725310395837E-39</v>
      </c>
      <c r="IV204" s="107">
        <f t="shared" si="174"/>
        <v>1.5590112622023365E-37</v>
      </c>
      <c r="IW204" s="107">
        <f t="shared" si="174"/>
        <v>2.6963617030869966E-34</v>
      </c>
      <c r="IY204" s="107">
        <f t="shared" si="175"/>
        <v>1.4020849985213955E-26</v>
      </c>
      <c r="IZ204" s="107">
        <f t="shared" si="175"/>
        <v>2.0672652372056894E-33</v>
      </c>
      <c r="JA204" s="107">
        <f t="shared" si="175"/>
        <v>1.4458131411978825E-36</v>
      </c>
      <c r="JB204" s="107">
        <f t="shared" si="175"/>
        <v>4.7721263308406305E-45</v>
      </c>
      <c r="JC204" s="107">
        <f t="shared" si="175"/>
        <v>1.924513232406344E-44</v>
      </c>
      <c r="JD204" s="107">
        <f t="shared" si="175"/>
        <v>3.1095344507635486E-43</v>
      </c>
      <c r="JE204" s="107">
        <f t="shared" si="175"/>
        <v>1.6060986924786215E-42</v>
      </c>
      <c r="JF204" s="107">
        <f t="shared" si="175"/>
        <v>2.5121213572911357E-48</v>
      </c>
      <c r="JG204" s="107">
        <f t="shared" si="175"/>
        <v>1.4691583614728128E-52</v>
      </c>
      <c r="JH204" s="107">
        <f t="shared" si="175"/>
        <v>5.0616151676471979E-55</v>
      </c>
      <c r="JI204" s="107">
        <f t="shared" si="175"/>
        <v>1.9509487019280783E-53</v>
      </c>
      <c r="JJ204" s="107">
        <f t="shared" si="175"/>
        <v>7.3323626241153211E-44</v>
      </c>
      <c r="JK204" s="107">
        <f t="shared" si="175"/>
        <v>1.9746725310395837E-39</v>
      </c>
      <c r="JL204" s="107">
        <f t="shared" si="175"/>
        <v>1.5590112622023365E-37</v>
      </c>
      <c r="JM204" s="107">
        <f t="shared" si="175"/>
        <v>2.6963617030869966E-34</v>
      </c>
    </row>
    <row r="205" spans="2:273" x14ac:dyDescent="0.25">
      <c r="B205" s="2">
        <v>177</v>
      </c>
      <c r="C205" s="37">
        <v>50.887</v>
      </c>
      <c r="D205" s="37">
        <v>48.338999999999999</v>
      </c>
      <c r="E205" s="37">
        <v>45.225999999999999</v>
      </c>
      <c r="F205" s="37">
        <v>42.732999999999997</v>
      </c>
      <c r="G205" s="37">
        <v>44.933</v>
      </c>
      <c r="H205" s="37">
        <v>44.482999999999997</v>
      </c>
      <c r="I205" s="37">
        <v>46.533000000000001</v>
      </c>
      <c r="J205" s="37">
        <v>42.133000000000003</v>
      </c>
      <c r="K205" s="37">
        <v>37.667000000000002</v>
      </c>
      <c r="L205" s="37">
        <v>38.033000000000001</v>
      </c>
      <c r="M205" s="37">
        <v>37.067</v>
      </c>
      <c r="N205" s="37">
        <v>36.017000000000003</v>
      </c>
      <c r="O205" s="37">
        <v>44.4</v>
      </c>
      <c r="P205" s="37">
        <v>40.917000000000002</v>
      </c>
      <c r="Q205" s="37">
        <v>40.75</v>
      </c>
      <c r="S205" s="4">
        <f>AY205 + (C$3 * _xlfn.NORM.DIST($B205, C$7, ABS(C$11), FALSE) * _xlfn.NORM.DIST(($B205 - C$7)*C$15, 0, ABS(C$11), TRUE) * 2)
               + (C$4 * _xlfn.NORM.DIST($B205, C$8, ABS(C$12), FALSE) * _xlfn.NORM.DIST(($B205 - C$8)*C$16, 0, ABS(C$12), TRUE) * 2)
               + (C$5 * _xlfn.NORM.DIST($B205, C$9, ABS(C$13), FALSE) * _xlfn.NORM.DIST(($B205 - C$9)*C$17, 0, ABS(C$13), TRUE) * 2)
               + (C$6 * _xlfn.NORM.DIST($B205, C$10, ABS(C$14), FALSE) * _xlfn.NORM.DIST(($B205 - C$10)*C$18, 0, ABS(C$14), TRUE) * 2)</f>
        <v>48.718200943573351</v>
      </c>
      <c r="T205" s="4" t="e">
        <f>AZ205 + (D$3 * _xlfn.NORM.DIST($B205, D$7, ABS(D$11), FALSE) * _xlfn.NORM.DIST(($B205 - D$7)*D$15, 0, ABS(D$11), TRUE) * 2)
               + (D$4 * _xlfn.NORM.DIST($B205, D$8, ABS(D$12), FALSE) * _xlfn.NORM.DIST(($B205 - D$8)*D$16, 0, ABS(D$12), TRUE) * 2)
               + (D$5 * _xlfn.NORM.DIST($B205, D$9, ABS(D$13), FALSE) * _xlfn.NORM.DIST(($B205 - D$9)*D$17, 0, ABS(D$13), TRUE) * 2)
               + (D$6 * _xlfn.NORM.DIST($B205, D$10, ABS(D$14), FALSE) * _xlfn.NORM.DIST(($B205 - D$10)*D$18, 0, ABS(D$14), TRUE) * 2)</f>
        <v>#N/A</v>
      </c>
      <c r="U205" s="4" t="e">
        <f>BA205 + (E$3 * _xlfn.NORM.DIST($B205, E$7, ABS(E$11), FALSE) * _xlfn.NORM.DIST(($B205 - E$7)*E$15, 0, ABS(E$11), TRUE) * 2)
               + (E$4 * _xlfn.NORM.DIST($B205, E$8, ABS(E$12), FALSE) * _xlfn.NORM.DIST(($B205 - E$8)*E$16, 0, ABS(E$12), TRUE) * 2)
               + (E$5 * _xlfn.NORM.DIST($B205, E$9, ABS(E$13), FALSE) * _xlfn.NORM.DIST(($B205 - E$9)*E$17, 0, ABS(E$13), TRUE) * 2)
               + (E$6 * _xlfn.NORM.DIST($B205, E$10, ABS(E$14), FALSE) * _xlfn.NORM.DIST(($B205 - E$10)*E$18, 0, ABS(E$14), TRUE) * 2)</f>
        <v>#N/A</v>
      </c>
      <c r="V205" s="4" t="e">
        <f>BB205 + (F$3 * _xlfn.NORM.DIST($B205, F$7, ABS(F$11), FALSE) * _xlfn.NORM.DIST(($B205 - F$7)*F$15, 0, ABS(F$11), TRUE) * 2)
               + (F$4 * _xlfn.NORM.DIST($B205, F$8, ABS(F$12), FALSE) * _xlfn.NORM.DIST(($B205 - F$8)*F$16, 0, ABS(F$12), TRUE) * 2)
               + (F$5 * _xlfn.NORM.DIST($B205, F$9, ABS(F$13), FALSE) * _xlfn.NORM.DIST(($B205 - F$9)*F$17, 0, ABS(F$13), TRUE) * 2)
               + (F$6 * _xlfn.NORM.DIST($B205, F$10, ABS(F$14), FALSE) * _xlfn.NORM.DIST(($B205 - F$10)*F$18, 0, ABS(F$14), TRUE) * 2)</f>
        <v>#N/A</v>
      </c>
      <c r="W205" s="4" t="e">
        <f>BC205 + (G$3 * _xlfn.NORM.DIST($B205, G$7, ABS(G$11), FALSE) * _xlfn.NORM.DIST(($B205 - G$7)*G$15, 0, ABS(G$11), TRUE) * 2)
               + (G$4 * _xlfn.NORM.DIST($B205, G$8, ABS(G$12), FALSE) * _xlfn.NORM.DIST(($B205 - G$8)*G$16, 0, ABS(G$12), TRUE) * 2)
               + (G$5 * _xlfn.NORM.DIST($B205, G$9, ABS(G$13), FALSE) * _xlfn.NORM.DIST(($B205 - G$9)*G$17, 0, ABS(G$13), TRUE) * 2)
               + (G$6 * _xlfn.NORM.DIST($B205, G$10, ABS(G$14), FALSE) * _xlfn.NORM.DIST(($B205 - G$10)*G$18, 0, ABS(G$14), TRUE) * 2)</f>
        <v>#N/A</v>
      </c>
      <c r="X205" s="4" t="e">
        <f>BD205 + (H$3 * _xlfn.NORM.DIST($B205, H$7, ABS(H$11), FALSE) * _xlfn.NORM.DIST(($B205 - H$7)*H$15, 0, ABS(H$11), TRUE) * 2)
               + (H$4 * _xlfn.NORM.DIST($B205, H$8, ABS(H$12), FALSE) * _xlfn.NORM.DIST(($B205 - H$8)*H$16, 0, ABS(H$12), TRUE) * 2)
               + (H$5 * _xlfn.NORM.DIST($B205, H$9, ABS(H$13), FALSE) * _xlfn.NORM.DIST(($B205 - H$9)*H$17, 0, ABS(H$13), TRUE) * 2)
               + (H$6 * _xlfn.NORM.DIST($B205, H$10, ABS(H$14), FALSE) * _xlfn.NORM.DIST(($B205 - H$10)*H$18, 0, ABS(H$14), TRUE) * 2)</f>
        <v>#N/A</v>
      </c>
      <c r="Y205" s="4" t="e">
        <f>BE205 + (I$3 * _xlfn.NORM.DIST($B205, I$7, ABS(I$11), FALSE) * _xlfn.NORM.DIST(($B205 - I$7)*I$15, 0, ABS(I$11), TRUE) * 2)
               + (I$4 * _xlfn.NORM.DIST($B205, I$8, ABS(I$12), FALSE) * _xlfn.NORM.DIST(($B205 - I$8)*I$16, 0, ABS(I$12), TRUE) * 2)
               + (I$5 * _xlfn.NORM.DIST($B205, I$9, ABS(I$13), FALSE) * _xlfn.NORM.DIST(($B205 - I$9)*I$17, 0, ABS(I$13), TRUE) * 2)
               + (I$6 * _xlfn.NORM.DIST($B205, I$10, ABS(I$14), FALSE) * _xlfn.NORM.DIST(($B205 - I$10)*I$18, 0, ABS(I$14), TRUE) * 2)</f>
        <v>#N/A</v>
      </c>
      <c r="Z205" s="4" t="e">
        <f>BF205 + (J$3 * _xlfn.NORM.DIST($B205, J$7, ABS(J$11), FALSE) * _xlfn.NORM.DIST(($B205 - J$7)*J$15, 0, ABS(J$11), TRUE) * 2)
               + (J$4 * _xlfn.NORM.DIST($B205, J$8, ABS(J$12), FALSE) * _xlfn.NORM.DIST(($B205 - J$8)*J$16, 0, ABS(J$12), TRUE) * 2)
               + (J$5 * _xlfn.NORM.DIST($B205, J$9, ABS(J$13), FALSE) * _xlfn.NORM.DIST(($B205 - J$9)*J$17, 0, ABS(J$13), TRUE) * 2)
               + (J$6 * _xlfn.NORM.DIST($B205, J$10, ABS(J$14), FALSE) * _xlfn.NORM.DIST(($B205 - J$10)*J$18, 0, ABS(J$14), TRUE) * 2)</f>
        <v>#N/A</v>
      </c>
      <c r="AA205" s="4" t="e">
        <f>BG205 + (K$3 * _xlfn.NORM.DIST($B205, K$7, ABS(K$11), FALSE) * _xlfn.NORM.DIST(($B205 - K$7)*K$15, 0, ABS(K$11), TRUE) * 2)
               + (K$4 * _xlfn.NORM.DIST($B205, K$8, ABS(K$12), FALSE) * _xlfn.NORM.DIST(($B205 - K$8)*K$16, 0, ABS(K$12), TRUE) * 2)
               + (K$5 * _xlfn.NORM.DIST($B205, K$9, ABS(K$13), FALSE) * _xlfn.NORM.DIST(($B205 - K$9)*K$17, 0, ABS(K$13), TRUE) * 2)
               + (K$6 * _xlfn.NORM.DIST($B205, K$10, ABS(K$14), FALSE) * _xlfn.NORM.DIST(($B205 - K$10)*K$18, 0, ABS(K$14), TRUE) * 2)</f>
        <v>#N/A</v>
      </c>
      <c r="AB205" s="4" t="e">
        <f>BH205 + (L$3 * _xlfn.NORM.DIST($B205, L$7, ABS(L$11), FALSE) * _xlfn.NORM.DIST(($B205 - L$7)*L$15, 0, ABS(L$11), TRUE) * 2)
               + (L$4 * _xlfn.NORM.DIST($B205, L$8, ABS(L$12), FALSE) * _xlfn.NORM.DIST(($B205 - L$8)*L$16, 0, ABS(L$12), TRUE) * 2)
               + (L$5 * _xlfn.NORM.DIST($B205, L$9, ABS(L$13), FALSE) * _xlfn.NORM.DIST(($B205 - L$9)*L$17, 0, ABS(L$13), TRUE) * 2)
               + (L$6 * _xlfn.NORM.DIST($B205, L$10, ABS(L$14), FALSE) * _xlfn.NORM.DIST(($B205 - L$10)*L$18, 0, ABS(L$14), TRUE) * 2)</f>
        <v>#N/A</v>
      </c>
      <c r="AC205" s="4" t="e">
        <f>BI205 + (M$3 * _xlfn.NORM.DIST($B205, M$7, ABS(M$11), FALSE) * _xlfn.NORM.DIST(($B205 - M$7)*M$15, 0, ABS(M$11), TRUE) * 2)
               + (M$4 * _xlfn.NORM.DIST($B205, M$8, ABS(M$12), FALSE) * _xlfn.NORM.DIST(($B205 - M$8)*M$16, 0, ABS(M$12), TRUE) * 2)
               + (M$5 * _xlfn.NORM.DIST($B205, M$9, ABS(M$13), FALSE) * _xlfn.NORM.DIST(($B205 - M$9)*M$17, 0, ABS(M$13), TRUE) * 2)
               + (M$6 * _xlfn.NORM.DIST($B205, M$10, ABS(M$14), FALSE) * _xlfn.NORM.DIST(($B205 - M$10)*M$18, 0, ABS(M$14), TRUE) * 2)</f>
        <v>#N/A</v>
      </c>
      <c r="AD205" s="4" t="e">
        <f>BJ205 + (N$3 * _xlfn.NORM.DIST($B205, N$7, ABS(N$11), FALSE) * _xlfn.NORM.DIST(($B205 - N$7)*N$15, 0, ABS(N$11), TRUE) * 2)
               + (N$4 * _xlfn.NORM.DIST($B205, N$8, ABS(N$12), FALSE) * _xlfn.NORM.DIST(($B205 - N$8)*N$16, 0, ABS(N$12), TRUE) * 2)
               + (N$5 * _xlfn.NORM.DIST($B205, N$9, ABS(N$13), FALSE) * _xlfn.NORM.DIST(($B205 - N$9)*N$17, 0, ABS(N$13), TRUE) * 2)
               + (N$6 * _xlfn.NORM.DIST($B205, N$10, ABS(N$14), FALSE) * _xlfn.NORM.DIST(($B205 - N$10)*N$18, 0, ABS(N$14), TRUE) * 2)</f>
        <v>#N/A</v>
      </c>
      <c r="AE205" s="4" t="e">
        <f>BK205 + (O$3 * _xlfn.NORM.DIST($B205, O$7, ABS(O$11), FALSE) * _xlfn.NORM.DIST(($B205 - O$7)*O$15, 0, ABS(O$11), TRUE) * 2)
               + (O$4 * _xlfn.NORM.DIST($B205, O$8, ABS(O$12), FALSE) * _xlfn.NORM.DIST(($B205 - O$8)*O$16, 0, ABS(O$12), TRUE) * 2)
               + (O$5 * _xlfn.NORM.DIST($B205, O$9, ABS(O$13), FALSE) * _xlfn.NORM.DIST(($B205 - O$9)*O$17, 0, ABS(O$13), TRUE) * 2)
               + (O$6 * _xlfn.NORM.DIST($B205, O$10, ABS(O$14), FALSE) * _xlfn.NORM.DIST(($B205 - O$10)*O$18, 0, ABS(O$14), TRUE) * 2)</f>
        <v>#N/A</v>
      </c>
      <c r="AF205" s="4" t="e">
        <f t="shared" si="133"/>
        <v>#N/A</v>
      </c>
      <c r="AG205" s="4" t="e">
        <f t="shared" si="133"/>
        <v>#N/A</v>
      </c>
      <c r="AI205" s="4">
        <f>IF(OR($B205 &lt; C$231, $B205 &gt; C$234), 0, C205-S205)</f>
        <v>2.1687990564266499</v>
      </c>
      <c r="AJ205" s="4">
        <f>IF(OR($B205 &lt; D$231, $B205 &gt; D$234), 0, D205-T205)</f>
        <v>0</v>
      </c>
      <c r="AK205" s="4">
        <f>IF(OR($B205 &lt; E$231, $B205 &gt; E$234), 0, E205-U205)</f>
        <v>0</v>
      </c>
      <c r="AL205" s="4">
        <f>IF(OR($B205 &lt; F$231, $B205 &gt; F$234), 0, F205-V205)</f>
        <v>0</v>
      </c>
      <c r="AM205" s="4">
        <f>IF(OR($B205 &lt; G$231, $B205 &gt; G$234), 0, G205-W205)</f>
        <v>0</v>
      </c>
      <c r="AN205" s="4">
        <f>IF(OR($B205 &lt; H$231, $B205 &gt; H$234), 0, H205-X205)</f>
        <v>0</v>
      </c>
      <c r="AO205" s="4">
        <f>IF(OR($B205 &lt; I$231, $B205 &gt; I$234), 0, I205-Y205)</f>
        <v>0</v>
      </c>
      <c r="AP205" s="4">
        <f>IF(OR($B205 &lt; J$231, $B205 &gt; J$234), 0, J205-Z205)</f>
        <v>0</v>
      </c>
      <c r="AQ205" s="4">
        <f>IF(OR($B205 &lt; K$231, $B205 &gt; K$234), 0, K205-AA205)</f>
        <v>0</v>
      </c>
      <c r="AR205" s="4">
        <f>IF(OR($B205 &lt; L$231, $B205 &gt; L$234), 0, L205-AB205)</f>
        <v>0</v>
      </c>
      <c r="AS205" s="4">
        <f>IF(OR($B205 &lt; M$231, $B205 &gt; M$234), 0, M205-AC205)</f>
        <v>0</v>
      </c>
      <c r="AT205" s="4">
        <f>IF(OR($B205 &lt; N$231, $B205 &gt; N$234), 0, N205-AD205)</f>
        <v>0</v>
      </c>
      <c r="AU205" s="4">
        <f>IF(OR($B205 &lt; O$231, $B205 &gt; O$234), 0, O205-AE205)</f>
        <v>0</v>
      </c>
      <c r="AV205" s="4">
        <f t="shared" si="179"/>
        <v>0</v>
      </c>
      <c r="AW205" s="4">
        <f t="shared" si="179"/>
        <v>0</v>
      </c>
      <c r="AY205" s="2">
        <f t="shared" si="167"/>
        <v>48.718200943573351</v>
      </c>
      <c r="AZ205" s="2" t="e">
        <f t="shared" si="167"/>
        <v>#N/A</v>
      </c>
      <c r="BA205" s="2" t="e">
        <f t="shared" si="167"/>
        <v>#N/A</v>
      </c>
      <c r="BB205" s="2" t="e">
        <f t="shared" si="167"/>
        <v>#N/A</v>
      </c>
      <c r="BC205" s="2" t="e">
        <f t="shared" si="167"/>
        <v>#N/A</v>
      </c>
      <c r="BD205" s="2" t="e">
        <f t="shared" si="167"/>
        <v>#N/A</v>
      </c>
      <c r="BE205" s="2" t="e">
        <f t="shared" si="167"/>
        <v>#N/A</v>
      </c>
      <c r="BF205" s="2" t="e">
        <f t="shared" si="167"/>
        <v>#N/A</v>
      </c>
      <c r="BG205" s="2" t="e">
        <f t="shared" si="167"/>
        <v>#N/A</v>
      </c>
      <c r="BH205" s="2" t="e">
        <f t="shared" si="167"/>
        <v>#N/A</v>
      </c>
      <c r="BI205" s="2" t="e">
        <f t="shared" si="167"/>
        <v>#N/A</v>
      </c>
      <c r="BJ205" s="2" t="e">
        <f t="shared" si="167"/>
        <v>#N/A</v>
      </c>
      <c r="BK205" s="2" t="e">
        <f t="shared" si="167"/>
        <v>#N/A</v>
      </c>
      <c r="BL205" s="2" t="e">
        <f t="shared" si="167"/>
        <v>#N/A</v>
      </c>
      <c r="BM205" s="2" t="e">
        <f t="shared" si="167"/>
        <v>#N/A</v>
      </c>
      <c r="BO205" s="2" t="str">
        <f t="shared" si="168"/>
        <v/>
      </c>
      <c r="BP205" s="2" t="str">
        <f t="shared" si="168"/>
        <v/>
      </c>
      <c r="BQ205" s="2" t="str">
        <f t="shared" si="168"/>
        <v/>
      </c>
      <c r="BR205" s="2" t="str">
        <f t="shared" si="168"/>
        <v/>
      </c>
      <c r="BS205" s="2" t="str">
        <f t="shared" si="168"/>
        <v/>
      </c>
      <c r="BT205" s="2" t="str">
        <f t="shared" si="168"/>
        <v/>
      </c>
      <c r="BU205" s="2" t="str">
        <f t="shared" si="168"/>
        <v/>
      </c>
      <c r="BV205" s="2" t="str">
        <f t="shared" si="168"/>
        <v/>
      </c>
      <c r="BW205" s="2" t="str">
        <f t="shared" si="168"/>
        <v/>
      </c>
      <c r="BX205" s="2" t="str">
        <f t="shared" si="168"/>
        <v/>
      </c>
      <c r="BY205" s="2" t="str">
        <f t="shared" si="168"/>
        <v/>
      </c>
      <c r="BZ205" s="2" t="str">
        <f t="shared" si="168"/>
        <v/>
      </c>
      <c r="CA205" s="2" t="str">
        <f t="shared" si="168"/>
        <v/>
      </c>
      <c r="CB205" s="2" t="str">
        <f t="shared" si="168"/>
        <v/>
      </c>
      <c r="CC205" s="2" t="str">
        <f t="shared" si="168"/>
        <v/>
      </c>
      <c r="CE205" s="2" t="str">
        <f t="shared" si="169"/>
        <v/>
      </c>
      <c r="CF205" s="2" t="str">
        <f t="shared" si="169"/>
        <v/>
      </c>
      <c r="CG205" s="2" t="str">
        <f t="shared" si="169"/>
        <v/>
      </c>
      <c r="CH205" s="2" t="str">
        <f t="shared" si="169"/>
        <v/>
      </c>
      <c r="CI205" s="2" t="str">
        <f t="shared" si="169"/>
        <v/>
      </c>
      <c r="CJ205" s="2" t="str">
        <f t="shared" si="169"/>
        <v/>
      </c>
      <c r="CK205" s="2" t="str">
        <f t="shared" si="169"/>
        <v/>
      </c>
      <c r="CL205" s="2" t="str">
        <f t="shared" si="169"/>
        <v/>
      </c>
      <c r="CM205" s="2" t="str">
        <f t="shared" si="169"/>
        <v/>
      </c>
      <c r="CN205" s="2" t="str">
        <f t="shared" si="169"/>
        <v/>
      </c>
      <c r="CO205" s="2" t="str">
        <f t="shared" si="169"/>
        <v/>
      </c>
      <c r="CP205" s="2" t="str">
        <f t="shared" si="169"/>
        <v/>
      </c>
      <c r="CQ205" s="2" t="str">
        <f t="shared" si="169"/>
        <v/>
      </c>
      <c r="CR205" s="2" t="str">
        <f t="shared" si="169"/>
        <v/>
      </c>
      <c r="CS205" s="2" t="str">
        <f t="shared" si="169"/>
        <v/>
      </c>
      <c r="CU205" s="2">
        <f t="shared" si="170"/>
        <v>50.887</v>
      </c>
      <c r="CV205" s="2" t="str">
        <f t="shared" si="170"/>
        <v/>
      </c>
      <c r="CW205" s="2" t="str">
        <f t="shared" si="170"/>
        <v/>
      </c>
      <c r="CX205" s="2" t="str">
        <f t="shared" si="170"/>
        <v/>
      </c>
      <c r="CY205" s="2" t="str">
        <f t="shared" si="170"/>
        <v/>
      </c>
      <c r="CZ205" s="2" t="str">
        <f t="shared" si="170"/>
        <v/>
      </c>
      <c r="DA205" s="2" t="str">
        <f t="shared" si="170"/>
        <v/>
      </c>
      <c r="DB205" s="2" t="str">
        <f t="shared" si="170"/>
        <v/>
      </c>
      <c r="DC205" s="2" t="str">
        <f t="shared" si="170"/>
        <v/>
      </c>
      <c r="DD205" s="2" t="str">
        <f t="shared" si="170"/>
        <v/>
      </c>
      <c r="DE205" s="2" t="str">
        <f t="shared" si="170"/>
        <v/>
      </c>
      <c r="DF205" s="2" t="str">
        <f t="shared" si="170"/>
        <v/>
      </c>
      <c r="DG205" s="2" t="str">
        <f t="shared" si="170"/>
        <v/>
      </c>
      <c r="DH205" s="2" t="str">
        <f t="shared" si="170"/>
        <v/>
      </c>
      <c r="DI205" s="2" t="str">
        <f t="shared" si="170"/>
        <v/>
      </c>
      <c r="DK205" s="2">
        <f t="shared" si="176"/>
        <v>71.146829838709721</v>
      </c>
      <c r="DL205" s="2">
        <f t="shared" si="176"/>
        <v>80.565144061583581</v>
      </c>
      <c r="DM205" s="2">
        <f t="shared" si="176"/>
        <v>87.235809017595315</v>
      </c>
      <c r="DN205" s="2">
        <f t="shared" si="176"/>
        <v>80.237890931372576</v>
      </c>
      <c r="DO205" s="2">
        <f t="shared" si="176"/>
        <v>99.987600256598199</v>
      </c>
      <c r="DP205" s="2">
        <f t="shared" si="176"/>
        <v>94.385101604278077</v>
      </c>
      <c r="DQ205" s="2">
        <f t="shared" si="176"/>
        <v>94.916824596774177</v>
      </c>
      <c r="DR205" s="2">
        <f t="shared" si="176"/>
        <v>97.113106854838733</v>
      </c>
      <c r="DS205" s="2">
        <f t="shared" si="176"/>
        <v>74.361591935483858</v>
      </c>
      <c r="DT205" s="2">
        <f t="shared" si="176"/>
        <v>73.618593993325945</v>
      </c>
      <c r="DU205" s="2">
        <f t="shared" si="176"/>
        <v>81.722304338153492</v>
      </c>
      <c r="DV205" s="2">
        <f t="shared" si="176"/>
        <v>83.71308467741936</v>
      </c>
      <c r="DW205" s="2">
        <f t="shared" si="176"/>
        <v>96.42343493761139</v>
      </c>
      <c r="DX205" s="2">
        <f t="shared" si="176"/>
        <v>71.66256862745098</v>
      </c>
      <c r="DY205" s="2">
        <f t="shared" si="176"/>
        <v>62.628559386973166</v>
      </c>
      <c r="EA205" s="2">
        <f t="shared" si="164"/>
        <v>44.712327566375926</v>
      </c>
      <c r="EB205" s="2">
        <f t="shared" si="164"/>
        <v>50.324514807226663</v>
      </c>
      <c r="EC205" s="2">
        <f t="shared" si="164"/>
        <v>44.660212529738295</v>
      </c>
      <c r="ED205" s="2">
        <f t="shared" si="164"/>
        <v>43.029959742936811</v>
      </c>
      <c r="EE205" s="2">
        <f t="shared" si="164"/>
        <v>45.328731323539643</v>
      </c>
      <c r="EF205" s="2">
        <f t="shared" si="163"/>
        <v>32.141822389286979</v>
      </c>
      <c r="EG205" s="2">
        <f t="shared" si="163"/>
        <v>42.509494093620155</v>
      </c>
      <c r="EH205" s="2">
        <f t="shared" si="163"/>
        <v>36.257474604094249</v>
      </c>
      <c r="EI205" s="2">
        <f t="shared" si="163"/>
        <v>33.33645730304773</v>
      </c>
      <c r="EJ205" s="2">
        <f t="shared" si="163"/>
        <v>35.91908418610997</v>
      </c>
      <c r="EK205" s="2">
        <f t="shared" si="135"/>
        <v>34.975623569499803</v>
      </c>
      <c r="EL205" s="2">
        <f t="shared" si="130"/>
        <v>37.089763837638372</v>
      </c>
      <c r="EM205" s="2">
        <f t="shared" si="130"/>
        <v>43.061759126459194</v>
      </c>
      <c r="EN205" s="2">
        <f t="shared" si="130"/>
        <v>39.469586328099325</v>
      </c>
      <c r="EO205" s="2">
        <f t="shared" si="130"/>
        <v>40.931763634337926</v>
      </c>
      <c r="EQ205" s="2">
        <f t="shared" si="177"/>
        <v>48.718850777616638</v>
      </c>
      <c r="ER205" s="2">
        <f t="shared" si="177"/>
        <v>46.7514241289037</v>
      </c>
      <c r="ES205" s="2">
        <f t="shared" si="177"/>
        <v>45.139802025238666</v>
      </c>
      <c r="ET205" s="2">
        <f t="shared" si="177"/>
        <v>42.587385901735686</v>
      </c>
      <c r="EU205" s="2">
        <f t="shared" si="177"/>
        <v>44.083884054384569</v>
      </c>
      <c r="EV205" s="2">
        <f t="shared" si="177"/>
        <v>42.618548844673882</v>
      </c>
      <c r="EW205" s="2">
        <f t="shared" si="177"/>
        <v>44.555653640249545</v>
      </c>
      <c r="EX205" s="2">
        <f t="shared" si="177"/>
        <v>40.870156793641854</v>
      </c>
      <c r="EY205" s="2">
        <f t="shared" si="177"/>
        <v>36.639770058408629</v>
      </c>
      <c r="EZ205" s="2">
        <f t="shared" si="177"/>
        <v>36.82039367578038</v>
      </c>
      <c r="FA205" s="2">
        <f t="shared" si="177"/>
        <v>35.859092401014891</v>
      </c>
      <c r="FB205" s="2">
        <f t="shared" si="177"/>
        <v>37.165940716365142</v>
      </c>
      <c r="FC205" s="2">
        <f t="shared" si="177"/>
        <v>44.377900537093154</v>
      </c>
      <c r="FD205" s="2">
        <f t="shared" si="177"/>
        <v>40.210677800213304</v>
      </c>
      <c r="FE205" s="2">
        <f t="shared" si="177"/>
        <v>40.781008961584313</v>
      </c>
      <c r="FG205" s="2">
        <f t="shared" si="178"/>
        <v>0.99999999999938016</v>
      </c>
      <c r="FH205" s="2">
        <f t="shared" si="178"/>
        <v>0.99999999999939704</v>
      </c>
      <c r="FI205" s="2">
        <f t="shared" si="178"/>
        <v>0.99999999999949274</v>
      </c>
      <c r="FJ205" s="2">
        <f t="shared" si="178"/>
        <v>0.99999999999956912</v>
      </c>
      <c r="FK205" s="2">
        <f t="shared" si="178"/>
        <v>0.99999999999955957</v>
      </c>
      <c r="FL205" s="2">
        <f t="shared" si="178"/>
        <v>0.99999999999952194</v>
      </c>
      <c r="FM205" s="2">
        <f t="shared" si="178"/>
        <v>0.99999999999946187</v>
      </c>
      <c r="FN205" s="2">
        <f t="shared" si="178"/>
        <v>0.99999999999949207</v>
      </c>
      <c r="FO205" s="2">
        <f t="shared" si="178"/>
        <v>0.9999999999995387</v>
      </c>
      <c r="FP205" s="2">
        <f t="shared" si="178"/>
        <v>0.99999999999953149</v>
      </c>
      <c r="FQ205" s="2">
        <f t="shared" si="178"/>
        <v>0.99999999999954836</v>
      </c>
      <c r="FR205" s="2">
        <f t="shared" si="178"/>
        <v>0.99999999999951183</v>
      </c>
      <c r="FS205" s="2">
        <f t="shared" si="178"/>
        <v>0.99999999999275013</v>
      </c>
      <c r="FT205" s="2">
        <f t="shared" si="178"/>
        <v>0.99999999993993516</v>
      </c>
      <c r="FU205" s="2">
        <f t="shared" si="178"/>
        <v>0.99999999967139808</v>
      </c>
      <c r="FW205" s="2">
        <f t="shared" si="171"/>
        <v>0.99983780599152539</v>
      </c>
      <c r="FX205" s="2">
        <f t="shared" si="171"/>
        <v>0.99990859662527753</v>
      </c>
      <c r="FY205" s="2">
        <f t="shared" si="171"/>
        <v>0.99992541248319988</v>
      </c>
      <c r="FZ205" s="2">
        <f t="shared" si="171"/>
        <v>0.99993837143063147</v>
      </c>
      <c r="GA205" s="2">
        <f t="shared" si="171"/>
        <v>0.99993089610161656</v>
      </c>
      <c r="GB205" s="2">
        <f t="shared" si="171"/>
        <v>0.99992394571356147</v>
      </c>
      <c r="GC205" s="2">
        <f t="shared" si="171"/>
        <v>0.99991096611408148</v>
      </c>
      <c r="GD205" s="2">
        <f t="shared" si="171"/>
        <v>0.99994924656239215</v>
      </c>
      <c r="GE205" s="2">
        <f t="shared" si="171"/>
        <v>0.99995394750689837</v>
      </c>
      <c r="GF205" s="2">
        <f t="shared" si="171"/>
        <v>0.9999512353099711</v>
      </c>
      <c r="GG205" s="2">
        <f t="shared" si="171"/>
        <v>0.99994065234092233</v>
      </c>
      <c r="GH205" s="2">
        <f t="shared" si="171"/>
        <v>0.99991751912877325</v>
      </c>
      <c r="GI205" s="2">
        <f t="shared" si="171"/>
        <v>0.99974420437939471</v>
      </c>
      <c r="GJ205" s="2">
        <f t="shared" si="171"/>
        <v>0.9993576374412747</v>
      </c>
      <c r="GK205" s="2">
        <f t="shared" si="171"/>
        <v>0.99872333625251386</v>
      </c>
      <c r="GM205" s="107">
        <f t="shared" si="172"/>
        <v>0</v>
      </c>
      <c r="GN205" s="107">
        <f t="shared" si="172"/>
        <v>0</v>
      </c>
      <c r="GO205" s="107">
        <f t="shared" si="172"/>
        <v>0</v>
      </c>
      <c r="GP205" s="107">
        <f t="shared" si="172"/>
        <v>0</v>
      </c>
      <c r="GQ205" s="107">
        <f t="shared" si="172"/>
        <v>0</v>
      </c>
      <c r="GR205" s="107">
        <f t="shared" si="172"/>
        <v>0</v>
      </c>
      <c r="GS205" s="107">
        <f t="shared" si="172"/>
        <v>0</v>
      </c>
      <c r="GT205" s="107">
        <f t="shared" si="172"/>
        <v>0</v>
      </c>
      <c r="GU205" s="107">
        <f t="shared" si="172"/>
        <v>0</v>
      </c>
      <c r="GV205" s="107">
        <f t="shared" si="172"/>
        <v>0</v>
      </c>
      <c r="GW205" s="107">
        <f t="shared" si="172"/>
        <v>0</v>
      </c>
      <c r="GX205" s="107">
        <f t="shared" si="172"/>
        <v>0</v>
      </c>
      <c r="GY205" s="107">
        <f t="shared" si="172"/>
        <v>0</v>
      </c>
      <c r="GZ205" s="107">
        <f t="shared" si="172"/>
        <v>0</v>
      </c>
      <c r="HA205" s="107">
        <f t="shared" si="172"/>
        <v>0</v>
      </c>
      <c r="HC205" s="107">
        <f t="shared" si="132"/>
        <v>2.9142251565439458E-299</v>
      </c>
      <c r="HD205" s="107">
        <f t="shared" si="132"/>
        <v>0</v>
      </c>
      <c r="HE205" s="107">
        <f t="shared" si="132"/>
        <v>0</v>
      </c>
      <c r="HF205" s="107">
        <f t="shared" si="132"/>
        <v>0</v>
      </c>
      <c r="HG205" s="107">
        <f t="shared" si="132"/>
        <v>0</v>
      </c>
      <c r="HH205" s="107">
        <f t="shared" si="132"/>
        <v>0</v>
      </c>
      <c r="HI205" s="107">
        <f t="shared" si="166"/>
        <v>0</v>
      </c>
      <c r="HJ205" s="107">
        <f t="shared" si="166"/>
        <v>0</v>
      </c>
      <c r="HK205" s="107">
        <f t="shared" si="166"/>
        <v>0</v>
      </c>
      <c r="HL205" s="107">
        <f t="shared" si="166"/>
        <v>0</v>
      </c>
      <c r="HM205" s="107">
        <f t="shared" si="166"/>
        <v>0</v>
      </c>
      <c r="HN205" s="107">
        <f t="shared" si="166"/>
        <v>0</v>
      </c>
      <c r="HO205" s="107">
        <f t="shared" si="149"/>
        <v>0</v>
      </c>
      <c r="HP205" s="107">
        <f t="shared" si="149"/>
        <v>0</v>
      </c>
      <c r="HQ205" s="107">
        <f t="shared" si="149"/>
        <v>0</v>
      </c>
      <c r="HS205" s="107">
        <f t="shared" si="173"/>
        <v>2.5309942992028084E-97</v>
      </c>
      <c r="HT205" s="107">
        <f t="shared" si="173"/>
        <v>1.6756152262010642E-113</v>
      </c>
      <c r="HU205" s="107">
        <f t="shared" si="173"/>
        <v>3.0472562678161308E-122</v>
      </c>
      <c r="HV205" s="107">
        <f t="shared" si="173"/>
        <v>5.0264001117206588E-150</v>
      </c>
      <c r="HW205" s="107">
        <f t="shared" si="173"/>
        <v>1.9885967645680996E-150</v>
      </c>
      <c r="HX205" s="107">
        <f t="shared" si="173"/>
        <v>3.5065611866587882E-147</v>
      </c>
      <c r="HY205" s="107">
        <f t="shared" si="173"/>
        <v>1.0152767759443471E-147</v>
      </c>
      <c r="HZ205" s="107">
        <f t="shared" si="173"/>
        <v>1.4295188696688282E-157</v>
      </c>
      <c r="IA205" s="107">
        <f t="shared" si="173"/>
        <v>3.8114172306683289E-171</v>
      </c>
      <c r="IB205" s="107">
        <f t="shared" si="173"/>
        <v>1.2413994049769895E-179</v>
      </c>
      <c r="IC205" s="107">
        <f t="shared" si="173"/>
        <v>9.6430026162119843E-179</v>
      </c>
      <c r="ID205" s="107">
        <f t="shared" si="173"/>
        <v>1.9149720945943589E-150</v>
      </c>
      <c r="IE205" s="107">
        <f t="shared" si="173"/>
        <v>8.2770495293956576E-139</v>
      </c>
      <c r="IF205" s="107">
        <f t="shared" si="173"/>
        <v>5.5872684526717003E-138</v>
      </c>
      <c r="IG205" s="107">
        <f t="shared" si="173"/>
        <v>3.0942030053891228E-149</v>
      </c>
      <c r="II205" s="107">
        <f t="shared" si="174"/>
        <v>5.9860634270687619E-28</v>
      </c>
      <c r="IJ205" s="107">
        <f t="shared" si="174"/>
        <v>4.8396328419406806E-35</v>
      </c>
      <c r="IK205" s="107">
        <f t="shared" si="174"/>
        <v>2.5590792797086761E-38</v>
      </c>
      <c r="IL205" s="107">
        <f t="shared" si="174"/>
        <v>3.5236763970447935E-47</v>
      </c>
      <c r="IM205" s="107">
        <f t="shared" si="174"/>
        <v>1.4329566925483244E-46</v>
      </c>
      <c r="IN205" s="107">
        <f t="shared" si="174"/>
        <v>2.528562545685434E-45</v>
      </c>
      <c r="IO205" s="107">
        <f t="shared" si="174"/>
        <v>1.3051708585865673E-44</v>
      </c>
      <c r="IP205" s="107">
        <f t="shared" si="174"/>
        <v>1.4263760086116054E-50</v>
      </c>
      <c r="IQ205" s="107">
        <f t="shared" si="174"/>
        <v>5.5284606268708233E-55</v>
      </c>
      <c r="IR205" s="107">
        <f t="shared" si="174"/>
        <v>1.4044474773268116E-57</v>
      </c>
      <c r="IS205" s="107">
        <f t="shared" si="174"/>
        <v>5.7208602082420676E-56</v>
      </c>
      <c r="IT205" s="107">
        <f t="shared" si="174"/>
        <v>5.3085730066239707E-46</v>
      </c>
      <c r="IU205" s="107">
        <f t="shared" si="174"/>
        <v>2.0536242206980472E-41</v>
      </c>
      <c r="IV205" s="107">
        <f t="shared" si="174"/>
        <v>1.7671670251155574E-39</v>
      </c>
      <c r="IW205" s="107">
        <f t="shared" si="174"/>
        <v>4.2291496124772614E-36</v>
      </c>
      <c r="IY205" s="107">
        <f t="shared" si="175"/>
        <v>5.9860634270687619E-28</v>
      </c>
      <c r="IZ205" s="107">
        <f t="shared" si="175"/>
        <v>4.8396328419406806E-35</v>
      </c>
      <c r="JA205" s="107">
        <f t="shared" si="175"/>
        <v>2.5590792797086761E-38</v>
      </c>
      <c r="JB205" s="107">
        <f t="shared" si="175"/>
        <v>3.5236763970447935E-47</v>
      </c>
      <c r="JC205" s="107">
        <f t="shared" si="175"/>
        <v>1.4329566925483244E-46</v>
      </c>
      <c r="JD205" s="107">
        <f t="shared" si="175"/>
        <v>2.528562545685434E-45</v>
      </c>
      <c r="JE205" s="107">
        <f t="shared" si="175"/>
        <v>1.3051708585865673E-44</v>
      </c>
      <c r="JF205" s="107">
        <f t="shared" si="175"/>
        <v>1.4263760086116054E-50</v>
      </c>
      <c r="JG205" s="107">
        <f t="shared" si="175"/>
        <v>5.5284606268708233E-55</v>
      </c>
      <c r="JH205" s="107">
        <f t="shared" si="175"/>
        <v>1.4044474773268116E-57</v>
      </c>
      <c r="JI205" s="107">
        <f t="shared" si="175"/>
        <v>5.7208602082420676E-56</v>
      </c>
      <c r="JJ205" s="107">
        <f t="shared" si="175"/>
        <v>5.3085730066239707E-46</v>
      </c>
      <c r="JK205" s="107">
        <f t="shared" si="175"/>
        <v>2.0536242206980472E-41</v>
      </c>
      <c r="JL205" s="107">
        <f t="shared" si="175"/>
        <v>1.7671670251155574E-39</v>
      </c>
      <c r="JM205" s="107">
        <f t="shared" si="175"/>
        <v>4.2291496124772614E-36</v>
      </c>
    </row>
    <row r="206" spans="2:273" x14ac:dyDescent="0.25">
      <c r="B206" s="2">
        <v>178</v>
      </c>
      <c r="C206" s="37">
        <v>48.548000000000002</v>
      </c>
      <c r="D206" s="37">
        <v>46.597000000000001</v>
      </c>
      <c r="E206" s="37">
        <v>45.531999999999996</v>
      </c>
      <c r="F206" s="37">
        <v>42.533000000000001</v>
      </c>
      <c r="G206" s="37">
        <v>44.332999999999998</v>
      </c>
      <c r="H206" s="37">
        <v>44.85</v>
      </c>
      <c r="I206" s="37">
        <v>46.45</v>
      </c>
      <c r="J206" s="37">
        <v>42.133000000000003</v>
      </c>
      <c r="K206" s="37">
        <v>38.683</v>
      </c>
      <c r="L206" s="37">
        <v>37.549999999999997</v>
      </c>
      <c r="M206" s="37">
        <v>36.567</v>
      </c>
      <c r="N206" s="37">
        <v>38.533000000000001</v>
      </c>
      <c r="O206" s="37">
        <v>45.366999999999997</v>
      </c>
      <c r="P206" s="37">
        <v>39.933</v>
      </c>
      <c r="Q206" s="37">
        <v>41.133000000000003</v>
      </c>
      <c r="S206" s="4">
        <f>AY206 + (C$3 * _xlfn.NORM.DIST($B206, C$7, ABS(C$11), FALSE) * _xlfn.NORM.DIST(($B206 - C$7)*C$15, 0, ABS(C$11), TRUE) * 2)
               + (C$4 * _xlfn.NORM.DIST($B206, C$8, ABS(C$12), FALSE) * _xlfn.NORM.DIST(($B206 - C$8)*C$16, 0, ABS(C$12), TRUE) * 2)
               + (C$5 * _xlfn.NORM.DIST($B206, C$9, ABS(C$13), FALSE) * _xlfn.NORM.DIST(($B206 - C$9)*C$17, 0, ABS(C$13), TRUE) * 2)
               + (C$6 * _xlfn.NORM.DIST($B206, C$10, ABS(C$14), FALSE) * _xlfn.NORM.DIST(($B206 - C$10)*C$18, 0, ABS(C$14), TRUE) * 2)</f>
        <v>48.687463363651723</v>
      </c>
      <c r="T206" s="4" t="e">
        <f>AZ206 + (D$3 * _xlfn.NORM.DIST($B206, D$7, ABS(D$11), FALSE) * _xlfn.NORM.DIST(($B206 - D$7)*D$15, 0, ABS(D$11), TRUE) * 2)
               + (D$4 * _xlfn.NORM.DIST($B206, D$8, ABS(D$12), FALSE) * _xlfn.NORM.DIST(($B206 - D$8)*D$16, 0, ABS(D$12), TRUE) * 2)
               + (D$5 * _xlfn.NORM.DIST($B206, D$9, ABS(D$13), FALSE) * _xlfn.NORM.DIST(($B206 - D$9)*D$17, 0, ABS(D$13), TRUE) * 2)
               + (D$6 * _xlfn.NORM.DIST($B206, D$10, ABS(D$14), FALSE) * _xlfn.NORM.DIST(($B206 - D$10)*D$18, 0, ABS(D$14), TRUE) * 2)</f>
        <v>#N/A</v>
      </c>
      <c r="U206" s="4" t="e">
        <f>BA206 + (E$3 * _xlfn.NORM.DIST($B206, E$7, ABS(E$11), FALSE) * _xlfn.NORM.DIST(($B206 - E$7)*E$15, 0, ABS(E$11), TRUE) * 2)
               + (E$4 * _xlfn.NORM.DIST($B206, E$8, ABS(E$12), FALSE) * _xlfn.NORM.DIST(($B206 - E$8)*E$16, 0, ABS(E$12), TRUE) * 2)
               + (E$5 * _xlfn.NORM.DIST($B206, E$9, ABS(E$13), FALSE) * _xlfn.NORM.DIST(($B206 - E$9)*E$17, 0, ABS(E$13), TRUE) * 2)
               + (E$6 * _xlfn.NORM.DIST($B206, E$10, ABS(E$14), FALSE) * _xlfn.NORM.DIST(($B206 - E$10)*E$18, 0, ABS(E$14), TRUE) * 2)</f>
        <v>#N/A</v>
      </c>
      <c r="V206" s="4" t="e">
        <f>BB206 + (F$3 * _xlfn.NORM.DIST($B206, F$7, ABS(F$11), FALSE) * _xlfn.NORM.DIST(($B206 - F$7)*F$15, 0, ABS(F$11), TRUE) * 2)
               + (F$4 * _xlfn.NORM.DIST($B206, F$8, ABS(F$12), FALSE) * _xlfn.NORM.DIST(($B206 - F$8)*F$16, 0, ABS(F$12), TRUE) * 2)
               + (F$5 * _xlfn.NORM.DIST($B206, F$9, ABS(F$13), FALSE) * _xlfn.NORM.DIST(($B206 - F$9)*F$17, 0, ABS(F$13), TRUE) * 2)
               + (F$6 * _xlfn.NORM.DIST($B206, F$10, ABS(F$14), FALSE) * _xlfn.NORM.DIST(($B206 - F$10)*F$18, 0, ABS(F$14), TRUE) * 2)</f>
        <v>#N/A</v>
      </c>
      <c r="W206" s="4" t="e">
        <f>BC206 + (G$3 * _xlfn.NORM.DIST($B206, G$7, ABS(G$11), FALSE) * _xlfn.NORM.DIST(($B206 - G$7)*G$15, 0, ABS(G$11), TRUE) * 2)
               + (G$4 * _xlfn.NORM.DIST($B206, G$8, ABS(G$12), FALSE) * _xlfn.NORM.DIST(($B206 - G$8)*G$16, 0, ABS(G$12), TRUE) * 2)
               + (G$5 * _xlfn.NORM.DIST($B206, G$9, ABS(G$13), FALSE) * _xlfn.NORM.DIST(($B206 - G$9)*G$17, 0, ABS(G$13), TRUE) * 2)
               + (G$6 * _xlfn.NORM.DIST($B206, G$10, ABS(G$14), FALSE) * _xlfn.NORM.DIST(($B206 - G$10)*G$18, 0, ABS(G$14), TRUE) * 2)</f>
        <v>#N/A</v>
      </c>
      <c r="X206" s="4" t="e">
        <f>BD206 + (H$3 * _xlfn.NORM.DIST($B206, H$7, ABS(H$11), FALSE) * _xlfn.NORM.DIST(($B206 - H$7)*H$15, 0, ABS(H$11), TRUE) * 2)
               + (H$4 * _xlfn.NORM.DIST($B206, H$8, ABS(H$12), FALSE) * _xlfn.NORM.DIST(($B206 - H$8)*H$16, 0, ABS(H$12), TRUE) * 2)
               + (H$5 * _xlfn.NORM.DIST($B206, H$9, ABS(H$13), FALSE) * _xlfn.NORM.DIST(($B206 - H$9)*H$17, 0, ABS(H$13), TRUE) * 2)
               + (H$6 * _xlfn.NORM.DIST($B206, H$10, ABS(H$14), FALSE) * _xlfn.NORM.DIST(($B206 - H$10)*H$18, 0, ABS(H$14), TRUE) * 2)</f>
        <v>#N/A</v>
      </c>
      <c r="Y206" s="4" t="e">
        <f>BE206 + (I$3 * _xlfn.NORM.DIST($B206, I$7, ABS(I$11), FALSE) * _xlfn.NORM.DIST(($B206 - I$7)*I$15, 0, ABS(I$11), TRUE) * 2)
               + (I$4 * _xlfn.NORM.DIST($B206, I$8, ABS(I$12), FALSE) * _xlfn.NORM.DIST(($B206 - I$8)*I$16, 0, ABS(I$12), TRUE) * 2)
               + (I$5 * _xlfn.NORM.DIST($B206, I$9, ABS(I$13), FALSE) * _xlfn.NORM.DIST(($B206 - I$9)*I$17, 0, ABS(I$13), TRUE) * 2)
               + (I$6 * _xlfn.NORM.DIST($B206, I$10, ABS(I$14), FALSE) * _xlfn.NORM.DIST(($B206 - I$10)*I$18, 0, ABS(I$14), TRUE) * 2)</f>
        <v>#N/A</v>
      </c>
      <c r="Z206" s="4" t="e">
        <f>BF206 + (J$3 * _xlfn.NORM.DIST($B206, J$7, ABS(J$11), FALSE) * _xlfn.NORM.DIST(($B206 - J$7)*J$15, 0, ABS(J$11), TRUE) * 2)
               + (J$4 * _xlfn.NORM.DIST($B206, J$8, ABS(J$12), FALSE) * _xlfn.NORM.DIST(($B206 - J$8)*J$16, 0, ABS(J$12), TRUE) * 2)
               + (J$5 * _xlfn.NORM.DIST($B206, J$9, ABS(J$13), FALSE) * _xlfn.NORM.DIST(($B206 - J$9)*J$17, 0, ABS(J$13), TRUE) * 2)
               + (J$6 * _xlfn.NORM.DIST($B206, J$10, ABS(J$14), FALSE) * _xlfn.NORM.DIST(($B206 - J$10)*J$18, 0, ABS(J$14), TRUE) * 2)</f>
        <v>#N/A</v>
      </c>
      <c r="AA206" s="4" t="e">
        <f>BG206 + (K$3 * _xlfn.NORM.DIST($B206, K$7, ABS(K$11), FALSE) * _xlfn.NORM.DIST(($B206 - K$7)*K$15, 0, ABS(K$11), TRUE) * 2)
               + (K$4 * _xlfn.NORM.DIST($B206, K$8, ABS(K$12), FALSE) * _xlfn.NORM.DIST(($B206 - K$8)*K$16, 0, ABS(K$12), TRUE) * 2)
               + (K$5 * _xlfn.NORM.DIST($B206, K$9, ABS(K$13), FALSE) * _xlfn.NORM.DIST(($B206 - K$9)*K$17, 0, ABS(K$13), TRUE) * 2)
               + (K$6 * _xlfn.NORM.DIST($B206, K$10, ABS(K$14), FALSE) * _xlfn.NORM.DIST(($B206 - K$10)*K$18, 0, ABS(K$14), TRUE) * 2)</f>
        <v>#N/A</v>
      </c>
      <c r="AB206" s="4" t="e">
        <f>BH206 + (L$3 * _xlfn.NORM.DIST($B206, L$7, ABS(L$11), FALSE) * _xlfn.NORM.DIST(($B206 - L$7)*L$15, 0, ABS(L$11), TRUE) * 2)
               + (L$4 * _xlfn.NORM.DIST($B206, L$8, ABS(L$12), FALSE) * _xlfn.NORM.DIST(($B206 - L$8)*L$16, 0, ABS(L$12), TRUE) * 2)
               + (L$5 * _xlfn.NORM.DIST($B206, L$9, ABS(L$13), FALSE) * _xlfn.NORM.DIST(($B206 - L$9)*L$17, 0, ABS(L$13), TRUE) * 2)
               + (L$6 * _xlfn.NORM.DIST($B206, L$10, ABS(L$14), FALSE) * _xlfn.NORM.DIST(($B206 - L$10)*L$18, 0, ABS(L$14), TRUE) * 2)</f>
        <v>#N/A</v>
      </c>
      <c r="AC206" s="4" t="e">
        <f>BI206 + (M$3 * _xlfn.NORM.DIST($B206, M$7, ABS(M$11), FALSE) * _xlfn.NORM.DIST(($B206 - M$7)*M$15, 0, ABS(M$11), TRUE) * 2)
               + (M$4 * _xlfn.NORM.DIST($B206, M$8, ABS(M$12), FALSE) * _xlfn.NORM.DIST(($B206 - M$8)*M$16, 0, ABS(M$12), TRUE) * 2)
               + (M$5 * _xlfn.NORM.DIST($B206, M$9, ABS(M$13), FALSE) * _xlfn.NORM.DIST(($B206 - M$9)*M$17, 0, ABS(M$13), TRUE) * 2)
               + (M$6 * _xlfn.NORM.DIST($B206, M$10, ABS(M$14), FALSE) * _xlfn.NORM.DIST(($B206 - M$10)*M$18, 0, ABS(M$14), TRUE) * 2)</f>
        <v>#N/A</v>
      </c>
      <c r="AD206" s="4" t="e">
        <f>BJ206 + (N$3 * _xlfn.NORM.DIST($B206, N$7, ABS(N$11), FALSE) * _xlfn.NORM.DIST(($B206 - N$7)*N$15, 0, ABS(N$11), TRUE) * 2)
               + (N$4 * _xlfn.NORM.DIST($B206, N$8, ABS(N$12), FALSE) * _xlfn.NORM.DIST(($B206 - N$8)*N$16, 0, ABS(N$12), TRUE) * 2)
               + (N$5 * _xlfn.NORM.DIST($B206, N$9, ABS(N$13), FALSE) * _xlfn.NORM.DIST(($B206 - N$9)*N$17, 0, ABS(N$13), TRUE) * 2)
               + (N$6 * _xlfn.NORM.DIST($B206, N$10, ABS(N$14), FALSE) * _xlfn.NORM.DIST(($B206 - N$10)*N$18, 0, ABS(N$14), TRUE) * 2)</f>
        <v>#N/A</v>
      </c>
      <c r="AE206" s="4" t="e">
        <f>BK206 + (O$3 * _xlfn.NORM.DIST($B206, O$7, ABS(O$11), FALSE) * _xlfn.NORM.DIST(($B206 - O$7)*O$15, 0, ABS(O$11), TRUE) * 2)
               + (O$4 * _xlfn.NORM.DIST($B206, O$8, ABS(O$12), FALSE) * _xlfn.NORM.DIST(($B206 - O$8)*O$16, 0, ABS(O$12), TRUE) * 2)
               + (O$5 * _xlfn.NORM.DIST($B206, O$9, ABS(O$13), FALSE) * _xlfn.NORM.DIST(($B206 - O$9)*O$17, 0, ABS(O$13), TRUE) * 2)
               + (O$6 * _xlfn.NORM.DIST($B206, O$10, ABS(O$14), FALSE) * _xlfn.NORM.DIST(($B206 - O$10)*O$18, 0, ABS(O$14), TRUE) * 2)</f>
        <v>#N/A</v>
      </c>
      <c r="AF206" s="4" t="e">
        <f t="shared" si="133"/>
        <v>#N/A</v>
      </c>
      <c r="AG206" s="4" t="e">
        <f t="shared" si="133"/>
        <v>#N/A</v>
      </c>
      <c r="AI206" s="4">
        <f>IF(OR($B206 &lt; C$231, $B206 &gt; C$234), 0, C206-S206)</f>
        <v>-0.13946336365172129</v>
      </c>
      <c r="AJ206" s="4">
        <f>IF(OR($B206 &lt; D$231, $B206 &gt; D$234), 0, D206-T206)</f>
        <v>0</v>
      </c>
      <c r="AK206" s="4">
        <f>IF(OR($B206 &lt; E$231, $B206 &gt; E$234), 0, E206-U206)</f>
        <v>0</v>
      </c>
      <c r="AL206" s="4">
        <f>IF(OR($B206 &lt; F$231, $B206 &gt; F$234), 0, F206-V206)</f>
        <v>0</v>
      </c>
      <c r="AM206" s="4">
        <f>IF(OR($B206 &lt; G$231, $B206 &gt; G$234), 0, G206-W206)</f>
        <v>0</v>
      </c>
      <c r="AN206" s="4">
        <f>IF(OR($B206 &lt; H$231, $B206 &gt; H$234), 0, H206-X206)</f>
        <v>0</v>
      </c>
      <c r="AO206" s="4">
        <f>IF(OR($B206 &lt; I$231, $B206 &gt; I$234), 0, I206-Y206)</f>
        <v>0</v>
      </c>
      <c r="AP206" s="4">
        <f>IF(OR($B206 &lt; J$231, $B206 &gt; J$234), 0, J206-Z206)</f>
        <v>0</v>
      </c>
      <c r="AQ206" s="4">
        <f>IF(OR($B206 &lt; K$231, $B206 &gt; K$234), 0, K206-AA206)</f>
        <v>0</v>
      </c>
      <c r="AR206" s="4">
        <f>IF(OR($B206 &lt; L$231, $B206 &gt; L$234), 0, L206-AB206)</f>
        <v>0</v>
      </c>
      <c r="AS206" s="4">
        <f>IF(OR($B206 &lt; M$231, $B206 &gt; M$234), 0, M206-AC206)</f>
        <v>0</v>
      </c>
      <c r="AT206" s="4">
        <f>IF(OR($B206 &lt; N$231, $B206 &gt; N$234), 0, N206-AD206)</f>
        <v>0</v>
      </c>
      <c r="AU206" s="4">
        <f>IF(OR($B206 &lt; O$231, $B206 &gt; O$234), 0, O206-AE206)</f>
        <v>0</v>
      </c>
      <c r="AV206" s="4">
        <f t="shared" si="179"/>
        <v>0</v>
      </c>
      <c r="AW206" s="4">
        <f t="shared" si="179"/>
        <v>0</v>
      </c>
      <c r="AY206" s="2">
        <f t="shared" si="167"/>
        <v>48.687463363651723</v>
      </c>
      <c r="AZ206" s="2" t="e">
        <f t="shared" si="167"/>
        <v>#N/A</v>
      </c>
      <c r="BA206" s="2" t="e">
        <f t="shared" si="167"/>
        <v>#N/A</v>
      </c>
      <c r="BB206" s="2" t="e">
        <f t="shared" si="167"/>
        <v>#N/A</v>
      </c>
      <c r="BC206" s="2" t="e">
        <f t="shared" si="167"/>
        <v>#N/A</v>
      </c>
      <c r="BD206" s="2" t="e">
        <f t="shared" si="167"/>
        <v>#N/A</v>
      </c>
      <c r="BE206" s="2" t="e">
        <f t="shared" si="167"/>
        <v>#N/A</v>
      </c>
      <c r="BF206" s="2" t="e">
        <f t="shared" si="167"/>
        <v>#N/A</v>
      </c>
      <c r="BG206" s="2" t="e">
        <f t="shared" si="167"/>
        <v>#N/A</v>
      </c>
      <c r="BH206" s="2" t="e">
        <f t="shared" si="167"/>
        <v>#N/A</v>
      </c>
      <c r="BI206" s="2" t="e">
        <f t="shared" si="167"/>
        <v>#N/A</v>
      </c>
      <c r="BJ206" s="2" t="e">
        <f t="shared" si="167"/>
        <v>#N/A</v>
      </c>
      <c r="BK206" s="2" t="e">
        <f t="shared" si="167"/>
        <v>#N/A</v>
      </c>
      <c r="BL206" s="2" t="e">
        <f t="shared" si="167"/>
        <v>#N/A</v>
      </c>
      <c r="BM206" s="2" t="e">
        <f t="shared" si="167"/>
        <v>#N/A</v>
      </c>
      <c r="BO206" s="2" t="str">
        <f t="shared" si="168"/>
        <v/>
      </c>
      <c r="BP206" s="2" t="str">
        <f t="shared" si="168"/>
        <v/>
      </c>
      <c r="BQ206" s="2" t="str">
        <f t="shared" si="168"/>
        <v/>
      </c>
      <c r="BR206" s="2" t="str">
        <f t="shared" si="168"/>
        <v/>
      </c>
      <c r="BS206" s="2" t="str">
        <f t="shared" si="168"/>
        <v/>
      </c>
      <c r="BT206" s="2" t="str">
        <f t="shared" si="168"/>
        <v/>
      </c>
      <c r="BU206" s="2" t="str">
        <f t="shared" si="168"/>
        <v/>
      </c>
      <c r="BV206" s="2" t="str">
        <f t="shared" si="168"/>
        <v/>
      </c>
      <c r="BW206" s="2" t="str">
        <f t="shared" si="168"/>
        <v/>
      </c>
      <c r="BX206" s="2" t="str">
        <f t="shared" si="168"/>
        <v/>
      </c>
      <c r="BY206" s="2" t="str">
        <f t="shared" si="168"/>
        <v/>
      </c>
      <c r="BZ206" s="2" t="str">
        <f t="shared" si="168"/>
        <v/>
      </c>
      <c r="CA206" s="2" t="str">
        <f t="shared" si="168"/>
        <v/>
      </c>
      <c r="CB206" s="2" t="str">
        <f t="shared" si="168"/>
        <v/>
      </c>
      <c r="CC206" s="2" t="str">
        <f t="shared" si="168"/>
        <v/>
      </c>
      <c r="CE206" s="2" t="str">
        <f t="shared" si="169"/>
        <v/>
      </c>
      <c r="CF206" s="2" t="str">
        <f t="shared" si="169"/>
        <v/>
      </c>
      <c r="CG206" s="2" t="str">
        <f t="shared" si="169"/>
        <v/>
      </c>
      <c r="CH206" s="2" t="str">
        <f t="shared" si="169"/>
        <v/>
      </c>
      <c r="CI206" s="2" t="str">
        <f t="shared" si="169"/>
        <v/>
      </c>
      <c r="CJ206" s="2" t="str">
        <f t="shared" si="169"/>
        <v/>
      </c>
      <c r="CK206" s="2" t="str">
        <f t="shared" si="169"/>
        <v/>
      </c>
      <c r="CL206" s="2" t="str">
        <f t="shared" si="169"/>
        <v/>
      </c>
      <c r="CM206" s="2" t="str">
        <f t="shared" si="169"/>
        <v/>
      </c>
      <c r="CN206" s="2" t="str">
        <f t="shared" si="169"/>
        <v/>
      </c>
      <c r="CO206" s="2" t="str">
        <f t="shared" si="169"/>
        <v/>
      </c>
      <c r="CP206" s="2" t="str">
        <f t="shared" si="169"/>
        <v/>
      </c>
      <c r="CQ206" s="2" t="str">
        <f t="shared" si="169"/>
        <v/>
      </c>
      <c r="CR206" s="2" t="str">
        <f t="shared" si="169"/>
        <v/>
      </c>
      <c r="CS206" s="2" t="str">
        <f t="shared" si="169"/>
        <v/>
      </c>
      <c r="CU206" s="2">
        <f t="shared" si="170"/>
        <v>48.548000000000002</v>
      </c>
      <c r="CV206" s="2" t="str">
        <f t="shared" si="170"/>
        <v/>
      </c>
      <c r="CW206" s="2" t="str">
        <f t="shared" si="170"/>
        <v/>
      </c>
      <c r="CX206" s="2" t="str">
        <f t="shared" si="170"/>
        <v/>
      </c>
      <c r="CY206" s="2" t="str">
        <f t="shared" si="170"/>
        <v/>
      </c>
      <c r="CZ206" s="2" t="str">
        <f t="shared" si="170"/>
        <v/>
      </c>
      <c r="DA206" s="2" t="str">
        <f t="shared" si="170"/>
        <v/>
      </c>
      <c r="DB206" s="2" t="str">
        <f t="shared" si="170"/>
        <v/>
      </c>
      <c r="DC206" s="2" t="str">
        <f t="shared" si="170"/>
        <v/>
      </c>
      <c r="DD206" s="2" t="str">
        <f t="shared" si="170"/>
        <v/>
      </c>
      <c r="DE206" s="2" t="str">
        <f t="shared" si="170"/>
        <v/>
      </c>
      <c r="DF206" s="2" t="str">
        <f t="shared" si="170"/>
        <v/>
      </c>
      <c r="DG206" s="2" t="str">
        <f t="shared" si="170"/>
        <v/>
      </c>
      <c r="DH206" s="2" t="str">
        <f t="shared" si="170"/>
        <v/>
      </c>
      <c r="DI206" s="2" t="str">
        <f t="shared" si="170"/>
        <v/>
      </c>
      <c r="DK206" s="2">
        <f t="shared" si="176"/>
        <v>71.188986693548429</v>
      </c>
      <c r="DL206" s="2">
        <f t="shared" si="176"/>
        <v>80.653857221407634</v>
      </c>
      <c r="DM206" s="2">
        <f t="shared" si="176"/>
        <v>87.362003848973615</v>
      </c>
      <c r="DN206" s="2">
        <f t="shared" si="176"/>
        <v>80.339788992869899</v>
      </c>
      <c r="DO206" s="2">
        <f t="shared" si="176"/>
        <v>100.19119648093837</v>
      </c>
      <c r="DP206" s="2">
        <f t="shared" si="176"/>
        <v>94.523376671122989</v>
      </c>
      <c r="DQ206" s="2">
        <f t="shared" si="176"/>
        <v>95.08005076979471</v>
      </c>
      <c r="DR206" s="2">
        <f t="shared" si="176"/>
        <v>97.299324413489757</v>
      </c>
      <c r="DS206" s="2">
        <f t="shared" si="176"/>
        <v>74.426322580645149</v>
      </c>
      <c r="DT206" s="2">
        <f t="shared" si="176"/>
        <v>73.689245383759754</v>
      </c>
      <c r="DU206" s="2">
        <f t="shared" si="176"/>
        <v>81.843500556173524</v>
      </c>
      <c r="DV206" s="2">
        <f t="shared" si="176"/>
        <v>83.826548570381235</v>
      </c>
      <c r="DW206" s="2">
        <f t="shared" si="176"/>
        <v>96.562624777183572</v>
      </c>
      <c r="DX206" s="2">
        <f t="shared" si="176"/>
        <v>71.69493259803923</v>
      </c>
      <c r="DY206" s="2">
        <f t="shared" si="176"/>
        <v>62.616784619594945</v>
      </c>
      <c r="EA206" s="2">
        <f t="shared" si="164"/>
        <v>44.629440333556985</v>
      </c>
      <c r="EB206" s="2">
        <f t="shared" si="164"/>
        <v>50.288497951201336</v>
      </c>
      <c r="EC206" s="2">
        <f t="shared" si="164"/>
        <v>44.54764195083267</v>
      </c>
      <c r="ED206" s="2">
        <f t="shared" si="164"/>
        <v>42.922892385109719</v>
      </c>
      <c r="EE206" s="2">
        <f t="shared" si="164"/>
        <v>45.193273828587337</v>
      </c>
      <c r="EF206" s="2">
        <f t="shared" si="163"/>
        <v>31.828973765613377</v>
      </c>
      <c r="EG206" s="2">
        <f t="shared" si="163"/>
        <v>42.304501705771749</v>
      </c>
      <c r="EH206" s="2">
        <f t="shared" si="163"/>
        <v>36.036482618771736</v>
      </c>
      <c r="EI206" s="2">
        <f t="shared" si="163"/>
        <v>33.1557105273967</v>
      </c>
      <c r="EJ206" s="2">
        <f t="shared" si="163"/>
        <v>35.766625119388721</v>
      </c>
      <c r="EK206" s="2">
        <f t="shared" si="135"/>
        <v>34.812456859971711</v>
      </c>
      <c r="EL206" s="2">
        <f t="shared" si="130"/>
        <v>36.909175276752762</v>
      </c>
      <c r="EM206" s="2">
        <f t="shared" si="130"/>
        <v>42.866164287869296</v>
      </c>
      <c r="EN206" s="2">
        <f t="shared" si="130"/>
        <v>39.294911372445945</v>
      </c>
      <c r="EO206" s="2">
        <f t="shared" si="130"/>
        <v>40.772298516331503</v>
      </c>
      <c r="EQ206" s="2">
        <f t="shared" si="177"/>
        <v>48.687986264985199</v>
      </c>
      <c r="ER206" s="2">
        <f t="shared" si="177"/>
        <v>46.676097445788137</v>
      </c>
      <c r="ES206" s="2">
        <f t="shared" si="177"/>
        <v>45.033898351096497</v>
      </c>
      <c r="ET206" s="2">
        <f t="shared" si="177"/>
        <v>42.475987050910447</v>
      </c>
      <c r="EU206" s="2">
        <f t="shared" si="177"/>
        <v>43.93408698162672</v>
      </c>
      <c r="EV206" s="2">
        <f t="shared" si="177"/>
        <v>42.433292431987304</v>
      </c>
      <c r="EW206" s="2">
        <f t="shared" si="177"/>
        <v>44.376826019839086</v>
      </c>
      <c r="EX206" s="2">
        <f t="shared" si="177"/>
        <v>40.705093917066485</v>
      </c>
      <c r="EY206" s="2">
        <f t="shared" si="177"/>
        <v>36.498968037139896</v>
      </c>
      <c r="EZ206" s="2">
        <f t="shared" si="177"/>
        <v>36.679039815089723</v>
      </c>
      <c r="FA206" s="2">
        <f t="shared" si="177"/>
        <v>35.706683986900458</v>
      </c>
      <c r="FB206" s="2">
        <f t="shared" si="177"/>
        <v>36.986945019218354</v>
      </c>
      <c r="FC206" s="2">
        <f t="shared" si="177"/>
        <v>44.198379324655221</v>
      </c>
      <c r="FD206" s="2">
        <f t="shared" si="177"/>
        <v>40.045768951695045</v>
      </c>
      <c r="FE206" s="2">
        <f t="shared" si="177"/>
        <v>40.620913081579715</v>
      </c>
      <c r="FG206" s="2">
        <f t="shared" si="178"/>
        <v>0.99999999999950773</v>
      </c>
      <c r="FH206" s="2">
        <f t="shared" si="178"/>
        <v>0.99999999999952105</v>
      </c>
      <c r="FI206" s="2">
        <f t="shared" si="178"/>
        <v>0.9999999999995971</v>
      </c>
      <c r="FJ206" s="2">
        <f t="shared" si="178"/>
        <v>0.99999999999965783</v>
      </c>
      <c r="FK206" s="2">
        <f t="shared" si="178"/>
        <v>0.99999999999965017</v>
      </c>
      <c r="FL206" s="2">
        <f t="shared" si="178"/>
        <v>0.99999999999962019</v>
      </c>
      <c r="FM206" s="2">
        <f t="shared" si="178"/>
        <v>0.99999999999957256</v>
      </c>
      <c r="FN206" s="2">
        <f t="shared" si="178"/>
        <v>0.99999999999959654</v>
      </c>
      <c r="FO206" s="2">
        <f t="shared" si="178"/>
        <v>0.99999999999963363</v>
      </c>
      <c r="FP206" s="2">
        <f t="shared" si="178"/>
        <v>0.99999999999962785</v>
      </c>
      <c r="FQ206" s="2">
        <f t="shared" si="178"/>
        <v>0.99999999999964118</v>
      </c>
      <c r="FR206" s="2">
        <f t="shared" si="178"/>
        <v>0.9999999999996122</v>
      </c>
      <c r="FS206" s="2">
        <f t="shared" si="178"/>
        <v>0.99999999999411937</v>
      </c>
      <c r="FT206" s="2">
        <f t="shared" si="178"/>
        <v>0.99999999995042221</v>
      </c>
      <c r="FU206" s="2">
        <f t="shared" si="178"/>
        <v>0.99999999972473752</v>
      </c>
      <c r="FW206" s="2">
        <f t="shared" si="171"/>
        <v>0.99987116042164104</v>
      </c>
      <c r="FX206" s="2">
        <f t="shared" si="171"/>
        <v>0.99992739435378852</v>
      </c>
      <c r="FY206" s="2">
        <f t="shared" si="171"/>
        <v>0.99994075212055278</v>
      </c>
      <c r="FZ206" s="2">
        <f t="shared" si="171"/>
        <v>0.99995104606678131</v>
      </c>
      <c r="GA206" s="2">
        <f t="shared" si="171"/>
        <v>0.99994510804222048</v>
      </c>
      <c r="GB206" s="2">
        <f t="shared" si="171"/>
        <v>0.99993958698791641</v>
      </c>
      <c r="GC206" s="2">
        <f t="shared" si="171"/>
        <v>0.99992927657549757</v>
      </c>
      <c r="GD206" s="2">
        <f t="shared" si="171"/>
        <v>0.99995968469066543</v>
      </c>
      <c r="GE206" s="2">
        <f t="shared" si="171"/>
        <v>0.99996341885796436</v>
      </c>
      <c r="GF206" s="2">
        <f t="shared" si="171"/>
        <v>0.99996126444135336</v>
      </c>
      <c r="GG206" s="2">
        <f t="shared" si="171"/>
        <v>0.9999528579033069</v>
      </c>
      <c r="GH206" s="2">
        <f t="shared" si="171"/>
        <v>0.9999344820037136</v>
      </c>
      <c r="GI206" s="2">
        <f t="shared" si="171"/>
        <v>0.99979250626132798</v>
      </c>
      <c r="GJ206" s="2">
        <f t="shared" si="171"/>
        <v>0.9994697317839657</v>
      </c>
      <c r="GK206" s="2">
        <f t="shared" si="171"/>
        <v>0.998930345659229</v>
      </c>
      <c r="GM206" s="107">
        <f t="shared" si="172"/>
        <v>0</v>
      </c>
      <c r="GN206" s="107">
        <f t="shared" si="172"/>
        <v>0</v>
      </c>
      <c r="GO206" s="107">
        <f t="shared" si="172"/>
        <v>0</v>
      </c>
      <c r="GP206" s="107">
        <f t="shared" si="172"/>
        <v>0</v>
      </c>
      <c r="GQ206" s="107">
        <f t="shared" si="172"/>
        <v>0</v>
      </c>
      <c r="GR206" s="107">
        <f t="shared" si="172"/>
        <v>0</v>
      </c>
      <c r="GS206" s="107">
        <f t="shared" si="172"/>
        <v>0</v>
      </c>
      <c r="GT206" s="107">
        <f t="shared" si="172"/>
        <v>0</v>
      </c>
      <c r="GU206" s="107">
        <f t="shared" si="172"/>
        <v>0</v>
      </c>
      <c r="GV206" s="107">
        <f t="shared" si="172"/>
        <v>0</v>
      </c>
      <c r="GW206" s="107">
        <f t="shared" si="172"/>
        <v>0</v>
      </c>
      <c r="GX206" s="107">
        <f t="shared" si="172"/>
        <v>0</v>
      </c>
      <c r="GY206" s="107">
        <f t="shared" si="172"/>
        <v>0</v>
      </c>
      <c r="GZ206" s="107">
        <f t="shared" si="172"/>
        <v>0</v>
      </c>
      <c r="HA206" s="107">
        <f t="shared" si="172"/>
        <v>0</v>
      </c>
      <c r="HC206" s="107">
        <f t="shared" si="132"/>
        <v>3.7282578894174821E-305</v>
      </c>
      <c r="HD206" s="107">
        <f t="shared" si="132"/>
        <v>0</v>
      </c>
      <c r="HE206" s="107">
        <f t="shared" si="132"/>
        <v>0</v>
      </c>
      <c r="HF206" s="107">
        <f t="shared" si="132"/>
        <v>0</v>
      </c>
      <c r="HG206" s="107">
        <f t="shared" si="132"/>
        <v>0</v>
      </c>
      <c r="HH206" s="107">
        <f t="shared" si="132"/>
        <v>0</v>
      </c>
      <c r="HI206" s="107">
        <f t="shared" si="166"/>
        <v>0</v>
      </c>
      <c r="HJ206" s="107">
        <f t="shared" si="166"/>
        <v>0</v>
      </c>
      <c r="HK206" s="107">
        <f t="shared" si="166"/>
        <v>0</v>
      </c>
      <c r="HL206" s="107">
        <f t="shared" si="166"/>
        <v>0</v>
      </c>
      <c r="HM206" s="107">
        <f t="shared" si="166"/>
        <v>0</v>
      </c>
      <c r="HN206" s="107">
        <f t="shared" si="166"/>
        <v>0</v>
      </c>
      <c r="HO206" s="107">
        <f t="shared" si="149"/>
        <v>0</v>
      </c>
      <c r="HP206" s="107">
        <f t="shared" si="149"/>
        <v>0</v>
      </c>
      <c r="HQ206" s="107">
        <f t="shared" si="149"/>
        <v>0</v>
      </c>
      <c r="HS206" s="107">
        <f t="shared" si="173"/>
        <v>2.9413464691713801E-100</v>
      </c>
      <c r="HT206" s="107">
        <f t="shared" si="173"/>
        <v>7.4069473741663876E-117</v>
      </c>
      <c r="HU206" s="107">
        <f t="shared" si="173"/>
        <v>8.1677953433585814E-126</v>
      </c>
      <c r="HV206" s="107">
        <f t="shared" si="173"/>
        <v>2.3605799063340455E-154</v>
      </c>
      <c r="HW206" s="107">
        <f t="shared" si="173"/>
        <v>8.750727643325564E-155</v>
      </c>
      <c r="HX206" s="107">
        <f t="shared" si="173"/>
        <v>1.7921200088227874E-151</v>
      </c>
      <c r="HY206" s="107">
        <f t="shared" si="173"/>
        <v>4.679550734773866E-152</v>
      </c>
      <c r="HZ206" s="107">
        <f t="shared" si="173"/>
        <v>4.4267556855668132E-162</v>
      </c>
      <c r="IA206" s="107">
        <f t="shared" si="173"/>
        <v>5.2470564533816585E-176</v>
      </c>
      <c r="IB206" s="107">
        <f t="shared" si="173"/>
        <v>9.1798669804095776E-185</v>
      </c>
      <c r="IC206" s="107">
        <f t="shared" si="173"/>
        <v>6.8916201658758383E-184</v>
      </c>
      <c r="ID206" s="107">
        <f t="shared" si="173"/>
        <v>7.4352468844443234E-155</v>
      </c>
      <c r="IE206" s="107">
        <f t="shared" si="173"/>
        <v>5.9361260201149282E-143</v>
      </c>
      <c r="IF206" s="107">
        <f t="shared" si="173"/>
        <v>3.8897465624420904E-142</v>
      </c>
      <c r="IG206" s="107">
        <f t="shared" si="173"/>
        <v>7.6715902814707758E-154</v>
      </c>
      <c r="II206" s="107">
        <f t="shared" si="174"/>
        <v>2.3522300312395833E-29</v>
      </c>
      <c r="IJ206" s="107">
        <f t="shared" si="174"/>
        <v>1.0324697873235657E-36</v>
      </c>
      <c r="IK206" s="107">
        <f t="shared" si="174"/>
        <v>4.1076126320080931E-40</v>
      </c>
      <c r="IL206" s="107">
        <f t="shared" si="174"/>
        <v>2.3148672831578552E-49</v>
      </c>
      <c r="IM206" s="107">
        <f t="shared" si="174"/>
        <v>9.4813742857719022E-49</v>
      </c>
      <c r="IN206" s="107">
        <f t="shared" si="174"/>
        <v>1.828937436846992E-47</v>
      </c>
      <c r="IO206" s="107">
        <f t="shared" si="174"/>
        <v>9.415444990200903E-47</v>
      </c>
      <c r="IP206" s="107">
        <f t="shared" si="174"/>
        <v>7.1776945544086693E-53</v>
      </c>
      <c r="IQ206" s="107">
        <f t="shared" si="174"/>
        <v>1.8282780446322419E-57</v>
      </c>
      <c r="IR206" s="107">
        <f t="shared" si="174"/>
        <v>3.397781480890733E-60</v>
      </c>
      <c r="IS206" s="107">
        <f t="shared" si="174"/>
        <v>1.460557298645372E-58</v>
      </c>
      <c r="IT206" s="107">
        <f t="shared" si="174"/>
        <v>3.4054010253441192E-48</v>
      </c>
      <c r="IU206" s="107">
        <f t="shared" si="174"/>
        <v>1.9022547274478856E-43</v>
      </c>
      <c r="IV206" s="107">
        <f t="shared" si="174"/>
        <v>1.7816688030198521E-41</v>
      </c>
      <c r="IW206" s="107">
        <f t="shared" si="174"/>
        <v>5.9390064586171528E-38</v>
      </c>
      <c r="IY206" s="107">
        <f t="shared" si="175"/>
        <v>2.3522300312395833E-29</v>
      </c>
      <c r="IZ206" s="107">
        <f t="shared" si="175"/>
        <v>1.0324697873235657E-36</v>
      </c>
      <c r="JA206" s="107">
        <f t="shared" si="175"/>
        <v>4.1076126320080931E-40</v>
      </c>
      <c r="JB206" s="107">
        <f t="shared" si="175"/>
        <v>2.3148672831578552E-49</v>
      </c>
      <c r="JC206" s="107">
        <f t="shared" si="175"/>
        <v>9.4813742857719022E-49</v>
      </c>
      <c r="JD206" s="107">
        <f t="shared" si="175"/>
        <v>1.828937436846992E-47</v>
      </c>
      <c r="JE206" s="107">
        <f t="shared" si="175"/>
        <v>9.415444990200903E-47</v>
      </c>
      <c r="JF206" s="107">
        <f t="shared" si="175"/>
        <v>7.1776945544086693E-53</v>
      </c>
      <c r="JG206" s="107">
        <f t="shared" si="175"/>
        <v>1.8282780446322419E-57</v>
      </c>
      <c r="JH206" s="107">
        <f t="shared" si="175"/>
        <v>3.397781480890733E-60</v>
      </c>
      <c r="JI206" s="107">
        <f t="shared" si="175"/>
        <v>1.460557298645372E-58</v>
      </c>
      <c r="JJ206" s="107">
        <f t="shared" si="175"/>
        <v>3.4054010253441192E-48</v>
      </c>
      <c r="JK206" s="107">
        <f t="shared" si="175"/>
        <v>1.9022547274478856E-43</v>
      </c>
      <c r="JL206" s="107">
        <f t="shared" si="175"/>
        <v>1.7816688030198521E-41</v>
      </c>
      <c r="JM206" s="107">
        <f t="shared" si="175"/>
        <v>5.9390064586171528E-38</v>
      </c>
    </row>
    <row r="207" spans="2:273" x14ac:dyDescent="0.25">
      <c r="B207" s="2">
        <v>179</v>
      </c>
      <c r="C207" s="37">
        <v>49.338999999999999</v>
      </c>
      <c r="D207" s="37">
        <v>46.548000000000002</v>
      </c>
      <c r="E207" s="37">
        <v>45.031999999999996</v>
      </c>
      <c r="F207" s="37">
        <v>41.067</v>
      </c>
      <c r="G207" s="37">
        <v>45.3</v>
      </c>
      <c r="H207" s="37">
        <v>45.283000000000001</v>
      </c>
      <c r="I207" s="37">
        <v>45.917000000000002</v>
      </c>
      <c r="J207" s="37">
        <v>41.15</v>
      </c>
      <c r="K207" s="37">
        <v>38.482999999999997</v>
      </c>
      <c r="L207" s="37">
        <v>38.517000000000003</v>
      </c>
      <c r="M207" s="37">
        <v>36.683</v>
      </c>
      <c r="N207" s="37">
        <v>36.482999999999997</v>
      </c>
      <c r="O207" s="37">
        <v>44.4</v>
      </c>
      <c r="P207" s="37">
        <v>40.5</v>
      </c>
      <c r="Q207" s="37">
        <v>41.417000000000002</v>
      </c>
      <c r="S207" s="4">
        <f>AY207 + (C$3 * _xlfn.NORM.DIST($B207, C$7, ABS(C$11), FALSE) * _xlfn.NORM.DIST(($B207 - C$7)*C$15, 0, ABS(C$11), TRUE) * 2)
               + (C$4 * _xlfn.NORM.DIST($B207, C$8, ABS(C$12), FALSE) * _xlfn.NORM.DIST(($B207 - C$8)*C$16, 0, ABS(C$12), TRUE) * 2)
               + (C$5 * _xlfn.NORM.DIST($B207, C$9, ABS(C$13), FALSE) * _xlfn.NORM.DIST(($B207 - C$9)*C$17, 0, ABS(C$13), TRUE) * 2)
               + (C$6 * _xlfn.NORM.DIST($B207, C$10, ABS(C$14), FALSE) * _xlfn.NORM.DIST(($B207 - C$10)*C$18, 0, ABS(C$14), TRUE) * 2)</f>
        <v>48.656701061860133</v>
      </c>
      <c r="T207" s="4" t="e">
        <f>AZ207 + (D$3 * _xlfn.NORM.DIST($B207, D$7, ABS(D$11), FALSE) * _xlfn.NORM.DIST(($B207 - D$7)*D$15, 0, ABS(D$11), TRUE) * 2)
               + (D$4 * _xlfn.NORM.DIST($B207, D$8, ABS(D$12), FALSE) * _xlfn.NORM.DIST(($B207 - D$8)*D$16, 0, ABS(D$12), TRUE) * 2)
               + (D$5 * _xlfn.NORM.DIST($B207, D$9, ABS(D$13), FALSE) * _xlfn.NORM.DIST(($B207 - D$9)*D$17, 0, ABS(D$13), TRUE) * 2)
               + (D$6 * _xlfn.NORM.DIST($B207, D$10, ABS(D$14), FALSE) * _xlfn.NORM.DIST(($B207 - D$10)*D$18, 0, ABS(D$14), TRUE) * 2)</f>
        <v>#N/A</v>
      </c>
      <c r="U207" s="4" t="e">
        <f>BA207 + (E$3 * _xlfn.NORM.DIST($B207, E$7, ABS(E$11), FALSE) * _xlfn.NORM.DIST(($B207 - E$7)*E$15, 0, ABS(E$11), TRUE) * 2)
               + (E$4 * _xlfn.NORM.DIST($B207, E$8, ABS(E$12), FALSE) * _xlfn.NORM.DIST(($B207 - E$8)*E$16, 0, ABS(E$12), TRUE) * 2)
               + (E$5 * _xlfn.NORM.DIST($B207, E$9, ABS(E$13), FALSE) * _xlfn.NORM.DIST(($B207 - E$9)*E$17, 0, ABS(E$13), TRUE) * 2)
               + (E$6 * _xlfn.NORM.DIST($B207, E$10, ABS(E$14), FALSE) * _xlfn.NORM.DIST(($B207 - E$10)*E$18, 0, ABS(E$14), TRUE) * 2)</f>
        <v>#N/A</v>
      </c>
      <c r="V207" s="4" t="e">
        <f>BB207 + (F$3 * _xlfn.NORM.DIST($B207, F$7, ABS(F$11), FALSE) * _xlfn.NORM.DIST(($B207 - F$7)*F$15, 0, ABS(F$11), TRUE) * 2)
               + (F$4 * _xlfn.NORM.DIST($B207, F$8, ABS(F$12), FALSE) * _xlfn.NORM.DIST(($B207 - F$8)*F$16, 0, ABS(F$12), TRUE) * 2)
               + (F$5 * _xlfn.NORM.DIST($B207, F$9, ABS(F$13), FALSE) * _xlfn.NORM.DIST(($B207 - F$9)*F$17, 0, ABS(F$13), TRUE) * 2)
               + (F$6 * _xlfn.NORM.DIST($B207, F$10, ABS(F$14), FALSE) * _xlfn.NORM.DIST(($B207 - F$10)*F$18, 0, ABS(F$14), TRUE) * 2)</f>
        <v>#N/A</v>
      </c>
      <c r="W207" s="4" t="e">
        <f>BC207 + (G$3 * _xlfn.NORM.DIST($B207, G$7, ABS(G$11), FALSE) * _xlfn.NORM.DIST(($B207 - G$7)*G$15, 0, ABS(G$11), TRUE) * 2)
               + (G$4 * _xlfn.NORM.DIST($B207, G$8, ABS(G$12), FALSE) * _xlfn.NORM.DIST(($B207 - G$8)*G$16, 0, ABS(G$12), TRUE) * 2)
               + (G$5 * _xlfn.NORM.DIST($B207, G$9, ABS(G$13), FALSE) * _xlfn.NORM.DIST(($B207 - G$9)*G$17, 0, ABS(G$13), TRUE) * 2)
               + (G$6 * _xlfn.NORM.DIST($B207, G$10, ABS(G$14), FALSE) * _xlfn.NORM.DIST(($B207 - G$10)*G$18, 0, ABS(G$14), TRUE) * 2)</f>
        <v>#N/A</v>
      </c>
      <c r="X207" s="4" t="e">
        <f>BD207 + (H$3 * _xlfn.NORM.DIST($B207, H$7, ABS(H$11), FALSE) * _xlfn.NORM.DIST(($B207 - H$7)*H$15, 0, ABS(H$11), TRUE) * 2)
               + (H$4 * _xlfn.NORM.DIST($B207, H$8, ABS(H$12), FALSE) * _xlfn.NORM.DIST(($B207 - H$8)*H$16, 0, ABS(H$12), TRUE) * 2)
               + (H$5 * _xlfn.NORM.DIST($B207, H$9, ABS(H$13), FALSE) * _xlfn.NORM.DIST(($B207 - H$9)*H$17, 0, ABS(H$13), TRUE) * 2)
               + (H$6 * _xlfn.NORM.DIST($B207, H$10, ABS(H$14), FALSE) * _xlfn.NORM.DIST(($B207 - H$10)*H$18, 0, ABS(H$14), TRUE) * 2)</f>
        <v>#N/A</v>
      </c>
      <c r="Y207" s="4" t="e">
        <f>BE207 + (I$3 * _xlfn.NORM.DIST($B207, I$7, ABS(I$11), FALSE) * _xlfn.NORM.DIST(($B207 - I$7)*I$15, 0, ABS(I$11), TRUE) * 2)
               + (I$4 * _xlfn.NORM.DIST($B207, I$8, ABS(I$12), FALSE) * _xlfn.NORM.DIST(($B207 - I$8)*I$16, 0, ABS(I$12), TRUE) * 2)
               + (I$5 * _xlfn.NORM.DIST($B207, I$9, ABS(I$13), FALSE) * _xlfn.NORM.DIST(($B207 - I$9)*I$17, 0, ABS(I$13), TRUE) * 2)
               + (I$6 * _xlfn.NORM.DIST($B207, I$10, ABS(I$14), FALSE) * _xlfn.NORM.DIST(($B207 - I$10)*I$18, 0, ABS(I$14), TRUE) * 2)</f>
        <v>#N/A</v>
      </c>
      <c r="Z207" s="4" t="e">
        <f>BF207 + (J$3 * _xlfn.NORM.DIST($B207, J$7, ABS(J$11), FALSE) * _xlfn.NORM.DIST(($B207 - J$7)*J$15, 0, ABS(J$11), TRUE) * 2)
               + (J$4 * _xlfn.NORM.DIST($B207, J$8, ABS(J$12), FALSE) * _xlfn.NORM.DIST(($B207 - J$8)*J$16, 0, ABS(J$12), TRUE) * 2)
               + (J$5 * _xlfn.NORM.DIST($B207, J$9, ABS(J$13), FALSE) * _xlfn.NORM.DIST(($B207 - J$9)*J$17, 0, ABS(J$13), TRUE) * 2)
               + (J$6 * _xlfn.NORM.DIST($B207, J$10, ABS(J$14), FALSE) * _xlfn.NORM.DIST(($B207 - J$10)*J$18, 0, ABS(J$14), TRUE) * 2)</f>
        <v>#N/A</v>
      </c>
      <c r="AA207" s="4" t="e">
        <f>BG207 + (K$3 * _xlfn.NORM.DIST($B207, K$7, ABS(K$11), FALSE) * _xlfn.NORM.DIST(($B207 - K$7)*K$15, 0, ABS(K$11), TRUE) * 2)
               + (K$4 * _xlfn.NORM.DIST($B207, K$8, ABS(K$12), FALSE) * _xlfn.NORM.DIST(($B207 - K$8)*K$16, 0, ABS(K$12), TRUE) * 2)
               + (K$5 * _xlfn.NORM.DIST($B207, K$9, ABS(K$13), FALSE) * _xlfn.NORM.DIST(($B207 - K$9)*K$17, 0, ABS(K$13), TRUE) * 2)
               + (K$6 * _xlfn.NORM.DIST($B207, K$10, ABS(K$14), FALSE) * _xlfn.NORM.DIST(($B207 - K$10)*K$18, 0, ABS(K$14), TRUE) * 2)</f>
        <v>#N/A</v>
      </c>
      <c r="AB207" s="4" t="e">
        <f>BH207 + (L$3 * _xlfn.NORM.DIST($B207, L$7, ABS(L$11), FALSE) * _xlfn.NORM.DIST(($B207 - L$7)*L$15, 0, ABS(L$11), TRUE) * 2)
               + (L$4 * _xlfn.NORM.DIST($B207, L$8, ABS(L$12), FALSE) * _xlfn.NORM.DIST(($B207 - L$8)*L$16, 0, ABS(L$12), TRUE) * 2)
               + (L$5 * _xlfn.NORM.DIST($B207, L$9, ABS(L$13), FALSE) * _xlfn.NORM.DIST(($B207 - L$9)*L$17, 0, ABS(L$13), TRUE) * 2)
               + (L$6 * _xlfn.NORM.DIST($B207, L$10, ABS(L$14), FALSE) * _xlfn.NORM.DIST(($B207 - L$10)*L$18, 0, ABS(L$14), TRUE) * 2)</f>
        <v>#N/A</v>
      </c>
      <c r="AC207" s="4" t="e">
        <f>BI207 + (M$3 * _xlfn.NORM.DIST($B207, M$7, ABS(M$11), FALSE) * _xlfn.NORM.DIST(($B207 - M$7)*M$15, 0, ABS(M$11), TRUE) * 2)
               + (M$4 * _xlfn.NORM.DIST($B207, M$8, ABS(M$12), FALSE) * _xlfn.NORM.DIST(($B207 - M$8)*M$16, 0, ABS(M$12), TRUE) * 2)
               + (M$5 * _xlfn.NORM.DIST($B207, M$9, ABS(M$13), FALSE) * _xlfn.NORM.DIST(($B207 - M$9)*M$17, 0, ABS(M$13), TRUE) * 2)
               + (M$6 * _xlfn.NORM.DIST($B207, M$10, ABS(M$14), FALSE) * _xlfn.NORM.DIST(($B207 - M$10)*M$18, 0, ABS(M$14), TRUE) * 2)</f>
        <v>#N/A</v>
      </c>
      <c r="AD207" s="4" t="e">
        <f>BJ207 + (N$3 * _xlfn.NORM.DIST($B207, N$7, ABS(N$11), FALSE) * _xlfn.NORM.DIST(($B207 - N$7)*N$15, 0, ABS(N$11), TRUE) * 2)
               + (N$4 * _xlfn.NORM.DIST($B207, N$8, ABS(N$12), FALSE) * _xlfn.NORM.DIST(($B207 - N$8)*N$16, 0, ABS(N$12), TRUE) * 2)
               + (N$5 * _xlfn.NORM.DIST($B207, N$9, ABS(N$13), FALSE) * _xlfn.NORM.DIST(($B207 - N$9)*N$17, 0, ABS(N$13), TRUE) * 2)
               + (N$6 * _xlfn.NORM.DIST($B207, N$10, ABS(N$14), FALSE) * _xlfn.NORM.DIST(($B207 - N$10)*N$18, 0, ABS(N$14), TRUE) * 2)</f>
        <v>#N/A</v>
      </c>
      <c r="AE207" s="4" t="e">
        <f>BK207 + (O$3 * _xlfn.NORM.DIST($B207, O$7, ABS(O$11), FALSE) * _xlfn.NORM.DIST(($B207 - O$7)*O$15, 0, ABS(O$11), TRUE) * 2)
               + (O$4 * _xlfn.NORM.DIST($B207, O$8, ABS(O$12), FALSE) * _xlfn.NORM.DIST(($B207 - O$8)*O$16, 0, ABS(O$12), TRUE) * 2)
               + (O$5 * _xlfn.NORM.DIST($B207, O$9, ABS(O$13), FALSE) * _xlfn.NORM.DIST(($B207 - O$9)*O$17, 0, ABS(O$13), TRUE) * 2)
               + (O$6 * _xlfn.NORM.DIST($B207, O$10, ABS(O$14), FALSE) * _xlfn.NORM.DIST(($B207 - O$10)*O$18, 0, ABS(O$14), TRUE) * 2)</f>
        <v>#N/A</v>
      </c>
      <c r="AF207" s="4" t="e">
        <f t="shared" si="133"/>
        <v>#N/A</v>
      </c>
      <c r="AG207" s="4" t="e">
        <f t="shared" si="133"/>
        <v>#N/A</v>
      </c>
      <c r="AI207" s="4">
        <f>IF(OR($B207 &lt; C$231, $B207 &gt; C$234), 0, C207-S207)</f>
        <v>0.68229893813986564</v>
      </c>
      <c r="AJ207" s="4">
        <f>IF(OR($B207 &lt; D$231, $B207 &gt; D$234), 0, D207-T207)</f>
        <v>0</v>
      </c>
      <c r="AK207" s="4">
        <f>IF(OR($B207 &lt; E$231, $B207 &gt; E$234), 0, E207-U207)</f>
        <v>0</v>
      </c>
      <c r="AL207" s="4">
        <f>IF(OR($B207 &lt; F$231, $B207 &gt; F$234), 0, F207-V207)</f>
        <v>0</v>
      </c>
      <c r="AM207" s="4">
        <f>IF(OR($B207 &lt; G$231, $B207 &gt; G$234), 0, G207-W207)</f>
        <v>0</v>
      </c>
      <c r="AN207" s="4">
        <f>IF(OR($B207 &lt; H$231, $B207 &gt; H$234), 0, H207-X207)</f>
        <v>0</v>
      </c>
      <c r="AO207" s="4">
        <f>IF(OR($B207 &lt; I$231, $B207 &gt; I$234), 0, I207-Y207)</f>
        <v>0</v>
      </c>
      <c r="AP207" s="4">
        <f>IF(OR($B207 &lt; J$231, $B207 &gt; J$234), 0, J207-Z207)</f>
        <v>0</v>
      </c>
      <c r="AQ207" s="4">
        <f>IF(OR($B207 &lt; K$231, $B207 &gt; K$234), 0, K207-AA207)</f>
        <v>0</v>
      </c>
      <c r="AR207" s="4">
        <f>IF(OR($B207 &lt; L$231, $B207 &gt; L$234), 0, L207-AB207)</f>
        <v>0</v>
      </c>
      <c r="AS207" s="4">
        <f>IF(OR($B207 &lt; M$231, $B207 &gt; M$234), 0, M207-AC207)</f>
        <v>0</v>
      </c>
      <c r="AT207" s="4">
        <f>IF(OR($B207 &lt; N$231, $B207 &gt; N$234), 0, N207-AD207)</f>
        <v>0</v>
      </c>
      <c r="AU207" s="4">
        <f>IF(OR($B207 &lt; O$231, $B207 &gt; O$234), 0, O207-AE207)</f>
        <v>0</v>
      </c>
      <c r="AV207" s="4">
        <f t="shared" si="179"/>
        <v>0</v>
      </c>
      <c r="AW207" s="4">
        <f t="shared" si="179"/>
        <v>0</v>
      </c>
      <c r="AY207" s="2">
        <f t="shared" si="167"/>
        <v>48.656701061860133</v>
      </c>
      <c r="AZ207" s="2" t="e">
        <f t="shared" si="167"/>
        <v>#N/A</v>
      </c>
      <c r="BA207" s="2" t="e">
        <f t="shared" si="167"/>
        <v>#N/A</v>
      </c>
      <c r="BB207" s="2" t="e">
        <f t="shared" si="167"/>
        <v>#N/A</v>
      </c>
      <c r="BC207" s="2" t="e">
        <f t="shared" si="167"/>
        <v>#N/A</v>
      </c>
      <c r="BD207" s="2" t="e">
        <f t="shared" si="167"/>
        <v>#N/A</v>
      </c>
      <c r="BE207" s="2" t="e">
        <f t="shared" si="167"/>
        <v>#N/A</v>
      </c>
      <c r="BF207" s="2" t="e">
        <f t="shared" si="167"/>
        <v>#N/A</v>
      </c>
      <c r="BG207" s="2" t="e">
        <f t="shared" si="167"/>
        <v>#N/A</v>
      </c>
      <c r="BH207" s="2" t="e">
        <f t="shared" si="167"/>
        <v>#N/A</v>
      </c>
      <c r="BI207" s="2" t="e">
        <f t="shared" si="167"/>
        <v>#N/A</v>
      </c>
      <c r="BJ207" s="2" t="e">
        <f t="shared" si="167"/>
        <v>#N/A</v>
      </c>
      <c r="BK207" s="2" t="e">
        <f t="shared" si="167"/>
        <v>#N/A</v>
      </c>
      <c r="BL207" s="2" t="e">
        <f t="shared" si="167"/>
        <v>#N/A</v>
      </c>
      <c r="BM207" s="2" t="e">
        <f t="shared" si="167"/>
        <v>#N/A</v>
      </c>
      <c r="BO207" s="2" t="str">
        <f t="shared" si="168"/>
        <v/>
      </c>
      <c r="BP207" s="2" t="str">
        <f t="shared" si="168"/>
        <v/>
      </c>
      <c r="BQ207" s="2" t="str">
        <f t="shared" si="168"/>
        <v/>
      </c>
      <c r="BR207" s="2" t="str">
        <f t="shared" si="168"/>
        <v/>
      </c>
      <c r="BS207" s="2" t="str">
        <f t="shared" si="168"/>
        <v/>
      </c>
      <c r="BT207" s="2" t="str">
        <f t="shared" si="168"/>
        <v/>
      </c>
      <c r="BU207" s="2" t="str">
        <f t="shared" si="168"/>
        <v/>
      </c>
      <c r="BV207" s="2" t="str">
        <f t="shared" si="168"/>
        <v/>
      </c>
      <c r="BW207" s="2" t="str">
        <f t="shared" si="168"/>
        <v/>
      </c>
      <c r="BX207" s="2" t="str">
        <f t="shared" si="168"/>
        <v/>
      </c>
      <c r="BY207" s="2" t="str">
        <f t="shared" si="168"/>
        <v/>
      </c>
      <c r="BZ207" s="2" t="str">
        <f t="shared" si="168"/>
        <v/>
      </c>
      <c r="CA207" s="2" t="str">
        <f t="shared" si="168"/>
        <v/>
      </c>
      <c r="CB207" s="2" t="str">
        <f t="shared" si="168"/>
        <v/>
      </c>
      <c r="CC207" s="2" t="str">
        <f t="shared" si="168"/>
        <v/>
      </c>
      <c r="CE207" s="2" t="str">
        <f t="shared" si="169"/>
        <v/>
      </c>
      <c r="CF207" s="2" t="str">
        <f t="shared" si="169"/>
        <v/>
      </c>
      <c r="CG207" s="2" t="str">
        <f t="shared" si="169"/>
        <v/>
      </c>
      <c r="CH207" s="2" t="str">
        <f t="shared" si="169"/>
        <v/>
      </c>
      <c r="CI207" s="2" t="str">
        <f t="shared" si="169"/>
        <v/>
      </c>
      <c r="CJ207" s="2" t="str">
        <f t="shared" si="169"/>
        <v/>
      </c>
      <c r="CK207" s="2" t="str">
        <f t="shared" si="169"/>
        <v/>
      </c>
      <c r="CL207" s="2" t="str">
        <f t="shared" si="169"/>
        <v/>
      </c>
      <c r="CM207" s="2" t="str">
        <f t="shared" si="169"/>
        <v/>
      </c>
      <c r="CN207" s="2" t="str">
        <f t="shared" si="169"/>
        <v/>
      </c>
      <c r="CO207" s="2" t="str">
        <f t="shared" si="169"/>
        <v/>
      </c>
      <c r="CP207" s="2" t="str">
        <f t="shared" si="169"/>
        <v/>
      </c>
      <c r="CQ207" s="2" t="str">
        <f t="shared" si="169"/>
        <v/>
      </c>
      <c r="CR207" s="2" t="str">
        <f t="shared" si="169"/>
        <v/>
      </c>
      <c r="CS207" s="2" t="str">
        <f t="shared" si="169"/>
        <v/>
      </c>
      <c r="CU207" s="2">
        <f t="shared" si="170"/>
        <v>49.338999999999999</v>
      </c>
      <c r="CV207" s="2" t="str">
        <f t="shared" si="170"/>
        <v/>
      </c>
      <c r="CW207" s="2" t="str">
        <f t="shared" si="170"/>
        <v/>
      </c>
      <c r="CX207" s="2" t="str">
        <f t="shared" si="170"/>
        <v/>
      </c>
      <c r="CY207" s="2" t="str">
        <f t="shared" si="170"/>
        <v/>
      </c>
      <c r="CZ207" s="2" t="str">
        <f t="shared" si="170"/>
        <v/>
      </c>
      <c r="DA207" s="2" t="str">
        <f t="shared" si="170"/>
        <v/>
      </c>
      <c r="DB207" s="2" t="str">
        <f t="shared" si="170"/>
        <v/>
      </c>
      <c r="DC207" s="2" t="str">
        <f t="shared" si="170"/>
        <v/>
      </c>
      <c r="DD207" s="2" t="str">
        <f t="shared" si="170"/>
        <v/>
      </c>
      <c r="DE207" s="2" t="str">
        <f t="shared" si="170"/>
        <v/>
      </c>
      <c r="DF207" s="2" t="str">
        <f t="shared" si="170"/>
        <v/>
      </c>
      <c r="DG207" s="2" t="str">
        <f t="shared" si="170"/>
        <v/>
      </c>
      <c r="DH207" s="2" t="str">
        <f t="shared" si="170"/>
        <v/>
      </c>
      <c r="DI207" s="2" t="str">
        <f t="shared" si="170"/>
        <v/>
      </c>
      <c r="DK207" s="2">
        <f t="shared" si="176"/>
        <v>71.231143548387138</v>
      </c>
      <c r="DL207" s="2">
        <f t="shared" si="176"/>
        <v>80.742570381231687</v>
      </c>
      <c r="DM207" s="2">
        <f t="shared" si="176"/>
        <v>87.488198680351914</v>
      </c>
      <c r="DN207" s="2">
        <f t="shared" si="176"/>
        <v>80.441687054367222</v>
      </c>
      <c r="DO207" s="2">
        <f t="shared" si="176"/>
        <v>100.39479270527855</v>
      </c>
      <c r="DP207" s="2">
        <f t="shared" si="176"/>
        <v>94.661651737967915</v>
      </c>
      <c r="DQ207" s="2">
        <f t="shared" si="176"/>
        <v>95.243276942815243</v>
      </c>
      <c r="DR207" s="2">
        <f t="shared" si="176"/>
        <v>97.485541972140794</v>
      </c>
      <c r="DS207" s="2">
        <f t="shared" si="176"/>
        <v>74.491053225806439</v>
      </c>
      <c r="DT207" s="2">
        <f t="shared" si="176"/>
        <v>73.759896774193578</v>
      </c>
      <c r="DU207" s="2">
        <f t="shared" si="176"/>
        <v>81.964696774193541</v>
      </c>
      <c r="DV207" s="2">
        <f t="shared" si="176"/>
        <v>83.940012463343109</v>
      </c>
      <c r="DW207" s="2">
        <f t="shared" si="176"/>
        <v>96.701814616755769</v>
      </c>
      <c r="DX207" s="2">
        <f t="shared" si="176"/>
        <v>71.727296568627452</v>
      </c>
      <c r="DY207" s="2">
        <f t="shared" si="176"/>
        <v>62.605009852216732</v>
      </c>
      <c r="EA207" s="2">
        <f t="shared" si="164"/>
        <v>44.546553100738045</v>
      </c>
      <c r="EB207" s="2">
        <f t="shared" si="164"/>
        <v>50.252481095176002</v>
      </c>
      <c r="EC207" s="2">
        <f t="shared" si="164"/>
        <v>44.435071371927037</v>
      </c>
      <c r="ED207" s="2">
        <f t="shared" si="164"/>
        <v>42.815825027282628</v>
      </c>
      <c r="EE207" s="2">
        <f t="shared" si="164"/>
        <v>45.057816333635024</v>
      </c>
      <c r="EF207" s="2">
        <f t="shared" si="163"/>
        <v>31.516125141939781</v>
      </c>
      <c r="EG207" s="2">
        <f t="shared" si="163"/>
        <v>42.099509317923342</v>
      </c>
      <c r="EH207" s="2">
        <f t="shared" si="163"/>
        <v>35.815490633449215</v>
      </c>
      <c r="EI207" s="2">
        <f t="shared" si="163"/>
        <v>32.974963751745669</v>
      </c>
      <c r="EJ207" s="2">
        <f t="shared" si="163"/>
        <v>35.614166052667478</v>
      </c>
      <c r="EK207" s="2">
        <f t="shared" si="135"/>
        <v>34.649290150443619</v>
      </c>
      <c r="EL207" s="2">
        <f t="shared" si="130"/>
        <v>36.728586715867152</v>
      </c>
      <c r="EM207" s="2">
        <f t="shared" si="130"/>
        <v>42.670569449279398</v>
      </c>
      <c r="EN207" s="2">
        <f t="shared" si="130"/>
        <v>39.120236416792572</v>
      </c>
      <c r="EO207" s="2">
        <f t="shared" si="130"/>
        <v>40.61283339832508</v>
      </c>
      <c r="EQ207" s="2">
        <f t="shared" si="177"/>
        <v>48.657121752353753</v>
      </c>
      <c r="ER207" s="2">
        <f t="shared" si="177"/>
        <v>46.600770762672582</v>
      </c>
      <c r="ES207" s="2">
        <f t="shared" si="177"/>
        <v>44.927994676954327</v>
      </c>
      <c r="ET207" s="2">
        <f t="shared" si="177"/>
        <v>42.364588200085223</v>
      </c>
      <c r="EU207" s="2">
        <f t="shared" si="177"/>
        <v>43.784289908868864</v>
      </c>
      <c r="EV207" s="2">
        <f t="shared" si="177"/>
        <v>42.248036019300727</v>
      </c>
      <c r="EW207" s="2">
        <f t="shared" si="177"/>
        <v>44.197998399428627</v>
      </c>
      <c r="EX207" s="2">
        <f t="shared" si="177"/>
        <v>40.540031040491115</v>
      </c>
      <c r="EY207" s="2">
        <f t="shared" si="177"/>
        <v>36.358166015871163</v>
      </c>
      <c r="EZ207" s="2">
        <f t="shared" si="177"/>
        <v>36.537685954399066</v>
      </c>
      <c r="FA207" s="2">
        <f t="shared" si="177"/>
        <v>35.554275572786025</v>
      </c>
      <c r="FB207" s="2">
        <f t="shared" si="177"/>
        <v>36.807949322071565</v>
      </c>
      <c r="FC207" s="2">
        <f t="shared" si="177"/>
        <v>44.018858112217281</v>
      </c>
      <c r="FD207" s="2">
        <f t="shared" si="177"/>
        <v>39.880860103176786</v>
      </c>
      <c r="FE207" s="2">
        <f t="shared" si="177"/>
        <v>40.460817201575118</v>
      </c>
      <c r="FG207" s="2">
        <f t="shared" si="178"/>
        <v>0.99999999999960898</v>
      </c>
      <c r="FH207" s="2">
        <f t="shared" si="178"/>
        <v>0.99999999999961953</v>
      </c>
      <c r="FI207" s="2">
        <f t="shared" si="178"/>
        <v>0.99999999999967992</v>
      </c>
      <c r="FJ207" s="2">
        <f t="shared" si="178"/>
        <v>0.99999999999972811</v>
      </c>
      <c r="FK207" s="2">
        <f t="shared" si="178"/>
        <v>0.99999999999972211</v>
      </c>
      <c r="FL207" s="2">
        <f t="shared" si="178"/>
        <v>0.99999999999969835</v>
      </c>
      <c r="FM207" s="2">
        <f t="shared" si="178"/>
        <v>0.99999999999966049</v>
      </c>
      <c r="FN207" s="2">
        <f t="shared" si="178"/>
        <v>0.99999999999967948</v>
      </c>
      <c r="FO207" s="2">
        <f t="shared" si="178"/>
        <v>0.99999999999970901</v>
      </c>
      <c r="FP207" s="2">
        <f t="shared" si="178"/>
        <v>0.99999999999970435</v>
      </c>
      <c r="FQ207" s="2">
        <f t="shared" si="178"/>
        <v>0.99999999999971501</v>
      </c>
      <c r="FR207" s="2">
        <f t="shared" si="178"/>
        <v>0.99999999999969202</v>
      </c>
      <c r="FS207" s="2">
        <f t="shared" si="178"/>
        <v>0.99999999999523004</v>
      </c>
      <c r="FT207" s="2">
        <f t="shared" si="178"/>
        <v>0.99999999995907829</v>
      </c>
      <c r="FU207" s="2">
        <f t="shared" si="178"/>
        <v>0.99999999976941878</v>
      </c>
      <c r="FW207" s="2">
        <f t="shared" si="171"/>
        <v>0.99989765637319017</v>
      </c>
      <c r="FX207" s="2">
        <f t="shared" si="171"/>
        <v>0.99994232642397829</v>
      </c>
      <c r="FY207" s="2">
        <f t="shared" si="171"/>
        <v>0.99995293716301792</v>
      </c>
      <c r="FZ207" s="2">
        <f t="shared" si="171"/>
        <v>0.9999611141171233</v>
      </c>
      <c r="GA207" s="2">
        <f t="shared" si="171"/>
        <v>0.99995639727581365</v>
      </c>
      <c r="GB207" s="2">
        <f t="shared" si="171"/>
        <v>0.99995201164248992</v>
      </c>
      <c r="GC207" s="2">
        <f t="shared" si="171"/>
        <v>0.99994382156990047</v>
      </c>
      <c r="GD207" s="2">
        <f t="shared" si="171"/>
        <v>0.99996797614597099</v>
      </c>
      <c r="GE207" s="2">
        <f t="shared" si="171"/>
        <v>0.99997094234740136</v>
      </c>
      <c r="GF207" s="2">
        <f t="shared" si="171"/>
        <v>0.99996923100694846</v>
      </c>
      <c r="GG207" s="2">
        <f t="shared" si="171"/>
        <v>0.99996255333847728</v>
      </c>
      <c r="GH207" s="2">
        <f t="shared" si="171"/>
        <v>0.99994795650437052</v>
      </c>
      <c r="GI207" s="2">
        <f t="shared" si="171"/>
        <v>0.99983168883539242</v>
      </c>
      <c r="GJ207" s="2">
        <f t="shared" si="171"/>
        <v>0.99956227386934249</v>
      </c>
      <c r="GK207" s="2">
        <f t="shared" si="171"/>
        <v>0.99910381887326538</v>
      </c>
      <c r="GM207" s="107">
        <f t="shared" si="172"/>
        <v>0</v>
      </c>
      <c r="GN207" s="107">
        <f t="shared" si="172"/>
        <v>0</v>
      </c>
      <c r="GO207" s="107">
        <f t="shared" si="172"/>
        <v>0</v>
      </c>
      <c r="GP207" s="107">
        <f t="shared" si="172"/>
        <v>0</v>
      </c>
      <c r="GQ207" s="107">
        <f t="shared" si="172"/>
        <v>0</v>
      </c>
      <c r="GR207" s="107">
        <f t="shared" si="172"/>
        <v>0</v>
      </c>
      <c r="GS207" s="107">
        <f t="shared" si="172"/>
        <v>0</v>
      </c>
      <c r="GT207" s="107">
        <f t="shared" si="172"/>
        <v>0</v>
      </c>
      <c r="GU207" s="107">
        <f t="shared" si="172"/>
        <v>0</v>
      </c>
      <c r="GV207" s="107">
        <f t="shared" si="172"/>
        <v>0</v>
      </c>
      <c r="GW207" s="107">
        <f t="shared" si="172"/>
        <v>0</v>
      </c>
      <c r="GX207" s="107">
        <f t="shared" si="172"/>
        <v>0</v>
      </c>
      <c r="GY207" s="107">
        <f t="shared" si="172"/>
        <v>0</v>
      </c>
      <c r="GZ207" s="107">
        <f t="shared" si="172"/>
        <v>0</v>
      </c>
      <c r="HA207" s="107">
        <f t="shared" si="172"/>
        <v>0</v>
      </c>
      <c r="HC207" s="107">
        <f t="shared" si="132"/>
        <v>0</v>
      </c>
      <c r="HD207" s="107">
        <f t="shared" si="132"/>
        <v>0</v>
      </c>
      <c r="HE207" s="107">
        <f t="shared" si="132"/>
        <v>0</v>
      </c>
      <c r="HF207" s="107">
        <f t="shared" si="132"/>
        <v>0</v>
      </c>
      <c r="HG207" s="107">
        <f t="shared" si="132"/>
        <v>0</v>
      </c>
      <c r="HH207" s="107">
        <f t="shared" si="132"/>
        <v>0</v>
      </c>
      <c r="HI207" s="107">
        <f t="shared" si="166"/>
        <v>0</v>
      </c>
      <c r="HJ207" s="107">
        <f t="shared" si="166"/>
        <v>0</v>
      </c>
      <c r="HK207" s="107">
        <f t="shared" si="166"/>
        <v>0</v>
      </c>
      <c r="HL207" s="107">
        <f t="shared" si="166"/>
        <v>0</v>
      </c>
      <c r="HM207" s="107">
        <f t="shared" si="166"/>
        <v>0</v>
      </c>
      <c r="HN207" s="107">
        <f t="shared" si="166"/>
        <v>0</v>
      </c>
      <c r="HO207" s="107">
        <f t="shared" si="149"/>
        <v>0</v>
      </c>
      <c r="HP207" s="107">
        <f t="shared" si="149"/>
        <v>0</v>
      </c>
      <c r="HQ207" s="107">
        <f t="shared" si="149"/>
        <v>0</v>
      </c>
      <c r="HS207" s="107">
        <f t="shared" si="173"/>
        <v>3.0869799375660283E-103</v>
      </c>
      <c r="HT207" s="107">
        <f t="shared" si="173"/>
        <v>2.9214009340803043E-120</v>
      </c>
      <c r="HU207" s="107">
        <f t="shared" si="173"/>
        <v>1.941845272869351E-129</v>
      </c>
      <c r="HV207" s="107">
        <f t="shared" si="173"/>
        <v>9.6067564505203202E-159</v>
      </c>
      <c r="HW207" s="107">
        <f t="shared" si="173"/>
        <v>3.331936039112915E-159</v>
      </c>
      <c r="HX207" s="107">
        <f t="shared" si="173"/>
        <v>7.9344569405708918E-156</v>
      </c>
      <c r="HY207" s="107">
        <f t="shared" si="173"/>
        <v>1.8638818500547017E-156</v>
      </c>
      <c r="HZ207" s="107">
        <f t="shared" si="173"/>
        <v>1.182290944399482E-166</v>
      </c>
      <c r="IA207" s="107">
        <f t="shared" si="173"/>
        <v>6.1663269211199166E-181</v>
      </c>
      <c r="IB207" s="107">
        <f t="shared" si="173"/>
        <v>5.7392025541464156E-190</v>
      </c>
      <c r="IC207" s="107">
        <f t="shared" si="173"/>
        <v>4.1566079892811809E-189</v>
      </c>
      <c r="ID207" s="107">
        <f t="shared" si="173"/>
        <v>2.4889924709973371E-159</v>
      </c>
      <c r="IE207" s="107">
        <f t="shared" si="173"/>
        <v>3.6938262762955021E-147</v>
      </c>
      <c r="IF207" s="107">
        <f t="shared" si="173"/>
        <v>2.345503725276629E-146</v>
      </c>
      <c r="IG207" s="107">
        <f t="shared" si="173"/>
        <v>1.6161550444266003E-158</v>
      </c>
      <c r="II207" s="107">
        <f t="shared" si="174"/>
        <v>8.5069871020878455E-31</v>
      </c>
      <c r="IJ207" s="107">
        <f t="shared" si="174"/>
        <v>2.0071470952713108E-38</v>
      </c>
      <c r="IK207" s="107">
        <f t="shared" si="174"/>
        <v>5.978858031295078E-42</v>
      </c>
      <c r="IL207" s="107">
        <f t="shared" si="174"/>
        <v>1.3529804664407126E-51</v>
      </c>
      <c r="IM207" s="107">
        <f t="shared" si="174"/>
        <v>5.5747392809148529E-51</v>
      </c>
      <c r="IN207" s="107">
        <f t="shared" si="174"/>
        <v>1.1766830170230401E-49</v>
      </c>
      <c r="IO207" s="107">
        <f t="shared" si="174"/>
        <v>6.0294926930155392E-49</v>
      </c>
      <c r="IP207" s="107">
        <f t="shared" si="174"/>
        <v>3.2009831310007001E-55</v>
      </c>
      <c r="IQ207" s="107">
        <f t="shared" si="174"/>
        <v>5.313404202058E-60</v>
      </c>
      <c r="IR207" s="107">
        <f t="shared" si="174"/>
        <v>7.1671902854303667E-63</v>
      </c>
      <c r="IS207" s="107">
        <f t="shared" si="174"/>
        <v>3.2464373570806676E-61</v>
      </c>
      <c r="IT207" s="107">
        <f t="shared" si="174"/>
        <v>1.9355469142441982E-50</v>
      </c>
      <c r="IU207" s="107">
        <f t="shared" si="174"/>
        <v>1.5693702511410492E-45</v>
      </c>
      <c r="IV207" s="107">
        <f t="shared" si="174"/>
        <v>1.5976566178666974E-43</v>
      </c>
      <c r="IW207" s="107">
        <f t="shared" si="174"/>
        <v>7.4669935381041442E-40</v>
      </c>
      <c r="IY207" s="107">
        <f t="shared" si="175"/>
        <v>8.5069871020878455E-31</v>
      </c>
      <c r="IZ207" s="107">
        <f t="shared" si="175"/>
        <v>2.0071470952713108E-38</v>
      </c>
      <c r="JA207" s="107">
        <f t="shared" si="175"/>
        <v>5.978858031295078E-42</v>
      </c>
      <c r="JB207" s="107">
        <f t="shared" si="175"/>
        <v>1.3529804664407126E-51</v>
      </c>
      <c r="JC207" s="107">
        <f t="shared" si="175"/>
        <v>5.5747392809148529E-51</v>
      </c>
      <c r="JD207" s="107">
        <f t="shared" si="175"/>
        <v>1.1766830170230401E-49</v>
      </c>
      <c r="JE207" s="107">
        <f t="shared" si="175"/>
        <v>6.0294926930155392E-49</v>
      </c>
      <c r="JF207" s="107">
        <f t="shared" si="175"/>
        <v>3.2009831310007001E-55</v>
      </c>
      <c r="JG207" s="107">
        <f t="shared" si="175"/>
        <v>5.313404202058E-60</v>
      </c>
      <c r="JH207" s="107">
        <f t="shared" si="175"/>
        <v>7.1671902854303667E-63</v>
      </c>
      <c r="JI207" s="107">
        <f t="shared" si="175"/>
        <v>3.2464373570806676E-61</v>
      </c>
      <c r="JJ207" s="107">
        <f t="shared" si="175"/>
        <v>1.9355469142441982E-50</v>
      </c>
      <c r="JK207" s="107">
        <f t="shared" si="175"/>
        <v>1.5693702511410492E-45</v>
      </c>
      <c r="JL207" s="107">
        <f t="shared" si="175"/>
        <v>1.5976566178666974E-43</v>
      </c>
      <c r="JM207" s="107">
        <f t="shared" si="175"/>
        <v>7.4669935381041442E-40</v>
      </c>
    </row>
    <row r="208" spans="2:273" x14ac:dyDescent="0.25">
      <c r="B208" s="2">
        <v>180</v>
      </c>
      <c r="C208" s="37">
        <v>50.161000000000001</v>
      </c>
      <c r="D208" s="37">
        <v>47.935000000000002</v>
      </c>
      <c r="E208" s="37">
        <v>45.645000000000003</v>
      </c>
      <c r="F208" s="37">
        <v>41.933</v>
      </c>
      <c r="G208" s="37">
        <v>45.167000000000002</v>
      </c>
      <c r="H208" s="37">
        <v>44.732999999999997</v>
      </c>
      <c r="I208" s="37">
        <v>45.917000000000002</v>
      </c>
      <c r="J208" s="37">
        <v>41.167000000000002</v>
      </c>
      <c r="K208" s="37">
        <v>37.866999999999997</v>
      </c>
      <c r="L208" s="37">
        <v>38.317</v>
      </c>
      <c r="M208" s="37">
        <v>36.133000000000003</v>
      </c>
      <c r="N208" s="37">
        <v>35.116999999999997</v>
      </c>
      <c r="O208" s="37">
        <v>42.917000000000002</v>
      </c>
      <c r="P208" s="37">
        <v>40.482999999999997</v>
      </c>
      <c r="Q208" s="37">
        <v>41.767000000000003</v>
      </c>
      <c r="S208" s="4" t="e">
        <f>AY208 + (C$3 * _xlfn.NORM.DIST($B208, C$7, ABS(C$11), FALSE) * _xlfn.NORM.DIST(($B208 - C$7)*C$15, 0, ABS(C$11), TRUE) * 2)
               + (C$4 * _xlfn.NORM.DIST($B208, C$8, ABS(C$12), FALSE) * _xlfn.NORM.DIST(($B208 - C$8)*C$16, 0, ABS(C$12), TRUE) * 2)
               + (C$5 * _xlfn.NORM.DIST($B208, C$9, ABS(C$13), FALSE) * _xlfn.NORM.DIST(($B208 - C$9)*C$17, 0, ABS(C$13), TRUE) * 2)
               + (C$6 * _xlfn.NORM.DIST($B208, C$10, ABS(C$14), FALSE) * _xlfn.NORM.DIST(($B208 - C$10)*C$18, 0, ABS(C$14), TRUE) * 2)</f>
        <v>#N/A</v>
      </c>
      <c r="T208" s="4" t="e">
        <f>AZ208 + (D$3 * _xlfn.NORM.DIST($B208, D$7, ABS(D$11), FALSE) * _xlfn.NORM.DIST(($B208 - D$7)*D$15, 0, ABS(D$11), TRUE) * 2)
               + (D$4 * _xlfn.NORM.DIST($B208, D$8, ABS(D$12), FALSE) * _xlfn.NORM.DIST(($B208 - D$8)*D$16, 0, ABS(D$12), TRUE) * 2)
               + (D$5 * _xlfn.NORM.DIST($B208, D$9, ABS(D$13), FALSE) * _xlfn.NORM.DIST(($B208 - D$9)*D$17, 0, ABS(D$13), TRUE) * 2)
               + (D$6 * _xlfn.NORM.DIST($B208, D$10, ABS(D$14), FALSE) * _xlfn.NORM.DIST(($B208 - D$10)*D$18, 0, ABS(D$14), TRUE) * 2)</f>
        <v>#N/A</v>
      </c>
      <c r="U208" s="4" t="e">
        <f>BA208 + (E$3 * _xlfn.NORM.DIST($B208, E$7, ABS(E$11), FALSE) * _xlfn.NORM.DIST(($B208 - E$7)*E$15, 0, ABS(E$11), TRUE) * 2)
               + (E$4 * _xlfn.NORM.DIST($B208, E$8, ABS(E$12), FALSE) * _xlfn.NORM.DIST(($B208 - E$8)*E$16, 0, ABS(E$12), TRUE) * 2)
               + (E$5 * _xlfn.NORM.DIST($B208, E$9, ABS(E$13), FALSE) * _xlfn.NORM.DIST(($B208 - E$9)*E$17, 0, ABS(E$13), TRUE) * 2)
               + (E$6 * _xlfn.NORM.DIST($B208, E$10, ABS(E$14), FALSE) * _xlfn.NORM.DIST(($B208 - E$10)*E$18, 0, ABS(E$14), TRUE) * 2)</f>
        <v>#N/A</v>
      </c>
      <c r="V208" s="4" t="e">
        <f>BB208 + (F$3 * _xlfn.NORM.DIST($B208, F$7, ABS(F$11), FALSE) * _xlfn.NORM.DIST(($B208 - F$7)*F$15, 0, ABS(F$11), TRUE) * 2)
               + (F$4 * _xlfn.NORM.DIST($B208, F$8, ABS(F$12), FALSE) * _xlfn.NORM.DIST(($B208 - F$8)*F$16, 0, ABS(F$12), TRUE) * 2)
               + (F$5 * _xlfn.NORM.DIST($B208, F$9, ABS(F$13), FALSE) * _xlfn.NORM.DIST(($B208 - F$9)*F$17, 0, ABS(F$13), TRUE) * 2)
               + (F$6 * _xlfn.NORM.DIST($B208, F$10, ABS(F$14), FALSE) * _xlfn.NORM.DIST(($B208 - F$10)*F$18, 0, ABS(F$14), TRUE) * 2)</f>
        <v>#N/A</v>
      </c>
      <c r="W208" s="4" t="e">
        <f>BC208 + (G$3 * _xlfn.NORM.DIST($B208, G$7, ABS(G$11), FALSE) * _xlfn.NORM.DIST(($B208 - G$7)*G$15, 0, ABS(G$11), TRUE) * 2)
               + (G$4 * _xlfn.NORM.DIST($B208, G$8, ABS(G$12), FALSE) * _xlfn.NORM.DIST(($B208 - G$8)*G$16, 0, ABS(G$12), TRUE) * 2)
               + (G$5 * _xlfn.NORM.DIST($B208, G$9, ABS(G$13), FALSE) * _xlfn.NORM.DIST(($B208 - G$9)*G$17, 0, ABS(G$13), TRUE) * 2)
               + (G$6 * _xlfn.NORM.DIST($B208, G$10, ABS(G$14), FALSE) * _xlfn.NORM.DIST(($B208 - G$10)*G$18, 0, ABS(G$14), TRUE) * 2)</f>
        <v>#N/A</v>
      </c>
      <c r="X208" s="4" t="e">
        <f>BD208 + (H$3 * _xlfn.NORM.DIST($B208, H$7, ABS(H$11), FALSE) * _xlfn.NORM.DIST(($B208 - H$7)*H$15, 0, ABS(H$11), TRUE) * 2)
               + (H$4 * _xlfn.NORM.DIST($B208, H$8, ABS(H$12), FALSE) * _xlfn.NORM.DIST(($B208 - H$8)*H$16, 0, ABS(H$12), TRUE) * 2)
               + (H$5 * _xlfn.NORM.DIST($B208, H$9, ABS(H$13), FALSE) * _xlfn.NORM.DIST(($B208 - H$9)*H$17, 0, ABS(H$13), TRUE) * 2)
               + (H$6 * _xlfn.NORM.DIST($B208, H$10, ABS(H$14), FALSE) * _xlfn.NORM.DIST(($B208 - H$10)*H$18, 0, ABS(H$14), TRUE) * 2)</f>
        <v>#N/A</v>
      </c>
      <c r="Y208" s="4" t="e">
        <f>BE208 + (I$3 * _xlfn.NORM.DIST($B208, I$7, ABS(I$11), FALSE) * _xlfn.NORM.DIST(($B208 - I$7)*I$15, 0, ABS(I$11), TRUE) * 2)
               + (I$4 * _xlfn.NORM.DIST($B208, I$8, ABS(I$12), FALSE) * _xlfn.NORM.DIST(($B208 - I$8)*I$16, 0, ABS(I$12), TRUE) * 2)
               + (I$5 * _xlfn.NORM.DIST($B208, I$9, ABS(I$13), FALSE) * _xlfn.NORM.DIST(($B208 - I$9)*I$17, 0, ABS(I$13), TRUE) * 2)
               + (I$6 * _xlfn.NORM.DIST($B208, I$10, ABS(I$14), FALSE) * _xlfn.NORM.DIST(($B208 - I$10)*I$18, 0, ABS(I$14), TRUE) * 2)</f>
        <v>#N/A</v>
      </c>
      <c r="Z208" s="4" t="e">
        <f>BF208 + (J$3 * _xlfn.NORM.DIST($B208, J$7, ABS(J$11), FALSE) * _xlfn.NORM.DIST(($B208 - J$7)*J$15, 0, ABS(J$11), TRUE) * 2)
               + (J$4 * _xlfn.NORM.DIST($B208, J$8, ABS(J$12), FALSE) * _xlfn.NORM.DIST(($B208 - J$8)*J$16, 0, ABS(J$12), TRUE) * 2)
               + (J$5 * _xlfn.NORM.DIST($B208, J$9, ABS(J$13), FALSE) * _xlfn.NORM.DIST(($B208 - J$9)*J$17, 0, ABS(J$13), TRUE) * 2)
               + (J$6 * _xlfn.NORM.DIST($B208, J$10, ABS(J$14), FALSE) * _xlfn.NORM.DIST(($B208 - J$10)*J$18, 0, ABS(J$14), TRUE) * 2)</f>
        <v>#N/A</v>
      </c>
      <c r="AA208" s="4" t="e">
        <f>BG208 + (K$3 * _xlfn.NORM.DIST($B208, K$7, ABS(K$11), FALSE) * _xlfn.NORM.DIST(($B208 - K$7)*K$15, 0, ABS(K$11), TRUE) * 2)
               + (K$4 * _xlfn.NORM.DIST($B208, K$8, ABS(K$12), FALSE) * _xlfn.NORM.DIST(($B208 - K$8)*K$16, 0, ABS(K$12), TRUE) * 2)
               + (K$5 * _xlfn.NORM.DIST($B208, K$9, ABS(K$13), FALSE) * _xlfn.NORM.DIST(($B208 - K$9)*K$17, 0, ABS(K$13), TRUE) * 2)
               + (K$6 * _xlfn.NORM.DIST($B208, K$10, ABS(K$14), FALSE) * _xlfn.NORM.DIST(($B208 - K$10)*K$18, 0, ABS(K$14), TRUE) * 2)</f>
        <v>#N/A</v>
      </c>
      <c r="AB208" s="4" t="e">
        <f>BH208 + (L$3 * _xlfn.NORM.DIST($B208, L$7, ABS(L$11), FALSE) * _xlfn.NORM.DIST(($B208 - L$7)*L$15, 0, ABS(L$11), TRUE) * 2)
               + (L$4 * _xlfn.NORM.DIST($B208, L$8, ABS(L$12), FALSE) * _xlfn.NORM.DIST(($B208 - L$8)*L$16, 0, ABS(L$12), TRUE) * 2)
               + (L$5 * _xlfn.NORM.DIST($B208, L$9, ABS(L$13), FALSE) * _xlfn.NORM.DIST(($B208 - L$9)*L$17, 0, ABS(L$13), TRUE) * 2)
               + (L$6 * _xlfn.NORM.DIST($B208, L$10, ABS(L$14), FALSE) * _xlfn.NORM.DIST(($B208 - L$10)*L$18, 0, ABS(L$14), TRUE) * 2)</f>
        <v>#N/A</v>
      </c>
      <c r="AC208" s="4" t="e">
        <f>BI208 + (M$3 * _xlfn.NORM.DIST($B208, M$7, ABS(M$11), FALSE) * _xlfn.NORM.DIST(($B208 - M$7)*M$15, 0, ABS(M$11), TRUE) * 2)
               + (M$4 * _xlfn.NORM.DIST($B208, M$8, ABS(M$12), FALSE) * _xlfn.NORM.DIST(($B208 - M$8)*M$16, 0, ABS(M$12), TRUE) * 2)
               + (M$5 * _xlfn.NORM.DIST($B208, M$9, ABS(M$13), FALSE) * _xlfn.NORM.DIST(($B208 - M$9)*M$17, 0, ABS(M$13), TRUE) * 2)
               + (M$6 * _xlfn.NORM.DIST($B208, M$10, ABS(M$14), FALSE) * _xlfn.NORM.DIST(($B208 - M$10)*M$18, 0, ABS(M$14), TRUE) * 2)</f>
        <v>#N/A</v>
      </c>
      <c r="AD208" s="4" t="e">
        <f>BJ208 + (N$3 * _xlfn.NORM.DIST($B208, N$7, ABS(N$11), FALSE) * _xlfn.NORM.DIST(($B208 - N$7)*N$15, 0, ABS(N$11), TRUE) * 2)
               + (N$4 * _xlfn.NORM.DIST($B208, N$8, ABS(N$12), FALSE) * _xlfn.NORM.DIST(($B208 - N$8)*N$16, 0, ABS(N$12), TRUE) * 2)
               + (N$5 * _xlfn.NORM.DIST($B208, N$9, ABS(N$13), FALSE) * _xlfn.NORM.DIST(($B208 - N$9)*N$17, 0, ABS(N$13), TRUE) * 2)
               + (N$6 * _xlfn.NORM.DIST($B208, N$10, ABS(N$14), FALSE) * _xlfn.NORM.DIST(($B208 - N$10)*N$18, 0, ABS(N$14), TRUE) * 2)</f>
        <v>#N/A</v>
      </c>
      <c r="AE208" s="4" t="e">
        <f>BK208 + (O$3 * _xlfn.NORM.DIST($B208, O$7, ABS(O$11), FALSE) * _xlfn.NORM.DIST(($B208 - O$7)*O$15, 0, ABS(O$11), TRUE) * 2)
               + (O$4 * _xlfn.NORM.DIST($B208, O$8, ABS(O$12), FALSE) * _xlfn.NORM.DIST(($B208 - O$8)*O$16, 0, ABS(O$12), TRUE) * 2)
               + (O$5 * _xlfn.NORM.DIST($B208, O$9, ABS(O$13), FALSE) * _xlfn.NORM.DIST(($B208 - O$9)*O$17, 0, ABS(O$13), TRUE) * 2)
               + (O$6 * _xlfn.NORM.DIST($B208, O$10, ABS(O$14), FALSE) * _xlfn.NORM.DIST(($B208 - O$10)*O$18, 0, ABS(O$14), TRUE) * 2)</f>
        <v>#N/A</v>
      </c>
      <c r="AF208" s="4" t="e">
        <f t="shared" si="133"/>
        <v>#N/A</v>
      </c>
      <c r="AG208" s="4" t="e">
        <f t="shared" si="133"/>
        <v>#N/A</v>
      </c>
      <c r="AI208" s="4">
        <f>IF(OR($B208 &lt; C$231, $B208 &gt; C$234), 0, C208-S208)</f>
        <v>0</v>
      </c>
      <c r="AJ208" s="4">
        <f>IF(OR($B208 &lt; D$231, $B208 &gt; D$234), 0, D208-T208)</f>
        <v>0</v>
      </c>
      <c r="AK208" s="4">
        <f>IF(OR($B208 &lt; E$231, $B208 &gt; E$234), 0, E208-U208)</f>
        <v>0</v>
      </c>
      <c r="AL208" s="4">
        <f>IF(OR($B208 &lt; F$231, $B208 &gt; F$234), 0, F208-V208)</f>
        <v>0</v>
      </c>
      <c r="AM208" s="4">
        <f>IF(OR($B208 &lt; G$231, $B208 &gt; G$234), 0, G208-W208)</f>
        <v>0</v>
      </c>
      <c r="AN208" s="4">
        <f>IF(OR($B208 &lt; H$231, $B208 &gt; H$234), 0, H208-X208)</f>
        <v>0</v>
      </c>
      <c r="AO208" s="4">
        <f>IF(OR($B208 &lt; I$231, $B208 &gt; I$234), 0, I208-Y208)</f>
        <v>0</v>
      </c>
      <c r="AP208" s="4">
        <f>IF(OR($B208 &lt; J$231, $B208 &gt; J$234), 0, J208-Z208)</f>
        <v>0</v>
      </c>
      <c r="AQ208" s="4">
        <f>IF(OR($B208 &lt; K$231, $B208 &gt; K$234), 0, K208-AA208)</f>
        <v>0</v>
      </c>
      <c r="AR208" s="4">
        <f>IF(OR($B208 &lt; L$231, $B208 &gt; L$234), 0, L208-AB208)</f>
        <v>0</v>
      </c>
      <c r="AS208" s="4">
        <f>IF(OR($B208 &lt; M$231, $B208 &gt; M$234), 0, M208-AC208)</f>
        <v>0</v>
      </c>
      <c r="AT208" s="4">
        <f>IF(OR($B208 &lt; N$231, $B208 &gt; N$234), 0, N208-AD208)</f>
        <v>0</v>
      </c>
      <c r="AU208" s="4">
        <f>IF(OR($B208 &lt; O$231, $B208 &gt; O$234), 0, O208-AE208)</f>
        <v>0</v>
      </c>
      <c r="AV208" s="4">
        <f t="shared" si="179"/>
        <v>0</v>
      </c>
      <c r="AW208" s="4">
        <f t="shared" si="179"/>
        <v>0</v>
      </c>
      <c r="AY208" s="2" t="e">
        <f t="shared" si="167"/>
        <v>#N/A</v>
      </c>
      <c r="AZ208" s="2" t="e">
        <f t="shared" si="167"/>
        <v>#N/A</v>
      </c>
      <c r="BA208" s="2" t="e">
        <f t="shared" si="167"/>
        <v>#N/A</v>
      </c>
      <c r="BB208" s="2" t="e">
        <f t="shared" si="167"/>
        <v>#N/A</v>
      </c>
      <c r="BC208" s="2" t="e">
        <f t="shared" si="167"/>
        <v>#N/A</v>
      </c>
      <c r="BD208" s="2" t="e">
        <f t="shared" si="167"/>
        <v>#N/A</v>
      </c>
      <c r="BE208" s="2" t="e">
        <f t="shared" si="167"/>
        <v>#N/A</v>
      </c>
      <c r="BF208" s="2" t="e">
        <f t="shared" si="167"/>
        <v>#N/A</v>
      </c>
      <c r="BG208" s="2" t="e">
        <f t="shared" si="167"/>
        <v>#N/A</v>
      </c>
      <c r="BH208" s="2" t="e">
        <f t="shared" si="167"/>
        <v>#N/A</v>
      </c>
      <c r="BI208" s="2" t="e">
        <f t="shared" si="167"/>
        <v>#N/A</v>
      </c>
      <c r="BJ208" s="2" t="e">
        <f t="shared" si="167"/>
        <v>#N/A</v>
      </c>
      <c r="BK208" s="2" t="e">
        <f t="shared" si="167"/>
        <v>#N/A</v>
      </c>
      <c r="BL208" s="2" t="e">
        <f t="shared" si="167"/>
        <v>#N/A</v>
      </c>
      <c r="BM208" s="2" t="e">
        <f t="shared" si="167"/>
        <v>#N/A</v>
      </c>
      <c r="BO208" s="2" t="str">
        <f t="shared" si="168"/>
        <v/>
      </c>
      <c r="BP208" s="2" t="str">
        <f t="shared" si="168"/>
        <v/>
      </c>
      <c r="BQ208" s="2" t="str">
        <f t="shared" si="168"/>
        <v/>
      </c>
      <c r="BR208" s="2" t="str">
        <f t="shared" si="168"/>
        <v/>
      </c>
      <c r="BS208" s="2" t="str">
        <f t="shared" si="168"/>
        <v/>
      </c>
      <c r="BT208" s="2" t="str">
        <f t="shared" si="168"/>
        <v/>
      </c>
      <c r="BU208" s="2" t="str">
        <f t="shared" si="168"/>
        <v/>
      </c>
      <c r="BV208" s="2" t="str">
        <f t="shared" si="168"/>
        <v/>
      </c>
      <c r="BW208" s="2" t="str">
        <f t="shared" si="168"/>
        <v/>
      </c>
      <c r="BX208" s="2" t="str">
        <f t="shared" si="168"/>
        <v/>
      </c>
      <c r="BY208" s="2" t="str">
        <f t="shared" si="168"/>
        <v/>
      </c>
      <c r="BZ208" s="2" t="str">
        <f t="shared" si="168"/>
        <v/>
      </c>
      <c r="CA208" s="2" t="str">
        <f t="shared" si="168"/>
        <v/>
      </c>
      <c r="CB208" s="2" t="str">
        <f t="shared" si="168"/>
        <v/>
      </c>
      <c r="CC208" s="2" t="str">
        <f t="shared" si="168"/>
        <v/>
      </c>
      <c r="CE208" s="2" t="str">
        <f t="shared" si="169"/>
        <v/>
      </c>
      <c r="CF208" s="2" t="str">
        <f t="shared" si="169"/>
        <v/>
      </c>
      <c r="CG208" s="2" t="str">
        <f t="shared" si="169"/>
        <v/>
      </c>
      <c r="CH208" s="2" t="str">
        <f t="shared" si="169"/>
        <v/>
      </c>
      <c r="CI208" s="2" t="str">
        <f t="shared" si="169"/>
        <v/>
      </c>
      <c r="CJ208" s="2" t="str">
        <f t="shared" si="169"/>
        <v/>
      </c>
      <c r="CK208" s="2" t="str">
        <f t="shared" si="169"/>
        <v/>
      </c>
      <c r="CL208" s="2" t="str">
        <f t="shared" si="169"/>
        <v/>
      </c>
      <c r="CM208" s="2" t="str">
        <f t="shared" si="169"/>
        <v/>
      </c>
      <c r="CN208" s="2" t="str">
        <f t="shared" si="169"/>
        <v/>
      </c>
      <c r="CO208" s="2" t="str">
        <f t="shared" si="169"/>
        <v/>
      </c>
      <c r="CP208" s="2" t="str">
        <f t="shared" si="169"/>
        <v/>
      </c>
      <c r="CQ208" s="2" t="str">
        <f t="shared" si="169"/>
        <v/>
      </c>
      <c r="CR208" s="2" t="str">
        <f t="shared" si="169"/>
        <v/>
      </c>
      <c r="CS208" s="2" t="str">
        <f t="shared" si="169"/>
        <v/>
      </c>
      <c r="CU208" s="2" t="str">
        <f t="shared" si="170"/>
        <v/>
      </c>
      <c r="CV208" s="2" t="str">
        <f t="shared" si="170"/>
        <v/>
      </c>
      <c r="CW208" s="2" t="str">
        <f t="shared" si="170"/>
        <v/>
      </c>
      <c r="CX208" s="2" t="str">
        <f t="shared" si="170"/>
        <v/>
      </c>
      <c r="CY208" s="2" t="str">
        <f t="shared" si="170"/>
        <v/>
      </c>
      <c r="CZ208" s="2" t="str">
        <f t="shared" si="170"/>
        <v/>
      </c>
      <c r="DA208" s="2" t="str">
        <f t="shared" si="170"/>
        <v/>
      </c>
      <c r="DB208" s="2" t="str">
        <f t="shared" si="170"/>
        <v/>
      </c>
      <c r="DC208" s="2" t="str">
        <f t="shared" si="170"/>
        <v/>
      </c>
      <c r="DD208" s="2" t="str">
        <f t="shared" si="170"/>
        <v/>
      </c>
      <c r="DE208" s="2" t="str">
        <f t="shared" si="170"/>
        <v/>
      </c>
      <c r="DF208" s="2" t="str">
        <f t="shared" si="170"/>
        <v/>
      </c>
      <c r="DG208" s="2" t="str">
        <f t="shared" si="170"/>
        <v/>
      </c>
      <c r="DH208" s="2" t="str">
        <f t="shared" si="170"/>
        <v/>
      </c>
      <c r="DI208" s="2" t="str">
        <f t="shared" si="170"/>
        <v/>
      </c>
      <c r="DK208" s="2">
        <f t="shared" si="176"/>
        <v>71.273300403225846</v>
      </c>
      <c r="DL208" s="2">
        <f t="shared" si="176"/>
        <v>80.831283541055726</v>
      </c>
      <c r="DM208" s="2">
        <f t="shared" si="176"/>
        <v>87.614393511730214</v>
      </c>
      <c r="DN208" s="2">
        <f t="shared" si="176"/>
        <v>80.543585115864545</v>
      </c>
      <c r="DO208" s="2">
        <f t="shared" si="176"/>
        <v>100.59838892961872</v>
      </c>
      <c r="DP208" s="2">
        <f t="shared" si="176"/>
        <v>94.799926804812827</v>
      </c>
      <c r="DQ208" s="2">
        <f t="shared" si="176"/>
        <v>95.406503115835761</v>
      </c>
      <c r="DR208" s="2">
        <f t="shared" si="176"/>
        <v>97.671759530791817</v>
      </c>
      <c r="DS208" s="2">
        <f t="shared" si="176"/>
        <v>74.55578387096773</v>
      </c>
      <c r="DT208" s="2">
        <f t="shared" si="176"/>
        <v>73.830548164627388</v>
      </c>
      <c r="DU208" s="2">
        <f t="shared" si="176"/>
        <v>82.085892992213559</v>
      </c>
      <c r="DV208" s="2">
        <f t="shared" si="176"/>
        <v>84.053476356304984</v>
      </c>
      <c r="DW208" s="2">
        <f t="shared" si="176"/>
        <v>96.841004456327965</v>
      </c>
      <c r="DX208" s="2">
        <f t="shared" si="176"/>
        <v>71.759660539215687</v>
      </c>
      <c r="DY208" s="2">
        <f t="shared" si="176"/>
        <v>62.593235084838518</v>
      </c>
      <c r="EA208" s="2">
        <f t="shared" si="164"/>
        <v>44.463665867919104</v>
      </c>
      <c r="EB208" s="2">
        <f t="shared" si="164"/>
        <v>50.216464239150675</v>
      </c>
      <c r="EC208" s="2">
        <f t="shared" si="164"/>
        <v>44.322500793021405</v>
      </c>
      <c r="ED208" s="2">
        <f t="shared" si="164"/>
        <v>42.708757669455544</v>
      </c>
      <c r="EE208" s="2">
        <f t="shared" si="164"/>
        <v>44.922358838682712</v>
      </c>
      <c r="EF208" s="2">
        <f t="shared" si="163"/>
        <v>31.203276518266186</v>
      </c>
      <c r="EG208" s="2">
        <f t="shared" si="163"/>
        <v>41.894516930074936</v>
      </c>
      <c r="EH208" s="2">
        <f t="shared" si="163"/>
        <v>35.594498648126695</v>
      </c>
      <c r="EI208" s="2">
        <f t="shared" si="163"/>
        <v>32.794216976094638</v>
      </c>
      <c r="EJ208" s="2">
        <f t="shared" si="163"/>
        <v>35.461706985946236</v>
      </c>
      <c r="EK208" s="2">
        <f t="shared" si="135"/>
        <v>34.48612344091552</v>
      </c>
      <c r="EL208" s="2">
        <f t="shared" si="130"/>
        <v>36.547998154981542</v>
      </c>
      <c r="EM208" s="2">
        <f t="shared" si="130"/>
        <v>42.474974610689507</v>
      </c>
      <c r="EN208" s="2">
        <f t="shared" si="130"/>
        <v>38.945561461139199</v>
      </c>
      <c r="EO208" s="2">
        <f t="shared" si="130"/>
        <v>40.453368280318657</v>
      </c>
      <c r="EQ208" s="2">
        <f t="shared" si="177"/>
        <v>48.626257239722314</v>
      </c>
      <c r="ER208" s="2">
        <f t="shared" si="177"/>
        <v>46.525444079557019</v>
      </c>
      <c r="ES208" s="2">
        <f t="shared" si="177"/>
        <v>44.822091002812158</v>
      </c>
      <c r="ET208" s="2">
        <f t="shared" si="177"/>
        <v>42.253189349259991</v>
      </c>
      <c r="EU208" s="2">
        <f t="shared" si="177"/>
        <v>43.634492836111008</v>
      </c>
      <c r="EV208" s="2">
        <f t="shared" si="177"/>
        <v>42.06277960661415</v>
      </c>
      <c r="EW208" s="2">
        <f t="shared" si="177"/>
        <v>44.019170779018161</v>
      </c>
      <c r="EX208" s="2">
        <f t="shared" si="177"/>
        <v>40.374968163915739</v>
      </c>
      <c r="EY208" s="2">
        <f t="shared" si="177"/>
        <v>36.217363994602422</v>
      </c>
      <c r="EZ208" s="2">
        <f t="shared" si="177"/>
        <v>36.396332093708409</v>
      </c>
      <c r="FA208" s="2">
        <f t="shared" si="177"/>
        <v>35.401867158671593</v>
      </c>
      <c r="FB208" s="2">
        <f t="shared" si="177"/>
        <v>36.628953624924769</v>
      </c>
      <c r="FC208" s="2">
        <f t="shared" si="177"/>
        <v>43.839336899779347</v>
      </c>
      <c r="FD208" s="2">
        <f t="shared" si="177"/>
        <v>39.715951254658535</v>
      </c>
      <c r="FE208" s="2">
        <f t="shared" si="177"/>
        <v>40.300721321570521</v>
      </c>
      <c r="FG208" s="2">
        <f t="shared" si="178"/>
        <v>0.99999999999968936</v>
      </c>
      <c r="FH208" s="2">
        <f t="shared" si="178"/>
        <v>0.9999999999996978</v>
      </c>
      <c r="FI208" s="2">
        <f t="shared" si="178"/>
        <v>0.99999999999974576</v>
      </c>
      <c r="FJ208" s="2">
        <f t="shared" si="178"/>
        <v>0.99999999999978406</v>
      </c>
      <c r="FK208" s="2">
        <f t="shared" si="178"/>
        <v>0.99999999999977929</v>
      </c>
      <c r="FL208" s="2">
        <f t="shared" si="178"/>
        <v>0.99999999999976041</v>
      </c>
      <c r="FM208" s="2">
        <f t="shared" si="178"/>
        <v>0.99999999999973033</v>
      </c>
      <c r="FN208" s="2">
        <f t="shared" si="178"/>
        <v>0.99999999999974543</v>
      </c>
      <c r="FO208" s="2">
        <f t="shared" si="178"/>
        <v>0.99999999999976885</v>
      </c>
      <c r="FP208" s="2">
        <f t="shared" si="178"/>
        <v>0.99999999999976519</v>
      </c>
      <c r="FQ208" s="2">
        <f t="shared" si="178"/>
        <v>0.99999999999977363</v>
      </c>
      <c r="FR208" s="2">
        <f t="shared" si="178"/>
        <v>0.99999999999975531</v>
      </c>
      <c r="FS208" s="2">
        <f t="shared" si="178"/>
        <v>0.99999999999613098</v>
      </c>
      <c r="FT208" s="2">
        <f t="shared" si="178"/>
        <v>0.99999999996622302</v>
      </c>
      <c r="FU208" s="2">
        <f t="shared" si="178"/>
        <v>0.99999999980684728</v>
      </c>
      <c r="FW208" s="2">
        <f t="shared" si="171"/>
        <v>0.9999187038563625</v>
      </c>
      <c r="FX208" s="2">
        <f t="shared" si="171"/>
        <v>0.99995418770675093</v>
      </c>
      <c r="FY208" s="2">
        <f t="shared" si="171"/>
        <v>0.99996261629792349</v>
      </c>
      <c r="FZ208" s="2">
        <f t="shared" si="171"/>
        <v>0.99996911159826185</v>
      </c>
      <c r="GA208" s="2">
        <f t="shared" si="171"/>
        <v>0.99996536481446474</v>
      </c>
      <c r="GB208" s="2">
        <f t="shared" si="171"/>
        <v>0.999961881116464</v>
      </c>
      <c r="GC208" s="2">
        <f t="shared" si="171"/>
        <v>0.9999553753711824</v>
      </c>
      <c r="GD208" s="2">
        <f t="shared" si="171"/>
        <v>0.99997456238101767</v>
      </c>
      <c r="GE208" s="2">
        <f t="shared" si="171"/>
        <v>0.99997691854816351</v>
      </c>
      <c r="GF208" s="2">
        <f t="shared" si="171"/>
        <v>0.99997555916539582</v>
      </c>
      <c r="GG208" s="2">
        <f t="shared" si="171"/>
        <v>0.99997025483036739</v>
      </c>
      <c r="GH208" s="2">
        <f t="shared" si="171"/>
        <v>0.99995865993948874</v>
      </c>
      <c r="GI208" s="2">
        <f t="shared" si="171"/>
        <v>0.99986347328520164</v>
      </c>
      <c r="GJ208" s="2">
        <f t="shared" si="171"/>
        <v>0.99963867140516194</v>
      </c>
      <c r="GK208" s="2">
        <f t="shared" si="171"/>
        <v>0.99924917988670459</v>
      </c>
      <c r="GM208" s="107">
        <f t="shared" si="172"/>
        <v>0</v>
      </c>
      <c r="GN208" s="107">
        <f t="shared" si="172"/>
        <v>0</v>
      </c>
      <c r="GO208" s="107">
        <f t="shared" si="172"/>
        <v>0</v>
      </c>
      <c r="GP208" s="107">
        <f t="shared" si="172"/>
        <v>0</v>
      </c>
      <c r="GQ208" s="107">
        <f t="shared" si="172"/>
        <v>0</v>
      </c>
      <c r="GR208" s="107">
        <f t="shared" si="172"/>
        <v>0</v>
      </c>
      <c r="GS208" s="107">
        <f t="shared" si="172"/>
        <v>0</v>
      </c>
      <c r="GT208" s="107">
        <f t="shared" si="172"/>
        <v>0</v>
      </c>
      <c r="GU208" s="107">
        <f t="shared" si="172"/>
        <v>0</v>
      </c>
      <c r="GV208" s="107">
        <f t="shared" si="172"/>
        <v>0</v>
      </c>
      <c r="GW208" s="107">
        <f t="shared" si="172"/>
        <v>0</v>
      </c>
      <c r="GX208" s="107">
        <f t="shared" si="172"/>
        <v>0</v>
      </c>
      <c r="GY208" s="107">
        <f t="shared" si="172"/>
        <v>0</v>
      </c>
      <c r="GZ208" s="107">
        <f t="shared" si="172"/>
        <v>0</v>
      </c>
      <c r="HA208" s="107">
        <f t="shared" si="172"/>
        <v>0</v>
      </c>
      <c r="HC208" s="107">
        <f t="shared" si="132"/>
        <v>0</v>
      </c>
      <c r="HD208" s="107">
        <f t="shared" si="132"/>
        <v>0</v>
      </c>
      <c r="HE208" s="107">
        <f t="shared" si="132"/>
        <v>0</v>
      </c>
      <c r="HF208" s="107">
        <f t="shared" si="132"/>
        <v>0</v>
      </c>
      <c r="HG208" s="107">
        <f t="shared" si="132"/>
        <v>0</v>
      </c>
      <c r="HH208" s="107">
        <f t="shared" si="132"/>
        <v>0</v>
      </c>
      <c r="HI208" s="107">
        <f t="shared" si="166"/>
        <v>0</v>
      </c>
      <c r="HJ208" s="107">
        <f t="shared" si="166"/>
        <v>0</v>
      </c>
      <c r="HK208" s="107">
        <f t="shared" si="166"/>
        <v>0</v>
      </c>
      <c r="HL208" s="107">
        <f t="shared" si="166"/>
        <v>0</v>
      </c>
      <c r="HM208" s="107">
        <f t="shared" si="166"/>
        <v>0</v>
      </c>
      <c r="HN208" s="107">
        <f t="shared" si="166"/>
        <v>0</v>
      </c>
      <c r="HO208" s="107">
        <f t="shared" si="149"/>
        <v>0</v>
      </c>
      <c r="HP208" s="107">
        <f t="shared" si="149"/>
        <v>0</v>
      </c>
      <c r="HQ208" s="107">
        <f t="shared" si="149"/>
        <v>0</v>
      </c>
      <c r="HS208" s="107">
        <f t="shared" si="173"/>
        <v>2.9258443611871628E-106</v>
      </c>
      <c r="HT208" s="107">
        <f t="shared" si="173"/>
        <v>1.0280810821258042E-123</v>
      </c>
      <c r="HU208" s="107">
        <f t="shared" si="173"/>
        <v>4.0948288069260614E-133</v>
      </c>
      <c r="HV208" s="107">
        <f t="shared" si="173"/>
        <v>3.3878863237659421E-163</v>
      </c>
      <c r="HW208" s="107">
        <f t="shared" si="173"/>
        <v>1.0977456303754181E-163</v>
      </c>
      <c r="HX208" s="107">
        <f t="shared" si="173"/>
        <v>3.0431912711685394E-160</v>
      </c>
      <c r="HY208" s="107">
        <f t="shared" si="173"/>
        <v>6.4154116848457334E-161</v>
      </c>
      <c r="HZ208" s="107">
        <f t="shared" si="173"/>
        <v>2.7233529478675965E-171</v>
      </c>
      <c r="IA208" s="107">
        <f t="shared" si="173"/>
        <v>6.1860949916571655E-186</v>
      </c>
      <c r="IB208" s="107">
        <f t="shared" si="173"/>
        <v>3.0335744180708962E-195</v>
      </c>
      <c r="IC208" s="107">
        <f t="shared" si="173"/>
        <v>2.1157437232374228E-194</v>
      </c>
      <c r="ID208" s="107">
        <f t="shared" si="173"/>
        <v>7.1836381638648005E-164</v>
      </c>
      <c r="IE208" s="107">
        <f t="shared" si="173"/>
        <v>1.9943110898062133E-151</v>
      </c>
      <c r="IF208" s="107">
        <f t="shared" si="173"/>
        <v>1.2250144656601794E-150</v>
      </c>
      <c r="IG208" s="107">
        <f t="shared" si="173"/>
        <v>2.89293507039809E-163</v>
      </c>
      <c r="II208" s="107">
        <f t="shared" si="174"/>
        <v>2.8314979485798558E-32</v>
      </c>
      <c r="IJ208" s="107">
        <f t="shared" si="174"/>
        <v>3.5555512392526247E-40</v>
      </c>
      <c r="IK208" s="107">
        <f t="shared" si="174"/>
        <v>7.8915008355449814E-44</v>
      </c>
      <c r="IL208" s="107">
        <f t="shared" si="174"/>
        <v>7.0352956696920577E-54</v>
      </c>
      <c r="IM208" s="107">
        <f t="shared" si="174"/>
        <v>2.9126116433338207E-53</v>
      </c>
      <c r="IN208" s="107">
        <f t="shared" si="174"/>
        <v>6.7335645031735425E-52</v>
      </c>
      <c r="IO208" s="107">
        <f t="shared" si="174"/>
        <v>3.4274887417303108E-51</v>
      </c>
      <c r="IP208" s="107">
        <f t="shared" si="174"/>
        <v>1.2650853709798703E-57</v>
      </c>
      <c r="IQ208" s="107">
        <f t="shared" si="174"/>
        <v>1.3570218876879437E-62</v>
      </c>
      <c r="IR208" s="107">
        <f t="shared" si="174"/>
        <v>1.3181250001203301E-65</v>
      </c>
      <c r="IS208" s="107">
        <f t="shared" si="174"/>
        <v>6.2822714342049289E-64</v>
      </c>
      <c r="IT208" s="107">
        <f t="shared" si="174"/>
        <v>9.7470513767547954E-53</v>
      </c>
      <c r="IU208" s="107">
        <f t="shared" si="174"/>
        <v>1.1531328218184472E-47</v>
      </c>
      <c r="IV208" s="107">
        <f t="shared" si="174"/>
        <v>1.2741895695736181E-45</v>
      </c>
      <c r="IW208" s="107">
        <f t="shared" si="174"/>
        <v>8.4049553304637433E-42</v>
      </c>
      <c r="IY208" s="107">
        <f t="shared" si="175"/>
        <v>2.8314979485798558E-32</v>
      </c>
      <c r="IZ208" s="107">
        <f t="shared" si="175"/>
        <v>3.5555512392526247E-40</v>
      </c>
      <c r="JA208" s="107">
        <f t="shared" si="175"/>
        <v>7.8915008355449814E-44</v>
      </c>
      <c r="JB208" s="107">
        <f t="shared" si="175"/>
        <v>7.0352956696920577E-54</v>
      </c>
      <c r="JC208" s="107">
        <f t="shared" si="175"/>
        <v>2.9126116433338207E-53</v>
      </c>
      <c r="JD208" s="107">
        <f t="shared" si="175"/>
        <v>6.7335645031735425E-52</v>
      </c>
      <c r="JE208" s="107">
        <f t="shared" si="175"/>
        <v>3.4274887417303108E-51</v>
      </c>
      <c r="JF208" s="107">
        <f t="shared" si="175"/>
        <v>1.2650853709798703E-57</v>
      </c>
      <c r="JG208" s="107">
        <f t="shared" si="175"/>
        <v>1.3570218876879437E-62</v>
      </c>
      <c r="JH208" s="107">
        <f t="shared" si="175"/>
        <v>1.3181250001203301E-65</v>
      </c>
      <c r="JI208" s="107">
        <f t="shared" si="175"/>
        <v>6.2822714342049289E-64</v>
      </c>
      <c r="JJ208" s="107">
        <f t="shared" si="175"/>
        <v>9.7470513767547954E-53</v>
      </c>
      <c r="JK208" s="107">
        <f t="shared" si="175"/>
        <v>1.1531328218184472E-47</v>
      </c>
      <c r="JL208" s="107">
        <f t="shared" si="175"/>
        <v>1.2741895695736181E-45</v>
      </c>
      <c r="JM208" s="107">
        <f t="shared" si="175"/>
        <v>8.4049553304637433E-42</v>
      </c>
    </row>
    <row r="209" spans="2:273" x14ac:dyDescent="0.25">
      <c r="B209" s="2">
        <v>181</v>
      </c>
      <c r="C209" s="37">
        <v>49.031999999999996</v>
      </c>
      <c r="D209" s="37">
        <v>47.305999999999997</v>
      </c>
      <c r="E209" s="37">
        <v>45.225999999999999</v>
      </c>
      <c r="F209" s="37">
        <v>42.75</v>
      </c>
      <c r="G209" s="37">
        <v>44.716999999999999</v>
      </c>
      <c r="H209" s="37">
        <v>44.866999999999997</v>
      </c>
      <c r="I209" s="37">
        <v>46.167000000000002</v>
      </c>
      <c r="J209" s="37">
        <v>40.683</v>
      </c>
      <c r="K209" s="37">
        <v>37.6</v>
      </c>
      <c r="L209" s="37">
        <v>37.533000000000001</v>
      </c>
      <c r="M209" s="37">
        <v>36.817</v>
      </c>
      <c r="N209" s="37">
        <v>36.817</v>
      </c>
      <c r="O209" s="37">
        <v>46.533000000000001</v>
      </c>
      <c r="P209" s="37">
        <v>40.15</v>
      </c>
      <c r="Q209" s="37">
        <v>40.35</v>
      </c>
      <c r="S209" s="4" t="e">
        <f>AY209 + (C$3 * _xlfn.NORM.DIST($B209, C$7, ABS(C$11), FALSE) * _xlfn.NORM.DIST(($B209 - C$7)*C$15, 0, ABS(C$11), TRUE) * 2)
               + (C$4 * _xlfn.NORM.DIST($B209, C$8, ABS(C$12), FALSE) * _xlfn.NORM.DIST(($B209 - C$8)*C$16, 0, ABS(C$12), TRUE) * 2)
               + (C$5 * _xlfn.NORM.DIST($B209, C$9, ABS(C$13), FALSE) * _xlfn.NORM.DIST(($B209 - C$9)*C$17, 0, ABS(C$13), TRUE) * 2)
               + (C$6 * _xlfn.NORM.DIST($B209, C$10, ABS(C$14), FALSE) * _xlfn.NORM.DIST(($B209 - C$10)*C$18, 0, ABS(C$14), TRUE) * 2)</f>
        <v>#N/A</v>
      </c>
      <c r="T209" s="4" t="e">
        <f>AZ209 + (D$3 * _xlfn.NORM.DIST($B209, D$7, ABS(D$11), FALSE) * _xlfn.NORM.DIST(($B209 - D$7)*D$15, 0, ABS(D$11), TRUE) * 2)
               + (D$4 * _xlfn.NORM.DIST($B209, D$8, ABS(D$12), FALSE) * _xlfn.NORM.DIST(($B209 - D$8)*D$16, 0, ABS(D$12), TRUE) * 2)
               + (D$5 * _xlfn.NORM.DIST($B209, D$9, ABS(D$13), FALSE) * _xlfn.NORM.DIST(($B209 - D$9)*D$17, 0, ABS(D$13), TRUE) * 2)
               + (D$6 * _xlfn.NORM.DIST($B209, D$10, ABS(D$14), FALSE) * _xlfn.NORM.DIST(($B209 - D$10)*D$18, 0, ABS(D$14), TRUE) * 2)</f>
        <v>#N/A</v>
      </c>
      <c r="U209" s="4" t="e">
        <f>BA209 + (E$3 * _xlfn.NORM.DIST($B209, E$7, ABS(E$11), FALSE) * _xlfn.NORM.DIST(($B209 - E$7)*E$15, 0, ABS(E$11), TRUE) * 2)
               + (E$4 * _xlfn.NORM.DIST($B209, E$8, ABS(E$12), FALSE) * _xlfn.NORM.DIST(($B209 - E$8)*E$16, 0, ABS(E$12), TRUE) * 2)
               + (E$5 * _xlfn.NORM.DIST($B209, E$9, ABS(E$13), FALSE) * _xlfn.NORM.DIST(($B209 - E$9)*E$17, 0, ABS(E$13), TRUE) * 2)
               + (E$6 * _xlfn.NORM.DIST($B209, E$10, ABS(E$14), FALSE) * _xlfn.NORM.DIST(($B209 - E$10)*E$18, 0, ABS(E$14), TRUE) * 2)</f>
        <v>#N/A</v>
      </c>
      <c r="V209" s="4" t="e">
        <f>BB209 + (F$3 * _xlfn.NORM.DIST($B209, F$7, ABS(F$11), FALSE) * _xlfn.NORM.DIST(($B209 - F$7)*F$15, 0, ABS(F$11), TRUE) * 2)
               + (F$4 * _xlfn.NORM.DIST($B209, F$8, ABS(F$12), FALSE) * _xlfn.NORM.DIST(($B209 - F$8)*F$16, 0, ABS(F$12), TRUE) * 2)
               + (F$5 * _xlfn.NORM.DIST($B209, F$9, ABS(F$13), FALSE) * _xlfn.NORM.DIST(($B209 - F$9)*F$17, 0, ABS(F$13), TRUE) * 2)
               + (F$6 * _xlfn.NORM.DIST($B209, F$10, ABS(F$14), FALSE) * _xlfn.NORM.DIST(($B209 - F$10)*F$18, 0, ABS(F$14), TRUE) * 2)</f>
        <v>#N/A</v>
      </c>
      <c r="W209" s="4" t="e">
        <f>BC209 + (G$3 * _xlfn.NORM.DIST($B209, G$7, ABS(G$11), FALSE) * _xlfn.NORM.DIST(($B209 - G$7)*G$15, 0, ABS(G$11), TRUE) * 2)
               + (G$4 * _xlfn.NORM.DIST($B209, G$8, ABS(G$12), FALSE) * _xlfn.NORM.DIST(($B209 - G$8)*G$16, 0, ABS(G$12), TRUE) * 2)
               + (G$5 * _xlfn.NORM.DIST($B209, G$9, ABS(G$13), FALSE) * _xlfn.NORM.DIST(($B209 - G$9)*G$17, 0, ABS(G$13), TRUE) * 2)
               + (G$6 * _xlfn.NORM.DIST($B209, G$10, ABS(G$14), FALSE) * _xlfn.NORM.DIST(($B209 - G$10)*G$18, 0, ABS(G$14), TRUE) * 2)</f>
        <v>#N/A</v>
      </c>
      <c r="X209" s="4" t="e">
        <f>BD209 + (H$3 * _xlfn.NORM.DIST($B209, H$7, ABS(H$11), FALSE) * _xlfn.NORM.DIST(($B209 - H$7)*H$15, 0, ABS(H$11), TRUE) * 2)
               + (H$4 * _xlfn.NORM.DIST($B209, H$8, ABS(H$12), FALSE) * _xlfn.NORM.DIST(($B209 - H$8)*H$16, 0, ABS(H$12), TRUE) * 2)
               + (H$5 * _xlfn.NORM.DIST($B209, H$9, ABS(H$13), FALSE) * _xlfn.NORM.DIST(($B209 - H$9)*H$17, 0, ABS(H$13), TRUE) * 2)
               + (H$6 * _xlfn.NORM.DIST($B209, H$10, ABS(H$14), FALSE) * _xlfn.NORM.DIST(($B209 - H$10)*H$18, 0, ABS(H$14), TRUE) * 2)</f>
        <v>#N/A</v>
      </c>
      <c r="Y209" s="4" t="e">
        <f>BE209 + (I$3 * _xlfn.NORM.DIST($B209, I$7, ABS(I$11), FALSE) * _xlfn.NORM.DIST(($B209 - I$7)*I$15, 0, ABS(I$11), TRUE) * 2)
               + (I$4 * _xlfn.NORM.DIST($B209, I$8, ABS(I$12), FALSE) * _xlfn.NORM.DIST(($B209 - I$8)*I$16, 0, ABS(I$12), TRUE) * 2)
               + (I$5 * _xlfn.NORM.DIST($B209, I$9, ABS(I$13), FALSE) * _xlfn.NORM.DIST(($B209 - I$9)*I$17, 0, ABS(I$13), TRUE) * 2)
               + (I$6 * _xlfn.NORM.DIST($B209, I$10, ABS(I$14), FALSE) * _xlfn.NORM.DIST(($B209 - I$10)*I$18, 0, ABS(I$14), TRUE) * 2)</f>
        <v>#N/A</v>
      </c>
      <c r="Z209" s="4" t="e">
        <f>BF209 + (J$3 * _xlfn.NORM.DIST($B209, J$7, ABS(J$11), FALSE) * _xlfn.NORM.DIST(($B209 - J$7)*J$15, 0, ABS(J$11), TRUE) * 2)
               + (J$4 * _xlfn.NORM.DIST($B209, J$8, ABS(J$12), FALSE) * _xlfn.NORM.DIST(($B209 - J$8)*J$16, 0, ABS(J$12), TRUE) * 2)
               + (J$5 * _xlfn.NORM.DIST($B209, J$9, ABS(J$13), FALSE) * _xlfn.NORM.DIST(($B209 - J$9)*J$17, 0, ABS(J$13), TRUE) * 2)
               + (J$6 * _xlfn.NORM.DIST($B209, J$10, ABS(J$14), FALSE) * _xlfn.NORM.DIST(($B209 - J$10)*J$18, 0, ABS(J$14), TRUE) * 2)</f>
        <v>#N/A</v>
      </c>
      <c r="AA209" s="4" t="e">
        <f>BG209 + (K$3 * _xlfn.NORM.DIST($B209, K$7, ABS(K$11), FALSE) * _xlfn.NORM.DIST(($B209 - K$7)*K$15, 0, ABS(K$11), TRUE) * 2)
               + (K$4 * _xlfn.NORM.DIST($B209, K$8, ABS(K$12), FALSE) * _xlfn.NORM.DIST(($B209 - K$8)*K$16, 0, ABS(K$12), TRUE) * 2)
               + (K$5 * _xlfn.NORM.DIST($B209, K$9, ABS(K$13), FALSE) * _xlfn.NORM.DIST(($B209 - K$9)*K$17, 0, ABS(K$13), TRUE) * 2)
               + (K$6 * _xlfn.NORM.DIST($B209, K$10, ABS(K$14), FALSE) * _xlfn.NORM.DIST(($B209 - K$10)*K$18, 0, ABS(K$14), TRUE) * 2)</f>
        <v>#N/A</v>
      </c>
      <c r="AB209" s="4" t="e">
        <f>BH209 + (L$3 * _xlfn.NORM.DIST($B209, L$7, ABS(L$11), FALSE) * _xlfn.NORM.DIST(($B209 - L$7)*L$15, 0, ABS(L$11), TRUE) * 2)
               + (L$4 * _xlfn.NORM.DIST($B209, L$8, ABS(L$12), FALSE) * _xlfn.NORM.DIST(($B209 - L$8)*L$16, 0, ABS(L$12), TRUE) * 2)
               + (L$5 * _xlfn.NORM.DIST($B209, L$9, ABS(L$13), FALSE) * _xlfn.NORM.DIST(($B209 - L$9)*L$17, 0, ABS(L$13), TRUE) * 2)
               + (L$6 * _xlfn.NORM.DIST($B209, L$10, ABS(L$14), FALSE) * _xlfn.NORM.DIST(($B209 - L$10)*L$18, 0, ABS(L$14), TRUE) * 2)</f>
        <v>#N/A</v>
      </c>
      <c r="AC209" s="4" t="e">
        <f>BI209 + (M$3 * _xlfn.NORM.DIST($B209, M$7, ABS(M$11), FALSE) * _xlfn.NORM.DIST(($B209 - M$7)*M$15, 0, ABS(M$11), TRUE) * 2)
               + (M$4 * _xlfn.NORM.DIST($B209, M$8, ABS(M$12), FALSE) * _xlfn.NORM.DIST(($B209 - M$8)*M$16, 0, ABS(M$12), TRUE) * 2)
               + (M$5 * _xlfn.NORM.DIST($B209, M$9, ABS(M$13), FALSE) * _xlfn.NORM.DIST(($B209 - M$9)*M$17, 0, ABS(M$13), TRUE) * 2)
               + (M$6 * _xlfn.NORM.DIST($B209, M$10, ABS(M$14), FALSE) * _xlfn.NORM.DIST(($B209 - M$10)*M$18, 0, ABS(M$14), TRUE) * 2)</f>
        <v>#N/A</v>
      </c>
      <c r="AD209" s="4" t="e">
        <f>BJ209 + (N$3 * _xlfn.NORM.DIST($B209, N$7, ABS(N$11), FALSE) * _xlfn.NORM.DIST(($B209 - N$7)*N$15, 0, ABS(N$11), TRUE) * 2)
               + (N$4 * _xlfn.NORM.DIST($B209, N$8, ABS(N$12), FALSE) * _xlfn.NORM.DIST(($B209 - N$8)*N$16, 0, ABS(N$12), TRUE) * 2)
               + (N$5 * _xlfn.NORM.DIST($B209, N$9, ABS(N$13), FALSE) * _xlfn.NORM.DIST(($B209 - N$9)*N$17, 0, ABS(N$13), TRUE) * 2)
               + (N$6 * _xlfn.NORM.DIST($B209, N$10, ABS(N$14), FALSE) * _xlfn.NORM.DIST(($B209 - N$10)*N$18, 0, ABS(N$14), TRUE) * 2)</f>
        <v>#N/A</v>
      </c>
      <c r="AE209" s="4" t="e">
        <f>BK209 + (O$3 * _xlfn.NORM.DIST($B209, O$7, ABS(O$11), FALSE) * _xlfn.NORM.DIST(($B209 - O$7)*O$15, 0, ABS(O$11), TRUE) * 2)
               + (O$4 * _xlfn.NORM.DIST($B209, O$8, ABS(O$12), FALSE) * _xlfn.NORM.DIST(($B209 - O$8)*O$16, 0, ABS(O$12), TRUE) * 2)
               + (O$5 * _xlfn.NORM.DIST($B209, O$9, ABS(O$13), FALSE) * _xlfn.NORM.DIST(($B209 - O$9)*O$17, 0, ABS(O$13), TRUE) * 2)
               + (O$6 * _xlfn.NORM.DIST($B209, O$10, ABS(O$14), FALSE) * _xlfn.NORM.DIST(($B209 - O$10)*O$18, 0, ABS(O$14), TRUE) * 2)</f>
        <v>#N/A</v>
      </c>
      <c r="AF209" s="4" t="e">
        <f t="shared" si="133"/>
        <v>#N/A</v>
      </c>
      <c r="AG209" s="4" t="e">
        <f t="shared" si="133"/>
        <v>#N/A</v>
      </c>
      <c r="AI209" s="4">
        <f>IF(OR($B209 &lt; C$231, $B209 &gt; C$234), 0, C209-S209)</f>
        <v>0</v>
      </c>
      <c r="AJ209" s="4">
        <f>IF(OR($B209 &lt; D$231, $B209 &gt; D$234), 0, D209-T209)</f>
        <v>0</v>
      </c>
      <c r="AK209" s="4">
        <f>IF(OR($B209 &lt; E$231, $B209 &gt; E$234), 0, E209-U209)</f>
        <v>0</v>
      </c>
      <c r="AL209" s="4">
        <f>IF(OR($B209 &lt; F$231, $B209 &gt; F$234), 0, F209-V209)</f>
        <v>0</v>
      </c>
      <c r="AM209" s="4">
        <f>IF(OR($B209 &lt; G$231, $B209 &gt; G$234), 0, G209-W209)</f>
        <v>0</v>
      </c>
      <c r="AN209" s="4">
        <f>IF(OR($B209 &lt; H$231, $B209 &gt; H$234), 0, H209-X209)</f>
        <v>0</v>
      </c>
      <c r="AO209" s="4">
        <f>IF(OR($B209 &lt; I$231, $B209 &gt; I$234), 0, I209-Y209)</f>
        <v>0</v>
      </c>
      <c r="AP209" s="4">
        <f>IF(OR($B209 &lt; J$231, $B209 &gt; J$234), 0, J209-Z209)</f>
        <v>0</v>
      </c>
      <c r="AQ209" s="4">
        <f>IF(OR($B209 &lt; K$231, $B209 &gt; K$234), 0, K209-AA209)</f>
        <v>0</v>
      </c>
      <c r="AR209" s="4">
        <f>IF(OR($B209 &lt; L$231, $B209 &gt; L$234), 0, L209-AB209)</f>
        <v>0</v>
      </c>
      <c r="AS209" s="4">
        <f>IF(OR($B209 &lt; M$231, $B209 &gt; M$234), 0, M209-AC209)</f>
        <v>0</v>
      </c>
      <c r="AT209" s="4">
        <f>IF(OR($B209 &lt; N$231, $B209 &gt; N$234), 0, N209-AD209)</f>
        <v>0</v>
      </c>
      <c r="AU209" s="4">
        <f>IF(OR($B209 &lt; O$231, $B209 &gt; O$234), 0, O209-AE209)</f>
        <v>0</v>
      </c>
      <c r="AV209" s="4">
        <f t="shared" si="179"/>
        <v>0</v>
      </c>
      <c r="AW209" s="4">
        <f t="shared" si="179"/>
        <v>0</v>
      </c>
      <c r="AY209" s="2" t="e">
        <f t="shared" si="167"/>
        <v>#N/A</v>
      </c>
      <c r="AZ209" s="2" t="e">
        <f t="shared" si="167"/>
        <v>#N/A</v>
      </c>
      <c r="BA209" s="2" t="e">
        <f t="shared" si="167"/>
        <v>#N/A</v>
      </c>
      <c r="BB209" s="2" t="e">
        <f t="shared" si="167"/>
        <v>#N/A</v>
      </c>
      <c r="BC209" s="2" t="e">
        <f t="shared" si="167"/>
        <v>#N/A</v>
      </c>
      <c r="BD209" s="2" t="e">
        <f t="shared" si="167"/>
        <v>#N/A</v>
      </c>
      <c r="BE209" s="2" t="e">
        <f t="shared" si="167"/>
        <v>#N/A</v>
      </c>
      <c r="BF209" s="2" t="e">
        <f t="shared" si="167"/>
        <v>#N/A</v>
      </c>
      <c r="BG209" s="2" t="e">
        <f t="shared" si="167"/>
        <v>#N/A</v>
      </c>
      <c r="BH209" s="2" t="e">
        <f t="shared" si="167"/>
        <v>#N/A</v>
      </c>
      <c r="BI209" s="2" t="e">
        <f t="shared" si="167"/>
        <v>#N/A</v>
      </c>
      <c r="BJ209" s="2" t="e">
        <f t="shared" si="167"/>
        <v>#N/A</v>
      </c>
      <c r="BK209" s="2" t="e">
        <f t="shared" si="167"/>
        <v>#N/A</v>
      </c>
      <c r="BL209" s="2" t="e">
        <f t="shared" si="167"/>
        <v>#N/A</v>
      </c>
      <c r="BM209" s="2" t="e">
        <f t="shared" si="167"/>
        <v>#N/A</v>
      </c>
      <c r="BO209" s="2" t="str">
        <f t="shared" si="168"/>
        <v/>
      </c>
      <c r="BP209" s="2" t="str">
        <f t="shared" si="168"/>
        <v/>
      </c>
      <c r="BQ209" s="2" t="str">
        <f t="shared" si="168"/>
        <v/>
      </c>
      <c r="BR209" s="2" t="str">
        <f t="shared" si="168"/>
        <v/>
      </c>
      <c r="BS209" s="2" t="str">
        <f t="shared" si="168"/>
        <v/>
      </c>
      <c r="BT209" s="2" t="str">
        <f t="shared" si="168"/>
        <v/>
      </c>
      <c r="BU209" s="2" t="str">
        <f t="shared" si="168"/>
        <v/>
      </c>
      <c r="BV209" s="2" t="str">
        <f t="shared" si="168"/>
        <v/>
      </c>
      <c r="BW209" s="2" t="str">
        <f t="shared" si="168"/>
        <v/>
      </c>
      <c r="BX209" s="2" t="str">
        <f t="shared" si="168"/>
        <v/>
      </c>
      <c r="BY209" s="2" t="str">
        <f t="shared" si="168"/>
        <v/>
      </c>
      <c r="BZ209" s="2" t="str">
        <f t="shared" si="168"/>
        <v/>
      </c>
      <c r="CA209" s="2" t="str">
        <f t="shared" si="168"/>
        <v/>
      </c>
      <c r="CB209" s="2" t="str">
        <f t="shared" si="168"/>
        <v/>
      </c>
      <c r="CC209" s="2" t="str">
        <f t="shared" si="168"/>
        <v/>
      </c>
      <c r="CE209" s="2" t="str">
        <f t="shared" si="169"/>
        <v/>
      </c>
      <c r="CF209" s="2" t="str">
        <f t="shared" si="169"/>
        <v/>
      </c>
      <c r="CG209" s="2" t="str">
        <f t="shared" si="169"/>
        <v/>
      </c>
      <c r="CH209" s="2" t="str">
        <f t="shared" si="169"/>
        <v/>
      </c>
      <c r="CI209" s="2" t="str">
        <f t="shared" si="169"/>
        <v/>
      </c>
      <c r="CJ209" s="2" t="str">
        <f t="shared" si="169"/>
        <v/>
      </c>
      <c r="CK209" s="2" t="str">
        <f t="shared" si="169"/>
        <v/>
      </c>
      <c r="CL209" s="2" t="str">
        <f t="shared" si="169"/>
        <v/>
      </c>
      <c r="CM209" s="2" t="str">
        <f t="shared" si="169"/>
        <v/>
      </c>
      <c r="CN209" s="2" t="str">
        <f t="shared" si="169"/>
        <v/>
      </c>
      <c r="CO209" s="2" t="str">
        <f t="shared" si="169"/>
        <v/>
      </c>
      <c r="CP209" s="2" t="str">
        <f t="shared" si="169"/>
        <v/>
      </c>
      <c r="CQ209" s="2" t="str">
        <f t="shared" si="169"/>
        <v/>
      </c>
      <c r="CR209" s="2" t="str">
        <f t="shared" si="169"/>
        <v/>
      </c>
      <c r="CS209" s="2" t="str">
        <f t="shared" si="169"/>
        <v/>
      </c>
      <c r="CU209" s="2" t="str">
        <f t="shared" si="170"/>
        <v/>
      </c>
      <c r="CV209" s="2" t="str">
        <f t="shared" si="170"/>
        <v/>
      </c>
      <c r="CW209" s="2" t="str">
        <f t="shared" si="170"/>
        <v/>
      </c>
      <c r="CX209" s="2" t="str">
        <f t="shared" si="170"/>
        <v/>
      </c>
      <c r="CY209" s="2" t="str">
        <f t="shared" si="170"/>
        <v/>
      </c>
      <c r="CZ209" s="2" t="str">
        <f t="shared" si="170"/>
        <v/>
      </c>
      <c r="DA209" s="2" t="str">
        <f t="shared" si="170"/>
        <v/>
      </c>
      <c r="DB209" s="2" t="str">
        <f t="shared" si="170"/>
        <v/>
      </c>
      <c r="DC209" s="2" t="str">
        <f t="shared" si="170"/>
        <v/>
      </c>
      <c r="DD209" s="2" t="str">
        <f t="shared" si="170"/>
        <v/>
      </c>
      <c r="DE209" s="2" t="str">
        <f t="shared" si="170"/>
        <v/>
      </c>
      <c r="DF209" s="2" t="str">
        <f t="shared" si="170"/>
        <v/>
      </c>
      <c r="DG209" s="2" t="str">
        <f t="shared" si="170"/>
        <v/>
      </c>
      <c r="DH209" s="2" t="str">
        <f t="shared" si="170"/>
        <v/>
      </c>
      <c r="DI209" s="2" t="str">
        <f t="shared" si="170"/>
        <v/>
      </c>
      <c r="DK209" s="2">
        <f t="shared" si="176"/>
        <v>71.315457258064555</v>
      </c>
      <c r="DL209" s="2">
        <f t="shared" si="176"/>
        <v>80.919996700879778</v>
      </c>
      <c r="DM209" s="2">
        <f t="shared" si="176"/>
        <v>87.740588343108513</v>
      </c>
      <c r="DN209" s="2">
        <f t="shared" si="176"/>
        <v>80.645483177361882</v>
      </c>
      <c r="DO209" s="2">
        <f t="shared" si="176"/>
        <v>100.80198515395891</v>
      </c>
      <c r="DP209" s="2">
        <f t="shared" si="176"/>
        <v>94.938201871657753</v>
      </c>
      <c r="DQ209" s="2">
        <f t="shared" si="176"/>
        <v>95.569729288856294</v>
      </c>
      <c r="DR209" s="2">
        <f t="shared" si="176"/>
        <v>97.857977089442841</v>
      </c>
      <c r="DS209" s="2">
        <f t="shared" si="176"/>
        <v>74.62051451612902</v>
      </c>
      <c r="DT209" s="2">
        <f t="shared" si="176"/>
        <v>73.901199555061197</v>
      </c>
      <c r="DU209" s="2">
        <f t="shared" si="176"/>
        <v>82.20708921023359</v>
      </c>
      <c r="DV209" s="2">
        <f t="shared" si="176"/>
        <v>84.166940249266872</v>
      </c>
      <c r="DW209" s="2">
        <f t="shared" si="176"/>
        <v>96.980194295900162</v>
      </c>
      <c r="DX209" s="2">
        <f t="shared" si="176"/>
        <v>71.792024509803923</v>
      </c>
      <c r="DY209" s="2">
        <f t="shared" si="176"/>
        <v>62.581460317460298</v>
      </c>
      <c r="EA209" s="2">
        <f t="shared" si="164"/>
        <v>44.380778635100164</v>
      </c>
      <c r="EB209" s="2">
        <f t="shared" si="164"/>
        <v>50.18044738312534</v>
      </c>
      <c r="EC209" s="2">
        <f t="shared" si="164"/>
        <v>44.209930214115772</v>
      </c>
      <c r="ED209" s="2">
        <f t="shared" si="164"/>
        <v>42.60169031162846</v>
      </c>
      <c r="EE209" s="2">
        <f t="shared" si="164"/>
        <v>44.786901343730406</v>
      </c>
      <c r="EF209" s="2">
        <f t="shared" si="163"/>
        <v>30.890427894592591</v>
      </c>
      <c r="EG209" s="2">
        <f t="shared" si="163"/>
        <v>41.689524542226529</v>
      </c>
      <c r="EH209" s="2">
        <f t="shared" si="163"/>
        <v>35.373506662804175</v>
      </c>
      <c r="EI209" s="2">
        <f t="shared" si="163"/>
        <v>32.613470200443608</v>
      </c>
      <c r="EJ209" s="2">
        <f t="shared" si="163"/>
        <v>35.309247919224987</v>
      </c>
      <c r="EK209" s="2">
        <f t="shared" si="135"/>
        <v>34.322956731387421</v>
      </c>
      <c r="EL209" s="2">
        <f t="shared" si="130"/>
        <v>36.367409594095939</v>
      </c>
      <c r="EM209" s="2">
        <f t="shared" si="130"/>
        <v>42.27937977209961</v>
      </c>
      <c r="EN209" s="2">
        <f t="shared" si="130"/>
        <v>38.770886505485826</v>
      </c>
      <c r="EO209" s="2">
        <f t="shared" si="130"/>
        <v>40.293903162312233</v>
      </c>
      <c r="EQ209" s="2">
        <f t="shared" si="177"/>
        <v>48.595392727090875</v>
      </c>
      <c r="ER209" s="2">
        <f t="shared" si="177"/>
        <v>46.450117396441463</v>
      </c>
      <c r="ES209" s="2">
        <f t="shared" si="177"/>
        <v>44.716187328669989</v>
      </c>
      <c r="ET209" s="2">
        <f t="shared" si="177"/>
        <v>42.141790498434759</v>
      </c>
      <c r="EU209" s="2">
        <f t="shared" si="177"/>
        <v>43.484695763353152</v>
      </c>
      <c r="EV209" s="2">
        <f t="shared" si="177"/>
        <v>41.877523193927573</v>
      </c>
      <c r="EW209" s="2">
        <f t="shared" si="177"/>
        <v>43.840343158607702</v>
      </c>
      <c r="EX209" s="2">
        <f t="shared" si="177"/>
        <v>40.209905287340376</v>
      </c>
      <c r="EY209" s="2">
        <f t="shared" si="177"/>
        <v>36.076561973333689</v>
      </c>
      <c r="EZ209" s="2">
        <f t="shared" si="177"/>
        <v>36.254978233017752</v>
      </c>
      <c r="FA209" s="2">
        <f t="shared" si="177"/>
        <v>35.24945874455716</v>
      </c>
      <c r="FB209" s="2">
        <f t="shared" si="177"/>
        <v>36.44995792777798</v>
      </c>
      <c r="FC209" s="2">
        <f t="shared" si="177"/>
        <v>43.659815687341414</v>
      </c>
      <c r="FD209" s="2">
        <f t="shared" si="177"/>
        <v>39.551042406140276</v>
      </c>
      <c r="FE209" s="2">
        <f t="shared" si="177"/>
        <v>40.14062544156593</v>
      </c>
      <c r="FG209" s="2">
        <f t="shared" si="178"/>
        <v>0.99999999999975331</v>
      </c>
      <c r="FH209" s="2">
        <f t="shared" si="178"/>
        <v>0.99999999999975997</v>
      </c>
      <c r="FI209" s="2">
        <f t="shared" si="178"/>
        <v>0.99999999999979805</v>
      </c>
      <c r="FJ209" s="2">
        <f t="shared" si="178"/>
        <v>0.99999999999982847</v>
      </c>
      <c r="FK209" s="2">
        <f t="shared" si="178"/>
        <v>0.9999999999998247</v>
      </c>
      <c r="FL209" s="2">
        <f t="shared" si="178"/>
        <v>0.99999999999980971</v>
      </c>
      <c r="FM209" s="2">
        <f t="shared" si="178"/>
        <v>0.99999999999978573</v>
      </c>
      <c r="FN209" s="2">
        <f t="shared" si="178"/>
        <v>0.99999999999979783</v>
      </c>
      <c r="FO209" s="2">
        <f t="shared" si="178"/>
        <v>0.99999999999981637</v>
      </c>
      <c r="FP209" s="2">
        <f t="shared" si="178"/>
        <v>0.99999999999981348</v>
      </c>
      <c r="FQ209" s="2">
        <f t="shared" si="178"/>
        <v>0.99999999999982014</v>
      </c>
      <c r="FR209" s="2">
        <f t="shared" si="178"/>
        <v>0.9999999999998056</v>
      </c>
      <c r="FS209" s="2">
        <f t="shared" si="178"/>
        <v>0.99999999999686173</v>
      </c>
      <c r="FT209" s="2">
        <f t="shared" si="178"/>
        <v>0.9999999999721203</v>
      </c>
      <c r="FU209" s="2">
        <f t="shared" si="178"/>
        <v>0.99999999983820032</v>
      </c>
      <c r="FW209" s="2">
        <f t="shared" si="171"/>
        <v>0.999935423097988</v>
      </c>
      <c r="FX209" s="2">
        <f t="shared" si="171"/>
        <v>0.99996360965909425</v>
      </c>
      <c r="FY209" s="2">
        <f t="shared" si="171"/>
        <v>0.99997030484160276</v>
      </c>
      <c r="FZ209" s="2">
        <f t="shared" si="171"/>
        <v>0.99997546431450179</v>
      </c>
      <c r="GA209" s="2">
        <f t="shared" si="171"/>
        <v>0.99997248809823391</v>
      </c>
      <c r="GB209" s="2">
        <f t="shared" si="171"/>
        <v>0.99996972085714342</v>
      </c>
      <c r="GC209" s="2">
        <f t="shared" si="171"/>
        <v>0.99996455307203325</v>
      </c>
      <c r="GD209" s="2">
        <f t="shared" si="171"/>
        <v>0.99997979407530491</v>
      </c>
      <c r="GE209" s="2">
        <f t="shared" si="171"/>
        <v>0.9999816656640711</v>
      </c>
      <c r="GF209" s="2">
        <f t="shared" si="171"/>
        <v>0.9999805858574029</v>
      </c>
      <c r="GG209" s="2">
        <f t="shared" si="171"/>
        <v>0.9999763724273667</v>
      </c>
      <c r="GH209" s="2">
        <f t="shared" si="171"/>
        <v>0.99996716214350745</v>
      </c>
      <c r="GI209" s="2">
        <f t="shared" si="171"/>
        <v>0.99988925611679347</v>
      </c>
      <c r="GJ209" s="2">
        <f t="shared" si="171"/>
        <v>0.99970173904933601</v>
      </c>
      <c r="GK209" s="2">
        <f t="shared" si="171"/>
        <v>0.9993709781174045</v>
      </c>
      <c r="GM209" s="107">
        <f t="shared" si="172"/>
        <v>0</v>
      </c>
      <c r="GN209" s="107">
        <f t="shared" si="172"/>
        <v>0</v>
      </c>
      <c r="GO209" s="107">
        <f t="shared" si="172"/>
        <v>0</v>
      </c>
      <c r="GP209" s="107">
        <f t="shared" si="172"/>
        <v>0</v>
      </c>
      <c r="GQ209" s="107">
        <f t="shared" si="172"/>
        <v>0</v>
      </c>
      <c r="GR209" s="107">
        <f t="shared" si="172"/>
        <v>0</v>
      </c>
      <c r="GS209" s="107">
        <f t="shared" si="172"/>
        <v>0</v>
      </c>
      <c r="GT209" s="107">
        <f t="shared" si="172"/>
        <v>0</v>
      </c>
      <c r="GU209" s="107">
        <f t="shared" si="172"/>
        <v>0</v>
      </c>
      <c r="GV209" s="107">
        <f t="shared" si="172"/>
        <v>0</v>
      </c>
      <c r="GW209" s="107">
        <f t="shared" si="172"/>
        <v>0</v>
      </c>
      <c r="GX209" s="107">
        <f t="shared" si="172"/>
        <v>0</v>
      </c>
      <c r="GY209" s="107">
        <f t="shared" si="172"/>
        <v>0</v>
      </c>
      <c r="GZ209" s="107">
        <f t="shared" si="172"/>
        <v>0</v>
      </c>
      <c r="HA209" s="107">
        <f t="shared" si="172"/>
        <v>0</v>
      </c>
      <c r="HC209" s="107">
        <f t="shared" si="132"/>
        <v>0</v>
      </c>
      <c r="HD209" s="107">
        <f t="shared" si="132"/>
        <v>0</v>
      </c>
      <c r="HE209" s="107">
        <f t="shared" si="132"/>
        <v>0</v>
      </c>
      <c r="HF209" s="107">
        <f t="shared" si="132"/>
        <v>0</v>
      </c>
      <c r="HG209" s="107">
        <f t="shared" si="132"/>
        <v>0</v>
      </c>
      <c r="HH209" s="107">
        <f t="shared" si="132"/>
        <v>0</v>
      </c>
      <c r="HI209" s="107">
        <f t="shared" si="166"/>
        <v>0</v>
      </c>
      <c r="HJ209" s="107">
        <f t="shared" si="166"/>
        <v>0</v>
      </c>
      <c r="HK209" s="107">
        <f t="shared" si="166"/>
        <v>0</v>
      </c>
      <c r="HL209" s="107">
        <f t="shared" si="166"/>
        <v>0</v>
      </c>
      <c r="HM209" s="107">
        <f t="shared" si="166"/>
        <v>0</v>
      </c>
      <c r="HN209" s="107">
        <f t="shared" si="166"/>
        <v>0</v>
      </c>
      <c r="HO209" s="107">
        <f t="shared" si="149"/>
        <v>0</v>
      </c>
      <c r="HP209" s="107">
        <f t="shared" si="149"/>
        <v>0</v>
      </c>
      <c r="HQ209" s="107">
        <f t="shared" si="149"/>
        <v>0</v>
      </c>
      <c r="HS209" s="107">
        <f t="shared" si="173"/>
        <v>2.5043540675555982E-109</v>
      </c>
      <c r="HT209" s="107">
        <f t="shared" si="173"/>
        <v>3.2280877894726067E-127</v>
      </c>
      <c r="HU209" s="107">
        <f t="shared" si="173"/>
        <v>7.658889129014298E-137</v>
      </c>
      <c r="HV209" s="107">
        <f t="shared" si="173"/>
        <v>1.0353149923870166E-167</v>
      </c>
      <c r="HW209" s="107">
        <f t="shared" si="173"/>
        <v>3.1293704291701561E-168</v>
      </c>
      <c r="HX209" s="107">
        <f t="shared" si="173"/>
        <v>1.0111155529850391E-164</v>
      </c>
      <c r="HY209" s="107">
        <f t="shared" si="173"/>
        <v>1.9081835323010054E-165</v>
      </c>
      <c r="HZ209" s="107">
        <f t="shared" si="173"/>
        <v>5.4103076309805198E-176</v>
      </c>
      <c r="IA209" s="107">
        <f t="shared" si="173"/>
        <v>5.2976542494279833E-191</v>
      </c>
      <c r="IB209" s="107">
        <f t="shared" si="173"/>
        <v>1.3556369998906408E-200</v>
      </c>
      <c r="IC209" s="107">
        <f t="shared" si="173"/>
        <v>9.0884743054084561E-200</v>
      </c>
      <c r="ID209" s="107">
        <f t="shared" si="173"/>
        <v>1.7875390193260021E-168</v>
      </c>
      <c r="IE209" s="107">
        <f t="shared" si="173"/>
        <v>9.342214366684636E-156</v>
      </c>
      <c r="IF209" s="107">
        <f t="shared" si="173"/>
        <v>5.5415838547509543E-155</v>
      </c>
      <c r="IG209" s="107">
        <f t="shared" si="173"/>
        <v>4.3999682315333493E-168</v>
      </c>
      <c r="II209" s="107">
        <f t="shared" si="174"/>
        <v>8.6733944892132977E-34</v>
      </c>
      <c r="IJ209" s="107">
        <f t="shared" si="174"/>
        <v>5.7391856439683043E-42</v>
      </c>
      <c r="IK209" s="107">
        <f t="shared" si="174"/>
        <v>9.4450406940311828E-46</v>
      </c>
      <c r="IL209" s="107">
        <f t="shared" si="174"/>
        <v>3.2545373588540048E-56</v>
      </c>
      <c r="IM209" s="107">
        <f t="shared" si="174"/>
        <v>1.3521837736812443E-55</v>
      </c>
      <c r="IN209" s="107">
        <f t="shared" si="174"/>
        <v>3.4272483152725059E-54</v>
      </c>
      <c r="IO209" s="107">
        <f t="shared" si="174"/>
        <v>1.7294829020186087E-53</v>
      </c>
      <c r="IP209" s="107">
        <f t="shared" si="174"/>
        <v>4.4308340022706965E-60</v>
      </c>
      <c r="IQ209" s="107">
        <f t="shared" si="174"/>
        <v>3.0456192478072238E-65</v>
      </c>
      <c r="IR209" s="107">
        <f t="shared" si="174"/>
        <v>2.1135359718263886E-68</v>
      </c>
      <c r="IS209" s="107">
        <f t="shared" si="174"/>
        <v>1.0583719428314358E-66</v>
      </c>
      <c r="IT209" s="107">
        <f t="shared" si="174"/>
        <v>4.3487733460225129E-55</v>
      </c>
      <c r="IU209" s="107">
        <f t="shared" si="174"/>
        <v>7.5460442632410188E-50</v>
      </c>
      <c r="IV209" s="107">
        <f t="shared" si="174"/>
        <v>9.0378831965514777E-48</v>
      </c>
      <c r="IW209" s="107">
        <f t="shared" si="174"/>
        <v>8.4697399544871756E-44</v>
      </c>
      <c r="IY209" s="107">
        <f t="shared" si="175"/>
        <v>8.6733944892132977E-34</v>
      </c>
      <c r="IZ209" s="107">
        <f t="shared" si="175"/>
        <v>5.7391856439683043E-42</v>
      </c>
      <c r="JA209" s="107">
        <f t="shared" si="175"/>
        <v>9.4450406940311828E-46</v>
      </c>
      <c r="JB209" s="107">
        <f t="shared" si="175"/>
        <v>3.2545373588540048E-56</v>
      </c>
      <c r="JC209" s="107">
        <f t="shared" si="175"/>
        <v>1.3521837736812443E-55</v>
      </c>
      <c r="JD209" s="107">
        <f t="shared" si="175"/>
        <v>3.4272483152725059E-54</v>
      </c>
      <c r="JE209" s="107">
        <f t="shared" si="175"/>
        <v>1.7294829020186087E-53</v>
      </c>
      <c r="JF209" s="107">
        <f t="shared" si="175"/>
        <v>4.4308340022706965E-60</v>
      </c>
      <c r="JG209" s="107">
        <f t="shared" si="175"/>
        <v>3.0456192478072238E-65</v>
      </c>
      <c r="JH209" s="107">
        <f t="shared" si="175"/>
        <v>2.1135359718263886E-68</v>
      </c>
      <c r="JI209" s="107">
        <f t="shared" si="175"/>
        <v>1.0583719428314358E-66</v>
      </c>
      <c r="JJ209" s="107">
        <f t="shared" si="175"/>
        <v>4.3487733460225129E-55</v>
      </c>
      <c r="JK209" s="107">
        <f t="shared" si="175"/>
        <v>7.5460442632410188E-50</v>
      </c>
      <c r="JL209" s="107">
        <f t="shared" si="175"/>
        <v>9.0378831965514777E-48</v>
      </c>
      <c r="JM209" s="107">
        <f t="shared" si="175"/>
        <v>8.4697399544871756E-44</v>
      </c>
    </row>
    <row r="210" spans="2:273" x14ac:dyDescent="0.25">
      <c r="B210" s="2">
        <v>182</v>
      </c>
      <c r="C210" s="37">
        <v>49.71</v>
      </c>
      <c r="D210" s="37">
        <v>47.694000000000003</v>
      </c>
      <c r="E210" s="37">
        <v>45.225999999999999</v>
      </c>
      <c r="F210" s="37">
        <v>42.317</v>
      </c>
      <c r="G210" s="37">
        <v>44.366999999999997</v>
      </c>
      <c r="H210" s="37">
        <v>45.183</v>
      </c>
      <c r="I210" s="37">
        <v>45.283000000000001</v>
      </c>
      <c r="J210" s="37">
        <v>40.6</v>
      </c>
      <c r="K210" s="37">
        <v>38.1</v>
      </c>
      <c r="L210" s="37">
        <v>37.700000000000003</v>
      </c>
      <c r="M210" s="37">
        <v>35.832999999999998</v>
      </c>
      <c r="N210" s="37">
        <v>35.482999999999997</v>
      </c>
      <c r="O210" s="37">
        <v>43.517000000000003</v>
      </c>
      <c r="P210" s="37">
        <v>39.883000000000003</v>
      </c>
      <c r="Q210" s="37">
        <v>40.482999999999997</v>
      </c>
      <c r="S210" s="4" t="e">
        <f>AY210 + (C$3 * _xlfn.NORM.DIST($B210, C$7, ABS(C$11), FALSE) * _xlfn.NORM.DIST(($B210 - C$7)*C$15, 0, ABS(C$11), TRUE) * 2)
               + (C$4 * _xlfn.NORM.DIST($B210, C$8, ABS(C$12), FALSE) * _xlfn.NORM.DIST(($B210 - C$8)*C$16, 0, ABS(C$12), TRUE) * 2)
               + (C$5 * _xlfn.NORM.DIST($B210, C$9, ABS(C$13), FALSE) * _xlfn.NORM.DIST(($B210 - C$9)*C$17, 0, ABS(C$13), TRUE) * 2)
               + (C$6 * _xlfn.NORM.DIST($B210, C$10, ABS(C$14), FALSE) * _xlfn.NORM.DIST(($B210 - C$10)*C$18, 0, ABS(C$14), TRUE) * 2)</f>
        <v>#N/A</v>
      </c>
      <c r="T210" s="4" t="e">
        <f>AZ210 + (D$3 * _xlfn.NORM.DIST($B210, D$7, ABS(D$11), FALSE) * _xlfn.NORM.DIST(($B210 - D$7)*D$15, 0, ABS(D$11), TRUE) * 2)
               + (D$4 * _xlfn.NORM.DIST($B210, D$8, ABS(D$12), FALSE) * _xlfn.NORM.DIST(($B210 - D$8)*D$16, 0, ABS(D$12), TRUE) * 2)
               + (D$5 * _xlfn.NORM.DIST($B210, D$9, ABS(D$13), FALSE) * _xlfn.NORM.DIST(($B210 - D$9)*D$17, 0, ABS(D$13), TRUE) * 2)
               + (D$6 * _xlfn.NORM.DIST($B210, D$10, ABS(D$14), FALSE) * _xlfn.NORM.DIST(($B210 - D$10)*D$18, 0, ABS(D$14), TRUE) * 2)</f>
        <v>#N/A</v>
      </c>
      <c r="U210" s="4" t="e">
        <f>BA210 + (E$3 * _xlfn.NORM.DIST($B210, E$7, ABS(E$11), FALSE) * _xlfn.NORM.DIST(($B210 - E$7)*E$15, 0, ABS(E$11), TRUE) * 2)
               + (E$4 * _xlfn.NORM.DIST($B210, E$8, ABS(E$12), FALSE) * _xlfn.NORM.DIST(($B210 - E$8)*E$16, 0, ABS(E$12), TRUE) * 2)
               + (E$5 * _xlfn.NORM.DIST($B210, E$9, ABS(E$13), FALSE) * _xlfn.NORM.DIST(($B210 - E$9)*E$17, 0, ABS(E$13), TRUE) * 2)
               + (E$6 * _xlfn.NORM.DIST($B210, E$10, ABS(E$14), FALSE) * _xlfn.NORM.DIST(($B210 - E$10)*E$18, 0, ABS(E$14), TRUE) * 2)</f>
        <v>#N/A</v>
      </c>
      <c r="V210" s="4" t="e">
        <f>BB210 + (F$3 * _xlfn.NORM.DIST($B210, F$7, ABS(F$11), FALSE) * _xlfn.NORM.DIST(($B210 - F$7)*F$15, 0, ABS(F$11), TRUE) * 2)
               + (F$4 * _xlfn.NORM.DIST($B210, F$8, ABS(F$12), FALSE) * _xlfn.NORM.DIST(($B210 - F$8)*F$16, 0, ABS(F$12), TRUE) * 2)
               + (F$5 * _xlfn.NORM.DIST($B210, F$9, ABS(F$13), FALSE) * _xlfn.NORM.DIST(($B210 - F$9)*F$17, 0, ABS(F$13), TRUE) * 2)
               + (F$6 * _xlfn.NORM.DIST($B210, F$10, ABS(F$14), FALSE) * _xlfn.NORM.DIST(($B210 - F$10)*F$18, 0, ABS(F$14), TRUE) * 2)</f>
        <v>#N/A</v>
      </c>
      <c r="W210" s="4" t="e">
        <f>BC210 + (G$3 * _xlfn.NORM.DIST($B210, G$7, ABS(G$11), FALSE) * _xlfn.NORM.DIST(($B210 - G$7)*G$15, 0, ABS(G$11), TRUE) * 2)
               + (G$4 * _xlfn.NORM.DIST($B210, G$8, ABS(G$12), FALSE) * _xlfn.NORM.DIST(($B210 - G$8)*G$16, 0, ABS(G$12), TRUE) * 2)
               + (G$5 * _xlfn.NORM.DIST($B210, G$9, ABS(G$13), FALSE) * _xlfn.NORM.DIST(($B210 - G$9)*G$17, 0, ABS(G$13), TRUE) * 2)
               + (G$6 * _xlfn.NORM.DIST($B210, G$10, ABS(G$14), FALSE) * _xlfn.NORM.DIST(($B210 - G$10)*G$18, 0, ABS(G$14), TRUE) * 2)</f>
        <v>#N/A</v>
      </c>
      <c r="X210" s="4" t="e">
        <f>BD210 + (H$3 * _xlfn.NORM.DIST($B210, H$7, ABS(H$11), FALSE) * _xlfn.NORM.DIST(($B210 - H$7)*H$15, 0, ABS(H$11), TRUE) * 2)
               + (H$4 * _xlfn.NORM.DIST($B210, H$8, ABS(H$12), FALSE) * _xlfn.NORM.DIST(($B210 - H$8)*H$16, 0, ABS(H$12), TRUE) * 2)
               + (H$5 * _xlfn.NORM.DIST($B210, H$9, ABS(H$13), FALSE) * _xlfn.NORM.DIST(($B210 - H$9)*H$17, 0, ABS(H$13), TRUE) * 2)
               + (H$6 * _xlfn.NORM.DIST($B210, H$10, ABS(H$14), FALSE) * _xlfn.NORM.DIST(($B210 - H$10)*H$18, 0, ABS(H$14), TRUE) * 2)</f>
        <v>#N/A</v>
      </c>
      <c r="Y210" s="4" t="e">
        <f>BE210 + (I$3 * _xlfn.NORM.DIST($B210, I$7, ABS(I$11), FALSE) * _xlfn.NORM.DIST(($B210 - I$7)*I$15, 0, ABS(I$11), TRUE) * 2)
               + (I$4 * _xlfn.NORM.DIST($B210, I$8, ABS(I$12), FALSE) * _xlfn.NORM.DIST(($B210 - I$8)*I$16, 0, ABS(I$12), TRUE) * 2)
               + (I$5 * _xlfn.NORM.DIST($B210, I$9, ABS(I$13), FALSE) * _xlfn.NORM.DIST(($B210 - I$9)*I$17, 0, ABS(I$13), TRUE) * 2)
               + (I$6 * _xlfn.NORM.DIST($B210, I$10, ABS(I$14), FALSE) * _xlfn.NORM.DIST(($B210 - I$10)*I$18, 0, ABS(I$14), TRUE) * 2)</f>
        <v>#N/A</v>
      </c>
      <c r="Z210" s="4" t="e">
        <f>BF210 + (J$3 * _xlfn.NORM.DIST($B210, J$7, ABS(J$11), FALSE) * _xlfn.NORM.DIST(($B210 - J$7)*J$15, 0, ABS(J$11), TRUE) * 2)
               + (J$4 * _xlfn.NORM.DIST($B210, J$8, ABS(J$12), FALSE) * _xlfn.NORM.DIST(($B210 - J$8)*J$16, 0, ABS(J$12), TRUE) * 2)
               + (J$5 * _xlfn.NORM.DIST($B210, J$9, ABS(J$13), FALSE) * _xlfn.NORM.DIST(($B210 - J$9)*J$17, 0, ABS(J$13), TRUE) * 2)
               + (J$6 * _xlfn.NORM.DIST($B210, J$10, ABS(J$14), FALSE) * _xlfn.NORM.DIST(($B210 - J$10)*J$18, 0, ABS(J$14), TRUE) * 2)</f>
        <v>#N/A</v>
      </c>
      <c r="AA210" s="4" t="e">
        <f>BG210 + (K$3 * _xlfn.NORM.DIST($B210, K$7, ABS(K$11), FALSE) * _xlfn.NORM.DIST(($B210 - K$7)*K$15, 0, ABS(K$11), TRUE) * 2)
               + (K$4 * _xlfn.NORM.DIST($B210, K$8, ABS(K$12), FALSE) * _xlfn.NORM.DIST(($B210 - K$8)*K$16, 0, ABS(K$12), TRUE) * 2)
               + (K$5 * _xlfn.NORM.DIST($B210, K$9, ABS(K$13), FALSE) * _xlfn.NORM.DIST(($B210 - K$9)*K$17, 0, ABS(K$13), TRUE) * 2)
               + (K$6 * _xlfn.NORM.DIST($B210, K$10, ABS(K$14), FALSE) * _xlfn.NORM.DIST(($B210 - K$10)*K$18, 0, ABS(K$14), TRUE) * 2)</f>
        <v>#N/A</v>
      </c>
      <c r="AB210" s="4" t="e">
        <f>BH210 + (L$3 * _xlfn.NORM.DIST($B210, L$7, ABS(L$11), FALSE) * _xlfn.NORM.DIST(($B210 - L$7)*L$15, 0, ABS(L$11), TRUE) * 2)
               + (L$4 * _xlfn.NORM.DIST($B210, L$8, ABS(L$12), FALSE) * _xlfn.NORM.DIST(($B210 - L$8)*L$16, 0, ABS(L$12), TRUE) * 2)
               + (L$5 * _xlfn.NORM.DIST($B210, L$9, ABS(L$13), FALSE) * _xlfn.NORM.DIST(($B210 - L$9)*L$17, 0, ABS(L$13), TRUE) * 2)
               + (L$6 * _xlfn.NORM.DIST($B210, L$10, ABS(L$14), FALSE) * _xlfn.NORM.DIST(($B210 - L$10)*L$18, 0, ABS(L$14), TRUE) * 2)</f>
        <v>#N/A</v>
      </c>
      <c r="AC210" s="4" t="e">
        <f>BI210 + (M$3 * _xlfn.NORM.DIST($B210, M$7, ABS(M$11), FALSE) * _xlfn.NORM.DIST(($B210 - M$7)*M$15, 0, ABS(M$11), TRUE) * 2)
               + (M$4 * _xlfn.NORM.DIST($B210, M$8, ABS(M$12), FALSE) * _xlfn.NORM.DIST(($B210 - M$8)*M$16, 0, ABS(M$12), TRUE) * 2)
               + (M$5 * _xlfn.NORM.DIST($B210, M$9, ABS(M$13), FALSE) * _xlfn.NORM.DIST(($B210 - M$9)*M$17, 0, ABS(M$13), TRUE) * 2)
               + (M$6 * _xlfn.NORM.DIST($B210, M$10, ABS(M$14), FALSE) * _xlfn.NORM.DIST(($B210 - M$10)*M$18, 0, ABS(M$14), TRUE) * 2)</f>
        <v>#N/A</v>
      </c>
      <c r="AD210" s="4" t="e">
        <f>BJ210 + (N$3 * _xlfn.NORM.DIST($B210, N$7, ABS(N$11), FALSE) * _xlfn.NORM.DIST(($B210 - N$7)*N$15, 0, ABS(N$11), TRUE) * 2)
               + (N$4 * _xlfn.NORM.DIST($B210, N$8, ABS(N$12), FALSE) * _xlfn.NORM.DIST(($B210 - N$8)*N$16, 0, ABS(N$12), TRUE) * 2)
               + (N$5 * _xlfn.NORM.DIST($B210, N$9, ABS(N$13), FALSE) * _xlfn.NORM.DIST(($B210 - N$9)*N$17, 0, ABS(N$13), TRUE) * 2)
               + (N$6 * _xlfn.NORM.DIST($B210, N$10, ABS(N$14), FALSE) * _xlfn.NORM.DIST(($B210 - N$10)*N$18, 0, ABS(N$14), TRUE) * 2)</f>
        <v>#N/A</v>
      </c>
      <c r="AE210" s="4" t="e">
        <f>BK210 + (O$3 * _xlfn.NORM.DIST($B210, O$7, ABS(O$11), FALSE) * _xlfn.NORM.DIST(($B210 - O$7)*O$15, 0, ABS(O$11), TRUE) * 2)
               + (O$4 * _xlfn.NORM.DIST($B210, O$8, ABS(O$12), FALSE) * _xlfn.NORM.DIST(($B210 - O$8)*O$16, 0, ABS(O$12), TRUE) * 2)
               + (O$5 * _xlfn.NORM.DIST($B210, O$9, ABS(O$13), FALSE) * _xlfn.NORM.DIST(($B210 - O$9)*O$17, 0, ABS(O$13), TRUE) * 2)
               + (O$6 * _xlfn.NORM.DIST($B210, O$10, ABS(O$14), FALSE) * _xlfn.NORM.DIST(($B210 - O$10)*O$18, 0, ABS(O$14), TRUE) * 2)</f>
        <v>#N/A</v>
      </c>
      <c r="AF210" s="4" t="e">
        <f t="shared" si="133"/>
        <v>#N/A</v>
      </c>
      <c r="AG210" s="4" t="e">
        <f t="shared" si="133"/>
        <v>#N/A</v>
      </c>
      <c r="AI210" s="4">
        <f>IF(OR($B210 &lt; C$231, $B210 &gt; C$234), 0, C210-S210)</f>
        <v>0</v>
      </c>
      <c r="AJ210" s="4">
        <f>IF(OR($B210 &lt; D$231, $B210 &gt; D$234), 0, D210-T210)</f>
        <v>0</v>
      </c>
      <c r="AK210" s="4">
        <f>IF(OR($B210 &lt; E$231, $B210 &gt; E$234), 0, E210-U210)</f>
        <v>0</v>
      </c>
      <c r="AL210" s="4">
        <f>IF(OR($B210 &lt; F$231, $B210 &gt; F$234), 0, F210-V210)</f>
        <v>0</v>
      </c>
      <c r="AM210" s="4">
        <f>IF(OR($B210 &lt; G$231, $B210 &gt; G$234), 0, G210-W210)</f>
        <v>0</v>
      </c>
      <c r="AN210" s="4">
        <f>IF(OR($B210 &lt; H$231, $B210 &gt; H$234), 0, H210-X210)</f>
        <v>0</v>
      </c>
      <c r="AO210" s="4">
        <f>IF(OR($B210 &lt; I$231, $B210 &gt; I$234), 0, I210-Y210)</f>
        <v>0</v>
      </c>
      <c r="AP210" s="4">
        <f>IF(OR($B210 &lt; J$231, $B210 &gt; J$234), 0, J210-Z210)</f>
        <v>0</v>
      </c>
      <c r="AQ210" s="4">
        <f>IF(OR($B210 &lt; K$231, $B210 &gt; K$234), 0, K210-AA210)</f>
        <v>0</v>
      </c>
      <c r="AR210" s="4">
        <f>IF(OR($B210 &lt; L$231, $B210 &gt; L$234), 0, L210-AB210)</f>
        <v>0</v>
      </c>
      <c r="AS210" s="4">
        <f>IF(OR($B210 &lt; M$231, $B210 &gt; M$234), 0, M210-AC210)</f>
        <v>0</v>
      </c>
      <c r="AT210" s="4">
        <f>IF(OR($B210 &lt; N$231, $B210 &gt; N$234), 0, N210-AD210)</f>
        <v>0</v>
      </c>
      <c r="AU210" s="4">
        <f>IF(OR($B210 &lt; O$231, $B210 &gt; O$234), 0, O210-AE210)</f>
        <v>0</v>
      </c>
      <c r="AV210" s="4">
        <f t="shared" si="179"/>
        <v>0</v>
      </c>
      <c r="AW210" s="4">
        <f t="shared" si="179"/>
        <v>0</v>
      </c>
      <c r="AY210" s="2" t="e">
        <f t="shared" si="167"/>
        <v>#N/A</v>
      </c>
      <c r="AZ210" s="2" t="e">
        <f t="shared" si="167"/>
        <v>#N/A</v>
      </c>
      <c r="BA210" s="2" t="e">
        <f t="shared" si="167"/>
        <v>#N/A</v>
      </c>
      <c r="BB210" s="2" t="e">
        <f t="shared" si="167"/>
        <v>#N/A</v>
      </c>
      <c r="BC210" s="2" t="e">
        <f t="shared" si="167"/>
        <v>#N/A</v>
      </c>
      <c r="BD210" s="2" t="e">
        <f t="shared" si="167"/>
        <v>#N/A</v>
      </c>
      <c r="BE210" s="2" t="e">
        <f t="shared" si="167"/>
        <v>#N/A</v>
      </c>
      <c r="BF210" s="2" t="e">
        <f t="shared" si="167"/>
        <v>#N/A</v>
      </c>
      <c r="BG210" s="2" t="e">
        <f t="shared" si="167"/>
        <v>#N/A</v>
      </c>
      <c r="BH210" s="2" t="e">
        <f t="shared" si="167"/>
        <v>#N/A</v>
      </c>
      <c r="BI210" s="2" t="e">
        <f t="shared" si="167"/>
        <v>#N/A</v>
      </c>
      <c r="BJ210" s="2" t="e">
        <f t="shared" si="167"/>
        <v>#N/A</v>
      </c>
      <c r="BK210" s="2" t="e">
        <f t="shared" si="167"/>
        <v>#N/A</v>
      </c>
      <c r="BL210" s="2" t="e">
        <f t="shared" si="167"/>
        <v>#N/A</v>
      </c>
      <c r="BM210" s="2" t="e">
        <f t="shared" si="167"/>
        <v>#N/A</v>
      </c>
      <c r="BO210" s="2" t="str">
        <f t="shared" si="168"/>
        <v/>
      </c>
      <c r="BP210" s="2" t="str">
        <f t="shared" si="168"/>
        <v/>
      </c>
      <c r="BQ210" s="2" t="str">
        <f t="shared" si="168"/>
        <v/>
      </c>
      <c r="BR210" s="2" t="str">
        <f t="shared" si="168"/>
        <v/>
      </c>
      <c r="BS210" s="2" t="str">
        <f t="shared" si="168"/>
        <v/>
      </c>
      <c r="BT210" s="2" t="str">
        <f t="shared" si="168"/>
        <v/>
      </c>
      <c r="BU210" s="2" t="str">
        <f t="shared" si="168"/>
        <v/>
      </c>
      <c r="BV210" s="2" t="str">
        <f t="shared" si="168"/>
        <v/>
      </c>
      <c r="BW210" s="2" t="str">
        <f t="shared" si="168"/>
        <v/>
      </c>
      <c r="BX210" s="2" t="str">
        <f t="shared" si="168"/>
        <v/>
      </c>
      <c r="BY210" s="2" t="str">
        <f t="shared" si="168"/>
        <v/>
      </c>
      <c r="BZ210" s="2" t="str">
        <f t="shared" si="168"/>
        <v/>
      </c>
      <c r="CA210" s="2" t="str">
        <f t="shared" si="168"/>
        <v/>
      </c>
      <c r="CB210" s="2" t="str">
        <f t="shared" si="168"/>
        <v/>
      </c>
      <c r="CC210" s="2" t="str">
        <f t="shared" si="168"/>
        <v/>
      </c>
      <c r="CE210" s="2" t="str">
        <f t="shared" si="169"/>
        <v/>
      </c>
      <c r="CF210" s="2" t="str">
        <f t="shared" si="169"/>
        <v/>
      </c>
      <c r="CG210" s="2" t="str">
        <f t="shared" si="169"/>
        <v/>
      </c>
      <c r="CH210" s="2" t="str">
        <f t="shared" si="169"/>
        <v/>
      </c>
      <c r="CI210" s="2" t="str">
        <f t="shared" si="169"/>
        <v/>
      </c>
      <c r="CJ210" s="2" t="str">
        <f t="shared" si="169"/>
        <v/>
      </c>
      <c r="CK210" s="2" t="str">
        <f t="shared" si="169"/>
        <v/>
      </c>
      <c r="CL210" s="2" t="str">
        <f t="shared" si="169"/>
        <v/>
      </c>
      <c r="CM210" s="2" t="str">
        <f t="shared" si="169"/>
        <v/>
      </c>
      <c r="CN210" s="2" t="str">
        <f t="shared" si="169"/>
        <v/>
      </c>
      <c r="CO210" s="2" t="str">
        <f t="shared" si="169"/>
        <v/>
      </c>
      <c r="CP210" s="2" t="str">
        <f t="shared" si="169"/>
        <v/>
      </c>
      <c r="CQ210" s="2" t="str">
        <f t="shared" si="169"/>
        <v/>
      </c>
      <c r="CR210" s="2" t="str">
        <f t="shared" si="169"/>
        <v/>
      </c>
      <c r="CS210" s="2" t="str">
        <f t="shared" si="169"/>
        <v/>
      </c>
      <c r="CU210" s="2" t="str">
        <f t="shared" si="170"/>
        <v/>
      </c>
      <c r="CV210" s="2" t="str">
        <f t="shared" si="170"/>
        <v/>
      </c>
      <c r="CW210" s="2" t="str">
        <f t="shared" si="170"/>
        <v/>
      </c>
      <c r="CX210" s="2" t="str">
        <f t="shared" si="170"/>
        <v/>
      </c>
      <c r="CY210" s="2" t="str">
        <f t="shared" si="170"/>
        <v/>
      </c>
      <c r="CZ210" s="2" t="str">
        <f t="shared" si="170"/>
        <v/>
      </c>
      <c r="DA210" s="2" t="str">
        <f t="shared" si="170"/>
        <v/>
      </c>
      <c r="DB210" s="2" t="str">
        <f t="shared" si="170"/>
        <v/>
      </c>
      <c r="DC210" s="2" t="str">
        <f t="shared" si="170"/>
        <v/>
      </c>
      <c r="DD210" s="2" t="str">
        <f t="shared" si="170"/>
        <v/>
      </c>
      <c r="DE210" s="2" t="str">
        <f t="shared" si="170"/>
        <v/>
      </c>
      <c r="DF210" s="2" t="str">
        <f t="shared" si="170"/>
        <v/>
      </c>
      <c r="DG210" s="2" t="str">
        <f t="shared" si="170"/>
        <v/>
      </c>
      <c r="DH210" s="2" t="str">
        <f t="shared" si="170"/>
        <v/>
      </c>
      <c r="DI210" s="2" t="str">
        <f t="shared" si="170"/>
        <v/>
      </c>
      <c r="DK210" s="2">
        <f t="shared" si="176"/>
        <v>71.357614112903264</v>
      </c>
      <c r="DL210" s="2">
        <f t="shared" si="176"/>
        <v>81.008709860703817</v>
      </c>
      <c r="DM210" s="2">
        <f t="shared" si="176"/>
        <v>87.866783174486812</v>
      </c>
      <c r="DN210" s="2">
        <f t="shared" si="176"/>
        <v>80.747381238859205</v>
      </c>
      <c r="DO210" s="2">
        <f t="shared" si="176"/>
        <v>101.00558137829908</v>
      </c>
      <c r="DP210" s="2">
        <f t="shared" si="176"/>
        <v>95.07647693850268</v>
      </c>
      <c r="DQ210" s="2">
        <f t="shared" si="176"/>
        <v>95.732955461876827</v>
      </c>
      <c r="DR210" s="2">
        <f t="shared" si="176"/>
        <v>98.044194648093878</v>
      </c>
      <c r="DS210" s="2">
        <f t="shared" si="176"/>
        <v>74.685245161290311</v>
      </c>
      <c r="DT210" s="2">
        <f t="shared" si="176"/>
        <v>73.971850945495021</v>
      </c>
      <c r="DU210" s="2">
        <f t="shared" si="176"/>
        <v>82.328285428253608</v>
      </c>
      <c r="DV210" s="2">
        <f t="shared" si="176"/>
        <v>84.280404142228747</v>
      </c>
      <c r="DW210" s="2">
        <f t="shared" si="176"/>
        <v>97.119384135472345</v>
      </c>
      <c r="DX210" s="2">
        <f t="shared" si="176"/>
        <v>71.824388480392159</v>
      </c>
      <c r="DY210" s="2">
        <f t="shared" si="176"/>
        <v>62.569685550082085</v>
      </c>
      <c r="EA210" s="2">
        <f t="shared" si="164"/>
        <v>44.297891402281223</v>
      </c>
      <c r="EB210" s="2">
        <f t="shared" si="164"/>
        <v>50.144430527100013</v>
      </c>
      <c r="EC210" s="2">
        <f t="shared" si="164"/>
        <v>44.09735963521014</v>
      </c>
      <c r="ED210" s="2">
        <f t="shared" si="164"/>
        <v>42.494622953801368</v>
      </c>
      <c r="EE210" s="2">
        <f t="shared" si="164"/>
        <v>44.651443848778101</v>
      </c>
      <c r="EF210" s="2">
        <f t="shared" si="163"/>
        <v>30.577579270918989</v>
      </c>
      <c r="EG210" s="2">
        <f t="shared" si="163"/>
        <v>41.484532154378122</v>
      </c>
      <c r="EH210" s="2">
        <f t="shared" si="163"/>
        <v>35.152514677481662</v>
      </c>
      <c r="EI210" s="2">
        <f t="shared" si="163"/>
        <v>32.432723424792577</v>
      </c>
      <c r="EJ210" s="2">
        <f t="shared" si="163"/>
        <v>35.156788852503745</v>
      </c>
      <c r="EK210" s="2">
        <f t="shared" si="135"/>
        <v>34.15979002185933</v>
      </c>
      <c r="EL210" s="2">
        <f t="shared" si="130"/>
        <v>36.186821033210329</v>
      </c>
      <c r="EM210" s="2">
        <f t="shared" si="130"/>
        <v>42.083784933509712</v>
      </c>
      <c r="EN210" s="2">
        <f t="shared" si="130"/>
        <v>38.596211549832454</v>
      </c>
      <c r="EO210" s="2">
        <f t="shared" si="130"/>
        <v>40.13443804430581</v>
      </c>
      <c r="EQ210" s="2">
        <f t="shared" si="177"/>
        <v>48.564528214459436</v>
      </c>
      <c r="ER210" s="2">
        <f t="shared" si="177"/>
        <v>46.374790713325901</v>
      </c>
      <c r="ES210" s="2">
        <f t="shared" si="177"/>
        <v>44.610283654527819</v>
      </c>
      <c r="ET210" s="2">
        <f t="shared" si="177"/>
        <v>42.030391647609534</v>
      </c>
      <c r="EU210" s="2">
        <f t="shared" si="177"/>
        <v>43.334898690595296</v>
      </c>
      <c r="EV210" s="2">
        <f t="shared" si="177"/>
        <v>41.692266781240988</v>
      </c>
      <c r="EW210" s="2">
        <f t="shared" si="177"/>
        <v>43.661515538197243</v>
      </c>
      <c r="EX210" s="2">
        <f t="shared" si="177"/>
        <v>40.044842410765</v>
      </c>
      <c r="EY210" s="2">
        <f t="shared" si="177"/>
        <v>35.935759952064956</v>
      </c>
      <c r="EZ210" s="2">
        <f t="shared" si="177"/>
        <v>36.113624372327095</v>
      </c>
      <c r="FA210" s="2">
        <f t="shared" si="177"/>
        <v>35.097050330442734</v>
      </c>
      <c r="FB210" s="2">
        <f t="shared" si="177"/>
        <v>36.270962230631184</v>
      </c>
      <c r="FC210" s="2">
        <f t="shared" si="177"/>
        <v>43.480294474903474</v>
      </c>
      <c r="FD210" s="2">
        <f t="shared" si="177"/>
        <v>39.386133557622017</v>
      </c>
      <c r="FE210" s="2">
        <f t="shared" si="177"/>
        <v>39.980529561561326</v>
      </c>
      <c r="FG210" s="2">
        <f t="shared" si="178"/>
        <v>0.99999999999980405</v>
      </c>
      <c r="FH210" s="2">
        <f t="shared" si="178"/>
        <v>0.99999999999980937</v>
      </c>
      <c r="FI210" s="2">
        <f t="shared" si="178"/>
        <v>0.99999999999983957</v>
      </c>
      <c r="FJ210" s="2">
        <f t="shared" si="178"/>
        <v>0.99999999999986378</v>
      </c>
      <c r="FK210" s="2">
        <f t="shared" si="178"/>
        <v>0.99999999999986078</v>
      </c>
      <c r="FL210" s="2">
        <f t="shared" si="178"/>
        <v>0.99999999999984879</v>
      </c>
      <c r="FM210" s="2">
        <f t="shared" si="178"/>
        <v>0.9999999999998298</v>
      </c>
      <c r="FN210" s="2">
        <f t="shared" si="178"/>
        <v>0.99999999999983935</v>
      </c>
      <c r="FO210" s="2">
        <f t="shared" si="178"/>
        <v>0.99999999999985412</v>
      </c>
      <c r="FP210" s="2">
        <f t="shared" si="178"/>
        <v>0.99999999999985179</v>
      </c>
      <c r="FQ210" s="2">
        <f t="shared" si="178"/>
        <v>0.99999999999985711</v>
      </c>
      <c r="FR210" s="2">
        <f t="shared" si="178"/>
        <v>0.99999999999984568</v>
      </c>
      <c r="FS210" s="2">
        <f t="shared" si="178"/>
        <v>0.99999999999745437</v>
      </c>
      <c r="FT210" s="2">
        <f t="shared" si="178"/>
        <v>0.99999999997698807</v>
      </c>
      <c r="FU210" s="2">
        <f t="shared" si="178"/>
        <v>0.99999999986446397</v>
      </c>
      <c r="FW210" s="2">
        <f t="shared" si="171"/>
        <v>0.99994870406212644</v>
      </c>
      <c r="FX210" s="2">
        <f t="shared" si="171"/>
        <v>0.99997109390840067</v>
      </c>
      <c r="FY210" s="2">
        <f t="shared" si="171"/>
        <v>0.99997641215318878</v>
      </c>
      <c r="FZ210" s="2">
        <f t="shared" si="171"/>
        <v>0.99998051051390069</v>
      </c>
      <c r="GA210" s="2">
        <f t="shared" si="171"/>
        <v>0.99997814639597937</v>
      </c>
      <c r="GB210" s="2">
        <f t="shared" si="171"/>
        <v>0.99997594827212211</v>
      </c>
      <c r="GC210" s="2">
        <f t="shared" si="171"/>
        <v>0.99997184329900723</v>
      </c>
      <c r="GD210" s="2">
        <f t="shared" si="171"/>
        <v>0.99998394979680472</v>
      </c>
      <c r="GE210" s="2">
        <f t="shared" si="171"/>
        <v>0.99998543646438975</v>
      </c>
      <c r="GF210" s="2">
        <f t="shared" si="171"/>
        <v>0.99998457873680591</v>
      </c>
      <c r="GG210" s="2">
        <f t="shared" si="171"/>
        <v>0.99998123186073518</v>
      </c>
      <c r="GH210" s="2">
        <f t="shared" si="171"/>
        <v>0.99997391578725203</v>
      </c>
      <c r="GI210" s="2">
        <f t="shared" si="171"/>
        <v>0.99991017034312324</v>
      </c>
      <c r="GJ210" s="2">
        <f t="shared" si="171"/>
        <v>0.99975380134219682</v>
      </c>
      <c r="GK210" s="2">
        <f t="shared" si="171"/>
        <v>0.99947302862778431</v>
      </c>
      <c r="GM210" s="107">
        <f t="shared" si="172"/>
        <v>0</v>
      </c>
      <c r="GN210" s="107">
        <f t="shared" si="172"/>
        <v>0</v>
      </c>
      <c r="GO210" s="107">
        <f t="shared" si="172"/>
        <v>0</v>
      </c>
      <c r="GP210" s="107">
        <f t="shared" si="172"/>
        <v>0</v>
      </c>
      <c r="GQ210" s="107">
        <f t="shared" si="172"/>
        <v>0</v>
      </c>
      <c r="GR210" s="107">
        <f t="shared" si="172"/>
        <v>0</v>
      </c>
      <c r="GS210" s="107">
        <f t="shared" si="172"/>
        <v>0</v>
      </c>
      <c r="GT210" s="107">
        <f t="shared" si="172"/>
        <v>0</v>
      </c>
      <c r="GU210" s="107">
        <f t="shared" si="172"/>
        <v>0</v>
      </c>
      <c r="GV210" s="107">
        <f t="shared" si="172"/>
        <v>0</v>
      </c>
      <c r="GW210" s="107">
        <f t="shared" si="172"/>
        <v>0</v>
      </c>
      <c r="GX210" s="107">
        <f t="shared" si="172"/>
        <v>0</v>
      </c>
      <c r="GY210" s="107">
        <f t="shared" si="172"/>
        <v>0</v>
      </c>
      <c r="GZ210" s="107">
        <f t="shared" si="172"/>
        <v>0</v>
      </c>
      <c r="HA210" s="107">
        <f t="shared" si="172"/>
        <v>0</v>
      </c>
      <c r="HC210" s="107">
        <f t="shared" si="132"/>
        <v>0</v>
      </c>
      <c r="HD210" s="107">
        <f t="shared" si="132"/>
        <v>0</v>
      </c>
      <c r="HE210" s="107">
        <f t="shared" si="132"/>
        <v>0</v>
      </c>
      <c r="HF210" s="107">
        <f t="shared" si="132"/>
        <v>0</v>
      </c>
      <c r="HG210" s="107">
        <f t="shared" si="132"/>
        <v>0</v>
      </c>
      <c r="HH210" s="107">
        <f t="shared" si="132"/>
        <v>0</v>
      </c>
      <c r="HI210" s="107">
        <f t="shared" si="166"/>
        <v>0</v>
      </c>
      <c r="HJ210" s="107">
        <f t="shared" si="166"/>
        <v>0</v>
      </c>
      <c r="HK210" s="107">
        <f t="shared" si="166"/>
        <v>0</v>
      </c>
      <c r="HL210" s="107">
        <f t="shared" si="166"/>
        <v>0</v>
      </c>
      <c r="HM210" s="107">
        <f t="shared" si="166"/>
        <v>0</v>
      </c>
      <c r="HN210" s="107">
        <f t="shared" si="166"/>
        <v>0</v>
      </c>
      <c r="HO210" s="107">
        <f t="shared" si="149"/>
        <v>0</v>
      </c>
      <c r="HP210" s="107">
        <f t="shared" si="149"/>
        <v>0</v>
      </c>
      <c r="HQ210" s="107">
        <f t="shared" si="149"/>
        <v>0</v>
      </c>
      <c r="HS210" s="107">
        <f t="shared" si="173"/>
        <v>1.9358190283691018E-112</v>
      </c>
      <c r="HT210" s="107">
        <f t="shared" si="173"/>
        <v>9.043627026215285E-131</v>
      </c>
      <c r="HU210" s="107">
        <f t="shared" si="173"/>
        <v>1.2705810479110511E-140</v>
      </c>
      <c r="HV210" s="107">
        <f t="shared" si="173"/>
        <v>2.7416091808733802E-172</v>
      </c>
      <c r="HW210" s="107">
        <f t="shared" si="173"/>
        <v>7.718984138357118E-173</v>
      </c>
      <c r="HX210" s="107">
        <f t="shared" si="173"/>
        <v>2.9102446962889244E-169</v>
      </c>
      <c r="HY210" s="107">
        <f t="shared" si="173"/>
        <v>4.9045915777540302E-170</v>
      </c>
      <c r="HZ210" s="107">
        <f t="shared" si="173"/>
        <v>9.2699256723871616E-181</v>
      </c>
      <c r="IA210" s="107">
        <f t="shared" si="173"/>
        <v>3.8728035887523274E-196</v>
      </c>
      <c r="IB210" s="107">
        <f t="shared" si="173"/>
        <v>5.1217178321845372E-206</v>
      </c>
      <c r="IC210" s="107">
        <f t="shared" si="173"/>
        <v>3.2947358470998682E-205</v>
      </c>
      <c r="ID210" s="107">
        <f t="shared" si="173"/>
        <v>3.8349037403972367E-173</v>
      </c>
      <c r="IE210" s="107">
        <f t="shared" si="173"/>
        <v>3.7970363070914977E-160</v>
      </c>
      <c r="IF210" s="107">
        <f t="shared" si="173"/>
        <v>2.1712590891480289E-159</v>
      </c>
      <c r="IG210" s="107">
        <f t="shared" si="173"/>
        <v>5.686078564715943E-173</v>
      </c>
      <c r="II210" s="107">
        <f t="shared" si="174"/>
        <v>2.445023357428302E-35</v>
      </c>
      <c r="IJ210" s="107">
        <f t="shared" si="174"/>
        <v>8.4411099108380157E-44</v>
      </c>
      <c r="IK210" s="107">
        <f t="shared" si="174"/>
        <v>1.0250423085742908E-47</v>
      </c>
      <c r="IL210" s="107">
        <f t="shared" si="174"/>
        <v>1.3393790787592266E-58</v>
      </c>
      <c r="IM210" s="107">
        <f t="shared" si="174"/>
        <v>5.5779543182270275E-58</v>
      </c>
      <c r="IN210" s="107">
        <f t="shared" si="174"/>
        <v>1.5515002823811567E-56</v>
      </c>
      <c r="IO210" s="107">
        <f t="shared" si="174"/>
        <v>7.746254850905914E-56</v>
      </c>
      <c r="IP210" s="107">
        <f t="shared" si="174"/>
        <v>1.3752195210098605E-62</v>
      </c>
      <c r="IQ210" s="107">
        <f t="shared" si="174"/>
        <v>6.006631934498483E-68</v>
      </c>
      <c r="IR210" s="107">
        <f t="shared" si="174"/>
        <v>2.9546077108005193E-71</v>
      </c>
      <c r="IS210" s="107">
        <f t="shared" si="174"/>
        <v>1.5522554115105614E-69</v>
      </c>
      <c r="IT210" s="107">
        <f t="shared" si="174"/>
        <v>1.7189955752929008E-57</v>
      </c>
      <c r="IU210" s="107">
        <f t="shared" si="174"/>
        <v>4.3977963203981214E-52</v>
      </c>
      <c r="IV210" s="107">
        <f t="shared" si="174"/>
        <v>5.7012519440380301E-50</v>
      </c>
      <c r="IW210" s="107">
        <f t="shared" si="174"/>
        <v>7.6407856465350016E-46</v>
      </c>
      <c r="IY210" s="107">
        <f t="shared" si="175"/>
        <v>2.445023357428302E-35</v>
      </c>
      <c r="IZ210" s="107">
        <f t="shared" si="175"/>
        <v>8.4411099108380157E-44</v>
      </c>
      <c r="JA210" s="107">
        <f t="shared" si="175"/>
        <v>1.0250423085742908E-47</v>
      </c>
      <c r="JB210" s="107">
        <f t="shared" si="175"/>
        <v>1.3393790787592266E-58</v>
      </c>
      <c r="JC210" s="107">
        <f t="shared" si="175"/>
        <v>5.5779543182270275E-58</v>
      </c>
      <c r="JD210" s="107">
        <f t="shared" si="175"/>
        <v>1.5515002823811567E-56</v>
      </c>
      <c r="JE210" s="107">
        <f t="shared" si="175"/>
        <v>7.746254850905914E-56</v>
      </c>
      <c r="JF210" s="107">
        <f t="shared" si="175"/>
        <v>1.3752195210098605E-62</v>
      </c>
      <c r="JG210" s="107">
        <f t="shared" si="175"/>
        <v>6.006631934498483E-68</v>
      </c>
      <c r="JH210" s="107">
        <f t="shared" si="175"/>
        <v>2.9546077108005193E-71</v>
      </c>
      <c r="JI210" s="107">
        <f t="shared" si="175"/>
        <v>1.5522554115105614E-69</v>
      </c>
      <c r="JJ210" s="107">
        <f t="shared" si="175"/>
        <v>1.7189955752929008E-57</v>
      </c>
      <c r="JK210" s="107">
        <f t="shared" si="175"/>
        <v>4.3977963203981214E-52</v>
      </c>
      <c r="JL210" s="107">
        <f t="shared" si="175"/>
        <v>5.7012519440380301E-50</v>
      </c>
      <c r="JM210" s="107">
        <f t="shared" si="175"/>
        <v>7.6407856465350016E-46</v>
      </c>
    </row>
    <row r="211" spans="2:273" x14ac:dyDescent="0.25">
      <c r="B211" s="2">
        <v>183</v>
      </c>
      <c r="C211" s="37">
        <v>50.984000000000002</v>
      </c>
      <c r="D211" s="37">
        <v>46.531999999999996</v>
      </c>
      <c r="E211" s="37">
        <v>45.935000000000002</v>
      </c>
      <c r="F211" s="37">
        <v>42.167000000000002</v>
      </c>
      <c r="G211" s="37">
        <v>44.832999999999998</v>
      </c>
      <c r="H211" s="37">
        <v>45.433</v>
      </c>
      <c r="I211" s="37">
        <v>46.517000000000003</v>
      </c>
      <c r="J211" s="37">
        <v>41</v>
      </c>
      <c r="K211" s="37">
        <v>38.082999999999998</v>
      </c>
      <c r="L211" s="37">
        <v>37.267000000000003</v>
      </c>
      <c r="M211" s="37">
        <v>37.033000000000001</v>
      </c>
      <c r="N211" s="37">
        <v>36.417000000000002</v>
      </c>
      <c r="O211" s="37">
        <v>43.433</v>
      </c>
      <c r="P211" s="37">
        <v>40.817</v>
      </c>
      <c r="Q211" s="37">
        <v>40.033000000000001</v>
      </c>
      <c r="S211" s="4" t="e">
        <f>AY211 + (C$3 * _xlfn.NORM.DIST($B211, C$7, ABS(C$11), FALSE) * _xlfn.NORM.DIST(($B211 - C$7)*C$15, 0, ABS(C$11), TRUE) * 2)
               + (C$4 * _xlfn.NORM.DIST($B211, C$8, ABS(C$12), FALSE) * _xlfn.NORM.DIST(($B211 - C$8)*C$16, 0, ABS(C$12), TRUE) * 2)
               + (C$5 * _xlfn.NORM.DIST($B211, C$9, ABS(C$13), FALSE) * _xlfn.NORM.DIST(($B211 - C$9)*C$17, 0, ABS(C$13), TRUE) * 2)
               + (C$6 * _xlfn.NORM.DIST($B211, C$10, ABS(C$14), FALSE) * _xlfn.NORM.DIST(($B211 - C$10)*C$18, 0, ABS(C$14), TRUE) * 2)</f>
        <v>#N/A</v>
      </c>
      <c r="T211" s="4" t="e">
        <f>AZ211 + (D$3 * _xlfn.NORM.DIST($B211, D$7, ABS(D$11), FALSE) * _xlfn.NORM.DIST(($B211 - D$7)*D$15, 0, ABS(D$11), TRUE) * 2)
               + (D$4 * _xlfn.NORM.DIST($B211, D$8, ABS(D$12), FALSE) * _xlfn.NORM.DIST(($B211 - D$8)*D$16, 0, ABS(D$12), TRUE) * 2)
               + (D$5 * _xlfn.NORM.DIST($B211, D$9, ABS(D$13), FALSE) * _xlfn.NORM.DIST(($B211 - D$9)*D$17, 0, ABS(D$13), TRUE) * 2)
               + (D$6 * _xlfn.NORM.DIST($B211, D$10, ABS(D$14), FALSE) * _xlfn.NORM.DIST(($B211 - D$10)*D$18, 0, ABS(D$14), TRUE) * 2)</f>
        <v>#N/A</v>
      </c>
      <c r="U211" s="4" t="e">
        <f>BA211 + (E$3 * _xlfn.NORM.DIST($B211, E$7, ABS(E$11), FALSE) * _xlfn.NORM.DIST(($B211 - E$7)*E$15, 0, ABS(E$11), TRUE) * 2)
               + (E$4 * _xlfn.NORM.DIST($B211, E$8, ABS(E$12), FALSE) * _xlfn.NORM.DIST(($B211 - E$8)*E$16, 0, ABS(E$12), TRUE) * 2)
               + (E$5 * _xlfn.NORM.DIST($B211, E$9, ABS(E$13), FALSE) * _xlfn.NORM.DIST(($B211 - E$9)*E$17, 0, ABS(E$13), TRUE) * 2)
               + (E$6 * _xlfn.NORM.DIST($B211, E$10, ABS(E$14), FALSE) * _xlfn.NORM.DIST(($B211 - E$10)*E$18, 0, ABS(E$14), TRUE) * 2)</f>
        <v>#N/A</v>
      </c>
      <c r="V211" s="4" t="e">
        <f>BB211 + (F$3 * _xlfn.NORM.DIST($B211, F$7, ABS(F$11), FALSE) * _xlfn.NORM.DIST(($B211 - F$7)*F$15, 0, ABS(F$11), TRUE) * 2)
               + (F$4 * _xlfn.NORM.DIST($B211, F$8, ABS(F$12), FALSE) * _xlfn.NORM.DIST(($B211 - F$8)*F$16, 0, ABS(F$12), TRUE) * 2)
               + (F$5 * _xlfn.NORM.DIST($B211, F$9, ABS(F$13), FALSE) * _xlfn.NORM.DIST(($B211 - F$9)*F$17, 0, ABS(F$13), TRUE) * 2)
               + (F$6 * _xlfn.NORM.DIST($B211, F$10, ABS(F$14), FALSE) * _xlfn.NORM.DIST(($B211 - F$10)*F$18, 0, ABS(F$14), TRUE) * 2)</f>
        <v>#N/A</v>
      </c>
      <c r="W211" s="4" t="e">
        <f>BC211 + (G$3 * _xlfn.NORM.DIST($B211, G$7, ABS(G$11), FALSE) * _xlfn.NORM.DIST(($B211 - G$7)*G$15, 0, ABS(G$11), TRUE) * 2)
               + (G$4 * _xlfn.NORM.DIST($B211, G$8, ABS(G$12), FALSE) * _xlfn.NORM.DIST(($B211 - G$8)*G$16, 0, ABS(G$12), TRUE) * 2)
               + (G$5 * _xlfn.NORM.DIST($B211, G$9, ABS(G$13), FALSE) * _xlfn.NORM.DIST(($B211 - G$9)*G$17, 0, ABS(G$13), TRUE) * 2)
               + (G$6 * _xlfn.NORM.DIST($B211, G$10, ABS(G$14), FALSE) * _xlfn.NORM.DIST(($B211 - G$10)*G$18, 0, ABS(G$14), TRUE) * 2)</f>
        <v>#N/A</v>
      </c>
      <c r="X211" s="4" t="e">
        <f>BD211 + (H$3 * _xlfn.NORM.DIST($B211, H$7, ABS(H$11), FALSE) * _xlfn.NORM.DIST(($B211 - H$7)*H$15, 0, ABS(H$11), TRUE) * 2)
               + (H$4 * _xlfn.NORM.DIST($B211, H$8, ABS(H$12), FALSE) * _xlfn.NORM.DIST(($B211 - H$8)*H$16, 0, ABS(H$12), TRUE) * 2)
               + (H$5 * _xlfn.NORM.DIST($B211, H$9, ABS(H$13), FALSE) * _xlfn.NORM.DIST(($B211 - H$9)*H$17, 0, ABS(H$13), TRUE) * 2)
               + (H$6 * _xlfn.NORM.DIST($B211, H$10, ABS(H$14), FALSE) * _xlfn.NORM.DIST(($B211 - H$10)*H$18, 0, ABS(H$14), TRUE) * 2)</f>
        <v>#N/A</v>
      </c>
      <c r="Y211" s="4" t="e">
        <f>BE211 + (I$3 * _xlfn.NORM.DIST($B211, I$7, ABS(I$11), FALSE) * _xlfn.NORM.DIST(($B211 - I$7)*I$15, 0, ABS(I$11), TRUE) * 2)
               + (I$4 * _xlfn.NORM.DIST($B211, I$8, ABS(I$12), FALSE) * _xlfn.NORM.DIST(($B211 - I$8)*I$16, 0, ABS(I$12), TRUE) * 2)
               + (I$5 * _xlfn.NORM.DIST($B211, I$9, ABS(I$13), FALSE) * _xlfn.NORM.DIST(($B211 - I$9)*I$17, 0, ABS(I$13), TRUE) * 2)
               + (I$6 * _xlfn.NORM.DIST($B211, I$10, ABS(I$14), FALSE) * _xlfn.NORM.DIST(($B211 - I$10)*I$18, 0, ABS(I$14), TRUE) * 2)</f>
        <v>#N/A</v>
      </c>
      <c r="Z211" s="4" t="e">
        <f>BF211 + (J$3 * _xlfn.NORM.DIST($B211, J$7, ABS(J$11), FALSE) * _xlfn.NORM.DIST(($B211 - J$7)*J$15, 0, ABS(J$11), TRUE) * 2)
               + (J$4 * _xlfn.NORM.DIST($B211, J$8, ABS(J$12), FALSE) * _xlfn.NORM.DIST(($B211 - J$8)*J$16, 0, ABS(J$12), TRUE) * 2)
               + (J$5 * _xlfn.NORM.DIST($B211, J$9, ABS(J$13), FALSE) * _xlfn.NORM.DIST(($B211 - J$9)*J$17, 0, ABS(J$13), TRUE) * 2)
               + (J$6 * _xlfn.NORM.DIST($B211, J$10, ABS(J$14), FALSE) * _xlfn.NORM.DIST(($B211 - J$10)*J$18, 0, ABS(J$14), TRUE) * 2)</f>
        <v>#N/A</v>
      </c>
      <c r="AA211" s="4" t="e">
        <f>BG211 + (K$3 * _xlfn.NORM.DIST($B211, K$7, ABS(K$11), FALSE) * _xlfn.NORM.DIST(($B211 - K$7)*K$15, 0, ABS(K$11), TRUE) * 2)
               + (K$4 * _xlfn.NORM.DIST($B211, K$8, ABS(K$12), FALSE) * _xlfn.NORM.DIST(($B211 - K$8)*K$16, 0, ABS(K$12), TRUE) * 2)
               + (K$5 * _xlfn.NORM.DIST($B211, K$9, ABS(K$13), FALSE) * _xlfn.NORM.DIST(($B211 - K$9)*K$17, 0, ABS(K$13), TRUE) * 2)
               + (K$6 * _xlfn.NORM.DIST($B211, K$10, ABS(K$14), FALSE) * _xlfn.NORM.DIST(($B211 - K$10)*K$18, 0, ABS(K$14), TRUE) * 2)</f>
        <v>#N/A</v>
      </c>
      <c r="AB211" s="4" t="e">
        <f>BH211 + (L$3 * _xlfn.NORM.DIST($B211, L$7, ABS(L$11), FALSE) * _xlfn.NORM.DIST(($B211 - L$7)*L$15, 0, ABS(L$11), TRUE) * 2)
               + (L$4 * _xlfn.NORM.DIST($B211, L$8, ABS(L$12), FALSE) * _xlfn.NORM.DIST(($B211 - L$8)*L$16, 0, ABS(L$12), TRUE) * 2)
               + (L$5 * _xlfn.NORM.DIST($B211, L$9, ABS(L$13), FALSE) * _xlfn.NORM.DIST(($B211 - L$9)*L$17, 0, ABS(L$13), TRUE) * 2)
               + (L$6 * _xlfn.NORM.DIST($B211, L$10, ABS(L$14), FALSE) * _xlfn.NORM.DIST(($B211 - L$10)*L$18, 0, ABS(L$14), TRUE) * 2)</f>
        <v>#N/A</v>
      </c>
      <c r="AC211" s="4" t="e">
        <f>BI211 + (M$3 * _xlfn.NORM.DIST($B211, M$7, ABS(M$11), FALSE) * _xlfn.NORM.DIST(($B211 - M$7)*M$15, 0, ABS(M$11), TRUE) * 2)
               + (M$4 * _xlfn.NORM.DIST($B211, M$8, ABS(M$12), FALSE) * _xlfn.NORM.DIST(($B211 - M$8)*M$16, 0, ABS(M$12), TRUE) * 2)
               + (M$5 * _xlfn.NORM.DIST($B211, M$9, ABS(M$13), FALSE) * _xlfn.NORM.DIST(($B211 - M$9)*M$17, 0, ABS(M$13), TRUE) * 2)
               + (M$6 * _xlfn.NORM.DIST($B211, M$10, ABS(M$14), FALSE) * _xlfn.NORM.DIST(($B211 - M$10)*M$18, 0, ABS(M$14), TRUE) * 2)</f>
        <v>#N/A</v>
      </c>
      <c r="AD211" s="4" t="e">
        <f>BJ211 + (N$3 * _xlfn.NORM.DIST($B211, N$7, ABS(N$11), FALSE) * _xlfn.NORM.DIST(($B211 - N$7)*N$15, 0, ABS(N$11), TRUE) * 2)
               + (N$4 * _xlfn.NORM.DIST($B211, N$8, ABS(N$12), FALSE) * _xlfn.NORM.DIST(($B211 - N$8)*N$16, 0, ABS(N$12), TRUE) * 2)
               + (N$5 * _xlfn.NORM.DIST($B211, N$9, ABS(N$13), FALSE) * _xlfn.NORM.DIST(($B211 - N$9)*N$17, 0, ABS(N$13), TRUE) * 2)
               + (N$6 * _xlfn.NORM.DIST($B211, N$10, ABS(N$14), FALSE) * _xlfn.NORM.DIST(($B211 - N$10)*N$18, 0, ABS(N$14), TRUE) * 2)</f>
        <v>#N/A</v>
      </c>
      <c r="AE211" s="4" t="e">
        <f>BK211 + (O$3 * _xlfn.NORM.DIST($B211, O$7, ABS(O$11), FALSE) * _xlfn.NORM.DIST(($B211 - O$7)*O$15, 0, ABS(O$11), TRUE) * 2)
               + (O$4 * _xlfn.NORM.DIST($B211, O$8, ABS(O$12), FALSE) * _xlfn.NORM.DIST(($B211 - O$8)*O$16, 0, ABS(O$12), TRUE) * 2)
               + (O$5 * _xlfn.NORM.DIST($B211, O$9, ABS(O$13), FALSE) * _xlfn.NORM.DIST(($B211 - O$9)*O$17, 0, ABS(O$13), TRUE) * 2)
               + (O$6 * _xlfn.NORM.DIST($B211, O$10, ABS(O$14), FALSE) * _xlfn.NORM.DIST(($B211 - O$10)*O$18, 0, ABS(O$14), TRUE) * 2)</f>
        <v>#N/A</v>
      </c>
      <c r="AF211" s="4" t="e">
        <f t="shared" si="133"/>
        <v>#N/A</v>
      </c>
      <c r="AG211" s="4" t="e">
        <f t="shared" si="133"/>
        <v>#N/A</v>
      </c>
      <c r="AI211" s="4">
        <f>IF(OR($B211 &lt; C$231, $B211 &gt; C$234), 0, C211-S211)</f>
        <v>0</v>
      </c>
      <c r="AJ211" s="4">
        <f>IF(OR($B211 &lt; D$231, $B211 &gt; D$234), 0, D211-T211)</f>
        <v>0</v>
      </c>
      <c r="AK211" s="4">
        <f>IF(OR($B211 &lt; E$231, $B211 &gt; E$234), 0, E211-U211)</f>
        <v>0</v>
      </c>
      <c r="AL211" s="4">
        <f>IF(OR($B211 &lt; F$231, $B211 &gt; F$234), 0, F211-V211)</f>
        <v>0</v>
      </c>
      <c r="AM211" s="4">
        <f>IF(OR($B211 &lt; G$231, $B211 &gt; G$234), 0, G211-W211)</f>
        <v>0</v>
      </c>
      <c r="AN211" s="4">
        <f>IF(OR($B211 &lt; H$231, $B211 &gt; H$234), 0, H211-X211)</f>
        <v>0</v>
      </c>
      <c r="AO211" s="4">
        <f>IF(OR($B211 &lt; I$231, $B211 &gt; I$234), 0, I211-Y211)</f>
        <v>0</v>
      </c>
      <c r="AP211" s="4">
        <f>IF(OR($B211 &lt; J$231, $B211 &gt; J$234), 0, J211-Z211)</f>
        <v>0</v>
      </c>
      <c r="AQ211" s="4">
        <f>IF(OR($B211 &lt; K$231, $B211 &gt; K$234), 0, K211-AA211)</f>
        <v>0</v>
      </c>
      <c r="AR211" s="4">
        <f>IF(OR($B211 &lt; L$231, $B211 &gt; L$234), 0, L211-AB211)</f>
        <v>0</v>
      </c>
      <c r="AS211" s="4">
        <f>IF(OR($B211 &lt; M$231, $B211 &gt; M$234), 0, M211-AC211)</f>
        <v>0</v>
      </c>
      <c r="AT211" s="4">
        <f>IF(OR($B211 &lt; N$231, $B211 &gt; N$234), 0, N211-AD211)</f>
        <v>0</v>
      </c>
      <c r="AU211" s="4">
        <f>IF(OR($B211 &lt; O$231, $B211 &gt; O$234), 0, O211-AE211)</f>
        <v>0</v>
      </c>
      <c r="AV211" s="4">
        <f t="shared" si="179"/>
        <v>0</v>
      </c>
      <c r="AW211" s="4">
        <f t="shared" si="179"/>
        <v>0</v>
      </c>
      <c r="AY211" s="2" t="e">
        <f t="shared" si="167"/>
        <v>#N/A</v>
      </c>
      <c r="AZ211" s="2" t="e">
        <f t="shared" si="167"/>
        <v>#N/A</v>
      </c>
      <c r="BA211" s="2" t="e">
        <f t="shared" si="167"/>
        <v>#N/A</v>
      </c>
      <c r="BB211" s="2" t="e">
        <f t="shared" si="167"/>
        <v>#N/A</v>
      </c>
      <c r="BC211" s="2" t="e">
        <f t="shared" si="167"/>
        <v>#N/A</v>
      </c>
      <c r="BD211" s="2" t="e">
        <f t="shared" si="167"/>
        <v>#N/A</v>
      </c>
      <c r="BE211" s="2" t="e">
        <f t="shared" si="167"/>
        <v>#N/A</v>
      </c>
      <c r="BF211" s="2" t="e">
        <f t="shared" si="167"/>
        <v>#N/A</v>
      </c>
      <c r="BG211" s="2" t="e">
        <f t="shared" si="167"/>
        <v>#N/A</v>
      </c>
      <c r="BH211" s="2" t="e">
        <f t="shared" si="167"/>
        <v>#N/A</v>
      </c>
      <c r="BI211" s="2" t="e">
        <f t="shared" si="167"/>
        <v>#N/A</v>
      </c>
      <c r="BJ211" s="2" t="e">
        <f t="shared" si="167"/>
        <v>#N/A</v>
      </c>
      <c r="BK211" s="2" t="e">
        <f t="shared" si="167"/>
        <v>#N/A</v>
      </c>
      <c r="BL211" s="2" t="e">
        <f t="shared" si="167"/>
        <v>#N/A</v>
      </c>
      <c r="BM211" s="2" t="e">
        <f t="shared" si="167"/>
        <v>#N/A</v>
      </c>
      <c r="BO211" s="2" t="str">
        <f t="shared" si="168"/>
        <v/>
      </c>
      <c r="BP211" s="2" t="str">
        <f t="shared" si="168"/>
        <v/>
      </c>
      <c r="BQ211" s="2" t="str">
        <f t="shared" si="168"/>
        <v/>
      </c>
      <c r="BR211" s="2" t="str">
        <f t="shared" si="168"/>
        <v/>
      </c>
      <c r="BS211" s="2" t="str">
        <f t="shared" si="168"/>
        <v/>
      </c>
      <c r="BT211" s="2" t="str">
        <f t="shared" si="168"/>
        <v/>
      </c>
      <c r="BU211" s="2" t="str">
        <f t="shared" si="168"/>
        <v/>
      </c>
      <c r="BV211" s="2" t="str">
        <f t="shared" si="168"/>
        <v/>
      </c>
      <c r="BW211" s="2" t="str">
        <f t="shared" si="168"/>
        <v/>
      </c>
      <c r="BX211" s="2" t="str">
        <f t="shared" si="168"/>
        <v/>
      </c>
      <c r="BY211" s="2" t="str">
        <f t="shared" si="168"/>
        <v/>
      </c>
      <c r="BZ211" s="2" t="str">
        <f t="shared" si="168"/>
        <v/>
      </c>
      <c r="CA211" s="2" t="str">
        <f t="shared" si="168"/>
        <v/>
      </c>
      <c r="CB211" s="2" t="str">
        <f t="shared" si="168"/>
        <v/>
      </c>
      <c r="CC211" s="2" t="str">
        <f t="shared" si="168"/>
        <v/>
      </c>
      <c r="CE211" s="2" t="str">
        <f t="shared" si="169"/>
        <v/>
      </c>
      <c r="CF211" s="2" t="str">
        <f t="shared" si="169"/>
        <v/>
      </c>
      <c r="CG211" s="2" t="str">
        <f t="shared" si="169"/>
        <v/>
      </c>
      <c r="CH211" s="2" t="str">
        <f t="shared" si="169"/>
        <v/>
      </c>
      <c r="CI211" s="2" t="str">
        <f t="shared" si="169"/>
        <v/>
      </c>
      <c r="CJ211" s="2" t="str">
        <f t="shared" si="169"/>
        <v/>
      </c>
      <c r="CK211" s="2" t="str">
        <f t="shared" si="169"/>
        <v/>
      </c>
      <c r="CL211" s="2" t="str">
        <f t="shared" si="169"/>
        <v/>
      </c>
      <c r="CM211" s="2" t="str">
        <f t="shared" si="169"/>
        <v/>
      </c>
      <c r="CN211" s="2" t="str">
        <f t="shared" si="169"/>
        <v/>
      </c>
      <c r="CO211" s="2" t="str">
        <f t="shared" si="169"/>
        <v/>
      </c>
      <c r="CP211" s="2" t="str">
        <f t="shared" si="169"/>
        <v/>
      </c>
      <c r="CQ211" s="2" t="str">
        <f t="shared" si="169"/>
        <v/>
      </c>
      <c r="CR211" s="2" t="str">
        <f t="shared" si="169"/>
        <v/>
      </c>
      <c r="CS211" s="2" t="str">
        <f t="shared" si="169"/>
        <v/>
      </c>
      <c r="CU211" s="2" t="str">
        <f t="shared" si="170"/>
        <v/>
      </c>
      <c r="CV211" s="2" t="str">
        <f t="shared" si="170"/>
        <v/>
      </c>
      <c r="CW211" s="2" t="str">
        <f t="shared" si="170"/>
        <v/>
      </c>
      <c r="CX211" s="2" t="str">
        <f t="shared" si="170"/>
        <v/>
      </c>
      <c r="CY211" s="2" t="str">
        <f t="shared" si="170"/>
        <v/>
      </c>
      <c r="CZ211" s="2" t="str">
        <f t="shared" si="170"/>
        <v/>
      </c>
      <c r="DA211" s="2" t="str">
        <f t="shared" si="170"/>
        <v/>
      </c>
      <c r="DB211" s="2" t="str">
        <f t="shared" si="170"/>
        <v/>
      </c>
      <c r="DC211" s="2" t="str">
        <f t="shared" si="170"/>
        <v/>
      </c>
      <c r="DD211" s="2" t="str">
        <f t="shared" si="170"/>
        <v/>
      </c>
      <c r="DE211" s="2" t="str">
        <f t="shared" si="170"/>
        <v/>
      </c>
      <c r="DF211" s="2" t="str">
        <f t="shared" si="170"/>
        <v/>
      </c>
      <c r="DG211" s="2" t="str">
        <f t="shared" si="170"/>
        <v/>
      </c>
      <c r="DH211" s="2" t="str">
        <f t="shared" si="170"/>
        <v/>
      </c>
      <c r="DI211" s="2" t="str">
        <f t="shared" si="170"/>
        <v/>
      </c>
      <c r="DK211" s="2">
        <f t="shared" si="176"/>
        <v>71.399770967741972</v>
      </c>
      <c r="DL211" s="2">
        <f t="shared" si="176"/>
        <v>81.09742302052787</v>
      </c>
      <c r="DM211" s="2">
        <f t="shared" si="176"/>
        <v>87.992978005865112</v>
      </c>
      <c r="DN211" s="2">
        <f t="shared" si="176"/>
        <v>80.849279300356528</v>
      </c>
      <c r="DO211" s="2">
        <f t="shared" si="176"/>
        <v>101.20917760263926</v>
      </c>
      <c r="DP211" s="2">
        <f t="shared" si="176"/>
        <v>95.214752005347592</v>
      </c>
      <c r="DQ211" s="2">
        <f t="shared" si="176"/>
        <v>95.896181634897346</v>
      </c>
      <c r="DR211" s="2">
        <f t="shared" si="176"/>
        <v>98.230412206744887</v>
      </c>
      <c r="DS211" s="2">
        <f t="shared" si="176"/>
        <v>74.749975806451602</v>
      </c>
      <c r="DT211" s="2">
        <f t="shared" si="176"/>
        <v>74.04250233592883</v>
      </c>
      <c r="DU211" s="2">
        <f t="shared" si="176"/>
        <v>82.449481646273625</v>
      </c>
      <c r="DV211" s="2">
        <f t="shared" si="176"/>
        <v>84.393868035190621</v>
      </c>
      <c r="DW211" s="2">
        <f t="shared" si="176"/>
        <v>97.258573975044541</v>
      </c>
      <c r="DX211" s="2">
        <f t="shared" si="176"/>
        <v>71.856752450980395</v>
      </c>
      <c r="DY211" s="2">
        <f t="shared" si="176"/>
        <v>62.557910782703871</v>
      </c>
      <c r="EA211" s="2">
        <f t="shared" si="164"/>
        <v>44.21500416946229</v>
      </c>
      <c r="EB211" s="2">
        <f t="shared" si="164"/>
        <v>50.108413671074679</v>
      </c>
      <c r="EC211" s="2">
        <f t="shared" si="164"/>
        <v>43.984789056304514</v>
      </c>
      <c r="ED211" s="2">
        <f t="shared" si="164"/>
        <v>42.387555595974277</v>
      </c>
      <c r="EE211" s="2">
        <f t="shared" si="164"/>
        <v>44.515986353825795</v>
      </c>
      <c r="EF211" s="2">
        <f t="shared" si="163"/>
        <v>30.264730647245393</v>
      </c>
      <c r="EG211" s="2">
        <f t="shared" si="163"/>
        <v>41.279539766529716</v>
      </c>
      <c r="EH211" s="2">
        <f t="shared" si="163"/>
        <v>34.931522692159142</v>
      </c>
      <c r="EI211" s="2">
        <f t="shared" si="163"/>
        <v>32.251976649141547</v>
      </c>
      <c r="EJ211" s="2">
        <f t="shared" si="163"/>
        <v>35.004329785782502</v>
      </c>
      <c r="EK211" s="2">
        <f t="shared" si="135"/>
        <v>33.996623312331231</v>
      </c>
      <c r="EL211" s="2">
        <f t="shared" si="130"/>
        <v>36.006232472324719</v>
      </c>
      <c r="EM211" s="2">
        <f t="shared" si="130"/>
        <v>41.888190094919821</v>
      </c>
      <c r="EN211" s="2">
        <f t="shared" si="130"/>
        <v>38.421536594179074</v>
      </c>
      <c r="EO211" s="2">
        <f t="shared" si="130"/>
        <v>39.974972926299387</v>
      </c>
      <c r="EQ211" s="2">
        <f t="shared" si="177"/>
        <v>48.533663701827997</v>
      </c>
      <c r="ER211" s="2">
        <f t="shared" si="177"/>
        <v>46.299464030210345</v>
      </c>
      <c r="ES211" s="2">
        <f t="shared" si="177"/>
        <v>44.50437998038565</v>
      </c>
      <c r="ET211" s="2">
        <f t="shared" si="177"/>
        <v>41.918992796784295</v>
      </c>
      <c r="EU211" s="2">
        <f t="shared" si="177"/>
        <v>43.185101617837446</v>
      </c>
      <c r="EV211" s="2">
        <f t="shared" si="177"/>
        <v>41.507010368554411</v>
      </c>
      <c r="EW211" s="2">
        <f t="shared" si="177"/>
        <v>43.482687917786777</v>
      </c>
      <c r="EX211" s="2">
        <f t="shared" si="177"/>
        <v>39.879779534189623</v>
      </c>
      <c r="EY211" s="2">
        <f t="shared" si="177"/>
        <v>35.794957930796215</v>
      </c>
      <c r="EZ211" s="2">
        <f t="shared" si="177"/>
        <v>35.972270511636438</v>
      </c>
      <c r="FA211" s="2">
        <f t="shared" si="177"/>
        <v>34.944641916328301</v>
      </c>
      <c r="FB211" s="2">
        <f t="shared" si="177"/>
        <v>36.091966533484396</v>
      </c>
      <c r="FC211" s="2">
        <f t="shared" si="177"/>
        <v>43.30077326246554</v>
      </c>
      <c r="FD211" s="2">
        <f t="shared" si="177"/>
        <v>39.221224709103765</v>
      </c>
      <c r="FE211" s="2">
        <f t="shared" si="177"/>
        <v>39.820433681556736</v>
      </c>
      <c r="FG211" s="2">
        <f t="shared" si="178"/>
        <v>0.99999999999984435</v>
      </c>
      <c r="FH211" s="2">
        <f t="shared" si="178"/>
        <v>0.99999999999984857</v>
      </c>
      <c r="FI211" s="2">
        <f t="shared" si="178"/>
        <v>0.99999999999987255</v>
      </c>
      <c r="FJ211" s="2">
        <f t="shared" si="178"/>
        <v>0.99999999999989175</v>
      </c>
      <c r="FK211" s="2">
        <f t="shared" si="178"/>
        <v>0.99999999999988942</v>
      </c>
      <c r="FL211" s="2">
        <f t="shared" si="178"/>
        <v>0.99999999999987987</v>
      </c>
      <c r="FM211" s="2">
        <f t="shared" si="178"/>
        <v>0.99999999999986477</v>
      </c>
      <c r="FN211" s="2">
        <f t="shared" si="178"/>
        <v>0.99999999999987244</v>
      </c>
      <c r="FO211" s="2">
        <f t="shared" si="178"/>
        <v>0.99999999999988409</v>
      </c>
      <c r="FP211" s="2">
        <f t="shared" si="178"/>
        <v>0.99999999999988232</v>
      </c>
      <c r="FQ211" s="2">
        <f t="shared" si="178"/>
        <v>0.99999999999988654</v>
      </c>
      <c r="FR211" s="2">
        <f t="shared" si="178"/>
        <v>0.99999999999987743</v>
      </c>
      <c r="FS211" s="2">
        <f t="shared" si="178"/>
        <v>0.99999999999793521</v>
      </c>
      <c r="FT211" s="2">
        <f t="shared" si="178"/>
        <v>0.99999999998100586</v>
      </c>
      <c r="FU211" s="2">
        <f t="shared" si="178"/>
        <v>0.99999999988646449</v>
      </c>
      <c r="FW211" s="2">
        <f t="shared" si="171"/>
        <v>0.99995925375834238</v>
      </c>
      <c r="FX211" s="2">
        <f t="shared" si="171"/>
        <v>0.99997703893877976</v>
      </c>
      <c r="FY211" s="2">
        <f t="shared" si="171"/>
        <v>0.99998126341638371</v>
      </c>
      <c r="FZ211" s="2">
        <f t="shared" si="171"/>
        <v>0.99998451888885598</v>
      </c>
      <c r="GA211" s="2">
        <f t="shared" si="171"/>
        <v>0.99998264098727285</v>
      </c>
      <c r="GB211" s="2">
        <f t="shared" si="171"/>
        <v>0.99998089493894449</v>
      </c>
      <c r="GC211" s="2">
        <f t="shared" si="171"/>
        <v>0.99997763420788355</v>
      </c>
      <c r="GD211" s="2">
        <f t="shared" si="171"/>
        <v>0.99998725082834294</v>
      </c>
      <c r="GE211" s="2">
        <f t="shared" si="171"/>
        <v>0.99998843173781682</v>
      </c>
      <c r="GF211" s="2">
        <f t="shared" si="171"/>
        <v>0.99998775041637766</v>
      </c>
      <c r="GG211" s="2">
        <f t="shared" si="171"/>
        <v>0.99998509187952223</v>
      </c>
      <c r="GH211" s="2">
        <f t="shared" si="171"/>
        <v>0.99997928046217788</v>
      </c>
      <c r="GI211" s="2">
        <f t="shared" si="171"/>
        <v>0.99992713515955933</v>
      </c>
      <c r="GJ211" s="2">
        <f t="shared" si="171"/>
        <v>0.99979677786188637</v>
      </c>
      <c r="GK211" s="2">
        <f t="shared" si="171"/>
        <v>0.99955853010154061</v>
      </c>
      <c r="GM211" s="107">
        <f t="shared" si="172"/>
        <v>0</v>
      </c>
      <c r="GN211" s="107">
        <f t="shared" si="172"/>
        <v>0</v>
      </c>
      <c r="GO211" s="107">
        <f t="shared" si="172"/>
        <v>0</v>
      </c>
      <c r="GP211" s="107">
        <f t="shared" si="172"/>
        <v>0</v>
      </c>
      <c r="GQ211" s="107">
        <f t="shared" si="172"/>
        <v>0</v>
      </c>
      <c r="GR211" s="107">
        <f t="shared" si="172"/>
        <v>0</v>
      </c>
      <c r="GS211" s="107">
        <f t="shared" si="172"/>
        <v>0</v>
      </c>
      <c r="GT211" s="107">
        <f t="shared" si="172"/>
        <v>0</v>
      </c>
      <c r="GU211" s="107">
        <f t="shared" si="172"/>
        <v>0</v>
      </c>
      <c r="GV211" s="107">
        <f t="shared" si="172"/>
        <v>0</v>
      </c>
      <c r="GW211" s="107">
        <f t="shared" si="172"/>
        <v>0</v>
      </c>
      <c r="GX211" s="107">
        <f t="shared" si="172"/>
        <v>0</v>
      </c>
      <c r="GY211" s="107">
        <f t="shared" si="172"/>
        <v>0</v>
      </c>
      <c r="GZ211" s="107">
        <f t="shared" si="172"/>
        <v>0</v>
      </c>
      <c r="HA211" s="107">
        <f t="shared" si="172"/>
        <v>0</v>
      </c>
      <c r="HC211" s="107">
        <f t="shared" si="132"/>
        <v>0</v>
      </c>
      <c r="HD211" s="107">
        <f t="shared" si="132"/>
        <v>0</v>
      </c>
      <c r="HE211" s="107">
        <f t="shared" si="132"/>
        <v>0</v>
      </c>
      <c r="HF211" s="107">
        <f t="shared" si="132"/>
        <v>0</v>
      </c>
      <c r="HG211" s="107">
        <f t="shared" si="132"/>
        <v>0</v>
      </c>
      <c r="HH211" s="107">
        <f t="shared" si="132"/>
        <v>0</v>
      </c>
      <c r="HI211" s="107">
        <f t="shared" si="166"/>
        <v>0</v>
      </c>
      <c r="HJ211" s="107">
        <f t="shared" si="166"/>
        <v>0</v>
      </c>
      <c r="HK211" s="107">
        <f t="shared" si="166"/>
        <v>0</v>
      </c>
      <c r="HL211" s="107">
        <f t="shared" si="166"/>
        <v>0</v>
      </c>
      <c r="HM211" s="107">
        <f t="shared" si="166"/>
        <v>0</v>
      </c>
      <c r="HN211" s="107">
        <f t="shared" si="166"/>
        <v>0</v>
      </c>
      <c r="HO211" s="107">
        <f t="shared" si="149"/>
        <v>0</v>
      </c>
      <c r="HP211" s="107">
        <f t="shared" si="149"/>
        <v>0</v>
      </c>
      <c r="HQ211" s="107">
        <f t="shared" si="149"/>
        <v>0</v>
      </c>
      <c r="HS211" s="107">
        <f t="shared" si="173"/>
        <v>1.3513125836459676E-115</v>
      </c>
      <c r="HT211" s="107">
        <f t="shared" si="173"/>
        <v>2.2605647748904243E-134</v>
      </c>
      <c r="HU211" s="107">
        <f t="shared" si="173"/>
        <v>1.8695766203531821E-144</v>
      </c>
      <c r="HV211" s="107">
        <f t="shared" si="173"/>
        <v>6.2910884725013281E-177</v>
      </c>
      <c r="HW211" s="107">
        <f t="shared" si="173"/>
        <v>1.6474378935081368E-177</v>
      </c>
      <c r="HX211" s="107">
        <f t="shared" si="173"/>
        <v>7.2562655131982702E-174</v>
      </c>
      <c r="HY211" s="107">
        <f t="shared" si="173"/>
        <v>1.0893573572304347E-174</v>
      </c>
      <c r="HZ211" s="107">
        <f t="shared" si="173"/>
        <v>1.3698237496323213E-185</v>
      </c>
      <c r="IA211" s="107">
        <f t="shared" si="173"/>
        <v>2.4167965983520799E-201</v>
      </c>
      <c r="IB211" s="107">
        <f t="shared" si="173"/>
        <v>1.6359471095687078E-211</v>
      </c>
      <c r="IC211" s="107">
        <f t="shared" si="173"/>
        <v>1.0079750156923636E-210</v>
      </c>
      <c r="ID211" s="107">
        <f t="shared" si="173"/>
        <v>7.0931475538618583E-178</v>
      </c>
      <c r="IE211" s="107">
        <f t="shared" si="173"/>
        <v>1.3389836755842042E-164</v>
      </c>
      <c r="IF211" s="107">
        <f t="shared" si="173"/>
        <v>7.3683795659136826E-164</v>
      </c>
      <c r="IG211" s="107">
        <f t="shared" si="173"/>
        <v>6.2434698464925901E-178</v>
      </c>
      <c r="II211" s="107">
        <f t="shared" si="174"/>
        <v>6.3428935910757324E-37</v>
      </c>
      <c r="IJ211" s="107">
        <f t="shared" si="174"/>
        <v>1.1312165590631148E-45</v>
      </c>
      <c r="IK211" s="107">
        <f t="shared" si="174"/>
        <v>1.0087067222781636E-49</v>
      </c>
      <c r="IL211" s="107">
        <f t="shared" si="174"/>
        <v>4.9036210518617833E-61</v>
      </c>
      <c r="IM211" s="107">
        <f t="shared" si="174"/>
        <v>2.0445221224462589E-60</v>
      </c>
      <c r="IN211" s="107">
        <f t="shared" si="174"/>
        <v>6.2467654131057955E-59</v>
      </c>
      <c r="IO211" s="107">
        <f t="shared" si="174"/>
        <v>3.0795940716479659E-58</v>
      </c>
      <c r="IP211" s="107">
        <f t="shared" si="174"/>
        <v>3.7824368315341217E-65</v>
      </c>
      <c r="IQ211" s="107">
        <f t="shared" si="174"/>
        <v>1.040987397772163E-70</v>
      </c>
      <c r="IR211" s="107">
        <f t="shared" si="174"/>
        <v>3.6009691017248514E-74</v>
      </c>
      <c r="IS211" s="107">
        <f t="shared" si="174"/>
        <v>1.9819062797604507E-72</v>
      </c>
      <c r="IT211" s="107">
        <f t="shared" si="174"/>
        <v>6.019886609017981E-60</v>
      </c>
      <c r="IU211" s="107">
        <f t="shared" si="174"/>
        <v>2.2825323534218316E-54</v>
      </c>
      <c r="IV211" s="107">
        <f t="shared" si="174"/>
        <v>3.1984095316987921E-52</v>
      </c>
      <c r="IW211" s="107">
        <f t="shared" si="174"/>
        <v>6.1706122492652022E-48</v>
      </c>
      <c r="IY211" s="107">
        <f t="shared" si="175"/>
        <v>6.3428935910757324E-37</v>
      </c>
      <c r="IZ211" s="107">
        <f t="shared" si="175"/>
        <v>1.1312165590631148E-45</v>
      </c>
      <c r="JA211" s="107">
        <f t="shared" si="175"/>
        <v>1.0087067222781636E-49</v>
      </c>
      <c r="JB211" s="107">
        <f t="shared" si="175"/>
        <v>4.9036210518617833E-61</v>
      </c>
      <c r="JC211" s="107">
        <f t="shared" si="175"/>
        <v>2.0445221224462589E-60</v>
      </c>
      <c r="JD211" s="107">
        <f t="shared" si="175"/>
        <v>6.2467654131057955E-59</v>
      </c>
      <c r="JE211" s="107">
        <f t="shared" si="175"/>
        <v>3.0795940716479659E-58</v>
      </c>
      <c r="JF211" s="107">
        <f t="shared" si="175"/>
        <v>3.7824368315341217E-65</v>
      </c>
      <c r="JG211" s="107">
        <f t="shared" si="175"/>
        <v>1.040987397772163E-70</v>
      </c>
      <c r="JH211" s="107">
        <f t="shared" si="175"/>
        <v>3.6009691017248514E-74</v>
      </c>
      <c r="JI211" s="107">
        <f t="shared" si="175"/>
        <v>1.9819062797604507E-72</v>
      </c>
      <c r="JJ211" s="107">
        <f t="shared" si="175"/>
        <v>6.019886609017981E-60</v>
      </c>
      <c r="JK211" s="107">
        <f t="shared" si="175"/>
        <v>2.2825323534218316E-54</v>
      </c>
      <c r="JL211" s="107">
        <f t="shared" si="175"/>
        <v>3.1984095316987921E-52</v>
      </c>
      <c r="JM211" s="107">
        <f t="shared" si="175"/>
        <v>6.1706122492652022E-48</v>
      </c>
    </row>
    <row r="212" spans="2:273" x14ac:dyDescent="0.25">
      <c r="B212" s="2">
        <v>184</v>
      </c>
      <c r="C212" s="37">
        <v>50</v>
      </c>
      <c r="D212" s="37">
        <v>46.468000000000004</v>
      </c>
      <c r="E212" s="37">
        <v>45.854999999999997</v>
      </c>
      <c r="F212" s="37">
        <v>42.2</v>
      </c>
      <c r="G212" s="37">
        <v>44.366999999999997</v>
      </c>
      <c r="H212" s="37">
        <v>44.35</v>
      </c>
      <c r="I212" s="37">
        <v>45.917000000000002</v>
      </c>
      <c r="J212" s="37">
        <v>40.433</v>
      </c>
      <c r="K212" s="37">
        <v>37.082999999999998</v>
      </c>
      <c r="L212" s="37">
        <v>38.067</v>
      </c>
      <c r="M212" s="37">
        <v>36.299999999999997</v>
      </c>
      <c r="N212" s="37">
        <v>36.25</v>
      </c>
      <c r="O212" s="37">
        <v>43.082999999999998</v>
      </c>
      <c r="P212" s="37">
        <v>40.716999999999999</v>
      </c>
      <c r="Q212" s="37">
        <v>41.25</v>
      </c>
      <c r="S212" s="4" t="e">
        <f>AY212 + (C$3 * _xlfn.NORM.DIST($B212, C$7, ABS(C$11), FALSE) * _xlfn.NORM.DIST(($B212 - C$7)*C$15, 0, ABS(C$11), TRUE) * 2)
               + (C$4 * _xlfn.NORM.DIST($B212, C$8, ABS(C$12), FALSE) * _xlfn.NORM.DIST(($B212 - C$8)*C$16, 0, ABS(C$12), TRUE) * 2)
               + (C$5 * _xlfn.NORM.DIST($B212, C$9, ABS(C$13), FALSE) * _xlfn.NORM.DIST(($B212 - C$9)*C$17, 0, ABS(C$13), TRUE) * 2)
               + (C$6 * _xlfn.NORM.DIST($B212, C$10, ABS(C$14), FALSE) * _xlfn.NORM.DIST(($B212 - C$10)*C$18, 0, ABS(C$14), TRUE) * 2)</f>
        <v>#N/A</v>
      </c>
      <c r="T212" s="4" t="e">
        <f>AZ212 + (D$3 * _xlfn.NORM.DIST($B212, D$7, ABS(D$11), FALSE) * _xlfn.NORM.DIST(($B212 - D$7)*D$15, 0, ABS(D$11), TRUE) * 2)
               + (D$4 * _xlfn.NORM.DIST($B212, D$8, ABS(D$12), FALSE) * _xlfn.NORM.DIST(($B212 - D$8)*D$16, 0, ABS(D$12), TRUE) * 2)
               + (D$5 * _xlfn.NORM.DIST($B212, D$9, ABS(D$13), FALSE) * _xlfn.NORM.DIST(($B212 - D$9)*D$17, 0, ABS(D$13), TRUE) * 2)
               + (D$6 * _xlfn.NORM.DIST($B212, D$10, ABS(D$14), FALSE) * _xlfn.NORM.DIST(($B212 - D$10)*D$18, 0, ABS(D$14), TRUE) * 2)</f>
        <v>#N/A</v>
      </c>
      <c r="U212" s="4" t="e">
        <f>BA212 + (E$3 * _xlfn.NORM.DIST($B212, E$7, ABS(E$11), FALSE) * _xlfn.NORM.DIST(($B212 - E$7)*E$15, 0, ABS(E$11), TRUE) * 2)
               + (E$4 * _xlfn.NORM.DIST($B212, E$8, ABS(E$12), FALSE) * _xlfn.NORM.DIST(($B212 - E$8)*E$16, 0, ABS(E$12), TRUE) * 2)
               + (E$5 * _xlfn.NORM.DIST($B212, E$9, ABS(E$13), FALSE) * _xlfn.NORM.DIST(($B212 - E$9)*E$17, 0, ABS(E$13), TRUE) * 2)
               + (E$6 * _xlfn.NORM.DIST($B212, E$10, ABS(E$14), FALSE) * _xlfn.NORM.DIST(($B212 - E$10)*E$18, 0, ABS(E$14), TRUE) * 2)</f>
        <v>#N/A</v>
      </c>
      <c r="V212" s="4" t="e">
        <f>BB212 + (F$3 * _xlfn.NORM.DIST($B212, F$7, ABS(F$11), FALSE) * _xlfn.NORM.DIST(($B212 - F$7)*F$15, 0, ABS(F$11), TRUE) * 2)
               + (F$4 * _xlfn.NORM.DIST($B212, F$8, ABS(F$12), FALSE) * _xlfn.NORM.DIST(($B212 - F$8)*F$16, 0, ABS(F$12), TRUE) * 2)
               + (F$5 * _xlfn.NORM.DIST($B212, F$9, ABS(F$13), FALSE) * _xlfn.NORM.DIST(($B212 - F$9)*F$17, 0, ABS(F$13), TRUE) * 2)
               + (F$6 * _xlfn.NORM.DIST($B212, F$10, ABS(F$14), FALSE) * _xlfn.NORM.DIST(($B212 - F$10)*F$18, 0, ABS(F$14), TRUE) * 2)</f>
        <v>#N/A</v>
      </c>
      <c r="W212" s="4" t="e">
        <f>BC212 + (G$3 * _xlfn.NORM.DIST($B212, G$7, ABS(G$11), FALSE) * _xlfn.NORM.DIST(($B212 - G$7)*G$15, 0, ABS(G$11), TRUE) * 2)
               + (G$4 * _xlfn.NORM.DIST($B212, G$8, ABS(G$12), FALSE) * _xlfn.NORM.DIST(($B212 - G$8)*G$16, 0, ABS(G$12), TRUE) * 2)
               + (G$5 * _xlfn.NORM.DIST($B212, G$9, ABS(G$13), FALSE) * _xlfn.NORM.DIST(($B212 - G$9)*G$17, 0, ABS(G$13), TRUE) * 2)
               + (G$6 * _xlfn.NORM.DIST($B212, G$10, ABS(G$14), FALSE) * _xlfn.NORM.DIST(($B212 - G$10)*G$18, 0, ABS(G$14), TRUE) * 2)</f>
        <v>#N/A</v>
      </c>
      <c r="X212" s="4" t="e">
        <f>BD212 + (H$3 * _xlfn.NORM.DIST($B212, H$7, ABS(H$11), FALSE) * _xlfn.NORM.DIST(($B212 - H$7)*H$15, 0, ABS(H$11), TRUE) * 2)
               + (H$4 * _xlfn.NORM.DIST($B212, H$8, ABS(H$12), FALSE) * _xlfn.NORM.DIST(($B212 - H$8)*H$16, 0, ABS(H$12), TRUE) * 2)
               + (H$5 * _xlfn.NORM.DIST($B212, H$9, ABS(H$13), FALSE) * _xlfn.NORM.DIST(($B212 - H$9)*H$17, 0, ABS(H$13), TRUE) * 2)
               + (H$6 * _xlfn.NORM.DIST($B212, H$10, ABS(H$14), FALSE) * _xlfn.NORM.DIST(($B212 - H$10)*H$18, 0, ABS(H$14), TRUE) * 2)</f>
        <v>#N/A</v>
      </c>
      <c r="Y212" s="4" t="e">
        <f>BE212 + (I$3 * _xlfn.NORM.DIST($B212, I$7, ABS(I$11), FALSE) * _xlfn.NORM.DIST(($B212 - I$7)*I$15, 0, ABS(I$11), TRUE) * 2)
               + (I$4 * _xlfn.NORM.DIST($B212, I$8, ABS(I$12), FALSE) * _xlfn.NORM.DIST(($B212 - I$8)*I$16, 0, ABS(I$12), TRUE) * 2)
               + (I$5 * _xlfn.NORM.DIST($B212, I$9, ABS(I$13), FALSE) * _xlfn.NORM.DIST(($B212 - I$9)*I$17, 0, ABS(I$13), TRUE) * 2)
               + (I$6 * _xlfn.NORM.DIST($B212, I$10, ABS(I$14), FALSE) * _xlfn.NORM.DIST(($B212 - I$10)*I$18, 0, ABS(I$14), TRUE) * 2)</f>
        <v>#N/A</v>
      </c>
      <c r="Z212" s="4" t="e">
        <f>BF212 + (J$3 * _xlfn.NORM.DIST($B212, J$7, ABS(J$11), FALSE) * _xlfn.NORM.DIST(($B212 - J$7)*J$15, 0, ABS(J$11), TRUE) * 2)
               + (J$4 * _xlfn.NORM.DIST($B212, J$8, ABS(J$12), FALSE) * _xlfn.NORM.DIST(($B212 - J$8)*J$16, 0, ABS(J$12), TRUE) * 2)
               + (J$5 * _xlfn.NORM.DIST($B212, J$9, ABS(J$13), FALSE) * _xlfn.NORM.DIST(($B212 - J$9)*J$17, 0, ABS(J$13), TRUE) * 2)
               + (J$6 * _xlfn.NORM.DIST($B212, J$10, ABS(J$14), FALSE) * _xlfn.NORM.DIST(($B212 - J$10)*J$18, 0, ABS(J$14), TRUE) * 2)</f>
        <v>#N/A</v>
      </c>
      <c r="AA212" s="4" t="e">
        <f>BG212 + (K$3 * _xlfn.NORM.DIST($B212, K$7, ABS(K$11), FALSE) * _xlfn.NORM.DIST(($B212 - K$7)*K$15, 0, ABS(K$11), TRUE) * 2)
               + (K$4 * _xlfn.NORM.DIST($B212, K$8, ABS(K$12), FALSE) * _xlfn.NORM.DIST(($B212 - K$8)*K$16, 0, ABS(K$12), TRUE) * 2)
               + (K$5 * _xlfn.NORM.DIST($B212, K$9, ABS(K$13), FALSE) * _xlfn.NORM.DIST(($B212 - K$9)*K$17, 0, ABS(K$13), TRUE) * 2)
               + (K$6 * _xlfn.NORM.DIST($B212, K$10, ABS(K$14), FALSE) * _xlfn.NORM.DIST(($B212 - K$10)*K$18, 0, ABS(K$14), TRUE) * 2)</f>
        <v>#N/A</v>
      </c>
      <c r="AB212" s="4" t="e">
        <f>BH212 + (L$3 * _xlfn.NORM.DIST($B212, L$7, ABS(L$11), FALSE) * _xlfn.NORM.DIST(($B212 - L$7)*L$15, 0, ABS(L$11), TRUE) * 2)
               + (L$4 * _xlfn.NORM.DIST($B212, L$8, ABS(L$12), FALSE) * _xlfn.NORM.DIST(($B212 - L$8)*L$16, 0, ABS(L$12), TRUE) * 2)
               + (L$5 * _xlfn.NORM.DIST($B212, L$9, ABS(L$13), FALSE) * _xlfn.NORM.DIST(($B212 - L$9)*L$17, 0, ABS(L$13), TRUE) * 2)
               + (L$6 * _xlfn.NORM.DIST($B212, L$10, ABS(L$14), FALSE) * _xlfn.NORM.DIST(($B212 - L$10)*L$18, 0, ABS(L$14), TRUE) * 2)</f>
        <v>#N/A</v>
      </c>
      <c r="AC212" s="4" t="e">
        <f>BI212 + (M$3 * _xlfn.NORM.DIST($B212, M$7, ABS(M$11), FALSE) * _xlfn.NORM.DIST(($B212 - M$7)*M$15, 0, ABS(M$11), TRUE) * 2)
               + (M$4 * _xlfn.NORM.DIST($B212, M$8, ABS(M$12), FALSE) * _xlfn.NORM.DIST(($B212 - M$8)*M$16, 0, ABS(M$12), TRUE) * 2)
               + (M$5 * _xlfn.NORM.DIST($B212, M$9, ABS(M$13), FALSE) * _xlfn.NORM.DIST(($B212 - M$9)*M$17, 0, ABS(M$13), TRUE) * 2)
               + (M$6 * _xlfn.NORM.DIST($B212, M$10, ABS(M$14), FALSE) * _xlfn.NORM.DIST(($B212 - M$10)*M$18, 0, ABS(M$14), TRUE) * 2)</f>
        <v>#N/A</v>
      </c>
      <c r="AD212" s="4" t="e">
        <f>BJ212 + (N$3 * _xlfn.NORM.DIST($B212, N$7, ABS(N$11), FALSE) * _xlfn.NORM.DIST(($B212 - N$7)*N$15, 0, ABS(N$11), TRUE) * 2)
               + (N$4 * _xlfn.NORM.DIST($B212, N$8, ABS(N$12), FALSE) * _xlfn.NORM.DIST(($B212 - N$8)*N$16, 0, ABS(N$12), TRUE) * 2)
               + (N$5 * _xlfn.NORM.DIST($B212, N$9, ABS(N$13), FALSE) * _xlfn.NORM.DIST(($B212 - N$9)*N$17, 0, ABS(N$13), TRUE) * 2)
               + (N$6 * _xlfn.NORM.DIST($B212, N$10, ABS(N$14), FALSE) * _xlfn.NORM.DIST(($B212 - N$10)*N$18, 0, ABS(N$14), TRUE) * 2)</f>
        <v>#N/A</v>
      </c>
      <c r="AE212" s="4" t="e">
        <f>BK212 + (O$3 * _xlfn.NORM.DIST($B212, O$7, ABS(O$11), FALSE) * _xlfn.NORM.DIST(($B212 - O$7)*O$15, 0, ABS(O$11), TRUE) * 2)
               + (O$4 * _xlfn.NORM.DIST($B212, O$8, ABS(O$12), FALSE) * _xlfn.NORM.DIST(($B212 - O$8)*O$16, 0, ABS(O$12), TRUE) * 2)
               + (O$5 * _xlfn.NORM.DIST($B212, O$9, ABS(O$13), FALSE) * _xlfn.NORM.DIST(($B212 - O$9)*O$17, 0, ABS(O$13), TRUE) * 2)
               + (O$6 * _xlfn.NORM.DIST($B212, O$10, ABS(O$14), FALSE) * _xlfn.NORM.DIST(($B212 - O$10)*O$18, 0, ABS(O$14), TRUE) * 2)</f>
        <v>#N/A</v>
      </c>
      <c r="AF212" s="4" t="e">
        <f t="shared" si="133"/>
        <v>#N/A</v>
      </c>
      <c r="AG212" s="4" t="e">
        <f t="shared" si="133"/>
        <v>#N/A</v>
      </c>
      <c r="AI212" s="4">
        <f>IF(OR($B212 &lt; C$231, $B212 &gt; C$234), 0, C212-S212)</f>
        <v>0</v>
      </c>
      <c r="AJ212" s="4">
        <f>IF(OR($B212 &lt; D$231, $B212 &gt; D$234), 0, D212-T212)</f>
        <v>0</v>
      </c>
      <c r="AK212" s="4">
        <f>IF(OR($B212 &lt; E$231, $B212 &gt; E$234), 0, E212-U212)</f>
        <v>0</v>
      </c>
      <c r="AL212" s="4">
        <f>IF(OR($B212 &lt; F$231, $B212 &gt; F$234), 0, F212-V212)</f>
        <v>0</v>
      </c>
      <c r="AM212" s="4">
        <f>IF(OR($B212 &lt; G$231, $B212 &gt; G$234), 0, G212-W212)</f>
        <v>0</v>
      </c>
      <c r="AN212" s="4">
        <f>IF(OR($B212 &lt; H$231, $B212 &gt; H$234), 0, H212-X212)</f>
        <v>0</v>
      </c>
      <c r="AO212" s="4">
        <f>IF(OR($B212 &lt; I$231, $B212 &gt; I$234), 0, I212-Y212)</f>
        <v>0</v>
      </c>
      <c r="AP212" s="4">
        <f>IF(OR($B212 &lt; J$231, $B212 &gt; J$234), 0, J212-Z212)</f>
        <v>0</v>
      </c>
      <c r="AQ212" s="4">
        <f>IF(OR($B212 &lt; K$231, $B212 &gt; K$234), 0, K212-AA212)</f>
        <v>0</v>
      </c>
      <c r="AR212" s="4">
        <f>IF(OR($B212 &lt; L$231, $B212 &gt; L$234), 0, L212-AB212)</f>
        <v>0</v>
      </c>
      <c r="AS212" s="4">
        <f>IF(OR($B212 &lt; M$231, $B212 &gt; M$234), 0, M212-AC212)</f>
        <v>0</v>
      </c>
      <c r="AT212" s="4">
        <f>IF(OR($B212 &lt; N$231, $B212 &gt; N$234), 0, N212-AD212)</f>
        <v>0</v>
      </c>
      <c r="AU212" s="4">
        <f>IF(OR($B212 &lt; O$231, $B212 &gt; O$234), 0, O212-AE212)</f>
        <v>0</v>
      </c>
      <c r="AV212" s="4">
        <f t="shared" si="179"/>
        <v>0</v>
      </c>
      <c r="AW212" s="4">
        <f t="shared" si="179"/>
        <v>0</v>
      </c>
      <c r="AY212" s="2" t="e">
        <f t="shared" si="167"/>
        <v>#N/A</v>
      </c>
      <c r="AZ212" s="2" t="e">
        <f t="shared" si="167"/>
        <v>#N/A</v>
      </c>
      <c r="BA212" s="2" t="e">
        <f t="shared" si="167"/>
        <v>#N/A</v>
      </c>
      <c r="BB212" s="2" t="e">
        <f t="shared" si="167"/>
        <v>#N/A</v>
      </c>
      <c r="BC212" s="2" t="e">
        <f t="shared" si="167"/>
        <v>#N/A</v>
      </c>
      <c r="BD212" s="2" t="e">
        <f t="shared" si="167"/>
        <v>#N/A</v>
      </c>
      <c r="BE212" s="2" t="e">
        <f t="shared" si="167"/>
        <v>#N/A</v>
      </c>
      <c r="BF212" s="2" t="e">
        <f t="shared" si="167"/>
        <v>#N/A</v>
      </c>
      <c r="BG212" s="2" t="e">
        <f t="shared" si="167"/>
        <v>#N/A</v>
      </c>
      <c r="BH212" s="2" t="e">
        <f t="shared" si="167"/>
        <v>#N/A</v>
      </c>
      <c r="BI212" s="2" t="e">
        <f t="shared" si="167"/>
        <v>#N/A</v>
      </c>
      <c r="BJ212" s="2" t="e">
        <f t="shared" si="167"/>
        <v>#N/A</v>
      </c>
      <c r="BK212" s="2" t="e">
        <f t="shared" si="167"/>
        <v>#N/A</v>
      </c>
      <c r="BL212" s="2" t="e">
        <f t="shared" si="167"/>
        <v>#N/A</v>
      </c>
      <c r="BM212" s="2" t="e">
        <f t="shared" si="167"/>
        <v>#N/A</v>
      </c>
      <c r="BO212" s="2" t="str">
        <f t="shared" si="168"/>
        <v/>
      </c>
      <c r="BP212" s="2" t="str">
        <f t="shared" si="168"/>
        <v/>
      </c>
      <c r="BQ212" s="2" t="str">
        <f t="shared" si="168"/>
        <v/>
      </c>
      <c r="BR212" s="2" t="str">
        <f t="shared" si="168"/>
        <v/>
      </c>
      <c r="BS212" s="2" t="str">
        <f t="shared" si="168"/>
        <v/>
      </c>
      <c r="BT212" s="2" t="str">
        <f t="shared" si="168"/>
        <v/>
      </c>
      <c r="BU212" s="2" t="str">
        <f t="shared" si="168"/>
        <v/>
      </c>
      <c r="BV212" s="2" t="str">
        <f t="shared" si="168"/>
        <v/>
      </c>
      <c r="BW212" s="2" t="str">
        <f t="shared" si="168"/>
        <v/>
      </c>
      <c r="BX212" s="2" t="str">
        <f t="shared" si="168"/>
        <v/>
      </c>
      <c r="BY212" s="2" t="str">
        <f t="shared" si="168"/>
        <v/>
      </c>
      <c r="BZ212" s="2" t="str">
        <f t="shared" si="168"/>
        <v/>
      </c>
      <c r="CA212" s="2" t="str">
        <f t="shared" si="168"/>
        <v/>
      </c>
      <c r="CB212" s="2" t="str">
        <f t="shared" si="168"/>
        <v/>
      </c>
      <c r="CC212" s="2" t="str">
        <f t="shared" si="168"/>
        <v/>
      </c>
      <c r="CE212" s="2" t="str">
        <f t="shared" si="169"/>
        <v/>
      </c>
      <c r="CF212" s="2" t="str">
        <f t="shared" si="169"/>
        <v/>
      </c>
      <c r="CG212" s="2" t="str">
        <f t="shared" si="169"/>
        <v/>
      </c>
      <c r="CH212" s="2" t="str">
        <f t="shared" si="169"/>
        <v/>
      </c>
      <c r="CI212" s="2" t="str">
        <f t="shared" si="169"/>
        <v/>
      </c>
      <c r="CJ212" s="2" t="str">
        <f t="shared" si="169"/>
        <v/>
      </c>
      <c r="CK212" s="2" t="str">
        <f t="shared" si="169"/>
        <v/>
      </c>
      <c r="CL212" s="2" t="str">
        <f t="shared" si="169"/>
        <v/>
      </c>
      <c r="CM212" s="2" t="str">
        <f t="shared" si="169"/>
        <v/>
      </c>
      <c r="CN212" s="2" t="str">
        <f t="shared" si="169"/>
        <v/>
      </c>
      <c r="CO212" s="2" t="str">
        <f t="shared" si="169"/>
        <v/>
      </c>
      <c r="CP212" s="2" t="str">
        <f t="shared" si="169"/>
        <v/>
      </c>
      <c r="CQ212" s="2" t="str">
        <f t="shared" si="169"/>
        <v/>
      </c>
      <c r="CR212" s="2" t="str">
        <f t="shared" si="169"/>
        <v/>
      </c>
      <c r="CS212" s="2" t="str">
        <f t="shared" si="169"/>
        <v/>
      </c>
      <c r="CU212" s="2" t="str">
        <f t="shared" si="170"/>
        <v/>
      </c>
      <c r="CV212" s="2" t="str">
        <f t="shared" si="170"/>
        <v/>
      </c>
      <c r="CW212" s="2" t="str">
        <f t="shared" si="170"/>
        <v/>
      </c>
      <c r="CX212" s="2" t="str">
        <f t="shared" si="170"/>
        <v/>
      </c>
      <c r="CY212" s="2" t="str">
        <f t="shared" si="170"/>
        <v/>
      </c>
      <c r="CZ212" s="2" t="str">
        <f t="shared" si="170"/>
        <v/>
      </c>
      <c r="DA212" s="2" t="str">
        <f t="shared" si="170"/>
        <v/>
      </c>
      <c r="DB212" s="2" t="str">
        <f t="shared" si="170"/>
        <v/>
      </c>
      <c r="DC212" s="2" t="str">
        <f t="shared" si="170"/>
        <v/>
      </c>
      <c r="DD212" s="2" t="str">
        <f t="shared" si="170"/>
        <v/>
      </c>
      <c r="DE212" s="2" t="str">
        <f t="shared" si="170"/>
        <v/>
      </c>
      <c r="DF212" s="2" t="str">
        <f t="shared" si="170"/>
        <v/>
      </c>
      <c r="DG212" s="2" t="str">
        <f t="shared" si="170"/>
        <v/>
      </c>
      <c r="DH212" s="2" t="str">
        <f t="shared" si="170"/>
        <v/>
      </c>
      <c r="DI212" s="2" t="str">
        <f t="shared" si="170"/>
        <v/>
      </c>
      <c r="DK212" s="2">
        <f t="shared" si="176"/>
        <v>71.441927822580695</v>
      </c>
      <c r="DL212" s="2">
        <f t="shared" si="176"/>
        <v>81.186136180351923</v>
      </c>
      <c r="DM212" s="2">
        <f t="shared" si="176"/>
        <v>88.119172837243411</v>
      </c>
      <c r="DN212" s="2">
        <f t="shared" si="176"/>
        <v>80.951177361853851</v>
      </c>
      <c r="DO212" s="2">
        <f t="shared" si="176"/>
        <v>101.41277382697943</v>
      </c>
      <c r="DP212" s="2">
        <f t="shared" si="176"/>
        <v>95.353027072192504</v>
      </c>
      <c r="DQ212" s="2">
        <f t="shared" si="176"/>
        <v>96.059407807917879</v>
      </c>
      <c r="DR212" s="2">
        <f t="shared" si="176"/>
        <v>98.416629765395925</v>
      </c>
      <c r="DS212" s="2">
        <f t="shared" si="176"/>
        <v>74.814706451612892</v>
      </c>
      <c r="DT212" s="2">
        <f t="shared" si="176"/>
        <v>74.113153726362654</v>
      </c>
      <c r="DU212" s="2">
        <f t="shared" si="176"/>
        <v>82.570677864293657</v>
      </c>
      <c r="DV212" s="2">
        <f t="shared" si="176"/>
        <v>84.507331928152496</v>
      </c>
      <c r="DW212" s="2">
        <f t="shared" si="176"/>
        <v>97.397763814616738</v>
      </c>
      <c r="DX212" s="2">
        <f t="shared" si="176"/>
        <v>71.88911642156863</v>
      </c>
      <c r="DY212" s="2">
        <f t="shared" si="176"/>
        <v>62.546136015325651</v>
      </c>
      <c r="EA212" s="2">
        <f t="shared" si="164"/>
        <v>44.132116936643342</v>
      </c>
      <c r="EB212" s="2">
        <f t="shared" si="164"/>
        <v>50.072396815049352</v>
      </c>
      <c r="EC212" s="2">
        <f t="shared" si="164"/>
        <v>43.872218477398889</v>
      </c>
      <c r="ED212" s="2">
        <f t="shared" si="164"/>
        <v>42.280488238147186</v>
      </c>
      <c r="EE212" s="2">
        <f t="shared" si="164"/>
        <v>44.38052885887349</v>
      </c>
      <c r="EF212" s="2">
        <f t="shared" si="163"/>
        <v>29.951882023571798</v>
      </c>
      <c r="EG212" s="2">
        <f t="shared" si="163"/>
        <v>41.074547378681309</v>
      </c>
      <c r="EH212" s="2">
        <f t="shared" si="163"/>
        <v>34.710530706836622</v>
      </c>
      <c r="EI212" s="2">
        <f t="shared" si="163"/>
        <v>32.071229873490516</v>
      </c>
      <c r="EJ212" s="2">
        <f t="shared" si="163"/>
        <v>34.851870719061253</v>
      </c>
      <c r="EK212" s="2">
        <f t="shared" si="135"/>
        <v>33.833456602803139</v>
      </c>
      <c r="EL212" s="2">
        <f t="shared" si="135"/>
        <v>35.825643911439109</v>
      </c>
      <c r="EM212" s="2">
        <f t="shared" si="135"/>
        <v>41.692595256329923</v>
      </c>
      <c r="EN212" s="2">
        <f t="shared" si="135"/>
        <v>38.246861638525708</v>
      </c>
      <c r="EO212" s="2">
        <f t="shared" si="135"/>
        <v>39.815507808292956</v>
      </c>
      <c r="EQ212" s="2">
        <f t="shared" si="177"/>
        <v>48.502799189196551</v>
      </c>
      <c r="ER212" s="2">
        <f t="shared" si="177"/>
        <v>46.224137347094782</v>
      </c>
      <c r="ES212" s="2">
        <f t="shared" si="177"/>
        <v>44.398476306243488</v>
      </c>
      <c r="ET212" s="2">
        <f t="shared" si="177"/>
        <v>41.80759394595907</v>
      </c>
      <c r="EU212" s="2">
        <f t="shared" si="177"/>
        <v>43.035304545079583</v>
      </c>
      <c r="EV212" s="2">
        <f t="shared" si="177"/>
        <v>41.321753955867834</v>
      </c>
      <c r="EW212" s="2">
        <f t="shared" si="177"/>
        <v>43.303860297376318</v>
      </c>
      <c r="EX212" s="2">
        <f t="shared" si="177"/>
        <v>39.714716657614261</v>
      </c>
      <c r="EY212" s="2">
        <f t="shared" si="177"/>
        <v>35.654155909527475</v>
      </c>
      <c r="EZ212" s="2">
        <f t="shared" si="177"/>
        <v>35.830916650945781</v>
      </c>
      <c r="FA212" s="2">
        <f t="shared" si="177"/>
        <v>34.792233502213875</v>
      </c>
      <c r="FB212" s="2">
        <f t="shared" si="177"/>
        <v>35.912970836337607</v>
      </c>
      <c r="FC212" s="2">
        <f t="shared" si="177"/>
        <v>43.121252050027607</v>
      </c>
      <c r="FD212" s="2">
        <f t="shared" si="177"/>
        <v>39.056315860585507</v>
      </c>
      <c r="FE212" s="2">
        <f t="shared" si="177"/>
        <v>39.660337801552132</v>
      </c>
      <c r="FG212" s="2">
        <f t="shared" si="178"/>
        <v>0.99999999999987632</v>
      </c>
      <c r="FH212" s="2">
        <f t="shared" si="178"/>
        <v>0.99999999999987965</v>
      </c>
      <c r="FI212" s="2">
        <f t="shared" si="178"/>
        <v>0.99999999999989875</v>
      </c>
      <c r="FJ212" s="2">
        <f t="shared" si="178"/>
        <v>0.99999999999991407</v>
      </c>
      <c r="FK212" s="2">
        <f t="shared" si="178"/>
        <v>0.99999999999991218</v>
      </c>
      <c r="FL212" s="2">
        <f t="shared" si="178"/>
        <v>0.99999999999990463</v>
      </c>
      <c r="FM212" s="2">
        <f t="shared" si="178"/>
        <v>0.99999999999989264</v>
      </c>
      <c r="FN212" s="2">
        <f t="shared" si="178"/>
        <v>0.99999999999989864</v>
      </c>
      <c r="FO212" s="2">
        <f t="shared" si="178"/>
        <v>0.99999999999990796</v>
      </c>
      <c r="FP212" s="2">
        <f t="shared" si="178"/>
        <v>0.99999999999990652</v>
      </c>
      <c r="FQ212" s="2">
        <f t="shared" si="178"/>
        <v>0.99999999999990985</v>
      </c>
      <c r="FR212" s="2">
        <f t="shared" si="178"/>
        <v>0.99999999999990263</v>
      </c>
      <c r="FS212" s="2">
        <f t="shared" si="178"/>
        <v>0.99999999999832523</v>
      </c>
      <c r="FT212" s="2">
        <f t="shared" si="178"/>
        <v>0.9999999999843221</v>
      </c>
      <c r="FU212" s="2">
        <f t="shared" si="178"/>
        <v>0.99999999990489385</v>
      </c>
      <c r="FW212" s="2">
        <f t="shared" si="171"/>
        <v>0.99996763383855258</v>
      </c>
      <c r="FX212" s="2">
        <f t="shared" si="171"/>
        <v>0.99998176129464234</v>
      </c>
      <c r="FY212" s="2">
        <f t="shared" si="171"/>
        <v>0.99998511694525816</v>
      </c>
      <c r="FZ212" s="2">
        <f t="shared" si="171"/>
        <v>0.99998770287715899</v>
      </c>
      <c r="GA212" s="2">
        <f t="shared" si="171"/>
        <v>0.99998621119683428</v>
      </c>
      <c r="GB212" s="2">
        <f t="shared" si="171"/>
        <v>0.99998482425094626</v>
      </c>
      <c r="GC212" s="2">
        <f t="shared" si="171"/>
        <v>0.99998223413810683</v>
      </c>
      <c r="GD212" s="2">
        <f t="shared" si="171"/>
        <v>0.99998987294642883</v>
      </c>
      <c r="GE212" s="2">
        <f t="shared" si="171"/>
        <v>0.99999081098085807</v>
      </c>
      <c r="GF212" s="2">
        <f t="shared" si="171"/>
        <v>0.99999026978535088</v>
      </c>
      <c r="GG212" s="2">
        <f t="shared" si="171"/>
        <v>0.99998815802266816</v>
      </c>
      <c r="GH212" s="2">
        <f t="shared" si="171"/>
        <v>0.99998354181596216</v>
      </c>
      <c r="GI212" s="2">
        <f t="shared" si="171"/>
        <v>0.99994089626805704</v>
      </c>
      <c r="GJ212" s="2">
        <f t="shared" si="171"/>
        <v>0.99983225364473027</v>
      </c>
      <c r="GK212" s="2">
        <f t="shared" si="171"/>
        <v>0.99963016403469096</v>
      </c>
      <c r="GM212" s="107">
        <f t="shared" si="172"/>
        <v>0</v>
      </c>
      <c r="GN212" s="107">
        <f t="shared" si="172"/>
        <v>0</v>
      </c>
      <c r="GO212" s="107">
        <f t="shared" si="172"/>
        <v>0</v>
      </c>
      <c r="GP212" s="107">
        <f t="shared" si="172"/>
        <v>0</v>
      </c>
      <c r="GQ212" s="107">
        <f t="shared" si="172"/>
        <v>0</v>
      </c>
      <c r="GR212" s="107">
        <f t="shared" si="172"/>
        <v>0</v>
      </c>
      <c r="GS212" s="107">
        <f t="shared" si="172"/>
        <v>0</v>
      </c>
      <c r="GT212" s="107">
        <f t="shared" si="172"/>
        <v>0</v>
      </c>
      <c r="GU212" s="107">
        <f t="shared" si="172"/>
        <v>0</v>
      </c>
      <c r="GV212" s="107">
        <f t="shared" si="172"/>
        <v>0</v>
      </c>
      <c r="GW212" s="107">
        <f t="shared" si="172"/>
        <v>0</v>
      </c>
      <c r="GX212" s="107">
        <f t="shared" si="172"/>
        <v>0</v>
      </c>
      <c r="GY212" s="107">
        <f t="shared" si="172"/>
        <v>0</v>
      </c>
      <c r="GZ212" s="107">
        <f t="shared" si="172"/>
        <v>0</v>
      </c>
      <c r="HA212" s="107">
        <f t="shared" si="172"/>
        <v>0</v>
      </c>
      <c r="HC212" s="107">
        <f t="shared" si="132"/>
        <v>0</v>
      </c>
      <c r="HD212" s="107">
        <f t="shared" si="132"/>
        <v>0</v>
      </c>
      <c r="HE212" s="107">
        <f t="shared" si="132"/>
        <v>0</v>
      </c>
      <c r="HF212" s="107">
        <f t="shared" si="132"/>
        <v>0</v>
      </c>
      <c r="HG212" s="107">
        <f t="shared" si="132"/>
        <v>0</v>
      </c>
      <c r="HH212" s="107">
        <f t="shared" si="132"/>
        <v>0</v>
      </c>
      <c r="HI212" s="107">
        <f t="shared" si="166"/>
        <v>0</v>
      </c>
      <c r="HJ212" s="107">
        <f t="shared" si="166"/>
        <v>0</v>
      </c>
      <c r="HK212" s="107">
        <f t="shared" si="166"/>
        <v>0</v>
      </c>
      <c r="HL212" s="107">
        <f t="shared" si="166"/>
        <v>0</v>
      </c>
      <c r="HM212" s="107">
        <f t="shared" si="166"/>
        <v>0</v>
      </c>
      <c r="HN212" s="107">
        <f t="shared" si="166"/>
        <v>0</v>
      </c>
      <c r="HO212" s="107">
        <f t="shared" si="149"/>
        <v>0</v>
      </c>
      <c r="HP212" s="107">
        <f t="shared" si="149"/>
        <v>0</v>
      </c>
      <c r="HQ212" s="107">
        <f t="shared" si="149"/>
        <v>0</v>
      </c>
      <c r="HS212" s="107">
        <f t="shared" si="173"/>
        <v>8.5185672705689622E-119</v>
      </c>
      <c r="HT212" s="107">
        <f t="shared" si="173"/>
        <v>5.0415727682051896E-138</v>
      </c>
      <c r="HU212" s="107">
        <f t="shared" si="173"/>
        <v>2.4399802211477032E-148</v>
      </c>
      <c r="HV212" s="107">
        <f t="shared" si="173"/>
        <v>1.2509246900810834E-181</v>
      </c>
      <c r="HW212" s="107">
        <f t="shared" si="173"/>
        <v>3.0422968010097768E-182</v>
      </c>
      <c r="HX212" s="107">
        <f t="shared" si="173"/>
        <v>1.5672909500982156E-178</v>
      </c>
      <c r="HY212" s="107">
        <f t="shared" si="173"/>
        <v>2.0908386986124562E-179</v>
      </c>
      <c r="HZ212" s="107">
        <f t="shared" si="173"/>
        <v>1.7457628496349626E-190</v>
      </c>
      <c r="IA212" s="107">
        <f t="shared" si="173"/>
        <v>1.2874355885559507E-206</v>
      </c>
      <c r="IB212" s="107">
        <f t="shared" si="173"/>
        <v>4.4177611090015302E-217</v>
      </c>
      <c r="IC212" s="107">
        <f t="shared" si="173"/>
        <v>2.6024142104984489E-216</v>
      </c>
      <c r="ID212" s="107">
        <f t="shared" si="173"/>
        <v>1.131115457985331E-182</v>
      </c>
      <c r="IE212" s="107">
        <f t="shared" si="173"/>
        <v>4.0967469239866783E-169</v>
      </c>
      <c r="IF212" s="107">
        <f t="shared" si="173"/>
        <v>2.1657712371376812E-168</v>
      </c>
      <c r="IG212" s="107">
        <f t="shared" si="173"/>
        <v>5.82487385242051E-183</v>
      </c>
      <c r="II212" s="107">
        <f t="shared" si="174"/>
        <v>1.5142321300745755E-38</v>
      </c>
      <c r="IJ212" s="107">
        <f t="shared" si="174"/>
        <v>1.3812757604216061E-47</v>
      </c>
      <c r="IK212" s="107">
        <f t="shared" si="174"/>
        <v>9.0004693845981906E-52</v>
      </c>
      <c r="IL212" s="107">
        <f t="shared" si="174"/>
        <v>1.5970617945522097E-63</v>
      </c>
      <c r="IM212" s="107">
        <f t="shared" si="174"/>
        <v>6.6585298220820998E-63</v>
      </c>
      <c r="IN212" s="107">
        <f t="shared" si="174"/>
        <v>2.2369044154463916E-61</v>
      </c>
      <c r="IO212" s="107">
        <f t="shared" si="174"/>
        <v>1.0867079149368845E-60</v>
      </c>
      <c r="IP212" s="107">
        <f t="shared" si="174"/>
        <v>9.2188576846039795E-68</v>
      </c>
      <c r="IQ212" s="107">
        <f t="shared" si="174"/>
        <v>1.5853012133851562E-73</v>
      </c>
      <c r="IR212" s="107">
        <f t="shared" si="174"/>
        <v>3.8261417364321761E-77</v>
      </c>
      <c r="IS212" s="107">
        <f t="shared" si="174"/>
        <v>2.2028779051223082E-75</v>
      </c>
      <c r="IT212" s="107">
        <f t="shared" si="174"/>
        <v>1.8676654139642569E-62</v>
      </c>
      <c r="IU212" s="107">
        <f t="shared" si="174"/>
        <v>1.0550080411921399E-56</v>
      </c>
      <c r="IV212" s="107">
        <f t="shared" si="174"/>
        <v>1.5956896043589924E-54</v>
      </c>
      <c r="IW212" s="107">
        <f t="shared" si="174"/>
        <v>4.4609827711816117E-50</v>
      </c>
      <c r="IY212" s="107">
        <f t="shared" si="175"/>
        <v>1.5142321300745755E-38</v>
      </c>
      <c r="IZ212" s="107">
        <f t="shared" si="175"/>
        <v>1.3812757604216061E-47</v>
      </c>
      <c r="JA212" s="107">
        <f t="shared" si="175"/>
        <v>9.0004693845981906E-52</v>
      </c>
      <c r="JB212" s="107">
        <f t="shared" si="175"/>
        <v>1.5970617945522097E-63</v>
      </c>
      <c r="JC212" s="107">
        <f t="shared" si="175"/>
        <v>6.6585298220820998E-63</v>
      </c>
      <c r="JD212" s="107">
        <f t="shared" si="175"/>
        <v>2.2369044154463916E-61</v>
      </c>
      <c r="JE212" s="107">
        <f t="shared" si="175"/>
        <v>1.0867079149368845E-60</v>
      </c>
      <c r="JF212" s="107">
        <f t="shared" si="175"/>
        <v>9.2188576846039795E-68</v>
      </c>
      <c r="JG212" s="107">
        <f t="shared" si="175"/>
        <v>1.5853012133851562E-73</v>
      </c>
      <c r="JH212" s="107">
        <f t="shared" si="175"/>
        <v>3.8261417364321761E-77</v>
      </c>
      <c r="JI212" s="107">
        <f t="shared" si="175"/>
        <v>2.2028779051223082E-75</v>
      </c>
      <c r="JJ212" s="107">
        <f t="shared" si="175"/>
        <v>1.8676654139642569E-62</v>
      </c>
      <c r="JK212" s="107">
        <f t="shared" si="175"/>
        <v>1.0550080411921399E-56</v>
      </c>
      <c r="JL212" s="107">
        <f t="shared" si="175"/>
        <v>1.5956896043589924E-54</v>
      </c>
      <c r="JM212" s="107">
        <f t="shared" si="175"/>
        <v>4.4609827711816117E-50</v>
      </c>
    </row>
    <row r="213" spans="2:273" x14ac:dyDescent="0.25">
      <c r="B213" s="2">
        <v>185</v>
      </c>
      <c r="C213" s="37">
        <v>48.71</v>
      </c>
      <c r="D213" s="37">
        <v>47.935000000000002</v>
      </c>
      <c r="E213" s="37">
        <v>46.661000000000001</v>
      </c>
      <c r="F213" s="37">
        <v>43.732999999999997</v>
      </c>
      <c r="G213" s="37">
        <v>45.366999999999997</v>
      </c>
      <c r="H213" s="37">
        <v>45.067</v>
      </c>
      <c r="I213" s="37">
        <v>46</v>
      </c>
      <c r="J213" s="37">
        <v>39.950000000000003</v>
      </c>
      <c r="K213" s="37">
        <v>38.133000000000003</v>
      </c>
      <c r="L213" s="37">
        <v>37.216999999999999</v>
      </c>
      <c r="M213" s="37">
        <v>36.65</v>
      </c>
      <c r="N213" s="37">
        <v>35.317</v>
      </c>
      <c r="O213" s="37">
        <v>43.366999999999997</v>
      </c>
      <c r="P213" s="37">
        <v>40.25</v>
      </c>
      <c r="Q213" s="37">
        <v>41.167000000000002</v>
      </c>
      <c r="S213" s="4" t="e">
        <f>AY213 + (C$3 * _xlfn.NORM.DIST($B213, C$7, ABS(C$11), FALSE) * _xlfn.NORM.DIST(($B213 - C$7)*C$15, 0, ABS(C$11), TRUE) * 2)
               + (C$4 * _xlfn.NORM.DIST($B213, C$8, ABS(C$12), FALSE) * _xlfn.NORM.DIST(($B213 - C$8)*C$16, 0, ABS(C$12), TRUE) * 2)
               + (C$5 * _xlfn.NORM.DIST($B213, C$9, ABS(C$13), FALSE) * _xlfn.NORM.DIST(($B213 - C$9)*C$17, 0, ABS(C$13), TRUE) * 2)
               + (C$6 * _xlfn.NORM.DIST($B213, C$10, ABS(C$14), FALSE) * _xlfn.NORM.DIST(($B213 - C$10)*C$18, 0, ABS(C$14), TRUE) * 2)</f>
        <v>#N/A</v>
      </c>
      <c r="T213" s="4" t="e">
        <f>AZ213 + (D$3 * _xlfn.NORM.DIST($B213, D$7, ABS(D$11), FALSE) * _xlfn.NORM.DIST(($B213 - D$7)*D$15, 0, ABS(D$11), TRUE) * 2)
               + (D$4 * _xlfn.NORM.DIST($B213, D$8, ABS(D$12), FALSE) * _xlfn.NORM.DIST(($B213 - D$8)*D$16, 0, ABS(D$12), TRUE) * 2)
               + (D$5 * _xlfn.NORM.DIST($B213, D$9, ABS(D$13), FALSE) * _xlfn.NORM.DIST(($B213 - D$9)*D$17, 0, ABS(D$13), TRUE) * 2)
               + (D$6 * _xlfn.NORM.DIST($B213, D$10, ABS(D$14), FALSE) * _xlfn.NORM.DIST(($B213 - D$10)*D$18, 0, ABS(D$14), TRUE) * 2)</f>
        <v>#N/A</v>
      </c>
      <c r="U213" s="4" t="e">
        <f>BA213 + (E$3 * _xlfn.NORM.DIST($B213, E$7, ABS(E$11), FALSE) * _xlfn.NORM.DIST(($B213 - E$7)*E$15, 0, ABS(E$11), TRUE) * 2)
               + (E$4 * _xlfn.NORM.DIST($B213, E$8, ABS(E$12), FALSE) * _xlfn.NORM.DIST(($B213 - E$8)*E$16, 0, ABS(E$12), TRUE) * 2)
               + (E$5 * _xlfn.NORM.DIST($B213, E$9, ABS(E$13), FALSE) * _xlfn.NORM.DIST(($B213 - E$9)*E$17, 0, ABS(E$13), TRUE) * 2)
               + (E$6 * _xlfn.NORM.DIST($B213, E$10, ABS(E$14), FALSE) * _xlfn.NORM.DIST(($B213 - E$10)*E$18, 0, ABS(E$14), TRUE) * 2)</f>
        <v>#N/A</v>
      </c>
      <c r="V213" s="4" t="e">
        <f>BB213 + (F$3 * _xlfn.NORM.DIST($B213, F$7, ABS(F$11), FALSE) * _xlfn.NORM.DIST(($B213 - F$7)*F$15, 0, ABS(F$11), TRUE) * 2)
               + (F$4 * _xlfn.NORM.DIST($B213, F$8, ABS(F$12), FALSE) * _xlfn.NORM.DIST(($B213 - F$8)*F$16, 0, ABS(F$12), TRUE) * 2)
               + (F$5 * _xlfn.NORM.DIST($B213, F$9, ABS(F$13), FALSE) * _xlfn.NORM.DIST(($B213 - F$9)*F$17, 0, ABS(F$13), TRUE) * 2)
               + (F$6 * _xlfn.NORM.DIST($B213, F$10, ABS(F$14), FALSE) * _xlfn.NORM.DIST(($B213 - F$10)*F$18, 0, ABS(F$14), TRUE) * 2)</f>
        <v>#N/A</v>
      </c>
      <c r="W213" s="4" t="e">
        <f>BC213 + (G$3 * _xlfn.NORM.DIST($B213, G$7, ABS(G$11), FALSE) * _xlfn.NORM.DIST(($B213 - G$7)*G$15, 0, ABS(G$11), TRUE) * 2)
               + (G$4 * _xlfn.NORM.DIST($B213, G$8, ABS(G$12), FALSE) * _xlfn.NORM.DIST(($B213 - G$8)*G$16, 0, ABS(G$12), TRUE) * 2)
               + (G$5 * _xlfn.NORM.DIST($B213, G$9, ABS(G$13), FALSE) * _xlfn.NORM.DIST(($B213 - G$9)*G$17, 0, ABS(G$13), TRUE) * 2)
               + (G$6 * _xlfn.NORM.DIST($B213, G$10, ABS(G$14), FALSE) * _xlfn.NORM.DIST(($B213 - G$10)*G$18, 0, ABS(G$14), TRUE) * 2)</f>
        <v>#N/A</v>
      </c>
      <c r="X213" s="4" t="e">
        <f>BD213 + (H$3 * _xlfn.NORM.DIST($B213, H$7, ABS(H$11), FALSE) * _xlfn.NORM.DIST(($B213 - H$7)*H$15, 0, ABS(H$11), TRUE) * 2)
               + (H$4 * _xlfn.NORM.DIST($B213, H$8, ABS(H$12), FALSE) * _xlfn.NORM.DIST(($B213 - H$8)*H$16, 0, ABS(H$12), TRUE) * 2)
               + (H$5 * _xlfn.NORM.DIST($B213, H$9, ABS(H$13), FALSE) * _xlfn.NORM.DIST(($B213 - H$9)*H$17, 0, ABS(H$13), TRUE) * 2)
               + (H$6 * _xlfn.NORM.DIST($B213, H$10, ABS(H$14), FALSE) * _xlfn.NORM.DIST(($B213 - H$10)*H$18, 0, ABS(H$14), TRUE) * 2)</f>
        <v>#N/A</v>
      </c>
      <c r="Y213" s="4" t="e">
        <f>BE213 + (I$3 * _xlfn.NORM.DIST($B213, I$7, ABS(I$11), FALSE) * _xlfn.NORM.DIST(($B213 - I$7)*I$15, 0, ABS(I$11), TRUE) * 2)
               + (I$4 * _xlfn.NORM.DIST($B213, I$8, ABS(I$12), FALSE) * _xlfn.NORM.DIST(($B213 - I$8)*I$16, 0, ABS(I$12), TRUE) * 2)
               + (I$5 * _xlfn.NORM.DIST($B213, I$9, ABS(I$13), FALSE) * _xlfn.NORM.DIST(($B213 - I$9)*I$17, 0, ABS(I$13), TRUE) * 2)
               + (I$6 * _xlfn.NORM.DIST($B213, I$10, ABS(I$14), FALSE) * _xlfn.NORM.DIST(($B213 - I$10)*I$18, 0, ABS(I$14), TRUE) * 2)</f>
        <v>#N/A</v>
      </c>
      <c r="Z213" s="4" t="e">
        <f>BF213 + (J$3 * _xlfn.NORM.DIST($B213, J$7, ABS(J$11), FALSE) * _xlfn.NORM.DIST(($B213 - J$7)*J$15, 0, ABS(J$11), TRUE) * 2)
               + (J$4 * _xlfn.NORM.DIST($B213, J$8, ABS(J$12), FALSE) * _xlfn.NORM.DIST(($B213 - J$8)*J$16, 0, ABS(J$12), TRUE) * 2)
               + (J$5 * _xlfn.NORM.DIST($B213, J$9, ABS(J$13), FALSE) * _xlfn.NORM.DIST(($B213 - J$9)*J$17, 0, ABS(J$13), TRUE) * 2)
               + (J$6 * _xlfn.NORM.DIST($B213, J$10, ABS(J$14), FALSE) * _xlfn.NORM.DIST(($B213 - J$10)*J$18, 0, ABS(J$14), TRUE) * 2)</f>
        <v>#N/A</v>
      </c>
      <c r="AA213" s="4" t="e">
        <f>BG213 + (K$3 * _xlfn.NORM.DIST($B213, K$7, ABS(K$11), FALSE) * _xlfn.NORM.DIST(($B213 - K$7)*K$15, 0, ABS(K$11), TRUE) * 2)
               + (K$4 * _xlfn.NORM.DIST($B213, K$8, ABS(K$12), FALSE) * _xlfn.NORM.DIST(($B213 - K$8)*K$16, 0, ABS(K$12), TRUE) * 2)
               + (K$5 * _xlfn.NORM.DIST($B213, K$9, ABS(K$13), FALSE) * _xlfn.NORM.DIST(($B213 - K$9)*K$17, 0, ABS(K$13), TRUE) * 2)
               + (K$6 * _xlfn.NORM.DIST($B213, K$10, ABS(K$14), FALSE) * _xlfn.NORM.DIST(($B213 - K$10)*K$18, 0, ABS(K$14), TRUE) * 2)</f>
        <v>#N/A</v>
      </c>
      <c r="AB213" s="4" t="e">
        <f>BH213 + (L$3 * _xlfn.NORM.DIST($B213, L$7, ABS(L$11), FALSE) * _xlfn.NORM.DIST(($B213 - L$7)*L$15, 0, ABS(L$11), TRUE) * 2)
               + (L$4 * _xlfn.NORM.DIST($B213, L$8, ABS(L$12), FALSE) * _xlfn.NORM.DIST(($B213 - L$8)*L$16, 0, ABS(L$12), TRUE) * 2)
               + (L$5 * _xlfn.NORM.DIST($B213, L$9, ABS(L$13), FALSE) * _xlfn.NORM.DIST(($B213 - L$9)*L$17, 0, ABS(L$13), TRUE) * 2)
               + (L$6 * _xlfn.NORM.DIST($B213, L$10, ABS(L$14), FALSE) * _xlfn.NORM.DIST(($B213 - L$10)*L$18, 0, ABS(L$14), TRUE) * 2)</f>
        <v>#N/A</v>
      </c>
      <c r="AC213" s="4" t="e">
        <f>BI213 + (M$3 * _xlfn.NORM.DIST($B213, M$7, ABS(M$11), FALSE) * _xlfn.NORM.DIST(($B213 - M$7)*M$15, 0, ABS(M$11), TRUE) * 2)
               + (M$4 * _xlfn.NORM.DIST($B213, M$8, ABS(M$12), FALSE) * _xlfn.NORM.DIST(($B213 - M$8)*M$16, 0, ABS(M$12), TRUE) * 2)
               + (M$5 * _xlfn.NORM.DIST($B213, M$9, ABS(M$13), FALSE) * _xlfn.NORM.DIST(($B213 - M$9)*M$17, 0, ABS(M$13), TRUE) * 2)
               + (M$6 * _xlfn.NORM.DIST($B213, M$10, ABS(M$14), FALSE) * _xlfn.NORM.DIST(($B213 - M$10)*M$18, 0, ABS(M$14), TRUE) * 2)</f>
        <v>#N/A</v>
      </c>
      <c r="AD213" s="4" t="e">
        <f>BJ213 + (N$3 * _xlfn.NORM.DIST($B213, N$7, ABS(N$11), FALSE) * _xlfn.NORM.DIST(($B213 - N$7)*N$15, 0, ABS(N$11), TRUE) * 2)
               + (N$4 * _xlfn.NORM.DIST($B213, N$8, ABS(N$12), FALSE) * _xlfn.NORM.DIST(($B213 - N$8)*N$16, 0, ABS(N$12), TRUE) * 2)
               + (N$5 * _xlfn.NORM.DIST($B213, N$9, ABS(N$13), FALSE) * _xlfn.NORM.DIST(($B213 - N$9)*N$17, 0, ABS(N$13), TRUE) * 2)
               + (N$6 * _xlfn.NORM.DIST($B213, N$10, ABS(N$14), FALSE) * _xlfn.NORM.DIST(($B213 - N$10)*N$18, 0, ABS(N$14), TRUE) * 2)</f>
        <v>#N/A</v>
      </c>
      <c r="AE213" s="4" t="e">
        <f>BK213 + (O$3 * _xlfn.NORM.DIST($B213, O$7, ABS(O$11), FALSE) * _xlfn.NORM.DIST(($B213 - O$7)*O$15, 0, ABS(O$11), TRUE) * 2)
               + (O$4 * _xlfn.NORM.DIST($B213, O$8, ABS(O$12), FALSE) * _xlfn.NORM.DIST(($B213 - O$8)*O$16, 0, ABS(O$12), TRUE) * 2)
               + (O$5 * _xlfn.NORM.DIST($B213, O$9, ABS(O$13), FALSE) * _xlfn.NORM.DIST(($B213 - O$9)*O$17, 0, ABS(O$13), TRUE) * 2)
               + (O$6 * _xlfn.NORM.DIST($B213, O$10, ABS(O$14), FALSE) * _xlfn.NORM.DIST(($B213 - O$10)*O$18, 0, ABS(O$14), TRUE) * 2)</f>
        <v>#N/A</v>
      </c>
      <c r="AF213" s="4" t="e">
        <f t="shared" si="133"/>
        <v>#N/A</v>
      </c>
      <c r="AG213" s="4" t="e">
        <f t="shared" si="133"/>
        <v>#N/A</v>
      </c>
      <c r="AI213" s="4">
        <f>IF(OR($B213 &lt; C$231, $B213 &gt; C$234), 0, C213-S213)</f>
        <v>0</v>
      </c>
      <c r="AJ213" s="4">
        <f>IF(OR($B213 &lt; D$231, $B213 &gt; D$234), 0, D213-T213)</f>
        <v>0</v>
      </c>
      <c r="AK213" s="4">
        <f>IF(OR($B213 &lt; E$231, $B213 &gt; E$234), 0, E213-U213)</f>
        <v>0</v>
      </c>
      <c r="AL213" s="4">
        <f>IF(OR($B213 &lt; F$231, $B213 &gt; F$234), 0, F213-V213)</f>
        <v>0</v>
      </c>
      <c r="AM213" s="4">
        <f>IF(OR($B213 &lt; G$231, $B213 &gt; G$234), 0, G213-W213)</f>
        <v>0</v>
      </c>
      <c r="AN213" s="4">
        <f>IF(OR($B213 &lt; H$231, $B213 &gt; H$234), 0, H213-X213)</f>
        <v>0</v>
      </c>
      <c r="AO213" s="4">
        <f>IF(OR($B213 &lt; I$231, $B213 &gt; I$234), 0, I213-Y213)</f>
        <v>0</v>
      </c>
      <c r="AP213" s="4">
        <f>IF(OR($B213 &lt; J$231, $B213 &gt; J$234), 0, J213-Z213)</f>
        <v>0</v>
      </c>
      <c r="AQ213" s="4">
        <f>IF(OR($B213 &lt; K$231, $B213 &gt; K$234), 0, K213-AA213)</f>
        <v>0</v>
      </c>
      <c r="AR213" s="4">
        <f>IF(OR($B213 &lt; L$231, $B213 &gt; L$234), 0, L213-AB213)</f>
        <v>0</v>
      </c>
      <c r="AS213" s="4">
        <f>IF(OR($B213 &lt; M$231, $B213 &gt; M$234), 0, M213-AC213)</f>
        <v>0</v>
      </c>
      <c r="AT213" s="4">
        <f>IF(OR($B213 &lt; N$231, $B213 &gt; N$234), 0, N213-AD213)</f>
        <v>0</v>
      </c>
      <c r="AU213" s="4">
        <f>IF(OR($B213 &lt; O$231, $B213 &gt; O$234), 0, O213-AE213)</f>
        <v>0</v>
      </c>
      <c r="AV213" s="4">
        <f t="shared" si="179"/>
        <v>0</v>
      </c>
      <c r="AW213" s="4">
        <f t="shared" si="179"/>
        <v>0</v>
      </c>
      <c r="AY213" s="2" t="e">
        <f t="shared" ref="AY213:BM276" si="180">IF(OR($B213 &lt; C$231, $B213 &gt; C$234), #N/A, ((1-FG213)*DK213) + (FG213 - FW213)*EA213 + (FW213*EQ213))</f>
        <v>#N/A</v>
      </c>
      <c r="AZ213" s="2" t="e">
        <f t="shared" si="180"/>
        <v>#N/A</v>
      </c>
      <c r="BA213" s="2" t="e">
        <f t="shared" si="180"/>
        <v>#N/A</v>
      </c>
      <c r="BB213" s="2" t="e">
        <f t="shared" si="180"/>
        <v>#N/A</v>
      </c>
      <c r="BC213" s="2" t="e">
        <f t="shared" si="180"/>
        <v>#N/A</v>
      </c>
      <c r="BD213" s="2" t="e">
        <f t="shared" si="180"/>
        <v>#N/A</v>
      </c>
      <c r="BE213" s="2" t="e">
        <f t="shared" si="180"/>
        <v>#N/A</v>
      </c>
      <c r="BF213" s="2" t="e">
        <f t="shared" si="180"/>
        <v>#N/A</v>
      </c>
      <c r="BG213" s="2" t="e">
        <f t="shared" si="180"/>
        <v>#N/A</v>
      </c>
      <c r="BH213" s="2" t="e">
        <f t="shared" si="180"/>
        <v>#N/A</v>
      </c>
      <c r="BI213" s="2" t="e">
        <f t="shared" si="180"/>
        <v>#N/A</v>
      </c>
      <c r="BJ213" s="2" t="e">
        <f t="shared" si="180"/>
        <v>#N/A</v>
      </c>
      <c r="BK213" s="2" t="e">
        <f t="shared" si="180"/>
        <v>#N/A</v>
      </c>
      <c r="BL213" s="2" t="e">
        <f t="shared" si="180"/>
        <v>#N/A</v>
      </c>
      <c r="BM213" s="2" t="e">
        <f t="shared" si="180"/>
        <v>#N/A</v>
      </c>
      <c r="BO213" s="2" t="str">
        <f t="shared" ref="BO213:CC246" si="181">IF(AND(IY213 &lt; $CC$23, $B213 &lt; C$7, $B213 &gt; C$231), C213, "")</f>
        <v/>
      </c>
      <c r="BP213" s="2" t="str">
        <f t="shared" si="181"/>
        <v/>
      </c>
      <c r="BQ213" s="2" t="str">
        <f t="shared" si="181"/>
        <v/>
      </c>
      <c r="BR213" s="2" t="str">
        <f t="shared" si="181"/>
        <v/>
      </c>
      <c r="BS213" s="2" t="str">
        <f t="shared" si="181"/>
        <v/>
      </c>
      <c r="BT213" s="2" t="str">
        <f t="shared" si="181"/>
        <v/>
      </c>
      <c r="BU213" s="2" t="str">
        <f t="shared" si="181"/>
        <v/>
      </c>
      <c r="BV213" s="2" t="str">
        <f t="shared" si="181"/>
        <v/>
      </c>
      <c r="BW213" s="2" t="str">
        <f t="shared" si="181"/>
        <v/>
      </c>
      <c r="BX213" s="2" t="str">
        <f t="shared" si="181"/>
        <v/>
      </c>
      <c r="BY213" s="2" t="str">
        <f t="shared" si="181"/>
        <v/>
      </c>
      <c r="BZ213" s="2" t="str">
        <f t="shared" si="181"/>
        <v/>
      </c>
      <c r="CA213" s="2" t="str">
        <f t="shared" si="181"/>
        <v/>
      </c>
      <c r="CB213" s="2" t="str">
        <f t="shared" si="181"/>
        <v/>
      </c>
      <c r="CC213" s="2" t="str">
        <f t="shared" si="181"/>
        <v/>
      </c>
      <c r="CE213" s="2" t="str">
        <f t="shared" ref="CE213:CS276" si="182">IF(AND(IY213 &lt; $CS$23, $B213 &gt; C$232, $B213 &lt; C$233), C213, "")</f>
        <v/>
      </c>
      <c r="CF213" s="2" t="str">
        <f t="shared" si="182"/>
        <v/>
      </c>
      <c r="CG213" s="2" t="str">
        <f t="shared" si="182"/>
        <v/>
      </c>
      <c r="CH213" s="2" t="str">
        <f t="shared" si="182"/>
        <v/>
      </c>
      <c r="CI213" s="2" t="str">
        <f t="shared" si="182"/>
        <v/>
      </c>
      <c r="CJ213" s="2" t="str">
        <f t="shared" si="182"/>
        <v/>
      </c>
      <c r="CK213" s="2" t="str">
        <f t="shared" si="182"/>
        <v/>
      </c>
      <c r="CL213" s="2" t="str">
        <f t="shared" si="182"/>
        <v/>
      </c>
      <c r="CM213" s="2" t="str">
        <f t="shared" si="182"/>
        <v/>
      </c>
      <c r="CN213" s="2" t="str">
        <f t="shared" si="182"/>
        <v/>
      </c>
      <c r="CO213" s="2" t="str">
        <f t="shared" si="182"/>
        <v/>
      </c>
      <c r="CP213" s="2" t="str">
        <f t="shared" si="182"/>
        <v/>
      </c>
      <c r="CQ213" s="2" t="str">
        <f t="shared" si="182"/>
        <v/>
      </c>
      <c r="CR213" s="2" t="str">
        <f t="shared" si="182"/>
        <v/>
      </c>
      <c r="CS213" s="2" t="str">
        <f t="shared" si="182"/>
        <v/>
      </c>
      <c r="CU213" s="2" t="str">
        <f t="shared" ref="CU213:DI276" si="183">IF(AND(IY213 &lt; $DI$23, $B213 &gt; C$7, $B213 &lt; C$234), C213, "")</f>
        <v/>
      </c>
      <c r="CV213" s="2" t="str">
        <f t="shared" si="183"/>
        <v/>
      </c>
      <c r="CW213" s="2" t="str">
        <f t="shared" si="183"/>
        <v/>
      </c>
      <c r="CX213" s="2" t="str">
        <f t="shared" si="183"/>
        <v/>
      </c>
      <c r="CY213" s="2" t="str">
        <f t="shared" si="183"/>
        <v/>
      </c>
      <c r="CZ213" s="2" t="str">
        <f t="shared" si="183"/>
        <v/>
      </c>
      <c r="DA213" s="2" t="str">
        <f t="shared" si="183"/>
        <v/>
      </c>
      <c r="DB213" s="2" t="str">
        <f t="shared" si="183"/>
        <v/>
      </c>
      <c r="DC213" s="2" t="str">
        <f t="shared" si="183"/>
        <v/>
      </c>
      <c r="DD213" s="2" t="str">
        <f t="shared" si="183"/>
        <v/>
      </c>
      <c r="DE213" s="2" t="str">
        <f t="shared" si="183"/>
        <v/>
      </c>
      <c r="DF213" s="2" t="str">
        <f t="shared" si="183"/>
        <v/>
      </c>
      <c r="DG213" s="2" t="str">
        <f t="shared" si="183"/>
        <v/>
      </c>
      <c r="DH213" s="2" t="str">
        <f t="shared" si="183"/>
        <v/>
      </c>
      <c r="DI213" s="2" t="str">
        <f t="shared" si="183"/>
        <v/>
      </c>
      <c r="DK213" s="2">
        <f t="shared" si="176"/>
        <v>71.484084677419403</v>
      </c>
      <c r="DL213" s="2">
        <f t="shared" si="176"/>
        <v>81.274849340175962</v>
      </c>
      <c r="DM213" s="2">
        <f t="shared" si="176"/>
        <v>88.245367668621711</v>
      </c>
      <c r="DN213" s="2">
        <f t="shared" si="176"/>
        <v>81.053075423351174</v>
      </c>
      <c r="DO213" s="2">
        <f t="shared" si="176"/>
        <v>101.61637005131962</v>
      </c>
      <c r="DP213" s="2">
        <f t="shared" si="176"/>
        <v>95.49130213903743</v>
      </c>
      <c r="DQ213" s="2">
        <f t="shared" si="176"/>
        <v>96.222633980938411</v>
      </c>
      <c r="DR213" s="2">
        <f t="shared" si="176"/>
        <v>98.602847324046948</v>
      </c>
      <c r="DS213" s="2">
        <f t="shared" si="176"/>
        <v>74.879437096774183</v>
      </c>
      <c r="DT213" s="2">
        <f t="shared" si="176"/>
        <v>74.183805116796464</v>
      </c>
      <c r="DU213" s="2">
        <f t="shared" si="176"/>
        <v>82.691874082313674</v>
      </c>
      <c r="DV213" s="2">
        <f t="shared" si="176"/>
        <v>84.62079582111437</v>
      </c>
      <c r="DW213" s="2">
        <f t="shared" si="176"/>
        <v>97.53695365418892</v>
      </c>
      <c r="DX213" s="2">
        <f t="shared" si="176"/>
        <v>71.921480392156866</v>
      </c>
      <c r="DY213" s="2">
        <f t="shared" si="176"/>
        <v>62.534361247947437</v>
      </c>
      <c r="EA213" s="2">
        <f t="shared" si="164"/>
        <v>44.049229703824409</v>
      </c>
      <c r="EB213" s="2">
        <f t="shared" si="164"/>
        <v>50.036379959024018</v>
      </c>
      <c r="EC213" s="2">
        <f t="shared" si="164"/>
        <v>43.759647898493256</v>
      </c>
      <c r="ED213" s="2">
        <f t="shared" si="164"/>
        <v>42.173420880320101</v>
      </c>
      <c r="EE213" s="2">
        <f t="shared" si="164"/>
        <v>44.245071363921177</v>
      </c>
      <c r="EF213" s="2">
        <f t="shared" si="163"/>
        <v>29.639033399898196</v>
      </c>
      <c r="EG213" s="2">
        <f t="shared" si="163"/>
        <v>40.869554990832903</v>
      </c>
      <c r="EH213" s="2">
        <f t="shared" si="163"/>
        <v>34.489538721514101</v>
      </c>
      <c r="EI213" s="2">
        <f t="shared" si="163"/>
        <v>31.890483097839486</v>
      </c>
      <c r="EJ213" s="2">
        <f t="shared" si="163"/>
        <v>34.699411652340011</v>
      </c>
      <c r="EK213" s="2">
        <f t="shared" si="135"/>
        <v>33.67028989327504</v>
      </c>
      <c r="EL213" s="2">
        <f t="shared" si="135"/>
        <v>35.645055350553498</v>
      </c>
      <c r="EM213" s="2">
        <f t="shared" si="135"/>
        <v>41.497000417740026</v>
      </c>
      <c r="EN213" s="2">
        <f t="shared" si="135"/>
        <v>38.072186682872328</v>
      </c>
      <c r="EO213" s="2">
        <f t="shared" si="135"/>
        <v>39.656042690286533</v>
      </c>
      <c r="EQ213" s="2">
        <f t="shared" si="177"/>
        <v>48.471934676565112</v>
      </c>
      <c r="ER213" s="2">
        <f t="shared" si="177"/>
        <v>46.148810663979226</v>
      </c>
      <c r="ES213" s="2">
        <f t="shared" si="177"/>
        <v>44.292572632101319</v>
      </c>
      <c r="ET213" s="2">
        <f t="shared" si="177"/>
        <v>41.696195095133838</v>
      </c>
      <c r="EU213" s="2">
        <f t="shared" si="177"/>
        <v>42.885507472321734</v>
      </c>
      <c r="EV213" s="2">
        <f t="shared" si="177"/>
        <v>41.136497543181257</v>
      </c>
      <c r="EW213" s="2">
        <f t="shared" si="177"/>
        <v>43.125032676965859</v>
      </c>
      <c r="EX213" s="2">
        <f t="shared" si="177"/>
        <v>39.549653781038884</v>
      </c>
      <c r="EY213" s="2">
        <f t="shared" si="177"/>
        <v>35.513353888258742</v>
      </c>
      <c r="EZ213" s="2">
        <f t="shared" si="177"/>
        <v>35.689562790255124</v>
      </c>
      <c r="FA213" s="2">
        <f t="shared" si="177"/>
        <v>34.639825088099442</v>
      </c>
      <c r="FB213" s="2">
        <f t="shared" si="177"/>
        <v>35.733975139190811</v>
      </c>
      <c r="FC213" s="2">
        <f t="shared" si="177"/>
        <v>42.941730837589667</v>
      </c>
      <c r="FD213" s="2">
        <f t="shared" si="177"/>
        <v>38.891407012067248</v>
      </c>
      <c r="FE213" s="2">
        <f t="shared" si="177"/>
        <v>39.500241921547541</v>
      </c>
      <c r="FG213" s="2">
        <f t="shared" si="178"/>
        <v>0.99999999999990175</v>
      </c>
      <c r="FH213" s="2">
        <f t="shared" si="178"/>
        <v>0.99999999999990441</v>
      </c>
      <c r="FI213" s="2">
        <f t="shared" si="178"/>
        <v>0.99999999999991962</v>
      </c>
      <c r="FJ213" s="2">
        <f t="shared" si="178"/>
        <v>0.99999999999993172</v>
      </c>
      <c r="FK213" s="2">
        <f t="shared" si="178"/>
        <v>0.99999999999993017</v>
      </c>
      <c r="FL213" s="2">
        <f t="shared" si="178"/>
        <v>0.99999999999992417</v>
      </c>
      <c r="FM213" s="2">
        <f t="shared" si="178"/>
        <v>0.99999999999991473</v>
      </c>
      <c r="FN213" s="2">
        <f t="shared" si="178"/>
        <v>0.99999999999991951</v>
      </c>
      <c r="FO213" s="2">
        <f t="shared" si="178"/>
        <v>0.99999999999992695</v>
      </c>
      <c r="FP213" s="2">
        <f t="shared" si="178"/>
        <v>0.99999999999992573</v>
      </c>
      <c r="FQ213" s="2">
        <f t="shared" si="178"/>
        <v>0.99999999999992839</v>
      </c>
      <c r="FR213" s="2">
        <f t="shared" si="178"/>
        <v>0.99999999999992262</v>
      </c>
      <c r="FS213" s="2">
        <f t="shared" si="178"/>
        <v>0.99999999999864153</v>
      </c>
      <c r="FT213" s="2">
        <f t="shared" si="178"/>
        <v>0.99999999998705946</v>
      </c>
      <c r="FU213" s="2">
        <f t="shared" si="178"/>
        <v>0.99999999992033173</v>
      </c>
      <c r="FW213" s="2">
        <f t="shared" ref="FW213:GK276" si="184">POWER(10,($B213-C$233)/C$230)/(1+POWER(10,($B213-C$233)/C$230))</f>
        <v>0.99997429047296937</v>
      </c>
      <c r="FX213" s="2">
        <f t="shared" si="184"/>
        <v>0.99998551242702405</v>
      </c>
      <c r="FY213" s="2">
        <f t="shared" si="184"/>
        <v>0.99998817793321193</v>
      </c>
      <c r="FZ213" s="2">
        <f t="shared" si="184"/>
        <v>0.99999023202341664</v>
      </c>
      <c r="GA213" s="2">
        <f t="shared" si="184"/>
        <v>0.99998904713326053</v>
      </c>
      <c r="GB213" s="2">
        <f t="shared" si="184"/>
        <v>0.99998794543641856</v>
      </c>
      <c r="GC213" s="2">
        <f t="shared" si="184"/>
        <v>0.9999858880227197</v>
      </c>
      <c r="GD213" s="2">
        <f t="shared" si="184"/>
        <v>0.99999195577865896</v>
      </c>
      <c r="GE213" s="2">
        <f t="shared" si="184"/>
        <v>0.99999270088885139</v>
      </c>
      <c r="GF213" s="2">
        <f t="shared" si="184"/>
        <v>0.99999227100030674</v>
      </c>
      <c r="GG213" s="2">
        <f t="shared" si="184"/>
        <v>0.99999059356014042</v>
      </c>
      <c r="GH213" s="2">
        <f t="shared" si="184"/>
        <v>0.99998692675547374</v>
      </c>
      <c r="GI213" s="2">
        <f t="shared" si="184"/>
        <v>0.99995205860564262</v>
      </c>
      <c r="GJ213" s="2">
        <f t="shared" si="184"/>
        <v>0.99986153740103034</v>
      </c>
      <c r="GK213" s="2">
        <f t="shared" si="184"/>
        <v>0.99969017808193783</v>
      </c>
      <c r="GM213" s="107">
        <f t="shared" ref="GM213:HA276" si="185" xml:space="preserve"> _xlfn.NORM.DIST($B213, C$7, ABS(C$11), TRUE) * _xlfn.NORM.DIST(($B213 - C$7)*C$15, 0, ABS(C$11), TRUE) * 2</f>
        <v>0</v>
      </c>
      <c r="GN213" s="107">
        <f t="shared" si="185"/>
        <v>0</v>
      </c>
      <c r="GO213" s="107">
        <f t="shared" si="185"/>
        <v>0</v>
      </c>
      <c r="GP213" s="107">
        <f t="shared" si="185"/>
        <v>0</v>
      </c>
      <c r="GQ213" s="107">
        <f t="shared" si="185"/>
        <v>0</v>
      </c>
      <c r="GR213" s="107">
        <f t="shared" si="185"/>
        <v>0</v>
      </c>
      <c r="GS213" s="107">
        <f t="shared" si="185"/>
        <v>0</v>
      </c>
      <c r="GT213" s="107">
        <f t="shared" si="185"/>
        <v>0</v>
      </c>
      <c r="GU213" s="107">
        <f t="shared" si="185"/>
        <v>0</v>
      </c>
      <c r="GV213" s="107">
        <f t="shared" si="185"/>
        <v>0</v>
      </c>
      <c r="GW213" s="107">
        <f t="shared" si="185"/>
        <v>0</v>
      </c>
      <c r="GX213" s="107">
        <f t="shared" si="185"/>
        <v>0</v>
      </c>
      <c r="GY213" s="107">
        <f t="shared" si="185"/>
        <v>0</v>
      </c>
      <c r="GZ213" s="107">
        <f t="shared" si="185"/>
        <v>0</v>
      </c>
      <c r="HA213" s="107">
        <f t="shared" si="185"/>
        <v>0</v>
      </c>
      <c r="HC213" s="107">
        <f t="shared" si="132"/>
        <v>0</v>
      </c>
      <c r="HD213" s="107">
        <f t="shared" si="132"/>
        <v>0</v>
      </c>
      <c r="HE213" s="107">
        <f t="shared" si="132"/>
        <v>0</v>
      </c>
      <c r="HF213" s="107">
        <f t="shared" si="132"/>
        <v>0</v>
      </c>
      <c r="HG213" s="107">
        <f t="shared" si="132"/>
        <v>0</v>
      </c>
      <c r="HH213" s="107">
        <f t="shared" si="132"/>
        <v>0</v>
      </c>
      <c r="HI213" s="107">
        <f t="shared" si="166"/>
        <v>0</v>
      </c>
      <c r="HJ213" s="107">
        <f t="shared" si="166"/>
        <v>0</v>
      </c>
      <c r="HK213" s="107">
        <f t="shared" si="166"/>
        <v>0</v>
      </c>
      <c r="HL213" s="107">
        <f t="shared" si="166"/>
        <v>0</v>
      </c>
      <c r="HM213" s="107">
        <f t="shared" si="166"/>
        <v>0</v>
      </c>
      <c r="HN213" s="107">
        <f t="shared" si="166"/>
        <v>0</v>
      </c>
      <c r="HO213" s="107">
        <f t="shared" si="149"/>
        <v>0</v>
      </c>
      <c r="HP213" s="107">
        <f t="shared" si="149"/>
        <v>0</v>
      </c>
      <c r="HQ213" s="107">
        <f t="shared" si="149"/>
        <v>0</v>
      </c>
      <c r="HS213" s="107">
        <f t="shared" ref="HS213:IG276" si="186" xml:space="preserve"> _xlfn.NORM.DIST($B213, C$9, ABS(C$13), TRUE) * _xlfn.NORM.DIST(($B213 - C$9)*C$17, 0, ABS(C$13), TRUE) * 2</f>
        <v>4.8494745846993277E-122</v>
      </c>
      <c r="HT213" s="107">
        <f t="shared" si="186"/>
        <v>1.0032005194244078E-141</v>
      </c>
      <c r="HU213" s="107">
        <f t="shared" si="186"/>
        <v>2.8244208431907899E-152</v>
      </c>
      <c r="HV213" s="107">
        <f t="shared" si="186"/>
        <v>2.1553592223450129E-186</v>
      </c>
      <c r="HW213" s="107">
        <f t="shared" si="186"/>
        <v>4.861113011242315E-187</v>
      </c>
      <c r="HX213" s="107">
        <f t="shared" si="186"/>
        <v>2.9324919545033302E-183</v>
      </c>
      <c r="HY213" s="107">
        <f t="shared" si="186"/>
        <v>3.4677775318605447E-184</v>
      </c>
      <c r="HZ213" s="107">
        <f t="shared" si="186"/>
        <v>1.9188276409602722E-195</v>
      </c>
      <c r="IA213" s="107">
        <f t="shared" si="186"/>
        <v>5.8543649014399419E-212</v>
      </c>
      <c r="IB213" s="107">
        <f t="shared" si="186"/>
        <v>1.0085852578737858E-222</v>
      </c>
      <c r="IC213" s="107">
        <f t="shared" si="186"/>
        <v>5.6702026733963755E-222</v>
      </c>
      <c r="ID213" s="107">
        <f t="shared" si="186"/>
        <v>1.555092435267791E-187</v>
      </c>
      <c r="IE213" s="107">
        <f t="shared" si="186"/>
        <v>1.0875121417210293E-173</v>
      </c>
      <c r="IF213" s="107">
        <f t="shared" si="186"/>
        <v>5.5135481716878958E-173</v>
      </c>
      <c r="IG213" s="107">
        <f t="shared" si="186"/>
        <v>4.6173412522048483E-188</v>
      </c>
      <c r="II213" s="107">
        <f t="shared" ref="II213:IW276" si="187" xml:space="preserve"> _xlfn.NORM.DIST($B213, C$10, ABS(C$14), TRUE) * _xlfn.NORM.DIST(($B213 - C$10)*C$18, 0, ABS(C$14), TRUE) * 2</f>
        <v>3.3265101114279956E-40</v>
      </c>
      <c r="IJ213" s="107">
        <f t="shared" si="187"/>
        <v>1.5367226736957367E-49</v>
      </c>
      <c r="IK213" s="107">
        <f t="shared" si="187"/>
        <v>7.2817364340502123E-54</v>
      </c>
      <c r="IL213" s="107">
        <f t="shared" si="187"/>
        <v>4.6271194701482922E-66</v>
      </c>
      <c r="IM213" s="107">
        <f t="shared" si="187"/>
        <v>1.9267575848804439E-65</v>
      </c>
      <c r="IN213" s="107">
        <f t="shared" si="187"/>
        <v>7.1239502458933163E-64</v>
      </c>
      <c r="IO213" s="107">
        <f t="shared" si="187"/>
        <v>3.4036260626589339E-63</v>
      </c>
      <c r="IP213" s="107">
        <f t="shared" si="187"/>
        <v>1.9910464806316425E-70</v>
      </c>
      <c r="IQ213" s="107">
        <f t="shared" si="187"/>
        <v>2.1214032197078718E-76</v>
      </c>
      <c r="IR213" s="107">
        <f t="shared" si="187"/>
        <v>3.5441976500621899E-80</v>
      </c>
      <c r="IS213" s="107">
        <f t="shared" si="187"/>
        <v>2.1314634508813764E-78</v>
      </c>
      <c r="IT213" s="107">
        <f t="shared" si="187"/>
        <v>5.1333302625697881E-65</v>
      </c>
      <c r="IU213" s="107">
        <f t="shared" si="187"/>
        <v>4.3425325835621983E-59</v>
      </c>
      <c r="IV213" s="107">
        <f t="shared" si="187"/>
        <v>7.0795241662870813E-57</v>
      </c>
      <c r="IW213" s="107">
        <f t="shared" si="187"/>
        <v>2.8869235874397249E-52</v>
      </c>
      <c r="IY213" s="107">
        <f t="shared" ref="IY213:JM276" si="188">GM213+HC213+HS213+II213</f>
        <v>3.3265101114279956E-40</v>
      </c>
      <c r="IZ213" s="107">
        <f t="shared" si="188"/>
        <v>1.5367226736957367E-49</v>
      </c>
      <c r="JA213" s="107">
        <f t="shared" si="188"/>
        <v>7.2817364340502123E-54</v>
      </c>
      <c r="JB213" s="107">
        <f t="shared" si="188"/>
        <v>4.6271194701482922E-66</v>
      </c>
      <c r="JC213" s="107">
        <f t="shared" si="188"/>
        <v>1.9267575848804439E-65</v>
      </c>
      <c r="JD213" s="107">
        <f t="shared" si="188"/>
        <v>7.1239502458933163E-64</v>
      </c>
      <c r="JE213" s="107">
        <f t="shared" si="188"/>
        <v>3.4036260626589339E-63</v>
      </c>
      <c r="JF213" s="107">
        <f t="shared" si="188"/>
        <v>1.9910464806316425E-70</v>
      </c>
      <c r="JG213" s="107">
        <f t="shared" si="188"/>
        <v>2.1214032197078718E-76</v>
      </c>
      <c r="JH213" s="107">
        <f t="shared" si="188"/>
        <v>3.5441976500621899E-80</v>
      </c>
      <c r="JI213" s="107">
        <f t="shared" si="188"/>
        <v>2.1314634508813764E-78</v>
      </c>
      <c r="JJ213" s="107">
        <f t="shared" si="188"/>
        <v>5.1333302625697881E-65</v>
      </c>
      <c r="JK213" s="107">
        <f t="shared" si="188"/>
        <v>4.3425325835621983E-59</v>
      </c>
      <c r="JL213" s="107">
        <f t="shared" si="188"/>
        <v>7.0795241662870813E-57</v>
      </c>
      <c r="JM213" s="107">
        <f t="shared" si="188"/>
        <v>2.8869235874397249E-52</v>
      </c>
    </row>
    <row r="214" spans="2:273" x14ac:dyDescent="0.25">
      <c r="B214" s="2">
        <v>186</v>
      </c>
      <c r="C214" s="37">
        <v>49.581000000000003</v>
      </c>
      <c r="D214" s="37">
        <v>45.741999999999997</v>
      </c>
      <c r="E214" s="37">
        <v>47.031999999999996</v>
      </c>
      <c r="F214" s="37">
        <v>41.8</v>
      </c>
      <c r="G214" s="37">
        <v>43.6</v>
      </c>
      <c r="H214" s="37">
        <v>43.633000000000003</v>
      </c>
      <c r="I214" s="37">
        <v>45.783000000000001</v>
      </c>
      <c r="J214" s="37">
        <v>40.582999999999998</v>
      </c>
      <c r="K214" s="37">
        <v>37.049999999999997</v>
      </c>
      <c r="L214" s="37">
        <v>37.933</v>
      </c>
      <c r="M214" s="37">
        <v>36.216999999999999</v>
      </c>
      <c r="N214" s="37">
        <v>36.533000000000001</v>
      </c>
      <c r="O214" s="37">
        <v>42.783000000000001</v>
      </c>
      <c r="P214" s="37">
        <v>40.667000000000002</v>
      </c>
      <c r="Q214" s="37">
        <v>39.982999999999997</v>
      </c>
      <c r="S214" s="4" t="e">
        <f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>AZ214 + (D$3 * _xlfn.NORM.DIST($B214, D$7, ABS(D$11), FALSE) * _xlfn.NORM.DIST(($B214 - D$7)*D$15, 0, ABS(D$11), TRUE) * 2)
               + (D$4 * _xlfn.NORM.DIST($B214, D$8, ABS(D$12), FALSE) * _xlfn.NORM.DIST(($B214 - D$8)*D$16, 0, ABS(D$12), TRUE) * 2)
               + (D$5 * _xlfn.NORM.DIST($B214, D$9, ABS(D$13), FALSE) * _xlfn.NORM.DIST(($B214 - D$9)*D$17, 0, ABS(D$13), TRUE) * 2)
               + (D$6 * _xlfn.NORM.DIST($B214, D$10, ABS(D$14), FALSE) * _xlfn.NORM.DIST(($B214 - D$10)*D$18, 0, ABS(D$14), TRUE) * 2)</f>
        <v>#N/A</v>
      </c>
      <c r="U214" s="4" t="e">
        <f>BA214 + (E$3 * _xlfn.NORM.DIST($B214, E$7, ABS(E$11), FALSE) * _xlfn.NORM.DIST(($B214 - E$7)*E$15, 0, ABS(E$11), TRUE) * 2)
               + (E$4 * _xlfn.NORM.DIST($B214, E$8, ABS(E$12), FALSE) * _xlfn.NORM.DIST(($B214 - E$8)*E$16, 0, ABS(E$12), TRUE) * 2)
               + (E$5 * _xlfn.NORM.DIST($B214, E$9, ABS(E$13), FALSE) * _xlfn.NORM.DIST(($B214 - E$9)*E$17, 0, ABS(E$13), TRUE) * 2)
               + (E$6 * _xlfn.NORM.DIST($B214, E$10, ABS(E$14), FALSE) * _xlfn.NORM.DIST(($B214 - E$10)*E$18, 0, ABS(E$14), TRUE) * 2)</f>
        <v>#N/A</v>
      </c>
      <c r="V214" s="4" t="e">
        <f>BB214 + (F$3 * _xlfn.NORM.DIST($B214, F$7, ABS(F$11), FALSE) * _xlfn.NORM.DIST(($B214 - F$7)*F$15, 0, ABS(F$11), TRUE) * 2)
               + (F$4 * _xlfn.NORM.DIST($B214, F$8, ABS(F$12), FALSE) * _xlfn.NORM.DIST(($B214 - F$8)*F$16, 0, ABS(F$12), TRUE) * 2)
               + (F$5 * _xlfn.NORM.DIST($B214, F$9, ABS(F$13), FALSE) * _xlfn.NORM.DIST(($B214 - F$9)*F$17, 0, ABS(F$13), TRUE) * 2)
               + (F$6 * _xlfn.NORM.DIST($B214, F$10, ABS(F$14), FALSE) * _xlfn.NORM.DIST(($B214 - F$10)*F$18, 0, ABS(F$14), TRUE) * 2)</f>
        <v>#N/A</v>
      </c>
      <c r="W214" s="4" t="e">
        <f>BC214 + (G$3 * _xlfn.NORM.DIST($B214, G$7, ABS(G$11), FALSE) * _xlfn.NORM.DIST(($B214 - G$7)*G$15, 0, ABS(G$11), TRUE) * 2)
               + (G$4 * _xlfn.NORM.DIST($B214, G$8, ABS(G$12), FALSE) * _xlfn.NORM.DIST(($B214 - G$8)*G$16, 0, ABS(G$12), TRUE) * 2)
               + (G$5 * _xlfn.NORM.DIST($B214, G$9, ABS(G$13), FALSE) * _xlfn.NORM.DIST(($B214 - G$9)*G$17, 0, ABS(G$13), TRUE) * 2)
               + (G$6 * _xlfn.NORM.DIST($B214, G$10, ABS(G$14), FALSE) * _xlfn.NORM.DIST(($B214 - G$10)*G$18, 0, ABS(G$14), TRUE) * 2)</f>
        <v>#N/A</v>
      </c>
      <c r="X214" s="4" t="e">
        <f>BD214 + (H$3 * _xlfn.NORM.DIST($B214, H$7, ABS(H$11), FALSE) * _xlfn.NORM.DIST(($B214 - H$7)*H$15, 0, ABS(H$11), TRUE) * 2)
               + (H$4 * _xlfn.NORM.DIST($B214, H$8, ABS(H$12), FALSE) * _xlfn.NORM.DIST(($B214 - H$8)*H$16, 0, ABS(H$12), TRUE) * 2)
               + (H$5 * _xlfn.NORM.DIST($B214, H$9, ABS(H$13), FALSE) * _xlfn.NORM.DIST(($B214 - H$9)*H$17, 0, ABS(H$13), TRUE) * 2)
               + (H$6 * _xlfn.NORM.DIST($B214, H$10, ABS(H$14), FALSE) * _xlfn.NORM.DIST(($B214 - H$10)*H$18, 0, ABS(H$14), TRUE) * 2)</f>
        <v>#N/A</v>
      </c>
      <c r="Y214" s="4" t="e">
        <f>BE214 + (I$3 * _xlfn.NORM.DIST($B214, I$7, ABS(I$11), FALSE) * _xlfn.NORM.DIST(($B214 - I$7)*I$15, 0, ABS(I$11), TRUE) * 2)
               + (I$4 * _xlfn.NORM.DIST($B214, I$8, ABS(I$12), FALSE) * _xlfn.NORM.DIST(($B214 - I$8)*I$16, 0, ABS(I$12), TRUE) * 2)
               + (I$5 * _xlfn.NORM.DIST($B214, I$9, ABS(I$13), FALSE) * _xlfn.NORM.DIST(($B214 - I$9)*I$17, 0, ABS(I$13), TRUE) * 2)
               + (I$6 * _xlfn.NORM.DIST($B214, I$10, ABS(I$14), FALSE) * _xlfn.NORM.DIST(($B214 - I$10)*I$18, 0, ABS(I$14), TRUE) * 2)</f>
        <v>#N/A</v>
      </c>
      <c r="Z214" s="4" t="e">
        <f>BF214 + (J$3 * _xlfn.NORM.DIST($B214, J$7, ABS(J$11), FALSE) * _xlfn.NORM.DIST(($B214 - J$7)*J$15, 0, ABS(J$11), TRUE) * 2)
               + (J$4 * _xlfn.NORM.DIST($B214, J$8, ABS(J$12), FALSE) * _xlfn.NORM.DIST(($B214 - J$8)*J$16, 0, ABS(J$12), TRUE) * 2)
               + (J$5 * _xlfn.NORM.DIST($B214, J$9, ABS(J$13), FALSE) * _xlfn.NORM.DIST(($B214 - J$9)*J$17, 0, ABS(J$13), TRUE) * 2)
               + (J$6 * _xlfn.NORM.DIST($B214, J$10, ABS(J$14), FALSE) * _xlfn.NORM.DIST(($B214 - J$10)*J$18, 0, ABS(J$14), TRUE) * 2)</f>
        <v>#N/A</v>
      </c>
      <c r="AA214" s="4" t="e">
        <f>BG214 + (K$3 * _xlfn.NORM.DIST($B214, K$7, ABS(K$11), FALSE) * _xlfn.NORM.DIST(($B214 - K$7)*K$15, 0, ABS(K$11), TRUE) * 2)
               + (K$4 * _xlfn.NORM.DIST($B214, K$8, ABS(K$12), FALSE) * _xlfn.NORM.DIST(($B214 - K$8)*K$16, 0, ABS(K$12), TRUE) * 2)
               + (K$5 * _xlfn.NORM.DIST($B214, K$9, ABS(K$13), FALSE) * _xlfn.NORM.DIST(($B214 - K$9)*K$17, 0, ABS(K$13), TRUE) * 2)
               + (K$6 * _xlfn.NORM.DIST($B214, K$10, ABS(K$14), FALSE) * _xlfn.NORM.DIST(($B214 - K$10)*K$18, 0, ABS(K$14), TRUE) * 2)</f>
        <v>#N/A</v>
      </c>
      <c r="AB214" s="4" t="e">
        <f>BH214 + (L$3 * _xlfn.NORM.DIST($B214, L$7, ABS(L$11), FALSE) * _xlfn.NORM.DIST(($B214 - L$7)*L$15, 0, ABS(L$11), TRUE) * 2)
               + (L$4 * _xlfn.NORM.DIST($B214, L$8, ABS(L$12), FALSE) * _xlfn.NORM.DIST(($B214 - L$8)*L$16, 0, ABS(L$12), TRUE) * 2)
               + (L$5 * _xlfn.NORM.DIST($B214, L$9, ABS(L$13), FALSE) * _xlfn.NORM.DIST(($B214 - L$9)*L$17, 0, ABS(L$13), TRUE) * 2)
               + (L$6 * _xlfn.NORM.DIST($B214, L$10, ABS(L$14), FALSE) * _xlfn.NORM.DIST(($B214 - L$10)*L$18, 0, ABS(L$14), TRUE) * 2)</f>
        <v>#N/A</v>
      </c>
      <c r="AC214" s="4" t="e">
        <f>BI214 + (M$3 * _xlfn.NORM.DIST($B214, M$7, ABS(M$11), FALSE) * _xlfn.NORM.DIST(($B214 - M$7)*M$15, 0, ABS(M$11), TRUE) * 2)
               + (M$4 * _xlfn.NORM.DIST($B214, M$8, ABS(M$12), FALSE) * _xlfn.NORM.DIST(($B214 - M$8)*M$16, 0, ABS(M$12), TRUE) * 2)
               + (M$5 * _xlfn.NORM.DIST($B214, M$9, ABS(M$13), FALSE) * _xlfn.NORM.DIST(($B214 - M$9)*M$17, 0, ABS(M$13), TRUE) * 2)
               + (M$6 * _xlfn.NORM.DIST($B214, M$10, ABS(M$14), FALSE) * _xlfn.NORM.DIST(($B214 - M$10)*M$18, 0, ABS(M$14), TRUE) * 2)</f>
        <v>#N/A</v>
      </c>
      <c r="AD214" s="4" t="e">
        <f>BJ214 + (N$3 * _xlfn.NORM.DIST($B214, N$7, ABS(N$11), FALSE) * _xlfn.NORM.DIST(($B214 - N$7)*N$15, 0, ABS(N$11), TRUE) * 2)
               + (N$4 * _xlfn.NORM.DIST($B214, N$8, ABS(N$12), FALSE) * _xlfn.NORM.DIST(($B214 - N$8)*N$16, 0, ABS(N$12), TRUE) * 2)
               + (N$5 * _xlfn.NORM.DIST($B214, N$9, ABS(N$13), FALSE) * _xlfn.NORM.DIST(($B214 - N$9)*N$17, 0, ABS(N$13), TRUE) * 2)
               + (N$6 * _xlfn.NORM.DIST($B214, N$10, ABS(N$14), FALSE) * _xlfn.NORM.DIST(($B214 - N$10)*N$18, 0, ABS(N$14), TRUE) * 2)</f>
        <v>#N/A</v>
      </c>
      <c r="AE214" s="4" t="e">
        <f>BK214 + (O$3 * _xlfn.NORM.DIST($B214, O$7, ABS(O$11), FALSE) * _xlfn.NORM.DIST(($B214 - O$7)*O$15, 0, ABS(O$11), TRUE) * 2)
               + (O$4 * _xlfn.NORM.DIST($B214, O$8, ABS(O$12), FALSE) * _xlfn.NORM.DIST(($B214 - O$8)*O$16, 0, ABS(O$12), TRUE) * 2)
               + (O$5 * _xlfn.NORM.DIST($B214, O$9, ABS(O$13), FALSE) * _xlfn.NORM.DIST(($B214 - O$9)*O$17, 0, ABS(O$13), TRUE) * 2)
               + (O$6 * _xlfn.NORM.DIST($B214, O$10, ABS(O$14), FALSE) * _xlfn.NORM.DIST(($B214 - O$10)*O$18, 0, ABS(O$14), TRUE) * 2)</f>
        <v>#N/A</v>
      </c>
      <c r="AF214" s="4" t="e">
        <f t="shared" si="133"/>
        <v>#N/A</v>
      </c>
      <c r="AG214" s="4" t="e">
        <f t="shared" si="133"/>
        <v>#N/A</v>
      </c>
      <c r="AI214" s="4">
        <f>IF(OR($B214 &lt; C$231, $B214 &gt; C$234), 0, C214-S214)</f>
        <v>0</v>
      </c>
      <c r="AJ214" s="4">
        <f>IF(OR($B214 &lt; D$231, $B214 &gt; D$234), 0, D214-T214)</f>
        <v>0</v>
      </c>
      <c r="AK214" s="4">
        <f>IF(OR($B214 &lt; E$231, $B214 &gt; E$234), 0, E214-U214)</f>
        <v>0</v>
      </c>
      <c r="AL214" s="4">
        <f>IF(OR($B214 &lt; F$231, $B214 &gt; F$234), 0, F214-V214)</f>
        <v>0</v>
      </c>
      <c r="AM214" s="4">
        <f>IF(OR($B214 &lt; G$231, $B214 &gt; G$234), 0, G214-W214)</f>
        <v>0</v>
      </c>
      <c r="AN214" s="4">
        <f>IF(OR($B214 &lt; H$231, $B214 &gt; H$234), 0, H214-X214)</f>
        <v>0</v>
      </c>
      <c r="AO214" s="4">
        <f>IF(OR($B214 &lt; I$231, $B214 &gt; I$234), 0, I214-Y214)</f>
        <v>0</v>
      </c>
      <c r="AP214" s="4">
        <f>IF(OR($B214 &lt; J$231, $B214 &gt; J$234), 0, J214-Z214)</f>
        <v>0</v>
      </c>
      <c r="AQ214" s="4">
        <f>IF(OR($B214 &lt; K$231, $B214 &gt; K$234), 0, K214-AA214)</f>
        <v>0</v>
      </c>
      <c r="AR214" s="4">
        <f>IF(OR($B214 &lt; L$231, $B214 &gt; L$234), 0, L214-AB214)</f>
        <v>0</v>
      </c>
      <c r="AS214" s="4">
        <f>IF(OR($B214 &lt; M$231, $B214 &gt; M$234), 0, M214-AC214)</f>
        <v>0</v>
      </c>
      <c r="AT214" s="4">
        <f>IF(OR($B214 &lt; N$231, $B214 &gt; N$234), 0, N214-AD214)</f>
        <v>0</v>
      </c>
      <c r="AU214" s="4">
        <f>IF(OR($B214 &lt; O$231, $B214 &gt; O$234), 0, O214-AE214)</f>
        <v>0</v>
      </c>
      <c r="AV214" s="4">
        <f t="shared" si="179"/>
        <v>0</v>
      </c>
      <c r="AW214" s="4">
        <f t="shared" si="179"/>
        <v>0</v>
      </c>
      <c r="AY214" s="2" t="e">
        <f t="shared" si="180"/>
        <v>#N/A</v>
      </c>
      <c r="AZ214" s="2" t="e">
        <f t="shared" si="180"/>
        <v>#N/A</v>
      </c>
      <c r="BA214" s="2" t="e">
        <f t="shared" si="180"/>
        <v>#N/A</v>
      </c>
      <c r="BB214" s="2" t="e">
        <f t="shared" si="180"/>
        <v>#N/A</v>
      </c>
      <c r="BC214" s="2" t="e">
        <f t="shared" si="180"/>
        <v>#N/A</v>
      </c>
      <c r="BD214" s="2" t="e">
        <f t="shared" si="180"/>
        <v>#N/A</v>
      </c>
      <c r="BE214" s="2" t="e">
        <f t="shared" si="180"/>
        <v>#N/A</v>
      </c>
      <c r="BF214" s="2" t="e">
        <f t="shared" si="180"/>
        <v>#N/A</v>
      </c>
      <c r="BG214" s="2" t="e">
        <f t="shared" si="180"/>
        <v>#N/A</v>
      </c>
      <c r="BH214" s="2" t="e">
        <f t="shared" si="180"/>
        <v>#N/A</v>
      </c>
      <c r="BI214" s="2" t="e">
        <f t="shared" si="180"/>
        <v>#N/A</v>
      </c>
      <c r="BJ214" s="2" t="e">
        <f t="shared" si="180"/>
        <v>#N/A</v>
      </c>
      <c r="BK214" s="2" t="e">
        <f t="shared" si="180"/>
        <v>#N/A</v>
      </c>
      <c r="BL214" s="2" t="e">
        <f t="shared" si="180"/>
        <v>#N/A</v>
      </c>
      <c r="BM214" s="2" t="e">
        <f t="shared" si="180"/>
        <v>#N/A</v>
      </c>
      <c r="BO214" s="2" t="str">
        <f t="shared" si="181"/>
        <v/>
      </c>
      <c r="BP214" s="2" t="str">
        <f t="shared" si="181"/>
        <v/>
      </c>
      <c r="BQ214" s="2" t="str">
        <f t="shared" si="181"/>
        <v/>
      </c>
      <c r="BR214" s="2" t="str">
        <f t="shared" si="181"/>
        <v/>
      </c>
      <c r="BS214" s="2" t="str">
        <f t="shared" si="181"/>
        <v/>
      </c>
      <c r="BT214" s="2" t="str">
        <f t="shared" si="181"/>
        <v/>
      </c>
      <c r="BU214" s="2" t="str">
        <f t="shared" si="181"/>
        <v/>
      </c>
      <c r="BV214" s="2" t="str">
        <f t="shared" si="181"/>
        <v/>
      </c>
      <c r="BW214" s="2" t="str">
        <f t="shared" si="181"/>
        <v/>
      </c>
      <c r="BX214" s="2" t="str">
        <f t="shared" si="181"/>
        <v/>
      </c>
      <c r="BY214" s="2" t="str">
        <f t="shared" si="181"/>
        <v/>
      </c>
      <c r="BZ214" s="2" t="str">
        <f t="shared" si="181"/>
        <v/>
      </c>
      <c r="CA214" s="2" t="str">
        <f t="shared" si="181"/>
        <v/>
      </c>
      <c r="CB214" s="2" t="str">
        <f t="shared" si="181"/>
        <v/>
      </c>
      <c r="CC214" s="2" t="str">
        <f t="shared" si="181"/>
        <v/>
      </c>
      <c r="CE214" s="2" t="str">
        <f t="shared" si="182"/>
        <v/>
      </c>
      <c r="CF214" s="2" t="str">
        <f t="shared" si="182"/>
        <v/>
      </c>
      <c r="CG214" s="2" t="str">
        <f t="shared" si="182"/>
        <v/>
      </c>
      <c r="CH214" s="2" t="str">
        <f t="shared" si="182"/>
        <v/>
      </c>
      <c r="CI214" s="2" t="str">
        <f t="shared" si="182"/>
        <v/>
      </c>
      <c r="CJ214" s="2" t="str">
        <f t="shared" si="182"/>
        <v/>
      </c>
      <c r="CK214" s="2" t="str">
        <f t="shared" si="182"/>
        <v/>
      </c>
      <c r="CL214" s="2" t="str">
        <f t="shared" si="182"/>
        <v/>
      </c>
      <c r="CM214" s="2" t="str">
        <f t="shared" si="182"/>
        <v/>
      </c>
      <c r="CN214" s="2" t="str">
        <f t="shared" si="182"/>
        <v/>
      </c>
      <c r="CO214" s="2" t="str">
        <f t="shared" si="182"/>
        <v/>
      </c>
      <c r="CP214" s="2" t="str">
        <f t="shared" si="182"/>
        <v/>
      </c>
      <c r="CQ214" s="2" t="str">
        <f t="shared" si="182"/>
        <v/>
      </c>
      <c r="CR214" s="2" t="str">
        <f t="shared" si="182"/>
        <v/>
      </c>
      <c r="CS214" s="2" t="str">
        <f t="shared" si="182"/>
        <v/>
      </c>
      <c r="CU214" s="2" t="str">
        <f t="shared" si="183"/>
        <v/>
      </c>
      <c r="CV214" s="2" t="str">
        <f t="shared" si="183"/>
        <v/>
      </c>
      <c r="CW214" s="2" t="str">
        <f t="shared" si="183"/>
        <v/>
      </c>
      <c r="CX214" s="2" t="str">
        <f t="shared" si="183"/>
        <v/>
      </c>
      <c r="CY214" s="2" t="str">
        <f t="shared" si="183"/>
        <v/>
      </c>
      <c r="CZ214" s="2" t="str">
        <f t="shared" si="183"/>
        <v/>
      </c>
      <c r="DA214" s="2" t="str">
        <f t="shared" si="183"/>
        <v/>
      </c>
      <c r="DB214" s="2" t="str">
        <f t="shared" si="183"/>
        <v/>
      </c>
      <c r="DC214" s="2" t="str">
        <f t="shared" si="183"/>
        <v/>
      </c>
      <c r="DD214" s="2" t="str">
        <f t="shared" si="183"/>
        <v/>
      </c>
      <c r="DE214" s="2" t="str">
        <f t="shared" si="183"/>
        <v/>
      </c>
      <c r="DF214" s="2" t="str">
        <f t="shared" si="183"/>
        <v/>
      </c>
      <c r="DG214" s="2" t="str">
        <f t="shared" si="183"/>
        <v/>
      </c>
      <c r="DH214" s="2" t="str">
        <f t="shared" si="183"/>
        <v/>
      </c>
      <c r="DI214" s="2" t="str">
        <f t="shared" si="183"/>
        <v/>
      </c>
      <c r="DK214" s="2">
        <f t="shared" si="176"/>
        <v>71.526241532258112</v>
      </c>
      <c r="DL214" s="2">
        <f t="shared" si="176"/>
        <v>81.363562500000015</v>
      </c>
      <c r="DM214" s="2">
        <f t="shared" si="176"/>
        <v>88.37156250000001</v>
      </c>
      <c r="DN214" s="2">
        <f t="shared" si="176"/>
        <v>81.154973484848512</v>
      </c>
      <c r="DO214" s="2">
        <f t="shared" si="176"/>
        <v>101.81996627565979</v>
      </c>
      <c r="DP214" s="2">
        <f t="shared" si="176"/>
        <v>95.629577205882356</v>
      </c>
      <c r="DQ214" s="2">
        <f t="shared" si="176"/>
        <v>96.38586015395893</v>
      </c>
      <c r="DR214" s="2">
        <f t="shared" si="176"/>
        <v>98.789064882697971</v>
      </c>
      <c r="DS214" s="2">
        <f t="shared" si="176"/>
        <v>74.944167741935473</v>
      </c>
      <c r="DT214" s="2">
        <f t="shared" si="176"/>
        <v>74.254456507230287</v>
      </c>
      <c r="DU214" s="2">
        <f t="shared" si="176"/>
        <v>82.813070300333692</v>
      </c>
      <c r="DV214" s="2">
        <f t="shared" si="176"/>
        <v>84.734259714076245</v>
      </c>
      <c r="DW214" s="2">
        <f t="shared" si="176"/>
        <v>97.676143493761117</v>
      </c>
      <c r="DX214" s="2">
        <f t="shared" si="176"/>
        <v>71.953844362745102</v>
      </c>
      <c r="DY214" s="2">
        <f t="shared" si="176"/>
        <v>62.522586480569224</v>
      </c>
      <c r="EA214" s="2">
        <f t="shared" si="164"/>
        <v>43.966342471005468</v>
      </c>
      <c r="EB214" s="2">
        <f t="shared" si="164"/>
        <v>50.000363102998691</v>
      </c>
      <c r="EC214" s="2">
        <f t="shared" si="164"/>
        <v>43.647077319587623</v>
      </c>
      <c r="ED214" s="2">
        <f t="shared" si="164"/>
        <v>42.06635352249301</v>
      </c>
      <c r="EE214" s="2">
        <f t="shared" si="164"/>
        <v>44.109613868968864</v>
      </c>
      <c r="EF214" s="2">
        <f t="shared" si="163"/>
        <v>29.326184776224601</v>
      </c>
      <c r="EG214" s="2">
        <f t="shared" si="163"/>
        <v>40.664562602984496</v>
      </c>
      <c r="EH214" s="2">
        <f t="shared" si="163"/>
        <v>34.268546736191588</v>
      </c>
      <c r="EI214" s="2">
        <f t="shared" si="163"/>
        <v>31.709736322188455</v>
      </c>
      <c r="EJ214" s="2">
        <f t="shared" si="163"/>
        <v>34.546952585618769</v>
      </c>
      <c r="EK214" s="2">
        <f t="shared" si="135"/>
        <v>33.507123183746941</v>
      </c>
      <c r="EL214" s="2">
        <f t="shared" si="135"/>
        <v>35.464466789667888</v>
      </c>
      <c r="EM214" s="2">
        <f t="shared" si="135"/>
        <v>41.301405579150135</v>
      </c>
      <c r="EN214" s="2">
        <f t="shared" si="135"/>
        <v>37.897511727218955</v>
      </c>
      <c r="EO214" s="2">
        <f t="shared" si="135"/>
        <v>39.496577572280103</v>
      </c>
      <c r="EQ214" s="2">
        <f t="shared" si="177"/>
        <v>48.441070163933674</v>
      </c>
      <c r="ER214" s="2">
        <f t="shared" si="177"/>
        <v>46.073483980863664</v>
      </c>
      <c r="ES214" s="2">
        <f t="shared" si="177"/>
        <v>44.186668957959149</v>
      </c>
      <c r="ET214" s="2">
        <f t="shared" si="177"/>
        <v>41.584796244308606</v>
      </c>
      <c r="EU214" s="2">
        <f t="shared" si="177"/>
        <v>42.735710399563871</v>
      </c>
      <c r="EV214" s="2">
        <f t="shared" si="177"/>
        <v>40.95124113049468</v>
      </c>
      <c r="EW214" s="2">
        <f t="shared" si="177"/>
        <v>42.946205056555392</v>
      </c>
      <c r="EX214" s="2">
        <f t="shared" si="177"/>
        <v>39.384590904463515</v>
      </c>
      <c r="EY214" s="2">
        <f t="shared" si="177"/>
        <v>35.372551866990008</v>
      </c>
      <c r="EZ214" s="2">
        <f t="shared" si="177"/>
        <v>35.548208929564467</v>
      </c>
      <c r="FA214" s="2">
        <f t="shared" si="177"/>
        <v>34.48741667398501</v>
      </c>
      <c r="FB214" s="2">
        <f t="shared" si="177"/>
        <v>35.554979442044022</v>
      </c>
      <c r="FC214" s="2">
        <f t="shared" si="177"/>
        <v>42.762209625151733</v>
      </c>
      <c r="FD214" s="2">
        <f t="shared" si="177"/>
        <v>38.726498163548996</v>
      </c>
      <c r="FE214" s="2">
        <f t="shared" si="177"/>
        <v>39.340146041542944</v>
      </c>
      <c r="FG214" s="2">
        <f t="shared" si="178"/>
        <v>0.99999999999992195</v>
      </c>
      <c r="FH214" s="2">
        <f t="shared" si="178"/>
        <v>0.99999999999992406</v>
      </c>
      <c r="FI214" s="2">
        <f t="shared" si="178"/>
        <v>0.99999999999993616</v>
      </c>
      <c r="FJ214" s="2">
        <f t="shared" si="178"/>
        <v>0.99999999999994571</v>
      </c>
      <c r="FK214" s="2">
        <f t="shared" si="178"/>
        <v>0.9999999999999446</v>
      </c>
      <c r="FL214" s="2">
        <f t="shared" si="178"/>
        <v>0.99999999999993983</v>
      </c>
      <c r="FM214" s="2">
        <f t="shared" si="178"/>
        <v>0.99999999999993228</v>
      </c>
      <c r="FN214" s="2">
        <f t="shared" si="178"/>
        <v>0.99999999999993605</v>
      </c>
      <c r="FO214" s="2">
        <f t="shared" si="178"/>
        <v>0.99999999999994194</v>
      </c>
      <c r="FP214" s="2">
        <f t="shared" si="178"/>
        <v>0.99999999999994105</v>
      </c>
      <c r="FQ214" s="2">
        <f t="shared" si="178"/>
        <v>0.99999999999994316</v>
      </c>
      <c r="FR214" s="2">
        <f t="shared" si="178"/>
        <v>0.99999999999993849</v>
      </c>
      <c r="FS214" s="2">
        <f t="shared" si="178"/>
        <v>0.9999999999988981</v>
      </c>
      <c r="FT214" s="2">
        <f t="shared" si="178"/>
        <v>0.99999999998931877</v>
      </c>
      <c r="FU214" s="2">
        <f t="shared" si="178"/>
        <v>0.99999999993326372</v>
      </c>
      <c r="FW214" s="2">
        <f t="shared" si="184"/>
        <v>0.99997957808879279</v>
      </c>
      <c r="FX214" s="2">
        <f t="shared" si="184"/>
        <v>0.99998849207744256</v>
      </c>
      <c r="FY214" s="2">
        <f t="shared" si="184"/>
        <v>0.99999060937572448</v>
      </c>
      <c r="FZ214" s="2">
        <f t="shared" si="184"/>
        <v>0.99999224100481598</v>
      </c>
      <c r="GA214" s="2">
        <f t="shared" si="184"/>
        <v>0.99999129980909873</v>
      </c>
      <c r="GB214" s="2">
        <f t="shared" si="184"/>
        <v>0.99999042469605015</v>
      </c>
      <c r="GC214" s="2">
        <f t="shared" si="184"/>
        <v>0.9999887904254634</v>
      </c>
      <c r="GD214" s="2">
        <f t="shared" si="184"/>
        <v>0.99999361023729083</v>
      </c>
      <c r="GE214" s="2">
        <f t="shared" si="184"/>
        <v>0.99999420210122236</v>
      </c>
      <c r="GF214" s="2">
        <f t="shared" si="184"/>
        <v>0.99999386062755813</v>
      </c>
      <c r="GG214" s="2">
        <f t="shared" si="184"/>
        <v>0.99999252818477602</v>
      </c>
      <c r="GH214" s="2">
        <f t="shared" si="184"/>
        <v>0.99998961552483157</v>
      </c>
      <c r="GI214" s="2">
        <f t="shared" si="184"/>
        <v>0.99996111290485667</v>
      </c>
      <c r="GJ214" s="2">
        <f t="shared" si="184"/>
        <v>0.99988570962833878</v>
      </c>
      <c r="GK214" s="2">
        <f t="shared" si="184"/>
        <v>0.99974045605410522</v>
      </c>
      <c r="GM214" s="107">
        <f t="shared" si="185"/>
        <v>0</v>
      </c>
      <c r="GN214" s="107">
        <f t="shared" si="185"/>
        <v>0</v>
      </c>
      <c r="GO214" s="107">
        <f t="shared" si="185"/>
        <v>0</v>
      </c>
      <c r="GP214" s="107">
        <f t="shared" si="185"/>
        <v>0</v>
      </c>
      <c r="GQ214" s="107">
        <f t="shared" si="185"/>
        <v>0</v>
      </c>
      <c r="GR214" s="107">
        <f t="shared" si="185"/>
        <v>0</v>
      </c>
      <c r="GS214" s="107">
        <f t="shared" si="185"/>
        <v>0</v>
      </c>
      <c r="GT214" s="107">
        <f t="shared" si="185"/>
        <v>0</v>
      </c>
      <c r="GU214" s="107">
        <f t="shared" si="185"/>
        <v>0</v>
      </c>
      <c r="GV214" s="107">
        <f t="shared" si="185"/>
        <v>0</v>
      </c>
      <c r="GW214" s="107">
        <f t="shared" si="185"/>
        <v>0</v>
      </c>
      <c r="GX214" s="107">
        <f t="shared" si="185"/>
        <v>0</v>
      </c>
      <c r="GY214" s="107">
        <f t="shared" si="185"/>
        <v>0</v>
      </c>
      <c r="GZ214" s="107">
        <f t="shared" si="185"/>
        <v>0</v>
      </c>
      <c r="HA214" s="107">
        <f t="shared" si="185"/>
        <v>0</v>
      </c>
      <c r="HC214" s="107">
        <f t="shared" si="132"/>
        <v>0</v>
      </c>
      <c r="HD214" s="107">
        <f t="shared" si="132"/>
        <v>0</v>
      </c>
      <c r="HE214" s="107">
        <f t="shared" si="132"/>
        <v>0</v>
      </c>
      <c r="HF214" s="107">
        <f t="shared" ref="HF214:HH270" si="189" xml:space="preserve"> _xlfn.NORM.DIST($B214, F$8, ABS(F$12), TRUE) * _xlfn.NORM.DIST(($B214 - F$8)*F$16, 0, ABS(F$12), TRUE) * 2</f>
        <v>0</v>
      </c>
      <c r="HG214" s="107">
        <f t="shared" si="189"/>
        <v>0</v>
      </c>
      <c r="HH214" s="107">
        <f t="shared" si="189"/>
        <v>0</v>
      </c>
      <c r="HI214" s="107">
        <f t="shared" si="166"/>
        <v>0</v>
      </c>
      <c r="HJ214" s="107">
        <f t="shared" si="166"/>
        <v>0</v>
      </c>
      <c r="HK214" s="107">
        <f t="shared" si="166"/>
        <v>0</v>
      </c>
      <c r="HL214" s="107">
        <f t="shared" si="166"/>
        <v>0</v>
      </c>
      <c r="HM214" s="107">
        <f t="shared" si="166"/>
        <v>0</v>
      </c>
      <c r="HN214" s="107">
        <f t="shared" si="166"/>
        <v>0</v>
      </c>
      <c r="HO214" s="107">
        <f t="shared" si="149"/>
        <v>0</v>
      </c>
      <c r="HP214" s="107">
        <f t="shared" si="149"/>
        <v>0</v>
      </c>
      <c r="HQ214" s="107">
        <f t="shared" si="149"/>
        <v>0</v>
      </c>
      <c r="HS214" s="107">
        <f t="shared" si="186"/>
        <v>2.4930904024197749E-125</v>
      </c>
      <c r="HT214" s="107">
        <f t="shared" si="186"/>
        <v>1.7810660211497407E-145</v>
      </c>
      <c r="HU214" s="107">
        <f t="shared" si="186"/>
        <v>2.8998169032451969E-156</v>
      </c>
      <c r="HV214" s="107">
        <f t="shared" si="186"/>
        <v>3.2180246291555318E-191</v>
      </c>
      <c r="HW214" s="107">
        <f t="shared" si="186"/>
        <v>6.7206227865305945E-192</v>
      </c>
      <c r="HX214" s="107">
        <f t="shared" si="186"/>
        <v>4.7530545363611887E-188</v>
      </c>
      <c r="HY214" s="107">
        <f t="shared" si="186"/>
        <v>4.9700465070668361E-189</v>
      </c>
      <c r="HZ214" s="107">
        <f t="shared" si="186"/>
        <v>1.8189257393550405E-200</v>
      </c>
      <c r="IA214" s="107">
        <f t="shared" si="186"/>
        <v>2.2724853759560227E-217</v>
      </c>
      <c r="IB214" s="107">
        <f t="shared" si="186"/>
        <v>1.9466978906134268E-228</v>
      </c>
      <c r="IC214" s="107">
        <f t="shared" si="186"/>
        <v>1.0425918943710507E-227</v>
      </c>
      <c r="ID214" s="107">
        <f t="shared" si="186"/>
        <v>1.8432523696083042E-192</v>
      </c>
      <c r="IE214" s="107">
        <f t="shared" si="186"/>
        <v>2.5047137859041233E-178</v>
      </c>
      <c r="IF214" s="107">
        <f t="shared" si="186"/>
        <v>1.215697718313112E-177</v>
      </c>
      <c r="IG214" s="107">
        <f t="shared" si="186"/>
        <v>3.1098544379772348E-193</v>
      </c>
      <c r="II214" s="107">
        <f t="shared" si="187"/>
        <v>6.7246225468957447E-42</v>
      </c>
      <c r="IJ214" s="107">
        <f t="shared" si="187"/>
        <v>1.5576991576769521E-51</v>
      </c>
      <c r="IK214" s="107">
        <f t="shared" si="187"/>
        <v>5.3415485280382601E-56</v>
      </c>
      <c r="IL214" s="107">
        <f t="shared" si="187"/>
        <v>1.1925512182832646E-68</v>
      </c>
      <c r="IM214" s="107">
        <f t="shared" si="187"/>
        <v>4.9537142769885384E-68</v>
      </c>
      <c r="IN214" s="107">
        <f t="shared" si="187"/>
        <v>2.0177545244892484E-66</v>
      </c>
      <c r="IO214" s="107">
        <f t="shared" si="187"/>
        <v>9.4617828385715808E-66</v>
      </c>
      <c r="IP214" s="107">
        <f t="shared" si="187"/>
        <v>3.8104654731231203E-73</v>
      </c>
      <c r="IQ214" s="107">
        <f t="shared" si="187"/>
        <v>2.4944418922759229E-79</v>
      </c>
      <c r="IR214" s="107">
        <f t="shared" si="187"/>
        <v>2.8620917516514227E-83</v>
      </c>
      <c r="IS214" s="107">
        <f t="shared" si="187"/>
        <v>1.7953068527267352E-81</v>
      </c>
      <c r="IT214" s="107">
        <f t="shared" si="187"/>
        <v>1.2499174063884393E-67</v>
      </c>
      <c r="IU214" s="107">
        <f t="shared" si="187"/>
        <v>1.5917354816031347E-61</v>
      </c>
      <c r="IV214" s="107">
        <f t="shared" si="187"/>
        <v>2.7931380601314324E-59</v>
      </c>
      <c r="IW214" s="107">
        <f t="shared" si="187"/>
        <v>1.6723743389973343E-54</v>
      </c>
      <c r="IY214" s="107">
        <f t="shared" si="188"/>
        <v>6.7246225468957447E-42</v>
      </c>
      <c r="IZ214" s="107">
        <f t="shared" si="188"/>
        <v>1.5576991576769521E-51</v>
      </c>
      <c r="JA214" s="107">
        <f t="shared" si="188"/>
        <v>5.3415485280382601E-56</v>
      </c>
      <c r="JB214" s="107">
        <f t="shared" si="188"/>
        <v>1.1925512182832646E-68</v>
      </c>
      <c r="JC214" s="107">
        <f t="shared" si="188"/>
        <v>4.9537142769885384E-68</v>
      </c>
      <c r="JD214" s="107">
        <f t="shared" si="188"/>
        <v>2.0177545244892484E-66</v>
      </c>
      <c r="JE214" s="107">
        <f t="shared" si="188"/>
        <v>9.4617828385715808E-66</v>
      </c>
      <c r="JF214" s="107">
        <f t="shared" si="188"/>
        <v>3.8104654731231203E-73</v>
      </c>
      <c r="JG214" s="107">
        <f t="shared" si="188"/>
        <v>2.4944418922759229E-79</v>
      </c>
      <c r="JH214" s="107">
        <f t="shared" si="188"/>
        <v>2.8620917516514227E-83</v>
      </c>
      <c r="JI214" s="107">
        <f t="shared" si="188"/>
        <v>1.7953068527267352E-81</v>
      </c>
      <c r="JJ214" s="107">
        <f t="shared" si="188"/>
        <v>1.2499174063884393E-67</v>
      </c>
      <c r="JK214" s="107">
        <f t="shared" si="188"/>
        <v>1.5917354816031347E-61</v>
      </c>
      <c r="JL214" s="107">
        <f t="shared" si="188"/>
        <v>2.7931380601314324E-59</v>
      </c>
      <c r="JM214" s="107">
        <f t="shared" si="188"/>
        <v>1.6723743389973343E-54</v>
      </c>
    </row>
    <row r="215" spans="2:273" x14ac:dyDescent="0.25">
      <c r="B215" s="2">
        <v>187</v>
      </c>
      <c r="C215" s="37">
        <v>50.258000000000003</v>
      </c>
      <c r="D215" s="37">
        <v>46.71</v>
      </c>
      <c r="E215" s="37">
        <v>47.194000000000003</v>
      </c>
      <c r="F215" s="37">
        <v>43.232999999999997</v>
      </c>
      <c r="G215" s="37">
        <v>44.683</v>
      </c>
      <c r="H215" s="37">
        <v>44.767000000000003</v>
      </c>
      <c r="I215" s="37">
        <v>45.167000000000002</v>
      </c>
      <c r="J215" s="37">
        <v>39.267000000000003</v>
      </c>
      <c r="K215" s="37">
        <v>37.817</v>
      </c>
      <c r="L215" s="37">
        <v>37.767000000000003</v>
      </c>
      <c r="M215" s="37">
        <v>36.1</v>
      </c>
      <c r="N215" s="37">
        <v>35.716999999999999</v>
      </c>
      <c r="O215" s="37">
        <v>42.55</v>
      </c>
      <c r="P215" s="37">
        <v>40.200000000000003</v>
      </c>
      <c r="Q215" s="37">
        <v>40.383000000000003</v>
      </c>
      <c r="S215" s="4" t="e">
        <f>AY215 + (C$3 * _xlfn.NORM.DIST($B215, C$7, ABS(C$11), FALSE) * _xlfn.NORM.DIST(($B215 - C$7)*C$15, 0, ABS(C$11), TRUE) * 2)
               + (C$4 * _xlfn.NORM.DIST($B215, C$8, ABS(C$12), FALSE) * _xlfn.NORM.DIST(($B215 - C$8)*C$16, 0, ABS(C$12), TRUE) * 2)
               + (C$5 * _xlfn.NORM.DIST($B215, C$9, ABS(C$13), FALSE) * _xlfn.NORM.DIST(($B215 - C$9)*C$17, 0, ABS(C$13), TRUE) * 2)
               + (C$6 * _xlfn.NORM.DIST($B215, C$10, ABS(C$14), FALSE) * _xlfn.NORM.DIST(($B215 - C$10)*C$18, 0, ABS(C$14), TRUE) * 2)</f>
        <v>#N/A</v>
      </c>
      <c r="T215" s="4" t="e">
        <f>AZ215 + (D$3 * _xlfn.NORM.DIST($B215, D$7, ABS(D$11), FALSE) * _xlfn.NORM.DIST(($B215 - D$7)*D$15, 0, ABS(D$11), TRUE) * 2)
               + (D$4 * _xlfn.NORM.DIST($B215, D$8, ABS(D$12), FALSE) * _xlfn.NORM.DIST(($B215 - D$8)*D$16, 0, ABS(D$12), TRUE) * 2)
               + (D$5 * _xlfn.NORM.DIST($B215, D$9, ABS(D$13), FALSE) * _xlfn.NORM.DIST(($B215 - D$9)*D$17, 0, ABS(D$13), TRUE) * 2)
               + (D$6 * _xlfn.NORM.DIST($B215, D$10, ABS(D$14), FALSE) * _xlfn.NORM.DIST(($B215 - D$10)*D$18, 0, ABS(D$14), TRUE) * 2)</f>
        <v>#N/A</v>
      </c>
      <c r="U215" s="4" t="e">
        <f>BA215 + (E$3 * _xlfn.NORM.DIST($B215, E$7, ABS(E$11), FALSE) * _xlfn.NORM.DIST(($B215 - E$7)*E$15, 0, ABS(E$11), TRUE) * 2)
               + (E$4 * _xlfn.NORM.DIST($B215, E$8, ABS(E$12), FALSE) * _xlfn.NORM.DIST(($B215 - E$8)*E$16, 0, ABS(E$12), TRUE) * 2)
               + (E$5 * _xlfn.NORM.DIST($B215, E$9, ABS(E$13), FALSE) * _xlfn.NORM.DIST(($B215 - E$9)*E$17, 0, ABS(E$13), TRUE) * 2)
               + (E$6 * _xlfn.NORM.DIST($B215, E$10, ABS(E$14), FALSE) * _xlfn.NORM.DIST(($B215 - E$10)*E$18, 0, ABS(E$14), TRUE) * 2)</f>
        <v>#N/A</v>
      </c>
      <c r="V215" s="4" t="e">
        <f>BB215 + (F$3 * _xlfn.NORM.DIST($B215, F$7, ABS(F$11), FALSE) * _xlfn.NORM.DIST(($B215 - F$7)*F$15, 0, ABS(F$11), TRUE) * 2)
               + (F$4 * _xlfn.NORM.DIST($B215, F$8, ABS(F$12), FALSE) * _xlfn.NORM.DIST(($B215 - F$8)*F$16, 0, ABS(F$12), TRUE) * 2)
               + (F$5 * _xlfn.NORM.DIST($B215, F$9, ABS(F$13), FALSE) * _xlfn.NORM.DIST(($B215 - F$9)*F$17, 0, ABS(F$13), TRUE) * 2)
               + (F$6 * _xlfn.NORM.DIST($B215, F$10, ABS(F$14), FALSE) * _xlfn.NORM.DIST(($B215 - F$10)*F$18, 0, ABS(F$14), TRUE) * 2)</f>
        <v>#N/A</v>
      </c>
      <c r="W215" s="4" t="e">
        <f>BC215 + (G$3 * _xlfn.NORM.DIST($B215, G$7, ABS(G$11), FALSE) * _xlfn.NORM.DIST(($B215 - G$7)*G$15, 0, ABS(G$11), TRUE) * 2)
               + (G$4 * _xlfn.NORM.DIST($B215, G$8, ABS(G$12), FALSE) * _xlfn.NORM.DIST(($B215 - G$8)*G$16, 0, ABS(G$12), TRUE) * 2)
               + (G$5 * _xlfn.NORM.DIST($B215, G$9, ABS(G$13), FALSE) * _xlfn.NORM.DIST(($B215 - G$9)*G$17, 0, ABS(G$13), TRUE) * 2)
               + (G$6 * _xlfn.NORM.DIST($B215, G$10, ABS(G$14), FALSE) * _xlfn.NORM.DIST(($B215 - G$10)*G$18, 0, ABS(G$14), TRUE) * 2)</f>
        <v>#N/A</v>
      </c>
      <c r="X215" s="4" t="e">
        <f>BD215 + (H$3 * _xlfn.NORM.DIST($B215, H$7, ABS(H$11), FALSE) * _xlfn.NORM.DIST(($B215 - H$7)*H$15, 0, ABS(H$11), TRUE) * 2)
               + (H$4 * _xlfn.NORM.DIST($B215, H$8, ABS(H$12), FALSE) * _xlfn.NORM.DIST(($B215 - H$8)*H$16, 0, ABS(H$12), TRUE) * 2)
               + (H$5 * _xlfn.NORM.DIST($B215, H$9, ABS(H$13), FALSE) * _xlfn.NORM.DIST(($B215 - H$9)*H$17, 0, ABS(H$13), TRUE) * 2)
               + (H$6 * _xlfn.NORM.DIST($B215, H$10, ABS(H$14), FALSE) * _xlfn.NORM.DIST(($B215 - H$10)*H$18, 0, ABS(H$14), TRUE) * 2)</f>
        <v>#N/A</v>
      </c>
      <c r="Y215" s="4" t="e">
        <f>BE215 + (I$3 * _xlfn.NORM.DIST($B215, I$7, ABS(I$11), FALSE) * _xlfn.NORM.DIST(($B215 - I$7)*I$15, 0, ABS(I$11), TRUE) * 2)
               + (I$4 * _xlfn.NORM.DIST($B215, I$8, ABS(I$12), FALSE) * _xlfn.NORM.DIST(($B215 - I$8)*I$16, 0, ABS(I$12), TRUE) * 2)
               + (I$5 * _xlfn.NORM.DIST($B215, I$9, ABS(I$13), FALSE) * _xlfn.NORM.DIST(($B215 - I$9)*I$17, 0, ABS(I$13), TRUE) * 2)
               + (I$6 * _xlfn.NORM.DIST($B215, I$10, ABS(I$14), FALSE) * _xlfn.NORM.DIST(($B215 - I$10)*I$18, 0, ABS(I$14), TRUE) * 2)</f>
        <v>#N/A</v>
      </c>
      <c r="Z215" s="4" t="e">
        <f>BF215 + (J$3 * _xlfn.NORM.DIST($B215, J$7, ABS(J$11), FALSE) * _xlfn.NORM.DIST(($B215 - J$7)*J$15, 0, ABS(J$11), TRUE) * 2)
               + (J$4 * _xlfn.NORM.DIST($B215, J$8, ABS(J$12), FALSE) * _xlfn.NORM.DIST(($B215 - J$8)*J$16, 0, ABS(J$12), TRUE) * 2)
               + (J$5 * _xlfn.NORM.DIST($B215, J$9, ABS(J$13), FALSE) * _xlfn.NORM.DIST(($B215 - J$9)*J$17, 0, ABS(J$13), TRUE) * 2)
               + (J$6 * _xlfn.NORM.DIST($B215, J$10, ABS(J$14), FALSE) * _xlfn.NORM.DIST(($B215 - J$10)*J$18, 0, ABS(J$14), TRUE) * 2)</f>
        <v>#N/A</v>
      </c>
      <c r="AA215" s="4" t="e">
        <f>BG215 + (K$3 * _xlfn.NORM.DIST($B215, K$7, ABS(K$11), FALSE) * _xlfn.NORM.DIST(($B215 - K$7)*K$15, 0, ABS(K$11), TRUE) * 2)
               + (K$4 * _xlfn.NORM.DIST($B215, K$8, ABS(K$12), FALSE) * _xlfn.NORM.DIST(($B215 - K$8)*K$16, 0, ABS(K$12), TRUE) * 2)
               + (K$5 * _xlfn.NORM.DIST($B215, K$9, ABS(K$13), FALSE) * _xlfn.NORM.DIST(($B215 - K$9)*K$17, 0, ABS(K$13), TRUE) * 2)
               + (K$6 * _xlfn.NORM.DIST($B215, K$10, ABS(K$14), FALSE) * _xlfn.NORM.DIST(($B215 - K$10)*K$18, 0, ABS(K$14), TRUE) * 2)</f>
        <v>#N/A</v>
      </c>
      <c r="AB215" s="4" t="e">
        <f>BH215 + (L$3 * _xlfn.NORM.DIST($B215, L$7, ABS(L$11), FALSE) * _xlfn.NORM.DIST(($B215 - L$7)*L$15, 0, ABS(L$11), TRUE) * 2)
               + (L$4 * _xlfn.NORM.DIST($B215, L$8, ABS(L$12), FALSE) * _xlfn.NORM.DIST(($B215 - L$8)*L$16, 0, ABS(L$12), TRUE) * 2)
               + (L$5 * _xlfn.NORM.DIST($B215, L$9, ABS(L$13), FALSE) * _xlfn.NORM.DIST(($B215 - L$9)*L$17, 0, ABS(L$13), TRUE) * 2)
               + (L$6 * _xlfn.NORM.DIST($B215, L$10, ABS(L$14), FALSE) * _xlfn.NORM.DIST(($B215 - L$10)*L$18, 0, ABS(L$14), TRUE) * 2)</f>
        <v>#N/A</v>
      </c>
      <c r="AC215" s="4" t="e">
        <f>BI215 + (M$3 * _xlfn.NORM.DIST($B215, M$7, ABS(M$11), FALSE) * _xlfn.NORM.DIST(($B215 - M$7)*M$15, 0, ABS(M$11), TRUE) * 2)
               + (M$4 * _xlfn.NORM.DIST($B215, M$8, ABS(M$12), FALSE) * _xlfn.NORM.DIST(($B215 - M$8)*M$16, 0, ABS(M$12), TRUE) * 2)
               + (M$5 * _xlfn.NORM.DIST($B215, M$9, ABS(M$13), FALSE) * _xlfn.NORM.DIST(($B215 - M$9)*M$17, 0, ABS(M$13), TRUE) * 2)
               + (M$6 * _xlfn.NORM.DIST($B215, M$10, ABS(M$14), FALSE) * _xlfn.NORM.DIST(($B215 - M$10)*M$18, 0, ABS(M$14), TRUE) * 2)</f>
        <v>#N/A</v>
      </c>
      <c r="AD215" s="4" t="e">
        <f>BJ215 + (N$3 * _xlfn.NORM.DIST($B215, N$7, ABS(N$11), FALSE) * _xlfn.NORM.DIST(($B215 - N$7)*N$15, 0, ABS(N$11), TRUE) * 2)
               + (N$4 * _xlfn.NORM.DIST($B215, N$8, ABS(N$12), FALSE) * _xlfn.NORM.DIST(($B215 - N$8)*N$16, 0, ABS(N$12), TRUE) * 2)
               + (N$5 * _xlfn.NORM.DIST($B215, N$9, ABS(N$13), FALSE) * _xlfn.NORM.DIST(($B215 - N$9)*N$17, 0, ABS(N$13), TRUE) * 2)
               + (N$6 * _xlfn.NORM.DIST($B215, N$10, ABS(N$14), FALSE) * _xlfn.NORM.DIST(($B215 - N$10)*N$18, 0, ABS(N$14), TRUE) * 2)</f>
        <v>#N/A</v>
      </c>
      <c r="AE215" s="4" t="e">
        <f>BK215 + (O$3 * _xlfn.NORM.DIST($B215, O$7, ABS(O$11), FALSE) * _xlfn.NORM.DIST(($B215 - O$7)*O$15, 0, ABS(O$11), TRUE) * 2)
               + (O$4 * _xlfn.NORM.DIST($B215, O$8, ABS(O$12), FALSE) * _xlfn.NORM.DIST(($B215 - O$8)*O$16, 0, ABS(O$12), TRUE) * 2)
               + (O$5 * _xlfn.NORM.DIST($B215, O$9, ABS(O$13), FALSE) * _xlfn.NORM.DIST(($B215 - O$9)*O$17, 0, ABS(O$13), TRUE) * 2)
               + (O$6 * _xlfn.NORM.DIST($B215, O$10, ABS(O$14), FALSE) * _xlfn.NORM.DIST(($B215 - O$10)*O$18, 0, ABS(O$14), TRUE) * 2)</f>
        <v>#N/A</v>
      </c>
      <c r="AF215" s="4" t="e">
        <f t="shared" si="133"/>
        <v>#N/A</v>
      </c>
      <c r="AG215" s="4" t="e">
        <f t="shared" si="133"/>
        <v>#N/A</v>
      </c>
      <c r="AI215" s="4">
        <f>IF(OR($B215 &lt; C$231, $B215 &gt; C$234), 0, C215-S215)</f>
        <v>0</v>
      </c>
      <c r="AJ215" s="4">
        <f>IF(OR($B215 &lt; D$231, $B215 &gt; D$234), 0, D215-T215)</f>
        <v>0</v>
      </c>
      <c r="AK215" s="4">
        <f>IF(OR($B215 &lt; E$231, $B215 &gt; E$234), 0, E215-U215)</f>
        <v>0</v>
      </c>
      <c r="AL215" s="4">
        <f>IF(OR($B215 &lt; F$231, $B215 &gt; F$234), 0, F215-V215)</f>
        <v>0</v>
      </c>
      <c r="AM215" s="4">
        <f>IF(OR($B215 &lt; G$231, $B215 &gt; G$234), 0, G215-W215)</f>
        <v>0</v>
      </c>
      <c r="AN215" s="4">
        <f>IF(OR($B215 &lt; H$231, $B215 &gt; H$234), 0, H215-X215)</f>
        <v>0</v>
      </c>
      <c r="AO215" s="4">
        <f>IF(OR($B215 &lt; I$231, $B215 &gt; I$234), 0, I215-Y215)</f>
        <v>0</v>
      </c>
      <c r="AP215" s="4">
        <f>IF(OR($B215 &lt; J$231, $B215 &gt; J$234), 0, J215-Z215)</f>
        <v>0</v>
      </c>
      <c r="AQ215" s="4">
        <f>IF(OR($B215 &lt; K$231, $B215 &gt; K$234), 0, K215-AA215)</f>
        <v>0</v>
      </c>
      <c r="AR215" s="4">
        <f>IF(OR($B215 &lt; L$231, $B215 &gt; L$234), 0, L215-AB215)</f>
        <v>0</v>
      </c>
      <c r="AS215" s="4">
        <f>IF(OR($B215 &lt; M$231, $B215 &gt; M$234), 0, M215-AC215)</f>
        <v>0</v>
      </c>
      <c r="AT215" s="4">
        <f>IF(OR($B215 &lt; N$231, $B215 &gt; N$234), 0, N215-AD215)</f>
        <v>0</v>
      </c>
      <c r="AU215" s="4">
        <f>IF(OR($B215 &lt; O$231, $B215 &gt; O$234), 0, O215-AE215)</f>
        <v>0</v>
      </c>
      <c r="AV215" s="4">
        <f t="shared" si="179"/>
        <v>0</v>
      </c>
      <c r="AW215" s="4">
        <f t="shared" si="179"/>
        <v>0</v>
      </c>
      <c r="AY215" s="2" t="e">
        <f t="shared" si="180"/>
        <v>#N/A</v>
      </c>
      <c r="AZ215" s="2" t="e">
        <f t="shared" si="180"/>
        <v>#N/A</v>
      </c>
      <c r="BA215" s="2" t="e">
        <f t="shared" si="180"/>
        <v>#N/A</v>
      </c>
      <c r="BB215" s="2" t="e">
        <f t="shared" si="180"/>
        <v>#N/A</v>
      </c>
      <c r="BC215" s="2" t="e">
        <f t="shared" si="180"/>
        <v>#N/A</v>
      </c>
      <c r="BD215" s="2" t="e">
        <f t="shared" si="180"/>
        <v>#N/A</v>
      </c>
      <c r="BE215" s="2" t="e">
        <f t="shared" si="180"/>
        <v>#N/A</v>
      </c>
      <c r="BF215" s="2" t="e">
        <f t="shared" si="180"/>
        <v>#N/A</v>
      </c>
      <c r="BG215" s="2" t="e">
        <f t="shared" si="180"/>
        <v>#N/A</v>
      </c>
      <c r="BH215" s="2" t="e">
        <f t="shared" si="180"/>
        <v>#N/A</v>
      </c>
      <c r="BI215" s="2" t="e">
        <f t="shared" si="180"/>
        <v>#N/A</v>
      </c>
      <c r="BJ215" s="2" t="e">
        <f t="shared" si="180"/>
        <v>#N/A</v>
      </c>
      <c r="BK215" s="2" t="e">
        <f t="shared" si="180"/>
        <v>#N/A</v>
      </c>
      <c r="BL215" s="2" t="e">
        <f t="shared" si="180"/>
        <v>#N/A</v>
      </c>
      <c r="BM215" s="2" t="e">
        <f t="shared" si="180"/>
        <v>#N/A</v>
      </c>
      <c r="BO215" s="2" t="str">
        <f t="shared" si="181"/>
        <v/>
      </c>
      <c r="BP215" s="2" t="str">
        <f t="shared" si="181"/>
        <v/>
      </c>
      <c r="BQ215" s="2" t="str">
        <f t="shared" si="181"/>
        <v/>
      </c>
      <c r="BR215" s="2" t="str">
        <f t="shared" si="181"/>
        <v/>
      </c>
      <c r="BS215" s="2" t="str">
        <f t="shared" si="181"/>
        <v/>
      </c>
      <c r="BT215" s="2" t="str">
        <f t="shared" si="181"/>
        <v/>
      </c>
      <c r="BU215" s="2" t="str">
        <f t="shared" si="181"/>
        <v/>
      </c>
      <c r="BV215" s="2" t="str">
        <f t="shared" si="181"/>
        <v/>
      </c>
      <c r="BW215" s="2" t="str">
        <f t="shared" si="181"/>
        <v/>
      </c>
      <c r="BX215" s="2" t="str">
        <f t="shared" si="181"/>
        <v/>
      </c>
      <c r="BY215" s="2" t="str">
        <f t="shared" si="181"/>
        <v/>
      </c>
      <c r="BZ215" s="2" t="str">
        <f t="shared" si="181"/>
        <v/>
      </c>
      <c r="CA215" s="2" t="str">
        <f t="shared" si="181"/>
        <v/>
      </c>
      <c r="CB215" s="2" t="str">
        <f t="shared" si="181"/>
        <v/>
      </c>
      <c r="CC215" s="2" t="str">
        <f t="shared" si="181"/>
        <v/>
      </c>
      <c r="CE215" s="2" t="str">
        <f t="shared" si="182"/>
        <v/>
      </c>
      <c r="CF215" s="2" t="str">
        <f t="shared" si="182"/>
        <v/>
      </c>
      <c r="CG215" s="2" t="str">
        <f t="shared" si="182"/>
        <v/>
      </c>
      <c r="CH215" s="2" t="str">
        <f t="shared" si="182"/>
        <v/>
      </c>
      <c r="CI215" s="2" t="str">
        <f t="shared" si="182"/>
        <v/>
      </c>
      <c r="CJ215" s="2" t="str">
        <f t="shared" si="182"/>
        <v/>
      </c>
      <c r="CK215" s="2" t="str">
        <f t="shared" si="182"/>
        <v/>
      </c>
      <c r="CL215" s="2" t="str">
        <f t="shared" si="182"/>
        <v/>
      </c>
      <c r="CM215" s="2" t="str">
        <f t="shared" si="182"/>
        <v/>
      </c>
      <c r="CN215" s="2" t="str">
        <f t="shared" si="182"/>
        <v/>
      </c>
      <c r="CO215" s="2" t="str">
        <f t="shared" si="182"/>
        <v/>
      </c>
      <c r="CP215" s="2" t="str">
        <f t="shared" si="182"/>
        <v/>
      </c>
      <c r="CQ215" s="2" t="str">
        <f t="shared" si="182"/>
        <v/>
      </c>
      <c r="CR215" s="2" t="str">
        <f t="shared" si="182"/>
        <v/>
      </c>
      <c r="CS215" s="2" t="str">
        <f t="shared" si="182"/>
        <v/>
      </c>
      <c r="CU215" s="2" t="str">
        <f t="shared" si="183"/>
        <v/>
      </c>
      <c r="CV215" s="2" t="str">
        <f t="shared" si="183"/>
        <v/>
      </c>
      <c r="CW215" s="2" t="str">
        <f t="shared" si="183"/>
        <v/>
      </c>
      <c r="CX215" s="2" t="str">
        <f t="shared" si="183"/>
        <v/>
      </c>
      <c r="CY215" s="2" t="str">
        <f t="shared" si="183"/>
        <v/>
      </c>
      <c r="CZ215" s="2" t="str">
        <f t="shared" si="183"/>
        <v/>
      </c>
      <c r="DA215" s="2" t="str">
        <f t="shared" si="183"/>
        <v/>
      </c>
      <c r="DB215" s="2" t="str">
        <f t="shared" si="183"/>
        <v/>
      </c>
      <c r="DC215" s="2" t="str">
        <f t="shared" si="183"/>
        <v/>
      </c>
      <c r="DD215" s="2" t="str">
        <f t="shared" si="183"/>
        <v/>
      </c>
      <c r="DE215" s="2" t="str">
        <f t="shared" si="183"/>
        <v/>
      </c>
      <c r="DF215" s="2" t="str">
        <f t="shared" si="183"/>
        <v/>
      </c>
      <c r="DG215" s="2" t="str">
        <f t="shared" si="183"/>
        <v/>
      </c>
      <c r="DH215" s="2" t="str">
        <f t="shared" si="183"/>
        <v/>
      </c>
      <c r="DI215" s="2" t="str">
        <f t="shared" si="183"/>
        <v/>
      </c>
      <c r="DK215" s="2">
        <f t="shared" ref="DK215:DY278" si="190">BO$229*$B215+BO$230</f>
        <v>71.568398387096821</v>
      </c>
      <c r="DL215" s="2">
        <f t="shared" si="190"/>
        <v>81.452275659824053</v>
      </c>
      <c r="DM215" s="2">
        <f t="shared" si="190"/>
        <v>88.49775733137831</v>
      </c>
      <c r="DN215" s="2">
        <f t="shared" si="190"/>
        <v>81.256871546345835</v>
      </c>
      <c r="DO215" s="2">
        <f t="shared" si="190"/>
        <v>102.02356249999997</v>
      </c>
      <c r="DP215" s="2">
        <f t="shared" si="190"/>
        <v>95.767852272727268</v>
      </c>
      <c r="DQ215" s="2">
        <f t="shared" si="190"/>
        <v>96.549086326979463</v>
      </c>
      <c r="DR215" s="2">
        <f t="shared" si="190"/>
        <v>98.975282441349009</v>
      </c>
      <c r="DS215" s="2">
        <f t="shared" si="190"/>
        <v>75.008898387096764</v>
      </c>
      <c r="DT215" s="2">
        <f t="shared" si="190"/>
        <v>74.325107897664097</v>
      </c>
      <c r="DU215" s="2">
        <f t="shared" si="190"/>
        <v>82.934266518353724</v>
      </c>
      <c r="DV215" s="2">
        <f t="shared" si="190"/>
        <v>84.84772360703812</v>
      </c>
      <c r="DW215" s="2">
        <f t="shared" si="190"/>
        <v>97.815333333333314</v>
      </c>
      <c r="DX215" s="2">
        <f t="shared" si="190"/>
        <v>71.986208333333337</v>
      </c>
      <c r="DY215" s="2">
        <f t="shared" si="190"/>
        <v>62.510811713191003</v>
      </c>
      <c r="EA215" s="2">
        <f t="shared" si="164"/>
        <v>43.883455238186528</v>
      </c>
      <c r="EB215" s="2">
        <f t="shared" si="164"/>
        <v>49.964346246973356</v>
      </c>
      <c r="EC215" s="2">
        <f t="shared" si="164"/>
        <v>43.534506740681991</v>
      </c>
      <c r="ED215" s="2">
        <f t="shared" si="164"/>
        <v>41.959286164665926</v>
      </c>
      <c r="EE215" s="2">
        <f t="shared" si="164"/>
        <v>43.974156374016559</v>
      </c>
      <c r="EF215" s="2">
        <f t="shared" si="163"/>
        <v>29.013336152551005</v>
      </c>
      <c r="EG215" s="2">
        <f t="shared" si="163"/>
        <v>40.45957021513609</v>
      </c>
      <c r="EH215" s="2">
        <f t="shared" si="163"/>
        <v>34.047554750869068</v>
      </c>
      <c r="EI215" s="2">
        <f t="shared" si="163"/>
        <v>31.528989546537424</v>
      </c>
      <c r="EJ215" s="2">
        <f t="shared" si="163"/>
        <v>34.394493518897519</v>
      </c>
      <c r="EK215" s="2">
        <f t="shared" si="135"/>
        <v>33.343956474218849</v>
      </c>
      <c r="EL215" s="2">
        <f t="shared" si="135"/>
        <v>35.283878228782285</v>
      </c>
      <c r="EM215" s="2">
        <f t="shared" si="135"/>
        <v>41.105810740560237</v>
      </c>
      <c r="EN215" s="2">
        <f t="shared" si="135"/>
        <v>37.722836771565582</v>
      </c>
      <c r="EO215" s="2">
        <f t="shared" si="135"/>
        <v>39.337112454273679</v>
      </c>
      <c r="EQ215" s="2">
        <f t="shared" ref="EQ215:FE278" si="191">CU$229*$B215+CU$230</f>
        <v>48.410205651302235</v>
      </c>
      <c r="ER215" s="2">
        <f t="shared" si="191"/>
        <v>45.998157297748108</v>
      </c>
      <c r="ES215" s="2">
        <f t="shared" si="191"/>
        <v>44.08076528381698</v>
      </c>
      <c r="ET215" s="2">
        <f t="shared" si="191"/>
        <v>41.473397393483374</v>
      </c>
      <c r="EU215" s="2">
        <f t="shared" si="191"/>
        <v>42.585913326806022</v>
      </c>
      <c r="EV215" s="2">
        <f t="shared" si="191"/>
        <v>40.765984717808102</v>
      </c>
      <c r="EW215" s="2">
        <f t="shared" si="191"/>
        <v>42.767377436144933</v>
      </c>
      <c r="EX215" s="2">
        <f t="shared" si="191"/>
        <v>39.219528027888146</v>
      </c>
      <c r="EY215" s="2">
        <f t="shared" si="191"/>
        <v>35.231749845721268</v>
      </c>
      <c r="EZ215" s="2">
        <f t="shared" si="191"/>
        <v>35.40685506887381</v>
      </c>
      <c r="FA215" s="2">
        <f t="shared" si="191"/>
        <v>34.335008259870577</v>
      </c>
      <c r="FB215" s="2">
        <f t="shared" si="191"/>
        <v>35.375983744897233</v>
      </c>
      <c r="FC215" s="2">
        <f t="shared" si="191"/>
        <v>42.5826884127138</v>
      </c>
      <c r="FD215" s="2">
        <f t="shared" si="191"/>
        <v>38.56158931503073</v>
      </c>
      <c r="FE215" s="2">
        <f t="shared" si="191"/>
        <v>39.180050161538347</v>
      </c>
      <c r="FG215" s="2">
        <f t="shared" ref="FG215:FU278" si="192">POWER(10,($B215-C$232)/C$230)/(1+POWER(10,($B215-C$232)/C$230))</f>
        <v>0.99999999999993805</v>
      </c>
      <c r="FH215" s="2">
        <f t="shared" si="192"/>
        <v>0.99999999999993971</v>
      </c>
      <c r="FI215" s="2">
        <f t="shared" si="192"/>
        <v>0.99999999999994926</v>
      </c>
      <c r="FJ215" s="2">
        <f t="shared" si="192"/>
        <v>0.99999999999995692</v>
      </c>
      <c r="FK215" s="2">
        <f t="shared" si="192"/>
        <v>0.99999999999995592</v>
      </c>
      <c r="FL215" s="2">
        <f t="shared" si="192"/>
        <v>0.99999999999995215</v>
      </c>
      <c r="FM215" s="2">
        <f t="shared" si="192"/>
        <v>0.99999999999994615</v>
      </c>
      <c r="FN215" s="2">
        <f t="shared" si="192"/>
        <v>0.99999999999994915</v>
      </c>
      <c r="FO215" s="2">
        <f t="shared" si="192"/>
        <v>0.99999999999995393</v>
      </c>
      <c r="FP215" s="2">
        <f t="shared" si="192"/>
        <v>0.99999999999995315</v>
      </c>
      <c r="FQ215" s="2">
        <f t="shared" si="192"/>
        <v>0.99999999999995481</v>
      </c>
      <c r="FR215" s="2">
        <f t="shared" si="192"/>
        <v>0.99999999999995115</v>
      </c>
      <c r="FS215" s="2">
        <f t="shared" si="192"/>
        <v>0.99999999999910616</v>
      </c>
      <c r="FT215" s="2">
        <f t="shared" si="192"/>
        <v>0.99999999999118372</v>
      </c>
      <c r="FU215" s="2">
        <f t="shared" si="192"/>
        <v>0.9999999999440965</v>
      </c>
      <c r="FW215" s="2">
        <f t="shared" si="184"/>
        <v>0.99998377823118623</v>
      </c>
      <c r="FX215" s="2">
        <f t="shared" si="184"/>
        <v>0.99999085891055395</v>
      </c>
      <c r="FY215" s="2">
        <f t="shared" si="184"/>
        <v>0.99999254074758959</v>
      </c>
      <c r="FZ215" s="2">
        <f t="shared" si="184"/>
        <v>0.9999938368012169</v>
      </c>
      <c r="GA215" s="2">
        <f t="shared" si="184"/>
        <v>0.99999308918035357</v>
      </c>
      <c r="GB215" s="2">
        <f t="shared" si="184"/>
        <v>0.99999239405073759</v>
      </c>
      <c r="GC215" s="2">
        <f t="shared" si="184"/>
        <v>0.99999109589791801</v>
      </c>
      <c r="GD215" s="2">
        <f t="shared" si="184"/>
        <v>0.99999492442439664</v>
      </c>
      <c r="GE215" s="2">
        <f t="shared" si="184"/>
        <v>0.99999539455980702</v>
      </c>
      <c r="GF215" s="2">
        <f t="shared" si="184"/>
        <v>0.99999512331696816</v>
      </c>
      <c r="GG215" s="2">
        <f t="shared" si="184"/>
        <v>0.99999406491708231</v>
      </c>
      <c r="GH215" s="2">
        <f t="shared" si="184"/>
        <v>0.9999917513005534</v>
      </c>
      <c r="GI215" s="2">
        <f t="shared" si="184"/>
        <v>0.99996845724654126</v>
      </c>
      <c r="GJ215" s="2">
        <f t="shared" si="184"/>
        <v>0.99990566236642331</v>
      </c>
      <c r="GK215" s="2">
        <f t="shared" si="184"/>
        <v>0.99978257667991088</v>
      </c>
      <c r="GM215" s="107">
        <f t="shared" si="185"/>
        <v>0</v>
      </c>
      <c r="GN215" s="107">
        <f t="shared" si="185"/>
        <v>0</v>
      </c>
      <c r="GO215" s="107">
        <f t="shared" si="185"/>
        <v>0</v>
      </c>
      <c r="GP215" s="107">
        <f t="shared" si="185"/>
        <v>0</v>
      </c>
      <c r="GQ215" s="107">
        <f t="shared" si="185"/>
        <v>0</v>
      </c>
      <c r="GR215" s="107">
        <f t="shared" si="185"/>
        <v>0</v>
      </c>
      <c r="GS215" s="107">
        <f t="shared" si="185"/>
        <v>0</v>
      </c>
      <c r="GT215" s="107">
        <f t="shared" si="185"/>
        <v>0</v>
      </c>
      <c r="GU215" s="107">
        <f t="shared" si="185"/>
        <v>0</v>
      </c>
      <c r="GV215" s="107">
        <f t="shared" si="185"/>
        <v>0</v>
      </c>
      <c r="GW215" s="107">
        <f t="shared" si="185"/>
        <v>0</v>
      </c>
      <c r="GX215" s="107">
        <f t="shared" si="185"/>
        <v>0</v>
      </c>
      <c r="GY215" s="107">
        <f t="shared" si="185"/>
        <v>0</v>
      </c>
      <c r="GZ215" s="107">
        <f t="shared" si="185"/>
        <v>0</v>
      </c>
      <c r="HA215" s="107">
        <f t="shared" si="185"/>
        <v>0</v>
      </c>
      <c r="HC215" s="107">
        <f t="shared" ref="HC215:HE278" si="193" xml:space="preserve"> _xlfn.NORM.DIST($B215, C$8, ABS(C$12), TRUE) * _xlfn.NORM.DIST(($B215 - C$8)*C$16, 0, ABS(C$12), TRUE) * 2</f>
        <v>0</v>
      </c>
      <c r="HD215" s="107">
        <f t="shared" si="193"/>
        <v>0</v>
      </c>
      <c r="HE215" s="107">
        <f t="shared" si="193"/>
        <v>0</v>
      </c>
      <c r="HF215" s="107">
        <f t="shared" si="189"/>
        <v>0</v>
      </c>
      <c r="HG215" s="107">
        <f t="shared" si="189"/>
        <v>0</v>
      </c>
      <c r="HH215" s="107">
        <f t="shared" si="189"/>
        <v>0</v>
      </c>
      <c r="HI215" s="107">
        <f t="shared" si="166"/>
        <v>0</v>
      </c>
      <c r="HJ215" s="107">
        <f t="shared" si="166"/>
        <v>0</v>
      </c>
      <c r="HK215" s="107">
        <f t="shared" si="166"/>
        <v>0</v>
      </c>
      <c r="HL215" s="107">
        <f t="shared" si="166"/>
        <v>0</v>
      </c>
      <c r="HM215" s="107">
        <f t="shared" si="166"/>
        <v>0</v>
      </c>
      <c r="HN215" s="107">
        <f t="shared" si="166"/>
        <v>0</v>
      </c>
      <c r="HO215" s="107">
        <f t="shared" si="149"/>
        <v>0</v>
      </c>
      <c r="HP215" s="107">
        <f t="shared" si="149"/>
        <v>0</v>
      </c>
      <c r="HQ215" s="107">
        <f t="shared" si="149"/>
        <v>0</v>
      </c>
      <c r="HS215" s="107">
        <f t="shared" si="186"/>
        <v>1.1574293106897099E-128</v>
      </c>
      <c r="HT215" s="107">
        <f t="shared" si="186"/>
        <v>2.8212454214842312E-149</v>
      </c>
      <c r="HU215" s="107">
        <f t="shared" si="186"/>
        <v>2.6406320700035744E-160</v>
      </c>
      <c r="HV215" s="107">
        <f t="shared" si="186"/>
        <v>4.1633068401477557E-196</v>
      </c>
      <c r="HW215" s="107">
        <f t="shared" si="186"/>
        <v>8.0393534009891117E-197</v>
      </c>
      <c r="HX215" s="107">
        <f t="shared" si="186"/>
        <v>6.673530162151966E-193</v>
      </c>
      <c r="HY215" s="107">
        <f t="shared" si="186"/>
        <v>6.1552580609248174E-194</v>
      </c>
      <c r="HZ215" s="107">
        <f t="shared" si="186"/>
        <v>1.4870324560894717E-205</v>
      </c>
      <c r="IA215" s="107">
        <f t="shared" si="186"/>
        <v>7.5298732570082408E-223</v>
      </c>
      <c r="IB215" s="107">
        <f t="shared" si="186"/>
        <v>3.1765687520187142E-234</v>
      </c>
      <c r="IC215" s="107">
        <f t="shared" si="186"/>
        <v>1.6177889838254022E-233</v>
      </c>
      <c r="ID215" s="107">
        <f t="shared" si="186"/>
        <v>1.8836091184635688E-197</v>
      </c>
      <c r="IE215" s="107">
        <f t="shared" si="186"/>
        <v>5.0050576412865593E-183</v>
      </c>
      <c r="IF215" s="107">
        <f t="shared" si="186"/>
        <v>2.3216341790567393E-182</v>
      </c>
      <c r="IG215" s="107">
        <f t="shared" si="186"/>
        <v>1.7796253366687851E-198</v>
      </c>
      <c r="II215" s="107">
        <f t="shared" si="187"/>
        <v>1.2508968310655006E-43</v>
      </c>
      <c r="IJ215" s="107">
        <f t="shared" si="187"/>
        <v>1.4385918296094295E-53</v>
      </c>
      <c r="IK215" s="107">
        <f t="shared" si="187"/>
        <v>3.5526719731162684E-58</v>
      </c>
      <c r="IL215" s="107">
        <f t="shared" si="187"/>
        <v>2.7340991040697212E-71</v>
      </c>
      <c r="IM215" s="107">
        <f t="shared" si="187"/>
        <v>1.1315749788529731E-70</v>
      </c>
      <c r="IN215" s="107">
        <f t="shared" si="187"/>
        <v>5.0825654457106194E-69</v>
      </c>
      <c r="IO215" s="107">
        <f t="shared" si="187"/>
        <v>2.3345283229045841E-68</v>
      </c>
      <c r="IP215" s="107">
        <f t="shared" si="187"/>
        <v>6.4619092402302907E-76</v>
      </c>
      <c r="IQ215" s="107">
        <f t="shared" si="187"/>
        <v>2.5772483742257636E-82</v>
      </c>
      <c r="IR215" s="107">
        <f t="shared" si="187"/>
        <v>2.0148920893091803E-86</v>
      </c>
      <c r="IS215" s="107">
        <f t="shared" si="187"/>
        <v>1.3163348972387759E-84</v>
      </c>
      <c r="IT215" s="107">
        <f t="shared" si="187"/>
        <v>2.6961152332535518E-70</v>
      </c>
      <c r="IU215" s="107">
        <f t="shared" si="187"/>
        <v>5.1955518951730088E-64</v>
      </c>
      <c r="IV215" s="107">
        <f t="shared" si="187"/>
        <v>9.7995315762872475E-62</v>
      </c>
      <c r="IW215" s="107">
        <f t="shared" si="187"/>
        <v>8.6719492609304778E-57</v>
      </c>
      <c r="IY215" s="107">
        <f t="shared" si="188"/>
        <v>1.2508968310655006E-43</v>
      </c>
      <c r="IZ215" s="107">
        <f t="shared" si="188"/>
        <v>1.4385918296094295E-53</v>
      </c>
      <c r="JA215" s="107">
        <f t="shared" si="188"/>
        <v>3.5526719731162684E-58</v>
      </c>
      <c r="JB215" s="107">
        <f t="shared" si="188"/>
        <v>2.7340991040697212E-71</v>
      </c>
      <c r="JC215" s="107">
        <f t="shared" si="188"/>
        <v>1.1315749788529731E-70</v>
      </c>
      <c r="JD215" s="107">
        <f t="shared" si="188"/>
        <v>5.0825654457106194E-69</v>
      </c>
      <c r="JE215" s="107">
        <f t="shared" si="188"/>
        <v>2.3345283229045841E-68</v>
      </c>
      <c r="JF215" s="107">
        <f t="shared" si="188"/>
        <v>6.4619092402302907E-76</v>
      </c>
      <c r="JG215" s="107">
        <f t="shared" si="188"/>
        <v>2.5772483742257636E-82</v>
      </c>
      <c r="JH215" s="107">
        <f t="shared" si="188"/>
        <v>2.0148920893091803E-86</v>
      </c>
      <c r="JI215" s="107">
        <f t="shared" si="188"/>
        <v>1.3163348972387759E-84</v>
      </c>
      <c r="JJ215" s="107">
        <f t="shared" si="188"/>
        <v>2.6961152332535518E-70</v>
      </c>
      <c r="JK215" s="107">
        <f t="shared" si="188"/>
        <v>5.1955518951730088E-64</v>
      </c>
      <c r="JL215" s="107">
        <f t="shared" si="188"/>
        <v>9.7995315762872475E-62</v>
      </c>
      <c r="JM215" s="107">
        <f t="shared" si="188"/>
        <v>8.6719492609304778E-57</v>
      </c>
    </row>
    <row r="216" spans="2:273" x14ac:dyDescent="0.25">
      <c r="B216" s="2">
        <v>188</v>
      </c>
      <c r="C216" s="37">
        <v>50.418999999999997</v>
      </c>
      <c r="D216" s="37">
        <v>46.548000000000002</v>
      </c>
      <c r="E216" s="37">
        <v>47.081000000000003</v>
      </c>
      <c r="F216" s="37">
        <v>43.133000000000003</v>
      </c>
      <c r="G216" s="37">
        <v>43.667000000000002</v>
      </c>
      <c r="H216" s="37">
        <v>44.466999999999999</v>
      </c>
      <c r="I216" s="37">
        <v>45.433</v>
      </c>
      <c r="J216" s="37">
        <v>39.9</v>
      </c>
      <c r="K216" s="37">
        <v>38.082999999999998</v>
      </c>
      <c r="L216" s="37">
        <v>37.4</v>
      </c>
      <c r="M216" s="37">
        <v>35.75</v>
      </c>
      <c r="N216" s="37">
        <v>35.366999999999997</v>
      </c>
      <c r="O216" s="37">
        <v>42.45</v>
      </c>
      <c r="P216" s="37">
        <v>40.450000000000003</v>
      </c>
      <c r="Q216" s="37">
        <v>40.033000000000001</v>
      </c>
      <c r="S216" s="4" t="e">
        <f>AY216 + (C$3 * _xlfn.NORM.DIST($B216, C$7, ABS(C$11), FALSE) * _xlfn.NORM.DIST(($B216 - C$7)*C$15, 0, ABS(C$11), TRUE) * 2)
               + (C$4 * _xlfn.NORM.DIST($B216, C$8, ABS(C$12), FALSE) * _xlfn.NORM.DIST(($B216 - C$8)*C$16, 0, ABS(C$12), TRUE) * 2)
               + (C$5 * _xlfn.NORM.DIST($B216, C$9, ABS(C$13), FALSE) * _xlfn.NORM.DIST(($B216 - C$9)*C$17, 0, ABS(C$13), TRUE) * 2)
               + (C$6 * _xlfn.NORM.DIST($B216, C$10, ABS(C$14), FALSE) * _xlfn.NORM.DIST(($B216 - C$10)*C$18, 0, ABS(C$14), TRUE) * 2)</f>
        <v>#N/A</v>
      </c>
      <c r="T216" s="4" t="e">
        <f>AZ216 + (D$3 * _xlfn.NORM.DIST($B216, D$7, ABS(D$11), FALSE) * _xlfn.NORM.DIST(($B216 - D$7)*D$15, 0, ABS(D$11), TRUE) * 2)
               + (D$4 * _xlfn.NORM.DIST($B216, D$8, ABS(D$12), FALSE) * _xlfn.NORM.DIST(($B216 - D$8)*D$16, 0, ABS(D$12), TRUE) * 2)
               + (D$5 * _xlfn.NORM.DIST($B216, D$9, ABS(D$13), FALSE) * _xlfn.NORM.DIST(($B216 - D$9)*D$17, 0, ABS(D$13), TRUE) * 2)
               + (D$6 * _xlfn.NORM.DIST($B216, D$10, ABS(D$14), FALSE) * _xlfn.NORM.DIST(($B216 - D$10)*D$18, 0, ABS(D$14), TRUE) * 2)</f>
        <v>#N/A</v>
      </c>
      <c r="U216" s="4" t="e">
        <f>BA216 + (E$3 * _xlfn.NORM.DIST($B216, E$7, ABS(E$11), FALSE) * _xlfn.NORM.DIST(($B216 - E$7)*E$15, 0, ABS(E$11), TRUE) * 2)
               + (E$4 * _xlfn.NORM.DIST($B216, E$8, ABS(E$12), FALSE) * _xlfn.NORM.DIST(($B216 - E$8)*E$16, 0, ABS(E$12), TRUE) * 2)
               + (E$5 * _xlfn.NORM.DIST($B216, E$9, ABS(E$13), FALSE) * _xlfn.NORM.DIST(($B216 - E$9)*E$17, 0, ABS(E$13), TRUE) * 2)
               + (E$6 * _xlfn.NORM.DIST($B216, E$10, ABS(E$14), FALSE) * _xlfn.NORM.DIST(($B216 - E$10)*E$18, 0, ABS(E$14), TRUE) * 2)</f>
        <v>#N/A</v>
      </c>
      <c r="V216" s="4" t="e">
        <f>BB216 + (F$3 * _xlfn.NORM.DIST($B216, F$7, ABS(F$11), FALSE) * _xlfn.NORM.DIST(($B216 - F$7)*F$15, 0, ABS(F$11), TRUE) * 2)
               + (F$4 * _xlfn.NORM.DIST($B216, F$8, ABS(F$12), FALSE) * _xlfn.NORM.DIST(($B216 - F$8)*F$16, 0, ABS(F$12), TRUE) * 2)
               + (F$5 * _xlfn.NORM.DIST($B216, F$9, ABS(F$13), FALSE) * _xlfn.NORM.DIST(($B216 - F$9)*F$17, 0, ABS(F$13), TRUE) * 2)
               + (F$6 * _xlfn.NORM.DIST($B216, F$10, ABS(F$14), FALSE) * _xlfn.NORM.DIST(($B216 - F$10)*F$18, 0, ABS(F$14), TRUE) * 2)</f>
        <v>#N/A</v>
      </c>
      <c r="W216" s="4" t="e">
        <f>BC216 + (G$3 * _xlfn.NORM.DIST($B216, G$7, ABS(G$11), FALSE) * _xlfn.NORM.DIST(($B216 - G$7)*G$15, 0, ABS(G$11), TRUE) * 2)
               + (G$4 * _xlfn.NORM.DIST($B216, G$8, ABS(G$12), FALSE) * _xlfn.NORM.DIST(($B216 - G$8)*G$16, 0, ABS(G$12), TRUE) * 2)
               + (G$5 * _xlfn.NORM.DIST($B216, G$9, ABS(G$13), FALSE) * _xlfn.NORM.DIST(($B216 - G$9)*G$17, 0, ABS(G$13), TRUE) * 2)
               + (G$6 * _xlfn.NORM.DIST($B216, G$10, ABS(G$14), FALSE) * _xlfn.NORM.DIST(($B216 - G$10)*G$18, 0, ABS(G$14), TRUE) * 2)</f>
        <v>#N/A</v>
      </c>
      <c r="X216" s="4" t="e">
        <f>BD216 + (H$3 * _xlfn.NORM.DIST($B216, H$7, ABS(H$11), FALSE) * _xlfn.NORM.DIST(($B216 - H$7)*H$15, 0, ABS(H$11), TRUE) * 2)
               + (H$4 * _xlfn.NORM.DIST($B216, H$8, ABS(H$12), FALSE) * _xlfn.NORM.DIST(($B216 - H$8)*H$16, 0, ABS(H$12), TRUE) * 2)
               + (H$5 * _xlfn.NORM.DIST($B216, H$9, ABS(H$13), FALSE) * _xlfn.NORM.DIST(($B216 - H$9)*H$17, 0, ABS(H$13), TRUE) * 2)
               + (H$6 * _xlfn.NORM.DIST($B216, H$10, ABS(H$14), FALSE) * _xlfn.NORM.DIST(($B216 - H$10)*H$18, 0, ABS(H$14), TRUE) * 2)</f>
        <v>#N/A</v>
      </c>
      <c r="Y216" s="4" t="e">
        <f>BE216 + (I$3 * _xlfn.NORM.DIST($B216, I$7, ABS(I$11), FALSE) * _xlfn.NORM.DIST(($B216 - I$7)*I$15, 0, ABS(I$11), TRUE) * 2)
               + (I$4 * _xlfn.NORM.DIST($B216, I$8, ABS(I$12), FALSE) * _xlfn.NORM.DIST(($B216 - I$8)*I$16, 0, ABS(I$12), TRUE) * 2)
               + (I$5 * _xlfn.NORM.DIST($B216, I$9, ABS(I$13), FALSE) * _xlfn.NORM.DIST(($B216 - I$9)*I$17, 0, ABS(I$13), TRUE) * 2)
               + (I$6 * _xlfn.NORM.DIST($B216, I$10, ABS(I$14), FALSE) * _xlfn.NORM.DIST(($B216 - I$10)*I$18, 0, ABS(I$14), TRUE) * 2)</f>
        <v>#N/A</v>
      </c>
      <c r="Z216" s="4" t="e">
        <f>BF216 + (J$3 * _xlfn.NORM.DIST($B216, J$7, ABS(J$11), FALSE) * _xlfn.NORM.DIST(($B216 - J$7)*J$15, 0, ABS(J$11), TRUE) * 2)
               + (J$4 * _xlfn.NORM.DIST($B216, J$8, ABS(J$12), FALSE) * _xlfn.NORM.DIST(($B216 - J$8)*J$16, 0, ABS(J$12), TRUE) * 2)
               + (J$5 * _xlfn.NORM.DIST($B216, J$9, ABS(J$13), FALSE) * _xlfn.NORM.DIST(($B216 - J$9)*J$17, 0, ABS(J$13), TRUE) * 2)
               + (J$6 * _xlfn.NORM.DIST($B216, J$10, ABS(J$14), FALSE) * _xlfn.NORM.DIST(($B216 - J$10)*J$18, 0, ABS(J$14), TRUE) * 2)</f>
        <v>#N/A</v>
      </c>
      <c r="AA216" s="4" t="e">
        <f>BG216 + (K$3 * _xlfn.NORM.DIST($B216, K$7, ABS(K$11), FALSE) * _xlfn.NORM.DIST(($B216 - K$7)*K$15, 0, ABS(K$11), TRUE) * 2)
               + (K$4 * _xlfn.NORM.DIST($B216, K$8, ABS(K$12), FALSE) * _xlfn.NORM.DIST(($B216 - K$8)*K$16, 0, ABS(K$12), TRUE) * 2)
               + (K$5 * _xlfn.NORM.DIST($B216, K$9, ABS(K$13), FALSE) * _xlfn.NORM.DIST(($B216 - K$9)*K$17, 0, ABS(K$13), TRUE) * 2)
               + (K$6 * _xlfn.NORM.DIST($B216, K$10, ABS(K$14), FALSE) * _xlfn.NORM.DIST(($B216 - K$10)*K$18, 0, ABS(K$14), TRUE) * 2)</f>
        <v>#N/A</v>
      </c>
      <c r="AB216" s="4" t="e">
        <f>BH216 + (L$3 * _xlfn.NORM.DIST($B216, L$7, ABS(L$11), FALSE) * _xlfn.NORM.DIST(($B216 - L$7)*L$15, 0, ABS(L$11), TRUE) * 2)
               + (L$4 * _xlfn.NORM.DIST($B216, L$8, ABS(L$12), FALSE) * _xlfn.NORM.DIST(($B216 - L$8)*L$16, 0, ABS(L$12), TRUE) * 2)
               + (L$5 * _xlfn.NORM.DIST($B216, L$9, ABS(L$13), FALSE) * _xlfn.NORM.DIST(($B216 - L$9)*L$17, 0, ABS(L$13), TRUE) * 2)
               + (L$6 * _xlfn.NORM.DIST($B216, L$10, ABS(L$14), FALSE) * _xlfn.NORM.DIST(($B216 - L$10)*L$18, 0, ABS(L$14), TRUE) * 2)</f>
        <v>#N/A</v>
      </c>
      <c r="AC216" s="4" t="e">
        <f>BI216 + (M$3 * _xlfn.NORM.DIST($B216, M$7, ABS(M$11), FALSE) * _xlfn.NORM.DIST(($B216 - M$7)*M$15, 0, ABS(M$11), TRUE) * 2)
               + (M$4 * _xlfn.NORM.DIST($B216, M$8, ABS(M$12), FALSE) * _xlfn.NORM.DIST(($B216 - M$8)*M$16, 0, ABS(M$12), TRUE) * 2)
               + (M$5 * _xlfn.NORM.DIST($B216, M$9, ABS(M$13), FALSE) * _xlfn.NORM.DIST(($B216 - M$9)*M$17, 0, ABS(M$13), TRUE) * 2)
               + (M$6 * _xlfn.NORM.DIST($B216, M$10, ABS(M$14), FALSE) * _xlfn.NORM.DIST(($B216 - M$10)*M$18, 0, ABS(M$14), TRUE) * 2)</f>
        <v>#N/A</v>
      </c>
      <c r="AD216" s="4" t="e">
        <f>BJ216 + (N$3 * _xlfn.NORM.DIST($B216, N$7, ABS(N$11), FALSE) * _xlfn.NORM.DIST(($B216 - N$7)*N$15, 0, ABS(N$11), TRUE) * 2)
               + (N$4 * _xlfn.NORM.DIST($B216, N$8, ABS(N$12), FALSE) * _xlfn.NORM.DIST(($B216 - N$8)*N$16, 0, ABS(N$12), TRUE) * 2)
               + (N$5 * _xlfn.NORM.DIST($B216, N$9, ABS(N$13), FALSE) * _xlfn.NORM.DIST(($B216 - N$9)*N$17, 0, ABS(N$13), TRUE) * 2)
               + (N$6 * _xlfn.NORM.DIST($B216, N$10, ABS(N$14), FALSE) * _xlfn.NORM.DIST(($B216 - N$10)*N$18, 0, ABS(N$14), TRUE) * 2)</f>
        <v>#N/A</v>
      </c>
      <c r="AE216" s="4" t="e">
        <f>BK216 + (O$3 * _xlfn.NORM.DIST($B216, O$7, ABS(O$11), FALSE) * _xlfn.NORM.DIST(($B216 - O$7)*O$15, 0, ABS(O$11), TRUE) * 2)
               + (O$4 * _xlfn.NORM.DIST($B216, O$8, ABS(O$12), FALSE) * _xlfn.NORM.DIST(($B216 - O$8)*O$16, 0, ABS(O$12), TRUE) * 2)
               + (O$5 * _xlfn.NORM.DIST($B216, O$9, ABS(O$13), FALSE) * _xlfn.NORM.DIST(($B216 - O$9)*O$17, 0, ABS(O$13), TRUE) * 2)
               + (O$6 * _xlfn.NORM.DIST($B216, O$10, ABS(O$14), FALSE) * _xlfn.NORM.DIST(($B216 - O$10)*O$18, 0, ABS(O$14), TRUE) * 2)</f>
        <v>#N/A</v>
      </c>
      <c r="AF216" s="4" t="e">
        <f t="shared" si="133"/>
        <v>#N/A</v>
      </c>
      <c r="AG216" s="4" t="e">
        <f t="shared" si="133"/>
        <v>#N/A</v>
      </c>
      <c r="AI216" s="4">
        <f>IF(OR($B216 &lt; C$231, $B216 &gt; C$234), 0, C216-S216)</f>
        <v>0</v>
      </c>
      <c r="AJ216" s="4">
        <f>IF(OR($B216 &lt; D$231, $B216 &gt; D$234), 0, D216-T216)</f>
        <v>0</v>
      </c>
      <c r="AK216" s="4">
        <f>IF(OR($B216 &lt; E$231, $B216 &gt; E$234), 0, E216-U216)</f>
        <v>0</v>
      </c>
      <c r="AL216" s="4">
        <f>IF(OR($B216 &lt; F$231, $B216 &gt; F$234), 0, F216-V216)</f>
        <v>0</v>
      </c>
      <c r="AM216" s="4">
        <f>IF(OR($B216 &lt; G$231, $B216 &gt; G$234), 0, G216-W216)</f>
        <v>0</v>
      </c>
      <c r="AN216" s="4">
        <f>IF(OR($B216 &lt; H$231, $B216 &gt; H$234), 0, H216-X216)</f>
        <v>0</v>
      </c>
      <c r="AO216" s="4">
        <f>IF(OR($B216 &lt; I$231, $B216 &gt; I$234), 0, I216-Y216)</f>
        <v>0</v>
      </c>
      <c r="AP216" s="4">
        <f>IF(OR($B216 &lt; J$231, $B216 &gt; J$234), 0, J216-Z216)</f>
        <v>0</v>
      </c>
      <c r="AQ216" s="4">
        <f>IF(OR($B216 &lt; K$231, $B216 &gt; K$234), 0, K216-AA216)</f>
        <v>0</v>
      </c>
      <c r="AR216" s="4">
        <f>IF(OR($B216 &lt; L$231, $B216 &gt; L$234), 0, L216-AB216)</f>
        <v>0</v>
      </c>
      <c r="AS216" s="4">
        <f>IF(OR($B216 &lt; M$231, $B216 &gt; M$234), 0, M216-AC216)</f>
        <v>0</v>
      </c>
      <c r="AT216" s="4">
        <f>IF(OR($B216 &lt; N$231, $B216 &gt; N$234), 0, N216-AD216)</f>
        <v>0</v>
      </c>
      <c r="AU216" s="4">
        <f>IF(OR($B216 &lt; O$231, $B216 &gt; O$234), 0, O216-AE216)</f>
        <v>0</v>
      </c>
      <c r="AV216" s="4">
        <f t="shared" si="179"/>
        <v>0</v>
      </c>
      <c r="AW216" s="4">
        <f t="shared" si="179"/>
        <v>0</v>
      </c>
      <c r="AY216" s="2" t="e">
        <f t="shared" si="180"/>
        <v>#N/A</v>
      </c>
      <c r="AZ216" s="2" t="e">
        <f t="shared" si="180"/>
        <v>#N/A</v>
      </c>
      <c r="BA216" s="2" t="e">
        <f t="shared" si="180"/>
        <v>#N/A</v>
      </c>
      <c r="BB216" s="2" t="e">
        <f t="shared" si="180"/>
        <v>#N/A</v>
      </c>
      <c r="BC216" s="2" t="e">
        <f t="shared" si="180"/>
        <v>#N/A</v>
      </c>
      <c r="BD216" s="2" t="e">
        <f t="shared" si="180"/>
        <v>#N/A</v>
      </c>
      <c r="BE216" s="2" t="e">
        <f t="shared" si="180"/>
        <v>#N/A</v>
      </c>
      <c r="BF216" s="2" t="e">
        <f t="shared" si="180"/>
        <v>#N/A</v>
      </c>
      <c r="BG216" s="2" t="e">
        <f t="shared" si="180"/>
        <v>#N/A</v>
      </c>
      <c r="BH216" s="2" t="e">
        <f t="shared" si="180"/>
        <v>#N/A</v>
      </c>
      <c r="BI216" s="2" t="e">
        <f t="shared" si="180"/>
        <v>#N/A</v>
      </c>
      <c r="BJ216" s="2" t="e">
        <f t="shared" si="180"/>
        <v>#N/A</v>
      </c>
      <c r="BK216" s="2" t="e">
        <f t="shared" si="180"/>
        <v>#N/A</v>
      </c>
      <c r="BL216" s="2" t="e">
        <f t="shared" si="180"/>
        <v>#N/A</v>
      </c>
      <c r="BM216" s="2" t="e">
        <f t="shared" si="180"/>
        <v>#N/A</v>
      </c>
      <c r="BO216" s="2" t="str">
        <f t="shared" si="181"/>
        <v/>
      </c>
      <c r="BP216" s="2" t="str">
        <f t="shared" si="181"/>
        <v/>
      </c>
      <c r="BQ216" s="2" t="str">
        <f t="shared" si="181"/>
        <v/>
      </c>
      <c r="BR216" s="2" t="str">
        <f t="shared" si="181"/>
        <v/>
      </c>
      <c r="BS216" s="2" t="str">
        <f t="shared" si="181"/>
        <v/>
      </c>
      <c r="BT216" s="2" t="str">
        <f t="shared" si="181"/>
        <v/>
      </c>
      <c r="BU216" s="2" t="str">
        <f t="shared" si="181"/>
        <v/>
      </c>
      <c r="BV216" s="2" t="str">
        <f t="shared" si="181"/>
        <v/>
      </c>
      <c r="BW216" s="2" t="str">
        <f t="shared" si="181"/>
        <v/>
      </c>
      <c r="BX216" s="2" t="str">
        <f t="shared" si="181"/>
        <v/>
      </c>
      <c r="BY216" s="2" t="str">
        <f t="shared" si="181"/>
        <v/>
      </c>
      <c r="BZ216" s="2" t="str">
        <f t="shared" si="181"/>
        <v/>
      </c>
      <c r="CA216" s="2" t="str">
        <f t="shared" si="181"/>
        <v/>
      </c>
      <c r="CB216" s="2" t="str">
        <f t="shared" si="181"/>
        <v/>
      </c>
      <c r="CC216" s="2" t="str">
        <f t="shared" si="181"/>
        <v/>
      </c>
      <c r="CE216" s="2" t="str">
        <f t="shared" si="182"/>
        <v/>
      </c>
      <c r="CF216" s="2" t="str">
        <f t="shared" si="182"/>
        <v/>
      </c>
      <c r="CG216" s="2" t="str">
        <f t="shared" si="182"/>
        <v/>
      </c>
      <c r="CH216" s="2" t="str">
        <f t="shared" si="182"/>
        <v/>
      </c>
      <c r="CI216" s="2" t="str">
        <f t="shared" si="182"/>
        <v/>
      </c>
      <c r="CJ216" s="2" t="str">
        <f t="shared" si="182"/>
        <v/>
      </c>
      <c r="CK216" s="2" t="str">
        <f t="shared" si="182"/>
        <v/>
      </c>
      <c r="CL216" s="2" t="str">
        <f t="shared" si="182"/>
        <v/>
      </c>
      <c r="CM216" s="2" t="str">
        <f t="shared" si="182"/>
        <v/>
      </c>
      <c r="CN216" s="2" t="str">
        <f t="shared" si="182"/>
        <v/>
      </c>
      <c r="CO216" s="2" t="str">
        <f t="shared" si="182"/>
        <v/>
      </c>
      <c r="CP216" s="2" t="str">
        <f t="shared" si="182"/>
        <v/>
      </c>
      <c r="CQ216" s="2" t="str">
        <f t="shared" si="182"/>
        <v/>
      </c>
      <c r="CR216" s="2" t="str">
        <f t="shared" si="182"/>
        <v/>
      </c>
      <c r="CS216" s="2" t="str">
        <f t="shared" si="182"/>
        <v/>
      </c>
      <c r="CU216" s="2" t="str">
        <f t="shared" si="183"/>
        <v/>
      </c>
      <c r="CV216" s="2" t="str">
        <f t="shared" si="183"/>
        <v/>
      </c>
      <c r="CW216" s="2" t="str">
        <f t="shared" si="183"/>
        <v/>
      </c>
      <c r="CX216" s="2" t="str">
        <f t="shared" si="183"/>
        <v/>
      </c>
      <c r="CY216" s="2" t="str">
        <f t="shared" si="183"/>
        <v/>
      </c>
      <c r="CZ216" s="2" t="str">
        <f t="shared" si="183"/>
        <v/>
      </c>
      <c r="DA216" s="2" t="str">
        <f t="shared" si="183"/>
        <v/>
      </c>
      <c r="DB216" s="2" t="str">
        <f t="shared" si="183"/>
        <v/>
      </c>
      <c r="DC216" s="2" t="str">
        <f t="shared" si="183"/>
        <v/>
      </c>
      <c r="DD216" s="2" t="str">
        <f t="shared" si="183"/>
        <v/>
      </c>
      <c r="DE216" s="2" t="str">
        <f t="shared" si="183"/>
        <v/>
      </c>
      <c r="DF216" s="2" t="str">
        <f t="shared" si="183"/>
        <v/>
      </c>
      <c r="DG216" s="2" t="str">
        <f t="shared" si="183"/>
        <v/>
      </c>
      <c r="DH216" s="2" t="str">
        <f t="shared" si="183"/>
        <v/>
      </c>
      <c r="DI216" s="2" t="str">
        <f t="shared" si="183"/>
        <v/>
      </c>
      <c r="DK216" s="2">
        <f t="shared" si="190"/>
        <v>71.610555241935529</v>
      </c>
      <c r="DL216" s="2">
        <f t="shared" si="190"/>
        <v>81.540988819648106</v>
      </c>
      <c r="DM216" s="2">
        <f t="shared" si="190"/>
        <v>88.623952162756609</v>
      </c>
      <c r="DN216" s="2">
        <f t="shared" si="190"/>
        <v>81.358769607843158</v>
      </c>
      <c r="DO216" s="2">
        <f t="shared" si="190"/>
        <v>102.22715872434014</v>
      </c>
      <c r="DP216" s="2">
        <f t="shared" si="190"/>
        <v>95.906127339572194</v>
      </c>
      <c r="DQ216" s="2">
        <f t="shared" si="190"/>
        <v>96.712312499999996</v>
      </c>
      <c r="DR216" s="2">
        <f t="shared" si="190"/>
        <v>99.161500000000018</v>
      </c>
      <c r="DS216" s="2">
        <f t="shared" si="190"/>
        <v>75.073629032258054</v>
      </c>
      <c r="DT216" s="2">
        <f t="shared" si="190"/>
        <v>74.395759288097906</v>
      </c>
      <c r="DU216" s="2">
        <f t="shared" si="190"/>
        <v>83.055462736373741</v>
      </c>
      <c r="DV216" s="2">
        <f t="shared" si="190"/>
        <v>84.961187500000008</v>
      </c>
      <c r="DW216" s="2">
        <f t="shared" si="190"/>
        <v>97.95452317290551</v>
      </c>
      <c r="DX216" s="2">
        <f t="shared" si="190"/>
        <v>72.018572303921573</v>
      </c>
      <c r="DY216" s="2">
        <f t="shared" si="190"/>
        <v>62.49903694581279</v>
      </c>
      <c r="EA216" s="2">
        <f t="shared" si="164"/>
        <v>43.800568005367587</v>
      </c>
      <c r="EB216" s="2">
        <f t="shared" si="164"/>
        <v>49.928329390948029</v>
      </c>
      <c r="EC216" s="2">
        <f t="shared" si="164"/>
        <v>43.421936161776358</v>
      </c>
      <c r="ED216" s="2">
        <f t="shared" si="164"/>
        <v>41.852218806838835</v>
      </c>
      <c r="EE216" s="2">
        <f t="shared" si="164"/>
        <v>43.838698879064253</v>
      </c>
      <c r="EF216" s="2">
        <f t="shared" si="163"/>
        <v>28.70048752887741</v>
      </c>
      <c r="EG216" s="2">
        <f t="shared" si="163"/>
        <v>40.254577827287683</v>
      </c>
      <c r="EH216" s="2">
        <f t="shared" si="163"/>
        <v>33.826562765546548</v>
      </c>
      <c r="EI216" s="2">
        <f t="shared" si="163"/>
        <v>31.348242770886387</v>
      </c>
      <c r="EJ216" s="2">
        <f t="shared" si="163"/>
        <v>34.242034452176277</v>
      </c>
      <c r="EK216" s="2">
        <f t="shared" si="135"/>
        <v>33.180789764690758</v>
      </c>
      <c r="EL216" s="2">
        <f t="shared" si="135"/>
        <v>35.103289667896675</v>
      </c>
      <c r="EM216" s="2">
        <f t="shared" si="135"/>
        <v>40.910215901970339</v>
      </c>
      <c r="EN216" s="2">
        <f t="shared" si="135"/>
        <v>37.548161815912209</v>
      </c>
      <c r="EO216" s="2">
        <f t="shared" si="135"/>
        <v>39.177647336267256</v>
      </c>
      <c r="EQ216" s="2">
        <f t="shared" si="191"/>
        <v>48.379341138670796</v>
      </c>
      <c r="ER216" s="2">
        <f t="shared" si="191"/>
        <v>45.922830614632545</v>
      </c>
      <c r="ES216" s="2">
        <f t="shared" si="191"/>
        <v>43.974861609674818</v>
      </c>
      <c r="ET216" s="2">
        <f t="shared" si="191"/>
        <v>41.361998542658142</v>
      </c>
      <c r="EU216" s="2">
        <f t="shared" si="191"/>
        <v>42.436116254048166</v>
      </c>
      <c r="EV216" s="2">
        <f t="shared" si="191"/>
        <v>40.580728305121525</v>
      </c>
      <c r="EW216" s="2">
        <f t="shared" si="191"/>
        <v>42.588549815734474</v>
      </c>
      <c r="EX216" s="2">
        <f t="shared" si="191"/>
        <v>39.054465151312769</v>
      </c>
      <c r="EY216" s="2">
        <f t="shared" si="191"/>
        <v>35.090947824452535</v>
      </c>
      <c r="EZ216" s="2">
        <f t="shared" si="191"/>
        <v>35.265501208183153</v>
      </c>
      <c r="FA216" s="2">
        <f t="shared" si="191"/>
        <v>34.182599845756144</v>
      </c>
      <c r="FB216" s="2">
        <f t="shared" si="191"/>
        <v>35.196988047750438</v>
      </c>
      <c r="FC216" s="2">
        <f t="shared" si="191"/>
        <v>42.403167200275867</v>
      </c>
      <c r="FD216" s="2">
        <f t="shared" si="191"/>
        <v>38.396680466512478</v>
      </c>
      <c r="FE216" s="2">
        <f t="shared" si="191"/>
        <v>39.019954281533749</v>
      </c>
      <c r="FG216" s="2">
        <f t="shared" si="192"/>
        <v>0.99999999999995082</v>
      </c>
      <c r="FH216" s="2">
        <f t="shared" si="192"/>
        <v>0.99999999999995215</v>
      </c>
      <c r="FI216" s="2">
        <f t="shared" si="192"/>
        <v>0.9999999999999597</v>
      </c>
      <c r="FJ216" s="2">
        <f t="shared" si="192"/>
        <v>0.99999999999996581</v>
      </c>
      <c r="FK216" s="2">
        <f t="shared" si="192"/>
        <v>0.99999999999996503</v>
      </c>
      <c r="FL216" s="2">
        <f t="shared" si="192"/>
        <v>0.99999999999996203</v>
      </c>
      <c r="FM216" s="2">
        <f t="shared" si="192"/>
        <v>0.99999999999995726</v>
      </c>
      <c r="FN216" s="2">
        <f t="shared" si="192"/>
        <v>0.9999999999999597</v>
      </c>
      <c r="FO216" s="2">
        <f t="shared" si="192"/>
        <v>0.99999999999996336</v>
      </c>
      <c r="FP216" s="2">
        <f t="shared" si="192"/>
        <v>0.99999999999996281</v>
      </c>
      <c r="FQ216" s="2">
        <f t="shared" si="192"/>
        <v>0.99999999999996414</v>
      </c>
      <c r="FR216" s="2">
        <f t="shared" si="192"/>
        <v>0.99999999999996125</v>
      </c>
      <c r="FS216" s="2">
        <f t="shared" si="192"/>
        <v>0.99999999999927502</v>
      </c>
      <c r="FT216" s="2">
        <f t="shared" si="192"/>
        <v>0.99999999999272293</v>
      </c>
      <c r="FU216" s="2">
        <f t="shared" si="192"/>
        <v>0.9999999999531709</v>
      </c>
      <c r="FW216" s="2">
        <f t="shared" si="184"/>
        <v>0.99998711454802358</v>
      </c>
      <c r="FX216" s="2">
        <f t="shared" si="184"/>
        <v>0.99999273896090568</v>
      </c>
      <c r="FY216" s="2">
        <f t="shared" si="184"/>
        <v>0.99999407489611047</v>
      </c>
      <c r="FZ216" s="2">
        <f t="shared" si="184"/>
        <v>0.99999510439098471</v>
      </c>
      <c r="GA216" s="2">
        <f t="shared" si="184"/>
        <v>0.99999451053302724</v>
      </c>
      <c r="GB216" s="2">
        <f t="shared" si="184"/>
        <v>0.99999395837029792</v>
      </c>
      <c r="GC216" s="2">
        <f t="shared" si="184"/>
        <v>0.99999292720735888</v>
      </c>
      <c r="GD216" s="2">
        <f t="shared" si="184"/>
        <v>0.99999596832278204</v>
      </c>
      <c r="GE216" s="2">
        <f t="shared" si="184"/>
        <v>0.99999634176535623</v>
      </c>
      <c r="GF216" s="2">
        <f t="shared" si="184"/>
        <v>0.99999612630909074</v>
      </c>
      <c r="GG216" s="2">
        <f t="shared" si="184"/>
        <v>0.99999528559030826</v>
      </c>
      <c r="GH216" s="2">
        <f t="shared" si="184"/>
        <v>0.99999344781401389</v>
      </c>
      <c r="GI216" s="2">
        <f t="shared" si="184"/>
        <v>0.99997441454775748</v>
      </c>
      <c r="GJ216" s="2">
        <f t="shared" si="184"/>
        <v>0.9999221320398578</v>
      </c>
      <c r="GK216" s="2">
        <f t="shared" si="184"/>
        <v>0.99981786291822872</v>
      </c>
      <c r="GM216" s="107">
        <f t="shared" si="185"/>
        <v>0</v>
      </c>
      <c r="GN216" s="107">
        <f t="shared" si="185"/>
        <v>0</v>
      </c>
      <c r="GO216" s="107">
        <f t="shared" si="185"/>
        <v>0</v>
      </c>
      <c r="GP216" s="107">
        <f t="shared" si="185"/>
        <v>0</v>
      </c>
      <c r="GQ216" s="107">
        <f t="shared" si="185"/>
        <v>0</v>
      </c>
      <c r="GR216" s="107">
        <f t="shared" si="185"/>
        <v>0</v>
      </c>
      <c r="GS216" s="107">
        <f t="shared" si="185"/>
        <v>0</v>
      </c>
      <c r="GT216" s="107">
        <f t="shared" si="185"/>
        <v>0</v>
      </c>
      <c r="GU216" s="107">
        <f t="shared" si="185"/>
        <v>0</v>
      </c>
      <c r="GV216" s="107">
        <f t="shared" si="185"/>
        <v>0</v>
      </c>
      <c r="GW216" s="107">
        <f t="shared" si="185"/>
        <v>0</v>
      </c>
      <c r="GX216" s="107">
        <f t="shared" si="185"/>
        <v>0</v>
      </c>
      <c r="GY216" s="107">
        <f t="shared" si="185"/>
        <v>0</v>
      </c>
      <c r="GZ216" s="107">
        <f t="shared" si="185"/>
        <v>0</v>
      </c>
      <c r="HA216" s="107">
        <f t="shared" si="185"/>
        <v>0</v>
      </c>
      <c r="HC216" s="107">
        <f t="shared" si="193"/>
        <v>0</v>
      </c>
      <c r="HD216" s="107">
        <f t="shared" si="193"/>
        <v>0</v>
      </c>
      <c r="HE216" s="107">
        <f t="shared" si="193"/>
        <v>0</v>
      </c>
      <c r="HF216" s="107">
        <f t="shared" si="189"/>
        <v>0</v>
      </c>
      <c r="HG216" s="107">
        <f t="shared" si="189"/>
        <v>0</v>
      </c>
      <c r="HH216" s="107">
        <f t="shared" si="189"/>
        <v>0</v>
      </c>
      <c r="HI216" s="107">
        <f t="shared" si="166"/>
        <v>0</v>
      </c>
      <c r="HJ216" s="107">
        <f t="shared" si="166"/>
        <v>0</v>
      </c>
      <c r="HK216" s="107">
        <f t="shared" si="166"/>
        <v>0</v>
      </c>
      <c r="HL216" s="107">
        <f t="shared" si="166"/>
        <v>0</v>
      </c>
      <c r="HM216" s="107">
        <f t="shared" si="166"/>
        <v>0</v>
      </c>
      <c r="HN216" s="107">
        <f t="shared" si="166"/>
        <v>0</v>
      </c>
      <c r="HO216" s="107">
        <f t="shared" si="149"/>
        <v>0</v>
      </c>
      <c r="HP216" s="107">
        <f t="shared" si="149"/>
        <v>0</v>
      </c>
      <c r="HQ216" s="107">
        <f t="shared" si="149"/>
        <v>0</v>
      </c>
      <c r="HS216" s="107">
        <f t="shared" si="186"/>
        <v>4.8524606108716493E-132</v>
      </c>
      <c r="HT216" s="107">
        <f t="shared" si="186"/>
        <v>3.9872033760633934E-153</v>
      </c>
      <c r="HU216" s="107">
        <f t="shared" si="186"/>
        <v>2.1327478320841466E-164</v>
      </c>
      <c r="HV216" s="107">
        <f t="shared" si="186"/>
        <v>4.6672928478384395E-201</v>
      </c>
      <c r="HW216" s="107">
        <f t="shared" si="186"/>
        <v>8.3208696796270271E-202</v>
      </c>
      <c r="HX216" s="107">
        <f t="shared" si="186"/>
        <v>8.1167746653480277E-198</v>
      </c>
      <c r="HY216" s="107">
        <f t="shared" si="186"/>
        <v>6.5872903139455141E-199</v>
      </c>
      <c r="HZ216" s="107">
        <f t="shared" si="186"/>
        <v>1.0484570927072159E-210</v>
      </c>
      <c r="IA216" s="107">
        <f t="shared" si="186"/>
        <v>2.1297949414288108E-228</v>
      </c>
      <c r="IB216" s="107">
        <f t="shared" si="186"/>
        <v>4.3821777629192512E-240</v>
      </c>
      <c r="IC216" s="107">
        <f t="shared" si="186"/>
        <v>2.1184557968661268E-239</v>
      </c>
      <c r="ID216" s="107">
        <f t="shared" si="186"/>
        <v>1.6594810678647977E-202</v>
      </c>
      <c r="IE216" s="107">
        <f t="shared" si="186"/>
        <v>8.6773096711524126E-188</v>
      </c>
      <c r="IF216" s="107">
        <f t="shared" si="186"/>
        <v>3.8400222271001226E-187</v>
      </c>
      <c r="IG216" s="107">
        <f t="shared" si="186"/>
        <v>8.6527749123707346E-204</v>
      </c>
      <c r="II216" s="107">
        <f t="shared" si="187"/>
        <v>2.1411244707445258E-45</v>
      </c>
      <c r="IJ216" s="107">
        <f t="shared" si="187"/>
        <v>1.210461152460791E-55</v>
      </c>
      <c r="IK216" s="107">
        <f t="shared" si="187"/>
        <v>2.142359796901786E-60</v>
      </c>
      <c r="IL216" s="107">
        <f t="shared" si="187"/>
        <v>5.5759164557147175E-74</v>
      </c>
      <c r="IM216" s="107">
        <f t="shared" si="187"/>
        <v>2.2965608421494866E-73</v>
      </c>
      <c r="IN216" s="107">
        <f t="shared" si="187"/>
        <v>1.1385665176033049E-71</v>
      </c>
      <c r="IO216" s="107">
        <f t="shared" si="187"/>
        <v>5.1122686792068123E-71</v>
      </c>
      <c r="IP216" s="107">
        <f t="shared" si="187"/>
        <v>9.7101078212281257E-79</v>
      </c>
      <c r="IQ216" s="107">
        <f t="shared" si="187"/>
        <v>2.3397323450667011E-85</v>
      </c>
      <c r="IR216" s="107">
        <f t="shared" si="187"/>
        <v>1.2365647702626084E-89</v>
      </c>
      <c r="IS216" s="107">
        <f t="shared" si="187"/>
        <v>8.4014633931371227E-88</v>
      </c>
      <c r="IT216" s="107">
        <f t="shared" si="187"/>
        <v>5.1518599626986462E-73</v>
      </c>
      <c r="IU216" s="107">
        <f t="shared" si="187"/>
        <v>1.5101440526879669E-66</v>
      </c>
      <c r="IV216" s="107">
        <f t="shared" si="187"/>
        <v>3.0572798445706358E-64</v>
      </c>
      <c r="IW216" s="107">
        <f t="shared" si="187"/>
        <v>4.0251035901108455E-59</v>
      </c>
      <c r="IY216" s="107">
        <f t="shared" si="188"/>
        <v>2.1411244707445258E-45</v>
      </c>
      <c r="IZ216" s="107">
        <f t="shared" si="188"/>
        <v>1.210461152460791E-55</v>
      </c>
      <c r="JA216" s="107">
        <f t="shared" si="188"/>
        <v>2.142359796901786E-60</v>
      </c>
      <c r="JB216" s="107">
        <f t="shared" si="188"/>
        <v>5.5759164557147175E-74</v>
      </c>
      <c r="JC216" s="107">
        <f t="shared" si="188"/>
        <v>2.2965608421494866E-73</v>
      </c>
      <c r="JD216" s="107">
        <f t="shared" si="188"/>
        <v>1.1385665176033049E-71</v>
      </c>
      <c r="JE216" s="107">
        <f t="shared" si="188"/>
        <v>5.1122686792068123E-71</v>
      </c>
      <c r="JF216" s="107">
        <f t="shared" si="188"/>
        <v>9.7101078212281257E-79</v>
      </c>
      <c r="JG216" s="107">
        <f t="shared" si="188"/>
        <v>2.3397323450667011E-85</v>
      </c>
      <c r="JH216" s="107">
        <f t="shared" si="188"/>
        <v>1.2365647702626084E-89</v>
      </c>
      <c r="JI216" s="107">
        <f t="shared" si="188"/>
        <v>8.4014633931371227E-88</v>
      </c>
      <c r="JJ216" s="107">
        <f t="shared" si="188"/>
        <v>5.1518599626986462E-73</v>
      </c>
      <c r="JK216" s="107">
        <f t="shared" si="188"/>
        <v>1.5101440526879669E-66</v>
      </c>
      <c r="JL216" s="107">
        <f t="shared" si="188"/>
        <v>3.0572798445706358E-64</v>
      </c>
      <c r="JM216" s="107">
        <f t="shared" si="188"/>
        <v>4.0251035901108455E-59</v>
      </c>
    </row>
    <row r="217" spans="2:273" x14ac:dyDescent="0.25">
      <c r="B217" s="2">
        <v>189</v>
      </c>
      <c r="C217" s="37">
        <v>48.902999999999999</v>
      </c>
      <c r="D217" s="37">
        <v>46.805999999999997</v>
      </c>
      <c r="E217" s="37">
        <v>45.79</v>
      </c>
      <c r="F217" s="37">
        <v>43.232999999999997</v>
      </c>
      <c r="G217" s="37">
        <v>44.017000000000003</v>
      </c>
      <c r="H217" s="37">
        <v>43.783000000000001</v>
      </c>
      <c r="I217" s="37">
        <v>45.95</v>
      </c>
      <c r="J217" s="37">
        <v>38.933</v>
      </c>
      <c r="K217" s="37">
        <v>37.082999999999998</v>
      </c>
      <c r="L217" s="37">
        <v>37.167000000000002</v>
      </c>
      <c r="M217" s="37">
        <v>34.082999999999998</v>
      </c>
      <c r="N217" s="37">
        <v>35.9</v>
      </c>
      <c r="O217" s="37">
        <v>43.183</v>
      </c>
      <c r="P217" s="37">
        <v>40.232999999999997</v>
      </c>
      <c r="Q217" s="37">
        <v>38.4</v>
      </c>
      <c r="S217" s="4" t="e">
        <f>AY217 + (C$3 * _xlfn.NORM.DIST($B217, C$7, ABS(C$11), FALSE) * _xlfn.NORM.DIST(($B217 - C$7)*C$15, 0, ABS(C$11), TRUE) * 2)
               + (C$4 * _xlfn.NORM.DIST($B217, C$8, ABS(C$12), FALSE) * _xlfn.NORM.DIST(($B217 - C$8)*C$16, 0, ABS(C$12), TRUE) * 2)
               + (C$5 * _xlfn.NORM.DIST($B217, C$9, ABS(C$13), FALSE) * _xlfn.NORM.DIST(($B217 - C$9)*C$17, 0, ABS(C$13), TRUE) * 2)
               + (C$6 * _xlfn.NORM.DIST($B217, C$10, ABS(C$14), FALSE) * _xlfn.NORM.DIST(($B217 - C$10)*C$18, 0, ABS(C$14), TRUE) * 2)</f>
        <v>#N/A</v>
      </c>
      <c r="T217" s="4" t="e">
        <f>AZ217 + (D$3 * _xlfn.NORM.DIST($B217, D$7, ABS(D$11), FALSE) * _xlfn.NORM.DIST(($B217 - D$7)*D$15, 0, ABS(D$11), TRUE) * 2)
               + (D$4 * _xlfn.NORM.DIST($B217, D$8, ABS(D$12), FALSE) * _xlfn.NORM.DIST(($B217 - D$8)*D$16, 0, ABS(D$12), TRUE) * 2)
               + (D$5 * _xlfn.NORM.DIST($B217, D$9, ABS(D$13), FALSE) * _xlfn.NORM.DIST(($B217 - D$9)*D$17, 0, ABS(D$13), TRUE) * 2)
               + (D$6 * _xlfn.NORM.DIST($B217, D$10, ABS(D$14), FALSE) * _xlfn.NORM.DIST(($B217 - D$10)*D$18, 0, ABS(D$14), TRUE) * 2)</f>
        <v>#N/A</v>
      </c>
      <c r="U217" s="4" t="e">
        <f>BA217 + (E$3 * _xlfn.NORM.DIST($B217, E$7, ABS(E$11), FALSE) * _xlfn.NORM.DIST(($B217 - E$7)*E$15, 0, ABS(E$11), TRUE) * 2)
               + (E$4 * _xlfn.NORM.DIST($B217, E$8, ABS(E$12), FALSE) * _xlfn.NORM.DIST(($B217 - E$8)*E$16, 0, ABS(E$12), TRUE) * 2)
               + (E$5 * _xlfn.NORM.DIST($B217, E$9, ABS(E$13), FALSE) * _xlfn.NORM.DIST(($B217 - E$9)*E$17, 0, ABS(E$13), TRUE) * 2)
               + (E$6 * _xlfn.NORM.DIST($B217, E$10, ABS(E$14), FALSE) * _xlfn.NORM.DIST(($B217 - E$10)*E$18, 0, ABS(E$14), TRUE) * 2)</f>
        <v>#N/A</v>
      </c>
      <c r="V217" s="4" t="e">
        <f>BB217 + (F$3 * _xlfn.NORM.DIST($B217, F$7, ABS(F$11), FALSE) * _xlfn.NORM.DIST(($B217 - F$7)*F$15, 0, ABS(F$11), TRUE) * 2)
               + (F$4 * _xlfn.NORM.DIST($B217, F$8, ABS(F$12), FALSE) * _xlfn.NORM.DIST(($B217 - F$8)*F$16, 0, ABS(F$12), TRUE) * 2)
               + (F$5 * _xlfn.NORM.DIST($B217, F$9, ABS(F$13), FALSE) * _xlfn.NORM.DIST(($B217 - F$9)*F$17, 0, ABS(F$13), TRUE) * 2)
               + (F$6 * _xlfn.NORM.DIST($B217, F$10, ABS(F$14), FALSE) * _xlfn.NORM.DIST(($B217 - F$10)*F$18, 0, ABS(F$14), TRUE) * 2)</f>
        <v>#N/A</v>
      </c>
      <c r="W217" s="4" t="e">
        <f>BC217 + (G$3 * _xlfn.NORM.DIST($B217, G$7, ABS(G$11), FALSE) * _xlfn.NORM.DIST(($B217 - G$7)*G$15, 0, ABS(G$11), TRUE) * 2)
               + (G$4 * _xlfn.NORM.DIST($B217, G$8, ABS(G$12), FALSE) * _xlfn.NORM.DIST(($B217 - G$8)*G$16, 0, ABS(G$12), TRUE) * 2)
               + (G$5 * _xlfn.NORM.DIST($B217, G$9, ABS(G$13), FALSE) * _xlfn.NORM.DIST(($B217 - G$9)*G$17, 0, ABS(G$13), TRUE) * 2)
               + (G$6 * _xlfn.NORM.DIST($B217, G$10, ABS(G$14), FALSE) * _xlfn.NORM.DIST(($B217 - G$10)*G$18, 0, ABS(G$14), TRUE) * 2)</f>
        <v>#N/A</v>
      </c>
      <c r="X217" s="4" t="e">
        <f>BD217 + (H$3 * _xlfn.NORM.DIST($B217, H$7, ABS(H$11), FALSE) * _xlfn.NORM.DIST(($B217 - H$7)*H$15, 0, ABS(H$11), TRUE) * 2)
               + (H$4 * _xlfn.NORM.DIST($B217, H$8, ABS(H$12), FALSE) * _xlfn.NORM.DIST(($B217 - H$8)*H$16, 0, ABS(H$12), TRUE) * 2)
               + (H$5 * _xlfn.NORM.DIST($B217, H$9, ABS(H$13), FALSE) * _xlfn.NORM.DIST(($B217 - H$9)*H$17, 0, ABS(H$13), TRUE) * 2)
               + (H$6 * _xlfn.NORM.DIST($B217, H$10, ABS(H$14), FALSE) * _xlfn.NORM.DIST(($B217 - H$10)*H$18, 0, ABS(H$14), TRUE) * 2)</f>
        <v>#N/A</v>
      </c>
      <c r="Y217" s="4" t="e">
        <f>BE217 + (I$3 * _xlfn.NORM.DIST($B217, I$7, ABS(I$11), FALSE) * _xlfn.NORM.DIST(($B217 - I$7)*I$15, 0, ABS(I$11), TRUE) * 2)
               + (I$4 * _xlfn.NORM.DIST($B217, I$8, ABS(I$12), FALSE) * _xlfn.NORM.DIST(($B217 - I$8)*I$16, 0, ABS(I$12), TRUE) * 2)
               + (I$5 * _xlfn.NORM.DIST($B217, I$9, ABS(I$13), FALSE) * _xlfn.NORM.DIST(($B217 - I$9)*I$17, 0, ABS(I$13), TRUE) * 2)
               + (I$6 * _xlfn.NORM.DIST($B217, I$10, ABS(I$14), FALSE) * _xlfn.NORM.DIST(($B217 - I$10)*I$18, 0, ABS(I$14), TRUE) * 2)</f>
        <v>#N/A</v>
      </c>
      <c r="Z217" s="4" t="e">
        <f>BF217 + (J$3 * _xlfn.NORM.DIST($B217, J$7, ABS(J$11), FALSE) * _xlfn.NORM.DIST(($B217 - J$7)*J$15, 0, ABS(J$11), TRUE) * 2)
               + (J$4 * _xlfn.NORM.DIST($B217, J$8, ABS(J$12), FALSE) * _xlfn.NORM.DIST(($B217 - J$8)*J$16, 0, ABS(J$12), TRUE) * 2)
               + (J$5 * _xlfn.NORM.DIST($B217, J$9, ABS(J$13), FALSE) * _xlfn.NORM.DIST(($B217 - J$9)*J$17, 0, ABS(J$13), TRUE) * 2)
               + (J$6 * _xlfn.NORM.DIST($B217, J$10, ABS(J$14), FALSE) * _xlfn.NORM.DIST(($B217 - J$10)*J$18, 0, ABS(J$14), TRUE) * 2)</f>
        <v>#N/A</v>
      </c>
      <c r="AA217" s="4" t="e">
        <f>BG217 + (K$3 * _xlfn.NORM.DIST($B217, K$7, ABS(K$11), FALSE) * _xlfn.NORM.DIST(($B217 - K$7)*K$15, 0, ABS(K$11), TRUE) * 2)
               + (K$4 * _xlfn.NORM.DIST($B217, K$8, ABS(K$12), FALSE) * _xlfn.NORM.DIST(($B217 - K$8)*K$16, 0, ABS(K$12), TRUE) * 2)
               + (K$5 * _xlfn.NORM.DIST($B217, K$9, ABS(K$13), FALSE) * _xlfn.NORM.DIST(($B217 - K$9)*K$17, 0, ABS(K$13), TRUE) * 2)
               + (K$6 * _xlfn.NORM.DIST($B217, K$10, ABS(K$14), FALSE) * _xlfn.NORM.DIST(($B217 - K$10)*K$18, 0, ABS(K$14), TRUE) * 2)</f>
        <v>#N/A</v>
      </c>
      <c r="AB217" s="4" t="e">
        <f>BH217 + (L$3 * _xlfn.NORM.DIST($B217, L$7, ABS(L$11), FALSE) * _xlfn.NORM.DIST(($B217 - L$7)*L$15, 0, ABS(L$11), TRUE) * 2)
               + (L$4 * _xlfn.NORM.DIST($B217, L$8, ABS(L$12), FALSE) * _xlfn.NORM.DIST(($B217 - L$8)*L$16, 0, ABS(L$12), TRUE) * 2)
               + (L$5 * _xlfn.NORM.DIST($B217, L$9, ABS(L$13), FALSE) * _xlfn.NORM.DIST(($B217 - L$9)*L$17, 0, ABS(L$13), TRUE) * 2)
               + (L$6 * _xlfn.NORM.DIST($B217, L$10, ABS(L$14), FALSE) * _xlfn.NORM.DIST(($B217 - L$10)*L$18, 0, ABS(L$14), TRUE) * 2)</f>
        <v>#N/A</v>
      </c>
      <c r="AC217" s="4" t="e">
        <f>BI217 + (M$3 * _xlfn.NORM.DIST($B217, M$7, ABS(M$11), FALSE) * _xlfn.NORM.DIST(($B217 - M$7)*M$15, 0, ABS(M$11), TRUE) * 2)
               + (M$4 * _xlfn.NORM.DIST($B217, M$8, ABS(M$12), FALSE) * _xlfn.NORM.DIST(($B217 - M$8)*M$16, 0, ABS(M$12), TRUE) * 2)
               + (M$5 * _xlfn.NORM.DIST($B217, M$9, ABS(M$13), FALSE) * _xlfn.NORM.DIST(($B217 - M$9)*M$17, 0, ABS(M$13), TRUE) * 2)
               + (M$6 * _xlfn.NORM.DIST($B217, M$10, ABS(M$14), FALSE) * _xlfn.NORM.DIST(($B217 - M$10)*M$18, 0, ABS(M$14), TRUE) * 2)</f>
        <v>#N/A</v>
      </c>
      <c r="AD217" s="4" t="e">
        <f>BJ217 + (N$3 * _xlfn.NORM.DIST($B217, N$7, ABS(N$11), FALSE) * _xlfn.NORM.DIST(($B217 - N$7)*N$15, 0, ABS(N$11), TRUE) * 2)
               + (N$4 * _xlfn.NORM.DIST($B217, N$8, ABS(N$12), FALSE) * _xlfn.NORM.DIST(($B217 - N$8)*N$16, 0, ABS(N$12), TRUE) * 2)
               + (N$5 * _xlfn.NORM.DIST($B217, N$9, ABS(N$13), FALSE) * _xlfn.NORM.DIST(($B217 - N$9)*N$17, 0, ABS(N$13), TRUE) * 2)
               + (N$6 * _xlfn.NORM.DIST($B217, N$10, ABS(N$14), FALSE) * _xlfn.NORM.DIST(($B217 - N$10)*N$18, 0, ABS(N$14), TRUE) * 2)</f>
        <v>#N/A</v>
      </c>
      <c r="AE217" s="4" t="e">
        <f>BK217 + (O$3 * _xlfn.NORM.DIST($B217, O$7, ABS(O$11), FALSE) * _xlfn.NORM.DIST(($B217 - O$7)*O$15, 0, ABS(O$11), TRUE) * 2)
               + (O$4 * _xlfn.NORM.DIST($B217, O$8, ABS(O$12), FALSE) * _xlfn.NORM.DIST(($B217 - O$8)*O$16, 0, ABS(O$12), TRUE) * 2)
               + (O$5 * _xlfn.NORM.DIST($B217, O$9, ABS(O$13), FALSE) * _xlfn.NORM.DIST(($B217 - O$9)*O$17, 0, ABS(O$13), TRUE) * 2)
               + (O$6 * _xlfn.NORM.DIST($B217, O$10, ABS(O$14), FALSE) * _xlfn.NORM.DIST(($B217 - O$10)*O$18, 0, ABS(O$14), TRUE) * 2)</f>
        <v>#N/A</v>
      </c>
      <c r="AF217" s="4" t="e">
        <f t="shared" si="133"/>
        <v>#N/A</v>
      </c>
      <c r="AG217" s="4" t="e">
        <f t="shared" si="133"/>
        <v>#N/A</v>
      </c>
      <c r="AI217" s="4">
        <f>IF(OR($B217 &lt; C$231, $B217 &gt; C$234), 0, C217-S217)</f>
        <v>0</v>
      </c>
      <c r="AJ217" s="4">
        <f>IF(OR($B217 &lt; D$231, $B217 &gt; D$234), 0, D217-T217)</f>
        <v>0</v>
      </c>
      <c r="AK217" s="4">
        <f>IF(OR($B217 &lt; E$231, $B217 &gt; E$234), 0, E217-U217)</f>
        <v>0</v>
      </c>
      <c r="AL217" s="4">
        <f>IF(OR($B217 &lt; F$231, $B217 &gt; F$234), 0, F217-V217)</f>
        <v>0</v>
      </c>
      <c r="AM217" s="4">
        <f>IF(OR($B217 &lt; G$231, $B217 &gt; G$234), 0, G217-W217)</f>
        <v>0</v>
      </c>
      <c r="AN217" s="4">
        <f>IF(OR($B217 &lt; H$231, $B217 &gt; H$234), 0, H217-X217)</f>
        <v>0</v>
      </c>
      <c r="AO217" s="4">
        <f>IF(OR($B217 &lt; I$231, $B217 &gt; I$234), 0, I217-Y217)</f>
        <v>0</v>
      </c>
      <c r="AP217" s="4">
        <f>IF(OR($B217 &lt; J$231, $B217 &gt; J$234), 0, J217-Z217)</f>
        <v>0</v>
      </c>
      <c r="AQ217" s="4">
        <f>IF(OR($B217 &lt; K$231, $B217 &gt; K$234), 0, K217-AA217)</f>
        <v>0</v>
      </c>
      <c r="AR217" s="4">
        <f>IF(OR($B217 &lt; L$231, $B217 &gt; L$234), 0, L217-AB217)</f>
        <v>0</v>
      </c>
      <c r="AS217" s="4">
        <f>IF(OR($B217 &lt; M$231, $B217 &gt; M$234), 0, M217-AC217)</f>
        <v>0</v>
      </c>
      <c r="AT217" s="4">
        <f>IF(OR($B217 &lt; N$231, $B217 &gt; N$234), 0, N217-AD217)</f>
        <v>0</v>
      </c>
      <c r="AU217" s="4">
        <f>IF(OR($B217 &lt; O$231, $B217 &gt; O$234), 0, O217-AE217)</f>
        <v>0</v>
      </c>
      <c r="AV217" s="4">
        <f t="shared" si="179"/>
        <v>0</v>
      </c>
      <c r="AW217" s="4">
        <f t="shared" si="179"/>
        <v>0</v>
      </c>
      <c r="AY217" s="2" t="e">
        <f t="shared" si="180"/>
        <v>#N/A</v>
      </c>
      <c r="AZ217" s="2" t="e">
        <f t="shared" si="180"/>
        <v>#N/A</v>
      </c>
      <c r="BA217" s="2" t="e">
        <f t="shared" si="180"/>
        <v>#N/A</v>
      </c>
      <c r="BB217" s="2" t="e">
        <f t="shared" si="180"/>
        <v>#N/A</v>
      </c>
      <c r="BC217" s="2" t="e">
        <f t="shared" si="180"/>
        <v>#N/A</v>
      </c>
      <c r="BD217" s="2" t="e">
        <f t="shared" si="180"/>
        <v>#N/A</v>
      </c>
      <c r="BE217" s="2" t="e">
        <f t="shared" si="180"/>
        <v>#N/A</v>
      </c>
      <c r="BF217" s="2" t="e">
        <f t="shared" si="180"/>
        <v>#N/A</v>
      </c>
      <c r="BG217" s="2" t="e">
        <f t="shared" si="180"/>
        <v>#N/A</v>
      </c>
      <c r="BH217" s="2" t="e">
        <f t="shared" si="180"/>
        <v>#N/A</v>
      </c>
      <c r="BI217" s="2" t="e">
        <f t="shared" si="180"/>
        <v>#N/A</v>
      </c>
      <c r="BJ217" s="2" t="e">
        <f t="shared" si="180"/>
        <v>#N/A</v>
      </c>
      <c r="BK217" s="2" t="e">
        <f t="shared" si="180"/>
        <v>#N/A</v>
      </c>
      <c r="BL217" s="2" t="e">
        <f t="shared" si="180"/>
        <v>#N/A</v>
      </c>
      <c r="BM217" s="2" t="e">
        <f t="shared" si="180"/>
        <v>#N/A</v>
      </c>
      <c r="BO217" s="2" t="str">
        <f t="shared" si="181"/>
        <v/>
      </c>
      <c r="BP217" s="2" t="str">
        <f t="shared" si="181"/>
        <v/>
      </c>
      <c r="BQ217" s="2" t="str">
        <f t="shared" si="181"/>
        <v/>
      </c>
      <c r="BR217" s="2" t="str">
        <f t="shared" si="181"/>
        <v/>
      </c>
      <c r="BS217" s="2" t="str">
        <f t="shared" si="181"/>
        <v/>
      </c>
      <c r="BT217" s="2" t="str">
        <f t="shared" si="181"/>
        <v/>
      </c>
      <c r="BU217" s="2" t="str">
        <f t="shared" si="181"/>
        <v/>
      </c>
      <c r="BV217" s="2" t="str">
        <f t="shared" si="181"/>
        <v/>
      </c>
      <c r="BW217" s="2" t="str">
        <f t="shared" si="181"/>
        <v/>
      </c>
      <c r="BX217" s="2" t="str">
        <f t="shared" si="181"/>
        <v/>
      </c>
      <c r="BY217" s="2" t="str">
        <f t="shared" si="181"/>
        <v/>
      </c>
      <c r="BZ217" s="2" t="str">
        <f t="shared" si="181"/>
        <v/>
      </c>
      <c r="CA217" s="2" t="str">
        <f t="shared" si="181"/>
        <v/>
      </c>
      <c r="CB217" s="2" t="str">
        <f t="shared" si="181"/>
        <v/>
      </c>
      <c r="CC217" s="2" t="str">
        <f t="shared" si="181"/>
        <v/>
      </c>
      <c r="CE217" s="2" t="str">
        <f t="shared" si="182"/>
        <v/>
      </c>
      <c r="CF217" s="2" t="str">
        <f t="shared" si="182"/>
        <v/>
      </c>
      <c r="CG217" s="2" t="str">
        <f t="shared" si="182"/>
        <v/>
      </c>
      <c r="CH217" s="2" t="str">
        <f t="shared" si="182"/>
        <v/>
      </c>
      <c r="CI217" s="2" t="str">
        <f t="shared" si="182"/>
        <v/>
      </c>
      <c r="CJ217" s="2" t="str">
        <f t="shared" si="182"/>
        <v/>
      </c>
      <c r="CK217" s="2" t="str">
        <f t="shared" si="182"/>
        <v/>
      </c>
      <c r="CL217" s="2" t="str">
        <f t="shared" si="182"/>
        <v/>
      </c>
      <c r="CM217" s="2" t="str">
        <f t="shared" si="182"/>
        <v/>
      </c>
      <c r="CN217" s="2" t="str">
        <f t="shared" si="182"/>
        <v/>
      </c>
      <c r="CO217" s="2" t="str">
        <f t="shared" si="182"/>
        <v/>
      </c>
      <c r="CP217" s="2" t="str">
        <f t="shared" si="182"/>
        <v/>
      </c>
      <c r="CQ217" s="2" t="str">
        <f t="shared" si="182"/>
        <v/>
      </c>
      <c r="CR217" s="2" t="str">
        <f t="shared" si="182"/>
        <v/>
      </c>
      <c r="CS217" s="2" t="str">
        <f t="shared" si="182"/>
        <v/>
      </c>
      <c r="CU217" s="2" t="str">
        <f t="shared" si="183"/>
        <v/>
      </c>
      <c r="CV217" s="2" t="str">
        <f t="shared" si="183"/>
        <v/>
      </c>
      <c r="CW217" s="2" t="str">
        <f t="shared" si="183"/>
        <v/>
      </c>
      <c r="CX217" s="2" t="str">
        <f t="shared" si="183"/>
        <v/>
      </c>
      <c r="CY217" s="2" t="str">
        <f t="shared" si="183"/>
        <v/>
      </c>
      <c r="CZ217" s="2" t="str">
        <f t="shared" si="183"/>
        <v/>
      </c>
      <c r="DA217" s="2" t="str">
        <f t="shared" si="183"/>
        <v/>
      </c>
      <c r="DB217" s="2" t="str">
        <f t="shared" si="183"/>
        <v/>
      </c>
      <c r="DC217" s="2" t="str">
        <f t="shared" si="183"/>
        <v/>
      </c>
      <c r="DD217" s="2" t="str">
        <f t="shared" si="183"/>
        <v/>
      </c>
      <c r="DE217" s="2" t="str">
        <f t="shared" si="183"/>
        <v/>
      </c>
      <c r="DF217" s="2" t="str">
        <f t="shared" si="183"/>
        <v/>
      </c>
      <c r="DG217" s="2" t="str">
        <f t="shared" si="183"/>
        <v/>
      </c>
      <c r="DH217" s="2" t="str">
        <f t="shared" si="183"/>
        <v/>
      </c>
      <c r="DI217" s="2" t="str">
        <f t="shared" si="183"/>
        <v/>
      </c>
      <c r="DK217" s="2">
        <f t="shared" si="190"/>
        <v>71.652712096774238</v>
      </c>
      <c r="DL217" s="2">
        <f t="shared" si="190"/>
        <v>81.629701979472145</v>
      </c>
      <c r="DM217" s="2">
        <f t="shared" si="190"/>
        <v>88.750146994134909</v>
      </c>
      <c r="DN217" s="2">
        <f t="shared" si="190"/>
        <v>81.460667669340495</v>
      </c>
      <c r="DO217" s="2">
        <f t="shared" si="190"/>
        <v>102.43075494868032</v>
      </c>
      <c r="DP217" s="2">
        <f t="shared" si="190"/>
        <v>96.044402406417106</v>
      </c>
      <c r="DQ217" s="2">
        <f t="shared" si="190"/>
        <v>96.875538673020515</v>
      </c>
      <c r="DR217" s="2">
        <f t="shared" si="190"/>
        <v>99.347717558651055</v>
      </c>
      <c r="DS217" s="2">
        <f t="shared" si="190"/>
        <v>75.138359677419345</v>
      </c>
      <c r="DT217" s="2">
        <f t="shared" si="190"/>
        <v>74.46641067853173</v>
      </c>
      <c r="DU217" s="2">
        <f t="shared" si="190"/>
        <v>83.176658954393758</v>
      </c>
      <c r="DV217" s="2">
        <f t="shared" si="190"/>
        <v>85.074651392961883</v>
      </c>
      <c r="DW217" s="2">
        <f t="shared" si="190"/>
        <v>98.093713012477693</v>
      </c>
      <c r="DX217" s="2">
        <f t="shared" si="190"/>
        <v>72.050936274509809</v>
      </c>
      <c r="DY217" s="2">
        <f t="shared" si="190"/>
        <v>62.487262178434577</v>
      </c>
      <c r="EA217" s="2">
        <f t="shared" si="164"/>
        <v>43.717680772548647</v>
      </c>
      <c r="EB217" s="2">
        <f t="shared" si="164"/>
        <v>49.892312534922695</v>
      </c>
      <c r="EC217" s="2">
        <f t="shared" si="164"/>
        <v>43.309365582870733</v>
      </c>
      <c r="ED217" s="2">
        <f t="shared" si="164"/>
        <v>41.745151449011743</v>
      </c>
      <c r="EE217" s="2">
        <f t="shared" si="164"/>
        <v>43.703241384111948</v>
      </c>
      <c r="EF217" s="2">
        <f t="shared" si="163"/>
        <v>28.387638905203808</v>
      </c>
      <c r="EG217" s="2">
        <f t="shared" si="163"/>
        <v>40.049585439439277</v>
      </c>
      <c r="EH217" s="2">
        <f t="shared" si="163"/>
        <v>33.605570780224028</v>
      </c>
      <c r="EI217" s="2">
        <f t="shared" si="163"/>
        <v>31.167495995235356</v>
      </c>
      <c r="EJ217" s="2">
        <f t="shared" si="163"/>
        <v>34.089575385455035</v>
      </c>
      <c r="EK217" s="2">
        <f t="shared" si="135"/>
        <v>33.017623055162659</v>
      </c>
      <c r="EL217" s="2">
        <f t="shared" si="135"/>
        <v>34.922701107011065</v>
      </c>
      <c r="EM217" s="2">
        <f t="shared" si="135"/>
        <v>40.714621063380449</v>
      </c>
      <c r="EN217" s="2">
        <f t="shared" si="135"/>
        <v>37.373486860258836</v>
      </c>
      <c r="EO217" s="2">
        <f t="shared" si="135"/>
        <v>39.018182218260833</v>
      </c>
      <c r="EQ217" s="2">
        <f t="shared" si="191"/>
        <v>48.348476626039357</v>
      </c>
      <c r="ER217" s="2">
        <f t="shared" si="191"/>
        <v>45.847503931516989</v>
      </c>
      <c r="ES217" s="2">
        <f t="shared" si="191"/>
        <v>43.868957935532649</v>
      </c>
      <c r="ET217" s="2">
        <f t="shared" si="191"/>
        <v>41.250599691832917</v>
      </c>
      <c r="EU217" s="2">
        <f t="shared" si="191"/>
        <v>42.28631918129031</v>
      </c>
      <c r="EV217" s="2">
        <f t="shared" si="191"/>
        <v>40.395471892434941</v>
      </c>
      <c r="EW217" s="2">
        <f t="shared" si="191"/>
        <v>42.409722195324008</v>
      </c>
      <c r="EX217" s="2">
        <f t="shared" si="191"/>
        <v>38.8894022747374</v>
      </c>
      <c r="EY217" s="2">
        <f t="shared" si="191"/>
        <v>34.950145803183801</v>
      </c>
      <c r="EZ217" s="2">
        <f t="shared" si="191"/>
        <v>35.124147347492496</v>
      </c>
      <c r="FA217" s="2">
        <f t="shared" si="191"/>
        <v>34.030191431641711</v>
      </c>
      <c r="FB217" s="2">
        <f t="shared" si="191"/>
        <v>35.017992350603649</v>
      </c>
      <c r="FC217" s="2">
        <f t="shared" si="191"/>
        <v>42.223645987837926</v>
      </c>
      <c r="FD217" s="2">
        <f t="shared" si="191"/>
        <v>38.231771617994227</v>
      </c>
      <c r="FE217" s="2">
        <f t="shared" si="191"/>
        <v>38.859858401529152</v>
      </c>
      <c r="FG217" s="2">
        <f t="shared" si="192"/>
        <v>0.99999999999996092</v>
      </c>
      <c r="FH217" s="2">
        <f t="shared" si="192"/>
        <v>0.99999999999996192</v>
      </c>
      <c r="FI217" s="2">
        <f t="shared" si="192"/>
        <v>0.99999999999996803</v>
      </c>
      <c r="FJ217" s="2">
        <f t="shared" si="192"/>
        <v>0.9999999999999728</v>
      </c>
      <c r="FK217" s="2">
        <f t="shared" si="192"/>
        <v>0.99999999999997224</v>
      </c>
      <c r="FL217" s="2">
        <f t="shared" si="192"/>
        <v>0.9999999999999698</v>
      </c>
      <c r="FM217" s="2">
        <f t="shared" si="192"/>
        <v>0.99999999999996603</v>
      </c>
      <c r="FN217" s="2">
        <f t="shared" si="192"/>
        <v>0.99999999999996791</v>
      </c>
      <c r="FO217" s="2">
        <f t="shared" si="192"/>
        <v>0.99999999999997091</v>
      </c>
      <c r="FP217" s="2">
        <f t="shared" si="192"/>
        <v>0.99999999999997047</v>
      </c>
      <c r="FQ217" s="2">
        <f t="shared" si="192"/>
        <v>0.99999999999997147</v>
      </c>
      <c r="FR217" s="2">
        <f t="shared" si="192"/>
        <v>0.99999999999996925</v>
      </c>
      <c r="FS217" s="2">
        <f t="shared" si="192"/>
        <v>0.99999999999941191</v>
      </c>
      <c r="FT217" s="2">
        <f t="shared" si="192"/>
        <v>0.99999999999399347</v>
      </c>
      <c r="FU217" s="2">
        <f t="shared" si="192"/>
        <v>0.99999999996077227</v>
      </c>
      <c r="FW217" s="2">
        <f t="shared" si="184"/>
        <v>0.99998976469455259</v>
      </c>
      <c r="FX217" s="2">
        <f t="shared" si="184"/>
        <v>0.99999423234302054</v>
      </c>
      <c r="FY217" s="2">
        <f t="shared" si="184"/>
        <v>0.99999529351695138</v>
      </c>
      <c r="FZ217" s="2">
        <f t="shared" si="184"/>
        <v>0.99999611127561749</v>
      </c>
      <c r="GA217" s="2">
        <f t="shared" si="184"/>
        <v>0.99999563955646686</v>
      </c>
      <c r="GB217" s="2">
        <f t="shared" si="184"/>
        <v>0.99999520095698058</v>
      </c>
      <c r="GC217" s="2">
        <f t="shared" si="184"/>
        <v>0.99999438187293421</v>
      </c>
      <c r="GD217" s="2">
        <f t="shared" si="184"/>
        <v>0.99999679752229698</v>
      </c>
      <c r="GE217" s="2">
        <f t="shared" si="184"/>
        <v>0.99999709415874694</v>
      </c>
      <c r="GF217" s="2">
        <f t="shared" si="184"/>
        <v>0.99999692301548671</v>
      </c>
      <c r="GG217" s="2">
        <f t="shared" si="184"/>
        <v>0.99999625520764079</v>
      </c>
      <c r="GH217" s="2">
        <f t="shared" si="184"/>
        <v>0.99999479540665837</v>
      </c>
      <c r="GI217" s="2">
        <f t="shared" si="184"/>
        <v>0.99997924675058036</v>
      </c>
      <c r="GJ217" s="2">
        <f t="shared" si="184"/>
        <v>0.99993572658597629</v>
      </c>
      <c r="GK217" s="2">
        <f t="shared" si="184"/>
        <v>0.9998474233282556</v>
      </c>
      <c r="GM217" s="107">
        <f t="shared" si="185"/>
        <v>0</v>
      </c>
      <c r="GN217" s="107">
        <f t="shared" si="185"/>
        <v>0</v>
      </c>
      <c r="GO217" s="107">
        <f t="shared" si="185"/>
        <v>0</v>
      </c>
      <c r="GP217" s="107">
        <f t="shared" si="185"/>
        <v>0</v>
      </c>
      <c r="GQ217" s="107">
        <f t="shared" si="185"/>
        <v>0</v>
      </c>
      <c r="GR217" s="107">
        <f t="shared" si="185"/>
        <v>0</v>
      </c>
      <c r="GS217" s="107">
        <f t="shared" si="185"/>
        <v>0</v>
      </c>
      <c r="GT217" s="107">
        <f t="shared" si="185"/>
        <v>0</v>
      </c>
      <c r="GU217" s="107">
        <f t="shared" si="185"/>
        <v>0</v>
      </c>
      <c r="GV217" s="107">
        <f t="shared" si="185"/>
        <v>0</v>
      </c>
      <c r="GW217" s="107">
        <f t="shared" si="185"/>
        <v>0</v>
      </c>
      <c r="GX217" s="107">
        <f t="shared" si="185"/>
        <v>0</v>
      </c>
      <c r="GY217" s="107">
        <f t="shared" si="185"/>
        <v>0</v>
      </c>
      <c r="GZ217" s="107">
        <f t="shared" si="185"/>
        <v>0</v>
      </c>
      <c r="HA217" s="107">
        <f t="shared" si="185"/>
        <v>0</v>
      </c>
      <c r="HC217" s="107">
        <f t="shared" si="193"/>
        <v>0</v>
      </c>
      <c r="HD217" s="107">
        <f t="shared" si="193"/>
        <v>0</v>
      </c>
      <c r="HE217" s="107">
        <f t="shared" si="193"/>
        <v>0</v>
      </c>
      <c r="HF217" s="107">
        <f t="shared" si="189"/>
        <v>0</v>
      </c>
      <c r="HG217" s="107">
        <f t="shared" si="189"/>
        <v>0</v>
      </c>
      <c r="HH217" s="107">
        <f t="shared" si="189"/>
        <v>0</v>
      </c>
      <c r="HI217" s="107">
        <f t="shared" si="166"/>
        <v>0</v>
      </c>
      <c r="HJ217" s="107">
        <f t="shared" si="166"/>
        <v>0</v>
      </c>
      <c r="HK217" s="107">
        <f t="shared" si="166"/>
        <v>0</v>
      </c>
      <c r="HL217" s="107">
        <f t="shared" si="166"/>
        <v>0</v>
      </c>
      <c r="HM217" s="107">
        <f t="shared" si="166"/>
        <v>0</v>
      </c>
      <c r="HN217" s="107">
        <f t="shared" si="166"/>
        <v>0</v>
      </c>
      <c r="HO217" s="107">
        <f t="shared" si="149"/>
        <v>0</v>
      </c>
      <c r="HP217" s="107">
        <f t="shared" si="149"/>
        <v>0</v>
      </c>
      <c r="HQ217" s="107">
        <f t="shared" si="149"/>
        <v>0</v>
      </c>
      <c r="HS217" s="107">
        <f t="shared" si="186"/>
        <v>1.837125032737479E-135</v>
      </c>
      <c r="HT217" s="107">
        <f t="shared" si="186"/>
        <v>5.0276003388000677E-157</v>
      </c>
      <c r="HU217" s="107">
        <f t="shared" si="186"/>
        <v>1.5277899394796582E-168</v>
      </c>
      <c r="HV217" s="107">
        <f t="shared" si="186"/>
        <v>4.5338541359535621E-206</v>
      </c>
      <c r="HW217" s="107">
        <f t="shared" si="186"/>
        <v>7.4516181045900958E-207</v>
      </c>
      <c r="HX217" s="107">
        <f t="shared" si="186"/>
        <v>8.5517425963970188E-203</v>
      </c>
      <c r="HY217" s="107">
        <f t="shared" si="186"/>
        <v>6.0917247915585005E-204</v>
      </c>
      <c r="HZ217" s="107">
        <f t="shared" si="186"/>
        <v>6.3753485774643222E-216</v>
      </c>
      <c r="IA217" s="107">
        <f t="shared" si="186"/>
        <v>5.1422102499994244E-234</v>
      </c>
      <c r="IB217" s="107">
        <f t="shared" si="186"/>
        <v>5.1108376682368572E-246</v>
      </c>
      <c r="IC217" s="107">
        <f t="shared" si="186"/>
        <v>2.3410206407293139E-245</v>
      </c>
      <c r="ID217" s="107">
        <f t="shared" si="186"/>
        <v>1.2604556459445252E-207</v>
      </c>
      <c r="IE217" s="107">
        <f t="shared" si="186"/>
        <v>1.3052216536164134E-192</v>
      </c>
      <c r="IF217" s="107">
        <f t="shared" si="186"/>
        <v>5.5010238714314056E-192</v>
      </c>
      <c r="IG217" s="107">
        <f t="shared" si="186"/>
        <v>3.5745263347953478E-209</v>
      </c>
      <c r="II217" s="107">
        <f t="shared" si="187"/>
        <v>3.3722670280465885E-47</v>
      </c>
      <c r="IJ217" s="107">
        <f t="shared" si="187"/>
        <v>9.2793403012124622E-58</v>
      </c>
      <c r="IK217" s="107">
        <f t="shared" si="187"/>
        <v>1.1713133367029992E-62</v>
      </c>
      <c r="IL217" s="107">
        <f t="shared" si="187"/>
        <v>1.0115265782494698E-76</v>
      </c>
      <c r="IM217" s="107">
        <f t="shared" si="187"/>
        <v>4.1410348887988799E-76</v>
      </c>
      <c r="IN217" s="107">
        <f t="shared" si="187"/>
        <v>2.2682376430208495E-74</v>
      </c>
      <c r="IO217" s="107">
        <f t="shared" si="187"/>
        <v>9.9359692446527229E-74</v>
      </c>
      <c r="IP217" s="107">
        <f t="shared" si="187"/>
        <v>1.2928916300822552E-81</v>
      </c>
      <c r="IQ217" s="107">
        <f t="shared" si="187"/>
        <v>1.8663698802355913E-88</v>
      </c>
      <c r="IR217" s="107">
        <f t="shared" si="187"/>
        <v>6.6156620657989964E-93</v>
      </c>
      <c r="IS217" s="107">
        <f t="shared" si="187"/>
        <v>4.6676532323770984E-91</v>
      </c>
      <c r="IT217" s="107">
        <f t="shared" si="187"/>
        <v>8.7207115565039858E-76</v>
      </c>
      <c r="IU217" s="107">
        <f t="shared" si="187"/>
        <v>3.9086275871299334E-69</v>
      </c>
      <c r="IV217" s="107">
        <f t="shared" si="187"/>
        <v>8.4815428695766234E-67</v>
      </c>
      <c r="IW217" s="107">
        <f t="shared" si="187"/>
        <v>1.6722724688312354E-61</v>
      </c>
      <c r="IY217" s="107">
        <f t="shared" si="188"/>
        <v>3.3722670280465885E-47</v>
      </c>
      <c r="IZ217" s="107">
        <f t="shared" si="188"/>
        <v>9.2793403012124622E-58</v>
      </c>
      <c r="JA217" s="107">
        <f t="shared" si="188"/>
        <v>1.1713133367029992E-62</v>
      </c>
      <c r="JB217" s="107">
        <f t="shared" si="188"/>
        <v>1.0115265782494698E-76</v>
      </c>
      <c r="JC217" s="107">
        <f t="shared" si="188"/>
        <v>4.1410348887988799E-76</v>
      </c>
      <c r="JD217" s="107">
        <f t="shared" si="188"/>
        <v>2.2682376430208495E-74</v>
      </c>
      <c r="JE217" s="107">
        <f t="shared" si="188"/>
        <v>9.9359692446527229E-74</v>
      </c>
      <c r="JF217" s="107">
        <f t="shared" si="188"/>
        <v>1.2928916300822552E-81</v>
      </c>
      <c r="JG217" s="107">
        <f t="shared" si="188"/>
        <v>1.8663698802355913E-88</v>
      </c>
      <c r="JH217" s="107">
        <f t="shared" si="188"/>
        <v>6.6156620657989964E-93</v>
      </c>
      <c r="JI217" s="107">
        <f t="shared" si="188"/>
        <v>4.6676532323770984E-91</v>
      </c>
      <c r="JJ217" s="107">
        <f t="shared" si="188"/>
        <v>8.7207115565039858E-76</v>
      </c>
      <c r="JK217" s="107">
        <f t="shared" si="188"/>
        <v>3.9086275871299334E-69</v>
      </c>
      <c r="JL217" s="107">
        <f t="shared" si="188"/>
        <v>8.4815428695766234E-67</v>
      </c>
      <c r="JM217" s="107">
        <f t="shared" si="188"/>
        <v>1.6722724688312354E-61</v>
      </c>
    </row>
    <row r="218" spans="2:273" x14ac:dyDescent="0.25">
      <c r="B218" s="2">
        <v>190</v>
      </c>
      <c r="C218" s="37">
        <v>48.79</v>
      </c>
      <c r="D218" s="37">
        <v>47.71</v>
      </c>
      <c r="E218" s="37">
        <v>46.387</v>
      </c>
      <c r="F218" s="37">
        <v>42.8</v>
      </c>
      <c r="G218" s="37">
        <v>44.232999999999997</v>
      </c>
      <c r="H218" s="37">
        <v>45.783000000000001</v>
      </c>
      <c r="I218" s="37">
        <v>45.65</v>
      </c>
      <c r="J218" s="37">
        <v>40.817</v>
      </c>
      <c r="K218" s="37">
        <v>38.133000000000003</v>
      </c>
      <c r="L218" s="37">
        <v>38.917000000000002</v>
      </c>
      <c r="M218" s="37">
        <v>35.950000000000003</v>
      </c>
      <c r="N218" s="37">
        <v>35.450000000000003</v>
      </c>
      <c r="O218" s="37">
        <v>43.75</v>
      </c>
      <c r="P218" s="37">
        <v>38.633000000000003</v>
      </c>
      <c r="Q218" s="37">
        <v>40.716999999999999</v>
      </c>
      <c r="S218" s="4" t="e">
        <f>AY218 + (C$3 * _xlfn.NORM.DIST($B218, C$7, ABS(C$11), FALSE) * _xlfn.NORM.DIST(($B218 - C$7)*C$15, 0, ABS(C$11), TRUE) * 2)
               + (C$4 * _xlfn.NORM.DIST($B218, C$8, ABS(C$12), FALSE) * _xlfn.NORM.DIST(($B218 - C$8)*C$16, 0, ABS(C$12), TRUE) * 2)
               + (C$5 * _xlfn.NORM.DIST($B218, C$9, ABS(C$13), FALSE) * _xlfn.NORM.DIST(($B218 - C$9)*C$17, 0, ABS(C$13), TRUE) * 2)
               + (C$6 * _xlfn.NORM.DIST($B218, C$10, ABS(C$14), FALSE) * _xlfn.NORM.DIST(($B218 - C$10)*C$18, 0, ABS(C$14), TRUE) * 2)</f>
        <v>#N/A</v>
      </c>
      <c r="T218" s="4" t="e">
        <f>AZ218 + (D$3 * _xlfn.NORM.DIST($B218, D$7, ABS(D$11), FALSE) * _xlfn.NORM.DIST(($B218 - D$7)*D$15, 0, ABS(D$11), TRUE) * 2)
               + (D$4 * _xlfn.NORM.DIST($B218, D$8, ABS(D$12), FALSE) * _xlfn.NORM.DIST(($B218 - D$8)*D$16, 0, ABS(D$12), TRUE) * 2)
               + (D$5 * _xlfn.NORM.DIST($B218, D$9, ABS(D$13), FALSE) * _xlfn.NORM.DIST(($B218 - D$9)*D$17, 0, ABS(D$13), TRUE) * 2)
               + (D$6 * _xlfn.NORM.DIST($B218, D$10, ABS(D$14), FALSE) * _xlfn.NORM.DIST(($B218 - D$10)*D$18, 0, ABS(D$14), TRUE) * 2)</f>
        <v>#N/A</v>
      </c>
      <c r="U218" s="4" t="e">
        <f>BA218 + (E$3 * _xlfn.NORM.DIST($B218, E$7, ABS(E$11), FALSE) * _xlfn.NORM.DIST(($B218 - E$7)*E$15, 0, ABS(E$11), TRUE) * 2)
               + (E$4 * _xlfn.NORM.DIST($B218, E$8, ABS(E$12), FALSE) * _xlfn.NORM.DIST(($B218 - E$8)*E$16, 0, ABS(E$12), TRUE) * 2)
               + (E$5 * _xlfn.NORM.DIST($B218, E$9, ABS(E$13), FALSE) * _xlfn.NORM.DIST(($B218 - E$9)*E$17, 0, ABS(E$13), TRUE) * 2)
               + (E$6 * _xlfn.NORM.DIST($B218, E$10, ABS(E$14), FALSE) * _xlfn.NORM.DIST(($B218 - E$10)*E$18, 0, ABS(E$14), TRUE) * 2)</f>
        <v>#N/A</v>
      </c>
      <c r="V218" s="4" t="e">
        <f>BB218 + (F$3 * _xlfn.NORM.DIST($B218, F$7, ABS(F$11), FALSE) * _xlfn.NORM.DIST(($B218 - F$7)*F$15, 0, ABS(F$11), TRUE) * 2)
               + (F$4 * _xlfn.NORM.DIST($B218, F$8, ABS(F$12), FALSE) * _xlfn.NORM.DIST(($B218 - F$8)*F$16, 0, ABS(F$12), TRUE) * 2)
               + (F$5 * _xlfn.NORM.DIST($B218, F$9, ABS(F$13), FALSE) * _xlfn.NORM.DIST(($B218 - F$9)*F$17, 0, ABS(F$13), TRUE) * 2)
               + (F$6 * _xlfn.NORM.DIST($B218, F$10, ABS(F$14), FALSE) * _xlfn.NORM.DIST(($B218 - F$10)*F$18, 0, ABS(F$14), TRUE) * 2)</f>
        <v>#N/A</v>
      </c>
      <c r="W218" s="4" t="e">
        <f>BC218 + (G$3 * _xlfn.NORM.DIST($B218, G$7, ABS(G$11), FALSE) * _xlfn.NORM.DIST(($B218 - G$7)*G$15, 0, ABS(G$11), TRUE) * 2)
               + (G$4 * _xlfn.NORM.DIST($B218, G$8, ABS(G$12), FALSE) * _xlfn.NORM.DIST(($B218 - G$8)*G$16, 0, ABS(G$12), TRUE) * 2)
               + (G$5 * _xlfn.NORM.DIST($B218, G$9, ABS(G$13), FALSE) * _xlfn.NORM.DIST(($B218 - G$9)*G$17, 0, ABS(G$13), TRUE) * 2)
               + (G$6 * _xlfn.NORM.DIST($B218, G$10, ABS(G$14), FALSE) * _xlfn.NORM.DIST(($B218 - G$10)*G$18, 0, ABS(G$14), TRUE) * 2)</f>
        <v>#N/A</v>
      </c>
      <c r="X218" s="4" t="e">
        <f>BD218 + (H$3 * _xlfn.NORM.DIST($B218, H$7, ABS(H$11), FALSE) * _xlfn.NORM.DIST(($B218 - H$7)*H$15, 0, ABS(H$11), TRUE) * 2)
               + (H$4 * _xlfn.NORM.DIST($B218, H$8, ABS(H$12), FALSE) * _xlfn.NORM.DIST(($B218 - H$8)*H$16, 0, ABS(H$12), TRUE) * 2)
               + (H$5 * _xlfn.NORM.DIST($B218, H$9, ABS(H$13), FALSE) * _xlfn.NORM.DIST(($B218 - H$9)*H$17, 0, ABS(H$13), TRUE) * 2)
               + (H$6 * _xlfn.NORM.DIST($B218, H$10, ABS(H$14), FALSE) * _xlfn.NORM.DIST(($B218 - H$10)*H$18, 0, ABS(H$14), TRUE) * 2)</f>
        <v>#N/A</v>
      </c>
      <c r="Y218" s="4" t="e">
        <f>BE218 + (I$3 * _xlfn.NORM.DIST($B218, I$7, ABS(I$11), FALSE) * _xlfn.NORM.DIST(($B218 - I$7)*I$15, 0, ABS(I$11), TRUE) * 2)
               + (I$4 * _xlfn.NORM.DIST($B218, I$8, ABS(I$12), FALSE) * _xlfn.NORM.DIST(($B218 - I$8)*I$16, 0, ABS(I$12), TRUE) * 2)
               + (I$5 * _xlfn.NORM.DIST($B218, I$9, ABS(I$13), FALSE) * _xlfn.NORM.DIST(($B218 - I$9)*I$17, 0, ABS(I$13), TRUE) * 2)
               + (I$6 * _xlfn.NORM.DIST($B218, I$10, ABS(I$14), FALSE) * _xlfn.NORM.DIST(($B218 - I$10)*I$18, 0, ABS(I$14), TRUE) * 2)</f>
        <v>#N/A</v>
      </c>
      <c r="Z218" s="4" t="e">
        <f>BF218 + (J$3 * _xlfn.NORM.DIST($B218, J$7, ABS(J$11), FALSE) * _xlfn.NORM.DIST(($B218 - J$7)*J$15, 0, ABS(J$11), TRUE) * 2)
               + (J$4 * _xlfn.NORM.DIST($B218, J$8, ABS(J$12), FALSE) * _xlfn.NORM.DIST(($B218 - J$8)*J$16, 0, ABS(J$12), TRUE) * 2)
               + (J$5 * _xlfn.NORM.DIST($B218, J$9, ABS(J$13), FALSE) * _xlfn.NORM.DIST(($B218 - J$9)*J$17, 0, ABS(J$13), TRUE) * 2)
               + (J$6 * _xlfn.NORM.DIST($B218, J$10, ABS(J$14), FALSE) * _xlfn.NORM.DIST(($B218 - J$10)*J$18, 0, ABS(J$14), TRUE) * 2)</f>
        <v>#N/A</v>
      </c>
      <c r="AA218" s="4" t="e">
        <f>BG218 + (K$3 * _xlfn.NORM.DIST($B218, K$7, ABS(K$11), FALSE) * _xlfn.NORM.DIST(($B218 - K$7)*K$15, 0, ABS(K$11), TRUE) * 2)
               + (K$4 * _xlfn.NORM.DIST($B218, K$8, ABS(K$12), FALSE) * _xlfn.NORM.DIST(($B218 - K$8)*K$16, 0, ABS(K$12), TRUE) * 2)
               + (K$5 * _xlfn.NORM.DIST($B218, K$9, ABS(K$13), FALSE) * _xlfn.NORM.DIST(($B218 - K$9)*K$17, 0, ABS(K$13), TRUE) * 2)
               + (K$6 * _xlfn.NORM.DIST($B218, K$10, ABS(K$14), FALSE) * _xlfn.NORM.DIST(($B218 - K$10)*K$18, 0, ABS(K$14), TRUE) * 2)</f>
        <v>#N/A</v>
      </c>
      <c r="AB218" s="4" t="e">
        <f>BH218 + (L$3 * _xlfn.NORM.DIST($B218, L$7, ABS(L$11), FALSE) * _xlfn.NORM.DIST(($B218 - L$7)*L$15, 0, ABS(L$11), TRUE) * 2)
               + (L$4 * _xlfn.NORM.DIST($B218, L$8, ABS(L$12), FALSE) * _xlfn.NORM.DIST(($B218 - L$8)*L$16, 0, ABS(L$12), TRUE) * 2)
               + (L$5 * _xlfn.NORM.DIST($B218, L$9, ABS(L$13), FALSE) * _xlfn.NORM.DIST(($B218 - L$9)*L$17, 0, ABS(L$13), TRUE) * 2)
               + (L$6 * _xlfn.NORM.DIST($B218, L$10, ABS(L$14), FALSE) * _xlfn.NORM.DIST(($B218 - L$10)*L$18, 0, ABS(L$14), TRUE) * 2)</f>
        <v>#N/A</v>
      </c>
      <c r="AC218" s="4" t="e">
        <f>BI218 + (M$3 * _xlfn.NORM.DIST($B218, M$7, ABS(M$11), FALSE) * _xlfn.NORM.DIST(($B218 - M$7)*M$15, 0, ABS(M$11), TRUE) * 2)
               + (M$4 * _xlfn.NORM.DIST($B218, M$8, ABS(M$12), FALSE) * _xlfn.NORM.DIST(($B218 - M$8)*M$16, 0, ABS(M$12), TRUE) * 2)
               + (M$5 * _xlfn.NORM.DIST($B218, M$9, ABS(M$13), FALSE) * _xlfn.NORM.DIST(($B218 - M$9)*M$17, 0, ABS(M$13), TRUE) * 2)
               + (M$6 * _xlfn.NORM.DIST($B218, M$10, ABS(M$14), FALSE) * _xlfn.NORM.DIST(($B218 - M$10)*M$18, 0, ABS(M$14), TRUE) * 2)</f>
        <v>#N/A</v>
      </c>
      <c r="AD218" s="4" t="e">
        <f>BJ218 + (N$3 * _xlfn.NORM.DIST($B218, N$7, ABS(N$11), FALSE) * _xlfn.NORM.DIST(($B218 - N$7)*N$15, 0, ABS(N$11), TRUE) * 2)
               + (N$4 * _xlfn.NORM.DIST($B218, N$8, ABS(N$12), FALSE) * _xlfn.NORM.DIST(($B218 - N$8)*N$16, 0, ABS(N$12), TRUE) * 2)
               + (N$5 * _xlfn.NORM.DIST($B218, N$9, ABS(N$13), FALSE) * _xlfn.NORM.DIST(($B218 - N$9)*N$17, 0, ABS(N$13), TRUE) * 2)
               + (N$6 * _xlfn.NORM.DIST($B218, N$10, ABS(N$14), FALSE) * _xlfn.NORM.DIST(($B218 - N$10)*N$18, 0, ABS(N$14), TRUE) * 2)</f>
        <v>#N/A</v>
      </c>
      <c r="AE218" s="4" t="e">
        <f>BK218 + (O$3 * _xlfn.NORM.DIST($B218, O$7, ABS(O$11), FALSE) * _xlfn.NORM.DIST(($B218 - O$7)*O$15, 0, ABS(O$11), TRUE) * 2)
               + (O$4 * _xlfn.NORM.DIST($B218, O$8, ABS(O$12), FALSE) * _xlfn.NORM.DIST(($B218 - O$8)*O$16, 0, ABS(O$12), TRUE) * 2)
               + (O$5 * _xlfn.NORM.DIST($B218, O$9, ABS(O$13), FALSE) * _xlfn.NORM.DIST(($B218 - O$9)*O$17, 0, ABS(O$13), TRUE) * 2)
               + (O$6 * _xlfn.NORM.DIST($B218, O$10, ABS(O$14), FALSE) * _xlfn.NORM.DIST(($B218 - O$10)*O$18, 0, ABS(O$14), TRUE) * 2)</f>
        <v>#N/A</v>
      </c>
      <c r="AF218" s="4" t="e">
        <f t="shared" si="133"/>
        <v>#N/A</v>
      </c>
      <c r="AG218" s="4" t="e">
        <f t="shared" si="133"/>
        <v>#N/A</v>
      </c>
      <c r="AI218" s="4">
        <f>IF(OR($B218 &lt; C$231, $B218 &gt; C$234), 0, C218-S218)</f>
        <v>0</v>
      </c>
      <c r="AJ218" s="4">
        <f>IF(OR($B218 &lt; D$231, $B218 &gt; D$234), 0, D218-T218)</f>
        <v>0</v>
      </c>
      <c r="AK218" s="4">
        <f>IF(OR($B218 &lt; E$231, $B218 &gt; E$234), 0, E218-U218)</f>
        <v>0</v>
      </c>
      <c r="AL218" s="4">
        <f>IF(OR($B218 &lt; F$231, $B218 &gt; F$234), 0, F218-V218)</f>
        <v>0</v>
      </c>
      <c r="AM218" s="4">
        <f>IF(OR($B218 &lt; G$231, $B218 &gt; G$234), 0, G218-W218)</f>
        <v>0</v>
      </c>
      <c r="AN218" s="4">
        <f>IF(OR($B218 &lt; H$231, $B218 &gt; H$234), 0, H218-X218)</f>
        <v>0</v>
      </c>
      <c r="AO218" s="4">
        <f>IF(OR($B218 &lt; I$231, $B218 &gt; I$234), 0, I218-Y218)</f>
        <v>0</v>
      </c>
      <c r="AP218" s="4">
        <f>IF(OR($B218 &lt; J$231, $B218 &gt; J$234), 0, J218-Z218)</f>
        <v>0</v>
      </c>
      <c r="AQ218" s="4">
        <f>IF(OR($B218 &lt; K$231, $B218 &gt; K$234), 0, K218-AA218)</f>
        <v>0</v>
      </c>
      <c r="AR218" s="4">
        <f>IF(OR($B218 &lt; L$231, $B218 &gt; L$234), 0, L218-AB218)</f>
        <v>0</v>
      </c>
      <c r="AS218" s="4">
        <f>IF(OR($B218 &lt; M$231, $B218 &gt; M$234), 0, M218-AC218)</f>
        <v>0</v>
      </c>
      <c r="AT218" s="4">
        <f>IF(OR($B218 &lt; N$231, $B218 &gt; N$234), 0, N218-AD218)</f>
        <v>0</v>
      </c>
      <c r="AU218" s="4">
        <f>IF(OR($B218 &lt; O$231, $B218 &gt; O$234), 0, O218-AE218)</f>
        <v>0</v>
      </c>
      <c r="AV218" s="4">
        <f t="shared" si="179"/>
        <v>0</v>
      </c>
      <c r="AW218" s="4">
        <f t="shared" si="179"/>
        <v>0</v>
      </c>
      <c r="AY218" s="2" t="e">
        <f t="shared" si="180"/>
        <v>#N/A</v>
      </c>
      <c r="AZ218" s="2" t="e">
        <f t="shared" si="180"/>
        <v>#N/A</v>
      </c>
      <c r="BA218" s="2" t="e">
        <f t="shared" si="180"/>
        <v>#N/A</v>
      </c>
      <c r="BB218" s="2" t="e">
        <f t="shared" si="180"/>
        <v>#N/A</v>
      </c>
      <c r="BC218" s="2" t="e">
        <f t="shared" si="180"/>
        <v>#N/A</v>
      </c>
      <c r="BD218" s="2" t="e">
        <f t="shared" si="180"/>
        <v>#N/A</v>
      </c>
      <c r="BE218" s="2" t="e">
        <f t="shared" si="180"/>
        <v>#N/A</v>
      </c>
      <c r="BF218" s="2" t="e">
        <f t="shared" si="180"/>
        <v>#N/A</v>
      </c>
      <c r="BG218" s="2" t="e">
        <f t="shared" si="180"/>
        <v>#N/A</v>
      </c>
      <c r="BH218" s="2" t="e">
        <f t="shared" si="180"/>
        <v>#N/A</v>
      </c>
      <c r="BI218" s="2" t="e">
        <f t="shared" si="180"/>
        <v>#N/A</v>
      </c>
      <c r="BJ218" s="2" t="e">
        <f t="shared" si="180"/>
        <v>#N/A</v>
      </c>
      <c r="BK218" s="2" t="e">
        <f t="shared" si="180"/>
        <v>#N/A</v>
      </c>
      <c r="BL218" s="2" t="e">
        <f t="shared" si="180"/>
        <v>#N/A</v>
      </c>
      <c r="BM218" s="2" t="e">
        <f t="shared" si="180"/>
        <v>#N/A</v>
      </c>
      <c r="BO218" s="2" t="str">
        <f t="shared" si="181"/>
        <v/>
      </c>
      <c r="BP218" s="2" t="str">
        <f t="shared" si="181"/>
        <v/>
      </c>
      <c r="BQ218" s="2" t="str">
        <f t="shared" si="181"/>
        <v/>
      </c>
      <c r="BR218" s="2" t="str">
        <f t="shared" si="181"/>
        <v/>
      </c>
      <c r="BS218" s="2" t="str">
        <f t="shared" si="181"/>
        <v/>
      </c>
      <c r="BT218" s="2" t="str">
        <f t="shared" si="181"/>
        <v/>
      </c>
      <c r="BU218" s="2" t="str">
        <f t="shared" si="181"/>
        <v/>
      </c>
      <c r="BV218" s="2" t="str">
        <f t="shared" si="181"/>
        <v/>
      </c>
      <c r="BW218" s="2" t="str">
        <f t="shared" si="181"/>
        <v/>
      </c>
      <c r="BX218" s="2" t="str">
        <f t="shared" si="181"/>
        <v/>
      </c>
      <c r="BY218" s="2" t="str">
        <f t="shared" si="181"/>
        <v/>
      </c>
      <c r="BZ218" s="2" t="str">
        <f t="shared" si="181"/>
        <v/>
      </c>
      <c r="CA218" s="2" t="str">
        <f t="shared" si="181"/>
        <v/>
      </c>
      <c r="CB218" s="2" t="str">
        <f t="shared" si="181"/>
        <v/>
      </c>
      <c r="CC218" s="2" t="str">
        <f t="shared" si="181"/>
        <v/>
      </c>
      <c r="CE218" s="2" t="str">
        <f t="shared" si="182"/>
        <v/>
      </c>
      <c r="CF218" s="2" t="str">
        <f t="shared" si="182"/>
        <v/>
      </c>
      <c r="CG218" s="2" t="str">
        <f t="shared" si="182"/>
        <v/>
      </c>
      <c r="CH218" s="2" t="str">
        <f t="shared" si="182"/>
        <v/>
      </c>
      <c r="CI218" s="2" t="str">
        <f t="shared" si="182"/>
        <v/>
      </c>
      <c r="CJ218" s="2" t="str">
        <f t="shared" si="182"/>
        <v/>
      </c>
      <c r="CK218" s="2" t="str">
        <f t="shared" si="182"/>
        <v/>
      </c>
      <c r="CL218" s="2" t="str">
        <f t="shared" si="182"/>
        <v/>
      </c>
      <c r="CM218" s="2" t="str">
        <f t="shared" si="182"/>
        <v/>
      </c>
      <c r="CN218" s="2" t="str">
        <f t="shared" si="182"/>
        <v/>
      </c>
      <c r="CO218" s="2" t="str">
        <f t="shared" si="182"/>
        <v/>
      </c>
      <c r="CP218" s="2" t="str">
        <f t="shared" si="182"/>
        <v/>
      </c>
      <c r="CQ218" s="2" t="str">
        <f t="shared" si="182"/>
        <v/>
      </c>
      <c r="CR218" s="2" t="str">
        <f t="shared" si="182"/>
        <v/>
      </c>
      <c r="CS218" s="2" t="str">
        <f t="shared" si="182"/>
        <v/>
      </c>
      <c r="CU218" s="2" t="str">
        <f t="shared" si="183"/>
        <v/>
      </c>
      <c r="CV218" s="2" t="str">
        <f t="shared" si="183"/>
        <v/>
      </c>
      <c r="CW218" s="2" t="str">
        <f t="shared" si="183"/>
        <v/>
      </c>
      <c r="CX218" s="2" t="str">
        <f t="shared" si="183"/>
        <v/>
      </c>
      <c r="CY218" s="2" t="str">
        <f t="shared" si="183"/>
        <v/>
      </c>
      <c r="CZ218" s="2" t="str">
        <f t="shared" si="183"/>
        <v/>
      </c>
      <c r="DA218" s="2" t="str">
        <f t="shared" si="183"/>
        <v/>
      </c>
      <c r="DB218" s="2" t="str">
        <f t="shared" si="183"/>
        <v/>
      </c>
      <c r="DC218" s="2" t="str">
        <f t="shared" si="183"/>
        <v/>
      </c>
      <c r="DD218" s="2" t="str">
        <f t="shared" si="183"/>
        <v/>
      </c>
      <c r="DE218" s="2" t="str">
        <f t="shared" si="183"/>
        <v/>
      </c>
      <c r="DF218" s="2" t="str">
        <f t="shared" si="183"/>
        <v/>
      </c>
      <c r="DG218" s="2" t="str">
        <f t="shared" si="183"/>
        <v/>
      </c>
      <c r="DH218" s="2" t="str">
        <f t="shared" si="183"/>
        <v/>
      </c>
      <c r="DI218" s="2" t="str">
        <f t="shared" si="183"/>
        <v/>
      </c>
      <c r="DK218" s="2">
        <f t="shared" si="190"/>
        <v>71.694868951612946</v>
      </c>
      <c r="DL218" s="2">
        <f t="shared" si="190"/>
        <v>81.718415139296198</v>
      </c>
      <c r="DM218" s="2">
        <f t="shared" si="190"/>
        <v>88.876341825513208</v>
      </c>
      <c r="DN218" s="2">
        <f t="shared" si="190"/>
        <v>81.562565730837818</v>
      </c>
      <c r="DO218" s="2">
        <f t="shared" si="190"/>
        <v>102.63435117302049</v>
      </c>
      <c r="DP218" s="2">
        <f t="shared" si="190"/>
        <v>96.182677473262032</v>
      </c>
      <c r="DQ218" s="2">
        <f t="shared" si="190"/>
        <v>97.038764846041047</v>
      </c>
      <c r="DR218" s="2">
        <f t="shared" si="190"/>
        <v>99.533935117302079</v>
      </c>
      <c r="DS218" s="2">
        <f t="shared" si="190"/>
        <v>75.203090322580636</v>
      </c>
      <c r="DT218" s="2">
        <f t="shared" si="190"/>
        <v>74.53706206896554</v>
      </c>
      <c r="DU218" s="2">
        <f t="shared" si="190"/>
        <v>83.29785517241379</v>
      </c>
      <c r="DV218" s="2">
        <f t="shared" si="190"/>
        <v>85.188115285923757</v>
      </c>
      <c r="DW218" s="2">
        <f t="shared" si="190"/>
        <v>98.232902852049889</v>
      </c>
      <c r="DX218" s="2">
        <f t="shared" si="190"/>
        <v>72.083300245098044</v>
      </c>
      <c r="DY218" s="2">
        <f t="shared" si="190"/>
        <v>62.475487411056356</v>
      </c>
      <c r="EA218" s="2">
        <f t="shared" si="164"/>
        <v>43.634793539729706</v>
      </c>
      <c r="EB218" s="2">
        <f t="shared" si="164"/>
        <v>49.856295678897368</v>
      </c>
      <c r="EC218" s="2">
        <f t="shared" si="164"/>
        <v>43.1967950039651</v>
      </c>
      <c r="ED218" s="2">
        <f t="shared" si="164"/>
        <v>41.638084091184652</v>
      </c>
      <c r="EE218" s="2">
        <f t="shared" si="164"/>
        <v>43.567783889159635</v>
      </c>
      <c r="EF218" s="2">
        <f t="shared" si="163"/>
        <v>28.074790281530213</v>
      </c>
      <c r="EG218" s="2">
        <f t="shared" si="163"/>
        <v>39.84459305159087</v>
      </c>
      <c r="EH218" s="2">
        <f t="shared" si="163"/>
        <v>33.384578794901515</v>
      </c>
      <c r="EI218" s="2">
        <f t="shared" si="163"/>
        <v>30.986749219584325</v>
      </c>
      <c r="EJ218" s="2">
        <f t="shared" si="163"/>
        <v>33.937116318733786</v>
      </c>
      <c r="EK218" s="2">
        <f t="shared" si="135"/>
        <v>32.85445634563456</v>
      </c>
      <c r="EL218" s="2">
        <f t="shared" si="135"/>
        <v>34.742112546125455</v>
      </c>
      <c r="EM218" s="2">
        <f t="shared" si="135"/>
        <v>40.519026224790551</v>
      </c>
      <c r="EN218" s="2">
        <f t="shared" si="135"/>
        <v>37.198811904605463</v>
      </c>
      <c r="EO218" s="2">
        <f t="shared" si="135"/>
        <v>38.85871710025441</v>
      </c>
      <c r="EQ218" s="2">
        <f t="shared" si="191"/>
        <v>48.317612113407911</v>
      </c>
      <c r="ER218" s="2">
        <f t="shared" si="191"/>
        <v>45.772177248401427</v>
      </c>
      <c r="ES218" s="2">
        <f t="shared" si="191"/>
        <v>43.763054261390479</v>
      </c>
      <c r="ET218" s="2">
        <f t="shared" si="191"/>
        <v>41.139200841007685</v>
      </c>
      <c r="EU218" s="2">
        <f t="shared" si="191"/>
        <v>42.136522108532454</v>
      </c>
      <c r="EV218" s="2">
        <f t="shared" si="191"/>
        <v>40.210215479748364</v>
      </c>
      <c r="EW218" s="2">
        <f t="shared" si="191"/>
        <v>42.230894574913549</v>
      </c>
      <c r="EX218" s="2">
        <f t="shared" si="191"/>
        <v>38.72433939816203</v>
      </c>
      <c r="EY218" s="2">
        <f t="shared" si="191"/>
        <v>34.809343781915061</v>
      </c>
      <c r="EZ218" s="2">
        <f t="shared" si="191"/>
        <v>34.982793486801839</v>
      </c>
      <c r="FA218" s="2">
        <f t="shared" si="191"/>
        <v>33.877783017527285</v>
      </c>
      <c r="FB218" s="2">
        <f t="shared" si="191"/>
        <v>34.838996653456853</v>
      </c>
      <c r="FC218" s="2">
        <f t="shared" si="191"/>
        <v>42.044124775399993</v>
      </c>
      <c r="FD218" s="2">
        <f t="shared" si="191"/>
        <v>38.066862769475961</v>
      </c>
      <c r="FE218" s="2">
        <f t="shared" si="191"/>
        <v>38.699762521524562</v>
      </c>
      <c r="FG218" s="2">
        <f t="shared" si="192"/>
        <v>0.99999999999996891</v>
      </c>
      <c r="FH218" s="2">
        <f t="shared" si="192"/>
        <v>0.9999999999999698</v>
      </c>
      <c r="FI218" s="2">
        <f t="shared" si="192"/>
        <v>0.99999999999997458</v>
      </c>
      <c r="FJ218" s="2">
        <f t="shared" si="192"/>
        <v>0.99999999999997846</v>
      </c>
      <c r="FK218" s="2">
        <f t="shared" si="192"/>
        <v>0.99999999999997791</v>
      </c>
      <c r="FL218" s="2">
        <f t="shared" si="192"/>
        <v>0.99999999999997602</v>
      </c>
      <c r="FM218" s="2">
        <f t="shared" si="192"/>
        <v>0.99999999999997302</v>
      </c>
      <c r="FN218" s="2">
        <f t="shared" si="192"/>
        <v>0.99999999999997458</v>
      </c>
      <c r="FO218" s="2">
        <f t="shared" si="192"/>
        <v>0.99999999999997691</v>
      </c>
      <c r="FP218" s="2">
        <f t="shared" si="192"/>
        <v>0.99999999999997646</v>
      </c>
      <c r="FQ218" s="2">
        <f t="shared" si="192"/>
        <v>0.99999999999997735</v>
      </c>
      <c r="FR218" s="2">
        <f t="shared" si="192"/>
        <v>0.99999999999997558</v>
      </c>
      <c r="FS218" s="2">
        <f t="shared" si="192"/>
        <v>0.99999999999952305</v>
      </c>
      <c r="FT218" s="2">
        <f t="shared" si="192"/>
        <v>0.99999999999504219</v>
      </c>
      <c r="FU218" s="2">
        <f t="shared" si="192"/>
        <v>0.99999999996713984</v>
      </c>
      <c r="FW218" s="2">
        <f t="shared" si="184"/>
        <v>0.99999186979077703</v>
      </c>
      <c r="FX218" s="2">
        <f t="shared" si="184"/>
        <v>0.99999541858177832</v>
      </c>
      <c r="FY218" s="2">
        <f t="shared" si="184"/>
        <v>0.99999626150400944</v>
      </c>
      <c r="FZ218" s="2">
        <f t="shared" si="184"/>
        <v>0.99999691107395539</v>
      </c>
      <c r="GA218" s="2">
        <f t="shared" si="184"/>
        <v>0.99999653637347952</v>
      </c>
      <c r="GB218" s="2">
        <f t="shared" si="184"/>
        <v>0.99999618798086753</v>
      </c>
      <c r="GC218" s="2">
        <f t="shared" si="184"/>
        <v>0.99999553735788882</v>
      </c>
      <c r="GD218" s="2">
        <f t="shared" si="184"/>
        <v>0.99999745617986391</v>
      </c>
      <c r="GE218" s="2">
        <f t="shared" si="184"/>
        <v>0.99999769180686759</v>
      </c>
      <c r="GF218" s="2">
        <f t="shared" si="184"/>
        <v>0.9999975558627765</v>
      </c>
      <c r="GG218" s="2">
        <f t="shared" si="184"/>
        <v>0.99999702540340485</v>
      </c>
      <c r="GH218" s="2">
        <f t="shared" si="184"/>
        <v>0.99999586584013311</v>
      </c>
      <c r="GI218" s="2">
        <f t="shared" si="184"/>
        <v>0.99998316633357465</v>
      </c>
      <c r="GJ218" s="2">
        <f t="shared" si="184"/>
        <v>0.99994694785971916</v>
      </c>
      <c r="GK218" s="2">
        <f t="shared" si="184"/>
        <v>0.99987218676818379</v>
      </c>
      <c r="GM218" s="107">
        <f t="shared" si="185"/>
        <v>0</v>
      </c>
      <c r="GN218" s="107">
        <f t="shared" si="185"/>
        <v>0</v>
      </c>
      <c r="GO218" s="107">
        <f t="shared" si="185"/>
        <v>0</v>
      </c>
      <c r="GP218" s="107">
        <f t="shared" si="185"/>
        <v>0</v>
      </c>
      <c r="GQ218" s="107">
        <f t="shared" si="185"/>
        <v>0</v>
      </c>
      <c r="GR218" s="107">
        <f t="shared" si="185"/>
        <v>0</v>
      </c>
      <c r="GS218" s="107">
        <f t="shared" si="185"/>
        <v>0</v>
      </c>
      <c r="GT218" s="107">
        <f t="shared" si="185"/>
        <v>0</v>
      </c>
      <c r="GU218" s="107">
        <f t="shared" si="185"/>
        <v>0</v>
      </c>
      <c r="GV218" s="107">
        <f t="shared" si="185"/>
        <v>0</v>
      </c>
      <c r="GW218" s="107">
        <f t="shared" si="185"/>
        <v>0</v>
      </c>
      <c r="GX218" s="107">
        <f t="shared" si="185"/>
        <v>0</v>
      </c>
      <c r="GY218" s="107">
        <f t="shared" si="185"/>
        <v>0</v>
      </c>
      <c r="GZ218" s="107">
        <f t="shared" si="185"/>
        <v>0</v>
      </c>
      <c r="HA218" s="107">
        <f t="shared" si="185"/>
        <v>0</v>
      </c>
      <c r="HC218" s="107">
        <f t="shared" si="193"/>
        <v>0</v>
      </c>
      <c r="HD218" s="107">
        <f t="shared" si="193"/>
        <v>0</v>
      </c>
      <c r="HE218" s="107">
        <f t="shared" si="193"/>
        <v>0</v>
      </c>
      <c r="HF218" s="107">
        <f t="shared" si="189"/>
        <v>0</v>
      </c>
      <c r="HG218" s="107">
        <f t="shared" si="189"/>
        <v>0</v>
      </c>
      <c r="HH218" s="107">
        <f t="shared" si="189"/>
        <v>0</v>
      </c>
      <c r="HI218" s="107">
        <f t="shared" si="166"/>
        <v>0</v>
      </c>
      <c r="HJ218" s="107">
        <f t="shared" si="166"/>
        <v>0</v>
      </c>
      <c r="HK218" s="107">
        <f t="shared" si="166"/>
        <v>0</v>
      </c>
      <c r="HL218" s="107">
        <f t="shared" si="166"/>
        <v>0</v>
      </c>
      <c r="HM218" s="107">
        <f t="shared" si="166"/>
        <v>0</v>
      </c>
      <c r="HN218" s="107">
        <f t="shared" si="166"/>
        <v>0</v>
      </c>
      <c r="HO218" s="107">
        <f t="shared" si="149"/>
        <v>0</v>
      </c>
      <c r="HP218" s="107">
        <f t="shared" si="149"/>
        <v>0</v>
      </c>
      <c r="HQ218" s="107">
        <f t="shared" si="149"/>
        <v>0</v>
      </c>
      <c r="HS218" s="107">
        <f t="shared" si="186"/>
        <v>6.2809118582033374E-139</v>
      </c>
      <c r="HT218" s="107">
        <f t="shared" si="186"/>
        <v>5.6560882417747011E-161</v>
      </c>
      <c r="HU218" s="107">
        <f t="shared" si="186"/>
        <v>9.7068560839373456E-173</v>
      </c>
      <c r="HV218" s="107">
        <f t="shared" si="186"/>
        <v>3.8163152772780692E-211</v>
      </c>
      <c r="HW218" s="107">
        <f t="shared" si="186"/>
        <v>5.7738441853714391E-212</v>
      </c>
      <c r="HX218" s="107">
        <f t="shared" si="186"/>
        <v>7.8048996408547461E-208</v>
      </c>
      <c r="HY218" s="107">
        <f t="shared" si="186"/>
        <v>4.8679370247284939E-209</v>
      </c>
      <c r="HZ218" s="107">
        <f t="shared" si="186"/>
        <v>3.3433254262122611E-221</v>
      </c>
      <c r="IA218" s="107">
        <f t="shared" si="186"/>
        <v>1.0597958112135782E-239</v>
      </c>
      <c r="IB218" s="107">
        <f t="shared" si="186"/>
        <v>5.0392156414546077E-252</v>
      </c>
      <c r="IC218" s="107">
        <f t="shared" si="186"/>
        <v>2.1831206880553392E-251</v>
      </c>
      <c r="ID218" s="107">
        <f t="shared" si="186"/>
        <v>8.2538174800741137E-213</v>
      </c>
      <c r="IE218" s="107">
        <f t="shared" si="186"/>
        <v>1.7033535465942419E-197</v>
      </c>
      <c r="IF218" s="107">
        <f t="shared" si="186"/>
        <v>6.8252932483614497E-197</v>
      </c>
      <c r="IG218" s="107">
        <f t="shared" si="186"/>
        <v>1.2546306810752703E-214</v>
      </c>
      <c r="II218" s="107">
        <f t="shared" si="187"/>
        <v>4.8871402919421388E-49</v>
      </c>
      <c r="IJ218" s="107">
        <f t="shared" si="187"/>
        <v>6.4808264149257248E-60</v>
      </c>
      <c r="IK218" s="107">
        <f t="shared" si="187"/>
        <v>5.8061931616095991E-65</v>
      </c>
      <c r="IL218" s="107">
        <f t="shared" si="187"/>
        <v>1.6322697220926753E-79</v>
      </c>
      <c r="IM218" s="107">
        <f t="shared" si="187"/>
        <v>6.6339246695836954E-79</v>
      </c>
      <c r="IN218" s="107">
        <f t="shared" si="187"/>
        <v>4.0185343473890853E-77</v>
      </c>
      <c r="IO218" s="107">
        <f t="shared" si="187"/>
        <v>1.7138897954309044E-76</v>
      </c>
      <c r="IP218" s="107">
        <f t="shared" si="187"/>
        <v>1.5253512343816734E-84</v>
      </c>
      <c r="IQ218" s="107">
        <f t="shared" si="187"/>
        <v>1.3081145749437955E-91</v>
      </c>
      <c r="IR218" s="107">
        <f t="shared" si="187"/>
        <v>3.0854317252579778E-96</v>
      </c>
      <c r="IS218" s="107">
        <f t="shared" si="187"/>
        <v>2.2573136078675598E-94</v>
      </c>
      <c r="IT218" s="107">
        <f t="shared" si="187"/>
        <v>1.3076641459848355E-78</v>
      </c>
      <c r="IU218" s="107">
        <f t="shared" si="187"/>
        <v>9.008306169124556E-72</v>
      </c>
      <c r="IV218" s="107">
        <f t="shared" si="187"/>
        <v>2.0922692073891723E-69</v>
      </c>
      <c r="IW218" s="107">
        <f t="shared" si="187"/>
        <v>6.2187004810222029E-64</v>
      </c>
      <c r="IY218" s="107">
        <f t="shared" si="188"/>
        <v>4.8871402919421388E-49</v>
      </c>
      <c r="IZ218" s="107">
        <f t="shared" si="188"/>
        <v>6.4808264149257248E-60</v>
      </c>
      <c r="JA218" s="107">
        <f t="shared" si="188"/>
        <v>5.8061931616095991E-65</v>
      </c>
      <c r="JB218" s="107">
        <f t="shared" si="188"/>
        <v>1.6322697220926753E-79</v>
      </c>
      <c r="JC218" s="107">
        <f t="shared" si="188"/>
        <v>6.6339246695836954E-79</v>
      </c>
      <c r="JD218" s="107">
        <f t="shared" si="188"/>
        <v>4.0185343473890853E-77</v>
      </c>
      <c r="JE218" s="107">
        <f t="shared" si="188"/>
        <v>1.7138897954309044E-76</v>
      </c>
      <c r="JF218" s="107">
        <f t="shared" si="188"/>
        <v>1.5253512343816734E-84</v>
      </c>
      <c r="JG218" s="107">
        <f t="shared" si="188"/>
        <v>1.3081145749437955E-91</v>
      </c>
      <c r="JH218" s="107">
        <f t="shared" si="188"/>
        <v>3.0854317252579778E-96</v>
      </c>
      <c r="JI218" s="107">
        <f t="shared" si="188"/>
        <v>2.2573136078675598E-94</v>
      </c>
      <c r="JJ218" s="107">
        <f t="shared" si="188"/>
        <v>1.3076641459848355E-78</v>
      </c>
      <c r="JK218" s="107">
        <f t="shared" si="188"/>
        <v>9.008306169124556E-72</v>
      </c>
      <c r="JL218" s="107">
        <f t="shared" si="188"/>
        <v>2.0922692073891723E-69</v>
      </c>
      <c r="JM218" s="107">
        <f t="shared" si="188"/>
        <v>6.2187004810222029E-64</v>
      </c>
    </row>
    <row r="219" spans="2:273" x14ac:dyDescent="0.25">
      <c r="B219" s="2">
        <v>191</v>
      </c>
      <c r="C219" s="37">
        <v>48.805999999999997</v>
      </c>
      <c r="D219" s="37">
        <v>47.113</v>
      </c>
      <c r="E219" s="37">
        <v>45.645000000000003</v>
      </c>
      <c r="F219" s="37">
        <v>41.65</v>
      </c>
      <c r="G219" s="37">
        <v>45.116999999999997</v>
      </c>
      <c r="H219" s="37">
        <v>44.7</v>
      </c>
      <c r="I219" s="37">
        <v>43.982999999999997</v>
      </c>
      <c r="J219" s="37">
        <v>39.417000000000002</v>
      </c>
      <c r="K219" s="37">
        <v>38.067</v>
      </c>
      <c r="L219" s="37">
        <v>37.783000000000001</v>
      </c>
      <c r="M219" s="37">
        <v>34.033000000000001</v>
      </c>
      <c r="N219" s="37">
        <v>35.732999999999997</v>
      </c>
      <c r="O219" s="37">
        <v>43.267000000000003</v>
      </c>
      <c r="P219" s="37">
        <v>38.366999999999997</v>
      </c>
      <c r="Q219" s="37">
        <v>40.582999999999998</v>
      </c>
      <c r="S219" s="4" t="e">
        <f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si="133"/>
        <v>#N/A</v>
      </c>
      <c r="AG219" s="4" t="e">
        <f t="shared" si="133"/>
        <v>#N/A</v>
      </c>
      <c r="AI219" s="4">
        <f>IF(OR($B219 &lt; C$231, $B219 &gt; C$234), 0, C219-S219)</f>
        <v>0</v>
      </c>
      <c r="AJ219" s="4">
        <f>IF(OR($B219 &lt; D$231, $B219 &gt; D$234), 0, D219-T219)</f>
        <v>0</v>
      </c>
      <c r="AK219" s="4">
        <f>IF(OR($B219 &lt; E$231, $B219 &gt; E$234), 0, E219-U219)</f>
        <v>0</v>
      </c>
      <c r="AL219" s="4">
        <f>IF(OR($B219 &lt; F$231, $B219 &gt; F$234), 0, F219-V219)</f>
        <v>0</v>
      </c>
      <c r="AM219" s="4">
        <f>IF(OR($B219 &lt; G$231, $B219 &gt; G$234), 0, G219-W219)</f>
        <v>0</v>
      </c>
      <c r="AN219" s="4">
        <f>IF(OR($B219 &lt; H$231, $B219 &gt; H$234), 0, H219-X219)</f>
        <v>0</v>
      </c>
      <c r="AO219" s="4">
        <f>IF(OR($B219 &lt; I$231, $B219 &gt; I$234), 0, I219-Y219)</f>
        <v>0</v>
      </c>
      <c r="AP219" s="4">
        <f>IF(OR($B219 &lt; J$231, $B219 &gt; J$234), 0, J219-Z219)</f>
        <v>0</v>
      </c>
      <c r="AQ219" s="4">
        <f>IF(OR($B219 &lt; K$231, $B219 &gt; K$234), 0, K219-AA219)</f>
        <v>0</v>
      </c>
      <c r="AR219" s="4">
        <f>IF(OR($B219 &lt; L$231, $B219 &gt; L$234), 0, L219-AB219)</f>
        <v>0</v>
      </c>
      <c r="AS219" s="4">
        <f>IF(OR($B219 &lt; M$231, $B219 &gt; M$234), 0, M219-AC219)</f>
        <v>0</v>
      </c>
      <c r="AT219" s="4">
        <f>IF(OR($B219 &lt; N$231, $B219 &gt; N$234), 0, N219-AD219)</f>
        <v>0</v>
      </c>
      <c r="AU219" s="4">
        <f>IF(OR($B219 &lt; O$231, $B219 &gt; O$234), 0, O219-AE219)</f>
        <v>0</v>
      </c>
      <c r="AV219" s="4">
        <f t="shared" si="179"/>
        <v>0</v>
      </c>
      <c r="AW219" s="4">
        <f t="shared" si="179"/>
        <v>0</v>
      </c>
      <c r="AY219" s="2" t="e">
        <f t="shared" si="180"/>
        <v>#N/A</v>
      </c>
      <c r="AZ219" s="2" t="e">
        <f t="shared" si="180"/>
        <v>#N/A</v>
      </c>
      <c r="BA219" s="2" t="e">
        <f t="shared" si="180"/>
        <v>#N/A</v>
      </c>
      <c r="BB219" s="2" t="e">
        <f t="shared" si="180"/>
        <v>#N/A</v>
      </c>
      <c r="BC219" s="2" t="e">
        <f t="shared" si="180"/>
        <v>#N/A</v>
      </c>
      <c r="BD219" s="2" t="e">
        <f t="shared" si="180"/>
        <v>#N/A</v>
      </c>
      <c r="BE219" s="2" t="e">
        <f t="shared" si="180"/>
        <v>#N/A</v>
      </c>
      <c r="BF219" s="2" t="e">
        <f t="shared" si="180"/>
        <v>#N/A</v>
      </c>
      <c r="BG219" s="2" t="e">
        <f t="shared" si="180"/>
        <v>#N/A</v>
      </c>
      <c r="BH219" s="2" t="e">
        <f t="shared" si="180"/>
        <v>#N/A</v>
      </c>
      <c r="BI219" s="2" t="e">
        <f t="shared" si="180"/>
        <v>#N/A</v>
      </c>
      <c r="BJ219" s="2" t="e">
        <f t="shared" si="180"/>
        <v>#N/A</v>
      </c>
      <c r="BK219" s="2" t="e">
        <f t="shared" si="180"/>
        <v>#N/A</v>
      </c>
      <c r="BL219" s="2" t="e">
        <f t="shared" si="180"/>
        <v>#N/A</v>
      </c>
      <c r="BM219" s="2" t="e">
        <f t="shared" si="180"/>
        <v>#N/A</v>
      </c>
      <c r="BO219" s="2" t="str">
        <f t="shared" si="181"/>
        <v/>
      </c>
      <c r="BP219" s="2" t="str">
        <f t="shared" si="181"/>
        <v/>
      </c>
      <c r="BQ219" s="2" t="str">
        <f t="shared" si="181"/>
        <v/>
      </c>
      <c r="BR219" s="2" t="str">
        <f t="shared" si="181"/>
        <v/>
      </c>
      <c r="BS219" s="2" t="str">
        <f t="shared" si="181"/>
        <v/>
      </c>
      <c r="BT219" s="2" t="str">
        <f t="shared" si="181"/>
        <v/>
      </c>
      <c r="BU219" s="2" t="str">
        <f t="shared" si="181"/>
        <v/>
      </c>
      <c r="BV219" s="2" t="str">
        <f t="shared" si="181"/>
        <v/>
      </c>
      <c r="BW219" s="2" t="str">
        <f t="shared" si="181"/>
        <v/>
      </c>
      <c r="BX219" s="2" t="str">
        <f t="shared" si="181"/>
        <v/>
      </c>
      <c r="BY219" s="2" t="str">
        <f t="shared" si="181"/>
        <v/>
      </c>
      <c r="BZ219" s="2" t="str">
        <f t="shared" si="181"/>
        <v/>
      </c>
      <c r="CA219" s="2" t="str">
        <f t="shared" si="181"/>
        <v/>
      </c>
      <c r="CB219" s="2" t="str">
        <f t="shared" si="181"/>
        <v/>
      </c>
      <c r="CC219" s="2" t="str">
        <f t="shared" si="181"/>
        <v/>
      </c>
      <c r="CE219" s="2" t="str">
        <f t="shared" si="182"/>
        <v/>
      </c>
      <c r="CF219" s="2" t="str">
        <f t="shared" si="182"/>
        <v/>
      </c>
      <c r="CG219" s="2" t="str">
        <f t="shared" si="182"/>
        <v/>
      </c>
      <c r="CH219" s="2" t="str">
        <f t="shared" si="182"/>
        <v/>
      </c>
      <c r="CI219" s="2" t="str">
        <f t="shared" si="182"/>
        <v/>
      </c>
      <c r="CJ219" s="2" t="str">
        <f t="shared" si="182"/>
        <v/>
      </c>
      <c r="CK219" s="2" t="str">
        <f t="shared" si="182"/>
        <v/>
      </c>
      <c r="CL219" s="2" t="str">
        <f t="shared" si="182"/>
        <v/>
      </c>
      <c r="CM219" s="2" t="str">
        <f t="shared" si="182"/>
        <v/>
      </c>
      <c r="CN219" s="2" t="str">
        <f t="shared" si="182"/>
        <v/>
      </c>
      <c r="CO219" s="2" t="str">
        <f t="shared" si="182"/>
        <v/>
      </c>
      <c r="CP219" s="2" t="str">
        <f t="shared" si="182"/>
        <v/>
      </c>
      <c r="CQ219" s="2" t="str">
        <f t="shared" si="182"/>
        <v/>
      </c>
      <c r="CR219" s="2" t="str">
        <f t="shared" si="182"/>
        <v/>
      </c>
      <c r="CS219" s="2" t="str">
        <f t="shared" si="182"/>
        <v/>
      </c>
      <c r="CU219" s="2" t="str">
        <f t="shared" si="183"/>
        <v/>
      </c>
      <c r="CV219" s="2" t="str">
        <f t="shared" si="183"/>
        <v/>
      </c>
      <c r="CW219" s="2" t="str">
        <f t="shared" si="183"/>
        <v/>
      </c>
      <c r="CX219" s="2" t="str">
        <f t="shared" si="183"/>
        <v/>
      </c>
      <c r="CY219" s="2" t="str">
        <f t="shared" si="183"/>
        <v/>
      </c>
      <c r="CZ219" s="2" t="str">
        <f t="shared" si="183"/>
        <v/>
      </c>
      <c r="DA219" s="2" t="str">
        <f t="shared" si="183"/>
        <v/>
      </c>
      <c r="DB219" s="2" t="str">
        <f t="shared" si="183"/>
        <v/>
      </c>
      <c r="DC219" s="2" t="str">
        <f t="shared" si="183"/>
        <v/>
      </c>
      <c r="DD219" s="2" t="str">
        <f t="shared" si="183"/>
        <v/>
      </c>
      <c r="DE219" s="2" t="str">
        <f t="shared" si="183"/>
        <v/>
      </c>
      <c r="DF219" s="2" t="str">
        <f t="shared" si="183"/>
        <v/>
      </c>
      <c r="DG219" s="2" t="str">
        <f t="shared" si="183"/>
        <v/>
      </c>
      <c r="DH219" s="2" t="str">
        <f t="shared" si="183"/>
        <v/>
      </c>
      <c r="DI219" s="2" t="str">
        <f t="shared" si="183"/>
        <v/>
      </c>
      <c r="DK219" s="2">
        <f t="shared" si="190"/>
        <v>71.737025806451655</v>
      </c>
      <c r="DL219" s="2">
        <f t="shared" si="190"/>
        <v>81.807128299120251</v>
      </c>
      <c r="DM219" s="2">
        <f t="shared" si="190"/>
        <v>89.002536656891508</v>
      </c>
      <c r="DN219" s="2">
        <f t="shared" si="190"/>
        <v>81.664463792335141</v>
      </c>
      <c r="DO219" s="2">
        <f t="shared" si="190"/>
        <v>102.83794739736067</v>
      </c>
      <c r="DP219" s="2">
        <f t="shared" si="190"/>
        <v>96.320952540106958</v>
      </c>
      <c r="DQ219" s="2">
        <f t="shared" si="190"/>
        <v>97.20199101906158</v>
      </c>
      <c r="DR219" s="2">
        <f t="shared" si="190"/>
        <v>99.720152675953102</v>
      </c>
      <c r="DS219" s="2">
        <f t="shared" si="190"/>
        <v>75.267820967741926</v>
      </c>
      <c r="DT219" s="2">
        <f t="shared" si="190"/>
        <v>74.607713459399363</v>
      </c>
      <c r="DU219" s="2">
        <f t="shared" si="190"/>
        <v>83.419051390433808</v>
      </c>
      <c r="DV219" s="2">
        <f t="shared" si="190"/>
        <v>85.301579178885632</v>
      </c>
      <c r="DW219" s="2">
        <f t="shared" si="190"/>
        <v>98.372092691622086</v>
      </c>
      <c r="DX219" s="2">
        <f t="shared" si="190"/>
        <v>72.11566421568628</v>
      </c>
      <c r="DY219" s="2">
        <f t="shared" si="190"/>
        <v>62.463712643678143</v>
      </c>
      <c r="EA219" s="2">
        <f t="shared" si="164"/>
        <v>43.551906306910766</v>
      </c>
      <c r="EB219" s="2">
        <f t="shared" si="164"/>
        <v>49.820278822872034</v>
      </c>
      <c r="EC219" s="2">
        <f t="shared" si="164"/>
        <v>43.084224425059475</v>
      </c>
      <c r="ED219" s="2">
        <f t="shared" si="164"/>
        <v>41.531016733357568</v>
      </c>
      <c r="EE219" s="2">
        <f t="shared" si="164"/>
        <v>43.43232639420733</v>
      </c>
      <c r="EF219" s="2">
        <f t="shared" si="163"/>
        <v>27.761941657856617</v>
      </c>
      <c r="EG219" s="2">
        <f t="shared" si="163"/>
        <v>39.639600663742463</v>
      </c>
      <c r="EH219" s="2">
        <f t="shared" si="163"/>
        <v>33.163586809578995</v>
      </c>
      <c r="EI219" s="2">
        <f t="shared" si="163"/>
        <v>30.806002443933295</v>
      </c>
      <c r="EJ219" s="2">
        <f t="shared" si="163"/>
        <v>33.784657252012543</v>
      </c>
      <c r="EK219" s="2">
        <f t="shared" si="135"/>
        <v>32.691289636106468</v>
      </c>
      <c r="EL219" s="2">
        <f t="shared" si="135"/>
        <v>34.561523985239845</v>
      </c>
      <c r="EM219" s="2">
        <f t="shared" si="135"/>
        <v>40.323431386200653</v>
      </c>
      <c r="EN219" s="2">
        <f t="shared" si="135"/>
        <v>37.024136948952091</v>
      </c>
      <c r="EO219" s="2">
        <f t="shared" si="135"/>
        <v>38.699251982247986</v>
      </c>
      <c r="EQ219" s="2">
        <f t="shared" si="191"/>
        <v>48.286747600776472</v>
      </c>
      <c r="ER219" s="2">
        <f t="shared" si="191"/>
        <v>45.696850565285871</v>
      </c>
      <c r="ES219" s="2">
        <f t="shared" si="191"/>
        <v>43.65715058724831</v>
      </c>
      <c r="ET219" s="2">
        <f t="shared" si="191"/>
        <v>41.027801990182454</v>
      </c>
      <c r="EU219" s="2">
        <f t="shared" si="191"/>
        <v>41.986725035774597</v>
      </c>
      <c r="EV219" s="2">
        <f t="shared" si="191"/>
        <v>40.024959067061786</v>
      </c>
      <c r="EW219" s="2">
        <f t="shared" si="191"/>
        <v>42.05206695450309</v>
      </c>
      <c r="EX219" s="2">
        <f t="shared" si="191"/>
        <v>38.559276521586654</v>
      </c>
      <c r="EY219" s="2">
        <f t="shared" si="191"/>
        <v>34.66854176064632</v>
      </c>
      <c r="EZ219" s="2">
        <f t="shared" si="191"/>
        <v>34.841439626111182</v>
      </c>
      <c r="FA219" s="2">
        <f t="shared" si="191"/>
        <v>33.725374603412853</v>
      </c>
      <c r="FB219" s="2">
        <f t="shared" si="191"/>
        <v>34.660000956310064</v>
      </c>
      <c r="FC219" s="2">
        <f t="shared" si="191"/>
        <v>41.86460356296206</v>
      </c>
      <c r="FD219" s="2">
        <f t="shared" si="191"/>
        <v>37.901953920957709</v>
      </c>
      <c r="FE219" s="2">
        <f t="shared" si="191"/>
        <v>38.539666641519958</v>
      </c>
      <c r="FG219" s="2">
        <f t="shared" si="192"/>
        <v>0.99999999999997535</v>
      </c>
      <c r="FH219" s="2">
        <f t="shared" si="192"/>
        <v>0.99999999999997602</v>
      </c>
      <c r="FI219" s="2">
        <f t="shared" si="192"/>
        <v>0.99999999999997979</v>
      </c>
      <c r="FJ219" s="2">
        <f t="shared" si="192"/>
        <v>0.9999999999999829</v>
      </c>
      <c r="FK219" s="2">
        <f t="shared" si="192"/>
        <v>0.99999999999998246</v>
      </c>
      <c r="FL219" s="2">
        <f t="shared" si="192"/>
        <v>0.99999999999998102</v>
      </c>
      <c r="FM219" s="2">
        <f t="shared" si="192"/>
        <v>0.99999999999997857</v>
      </c>
      <c r="FN219" s="2">
        <f t="shared" si="192"/>
        <v>0.99999999999997979</v>
      </c>
      <c r="FO219" s="2">
        <f t="shared" si="192"/>
        <v>0.99999999999998168</v>
      </c>
      <c r="FP219" s="2">
        <f t="shared" si="192"/>
        <v>0.99999999999998135</v>
      </c>
      <c r="FQ219" s="2">
        <f t="shared" si="192"/>
        <v>0.99999999999998201</v>
      </c>
      <c r="FR219" s="2">
        <f t="shared" si="192"/>
        <v>0.99999999999998057</v>
      </c>
      <c r="FS219" s="2">
        <f t="shared" si="192"/>
        <v>0.99999999999961309</v>
      </c>
      <c r="FT219" s="2">
        <f t="shared" si="192"/>
        <v>0.99999999999590783</v>
      </c>
      <c r="FU219" s="2">
        <f t="shared" si="192"/>
        <v>0.9999999999724738</v>
      </c>
      <c r="FW219" s="2">
        <f t="shared" si="184"/>
        <v>0.99999354193446111</v>
      </c>
      <c r="FX219" s="2">
        <f t="shared" si="184"/>
        <v>0.99999636084672239</v>
      </c>
      <c r="FY219" s="2">
        <f t="shared" si="184"/>
        <v>0.99999703040479593</v>
      </c>
      <c r="FZ219" s="2">
        <f t="shared" si="184"/>
        <v>0.99999754637726901</v>
      </c>
      <c r="GA219" s="2">
        <f t="shared" si="184"/>
        <v>0.99999724874170026</v>
      </c>
      <c r="GB219" s="2">
        <f t="shared" si="184"/>
        <v>0.9999969720031977</v>
      </c>
      <c r="GC219" s="2">
        <f t="shared" si="184"/>
        <v>0.99999645519411606</v>
      </c>
      <c r="GD219" s="2">
        <f t="shared" si="184"/>
        <v>0.99999797937078472</v>
      </c>
      <c r="GE219" s="2">
        <f t="shared" si="184"/>
        <v>0.99999816653615325</v>
      </c>
      <c r="GF219" s="2">
        <f t="shared" si="184"/>
        <v>0.99999805855181789</v>
      </c>
      <c r="GG219" s="2">
        <f t="shared" si="184"/>
        <v>0.99999763719249202</v>
      </c>
      <c r="GH219" s="2">
        <f t="shared" si="184"/>
        <v>0.99999671611729868</v>
      </c>
      <c r="GI219" s="2">
        <f t="shared" si="184"/>
        <v>0.99998634565075506</v>
      </c>
      <c r="GJ219" s="2">
        <f t="shared" si="184"/>
        <v>0.99995621013576319</v>
      </c>
      <c r="GK219" s="2">
        <f t="shared" si="184"/>
        <v>0.99989293149225822</v>
      </c>
      <c r="GM219" s="107">
        <f t="shared" si="185"/>
        <v>0</v>
      </c>
      <c r="GN219" s="107">
        <f t="shared" si="185"/>
        <v>0</v>
      </c>
      <c r="GO219" s="107">
        <f t="shared" si="185"/>
        <v>0</v>
      </c>
      <c r="GP219" s="107">
        <f t="shared" si="185"/>
        <v>0</v>
      </c>
      <c r="GQ219" s="107">
        <f t="shared" si="185"/>
        <v>0</v>
      </c>
      <c r="GR219" s="107">
        <f t="shared" si="185"/>
        <v>0</v>
      </c>
      <c r="GS219" s="107">
        <f t="shared" si="185"/>
        <v>0</v>
      </c>
      <c r="GT219" s="107">
        <f t="shared" si="185"/>
        <v>0</v>
      </c>
      <c r="GU219" s="107">
        <f t="shared" si="185"/>
        <v>0</v>
      </c>
      <c r="GV219" s="107">
        <f t="shared" si="185"/>
        <v>0</v>
      </c>
      <c r="GW219" s="107">
        <f t="shared" si="185"/>
        <v>0</v>
      </c>
      <c r="GX219" s="107">
        <f t="shared" si="185"/>
        <v>0</v>
      </c>
      <c r="GY219" s="107">
        <f t="shared" si="185"/>
        <v>0</v>
      </c>
      <c r="GZ219" s="107">
        <f t="shared" si="185"/>
        <v>0</v>
      </c>
      <c r="HA219" s="107">
        <f t="shared" si="185"/>
        <v>0</v>
      </c>
      <c r="HC219" s="107">
        <f t="shared" si="193"/>
        <v>0</v>
      </c>
      <c r="HD219" s="107">
        <f t="shared" si="193"/>
        <v>0</v>
      </c>
      <c r="HE219" s="107">
        <f t="shared" si="193"/>
        <v>0</v>
      </c>
      <c r="HF219" s="107">
        <f t="shared" si="189"/>
        <v>0</v>
      </c>
      <c r="HG219" s="107">
        <f t="shared" si="189"/>
        <v>0</v>
      </c>
      <c r="HH219" s="107">
        <f t="shared" si="189"/>
        <v>0</v>
      </c>
      <c r="HI219" s="107">
        <f t="shared" si="166"/>
        <v>0</v>
      </c>
      <c r="HJ219" s="107">
        <f t="shared" si="166"/>
        <v>0</v>
      </c>
      <c r="HK219" s="107">
        <f t="shared" si="166"/>
        <v>0</v>
      </c>
      <c r="HL219" s="107">
        <f t="shared" si="166"/>
        <v>0</v>
      </c>
      <c r="HM219" s="107">
        <f t="shared" si="166"/>
        <v>0</v>
      </c>
      <c r="HN219" s="107">
        <f t="shared" si="166"/>
        <v>0</v>
      </c>
      <c r="HO219" s="107">
        <f t="shared" si="149"/>
        <v>0</v>
      </c>
      <c r="HP219" s="107">
        <f t="shared" si="149"/>
        <v>0</v>
      </c>
      <c r="HQ219" s="107">
        <f t="shared" si="149"/>
        <v>0</v>
      </c>
      <c r="HS219" s="107">
        <f t="shared" si="186"/>
        <v>1.9391534387147003E-142</v>
      </c>
      <c r="HT219" s="107">
        <f t="shared" si="186"/>
        <v>5.677184073984007E-165</v>
      </c>
      <c r="HU219" s="107">
        <f t="shared" si="186"/>
        <v>5.4699416494210613E-177</v>
      </c>
      <c r="HV219" s="107">
        <f t="shared" si="186"/>
        <v>2.7835149996939286E-216</v>
      </c>
      <c r="HW219" s="107">
        <f t="shared" si="186"/>
        <v>3.8708872778940261E-217</v>
      </c>
      <c r="HX219" s="107">
        <f t="shared" si="186"/>
        <v>6.1704943951330291E-213</v>
      </c>
      <c r="HY219" s="107">
        <f t="shared" si="186"/>
        <v>3.3613920602122631E-214</v>
      </c>
      <c r="HZ219" s="107">
        <f t="shared" si="186"/>
        <v>1.5120747182673872E-226</v>
      </c>
      <c r="IA219" s="107">
        <f t="shared" si="186"/>
        <v>1.8644612917175859E-245</v>
      </c>
      <c r="IB219" s="107">
        <f t="shared" si="186"/>
        <v>4.2005002262249756E-258</v>
      </c>
      <c r="IC219" s="107">
        <f t="shared" si="186"/>
        <v>1.7180481648724119E-257</v>
      </c>
      <c r="ID219" s="107">
        <f t="shared" si="186"/>
        <v>4.659641702739274E-218</v>
      </c>
      <c r="IE219" s="107">
        <f t="shared" si="186"/>
        <v>1.9286123601015996E-202</v>
      </c>
      <c r="IF219" s="107">
        <f t="shared" si="186"/>
        <v>7.3344122674058075E-202</v>
      </c>
      <c r="IG219" s="107">
        <f t="shared" si="186"/>
        <v>3.7414998224416446E-220</v>
      </c>
      <c r="II219" s="107">
        <f t="shared" si="187"/>
        <v>6.5167946834181155E-51</v>
      </c>
      <c r="IJ219" s="107">
        <f t="shared" si="187"/>
        <v>4.1236813808391385E-62</v>
      </c>
      <c r="IK219" s="107">
        <f t="shared" si="187"/>
        <v>2.6094093962453015E-67</v>
      </c>
      <c r="IL219" s="107">
        <f t="shared" si="187"/>
        <v>2.3429065967057453E-82</v>
      </c>
      <c r="IM219" s="107">
        <f t="shared" si="187"/>
        <v>9.4418607302791378E-82</v>
      </c>
      <c r="IN219" s="107">
        <f t="shared" si="187"/>
        <v>6.3312633381064674E-80</v>
      </c>
      <c r="IO219" s="107">
        <f t="shared" si="187"/>
        <v>2.6237714296154297E-79</v>
      </c>
      <c r="IP219" s="107">
        <f t="shared" si="187"/>
        <v>1.5945653204109319E-87</v>
      </c>
      <c r="IQ219" s="107">
        <f t="shared" si="187"/>
        <v>8.0557418570007508E-95</v>
      </c>
      <c r="IR219" s="107">
        <f t="shared" si="187"/>
        <v>1.2544109613296607E-99</v>
      </c>
      <c r="IS219" s="107">
        <f t="shared" si="187"/>
        <v>9.5023220068346414E-98</v>
      </c>
      <c r="IT219" s="107">
        <f t="shared" si="187"/>
        <v>1.736966314798262E-81</v>
      </c>
      <c r="IU219" s="107">
        <f t="shared" si="187"/>
        <v>1.8487107337421489E-74</v>
      </c>
      <c r="IV219" s="107">
        <f t="shared" si="187"/>
        <v>4.589410683070369E-72</v>
      </c>
      <c r="IW219" s="107">
        <f t="shared" si="187"/>
        <v>2.0698946420016874E-66</v>
      </c>
      <c r="IY219" s="107">
        <f t="shared" si="188"/>
        <v>6.5167946834181155E-51</v>
      </c>
      <c r="IZ219" s="107">
        <f t="shared" si="188"/>
        <v>4.1236813808391385E-62</v>
      </c>
      <c r="JA219" s="107">
        <f t="shared" si="188"/>
        <v>2.6094093962453015E-67</v>
      </c>
      <c r="JB219" s="107">
        <f t="shared" si="188"/>
        <v>2.3429065967057453E-82</v>
      </c>
      <c r="JC219" s="107">
        <f t="shared" si="188"/>
        <v>9.4418607302791378E-82</v>
      </c>
      <c r="JD219" s="107">
        <f t="shared" si="188"/>
        <v>6.3312633381064674E-80</v>
      </c>
      <c r="JE219" s="107">
        <f t="shared" si="188"/>
        <v>2.6237714296154297E-79</v>
      </c>
      <c r="JF219" s="107">
        <f t="shared" si="188"/>
        <v>1.5945653204109319E-87</v>
      </c>
      <c r="JG219" s="107">
        <f t="shared" si="188"/>
        <v>8.0557418570007508E-95</v>
      </c>
      <c r="JH219" s="107">
        <f t="shared" si="188"/>
        <v>1.2544109613296607E-99</v>
      </c>
      <c r="JI219" s="107">
        <f t="shared" si="188"/>
        <v>9.5023220068346414E-98</v>
      </c>
      <c r="JJ219" s="107">
        <f t="shared" si="188"/>
        <v>1.736966314798262E-81</v>
      </c>
      <c r="JK219" s="107">
        <f t="shared" si="188"/>
        <v>1.8487107337421489E-74</v>
      </c>
      <c r="JL219" s="107">
        <f t="shared" si="188"/>
        <v>4.589410683070369E-72</v>
      </c>
      <c r="JM219" s="107">
        <f t="shared" si="188"/>
        <v>2.0698946420016874E-66</v>
      </c>
    </row>
    <row r="220" spans="2:273" x14ac:dyDescent="0.25">
      <c r="B220" s="2">
        <v>192</v>
      </c>
      <c r="C220" s="37">
        <v>49.951999999999998</v>
      </c>
      <c r="D220" s="37">
        <v>48.258000000000003</v>
      </c>
      <c r="E220" s="37">
        <v>45.887</v>
      </c>
      <c r="F220" s="37">
        <v>41.582999999999998</v>
      </c>
      <c r="G220" s="37">
        <v>44.15</v>
      </c>
      <c r="H220" s="37">
        <v>44.232999999999997</v>
      </c>
      <c r="I220" s="37">
        <v>44.533000000000001</v>
      </c>
      <c r="J220" s="37">
        <v>40.85</v>
      </c>
      <c r="K220" s="37">
        <v>38.299999999999997</v>
      </c>
      <c r="L220" s="37">
        <v>37.35</v>
      </c>
      <c r="M220" s="37">
        <v>34.067</v>
      </c>
      <c r="N220" s="37">
        <v>35.950000000000003</v>
      </c>
      <c r="O220" s="37">
        <v>41.832999999999998</v>
      </c>
      <c r="P220" s="37">
        <v>37.783000000000001</v>
      </c>
      <c r="Q220" s="37">
        <v>40.9</v>
      </c>
      <c r="S220" s="4" t="e">
        <f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194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194"/>
        <v>#N/A</v>
      </c>
      <c r="AI220" s="4">
        <f>IF(OR($B220 &lt; C$231, $B220 &gt; C$234), 0, C220-S220)</f>
        <v>0</v>
      </c>
      <c r="AJ220" s="4">
        <f>IF(OR($B220 &lt; D$231, $B220 &gt; D$234), 0, D220-T220)</f>
        <v>0</v>
      </c>
      <c r="AK220" s="4">
        <f>IF(OR($B220 &lt; E$231, $B220 &gt; E$234), 0, E220-U220)</f>
        <v>0</v>
      </c>
      <c r="AL220" s="4">
        <f>IF(OR($B220 &lt; F$231, $B220 &gt; F$234), 0, F220-V220)</f>
        <v>0</v>
      </c>
      <c r="AM220" s="4">
        <f>IF(OR($B220 &lt; G$231, $B220 &gt; G$234), 0, G220-W220)</f>
        <v>0</v>
      </c>
      <c r="AN220" s="4">
        <f>IF(OR($B220 &lt; H$231, $B220 &gt; H$234), 0, H220-X220)</f>
        <v>0</v>
      </c>
      <c r="AO220" s="4">
        <f>IF(OR($B220 &lt; I$231, $B220 &gt; I$234), 0, I220-Y220)</f>
        <v>0</v>
      </c>
      <c r="AP220" s="4">
        <f>IF(OR($B220 &lt; J$231, $B220 &gt; J$234), 0, J220-Z220)</f>
        <v>0</v>
      </c>
      <c r="AQ220" s="4">
        <f>IF(OR($B220 &lt; K$231, $B220 &gt; K$234), 0, K220-AA220)</f>
        <v>0</v>
      </c>
      <c r="AR220" s="4">
        <f>IF(OR($B220 &lt; L$231, $B220 &gt; L$234), 0, L220-AB220)</f>
        <v>0</v>
      </c>
      <c r="AS220" s="4">
        <f>IF(OR($B220 &lt; M$231, $B220 &gt; M$234), 0, M220-AC220)</f>
        <v>0</v>
      </c>
      <c r="AT220" s="4">
        <f>IF(OR($B220 &lt; N$231, $B220 &gt; N$234), 0, N220-AD220)</f>
        <v>0</v>
      </c>
      <c r="AU220" s="4">
        <f>IF(OR($B220 &lt; O$231, $B220 &gt; O$234), 0, O220-AE220)</f>
        <v>0</v>
      </c>
      <c r="AV220" s="4">
        <f t="shared" ref="AV220:AW228" si="195">IF(OR($B220 &lt; P$231, $B220 &gt; P$234), 0, P220-AF220)</f>
        <v>0</v>
      </c>
      <c r="AW220" s="4">
        <f t="shared" si="195"/>
        <v>0</v>
      </c>
      <c r="AY220" s="2" t="e">
        <f t="shared" si="180"/>
        <v>#N/A</v>
      </c>
      <c r="AZ220" s="2" t="e">
        <f t="shared" si="180"/>
        <v>#N/A</v>
      </c>
      <c r="BA220" s="2" t="e">
        <f t="shared" si="180"/>
        <v>#N/A</v>
      </c>
      <c r="BB220" s="2" t="e">
        <f t="shared" si="180"/>
        <v>#N/A</v>
      </c>
      <c r="BC220" s="2" t="e">
        <f t="shared" si="180"/>
        <v>#N/A</v>
      </c>
      <c r="BD220" s="2" t="e">
        <f t="shared" si="180"/>
        <v>#N/A</v>
      </c>
      <c r="BE220" s="2" t="e">
        <f t="shared" si="180"/>
        <v>#N/A</v>
      </c>
      <c r="BF220" s="2" t="e">
        <f t="shared" si="180"/>
        <v>#N/A</v>
      </c>
      <c r="BG220" s="2" t="e">
        <f t="shared" si="180"/>
        <v>#N/A</v>
      </c>
      <c r="BH220" s="2" t="e">
        <f t="shared" si="180"/>
        <v>#N/A</v>
      </c>
      <c r="BI220" s="2" t="e">
        <f t="shared" si="180"/>
        <v>#N/A</v>
      </c>
      <c r="BJ220" s="2" t="e">
        <f t="shared" si="180"/>
        <v>#N/A</v>
      </c>
      <c r="BK220" s="2" t="e">
        <f t="shared" si="180"/>
        <v>#N/A</v>
      </c>
      <c r="BL220" s="2" t="e">
        <f t="shared" si="180"/>
        <v>#N/A</v>
      </c>
      <c r="BM220" s="2" t="e">
        <f t="shared" si="180"/>
        <v>#N/A</v>
      </c>
      <c r="BO220" s="2" t="str">
        <f t="shared" si="181"/>
        <v/>
      </c>
      <c r="BP220" s="2" t="str">
        <f t="shared" si="181"/>
        <v/>
      </c>
      <c r="BQ220" s="2" t="str">
        <f t="shared" si="181"/>
        <v/>
      </c>
      <c r="BR220" s="2" t="str">
        <f t="shared" si="181"/>
        <v/>
      </c>
      <c r="BS220" s="2" t="str">
        <f t="shared" si="181"/>
        <v/>
      </c>
      <c r="BT220" s="2" t="str">
        <f t="shared" si="181"/>
        <v/>
      </c>
      <c r="BU220" s="2" t="str">
        <f t="shared" si="181"/>
        <v/>
      </c>
      <c r="BV220" s="2" t="str">
        <f t="shared" si="181"/>
        <v/>
      </c>
      <c r="BW220" s="2" t="str">
        <f t="shared" si="181"/>
        <v/>
      </c>
      <c r="BX220" s="2" t="str">
        <f t="shared" si="181"/>
        <v/>
      </c>
      <c r="BY220" s="2" t="str">
        <f t="shared" si="181"/>
        <v/>
      </c>
      <c r="BZ220" s="2" t="str">
        <f t="shared" si="181"/>
        <v/>
      </c>
      <c r="CA220" s="2" t="str">
        <f t="shared" si="181"/>
        <v/>
      </c>
      <c r="CB220" s="2" t="str">
        <f t="shared" si="181"/>
        <v/>
      </c>
      <c r="CC220" s="2" t="str">
        <f t="shared" si="181"/>
        <v/>
      </c>
      <c r="CE220" s="2" t="str">
        <f t="shared" si="182"/>
        <v/>
      </c>
      <c r="CF220" s="2" t="str">
        <f t="shared" si="182"/>
        <v/>
      </c>
      <c r="CG220" s="2" t="str">
        <f t="shared" si="182"/>
        <v/>
      </c>
      <c r="CH220" s="2" t="str">
        <f t="shared" si="182"/>
        <v/>
      </c>
      <c r="CI220" s="2" t="str">
        <f t="shared" si="182"/>
        <v/>
      </c>
      <c r="CJ220" s="2" t="str">
        <f t="shared" si="182"/>
        <v/>
      </c>
      <c r="CK220" s="2" t="str">
        <f t="shared" si="182"/>
        <v/>
      </c>
      <c r="CL220" s="2" t="str">
        <f t="shared" si="182"/>
        <v/>
      </c>
      <c r="CM220" s="2" t="str">
        <f t="shared" si="182"/>
        <v/>
      </c>
      <c r="CN220" s="2" t="str">
        <f t="shared" si="182"/>
        <v/>
      </c>
      <c r="CO220" s="2" t="str">
        <f t="shared" si="182"/>
        <v/>
      </c>
      <c r="CP220" s="2" t="str">
        <f t="shared" si="182"/>
        <v/>
      </c>
      <c r="CQ220" s="2" t="str">
        <f t="shared" si="182"/>
        <v/>
      </c>
      <c r="CR220" s="2" t="str">
        <f t="shared" si="182"/>
        <v/>
      </c>
      <c r="CS220" s="2" t="str">
        <f t="shared" si="182"/>
        <v/>
      </c>
      <c r="CU220" s="2" t="str">
        <f t="shared" si="183"/>
        <v/>
      </c>
      <c r="CV220" s="2" t="str">
        <f t="shared" si="183"/>
        <v/>
      </c>
      <c r="CW220" s="2" t="str">
        <f t="shared" si="183"/>
        <v/>
      </c>
      <c r="CX220" s="2" t="str">
        <f t="shared" si="183"/>
        <v/>
      </c>
      <c r="CY220" s="2" t="str">
        <f t="shared" si="183"/>
        <v/>
      </c>
      <c r="CZ220" s="2" t="str">
        <f t="shared" si="183"/>
        <v/>
      </c>
      <c r="DA220" s="2" t="str">
        <f t="shared" si="183"/>
        <v/>
      </c>
      <c r="DB220" s="2" t="str">
        <f t="shared" si="183"/>
        <v/>
      </c>
      <c r="DC220" s="2" t="str">
        <f t="shared" si="183"/>
        <v/>
      </c>
      <c r="DD220" s="2" t="str">
        <f t="shared" si="183"/>
        <v/>
      </c>
      <c r="DE220" s="2" t="str">
        <f t="shared" si="183"/>
        <v/>
      </c>
      <c r="DF220" s="2" t="str">
        <f t="shared" si="183"/>
        <v/>
      </c>
      <c r="DG220" s="2" t="str">
        <f t="shared" si="183"/>
        <v/>
      </c>
      <c r="DH220" s="2" t="str">
        <f t="shared" si="183"/>
        <v/>
      </c>
      <c r="DI220" s="2" t="str">
        <f t="shared" si="183"/>
        <v/>
      </c>
      <c r="DK220" s="2">
        <f t="shared" si="190"/>
        <v>71.779182661290363</v>
      </c>
      <c r="DL220" s="2">
        <f t="shared" si="190"/>
        <v>81.89584145894429</v>
      </c>
      <c r="DM220" s="2">
        <f t="shared" si="190"/>
        <v>89.128731488269807</v>
      </c>
      <c r="DN220" s="2">
        <f t="shared" si="190"/>
        <v>81.766361853832464</v>
      </c>
      <c r="DO220" s="2">
        <f t="shared" si="190"/>
        <v>103.04154362170084</v>
      </c>
      <c r="DP220" s="2">
        <f t="shared" si="190"/>
        <v>96.45922760695187</v>
      </c>
      <c r="DQ220" s="2">
        <f t="shared" si="190"/>
        <v>97.365217192082099</v>
      </c>
      <c r="DR220" s="2">
        <f t="shared" si="190"/>
        <v>99.90637023460414</v>
      </c>
      <c r="DS220" s="2">
        <f t="shared" si="190"/>
        <v>75.332551612903217</v>
      </c>
      <c r="DT220" s="2">
        <f t="shared" si="190"/>
        <v>74.678364849833173</v>
      </c>
      <c r="DU220" s="2">
        <f t="shared" si="190"/>
        <v>83.540247608453825</v>
      </c>
      <c r="DV220" s="2">
        <f t="shared" si="190"/>
        <v>85.415043071847506</v>
      </c>
      <c r="DW220" s="2">
        <f t="shared" si="190"/>
        <v>98.511282531194269</v>
      </c>
      <c r="DX220" s="2">
        <f t="shared" si="190"/>
        <v>72.148028186274516</v>
      </c>
      <c r="DY220" s="2">
        <f t="shared" si="190"/>
        <v>62.45193787629993</v>
      </c>
      <c r="EA220" s="2">
        <f t="shared" si="164"/>
        <v>43.469019074091825</v>
      </c>
      <c r="EB220" s="2">
        <f t="shared" si="164"/>
        <v>49.784261966846707</v>
      </c>
      <c r="EC220" s="2">
        <f t="shared" si="164"/>
        <v>42.971653846153842</v>
      </c>
      <c r="ED220" s="2">
        <f t="shared" si="164"/>
        <v>41.423949375530484</v>
      </c>
      <c r="EE220" s="2">
        <f t="shared" si="164"/>
        <v>43.296868899255017</v>
      </c>
      <c r="EF220" s="2">
        <f t="shared" si="163"/>
        <v>27.449093034183022</v>
      </c>
      <c r="EG220" s="2">
        <f t="shared" si="163"/>
        <v>39.43460827589405</v>
      </c>
      <c r="EH220" s="2">
        <f t="shared" si="163"/>
        <v>32.942594824256474</v>
      </c>
      <c r="EI220" s="2">
        <f t="shared" si="163"/>
        <v>30.625255668282264</v>
      </c>
      <c r="EJ220" s="2">
        <f t="shared" si="163"/>
        <v>33.632198185291301</v>
      </c>
      <c r="EK220" s="2">
        <f t="shared" si="135"/>
        <v>32.528122926578369</v>
      </c>
      <c r="EL220" s="2">
        <f t="shared" si="135"/>
        <v>34.380935424354234</v>
      </c>
      <c r="EM220" s="2">
        <f t="shared" si="135"/>
        <v>40.127836547610762</v>
      </c>
      <c r="EN220" s="2">
        <f t="shared" si="135"/>
        <v>36.849461993298718</v>
      </c>
      <c r="EO220" s="2">
        <f t="shared" si="135"/>
        <v>38.539786864241556</v>
      </c>
      <c r="EQ220" s="2">
        <f t="shared" si="191"/>
        <v>48.255883088145033</v>
      </c>
      <c r="ER220" s="2">
        <f t="shared" si="191"/>
        <v>45.621523882170308</v>
      </c>
      <c r="ES220" s="2">
        <f t="shared" si="191"/>
        <v>43.551246913106141</v>
      </c>
      <c r="ET220" s="2">
        <f t="shared" si="191"/>
        <v>40.916403139357222</v>
      </c>
      <c r="EU220" s="2">
        <f t="shared" si="191"/>
        <v>41.836927963016748</v>
      </c>
      <c r="EV220" s="2">
        <f t="shared" si="191"/>
        <v>39.839702654375209</v>
      </c>
      <c r="EW220" s="2">
        <f t="shared" si="191"/>
        <v>41.873239334092624</v>
      </c>
      <c r="EX220" s="2">
        <f t="shared" si="191"/>
        <v>38.394213645011284</v>
      </c>
      <c r="EY220" s="2">
        <f t="shared" si="191"/>
        <v>34.527739739377587</v>
      </c>
      <c r="EZ220" s="2">
        <f t="shared" si="191"/>
        <v>34.700085765420518</v>
      </c>
      <c r="FA220" s="2">
        <f t="shared" si="191"/>
        <v>33.57296618929842</v>
      </c>
      <c r="FB220" s="2">
        <f t="shared" si="191"/>
        <v>34.481005259163275</v>
      </c>
      <c r="FC220" s="2">
        <f t="shared" si="191"/>
        <v>41.685082350524119</v>
      </c>
      <c r="FD220" s="2">
        <f t="shared" si="191"/>
        <v>37.73704507243945</v>
      </c>
      <c r="FE220" s="2">
        <f t="shared" si="191"/>
        <v>38.379570761515367</v>
      </c>
      <c r="FG220" s="2">
        <f t="shared" si="192"/>
        <v>0.99999999999998035</v>
      </c>
      <c r="FH220" s="2">
        <f t="shared" si="192"/>
        <v>0.9999999999999809</v>
      </c>
      <c r="FI220" s="2">
        <f t="shared" si="192"/>
        <v>0.99999999999998401</v>
      </c>
      <c r="FJ220" s="2">
        <f t="shared" si="192"/>
        <v>0.99999999999998634</v>
      </c>
      <c r="FK220" s="2">
        <f t="shared" si="192"/>
        <v>0.99999999999998612</v>
      </c>
      <c r="FL220" s="2">
        <f t="shared" si="192"/>
        <v>0.9999999999999849</v>
      </c>
      <c r="FM220" s="2">
        <f t="shared" si="192"/>
        <v>0.99999999999998301</v>
      </c>
      <c r="FN220" s="2">
        <f t="shared" si="192"/>
        <v>0.9999999999999839</v>
      </c>
      <c r="FO220" s="2">
        <f t="shared" si="192"/>
        <v>0.99999999999998546</v>
      </c>
      <c r="FP220" s="2">
        <f t="shared" si="192"/>
        <v>0.99999999999998523</v>
      </c>
      <c r="FQ220" s="2">
        <f t="shared" si="192"/>
        <v>0.99999999999998568</v>
      </c>
      <c r="FR220" s="2">
        <f t="shared" si="192"/>
        <v>0.99999999999998457</v>
      </c>
      <c r="FS220" s="2">
        <f t="shared" si="192"/>
        <v>0.99999999999968614</v>
      </c>
      <c r="FT220" s="2">
        <f t="shared" si="192"/>
        <v>0.99999999999662226</v>
      </c>
      <c r="FU220" s="2">
        <f t="shared" si="192"/>
        <v>0.99999999997694189</v>
      </c>
      <c r="FW220" s="2">
        <f t="shared" si="184"/>
        <v>0.99999487016938715</v>
      </c>
      <c r="FX220" s="2">
        <f t="shared" si="184"/>
        <v>0.99999710931563757</v>
      </c>
      <c r="FY220" s="2">
        <f t="shared" si="184"/>
        <v>0.99999764116524303</v>
      </c>
      <c r="FZ220" s="2">
        <f t="shared" si="184"/>
        <v>0.99999805101720385</v>
      </c>
      <c r="GA220" s="2">
        <f t="shared" si="184"/>
        <v>0.99999781459661485</v>
      </c>
      <c r="GB220" s="2">
        <f t="shared" si="184"/>
        <v>0.99999759477514738</v>
      </c>
      <c r="GC220" s="2">
        <f t="shared" si="184"/>
        <v>0.99999718425854689</v>
      </c>
      <c r="GD220" s="2">
        <f t="shared" si="184"/>
        <v>0.99999839495649534</v>
      </c>
      <c r="GE220" s="2">
        <f t="shared" si="184"/>
        <v>0.99999854362735008</v>
      </c>
      <c r="GF220" s="2">
        <f t="shared" si="184"/>
        <v>0.99999845785227692</v>
      </c>
      <c r="GG220" s="2">
        <f t="shared" si="184"/>
        <v>0.99999812315437109</v>
      </c>
      <c r="GH220" s="2">
        <f t="shared" si="184"/>
        <v>0.99999739151748901</v>
      </c>
      <c r="GI220" s="2">
        <f t="shared" si="184"/>
        <v>0.99998892450779064</v>
      </c>
      <c r="GJ220" s="2">
        <f t="shared" si="184"/>
        <v>0.99996385538644206</v>
      </c>
      <c r="GK220" s="2">
        <f t="shared" si="184"/>
        <v>0.99991030954632387</v>
      </c>
      <c r="GM220" s="107">
        <f t="shared" si="185"/>
        <v>0</v>
      </c>
      <c r="GN220" s="107">
        <f t="shared" si="185"/>
        <v>0</v>
      </c>
      <c r="GO220" s="107">
        <f t="shared" si="185"/>
        <v>0</v>
      </c>
      <c r="GP220" s="107">
        <f t="shared" si="185"/>
        <v>0</v>
      </c>
      <c r="GQ220" s="107">
        <f t="shared" si="185"/>
        <v>0</v>
      </c>
      <c r="GR220" s="107">
        <f t="shared" si="185"/>
        <v>0</v>
      </c>
      <c r="GS220" s="107">
        <f t="shared" si="185"/>
        <v>0</v>
      </c>
      <c r="GT220" s="107">
        <f t="shared" si="185"/>
        <v>0</v>
      </c>
      <c r="GU220" s="107">
        <f t="shared" si="185"/>
        <v>0</v>
      </c>
      <c r="GV220" s="107">
        <f t="shared" si="185"/>
        <v>0</v>
      </c>
      <c r="GW220" s="107">
        <f t="shared" si="185"/>
        <v>0</v>
      </c>
      <c r="GX220" s="107">
        <f t="shared" si="185"/>
        <v>0</v>
      </c>
      <c r="GY220" s="107">
        <f t="shared" si="185"/>
        <v>0</v>
      </c>
      <c r="GZ220" s="107">
        <f t="shared" si="185"/>
        <v>0</v>
      </c>
      <c r="HA220" s="107">
        <f t="shared" si="185"/>
        <v>0</v>
      </c>
      <c r="HC220" s="107">
        <f t="shared" si="193"/>
        <v>0</v>
      </c>
      <c r="HD220" s="107">
        <f t="shared" si="193"/>
        <v>0</v>
      </c>
      <c r="HE220" s="107">
        <f t="shared" si="193"/>
        <v>0</v>
      </c>
      <c r="HF220" s="107">
        <f t="shared" si="189"/>
        <v>0</v>
      </c>
      <c r="HG220" s="107">
        <f t="shared" si="189"/>
        <v>0</v>
      </c>
      <c r="HH220" s="107">
        <f t="shared" si="189"/>
        <v>0</v>
      </c>
      <c r="HI220" s="107">
        <f t="shared" si="166"/>
        <v>0</v>
      </c>
      <c r="HJ220" s="107">
        <f t="shared" si="166"/>
        <v>0</v>
      </c>
      <c r="HK220" s="107">
        <f t="shared" si="166"/>
        <v>0</v>
      </c>
      <c r="HL220" s="107">
        <f t="shared" si="166"/>
        <v>0</v>
      </c>
      <c r="HM220" s="107">
        <f t="shared" si="166"/>
        <v>0</v>
      </c>
      <c r="HN220" s="107">
        <f t="shared" si="166"/>
        <v>0</v>
      </c>
      <c r="HO220" s="107">
        <f t="shared" si="149"/>
        <v>0</v>
      </c>
      <c r="HP220" s="107">
        <f t="shared" si="149"/>
        <v>0</v>
      </c>
      <c r="HQ220" s="107">
        <f t="shared" si="149"/>
        <v>0</v>
      </c>
      <c r="HS220" s="107">
        <f t="shared" si="186"/>
        <v>5.4063656246495506E-146</v>
      </c>
      <c r="HT220" s="107">
        <f t="shared" si="186"/>
        <v>5.0840464044116978E-169</v>
      </c>
      <c r="HU220" s="107">
        <f t="shared" si="186"/>
        <v>2.7338479946245002E-181</v>
      </c>
      <c r="HV220" s="107">
        <f t="shared" si="186"/>
        <v>1.7591949479008575E-221</v>
      </c>
      <c r="HW220" s="107">
        <f t="shared" si="186"/>
        <v>2.2453571710707134E-222</v>
      </c>
      <c r="HX220" s="107">
        <f t="shared" si="186"/>
        <v>4.2258196771432282E-218</v>
      </c>
      <c r="HY220" s="107">
        <f t="shared" si="186"/>
        <v>2.0056785394808279E-219</v>
      </c>
      <c r="HZ220" s="107">
        <f t="shared" si="186"/>
        <v>5.8977483153854323E-232</v>
      </c>
      <c r="IA220" s="107">
        <f t="shared" si="186"/>
        <v>2.7998958375348626E-251</v>
      </c>
      <c r="IB220" s="107">
        <f t="shared" si="186"/>
        <v>2.9600892215290712E-264</v>
      </c>
      <c r="IC220" s="107">
        <f t="shared" si="186"/>
        <v>1.1409759488959285E-263</v>
      </c>
      <c r="ID220" s="107">
        <f t="shared" si="186"/>
        <v>2.2678741865658105E-223</v>
      </c>
      <c r="IE220" s="107">
        <f t="shared" si="186"/>
        <v>1.8945367583799232E-207</v>
      </c>
      <c r="IF220" s="107">
        <f t="shared" si="186"/>
        <v>6.826118519599786E-207</v>
      </c>
      <c r="IG220" s="107">
        <f t="shared" si="186"/>
        <v>9.4799525253889212E-226</v>
      </c>
      <c r="II220" s="107">
        <f t="shared" si="187"/>
        <v>7.995646445348639E-53</v>
      </c>
      <c r="IJ220" s="107">
        <f t="shared" si="187"/>
        <v>2.390429399649204E-64</v>
      </c>
      <c r="IK220" s="107">
        <f t="shared" si="187"/>
        <v>1.0632128875646666E-69</v>
      </c>
      <c r="IL220" s="107">
        <f t="shared" si="187"/>
        <v>2.9913109183227771E-85</v>
      </c>
      <c r="IM220" s="107">
        <f t="shared" si="187"/>
        <v>1.193891958341349E-84</v>
      </c>
      <c r="IN220" s="107">
        <f t="shared" si="187"/>
        <v>8.8705693270633956E-83</v>
      </c>
      <c r="IO220" s="107">
        <f t="shared" si="187"/>
        <v>3.5647922195634971E-82</v>
      </c>
      <c r="IP220" s="107">
        <f t="shared" si="187"/>
        <v>1.4769806560373589E-90</v>
      </c>
      <c r="IQ220" s="107">
        <f t="shared" si="187"/>
        <v>4.3588547014148203E-98</v>
      </c>
      <c r="IR220" s="107">
        <f t="shared" si="187"/>
        <v>4.4457020255369505E-103</v>
      </c>
      <c r="IS220" s="107">
        <f t="shared" si="187"/>
        <v>3.4818274065489583E-101</v>
      </c>
      <c r="IT220" s="107">
        <f t="shared" si="187"/>
        <v>2.0437709414594511E-84</v>
      </c>
      <c r="IU220" s="107">
        <f t="shared" si="187"/>
        <v>3.3782838670207356E-77</v>
      </c>
      <c r="IV220" s="107">
        <f t="shared" si="187"/>
        <v>8.9513165359053065E-75</v>
      </c>
      <c r="IW220" s="107">
        <f t="shared" si="187"/>
        <v>6.1666115392987075E-69</v>
      </c>
      <c r="IY220" s="107">
        <f t="shared" si="188"/>
        <v>7.995646445348639E-53</v>
      </c>
      <c r="IZ220" s="107">
        <f t="shared" si="188"/>
        <v>2.390429399649204E-64</v>
      </c>
      <c r="JA220" s="107">
        <f t="shared" si="188"/>
        <v>1.0632128875646666E-69</v>
      </c>
      <c r="JB220" s="107">
        <f t="shared" si="188"/>
        <v>2.9913109183227771E-85</v>
      </c>
      <c r="JC220" s="107">
        <f t="shared" si="188"/>
        <v>1.193891958341349E-84</v>
      </c>
      <c r="JD220" s="107">
        <f t="shared" si="188"/>
        <v>8.8705693270633956E-83</v>
      </c>
      <c r="JE220" s="107">
        <f t="shared" si="188"/>
        <v>3.5647922195634971E-82</v>
      </c>
      <c r="JF220" s="107">
        <f t="shared" si="188"/>
        <v>1.4769806560373589E-90</v>
      </c>
      <c r="JG220" s="107">
        <f t="shared" si="188"/>
        <v>4.3588547014148203E-98</v>
      </c>
      <c r="JH220" s="107">
        <f t="shared" si="188"/>
        <v>4.4457020255369505E-103</v>
      </c>
      <c r="JI220" s="107">
        <f t="shared" si="188"/>
        <v>3.4818274065489583E-101</v>
      </c>
      <c r="JJ220" s="107">
        <f t="shared" si="188"/>
        <v>2.0437709414594511E-84</v>
      </c>
      <c r="JK220" s="107">
        <f t="shared" si="188"/>
        <v>3.3782838670207356E-77</v>
      </c>
      <c r="JL220" s="107">
        <f t="shared" si="188"/>
        <v>8.9513165359053065E-75</v>
      </c>
      <c r="JM220" s="107">
        <f t="shared" si="188"/>
        <v>6.1666115392987075E-69</v>
      </c>
    </row>
    <row r="221" spans="2:273" x14ac:dyDescent="0.25">
      <c r="B221" s="2">
        <v>193</v>
      </c>
      <c r="C221" s="37">
        <v>49.854999999999997</v>
      </c>
      <c r="D221" s="37">
        <v>48.661000000000001</v>
      </c>
      <c r="E221" s="37">
        <v>45.29</v>
      </c>
      <c r="F221" s="37">
        <v>42.133000000000003</v>
      </c>
      <c r="G221" s="37">
        <v>44.783000000000001</v>
      </c>
      <c r="H221" s="37">
        <v>44.15</v>
      </c>
      <c r="I221" s="37">
        <v>45.283000000000001</v>
      </c>
      <c r="J221" s="37">
        <v>39.799999999999997</v>
      </c>
      <c r="K221" s="37">
        <v>37.799999999999997</v>
      </c>
      <c r="L221" s="37">
        <v>36.417000000000002</v>
      </c>
      <c r="M221" s="37">
        <v>35.433</v>
      </c>
      <c r="N221" s="37">
        <v>35.883000000000003</v>
      </c>
      <c r="O221" s="37">
        <v>42.167000000000002</v>
      </c>
      <c r="P221" s="37">
        <v>38.883000000000003</v>
      </c>
      <c r="Q221" s="37">
        <v>40.767000000000003</v>
      </c>
      <c r="S221" s="4" t="e">
        <f>AY221 + (C$3 * _xlfn.NORM.DIST($B221, C$7, ABS(C$11), FALSE) * _xlfn.NORM.DIST(($B221 - C$7)*C$15, 0, ABS(C$11), TRUE) * 2)
               + (C$4 * _xlfn.NORM.DIST($B221, C$8, ABS(C$12), FALSE) * _xlfn.NORM.DIST(($B221 - C$8)*C$16, 0, ABS(C$12), TRUE) * 2)
               + (C$5 * _xlfn.NORM.DIST($B221, C$9, ABS(C$13), FALSE) * _xlfn.NORM.DIST(($B221 - C$9)*C$17, 0, ABS(C$13), TRUE) * 2)
               + (C$6 * _xlfn.NORM.DIST($B221, C$10, ABS(C$14), FALSE) * _xlfn.NORM.DIST(($B221 - C$10)*C$18, 0, ABS(C$14), TRUE) * 2)</f>
        <v>#N/A</v>
      </c>
      <c r="T221" s="4" t="e">
        <f>AZ221 + (D$3 * _xlfn.NORM.DIST($B221, D$7, ABS(D$11), FALSE) * _xlfn.NORM.DIST(($B221 - D$7)*D$15, 0, ABS(D$11), TRUE) * 2)
               + (D$4 * _xlfn.NORM.DIST($B221, D$8, ABS(D$12), FALSE) * _xlfn.NORM.DIST(($B221 - D$8)*D$16, 0, ABS(D$12), TRUE) * 2)
               + (D$5 * _xlfn.NORM.DIST($B221, D$9, ABS(D$13), FALSE) * _xlfn.NORM.DIST(($B221 - D$9)*D$17, 0, ABS(D$13), TRUE) * 2)
               + (D$6 * _xlfn.NORM.DIST($B221, D$10, ABS(D$14), FALSE) * _xlfn.NORM.DIST(($B221 - D$10)*D$18, 0, ABS(D$14), TRUE) * 2)</f>
        <v>#N/A</v>
      </c>
      <c r="U221" s="4" t="e">
        <f>BA221 + (E$3 * _xlfn.NORM.DIST($B221, E$7, ABS(E$11), FALSE) * _xlfn.NORM.DIST(($B221 - E$7)*E$15, 0, ABS(E$11), TRUE) * 2)
               + (E$4 * _xlfn.NORM.DIST($B221, E$8, ABS(E$12), FALSE) * _xlfn.NORM.DIST(($B221 - E$8)*E$16, 0, ABS(E$12), TRUE) * 2)
               + (E$5 * _xlfn.NORM.DIST($B221, E$9, ABS(E$13), FALSE) * _xlfn.NORM.DIST(($B221 - E$9)*E$17, 0, ABS(E$13), TRUE) * 2)
               + (E$6 * _xlfn.NORM.DIST($B221, E$10, ABS(E$14), FALSE) * _xlfn.NORM.DIST(($B221 - E$10)*E$18, 0, ABS(E$14), TRUE) * 2)</f>
        <v>#N/A</v>
      </c>
      <c r="V221" s="4" t="e">
        <f>BB221 + (F$3 * _xlfn.NORM.DIST($B221, F$7, ABS(F$11), FALSE) * _xlfn.NORM.DIST(($B221 - F$7)*F$15, 0, ABS(F$11), TRUE) * 2)
               + (F$4 * _xlfn.NORM.DIST($B221, F$8, ABS(F$12), FALSE) * _xlfn.NORM.DIST(($B221 - F$8)*F$16, 0, ABS(F$12), TRUE) * 2)
               + (F$5 * _xlfn.NORM.DIST($B221, F$9, ABS(F$13), FALSE) * _xlfn.NORM.DIST(($B221 - F$9)*F$17, 0, ABS(F$13), TRUE) * 2)
               + (F$6 * _xlfn.NORM.DIST($B221, F$10, ABS(F$14), FALSE) * _xlfn.NORM.DIST(($B221 - F$10)*F$18, 0, ABS(F$14), TRUE) * 2)</f>
        <v>#N/A</v>
      </c>
      <c r="W221" s="4" t="e">
        <f>BC221 + (G$3 * _xlfn.NORM.DIST($B221, G$7, ABS(G$11), FALSE) * _xlfn.NORM.DIST(($B221 - G$7)*G$15, 0, ABS(G$11), TRUE) * 2)
               + (G$4 * _xlfn.NORM.DIST($B221, G$8, ABS(G$12), FALSE) * _xlfn.NORM.DIST(($B221 - G$8)*G$16, 0, ABS(G$12), TRUE) * 2)
               + (G$5 * _xlfn.NORM.DIST($B221, G$9, ABS(G$13), FALSE) * _xlfn.NORM.DIST(($B221 - G$9)*G$17, 0, ABS(G$13), TRUE) * 2)
               + (G$6 * _xlfn.NORM.DIST($B221, G$10, ABS(G$14), FALSE) * _xlfn.NORM.DIST(($B221 - G$10)*G$18, 0, ABS(G$14), TRUE) * 2)</f>
        <v>#N/A</v>
      </c>
      <c r="X221" s="4" t="e">
        <f>BD221 + (H$3 * _xlfn.NORM.DIST($B221, H$7, ABS(H$11), FALSE) * _xlfn.NORM.DIST(($B221 - H$7)*H$15, 0, ABS(H$11), TRUE) * 2)
               + (H$4 * _xlfn.NORM.DIST($B221, H$8, ABS(H$12), FALSE) * _xlfn.NORM.DIST(($B221 - H$8)*H$16, 0, ABS(H$12), TRUE) * 2)
               + (H$5 * _xlfn.NORM.DIST($B221, H$9, ABS(H$13), FALSE) * _xlfn.NORM.DIST(($B221 - H$9)*H$17, 0, ABS(H$13), TRUE) * 2)
               + (H$6 * _xlfn.NORM.DIST($B221, H$10, ABS(H$14), FALSE) * _xlfn.NORM.DIST(($B221 - H$10)*H$18, 0, ABS(H$14), TRUE) * 2)</f>
        <v>#N/A</v>
      </c>
      <c r="Y221" s="4" t="e">
        <f>BE221 + (I$3 * _xlfn.NORM.DIST($B221, I$7, ABS(I$11), FALSE) * _xlfn.NORM.DIST(($B221 - I$7)*I$15, 0, ABS(I$11), TRUE) * 2)
               + (I$4 * _xlfn.NORM.DIST($B221, I$8, ABS(I$12), FALSE) * _xlfn.NORM.DIST(($B221 - I$8)*I$16, 0, ABS(I$12), TRUE) * 2)
               + (I$5 * _xlfn.NORM.DIST($B221, I$9, ABS(I$13), FALSE) * _xlfn.NORM.DIST(($B221 - I$9)*I$17, 0, ABS(I$13), TRUE) * 2)
               + (I$6 * _xlfn.NORM.DIST($B221, I$10, ABS(I$14), FALSE) * _xlfn.NORM.DIST(($B221 - I$10)*I$18, 0, ABS(I$14), TRUE) * 2)</f>
        <v>#N/A</v>
      </c>
      <c r="Z221" s="4" t="e">
        <f>BF221 + (J$3 * _xlfn.NORM.DIST($B221, J$7, ABS(J$11), FALSE) * _xlfn.NORM.DIST(($B221 - J$7)*J$15, 0, ABS(J$11), TRUE) * 2)
               + (J$4 * _xlfn.NORM.DIST($B221, J$8, ABS(J$12), FALSE) * _xlfn.NORM.DIST(($B221 - J$8)*J$16, 0, ABS(J$12), TRUE) * 2)
               + (J$5 * _xlfn.NORM.DIST($B221, J$9, ABS(J$13), FALSE) * _xlfn.NORM.DIST(($B221 - J$9)*J$17, 0, ABS(J$13), TRUE) * 2)
               + (J$6 * _xlfn.NORM.DIST($B221, J$10, ABS(J$14), FALSE) * _xlfn.NORM.DIST(($B221 - J$10)*J$18, 0, ABS(J$14), TRUE) * 2)</f>
        <v>#N/A</v>
      </c>
      <c r="AA221" s="4" t="e">
        <f>BG221 + (K$3 * _xlfn.NORM.DIST($B221, K$7, ABS(K$11), FALSE) * _xlfn.NORM.DIST(($B221 - K$7)*K$15, 0, ABS(K$11), TRUE) * 2)
               + (K$4 * _xlfn.NORM.DIST($B221, K$8, ABS(K$12), FALSE) * _xlfn.NORM.DIST(($B221 - K$8)*K$16, 0, ABS(K$12), TRUE) * 2)
               + (K$5 * _xlfn.NORM.DIST($B221, K$9, ABS(K$13), FALSE) * _xlfn.NORM.DIST(($B221 - K$9)*K$17, 0, ABS(K$13), TRUE) * 2)
               + (K$6 * _xlfn.NORM.DIST($B221, K$10, ABS(K$14), FALSE) * _xlfn.NORM.DIST(($B221 - K$10)*K$18, 0, ABS(K$14), TRUE) * 2)</f>
        <v>#N/A</v>
      </c>
      <c r="AB221" s="4" t="e">
        <f>BH221 + (L$3 * _xlfn.NORM.DIST($B221, L$7, ABS(L$11), FALSE) * _xlfn.NORM.DIST(($B221 - L$7)*L$15, 0, ABS(L$11), TRUE) * 2)
               + (L$4 * _xlfn.NORM.DIST($B221, L$8, ABS(L$12), FALSE) * _xlfn.NORM.DIST(($B221 - L$8)*L$16, 0, ABS(L$12), TRUE) * 2)
               + (L$5 * _xlfn.NORM.DIST($B221, L$9, ABS(L$13), FALSE) * _xlfn.NORM.DIST(($B221 - L$9)*L$17, 0, ABS(L$13), TRUE) * 2)
               + (L$6 * _xlfn.NORM.DIST($B221, L$10, ABS(L$14), FALSE) * _xlfn.NORM.DIST(($B221 - L$10)*L$18, 0, ABS(L$14), TRUE) * 2)</f>
        <v>#N/A</v>
      </c>
      <c r="AC221" s="4" t="e">
        <f>BI221 + (M$3 * _xlfn.NORM.DIST($B221, M$7, ABS(M$11), FALSE) * _xlfn.NORM.DIST(($B221 - M$7)*M$15, 0, ABS(M$11), TRUE) * 2)
               + (M$4 * _xlfn.NORM.DIST($B221, M$8, ABS(M$12), FALSE) * _xlfn.NORM.DIST(($B221 - M$8)*M$16, 0, ABS(M$12), TRUE) * 2)
               + (M$5 * _xlfn.NORM.DIST($B221, M$9, ABS(M$13), FALSE) * _xlfn.NORM.DIST(($B221 - M$9)*M$17, 0, ABS(M$13), TRUE) * 2)
               + (M$6 * _xlfn.NORM.DIST($B221, M$10, ABS(M$14), FALSE) * _xlfn.NORM.DIST(($B221 - M$10)*M$18, 0, ABS(M$14), TRUE) * 2)</f>
        <v>#N/A</v>
      </c>
      <c r="AD221" s="4" t="e">
        <f>BJ221 + (N$3 * _xlfn.NORM.DIST($B221, N$7, ABS(N$11), FALSE) * _xlfn.NORM.DIST(($B221 - N$7)*N$15, 0, ABS(N$11), TRUE) * 2)
               + (N$4 * _xlfn.NORM.DIST($B221, N$8, ABS(N$12), FALSE) * _xlfn.NORM.DIST(($B221 - N$8)*N$16, 0, ABS(N$12), TRUE) * 2)
               + (N$5 * _xlfn.NORM.DIST($B221, N$9, ABS(N$13), FALSE) * _xlfn.NORM.DIST(($B221 - N$9)*N$17, 0, ABS(N$13), TRUE) * 2)
               + (N$6 * _xlfn.NORM.DIST($B221, N$10, ABS(N$14), FALSE) * _xlfn.NORM.DIST(($B221 - N$10)*N$18, 0, ABS(N$14), TRUE) * 2)</f>
        <v>#N/A</v>
      </c>
      <c r="AE221" s="4" t="e">
        <f>BK221 + (O$3 * _xlfn.NORM.DIST($B221, O$7, ABS(O$11), FALSE) * _xlfn.NORM.DIST(($B221 - O$7)*O$15, 0, ABS(O$11), TRUE) * 2)
               + (O$4 * _xlfn.NORM.DIST($B221, O$8, ABS(O$12), FALSE) * _xlfn.NORM.DIST(($B221 - O$8)*O$16, 0, ABS(O$12), TRUE) * 2)
               + (O$5 * _xlfn.NORM.DIST($B221, O$9, ABS(O$13), FALSE) * _xlfn.NORM.DIST(($B221 - O$9)*O$17, 0, ABS(O$13), TRUE) * 2)
               + (O$6 * _xlfn.NORM.DIST($B221, O$10, ABS(O$14), FALSE) * _xlfn.NORM.DIST(($B221 - O$10)*O$18, 0, ABS(O$14), TRUE) * 2)</f>
        <v>#N/A</v>
      </c>
      <c r="AF221" s="4" t="e">
        <f t="shared" si="194"/>
        <v>#N/A</v>
      </c>
      <c r="AG221" s="4" t="e">
        <f t="shared" si="194"/>
        <v>#N/A</v>
      </c>
      <c r="AI221" s="4">
        <f>IF(OR($B221 &lt; C$231, $B221 &gt; C$234), 0, C221-S221)</f>
        <v>0</v>
      </c>
      <c r="AJ221" s="4">
        <f>IF(OR($B221 &lt; D$231, $B221 &gt; D$234), 0, D221-T221)</f>
        <v>0</v>
      </c>
      <c r="AK221" s="4">
        <f>IF(OR($B221 &lt; E$231, $B221 &gt; E$234), 0, E221-U221)</f>
        <v>0</v>
      </c>
      <c r="AL221" s="4">
        <f>IF(OR($B221 &lt; F$231, $B221 &gt; F$234), 0, F221-V221)</f>
        <v>0</v>
      </c>
      <c r="AM221" s="4">
        <f>IF(OR($B221 &lt; G$231, $B221 &gt; G$234), 0, G221-W221)</f>
        <v>0</v>
      </c>
      <c r="AN221" s="4">
        <f>IF(OR($B221 &lt; H$231, $B221 &gt; H$234), 0, H221-X221)</f>
        <v>0</v>
      </c>
      <c r="AO221" s="4">
        <f>IF(OR($B221 &lt; I$231, $B221 &gt; I$234), 0, I221-Y221)</f>
        <v>0</v>
      </c>
      <c r="AP221" s="4">
        <f>IF(OR($B221 &lt; J$231, $B221 &gt; J$234), 0, J221-Z221)</f>
        <v>0</v>
      </c>
      <c r="AQ221" s="4">
        <f>IF(OR($B221 &lt; K$231, $B221 &gt; K$234), 0, K221-AA221)</f>
        <v>0</v>
      </c>
      <c r="AR221" s="4">
        <f>IF(OR($B221 &lt; L$231, $B221 &gt; L$234), 0, L221-AB221)</f>
        <v>0</v>
      </c>
      <c r="AS221" s="4">
        <f>IF(OR($B221 &lt; M$231, $B221 &gt; M$234), 0, M221-AC221)</f>
        <v>0</v>
      </c>
      <c r="AT221" s="4">
        <f>IF(OR($B221 &lt; N$231, $B221 &gt; N$234), 0, N221-AD221)</f>
        <v>0</v>
      </c>
      <c r="AU221" s="4">
        <f>IF(OR($B221 &lt; O$231, $B221 &gt; O$234), 0, O221-AE221)</f>
        <v>0</v>
      </c>
      <c r="AV221" s="4">
        <f t="shared" si="195"/>
        <v>0</v>
      </c>
      <c r="AW221" s="4">
        <f t="shared" si="195"/>
        <v>0</v>
      </c>
      <c r="AY221" s="2" t="e">
        <f t="shared" si="180"/>
        <v>#N/A</v>
      </c>
      <c r="AZ221" s="2" t="e">
        <f t="shared" si="180"/>
        <v>#N/A</v>
      </c>
      <c r="BA221" s="2" t="e">
        <f t="shared" si="180"/>
        <v>#N/A</v>
      </c>
      <c r="BB221" s="2" t="e">
        <f t="shared" si="180"/>
        <v>#N/A</v>
      </c>
      <c r="BC221" s="2" t="e">
        <f t="shared" si="180"/>
        <v>#N/A</v>
      </c>
      <c r="BD221" s="2" t="e">
        <f t="shared" si="180"/>
        <v>#N/A</v>
      </c>
      <c r="BE221" s="2" t="e">
        <f t="shared" si="180"/>
        <v>#N/A</v>
      </c>
      <c r="BF221" s="2" t="e">
        <f t="shared" si="180"/>
        <v>#N/A</v>
      </c>
      <c r="BG221" s="2" t="e">
        <f t="shared" si="180"/>
        <v>#N/A</v>
      </c>
      <c r="BH221" s="2" t="e">
        <f t="shared" si="180"/>
        <v>#N/A</v>
      </c>
      <c r="BI221" s="2" t="e">
        <f t="shared" si="180"/>
        <v>#N/A</v>
      </c>
      <c r="BJ221" s="2" t="e">
        <f t="shared" si="180"/>
        <v>#N/A</v>
      </c>
      <c r="BK221" s="2" t="e">
        <f t="shared" si="180"/>
        <v>#N/A</v>
      </c>
      <c r="BL221" s="2" t="e">
        <f t="shared" si="180"/>
        <v>#N/A</v>
      </c>
      <c r="BM221" s="2" t="e">
        <f t="shared" si="180"/>
        <v>#N/A</v>
      </c>
      <c r="BO221" s="2" t="str">
        <f t="shared" si="181"/>
        <v/>
      </c>
      <c r="BP221" s="2" t="str">
        <f t="shared" si="181"/>
        <v/>
      </c>
      <c r="BQ221" s="2" t="str">
        <f t="shared" si="181"/>
        <v/>
      </c>
      <c r="BR221" s="2" t="str">
        <f t="shared" si="181"/>
        <v/>
      </c>
      <c r="BS221" s="2" t="str">
        <f t="shared" si="181"/>
        <v/>
      </c>
      <c r="BT221" s="2" t="str">
        <f t="shared" si="181"/>
        <v/>
      </c>
      <c r="BU221" s="2" t="str">
        <f t="shared" si="181"/>
        <v/>
      </c>
      <c r="BV221" s="2" t="str">
        <f t="shared" si="181"/>
        <v/>
      </c>
      <c r="BW221" s="2" t="str">
        <f t="shared" si="181"/>
        <v/>
      </c>
      <c r="BX221" s="2" t="str">
        <f t="shared" si="181"/>
        <v/>
      </c>
      <c r="BY221" s="2" t="str">
        <f t="shared" si="181"/>
        <v/>
      </c>
      <c r="BZ221" s="2" t="str">
        <f t="shared" si="181"/>
        <v/>
      </c>
      <c r="CA221" s="2" t="str">
        <f t="shared" si="181"/>
        <v/>
      </c>
      <c r="CB221" s="2" t="str">
        <f t="shared" si="181"/>
        <v/>
      </c>
      <c r="CC221" s="2" t="str">
        <f t="shared" si="181"/>
        <v/>
      </c>
      <c r="CE221" s="2" t="str">
        <f t="shared" si="182"/>
        <v/>
      </c>
      <c r="CF221" s="2" t="str">
        <f t="shared" si="182"/>
        <v/>
      </c>
      <c r="CG221" s="2" t="str">
        <f t="shared" si="182"/>
        <v/>
      </c>
      <c r="CH221" s="2" t="str">
        <f t="shared" si="182"/>
        <v/>
      </c>
      <c r="CI221" s="2" t="str">
        <f t="shared" si="182"/>
        <v/>
      </c>
      <c r="CJ221" s="2" t="str">
        <f t="shared" si="182"/>
        <v/>
      </c>
      <c r="CK221" s="2" t="str">
        <f t="shared" si="182"/>
        <v/>
      </c>
      <c r="CL221" s="2" t="str">
        <f t="shared" si="182"/>
        <v/>
      </c>
      <c r="CM221" s="2" t="str">
        <f t="shared" si="182"/>
        <v/>
      </c>
      <c r="CN221" s="2" t="str">
        <f t="shared" si="182"/>
        <v/>
      </c>
      <c r="CO221" s="2" t="str">
        <f t="shared" si="182"/>
        <v/>
      </c>
      <c r="CP221" s="2" t="str">
        <f t="shared" si="182"/>
        <v/>
      </c>
      <c r="CQ221" s="2" t="str">
        <f t="shared" si="182"/>
        <v/>
      </c>
      <c r="CR221" s="2" t="str">
        <f t="shared" si="182"/>
        <v/>
      </c>
      <c r="CS221" s="2" t="str">
        <f t="shared" si="182"/>
        <v/>
      </c>
      <c r="CU221" s="2" t="str">
        <f t="shared" si="183"/>
        <v/>
      </c>
      <c r="CV221" s="2" t="str">
        <f t="shared" si="183"/>
        <v/>
      </c>
      <c r="CW221" s="2" t="str">
        <f t="shared" si="183"/>
        <v/>
      </c>
      <c r="CX221" s="2" t="str">
        <f t="shared" si="183"/>
        <v/>
      </c>
      <c r="CY221" s="2" t="str">
        <f t="shared" si="183"/>
        <v/>
      </c>
      <c r="CZ221" s="2" t="str">
        <f t="shared" si="183"/>
        <v/>
      </c>
      <c r="DA221" s="2" t="str">
        <f t="shared" si="183"/>
        <v/>
      </c>
      <c r="DB221" s="2" t="str">
        <f t="shared" si="183"/>
        <v/>
      </c>
      <c r="DC221" s="2" t="str">
        <f t="shared" si="183"/>
        <v/>
      </c>
      <c r="DD221" s="2" t="str">
        <f t="shared" si="183"/>
        <v/>
      </c>
      <c r="DE221" s="2" t="str">
        <f t="shared" si="183"/>
        <v/>
      </c>
      <c r="DF221" s="2" t="str">
        <f t="shared" si="183"/>
        <v/>
      </c>
      <c r="DG221" s="2" t="str">
        <f t="shared" si="183"/>
        <v/>
      </c>
      <c r="DH221" s="2" t="str">
        <f t="shared" si="183"/>
        <v/>
      </c>
      <c r="DI221" s="2" t="str">
        <f t="shared" si="183"/>
        <v/>
      </c>
      <c r="DK221" s="2">
        <f t="shared" si="190"/>
        <v>71.821339516129072</v>
      </c>
      <c r="DL221" s="2">
        <f t="shared" si="190"/>
        <v>81.984554618768342</v>
      </c>
      <c r="DM221" s="2">
        <f t="shared" si="190"/>
        <v>89.254926319648106</v>
      </c>
      <c r="DN221" s="2">
        <f t="shared" si="190"/>
        <v>81.868259915329787</v>
      </c>
      <c r="DO221" s="2">
        <f t="shared" si="190"/>
        <v>103.24513984604101</v>
      </c>
      <c r="DP221" s="2">
        <f t="shared" si="190"/>
        <v>96.597502673796782</v>
      </c>
      <c r="DQ221" s="2">
        <f t="shared" si="190"/>
        <v>97.528443365102632</v>
      </c>
      <c r="DR221" s="2">
        <f t="shared" si="190"/>
        <v>100.09258779325516</v>
      </c>
      <c r="DS221" s="2">
        <f t="shared" si="190"/>
        <v>75.397282258064507</v>
      </c>
      <c r="DT221" s="2">
        <f t="shared" si="190"/>
        <v>74.749016240266997</v>
      </c>
      <c r="DU221" s="2">
        <f t="shared" si="190"/>
        <v>83.661443826473857</v>
      </c>
      <c r="DV221" s="2">
        <f t="shared" si="190"/>
        <v>85.528506964809395</v>
      </c>
      <c r="DW221" s="2">
        <f t="shared" si="190"/>
        <v>98.650472370766465</v>
      </c>
      <c r="DX221" s="2">
        <f t="shared" si="190"/>
        <v>72.180392156862752</v>
      </c>
      <c r="DY221" s="2">
        <f t="shared" si="190"/>
        <v>62.440163108921709</v>
      </c>
      <c r="EA221" s="2">
        <f t="shared" si="164"/>
        <v>43.386131841272885</v>
      </c>
      <c r="EB221" s="2">
        <f t="shared" si="164"/>
        <v>49.748245110821372</v>
      </c>
      <c r="EC221" s="2">
        <f t="shared" si="164"/>
        <v>42.859083267248209</v>
      </c>
      <c r="ED221" s="2">
        <f t="shared" si="164"/>
        <v>41.316882017703392</v>
      </c>
      <c r="EE221" s="2">
        <f t="shared" si="164"/>
        <v>43.161411404302712</v>
      </c>
      <c r="EF221" s="2">
        <f t="shared" si="163"/>
        <v>27.13624441050942</v>
      </c>
      <c r="EG221" s="2">
        <f t="shared" si="163"/>
        <v>39.229615888045643</v>
      </c>
      <c r="EH221" s="2">
        <f t="shared" si="163"/>
        <v>32.721602838933961</v>
      </c>
      <c r="EI221" s="2">
        <f t="shared" si="163"/>
        <v>30.444508892631234</v>
      </c>
      <c r="EJ221" s="2">
        <f t="shared" si="163"/>
        <v>33.479739118570052</v>
      </c>
      <c r="EK221" s="2">
        <f t="shared" si="135"/>
        <v>32.364956217050278</v>
      </c>
      <c r="EL221" s="2">
        <f t="shared" si="135"/>
        <v>34.200346863468631</v>
      </c>
      <c r="EM221" s="2">
        <f t="shared" si="135"/>
        <v>39.932241709020865</v>
      </c>
      <c r="EN221" s="2">
        <f t="shared" si="135"/>
        <v>36.674787037645345</v>
      </c>
      <c r="EO221" s="2">
        <f t="shared" si="135"/>
        <v>38.380321746235133</v>
      </c>
      <c r="EQ221" s="2">
        <f t="shared" si="191"/>
        <v>48.225018575513594</v>
      </c>
      <c r="ER221" s="2">
        <f t="shared" si="191"/>
        <v>45.546197199054753</v>
      </c>
      <c r="ES221" s="2">
        <f t="shared" si="191"/>
        <v>43.445343238963972</v>
      </c>
      <c r="ET221" s="2">
        <f t="shared" si="191"/>
        <v>40.80500428853199</v>
      </c>
      <c r="EU221" s="2">
        <f t="shared" si="191"/>
        <v>41.687130890258885</v>
      </c>
      <c r="EV221" s="2">
        <f t="shared" si="191"/>
        <v>39.654446241688632</v>
      </c>
      <c r="EW221" s="2">
        <f t="shared" si="191"/>
        <v>41.694411713682165</v>
      </c>
      <c r="EX221" s="2">
        <f t="shared" si="191"/>
        <v>38.229150768435915</v>
      </c>
      <c r="EY221" s="2">
        <f t="shared" si="191"/>
        <v>34.386937718108854</v>
      </c>
      <c r="EZ221" s="2">
        <f t="shared" si="191"/>
        <v>34.558731904729861</v>
      </c>
      <c r="FA221" s="2">
        <f t="shared" si="191"/>
        <v>33.420557775183994</v>
      </c>
      <c r="FB221" s="2">
        <f t="shared" si="191"/>
        <v>34.30200956201648</v>
      </c>
      <c r="FC221" s="2">
        <f t="shared" si="191"/>
        <v>41.505561138086186</v>
      </c>
      <c r="FD221" s="2">
        <f t="shared" si="191"/>
        <v>37.572136223921191</v>
      </c>
      <c r="FE221" s="2">
        <f t="shared" si="191"/>
        <v>38.219474881510763</v>
      </c>
      <c r="FG221" s="2">
        <f t="shared" si="192"/>
        <v>0.99999999999998446</v>
      </c>
      <c r="FH221" s="2">
        <f t="shared" si="192"/>
        <v>0.9999999999999849</v>
      </c>
      <c r="FI221" s="2">
        <f t="shared" si="192"/>
        <v>0.99999999999998723</v>
      </c>
      <c r="FJ221" s="2">
        <f t="shared" si="192"/>
        <v>0.99999999999998923</v>
      </c>
      <c r="FK221" s="2">
        <f t="shared" si="192"/>
        <v>0.9999999999999889</v>
      </c>
      <c r="FL221" s="2">
        <f t="shared" si="192"/>
        <v>0.99999999999998801</v>
      </c>
      <c r="FM221" s="2">
        <f t="shared" si="192"/>
        <v>0.99999999999998646</v>
      </c>
      <c r="FN221" s="2">
        <f t="shared" si="192"/>
        <v>0.99999999999998723</v>
      </c>
      <c r="FO221" s="2">
        <f t="shared" si="192"/>
        <v>0.99999999999998845</v>
      </c>
      <c r="FP221" s="2">
        <f t="shared" si="192"/>
        <v>0.99999999999998823</v>
      </c>
      <c r="FQ221" s="2">
        <f t="shared" si="192"/>
        <v>0.99999999999998868</v>
      </c>
      <c r="FR221" s="2">
        <f t="shared" si="192"/>
        <v>0.99999999999998779</v>
      </c>
      <c r="FS221" s="2">
        <f t="shared" si="192"/>
        <v>0.99999999999974543</v>
      </c>
      <c r="FT221" s="2">
        <f t="shared" si="192"/>
        <v>0.99999999999721201</v>
      </c>
      <c r="FU221" s="2">
        <f t="shared" si="192"/>
        <v>0.99999999998068467</v>
      </c>
      <c r="FW221" s="2">
        <f t="shared" si="184"/>
        <v>0.99999592522640568</v>
      </c>
      <c r="FX221" s="2">
        <f t="shared" si="184"/>
        <v>0.99999770384642805</v>
      </c>
      <c r="FY221" s="2">
        <f t="shared" si="184"/>
        <v>0.99999812631004248</v>
      </c>
      <c r="FZ221" s="2">
        <f t="shared" si="184"/>
        <v>0.99999845186731551</v>
      </c>
      <c r="GA221" s="2">
        <f t="shared" si="184"/>
        <v>0.99999826407160664</v>
      </c>
      <c r="GB221" s="2">
        <f t="shared" si="184"/>
        <v>0.99999808946104363</v>
      </c>
      <c r="GC221" s="2">
        <f t="shared" si="184"/>
        <v>0.99999776337576685</v>
      </c>
      <c r="GD221" s="2">
        <f t="shared" si="184"/>
        <v>0.99999872506820542</v>
      </c>
      <c r="GE221" s="2">
        <f t="shared" si="184"/>
        <v>0.99999884316173737</v>
      </c>
      <c r="GF221" s="2">
        <f t="shared" si="184"/>
        <v>0.99999877502813295</v>
      </c>
      <c r="GG221" s="2">
        <f t="shared" si="184"/>
        <v>0.9999985091679493</v>
      </c>
      <c r="GH221" s="2">
        <f t="shared" si="184"/>
        <v>0.99999792800758014</v>
      </c>
      <c r="GI221" s="2">
        <f t="shared" si="184"/>
        <v>0.99999101630801057</v>
      </c>
      <c r="GJ221" s="2">
        <f t="shared" si="184"/>
        <v>0.99997016589642029</v>
      </c>
      <c r="GK221" s="2">
        <f t="shared" si="184"/>
        <v>0.99992486721858731</v>
      </c>
      <c r="GM221" s="107">
        <f t="shared" si="185"/>
        <v>0</v>
      </c>
      <c r="GN221" s="107">
        <f t="shared" si="185"/>
        <v>0</v>
      </c>
      <c r="GO221" s="107">
        <f t="shared" si="185"/>
        <v>0</v>
      </c>
      <c r="GP221" s="107">
        <f t="shared" si="185"/>
        <v>0</v>
      </c>
      <c r="GQ221" s="107">
        <f t="shared" si="185"/>
        <v>0</v>
      </c>
      <c r="GR221" s="107">
        <f t="shared" si="185"/>
        <v>0</v>
      </c>
      <c r="GS221" s="107">
        <f t="shared" si="185"/>
        <v>0</v>
      </c>
      <c r="GT221" s="107">
        <f t="shared" si="185"/>
        <v>0</v>
      </c>
      <c r="GU221" s="107">
        <f t="shared" si="185"/>
        <v>0</v>
      </c>
      <c r="GV221" s="107">
        <f t="shared" si="185"/>
        <v>0</v>
      </c>
      <c r="GW221" s="107">
        <f t="shared" si="185"/>
        <v>0</v>
      </c>
      <c r="GX221" s="107">
        <f t="shared" si="185"/>
        <v>0</v>
      </c>
      <c r="GY221" s="107">
        <f t="shared" si="185"/>
        <v>0</v>
      </c>
      <c r="GZ221" s="107">
        <f t="shared" si="185"/>
        <v>0</v>
      </c>
      <c r="HA221" s="107">
        <f t="shared" si="185"/>
        <v>0</v>
      </c>
      <c r="HC221" s="107">
        <f t="shared" si="193"/>
        <v>0</v>
      </c>
      <c r="HD221" s="107">
        <f t="shared" si="193"/>
        <v>0</v>
      </c>
      <c r="HE221" s="107">
        <f t="shared" si="193"/>
        <v>0</v>
      </c>
      <c r="HF221" s="107">
        <f t="shared" si="189"/>
        <v>0</v>
      </c>
      <c r="HG221" s="107">
        <f t="shared" si="189"/>
        <v>0</v>
      </c>
      <c r="HH221" s="107">
        <f t="shared" si="189"/>
        <v>0</v>
      </c>
      <c r="HI221" s="107">
        <f t="shared" si="166"/>
        <v>0</v>
      </c>
      <c r="HJ221" s="107">
        <f t="shared" si="166"/>
        <v>0</v>
      </c>
      <c r="HK221" s="107">
        <f t="shared" si="166"/>
        <v>0</v>
      </c>
      <c r="HL221" s="107">
        <f t="shared" si="166"/>
        <v>0</v>
      </c>
      <c r="HM221" s="107">
        <f t="shared" si="166"/>
        <v>0</v>
      </c>
      <c r="HN221" s="107">
        <f t="shared" si="166"/>
        <v>0</v>
      </c>
      <c r="HO221" s="107">
        <f t="shared" si="149"/>
        <v>0</v>
      </c>
      <c r="HP221" s="107">
        <f t="shared" si="149"/>
        <v>0</v>
      </c>
      <c r="HQ221" s="107">
        <f t="shared" si="149"/>
        <v>0</v>
      </c>
      <c r="HS221" s="107">
        <f t="shared" si="186"/>
        <v>1.3611335782016702E-149</v>
      </c>
      <c r="HT221" s="107">
        <f t="shared" si="186"/>
        <v>4.0620399139319465E-173</v>
      </c>
      <c r="HU221" s="107">
        <f t="shared" si="186"/>
        <v>1.2118589285912436E-185</v>
      </c>
      <c r="HV221" s="107">
        <f t="shared" si="186"/>
        <v>9.6339408312450599E-227</v>
      </c>
      <c r="HW221" s="107">
        <f t="shared" si="186"/>
        <v>1.1269075653536017E-227</v>
      </c>
      <c r="HX221" s="107">
        <f t="shared" si="186"/>
        <v>2.506910325820708E-223</v>
      </c>
      <c r="HY221" s="107">
        <f t="shared" si="186"/>
        <v>1.0341174784718011E-224</v>
      </c>
      <c r="HZ221" s="107">
        <f t="shared" si="186"/>
        <v>1.9838834319620606E-237</v>
      </c>
      <c r="IA221" s="107">
        <f t="shared" si="186"/>
        <v>3.5891060230427936E-257</v>
      </c>
      <c r="IB221" s="107">
        <f t="shared" si="186"/>
        <v>1.7634894678473752E-270</v>
      </c>
      <c r="IC221" s="107">
        <f t="shared" si="186"/>
        <v>6.3943991334483808E-270</v>
      </c>
      <c r="ID221" s="107">
        <f t="shared" si="186"/>
        <v>9.5159603409997529E-229</v>
      </c>
      <c r="IE221" s="107">
        <f t="shared" si="186"/>
        <v>1.6146465040277331E-212</v>
      </c>
      <c r="IF221" s="107">
        <f t="shared" si="186"/>
        <v>5.5023116516594258E-212</v>
      </c>
      <c r="IG221" s="107">
        <f t="shared" si="186"/>
        <v>2.0407765599187745E-231</v>
      </c>
      <c r="II221" s="107">
        <f t="shared" si="187"/>
        <v>9.0262570287008267E-55</v>
      </c>
      <c r="IJ221" s="107">
        <f t="shared" si="187"/>
        <v>1.2624023900205141E-66</v>
      </c>
      <c r="IK221" s="107">
        <f t="shared" si="187"/>
        <v>3.9275406685266829E-72</v>
      </c>
      <c r="IL221" s="107">
        <f t="shared" si="187"/>
        <v>3.3970897712341758E-88</v>
      </c>
      <c r="IM221" s="107">
        <f t="shared" si="187"/>
        <v>1.341183118667222E-87</v>
      </c>
      <c r="IN221" s="107">
        <f t="shared" si="187"/>
        <v>1.1052134547408532E-85</v>
      </c>
      <c r="IO221" s="107">
        <f t="shared" si="187"/>
        <v>4.2983572282127589E-85</v>
      </c>
      <c r="IP221" s="107">
        <f t="shared" si="187"/>
        <v>1.2121681976421488E-93</v>
      </c>
      <c r="IQ221" s="107">
        <f t="shared" si="187"/>
        <v>2.0722491731728545E-101</v>
      </c>
      <c r="IR221" s="107">
        <f t="shared" si="187"/>
        <v>1.3734506054588212E-106</v>
      </c>
      <c r="IS221" s="107">
        <f t="shared" si="187"/>
        <v>1.1105030637774011E-104</v>
      </c>
      <c r="IT221" s="107">
        <f t="shared" si="187"/>
        <v>2.1301673273248998E-87</v>
      </c>
      <c r="IU221" s="107">
        <f t="shared" si="187"/>
        <v>5.4969190390994357E-80</v>
      </c>
      <c r="IV221" s="107">
        <f t="shared" si="187"/>
        <v>1.5523936100481257E-77</v>
      </c>
      <c r="IW221" s="107">
        <f t="shared" si="187"/>
        <v>1.6443292664283093E-71</v>
      </c>
      <c r="IY221" s="107">
        <f t="shared" si="188"/>
        <v>9.0262570287008267E-55</v>
      </c>
      <c r="IZ221" s="107">
        <f t="shared" si="188"/>
        <v>1.2624023900205141E-66</v>
      </c>
      <c r="JA221" s="107">
        <f t="shared" si="188"/>
        <v>3.9275406685266829E-72</v>
      </c>
      <c r="JB221" s="107">
        <f t="shared" si="188"/>
        <v>3.3970897712341758E-88</v>
      </c>
      <c r="JC221" s="107">
        <f t="shared" si="188"/>
        <v>1.341183118667222E-87</v>
      </c>
      <c r="JD221" s="107">
        <f t="shared" si="188"/>
        <v>1.1052134547408532E-85</v>
      </c>
      <c r="JE221" s="107">
        <f t="shared" si="188"/>
        <v>4.2983572282127589E-85</v>
      </c>
      <c r="JF221" s="107">
        <f t="shared" si="188"/>
        <v>1.2121681976421488E-93</v>
      </c>
      <c r="JG221" s="107">
        <f t="shared" si="188"/>
        <v>2.0722491731728545E-101</v>
      </c>
      <c r="JH221" s="107">
        <f t="shared" si="188"/>
        <v>1.3734506054588212E-106</v>
      </c>
      <c r="JI221" s="107">
        <f t="shared" si="188"/>
        <v>1.1105030637774011E-104</v>
      </c>
      <c r="JJ221" s="107">
        <f t="shared" si="188"/>
        <v>2.1301673273248998E-87</v>
      </c>
      <c r="JK221" s="107">
        <f t="shared" si="188"/>
        <v>5.4969190390994357E-80</v>
      </c>
      <c r="JL221" s="107">
        <f t="shared" si="188"/>
        <v>1.5523936100481257E-77</v>
      </c>
      <c r="JM221" s="107">
        <f t="shared" si="188"/>
        <v>1.6443292664283093E-71</v>
      </c>
    </row>
    <row r="222" spans="2:273" x14ac:dyDescent="0.25">
      <c r="B222" s="2">
        <v>194</v>
      </c>
      <c r="C222" s="37">
        <v>50.887</v>
      </c>
      <c r="D222" s="37">
        <v>48.258000000000003</v>
      </c>
      <c r="E222" s="37">
        <v>46.048000000000002</v>
      </c>
      <c r="F222" s="37">
        <v>41.317</v>
      </c>
      <c r="G222" s="37">
        <v>44.332999999999998</v>
      </c>
      <c r="H222" s="37">
        <v>45</v>
      </c>
      <c r="I222" s="37">
        <v>44.633000000000003</v>
      </c>
      <c r="J222" s="37">
        <v>40.017000000000003</v>
      </c>
      <c r="K222" s="37">
        <v>38.082999999999998</v>
      </c>
      <c r="L222" s="37">
        <v>37.6</v>
      </c>
      <c r="M222" s="37">
        <v>34.433</v>
      </c>
      <c r="N222" s="37">
        <v>34.933</v>
      </c>
      <c r="O222" s="37">
        <v>43.283000000000001</v>
      </c>
      <c r="P222" s="37">
        <v>39.35</v>
      </c>
      <c r="Q222" s="37">
        <v>41.683</v>
      </c>
      <c r="S222" s="4" t="e">
        <f>AY222 + (C$3 * _xlfn.NORM.DIST($B222, C$7, ABS(C$11), FALSE) * _xlfn.NORM.DIST(($B222 - C$7)*C$15, 0, ABS(C$11), TRUE) * 2)
               + (C$4 * _xlfn.NORM.DIST($B222, C$8, ABS(C$12), FALSE) * _xlfn.NORM.DIST(($B222 - C$8)*C$16, 0, ABS(C$12), TRUE) * 2)
               + (C$5 * _xlfn.NORM.DIST($B222, C$9, ABS(C$13), FALSE) * _xlfn.NORM.DIST(($B222 - C$9)*C$17, 0, ABS(C$13), TRUE) * 2)
               + (C$6 * _xlfn.NORM.DIST($B222, C$10, ABS(C$14), FALSE) * _xlfn.NORM.DIST(($B222 - C$10)*C$18, 0, ABS(C$14), TRUE) * 2)</f>
        <v>#N/A</v>
      </c>
      <c r="T222" s="4" t="e">
        <f>AZ222 + (D$3 * _xlfn.NORM.DIST($B222, D$7, ABS(D$11), FALSE) * _xlfn.NORM.DIST(($B222 - D$7)*D$15, 0, ABS(D$11), TRUE) * 2)
               + (D$4 * _xlfn.NORM.DIST($B222, D$8, ABS(D$12), FALSE) * _xlfn.NORM.DIST(($B222 - D$8)*D$16, 0, ABS(D$12), TRUE) * 2)
               + (D$5 * _xlfn.NORM.DIST($B222, D$9, ABS(D$13), FALSE) * _xlfn.NORM.DIST(($B222 - D$9)*D$17, 0, ABS(D$13), TRUE) * 2)
               + (D$6 * _xlfn.NORM.DIST($B222, D$10, ABS(D$14), FALSE) * _xlfn.NORM.DIST(($B222 - D$10)*D$18, 0, ABS(D$14), TRUE) * 2)</f>
        <v>#N/A</v>
      </c>
      <c r="U222" s="4" t="e">
        <f>BA222 + (E$3 * _xlfn.NORM.DIST($B222, E$7, ABS(E$11), FALSE) * _xlfn.NORM.DIST(($B222 - E$7)*E$15, 0, ABS(E$11), TRUE) * 2)
               + (E$4 * _xlfn.NORM.DIST($B222, E$8, ABS(E$12), FALSE) * _xlfn.NORM.DIST(($B222 - E$8)*E$16, 0, ABS(E$12), TRUE) * 2)
               + (E$5 * _xlfn.NORM.DIST($B222, E$9, ABS(E$13), FALSE) * _xlfn.NORM.DIST(($B222 - E$9)*E$17, 0, ABS(E$13), TRUE) * 2)
               + (E$6 * _xlfn.NORM.DIST($B222, E$10, ABS(E$14), FALSE) * _xlfn.NORM.DIST(($B222 - E$10)*E$18, 0, ABS(E$14), TRUE) * 2)</f>
        <v>#N/A</v>
      </c>
      <c r="V222" s="4" t="e">
        <f>BB222 + (F$3 * _xlfn.NORM.DIST($B222, F$7, ABS(F$11), FALSE) * _xlfn.NORM.DIST(($B222 - F$7)*F$15, 0, ABS(F$11), TRUE) * 2)
               + (F$4 * _xlfn.NORM.DIST($B222, F$8, ABS(F$12), FALSE) * _xlfn.NORM.DIST(($B222 - F$8)*F$16, 0, ABS(F$12), TRUE) * 2)
               + (F$5 * _xlfn.NORM.DIST($B222, F$9, ABS(F$13), FALSE) * _xlfn.NORM.DIST(($B222 - F$9)*F$17, 0, ABS(F$13), TRUE) * 2)
               + (F$6 * _xlfn.NORM.DIST($B222, F$10, ABS(F$14), FALSE) * _xlfn.NORM.DIST(($B222 - F$10)*F$18, 0, ABS(F$14), TRUE) * 2)</f>
        <v>#N/A</v>
      </c>
      <c r="W222" s="4" t="e">
        <f>BC222 + (G$3 * _xlfn.NORM.DIST($B222, G$7, ABS(G$11), FALSE) * _xlfn.NORM.DIST(($B222 - G$7)*G$15, 0, ABS(G$11), TRUE) * 2)
               + (G$4 * _xlfn.NORM.DIST($B222, G$8, ABS(G$12), FALSE) * _xlfn.NORM.DIST(($B222 - G$8)*G$16, 0, ABS(G$12), TRUE) * 2)
               + (G$5 * _xlfn.NORM.DIST($B222, G$9, ABS(G$13), FALSE) * _xlfn.NORM.DIST(($B222 - G$9)*G$17, 0, ABS(G$13), TRUE) * 2)
               + (G$6 * _xlfn.NORM.DIST($B222, G$10, ABS(G$14), FALSE) * _xlfn.NORM.DIST(($B222 - G$10)*G$18, 0, ABS(G$14), TRUE) * 2)</f>
        <v>#N/A</v>
      </c>
      <c r="X222" s="4" t="e">
        <f>BD222 + (H$3 * _xlfn.NORM.DIST($B222, H$7, ABS(H$11), FALSE) * _xlfn.NORM.DIST(($B222 - H$7)*H$15, 0, ABS(H$11), TRUE) * 2)
               + (H$4 * _xlfn.NORM.DIST($B222, H$8, ABS(H$12), FALSE) * _xlfn.NORM.DIST(($B222 - H$8)*H$16, 0, ABS(H$12), TRUE) * 2)
               + (H$5 * _xlfn.NORM.DIST($B222, H$9, ABS(H$13), FALSE) * _xlfn.NORM.DIST(($B222 - H$9)*H$17, 0, ABS(H$13), TRUE) * 2)
               + (H$6 * _xlfn.NORM.DIST($B222, H$10, ABS(H$14), FALSE) * _xlfn.NORM.DIST(($B222 - H$10)*H$18, 0, ABS(H$14), TRUE) * 2)</f>
        <v>#N/A</v>
      </c>
      <c r="Y222" s="4" t="e">
        <f>BE222 + (I$3 * _xlfn.NORM.DIST($B222, I$7, ABS(I$11), FALSE) * _xlfn.NORM.DIST(($B222 - I$7)*I$15, 0, ABS(I$11), TRUE) * 2)
               + (I$4 * _xlfn.NORM.DIST($B222, I$8, ABS(I$12), FALSE) * _xlfn.NORM.DIST(($B222 - I$8)*I$16, 0, ABS(I$12), TRUE) * 2)
               + (I$5 * _xlfn.NORM.DIST($B222, I$9, ABS(I$13), FALSE) * _xlfn.NORM.DIST(($B222 - I$9)*I$17, 0, ABS(I$13), TRUE) * 2)
               + (I$6 * _xlfn.NORM.DIST($B222, I$10, ABS(I$14), FALSE) * _xlfn.NORM.DIST(($B222 - I$10)*I$18, 0, ABS(I$14), TRUE) * 2)</f>
        <v>#N/A</v>
      </c>
      <c r="Z222" s="4" t="e">
        <f>BF222 + (J$3 * _xlfn.NORM.DIST($B222, J$7, ABS(J$11), FALSE) * _xlfn.NORM.DIST(($B222 - J$7)*J$15, 0, ABS(J$11), TRUE) * 2)
               + (J$4 * _xlfn.NORM.DIST($B222, J$8, ABS(J$12), FALSE) * _xlfn.NORM.DIST(($B222 - J$8)*J$16, 0, ABS(J$12), TRUE) * 2)
               + (J$5 * _xlfn.NORM.DIST($B222, J$9, ABS(J$13), FALSE) * _xlfn.NORM.DIST(($B222 - J$9)*J$17, 0, ABS(J$13), TRUE) * 2)
               + (J$6 * _xlfn.NORM.DIST($B222, J$10, ABS(J$14), FALSE) * _xlfn.NORM.DIST(($B222 - J$10)*J$18, 0, ABS(J$14), TRUE) * 2)</f>
        <v>#N/A</v>
      </c>
      <c r="AA222" s="4" t="e">
        <f>BG222 + (K$3 * _xlfn.NORM.DIST($B222, K$7, ABS(K$11), FALSE) * _xlfn.NORM.DIST(($B222 - K$7)*K$15, 0, ABS(K$11), TRUE) * 2)
               + (K$4 * _xlfn.NORM.DIST($B222, K$8, ABS(K$12), FALSE) * _xlfn.NORM.DIST(($B222 - K$8)*K$16, 0, ABS(K$12), TRUE) * 2)
               + (K$5 * _xlfn.NORM.DIST($B222, K$9, ABS(K$13), FALSE) * _xlfn.NORM.DIST(($B222 - K$9)*K$17, 0, ABS(K$13), TRUE) * 2)
               + (K$6 * _xlfn.NORM.DIST($B222, K$10, ABS(K$14), FALSE) * _xlfn.NORM.DIST(($B222 - K$10)*K$18, 0, ABS(K$14), TRUE) * 2)</f>
        <v>#N/A</v>
      </c>
      <c r="AB222" s="4" t="e">
        <f>BH222 + (L$3 * _xlfn.NORM.DIST($B222, L$7, ABS(L$11), FALSE) * _xlfn.NORM.DIST(($B222 - L$7)*L$15, 0, ABS(L$11), TRUE) * 2)
               + (L$4 * _xlfn.NORM.DIST($B222, L$8, ABS(L$12), FALSE) * _xlfn.NORM.DIST(($B222 - L$8)*L$16, 0, ABS(L$12), TRUE) * 2)
               + (L$5 * _xlfn.NORM.DIST($B222, L$9, ABS(L$13), FALSE) * _xlfn.NORM.DIST(($B222 - L$9)*L$17, 0, ABS(L$13), TRUE) * 2)
               + (L$6 * _xlfn.NORM.DIST($B222, L$10, ABS(L$14), FALSE) * _xlfn.NORM.DIST(($B222 - L$10)*L$18, 0, ABS(L$14), TRUE) * 2)</f>
        <v>#N/A</v>
      </c>
      <c r="AC222" s="4" t="e">
        <f>BI222 + (M$3 * _xlfn.NORM.DIST($B222, M$7, ABS(M$11), FALSE) * _xlfn.NORM.DIST(($B222 - M$7)*M$15, 0, ABS(M$11), TRUE) * 2)
               + (M$4 * _xlfn.NORM.DIST($B222, M$8, ABS(M$12), FALSE) * _xlfn.NORM.DIST(($B222 - M$8)*M$16, 0, ABS(M$12), TRUE) * 2)
               + (M$5 * _xlfn.NORM.DIST($B222, M$9, ABS(M$13), FALSE) * _xlfn.NORM.DIST(($B222 - M$9)*M$17, 0, ABS(M$13), TRUE) * 2)
               + (M$6 * _xlfn.NORM.DIST($B222, M$10, ABS(M$14), FALSE) * _xlfn.NORM.DIST(($B222 - M$10)*M$18, 0, ABS(M$14), TRUE) * 2)</f>
        <v>#N/A</v>
      </c>
      <c r="AD222" s="4" t="e">
        <f>BJ222 + (N$3 * _xlfn.NORM.DIST($B222, N$7, ABS(N$11), FALSE) * _xlfn.NORM.DIST(($B222 - N$7)*N$15, 0, ABS(N$11), TRUE) * 2)
               + (N$4 * _xlfn.NORM.DIST($B222, N$8, ABS(N$12), FALSE) * _xlfn.NORM.DIST(($B222 - N$8)*N$16, 0, ABS(N$12), TRUE) * 2)
               + (N$5 * _xlfn.NORM.DIST($B222, N$9, ABS(N$13), FALSE) * _xlfn.NORM.DIST(($B222 - N$9)*N$17, 0, ABS(N$13), TRUE) * 2)
               + (N$6 * _xlfn.NORM.DIST($B222, N$10, ABS(N$14), FALSE) * _xlfn.NORM.DIST(($B222 - N$10)*N$18, 0, ABS(N$14), TRUE) * 2)</f>
        <v>#N/A</v>
      </c>
      <c r="AE222" s="4" t="e">
        <f>BK222 + (O$3 * _xlfn.NORM.DIST($B222, O$7, ABS(O$11), FALSE) * _xlfn.NORM.DIST(($B222 - O$7)*O$15, 0, ABS(O$11), TRUE) * 2)
               + (O$4 * _xlfn.NORM.DIST($B222, O$8, ABS(O$12), FALSE) * _xlfn.NORM.DIST(($B222 - O$8)*O$16, 0, ABS(O$12), TRUE) * 2)
               + (O$5 * _xlfn.NORM.DIST($B222, O$9, ABS(O$13), FALSE) * _xlfn.NORM.DIST(($B222 - O$9)*O$17, 0, ABS(O$13), TRUE) * 2)
               + (O$6 * _xlfn.NORM.DIST($B222, O$10, ABS(O$14), FALSE) * _xlfn.NORM.DIST(($B222 - O$10)*O$18, 0, ABS(O$14), TRUE) * 2)</f>
        <v>#N/A</v>
      </c>
      <c r="AF222" s="4" t="e">
        <f t="shared" si="194"/>
        <v>#N/A</v>
      </c>
      <c r="AG222" s="4" t="e">
        <f t="shared" si="194"/>
        <v>#N/A</v>
      </c>
      <c r="AI222" s="4">
        <f>IF(OR($B222 &lt; C$231, $B222 &gt; C$234), 0, C222-S222)</f>
        <v>0</v>
      </c>
      <c r="AJ222" s="4">
        <f>IF(OR($B222 &lt; D$231, $B222 &gt; D$234), 0, D222-T222)</f>
        <v>0</v>
      </c>
      <c r="AK222" s="4">
        <f>IF(OR($B222 &lt; E$231, $B222 &gt; E$234), 0, E222-U222)</f>
        <v>0</v>
      </c>
      <c r="AL222" s="4">
        <f>IF(OR($B222 &lt; F$231, $B222 &gt; F$234), 0, F222-V222)</f>
        <v>0</v>
      </c>
      <c r="AM222" s="4">
        <f>IF(OR($B222 &lt; G$231, $B222 &gt; G$234), 0, G222-W222)</f>
        <v>0</v>
      </c>
      <c r="AN222" s="4">
        <f>IF(OR($B222 &lt; H$231, $B222 &gt; H$234), 0, H222-X222)</f>
        <v>0</v>
      </c>
      <c r="AO222" s="4">
        <f>IF(OR($B222 &lt; I$231, $B222 &gt; I$234), 0, I222-Y222)</f>
        <v>0</v>
      </c>
      <c r="AP222" s="4">
        <f>IF(OR($B222 &lt; J$231, $B222 &gt; J$234), 0, J222-Z222)</f>
        <v>0</v>
      </c>
      <c r="AQ222" s="4">
        <f>IF(OR($B222 &lt; K$231, $B222 &gt; K$234), 0, K222-AA222)</f>
        <v>0</v>
      </c>
      <c r="AR222" s="4">
        <f>IF(OR($B222 &lt; L$231, $B222 &gt; L$234), 0, L222-AB222)</f>
        <v>0</v>
      </c>
      <c r="AS222" s="4">
        <f>IF(OR($B222 &lt; M$231, $B222 &gt; M$234), 0, M222-AC222)</f>
        <v>0</v>
      </c>
      <c r="AT222" s="4">
        <f>IF(OR($B222 &lt; N$231, $B222 &gt; N$234), 0, N222-AD222)</f>
        <v>0</v>
      </c>
      <c r="AU222" s="4">
        <f>IF(OR($B222 &lt; O$231, $B222 &gt; O$234), 0, O222-AE222)</f>
        <v>0</v>
      </c>
      <c r="AV222" s="4">
        <f t="shared" si="195"/>
        <v>0</v>
      </c>
      <c r="AW222" s="4">
        <f t="shared" si="195"/>
        <v>0</v>
      </c>
      <c r="AY222" s="2" t="e">
        <f t="shared" si="180"/>
        <v>#N/A</v>
      </c>
      <c r="AZ222" s="2" t="e">
        <f t="shared" si="180"/>
        <v>#N/A</v>
      </c>
      <c r="BA222" s="2" t="e">
        <f t="shared" si="180"/>
        <v>#N/A</v>
      </c>
      <c r="BB222" s="2" t="e">
        <f t="shared" si="180"/>
        <v>#N/A</v>
      </c>
      <c r="BC222" s="2" t="e">
        <f t="shared" si="180"/>
        <v>#N/A</v>
      </c>
      <c r="BD222" s="2" t="e">
        <f t="shared" si="180"/>
        <v>#N/A</v>
      </c>
      <c r="BE222" s="2" t="e">
        <f t="shared" si="180"/>
        <v>#N/A</v>
      </c>
      <c r="BF222" s="2" t="e">
        <f t="shared" si="180"/>
        <v>#N/A</v>
      </c>
      <c r="BG222" s="2" t="e">
        <f t="shared" si="180"/>
        <v>#N/A</v>
      </c>
      <c r="BH222" s="2" t="e">
        <f t="shared" si="180"/>
        <v>#N/A</v>
      </c>
      <c r="BI222" s="2" t="e">
        <f t="shared" si="180"/>
        <v>#N/A</v>
      </c>
      <c r="BJ222" s="2" t="e">
        <f t="shared" si="180"/>
        <v>#N/A</v>
      </c>
      <c r="BK222" s="2" t="e">
        <f t="shared" si="180"/>
        <v>#N/A</v>
      </c>
      <c r="BL222" s="2" t="e">
        <f t="shared" si="180"/>
        <v>#N/A</v>
      </c>
      <c r="BM222" s="2" t="e">
        <f t="shared" si="180"/>
        <v>#N/A</v>
      </c>
      <c r="BO222" s="2" t="str">
        <f t="shared" si="181"/>
        <v/>
      </c>
      <c r="BP222" s="2" t="str">
        <f t="shared" si="181"/>
        <v/>
      </c>
      <c r="BQ222" s="2" t="str">
        <f t="shared" si="181"/>
        <v/>
      </c>
      <c r="BR222" s="2" t="str">
        <f t="shared" si="181"/>
        <v/>
      </c>
      <c r="BS222" s="2" t="str">
        <f t="shared" si="181"/>
        <v/>
      </c>
      <c r="BT222" s="2" t="str">
        <f t="shared" si="181"/>
        <v/>
      </c>
      <c r="BU222" s="2" t="str">
        <f t="shared" si="181"/>
        <v/>
      </c>
      <c r="BV222" s="2" t="str">
        <f t="shared" si="181"/>
        <v/>
      </c>
      <c r="BW222" s="2" t="str">
        <f t="shared" si="181"/>
        <v/>
      </c>
      <c r="BX222" s="2" t="str">
        <f t="shared" si="181"/>
        <v/>
      </c>
      <c r="BY222" s="2" t="str">
        <f t="shared" si="181"/>
        <v/>
      </c>
      <c r="BZ222" s="2" t="str">
        <f t="shared" si="181"/>
        <v/>
      </c>
      <c r="CA222" s="2" t="str">
        <f t="shared" si="181"/>
        <v/>
      </c>
      <c r="CB222" s="2" t="str">
        <f t="shared" si="181"/>
        <v/>
      </c>
      <c r="CC222" s="2" t="str">
        <f t="shared" si="181"/>
        <v/>
      </c>
      <c r="CE222" s="2" t="str">
        <f t="shared" si="182"/>
        <v/>
      </c>
      <c r="CF222" s="2" t="str">
        <f t="shared" si="182"/>
        <v/>
      </c>
      <c r="CG222" s="2" t="str">
        <f t="shared" si="182"/>
        <v/>
      </c>
      <c r="CH222" s="2" t="str">
        <f t="shared" si="182"/>
        <v/>
      </c>
      <c r="CI222" s="2" t="str">
        <f t="shared" si="182"/>
        <v/>
      </c>
      <c r="CJ222" s="2" t="str">
        <f t="shared" si="182"/>
        <v/>
      </c>
      <c r="CK222" s="2" t="str">
        <f t="shared" si="182"/>
        <v/>
      </c>
      <c r="CL222" s="2" t="str">
        <f t="shared" si="182"/>
        <v/>
      </c>
      <c r="CM222" s="2" t="str">
        <f t="shared" si="182"/>
        <v/>
      </c>
      <c r="CN222" s="2" t="str">
        <f t="shared" si="182"/>
        <v/>
      </c>
      <c r="CO222" s="2" t="str">
        <f t="shared" si="182"/>
        <v/>
      </c>
      <c r="CP222" s="2" t="str">
        <f t="shared" si="182"/>
        <v/>
      </c>
      <c r="CQ222" s="2" t="str">
        <f t="shared" si="182"/>
        <v/>
      </c>
      <c r="CR222" s="2" t="str">
        <f t="shared" si="182"/>
        <v/>
      </c>
      <c r="CS222" s="2" t="str">
        <f t="shared" si="182"/>
        <v/>
      </c>
      <c r="CU222" s="2" t="str">
        <f t="shared" si="183"/>
        <v/>
      </c>
      <c r="CV222" s="2" t="str">
        <f t="shared" si="183"/>
        <v/>
      </c>
      <c r="CW222" s="2" t="str">
        <f t="shared" si="183"/>
        <v/>
      </c>
      <c r="CX222" s="2" t="str">
        <f t="shared" si="183"/>
        <v/>
      </c>
      <c r="CY222" s="2" t="str">
        <f t="shared" si="183"/>
        <v/>
      </c>
      <c r="CZ222" s="2" t="str">
        <f t="shared" si="183"/>
        <v/>
      </c>
      <c r="DA222" s="2" t="str">
        <f t="shared" si="183"/>
        <v/>
      </c>
      <c r="DB222" s="2" t="str">
        <f t="shared" si="183"/>
        <v/>
      </c>
      <c r="DC222" s="2" t="str">
        <f t="shared" si="183"/>
        <v/>
      </c>
      <c r="DD222" s="2" t="str">
        <f t="shared" si="183"/>
        <v/>
      </c>
      <c r="DE222" s="2" t="str">
        <f t="shared" si="183"/>
        <v/>
      </c>
      <c r="DF222" s="2" t="str">
        <f t="shared" si="183"/>
        <v/>
      </c>
      <c r="DG222" s="2" t="str">
        <f t="shared" si="183"/>
        <v/>
      </c>
      <c r="DH222" s="2" t="str">
        <f t="shared" si="183"/>
        <v/>
      </c>
      <c r="DI222" s="2" t="str">
        <f t="shared" si="183"/>
        <v/>
      </c>
      <c r="DK222" s="2">
        <f t="shared" si="190"/>
        <v>71.863496370967795</v>
      </c>
      <c r="DL222" s="2">
        <f t="shared" si="190"/>
        <v>82.073267778592395</v>
      </c>
      <c r="DM222" s="2">
        <f t="shared" si="190"/>
        <v>89.381121151026406</v>
      </c>
      <c r="DN222" s="2">
        <f t="shared" si="190"/>
        <v>81.970157976827124</v>
      </c>
      <c r="DO222" s="2">
        <f t="shared" si="190"/>
        <v>103.44873607038119</v>
      </c>
      <c r="DP222" s="2">
        <f t="shared" si="190"/>
        <v>96.735777740641709</v>
      </c>
      <c r="DQ222" s="2">
        <f t="shared" si="190"/>
        <v>97.691669538123165</v>
      </c>
      <c r="DR222" s="2">
        <f t="shared" si="190"/>
        <v>100.27880535190619</v>
      </c>
      <c r="DS222" s="2">
        <f t="shared" si="190"/>
        <v>75.462012903225798</v>
      </c>
      <c r="DT222" s="2">
        <f t="shared" si="190"/>
        <v>74.819667630700806</v>
      </c>
      <c r="DU222" s="2">
        <f t="shared" si="190"/>
        <v>83.782640044493874</v>
      </c>
      <c r="DV222" s="2">
        <f t="shared" si="190"/>
        <v>85.64197085777127</v>
      </c>
      <c r="DW222" s="2">
        <f t="shared" si="190"/>
        <v>98.789662210338662</v>
      </c>
      <c r="DX222" s="2">
        <f t="shared" si="190"/>
        <v>72.212756127450987</v>
      </c>
      <c r="DY222" s="2">
        <f t="shared" si="190"/>
        <v>62.428388341543496</v>
      </c>
      <c r="EA222" s="2">
        <f t="shared" si="164"/>
        <v>43.303244608453952</v>
      </c>
      <c r="EB222" s="2">
        <f t="shared" si="164"/>
        <v>49.712228254796045</v>
      </c>
      <c r="EC222" s="2">
        <f t="shared" si="164"/>
        <v>42.746512688342577</v>
      </c>
      <c r="ED222" s="2">
        <f t="shared" si="164"/>
        <v>41.209814659876301</v>
      </c>
      <c r="EE222" s="2">
        <f t="shared" si="164"/>
        <v>43.025953909350406</v>
      </c>
      <c r="EF222" s="2">
        <f t="shared" si="163"/>
        <v>26.823395786835825</v>
      </c>
      <c r="EG222" s="2">
        <f t="shared" si="163"/>
        <v>39.024623500197237</v>
      </c>
      <c r="EH222" s="2">
        <f t="shared" si="163"/>
        <v>32.500610853611441</v>
      </c>
      <c r="EI222" s="2">
        <f t="shared" si="163"/>
        <v>30.263762116980203</v>
      </c>
      <c r="EJ222" s="2">
        <f t="shared" si="163"/>
        <v>33.32728005184881</v>
      </c>
      <c r="EK222" s="2">
        <f t="shared" si="135"/>
        <v>32.201789507522179</v>
      </c>
      <c r="EL222" s="2">
        <f t="shared" si="135"/>
        <v>34.019758302583021</v>
      </c>
      <c r="EM222" s="2">
        <f t="shared" si="135"/>
        <v>39.736646870430967</v>
      </c>
      <c r="EN222" s="2">
        <f t="shared" si="135"/>
        <v>36.500112081991972</v>
      </c>
      <c r="EO222" s="2">
        <f t="shared" si="135"/>
        <v>38.220856628228709</v>
      </c>
      <c r="EQ222" s="2">
        <f t="shared" si="191"/>
        <v>48.194154062882156</v>
      </c>
      <c r="ER222" s="2">
        <f t="shared" si="191"/>
        <v>45.47087051593919</v>
      </c>
      <c r="ES222" s="2">
        <f t="shared" si="191"/>
        <v>43.339439564821802</v>
      </c>
      <c r="ET222" s="2">
        <f t="shared" si="191"/>
        <v>40.693605437706765</v>
      </c>
      <c r="EU222" s="2">
        <f t="shared" si="191"/>
        <v>41.537333817501036</v>
      </c>
      <c r="EV222" s="2">
        <f t="shared" si="191"/>
        <v>39.469189829002055</v>
      </c>
      <c r="EW222" s="2">
        <f t="shared" si="191"/>
        <v>41.515584093271706</v>
      </c>
      <c r="EX222" s="2">
        <f t="shared" si="191"/>
        <v>38.064087891860538</v>
      </c>
      <c r="EY222" s="2">
        <f t="shared" si="191"/>
        <v>34.246135696840113</v>
      </c>
      <c r="EZ222" s="2">
        <f t="shared" si="191"/>
        <v>34.417378044039204</v>
      </c>
      <c r="FA222" s="2">
        <f t="shared" si="191"/>
        <v>33.268149361069561</v>
      </c>
      <c r="FB222" s="2">
        <f t="shared" si="191"/>
        <v>34.123013864869691</v>
      </c>
      <c r="FC222" s="2">
        <f t="shared" si="191"/>
        <v>41.326039925648253</v>
      </c>
      <c r="FD222" s="2">
        <f t="shared" si="191"/>
        <v>37.40722737540294</v>
      </c>
      <c r="FE222" s="2">
        <f t="shared" si="191"/>
        <v>38.059379001506173</v>
      </c>
      <c r="FG222" s="2">
        <f t="shared" si="192"/>
        <v>0.99999999999998768</v>
      </c>
      <c r="FH222" s="2">
        <f t="shared" si="192"/>
        <v>0.99999999999998801</v>
      </c>
      <c r="FI222" s="2">
        <f t="shared" si="192"/>
        <v>0.9999999999999899</v>
      </c>
      <c r="FJ222" s="2">
        <f t="shared" si="192"/>
        <v>0.99999999999999145</v>
      </c>
      <c r="FK222" s="2">
        <f t="shared" si="192"/>
        <v>0.99999999999999123</v>
      </c>
      <c r="FL222" s="2">
        <f t="shared" si="192"/>
        <v>0.99999999999999045</v>
      </c>
      <c r="FM222" s="2">
        <f t="shared" si="192"/>
        <v>0.99999999999998923</v>
      </c>
      <c r="FN222" s="2">
        <f t="shared" si="192"/>
        <v>0.9999999999999899</v>
      </c>
      <c r="FO222" s="2">
        <f t="shared" si="192"/>
        <v>0.99999999999999079</v>
      </c>
      <c r="FP222" s="2">
        <f t="shared" si="192"/>
        <v>0.99999999999999067</v>
      </c>
      <c r="FQ222" s="2">
        <f t="shared" si="192"/>
        <v>0.99999999999999101</v>
      </c>
      <c r="FR222" s="2">
        <f t="shared" si="192"/>
        <v>0.99999999999999023</v>
      </c>
      <c r="FS222" s="2">
        <f t="shared" si="192"/>
        <v>0.9999999999997935</v>
      </c>
      <c r="FT222" s="2">
        <f t="shared" si="192"/>
        <v>0.99999999999769884</v>
      </c>
      <c r="FU222" s="2">
        <f t="shared" si="192"/>
        <v>0.99999999998382005</v>
      </c>
      <c r="FW222" s="2">
        <f t="shared" si="184"/>
        <v>0.99999676328957132</v>
      </c>
      <c r="FX222" s="2">
        <f t="shared" si="184"/>
        <v>0.99999817609952524</v>
      </c>
      <c r="FY222" s="2">
        <f t="shared" si="184"/>
        <v>0.99999851167459008</v>
      </c>
      <c r="FZ222" s="2">
        <f t="shared" si="184"/>
        <v>0.999998770274106</v>
      </c>
      <c r="GA222" s="2">
        <f t="shared" si="184"/>
        <v>0.99999862110257143</v>
      </c>
      <c r="GB222" s="2">
        <f t="shared" si="184"/>
        <v>0.99999848240436706</v>
      </c>
      <c r="GC222" s="2">
        <f t="shared" si="184"/>
        <v>0.99999822338540389</v>
      </c>
      <c r="GD222" s="2">
        <f t="shared" si="184"/>
        <v>0.9999989872854127</v>
      </c>
      <c r="GE222" s="2">
        <f t="shared" si="184"/>
        <v>0.9999990810904863</v>
      </c>
      <c r="GF222" s="2">
        <f t="shared" si="184"/>
        <v>0.99999902697001408</v>
      </c>
      <c r="GG222" s="2">
        <f t="shared" si="184"/>
        <v>0.99999881578964578</v>
      </c>
      <c r="GH222" s="2">
        <f t="shared" si="184"/>
        <v>0.99999835415721738</v>
      </c>
      <c r="GI222" s="2">
        <f t="shared" si="184"/>
        <v>0.9999927130380889</v>
      </c>
      <c r="GJ222" s="2">
        <f t="shared" si="184"/>
        <v>0.99997537467777053</v>
      </c>
      <c r="GK222" s="2">
        <f t="shared" si="184"/>
        <v>0.99993706218140177</v>
      </c>
      <c r="GM222" s="107">
        <f t="shared" si="185"/>
        <v>0</v>
      </c>
      <c r="GN222" s="107">
        <f t="shared" si="185"/>
        <v>0</v>
      </c>
      <c r="GO222" s="107">
        <f t="shared" si="185"/>
        <v>0</v>
      </c>
      <c r="GP222" s="107">
        <f t="shared" si="185"/>
        <v>0</v>
      </c>
      <c r="GQ222" s="107">
        <f t="shared" si="185"/>
        <v>0</v>
      </c>
      <c r="GR222" s="107">
        <f t="shared" si="185"/>
        <v>0</v>
      </c>
      <c r="GS222" s="107">
        <f t="shared" si="185"/>
        <v>0</v>
      </c>
      <c r="GT222" s="107">
        <f t="shared" si="185"/>
        <v>0</v>
      </c>
      <c r="GU222" s="107">
        <f t="shared" si="185"/>
        <v>0</v>
      </c>
      <c r="GV222" s="107">
        <f t="shared" si="185"/>
        <v>0</v>
      </c>
      <c r="GW222" s="107">
        <f t="shared" si="185"/>
        <v>0</v>
      </c>
      <c r="GX222" s="107">
        <f t="shared" si="185"/>
        <v>0</v>
      </c>
      <c r="GY222" s="107">
        <f t="shared" si="185"/>
        <v>0</v>
      </c>
      <c r="GZ222" s="107">
        <f t="shared" si="185"/>
        <v>0</v>
      </c>
      <c r="HA222" s="107">
        <f t="shared" si="185"/>
        <v>0</v>
      </c>
      <c r="HC222" s="107">
        <f t="shared" si="193"/>
        <v>0</v>
      </c>
      <c r="HD222" s="107">
        <f t="shared" si="193"/>
        <v>0</v>
      </c>
      <c r="HE222" s="107">
        <f t="shared" si="193"/>
        <v>0</v>
      </c>
      <c r="HF222" s="107">
        <f t="shared" si="189"/>
        <v>0</v>
      </c>
      <c r="HG222" s="107">
        <f t="shared" si="189"/>
        <v>0</v>
      </c>
      <c r="HH222" s="107">
        <f t="shared" si="189"/>
        <v>0</v>
      </c>
      <c r="HI222" s="107">
        <f t="shared" si="166"/>
        <v>0</v>
      </c>
      <c r="HJ222" s="107">
        <f t="shared" si="166"/>
        <v>0</v>
      </c>
      <c r="HK222" s="107">
        <f t="shared" si="166"/>
        <v>0</v>
      </c>
      <c r="HL222" s="107">
        <f t="shared" si="166"/>
        <v>0</v>
      </c>
      <c r="HM222" s="107">
        <f t="shared" si="166"/>
        <v>0</v>
      </c>
      <c r="HN222" s="107">
        <f t="shared" si="166"/>
        <v>0</v>
      </c>
      <c r="HO222" s="107">
        <f t="shared" si="149"/>
        <v>0</v>
      </c>
      <c r="HP222" s="107">
        <f t="shared" si="149"/>
        <v>0</v>
      </c>
      <c r="HQ222" s="107">
        <f t="shared" si="149"/>
        <v>0</v>
      </c>
      <c r="HS222" s="107">
        <f t="shared" si="186"/>
        <v>3.0945433667886733E-153</v>
      </c>
      <c r="HT222" s="107">
        <f t="shared" si="186"/>
        <v>2.8955795020905681E-177</v>
      </c>
      <c r="HU222" s="107">
        <f t="shared" si="186"/>
        <v>4.7644670047541267E-190</v>
      </c>
      <c r="HV222" s="107">
        <f t="shared" si="186"/>
        <v>4.5715360986373613E-232</v>
      </c>
      <c r="HW222" s="107">
        <f t="shared" si="186"/>
        <v>4.8934782489216303E-233</v>
      </c>
      <c r="HX222" s="107">
        <f t="shared" si="186"/>
        <v>1.2882555127105774E-228</v>
      </c>
      <c r="HY222" s="107">
        <f t="shared" si="186"/>
        <v>4.6072664731265583E-230</v>
      </c>
      <c r="HZ222" s="107">
        <f t="shared" si="186"/>
        <v>5.7552156058931545E-243</v>
      </c>
      <c r="IA222" s="107">
        <f t="shared" si="186"/>
        <v>3.9272200561082042E-263</v>
      </c>
      <c r="IB222" s="107">
        <f t="shared" si="186"/>
        <v>8.8818580490808208E-277</v>
      </c>
      <c r="IC222" s="107">
        <f t="shared" si="186"/>
        <v>3.0241523845640034E-276</v>
      </c>
      <c r="ID222" s="107">
        <f t="shared" si="186"/>
        <v>3.4423262925044984E-234</v>
      </c>
      <c r="IE222" s="107">
        <f t="shared" si="186"/>
        <v>1.1938964258620875E-217</v>
      </c>
      <c r="IF222" s="107">
        <f t="shared" si="186"/>
        <v>3.8412963176372434E-217</v>
      </c>
      <c r="IG222" s="107">
        <f t="shared" si="186"/>
        <v>3.7326041214507057E-237</v>
      </c>
      <c r="II222" s="107">
        <f t="shared" si="187"/>
        <v>9.3754246229850511E-57</v>
      </c>
      <c r="IJ222" s="107">
        <f t="shared" si="187"/>
        <v>6.0735971165687645E-69</v>
      </c>
      <c r="IK222" s="107">
        <f t="shared" si="187"/>
        <v>1.3153430115214531E-74</v>
      </c>
      <c r="IL222" s="107">
        <f t="shared" si="187"/>
        <v>3.4315234156209394E-91</v>
      </c>
      <c r="IM222" s="107">
        <f t="shared" si="187"/>
        <v>1.3385118433155952E-90</v>
      </c>
      <c r="IN222" s="107">
        <f t="shared" si="187"/>
        <v>1.2245309343010208E-88</v>
      </c>
      <c r="IO222" s="107">
        <f t="shared" si="187"/>
        <v>4.5996634784685658E-88</v>
      </c>
      <c r="IP222" s="107">
        <f t="shared" si="187"/>
        <v>8.8145941156860611E-97</v>
      </c>
      <c r="IQ222" s="107">
        <f t="shared" si="187"/>
        <v>8.655858330517293E-105</v>
      </c>
      <c r="IR222" s="107">
        <f t="shared" si="187"/>
        <v>3.6987392547117814E-110</v>
      </c>
      <c r="IS222" s="107">
        <f t="shared" si="187"/>
        <v>3.0829246746012701E-108</v>
      </c>
      <c r="IT222" s="107">
        <f t="shared" si="187"/>
        <v>1.9666685820860548E-90</v>
      </c>
      <c r="IU222" s="107">
        <f t="shared" si="187"/>
        <v>7.964041579125135E-83</v>
      </c>
      <c r="IV222" s="107">
        <f t="shared" si="187"/>
        <v>2.3938466536140345E-80</v>
      </c>
      <c r="IW222" s="107">
        <f t="shared" si="187"/>
        <v>3.9243636102757662E-74</v>
      </c>
      <c r="IY222" s="107">
        <f t="shared" si="188"/>
        <v>9.3754246229850511E-57</v>
      </c>
      <c r="IZ222" s="107">
        <f t="shared" si="188"/>
        <v>6.0735971165687645E-69</v>
      </c>
      <c r="JA222" s="107">
        <f t="shared" si="188"/>
        <v>1.3153430115214531E-74</v>
      </c>
      <c r="JB222" s="107">
        <f t="shared" si="188"/>
        <v>3.4315234156209394E-91</v>
      </c>
      <c r="JC222" s="107">
        <f t="shared" si="188"/>
        <v>1.3385118433155952E-90</v>
      </c>
      <c r="JD222" s="107">
        <f t="shared" si="188"/>
        <v>1.2245309343010208E-88</v>
      </c>
      <c r="JE222" s="107">
        <f t="shared" si="188"/>
        <v>4.5996634784685658E-88</v>
      </c>
      <c r="JF222" s="107">
        <f t="shared" si="188"/>
        <v>8.8145941156860611E-97</v>
      </c>
      <c r="JG222" s="107">
        <f t="shared" si="188"/>
        <v>8.655858330517293E-105</v>
      </c>
      <c r="JH222" s="107">
        <f t="shared" si="188"/>
        <v>3.6987392547117814E-110</v>
      </c>
      <c r="JI222" s="107">
        <f t="shared" si="188"/>
        <v>3.0829246746012701E-108</v>
      </c>
      <c r="JJ222" s="107">
        <f t="shared" si="188"/>
        <v>1.9666685820860548E-90</v>
      </c>
      <c r="JK222" s="107">
        <f t="shared" si="188"/>
        <v>7.964041579125135E-83</v>
      </c>
      <c r="JL222" s="107">
        <f t="shared" si="188"/>
        <v>2.3938466536140345E-80</v>
      </c>
      <c r="JM222" s="107">
        <f t="shared" si="188"/>
        <v>3.9243636102757662E-74</v>
      </c>
    </row>
    <row r="223" spans="2:273" x14ac:dyDescent="0.25">
      <c r="B223" s="2">
        <v>195</v>
      </c>
      <c r="C223" s="37">
        <v>49.887</v>
      </c>
      <c r="D223" s="37">
        <v>46.984000000000002</v>
      </c>
      <c r="E223" s="37">
        <v>45.805999999999997</v>
      </c>
      <c r="F223" s="37">
        <v>41.817</v>
      </c>
      <c r="G223" s="37">
        <v>44.232999999999997</v>
      </c>
      <c r="H223" s="37">
        <v>44.716999999999999</v>
      </c>
      <c r="I223" s="37">
        <v>44.783000000000001</v>
      </c>
      <c r="J223" s="37">
        <v>39.332999999999998</v>
      </c>
      <c r="K223" s="37">
        <v>37.85</v>
      </c>
      <c r="L223" s="37">
        <v>37.167000000000002</v>
      </c>
      <c r="M223" s="37">
        <v>33.817</v>
      </c>
      <c r="N223" s="37">
        <v>35.35</v>
      </c>
      <c r="O223" s="37">
        <v>43</v>
      </c>
      <c r="P223" s="37">
        <v>39.917000000000002</v>
      </c>
      <c r="Q223" s="37">
        <v>38.567</v>
      </c>
      <c r="S223" s="4" t="e">
        <f>AY223 + (C$3 * _xlfn.NORM.DIST($B223, C$7, ABS(C$11), FALSE) * _xlfn.NORM.DIST(($B223 - C$7)*C$15, 0, ABS(C$11), TRUE) * 2)
               + (C$4 * _xlfn.NORM.DIST($B223, C$8, ABS(C$12), FALSE) * _xlfn.NORM.DIST(($B223 - C$8)*C$16, 0, ABS(C$12), TRUE) * 2)
               + (C$5 * _xlfn.NORM.DIST($B223, C$9, ABS(C$13), FALSE) * _xlfn.NORM.DIST(($B223 - C$9)*C$17, 0, ABS(C$13), TRUE) * 2)
               + (C$6 * _xlfn.NORM.DIST($B223, C$10, ABS(C$14), FALSE) * _xlfn.NORM.DIST(($B223 - C$10)*C$18, 0, ABS(C$14), TRUE) * 2)</f>
        <v>#N/A</v>
      </c>
      <c r="T223" s="4" t="e">
        <f>AZ223 + (D$3 * _xlfn.NORM.DIST($B223, D$7, ABS(D$11), FALSE) * _xlfn.NORM.DIST(($B223 - D$7)*D$15, 0, ABS(D$11), TRUE) * 2)
               + (D$4 * _xlfn.NORM.DIST($B223, D$8, ABS(D$12), FALSE) * _xlfn.NORM.DIST(($B223 - D$8)*D$16, 0, ABS(D$12), TRUE) * 2)
               + (D$5 * _xlfn.NORM.DIST($B223, D$9, ABS(D$13), FALSE) * _xlfn.NORM.DIST(($B223 - D$9)*D$17, 0, ABS(D$13), TRUE) * 2)
               + (D$6 * _xlfn.NORM.DIST($B223, D$10, ABS(D$14), FALSE) * _xlfn.NORM.DIST(($B223 - D$10)*D$18, 0, ABS(D$14), TRUE) * 2)</f>
        <v>#N/A</v>
      </c>
      <c r="U223" s="4" t="e">
        <f>BA223 + (E$3 * _xlfn.NORM.DIST($B223, E$7, ABS(E$11), FALSE) * _xlfn.NORM.DIST(($B223 - E$7)*E$15, 0, ABS(E$11), TRUE) * 2)
               + (E$4 * _xlfn.NORM.DIST($B223, E$8, ABS(E$12), FALSE) * _xlfn.NORM.DIST(($B223 - E$8)*E$16, 0, ABS(E$12), TRUE) * 2)
               + (E$5 * _xlfn.NORM.DIST($B223, E$9, ABS(E$13), FALSE) * _xlfn.NORM.DIST(($B223 - E$9)*E$17, 0, ABS(E$13), TRUE) * 2)
               + (E$6 * _xlfn.NORM.DIST($B223, E$10, ABS(E$14), FALSE) * _xlfn.NORM.DIST(($B223 - E$10)*E$18, 0, ABS(E$14), TRUE) * 2)</f>
        <v>#N/A</v>
      </c>
      <c r="V223" s="4" t="e">
        <f>BB223 + (F$3 * _xlfn.NORM.DIST($B223, F$7, ABS(F$11), FALSE) * _xlfn.NORM.DIST(($B223 - F$7)*F$15, 0, ABS(F$11), TRUE) * 2)
               + (F$4 * _xlfn.NORM.DIST($B223, F$8, ABS(F$12), FALSE) * _xlfn.NORM.DIST(($B223 - F$8)*F$16, 0, ABS(F$12), TRUE) * 2)
               + (F$5 * _xlfn.NORM.DIST($B223, F$9, ABS(F$13), FALSE) * _xlfn.NORM.DIST(($B223 - F$9)*F$17, 0, ABS(F$13), TRUE) * 2)
               + (F$6 * _xlfn.NORM.DIST($B223, F$10, ABS(F$14), FALSE) * _xlfn.NORM.DIST(($B223 - F$10)*F$18, 0, ABS(F$14), TRUE) * 2)</f>
        <v>#N/A</v>
      </c>
      <c r="W223" s="4" t="e">
        <f>BC223 + (G$3 * _xlfn.NORM.DIST($B223, G$7, ABS(G$11), FALSE) * _xlfn.NORM.DIST(($B223 - G$7)*G$15, 0, ABS(G$11), TRUE) * 2)
               + (G$4 * _xlfn.NORM.DIST($B223, G$8, ABS(G$12), FALSE) * _xlfn.NORM.DIST(($B223 - G$8)*G$16, 0, ABS(G$12), TRUE) * 2)
               + (G$5 * _xlfn.NORM.DIST($B223, G$9, ABS(G$13), FALSE) * _xlfn.NORM.DIST(($B223 - G$9)*G$17, 0, ABS(G$13), TRUE) * 2)
               + (G$6 * _xlfn.NORM.DIST($B223, G$10, ABS(G$14), FALSE) * _xlfn.NORM.DIST(($B223 - G$10)*G$18, 0, ABS(G$14), TRUE) * 2)</f>
        <v>#N/A</v>
      </c>
      <c r="X223" s="4" t="e">
        <f>BD223 + (H$3 * _xlfn.NORM.DIST($B223, H$7, ABS(H$11), FALSE) * _xlfn.NORM.DIST(($B223 - H$7)*H$15, 0, ABS(H$11), TRUE) * 2)
               + (H$4 * _xlfn.NORM.DIST($B223, H$8, ABS(H$12), FALSE) * _xlfn.NORM.DIST(($B223 - H$8)*H$16, 0, ABS(H$12), TRUE) * 2)
               + (H$5 * _xlfn.NORM.DIST($B223, H$9, ABS(H$13), FALSE) * _xlfn.NORM.DIST(($B223 - H$9)*H$17, 0, ABS(H$13), TRUE) * 2)
               + (H$6 * _xlfn.NORM.DIST($B223, H$10, ABS(H$14), FALSE) * _xlfn.NORM.DIST(($B223 - H$10)*H$18, 0, ABS(H$14), TRUE) * 2)</f>
        <v>#N/A</v>
      </c>
      <c r="Y223" s="4" t="e">
        <f>BE223 + (I$3 * _xlfn.NORM.DIST($B223, I$7, ABS(I$11), FALSE) * _xlfn.NORM.DIST(($B223 - I$7)*I$15, 0, ABS(I$11), TRUE) * 2)
               + (I$4 * _xlfn.NORM.DIST($B223, I$8, ABS(I$12), FALSE) * _xlfn.NORM.DIST(($B223 - I$8)*I$16, 0, ABS(I$12), TRUE) * 2)
               + (I$5 * _xlfn.NORM.DIST($B223, I$9, ABS(I$13), FALSE) * _xlfn.NORM.DIST(($B223 - I$9)*I$17, 0, ABS(I$13), TRUE) * 2)
               + (I$6 * _xlfn.NORM.DIST($B223, I$10, ABS(I$14), FALSE) * _xlfn.NORM.DIST(($B223 - I$10)*I$18, 0, ABS(I$14), TRUE) * 2)</f>
        <v>#N/A</v>
      </c>
      <c r="Z223" s="4" t="e">
        <f>BF223 + (J$3 * _xlfn.NORM.DIST($B223, J$7, ABS(J$11), FALSE) * _xlfn.NORM.DIST(($B223 - J$7)*J$15, 0, ABS(J$11), TRUE) * 2)
               + (J$4 * _xlfn.NORM.DIST($B223, J$8, ABS(J$12), FALSE) * _xlfn.NORM.DIST(($B223 - J$8)*J$16, 0, ABS(J$12), TRUE) * 2)
               + (J$5 * _xlfn.NORM.DIST($B223, J$9, ABS(J$13), FALSE) * _xlfn.NORM.DIST(($B223 - J$9)*J$17, 0, ABS(J$13), TRUE) * 2)
               + (J$6 * _xlfn.NORM.DIST($B223, J$10, ABS(J$14), FALSE) * _xlfn.NORM.DIST(($B223 - J$10)*J$18, 0, ABS(J$14), TRUE) * 2)</f>
        <v>#N/A</v>
      </c>
      <c r="AA223" s="4" t="e">
        <f>BG223 + (K$3 * _xlfn.NORM.DIST($B223, K$7, ABS(K$11), FALSE) * _xlfn.NORM.DIST(($B223 - K$7)*K$15, 0, ABS(K$11), TRUE) * 2)
               + (K$4 * _xlfn.NORM.DIST($B223, K$8, ABS(K$12), FALSE) * _xlfn.NORM.DIST(($B223 - K$8)*K$16, 0, ABS(K$12), TRUE) * 2)
               + (K$5 * _xlfn.NORM.DIST($B223, K$9, ABS(K$13), FALSE) * _xlfn.NORM.DIST(($B223 - K$9)*K$17, 0, ABS(K$13), TRUE) * 2)
               + (K$6 * _xlfn.NORM.DIST($B223, K$10, ABS(K$14), FALSE) * _xlfn.NORM.DIST(($B223 - K$10)*K$18, 0, ABS(K$14), TRUE) * 2)</f>
        <v>#N/A</v>
      </c>
      <c r="AB223" s="4" t="e">
        <f>BH223 + (L$3 * _xlfn.NORM.DIST($B223, L$7, ABS(L$11), FALSE) * _xlfn.NORM.DIST(($B223 - L$7)*L$15, 0, ABS(L$11), TRUE) * 2)
               + (L$4 * _xlfn.NORM.DIST($B223, L$8, ABS(L$12), FALSE) * _xlfn.NORM.DIST(($B223 - L$8)*L$16, 0, ABS(L$12), TRUE) * 2)
               + (L$5 * _xlfn.NORM.DIST($B223, L$9, ABS(L$13), FALSE) * _xlfn.NORM.DIST(($B223 - L$9)*L$17, 0, ABS(L$13), TRUE) * 2)
               + (L$6 * _xlfn.NORM.DIST($B223, L$10, ABS(L$14), FALSE) * _xlfn.NORM.DIST(($B223 - L$10)*L$18, 0, ABS(L$14), TRUE) * 2)</f>
        <v>#N/A</v>
      </c>
      <c r="AC223" s="4" t="e">
        <f>BI223 + (M$3 * _xlfn.NORM.DIST($B223, M$7, ABS(M$11), FALSE) * _xlfn.NORM.DIST(($B223 - M$7)*M$15, 0, ABS(M$11), TRUE) * 2)
               + (M$4 * _xlfn.NORM.DIST($B223, M$8, ABS(M$12), FALSE) * _xlfn.NORM.DIST(($B223 - M$8)*M$16, 0, ABS(M$12), TRUE) * 2)
               + (M$5 * _xlfn.NORM.DIST($B223, M$9, ABS(M$13), FALSE) * _xlfn.NORM.DIST(($B223 - M$9)*M$17, 0, ABS(M$13), TRUE) * 2)
               + (M$6 * _xlfn.NORM.DIST($B223, M$10, ABS(M$14), FALSE) * _xlfn.NORM.DIST(($B223 - M$10)*M$18, 0, ABS(M$14), TRUE) * 2)</f>
        <v>#N/A</v>
      </c>
      <c r="AD223" s="4" t="e">
        <f>BJ223 + (N$3 * _xlfn.NORM.DIST($B223, N$7, ABS(N$11), FALSE) * _xlfn.NORM.DIST(($B223 - N$7)*N$15, 0, ABS(N$11), TRUE) * 2)
               + (N$4 * _xlfn.NORM.DIST($B223, N$8, ABS(N$12), FALSE) * _xlfn.NORM.DIST(($B223 - N$8)*N$16, 0, ABS(N$12), TRUE) * 2)
               + (N$5 * _xlfn.NORM.DIST($B223, N$9, ABS(N$13), FALSE) * _xlfn.NORM.DIST(($B223 - N$9)*N$17, 0, ABS(N$13), TRUE) * 2)
               + (N$6 * _xlfn.NORM.DIST($B223, N$10, ABS(N$14), FALSE) * _xlfn.NORM.DIST(($B223 - N$10)*N$18, 0, ABS(N$14), TRUE) * 2)</f>
        <v>#N/A</v>
      </c>
      <c r="AE223" s="4" t="e">
        <f>BK223 + (O$3 * _xlfn.NORM.DIST($B223, O$7, ABS(O$11), FALSE) * _xlfn.NORM.DIST(($B223 - O$7)*O$15, 0, ABS(O$11), TRUE) * 2)
               + (O$4 * _xlfn.NORM.DIST($B223, O$8, ABS(O$12), FALSE) * _xlfn.NORM.DIST(($B223 - O$8)*O$16, 0, ABS(O$12), TRUE) * 2)
               + (O$5 * _xlfn.NORM.DIST($B223, O$9, ABS(O$13), FALSE) * _xlfn.NORM.DIST(($B223 - O$9)*O$17, 0, ABS(O$13), TRUE) * 2)
               + (O$6 * _xlfn.NORM.DIST($B223, O$10, ABS(O$14), FALSE) * _xlfn.NORM.DIST(($B223 - O$10)*O$18, 0, ABS(O$14), TRUE) * 2)</f>
        <v>#N/A</v>
      </c>
      <c r="AF223" s="4" t="e">
        <f t="shared" si="194"/>
        <v>#N/A</v>
      </c>
      <c r="AG223" s="4" t="e">
        <f t="shared" si="194"/>
        <v>#N/A</v>
      </c>
      <c r="AI223" s="4">
        <f>IF(OR($B223 &lt; C$231, $B223 &gt; C$234), 0, C223-S223)</f>
        <v>0</v>
      </c>
      <c r="AJ223" s="4">
        <f>IF(OR($B223 &lt; D$231, $B223 &gt; D$234), 0, D223-T223)</f>
        <v>0</v>
      </c>
      <c r="AK223" s="4">
        <f>IF(OR($B223 &lt; E$231, $B223 &gt; E$234), 0, E223-U223)</f>
        <v>0</v>
      </c>
      <c r="AL223" s="4">
        <f>IF(OR($B223 &lt; F$231, $B223 &gt; F$234), 0, F223-V223)</f>
        <v>0</v>
      </c>
      <c r="AM223" s="4">
        <f>IF(OR($B223 &lt; G$231, $B223 &gt; G$234), 0, G223-W223)</f>
        <v>0</v>
      </c>
      <c r="AN223" s="4">
        <f>IF(OR($B223 &lt; H$231, $B223 &gt; H$234), 0, H223-X223)</f>
        <v>0</v>
      </c>
      <c r="AO223" s="4">
        <f>IF(OR($B223 &lt; I$231, $B223 &gt; I$234), 0, I223-Y223)</f>
        <v>0</v>
      </c>
      <c r="AP223" s="4">
        <f>IF(OR($B223 &lt; J$231, $B223 &gt; J$234), 0, J223-Z223)</f>
        <v>0</v>
      </c>
      <c r="AQ223" s="4">
        <f>IF(OR($B223 &lt; K$231, $B223 &gt; K$234), 0, K223-AA223)</f>
        <v>0</v>
      </c>
      <c r="AR223" s="4">
        <f>IF(OR($B223 &lt; L$231, $B223 &gt; L$234), 0, L223-AB223)</f>
        <v>0</v>
      </c>
      <c r="AS223" s="4">
        <f>IF(OR($B223 &lt; M$231, $B223 &gt; M$234), 0, M223-AC223)</f>
        <v>0</v>
      </c>
      <c r="AT223" s="4">
        <f>IF(OR($B223 &lt; N$231, $B223 &gt; N$234), 0, N223-AD223)</f>
        <v>0</v>
      </c>
      <c r="AU223" s="4">
        <f>IF(OR($B223 &lt; O$231, $B223 &gt; O$234), 0, O223-AE223)</f>
        <v>0</v>
      </c>
      <c r="AV223" s="4">
        <f t="shared" si="195"/>
        <v>0</v>
      </c>
      <c r="AW223" s="4">
        <f t="shared" si="195"/>
        <v>0</v>
      </c>
      <c r="AY223" s="2" t="e">
        <f t="shared" si="180"/>
        <v>#N/A</v>
      </c>
      <c r="AZ223" s="2" t="e">
        <f t="shared" si="180"/>
        <v>#N/A</v>
      </c>
      <c r="BA223" s="2" t="e">
        <f t="shared" si="180"/>
        <v>#N/A</v>
      </c>
      <c r="BB223" s="2" t="e">
        <f t="shared" si="180"/>
        <v>#N/A</v>
      </c>
      <c r="BC223" s="2" t="e">
        <f t="shared" si="180"/>
        <v>#N/A</v>
      </c>
      <c r="BD223" s="2" t="e">
        <f t="shared" si="180"/>
        <v>#N/A</v>
      </c>
      <c r="BE223" s="2" t="e">
        <f t="shared" si="180"/>
        <v>#N/A</v>
      </c>
      <c r="BF223" s="2" t="e">
        <f t="shared" si="180"/>
        <v>#N/A</v>
      </c>
      <c r="BG223" s="2" t="e">
        <f t="shared" si="180"/>
        <v>#N/A</v>
      </c>
      <c r="BH223" s="2" t="e">
        <f t="shared" si="180"/>
        <v>#N/A</v>
      </c>
      <c r="BI223" s="2" t="e">
        <f t="shared" si="180"/>
        <v>#N/A</v>
      </c>
      <c r="BJ223" s="2" t="e">
        <f t="shared" si="180"/>
        <v>#N/A</v>
      </c>
      <c r="BK223" s="2" t="e">
        <f t="shared" si="180"/>
        <v>#N/A</v>
      </c>
      <c r="BL223" s="2" t="e">
        <f t="shared" si="180"/>
        <v>#N/A</v>
      </c>
      <c r="BM223" s="2" t="e">
        <f t="shared" si="180"/>
        <v>#N/A</v>
      </c>
      <c r="BO223" s="2" t="str">
        <f t="shared" si="181"/>
        <v/>
      </c>
      <c r="BP223" s="2" t="str">
        <f t="shared" si="181"/>
        <v/>
      </c>
      <c r="BQ223" s="2" t="str">
        <f t="shared" si="181"/>
        <v/>
      </c>
      <c r="BR223" s="2" t="str">
        <f t="shared" si="181"/>
        <v/>
      </c>
      <c r="BS223" s="2" t="str">
        <f t="shared" si="181"/>
        <v/>
      </c>
      <c r="BT223" s="2" t="str">
        <f t="shared" si="181"/>
        <v/>
      </c>
      <c r="BU223" s="2" t="str">
        <f t="shared" si="181"/>
        <v/>
      </c>
      <c r="BV223" s="2" t="str">
        <f t="shared" si="181"/>
        <v/>
      </c>
      <c r="BW223" s="2" t="str">
        <f t="shared" si="181"/>
        <v/>
      </c>
      <c r="BX223" s="2" t="str">
        <f t="shared" si="181"/>
        <v/>
      </c>
      <c r="BY223" s="2" t="str">
        <f t="shared" si="181"/>
        <v/>
      </c>
      <c r="BZ223" s="2" t="str">
        <f t="shared" si="181"/>
        <v/>
      </c>
      <c r="CA223" s="2" t="str">
        <f t="shared" si="181"/>
        <v/>
      </c>
      <c r="CB223" s="2" t="str">
        <f t="shared" si="181"/>
        <v/>
      </c>
      <c r="CC223" s="2" t="str">
        <f t="shared" si="181"/>
        <v/>
      </c>
      <c r="CE223" s="2" t="str">
        <f t="shared" si="182"/>
        <v/>
      </c>
      <c r="CF223" s="2" t="str">
        <f t="shared" si="182"/>
        <v/>
      </c>
      <c r="CG223" s="2" t="str">
        <f t="shared" si="182"/>
        <v/>
      </c>
      <c r="CH223" s="2" t="str">
        <f t="shared" si="182"/>
        <v/>
      </c>
      <c r="CI223" s="2" t="str">
        <f t="shared" si="182"/>
        <v/>
      </c>
      <c r="CJ223" s="2" t="str">
        <f t="shared" si="182"/>
        <v/>
      </c>
      <c r="CK223" s="2" t="str">
        <f t="shared" si="182"/>
        <v/>
      </c>
      <c r="CL223" s="2" t="str">
        <f t="shared" si="182"/>
        <v/>
      </c>
      <c r="CM223" s="2" t="str">
        <f t="shared" si="182"/>
        <v/>
      </c>
      <c r="CN223" s="2" t="str">
        <f t="shared" si="182"/>
        <v/>
      </c>
      <c r="CO223" s="2" t="str">
        <f t="shared" si="182"/>
        <v/>
      </c>
      <c r="CP223" s="2" t="str">
        <f t="shared" si="182"/>
        <v/>
      </c>
      <c r="CQ223" s="2" t="str">
        <f t="shared" si="182"/>
        <v/>
      </c>
      <c r="CR223" s="2" t="str">
        <f t="shared" si="182"/>
        <v/>
      </c>
      <c r="CS223" s="2" t="str">
        <f t="shared" si="182"/>
        <v/>
      </c>
      <c r="CU223" s="2" t="str">
        <f t="shared" si="183"/>
        <v/>
      </c>
      <c r="CV223" s="2" t="str">
        <f t="shared" si="183"/>
        <v/>
      </c>
      <c r="CW223" s="2" t="str">
        <f t="shared" si="183"/>
        <v/>
      </c>
      <c r="CX223" s="2" t="str">
        <f t="shared" si="183"/>
        <v/>
      </c>
      <c r="CY223" s="2" t="str">
        <f t="shared" si="183"/>
        <v/>
      </c>
      <c r="CZ223" s="2" t="str">
        <f t="shared" si="183"/>
        <v/>
      </c>
      <c r="DA223" s="2" t="str">
        <f t="shared" si="183"/>
        <v/>
      </c>
      <c r="DB223" s="2" t="str">
        <f t="shared" si="183"/>
        <v/>
      </c>
      <c r="DC223" s="2" t="str">
        <f t="shared" si="183"/>
        <v/>
      </c>
      <c r="DD223" s="2" t="str">
        <f t="shared" si="183"/>
        <v/>
      </c>
      <c r="DE223" s="2" t="str">
        <f t="shared" si="183"/>
        <v/>
      </c>
      <c r="DF223" s="2" t="str">
        <f t="shared" si="183"/>
        <v/>
      </c>
      <c r="DG223" s="2" t="str">
        <f t="shared" si="183"/>
        <v/>
      </c>
      <c r="DH223" s="2" t="str">
        <f t="shared" si="183"/>
        <v/>
      </c>
      <c r="DI223" s="2" t="str">
        <f t="shared" si="183"/>
        <v/>
      </c>
      <c r="DK223" s="2">
        <f t="shared" si="190"/>
        <v>71.905653225806503</v>
      </c>
      <c r="DL223" s="2">
        <f t="shared" si="190"/>
        <v>82.161980938416434</v>
      </c>
      <c r="DM223" s="2">
        <f t="shared" si="190"/>
        <v>89.507315982404705</v>
      </c>
      <c r="DN223" s="2">
        <f t="shared" si="190"/>
        <v>82.072056038324448</v>
      </c>
      <c r="DO223" s="2">
        <f t="shared" si="190"/>
        <v>103.65233229472136</v>
      </c>
      <c r="DP223" s="2">
        <f t="shared" si="190"/>
        <v>96.874052807486635</v>
      </c>
      <c r="DQ223" s="2">
        <f t="shared" si="190"/>
        <v>97.854895711143683</v>
      </c>
      <c r="DR223" s="2">
        <f t="shared" si="190"/>
        <v>100.46502291055722</v>
      </c>
      <c r="DS223" s="2">
        <f t="shared" si="190"/>
        <v>75.526743548387088</v>
      </c>
      <c r="DT223" s="2">
        <f t="shared" si="190"/>
        <v>74.890319021134616</v>
      </c>
      <c r="DU223" s="2">
        <f t="shared" si="190"/>
        <v>83.903836262513892</v>
      </c>
      <c r="DV223" s="2">
        <f t="shared" si="190"/>
        <v>85.755434750733144</v>
      </c>
      <c r="DW223" s="2">
        <f t="shared" si="190"/>
        <v>98.928852049910859</v>
      </c>
      <c r="DX223" s="2">
        <f t="shared" si="190"/>
        <v>72.245120098039223</v>
      </c>
      <c r="DY223" s="2">
        <f t="shared" si="190"/>
        <v>62.416613574165282</v>
      </c>
      <c r="EA223" s="2">
        <f t="shared" si="164"/>
        <v>43.220357375635004</v>
      </c>
      <c r="EB223" s="2">
        <f t="shared" si="164"/>
        <v>49.676211398770711</v>
      </c>
      <c r="EC223" s="2">
        <f t="shared" si="164"/>
        <v>42.633942109436944</v>
      </c>
      <c r="ED223" s="2">
        <f t="shared" si="164"/>
        <v>41.10274730204921</v>
      </c>
      <c r="EE223" s="2">
        <f t="shared" si="164"/>
        <v>42.8904964143981</v>
      </c>
      <c r="EF223" s="2">
        <f t="shared" si="163"/>
        <v>26.510547163162229</v>
      </c>
      <c r="EG223" s="2">
        <f t="shared" si="163"/>
        <v>38.81963111234883</v>
      </c>
      <c r="EH223" s="2">
        <f t="shared" si="163"/>
        <v>32.279618868288921</v>
      </c>
      <c r="EI223" s="2">
        <f t="shared" si="163"/>
        <v>30.083015341329173</v>
      </c>
      <c r="EJ223" s="2">
        <f t="shared" si="163"/>
        <v>33.174820985127567</v>
      </c>
      <c r="EK223" s="2">
        <f t="shared" si="135"/>
        <v>32.03862279799408</v>
      </c>
      <c r="EL223" s="2">
        <f t="shared" si="135"/>
        <v>33.839169741697411</v>
      </c>
      <c r="EM223" s="2">
        <f t="shared" si="135"/>
        <v>39.541052031841076</v>
      </c>
      <c r="EN223" s="2">
        <f t="shared" si="135"/>
        <v>36.325437126338592</v>
      </c>
      <c r="EO223" s="2">
        <f t="shared" si="135"/>
        <v>38.061391510222279</v>
      </c>
      <c r="EQ223" s="2">
        <f t="shared" si="191"/>
        <v>48.16328955025071</v>
      </c>
      <c r="ER223" s="2">
        <f t="shared" si="191"/>
        <v>45.395543832823634</v>
      </c>
      <c r="ES223" s="2">
        <f t="shared" si="191"/>
        <v>43.233535890679633</v>
      </c>
      <c r="ET223" s="2">
        <f t="shared" si="191"/>
        <v>40.582206586881526</v>
      </c>
      <c r="EU223" s="2">
        <f t="shared" si="191"/>
        <v>41.38753674474318</v>
      </c>
      <c r="EV223" s="2">
        <f t="shared" si="191"/>
        <v>39.283933416315477</v>
      </c>
      <c r="EW223" s="2">
        <f t="shared" si="191"/>
        <v>41.336756472861239</v>
      </c>
      <c r="EX223" s="2">
        <f t="shared" si="191"/>
        <v>37.899025015285169</v>
      </c>
      <c r="EY223" s="2">
        <f t="shared" si="191"/>
        <v>34.10533367557138</v>
      </c>
      <c r="EZ223" s="2">
        <f t="shared" si="191"/>
        <v>34.276024183348547</v>
      </c>
      <c r="FA223" s="2">
        <f t="shared" si="191"/>
        <v>33.115740946955128</v>
      </c>
      <c r="FB223" s="2">
        <f t="shared" si="191"/>
        <v>33.944018167722902</v>
      </c>
      <c r="FC223" s="2">
        <f t="shared" si="191"/>
        <v>41.146518713210313</v>
      </c>
      <c r="FD223" s="2">
        <f t="shared" si="191"/>
        <v>37.242318526884681</v>
      </c>
      <c r="FE223" s="2">
        <f t="shared" si="191"/>
        <v>37.899283121501576</v>
      </c>
      <c r="FG223" s="2">
        <f t="shared" si="192"/>
        <v>0.99999999999999023</v>
      </c>
      <c r="FH223" s="2">
        <f t="shared" si="192"/>
        <v>0.99999999999999045</v>
      </c>
      <c r="FI223" s="2">
        <f t="shared" si="192"/>
        <v>0.99999999999999201</v>
      </c>
      <c r="FJ223" s="2">
        <f t="shared" si="192"/>
        <v>0.99999999999999312</v>
      </c>
      <c r="FK223" s="2">
        <f t="shared" si="192"/>
        <v>0.99999999999999301</v>
      </c>
      <c r="FL223" s="2">
        <f t="shared" si="192"/>
        <v>0.99999999999999245</v>
      </c>
      <c r="FM223" s="2">
        <f t="shared" si="192"/>
        <v>0.99999999999999145</v>
      </c>
      <c r="FN223" s="2">
        <f t="shared" si="192"/>
        <v>0.9999999999999919</v>
      </c>
      <c r="FO223" s="2">
        <f t="shared" si="192"/>
        <v>0.99999999999999267</v>
      </c>
      <c r="FP223" s="2">
        <f t="shared" si="192"/>
        <v>0.99999999999999256</v>
      </c>
      <c r="FQ223" s="2">
        <f t="shared" si="192"/>
        <v>0.99999999999999289</v>
      </c>
      <c r="FR223" s="2">
        <f t="shared" si="192"/>
        <v>0.99999999999999223</v>
      </c>
      <c r="FS223" s="2">
        <f t="shared" si="192"/>
        <v>0.99999999999983247</v>
      </c>
      <c r="FT223" s="2">
        <f t="shared" si="192"/>
        <v>0.99999999999810063</v>
      </c>
      <c r="FU223" s="2">
        <f t="shared" si="192"/>
        <v>0.9999999999864464</v>
      </c>
      <c r="FW223" s="2">
        <f t="shared" si="184"/>
        <v>0.99999742898780741</v>
      </c>
      <c r="FX223" s="2">
        <f t="shared" si="184"/>
        <v>0.99999855122381209</v>
      </c>
      <c r="FY223" s="2">
        <f t="shared" si="184"/>
        <v>0.99999881778074251</v>
      </c>
      <c r="FZ223" s="2">
        <f t="shared" si="184"/>
        <v>0.99999902319375444</v>
      </c>
      <c r="GA223" s="2">
        <f t="shared" si="184"/>
        <v>0.99999890470252906</v>
      </c>
      <c r="GB223" s="2">
        <f t="shared" si="184"/>
        <v>0.99999879453056362</v>
      </c>
      <c r="GC223" s="2">
        <f t="shared" si="184"/>
        <v>0.99999858878434844</v>
      </c>
      <c r="GD223" s="2">
        <f t="shared" si="184"/>
        <v>0.99999919557204198</v>
      </c>
      <c r="GE223" s="2">
        <f t="shared" si="184"/>
        <v>0.99999927008409017</v>
      </c>
      <c r="GF223" s="2">
        <f t="shared" si="184"/>
        <v>0.99999922709465427</v>
      </c>
      <c r="GG223" s="2">
        <f t="shared" si="184"/>
        <v>0.99999905934805067</v>
      </c>
      <c r="GH223" s="2">
        <f t="shared" si="184"/>
        <v>0.99999869266016528</v>
      </c>
      <c r="GI223" s="2">
        <f t="shared" si="184"/>
        <v>0.99999408931239642</v>
      </c>
      <c r="GJ223" s="2">
        <f t="shared" si="184"/>
        <v>0.99997967406857735</v>
      </c>
      <c r="GK223" s="2">
        <f t="shared" si="184"/>
        <v>0.99994727785802484</v>
      </c>
      <c r="GM223" s="107">
        <f t="shared" si="185"/>
        <v>0</v>
      </c>
      <c r="GN223" s="107">
        <f t="shared" si="185"/>
        <v>0</v>
      </c>
      <c r="GO223" s="107">
        <f t="shared" si="185"/>
        <v>0</v>
      </c>
      <c r="GP223" s="107">
        <f t="shared" si="185"/>
        <v>0</v>
      </c>
      <c r="GQ223" s="107">
        <f t="shared" si="185"/>
        <v>0</v>
      </c>
      <c r="GR223" s="107">
        <f t="shared" si="185"/>
        <v>0</v>
      </c>
      <c r="GS223" s="107">
        <f t="shared" si="185"/>
        <v>0</v>
      </c>
      <c r="GT223" s="107">
        <f t="shared" si="185"/>
        <v>0</v>
      </c>
      <c r="GU223" s="107">
        <f t="shared" si="185"/>
        <v>0</v>
      </c>
      <c r="GV223" s="107">
        <f t="shared" si="185"/>
        <v>0</v>
      </c>
      <c r="GW223" s="107">
        <f t="shared" si="185"/>
        <v>0</v>
      </c>
      <c r="GX223" s="107">
        <f t="shared" si="185"/>
        <v>0</v>
      </c>
      <c r="GY223" s="107">
        <f t="shared" si="185"/>
        <v>0</v>
      </c>
      <c r="GZ223" s="107">
        <f t="shared" si="185"/>
        <v>0</v>
      </c>
      <c r="HA223" s="107">
        <f t="shared" si="185"/>
        <v>0</v>
      </c>
      <c r="HC223" s="107">
        <f t="shared" si="193"/>
        <v>0</v>
      </c>
      <c r="HD223" s="107">
        <f t="shared" si="193"/>
        <v>0</v>
      </c>
      <c r="HE223" s="107">
        <f t="shared" si="193"/>
        <v>0</v>
      </c>
      <c r="HF223" s="107">
        <f t="shared" si="189"/>
        <v>0</v>
      </c>
      <c r="HG223" s="107">
        <f t="shared" si="189"/>
        <v>0</v>
      </c>
      <c r="HH223" s="107">
        <f t="shared" si="189"/>
        <v>0</v>
      </c>
      <c r="HI223" s="107">
        <f t="shared" si="166"/>
        <v>0</v>
      </c>
      <c r="HJ223" s="107">
        <f t="shared" si="166"/>
        <v>0</v>
      </c>
      <c r="HK223" s="107">
        <f t="shared" si="166"/>
        <v>0</v>
      </c>
      <c r="HL223" s="107">
        <f t="shared" si="166"/>
        <v>0</v>
      </c>
      <c r="HM223" s="107">
        <f t="shared" si="166"/>
        <v>0</v>
      </c>
      <c r="HN223" s="107">
        <f t="shared" si="166"/>
        <v>0</v>
      </c>
      <c r="HO223" s="107">
        <f t="shared" si="149"/>
        <v>0</v>
      </c>
      <c r="HP223" s="107">
        <f t="shared" si="149"/>
        <v>0</v>
      </c>
      <c r="HQ223" s="107">
        <f t="shared" si="149"/>
        <v>0</v>
      </c>
      <c r="HS223" s="107">
        <f t="shared" si="186"/>
        <v>6.353182644128517E-157</v>
      </c>
      <c r="HT223" s="107">
        <f t="shared" si="186"/>
        <v>1.8415433928345214E-181</v>
      </c>
      <c r="HU223" s="107">
        <f t="shared" si="186"/>
        <v>1.6613445283962572E-194</v>
      </c>
      <c r="HV223" s="107">
        <f t="shared" si="186"/>
        <v>1.8796938723965298E-237</v>
      </c>
      <c r="HW223" s="107">
        <f t="shared" si="186"/>
        <v>1.8385360301317283E-238</v>
      </c>
      <c r="HX223" s="107">
        <f t="shared" si="186"/>
        <v>5.734547787710966E-234</v>
      </c>
      <c r="HY223" s="107">
        <f t="shared" si="186"/>
        <v>1.7737003325395797E-235</v>
      </c>
      <c r="HZ223" s="107">
        <f t="shared" si="186"/>
        <v>1.4398631800597252E-248</v>
      </c>
      <c r="IA223" s="107">
        <f t="shared" si="186"/>
        <v>3.6680681584123831E-269</v>
      </c>
      <c r="IB223" s="107">
        <f t="shared" si="186"/>
        <v>3.7817806162645266E-283</v>
      </c>
      <c r="IC223" s="107">
        <f t="shared" si="186"/>
        <v>1.2069434189836554E-282</v>
      </c>
      <c r="ID223" s="107">
        <f t="shared" si="186"/>
        <v>1.0735338808250005E-239</v>
      </c>
      <c r="IE223" s="107">
        <f t="shared" si="186"/>
        <v>7.6589480195310357E-223</v>
      </c>
      <c r="IF223" s="107">
        <f t="shared" si="186"/>
        <v>2.32257723570767E-222</v>
      </c>
      <c r="IG223" s="107">
        <f t="shared" si="186"/>
        <v>5.8003468285778155E-243</v>
      </c>
      <c r="II223" s="107">
        <f t="shared" si="187"/>
        <v>8.9597972891429593E-59</v>
      </c>
      <c r="IJ223" s="107">
        <f t="shared" si="187"/>
        <v>2.6620480987705265E-71</v>
      </c>
      <c r="IK223" s="107">
        <f t="shared" si="187"/>
        <v>3.9936580601686639E-77</v>
      </c>
      <c r="IL223" s="107">
        <f t="shared" si="187"/>
        <v>3.0831680171226691E-94</v>
      </c>
      <c r="IM223" s="107">
        <f t="shared" si="187"/>
        <v>1.1867606714710309E-93</v>
      </c>
      <c r="IN223" s="107">
        <f t="shared" si="187"/>
        <v>1.2064737999366578E-91</v>
      </c>
      <c r="IO223" s="107">
        <f t="shared" si="187"/>
        <v>4.368178016552957E-91</v>
      </c>
      <c r="IP223" s="107">
        <f t="shared" si="187"/>
        <v>5.679225116685151E-100</v>
      </c>
      <c r="IQ223" s="107">
        <f t="shared" si="187"/>
        <v>3.1766761235763734E-108</v>
      </c>
      <c r="IR223" s="107">
        <f t="shared" si="187"/>
        <v>8.6827713031392048E-114</v>
      </c>
      <c r="IS223" s="107">
        <f t="shared" si="187"/>
        <v>7.4495925473457239E-112</v>
      </c>
      <c r="IT223" s="107">
        <f t="shared" si="187"/>
        <v>1.608348381244654E-93</v>
      </c>
      <c r="IU223" s="107">
        <f t="shared" si="187"/>
        <v>1.0273865738399717E-85</v>
      </c>
      <c r="IV223" s="107">
        <f t="shared" si="187"/>
        <v>3.2822015708922026E-83</v>
      </c>
      <c r="IW223" s="107">
        <f t="shared" si="187"/>
        <v>8.3826756393096033E-77</v>
      </c>
      <c r="IY223" s="107">
        <f t="shared" si="188"/>
        <v>8.9597972891429593E-59</v>
      </c>
      <c r="IZ223" s="107">
        <f t="shared" si="188"/>
        <v>2.6620480987705265E-71</v>
      </c>
      <c r="JA223" s="107">
        <f t="shared" si="188"/>
        <v>3.9936580601686639E-77</v>
      </c>
      <c r="JB223" s="107">
        <f t="shared" si="188"/>
        <v>3.0831680171226691E-94</v>
      </c>
      <c r="JC223" s="107">
        <f t="shared" si="188"/>
        <v>1.1867606714710309E-93</v>
      </c>
      <c r="JD223" s="107">
        <f t="shared" si="188"/>
        <v>1.2064737999366578E-91</v>
      </c>
      <c r="JE223" s="107">
        <f t="shared" si="188"/>
        <v>4.368178016552957E-91</v>
      </c>
      <c r="JF223" s="107">
        <f t="shared" si="188"/>
        <v>5.679225116685151E-100</v>
      </c>
      <c r="JG223" s="107">
        <f t="shared" si="188"/>
        <v>3.1766761235763734E-108</v>
      </c>
      <c r="JH223" s="107">
        <f t="shared" si="188"/>
        <v>8.6827713031392048E-114</v>
      </c>
      <c r="JI223" s="107">
        <f t="shared" si="188"/>
        <v>7.4495925473457239E-112</v>
      </c>
      <c r="JJ223" s="107">
        <f t="shared" si="188"/>
        <v>1.608348381244654E-93</v>
      </c>
      <c r="JK223" s="107">
        <f t="shared" si="188"/>
        <v>1.0273865738399717E-85</v>
      </c>
      <c r="JL223" s="107">
        <f t="shared" si="188"/>
        <v>3.2822015708922026E-83</v>
      </c>
      <c r="JM223" s="107">
        <f t="shared" si="188"/>
        <v>8.3826756393096033E-77</v>
      </c>
    </row>
    <row r="224" spans="2:273" x14ac:dyDescent="0.25">
      <c r="B224" s="2">
        <v>196</v>
      </c>
      <c r="C224" s="37">
        <v>50.064999999999998</v>
      </c>
      <c r="D224" s="37">
        <v>47.323</v>
      </c>
      <c r="E224" s="37">
        <v>45.758000000000003</v>
      </c>
      <c r="F224" s="37">
        <v>42.933</v>
      </c>
      <c r="G224" s="37">
        <v>43.95</v>
      </c>
      <c r="H224" s="37">
        <v>44.116999999999997</v>
      </c>
      <c r="I224" s="37">
        <v>44.417000000000002</v>
      </c>
      <c r="J224" s="37">
        <v>39.549999999999997</v>
      </c>
      <c r="K224" s="37">
        <v>37.633000000000003</v>
      </c>
      <c r="L224" s="37">
        <v>37.616999999999997</v>
      </c>
      <c r="M224" s="37">
        <v>34.216999999999999</v>
      </c>
      <c r="N224" s="37">
        <v>34.85</v>
      </c>
      <c r="O224" s="37">
        <v>42.017000000000003</v>
      </c>
      <c r="P224" s="37">
        <v>39.883000000000003</v>
      </c>
      <c r="Q224" s="37">
        <v>40.116999999999997</v>
      </c>
      <c r="S224" s="4" t="e">
        <f>AY224 + (C$3 * _xlfn.NORM.DIST($B224, C$7, ABS(C$11), FALSE) * _xlfn.NORM.DIST(($B224 - C$7)*C$15, 0, ABS(C$11), TRUE) * 2)
               + (C$4 * _xlfn.NORM.DIST($B224, C$8, ABS(C$12), FALSE) * _xlfn.NORM.DIST(($B224 - C$8)*C$16, 0, ABS(C$12), TRUE) * 2)
               + (C$5 * _xlfn.NORM.DIST($B224, C$9, ABS(C$13), FALSE) * _xlfn.NORM.DIST(($B224 - C$9)*C$17, 0, ABS(C$13), TRUE) * 2)
               + (C$6 * _xlfn.NORM.DIST($B224, C$10, ABS(C$14), FALSE) * _xlfn.NORM.DIST(($B224 - C$10)*C$18, 0, ABS(C$14), TRUE) * 2)</f>
        <v>#N/A</v>
      </c>
      <c r="T224" s="4" t="e">
        <f>AZ224 + (D$3 * _xlfn.NORM.DIST($B224, D$7, ABS(D$11), FALSE) * _xlfn.NORM.DIST(($B224 - D$7)*D$15, 0, ABS(D$11), TRUE) * 2)
               + (D$4 * _xlfn.NORM.DIST($B224, D$8, ABS(D$12), FALSE) * _xlfn.NORM.DIST(($B224 - D$8)*D$16, 0, ABS(D$12), TRUE) * 2)
               + (D$5 * _xlfn.NORM.DIST($B224, D$9, ABS(D$13), FALSE) * _xlfn.NORM.DIST(($B224 - D$9)*D$17, 0, ABS(D$13), TRUE) * 2)
               + (D$6 * _xlfn.NORM.DIST($B224, D$10, ABS(D$14), FALSE) * _xlfn.NORM.DIST(($B224 - D$10)*D$18, 0, ABS(D$14), TRUE) * 2)</f>
        <v>#N/A</v>
      </c>
      <c r="U224" s="4" t="e">
        <f>BA224 + (E$3 * _xlfn.NORM.DIST($B224, E$7, ABS(E$11), FALSE) * _xlfn.NORM.DIST(($B224 - E$7)*E$15, 0, ABS(E$11), TRUE) * 2)
               + (E$4 * _xlfn.NORM.DIST($B224, E$8, ABS(E$12), FALSE) * _xlfn.NORM.DIST(($B224 - E$8)*E$16, 0, ABS(E$12), TRUE) * 2)
               + (E$5 * _xlfn.NORM.DIST($B224, E$9, ABS(E$13), FALSE) * _xlfn.NORM.DIST(($B224 - E$9)*E$17, 0, ABS(E$13), TRUE) * 2)
               + (E$6 * _xlfn.NORM.DIST($B224, E$10, ABS(E$14), FALSE) * _xlfn.NORM.DIST(($B224 - E$10)*E$18, 0, ABS(E$14), TRUE) * 2)</f>
        <v>#N/A</v>
      </c>
      <c r="V224" s="4" t="e">
        <f>BB224 + (F$3 * _xlfn.NORM.DIST($B224, F$7, ABS(F$11), FALSE) * _xlfn.NORM.DIST(($B224 - F$7)*F$15, 0, ABS(F$11), TRUE) * 2)
               + (F$4 * _xlfn.NORM.DIST($B224, F$8, ABS(F$12), FALSE) * _xlfn.NORM.DIST(($B224 - F$8)*F$16, 0, ABS(F$12), TRUE) * 2)
               + (F$5 * _xlfn.NORM.DIST($B224, F$9, ABS(F$13), FALSE) * _xlfn.NORM.DIST(($B224 - F$9)*F$17, 0, ABS(F$13), TRUE) * 2)
               + (F$6 * _xlfn.NORM.DIST($B224, F$10, ABS(F$14), FALSE) * _xlfn.NORM.DIST(($B224 - F$10)*F$18, 0, ABS(F$14), TRUE) * 2)</f>
        <v>#N/A</v>
      </c>
      <c r="W224" s="4" t="e">
        <f>BC224 + (G$3 * _xlfn.NORM.DIST($B224, G$7, ABS(G$11), FALSE) * _xlfn.NORM.DIST(($B224 - G$7)*G$15, 0, ABS(G$11), TRUE) * 2)
               + (G$4 * _xlfn.NORM.DIST($B224, G$8, ABS(G$12), FALSE) * _xlfn.NORM.DIST(($B224 - G$8)*G$16, 0, ABS(G$12), TRUE) * 2)
               + (G$5 * _xlfn.NORM.DIST($B224, G$9, ABS(G$13), FALSE) * _xlfn.NORM.DIST(($B224 - G$9)*G$17, 0, ABS(G$13), TRUE) * 2)
               + (G$6 * _xlfn.NORM.DIST($B224, G$10, ABS(G$14), FALSE) * _xlfn.NORM.DIST(($B224 - G$10)*G$18, 0, ABS(G$14), TRUE) * 2)</f>
        <v>#N/A</v>
      </c>
      <c r="X224" s="4" t="e">
        <f>BD224 + (H$3 * _xlfn.NORM.DIST($B224, H$7, ABS(H$11), FALSE) * _xlfn.NORM.DIST(($B224 - H$7)*H$15, 0, ABS(H$11), TRUE) * 2)
               + (H$4 * _xlfn.NORM.DIST($B224, H$8, ABS(H$12), FALSE) * _xlfn.NORM.DIST(($B224 - H$8)*H$16, 0, ABS(H$12), TRUE) * 2)
               + (H$5 * _xlfn.NORM.DIST($B224, H$9, ABS(H$13), FALSE) * _xlfn.NORM.DIST(($B224 - H$9)*H$17, 0, ABS(H$13), TRUE) * 2)
               + (H$6 * _xlfn.NORM.DIST($B224, H$10, ABS(H$14), FALSE) * _xlfn.NORM.DIST(($B224 - H$10)*H$18, 0, ABS(H$14), TRUE) * 2)</f>
        <v>#N/A</v>
      </c>
      <c r="Y224" s="4" t="e">
        <f>BE224 + (I$3 * _xlfn.NORM.DIST($B224, I$7, ABS(I$11), FALSE) * _xlfn.NORM.DIST(($B224 - I$7)*I$15, 0, ABS(I$11), TRUE) * 2)
               + (I$4 * _xlfn.NORM.DIST($B224, I$8, ABS(I$12), FALSE) * _xlfn.NORM.DIST(($B224 - I$8)*I$16, 0, ABS(I$12), TRUE) * 2)
               + (I$5 * _xlfn.NORM.DIST($B224, I$9, ABS(I$13), FALSE) * _xlfn.NORM.DIST(($B224 - I$9)*I$17, 0, ABS(I$13), TRUE) * 2)
               + (I$6 * _xlfn.NORM.DIST($B224, I$10, ABS(I$14), FALSE) * _xlfn.NORM.DIST(($B224 - I$10)*I$18, 0, ABS(I$14), TRUE) * 2)</f>
        <v>#N/A</v>
      </c>
      <c r="Z224" s="4" t="e">
        <f>BF224 + (J$3 * _xlfn.NORM.DIST($B224, J$7, ABS(J$11), FALSE) * _xlfn.NORM.DIST(($B224 - J$7)*J$15, 0, ABS(J$11), TRUE) * 2)
               + (J$4 * _xlfn.NORM.DIST($B224, J$8, ABS(J$12), FALSE) * _xlfn.NORM.DIST(($B224 - J$8)*J$16, 0, ABS(J$12), TRUE) * 2)
               + (J$5 * _xlfn.NORM.DIST($B224, J$9, ABS(J$13), FALSE) * _xlfn.NORM.DIST(($B224 - J$9)*J$17, 0, ABS(J$13), TRUE) * 2)
               + (J$6 * _xlfn.NORM.DIST($B224, J$10, ABS(J$14), FALSE) * _xlfn.NORM.DIST(($B224 - J$10)*J$18, 0, ABS(J$14), TRUE) * 2)</f>
        <v>#N/A</v>
      </c>
      <c r="AA224" s="4" t="e">
        <f>BG224 + (K$3 * _xlfn.NORM.DIST($B224, K$7, ABS(K$11), FALSE) * _xlfn.NORM.DIST(($B224 - K$7)*K$15, 0, ABS(K$11), TRUE) * 2)
               + (K$4 * _xlfn.NORM.DIST($B224, K$8, ABS(K$12), FALSE) * _xlfn.NORM.DIST(($B224 - K$8)*K$16, 0, ABS(K$12), TRUE) * 2)
               + (K$5 * _xlfn.NORM.DIST($B224, K$9, ABS(K$13), FALSE) * _xlfn.NORM.DIST(($B224 - K$9)*K$17, 0, ABS(K$13), TRUE) * 2)
               + (K$6 * _xlfn.NORM.DIST($B224, K$10, ABS(K$14), FALSE) * _xlfn.NORM.DIST(($B224 - K$10)*K$18, 0, ABS(K$14), TRUE) * 2)</f>
        <v>#N/A</v>
      </c>
      <c r="AB224" s="4" t="e">
        <f>BH224 + (L$3 * _xlfn.NORM.DIST($B224, L$7, ABS(L$11), FALSE) * _xlfn.NORM.DIST(($B224 - L$7)*L$15, 0, ABS(L$11), TRUE) * 2)
               + (L$4 * _xlfn.NORM.DIST($B224, L$8, ABS(L$12), FALSE) * _xlfn.NORM.DIST(($B224 - L$8)*L$16, 0, ABS(L$12), TRUE) * 2)
               + (L$5 * _xlfn.NORM.DIST($B224, L$9, ABS(L$13), FALSE) * _xlfn.NORM.DIST(($B224 - L$9)*L$17, 0, ABS(L$13), TRUE) * 2)
               + (L$6 * _xlfn.NORM.DIST($B224, L$10, ABS(L$14), FALSE) * _xlfn.NORM.DIST(($B224 - L$10)*L$18, 0, ABS(L$14), TRUE) * 2)</f>
        <v>#N/A</v>
      </c>
      <c r="AC224" s="4" t="e">
        <f>BI224 + (M$3 * _xlfn.NORM.DIST($B224, M$7, ABS(M$11), FALSE) * _xlfn.NORM.DIST(($B224 - M$7)*M$15, 0, ABS(M$11), TRUE) * 2)
               + (M$4 * _xlfn.NORM.DIST($B224, M$8, ABS(M$12), FALSE) * _xlfn.NORM.DIST(($B224 - M$8)*M$16, 0, ABS(M$12), TRUE) * 2)
               + (M$5 * _xlfn.NORM.DIST($B224, M$9, ABS(M$13), FALSE) * _xlfn.NORM.DIST(($B224 - M$9)*M$17, 0, ABS(M$13), TRUE) * 2)
               + (M$6 * _xlfn.NORM.DIST($B224, M$10, ABS(M$14), FALSE) * _xlfn.NORM.DIST(($B224 - M$10)*M$18, 0, ABS(M$14), TRUE) * 2)</f>
        <v>#N/A</v>
      </c>
      <c r="AD224" s="4" t="e">
        <f>BJ224 + (N$3 * _xlfn.NORM.DIST($B224, N$7, ABS(N$11), FALSE) * _xlfn.NORM.DIST(($B224 - N$7)*N$15, 0, ABS(N$11), TRUE) * 2)
               + (N$4 * _xlfn.NORM.DIST($B224, N$8, ABS(N$12), FALSE) * _xlfn.NORM.DIST(($B224 - N$8)*N$16, 0, ABS(N$12), TRUE) * 2)
               + (N$5 * _xlfn.NORM.DIST($B224, N$9, ABS(N$13), FALSE) * _xlfn.NORM.DIST(($B224 - N$9)*N$17, 0, ABS(N$13), TRUE) * 2)
               + (N$6 * _xlfn.NORM.DIST($B224, N$10, ABS(N$14), FALSE) * _xlfn.NORM.DIST(($B224 - N$10)*N$18, 0, ABS(N$14), TRUE) * 2)</f>
        <v>#N/A</v>
      </c>
      <c r="AE224" s="4" t="e">
        <f>BK224 + (O$3 * _xlfn.NORM.DIST($B224, O$7, ABS(O$11), FALSE) * _xlfn.NORM.DIST(($B224 - O$7)*O$15, 0, ABS(O$11), TRUE) * 2)
               + (O$4 * _xlfn.NORM.DIST($B224, O$8, ABS(O$12), FALSE) * _xlfn.NORM.DIST(($B224 - O$8)*O$16, 0, ABS(O$12), TRUE) * 2)
               + (O$5 * _xlfn.NORM.DIST($B224, O$9, ABS(O$13), FALSE) * _xlfn.NORM.DIST(($B224 - O$9)*O$17, 0, ABS(O$13), TRUE) * 2)
               + (O$6 * _xlfn.NORM.DIST($B224, O$10, ABS(O$14), FALSE) * _xlfn.NORM.DIST(($B224 - O$10)*O$18, 0, ABS(O$14), TRUE) * 2)</f>
        <v>#N/A</v>
      </c>
      <c r="AF224" s="4" t="e">
        <f t="shared" si="194"/>
        <v>#N/A</v>
      </c>
      <c r="AG224" s="4" t="e">
        <f t="shared" si="194"/>
        <v>#N/A</v>
      </c>
      <c r="AI224" s="4">
        <f>IF(OR($B224 &lt; C$231, $B224 &gt; C$234), 0, C224-S224)</f>
        <v>0</v>
      </c>
      <c r="AJ224" s="4">
        <f>IF(OR($B224 &lt; D$231, $B224 &gt; D$234), 0, D224-T224)</f>
        <v>0</v>
      </c>
      <c r="AK224" s="4">
        <f>IF(OR($B224 &lt; E$231, $B224 &gt; E$234), 0, E224-U224)</f>
        <v>0</v>
      </c>
      <c r="AL224" s="4">
        <f>IF(OR($B224 &lt; F$231, $B224 &gt; F$234), 0, F224-V224)</f>
        <v>0</v>
      </c>
      <c r="AM224" s="4">
        <f>IF(OR($B224 &lt; G$231, $B224 &gt; G$234), 0, G224-W224)</f>
        <v>0</v>
      </c>
      <c r="AN224" s="4">
        <f>IF(OR($B224 &lt; H$231, $B224 &gt; H$234), 0, H224-X224)</f>
        <v>0</v>
      </c>
      <c r="AO224" s="4">
        <f>IF(OR($B224 &lt; I$231, $B224 &gt; I$234), 0, I224-Y224)</f>
        <v>0</v>
      </c>
      <c r="AP224" s="4">
        <f>IF(OR($B224 &lt; J$231, $B224 &gt; J$234), 0, J224-Z224)</f>
        <v>0</v>
      </c>
      <c r="AQ224" s="4">
        <f>IF(OR($B224 &lt; K$231, $B224 &gt; K$234), 0, K224-AA224)</f>
        <v>0</v>
      </c>
      <c r="AR224" s="4">
        <f>IF(OR($B224 &lt; L$231, $B224 &gt; L$234), 0, L224-AB224)</f>
        <v>0</v>
      </c>
      <c r="AS224" s="4">
        <f>IF(OR($B224 &lt; M$231, $B224 &gt; M$234), 0, M224-AC224)</f>
        <v>0</v>
      </c>
      <c r="AT224" s="4">
        <f>IF(OR($B224 &lt; N$231, $B224 &gt; N$234), 0, N224-AD224)</f>
        <v>0</v>
      </c>
      <c r="AU224" s="4">
        <f>IF(OR($B224 &lt; O$231, $B224 &gt; O$234), 0, O224-AE224)</f>
        <v>0</v>
      </c>
      <c r="AV224" s="4">
        <f t="shared" si="195"/>
        <v>0</v>
      </c>
      <c r="AW224" s="4">
        <f t="shared" si="195"/>
        <v>0</v>
      </c>
      <c r="AY224" s="2" t="e">
        <f t="shared" si="180"/>
        <v>#N/A</v>
      </c>
      <c r="AZ224" s="2" t="e">
        <f t="shared" si="180"/>
        <v>#N/A</v>
      </c>
      <c r="BA224" s="2" t="e">
        <f t="shared" si="180"/>
        <v>#N/A</v>
      </c>
      <c r="BB224" s="2" t="e">
        <f t="shared" si="180"/>
        <v>#N/A</v>
      </c>
      <c r="BC224" s="2" t="e">
        <f t="shared" si="180"/>
        <v>#N/A</v>
      </c>
      <c r="BD224" s="2" t="e">
        <f t="shared" si="180"/>
        <v>#N/A</v>
      </c>
      <c r="BE224" s="2" t="e">
        <f t="shared" si="180"/>
        <v>#N/A</v>
      </c>
      <c r="BF224" s="2" t="e">
        <f t="shared" si="180"/>
        <v>#N/A</v>
      </c>
      <c r="BG224" s="2" t="e">
        <f t="shared" si="180"/>
        <v>#N/A</v>
      </c>
      <c r="BH224" s="2" t="e">
        <f t="shared" si="180"/>
        <v>#N/A</v>
      </c>
      <c r="BI224" s="2" t="e">
        <f t="shared" si="180"/>
        <v>#N/A</v>
      </c>
      <c r="BJ224" s="2" t="e">
        <f t="shared" si="180"/>
        <v>#N/A</v>
      </c>
      <c r="BK224" s="2" t="e">
        <f t="shared" si="180"/>
        <v>#N/A</v>
      </c>
      <c r="BL224" s="2" t="e">
        <f t="shared" si="180"/>
        <v>#N/A</v>
      </c>
      <c r="BM224" s="2" t="e">
        <f t="shared" si="180"/>
        <v>#N/A</v>
      </c>
      <c r="BO224" s="2" t="str">
        <f t="shared" si="181"/>
        <v/>
      </c>
      <c r="BP224" s="2" t="str">
        <f t="shared" si="181"/>
        <v/>
      </c>
      <c r="BQ224" s="2" t="str">
        <f t="shared" si="181"/>
        <v/>
      </c>
      <c r="BR224" s="2" t="str">
        <f t="shared" si="181"/>
        <v/>
      </c>
      <c r="BS224" s="2" t="str">
        <f t="shared" si="181"/>
        <v/>
      </c>
      <c r="BT224" s="2" t="str">
        <f t="shared" si="181"/>
        <v/>
      </c>
      <c r="BU224" s="2" t="str">
        <f t="shared" si="181"/>
        <v/>
      </c>
      <c r="BV224" s="2" t="str">
        <f t="shared" si="181"/>
        <v/>
      </c>
      <c r="BW224" s="2" t="str">
        <f t="shared" si="181"/>
        <v/>
      </c>
      <c r="BX224" s="2" t="str">
        <f t="shared" si="181"/>
        <v/>
      </c>
      <c r="BY224" s="2" t="str">
        <f t="shared" si="181"/>
        <v/>
      </c>
      <c r="BZ224" s="2" t="str">
        <f t="shared" si="181"/>
        <v/>
      </c>
      <c r="CA224" s="2" t="str">
        <f t="shared" si="181"/>
        <v/>
      </c>
      <c r="CB224" s="2" t="str">
        <f t="shared" si="181"/>
        <v/>
      </c>
      <c r="CC224" s="2" t="str">
        <f t="shared" si="181"/>
        <v/>
      </c>
      <c r="CE224" s="2" t="str">
        <f t="shared" si="182"/>
        <v/>
      </c>
      <c r="CF224" s="2" t="str">
        <f t="shared" si="182"/>
        <v/>
      </c>
      <c r="CG224" s="2" t="str">
        <f t="shared" si="182"/>
        <v/>
      </c>
      <c r="CH224" s="2" t="str">
        <f t="shared" si="182"/>
        <v/>
      </c>
      <c r="CI224" s="2" t="str">
        <f t="shared" si="182"/>
        <v/>
      </c>
      <c r="CJ224" s="2" t="str">
        <f t="shared" si="182"/>
        <v/>
      </c>
      <c r="CK224" s="2" t="str">
        <f t="shared" si="182"/>
        <v/>
      </c>
      <c r="CL224" s="2" t="str">
        <f t="shared" si="182"/>
        <v/>
      </c>
      <c r="CM224" s="2" t="str">
        <f t="shared" si="182"/>
        <v/>
      </c>
      <c r="CN224" s="2" t="str">
        <f t="shared" si="182"/>
        <v/>
      </c>
      <c r="CO224" s="2" t="str">
        <f t="shared" si="182"/>
        <v/>
      </c>
      <c r="CP224" s="2" t="str">
        <f t="shared" si="182"/>
        <v/>
      </c>
      <c r="CQ224" s="2" t="str">
        <f t="shared" si="182"/>
        <v/>
      </c>
      <c r="CR224" s="2" t="str">
        <f t="shared" si="182"/>
        <v/>
      </c>
      <c r="CS224" s="2" t="str">
        <f t="shared" si="182"/>
        <v/>
      </c>
      <c r="CU224" s="2" t="str">
        <f t="shared" si="183"/>
        <v/>
      </c>
      <c r="CV224" s="2" t="str">
        <f t="shared" si="183"/>
        <v/>
      </c>
      <c r="CW224" s="2" t="str">
        <f t="shared" si="183"/>
        <v/>
      </c>
      <c r="CX224" s="2" t="str">
        <f t="shared" si="183"/>
        <v/>
      </c>
      <c r="CY224" s="2" t="str">
        <f t="shared" si="183"/>
        <v/>
      </c>
      <c r="CZ224" s="2" t="str">
        <f t="shared" si="183"/>
        <v/>
      </c>
      <c r="DA224" s="2" t="str">
        <f t="shared" si="183"/>
        <v/>
      </c>
      <c r="DB224" s="2" t="str">
        <f t="shared" si="183"/>
        <v/>
      </c>
      <c r="DC224" s="2" t="str">
        <f t="shared" si="183"/>
        <v/>
      </c>
      <c r="DD224" s="2" t="str">
        <f t="shared" si="183"/>
        <v/>
      </c>
      <c r="DE224" s="2" t="str">
        <f t="shared" si="183"/>
        <v/>
      </c>
      <c r="DF224" s="2" t="str">
        <f t="shared" si="183"/>
        <v/>
      </c>
      <c r="DG224" s="2" t="str">
        <f t="shared" si="183"/>
        <v/>
      </c>
      <c r="DH224" s="2" t="str">
        <f t="shared" si="183"/>
        <v/>
      </c>
      <c r="DI224" s="2" t="str">
        <f t="shared" si="183"/>
        <v/>
      </c>
      <c r="DK224" s="2">
        <f t="shared" si="190"/>
        <v>71.947810080645212</v>
      </c>
      <c r="DL224" s="2">
        <f t="shared" si="190"/>
        <v>82.250694098240473</v>
      </c>
      <c r="DM224" s="2">
        <f t="shared" si="190"/>
        <v>89.633510813783005</v>
      </c>
      <c r="DN224" s="2">
        <f t="shared" si="190"/>
        <v>82.173954099821771</v>
      </c>
      <c r="DO224" s="2">
        <f t="shared" si="190"/>
        <v>103.85592851906154</v>
      </c>
      <c r="DP224" s="2">
        <f t="shared" si="190"/>
        <v>97.012327874331547</v>
      </c>
      <c r="DQ224" s="2">
        <f t="shared" si="190"/>
        <v>98.018121884164216</v>
      </c>
      <c r="DR224" s="2">
        <f t="shared" si="190"/>
        <v>100.65124046920823</v>
      </c>
      <c r="DS224" s="2">
        <f t="shared" si="190"/>
        <v>75.591474193548379</v>
      </c>
      <c r="DT224" s="2">
        <f t="shared" si="190"/>
        <v>74.960970411568439</v>
      </c>
      <c r="DU224" s="2">
        <f t="shared" si="190"/>
        <v>84.025032480533923</v>
      </c>
      <c r="DV224" s="2">
        <f t="shared" si="190"/>
        <v>85.868898643695019</v>
      </c>
      <c r="DW224" s="2">
        <f t="shared" si="190"/>
        <v>99.068041889483041</v>
      </c>
      <c r="DX224" s="2">
        <f t="shared" si="190"/>
        <v>72.277484068627459</v>
      </c>
      <c r="DY224" s="2">
        <f t="shared" si="190"/>
        <v>62.404838806787062</v>
      </c>
      <c r="EA224" s="2">
        <f t="shared" si="164"/>
        <v>43.137470142816071</v>
      </c>
      <c r="EB224" s="2">
        <f t="shared" si="164"/>
        <v>49.640194542745384</v>
      </c>
      <c r="EC224" s="2">
        <f t="shared" si="164"/>
        <v>42.521371530531319</v>
      </c>
      <c r="ED224" s="2">
        <f t="shared" si="164"/>
        <v>40.995679944222125</v>
      </c>
      <c r="EE224" s="2">
        <f t="shared" si="164"/>
        <v>42.755038919445788</v>
      </c>
      <c r="EF224" s="2">
        <f t="shared" si="163"/>
        <v>26.197698539488627</v>
      </c>
      <c r="EG224" s="2">
        <f t="shared" si="163"/>
        <v>38.614638724500423</v>
      </c>
      <c r="EH224" s="2">
        <f t="shared" si="163"/>
        <v>32.058626882966401</v>
      </c>
      <c r="EI224" s="2">
        <f t="shared" si="163"/>
        <v>29.902268565678142</v>
      </c>
      <c r="EJ224" s="2">
        <f t="shared" si="163"/>
        <v>33.022361918406318</v>
      </c>
      <c r="EK224" s="2">
        <f t="shared" si="163"/>
        <v>31.875456088465988</v>
      </c>
      <c r="EL224" s="2">
        <f t="shared" si="163"/>
        <v>33.658581180811801</v>
      </c>
      <c r="EM224" s="2">
        <f t="shared" si="163"/>
        <v>39.345457193251178</v>
      </c>
      <c r="EN224" s="2">
        <f t="shared" si="163"/>
        <v>36.150762170685219</v>
      </c>
      <c r="EO224" s="2">
        <f t="shared" si="163"/>
        <v>37.901926392215856</v>
      </c>
      <c r="EQ224" s="2">
        <f t="shared" si="191"/>
        <v>48.132425037619271</v>
      </c>
      <c r="ER224" s="2">
        <f t="shared" si="191"/>
        <v>45.320217149708071</v>
      </c>
      <c r="ES224" s="2">
        <f t="shared" si="191"/>
        <v>43.127632216537464</v>
      </c>
      <c r="ET224" s="2">
        <f t="shared" si="191"/>
        <v>40.470807736056301</v>
      </c>
      <c r="EU224" s="2">
        <f t="shared" si="191"/>
        <v>41.237739671985324</v>
      </c>
      <c r="EV224" s="2">
        <f t="shared" si="191"/>
        <v>39.098677003628893</v>
      </c>
      <c r="EW224" s="2">
        <f t="shared" si="191"/>
        <v>41.15792885245078</v>
      </c>
      <c r="EX224" s="2">
        <f t="shared" si="191"/>
        <v>37.733962138709799</v>
      </c>
      <c r="EY224" s="2">
        <f t="shared" si="191"/>
        <v>33.964531654302647</v>
      </c>
      <c r="EZ224" s="2">
        <f t="shared" si="191"/>
        <v>34.13467032265789</v>
      </c>
      <c r="FA224" s="2">
        <f t="shared" si="191"/>
        <v>32.963332532840695</v>
      </c>
      <c r="FB224" s="2">
        <f t="shared" si="191"/>
        <v>33.765022470576106</v>
      </c>
      <c r="FC224" s="2">
        <f t="shared" si="191"/>
        <v>40.966997500772379</v>
      </c>
      <c r="FD224" s="2">
        <f t="shared" si="191"/>
        <v>37.077409678366422</v>
      </c>
      <c r="FE224" s="2">
        <f t="shared" si="191"/>
        <v>37.739187241496978</v>
      </c>
      <c r="FG224" s="2">
        <f t="shared" si="192"/>
        <v>0.99999999999999223</v>
      </c>
      <c r="FH224" s="2">
        <f t="shared" si="192"/>
        <v>0.99999999999999245</v>
      </c>
      <c r="FI224" s="2">
        <f t="shared" si="192"/>
        <v>0.99999999999999356</v>
      </c>
      <c r="FJ224" s="2">
        <f t="shared" si="192"/>
        <v>0.99999999999999456</v>
      </c>
      <c r="FK224" s="2">
        <f t="shared" si="192"/>
        <v>0.99999999999999445</v>
      </c>
      <c r="FL224" s="2">
        <f t="shared" si="192"/>
        <v>0.999999999999994</v>
      </c>
      <c r="FM224" s="2">
        <f t="shared" si="192"/>
        <v>0.99999999999999323</v>
      </c>
      <c r="FN224" s="2">
        <f t="shared" si="192"/>
        <v>0.99999999999999356</v>
      </c>
      <c r="FO224" s="2">
        <f t="shared" si="192"/>
        <v>0.99999999999999423</v>
      </c>
      <c r="FP224" s="2">
        <f t="shared" si="192"/>
        <v>0.99999999999999412</v>
      </c>
      <c r="FQ224" s="2">
        <f t="shared" si="192"/>
        <v>0.99999999999999434</v>
      </c>
      <c r="FR224" s="2">
        <f t="shared" si="192"/>
        <v>0.99999999999999389</v>
      </c>
      <c r="FS224" s="2">
        <f t="shared" si="192"/>
        <v>0.99999999999986411</v>
      </c>
      <c r="FT224" s="2">
        <f t="shared" si="192"/>
        <v>0.99999999999843225</v>
      </c>
      <c r="FU224" s="2">
        <f t="shared" si="192"/>
        <v>0.99999999998864642</v>
      </c>
      <c r="FW224" s="2">
        <f t="shared" si="184"/>
        <v>0.9999979577713437</v>
      </c>
      <c r="FX224" s="2">
        <f t="shared" si="184"/>
        <v>0.99999884919582527</v>
      </c>
      <c r="FY224" s="2">
        <f t="shared" si="184"/>
        <v>0.99999906092963586</v>
      </c>
      <c r="FZ224" s="2">
        <f t="shared" si="184"/>
        <v>0.99999922409506337</v>
      </c>
      <c r="GA224" s="2">
        <f t="shared" si="184"/>
        <v>0.99999912997409746</v>
      </c>
      <c r="GB224" s="2">
        <f t="shared" si="184"/>
        <v>0.99999904246135318</v>
      </c>
      <c r="GC224" s="2">
        <f t="shared" si="184"/>
        <v>0.9999988790312373</v>
      </c>
      <c r="GD224" s="2">
        <f t="shared" si="184"/>
        <v>0.99999936102005449</v>
      </c>
      <c r="GE224" s="2">
        <f t="shared" si="184"/>
        <v>0.99999942020709687</v>
      </c>
      <c r="GF224" s="2">
        <f t="shared" si="184"/>
        <v>0.99999938605936356</v>
      </c>
      <c r="GG224" s="2">
        <f t="shared" si="184"/>
        <v>0.99999925281345303</v>
      </c>
      <c r="GH224" s="2">
        <f t="shared" si="184"/>
        <v>0.99999896154277768</v>
      </c>
      <c r="GI224" s="2">
        <f t="shared" si="184"/>
        <v>0.99999520565370137</v>
      </c>
      <c r="GJ224" s="2">
        <f t="shared" si="184"/>
        <v>0.99998322283159502</v>
      </c>
      <c r="GK224" s="2">
        <f t="shared" si="184"/>
        <v>0.99995583546257161</v>
      </c>
      <c r="GM224" s="107">
        <f t="shared" si="185"/>
        <v>0</v>
      </c>
      <c r="GN224" s="107">
        <f t="shared" si="185"/>
        <v>0</v>
      </c>
      <c r="GO224" s="107">
        <f t="shared" si="185"/>
        <v>0</v>
      </c>
      <c r="GP224" s="107">
        <f t="shared" si="185"/>
        <v>0</v>
      </c>
      <c r="GQ224" s="107">
        <f t="shared" si="185"/>
        <v>0</v>
      </c>
      <c r="GR224" s="107">
        <f t="shared" si="185"/>
        <v>0</v>
      </c>
      <c r="GS224" s="107">
        <f t="shared" si="185"/>
        <v>0</v>
      </c>
      <c r="GT224" s="107">
        <f t="shared" si="185"/>
        <v>0</v>
      </c>
      <c r="GU224" s="107">
        <f t="shared" si="185"/>
        <v>0</v>
      </c>
      <c r="GV224" s="107">
        <f t="shared" si="185"/>
        <v>0</v>
      </c>
      <c r="GW224" s="107">
        <f t="shared" si="185"/>
        <v>0</v>
      </c>
      <c r="GX224" s="107">
        <f t="shared" si="185"/>
        <v>0</v>
      </c>
      <c r="GY224" s="107">
        <f t="shared" si="185"/>
        <v>0</v>
      </c>
      <c r="GZ224" s="107">
        <f t="shared" si="185"/>
        <v>0</v>
      </c>
      <c r="HA224" s="107">
        <f t="shared" si="185"/>
        <v>0</v>
      </c>
      <c r="HC224" s="107">
        <f t="shared" si="193"/>
        <v>0</v>
      </c>
      <c r="HD224" s="107">
        <f t="shared" si="193"/>
        <v>0</v>
      </c>
      <c r="HE224" s="107">
        <f t="shared" si="193"/>
        <v>0</v>
      </c>
      <c r="HF224" s="107">
        <f t="shared" si="189"/>
        <v>0</v>
      </c>
      <c r="HG224" s="107">
        <f t="shared" si="189"/>
        <v>0</v>
      </c>
      <c r="HH224" s="107">
        <f t="shared" si="189"/>
        <v>0</v>
      </c>
      <c r="HI224" s="107">
        <f t="shared" si="166"/>
        <v>0</v>
      </c>
      <c r="HJ224" s="107">
        <f t="shared" si="166"/>
        <v>0</v>
      </c>
      <c r="HK224" s="107">
        <f t="shared" si="166"/>
        <v>0</v>
      </c>
      <c r="HL224" s="107">
        <f t="shared" si="166"/>
        <v>0</v>
      </c>
      <c r="HM224" s="107">
        <f t="shared" si="166"/>
        <v>0</v>
      </c>
      <c r="HN224" s="107">
        <f t="shared" si="166"/>
        <v>0</v>
      </c>
      <c r="HO224" s="107">
        <f t="shared" si="149"/>
        <v>0</v>
      </c>
      <c r="HP224" s="107">
        <f t="shared" si="149"/>
        <v>0</v>
      </c>
      <c r="HQ224" s="107">
        <f t="shared" si="149"/>
        <v>0</v>
      </c>
      <c r="HS224" s="107">
        <f t="shared" si="186"/>
        <v>1.1778325626083249E-160</v>
      </c>
      <c r="HT224" s="107">
        <f t="shared" si="186"/>
        <v>1.0449178703338754E-185</v>
      </c>
      <c r="HU224" s="107">
        <f t="shared" si="186"/>
        <v>5.1379140291295466E-199</v>
      </c>
      <c r="HV224" s="107">
        <f t="shared" si="186"/>
        <v>6.6969577405174884E-243</v>
      </c>
      <c r="HW224" s="107">
        <f t="shared" si="186"/>
        <v>5.9765478158715545E-244</v>
      </c>
      <c r="HX224" s="107">
        <f t="shared" si="186"/>
        <v>2.2112046128497415E-239</v>
      </c>
      <c r="HY224" s="107">
        <f t="shared" si="186"/>
        <v>5.9003698749019316E-241</v>
      </c>
      <c r="HZ224" s="107">
        <f t="shared" si="186"/>
        <v>3.106660020136592E-254</v>
      </c>
      <c r="IA224" s="107">
        <f t="shared" si="186"/>
        <v>2.9244317217876702E-275</v>
      </c>
      <c r="IB224" s="107">
        <f t="shared" si="186"/>
        <v>1.3612850758885981E-289</v>
      </c>
      <c r="IC224" s="107">
        <f t="shared" si="186"/>
        <v>4.0648838306209502E-289</v>
      </c>
      <c r="ID224" s="107">
        <f t="shared" si="186"/>
        <v>2.8863062025284293E-245</v>
      </c>
      <c r="IE224" s="107">
        <f t="shared" si="186"/>
        <v>4.2626867462727531E-228</v>
      </c>
      <c r="IF224" s="107">
        <f t="shared" si="186"/>
        <v>1.2162441691204176E-227</v>
      </c>
      <c r="IG224" s="107">
        <f t="shared" si="186"/>
        <v>7.6580815839368956E-249</v>
      </c>
      <c r="II224" s="107">
        <f t="shared" si="187"/>
        <v>7.878155084645143E-61</v>
      </c>
      <c r="IJ224" s="107">
        <f t="shared" si="187"/>
        <v>1.0629265323097447E-73</v>
      </c>
      <c r="IK224" s="107">
        <f t="shared" si="187"/>
        <v>1.0992896115776992E-79</v>
      </c>
      <c r="IL224" s="107">
        <f t="shared" si="187"/>
        <v>2.4639603268310534E-97</v>
      </c>
      <c r="IM224" s="107">
        <f t="shared" si="187"/>
        <v>9.347743143381072E-97</v>
      </c>
      <c r="IN224" s="107">
        <f t="shared" si="187"/>
        <v>1.0570277549801162E-94</v>
      </c>
      <c r="IO224" s="107">
        <f t="shared" si="187"/>
        <v>3.6814676788017721E-94</v>
      </c>
      <c r="IP224" s="107">
        <f t="shared" si="187"/>
        <v>3.2420473148692627E-103</v>
      </c>
      <c r="IQ224" s="107">
        <f t="shared" si="187"/>
        <v>1.0242986790463278E-111</v>
      </c>
      <c r="IR224" s="107">
        <f t="shared" si="187"/>
        <v>1.7767371035389371E-117</v>
      </c>
      <c r="IS224" s="107">
        <f t="shared" si="187"/>
        <v>1.566839837071866E-115</v>
      </c>
      <c r="IT224" s="107">
        <f t="shared" si="187"/>
        <v>1.1650814952316611E-96</v>
      </c>
      <c r="IU224" s="107">
        <f t="shared" si="187"/>
        <v>1.1800920831769799E-88</v>
      </c>
      <c r="IV224" s="107">
        <f t="shared" si="187"/>
        <v>4.0013244776241919E-86</v>
      </c>
      <c r="IW224" s="107">
        <f t="shared" si="187"/>
        <v>1.602595943755761E-79</v>
      </c>
      <c r="IY224" s="107">
        <f t="shared" si="188"/>
        <v>7.878155084645143E-61</v>
      </c>
      <c r="IZ224" s="107">
        <f t="shared" si="188"/>
        <v>1.0629265323097447E-73</v>
      </c>
      <c r="JA224" s="107">
        <f t="shared" si="188"/>
        <v>1.0992896115776992E-79</v>
      </c>
      <c r="JB224" s="107">
        <f t="shared" si="188"/>
        <v>2.4639603268310534E-97</v>
      </c>
      <c r="JC224" s="107">
        <f t="shared" si="188"/>
        <v>9.347743143381072E-97</v>
      </c>
      <c r="JD224" s="107">
        <f t="shared" si="188"/>
        <v>1.0570277549801162E-94</v>
      </c>
      <c r="JE224" s="107">
        <f t="shared" si="188"/>
        <v>3.6814676788017721E-94</v>
      </c>
      <c r="JF224" s="107">
        <f t="shared" si="188"/>
        <v>3.2420473148692627E-103</v>
      </c>
      <c r="JG224" s="107">
        <f t="shared" si="188"/>
        <v>1.0242986790463278E-111</v>
      </c>
      <c r="JH224" s="107">
        <f t="shared" si="188"/>
        <v>1.7767371035389371E-117</v>
      </c>
      <c r="JI224" s="107">
        <f t="shared" si="188"/>
        <v>1.566839837071866E-115</v>
      </c>
      <c r="JJ224" s="107">
        <f t="shared" si="188"/>
        <v>1.1650814952316611E-96</v>
      </c>
      <c r="JK224" s="107">
        <f t="shared" si="188"/>
        <v>1.1800920831769799E-88</v>
      </c>
      <c r="JL224" s="107">
        <f t="shared" si="188"/>
        <v>4.0013244776241919E-86</v>
      </c>
      <c r="JM224" s="107">
        <f t="shared" si="188"/>
        <v>1.602595943755761E-79</v>
      </c>
    </row>
    <row r="225" spans="1:273" x14ac:dyDescent="0.25">
      <c r="B225" s="2">
        <v>197</v>
      </c>
      <c r="C225" s="37">
        <v>48.918999999999997</v>
      </c>
      <c r="D225" s="37">
        <v>46.274000000000001</v>
      </c>
      <c r="E225" s="37">
        <v>45.823</v>
      </c>
      <c r="F225" s="37">
        <v>41.55</v>
      </c>
      <c r="G225" s="37">
        <v>44.616999999999997</v>
      </c>
      <c r="H225" s="37">
        <v>44.2</v>
      </c>
      <c r="I225" s="37">
        <v>44.767000000000003</v>
      </c>
      <c r="J225" s="37">
        <v>39.65</v>
      </c>
      <c r="K225" s="37">
        <v>37.517000000000003</v>
      </c>
      <c r="L225" s="37">
        <v>37.683</v>
      </c>
      <c r="M225" s="37">
        <v>33.982999999999997</v>
      </c>
      <c r="N225" s="37">
        <v>35.332999999999998</v>
      </c>
      <c r="O225" s="37">
        <v>41.65</v>
      </c>
      <c r="P225" s="37">
        <v>40.75</v>
      </c>
      <c r="Q225" s="37">
        <v>40.1</v>
      </c>
      <c r="S225" s="4" t="e">
        <f>AY225 + (C$3 * _xlfn.NORM.DIST($B225, C$7, ABS(C$11), FALSE) * _xlfn.NORM.DIST(($B225 - C$7)*C$15, 0, ABS(C$11), TRUE) * 2)
               + (C$4 * _xlfn.NORM.DIST($B225, C$8, ABS(C$12), FALSE) * _xlfn.NORM.DIST(($B225 - C$8)*C$16, 0, ABS(C$12), TRUE) * 2)
               + (C$5 * _xlfn.NORM.DIST($B225, C$9, ABS(C$13), FALSE) * _xlfn.NORM.DIST(($B225 - C$9)*C$17, 0, ABS(C$13), TRUE) * 2)
               + (C$6 * _xlfn.NORM.DIST($B225, C$10, ABS(C$14), FALSE) * _xlfn.NORM.DIST(($B225 - C$10)*C$18, 0, ABS(C$14), TRUE) * 2)</f>
        <v>#N/A</v>
      </c>
      <c r="T225" s="4" t="e">
        <f>AZ225 + (D$3 * _xlfn.NORM.DIST($B225, D$7, ABS(D$11), FALSE) * _xlfn.NORM.DIST(($B225 - D$7)*D$15, 0, ABS(D$11), TRUE) * 2)
               + (D$4 * _xlfn.NORM.DIST($B225, D$8, ABS(D$12), FALSE) * _xlfn.NORM.DIST(($B225 - D$8)*D$16, 0, ABS(D$12), TRUE) * 2)
               + (D$5 * _xlfn.NORM.DIST($B225, D$9, ABS(D$13), FALSE) * _xlfn.NORM.DIST(($B225 - D$9)*D$17, 0, ABS(D$13), TRUE) * 2)
               + (D$6 * _xlfn.NORM.DIST($B225, D$10, ABS(D$14), FALSE) * _xlfn.NORM.DIST(($B225 - D$10)*D$18, 0, ABS(D$14), TRUE) * 2)</f>
        <v>#N/A</v>
      </c>
      <c r="U225" s="4" t="e">
        <f>BA225 + (E$3 * _xlfn.NORM.DIST($B225, E$7, ABS(E$11), FALSE) * _xlfn.NORM.DIST(($B225 - E$7)*E$15, 0, ABS(E$11), TRUE) * 2)
               + (E$4 * _xlfn.NORM.DIST($B225, E$8, ABS(E$12), FALSE) * _xlfn.NORM.DIST(($B225 - E$8)*E$16, 0, ABS(E$12), TRUE) * 2)
               + (E$5 * _xlfn.NORM.DIST($B225, E$9, ABS(E$13), FALSE) * _xlfn.NORM.DIST(($B225 - E$9)*E$17, 0, ABS(E$13), TRUE) * 2)
               + (E$6 * _xlfn.NORM.DIST($B225, E$10, ABS(E$14), FALSE) * _xlfn.NORM.DIST(($B225 - E$10)*E$18, 0, ABS(E$14), TRUE) * 2)</f>
        <v>#N/A</v>
      </c>
      <c r="V225" s="4" t="e">
        <f>BB225 + (F$3 * _xlfn.NORM.DIST($B225, F$7, ABS(F$11), FALSE) * _xlfn.NORM.DIST(($B225 - F$7)*F$15, 0, ABS(F$11), TRUE) * 2)
               + (F$4 * _xlfn.NORM.DIST($B225, F$8, ABS(F$12), FALSE) * _xlfn.NORM.DIST(($B225 - F$8)*F$16, 0, ABS(F$12), TRUE) * 2)
               + (F$5 * _xlfn.NORM.DIST($B225, F$9, ABS(F$13), FALSE) * _xlfn.NORM.DIST(($B225 - F$9)*F$17, 0, ABS(F$13), TRUE) * 2)
               + (F$6 * _xlfn.NORM.DIST($B225, F$10, ABS(F$14), FALSE) * _xlfn.NORM.DIST(($B225 - F$10)*F$18, 0, ABS(F$14), TRUE) * 2)</f>
        <v>#N/A</v>
      </c>
      <c r="W225" s="4" t="e">
        <f>BC225 + (G$3 * _xlfn.NORM.DIST($B225, G$7, ABS(G$11), FALSE) * _xlfn.NORM.DIST(($B225 - G$7)*G$15, 0, ABS(G$11), TRUE) * 2)
               + (G$4 * _xlfn.NORM.DIST($B225, G$8, ABS(G$12), FALSE) * _xlfn.NORM.DIST(($B225 - G$8)*G$16, 0, ABS(G$12), TRUE) * 2)
               + (G$5 * _xlfn.NORM.DIST($B225, G$9, ABS(G$13), FALSE) * _xlfn.NORM.DIST(($B225 - G$9)*G$17, 0, ABS(G$13), TRUE) * 2)
               + (G$6 * _xlfn.NORM.DIST($B225, G$10, ABS(G$14), FALSE) * _xlfn.NORM.DIST(($B225 - G$10)*G$18, 0, ABS(G$14), TRUE) * 2)</f>
        <v>#N/A</v>
      </c>
      <c r="X225" s="4" t="e">
        <f>BD225 + (H$3 * _xlfn.NORM.DIST($B225, H$7, ABS(H$11), FALSE) * _xlfn.NORM.DIST(($B225 - H$7)*H$15, 0, ABS(H$11), TRUE) * 2)
               + (H$4 * _xlfn.NORM.DIST($B225, H$8, ABS(H$12), FALSE) * _xlfn.NORM.DIST(($B225 - H$8)*H$16, 0, ABS(H$12), TRUE) * 2)
               + (H$5 * _xlfn.NORM.DIST($B225, H$9, ABS(H$13), FALSE) * _xlfn.NORM.DIST(($B225 - H$9)*H$17, 0, ABS(H$13), TRUE) * 2)
               + (H$6 * _xlfn.NORM.DIST($B225, H$10, ABS(H$14), FALSE) * _xlfn.NORM.DIST(($B225 - H$10)*H$18, 0, ABS(H$14), TRUE) * 2)</f>
        <v>#N/A</v>
      </c>
      <c r="Y225" s="4" t="e">
        <f>BE225 + (I$3 * _xlfn.NORM.DIST($B225, I$7, ABS(I$11), FALSE) * _xlfn.NORM.DIST(($B225 - I$7)*I$15, 0, ABS(I$11), TRUE) * 2)
               + (I$4 * _xlfn.NORM.DIST($B225, I$8, ABS(I$12), FALSE) * _xlfn.NORM.DIST(($B225 - I$8)*I$16, 0, ABS(I$12), TRUE) * 2)
               + (I$5 * _xlfn.NORM.DIST($B225, I$9, ABS(I$13), FALSE) * _xlfn.NORM.DIST(($B225 - I$9)*I$17, 0, ABS(I$13), TRUE) * 2)
               + (I$6 * _xlfn.NORM.DIST($B225, I$10, ABS(I$14), FALSE) * _xlfn.NORM.DIST(($B225 - I$10)*I$18, 0, ABS(I$14), TRUE) * 2)</f>
        <v>#N/A</v>
      </c>
      <c r="Z225" s="4" t="e">
        <f>BF225 + (J$3 * _xlfn.NORM.DIST($B225, J$7, ABS(J$11), FALSE) * _xlfn.NORM.DIST(($B225 - J$7)*J$15, 0, ABS(J$11), TRUE) * 2)
               + (J$4 * _xlfn.NORM.DIST($B225, J$8, ABS(J$12), FALSE) * _xlfn.NORM.DIST(($B225 - J$8)*J$16, 0, ABS(J$12), TRUE) * 2)
               + (J$5 * _xlfn.NORM.DIST($B225, J$9, ABS(J$13), FALSE) * _xlfn.NORM.DIST(($B225 - J$9)*J$17, 0, ABS(J$13), TRUE) * 2)
               + (J$6 * _xlfn.NORM.DIST($B225, J$10, ABS(J$14), FALSE) * _xlfn.NORM.DIST(($B225 - J$10)*J$18, 0, ABS(J$14), TRUE) * 2)</f>
        <v>#N/A</v>
      </c>
      <c r="AA225" s="4" t="e">
        <f>BG225 + (K$3 * _xlfn.NORM.DIST($B225, K$7, ABS(K$11), FALSE) * _xlfn.NORM.DIST(($B225 - K$7)*K$15, 0, ABS(K$11), TRUE) * 2)
               + (K$4 * _xlfn.NORM.DIST($B225, K$8, ABS(K$12), FALSE) * _xlfn.NORM.DIST(($B225 - K$8)*K$16, 0, ABS(K$12), TRUE) * 2)
               + (K$5 * _xlfn.NORM.DIST($B225, K$9, ABS(K$13), FALSE) * _xlfn.NORM.DIST(($B225 - K$9)*K$17, 0, ABS(K$13), TRUE) * 2)
               + (K$6 * _xlfn.NORM.DIST($B225, K$10, ABS(K$14), FALSE) * _xlfn.NORM.DIST(($B225 - K$10)*K$18, 0, ABS(K$14), TRUE) * 2)</f>
        <v>#N/A</v>
      </c>
      <c r="AB225" s="4" t="e">
        <f>BH225 + (L$3 * _xlfn.NORM.DIST($B225, L$7, ABS(L$11), FALSE) * _xlfn.NORM.DIST(($B225 - L$7)*L$15, 0, ABS(L$11), TRUE) * 2)
               + (L$4 * _xlfn.NORM.DIST($B225, L$8, ABS(L$12), FALSE) * _xlfn.NORM.DIST(($B225 - L$8)*L$16, 0, ABS(L$12), TRUE) * 2)
               + (L$5 * _xlfn.NORM.DIST($B225, L$9, ABS(L$13), FALSE) * _xlfn.NORM.DIST(($B225 - L$9)*L$17, 0, ABS(L$13), TRUE) * 2)
               + (L$6 * _xlfn.NORM.DIST($B225, L$10, ABS(L$14), FALSE) * _xlfn.NORM.DIST(($B225 - L$10)*L$18, 0, ABS(L$14), TRUE) * 2)</f>
        <v>#N/A</v>
      </c>
      <c r="AC225" s="4" t="e">
        <f>BI225 + (M$3 * _xlfn.NORM.DIST($B225, M$7, ABS(M$11), FALSE) * _xlfn.NORM.DIST(($B225 - M$7)*M$15, 0, ABS(M$11), TRUE) * 2)
               + (M$4 * _xlfn.NORM.DIST($B225, M$8, ABS(M$12), FALSE) * _xlfn.NORM.DIST(($B225 - M$8)*M$16, 0, ABS(M$12), TRUE) * 2)
               + (M$5 * _xlfn.NORM.DIST($B225, M$9, ABS(M$13), FALSE) * _xlfn.NORM.DIST(($B225 - M$9)*M$17, 0, ABS(M$13), TRUE) * 2)
               + (M$6 * _xlfn.NORM.DIST($B225, M$10, ABS(M$14), FALSE) * _xlfn.NORM.DIST(($B225 - M$10)*M$18, 0, ABS(M$14), TRUE) * 2)</f>
        <v>#N/A</v>
      </c>
      <c r="AD225" s="4" t="e">
        <f>BJ225 + (N$3 * _xlfn.NORM.DIST($B225, N$7, ABS(N$11), FALSE) * _xlfn.NORM.DIST(($B225 - N$7)*N$15, 0, ABS(N$11), TRUE) * 2)
               + (N$4 * _xlfn.NORM.DIST($B225, N$8, ABS(N$12), FALSE) * _xlfn.NORM.DIST(($B225 - N$8)*N$16, 0, ABS(N$12), TRUE) * 2)
               + (N$5 * _xlfn.NORM.DIST($B225, N$9, ABS(N$13), FALSE) * _xlfn.NORM.DIST(($B225 - N$9)*N$17, 0, ABS(N$13), TRUE) * 2)
               + (N$6 * _xlfn.NORM.DIST($B225, N$10, ABS(N$14), FALSE) * _xlfn.NORM.DIST(($B225 - N$10)*N$18, 0, ABS(N$14), TRUE) * 2)</f>
        <v>#N/A</v>
      </c>
      <c r="AE225" s="4" t="e">
        <f>BK225 + (O$3 * _xlfn.NORM.DIST($B225, O$7, ABS(O$11), FALSE) * _xlfn.NORM.DIST(($B225 - O$7)*O$15, 0, ABS(O$11), TRUE) * 2)
               + (O$4 * _xlfn.NORM.DIST($B225, O$8, ABS(O$12), FALSE) * _xlfn.NORM.DIST(($B225 - O$8)*O$16, 0, ABS(O$12), TRUE) * 2)
               + (O$5 * _xlfn.NORM.DIST($B225, O$9, ABS(O$13), FALSE) * _xlfn.NORM.DIST(($B225 - O$9)*O$17, 0, ABS(O$13), TRUE) * 2)
               + (O$6 * _xlfn.NORM.DIST($B225, O$10, ABS(O$14), FALSE) * _xlfn.NORM.DIST(($B225 - O$10)*O$18, 0, ABS(O$14), TRUE) * 2)</f>
        <v>#N/A</v>
      </c>
      <c r="AF225" s="4" t="e">
        <f t="shared" si="194"/>
        <v>#N/A</v>
      </c>
      <c r="AG225" s="4" t="e">
        <f t="shared" si="194"/>
        <v>#N/A</v>
      </c>
      <c r="AI225" s="4">
        <f>IF(OR($B225 &lt; C$231, $B225 &gt; C$234), 0, C225-S225)</f>
        <v>0</v>
      </c>
      <c r="AJ225" s="4">
        <f>IF(OR($B225 &lt; D$231, $B225 &gt; D$234), 0, D225-T225)</f>
        <v>0</v>
      </c>
      <c r="AK225" s="4">
        <f>IF(OR($B225 &lt; E$231, $B225 &gt; E$234), 0, E225-U225)</f>
        <v>0</v>
      </c>
      <c r="AL225" s="4">
        <f>IF(OR($B225 &lt; F$231, $B225 &gt; F$234), 0, F225-V225)</f>
        <v>0</v>
      </c>
      <c r="AM225" s="4">
        <f>IF(OR($B225 &lt; G$231, $B225 &gt; G$234), 0, G225-W225)</f>
        <v>0</v>
      </c>
      <c r="AN225" s="4">
        <f>IF(OR($B225 &lt; H$231, $B225 &gt; H$234), 0, H225-X225)</f>
        <v>0</v>
      </c>
      <c r="AO225" s="4">
        <f>IF(OR($B225 &lt; I$231, $B225 &gt; I$234), 0, I225-Y225)</f>
        <v>0</v>
      </c>
      <c r="AP225" s="4">
        <f>IF(OR($B225 &lt; J$231, $B225 &gt; J$234), 0, J225-Z225)</f>
        <v>0</v>
      </c>
      <c r="AQ225" s="4">
        <f>IF(OR($B225 &lt; K$231, $B225 &gt; K$234), 0, K225-AA225)</f>
        <v>0</v>
      </c>
      <c r="AR225" s="4">
        <f>IF(OR($B225 &lt; L$231, $B225 &gt; L$234), 0, L225-AB225)</f>
        <v>0</v>
      </c>
      <c r="AS225" s="4">
        <f>IF(OR($B225 &lt; M$231, $B225 &gt; M$234), 0, M225-AC225)</f>
        <v>0</v>
      </c>
      <c r="AT225" s="4">
        <f>IF(OR($B225 &lt; N$231, $B225 &gt; N$234), 0, N225-AD225)</f>
        <v>0</v>
      </c>
      <c r="AU225" s="4">
        <f>IF(OR($B225 &lt; O$231, $B225 &gt; O$234), 0, O225-AE225)</f>
        <v>0</v>
      </c>
      <c r="AV225" s="4">
        <f t="shared" si="195"/>
        <v>0</v>
      </c>
      <c r="AW225" s="4">
        <f t="shared" si="195"/>
        <v>0</v>
      </c>
      <c r="AY225" s="2" t="e">
        <f t="shared" si="180"/>
        <v>#N/A</v>
      </c>
      <c r="AZ225" s="2" t="e">
        <f t="shared" si="180"/>
        <v>#N/A</v>
      </c>
      <c r="BA225" s="2" t="e">
        <f t="shared" si="180"/>
        <v>#N/A</v>
      </c>
      <c r="BB225" s="2" t="e">
        <f t="shared" si="180"/>
        <v>#N/A</v>
      </c>
      <c r="BC225" s="2" t="e">
        <f t="shared" si="180"/>
        <v>#N/A</v>
      </c>
      <c r="BD225" s="2" t="e">
        <f t="shared" si="180"/>
        <v>#N/A</v>
      </c>
      <c r="BE225" s="2" t="e">
        <f t="shared" si="180"/>
        <v>#N/A</v>
      </c>
      <c r="BF225" s="2" t="e">
        <f t="shared" si="180"/>
        <v>#N/A</v>
      </c>
      <c r="BG225" s="2" t="e">
        <f t="shared" si="180"/>
        <v>#N/A</v>
      </c>
      <c r="BH225" s="2" t="e">
        <f t="shared" si="180"/>
        <v>#N/A</v>
      </c>
      <c r="BI225" s="2" t="e">
        <f t="shared" si="180"/>
        <v>#N/A</v>
      </c>
      <c r="BJ225" s="2" t="e">
        <f t="shared" si="180"/>
        <v>#N/A</v>
      </c>
      <c r="BK225" s="2" t="e">
        <f t="shared" si="180"/>
        <v>#N/A</v>
      </c>
      <c r="BL225" s="2" t="e">
        <f t="shared" si="180"/>
        <v>#N/A</v>
      </c>
      <c r="BM225" s="2" t="e">
        <f t="shared" si="180"/>
        <v>#N/A</v>
      </c>
      <c r="BO225" s="2" t="str">
        <f t="shared" si="181"/>
        <v/>
      </c>
      <c r="BP225" s="2" t="str">
        <f t="shared" si="181"/>
        <v/>
      </c>
      <c r="BQ225" s="2" t="str">
        <f t="shared" si="181"/>
        <v/>
      </c>
      <c r="BR225" s="2" t="str">
        <f t="shared" si="181"/>
        <v/>
      </c>
      <c r="BS225" s="2" t="str">
        <f t="shared" si="181"/>
        <v/>
      </c>
      <c r="BT225" s="2" t="str">
        <f t="shared" si="181"/>
        <v/>
      </c>
      <c r="BU225" s="2" t="str">
        <f t="shared" si="181"/>
        <v/>
      </c>
      <c r="BV225" s="2" t="str">
        <f t="shared" si="181"/>
        <v/>
      </c>
      <c r="BW225" s="2" t="str">
        <f t="shared" si="181"/>
        <v/>
      </c>
      <c r="BX225" s="2" t="str">
        <f t="shared" si="181"/>
        <v/>
      </c>
      <c r="BY225" s="2" t="str">
        <f t="shared" si="181"/>
        <v/>
      </c>
      <c r="BZ225" s="2" t="str">
        <f t="shared" si="181"/>
        <v/>
      </c>
      <c r="CA225" s="2" t="str">
        <f t="shared" si="181"/>
        <v/>
      </c>
      <c r="CB225" s="2" t="str">
        <f t="shared" si="181"/>
        <v/>
      </c>
      <c r="CC225" s="2" t="str">
        <f t="shared" si="181"/>
        <v/>
      </c>
      <c r="CE225" s="2" t="str">
        <f t="shared" si="182"/>
        <v/>
      </c>
      <c r="CF225" s="2" t="str">
        <f t="shared" si="182"/>
        <v/>
      </c>
      <c r="CG225" s="2" t="str">
        <f t="shared" si="182"/>
        <v/>
      </c>
      <c r="CH225" s="2" t="str">
        <f t="shared" si="182"/>
        <v/>
      </c>
      <c r="CI225" s="2" t="str">
        <f t="shared" si="182"/>
        <v/>
      </c>
      <c r="CJ225" s="2" t="str">
        <f t="shared" si="182"/>
        <v/>
      </c>
      <c r="CK225" s="2" t="str">
        <f t="shared" si="182"/>
        <v/>
      </c>
      <c r="CL225" s="2" t="str">
        <f t="shared" si="182"/>
        <v/>
      </c>
      <c r="CM225" s="2" t="str">
        <f t="shared" si="182"/>
        <v/>
      </c>
      <c r="CN225" s="2" t="str">
        <f t="shared" si="182"/>
        <v/>
      </c>
      <c r="CO225" s="2" t="str">
        <f t="shared" si="182"/>
        <v/>
      </c>
      <c r="CP225" s="2" t="str">
        <f t="shared" si="182"/>
        <v/>
      </c>
      <c r="CQ225" s="2" t="str">
        <f t="shared" si="182"/>
        <v/>
      </c>
      <c r="CR225" s="2" t="str">
        <f t="shared" si="182"/>
        <v/>
      </c>
      <c r="CS225" s="2" t="str">
        <f t="shared" si="182"/>
        <v/>
      </c>
      <c r="CU225" s="2" t="str">
        <f t="shared" si="183"/>
        <v/>
      </c>
      <c r="CV225" s="2" t="str">
        <f t="shared" si="183"/>
        <v/>
      </c>
      <c r="CW225" s="2" t="str">
        <f t="shared" si="183"/>
        <v/>
      </c>
      <c r="CX225" s="2" t="str">
        <f t="shared" si="183"/>
        <v/>
      </c>
      <c r="CY225" s="2" t="str">
        <f t="shared" si="183"/>
        <v/>
      </c>
      <c r="CZ225" s="2" t="str">
        <f t="shared" si="183"/>
        <v/>
      </c>
      <c r="DA225" s="2" t="str">
        <f t="shared" si="183"/>
        <v/>
      </c>
      <c r="DB225" s="2" t="str">
        <f t="shared" si="183"/>
        <v/>
      </c>
      <c r="DC225" s="2" t="str">
        <f t="shared" si="183"/>
        <v/>
      </c>
      <c r="DD225" s="2" t="str">
        <f t="shared" si="183"/>
        <v/>
      </c>
      <c r="DE225" s="2" t="str">
        <f t="shared" si="183"/>
        <v/>
      </c>
      <c r="DF225" s="2" t="str">
        <f t="shared" si="183"/>
        <v/>
      </c>
      <c r="DG225" s="2" t="str">
        <f t="shared" si="183"/>
        <v/>
      </c>
      <c r="DH225" s="2" t="str">
        <f t="shared" si="183"/>
        <v/>
      </c>
      <c r="DI225" s="2" t="str">
        <f t="shared" si="183"/>
        <v/>
      </c>
      <c r="DK225" s="2">
        <f t="shared" si="190"/>
        <v>71.98996693548392</v>
      </c>
      <c r="DL225" s="2">
        <f t="shared" si="190"/>
        <v>82.339407258064526</v>
      </c>
      <c r="DM225" s="2">
        <f t="shared" si="190"/>
        <v>89.75970564516129</v>
      </c>
      <c r="DN225" s="2">
        <f t="shared" si="190"/>
        <v>82.275852161319094</v>
      </c>
      <c r="DO225" s="2">
        <f t="shared" si="190"/>
        <v>104.05952474340171</v>
      </c>
      <c r="DP225" s="2">
        <f t="shared" si="190"/>
        <v>97.150602941176473</v>
      </c>
      <c r="DQ225" s="2">
        <f t="shared" si="190"/>
        <v>98.181348057184749</v>
      </c>
      <c r="DR225" s="2">
        <f t="shared" si="190"/>
        <v>100.83745802785927</v>
      </c>
      <c r="DS225" s="2">
        <f t="shared" si="190"/>
        <v>75.65620483870967</v>
      </c>
      <c r="DT225" s="2">
        <f t="shared" si="190"/>
        <v>75.031621802002249</v>
      </c>
      <c r="DU225" s="2">
        <f t="shared" si="190"/>
        <v>84.146228698553941</v>
      </c>
      <c r="DV225" s="2">
        <f t="shared" si="190"/>
        <v>85.982362536656893</v>
      </c>
      <c r="DW225" s="2">
        <f t="shared" si="190"/>
        <v>99.207231729055238</v>
      </c>
      <c r="DX225" s="2">
        <f t="shared" si="190"/>
        <v>72.309848039215694</v>
      </c>
      <c r="DY225" s="2">
        <f t="shared" si="190"/>
        <v>62.393064039408848</v>
      </c>
      <c r="EA225" s="2">
        <f t="shared" si="164"/>
        <v>43.054582909997123</v>
      </c>
      <c r="EB225" s="2">
        <f t="shared" si="164"/>
        <v>49.60417768672005</v>
      </c>
      <c r="EC225" s="2">
        <f t="shared" si="164"/>
        <v>42.408800951625693</v>
      </c>
      <c r="ED225" s="2">
        <f t="shared" si="164"/>
        <v>40.888612586395034</v>
      </c>
      <c r="EE225" s="2">
        <f t="shared" si="164"/>
        <v>42.619581424493475</v>
      </c>
      <c r="EF225" s="2">
        <f t="shared" si="163"/>
        <v>25.884849915815032</v>
      </c>
      <c r="EG225" s="2">
        <f t="shared" si="163"/>
        <v>38.409646336652017</v>
      </c>
      <c r="EH225" s="2">
        <f t="shared" si="163"/>
        <v>31.837634897643888</v>
      </c>
      <c r="EI225" s="2">
        <f t="shared" si="163"/>
        <v>29.721521790027111</v>
      </c>
      <c r="EJ225" s="2">
        <f t="shared" si="163"/>
        <v>32.869902851685076</v>
      </c>
      <c r="EK225" s="2">
        <f t="shared" si="163"/>
        <v>31.712289378937889</v>
      </c>
      <c r="EL225" s="2">
        <f t="shared" si="163"/>
        <v>33.477992619926191</v>
      </c>
      <c r="EM225" s="2">
        <f t="shared" si="163"/>
        <v>39.149862354661281</v>
      </c>
      <c r="EN225" s="2">
        <f t="shared" si="163"/>
        <v>35.976087215031846</v>
      </c>
      <c r="EO225" s="2">
        <f t="shared" si="163"/>
        <v>37.742461274209433</v>
      </c>
      <c r="EQ225" s="2">
        <f t="shared" si="191"/>
        <v>48.101560524987832</v>
      </c>
      <c r="ER225" s="2">
        <f t="shared" si="191"/>
        <v>45.244890466592516</v>
      </c>
      <c r="ES225" s="2">
        <f t="shared" si="191"/>
        <v>43.021728542395294</v>
      </c>
      <c r="ET225" s="2">
        <f t="shared" si="191"/>
        <v>40.359408885231069</v>
      </c>
      <c r="EU225" s="2">
        <f t="shared" si="191"/>
        <v>41.087942599227468</v>
      </c>
      <c r="EV225" s="2">
        <f t="shared" si="191"/>
        <v>38.913420590942316</v>
      </c>
      <c r="EW225" s="2">
        <f t="shared" si="191"/>
        <v>40.979101232040321</v>
      </c>
      <c r="EX225" s="2">
        <f t="shared" si="191"/>
        <v>37.56889926213443</v>
      </c>
      <c r="EY225" s="2">
        <f t="shared" si="191"/>
        <v>33.823729633033906</v>
      </c>
      <c r="EZ225" s="2">
        <f t="shared" si="191"/>
        <v>33.993316461967233</v>
      </c>
      <c r="FA225" s="2">
        <f t="shared" si="191"/>
        <v>32.810924118726263</v>
      </c>
      <c r="FB225" s="2">
        <f t="shared" si="191"/>
        <v>33.586026773429317</v>
      </c>
      <c r="FC225" s="2">
        <f t="shared" si="191"/>
        <v>40.787476288334446</v>
      </c>
      <c r="FD225" s="2">
        <f t="shared" si="191"/>
        <v>36.91250082984817</v>
      </c>
      <c r="FE225" s="2">
        <f t="shared" si="191"/>
        <v>37.579091361492381</v>
      </c>
      <c r="FG225" s="2">
        <f t="shared" si="192"/>
        <v>0.99999999999999378</v>
      </c>
      <c r="FH225" s="2">
        <f t="shared" si="192"/>
        <v>0.999999999999994</v>
      </c>
      <c r="FI225" s="2">
        <f t="shared" si="192"/>
        <v>0.99999999999999489</v>
      </c>
      <c r="FJ225" s="2">
        <f t="shared" si="192"/>
        <v>0.99999999999999567</v>
      </c>
      <c r="FK225" s="2">
        <f t="shared" si="192"/>
        <v>0.99999999999999556</v>
      </c>
      <c r="FL225" s="2">
        <f t="shared" si="192"/>
        <v>0.99999999999999523</v>
      </c>
      <c r="FM225" s="2">
        <f t="shared" si="192"/>
        <v>0.99999999999999467</v>
      </c>
      <c r="FN225" s="2">
        <f t="shared" si="192"/>
        <v>0.99999999999999489</v>
      </c>
      <c r="FO225" s="2">
        <f t="shared" si="192"/>
        <v>0.99999999999999534</v>
      </c>
      <c r="FP225" s="2">
        <f t="shared" si="192"/>
        <v>0.99999999999999534</v>
      </c>
      <c r="FQ225" s="2">
        <f t="shared" si="192"/>
        <v>0.99999999999999545</v>
      </c>
      <c r="FR225" s="2">
        <f t="shared" si="192"/>
        <v>0.99999999999999512</v>
      </c>
      <c r="FS225" s="2">
        <f t="shared" si="192"/>
        <v>0.99999999999988975</v>
      </c>
      <c r="FT225" s="2">
        <f t="shared" si="192"/>
        <v>0.99999999999870592</v>
      </c>
      <c r="FU225" s="2">
        <f t="shared" si="192"/>
        <v>0.99999999999048939</v>
      </c>
      <c r="FW225" s="2">
        <f t="shared" si="184"/>
        <v>0.99999837779943512</v>
      </c>
      <c r="FX225" s="2">
        <f t="shared" si="184"/>
        <v>0.99999908588353503</v>
      </c>
      <c r="FY225" s="2">
        <f t="shared" si="184"/>
        <v>0.99999925406975132</v>
      </c>
      <c r="FZ225" s="2">
        <f t="shared" si="184"/>
        <v>0.99999938367670305</v>
      </c>
      <c r="GA225" s="2">
        <f t="shared" si="184"/>
        <v>0.99999930891373701</v>
      </c>
      <c r="GB225" s="2">
        <f t="shared" si="184"/>
        <v>0.99999923939986723</v>
      </c>
      <c r="GC225" s="2">
        <f t="shared" si="184"/>
        <v>0.99999910958265625</v>
      </c>
      <c r="GD225" s="2">
        <f t="shared" si="184"/>
        <v>0.9999994924401211</v>
      </c>
      <c r="GE225" s="2">
        <f t="shared" si="184"/>
        <v>0.99999953945407183</v>
      </c>
      <c r="GF225" s="2">
        <f t="shared" si="184"/>
        <v>0.99999951232955642</v>
      </c>
      <c r="GG225" s="2">
        <f t="shared" si="184"/>
        <v>0.99999940648853791</v>
      </c>
      <c r="GH225" s="2">
        <f t="shared" si="184"/>
        <v>0.99999917512393155</v>
      </c>
      <c r="GI225" s="2">
        <f t="shared" si="184"/>
        <v>0.99999611115438236</v>
      </c>
      <c r="GJ225" s="2">
        <f t="shared" si="184"/>
        <v>0.99998615201441776</v>
      </c>
      <c r="GK225" s="2">
        <f t="shared" si="184"/>
        <v>0.99996300408929262</v>
      </c>
      <c r="GM225" s="107">
        <f t="shared" si="185"/>
        <v>0</v>
      </c>
      <c r="GN225" s="107">
        <f t="shared" si="185"/>
        <v>0</v>
      </c>
      <c r="GO225" s="107">
        <f t="shared" si="185"/>
        <v>0</v>
      </c>
      <c r="GP225" s="107">
        <f t="shared" si="185"/>
        <v>0</v>
      </c>
      <c r="GQ225" s="107">
        <f t="shared" si="185"/>
        <v>0</v>
      </c>
      <c r="GR225" s="107">
        <f t="shared" si="185"/>
        <v>0</v>
      </c>
      <c r="GS225" s="107">
        <f t="shared" si="185"/>
        <v>0</v>
      </c>
      <c r="GT225" s="107">
        <f t="shared" si="185"/>
        <v>0</v>
      </c>
      <c r="GU225" s="107">
        <f t="shared" si="185"/>
        <v>0</v>
      </c>
      <c r="GV225" s="107">
        <f t="shared" si="185"/>
        <v>0</v>
      </c>
      <c r="GW225" s="107">
        <f t="shared" si="185"/>
        <v>0</v>
      </c>
      <c r="GX225" s="107">
        <f t="shared" si="185"/>
        <v>0</v>
      </c>
      <c r="GY225" s="107">
        <f t="shared" si="185"/>
        <v>0</v>
      </c>
      <c r="GZ225" s="107">
        <f t="shared" si="185"/>
        <v>0</v>
      </c>
      <c r="HA225" s="107">
        <f t="shared" si="185"/>
        <v>0</v>
      </c>
      <c r="HC225" s="107">
        <f t="shared" si="193"/>
        <v>0</v>
      </c>
      <c r="HD225" s="107">
        <f t="shared" si="193"/>
        <v>0</v>
      </c>
      <c r="HE225" s="107">
        <f t="shared" si="193"/>
        <v>0</v>
      </c>
      <c r="HF225" s="107">
        <f t="shared" si="189"/>
        <v>0</v>
      </c>
      <c r="HG225" s="107">
        <f t="shared" si="189"/>
        <v>0</v>
      </c>
      <c r="HH225" s="107">
        <f t="shared" si="189"/>
        <v>0</v>
      </c>
      <c r="HI225" s="107">
        <f t="shared" si="166"/>
        <v>0</v>
      </c>
      <c r="HJ225" s="107">
        <f t="shared" si="166"/>
        <v>0</v>
      </c>
      <c r="HK225" s="107">
        <f t="shared" si="166"/>
        <v>0</v>
      </c>
      <c r="HL225" s="107">
        <f t="shared" si="166"/>
        <v>0</v>
      </c>
      <c r="HM225" s="107">
        <f t="shared" si="166"/>
        <v>0</v>
      </c>
      <c r="HN225" s="107">
        <f t="shared" si="166"/>
        <v>0</v>
      </c>
      <c r="HO225" s="107">
        <f t="shared" si="149"/>
        <v>0</v>
      </c>
      <c r="HP225" s="107">
        <f t="shared" si="149"/>
        <v>0</v>
      </c>
      <c r="HQ225" s="107">
        <f t="shared" si="149"/>
        <v>0</v>
      </c>
      <c r="HS225" s="107">
        <f t="shared" si="186"/>
        <v>1.9718404865492019E-164</v>
      </c>
      <c r="HT225" s="107">
        <f t="shared" si="186"/>
        <v>5.2897448290056632E-190</v>
      </c>
      <c r="HU225" s="107">
        <f t="shared" si="186"/>
        <v>1.4092705434214561E-203</v>
      </c>
      <c r="HV225" s="107">
        <f t="shared" si="186"/>
        <v>2.0674364263017996E-248</v>
      </c>
      <c r="HW225" s="107">
        <f t="shared" si="186"/>
        <v>1.6809357833510858E-249</v>
      </c>
      <c r="HX225" s="107">
        <f t="shared" si="186"/>
        <v>7.385670955175749E-245</v>
      </c>
      <c r="HY225" s="107">
        <f t="shared" si="186"/>
        <v>1.6960511991505568E-246</v>
      </c>
      <c r="HZ225" s="107">
        <f t="shared" si="186"/>
        <v>5.7806655430316479E-260</v>
      </c>
      <c r="IA225" s="107">
        <f t="shared" si="186"/>
        <v>1.990197910201643E-281</v>
      </c>
      <c r="IB225" s="107">
        <f t="shared" si="186"/>
        <v>4.1424838971315253E-296</v>
      </c>
      <c r="IC225" s="107">
        <f t="shared" si="186"/>
        <v>1.1552768630433218E-295</v>
      </c>
      <c r="ID225" s="107">
        <f t="shared" si="186"/>
        <v>6.6900696362942519E-251</v>
      </c>
      <c r="IE225" s="107">
        <f t="shared" si="186"/>
        <v>2.0582974889925637E-233</v>
      </c>
      <c r="IF225" s="107">
        <f t="shared" si="186"/>
        <v>5.5160500799211185E-233</v>
      </c>
      <c r="IG225" s="107">
        <f t="shared" si="186"/>
        <v>8.5903033734232531E-255</v>
      </c>
      <c r="II225" s="107">
        <f t="shared" si="187"/>
        <v>6.3733143053071985E-63</v>
      </c>
      <c r="IJ225" s="107">
        <f t="shared" si="187"/>
        <v>3.8663745743744158E-76</v>
      </c>
      <c r="IK225" s="107">
        <f t="shared" si="187"/>
        <v>2.743208552041497E-82</v>
      </c>
      <c r="IL225" s="107">
        <f t="shared" si="187"/>
        <v>1.7514297559890404E-100</v>
      </c>
      <c r="IM225" s="107">
        <f t="shared" si="187"/>
        <v>6.5410760649196443E-100</v>
      </c>
      <c r="IN225" s="107">
        <f t="shared" si="187"/>
        <v>8.2351454819626575E-98</v>
      </c>
      <c r="IO225" s="107">
        <f t="shared" si="187"/>
        <v>2.7534927440980222E-97</v>
      </c>
      <c r="IP225" s="107">
        <f t="shared" si="187"/>
        <v>1.6397946446601411E-106</v>
      </c>
      <c r="IQ225" s="107">
        <f t="shared" si="187"/>
        <v>2.9018006817684788E-115</v>
      </c>
      <c r="IR225" s="107">
        <f t="shared" si="187"/>
        <v>3.1691625449329406E-121</v>
      </c>
      <c r="IS225" s="107">
        <f t="shared" si="187"/>
        <v>2.8683714088387817E-119</v>
      </c>
      <c r="IT225" s="107">
        <f t="shared" si="187"/>
        <v>7.475765472911813E-100</v>
      </c>
      <c r="IU225" s="107">
        <f t="shared" si="187"/>
        <v>1.2069109642921748E-91</v>
      </c>
      <c r="IV225" s="107">
        <f t="shared" si="187"/>
        <v>4.3371784973061097E-89</v>
      </c>
      <c r="IW225" s="107">
        <f t="shared" si="187"/>
        <v>2.7421336397512305E-82</v>
      </c>
      <c r="IY225" s="107">
        <f t="shared" si="188"/>
        <v>6.3733143053071985E-63</v>
      </c>
      <c r="IZ225" s="107">
        <f t="shared" si="188"/>
        <v>3.8663745743744158E-76</v>
      </c>
      <c r="JA225" s="107">
        <f t="shared" si="188"/>
        <v>2.743208552041497E-82</v>
      </c>
      <c r="JB225" s="107">
        <f t="shared" si="188"/>
        <v>1.7514297559890404E-100</v>
      </c>
      <c r="JC225" s="107">
        <f t="shared" si="188"/>
        <v>6.5410760649196443E-100</v>
      </c>
      <c r="JD225" s="107">
        <f t="shared" si="188"/>
        <v>8.2351454819626575E-98</v>
      </c>
      <c r="JE225" s="107">
        <f t="shared" si="188"/>
        <v>2.7534927440980222E-97</v>
      </c>
      <c r="JF225" s="107">
        <f t="shared" si="188"/>
        <v>1.6397946446601411E-106</v>
      </c>
      <c r="JG225" s="107">
        <f t="shared" si="188"/>
        <v>2.9018006817684788E-115</v>
      </c>
      <c r="JH225" s="107">
        <f t="shared" si="188"/>
        <v>3.1691625449329406E-121</v>
      </c>
      <c r="JI225" s="107">
        <f t="shared" si="188"/>
        <v>2.8683714088387817E-119</v>
      </c>
      <c r="JJ225" s="107">
        <f t="shared" si="188"/>
        <v>7.475765472911813E-100</v>
      </c>
      <c r="JK225" s="107">
        <f t="shared" si="188"/>
        <v>1.2069109642921748E-91</v>
      </c>
      <c r="JL225" s="107">
        <f t="shared" si="188"/>
        <v>4.3371784973061097E-89</v>
      </c>
      <c r="JM225" s="107">
        <f t="shared" si="188"/>
        <v>2.7421336397512305E-82</v>
      </c>
    </row>
    <row r="226" spans="1:273" x14ac:dyDescent="0.25">
      <c r="B226" s="2">
        <v>198</v>
      </c>
      <c r="C226" s="37">
        <v>49.371000000000002</v>
      </c>
      <c r="D226" s="37">
        <v>46.177</v>
      </c>
      <c r="E226" s="37">
        <v>45.677</v>
      </c>
      <c r="F226" s="37">
        <v>41.783000000000001</v>
      </c>
      <c r="G226" s="37">
        <v>45.283000000000001</v>
      </c>
      <c r="H226" s="37">
        <v>44.85</v>
      </c>
      <c r="I226" s="37">
        <v>44.883000000000003</v>
      </c>
      <c r="J226" s="37">
        <v>39.966999999999999</v>
      </c>
      <c r="K226" s="37">
        <v>37.667000000000002</v>
      </c>
      <c r="L226" s="37">
        <v>37.332999999999998</v>
      </c>
      <c r="M226" s="37">
        <v>34.1</v>
      </c>
      <c r="N226" s="37">
        <v>34.133000000000003</v>
      </c>
      <c r="O226" s="37">
        <v>41.267000000000003</v>
      </c>
      <c r="P226" s="37">
        <v>39.332999999999998</v>
      </c>
      <c r="Q226" s="37">
        <v>39.332999999999998</v>
      </c>
      <c r="S226" s="4" t="e">
        <f>AY226 + (C$3 * _xlfn.NORM.DIST($B226, C$7, ABS(C$11), FALSE) * _xlfn.NORM.DIST(($B226 - C$7)*C$15, 0, ABS(C$11), TRUE) * 2)
               + (C$4 * _xlfn.NORM.DIST($B226, C$8, ABS(C$12), FALSE) * _xlfn.NORM.DIST(($B226 - C$8)*C$16, 0, ABS(C$12), TRUE) * 2)
               + (C$5 * _xlfn.NORM.DIST($B226, C$9, ABS(C$13), FALSE) * _xlfn.NORM.DIST(($B226 - C$9)*C$17, 0, ABS(C$13), TRUE) * 2)
               + (C$6 * _xlfn.NORM.DIST($B226, C$10, ABS(C$14), FALSE) * _xlfn.NORM.DIST(($B226 - C$10)*C$18, 0, ABS(C$14), TRUE) * 2)</f>
        <v>#N/A</v>
      </c>
      <c r="T226" s="4" t="e">
        <f>AZ226 + (D$3 * _xlfn.NORM.DIST($B226, D$7, ABS(D$11), FALSE) * _xlfn.NORM.DIST(($B226 - D$7)*D$15, 0, ABS(D$11), TRUE) * 2)
               + (D$4 * _xlfn.NORM.DIST($B226, D$8, ABS(D$12), FALSE) * _xlfn.NORM.DIST(($B226 - D$8)*D$16, 0, ABS(D$12), TRUE) * 2)
               + (D$5 * _xlfn.NORM.DIST($B226, D$9, ABS(D$13), FALSE) * _xlfn.NORM.DIST(($B226 - D$9)*D$17, 0, ABS(D$13), TRUE) * 2)
               + (D$6 * _xlfn.NORM.DIST($B226, D$10, ABS(D$14), FALSE) * _xlfn.NORM.DIST(($B226 - D$10)*D$18, 0, ABS(D$14), TRUE) * 2)</f>
        <v>#N/A</v>
      </c>
      <c r="U226" s="4" t="e">
        <f>BA226 + (E$3 * _xlfn.NORM.DIST($B226, E$7, ABS(E$11), FALSE) * _xlfn.NORM.DIST(($B226 - E$7)*E$15, 0, ABS(E$11), TRUE) * 2)
               + (E$4 * _xlfn.NORM.DIST($B226, E$8, ABS(E$12), FALSE) * _xlfn.NORM.DIST(($B226 - E$8)*E$16, 0, ABS(E$12), TRUE) * 2)
               + (E$5 * _xlfn.NORM.DIST($B226, E$9, ABS(E$13), FALSE) * _xlfn.NORM.DIST(($B226 - E$9)*E$17, 0, ABS(E$13), TRUE) * 2)
               + (E$6 * _xlfn.NORM.DIST($B226, E$10, ABS(E$14), FALSE) * _xlfn.NORM.DIST(($B226 - E$10)*E$18, 0, ABS(E$14), TRUE) * 2)</f>
        <v>#N/A</v>
      </c>
      <c r="V226" s="4" t="e">
        <f>BB226 + (F$3 * _xlfn.NORM.DIST($B226, F$7, ABS(F$11), FALSE) * _xlfn.NORM.DIST(($B226 - F$7)*F$15, 0, ABS(F$11), TRUE) * 2)
               + (F$4 * _xlfn.NORM.DIST($B226, F$8, ABS(F$12), FALSE) * _xlfn.NORM.DIST(($B226 - F$8)*F$16, 0, ABS(F$12), TRUE) * 2)
               + (F$5 * _xlfn.NORM.DIST($B226, F$9, ABS(F$13), FALSE) * _xlfn.NORM.DIST(($B226 - F$9)*F$17, 0, ABS(F$13), TRUE) * 2)
               + (F$6 * _xlfn.NORM.DIST($B226, F$10, ABS(F$14), FALSE) * _xlfn.NORM.DIST(($B226 - F$10)*F$18, 0, ABS(F$14), TRUE) * 2)</f>
        <v>#N/A</v>
      </c>
      <c r="W226" s="4" t="e">
        <f>BC226 + (G$3 * _xlfn.NORM.DIST($B226, G$7, ABS(G$11), FALSE) * _xlfn.NORM.DIST(($B226 - G$7)*G$15, 0, ABS(G$11), TRUE) * 2)
               + (G$4 * _xlfn.NORM.DIST($B226, G$8, ABS(G$12), FALSE) * _xlfn.NORM.DIST(($B226 - G$8)*G$16, 0, ABS(G$12), TRUE) * 2)
               + (G$5 * _xlfn.NORM.DIST($B226, G$9, ABS(G$13), FALSE) * _xlfn.NORM.DIST(($B226 - G$9)*G$17, 0, ABS(G$13), TRUE) * 2)
               + (G$6 * _xlfn.NORM.DIST($B226, G$10, ABS(G$14), FALSE) * _xlfn.NORM.DIST(($B226 - G$10)*G$18, 0, ABS(G$14), TRUE) * 2)</f>
        <v>#N/A</v>
      </c>
      <c r="X226" s="4" t="e">
        <f>BD226 + (H$3 * _xlfn.NORM.DIST($B226, H$7, ABS(H$11), FALSE) * _xlfn.NORM.DIST(($B226 - H$7)*H$15, 0, ABS(H$11), TRUE) * 2)
               + (H$4 * _xlfn.NORM.DIST($B226, H$8, ABS(H$12), FALSE) * _xlfn.NORM.DIST(($B226 - H$8)*H$16, 0, ABS(H$12), TRUE) * 2)
               + (H$5 * _xlfn.NORM.DIST($B226, H$9, ABS(H$13), FALSE) * _xlfn.NORM.DIST(($B226 - H$9)*H$17, 0, ABS(H$13), TRUE) * 2)
               + (H$6 * _xlfn.NORM.DIST($B226, H$10, ABS(H$14), FALSE) * _xlfn.NORM.DIST(($B226 - H$10)*H$18, 0, ABS(H$14), TRUE) * 2)</f>
        <v>#N/A</v>
      </c>
      <c r="Y226" s="4" t="e">
        <f>BE226 + (I$3 * _xlfn.NORM.DIST($B226, I$7, ABS(I$11), FALSE) * _xlfn.NORM.DIST(($B226 - I$7)*I$15, 0, ABS(I$11), TRUE) * 2)
               + (I$4 * _xlfn.NORM.DIST($B226, I$8, ABS(I$12), FALSE) * _xlfn.NORM.DIST(($B226 - I$8)*I$16, 0, ABS(I$12), TRUE) * 2)
               + (I$5 * _xlfn.NORM.DIST($B226, I$9, ABS(I$13), FALSE) * _xlfn.NORM.DIST(($B226 - I$9)*I$17, 0, ABS(I$13), TRUE) * 2)
               + (I$6 * _xlfn.NORM.DIST($B226, I$10, ABS(I$14), FALSE) * _xlfn.NORM.DIST(($B226 - I$10)*I$18, 0, ABS(I$14), TRUE) * 2)</f>
        <v>#N/A</v>
      </c>
      <c r="Z226" s="4" t="e">
        <f>BF226 + (J$3 * _xlfn.NORM.DIST($B226, J$7, ABS(J$11), FALSE) * _xlfn.NORM.DIST(($B226 - J$7)*J$15, 0, ABS(J$11), TRUE) * 2)
               + (J$4 * _xlfn.NORM.DIST($B226, J$8, ABS(J$12), FALSE) * _xlfn.NORM.DIST(($B226 - J$8)*J$16, 0, ABS(J$12), TRUE) * 2)
               + (J$5 * _xlfn.NORM.DIST($B226, J$9, ABS(J$13), FALSE) * _xlfn.NORM.DIST(($B226 - J$9)*J$17, 0, ABS(J$13), TRUE) * 2)
               + (J$6 * _xlfn.NORM.DIST($B226, J$10, ABS(J$14), FALSE) * _xlfn.NORM.DIST(($B226 - J$10)*J$18, 0, ABS(J$14), TRUE) * 2)</f>
        <v>#N/A</v>
      </c>
      <c r="AA226" s="4" t="e">
        <f>BG226 + (K$3 * _xlfn.NORM.DIST($B226, K$7, ABS(K$11), FALSE) * _xlfn.NORM.DIST(($B226 - K$7)*K$15, 0, ABS(K$11), TRUE) * 2)
               + (K$4 * _xlfn.NORM.DIST($B226, K$8, ABS(K$12), FALSE) * _xlfn.NORM.DIST(($B226 - K$8)*K$16, 0, ABS(K$12), TRUE) * 2)
               + (K$5 * _xlfn.NORM.DIST($B226, K$9, ABS(K$13), FALSE) * _xlfn.NORM.DIST(($B226 - K$9)*K$17, 0, ABS(K$13), TRUE) * 2)
               + (K$6 * _xlfn.NORM.DIST($B226, K$10, ABS(K$14), FALSE) * _xlfn.NORM.DIST(($B226 - K$10)*K$18, 0, ABS(K$14), TRUE) * 2)</f>
        <v>#N/A</v>
      </c>
      <c r="AB226" s="4" t="e">
        <f>BH226 + (L$3 * _xlfn.NORM.DIST($B226, L$7, ABS(L$11), FALSE) * _xlfn.NORM.DIST(($B226 - L$7)*L$15, 0, ABS(L$11), TRUE) * 2)
               + (L$4 * _xlfn.NORM.DIST($B226, L$8, ABS(L$12), FALSE) * _xlfn.NORM.DIST(($B226 - L$8)*L$16, 0, ABS(L$12), TRUE) * 2)
               + (L$5 * _xlfn.NORM.DIST($B226, L$9, ABS(L$13), FALSE) * _xlfn.NORM.DIST(($B226 - L$9)*L$17, 0, ABS(L$13), TRUE) * 2)
               + (L$6 * _xlfn.NORM.DIST($B226, L$10, ABS(L$14), FALSE) * _xlfn.NORM.DIST(($B226 - L$10)*L$18, 0, ABS(L$14), TRUE) * 2)</f>
        <v>#N/A</v>
      </c>
      <c r="AC226" s="4" t="e">
        <f>BI226 + (M$3 * _xlfn.NORM.DIST($B226, M$7, ABS(M$11), FALSE) * _xlfn.NORM.DIST(($B226 - M$7)*M$15, 0, ABS(M$11), TRUE) * 2)
               + (M$4 * _xlfn.NORM.DIST($B226, M$8, ABS(M$12), FALSE) * _xlfn.NORM.DIST(($B226 - M$8)*M$16, 0, ABS(M$12), TRUE) * 2)
               + (M$5 * _xlfn.NORM.DIST($B226, M$9, ABS(M$13), FALSE) * _xlfn.NORM.DIST(($B226 - M$9)*M$17, 0, ABS(M$13), TRUE) * 2)
               + (M$6 * _xlfn.NORM.DIST($B226, M$10, ABS(M$14), FALSE) * _xlfn.NORM.DIST(($B226 - M$10)*M$18, 0, ABS(M$14), TRUE) * 2)</f>
        <v>#N/A</v>
      </c>
      <c r="AD226" s="4" t="e">
        <f>BJ226 + (N$3 * _xlfn.NORM.DIST($B226, N$7, ABS(N$11), FALSE) * _xlfn.NORM.DIST(($B226 - N$7)*N$15, 0, ABS(N$11), TRUE) * 2)
               + (N$4 * _xlfn.NORM.DIST($B226, N$8, ABS(N$12), FALSE) * _xlfn.NORM.DIST(($B226 - N$8)*N$16, 0, ABS(N$12), TRUE) * 2)
               + (N$5 * _xlfn.NORM.DIST($B226, N$9, ABS(N$13), FALSE) * _xlfn.NORM.DIST(($B226 - N$9)*N$17, 0, ABS(N$13), TRUE) * 2)
               + (N$6 * _xlfn.NORM.DIST($B226, N$10, ABS(N$14), FALSE) * _xlfn.NORM.DIST(($B226 - N$10)*N$18, 0, ABS(N$14), TRUE) * 2)</f>
        <v>#N/A</v>
      </c>
      <c r="AE226" s="4" t="e">
        <f>BK226 + (O$3 * _xlfn.NORM.DIST($B226, O$7, ABS(O$11), FALSE) * _xlfn.NORM.DIST(($B226 - O$7)*O$15, 0, ABS(O$11), TRUE) * 2)
               + (O$4 * _xlfn.NORM.DIST($B226, O$8, ABS(O$12), FALSE) * _xlfn.NORM.DIST(($B226 - O$8)*O$16, 0, ABS(O$12), TRUE) * 2)
               + (O$5 * _xlfn.NORM.DIST($B226, O$9, ABS(O$13), FALSE) * _xlfn.NORM.DIST(($B226 - O$9)*O$17, 0, ABS(O$13), TRUE) * 2)
               + (O$6 * _xlfn.NORM.DIST($B226, O$10, ABS(O$14), FALSE) * _xlfn.NORM.DIST(($B226 - O$10)*O$18, 0, ABS(O$14), TRUE) * 2)</f>
        <v>#N/A</v>
      </c>
      <c r="AF226" s="4" t="e">
        <f t="shared" si="194"/>
        <v>#N/A</v>
      </c>
      <c r="AG226" s="4" t="e">
        <f t="shared" si="194"/>
        <v>#N/A</v>
      </c>
      <c r="AI226" s="4">
        <f>IF(OR($B226 &lt; C$231, $B226 &gt; C$234), 0, C226-S226)</f>
        <v>0</v>
      </c>
      <c r="AJ226" s="4">
        <f>IF(OR($B226 &lt; D$231, $B226 &gt; D$234), 0, D226-T226)</f>
        <v>0</v>
      </c>
      <c r="AK226" s="4">
        <f>IF(OR($B226 &lt; E$231, $B226 &gt; E$234), 0, E226-U226)</f>
        <v>0</v>
      </c>
      <c r="AL226" s="4">
        <f>IF(OR($B226 &lt; F$231, $B226 &gt; F$234), 0, F226-V226)</f>
        <v>0</v>
      </c>
      <c r="AM226" s="4">
        <f>IF(OR($B226 &lt; G$231, $B226 &gt; G$234), 0, G226-W226)</f>
        <v>0</v>
      </c>
      <c r="AN226" s="4">
        <f>IF(OR($B226 &lt; H$231, $B226 &gt; H$234), 0, H226-X226)</f>
        <v>0</v>
      </c>
      <c r="AO226" s="4">
        <f>IF(OR($B226 &lt; I$231, $B226 &gt; I$234), 0, I226-Y226)</f>
        <v>0</v>
      </c>
      <c r="AP226" s="4">
        <f>IF(OR($B226 &lt; J$231, $B226 &gt; J$234), 0, J226-Z226)</f>
        <v>0</v>
      </c>
      <c r="AQ226" s="4">
        <f>IF(OR($B226 &lt; K$231, $B226 &gt; K$234), 0, K226-AA226)</f>
        <v>0</v>
      </c>
      <c r="AR226" s="4">
        <f>IF(OR($B226 &lt; L$231, $B226 &gt; L$234), 0, L226-AB226)</f>
        <v>0</v>
      </c>
      <c r="AS226" s="4">
        <f>IF(OR($B226 &lt; M$231, $B226 &gt; M$234), 0, M226-AC226)</f>
        <v>0</v>
      </c>
      <c r="AT226" s="4">
        <f>IF(OR($B226 &lt; N$231, $B226 &gt; N$234), 0, N226-AD226)</f>
        <v>0</v>
      </c>
      <c r="AU226" s="4">
        <f>IF(OR($B226 &lt; O$231, $B226 &gt; O$234), 0, O226-AE226)</f>
        <v>0</v>
      </c>
      <c r="AV226" s="4">
        <f t="shared" si="195"/>
        <v>0</v>
      </c>
      <c r="AW226" s="4">
        <f t="shared" si="195"/>
        <v>0</v>
      </c>
      <c r="AY226" s="2" t="e">
        <f t="shared" si="180"/>
        <v>#N/A</v>
      </c>
      <c r="AZ226" s="2" t="e">
        <f t="shared" si="180"/>
        <v>#N/A</v>
      </c>
      <c r="BA226" s="2" t="e">
        <f t="shared" si="180"/>
        <v>#N/A</v>
      </c>
      <c r="BB226" s="2" t="e">
        <f t="shared" si="180"/>
        <v>#N/A</v>
      </c>
      <c r="BC226" s="2" t="e">
        <f t="shared" si="180"/>
        <v>#N/A</v>
      </c>
      <c r="BD226" s="2" t="e">
        <f t="shared" si="180"/>
        <v>#N/A</v>
      </c>
      <c r="BE226" s="2" t="e">
        <f t="shared" si="180"/>
        <v>#N/A</v>
      </c>
      <c r="BF226" s="2" t="e">
        <f t="shared" si="180"/>
        <v>#N/A</v>
      </c>
      <c r="BG226" s="2" t="e">
        <f t="shared" si="180"/>
        <v>#N/A</v>
      </c>
      <c r="BH226" s="2" t="e">
        <f t="shared" si="180"/>
        <v>#N/A</v>
      </c>
      <c r="BI226" s="2" t="e">
        <f t="shared" si="180"/>
        <v>#N/A</v>
      </c>
      <c r="BJ226" s="2" t="e">
        <f t="shared" si="180"/>
        <v>#N/A</v>
      </c>
      <c r="BK226" s="2" t="e">
        <f t="shared" si="180"/>
        <v>#N/A</v>
      </c>
      <c r="BL226" s="2" t="e">
        <f t="shared" si="180"/>
        <v>#N/A</v>
      </c>
      <c r="BM226" s="2" t="e">
        <f t="shared" si="180"/>
        <v>#N/A</v>
      </c>
      <c r="BO226" s="2" t="str">
        <f t="shared" si="181"/>
        <v/>
      </c>
      <c r="BP226" s="2" t="str">
        <f t="shared" si="181"/>
        <v/>
      </c>
      <c r="BQ226" s="2" t="str">
        <f t="shared" si="181"/>
        <v/>
      </c>
      <c r="BR226" s="2" t="str">
        <f t="shared" si="181"/>
        <v/>
      </c>
      <c r="BS226" s="2" t="str">
        <f t="shared" si="181"/>
        <v/>
      </c>
      <c r="BT226" s="2" t="str">
        <f t="shared" si="181"/>
        <v/>
      </c>
      <c r="BU226" s="2" t="str">
        <f t="shared" si="181"/>
        <v/>
      </c>
      <c r="BV226" s="2" t="str">
        <f t="shared" si="181"/>
        <v/>
      </c>
      <c r="BW226" s="2" t="str">
        <f t="shared" si="181"/>
        <v/>
      </c>
      <c r="BX226" s="2" t="str">
        <f t="shared" si="181"/>
        <v/>
      </c>
      <c r="BY226" s="2" t="str">
        <f t="shared" si="181"/>
        <v/>
      </c>
      <c r="BZ226" s="2" t="str">
        <f t="shared" si="181"/>
        <v/>
      </c>
      <c r="CA226" s="2" t="str">
        <f t="shared" si="181"/>
        <v/>
      </c>
      <c r="CB226" s="2" t="str">
        <f t="shared" si="181"/>
        <v/>
      </c>
      <c r="CC226" s="2" t="str">
        <f t="shared" si="181"/>
        <v/>
      </c>
      <c r="CE226" s="2" t="str">
        <f t="shared" si="182"/>
        <v/>
      </c>
      <c r="CF226" s="2" t="str">
        <f t="shared" si="182"/>
        <v/>
      </c>
      <c r="CG226" s="2" t="str">
        <f t="shared" si="182"/>
        <v/>
      </c>
      <c r="CH226" s="2" t="str">
        <f t="shared" si="182"/>
        <v/>
      </c>
      <c r="CI226" s="2" t="str">
        <f t="shared" si="182"/>
        <v/>
      </c>
      <c r="CJ226" s="2" t="str">
        <f t="shared" si="182"/>
        <v/>
      </c>
      <c r="CK226" s="2" t="str">
        <f t="shared" si="182"/>
        <v/>
      </c>
      <c r="CL226" s="2" t="str">
        <f t="shared" si="182"/>
        <v/>
      </c>
      <c r="CM226" s="2" t="str">
        <f t="shared" si="182"/>
        <v/>
      </c>
      <c r="CN226" s="2" t="str">
        <f t="shared" si="182"/>
        <v/>
      </c>
      <c r="CO226" s="2" t="str">
        <f t="shared" si="182"/>
        <v/>
      </c>
      <c r="CP226" s="2" t="str">
        <f t="shared" si="182"/>
        <v/>
      </c>
      <c r="CQ226" s="2" t="str">
        <f t="shared" si="182"/>
        <v/>
      </c>
      <c r="CR226" s="2" t="str">
        <f t="shared" si="182"/>
        <v/>
      </c>
      <c r="CS226" s="2" t="str">
        <f t="shared" si="182"/>
        <v/>
      </c>
      <c r="CU226" s="2" t="str">
        <f t="shared" si="183"/>
        <v/>
      </c>
      <c r="CV226" s="2" t="str">
        <f t="shared" si="183"/>
        <v/>
      </c>
      <c r="CW226" s="2" t="str">
        <f t="shared" si="183"/>
        <v/>
      </c>
      <c r="CX226" s="2" t="str">
        <f t="shared" si="183"/>
        <v/>
      </c>
      <c r="CY226" s="2" t="str">
        <f t="shared" si="183"/>
        <v/>
      </c>
      <c r="CZ226" s="2" t="str">
        <f t="shared" si="183"/>
        <v/>
      </c>
      <c r="DA226" s="2" t="str">
        <f t="shared" si="183"/>
        <v/>
      </c>
      <c r="DB226" s="2" t="str">
        <f t="shared" si="183"/>
        <v/>
      </c>
      <c r="DC226" s="2" t="str">
        <f t="shared" si="183"/>
        <v/>
      </c>
      <c r="DD226" s="2" t="str">
        <f t="shared" si="183"/>
        <v/>
      </c>
      <c r="DE226" s="2" t="str">
        <f t="shared" si="183"/>
        <v/>
      </c>
      <c r="DF226" s="2" t="str">
        <f t="shared" si="183"/>
        <v/>
      </c>
      <c r="DG226" s="2" t="str">
        <f t="shared" si="183"/>
        <v/>
      </c>
      <c r="DH226" s="2" t="str">
        <f t="shared" si="183"/>
        <v/>
      </c>
      <c r="DI226" s="2" t="str">
        <f t="shared" si="183"/>
        <v/>
      </c>
      <c r="DK226" s="2">
        <f t="shared" si="190"/>
        <v>72.032123790322629</v>
      </c>
      <c r="DL226" s="2">
        <f t="shared" si="190"/>
        <v>82.428120417888579</v>
      </c>
      <c r="DM226" s="2">
        <f t="shared" si="190"/>
        <v>89.885900476539604</v>
      </c>
      <c r="DN226" s="2">
        <f t="shared" si="190"/>
        <v>82.377750222816417</v>
      </c>
      <c r="DO226" s="2">
        <f t="shared" si="190"/>
        <v>104.2631209677419</v>
      </c>
      <c r="DP226" s="2">
        <f t="shared" si="190"/>
        <v>97.288878008021385</v>
      </c>
      <c r="DQ226" s="2">
        <f t="shared" si="190"/>
        <v>98.344574230205268</v>
      </c>
      <c r="DR226" s="2">
        <f t="shared" si="190"/>
        <v>101.02367558651029</v>
      </c>
      <c r="DS226" s="2">
        <f t="shared" si="190"/>
        <v>75.72093548387096</v>
      </c>
      <c r="DT226" s="2">
        <f t="shared" si="190"/>
        <v>75.102273192436073</v>
      </c>
      <c r="DU226" s="2">
        <f t="shared" si="190"/>
        <v>84.267424916573958</v>
      </c>
      <c r="DV226" s="2">
        <f t="shared" si="190"/>
        <v>86.095826429618768</v>
      </c>
      <c r="DW226" s="2">
        <f t="shared" si="190"/>
        <v>99.34642156862742</v>
      </c>
      <c r="DX226" s="2">
        <f t="shared" si="190"/>
        <v>72.34221200980393</v>
      </c>
      <c r="DY226" s="2">
        <f t="shared" si="190"/>
        <v>62.381289272030635</v>
      </c>
      <c r="EA226" s="2">
        <f t="shared" si="164"/>
        <v>42.971695677178189</v>
      </c>
      <c r="EB226" s="2">
        <f t="shared" si="164"/>
        <v>49.568160830694723</v>
      </c>
      <c r="EC226" s="2">
        <f t="shared" si="164"/>
        <v>42.296230372720061</v>
      </c>
      <c r="ED226" s="2">
        <f t="shared" si="164"/>
        <v>40.78154522856795</v>
      </c>
      <c r="EE226" s="2">
        <f t="shared" si="164"/>
        <v>42.48412392954117</v>
      </c>
      <c r="EF226" s="2">
        <f t="shared" si="163"/>
        <v>25.572001292141437</v>
      </c>
      <c r="EG226" s="2">
        <f t="shared" si="163"/>
        <v>38.20465394880361</v>
      </c>
      <c r="EH226" s="2">
        <f t="shared" si="163"/>
        <v>31.616642912321367</v>
      </c>
      <c r="EI226" s="2">
        <f t="shared" si="163"/>
        <v>29.540775014376081</v>
      </c>
      <c r="EJ226" s="2">
        <f t="shared" si="163"/>
        <v>32.717443784963834</v>
      </c>
      <c r="EK226" s="2">
        <f t="shared" si="163"/>
        <v>31.549122669409797</v>
      </c>
      <c r="EL226" s="2">
        <f t="shared" si="163"/>
        <v>33.297404059040588</v>
      </c>
      <c r="EM226" s="2">
        <f t="shared" si="163"/>
        <v>38.95426751607139</v>
      </c>
      <c r="EN226" s="2">
        <f t="shared" si="163"/>
        <v>35.801412259378473</v>
      </c>
      <c r="EO226" s="2">
        <f t="shared" si="163"/>
        <v>37.582996156203009</v>
      </c>
      <c r="EQ226" s="2">
        <f t="shared" si="191"/>
        <v>48.070696012356393</v>
      </c>
      <c r="ER226" s="2">
        <f t="shared" si="191"/>
        <v>45.169563783476953</v>
      </c>
      <c r="ES226" s="2">
        <f t="shared" si="191"/>
        <v>42.915824868253125</v>
      </c>
      <c r="ET226" s="2">
        <f t="shared" si="191"/>
        <v>40.248010034405837</v>
      </c>
      <c r="EU226" s="2">
        <f t="shared" si="191"/>
        <v>40.938145526469611</v>
      </c>
      <c r="EV226" s="2">
        <f t="shared" si="191"/>
        <v>38.728164178255739</v>
      </c>
      <c r="EW226" s="2">
        <f t="shared" si="191"/>
        <v>40.800273611629855</v>
      </c>
      <c r="EX226" s="2">
        <f t="shared" si="191"/>
        <v>37.403836385559053</v>
      </c>
      <c r="EY226" s="2">
        <f t="shared" si="191"/>
        <v>33.682927611765173</v>
      </c>
      <c r="EZ226" s="2">
        <f t="shared" si="191"/>
        <v>33.851962601276576</v>
      </c>
      <c r="FA226" s="2">
        <f t="shared" si="191"/>
        <v>32.65851570461183</v>
      </c>
      <c r="FB226" s="2">
        <f t="shared" si="191"/>
        <v>33.407031076282529</v>
      </c>
      <c r="FC226" s="2">
        <f t="shared" si="191"/>
        <v>40.607955075896506</v>
      </c>
      <c r="FD226" s="2">
        <f t="shared" si="191"/>
        <v>36.747591981329911</v>
      </c>
      <c r="FE226" s="2">
        <f t="shared" si="191"/>
        <v>37.418995481487784</v>
      </c>
      <c r="FG226" s="2">
        <f t="shared" si="192"/>
        <v>0.99999999999999512</v>
      </c>
      <c r="FH226" s="2">
        <f t="shared" si="192"/>
        <v>0.99999999999999523</v>
      </c>
      <c r="FI226" s="2">
        <f t="shared" si="192"/>
        <v>0.999999999999996</v>
      </c>
      <c r="FJ226" s="2">
        <f t="shared" si="192"/>
        <v>0.99999999999999656</v>
      </c>
      <c r="FK226" s="2">
        <f t="shared" si="192"/>
        <v>0.99999999999999645</v>
      </c>
      <c r="FL226" s="2">
        <f t="shared" si="192"/>
        <v>0.99999999999999623</v>
      </c>
      <c r="FM226" s="2">
        <f t="shared" si="192"/>
        <v>0.99999999999999567</v>
      </c>
      <c r="FN226" s="2">
        <f t="shared" si="192"/>
        <v>0.999999999999996</v>
      </c>
      <c r="FO226" s="2">
        <f t="shared" si="192"/>
        <v>0.99999999999999634</v>
      </c>
      <c r="FP226" s="2">
        <f t="shared" si="192"/>
        <v>0.99999999999999623</v>
      </c>
      <c r="FQ226" s="2">
        <f t="shared" si="192"/>
        <v>0.99999999999999645</v>
      </c>
      <c r="FR226" s="2">
        <f t="shared" si="192"/>
        <v>0.99999999999999611</v>
      </c>
      <c r="FS226" s="2">
        <f t="shared" si="192"/>
        <v>0.99999999999991063</v>
      </c>
      <c r="FT226" s="2">
        <f t="shared" si="192"/>
        <v>0.99999999999893185</v>
      </c>
      <c r="FU226" s="2">
        <f t="shared" si="192"/>
        <v>0.99999999999203315</v>
      </c>
      <c r="FW226" s="2">
        <f t="shared" si="184"/>
        <v>0.99999871143985908</v>
      </c>
      <c r="FX226" s="2">
        <f t="shared" si="184"/>
        <v>0.99999927389134546</v>
      </c>
      <c r="FY226" s="2">
        <f t="shared" si="184"/>
        <v>0.99999940748645144</v>
      </c>
      <c r="FZ226" s="2">
        <f t="shared" si="184"/>
        <v>0.99999951043694146</v>
      </c>
      <c r="GA226" s="2">
        <f t="shared" si="184"/>
        <v>0.99999945105059063</v>
      </c>
      <c r="GB226" s="2">
        <f t="shared" si="184"/>
        <v>0.99999939583374464</v>
      </c>
      <c r="GC226" s="2">
        <f t="shared" si="184"/>
        <v>0.99999929271623367</v>
      </c>
      <c r="GD226" s="2">
        <f t="shared" si="184"/>
        <v>0.9999995968308153</v>
      </c>
      <c r="GE226" s="2">
        <f t="shared" si="184"/>
        <v>0.99999963417533122</v>
      </c>
      <c r="GF226" s="2">
        <f t="shared" si="184"/>
        <v>0.99999961262955861</v>
      </c>
      <c r="GG226" s="2">
        <f t="shared" si="184"/>
        <v>0.99999952855703056</v>
      </c>
      <c r="GH226" s="2">
        <f t="shared" si="184"/>
        <v>0.9999993447775376</v>
      </c>
      <c r="GI226" s="2">
        <f t="shared" si="184"/>
        <v>0.99999684563510649</v>
      </c>
      <c r="GJ226" s="2">
        <f t="shared" si="184"/>
        <v>0.99998856978710693</v>
      </c>
      <c r="GK226" s="2">
        <f t="shared" si="184"/>
        <v>0.99996900916671827</v>
      </c>
      <c r="GM226" s="107">
        <f t="shared" si="185"/>
        <v>0</v>
      </c>
      <c r="GN226" s="107">
        <f t="shared" si="185"/>
        <v>0</v>
      </c>
      <c r="GO226" s="107">
        <f t="shared" si="185"/>
        <v>0</v>
      </c>
      <c r="GP226" s="107">
        <f t="shared" si="185"/>
        <v>0</v>
      </c>
      <c r="GQ226" s="107">
        <f t="shared" si="185"/>
        <v>0</v>
      </c>
      <c r="GR226" s="107">
        <f t="shared" si="185"/>
        <v>0</v>
      </c>
      <c r="GS226" s="107">
        <f t="shared" si="185"/>
        <v>0</v>
      </c>
      <c r="GT226" s="107">
        <f t="shared" si="185"/>
        <v>0</v>
      </c>
      <c r="GU226" s="107">
        <f t="shared" si="185"/>
        <v>0</v>
      </c>
      <c r="GV226" s="107">
        <f t="shared" si="185"/>
        <v>0</v>
      </c>
      <c r="GW226" s="107">
        <f t="shared" si="185"/>
        <v>0</v>
      </c>
      <c r="GX226" s="107">
        <f t="shared" si="185"/>
        <v>0</v>
      </c>
      <c r="GY226" s="107">
        <f t="shared" si="185"/>
        <v>0</v>
      </c>
      <c r="GZ226" s="107">
        <f t="shared" si="185"/>
        <v>0</v>
      </c>
      <c r="HA226" s="107">
        <f t="shared" si="185"/>
        <v>0</v>
      </c>
      <c r="HC226" s="107">
        <f t="shared" si="193"/>
        <v>0</v>
      </c>
      <c r="HD226" s="107">
        <f t="shared" si="193"/>
        <v>0</v>
      </c>
      <c r="HE226" s="107">
        <f t="shared" si="193"/>
        <v>0</v>
      </c>
      <c r="HF226" s="107">
        <f t="shared" si="189"/>
        <v>0</v>
      </c>
      <c r="HG226" s="107">
        <f t="shared" si="189"/>
        <v>0</v>
      </c>
      <c r="HH226" s="107">
        <f t="shared" si="189"/>
        <v>0</v>
      </c>
      <c r="HI226" s="107">
        <f t="shared" si="166"/>
        <v>0</v>
      </c>
      <c r="HJ226" s="107">
        <f t="shared" si="166"/>
        <v>0</v>
      </c>
      <c r="HK226" s="107">
        <f t="shared" si="166"/>
        <v>0</v>
      </c>
      <c r="HL226" s="107">
        <f t="shared" si="166"/>
        <v>0</v>
      </c>
      <c r="HM226" s="107">
        <f t="shared" si="166"/>
        <v>0</v>
      </c>
      <c r="HN226" s="107">
        <f t="shared" si="166"/>
        <v>0</v>
      </c>
      <c r="HO226" s="107">
        <f t="shared" si="149"/>
        <v>0</v>
      </c>
      <c r="HP226" s="107">
        <f t="shared" si="149"/>
        <v>0</v>
      </c>
      <c r="HQ226" s="107">
        <f t="shared" si="149"/>
        <v>0</v>
      </c>
      <c r="HS226" s="107">
        <f t="shared" si="186"/>
        <v>2.9809494886416844E-168</v>
      </c>
      <c r="HT226" s="107">
        <f t="shared" si="186"/>
        <v>2.3891220193695427E-194</v>
      </c>
      <c r="HU226" s="107">
        <f t="shared" si="186"/>
        <v>3.4283175508878818E-208</v>
      </c>
      <c r="HV226" s="107">
        <f t="shared" si="186"/>
        <v>5.5303128108472135E-254</v>
      </c>
      <c r="HW226" s="107">
        <f t="shared" si="186"/>
        <v>4.0904685803412762E-255</v>
      </c>
      <c r="HX226" s="107">
        <f t="shared" si="186"/>
        <v>2.1368841121762857E-250</v>
      </c>
      <c r="HY226" s="107">
        <f t="shared" si="186"/>
        <v>4.2126765454954048E-252</v>
      </c>
      <c r="HZ226" s="107">
        <f t="shared" si="186"/>
        <v>9.2762479444602422E-266</v>
      </c>
      <c r="IA226" s="107">
        <f t="shared" si="186"/>
        <v>1.1561136751610483E-287</v>
      </c>
      <c r="IB226" s="107">
        <f t="shared" si="186"/>
        <v>1.0656886871275031E-302</v>
      </c>
      <c r="IC226" s="107">
        <f t="shared" si="186"/>
        <v>2.770763687814681E-302</v>
      </c>
      <c r="ID226" s="107">
        <f t="shared" si="186"/>
        <v>1.3368391942484276E-256</v>
      </c>
      <c r="IE226" s="107">
        <f t="shared" si="186"/>
        <v>8.6226736420058932E-239</v>
      </c>
      <c r="IF226" s="107">
        <f t="shared" si="186"/>
        <v>2.1666615393050045E-238</v>
      </c>
      <c r="IG226" s="107">
        <f t="shared" si="186"/>
        <v>8.1868728713715015E-261</v>
      </c>
      <c r="II226" s="107">
        <f t="shared" si="187"/>
        <v>4.7436890469416654E-65</v>
      </c>
      <c r="IJ226" s="107">
        <f t="shared" si="187"/>
        <v>1.2811914379259821E-78</v>
      </c>
      <c r="IK226" s="107">
        <f t="shared" si="187"/>
        <v>6.205935199322624E-85</v>
      </c>
      <c r="IL226" s="107">
        <f t="shared" si="187"/>
        <v>1.1073135436838277E-103</v>
      </c>
      <c r="IM226" s="107">
        <f t="shared" si="187"/>
        <v>4.0661811694026098E-103</v>
      </c>
      <c r="IN226" s="107">
        <f t="shared" si="187"/>
        <v>5.7051723244203557E-101</v>
      </c>
      <c r="IO226" s="107">
        <f t="shared" si="187"/>
        <v>1.8276172518157495E-100</v>
      </c>
      <c r="IP226" s="107">
        <f t="shared" si="187"/>
        <v>7.3484534718613733E-110</v>
      </c>
      <c r="IQ226" s="107">
        <f t="shared" si="187"/>
        <v>7.2225809651212047E-119</v>
      </c>
      <c r="IR226" s="107">
        <f t="shared" si="187"/>
        <v>4.927412586333581E-125</v>
      </c>
      <c r="IS226" s="107">
        <f t="shared" si="187"/>
        <v>4.5704741137695403E-123</v>
      </c>
      <c r="IT226" s="107">
        <f t="shared" si="187"/>
        <v>4.2488790286097834E-103</v>
      </c>
      <c r="IU226" s="107">
        <f t="shared" si="187"/>
        <v>1.099025543982797E-94</v>
      </c>
      <c r="IV226" s="107">
        <f t="shared" si="187"/>
        <v>4.1799535727409009E-92</v>
      </c>
      <c r="IW226" s="107">
        <f t="shared" si="187"/>
        <v>4.1992514317476098E-85</v>
      </c>
      <c r="IY226" s="107">
        <f t="shared" si="188"/>
        <v>4.7436890469416654E-65</v>
      </c>
      <c r="IZ226" s="107">
        <f t="shared" si="188"/>
        <v>1.2811914379259821E-78</v>
      </c>
      <c r="JA226" s="107">
        <f t="shared" si="188"/>
        <v>6.205935199322624E-85</v>
      </c>
      <c r="JB226" s="107">
        <f t="shared" si="188"/>
        <v>1.1073135436838277E-103</v>
      </c>
      <c r="JC226" s="107">
        <f t="shared" si="188"/>
        <v>4.0661811694026098E-103</v>
      </c>
      <c r="JD226" s="107">
        <f t="shared" si="188"/>
        <v>5.7051723244203557E-101</v>
      </c>
      <c r="JE226" s="107">
        <f t="shared" si="188"/>
        <v>1.8276172518157495E-100</v>
      </c>
      <c r="JF226" s="107">
        <f t="shared" si="188"/>
        <v>7.3484534718613733E-110</v>
      </c>
      <c r="JG226" s="107">
        <f t="shared" si="188"/>
        <v>7.2225809651212047E-119</v>
      </c>
      <c r="JH226" s="107">
        <f t="shared" si="188"/>
        <v>4.927412586333581E-125</v>
      </c>
      <c r="JI226" s="107">
        <f t="shared" si="188"/>
        <v>4.5704741137695403E-123</v>
      </c>
      <c r="JJ226" s="107">
        <f t="shared" si="188"/>
        <v>4.2488790286097834E-103</v>
      </c>
      <c r="JK226" s="107">
        <f t="shared" si="188"/>
        <v>1.099025543982797E-94</v>
      </c>
      <c r="JL226" s="107">
        <f t="shared" si="188"/>
        <v>4.1799535727409009E-92</v>
      </c>
      <c r="JM226" s="107">
        <f t="shared" si="188"/>
        <v>4.1992514317476098E-85</v>
      </c>
    </row>
    <row r="227" spans="1:273" x14ac:dyDescent="0.25">
      <c r="B227" s="2">
        <v>199</v>
      </c>
      <c r="C227" s="37">
        <v>49.21</v>
      </c>
      <c r="D227" s="37">
        <v>46.741999999999997</v>
      </c>
      <c r="E227" s="37">
        <v>45.774000000000001</v>
      </c>
      <c r="F227" s="37">
        <v>42.317</v>
      </c>
      <c r="G227" s="37">
        <v>45.4</v>
      </c>
      <c r="H227" s="37">
        <v>42.05</v>
      </c>
      <c r="I227" s="37">
        <v>44.683</v>
      </c>
      <c r="J227" s="37">
        <v>40.433</v>
      </c>
      <c r="K227" s="37">
        <v>36.567</v>
      </c>
      <c r="L227" s="37">
        <v>38.799999999999997</v>
      </c>
      <c r="M227" s="37">
        <v>35</v>
      </c>
      <c r="N227" s="37">
        <v>34.65</v>
      </c>
      <c r="O227" s="37">
        <v>41.25</v>
      </c>
      <c r="P227" s="37">
        <v>40.116999999999997</v>
      </c>
      <c r="Q227" s="37">
        <v>38.65</v>
      </c>
      <c r="S227" s="4" t="e">
        <f>AY227 + (C$3 * _xlfn.NORM.DIST($B227, C$7, ABS(C$11), FALSE) * _xlfn.NORM.DIST(($B227 - C$7)*C$15, 0, ABS(C$11), TRUE) * 2)
               + (C$4 * _xlfn.NORM.DIST($B227, C$8, ABS(C$12), FALSE) * _xlfn.NORM.DIST(($B227 - C$8)*C$16, 0, ABS(C$12), TRUE) * 2)
               + (C$5 * _xlfn.NORM.DIST($B227, C$9, ABS(C$13), FALSE) * _xlfn.NORM.DIST(($B227 - C$9)*C$17, 0, ABS(C$13), TRUE) * 2)
               + (C$6 * _xlfn.NORM.DIST($B227, C$10, ABS(C$14), FALSE) * _xlfn.NORM.DIST(($B227 - C$10)*C$18, 0, ABS(C$14), TRUE) * 2)</f>
        <v>#N/A</v>
      </c>
      <c r="T227" s="4" t="e">
        <f>AZ227 + (D$3 * _xlfn.NORM.DIST($B227, D$7, ABS(D$11), FALSE) * _xlfn.NORM.DIST(($B227 - D$7)*D$15, 0, ABS(D$11), TRUE) * 2)
               + (D$4 * _xlfn.NORM.DIST($B227, D$8, ABS(D$12), FALSE) * _xlfn.NORM.DIST(($B227 - D$8)*D$16, 0, ABS(D$12), TRUE) * 2)
               + (D$5 * _xlfn.NORM.DIST($B227, D$9, ABS(D$13), FALSE) * _xlfn.NORM.DIST(($B227 - D$9)*D$17, 0, ABS(D$13), TRUE) * 2)
               + (D$6 * _xlfn.NORM.DIST($B227, D$10, ABS(D$14), FALSE) * _xlfn.NORM.DIST(($B227 - D$10)*D$18, 0, ABS(D$14), TRUE) * 2)</f>
        <v>#N/A</v>
      </c>
      <c r="U227" s="4" t="e">
        <f>BA227 + (E$3 * _xlfn.NORM.DIST($B227, E$7, ABS(E$11), FALSE) * _xlfn.NORM.DIST(($B227 - E$7)*E$15, 0, ABS(E$11), TRUE) * 2)
               + (E$4 * _xlfn.NORM.DIST($B227, E$8, ABS(E$12), FALSE) * _xlfn.NORM.DIST(($B227 - E$8)*E$16, 0, ABS(E$12), TRUE) * 2)
               + (E$5 * _xlfn.NORM.DIST($B227, E$9, ABS(E$13), FALSE) * _xlfn.NORM.DIST(($B227 - E$9)*E$17, 0, ABS(E$13), TRUE) * 2)
               + (E$6 * _xlfn.NORM.DIST($B227, E$10, ABS(E$14), FALSE) * _xlfn.NORM.DIST(($B227 - E$10)*E$18, 0, ABS(E$14), TRUE) * 2)</f>
        <v>#N/A</v>
      </c>
      <c r="V227" s="4" t="e">
        <f>BB227 + (F$3 * _xlfn.NORM.DIST($B227, F$7, ABS(F$11), FALSE) * _xlfn.NORM.DIST(($B227 - F$7)*F$15, 0, ABS(F$11), TRUE) * 2)
               + (F$4 * _xlfn.NORM.DIST($B227, F$8, ABS(F$12), FALSE) * _xlfn.NORM.DIST(($B227 - F$8)*F$16, 0, ABS(F$12), TRUE) * 2)
               + (F$5 * _xlfn.NORM.DIST($B227, F$9, ABS(F$13), FALSE) * _xlfn.NORM.DIST(($B227 - F$9)*F$17, 0, ABS(F$13), TRUE) * 2)
               + (F$6 * _xlfn.NORM.DIST($B227, F$10, ABS(F$14), FALSE) * _xlfn.NORM.DIST(($B227 - F$10)*F$18, 0, ABS(F$14), TRUE) * 2)</f>
        <v>#N/A</v>
      </c>
      <c r="W227" s="4" t="e">
        <f>BC227 + (G$3 * _xlfn.NORM.DIST($B227, G$7, ABS(G$11), FALSE) * _xlfn.NORM.DIST(($B227 - G$7)*G$15, 0, ABS(G$11), TRUE) * 2)
               + (G$4 * _xlfn.NORM.DIST($B227, G$8, ABS(G$12), FALSE) * _xlfn.NORM.DIST(($B227 - G$8)*G$16, 0, ABS(G$12), TRUE) * 2)
               + (G$5 * _xlfn.NORM.DIST($B227, G$9, ABS(G$13), FALSE) * _xlfn.NORM.DIST(($B227 - G$9)*G$17, 0, ABS(G$13), TRUE) * 2)
               + (G$6 * _xlfn.NORM.DIST($B227, G$10, ABS(G$14), FALSE) * _xlfn.NORM.DIST(($B227 - G$10)*G$18, 0, ABS(G$14), TRUE) * 2)</f>
        <v>#N/A</v>
      </c>
      <c r="X227" s="4" t="e">
        <f>BD227 + (H$3 * _xlfn.NORM.DIST($B227, H$7, ABS(H$11), FALSE) * _xlfn.NORM.DIST(($B227 - H$7)*H$15, 0, ABS(H$11), TRUE) * 2)
               + (H$4 * _xlfn.NORM.DIST($B227, H$8, ABS(H$12), FALSE) * _xlfn.NORM.DIST(($B227 - H$8)*H$16, 0, ABS(H$12), TRUE) * 2)
               + (H$5 * _xlfn.NORM.DIST($B227, H$9, ABS(H$13), FALSE) * _xlfn.NORM.DIST(($B227 - H$9)*H$17, 0, ABS(H$13), TRUE) * 2)
               + (H$6 * _xlfn.NORM.DIST($B227, H$10, ABS(H$14), FALSE) * _xlfn.NORM.DIST(($B227 - H$10)*H$18, 0, ABS(H$14), TRUE) * 2)</f>
        <v>#N/A</v>
      </c>
      <c r="Y227" s="4" t="e">
        <f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>BF227 + (J$3 * _xlfn.NORM.DIST($B227, J$7, ABS(J$11), FALSE) * _xlfn.NORM.DIST(($B227 - J$7)*J$15, 0, ABS(J$11), TRUE) * 2)
               + (J$4 * _xlfn.NORM.DIST($B227, J$8, ABS(J$12), FALSE) * _xlfn.NORM.DIST(($B227 - J$8)*J$16, 0, ABS(J$12), TRUE) * 2)
               + (J$5 * _xlfn.NORM.DIST($B227, J$9, ABS(J$13), FALSE) * _xlfn.NORM.DIST(($B227 - J$9)*J$17, 0, ABS(J$13), TRUE) * 2)
               + (J$6 * _xlfn.NORM.DIST($B227, J$10, ABS(J$14), FALSE) * _xlfn.NORM.DIST(($B227 - J$10)*J$18, 0, ABS(J$14), TRUE) * 2)</f>
        <v>#N/A</v>
      </c>
      <c r="AA227" s="4" t="e">
        <f>BG227 + (K$3 * _xlfn.NORM.DIST($B227, K$7, ABS(K$11), FALSE) * _xlfn.NORM.DIST(($B227 - K$7)*K$15, 0, ABS(K$11), TRUE) * 2)
               + (K$4 * _xlfn.NORM.DIST($B227, K$8, ABS(K$12), FALSE) * _xlfn.NORM.DIST(($B227 - K$8)*K$16, 0, ABS(K$12), TRUE) * 2)
               + (K$5 * _xlfn.NORM.DIST($B227, K$9, ABS(K$13), FALSE) * _xlfn.NORM.DIST(($B227 - K$9)*K$17, 0, ABS(K$13), TRUE) * 2)
               + (K$6 * _xlfn.NORM.DIST($B227, K$10, ABS(K$14), FALSE) * _xlfn.NORM.DIST(($B227 - K$10)*K$18, 0, ABS(K$14), TRUE) * 2)</f>
        <v>#N/A</v>
      </c>
      <c r="AB227" s="4" t="e">
        <f>BH227 + (L$3 * _xlfn.NORM.DIST($B227, L$7, ABS(L$11), FALSE) * _xlfn.NORM.DIST(($B227 - L$7)*L$15, 0, ABS(L$11), TRUE) * 2)
               + (L$4 * _xlfn.NORM.DIST($B227, L$8, ABS(L$12), FALSE) * _xlfn.NORM.DIST(($B227 - L$8)*L$16, 0, ABS(L$12), TRUE) * 2)
               + (L$5 * _xlfn.NORM.DIST($B227, L$9, ABS(L$13), FALSE) * _xlfn.NORM.DIST(($B227 - L$9)*L$17, 0, ABS(L$13), TRUE) * 2)
               + (L$6 * _xlfn.NORM.DIST($B227, L$10, ABS(L$14), FALSE) * _xlfn.NORM.DIST(($B227 - L$10)*L$18, 0, ABS(L$14), TRUE) * 2)</f>
        <v>#N/A</v>
      </c>
      <c r="AC227" s="4" t="e">
        <f>BI227 + (M$3 * _xlfn.NORM.DIST($B227, M$7, ABS(M$11), FALSE) * _xlfn.NORM.DIST(($B227 - M$7)*M$15, 0, ABS(M$11), TRUE) * 2)
               + (M$4 * _xlfn.NORM.DIST($B227, M$8, ABS(M$12), FALSE) * _xlfn.NORM.DIST(($B227 - M$8)*M$16, 0, ABS(M$12), TRUE) * 2)
               + (M$5 * _xlfn.NORM.DIST($B227, M$9, ABS(M$13), FALSE) * _xlfn.NORM.DIST(($B227 - M$9)*M$17, 0, ABS(M$13), TRUE) * 2)
               + (M$6 * _xlfn.NORM.DIST($B227, M$10, ABS(M$14), FALSE) * _xlfn.NORM.DIST(($B227 - M$10)*M$18, 0, ABS(M$14), TRUE) * 2)</f>
        <v>#N/A</v>
      </c>
      <c r="AD227" s="4" t="e">
        <f>BJ227 + (N$3 * _xlfn.NORM.DIST($B227, N$7, ABS(N$11), FALSE) * _xlfn.NORM.DIST(($B227 - N$7)*N$15, 0, ABS(N$11), TRUE) * 2)
               + (N$4 * _xlfn.NORM.DIST($B227, N$8, ABS(N$12), FALSE) * _xlfn.NORM.DIST(($B227 - N$8)*N$16, 0, ABS(N$12), TRUE) * 2)
               + (N$5 * _xlfn.NORM.DIST($B227, N$9, ABS(N$13), FALSE) * _xlfn.NORM.DIST(($B227 - N$9)*N$17, 0, ABS(N$13), TRUE) * 2)
               + (N$6 * _xlfn.NORM.DIST($B227, N$10, ABS(N$14), FALSE) * _xlfn.NORM.DIST(($B227 - N$10)*N$18, 0, ABS(N$14), TRUE) * 2)</f>
        <v>#N/A</v>
      </c>
      <c r="AE227" s="4" t="e">
        <f>BK227 + (O$3 * _xlfn.NORM.DIST($B227, O$7, ABS(O$11), FALSE) * _xlfn.NORM.DIST(($B227 - O$7)*O$15, 0, ABS(O$11), TRUE) * 2)
               + (O$4 * _xlfn.NORM.DIST($B227, O$8, ABS(O$12), FALSE) * _xlfn.NORM.DIST(($B227 - O$8)*O$16, 0, ABS(O$12), TRUE) * 2)
               + (O$5 * _xlfn.NORM.DIST($B227, O$9, ABS(O$13), FALSE) * _xlfn.NORM.DIST(($B227 - O$9)*O$17, 0, ABS(O$13), TRUE) * 2)
               + (O$6 * _xlfn.NORM.DIST($B227, O$10, ABS(O$14), FALSE) * _xlfn.NORM.DIST(($B227 - O$10)*O$18, 0, ABS(O$14), TRUE) * 2)</f>
        <v>#N/A</v>
      </c>
      <c r="AF227" s="4" t="e">
        <f t="shared" si="194"/>
        <v>#N/A</v>
      </c>
      <c r="AG227" s="4" t="e">
        <f t="shared" si="194"/>
        <v>#N/A</v>
      </c>
      <c r="AI227" s="4">
        <f>IF(OR($B227 &lt; C$231, $B227 &gt; C$234), 0, C227-S227)</f>
        <v>0</v>
      </c>
      <c r="AJ227" s="4">
        <f>IF(OR($B227 &lt; D$231, $B227 &gt; D$234), 0, D227-T227)</f>
        <v>0</v>
      </c>
      <c r="AK227" s="4">
        <f>IF(OR($B227 &lt; E$231, $B227 &gt; E$234), 0, E227-U227)</f>
        <v>0</v>
      </c>
      <c r="AL227" s="4">
        <f>IF(OR($B227 &lt; F$231, $B227 &gt; F$234), 0, F227-V227)</f>
        <v>0</v>
      </c>
      <c r="AM227" s="4">
        <f>IF(OR($B227 &lt; G$231, $B227 &gt; G$234), 0, G227-W227)</f>
        <v>0</v>
      </c>
      <c r="AN227" s="4">
        <f>IF(OR($B227 &lt; H$231, $B227 &gt; H$234), 0, H227-X227)</f>
        <v>0</v>
      </c>
      <c r="AO227" s="4">
        <f>IF(OR($B227 &lt; I$231, $B227 &gt; I$234), 0, I227-Y227)</f>
        <v>0</v>
      </c>
      <c r="AP227" s="4">
        <f>IF(OR($B227 &lt; J$231, $B227 &gt; J$234), 0, J227-Z227)</f>
        <v>0</v>
      </c>
      <c r="AQ227" s="4">
        <f>IF(OR($B227 &lt; K$231, $B227 &gt; K$234), 0, K227-AA227)</f>
        <v>0</v>
      </c>
      <c r="AR227" s="4">
        <f>IF(OR($B227 &lt; L$231, $B227 &gt; L$234), 0, L227-AB227)</f>
        <v>0</v>
      </c>
      <c r="AS227" s="4">
        <f>IF(OR($B227 &lt; M$231, $B227 &gt; M$234), 0, M227-AC227)</f>
        <v>0</v>
      </c>
      <c r="AT227" s="4">
        <f>IF(OR($B227 &lt; N$231, $B227 &gt; N$234), 0, N227-AD227)</f>
        <v>0</v>
      </c>
      <c r="AU227" s="4">
        <f>IF(OR($B227 &lt; O$231, $B227 &gt; O$234), 0, O227-AE227)</f>
        <v>0</v>
      </c>
      <c r="AV227" s="4">
        <f t="shared" si="195"/>
        <v>0</v>
      </c>
      <c r="AW227" s="4">
        <f t="shared" si="195"/>
        <v>0</v>
      </c>
      <c r="AY227" s="2" t="e">
        <f t="shared" si="180"/>
        <v>#N/A</v>
      </c>
      <c r="AZ227" s="2" t="e">
        <f t="shared" si="180"/>
        <v>#N/A</v>
      </c>
      <c r="BA227" s="2" t="e">
        <f t="shared" si="180"/>
        <v>#N/A</v>
      </c>
      <c r="BB227" s="2" t="e">
        <f t="shared" si="180"/>
        <v>#N/A</v>
      </c>
      <c r="BC227" s="2" t="e">
        <f t="shared" si="180"/>
        <v>#N/A</v>
      </c>
      <c r="BD227" s="2" t="e">
        <f t="shared" si="180"/>
        <v>#N/A</v>
      </c>
      <c r="BE227" s="2" t="e">
        <f t="shared" si="180"/>
        <v>#N/A</v>
      </c>
      <c r="BF227" s="2" t="e">
        <f t="shared" si="180"/>
        <v>#N/A</v>
      </c>
      <c r="BG227" s="2" t="e">
        <f t="shared" si="180"/>
        <v>#N/A</v>
      </c>
      <c r="BH227" s="2" t="e">
        <f t="shared" si="180"/>
        <v>#N/A</v>
      </c>
      <c r="BI227" s="2" t="e">
        <f t="shared" si="180"/>
        <v>#N/A</v>
      </c>
      <c r="BJ227" s="2" t="e">
        <f t="shared" si="180"/>
        <v>#N/A</v>
      </c>
      <c r="BK227" s="2" t="e">
        <f t="shared" si="180"/>
        <v>#N/A</v>
      </c>
      <c r="BL227" s="2" t="e">
        <f t="shared" si="180"/>
        <v>#N/A</v>
      </c>
      <c r="BM227" s="2" t="e">
        <f t="shared" si="180"/>
        <v>#N/A</v>
      </c>
      <c r="BO227" s="2" t="str">
        <f t="shared" si="181"/>
        <v/>
      </c>
      <c r="BP227" s="2" t="str">
        <f t="shared" si="181"/>
        <v/>
      </c>
      <c r="BQ227" s="2" t="str">
        <f t="shared" si="181"/>
        <v/>
      </c>
      <c r="BR227" s="2" t="str">
        <f t="shared" si="181"/>
        <v/>
      </c>
      <c r="BS227" s="2" t="str">
        <f t="shared" si="181"/>
        <v/>
      </c>
      <c r="BT227" s="2" t="str">
        <f t="shared" si="181"/>
        <v/>
      </c>
      <c r="BU227" s="2" t="str">
        <f t="shared" si="181"/>
        <v/>
      </c>
      <c r="BV227" s="2" t="str">
        <f t="shared" si="181"/>
        <v/>
      </c>
      <c r="BW227" s="2" t="str">
        <f t="shared" si="181"/>
        <v/>
      </c>
      <c r="BX227" s="2" t="str">
        <f t="shared" si="181"/>
        <v/>
      </c>
      <c r="BY227" s="2" t="str">
        <f t="shared" si="181"/>
        <v/>
      </c>
      <c r="BZ227" s="2" t="str">
        <f t="shared" si="181"/>
        <v/>
      </c>
      <c r="CA227" s="2" t="str">
        <f t="shared" si="181"/>
        <v/>
      </c>
      <c r="CB227" s="2" t="str">
        <f t="shared" si="181"/>
        <v/>
      </c>
      <c r="CC227" s="2" t="str">
        <f t="shared" si="181"/>
        <v/>
      </c>
      <c r="CE227" s="2" t="str">
        <f t="shared" si="182"/>
        <v/>
      </c>
      <c r="CF227" s="2" t="str">
        <f t="shared" si="182"/>
        <v/>
      </c>
      <c r="CG227" s="2" t="str">
        <f t="shared" si="182"/>
        <v/>
      </c>
      <c r="CH227" s="2" t="str">
        <f t="shared" si="182"/>
        <v/>
      </c>
      <c r="CI227" s="2" t="str">
        <f t="shared" si="182"/>
        <v/>
      </c>
      <c r="CJ227" s="2" t="str">
        <f t="shared" si="182"/>
        <v/>
      </c>
      <c r="CK227" s="2" t="str">
        <f t="shared" si="182"/>
        <v/>
      </c>
      <c r="CL227" s="2" t="str">
        <f t="shared" si="182"/>
        <v/>
      </c>
      <c r="CM227" s="2" t="str">
        <f t="shared" si="182"/>
        <v/>
      </c>
      <c r="CN227" s="2" t="str">
        <f t="shared" si="182"/>
        <v/>
      </c>
      <c r="CO227" s="2" t="str">
        <f t="shared" si="182"/>
        <v/>
      </c>
      <c r="CP227" s="2" t="str">
        <f t="shared" si="182"/>
        <v/>
      </c>
      <c r="CQ227" s="2" t="str">
        <f t="shared" si="182"/>
        <v/>
      </c>
      <c r="CR227" s="2" t="str">
        <f t="shared" si="182"/>
        <v/>
      </c>
      <c r="CS227" s="2" t="str">
        <f t="shared" si="182"/>
        <v/>
      </c>
      <c r="CU227" s="2" t="str">
        <f t="shared" si="183"/>
        <v/>
      </c>
      <c r="CV227" s="2" t="str">
        <f t="shared" si="183"/>
        <v/>
      </c>
      <c r="CW227" s="2" t="str">
        <f t="shared" si="183"/>
        <v/>
      </c>
      <c r="CX227" s="2" t="str">
        <f t="shared" si="183"/>
        <v/>
      </c>
      <c r="CY227" s="2" t="str">
        <f t="shared" si="183"/>
        <v/>
      </c>
      <c r="CZ227" s="2" t="str">
        <f t="shared" si="183"/>
        <v/>
      </c>
      <c r="DA227" s="2" t="str">
        <f t="shared" si="183"/>
        <v/>
      </c>
      <c r="DB227" s="2" t="str">
        <f t="shared" si="183"/>
        <v/>
      </c>
      <c r="DC227" s="2" t="str">
        <f t="shared" si="183"/>
        <v/>
      </c>
      <c r="DD227" s="2" t="str">
        <f t="shared" si="183"/>
        <v/>
      </c>
      <c r="DE227" s="2" t="str">
        <f t="shared" si="183"/>
        <v/>
      </c>
      <c r="DF227" s="2" t="str">
        <f t="shared" si="183"/>
        <v/>
      </c>
      <c r="DG227" s="2" t="str">
        <f t="shared" si="183"/>
        <v/>
      </c>
      <c r="DH227" s="2" t="str">
        <f t="shared" si="183"/>
        <v/>
      </c>
      <c r="DI227" s="2" t="str">
        <f t="shared" si="183"/>
        <v/>
      </c>
      <c r="DK227" s="2">
        <f t="shared" si="190"/>
        <v>72.074280645161338</v>
      </c>
      <c r="DL227" s="2">
        <f t="shared" si="190"/>
        <v>82.516833577712617</v>
      </c>
      <c r="DM227" s="2">
        <f t="shared" si="190"/>
        <v>90.012095307917889</v>
      </c>
      <c r="DN227" s="2">
        <f t="shared" si="190"/>
        <v>82.479648284313754</v>
      </c>
      <c r="DO227" s="2">
        <f t="shared" si="190"/>
        <v>104.46671719208207</v>
      </c>
      <c r="DP227" s="2">
        <f t="shared" si="190"/>
        <v>97.427153074866311</v>
      </c>
      <c r="DQ227" s="2">
        <f t="shared" si="190"/>
        <v>98.507800403225787</v>
      </c>
      <c r="DR227" s="2">
        <f t="shared" si="190"/>
        <v>101.20989314516132</v>
      </c>
      <c r="DS227" s="2">
        <f t="shared" si="190"/>
        <v>75.785666129032251</v>
      </c>
      <c r="DT227" s="2">
        <f t="shared" si="190"/>
        <v>75.172924582869882</v>
      </c>
      <c r="DU227" s="2">
        <f t="shared" si="190"/>
        <v>84.38862113459399</v>
      </c>
      <c r="DV227" s="2">
        <f t="shared" si="190"/>
        <v>86.209290322580642</v>
      </c>
      <c r="DW227" s="2">
        <f t="shared" si="190"/>
        <v>99.485611408199617</v>
      </c>
      <c r="DX227" s="2">
        <f t="shared" si="190"/>
        <v>72.374575980392166</v>
      </c>
      <c r="DY227" s="2">
        <f t="shared" si="190"/>
        <v>62.369514504652415</v>
      </c>
      <c r="EA227" s="2">
        <f t="shared" si="164"/>
        <v>42.888808444359249</v>
      </c>
      <c r="EB227" s="2">
        <f t="shared" si="164"/>
        <v>49.532143974669388</v>
      </c>
      <c r="EC227" s="2">
        <f t="shared" si="164"/>
        <v>42.183659793814428</v>
      </c>
      <c r="ED227" s="2">
        <f t="shared" si="164"/>
        <v>40.674477870740859</v>
      </c>
      <c r="EE227" s="2">
        <f t="shared" si="164"/>
        <v>42.348666434588864</v>
      </c>
      <c r="EF227" s="2">
        <f t="shared" si="163"/>
        <v>25.259152668467841</v>
      </c>
      <c r="EG227" s="2">
        <f t="shared" si="163"/>
        <v>37.999661560955204</v>
      </c>
      <c r="EH227" s="2">
        <f t="shared" si="163"/>
        <v>31.395650926998847</v>
      </c>
      <c r="EI227" s="2">
        <f t="shared" si="163"/>
        <v>29.36002823872505</v>
      </c>
      <c r="EJ227" s="2">
        <f t="shared" si="163"/>
        <v>32.564984718242584</v>
      </c>
      <c r="EK227" s="2">
        <f t="shared" si="163"/>
        <v>31.385955959881699</v>
      </c>
      <c r="EL227" s="2">
        <f t="shared" si="163"/>
        <v>33.116815498154978</v>
      </c>
      <c r="EM227" s="2">
        <f t="shared" si="163"/>
        <v>38.758672677481492</v>
      </c>
      <c r="EN227" s="2">
        <f t="shared" si="163"/>
        <v>35.626737303725101</v>
      </c>
      <c r="EO227" s="2">
        <f t="shared" si="163"/>
        <v>37.423531038196586</v>
      </c>
      <c r="EQ227" s="2">
        <f t="shared" si="191"/>
        <v>48.039831499724954</v>
      </c>
      <c r="ER227" s="2">
        <f t="shared" si="191"/>
        <v>45.094237100361397</v>
      </c>
      <c r="ES227" s="2">
        <f t="shared" si="191"/>
        <v>42.809921194110956</v>
      </c>
      <c r="ET227" s="2">
        <f t="shared" si="191"/>
        <v>40.136611183580612</v>
      </c>
      <c r="EU227" s="2">
        <f t="shared" si="191"/>
        <v>40.788348453711762</v>
      </c>
      <c r="EV227" s="2">
        <f t="shared" si="191"/>
        <v>38.542907765569161</v>
      </c>
      <c r="EW227" s="2">
        <f t="shared" si="191"/>
        <v>40.621445991219396</v>
      </c>
      <c r="EX227" s="2">
        <f t="shared" si="191"/>
        <v>37.238773508983684</v>
      </c>
      <c r="EY227" s="2">
        <f t="shared" si="191"/>
        <v>33.54212559049644</v>
      </c>
      <c r="EZ227" s="2">
        <f t="shared" si="191"/>
        <v>33.710608740585918</v>
      </c>
      <c r="FA227" s="2">
        <f t="shared" si="191"/>
        <v>32.506107290497404</v>
      </c>
      <c r="FB227" s="2">
        <f t="shared" si="191"/>
        <v>33.228035379135733</v>
      </c>
      <c r="FC227" s="2">
        <f t="shared" si="191"/>
        <v>40.428433863458572</v>
      </c>
      <c r="FD227" s="2">
        <f t="shared" si="191"/>
        <v>36.582683132811653</v>
      </c>
      <c r="FE227" s="2">
        <f t="shared" si="191"/>
        <v>37.258899601483186</v>
      </c>
      <c r="FG227" s="2">
        <f t="shared" si="192"/>
        <v>0.99999999999999611</v>
      </c>
      <c r="FH227" s="2">
        <f t="shared" si="192"/>
        <v>0.99999999999999623</v>
      </c>
      <c r="FI227" s="2">
        <f t="shared" si="192"/>
        <v>0.99999999999999678</v>
      </c>
      <c r="FJ227" s="2">
        <f t="shared" si="192"/>
        <v>0.99999999999999734</v>
      </c>
      <c r="FK227" s="2">
        <f t="shared" si="192"/>
        <v>0.99999999999999722</v>
      </c>
      <c r="FL227" s="2">
        <f t="shared" si="192"/>
        <v>0.999999999999997</v>
      </c>
      <c r="FM227" s="2">
        <f t="shared" si="192"/>
        <v>0.99999999999999656</v>
      </c>
      <c r="FN227" s="2">
        <f t="shared" si="192"/>
        <v>0.99999999999999678</v>
      </c>
      <c r="FO227" s="2">
        <f t="shared" si="192"/>
        <v>0.99999999999999711</v>
      </c>
      <c r="FP227" s="2">
        <f t="shared" si="192"/>
        <v>0.999999999999997</v>
      </c>
      <c r="FQ227" s="2">
        <f t="shared" si="192"/>
        <v>0.99999999999999711</v>
      </c>
      <c r="FR227" s="2">
        <f t="shared" si="192"/>
        <v>0.99999999999999689</v>
      </c>
      <c r="FS227" s="2">
        <f t="shared" si="192"/>
        <v>0.9999999999999275</v>
      </c>
      <c r="FT227" s="2">
        <f t="shared" si="192"/>
        <v>0.99999999999911837</v>
      </c>
      <c r="FU227" s="2">
        <f t="shared" si="192"/>
        <v>0.99999999999332634</v>
      </c>
      <c r="FW227" s="2">
        <f t="shared" si="184"/>
        <v>0.99999897646002667</v>
      </c>
      <c r="FX227" s="2">
        <f t="shared" si="184"/>
        <v>0.99999942323130808</v>
      </c>
      <c r="FY227" s="2">
        <f t="shared" si="184"/>
        <v>0.99999952934970149</v>
      </c>
      <c r="FZ227" s="2">
        <f t="shared" si="184"/>
        <v>0.99999961112620073</v>
      </c>
      <c r="GA227" s="2">
        <f t="shared" si="184"/>
        <v>0.99999956395393552</v>
      </c>
      <c r="GB227" s="2">
        <f t="shared" si="184"/>
        <v>0.99999952009362525</v>
      </c>
      <c r="GC227" s="2">
        <f t="shared" si="184"/>
        <v>0.99999943818445269</v>
      </c>
      <c r="GD227" s="2">
        <f t="shared" si="184"/>
        <v>0.99999967975130666</v>
      </c>
      <c r="GE227" s="2">
        <f t="shared" si="184"/>
        <v>0.99999970941511473</v>
      </c>
      <c r="GF227" s="2">
        <f t="shared" si="184"/>
        <v>0.99999969230069652</v>
      </c>
      <c r="GG227" s="2">
        <f t="shared" si="184"/>
        <v>0.99999962551950194</v>
      </c>
      <c r="GH227" s="2">
        <f t="shared" si="184"/>
        <v>0.99999947953822788</v>
      </c>
      <c r="GI227" s="2">
        <f t="shared" si="184"/>
        <v>0.999997441395859</v>
      </c>
      <c r="GJ227" s="2">
        <f t="shared" si="184"/>
        <v>0.99999056543561127</v>
      </c>
      <c r="GK227" s="2">
        <f t="shared" si="184"/>
        <v>0.99997403954131858</v>
      </c>
      <c r="GM227" s="107">
        <f t="shared" si="185"/>
        <v>0</v>
      </c>
      <c r="GN227" s="107">
        <f t="shared" si="185"/>
        <v>0</v>
      </c>
      <c r="GO227" s="107">
        <f t="shared" si="185"/>
        <v>0</v>
      </c>
      <c r="GP227" s="107">
        <f t="shared" si="185"/>
        <v>0</v>
      </c>
      <c r="GQ227" s="107">
        <f t="shared" si="185"/>
        <v>0</v>
      </c>
      <c r="GR227" s="107">
        <f t="shared" si="185"/>
        <v>0</v>
      </c>
      <c r="GS227" s="107">
        <f t="shared" si="185"/>
        <v>0</v>
      </c>
      <c r="GT227" s="107">
        <f t="shared" si="185"/>
        <v>0</v>
      </c>
      <c r="GU227" s="107">
        <f t="shared" si="185"/>
        <v>0</v>
      </c>
      <c r="GV227" s="107">
        <f t="shared" si="185"/>
        <v>0</v>
      </c>
      <c r="GW227" s="107">
        <f t="shared" si="185"/>
        <v>0</v>
      </c>
      <c r="GX227" s="107">
        <f t="shared" si="185"/>
        <v>0</v>
      </c>
      <c r="GY227" s="107">
        <f t="shared" si="185"/>
        <v>0</v>
      </c>
      <c r="GZ227" s="107">
        <f t="shared" si="185"/>
        <v>0</v>
      </c>
      <c r="HA227" s="107">
        <f t="shared" si="185"/>
        <v>0</v>
      </c>
      <c r="HC227" s="107">
        <f t="shared" si="193"/>
        <v>0</v>
      </c>
      <c r="HD227" s="107">
        <f t="shared" si="193"/>
        <v>0</v>
      </c>
      <c r="HE227" s="107">
        <f t="shared" si="193"/>
        <v>0</v>
      </c>
      <c r="HF227" s="107">
        <f t="shared" si="189"/>
        <v>0</v>
      </c>
      <c r="HG227" s="107">
        <f t="shared" si="189"/>
        <v>0</v>
      </c>
      <c r="HH227" s="107">
        <f t="shared" si="189"/>
        <v>0</v>
      </c>
      <c r="HI227" s="107">
        <f t="shared" si="166"/>
        <v>0</v>
      </c>
      <c r="HJ227" s="107">
        <f t="shared" si="166"/>
        <v>0</v>
      </c>
      <c r="HK227" s="107">
        <f t="shared" si="166"/>
        <v>0</v>
      </c>
      <c r="HL227" s="107">
        <f t="shared" si="166"/>
        <v>0</v>
      </c>
      <c r="HM227" s="107">
        <f t="shared" si="166"/>
        <v>0</v>
      </c>
      <c r="HN227" s="107">
        <f t="shared" si="166"/>
        <v>0</v>
      </c>
      <c r="HO227" s="107">
        <f t="shared" si="149"/>
        <v>0</v>
      </c>
      <c r="HP227" s="107">
        <f t="shared" si="149"/>
        <v>0</v>
      </c>
      <c r="HQ227" s="107">
        <f t="shared" si="149"/>
        <v>0</v>
      </c>
      <c r="HS227" s="107">
        <f t="shared" si="186"/>
        <v>4.0694032283851702E-172</v>
      </c>
      <c r="HT227" s="107">
        <f t="shared" si="186"/>
        <v>9.6270161861501833E-199</v>
      </c>
      <c r="HU227" s="107">
        <f t="shared" si="186"/>
        <v>7.3968292161321949E-213</v>
      </c>
      <c r="HV227" s="107">
        <f t="shared" si="186"/>
        <v>1.2818256382950214E-259</v>
      </c>
      <c r="HW227" s="107">
        <f t="shared" si="186"/>
        <v>8.6122177107997128E-261</v>
      </c>
      <c r="HX227" s="107">
        <f t="shared" si="186"/>
        <v>5.3555088630911702E-256</v>
      </c>
      <c r="HY227" s="107">
        <f t="shared" si="186"/>
        <v>9.0413952087685306E-258</v>
      </c>
      <c r="HZ227" s="107">
        <f t="shared" si="186"/>
        <v>1.2837370179123076E-271</v>
      </c>
      <c r="IA227" s="107">
        <f t="shared" si="186"/>
        <v>5.7326198677222541E-294</v>
      </c>
      <c r="IB227" s="107">
        <f t="shared" si="186"/>
        <v>0</v>
      </c>
      <c r="IC227" s="107">
        <f t="shared" si="186"/>
        <v>0</v>
      </c>
      <c r="ID227" s="107">
        <f t="shared" si="186"/>
        <v>2.3029618747454948E-262</v>
      </c>
      <c r="IE227" s="107">
        <f t="shared" si="186"/>
        <v>3.1338884109545214E-244</v>
      </c>
      <c r="IF227" s="107">
        <f t="shared" si="186"/>
        <v>7.370688554690765E-244</v>
      </c>
      <c r="IG227" s="107">
        <f t="shared" si="186"/>
        <v>6.6289877958189704E-267</v>
      </c>
      <c r="II227" s="107">
        <f t="shared" si="187"/>
        <v>3.2484259237039303E-67</v>
      </c>
      <c r="IJ227" s="107">
        <f t="shared" si="187"/>
        <v>3.8674956324836421E-81</v>
      </c>
      <c r="IK227" s="107">
        <f t="shared" si="187"/>
        <v>1.2727812916251265E-87</v>
      </c>
      <c r="IL227" s="107">
        <f t="shared" si="187"/>
        <v>6.226785750645871E-107</v>
      </c>
      <c r="IM227" s="107">
        <f t="shared" si="187"/>
        <v>2.2455142293847886E-106</v>
      </c>
      <c r="IN227" s="107">
        <f t="shared" si="187"/>
        <v>3.5145947746682506E-104</v>
      </c>
      <c r="IO227" s="107">
        <f t="shared" si="187"/>
        <v>1.0765177685596452E-103</v>
      </c>
      <c r="IP227" s="107">
        <f t="shared" si="187"/>
        <v>2.9176653841136965E-113</v>
      </c>
      <c r="IQ227" s="107">
        <f t="shared" si="187"/>
        <v>1.5794208723728566E-122</v>
      </c>
      <c r="IR227" s="107">
        <f t="shared" si="187"/>
        <v>6.6779491896608367E-129</v>
      </c>
      <c r="IS227" s="107">
        <f t="shared" si="187"/>
        <v>6.3386791901118736E-127</v>
      </c>
      <c r="IT227" s="107">
        <f t="shared" si="187"/>
        <v>2.1389898751611536E-106</v>
      </c>
      <c r="IU227" s="107">
        <f t="shared" si="187"/>
        <v>8.9106554250761471E-98</v>
      </c>
      <c r="IV227" s="107">
        <f t="shared" si="187"/>
        <v>3.5817239062268792E-95</v>
      </c>
      <c r="IW227" s="107">
        <f t="shared" si="187"/>
        <v>5.7553207936099565E-88</v>
      </c>
      <c r="IY227" s="107">
        <f t="shared" si="188"/>
        <v>3.2484259237039303E-67</v>
      </c>
      <c r="IZ227" s="107">
        <f t="shared" si="188"/>
        <v>3.8674956324836421E-81</v>
      </c>
      <c r="JA227" s="107">
        <f t="shared" si="188"/>
        <v>1.2727812916251265E-87</v>
      </c>
      <c r="JB227" s="107">
        <f t="shared" si="188"/>
        <v>6.226785750645871E-107</v>
      </c>
      <c r="JC227" s="107">
        <f t="shared" si="188"/>
        <v>2.2455142293847886E-106</v>
      </c>
      <c r="JD227" s="107">
        <f t="shared" si="188"/>
        <v>3.5145947746682506E-104</v>
      </c>
      <c r="JE227" s="107">
        <f t="shared" si="188"/>
        <v>1.0765177685596452E-103</v>
      </c>
      <c r="JF227" s="107">
        <f t="shared" si="188"/>
        <v>2.9176653841136965E-113</v>
      </c>
      <c r="JG227" s="107">
        <f t="shared" si="188"/>
        <v>1.5794208723728566E-122</v>
      </c>
      <c r="JH227" s="107">
        <f t="shared" si="188"/>
        <v>6.6779491896608367E-129</v>
      </c>
      <c r="JI227" s="107">
        <f t="shared" si="188"/>
        <v>6.3386791901118736E-127</v>
      </c>
      <c r="JJ227" s="107">
        <f t="shared" si="188"/>
        <v>2.1389898751611536E-106</v>
      </c>
      <c r="JK227" s="107">
        <f t="shared" si="188"/>
        <v>8.9106554250761471E-98</v>
      </c>
      <c r="JL227" s="107">
        <f t="shared" si="188"/>
        <v>3.5817239062268792E-95</v>
      </c>
      <c r="JM227" s="107">
        <f t="shared" si="188"/>
        <v>5.7553207936099565E-88</v>
      </c>
    </row>
    <row r="228" spans="1:273" x14ac:dyDescent="0.25">
      <c r="B228" s="2">
        <v>200</v>
      </c>
      <c r="C228" s="37">
        <v>48.064999999999998</v>
      </c>
      <c r="D228" s="37">
        <v>47.548000000000002</v>
      </c>
      <c r="E228" s="37">
        <v>45.418999999999997</v>
      </c>
      <c r="F228" s="37">
        <v>43.832999999999998</v>
      </c>
      <c r="G228" s="37">
        <v>44.517000000000003</v>
      </c>
      <c r="H228" s="37">
        <v>42.15</v>
      </c>
      <c r="I228" s="37">
        <v>45.75</v>
      </c>
      <c r="J228" s="37">
        <v>39.267000000000003</v>
      </c>
      <c r="K228" s="37">
        <v>38.082999999999998</v>
      </c>
      <c r="L228" s="37">
        <v>37.982999999999997</v>
      </c>
      <c r="M228" s="37">
        <v>33.633000000000003</v>
      </c>
      <c r="N228" s="37">
        <v>33.732999999999997</v>
      </c>
      <c r="O228" s="37">
        <v>42.033000000000001</v>
      </c>
      <c r="P228" s="37">
        <v>39.832999999999998</v>
      </c>
      <c r="Q228" s="37">
        <v>39.85</v>
      </c>
      <c r="S228" s="4" t="e">
        <f>AY228 + (C$3 * _xlfn.NORM.DIST($B228, C$7, ABS(C$11), FALSE) * _xlfn.NORM.DIST(($B228 - C$7)*C$15, 0, ABS(C$11), TRUE) * 2)
               + (C$4 * _xlfn.NORM.DIST($B228, C$8, ABS(C$12), FALSE) * _xlfn.NORM.DIST(($B228 - C$8)*C$16, 0, ABS(C$12), TRUE) * 2)
               + (C$5 * _xlfn.NORM.DIST($B228, C$9, ABS(C$13), FALSE) * _xlfn.NORM.DIST(($B228 - C$9)*C$17, 0, ABS(C$13), TRUE) * 2)
               + (C$6 * _xlfn.NORM.DIST($B228, C$10, ABS(C$14), FALSE) * _xlfn.NORM.DIST(($B228 - C$10)*C$18, 0, ABS(C$14), TRUE) * 2)</f>
        <v>#N/A</v>
      </c>
      <c r="T228" s="4" t="e">
        <f>AZ228 + (D$3 * _xlfn.NORM.DIST($B228, D$7, ABS(D$11), FALSE) * _xlfn.NORM.DIST(($B228 - D$7)*D$15, 0, ABS(D$11), TRUE) * 2)
               + (D$4 * _xlfn.NORM.DIST($B228, D$8, ABS(D$12), FALSE) * _xlfn.NORM.DIST(($B228 - D$8)*D$16, 0, ABS(D$12), TRUE) * 2)
               + (D$5 * _xlfn.NORM.DIST($B228, D$9, ABS(D$13), FALSE) * _xlfn.NORM.DIST(($B228 - D$9)*D$17, 0, ABS(D$13), TRUE) * 2)
               + (D$6 * _xlfn.NORM.DIST($B228, D$10, ABS(D$14), FALSE) * _xlfn.NORM.DIST(($B228 - D$10)*D$18, 0, ABS(D$14), TRUE) * 2)</f>
        <v>#N/A</v>
      </c>
      <c r="U228" s="4" t="e">
        <f>BA228 + (E$3 * _xlfn.NORM.DIST($B228, E$7, ABS(E$11), FALSE) * _xlfn.NORM.DIST(($B228 - E$7)*E$15, 0, ABS(E$11), TRUE) * 2)
               + (E$4 * _xlfn.NORM.DIST($B228, E$8, ABS(E$12), FALSE) * _xlfn.NORM.DIST(($B228 - E$8)*E$16, 0, ABS(E$12), TRUE) * 2)
               + (E$5 * _xlfn.NORM.DIST($B228, E$9, ABS(E$13), FALSE) * _xlfn.NORM.DIST(($B228 - E$9)*E$17, 0, ABS(E$13), TRUE) * 2)
               + (E$6 * _xlfn.NORM.DIST($B228, E$10, ABS(E$14), FALSE) * _xlfn.NORM.DIST(($B228 - E$10)*E$18, 0, ABS(E$14), TRUE) * 2)</f>
        <v>#N/A</v>
      </c>
      <c r="V228" s="4" t="e">
        <f>BB228 + (F$3 * _xlfn.NORM.DIST($B228, F$7, ABS(F$11), FALSE) * _xlfn.NORM.DIST(($B228 - F$7)*F$15, 0, ABS(F$11), TRUE) * 2)
               + (F$4 * _xlfn.NORM.DIST($B228, F$8, ABS(F$12), FALSE) * _xlfn.NORM.DIST(($B228 - F$8)*F$16, 0, ABS(F$12), TRUE) * 2)
               + (F$5 * _xlfn.NORM.DIST($B228, F$9, ABS(F$13), FALSE) * _xlfn.NORM.DIST(($B228 - F$9)*F$17, 0, ABS(F$13), TRUE) * 2)
               + (F$6 * _xlfn.NORM.DIST($B228, F$10, ABS(F$14), FALSE) * _xlfn.NORM.DIST(($B228 - F$10)*F$18, 0, ABS(F$14), TRUE) * 2)</f>
        <v>#N/A</v>
      </c>
      <c r="W228" s="4" t="e">
        <f>BC228 + (G$3 * _xlfn.NORM.DIST($B228, G$7, ABS(G$11), FALSE) * _xlfn.NORM.DIST(($B228 - G$7)*G$15, 0, ABS(G$11), TRUE) * 2)
               + (G$4 * _xlfn.NORM.DIST($B228, G$8, ABS(G$12), FALSE) * _xlfn.NORM.DIST(($B228 - G$8)*G$16, 0, ABS(G$12), TRUE) * 2)
               + (G$5 * _xlfn.NORM.DIST($B228, G$9, ABS(G$13), FALSE) * _xlfn.NORM.DIST(($B228 - G$9)*G$17, 0, ABS(G$13), TRUE) * 2)
               + (G$6 * _xlfn.NORM.DIST($B228, G$10, ABS(G$14), FALSE) * _xlfn.NORM.DIST(($B228 - G$10)*G$18, 0, ABS(G$14), TRUE) * 2)</f>
        <v>#N/A</v>
      </c>
      <c r="X228" s="4" t="e">
        <f>BD228 + (H$3 * _xlfn.NORM.DIST($B228, H$7, ABS(H$11), FALSE) * _xlfn.NORM.DIST(($B228 - H$7)*H$15, 0, ABS(H$11), TRUE) * 2)
               + (H$4 * _xlfn.NORM.DIST($B228, H$8, ABS(H$12), FALSE) * _xlfn.NORM.DIST(($B228 - H$8)*H$16, 0, ABS(H$12), TRUE) * 2)
               + (H$5 * _xlfn.NORM.DIST($B228, H$9, ABS(H$13), FALSE) * _xlfn.NORM.DIST(($B228 - H$9)*H$17, 0, ABS(H$13), TRUE) * 2)
               + (H$6 * _xlfn.NORM.DIST($B228, H$10, ABS(H$14), FALSE) * _xlfn.NORM.DIST(($B228 - H$10)*H$18, 0, ABS(H$14), TRUE) * 2)</f>
        <v>#N/A</v>
      </c>
      <c r="Y228" s="4" t="e">
        <f>BE228 + (I$3 * _xlfn.NORM.DIST($B228, I$7, ABS(I$11), FALSE) * _xlfn.NORM.DIST(($B228 - I$7)*I$15, 0, ABS(I$11), TRUE) * 2)
               + (I$4 * _xlfn.NORM.DIST($B228, I$8, ABS(I$12), FALSE) * _xlfn.NORM.DIST(($B228 - I$8)*I$16, 0, ABS(I$12), TRUE) * 2)
               + (I$5 * _xlfn.NORM.DIST($B228, I$9, ABS(I$13), FALSE) * _xlfn.NORM.DIST(($B228 - I$9)*I$17, 0, ABS(I$13), TRUE) * 2)
               + (I$6 * _xlfn.NORM.DIST($B228, I$10, ABS(I$14), FALSE) * _xlfn.NORM.DIST(($B228 - I$10)*I$18, 0, ABS(I$14), TRUE) * 2)</f>
        <v>#N/A</v>
      </c>
      <c r="Z228" s="4" t="e">
        <f>BF228 + (J$3 * _xlfn.NORM.DIST($B228, J$7, ABS(J$11), FALSE) * _xlfn.NORM.DIST(($B228 - J$7)*J$15, 0, ABS(J$11), TRUE) * 2)
               + (J$4 * _xlfn.NORM.DIST($B228, J$8, ABS(J$12), FALSE) * _xlfn.NORM.DIST(($B228 - J$8)*J$16, 0, ABS(J$12), TRUE) * 2)
               + (J$5 * _xlfn.NORM.DIST($B228, J$9, ABS(J$13), FALSE) * _xlfn.NORM.DIST(($B228 - J$9)*J$17, 0, ABS(J$13), TRUE) * 2)
               + (J$6 * _xlfn.NORM.DIST($B228, J$10, ABS(J$14), FALSE) * _xlfn.NORM.DIST(($B228 - J$10)*J$18, 0, ABS(J$14), TRUE) * 2)</f>
        <v>#N/A</v>
      </c>
      <c r="AA228" s="4" t="e">
        <f>BG228 + (K$3 * _xlfn.NORM.DIST($B228, K$7, ABS(K$11), FALSE) * _xlfn.NORM.DIST(($B228 - K$7)*K$15, 0, ABS(K$11), TRUE) * 2)
               + (K$4 * _xlfn.NORM.DIST($B228, K$8, ABS(K$12), FALSE) * _xlfn.NORM.DIST(($B228 - K$8)*K$16, 0, ABS(K$12), TRUE) * 2)
               + (K$5 * _xlfn.NORM.DIST($B228, K$9, ABS(K$13), FALSE) * _xlfn.NORM.DIST(($B228 - K$9)*K$17, 0, ABS(K$13), TRUE) * 2)
               + (K$6 * _xlfn.NORM.DIST($B228, K$10, ABS(K$14), FALSE) * _xlfn.NORM.DIST(($B228 - K$10)*K$18, 0, ABS(K$14), TRUE) * 2)</f>
        <v>#N/A</v>
      </c>
      <c r="AB228" s="4" t="e">
        <f>BH228 + (L$3 * _xlfn.NORM.DIST($B228, L$7, ABS(L$11), FALSE) * _xlfn.NORM.DIST(($B228 - L$7)*L$15, 0, ABS(L$11), TRUE) * 2)
               + (L$4 * _xlfn.NORM.DIST($B228, L$8, ABS(L$12), FALSE) * _xlfn.NORM.DIST(($B228 - L$8)*L$16, 0, ABS(L$12), TRUE) * 2)
               + (L$5 * _xlfn.NORM.DIST($B228, L$9, ABS(L$13), FALSE) * _xlfn.NORM.DIST(($B228 - L$9)*L$17, 0, ABS(L$13), TRUE) * 2)
               + (L$6 * _xlfn.NORM.DIST($B228, L$10, ABS(L$14), FALSE) * _xlfn.NORM.DIST(($B228 - L$10)*L$18, 0, ABS(L$14), TRUE) * 2)</f>
        <v>#N/A</v>
      </c>
      <c r="AC228" s="4" t="e">
        <f>BI228 + (M$3 * _xlfn.NORM.DIST($B228, M$7, ABS(M$11), FALSE) * _xlfn.NORM.DIST(($B228 - M$7)*M$15, 0, ABS(M$11), TRUE) * 2)
               + (M$4 * _xlfn.NORM.DIST($B228, M$8, ABS(M$12), FALSE) * _xlfn.NORM.DIST(($B228 - M$8)*M$16, 0, ABS(M$12), TRUE) * 2)
               + (M$5 * _xlfn.NORM.DIST($B228, M$9, ABS(M$13), FALSE) * _xlfn.NORM.DIST(($B228 - M$9)*M$17, 0, ABS(M$13), TRUE) * 2)
               + (M$6 * _xlfn.NORM.DIST($B228, M$10, ABS(M$14), FALSE) * _xlfn.NORM.DIST(($B228 - M$10)*M$18, 0, ABS(M$14), TRUE) * 2)</f>
        <v>#N/A</v>
      </c>
      <c r="AD228" s="4" t="e">
        <f>BJ228 + (N$3 * _xlfn.NORM.DIST($B228, N$7, ABS(N$11), FALSE) * _xlfn.NORM.DIST(($B228 - N$7)*N$15, 0, ABS(N$11), TRUE) * 2)
               + (N$4 * _xlfn.NORM.DIST($B228, N$8, ABS(N$12), FALSE) * _xlfn.NORM.DIST(($B228 - N$8)*N$16, 0, ABS(N$12), TRUE) * 2)
               + (N$5 * _xlfn.NORM.DIST($B228, N$9, ABS(N$13), FALSE) * _xlfn.NORM.DIST(($B228 - N$9)*N$17, 0, ABS(N$13), TRUE) * 2)
               + (N$6 * _xlfn.NORM.DIST($B228, N$10, ABS(N$14), FALSE) * _xlfn.NORM.DIST(($B228 - N$10)*N$18, 0, ABS(N$14), TRUE) * 2)</f>
        <v>#N/A</v>
      </c>
      <c r="AE228" s="4" t="e">
        <f>BK228 + (O$3 * _xlfn.NORM.DIST($B228, O$7, ABS(O$11), FALSE) * _xlfn.NORM.DIST(($B228 - O$7)*O$15, 0, ABS(O$11), TRUE) * 2)
               + (O$4 * _xlfn.NORM.DIST($B228, O$8, ABS(O$12), FALSE) * _xlfn.NORM.DIST(($B228 - O$8)*O$16, 0, ABS(O$12), TRUE) * 2)
               + (O$5 * _xlfn.NORM.DIST($B228, O$9, ABS(O$13), FALSE) * _xlfn.NORM.DIST(($B228 - O$9)*O$17, 0, ABS(O$13), TRUE) * 2)
               + (O$6 * _xlfn.NORM.DIST($B228, O$10, ABS(O$14), FALSE) * _xlfn.NORM.DIST(($B228 - O$10)*O$18, 0, ABS(O$14), TRUE) * 2)</f>
        <v>#N/A</v>
      </c>
      <c r="AF228" s="4" t="e">
        <f t="shared" si="194"/>
        <v>#N/A</v>
      </c>
      <c r="AG228" s="4" t="e">
        <f t="shared" si="194"/>
        <v>#N/A</v>
      </c>
      <c r="AI228" s="4">
        <f>IF(OR($B228 &lt; C$231, $B228 &gt; C$234), 0, C228-S228)</f>
        <v>0</v>
      </c>
      <c r="AJ228" s="4">
        <f>IF(OR($B228 &lt; D$231, $B228 &gt; D$234), 0, D228-T228)</f>
        <v>0</v>
      </c>
      <c r="AK228" s="4">
        <f>IF(OR($B228 &lt; E$231, $B228 &gt; E$234), 0, E228-U228)</f>
        <v>0</v>
      </c>
      <c r="AL228" s="4">
        <f>IF(OR($B228 &lt; F$231, $B228 &gt; F$234), 0, F228-V228)</f>
        <v>0</v>
      </c>
      <c r="AM228" s="4">
        <f>IF(OR($B228 &lt; G$231, $B228 &gt; G$234), 0, G228-W228)</f>
        <v>0</v>
      </c>
      <c r="AN228" s="4">
        <f>IF(OR($B228 &lt; H$231, $B228 &gt; H$234), 0, H228-X228)</f>
        <v>0</v>
      </c>
      <c r="AO228" s="4">
        <f>IF(OR($B228 &lt; I$231, $B228 &gt; I$234), 0, I228-Y228)</f>
        <v>0</v>
      </c>
      <c r="AP228" s="4">
        <f>IF(OR($B228 &lt; J$231, $B228 &gt; J$234), 0, J228-Z228)</f>
        <v>0</v>
      </c>
      <c r="AQ228" s="4">
        <f>IF(OR($B228 &lt; K$231, $B228 &gt; K$234), 0, K228-AA228)</f>
        <v>0</v>
      </c>
      <c r="AR228" s="4">
        <f>IF(OR($B228 &lt; L$231, $B228 &gt; L$234), 0, L228-AB228)</f>
        <v>0</v>
      </c>
      <c r="AS228" s="4">
        <f>IF(OR($B228 &lt; M$231, $B228 &gt; M$234), 0, M228-AC228)</f>
        <v>0</v>
      </c>
      <c r="AT228" s="4">
        <f>IF(OR($B228 &lt; N$231, $B228 &gt; N$234), 0, N228-AD228)</f>
        <v>0</v>
      </c>
      <c r="AU228" s="4">
        <f>IF(OR($B228 &lt; O$231, $B228 &gt; O$234), 0, O228-AE228)</f>
        <v>0</v>
      </c>
      <c r="AV228" s="4">
        <f t="shared" si="195"/>
        <v>0</v>
      </c>
      <c r="AW228" s="4">
        <f t="shared" si="195"/>
        <v>0</v>
      </c>
      <c r="AY228" s="2" t="e">
        <f t="shared" si="180"/>
        <v>#N/A</v>
      </c>
      <c r="AZ228" s="2" t="e">
        <f t="shared" si="180"/>
        <v>#N/A</v>
      </c>
      <c r="BA228" s="2" t="e">
        <f t="shared" si="180"/>
        <v>#N/A</v>
      </c>
      <c r="BB228" s="2" t="e">
        <f t="shared" si="180"/>
        <v>#N/A</v>
      </c>
      <c r="BC228" s="2" t="e">
        <f t="shared" si="180"/>
        <v>#N/A</v>
      </c>
      <c r="BD228" s="2" t="e">
        <f t="shared" si="180"/>
        <v>#N/A</v>
      </c>
      <c r="BE228" s="2" t="e">
        <f t="shared" si="180"/>
        <v>#N/A</v>
      </c>
      <c r="BF228" s="2" t="e">
        <f t="shared" si="180"/>
        <v>#N/A</v>
      </c>
      <c r="BG228" s="2" t="e">
        <f t="shared" si="180"/>
        <v>#N/A</v>
      </c>
      <c r="BH228" s="2" t="e">
        <f t="shared" si="180"/>
        <v>#N/A</v>
      </c>
      <c r="BI228" s="2" t="e">
        <f t="shared" si="180"/>
        <v>#N/A</v>
      </c>
      <c r="BJ228" s="2" t="e">
        <f t="shared" si="180"/>
        <v>#N/A</v>
      </c>
      <c r="BK228" s="2" t="e">
        <f t="shared" si="180"/>
        <v>#N/A</v>
      </c>
      <c r="BL228" s="2" t="e">
        <f t="shared" si="180"/>
        <v>#N/A</v>
      </c>
      <c r="BM228" s="2" t="e">
        <f t="shared" si="180"/>
        <v>#N/A</v>
      </c>
      <c r="BO228" s="2" t="str">
        <f t="shared" si="181"/>
        <v/>
      </c>
      <c r="BP228" s="2" t="str">
        <f t="shared" si="181"/>
        <v/>
      </c>
      <c r="BQ228" s="2" t="str">
        <f t="shared" si="181"/>
        <v/>
      </c>
      <c r="BR228" s="2" t="str">
        <f t="shared" si="181"/>
        <v/>
      </c>
      <c r="BS228" s="2" t="str">
        <f t="shared" si="181"/>
        <v/>
      </c>
      <c r="BT228" s="2" t="str">
        <f t="shared" si="181"/>
        <v/>
      </c>
      <c r="BU228" s="2" t="str">
        <f t="shared" si="181"/>
        <v/>
      </c>
      <c r="BV228" s="2" t="str">
        <f t="shared" si="181"/>
        <v/>
      </c>
      <c r="BW228" s="2" t="str">
        <f t="shared" si="181"/>
        <v/>
      </c>
      <c r="BX228" s="2" t="str">
        <f t="shared" si="181"/>
        <v/>
      </c>
      <c r="BY228" s="2" t="str">
        <f t="shared" si="181"/>
        <v/>
      </c>
      <c r="BZ228" s="2" t="str">
        <f t="shared" si="181"/>
        <v/>
      </c>
      <c r="CA228" s="2" t="str">
        <f t="shared" si="181"/>
        <v/>
      </c>
      <c r="CB228" s="2" t="str">
        <f t="shared" si="181"/>
        <v/>
      </c>
      <c r="CC228" s="2" t="str">
        <f t="shared" si="181"/>
        <v/>
      </c>
      <c r="CE228" s="2" t="str">
        <f t="shared" si="182"/>
        <v/>
      </c>
      <c r="CF228" s="2" t="str">
        <f t="shared" si="182"/>
        <v/>
      </c>
      <c r="CG228" s="2" t="str">
        <f t="shared" si="182"/>
        <v/>
      </c>
      <c r="CH228" s="2" t="str">
        <f t="shared" si="182"/>
        <v/>
      </c>
      <c r="CI228" s="2" t="str">
        <f t="shared" si="182"/>
        <v/>
      </c>
      <c r="CJ228" s="2" t="str">
        <f t="shared" si="182"/>
        <v/>
      </c>
      <c r="CK228" s="2" t="str">
        <f t="shared" si="182"/>
        <v/>
      </c>
      <c r="CL228" s="2" t="str">
        <f t="shared" si="182"/>
        <v/>
      </c>
      <c r="CM228" s="2" t="str">
        <f t="shared" si="182"/>
        <v/>
      </c>
      <c r="CN228" s="2" t="str">
        <f t="shared" si="182"/>
        <v/>
      </c>
      <c r="CO228" s="2" t="str">
        <f t="shared" si="182"/>
        <v/>
      </c>
      <c r="CP228" s="2" t="str">
        <f t="shared" si="182"/>
        <v/>
      </c>
      <c r="CQ228" s="2" t="str">
        <f t="shared" si="182"/>
        <v/>
      </c>
      <c r="CR228" s="2" t="str">
        <f t="shared" si="182"/>
        <v/>
      </c>
      <c r="CS228" s="2" t="str">
        <f t="shared" si="182"/>
        <v/>
      </c>
      <c r="CU228" s="2" t="str">
        <f t="shared" si="183"/>
        <v/>
      </c>
      <c r="CV228" s="2" t="str">
        <f t="shared" si="183"/>
        <v/>
      </c>
      <c r="CW228" s="2" t="str">
        <f t="shared" si="183"/>
        <v/>
      </c>
      <c r="CX228" s="2" t="str">
        <f t="shared" si="183"/>
        <v/>
      </c>
      <c r="CY228" s="2" t="str">
        <f t="shared" si="183"/>
        <v/>
      </c>
      <c r="CZ228" s="2" t="str">
        <f t="shared" si="183"/>
        <v/>
      </c>
      <c r="DA228" s="2" t="str">
        <f t="shared" si="183"/>
        <v/>
      </c>
      <c r="DB228" s="2" t="str">
        <f t="shared" si="183"/>
        <v/>
      </c>
      <c r="DC228" s="2" t="str">
        <f t="shared" si="183"/>
        <v/>
      </c>
      <c r="DD228" s="2" t="str">
        <f t="shared" si="183"/>
        <v/>
      </c>
      <c r="DE228" s="2" t="str">
        <f t="shared" si="183"/>
        <v/>
      </c>
      <c r="DF228" s="2" t="str">
        <f t="shared" si="183"/>
        <v/>
      </c>
      <c r="DG228" s="2" t="str">
        <f t="shared" si="183"/>
        <v/>
      </c>
      <c r="DH228" s="2" t="str">
        <f t="shared" si="183"/>
        <v/>
      </c>
      <c r="DI228" s="2" t="str">
        <f t="shared" si="183"/>
        <v/>
      </c>
      <c r="DK228" s="2">
        <f t="shared" si="190"/>
        <v>72.116437500000046</v>
      </c>
      <c r="DL228" s="2">
        <f t="shared" si="190"/>
        <v>82.60554673753667</v>
      </c>
      <c r="DM228" s="2">
        <f t="shared" si="190"/>
        <v>90.138290139296203</v>
      </c>
      <c r="DN228" s="2">
        <f t="shared" si="190"/>
        <v>82.581546345811077</v>
      </c>
      <c r="DO228" s="2">
        <f t="shared" si="190"/>
        <v>104.67031341642225</v>
      </c>
      <c r="DP228" s="2">
        <f t="shared" si="190"/>
        <v>97.565428141711237</v>
      </c>
      <c r="DQ228" s="2">
        <f t="shared" si="190"/>
        <v>98.671026576246334</v>
      </c>
      <c r="DR228" s="2">
        <f t="shared" si="190"/>
        <v>101.39611070381235</v>
      </c>
      <c r="DS228" s="2">
        <f t="shared" si="190"/>
        <v>75.850396774193541</v>
      </c>
      <c r="DT228" s="2">
        <f t="shared" si="190"/>
        <v>75.243575973303692</v>
      </c>
      <c r="DU228" s="2">
        <f t="shared" si="190"/>
        <v>84.509817352614007</v>
      </c>
      <c r="DV228" s="2">
        <f t="shared" si="190"/>
        <v>86.322754215542517</v>
      </c>
      <c r="DW228" s="2">
        <f t="shared" si="190"/>
        <v>99.624801247771813</v>
      </c>
      <c r="DX228" s="2">
        <f t="shared" si="190"/>
        <v>72.406939950980401</v>
      </c>
      <c r="DY228" s="2">
        <f t="shared" si="190"/>
        <v>62.357739737274201</v>
      </c>
      <c r="DZ228" s="5"/>
      <c r="EA228" s="2">
        <f t="shared" si="164"/>
        <v>42.805921211540308</v>
      </c>
      <c r="EB228" s="2">
        <f t="shared" si="164"/>
        <v>49.496127118644061</v>
      </c>
      <c r="EC228" s="2">
        <f t="shared" si="164"/>
        <v>42.071089214908795</v>
      </c>
      <c r="ED228" s="2">
        <f t="shared" si="164"/>
        <v>40.567410512913767</v>
      </c>
      <c r="EE228" s="2">
        <f t="shared" si="164"/>
        <v>42.213208939636559</v>
      </c>
      <c r="EF228" s="2">
        <f t="shared" si="163"/>
        <v>24.946304044794239</v>
      </c>
      <c r="EG228" s="2">
        <f t="shared" si="163"/>
        <v>37.794669173106797</v>
      </c>
      <c r="EH228" s="2">
        <f t="shared" si="163"/>
        <v>31.174658941676327</v>
      </c>
      <c r="EI228" s="2">
        <f t="shared" si="163"/>
        <v>29.17928146307402</v>
      </c>
      <c r="EJ228" s="2">
        <f t="shared" si="163"/>
        <v>32.412525651521349</v>
      </c>
      <c r="EK228" s="2">
        <f t="shared" si="163"/>
        <v>31.222789250353607</v>
      </c>
      <c r="EL228" s="2">
        <f t="shared" si="163"/>
        <v>32.936226937269367</v>
      </c>
      <c r="EM228" s="2">
        <f t="shared" si="163"/>
        <v>38.563077838891601</v>
      </c>
      <c r="EN228" s="2">
        <f t="shared" si="163"/>
        <v>35.452062348071728</v>
      </c>
      <c r="EO228" s="2">
        <f t="shared" si="163"/>
        <v>37.264065920190163</v>
      </c>
      <c r="EP228" s="5"/>
      <c r="EQ228" s="2">
        <f t="shared" si="191"/>
        <v>48.008966987093515</v>
      </c>
      <c r="ER228" s="2">
        <f t="shared" si="191"/>
        <v>45.018910417245834</v>
      </c>
      <c r="ES228" s="2">
        <f t="shared" si="191"/>
        <v>42.704017519968787</v>
      </c>
      <c r="ET228" s="2">
        <f t="shared" si="191"/>
        <v>40.025212332755373</v>
      </c>
      <c r="EU228" s="2">
        <f t="shared" si="191"/>
        <v>40.638551380953899</v>
      </c>
      <c r="EV228" s="2">
        <f t="shared" si="191"/>
        <v>38.357651352882584</v>
      </c>
      <c r="EW228" s="2">
        <f t="shared" si="191"/>
        <v>40.44261837080893</v>
      </c>
      <c r="EX228" s="2">
        <f t="shared" si="191"/>
        <v>37.073710632408314</v>
      </c>
      <c r="EY228" s="2">
        <f t="shared" si="191"/>
        <v>33.401323569227699</v>
      </c>
      <c r="EZ228" s="2">
        <f t="shared" si="191"/>
        <v>33.569254879895254</v>
      </c>
      <c r="FA228" s="2">
        <f t="shared" si="191"/>
        <v>32.353698876382971</v>
      </c>
      <c r="FB228" s="2">
        <f t="shared" si="191"/>
        <v>33.049039681988944</v>
      </c>
      <c r="FC228" s="2">
        <f t="shared" si="191"/>
        <v>40.248912651020639</v>
      </c>
      <c r="FD228" s="2">
        <f t="shared" si="191"/>
        <v>36.417774284293401</v>
      </c>
      <c r="FE228" s="2">
        <f t="shared" si="191"/>
        <v>37.098803721478589</v>
      </c>
      <c r="FG228" s="2">
        <f t="shared" si="192"/>
        <v>0.99999999999999689</v>
      </c>
      <c r="FH228" s="2">
        <f t="shared" si="192"/>
        <v>0.999999999999997</v>
      </c>
      <c r="FI228" s="2">
        <f t="shared" si="192"/>
        <v>0.99999999999999745</v>
      </c>
      <c r="FJ228" s="2">
        <f t="shared" si="192"/>
        <v>0.99999999999999789</v>
      </c>
      <c r="FK228" s="2">
        <f t="shared" si="192"/>
        <v>0.99999999999999778</v>
      </c>
      <c r="FL228" s="2">
        <f t="shared" si="192"/>
        <v>0.99999999999999756</v>
      </c>
      <c r="FM228" s="2">
        <f t="shared" si="192"/>
        <v>0.99999999999999734</v>
      </c>
      <c r="FN228" s="2">
        <f t="shared" si="192"/>
        <v>0.99999999999999745</v>
      </c>
      <c r="FO228" s="2">
        <f t="shared" si="192"/>
        <v>0.99999999999999767</v>
      </c>
      <c r="FP228" s="2">
        <f t="shared" si="192"/>
        <v>0.99999999999999767</v>
      </c>
      <c r="FQ228" s="2">
        <f t="shared" si="192"/>
        <v>0.99999999999999778</v>
      </c>
      <c r="FR228" s="2">
        <f t="shared" si="192"/>
        <v>0.99999999999999756</v>
      </c>
      <c r="FS228" s="2">
        <f t="shared" si="192"/>
        <v>0.99999999999994116</v>
      </c>
      <c r="FT228" s="2">
        <f t="shared" si="192"/>
        <v>0.99999999999927225</v>
      </c>
      <c r="FU228" s="2">
        <f t="shared" si="192"/>
        <v>0.99999999999440969</v>
      </c>
      <c r="FV228" s="5"/>
      <c r="FW228" s="2">
        <f t="shared" si="184"/>
        <v>0.99999918697312862</v>
      </c>
      <c r="FX228" s="2">
        <f t="shared" si="184"/>
        <v>0.99999954185628881</v>
      </c>
      <c r="FY228" s="2">
        <f t="shared" si="184"/>
        <v>0.99999962614914306</v>
      </c>
      <c r="FZ228" s="2">
        <f t="shared" si="184"/>
        <v>0.99999969110653686</v>
      </c>
      <c r="GA228" s="2">
        <f t="shared" si="184"/>
        <v>0.99999965363626819</v>
      </c>
      <c r="GB228" s="2">
        <f t="shared" si="184"/>
        <v>0.9999996187967789</v>
      </c>
      <c r="GC228" s="2">
        <f t="shared" si="184"/>
        <v>0.99999955373399652</v>
      </c>
      <c r="GD228" s="2">
        <f t="shared" si="184"/>
        <v>0.99999974561740401</v>
      </c>
      <c r="GE228" s="2">
        <f t="shared" si="184"/>
        <v>0.99999976918020728</v>
      </c>
      <c r="GF228" s="2">
        <f t="shared" si="184"/>
        <v>0.99999975558574006</v>
      </c>
      <c r="GG228" s="2">
        <f t="shared" si="184"/>
        <v>0.99999970253954418</v>
      </c>
      <c r="GH228" s="2">
        <f t="shared" si="184"/>
        <v>0.99999958658247512</v>
      </c>
      <c r="GI228" s="2">
        <f t="shared" si="184"/>
        <v>0.99999792463629456</v>
      </c>
      <c r="GJ228" s="2">
        <f t="shared" si="184"/>
        <v>0.99999221265823979</v>
      </c>
      <c r="GK228" s="2">
        <f t="shared" si="184"/>
        <v>0.99997825341259738</v>
      </c>
      <c r="GL228" s="5"/>
      <c r="GM228" s="107">
        <f t="shared" si="185"/>
        <v>0</v>
      </c>
      <c r="GN228" s="107">
        <f t="shared" si="185"/>
        <v>0</v>
      </c>
      <c r="GO228" s="107">
        <f t="shared" si="185"/>
        <v>0</v>
      </c>
      <c r="GP228" s="107">
        <f t="shared" si="185"/>
        <v>0</v>
      </c>
      <c r="GQ228" s="107">
        <f t="shared" si="185"/>
        <v>0</v>
      </c>
      <c r="GR228" s="107">
        <f t="shared" si="185"/>
        <v>0</v>
      </c>
      <c r="GS228" s="107">
        <f t="shared" si="185"/>
        <v>0</v>
      </c>
      <c r="GT228" s="107">
        <f t="shared" si="185"/>
        <v>0</v>
      </c>
      <c r="GU228" s="107">
        <f t="shared" si="185"/>
        <v>0</v>
      </c>
      <c r="GV228" s="107">
        <f t="shared" si="185"/>
        <v>0</v>
      </c>
      <c r="GW228" s="107">
        <f t="shared" si="185"/>
        <v>0</v>
      </c>
      <c r="GX228" s="107">
        <f t="shared" si="185"/>
        <v>0</v>
      </c>
      <c r="GY228" s="107">
        <f t="shared" si="185"/>
        <v>0</v>
      </c>
      <c r="GZ228" s="107">
        <f t="shared" si="185"/>
        <v>0</v>
      </c>
      <c r="HA228" s="107">
        <f t="shared" si="185"/>
        <v>0</v>
      </c>
      <c r="HC228" s="107">
        <f t="shared" si="193"/>
        <v>0</v>
      </c>
      <c r="HD228" s="107">
        <f t="shared" si="193"/>
        <v>0</v>
      </c>
      <c r="HE228" s="107">
        <f t="shared" si="193"/>
        <v>0</v>
      </c>
      <c r="HF228" s="107">
        <f t="shared" si="189"/>
        <v>0</v>
      </c>
      <c r="HG228" s="107">
        <f t="shared" si="189"/>
        <v>0</v>
      </c>
      <c r="HH228" s="107">
        <f t="shared" si="189"/>
        <v>0</v>
      </c>
      <c r="HI228" s="107">
        <f t="shared" si="166"/>
        <v>0</v>
      </c>
      <c r="HJ228" s="107">
        <f t="shared" si="166"/>
        <v>0</v>
      </c>
      <c r="HK228" s="107">
        <f t="shared" si="166"/>
        <v>0</v>
      </c>
      <c r="HL228" s="107">
        <f t="shared" si="166"/>
        <v>0</v>
      </c>
      <c r="HM228" s="107">
        <f t="shared" si="166"/>
        <v>0</v>
      </c>
      <c r="HN228" s="107">
        <f t="shared" si="166"/>
        <v>0</v>
      </c>
      <c r="HO228" s="107">
        <f t="shared" si="149"/>
        <v>0</v>
      </c>
      <c r="HP228" s="107">
        <f t="shared" si="149"/>
        <v>0</v>
      </c>
      <c r="HQ228" s="107">
        <f t="shared" si="149"/>
        <v>0</v>
      </c>
      <c r="HS228" s="107">
        <f t="shared" si="186"/>
        <v>5.0164767649852111E-176</v>
      </c>
      <c r="HT228" s="107">
        <f t="shared" si="186"/>
        <v>3.4609362423011612E-203</v>
      </c>
      <c r="HU228" s="107">
        <f t="shared" si="186"/>
        <v>1.4154248606053851E-217</v>
      </c>
      <c r="HV228" s="107">
        <f t="shared" si="186"/>
        <v>2.5743569823646935E-265</v>
      </c>
      <c r="HW228" s="107">
        <f t="shared" si="186"/>
        <v>1.5688295614248063E-266</v>
      </c>
      <c r="HX228" s="107">
        <f t="shared" si="186"/>
        <v>1.162647544028555E-261</v>
      </c>
      <c r="HY228" s="107">
        <f t="shared" si="186"/>
        <v>1.6767555849882099E-263</v>
      </c>
      <c r="HZ228" s="107">
        <f t="shared" si="186"/>
        <v>1.5321025997389744E-277</v>
      </c>
      <c r="IA228" s="107">
        <f t="shared" si="186"/>
        <v>2.4263472906785103E-300</v>
      </c>
      <c r="IB228" s="107">
        <f t="shared" si="186"/>
        <v>0</v>
      </c>
      <c r="IC228" s="107">
        <f t="shared" si="186"/>
        <v>0</v>
      </c>
      <c r="ID228" s="107">
        <f t="shared" si="186"/>
        <v>3.4202052188601346E-268</v>
      </c>
      <c r="IE228" s="107">
        <f t="shared" si="186"/>
        <v>9.8816990274756081E-250</v>
      </c>
      <c r="IF228" s="107">
        <f t="shared" si="186"/>
        <v>2.17159019994287E-249</v>
      </c>
      <c r="IG228" s="107">
        <f t="shared" si="186"/>
        <v>4.5603131300896684E-273</v>
      </c>
      <c r="II228" s="107">
        <f t="shared" si="187"/>
        <v>2.0465936227357105E-69</v>
      </c>
      <c r="IJ228" s="107">
        <f t="shared" si="187"/>
        <v>1.0635252182669289E-83</v>
      </c>
      <c r="IK228" s="107">
        <f t="shared" si="187"/>
        <v>2.3664376066549103E-90</v>
      </c>
      <c r="IL228" s="107">
        <f t="shared" si="187"/>
        <v>3.1143639454678904E-110</v>
      </c>
      <c r="IM228" s="107">
        <f t="shared" si="187"/>
        <v>1.101623234994521E-109</v>
      </c>
      <c r="IN228" s="107">
        <f t="shared" si="187"/>
        <v>1.9252508089115236E-107</v>
      </c>
      <c r="IO228" s="107">
        <f t="shared" si="187"/>
        <v>5.627146792193686E-107</v>
      </c>
      <c r="IP228" s="107">
        <f t="shared" si="187"/>
        <v>1.0263722352281984E-116</v>
      </c>
      <c r="IQ228" s="107">
        <f t="shared" si="187"/>
        <v>3.0344558671857968E-126</v>
      </c>
      <c r="IR228" s="107">
        <f t="shared" si="187"/>
        <v>7.8888537629098991E-133</v>
      </c>
      <c r="IS228" s="107">
        <f t="shared" si="187"/>
        <v>7.6514661061708087E-131</v>
      </c>
      <c r="IT228" s="107">
        <f t="shared" si="187"/>
        <v>9.537954747487476E-110</v>
      </c>
      <c r="IU228" s="107">
        <f t="shared" si="187"/>
        <v>6.4324600779124901E-101</v>
      </c>
      <c r="IV228" s="107">
        <f t="shared" si="187"/>
        <v>2.7287596743163775E-98</v>
      </c>
      <c r="IW228" s="107">
        <f t="shared" si="187"/>
        <v>7.0595579216874436E-91</v>
      </c>
      <c r="IY228" s="107">
        <f t="shared" si="188"/>
        <v>2.0465936227357105E-69</v>
      </c>
      <c r="IZ228" s="107">
        <f t="shared" si="188"/>
        <v>1.0635252182669289E-83</v>
      </c>
      <c r="JA228" s="107">
        <f t="shared" si="188"/>
        <v>2.3664376066549103E-90</v>
      </c>
      <c r="JB228" s="107">
        <f t="shared" si="188"/>
        <v>3.1143639454678904E-110</v>
      </c>
      <c r="JC228" s="107">
        <f t="shared" si="188"/>
        <v>1.101623234994521E-109</v>
      </c>
      <c r="JD228" s="107">
        <f t="shared" si="188"/>
        <v>1.9252508089115236E-107</v>
      </c>
      <c r="JE228" s="107">
        <f t="shared" si="188"/>
        <v>5.627146792193686E-107</v>
      </c>
      <c r="JF228" s="107">
        <f t="shared" si="188"/>
        <v>1.0263722352281984E-116</v>
      </c>
      <c r="JG228" s="107">
        <f t="shared" si="188"/>
        <v>3.0344558671857968E-126</v>
      </c>
      <c r="JH228" s="107">
        <f t="shared" si="188"/>
        <v>7.8888537629098991E-133</v>
      </c>
      <c r="JI228" s="107">
        <f t="shared" si="188"/>
        <v>7.6514661061708087E-131</v>
      </c>
      <c r="JJ228" s="107">
        <f t="shared" si="188"/>
        <v>9.537954747487476E-110</v>
      </c>
      <c r="JK228" s="107">
        <f t="shared" si="188"/>
        <v>6.4324600779124901E-101</v>
      </c>
      <c r="JL228" s="107">
        <f t="shared" si="188"/>
        <v>2.7287596743163775E-98</v>
      </c>
      <c r="JM228" s="107">
        <f t="shared" si="188"/>
        <v>7.0595579216874436E-91</v>
      </c>
    </row>
    <row r="229" spans="1:273" x14ac:dyDescent="0.25">
      <c r="AY229" s="5"/>
      <c r="AZ229" s="5"/>
      <c r="BO229" s="28">
        <f t="shared" ref="BO229:CC229" si="196">SLOPE(BO28:BO228,$B28:$B228)</f>
        <v>4.2156854838709887E-2</v>
      </c>
      <c r="BP229" s="28">
        <f t="shared" si="196"/>
        <v>8.8713159824047094E-2</v>
      </c>
      <c r="BQ229" s="28">
        <f t="shared" si="196"/>
        <v>0.12619483137829907</v>
      </c>
      <c r="BR229" s="28">
        <f t="shared" si="196"/>
        <v>0.10189806149732629</v>
      </c>
      <c r="BS229" s="28">
        <f t="shared" si="196"/>
        <v>0.20359622434017574</v>
      </c>
      <c r="BT229" s="28">
        <f t="shared" si="196"/>
        <v>0.13827506684491975</v>
      </c>
      <c r="BU229" s="28">
        <f t="shared" si="196"/>
        <v>0.16322617302052786</v>
      </c>
      <c r="BV229" s="28">
        <f t="shared" si="196"/>
        <v>0.1862175586510266</v>
      </c>
      <c r="BW229" s="28">
        <f t="shared" si="196"/>
        <v>6.4730645161290318E-2</v>
      </c>
      <c r="BX229" s="28">
        <f t="shared" si="196"/>
        <v>7.065139043381545E-2</v>
      </c>
      <c r="BY229" s="28">
        <f t="shared" si="196"/>
        <v>0.1211962180200222</v>
      </c>
      <c r="BZ229" s="28">
        <f t="shared" si="196"/>
        <v>0.11346389296187685</v>
      </c>
      <c r="CA229" s="28">
        <f t="shared" si="196"/>
        <v>0.13918983957219247</v>
      </c>
      <c r="CB229" s="28">
        <f t="shared" si="196"/>
        <v>3.2363970588235182E-2</v>
      </c>
      <c r="CC229" s="28">
        <f t="shared" si="196"/>
        <v>-1.1774767378215716E-2</v>
      </c>
      <c r="CE229" s="28">
        <f t="shared" ref="CE229:CS229" si="197">SLOPE(CE28:CE228,$B28:$B228)</f>
        <v>-8.2887232818939865E-2</v>
      </c>
      <c r="CF229" s="28">
        <f t="shared" si="197"/>
        <v>-3.6016856025330682E-2</v>
      </c>
      <c r="CG229" s="28">
        <f t="shared" si="197"/>
        <v>-0.11257057890563046</v>
      </c>
      <c r="CH229" s="28">
        <f t="shared" si="197"/>
        <v>-0.10706735782708875</v>
      </c>
      <c r="CI229" s="28">
        <f t="shared" si="197"/>
        <v>-0.13545749495230802</v>
      </c>
      <c r="CJ229" s="28">
        <f t="shared" si="197"/>
        <v>-0.31284862367359717</v>
      </c>
      <c r="CK229" s="28">
        <f t="shared" si="197"/>
        <v>-0.20499238784840684</v>
      </c>
      <c r="CL229" s="28">
        <f t="shared" si="197"/>
        <v>-0.22099198532251832</v>
      </c>
      <c r="CM229" s="28">
        <f t="shared" si="197"/>
        <v>-0.18074677565103095</v>
      </c>
      <c r="CN229" s="28">
        <f t="shared" si="197"/>
        <v>-0.1524590667212444</v>
      </c>
      <c r="CO229" s="28">
        <f t="shared" si="197"/>
        <v>-0.16316670952809567</v>
      </c>
      <c r="CP229" s="28">
        <f t="shared" si="197"/>
        <v>-0.18058856088560887</v>
      </c>
      <c r="CQ229" s="28">
        <f t="shared" si="197"/>
        <v>-0.19559483858989532</v>
      </c>
      <c r="CR229" s="28">
        <f t="shared" si="197"/>
        <v>-0.17467495565337363</v>
      </c>
      <c r="CS229" s="28">
        <f t="shared" si="197"/>
        <v>-0.15946511800642485</v>
      </c>
      <c r="CU229" s="28">
        <f>SLOPE(CU28:CU228,$B28:$B228)</f>
        <v>-3.0864512631440154E-2</v>
      </c>
      <c r="CV229" s="28">
        <f t="shared" ref="CV229:DI229" si="198">SLOPE(CV28:CV228,$B28:$B228)</f>
        <v>-7.5326683115559262E-2</v>
      </c>
      <c r="CW229" s="28">
        <f t="shared" si="198"/>
        <v>-0.10590367414216847</v>
      </c>
      <c r="CX229" s="28">
        <f t="shared" si="198"/>
        <v>-0.11139885082523067</v>
      </c>
      <c r="CY229" s="28">
        <f t="shared" si="198"/>
        <v>-0.1497970727578552</v>
      </c>
      <c r="CZ229" s="28">
        <f t="shared" si="198"/>
        <v>-0.18525641268657822</v>
      </c>
      <c r="DA229" s="28">
        <f t="shared" si="198"/>
        <v>-0.17882762041046155</v>
      </c>
      <c r="DB229" s="28">
        <f t="shared" si="198"/>
        <v>-0.16506287657537155</v>
      </c>
      <c r="DC229" s="28">
        <f t="shared" si="198"/>
        <v>-0.14080202126873623</v>
      </c>
      <c r="DD229" s="28">
        <f t="shared" si="198"/>
        <v>-0.1413538606906575</v>
      </c>
      <c r="DE229" s="28">
        <f t="shared" si="198"/>
        <v>-0.1524084141144311</v>
      </c>
      <c r="DF229" s="28">
        <f t="shared" si="198"/>
        <v>-0.17899569714679139</v>
      </c>
      <c r="DG229" s="28">
        <f t="shared" si="198"/>
        <v>-0.17952121243793553</v>
      </c>
      <c r="DH229" s="28">
        <f t="shared" si="198"/>
        <v>-0.16490884851825663</v>
      </c>
      <c r="DI229" s="28">
        <f t="shared" si="198"/>
        <v>-0.16009588000459657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199">INTERCEPT(BO28:BO228,$B28:$B228)</f>
        <v>63.68506653225807</v>
      </c>
      <c r="BP230" s="28">
        <f t="shared" si="199"/>
        <v>64.862914772727251</v>
      </c>
      <c r="BQ230" s="28">
        <f t="shared" si="199"/>
        <v>64.899323863636383</v>
      </c>
      <c r="BR230" s="28">
        <f t="shared" si="199"/>
        <v>62.201934046345819</v>
      </c>
      <c r="BS230" s="28">
        <f t="shared" si="199"/>
        <v>63.951068548387099</v>
      </c>
      <c r="BT230" s="28">
        <f t="shared" si="199"/>
        <v>69.910414772727279</v>
      </c>
      <c r="BU230" s="28">
        <f t="shared" si="199"/>
        <v>66.025791972140752</v>
      </c>
      <c r="BV230" s="28">
        <f t="shared" si="199"/>
        <v>64.152598973607027</v>
      </c>
      <c r="BW230" s="28">
        <f t="shared" si="199"/>
        <v>62.904267741935477</v>
      </c>
      <c r="BX230" s="28">
        <f t="shared" si="199"/>
        <v>61.113297886540607</v>
      </c>
      <c r="BY230" s="28">
        <f t="shared" si="199"/>
        <v>60.270573748609564</v>
      </c>
      <c r="BZ230" s="28">
        <f t="shared" si="199"/>
        <v>63.629975623167155</v>
      </c>
      <c r="CA230" s="28">
        <f t="shared" si="199"/>
        <v>71.78683333333332</v>
      </c>
      <c r="CB230" s="28">
        <f t="shared" si="199"/>
        <v>65.934145833333361</v>
      </c>
      <c r="CC230" s="28">
        <f t="shared" si="199"/>
        <v>64.712693212917344</v>
      </c>
      <c r="CD230" s="2"/>
      <c r="CE230" s="28">
        <f t="shared" ref="CE230:CS230" si="200">INTERCEPT(CE28:CE228,$B28:$B228)</f>
        <v>59.383367775328281</v>
      </c>
      <c r="CF230" s="28">
        <f t="shared" si="200"/>
        <v>56.699498323710195</v>
      </c>
      <c r="CG230" s="28">
        <f t="shared" si="200"/>
        <v>64.585204996034889</v>
      </c>
      <c r="CH230" s="28">
        <f t="shared" si="200"/>
        <v>61.980882078331518</v>
      </c>
      <c r="CI230" s="28">
        <f t="shared" si="200"/>
        <v>69.304707930098161</v>
      </c>
      <c r="CJ230" s="28">
        <f t="shared" si="200"/>
        <v>87.516028779513675</v>
      </c>
      <c r="CK230" s="28">
        <f t="shared" si="200"/>
        <v>78.793146742788167</v>
      </c>
      <c r="CL230" s="28">
        <f t="shared" si="200"/>
        <v>75.373056006179993</v>
      </c>
      <c r="CM230" s="28">
        <f t="shared" si="200"/>
        <v>65.328636593280208</v>
      </c>
      <c r="CN230" s="28">
        <f t="shared" si="200"/>
        <v>62.904338995770225</v>
      </c>
      <c r="CO230" s="28">
        <f t="shared" si="200"/>
        <v>63.85613115597274</v>
      </c>
      <c r="CP230" s="28">
        <f t="shared" si="200"/>
        <v>69.053939114391142</v>
      </c>
      <c r="CQ230" s="28">
        <f t="shared" si="200"/>
        <v>77.682045556870662</v>
      </c>
      <c r="CR230" s="28">
        <f t="shared" si="200"/>
        <v>70.387053478746452</v>
      </c>
      <c r="CS230" s="28">
        <f t="shared" si="200"/>
        <v>69.157089521475129</v>
      </c>
      <c r="CT230" s="2"/>
      <c r="CU230" s="28">
        <f t="shared" ref="CU230:DI230" si="201">INTERCEPT(CU28:CU228,$B28:$B228)</f>
        <v>54.181869513381542</v>
      </c>
      <c r="CV230" s="28">
        <f t="shared" si="201"/>
        <v>60.084247040357688</v>
      </c>
      <c r="CW230" s="28">
        <f t="shared" si="201"/>
        <v>63.884752348402486</v>
      </c>
      <c r="CX230" s="28">
        <f t="shared" si="201"/>
        <v>62.304982497801511</v>
      </c>
      <c r="CY230" s="28">
        <f t="shared" si="201"/>
        <v>70.597965932524943</v>
      </c>
      <c r="CZ230" s="28">
        <f t="shared" si="201"/>
        <v>75.408933890198227</v>
      </c>
      <c r="DA230" s="28">
        <f t="shared" si="201"/>
        <v>76.208142452901242</v>
      </c>
      <c r="DB230" s="28">
        <f t="shared" si="201"/>
        <v>70.086285947482622</v>
      </c>
      <c r="DC230" s="28">
        <f t="shared" si="201"/>
        <v>61.561727822974945</v>
      </c>
      <c r="DD230" s="28">
        <f t="shared" si="201"/>
        <v>61.84002701802676</v>
      </c>
      <c r="DE230" s="28">
        <f t="shared" si="201"/>
        <v>62.835381699269192</v>
      </c>
      <c r="DF230" s="28">
        <f t="shared" si="201"/>
        <v>68.848179111347221</v>
      </c>
      <c r="DG230" s="28">
        <f t="shared" si="201"/>
        <v>76.153155138607744</v>
      </c>
      <c r="DH230" s="28">
        <f t="shared" si="201"/>
        <v>69.399543987944725</v>
      </c>
      <c r="DI230" s="28">
        <f t="shared" si="201"/>
        <v>69.117979722397905</v>
      </c>
    </row>
    <row r="231" spans="1:273" x14ac:dyDescent="0.25">
      <c r="A231" s="134"/>
      <c r="B231" s="28" t="s">
        <v>36</v>
      </c>
      <c r="C231" s="5">
        <f>C$7 - ABS(C$11)*Expt!$B$9</f>
        <v>-8.3937878828902726</v>
      </c>
      <c r="D231" s="5">
        <f>D$7 - ABS(D$11)*Expt!$B$9</f>
        <v>-5.0750138101068103</v>
      </c>
      <c r="E231" s="5">
        <f>E$7 - ABS(E$11)*Expt!$B$9</f>
        <v>-4.3318888168688403</v>
      </c>
      <c r="F231" s="5">
        <f>F$7 - ABS(F$11)*Expt!$B$9</f>
        <v>-9.082474314896416E-2</v>
      </c>
      <c r="G231" s="5">
        <f>G$7 - ABS(G$11)*Expt!$B$9</f>
        <v>0.27766291821589562</v>
      </c>
      <c r="H231" s="5">
        <f>H$7 - ABS(H$11)*Expt!$B$9</f>
        <v>0.41866540673446195</v>
      </c>
      <c r="I231" s="5">
        <f>I$7 - ABS(I$11)*Expt!$B$9</f>
        <v>1.384581371946652</v>
      </c>
      <c r="J231" s="5">
        <f>J$7 - ABS(J$11)*Expt!$B$9</f>
        <v>1.4830228228339806</v>
      </c>
      <c r="K231" s="5">
        <f>K$7 - ABS(K$11)*Expt!$B$9</f>
        <v>2.7969431890091059</v>
      </c>
      <c r="L231" s="5">
        <f>L$7 - ABS(L$11)*Expt!$B$9</f>
        <v>4.3465639325801533</v>
      </c>
      <c r="M231" s="5">
        <f>M$7 - ABS(M$11)*Expt!$B$9</f>
        <v>4.4500549279575949</v>
      </c>
      <c r="N231" s="5">
        <f>N$7 - ABS(N$11)*Expt!$B$9</f>
        <v>1.372731439007822</v>
      </c>
      <c r="O231" s="5">
        <f>O$7 - ABS(O$11)*Expt!$B$9</f>
        <v>0.79524889302974344</v>
      </c>
      <c r="P231" s="5">
        <f>P$7 - ABS(P$11)*Expt!$B$9</f>
        <v>0.9999214173014721</v>
      </c>
      <c r="Q231" s="5">
        <f>Q$7 - ABS(Q$11)*Expt!$B$9</f>
        <v>7.1267901734739425</v>
      </c>
    </row>
    <row r="232" spans="1:273" x14ac:dyDescent="0.25">
      <c r="A232" s="134"/>
      <c r="B232" s="3" t="s">
        <v>62</v>
      </c>
      <c r="C232" s="87">
        <f>C7</f>
        <v>54.922506051269224</v>
      </c>
      <c r="D232" s="87">
        <f t="shared" ref="D232:Q232" si="202">D7</f>
        <v>54.802741565704544</v>
      </c>
      <c r="E232" s="87">
        <f t="shared" si="202"/>
        <v>54.052084752712602</v>
      </c>
      <c r="F232" s="87">
        <f t="shared" si="202"/>
        <v>53.343104290203534</v>
      </c>
      <c r="G232" s="87">
        <f t="shared" si="202"/>
        <v>53.438333585526628</v>
      </c>
      <c r="H232" s="87">
        <f t="shared" si="202"/>
        <v>53.795277723269486</v>
      </c>
      <c r="I232" s="87">
        <f t="shared" si="202"/>
        <v>54.309071089111086</v>
      </c>
      <c r="J232" s="87">
        <f t="shared" si="202"/>
        <v>54.058085980063247</v>
      </c>
      <c r="K232" s="87">
        <f t="shared" si="202"/>
        <v>53.639359783359183</v>
      </c>
      <c r="L232" s="87">
        <f t="shared" si="202"/>
        <v>53.70745871707269</v>
      </c>
      <c r="M232" s="87">
        <f t="shared" si="202"/>
        <v>53.548334449801715</v>
      </c>
      <c r="N232" s="87">
        <f t="shared" si="202"/>
        <v>53.885730017581842</v>
      </c>
      <c r="O232" s="87">
        <f t="shared" si="202"/>
        <v>54.463662114622991</v>
      </c>
      <c r="P232" s="87">
        <f t="shared" si="202"/>
        <v>54.343447229898203</v>
      </c>
      <c r="Q232" s="87">
        <f t="shared" si="202"/>
        <v>53.71671065643423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139.10105252798473</v>
      </c>
      <c r="D233" s="87">
        <f t="shared" ref="D233:Q233" si="203">D10</f>
        <v>136.61001928499624</v>
      </c>
      <c r="E233" s="87">
        <f t="shared" si="203"/>
        <v>135.72698542828169</v>
      </c>
      <c r="F233" s="87">
        <f t="shared" si="203"/>
        <v>134.89808852007468</v>
      </c>
      <c r="G233" s="87">
        <f t="shared" si="203"/>
        <v>135.39532560557021</v>
      </c>
      <c r="H233" s="87">
        <f t="shared" si="203"/>
        <v>135.81156727237183</v>
      </c>
      <c r="I233" s="87">
        <f t="shared" si="203"/>
        <v>136.49593997387953</v>
      </c>
      <c r="J233" s="87">
        <f t="shared" si="203"/>
        <v>134.05487505507421</v>
      </c>
      <c r="K233" s="87">
        <f t="shared" si="203"/>
        <v>133.63273146976283</v>
      </c>
      <c r="L233" s="87">
        <f t="shared" si="203"/>
        <v>133.88126646734909</v>
      </c>
      <c r="M233" s="87">
        <f t="shared" si="203"/>
        <v>134.73429368345558</v>
      </c>
      <c r="N233" s="87">
        <f t="shared" si="203"/>
        <v>136.16389062118407</v>
      </c>
      <c r="O233" s="87">
        <f t="shared" si="203"/>
        <v>137.48804630589865</v>
      </c>
      <c r="P233" s="87">
        <f t="shared" si="203"/>
        <v>138.69671140218978</v>
      </c>
      <c r="Q233" s="87">
        <f t="shared" si="203"/>
        <v>139.38620726984553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179.81710532111529</v>
      </c>
      <c r="D234" s="2">
        <f>D$10 + ABS(D$14)*Expt!$B$10</f>
        <v>175.11489216259821</v>
      </c>
      <c r="E234" s="2">
        <f>E$10 + ABS(E$14)*Expt!$B$10</f>
        <v>173.27126988377671</v>
      </c>
      <c r="F234" s="2">
        <f>F$10 + ABS(F$14)*Expt!$B$10</f>
        <v>169.25920696659534</v>
      </c>
      <c r="G234" s="2">
        <f>G$10 + ABS(G$14)*Expt!$B$10</f>
        <v>169.58072305885821</v>
      </c>
      <c r="H234" s="2">
        <f>H$10 + ABS(H$14)*Expt!$B$10</f>
        <v>170.13582774248763</v>
      </c>
      <c r="I234" s="2">
        <f>I$10 + ABS(I$14)*Expt!$B$10</f>
        <v>170.52945936486515</v>
      </c>
      <c r="J234" s="2">
        <f>J$10 + ABS(J$14)*Expt!$B$10</f>
        <v>167.86369288225012</v>
      </c>
      <c r="K234" s="2">
        <f>K$10 + ABS(K$14)*Expt!$B$10</f>
        <v>166.32735696914102</v>
      </c>
      <c r="L234" s="2">
        <f>L$10 + ABS(L$14)*Expt!$B$10</f>
        <v>165.62318743403526</v>
      </c>
      <c r="M234" s="2">
        <f>M$10 + ABS(M$14)*Expt!$B$10</f>
        <v>166.30733779027068</v>
      </c>
      <c r="N234" s="2">
        <f>N$10 + ABS(N$14)*Expt!$B$10</f>
        <v>169.93279732115883</v>
      </c>
      <c r="O234" s="2">
        <f>O$10 + ABS(O$14)*Expt!$B$10</f>
        <v>171.99995169831183</v>
      </c>
      <c r="P234" s="2">
        <f>P$10 + ABS(P$14)*Expt!$B$10</f>
        <v>172.99969532945403</v>
      </c>
      <c r="Q234" s="2">
        <f>Q$10 + ABS(Q$14)*Expt!$B$10</f>
        <v>174.04036502764131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AY26:BK26"/>
    <mergeCell ref="BL26:BM26"/>
    <mergeCell ref="BO26:CA26"/>
    <mergeCell ref="CB26:CC26"/>
    <mergeCell ref="CE26:CQ26"/>
    <mergeCell ref="CR26:CS26"/>
    <mergeCell ref="C26:O26"/>
    <mergeCell ref="P26:Q26"/>
    <mergeCell ref="S26:AE26"/>
    <mergeCell ref="AF26:AG26"/>
    <mergeCell ref="AI26:AU26"/>
    <mergeCell ref="AV26:AW26"/>
    <mergeCell ref="HS25:IE25"/>
    <mergeCell ref="IF25:IG25"/>
    <mergeCell ref="II25:IU25"/>
    <mergeCell ref="IV25:IW25"/>
    <mergeCell ref="IY25:JK25"/>
    <mergeCell ref="JL25:JM25"/>
    <mergeCell ref="FG25:FU25"/>
    <mergeCell ref="FW25:GK25"/>
    <mergeCell ref="GM25:GY25"/>
    <mergeCell ref="GZ25:HA25"/>
    <mergeCell ref="HC25:HO25"/>
    <mergeCell ref="HP25:HQ25"/>
    <mergeCell ref="BO25:CA25"/>
    <mergeCell ref="CE25:CQ25"/>
    <mergeCell ref="CU25:DG25"/>
    <mergeCell ref="DK25:DW25"/>
    <mergeCell ref="EA25:EM25"/>
    <mergeCell ref="EQ25:FE25"/>
    <mergeCell ref="A22:A23"/>
    <mergeCell ref="R22:R23"/>
    <mergeCell ref="C25:Q25"/>
    <mergeCell ref="S25:AE25"/>
    <mergeCell ref="AI25:AU25"/>
    <mergeCell ref="AY25:BK25"/>
    <mergeCell ref="T2:X2"/>
    <mergeCell ref="Z2:AD2"/>
    <mergeCell ref="A3:A6"/>
    <mergeCell ref="A7:A10"/>
    <mergeCell ref="A11:A14"/>
    <mergeCell ref="A15:A18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80" zoomScaleNormal="80" workbookViewId="0">
      <pane xSplit="2" ySplit="27" topLeftCell="C184" activePane="bottomRight" state="frozen"/>
      <selection pane="topRight" activeCell="C1" sqref="C1"/>
      <selection pane="bottomLeft" activeCell="A6" sqref="A6"/>
      <selection pane="bottomRight" activeCell="G414" sqref="G4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35706.070229012446</v>
      </c>
      <c r="C2" s="53">
        <f>SUMSQ(AI28:AI228)</f>
        <v>3374.077237634966</v>
      </c>
      <c r="D2" s="54">
        <f t="shared" ref="D2:P2" si="0">SUMSQ(AJ28:AJ228)</f>
        <v>2706.6728296475417</v>
      </c>
      <c r="E2" s="54">
        <f t="shared" si="0"/>
        <v>3299.4810060498244</v>
      </c>
      <c r="F2" s="54">
        <f t="shared" si="0"/>
        <v>2055.8359604483062</v>
      </c>
      <c r="G2" s="54">
        <f t="shared" si="0"/>
        <v>2211.5596067814549</v>
      </c>
      <c r="H2" s="54">
        <f t="shared" si="0"/>
        <v>1693.0664319174032</v>
      </c>
      <c r="I2" s="54">
        <f t="shared" si="0"/>
        <v>2149.4936777731282</v>
      </c>
      <c r="J2" s="54">
        <f t="shared" si="0"/>
        <v>2609.3501726684312</v>
      </c>
      <c r="K2" s="54">
        <f t="shared" si="0"/>
        <v>2244.8877370740379</v>
      </c>
      <c r="L2" s="54">
        <f t="shared" si="0"/>
        <v>2927.1808018350389</v>
      </c>
      <c r="M2" s="54">
        <f t="shared" si="0"/>
        <v>3327.6069456783016</v>
      </c>
      <c r="N2" s="54">
        <f t="shared" si="0"/>
        <v>4215.99723770733</v>
      </c>
      <c r="O2" s="55">
        <f t="shared" si="0"/>
        <v>2890.8605837966861</v>
      </c>
      <c r="P2" s="128">
        <f t="shared" si="0"/>
        <v>2399.4211217604243</v>
      </c>
      <c r="Q2" s="129">
        <f>SUMSQ(AW28:AW228)</f>
        <v>2352.603617483483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2368.7723249398236</v>
      </c>
      <c r="D3" s="61">
        <v>2170.8165853899231</v>
      </c>
      <c r="E3" s="61">
        <v>2166.766052450806</v>
      </c>
      <c r="F3" s="61">
        <v>1910.2887728137803</v>
      </c>
      <c r="G3" s="61">
        <v>1896.1832139357937</v>
      </c>
      <c r="H3" s="61">
        <v>1867.5967114477739</v>
      </c>
      <c r="I3" s="61">
        <v>1871.5230674022143</v>
      </c>
      <c r="J3" s="61">
        <v>1952.9468495495464</v>
      </c>
      <c r="K3" s="61">
        <v>1899.4982315216328</v>
      </c>
      <c r="L3" s="61">
        <v>1889.2249058277991</v>
      </c>
      <c r="M3" s="61">
        <v>1904.6063800406848</v>
      </c>
      <c r="N3" s="61">
        <v>2045.4839881502674</v>
      </c>
      <c r="O3" s="81">
        <v>1910.0230245185039</v>
      </c>
      <c r="P3" s="122">
        <v>1811.8679842587783</v>
      </c>
      <c r="Q3" s="114">
        <v>1341.375485897843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1570.0703775699726</v>
      </c>
      <c r="D4" s="63">
        <v>1481.722823533381</v>
      </c>
      <c r="E4" s="63">
        <v>1473.3652254095266</v>
      </c>
      <c r="F4" s="63">
        <v>1289.2733602173676</v>
      </c>
      <c r="G4" s="63">
        <v>1282.8746638063171</v>
      </c>
      <c r="H4" s="63">
        <v>1206.1444339799657</v>
      </c>
      <c r="I4" s="63">
        <v>1169.9192707656907</v>
      </c>
      <c r="J4" s="63">
        <v>1294.3177355674859</v>
      </c>
      <c r="K4" s="63">
        <v>1249.1914082979124</v>
      </c>
      <c r="L4" s="63">
        <v>1246.6513164377757</v>
      </c>
      <c r="M4" s="63">
        <v>1294.162711158594</v>
      </c>
      <c r="N4" s="63">
        <v>1393.2755364040117</v>
      </c>
      <c r="O4" s="82">
        <v>1309.837722214952</v>
      </c>
      <c r="P4" s="123">
        <v>1170.8766027374224</v>
      </c>
      <c r="Q4" s="115">
        <v>845.18257061722852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0</v>
      </c>
      <c r="D5" s="63">
        <v>42.898104388567383</v>
      </c>
      <c r="E5" s="63">
        <v>95.578495816413209</v>
      </c>
      <c r="F5" s="63">
        <v>130.20067685294137</v>
      </c>
      <c r="G5" s="63">
        <v>164.58992859552461</v>
      </c>
      <c r="H5" s="63">
        <v>179.18246479543279</v>
      </c>
      <c r="I5" s="63">
        <v>228.25966010463372</v>
      </c>
      <c r="J5" s="63">
        <v>265.92843435200263</v>
      </c>
      <c r="K5" s="63">
        <v>279.92434175831119</v>
      </c>
      <c r="L5" s="63">
        <v>318.51477774684247</v>
      </c>
      <c r="M5" s="63">
        <v>352.92794760051532</v>
      </c>
      <c r="N5" s="63">
        <v>421.85053630091727</v>
      </c>
      <c r="O5" s="82">
        <v>407.35381619276188</v>
      </c>
      <c r="P5" s="123">
        <v>586.8094864893568</v>
      </c>
      <c r="Q5" s="115">
        <v>1232.7476008431115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0</v>
      </c>
      <c r="D6" s="65">
        <v>6.7904411992941611</v>
      </c>
      <c r="E6" s="65">
        <v>54.241769805372321</v>
      </c>
      <c r="F6" s="65">
        <v>57.556585742634326</v>
      </c>
      <c r="G6" s="65">
        <v>77.21451407130408</v>
      </c>
      <c r="H6" s="65">
        <v>117.75849465168224</v>
      </c>
      <c r="I6" s="65">
        <v>113.69294544417343</v>
      </c>
      <c r="J6" s="65">
        <v>141.34388881116922</v>
      </c>
      <c r="K6" s="65">
        <v>152.05043894894547</v>
      </c>
      <c r="L6" s="65">
        <v>172.42717070293824</v>
      </c>
      <c r="M6" s="65">
        <v>197.53232628655664</v>
      </c>
      <c r="N6" s="65">
        <v>244.50388716474734</v>
      </c>
      <c r="O6" s="83">
        <v>236.87919535820734</v>
      </c>
      <c r="P6" s="124">
        <v>351.32840146450434</v>
      </c>
      <c r="Q6" s="116">
        <v>712.75255015228674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54.996662279886543</v>
      </c>
      <c r="D7" s="63">
        <v>54.54178134201404</v>
      </c>
      <c r="E7" s="63">
        <v>54.369120375477756</v>
      </c>
      <c r="F7" s="63">
        <v>53.168136723524917</v>
      </c>
      <c r="G7" s="63">
        <v>53.902229063625619</v>
      </c>
      <c r="H7" s="63">
        <v>53.992077619729706</v>
      </c>
      <c r="I7" s="63">
        <v>53.428699875853177</v>
      </c>
      <c r="J7" s="63">
        <v>53.773149586574945</v>
      </c>
      <c r="K7" s="63">
        <v>53.218223755780024</v>
      </c>
      <c r="L7" s="63">
        <v>53.073067521512165</v>
      </c>
      <c r="M7" s="63">
        <v>53.712320125099744</v>
      </c>
      <c r="N7" s="63">
        <v>54.657133315527638</v>
      </c>
      <c r="O7" s="81">
        <v>54.631026811691015</v>
      </c>
      <c r="P7" s="122">
        <v>54.474175604287524</v>
      </c>
      <c r="Q7" s="114">
        <v>54.06309490827627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75.768956954105391</v>
      </c>
      <c r="D8" s="75">
        <f t="shared" ref="D8:N8" si="1">D$7 + ($O8 - $O$7)*D$20 + ($O8 - $O$7)*($O8 - $O$7)*ABS(D$21)</f>
        <v>74.888731236687562</v>
      </c>
      <c r="E8" s="75">
        <f t="shared" si="1"/>
        <v>74.686352371149155</v>
      </c>
      <c r="F8" s="75">
        <f t="shared" si="1"/>
        <v>73.257410053034917</v>
      </c>
      <c r="G8" s="75">
        <f t="shared" si="1"/>
        <v>73.971383871167035</v>
      </c>
      <c r="H8" s="75">
        <f t="shared" si="1"/>
        <v>74.62804993134877</v>
      </c>
      <c r="I8" s="75">
        <f t="shared" si="1"/>
        <v>73.258933850586629</v>
      </c>
      <c r="J8" s="75">
        <f t="shared" si="1"/>
        <v>73.306775633600282</v>
      </c>
      <c r="K8" s="75">
        <f t="shared" si="1"/>
        <v>72.571102532389105</v>
      </c>
      <c r="L8" s="75">
        <f t="shared" si="1"/>
        <v>72.634733987966769</v>
      </c>
      <c r="M8" s="75">
        <f t="shared" si="1"/>
        <v>73.530011298373779</v>
      </c>
      <c r="N8" s="76">
        <f t="shared" si="1"/>
        <v>75.053752783773106</v>
      </c>
      <c r="O8" s="82">
        <v>75.397332742050594</v>
      </c>
      <c r="P8" s="123">
        <v>75.461359081481604</v>
      </c>
      <c r="Q8" s="115">
        <v>74.977339734875699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113.09641845824298</v>
      </c>
      <c r="D9" s="67">
        <f t="shared" si="2"/>
        <v>109.5677205247171</v>
      </c>
      <c r="E9" s="67">
        <f t="shared" si="2"/>
        <v>109.31469098640015</v>
      </c>
      <c r="F9" s="67">
        <f t="shared" si="2"/>
        <v>107.8929926669029</v>
      </c>
      <c r="G9" s="67">
        <f t="shared" si="2"/>
        <v>108.63461849906864</v>
      </c>
      <c r="H9" s="67">
        <f t="shared" si="2"/>
        <v>110.06596044069286</v>
      </c>
      <c r="I9" s="67">
        <f t="shared" si="2"/>
        <v>107.64338855793406</v>
      </c>
      <c r="J9" s="67">
        <f t="shared" si="2"/>
        <v>107.30334324440581</v>
      </c>
      <c r="K9" s="67">
        <f t="shared" si="2"/>
        <v>106.47874955632443</v>
      </c>
      <c r="L9" s="67">
        <f t="shared" si="2"/>
        <v>106.65965555238583</v>
      </c>
      <c r="M9" s="67">
        <f t="shared" si="2"/>
        <v>107.96797115505821</v>
      </c>
      <c r="N9" s="77">
        <f t="shared" si="2"/>
        <v>110.07886097968641</v>
      </c>
      <c r="O9" s="82">
        <v>110.79106520017241</v>
      </c>
      <c r="P9" s="123">
        <v>111.45687783053194</v>
      </c>
      <c r="Q9" s="115">
        <v>113.63004055470665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143.32631845043298</v>
      </c>
      <c r="D10" s="67">
        <f t="shared" si="2"/>
        <v>136.12939793342696</v>
      </c>
      <c r="E10" s="67">
        <f t="shared" si="2"/>
        <v>135.83757352655994</v>
      </c>
      <c r="F10" s="67">
        <f t="shared" si="2"/>
        <v>134.75879437919934</v>
      </c>
      <c r="G10" s="67">
        <f t="shared" si="2"/>
        <v>135.57440099839201</v>
      </c>
      <c r="H10" s="67">
        <f t="shared" si="2"/>
        <v>137.43593592053821</v>
      </c>
      <c r="I10" s="67">
        <f t="shared" si="2"/>
        <v>134.47912567379035</v>
      </c>
      <c r="J10" s="67">
        <f t="shared" si="2"/>
        <v>133.94227190422248</v>
      </c>
      <c r="K10" s="67">
        <f t="shared" si="2"/>
        <v>133.23637562982515</v>
      </c>
      <c r="L10" s="67">
        <f t="shared" si="2"/>
        <v>133.30373201116575</v>
      </c>
      <c r="M10" s="67">
        <f t="shared" si="2"/>
        <v>134.908522294264</v>
      </c>
      <c r="N10" s="77">
        <f t="shared" si="2"/>
        <v>137.12852152443142</v>
      </c>
      <c r="O10" s="83">
        <v>137.90018582749482</v>
      </c>
      <c r="P10" s="124">
        <v>139.2638100777306</v>
      </c>
      <c r="Q10" s="116">
        <v>139.6522124990602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7.9157236032883516</v>
      </c>
      <c r="D11" s="69">
        <f t="shared" ref="D11:O11" si="3">$P11*D$19</f>
        <v>7.4268980668984641</v>
      </c>
      <c r="E11" s="69">
        <f t="shared" si="3"/>
        <v>7.2626806496871197</v>
      </c>
      <c r="F11" s="69">
        <f t="shared" si="3"/>
        <v>6.6382393613277513</v>
      </c>
      <c r="G11" s="69">
        <f t="shared" si="3"/>
        <v>6.6042105963821829</v>
      </c>
      <c r="H11" s="69">
        <f t="shared" si="3"/>
        <v>6.7548899377590015</v>
      </c>
      <c r="I11" s="69">
        <f t="shared" si="3"/>
        <v>6.4723650914237556</v>
      </c>
      <c r="J11" s="69">
        <f t="shared" si="3"/>
        <v>6.5966436984710191</v>
      </c>
      <c r="K11" s="69">
        <f t="shared" si="3"/>
        <v>6.2995389256988918</v>
      </c>
      <c r="L11" s="69">
        <f t="shared" si="3"/>
        <v>6.1341336535811397</v>
      </c>
      <c r="M11" s="69">
        <f t="shared" si="3"/>
        <v>6.1552088204494284</v>
      </c>
      <c r="N11" s="69">
        <f t="shared" si="3"/>
        <v>6.5900933487160458</v>
      </c>
      <c r="O11" s="78">
        <f t="shared" si="3"/>
        <v>6.7344356949183091</v>
      </c>
      <c r="P11" s="125">
        <v>6.6842719557051655</v>
      </c>
      <c r="Q11" s="117">
        <v>5.9057855383260573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4">$P12*C$19</f>
        <v>7.1247757856875999</v>
      </c>
      <c r="D12" s="71">
        <f t="shared" si="4"/>
        <v>6.6847942350875247</v>
      </c>
      <c r="E12" s="71">
        <f t="shared" si="4"/>
        <v>6.5369856030062463</v>
      </c>
      <c r="F12" s="71">
        <f t="shared" si="4"/>
        <v>5.9749391756855399</v>
      </c>
      <c r="G12" s="71">
        <f t="shared" si="4"/>
        <v>5.9443106023987822</v>
      </c>
      <c r="H12" s="71">
        <f t="shared" si="4"/>
        <v>6.079933898088254</v>
      </c>
      <c r="I12" s="71">
        <f t="shared" si="4"/>
        <v>5.825639245456844</v>
      </c>
      <c r="J12" s="71">
        <f t="shared" si="4"/>
        <v>5.937499797258007</v>
      </c>
      <c r="K12" s="71">
        <f t="shared" si="4"/>
        <v>5.6700820604916924</v>
      </c>
      <c r="L12" s="71">
        <f t="shared" si="4"/>
        <v>5.5212042652740738</v>
      </c>
      <c r="M12" s="71">
        <f t="shared" si="4"/>
        <v>5.5401735782652626</v>
      </c>
      <c r="N12" s="71">
        <f t="shared" si="4"/>
        <v>5.9316039656624433</v>
      </c>
      <c r="O12" s="79">
        <f t="shared" si="4"/>
        <v>6.0615234657121926</v>
      </c>
      <c r="P12" s="111">
        <v>6.0163721425511767</v>
      </c>
      <c r="Q12" s="118">
        <v>5.4361679695629288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4"/>
        <v>5.6762300535819623</v>
      </c>
      <c r="D13" s="71">
        <f t="shared" si="4"/>
        <v>5.325701619332194</v>
      </c>
      <c r="E13" s="71">
        <f t="shared" si="4"/>
        <v>5.2079441172246907</v>
      </c>
      <c r="F13" s="71">
        <f t="shared" si="4"/>
        <v>4.7601679459836372</v>
      </c>
      <c r="G13" s="71">
        <f t="shared" si="4"/>
        <v>4.735766500461958</v>
      </c>
      <c r="H13" s="71">
        <f t="shared" si="4"/>
        <v>4.8438160798613366</v>
      </c>
      <c r="I13" s="71">
        <f t="shared" si="4"/>
        <v>4.6412223431389537</v>
      </c>
      <c r="J13" s="71">
        <f t="shared" si="4"/>
        <v>4.7303404073480086</v>
      </c>
      <c r="K13" s="71">
        <f t="shared" si="4"/>
        <v>4.5172916546640201</v>
      </c>
      <c r="L13" s="71">
        <f t="shared" si="4"/>
        <v>4.3986823621129689</v>
      </c>
      <c r="M13" s="71">
        <f t="shared" si="4"/>
        <v>4.4137950039328961</v>
      </c>
      <c r="N13" s="71">
        <f t="shared" si="4"/>
        <v>4.7256432635360133</v>
      </c>
      <c r="O13" s="79">
        <f t="shared" si="4"/>
        <v>4.829148692045095</v>
      </c>
      <c r="P13" s="111">
        <v>4.7931771323504888</v>
      </c>
      <c r="Q13" s="118">
        <v>6.3522869602710763</v>
      </c>
    </row>
    <row r="14" spans="1:156" ht="15.75" thickBot="1" x14ac:dyDescent="0.3">
      <c r="A14" s="137"/>
      <c r="B14" s="46" t="s">
        <v>52</v>
      </c>
      <c r="C14" s="72">
        <f t="shared" si="4"/>
        <v>5.1409340467611635</v>
      </c>
      <c r="D14" s="73">
        <f t="shared" si="4"/>
        <v>4.8234621428774682</v>
      </c>
      <c r="E14" s="73">
        <f t="shared" si="4"/>
        <v>4.7168097439909946</v>
      </c>
      <c r="F14" s="73">
        <f t="shared" si="4"/>
        <v>4.3112610360754609</v>
      </c>
      <c r="G14" s="73">
        <f t="shared" si="4"/>
        <v>4.2891607651406298</v>
      </c>
      <c r="H14" s="73">
        <f t="shared" si="4"/>
        <v>4.3870207454847945</v>
      </c>
      <c r="I14" s="73">
        <f t="shared" si="4"/>
        <v>4.203532580110064</v>
      </c>
      <c r="J14" s="73">
        <f t="shared" si="4"/>
        <v>4.2842463789076763</v>
      </c>
      <c r="K14" s="73">
        <f t="shared" si="4"/>
        <v>4.091289156252131</v>
      </c>
      <c r="L14" s="73">
        <f t="shared" si="4"/>
        <v>3.9838652948895765</v>
      </c>
      <c r="M14" s="73">
        <f t="shared" si="4"/>
        <v>3.9975527413346938</v>
      </c>
      <c r="N14" s="73">
        <f t="shared" si="4"/>
        <v>4.2799921985242753</v>
      </c>
      <c r="O14" s="80">
        <f t="shared" si="4"/>
        <v>4.3737365634326633</v>
      </c>
      <c r="P14" s="126">
        <v>4.3411572961719207</v>
      </c>
      <c r="Q14" s="119">
        <v>3.8287380348458031</v>
      </c>
    </row>
    <row r="15" spans="1:156" x14ac:dyDescent="0.25">
      <c r="A15" s="135" t="s">
        <v>40</v>
      </c>
      <c r="B15" s="44" t="s">
        <v>38</v>
      </c>
      <c r="C15" s="68">
        <f>$P15</f>
        <v>-2.6288877525557011</v>
      </c>
      <c r="D15" s="69">
        <f t="shared" ref="D15:O15" si="5">$P15</f>
        <v>-2.6288877525557011</v>
      </c>
      <c r="E15" s="69">
        <f t="shared" si="5"/>
        <v>-2.6288877525557011</v>
      </c>
      <c r="F15" s="69">
        <f t="shared" si="5"/>
        <v>-2.6288877525557011</v>
      </c>
      <c r="G15" s="69">
        <f t="shared" si="5"/>
        <v>-2.6288877525557011</v>
      </c>
      <c r="H15" s="69">
        <f t="shared" si="5"/>
        <v>-2.6288877525557011</v>
      </c>
      <c r="I15" s="69">
        <f t="shared" si="5"/>
        <v>-2.6288877525557011</v>
      </c>
      <c r="J15" s="69">
        <f t="shared" si="5"/>
        <v>-2.6288877525557011</v>
      </c>
      <c r="K15" s="69">
        <f t="shared" si="5"/>
        <v>-2.6288877525557011</v>
      </c>
      <c r="L15" s="69">
        <f t="shared" si="5"/>
        <v>-2.6288877525557011</v>
      </c>
      <c r="M15" s="69">
        <f t="shared" si="5"/>
        <v>-2.6288877525557011</v>
      </c>
      <c r="N15" s="69">
        <f t="shared" si="5"/>
        <v>-2.6288877525557011</v>
      </c>
      <c r="O15" s="69">
        <f t="shared" si="5"/>
        <v>-2.6288877525557011</v>
      </c>
      <c r="P15" s="111">
        <v>-2.6288877525557011</v>
      </c>
      <c r="Q15" s="118">
        <v>-2.8322993313514266</v>
      </c>
    </row>
    <row r="16" spans="1:156" x14ac:dyDescent="0.25">
      <c r="A16" s="136"/>
      <c r="B16" s="45" t="s">
        <v>39</v>
      </c>
      <c r="C16" s="70">
        <f t="shared" ref="C16:O18" si="6">$P16</f>
        <v>-2.6060186358153032</v>
      </c>
      <c r="D16" s="71">
        <f t="shared" si="6"/>
        <v>-2.6060186358153032</v>
      </c>
      <c r="E16" s="71">
        <f t="shared" si="6"/>
        <v>-2.6060186358153032</v>
      </c>
      <c r="F16" s="71">
        <f t="shared" si="6"/>
        <v>-2.6060186358153032</v>
      </c>
      <c r="G16" s="71">
        <f t="shared" si="6"/>
        <v>-2.6060186358153032</v>
      </c>
      <c r="H16" s="71">
        <f t="shared" si="6"/>
        <v>-2.6060186358153032</v>
      </c>
      <c r="I16" s="71">
        <f t="shared" si="6"/>
        <v>-2.6060186358153032</v>
      </c>
      <c r="J16" s="71">
        <f t="shared" si="6"/>
        <v>-2.6060186358153032</v>
      </c>
      <c r="K16" s="71">
        <f t="shared" si="6"/>
        <v>-2.6060186358153032</v>
      </c>
      <c r="L16" s="71">
        <f t="shared" si="6"/>
        <v>-2.6060186358153032</v>
      </c>
      <c r="M16" s="71">
        <f t="shared" si="6"/>
        <v>-2.6060186358153032</v>
      </c>
      <c r="N16" s="71">
        <f t="shared" si="6"/>
        <v>-2.6060186358153032</v>
      </c>
      <c r="O16" s="71">
        <f t="shared" si="6"/>
        <v>-2.6060186358153032</v>
      </c>
      <c r="P16" s="111">
        <v>-2.6060186358153032</v>
      </c>
      <c r="Q16" s="118">
        <v>-2.8834929261149007</v>
      </c>
      <c r="R16" s="5"/>
    </row>
    <row r="17" spans="1:273" x14ac:dyDescent="0.25">
      <c r="A17" s="136"/>
      <c r="B17" s="45" t="s">
        <v>51</v>
      </c>
      <c r="C17" s="70">
        <f t="shared" si="6"/>
        <v>-1.6859314172766626</v>
      </c>
      <c r="D17" s="71">
        <f t="shared" si="6"/>
        <v>-1.6859314172766626</v>
      </c>
      <c r="E17" s="71">
        <f t="shared" si="6"/>
        <v>-1.6859314172766626</v>
      </c>
      <c r="F17" s="71">
        <f t="shared" si="6"/>
        <v>-1.6859314172766626</v>
      </c>
      <c r="G17" s="71">
        <f t="shared" si="6"/>
        <v>-1.6859314172766626</v>
      </c>
      <c r="H17" s="71">
        <f t="shared" si="6"/>
        <v>-1.6859314172766626</v>
      </c>
      <c r="I17" s="71">
        <f t="shared" si="6"/>
        <v>-1.6859314172766626</v>
      </c>
      <c r="J17" s="71">
        <f t="shared" si="6"/>
        <v>-1.6859314172766626</v>
      </c>
      <c r="K17" s="71">
        <f t="shared" si="6"/>
        <v>-1.6859314172766626</v>
      </c>
      <c r="L17" s="71">
        <f t="shared" si="6"/>
        <v>-1.6859314172766626</v>
      </c>
      <c r="M17" s="71">
        <f t="shared" si="6"/>
        <v>-1.6859314172766626</v>
      </c>
      <c r="N17" s="71">
        <f t="shared" si="6"/>
        <v>-1.6859314172766626</v>
      </c>
      <c r="O17" s="71">
        <f t="shared" si="6"/>
        <v>-1.6859314172766626</v>
      </c>
      <c r="P17" s="111">
        <v>-1.6859314172766626</v>
      </c>
      <c r="Q17" s="118">
        <v>-2.5463343858235823</v>
      </c>
      <c r="R17" s="102"/>
      <c r="T17" s="41"/>
    </row>
    <row r="18" spans="1:273" ht="15.75" thickBot="1" x14ac:dyDescent="0.3">
      <c r="A18" s="137"/>
      <c r="B18" s="46" t="s">
        <v>52</v>
      </c>
      <c r="C18" s="72">
        <f t="shared" si="6"/>
        <v>-1.4154761381177434</v>
      </c>
      <c r="D18" s="73">
        <f t="shared" si="6"/>
        <v>-1.4154761381177434</v>
      </c>
      <c r="E18" s="73">
        <f t="shared" si="6"/>
        <v>-1.4154761381177434</v>
      </c>
      <c r="F18" s="73">
        <f t="shared" si="6"/>
        <v>-1.4154761381177434</v>
      </c>
      <c r="G18" s="73">
        <f t="shared" si="6"/>
        <v>-1.4154761381177434</v>
      </c>
      <c r="H18" s="73">
        <f t="shared" si="6"/>
        <v>-1.4154761381177434</v>
      </c>
      <c r="I18" s="73">
        <f t="shared" si="6"/>
        <v>-1.4154761381177434</v>
      </c>
      <c r="J18" s="73">
        <f t="shared" si="6"/>
        <v>-1.4154761381177434</v>
      </c>
      <c r="K18" s="73">
        <f t="shared" si="6"/>
        <v>-1.4154761381177434</v>
      </c>
      <c r="L18" s="73">
        <f t="shared" si="6"/>
        <v>-1.4154761381177434</v>
      </c>
      <c r="M18" s="73">
        <f t="shared" si="6"/>
        <v>-1.4154761381177434</v>
      </c>
      <c r="N18" s="73">
        <f t="shared" si="6"/>
        <v>-1.4154761381177434</v>
      </c>
      <c r="O18" s="73">
        <f t="shared" si="6"/>
        <v>-1.4154761381177434</v>
      </c>
      <c r="P18" s="126">
        <v>-1.4154761381177434</v>
      </c>
      <c r="Q18" s="119">
        <v>-0.61939175695497084</v>
      </c>
      <c r="R18" s="102"/>
    </row>
    <row r="19" spans="1:273" ht="15.75" thickBot="1" x14ac:dyDescent="0.3">
      <c r="A19" s="40"/>
      <c r="B19" s="40"/>
      <c r="C19" s="56">
        <v>1.1842312305279734</v>
      </c>
      <c r="D19" s="57">
        <v>1.1111005231556224</v>
      </c>
      <c r="E19" s="57">
        <v>1.0865327888833534</v>
      </c>
      <c r="F19" s="57">
        <v>0.99311329720237895</v>
      </c>
      <c r="G19" s="57">
        <v>0.98802242639833815</v>
      </c>
      <c r="H19" s="57">
        <v>1.0105647978600814</v>
      </c>
      <c r="I19" s="57">
        <v>0.96829768960843321</v>
      </c>
      <c r="J19" s="57">
        <v>0.98689038120907779</v>
      </c>
      <c r="K19" s="57">
        <v>0.94244204416639632</v>
      </c>
      <c r="L19" s="57">
        <v>0.917696600950763</v>
      </c>
      <c r="M19" s="57">
        <v>0.92084954969491173</v>
      </c>
      <c r="N19" s="57">
        <v>0.98591041662978174</v>
      </c>
      <c r="O19" s="103">
        <v>1.0075047424080834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0.98019271102466599</v>
      </c>
      <c r="D20" s="104">
        <v>0.97980593962679807</v>
      </c>
      <c r="E20" s="104">
        <v>0.9783748762926755</v>
      </c>
      <c r="F20" s="104">
        <v>0.96326277201497779</v>
      </c>
      <c r="G20" s="104">
        <v>0.96164684062865291</v>
      </c>
      <c r="H20" s="104">
        <v>0.99094149716681956</v>
      </c>
      <c r="I20" s="104">
        <v>0.94879984632235681</v>
      </c>
      <c r="J20" s="104">
        <v>0.93328762199648019</v>
      </c>
      <c r="K20" s="104">
        <v>0.92229430090232634</v>
      </c>
      <c r="L20" s="104">
        <v>0.93484097806671895</v>
      </c>
      <c r="M20" s="104">
        <v>0.9474135220948442</v>
      </c>
      <c r="N20" s="104">
        <v>0.97946618366179838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-9.6770588768286322E-4</v>
      </c>
      <c r="D21" s="104">
        <v>0</v>
      </c>
      <c r="E21" s="104">
        <v>0</v>
      </c>
      <c r="F21" s="104">
        <v>1.9910959475709532E-4</v>
      </c>
      <c r="G21" s="104">
        <v>2.3027187174399783E-4</v>
      </c>
      <c r="H21" s="104">
        <v>1.3398129683510224E-4</v>
      </c>
      <c r="I21" s="104">
        <v>2.9488511727903066E-4</v>
      </c>
      <c r="J21" s="104">
        <v>3.5407188136929511E-4</v>
      </c>
      <c r="K21" s="104">
        <v>4.64320137398241E-4</v>
      </c>
      <c r="L21" s="104">
        <v>3.4429298051312068E-4</v>
      </c>
      <c r="M21" s="104">
        <v>3.3255799511047827E-4</v>
      </c>
      <c r="N21" s="104">
        <v>1.3153956184947733E-4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0</v>
      </c>
      <c r="D22" s="15">
        <f t="shared" ref="D22:O23" si="7">D5/(D3*$P22 + D5)</f>
        <v>1.5024834092320865E-2</v>
      </c>
      <c r="E22" s="15">
        <f t="shared" si="7"/>
        <v>3.2928810847837657E-2</v>
      </c>
      <c r="F22" s="15">
        <f t="shared" si="7"/>
        <v>4.9982202935275201E-2</v>
      </c>
      <c r="G22" s="15">
        <f t="shared" si="7"/>
        <v>6.2795260848552206E-2</v>
      </c>
      <c r="H22" s="15">
        <f t="shared" si="7"/>
        <v>6.8953041145621868E-2</v>
      </c>
      <c r="I22" s="15">
        <f t="shared" si="7"/>
        <v>8.604546893074104E-2</v>
      </c>
      <c r="J22" s="15">
        <f t="shared" si="7"/>
        <v>9.5112654228927992E-2</v>
      </c>
      <c r="K22" s="15">
        <f t="shared" si="7"/>
        <v>0.10213661639561653</v>
      </c>
      <c r="L22" s="15">
        <f t="shared" si="7"/>
        <v>0.11515494355101172</v>
      </c>
      <c r="M22" s="15">
        <f t="shared" si="7"/>
        <v>0.12513814946306295</v>
      </c>
      <c r="N22" s="15">
        <f t="shared" si="7"/>
        <v>0.13733306351571947</v>
      </c>
      <c r="O22" s="16">
        <f t="shared" si="7"/>
        <v>0.14135642272768736</v>
      </c>
      <c r="P22" s="14">
        <f>(1 - P$1) / P$1 * (P5/P3)</f>
        <v>1.2954795638257635</v>
      </c>
      <c r="Q22" s="120">
        <f>(1 - Q$1) / Q$1 * (Q5/Q3)</f>
        <v>0.91901754117563739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0</v>
      </c>
      <c r="D23" s="58">
        <f t="shared" si="7"/>
        <v>3.8037660216555945E-3</v>
      </c>
      <c r="E23" s="58">
        <f t="shared" si="7"/>
        <v>2.9760502705765725E-2</v>
      </c>
      <c r="F23" s="58">
        <f t="shared" si="7"/>
        <v>3.5861409692803145E-2</v>
      </c>
      <c r="G23" s="58">
        <f t="shared" si="7"/>
        <v>4.7753161646090392E-2</v>
      </c>
      <c r="H23" s="58">
        <f t="shared" si="7"/>
        <v>7.5225751138304042E-2</v>
      </c>
      <c r="I23" s="58">
        <f t="shared" si="7"/>
        <v>7.4903568038823892E-2</v>
      </c>
      <c r="J23" s="58">
        <f t="shared" si="7"/>
        <v>8.3397854824246165E-2</v>
      </c>
      <c r="K23" s="58">
        <f t="shared" si="7"/>
        <v>9.2075926561879892E-2</v>
      </c>
      <c r="L23" s="58">
        <f t="shared" si="7"/>
        <v>0.10333102173492713</v>
      </c>
      <c r="M23" s="58">
        <f t="shared" si="7"/>
        <v>0.11282295469298637</v>
      </c>
      <c r="N23" s="58">
        <f t="shared" si="7"/>
        <v>0.12756197097841032</v>
      </c>
      <c r="O23" s="59">
        <f t="shared" si="7"/>
        <v>0.13094647913402957</v>
      </c>
      <c r="P23" s="112">
        <f>(1 - P$1) / P$1 * (P6/P4)</f>
        <v>1.2002234928706395</v>
      </c>
      <c r="Q23" s="58">
        <f>(1 - Q$1) / Q$1 * (Q6/Q4)</f>
        <v>0.84331193629770496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54.444000000000003</v>
      </c>
      <c r="D28" s="37">
        <v>55.279000000000003</v>
      </c>
      <c r="E28" s="37">
        <v>57.442999999999998</v>
      </c>
      <c r="F28" s="37">
        <v>52.671999999999997</v>
      </c>
      <c r="G28" s="37">
        <v>56</v>
      </c>
      <c r="H28" s="37">
        <v>60.75</v>
      </c>
      <c r="I28" s="37">
        <v>57.683</v>
      </c>
      <c r="J28" s="37">
        <v>56.9</v>
      </c>
      <c r="K28" s="37">
        <v>57.372999999999998</v>
      </c>
      <c r="L28" s="37">
        <v>54.524999999999999</v>
      </c>
      <c r="M28" s="37">
        <v>52.831000000000003</v>
      </c>
      <c r="N28" s="37">
        <v>57.866999999999997</v>
      </c>
      <c r="O28" s="37">
        <v>63.966999999999999</v>
      </c>
      <c r="P28" s="37">
        <v>59.466999999999999</v>
      </c>
      <c r="Q28" s="37">
        <v>56.466999999999999</v>
      </c>
      <c r="S28" s="4">
        <f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54.656967243644011</v>
      </c>
      <c r="T28" s="4">
        <f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54.234166190237687</v>
      </c>
      <c r="U28" s="4">
        <f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55.75720021122175</v>
      </c>
      <c r="V28" s="4" t="e">
        <f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>
        <f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60.634370200129226</v>
      </c>
      <c r="Y28" s="4" t="e">
        <f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8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8"/>
        <v>#N/A</v>
      </c>
      <c r="AI28" s="4">
        <f>IF(OR($B28 &lt; C$231, $B28 &gt; C$234), 0, C28-S28)</f>
        <v>-0.21296724364400887</v>
      </c>
      <c r="AJ28" s="4">
        <f>IF(OR($B28 &lt; D$231, $B28 &gt; D$234), 0, D28-T28)</f>
        <v>1.0448338097623164</v>
      </c>
      <c r="AK28" s="4">
        <f>IF(OR($B28 &lt; E$231, $B28 &gt; E$234), 0, E28-U28)</f>
        <v>1.6857997887782474</v>
      </c>
      <c r="AL28" s="4">
        <f>IF(OR($B28 &lt; F$231, $B28 &gt; F$234), 0, F28-V28)</f>
        <v>0</v>
      </c>
      <c r="AM28" s="4">
        <f>IF(OR($B28 &lt; G$231, $B28 &gt; G$234), 0, G28-W28)</f>
        <v>0</v>
      </c>
      <c r="AN28" s="4">
        <f>IF(OR($B28 &lt; H$231, $B28 &gt; H$234), 0, H28-X28)</f>
        <v>0.11562979987077426</v>
      </c>
      <c r="AO28" s="4">
        <f>IF(OR($B28 &lt; I$231, $B28 &gt; I$234), 0, I28-Y28)</f>
        <v>0</v>
      </c>
      <c r="AP28" s="4">
        <f>IF(OR($B28 &lt; J$231, $B28 &gt; J$234), 0, J28-Z28)</f>
        <v>0</v>
      </c>
      <c r="AQ28" s="4">
        <f>IF(OR($B28 &lt; K$231, $B28 &gt; K$234), 0, K28-AA28)</f>
        <v>0</v>
      </c>
      <c r="AR28" s="4">
        <f>IF(OR($B28 &lt; L$231, $B28 &gt; L$234), 0, L28-AB28)</f>
        <v>0</v>
      </c>
      <c r="AS28" s="4">
        <f>IF(OR($B28 &lt; M$231, $B28 &gt; M$234), 0, M28-AC28)</f>
        <v>0</v>
      </c>
      <c r="AT28" s="4">
        <f>IF(OR($B28 &lt; N$231, $B28 &gt; N$234), 0, N28-AD28)</f>
        <v>0</v>
      </c>
      <c r="AU28" s="4">
        <f>IF(OR($B28 &lt; O$231, $B28 &gt; O$234), 0, O28-AE28)</f>
        <v>0</v>
      </c>
      <c r="AV28" s="4">
        <f t="shared" ref="AV28:AW43" si="9">IF(OR($B28 &lt; P$231, $B28 &gt; P$234), 0, P28-AF28)</f>
        <v>0</v>
      </c>
      <c r="AW28" s="4">
        <f t="shared" si="9"/>
        <v>0</v>
      </c>
      <c r="AY28" s="2">
        <f>IF(OR($B28 &lt; C$231, $B28 &gt; C$234), #N/A, ((1-FG28)*DK28) + (FG28 - FW28)*EA28 + (FW28*EQ28))</f>
        <v>54.656967235774736</v>
      </c>
      <c r="AZ28" s="2">
        <f t="shared" ref="AZ28:BM43" si="10">IF(OR($B28 &lt; D$231, $B28 &gt; D$234), #N/A, ((1-FH28)*DL28) + (FH28 - FX28)*EB28 + (FX28*ER28))</f>
        <v>54.234166189784112</v>
      </c>
      <c r="BA28" s="2">
        <f t="shared" si="10"/>
        <v>55.75720021106055</v>
      </c>
      <c r="BB28" s="2" t="e">
        <f t="shared" si="10"/>
        <v>#N/A</v>
      </c>
      <c r="BC28" s="2" t="e">
        <f t="shared" si="10"/>
        <v>#N/A</v>
      </c>
      <c r="BD28" s="2">
        <f t="shared" si="10"/>
        <v>60.63437020012627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 t="e">
        <f t="shared" si="10"/>
        <v>#N/A</v>
      </c>
      <c r="BL28" s="2" t="e">
        <f t="shared" si="10"/>
        <v>#N/A</v>
      </c>
      <c r="BM28" s="2" t="e">
        <f t="shared" si="10"/>
        <v>#N/A</v>
      </c>
      <c r="BO28" s="2">
        <f>IF(AND(IY28 &lt; $CC$23, $B28 &lt; C$7, $B28 &gt; C$231), C28, "")</f>
        <v>54.444000000000003</v>
      </c>
      <c r="BP28" s="2">
        <f t="shared" ref="BP28:CC43" si="11">IF(AND(IZ28 &lt; $CC$23, $B28 &lt; D$7, $B28 &gt; D$231), D28, "")</f>
        <v>55.279000000000003</v>
      </c>
      <c r="BQ28" s="2">
        <f t="shared" si="11"/>
        <v>57.442999999999998</v>
      </c>
      <c r="BR28" s="2" t="str">
        <f t="shared" si="11"/>
        <v/>
      </c>
      <c r="BS28" s="2" t="str">
        <f t="shared" si="11"/>
        <v/>
      </c>
      <c r="BT28" s="2">
        <f t="shared" si="11"/>
        <v>60.75</v>
      </c>
      <c r="BU28" s="2" t="str">
        <f t="shared" si="11"/>
        <v/>
      </c>
      <c r="BV28" s="2" t="str">
        <f t="shared" si="11"/>
        <v/>
      </c>
      <c r="BW28" s="2" t="str">
        <f t="shared" si="11"/>
        <v/>
      </c>
      <c r="BX28" s="2" t="str">
        <f t="shared" si="11"/>
        <v/>
      </c>
      <c r="BY28" s="2" t="str">
        <f t="shared" si="11"/>
        <v/>
      </c>
      <c r="BZ28" s="2" t="str">
        <f t="shared" si="11"/>
        <v/>
      </c>
      <c r="CA28" s="2" t="str">
        <f t="shared" si="11"/>
        <v/>
      </c>
      <c r="CB28" s="2" t="str">
        <f t="shared" si="11"/>
        <v/>
      </c>
      <c r="CC28" s="2" t="str">
        <f t="shared" si="11"/>
        <v/>
      </c>
      <c r="CE28" s="2" t="str">
        <f>IF(AND(IY28 &lt; $CS$23, $B28 &gt; C$232, $B28 &lt; C$233), C28, "")</f>
        <v/>
      </c>
      <c r="CF28" s="2" t="str">
        <f t="shared" ref="CF28:CS43" si="12">IF(AND(IZ28 &lt; $CS$23, $B28 &gt; D$232, $B28 &lt; D$233), D28, "")</f>
        <v/>
      </c>
      <c r="CG28" s="2" t="str">
        <f t="shared" si="12"/>
        <v/>
      </c>
      <c r="CH28" s="2" t="str">
        <f t="shared" si="12"/>
        <v/>
      </c>
      <c r="CI28" s="2" t="str">
        <f t="shared" si="12"/>
        <v/>
      </c>
      <c r="CJ28" s="2" t="str">
        <f t="shared" si="12"/>
        <v/>
      </c>
      <c r="CK28" s="2" t="str">
        <f t="shared" si="12"/>
        <v/>
      </c>
      <c r="CL28" s="2" t="str">
        <f t="shared" si="12"/>
        <v/>
      </c>
      <c r="CM28" s="2" t="str">
        <f t="shared" si="12"/>
        <v/>
      </c>
      <c r="CN28" s="2" t="str">
        <f t="shared" si="12"/>
        <v/>
      </c>
      <c r="CO28" s="2" t="str">
        <f t="shared" si="12"/>
        <v/>
      </c>
      <c r="CP28" s="2" t="str">
        <f t="shared" si="12"/>
        <v/>
      </c>
      <c r="CQ28" s="2" t="str">
        <f t="shared" si="12"/>
        <v/>
      </c>
      <c r="CR28" s="2" t="str">
        <f t="shared" si="12"/>
        <v/>
      </c>
      <c r="CS28" s="2" t="str">
        <f t="shared" si="12"/>
        <v/>
      </c>
      <c r="CU28" s="2" t="str">
        <f>IF(AND(IY28 &lt; $DI$23, $B28 &gt; C$7, $B28 &lt; C$234), C28, "")</f>
        <v/>
      </c>
      <c r="CV28" s="2" t="str">
        <f t="shared" ref="CV28:DI43" si="13">IF(AND(IZ28 &lt; $DI$23, $B28 &gt; D$7, $B28 &lt; D$234), D28, "")</f>
        <v/>
      </c>
      <c r="CW28" s="2" t="str">
        <f t="shared" si="13"/>
        <v/>
      </c>
      <c r="CX28" s="2" t="str">
        <f t="shared" si="13"/>
        <v/>
      </c>
      <c r="CY28" s="2" t="str">
        <f t="shared" si="13"/>
        <v/>
      </c>
      <c r="CZ28" s="2" t="str">
        <f t="shared" si="13"/>
        <v/>
      </c>
      <c r="DA28" s="2" t="str">
        <f t="shared" si="13"/>
        <v/>
      </c>
      <c r="DB28" s="2" t="str">
        <f t="shared" si="13"/>
        <v/>
      </c>
      <c r="DC28" s="2" t="str">
        <f t="shared" si="13"/>
        <v/>
      </c>
      <c r="DD28" s="2" t="str">
        <f t="shared" si="13"/>
        <v/>
      </c>
      <c r="DE28" s="2" t="str">
        <f t="shared" si="13"/>
        <v/>
      </c>
      <c r="DF28" s="2" t="str">
        <f t="shared" si="13"/>
        <v/>
      </c>
      <c r="DG28" s="2" t="str">
        <f t="shared" si="13"/>
        <v/>
      </c>
      <c r="DH28" s="2" t="str">
        <f t="shared" si="13"/>
        <v/>
      </c>
      <c r="DI28" s="2" t="str">
        <f t="shared" si="13"/>
        <v/>
      </c>
      <c r="DK28" s="2">
        <f t="shared" ref="DK28:DY91" si="14">BO$229*$B28+BO$230</f>
        <v>54.656987903225804</v>
      </c>
      <c r="DL28" s="2">
        <f t="shared" si="14"/>
        <v>54.234187500000012</v>
      </c>
      <c r="DM28" s="2">
        <f t="shared" si="14"/>
        <v>55.757198863636361</v>
      </c>
      <c r="DN28" s="2">
        <f t="shared" si="14"/>
        <v>52.813961693548379</v>
      </c>
      <c r="DO28" s="2">
        <f t="shared" si="14"/>
        <v>53.486510997067441</v>
      </c>
      <c r="DP28" s="2">
        <f t="shared" si="14"/>
        <v>60.634307563025224</v>
      </c>
      <c r="DQ28" s="2">
        <f t="shared" si="14"/>
        <v>56.395542155425204</v>
      </c>
      <c r="DR28" s="2">
        <f t="shared" si="14"/>
        <v>55.33444696969697</v>
      </c>
      <c r="DS28" s="2">
        <f t="shared" si="14"/>
        <v>54.180812903225807</v>
      </c>
      <c r="DT28" s="2">
        <f t="shared" si="14"/>
        <v>51.883836290322584</v>
      </c>
      <c r="DU28" s="2">
        <f t="shared" si="14"/>
        <v>51.293901075268813</v>
      </c>
      <c r="DV28" s="2">
        <f t="shared" si="14"/>
        <v>55.060363636363633</v>
      </c>
      <c r="DW28" s="2">
        <f t="shared" si="14"/>
        <v>63.262492424242424</v>
      </c>
      <c r="DX28" s="2">
        <f t="shared" si="14"/>
        <v>58.581687499999994</v>
      </c>
      <c r="DY28" s="2">
        <f t="shared" si="14"/>
        <v>55.865041379310348</v>
      </c>
      <c r="EA28" s="2">
        <f t="shared" ref="EA28:EO84" si="15">CE$229*$B28+CE$230</f>
        <v>48.126366307541637</v>
      </c>
      <c r="EB28" s="2">
        <f t="shared" si="15"/>
        <v>48.170071360457733</v>
      </c>
      <c r="EC28" s="2">
        <f t="shared" si="15"/>
        <v>56.125682297154881</v>
      </c>
      <c r="ED28" s="2">
        <f t="shared" si="15"/>
        <v>51.78247557701097</v>
      </c>
      <c r="EE28" s="2">
        <f t="shared" si="15"/>
        <v>59.044336768093103</v>
      </c>
      <c r="EF28" s="2">
        <f t="shared" si="15"/>
        <v>76.339423428935632</v>
      </c>
      <c r="EG28" s="2">
        <f t="shared" si="15"/>
        <v>72.257260140539302</v>
      </c>
      <c r="EH28" s="2">
        <f t="shared" si="15"/>
        <v>64.308461890047639</v>
      </c>
      <c r="EI28" s="2">
        <f t="shared" si="15"/>
        <v>56.116107013524498</v>
      </c>
      <c r="EJ28" s="2">
        <f t="shared" si="15"/>
        <v>56.486707768849868</v>
      </c>
      <c r="EK28" s="2">
        <f t="shared" si="15"/>
        <v>51.732240727704692</v>
      </c>
      <c r="EL28" s="2">
        <f t="shared" si="15"/>
        <v>59.665924410452519</v>
      </c>
      <c r="EM28" s="2">
        <f t="shared" si="15"/>
        <v>68.543004323756421</v>
      </c>
      <c r="EN28" s="2">
        <f t="shared" si="15"/>
        <v>65.635862790417718</v>
      </c>
      <c r="EO28" s="2">
        <f t="shared" si="15"/>
        <v>60.473946121715223</v>
      </c>
      <c r="EQ28" s="2">
        <f t="shared" ref="EQ28:FE91" si="16">CU$229*$B28+CU$230</f>
        <v>43.70759167639207</v>
      </c>
      <c r="ER28" s="2">
        <f t="shared" si="16"/>
        <v>48.560500942064202</v>
      </c>
      <c r="ES28" s="2">
        <f t="shared" si="16"/>
        <v>55.95789347607186</v>
      </c>
      <c r="ET28" s="2">
        <f t="shared" si="16"/>
        <v>51.991242354426831</v>
      </c>
      <c r="EU28" s="2">
        <f t="shared" si="16"/>
        <v>60.188436831798306</v>
      </c>
      <c r="EV28" s="2">
        <f t="shared" si="16"/>
        <v>67.873784585572821</v>
      </c>
      <c r="EW28" s="2">
        <f t="shared" si="16"/>
        <v>67.900463271550535</v>
      </c>
      <c r="EX28" s="2">
        <f t="shared" si="16"/>
        <v>61.137534577884239</v>
      </c>
      <c r="EY28" s="2">
        <f t="shared" si="16"/>
        <v>53.07339110641675</v>
      </c>
      <c r="EZ28" s="2">
        <f t="shared" si="16"/>
        <v>53.323330947963896</v>
      </c>
      <c r="FA28" s="2">
        <f t="shared" si="16"/>
        <v>49.737350273483614</v>
      </c>
      <c r="FB28" s="2">
        <f t="shared" si="16"/>
        <v>57.011555322735148</v>
      </c>
      <c r="FC28" s="2">
        <f t="shared" si="16"/>
        <v>67.807761231385939</v>
      </c>
      <c r="FD28" s="2">
        <f t="shared" si="16"/>
        <v>61.068002212198053</v>
      </c>
      <c r="FE28" s="2">
        <f t="shared" si="16"/>
        <v>60.140114628820967</v>
      </c>
      <c r="FG28" s="2">
        <f t="shared" ref="FG28:FU91" si="17">POWER(10,($B28-C$232)/C$230)/(1+POWER(10,($B28-C$232)/C$230))</f>
        <v>3.1646989109546095E-6</v>
      </c>
      <c r="FH28" s="2">
        <f t="shared" si="17"/>
        <v>3.5141503591825997E-6</v>
      </c>
      <c r="FI28" s="2">
        <f t="shared" si="17"/>
        <v>3.6566750992644391E-6</v>
      </c>
      <c r="FJ28" s="2">
        <f t="shared" si="17"/>
        <v>4.8215228986870354E-6</v>
      </c>
      <c r="FK28" s="2">
        <f t="shared" si="17"/>
        <v>4.0716958122214974E-6</v>
      </c>
      <c r="FL28" s="2">
        <f t="shared" si="17"/>
        <v>3.9883246796273819E-6</v>
      </c>
      <c r="FM28" s="2">
        <f t="shared" si="17"/>
        <v>4.5407546921075225E-6</v>
      </c>
      <c r="FN28" s="2">
        <f t="shared" si="17"/>
        <v>4.1945291769740449E-6</v>
      </c>
      <c r="FO28" s="2">
        <f t="shared" si="17"/>
        <v>4.7662361300376487E-6</v>
      </c>
      <c r="FP28" s="2">
        <f t="shared" si="17"/>
        <v>4.9282315822108503E-6</v>
      </c>
      <c r="FQ28" s="2">
        <f t="shared" si="17"/>
        <v>4.2536929763596938E-6</v>
      </c>
      <c r="FR28" s="2">
        <f t="shared" si="17"/>
        <v>3.422040792657501E-6</v>
      </c>
      <c r="FS28" s="2">
        <f t="shared" si="17"/>
        <v>1.0802849493043169E-5</v>
      </c>
      <c r="FT28" s="2">
        <f t="shared" si="17"/>
        <v>2.8871731304309215E-5</v>
      </c>
      <c r="FU28" s="2">
        <f t="shared" si="17"/>
        <v>6.9385745171870553E-5</v>
      </c>
      <c r="FW28" s="2">
        <f>POWER(10,($B28-C$233)/C$230)/(1+POWER(10,($B28-C$233)/C$230))</f>
        <v>4.6490921554080545E-15</v>
      </c>
      <c r="FX28" s="2">
        <f t="shared" ref="FX28:GK43" si="18">POWER(10,($B28-D$233)/D$230)/(1+POWER(10,($B28-D$233)/D$230))</f>
        <v>2.4381487978289472E-14</v>
      </c>
      <c r="FY28" s="2">
        <f t="shared" si="18"/>
        <v>2.6076100569443469E-14</v>
      </c>
      <c r="FZ28" s="2">
        <f t="shared" si="18"/>
        <v>3.3428782693425927E-14</v>
      </c>
      <c r="GA28" s="2">
        <f t="shared" si="18"/>
        <v>2.7705111361631824E-14</v>
      </c>
      <c r="GB28" s="2">
        <f t="shared" si="18"/>
        <v>1.8047057745076161E-14</v>
      </c>
      <c r="GC28" s="2">
        <f t="shared" si="18"/>
        <v>3.5652290176656573E-14</v>
      </c>
      <c r="GD28" s="2">
        <f t="shared" si="18"/>
        <v>4.0343429107973793E-14</v>
      </c>
      <c r="GE28" s="2">
        <f t="shared" si="18"/>
        <v>4.746379253413402E-14</v>
      </c>
      <c r="GF28" s="2">
        <f t="shared" si="18"/>
        <v>4.6733337634665425E-14</v>
      </c>
      <c r="GG28" s="2">
        <f t="shared" si="18"/>
        <v>3.2295928176918094E-14</v>
      </c>
      <c r="GH28" s="2">
        <f t="shared" si="18"/>
        <v>1.9370812953584275E-14</v>
      </c>
      <c r="GI28" s="2">
        <f t="shared" si="18"/>
        <v>2.9081678583750599E-13</v>
      </c>
      <c r="GJ28" s="2">
        <f t="shared" si="18"/>
        <v>2.4813183856678879E-12</v>
      </c>
      <c r="GK28" s="2">
        <f t="shared" si="18"/>
        <v>1.8093480448015927E-11</v>
      </c>
      <c r="GM28" s="107">
        <f xml:space="preserve"> _xlfn.NORM.DIST($B28, C$7, ABS(C$11), TRUE) * _xlfn.NORM.DIST(($B28 - C$7)*C$15, 0, ABS(C$11), TRUE) * 2</f>
        <v>3.7109363780776728E-12</v>
      </c>
      <c r="GN28" s="107">
        <f t="shared" ref="GN28:HA43" si="19" xml:space="preserve"> _xlfn.NORM.DIST($B28, D$7, ABS(D$11), TRUE) * _xlfn.NORM.DIST(($B28 - D$7)*D$15, 0, ABS(D$11), TRUE) * 2</f>
        <v>2.0758668696949087E-13</v>
      </c>
      <c r="GO28" s="107">
        <f t="shared" si="19"/>
        <v>7.0952817167705197E-14</v>
      </c>
      <c r="GP28" s="107">
        <f t="shared" si="19"/>
        <v>1.1529450201065959E-15</v>
      </c>
      <c r="GQ28" s="107">
        <f t="shared" si="19"/>
        <v>3.3007543582141543E-16</v>
      </c>
      <c r="GR28" s="107">
        <f t="shared" si="19"/>
        <v>1.3165579505385546E-15</v>
      </c>
      <c r="GS28" s="107">
        <f t="shared" si="19"/>
        <v>1.5203473214605311E-16</v>
      </c>
      <c r="GT28" s="107">
        <f t="shared" si="19"/>
        <v>3.5916356909432462E-16</v>
      </c>
      <c r="GU28" s="107">
        <f t="shared" si="19"/>
        <v>2.9644863147218137E-17</v>
      </c>
      <c r="GV28" s="107">
        <f t="shared" si="19"/>
        <v>5.0565387006596493E-18</v>
      </c>
      <c r="GW28" s="107">
        <f t="shared" si="19"/>
        <v>2.6309421195515188E-18</v>
      </c>
      <c r="GX28" s="107">
        <f t="shared" si="19"/>
        <v>1.0965642889205396E-16</v>
      </c>
      <c r="GY28" s="107">
        <f t="shared" si="19"/>
        <v>4.9715183739308456E-16</v>
      </c>
      <c r="GZ28" s="107">
        <f t="shared" si="19"/>
        <v>3.6511514154066595E-16</v>
      </c>
      <c r="HA28" s="107">
        <f t="shared" si="19"/>
        <v>5.4731748221754061E-20</v>
      </c>
      <c r="HC28" s="107">
        <f xml:space="preserve"> _xlfn.NORM.DIST($B28, C$8, ABS(C$12), TRUE) * _xlfn.NORM.DIST(($B28 - C$8)*C$16, 0, ABS(C$12), TRUE) * 2</f>
        <v>2.0576640575895016E-26</v>
      </c>
      <c r="HD28" s="107">
        <f t="shared" ref="HD28:HQ43" si="20" xml:space="preserve"> _xlfn.NORM.DIST($B28, D$8, ABS(D$12), TRUE) * _xlfn.NORM.DIST(($B28 - D$8)*D$16, 0, ABS(D$12), TRUE) * 2</f>
        <v>3.9483421729188142E-29</v>
      </c>
      <c r="HE28" s="107">
        <f t="shared" si="20"/>
        <v>3.1294289053051222E-30</v>
      </c>
      <c r="HF28" s="107">
        <f t="shared" si="20"/>
        <v>1.4707872963987546E-34</v>
      </c>
      <c r="HG28" s="107">
        <f t="shared" si="20"/>
        <v>1.5063919137673666E-35</v>
      </c>
      <c r="HH28" s="107">
        <f t="shared" si="20"/>
        <v>1.2418133471946853E-34</v>
      </c>
      <c r="HI28" s="107">
        <f t="shared" si="20"/>
        <v>2.888448795013421E-36</v>
      </c>
      <c r="HJ28" s="107">
        <f t="shared" si="20"/>
        <v>5.0937334213452618E-35</v>
      </c>
      <c r="HK28" s="107">
        <f t="shared" si="20"/>
        <v>1.6618082423086476E-37</v>
      </c>
      <c r="HL28" s="107">
        <f t="shared" si="20"/>
        <v>1.5803197241744141E-39</v>
      </c>
      <c r="HM28" s="107">
        <f t="shared" si="20"/>
        <v>3.358086952837607E-40</v>
      </c>
      <c r="HN28" s="107">
        <f t="shared" si="20"/>
        <v>1.0741344314812559E-36</v>
      </c>
      <c r="HO28" s="107">
        <f t="shared" si="20"/>
        <v>1.611508896430377E-35</v>
      </c>
      <c r="HP28" s="107">
        <f t="shared" si="20"/>
        <v>4.3606248358429155E-36</v>
      </c>
      <c r="HQ28" s="107">
        <f t="shared" si="20"/>
        <v>2.8351458218388161E-43</v>
      </c>
      <c r="HS28" s="107">
        <f xml:space="preserve"> _xlfn.NORM.DIST($B28, C$9, ABS(C$13), TRUE) * _xlfn.NORM.DIST(($B28 - C$9)*C$17, 0, ABS(C$13), TRUE) * 2</f>
        <v>2.4919898987251875E-88</v>
      </c>
      <c r="HT28" s="107">
        <f t="shared" ref="HT28:IG43" si="21" xml:space="preserve"> _xlfn.NORM.DIST($B28, D$9, ABS(D$13), TRUE) * _xlfn.NORM.DIST(($B28 - D$9)*D$17, 0, ABS(D$13), TRUE) * 2</f>
        <v>4.7527988370197454E-94</v>
      </c>
      <c r="HU28" s="107">
        <f t="shared" si="21"/>
        <v>8.096411822305093E-98</v>
      </c>
      <c r="HV28" s="107">
        <f t="shared" si="21"/>
        <v>9.7471496314197372E-114</v>
      </c>
      <c r="HW28" s="107">
        <f t="shared" si="21"/>
        <v>1.8894074056899332E-116</v>
      </c>
      <c r="HX28" s="107">
        <f t="shared" si="21"/>
        <v>2.6553585770129167E-114</v>
      </c>
      <c r="HY28" s="107">
        <f t="shared" si="21"/>
        <v>5.3704868166374293E-119</v>
      </c>
      <c r="HZ28" s="107">
        <f t="shared" si="21"/>
        <v>6.4362046359367157E-114</v>
      </c>
      <c r="IA28" s="107">
        <f t="shared" si="21"/>
        <v>7.580859308519523E-123</v>
      </c>
      <c r="IB28" s="107">
        <f t="shared" si="21"/>
        <v>6.9257829143348081E-130</v>
      </c>
      <c r="IC28" s="107">
        <f t="shared" si="21"/>
        <v>3.7984885891955876E-132</v>
      </c>
      <c r="ID28" s="107">
        <f t="shared" si="21"/>
        <v>5.1065325738445717E-120</v>
      </c>
      <c r="IE28" s="107">
        <f t="shared" si="21"/>
        <v>1.7647948050073302E-116</v>
      </c>
      <c r="IF28" s="107">
        <f t="shared" si="21"/>
        <v>1.3192496860877678E-119</v>
      </c>
      <c r="IG28" s="107">
        <f t="shared" si="21"/>
        <v>1.4612772251113089E-71</v>
      </c>
      <c r="II28" s="107">
        <f xml:space="preserve"> _xlfn.NORM.DIST($B28, C$10, ABS(C$14), TRUE) * _xlfn.NORM.DIST(($B28 - C$10)*C$18, 0, ABS(C$14), TRUE) * 2</f>
        <v>4.7385839464763245E-171</v>
      </c>
      <c r="IJ28" s="107">
        <f t="shared" ref="IJ28:IW43" si="22" xml:space="preserve"> _xlfn.NORM.DIST($B28, D$10, ABS(D$14), TRUE) * _xlfn.NORM.DIST(($B28 - D$10)*D$18, 0, ABS(D$14), TRUE) * 2</f>
        <v>3.1109934438967412E-175</v>
      </c>
      <c r="IK28" s="107">
        <f t="shared" si="22"/>
        <v>2.232541698247573E-182</v>
      </c>
      <c r="IL28" s="107">
        <f t="shared" si="22"/>
        <v>1.7713334518647184E-214</v>
      </c>
      <c r="IM28" s="107">
        <f t="shared" si="22"/>
        <v>2.8119222003485593E-219</v>
      </c>
      <c r="IN28" s="107">
        <f t="shared" si="22"/>
        <v>1.9490253131828801E-215</v>
      </c>
      <c r="IO28" s="107">
        <f t="shared" si="22"/>
        <v>1.4119556818838535E-224</v>
      </c>
      <c r="IP28" s="107">
        <f t="shared" si="22"/>
        <v>1.4449215691239329E-214</v>
      </c>
      <c r="IQ28" s="107">
        <f t="shared" si="22"/>
        <v>1.2484728742395893E-232</v>
      </c>
      <c r="IR28" s="107">
        <f t="shared" si="22"/>
        <v>1.7864984800036713E-245</v>
      </c>
      <c r="IS28" s="107">
        <f t="shared" si="22"/>
        <v>1.1524009249565586E-249</v>
      </c>
      <c r="IT28" s="107">
        <f t="shared" si="22"/>
        <v>3.0811258290480488E-225</v>
      </c>
      <c r="IU28" s="107">
        <f t="shared" si="22"/>
        <v>3.4634587806120052E-218</v>
      </c>
      <c r="IV28" s="107">
        <f t="shared" si="22"/>
        <v>8.4136400469529432E-226</v>
      </c>
      <c r="IW28" s="107">
        <f t="shared" si="22"/>
        <v>2.7895615725520258E-291</v>
      </c>
      <c r="IY28" s="107">
        <f>GM28+HC28+HS28+II28</f>
        <v>3.710936378077693E-12</v>
      </c>
      <c r="IZ28" s="107">
        <f t="shared" ref="IZ28:JM43" si="23">GN28+HD28+HT28+IJ28</f>
        <v>2.0758668696949092E-13</v>
      </c>
      <c r="JA28" s="107">
        <f t="shared" si="23"/>
        <v>7.0952817167705197E-14</v>
      </c>
      <c r="JB28" s="107">
        <f t="shared" si="23"/>
        <v>1.1529450201065959E-15</v>
      </c>
      <c r="JC28" s="107">
        <f t="shared" si="23"/>
        <v>3.3007543582141543E-16</v>
      </c>
      <c r="JD28" s="107">
        <f t="shared" si="23"/>
        <v>1.3165579505385546E-15</v>
      </c>
      <c r="JE28" s="107">
        <f t="shared" si="23"/>
        <v>1.5203473214605311E-16</v>
      </c>
      <c r="JF28" s="107">
        <f t="shared" si="23"/>
        <v>3.5916356909432462E-16</v>
      </c>
      <c r="JG28" s="107">
        <f t="shared" si="23"/>
        <v>2.9644863147218137E-17</v>
      </c>
      <c r="JH28" s="107">
        <f t="shared" si="23"/>
        <v>5.0565387006596493E-18</v>
      </c>
      <c r="JI28" s="107">
        <f t="shared" si="23"/>
        <v>2.6309421195515188E-18</v>
      </c>
      <c r="JJ28" s="107">
        <f t="shared" si="23"/>
        <v>1.0965642889205396E-16</v>
      </c>
      <c r="JK28" s="107">
        <f t="shared" si="23"/>
        <v>4.9715183739308456E-16</v>
      </c>
      <c r="JL28" s="107">
        <f t="shared" si="23"/>
        <v>3.6511514154066595E-16</v>
      </c>
      <c r="JM28" s="107">
        <f t="shared" si="23"/>
        <v>5.4731748221754061E-20</v>
      </c>
    </row>
    <row r="29" spans="1:273" x14ac:dyDescent="0.25">
      <c r="B29" s="2">
        <v>1</v>
      </c>
      <c r="C29" s="37">
        <v>55.444000000000003</v>
      </c>
      <c r="D29" s="37">
        <v>55.41</v>
      </c>
      <c r="E29" s="37">
        <v>56.557000000000002</v>
      </c>
      <c r="F29" s="37">
        <v>55.015999999999998</v>
      </c>
      <c r="G29" s="37">
        <v>56.267000000000003</v>
      </c>
      <c r="H29" s="37">
        <v>61.85</v>
      </c>
      <c r="I29" s="37">
        <v>57.8</v>
      </c>
      <c r="J29" s="37">
        <v>57.933</v>
      </c>
      <c r="K29" s="37">
        <v>55.643999999999998</v>
      </c>
      <c r="L29" s="37">
        <v>52.119</v>
      </c>
      <c r="M29" s="37">
        <v>52.491999999999997</v>
      </c>
      <c r="N29" s="37">
        <v>55.433</v>
      </c>
      <c r="O29" s="37">
        <v>65</v>
      </c>
      <c r="P29" s="37">
        <v>59.466999999999999</v>
      </c>
      <c r="Q29" s="37">
        <v>56.433</v>
      </c>
      <c r="S29" s="4">
        <f>AY29 + (C$3 * _xlfn.NORM.DIST($B29, C$7, ABS(C$11), FALSE) * _xlfn.NORM.DIST(($B29 - C$7)*C$15, 0, ABS(C$11), TRUE) * 2)
               + (C$4 * _xlfn.NORM.DIST($B29, C$8, ABS(C$12), FALSE) * _xlfn.NORM.DIST(($B29 - C$8)*C$16, 0, ABS(C$12), TRUE) * 2)
               + (C$5 * _xlfn.NORM.DIST($B29, C$9, ABS(C$13), FALSE) * _xlfn.NORM.DIST(($B29 - C$9)*C$17, 0, ABS(C$13), TRUE) * 2)
               + (C$6 * _xlfn.NORM.DIST($B29, C$10, ABS(C$14), FALSE) * _xlfn.NORM.DIST(($B29 - C$10)*C$18, 0, ABS(C$14), TRUE) * 2)</f>
        <v>54.660672070776251</v>
      </c>
      <c r="T29" s="4">
        <f>AZ29 + (D$3 * _xlfn.NORM.DIST($B29, D$7, ABS(D$11), FALSE) * _xlfn.NORM.DIST(($B29 - D$7)*D$15, 0, ABS(D$11), TRUE) * 2)
               + (D$4 * _xlfn.NORM.DIST($B29, D$8, ABS(D$12), FALSE) * _xlfn.NORM.DIST(($B29 - D$8)*D$16, 0, ABS(D$12), TRUE) * 2)
               + (D$5 * _xlfn.NORM.DIST($B29, D$9, ABS(D$13), FALSE) * _xlfn.NORM.DIST(($B29 - D$9)*D$17, 0, ABS(D$13), TRUE) * 2)
               + (D$6 * _xlfn.NORM.DIST($B29, D$10, ABS(D$14), FALSE) * _xlfn.NORM.DIST(($B29 - D$10)*D$18, 0, ABS(D$14), TRUE) * 2)</f>
        <v>54.341867575973438</v>
      </c>
      <c r="U29" s="4">
        <f>BA29 + (E$3 * _xlfn.NORM.DIST($B29, E$7, ABS(E$11), FALSE) * _xlfn.NORM.DIST(($B29 - E$7)*E$15, 0, ABS(E$11), TRUE) * 2)
               + (E$4 * _xlfn.NORM.DIST($B29, E$8, ABS(E$12), FALSE) * _xlfn.NORM.DIST(($B29 - E$8)*E$16, 0, ABS(E$12), TRUE) * 2)
               + (E$5 * _xlfn.NORM.DIST($B29, E$9, ABS(E$13), FALSE) * _xlfn.NORM.DIST(($B29 - E$9)*E$17, 0, ABS(E$13), TRUE) * 2)
               + (E$6 * _xlfn.NORM.DIST($B29, E$10, ABS(E$14), FALSE) * _xlfn.NORM.DIST(($B29 - E$10)*E$18, 0, ABS(E$14), TRUE) * 2)</f>
        <v>55.865906420974405</v>
      </c>
      <c r="V29" s="4">
        <f>BB29 + (F$3 * _xlfn.NORM.DIST($B29, F$7, ABS(F$11), FALSE) * _xlfn.NORM.DIST(($B29 - F$7)*F$15, 0, ABS(F$11), TRUE) * 2)
               + (F$4 * _xlfn.NORM.DIST($B29, F$8, ABS(F$12), FALSE) * _xlfn.NORM.DIST(($B29 - F$8)*F$16, 0, ABS(F$12), TRUE) * 2)
               + (F$5 * _xlfn.NORM.DIST($B29, F$9, ABS(F$13), FALSE) * _xlfn.NORM.DIST(($B29 - F$9)*F$17, 0, ABS(F$13), TRUE) * 2)
               + (F$6 * _xlfn.NORM.DIST($B29, F$10, ABS(F$14), FALSE) * _xlfn.NORM.DIST(($B29 - F$10)*F$18, 0, ABS(F$14), TRUE) * 2)</f>
        <v>52.932003718254137</v>
      </c>
      <c r="W29" s="4" t="e">
        <f>BC29 + (G$3 * _xlfn.NORM.DIST($B29, G$7, ABS(G$11), FALSE) * _xlfn.NORM.DIST(($B29 - G$7)*G$15, 0, ABS(G$11), TRUE) * 2)
               + (G$4 * _xlfn.NORM.DIST($B29, G$8, ABS(G$12), FALSE) * _xlfn.NORM.DIST(($B29 - G$8)*G$16, 0, ABS(G$12), TRUE) * 2)
               + (G$5 * _xlfn.NORM.DIST($B29, G$9, ABS(G$13), FALSE) * _xlfn.NORM.DIST(($B29 - G$9)*G$17, 0, ABS(G$13), TRUE) * 2)
               + (G$6 * _xlfn.NORM.DIST($B29, G$10, ABS(G$14), FALSE) * _xlfn.NORM.DIST(($B29 - G$10)*G$18, 0, ABS(G$14), TRUE) * 2)</f>
        <v>#N/A</v>
      </c>
      <c r="X29" s="4">
        <f>BD29 + (H$3 * _xlfn.NORM.DIST($B29, H$7, ABS(H$11), FALSE) * _xlfn.NORM.DIST(($B29 - H$7)*H$15, 0, ABS(H$11), TRUE) * 2)
               + (H$4 * _xlfn.NORM.DIST($B29, H$8, ABS(H$12), FALSE) * _xlfn.NORM.DIST(($B29 - H$8)*H$16, 0, ABS(H$12), TRUE) * 2)
               + (H$5 * _xlfn.NORM.DIST($B29, H$9, ABS(H$13), FALSE) * _xlfn.NORM.DIST(($B29 - H$9)*H$17, 0, ABS(H$13), TRUE) * 2)
               + (H$6 * _xlfn.NORM.DIST($B29, H$10, ABS(H$14), FALSE) * _xlfn.NORM.DIST(($B29 - H$10)*H$18, 0, ABS(H$14), TRUE) * 2)</f>
        <v>60.75818386140331</v>
      </c>
      <c r="Y29" s="4" t="e">
        <f>BE29 + (I$3 * _xlfn.NORM.DIST($B29, I$7, ABS(I$11), FALSE) * _xlfn.NORM.DIST(($B29 - I$7)*I$15, 0, ABS(I$11), TRUE) * 2)
               + (I$4 * _xlfn.NORM.DIST($B29, I$8, ABS(I$12), FALSE) * _xlfn.NORM.DIST(($B29 - I$8)*I$16, 0, ABS(I$12), TRUE) * 2)
               + (I$5 * _xlfn.NORM.DIST($B29, I$9, ABS(I$13), FALSE) * _xlfn.NORM.DIST(($B29 - I$9)*I$17, 0, ABS(I$13), TRUE) * 2)
               + (I$6 * _xlfn.NORM.DIST($B29, I$10, ABS(I$14), FALSE) * _xlfn.NORM.DIST(($B29 - I$10)*I$18, 0, ABS(I$14), TRUE) * 2)</f>
        <v>#N/A</v>
      </c>
      <c r="Z29" s="4">
        <f>BF29 + (J$3 * _xlfn.NORM.DIST($B29, J$7, ABS(J$11), FALSE) * _xlfn.NORM.DIST(($B29 - J$7)*J$15, 0, ABS(J$11), TRUE) * 2)
               + (J$4 * _xlfn.NORM.DIST($B29, J$8, ABS(J$12), FALSE) * _xlfn.NORM.DIST(($B29 - J$8)*J$16, 0, ABS(J$12), TRUE) * 2)
               + (J$5 * _xlfn.NORM.DIST($B29, J$9, ABS(J$13), FALSE) * _xlfn.NORM.DIST(($B29 - J$9)*J$17, 0, ABS(J$13), TRUE) * 2)
               + (J$6 * _xlfn.NORM.DIST($B29, J$10, ABS(J$14), FALSE) * _xlfn.NORM.DIST(($B29 - J$10)*J$18, 0, ABS(J$14), TRUE) * 2)</f>
        <v>55.515859947654356</v>
      </c>
      <c r="AA29" s="4" t="e">
        <f>BG29 + (K$3 * _xlfn.NORM.DIST($B29, K$7, ABS(K$11), FALSE) * _xlfn.NORM.DIST(($B29 - K$7)*K$15, 0, ABS(K$11), TRUE) * 2)
               + (K$4 * _xlfn.NORM.DIST($B29, K$8, ABS(K$12), FALSE) * _xlfn.NORM.DIST(($B29 - K$8)*K$16, 0, ABS(K$12), TRUE) * 2)
               + (K$5 * _xlfn.NORM.DIST($B29, K$9, ABS(K$13), FALSE) * _xlfn.NORM.DIST(($B29 - K$9)*K$17, 0, ABS(K$13), TRUE) * 2)
               + (K$6 * _xlfn.NORM.DIST($B29, K$10, ABS(K$14), FALSE) * _xlfn.NORM.DIST(($B29 - K$10)*K$18, 0, ABS(K$14), TRUE) * 2)</f>
        <v>#N/A</v>
      </c>
      <c r="AB29" s="4" t="e">
        <f>BH29 + (L$3 * _xlfn.NORM.DIST($B29, L$7, ABS(L$11), FALSE) * _xlfn.NORM.DIST(($B29 - L$7)*L$15, 0, ABS(L$11), TRUE) * 2)
               + (L$4 * _xlfn.NORM.DIST($B29, L$8, ABS(L$12), FALSE) * _xlfn.NORM.DIST(($B29 - L$8)*L$16, 0, ABS(L$12), TRUE) * 2)
               + (L$5 * _xlfn.NORM.DIST($B29, L$9, ABS(L$13), FALSE) * _xlfn.NORM.DIST(($B29 - L$9)*L$17, 0, ABS(L$13), TRUE) * 2)
               + (L$6 * _xlfn.NORM.DIST($B29, L$10, ABS(L$14), FALSE) * _xlfn.NORM.DIST(($B29 - L$10)*L$18, 0, ABS(L$14), TRUE) * 2)</f>
        <v>#N/A</v>
      </c>
      <c r="AC29" s="4" t="e">
        <f>BI29 + (M$3 * _xlfn.NORM.DIST($B29, M$7, ABS(M$11), FALSE) * _xlfn.NORM.DIST(($B29 - M$7)*M$15, 0, ABS(M$11), TRUE) * 2)
               + (M$4 * _xlfn.NORM.DIST($B29, M$8, ABS(M$12), FALSE) * _xlfn.NORM.DIST(($B29 - M$8)*M$16, 0, ABS(M$12), TRUE) * 2)
               + (M$5 * _xlfn.NORM.DIST($B29, M$9, ABS(M$13), FALSE) * _xlfn.NORM.DIST(($B29 - M$9)*M$17, 0, ABS(M$13), TRUE) * 2)
               + (M$6 * _xlfn.NORM.DIST($B29, M$10, ABS(M$14), FALSE) * _xlfn.NORM.DIST(($B29 - M$10)*M$18, 0, ABS(M$14), TRUE) * 2)</f>
        <v>#N/A</v>
      </c>
      <c r="AD29" s="4" t="e">
        <f>BJ29 + (N$3 * _xlfn.NORM.DIST($B29, N$7, ABS(N$11), FALSE) * _xlfn.NORM.DIST(($B29 - N$7)*N$15, 0, ABS(N$11), TRUE) * 2)
               + (N$4 * _xlfn.NORM.DIST($B29, N$8, ABS(N$12), FALSE) * _xlfn.NORM.DIST(($B29 - N$8)*N$16, 0, ABS(N$12), TRUE) * 2)
               + (N$5 * _xlfn.NORM.DIST($B29, N$9, ABS(N$13), FALSE) * _xlfn.NORM.DIST(($B29 - N$9)*N$17, 0, ABS(N$13), TRUE) * 2)
               + (N$6 * _xlfn.NORM.DIST($B29, N$10, ABS(N$14), FALSE) * _xlfn.NORM.DIST(($B29 - N$10)*N$18, 0, ABS(N$14), TRUE) * 2)</f>
        <v>#N/A</v>
      </c>
      <c r="AE29" s="4">
        <f>BK29 + (O$3 * _xlfn.NORM.DIST($B29, O$7, ABS(O$11), FALSE) * _xlfn.NORM.DIST(($B29 - O$7)*O$15, 0, ABS(O$11), TRUE) * 2)
               + (O$4 * _xlfn.NORM.DIST($B29, O$8, ABS(O$12), FALSE) * _xlfn.NORM.DIST(($B29 - O$8)*O$16, 0, ABS(O$12), TRUE) * 2)
               + (O$5 * _xlfn.NORM.DIST($B29, O$9, ABS(O$13), FALSE) * _xlfn.NORM.DIST(($B29 - O$9)*O$17, 0, ABS(O$13), TRUE) * 2)
               + (O$6 * _xlfn.NORM.DIST($B29, O$10, ABS(O$14), FALSE) * _xlfn.NORM.DIST(($B29 - O$10)*O$18, 0, ABS(O$14), TRUE) * 2)</f>
        <v>63.392244266417258</v>
      </c>
      <c r="AF29" s="4">
        <f t="shared" si="8"/>
        <v>58.587222680332204</v>
      </c>
      <c r="AG29" s="4" t="e">
        <f t="shared" si="8"/>
        <v>#N/A</v>
      </c>
      <c r="AI29" s="4">
        <f>IF(OR($B29 &lt; C$231, $B29 &gt; C$234), 0, C29-S29)</f>
        <v>0.78332792922375205</v>
      </c>
      <c r="AJ29" s="4">
        <f>IF(OR($B29 &lt; D$231, $B29 &gt; D$234), 0, D29-T29)</f>
        <v>1.0681324240265582</v>
      </c>
      <c r="AK29" s="4">
        <f>IF(OR($B29 &lt; E$231, $B29 &gt; E$234), 0, E29-U29)</f>
        <v>0.69109357902559765</v>
      </c>
      <c r="AL29" s="4">
        <f>IF(OR($B29 &lt; F$231, $B29 &gt; F$234), 0, F29-V29)</f>
        <v>2.0839962817458613</v>
      </c>
      <c r="AM29" s="4">
        <f>IF(OR($B29 &lt; G$231, $B29 &gt; G$234), 0, G29-W29)</f>
        <v>0</v>
      </c>
      <c r="AN29" s="4">
        <f>IF(OR($B29 &lt; H$231, $B29 &gt; H$234), 0, H29-X29)</f>
        <v>1.0918161385966911</v>
      </c>
      <c r="AO29" s="4">
        <f>IF(OR($B29 &lt; I$231, $B29 &gt; I$234), 0, I29-Y29)</f>
        <v>0</v>
      </c>
      <c r="AP29" s="4">
        <f>IF(OR($B29 &lt; J$231, $B29 &gt; J$234), 0, J29-Z29)</f>
        <v>2.4171400523456441</v>
      </c>
      <c r="AQ29" s="4">
        <f>IF(OR($B29 &lt; K$231, $B29 &gt; K$234), 0, K29-AA29)</f>
        <v>0</v>
      </c>
      <c r="AR29" s="4">
        <f>IF(OR($B29 &lt; L$231, $B29 &gt; L$234), 0, L29-AB29)</f>
        <v>0</v>
      </c>
      <c r="AS29" s="4">
        <f>IF(OR($B29 &lt; M$231, $B29 &gt; M$234), 0, M29-AC29)</f>
        <v>0</v>
      </c>
      <c r="AT29" s="4">
        <f>IF(OR($B29 &lt; N$231, $B29 &gt; N$234), 0, N29-AD29)</f>
        <v>0</v>
      </c>
      <c r="AU29" s="4">
        <f>IF(OR($B29 &lt; O$231, $B29 &gt; O$234), 0, O29-AE29)</f>
        <v>1.6077557335827422</v>
      </c>
      <c r="AV29" s="4">
        <f t="shared" si="9"/>
        <v>0.87977731966779515</v>
      </c>
      <c r="AW29" s="4">
        <f t="shared" si="9"/>
        <v>0</v>
      </c>
      <c r="AY29" s="2">
        <f t="shared" ref="AY29:BM92" si="24">IF(OR($B29 &lt; C$231, $B29 &gt; C$234), #N/A, ((1-FG29)*DK29) + (FG29 - FW29)*EA29 + (FW29*EQ29))</f>
        <v>54.660672051997913</v>
      </c>
      <c r="AZ29" s="2">
        <f t="shared" si="10"/>
        <v>54.341867574765217</v>
      </c>
      <c r="BA29" s="2">
        <f t="shared" si="10"/>
        <v>55.865906420526784</v>
      </c>
      <c r="BB29" s="2">
        <f t="shared" si="10"/>
        <v>52.932003718245227</v>
      </c>
      <c r="BC29" s="2" t="e">
        <f t="shared" si="10"/>
        <v>#N/A</v>
      </c>
      <c r="BD29" s="2">
        <f t="shared" si="10"/>
        <v>60.758183861393768</v>
      </c>
      <c r="BE29" s="2" t="e">
        <f t="shared" si="10"/>
        <v>#N/A</v>
      </c>
      <c r="BF29" s="2">
        <f t="shared" si="10"/>
        <v>55.515859947651364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>
        <f t="shared" si="10"/>
        <v>63.392244266413428</v>
      </c>
      <c r="BL29" s="2">
        <f t="shared" si="10"/>
        <v>58.587222680329468</v>
      </c>
      <c r="BM29" s="2" t="e">
        <f t="shared" si="10"/>
        <v>#N/A</v>
      </c>
      <c r="BO29" s="2">
        <f t="shared" ref="BO29:CC66" si="25">IF(AND(IY29 &lt; $CC$23, $B29 &lt; C$7, $B29 &gt; C$231), C29, "")</f>
        <v>55.444000000000003</v>
      </c>
      <c r="BP29" s="2">
        <f t="shared" si="11"/>
        <v>55.41</v>
      </c>
      <c r="BQ29" s="2">
        <f t="shared" si="11"/>
        <v>56.557000000000002</v>
      </c>
      <c r="BR29" s="2">
        <f t="shared" si="11"/>
        <v>55.015999999999998</v>
      </c>
      <c r="BS29" s="2" t="str">
        <f t="shared" si="11"/>
        <v/>
      </c>
      <c r="BT29" s="2">
        <f t="shared" si="11"/>
        <v>61.85</v>
      </c>
      <c r="BU29" s="2" t="str">
        <f t="shared" si="11"/>
        <v/>
      </c>
      <c r="BV29" s="2">
        <f t="shared" si="11"/>
        <v>57.933</v>
      </c>
      <c r="BW29" s="2" t="str">
        <f t="shared" si="11"/>
        <v/>
      </c>
      <c r="BX29" s="2" t="str">
        <f t="shared" si="11"/>
        <v/>
      </c>
      <c r="BY29" s="2" t="str">
        <f t="shared" si="11"/>
        <v/>
      </c>
      <c r="BZ29" s="2" t="str">
        <f t="shared" si="11"/>
        <v/>
      </c>
      <c r="CA29" s="2">
        <f t="shared" si="11"/>
        <v>65</v>
      </c>
      <c r="CB29" s="2">
        <f t="shared" si="11"/>
        <v>59.466999999999999</v>
      </c>
      <c r="CC29" s="2" t="str">
        <f t="shared" si="11"/>
        <v/>
      </c>
      <c r="CE29" s="2" t="str">
        <f t="shared" ref="CE29:CS92" si="26">IF(AND(IY29 &lt; $CS$23, $B29 &gt; C$232, $B29 &lt; C$233), C29, "")</f>
        <v/>
      </c>
      <c r="CF29" s="2" t="str">
        <f t="shared" si="12"/>
        <v/>
      </c>
      <c r="CG29" s="2" t="str">
        <f t="shared" si="12"/>
        <v/>
      </c>
      <c r="CH29" s="2" t="str">
        <f t="shared" si="12"/>
        <v/>
      </c>
      <c r="CI29" s="2" t="str">
        <f t="shared" si="12"/>
        <v/>
      </c>
      <c r="CJ29" s="2" t="str">
        <f t="shared" si="12"/>
        <v/>
      </c>
      <c r="CK29" s="2" t="str">
        <f t="shared" si="12"/>
        <v/>
      </c>
      <c r="CL29" s="2" t="str">
        <f t="shared" si="12"/>
        <v/>
      </c>
      <c r="CM29" s="2" t="str">
        <f t="shared" si="12"/>
        <v/>
      </c>
      <c r="CN29" s="2" t="str">
        <f t="shared" si="12"/>
        <v/>
      </c>
      <c r="CO29" s="2" t="str">
        <f t="shared" si="12"/>
        <v/>
      </c>
      <c r="CP29" s="2" t="str">
        <f t="shared" si="12"/>
        <v/>
      </c>
      <c r="CQ29" s="2" t="str">
        <f t="shared" si="12"/>
        <v/>
      </c>
      <c r="CR29" s="2" t="str">
        <f t="shared" si="12"/>
        <v/>
      </c>
      <c r="CS29" s="2" t="str">
        <f t="shared" si="12"/>
        <v/>
      </c>
      <c r="CU29" s="2" t="str">
        <f t="shared" ref="CU29:DI92" si="27">IF(AND(IY29 &lt; $DI$23, $B29 &gt; C$7, $B29 &lt; C$234), C29, "")</f>
        <v/>
      </c>
      <c r="CV29" s="2" t="str">
        <f t="shared" si="13"/>
        <v/>
      </c>
      <c r="CW29" s="2" t="str">
        <f t="shared" si="13"/>
        <v/>
      </c>
      <c r="CX29" s="2" t="str">
        <f t="shared" si="13"/>
        <v/>
      </c>
      <c r="CY29" s="2" t="str">
        <f t="shared" si="13"/>
        <v/>
      </c>
      <c r="CZ29" s="2" t="str">
        <f t="shared" si="13"/>
        <v/>
      </c>
      <c r="DA29" s="2" t="str">
        <f t="shared" si="13"/>
        <v/>
      </c>
      <c r="DB29" s="2" t="str">
        <f t="shared" si="13"/>
        <v/>
      </c>
      <c r="DC29" s="2" t="str">
        <f t="shared" si="13"/>
        <v/>
      </c>
      <c r="DD29" s="2" t="str">
        <f t="shared" si="13"/>
        <v/>
      </c>
      <c r="DE29" s="2" t="str">
        <f t="shared" si="13"/>
        <v/>
      </c>
      <c r="DF29" s="2" t="str">
        <f t="shared" si="13"/>
        <v/>
      </c>
      <c r="DG29" s="2" t="str">
        <f t="shared" si="13"/>
        <v/>
      </c>
      <c r="DH29" s="2" t="str">
        <f t="shared" si="13"/>
        <v/>
      </c>
      <c r="DI29" s="2" t="str">
        <f t="shared" si="13"/>
        <v/>
      </c>
      <c r="DK29" s="2">
        <f t="shared" si="14"/>
        <v>54.660698387096772</v>
      </c>
      <c r="DL29" s="2">
        <f t="shared" si="14"/>
        <v>54.341895161290331</v>
      </c>
      <c r="DM29" s="2">
        <f t="shared" si="14"/>
        <v>55.865905791788855</v>
      </c>
      <c r="DN29" s="2">
        <f t="shared" si="14"/>
        <v>52.932011363636356</v>
      </c>
      <c r="DO29" s="2">
        <f t="shared" si="14"/>
        <v>53.723590725806446</v>
      </c>
      <c r="DP29" s="2">
        <f t="shared" si="14"/>
        <v>60.758107104660063</v>
      </c>
      <c r="DQ29" s="2">
        <f t="shared" si="14"/>
        <v>56.564129032258052</v>
      </c>
      <c r="DR29" s="2">
        <f t="shared" si="14"/>
        <v>55.51581461675579</v>
      </c>
      <c r="DS29" s="2">
        <f t="shared" si="14"/>
        <v>54.250138709677422</v>
      </c>
      <c r="DT29" s="2">
        <f t="shared" si="14"/>
        <v>51.956366129032261</v>
      </c>
      <c r="DU29" s="2">
        <f t="shared" si="14"/>
        <v>51.401959139784942</v>
      </c>
      <c r="DV29" s="2">
        <f t="shared" si="14"/>
        <v>55.153590909090909</v>
      </c>
      <c r="DW29" s="2">
        <f t="shared" si="14"/>
        <v>63.392178253119432</v>
      </c>
      <c r="DX29" s="2">
        <f t="shared" si="14"/>
        <v>58.586983957219246</v>
      </c>
      <c r="DY29" s="2">
        <f t="shared" si="14"/>
        <v>55.845167487684733</v>
      </c>
      <c r="EA29" s="2">
        <f t="shared" si="15"/>
        <v>48.050676297747316</v>
      </c>
      <c r="EB29" s="2">
        <f t="shared" si="15"/>
        <v>48.106312301335038</v>
      </c>
      <c r="EC29" s="2">
        <f t="shared" si="15"/>
        <v>56.002484720758673</v>
      </c>
      <c r="ED29" s="2">
        <f t="shared" si="15"/>
        <v>51.672459609232178</v>
      </c>
      <c r="EE29" s="2">
        <f t="shared" si="15"/>
        <v>58.907625005051116</v>
      </c>
      <c r="EF29" s="2">
        <f t="shared" si="15"/>
        <v>76.045253664754625</v>
      </c>
      <c r="EG29" s="2">
        <f t="shared" si="15"/>
        <v>72.018540162248627</v>
      </c>
      <c r="EH29" s="2">
        <f t="shared" si="15"/>
        <v>64.100246378910782</v>
      </c>
      <c r="EI29" s="2">
        <f t="shared" si="15"/>
        <v>55.927730692483927</v>
      </c>
      <c r="EJ29" s="2">
        <f t="shared" si="15"/>
        <v>56.29307355414371</v>
      </c>
      <c r="EK29" s="2">
        <f t="shared" si="15"/>
        <v>51.573231554401865</v>
      </c>
      <c r="EL29" s="2">
        <f t="shared" si="15"/>
        <v>59.473380178457617</v>
      </c>
      <c r="EM29" s="2">
        <f t="shared" si="15"/>
        <v>68.348792055602701</v>
      </c>
      <c r="EN29" s="2">
        <f t="shared" si="15"/>
        <v>65.41180048152161</v>
      </c>
      <c r="EO29" s="2">
        <f t="shared" si="15"/>
        <v>60.302154867022686</v>
      </c>
      <c r="EQ29" s="2">
        <f t="shared" si="16"/>
        <v>43.675400916860724</v>
      </c>
      <c r="ER29" s="2">
        <f t="shared" si="16"/>
        <v>48.488901687731961</v>
      </c>
      <c r="ES29" s="2">
        <f t="shared" si="16"/>
        <v>55.835551327574322</v>
      </c>
      <c r="ET29" s="2">
        <f t="shared" si="16"/>
        <v>51.878161940121338</v>
      </c>
      <c r="EU29" s="2">
        <f t="shared" si="16"/>
        <v>60.039193942164765</v>
      </c>
      <c r="EV29" s="2">
        <f t="shared" si="16"/>
        <v>67.669498561999035</v>
      </c>
      <c r="EW29" s="2">
        <f t="shared" si="16"/>
        <v>67.708298337196339</v>
      </c>
      <c r="EX29" s="2">
        <f t="shared" si="16"/>
        <v>60.962132180584831</v>
      </c>
      <c r="EY29" s="2">
        <f t="shared" si="16"/>
        <v>52.917481241277983</v>
      </c>
      <c r="EZ29" s="2">
        <f t="shared" si="16"/>
        <v>53.163538883372752</v>
      </c>
      <c r="FA29" s="2">
        <f t="shared" si="16"/>
        <v>49.599403830454776</v>
      </c>
      <c r="FB29" s="2">
        <f t="shared" si="16"/>
        <v>56.847021135727012</v>
      </c>
      <c r="FC29" s="2">
        <f t="shared" si="16"/>
        <v>67.621586836908804</v>
      </c>
      <c r="FD29" s="2">
        <f t="shared" si="16"/>
        <v>60.89186236876742</v>
      </c>
      <c r="FE29" s="2">
        <f t="shared" si="16"/>
        <v>59.971718067685593</v>
      </c>
      <c r="FG29" s="2">
        <f t="shared" si="17"/>
        <v>3.9841166150093838E-6</v>
      </c>
      <c r="FH29" s="2">
        <f t="shared" si="17"/>
        <v>4.4240491625857298E-6</v>
      </c>
      <c r="FI29" s="2">
        <f t="shared" si="17"/>
        <v>4.6034768465389791E-6</v>
      </c>
      <c r="FJ29" s="2">
        <f t="shared" si="17"/>
        <v>6.0699301229139637E-6</v>
      </c>
      <c r="FK29" s="2">
        <f t="shared" si="17"/>
        <v>5.1259559229829713E-6</v>
      </c>
      <c r="FL29" s="2">
        <f t="shared" si="17"/>
        <v>5.0209981045914024E-6</v>
      </c>
      <c r="FM29" s="2">
        <f t="shared" si="17"/>
        <v>5.7164647496742452E-6</v>
      </c>
      <c r="FN29" s="2">
        <f t="shared" si="17"/>
        <v>5.280593636309345E-6</v>
      </c>
      <c r="FO29" s="2">
        <f t="shared" si="17"/>
        <v>6.0003283777127222E-6</v>
      </c>
      <c r="FP29" s="2">
        <f t="shared" si="17"/>
        <v>6.2042680571303496E-6</v>
      </c>
      <c r="FQ29" s="2">
        <f t="shared" si="17"/>
        <v>5.355076283886366E-6</v>
      </c>
      <c r="FR29" s="2">
        <f t="shared" si="17"/>
        <v>4.3080902968750704E-6</v>
      </c>
      <c r="FS29" s="2">
        <f t="shared" si="17"/>
        <v>1.3318224273410039E-5</v>
      </c>
      <c r="FT29" s="2">
        <f t="shared" si="17"/>
        <v>3.4978687406882694E-5</v>
      </c>
      <c r="FU29" s="2">
        <f t="shared" si="17"/>
        <v>8.2829968177319853E-5</v>
      </c>
      <c r="FW29" s="2">
        <f t="shared" ref="FW29:GK92" si="28">POWER(10,($B29-C$233)/C$230)/(1+POWER(10,($B29-C$233)/C$230))</f>
        <v>5.8528602562161042E-15</v>
      </c>
      <c r="FX29" s="2">
        <f t="shared" si="18"/>
        <v>3.0694474793222393E-14</v>
      </c>
      <c r="FY29" s="2">
        <f t="shared" si="18"/>
        <v>3.2827865647372483E-14</v>
      </c>
      <c r="FZ29" s="2">
        <f t="shared" si="18"/>
        <v>4.2084344018098718E-14</v>
      </c>
      <c r="GA29" s="2">
        <f t="shared" si="18"/>
        <v>3.4878668729745574E-14</v>
      </c>
      <c r="GB29" s="2">
        <f t="shared" si="18"/>
        <v>2.2719899603392994E-14</v>
      </c>
      <c r="GC29" s="2">
        <f t="shared" si="18"/>
        <v>4.4883574092052072E-14</v>
      </c>
      <c r="GD29" s="2">
        <f t="shared" si="18"/>
        <v>5.0789368102944131E-14</v>
      </c>
      <c r="GE29" s="2">
        <f t="shared" si="18"/>
        <v>5.9753374561347219E-14</v>
      </c>
      <c r="GF29" s="2">
        <f t="shared" si="18"/>
        <v>5.8833786326236457E-14</v>
      </c>
      <c r="GG29" s="2">
        <f t="shared" si="18"/>
        <v>4.0658164679401074E-14</v>
      </c>
      <c r="GH29" s="2">
        <f t="shared" si="18"/>
        <v>2.438640867437872E-14</v>
      </c>
      <c r="GI29" s="2">
        <f t="shared" si="18"/>
        <v>3.585325261947665E-13</v>
      </c>
      <c r="GJ29" s="2">
        <f t="shared" si="18"/>
        <v>3.0061858540987011E-12</v>
      </c>
      <c r="GK29" s="2">
        <f t="shared" si="18"/>
        <v>2.1599574326082522E-11</v>
      </c>
      <c r="GM29" s="107">
        <f t="shared" ref="GM29:HA92" si="29" xml:space="preserve"> _xlfn.NORM.DIST($B29, C$7, ABS(C$11), TRUE) * _xlfn.NORM.DIST(($B29 - C$7)*C$15, 0, ABS(C$11), TRUE) * 2</f>
        <v>9.0130141264597627E-12</v>
      </c>
      <c r="GN29" s="107">
        <f t="shared" si="19"/>
        <v>5.6293356237593386E-13</v>
      </c>
      <c r="GO29" s="107">
        <f t="shared" si="19"/>
        <v>2.0058562505673102E-13</v>
      </c>
      <c r="GP29" s="107">
        <f t="shared" si="19"/>
        <v>3.8804490700650743E-15</v>
      </c>
      <c r="GQ29" s="107">
        <f t="shared" si="19"/>
        <v>1.1435559264436629E-15</v>
      </c>
      <c r="GR29" s="107">
        <f t="shared" si="19"/>
        <v>4.3297082518831224E-15</v>
      </c>
      <c r="GS29" s="107">
        <f t="shared" si="19"/>
        <v>5.4781997585445597E-16</v>
      </c>
      <c r="GT29" s="107">
        <f t="shared" si="19"/>
        <v>1.2441921166820686E-15</v>
      </c>
      <c r="GU29" s="107">
        <f t="shared" si="19"/>
        <v>1.1399965794741732E-16</v>
      </c>
      <c r="GV29" s="107">
        <f t="shared" si="19"/>
        <v>2.0830379608603165E-17</v>
      </c>
      <c r="GW29" s="107">
        <f t="shared" si="19"/>
        <v>1.0915443827998341E-17</v>
      </c>
      <c r="GX29" s="107">
        <f t="shared" si="19"/>
        <v>3.8851219672311644E-16</v>
      </c>
      <c r="GY29" s="107">
        <f t="shared" si="19"/>
        <v>1.6696953334801933E-15</v>
      </c>
      <c r="GZ29" s="107">
        <f t="shared" si="19"/>
        <v>1.2441921773684484E-15</v>
      </c>
      <c r="HA29" s="107">
        <f t="shared" si="19"/>
        <v>2.5888898437564681E-19</v>
      </c>
      <c r="HC29" s="107">
        <f xml:space="preserve"> _xlfn.NORM.DIST($B29, C$8, ABS(C$12), TRUE) * _xlfn.NORM.DIST(($B29 - C$8)*C$16, 0, ABS(C$12), TRUE) * 2</f>
        <v>9.1834061273693836E-26</v>
      </c>
      <c r="HD29" s="107">
        <f t="shared" si="20"/>
        <v>2.1140934692579977E-28</v>
      </c>
      <c r="HE29" s="107">
        <f t="shared" si="20"/>
        <v>1.7997008775159566E-29</v>
      </c>
      <c r="HF29" s="107">
        <f t="shared" si="20"/>
        <v>1.1443151391766784E-33</v>
      </c>
      <c r="HG29" s="107">
        <f t="shared" si="20"/>
        <v>1.2212334233574365E-34</v>
      </c>
      <c r="HH29" s="107">
        <f t="shared" si="20"/>
        <v>9.348470907434176E-34</v>
      </c>
      <c r="HI29" s="107">
        <f t="shared" si="20"/>
        <v>2.4982272698319713E-35</v>
      </c>
      <c r="HJ29" s="107">
        <f t="shared" si="20"/>
        <v>4.072251185601049E-34</v>
      </c>
      <c r="HK29" s="107">
        <f t="shared" si="20"/>
        <v>1.5852714763721951E-36</v>
      </c>
      <c r="HL29" s="107">
        <f t="shared" si="20"/>
        <v>1.7075942789419166E-38</v>
      </c>
      <c r="HM29" s="107">
        <f t="shared" si="20"/>
        <v>3.6753780526549931E-39</v>
      </c>
      <c r="HN29" s="107">
        <f t="shared" si="20"/>
        <v>9.0587921928376013E-36</v>
      </c>
      <c r="HO29" s="107">
        <f t="shared" si="20"/>
        <v>1.2538651669918732E-34</v>
      </c>
      <c r="HP29" s="107">
        <f t="shared" si="20"/>
        <v>3.5048464443175059E-35</v>
      </c>
      <c r="HQ29" s="107">
        <f t="shared" si="20"/>
        <v>3.5716075242117445E-42</v>
      </c>
      <c r="HS29" s="107">
        <f t="shared" ref="HS29:IG92" si="30" xml:space="preserve"> _xlfn.NORM.DIST($B29, C$9, ABS(C$13), TRUE) * _xlfn.NORM.DIST(($B29 - C$9)*C$17, 0, ABS(C$13), TRUE) * 2</f>
        <v>8.2812220863881996E-87</v>
      </c>
      <c r="HT29" s="107">
        <f t="shared" si="21"/>
        <v>2.2436371596103868E-92</v>
      </c>
      <c r="HU29" s="107">
        <f t="shared" si="21"/>
        <v>4.5147216318209438E-96</v>
      </c>
      <c r="HV29" s="107">
        <f t="shared" si="21"/>
        <v>1.1252246100917838E-111</v>
      </c>
      <c r="HW29" s="107">
        <f t="shared" si="21"/>
        <v>2.3674847980921927E-114</v>
      </c>
      <c r="HX29" s="107">
        <f t="shared" si="21"/>
        <v>2.8585758165139072E-112</v>
      </c>
      <c r="HY29" s="107">
        <f t="shared" si="21"/>
        <v>7.8380338384214075E-117</v>
      </c>
      <c r="HZ29" s="107">
        <f t="shared" si="21"/>
        <v>7.6843846766533213E-112</v>
      </c>
      <c r="IA29" s="107">
        <f t="shared" si="21"/>
        <v>1.3782324328189413E-120</v>
      </c>
      <c r="IB29" s="107">
        <f t="shared" si="21"/>
        <v>1.6881319092630923E-127</v>
      </c>
      <c r="IC29" s="107">
        <f t="shared" si="21"/>
        <v>9.5361913367679446E-130</v>
      </c>
      <c r="ID29" s="107">
        <f t="shared" si="21"/>
        <v>6.9679202677076824E-118</v>
      </c>
      <c r="IE29" s="107">
        <f t="shared" si="21"/>
        <v>2.0162149239308641E-114</v>
      </c>
      <c r="IF29" s="107">
        <f t="shared" si="21"/>
        <v>1.66600563569534E-117</v>
      </c>
      <c r="IG29" s="107">
        <f t="shared" si="21"/>
        <v>2.4329904495152288E-70</v>
      </c>
      <c r="II29" s="107">
        <f t="shared" ref="II29:IW92" si="31" xml:space="preserve"> _xlfn.NORM.DIST($B29, C$10, ABS(C$14), TRUE) * _xlfn.NORM.DIST(($B29 - C$10)*C$18, 0, ABS(C$14), TRUE) * 2</f>
        <v>1.0608564340617101E-168</v>
      </c>
      <c r="IJ29" s="107">
        <f t="shared" si="22"/>
        <v>1.0662048857828446E-172</v>
      </c>
      <c r="IK29" s="107">
        <f t="shared" si="22"/>
        <v>9.8591069414458912E-180</v>
      </c>
      <c r="IL29" s="107">
        <f t="shared" si="22"/>
        <v>2.4465641653325634E-211</v>
      </c>
      <c r="IM29" s="107">
        <f t="shared" si="22"/>
        <v>4.3742652686020791E-216</v>
      </c>
      <c r="IN29" s="107">
        <f t="shared" si="22"/>
        <v>2.4155176218088516E-212</v>
      </c>
      <c r="IO29" s="107">
        <f t="shared" si="22"/>
        <v>2.79294859958809E-221</v>
      </c>
      <c r="IP29" s="107">
        <f t="shared" si="22"/>
        <v>2.091639162216059E-211</v>
      </c>
      <c r="IQ29" s="107">
        <f t="shared" si="22"/>
        <v>3.4960016840233422E-229</v>
      </c>
      <c r="IR29" s="107">
        <f t="shared" si="22"/>
        <v>7.7494371718817912E-242</v>
      </c>
      <c r="IS29" s="107">
        <f t="shared" si="22"/>
        <v>5.2191805366079417E-246</v>
      </c>
      <c r="IT29" s="107">
        <f t="shared" si="22"/>
        <v>5.383894272499839E-222</v>
      </c>
      <c r="IU29" s="107">
        <f t="shared" si="22"/>
        <v>4.592306392148174E-215</v>
      </c>
      <c r="IV29" s="107">
        <f t="shared" si="22"/>
        <v>1.3362699938099186E-222</v>
      </c>
      <c r="IW29" s="107">
        <f t="shared" si="22"/>
        <v>3.7254229877506479E-287</v>
      </c>
      <c r="IY29" s="107">
        <f t="shared" ref="IY29:JM92" si="32">GM29+HC29+HS29+II29</f>
        <v>9.0130141264598548E-12</v>
      </c>
      <c r="IZ29" s="107">
        <f t="shared" si="23"/>
        <v>5.6293356237593406E-13</v>
      </c>
      <c r="JA29" s="107">
        <f t="shared" si="23"/>
        <v>2.0058562505673104E-13</v>
      </c>
      <c r="JB29" s="107">
        <f t="shared" si="23"/>
        <v>3.8804490700650743E-15</v>
      </c>
      <c r="JC29" s="107">
        <f t="shared" si="23"/>
        <v>1.1435559264436629E-15</v>
      </c>
      <c r="JD29" s="107">
        <f t="shared" si="23"/>
        <v>4.3297082518831224E-15</v>
      </c>
      <c r="JE29" s="107">
        <f t="shared" si="23"/>
        <v>5.4781997585445597E-16</v>
      </c>
      <c r="JF29" s="107">
        <f t="shared" si="23"/>
        <v>1.2441921166820686E-15</v>
      </c>
      <c r="JG29" s="107">
        <f t="shared" si="23"/>
        <v>1.1399965794741732E-16</v>
      </c>
      <c r="JH29" s="107">
        <f t="shared" si="23"/>
        <v>2.0830379608603165E-17</v>
      </c>
      <c r="JI29" s="107">
        <f t="shared" si="23"/>
        <v>1.0915443827998341E-17</v>
      </c>
      <c r="JJ29" s="107">
        <f t="shared" si="23"/>
        <v>3.8851219672311644E-16</v>
      </c>
      <c r="JK29" s="107">
        <f t="shared" si="23"/>
        <v>1.6696953334801933E-15</v>
      </c>
      <c r="JL29" s="107">
        <f t="shared" si="23"/>
        <v>1.2441921773684484E-15</v>
      </c>
      <c r="JM29" s="107">
        <f t="shared" si="23"/>
        <v>2.5888898437564681E-19</v>
      </c>
    </row>
    <row r="30" spans="1:273" x14ac:dyDescent="0.25">
      <c r="B30" s="2">
        <v>2</v>
      </c>
      <c r="C30" s="37">
        <v>55.762</v>
      </c>
      <c r="D30" s="37">
        <v>53.951000000000001</v>
      </c>
      <c r="E30" s="37">
        <v>56.459000000000003</v>
      </c>
      <c r="F30" s="37">
        <v>53.246000000000002</v>
      </c>
      <c r="G30" s="37">
        <v>54.517000000000003</v>
      </c>
      <c r="H30" s="37">
        <v>61.067</v>
      </c>
      <c r="I30" s="37">
        <v>57.232999999999997</v>
      </c>
      <c r="J30" s="37">
        <v>56.982999999999997</v>
      </c>
      <c r="K30" s="37">
        <v>54.948999999999998</v>
      </c>
      <c r="L30" s="37">
        <v>52.593000000000004</v>
      </c>
      <c r="M30" s="37">
        <v>52.847000000000001</v>
      </c>
      <c r="N30" s="37">
        <v>56.7</v>
      </c>
      <c r="O30" s="37">
        <v>65.117000000000004</v>
      </c>
      <c r="P30" s="37">
        <v>58.4</v>
      </c>
      <c r="Q30" s="37">
        <v>57.25</v>
      </c>
      <c r="R30" s="5"/>
      <c r="S30" s="4">
        <f>AY30 + (C$3 * _xlfn.NORM.DIST($B30, C$7, ABS(C$11), FALSE) * _xlfn.NORM.DIST(($B30 - C$7)*C$15, 0, ABS(C$11), TRUE) * 2)
               + (C$4 * _xlfn.NORM.DIST($B30, C$8, ABS(C$12), FALSE) * _xlfn.NORM.DIST(($B30 - C$8)*C$16, 0, ABS(C$12), TRUE) * 2)
               + (C$5 * _xlfn.NORM.DIST($B30, C$9, ABS(C$13), FALSE) * _xlfn.NORM.DIST(($B30 - C$9)*C$17, 0, ABS(C$13), TRUE) * 2)
               + (C$6 * _xlfn.NORM.DIST($B30, C$10, ABS(C$14), FALSE) * _xlfn.NORM.DIST(($B30 - C$10)*C$18, 0, ABS(C$14), TRUE) * 2)</f>
        <v>54.664375362928695</v>
      </c>
      <c r="T30" s="4">
        <f>AZ30 + (D$3 * _xlfn.NORM.DIST($B30, D$7, ABS(D$11), FALSE) * _xlfn.NORM.DIST(($B30 - D$7)*D$15, 0, ABS(D$11), TRUE) * 2)
               + (D$4 * _xlfn.NORM.DIST($B30, D$8, ABS(D$12), FALSE) * _xlfn.NORM.DIST(($B30 - D$8)*D$16, 0, ABS(D$12), TRUE) * 2)
               + (D$5 * _xlfn.NORM.DIST($B30, D$9, ABS(D$13), FALSE) * _xlfn.NORM.DIST(($B30 - D$9)*D$17, 0, ABS(D$13), TRUE) * 2)
               + (D$6 * _xlfn.NORM.DIST($B30, D$10, ABS(D$14), FALSE) * _xlfn.NORM.DIST(($B30 - D$10)*D$18, 0, ABS(D$14), TRUE) * 2)</f>
        <v>54.449567141412544</v>
      </c>
      <c r="U30" s="4">
        <f>BA30 + (E$3 * _xlfn.NORM.DIST($B30, E$7, ABS(E$11), FALSE) * _xlfn.NORM.DIST(($B30 - E$7)*E$15, 0, ABS(E$11), TRUE) * 2)
               + (E$4 * _xlfn.NORM.DIST($B30, E$8, ABS(E$12), FALSE) * _xlfn.NORM.DIST(($B30 - E$8)*E$16, 0, ABS(E$12), TRUE) * 2)
               + (E$5 * _xlfn.NORM.DIST($B30, E$9, ABS(E$13), FALSE) * _xlfn.NORM.DIST(($B30 - E$9)*E$17, 0, ABS(E$13), TRUE) * 2)
               + (E$6 * _xlfn.NORM.DIST($B30, E$10, ABS(E$14), FALSE) * _xlfn.NORM.DIST(($B30 - E$10)*E$18, 0, ABS(E$14), TRUE) * 2)</f>
        <v>55.974612168708504</v>
      </c>
      <c r="V30" s="4">
        <f>BB30 + (F$3 * _xlfn.NORM.DIST($B30, F$7, ABS(F$11), FALSE) * _xlfn.NORM.DIST(($B30 - F$7)*F$15, 0, ABS(F$11), TRUE) * 2)
               + (F$4 * _xlfn.NORM.DIST($B30, F$8, ABS(F$12), FALSE) * _xlfn.NORM.DIST(($B30 - F$8)*F$16, 0, ABS(F$12), TRUE) * 2)
               + (F$5 * _xlfn.NORM.DIST($B30, F$9, ABS(F$13), FALSE) * _xlfn.NORM.DIST(($B30 - F$9)*F$17, 0, ABS(F$13), TRUE) * 2)
               + (F$6 * _xlfn.NORM.DIST($B30, F$10, ABS(F$14), FALSE) * _xlfn.NORM.DIST(($B30 - F$10)*F$18, 0, ABS(F$14), TRUE) * 2)</f>
        <v>53.050049666009883</v>
      </c>
      <c r="W30" s="4">
        <f>BC30 + (G$3 * _xlfn.NORM.DIST($B30, G$7, ABS(G$11), FALSE) * _xlfn.NORM.DIST(($B30 - G$7)*G$15, 0, ABS(G$11), TRUE) * 2)
               + (G$4 * _xlfn.NORM.DIST($B30, G$8, ABS(G$12), FALSE) * _xlfn.NORM.DIST(($B30 - G$8)*G$16, 0, ABS(G$12), TRUE) * 2)
               + (G$5 * _xlfn.NORM.DIST($B30, G$9, ABS(G$13), FALSE) * _xlfn.NORM.DIST(($B30 - G$9)*G$17, 0, ABS(G$13), TRUE) * 2)
               + (G$6 * _xlfn.NORM.DIST($B30, G$10, ABS(G$14), FALSE) * _xlfn.NORM.DIST(($B30 - G$10)*G$18, 0, ABS(G$14), TRUE) * 2)</f>
        <v>53.960701495953501</v>
      </c>
      <c r="X30" s="4">
        <f>BD30 + (H$3 * _xlfn.NORM.DIST($B30, H$7, ABS(H$11), FALSE) * _xlfn.NORM.DIST(($B30 - H$7)*H$15, 0, ABS(H$11), TRUE) * 2)
               + (H$4 * _xlfn.NORM.DIST($B30, H$8, ABS(H$12), FALSE) * _xlfn.NORM.DIST(($B30 - H$8)*H$16, 0, ABS(H$12), TRUE) * 2)
               + (H$5 * _xlfn.NORM.DIST($B30, H$9, ABS(H$13), FALSE) * _xlfn.NORM.DIST(($B30 - H$9)*H$17, 0, ABS(H$13), TRUE) * 2)
               + (H$6 * _xlfn.NORM.DIST($B30, H$10, ABS(H$14), FALSE) * _xlfn.NORM.DIST(($B30 - H$10)*H$18, 0, ABS(H$14), TRUE) * 2)</f>
        <v>60.88200063519551</v>
      </c>
      <c r="Y30" s="4">
        <f>BE30 + (I$3 * _xlfn.NORM.DIST($B30, I$7, ABS(I$11), FALSE) * _xlfn.NORM.DIST(($B30 - I$7)*I$15, 0, ABS(I$11), TRUE) * 2)
               + (I$4 * _xlfn.NORM.DIST($B30, I$8, ABS(I$12), FALSE) * _xlfn.NORM.DIST(($B30 - I$8)*I$16, 0, ABS(I$12), TRUE) * 2)
               + (I$5 * _xlfn.NORM.DIST($B30, I$9, ABS(I$13), FALSE) * _xlfn.NORM.DIST(($B30 - I$9)*I$17, 0, ABS(I$13), TRUE) * 2)
               + (I$6 * _xlfn.NORM.DIST($B30, I$10, ABS(I$14), FALSE) * _xlfn.NORM.DIST(($B30 - I$10)*I$18, 0, ABS(I$14), TRUE) * 2)</f>
        <v>56.73282419696671</v>
      </c>
      <c r="Z30" s="4">
        <f>BF30 + (J$3 * _xlfn.NORM.DIST($B30, J$7, ABS(J$11), FALSE) * _xlfn.NORM.DIST(($B30 - J$7)*J$15, 0, ABS(J$11), TRUE) * 2)
               + (J$4 * _xlfn.NORM.DIST($B30, J$8, ABS(J$12), FALSE) * _xlfn.NORM.DIST(($B30 - J$8)*J$16, 0, ABS(J$12), TRUE) * 2)
               + (J$5 * _xlfn.NORM.DIST($B30, J$9, ABS(J$13), FALSE) * _xlfn.NORM.DIST(($B30 - J$9)*J$17, 0, ABS(J$13), TRUE) * 2)
               + (J$6 * _xlfn.NORM.DIST($B30, J$10, ABS(J$14), FALSE) * _xlfn.NORM.DIST(($B30 - J$10)*J$18, 0, ABS(J$14), TRUE) * 2)</f>
        <v>55.697236742066899</v>
      </c>
      <c r="AA30" s="4" t="e">
        <f>BG30 + (K$3 * _xlfn.NORM.DIST($B30, K$7, ABS(K$11), FALSE) * _xlfn.NORM.DIST(($B30 - K$7)*K$15, 0, ABS(K$11), TRUE) * 2)
               + (K$4 * _xlfn.NORM.DIST($B30, K$8, ABS(K$12), FALSE) * _xlfn.NORM.DIST(($B30 - K$8)*K$16, 0, ABS(K$12), TRUE) * 2)
               + (K$5 * _xlfn.NORM.DIST($B30, K$9, ABS(K$13), FALSE) * _xlfn.NORM.DIST(($B30 - K$9)*K$17, 0, ABS(K$13), TRUE) * 2)
               + (K$6 * _xlfn.NORM.DIST($B30, K$10, ABS(K$14), FALSE) * _xlfn.NORM.DIST(($B30 - K$10)*K$18, 0, ABS(K$14), TRUE) * 2)</f>
        <v>#N/A</v>
      </c>
      <c r="AB30" s="4" t="e">
        <f>BH30 + (L$3 * _xlfn.NORM.DIST($B30, L$7, ABS(L$11), FALSE) * _xlfn.NORM.DIST(($B30 - L$7)*L$15, 0, ABS(L$11), TRUE) * 2)
               + (L$4 * _xlfn.NORM.DIST($B30, L$8, ABS(L$12), FALSE) * _xlfn.NORM.DIST(($B30 - L$8)*L$16, 0, ABS(L$12), TRUE) * 2)
               + (L$5 * _xlfn.NORM.DIST($B30, L$9, ABS(L$13), FALSE) * _xlfn.NORM.DIST(($B30 - L$9)*L$17, 0, ABS(L$13), TRUE) * 2)
               + (L$6 * _xlfn.NORM.DIST($B30, L$10, ABS(L$14), FALSE) * _xlfn.NORM.DIST(($B30 - L$10)*L$18, 0, ABS(L$14), TRUE) * 2)</f>
        <v>#N/A</v>
      </c>
      <c r="AC30" s="4" t="e">
        <f>BI30 + (M$3 * _xlfn.NORM.DIST($B30, M$7, ABS(M$11), FALSE) * _xlfn.NORM.DIST(($B30 - M$7)*M$15, 0, ABS(M$11), TRUE) * 2)
               + (M$4 * _xlfn.NORM.DIST($B30, M$8, ABS(M$12), FALSE) * _xlfn.NORM.DIST(($B30 - M$8)*M$16, 0, ABS(M$12), TRUE) * 2)
               + (M$5 * _xlfn.NORM.DIST($B30, M$9, ABS(M$13), FALSE) * _xlfn.NORM.DIST(($B30 - M$9)*M$17, 0, ABS(M$13), TRUE) * 2)
               + (M$6 * _xlfn.NORM.DIST($B30, M$10, ABS(M$14), FALSE) * _xlfn.NORM.DIST(($B30 - M$10)*M$18, 0, ABS(M$14), TRUE) * 2)</f>
        <v>#N/A</v>
      </c>
      <c r="AD30" s="4">
        <f>BJ30 + (N$3 * _xlfn.NORM.DIST($B30, N$7, ABS(N$11), FALSE) * _xlfn.NORM.DIST(($B30 - N$7)*N$15, 0, ABS(N$11), TRUE) * 2)
               + (N$4 * _xlfn.NORM.DIST($B30, N$8, ABS(N$12), FALSE) * _xlfn.NORM.DIST(($B30 - N$8)*N$16, 0, ABS(N$12), TRUE) * 2)
               + (N$5 * _xlfn.NORM.DIST($B30, N$9, ABS(N$13), FALSE) * _xlfn.NORM.DIST(($B30 - N$9)*N$17, 0, ABS(N$13), TRUE) * 2)
               + (N$6 * _xlfn.NORM.DIST($B30, N$10, ABS(N$14), FALSE) * _xlfn.NORM.DIST(($B30 - N$10)*N$18, 0, ABS(N$14), TRUE) * 2)</f>
        <v>55.246840060552017</v>
      </c>
      <c r="AE30" s="4">
        <f>BK30 + (O$3 * _xlfn.NORM.DIST($B30, O$7, ABS(O$11), FALSE) * _xlfn.NORM.DIST(($B30 - O$7)*O$15, 0, ABS(O$11), TRUE) * 2)
               + (O$4 * _xlfn.NORM.DIST($B30, O$8, ABS(O$12), FALSE) * _xlfn.NORM.DIST(($B30 - O$8)*O$16, 0, ABS(O$12), TRUE) * 2)
               + (O$5 * _xlfn.NORM.DIST($B30, O$9, ABS(O$13), FALSE) * _xlfn.NORM.DIST(($B30 - O$9)*O$17, 0, ABS(O$13), TRUE) * 2)
               + (O$6 * _xlfn.NORM.DIST($B30, O$10, ABS(O$14), FALSE) * _xlfn.NORM.DIST(($B30 - O$10)*O$18, 0, ABS(O$14), TRUE) * 2)</f>
        <v>63.521940147857627</v>
      </c>
      <c r="AF30" s="4">
        <f t="shared" si="8"/>
        <v>58.59255991234555</v>
      </c>
      <c r="AG30" s="4" t="e">
        <f t="shared" si="8"/>
        <v>#N/A</v>
      </c>
      <c r="AI30" s="4">
        <f>IF(OR($B30 &lt; C$231, $B30 &gt; C$234), 0, C30-S30)</f>
        <v>1.0976246370713056</v>
      </c>
      <c r="AJ30" s="4">
        <f>IF(OR($B30 &lt; D$231, $B30 &gt; D$234), 0, D30-T30)</f>
        <v>-0.49856714141254344</v>
      </c>
      <c r="AK30" s="4">
        <f>IF(OR($B30 &lt; E$231, $B30 &gt; E$234), 0, E30-U30)</f>
        <v>0.48438783129149954</v>
      </c>
      <c r="AL30" s="4">
        <f>IF(OR($B30 &lt; F$231, $B30 &gt; F$234), 0, F30-V30)</f>
        <v>0.19595033399011896</v>
      </c>
      <c r="AM30" s="4">
        <f>IF(OR($B30 &lt; G$231, $B30 &gt; G$234), 0, G30-W30)</f>
        <v>0.55629850404650227</v>
      </c>
      <c r="AN30" s="4">
        <f>IF(OR($B30 &lt; H$231, $B30 &gt; H$234), 0, H30-X30)</f>
        <v>0.18499936480449009</v>
      </c>
      <c r="AO30" s="4">
        <f>IF(OR($B30 &lt; I$231, $B30 &gt; I$234), 0, I30-Y30)</f>
        <v>0.50017580303328657</v>
      </c>
      <c r="AP30" s="4">
        <f>IF(OR($B30 &lt; J$231, $B30 &gt; J$234), 0, J30-Z30)</f>
        <v>1.2857632579330982</v>
      </c>
      <c r="AQ30" s="4">
        <f>IF(OR($B30 &lt; K$231, $B30 &gt; K$234), 0, K30-AA30)</f>
        <v>0</v>
      </c>
      <c r="AR30" s="4">
        <f>IF(OR($B30 &lt; L$231, $B30 &gt; L$234), 0, L30-AB30)</f>
        <v>0</v>
      </c>
      <c r="AS30" s="4">
        <f>IF(OR($B30 &lt; M$231, $B30 &gt; M$234), 0, M30-AC30)</f>
        <v>0</v>
      </c>
      <c r="AT30" s="4">
        <f>IF(OR($B30 &lt; N$231, $B30 &gt; N$234), 0, N30-AD30)</f>
        <v>1.4531599394479855</v>
      </c>
      <c r="AU30" s="4">
        <f>IF(OR($B30 &lt; O$231, $B30 &gt; O$234), 0, O30-AE30)</f>
        <v>1.5950598521423771</v>
      </c>
      <c r="AV30" s="4">
        <f t="shared" si="9"/>
        <v>-0.19255991234555125</v>
      </c>
      <c r="AW30" s="4">
        <f t="shared" si="9"/>
        <v>0</v>
      </c>
      <c r="AY30" s="2">
        <f t="shared" si="24"/>
        <v>54.664375318827673</v>
      </c>
      <c r="AZ30" s="2">
        <f t="shared" si="10"/>
        <v>54.449567138251922</v>
      </c>
      <c r="BA30" s="2">
        <f t="shared" si="10"/>
        <v>55.974612167488921</v>
      </c>
      <c r="BB30" s="2">
        <f t="shared" si="10"/>
        <v>53.050049665981092</v>
      </c>
      <c r="BC30" s="2">
        <f t="shared" si="10"/>
        <v>53.960701495944626</v>
      </c>
      <c r="BD30" s="2">
        <f t="shared" si="10"/>
        <v>60.882000635165369</v>
      </c>
      <c r="BE30" s="2">
        <f t="shared" si="10"/>
        <v>56.732824196962213</v>
      </c>
      <c r="BF30" s="2">
        <f t="shared" si="10"/>
        <v>55.697236742056951</v>
      </c>
      <c r="BG30" s="2" t="e">
        <f t="shared" si="10"/>
        <v>#N/A</v>
      </c>
      <c r="BH30" s="2" t="e">
        <f t="shared" si="10"/>
        <v>#N/A</v>
      </c>
      <c r="BI30" s="2" t="e">
        <f t="shared" si="10"/>
        <v>#N/A</v>
      </c>
      <c r="BJ30" s="2">
        <f t="shared" si="10"/>
        <v>55.246840060548628</v>
      </c>
      <c r="BK30" s="2">
        <f t="shared" si="10"/>
        <v>63.521940147845271</v>
      </c>
      <c r="BL30" s="2">
        <f t="shared" si="10"/>
        <v>58.592559912336583</v>
      </c>
      <c r="BM30" s="2" t="e">
        <f t="shared" si="10"/>
        <v>#N/A</v>
      </c>
      <c r="BO30" s="2">
        <f t="shared" si="25"/>
        <v>55.762</v>
      </c>
      <c r="BP30" s="2">
        <f t="shared" si="11"/>
        <v>53.951000000000001</v>
      </c>
      <c r="BQ30" s="2">
        <f t="shared" si="11"/>
        <v>56.459000000000003</v>
      </c>
      <c r="BR30" s="2">
        <f t="shared" si="11"/>
        <v>53.246000000000002</v>
      </c>
      <c r="BS30" s="2">
        <f t="shared" si="11"/>
        <v>54.517000000000003</v>
      </c>
      <c r="BT30" s="2">
        <f t="shared" si="11"/>
        <v>61.067</v>
      </c>
      <c r="BU30" s="2">
        <f t="shared" si="11"/>
        <v>57.232999999999997</v>
      </c>
      <c r="BV30" s="2">
        <f t="shared" si="11"/>
        <v>56.982999999999997</v>
      </c>
      <c r="BW30" s="2" t="str">
        <f t="shared" si="11"/>
        <v/>
      </c>
      <c r="BX30" s="2" t="str">
        <f t="shared" si="11"/>
        <v/>
      </c>
      <c r="BY30" s="2" t="str">
        <f t="shared" si="11"/>
        <v/>
      </c>
      <c r="BZ30" s="2">
        <f t="shared" si="11"/>
        <v>56.7</v>
      </c>
      <c r="CA30" s="2">
        <f t="shared" si="11"/>
        <v>65.117000000000004</v>
      </c>
      <c r="CB30" s="2">
        <f t="shared" si="11"/>
        <v>58.4</v>
      </c>
      <c r="CC30" s="2" t="str">
        <f t="shared" si="11"/>
        <v/>
      </c>
      <c r="CE30" s="2" t="str">
        <f t="shared" si="26"/>
        <v/>
      </c>
      <c r="CF30" s="2" t="str">
        <f t="shared" si="12"/>
        <v/>
      </c>
      <c r="CG30" s="2" t="str">
        <f t="shared" si="12"/>
        <v/>
      </c>
      <c r="CH30" s="2" t="str">
        <f t="shared" si="12"/>
        <v/>
      </c>
      <c r="CI30" s="2" t="str">
        <f t="shared" si="12"/>
        <v/>
      </c>
      <c r="CJ30" s="2" t="str">
        <f t="shared" si="12"/>
        <v/>
      </c>
      <c r="CK30" s="2" t="str">
        <f t="shared" si="12"/>
        <v/>
      </c>
      <c r="CL30" s="2" t="str">
        <f t="shared" si="12"/>
        <v/>
      </c>
      <c r="CM30" s="2" t="str">
        <f t="shared" si="12"/>
        <v/>
      </c>
      <c r="CN30" s="2" t="str">
        <f t="shared" si="12"/>
        <v/>
      </c>
      <c r="CO30" s="2" t="str">
        <f t="shared" si="12"/>
        <v/>
      </c>
      <c r="CP30" s="2" t="str">
        <f t="shared" si="12"/>
        <v/>
      </c>
      <c r="CQ30" s="2" t="str">
        <f t="shared" si="12"/>
        <v/>
      </c>
      <c r="CR30" s="2" t="str">
        <f t="shared" si="12"/>
        <v/>
      </c>
      <c r="CS30" s="2" t="str">
        <f t="shared" si="12"/>
        <v/>
      </c>
      <c r="CU30" s="2" t="str">
        <f t="shared" si="27"/>
        <v/>
      </c>
      <c r="CV30" s="2" t="str">
        <f t="shared" si="13"/>
        <v/>
      </c>
      <c r="CW30" s="2" t="str">
        <f t="shared" si="13"/>
        <v/>
      </c>
      <c r="CX30" s="2" t="str">
        <f t="shared" si="13"/>
        <v/>
      </c>
      <c r="CY30" s="2" t="str">
        <f t="shared" si="13"/>
        <v/>
      </c>
      <c r="CZ30" s="2" t="str">
        <f t="shared" si="13"/>
        <v/>
      </c>
      <c r="DA30" s="2" t="str">
        <f t="shared" si="13"/>
        <v/>
      </c>
      <c r="DB30" s="2" t="str">
        <f t="shared" si="13"/>
        <v/>
      </c>
      <c r="DC30" s="2" t="str">
        <f t="shared" si="13"/>
        <v/>
      </c>
      <c r="DD30" s="2" t="str">
        <f t="shared" si="13"/>
        <v/>
      </c>
      <c r="DE30" s="2" t="str">
        <f t="shared" si="13"/>
        <v/>
      </c>
      <c r="DF30" s="2" t="str">
        <f t="shared" si="13"/>
        <v/>
      </c>
      <c r="DG30" s="2" t="str">
        <f t="shared" si="13"/>
        <v/>
      </c>
      <c r="DH30" s="2" t="str">
        <f t="shared" si="13"/>
        <v/>
      </c>
      <c r="DI30" s="2" t="str">
        <f t="shared" si="13"/>
        <v/>
      </c>
      <c r="DK30" s="2">
        <f t="shared" si="14"/>
        <v>54.66440887096774</v>
      </c>
      <c r="DL30" s="2">
        <f t="shared" si="14"/>
        <v>54.449602822580658</v>
      </c>
      <c r="DM30" s="2">
        <f t="shared" si="14"/>
        <v>55.974612719941348</v>
      </c>
      <c r="DN30" s="2">
        <f t="shared" si="14"/>
        <v>53.050061033724333</v>
      </c>
      <c r="DO30" s="2">
        <f t="shared" si="14"/>
        <v>53.960670454545443</v>
      </c>
      <c r="DP30" s="2">
        <f t="shared" si="14"/>
        <v>60.881906646294894</v>
      </c>
      <c r="DQ30" s="2">
        <f t="shared" si="14"/>
        <v>56.732715909090892</v>
      </c>
      <c r="DR30" s="2">
        <f t="shared" si="14"/>
        <v>55.697182263814618</v>
      </c>
      <c r="DS30" s="2">
        <f t="shared" si="14"/>
        <v>54.319464516129031</v>
      </c>
      <c r="DT30" s="2">
        <f t="shared" si="14"/>
        <v>52.028895967741938</v>
      </c>
      <c r="DU30" s="2">
        <f t="shared" si="14"/>
        <v>51.510017204301072</v>
      </c>
      <c r="DV30" s="2">
        <f t="shared" si="14"/>
        <v>55.246818181818178</v>
      </c>
      <c r="DW30" s="2">
        <f t="shared" si="14"/>
        <v>63.521864081996434</v>
      </c>
      <c r="DX30" s="2">
        <f t="shared" si="14"/>
        <v>58.592280414438498</v>
      </c>
      <c r="DY30" s="2">
        <f t="shared" si="14"/>
        <v>55.825293596059119</v>
      </c>
      <c r="EA30" s="2">
        <f t="shared" si="15"/>
        <v>47.974986287953001</v>
      </c>
      <c r="EB30" s="2">
        <f t="shared" si="15"/>
        <v>48.042553242212342</v>
      </c>
      <c r="EC30" s="2">
        <f t="shared" si="15"/>
        <v>55.879287144362472</v>
      </c>
      <c r="ED30" s="2">
        <f t="shared" si="15"/>
        <v>51.562443641453385</v>
      </c>
      <c r="EE30" s="2">
        <f t="shared" si="15"/>
        <v>58.770913242009136</v>
      </c>
      <c r="EF30" s="2">
        <f t="shared" si="15"/>
        <v>75.751083900573619</v>
      </c>
      <c r="EG30" s="2">
        <f t="shared" si="15"/>
        <v>71.779820183957952</v>
      </c>
      <c r="EH30" s="2">
        <f t="shared" si="15"/>
        <v>63.892030867773919</v>
      </c>
      <c r="EI30" s="2">
        <f t="shared" si="15"/>
        <v>55.739354371443355</v>
      </c>
      <c r="EJ30" s="2">
        <f t="shared" si="15"/>
        <v>56.099439339437552</v>
      </c>
      <c r="EK30" s="2">
        <f t="shared" si="15"/>
        <v>51.414222381099037</v>
      </c>
      <c r="EL30" s="2">
        <f t="shared" si="15"/>
        <v>59.280835946462716</v>
      </c>
      <c r="EM30" s="2">
        <f t="shared" si="15"/>
        <v>68.154579787448995</v>
      </c>
      <c r="EN30" s="2">
        <f t="shared" si="15"/>
        <v>65.187738172625501</v>
      </c>
      <c r="EO30" s="2">
        <f t="shared" si="15"/>
        <v>60.130363612330143</v>
      </c>
      <c r="EQ30" s="2">
        <f t="shared" si="16"/>
        <v>43.643210157329385</v>
      </c>
      <c r="ER30" s="2">
        <f t="shared" si="16"/>
        <v>48.417302433399719</v>
      </c>
      <c r="ES30" s="2">
        <f t="shared" si="16"/>
        <v>55.713209179076792</v>
      </c>
      <c r="ET30" s="2">
        <f t="shared" si="16"/>
        <v>51.765081525815837</v>
      </c>
      <c r="EU30" s="2">
        <f t="shared" si="16"/>
        <v>59.889951052531217</v>
      </c>
      <c r="EV30" s="2">
        <f t="shared" si="16"/>
        <v>67.465212538425249</v>
      </c>
      <c r="EW30" s="2">
        <f t="shared" si="16"/>
        <v>67.516133402842158</v>
      </c>
      <c r="EX30" s="2">
        <f t="shared" si="16"/>
        <v>60.786729783285416</v>
      </c>
      <c r="EY30" s="2">
        <f t="shared" si="16"/>
        <v>52.761571376139209</v>
      </c>
      <c r="EZ30" s="2">
        <f t="shared" si="16"/>
        <v>53.003746818781607</v>
      </c>
      <c r="FA30" s="2">
        <f t="shared" si="16"/>
        <v>49.461457387425945</v>
      </c>
      <c r="FB30" s="2">
        <f t="shared" si="16"/>
        <v>56.682486948718875</v>
      </c>
      <c r="FC30" s="2">
        <f t="shared" si="16"/>
        <v>67.435412442431684</v>
      </c>
      <c r="FD30" s="2">
        <f t="shared" si="16"/>
        <v>60.715722525336787</v>
      </c>
      <c r="FE30" s="2">
        <f t="shared" si="16"/>
        <v>59.803321506550226</v>
      </c>
      <c r="FG30" s="2">
        <f t="shared" si="17"/>
        <v>5.0157004760450619E-6</v>
      </c>
      <c r="FH30" s="2">
        <f t="shared" si="17"/>
        <v>5.5695415339030036E-6</v>
      </c>
      <c r="FI30" s="2">
        <f t="shared" si="17"/>
        <v>5.7954270768133193E-6</v>
      </c>
      <c r="FJ30" s="2">
        <f t="shared" si="17"/>
        <v>7.6415772695964029E-6</v>
      </c>
      <c r="FK30" s="2">
        <f t="shared" si="17"/>
        <v>6.45318760624976E-6</v>
      </c>
      <c r="FL30" s="2">
        <f t="shared" si="17"/>
        <v>6.3210538886658559E-6</v>
      </c>
      <c r="FM30" s="2">
        <f t="shared" si="17"/>
        <v>7.1965920870411409E-6</v>
      </c>
      <c r="FN30" s="2">
        <f t="shared" si="17"/>
        <v>6.6478644286171063E-6</v>
      </c>
      <c r="FO30" s="2">
        <f t="shared" si="17"/>
        <v>7.553954137705819E-6</v>
      </c>
      <c r="FP30" s="2">
        <f t="shared" si="17"/>
        <v>7.8106981712654854E-6</v>
      </c>
      <c r="FQ30" s="2">
        <f t="shared" si="17"/>
        <v>6.7416322681672548E-6</v>
      </c>
      <c r="FR30" s="2">
        <f t="shared" si="17"/>
        <v>5.4235583012013324E-6</v>
      </c>
      <c r="FS30" s="2">
        <f t="shared" si="17"/>
        <v>1.6419278452723634E-5</v>
      </c>
      <c r="FT30" s="2">
        <f t="shared" si="17"/>
        <v>4.2377333707771259E-5</v>
      </c>
      <c r="FU30" s="2">
        <f t="shared" si="17"/>
        <v>9.8878894187051468E-5</v>
      </c>
      <c r="FW30" s="2">
        <f t="shared" si="28"/>
        <v>7.368314508230555E-15</v>
      </c>
      <c r="FX30" s="2">
        <f t="shared" si="18"/>
        <v>3.8642054318862837E-14</v>
      </c>
      <c r="FY30" s="2">
        <f t="shared" si="18"/>
        <v>4.1327834278441612E-14</v>
      </c>
      <c r="FZ30" s="2">
        <f t="shared" si="18"/>
        <v>5.2981050123071691E-14</v>
      </c>
      <c r="GA30" s="2">
        <f t="shared" si="18"/>
        <v>4.3909642393426852E-14</v>
      </c>
      <c r="GB30" s="2">
        <f t="shared" si="18"/>
        <v>2.8602658964123666E-14</v>
      </c>
      <c r="GC30" s="2">
        <f t="shared" si="18"/>
        <v>5.6505071996629956E-14</v>
      </c>
      <c r="GD30" s="2">
        <f t="shared" si="18"/>
        <v>6.394002615376358E-14</v>
      </c>
      <c r="GE30" s="2">
        <f t="shared" si="18"/>
        <v>7.5225041675733924E-14</v>
      </c>
      <c r="GF30" s="2">
        <f t="shared" si="18"/>
        <v>7.4067348678166067E-14</v>
      </c>
      <c r="GG30" s="2">
        <f t="shared" si="18"/>
        <v>5.118559671180947E-14</v>
      </c>
      <c r="GH30" s="2">
        <f t="shared" si="18"/>
        <v>3.0700669582573082E-14</v>
      </c>
      <c r="GI30" s="2">
        <f t="shared" si="18"/>
        <v>4.420156559031094E-13</v>
      </c>
      <c r="GJ30" s="2">
        <f t="shared" si="18"/>
        <v>3.6420773092162737E-12</v>
      </c>
      <c r="GK30" s="2">
        <f t="shared" si="18"/>
        <v>2.5785067301344205E-11</v>
      </c>
      <c r="GM30" s="107">
        <f t="shared" si="29"/>
        <v>2.1550535916179819E-11</v>
      </c>
      <c r="GN30" s="107">
        <f t="shared" si="19"/>
        <v>1.4996075998387116E-12</v>
      </c>
      <c r="GO30" s="107">
        <f t="shared" si="19"/>
        <v>5.5658835284733541E-13</v>
      </c>
      <c r="GP30" s="107">
        <f t="shared" si="19"/>
        <v>1.2771613772278686E-14</v>
      </c>
      <c r="GQ30" s="107">
        <f t="shared" si="19"/>
        <v>3.8733488297505463E-15</v>
      </c>
      <c r="GR30" s="107">
        <f t="shared" si="19"/>
        <v>1.3934795285571109E-14</v>
      </c>
      <c r="GS30" s="107">
        <f t="shared" si="19"/>
        <v>1.9280174128227295E-15</v>
      </c>
      <c r="GT30" s="107">
        <f t="shared" si="19"/>
        <v>4.2135235022681897E-15</v>
      </c>
      <c r="GU30" s="107">
        <f t="shared" si="19"/>
        <v>4.2762268688816051E-16</v>
      </c>
      <c r="GV30" s="107">
        <f t="shared" si="19"/>
        <v>8.3588651844622152E-17</v>
      </c>
      <c r="GW30" s="107">
        <f t="shared" si="19"/>
        <v>4.412180842840501E-17</v>
      </c>
      <c r="GX30" s="107">
        <f t="shared" si="19"/>
        <v>1.3455935298013536E-15</v>
      </c>
      <c r="GY30" s="107">
        <f t="shared" si="19"/>
        <v>5.4871623871044491E-15</v>
      </c>
      <c r="GZ30" s="107">
        <f t="shared" si="19"/>
        <v>4.1472873815777826E-15</v>
      </c>
      <c r="HA30" s="107">
        <f t="shared" si="19"/>
        <v>1.1903644934322509E-18</v>
      </c>
      <c r="HC30" s="107">
        <f t="shared" ref="HC30:HQ92" si="33" xml:space="preserve"> _xlfn.NORM.DIST($B30, C$8, ABS(C$12), TRUE) * _xlfn.NORM.DIST(($B30 - C$8)*C$16, 0, ABS(C$12), TRUE) * 2</f>
        <v>4.0193093323639795E-25</v>
      </c>
      <c r="HD30" s="107">
        <f t="shared" si="20"/>
        <v>1.1071100134413726E-27</v>
      </c>
      <c r="HE30" s="107">
        <f t="shared" si="20"/>
        <v>1.011227425576952E-28</v>
      </c>
      <c r="HF30" s="107">
        <f t="shared" si="20"/>
        <v>8.658770469000045E-33</v>
      </c>
      <c r="HG30" s="107">
        <f t="shared" si="20"/>
        <v>9.6260262709124234E-34</v>
      </c>
      <c r="HH30" s="107">
        <f t="shared" si="20"/>
        <v>6.8509885285820832E-33</v>
      </c>
      <c r="HI30" s="107">
        <f t="shared" si="20"/>
        <v>2.0983727898420953E-34</v>
      </c>
      <c r="HJ30" s="107">
        <f t="shared" si="20"/>
        <v>3.1651459967232729E-33</v>
      </c>
      <c r="HK30" s="107">
        <f t="shared" si="20"/>
        <v>1.4662218379094606E-35</v>
      </c>
      <c r="HL30" s="107">
        <f t="shared" si="20"/>
        <v>1.7859093327388756E-37</v>
      </c>
      <c r="HM30" s="107">
        <f t="shared" si="20"/>
        <v>3.8944175914886147E-38</v>
      </c>
      <c r="HN30" s="107">
        <f t="shared" si="20"/>
        <v>7.4270220330333931E-35</v>
      </c>
      <c r="HO30" s="107">
        <f t="shared" si="20"/>
        <v>9.4956431682611529E-34</v>
      </c>
      <c r="HP30" s="107">
        <f t="shared" si="20"/>
        <v>2.7407316955994018E-34</v>
      </c>
      <c r="HQ30" s="107">
        <f t="shared" si="20"/>
        <v>4.3504379504610762E-41</v>
      </c>
      <c r="HS30" s="107">
        <f t="shared" si="30"/>
        <v>2.6680712431787374E-85</v>
      </c>
      <c r="HT30" s="107">
        <f t="shared" si="21"/>
        <v>1.0225397167310611E-90</v>
      </c>
      <c r="HU30" s="107">
        <f t="shared" si="21"/>
        <v>2.4265746471770587E-94</v>
      </c>
      <c r="HV30" s="107">
        <f t="shared" si="21"/>
        <v>1.2430025271374714E-109</v>
      </c>
      <c r="HW30" s="107">
        <f t="shared" si="21"/>
        <v>2.8374058380191113E-112</v>
      </c>
      <c r="HX30" s="107">
        <f t="shared" si="21"/>
        <v>2.9491864465372314E-110</v>
      </c>
      <c r="HY30" s="107">
        <f t="shared" si="21"/>
        <v>1.0921367644282749E-114</v>
      </c>
      <c r="HZ30" s="107">
        <f t="shared" si="21"/>
        <v>8.7744013904312359E-110</v>
      </c>
      <c r="IA30" s="107">
        <f t="shared" si="21"/>
        <v>2.3860653997092118E-118</v>
      </c>
      <c r="IB30" s="107">
        <f t="shared" si="21"/>
        <v>3.9078364558736358E-125</v>
      </c>
      <c r="IC30" s="107">
        <f t="shared" si="21"/>
        <v>2.2744903515054381E-127</v>
      </c>
      <c r="ID30" s="107">
        <f t="shared" si="21"/>
        <v>9.0921982331898932E-116</v>
      </c>
      <c r="IE30" s="107">
        <f t="shared" si="21"/>
        <v>2.2069491678674417E-112</v>
      </c>
      <c r="IF30" s="107">
        <f t="shared" si="21"/>
        <v>2.0144562785470699E-115</v>
      </c>
      <c r="IG30" s="107">
        <f t="shared" si="21"/>
        <v>3.9520189823481188E-69</v>
      </c>
      <c r="II30" s="107">
        <f t="shared" si="31"/>
        <v>2.2869335881465369E-166</v>
      </c>
      <c r="IJ30" s="107">
        <f t="shared" si="22"/>
        <v>3.5005733952481511E-170</v>
      </c>
      <c r="IK30" s="107">
        <f t="shared" si="22"/>
        <v>4.1627366822989594E-177</v>
      </c>
      <c r="IL30" s="107">
        <f t="shared" si="22"/>
        <v>3.2023698545949882E-208</v>
      </c>
      <c r="IM30" s="107">
        <f t="shared" si="22"/>
        <v>6.445013485957105E-213</v>
      </c>
      <c r="IN30" s="107">
        <f t="shared" si="22"/>
        <v>2.8422392316166209E-209</v>
      </c>
      <c r="IO30" s="107">
        <f t="shared" si="22"/>
        <v>5.2209621864553743E-218</v>
      </c>
      <c r="IP30" s="107">
        <f t="shared" si="22"/>
        <v>2.8674281839889953E-208</v>
      </c>
      <c r="IQ30" s="107">
        <f t="shared" si="22"/>
        <v>9.2223847404138275E-226</v>
      </c>
      <c r="IR30" s="107">
        <f t="shared" si="22"/>
        <v>3.1564479853785324E-238</v>
      </c>
      <c r="IS30" s="107">
        <f t="shared" si="22"/>
        <v>2.2204882738849804E-242</v>
      </c>
      <c r="IT30" s="107">
        <f t="shared" si="22"/>
        <v>8.9083797493606639E-219</v>
      </c>
      <c r="IU30" s="107">
        <f t="shared" si="22"/>
        <v>5.7792560918971326E-212</v>
      </c>
      <c r="IV30" s="107">
        <f t="shared" si="22"/>
        <v>2.0127149508809529E-219</v>
      </c>
      <c r="IW30" s="107">
        <f t="shared" si="22"/>
        <v>4.6474178078449112E-283</v>
      </c>
      <c r="IY30" s="107">
        <f t="shared" si="32"/>
        <v>2.155053591618022E-11</v>
      </c>
      <c r="IZ30" s="107">
        <f t="shared" si="23"/>
        <v>1.4996075998387126E-12</v>
      </c>
      <c r="JA30" s="107">
        <f t="shared" si="23"/>
        <v>5.5658835284733551E-13</v>
      </c>
      <c r="JB30" s="107">
        <f t="shared" si="23"/>
        <v>1.2771613772278686E-14</v>
      </c>
      <c r="JC30" s="107">
        <f t="shared" si="23"/>
        <v>3.8733488297505463E-15</v>
      </c>
      <c r="JD30" s="107">
        <f t="shared" si="23"/>
        <v>1.3934795285571109E-14</v>
      </c>
      <c r="JE30" s="107">
        <f t="shared" si="23"/>
        <v>1.9280174128227295E-15</v>
      </c>
      <c r="JF30" s="107">
        <f t="shared" si="23"/>
        <v>4.2135235022681897E-15</v>
      </c>
      <c r="JG30" s="107">
        <f t="shared" si="23"/>
        <v>4.2762268688816051E-16</v>
      </c>
      <c r="JH30" s="107">
        <f t="shared" si="23"/>
        <v>8.3588651844622152E-17</v>
      </c>
      <c r="JI30" s="107">
        <f t="shared" si="23"/>
        <v>4.412180842840501E-17</v>
      </c>
      <c r="JJ30" s="107">
        <f t="shared" si="23"/>
        <v>1.3455935298013536E-15</v>
      </c>
      <c r="JK30" s="107">
        <f t="shared" si="23"/>
        <v>5.4871623871044491E-15</v>
      </c>
      <c r="JL30" s="107">
        <f t="shared" si="23"/>
        <v>4.1472873815777826E-15</v>
      </c>
      <c r="JM30" s="107">
        <f t="shared" si="23"/>
        <v>1.1903644934322509E-18</v>
      </c>
    </row>
    <row r="31" spans="1:273" x14ac:dyDescent="0.25">
      <c r="B31" s="2">
        <v>3</v>
      </c>
      <c r="C31" s="37">
        <v>54.667000000000002</v>
      </c>
      <c r="D31" s="37">
        <v>55.77</v>
      </c>
      <c r="E31" s="37">
        <v>56.540999999999997</v>
      </c>
      <c r="F31" s="37">
        <v>53.851999999999997</v>
      </c>
      <c r="G31" s="37">
        <v>55.25</v>
      </c>
      <c r="H31" s="37">
        <v>61.317</v>
      </c>
      <c r="I31" s="37">
        <v>56.6</v>
      </c>
      <c r="J31" s="37">
        <v>56.582999999999998</v>
      </c>
      <c r="K31" s="37">
        <v>54.728999999999999</v>
      </c>
      <c r="L31" s="37">
        <v>52.287999999999997</v>
      </c>
      <c r="M31" s="37">
        <v>51.728999999999999</v>
      </c>
      <c r="N31" s="37">
        <v>56.866999999999997</v>
      </c>
      <c r="O31" s="37">
        <v>63.85</v>
      </c>
      <c r="P31" s="37">
        <v>58.317</v>
      </c>
      <c r="Q31" s="37">
        <v>56.35</v>
      </c>
      <c r="S31" s="4">
        <f>AY31 + (C$3 * _xlfn.NORM.DIST($B31, C$7, ABS(C$11), FALSE) * _xlfn.NORM.DIST(($B31 - C$7)*C$15, 0, ABS(C$11), TRUE) * 2)
               + (C$4 * _xlfn.NORM.DIST($B31, C$8, ABS(C$12), FALSE) * _xlfn.NORM.DIST(($B31 - C$8)*C$16, 0, ABS(C$12), TRUE) * 2)
               + (C$5 * _xlfn.NORM.DIST($B31, C$9, ABS(C$13), FALSE) * _xlfn.NORM.DIST(($B31 - C$9)*C$17, 0, ABS(C$13), TRUE) * 2)
               + (C$6 * _xlfn.NORM.DIST($B31, C$10, ABS(C$14), FALSE) * _xlfn.NORM.DIST(($B31 - C$10)*C$18, 0, ABS(C$14), TRUE) * 2)</f>
        <v>54.668076715818195</v>
      </c>
      <c r="T31" s="4">
        <f>AZ31 + (D$3 * _xlfn.NORM.DIST($B31, D$7, ABS(D$11), FALSE) * _xlfn.NORM.DIST(($B31 - D$7)*D$15, 0, ABS(D$11), TRUE) * 2)
               + (D$4 * _xlfn.NORM.DIST($B31, D$8, ABS(D$12), FALSE) * _xlfn.NORM.DIST(($B31 - D$8)*D$16, 0, ABS(D$12), TRUE) * 2)
               + (D$5 * _xlfn.NORM.DIST($B31, D$9, ABS(D$13), FALSE) * _xlfn.NORM.DIST(($B31 - D$9)*D$17, 0, ABS(D$13), TRUE) * 2)
               + (D$6 * _xlfn.NORM.DIST($B31, D$10, ABS(D$14), FALSE) * _xlfn.NORM.DIST(($B31 - D$10)*D$18, 0, ABS(D$14), TRUE) * 2)</f>
        <v>54.557264365886205</v>
      </c>
      <c r="U31" s="4">
        <f>BA31 + (E$3 * _xlfn.NORM.DIST($B31, E$7, ABS(E$11), FALSE) * _xlfn.NORM.DIST(($B31 - E$7)*E$15, 0, ABS(E$11), TRUE) * 2)
               + (E$4 * _xlfn.NORM.DIST($B31, E$8, ABS(E$12), FALSE) * _xlfn.NORM.DIST(($B31 - E$8)*E$16, 0, ABS(E$12), TRUE) * 2)
               + (E$5 * _xlfn.NORM.DIST($B31, E$9, ABS(E$13), FALSE) * _xlfn.NORM.DIST(($B31 - E$9)*E$17, 0, ABS(E$13), TRUE) * 2)
               + (E$6 * _xlfn.NORM.DIST($B31, E$10, ABS(E$14), FALSE) * _xlfn.NORM.DIST(($B31 - E$10)*E$18, 0, ABS(E$14), TRUE) * 2)</f>
        <v>56.083317263883828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53.168094198763512</v>
      </c>
      <c r="W31" s="4">
        <f>BC31 + (G$3 * _xlfn.NORM.DIST($B31, G$7, ABS(G$11), FALSE) * _xlfn.NORM.DIST(($B31 - G$7)*G$15, 0, ABS(G$11), TRUE) * 2)
               + (G$4 * _xlfn.NORM.DIST($B31, G$8, ABS(G$12), FALSE) * _xlfn.NORM.DIST(($B31 - G$8)*G$16, 0, ABS(G$12), TRUE) * 2)
               + (G$5 * _xlfn.NORM.DIST($B31, G$9, ABS(G$13), FALSE) * _xlfn.NORM.DIST(($B31 - G$9)*G$17, 0, ABS(G$13), TRUE) * 2)
               + (G$6 * _xlfn.NORM.DIST($B31, G$10, ABS(G$14), FALSE) * _xlfn.NORM.DIST(($B31 - G$10)*G$18, 0, ABS(G$14), TRUE) * 2)</f>
        <v>54.197786225346654</v>
      </c>
      <c r="X31" s="4">
        <f>BD31 + (H$3 * _xlfn.NORM.DIST($B31, H$7, ABS(H$11), FALSE) * _xlfn.NORM.DIST(($B31 - H$7)*H$15, 0, ABS(H$11), TRUE) * 2)
               + (H$4 * _xlfn.NORM.DIST($B31, H$8, ABS(H$12), FALSE) * _xlfn.NORM.DIST(($B31 - H$8)*H$16, 0, ABS(H$12), TRUE) * 2)
               + (H$5 * _xlfn.NORM.DIST($B31, H$9, ABS(H$13), FALSE) * _xlfn.NORM.DIST(($B31 - H$9)*H$17, 0, ABS(H$13), TRUE) * 2)
               + (H$6 * _xlfn.NORM.DIST($B31, H$10, ABS(H$14), FALSE) * _xlfn.NORM.DIST(($B31 - H$10)*H$18, 0, ABS(H$14), TRUE) * 2)</f>
        <v>61.005821186723004</v>
      </c>
      <c r="Y31" s="4">
        <f>BE31 + (I$3 * _xlfn.NORM.DIST($B31, I$7, ABS(I$11), FALSE) * _xlfn.NORM.DIST(($B31 - I$7)*I$15, 0, ABS(I$11), TRUE) * 2)
               + (I$4 * _xlfn.NORM.DIST($B31, I$8, ABS(I$12), FALSE) * _xlfn.NORM.DIST(($B31 - I$8)*I$16, 0, ABS(I$12), TRUE) * 2)
               + (I$5 * _xlfn.NORM.DIST($B31, I$9, ABS(I$13), FALSE) * _xlfn.NORM.DIST(($B31 - I$9)*I$17, 0, ABS(I$13), TRUE) * 2)
               + (I$6 * _xlfn.NORM.DIST($B31, I$10, ABS(I$14), FALSE) * _xlfn.NORM.DIST(($B31 - I$10)*I$18, 0, ABS(I$14), TRUE) * 2)</f>
        <v>56.901435421855787</v>
      </c>
      <c r="Z31" s="4">
        <f>BF31 + (J$3 * _xlfn.NORM.DIST($B31, J$7, ABS(J$11), FALSE) * _xlfn.NORM.DIST(($B31 - J$7)*J$15, 0, ABS(J$11), TRUE) * 2)
               + (J$4 * _xlfn.NORM.DIST($B31, J$8, ABS(J$12), FALSE) * _xlfn.NORM.DIST(($B31 - J$8)*J$16, 0, ABS(J$12), TRUE) * 2)
               + (J$5 * _xlfn.NORM.DIST($B31, J$9, ABS(J$13), FALSE) * _xlfn.NORM.DIST(($B31 - J$9)*J$17, 0, ABS(J$13), TRUE) * 2)
               + (J$6 * _xlfn.NORM.DIST($B31, J$10, ABS(J$14), FALSE) * _xlfn.NORM.DIST(($B31 - J$10)*J$18, 0, ABS(J$14), TRUE) * 2)</f>
        <v>55.878615234351059</v>
      </c>
      <c r="AA31" s="4">
        <f>BG31 + (K$3 * _xlfn.NORM.DIST($B31, K$7, ABS(K$11), FALSE) * _xlfn.NORM.DIST(($B31 - K$7)*K$15, 0, ABS(K$11), TRUE) * 2)
               + (K$4 * _xlfn.NORM.DIST($B31, K$8, ABS(K$12), FALSE) * _xlfn.NORM.DIST(($B31 - K$8)*K$16, 0, ABS(K$12), TRUE) * 2)
               + (K$5 * _xlfn.NORM.DIST($B31, K$9, ABS(K$13), FALSE) * _xlfn.NORM.DIST(($B31 - K$9)*K$17, 0, ABS(K$13), TRUE) * 2)
               + (K$6 * _xlfn.NORM.DIST($B31, K$10, ABS(K$14), FALSE) * _xlfn.NORM.DIST(($B31 - K$10)*K$18, 0, ABS(K$14), TRUE) * 2)</f>
        <v>54.388801374810754</v>
      </c>
      <c r="AB31" s="4" t="e">
        <f>BH31 + (L$3 * _xlfn.NORM.DIST($B31, L$7, ABS(L$11), FALSE) * _xlfn.NORM.DIST(($B31 - L$7)*L$15, 0, ABS(L$11), TRUE) * 2)
               + (L$4 * _xlfn.NORM.DIST($B31, L$8, ABS(L$12), FALSE) * _xlfn.NORM.DIST(($B31 - L$8)*L$16, 0, ABS(L$12), TRUE) * 2)
               + (L$5 * _xlfn.NORM.DIST($B31, L$9, ABS(L$13), FALSE) * _xlfn.NORM.DIST(($B31 - L$9)*L$17, 0, ABS(L$13), TRUE) * 2)
               + (L$6 * _xlfn.NORM.DIST($B31, L$10, ABS(L$14), FALSE) * _xlfn.NORM.DIST(($B31 - L$10)*L$18, 0, ABS(L$14), TRUE) * 2)</f>
        <v>#N/A</v>
      </c>
      <c r="AC31" s="4" t="e">
        <f>BI31 + (M$3 * _xlfn.NORM.DIST($B31, M$7, ABS(M$11), FALSE) * _xlfn.NORM.DIST(($B31 - M$7)*M$15, 0, ABS(M$11), TRUE) * 2)
               + (M$4 * _xlfn.NORM.DIST($B31, M$8, ABS(M$12), FALSE) * _xlfn.NORM.DIST(($B31 - M$8)*M$16, 0, ABS(M$12), TRUE) * 2)
               + (M$5 * _xlfn.NORM.DIST($B31, M$9, ABS(M$13), FALSE) * _xlfn.NORM.DIST(($B31 - M$9)*M$17, 0, ABS(M$13), TRUE) * 2)
               + (M$6 * _xlfn.NORM.DIST($B31, M$10, ABS(M$14), FALSE) * _xlfn.NORM.DIST(($B31 - M$10)*M$18, 0, ABS(M$14), TRUE) * 2)</f>
        <v>#N/A</v>
      </c>
      <c r="AD31" s="4">
        <f>BJ31 + (N$3 * _xlfn.NORM.DIST($B31, N$7, ABS(N$11), FALSE) * _xlfn.NORM.DIST(($B31 - N$7)*N$15, 0, ABS(N$11), TRUE) * 2)
               + (N$4 * _xlfn.NORM.DIST($B31, N$8, ABS(N$12), FALSE) * _xlfn.NORM.DIST(($B31 - N$8)*N$16, 0, ABS(N$12), TRUE) * 2)
               + (N$5 * _xlfn.NORM.DIST($B31, N$9, ABS(N$13), FALSE) * _xlfn.NORM.DIST(($B31 - N$9)*N$17, 0, ABS(N$13), TRUE) * 2)
               + (N$6 * _xlfn.NORM.DIST($B31, N$10, ABS(N$14), FALSE) * _xlfn.NORM.DIST(($B31 - N$10)*N$18, 0, ABS(N$14), TRUE) * 2)</f>
        <v>55.340071047004017</v>
      </c>
      <c r="AE31" s="4">
        <f>BK31 + (O$3 * _xlfn.NORM.DIST($B31, O$7, ABS(O$11), FALSE) * _xlfn.NORM.DIST(($B31 - O$7)*O$15, 0, ABS(O$11), TRUE) * 2)
               + (O$4 * _xlfn.NORM.DIST($B31, O$8, ABS(O$12), FALSE) * _xlfn.NORM.DIST(($B31 - O$8)*O$16, 0, ABS(O$12), TRUE) * 2)
               + (O$5 * _xlfn.NORM.DIST($B31, O$9, ABS(O$13), FALSE) * _xlfn.NORM.DIST(($B31 - O$9)*O$17, 0, ABS(O$13), TRUE) * 2)
               + (O$6 * _xlfn.NORM.DIST($B31, O$10, ABS(O$14), FALSE) * _xlfn.NORM.DIST(($B31 - O$10)*O$18, 0, ABS(O$14), TRUE) * 2)</f>
        <v>63.651637131620419</v>
      </c>
      <c r="AF31" s="4">
        <f t="shared" si="8"/>
        <v>58.597903712610979</v>
      </c>
      <c r="AG31" s="4" t="e">
        <f t="shared" si="8"/>
        <v>#N/A</v>
      </c>
      <c r="AI31" s="4">
        <f>IF(OR($B31 &lt; C$231, $B31 &gt; C$234), 0, C31-S31)</f>
        <v>-1.0767158181934633E-3</v>
      </c>
      <c r="AJ31" s="4">
        <f>IF(OR($B31 &lt; D$231, $B31 &gt; D$234), 0, D31-T31)</f>
        <v>1.2127356341137983</v>
      </c>
      <c r="AK31" s="4">
        <f>IF(OR($B31 &lt; E$231, $B31 &gt; E$234), 0, E31-U31)</f>
        <v>0.45768273611616905</v>
      </c>
      <c r="AL31" s="4">
        <f>IF(OR($B31 &lt; F$231, $B31 &gt; F$234), 0, F31-V31)</f>
        <v>0.68390580123648448</v>
      </c>
      <c r="AM31" s="4">
        <f>IF(OR($B31 &lt; G$231, $B31 &gt; G$234), 0, G31-W31)</f>
        <v>1.052213774653346</v>
      </c>
      <c r="AN31" s="4">
        <f>IF(OR($B31 &lt; H$231, $B31 &gt; H$234), 0, H31-X31)</f>
        <v>0.31117881327699592</v>
      </c>
      <c r="AO31" s="4">
        <f>IF(OR($B31 &lt; I$231, $B31 &gt; I$234), 0, I31-Y31)</f>
        <v>-0.30143542185578553</v>
      </c>
      <c r="AP31" s="4">
        <f>IF(OR($B31 &lt; J$231, $B31 &gt; J$234), 0, J31-Z31)</f>
        <v>0.70438476564893904</v>
      </c>
      <c r="AQ31" s="4">
        <f>IF(OR($B31 &lt; K$231, $B31 &gt; K$234), 0, K31-AA31)</f>
        <v>0.34019862518924526</v>
      </c>
      <c r="AR31" s="4">
        <f>IF(OR($B31 &lt; L$231, $B31 &gt; L$234), 0, L31-AB31)</f>
        <v>0</v>
      </c>
      <c r="AS31" s="4">
        <f>IF(OR($B31 &lt; M$231, $B31 &gt; M$234), 0, M31-AC31)</f>
        <v>0</v>
      </c>
      <c r="AT31" s="4">
        <f>IF(OR($B31 &lt; N$231, $B31 &gt; N$234), 0, N31-AD31)</f>
        <v>1.5269289529959806</v>
      </c>
      <c r="AU31" s="4">
        <f>IF(OR($B31 &lt; O$231, $B31 &gt; O$234), 0, O31-AE31)</f>
        <v>0.19836286837958284</v>
      </c>
      <c r="AV31" s="4">
        <f t="shared" si="9"/>
        <v>-0.28090371261097857</v>
      </c>
      <c r="AW31" s="4">
        <f t="shared" si="9"/>
        <v>0</v>
      </c>
      <c r="AY31" s="2">
        <f t="shared" si="24"/>
        <v>54.668076613886562</v>
      </c>
      <c r="AZ31" s="2">
        <f t="shared" si="10"/>
        <v>54.55726435776679</v>
      </c>
      <c r="BA31" s="2">
        <f t="shared" si="10"/>
        <v>56.083317260623339</v>
      </c>
      <c r="BB31" s="2">
        <f t="shared" si="10"/>
        <v>53.168094198672598</v>
      </c>
      <c r="BC31" s="2">
        <f t="shared" si="10"/>
        <v>54.197786225317806</v>
      </c>
      <c r="BD31" s="2">
        <f t="shared" si="10"/>
        <v>61.005821186629845</v>
      </c>
      <c r="BE31" s="2">
        <f t="shared" si="10"/>
        <v>56.901435421840617</v>
      </c>
      <c r="BF31" s="2">
        <f t="shared" si="10"/>
        <v>55.878615234318751</v>
      </c>
      <c r="BG31" s="2">
        <f t="shared" si="10"/>
        <v>54.388801374806938</v>
      </c>
      <c r="BH31" s="2" t="e">
        <f t="shared" si="10"/>
        <v>#N/A</v>
      </c>
      <c r="BI31" s="2" t="e">
        <f t="shared" si="10"/>
        <v>#N/A</v>
      </c>
      <c r="BJ31" s="2">
        <f t="shared" si="10"/>
        <v>55.340071046992755</v>
      </c>
      <c r="BK31" s="2">
        <f t="shared" si="10"/>
        <v>63.651637131581417</v>
      </c>
      <c r="BL31" s="2">
        <f t="shared" si="10"/>
        <v>58.597903712582287</v>
      </c>
      <c r="BM31" s="2" t="e">
        <f t="shared" si="10"/>
        <v>#N/A</v>
      </c>
      <c r="BO31" s="2">
        <f t="shared" si="25"/>
        <v>54.667000000000002</v>
      </c>
      <c r="BP31" s="2">
        <f t="shared" si="11"/>
        <v>55.77</v>
      </c>
      <c r="BQ31" s="2">
        <f t="shared" si="11"/>
        <v>56.540999999999997</v>
      </c>
      <c r="BR31" s="2">
        <f t="shared" si="11"/>
        <v>53.851999999999997</v>
      </c>
      <c r="BS31" s="2">
        <f t="shared" si="11"/>
        <v>55.25</v>
      </c>
      <c r="BT31" s="2">
        <f t="shared" si="11"/>
        <v>61.317</v>
      </c>
      <c r="BU31" s="2">
        <f t="shared" si="11"/>
        <v>56.6</v>
      </c>
      <c r="BV31" s="2">
        <f t="shared" si="11"/>
        <v>56.582999999999998</v>
      </c>
      <c r="BW31" s="2">
        <f t="shared" si="11"/>
        <v>54.728999999999999</v>
      </c>
      <c r="BX31" s="2" t="str">
        <f t="shared" si="11"/>
        <v/>
      </c>
      <c r="BY31" s="2" t="str">
        <f t="shared" si="11"/>
        <v/>
      </c>
      <c r="BZ31" s="2">
        <f t="shared" si="11"/>
        <v>56.866999999999997</v>
      </c>
      <c r="CA31" s="2">
        <f t="shared" si="11"/>
        <v>63.85</v>
      </c>
      <c r="CB31" s="2">
        <f t="shared" si="11"/>
        <v>58.317</v>
      </c>
      <c r="CC31" s="2" t="str">
        <f t="shared" si="11"/>
        <v/>
      </c>
      <c r="CE31" s="2" t="str">
        <f t="shared" si="26"/>
        <v/>
      </c>
      <c r="CF31" s="2" t="str">
        <f t="shared" si="12"/>
        <v/>
      </c>
      <c r="CG31" s="2" t="str">
        <f t="shared" si="12"/>
        <v/>
      </c>
      <c r="CH31" s="2" t="str">
        <f t="shared" si="12"/>
        <v/>
      </c>
      <c r="CI31" s="2" t="str">
        <f t="shared" si="12"/>
        <v/>
      </c>
      <c r="CJ31" s="2" t="str">
        <f t="shared" si="12"/>
        <v/>
      </c>
      <c r="CK31" s="2" t="str">
        <f t="shared" si="12"/>
        <v/>
      </c>
      <c r="CL31" s="2" t="str">
        <f t="shared" si="12"/>
        <v/>
      </c>
      <c r="CM31" s="2" t="str">
        <f t="shared" si="12"/>
        <v/>
      </c>
      <c r="CN31" s="2" t="str">
        <f t="shared" si="12"/>
        <v/>
      </c>
      <c r="CO31" s="2" t="str">
        <f t="shared" si="12"/>
        <v/>
      </c>
      <c r="CP31" s="2" t="str">
        <f t="shared" si="12"/>
        <v/>
      </c>
      <c r="CQ31" s="2" t="str">
        <f t="shared" si="12"/>
        <v/>
      </c>
      <c r="CR31" s="2" t="str">
        <f t="shared" si="12"/>
        <v/>
      </c>
      <c r="CS31" s="2" t="str">
        <f t="shared" si="12"/>
        <v/>
      </c>
      <c r="CU31" s="2" t="str">
        <f t="shared" si="27"/>
        <v/>
      </c>
      <c r="CV31" s="2" t="str">
        <f t="shared" si="13"/>
        <v/>
      </c>
      <c r="CW31" s="2" t="str">
        <f t="shared" si="13"/>
        <v/>
      </c>
      <c r="CX31" s="2" t="str">
        <f t="shared" si="13"/>
        <v/>
      </c>
      <c r="CY31" s="2" t="str">
        <f t="shared" si="13"/>
        <v/>
      </c>
      <c r="CZ31" s="2" t="str">
        <f t="shared" si="13"/>
        <v/>
      </c>
      <c r="DA31" s="2" t="str">
        <f t="shared" si="13"/>
        <v/>
      </c>
      <c r="DB31" s="2" t="str">
        <f t="shared" si="13"/>
        <v/>
      </c>
      <c r="DC31" s="2" t="str">
        <f t="shared" si="13"/>
        <v/>
      </c>
      <c r="DD31" s="2" t="str">
        <f t="shared" si="13"/>
        <v/>
      </c>
      <c r="DE31" s="2" t="str">
        <f t="shared" si="13"/>
        <v/>
      </c>
      <c r="DF31" s="2" t="str">
        <f t="shared" si="13"/>
        <v/>
      </c>
      <c r="DG31" s="2" t="str">
        <f t="shared" si="13"/>
        <v/>
      </c>
      <c r="DH31" s="2" t="str">
        <f t="shared" si="13"/>
        <v/>
      </c>
      <c r="DI31" s="2" t="str">
        <f t="shared" si="13"/>
        <v/>
      </c>
      <c r="DK31" s="2">
        <f t="shared" si="14"/>
        <v>54.668119354838709</v>
      </c>
      <c r="DL31" s="2">
        <f t="shared" si="14"/>
        <v>54.557310483870978</v>
      </c>
      <c r="DM31" s="2">
        <f t="shared" si="14"/>
        <v>56.083319648093841</v>
      </c>
      <c r="DN31" s="2">
        <f t="shared" si="14"/>
        <v>53.16811070381231</v>
      </c>
      <c r="DO31" s="2">
        <f t="shared" si="14"/>
        <v>54.197750183284448</v>
      </c>
      <c r="DP31" s="2">
        <f t="shared" si="14"/>
        <v>61.005706187929732</v>
      </c>
      <c r="DQ31" s="2">
        <f t="shared" si="14"/>
        <v>56.90130278592374</v>
      </c>
      <c r="DR31" s="2">
        <f t="shared" si="14"/>
        <v>55.878549910873438</v>
      </c>
      <c r="DS31" s="2">
        <f t="shared" si="14"/>
        <v>54.388790322580647</v>
      </c>
      <c r="DT31" s="2">
        <f t="shared" si="14"/>
        <v>52.101425806451616</v>
      </c>
      <c r="DU31" s="2">
        <f t="shared" si="14"/>
        <v>51.618075268817201</v>
      </c>
      <c r="DV31" s="2">
        <f t="shared" si="14"/>
        <v>55.340045454545454</v>
      </c>
      <c r="DW31" s="2">
        <f t="shared" si="14"/>
        <v>63.651549910873442</v>
      </c>
      <c r="DX31" s="2">
        <f t="shared" si="14"/>
        <v>58.597576871657751</v>
      </c>
      <c r="DY31" s="2">
        <f t="shared" si="14"/>
        <v>55.805419704433504</v>
      </c>
      <c r="EA31" s="2">
        <f t="shared" si="15"/>
        <v>47.89929627815868</v>
      </c>
      <c r="EB31" s="2">
        <f t="shared" si="15"/>
        <v>47.978794183089647</v>
      </c>
      <c r="EC31" s="2">
        <f t="shared" si="15"/>
        <v>55.756089567966264</v>
      </c>
      <c r="ED31" s="2">
        <f t="shared" si="15"/>
        <v>51.452427673674592</v>
      </c>
      <c r="EE31" s="2">
        <f t="shared" si="15"/>
        <v>58.63420147896715</v>
      </c>
      <c r="EF31" s="2">
        <f t="shared" si="15"/>
        <v>75.456914136392612</v>
      </c>
      <c r="EG31" s="2">
        <f t="shared" si="15"/>
        <v>71.541100205667277</v>
      </c>
      <c r="EH31" s="2">
        <f t="shared" si="15"/>
        <v>63.683815356637055</v>
      </c>
      <c r="EI31" s="2">
        <f t="shared" si="15"/>
        <v>55.550978050402776</v>
      </c>
      <c r="EJ31" s="2">
        <f t="shared" si="15"/>
        <v>55.905805124731394</v>
      </c>
      <c r="EK31" s="2">
        <f t="shared" si="15"/>
        <v>51.255213207796203</v>
      </c>
      <c r="EL31" s="2">
        <f t="shared" si="15"/>
        <v>59.088291714467815</v>
      </c>
      <c r="EM31" s="2">
        <f t="shared" si="15"/>
        <v>67.960367519295275</v>
      </c>
      <c r="EN31" s="2">
        <f t="shared" si="15"/>
        <v>64.963675863729378</v>
      </c>
      <c r="EO31" s="2">
        <f t="shared" si="15"/>
        <v>59.958572357637607</v>
      </c>
      <c r="EQ31" s="2">
        <f t="shared" si="16"/>
        <v>43.611019397798039</v>
      </c>
      <c r="ER31" s="2">
        <f t="shared" si="16"/>
        <v>48.345703179067478</v>
      </c>
      <c r="ES31" s="2">
        <f t="shared" si="16"/>
        <v>55.590867030579254</v>
      </c>
      <c r="ET31" s="2">
        <f t="shared" si="16"/>
        <v>51.652001111510344</v>
      </c>
      <c r="EU31" s="2">
        <f t="shared" si="16"/>
        <v>59.740708162897675</v>
      </c>
      <c r="EV31" s="2">
        <f t="shared" si="16"/>
        <v>67.260926514851462</v>
      </c>
      <c r="EW31" s="2">
        <f t="shared" si="16"/>
        <v>67.323968468487962</v>
      </c>
      <c r="EX31" s="2">
        <f t="shared" si="16"/>
        <v>60.611327385986009</v>
      </c>
      <c r="EY31" s="2">
        <f t="shared" si="16"/>
        <v>52.605661511000442</v>
      </c>
      <c r="EZ31" s="2">
        <f t="shared" si="16"/>
        <v>52.843954754190463</v>
      </c>
      <c r="FA31" s="2">
        <f t="shared" si="16"/>
        <v>49.323510944397107</v>
      </c>
      <c r="FB31" s="2">
        <f t="shared" si="16"/>
        <v>56.517952761710738</v>
      </c>
      <c r="FC31" s="2">
        <f t="shared" si="16"/>
        <v>67.249238047954549</v>
      </c>
      <c r="FD31" s="2">
        <f t="shared" si="16"/>
        <v>60.539582681906154</v>
      </c>
      <c r="FE31" s="2">
        <f t="shared" si="16"/>
        <v>59.634924945414852</v>
      </c>
      <c r="FG31" s="2">
        <f t="shared" si="17"/>
        <v>6.3143845867985113E-6</v>
      </c>
      <c r="FH31" s="2">
        <f t="shared" si="17"/>
        <v>7.0116272576351095E-6</v>
      </c>
      <c r="FI31" s="2">
        <f t="shared" si="17"/>
        <v>7.295999470945022E-6</v>
      </c>
      <c r="FJ31" s="2">
        <f t="shared" si="17"/>
        <v>9.6201567764554239E-6</v>
      </c>
      <c r="FK31" s="2">
        <f t="shared" si="17"/>
        <v>8.124068290123958E-6</v>
      </c>
      <c r="FL31" s="2">
        <f t="shared" si="17"/>
        <v>7.9577223455049817E-6</v>
      </c>
      <c r="FM31" s="2">
        <f t="shared" si="17"/>
        <v>9.0599557745473539E-6</v>
      </c>
      <c r="FN31" s="2">
        <f t="shared" si="17"/>
        <v>8.3691510575202172E-6</v>
      </c>
      <c r="FO31" s="2">
        <f t="shared" si="17"/>
        <v>9.5098462230756922E-6</v>
      </c>
      <c r="FP31" s="2">
        <f t="shared" si="17"/>
        <v>9.8330665253822325E-6</v>
      </c>
      <c r="FQ31" s="2">
        <f t="shared" si="17"/>
        <v>8.4871973642860761E-6</v>
      </c>
      <c r="FR31" s="2">
        <f t="shared" si="17"/>
        <v>6.8278457794057553E-6</v>
      </c>
      <c r="FS31" s="2">
        <f t="shared" si="17"/>
        <v>2.0242376514274721E-5</v>
      </c>
      <c r="FT31" s="2">
        <f t="shared" si="17"/>
        <v>5.1340851667624553E-5</v>
      </c>
      <c r="FU31" s="2">
        <f t="shared" si="17"/>
        <v>1.1803705259954578E-4</v>
      </c>
      <c r="FW31" s="2">
        <f t="shared" si="28"/>
        <v>9.2761583765030616E-15</v>
      </c>
      <c r="FX31" s="2">
        <f t="shared" si="18"/>
        <v>4.8647464145946445E-14</v>
      </c>
      <c r="FY31" s="2">
        <f t="shared" si="18"/>
        <v>5.2028660787547788E-14</v>
      </c>
      <c r="FZ31" s="2">
        <f t="shared" si="18"/>
        <v>6.6699190343474484E-14</v>
      </c>
      <c r="GA31" s="2">
        <f t="shared" si="18"/>
        <v>5.5278964631878843E-14</v>
      </c>
      <c r="GB31" s="2">
        <f t="shared" si="18"/>
        <v>3.6008614214817218E-14</v>
      </c>
      <c r="GC31" s="2">
        <f t="shared" si="18"/>
        <v>7.1135671031815837E-14</v>
      </c>
      <c r="GD31" s="2">
        <f t="shared" si="18"/>
        <v>8.0495723755755207E-14</v>
      </c>
      <c r="GE31" s="2">
        <f t="shared" si="18"/>
        <v>9.4702716568854787E-14</v>
      </c>
      <c r="GF31" s="2">
        <f t="shared" si="18"/>
        <v>9.3245267435160496E-14</v>
      </c>
      <c r="GG31" s="2">
        <f t="shared" si="18"/>
        <v>6.4438848418344001E-14</v>
      </c>
      <c r="GH31" s="2">
        <f t="shared" si="18"/>
        <v>3.8649853096597134E-14</v>
      </c>
      <c r="GI31" s="2">
        <f t="shared" si="18"/>
        <v>5.4493756016243647E-13</v>
      </c>
      <c r="GJ31" s="2">
        <f t="shared" si="18"/>
        <v>4.4124773949757077E-12</v>
      </c>
      <c r="GK31" s="2">
        <f t="shared" si="18"/>
        <v>3.0781611049225585E-11</v>
      </c>
      <c r="GM31" s="107">
        <f t="shared" si="29"/>
        <v>5.0728506528136377E-11</v>
      </c>
      <c r="GN31" s="107">
        <f t="shared" si="19"/>
        <v>3.9243315083115784E-12</v>
      </c>
      <c r="GO31" s="107">
        <f t="shared" si="19"/>
        <v>1.5159237819408584E-12</v>
      </c>
      <c r="GP31" s="107">
        <f t="shared" si="19"/>
        <v>4.1106000806480702E-14</v>
      </c>
      <c r="GQ31" s="107">
        <f t="shared" si="19"/>
        <v>1.2826432704809192E-14</v>
      </c>
      <c r="GR31" s="107">
        <f t="shared" si="19"/>
        <v>4.3890534998342775E-14</v>
      </c>
      <c r="GS31" s="107">
        <f t="shared" si="19"/>
        <v>6.6277681850198915E-15</v>
      </c>
      <c r="GT31" s="107">
        <f t="shared" si="19"/>
        <v>1.3949907124284612E-14</v>
      </c>
      <c r="GU31" s="107">
        <f t="shared" si="19"/>
        <v>1.5646829674123708E-15</v>
      </c>
      <c r="GV31" s="107">
        <f t="shared" si="19"/>
        <v>3.2674516011548787E-16</v>
      </c>
      <c r="GW31" s="107">
        <f t="shared" si="19"/>
        <v>1.7376097554148883E-16</v>
      </c>
      <c r="GX31" s="107">
        <f t="shared" si="19"/>
        <v>4.5558213415082631E-15</v>
      </c>
      <c r="GY31" s="107">
        <f t="shared" si="19"/>
        <v>1.7645161929458009E-14</v>
      </c>
      <c r="GZ31" s="107">
        <f t="shared" si="19"/>
        <v>1.3522741516793133E-14</v>
      </c>
      <c r="HA31" s="107">
        <f t="shared" si="19"/>
        <v>5.3203927962840246E-18</v>
      </c>
      <c r="HC31" s="107">
        <f t="shared" si="33"/>
        <v>1.725119973433899E-24</v>
      </c>
      <c r="HD31" s="107">
        <f t="shared" si="20"/>
        <v>5.6704374591412944E-27</v>
      </c>
      <c r="HE31" s="107">
        <f t="shared" si="20"/>
        <v>5.5515294307265243E-28</v>
      </c>
      <c r="HF31" s="107">
        <f t="shared" si="20"/>
        <v>6.3721177468963569E-32</v>
      </c>
      <c r="HG31" s="107">
        <f t="shared" si="20"/>
        <v>7.3770915085885962E-33</v>
      </c>
      <c r="HH31" s="107">
        <f t="shared" si="20"/>
        <v>4.8876078510038307E-32</v>
      </c>
      <c r="HI31" s="107">
        <f t="shared" si="20"/>
        <v>1.711665733180152E-33</v>
      </c>
      <c r="HJ31" s="107">
        <f t="shared" si="20"/>
        <v>2.3917509115564735E-32</v>
      </c>
      <c r="HK31" s="107">
        <f t="shared" si="20"/>
        <v>1.3148350476241068E-34</v>
      </c>
      <c r="HL31" s="107">
        <f t="shared" si="20"/>
        <v>1.8078873214387748E-36</v>
      </c>
      <c r="HM31" s="107">
        <f t="shared" si="20"/>
        <v>3.9949892080246442E-37</v>
      </c>
      <c r="HN31" s="107">
        <f t="shared" si="20"/>
        <v>5.9196210965520835E-34</v>
      </c>
      <c r="HO31" s="107">
        <f t="shared" si="20"/>
        <v>6.9993118783617204E-33</v>
      </c>
      <c r="HP31" s="107">
        <f t="shared" si="20"/>
        <v>2.0851787716256316E-33</v>
      </c>
      <c r="HQ31" s="107">
        <f t="shared" si="20"/>
        <v>5.1237178379078968E-40</v>
      </c>
      <c r="HS31" s="107">
        <f t="shared" si="30"/>
        <v>8.3340452582006356E-84</v>
      </c>
      <c r="HT31" s="107">
        <f t="shared" si="21"/>
        <v>4.499173963351985E-89</v>
      </c>
      <c r="HU31" s="107">
        <f t="shared" si="21"/>
        <v>1.2571332077095461E-92</v>
      </c>
      <c r="HV31" s="107">
        <f t="shared" si="21"/>
        <v>1.3139435453837463E-107</v>
      </c>
      <c r="HW31" s="107">
        <f t="shared" si="21"/>
        <v>3.2525881871454436E-110</v>
      </c>
      <c r="HX31" s="107">
        <f t="shared" si="21"/>
        <v>2.915958786120533E-108</v>
      </c>
      <c r="HY31" s="107">
        <f t="shared" si="21"/>
        <v>1.4528609251515421E-112</v>
      </c>
      <c r="HZ31" s="107">
        <f t="shared" si="21"/>
        <v>9.5819910520290878E-108</v>
      </c>
      <c r="IA31" s="107">
        <f t="shared" si="21"/>
        <v>3.9336779716660042E-116</v>
      </c>
      <c r="IB31" s="107">
        <f t="shared" si="21"/>
        <v>8.5913143416038908E-123</v>
      </c>
      <c r="IC31" s="107">
        <f t="shared" si="21"/>
        <v>5.1539352620335183E-125</v>
      </c>
      <c r="ID31" s="107">
        <f t="shared" si="21"/>
        <v>1.1345507840788224E-113</v>
      </c>
      <c r="IE31" s="107">
        <f t="shared" si="21"/>
        <v>2.3145223698211806E-110</v>
      </c>
      <c r="IF31" s="107">
        <f t="shared" si="21"/>
        <v>2.3322321493631062E-113</v>
      </c>
      <c r="IG31" s="107">
        <f t="shared" si="21"/>
        <v>6.2628074896554927E-68</v>
      </c>
      <c r="II31" s="107">
        <f t="shared" si="31"/>
        <v>4.7472236596580116E-164</v>
      </c>
      <c r="IJ31" s="107">
        <f t="shared" si="22"/>
        <v>1.1010194850664309E-167</v>
      </c>
      <c r="IK31" s="107">
        <f t="shared" si="22"/>
        <v>1.6804439063270019E-174</v>
      </c>
      <c r="IL31" s="107">
        <f t="shared" si="22"/>
        <v>3.9723300216550679E-205</v>
      </c>
      <c r="IM31" s="107">
        <f t="shared" si="22"/>
        <v>8.9941432153833438E-210</v>
      </c>
      <c r="IN31" s="107">
        <f t="shared" si="22"/>
        <v>3.1751853348081323E-206</v>
      </c>
      <c r="IO31" s="107">
        <f t="shared" si="22"/>
        <v>9.2232556007763366E-215</v>
      </c>
      <c r="IP31" s="107">
        <f t="shared" si="22"/>
        <v>3.7227339362747241E-205</v>
      </c>
      <c r="IQ31" s="107">
        <f t="shared" si="22"/>
        <v>2.2918927750710772E-222</v>
      </c>
      <c r="IR31" s="107">
        <f t="shared" si="22"/>
        <v>1.2072256452602236E-234</v>
      </c>
      <c r="IS31" s="107">
        <f t="shared" si="22"/>
        <v>8.8744705585100296E-239</v>
      </c>
      <c r="IT31" s="107">
        <f t="shared" si="22"/>
        <v>1.3957780892658863E-215</v>
      </c>
      <c r="IU31" s="107">
        <f t="shared" si="22"/>
        <v>6.9029322711891544E-209</v>
      </c>
      <c r="IV31" s="107">
        <f t="shared" si="22"/>
        <v>2.8750700146543817E-216</v>
      </c>
      <c r="IW31" s="107">
        <f t="shared" si="22"/>
        <v>5.415576080682288E-279</v>
      </c>
      <c r="IY31" s="107">
        <f t="shared" si="32"/>
        <v>5.0728506528138102E-11</v>
      </c>
      <c r="IZ31" s="107">
        <f t="shared" si="23"/>
        <v>3.9243315083115841E-12</v>
      </c>
      <c r="JA31" s="107">
        <f t="shared" si="23"/>
        <v>1.515923781940859E-12</v>
      </c>
      <c r="JB31" s="107">
        <f t="shared" si="23"/>
        <v>4.1106000806480702E-14</v>
      </c>
      <c r="JC31" s="107">
        <f t="shared" si="23"/>
        <v>1.2826432704809192E-14</v>
      </c>
      <c r="JD31" s="107">
        <f t="shared" si="23"/>
        <v>4.3890534998342775E-14</v>
      </c>
      <c r="JE31" s="107">
        <f t="shared" si="23"/>
        <v>6.6277681850198915E-15</v>
      </c>
      <c r="JF31" s="107">
        <f t="shared" si="23"/>
        <v>1.3949907124284612E-14</v>
      </c>
      <c r="JG31" s="107">
        <f t="shared" si="23"/>
        <v>1.5646829674123708E-15</v>
      </c>
      <c r="JH31" s="107">
        <f t="shared" si="23"/>
        <v>3.2674516011548787E-16</v>
      </c>
      <c r="JI31" s="107">
        <f t="shared" si="23"/>
        <v>1.7376097554148883E-16</v>
      </c>
      <c r="JJ31" s="107">
        <f t="shared" si="23"/>
        <v>4.5558213415082631E-15</v>
      </c>
      <c r="JK31" s="107">
        <f t="shared" si="23"/>
        <v>1.7645161929458009E-14</v>
      </c>
      <c r="JL31" s="107">
        <f t="shared" si="23"/>
        <v>1.3522741516793133E-14</v>
      </c>
      <c r="JM31" s="107">
        <f t="shared" si="23"/>
        <v>5.3203927962840246E-18</v>
      </c>
    </row>
    <row r="32" spans="1:273" x14ac:dyDescent="0.25">
      <c r="B32" s="2">
        <v>4</v>
      </c>
      <c r="C32" s="37">
        <v>55.508000000000003</v>
      </c>
      <c r="D32" s="37">
        <v>55.066000000000003</v>
      </c>
      <c r="E32" s="37">
        <v>56.524999999999999</v>
      </c>
      <c r="F32" s="37">
        <v>53.097999999999999</v>
      </c>
      <c r="G32" s="37">
        <v>55.183</v>
      </c>
      <c r="H32" s="37">
        <v>61.3</v>
      </c>
      <c r="I32" s="37">
        <v>57.982999999999997</v>
      </c>
      <c r="J32" s="37">
        <v>55.45</v>
      </c>
      <c r="K32" s="37">
        <v>55.508000000000003</v>
      </c>
      <c r="L32" s="37">
        <v>53.78</v>
      </c>
      <c r="M32" s="37">
        <v>52.457999999999998</v>
      </c>
      <c r="N32" s="37">
        <v>55.383000000000003</v>
      </c>
      <c r="O32" s="37">
        <v>63.433</v>
      </c>
      <c r="P32" s="37">
        <v>58.7</v>
      </c>
      <c r="Q32" s="37">
        <v>55.683</v>
      </c>
      <c r="S32" s="4">
        <f>AY32 + (C$3 * _xlfn.NORM.DIST($B32, C$7, ABS(C$11), FALSE) * _xlfn.NORM.DIST(($B32 - C$7)*C$15, 0, ABS(C$11), TRUE) * 2)
               + (C$4 * _xlfn.NORM.DIST($B32, C$8, ABS(C$12), FALSE) * _xlfn.NORM.DIST(($B32 - C$8)*C$16, 0, ABS(C$12), TRUE) * 2)
               + (C$5 * _xlfn.NORM.DIST($B32, C$9, ABS(C$13), FALSE) * _xlfn.NORM.DIST(($B32 - C$9)*C$17, 0, ABS(C$13), TRUE) * 2)
               + (C$6 * _xlfn.NORM.DIST($B32, C$10, ABS(C$14), FALSE) * _xlfn.NORM.DIST(($B32 - C$10)*C$18, 0, ABS(C$14), TRUE) * 2)</f>
        <v>54.671775631813077</v>
      </c>
      <c r="T32" s="4">
        <f>AZ32 + (D$3 * _xlfn.NORM.DIST($B32, D$7, ABS(D$11), FALSE) * _xlfn.NORM.DIST(($B32 - D$7)*D$15, 0, ABS(D$11), TRUE) * 2)
               + (D$4 * _xlfn.NORM.DIST($B32, D$8, ABS(D$12), FALSE) * _xlfn.NORM.DIST(($B32 - D$8)*D$16, 0, ABS(D$12), TRUE) * 2)
               + (D$5 * _xlfn.NORM.DIST($B32, D$9, ABS(D$13), FALSE) * _xlfn.NORM.DIST(($B32 - D$9)*D$17, 0, ABS(D$13), TRUE) * 2)
               + (D$6 * _xlfn.NORM.DIST($B32, D$10, ABS(D$14), FALSE) * _xlfn.NORM.DIST(($B32 - D$10)*D$18, 0, ABS(D$14), TRUE) * 2)</f>
        <v>54.664958582871648</v>
      </c>
      <c r="U32" s="4">
        <f>BA32 + (E$3 * _xlfn.NORM.DIST($B32, E$7, ABS(E$11), FALSE) * _xlfn.NORM.DIST(($B32 - E$7)*E$15, 0, ABS(E$11), TRUE) * 2)
               + (E$4 * _xlfn.NORM.DIST($B32, E$8, ABS(E$12), FALSE) * _xlfn.NORM.DIST(($B32 - E$8)*E$16, 0, ABS(E$12), TRUE) * 2)
               + (E$5 * _xlfn.NORM.DIST($B32, E$9, ABS(E$13), FALSE) * _xlfn.NORM.DIST(($B32 - E$9)*E$17, 0, ABS(E$13), TRUE) * 2)
               + (E$6 * _xlfn.NORM.DIST($B32, E$10, ABS(E$14), FALSE) * _xlfn.NORM.DIST(($B32 - E$10)*E$18, 0, ABS(E$14), TRUE) * 2)</f>
        <v>56.192021449091257</v>
      </c>
      <c r="V32" s="4">
        <f>BB32 + (F$3 * _xlfn.NORM.DIST($B32, F$7, ABS(F$11), FALSE) * _xlfn.NORM.DIST(($B32 - F$7)*F$15, 0, ABS(F$11), TRUE) * 2)
               + (F$4 * _xlfn.NORM.DIST($B32, F$8, ABS(F$12), FALSE) * _xlfn.NORM.DIST(($B32 - F$8)*F$16, 0, ABS(F$12), TRUE) * 2)
               + (F$5 * _xlfn.NORM.DIST($B32, F$9, ABS(F$13), FALSE) * _xlfn.NORM.DIST(($B32 - F$9)*F$17, 0, ABS(F$13), TRUE) * 2)
               + (F$6 * _xlfn.NORM.DIST($B32, F$10, ABS(F$14), FALSE) * _xlfn.NORM.DIST(($B32 - F$10)*F$18, 0, ABS(F$14), TRUE) * 2)</f>
        <v>53.286136833383154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54.434871463270973</v>
      </c>
      <c r="X32" s="4">
        <f>BD32 + (H$3 * _xlfn.NORM.DIST($B32, H$7, ABS(H$11), FALSE) * _xlfn.NORM.DIST(($B32 - H$7)*H$15, 0, ABS(H$11), TRUE) * 2)
               + (H$4 * _xlfn.NORM.DIST($B32, H$8, ABS(H$12), FALSE) * _xlfn.NORM.DIST(($B32 - H$8)*H$16, 0, ABS(H$12), TRUE) * 2)
               + (H$5 * _xlfn.NORM.DIST($B32, H$9, ABS(H$13), FALSE) * _xlfn.NORM.DIST(($B32 - H$9)*H$17, 0, ABS(H$13), TRUE) * 2)
               + (H$6 * _xlfn.NORM.DIST($B32, H$10, ABS(H$14), FALSE) * _xlfn.NORM.DIST(($B32 - H$10)*H$18, 0, ABS(H$14), TRUE) * 2)</f>
        <v>61.129646317051254</v>
      </c>
      <c r="Y32" s="4">
        <f>BE32 + (I$3 * _xlfn.NORM.DIST($B32, I$7, ABS(I$11), FALSE) * _xlfn.NORM.DIST(($B32 - I$7)*I$15, 0, ABS(I$11), TRUE) * 2)
               + (I$4 * _xlfn.NORM.DIST($B32, I$8, ABS(I$12), FALSE) * _xlfn.NORM.DIST(($B32 - I$8)*I$16, 0, ABS(I$12), TRUE) * 2)
               + (I$5 * _xlfn.NORM.DIST($B32, I$9, ABS(I$13), FALSE) * _xlfn.NORM.DIST(($B32 - I$9)*I$17, 0, ABS(I$13), TRUE) * 2)
               + (I$6 * _xlfn.NORM.DIST($B32, I$10, ABS(I$14), FALSE) * _xlfn.NORM.DIST(($B32 - I$10)*I$18, 0, ABS(I$14), TRUE) * 2)</f>
        <v>57.070051995487987</v>
      </c>
      <c r="Z32" s="4">
        <f>BF32 + (J$3 * _xlfn.NORM.DIST($B32, J$7, ABS(J$11), FALSE) * _xlfn.NORM.DIST(($B32 - J$7)*J$15, 0, ABS(J$11), TRUE) * 2)
               + (J$4 * _xlfn.NORM.DIST($B32, J$8, ABS(J$12), FALSE) * _xlfn.NORM.DIST(($B32 - J$8)*J$16, 0, ABS(J$12), TRUE) * 2)
               + (J$5 * _xlfn.NORM.DIST($B32, J$9, ABS(J$13), FALSE) * _xlfn.NORM.DIST(($B32 - J$9)*J$17, 0, ABS(J$13), TRUE) * 2)
               + (J$6 * _xlfn.NORM.DIST($B32, J$10, ABS(J$14), FALSE) * _xlfn.NORM.DIST(($B32 - J$10)*J$18, 0, ABS(J$14), TRUE) * 2)</f>
        <v>56.059995690509318</v>
      </c>
      <c r="AA32" s="4">
        <f>BG32 + (K$3 * _xlfn.NORM.DIST($B32, K$7, ABS(K$11), FALSE) * _xlfn.NORM.DIST(($B32 - K$7)*K$15, 0, ABS(K$11), TRUE) * 2)
               + (K$4 * _xlfn.NORM.DIST($B32, K$8, ABS(K$12), FALSE) * _xlfn.NORM.DIST(($B32 - K$8)*K$16, 0, ABS(K$12), TRUE) * 2)
               + (K$5 * _xlfn.NORM.DIST($B32, K$9, ABS(K$13), FALSE) * _xlfn.NORM.DIST(($B32 - K$9)*K$17, 0, ABS(K$13), TRUE) * 2)
               + (K$6 * _xlfn.NORM.DIST($B32, K$10, ABS(K$14), FALSE) * _xlfn.NORM.DIST(($B32 - K$10)*K$18, 0, ABS(K$14), TRUE) * 2)</f>
        <v>54.458126957689416</v>
      </c>
      <c r="AB32" s="4">
        <f>BH32 + (L$3 * _xlfn.NORM.DIST($B32, L$7, ABS(L$11), FALSE) * _xlfn.NORM.DIST(($B32 - L$7)*L$15, 0, ABS(L$11), TRUE) * 2)
               + (L$4 * _xlfn.NORM.DIST($B32, L$8, ABS(L$12), FALSE) * _xlfn.NORM.DIST(($B32 - L$8)*L$16, 0, ABS(L$12), TRUE) * 2)
               + (L$5 * _xlfn.NORM.DIST($B32, L$9, ABS(L$13), FALSE) * _xlfn.NORM.DIST(($B32 - L$9)*L$17, 0, ABS(L$13), TRUE) * 2)
               + (L$6 * _xlfn.NORM.DIST($B32, L$10, ABS(L$14), FALSE) * _xlfn.NORM.DIST(($B32 - L$10)*L$18, 0, ABS(L$14), TRUE) * 2)</f>
        <v>52.173999444963648</v>
      </c>
      <c r="AC32" s="4" t="e">
        <f>BI32 + (M$3 * _xlfn.NORM.DIST($B32, M$7, ABS(M$11), FALSE) * _xlfn.NORM.DIST(($B32 - M$7)*M$15, 0, ABS(M$11), TRUE) * 2)
               + (M$4 * _xlfn.NORM.DIST($B32, M$8, ABS(M$12), FALSE) * _xlfn.NORM.DIST(($B32 - M$8)*M$16, 0, ABS(M$12), TRUE) * 2)
               + (M$5 * _xlfn.NORM.DIST($B32, M$9, ABS(M$13), FALSE) * _xlfn.NORM.DIST(($B32 - M$9)*M$17, 0, ABS(M$13), TRUE) * 2)
               + (M$6 * _xlfn.NORM.DIST($B32, M$10, ABS(M$14), FALSE) * _xlfn.NORM.DIST(($B32 - M$10)*M$18, 0, ABS(M$14), TRUE) * 2)</f>
        <v>#N/A</v>
      </c>
      <c r="AD32" s="4">
        <f>BJ32 + (N$3 * _xlfn.NORM.DIST($B32, N$7, ABS(N$11), FALSE) * _xlfn.NORM.DIST(($B32 - N$7)*N$15, 0, ABS(N$11), TRUE) * 2)
               + (N$4 * _xlfn.NORM.DIST($B32, N$8, ABS(N$12), FALSE) * _xlfn.NORM.DIST(($B32 - N$8)*N$16, 0, ABS(N$12), TRUE) * 2)
               + (N$5 * _xlfn.NORM.DIST($B32, N$9, ABS(N$13), FALSE) * _xlfn.NORM.DIST(($B32 - N$9)*N$17, 0, ABS(N$13), TRUE) * 2)
               + (N$6 * _xlfn.NORM.DIST($B32, N$10, ABS(N$14), FALSE) * _xlfn.NORM.DIST(($B32 - N$10)*N$18, 0, ABS(N$14), TRUE) * 2)</f>
        <v>55.433302489818935</v>
      </c>
      <c r="AE32" s="4">
        <f>BK32 + (O$3 * _xlfn.NORM.DIST($B32, O$7, ABS(O$11), FALSE) * _xlfn.NORM.DIST(($B32 - O$7)*O$15, 0, ABS(O$11), TRUE) * 2)
               + (O$4 * _xlfn.NORM.DIST($B32, O$8, ABS(O$12), FALSE) * _xlfn.NORM.DIST(($B32 - O$8)*O$16, 0, ABS(O$12), TRUE) * 2)
               + (O$5 * _xlfn.NORM.DIST($B32, O$9, ABS(O$13), FALSE) * _xlfn.NORM.DIST(($B32 - O$9)*O$17, 0, ABS(O$13), TRUE) * 2)
               + (O$6 * _xlfn.NORM.DIST($B32, O$10, ABS(O$14), FALSE) * _xlfn.NORM.DIST(($B32 - O$10)*O$18, 0, ABS(O$14), TRUE) * 2)</f>
        <v>63.781335186048331</v>
      </c>
      <c r="AF32" s="4">
        <f t="shared" si="8"/>
        <v>58.603255035328829</v>
      </c>
      <c r="AG32" s="4" t="e">
        <f t="shared" si="8"/>
        <v>#N/A</v>
      </c>
      <c r="AI32" s="4">
        <f>IF(OR($B32 &lt; C$231, $B32 &gt; C$234), 0, C32-S32)</f>
        <v>0.83622436818692591</v>
      </c>
      <c r="AJ32" s="4">
        <f>IF(OR($B32 &lt; D$231, $B32 &gt; D$234), 0, D32-T32)</f>
        <v>0.40104141712835428</v>
      </c>
      <c r="AK32" s="4">
        <f>IF(OR($B32 &lt; E$231, $B32 &gt; E$234), 0, E32-U32)</f>
        <v>0.33297855090874151</v>
      </c>
      <c r="AL32" s="4">
        <f>IF(OR($B32 &lt; F$231, $B32 &gt; F$234), 0, F32-V32)</f>
        <v>-0.18813683338315457</v>
      </c>
      <c r="AM32" s="4">
        <f>IF(OR($B32 &lt; G$231, $B32 &gt; G$234), 0, G32-W32)</f>
        <v>0.74812853672902691</v>
      </c>
      <c r="AN32" s="4">
        <f>IF(OR($B32 &lt; H$231, $B32 &gt; H$234), 0, H32-X32)</f>
        <v>0.17035368294874331</v>
      </c>
      <c r="AO32" s="4">
        <f>IF(OR($B32 &lt; I$231, $B32 &gt; I$234), 0, I32-Y32)</f>
        <v>0.91294800451201041</v>
      </c>
      <c r="AP32" s="4">
        <f>IF(OR($B32 &lt; J$231, $B32 &gt; J$234), 0, J32-Z32)</f>
        <v>-0.60999569050931512</v>
      </c>
      <c r="AQ32" s="4">
        <f>IF(OR($B32 &lt; K$231, $B32 &gt; K$234), 0, K32-AA32)</f>
        <v>1.0498730423105869</v>
      </c>
      <c r="AR32" s="4">
        <f>IF(OR($B32 &lt; L$231, $B32 &gt; L$234), 0, L32-AB32)</f>
        <v>1.6060005550363528</v>
      </c>
      <c r="AS32" s="4">
        <f>IF(OR($B32 &lt; M$231, $B32 &gt; M$234), 0, M32-AC32)</f>
        <v>0</v>
      </c>
      <c r="AT32" s="4">
        <f>IF(OR($B32 &lt; N$231, $B32 &gt; N$234), 0, N32-AD32)</f>
        <v>-5.0302489818932372E-2</v>
      </c>
      <c r="AU32" s="4">
        <f>IF(OR($B32 &lt; O$231, $B32 &gt; O$234), 0, O32-AE32)</f>
        <v>-0.34833518604833102</v>
      </c>
      <c r="AV32" s="4">
        <f t="shared" si="9"/>
        <v>9.6744964671174216E-2</v>
      </c>
      <c r="AW32" s="4">
        <f t="shared" si="9"/>
        <v>0</v>
      </c>
      <c r="AY32" s="2">
        <f t="shared" si="24"/>
        <v>54.671775399946448</v>
      </c>
      <c r="AZ32" s="2">
        <f t="shared" si="10"/>
        <v>54.664958562388179</v>
      </c>
      <c r="BA32" s="2">
        <f t="shared" si="10"/>
        <v>56.192021440538248</v>
      </c>
      <c r="BB32" s="2">
        <f t="shared" si="10"/>
        <v>53.286136833102525</v>
      </c>
      <c r="BC32" s="2">
        <f t="shared" si="10"/>
        <v>54.434871463179356</v>
      </c>
      <c r="BD32" s="2">
        <f t="shared" si="10"/>
        <v>61.129646316769531</v>
      </c>
      <c r="BE32" s="2">
        <f t="shared" si="10"/>
        <v>57.070051995438028</v>
      </c>
      <c r="BF32" s="2">
        <f t="shared" si="10"/>
        <v>56.059995690406744</v>
      </c>
      <c r="BG32" s="2">
        <f t="shared" si="10"/>
        <v>54.45812695767605</v>
      </c>
      <c r="BH32" s="2">
        <f t="shared" si="10"/>
        <v>52.173999444960536</v>
      </c>
      <c r="BI32" s="2" t="e">
        <f t="shared" si="10"/>
        <v>#N/A</v>
      </c>
      <c r="BJ32" s="2">
        <f t="shared" si="10"/>
        <v>55.433302489782371</v>
      </c>
      <c r="BK32" s="2">
        <f t="shared" si="10"/>
        <v>63.781335185927908</v>
      </c>
      <c r="BL32" s="2">
        <f t="shared" si="10"/>
        <v>58.603255035239044</v>
      </c>
      <c r="BM32" s="2" t="e">
        <f t="shared" si="10"/>
        <v>#N/A</v>
      </c>
      <c r="BO32" s="2">
        <f t="shared" si="25"/>
        <v>55.508000000000003</v>
      </c>
      <c r="BP32" s="2">
        <f t="shared" si="11"/>
        <v>55.066000000000003</v>
      </c>
      <c r="BQ32" s="2">
        <f t="shared" si="11"/>
        <v>56.524999999999999</v>
      </c>
      <c r="BR32" s="2">
        <f t="shared" si="11"/>
        <v>53.097999999999999</v>
      </c>
      <c r="BS32" s="2">
        <f t="shared" si="11"/>
        <v>55.183</v>
      </c>
      <c r="BT32" s="2">
        <f t="shared" si="11"/>
        <v>61.3</v>
      </c>
      <c r="BU32" s="2">
        <f t="shared" si="11"/>
        <v>57.982999999999997</v>
      </c>
      <c r="BV32" s="2">
        <f t="shared" si="11"/>
        <v>55.45</v>
      </c>
      <c r="BW32" s="2">
        <f t="shared" si="11"/>
        <v>55.508000000000003</v>
      </c>
      <c r="BX32" s="2">
        <f t="shared" si="11"/>
        <v>53.78</v>
      </c>
      <c r="BY32" s="2" t="str">
        <f t="shared" si="11"/>
        <v/>
      </c>
      <c r="BZ32" s="2">
        <f t="shared" si="11"/>
        <v>55.383000000000003</v>
      </c>
      <c r="CA32" s="2">
        <f t="shared" si="11"/>
        <v>63.433</v>
      </c>
      <c r="CB32" s="2">
        <f t="shared" si="11"/>
        <v>58.7</v>
      </c>
      <c r="CC32" s="2" t="str">
        <f t="shared" si="11"/>
        <v/>
      </c>
      <c r="CE32" s="2" t="str">
        <f t="shared" si="26"/>
        <v/>
      </c>
      <c r="CF32" s="2" t="str">
        <f t="shared" si="12"/>
        <v/>
      </c>
      <c r="CG32" s="2" t="str">
        <f t="shared" si="12"/>
        <v/>
      </c>
      <c r="CH32" s="2" t="str">
        <f t="shared" si="12"/>
        <v/>
      </c>
      <c r="CI32" s="2" t="str">
        <f t="shared" si="12"/>
        <v/>
      </c>
      <c r="CJ32" s="2" t="str">
        <f t="shared" si="12"/>
        <v/>
      </c>
      <c r="CK32" s="2" t="str">
        <f t="shared" si="12"/>
        <v/>
      </c>
      <c r="CL32" s="2" t="str">
        <f t="shared" si="12"/>
        <v/>
      </c>
      <c r="CM32" s="2" t="str">
        <f t="shared" si="12"/>
        <v/>
      </c>
      <c r="CN32" s="2" t="str">
        <f t="shared" si="12"/>
        <v/>
      </c>
      <c r="CO32" s="2" t="str">
        <f t="shared" si="12"/>
        <v/>
      </c>
      <c r="CP32" s="2" t="str">
        <f t="shared" si="12"/>
        <v/>
      </c>
      <c r="CQ32" s="2" t="str">
        <f t="shared" si="12"/>
        <v/>
      </c>
      <c r="CR32" s="2" t="str">
        <f t="shared" si="12"/>
        <v/>
      </c>
      <c r="CS32" s="2" t="str">
        <f t="shared" si="12"/>
        <v/>
      </c>
      <c r="CU32" s="2" t="str">
        <f t="shared" si="27"/>
        <v/>
      </c>
      <c r="CV32" s="2" t="str">
        <f t="shared" si="13"/>
        <v/>
      </c>
      <c r="CW32" s="2" t="str">
        <f t="shared" si="13"/>
        <v/>
      </c>
      <c r="CX32" s="2" t="str">
        <f t="shared" si="13"/>
        <v/>
      </c>
      <c r="CY32" s="2" t="str">
        <f t="shared" si="13"/>
        <v/>
      </c>
      <c r="CZ32" s="2" t="str">
        <f t="shared" si="13"/>
        <v/>
      </c>
      <c r="DA32" s="2" t="str">
        <f t="shared" si="13"/>
        <v/>
      </c>
      <c r="DB32" s="2" t="str">
        <f t="shared" si="13"/>
        <v/>
      </c>
      <c r="DC32" s="2" t="str">
        <f t="shared" si="13"/>
        <v/>
      </c>
      <c r="DD32" s="2" t="str">
        <f t="shared" si="13"/>
        <v/>
      </c>
      <c r="DE32" s="2" t="str">
        <f t="shared" si="13"/>
        <v/>
      </c>
      <c r="DF32" s="2" t="str">
        <f t="shared" si="13"/>
        <v/>
      </c>
      <c r="DG32" s="2" t="str">
        <f t="shared" si="13"/>
        <v/>
      </c>
      <c r="DH32" s="2" t="str">
        <f t="shared" si="13"/>
        <v/>
      </c>
      <c r="DI32" s="2" t="str">
        <f t="shared" si="13"/>
        <v/>
      </c>
      <c r="DK32" s="2">
        <f t="shared" si="14"/>
        <v>54.671829838709677</v>
      </c>
      <c r="DL32" s="2">
        <f t="shared" si="14"/>
        <v>54.665018145161305</v>
      </c>
      <c r="DM32" s="2">
        <f t="shared" si="14"/>
        <v>56.192026576246334</v>
      </c>
      <c r="DN32" s="2">
        <f t="shared" si="14"/>
        <v>53.286160373900287</v>
      </c>
      <c r="DO32" s="2">
        <f t="shared" si="14"/>
        <v>54.434829912023453</v>
      </c>
      <c r="DP32" s="2">
        <f t="shared" si="14"/>
        <v>61.129505729564571</v>
      </c>
      <c r="DQ32" s="2">
        <f t="shared" si="14"/>
        <v>57.06988966275658</v>
      </c>
      <c r="DR32" s="2">
        <f t="shared" si="14"/>
        <v>56.059917557932266</v>
      </c>
      <c r="DS32" s="2">
        <f t="shared" si="14"/>
        <v>54.458116129032256</v>
      </c>
      <c r="DT32" s="2">
        <f t="shared" si="14"/>
        <v>52.173955645161293</v>
      </c>
      <c r="DU32" s="2">
        <f t="shared" si="14"/>
        <v>51.72613333333333</v>
      </c>
      <c r="DV32" s="2">
        <f t="shared" si="14"/>
        <v>55.433272727272723</v>
      </c>
      <c r="DW32" s="2">
        <f t="shared" si="14"/>
        <v>63.781235739750443</v>
      </c>
      <c r="DX32" s="2">
        <f t="shared" si="14"/>
        <v>58.602873328877003</v>
      </c>
      <c r="DY32" s="2">
        <f t="shared" si="14"/>
        <v>55.785545812807882</v>
      </c>
      <c r="EA32" s="2">
        <f t="shared" si="15"/>
        <v>47.823606268364358</v>
      </c>
      <c r="EB32" s="2">
        <f t="shared" si="15"/>
        <v>47.915035123966952</v>
      </c>
      <c r="EC32" s="2">
        <f t="shared" si="15"/>
        <v>55.632891991570055</v>
      </c>
      <c r="ED32" s="2">
        <f t="shared" si="15"/>
        <v>51.342411705895799</v>
      </c>
      <c r="EE32" s="2">
        <f t="shared" si="15"/>
        <v>58.497489715925163</v>
      </c>
      <c r="EF32" s="2">
        <f t="shared" si="15"/>
        <v>75.162744372211606</v>
      </c>
      <c r="EG32" s="2">
        <f t="shared" si="15"/>
        <v>71.302380227376602</v>
      </c>
      <c r="EH32" s="2">
        <f t="shared" si="15"/>
        <v>63.475599845500192</v>
      </c>
      <c r="EI32" s="2">
        <f t="shared" si="15"/>
        <v>55.362601729362204</v>
      </c>
      <c r="EJ32" s="2">
        <f t="shared" si="15"/>
        <v>55.712170910025236</v>
      </c>
      <c r="EK32" s="2">
        <f t="shared" si="15"/>
        <v>51.096204034493375</v>
      </c>
      <c r="EL32" s="2">
        <f t="shared" si="15"/>
        <v>58.895747482472913</v>
      </c>
      <c r="EM32" s="2">
        <f t="shared" si="15"/>
        <v>67.766155251141555</v>
      </c>
      <c r="EN32" s="2">
        <f t="shared" si="15"/>
        <v>64.739613554833269</v>
      </c>
      <c r="EO32" s="2">
        <f t="shared" si="15"/>
        <v>59.786781102945064</v>
      </c>
      <c r="EQ32" s="2">
        <f t="shared" si="16"/>
        <v>43.5788286382667</v>
      </c>
      <c r="ER32" s="2">
        <f t="shared" si="16"/>
        <v>48.274103924735236</v>
      </c>
      <c r="ES32" s="2">
        <f t="shared" si="16"/>
        <v>55.468524882081716</v>
      </c>
      <c r="ET32" s="2">
        <f t="shared" si="16"/>
        <v>51.538920697204851</v>
      </c>
      <c r="EU32" s="2">
        <f t="shared" si="16"/>
        <v>59.591465273264127</v>
      </c>
      <c r="EV32" s="2">
        <f t="shared" si="16"/>
        <v>67.056640491277676</v>
      </c>
      <c r="EW32" s="2">
        <f t="shared" si="16"/>
        <v>67.13180353413378</v>
      </c>
      <c r="EX32" s="2">
        <f t="shared" si="16"/>
        <v>60.435924988686601</v>
      </c>
      <c r="EY32" s="2">
        <f t="shared" si="16"/>
        <v>52.449751645861667</v>
      </c>
      <c r="EZ32" s="2">
        <f t="shared" si="16"/>
        <v>52.684162689599319</v>
      </c>
      <c r="FA32" s="2">
        <f t="shared" si="16"/>
        <v>49.185564501368276</v>
      </c>
      <c r="FB32" s="2">
        <f t="shared" si="16"/>
        <v>56.353418574702602</v>
      </c>
      <c r="FC32" s="2">
        <f t="shared" si="16"/>
        <v>67.063063653477428</v>
      </c>
      <c r="FD32" s="2">
        <f t="shared" si="16"/>
        <v>60.363442838475528</v>
      </c>
      <c r="FE32" s="2">
        <f t="shared" si="16"/>
        <v>59.466528384279485</v>
      </c>
      <c r="FG32" s="2">
        <f t="shared" si="17"/>
        <v>7.9493262193743485E-6</v>
      </c>
      <c r="FH32" s="2">
        <f t="shared" si="17"/>
        <v>8.8270997071676901E-6</v>
      </c>
      <c r="FI32" s="2">
        <f t="shared" si="17"/>
        <v>9.1851017866530479E-6</v>
      </c>
      <c r="FJ32" s="2">
        <f t="shared" si="17"/>
        <v>1.2111029663922816E-5</v>
      </c>
      <c r="FK32" s="2">
        <f t="shared" si="17"/>
        <v>1.0227574503601676E-5</v>
      </c>
      <c r="FL32" s="2">
        <f t="shared" si="17"/>
        <v>1.0018158238778898E-5</v>
      </c>
      <c r="FM32" s="2">
        <f t="shared" si="17"/>
        <v>1.1405781798024065E-5</v>
      </c>
      <c r="FN32" s="2">
        <f t="shared" si="17"/>
        <v>1.0536114109845669E-5</v>
      </c>
      <c r="FO32" s="2">
        <f t="shared" si="17"/>
        <v>1.1972157592952083E-5</v>
      </c>
      <c r="FP32" s="2">
        <f t="shared" si="17"/>
        <v>1.2379065807183466E-5</v>
      </c>
      <c r="FQ32" s="2">
        <f t="shared" si="17"/>
        <v>1.0684724956583439E-5</v>
      </c>
      <c r="FR32" s="2">
        <f t="shared" si="17"/>
        <v>8.5957333630845556E-6</v>
      </c>
      <c r="FS32" s="2">
        <f t="shared" si="17"/>
        <v>2.4955630259029049E-5</v>
      </c>
      <c r="FT32" s="2">
        <f t="shared" si="17"/>
        <v>6.2200186318220381E-5</v>
      </c>
      <c r="FU32" s="2">
        <f t="shared" si="17"/>
        <v>1.4090665331712362E-4</v>
      </c>
      <c r="FW32" s="2">
        <f t="shared" si="28"/>
        <v>1.1677991504006991E-14</v>
      </c>
      <c r="FX32" s="2">
        <f t="shared" si="18"/>
        <v>6.1243528832677E-14</v>
      </c>
      <c r="FY32" s="2">
        <f t="shared" si="18"/>
        <v>6.5500203207061681E-14</v>
      </c>
      <c r="FZ32" s="2">
        <f t="shared" si="18"/>
        <v>8.3969305669494928E-14</v>
      </c>
      <c r="GA32" s="2">
        <f t="shared" si="18"/>
        <v>6.9592093312742232E-14</v>
      </c>
      <c r="GB32" s="2">
        <f t="shared" si="18"/>
        <v>4.5332159478525603E-14</v>
      </c>
      <c r="GC32" s="2">
        <f t="shared" si="18"/>
        <v>8.955450394698142E-14</v>
      </c>
      <c r="GD32" s="2">
        <f t="shared" si="18"/>
        <v>1.0133811217688182E-13</v>
      </c>
      <c r="GE32" s="2">
        <f t="shared" si="18"/>
        <v>1.1922365645446879E-13</v>
      </c>
      <c r="GF32" s="2">
        <f t="shared" si="18"/>
        <v>1.1738883670366375E-13</v>
      </c>
      <c r="GG32" s="2">
        <f t="shared" si="18"/>
        <v>8.1123703780604493E-14</v>
      </c>
      <c r="GH32" s="2">
        <f t="shared" si="18"/>
        <v>4.8657282225417093E-14</v>
      </c>
      <c r="GI32" s="2">
        <f t="shared" si="18"/>
        <v>6.7182449424569134E-13</v>
      </c>
      <c r="GJ32" s="2">
        <f t="shared" si="18"/>
        <v>5.3458384070814913E-12</v>
      </c>
      <c r="GK32" s="2">
        <f t="shared" si="18"/>
        <v>3.6746368264685427E-11</v>
      </c>
      <c r="GM32" s="107">
        <f t="shared" si="29"/>
        <v>1.1755924325629756E-10</v>
      </c>
      <c r="GN32" s="107">
        <f t="shared" si="19"/>
        <v>1.008849226439095E-11</v>
      </c>
      <c r="GO32" s="107">
        <f t="shared" si="19"/>
        <v>4.0526081032275583E-12</v>
      </c>
      <c r="GP32" s="107">
        <f t="shared" si="19"/>
        <v>1.2937962305375048E-13</v>
      </c>
      <c r="GQ32" s="107">
        <f t="shared" si="19"/>
        <v>4.1526046094814504E-14</v>
      </c>
      <c r="GR32" s="107">
        <f t="shared" si="19"/>
        <v>1.3529282281959142E-13</v>
      </c>
      <c r="GS32" s="107">
        <f t="shared" si="19"/>
        <v>2.2254223907659366E-14</v>
      </c>
      <c r="GT32" s="107">
        <f t="shared" si="19"/>
        <v>4.515132654015786E-14</v>
      </c>
      <c r="GU32" s="107">
        <f t="shared" si="19"/>
        <v>5.5847794066418587E-15</v>
      </c>
      <c r="GV32" s="107">
        <f t="shared" si="19"/>
        <v>1.244194926964019E-15</v>
      </c>
      <c r="GW32" s="107">
        <f t="shared" si="19"/>
        <v>6.6672039620497531E-16</v>
      </c>
      <c r="GX32" s="107">
        <f t="shared" si="19"/>
        <v>1.5078848730890136E-14</v>
      </c>
      <c r="GY32" s="107">
        <f t="shared" si="19"/>
        <v>5.5523374575300145E-14</v>
      </c>
      <c r="GZ32" s="107">
        <f t="shared" si="19"/>
        <v>4.3131492233977253E-14</v>
      </c>
      <c r="HA32" s="107">
        <f t="shared" si="19"/>
        <v>2.3115870317546939E-17</v>
      </c>
      <c r="HC32" s="107">
        <f t="shared" si="33"/>
        <v>7.2612165928580203E-24</v>
      </c>
      <c r="HD32" s="107">
        <f t="shared" si="20"/>
        <v>2.8405577363433461E-26</v>
      </c>
      <c r="HE32" s="107">
        <f t="shared" si="20"/>
        <v>2.9777885278473348E-27</v>
      </c>
      <c r="HF32" s="107">
        <f t="shared" si="20"/>
        <v>4.5606904729846547E-31</v>
      </c>
      <c r="HG32" s="107">
        <f t="shared" si="20"/>
        <v>5.4968674395073566E-32</v>
      </c>
      <c r="HH32" s="107">
        <f t="shared" si="20"/>
        <v>3.3944706269172434E-31</v>
      </c>
      <c r="HI32" s="107">
        <f t="shared" si="20"/>
        <v>1.3559483410882958E-32</v>
      </c>
      <c r="HJ32" s="107">
        <f t="shared" si="20"/>
        <v>1.7571280779277363E-31</v>
      </c>
      <c r="HK32" s="107">
        <f t="shared" si="20"/>
        <v>1.1431961474287762E-33</v>
      </c>
      <c r="HL32" s="107">
        <f t="shared" si="20"/>
        <v>1.7714255016590922E-35</v>
      </c>
      <c r="HM32" s="107">
        <f t="shared" si="20"/>
        <v>3.9675604637832057E-36</v>
      </c>
      <c r="HN32" s="107">
        <f t="shared" si="20"/>
        <v>4.5868020122249489E-33</v>
      </c>
      <c r="HO32" s="107">
        <f t="shared" si="20"/>
        <v>5.0216424497796565E-32</v>
      </c>
      <c r="HP32" s="107">
        <f t="shared" si="20"/>
        <v>1.5434813336552158E-32</v>
      </c>
      <c r="HQ32" s="107">
        <f t="shared" si="20"/>
        <v>5.8347539487785267E-39</v>
      </c>
      <c r="HS32" s="107">
        <f t="shared" si="30"/>
        <v>2.5238895879566465E-82</v>
      </c>
      <c r="HT32" s="107">
        <f t="shared" si="21"/>
        <v>1.9112218959566588E-87</v>
      </c>
      <c r="HU32" s="107">
        <f t="shared" si="21"/>
        <v>6.2776138730385535E-91</v>
      </c>
      <c r="HV32" s="107">
        <f t="shared" si="21"/>
        <v>1.329088894468137E-105</v>
      </c>
      <c r="HW32" s="107">
        <f t="shared" si="21"/>
        <v>3.5662417167004072E-108</v>
      </c>
      <c r="HX32" s="107">
        <f t="shared" si="21"/>
        <v>2.7630443305098121E-106</v>
      </c>
      <c r="HY32" s="107">
        <f t="shared" si="21"/>
        <v>1.8452232330935312E-110</v>
      </c>
      <c r="HZ32" s="107">
        <f t="shared" si="21"/>
        <v>1.0007477539977101E-105</v>
      </c>
      <c r="IA32" s="107">
        <f t="shared" si="21"/>
        <v>6.1755067861844105E-114</v>
      </c>
      <c r="IB32" s="107">
        <f t="shared" si="21"/>
        <v>1.7938115652839824E-120</v>
      </c>
      <c r="IC32" s="107">
        <f t="shared" si="21"/>
        <v>1.1095330987320528E-122</v>
      </c>
      <c r="ID32" s="107">
        <f t="shared" si="21"/>
        <v>1.3538451317761823E-111</v>
      </c>
      <c r="IE32" s="107">
        <f t="shared" si="21"/>
        <v>2.3256515753860993E-108</v>
      </c>
      <c r="IF32" s="107">
        <f t="shared" si="21"/>
        <v>2.5853474545159619E-111</v>
      </c>
      <c r="IG32" s="107">
        <f t="shared" si="21"/>
        <v>9.682580900105562E-67</v>
      </c>
      <c r="II32" s="107">
        <f t="shared" si="31"/>
        <v>9.4888884721479392E-162</v>
      </c>
      <c r="IJ32" s="107">
        <f t="shared" si="22"/>
        <v>3.3174812582231171E-165</v>
      </c>
      <c r="IK32" s="107">
        <f t="shared" si="22"/>
        <v>6.4859437633522372E-172</v>
      </c>
      <c r="IL32" s="107">
        <f t="shared" si="22"/>
        <v>4.6695871166622731E-202</v>
      </c>
      <c r="IM32" s="107">
        <f t="shared" si="22"/>
        <v>1.1888125607337238E-206</v>
      </c>
      <c r="IN32" s="107">
        <f t="shared" si="22"/>
        <v>3.367719488410203E-203</v>
      </c>
      <c r="IO32" s="107">
        <f t="shared" si="22"/>
        <v>1.5398003212557445E-211</v>
      </c>
      <c r="IP32" s="107">
        <f t="shared" si="22"/>
        <v>4.5771536179364982E-202</v>
      </c>
      <c r="IQ32" s="107">
        <f t="shared" si="22"/>
        <v>5.3656852741710494E-219</v>
      </c>
      <c r="IR32" s="107">
        <f t="shared" si="22"/>
        <v>4.3355080031644479E-231</v>
      </c>
      <c r="IS32" s="107">
        <f t="shared" si="22"/>
        <v>3.3318435202780767E-235</v>
      </c>
      <c r="IT32" s="107">
        <f t="shared" si="22"/>
        <v>2.0708557017460498E-212</v>
      </c>
      <c r="IU32" s="107">
        <f t="shared" si="22"/>
        <v>7.8255743132683069E-206</v>
      </c>
      <c r="IV32" s="107">
        <f t="shared" si="22"/>
        <v>3.8948703853030101E-213</v>
      </c>
      <c r="IW32" s="107">
        <f t="shared" si="22"/>
        <v>5.8948770920337617E-275</v>
      </c>
      <c r="IY32" s="107">
        <f t="shared" si="32"/>
        <v>1.1755924325630482E-10</v>
      </c>
      <c r="IZ32" s="107">
        <f t="shared" si="23"/>
        <v>1.0088492264390979E-11</v>
      </c>
      <c r="JA32" s="107">
        <f t="shared" si="23"/>
        <v>4.0526081032275616E-12</v>
      </c>
      <c r="JB32" s="107">
        <f t="shared" si="23"/>
        <v>1.2937962305375048E-13</v>
      </c>
      <c r="JC32" s="107">
        <f t="shared" si="23"/>
        <v>4.1526046094814504E-14</v>
      </c>
      <c r="JD32" s="107">
        <f t="shared" si="23"/>
        <v>1.3529282281959142E-13</v>
      </c>
      <c r="JE32" s="107">
        <f t="shared" si="23"/>
        <v>2.2254223907659366E-14</v>
      </c>
      <c r="JF32" s="107">
        <f t="shared" si="23"/>
        <v>4.515132654015786E-14</v>
      </c>
      <c r="JG32" s="107">
        <f t="shared" si="23"/>
        <v>5.5847794066418587E-15</v>
      </c>
      <c r="JH32" s="107">
        <f t="shared" si="23"/>
        <v>1.244194926964019E-15</v>
      </c>
      <c r="JI32" s="107">
        <f t="shared" si="23"/>
        <v>6.6672039620497531E-16</v>
      </c>
      <c r="JJ32" s="107">
        <f t="shared" si="23"/>
        <v>1.5078848730890136E-14</v>
      </c>
      <c r="JK32" s="107">
        <f t="shared" si="23"/>
        <v>5.5523374575300145E-14</v>
      </c>
      <c r="JL32" s="107">
        <f t="shared" si="23"/>
        <v>4.3131492233977253E-14</v>
      </c>
      <c r="JM32" s="107">
        <f t="shared" si="23"/>
        <v>2.3115870317546939E-17</v>
      </c>
    </row>
    <row r="33" spans="2:273" x14ac:dyDescent="0.25">
      <c r="B33" s="2">
        <v>5</v>
      </c>
      <c r="C33" s="37">
        <v>54.762</v>
      </c>
      <c r="D33" s="37">
        <v>55.164000000000001</v>
      </c>
      <c r="E33" s="37">
        <v>56.524999999999999</v>
      </c>
      <c r="F33" s="37">
        <v>52.984000000000002</v>
      </c>
      <c r="G33" s="37">
        <v>56.017000000000003</v>
      </c>
      <c r="H33" s="37">
        <v>62.05</v>
      </c>
      <c r="I33" s="37">
        <v>58.283000000000001</v>
      </c>
      <c r="J33" s="37">
        <v>56.283000000000001</v>
      </c>
      <c r="K33" s="37">
        <v>54.881</v>
      </c>
      <c r="L33" s="37">
        <v>52.966000000000001</v>
      </c>
      <c r="M33" s="37">
        <v>52.39</v>
      </c>
      <c r="N33" s="37">
        <v>56.966999999999999</v>
      </c>
      <c r="O33" s="37">
        <v>64.466999999999999</v>
      </c>
      <c r="P33" s="37">
        <v>58.5</v>
      </c>
      <c r="Q33" s="37">
        <v>56.8</v>
      </c>
      <c r="S33" s="4">
        <f>AY33 + (C$3 * _xlfn.NORM.DIST($B33, C$7, ABS(C$11), FALSE) * _xlfn.NORM.DIST(($B33 - C$7)*C$15, 0, ABS(C$11), TRUE) * 2)
               + (C$4 * _xlfn.NORM.DIST($B33, C$8, ABS(C$12), FALSE) * _xlfn.NORM.DIST(($B33 - C$8)*C$16, 0, ABS(C$12), TRUE) * 2)
               + (C$5 * _xlfn.NORM.DIST($B33, C$9, ABS(C$13), FALSE) * _xlfn.NORM.DIST(($B33 - C$9)*C$17, 0, ABS(C$13), TRUE) * 2)
               + (C$6 * _xlfn.NORM.DIST($B33, C$10, ABS(C$14), FALSE) * _xlfn.NORM.DIST(($B33 - C$10)*C$18, 0, ABS(C$14), TRUE) * 2)</f>
        <v>54.675471512854358</v>
      </c>
      <c r="T33" s="4">
        <f>AZ33 + (D$3 * _xlfn.NORM.DIST($B33, D$7, ABS(D$11), FALSE) * _xlfn.NORM.DIST(($B33 - D$7)*D$15, 0, ABS(D$11), TRUE) * 2)
               + (D$4 * _xlfn.NORM.DIST($B33, D$8, ABS(D$12), FALSE) * _xlfn.NORM.DIST(($B33 - D$8)*D$16, 0, ABS(D$12), TRUE) * 2)
               + (D$5 * _xlfn.NORM.DIST($B33, D$9, ABS(D$13), FALSE) * _xlfn.NORM.DIST(($B33 - D$9)*D$17, 0, ABS(D$13), TRUE) * 2)
               + (D$6 * _xlfn.NORM.DIST($B33, D$10, ABS(D$14), FALSE) * _xlfn.NORM.DIST(($B33 - D$10)*D$18, 0, ABS(D$14), TRUE) * 2)</f>
        <v>54.772648941655653</v>
      </c>
      <c r="U33" s="4">
        <f>BA33 + (E$3 * _xlfn.NORM.DIST($B33, E$7, ABS(E$11), FALSE) * _xlfn.NORM.DIST(($B33 - E$7)*E$15, 0, ABS(E$11), TRUE) * 2)
               + (E$4 * _xlfn.NORM.DIST($B33, E$8, ABS(E$12), FALSE) * _xlfn.NORM.DIST(($B33 - E$8)*E$16, 0, ABS(E$12), TRUE) * 2)
               + (E$5 * _xlfn.NORM.DIST($B33, E$9, ABS(E$13), FALSE) * _xlfn.NORM.DIST(($B33 - E$9)*E$17, 0, ABS(E$13), TRUE) * 2)
               + (E$6 * _xlfn.NORM.DIST($B33, E$10, ABS(E$14), FALSE) * _xlfn.NORM.DIST(($B33 - E$10)*E$18, 0, ABS(E$14), TRUE) * 2)</f>
        <v>56.300724379367523</v>
      </c>
      <c r="V33" s="4">
        <f>BB33 + (F$3 * _xlfn.NORM.DIST($B33, F$7, ABS(F$11), FALSE) * _xlfn.NORM.DIST(($B33 - F$7)*F$15, 0, ABS(F$11), TRUE) * 2)
               + (F$4 * _xlfn.NORM.DIST($B33, F$8, ABS(F$12), FALSE) * _xlfn.NORM.DIST(($B33 - F$8)*F$16, 0, ABS(F$12), TRUE) * 2)
               + (F$5 * _xlfn.NORM.DIST($B33, F$9, ABS(F$13), FALSE) * _xlfn.NORM.DIST(($B33 - F$9)*F$17, 0, ABS(F$13), TRUE) * 2)
               + (F$6 * _xlfn.NORM.DIST($B33, F$10, ABS(F$14), FALSE) * _xlfn.NORM.DIST(($B33 - F$10)*F$18, 0, ABS(F$14), TRUE) * 2)</f>
        <v>53.404176931540277</v>
      </c>
      <c r="W33" s="4">
        <f>BC33 + (G$3 * _xlfn.NORM.DIST($B33, G$7, ABS(G$11), FALSE) * _xlfn.NORM.DIST(($B33 - G$7)*G$15, 0, ABS(G$11), TRUE) * 2)
               + (G$4 * _xlfn.NORM.DIST($B33, G$8, ABS(G$12), FALSE) * _xlfn.NORM.DIST(($B33 - G$8)*G$16, 0, ABS(G$12), TRUE) * 2)
               + (G$5 * _xlfn.NORM.DIST($B33, G$9, ABS(G$13), FALSE) * _xlfn.NORM.DIST(($B33 - G$9)*G$17, 0, ABS(G$13), TRUE) * 2)
               + (G$6 * _xlfn.NORM.DIST($B33, G$10, ABS(G$14), FALSE) * _xlfn.NORM.DIST(($B33 - G$10)*G$18, 0, ABS(G$14), TRUE) * 2)</f>
        <v>54.671957137880021</v>
      </c>
      <c r="X33" s="4">
        <f>BD33 + (H$3 * _xlfn.NORM.DIST($B33, H$7, ABS(H$11), FALSE) * _xlfn.NORM.DIST(($B33 - H$7)*H$15, 0, ABS(H$11), TRUE) * 2)
               + (H$4 * _xlfn.NORM.DIST($B33, H$8, ABS(H$12), FALSE) * _xlfn.NORM.DIST(($B33 - H$8)*H$16, 0, ABS(H$12), TRUE) * 2)
               + (H$5 * _xlfn.NORM.DIST($B33, H$9, ABS(H$13), FALSE) * _xlfn.NORM.DIST(($B33 - H$9)*H$17, 0, ABS(H$13), TRUE) * 2)
               + (H$6 * _xlfn.NORM.DIST($B33, H$10, ABS(H$14), FALSE) * _xlfn.NORM.DIST(($B33 - H$10)*H$18, 0, ABS(H$14), TRUE) * 2)</f>
        <v>61.253476988915807</v>
      </c>
      <c r="Y33" s="4">
        <f>BE33 + (I$3 * _xlfn.NORM.DIST($B33, I$7, ABS(I$11), FALSE) * _xlfn.NORM.DIST(($B33 - I$7)*I$15, 0, ABS(I$11), TRUE) * 2)
               + (I$4 * _xlfn.NORM.DIST($B33, I$8, ABS(I$12), FALSE) * _xlfn.NORM.DIST(($B33 - I$8)*I$16, 0, ABS(I$12), TRUE) * 2)
               + (I$5 * _xlfn.NORM.DIST($B33, I$9, ABS(I$13), FALSE) * _xlfn.NORM.DIST(($B33 - I$9)*I$17, 0, ABS(I$13), TRUE) * 2)
               + (I$6 * _xlfn.NORM.DIST($B33, I$10, ABS(I$14), FALSE) * _xlfn.NORM.DIST(($B33 - I$10)*I$18, 0, ABS(I$14), TRUE) * 2)</f>
        <v>57.238675055370891</v>
      </c>
      <c r="Z33" s="4">
        <f>BF33 + (J$3 * _xlfn.NORM.DIST($B33, J$7, ABS(J$11), FALSE) * _xlfn.NORM.DIST(($B33 - J$7)*J$15, 0, ABS(J$11), TRUE) * 2)
               + (J$4 * _xlfn.NORM.DIST($B33, J$8, ABS(J$12), FALSE) * _xlfn.NORM.DIST(($B33 - J$8)*J$16, 0, ABS(J$12), TRUE) * 2)
               + (J$5 * _xlfn.NORM.DIST($B33, J$9, ABS(J$13), FALSE) * _xlfn.NORM.DIST(($B33 - J$9)*J$17, 0, ABS(J$13), TRUE) * 2)
               + (J$6 * _xlfn.NORM.DIST($B33, J$10, ABS(J$14), FALSE) * _xlfn.NORM.DIST(($B33 - J$10)*J$18, 0, ABS(J$14), TRUE) * 2)</f>
        <v>56.241378400510875</v>
      </c>
      <c r="AA33" s="4">
        <f>BG33 + (K$3 * _xlfn.NORM.DIST($B33, K$7, ABS(K$11), FALSE) * _xlfn.NORM.DIST(($B33 - K$7)*K$15, 0, ABS(K$11), TRUE) * 2)
               + (K$4 * _xlfn.NORM.DIST($B33, K$8, ABS(K$12), FALSE) * _xlfn.NORM.DIST(($B33 - K$8)*K$16, 0, ABS(K$12), TRUE) * 2)
               + (K$5 * _xlfn.NORM.DIST($B33, K$9, ABS(K$13), FALSE) * _xlfn.NORM.DIST(($B33 - K$9)*K$17, 0, ABS(K$13), TRUE) * 2)
               + (K$6 * _xlfn.NORM.DIST($B33, K$10, ABS(K$14), FALSE) * _xlfn.NORM.DIST(($B33 - K$10)*K$18, 0, ABS(K$14), TRUE) * 2)</f>
        <v>54.527451683853897</v>
      </c>
      <c r="AB33" s="4">
        <f>BH33 + (L$3 * _xlfn.NORM.DIST($B33, L$7, ABS(L$11), FALSE) * _xlfn.NORM.DIST(($B33 - L$7)*L$15, 0, ABS(L$11), TRUE) * 2)
               + (L$4 * _xlfn.NORM.DIST($B33, L$8, ABS(L$12), FALSE) * _xlfn.NORM.DIST(($B33 - L$8)*L$16, 0, ABS(L$12), TRUE) * 2)
               + (L$5 * _xlfn.NORM.DIST($B33, L$9, ABS(L$13), FALSE) * _xlfn.NORM.DIST(($B33 - L$9)*L$17, 0, ABS(L$13), TRUE) * 2)
               + (L$6 * _xlfn.NORM.DIST($B33, L$10, ABS(L$14), FALSE) * _xlfn.NORM.DIST(($B33 - L$10)*L$18, 0, ABS(L$14), TRUE) * 2)</f>
        <v>52.24653647641324</v>
      </c>
      <c r="AC33" s="4">
        <f>BI33 + (M$3 * _xlfn.NORM.DIST($B33, M$7, ABS(M$11), FALSE) * _xlfn.NORM.DIST(($B33 - M$7)*M$15, 0, ABS(M$11), TRUE) * 2)
               + (M$4 * _xlfn.NORM.DIST($B33, M$8, ABS(M$12), FALSE) * _xlfn.NORM.DIST(($B33 - M$8)*M$16, 0, ABS(M$12), TRUE) * 2)
               + (M$5 * _xlfn.NORM.DIST($B33, M$9, ABS(M$13), FALSE) * _xlfn.NORM.DIST(($B33 - M$9)*M$17, 0, ABS(M$13), TRUE) * 2)
               + (M$6 * _xlfn.NORM.DIST($B33, M$10, ABS(M$14), FALSE) * _xlfn.NORM.DIST(($B33 - M$10)*M$18, 0, ABS(M$14), TRUE) * 2)</f>
        <v>51.834179332144657</v>
      </c>
      <c r="AD33" s="4">
        <f>BJ33 + (N$3 * _xlfn.NORM.DIST($B33, N$7, ABS(N$11), FALSE) * _xlfn.NORM.DIST(($B33 - N$7)*N$15, 0, ABS(N$11), TRUE) * 2)
               + (N$4 * _xlfn.NORM.DIST($B33, N$8, ABS(N$12), FALSE) * _xlfn.NORM.DIST(($B33 - N$8)*N$16, 0, ABS(N$12), TRUE) * 2)
               + (N$5 * _xlfn.NORM.DIST($B33, N$9, ABS(N$13), FALSE) * _xlfn.NORM.DIST(($B33 - N$9)*N$17, 0, ABS(N$13), TRUE) * 2)
               + (N$6 * _xlfn.NORM.DIST($B33, N$10, ABS(N$14), FALSE) * _xlfn.NORM.DIST(($B33 - N$10)*N$18, 0, ABS(N$14), TRUE) * 2)</f>
        <v>55.52653437637516</v>
      </c>
      <c r="AE33" s="4">
        <f>BK33 + (O$3 * _xlfn.NORM.DIST($B33, O$7, ABS(O$11), FALSE) * _xlfn.NORM.DIST(($B33 - O$7)*O$15, 0, ABS(O$11), TRUE) * 2)
               + (O$4 * _xlfn.NORM.DIST($B33, O$8, ABS(O$12), FALSE) * _xlfn.NORM.DIST(($B33 - O$8)*O$16, 0, ABS(O$12), TRUE) * 2)
               + (O$5 * _xlfn.NORM.DIST($B33, O$9, ABS(O$13), FALSE) * _xlfn.NORM.DIST(($B33 - O$9)*O$17, 0, ABS(O$13), TRUE) * 2)
               + (O$6 * _xlfn.NORM.DIST($B33, O$10, ABS(O$14), FALSE) * _xlfn.NORM.DIST(($B33 - O$10)*O$18, 0, ABS(O$14), TRUE) * 2)</f>
        <v>63.911034205032053</v>
      </c>
      <c r="AF33" s="4">
        <f t="shared" si="8"/>
        <v>58.608614944484458</v>
      </c>
      <c r="AG33" s="4" t="e">
        <f t="shared" si="8"/>
        <v>#N/A</v>
      </c>
      <c r="AI33" s="4">
        <f>IF(OR($B33 &lt; C$231, $B33 &gt; C$234), 0, C33-S33)</f>
        <v>8.652848714564243E-2</v>
      </c>
      <c r="AJ33" s="4">
        <f>IF(OR($B33 &lt; D$231, $B33 &gt; D$234), 0, D33-T33)</f>
        <v>0.39135105834434825</v>
      </c>
      <c r="AK33" s="4">
        <f>IF(OR($B33 &lt; E$231, $B33 &gt; E$234), 0, E33-U33)</f>
        <v>0.22427562063247564</v>
      </c>
      <c r="AL33" s="4">
        <f>IF(OR($B33 &lt; F$231, $B33 &gt; F$234), 0, F33-V33)</f>
        <v>-0.42017693154027569</v>
      </c>
      <c r="AM33" s="4">
        <f>IF(OR($B33 &lt; G$231, $B33 &gt; G$234), 0, G33-W33)</f>
        <v>1.3450428621199819</v>
      </c>
      <c r="AN33" s="4">
        <f>IF(OR($B33 &lt; H$231, $B33 &gt; H$234), 0, H33-X33)</f>
        <v>0.7965230110841901</v>
      </c>
      <c r="AO33" s="4">
        <f>IF(OR($B33 &lt; I$231, $B33 &gt; I$234), 0, I33-Y33)</f>
        <v>1.0443249446291105</v>
      </c>
      <c r="AP33" s="4">
        <f>IF(OR($B33 &lt; J$231, $B33 &gt; J$234), 0, J33-Z33)</f>
        <v>4.1621599489126027E-2</v>
      </c>
      <c r="AQ33" s="4">
        <f>IF(OR($B33 &lt; K$231, $B33 &gt; K$234), 0, K33-AA33)</f>
        <v>0.35354831614610305</v>
      </c>
      <c r="AR33" s="4">
        <f>IF(OR($B33 &lt; L$231, $B33 &gt; L$234), 0, L33-AB33)</f>
        <v>0.7194635235867608</v>
      </c>
      <c r="AS33" s="4">
        <f>IF(OR($B33 &lt; M$231, $B33 &gt; M$234), 0, M33-AC33)</f>
        <v>0.55582066785534323</v>
      </c>
      <c r="AT33" s="4">
        <f>IF(OR($B33 &lt; N$231, $B33 &gt; N$234), 0, N33-AD33)</f>
        <v>1.4404656236248385</v>
      </c>
      <c r="AU33" s="4">
        <f>IF(OR($B33 &lt; O$231, $B33 &gt; O$234), 0, O33-AE33)</f>
        <v>0.55596579496794618</v>
      </c>
      <c r="AV33" s="4">
        <f t="shared" si="9"/>
        <v>-0.10861494448445796</v>
      </c>
      <c r="AW33" s="4">
        <f t="shared" si="9"/>
        <v>0</v>
      </c>
      <c r="AY33" s="2">
        <f t="shared" si="24"/>
        <v>54.675470993771846</v>
      </c>
      <c r="AZ33" s="2">
        <f t="shared" si="10"/>
        <v>54.772648890908833</v>
      </c>
      <c r="BA33" s="2">
        <f t="shared" si="10"/>
        <v>56.300724357352351</v>
      </c>
      <c r="BB33" s="2">
        <f t="shared" si="10"/>
        <v>53.404176930693488</v>
      </c>
      <c r="BC33" s="2">
        <f t="shared" si="10"/>
        <v>54.671957137595648</v>
      </c>
      <c r="BD33" s="2">
        <f t="shared" si="10"/>
        <v>61.253476988082348</v>
      </c>
      <c r="BE33" s="2">
        <f t="shared" si="10"/>
        <v>57.238675055210244</v>
      </c>
      <c r="BF33" s="2">
        <f t="shared" si="10"/>
        <v>56.241378400192616</v>
      </c>
      <c r="BG33" s="2">
        <f t="shared" si="10"/>
        <v>54.52745168380828</v>
      </c>
      <c r="BH33" s="2">
        <f t="shared" si="10"/>
        <v>52.246536476401921</v>
      </c>
      <c r="BI33" s="2">
        <f t="shared" si="10"/>
        <v>51.834179332138461</v>
      </c>
      <c r="BJ33" s="2">
        <f t="shared" si="10"/>
        <v>55.526534376259107</v>
      </c>
      <c r="BK33" s="2">
        <f t="shared" si="10"/>
        <v>63.911034204668347</v>
      </c>
      <c r="BL33" s="2">
        <f t="shared" si="10"/>
        <v>58.608614944209698</v>
      </c>
      <c r="BM33" s="2" t="e">
        <f t="shared" si="10"/>
        <v>#N/A</v>
      </c>
      <c r="BO33" s="2">
        <f t="shared" si="25"/>
        <v>54.762</v>
      </c>
      <c r="BP33" s="2">
        <f t="shared" si="11"/>
        <v>55.164000000000001</v>
      </c>
      <c r="BQ33" s="2">
        <f t="shared" si="11"/>
        <v>56.524999999999999</v>
      </c>
      <c r="BR33" s="2">
        <f t="shared" si="11"/>
        <v>52.984000000000002</v>
      </c>
      <c r="BS33" s="2">
        <f t="shared" si="11"/>
        <v>56.017000000000003</v>
      </c>
      <c r="BT33" s="2">
        <f t="shared" si="11"/>
        <v>62.05</v>
      </c>
      <c r="BU33" s="2">
        <f t="shared" si="11"/>
        <v>58.283000000000001</v>
      </c>
      <c r="BV33" s="2">
        <f t="shared" si="11"/>
        <v>56.283000000000001</v>
      </c>
      <c r="BW33" s="2">
        <f t="shared" si="11"/>
        <v>54.881</v>
      </c>
      <c r="BX33" s="2">
        <f t="shared" si="11"/>
        <v>52.966000000000001</v>
      </c>
      <c r="BY33" s="2">
        <f t="shared" si="11"/>
        <v>52.39</v>
      </c>
      <c r="BZ33" s="2">
        <f t="shared" si="11"/>
        <v>56.966999999999999</v>
      </c>
      <c r="CA33" s="2">
        <f t="shared" si="11"/>
        <v>64.466999999999999</v>
      </c>
      <c r="CB33" s="2">
        <f t="shared" si="11"/>
        <v>58.5</v>
      </c>
      <c r="CC33" s="2" t="str">
        <f t="shared" si="11"/>
        <v/>
      </c>
      <c r="CE33" s="2" t="str">
        <f t="shared" si="26"/>
        <v/>
      </c>
      <c r="CF33" s="2" t="str">
        <f t="shared" si="12"/>
        <v/>
      </c>
      <c r="CG33" s="2" t="str">
        <f t="shared" si="12"/>
        <v/>
      </c>
      <c r="CH33" s="2" t="str">
        <f t="shared" si="12"/>
        <v/>
      </c>
      <c r="CI33" s="2" t="str">
        <f t="shared" si="12"/>
        <v/>
      </c>
      <c r="CJ33" s="2" t="str">
        <f t="shared" si="12"/>
        <v/>
      </c>
      <c r="CK33" s="2" t="str">
        <f t="shared" si="12"/>
        <v/>
      </c>
      <c r="CL33" s="2" t="str">
        <f t="shared" si="12"/>
        <v/>
      </c>
      <c r="CM33" s="2" t="str">
        <f t="shared" si="12"/>
        <v/>
      </c>
      <c r="CN33" s="2" t="str">
        <f t="shared" si="12"/>
        <v/>
      </c>
      <c r="CO33" s="2" t="str">
        <f t="shared" si="12"/>
        <v/>
      </c>
      <c r="CP33" s="2" t="str">
        <f t="shared" si="12"/>
        <v/>
      </c>
      <c r="CQ33" s="2" t="str">
        <f t="shared" si="12"/>
        <v/>
      </c>
      <c r="CR33" s="2" t="str">
        <f t="shared" si="12"/>
        <v/>
      </c>
      <c r="CS33" s="2" t="str">
        <f t="shared" si="12"/>
        <v/>
      </c>
      <c r="CU33" s="2" t="str">
        <f t="shared" si="27"/>
        <v/>
      </c>
      <c r="CV33" s="2" t="str">
        <f t="shared" si="13"/>
        <v/>
      </c>
      <c r="CW33" s="2" t="str">
        <f t="shared" si="13"/>
        <v/>
      </c>
      <c r="CX33" s="2" t="str">
        <f t="shared" si="13"/>
        <v/>
      </c>
      <c r="CY33" s="2" t="str">
        <f t="shared" si="13"/>
        <v/>
      </c>
      <c r="CZ33" s="2" t="str">
        <f t="shared" si="13"/>
        <v/>
      </c>
      <c r="DA33" s="2" t="str">
        <f t="shared" si="13"/>
        <v/>
      </c>
      <c r="DB33" s="2" t="str">
        <f t="shared" si="13"/>
        <v/>
      </c>
      <c r="DC33" s="2" t="str">
        <f t="shared" si="13"/>
        <v/>
      </c>
      <c r="DD33" s="2" t="str">
        <f t="shared" si="13"/>
        <v/>
      </c>
      <c r="DE33" s="2" t="str">
        <f t="shared" si="13"/>
        <v/>
      </c>
      <c r="DF33" s="2" t="str">
        <f t="shared" si="13"/>
        <v/>
      </c>
      <c r="DG33" s="2" t="str">
        <f t="shared" si="13"/>
        <v/>
      </c>
      <c r="DH33" s="2" t="str">
        <f t="shared" si="13"/>
        <v/>
      </c>
      <c r="DI33" s="2" t="str">
        <f t="shared" si="13"/>
        <v/>
      </c>
      <c r="DK33" s="2">
        <f t="shared" si="14"/>
        <v>54.675540322580645</v>
      </c>
      <c r="DL33" s="2">
        <f t="shared" si="14"/>
        <v>54.772725806451625</v>
      </c>
      <c r="DM33" s="2">
        <f t="shared" si="14"/>
        <v>56.300733504398828</v>
      </c>
      <c r="DN33" s="2">
        <f t="shared" si="14"/>
        <v>53.404210043988265</v>
      </c>
      <c r="DO33" s="2">
        <f t="shared" si="14"/>
        <v>54.671909640762458</v>
      </c>
      <c r="DP33" s="2">
        <f t="shared" si="14"/>
        <v>61.253305271199402</v>
      </c>
      <c r="DQ33" s="2">
        <f t="shared" si="14"/>
        <v>57.238476539589428</v>
      </c>
      <c r="DR33" s="2">
        <f t="shared" si="14"/>
        <v>56.241285204991087</v>
      </c>
      <c r="DS33" s="2">
        <f t="shared" si="14"/>
        <v>54.527441935483871</v>
      </c>
      <c r="DT33" s="2">
        <f t="shared" si="14"/>
        <v>52.24648548387097</v>
      </c>
      <c r="DU33" s="2">
        <f t="shared" si="14"/>
        <v>51.834191397849459</v>
      </c>
      <c r="DV33" s="2">
        <f t="shared" si="14"/>
        <v>55.526499999999999</v>
      </c>
      <c r="DW33" s="2">
        <f t="shared" si="14"/>
        <v>63.910921568627451</v>
      </c>
      <c r="DX33" s="2">
        <f t="shared" si="14"/>
        <v>58.608169786096248</v>
      </c>
      <c r="DY33" s="2">
        <f t="shared" si="14"/>
        <v>55.765671921182268</v>
      </c>
      <c r="EA33" s="2">
        <f t="shared" si="15"/>
        <v>47.747916258570044</v>
      </c>
      <c r="EB33" s="2">
        <f t="shared" si="15"/>
        <v>47.851276064844257</v>
      </c>
      <c r="EC33" s="2">
        <f t="shared" si="15"/>
        <v>55.509694415173847</v>
      </c>
      <c r="ED33" s="2">
        <f t="shared" si="15"/>
        <v>51.232395738117006</v>
      </c>
      <c r="EE33" s="2">
        <f t="shared" si="15"/>
        <v>58.360777952883176</v>
      </c>
      <c r="EF33" s="2">
        <f t="shared" si="15"/>
        <v>74.868574608030599</v>
      </c>
      <c r="EG33" s="2">
        <f t="shared" si="15"/>
        <v>71.063660249085913</v>
      </c>
      <c r="EH33" s="2">
        <f t="shared" si="15"/>
        <v>63.267384334363335</v>
      </c>
      <c r="EI33" s="2">
        <f t="shared" si="15"/>
        <v>55.174225408321632</v>
      </c>
      <c r="EJ33" s="2">
        <f t="shared" si="15"/>
        <v>55.518536695319085</v>
      </c>
      <c r="EK33" s="2">
        <f t="shared" si="15"/>
        <v>50.937194861190548</v>
      </c>
      <c r="EL33" s="2">
        <f t="shared" si="15"/>
        <v>58.703203250478012</v>
      </c>
      <c r="EM33" s="2">
        <f t="shared" si="15"/>
        <v>67.571942982987849</v>
      </c>
      <c r="EN33" s="2">
        <f t="shared" si="15"/>
        <v>64.515551245937161</v>
      </c>
      <c r="EO33" s="2">
        <f t="shared" si="15"/>
        <v>59.614989848252527</v>
      </c>
      <c r="EQ33" s="2">
        <f t="shared" si="16"/>
        <v>43.546637878735353</v>
      </c>
      <c r="ER33" s="2">
        <f t="shared" si="16"/>
        <v>48.202504670402995</v>
      </c>
      <c r="ES33" s="2">
        <f t="shared" si="16"/>
        <v>55.346182733584179</v>
      </c>
      <c r="ET33" s="2">
        <f t="shared" si="16"/>
        <v>51.425840282899358</v>
      </c>
      <c r="EU33" s="2">
        <f t="shared" si="16"/>
        <v>59.442222383630586</v>
      </c>
      <c r="EV33" s="2">
        <f t="shared" si="16"/>
        <v>66.85235446770389</v>
      </c>
      <c r="EW33" s="2">
        <f t="shared" si="16"/>
        <v>66.939638599779585</v>
      </c>
      <c r="EX33" s="2">
        <f t="shared" si="16"/>
        <v>60.260522591387186</v>
      </c>
      <c r="EY33" s="2">
        <f t="shared" si="16"/>
        <v>52.2938417807229</v>
      </c>
      <c r="EZ33" s="2">
        <f t="shared" si="16"/>
        <v>52.524370625008174</v>
      </c>
      <c r="FA33" s="2">
        <f t="shared" si="16"/>
        <v>49.047618058339438</v>
      </c>
      <c r="FB33" s="2">
        <f t="shared" si="16"/>
        <v>56.188884387694465</v>
      </c>
      <c r="FC33" s="2">
        <f t="shared" si="16"/>
        <v>66.876889259000293</v>
      </c>
      <c r="FD33" s="2">
        <f t="shared" si="16"/>
        <v>60.187302995044895</v>
      </c>
      <c r="FE33" s="2">
        <f t="shared" si="16"/>
        <v>59.298131823144111</v>
      </c>
      <c r="FG33" s="2">
        <f t="shared" si="17"/>
        <v>1.000758818576775E-5</v>
      </c>
      <c r="FH33" s="2">
        <f t="shared" si="17"/>
        <v>1.1112634735196062E-5</v>
      </c>
      <c r="FI33" s="2">
        <f t="shared" si="17"/>
        <v>1.1563330548570224E-5</v>
      </c>
      <c r="FJ33" s="2">
        <f t="shared" si="17"/>
        <v>1.5246835195066274E-5</v>
      </c>
      <c r="FK33" s="2">
        <f t="shared" si="17"/>
        <v>1.2875719346393463E-5</v>
      </c>
      <c r="FL33" s="2">
        <f t="shared" si="17"/>
        <v>1.2612081270993144E-5</v>
      </c>
      <c r="FM33" s="2">
        <f t="shared" si="17"/>
        <v>1.435898614128271E-5</v>
      </c>
      <c r="FN33" s="2">
        <f t="shared" si="17"/>
        <v>1.3264145608960782E-5</v>
      </c>
      <c r="FO33" s="2">
        <f t="shared" si="17"/>
        <v>1.5072006706121043E-5</v>
      </c>
      <c r="FP33" s="2">
        <f t="shared" si="17"/>
        <v>1.5584270567378857E-5</v>
      </c>
      <c r="FQ33" s="2">
        <f t="shared" si="17"/>
        <v>1.3451234552404177E-5</v>
      </c>
      <c r="FR33" s="2">
        <f t="shared" si="17"/>
        <v>1.0821363079186229E-5</v>
      </c>
      <c r="FS33" s="2">
        <f t="shared" si="17"/>
        <v>3.0766288617673363E-5</v>
      </c>
      <c r="FT33" s="2">
        <f t="shared" si="17"/>
        <v>7.5356254629628676E-5</v>
      </c>
      <c r="FU33" s="2">
        <f t="shared" si="17"/>
        <v>1.6820647861212141E-4</v>
      </c>
      <c r="FW33" s="2">
        <f t="shared" si="28"/>
        <v>1.470172026311073E-14</v>
      </c>
      <c r="FX33" s="2">
        <f t="shared" si="18"/>
        <v>7.7101034755404555E-14</v>
      </c>
      <c r="FY33" s="2">
        <f t="shared" si="18"/>
        <v>8.2459870295050293E-14</v>
      </c>
      <c r="FZ33" s="2">
        <f t="shared" si="18"/>
        <v>1.057110927180368E-13</v>
      </c>
      <c r="GA33" s="2">
        <f t="shared" si="18"/>
        <v>8.7611254731360436E-14</v>
      </c>
      <c r="GB33" s="2">
        <f t="shared" si="18"/>
        <v>5.7069807539020976E-14</v>
      </c>
      <c r="GC33" s="2">
        <f t="shared" si="18"/>
        <v>1.1274244075947323E-13</v>
      </c>
      <c r="GD33" s="2">
        <f t="shared" si="18"/>
        <v>1.2757712460272142E-13</v>
      </c>
      <c r="GE33" s="2">
        <f t="shared" si="18"/>
        <v>1.5009369079754368E-13</v>
      </c>
      <c r="GF33" s="2">
        <f t="shared" si="18"/>
        <v>1.4778378958719347E-13</v>
      </c>
      <c r="GG33" s="2">
        <f t="shared" si="18"/>
        <v>1.0212869218826332E-13</v>
      </c>
      <c r="GH33" s="2">
        <f t="shared" si="18"/>
        <v>6.1255889062417399E-14</v>
      </c>
      <c r="GI33" s="2">
        <f t="shared" si="18"/>
        <v>8.2825663720798558E-13</v>
      </c>
      <c r="GJ33" s="2">
        <f t="shared" si="18"/>
        <v>6.4766310887308874E-12</v>
      </c>
      <c r="GK33" s="2">
        <f t="shared" si="18"/>
        <v>4.3866956101905711E-11</v>
      </c>
      <c r="GM33" s="107">
        <f t="shared" si="29"/>
        <v>2.6821135056913636E-10</v>
      </c>
      <c r="GN33" s="107">
        <f t="shared" si="19"/>
        <v>2.5477955976543809E-11</v>
      </c>
      <c r="GO33" s="107">
        <f t="shared" si="19"/>
        <v>1.0634354902333103E-11</v>
      </c>
      <c r="GP33" s="107">
        <f t="shared" si="19"/>
        <v>3.982296454065755E-13</v>
      </c>
      <c r="GQ33" s="107">
        <f t="shared" si="19"/>
        <v>1.3144265632242388E-13</v>
      </c>
      <c r="GR33" s="107">
        <f t="shared" si="19"/>
        <v>4.0814812476359958E-13</v>
      </c>
      <c r="GS33" s="107">
        <f t="shared" si="19"/>
        <v>7.2988123240779903E-14</v>
      </c>
      <c r="GT33" s="107">
        <f t="shared" si="19"/>
        <v>1.4287251442220415E-13</v>
      </c>
      <c r="GU33" s="107">
        <f t="shared" si="19"/>
        <v>1.9444898337016016E-14</v>
      </c>
      <c r="GV33" s="107">
        <f t="shared" si="19"/>
        <v>4.6152065226285375E-15</v>
      </c>
      <c r="GW33" s="107">
        <f t="shared" si="19"/>
        <v>2.4924910600088619E-15</v>
      </c>
      <c r="GX33" s="107">
        <f t="shared" si="19"/>
        <v>4.8789212294975706E-14</v>
      </c>
      <c r="GY33" s="107">
        <f t="shared" si="19"/>
        <v>1.7096366290114754E-13</v>
      </c>
      <c r="GZ33" s="107">
        <f t="shared" si="19"/>
        <v>1.3457326358957465E-13</v>
      </c>
      <c r="HA33" s="107">
        <f t="shared" si="19"/>
        <v>9.7630474951887247E-17</v>
      </c>
      <c r="HC33" s="107">
        <f t="shared" si="33"/>
        <v>2.9972554420776391E-23</v>
      </c>
      <c r="HD33" s="107">
        <f t="shared" si="20"/>
        <v>1.3917271793808722E-25</v>
      </c>
      <c r="HE33" s="107">
        <f t="shared" si="20"/>
        <v>1.560610933254821E-26</v>
      </c>
      <c r="HF33" s="107">
        <f t="shared" si="20"/>
        <v>3.1746730001825375E-30</v>
      </c>
      <c r="HG33" s="107">
        <f t="shared" si="20"/>
        <v>3.9823516797658444E-31</v>
      </c>
      <c r="HH33" s="107">
        <f t="shared" si="20"/>
        <v>2.2949993364713947E-30</v>
      </c>
      <c r="HI33" s="107">
        <f t="shared" si="20"/>
        <v>1.043175963013103E-31</v>
      </c>
      <c r="HJ33" s="107">
        <f t="shared" si="20"/>
        <v>1.2550427208248445E-30</v>
      </c>
      <c r="HK33" s="107">
        <f t="shared" si="20"/>
        <v>9.6371931740468565E-33</v>
      </c>
      <c r="HL33" s="107">
        <f t="shared" si="20"/>
        <v>1.6800277295141041E-34</v>
      </c>
      <c r="HM33" s="107">
        <f t="shared" si="20"/>
        <v>3.8147730177906632E-35</v>
      </c>
      <c r="HN33" s="107">
        <f t="shared" si="20"/>
        <v>3.4551360978280389E-32</v>
      </c>
      <c r="HO33" s="107">
        <f t="shared" si="20"/>
        <v>3.5066939576672664E-31</v>
      </c>
      <c r="HP33" s="107">
        <f t="shared" si="20"/>
        <v>1.1115856560915296E-31</v>
      </c>
      <c r="HQ33" s="107">
        <f t="shared" si="20"/>
        <v>6.4246167844047504E-38</v>
      </c>
      <c r="HS33" s="107">
        <f t="shared" si="30"/>
        <v>7.4103983376410941E-81</v>
      </c>
      <c r="HT33" s="107">
        <f t="shared" si="21"/>
        <v>7.8381915348707295E-86</v>
      </c>
      <c r="HU33" s="107">
        <f t="shared" si="21"/>
        <v>3.0215812059456146E-89</v>
      </c>
      <c r="HV33" s="107">
        <f t="shared" si="21"/>
        <v>1.2864849994188932E-103</v>
      </c>
      <c r="HW33" s="107">
        <f t="shared" si="21"/>
        <v>3.7399627306414157E-106</v>
      </c>
      <c r="HX33" s="107">
        <f t="shared" si="21"/>
        <v>2.5091252684957053E-104</v>
      </c>
      <c r="HY33" s="107">
        <f t="shared" si="21"/>
        <v>2.2374451109511387E-108</v>
      </c>
      <c r="HZ33" s="107">
        <f t="shared" si="21"/>
        <v>9.9959677145223042E-104</v>
      </c>
      <c r="IA33" s="107">
        <f t="shared" si="21"/>
        <v>9.2321854392908182E-112</v>
      </c>
      <c r="IB33" s="107">
        <f t="shared" si="21"/>
        <v>3.5570402982339969E-118</v>
      </c>
      <c r="IC33" s="107">
        <f t="shared" si="21"/>
        <v>2.2692834946668938E-120</v>
      </c>
      <c r="ID33" s="107">
        <f t="shared" si="21"/>
        <v>1.5449155304446911E-109</v>
      </c>
      <c r="IE33" s="107">
        <f t="shared" si="21"/>
        <v>2.2389418774679541E-106</v>
      </c>
      <c r="IF33" s="107">
        <f t="shared" si="21"/>
        <v>2.7441000437386765E-109</v>
      </c>
      <c r="IG33" s="107">
        <f t="shared" si="21"/>
        <v>1.4604472101278126E-65</v>
      </c>
      <c r="II33" s="107">
        <f t="shared" si="31"/>
        <v>1.8263365551487328E-159</v>
      </c>
      <c r="IJ33" s="107">
        <f t="shared" si="22"/>
        <v>9.5759081946466758E-163</v>
      </c>
      <c r="IK33" s="107">
        <f t="shared" si="22"/>
        <v>2.39346336838465E-169</v>
      </c>
      <c r="IL33" s="107">
        <f t="shared" si="22"/>
        <v>5.20201196420158E-199</v>
      </c>
      <c r="IM33" s="107">
        <f t="shared" si="22"/>
        <v>1.4882810848279074E-203</v>
      </c>
      <c r="IN33" s="107">
        <f t="shared" si="22"/>
        <v>3.39126304172583E-200</v>
      </c>
      <c r="IO33" s="107">
        <f t="shared" si="22"/>
        <v>2.4293574165261369E-208</v>
      </c>
      <c r="IP33" s="107">
        <f t="shared" si="22"/>
        <v>5.3295851629338581E-199</v>
      </c>
      <c r="IQ33" s="107">
        <f t="shared" si="22"/>
        <v>1.1834129813508023E-215</v>
      </c>
      <c r="IR33" s="107">
        <f t="shared" si="22"/>
        <v>1.4620211275289206E-227</v>
      </c>
      <c r="IS33" s="107">
        <f t="shared" si="22"/>
        <v>1.1751012646324528E-231</v>
      </c>
      <c r="IT33" s="107">
        <f t="shared" si="22"/>
        <v>2.9093734163124758E-209</v>
      </c>
      <c r="IU33" s="107">
        <f t="shared" si="22"/>
        <v>8.4201555741076413E-203</v>
      </c>
      <c r="IV33" s="107">
        <f t="shared" si="22"/>
        <v>5.0039892593860008E-210</v>
      </c>
      <c r="IW33" s="107">
        <f t="shared" si="22"/>
        <v>5.9938012508634602E-271</v>
      </c>
      <c r="IY33" s="107">
        <f t="shared" si="32"/>
        <v>2.6821135056916635E-10</v>
      </c>
      <c r="IZ33" s="107">
        <f t="shared" si="23"/>
        <v>2.5477955976543948E-11</v>
      </c>
      <c r="JA33" s="107">
        <f t="shared" si="23"/>
        <v>1.0634354902333119E-11</v>
      </c>
      <c r="JB33" s="107">
        <f t="shared" si="23"/>
        <v>3.982296454065755E-13</v>
      </c>
      <c r="JC33" s="107">
        <f t="shared" si="23"/>
        <v>1.3144265632242388E-13</v>
      </c>
      <c r="JD33" s="107">
        <f t="shared" si="23"/>
        <v>4.0814812476359958E-13</v>
      </c>
      <c r="JE33" s="107">
        <f t="shared" si="23"/>
        <v>7.2988123240779903E-14</v>
      </c>
      <c r="JF33" s="107">
        <f t="shared" si="23"/>
        <v>1.4287251442220415E-13</v>
      </c>
      <c r="JG33" s="107">
        <f t="shared" si="23"/>
        <v>1.9444898337016016E-14</v>
      </c>
      <c r="JH33" s="107">
        <f t="shared" si="23"/>
        <v>4.6152065226285375E-15</v>
      </c>
      <c r="JI33" s="107">
        <f t="shared" si="23"/>
        <v>2.4924910600088619E-15</v>
      </c>
      <c r="JJ33" s="107">
        <f t="shared" si="23"/>
        <v>4.8789212294975706E-14</v>
      </c>
      <c r="JK33" s="107">
        <f t="shared" si="23"/>
        <v>1.7096366290114754E-13</v>
      </c>
      <c r="JL33" s="107">
        <f t="shared" si="23"/>
        <v>1.3457326358957465E-13</v>
      </c>
      <c r="JM33" s="107">
        <f t="shared" si="23"/>
        <v>9.7630474951887247E-17</v>
      </c>
    </row>
    <row r="34" spans="2:273" x14ac:dyDescent="0.25">
      <c r="B34" s="2">
        <v>6</v>
      </c>
      <c r="C34" s="37">
        <v>54.332999999999998</v>
      </c>
      <c r="D34" s="37">
        <v>55.066000000000003</v>
      </c>
      <c r="E34" s="37">
        <v>56.048999999999999</v>
      </c>
      <c r="F34" s="37">
        <v>53.557000000000002</v>
      </c>
      <c r="G34" s="37">
        <v>54.9</v>
      </c>
      <c r="H34" s="37">
        <v>61.2</v>
      </c>
      <c r="I34" s="37">
        <v>57.917000000000002</v>
      </c>
      <c r="J34" s="37">
        <v>56.383000000000003</v>
      </c>
      <c r="K34" s="37">
        <v>53.796999999999997</v>
      </c>
      <c r="L34" s="37">
        <v>52.831000000000003</v>
      </c>
      <c r="M34" s="37">
        <v>53.186</v>
      </c>
      <c r="N34" s="37">
        <v>55.4</v>
      </c>
      <c r="O34" s="37">
        <v>63.75</v>
      </c>
      <c r="P34" s="37">
        <v>58.95</v>
      </c>
      <c r="Q34" s="37">
        <v>55.917000000000002</v>
      </c>
      <c r="S34" s="4">
        <f>AY34 + (C$3 * _xlfn.NORM.DIST($B34, C$7, ABS(C$11), FALSE) * _xlfn.NORM.DIST(($B34 - C$7)*C$15, 0, ABS(C$11), TRUE) * 2)
               + (C$4 * _xlfn.NORM.DIST($B34, C$8, ABS(C$12), FALSE) * _xlfn.NORM.DIST(($B34 - C$8)*C$16, 0, ABS(C$12), TRUE) * 2)
               + (C$5 * _xlfn.NORM.DIST($B34, C$9, ABS(C$13), FALSE) * _xlfn.NORM.DIST(($B34 - C$9)*C$17, 0, ABS(C$13), TRUE) * 2)
               + (C$6 * _xlfn.NORM.DIST($B34, C$10, ABS(C$14), FALSE) * _xlfn.NORM.DIST(($B34 - C$10)*C$18, 0, ABS(C$14), TRUE) * 2)</f>
        <v>54.679163670206798</v>
      </c>
      <c r="T34" s="4">
        <f>AZ34 + (D$3 * _xlfn.NORM.DIST($B34, D$7, ABS(D$11), FALSE) * _xlfn.NORM.DIST(($B34 - D$7)*D$15, 0, ABS(D$11), TRUE) * 2)
               + (D$4 * _xlfn.NORM.DIST($B34, D$8, ABS(D$12), FALSE) * _xlfn.NORM.DIST(($B34 - D$8)*D$16, 0, ABS(D$12), TRUE) * 2)
               + (D$5 * _xlfn.NORM.DIST($B34, D$9, ABS(D$13), FALSE) * _xlfn.NORM.DIST(($B34 - D$9)*D$17, 0, ABS(D$13), TRUE) * 2)
               + (D$6 * _xlfn.NORM.DIST($B34, D$10, ABS(D$14), FALSE) * _xlfn.NORM.DIST(($B34 - D$10)*D$18, 0, ABS(D$14), TRUE) * 2)</f>
        <v>54.880334361744481</v>
      </c>
      <c r="U34" s="4">
        <f>BA34 + (E$3 * _xlfn.NORM.DIST($B34, E$7, ABS(E$11), FALSE) * _xlfn.NORM.DIST(($B34 - E$7)*E$15, 0, ABS(E$11), TRUE) * 2)
               + (E$4 * _xlfn.NORM.DIST($B34, E$8, ABS(E$12), FALSE) * _xlfn.NORM.DIST(($B34 - E$8)*E$16, 0, ABS(E$12), TRUE) * 2)
               + (E$5 * _xlfn.NORM.DIST($B34, E$9, ABS(E$13), FALSE) * _xlfn.NORM.DIST(($B34 - E$9)*E$17, 0, ABS(E$13), TRUE) * 2)
               + (E$6 * _xlfn.NORM.DIST($B34, E$10, ABS(E$14), FALSE) * _xlfn.NORM.DIST(($B34 - E$10)*E$18, 0, ABS(E$14), TRUE) * 2)</f>
        <v>56.40942559682896</v>
      </c>
      <c r="V34" s="4">
        <f>BB34 + (F$3 * _xlfn.NORM.DIST($B34, F$7, ABS(F$11), FALSE) * _xlfn.NORM.DIST(($B34 - F$7)*F$15, 0, ABS(F$11), TRUE) * 2)
               + (F$4 * _xlfn.NORM.DIST($B34, F$8, ABS(F$12), FALSE) * _xlfn.NORM.DIST(($B34 - F$8)*F$16, 0, ABS(F$12), TRUE) * 2)
               + (F$5 * _xlfn.NORM.DIST($B34, F$9, ABS(F$13), FALSE) * _xlfn.NORM.DIST(($B34 - F$9)*F$17, 0, ABS(F$13), TRUE) * 2)
               + (F$6 * _xlfn.NORM.DIST($B34, F$10, ABS(F$14), FALSE) * _xlfn.NORM.DIST(($B34 - F$10)*F$18, 0, ABS(F$14), TRUE) * 2)</f>
        <v>53.522213651952541</v>
      </c>
      <c r="W34" s="4">
        <f>BC34 + (G$3 * _xlfn.NORM.DIST($B34, G$7, ABS(G$11), FALSE) * _xlfn.NORM.DIST(($B34 - G$7)*G$15, 0, ABS(G$11), TRUE) * 2)
               + (G$4 * _xlfn.NORM.DIST($B34, G$8, ABS(G$12), FALSE) * _xlfn.NORM.DIST(($B34 - G$8)*G$16, 0, ABS(G$12), TRUE) * 2)
               + (G$5 * _xlfn.NORM.DIST($B34, G$9, ABS(G$13), FALSE) * _xlfn.NORM.DIST(($B34 - G$9)*G$17, 0, ABS(G$13), TRUE) * 2)
               + (G$6 * _xlfn.NORM.DIST($B34, G$10, ABS(G$14), FALSE) * _xlfn.NORM.DIST(($B34 - G$10)*G$18, 0, ABS(G$14), TRUE) * 2)</f>
        <v>54.909043106155806</v>
      </c>
      <c r="X34" s="4">
        <f>BD34 + (H$3 * _xlfn.NORM.DIST($B34, H$7, ABS(H$11), FALSE) * _xlfn.NORM.DIST(($B34 - H$7)*H$15, 0, ABS(H$11), TRUE) * 2)
               + (H$4 * _xlfn.NORM.DIST($B34, H$8, ABS(H$12), FALSE) * _xlfn.NORM.DIST(($B34 - H$8)*H$16, 0, ABS(H$12), TRUE) * 2)
               + (H$5 * _xlfn.NORM.DIST($B34, H$9, ABS(H$13), FALSE) * _xlfn.NORM.DIST(($B34 - H$9)*H$17, 0, ABS(H$13), TRUE) * 2)
               + (H$6 * _xlfn.NORM.DIST($B34, H$10, ABS(H$14), FALSE) * _xlfn.NORM.DIST(($B34 - H$10)*H$18, 0, ABS(H$14), TRUE) * 2)</f>
        <v>61.377314356931329</v>
      </c>
      <c r="Y34" s="4">
        <f>BE34 + (I$3 * _xlfn.NORM.DIST($B34, I$7, ABS(I$11), FALSE) * _xlfn.NORM.DIST(($B34 - I$7)*I$15, 0, ABS(I$11), TRUE) * 2)
               + (I$4 * _xlfn.NORM.DIST($B34, I$8, ABS(I$12), FALSE) * _xlfn.NORM.DIST(($B34 - I$8)*I$16, 0, ABS(I$12), TRUE) * 2)
               + (I$5 * _xlfn.NORM.DIST($B34, I$9, ABS(I$13), FALSE) * _xlfn.NORM.DIST(($B34 - I$9)*I$17, 0, ABS(I$13), TRUE) * 2)
               + (I$6 * _xlfn.NORM.DIST($B34, I$10, ABS(I$14), FALSE) * _xlfn.NORM.DIST(($B34 - I$10)*I$18, 0, ABS(I$14), TRUE) * 2)</f>
        <v>57.407305969542286</v>
      </c>
      <c r="Z34" s="4">
        <f>BF34 + (J$3 * _xlfn.NORM.DIST($B34, J$7, ABS(J$11), FALSE) * _xlfn.NORM.DIST(($B34 - J$7)*J$15, 0, ABS(J$11), TRUE) * 2)
               + (J$4 * _xlfn.NORM.DIST($B34, J$8, ABS(J$12), FALSE) * _xlfn.NORM.DIST(($B34 - J$8)*J$16, 0, ABS(J$12), TRUE) * 2)
               + (J$5 * _xlfn.NORM.DIST($B34, J$9, ABS(J$13), FALSE) * _xlfn.NORM.DIST(($B34 - J$9)*J$17, 0, ABS(J$13), TRUE) * 2)
               + (J$6 * _xlfn.NORM.DIST($B34, J$10, ABS(J$14), FALSE) * _xlfn.NORM.DIST(($B34 - J$10)*J$18, 0, ABS(J$14), TRUE) * 2)</f>
        <v>56.422763672960215</v>
      </c>
      <c r="AA34" s="4">
        <f>BG34 + (K$3 * _xlfn.NORM.DIST($B34, K$7, ABS(K$11), FALSE) * _xlfn.NORM.DIST(($B34 - K$7)*K$15, 0, ABS(K$11), TRUE) * 2)
               + (K$4 * _xlfn.NORM.DIST($B34, K$8, ABS(K$12), FALSE) * _xlfn.NORM.DIST(($B34 - K$8)*K$16, 0, ABS(K$12), TRUE) * 2)
               + (K$5 * _xlfn.NORM.DIST($B34, K$9, ABS(K$13), FALSE) * _xlfn.NORM.DIST(($B34 - K$9)*K$17, 0, ABS(K$13), TRUE) * 2)
               + (K$6 * _xlfn.NORM.DIST($B34, K$10, ABS(K$14), FALSE) * _xlfn.NORM.DIST(($B34 - K$10)*K$18, 0, ABS(K$14), TRUE) * 2)</f>
        <v>54.596775124694517</v>
      </c>
      <c r="AB34" s="4">
        <f>BH34 + (L$3 * _xlfn.NORM.DIST($B34, L$7, ABS(L$11), FALSE) * _xlfn.NORM.DIST(($B34 - L$7)*L$15, 0, ABS(L$11), TRUE) * 2)
               + (L$4 * _xlfn.NORM.DIST($B34, L$8, ABS(L$12), FALSE) * _xlfn.NORM.DIST(($B34 - L$8)*L$16, 0, ABS(L$12), TRUE) * 2)
               + (L$5 * _xlfn.NORM.DIST($B34, L$9, ABS(L$13), FALSE) * _xlfn.NORM.DIST(($B34 - L$9)*L$17, 0, ABS(L$13), TRUE) * 2)
               + (L$6 * _xlfn.NORM.DIST($B34, L$10, ABS(L$14), FALSE) * _xlfn.NORM.DIST(($B34 - L$10)*L$18, 0, ABS(L$14), TRUE) * 2)</f>
        <v>52.31907429618763</v>
      </c>
      <c r="AC34" s="4">
        <f>BI34 + (M$3 * _xlfn.NORM.DIST($B34, M$7, ABS(M$11), FALSE) * _xlfn.NORM.DIST(($B34 - M$7)*M$15, 0, ABS(M$11), TRUE) * 2)
               + (M$4 * _xlfn.NORM.DIST($B34, M$8, ABS(M$12), FALSE) * _xlfn.NORM.DIST(($B34 - M$8)*M$16, 0, ABS(M$12), TRUE) * 2)
               + (M$5 * _xlfn.NORM.DIST($B34, M$9, ABS(M$13), FALSE) * _xlfn.NORM.DIST(($B34 - M$9)*M$17, 0, ABS(M$13), TRUE) * 2)
               + (M$6 * _xlfn.NORM.DIST($B34, M$10, ABS(M$14), FALSE) * _xlfn.NORM.DIST(($B34 - M$10)*M$18, 0, ABS(M$14), TRUE) * 2)</f>
        <v>51.94222975008261</v>
      </c>
      <c r="AD34" s="4">
        <f>BJ34 + (N$3 * _xlfn.NORM.DIST($B34, N$7, ABS(N$11), FALSE) * _xlfn.NORM.DIST(($B34 - N$7)*N$15, 0, ABS(N$11), TRUE) * 2)
               + (N$4 * _xlfn.NORM.DIST($B34, N$8, ABS(N$12), FALSE) * _xlfn.NORM.DIST(($B34 - N$8)*N$16, 0, ABS(N$12), TRUE) * 2)
               + (N$5 * _xlfn.NORM.DIST($B34, N$9, ABS(N$13), FALSE) * _xlfn.NORM.DIST(($B34 - N$9)*N$17, 0, ABS(N$13), TRUE) * 2)
               + (N$6 * _xlfn.NORM.DIST($B34, N$10, ABS(N$14), FALSE) * _xlfn.NORM.DIST(($B34 - N$10)*N$18, 0, ABS(N$14), TRUE) * 2)</f>
        <v>55.61976665697523</v>
      </c>
      <c r="AE34" s="4">
        <f>BK34 + (O$3 * _xlfn.NORM.DIST($B34, O$7, ABS(O$11), FALSE) * _xlfn.NORM.DIST(($B34 - O$7)*O$15, 0, ABS(O$11), TRUE) * 2)
               + (O$4 * _xlfn.NORM.DIST($B34, O$8, ABS(O$12), FALSE) * _xlfn.NORM.DIST(($B34 - O$8)*O$16, 0, ABS(O$12), TRUE) * 2)
               + (O$5 * _xlfn.NORM.DIST($B34, O$9, ABS(O$13), FALSE) * _xlfn.NORM.DIST(($B34 - O$9)*O$17, 0, ABS(O$13), TRUE) * 2)
               + (O$6 * _xlfn.NORM.DIST($B34, O$10, ABS(O$14), FALSE) * _xlfn.NORM.DIST(($B34 - O$10)*O$18, 0, ABS(O$14), TRUE) * 2)</f>
        <v>64.040733975154765</v>
      </c>
      <c r="AF34" s="4">
        <f t="shared" si="8"/>
        <v>58.61398461766143</v>
      </c>
      <c r="AG34" s="4" t="e">
        <f t="shared" si="8"/>
        <v>#N/A</v>
      </c>
      <c r="AI34" s="4">
        <f>IF(OR($B34 &lt; C$231, $B34 &gt; C$234), 0, C34-S34)</f>
        <v>-0.34616367020679917</v>
      </c>
      <c r="AJ34" s="4">
        <f>IF(OR($B34 &lt; D$231, $B34 &gt; D$234), 0, D34-T34)</f>
        <v>0.18566563825552151</v>
      </c>
      <c r="AK34" s="4">
        <f>IF(OR($B34 &lt; E$231, $B34 &gt; E$234), 0, E34-U34)</f>
        <v>-0.36042559682896069</v>
      </c>
      <c r="AL34" s="4">
        <f>IF(OR($B34 &lt; F$231, $B34 &gt; F$234), 0, F34-V34)</f>
        <v>3.4786348047461502E-2</v>
      </c>
      <c r="AM34" s="4">
        <f>IF(OR($B34 &lt; G$231, $B34 &gt; G$234), 0, G34-W34)</f>
        <v>-9.0431061558078341E-3</v>
      </c>
      <c r="AN34" s="4">
        <f>IF(OR($B34 &lt; H$231, $B34 &gt; H$234), 0, H34-X34)</f>
        <v>-0.17731435693132624</v>
      </c>
      <c r="AO34" s="4">
        <f>IF(OR($B34 &lt; I$231, $B34 &gt; I$234), 0, I34-Y34)</f>
        <v>0.509694030457716</v>
      </c>
      <c r="AP34" s="4">
        <f>IF(OR($B34 &lt; J$231, $B34 &gt; J$234), 0, J34-Z34)</f>
        <v>-3.9763672960212659E-2</v>
      </c>
      <c r="AQ34" s="4">
        <f>IF(OR($B34 &lt; K$231, $B34 &gt; K$234), 0, K34-AA34)</f>
        <v>-0.79977512469451995</v>
      </c>
      <c r="AR34" s="4">
        <f>IF(OR($B34 &lt; L$231, $B34 &gt; L$234), 0, L34-AB34)</f>
        <v>0.51192570381237346</v>
      </c>
      <c r="AS34" s="4">
        <f>IF(OR($B34 &lt; M$231, $B34 &gt; M$234), 0, M34-AC34)</f>
        <v>1.2437702499173895</v>
      </c>
      <c r="AT34" s="4">
        <f>IF(OR($B34 &lt; N$231, $B34 &gt; N$234), 0, N34-AD34)</f>
        <v>-0.21976665697523146</v>
      </c>
      <c r="AU34" s="4">
        <f>IF(OR($B34 &lt; O$231, $B34 &gt; O$234), 0, O34-AE34)</f>
        <v>-0.29073397515476529</v>
      </c>
      <c r="AV34" s="4">
        <f t="shared" si="9"/>
        <v>0.33601538233857298</v>
      </c>
      <c r="AW34" s="4">
        <f t="shared" si="9"/>
        <v>0</v>
      </c>
      <c r="AY34" s="2">
        <f t="shared" si="24"/>
        <v>54.679162526529694</v>
      </c>
      <c r="AZ34" s="2">
        <f t="shared" si="10"/>
        <v>54.880334238280383</v>
      </c>
      <c r="BA34" s="2">
        <f t="shared" si="10"/>
        <v>56.409425541226824</v>
      </c>
      <c r="BB34" s="2">
        <f t="shared" si="10"/>
        <v>53.522213649454677</v>
      </c>
      <c r="BC34" s="2">
        <f t="shared" si="10"/>
        <v>54.909043105293129</v>
      </c>
      <c r="BD34" s="2">
        <f t="shared" si="10"/>
        <v>61.377314354519001</v>
      </c>
      <c r="BE34" s="2">
        <f t="shared" si="10"/>
        <v>57.407305969037921</v>
      </c>
      <c r="BF34" s="2">
        <f t="shared" si="10"/>
        <v>56.422763671995142</v>
      </c>
      <c r="BG34" s="2">
        <f t="shared" si="10"/>
        <v>54.596775124542681</v>
      </c>
      <c r="BH34" s="2">
        <f t="shared" si="10"/>
        <v>52.319074296147562</v>
      </c>
      <c r="BI34" s="2">
        <f t="shared" si="10"/>
        <v>51.942229750060484</v>
      </c>
      <c r="BJ34" s="2">
        <f t="shared" si="10"/>
        <v>55.61976665661529</v>
      </c>
      <c r="BK34" s="2">
        <f t="shared" si="10"/>
        <v>64.040733974080212</v>
      </c>
      <c r="BL34" s="2">
        <f t="shared" si="10"/>
        <v>58.613984616839204</v>
      </c>
      <c r="BM34" s="2" t="e">
        <f t="shared" si="10"/>
        <v>#N/A</v>
      </c>
      <c r="BO34" s="2">
        <f t="shared" si="25"/>
        <v>54.332999999999998</v>
      </c>
      <c r="BP34" s="2">
        <f t="shared" si="11"/>
        <v>55.066000000000003</v>
      </c>
      <c r="BQ34" s="2">
        <f t="shared" si="11"/>
        <v>56.048999999999999</v>
      </c>
      <c r="BR34" s="2">
        <f t="shared" si="11"/>
        <v>53.557000000000002</v>
      </c>
      <c r="BS34" s="2">
        <f t="shared" si="11"/>
        <v>54.9</v>
      </c>
      <c r="BT34" s="2">
        <f t="shared" si="11"/>
        <v>61.2</v>
      </c>
      <c r="BU34" s="2">
        <f t="shared" si="11"/>
        <v>57.917000000000002</v>
      </c>
      <c r="BV34" s="2">
        <f t="shared" si="11"/>
        <v>56.383000000000003</v>
      </c>
      <c r="BW34" s="2">
        <f t="shared" si="11"/>
        <v>53.796999999999997</v>
      </c>
      <c r="BX34" s="2">
        <f t="shared" si="11"/>
        <v>52.831000000000003</v>
      </c>
      <c r="BY34" s="2">
        <f t="shared" si="11"/>
        <v>53.186</v>
      </c>
      <c r="BZ34" s="2">
        <f t="shared" si="11"/>
        <v>55.4</v>
      </c>
      <c r="CA34" s="2">
        <f t="shared" si="11"/>
        <v>63.75</v>
      </c>
      <c r="CB34" s="2">
        <f t="shared" si="11"/>
        <v>58.95</v>
      </c>
      <c r="CC34" s="2" t="str">
        <f t="shared" si="11"/>
        <v/>
      </c>
      <c r="CE34" s="2" t="str">
        <f t="shared" si="26"/>
        <v/>
      </c>
      <c r="CF34" s="2" t="str">
        <f t="shared" si="12"/>
        <v/>
      </c>
      <c r="CG34" s="2" t="str">
        <f t="shared" si="12"/>
        <v/>
      </c>
      <c r="CH34" s="2" t="str">
        <f t="shared" si="12"/>
        <v/>
      </c>
      <c r="CI34" s="2" t="str">
        <f t="shared" si="12"/>
        <v/>
      </c>
      <c r="CJ34" s="2" t="str">
        <f t="shared" si="12"/>
        <v/>
      </c>
      <c r="CK34" s="2" t="str">
        <f t="shared" si="12"/>
        <v/>
      </c>
      <c r="CL34" s="2" t="str">
        <f t="shared" si="12"/>
        <v/>
      </c>
      <c r="CM34" s="2" t="str">
        <f t="shared" si="12"/>
        <v/>
      </c>
      <c r="CN34" s="2" t="str">
        <f t="shared" si="12"/>
        <v/>
      </c>
      <c r="CO34" s="2" t="str">
        <f t="shared" si="12"/>
        <v/>
      </c>
      <c r="CP34" s="2" t="str">
        <f t="shared" si="12"/>
        <v/>
      </c>
      <c r="CQ34" s="2" t="str">
        <f t="shared" si="12"/>
        <v/>
      </c>
      <c r="CR34" s="2" t="str">
        <f t="shared" si="12"/>
        <v/>
      </c>
      <c r="CS34" s="2" t="str">
        <f t="shared" si="12"/>
        <v/>
      </c>
      <c r="CU34" s="2" t="str">
        <f t="shared" si="27"/>
        <v/>
      </c>
      <c r="CV34" s="2" t="str">
        <f t="shared" si="13"/>
        <v/>
      </c>
      <c r="CW34" s="2" t="str">
        <f t="shared" si="13"/>
        <v/>
      </c>
      <c r="CX34" s="2" t="str">
        <f t="shared" si="13"/>
        <v/>
      </c>
      <c r="CY34" s="2" t="str">
        <f t="shared" si="13"/>
        <v/>
      </c>
      <c r="CZ34" s="2" t="str">
        <f t="shared" si="13"/>
        <v/>
      </c>
      <c r="DA34" s="2" t="str">
        <f t="shared" si="13"/>
        <v/>
      </c>
      <c r="DB34" s="2" t="str">
        <f t="shared" si="13"/>
        <v/>
      </c>
      <c r="DC34" s="2" t="str">
        <f t="shared" si="13"/>
        <v/>
      </c>
      <c r="DD34" s="2" t="str">
        <f t="shared" si="13"/>
        <v/>
      </c>
      <c r="DE34" s="2" t="str">
        <f t="shared" si="13"/>
        <v/>
      </c>
      <c r="DF34" s="2" t="str">
        <f t="shared" si="13"/>
        <v/>
      </c>
      <c r="DG34" s="2" t="str">
        <f t="shared" si="13"/>
        <v/>
      </c>
      <c r="DH34" s="2" t="str">
        <f t="shared" si="13"/>
        <v/>
      </c>
      <c r="DI34" s="2" t="str">
        <f t="shared" si="13"/>
        <v/>
      </c>
      <c r="DK34" s="2">
        <f t="shared" si="14"/>
        <v>54.679250806451613</v>
      </c>
      <c r="DL34" s="2">
        <f t="shared" si="14"/>
        <v>54.880433467741945</v>
      </c>
      <c r="DM34" s="2">
        <f t="shared" si="14"/>
        <v>56.409440432551321</v>
      </c>
      <c r="DN34" s="2">
        <f t="shared" si="14"/>
        <v>53.522259714076235</v>
      </c>
      <c r="DO34" s="2">
        <f t="shared" si="14"/>
        <v>54.908989369501455</v>
      </c>
      <c r="DP34" s="2">
        <f t="shared" si="14"/>
        <v>61.37710481283424</v>
      </c>
      <c r="DQ34" s="2">
        <f t="shared" si="14"/>
        <v>57.407063416422268</v>
      </c>
      <c r="DR34" s="2">
        <f t="shared" si="14"/>
        <v>56.422652852049907</v>
      </c>
      <c r="DS34" s="2">
        <f t="shared" si="14"/>
        <v>54.596767741935487</v>
      </c>
      <c r="DT34" s="2">
        <f t="shared" si="14"/>
        <v>52.319015322580647</v>
      </c>
      <c r="DU34" s="2">
        <f t="shared" si="14"/>
        <v>51.942249462365588</v>
      </c>
      <c r="DV34" s="2">
        <f t="shared" si="14"/>
        <v>55.619727272727268</v>
      </c>
      <c r="DW34" s="2">
        <f t="shared" si="14"/>
        <v>64.040607397504459</v>
      </c>
      <c r="DX34" s="2">
        <f t="shared" si="14"/>
        <v>58.6134662433155</v>
      </c>
      <c r="DY34" s="2">
        <f t="shared" si="14"/>
        <v>55.745798029556653</v>
      </c>
      <c r="EA34" s="2">
        <f t="shared" si="15"/>
        <v>47.672226248775722</v>
      </c>
      <c r="EB34" s="2">
        <f t="shared" si="15"/>
        <v>47.787517005721561</v>
      </c>
      <c r="EC34" s="2">
        <f t="shared" si="15"/>
        <v>55.386496838777646</v>
      </c>
      <c r="ED34" s="2">
        <f t="shared" si="15"/>
        <v>51.122379770338213</v>
      </c>
      <c r="EE34" s="2">
        <f t="shared" si="15"/>
        <v>58.224066189841196</v>
      </c>
      <c r="EF34" s="2">
        <f t="shared" si="15"/>
        <v>74.574404843849592</v>
      </c>
      <c r="EG34" s="2">
        <f t="shared" si="15"/>
        <v>70.824940270795238</v>
      </c>
      <c r="EH34" s="2">
        <f t="shared" si="15"/>
        <v>63.059168823226472</v>
      </c>
      <c r="EI34" s="2">
        <f t="shared" si="15"/>
        <v>54.985849087281061</v>
      </c>
      <c r="EJ34" s="2">
        <f t="shared" si="15"/>
        <v>55.324902480612927</v>
      </c>
      <c r="EK34" s="2">
        <f t="shared" si="15"/>
        <v>50.778185687887721</v>
      </c>
      <c r="EL34" s="2">
        <f t="shared" si="15"/>
        <v>58.510659018483111</v>
      </c>
      <c r="EM34" s="2">
        <f t="shared" si="15"/>
        <v>67.377730714834129</v>
      </c>
      <c r="EN34" s="2">
        <f t="shared" si="15"/>
        <v>64.291488937041052</v>
      </c>
      <c r="EO34" s="2">
        <f t="shared" si="15"/>
        <v>59.443198593559984</v>
      </c>
      <c r="EQ34" s="2">
        <f t="shared" si="16"/>
        <v>43.514447119204014</v>
      </c>
      <c r="ER34" s="2">
        <f t="shared" si="16"/>
        <v>48.13090541607076</v>
      </c>
      <c r="ES34" s="2">
        <f t="shared" si="16"/>
        <v>55.223840585086649</v>
      </c>
      <c r="ET34" s="2">
        <f t="shared" si="16"/>
        <v>51.312759868593858</v>
      </c>
      <c r="EU34" s="2">
        <f t="shared" si="16"/>
        <v>59.292979493997038</v>
      </c>
      <c r="EV34" s="2">
        <f t="shared" si="16"/>
        <v>66.648068444130104</v>
      </c>
      <c r="EW34" s="2">
        <f t="shared" si="16"/>
        <v>66.747473665425389</v>
      </c>
      <c r="EX34" s="2">
        <f t="shared" si="16"/>
        <v>60.085120194087779</v>
      </c>
      <c r="EY34" s="2">
        <f t="shared" si="16"/>
        <v>52.137931915584126</v>
      </c>
      <c r="EZ34" s="2">
        <f t="shared" si="16"/>
        <v>52.36457856041703</v>
      </c>
      <c r="FA34" s="2">
        <f t="shared" si="16"/>
        <v>48.9096716153106</v>
      </c>
      <c r="FB34" s="2">
        <f t="shared" si="16"/>
        <v>56.024350200686328</v>
      </c>
      <c r="FC34" s="2">
        <f t="shared" si="16"/>
        <v>66.690714864523173</v>
      </c>
      <c r="FD34" s="2">
        <f t="shared" si="16"/>
        <v>60.011163151614262</v>
      </c>
      <c r="FE34" s="2">
        <f t="shared" si="16"/>
        <v>59.129735262008737</v>
      </c>
      <c r="FG34" s="2">
        <f t="shared" si="17"/>
        <v>1.2598774431651772E-5</v>
      </c>
      <c r="FH34" s="2">
        <f t="shared" si="17"/>
        <v>1.3989938006267343E-5</v>
      </c>
      <c r="FI34" s="2">
        <f t="shared" si="17"/>
        <v>1.4557327087349455E-5</v>
      </c>
      <c r="FJ34" s="2">
        <f t="shared" si="17"/>
        <v>1.9194552500385065E-5</v>
      </c>
      <c r="FK34" s="2">
        <f t="shared" si="17"/>
        <v>1.6209516240193646E-5</v>
      </c>
      <c r="FL34" s="2">
        <f t="shared" si="17"/>
        <v>1.5877617757903169E-5</v>
      </c>
      <c r="FM34" s="2">
        <f t="shared" si="17"/>
        <v>1.8076825332916503E-5</v>
      </c>
      <c r="FN34" s="2">
        <f t="shared" si="17"/>
        <v>1.66985126230802E-5</v>
      </c>
      <c r="FO34" s="2">
        <f t="shared" si="17"/>
        <v>1.8974458200760139E-5</v>
      </c>
      <c r="FP34" s="2">
        <f t="shared" si="17"/>
        <v>1.9619355074240226E-5</v>
      </c>
      <c r="FQ34" s="2">
        <f t="shared" si="17"/>
        <v>1.6934042019018606E-5</v>
      </c>
      <c r="FR34" s="2">
        <f t="shared" si="17"/>
        <v>1.362325079929959E-5</v>
      </c>
      <c r="FS34" s="2">
        <f t="shared" si="17"/>
        <v>3.7929846884057547E-5</v>
      </c>
      <c r="FT34" s="2">
        <f t="shared" si="17"/>
        <v>9.1294731502632051E-5</v>
      </c>
      <c r="FU34" s="2">
        <f t="shared" si="17"/>
        <v>2.0079442036115747E-4</v>
      </c>
      <c r="FW34" s="2">
        <f t="shared" si="28"/>
        <v>1.8508369236319372E-14</v>
      </c>
      <c r="FX34" s="2">
        <f t="shared" si="18"/>
        <v>9.7064451929202055E-14</v>
      </c>
      <c r="FY34" s="2">
        <f t="shared" si="18"/>
        <v>1.0381082616768746E-13</v>
      </c>
      <c r="FZ34" s="2">
        <f t="shared" si="18"/>
        <v>1.3308238093126211E-13</v>
      </c>
      <c r="GA34" s="2">
        <f t="shared" si="18"/>
        <v>1.102960349404794E-13</v>
      </c>
      <c r="GB34" s="2">
        <f t="shared" si="18"/>
        <v>7.1846630957074707E-14</v>
      </c>
      <c r="GC34" s="2">
        <f t="shared" si="18"/>
        <v>1.4193432365979507E-13</v>
      </c>
      <c r="GD34" s="2">
        <f t="shared" si="18"/>
        <v>1.6061008412599141E-13</v>
      </c>
      <c r="GE34" s="2">
        <f t="shared" si="18"/>
        <v>1.8895676149499722E-13</v>
      </c>
      <c r="GF34" s="2">
        <f t="shared" si="18"/>
        <v>1.8604876816255348E-13</v>
      </c>
      <c r="GG34" s="2">
        <f t="shared" si="18"/>
        <v>1.2857240586910559E-13</v>
      </c>
      <c r="GH34" s="2">
        <f t="shared" si="18"/>
        <v>7.7116595362720331E-14</v>
      </c>
      <c r="GI34" s="2">
        <f t="shared" si="18"/>
        <v>1.021113494602918E-12</v>
      </c>
      <c r="GJ34" s="2">
        <f t="shared" si="18"/>
        <v>7.8466176987205194E-12</v>
      </c>
      <c r="GK34" s="2">
        <f t="shared" si="18"/>
        <v>5.2367347537122592E-11</v>
      </c>
      <c r="GM34" s="107">
        <f t="shared" si="29"/>
        <v>6.0244639265388148E-10</v>
      </c>
      <c r="GN34" s="107">
        <f t="shared" si="19"/>
        <v>6.321004950719779E-11</v>
      </c>
      <c r="GO34" s="107">
        <f t="shared" si="19"/>
        <v>2.739129604844963E-11</v>
      </c>
      <c r="GP34" s="107">
        <f t="shared" si="19"/>
        <v>1.1987110573422983E-12</v>
      </c>
      <c r="GQ34" s="107">
        <f t="shared" si="19"/>
        <v>4.0677950463840829E-13</v>
      </c>
      <c r="GR34" s="107">
        <f t="shared" si="19"/>
        <v>1.2050522564847073E-12</v>
      </c>
      <c r="GS34" s="107">
        <f t="shared" si="19"/>
        <v>2.3382593332630194E-13</v>
      </c>
      <c r="GT34" s="107">
        <f t="shared" si="19"/>
        <v>4.419893659405534E-13</v>
      </c>
      <c r="GU34" s="107">
        <f t="shared" si="19"/>
        <v>6.6043727893092068E-14</v>
      </c>
      <c r="GV34" s="107">
        <f t="shared" si="19"/>
        <v>1.6677220602174511E-14</v>
      </c>
      <c r="GW34" s="107">
        <f t="shared" si="19"/>
        <v>9.0787904832322795E-15</v>
      </c>
      <c r="GX34" s="107">
        <f t="shared" si="19"/>
        <v>1.5432605706950769E-13</v>
      </c>
      <c r="GY34" s="107">
        <f t="shared" si="19"/>
        <v>5.1512805614189504E-13</v>
      </c>
      <c r="GZ34" s="107">
        <f t="shared" si="19"/>
        <v>4.107365837509335E-13</v>
      </c>
      <c r="HA34" s="107">
        <f t="shared" si="19"/>
        <v>4.0084388003090753E-16</v>
      </c>
      <c r="HC34" s="107">
        <f t="shared" si="33"/>
        <v>1.2132897966855323E-22</v>
      </c>
      <c r="HD34" s="107">
        <f t="shared" si="20"/>
        <v>6.6691467932936088E-25</v>
      </c>
      <c r="HE34" s="107">
        <f t="shared" si="20"/>
        <v>7.9912975449244183E-26</v>
      </c>
      <c r="HF34" s="107">
        <f t="shared" si="20"/>
        <v>2.1492723121255749E-29</v>
      </c>
      <c r="HG34" s="107">
        <f t="shared" si="20"/>
        <v>2.8051790776143389E-30</v>
      </c>
      <c r="HH34" s="107">
        <f t="shared" si="20"/>
        <v>1.5105329146291269E-29</v>
      </c>
      <c r="HI34" s="107">
        <f t="shared" si="20"/>
        <v>7.7940771373826912E-31</v>
      </c>
      <c r="HJ34" s="107">
        <f t="shared" si="20"/>
        <v>8.7153266446151906E-30</v>
      </c>
      <c r="HK34" s="107">
        <f t="shared" si="20"/>
        <v>7.877043642854222E-32</v>
      </c>
      <c r="HL34" s="107">
        <f t="shared" si="20"/>
        <v>1.5422492869730301E-33</v>
      </c>
      <c r="HM34" s="107">
        <f t="shared" si="20"/>
        <v>3.5510231818390288E-34</v>
      </c>
      <c r="HN34" s="107">
        <f t="shared" si="20"/>
        <v>2.5302398060219461E-31</v>
      </c>
      <c r="HO34" s="107">
        <f t="shared" si="20"/>
        <v>2.3834926757599285E-30</v>
      </c>
      <c r="HP34" s="107">
        <f t="shared" si="20"/>
        <v>7.7887935192185911E-31</v>
      </c>
      <c r="HQ34" s="107">
        <f t="shared" si="20"/>
        <v>6.8400860651699288E-37</v>
      </c>
      <c r="HS34" s="107">
        <f t="shared" si="30"/>
        <v>2.1094542762543453E-79</v>
      </c>
      <c r="HT34" s="107">
        <f t="shared" si="21"/>
        <v>3.1034717089209237E-84</v>
      </c>
      <c r="HU34" s="107">
        <f t="shared" si="21"/>
        <v>1.40184838255664E-87</v>
      </c>
      <c r="HV34" s="107">
        <f t="shared" si="21"/>
        <v>1.1915974488736296E-101</v>
      </c>
      <c r="HW34" s="107">
        <f t="shared" si="21"/>
        <v>3.7514514166581167E-104</v>
      </c>
      <c r="HX34" s="107">
        <f t="shared" si="21"/>
        <v>2.1836627985123641E-102</v>
      </c>
      <c r="HY34" s="107">
        <f t="shared" si="21"/>
        <v>2.59021160006322E-106</v>
      </c>
      <c r="HZ34" s="107">
        <f t="shared" si="21"/>
        <v>9.548984815590724E-102</v>
      </c>
      <c r="IA34" s="107">
        <f t="shared" si="21"/>
        <v>1.3143025539412315E-109</v>
      </c>
      <c r="IB34" s="107">
        <f t="shared" si="21"/>
        <v>6.6987890772089462E-116</v>
      </c>
      <c r="IC34" s="107">
        <f t="shared" si="21"/>
        <v>4.4094579239121237E-118</v>
      </c>
      <c r="ID34" s="107">
        <f t="shared" si="21"/>
        <v>1.6859004057045499E-107</v>
      </c>
      <c r="IE34" s="107">
        <f t="shared" si="21"/>
        <v>2.0651737527056837E-104</v>
      </c>
      <c r="IF34" s="107">
        <f t="shared" si="21"/>
        <v>2.788788248651797E-107</v>
      </c>
      <c r="IG34" s="107">
        <f t="shared" si="21"/>
        <v>2.1490864797656479E-64</v>
      </c>
      <c r="II34" s="107">
        <f t="shared" si="31"/>
        <v>3.3848265735009156E-157</v>
      </c>
      <c r="IJ34" s="107">
        <f t="shared" si="22"/>
        <v>2.6479505285999193E-160</v>
      </c>
      <c r="IK34" s="107">
        <f t="shared" si="22"/>
        <v>8.4447192659631638E-167</v>
      </c>
      <c r="IL34" s="107">
        <f t="shared" si="22"/>
        <v>5.4919212902181937E-196</v>
      </c>
      <c r="IM34" s="107">
        <f t="shared" si="22"/>
        <v>1.7647163551029756E-200</v>
      </c>
      <c r="IN34" s="107">
        <f t="shared" si="22"/>
        <v>3.2422473614179435E-197</v>
      </c>
      <c r="IO34" s="107">
        <f t="shared" si="22"/>
        <v>3.6221435757302353E-205</v>
      </c>
      <c r="IP34" s="107">
        <f t="shared" si="22"/>
        <v>5.8770061790068883E-196</v>
      </c>
      <c r="IQ34" s="107">
        <f t="shared" si="22"/>
        <v>2.4588277074386829E-212</v>
      </c>
      <c r="IR34" s="107">
        <f t="shared" si="22"/>
        <v>4.6294545382682669E-224</v>
      </c>
      <c r="IS34" s="107">
        <f t="shared" si="22"/>
        <v>3.8932736584908929E-228</v>
      </c>
      <c r="IT34" s="107">
        <f t="shared" si="22"/>
        <v>3.8704871397592434E-206</v>
      </c>
      <c r="IU34" s="107">
        <f t="shared" si="22"/>
        <v>8.5989546990705422E-200</v>
      </c>
      <c r="IV34" s="107">
        <f t="shared" si="22"/>
        <v>6.0970373199791992E-207</v>
      </c>
      <c r="IW34" s="107">
        <f t="shared" si="22"/>
        <v>5.6928240415226115E-267</v>
      </c>
      <c r="IY34" s="107">
        <f t="shared" si="32"/>
        <v>6.0244639265400276E-10</v>
      </c>
      <c r="IZ34" s="107">
        <f t="shared" si="23"/>
        <v>6.3210049507198462E-11</v>
      </c>
      <c r="JA34" s="107">
        <f t="shared" si="23"/>
        <v>2.739129604844971E-11</v>
      </c>
      <c r="JB34" s="107">
        <f t="shared" si="23"/>
        <v>1.1987110573422983E-12</v>
      </c>
      <c r="JC34" s="107">
        <f t="shared" si="23"/>
        <v>4.0677950463840829E-13</v>
      </c>
      <c r="JD34" s="107">
        <f t="shared" si="23"/>
        <v>1.2050522564847073E-12</v>
      </c>
      <c r="JE34" s="107">
        <f t="shared" si="23"/>
        <v>2.3382593332630194E-13</v>
      </c>
      <c r="JF34" s="107">
        <f t="shared" si="23"/>
        <v>4.419893659405534E-13</v>
      </c>
      <c r="JG34" s="107">
        <f t="shared" si="23"/>
        <v>6.6043727893092068E-14</v>
      </c>
      <c r="JH34" s="107">
        <f t="shared" si="23"/>
        <v>1.6677220602174511E-14</v>
      </c>
      <c r="JI34" s="107">
        <f t="shared" si="23"/>
        <v>9.0787904832322795E-15</v>
      </c>
      <c r="JJ34" s="107">
        <f t="shared" si="23"/>
        <v>1.5432605706950769E-13</v>
      </c>
      <c r="JK34" s="107">
        <f t="shared" si="23"/>
        <v>5.1512805614189504E-13</v>
      </c>
      <c r="JL34" s="107">
        <f t="shared" si="23"/>
        <v>4.107365837509335E-13</v>
      </c>
      <c r="JM34" s="107">
        <f t="shared" si="23"/>
        <v>4.0084388003090753E-16</v>
      </c>
    </row>
    <row r="35" spans="2:273" x14ac:dyDescent="0.25">
      <c r="B35" s="2">
        <v>7</v>
      </c>
      <c r="C35" s="37">
        <v>55.587000000000003</v>
      </c>
      <c r="D35" s="37">
        <v>54.59</v>
      </c>
      <c r="E35" s="37">
        <v>56.048999999999999</v>
      </c>
      <c r="F35" s="37">
        <v>52.786999999999999</v>
      </c>
      <c r="G35" s="37">
        <v>55.45</v>
      </c>
      <c r="H35" s="37">
        <v>61.332999999999998</v>
      </c>
      <c r="I35" s="37">
        <v>58.832999999999998</v>
      </c>
      <c r="J35" s="37">
        <v>57.35</v>
      </c>
      <c r="K35" s="37">
        <v>55.322000000000003</v>
      </c>
      <c r="L35" s="37">
        <v>51.627000000000002</v>
      </c>
      <c r="M35" s="37">
        <v>52.863999999999997</v>
      </c>
      <c r="N35" s="37">
        <v>55.433</v>
      </c>
      <c r="O35" s="37">
        <v>63.517000000000003</v>
      </c>
      <c r="P35" s="37">
        <v>57.9</v>
      </c>
      <c r="Q35" s="37">
        <v>57.25</v>
      </c>
      <c r="R35" s="19"/>
      <c r="S35" s="4">
        <f>AY35 + (C$3 * _xlfn.NORM.DIST($B35, C$7, ABS(C$11), FALSE) * _xlfn.NORM.DIST(($B35 - C$7)*C$15, 0, ABS(C$11), TRUE) * 2)
               + (C$4 * _xlfn.NORM.DIST($B35, C$8, ABS(C$12), FALSE) * _xlfn.NORM.DIST(($B35 - C$8)*C$16, 0, ABS(C$12), TRUE) * 2)
               + (C$5 * _xlfn.NORM.DIST($B35, C$9, ABS(C$13), FALSE) * _xlfn.NORM.DIST(($B35 - C$9)*C$17, 0, ABS(C$13), TRUE) * 2)
               + (C$6 * _xlfn.NORM.DIST($B35, C$10, ABS(C$14), FALSE) * _xlfn.NORM.DIST(($B35 - C$10)*C$18, 0, ABS(C$14), TRUE) * 2)</f>
        <v>54.682851373417066</v>
      </c>
      <c r="T35" s="4">
        <f>AZ35 + (D$3 * _xlfn.NORM.DIST($B35, D$7, ABS(D$11), FALSE) * _xlfn.NORM.DIST(($B35 - D$7)*D$15, 0, ABS(D$11), TRUE) * 2)
               + (D$4 * _xlfn.NORM.DIST($B35, D$8, ABS(D$12), FALSE) * _xlfn.NORM.DIST(($B35 - D$8)*D$16, 0, ABS(D$12), TRUE) * 2)
               + (D$5 * _xlfn.NORM.DIST($B35, D$9, ABS(D$13), FALSE) * _xlfn.NORM.DIST(($B35 - D$9)*D$17, 0, ABS(D$13), TRUE) * 2)
               + (D$6 * _xlfn.NORM.DIST($B35, D$10, ABS(D$14), FALSE) * _xlfn.NORM.DIST(($B35 - D$10)*D$18, 0, ABS(D$14), TRUE) * 2)</f>
        <v>54.988013482068006</v>
      </c>
      <c r="U35" s="4">
        <f>BA35 + (E$3 * _xlfn.NORM.DIST($B35, E$7, ABS(E$11), FALSE) * _xlfn.NORM.DIST(($B35 - E$7)*E$15, 0, ABS(E$11), TRUE) * 2)
               + (E$4 * _xlfn.NORM.DIST($B35, E$8, ABS(E$12), FALSE) * _xlfn.NORM.DIST(($B35 - E$8)*E$16, 0, ABS(E$12), TRUE) * 2)
               + (E$5 * _xlfn.NORM.DIST($B35, E$9, ABS(E$13), FALSE) * _xlfn.NORM.DIST(($B35 - E$9)*E$17, 0, ABS(E$13), TRUE) * 2)
               + (E$6 * _xlfn.NORM.DIST($B35, E$10, ABS(E$14), FALSE) * _xlfn.NORM.DIST(($B35 - E$10)*E$18, 0, ABS(E$14), TRUE) * 2)</f>
        <v>56.51812450149815</v>
      </c>
      <c r="V35" s="4">
        <f>BB35 + (F$3 * _xlfn.NORM.DIST($B35, F$7, ABS(F$11), FALSE) * _xlfn.NORM.DIST(($B35 - F$7)*F$15, 0, ABS(F$11), TRUE) * 2)
               + (F$4 * _xlfn.NORM.DIST($B35, F$8, ABS(F$12), FALSE) * _xlfn.NORM.DIST(($B35 - F$8)*F$16, 0, ABS(F$12), TRUE) * 2)
               + (F$5 * _xlfn.NORM.DIST($B35, F$9, ABS(F$13), FALSE) * _xlfn.NORM.DIST(($B35 - F$9)*F$17, 0, ABS(F$13), TRUE) * 2)
               + (F$6 * _xlfn.NORM.DIST($B35, F$10, ABS(F$14), FALSE) * _xlfn.NORM.DIST(($B35 - F$10)*F$18, 0, ABS(F$14), TRUE) * 2)</f>
        <v>53.640245888665682</v>
      </c>
      <c r="W35" s="4">
        <f>BC35 + (G$3 * _xlfn.NORM.DIST($B35, G$7, ABS(G$11), FALSE) * _xlfn.NORM.DIST(($B35 - G$7)*G$15, 0, ABS(G$11), TRUE) * 2)
               + (G$4 * _xlfn.NORM.DIST($B35, G$8, ABS(G$12), FALSE) * _xlfn.NORM.DIST(($B35 - G$8)*G$16, 0, ABS(G$12), TRUE) * 2)
               + (G$5 * _xlfn.NORM.DIST($B35, G$9, ABS(G$13), FALSE) * _xlfn.NORM.DIST(($B35 - G$9)*G$17, 0, ABS(G$13), TRUE) * 2)
               + (G$6 * _xlfn.NORM.DIST($B35, G$10, ABS(G$14), FALSE) * _xlfn.NORM.DIST(($B35 - G$10)*G$18, 0, ABS(G$14), TRUE) * 2)</f>
        <v>55.146129122096944</v>
      </c>
      <c r="X35" s="4">
        <f>BD35 + (H$3 * _xlfn.NORM.DIST($B35, H$7, ABS(H$11), FALSE) * _xlfn.NORM.DIST(($B35 - H$7)*H$15, 0, ABS(H$11), TRUE) * 2)
               + (H$4 * _xlfn.NORM.DIST($B35, H$8, ABS(H$12), FALSE) * _xlfn.NORM.DIST(($B35 - H$8)*H$16, 0, ABS(H$12), TRUE) * 2)
               + (H$5 * _xlfn.NORM.DIST($B35, H$9, ABS(H$13), FALSE) * _xlfn.NORM.DIST(($B35 - H$9)*H$17, 0, ABS(H$13), TRUE) * 2)
               + (H$6 * _xlfn.NORM.DIST($B35, H$10, ABS(H$14), FALSE) * _xlfn.NORM.DIST(($B35 - H$10)*H$18, 0, ABS(H$14), TRUE) * 2)</f>
        <v>61.501159802923134</v>
      </c>
      <c r="Y35" s="4">
        <f>BE35 + (I$3 * _xlfn.NORM.DIST($B35, I$7, ABS(I$11), FALSE) * _xlfn.NORM.DIST(($B35 - I$7)*I$15, 0, ABS(I$11), TRUE) * 2)
               + (I$4 * _xlfn.NORM.DIST($B35, I$8, ABS(I$12), FALSE) * _xlfn.NORM.DIST(($B35 - I$8)*I$16, 0, ABS(I$12), TRUE) * 2)
               + (I$5 * _xlfn.NORM.DIST($B35, I$9, ABS(I$13), FALSE) * _xlfn.NORM.DIST(($B35 - I$9)*I$17, 0, ABS(I$13), TRUE) * 2)
               + (I$6 * _xlfn.NORM.DIST($B35, I$10, ABS(I$14), FALSE) * _xlfn.NORM.DIST(($B35 - I$10)*I$18, 0, ABS(I$14), TRUE) * 2)</f>
        <v>57.575946379832267</v>
      </c>
      <c r="Z35" s="4">
        <f>BF35 + (J$3 * _xlfn.NORM.DIST($B35, J$7, ABS(J$11), FALSE) * _xlfn.NORM.DIST(($B35 - J$7)*J$15, 0, ABS(J$11), TRUE) * 2)
               + (J$4 * _xlfn.NORM.DIST($B35, J$8, ABS(J$12), FALSE) * _xlfn.NORM.DIST(($B35 - J$8)*J$16, 0, ABS(J$12), TRUE) * 2)
               + (J$5 * _xlfn.NORM.DIST($B35, J$9, ABS(J$13), FALSE) * _xlfn.NORM.DIST(($B35 - J$9)*J$17, 0, ABS(J$13), TRUE) * 2)
               + (J$6 * _xlfn.NORM.DIST($B35, J$10, ABS(J$14), FALSE) * _xlfn.NORM.DIST(($B35 - J$10)*J$18, 0, ABS(J$14), TRUE) * 2)</f>
        <v>56.604151825558048</v>
      </c>
      <c r="AA35" s="4">
        <f>BG35 + (K$3 * _xlfn.NORM.DIST($B35, K$7, ABS(K$11), FALSE) * _xlfn.NORM.DIST(($B35 - K$7)*K$15, 0, ABS(K$11), TRUE) * 2)
               + (K$4 * _xlfn.NORM.DIST($B35, K$8, ABS(K$12), FALSE) * _xlfn.NORM.DIST(($B35 - K$8)*K$16, 0, ABS(K$12), TRUE) * 2)
               + (K$5 * _xlfn.NORM.DIST($B35, K$9, ABS(K$13), FALSE) * _xlfn.NORM.DIST(($B35 - K$9)*K$17, 0, ABS(K$13), TRUE) * 2)
               + (K$6 * _xlfn.NORM.DIST($B35, K$10, ABS(K$14), FALSE) * _xlfn.NORM.DIST(($B35 - K$10)*K$18, 0, ABS(K$14), TRUE) * 2)</f>
        <v>54.666096687175333</v>
      </c>
      <c r="AB35" s="4">
        <f>BH35 + (L$3 * _xlfn.NORM.DIST($B35, L$7, ABS(L$11), FALSE) * _xlfn.NORM.DIST(($B35 - L$7)*L$15, 0, ABS(L$11), TRUE) * 2)
               + (L$4 * _xlfn.NORM.DIST($B35, L$8, ABS(L$12), FALSE) * _xlfn.NORM.DIST(($B35 - L$8)*L$16, 0, ABS(L$12), TRUE) * 2)
               + (L$5 * _xlfn.NORM.DIST($B35, L$9, ABS(L$13), FALSE) * _xlfn.NORM.DIST(($B35 - L$9)*L$17, 0, ABS(L$13), TRUE) * 2)
               + (L$6 * _xlfn.NORM.DIST($B35, L$10, ABS(L$14), FALSE) * _xlfn.NORM.DIST(($B35 - L$10)*L$18, 0, ABS(L$14), TRUE) * 2)</f>
        <v>52.391612830339689</v>
      </c>
      <c r="AC35" s="4">
        <f>BI35 + (M$3 * _xlfn.NORM.DIST($B35, M$7, ABS(M$11), FALSE) * _xlfn.NORM.DIST(($B35 - M$7)*M$15, 0, ABS(M$11), TRUE) * 2)
               + (M$4 * _xlfn.NORM.DIST($B35, M$8, ABS(M$12), FALSE) * _xlfn.NORM.DIST(($B35 - M$8)*M$16, 0, ABS(M$12), TRUE) * 2)
               + (M$5 * _xlfn.NORM.DIST($B35, M$9, ABS(M$13), FALSE) * _xlfn.NORM.DIST(($B35 - M$9)*M$17, 0, ABS(M$13), TRUE) * 2)
               + (M$6 * _xlfn.NORM.DIST($B35, M$10, ABS(M$14), FALSE) * _xlfn.NORM.DIST(($B35 - M$10)*M$18, 0, ABS(M$14), TRUE) * 2)</f>
        <v>52.050277017245399</v>
      </c>
      <c r="AD35" s="4">
        <f>BJ35 + (N$3 * _xlfn.NORM.DIST($B35, N$7, ABS(N$11), FALSE) * _xlfn.NORM.DIST(($B35 - N$7)*N$15, 0, ABS(N$11), TRUE) * 2)
               + (N$4 * _xlfn.NORM.DIST($B35, N$8, ABS(N$12), FALSE) * _xlfn.NORM.DIST(($B35 - N$8)*N$16, 0, ABS(N$12), TRUE) * 2)
               + (N$5 * _xlfn.NORM.DIST($B35, N$9, ABS(N$13), FALSE) * _xlfn.NORM.DIST(($B35 - N$9)*N$17, 0, ABS(N$13), TRUE) * 2)
               + (N$6 * _xlfn.NORM.DIST($B35, N$10, ABS(N$14), FALSE) * _xlfn.NORM.DIST(($B35 - N$10)*N$18, 0, ABS(N$14), TRUE) * 2)</f>
        <v>55.712999226596381</v>
      </c>
      <c r="AE35" s="4">
        <f>BK35 + (O$3 * _xlfn.NORM.DIST($B35, O$7, ABS(O$11), FALSE) * _xlfn.NORM.DIST(($B35 - O$7)*O$15, 0, ABS(O$11), TRUE) * 2)
               + (O$4 * _xlfn.NORM.DIST($B35, O$8, ABS(O$12), FALSE) * _xlfn.NORM.DIST(($B35 - O$8)*O$16, 0, ABS(O$12), TRUE) * 2)
               + (O$5 * _xlfn.NORM.DIST($B35, O$9, ABS(O$13), FALSE) * _xlfn.NORM.DIST(($B35 - O$9)*O$17, 0, ABS(O$13), TRUE) * 2)
               + (O$6 * _xlfn.NORM.DIST($B35, O$10, ABS(O$14), FALSE) * _xlfn.NORM.DIST(($B35 - O$10)*O$18, 0, ABS(O$14), TRUE) * 2)</f>
        <v>64.170434131739441</v>
      </c>
      <c r="AF35" s="4">
        <f t="shared" si="8"/>
        <v>58.619365346688021</v>
      </c>
      <c r="AG35" s="4">
        <f t="shared" si="8"/>
        <v>55.726773970250136</v>
      </c>
      <c r="AI35" s="4">
        <f>IF(OR($B35 &lt; C$231, $B35 &gt; C$234), 0, C35-S35)</f>
        <v>0.90414862658293771</v>
      </c>
      <c r="AJ35" s="4">
        <f>IF(OR($B35 &lt; D$231, $B35 &gt; D$234), 0, D35-T35)</f>
        <v>-0.39801348206800213</v>
      </c>
      <c r="AK35" s="4">
        <f>IF(OR($B35 &lt; E$231, $B35 &gt; E$234), 0, E35-U35)</f>
        <v>-0.46912450149815044</v>
      </c>
      <c r="AL35" s="4">
        <f>IF(OR($B35 &lt; F$231, $B35 &gt; F$234), 0, F35-V35)</f>
        <v>-0.85324588866568263</v>
      </c>
      <c r="AM35" s="4">
        <f>IF(OR($B35 &lt; G$231, $B35 &gt; G$234), 0, G35-W35)</f>
        <v>0.30387087790305856</v>
      </c>
      <c r="AN35" s="4">
        <f>IF(OR($B35 &lt; H$231, $B35 &gt; H$234), 0, H35-X35)</f>
        <v>-0.16815980292313526</v>
      </c>
      <c r="AO35" s="4">
        <f>IF(OR($B35 &lt; I$231, $B35 &gt; I$234), 0, I35-Y35)</f>
        <v>1.2570536201677314</v>
      </c>
      <c r="AP35" s="4">
        <f>IF(OR($B35 &lt; J$231, $B35 &gt; J$234), 0, J35-Z35)</f>
        <v>0.74584817444195295</v>
      </c>
      <c r="AQ35" s="4">
        <f>IF(OR($B35 &lt; K$231, $B35 &gt; K$234), 0, K35-AA35)</f>
        <v>0.65590331282466963</v>
      </c>
      <c r="AR35" s="4">
        <f>IF(OR($B35 &lt; L$231, $B35 &gt; L$234), 0, L35-AB35)</f>
        <v>-0.76461283033968641</v>
      </c>
      <c r="AS35" s="4">
        <f>IF(OR($B35 &lt; M$231, $B35 &gt; M$234), 0, M35-AC35)</f>
        <v>0.81372298275459798</v>
      </c>
      <c r="AT35" s="4">
        <f>IF(OR($B35 &lt; N$231, $B35 &gt; N$234), 0, N35-AD35)</f>
        <v>-0.27999922659638088</v>
      </c>
      <c r="AU35" s="4">
        <f>IF(OR($B35 &lt; O$231, $B35 &gt; O$234), 0, O35-AE35)</f>
        <v>-0.65343413173943787</v>
      </c>
      <c r="AV35" s="4">
        <f t="shared" si="9"/>
        <v>-0.7193653466880221</v>
      </c>
      <c r="AW35" s="4">
        <f t="shared" si="9"/>
        <v>1.5232260297498641</v>
      </c>
      <c r="AY35" s="2">
        <f t="shared" si="24"/>
        <v>54.682848893487524</v>
      </c>
      <c r="AZ35" s="2">
        <f t="shared" si="10"/>
        <v>54.988013187083638</v>
      </c>
      <c r="BA35" s="2">
        <f t="shared" si="10"/>
        <v>56.518124363705113</v>
      </c>
      <c r="BB35" s="2">
        <f t="shared" si="10"/>
        <v>53.640245881462796</v>
      </c>
      <c r="BC35" s="2">
        <f t="shared" si="10"/>
        <v>55.146129119539253</v>
      </c>
      <c r="BD35" s="2">
        <f t="shared" si="10"/>
        <v>61.501159796092395</v>
      </c>
      <c r="BE35" s="2">
        <f t="shared" si="10"/>
        <v>57.575946378286083</v>
      </c>
      <c r="BF35" s="2">
        <f t="shared" si="10"/>
        <v>56.604151822698135</v>
      </c>
      <c r="BG35" s="2">
        <f t="shared" si="10"/>
        <v>54.666096686682558</v>
      </c>
      <c r="BH35" s="2">
        <f t="shared" si="10"/>
        <v>52.391612830201552</v>
      </c>
      <c r="BI35" s="2">
        <f t="shared" si="10"/>
        <v>52.050277017168462</v>
      </c>
      <c r="BJ35" s="2">
        <f t="shared" si="10"/>
        <v>55.712999225505435</v>
      </c>
      <c r="BK35" s="2">
        <f t="shared" si="10"/>
        <v>64.170434128633971</v>
      </c>
      <c r="BL35" s="2">
        <f t="shared" si="10"/>
        <v>58.619365344281945</v>
      </c>
      <c r="BM35" s="2">
        <f t="shared" si="10"/>
        <v>55.726773970247194</v>
      </c>
      <c r="BO35" s="2">
        <f t="shared" si="25"/>
        <v>55.587000000000003</v>
      </c>
      <c r="BP35" s="2">
        <f t="shared" si="11"/>
        <v>54.59</v>
      </c>
      <c r="BQ35" s="2">
        <f t="shared" si="11"/>
        <v>56.048999999999999</v>
      </c>
      <c r="BR35" s="2">
        <f t="shared" si="11"/>
        <v>52.786999999999999</v>
      </c>
      <c r="BS35" s="2">
        <f t="shared" si="11"/>
        <v>55.45</v>
      </c>
      <c r="BT35" s="2">
        <f t="shared" si="11"/>
        <v>61.332999999999998</v>
      </c>
      <c r="BU35" s="2">
        <f t="shared" si="11"/>
        <v>58.832999999999998</v>
      </c>
      <c r="BV35" s="2">
        <f t="shared" si="11"/>
        <v>57.35</v>
      </c>
      <c r="BW35" s="2">
        <f t="shared" si="11"/>
        <v>55.322000000000003</v>
      </c>
      <c r="BX35" s="2">
        <f t="shared" si="11"/>
        <v>51.627000000000002</v>
      </c>
      <c r="BY35" s="2">
        <f t="shared" si="11"/>
        <v>52.863999999999997</v>
      </c>
      <c r="BZ35" s="2">
        <f t="shared" si="11"/>
        <v>55.433</v>
      </c>
      <c r="CA35" s="2">
        <f t="shared" si="11"/>
        <v>63.517000000000003</v>
      </c>
      <c r="CB35" s="2">
        <f t="shared" si="11"/>
        <v>57.9</v>
      </c>
      <c r="CC35" s="2">
        <f t="shared" si="11"/>
        <v>57.25</v>
      </c>
      <c r="CE35" s="2" t="str">
        <f t="shared" si="26"/>
        <v/>
      </c>
      <c r="CF35" s="2" t="str">
        <f t="shared" si="12"/>
        <v/>
      </c>
      <c r="CG35" s="2" t="str">
        <f t="shared" si="12"/>
        <v/>
      </c>
      <c r="CH35" s="2" t="str">
        <f t="shared" si="12"/>
        <v/>
      </c>
      <c r="CI35" s="2" t="str">
        <f t="shared" si="12"/>
        <v/>
      </c>
      <c r="CJ35" s="2" t="str">
        <f t="shared" si="12"/>
        <v/>
      </c>
      <c r="CK35" s="2" t="str">
        <f t="shared" si="12"/>
        <v/>
      </c>
      <c r="CL35" s="2" t="str">
        <f t="shared" si="12"/>
        <v/>
      </c>
      <c r="CM35" s="2" t="str">
        <f t="shared" si="12"/>
        <v/>
      </c>
      <c r="CN35" s="2" t="str">
        <f t="shared" si="12"/>
        <v/>
      </c>
      <c r="CO35" s="2" t="str">
        <f t="shared" si="12"/>
        <v/>
      </c>
      <c r="CP35" s="2" t="str">
        <f t="shared" si="12"/>
        <v/>
      </c>
      <c r="CQ35" s="2" t="str">
        <f t="shared" si="12"/>
        <v/>
      </c>
      <c r="CR35" s="2" t="str">
        <f t="shared" si="12"/>
        <v/>
      </c>
      <c r="CS35" s="2" t="str">
        <f t="shared" si="12"/>
        <v/>
      </c>
      <c r="CU35" s="2" t="str">
        <f t="shared" si="27"/>
        <v/>
      </c>
      <c r="CV35" s="2" t="str">
        <f t="shared" si="13"/>
        <v/>
      </c>
      <c r="CW35" s="2" t="str">
        <f t="shared" si="13"/>
        <v/>
      </c>
      <c r="CX35" s="2" t="str">
        <f t="shared" si="13"/>
        <v/>
      </c>
      <c r="CY35" s="2" t="str">
        <f t="shared" si="13"/>
        <v/>
      </c>
      <c r="CZ35" s="2" t="str">
        <f t="shared" si="13"/>
        <v/>
      </c>
      <c r="DA35" s="2" t="str">
        <f t="shared" si="13"/>
        <v/>
      </c>
      <c r="DB35" s="2" t="str">
        <f t="shared" si="13"/>
        <v/>
      </c>
      <c r="DC35" s="2" t="str">
        <f t="shared" si="13"/>
        <v/>
      </c>
      <c r="DD35" s="2" t="str">
        <f t="shared" si="13"/>
        <v/>
      </c>
      <c r="DE35" s="2" t="str">
        <f t="shared" si="13"/>
        <v/>
      </c>
      <c r="DF35" s="2" t="str">
        <f t="shared" si="13"/>
        <v/>
      </c>
      <c r="DG35" s="2" t="str">
        <f t="shared" si="13"/>
        <v/>
      </c>
      <c r="DH35" s="2" t="str">
        <f t="shared" si="13"/>
        <v/>
      </c>
      <c r="DI35" s="2" t="str">
        <f t="shared" si="13"/>
        <v/>
      </c>
      <c r="DK35" s="2">
        <f t="shared" si="14"/>
        <v>54.682961290322581</v>
      </c>
      <c r="DL35" s="2">
        <f t="shared" si="14"/>
        <v>54.988141129032272</v>
      </c>
      <c r="DM35" s="2">
        <f t="shared" si="14"/>
        <v>56.518147360703807</v>
      </c>
      <c r="DN35" s="2">
        <f t="shared" si="14"/>
        <v>53.640309384164212</v>
      </c>
      <c r="DO35" s="2">
        <f t="shared" si="14"/>
        <v>55.14606909824046</v>
      </c>
      <c r="DP35" s="2">
        <f t="shared" si="14"/>
        <v>61.500904354469071</v>
      </c>
      <c r="DQ35" s="2">
        <f t="shared" si="14"/>
        <v>57.575650293255116</v>
      </c>
      <c r="DR35" s="2">
        <f t="shared" si="14"/>
        <v>56.604020499108735</v>
      </c>
      <c r="DS35" s="2">
        <f t="shared" si="14"/>
        <v>54.666093548387096</v>
      </c>
      <c r="DT35" s="2">
        <f t="shared" si="14"/>
        <v>52.391545161290324</v>
      </c>
      <c r="DU35" s="2">
        <f t="shared" si="14"/>
        <v>52.050307526881717</v>
      </c>
      <c r="DV35" s="2">
        <f t="shared" si="14"/>
        <v>55.712954545454544</v>
      </c>
      <c r="DW35" s="2">
        <f t="shared" si="14"/>
        <v>64.17029322638146</v>
      </c>
      <c r="DX35" s="2">
        <f t="shared" si="14"/>
        <v>58.618762700534752</v>
      </c>
      <c r="DY35" s="2">
        <f t="shared" si="14"/>
        <v>55.725924137931038</v>
      </c>
      <c r="EA35" s="2">
        <f t="shared" si="15"/>
        <v>47.5965362389814</v>
      </c>
      <c r="EB35" s="2">
        <f t="shared" si="15"/>
        <v>47.723757946598866</v>
      </c>
      <c r="EC35" s="2">
        <f t="shared" si="15"/>
        <v>55.263299262381437</v>
      </c>
      <c r="ED35" s="2">
        <f t="shared" si="15"/>
        <v>51.012363802559413</v>
      </c>
      <c r="EE35" s="2">
        <f t="shared" si="15"/>
        <v>58.087354426799209</v>
      </c>
      <c r="EF35" s="2">
        <f t="shared" si="15"/>
        <v>74.280235079668586</v>
      </c>
      <c r="EG35" s="2">
        <f t="shared" si="15"/>
        <v>70.586220292504564</v>
      </c>
      <c r="EH35" s="2">
        <f t="shared" si="15"/>
        <v>62.850953312089608</v>
      </c>
      <c r="EI35" s="2">
        <f t="shared" si="15"/>
        <v>54.797472766240482</v>
      </c>
      <c r="EJ35" s="2">
        <f t="shared" si="15"/>
        <v>55.131268265906769</v>
      </c>
      <c r="EK35" s="2">
        <f t="shared" si="15"/>
        <v>50.619176514584886</v>
      </c>
      <c r="EL35" s="2">
        <f t="shared" si="15"/>
        <v>58.318114786488209</v>
      </c>
      <c r="EM35" s="2">
        <f t="shared" si="15"/>
        <v>67.183518446680409</v>
      </c>
      <c r="EN35" s="2">
        <f t="shared" si="15"/>
        <v>64.067426628144943</v>
      </c>
      <c r="EO35" s="2">
        <f t="shared" si="15"/>
        <v>59.271407338867448</v>
      </c>
      <c r="EQ35" s="2">
        <f t="shared" si="16"/>
        <v>43.482256359672668</v>
      </c>
      <c r="ER35" s="2">
        <f t="shared" si="16"/>
        <v>48.059306161738519</v>
      </c>
      <c r="ES35" s="2">
        <f t="shared" si="16"/>
        <v>55.101498436589111</v>
      </c>
      <c r="ET35" s="2">
        <f t="shared" si="16"/>
        <v>51.199679454288365</v>
      </c>
      <c r="EU35" s="2">
        <f t="shared" si="16"/>
        <v>59.143736604363497</v>
      </c>
      <c r="EV35" s="2">
        <f t="shared" si="16"/>
        <v>66.443782420556317</v>
      </c>
      <c r="EW35" s="2">
        <f t="shared" si="16"/>
        <v>66.555308731071207</v>
      </c>
      <c r="EX35" s="2">
        <f t="shared" si="16"/>
        <v>59.909717796788371</v>
      </c>
      <c r="EY35" s="2">
        <f t="shared" si="16"/>
        <v>51.982022050445359</v>
      </c>
      <c r="EZ35" s="2">
        <f t="shared" si="16"/>
        <v>52.204786495825886</v>
      </c>
      <c r="FA35" s="2">
        <f t="shared" si="16"/>
        <v>48.771725172281769</v>
      </c>
      <c r="FB35" s="2">
        <f t="shared" si="16"/>
        <v>55.859816013678191</v>
      </c>
      <c r="FC35" s="2">
        <f t="shared" si="16"/>
        <v>66.504540470046038</v>
      </c>
      <c r="FD35" s="2">
        <f t="shared" si="16"/>
        <v>59.835023308183629</v>
      </c>
      <c r="FE35" s="2">
        <f t="shared" si="16"/>
        <v>58.96133870087337</v>
      </c>
      <c r="FG35" s="2">
        <f t="shared" si="17"/>
        <v>1.5860865549059804E-5</v>
      </c>
      <c r="FH35" s="2">
        <f t="shared" si="17"/>
        <v>1.7612224667864855E-5</v>
      </c>
      <c r="FI35" s="2">
        <f t="shared" si="17"/>
        <v>1.8326519920610292E-5</v>
      </c>
      <c r="FJ35" s="2">
        <f t="shared" si="17"/>
        <v>2.4164389814763826E-5</v>
      </c>
      <c r="FK35" s="2">
        <f t="shared" si="17"/>
        <v>2.0406486260511194E-5</v>
      </c>
      <c r="FL35" s="2">
        <f t="shared" si="17"/>
        <v>1.9988654298447879E-5</v>
      </c>
      <c r="FM35" s="2">
        <f t="shared" si="17"/>
        <v>2.2757268259653836E-5</v>
      </c>
      <c r="FN35" s="2">
        <f t="shared" si="17"/>
        <v>2.1022090987792794E-5</v>
      </c>
      <c r="FO35" s="2">
        <f t="shared" si="17"/>
        <v>2.3887310246338785E-5</v>
      </c>
      <c r="FP35" s="2">
        <f t="shared" si="17"/>
        <v>2.4699179195388612E-5</v>
      </c>
      <c r="FQ35" s="2">
        <f t="shared" si="17"/>
        <v>2.1318602347441892E-5</v>
      </c>
      <c r="FR35" s="2">
        <f t="shared" si="17"/>
        <v>1.7150596125370794E-5</v>
      </c>
      <c r="FS35" s="2">
        <f t="shared" si="17"/>
        <v>4.6761275070392592E-5</v>
      </c>
      <c r="FT35" s="2">
        <f t="shared" si="17"/>
        <v>1.1060395638960167E-4</v>
      </c>
      <c r="FU35" s="2">
        <f t="shared" si="17"/>
        <v>2.3969436248144331E-4</v>
      </c>
      <c r="FW35" s="2">
        <f t="shared" si="28"/>
        <v>2.3300656362471723E-14</v>
      </c>
      <c r="FX35" s="2">
        <f t="shared" si="18"/>
        <v>1.2219690511554267E-13</v>
      </c>
      <c r="FY35" s="2">
        <f t="shared" si="18"/>
        <v>1.3069008708184503E-13</v>
      </c>
      <c r="FZ35" s="2">
        <f t="shared" si="18"/>
        <v>1.6754079121643137E-13</v>
      </c>
      <c r="GA35" s="2">
        <f t="shared" si="18"/>
        <v>1.3885448120670282E-13</v>
      </c>
      <c r="GB35" s="2">
        <f t="shared" si="18"/>
        <v>9.0449549463657397E-14</v>
      </c>
      <c r="GC35" s="2">
        <f t="shared" si="18"/>
        <v>1.7868472686112738E-13</v>
      </c>
      <c r="GD35" s="2">
        <f t="shared" si="18"/>
        <v>2.0219611629660098E-13</v>
      </c>
      <c r="GE35" s="2">
        <f t="shared" si="18"/>
        <v>2.3788246877636977E-13</v>
      </c>
      <c r="GF35" s="2">
        <f t="shared" si="18"/>
        <v>2.3422152207282865E-13</v>
      </c>
      <c r="GG35" s="2">
        <f t="shared" si="18"/>
        <v>1.618630690041256E-13</v>
      </c>
      <c r="GH35" s="2">
        <f t="shared" si="18"/>
        <v>9.7084041573175176E-14</v>
      </c>
      <c r="GI35" s="2">
        <f t="shared" si="18"/>
        <v>1.2588764424212011E-12</v>
      </c>
      <c r="GJ35" s="2">
        <f t="shared" si="18"/>
        <v>9.5063943686687175E-12</v>
      </c>
      <c r="GK35" s="2">
        <f t="shared" si="18"/>
        <v>6.251491627772454E-11</v>
      </c>
      <c r="GM35" s="107">
        <f t="shared" si="29"/>
        <v>1.3322509459595622E-9</v>
      </c>
      <c r="GN35" s="107">
        <f t="shared" si="19"/>
        <v>1.5406241168395924E-10</v>
      </c>
      <c r="GO35" s="107">
        <f t="shared" si="19"/>
        <v>6.9253989400291984E-11</v>
      </c>
      <c r="GP35" s="107">
        <f t="shared" si="19"/>
        <v>3.5287035081287533E-12</v>
      </c>
      <c r="GQ35" s="107">
        <f t="shared" si="19"/>
        <v>1.2308214585882829E-12</v>
      </c>
      <c r="GR35" s="107">
        <f t="shared" si="19"/>
        <v>3.4821315174126841E-12</v>
      </c>
      <c r="GS35" s="107">
        <f t="shared" si="19"/>
        <v>7.3171233180606222E-13</v>
      </c>
      <c r="GT35" s="107">
        <f t="shared" si="19"/>
        <v>1.3367993594106423E-12</v>
      </c>
      <c r="GU35" s="107">
        <f t="shared" si="19"/>
        <v>2.1882168164427243E-13</v>
      </c>
      <c r="GV35" s="107">
        <f t="shared" si="19"/>
        <v>5.8707388498174762E-14</v>
      </c>
      <c r="GW35" s="107">
        <f t="shared" si="19"/>
        <v>3.2220582351568695E-14</v>
      </c>
      <c r="GX35" s="107">
        <f t="shared" si="19"/>
        <v>4.7722212399321807E-13</v>
      </c>
      <c r="GY35" s="107">
        <f t="shared" si="19"/>
        <v>1.5188539278213341E-12</v>
      </c>
      <c r="GZ35" s="107">
        <f t="shared" si="19"/>
        <v>1.2263497338753888E-12</v>
      </c>
      <c r="HA35" s="107">
        <f t="shared" si="19"/>
        <v>1.5998757790945029E-15</v>
      </c>
      <c r="HC35" s="107">
        <f t="shared" si="33"/>
        <v>4.8165268447624116E-22</v>
      </c>
      <c r="HD35" s="107">
        <f t="shared" si="20"/>
        <v>3.1257516245848587E-24</v>
      </c>
      <c r="HE35" s="107">
        <f t="shared" si="20"/>
        <v>3.9981970215696309E-25</v>
      </c>
      <c r="HF35" s="107">
        <f t="shared" si="20"/>
        <v>1.4151761153483018E-28</v>
      </c>
      <c r="HG35" s="107">
        <f t="shared" si="20"/>
        <v>1.9212358874502715E-29</v>
      </c>
      <c r="HH35" s="107">
        <f t="shared" si="20"/>
        <v>9.6787071248916311E-29</v>
      </c>
      <c r="HI35" s="107">
        <f t="shared" si="20"/>
        <v>5.6554490557509487E-30</v>
      </c>
      <c r="HJ35" s="107">
        <f t="shared" si="20"/>
        <v>5.88411904018679E-29</v>
      </c>
      <c r="HK35" s="107">
        <f t="shared" si="20"/>
        <v>6.2425419141658399E-31</v>
      </c>
      <c r="HL35" s="107">
        <f t="shared" si="20"/>
        <v>1.370376597550245E-32</v>
      </c>
      <c r="HM35" s="107">
        <f t="shared" si="20"/>
        <v>3.2002250949912909E-33</v>
      </c>
      <c r="HN35" s="107">
        <f t="shared" si="20"/>
        <v>1.8013659299521599E-30</v>
      </c>
      <c r="HO35" s="107">
        <f t="shared" si="20"/>
        <v>1.5768703644134832E-29</v>
      </c>
      <c r="HP35" s="107">
        <f t="shared" si="20"/>
        <v>5.3098894967720404E-30</v>
      </c>
      <c r="HQ35" s="107">
        <f t="shared" si="20"/>
        <v>7.0415452614591556E-36</v>
      </c>
      <c r="HS35" s="107">
        <f t="shared" si="30"/>
        <v>5.821792397949865E-78</v>
      </c>
      <c r="HT35" s="107">
        <f t="shared" si="21"/>
        <v>1.1863357461688919E-82</v>
      </c>
      <c r="HU35" s="107">
        <f t="shared" si="21"/>
        <v>6.2689625593762059E-86</v>
      </c>
      <c r="HV35" s="107">
        <f t="shared" si="21"/>
        <v>1.0561590682079449E-99</v>
      </c>
      <c r="HW35" s="107">
        <f t="shared" si="21"/>
        <v>3.5992142903993548E-102</v>
      </c>
      <c r="HX35" s="107">
        <f t="shared" si="21"/>
        <v>1.8212865799892059E-100</v>
      </c>
      <c r="HY35" s="107">
        <f t="shared" si="21"/>
        <v>2.8628478774632119E-104</v>
      </c>
      <c r="HZ35" s="107">
        <f t="shared" si="21"/>
        <v>8.7241374764071241E-100</v>
      </c>
      <c r="IA35" s="107">
        <f t="shared" si="21"/>
        <v>1.7817465437763501E-107</v>
      </c>
      <c r="IB35" s="107">
        <f t="shared" si="21"/>
        <v>1.1981196600885169E-113</v>
      </c>
      <c r="IC35" s="107">
        <f t="shared" si="21"/>
        <v>8.1401123213408371E-116</v>
      </c>
      <c r="ID35" s="107">
        <f t="shared" si="21"/>
        <v>1.7593459983805513E-105</v>
      </c>
      <c r="IE35" s="107">
        <f t="shared" si="21"/>
        <v>1.8251001790848085E-102</v>
      </c>
      <c r="IF35" s="107">
        <f t="shared" si="21"/>
        <v>2.7137286996707983E-105</v>
      </c>
      <c r="IG35" s="107">
        <f t="shared" si="21"/>
        <v>3.0852892057532151E-63</v>
      </c>
      <c r="II35" s="107">
        <f t="shared" si="31"/>
        <v>6.0406336640621992E-155</v>
      </c>
      <c r="IJ35" s="107">
        <f t="shared" si="22"/>
        <v>7.0145294190075862E-158</v>
      </c>
      <c r="IK35" s="107">
        <f t="shared" si="22"/>
        <v>2.8487140635098607E-164</v>
      </c>
      <c r="IL35" s="107">
        <f t="shared" si="22"/>
        <v>5.4946211298310635E-193</v>
      </c>
      <c r="IM35" s="107">
        <f t="shared" si="22"/>
        <v>1.9819085912872249E-197</v>
      </c>
      <c r="IN35" s="107">
        <f t="shared" si="22"/>
        <v>2.9430001827864629E-194</v>
      </c>
      <c r="IO35" s="107">
        <f t="shared" si="22"/>
        <v>5.1037282827756258E-202</v>
      </c>
      <c r="IP35" s="107">
        <f t="shared" si="22"/>
        <v>6.1373955768871533E-193</v>
      </c>
      <c r="IQ35" s="107">
        <f t="shared" si="22"/>
        <v>4.8128343631158947E-209</v>
      </c>
      <c r="IR35" s="107">
        <f t="shared" si="22"/>
        <v>1.3764769037115296E-220</v>
      </c>
      <c r="IS35" s="107">
        <f t="shared" si="22"/>
        <v>1.2117245476385013E-224</v>
      </c>
      <c r="IT35" s="107">
        <f t="shared" si="22"/>
        <v>4.8758316464627019E-203</v>
      </c>
      <c r="IU35" s="107">
        <f t="shared" si="22"/>
        <v>8.3347624238279031E-197</v>
      </c>
      <c r="IV35" s="107">
        <f t="shared" si="22"/>
        <v>7.0453215886354227E-204</v>
      </c>
      <c r="IW35" s="107">
        <f t="shared" si="22"/>
        <v>5.0506977324002953E-263</v>
      </c>
      <c r="IY35" s="107">
        <f t="shared" si="32"/>
        <v>1.3322509459600438E-9</v>
      </c>
      <c r="IZ35" s="107">
        <f t="shared" si="23"/>
        <v>1.5406241168396237E-10</v>
      </c>
      <c r="JA35" s="107">
        <f t="shared" si="23"/>
        <v>6.9253989400292385E-11</v>
      </c>
      <c r="JB35" s="107">
        <f t="shared" si="23"/>
        <v>3.5287035081287533E-12</v>
      </c>
      <c r="JC35" s="107">
        <f t="shared" si="23"/>
        <v>1.2308214585882829E-12</v>
      </c>
      <c r="JD35" s="107">
        <f t="shared" si="23"/>
        <v>3.4821315174126841E-12</v>
      </c>
      <c r="JE35" s="107">
        <f t="shared" si="23"/>
        <v>7.3171233180606222E-13</v>
      </c>
      <c r="JF35" s="107">
        <f t="shared" si="23"/>
        <v>1.3367993594106423E-12</v>
      </c>
      <c r="JG35" s="107">
        <f t="shared" si="23"/>
        <v>2.1882168164427243E-13</v>
      </c>
      <c r="JH35" s="107">
        <f t="shared" si="23"/>
        <v>5.8707388498174762E-14</v>
      </c>
      <c r="JI35" s="107">
        <f t="shared" si="23"/>
        <v>3.2220582351568695E-14</v>
      </c>
      <c r="JJ35" s="107">
        <f t="shared" si="23"/>
        <v>4.7722212399321807E-13</v>
      </c>
      <c r="JK35" s="107">
        <f t="shared" si="23"/>
        <v>1.5188539278213341E-12</v>
      </c>
      <c r="JL35" s="107">
        <f t="shared" si="23"/>
        <v>1.2263497338753888E-12</v>
      </c>
      <c r="JM35" s="107">
        <f t="shared" si="23"/>
        <v>1.5998757790945029E-15</v>
      </c>
    </row>
    <row r="36" spans="2:273" x14ac:dyDescent="0.25">
      <c r="B36" s="2">
        <v>8</v>
      </c>
      <c r="C36" s="37">
        <v>54.063000000000002</v>
      </c>
      <c r="D36" s="37">
        <v>54.311</v>
      </c>
      <c r="E36" s="37">
        <v>56.377000000000002</v>
      </c>
      <c r="F36" s="37">
        <v>53.902000000000001</v>
      </c>
      <c r="G36" s="37">
        <v>54.35</v>
      </c>
      <c r="H36" s="37">
        <v>62.167000000000002</v>
      </c>
      <c r="I36" s="37">
        <v>57.35</v>
      </c>
      <c r="J36" s="37">
        <v>56.767000000000003</v>
      </c>
      <c r="K36" s="37">
        <v>54.914999999999999</v>
      </c>
      <c r="L36" s="37">
        <v>52.356000000000002</v>
      </c>
      <c r="M36" s="37">
        <v>51.881</v>
      </c>
      <c r="N36" s="37">
        <v>56.417000000000002</v>
      </c>
      <c r="O36" s="37">
        <v>65.266999999999996</v>
      </c>
      <c r="P36" s="37">
        <v>59.567</v>
      </c>
      <c r="Q36" s="37">
        <v>56.8</v>
      </c>
      <c r="S36" s="4">
        <f>AY36 + (C$3 * _xlfn.NORM.DIST($B36, C$7, ABS(C$11), FALSE) * _xlfn.NORM.DIST(($B36 - C$7)*C$15, 0, ABS(C$11), TRUE) * 2)
               + (C$4 * _xlfn.NORM.DIST($B36, C$8, ABS(C$12), FALSE) * _xlfn.NORM.DIST(($B36 - C$8)*C$16, 0, ABS(C$12), TRUE) * 2)
               + (C$5 * _xlfn.NORM.DIST($B36, C$9, ABS(C$13), FALSE) * _xlfn.NORM.DIST(($B36 - C$9)*C$17, 0, ABS(C$13), TRUE) * 2)
               + (C$6 * _xlfn.NORM.DIST($B36, C$10, ABS(C$14), FALSE) * _xlfn.NORM.DIST(($B36 - C$10)*C$18, 0, ABS(C$14), TRUE) * 2)</f>
        <v>54.686533982404505</v>
      </c>
      <c r="T36" s="4">
        <f>AZ36 + (D$3 * _xlfn.NORM.DIST($B36, D$7, ABS(D$11), FALSE) * _xlfn.NORM.DIST(($B36 - D$7)*D$15, 0, ABS(D$11), TRUE) * 2)
               + (D$4 * _xlfn.NORM.DIST($B36, D$8, ABS(D$12), FALSE) * _xlfn.NORM.DIST(($B36 - D$8)*D$16, 0, ABS(D$12), TRUE) * 2)
               + (D$5 * _xlfn.NORM.DIST($B36, D$9, ABS(D$13), FALSE) * _xlfn.NORM.DIST(($B36 - D$9)*D$17, 0, ABS(D$13), TRUE) * 2)
               + (D$6 * _xlfn.NORM.DIST($B36, D$10, ABS(D$14), FALSE) * _xlfn.NORM.DIST(($B36 - D$10)*D$18, 0, ABS(D$14), TRUE) * 2)</f>
        <v>55.095684611985924</v>
      </c>
      <c r="U36" s="4">
        <f>BA36 + (E$3 * _xlfn.NORM.DIST($B36, E$7, ABS(E$11), FALSE) * _xlfn.NORM.DIST(($B36 - E$7)*E$15, 0, ABS(E$11), TRUE) * 2)
               + (E$4 * _xlfn.NORM.DIST($B36, E$8, ABS(E$12), FALSE) * _xlfn.NORM.DIST(($B36 - E$8)*E$16, 0, ABS(E$12), TRUE) * 2)
               + (E$5 * _xlfn.NORM.DIST($B36, E$9, ABS(E$13), FALSE) * _xlfn.NORM.DIST(($B36 - E$9)*E$17, 0, ABS(E$13), TRUE) * 2)
               + (E$6 * _xlfn.NORM.DIST($B36, E$10, ABS(E$14), FALSE) * _xlfn.NORM.DIST(($B36 - E$10)*E$18, 0, ABS(E$14), TRUE) * 2)</f>
        <v>56.626820322142144</v>
      </c>
      <c r="V36" s="4">
        <f>BB36 + (F$3 * _xlfn.NORM.DIST($B36, F$7, ABS(F$11), FALSE) * _xlfn.NORM.DIST(($B36 - F$7)*F$15, 0, ABS(F$11), TRUE) * 2)
               + (F$4 * _xlfn.NORM.DIST($B36, F$8, ABS(F$12), FALSE) * _xlfn.NORM.DIST(($B36 - F$8)*F$16, 0, ABS(F$12), TRUE) * 2)
               + (F$5 * _xlfn.NORM.DIST($B36, F$9, ABS(F$13), FALSE) * _xlfn.NORM.DIST(($B36 - F$9)*F$17, 0, ABS(F$13), TRUE) * 2)
               + (F$6 * _xlfn.NORM.DIST($B36, F$10, ABS(F$14), FALSE) * _xlfn.NORM.DIST(($B36 - F$10)*F$18, 0, ABS(F$14), TRUE) * 2)</f>
        <v>53.758272191913335</v>
      </c>
      <c r="W36" s="4">
        <f>BC36 + (G$3 * _xlfn.NORM.DIST($B36, G$7, ABS(G$11), FALSE) * _xlfn.NORM.DIST(($B36 - G$7)*G$15, 0, ABS(G$11), TRUE) * 2)
               + (G$4 * _xlfn.NORM.DIST($B36, G$8, ABS(G$12), FALSE) * _xlfn.NORM.DIST(($B36 - G$8)*G$16, 0, ABS(G$12), TRUE) * 2)
               + (G$5 * _xlfn.NORM.DIST($B36, G$9, ABS(G$13), FALSE) * _xlfn.NORM.DIST(($B36 - G$9)*G$17, 0, ABS(G$13), TRUE) * 2)
               + (G$6 * _xlfn.NORM.DIST($B36, G$10, ABS(G$14), FALSE) * _xlfn.NORM.DIST(($B36 - G$10)*G$18, 0, ABS(G$14), TRUE) * 2)</f>
        <v>55.383214793585786</v>
      </c>
      <c r="X36" s="4">
        <f>BD36 + (H$3 * _xlfn.NORM.DIST($B36, H$7, ABS(H$11), FALSE) * _xlfn.NORM.DIST(($B36 - H$7)*H$15, 0, ABS(H$11), TRUE) * 2)
               + (H$4 * _xlfn.NORM.DIST($B36, H$8, ABS(H$12), FALSE) * _xlfn.NORM.DIST(($B36 - H$8)*H$16, 0, ABS(H$12), TRUE) * 2)
               + (H$5 * _xlfn.NORM.DIST($B36, H$9, ABS(H$13), FALSE) * _xlfn.NORM.DIST(($B36 - H$9)*H$17, 0, ABS(H$13), TRUE) * 2)
               + (H$6 * _xlfn.NORM.DIST($B36, H$10, ABS(H$14), FALSE) * _xlfn.NORM.DIST(($B36 - H$10)*H$18, 0, ABS(H$14), TRUE) * 2)</f>
        <v>61.625014977493876</v>
      </c>
      <c r="Y36" s="4">
        <f>BE36 + (I$3 * _xlfn.NORM.DIST($B36, I$7, ABS(I$11), FALSE) * _xlfn.NORM.DIST(($B36 - I$7)*I$15, 0, ABS(I$11), TRUE) * 2)
               + (I$4 * _xlfn.NORM.DIST($B36, I$8, ABS(I$12), FALSE) * _xlfn.NORM.DIST(($B36 - I$8)*I$16, 0, ABS(I$12), TRUE) * 2)
               + (I$5 * _xlfn.NORM.DIST($B36, I$9, ABS(I$13), FALSE) * _xlfn.NORM.DIST(($B36 - I$9)*I$17, 0, ABS(I$13), TRUE) * 2)
               + (I$6 * _xlfn.NORM.DIST($B36, I$10, ABS(I$14), FALSE) * _xlfn.NORM.DIST(($B36 - I$10)*I$18, 0, ABS(I$14), TRUE) * 2)</f>
        <v>57.744598252337489</v>
      </c>
      <c r="Z36" s="4">
        <f>BF36 + (J$3 * _xlfn.NORM.DIST($B36, J$7, ABS(J$11), FALSE) * _xlfn.NORM.DIST(($B36 - J$7)*J$15, 0, ABS(J$11), TRUE) * 2)
               + (J$4 * _xlfn.NORM.DIST($B36, J$8, ABS(J$12), FALSE) * _xlfn.NORM.DIST(($B36 - J$8)*J$16, 0, ABS(J$12), TRUE) * 2)
               + (J$5 * _xlfn.NORM.DIST($B36, J$9, ABS(J$13), FALSE) * _xlfn.NORM.DIST(($B36 - J$9)*J$17, 0, ABS(J$13), TRUE) * 2)
               + (J$6 * _xlfn.NORM.DIST($B36, J$10, ABS(J$14), FALSE) * _xlfn.NORM.DIST(($B36 - J$10)*J$18, 0, ABS(J$14), TRUE) * 2)</f>
        <v>56.785543169796703</v>
      </c>
      <c r="AA36" s="4">
        <f>BG36 + (K$3 * _xlfn.NORM.DIST($B36, K$7, ABS(K$11), FALSE) * _xlfn.NORM.DIST(($B36 - K$7)*K$15, 0, ABS(K$11), TRUE) * 2)
               + (K$4 * _xlfn.NORM.DIST($B36, K$8, ABS(K$12), FALSE) * _xlfn.NORM.DIST(($B36 - K$8)*K$16, 0, ABS(K$12), TRUE) * 2)
               + (K$5 * _xlfn.NORM.DIST($B36, K$9, ABS(K$13), FALSE) * _xlfn.NORM.DIST(($B36 - K$9)*K$17, 0, ABS(K$13), TRUE) * 2)
               + (K$6 * _xlfn.NORM.DIST($B36, K$10, ABS(K$14), FALSE) * _xlfn.NORM.DIST(($B36 - K$10)*K$18, 0, ABS(K$14), TRUE) * 2)</f>
        <v>54.735415557595125</v>
      </c>
      <c r="AB36" s="4">
        <f>BH36 + (L$3 * _xlfn.NORM.DIST($B36, L$7, ABS(L$11), FALSE) * _xlfn.NORM.DIST(($B36 - L$7)*L$15, 0, ABS(L$11), TRUE) * 2)
               + (L$4 * _xlfn.NORM.DIST($B36, L$8, ABS(L$12), FALSE) * _xlfn.NORM.DIST(($B36 - L$8)*L$16, 0, ABS(L$12), TRUE) * 2)
               + (L$5 * _xlfn.NORM.DIST($B36, L$9, ABS(L$13), FALSE) * _xlfn.NORM.DIST(($B36 - L$9)*L$17, 0, ABS(L$13), TRUE) * 2)
               + (L$6 * _xlfn.NORM.DIST($B36, L$10, ABS(L$14), FALSE) * _xlfn.NORM.DIST(($B36 - L$10)*L$18, 0, ABS(L$14), TRUE) * 2)</f>
        <v>52.464151913865813</v>
      </c>
      <c r="AC36" s="4">
        <f>BI36 + (M$3 * _xlfn.NORM.DIST($B36, M$7, ABS(M$11), FALSE) * _xlfn.NORM.DIST(($B36 - M$7)*M$15, 0, ABS(M$11), TRUE) * 2)
               + (M$4 * _xlfn.NORM.DIST($B36, M$8, ABS(M$12), FALSE) * _xlfn.NORM.DIST(($B36 - M$8)*M$16, 0, ABS(M$12), TRUE) * 2)
               + (M$5 * _xlfn.NORM.DIST($B36, M$9, ABS(M$13), FALSE) * _xlfn.NORM.DIST(($B36 - M$9)*M$17, 0, ABS(M$13), TRUE) * 2)
               + (M$6 * _xlfn.NORM.DIST($B36, M$10, ABS(M$14), FALSE) * _xlfn.NORM.DIST(($B36 - M$10)*M$18, 0, ABS(M$14), TRUE) * 2)</f>
        <v>52.158320014764499</v>
      </c>
      <c r="AD36" s="4">
        <f>BJ36 + (N$3 * _xlfn.NORM.DIST($B36, N$7, ABS(N$11), FALSE) * _xlfn.NORM.DIST(($B36 - N$7)*N$15, 0, ABS(N$11), TRUE) * 2)
               + (N$4 * _xlfn.NORM.DIST($B36, N$8, ABS(N$12), FALSE) * _xlfn.NORM.DIST(($B36 - N$8)*N$16, 0, ABS(N$12), TRUE) * 2)
               + (N$5 * _xlfn.NORM.DIST($B36, N$9, ABS(N$13), FALSE) * _xlfn.NORM.DIST(($B36 - N$9)*N$17, 0, ABS(N$13), TRUE) * 2)
               + (N$6 * _xlfn.NORM.DIST($B36, N$10, ABS(N$14), FALSE) * _xlfn.NORM.DIST(($B36 - N$10)*N$18, 0, ABS(N$14), TRUE) * 2)</f>
        <v>55.806231899857814</v>
      </c>
      <c r="AE36" s="4">
        <f>BK36 + (O$3 * _xlfn.NORM.DIST($B36, O$7, ABS(O$11), FALSE) * _xlfn.NORM.DIST(($B36 - O$7)*O$15, 0, ABS(O$11), TRUE) * 2)
               + (O$4 * _xlfn.NORM.DIST($B36, O$8, ABS(O$12), FALSE) * _xlfn.NORM.DIST(($B36 - O$8)*O$16, 0, ABS(O$12), TRUE) * 2)
               + (O$5 * _xlfn.NORM.DIST($B36, O$9, ABS(O$13), FALSE) * _xlfn.NORM.DIST(($B36 - O$9)*O$17, 0, ABS(O$13), TRUE) * 2)
               + (O$6 * _xlfn.NORM.DIST($B36, O$10, ABS(O$14), FALSE) * _xlfn.NORM.DIST(($B36 - O$10)*O$18, 0, ABS(O$14), TRUE) * 2)</f>
        <v>64.300134100673489</v>
      </c>
      <c r="AF36" s="4">
        <f t="shared" si="8"/>
        <v>58.624758533827517</v>
      </c>
      <c r="AG36" s="4">
        <f t="shared" si="8"/>
        <v>55.707021241318408</v>
      </c>
      <c r="AI36" s="4">
        <f>IF(OR($B36 &lt; C$231, $B36 &gt; C$234), 0, C36-S36)</f>
        <v>-0.62353398240450275</v>
      </c>
      <c r="AJ36" s="4">
        <f>IF(OR($B36 &lt; D$231, $B36 &gt; D$234), 0, D36-T36)</f>
        <v>-0.78468461198592365</v>
      </c>
      <c r="AK36" s="4">
        <f>IF(OR($B36 &lt; E$231, $B36 &gt; E$234), 0, E36-U36)</f>
        <v>-0.249820322142142</v>
      </c>
      <c r="AL36" s="4">
        <f>IF(OR($B36 &lt; F$231, $B36 &gt; F$234), 0, F36-V36)</f>
        <v>0.14372780808666619</v>
      </c>
      <c r="AM36" s="4">
        <f>IF(OR($B36 &lt; G$231, $B36 &gt; G$234), 0, G36-W36)</f>
        <v>-1.0332147935857847</v>
      </c>
      <c r="AN36" s="4">
        <f>IF(OR($B36 &lt; H$231, $B36 &gt; H$234), 0, H36-X36)</f>
        <v>0.54198502250612535</v>
      </c>
      <c r="AO36" s="4">
        <f>IF(OR($B36 &lt; I$231, $B36 &gt; I$234), 0, I36-Y36)</f>
        <v>-0.39459825233748802</v>
      </c>
      <c r="AP36" s="4">
        <f>IF(OR($B36 &lt; J$231, $B36 &gt; J$234), 0, J36-Z36)</f>
        <v>-1.8543169796700454E-2</v>
      </c>
      <c r="AQ36" s="4">
        <f>IF(OR($B36 &lt; K$231, $B36 &gt; K$234), 0, K36-AA36)</f>
        <v>0.17958444240487381</v>
      </c>
      <c r="AR36" s="4">
        <f>IF(OR($B36 &lt; L$231, $B36 &gt; L$234), 0, L36-AB36)</f>
        <v>-0.10815191386581091</v>
      </c>
      <c r="AS36" s="4">
        <f>IF(OR($B36 &lt; M$231, $B36 &gt; M$234), 0, M36-AC36)</f>
        <v>-0.27732001476449852</v>
      </c>
      <c r="AT36" s="4">
        <f>IF(OR($B36 &lt; N$231, $B36 &gt; N$234), 0, N36-AD36)</f>
        <v>0.61076810014218808</v>
      </c>
      <c r="AU36" s="4">
        <f>IF(OR($B36 &lt; O$231, $B36 &gt; O$234), 0, O36-AE36)</f>
        <v>0.96686589932650691</v>
      </c>
      <c r="AV36" s="4">
        <f t="shared" si="9"/>
        <v>0.94224146617248294</v>
      </c>
      <c r="AW36" s="4">
        <f t="shared" si="9"/>
        <v>1.0929787586815891</v>
      </c>
      <c r="AY36" s="2">
        <f t="shared" si="24"/>
        <v>54.686528690108297</v>
      </c>
      <c r="AZ36" s="2">
        <f t="shared" si="10"/>
        <v>55.095683919862118</v>
      </c>
      <c r="BA36" s="2">
        <f t="shared" si="10"/>
        <v>56.62681998707685</v>
      </c>
      <c r="BB36" s="2">
        <f t="shared" si="10"/>
        <v>53.758272171609001</v>
      </c>
      <c r="BC36" s="2">
        <f t="shared" si="10"/>
        <v>55.38321478617457</v>
      </c>
      <c r="BD36" s="2">
        <f t="shared" si="10"/>
        <v>61.625014958571242</v>
      </c>
      <c r="BE36" s="2">
        <f t="shared" si="10"/>
        <v>57.74459824770932</v>
      </c>
      <c r="BF36" s="2">
        <f t="shared" si="10"/>
        <v>56.785543161514092</v>
      </c>
      <c r="BG36" s="2">
        <f t="shared" si="10"/>
        <v>54.735415556035647</v>
      </c>
      <c r="BH36" s="2">
        <f t="shared" si="10"/>
        <v>52.464151913402041</v>
      </c>
      <c r="BI36" s="2">
        <f t="shared" si="10"/>
        <v>52.158320014503971</v>
      </c>
      <c r="BJ36" s="2">
        <f t="shared" si="10"/>
        <v>55.806231896626535</v>
      </c>
      <c r="BK36" s="2">
        <f t="shared" si="10"/>
        <v>64.30013409189435</v>
      </c>
      <c r="BL36" s="2">
        <f t="shared" si="10"/>
        <v>58.624758526942436</v>
      </c>
      <c r="BM36" s="2">
        <f t="shared" si="10"/>
        <v>55.707021241307238</v>
      </c>
      <c r="BO36" s="2">
        <f t="shared" si="25"/>
        <v>54.063000000000002</v>
      </c>
      <c r="BP36" s="2">
        <f t="shared" si="11"/>
        <v>54.311</v>
      </c>
      <c r="BQ36" s="2">
        <f t="shared" si="11"/>
        <v>56.377000000000002</v>
      </c>
      <c r="BR36" s="2">
        <f t="shared" si="11"/>
        <v>53.902000000000001</v>
      </c>
      <c r="BS36" s="2">
        <f t="shared" si="11"/>
        <v>54.35</v>
      </c>
      <c r="BT36" s="2">
        <f t="shared" si="11"/>
        <v>62.167000000000002</v>
      </c>
      <c r="BU36" s="2">
        <f t="shared" si="11"/>
        <v>57.35</v>
      </c>
      <c r="BV36" s="2">
        <f t="shared" si="11"/>
        <v>56.767000000000003</v>
      </c>
      <c r="BW36" s="2">
        <f t="shared" si="11"/>
        <v>54.914999999999999</v>
      </c>
      <c r="BX36" s="2">
        <f t="shared" si="11"/>
        <v>52.356000000000002</v>
      </c>
      <c r="BY36" s="2">
        <f t="shared" si="11"/>
        <v>51.881</v>
      </c>
      <c r="BZ36" s="2">
        <f t="shared" si="11"/>
        <v>56.417000000000002</v>
      </c>
      <c r="CA36" s="2">
        <f t="shared" si="11"/>
        <v>65.266999999999996</v>
      </c>
      <c r="CB36" s="2">
        <f t="shared" si="11"/>
        <v>59.567</v>
      </c>
      <c r="CC36" s="2">
        <f t="shared" si="11"/>
        <v>56.8</v>
      </c>
      <c r="CE36" s="2" t="str">
        <f t="shared" si="26"/>
        <v/>
      </c>
      <c r="CF36" s="2" t="str">
        <f t="shared" si="12"/>
        <v/>
      </c>
      <c r="CG36" s="2" t="str">
        <f t="shared" si="12"/>
        <v/>
      </c>
      <c r="CH36" s="2" t="str">
        <f t="shared" si="12"/>
        <v/>
      </c>
      <c r="CI36" s="2" t="str">
        <f t="shared" si="12"/>
        <v/>
      </c>
      <c r="CJ36" s="2" t="str">
        <f t="shared" si="12"/>
        <v/>
      </c>
      <c r="CK36" s="2" t="str">
        <f t="shared" si="12"/>
        <v/>
      </c>
      <c r="CL36" s="2" t="str">
        <f t="shared" si="12"/>
        <v/>
      </c>
      <c r="CM36" s="2" t="str">
        <f t="shared" si="12"/>
        <v/>
      </c>
      <c r="CN36" s="2" t="str">
        <f t="shared" si="12"/>
        <v/>
      </c>
      <c r="CO36" s="2" t="str">
        <f t="shared" si="12"/>
        <v/>
      </c>
      <c r="CP36" s="2" t="str">
        <f t="shared" si="12"/>
        <v/>
      </c>
      <c r="CQ36" s="2" t="str">
        <f t="shared" si="12"/>
        <v/>
      </c>
      <c r="CR36" s="2" t="str">
        <f t="shared" si="12"/>
        <v/>
      </c>
      <c r="CS36" s="2" t="str">
        <f t="shared" si="12"/>
        <v/>
      </c>
      <c r="CU36" s="2" t="str">
        <f t="shared" si="27"/>
        <v/>
      </c>
      <c r="CV36" s="2" t="str">
        <f t="shared" si="13"/>
        <v/>
      </c>
      <c r="CW36" s="2" t="str">
        <f t="shared" si="13"/>
        <v/>
      </c>
      <c r="CX36" s="2" t="str">
        <f t="shared" si="13"/>
        <v/>
      </c>
      <c r="CY36" s="2" t="str">
        <f t="shared" si="13"/>
        <v/>
      </c>
      <c r="CZ36" s="2" t="str">
        <f t="shared" si="13"/>
        <v/>
      </c>
      <c r="DA36" s="2" t="str">
        <f t="shared" si="13"/>
        <v/>
      </c>
      <c r="DB36" s="2" t="str">
        <f t="shared" si="13"/>
        <v/>
      </c>
      <c r="DC36" s="2" t="str">
        <f t="shared" si="13"/>
        <v/>
      </c>
      <c r="DD36" s="2" t="str">
        <f t="shared" si="13"/>
        <v/>
      </c>
      <c r="DE36" s="2" t="str">
        <f t="shared" si="13"/>
        <v/>
      </c>
      <c r="DF36" s="2" t="str">
        <f t="shared" si="13"/>
        <v/>
      </c>
      <c r="DG36" s="2" t="str">
        <f t="shared" si="13"/>
        <v/>
      </c>
      <c r="DH36" s="2" t="str">
        <f t="shared" si="13"/>
        <v/>
      </c>
      <c r="DI36" s="2" t="str">
        <f t="shared" si="13"/>
        <v/>
      </c>
      <c r="DK36" s="2">
        <f t="shared" si="14"/>
        <v>54.686671774193549</v>
      </c>
      <c r="DL36" s="2">
        <f t="shared" si="14"/>
        <v>55.095848790322592</v>
      </c>
      <c r="DM36" s="2">
        <f t="shared" si="14"/>
        <v>56.6268542888563</v>
      </c>
      <c r="DN36" s="2">
        <f t="shared" si="14"/>
        <v>53.758359054252189</v>
      </c>
      <c r="DO36" s="2">
        <f t="shared" si="14"/>
        <v>55.383148826979465</v>
      </c>
      <c r="DP36" s="2">
        <f t="shared" si="14"/>
        <v>61.62470389610391</v>
      </c>
      <c r="DQ36" s="2">
        <f t="shared" si="14"/>
        <v>57.744237170087963</v>
      </c>
      <c r="DR36" s="2">
        <f t="shared" si="14"/>
        <v>56.785388146167556</v>
      </c>
      <c r="DS36" s="2">
        <f t="shared" si="14"/>
        <v>54.735419354838712</v>
      </c>
      <c r="DT36" s="2">
        <f t="shared" si="14"/>
        <v>52.464075000000001</v>
      </c>
      <c r="DU36" s="2">
        <f t="shared" si="14"/>
        <v>52.158365591397846</v>
      </c>
      <c r="DV36" s="2">
        <f t="shared" si="14"/>
        <v>55.806181818181813</v>
      </c>
      <c r="DW36" s="2">
        <f t="shared" si="14"/>
        <v>64.299979055258461</v>
      </c>
      <c r="DX36" s="2">
        <f t="shared" si="14"/>
        <v>58.624059157754004</v>
      </c>
      <c r="DY36" s="2">
        <f t="shared" si="14"/>
        <v>55.706050246305423</v>
      </c>
      <c r="EA36" s="2">
        <f t="shared" si="15"/>
        <v>47.520846229187086</v>
      </c>
      <c r="EB36" s="2">
        <f t="shared" si="15"/>
        <v>47.659998887476171</v>
      </c>
      <c r="EC36" s="2">
        <f t="shared" si="15"/>
        <v>55.140101685985229</v>
      </c>
      <c r="ED36" s="2">
        <f t="shared" si="15"/>
        <v>50.90234783478062</v>
      </c>
      <c r="EE36" s="2">
        <f t="shared" si="15"/>
        <v>57.950642663757222</v>
      </c>
      <c r="EF36" s="2">
        <f t="shared" si="15"/>
        <v>73.986065315487579</v>
      </c>
      <c r="EG36" s="2">
        <f t="shared" si="15"/>
        <v>70.347500314213889</v>
      </c>
      <c r="EH36" s="2">
        <f t="shared" si="15"/>
        <v>62.642737800952752</v>
      </c>
      <c r="EI36" s="2">
        <f t="shared" si="15"/>
        <v>54.60909644519991</v>
      </c>
      <c r="EJ36" s="2">
        <f t="shared" si="15"/>
        <v>54.937634051200611</v>
      </c>
      <c r="EK36" s="2">
        <f t="shared" si="15"/>
        <v>50.460167341282059</v>
      </c>
      <c r="EL36" s="2">
        <f t="shared" si="15"/>
        <v>58.125570554493308</v>
      </c>
      <c r="EM36" s="2">
        <f t="shared" si="15"/>
        <v>66.989306178526689</v>
      </c>
      <c r="EN36" s="2">
        <f t="shared" si="15"/>
        <v>63.843364319248828</v>
      </c>
      <c r="EO36" s="2">
        <f t="shared" si="15"/>
        <v>59.099616084174905</v>
      </c>
      <c r="EQ36" s="2">
        <f t="shared" si="16"/>
        <v>43.450065600141329</v>
      </c>
      <c r="ER36" s="2">
        <f t="shared" si="16"/>
        <v>47.987706907406277</v>
      </c>
      <c r="ES36" s="2">
        <f t="shared" si="16"/>
        <v>54.979156288091573</v>
      </c>
      <c r="ET36" s="2">
        <f t="shared" si="16"/>
        <v>51.086599039982872</v>
      </c>
      <c r="EU36" s="2">
        <f t="shared" si="16"/>
        <v>58.994493714729948</v>
      </c>
      <c r="EV36" s="2">
        <f t="shared" si="16"/>
        <v>66.239496396982531</v>
      </c>
      <c r="EW36" s="2">
        <f t="shared" si="16"/>
        <v>66.363143796717011</v>
      </c>
      <c r="EX36" s="2">
        <f t="shared" si="16"/>
        <v>59.734315399488963</v>
      </c>
      <c r="EY36" s="2">
        <f t="shared" si="16"/>
        <v>51.826112185306584</v>
      </c>
      <c r="EZ36" s="2">
        <f t="shared" si="16"/>
        <v>52.044994431234734</v>
      </c>
      <c r="FA36" s="2">
        <f t="shared" si="16"/>
        <v>48.633778729252931</v>
      </c>
      <c r="FB36" s="2">
        <f t="shared" si="16"/>
        <v>55.695281826670055</v>
      </c>
      <c r="FC36" s="2">
        <f t="shared" si="16"/>
        <v>66.318366075568917</v>
      </c>
      <c r="FD36" s="2">
        <f t="shared" si="16"/>
        <v>59.658883464752996</v>
      </c>
      <c r="FE36" s="2">
        <f t="shared" si="16"/>
        <v>58.792942139737995</v>
      </c>
      <c r="FG36" s="2">
        <f t="shared" si="17"/>
        <v>1.9967564690343863E-5</v>
      </c>
      <c r="FH36" s="2">
        <f t="shared" si="17"/>
        <v>2.2172376080969166E-5</v>
      </c>
      <c r="FI36" s="2">
        <f t="shared" si="17"/>
        <v>2.3071612158354704E-5</v>
      </c>
      <c r="FJ36" s="2">
        <f t="shared" si="17"/>
        <v>3.0420974061128987E-5</v>
      </c>
      <c r="FK36" s="2">
        <f t="shared" si="17"/>
        <v>2.5690108378474069E-5</v>
      </c>
      <c r="FL36" s="2">
        <f t="shared" si="17"/>
        <v>2.5164094605337878E-5</v>
      </c>
      <c r="FM36" s="2">
        <f t="shared" si="17"/>
        <v>2.8649534499573602E-5</v>
      </c>
      <c r="FN36" s="2">
        <f t="shared" si="17"/>
        <v>2.6465100499975358E-5</v>
      </c>
      <c r="FO36" s="2">
        <f t="shared" si="17"/>
        <v>3.007215589129132E-5</v>
      </c>
      <c r="FP36" s="2">
        <f t="shared" si="17"/>
        <v>3.1094225484337965E-5</v>
      </c>
      <c r="FQ36" s="2">
        <f t="shared" si="17"/>
        <v>2.6838382093195523E-5</v>
      </c>
      <c r="FR36" s="2">
        <f t="shared" si="17"/>
        <v>2.1591225408949854E-5</v>
      </c>
      <c r="FS36" s="2">
        <f t="shared" si="17"/>
        <v>5.7648857809792031E-5</v>
      </c>
      <c r="FT36" s="2">
        <f t="shared" si="17"/>
        <v>1.3399661736223772E-4</v>
      </c>
      <c r="FU36" s="2">
        <f t="shared" si="17"/>
        <v>2.8612824123431819E-4</v>
      </c>
      <c r="FW36" s="2">
        <f t="shared" si="28"/>
        <v>2.9333788406198893E-14</v>
      </c>
      <c r="FX36" s="2">
        <f t="shared" si="18"/>
        <v>1.5383678909255226E-13</v>
      </c>
      <c r="FY36" s="2">
        <f t="shared" si="18"/>
        <v>1.6452907169692277E-13</v>
      </c>
      <c r="FZ36" s="2">
        <f t="shared" si="18"/>
        <v>2.1092135957445716E-13</v>
      </c>
      <c r="GA36" s="2">
        <f t="shared" si="18"/>
        <v>1.7480743493260733E-13</v>
      </c>
      <c r="GB36" s="2">
        <f t="shared" si="18"/>
        <v>1.1386923630512901E-13</v>
      </c>
      <c r="GC36" s="2">
        <f t="shared" si="18"/>
        <v>2.2495074334496328E-13</v>
      </c>
      <c r="GD36" s="2">
        <f t="shared" si="18"/>
        <v>2.5454982897186615E-13</v>
      </c>
      <c r="GE36" s="2">
        <f t="shared" si="18"/>
        <v>2.9947628496288563E-13</v>
      </c>
      <c r="GF36" s="2">
        <f t="shared" si="18"/>
        <v>2.9486742612657432E-13</v>
      </c>
      <c r="GG36" s="2">
        <f t="shared" si="18"/>
        <v>2.0377353080027781E-13</v>
      </c>
      <c r="GH36" s="2">
        <f t="shared" si="18"/>
        <v>1.2222156701614843E-13</v>
      </c>
      <c r="GI36" s="2">
        <f t="shared" si="18"/>
        <v>1.5520017173989554E-12</v>
      </c>
      <c r="GJ36" s="2">
        <f t="shared" si="18"/>
        <v>1.1517259711450067E-11</v>
      </c>
      <c r="GK36" s="2">
        <f t="shared" si="18"/>
        <v>7.4628846810177047E-11</v>
      </c>
      <c r="GM36" s="107">
        <f t="shared" si="29"/>
        <v>2.9005864935673356E-9</v>
      </c>
      <c r="GN36" s="107">
        <f t="shared" si="19"/>
        <v>3.6889465695724324E-10</v>
      </c>
      <c r="GO36" s="107">
        <f t="shared" si="19"/>
        <v>1.7187551302426839E-10</v>
      </c>
      <c r="GP36" s="107">
        <f t="shared" si="19"/>
        <v>1.0158800858285196E-11</v>
      </c>
      <c r="GQ36" s="107">
        <f t="shared" si="19"/>
        <v>3.6412537046335699E-12</v>
      </c>
      <c r="GR36" s="107">
        <f t="shared" si="19"/>
        <v>9.8478677848357959E-12</v>
      </c>
      <c r="GS36" s="107">
        <f t="shared" si="19"/>
        <v>2.2366711839954166E-12</v>
      </c>
      <c r="GT36" s="107">
        <f t="shared" si="19"/>
        <v>3.9529251134554451E-12</v>
      </c>
      <c r="GU36" s="107">
        <f t="shared" si="19"/>
        <v>7.0727611972247236E-13</v>
      </c>
      <c r="GV36" s="107">
        <f t="shared" si="19"/>
        <v>2.0132862679781244E-13</v>
      </c>
      <c r="GW36" s="107">
        <f t="shared" si="19"/>
        <v>1.1141833115996611E-13</v>
      </c>
      <c r="GX36" s="107">
        <f t="shared" si="19"/>
        <v>1.4426935577623875E-12</v>
      </c>
      <c r="GY36" s="107">
        <f t="shared" si="19"/>
        <v>4.3824053463335383E-12</v>
      </c>
      <c r="GZ36" s="107">
        <f t="shared" si="19"/>
        <v>3.5819377827015732E-12</v>
      </c>
      <c r="HA36" s="107">
        <f t="shared" si="19"/>
        <v>6.2076216825146237E-15</v>
      </c>
      <c r="HC36" s="107">
        <f t="shared" si="33"/>
        <v>1.8751430187587721E-21</v>
      </c>
      <c r="HD36" s="107">
        <f t="shared" si="20"/>
        <v>1.4328776650545399E-23</v>
      </c>
      <c r="HE36" s="107">
        <f t="shared" si="20"/>
        <v>1.9545094935708784E-24</v>
      </c>
      <c r="HF36" s="107">
        <f t="shared" si="20"/>
        <v>9.0627250026373539E-28</v>
      </c>
      <c r="HG36" s="107">
        <f t="shared" si="20"/>
        <v>1.2793886571706258E-28</v>
      </c>
      <c r="HH36" s="107">
        <f t="shared" si="20"/>
        <v>6.0373525776668461E-28</v>
      </c>
      <c r="HI36" s="107">
        <f t="shared" si="20"/>
        <v>3.9853588538591283E-29</v>
      </c>
      <c r="HJ36" s="107">
        <f t="shared" si="20"/>
        <v>3.8623756976747587E-28</v>
      </c>
      <c r="HK36" s="107">
        <f t="shared" si="20"/>
        <v>4.7967598797686064E-30</v>
      </c>
      <c r="HL36" s="107">
        <f t="shared" si="20"/>
        <v>1.178624021768565E-31</v>
      </c>
      <c r="HM36" s="107">
        <f t="shared" si="20"/>
        <v>2.7922379541451477E-32</v>
      </c>
      <c r="HN36" s="107">
        <f t="shared" si="20"/>
        <v>1.2467759490754862E-29</v>
      </c>
      <c r="HO36" s="107">
        <f t="shared" si="20"/>
        <v>1.0154225523152735E-28</v>
      </c>
      <c r="HP36" s="107">
        <f t="shared" si="20"/>
        <v>3.5220153058725485E-29</v>
      </c>
      <c r="HQ36" s="107">
        <f t="shared" si="20"/>
        <v>7.0092083680561172E-35</v>
      </c>
      <c r="HS36" s="107">
        <f t="shared" si="30"/>
        <v>1.5577653614086259E-76</v>
      </c>
      <c r="HT36" s="107">
        <f t="shared" si="21"/>
        <v>4.3782052568271458E-81</v>
      </c>
      <c r="HU36" s="107">
        <f t="shared" si="21"/>
        <v>2.7022090214315536E-84</v>
      </c>
      <c r="HV36" s="107">
        <f t="shared" si="21"/>
        <v>8.9578717653999058E-98</v>
      </c>
      <c r="HW36" s="107">
        <f t="shared" si="21"/>
        <v>3.3028831038947934E-100</v>
      </c>
      <c r="HX36" s="107">
        <f t="shared" si="21"/>
        <v>1.4557984161097075E-98</v>
      </c>
      <c r="HY36" s="107">
        <f t="shared" si="21"/>
        <v>3.0209413362405164E-102</v>
      </c>
      <c r="HZ36" s="107">
        <f t="shared" si="21"/>
        <v>7.622923558437729E-98</v>
      </c>
      <c r="IA36" s="107">
        <f t="shared" si="21"/>
        <v>2.3001549186908804E-105</v>
      </c>
      <c r="IB36" s="107">
        <f t="shared" si="21"/>
        <v>2.0351728659781545E-111</v>
      </c>
      <c r="IC36" s="107">
        <f t="shared" si="21"/>
        <v>1.42766118329056E-113</v>
      </c>
      <c r="ID36" s="107">
        <f t="shared" si="21"/>
        <v>1.7557534433248851E-103</v>
      </c>
      <c r="IE36" s="107">
        <f t="shared" si="21"/>
        <v>1.5453750597325773E-100</v>
      </c>
      <c r="IF36" s="107">
        <f t="shared" si="21"/>
        <v>2.5284439892261643E-103</v>
      </c>
      <c r="IG36" s="107">
        <f t="shared" si="21"/>
        <v>4.3212809665122428E-62</v>
      </c>
      <c r="II36" s="107">
        <f t="shared" si="31"/>
        <v>1.0380526357461927E-152</v>
      </c>
      <c r="IJ36" s="107">
        <f t="shared" si="22"/>
        <v>1.7801081484002327E-155</v>
      </c>
      <c r="IK36" s="107">
        <f t="shared" si="22"/>
        <v>9.1879391298823645E-162</v>
      </c>
      <c r="IL36" s="107">
        <f t="shared" si="22"/>
        <v>5.2096925679178671E-190</v>
      </c>
      <c r="IM36" s="107">
        <f t="shared" si="22"/>
        <v>2.1081984496454038E-194</v>
      </c>
      <c r="IN36" s="107">
        <f t="shared" si="22"/>
        <v>2.5362630199495599E-191</v>
      </c>
      <c r="IO36" s="107">
        <f t="shared" si="22"/>
        <v>6.7960642408949239E-199</v>
      </c>
      <c r="IP36" s="107">
        <f t="shared" si="22"/>
        <v>6.069846752190901E-190</v>
      </c>
      <c r="IQ36" s="107">
        <f t="shared" si="22"/>
        <v>8.8747310699340005E-206</v>
      </c>
      <c r="IR36" s="107">
        <f t="shared" si="22"/>
        <v>3.8430088508954686E-217</v>
      </c>
      <c r="IS36" s="107">
        <f t="shared" si="22"/>
        <v>3.5427672667068971E-221</v>
      </c>
      <c r="IT36" s="107">
        <f t="shared" si="22"/>
        <v>5.8163304157495659E-200</v>
      </c>
      <c r="IU36" s="107">
        <f t="shared" si="22"/>
        <v>7.6676659815366414E-194</v>
      </c>
      <c r="IV36" s="107">
        <f t="shared" si="22"/>
        <v>7.7208059985020981E-201</v>
      </c>
      <c r="IW36" s="107">
        <f t="shared" si="22"/>
        <v>4.1857525983927191E-259</v>
      </c>
      <c r="IY36" s="107">
        <f t="shared" si="32"/>
        <v>2.9005864935692108E-9</v>
      </c>
      <c r="IZ36" s="107">
        <f t="shared" si="23"/>
        <v>3.6889465695725756E-10</v>
      </c>
      <c r="JA36" s="107">
        <f t="shared" si="23"/>
        <v>1.7187551302427035E-10</v>
      </c>
      <c r="JB36" s="107">
        <f t="shared" si="23"/>
        <v>1.0158800858285197E-11</v>
      </c>
      <c r="JC36" s="107">
        <f t="shared" si="23"/>
        <v>3.6412537046335699E-12</v>
      </c>
      <c r="JD36" s="107">
        <f t="shared" si="23"/>
        <v>9.8478677848357959E-12</v>
      </c>
      <c r="JE36" s="107">
        <f t="shared" si="23"/>
        <v>2.2366711839954166E-12</v>
      </c>
      <c r="JF36" s="107">
        <f t="shared" si="23"/>
        <v>3.9529251134554451E-12</v>
      </c>
      <c r="JG36" s="107">
        <f t="shared" si="23"/>
        <v>7.0727611972247236E-13</v>
      </c>
      <c r="JH36" s="107">
        <f t="shared" si="23"/>
        <v>2.0132862679781244E-13</v>
      </c>
      <c r="JI36" s="107">
        <f t="shared" si="23"/>
        <v>1.1141833115996611E-13</v>
      </c>
      <c r="JJ36" s="107">
        <f t="shared" si="23"/>
        <v>1.4426935577623875E-12</v>
      </c>
      <c r="JK36" s="107">
        <f t="shared" si="23"/>
        <v>4.3824053463335383E-12</v>
      </c>
      <c r="JL36" s="107">
        <f t="shared" si="23"/>
        <v>3.5819377827015732E-12</v>
      </c>
      <c r="JM36" s="107">
        <f t="shared" si="23"/>
        <v>6.2076216825146237E-15</v>
      </c>
    </row>
    <row r="37" spans="2:273" x14ac:dyDescent="0.25">
      <c r="B37" s="2">
        <v>9</v>
      </c>
      <c r="C37" s="37">
        <v>55.031999999999996</v>
      </c>
      <c r="D37" s="37">
        <v>55.377000000000002</v>
      </c>
      <c r="E37" s="37">
        <v>56.606999999999999</v>
      </c>
      <c r="F37" s="37">
        <v>55.131</v>
      </c>
      <c r="G37" s="37">
        <v>55.683</v>
      </c>
      <c r="H37" s="37">
        <v>62.45</v>
      </c>
      <c r="I37" s="37">
        <v>56.75</v>
      </c>
      <c r="J37" s="37">
        <v>55.75</v>
      </c>
      <c r="K37" s="37">
        <v>54.033999999999999</v>
      </c>
      <c r="L37" s="37">
        <v>52.847000000000001</v>
      </c>
      <c r="M37" s="37">
        <v>53.253999999999998</v>
      </c>
      <c r="N37" s="37">
        <v>56.866999999999997</v>
      </c>
      <c r="O37" s="37">
        <v>64.5</v>
      </c>
      <c r="P37" s="37">
        <v>58.45</v>
      </c>
      <c r="Q37" s="37">
        <v>56.15</v>
      </c>
      <c r="R37" s="108"/>
      <c r="S37" s="4">
        <f>AY37 + (C$3 * _xlfn.NORM.DIST($B37, C$7, ABS(C$11), FALSE) * _xlfn.NORM.DIST(($B37 - C$7)*C$15, 0, ABS(C$11), TRUE) * 2)
               + (C$4 * _xlfn.NORM.DIST($B37, C$8, ABS(C$12), FALSE) * _xlfn.NORM.DIST(($B37 - C$8)*C$16, 0, ABS(C$12), TRUE) * 2)
               + (C$5 * _xlfn.NORM.DIST($B37, C$9, ABS(C$13), FALSE) * _xlfn.NORM.DIST(($B37 - C$9)*C$17, 0, ABS(C$13), TRUE) * 2)
               + (C$6 * _xlfn.NORM.DIST($B37, C$10, ABS(C$14), FALSE) * _xlfn.NORM.DIST(($B37 - C$10)*C$18, 0, ABS(C$14), TRUE) * 2)</f>
        <v>54.690211246085461</v>
      </c>
      <c r="T37" s="4">
        <f>AZ37 + (D$3 * _xlfn.NORM.DIST($B37, D$7, ABS(D$11), FALSE) * _xlfn.NORM.DIST(($B37 - D$7)*D$15, 0, ABS(D$11), TRUE) * 2)
               + (D$4 * _xlfn.NORM.DIST($B37, D$8, ABS(D$12), FALSE) * _xlfn.NORM.DIST(($B37 - D$8)*D$16, 0, ABS(D$12), TRUE) * 2)
               + (D$5 * _xlfn.NORM.DIST($B37, D$9, ABS(D$13), FALSE) * _xlfn.NORM.DIST(($B37 - D$9)*D$17, 0, ABS(D$13), TRUE) * 2)
               + (D$6 * _xlfn.NORM.DIST($B37, D$10, ABS(D$14), FALSE) * _xlfn.NORM.DIST(($B37 - D$10)*D$18, 0, ABS(D$14), TRUE) * 2)</f>
        <v>55.203345701764974</v>
      </c>
      <c r="U37" s="4">
        <f>BA37 + (E$3 * _xlfn.NORM.DIST($B37, E$7, ABS(E$11), FALSE) * _xlfn.NORM.DIST(($B37 - E$7)*E$15, 0, ABS(E$11), TRUE) * 2)
               + (E$4 * _xlfn.NORM.DIST($B37, E$8, ABS(E$12), FALSE) * _xlfn.NORM.DIST(($B37 - E$8)*E$16, 0, ABS(E$12), TRUE) * 2)
               + (E$5 * _xlfn.NORM.DIST($B37, E$9, ABS(E$13), FALSE) * _xlfn.NORM.DIST(($B37 - E$9)*E$17, 0, ABS(E$13), TRUE) * 2)
               + (E$6 * _xlfn.NORM.DIST($B37, E$10, ABS(E$14), FALSE) * _xlfn.NORM.DIST(($B37 - E$10)*E$18, 0, ABS(E$14), TRUE) * 2)</f>
        <v>56.735512097619392</v>
      </c>
      <c r="V37" s="4">
        <f>BB37 + (F$3 * _xlfn.NORM.DIST($B37, F$7, ABS(F$11), FALSE) * _xlfn.NORM.DIST(($B37 - F$7)*F$15, 0, ABS(F$11), TRUE) * 2)
               + (F$4 * _xlfn.NORM.DIST($B37, F$8, ABS(F$12), FALSE) * _xlfn.NORM.DIST(($B37 - F$8)*F$16, 0, ABS(F$12), TRUE) * 2)
               + (F$5 * _xlfn.NORM.DIST($B37, F$9, ABS(F$13), FALSE) * _xlfn.NORM.DIST(($B37 - F$9)*F$17, 0, ABS(F$13), TRUE) * 2)
               + (F$6 * _xlfn.NORM.DIST($B37, F$10, ABS(F$14), FALSE) * _xlfn.NORM.DIST(($B37 - F$10)*F$18, 0, ABS(F$14), TRUE) * 2)</f>
        <v>53.876290668057251</v>
      </c>
      <c r="W37" s="4">
        <f>BC37 + (G$3 * _xlfn.NORM.DIST($B37, G$7, ABS(G$11), FALSE) * _xlfn.NORM.DIST(($B37 - G$7)*G$15, 0, ABS(G$11), TRUE) * 2)
               + (G$4 * _xlfn.NORM.DIST($B37, G$8, ABS(G$12), FALSE) * _xlfn.NORM.DIST(($B37 - G$8)*G$16, 0, ABS(G$12), TRUE) * 2)
               + (G$5 * _xlfn.NORM.DIST($B37, G$9, ABS(G$13), FALSE) * _xlfn.NORM.DIST(($B37 - G$9)*G$17, 0, ABS(G$13), TRUE) * 2)
               + (G$6 * _xlfn.NORM.DIST($B37, G$10, ABS(G$14), FALSE) * _xlfn.NORM.DIST(($B37 - G$10)*G$18, 0, ABS(G$14), TRUE) * 2)</f>
        <v>55.620299524803187</v>
      </c>
      <c r="X37" s="4">
        <f>BD37 + (H$3 * _xlfn.NORM.DIST($B37, H$7, ABS(H$11), FALSE) * _xlfn.NORM.DIST(($B37 - H$7)*H$15, 0, ABS(H$11), TRUE) * 2)
               + (H$4 * _xlfn.NORM.DIST($B37, H$8, ABS(H$12), FALSE) * _xlfn.NORM.DIST(($B37 - H$8)*H$16, 0, ABS(H$12), TRUE) * 2)
               + (H$5 * _xlfn.NORM.DIST($B37, H$9, ABS(H$13), FALSE) * _xlfn.NORM.DIST(($B37 - H$9)*H$17, 0, ABS(H$13), TRUE) * 2)
               + (H$6 * _xlfn.NORM.DIST($B37, H$10, ABS(H$14), FALSE) * _xlfn.NORM.DIST(($B37 - H$10)*H$18, 0, ABS(H$14), TRUE) * 2)</f>
        <v>61.748881849851912</v>
      </c>
      <c r="Y37" s="4">
        <f>BE37 + (I$3 * _xlfn.NORM.DIST($B37, I$7, ABS(I$11), FALSE) * _xlfn.NORM.DIST(($B37 - I$7)*I$15, 0, ABS(I$11), TRUE) * 2)
               + (I$4 * _xlfn.NORM.DIST($B37, I$8, ABS(I$12), FALSE) * _xlfn.NORM.DIST(($B37 - I$8)*I$16, 0, ABS(I$12), TRUE) * 2)
               + (I$5 * _xlfn.NORM.DIST($B37, I$9, ABS(I$13), FALSE) * _xlfn.NORM.DIST(($B37 - I$9)*I$17, 0, ABS(I$13), TRUE) * 2)
               + (I$6 * _xlfn.NORM.DIST($B37, I$10, ABS(I$14), FALSE) * _xlfn.NORM.DIST(($B37 - I$10)*I$18, 0, ABS(I$14), TRUE) * 2)</f>
        <v>57.913263936385853</v>
      </c>
      <c r="Z37" s="4">
        <f>BF37 + (J$3 * _xlfn.NORM.DIST($B37, J$7, ABS(J$11), FALSE) * _xlfn.NORM.DIST(($B37 - J$7)*J$15, 0, ABS(J$11), TRUE) * 2)
               + (J$4 * _xlfn.NORM.DIST($B37, J$8, ABS(J$12), FALSE) * _xlfn.NORM.DIST(($B37 - J$8)*J$16, 0, ABS(J$12), TRUE) * 2)
               + (J$5 * _xlfn.NORM.DIST($B37, J$9, ABS(J$13), FALSE) * _xlfn.NORM.DIST(($B37 - J$9)*J$17, 0, ABS(J$13), TRUE) * 2)
               + (J$6 * _xlfn.NORM.DIST($B37, J$10, ABS(J$14), FALSE) * _xlfn.NORM.DIST(($B37 - J$10)*J$18, 0, ABS(J$14), TRUE) * 2)</f>
        <v>56.966937988208429</v>
      </c>
      <c r="AA37" s="4">
        <f>BG37 + (K$3 * _xlfn.NORM.DIST($B37, K$7, ABS(K$11), FALSE) * _xlfn.NORM.DIST(($B37 - K$7)*K$15, 0, ABS(K$11), TRUE) * 2)
               + (K$4 * _xlfn.NORM.DIST($B37, K$8, ABS(K$12), FALSE) * _xlfn.NORM.DIST(($B37 - K$8)*K$16, 0, ABS(K$12), TRUE) * 2)
               + (K$5 * _xlfn.NORM.DIST($B37, K$9, ABS(K$13), FALSE) * _xlfn.NORM.DIST(($B37 - K$9)*K$17, 0, ABS(K$13), TRUE) * 2)
               + (K$6 * _xlfn.NORM.DIST($B37, K$10, ABS(K$14), FALSE) * _xlfn.NORM.DIST(($B37 - K$10)*K$18, 0, ABS(K$14), TRUE) * 2)</f>
        <v>54.804730627564169</v>
      </c>
      <c r="AB37" s="4">
        <f>BH37 + (L$3 * _xlfn.NORM.DIST($B37, L$7, ABS(L$11), FALSE) * _xlfn.NORM.DIST(($B37 - L$7)*L$15, 0, ABS(L$11), TRUE) * 2)
               + (L$4 * _xlfn.NORM.DIST($B37, L$8, ABS(L$12), FALSE) * _xlfn.NORM.DIST(($B37 - L$8)*L$16, 0, ABS(L$12), TRUE) * 2)
               + (L$5 * _xlfn.NORM.DIST($B37, L$9, ABS(L$13), FALSE) * _xlfn.NORM.DIST(($B37 - L$9)*L$17, 0, ABS(L$13), TRUE) * 2)
               + (L$6 * _xlfn.NORM.DIST($B37, L$10, ABS(L$14), FALSE) * _xlfn.NORM.DIST(($B37 - L$10)*L$18, 0, ABS(L$14), TRUE) * 2)</f>
        <v>52.536691248692001</v>
      </c>
      <c r="AC37" s="4">
        <f>BI37 + (M$3 * _xlfn.NORM.DIST($B37, M$7, ABS(M$11), FALSE) * _xlfn.NORM.DIST(($B37 - M$7)*M$15, 0, ABS(M$11), TRUE) * 2)
               + (M$4 * _xlfn.NORM.DIST($B37, M$8, ABS(M$12), FALSE) * _xlfn.NORM.DIST(($B37 - M$8)*M$16, 0, ABS(M$12), TRUE) * 2)
               + (M$5 * _xlfn.NORM.DIST($B37, M$9, ABS(M$13), FALSE) * _xlfn.NORM.DIST(($B37 - M$9)*M$17, 0, ABS(M$13), TRUE) * 2)
               + (M$6 * _xlfn.NORM.DIST($B37, M$10, ABS(M$14), FALSE) * _xlfn.NORM.DIST(($B37 - M$10)*M$18, 0, ABS(M$14), TRUE) * 2)</f>
        <v>52.266357255784811</v>
      </c>
      <c r="AD37" s="4">
        <f>BJ37 + (N$3 * _xlfn.NORM.DIST($B37, N$7, ABS(N$11), FALSE) * _xlfn.NORM.DIST(($B37 - N$7)*N$15, 0, ABS(N$11), TRUE) * 2)
               + (N$4 * _xlfn.NORM.DIST($B37, N$8, ABS(N$12), FALSE) * _xlfn.NORM.DIST(($B37 - N$8)*N$16, 0, ABS(N$12), TRUE) * 2)
               + (N$5 * _xlfn.NORM.DIST($B37, N$9, ABS(N$13), FALSE) * _xlfn.NORM.DIST(($B37 - N$9)*N$17, 0, ABS(N$13), TRUE) * 2)
               + (N$6 * _xlfn.NORM.DIST($B37, N$10, ABS(N$14), FALSE) * _xlfn.NORM.DIST(($B37 - N$10)*N$18, 0, ABS(N$14), TRUE) * 2)</f>
        <v>55.899464377212219</v>
      </c>
      <c r="AE37" s="4">
        <f>BK37 + (O$3 * _xlfn.NORM.DIST($B37, O$7, ABS(O$11), FALSE) * _xlfn.NORM.DIST(($B37 - O$7)*O$15, 0, ABS(O$11), TRUE) * 2)
               + (O$4 * _xlfn.NORM.DIST($B37, O$8, ABS(O$12), FALSE) * _xlfn.NORM.DIST(($B37 - O$8)*O$16, 0, ABS(O$12), TRUE) * 2)
               + (O$5 * _xlfn.NORM.DIST($B37, O$9, ABS(O$13), FALSE) * _xlfn.NORM.DIST(($B37 - O$9)*O$17, 0, ABS(O$13), TRUE) * 2)
               + (O$6 * _xlfn.NORM.DIST($B37, O$10, ABS(O$14), FALSE) * _xlfn.NORM.DIST(($B37 - O$10)*O$18, 0, ABS(O$14), TRUE) * 2)</f>
        <v>64.429833022414783</v>
      </c>
      <c r="AF37" s="4">
        <f t="shared" si="8"/>
        <v>58.630165682153581</v>
      </c>
      <c r="AG37" s="4">
        <f t="shared" si="8"/>
        <v>55.687283553583647</v>
      </c>
      <c r="AI37" s="4">
        <f>IF(OR($B37 &lt; C$231, $B37 &gt; C$234), 0, C37-S37)</f>
        <v>0.34178875391453545</v>
      </c>
      <c r="AJ37" s="4">
        <f>IF(OR($B37 &lt; D$231, $B37 &gt; D$234), 0, D37-T37)</f>
        <v>0.17365429823502865</v>
      </c>
      <c r="AK37" s="4">
        <f>IF(OR($B37 &lt; E$231, $B37 &gt; E$234), 0, E37-U37)</f>
        <v>-0.12851209761939231</v>
      </c>
      <c r="AL37" s="4">
        <f>IF(OR($B37 &lt; F$231, $B37 &gt; F$234), 0, F37-V37)</f>
        <v>1.2547093319427489</v>
      </c>
      <c r="AM37" s="4">
        <f>IF(OR($B37 &lt; G$231, $B37 &gt; G$234), 0, G37-W37)</f>
        <v>6.2700475196812988E-2</v>
      </c>
      <c r="AN37" s="4">
        <f>IF(OR($B37 &lt; H$231, $B37 &gt; H$234), 0, H37-X37)</f>
        <v>0.70111815014809054</v>
      </c>
      <c r="AO37" s="4">
        <f>IF(OR($B37 &lt; I$231, $B37 &gt; I$234), 0, I37-Y37)</f>
        <v>-1.163263936385853</v>
      </c>
      <c r="AP37" s="4">
        <f>IF(OR($B37 &lt; J$231, $B37 &gt; J$234), 0, J37-Z37)</f>
        <v>-1.2169379882084286</v>
      </c>
      <c r="AQ37" s="4">
        <f>IF(OR($B37 &lt; K$231, $B37 &gt; K$234), 0, K37-AA37)</f>
        <v>-0.77073062756416988</v>
      </c>
      <c r="AR37" s="4">
        <f>IF(OR($B37 &lt; L$231, $B37 &gt; L$234), 0, L37-AB37)</f>
        <v>0.31030875130799984</v>
      </c>
      <c r="AS37" s="4">
        <f>IF(OR($B37 &lt; M$231, $B37 &gt; M$234), 0, M37-AC37)</f>
        <v>0.9876427442151865</v>
      </c>
      <c r="AT37" s="4">
        <f>IF(OR($B37 &lt; N$231, $B37 &gt; N$234), 0, N37-AD37)</f>
        <v>0.96753562278777849</v>
      </c>
      <c r="AU37" s="4">
        <f>IF(OR($B37 &lt; O$231, $B37 &gt; O$234), 0, O37-AE37)</f>
        <v>7.0166977585216728E-2</v>
      </c>
      <c r="AV37" s="4">
        <f t="shared" si="9"/>
        <v>-0.18016568215357864</v>
      </c>
      <c r="AW37" s="4">
        <f t="shared" si="9"/>
        <v>0.46271644641635135</v>
      </c>
      <c r="AY37" s="2">
        <f t="shared" si="24"/>
        <v>54.690200130871418</v>
      </c>
      <c r="AZ37" s="2">
        <f t="shared" si="10"/>
        <v>55.203344107006018</v>
      </c>
      <c r="BA37" s="2">
        <f t="shared" si="10"/>
        <v>56.735511298157071</v>
      </c>
      <c r="BB37" s="2">
        <f t="shared" si="10"/>
        <v>53.876290612105272</v>
      </c>
      <c r="BC37" s="2">
        <f t="shared" si="10"/>
        <v>55.620299503815041</v>
      </c>
      <c r="BD37" s="2">
        <f t="shared" si="10"/>
        <v>61.748881798568469</v>
      </c>
      <c r="BE37" s="2">
        <f t="shared" si="10"/>
        <v>57.913263922859194</v>
      </c>
      <c r="BF37" s="2">
        <f t="shared" si="10"/>
        <v>56.966937964766061</v>
      </c>
      <c r="BG37" s="2">
        <f t="shared" si="10"/>
        <v>54.804730622751741</v>
      </c>
      <c r="BH37" s="2">
        <f t="shared" si="10"/>
        <v>52.536691247175789</v>
      </c>
      <c r="BI37" s="2">
        <f t="shared" si="10"/>
        <v>52.266357254925552</v>
      </c>
      <c r="BJ37" s="2">
        <f t="shared" si="10"/>
        <v>55.899464367859302</v>
      </c>
      <c r="BK37" s="2">
        <f t="shared" si="10"/>
        <v>64.429832998137485</v>
      </c>
      <c r="BL37" s="2">
        <f t="shared" si="10"/>
        <v>58.630165662887741</v>
      </c>
      <c r="BM37" s="2">
        <f t="shared" si="10"/>
        <v>55.687283553542393</v>
      </c>
      <c r="BO37" s="2">
        <f t="shared" si="25"/>
        <v>55.031999999999996</v>
      </c>
      <c r="BP37" s="2">
        <f t="shared" si="11"/>
        <v>55.377000000000002</v>
      </c>
      <c r="BQ37" s="2">
        <f t="shared" si="11"/>
        <v>56.606999999999999</v>
      </c>
      <c r="BR37" s="2">
        <f t="shared" si="11"/>
        <v>55.131</v>
      </c>
      <c r="BS37" s="2">
        <f t="shared" si="11"/>
        <v>55.683</v>
      </c>
      <c r="BT37" s="2">
        <f t="shared" si="11"/>
        <v>62.45</v>
      </c>
      <c r="BU37" s="2">
        <f t="shared" si="11"/>
        <v>56.75</v>
      </c>
      <c r="BV37" s="2">
        <f t="shared" si="11"/>
        <v>55.75</v>
      </c>
      <c r="BW37" s="2">
        <f t="shared" si="11"/>
        <v>54.033999999999999</v>
      </c>
      <c r="BX37" s="2">
        <f t="shared" si="11"/>
        <v>52.847000000000001</v>
      </c>
      <c r="BY37" s="2">
        <f t="shared" si="11"/>
        <v>53.253999999999998</v>
      </c>
      <c r="BZ37" s="2">
        <f t="shared" si="11"/>
        <v>56.866999999999997</v>
      </c>
      <c r="CA37" s="2">
        <f t="shared" si="11"/>
        <v>64.5</v>
      </c>
      <c r="CB37" s="2">
        <f t="shared" si="11"/>
        <v>58.45</v>
      </c>
      <c r="CC37" s="2">
        <f t="shared" si="11"/>
        <v>56.15</v>
      </c>
      <c r="CE37" s="2" t="str">
        <f t="shared" si="26"/>
        <v/>
      </c>
      <c r="CF37" s="2" t="str">
        <f t="shared" si="12"/>
        <v/>
      </c>
      <c r="CG37" s="2" t="str">
        <f t="shared" si="12"/>
        <v/>
      </c>
      <c r="CH37" s="2" t="str">
        <f t="shared" si="12"/>
        <v/>
      </c>
      <c r="CI37" s="2" t="str">
        <f t="shared" si="12"/>
        <v/>
      </c>
      <c r="CJ37" s="2" t="str">
        <f t="shared" si="12"/>
        <v/>
      </c>
      <c r="CK37" s="2" t="str">
        <f t="shared" si="12"/>
        <v/>
      </c>
      <c r="CL37" s="2" t="str">
        <f t="shared" si="12"/>
        <v/>
      </c>
      <c r="CM37" s="2" t="str">
        <f t="shared" si="12"/>
        <v/>
      </c>
      <c r="CN37" s="2" t="str">
        <f t="shared" si="12"/>
        <v/>
      </c>
      <c r="CO37" s="2" t="str">
        <f t="shared" si="12"/>
        <v/>
      </c>
      <c r="CP37" s="2" t="str">
        <f t="shared" si="12"/>
        <v/>
      </c>
      <c r="CQ37" s="2" t="str">
        <f t="shared" si="12"/>
        <v/>
      </c>
      <c r="CR37" s="2" t="str">
        <f t="shared" si="12"/>
        <v/>
      </c>
      <c r="CS37" s="2" t="str">
        <f t="shared" si="12"/>
        <v/>
      </c>
      <c r="CU37" s="2" t="str">
        <f t="shared" si="27"/>
        <v/>
      </c>
      <c r="CV37" s="2" t="str">
        <f t="shared" si="13"/>
        <v/>
      </c>
      <c r="CW37" s="2" t="str">
        <f t="shared" si="13"/>
        <v/>
      </c>
      <c r="CX37" s="2" t="str">
        <f t="shared" si="13"/>
        <v/>
      </c>
      <c r="CY37" s="2" t="str">
        <f t="shared" si="13"/>
        <v/>
      </c>
      <c r="CZ37" s="2" t="str">
        <f t="shared" si="13"/>
        <v/>
      </c>
      <c r="DA37" s="2" t="str">
        <f t="shared" si="13"/>
        <v/>
      </c>
      <c r="DB37" s="2" t="str">
        <f t="shared" si="13"/>
        <v/>
      </c>
      <c r="DC37" s="2" t="str">
        <f t="shared" si="13"/>
        <v/>
      </c>
      <c r="DD37" s="2" t="str">
        <f t="shared" si="13"/>
        <v/>
      </c>
      <c r="DE37" s="2" t="str">
        <f t="shared" si="13"/>
        <v/>
      </c>
      <c r="DF37" s="2" t="str">
        <f t="shared" si="13"/>
        <v/>
      </c>
      <c r="DG37" s="2" t="str">
        <f t="shared" si="13"/>
        <v/>
      </c>
      <c r="DH37" s="2" t="str">
        <f t="shared" si="13"/>
        <v/>
      </c>
      <c r="DI37" s="2" t="str">
        <f t="shared" si="13"/>
        <v/>
      </c>
      <c r="DK37" s="2">
        <f t="shared" si="14"/>
        <v>54.69038225806451</v>
      </c>
      <c r="DL37" s="2">
        <f t="shared" si="14"/>
        <v>55.203556451612911</v>
      </c>
      <c r="DM37" s="2">
        <f t="shared" si="14"/>
        <v>56.735561217008794</v>
      </c>
      <c r="DN37" s="2">
        <f t="shared" si="14"/>
        <v>53.876408724340166</v>
      </c>
      <c r="DO37" s="2">
        <f t="shared" si="14"/>
        <v>55.620228555718469</v>
      </c>
      <c r="DP37" s="2">
        <f t="shared" si="14"/>
        <v>61.748503437738748</v>
      </c>
      <c r="DQ37" s="2">
        <f t="shared" si="14"/>
        <v>57.912824046920804</v>
      </c>
      <c r="DR37" s="2">
        <f t="shared" si="14"/>
        <v>56.966755793226383</v>
      </c>
      <c r="DS37" s="2">
        <f t="shared" si="14"/>
        <v>54.80474516129032</v>
      </c>
      <c r="DT37" s="2">
        <f t="shared" si="14"/>
        <v>52.536604838709678</v>
      </c>
      <c r="DU37" s="2">
        <f t="shared" si="14"/>
        <v>52.266423655913975</v>
      </c>
      <c r="DV37" s="2">
        <f t="shared" si="14"/>
        <v>55.899409090909089</v>
      </c>
      <c r="DW37" s="2">
        <f t="shared" si="14"/>
        <v>64.429664884135477</v>
      </c>
      <c r="DX37" s="2">
        <f t="shared" si="14"/>
        <v>58.629355614973257</v>
      </c>
      <c r="DY37" s="2">
        <f t="shared" si="14"/>
        <v>55.686176354679809</v>
      </c>
      <c r="EA37" s="2">
        <f t="shared" si="15"/>
        <v>47.445156219392764</v>
      </c>
      <c r="EB37" s="2">
        <f t="shared" si="15"/>
        <v>47.596239828353475</v>
      </c>
      <c r="EC37" s="2">
        <f t="shared" si="15"/>
        <v>55.016904109589021</v>
      </c>
      <c r="ED37" s="2">
        <f t="shared" si="15"/>
        <v>50.792331867001828</v>
      </c>
      <c r="EE37" s="2">
        <f t="shared" si="15"/>
        <v>57.813930900715242</v>
      </c>
      <c r="EF37" s="2">
        <f t="shared" si="15"/>
        <v>73.691895551306573</v>
      </c>
      <c r="EG37" s="2">
        <f t="shared" si="15"/>
        <v>70.108780335923214</v>
      </c>
      <c r="EH37" s="2">
        <f t="shared" si="15"/>
        <v>62.434522289815888</v>
      </c>
      <c r="EI37" s="2">
        <f t="shared" si="15"/>
        <v>54.420720124159338</v>
      </c>
      <c r="EJ37" s="2">
        <f t="shared" si="15"/>
        <v>54.743999836494453</v>
      </c>
      <c r="EK37" s="2">
        <f t="shared" si="15"/>
        <v>50.301158167979231</v>
      </c>
      <c r="EL37" s="2">
        <f t="shared" si="15"/>
        <v>57.933026322498407</v>
      </c>
      <c r="EM37" s="2">
        <f t="shared" si="15"/>
        <v>66.795093910372984</v>
      </c>
      <c r="EN37" s="2">
        <f t="shared" si="15"/>
        <v>63.619302010352712</v>
      </c>
      <c r="EO37" s="2">
        <f t="shared" si="15"/>
        <v>58.927824829482368</v>
      </c>
      <c r="EQ37" s="2">
        <f t="shared" si="16"/>
        <v>43.417874840609983</v>
      </c>
      <c r="ER37" s="2">
        <f t="shared" si="16"/>
        <v>47.916107653074036</v>
      </c>
      <c r="ES37" s="2">
        <f t="shared" si="16"/>
        <v>54.856814139594036</v>
      </c>
      <c r="ET37" s="2">
        <f t="shared" si="16"/>
        <v>50.973518625677372</v>
      </c>
      <c r="EU37" s="2">
        <f t="shared" si="16"/>
        <v>58.845250825096407</v>
      </c>
      <c r="EV37" s="2">
        <f t="shared" si="16"/>
        <v>66.035210373408745</v>
      </c>
      <c r="EW37" s="2">
        <f t="shared" si="16"/>
        <v>66.17097886236283</v>
      </c>
      <c r="EX37" s="2">
        <f t="shared" si="16"/>
        <v>59.558913002189549</v>
      </c>
      <c r="EY37" s="2">
        <f t="shared" si="16"/>
        <v>51.670202320167817</v>
      </c>
      <c r="EZ37" s="2">
        <f t="shared" si="16"/>
        <v>51.88520236664359</v>
      </c>
      <c r="FA37" s="2">
        <f t="shared" si="16"/>
        <v>48.4958322862241</v>
      </c>
      <c r="FB37" s="2">
        <f t="shared" si="16"/>
        <v>55.530747639661918</v>
      </c>
      <c r="FC37" s="2">
        <f t="shared" si="16"/>
        <v>66.132191681091783</v>
      </c>
      <c r="FD37" s="2">
        <f t="shared" si="16"/>
        <v>59.482743621322363</v>
      </c>
      <c r="FE37" s="2">
        <f t="shared" si="16"/>
        <v>58.624545578602628</v>
      </c>
      <c r="FG37" s="2">
        <f t="shared" si="17"/>
        <v>2.5137544636449154E-5</v>
      </c>
      <c r="FH37" s="2">
        <f t="shared" si="17"/>
        <v>2.7913207438699592E-5</v>
      </c>
      <c r="FI37" s="2">
        <f t="shared" si="17"/>
        <v>2.9045265325831137E-5</v>
      </c>
      <c r="FJ37" s="2">
        <f t="shared" si="17"/>
        <v>3.829743563725346E-5</v>
      </c>
      <c r="FK37" s="2">
        <f t="shared" si="17"/>
        <v>3.2341715138078476E-5</v>
      </c>
      <c r="FL37" s="2">
        <f t="shared" si="17"/>
        <v>3.1679511751679322E-5</v>
      </c>
      <c r="FM37" s="2">
        <f t="shared" si="17"/>
        <v>3.6067359466577515E-5</v>
      </c>
      <c r="FN37" s="2">
        <f t="shared" si="17"/>
        <v>3.3317359238332908E-5</v>
      </c>
      <c r="FO37" s="2">
        <f t="shared" si="17"/>
        <v>3.7858306457348168E-5</v>
      </c>
      <c r="FP37" s="2">
        <f t="shared" si="17"/>
        <v>3.9144995462599765E-5</v>
      </c>
      <c r="FQ37" s="2">
        <f t="shared" si="17"/>
        <v>3.3787286436010951E-5</v>
      </c>
      <c r="FR37" s="2">
        <f t="shared" si="17"/>
        <v>2.7181590379961701E-5</v>
      </c>
      <c r="FS37" s="2">
        <f t="shared" si="17"/>
        <v>7.1071252369167242E-5</v>
      </c>
      <c r="FT37" s="2">
        <f t="shared" si="17"/>
        <v>1.6233600684674844E-4</v>
      </c>
      <c r="FU37" s="2">
        <f t="shared" si="17"/>
        <v>3.4155427345402466E-4</v>
      </c>
      <c r="FW37" s="2">
        <f t="shared" si="28"/>
        <v>3.6929051648756596E-14</v>
      </c>
      <c r="FX37" s="2">
        <f t="shared" si="18"/>
        <v>1.9366904305742662E-13</v>
      </c>
      <c r="FY37" s="2">
        <f t="shared" si="18"/>
        <v>2.0712982933815152E-13</v>
      </c>
      <c r="FZ37" s="2">
        <f t="shared" si="18"/>
        <v>2.6553425945844529E-13</v>
      </c>
      <c r="GA37" s="2">
        <f t="shared" si="18"/>
        <v>2.200695220072046E-13</v>
      </c>
      <c r="GB37" s="2">
        <f t="shared" si="18"/>
        <v>1.433528752061175E-13</v>
      </c>
      <c r="GC37" s="2">
        <f t="shared" si="18"/>
        <v>2.8319620719894512E-13</v>
      </c>
      <c r="GD37" s="2">
        <f t="shared" si="18"/>
        <v>3.2045924826052111E-13</v>
      </c>
      <c r="GE37" s="2">
        <f t="shared" si="18"/>
        <v>3.7701830536945859E-13</v>
      </c>
      <c r="GF37" s="2">
        <f t="shared" si="18"/>
        <v>3.7121609586105507E-13</v>
      </c>
      <c r="GG37" s="2">
        <f t="shared" si="18"/>
        <v>2.5653567617547834E-13</v>
      </c>
      <c r="GH37" s="2">
        <f t="shared" si="18"/>
        <v>1.5386783658592803E-13</v>
      </c>
      <c r="GI37" s="2">
        <f t="shared" si="18"/>
        <v>1.9133802569030898E-12</v>
      </c>
      <c r="GJ37" s="2">
        <f t="shared" si="18"/>
        <v>1.39534786919965E-11</v>
      </c>
      <c r="GK37" s="2">
        <f t="shared" si="18"/>
        <v>8.9090174118785847E-11</v>
      </c>
      <c r="GM37" s="107">
        <f t="shared" si="29"/>
        <v>6.2176153066293253E-9</v>
      </c>
      <c r="GN37" s="107">
        <f t="shared" si="19"/>
        <v>8.6777989276490145E-10</v>
      </c>
      <c r="GO37" s="107">
        <f t="shared" si="19"/>
        <v>4.1872296053232064E-10</v>
      </c>
      <c r="GP37" s="107">
        <f t="shared" si="19"/>
        <v>2.860247608306288E-11</v>
      </c>
      <c r="GQ37" s="107">
        <f t="shared" si="19"/>
        <v>1.0532554325378435E-11</v>
      </c>
      <c r="GR37" s="107">
        <f t="shared" si="19"/>
        <v>2.7258622470982311E-11</v>
      </c>
      <c r="GS37" s="107">
        <f t="shared" si="19"/>
        <v>6.6785969037058031E-12</v>
      </c>
      <c r="GT37" s="107">
        <f t="shared" si="19"/>
        <v>1.1428150558717168E-11</v>
      </c>
      <c r="GU37" s="107">
        <f t="shared" si="19"/>
        <v>2.2301543622899242E-12</v>
      </c>
      <c r="GV37" s="107">
        <f t="shared" si="19"/>
        <v>6.7261961871936685E-13</v>
      </c>
      <c r="GW37" s="107">
        <f t="shared" si="19"/>
        <v>3.7540932084629991E-13</v>
      </c>
      <c r="GX37" s="107">
        <f t="shared" si="19"/>
        <v>4.2638954741722182E-12</v>
      </c>
      <c r="GY37" s="107">
        <f t="shared" si="19"/>
        <v>1.2374039163845661E-11</v>
      </c>
      <c r="GZ37" s="107">
        <f t="shared" si="19"/>
        <v>1.0234844032850649E-11</v>
      </c>
      <c r="HA37" s="107">
        <f t="shared" si="19"/>
        <v>2.3415283037331063E-14</v>
      </c>
      <c r="HC37" s="107">
        <f t="shared" si="33"/>
        <v>7.1592610408736873E-21</v>
      </c>
      <c r="HD37" s="107">
        <f t="shared" si="20"/>
        <v>6.4244619264178982E-23</v>
      </c>
      <c r="HE37" s="107">
        <f t="shared" si="20"/>
        <v>9.3355660003352354E-24</v>
      </c>
      <c r="HF37" s="107">
        <f t="shared" si="20"/>
        <v>5.6446778441584554E-27</v>
      </c>
      <c r="HG37" s="107">
        <f t="shared" si="20"/>
        <v>8.2837828902610357E-28</v>
      </c>
      <c r="HH37" s="107">
        <f t="shared" si="20"/>
        <v>3.6662356890185166E-27</v>
      </c>
      <c r="HI37" s="107">
        <f t="shared" si="20"/>
        <v>2.7275235376969349E-28</v>
      </c>
      <c r="HJ37" s="107">
        <f t="shared" si="20"/>
        <v>2.4649359779545982E-27</v>
      </c>
      <c r="HK37" s="107">
        <f t="shared" si="20"/>
        <v>3.5737624200651714E-29</v>
      </c>
      <c r="HL37" s="107">
        <f t="shared" si="20"/>
        <v>9.8121355255210292E-31</v>
      </c>
      <c r="HM37" s="107">
        <f t="shared" si="20"/>
        <v>2.3586961042614167E-31</v>
      </c>
      <c r="HN37" s="107">
        <f t="shared" si="20"/>
        <v>8.3892604680764125E-29</v>
      </c>
      <c r="HO37" s="107">
        <f t="shared" si="20"/>
        <v>6.3645660327607181E-28</v>
      </c>
      <c r="HP37" s="107">
        <f t="shared" si="20"/>
        <v>2.2729505584725573E-28</v>
      </c>
      <c r="HQ37" s="107">
        <f t="shared" si="20"/>
        <v>6.7463237249394272E-34</v>
      </c>
      <c r="HS37" s="107">
        <f t="shared" si="30"/>
        <v>4.0411671415175128E-75</v>
      </c>
      <c r="HT37" s="107">
        <f t="shared" si="21"/>
        <v>1.5599622412402242E-79</v>
      </c>
      <c r="HU37" s="107">
        <f t="shared" si="21"/>
        <v>1.1227204503449872E-82</v>
      </c>
      <c r="HV37" s="107">
        <f t="shared" si="21"/>
        <v>7.2703769304464686E-96</v>
      </c>
      <c r="HW37" s="107">
        <f t="shared" si="21"/>
        <v>2.8990562456237844E-98</v>
      </c>
      <c r="HX37" s="107">
        <f t="shared" si="21"/>
        <v>1.1152063266785928E-96</v>
      </c>
      <c r="HY37" s="107">
        <f t="shared" si="21"/>
        <v>3.0434638509086919E-100</v>
      </c>
      <c r="HZ37" s="107">
        <f t="shared" si="21"/>
        <v>6.3702319506886179E-96</v>
      </c>
      <c r="IA37" s="107">
        <f t="shared" si="21"/>
        <v>2.8276764367728367E-103</v>
      </c>
      <c r="IB37" s="107">
        <f t="shared" si="21"/>
        <v>3.2832239065577851E-109</v>
      </c>
      <c r="IC37" s="107">
        <f t="shared" si="21"/>
        <v>2.3788677701370739E-111</v>
      </c>
      <c r="ID37" s="107">
        <f t="shared" si="21"/>
        <v>1.675596767392799E-101</v>
      </c>
      <c r="IE37" s="107">
        <f t="shared" si="21"/>
        <v>1.2537153374748321E-98</v>
      </c>
      <c r="IF37" s="107">
        <f t="shared" si="21"/>
        <v>2.2556775812822151E-101</v>
      </c>
      <c r="IG37" s="107">
        <f t="shared" si="21"/>
        <v>5.9047900940799387E-61</v>
      </c>
      <c r="II37" s="107">
        <f t="shared" si="31"/>
        <v>1.7177003073741244E-150</v>
      </c>
      <c r="IJ37" s="107">
        <f t="shared" si="22"/>
        <v>4.3276667412731147E-153</v>
      </c>
      <c r="IK37" s="107">
        <f t="shared" si="22"/>
        <v>2.8333052748434307E-159</v>
      </c>
      <c r="IL37" s="107">
        <f t="shared" si="22"/>
        <v>4.6810981944459217E-187</v>
      </c>
      <c r="IM37" s="107">
        <f t="shared" si="22"/>
        <v>2.1240215891416311E-191</v>
      </c>
      <c r="IN37" s="107">
        <f t="shared" si="22"/>
        <v>2.0751932084761463E-188</v>
      </c>
      <c r="IO37" s="107">
        <f t="shared" si="22"/>
        <v>8.5521610630781546E-196</v>
      </c>
      <c r="IP37" s="107">
        <f t="shared" si="22"/>
        <v>5.6850907602406054E-187</v>
      </c>
      <c r="IQ37" s="107">
        <f t="shared" si="22"/>
        <v>1.5416698825693996E-202</v>
      </c>
      <c r="IR37" s="107">
        <f t="shared" si="22"/>
        <v>1.0074827591918379E-213</v>
      </c>
      <c r="IS37" s="107">
        <f t="shared" si="22"/>
        <v>9.7304180263366587E-218</v>
      </c>
      <c r="IT37" s="107">
        <f t="shared" si="22"/>
        <v>6.5700265900714813E-197</v>
      </c>
      <c r="IU37" s="107">
        <f t="shared" si="22"/>
        <v>6.6950824537143697E-191</v>
      </c>
      <c r="IV37" s="107">
        <f t="shared" si="22"/>
        <v>8.0242542984183901E-198</v>
      </c>
      <c r="IW37" s="107">
        <f t="shared" si="22"/>
        <v>3.2403704649044613E-255</v>
      </c>
      <c r="IY37" s="107">
        <f t="shared" si="32"/>
        <v>6.2176153066364846E-9</v>
      </c>
      <c r="IZ37" s="107">
        <f t="shared" si="23"/>
        <v>8.6777989276496566E-10</v>
      </c>
      <c r="JA37" s="107">
        <f t="shared" si="23"/>
        <v>4.1872296053232999E-10</v>
      </c>
      <c r="JB37" s="107">
        <f t="shared" si="23"/>
        <v>2.8602476083062887E-11</v>
      </c>
      <c r="JC37" s="107">
        <f t="shared" si="23"/>
        <v>1.0532554325378437E-11</v>
      </c>
      <c r="JD37" s="107">
        <f t="shared" si="23"/>
        <v>2.7258622470982315E-11</v>
      </c>
      <c r="JE37" s="107">
        <f t="shared" si="23"/>
        <v>6.6785969037058031E-12</v>
      </c>
      <c r="JF37" s="107">
        <f t="shared" si="23"/>
        <v>1.1428150558717172E-11</v>
      </c>
      <c r="JG37" s="107">
        <f t="shared" si="23"/>
        <v>2.2301543622899242E-12</v>
      </c>
      <c r="JH37" s="107">
        <f t="shared" si="23"/>
        <v>6.7261961871936685E-13</v>
      </c>
      <c r="JI37" s="107">
        <f t="shared" si="23"/>
        <v>3.7540932084629991E-13</v>
      </c>
      <c r="JJ37" s="107">
        <f t="shared" si="23"/>
        <v>4.2638954741722182E-12</v>
      </c>
      <c r="JK37" s="107">
        <f t="shared" si="23"/>
        <v>1.2374039163845661E-11</v>
      </c>
      <c r="JL37" s="107">
        <f t="shared" si="23"/>
        <v>1.0234844032850649E-11</v>
      </c>
      <c r="JM37" s="107">
        <f t="shared" si="23"/>
        <v>2.3415283037331063E-14</v>
      </c>
    </row>
    <row r="38" spans="2:273" x14ac:dyDescent="0.25">
      <c r="B38" s="2">
        <v>10</v>
      </c>
      <c r="C38" s="37">
        <v>54.079000000000001</v>
      </c>
      <c r="D38" s="37">
        <v>54.148000000000003</v>
      </c>
      <c r="E38" s="37">
        <v>56.720999999999997</v>
      </c>
      <c r="F38" s="37">
        <v>54.360999999999997</v>
      </c>
      <c r="G38" s="37">
        <v>56.366999999999997</v>
      </c>
      <c r="H38" s="37">
        <v>61.517000000000003</v>
      </c>
      <c r="I38" s="37">
        <v>58.332999999999998</v>
      </c>
      <c r="J38" s="37">
        <v>56.417000000000002</v>
      </c>
      <c r="K38" s="37">
        <v>54.287999999999997</v>
      </c>
      <c r="L38" s="37">
        <v>52.661000000000001</v>
      </c>
      <c r="M38" s="37">
        <v>53.406999999999996</v>
      </c>
      <c r="N38" s="37">
        <v>56.767000000000003</v>
      </c>
      <c r="O38" s="37">
        <v>65.183000000000007</v>
      </c>
      <c r="P38" s="37">
        <v>58.85</v>
      </c>
      <c r="Q38" s="37">
        <v>54.783000000000001</v>
      </c>
      <c r="S38" s="4">
        <f>AY38 + (C$3 * _xlfn.NORM.DIST($B38, C$7, ABS(C$11), FALSE) * _xlfn.NORM.DIST(($B38 - C$7)*C$15, 0, ABS(C$11), TRUE) * 2)
               + (C$4 * _xlfn.NORM.DIST($B38, C$8, ABS(C$12), FALSE) * _xlfn.NORM.DIST(($B38 - C$8)*C$16, 0, ABS(C$12), TRUE) * 2)
               + (C$5 * _xlfn.NORM.DIST($B38, C$9, ABS(C$13), FALSE) * _xlfn.NORM.DIST(($B38 - C$9)*C$17, 0, ABS(C$13), TRUE) * 2)
               + (C$6 * _xlfn.NORM.DIST($B38, C$10, ABS(C$14), FALSE) * _xlfn.NORM.DIST(($B38 - C$10)*C$18, 0, ABS(C$14), TRUE) * 2)</f>
        <v>54.69388392141957</v>
      </c>
      <c r="T38" s="4">
        <f>AZ38 + (D$3 * _xlfn.NORM.DIST($B38, D$7, ABS(D$11), FALSE) * _xlfn.NORM.DIST(($B38 - D$7)*D$15, 0, ABS(D$11), TRUE) * 2)
               + (D$4 * _xlfn.NORM.DIST($B38, D$8, ABS(D$12), FALSE) * _xlfn.NORM.DIST(($B38 - D$8)*D$16, 0, ABS(D$12), TRUE) * 2)
               + (D$5 * _xlfn.NORM.DIST($B38, D$9, ABS(D$13), FALSE) * _xlfn.NORM.DIST(($B38 - D$9)*D$17, 0, ABS(D$13), TRUE) * 2)
               + (D$6 * _xlfn.NORM.DIST($B38, D$10, ABS(D$14), FALSE) * _xlfn.NORM.DIST(($B38 - D$10)*D$18, 0, ABS(D$14), TRUE) * 2)</f>
        <v>55.310994371956291</v>
      </c>
      <c r="U38" s="4">
        <f>BA38 + (E$3 * _xlfn.NORM.DIST($B38, E$7, ABS(E$11), FALSE) * _xlfn.NORM.DIST(($B38 - E$7)*E$15, 0, ABS(E$11), TRUE) * 2)
               + (E$4 * _xlfn.NORM.DIST($B38, E$8, ABS(E$12), FALSE) * _xlfn.NORM.DIST(($B38 - E$8)*E$16, 0, ABS(E$12), TRUE) * 2)
               + (E$5 * _xlfn.NORM.DIST($B38, E$9, ABS(E$13), FALSE) * _xlfn.NORM.DIST(($B38 - E$9)*E$17, 0, ABS(E$13), TRUE) * 2)
               + (E$6 * _xlfn.NORM.DIST($B38, E$10, ABS(E$14), FALSE) * _xlfn.NORM.DIST(($B38 - E$10)*E$18, 0, ABS(E$14), TRUE) * 2)</f>
        <v>56.844198693493531</v>
      </c>
      <c r="V38" s="4">
        <f>BB38 + (F$3 * _xlfn.NORM.DIST($B38, F$7, ABS(F$11), FALSE) * _xlfn.NORM.DIST(($B38 - F$7)*F$15, 0, ABS(F$11), TRUE) * 2)
               + (F$4 * _xlfn.NORM.DIST($B38, F$8, ABS(F$12), FALSE) * _xlfn.NORM.DIST(($B38 - F$8)*F$16, 0, ABS(F$12), TRUE) * 2)
               + (F$5 * _xlfn.NORM.DIST($B38, F$9, ABS(F$13), FALSE) * _xlfn.NORM.DIST(($B38 - F$9)*F$17, 0, ABS(F$13), TRUE) * 2)
               + (F$6 * _xlfn.NORM.DIST($B38, F$10, ABS(F$14), FALSE) * _xlfn.NORM.DIST(($B38 - F$10)*F$18, 0, ABS(F$14), TRUE) * 2)</f>
        <v>53.994298856374293</v>
      </c>
      <c r="W38" s="4">
        <f>BC38 + (G$3 * _xlfn.NORM.DIST($B38, G$7, ABS(G$11), FALSE) * _xlfn.NORM.DIST(($B38 - G$7)*G$15, 0, ABS(G$11), TRUE) * 2)
               + (G$4 * _xlfn.NORM.DIST($B38, G$8, ABS(G$12), FALSE) * _xlfn.NORM.DIST(($B38 - G$8)*G$16, 0, ABS(G$12), TRUE) * 2)
               + (G$5 * _xlfn.NORM.DIST($B38, G$9, ABS(G$13), FALSE) * _xlfn.NORM.DIST(($B38 - G$9)*G$17, 0, ABS(G$13), TRUE) * 2)
               + (G$6 * _xlfn.NORM.DIST($B38, G$10, ABS(G$14), FALSE) * _xlfn.NORM.DIST(($B38 - G$10)*G$18, 0, ABS(G$14), TRUE) * 2)</f>
        <v>55.85738244106637</v>
      </c>
      <c r="X38" s="4">
        <f>BD38 + (H$3 * _xlfn.NORM.DIST($B38, H$7, ABS(H$11), FALSE) * _xlfn.NORM.DIST(($B38 - H$7)*H$15, 0, ABS(H$11), TRUE) * 2)
               + (H$4 * _xlfn.NORM.DIST($B38, H$8, ABS(H$12), FALSE) * _xlfn.NORM.DIST(($B38 - H$8)*H$16, 0, ABS(H$12), TRUE) * 2)
               + (H$5 * _xlfn.NORM.DIST($B38, H$9, ABS(H$13), FALSE) * _xlfn.NORM.DIST(($B38 - H$9)*H$17, 0, ABS(H$13), TRUE) * 2)
               + (H$6 * _xlfn.NORM.DIST($B38, H$10, ABS(H$14), FALSE) * _xlfn.NORM.DIST(($B38 - H$10)*H$18, 0, ABS(H$14), TRUE) * 2)</f>
        <v>61.87276277012888</v>
      </c>
      <c r="Y38" s="4">
        <f>BE38 + (I$3 * _xlfn.NORM.DIST($B38, I$7, ABS(I$11), FALSE) * _xlfn.NORM.DIST(($B38 - I$7)*I$15, 0, ABS(I$11), TRUE) * 2)
               + (I$4 * _xlfn.NORM.DIST($B38, I$8, ABS(I$12), FALSE) * _xlfn.NORM.DIST(($B38 - I$8)*I$16, 0, ABS(I$12), TRUE) * 2)
               + (I$5 * _xlfn.NORM.DIST($B38, I$9, ABS(I$13), FALSE) * _xlfn.NORM.DIST(($B38 - I$9)*I$17, 0, ABS(I$13), TRUE) * 2)
               + (I$6 * _xlfn.NORM.DIST($B38, I$10, ABS(I$14), FALSE) * _xlfn.NORM.DIST(($B38 - I$10)*I$18, 0, ABS(I$14), TRUE) * 2)</f>
        <v>58.081946234131287</v>
      </c>
      <c r="Z38" s="4">
        <f>BF38 + (J$3 * _xlfn.NORM.DIST($B38, J$7, ABS(J$11), FALSE) * _xlfn.NORM.DIST(($B38 - J$7)*J$15, 0, ABS(J$11), TRUE) * 2)
               + (J$4 * _xlfn.NORM.DIST($B38, J$8, ABS(J$12), FALSE) * _xlfn.NORM.DIST(($B38 - J$8)*J$16, 0, ABS(J$12), TRUE) * 2)
               + (J$5 * _xlfn.NORM.DIST($B38, J$9, ABS(J$13), FALSE) * _xlfn.NORM.DIST(($B38 - J$9)*J$17, 0, ABS(J$13), TRUE) * 2)
               + (J$6 * _xlfn.NORM.DIST($B38, J$10, ABS(J$14), FALSE) * _xlfn.NORM.DIST(($B38 - J$10)*J$18, 0, ABS(J$14), TRUE) * 2)</f>
        <v>57.148336502966863</v>
      </c>
      <c r="AA38" s="4">
        <f>BG38 + (K$3 * _xlfn.NORM.DIST($B38, K$7, ABS(K$11), FALSE) * _xlfn.NORM.DIST(($B38 - K$7)*K$15, 0, ABS(K$11), TRUE) * 2)
               + (K$4 * _xlfn.NORM.DIST($B38, K$8, ABS(K$12), FALSE) * _xlfn.NORM.DIST(($B38 - K$8)*K$16, 0, ABS(K$12), TRUE) * 2)
               + (K$5 * _xlfn.NORM.DIST($B38, K$9, ABS(K$13), FALSE) * _xlfn.NORM.DIST(($B38 - K$9)*K$17, 0, ABS(K$13), TRUE) * 2)
               + (K$6 * _xlfn.NORM.DIST($B38, K$10, ABS(K$14), FALSE) * _xlfn.NORM.DIST(($B38 - K$10)*K$18, 0, ABS(K$14), TRUE) * 2)</f>
        <v>54.874040397301897</v>
      </c>
      <c r="AB38" s="4">
        <f>BH38 + (L$3 * _xlfn.NORM.DIST($B38, L$7, ABS(L$11), FALSE) * _xlfn.NORM.DIST(($B38 - L$7)*L$15, 0, ABS(L$11), TRUE) * 2)
               + (L$4 * _xlfn.NORM.DIST($B38, L$8, ABS(L$12), FALSE) * _xlfn.NORM.DIST(($B38 - L$8)*L$16, 0, ABS(L$12), TRUE) * 2)
               + (L$5 * _xlfn.NORM.DIST($B38, L$9, ABS(L$13), FALSE) * _xlfn.NORM.DIST(($B38 - L$9)*L$17, 0, ABS(L$13), TRUE) * 2)
               + (L$6 * _xlfn.NORM.DIST($B38, L$10, ABS(L$14), FALSE) * _xlfn.NORM.DIST(($B38 - L$10)*L$18, 0, ABS(L$14), TRUE) * 2)</f>
        <v>52.609230346358409</v>
      </c>
      <c r="AC38" s="4">
        <f>BI38 + (M$3 * _xlfn.NORM.DIST($B38, M$7, ABS(M$11), FALSE) * _xlfn.NORM.DIST(($B38 - M$7)*M$15, 0, ABS(M$11), TRUE) * 2)
               + (M$4 * _xlfn.NORM.DIST($B38, M$8, ABS(M$12), FALSE) * _xlfn.NORM.DIST(($B38 - M$8)*M$16, 0, ABS(M$12), TRUE) * 2)
               + (M$5 * _xlfn.NORM.DIST($B38, M$9, ABS(M$13), FALSE) * _xlfn.NORM.DIST(($B38 - M$9)*M$17, 0, ABS(M$13), TRUE) * 2)
               + (M$6 * _xlfn.NORM.DIST($B38, M$10, ABS(M$14), FALSE) * _xlfn.NORM.DIST(($B38 - M$10)*M$18, 0, ABS(M$14), TRUE) * 2)</f>
        <v>52.374386770244413</v>
      </c>
      <c r="AD38" s="4">
        <f>BJ38 + (N$3 * _xlfn.NORM.DIST($B38, N$7, ABS(N$11), FALSE) * _xlfn.NORM.DIST(($B38 - N$7)*N$15, 0, ABS(N$11), TRUE) * 2)
               + (N$4 * _xlfn.NORM.DIST($B38, N$8, ABS(N$12), FALSE) * _xlfn.NORM.DIST(($B38 - N$8)*N$16, 0, ABS(N$12), TRUE) * 2)
               + (N$5 * _xlfn.NORM.DIST($B38, N$9, ABS(N$13), FALSE) * _xlfn.NORM.DIST(($B38 - N$9)*N$17, 0, ABS(N$13), TRUE) * 2)
               + (N$6 * _xlfn.NORM.DIST($B38, N$10, ABS(N$14), FALSE) * _xlfn.NORM.DIST(($B38 - N$10)*N$18, 0, ABS(N$14), TRUE) * 2)</f>
        <v>55.992696200243337</v>
      </c>
      <c r="AE38" s="4">
        <f>BK38 + (O$3 * _xlfn.NORM.DIST($B38, O$7, ABS(O$11), FALSE) * _xlfn.NORM.DIST(($B38 - O$7)*O$15, 0, ABS(O$11), TRUE) * 2)
               + (O$4 * _xlfn.NORM.DIST($B38, O$8, ABS(O$12), FALSE) * _xlfn.NORM.DIST(($B38 - O$8)*O$16, 0, ABS(O$12), TRUE) * 2)
               + (O$5 * _xlfn.NORM.DIST($B38, O$9, ABS(O$13), FALSE) * _xlfn.NORM.DIST(($B38 - O$9)*O$17, 0, ABS(O$13), TRUE) * 2)
               + (O$6 * _xlfn.NORM.DIST($B38, O$10, ABS(O$14), FALSE) * _xlfn.NORM.DIST(($B38 - O$10)*O$18, 0, ABS(O$14), TRUE) * 2)</f>
        <v>64.559529654583599</v>
      </c>
      <c r="AF38" s="4">
        <f t="shared" si="8"/>
        <v>58.635588379178522</v>
      </c>
      <c r="AG38" s="4">
        <f t="shared" si="8"/>
        <v>55.667562185255754</v>
      </c>
      <c r="AI38" s="4">
        <f>IF(OR($B38 &lt; C$231, $B38 &gt; C$234), 0, C38-S38)</f>
        <v>-0.61488392141956894</v>
      </c>
      <c r="AJ38" s="4">
        <f>IF(OR($B38 &lt; D$231, $B38 &gt; D$234), 0, D38-T38)</f>
        <v>-1.1629943719562874</v>
      </c>
      <c r="AK38" s="4">
        <f>IF(OR($B38 &lt; E$231, $B38 &gt; E$234), 0, E38-U38)</f>
        <v>-0.12319869349353496</v>
      </c>
      <c r="AL38" s="4">
        <f>IF(OR($B38 &lt; F$231, $B38 &gt; F$234), 0, F38-V38)</f>
        <v>0.36670114362570416</v>
      </c>
      <c r="AM38" s="4">
        <f>IF(OR($B38 &lt; G$231, $B38 &gt; G$234), 0, G38-W38)</f>
        <v>0.50961755893362692</v>
      </c>
      <c r="AN38" s="4">
        <f>IF(OR($B38 &lt; H$231, $B38 &gt; H$234), 0, H38-X38)</f>
        <v>-0.35576277012887658</v>
      </c>
      <c r="AO38" s="4">
        <f>IF(OR($B38 &lt; I$231, $B38 &gt; I$234), 0, I38-Y38)</f>
        <v>0.25105376586871131</v>
      </c>
      <c r="AP38" s="4">
        <f>IF(OR($B38 &lt; J$231, $B38 &gt; J$234), 0, J38-Z38)</f>
        <v>-0.7313365029668617</v>
      </c>
      <c r="AQ38" s="4">
        <f>IF(OR($B38 &lt; K$231, $B38 &gt; K$234), 0, K38-AA38)</f>
        <v>-0.58604039730190038</v>
      </c>
      <c r="AR38" s="4">
        <f>IF(OR($B38 &lt; L$231, $B38 &gt; L$234), 0, L38-AB38)</f>
        <v>5.1769653641592583E-2</v>
      </c>
      <c r="AS38" s="4">
        <f>IF(OR($B38 &lt; M$231, $B38 &gt; M$234), 0, M38-AC38)</f>
        <v>1.032613229755583</v>
      </c>
      <c r="AT38" s="4">
        <f>IF(OR($B38 &lt; N$231, $B38 &gt; N$234), 0, N38-AD38)</f>
        <v>0.77430379975666597</v>
      </c>
      <c r="AU38" s="4">
        <f>IF(OR($B38 &lt; O$231, $B38 &gt; O$234), 0, O38-AE38)</f>
        <v>0.62347034541640767</v>
      </c>
      <c r="AV38" s="4">
        <f t="shared" si="9"/>
        <v>0.21441162082147969</v>
      </c>
      <c r="AW38" s="4">
        <f t="shared" si="9"/>
        <v>-0.88456218525575281</v>
      </c>
      <c r="AY38" s="2">
        <f t="shared" si="24"/>
        <v>54.693860946161273</v>
      </c>
      <c r="AZ38" s="2">
        <f t="shared" si="10"/>
        <v>55.310990763405826</v>
      </c>
      <c r="BA38" s="2">
        <f t="shared" si="10"/>
        <v>56.844196821807749</v>
      </c>
      <c r="BB38" s="2">
        <f t="shared" si="10"/>
        <v>53.994298705648845</v>
      </c>
      <c r="BC38" s="2">
        <f t="shared" si="10"/>
        <v>55.857382382976382</v>
      </c>
      <c r="BD38" s="2">
        <f t="shared" si="10"/>
        <v>61.872762634155215</v>
      </c>
      <c r="BE38" s="2">
        <f t="shared" si="10"/>
        <v>58.081946195529731</v>
      </c>
      <c r="BF38" s="2">
        <f t="shared" si="10"/>
        <v>57.148336438125021</v>
      </c>
      <c r="BG38" s="2">
        <f t="shared" si="10"/>
        <v>54.874040382820645</v>
      </c>
      <c r="BH38" s="2">
        <f t="shared" si="10"/>
        <v>52.609230341531422</v>
      </c>
      <c r="BI38" s="2">
        <f t="shared" si="10"/>
        <v>52.374386767484275</v>
      </c>
      <c r="BJ38" s="2">
        <f t="shared" si="10"/>
        <v>55.992696173787607</v>
      </c>
      <c r="BK38" s="2">
        <f t="shared" si="10"/>
        <v>64.55952958891271</v>
      </c>
      <c r="BL38" s="2">
        <f t="shared" si="10"/>
        <v>58.635588326461985</v>
      </c>
      <c r="BM38" s="2">
        <f t="shared" si="10"/>
        <v>55.66756218510772</v>
      </c>
      <c r="BO38" s="2">
        <f t="shared" si="25"/>
        <v>54.079000000000001</v>
      </c>
      <c r="BP38" s="2">
        <f t="shared" si="11"/>
        <v>54.148000000000003</v>
      </c>
      <c r="BQ38" s="2">
        <f t="shared" si="11"/>
        <v>56.720999999999997</v>
      </c>
      <c r="BR38" s="2">
        <f t="shared" si="11"/>
        <v>54.360999999999997</v>
      </c>
      <c r="BS38" s="2">
        <f t="shared" si="11"/>
        <v>56.366999999999997</v>
      </c>
      <c r="BT38" s="2">
        <f t="shared" si="11"/>
        <v>61.517000000000003</v>
      </c>
      <c r="BU38" s="2">
        <f t="shared" si="11"/>
        <v>58.332999999999998</v>
      </c>
      <c r="BV38" s="2">
        <f t="shared" si="11"/>
        <v>56.417000000000002</v>
      </c>
      <c r="BW38" s="2">
        <f t="shared" si="11"/>
        <v>54.287999999999997</v>
      </c>
      <c r="BX38" s="2">
        <f t="shared" si="11"/>
        <v>52.661000000000001</v>
      </c>
      <c r="BY38" s="2">
        <f t="shared" si="11"/>
        <v>53.406999999999996</v>
      </c>
      <c r="BZ38" s="2">
        <f t="shared" si="11"/>
        <v>56.767000000000003</v>
      </c>
      <c r="CA38" s="2">
        <f t="shared" si="11"/>
        <v>65.183000000000007</v>
      </c>
      <c r="CB38" s="2">
        <f t="shared" si="11"/>
        <v>58.85</v>
      </c>
      <c r="CC38" s="2">
        <f t="shared" si="11"/>
        <v>54.783000000000001</v>
      </c>
      <c r="CE38" s="2" t="str">
        <f t="shared" si="26"/>
        <v/>
      </c>
      <c r="CF38" s="2" t="str">
        <f t="shared" si="12"/>
        <v/>
      </c>
      <c r="CG38" s="2" t="str">
        <f t="shared" si="12"/>
        <v/>
      </c>
      <c r="CH38" s="2" t="str">
        <f t="shared" si="12"/>
        <v/>
      </c>
      <c r="CI38" s="2" t="str">
        <f t="shared" si="12"/>
        <v/>
      </c>
      <c r="CJ38" s="2" t="str">
        <f t="shared" si="12"/>
        <v/>
      </c>
      <c r="CK38" s="2" t="str">
        <f t="shared" si="12"/>
        <v/>
      </c>
      <c r="CL38" s="2" t="str">
        <f t="shared" si="12"/>
        <v/>
      </c>
      <c r="CM38" s="2" t="str">
        <f t="shared" si="12"/>
        <v/>
      </c>
      <c r="CN38" s="2" t="str">
        <f t="shared" si="12"/>
        <v/>
      </c>
      <c r="CO38" s="2" t="str">
        <f t="shared" si="12"/>
        <v/>
      </c>
      <c r="CP38" s="2" t="str">
        <f t="shared" si="12"/>
        <v/>
      </c>
      <c r="CQ38" s="2" t="str">
        <f t="shared" si="12"/>
        <v/>
      </c>
      <c r="CR38" s="2" t="str">
        <f t="shared" si="12"/>
        <v/>
      </c>
      <c r="CS38" s="2" t="str">
        <f t="shared" si="12"/>
        <v/>
      </c>
      <c r="CU38" s="2" t="str">
        <f t="shared" si="27"/>
        <v/>
      </c>
      <c r="CV38" s="2" t="str">
        <f t="shared" si="13"/>
        <v/>
      </c>
      <c r="CW38" s="2" t="str">
        <f t="shared" si="13"/>
        <v/>
      </c>
      <c r="CX38" s="2" t="str">
        <f t="shared" si="13"/>
        <v/>
      </c>
      <c r="CY38" s="2" t="str">
        <f t="shared" si="13"/>
        <v/>
      </c>
      <c r="CZ38" s="2" t="str">
        <f t="shared" si="13"/>
        <v/>
      </c>
      <c r="DA38" s="2" t="str">
        <f t="shared" si="13"/>
        <v/>
      </c>
      <c r="DB38" s="2" t="str">
        <f t="shared" si="13"/>
        <v/>
      </c>
      <c r="DC38" s="2" t="str">
        <f t="shared" si="13"/>
        <v/>
      </c>
      <c r="DD38" s="2" t="str">
        <f t="shared" si="13"/>
        <v/>
      </c>
      <c r="DE38" s="2" t="str">
        <f t="shared" si="13"/>
        <v/>
      </c>
      <c r="DF38" s="2" t="str">
        <f t="shared" si="13"/>
        <v/>
      </c>
      <c r="DG38" s="2" t="str">
        <f t="shared" si="13"/>
        <v/>
      </c>
      <c r="DH38" s="2" t="str">
        <f t="shared" si="13"/>
        <v/>
      </c>
      <c r="DI38" s="2" t="str">
        <f t="shared" si="13"/>
        <v/>
      </c>
      <c r="DK38" s="2">
        <f t="shared" si="14"/>
        <v>54.694092741935478</v>
      </c>
      <c r="DL38" s="2">
        <f t="shared" si="14"/>
        <v>55.311264112903238</v>
      </c>
      <c r="DM38" s="2">
        <f t="shared" si="14"/>
        <v>56.844268145161287</v>
      </c>
      <c r="DN38" s="2">
        <f t="shared" si="14"/>
        <v>53.994458394428143</v>
      </c>
      <c r="DO38" s="2">
        <f t="shared" si="14"/>
        <v>55.857308284457467</v>
      </c>
      <c r="DP38" s="2">
        <f t="shared" si="14"/>
        <v>61.872302979373579</v>
      </c>
      <c r="DQ38" s="2">
        <f t="shared" si="14"/>
        <v>58.081410923753651</v>
      </c>
      <c r="DR38" s="2">
        <f t="shared" si="14"/>
        <v>57.148123440285204</v>
      </c>
      <c r="DS38" s="2">
        <f t="shared" si="14"/>
        <v>54.874070967741936</v>
      </c>
      <c r="DT38" s="2">
        <f t="shared" si="14"/>
        <v>52.609134677419355</v>
      </c>
      <c r="DU38" s="2">
        <f t="shared" si="14"/>
        <v>52.374481720430104</v>
      </c>
      <c r="DV38" s="2">
        <f t="shared" si="14"/>
        <v>55.992636363636358</v>
      </c>
      <c r="DW38" s="2">
        <f t="shared" si="14"/>
        <v>64.559350713012478</v>
      </c>
      <c r="DX38" s="2">
        <f t="shared" si="14"/>
        <v>58.634652072192509</v>
      </c>
      <c r="DY38" s="2">
        <f t="shared" si="14"/>
        <v>55.666302463054194</v>
      </c>
      <c r="EA38" s="2">
        <f t="shared" si="15"/>
        <v>47.369466209598443</v>
      </c>
      <c r="EB38" s="2">
        <f t="shared" si="15"/>
        <v>47.53248076923078</v>
      </c>
      <c r="EC38" s="2">
        <f t="shared" si="15"/>
        <v>54.89370653319282</v>
      </c>
      <c r="ED38" s="2">
        <f t="shared" si="15"/>
        <v>50.682315899223035</v>
      </c>
      <c r="EE38" s="2">
        <f t="shared" si="15"/>
        <v>57.677219137673255</v>
      </c>
      <c r="EF38" s="2">
        <f t="shared" si="15"/>
        <v>73.397725787125566</v>
      </c>
      <c r="EG38" s="2">
        <f t="shared" si="15"/>
        <v>69.870060357632539</v>
      </c>
      <c r="EH38" s="2">
        <f t="shared" si="15"/>
        <v>62.226306778679032</v>
      </c>
      <c r="EI38" s="2">
        <f t="shared" si="15"/>
        <v>54.232343803118766</v>
      </c>
      <c r="EJ38" s="2">
        <f t="shared" si="15"/>
        <v>54.550365621788295</v>
      </c>
      <c r="EK38" s="2">
        <f t="shared" si="15"/>
        <v>50.142148994676404</v>
      </c>
      <c r="EL38" s="2">
        <f t="shared" si="15"/>
        <v>57.740482090503505</v>
      </c>
      <c r="EM38" s="2">
        <f t="shared" si="15"/>
        <v>66.600881642219264</v>
      </c>
      <c r="EN38" s="2">
        <f t="shared" si="15"/>
        <v>63.395239701456603</v>
      </c>
      <c r="EO38" s="2">
        <f t="shared" si="15"/>
        <v>58.756033574789825</v>
      </c>
      <c r="EQ38" s="2">
        <f t="shared" si="16"/>
        <v>43.385684081078644</v>
      </c>
      <c r="ER38" s="2">
        <f t="shared" si="16"/>
        <v>47.844508398741795</v>
      </c>
      <c r="ES38" s="2">
        <f t="shared" si="16"/>
        <v>54.734471991096505</v>
      </c>
      <c r="ET38" s="2">
        <f t="shared" si="16"/>
        <v>50.860438211371878</v>
      </c>
      <c r="EU38" s="2">
        <f t="shared" si="16"/>
        <v>58.696007935462859</v>
      </c>
      <c r="EV38" s="2">
        <f t="shared" si="16"/>
        <v>65.830924349834959</v>
      </c>
      <c r="EW38" s="2">
        <f t="shared" si="16"/>
        <v>65.978813928008634</v>
      </c>
      <c r="EX38" s="2">
        <f t="shared" si="16"/>
        <v>59.383510604890141</v>
      </c>
      <c r="EY38" s="2">
        <f t="shared" si="16"/>
        <v>51.514292455029043</v>
      </c>
      <c r="EZ38" s="2">
        <f t="shared" si="16"/>
        <v>51.725410302052445</v>
      </c>
      <c r="FA38" s="2">
        <f t="shared" si="16"/>
        <v>48.357885843195263</v>
      </c>
      <c r="FB38" s="2">
        <f t="shared" si="16"/>
        <v>55.366213452653781</v>
      </c>
      <c r="FC38" s="2">
        <f t="shared" si="16"/>
        <v>65.946017286614662</v>
      </c>
      <c r="FD38" s="2">
        <f t="shared" si="16"/>
        <v>59.306603777891731</v>
      </c>
      <c r="FE38" s="2">
        <f t="shared" si="16"/>
        <v>58.456149017467254</v>
      </c>
      <c r="FG38" s="2">
        <f t="shared" si="17"/>
        <v>3.1646087756490946E-5</v>
      </c>
      <c r="FH38" s="2">
        <f t="shared" si="17"/>
        <v>3.5140392194229308E-5</v>
      </c>
      <c r="FI38" s="2">
        <f t="shared" si="17"/>
        <v>3.6565547617697262E-5</v>
      </c>
      <c r="FJ38" s="2">
        <f t="shared" si="17"/>
        <v>4.8213136840180694E-5</v>
      </c>
      <c r="FK38" s="2">
        <f t="shared" si="17"/>
        <v>4.0715466093279964E-5</v>
      </c>
      <c r="FL38" s="2">
        <f t="shared" si="17"/>
        <v>3.9881815241621897E-5</v>
      </c>
      <c r="FM38" s="2">
        <f t="shared" si="17"/>
        <v>4.5405691336121362E-5</v>
      </c>
      <c r="FN38" s="2">
        <f t="shared" si="17"/>
        <v>4.1943708362763752E-5</v>
      </c>
      <c r="FO38" s="2">
        <f t="shared" si="17"/>
        <v>4.7660316857458885E-5</v>
      </c>
      <c r="FP38" s="2">
        <f t="shared" si="17"/>
        <v>4.9280130047069104E-5</v>
      </c>
      <c r="FQ38" s="2">
        <f t="shared" si="17"/>
        <v>4.253530137458265E-5</v>
      </c>
      <c r="FR38" s="2">
        <f t="shared" si="17"/>
        <v>3.4219354026346601E-5</v>
      </c>
      <c r="FS38" s="2">
        <f t="shared" si="17"/>
        <v>8.7618511778104243E-5</v>
      </c>
      <c r="FT38" s="2">
        <f t="shared" si="17"/>
        <v>1.9666780899769352E-4</v>
      </c>
      <c r="FU38" s="2">
        <f t="shared" si="17"/>
        <v>4.077125289755492E-4</v>
      </c>
      <c r="FW38" s="2">
        <f t="shared" si="28"/>
        <v>4.6490921554078486E-14</v>
      </c>
      <c r="FX38" s="2">
        <f t="shared" si="18"/>
        <v>2.4381487978284068E-13</v>
      </c>
      <c r="FY38" s="2">
        <f t="shared" si="18"/>
        <v>2.607610056943738E-13</v>
      </c>
      <c r="FZ38" s="2">
        <f t="shared" si="18"/>
        <v>3.342878269341592E-13</v>
      </c>
      <c r="GA38" s="2">
        <f t="shared" si="18"/>
        <v>2.7705111361624949E-13</v>
      </c>
      <c r="GB38" s="2">
        <f t="shared" si="18"/>
        <v>1.8047057745073246E-13</v>
      </c>
      <c r="GC38" s="2">
        <f t="shared" si="18"/>
        <v>3.5652290176645176E-13</v>
      </c>
      <c r="GD38" s="2">
        <f t="shared" si="18"/>
        <v>4.0343429107959192E-13</v>
      </c>
      <c r="GE38" s="2">
        <f t="shared" si="18"/>
        <v>4.7463792534113789E-13</v>
      </c>
      <c r="GF38" s="2">
        <f t="shared" si="18"/>
        <v>4.6733337634645639E-13</v>
      </c>
      <c r="GG38" s="2">
        <f t="shared" si="18"/>
        <v>3.2295928176908745E-13</v>
      </c>
      <c r="GH38" s="2">
        <f t="shared" si="18"/>
        <v>1.9370812953580919E-13</v>
      </c>
      <c r="GI38" s="2">
        <f t="shared" si="18"/>
        <v>2.3589046110347532E-12</v>
      </c>
      <c r="GJ38" s="2">
        <f t="shared" si="18"/>
        <v>1.6905025369388492E-11</v>
      </c>
      <c r="GK38" s="2">
        <f t="shared" si="18"/>
        <v>1.0635376886744277E-10</v>
      </c>
      <c r="GM38" s="107">
        <f t="shared" si="29"/>
        <v>1.3122196683346743E-8</v>
      </c>
      <c r="GN38" s="107">
        <f t="shared" si="19"/>
        <v>2.0055114201049317E-9</v>
      </c>
      <c r="GO38" s="107">
        <f t="shared" si="19"/>
        <v>1.0013595224326942E-9</v>
      </c>
      <c r="GP38" s="107">
        <f t="shared" si="19"/>
        <v>7.8760132526339735E-11</v>
      </c>
      <c r="GQ38" s="107">
        <f t="shared" si="19"/>
        <v>2.9788646959136298E-11</v>
      </c>
      <c r="GR38" s="107">
        <f t="shared" si="19"/>
        <v>7.3847800374091546E-11</v>
      </c>
      <c r="GS38" s="107">
        <f t="shared" si="19"/>
        <v>1.9480375400590081E-11</v>
      </c>
      <c r="GT38" s="107">
        <f t="shared" si="19"/>
        <v>3.2303218842260642E-11</v>
      </c>
      <c r="GU38" s="107">
        <f t="shared" si="19"/>
        <v>6.8601876609948374E-12</v>
      </c>
      <c r="GV38" s="107">
        <f t="shared" si="19"/>
        <v>2.1892369183818648E-12</v>
      </c>
      <c r="GW38" s="107">
        <f t="shared" si="19"/>
        <v>1.2324981926955317E-12</v>
      </c>
      <c r="GX38" s="107">
        <f t="shared" si="19"/>
        <v>1.2320406828775767E-11</v>
      </c>
      <c r="GY38" s="107">
        <f t="shared" si="19"/>
        <v>3.4191636677172237E-11</v>
      </c>
      <c r="GZ38" s="107">
        <f t="shared" si="19"/>
        <v>2.8609551855363691E-11</v>
      </c>
      <c r="HA38" s="107">
        <f t="shared" si="19"/>
        <v>8.586504999913768E-14</v>
      </c>
      <c r="HC38" s="107">
        <f t="shared" si="33"/>
        <v>2.6806363580924333E-20</v>
      </c>
      <c r="HD38" s="107">
        <f t="shared" si="20"/>
        <v>2.8173451380485698E-22</v>
      </c>
      <c r="HE38" s="107">
        <f t="shared" si="20"/>
        <v>4.3568788427067799E-23</v>
      </c>
      <c r="HF38" s="107">
        <f t="shared" si="20"/>
        <v>3.4194359230379187E-26</v>
      </c>
      <c r="HG38" s="107">
        <f t="shared" si="20"/>
        <v>5.215094040571439E-27</v>
      </c>
      <c r="HH38" s="107">
        <f t="shared" si="20"/>
        <v>2.1674126409552618E-26</v>
      </c>
      <c r="HI38" s="107">
        <f t="shared" si="20"/>
        <v>1.8128974360096773E-27</v>
      </c>
      <c r="HJ38" s="107">
        <f t="shared" si="20"/>
        <v>1.5294586325378889E-26</v>
      </c>
      <c r="HK38" s="107">
        <f t="shared" si="20"/>
        <v>2.5816513117661915E-28</v>
      </c>
      <c r="HL38" s="107">
        <f t="shared" si="20"/>
        <v>7.9069266149153717E-30</v>
      </c>
      <c r="HM38" s="107">
        <f t="shared" si="20"/>
        <v>1.9290439593646107E-30</v>
      </c>
      <c r="HN38" s="107">
        <f t="shared" si="20"/>
        <v>5.4879535102478581E-28</v>
      </c>
      <c r="HO38" s="107">
        <f t="shared" si="20"/>
        <v>3.8829751347212753E-27</v>
      </c>
      <c r="HP38" s="107">
        <f t="shared" si="20"/>
        <v>1.4271984722454453E-27</v>
      </c>
      <c r="HQ38" s="107">
        <f t="shared" si="20"/>
        <v>6.2786363871912686E-33</v>
      </c>
      <c r="HS38" s="107">
        <f t="shared" si="30"/>
        <v>1.0164166237659105E-73</v>
      </c>
      <c r="HT38" s="107">
        <f t="shared" si="21"/>
        <v>5.3661441630760497E-78</v>
      </c>
      <c r="HU38" s="107">
        <f t="shared" si="21"/>
        <v>4.4962927403396607E-81</v>
      </c>
      <c r="HV38" s="107">
        <f t="shared" si="21"/>
        <v>5.6465925646709209E-94</v>
      </c>
      <c r="HW38" s="107">
        <f t="shared" si="21"/>
        <v>2.4338783137257793E-96</v>
      </c>
      <c r="HX38" s="107">
        <f t="shared" si="21"/>
        <v>8.1873063453417444E-95</v>
      </c>
      <c r="HY38" s="107">
        <f t="shared" si="21"/>
        <v>2.9273638680976659E-98</v>
      </c>
      <c r="HZ38" s="107">
        <f t="shared" si="21"/>
        <v>5.091249975294597E-94</v>
      </c>
      <c r="IA38" s="107">
        <f t="shared" si="21"/>
        <v>3.3102797868760375E-101</v>
      </c>
      <c r="IB38" s="107">
        <f t="shared" si="21"/>
        <v>5.0303555727245723E-107</v>
      </c>
      <c r="IC38" s="107">
        <f t="shared" si="21"/>
        <v>3.7658820377340555E-109</v>
      </c>
      <c r="ID38" s="107">
        <f t="shared" si="21"/>
        <v>1.529220180112754E-99</v>
      </c>
      <c r="IE38" s="107">
        <f t="shared" si="21"/>
        <v>9.7450173748231755E-97</v>
      </c>
      <c r="IF38" s="107">
        <f t="shared" si="21"/>
        <v>1.9268072008836283E-99</v>
      </c>
      <c r="IG38" s="107">
        <f t="shared" si="21"/>
        <v>7.8717713922958625E-60</v>
      </c>
      <c r="II38" s="107">
        <f t="shared" si="31"/>
        <v>2.7369502329805071E-148</v>
      </c>
      <c r="IJ38" s="107">
        <f t="shared" si="22"/>
        <v>1.0079087532553917E-150</v>
      </c>
      <c r="IK38" s="107">
        <f t="shared" si="22"/>
        <v>8.353626546394923E-157</v>
      </c>
      <c r="IL38" s="107">
        <f t="shared" si="22"/>
        <v>3.9860720505865267E-184</v>
      </c>
      <c r="IM38" s="107">
        <f t="shared" si="22"/>
        <v>2.0268721212976253E-188</v>
      </c>
      <c r="IN38" s="107">
        <f t="shared" si="22"/>
        <v>1.6120682795952175E-185</v>
      </c>
      <c r="IO38" s="107">
        <f t="shared" si="22"/>
        <v>1.017052007541022E-192</v>
      </c>
      <c r="IP38" s="107">
        <f t="shared" si="22"/>
        <v>5.042705180086888E-184</v>
      </c>
      <c r="IQ38" s="107">
        <f t="shared" si="22"/>
        <v>2.5229573998593416E-199</v>
      </c>
      <c r="IR38" s="107">
        <f t="shared" si="22"/>
        <v>2.4800936747563086E-210</v>
      </c>
      <c r="IS38" s="107">
        <f t="shared" si="22"/>
        <v>2.5105620277665163E-214</v>
      </c>
      <c r="IT38" s="107">
        <f t="shared" si="22"/>
        <v>7.0275391885524379E-194</v>
      </c>
      <c r="IU38" s="107">
        <f t="shared" si="22"/>
        <v>5.548452248958234E-188</v>
      </c>
      <c r="IV38" s="107">
        <f t="shared" si="22"/>
        <v>7.9091048975244825E-195</v>
      </c>
      <c r="IW38" s="107">
        <f t="shared" si="22"/>
        <v>2.3432309121304406E-251</v>
      </c>
      <c r="IY38" s="107">
        <f t="shared" si="32"/>
        <v>1.3122196683373549E-8</v>
      </c>
      <c r="IZ38" s="107">
        <f t="shared" si="23"/>
        <v>2.0055114201052134E-9</v>
      </c>
      <c r="JA38" s="107">
        <f t="shared" si="23"/>
        <v>1.0013595224327378E-9</v>
      </c>
      <c r="JB38" s="107">
        <f t="shared" si="23"/>
        <v>7.8760132526339773E-11</v>
      </c>
      <c r="JC38" s="107">
        <f t="shared" si="23"/>
        <v>2.9788646959136304E-11</v>
      </c>
      <c r="JD38" s="107">
        <f t="shared" si="23"/>
        <v>7.3847800374091571E-11</v>
      </c>
      <c r="JE38" s="107">
        <f t="shared" si="23"/>
        <v>1.9480375400590084E-11</v>
      </c>
      <c r="JF38" s="107">
        <f t="shared" si="23"/>
        <v>3.2303218842260655E-11</v>
      </c>
      <c r="JG38" s="107">
        <f t="shared" si="23"/>
        <v>6.8601876609948374E-12</v>
      </c>
      <c r="JH38" s="107">
        <f t="shared" si="23"/>
        <v>2.1892369183818648E-12</v>
      </c>
      <c r="JI38" s="107">
        <f t="shared" si="23"/>
        <v>1.2324981926955317E-12</v>
      </c>
      <c r="JJ38" s="107">
        <f t="shared" si="23"/>
        <v>1.2320406828775767E-11</v>
      </c>
      <c r="JK38" s="107">
        <f t="shared" si="23"/>
        <v>3.4191636677172243E-11</v>
      </c>
      <c r="JL38" s="107">
        <f t="shared" si="23"/>
        <v>2.8609551855363691E-11</v>
      </c>
      <c r="JM38" s="107">
        <f t="shared" si="23"/>
        <v>8.586504999913768E-14</v>
      </c>
    </row>
    <row r="39" spans="2:273" x14ac:dyDescent="0.25">
      <c r="B39" s="2">
        <v>11</v>
      </c>
      <c r="C39" s="37">
        <v>52.825000000000003</v>
      </c>
      <c r="D39" s="37">
        <v>55.344000000000001</v>
      </c>
      <c r="E39" s="37">
        <v>57.148000000000003</v>
      </c>
      <c r="F39" s="37">
        <v>53.835999999999999</v>
      </c>
      <c r="G39" s="37">
        <v>55.216999999999999</v>
      </c>
      <c r="H39" s="37">
        <v>61.267000000000003</v>
      </c>
      <c r="I39" s="37">
        <v>58.6</v>
      </c>
      <c r="J39" s="37">
        <v>56.25</v>
      </c>
      <c r="K39" s="37">
        <v>56.033999999999999</v>
      </c>
      <c r="L39" s="37">
        <v>53.643999999999998</v>
      </c>
      <c r="M39" s="37">
        <v>53.61</v>
      </c>
      <c r="N39" s="37">
        <v>55.8</v>
      </c>
      <c r="O39" s="37">
        <v>63.417000000000002</v>
      </c>
      <c r="P39" s="37">
        <v>58.1</v>
      </c>
      <c r="Q39" s="37">
        <v>56.1</v>
      </c>
      <c r="S39" s="4">
        <f>AY39 + (C$3 * _xlfn.NORM.DIST($B39, C$7, ABS(C$11), FALSE) * _xlfn.NORM.DIST(($B39 - C$7)*C$15, 0, ABS(C$11), TRUE) * 2)
               + (C$4 * _xlfn.NORM.DIST($B39, C$8, ABS(C$12), FALSE) * _xlfn.NORM.DIST(($B39 - C$8)*C$16, 0, ABS(C$12), TRUE) * 2)
               + (C$5 * _xlfn.NORM.DIST($B39, C$9, ABS(C$13), FALSE) * _xlfn.NORM.DIST(($B39 - C$9)*C$17, 0, ABS(C$13), TRUE) * 2)
               + (C$6 * _xlfn.NORM.DIST($B39, C$10, ABS(C$14), FALSE) * _xlfn.NORM.DIST(($B39 - C$10)*C$18, 0, ABS(C$14), TRUE) * 2)</f>
        <v>54.697554989499032</v>
      </c>
      <c r="T39" s="4">
        <f>AZ39 + (D$3 * _xlfn.NORM.DIST($B39, D$7, ABS(D$11), FALSE) * _xlfn.NORM.DIST(($B39 - D$7)*D$15, 0, ABS(D$11), TRUE) * 2)
               + (D$4 * _xlfn.NORM.DIST($B39, D$8, ABS(D$12), FALSE) * _xlfn.NORM.DIST(($B39 - D$8)*D$16, 0, ABS(D$12), TRUE) * 2)
               + (D$5 * _xlfn.NORM.DIST($B39, D$9, ABS(D$13), FALSE) * _xlfn.NORM.DIST(($B39 - D$9)*D$17, 0, ABS(D$13), TRUE) * 2)
               + (D$6 * _xlfn.NORM.DIST($B39, D$10, ABS(D$14), FALSE) * _xlfn.NORM.DIST(($B39 - D$10)*D$18, 0, ABS(D$14), TRUE) * 2)</f>
        <v>55.418628083797245</v>
      </c>
      <c r="U39" s="4">
        <f>BA39 + (E$3 * _xlfn.NORM.DIST($B39, E$7, ABS(E$11), FALSE) * _xlfn.NORM.DIST(($B39 - E$7)*E$15, 0, ABS(E$11), TRUE) * 2)
               + (E$4 * _xlfn.NORM.DIST($B39, E$8, ABS(E$12), FALSE) * _xlfn.NORM.DIST(($B39 - E$8)*E$16, 0, ABS(E$12), TRUE) * 2)
               + (E$5 * _xlfn.NORM.DIST($B39, E$9, ABS(E$13), FALSE) * _xlfn.NORM.DIST(($B39 - E$9)*E$17, 0, ABS(E$13), TRUE) * 2)
               + (E$6 * _xlfn.NORM.DIST($B39, E$10, ABS(E$14), FALSE) * _xlfn.NORM.DIST(($B39 - E$10)*E$18, 0, ABS(E$14), TRUE) * 2)</f>
        <v>56.952878907815325</v>
      </c>
      <c r="V39" s="4">
        <f>BB39 + (F$3 * _xlfn.NORM.DIST($B39, F$7, ABS(F$11), FALSE) * _xlfn.NORM.DIST(($B39 - F$7)*F$15, 0, ABS(F$11), TRUE) * 2)
               + (F$4 * _xlfn.NORM.DIST($B39, F$8, ABS(F$12), FALSE) * _xlfn.NORM.DIST(($B39 - F$8)*F$16, 0, ABS(F$12), TRUE) * 2)
               + (F$5 * _xlfn.NORM.DIST($B39, F$9, ABS(F$13), FALSE) * _xlfn.NORM.DIST(($B39 - F$9)*F$17, 0, ABS(F$13), TRUE) * 2)
               + (F$6 * _xlfn.NORM.DIST($B39, F$10, ABS(F$14), FALSE) * _xlfn.NORM.DIST(($B39 - F$10)*F$18, 0, ABS(F$14), TRUE) * 2)</f>
        <v>54.1122935850142</v>
      </c>
      <c r="W39" s="4">
        <f>BC39 + (G$3 * _xlfn.NORM.DIST($B39, G$7, ABS(G$11), FALSE) * _xlfn.NORM.DIST(($B39 - G$7)*G$15, 0, ABS(G$11), TRUE) * 2)
               + (G$4 * _xlfn.NORM.DIST($B39, G$8, ABS(G$12), FALSE) * _xlfn.NORM.DIST(($B39 - G$8)*G$16, 0, ABS(G$12), TRUE) * 2)
               + (G$5 * _xlfn.NORM.DIST($B39, G$9, ABS(G$13), FALSE) * _xlfn.NORM.DIST(($B39 - G$9)*G$17, 0, ABS(G$13), TRUE) * 2)
               + (G$6 * _xlfn.NORM.DIST($B39, G$10, ABS(G$14), FALSE) * _xlfn.NORM.DIST(($B39 - G$10)*G$18, 0, ABS(G$14), TRUE) * 2)</f>
        <v>56.094462294352645</v>
      </c>
      <c r="X39" s="4">
        <f>BD39 + (H$3 * _xlfn.NORM.DIST($B39, H$7, ABS(H$11), FALSE) * _xlfn.NORM.DIST(($B39 - H$7)*H$15, 0, ABS(H$11), TRUE) * 2)
               + (H$4 * _xlfn.NORM.DIST($B39, H$8, ABS(H$12), FALSE) * _xlfn.NORM.DIST(($B39 - H$8)*H$16, 0, ABS(H$12), TRUE) * 2)
               + (H$5 * _xlfn.NORM.DIST($B39, H$9, ABS(H$13), FALSE) * _xlfn.NORM.DIST(($B39 - H$9)*H$17, 0, ABS(H$13), TRUE) * 2)
               + (H$6 * _xlfn.NORM.DIST($B39, H$10, ABS(H$14), FALSE) * _xlfn.NORM.DIST(($B39 - H$10)*H$18, 0, ABS(H$14), TRUE) * 2)</f>
        <v>61.99666055354276</v>
      </c>
      <c r="Y39" s="4">
        <f>BE39 + (I$3 * _xlfn.NORM.DIST($B39, I$7, ABS(I$11), FALSE) * _xlfn.NORM.DIST(($B39 - I$7)*I$15, 0, ABS(I$11), TRUE) * 2)
               + (I$4 * _xlfn.NORM.DIST($B39, I$8, ABS(I$12), FALSE) * _xlfn.NORM.DIST(($B39 - I$8)*I$16, 0, ABS(I$12), TRUE) * 2)
               + (I$5 * _xlfn.NORM.DIST($B39, I$9, ABS(I$13), FALSE) * _xlfn.NORM.DIST(($B39 - I$9)*I$17, 0, ABS(I$13), TRUE) * 2)
               + (I$6 * _xlfn.NORM.DIST($B39, I$10, ABS(I$14), FALSE) * _xlfn.NORM.DIST(($B39 - I$10)*I$18, 0, ABS(I$14), TRUE) * 2)</f>
        <v>58.250648485110602</v>
      </c>
      <c r="Z39" s="4">
        <f>BF39 + (J$3 * _xlfn.NORM.DIST($B39, J$7, ABS(J$11), FALSE) * _xlfn.NORM.DIST(($B39 - J$7)*J$15, 0, ABS(J$11), TRUE) * 2)
               + (J$4 * _xlfn.NORM.DIST($B39, J$8, ABS(J$12), FALSE) * _xlfn.NORM.DIST(($B39 - J$8)*J$16, 0, ABS(J$12), TRUE) * 2)
               + (J$5 * _xlfn.NORM.DIST($B39, J$9, ABS(J$13), FALSE) * _xlfn.NORM.DIST(($B39 - J$9)*J$17, 0, ABS(J$13), TRUE) * 2)
               + (J$6 * _xlfn.NORM.DIST($B39, J$10, ABS(J$14), FALSE) * _xlfn.NORM.DIST(($B39 - J$10)*J$18, 0, ABS(J$14), TRUE) * 2)</f>
        <v>57.32973883677797</v>
      </c>
      <c r="AA39" s="4">
        <f>BG39 + (K$3 * _xlfn.NORM.DIST($B39, K$7, ABS(K$11), FALSE) * _xlfn.NORM.DIST(($B39 - K$7)*K$15, 0, ABS(K$11), TRUE) * 2)
               + (K$4 * _xlfn.NORM.DIST($B39, K$8, ABS(K$12), FALSE) * _xlfn.NORM.DIST(($B39 - K$8)*K$16, 0, ABS(K$12), TRUE) * 2)
               + (K$5 * _xlfn.NORM.DIST($B39, K$9, ABS(K$13), FALSE) * _xlfn.NORM.DIST(($B39 - K$9)*K$17, 0, ABS(K$13), TRUE) * 2)
               + (K$6 * _xlfn.NORM.DIST($B39, K$10, ABS(K$14), FALSE) * _xlfn.NORM.DIST(($B39 - K$10)*K$18, 0, ABS(K$14), TRUE) * 2)</f>
        <v>54.943342850886935</v>
      </c>
      <c r="AB39" s="4">
        <f>BH39 + (L$3 * _xlfn.NORM.DIST($B39, L$7, ABS(L$11), FALSE) * _xlfn.NORM.DIST(($B39 - L$7)*L$15, 0, ABS(L$11), TRUE) * 2)
               + (L$4 * _xlfn.NORM.DIST($B39, L$8, ABS(L$12), FALSE) * _xlfn.NORM.DIST(($B39 - L$8)*L$16, 0, ABS(L$12), TRUE) * 2)
               + (L$5 * _xlfn.NORM.DIST($B39, L$9, ABS(L$13), FALSE) * _xlfn.NORM.DIST(($B39 - L$9)*L$17, 0, ABS(L$13), TRUE) * 2)
               + (L$6 * _xlfn.NORM.DIST($B39, L$10, ABS(L$14), FALSE) * _xlfn.NORM.DIST(($B39 - L$10)*L$18, 0, ABS(L$14), TRUE) * 2)</f>
        <v>52.681768450928843</v>
      </c>
      <c r="AC39" s="4">
        <f>BI39 + (M$3 * _xlfn.NORM.DIST($B39, M$7, ABS(M$11), FALSE) * _xlfn.NORM.DIST(($B39 - M$7)*M$15, 0, ABS(M$11), TRUE) * 2)
               + (M$4 * _xlfn.NORM.DIST($B39, M$8, ABS(M$12), FALSE) * _xlfn.NORM.DIST(($B39 - M$8)*M$16, 0, ABS(M$12), TRUE) * 2)
               + (M$5 * _xlfn.NORM.DIST($B39, M$9, ABS(M$13), FALSE) * _xlfn.NORM.DIST(($B39 - M$9)*M$17, 0, ABS(M$13), TRUE) * 2)
               + (M$6 * _xlfn.NORM.DIST($B39, M$10, ABS(M$14), FALSE) * _xlfn.NORM.DIST(($B39 - M$10)*M$18, 0, ABS(M$14), TRUE) * 2)</f>
        <v>52.482405955256489</v>
      </c>
      <c r="AD39" s="4">
        <f>BJ39 + (N$3 * _xlfn.NORM.DIST($B39, N$7, ABS(N$11), FALSE) * _xlfn.NORM.DIST(($B39 - N$7)*N$15, 0, ABS(N$11), TRUE) * 2)
               + (N$4 * _xlfn.NORM.DIST($B39, N$8, ABS(N$12), FALSE) * _xlfn.NORM.DIST(($B39 - N$8)*N$16, 0, ABS(N$12), TRUE) * 2)
               + (N$5 * _xlfn.NORM.DIST($B39, N$9, ABS(N$13), FALSE) * _xlfn.NORM.DIST(($B39 - N$9)*N$17, 0, ABS(N$13), TRUE) * 2)
               + (N$6 * _xlfn.NORM.DIST($B39, N$10, ABS(N$14), FALSE) * _xlfn.NORM.DIST(($B39 - N$10)*N$18, 0, ABS(N$14), TRUE) * 2)</f>
        <v>56.085926694528098</v>
      </c>
      <c r="AE39" s="4">
        <f>BK39 + (O$3 * _xlfn.NORM.DIST($B39, O$7, ABS(O$11), FALSE) * _xlfn.NORM.DIST(($B39 - O$7)*O$15, 0, ABS(O$11), TRUE) * 2)
               + (O$4 * _xlfn.NORM.DIST($B39, O$8, ABS(O$12), FALSE) * _xlfn.NORM.DIST(($B39 - O$8)*O$16, 0, ABS(O$12), TRUE) * 2)
               + (O$5 * _xlfn.NORM.DIST($B39, O$9, ABS(O$13), FALSE) * _xlfn.NORM.DIST(($B39 - O$9)*O$17, 0, ABS(O$13), TRUE) * 2)
               + (O$6 * _xlfn.NORM.DIST($B39, O$10, ABS(O$14), FALSE) * _xlfn.NORM.DIST(($B39 - O$10)*O$18, 0, ABS(O$14), TRUE) * 2)</f>
        <v>64.689222250906354</v>
      </c>
      <c r="AF39" s="4">
        <f t="shared" si="8"/>
        <v>58.641028274530584</v>
      </c>
      <c r="AG39" s="4">
        <f t="shared" si="8"/>
        <v>55.647858344879715</v>
      </c>
      <c r="AI39" s="4">
        <f>IF(OR($B39 &lt; C$231, $B39 &gt; C$234), 0, C39-S39)</f>
        <v>-1.8725549894990294</v>
      </c>
      <c r="AJ39" s="4">
        <f>IF(OR($B39 &lt; D$231, $B39 &gt; D$234), 0, D39-T39)</f>
        <v>-7.4628083797243505E-2</v>
      </c>
      <c r="AK39" s="4">
        <f>IF(OR($B39 &lt; E$231, $B39 &gt; E$234), 0, E39-U39)</f>
        <v>0.19512109218467799</v>
      </c>
      <c r="AL39" s="4">
        <f>IF(OR($B39 &lt; F$231, $B39 &gt; F$234), 0, F39-V39)</f>
        <v>-0.27629358501420143</v>
      </c>
      <c r="AM39" s="4">
        <f>IF(OR($B39 &lt; G$231, $B39 &gt; G$234), 0, G39-W39)</f>
        <v>-0.87746229435264667</v>
      </c>
      <c r="AN39" s="4">
        <f>IF(OR($B39 &lt; H$231, $B39 &gt; H$234), 0, H39-X39)</f>
        <v>-0.72966055354275738</v>
      </c>
      <c r="AO39" s="4">
        <f>IF(OR($B39 &lt; I$231, $B39 &gt; I$234), 0, I39-Y39)</f>
        <v>0.34935151488939908</v>
      </c>
      <c r="AP39" s="4">
        <f>IF(OR($B39 &lt; J$231, $B39 &gt; J$234), 0, J39-Z39)</f>
        <v>-1.0797388367779703</v>
      </c>
      <c r="AQ39" s="4">
        <f>IF(OR($B39 &lt; K$231, $B39 &gt; K$234), 0, K39-AA39)</f>
        <v>1.0906571491130634</v>
      </c>
      <c r="AR39" s="4">
        <f>IF(OR($B39 &lt; L$231, $B39 &gt; L$234), 0, L39-AB39)</f>
        <v>0.96223154907115571</v>
      </c>
      <c r="AS39" s="4">
        <f>IF(OR($B39 &lt; M$231, $B39 &gt; M$234), 0, M39-AC39)</f>
        <v>1.1275940447435104</v>
      </c>
      <c r="AT39" s="4">
        <f>IF(OR($B39 &lt; N$231, $B39 &gt; N$234), 0, N39-AD39)</f>
        <v>-0.28592669452810071</v>
      </c>
      <c r="AU39" s="4">
        <f>IF(OR($B39 &lt; O$231, $B39 &gt; O$234), 0, O39-AE39)</f>
        <v>-1.2722222509063528</v>
      </c>
      <c r="AV39" s="4">
        <f t="shared" si="9"/>
        <v>-0.54102827453058211</v>
      </c>
      <c r="AW39" s="4">
        <f t="shared" si="9"/>
        <v>0.45214165512028615</v>
      </c>
      <c r="AY39" s="2">
        <f t="shared" si="24"/>
        <v>54.6975082513122</v>
      </c>
      <c r="AZ39" s="2">
        <f t="shared" si="10"/>
        <v>55.418620065226072</v>
      </c>
      <c r="BA39" s="2">
        <f t="shared" si="10"/>
        <v>56.95287460815377</v>
      </c>
      <c r="BB39" s="2">
        <f t="shared" si="10"/>
        <v>54.112293188094874</v>
      </c>
      <c r="BC39" s="2">
        <f t="shared" si="10"/>
        <v>56.094462137218279</v>
      </c>
      <c r="BD39" s="2">
        <f t="shared" si="10"/>
        <v>61.996660200835535</v>
      </c>
      <c r="BE39" s="2">
        <f t="shared" si="10"/>
        <v>58.250648377550313</v>
      </c>
      <c r="BF39" s="2">
        <f t="shared" si="10"/>
        <v>57.329738661499299</v>
      </c>
      <c r="BG39" s="2">
        <f t="shared" si="10"/>
        <v>54.943342808395208</v>
      </c>
      <c r="BH39" s="2">
        <f t="shared" si="10"/>
        <v>52.681768435964727</v>
      </c>
      <c r="BI39" s="2">
        <f t="shared" si="10"/>
        <v>52.482405946621256</v>
      </c>
      <c r="BJ39" s="2">
        <f t="shared" si="10"/>
        <v>56.085926621398656</v>
      </c>
      <c r="BK39" s="2">
        <f t="shared" si="10"/>
        <v>64.68922207713851</v>
      </c>
      <c r="BL39" s="2">
        <f t="shared" si="10"/>
        <v>58.641028133476539</v>
      </c>
      <c r="BM39" s="2">
        <f t="shared" si="10"/>
        <v>55.647858344363534</v>
      </c>
      <c r="BO39" s="2">
        <f t="shared" si="25"/>
        <v>52.825000000000003</v>
      </c>
      <c r="BP39" s="2">
        <f t="shared" si="11"/>
        <v>55.344000000000001</v>
      </c>
      <c r="BQ39" s="2">
        <f t="shared" si="11"/>
        <v>57.148000000000003</v>
      </c>
      <c r="BR39" s="2">
        <f t="shared" si="11"/>
        <v>53.835999999999999</v>
      </c>
      <c r="BS39" s="2">
        <f t="shared" si="11"/>
        <v>55.216999999999999</v>
      </c>
      <c r="BT39" s="2">
        <f t="shared" si="11"/>
        <v>61.267000000000003</v>
      </c>
      <c r="BU39" s="2">
        <f t="shared" si="11"/>
        <v>58.6</v>
      </c>
      <c r="BV39" s="2">
        <f t="shared" si="11"/>
        <v>56.25</v>
      </c>
      <c r="BW39" s="2">
        <f t="shared" si="11"/>
        <v>56.033999999999999</v>
      </c>
      <c r="BX39" s="2">
        <f t="shared" si="11"/>
        <v>53.643999999999998</v>
      </c>
      <c r="BY39" s="2">
        <f t="shared" si="11"/>
        <v>53.61</v>
      </c>
      <c r="BZ39" s="2">
        <f t="shared" si="11"/>
        <v>55.8</v>
      </c>
      <c r="CA39" s="2">
        <f t="shared" si="11"/>
        <v>63.417000000000002</v>
      </c>
      <c r="CB39" s="2">
        <f t="shared" si="11"/>
        <v>58.1</v>
      </c>
      <c r="CC39" s="2">
        <f t="shared" si="11"/>
        <v>56.1</v>
      </c>
      <c r="CE39" s="2" t="str">
        <f t="shared" si="26"/>
        <v/>
      </c>
      <c r="CF39" s="2" t="str">
        <f t="shared" si="12"/>
        <v/>
      </c>
      <c r="CG39" s="2" t="str">
        <f t="shared" si="12"/>
        <v/>
      </c>
      <c r="CH39" s="2" t="str">
        <f t="shared" si="12"/>
        <v/>
      </c>
      <c r="CI39" s="2" t="str">
        <f t="shared" si="12"/>
        <v/>
      </c>
      <c r="CJ39" s="2" t="str">
        <f t="shared" si="12"/>
        <v/>
      </c>
      <c r="CK39" s="2" t="str">
        <f t="shared" si="12"/>
        <v/>
      </c>
      <c r="CL39" s="2" t="str">
        <f t="shared" si="12"/>
        <v/>
      </c>
      <c r="CM39" s="2" t="str">
        <f t="shared" si="12"/>
        <v/>
      </c>
      <c r="CN39" s="2" t="str">
        <f t="shared" si="12"/>
        <v/>
      </c>
      <c r="CO39" s="2" t="str">
        <f t="shared" si="12"/>
        <v/>
      </c>
      <c r="CP39" s="2" t="str">
        <f t="shared" si="12"/>
        <v/>
      </c>
      <c r="CQ39" s="2" t="str">
        <f t="shared" si="12"/>
        <v/>
      </c>
      <c r="CR39" s="2" t="str">
        <f t="shared" si="12"/>
        <v/>
      </c>
      <c r="CS39" s="2" t="str">
        <f t="shared" si="12"/>
        <v/>
      </c>
      <c r="CU39" s="2" t="str">
        <f t="shared" si="27"/>
        <v/>
      </c>
      <c r="CV39" s="2" t="str">
        <f t="shared" si="13"/>
        <v/>
      </c>
      <c r="CW39" s="2" t="str">
        <f t="shared" si="13"/>
        <v/>
      </c>
      <c r="CX39" s="2" t="str">
        <f t="shared" si="13"/>
        <v/>
      </c>
      <c r="CY39" s="2" t="str">
        <f t="shared" si="13"/>
        <v/>
      </c>
      <c r="CZ39" s="2" t="str">
        <f t="shared" si="13"/>
        <v/>
      </c>
      <c r="DA39" s="2" t="str">
        <f t="shared" si="13"/>
        <v/>
      </c>
      <c r="DB39" s="2" t="str">
        <f t="shared" si="13"/>
        <v/>
      </c>
      <c r="DC39" s="2" t="str">
        <f t="shared" si="13"/>
        <v/>
      </c>
      <c r="DD39" s="2" t="str">
        <f t="shared" si="13"/>
        <v/>
      </c>
      <c r="DE39" s="2" t="str">
        <f t="shared" si="13"/>
        <v/>
      </c>
      <c r="DF39" s="2" t="str">
        <f t="shared" si="13"/>
        <v/>
      </c>
      <c r="DG39" s="2" t="str">
        <f t="shared" si="13"/>
        <v/>
      </c>
      <c r="DH39" s="2" t="str">
        <f t="shared" si="13"/>
        <v/>
      </c>
      <c r="DI39" s="2" t="str">
        <f t="shared" si="13"/>
        <v/>
      </c>
      <c r="DK39" s="2">
        <f t="shared" si="14"/>
        <v>54.697803225806446</v>
      </c>
      <c r="DL39" s="2">
        <f t="shared" si="14"/>
        <v>55.418971774193558</v>
      </c>
      <c r="DM39" s="2">
        <f t="shared" si="14"/>
        <v>56.95297507331378</v>
      </c>
      <c r="DN39" s="2">
        <f t="shared" si="14"/>
        <v>54.11250806451612</v>
      </c>
      <c r="DO39" s="2">
        <f t="shared" si="14"/>
        <v>56.094388013196472</v>
      </c>
      <c r="DP39" s="2">
        <f t="shared" si="14"/>
        <v>61.996102521008417</v>
      </c>
      <c r="DQ39" s="2">
        <f t="shared" si="14"/>
        <v>58.249997800586492</v>
      </c>
      <c r="DR39" s="2">
        <f t="shared" si="14"/>
        <v>57.329491087344024</v>
      </c>
      <c r="DS39" s="2">
        <f t="shared" si="14"/>
        <v>54.943396774193552</v>
      </c>
      <c r="DT39" s="2">
        <f t="shared" si="14"/>
        <v>52.681664516129032</v>
      </c>
      <c r="DU39" s="2">
        <f t="shared" si="14"/>
        <v>52.482539784946233</v>
      </c>
      <c r="DV39" s="2">
        <f t="shared" si="14"/>
        <v>56.085863636363634</v>
      </c>
      <c r="DW39" s="2">
        <f t="shared" si="14"/>
        <v>64.689036541889479</v>
      </c>
      <c r="DX39" s="2">
        <f t="shared" si="14"/>
        <v>58.639948529411761</v>
      </c>
      <c r="DY39" s="2">
        <f t="shared" si="14"/>
        <v>55.646428571428572</v>
      </c>
      <c r="EA39" s="2">
        <f t="shared" si="15"/>
        <v>47.293776199804128</v>
      </c>
      <c r="EB39" s="2">
        <f t="shared" si="15"/>
        <v>47.468721710108085</v>
      </c>
      <c r="EC39" s="2">
        <f t="shared" si="15"/>
        <v>54.770508956796611</v>
      </c>
      <c r="ED39" s="2">
        <f t="shared" si="15"/>
        <v>50.572299931444242</v>
      </c>
      <c r="EE39" s="2">
        <f t="shared" si="15"/>
        <v>57.540507374631268</v>
      </c>
      <c r="EF39" s="2">
        <f t="shared" si="15"/>
        <v>73.103556022944559</v>
      </c>
      <c r="EG39" s="2">
        <f t="shared" si="15"/>
        <v>69.631340379341864</v>
      </c>
      <c r="EH39" s="2">
        <f t="shared" si="15"/>
        <v>62.018091267542168</v>
      </c>
      <c r="EI39" s="2">
        <f t="shared" si="15"/>
        <v>54.043967482078187</v>
      </c>
      <c r="EJ39" s="2">
        <f t="shared" si="15"/>
        <v>54.356731407082137</v>
      </c>
      <c r="EK39" s="2">
        <f t="shared" si="15"/>
        <v>49.98313982137357</v>
      </c>
      <c r="EL39" s="2">
        <f t="shared" si="15"/>
        <v>57.547937858508604</v>
      </c>
      <c r="EM39" s="2">
        <f t="shared" si="15"/>
        <v>66.406669374065544</v>
      </c>
      <c r="EN39" s="2">
        <f t="shared" si="15"/>
        <v>63.171177392560487</v>
      </c>
      <c r="EO39" s="2">
        <f t="shared" si="15"/>
        <v>58.584242320097289</v>
      </c>
      <c r="EQ39" s="2">
        <f t="shared" si="16"/>
        <v>43.353493321547298</v>
      </c>
      <c r="ER39" s="2">
        <f t="shared" si="16"/>
        <v>47.772909144409553</v>
      </c>
      <c r="ES39" s="2">
        <f t="shared" si="16"/>
        <v>54.612129842598968</v>
      </c>
      <c r="ET39" s="2">
        <f t="shared" si="16"/>
        <v>50.747357797066385</v>
      </c>
      <c r="EU39" s="2">
        <f t="shared" si="16"/>
        <v>58.546765045829318</v>
      </c>
      <c r="EV39" s="2">
        <f t="shared" si="16"/>
        <v>65.626638326261173</v>
      </c>
      <c r="EW39" s="2">
        <f t="shared" si="16"/>
        <v>65.786648993654453</v>
      </c>
      <c r="EX39" s="2">
        <f t="shared" si="16"/>
        <v>59.208108207590733</v>
      </c>
      <c r="EY39" s="2">
        <f t="shared" si="16"/>
        <v>51.358382589890276</v>
      </c>
      <c r="EZ39" s="2">
        <f t="shared" si="16"/>
        <v>51.565618237461301</v>
      </c>
      <c r="FA39" s="2">
        <f t="shared" si="16"/>
        <v>48.219939400166425</v>
      </c>
      <c r="FB39" s="2">
        <f t="shared" si="16"/>
        <v>55.201679265645645</v>
      </c>
      <c r="FC39" s="2">
        <f t="shared" si="16"/>
        <v>65.759842892137527</v>
      </c>
      <c r="FD39" s="2">
        <f t="shared" si="16"/>
        <v>59.130463934461105</v>
      </c>
      <c r="FE39" s="2">
        <f t="shared" si="16"/>
        <v>58.287752456331887</v>
      </c>
      <c r="FG39" s="2">
        <f t="shared" si="17"/>
        <v>3.9839737614648711E-5</v>
      </c>
      <c r="FH39" s="2">
        <f t="shared" si="17"/>
        <v>4.4238730197001814E-5</v>
      </c>
      <c r="FI39" s="2">
        <f t="shared" si="17"/>
        <v>4.6032861264490738E-5</v>
      </c>
      <c r="FJ39" s="2">
        <f t="shared" si="17"/>
        <v>6.0695985445626034E-5</v>
      </c>
      <c r="FK39" s="2">
        <f t="shared" si="17"/>
        <v>5.1257194550749731E-5</v>
      </c>
      <c r="FL39" s="2">
        <f t="shared" si="17"/>
        <v>5.0207712210463384E-5</v>
      </c>
      <c r="FM39" s="2">
        <f t="shared" si="17"/>
        <v>5.716170663081364E-5</v>
      </c>
      <c r="FN39" s="2">
        <f t="shared" si="17"/>
        <v>5.2803426862134651E-5</v>
      </c>
      <c r="FO39" s="2">
        <f t="shared" si="17"/>
        <v>6.0000043597448827E-5</v>
      </c>
      <c r="FP39" s="2">
        <f t="shared" si="17"/>
        <v>6.203921639994616E-5</v>
      </c>
      <c r="FQ39" s="2">
        <f t="shared" si="17"/>
        <v>5.3548182047466155E-5</v>
      </c>
      <c r="FR39" s="2">
        <f t="shared" si="17"/>
        <v>4.3079232665732552E-5</v>
      </c>
      <c r="FS39" s="2">
        <f t="shared" si="17"/>
        <v>1.0801799281136188E-4</v>
      </c>
      <c r="FT39" s="2">
        <f t="shared" si="17"/>
        <v>2.3825857844343335E-4</v>
      </c>
      <c r="FU39" s="2">
        <f t="shared" si="17"/>
        <v>4.8667924345156989E-4</v>
      </c>
      <c r="FW39" s="2">
        <f t="shared" si="28"/>
        <v>5.8528602562158011E-14</v>
      </c>
      <c r="FX39" s="2">
        <f t="shared" si="18"/>
        <v>3.069447479321384E-13</v>
      </c>
      <c r="FY39" s="2">
        <f t="shared" si="18"/>
        <v>3.2827865647362823E-13</v>
      </c>
      <c r="FZ39" s="2">
        <f t="shared" si="18"/>
        <v>4.2084344018082685E-13</v>
      </c>
      <c r="GA39" s="2">
        <f t="shared" si="18"/>
        <v>3.4878668729734537E-13</v>
      </c>
      <c r="GB39" s="2">
        <f t="shared" si="18"/>
        <v>2.2719899603388377E-13</v>
      </c>
      <c r="GC39" s="2">
        <f t="shared" si="18"/>
        <v>4.4883574092033993E-13</v>
      </c>
      <c r="GD39" s="2">
        <f t="shared" si="18"/>
        <v>5.078936810292097E-13</v>
      </c>
      <c r="GE39" s="2">
        <f t="shared" si="18"/>
        <v>5.9753374561314943E-13</v>
      </c>
      <c r="GF39" s="2">
        <f t="shared" si="18"/>
        <v>5.8833786326205364E-13</v>
      </c>
      <c r="GG39" s="2">
        <f t="shared" si="18"/>
        <v>4.0658164679386245E-13</v>
      </c>
      <c r="GH39" s="2">
        <f t="shared" si="18"/>
        <v>2.4386408674373399E-13</v>
      </c>
      <c r="GI39" s="2">
        <f t="shared" si="18"/>
        <v>2.9081678583674417E-12</v>
      </c>
      <c r="GJ39" s="2">
        <f t="shared" si="18"/>
        <v>2.0480905804758921E-11</v>
      </c>
      <c r="GK39" s="2">
        <f t="shared" si="18"/>
        <v>1.2696264502963252E-10</v>
      </c>
      <c r="GM39" s="107">
        <f t="shared" si="29"/>
        <v>2.7267208746081988E-8</v>
      </c>
      <c r="GN39" s="107">
        <f t="shared" si="19"/>
        <v>4.5536140051802517E-9</v>
      </c>
      <c r="GO39" s="107">
        <f t="shared" si="19"/>
        <v>2.3507752217749301E-9</v>
      </c>
      <c r="GP39" s="107">
        <f t="shared" si="19"/>
        <v>2.1210897654573916E-10</v>
      </c>
      <c r="GQ39" s="107">
        <f t="shared" si="19"/>
        <v>8.2377764384262249E-11</v>
      </c>
      <c r="GR39" s="107">
        <f t="shared" si="19"/>
        <v>1.9581724001029329E-10</v>
      </c>
      <c r="GS39" s="107">
        <f t="shared" si="19"/>
        <v>5.5506846506934923E-11</v>
      </c>
      <c r="GT39" s="107">
        <f t="shared" si="19"/>
        <v>8.927627108417832E-11</v>
      </c>
      <c r="GU39" s="107">
        <f t="shared" si="19"/>
        <v>2.0587354618575751E-11</v>
      </c>
      <c r="GV39" s="107">
        <f t="shared" si="19"/>
        <v>6.9419858641391735E-12</v>
      </c>
      <c r="GW39" s="107">
        <f t="shared" si="19"/>
        <v>3.9428343821977502E-12</v>
      </c>
      <c r="GX39" s="107">
        <f t="shared" si="19"/>
        <v>3.480463743702474E-11</v>
      </c>
      <c r="GY39" s="107">
        <f t="shared" si="19"/>
        <v>9.2458155414222671E-11</v>
      </c>
      <c r="GZ39" s="107">
        <f t="shared" si="19"/>
        <v>7.8237520096673564E-11</v>
      </c>
      <c r="HA39" s="107">
        <f t="shared" si="19"/>
        <v>3.0611485508506082E-13</v>
      </c>
      <c r="HC39" s="107">
        <f t="shared" si="33"/>
        <v>9.8434227583067337E-20</v>
      </c>
      <c r="HD39" s="107">
        <f t="shared" si="20"/>
        <v>1.2084307188695906E-21</v>
      </c>
      <c r="HE39" s="107">
        <f t="shared" si="20"/>
        <v>1.986758467653698E-22</v>
      </c>
      <c r="HF39" s="107">
        <f t="shared" si="20"/>
        <v>2.0146878315891178E-25</v>
      </c>
      <c r="HG39" s="107">
        <f t="shared" si="20"/>
        <v>3.1923150678126297E-26</v>
      </c>
      <c r="HH39" s="107">
        <f t="shared" si="20"/>
        <v>1.2474210001358224E-25</v>
      </c>
      <c r="HI39" s="107">
        <f t="shared" si="20"/>
        <v>1.1702662044708055E-26</v>
      </c>
      <c r="HJ39" s="107">
        <f t="shared" si="20"/>
        <v>9.2268576490122678E-26</v>
      </c>
      <c r="HK39" s="107">
        <f t="shared" si="20"/>
        <v>1.8082849028257038E-27</v>
      </c>
      <c r="HL39" s="107">
        <f t="shared" si="20"/>
        <v>6.1675256103778438E-29</v>
      </c>
      <c r="HM39" s="107">
        <f t="shared" si="20"/>
        <v>1.527446009131782E-29</v>
      </c>
      <c r="HN39" s="107">
        <f t="shared" si="20"/>
        <v>3.4902092139968883E-27</v>
      </c>
      <c r="HO39" s="107">
        <f t="shared" si="20"/>
        <v>2.3058815816848738E-26</v>
      </c>
      <c r="HP39" s="107">
        <f t="shared" si="20"/>
        <v>8.719210083789441E-27</v>
      </c>
      <c r="HQ39" s="107">
        <f t="shared" si="20"/>
        <v>5.650232208655069E-32</v>
      </c>
      <c r="HS39" s="107">
        <f t="shared" si="30"/>
        <v>2.4785497226685949E-72</v>
      </c>
      <c r="HT39" s="107">
        <f t="shared" si="21"/>
        <v>1.7821395368449587E-76</v>
      </c>
      <c r="HU39" s="107">
        <f t="shared" si="21"/>
        <v>1.7356758576176549E-79</v>
      </c>
      <c r="HV39" s="107">
        <f t="shared" si="21"/>
        <v>4.1965683611493566E-92</v>
      </c>
      <c r="HW39" s="107">
        <f t="shared" si="21"/>
        <v>1.9544327458742286E-94</v>
      </c>
      <c r="HX39" s="107">
        <f t="shared" si="21"/>
        <v>5.760491260808438E-93</v>
      </c>
      <c r="HY39" s="107">
        <f t="shared" si="21"/>
        <v>2.6882451309932751E-96</v>
      </c>
      <c r="HZ39" s="107">
        <f t="shared" si="21"/>
        <v>3.8916161134853716E-92</v>
      </c>
      <c r="IA39" s="107">
        <f t="shared" si="21"/>
        <v>3.690311134835767E-99</v>
      </c>
      <c r="IB39" s="107">
        <f t="shared" si="21"/>
        <v>7.3197589151747188E-105</v>
      </c>
      <c r="IC39" s="107">
        <f t="shared" si="21"/>
        <v>5.6638959872576207E-107</v>
      </c>
      <c r="ID39" s="107">
        <f t="shared" si="21"/>
        <v>1.3346453587711059E-97</v>
      </c>
      <c r="IE39" s="107">
        <f t="shared" si="21"/>
        <v>7.2574783583210025E-95</v>
      </c>
      <c r="IF39" s="107">
        <f t="shared" si="21"/>
        <v>1.5759333581468093E-97</v>
      </c>
      <c r="IG39" s="107">
        <f t="shared" si="21"/>
        <v>1.0238050543025082E-58</v>
      </c>
      <c r="II39" s="107">
        <f t="shared" si="31"/>
        <v>4.1993130651045643E-146</v>
      </c>
      <c r="IJ39" s="107">
        <f t="shared" si="22"/>
        <v>2.2487906645764587E-148</v>
      </c>
      <c r="IK39" s="107">
        <f t="shared" si="22"/>
        <v>2.354851854361299E-154</v>
      </c>
      <c r="IL39" s="107">
        <f t="shared" si="22"/>
        <v>3.216656686596243E-181</v>
      </c>
      <c r="IM39" s="107">
        <f t="shared" si="22"/>
        <v>1.8319523978904169E-185</v>
      </c>
      <c r="IN39" s="107">
        <f t="shared" si="22"/>
        <v>1.1889658584253756E-182</v>
      </c>
      <c r="IO39" s="107">
        <f t="shared" si="22"/>
        <v>1.1430356731944975E-189</v>
      </c>
      <c r="IP39" s="107">
        <f t="shared" si="22"/>
        <v>4.2360072788776384E-181</v>
      </c>
      <c r="IQ39" s="107">
        <f t="shared" si="22"/>
        <v>3.8896564269257647E-196</v>
      </c>
      <c r="IR39" s="107">
        <f t="shared" si="22"/>
        <v>5.7327528950735831E-207</v>
      </c>
      <c r="IS39" s="107">
        <f t="shared" si="22"/>
        <v>6.0850118892197903E-211</v>
      </c>
      <c r="IT39" s="107">
        <f t="shared" si="22"/>
        <v>7.1179991032732964E-191</v>
      </c>
      <c r="IU39" s="107">
        <f t="shared" si="22"/>
        <v>4.3642674698104404E-185</v>
      </c>
      <c r="IV39" s="107">
        <f t="shared" si="22"/>
        <v>7.3931750358043724E-192</v>
      </c>
      <c r="IW39" s="107">
        <f t="shared" si="22"/>
        <v>1.5828334303262833E-247</v>
      </c>
      <c r="IY39" s="107">
        <f t="shared" si="32"/>
        <v>2.7267208746180422E-8</v>
      </c>
      <c r="IZ39" s="107">
        <f t="shared" si="23"/>
        <v>4.5536140051814602E-9</v>
      </c>
      <c r="JA39" s="107">
        <f t="shared" si="23"/>
        <v>2.3507752217751286E-9</v>
      </c>
      <c r="JB39" s="107">
        <f t="shared" si="23"/>
        <v>2.1210897654573937E-10</v>
      </c>
      <c r="JC39" s="107">
        <f t="shared" si="23"/>
        <v>8.2377764384262274E-11</v>
      </c>
      <c r="JD39" s="107">
        <f t="shared" si="23"/>
        <v>1.9581724001029342E-10</v>
      </c>
      <c r="JE39" s="107">
        <f t="shared" si="23"/>
        <v>5.5506846506934936E-11</v>
      </c>
      <c r="JF39" s="107">
        <f t="shared" si="23"/>
        <v>8.927627108417841E-11</v>
      </c>
      <c r="JG39" s="107">
        <f t="shared" si="23"/>
        <v>2.0587354618575754E-11</v>
      </c>
      <c r="JH39" s="107">
        <f t="shared" si="23"/>
        <v>6.9419858641391735E-12</v>
      </c>
      <c r="JI39" s="107">
        <f t="shared" si="23"/>
        <v>3.9428343821977502E-12</v>
      </c>
      <c r="JJ39" s="107">
        <f t="shared" si="23"/>
        <v>3.4804637437024747E-11</v>
      </c>
      <c r="JK39" s="107">
        <f t="shared" si="23"/>
        <v>9.2458155414222697E-11</v>
      </c>
      <c r="JL39" s="107">
        <f t="shared" si="23"/>
        <v>7.8237520096673576E-11</v>
      </c>
      <c r="JM39" s="107">
        <f t="shared" si="23"/>
        <v>3.0611485508506082E-13</v>
      </c>
    </row>
    <row r="40" spans="2:273" x14ac:dyDescent="0.25">
      <c r="B40" s="2">
        <v>12</v>
      </c>
      <c r="C40" s="37">
        <v>53.46</v>
      </c>
      <c r="D40" s="37">
        <v>55.557000000000002</v>
      </c>
      <c r="E40" s="37">
        <v>57.148000000000003</v>
      </c>
      <c r="F40" s="37">
        <v>54.328000000000003</v>
      </c>
      <c r="G40" s="37">
        <v>56.05</v>
      </c>
      <c r="H40" s="37">
        <v>62.082999999999998</v>
      </c>
      <c r="I40" s="37">
        <v>59.067</v>
      </c>
      <c r="J40" s="37">
        <v>57.216999999999999</v>
      </c>
      <c r="K40" s="37">
        <v>54.542000000000002</v>
      </c>
      <c r="L40" s="37">
        <v>53.305</v>
      </c>
      <c r="M40" s="37">
        <v>53.287999999999997</v>
      </c>
      <c r="N40" s="37">
        <v>56.35</v>
      </c>
      <c r="O40" s="37">
        <v>63.582999999999998</v>
      </c>
      <c r="P40" s="37">
        <v>59.133000000000003</v>
      </c>
      <c r="Q40" s="37">
        <v>54.7</v>
      </c>
      <c r="S40" s="4">
        <f>AY40 + (C$3 * _xlfn.NORM.DIST($B40, C$7, ABS(C$11), FALSE) * _xlfn.NORM.DIST(($B40 - C$7)*C$15, 0, ABS(C$11), TRUE) * 2)
               + (C$4 * _xlfn.NORM.DIST($B40, C$8, ABS(C$12), FALSE) * _xlfn.NORM.DIST(($B40 - C$8)*C$16, 0, ABS(C$12), TRUE) * 2)
               + (C$5 * _xlfn.NORM.DIST($B40, C$9, ABS(C$13), FALSE) * _xlfn.NORM.DIST(($B40 - C$9)*C$17, 0, ABS(C$13), TRUE) * 2)
               + (C$6 * _xlfn.NORM.DIST($B40, C$10, ABS(C$14), FALSE) * _xlfn.NORM.DIST(($B40 - C$10)*C$18, 0, ABS(C$14), TRUE) * 2)</f>
        <v>54.701231953665811</v>
      </c>
      <c r="T40" s="4">
        <f>AZ40 + (D$3 * _xlfn.NORM.DIST($B40, D$7, ABS(D$11), FALSE) * _xlfn.NORM.DIST(($B40 - D$7)*D$15, 0, ABS(D$11), TRUE) * 2)
               + (D$4 * _xlfn.NORM.DIST($B40, D$8, ABS(D$12), FALSE) * _xlfn.NORM.DIST(($B40 - D$8)*D$16, 0, ABS(D$12), TRUE) * 2)
               + (D$5 * _xlfn.NORM.DIST($B40, D$9, ABS(D$13), FALSE) * _xlfn.NORM.DIST(($B40 - D$9)*D$17, 0, ABS(D$13), TRUE) * 2)
               + (D$6 * _xlfn.NORM.DIST($B40, D$10, ABS(D$14), FALSE) * _xlfn.NORM.DIST(($B40 - D$10)*D$18, 0, ABS(D$14), TRUE) * 2)</f>
        <v>55.526244613737255</v>
      </c>
      <c r="U40" s="4">
        <f>BA40 + (E$3 * _xlfn.NORM.DIST($B40, E$7, ABS(E$11), FALSE) * _xlfn.NORM.DIST(($B40 - E$7)*E$15, 0, ABS(E$11), TRUE) * 2)
               + (E$4 * _xlfn.NORM.DIST($B40, E$8, ABS(E$12), FALSE) * _xlfn.NORM.DIST(($B40 - E$8)*E$16, 0, ABS(E$12), TRUE) * 2)
               + (E$5 * _xlfn.NORM.DIST($B40, E$9, ABS(E$13), FALSE) * _xlfn.NORM.DIST(($B40 - E$9)*E$17, 0, ABS(E$13), TRUE) * 2)
               + (E$6 * _xlfn.NORM.DIST($B40, E$10, ABS(E$14), FALSE) * _xlfn.NORM.DIST(($B40 - E$10)*E$18, 0, ABS(E$14), TRUE) * 2)</f>
        <v>57.061551777420604</v>
      </c>
      <c r="V40" s="4">
        <f>BB40 + (F$3 * _xlfn.NORM.DIST($B40, F$7, ABS(F$11), FALSE) * _xlfn.NORM.DIST(($B40 - F$7)*F$15, 0, ABS(F$11), TRUE) * 2)
               + (F$4 * _xlfn.NORM.DIST($B40, F$8, ABS(F$12), FALSE) * _xlfn.NORM.DIST(($B40 - F$8)*F$16, 0, ABS(F$12), TRUE) * 2)
               + (F$5 * _xlfn.NORM.DIST($B40, F$9, ABS(F$13), FALSE) * _xlfn.NORM.DIST(($B40 - F$9)*F$17, 0, ABS(F$13), TRUE) * 2)
               + (F$6 * _xlfn.NORM.DIST($B40, F$10, ABS(F$14), FALSE) * _xlfn.NORM.DIST(($B40 - F$10)*F$18, 0, ABS(F$14), TRUE) * 2)</f>
        <v>54.230270820646588</v>
      </c>
      <c r="W40" s="4">
        <f>BC40 + (G$3 * _xlfn.NORM.DIST($B40, G$7, ABS(G$11), FALSE) * _xlfn.NORM.DIST(($B40 - G$7)*G$15, 0, ABS(G$11), TRUE) * 2)
               + (G$4 * _xlfn.NORM.DIST($B40, G$8, ABS(G$12), FALSE) * _xlfn.NORM.DIST(($B40 - G$8)*G$16, 0, ABS(G$12), TRUE) * 2)
               + (G$5 * _xlfn.NORM.DIST($B40, G$9, ABS(G$13), FALSE) * _xlfn.NORM.DIST(($B40 - G$9)*G$17, 0, ABS(G$13), TRUE) * 2)
               + (G$6 * _xlfn.NORM.DIST($B40, G$10, ABS(G$14), FALSE) * _xlfn.NORM.DIST(($B40 - G$10)*G$18, 0, ABS(G$14), TRUE) * 2)</f>
        <v>56.331537352662828</v>
      </c>
      <c r="X40" s="4">
        <f>BD40 + (H$3 * _xlfn.NORM.DIST($B40, H$7, ABS(H$11), FALSE) * _xlfn.NORM.DIST(($B40 - H$7)*H$15, 0, ABS(H$11), TRUE) * 2)
               + (H$4 * _xlfn.NORM.DIST($B40, H$8, ABS(H$12), FALSE) * _xlfn.NORM.DIST(($B40 - H$8)*H$16, 0, ABS(H$12), TRUE) * 2)
               + (H$5 * _xlfn.NORM.DIST($B40, H$9, ABS(H$13), FALSE) * _xlfn.NORM.DIST(($B40 - H$9)*H$17, 0, ABS(H$13), TRUE) * 2)
               + (H$6 * _xlfn.NORM.DIST($B40, H$10, ABS(H$14), FALSE) * _xlfn.NORM.DIST(($B40 - H$10)*H$18, 0, ABS(H$14), TRUE) * 2)</f>
        <v>62.120578607327907</v>
      </c>
      <c r="Y40" s="4">
        <f>BE40 + (I$3 * _xlfn.NORM.DIST($B40, I$7, ABS(I$11), FALSE) * _xlfn.NORM.DIST(($B40 - I$7)*I$15, 0, ABS(I$11), TRUE) * 2)
               + (I$4 * _xlfn.NORM.DIST($B40, I$8, ABS(I$12), FALSE) * _xlfn.NORM.DIST(($B40 - I$8)*I$16, 0, ABS(I$12), TRUE) * 2)
               + (I$5 * _xlfn.NORM.DIST($B40, I$9, ABS(I$13), FALSE) * _xlfn.NORM.DIST(($B40 - I$9)*I$17, 0, ABS(I$13), TRUE) * 2)
               + (I$6 * _xlfn.NORM.DIST($B40, I$10, ABS(I$14), FALSE) * _xlfn.NORM.DIST(($B40 - I$10)*I$18, 0, ABS(I$14), TRUE) * 2)</f>
        <v>58.419374675493877</v>
      </c>
      <c r="Z40" s="4">
        <f>BF40 + (J$3 * _xlfn.NORM.DIST($B40, J$7, ABS(J$11), FALSE) * _xlfn.NORM.DIST(($B40 - J$7)*J$15, 0, ABS(J$11), TRUE) * 2)
               + (J$4 * _xlfn.NORM.DIST($B40, J$8, ABS(J$12), FALSE) * _xlfn.NORM.DIST(($B40 - J$8)*J$16, 0, ABS(J$12), TRUE) * 2)
               + (J$5 * _xlfn.NORM.DIST($B40, J$9, ABS(J$13), FALSE) * _xlfn.NORM.DIST(($B40 - J$9)*J$17, 0, ABS(J$13), TRUE) * 2)
               + (J$6 * _xlfn.NORM.DIST($B40, J$10, ABS(J$14), FALSE) * _xlfn.NORM.DIST(($B40 - J$10)*J$18, 0, ABS(J$14), TRUE) * 2)</f>
        <v>57.51114497317063</v>
      </c>
      <c r="AA40" s="4">
        <f>BG40 + (K$3 * _xlfn.NORM.DIST($B40, K$7, ABS(K$11), FALSE) * _xlfn.NORM.DIST(($B40 - K$7)*K$15, 0, ABS(K$11), TRUE) * 2)
               + (K$4 * _xlfn.NORM.DIST($B40, K$8, ABS(K$12), FALSE) * _xlfn.NORM.DIST(($B40 - K$8)*K$16, 0, ABS(K$12), TRUE) * 2)
               + (K$5 * _xlfn.NORM.DIST($B40, K$9, ABS(K$13), FALSE) * _xlfn.NORM.DIST(($B40 - K$9)*K$17, 0, ABS(K$13), TRUE) * 2)
               + (K$6 * _xlfn.NORM.DIST($B40, K$10, ABS(K$14), FALSE) * _xlfn.NORM.DIST(($B40 - K$10)*K$18, 0, ABS(K$14), TRUE) * 2)</f>
        <v>55.012635298987647</v>
      </c>
      <c r="AB40" s="4">
        <f>BH40 + (L$3 * _xlfn.NORM.DIST($B40, L$7, ABS(L$11), FALSE) * _xlfn.NORM.DIST(($B40 - L$7)*L$15, 0, ABS(L$11), TRUE) * 2)
               + (L$4 * _xlfn.NORM.DIST($B40, L$8, ABS(L$12), FALSE) * _xlfn.NORM.DIST(($B40 - L$8)*L$16, 0, ABS(L$12), TRUE) * 2)
               + (L$5 * _xlfn.NORM.DIST($B40, L$9, ABS(L$13), FALSE) * _xlfn.NORM.DIST(($B40 - L$9)*L$17, 0, ABS(L$13), TRUE) * 2)
               + (L$6 * _xlfn.NORM.DIST($B40, L$10, ABS(L$14), FALSE) * _xlfn.NORM.DIST(($B40 - L$10)*L$18, 0, ABS(L$14), TRUE) * 2)</f>
        <v>52.754304437423137</v>
      </c>
      <c r="AC40" s="4">
        <f>BI40 + (M$3 * _xlfn.NORM.DIST($B40, M$7, ABS(M$11), FALSE) * _xlfn.NORM.DIST(($B40 - M$7)*M$15, 0, ABS(M$11), TRUE) * 2)
               + (M$4 * _xlfn.NORM.DIST($B40, M$8, ABS(M$12), FALSE) * _xlfn.NORM.DIST(($B40 - M$8)*M$16, 0, ABS(M$12), TRUE) * 2)
               + (M$5 * _xlfn.NORM.DIST($B40, M$9, ABS(M$13), FALSE) * _xlfn.NORM.DIST(($B40 - M$9)*M$17, 0, ABS(M$13), TRUE) * 2)
               + (M$6 * _xlfn.NORM.DIST($B40, M$10, ABS(M$14), FALSE) * _xlfn.NORM.DIST(($B40 - M$10)*M$18, 0, ABS(M$14), TRUE) * 2)</f>
        <v>52.59041138204342</v>
      </c>
      <c r="AD40" s="4">
        <f>BJ40 + (N$3 * _xlfn.NORM.DIST($B40, N$7, ABS(N$11), FALSE) * _xlfn.NORM.DIST(($B40 - N$7)*N$15, 0, ABS(N$11), TRUE) * 2)
               + (N$4 * _xlfn.NORM.DIST($B40, N$8, ABS(N$12), FALSE) * _xlfn.NORM.DIST(($B40 - N$8)*N$16, 0, ABS(N$12), TRUE) * 2)
               + (N$5 * _xlfn.NORM.DIST($B40, N$9, ABS(N$13), FALSE) * _xlfn.NORM.DIST(($B40 - N$9)*N$17, 0, ABS(N$13), TRUE) * 2)
               + (N$6 * _xlfn.NORM.DIST($B40, N$10, ABS(N$14), FALSE) * _xlfn.NORM.DIST(($B40 - N$10)*N$18, 0, ABS(N$14), TRUE) * 2)</f>
        <v>56.179154900984358</v>
      </c>
      <c r="AE40" s="4">
        <f>BK40 + (O$3 * _xlfn.NORM.DIST($B40, O$7, ABS(O$11), FALSE) * _xlfn.NORM.DIST(($B40 - O$7)*O$15, 0, ABS(O$11), TRUE) * 2)
               + (O$4 * _xlfn.NORM.DIST($B40, O$8, ABS(O$12), FALSE) * _xlfn.NORM.DIST(($B40 - O$8)*O$16, 0, ABS(O$12), TRUE) * 2)
               + (O$5 * _xlfn.NORM.DIST($B40, O$9, ABS(O$13), FALSE) * _xlfn.NORM.DIST(($B40 - O$9)*O$17, 0, ABS(O$13), TRUE) * 2)
               + (O$6 * _xlfn.NORM.DIST($B40, O$10, ABS(O$14), FALSE) * _xlfn.NORM.DIST(($B40 - O$10)*O$18, 0, ABS(O$14), TRUE) * 2)</f>
        <v>64.818908419004899</v>
      </c>
      <c r="AF40" s="4">
        <f t="shared" si="8"/>
        <v>58.646487057322666</v>
      </c>
      <c r="AG40" s="4">
        <f t="shared" si="8"/>
        <v>55.628173096548551</v>
      </c>
      <c r="AI40" s="4">
        <f>IF(OR($B40 &lt; C$231, $B40 &gt; C$234), 0, C40-S40)</f>
        <v>-1.2412319536658103</v>
      </c>
      <c r="AJ40" s="4">
        <f>IF(OR($B40 &lt; D$231, $B40 &gt; D$234), 0, D40-T40)</f>
        <v>3.0755386262747209E-2</v>
      </c>
      <c r="AK40" s="4">
        <f>IF(OR($B40 &lt; E$231, $B40 &gt; E$234), 0, E40-U40)</f>
        <v>8.6448222579399214E-2</v>
      </c>
      <c r="AL40" s="4">
        <f>IF(OR($B40 &lt; F$231, $B40 &gt; F$234), 0, F40-V40)</f>
        <v>9.7729179353414963E-2</v>
      </c>
      <c r="AM40" s="4">
        <f>IF(OR($B40 &lt; G$231, $B40 &gt; G$234), 0, G40-W40)</f>
        <v>-0.28153735266283064</v>
      </c>
      <c r="AN40" s="4">
        <f>IF(OR($B40 &lt; H$231, $B40 &gt; H$234), 0, H40-X40)</f>
        <v>-3.7578607327908742E-2</v>
      </c>
      <c r="AO40" s="4">
        <f>IF(OR($B40 &lt; I$231, $B40 &gt; I$234), 0, I40-Y40)</f>
        <v>0.64762532450612298</v>
      </c>
      <c r="AP40" s="4">
        <f>IF(OR($B40 &lt; J$231, $B40 &gt; J$234), 0, J40-Z40)</f>
        <v>-0.29414497317063137</v>
      </c>
      <c r="AQ40" s="4">
        <f>IF(OR($B40 &lt; K$231, $B40 &gt; K$234), 0, K40-AA40)</f>
        <v>-0.470635298987645</v>
      </c>
      <c r="AR40" s="4">
        <f>IF(OR($B40 &lt; L$231, $B40 &gt; L$234), 0, L40-AB40)</f>
        <v>0.55069556257686259</v>
      </c>
      <c r="AS40" s="4">
        <f>IF(OR($B40 &lt; M$231, $B40 &gt; M$234), 0, M40-AC40)</f>
        <v>0.69758861795657623</v>
      </c>
      <c r="AT40" s="4">
        <f>IF(OR($B40 &lt; N$231, $B40 &gt; N$234), 0, N40-AD40)</f>
        <v>0.1708450990156436</v>
      </c>
      <c r="AU40" s="4">
        <f>IF(OR($B40 &lt; O$231, $B40 &gt; O$234), 0, O40-AE40)</f>
        <v>-1.2359084190049003</v>
      </c>
      <c r="AV40" s="4">
        <f t="shared" si="9"/>
        <v>0.48651294267733647</v>
      </c>
      <c r="AW40" s="4">
        <f t="shared" si="9"/>
        <v>-0.92817309654854796</v>
      </c>
      <c r="AY40" s="2">
        <f t="shared" si="24"/>
        <v>54.701138380310255</v>
      </c>
      <c r="AZ40" s="2">
        <f t="shared" si="10"/>
        <v>55.526227115767341</v>
      </c>
      <c r="BA40" s="2">
        <f t="shared" si="10"/>
        <v>57.061542085675349</v>
      </c>
      <c r="BB40" s="2">
        <f t="shared" si="10"/>
        <v>54.230269798854806</v>
      </c>
      <c r="BC40" s="2">
        <f t="shared" si="10"/>
        <v>56.331536937246319</v>
      </c>
      <c r="BD40" s="2">
        <f t="shared" si="10"/>
        <v>62.120577712260243</v>
      </c>
      <c r="BE40" s="2">
        <f t="shared" si="10"/>
        <v>58.419374382855018</v>
      </c>
      <c r="BF40" s="2">
        <f t="shared" si="10"/>
        <v>57.511144510126272</v>
      </c>
      <c r="BG40" s="2">
        <f t="shared" si="10"/>
        <v>55.012635177408576</v>
      </c>
      <c r="BH40" s="2">
        <f t="shared" si="10"/>
        <v>52.754304392249622</v>
      </c>
      <c r="BI40" s="2">
        <f t="shared" si="10"/>
        <v>52.590411355731383</v>
      </c>
      <c r="BJ40" s="2">
        <f t="shared" si="10"/>
        <v>56.179154703439934</v>
      </c>
      <c r="BK40" s="2">
        <f t="shared" si="10"/>
        <v>64.818907969235426</v>
      </c>
      <c r="BL40" s="2">
        <f t="shared" si="10"/>
        <v>58.646486688256708</v>
      </c>
      <c r="BM40" s="2">
        <f t="shared" si="10"/>
        <v>55.628173094799578</v>
      </c>
      <c r="BO40" s="2">
        <f t="shared" si="25"/>
        <v>53.46</v>
      </c>
      <c r="BP40" s="2">
        <f t="shared" si="11"/>
        <v>55.557000000000002</v>
      </c>
      <c r="BQ40" s="2">
        <f t="shared" si="11"/>
        <v>57.148000000000003</v>
      </c>
      <c r="BR40" s="2">
        <f t="shared" si="11"/>
        <v>54.328000000000003</v>
      </c>
      <c r="BS40" s="2">
        <f t="shared" si="11"/>
        <v>56.05</v>
      </c>
      <c r="BT40" s="2">
        <f t="shared" si="11"/>
        <v>62.082999999999998</v>
      </c>
      <c r="BU40" s="2">
        <f t="shared" si="11"/>
        <v>59.067</v>
      </c>
      <c r="BV40" s="2">
        <f t="shared" si="11"/>
        <v>57.216999999999999</v>
      </c>
      <c r="BW40" s="2">
        <f t="shared" si="11"/>
        <v>54.542000000000002</v>
      </c>
      <c r="BX40" s="2">
        <f t="shared" si="11"/>
        <v>53.305</v>
      </c>
      <c r="BY40" s="2">
        <f t="shared" si="11"/>
        <v>53.287999999999997</v>
      </c>
      <c r="BZ40" s="2">
        <f t="shared" si="11"/>
        <v>56.35</v>
      </c>
      <c r="CA40" s="2">
        <f t="shared" si="11"/>
        <v>63.582999999999998</v>
      </c>
      <c r="CB40" s="2">
        <f t="shared" si="11"/>
        <v>59.133000000000003</v>
      </c>
      <c r="CC40" s="2">
        <f t="shared" si="11"/>
        <v>54.7</v>
      </c>
      <c r="CE40" s="2" t="str">
        <f t="shared" si="26"/>
        <v/>
      </c>
      <c r="CF40" s="2" t="str">
        <f t="shared" si="12"/>
        <v/>
      </c>
      <c r="CG40" s="2" t="str">
        <f t="shared" si="12"/>
        <v/>
      </c>
      <c r="CH40" s="2" t="str">
        <f t="shared" si="12"/>
        <v/>
      </c>
      <c r="CI40" s="2" t="str">
        <f t="shared" si="12"/>
        <v/>
      </c>
      <c r="CJ40" s="2" t="str">
        <f t="shared" si="12"/>
        <v/>
      </c>
      <c r="CK40" s="2" t="str">
        <f t="shared" si="12"/>
        <v/>
      </c>
      <c r="CL40" s="2" t="str">
        <f t="shared" si="12"/>
        <v/>
      </c>
      <c r="CM40" s="2" t="str">
        <f t="shared" si="12"/>
        <v/>
      </c>
      <c r="CN40" s="2" t="str">
        <f t="shared" si="12"/>
        <v/>
      </c>
      <c r="CO40" s="2" t="str">
        <f t="shared" si="12"/>
        <v/>
      </c>
      <c r="CP40" s="2" t="str">
        <f t="shared" si="12"/>
        <v/>
      </c>
      <c r="CQ40" s="2" t="str">
        <f t="shared" si="12"/>
        <v/>
      </c>
      <c r="CR40" s="2" t="str">
        <f t="shared" si="12"/>
        <v/>
      </c>
      <c r="CS40" s="2" t="str">
        <f t="shared" si="12"/>
        <v/>
      </c>
      <c r="CU40" s="2" t="str">
        <f t="shared" si="27"/>
        <v/>
      </c>
      <c r="CV40" s="2" t="str">
        <f t="shared" si="13"/>
        <v/>
      </c>
      <c r="CW40" s="2" t="str">
        <f t="shared" si="13"/>
        <v/>
      </c>
      <c r="CX40" s="2" t="str">
        <f t="shared" si="13"/>
        <v/>
      </c>
      <c r="CY40" s="2" t="str">
        <f t="shared" si="13"/>
        <v/>
      </c>
      <c r="CZ40" s="2" t="str">
        <f t="shared" si="13"/>
        <v/>
      </c>
      <c r="DA40" s="2" t="str">
        <f t="shared" si="13"/>
        <v/>
      </c>
      <c r="DB40" s="2" t="str">
        <f t="shared" si="13"/>
        <v/>
      </c>
      <c r="DC40" s="2" t="str">
        <f t="shared" si="13"/>
        <v/>
      </c>
      <c r="DD40" s="2" t="str">
        <f t="shared" si="13"/>
        <v/>
      </c>
      <c r="DE40" s="2" t="str">
        <f t="shared" si="13"/>
        <v/>
      </c>
      <c r="DF40" s="2" t="str">
        <f t="shared" si="13"/>
        <v/>
      </c>
      <c r="DG40" s="2" t="str">
        <f t="shared" si="13"/>
        <v/>
      </c>
      <c r="DH40" s="2" t="str">
        <f t="shared" si="13"/>
        <v/>
      </c>
      <c r="DI40" s="2" t="str">
        <f t="shared" si="13"/>
        <v/>
      </c>
      <c r="DK40" s="2">
        <f t="shared" si="14"/>
        <v>54.701513709677414</v>
      </c>
      <c r="DL40" s="2">
        <f t="shared" si="14"/>
        <v>55.526679435483885</v>
      </c>
      <c r="DM40" s="2">
        <f t="shared" si="14"/>
        <v>57.061682001466274</v>
      </c>
      <c r="DN40" s="2">
        <f t="shared" si="14"/>
        <v>54.230557734604098</v>
      </c>
      <c r="DO40" s="2">
        <f t="shared" si="14"/>
        <v>56.331467741935477</v>
      </c>
      <c r="DP40" s="2">
        <f t="shared" si="14"/>
        <v>62.119902062643256</v>
      </c>
      <c r="DQ40" s="2">
        <f t="shared" si="14"/>
        <v>58.418584677419339</v>
      </c>
      <c r="DR40" s="2">
        <f t="shared" si="14"/>
        <v>57.510858734402852</v>
      </c>
      <c r="DS40" s="2">
        <f t="shared" si="14"/>
        <v>55.012722580645161</v>
      </c>
      <c r="DT40" s="2">
        <f t="shared" si="14"/>
        <v>52.75419435483871</v>
      </c>
      <c r="DU40" s="2">
        <f t="shared" si="14"/>
        <v>52.590597849462362</v>
      </c>
      <c r="DV40" s="2">
        <f t="shared" si="14"/>
        <v>56.179090909090903</v>
      </c>
      <c r="DW40" s="2">
        <f t="shared" si="14"/>
        <v>64.818722370766494</v>
      </c>
      <c r="DX40" s="2">
        <f t="shared" si="14"/>
        <v>58.645244986631013</v>
      </c>
      <c r="DY40" s="2">
        <f t="shared" si="14"/>
        <v>55.626554679802958</v>
      </c>
      <c r="EA40" s="2">
        <f t="shared" si="15"/>
        <v>47.218086190009807</v>
      </c>
      <c r="EB40" s="2">
        <f t="shared" si="15"/>
        <v>47.404962650985389</v>
      </c>
      <c r="EC40" s="2">
        <f t="shared" si="15"/>
        <v>54.647311380400403</v>
      </c>
      <c r="ED40" s="2">
        <f t="shared" si="15"/>
        <v>50.462283963665449</v>
      </c>
      <c r="EE40" s="2">
        <f t="shared" si="15"/>
        <v>57.403795611589281</v>
      </c>
      <c r="EF40" s="2">
        <f t="shared" si="15"/>
        <v>72.809386258763553</v>
      </c>
      <c r="EG40" s="2">
        <f t="shared" si="15"/>
        <v>69.39262040105119</v>
      </c>
      <c r="EH40" s="2">
        <f t="shared" si="15"/>
        <v>61.809875756405305</v>
      </c>
      <c r="EI40" s="2">
        <f t="shared" si="15"/>
        <v>53.855591161037616</v>
      </c>
      <c r="EJ40" s="2">
        <f t="shared" si="15"/>
        <v>54.163097192375986</v>
      </c>
      <c r="EK40" s="2">
        <f t="shared" si="15"/>
        <v>49.824130648070742</v>
      </c>
      <c r="EL40" s="2">
        <f t="shared" si="15"/>
        <v>57.355393626513703</v>
      </c>
      <c r="EM40" s="2">
        <f t="shared" si="15"/>
        <v>66.212457105911838</v>
      </c>
      <c r="EN40" s="2">
        <f t="shared" si="15"/>
        <v>62.947115083664379</v>
      </c>
      <c r="EO40" s="2">
        <f t="shared" si="15"/>
        <v>58.412451065404746</v>
      </c>
      <c r="EQ40" s="2">
        <f t="shared" si="16"/>
        <v>43.321302562015958</v>
      </c>
      <c r="ER40" s="2">
        <f t="shared" si="16"/>
        <v>47.701309890077312</v>
      </c>
      <c r="ES40" s="2">
        <f t="shared" si="16"/>
        <v>54.48978769410143</v>
      </c>
      <c r="ET40" s="2">
        <f t="shared" si="16"/>
        <v>50.634277382760885</v>
      </c>
      <c r="EU40" s="2">
        <f t="shared" si="16"/>
        <v>58.39752215619577</v>
      </c>
      <c r="EV40" s="2">
        <f t="shared" si="16"/>
        <v>65.422352302687386</v>
      </c>
      <c r="EW40" s="2">
        <f t="shared" si="16"/>
        <v>65.594484059300257</v>
      </c>
      <c r="EX40" s="2">
        <f t="shared" si="16"/>
        <v>59.032705810291318</v>
      </c>
      <c r="EY40" s="2">
        <f t="shared" si="16"/>
        <v>51.202472724751502</v>
      </c>
      <c r="EZ40" s="2">
        <f t="shared" si="16"/>
        <v>51.405826172870157</v>
      </c>
      <c r="FA40" s="2">
        <f t="shared" si="16"/>
        <v>48.081992957137594</v>
      </c>
      <c r="FB40" s="2">
        <f t="shared" si="16"/>
        <v>55.037145078637508</v>
      </c>
      <c r="FC40" s="2">
        <f t="shared" si="16"/>
        <v>65.573668497660407</v>
      </c>
      <c r="FD40" s="2">
        <f t="shared" si="16"/>
        <v>58.954324091030472</v>
      </c>
      <c r="FE40" s="2">
        <f t="shared" si="16"/>
        <v>58.119355895196513</v>
      </c>
      <c r="FG40" s="2">
        <f t="shared" si="17"/>
        <v>5.0154740710038885E-5</v>
      </c>
      <c r="FH40" s="2">
        <f t="shared" si="17"/>
        <v>5.5692623697602755E-5</v>
      </c>
      <c r="FI40" s="2">
        <f t="shared" si="17"/>
        <v>5.7951248098041997E-5</v>
      </c>
      <c r="FJ40" s="2">
        <f t="shared" si="17"/>
        <v>7.6410517624092415E-5</v>
      </c>
      <c r="FK40" s="2">
        <f t="shared" si="17"/>
        <v>6.452812835343437E-5</v>
      </c>
      <c r="FL40" s="2">
        <f t="shared" si="17"/>
        <v>6.3206943076218604E-5</v>
      </c>
      <c r="FM40" s="2">
        <f t="shared" si="17"/>
        <v>7.1961259987903667E-5</v>
      </c>
      <c r="FN40" s="2">
        <f t="shared" si="17"/>
        <v>6.6474667055000335E-5</v>
      </c>
      <c r="FO40" s="2">
        <f t="shared" si="17"/>
        <v>7.5534406126100874E-5</v>
      </c>
      <c r="FP40" s="2">
        <f t="shared" si="17"/>
        <v>7.8101491468065548E-5</v>
      </c>
      <c r="FQ40" s="2">
        <f t="shared" si="17"/>
        <v>6.7412232465337586E-5</v>
      </c>
      <c r="FR40" s="2">
        <f t="shared" si="17"/>
        <v>5.4232935792611341E-5</v>
      </c>
      <c r="FS40" s="2">
        <f t="shared" si="17"/>
        <v>1.3316628088854953E-4</v>
      </c>
      <c r="FT40" s="2">
        <f t="shared" si="17"/>
        <v>2.8864231061397603E-4</v>
      </c>
      <c r="FU40" s="2">
        <f t="shared" si="17"/>
        <v>5.8093152688992213E-4</v>
      </c>
      <c r="FW40" s="2">
        <f t="shared" si="28"/>
        <v>7.3683145082300751E-14</v>
      </c>
      <c r="FX40" s="2">
        <f t="shared" si="18"/>
        <v>3.8642054318849314E-13</v>
      </c>
      <c r="FY40" s="2">
        <f t="shared" si="18"/>
        <v>4.1327834278426283E-13</v>
      </c>
      <c r="FZ40" s="2">
        <f t="shared" si="18"/>
        <v>5.298105012304631E-13</v>
      </c>
      <c r="GA40" s="2">
        <f t="shared" si="18"/>
        <v>4.3909642393409395E-13</v>
      </c>
      <c r="GB40" s="2">
        <f t="shared" si="18"/>
        <v>2.8602658964116236E-13</v>
      </c>
      <c r="GC40" s="2">
        <f t="shared" si="18"/>
        <v>5.6505071996601276E-13</v>
      </c>
      <c r="GD40" s="2">
        <f t="shared" si="18"/>
        <v>6.3940026153726853E-13</v>
      </c>
      <c r="GE40" s="2">
        <f t="shared" si="18"/>
        <v>7.5225041675682813E-13</v>
      </c>
      <c r="GF40" s="2">
        <f t="shared" si="18"/>
        <v>7.4067348678116764E-13</v>
      </c>
      <c r="GG40" s="2">
        <f t="shared" si="18"/>
        <v>5.1185596711785956E-13</v>
      </c>
      <c r="GH40" s="2">
        <f t="shared" si="18"/>
        <v>3.0700669582564524E-13</v>
      </c>
      <c r="GI40" s="2">
        <f t="shared" si="18"/>
        <v>3.5853252619360992E-12</v>
      </c>
      <c r="GJ40" s="2">
        <f t="shared" si="18"/>
        <v>2.4813183856124782E-11</v>
      </c>
      <c r="GK40" s="2">
        <f t="shared" si="18"/>
        <v>1.5156504000292781E-10</v>
      </c>
      <c r="GM40" s="107">
        <f t="shared" si="29"/>
        <v>5.5787053885068679E-8</v>
      </c>
      <c r="GN40" s="107">
        <f t="shared" si="19"/>
        <v>1.0158051304117469E-8</v>
      </c>
      <c r="GO40" s="107">
        <f t="shared" si="19"/>
        <v>5.4174853908406728E-9</v>
      </c>
      <c r="GP40" s="107">
        <f t="shared" si="19"/>
        <v>5.5868902721397803E-10</v>
      </c>
      <c r="GQ40" s="107">
        <f t="shared" si="19"/>
        <v>2.2275102362942751E-10</v>
      </c>
      <c r="GR40" s="107">
        <f t="shared" si="19"/>
        <v>5.0822051271091409E-10</v>
      </c>
      <c r="GS40" s="107">
        <f t="shared" si="19"/>
        <v>1.5450465585700674E-10</v>
      </c>
      <c r="GT40" s="107">
        <f t="shared" si="19"/>
        <v>2.4124319816510999E-10</v>
      </c>
      <c r="GU40" s="107">
        <f t="shared" si="19"/>
        <v>6.0275028331453814E-11</v>
      </c>
      <c r="GV40" s="107">
        <f t="shared" si="19"/>
        <v>2.1446253831699729E-11</v>
      </c>
      <c r="GW40" s="107">
        <f t="shared" si="19"/>
        <v>1.2290808540298249E-11</v>
      </c>
      <c r="GX40" s="107">
        <f t="shared" si="19"/>
        <v>9.6128179838363045E-11</v>
      </c>
      <c r="GY40" s="107">
        <f t="shared" si="19"/>
        <v>2.4467827089532243E-10</v>
      </c>
      <c r="GZ40" s="107">
        <f t="shared" si="19"/>
        <v>2.0931545833025386E-10</v>
      </c>
      <c r="HA40" s="107">
        <f t="shared" si="19"/>
        <v>1.0609916538468786E-12</v>
      </c>
      <c r="HC40" s="107">
        <f t="shared" si="33"/>
        <v>3.5448318173741042E-19</v>
      </c>
      <c r="HD40" s="107">
        <f t="shared" si="20"/>
        <v>5.069729093310161E-21</v>
      </c>
      <c r="HE40" s="107">
        <f t="shared" si="20"/>
        <v>8.8522229913142927E-22</v>
      </c>
      <c r="HF40" s="107">
        <f t="shared" si="20"/>
        <v>1.1545219989680775E-24</v>
      </c>
      <c r="HG40" s="107">
        <f t="shared" si="20"/>
        <v>1.9000393446028442E-25</v>
      </c>
      <c r="HH40" s="107">
        <f t="shared" si="20"/>
        <v>6.9893647095793184E-25</v>
      </c>
      <c r="HI40" s="107">
        <f t="shared" si="20"/>
        <v>7.3367881639479581E-26</v>
      </c>
      <c r="HJ40" s="107">
        <f t="shared" si="20"/>
        <v>5.4119910309474332E-25</v>
      </c>
      <c r="HK40" s="107">
        <f t="shared" si="20"/>
        <v>1.2281086704751455E-26</v>
      </c>
      <c r="HL40" s="107">
        <f t="shared" si="20"/>
        <v>4.6566822844649658E-28</v>
      </c>
      <c r="HM40" s="107">
        <f t="shared" si="20"/>
        <v>1.1709716935315603E-28</v>
      </c>
      <c r="HN40" s="107">
        <f t="shared" si="20"/>
        <v>2.1579914669942106E-26</v>
      </c>
      <c r="HO40" s="107">
        <f t="shared" si="20"/>
        <v>1.3328732372950247E-25</v>
      </c>
      <c r="HP40" s="107">
        <f t="shared" si="20"/>
        <v>5.1828802260695325E-26</v>
      </c>
      <c r="HQ40" s="107">
        <f t="shared" si="20"/>
        <v>4.9166925962957318E-31</v>
      </c>
      <c r="HS40" s="107">
        <f t="shared" si="30"/>
        <v>5.859832715746419E-71</v>
      </c>
      <c r="HT40" s="107">
        <f t="shared" si="21"/>
        <v>5.7141686952612751E-75</v>
      </c>
      <c r="HU40" s="107">
        <f t="shared" si="21"/>
        <v>6.4582467706875277E-78</v>
      </c>
      <c r="HV40" s="107">
        <f t="shared" si="21"/>
        <v>2.9845674065989649E-90</v>
      </c>
      <c r="HW40" s="107">
        <f t="shared" si="21"/>
        <v>1.5011467274442028E-92</v>
      </c>
      <c r="HX40" s="107">
        <f t="shared" si="21"/>
        <v>3.8842889064223792E-91</v>
      </c>
      <c r="HY40" s="107">
        <f t="shared" si="21"/>
        <v>2.3569238408058262E-94</v>
      </c>
      <c r="HZ40" s="107">
        <f t="shared" si="21"/>
        <v>2.8449385678457527E-90</v>
      </c>
      <c r="IA40" s="107">
        <f t="shared" si="21"/>
        <v>3.9176489222979715E-97</v>
      </c>
      <c r="IB40" s="107">
        <f t="shared" si="21"/>
        <v>1.0115695157007267E-102</v>
      </c>
      <c r="IC40" s="107">
        <f t="shared" si="21"/>
        <v>8.0931369542051828E-105</v>
      </c>
      <c r="ID40" s="107">
        <f t="shared" si="21"/>
        <v>1.1139301289689851E-95</v>
      </c>
      <c r="IE40" s="107">
        <f t="shared" si="21"/>
        <v>5.178561899902798E-93</v>
      </c>
      <c r="IF40" s="107">
        <f t="shared" si="21"/>
        <v>1.234174612211179E-95</v>
      </c>
      <c r="IG40" s="107">
        <f t="shared" si="21"/>
        <v>1.2990911070731642E-57</v>
      </c>
      <c r="II40" s="107">
        <f t="shared" si="31"/>
        <v>6.204143228365396E-144</v>
      </c>
      <c r="IJ40" s="107">
        <f t="shared" si="22"/>
        <v>4.8065966436195123E-146</v>
      </c>
      <c r="IK40" s="107">
        <f t="shared" si="22"/>
        <v>6.3468671441533689E-152</v>
      </c>
      <c r="IL40" s="107">
        <f t="shared" si="22"/>
        <v>2.4599534982330653E-178</v>
      </c>
      <c r="IM40" s="107">
        <f t="shared" si="22"/>
        <v>1.5682773521156948E-182</v>
      </c>
      <c r="IN40" s="107">
        <f t="shared" si="22"/>
        <v>8.3256243206899668E-180</v>
      </c>
      <c r="IO40" s="107">
        <f t="shared" si="22"/>
        <v>1.2140209758949765E-186</v>
      </c>
      <c r="IP40" s="107">
        <f t="shared" si="22"/>
        <v>3.3699015755549632E-178</v>
      </c>
      <c r="IQ40" s="107">
        <f t="shared" si="22"/>
        <v>5.6493154373180934E-193</v>
      </c>
      <c r="IR40" s="107">
        <f t="shared" si="22"/>
        <v>1.2442954094898989E-203</v>
      </c>
      <c r="IS40" s="107">
        <f t="shared" si="22"/>
        <v>1.3854899177143352E-207</v>
      </c>
      <c r="IT40" s="107">
        <f t="shared" si="22"/>
        <v>6.8270252300731649E-188</v>
      </c>
      <c r="IU40" s="107">
        <f t="shared" si="22"/>
        <v>3.2581784209591275E-182</v>
      </c>
      <c r="IV40" s="107">
        <f t="shared" si="22"/>
        <v>6.5541449721840846E-189</v>
      </c>
      <c r="IW40" s="107">
        <f t="shared" si="22"/>
        <v>9.987468966370886E-244</v>
      </c>
      <c r="IY40" s="107">
        <f t="shared" si="32"/>
        <v>5.5787053885423163E-8</v>
      </c>
      <c r="IZ40" s="107">
        <f t="shared" si="23"/>
        <v>1.0158051304122538E-8</v>
      </c>
      <c r="JA40" s="107">
        <f t="shared" si="23"/>
        <v>5.4174853908415579E-9</v>
      </c>
      <c r="JB40" s="107">
        <f t="shared" si="23"/>
        <v>5.5868902721397916E-10</v>
      </c>
      <c r="JC40" s="107">
        <f t="shared" si="23"/>
        <v>2.2275102362942769E-10</v>
      </c>
      <c r="JD40" s="107">
        <f t="shared" si="23"/>
        <v>5.0822051271091481E-10</v>
      </c>
      <c r="JE40" s="107">
        <f t="shared" si="23"/>
        <v>1.5450465585700682E-10</v>
      </c>
      <c r="JF40" s="107">
        <f t="shared" si="23"/>
        <v>2.4124319816511051E-10</v>
      </c>
      <c r="JG40" s="107">
        <f t="shared" si="23"/>
        <v>6.0275028331453827E-11</v>
      </c>
      <c r="JH40" s="107">
        <f t="shared" si="23"/>
        <v>2.1446253831699729E-11</v>
      </c>
      <c r="JI40" s="107">
        <f t="shared" si="23"/>
        <v>1.2290808540298249E-11</v>
      </c>
      <c r="JJ40" s="107">
        <f t="shared" si="23"/>
        <v>9.6128179838363071E-11</v>
      </c>
      <c r="JK40" s="107">
        <f t="shared" si="23"/>
        <v>2.4467827089532259E-10</v>
      </c>
      <c r="JL40" s="107">
        <f t="shared" si="23"/>
        <v>2.0931545833025391E-10</v>
      </c>
      <c r="JM40" s="107">
        <f t="shared" si="23"/>
        <v>1.0609916538468786E-12</v>
      </c>
    </row>
    <row r="41" spans="2:273" x14ac:dyDescent="0.25">
      <c r="B41" s="2">
        <v>13</v>
      </c>
      <c r="C41" s="37">
        <v>55.031999999999996</v>
      </c>
      <c r="D41" s="37">
        <v>54.426000000000002</v>
      </c>
      <c r="E41" s="37">
        <v>56.951000000000001</v>
      </c>
      <c r="F41" s="37">
        <v>54.197000000000003</v>
      </c>
      <c r="G41" s="37">
        <v>54.267000000000003</v>
      </c>
      <c r="H41" s="37">
        <v>61.767000000000003</v>
      </c>
      <c r="I41" s="37">
        <v>57.783000000000001</v>
      </c>
      <c r="J41" s="37">
        <v>57.466999999999999</v>
      </c>
      <c r="K41" s="37">
        <v>55.441000000000003</v>
      </c>
      <c r="L41" s="37">
        <v>51.423999999999999</v>
      </c>
      <c r="M41" s="37">
        <v>52.203000000000003</v>
      </c>
      <c r="N41" s="37">
        <v>56.167000000000002</v>
      </c>
      <c r="O41" s="37">
        <v>64.632999999999996</v>
      </c>
      <c r="P41" s="37">
        <v>58.667000000000002</v>
      </c>
      <c r="Q41" s="37">
        <v>55.55</v>
      </c>
      <c r="S41" s="4">
        <f>AY41 + (C$3 * _xlfn.NORM.DIST($B41, C$7, ABS(C$11), FALSE) * _xlfn.NORM.DIST(($B41 - C$7)*C$15, 0, ABS(C$11), TRUE) * 2)
               + (C$4 * _xlfn.NORM.DIST($B41, C$8, ABS(C$12), FALSE) * _xlfn.NORM.DIST(($B41 - C$8)*C$16, 0, ABS(C$12), TRUE) * 2)
               + (C$5 * _xlfn.NORM.DIST($B41, C$9, ABS(C$13), FALSE) * _xlfn.NORM.DIST(($B41 - C$9)*C$17, 0, ABS(C$13), TRUE) * 2)
               + (C$6 * _xlfn.NORM.DIST($B41, C$10, ABS(C$14), FALSE) * _xlfn.NORM.DIST(($B41 - C$10)*C$18, 0, ABS(C$14), TRUE) * 2)</f>
        <v>54.704931049383717</v>
      </c>
      <c r="T41" s="4">
        <f>AZ41 + (D$3 * _xlfn.NORM.DIST($B41, D$7, ABS(D$11), FALSE) * _xlfn.NORM.DIST(($B41 - D$7)*D$15, 0, ABS(D$11), TRUE) * 2)
               + (D$4 * _xlfn.NORM.DIST($B41, D$8, ABS(D$12), FALSE) * _xlfn.NORM.DIST(($B41 - D$8)*D$16, 0, ABS(D$12), TRUE) * 2)
               + (D$5 * _xlfn.NORM.DIST($B41, D$9, ABS(D$13), FALSE) * _xlfn.NORM.DIST(($B41 - D$9)*D$17, 0, ABS(D$13), TRUE) * 2)
               + (D$6 * _xlfn.NORM.DIST($B41, D$10, ABS(D$14), FALSE) * _xlfn.NORM.DIST(($B41 - D$10)*D$18, 0, ABS(D$14), TRUE) * 2)</f>
        <v>55.633843144067313</v>
      </c>
      <c r="U41" s="4">
        <f>BA41 + (E$3 * _xlfn.NORM.DIST($B41, E$7, ABS(E$11), FALSE) * _xlfn.NORM.DIST(($B41 - E$7)*E$15, 0, ABS(E$11), TRUE) * 2)
               + (E$4 * _xlfn.NORM.DIST($B41, E$8, ABS(E$12), FALSE) * _xlfn.NORM.DIST(($B41 - E$8)*E$16, 0, ABS(E$12), TRUE) * 2)
               + (E$5 * _xlfn.NORM.DIST($B41, E$9, ABS(E$13), FALSE) * _xlfn.NORM.DIST(($B41 - E$9)*E$17, 0, ABS(E$13), TRUE) * 2)
               + (E$6 * _xlfn.NORM.DIST($B41, E$10, ABS(E$14), FALSE) * _xlfn.NORM.DIST(($B41 - E$10)*E$18, 0, ABS(E$14), TRUE) * 2)</f>
        <v>57.170217305698884</v>
      </c>
      <c r="V41" s="4">
        <f>BB41 + (F$3 * _xlfn.NORM.DIST($B41, F$7, ABS(F$11), FALSE) * _xlfn.NORM.DIST(($B41 - F$7)*F$15, 0, ABS(F$11), TRUE) * 2)
               + (F$4 * _xlfn.NORM.DIST($B41, F$8, ABS(F$12), FALSE) * _xlfn.NORM.DIST(($B41 - F$8)*F$16, 0, ABS(F$12), TRUE) * 2)
               + (F$5 * _xlfn.NORM.DIST($B41, F$9, ABS(F$13), FALSE) * _xlfn.NORM.DIST(($B41 - F$9)*F$17, 0, ABS(F$13), TRUE) * 2)
               + (F$6 * _xlfn.NORM.DIST($B41, F$10, ABS(F$14), FALSE) * _xlfn.NORM.DIST(($B41 - F$10)*F$18, 0, ABS(F$14), TRUE) * 2)</f>
        <v>54.348225555244234</v>
      </c>
      <c r="W41" s="4">
        <f>BC41 + (G$3 * _xlfn.NORM.DIST($B41, G$7, ABS(G$11), FALSE) * _xlfn.NORM.DIST(($B41 - G$7)*G$15, 0, ABS(G$11), TRUE) * 2)
               + (G$4 * _xlfn.NORM.DIST($B41, G$8, ABS(G$12), FALSE) * _xlfn.NORM.DIST(($B41 - G$8)*G$16, 0, ABS(G$12), TRUE) * 2)
               + (G$5 * _xlfn.NORM.DIST($B41, G$9, ABS(G$13), FALSE) * _xlfn.NORM.DIST(($B41 - G$9)*G$17, 0, ABS(G$13), TRUE) * 2)
               + (G$6 * _xlfn.NORM.DIST($B41, G$10, ABS(G$14), FALSE) * _xlfn.NORM.DIST(($B41 - G$10)*G$18, 0, ABS(G$14), TRUE) * 2)</f>
        <v>56.568605289442566</v>
      </c>
      <c r="X41" s="4">
        <f>BD41 + (H$3 * _xlfn.NORM.DIST($B41, H$7, ABS(H$11), FALSE) * _xlfn.NORM.DIST(($B41 - H$7)*H$15, 0, ABS(H$11), TRUE) * 2)
               + (H$4 * _xlfn.NORM.DIST($B41, H$8, ABS(H$12), FALSE) * _xlfn.NORM.DIST(($B41 - H$8)*H$16, 0, ABS(H$12), TRUE) * 2)
               + (H$5 * _xlfn.NORM.DIST($B41, H$9, ABS(H$13), FALSE) * _xlfn.NORM.DIST(($B41 - H$9)*H$17, 0, ABS(H$13), TRUE) * 2)
               + (H$6 * _xlfn.NORM.DIST($B41, H$10, ABS(H$14), FALSE) * _xlfn.NORM.DIST(($B41 - H$10)*H$18, 0, ABS(H$14), TRUE) * 2)</f>
        <v>62.244521146555542</v>
      </c>
      <c r="Y41" s="4">
        <f>BE41 + (I$3 * _xlfn.NORM.DIST($B41, I$7, ABS(I$11), FALSE) * _xlfn.NORM.DIST(($B41 - I$7)*I$15, 0, ABS(I$11), TRUE) * 2)
               + (I$4 * _xlfn.NORM.DIST($B41, I$8, ABS(I$12), FALSE) * _xlfn.NORM.DIST(($B41 - I$8)*I$16, 0, ABS(I$12), TRUE) * 2)
               + (I$5 * _xlfn.NORM.DIST($B41, I$9, ABS(I$13), FALSE) * _xlfn.NORM.DIST(($B41 - I$9)*I$17, 0, ABS(I$13), TRUE) * 2)
               + (I$6 * _xlfn.NORM.DIST($B41, I$10, ABS(I$14), FALSE) * _xlfn.NORM.DIST(($B41 - I$10)*I$18, 0, ABS(I$14), TRUE) * 2)</f>
        <v>58.588129594557643</v>
      </c>
      <c r="Z41" s="4">
        <f>BF41 + (J$3 * _xlfn.NORM.DIST($B41, J$7, ABS(J$11), FALSE) * _xlfn.NORM.DIST(($B41 - J$7)*J$15, 0, ABS(J$11), TRUE) * 2)
               + (J$4 * _xlfn.NORM.DIST($B41, J$8, ABS(J$12), FALSE) * _xlfn.NORM.DIST(($B41 - J$8)*J$16, 0, ABS(J$12), TRUE) * 2)
               + (J$5 * _xlfn.NORM.DIST($B41, J$9, ABS(J$13), FALSE) * _xlfn.NORM.DIST(($B41 - J$9)*J$17, 0, ABS(J$13), TRUE) * 2)
               + (J$6 * _xlfn.NORM.DIST($B41, J$10, ABS(J$14), FALSE) * _xlfn.NORM.DIST(($B41 - J$10)*J$18, 0, ABS(J$14), TRUE) * 2)</f>
        <v>57.692554738704885</v>
      </c>
      <c r="AA41" s="4">
        <f>BG41 + (K$3 * _xlfn.NORM.DIST($B41, K$7, ABS(K$11), FALSE) * _xlfn.NORM.DIST(($B41 - K$7)*K$15, 0, ABS(K$11), TRUE) * 2)
               + (K$4 * _xlfn.NORM.DIST($B41, K$8, ABS(K$12), FALSE) * _xlfn.NORM.DIST(($B41 - K$8)*K$16, 0, ABS(K$12), TRUE) * 2)
               + (K$5 * _xlfn.NORM.DIST($B41, K$9, ABS(K$13), FALSE) * _xlfn.NORM.DIST(($B41 - K$9)*K$17, 0, ABS(K$13), TRUE) * 2)
               + (K$6 * _xlfn.NORM.DIST($B41, K$10, ABS(K$14), FALSE) * _xlfn.NORM.DIST(($B41 - K$10)*K$18, 0, ABS(K$14), TRUE) * 2)</f>
        <v>55.081914189325175</v>
      </c>
      <c r="AB41" s="4">
        <f>BH41 + (L$3 * _xlfn.NORM.DIST($B41, L$7, ABS(L$11), FALSE) * _xlfn.NORM.DIST(($B41 - L$7)*L$15, 0, ABS(L$11), TRUE) * 2)
               + (L$4 * _xlfn.NORM.DIST($B41, L$8, ABS(L$12), FALSE) * _xlfn.NORM.DIST(($B41 - L$8)*L$16, 0, ABS(L$12), TRUE) * 2)
               + (L$5 * _xlfn.NORM.DIST($B41, L$9, ABS(L$13), FALSE) * _xlfn.NORM.DIST(($B41 - L$9)*L$17, 0, ABS(L$13), TRUE) * 2)
               + (L$6 * _xlfn.NORM.DIST($B41, L$10, ABS(L$14), FALSE) * _xlfn.NORM.DIST(($B41 - L$10)*L$18, 0, ABS(L$14), TRUE) * 2)</f>
        <v>52.8268366826603</v>
      </c>
      <c r="AC41" s="4">
        <f>BI41 + (M$3 * _xlfn.NORM.DIST($B41, M$7, ABS(M$11), FALSE) * _xlfn.NORM.DIST(($B41 - M$7)*M$15, 0, ABS(M$11), TRUE) * 2)
               + (M$4 * _xlfn.NORM.DIST($B41, M$8, ABS(M$12), FALSE) * _xlfn.NORM.DIST(($B41 - M$8)*M$16, 0, ABS(M$12), TRUE) * 2)
               + (M$5 * _xlfn.NORM.DIST($B41, M$9, ABS(M$13), FALSE) * _xlfn.NORM.DIST(($B41 - M$9)*M$17, 0, ABS(M$13), TRUE) * 2)
               + (M$6 * _xlfn.NORM.DIST($B41, M$10, ABS(M$14), FALSE) * _xlfn.NORM.DIST(($B41 - M$10)*M$18, 0, ABS(M$14), TRUE) * 2)</f>
        <v>52.698398549672838</v>
      </c>
      <c r="AD41" s="4">
        <f>BJ41 + (N$3 * _xlfn.NORM.DIST($B41, N$7, ABS(N$11), FALSE) * _xlfn.NORM.DIST(($B41 - N$7)*N$15, 0, ABS(N$11), TRUE) * 2)
               + (N$4 * _xlfn.NORM.DIST($B41, N$8, ABS(N$12), FALSE) * _xlfn.NORM.DIST(($B41 - N$8)*N$16, 0, ABS(N$12), TRUE) * 2)
               + (N$5 * _xlfn.NORM.DIST($B41, N$9, ABS(N$13), FALSE) * _xlfn.NORM.DIST(($B41 - N$9)*N$17, 0, ABS(N$13), TRUE) * 2)
               + (N$6 * _xlfn.NORM.DIST($B41, N$10, ABS(N$14), FALSE) * _xlfn.NORM.DIST(($B41 - N$10)*N$18, 0, ABS(N$14), TRUE) * 2)</f>
        <v>56.272379503658421</v>
      </c>
      <c r="AE41" s="4">
        <f>BK41 + (O$3 * _xlfn.NORM.DIST($B41, O$7, ABS(O$11), FALSE) * _xlfn.NORM.DIST(($B41 - O$7)*O$15, 0, ABS(O$11), TRUE) * 2)
               + (O$4 * _xlfn.NORM.DIST($B41, O$8, ABS(O$12), FALSE) * _xlfn.NORM.DIST(($B41 - O$8)*O$16, 0, ABS(O$12), TRUE) * 2)
               + (O$5 * _xlfn.NORM.DIST($B41, O$9, ABS(O$13), FALSE) * _xlfn.NORM.DIST(($B41 - O$9)*O$17, 0, ABS(O$13), TRUE) * 2)
               + (O$6 * _xlfn.NORM.DIST($B41, O$10, ABS(O$14), FALSE) * _xlfn.NORM.DIST(($B41 - O$10)*O$18, 0, ABS(O$14), TRUE) * 2)</f>
        <v>64.948584971909625</v>
      </c>
      <c r="AF41" s="4">
        <f t="shared" si="8"/>
        <v>58.651966450716202</v>
      </c>
      <c r="AG41" s="4">
        <f t="shared" si="8"/>
        <v>55.608507259279996</v>
      </c>
      <c r="AI41" s="4">
        <f>IF(OR($B41 &lt; C$231, $B41 &gt; C$234), 0, C41-S41)</f>
        <v>0.32706895061627961</v>
      </c>
      <c r="AJ41" s="4">
        <f>IF(OR($B41 &lt; D$231, $B41 &gt; D$234), 0, D41-T41)</f>
        <v>-1.2078431440673114</v>
      </c>
      <c r="AK41" s="4">
        <f>IF(OR($B41 &lt; E$231, $B41 &gt; E$234), 0, E41-U41)</f>
        <v>-0.21921730569888354</v>
      </c>
      <c r="AL41" s="4">
        <f>IF(OR($B41 &lt; F$231, $B41 &gt; F$234), 0, F41-V41)</f>
        <v>-0.1512255552442312</v>
      </c>
      <c r="AM41" s="4">
        <f>IF(OR($B41 &lt; G$231, $B41 &gt; G$234), 0, G41-W41)</f>
        <v>-2.3016052894425627</v>
      </c>
      <c r="AN41" s="4">
        <f>IF(OR($B41 &lt; H$231, $B41 &gt; H$234), 0, H41-X41)</f>
        <v>-0.47752114655553868</v>
      </c>
      <c r="AO41" s="4">
        <f>IF(OR($B41 &lt; I$231, $B41 &gt; I$234), 0, I41-Y41)</f>
        <v>-0.80512959455764133</v>
      </c>
      <c r="AP41" s="4">
        <f>IF(OR($B41 &lt; J$231, $B41 &gt; J$234), 0, J41-Z41)</f>
        <v>-0.2255547387048864</v>
      </c>
      <c r="AQ41" s="4">
        <f>IF(OR($B41 &lt; K$231, $B41 &gt; K$234), 0, K41-AA41)</f>
        <v>0.35908581067482714</v>
      </c>
      <c r="AR41" s="4">
        <f>IF(OR($B41 &lt; L$231, $B41 &gt; L$234), 0, L41-AB41)</f>
        <v>-1.4028366826603005</v>
      </c>
      <c r="AS41" s="4">
        <f>IF(OR($B41 &lt; M$231, $B41 &gt; M$234), 0, M41-AC41)</f>
        <v>-0.49539854967283503</v>
      </c>
      <c r="AT41" s="4">
        <f>IF(OR($B41 &lt; N$231, $B41 &gt; N$234), 0, N41-AD41)</f>
        <v>-0.10537950365841908</v>
      </c>
      <c r="AU41" s="4">
        <f>IF(OR($B41 &lt; O$231, $B41 &gt; O$234), 0, O41-AE41)</f>
        <v>-0.31558497190962953</v>
      </c>
      <c r="AV41" s="4">
        <f t="shared" si="9"/>
        <v>1.503354928379963E-2</v>
      </c>
      <c r="AW41" s="4">
        <f t="shared" si="9"/>
        <v>-5.8507259279998891E-2</v>
      </c>
      <c r="AY41" s="2">
        <f t="shared" si="24"/>
        <v>54.704746674638763</v>
      </c>
      <c r="AZ41" s="2">
        <f t="shared" si="10"/>
        <v>55.633805646351412</v>
      </c>
      <c r="BA41" s="2">
        <f t="shared" si="10"/>
        <v>57.170195870076576</v>
      </c>
      <c r="BB41" s="2">
        <f t="shared" si="10"/>
        <v>54.348222983859436</v>
      </c>
      <c r="BC41" s="2">
        <f t="shared" si="10"/>
        <v>56.568604216098365</v>
      </c>
      <c r="BD41" s="2">
        <f t="shared" si="10"/>
        <v>62.244518924375043</v>
      </c>
      <c r="BE41" s="2">
        <f t="shared" si="10"/>
        <v>58.588128817156978</v>
      </c>
      <c r="BF41" s="2">
        <f t="shared" si="10"/>
        <v>57.692553543242418</v>
      </c>
      <c r="BG41" s="2">
        <f t="shared" si="10"/>
        <v>55.081913850114489</v>
      </c>
      <c r="BH41" s="2">
        <f t="shared" si="10"/>
        <v>52.826836549867437</v>
      </c>
      <c r="BI41" s="2">
        <f t="shared" si="10"/>
        <v>52.69839847158709</v>
      </c>
      <c r="BJ41" s="2">
        <f t="shared" si="10"/>
        <v>56.2723789821789</v>
      </c>
      <c r="BK41" s="2">
        <f t="shared" si="10"/>
        <v>64.948583833143331</v>
      </c>
      <c r="BL41" s="2">
        <f t="shared" si="10"/>
        <v>58.651965506433129</v>
      </c>
      <c r="BM41" s="2">
        <f t="shared" si="10"/>
        <v>55.608507253521417</v>
      </c>
      <c r="BO41" s="2">
        <f t="shared" si="25"/>
        <v>55.031999999999996</v>
      </c>
      <c r="BP41" s="2">
        <f t="shared" si="11"/>
        <v>54.426000000000002</v>
      </c>
      <c r="BQ41" s="2">
        <f t="shared" si="11"/>
        <v>56.951000000000001</v>
      </c>
      <c r="BR41" s="2">
        <f t="shared" si="11"/>
        <v>54.197000000000003</v>
      </c>
      <c r="BS41" s="2">
        <f t="shared" si="11"/>
        <v>54.267000000000003</v>
      </c>
      <c r="BT41" s="2">
        <f t="shared" si="11"/>
        <v>61.767000000000003</v>
      </c>
      <c r="BU41" s="2">
        <f t="shared" si="11"/>
        <v>57.783000000000001</v>
      </c>
      <c r="BV41" s="2">
        <f t="shared" si="11"/>
        <v>57.466999999999999</v>
      </c>
      <c r="BW41" s="2">
        <f t="shared" si="11"/>
        <v>55.441000000000003</v>
      </c>
      <c r="BX41" s="2">
        <f t="shared" si="11"/>
        <v>51.423999999999999</v>
      </c>
      <c r="BY41" s="2">
        <f t="shared" si="11"/>
        <v>52.203000000000003</v>
      </c>
      <c r="BZ41" s="2">
        <f t="shared" si="11"/>
        <v>56.167000000000002</v>
      </c>
      <c r="CA41" s="2">
        <f t="shared" si="11"/>
        <v>64.632999999999996</v>
      </c>
      <c r="CB41" s="2">
        <f t="shared" si="11"/>
        <v>58.667000000000002</v>
      </c>
      <c r="CC41" s="2">
        <f t="shared" si="11"/>
        <v>55.55</v>
      </c>
      <c r="CE41" s="2" t="str">
        <f t="shared" si="26"/>
        <v/>
      </c>
      <c r="CF41" s="2" t="str">
        <f t="shared" si="12"/>
        <v/>
      </c>
      <c r="CG41" s="2" t="str">
        <f t="shared" si="12"/>
        <v/>
      </c>
      <c r="CH41" s="2" t="str">
        <f t="shared" si="12"/>
        <v/>
      </c>
      <c r="CI41" s="2" t="str">
        <f t="shared" si="12"/>
        <v/>
      </c>
      <c r="CJ41" s="2" t="str">
        <f t="shared" si="12"/>
        <v/>
      </c>
      <c r="CK41" s="2" t="str">
        <f t="shared" si="12"/>
        <v/>
      </c>
      <c r="CL41" s="2" t="str">
        <f t="shared" si="12"/>
        <v/>
      </c>
      <c r="CM41" s="2" t="str">
        <f t="shared" si="12"/>
        <v/>
      </c>
      <c r="CN41" s="2" t="str">
        <f t="shared" si="12"/>
        <v/>
      </c>
      <c r="CO41" s="2" t="str">
        <f t="shared" si="12"/>
        <v/>
      </c>
      <c r="CP41" s="2" t="str">
        <f t="shared" si="12"/>
        <v/>
      </c>
      <c r="CQ41" s="2" t="str">
        <f t="shared" si="12"/>
        <v/>
      </c>
      <c r="CR41" s="2" t="str">
        <f t="shared" si="12"/>
        <v/>
      </c>
      <c r="CS41" s="2" t="str">
        <f t="shared" si="12"/>
        <v/>
      </c>
      <c r="CU41" s="2" t="str">
        <f t="shared" si="27"/>
        <v/>
      </c>
      <c r="CV41" s="2" t="str">
        <f t="shared" si="13"/>
        <v/>
      </c>
      <c r="CW41" s="2" t="str">
        <f t="shared" si="13"/>
        <v/>
      </c>
      <c r="CX41" s="2" t="str">
        <f t="shared" si="13"/>
        <v/>
      </c>
      <c r="CY41" s="2" t="str">
        <f t="shared" si="13"/>
        <v/>
      </c>
      <c r="CZ41" s="2" t="str">
        <f t="shared" si="13"/>
        <v/>
      </c>
      <c r="DA41" s="2" t="str">
        <f t="shared" si="13"/>
        <v/>
      </c>
      <c r="DB41" s="2" t="str">
        <f t="shared" si="13"/>
        <v/>
      </c>
      <c r="DC41" s="2" t="str">
        <f t="shared" si="13"/>
        <v/>
      </c>
      <c r="DD41" s="2" t="str">
        <f t="shared" si="13"/>
        <v/>
      </c>
      <c r="DE41" s="2" t="str">
        <f t="shared" si="13"/>
        <v/>
      </c>
      <c r="DF41" s="2" t="str">
        <f t="shared" si="13"/>
        <v/>
      </c>
      <c r="DG41" s="2" t="str">
        <f t="shared" si="13"/>
        <v/>
      </c>
      <c r="DH41" s="2" t="str">
        <f t="shared" si="13"/>
        <v/>
      </c>
      <c r="DI41" s="2" t="str">
        <f t="shared" si="13"/>
        <v/>
      </c>
      <c r="DK41" s="2">
        <f t="shared" si="14"/>
        <v>54.705224193548382</v>
      </c>
      <c r="DL41" s="2">
        <f t="shared" si="14"/>
        <v>55.634387096774205</v>
      </c>
      <c r="DM41" s="2">
        <f t="shared" si="14"/>
        <v>57.170388929618767</v>
      </c>
      <c r="DN41" s="2">
        <f t="shared" si="14"/>
        <v>54.348607404692075</v>
      </c>
      <c r="DO41" s="2">
        <f t="shared" si="14"/>
        <v>56.568547470674481</v>
      </c>
      <c r="DP41" s="2">
        <f t="shared" si="14"/>
        <v>62.243701604278087</v>
      </c>
      <c r="DQ41" s="2">
        <f t="shared" si="14"/>
        <v>58.58717155425218</v>
      </c>
      <c r="DR41" s="2">
        <f t="shared" si="14"/>
        <v>57.692226381461673</v>
      </c>
      <c r="DS41" s="2">
        <f t="shared" si="14"/>
        <v>55.082048387096776</v>
      </c>
      <c r="DT41" s="2">
        <f t="shared" si="14"/>
        <v>52.826724193548387</v>
      </c>
      <c r="DU41" s="2">
        <f t="shared" si="14"/>
        <v>52.698655913978492</v>
      </c>
      <c r="DV41" s="2">
        <f t="shared" si="14"/>
        <v>56.272318181818179</v>
      </c>
      <c r="DW41" s="2">
        <f t="shared" si="14"/>
        <v>64.948408199643495</v>
      </c>
      <c r="DX41" s="2">
        <f t="shared" si="14"/>
        <v>58.650541443850258</v>
      </c>
      <c r="DY41" s="2">
        <f t="shared" si="14"/>
        <v>55.606680788177343</v>
      </c>
      <c r="EA41" s="2">
        <f t="shared" si="15"/>
        <v>47.142396180215485</v>
      </c>
      <c r="EB41" s="2">
        <f t="shared" si="15"/>
        <v>47.341203591862694</v>
      </c>
      <c r="EC41" s="2">
        <f t="shared" si="15"/>
        <v>54.524113804004195</v>
      </c>
      <c r="ED41" s="2">
        <f t="shared" si="15"/>
        <v>50.352267995886656</v>
      </c>
      <c r="EE41" s="2">
        <f t="shared" si="15"/>
        <v>57.267083848547301</v>
      </c>
      <c r="EF41" s="2">
        <f t="shared" si="15"/>
        <v>72.515216494582546</v>
      </c>
      <c r="EG41" s="2">
        <f t="shared" si="15"/>
        <v>69.153900422760515</v>
      </c>
      <c r="EH41" s="2">
        <f t="shared" si="15"/>
        <v>61.601660245268448</v>
      </c>
      <c r="EI41" s="2">
        <f t="shared" si="15"/>
        <v>53.667214839997044</v>
      </c>
      <c r="EJ41" s="2">
        <f t="shared" si="15"/>
        <v>53.969462977669828</v>
      </c>
      <c r="EK41" s="2">
        <f t="shared" si="15"/>
        <v>49.665121474767915</v>
      </c>
      <c r="EL41" s="2">
        <f t="shared" si="15"/>
        <v>57.162849394518801</v>
      </c>
      <c r="EM41" s="2">
        <f t="shared" si="15"/>
        <v>66.018244837758118</v>
      </c>
      <c r="EN41" s="2">
        <f t="shared" si="15"/>
        <v>62.723052774768263</v>
      </c>
      <c r="EO41" s="2">
        <f t="shared" si="15"/>
        <v>58.240659810712209</v>
      </c>
      <c r="EQ41" s="2">
        <f t="shared" si="16"/>
        <v>43.289111802484612</v>
      </c>
      <c r="ER41" s="2">
        <f t="shared" si="16"/>
        <v>47.62971063574507</v>
      </c>
      <c r="ES41" s="2">
        <f t="shared" si="16"/>
        <v>54.3674455456039</v>
      </c>
      <c r="ET41" s="2">
        <f t="shared" si="16"/>
        <v>50.521196968455392</v>
      </c>
      <c r="EU41" s="2">
        <f t="shared" si="16"/>
        <v>58.248279266562228</v>
      </c>
      <c r="EV41" s="2">
        <f t="shared" si="16"/>
        <v>65.2180662791136</v>
      </c>
      <c r="EW41" s="2">
        <f t="shared" si="16"/>
        <v>65.402319124946061</v>
      </c>
      <c r="EX41" s="2">
        <f t="shared" si="16"/>
        <v>58.857303412991911</v>
      </c>
      <c r="EY41" s="2">
        <f t="shared" si="16"/>
        <v>51.046562859612735</v>
      </c>
      <c r="EZ41" s="2">
        <f t="shared" si="16"/>
        <v>51.246034108279012</v>
      </c>
      <c r="FA41" s="2">
        <f t="shared" si="16"/>
        <v>47.944046514108756</v>
      </c>
      <c r="FB41" s="2">
        <f t="shared" si="16"/>
        <v>54.872610891629371</v>
      </c>
      <c r="FC41" s="2">
        <f t="shared" si="16"/>
        <v>65.387494103183272</v>
      </c>
      <c r="FD41" s="2">
        <f t="shared" si="16"/>
        <v>58.778184247599839</v>
      </c>
      <c r="FE41" s="2">
        <f t="shared" si="16"/>
        <v>57.950959334061139</v>
      </c>
      <c r="FG41" s="2">
        <f t="shared" si="17"/>
        <v>6.3140257641158159E-5</v>
      </c>
      <c r="FH41" s="2">
        <f t="shared" si="17"/>
        <v>7.0111848193038178E-5</v>
      </c>
      <c r="FI41" s="2">
        <f t="shared" si="17"/>
        <v>7.2955204179270329E-5</v>
      </c>
      <c r="FJ41" s="2">
        <f t="shared" si="17"/>
        <v>9.619323921817533E-5</v>
      </c>
      <c r="FK41" s="2">
        <f t="shared" si="17"/>
        <v>8.1234743291821215E-5</v>
      </c>
      <c r="FL41" s="2">
        <f t="shared" si="17"/>
        <v>7.9571524582156659E-5</v>
      </c>
      <c r="FM41" s="2">
        <f t="shared" si="17"/>
        <v>9.0592170895917076E-5</v>
      </c>
      <c r="FN41" s="2">
        <f t="shared" si="17"/>
        <v>8.3685207207938642E-5</v>
      </c>
      <c r="FO41" s="2">
        <f t="shared" si="17"/>
        <v>9.5090323581565974E-5</v>
      </c>
      <c r="FP41" s="2">
        <f t="shared" si="17"/>
        <v>9.8321963996106338E-5</v>
      </c>
      <c r="FQ41" s="2">
        <f t="shared" si="17"/>
        <v>8.4865491211300769E-5</v>
      </c>
      <c r="FR41" s="2">
        <f t="shared" si="17"/>
        <v>6.8274262298854515E-5</v>
      </c>
      <c r="FS41" s="2">
        <f t="shared" si="17"/>
        <v>1.6416852476874435E-4</v>
      </c>
      <c r="FT41" s="2">
        <f t="shared" si="17"/>
        <v>3.496767929517205E-4</v>
      </c>
      <c r="FU41" s="2">
        <f t="shared" si="17"/>
        <v>6.9342442778292702E-4</v>
      </c>
      <c r="FW41" s="2">
        <f t="shared" si="28"/>
        <v>9.276158376502298E-14</v>
      </c>
      <c r="FX41" s="2">
        <f t="shared" si="18"/>
        <v>4.8647464145925022E-13</v>
      </c>
      <c r="FY41" s="2">
        <f t="shared" si="18"/>
        <v>5.2028660787523467E-13</v>
      </c>
      <c r="FZ41" s="2">
        <f t="shared" si="18"/>
        <v>6.6699190343434268E-13</v>
      </c>
      <c r="GA41" s="2">
        <f t="shared" si="18"/>
        <v>5.5278964631851203E-13</v>
      </c>
      <c r="GB41" s="2">
        <f t="shared" si="18"/>
        <v>3.6008614214805451E-13</v>
      </c>
      <c r="GC41" s="2">
        <f t="shared" si="18"/>
        <v>7.1135671031770098E-13</v>
      </c>
      <c r="GD41" s="2">
        <f t="shared" si="18"/>
        <v>8.049572375569699E-13</v>
      </c>
      <c r="GE41" s="2">
        <f t="shared" si="18"/>
        <v>9.4702716568773843E-13</v>
      </c>
      <c r="GF41" s="2">
        <f t="shared" si="18"/>
        <v>9.3245267435082363E-13</v>
      </c>
      <c r="GG41" s="2">
        <f t="shared" si="18"/>
        <v>6.4438848418306701E-13</v>
      </c>
      <c r="GH41" s="2">
        <f t="shared" si="18"/>
        <v>3.8649853096583597E-13</v>
      </c>
      <c r="GI41" s="2">
        <f t="shared" si="18"/>
        <v>4.420156559013515E-12</v>
      </c>
      <c r="GJ41" s="2">
        <f t="shared" si="18"/>
        <v>3.0061858540173695E-11</v>
      </c>
      <c r="GK41" s="2">
        <f t="shared" si="18"/>
        <v>1.8093480445069584E-10</v>
      </c>
      <c r="GM41" s="107">
        <f t="shared" si="29"/>
        <v>1.1238085770049399E-7</v>
      </c>
      <c r="GN41" s="107">
        <f t="shared" si="19"/>
        <v>2.2263618087145358E-8</v>
      </c>
      <c r="GO41" s="107">
        <f t="shared" si="19"/>
        <v>1.225626609684128E-8</v>
      </c>
      <c r="GP41" s="107">
        <f t="shared" si="19"/>
        <v>1.4392920887126043E-9</v>
      </c>
      <c r="GQ41" s="107">
        <f t="shared" si="19"/>
        <v>5.8896398408742878E-10</v>
      </c>
      <c r="GR41" s="107">
        <f t="shared" si="19"/>
        <v>1.2910708074598777E-9</v>
      </c>
      <c r="GS41" s="107">
        <f t="shared" si="19"/>
        <v>4.201376004041933E-10</v>
      </c>
      <c r="GT41" s="107">
        <f t="shared" si="19"/>
        <v>6.373996466684763E-10</v>
      </c>
      <c r="GU41" s="107">
        <f t="shared" si="19"/>
        <v>1.7216942882627725E-10</v>
      </c>
      <c r="GV41" s="107">
        <f t="shared" si="19"/>
        <v>6.4551377568100277E-11</v>
      </c>
      <c r="GW41" s="107">
        <f t="shared" si="19"/>
        <v>3.7334579321534153E-11</v>
      </c>
      <c r="GX41" s="107">
        <f t="shared" si="19"/>
        <v>2.5958184915509815E-10</v>
      </c>
      <c r="GY41" s="107">
        <f t="shared" si="19"/>
        <v>6.336928598384072E-10</v>
      </c>
      <c r="GZ41" s="107">
        <f t="shared" si="19"/>
        <v>5.4787089834191085E-10</v>
      </c>
      <c r="HA41" s="107">
        <f t="shared" si="19"/>
        <v>3.5752653365763492E-12</v>
      </c>
      <c r="HC41" s="107">
        <f t="shared" si="33"/>
        <v>1.2519565302623589E-18</v>
      </c>
      <c r="HD41" s="107">
        <f t="shared" si="20"/>
        <v>2.0803291427029734E-20</v>
      </c>
      <c r="HE41" s="107">
        <f t="shared" si="20"/>
        <v>3.8538992315692481E-21</v>
      </c>
      <c r="HF41" s="107">
        <f t="shared" si="20"/>
        <v>6.4348901167465131E-24</v>
      </c>
      <c r="HG41" s="107">
        <f t="shared" si="20"/>
        <v>1.099602956083317E-24</v>
      </c>
      <c r="HH41" s="107">
        <f t="shared" si="20"/>
        <v>3.8125773736189421E-24</v>
      </c>
      <c r="HI41" s="107">
        <f t="shared" si="20"/>
        <v>4.4672526762198349E-25</v>
      </c>
      <c r="HJ41" s="107">
        <f t="shared" si="20"/>
        <v>3.0863899251574957E-24</v>
      </c>
      <c r="HK41" s="107">
        <f t="shared" si="20"/>
        <v>8.0874361632606995E-26</v>
      </c>
      <c r="HL41" s="107">
        <f t="shared" si="20"/>
        <v>3.4033617378525818E-27</v>
      </c>
      <c r="HM41" s="107">
        <f t="shared" si="20"/>
        <v>8.691345889188834E-28</v>
      </c>
      <c r="HN41" s="107">
        <f t="shared" si="20"/>
        <v>1.2972039912892687E-25</v>
      </c>
      <c r="HO41" s="107">
        <f t="shared" si="20"/>
        <v>7.4993419853144615E-25</v>
      </c>
      <c r="HP41" s="107">
        <f t="shared" si="20"/>
        <v>2.9975709216670588E-25</v>
      </c>
      <c r="HQ41" s="107">
        <f t="shared" si="20"/>
        <v>4.1370306087949809E-30</v>
      </c>
      <c r="HS41" s="107">
        <f t="shared" si="30"/>
        <v>1.3431833663012793E-69</v>
      </c>
      <c r="HT41" s="107">
        <f t="shared" si="21"/>
        <v>1.7688755659755205E-73</v>
      </c>
      <c r="HU41" s="107">
        <f t="shared" si="21"/>
        <v>2.3162931092406212E-76</v>
      </c>
      <c r="HV41" s="107">
        <f t="shared" si="21"/>
        <v>2.0311811796182785E-88</v>
      </c>
      <c r="HW41" s="107">
        <f t="shared" si="21"/>
        <v>1.1028260667634608E-90</v>
      </c>
      <c r="HX41" s="107">
        <f t="shared" si="21"/>
        <v>2.5101399141738607E-89</v>
      </c>
      <c r="HY41" s="107">
        <f t="shared" si="21"/>
        <v>1.9729119514504878E-92</v>
      </c>
      <c r="HZ41" s="107">
        <f t="shared" si="21"/>
        <v>1.9890883820270985E-88</v>
      </c>
      <c r="IA41" s="107">
        <f t="shared" si="21"/>
        <v>3.960529765120659E-95</v>
      </c>
      <c r="IB41" s="107">
        <f t="shared" si="21"/>
        <v>1.3276895434642016E-100</v>
      </c>
      <c r="IC41" s="107">
        <f t="shared" si="21"/>
        <v>1.0986832848072758E-102</v>
      </c>
      <c r="ID41" s="107">
        <f t="shared" si="21"/>
        <v>8.8909284113585924E-94</v>
      </c>
      <c r="IE41" s="107">
        <f t="shared" si="21"/>
        <v>3.5404115408541551E-91</v>
      </c>
      <c r="IF41" s="107">
        <f t="shared" si="21"/>
        <v>9.2545517279912025E-94</v>
      </c>
      <c r="IG41" s="107">
        <f t="shared" si="21"/>
        <v>1.6082008012943833E-56</v>
      </c>
      <c r="II41" s="107">
        <f t="shared" si="31"/>
        <v>8.8262852609214314E-142</v>
      </c>
      <c r="IJ41" s="107">
        <f t="shared" si="22"/>
        <v>9.8420961881389157E-144</v>
      </c>
      <c r="IK41" s="107">
        <f t="shared" si="22"/>
        <v>1.6355467082895056E-149</v>
      </c>
      <c r="IL41" s="107">
        <f t="shared" si="22"/>
        <v>1.7828391431379134E-175</v>
      </c>
      <c r="IM41" s="107">
        <f t="shared" si="22"/>
        <v>1.2716068418608927E-179</v>
      </c>
      <c r="IN41" s="107">
        <f t="shared" si="22"/>
        <v>5.5351085228418871E-177</v>
      </c>
      <c r="IO41" s="107">
        <f t="shared" si="22"/>
        <v>1.2185485575566295E-183</v>
      </c>
      <c r="IP41" s="107">
        <f t="shared" si="22"/>
        <v>2.5389000331476502E-175</v>
      </c>
      <c r="IQ41" s="107">
        <f t="shared" si="22"/>
        <v>7.7297267501931545E-190</v>
      </c>
      <c r="IR41" s="107">
        <f t="shared" si="22"/>
        <v>2.536000816822833E-200</v>
      </c>
      <c r="IS41" s="107">
        <f t="shared" si="22"/>
        <v>2.9634474346902526E-204</v>
      </c>
      <c r="IT41" s="107">
        <f t="shared" si="22"/>
        <v>6.2004676340208387E-185</v>
      </c>
      <c r="IU41" s="107">
        <f t="shared" si="22"/>
        <v>2.3086749394611776E-179</v>
      </c>
      <c r="IV41" s="107">
        <f t="shared" si="22"/>
        <v>5.5103972843037092E-186</v>
      </c>
      <c r="IW41" s="107">
        <f t="shared" si="22"/>
        <v>5.8867579937562466E-240</v>
      </c>
      <c r="IY41" s="107">
        <f t="shared" si="32"/>
        <v>1.1238085770174594E-7</v>
      </c>
      <c r="IZ41" s="107">
        <f t="shared" si="23"/>
        <v>2.226361808716616E-8</v>
      </c>
      <c r="JA41" s="107">
        <f t="shared" si="23"/>
        <v>1.2256266096845134E-8</v>
      </c>
      <c r="JB41" s="107">
        <f t="shared" si="23"/>
        <v>1.4392920887126107E-9</v>
      </c>
      <c r="JC41" s="107">
        <f t="shared" si="23"/>
        <v>5.8896398408742991E-10</v>
      </c>
      <c r="JD41" s="107">
        <f t="shared" si="23"/>
        <v>1.2910708074598814E-9</v>
      </c>
      <c r="JE41" s="107">
        <f t="shared" si="23"/>
        <v>4.2013760040419376E-10</v>
      </c>
      <c r="JF41" s="107">
        <f t="shared" si="23"/>
        <v>6.373996466684794E-10</v>
      </c>
      <c r="JG41" s="107">
        <f t="shared" si="23"/>
        <v>1.7216942882627732E-10</v>
      </c>
      <c r="JH41" s="107">
        <f t="shared" si="23"/>
        <v>6.4551377568100277E-11</v>
      </c>
      <c r="JI41" s="107">
        <f t="shared" si="23"/>
        <v>3.7334579321534153E-11</v>
      </c>
      <c r="JJ41" s="107">
        <f t="shared" si="23"/>
        <v>2.595818491550983E-10</v>
      </c>
      <c r="JK41" s="107">
        <f t="shared" si="23"/>
        <v>6.3369285983840792E-10</v>
      </c>
      <c r="JL41" s="107">
        <f t="shared" si="23"/>
        <v>5.4787089834191116E-10</v>
      </c>
      <c r="JM41" s="107">
        <f t="shared" si="23"/>
        <v>3.5752653365763492E-12</v>
      </c>
    </row>
    <row r="42" spans="2:273" x14ac:dyDescent="0.25">
      <c r="B42" s="2">
        <v>14</v>
      </c>
      <c r="C42" s="37">
        <v>55.332999999999998</v>
      </c>
      <c r="D42" s="37">
        <v>54.048999999999999</v>
      </c>
      <c r="E42" s="37">
        <v>56.066000000000003</v>
      </c>
      <c r="F42" s="37">
        <v>54.23</v>
      </c>
      <c r="G42" s="37">
        <v>55.866999999999997</v>
      </c>
      <c r="H42" s="37">
        <v>61.866999999999997</v>
      </c>
      <c r="I42" s="37">
        <v>58.4</v>
      </c>
      <c r="J42" s="37">
        <v>57.45</v>
      </c>
      <c r="K42" s="37">
        <v>54.168999999999997</v>
      </c>
      <c r="L42" s="37">
        <v>52.508000000000003</v>
      </c>
      <c r="M42" s="37">
        <v>51.017000000000003</v>
      </c>
      <c r="N42" s="37">
        <v>54.8</v>
      </c>
      <c r="O42" s="37">
        <v>64.099999999999994</v>
      </c>
      <c r="P42" s="37">
        <v>58.15</v>
      </c>
      <c r="Q42" s="37">
        <v>54.267000000000003</v>
      </c>
      <c r="S42" s="4">
        <f>AY42 + (C$3 * _xlfn.NORM.DIST($B42, C$7, ABS(C$11), FALSE) * _xlfn.NORM.DIST(($B42 - C$7)*C$15, 0, ABS(C$11), TRUE) * 2)
               + (C$4 * _xlfn.NORM.DIST($B42, C$8, ABS(C$12), FALSE) * _xlfn.NORM.DIST(($B42 - C$8)*C$16, 0, ABS(C$12), TRUE) * 2)
               + (C$5 * _xlfn.NORM.DIST($B42, C$9, ABS(C$13), FALSE) * _xlfn.NORM.DIST(($B42 - C$9)*C$17, 0, ABS(C$13), TRUE) * 2)
               + (C$6 * _xlfn.NORM.DIST($B42, C$10, ABS(C$14), FALSE) * _xlfn.NORM.DIST(($B42 - C$10)*C$18, 0, ABS(C$14), TRUE) * 2)</f>
        <v>54.708684751015333</v>
      </c>
      <c r="T42" s="4">
        <f>AZ42 + (D$3 * _xlfn.NORM.DIST($B42, D$7, ABS(D$11), FALSE) * _xlfn.NORM.DIST(($B42 - D$7)*D$15, 0, ABS(D$11), TRUE) * 2)
               + (D$4 * _xlfn.NORM.DIST($B42, D$8, ABS(D$12), FALSE) * _xlfn.NORM.DIST(($B42 - D$8)*D$16, 0, ABS(D$12), TRUE) * 2)
               + (D$5 * _xlfn.NORM.DIST($B42, D$9, ABS(D$13), FALSE) * _xlfn.NORM.DIST(($B42 - D$9)*D$17, 0, ABS(D$13), TRUE) * 2)
               + (D$6 * _xlfn.NORM.DIST($B42, D$10, ABS(D$14), FALSE) * _xlfn.NORM.DIST(($B42 - D$10)*D$18, 0, ABS(D$14), TRUE) * 2)</f>
        <v>55.741426547282266</v>
      </c>
      <c r="U42" s="4">
        <f>BA42 + (E$3 * _xlfn.NORM.DIST($B42, E$7, ABS(E$11), FALSE) * _xlfn.NORM.DIST(($B42 - E$7)*E$15, 0, ABS(E$11), TRUE) * 2)
               + (E$4 * _xlfn.NORM.DIST($B42, E$8, ABS(E$12), FALSE) * _xlfn.NORM.DIST(($B42 - E$8)*E$16, 0, ABS(E$12), TRUE) * 2)
               + (E$5 * _xlfn.NORM.DIST($B42, E$9, ABS(E$13), FALSE) * _xlfn.NORM.DIST(($B42 - E$9)*E$17, 0, ABS(E$13), TRUE) * 2)
               + (E$6 * _xlfn.NORM.DIST($B42, E$10, ABS(E$14), FALSE) * _xlfn.NORM.DIST(($B42 - E$10)*E$18, 0, ABS(E$14), TRUE) * 2)</f>
        <v>57.278878035560801</v>
      </c>
      <c r="V42" s="4">
        <f>BB42 + (F$3 * _xlfn.NORM.DIST($B42, F$7, ABS(F$11), FALSE) * _xlfn.NORM.DIST(($B42 - F$7)*F$15, 0, ABS(F$11), TRUE) * 2)
               + (F$4 * _xlfn.NORM.DIST($B42, F$8, ABS(F$12), FALSE) * _xlfn.NORM.DIST(($B42 - F$8)*F$16, 0, ABS(F$12), TRUE) * 2)
               + (F$5 * _xlfn.NORM.DIST($B42, F$9, ABS(F$13), FALSE) * _xlfn.NORM.DIST(($B42 - F$9)*F$17, 0, ABS(F$13), TRUE) * 2)
               + (F$6 * _xlfn.NORM.DIST($B42, F$10, ABS(F$14), FALSE) * _xlfn.NORM.DIST(($B42 - F$10)*F$18, 0, ABS(F$14), TRUE) * 2)</f>
        <v>54.466151837403316</v>
      </c>
      <c r="W42" s="4">
        <f>BC42 + (G$3 * _xlfn.NORM.DIST($B42, G$7, ABS(G$11), FALSE) * _xlfn.NORM.DIST(($B42 - G$7)*G$15, 0, ABS(G$11), TRUE) * 2)
               + (G$4 * _xlfn.NORM.DIST($B42, G$8, ABS(G$12), FALSE) * _xlfn.NORM.DIST(($B42 - G$8)*G$16, 0, ABS(G$12), TRUE) * 2)
               + (G$5 * _xlfn.NORM.DIST($B42, G$9, ABS(G$13), FALSE) * _xlfn.NORM.DIST(($B42 - G$9)*G$17, 0, ABS(G$13), TRUE) * 2)
               + (G$6 * _xlfn.NORM.DIST($B42, G$10, ABS(G$14), FALSE) * _xlfn.NORM.DIST(($B42 - G$10)*G$18, 0, ABS(G$14), TRUE) * 2)</f>
        <v>56.805663120304622</v>
      </c>
      <c r="X42" s="4">
        <f>BD42 + (H$3 * _xlfn.NORM.DIST($B42, H$7, ABS(H$11), FALSE) * _xlfn.NORM.DIST(($B42 - H$7)*H$15, 0, ABS(H$11), TRUE) * 2)
               + (H$4 * _xlfn.NORM.DIST($B42, H$8, ABS(H$12), FALSE) * _xlfn.NORM.DIST(($B42 - H$8)*H$16, 0, ABS(H$12), TRUE) * 2)
               + (H$5 * _xlfn.NORM.DIST($B42, H$9, ABS(H$13), FALSE) * _xlfn.NORM.DIST(($B42 - H$9)*H$17, 0, ABS(H$13), TRUE) * 2)
               + (H$6 * _xlfn.NORM.DIST($B42, H$10, ABS(H$14), FALSE) * _xlfn.NORM.DIST(($B42 - H$10)*H$18, 0, ABS(H$14), TRUE) * 2)</f>
        <v>62.368493598104031</v>
      </c>
      <c r="Y42" s="4">
        <f>BE42 + (I$3 * _xlfn.NORM.DIST($B42, I$7, ABS(I$11), FALSE) * _xlfn.NORM.DIST(($B42 - I$7)*I$15, 0, ABS(I$11), TRUE) * 2)
               + (I$4 * _xlfn.NORM.DIST($B42, I$8, ABS(I$12), FALSE) * _xlfn.NORM.DIST(($B42 - I$8)*I$16, 0, ABS(I$12), TRUE) * 2)
               + (I$5 * _xlfn.NORM.DIST($B42, I$9, ABS(I$13), FALSE) * _xlfn.NORM.DIST(($B42 - I$9)*I$17, 0, ABS(I$13), TRUE) * 2)
               + (I$6 * _xlfn.NORM.DIST($B42, I$10, ABS(I$14), FALSE) * _xlfn.NORM.DIST(($B42 - I$10)*I$18, 0, ABS(I$14), TRUE) * 2)</f>
        <v>58.756919090116504</v>
      </c>
      <c r="Z42" s="4">
        <f>BF42 + (J$3 * _xlfn.NORM.DIST($B42, J$7, ABS(J$11), FALSE) * _xlfn.NORM.DIST(($B42 - J$7)*J$15, 0, ABS(J$11), TRUE) * 2)
               + (J$4 * _xlfn.NORM.DIST($B42, J$8, ABS(J$12), FALSE) * _xlfn.NORM.DIST(($B42 - J$8)*J$16, 0, ABS(J$12), TRUE) * 2)
               + (J$5 * _xlfn.NORM.DIST($B42, J$9, ABS(J$13), FALSE) * _xlfn.NORM.DIST(($B42 - J$9)*J$17, 0, ABS(J$13), TRUE) * 2)
               + (J$6 * _xlfn.NORM.DIST($B42, J$10, ABS(J$14), FALSE) * _xlfn.NORM.DIST(($B42 - J$10)*J$18, 0, ABS(J$14), TRUE) * 2)</f>
        <v>57.873967865103936</v>
      </c>
      <c r="AA42" s="4">
        <f>BG42 + (K$3 * _xlfn.NORM.DIST($B42, K$7, ABS(K$11), FALSE) * _xlfn.NORM.DIST(($B42 - K$7)*K$15, 0, ABS(K$11), TRUE) * 2)
               + (K$4 * _xlfn.NORM.DIST($B42, K$8, ABS(K$12), FALSE) * _xlfn.NORM.DIST(($B42 - K$8)*K$16, 0, ABS(K$12), TRUE) * 2)
               + (K$5 * _xlfn.NORM.DIST($B42, K$9, ABS(K$13), FALSE) * _xlfn.NORM.DIST(($B42 - K$9)*K$17, 0, ABS(K$13), TRUE) * 2)
               + (K$6 * _xlfn.NORM.DIST($B42, K$10, ABS(K$14), FALSE) * _xlfn.NORM.DIST(($B42 - K$10)*K$18, 0, ABS(K$14), TRUE) * 2)</f>
        <v>55.151174899373146</v>
      </c>
      <c r="AB42" s="4">
        <f>BH42 + (L$3 * _xlfn.NORM.DIST($B42, L$7, ABS(L$11), FALSE) * _xlfn.NORM.DIST(($B42 - L$7)*L$15, 0, ABS(L$11), TRUE) * 2)
               + (L$4 * _xlfn.NORM.DIST($B42, L$8, ABS(L$12), FALSE) * _xlfn.NORM.DIST(($B42 - L$8)*L$16, 0, ABS(L$12), TRUE) * 2)
               + (L$5 * _xlfn.NORM.DIST($B42, L$9, ABS(L$13), FALSE) * _xlfn.NORM.DIST(($B42 - L$9)*L$17, 0, ABS(L$13), TRUE) * 2)
               + (L$6 * _xlfn.NORM.DIST($B42, L$10, ABS(L$14), FALSE) * _xlfn.NORM.DIST(($B42 - L$10)*L$18, 0, ABS(L$14), TRUE) * 2)</f>
        <v>52.899362912052148</v>
      </c>
      <c r="AC42" s="4">
        <f>BI42 + (M$3 * _xlfn.NORM.DIST($B42, M$7, ABS(M$11), FALSE) * _xlfn.NORM.DIST(($B42 - M$7)*M$15, 0, ABS(M$11), TRUE) * 2)
               + (M$4 * _xlfn.NORM.DIST($B42, M$8, ABS(M$12), FALSE) * _xlfn.NORM.DIST(($B42 - M$8)*M$16, 0, ABS(M$12), TRUE) * 2)
               + (M$5 * _xlfn.NORM.DIST($B42, M$9, ABS(M$13), FALSE) * _xlfn.NORM.DIST(($B42 - M$9)*M$17, 0, ABS(M$13), TRUE) * 2)
               + (M$6 * _xlfn.NORM.DIST($B42, M$10, ABS(M$14), FALSE) * _xlfn.NORM.DIST(($B42 - M$10)*M$18, 0, ABS(M$14), TRUE) * 2)</f>
        <v>52.806361577888708</v>
      </c>
      <c r="AD42" s="4">
        <f>BJ42 + (N$3 * _xlfn.NORM.DIST($B42, N$7, ABS(N$11), FALSE) * _xlfn.NORM.DIST(($B42 - N$7)*N$15, 0, ABS(N$11), TRUE) * 2)
               + (N$4 * _xlfn.NORM.DIST($B42, N$8, ABS(N$12), FALSE) * _xlfn.NORM.DIST(($B42 - N$8)*N$16, 0, ABS(N$12), TRUE) * 2)
               + (N$5 * _xlfn.NORM.DIST($B42, N$9, ABS(N$13), FALSE) * _xlfn.NORM.DIST(($B42 - N$9)*N$17, 0, ABS(N$13), TRUE) * 2)
               + (N$6 * _xlfn.NORM.DIST($B42, N$10, ABS(N$14), FALSE) * _xlfn.NORM.DIST(($B42 - N$10)*N$18, 0, ABS(N$14), TRUE) * 2)</f>
        <v>56.365598779325879</v>
      </c>
      <c r="AE42" s="4">
        <f>BK42 + (O$3 * _xlfn.NORM.DIST($B42, O$7, ABS(O$11), FALSE) * _xlfn.NORM.DIST(($B42 - O$7)*O$15, 0, ABS(O$11), TRUE) * 2)
               + (O$4 * _xlfn.NORM.DIST($B42, O$8, ABS(O$12), FALSE) * _xlfn.NORM.DIST(($B42 - O$8)*O$16, 0, ABS(O$12), TRUE) * 2)
               + (O$5 * _xlfn.NORM.DIST($B42, O$9, ABS(O$13), FALSE) * _xlfn.NORM.DIST(($B42 - O$9)*O$17, 0, ABS(O$13), TRUE) * 2)
               + (O$6 * _xlfn.NORM.DIST($B42, O$10, ABS(O$14), FALSE) * _xlfn.NORM.DIST(($B42 - O$10)*O$18, 0, ABS(O$14), TRUE) * 2)</f>
        <v>65.078247817053324</v>
      </c>
      <c r="AF42" s="4">
        <f t="shared" si="8"/>
        <v>58.65746826814599</v>
      </c>
      <c r="AG42" s="4">
        <f t="shared" si="8"/>
        <v>55.588861274334313</v>
      </c>
      <c r="AI42" s="4">
        <f>IF(OR($B42 &lt; C$231, $B42 &gt; C$234), 0, C42-S42)</f>
        <v>0.62431524898466506</v>
      </c>
      <c r="AJ42" s="4">
        <f>IF(OR($B42 &lt; D$231, $B42 &gt; D$234), 0, D42-T42)</f>
        <v>-1.6924265472822668</v>
      </c>
      <c r="AK42" s="4">
        <f>IF(OR($B42 &lt; E$231, $B42 &gt; E$234), 0, E42-U42)</f>
        <v>-1.2128780355607987</v>
      </c>
      <c r="AL42" s="4">
        <f>IF(OR($B42 &lt; F$231, $B42 &gt; F$234), 0, F42-V42)</f>
        <v>-0.23615183740331958</v>
      </c>
      <c r="AM42" s="4">
        <f>IF(OR($B42 &lt; G$231, $B42 &gt; G$234), 0, G42-W42)</f>
        <v>-0.93866312030462495</v>
      </c>
      <c r="AN42" s="4">
        <f>IF(OR($B42 &lt; H$231, $B42 &gt; H$234), 0, H42-X42)</f>
        <v>-0.50149359810403382</v>
      </c>
      <c r="AO42" s="4">
        <f>IF(OR($B42 &lt; I$231, $B42 &gt; I$234), 0, I42-Y42)</f>
        <v>-0.3569190901165058</v>
      </c>
      <c r="AP42" s="4">
        <f>IF(OR($B42 &lt; J$231, $B42 &gt; J$234), 0, J42-Z42)</f>
        <v>-0.4239678651039327</v>
      </c>
      <c r="AQ42" s="4">
        <f>IF(OR($B42 &lt; K$231, $B42 &gt; K$234), 0, K42-AA42)</f>
        <v>-0.98217489937314895</v>
      </c>
      <c r="AR42" s="4">
        <f>IF(OR($B42 &lt; L$231, $B42 &gt; L$234), 0, L42-AB42)</f>
        <v>-0.39136291205214491</v>
      </c>
      <c r="AS42" s="4">
        <f>IF(OR($B42 &lt; M$231, $B42 &gt; M$234), 0, M42-AC42)</f>
        <v>-1.7893615778887053</v>
      </c>
      <c r="AT42" s="4">
        <f>IF(OR($B42 &lt; N$231, $B42 &gt; N$234), 0, N42-AD42)</f>
        <v>-1.5655987793258817</v>
      </c>
      <c r="AU42" s="4">
        <f>IF(OR($B42 &lt; O$231, $B42 &gt; O$234), 0, O42-AE42)</f>
        <v>-0.97824781705332953</v>
      </c>
      <c r="AV42" s="4">
        <f t="shared" si="9"/>
        <v>-0.50746826814599189</v>
      </c>
      <c r="AW42" s="4">
        <f t="shared" si="9"/>
        <v>-1.3218612743343101</v>
      </c>
      <c r="AY42" s="2">
        <f t="shared" si="24"/>
        <v>54.70832721520469</v>
      </c>
      <c r="AZ42" s="2">
        <f t="shared" si="10"/>
        <v>55.741347634303871</v>
      </c>
      <c r="BA42" s="2">
        <f t="shared" si="10"/>
        <v>57.278831515894588</v>
      </c>
      <c r="BB42" s="2">
        <f t="shared" si="10"/>
        <v>54.466145511591876</v>
      </c>
      <c r="BC42" s="2">
        <f t="shared" si="10"/>
        <v>56.805660409882357</v>
      </c>
      <c r="BD42" s="2">
        <f t="shared" si="10"/>
        <v>62.368488200702203</v>
      </c>
      <c r="BE42" s="2">
        <f t="shared" si="10"/>
        <v>58.756917073651479</v>
      </c>
      <c r="BF42" s="2">
        <f t="shared" si="10"/>
        <v>57.873964848841545</v>
      </c>
      <c r="BG42" s="2">
        <f t="shared" si="10"/>
        <v>55.151173976511799</v>
      </c>
      <c r="BH42" s="2">
        <f t="shared" si="10"/>
        <v>52.899362531929555</v>
      </c>
      <c r="BI42" s="2">
        <f t="shared" si="10"/>
        <v>52.806361352191566</v>
      </c>
      <c r="BJ42" s="2">
        <f t="shared" si="10"/>
        <v>56.365597434055111</v>
      </c>
      <c r="BK42" s="2">
        <f t="shared" si="10"/>
        <v>65.078244996701557</v>
      </c>
      <c r="BL42" s="2">
        <f t="shared" si="10"/>
        <v>58.65746590560039</v>
      </c>
      <c r="BM42" s="2">
        <f t="shared" si="10"/>
        <v>55.588861255909841</v>
      </c>
      <c r="BO42" s="2">
        <f t="shared" si="25"/>
        <v>55.332999999999998</v>
      </c>
      <c r="BP42" s="2">
        <f t="shared" si="11"/>
        <v>54.048999999999999</v>
      </c>
      <c r="BQ42" s="2">
        <f t="shared" si="11"/>
        <v>56.066000000000003</v>
      </c>
      <c r="BR42" s="2">
        <f t="shared" si="11"/>
        <v>54.23</v>
      </c>
      <c r="BS42" s="2">
        <f t="shared" si="11"/>
        <v>55.866999999999997</v>
      </c>
      <c r="BT42" s="2">
        <f t="shared" si="11"/>
        <v>61.866999999999997</v>
      </c>
      <c r="BU42" s="2">
        <f t="shared" si="11"/>
        <v>58.4</v>
      </c>
      <c r="BV42" s="2">
        <f t="shared" si="11"/>
        <v>57.45</v>
      </c>
      <c r="BW42" s="2">
        <f t="shared" si="11"/>
        <v>54.168999999999997</v>
      </c>
      <c r="BX42" s="2">
        <f t="shared" si="11"/>
        <v>52.508000000000003</v>
      </c>
      <c r="BY42" s="2">
        <f t="shared" si="11"/>
        <v>51.017000000000003</v>
      </c>
      <c r="BZ42" s="2">
        <f t="shared" si="11"/>
        <v>54.8</v>
      </c>
      <c r="CA42" s="2">
        <f t="shared" si="11"/>
        <v>64.099999999999994</v>
      </c>
      <c r="CB42" s="2">
        <f t="shared" si="11"/>
        <v>58.15</v>
      </c>
      <c r="CC42" s="2">
        <f t="shared" si="11"/>
        <v>54.267000000000003</v>
      </c>
      <c r="CE42" s="2" t="str">
        <f t="shared" si="26"/>
        <v/>
      </c>
      <c r="CF42" s="2" t="str">
        <f t="shared" si="12"/>
        <v/>
      </c>
      <c r="CG42" s="2" t="str">
        <f t="shared" si="12"/>
        <v/>
      </c>
      <c r="CH42" s="2" t="str">
        <f t="shared" si="12"/>
        <v/>
      </c>
      <c r="CI42" s="2" t="str">
        <f t="shared" si="12"/>
        <v/>
      </c>
      <c r="CJ42" s="2" t="str">
        <f t="shared" si="12"/>
        <v/>
      </c>
      <c r="CK42" s="2" t="str">
        <f t="shared" si="12"/>
        <v/>
      </c>
      <c r="CL42" s="2" t="str">
        <f t="shared" si="12"/>
        <v/>
      </c>
      <c r="CM42" s="2" t="str">
        <f t="shared" si="12"/>
        <v/>
      </c>
      <c r="CN42" s="2" t="str">
        <f t="shared" si="12"/>
        <v/>
      </c>
      <c r="CO42" s="2" t="str">
        <f t="shared" si="12"/>
        <v/>
      </c>
      <c r="CP42" s="2" t="str">
        <f t="shared" si="12"/>
        <v/>
      </c>
      <c r="CQ42" s="2" t="str">
        <f t="shared" si="12"/>
        <v/>
      </c>
      <c r="CR42" s="2" t="str">
        <f t="shared" si="12"/>
        <v/>
      </c>
      <c r="CS42" s="2" t="str">
        <f t="shared" si="12"/>
        <v/>
      </c>
      <c r="CU42" s="2" t="str">
        <f t="shared" si="27"/>
        <v/>
      </c>
      <c r="CV42" s="2" t="str">
        <f t="shared" si="13"/>
        <v/>
      </c>
      <c r="CW42" s="2" t="str">
        <f t="shared" si="13"/>
        <v/>
      </c>
      <c r="CX42" s="2" t="str">
        <f t="shared" si="13"/>
        <v/>
      </c>
      <c r="CY42" s="2" t="str">
        <f t="shared" si="13"/>
        <v/>
      </c>
      <c r="CZ42" s="2" t="str">
        <f t="shared" si="13"/>
        <v/>
      </c>
      <c r="DA42" s="2" t="str">
        <f t="shared" si="13"/>
        <v/>
      </c>
      <c r="DB42" s="2" t="str">
        <f t="shared" si="13"/>
        <v/>
      </c>
      <c r="DC42" s="2" t="str">
        <f t="shared" si="13"/>
        <v/>
      </c>
      <c r="DD42" s="2" t="str">
        <f t="shared" si="13"/>
        <v/>
      </c>
      <c r="DE42" s="2" t="str">
        <f t="shared" si="13"/>
        <v/>
      </c>
      <c r="DF42" s="2" t="str">
        <f t="shared" si="13"/>
        <v/>
      </c>
      <c r="DG42" s="2" t="str">
        <f t="shared" si="13"/>
        <v/>
      </c>
      <c r="DH42" s="2" t="str">
        <f t="shared" si="13"/>
        <v/>
      </c>
      <c r="DI42" s="2" t="str">
        <f t="shared" si="13"/>
        <v/>
      </c>
      <c r="DK42" s="2">
        <f t="shared" si="14"/>
        <v>54.70893467741935</v>
      </c>
      <c r="DL42" s="2">
        <f t="shared" si="14"/>
        <v>55.742094758064525</v>
      </c>
      <c r="DM42" s="2">
        <f t="shared" si="14"/>
        <v>57.27909585777126</v>
      </c>
      <c r="DN42" s="2">
        <f t="shared" si="14"/>
        <v>54.466657074780052</v>
      </c>
      <c r="DO42" s="2">
        <f t="shared" si="14"/>
        <v>56.805627199413479</v>
      </c>
      <c r="DP42" s="2">
        <f t="shared" si="14"/>
        <v>62.367501145912925</v>
      </c>
      <c r="DQ42" s="2">
        <f t="shared" si="14"/>
        <v>58.755758431085027</v>
      </c>
      <c r="DR42" s="2">
        <f t="shared" si="14"/>
        <v>57.8735940285205</v>
      </c>
      <c r="DS42" s="2">
        <f t="shared" si="14"/>
        <v>55.151374193548385</v>
      </c>
      <c r="DT42" s="2">
        <f t="shared" si="14"/>
        <v>52.899254032258071</v>
      </c>
      <c r="DU42" s="2">
        <f t="shared" si="14"/>
        <v>52.806713978494621</v>
      </c>
      <c r="DV42" s="2">
        <f t="shared" si="14"/>
        <v>56.365545454545448</v>
      </c>
      <c r="DW42" s="2">
        <f t="shared" si="14"/>
        <v>65.078094028520496</v>
      </c>
      <c r="DX42" s="2">
        <f t="shared" si="14"/>
        <v>58.655837901069511</v>
      </c>
      <c r="DY42" s="2">
        <f t="shared" si="14"/>
        <v>55.586806896551728</v>
      </c>
      <c r="EA42" s="2">
        <f t="shared" si="15"/>
        <v>47.06670617042117</v>
      </c>
      <c r="EB42" s="2">
        <f t="shared" si="15"/>
        <v>47.277444532739999</v>
      </c>
      <c r="EC42" s="2">
        <f t="shared" si="15"/>
        <v>54.400916227607993</v>
      </c>
      <c r="ED42" s="2">
        <f t="shared" si="15"/>
        <v>50.242252028107863</v>
      </c>
      <c r="EE42" s="2">
        <f t="shared" si="15"/>
        <v>57.130372085505314</v>
      </c>
      <c r="EF42" s="2">
        <f t="shared" si="15"/>
        <v>72.22104673040154</v>
      </c>
      <c r="EG42" s="2">
        <f t="shared" si="15"/>
        <v>68.915180444469826</v>
      </c>
      <c r="EH42" s="2">
        <f t="shared" si="15"/>
        <v>61.393444734131585</v>
      </c>
      <c r="EI42" s="2">
        <f t="shared" si="15"/>
        <v>53.478838518956472</v>
      </c>
      <c r="EJ42" s="2">
        <f t="shared" si="15"/>
        <v>53.77582876296367</v>
      </c>
      <c r="EK42" s="2">
        <f t="shared" si="15"/>
        <v>49.506112301465087</v>
      </c>
      <c r="EL42" s="2">
        <f t="shared" si="15"/>
        <v>56.9703051625239</v>
      </c>
      <c r="EM42" s="2">
        <f t="shared" si="15"/>
        <v>65.824032569604398</v>
      </c>
      <c r="EN42" s="2">
        <f t="shared" si="15"/>
        <v>62.498990465872154</v>
      </c>
      <c r="EO42" s="2">
        <f t="shared" si="15"/>
        <v>58.068868556019666</v>
      </c>
      <c r="EQ42" s="2">
        <f t="shared" si="16"/>
        <v>43.256921042953273</v>
      </c>
      <c r="ER42" s="2">
        <f t="shared" si="16"/>
        <v>47.558111381412829</v>
      </c>
      <c r="ES42" s="2">
        <f t="shared" si="16"/>
        <v>54.245103397106362</v>
      </c>
      <c r="ET42" s="2">
        <f t="shared" si="16"/>
        <v>50.408116554149899</v>
      </c>
      <c r="EU42" s="2">
        <f t="shared" si="16"/>
        <v>58.09903637692868</v>
      </c>
      <c r="EV42" s="2">
        <f t="shared" si="16"/>
        <v>65.013780255539814</v>
      </c>
      <c r="EW42" s="2">
        <f t="shared" si="16"/>
        <v>65.210154190591879</v>
      </c>
      <c r="EX42" s="2">
        <f t="shared" si="16"/>
        <v>58.681901015692503</v>
      </c>
      <c r="EY42" s="2">
        <f t="shared" si="16"/>
        <v>50.89065299447396</v>
      </c>
      <c r="EZ42" s="2">
        <f t="shared" si="16"/>
        <v>51.086242043687868</v>
      </c>
      <c r="FA42" s="2">
        <f t="shared" si="16"/>
        <v>47.806100071079925</v>
      </c>
      <c r="FB42" s="2">
        <f t="shared" si="16"/>
        <v>54.708076704621234</v>
      </c>
      <c r="FC42" s="2">
        <f t="shared" si="16"/>
        <v>65.201319708706151</v>
      </c>
      <c r="FD42" s="2">
        <f t="shared" si="16"/>
        <v>58.602044404169206</v>
      </c>
      <c r="FE42" s="2">
        <f t="shared" si="16"/>
        <v>57.782562772925772</v>
      </c>
      <c r="FG42" s="2">
        <f t="shared" si="17"/>
        <v>7.9487575339742705E-5</v>
      </c>
      <c r="FH42" s="2">
        <f t="shared" si="17"/>
        <v>8.8263985036708619E-5</v>
      </c>
      <c r="FI42" s="2">
        <f t="shared" si="17"/>
        <v>9.1843425545621766E-5</v>
      </c>
      <c r="FJ42" s="2">
        <f t="shared" si="17"/>
        <v>1.2109709714440652E-4</v>
      </c>
      <c r="FK42" s="2">
        <f t="shared" si="17"/>
        <v>1.0226633160728518E-4</v>
      </c>
      <c r="FL42" s="2">
        <f t="shared" si="17"/>
        <v>1.0017255048763123E-4</v>
      </c>
      <c r="FM42" s="2">
        <f t="shared" si="17"/>
        <v>1.140461109147365E-4</v>
      </c>
      <c r="FN42" s="2">
        <f t="shared" si="17"/>
        <v>1.053511511727036E-4</v>
      </c>
      <c r="FO42" s="2">
        <f t="shared" si="17"/>
        <v>1.1970867738916248E-4</v>
      </c>
      <c r="FP42" s="2">
        <f t="shared" si="17"/>
        <v>1.23776867893897E-4</v>
      </c>
      <c r="FQ42" s="2">
        <f t="shared" si="17"/>
        <v>1.0683697585251474E-4</v>
      </c>
      <c r="FR42" s="2">
        <f t="shared" si="17"/>
        <v>8.5950684348360345E-5</v>
      </c>
      <c r="FS42" s="2">
        <f t="shared" si="17"/>
        <v>2.0238689401735517E-4</v>
      </c>
      <c r="FT42" s="2">
        <f t="shared" si="17"/>
        <v>4.2361177324041913E-4</v>
      </c>
      <c r="FU42" s="2">
        <f t="shared" si="17"/>
        <v>8.2768266941068492E-4</v>
      </c>
      <c r="FW42" s="2">
        <f t="shared" si="28"/>
        <v>1.1677991504005778E-13</v>
      </c>
      <c r="FX42" s="2">
        <f t="shared" si="18"/>
        <v>6.1243528832643317E-13</v>
      </c>
      <c r="FY42" s="2">
        <f t="shared" si="18"/>
        <v>6.5500203207023136E-13</v>
      </c>
      <c r="FZ42" s="2">
        <f t="shared" si="18"/>
        <v>8.3969305669431562E-13</v>
      </c>
      <c r="GA42" s="2">
        <f t="shared" si="18"/>
        <v>6.9592093312698465E-13</v>
      </c>
      <c r="GB42" s="2">
        <f t="shared" si="18"/>
        <v>4.5332159478506986E-13</v>
      </c>
      <c r="GC42" s="2">
        <f t="shared" si="18"/>
        <v>8.9554503946909024E-13</v>
      </c>
      <c r="GD42" s="2">
        <f t="shared" si="18"/>
        <v>1.0133811217678951E-12</v>
      </c>
      <c r="GE42" s="2">
        <f t="shared" si="18"/>
        <v>1.1922365645434059E-12</v>
      </c>
      <c r="GF42" s="2">
        <f t="shared" si="18"/>
        <v>1.1738883670353984E-12</v>
      </c>
      <c r="GG42" s="2">
        <f t="shared" si="18"/>
        <v>8.112370378054537E-13</v>
      </c>
      <c r="GH42" s="2">
        <f t="shared" si="18"/>
        <v>4.8657282225395669E-13</v>
      </c>
      <c r="GI42" s="2">
        <f t="shared" si="18"/>
        <v>5.4493756015976447E-12</v>
      </c>
      <c r="GJ42" s="2">
        <f t="shared" si="18"/>
        <v>3.6420773090968938E-11</v>
      </c>
      <c r="GK42" s="2">
        <f t="shared" si="18"/>
        <v>2.1599574321883674E-10</v>
      </c>
      <c r="GM42" s="107">
        <f t="shared" si="29"/>
        <v>2.2290788710206042E-7</v>
      </c>
      <c r="GN42" s="107">
        <f t="shared" si="19"/>
        <v>4.7942509088706035E-8</v>
      </c>
      <c r="GO42" s="107">
        <f t="shared" si="19"/>
        <v>2.7220814340831079E-8</v>
      </c>
      <c r="GP42" s="107">
        <f t="shared" si="19"/>
        <v>3.6266466311622659E-9</v>
      </c>
      <c r="GQ42" s="107">
        <f t="shared" si="19"/>
        <v>1.5227425495949957E-9</v>
      </c>
      <c r="GR42" s="107">
        <f t="shared" si="19"/>
        <v>3.2103603412016254E-9</v>
      </c>
      <c r="GS42" s="107">
        <f t="shared" si="19"/>
        <v>1.1161080892601926E-9</v>
      </c>
      <c r="GT42" s="107">
        <f t="shared" si="19"/>
        <v>1.646704751052279E-9</v>
      </c>
      <c r="GU42" s="107">
        <f t="shared" si="19"/>
        <v>4.7980680717215649E-10</v>
      </c>
      <c r="GV42" s="107">
        <f t="shared" si="19"/>
        <v>1.8930242063446804E-10</v>
      </c>
      <c r="GW42" s="107">
        <f t="shared" si="19"/>
        <v>1.1051233789417751E-10</v>
      </c>
      <c r="GX42" s="107">
        <f t="shared" si="19"/>
        <v>6.8535707835524588E-10</v>
      </c>
      <c r="GY42" s="107">
        <f t="shared" si="19"/>
        <v>1.606217536197335E-9</v>
      </c>
      <c r="GZ42" s="107">
        <f t="shared" si="19"/>
        <v>1.4029910013239086E-9</v>
      </c>
      <c r="HA42" s="107">
        <f t="shared" si="19"/>
        <v>1.1713403161371792E-11</v>
      </c>
      <c r="HC42" s="107">
        <f t="shared" si="33"/>
        <v>4.3364062418407777E-18</v>
      </c>
      <c r="HD42" s="107">
        <f t="shared" si="20"/>
        <v>8.3496217767538173E-20</v>
      </c>
      <c r="HE42" s="107">
        <f t="shared" si="20"/>
        <v>1.6394277897057426E-20</v>
      </c>
      <c r="HF42" s="107">
        <f t="shared" si="20"/>
        <v>3.4884138619628097E-23</v>
      </c>
      <c r="HG42" s="107">
        <f t="shared" si="20"/>
        <v>6.1876968152282346E-24</v>
      </c>
      <c r="HH42" s="107">
        <f t="shared" si="20"/>
        <v>2.024693049229489E-23</v>
      </c>
      <c r="HI42" s="107">
        <f t="shared" si="20"/>
        <v>2.6417503102954199E-24</v>
      </c>
      <c r="HJ42" s="107">
        <f t="shared" si="20"/>
        <v>1.7113485171249994E-23</v>
      </c>
      <c r="HK42" s="107">
        <f t="shared" si="20"/>
        <v>5.1640766915099379E-25</v>
      </c>
      <c r="HL42" s="107">
        <f t="shared" si="20"/>
        <v>2.4077373147431853E-26</v>
      </c>
      <c r="HM42" s="107">
        <f t="shared" si="20"/>
        <v>6.2458458112546824E-27</v>
      </c>
      <c r="HN42" s="107">
        <f t="shared" si="20"/>
        <v>7.5810668327616792E-25</v>
      </c>
      <c r="HO42" s="107">
        <f t="shared" si="20"/>
        <v>4.1071737522337316E-24</v>
      </c>
      <c r="HP42" s="107">
        <f t="shared" si="20"/>
        <v>1.6868449450017875E-24</v>
      </c>
      <c r="HQ42" s="107">
        <f t="shared" si="20"/>
        <v>3.3660192693128244E-29</v>
      </c>
      <c r="HS42" s="107">
        <f t="shared" si="30"/>
        <v>2.9850301241380508E-68</v>
      </c>
      <c r="HT42" s="107">
        <f t="shared" si="21"/>
        <v>5.2865859562789626E-72</v>
      </c>
      <c r="HU42" s="107">
        <f t="shared" si="21"/>
        <v>8.0076703641657175E-75</v>
      </c>
      <c r="HV42" s="107">
        <f t="shared" si="21"/>
        <v>1.3228088432883321E-86</v>
      </c>
      <c r="HW42" s="107">
        <f t="shared" si="21"/>
        <v>7.7494934806101645E-89</v>
      </c>
      <c r="HX42" s="107">
        <f t="shared" si="21"/>
        <v>1.5546035168820642E-87</v>
      </c>
      <c r="HY42" s="107">
        <f t="shared" si="21"/>
        <v>1.576726298512655E-90</v>
      </c>
      <c r="HZ42" s="107">
        <f t="shared" si="21"/>
        <v>1.3300701486709797E-86</v>
      </c>
      <c r="IA42" s="107">
        <f t="shared" si="21"/>
        <v>3.8128287839158087E-93</v>
      </c>
      <c r="IB42" s="107">
        <f t="shared" si="21"/>
        <v>1.6550083781424088E-98</v>
      </c>
      <c r="IC42" s="107">
        <f t="shared" si="21"/>
        <v>1.4170433146644241E-100</v>
      </c>
      <c r="ID42" s="107">
        <f t="shared" si="21"/>
        <v>6.7863191207722819E-92</v>
      </c>
      <c r="IE42" s="107">
        <f t="shared" si="21"/>
        <v>2.3191047558012348E-89</v>
      </c>
      <c r="IF42" s="107">
        <f t="shared" si="21"/>
        <v>6.6446950873868736E-92</v>
      </c>
      <c r="IG42" s="107">
        <f t="shared" si="21"/>
        <v>1.942316789691313E-55</v>
      </c>
      <c r="II42" s="107">
        <f t="shared" si="31"/>
        <v>1.209113489826272E-139</v>
      </c>
      <c r="IJ42" s="107">
        <f t="shared" si="22"/>
        <v>1.9306309319039645E-141</v>
      </c>
      <c r="IK42" s="107">
        <f t="shared" si="22"/>
        <v>4.0297182004260647E-147</v>
      </c>
      <c r="IL42" s="107">
        <f t="shared" si="22"/>
        <v>1.2245061455417287E-172</v>
      </c>
      <c r="IM42" s="107">
        <f t="shared" si="22"/>
        <v>9.765727451598402E-177</v>
      </c>
      <c r="IN42" s="107">
        <f t="shared" si="22"/>
        <v>3.4937981681299327E-174</v>
      </c>
      <c r="IO42" s="107">
        <f t="shared" si="22"/>
        <v>1.155873227339273E-180</v>
      </c>
      <c r="IP42" s="107">
        <f t="shared" si="22"/>
        <v>1.81151664723432E-172</v>
      </c>
      <c r="IQ42" s="107">
        <f t="shared" si="22"/>
        <v>9.9636090654276488E-187</v>
      </c>
      <c r="IR42" s="107">
        <f t="shared" si="22"/>
        <v>4.8533474030637448E-197</v>
      </c>
      <c r="IS42" s="107">
        <f t="shared" si="22"/>
        <v>5.9544749702353749E-201</v>
      </c>
      <c r="IT42" s="107">
        <f t="shared" si="22"/>
        <v>5.332577580869202E-182</v>
      </c>
      <c r="IU42" s="107">
        <f t="shared" si="22"/>
        <v>1.5526571600337415E-176</v>
      </c>
      <c r="IV42" s="107">
        <f t="shared" si="22"/>
        <v>4.3937163168215115E-183</v>
      </c>
      <c r="IW42" s="107">
        <f t="shared" si="22"/>
        <v>3.2411404451945975E-236</v>
      </c>
      <c r="IY42" s="107">
        <f t="shared" si="32"/>
        <v>2.2290788710639683E-7</v>
      </c>
      <c r="IZ42" s="107">
        <f t="shared" si="23"/>
        <v>4.7942509088789534E-8</v>
      </c>
      <c r="JA42" s="107">
        <f t="shared" si="23"/>
        <v>2.7220814340847474E-8</v>
      </c>
      <c r="JB42" s="107">
        <f t="shared" si="23"/>
        <v>3.6266466311623006E-9</v>
      </c>
      <c r="JC42" s="107">
        <f t="shared" si="23"/>
        <v>1.5227425495950019E-9</v>
      </c>
      <c r="JD42" s="107">
        <f t="shared" si="23"/>
        <v>3.2103603412016456E-9</v>
      </c>
      <c r="JE42" s="107">
        <f t="shared" si="23"/>
        <v>1.1161080892601953E-9</v>
      </c>
      <c r="JF42" s="107">
        <f t="shared" si="23"/>
        <v>1.6467047510522961E-9</v>
      </c>
      <c r="JG42" s="107">
        <f t="shared" si="23"/>
        <v>4.7980680717215701E-10</v>
      </c>
      <c r="JH42" s="107">
        <f t="shared" si="23"/>
        <v>1.8930242063446806E-10</v>
      </c>
      <c r="JI42" s="107">
        <f t="shared" si="23"/>
        <v>1.1051233789417751E-10</v>
      </c>
      <c r="JJ42" s="107">
        <f t="shared" si="23"/>
        <v>6.853570783552466E-10</v>
      </c>
      <c r="JK42" s="107">
        <f t="shared" si="23"/>
        <v>1.6062175361973391E-9</v>
      </c>
      <c r="JL42" s="107">
        <f t="shared" si="23"/>
        <v>1.4029910013239103E-9</v>
      </c>
      <c r="JM42" s="107">
        <f t="shared" si="23"/>
        <v>1.1713403161371792E-11</v>
      </c>
    </row>
    <row r="43" spans="2:273" x14ac:dyDescent="0.25">
      <c r="B43" s="2">
        <v>15</v>
      </c>
      <c r="C43" s="37">
        <v>55.348999999999997</v>
      </c>
      <c r="D43" s="37">
        <v>55.246000000000002</v>
      </c>
      <c r="E43" s="37">
        <v>56.164000000000001</v>
      </c>
      <c r="F43" s="37">
        <v>52.720999999999997</v>
      </c>
      <c r="G43" s="37">
        <v>56.216999999999999</v>
      </c>
      <c r="H43" s="37">
        <v>61.732999999999997</v>
      </c>
      <c r="I43" s="37">
        <v>58.933</v>
      </c>
      <c r="J43" s="37">
        <v>57.116999999999997</v>
      </c>
      <c r="K43" s="37">
        <v>56.982999999999997</v>
      </c>
      <c r="L43" s="37">
        <v>53.017000000000003</v>
      </c>
      <c r="M43" s="37">
        <v>52.441000000000003</v>
      </c>
      <c r="N43" s="37">
        <v>54.866999999999997</v>
      </c>
      <c r="O43" s="37">
        <v>64.733000000000004</v>
      </c>
      <c r="P43" s="37">
        <v>58.767000000000003</v>
      </c>
      <c r="Q43" s="37">
        <v>55.133000000000003</v>
      </c>
      <c r="S43" s="4">
        <f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54.712554831032776</v>
      </c>
      <c r="T43" s="4">
        <f>AZ43 + (D$3 * _xlfn.NORM.DIST($B43, D$7, ABS(D$11), FALSE) * _xlfn.NORM.DIST(($B43 - D$7)*D$15, 0, ABS(D$11), TRUE) * 2)
               + (D$4 * _xlfn.NORM.DIST($B43, D$8, ABS(D$12), FALSE) * _xlfn.NORM.DIST(($B43 - D$8)*D$16, 0, ABS(D$12), TRUE) * 2)
               + (D$5 * _xlfn.NORM.DIST($B43, D$9, ABS(D$13), FALSE) * _xlfn.NORM.DIST(($B43 - D$9)*D$17, 0, ABS(D$13), TRUE) * 2)
               + (D$6 * _xlfn.NORM.DIST($B43, D$10, ABS(D$14), FALSE) * _xlfn.NORM.DIST(($B43 - D$10)*D$18, 0, ABS(D$14), TRUE) * 2)</f>
        <v>55.849005901890685</v>
      </c>
      <c r="U43" s="4">
        <f>BA43 + (E$3 * _xlfn.NORM.DIST($B43, E$7, ABS(E$11), FALSE) * _xlfn.NORM.DIST(($B43 - E$7)*E$15, 0, ABS(E$11), TRUE) * 2)
               + (E$4 * _xlfn.NORM.DIST($B43, E$8, ABS(E$12), FALSE) * _xlfn.NORM.DIST(($B43 - E$8)*E$16, 0, ABS(E$12), TRUE) * 2)
               + (E$5 * _xlfn.NORM.DIST($B43, E$9, ABS(E$13), FALSE) * _xlfn.NORM.DIST(($B43 - E$9)*E$17, 0, ABS(E$13), TRUE) * 2)
               + (E$6 * _xlfn.NORM.DIST($B43, E$10, ABS(E$14), FALSE) * _xlfn.NORM.DIST(($B43 - E$10)*E$18, 0, ABS(E$14), TRUE) * 2)</f>
        <v>57.387542255211663</v>
      </c>
      <c r="V43" s="4">
        <f>BB43 + (F$3 * _xlfn.NORM.DIST($B43, F$7, ABS(F$11), FALSE) * _xlfn.NORM.DIST(($B43 - F$7)*F$15, 0, ABS(F$11), TRUE) * 2)
               + (F$4 * _xlfn.NORM.DIST($B43, F$8, ABS(F$12), FALSE) * _xlfn.NORM.DIST(($B43 - F$8)*F$16, 0, ABS(F$12), TRUE) * 2)
               + (F$5 * _xlfn.NORM.DIST($B43, F$9, ABS(F$13), FALSE) * _xlfn.NORM.DIST(($B43 - F$9)*F$17, 0, ABS(F$13), TRUE) * 2)
               + (F$6 * _xlfn.NORM.DIST($B43, F$10, ABS(F$14), FALSE) * _xlfn.NORM.DIST(($B43 - F$10)*F$18, 0, ABS(F$14), TRUE) * 2)</f>
        <v>54.584043189969044</v>
      </c>
      <c r="W43" s="4">
        <f>BC43 + (G$3 * _xlfn.NORM.DIST($B43, G$7, ABS(G$11), FALSE) * _xlfn.NORM.DIST(($B43 - G$7)*G$15, 0, ABS(G$11), TRUE) * 2)
               + (G$4 * _xlfn.NORM.DIST($B43, G$8, ABS(G$12), FALSE) * _xlfn.NORM.DIST(($B43 - G$8)*G$16, 0, ABS(G$12), TRUE) * 2)
               + (G$5 * _xlfn.NORM.DIST($B43, G$9, ABS(G$13), FALSE) * _xlfn.NORM.DIST(($B43 - G$9)*G$17, 0, ABS(G$13), TRUE) * 2)
               + (G$6 * _xlfn.NORM.DIST($B43, G$10, ABS(G$14), FALSE) * _xlfn.NORM.DIST(($B43 - G$10)*G$18, 0, ABS(G$14), TRUE) * 2)</f>
        <v>57.042707303034049</v>
      </c>
      <c r="X43" s="4">
        <f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62.492503400465395</v>
      </c>
      <c r="Y43" s="4">
        <f>BE43 + (I$3 * _xlfn.NORM.DIST($B43, I$7, ABS(I$11), FALSE) * _xlfn.NORM.DIST(($B43 - I$7)*I$15, 0, ABS(I$11), TRUE) * 2)
               + (I$4 * _xlfn.NORM.DIST($B43, I$8, ABS(I$12), FALSE) * _xlfn.NORM.DIST(($B43 - I$8)*I$16, 0, ABS(I$12), TRUE) * 2)
               + (I$5 * _xlfn.NORM.DIST($B43, I$9, ABS(I$13), FALSE) * _xlfn.NORM.DIST(($B43 - I$9)*I$17, 0, ABS(I$13), TRUE) * 2)
               + (I$6 * _xlfn.NORM.DIST($B43, I$10, ABS(I$14), FALSE) * _xlfn.NORM.DIST(($B43 - I$10)*I$18, 0, ABS(I$14), TRUE) * 2)</f>
        <v>58.925750538879718</v>
      </c>
      <c r="Z43" s="4">
        <f>BF43 + (J$3 * _xlfn.NORM.DIST($B43, J$7, ABS(J$11), FALSE) * _xlfn.NORM.DIST(($B43 - J$7)*J$15, 0, ABS(J$11), TRUE) * 2)
               + (J$4 * _xlfn.NORM.DIST($B43, J$8, ABS(J$12), FALSE) * _xlfn.NORM.DIST(($B43 - J$8)*J$16, 0, ABS(J$12), TRUE) * 2)
               + (J$5 * _xlfn.NORM.DIST($B43, J$9, ABS(J$13), FALSE) * _xlfn.NORM.DIST(($B43 - J$9)*J$17, 0, ABS(J$13), TRUE) * 2)
               + (J$6 * _xlfn.NORM.DIST($B43, J$10, ABS(J$14), FALSE) * _xlfn.NORM.DIST(($B43 - J$10)*J$18, 0, ABS(J$14), TRUE) * 2)</f>
        <v>58.055384266678111</v>
      </c>
      <c r="AA43" s="4">
        <f>BG43 + (K$3 * _xlfn.NORM.DIST($B43, K$7, ABS(K$11), FALSE) * _xlfn.NORM.DIST(($B43 - K$7)*K$15, 0, ABS(K$11), TRUE) * 2)
               + (K$4 * _xlfn.NORM.DIST($B43, K$8, ABS(K$12), FALSE) * _xlfn.NORM.DIST(($B43 - K$8)*K$16, 0, ABS(K$12), TRUE) * 2)
               + (K$5 * _xlfn.NORM.DIST($B43, K$9, ABS(K$13), FALSE) * _xlfn.NORM.DIST(($B43 - K$9)*K$17, 0, ABS(K$13), TRUE) * 2)
               + (K$6 * _xlfn.NORM.DIST($B43, K$10, ABS(K$14), FALSE) * _xlfn.NORM.DIST(($B43 - K$10)*K$18, 0, ABS(K$14), TRUE) * 2)</f>
        <v>55.220411562155078</v>
      </c>
      <c r="AB43" s="4">
        <f>BH43 + (L$3 * _xlfn.NORM.DIST($B43, L$7, ABS(L$11), FALSE) * _xlfn.NORM.DIST(($B43 - L$7)*L$15, 0, ABS(L$11), TRUE) * 2)
               + (L$4 * _xlfn.NORM.DIST($B43, L$8, ABS(L$12), FALSE) * _xlfn.NORM.DIST(($B43 - L$8)*L$16, 0, ABS(L$12), TRUE) * 2)
               + (L$5 * _xlfn.NORM.DIST($B43, L$9, ABS(L$13), FALSE) * _xlfn.NORM.DIST(($B43 - L$9)*L$17, 0, ABS(L$13), TRUE) * 2)
               + (L$6 * _xlfn.NORM.DIST($B43, L$10, ABS(L$14), FALSE) * _xlfn.NORM.DIST(($B43 - L$10)*L$18, 0, ABS(L$14), TRUE) * 2)</f>
        <v>52.97188004524731</v>
      </c>
      <c r="AC43" s="4">
        <f>BI43 + (M$3 * _xlfn.NORM.DIST($B43, M$7, ABS(M$11), FALSE) * _xlfn.NORM.DIST(($B43 - M$7)*M$15, 0, ABS(M$11), TRUE) * 2)
               + (M$4 * _xlfn.NORM.DIST($B43, M$8, ABS(M$12), FALSE) * _xlfn.NORM.DIST(($B43 - M$8)*M$16, 0, ABS(M$12), TRUE) * 2)
               + (M$5 * _xlfn.NORM.DIST($B43, M$9, ABS(M$13), FALSE) * _xlfn.NORM.DIST(($B43 - M$9)*M$17, 0, ABS(M$13), TRUE) * 2)
               + (M$6 * _xlfn.NORM.DIST($B43, M$10, ABS(M$14), FALSE) * _xlfn.NORM.DIST(($B43 - M$10)*M$18, 0, ABS(M$14), TRUE) * 2)</f>
        <v>52.914292840941201</v>
      </c>
      <c r="AD43" s="4">
        <f>BJ43 + (N$3 * _xlfn.NORM.DIST($B43, N$7, ABS(N$11), FALSE) * _xlfn.NORM.DIST(($B43 - N$7)*N$15, 0, ABS(N$11), TRUE) * 2)
               + (N$4 * _xlfn.NORM.DIST($B43, N$8, ABS(N$12), FALSE) * _xlfn.NORM.DIST(($B43 - N$8)*N$16, 0, ABS(N$12), TRUE) * 2)
               + (N$5 * _xlfn.NORM.DIST($B43, N$9, ABS(N$13), FALSE) * _xlfn.NORM.DIST(($B43 - N$9)*N$17, 0, ABS(N$13), TRUE) * 2)
               + (N$6 * _xlfn.NORM.DIST($B43, N$10, ABS(N$14), FALSE) * _xlfn.NORM.DIST(($B43 - N$10)*N$18, 0, ABS(N$14), TRUE) * 2)</f>
        <v>56.458810634205769</v>
      </c>
      <c r="AE43" s="4">
        <f>BK43 + (O$3 * _xlfn.NORM.DIST($B43, O$7, ABS(O$11), FALSE) * _xlfn.NORM.DIST(($B43 - O$7)*O$15, 0, ABS(O$11), TRUE) * 2)
               + (O$4 * _xlfn.NORM.DIST($B43, O$8, ABS(O$12), FALSE) * _xlfn.NORM.DIST(($B43 - O$8)*O$16, 0, ABS(O$12), TRUE) * 2)
               + (O$5 * _xlfn.NORM.DIST($B43, O$9, ABS(O$13), FALSE) * _xlfn.NORM.DIST(($B43 - O$9)*O$17, 0, ABS(O$13), TRUE) * 2)
               + (O$6 * _xlfn.NORM.DIST($B43, O$10, ABS(O$14), FALSE) * _xlfn.NORM.DIST(($B43 - O$10)*O$18, 0, ABS(O$14), TRUE) * 2)</f>
        <v>65.207891989353314</v>
      </c>
      <c r="AF43" s="4">
        <f t="shared" si="8"/>
        <v>58.662994633865132</v>
      </c>
      <c r="AG43" s="4">
        <f t="shared" si="8"/>
        <v>55.569235034500736</v>
      </c>
      <c r="AI43" s="4">
        <f>IF(OR($B43 &lt; C$231, $B43 &gt; C$234), 0, C43-S43)</f>
        <v>0.63644516896722081</v>
      </c>
      <c r="AJ43" s="4">
        <f>IF(OR($B43 &lt; D$231, $B43 &gt; D$234), 0, D43-T43)</f>
        <v>-0.60300590189068259</v>
      </c>
      <c r="AK43" s="4">
        <f>IF(OR($B43 &lt; E$231, $B43 &gt; E$234), 0, E43-U43)</f>
        <v>-1.2235422552116617</v>
      </c>
      <c r="AL43" s="4">
        <f>IF(OR($B43 &lt; F$231, $B43 &gt; F$234), 0, F43-V43)</f>
        <v>-1.8630431899690478</v>
      </c>
      <c r="AM43" s="4">
        <f>IF(OR($B43 &lt; G$231, $B43 &gt; G$234), 0, G43-W43)</f>
        <v>-0.82570730303405071</v>
      </c>
      <c r="AN43" s="4">
        <f>IF(OR($B43 &lt; H$231, $B43 &gt; H$234), 0, H43-X43)</f>
        <v>-0.75950340046539822</v>
      </c>
      <c r="AO43" s="4">
        <f>IF(OR($B43 &lt; I$231, $B43 &gt; I$234), 0, I43-Y43)</f>
        <v>7.249461120281353E-3</v>
      </c>
      <c r="AP43" s="4">
        <f>IF(OR($B43 &lt; J$231, $B43 &gt; J$234), 0, J43-Z43)</f>
        <v>-0.93838426667811348</v>
      </c>
      <c r="AQ43" s="4">
        <f>IF(OR($B43 &lt; K$231, $B43 &gt; K$234), 0, K43-AA43)</f>
        <v>1.7625884378449186</v>
      </c>
      <c r="AR43" s="4">
        <f>IF(OR($B43 &lt; L$231, $B43 &gt; L$234), 0, L43-AB43)</f>
        <v>4.5119954752692593E-2</v>
      </c>
      <c r="AS43" s="4">
        <f>IF(OR($B43 &lt; M$231, $B43 &gt; M$234), 0, M43-AC43)</f>
        <v>-0.47329284094119828</v>
      </c>
      <c r="AT43" s="4">
        <f>IF(OR($B43 &lt; N$231, $B43 &gt; N$234), 0, N43-AD43)</f>
        <v>-1.5918106342057712</v>
      </c>
      <c r="AU43" s="4">
        <f>IF(OR($B43 &lt; O$231, $B43 &gt; O$234), 0, O43-AE43)</f>
        <v>-0.4748919893533099</v>
      </c>
      <c r="AV43" s="4">
        <f t="shared" si="9"/>
        <v>0.10400536613487077</v>
      </c>
      <c r="AW43" s="4">
        <f t="shared" si="9"/>
        <v>-0.43623503450073287</v>
      </c>
      <c r="AY43" s="2">
        <f t="shared" si="24"/>
        <v>54.711872482052044</v>
      </c>
      <c r="AZ43" s="2">
        <f t="shared" si="10"/>
        <v>55.848842815197152</v>
      </c>
      <c r="BA43" s="2">
        <f t="shared" si="10"/>
        <v>57.387443194037509</v>
      </c>
      <c r="BB43" s="2">
        <f t="shared" si="10"/>
        <v>54.584027977142362</v>
      </c>
      <c r="BC43" s="2">
        <f t="shared" si="10"/>
        <v>57.04270061378174</v>
      </c>
      <c r="BD43" s="2">
        <f t="shared" si="10"/>
        <v>62.492490575029727</v>
      </c>
      <c r="BE43" s="2">
        <f t="shared" si="10"/>
        <v>58.925745431838564</v>
      </c>
      <c r="BF43" s="2">
        <f t="shared" si="10"/>
        <v>58.055376829261412</v>
      </c>
      <c r="BG43" s="2">
        <f t="shared" si="10"/>
        <v>55.220409113883328</v>
      </c>
      <c r="BH43" s="2">
        <f t="shared" si="10"/>
        <v>52.971878985674699</v>
      </c>
      <c r="BI43" s="2">
        <f t="shared" si="10"/>
        <v>52.9142922055849</v>
      </c>
      <c r="BJ43" s="2">
        <f t="shared" si="10"/>
        <v>56.458807242781468</v>
      </c>
      <c r="BK43" s="2">
        <f t="shared" si="10"/>
        <v>65.207885156595879</v>
      </c>
      <c r="BL43" s="2">
        <f t="shared" si="10"/>
        <v>58.662988853730219</v>
      </c>
      <c r="BM43" s="2">
        <f t="shared" si="10"/>
        <v>55.569234977218066</v>
      </c>
      <c r="BO43" s="2">
        <f t="shared" si="25"/>
        <v>55.348999999999997</v>
      </c>
      <c r="BP43" s="2">
        <f t="shared" si="11"/>
        <v>55.246000000000002</v>
      </c>
      <c r="BQ43" s="2">
        <f t="shared" si="11"/>
        <v>56.164000000000001</v>
      </c>
      <c r="BR43" s="2">
        <f t="shared" si="11"/>
        <v>52.720999999999997</v>
      </c>
      <c r="BS43" s="2">
        <f t="shared" si="11"/>
        <v>56.216999999999999</v>
      </c>
      <c r="BT43" s="2">
        <f t="shared" si="11"/>
        <v>61.732999999999997</v>
      </c>
      <c r="BU43" s="2">
        <f t="shared" si="11"/>
        <v>58.933</v>
      </c>
      <c r="BV43" s="2">
        <f t="shared" si="11"/>
        <v>57.116999999999997</v>
      </c>
      <c r="BW43" s="2">
        <f t="shared" si="11"/>
        <v>56.982999999999997</v>
      </c>
      <c r="BX43" s="2">
        <f t="shared" si="11"/>
        <v>53.017000000000003</v>
      </c>
      <c r="BY43" s="2">
        <f t="shared" si="11"/>
        <v>52.441000000000003</v>
      </c>
      <c r="BZ43" s="2">
        <f t="shared" si="11"/>
        <v>54.866999999999997</v>
      </c>
      <c r="CA43" s="2">
        <f t="shared" si="11"/>
        <v>64.733000000000004</v>
      </c>
      <c r="CB43" s="2">
        <f t="shared" si="11"/>
        <v>58.767000000000003</v>
      </c>
      <c r="CC43" s="2">
        <f t="shared" si="11"/>
        <v>55.133000000000003</v>
      </c>
      <c r="CE43" s="2" t="str">
        <f t="shared" si="26"/>
        <v/>
      </c>
      <c r="CF43" s="2" t="str">
        <f t="shared" si="12"/>
        <v/>
      </c>
      <c r="CG43" s="2" t="str">
        <f t="shared" si="12"/>
        <v/>
      </c>
      <c r="CH43" s="2" t="str">
        <f t="shared" si="12"/>
        <v/>
      </c>
      <c r="CI43" s="2" t="str">
        <f t="shared" si="12"/>
        <v/>
      </c>
      <c r="CJ43" s="2" t="str">
        <f t="shared" si="12"/>
        <v/>
      </c>
      <c r="CK43" s="2" t="str">
        <f t="shared" si="12"/>
        <v/>
      </c>
      <c r="CL43" s="2" t="str">
        <f t="shared" si="12"/>
        <v/>
      </c>
      <c r="CM43" s="2" t="str">
        <f t="shared" si="12"/>
        <v/>
      </c>
      <c r="CN43" s="2" t="str">
        <f t="shared" si="12"/>
        <v/>
      </c>
      <c r="CO43" s="2" t="str">
        <f t="shared" si="12"/>
        <v/>
      </c>
      <c r="CP43" s="2" t="str">
        <f t="shared" si="12"/>
        <v/>
      </c>
      <c r="CQ43" s="2" t="str">
        <f t="shared" si="12"/>
        <v/>
      </c>
      <c r="CR43" s="2" t="str">
        <f t="shared" si="12"/>
        <v/>
      </c>
      <c r="CS43" s="2" t="str">
        <f t="shared" si="12"/>
        <v/>
      </c>
      <c r="CU43" s="2" t="str">
        <f t="shared" si="27"/>
        <v/>
      </c>
      <c r="CV43" s="2" t="str">
        <f t="shared" si="13"/>
        <v/>
      </c>
      <c r="CW43" s="2" t="str">
        <f t="shared" si="13"/>
        <v/>
      </c>
      <c r="CX43" s="2" t="str">
        <f t="shared" si="13"/>
        <v/>
      </c>
      <c r="CY43" s="2" t="str">
        <f t="shared" si="13"/>
        <v/>
      </c>
      <c r="CZ43" s="2" t="str">
        <f t="shared" si="13"/>
        <v/>
      </c>
      <c r="DA43" s="2" t="str">
        <f t="shared" si="13"/>
        <v/>
      </c>
      <c r="DB43" s="2" t="str">
        <f t="shared" si="13"/>
        <v/>
      </c>
      <c r="DC43" s="2" t="str">
        <f t="shared" si="13"/>
        <v/>
      </c>
      <c r="DD43" s="2" t="str">
        <f t="shared" si="13"/>
        <v/>
      </c>
      <c r="DE43" s="2" t="str">
        <f t="shared" si="13"/>
        <v/>
      </c>
      <c r="DF43" s="2" t="str">
        <f t="shared" si="13"/>
        <v/>
      </c>
      <c r="DG43" s="2" t="str">
        <f t="shared" si="13"/>
        <v/>
      </c>
      <c r="DH43" s="2" t="str">
        <f t="shared" si="13"/>
        <v/>
      </c>
      <c r="DI43" s="2" t="str">
        <f t="shared" si="13"/>
        <v/>
      </c>
      <c r="DK43" s="2">
        <f t="shared" si="14"/>
        <v>54.712645161290318</v>
      </c>
      <c r="DL43" s="2">
        <f t="shared" si="14"/>
        <v>55.849802419354852</v>
      </c>
      <c r="DM43" s="2">
        <f t="shared" si="14"/>
        <v>57.387802785923753</v>
      </c>
      <c r="DN43" s="2">
        <f t="shared" si="14"/>
        <v>54.584706744868029</v>
      </c>
      <c r="DO43" s="2">
        <f t="shared" si="14"/>
        <v>57.042706928152484</v>
      </c>
      <c r="DP43" s="2">
        <f t="shared" si="14"/>
        <v>62.491300687547763</v>
      </c>
      <c r="DQ43" s="2">
        <f t="shared" si="14"/>
        <v>58.924345307917875</v>
      </c>
      <c r="DR43" s="2">
        <f t="shared" si="14"/>
        <v>58.054961675579321</v>
      </c>
      <c r="DS43" s="2">
        <f t="shared" si="14"/>
        <v>55.220700000000001</v>
      </c>
      <c r="DT43" s="2">
        <f t="shared" si="14"/>
        <v>52.971783870967748</v>
      </c>
      <c r="DU43" s="2">
        <f t="shared" si="14"/>
        <v>52.91477204301075</v>
      </c>
      <c r="DV43" s="2">
        <f t="shared" si="14"/>
        <v>56.458772727272724</v>
      </c>
      <c r="DW43" s="2">
        <f t="shared" si="14"/>
        <v>65.207779857397512</v>
      </c>
      <c r="DX43" s="2">
        <f t="shared" si="14"/>
        <v>58.661134358288763</v>
      </c>
      <c r="DY43" s="2">
        <f t="shared" si="14"/>
        <v>55.566933004926113</v>
      </c>
      <c r="EA43" s="2">
        <f t="shared" si="15"/>
        <v>46.991016160626849</v>
      </c>
      <c r="EB43" s="2">
        <f t="shared" si="15"/>
        <v>47.213685473617304</v>
      </c>
      <c r="EC43" s="2">
        <f t="shared" si="15"/>
        <v>54.277718651211785</v>
      </c>
      <c r="ED43" s="2">
        <f t="shared" si="15"/>
        <v>50.13223606032907</v>
      </c>
      <c r="EE43" s="2">
        <f t="shared" si="15"/>
        <v>56.993660322463327</v>
      </c>
      <c r="EF43" s="2">
        <f t="shared" si="15"/>
        <v>71.926876966220533</v>
      </c>
      <c r="EG43" s="2">
        <f t="shared" si="15"/>
        <v>68.676460466179151</v>
      </c>
      <c r="EH43" s="2">
        <f t="shared" si="15"/>
        <v>61.185229222994721</v>
      </c>
      <c r="EI43" s="2">
        <f t="shared" si="15"/>
        <v>53.290462197915893</v>
      </c>
      <c r="EJ43" s="2">
        <f t="shared" si="15"/>
        <v>53.582194548257512</v>
      </c>
      <c r="EK43" s="2">
        <f t="shared" si="15"/>
        <v>49.34710312816226</v>
      </c>
      <c r="EL43" s="2">
        <f t="shared" si="15"/>
        <v>56.777760930528999</v>
      </c>
      <c r="EM43" s="2">
        <f t="shared" si="15"/>
        <v>65.629820301450692</v>
      </c>
      <c r="EN43" s="2">
        <f t="shared" si="15"/>
        <v>62.274928156976046</v>
      </c>
      <c r="EO43" s="2">
        <f t="shared" si="15"/>
        <v>57.89707730132713</v>
      </c>
      <c r="EQ43" s="2">
        <f t="shared" si="16"/>
        <v>43.224730283421927</v>
      </c>
      <c r="ER43" s="2">
        <f t="shared" si="16"/>
        <v>47.486512127080587</v>
      </c>
      <c r="ES43" s="2">
        <f t="shared" si="16"/>
        <v>54.122761248608825</v>
      </c>
      <c r="ET43" s="2">
        <f t="shared" si="16"/>
        <v>50.295036139844406</v>
      </c>
      <c r="EU43" s="2">
        <f t="shared" si="16"/>
        <v>57.949793487295139</v>
      </c>
      <c r="EV43" s="2">
        <f t="shared" si="16"/>
        <v>64.809494231966028</v>
      </c>
      <c r="EW43" s="2">
        <f t="shared" si="16"/>
        <v>65.017989256237684</v>
      </c>
      <c r="EX43" s="2">
        <f t="shared" si="16"/>
        <v>58.506498618393088</v>
      </c>
      <c r="EY43" s="2">
        <f t="shared" si="16"/>
        <v>50.734743129335193</v>
      </c>
      <c r="EZ43" s="2">
        <f t="shared" si="16"/>
        <v>50.926449979096724</v>
      </c>
      <c r="FA43" s="2">
        <f t="shared" si="16"/>
        <v>47.668153628051087</v>
      </c>
      <c r="FB43" s="2">
        <f t="shared" si="16"/>
        <v>54.543542517613098</v>
      </c>
      <c r="FC43" s="2">
        <f t="shared" si="16"/>
        <v>65.015145314229017</v>
      </c>
      <c r="FD43" s="2">
        <f t="shared" si="16"/>
        <v>58.425904560738573</v>
      </c>
      <c r="FE43" s="2">
        <f t="shared" si="16"/>
        <v>57.614166211790398</v>
      </c>
      <c r="FG43" s="2">
        <f t="shared" si="17"/>
        <v>1.0006686900553321E-4</v>
      </c>
      <c r="FH43" s="2">
        <f t="shared" si="17"/>
        <v>1.1111523430484962E-4</v>
      </c>
      <c r="FI43" s="2">
        <f t="shared" si="17"/>
        <v>1.1562127278274166E-4</v>
      </c>
      <c r="FJ43" s="2">
        <f t="shared" si="17"/>
        <v>1.5244743288269727E-4</v>
      </c>
      <c r="FK43" s="2">
        <f t="shared" si="17"/>
        <v>1.2874227461937042E-4</v>
      </c>
      <c r="FL43" s="2">
        <f t="shared" si="17"/>
        <v>1.2610649852125823E-4</v>
      </c>
      <c r="FM43" s="2">
        <f t="shared" si="17"/>
        <v>1.4357130756708622E-4</v>
      </c>
      <c r="FN43" s="2">
        <f t="shared" si="17"/>
        <v>1.3262562359936191E-4</v>
      </c>
      <c r="FO43" s="2">
        <f t="shared" si="17"/>
        <v>1.5069962494939E-4</v>
      </c>
      <c r="FP43" s="2">
        <f t="shared" si="17"/>
        <v>1.5582085048514274E-4</v>
      </c>
      <c r="FQ43" s="2">
        <f t="shared" si="17"/>
        <v>1.3449606328119984E-4</v>
      </c>
      <c r="FR43" s="2">
        <f t="shared" si="17"/>
        <v>1.0820309264729578E-4</v>
      </c>
      <c r="FS43" s="2">
        <f t="shared" si="17"/>
        <v>2.4950026466310062E-4</v>
      </c>
      <c r="FT43" s="2">
        <f t="shared" si="17"/>
        <v>5.1317139676719189E-4</v>
      </c>
      <c r="FU43" s="2">
        <f t="shared" si="17"/>
        <v>9.87909791021279E-4</v>
      </c>
      <c r="FW43" s="2">
        <f t="shared" si="28"/>
        <v>1.4701720263108802E-13</v>
      </c>
      <c r="FX43" s="2">
        <f t="shared" si="18"/>
        <v>7.7101034755351132E-13</v>
      </c>
      <c r="FY43" s="2">
        <f t="shared" si="18"/>
        <v>8.2459870294989156E-13</v>
      </c>
      <c r="FZ43" s="2">
        <f t="shared" si="18"/>
        <v>1.0571109271793633E-12</v>
      </c>
      <c r="GA43" s="2">
        <f t="shared" si="18"/>
        <v>8.7611254731291463E-13</v>
      </c>
      <c r="GB43" s="2">
        <f t="shared" si="18"/>
        <v>5.7069807538991729E-13</v>
      </c>
      <c r="GC43" s="2">
        <f t="shared" si="18"/>
        <v>1.1274244075935895E-12</v>
      </c>
      <c r="GD43" s="2">
        <f t="shared" si="18"/>
        <v>1.2757712460257464E-12</v>
      </c>
      <c r="GE43" s="2">
        <f t="shared" si="18"/>
        <v>1.5009369079734053E-12</v>
      </c>
      <c r="GF43" s="2">
        <f t="shared" si="18"/>
        <v>1.4778378958699709E-12</v>
      </c>
      <c r="GG43" s="2">
        <f t="shared" si="18"/>
        <v>1.0212869218816957E-12</v>
      </c>
      <c r="GH43" s="2">
        <f t="shared" si="18"/>
        <v>6.1255889062383469E-13</v>
      </c>
      <c r="GI43" s="2">
        <f t="shared" si="18"/>
        <v>6.7182449424162986E-12</v>
      </c>
      <c r="GJ43" s="2">
        <f t="shared" si="18"/>
        <v>4.4124773948004675E-11</v>
      </c>
      <c r="GK43" s="2">
        <f t="shared" si="18"/>
        <v>2.5785067295360407E-10</v>
      </c>
      <c r="GM43" s="107">
        <f t="shared" si="29"/>
        <v>4.3535264092934193E-7</v>
      </c>
      <c r="GN43" s="107">
        <f t="shared" si="19"/>
        <v>1.0143655400391339E-7</v>
      </c>
      <c r="GO43" s="107">
        <f t="shared" si="19"/>
        <v>5.9352059111611887E-8</v>
      </c>
      <c r="GP43" s="107">
        <f t="shared" si="19"/>
        <v>8.9381880335939809E-9</v>
      </c>
      <c r="GQ43" s="107">
        <f t="shared" si="19"/>
        <v>3.8498422665568868E-9</v>
      </c>
      <c r="GR43" s="107">
        <f t="shared" si="19"/>
        <v>7.8139958762038766E-9</v>
      </c>
      <c r="GS43" s="107">
        <f t="shared" si="19"/>
        <v>2.8966503795133783E-9</v>
      </c>
      <c r="GT43" s="107">
        <f t="shared" si="19"/>
        <v>4.1598427688103461E-9</v>
      </c>
      <c r="GU43" s="107">
        <f t="shared" si="19"/>
        <v>1.3046054569146533E-9</v>
      </c>
      <c r="GV43" s="107">
        <f t="shared" si="19"/>
        <v>5.4089665859102229E-10</v>
      </c>
      <c r="GW43" s="107">
        <f t="shared" si="19"/>
        <v>3.1877878561860224E-10</v>
      </c>
      <c r="GX43" s="107">
        <f t="shared" si="19"/>
        <v>1.7692451198182474E-9</v>
      </c>
      <c r="GY43" s="107">
        <f t="shared" si="19"/>
        <v>3.9845704787769875E-9</v>
      </c>
      <c r="GZ43" s="107">
        <f t="shared" si="19"/>
        <v>3.5151256261685786E-9</v>
      </c>
      <c r="HA43" s="107">
        <f t="shared" si="19"/>
        <v>3.7311851466749631E-11</v>
      </c>
      <c r="HC43" s="107">
        <f t="shared" si="33"/>
        <v>1.4730615042095887E-17</v>
      </c>
      <c r="HD43" s="107">
        <f t="shared" si="20"/>
        <v>3.2778742820318484E-19</v>
      </c>
      <c r="HE43" s="107">
        <f t="shared" si="20"/>
        <v>6.814460772802367E-20</v>
      </c>
      <c r="HF43" s="107">
        <f t="shared" si="20"/>
        <v>1.8393588016491513E-22</v>
      </c>
      <c r="HG43" s="107">
        <f t="shared" si="20"/>
        <v>3.3856768055274748E-23</v>
      </c>
      <c r="HH43" s="107">
        <f t="shared" si="20"/>
        <v>1.0467975121148846E-22</v>
      </c>
      <c r="HI43" s="107">
        <f t="shared" si="20"/>
        <v>1.5172717932194754E-23</v>
      </c>
      <c r="HJ43" s="107">
        <f t="shared" si="20"/>
        <v>9.2262180085694695E-23</v>
      </c>
      <c r="HK43" s="107">
        <f t="shared" si="20"/>
        <v>3.1973195827293646E-24</v>
      </c>
      <c r="HL43" s="107">
        <f t="shared" si="20"/>
        <v>1.6488584999594987E-25</v>
      </c>
      <c r="HM43" s="107">
        <f t="shared" si="20"/>
        <v>4.3457297662406859E-26</v>
      </c>
      <c r="HN43" s="107">
        <f t="shared" si="20"/>
        <v>4.3074398680444308E-24</v>
      </c>
      <c r="HO43" s="107">
        <f t="shared" si="20"/>
        <v>2.1895349714589593E-23</v>
      </c>
      <c r="HP43" s="107">
        <f t="shared" si="20"/>
        <v>9.236162082571195E-24</v>
      </c>
      <c r="HQ43" s="107">
        <f t="shared" si="20"/>
        <v>2.6482566209019772E-28</v>
      </c>
      <c r="HS43" s="107">
        <f t="shared" si="30"/>
        <v>6.4317077818957865E-67</v>
      </c>
      <c r="HT43" s="107">
        <f t="shared" si="21"/>
        <v>1.5254151227934292E-70</v>
      </c>
      <c r="HU43" s="107">
        <f t="shared" si="21"/>
        <v>2.6684164239062262E-73</v>
      </c>
      <c r="HV43" s="107">
        <f t="shared" si="21"/>
        <v>8.2438042643171542E-85</v>
      </c>
      <c r="HW43" s="107">
        <f t="shared" si="21"/>
        <v>5.2086239953792381E-87</v>
      </c>
      <c r="HX43" s="107">
        <f t="shared" si="21"/>
        <v>9.2273630844837514E-86</v>
      </c>
      <c r="HY43" s="107">
        <f t="shared" si="21"/>
        <v>1.2030741189185022E-88</v>
      </c>
      <c r="HZ43" s="107">
        <f t="shared" si="21"/>
        <v>8.5061945518730861E-85</v>
      </c>
      <c r="IA43" s="107">
        <f t="shared" si="21"/>
        <v>3.4954945679059067E-91</v>
      </c>
      <c r="IB43" s="107">
        <f t="shared" si="21"/>
        <v>1.9593307975256419E-96</v>
      </c>
      <c r="IC43" s="107">
        <f t="shared" si="21"/>
        <v>1.7363997656112169E-98</v>
      </c>
      <c r="ID43" s="107">
        <f t="shared" si="21"/>
        <v>4.9535936998635162E-90</v>
      </c>
      <c r="IE43" s="107">
        <f t="shared" si="21"/>
        <v>1.4554924073479572E-87</v>
      </c>
      <c r="IF43" s="107">
        <f t="shared" si="21"/>
        <v>4.5681096036313442E-90</v>
      </c>
      <c r="IG43" s="107">
        <f t="shared" si="21"/>
        <v>2.2886522344245667E-54</v>
      </c>
      <c r="II43" s="107">
        <f t="shared" si="31"/>
        <v>1.594959009134856E-137</v>
      </c>
      <c r="IJ43" s="107">
        <f t="shared" si="22"/>
        <v>3.6280486829179832E-139</v>
      </c>
      <c r="IK43" s="107">
        <f t="shared" si="22"/>
        <v>9.4928157215148533E-145</v>
      </c>
      <c r="IL43" s="107">
        <f t="shared" si="22"/>
        <v>7.9702841118300485E-170</v>
      </c>
      <c r="IM43" s="107">
        <f t="shared" si="22"/>
        <v>7.1036012014347419E-174</v>
      </c>
      <c r="IN43" s="107">
        <f t="shared" si="22"/>
        <v>2.0937859322403464E-171</v>
      </c>
      <c r="IO43" s="107">
        <f t="shared" si="22"/>
        <v>1.0361646414968617E-177</v>
      </c>
      <c r="IP43" s="107">
        <f t="shared" si="22"/>
        <v>1.2240746129328542E-169</v>
      </c>
      <c r="IQ43" s="107">
        <f t="shared" si="22"/>
        <v>1.2099124238865976E-183</v>
      </c>
      <c r="IR43" s="107">
        <f t="shared" si="22"/>
        <v>8.7216763795070983E-194</v>
      </c>
      <c r="IS43" s="107">
        <f t="shared" si="22"/>
        <v>1.1239385995656277E-197</v>
      </c>
      <c r="IT43" s="107">
        <f t="shared" si="22"/>
        <v>4.34280344787956E-179</v>
      </c>
      <c r="IU43" s="107">
        <f t="shared" si="22"/>
        <v>9.9109127438309005E-174</v>
      </c>
      <c r="IV43" s="107">
        <f t="shared" si="22"/>
        <v>3.322490735851572E-180</v>
      </c>
      <c r="IW43" s="107">
        <f t="shared" si="22"/>
        <v>1.6669434813434074E-232</v>
      </c>
      <c r="IY43" s="107">
        <f t="shared" si="32"/>
        <v>4.3535264094407252E-7</v>
      </c>
      <c r="IZ43" s="107">
        <f t="shared" si="23"/>
        <v>1.0143655400424118E-7</v>
      </c>
      <c r="JA43" s="107">
        <f t="shared" si="23"/>
        <v>5.9352059111680033E-8</v>
      </c>
      <c r="JB43" s="107">
        <f t="shared" si="23"/>
        <v>8.9381880335941645E-9</v>
      </c>
      <c r="JC43" s="107">
        <f t="shared" si="23"/>
        <v>3.8498422665569207E-9</v>
      </c>
      <c r="JD43" s="107">
        <f t="shared" si="23"/>
        <v>7.8139958762039809E-9</v>
      </c>
      <c r="JE43" s="107">
        <f t="shared" si="23"/>
        <v>2.8966503795133936E-9</v>
      </c>
      <c r="JF43" s="107">
        <f t="shared" si="23"/>
        <v>4.1598427688104387E-9</v>
      </c>
      <c r="JG43" s="107">
        <f t="shared" si="23"/>
        <v>1.3046054569146564E-9</v>
      </c>
      <c r="JH43" s="107">
        <f t="shared" si="23"/>
        <v>5.408966585910225E-10</v>
      </c>
      <c r="JI43" s="107">
        <f t="shared" si="23"/>
        <v>3.1877878561860229E-10</v>
      </c>
      <c r="JJ43" s="107">
        <f t="shared" si="23"/>
        <v>1.7692451198182517E-9</v>
      </c>
      <c r="JK43" s="107">
        <f t="shared" si="23"/>
        <v>3.984570478777009E-9</v>
      </c>
      <c r="JL43" s="107">
        <f t="shared" si="23"/>
        <v>3.5151256261685877E-9</v>
      </c>
      <c r="JM43" s="107">
        <f t="shared" si="23"/>
        <v>3.7311851466749631E-11</v>
      </c>
    </row>
    <row r="44" spans="2:273" x14ac:dyDescent="0.25">
      <c r="B44" s="2">
        <v>16</v>
      </c>
      <c r="C44" s="37">
        <v>54.46</v>
      </c>
      <c r="D44" s="37">
        <v>55.426000000000002</v>
      </c>
      <c r="E44" s="37">
        <v>56.77</v>
      </c>
      <c r="F44" s="37">
        <v>53.802999999999997</v>
      </c>
      <c r="G44" s="37">
        <v>55.5</v>
      </c>
      <c r="H44" s="37">
        <v>62.2</v>
      </c>
      <c r="I44" s="37">
        <v>60.116999999999997</v>
      </c>
      <c r="J44" s="37">
        <v>56.95</v>
      </c>
      <c r="K44" s="37">
        <v>55.423999999999999</v>
      </c>
      <c r="L44" s="37">
        <v>52.677999999999997</v>
      </c>
      <c r="M44" s="37">
        <v>52.914999999999999</v>
      </c>
      <c r="N44" s="37">
        <v>54.6</v>
      </c>
      <c r="O44" s="37">
        <v>65.132999999999996</v>
      </c>
      <c r="P44" s="37">
        <v>58.45</v>
      </c>
      <c r="Q44" s="37">
        <v>55.732999999999997</v>
      </c>
      <c r="S44" s="4">
        <f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54.7166545517969</v>
      </c>
      <c r="T44" s="4">
        <f>AZ44 + (D$3 * _xlfn.NORM.DIST($B44, D$7, ABS(D$11), FALSE) * _xlfn.NORM.DIST(($B44 - D$7)*D$15, 0, ABS(D$11), TRUE) * 2)
               + (D$4 * _xlfn.NORM.DIST($B44, D$8, ABS(D$12), FALSE) * _xlfn.NORM.DIST(($B44 - D$8)*D$16, 0, ABS(D$12), TRUE) * 2)
               + (D$5 * _xlfn.NORM.DIST($B44, D$9, ABS(D$13), FALSE) * _xlfn.NORM.DIST(($B44 - D$9)*D$17, 0, ABS(D$13), TRUE) * 2)
               + (D$6 * _xlfn.NORM.DIST($B44, D$10, ABS(D$14), FALSE) * _xlfn.NORM.DIST(($B44 - D$10)*D$18, 0, ABS(D$14), TRUE) * 2)</f>
        <v>55.956609050440889</v>
      </c>
      <c r="U44" s="4">
        <f>BA44 + (E$3 * _xlfn.NORM.DIST($B44, E$7, ABS(E$11), FALSE) * _xlfn.NORM.DIST(($B44 - E$7)*E$15, 0, ABS(E$11), TRUE) * 2)
               + (E$4 * _xlfn.NORM.DIST($B44, E$8, ABS(E$12), FALSE) * _xlfn.NORM.DIST(($B44 - E$8)*E$16, 0, ABS(E$12), TRUE) * 2)
               + (E$5 * _xlfn.NORM.DIST($B44, E$9, ABS(E$13), FALSE) * _xlfn.NORM.DIST(($B44 - E$9)*E$17, 0, ABS(E$13), TRUE) * 2)
               + (E$6 * _xlfn.NORM.DIST($B44, E$10, ABS(E$14), FALSE) * _xlfn.NORM.DIST(($B44 - E$10)*E$18, 0, ABS(E$14), TRUE) * 2)</f>
        <v>57.49623025757333</v>
      </c>
      <c r="V44" s="4">
        <f>BB44 + (F$3 * _xlfn.NORM.DIST($B44, F$7, ABS(F$11), FALSE) * _xlfn.NORM.DIST(($B44 - F$7)*F$15, 0, ABS(F$11), TRUE) * 2)
               + (F$4 * _xlfn.NORM.DIST($B44, F$8, ABS(F$12), FALSE) * _xlfn.NORM.DIST(($B44 - F$8)*F$16, 0, ABS(F$12), TRUE) * 2)
               + (F$5 * _xlfn.NORM.DIST($B44, F$9, ABS(F$13), FALSE) * _xlfn.NORM.DIST(($B44 - F$9)*F$17, 0, ABS(F$13), TRUE) * 2)
               + (F$6 * _xlfn.NORM.DIST($B44, F$10, ABS(F$14), FALSE) * _xlfn.NORM.DIST(($B44 - F$10)*F$18, 0, ABS(F$14), TRUE) * 2)</f>
        <v>54.701893926294055</v>
      </c>
      <c r="W44" s="4">
        <f>BC44 + (G$3 * _xlfn.NORM.DIST($B44, G$7, ABS(G$11), FALSE) * _xlfn.NORM.DIST(($B44 - G$7)*G$15, 0, ABS(G$11), TRUE) * 2)
               + (G$4 * _xlfn.NORM.DIST($B44, G$8, ABS(G$12), FALSE) * _xlfn.NORM.DIST(($B44 - G$8)*G$16, 0, ABS(G$12), TRUE) * 2)
               + (G$5 * _xlfn.NORM.DIST($B44, G$9, ABS(G$13), FALSE) * _xlfn.NORM.DIST(($B44 - G$9)*G$17, 0, ABS(G$13), TRUE) * 2)
               + (G$6 * _xlfn.NORM.DIST($B44, G$10, ABS(G$14), FALSE) * _xlfn.NORM.DIST(($B44 - G$10)*G$18, 0, ABS(G$14), TRUE) * 2)</f>
        <v>57.279734261579364</v>
      </c>
      <c r="X44" s="4">
        <f>BD44 + (H$3 * _xlfn.NORM.DIST($B44, H$7, ABS(H$11), FALSE) * _xlfn.NORM.DIST(($B44 - H$7)*H$15, 0, ABS(H$11), TRUE) * 2)
               + (H$4 * _xlfn.NORM.DIST($B44, H$8, ABS(H$12), FALSE) * _xlfn.NORM.DIST(($B44 - H$8)*H$16, 0, ABS(H$12), TRUE) * 2)
               + (H$5 * _xlfn.NORM.DIST($B44, H$9, ABS(H$13), FALSE) * _xlfn.NORM.DIST(($B44 - H$9)*H$17, 0, ABS(H$13), TRUE) * 2)
               + (H$6 * _xlfn.NORM.DIST($B44, H$10, ABS(H$14), FALSE) * _xlfn.NORM.DIST(($B44 - H$10)*H$18, 0, ABS(H$14), TRUE) * 2)</f>
        <v>62.616561621229415</v>
      </c>
      <c r="Y44" s="4">
        <f>BE44 + (I$3 * _xlfn.NORM.DIST($B44, I$7, ABS(I$11), FALSE) * _xlfn.NORM.DIST(($B44 - I$7)*I$15, 0, ABS(I$11), TRUE) * 2)
               + (I$4 * _xlfn.NORM.DIST($B44, I$8, ABS(I$12), FALSE) * _xlfn.NORM.DIST(($B44 - I$8)*I$16, 0, ABS(I$12), TRUE) * 2)
               + (I$5 * _xlfn.NORM.DIST($B44, I$9, ABS(I$13), FALSE) * _xlfn.NORM.DIST(($B44 - I$9)*I$17, 0, ABS(I$13), TRUE) * 2)
               + (I$6 * _xlfn.NORM.DIST($B44, I$10, ABS(I$14), FALSE) * _xlfn.NORM.DIST(($B44 - I$10)*I$18, 0, ABS(I$14), TRUE) * 2)</f>
        <v>59.094633783986318</v>
      </c>
      <c r="Z44" s="4">
        <f>BF44 + (J$3 * _xlfn.NORM.DIST($B44, J$7, ABS(J$11), FALSE) * _xlfn.NORM.DIST(($B44 - J$7)*J$15, 0, ABS(J$11), TRUE) * 2)
               + (J$4 * _xlfn.NORM.DIST($B44, J$8, ABS(J$12), FALSE) * _xlfn.NORM.DIST(($B44 - J$8)*J$16, 0, ABS(J$12), TRUE) * 2)
               + (J$5 * _xlfn.NORM.DIST($B44, J$9, ABS(J$13), FALSE) * _xlfn.NORM.DIST(($B44 - J$9)*J$17, 0, ABS(J$13), TRUE) * 2)
               + (J$6 * _xlfn.NORM.DIST($B44, J$10, ABS(J$14), FALSE) * _xlfn.NORM.DIST(($B44 - J$10)*J$18, 0, ABS(J$14), TRUE) * 2)</f>
        <v>58.236804829742844</v>
      </c>
      <c r="AA44" s="4">
        <f>BG44 + (K$3 * _xlfn.NORM.DIST($B44, K$7, ABS(K$11), FALSE) * _xlfn.NORM.DIST(($B44 - K$7)*K$15, 0, ABS(K$11), TRUE) * 2)
               + (K$4 * _xlfn.NORM.DIST($B44, K$8, ABS(K$12), FALSE) * _xlfn.NORM.DIST(($B44 - K$8)*K$16, 0, ABS(K$12), TRUE) * 2)
               + (K$5 * _xlfn.NORM.DIST($B44, K$9, ABS(K$13), FALSE) * _xlfn.NORM.DIST(($B44 - K$9)*K$17, 0, ABS(K$13), TRUE) * 2)
               + (K$6 * _xlfn.NORM.DIST($B44, K$10, ABS(K$14), FALSE) * _xlfn.NORM.DIST(($B44 - K$10)*K$18, 0, ABS(K$14), TRUE) * 2)</f>
        <v>55.289617061013203</v>
      </c>
      <c r="AB44" s="4">
        <f>BH44 + (L$3 * _xlfn.NORM.DIST($B44, L$7, ABS(L$11), FALSE) * _xlfn.NORM.DIST(($B44 - L$7)*L$15, 0, ABS(L$11), TRUE) * 2)
               + (L$4 * _xlfn.NORM.DIST($B44, L$8, ABS(L$12), FALSE) * _xlfn.NORM.DIST(($B44 - L$8)*L$16, 0, ABS(L$12), TRUE) * 2)
               + (L$5 * _xlfn.NORM.DIST($B44, L$9, ABS(L$13), FALSE) * _xlfn.NORM.DIST(($B44 - L$9)*L$17, 0, ABS(L$13), TRUE) * 2)
               + (L$6 * _xlfn.NORM.DIST($B44, L$10, ABS(L$14), FALSE) * _xlfn.NORM.DIST(($B44 - L$10)*L$18, 0, ABS(L$14), TRUE) * 2)</f>
        <v>53.0443841127626</v>
      </c>
      <c r="AC44" s="4">
        <f>BI44 + (M$3 * _xlfn.NORM.DIST($B44, M$7, ABS(M$11), FALSE) * _xlfn.NORM.DIST(($B44 - M$7)*M$15, 0, ABS(M$11), TRUE) * 2)
               + (M$4 * _xlfn.NORM.DIST($B44, M$8, ABS(M$12), FALSE) * _xlfn.NORM.DIST(($B44 - M$8)*M$16, 0, ABS(M$12), TRUE) * 2)
               + (M$5 * _xlfn.NORM.DIST($B44, M$9, ABS(M$13), FALSE) * _xlfn.NORM.DIST(($B44 - M$9)*M$17, 0, ABS(M$13), TRUE) * 2)
               + (M$6 * _xlfn.NORM.DIST($B44, M$10, ABS(M$14), FALSE) * _xlfn.NORM.DIST(($B44 - M$10)*M$18, 0, ABS(M$14), TRUE) * 2)</f>
        <v>53.022182572637071</v>
      </c>
      <c r="AD44" s="4">
        <f>BJ44 + (N$3 * _xlfn.NORM.DIST($B44, N$7, ABS(N$11), FALSE) * _xlfn.NORM.DIST(($B44 - N$7)*N$15, 0, ABS(N$11), TRUE) * 2)
               + (N$4 * _xlfn.NORM.DIST($B44, N$8, ABS(N$12), FALSE) * _xlfn.NORM.DIST(($B44 - N$8)*N$16, 0, ABS(N$12), TRUE) * 2)
               + (N$5 * _xlfn.NORM.DIST($B44, N$9, ABS(N$13), FALSE) * _xlfn.NORM.DIST(($B44 - N$9)*N$17, 0, ABS(N$13), TRUE) * 2)
               + (N$6 * _xlfn.NORM.DIST($B44, N$10, ABS(N$14), FALSE) * _xlfn.NORM.DIST(($B44 - N$10)*N$18, 0, ABS(N$14), TRUE) * 2)</f>
        <v>56.552012879792919</v>
      </c>
      <c r="AE44" s="4">
        <f>BK44 + (O$3 * _xlfn.NORM.DIST($B44, O$7, ABS(O$11), FALSE) * _xlfn.NORM.DIST(($B44 - O$7)*O$15, 0, ABS(O$11), TRUE) * 2)
               + (O$4 * _xlfn.NORM.DIST($B44, O$8, ABS(O$12), FALSE) * _xlfn.NORM.DIST(($B44 - O$8)*O$16, 0, ABS(O$12), TRUE) * 2)
               + (O$5 * _xlfn.NORM.DIST($B44, O$9, ABS(O$13), FALSE) * _xlfn.NORM.DIST(($B44 - O$9)*O$17, 0, ABS(O$13), TRUE) * 2)
               + (O$6 * _xlfn.NORM.DIST($B44, O$10, ABS(O$14), FALSE) * _xlfn.NORM.DIST(($B44 - O$10)*O$18, 0, ABS(O$14), TRUE) * 2)</f>
        <v>65.337512065126674</v>
      </c>
      <c r="AF44" s="4">
        <f t="shared" si="8"/>
        <v>58.668548590922349</v>
      </c>
      <c r="AG44" s="4">
        <f t="shared" si="8"/>
        <v>55.549627672663846</v>
      </c>
      <c r="AI44" s="4">
        <f>IF(OR($B44 &lt; C$231, $B44 &gt; C$234), 0, C44-S44)</f>
        <v>-0.256654551796899</v>
      </c>
      <c r="AJ44" s="4">
        <f>IF(OR($B44 &lt; D$231, $B44 &gt; D$234), 0, D44-T44)</f>
        <v>-0.53060905044088713</v>
      </c>
      <c r="AK44" s="4">
        <f>IF(OR($B44 &lt; E$231, $B44 &gt; E$234), 0, E44-U44)</f>
        <v>-0.72623025757332726</v>
      </c>
      <c r="AL44" s="4">
        <f>IF(OR($B44 &lt; F$231, $B44 &gt; F$234), 0, F44-V44)</f>
        <v>-0.89889392629405762</v>
      </c>
      <c r="AM44" s="4">
        <f>IF(OR($B44 &lt; G$231, $B44 &gt; G$234), 0, G44-W44)</f>
        <v>-1.7797342615793639</v>
      </c>
      <c r="AN44" s="4">
        <f>IF(OR($B44 &lt; H$231, $B44 &gt; H$234), 0, H44-X44)</f>
        <v>-0.41656162122941254</v>
      </c>
      <c r="AO44" s="4">
        <f>IF(OR($B44 &lt; I$231, $B44 &gt; I$234), 0, I44-Y44)</f>
        <v>1.0223662160136797</v>
      </c>
      <c r="AP44" s="4">
        <f>IF(OR($B44 &lt; J$231, $B44 &gt; J$234), 0, J44-Z44)</f>
        <v>-1.2868048297428416</v>
      </c>
      <c r="AQ44" s="4">
        <f>IF(OR($B44 &lt; K$231, $B44 &gt; K$234), 0, K44-AA44)</f>
        <v>0.13438293898679632</v>
      </c>
      <c r="AR44" s="4">
        <f>IF(OR($B44 &lt; L$231, $B44 &gt; L$234), 0, L44-AB44)</f>
        <v>-0.36638411276260285</v>
      </c>
      <c r="AS44" s="4">
        <f>IF(OR($B44 &lt; M$231, $B44 &gt; M$234), 0, M44-AC44)</f>
        <v>-0.10718257263707187</v>
      </c>
      <c r="AT44" s="4">
        <f>IF(OR($B44 &lt; N$231, $B44 &gt; N$234), 0, N44-AD44)</f>
        <v>-1.9520128797929175</v>
      </c>
      <c r="AU44" s="4">
        <f>IF(OR($B44 &lt; O$231, $B44 &gt; O$234), 0, O44-AE44)</f>
        <v>-0.20451206512667852</v>
      </c>
      <c r="AV44" s="4">
        <f t="shared" ref="AV44:AW59" si="34">IF(OR($B44 &lt; P$231, $B44 &gt; P$234), 0, P44-AF44)</f>
        <v>-0.21854859092234591</v>
      </c>
      <c r="AW44" s="4">
        <f t="shared" si="34"/>
        <v>0.18337232733615139</v>
      </c>
      <c r="AY44" s="2">
        <f t="shared" si="24"/>
        <v>54.715372922481173</v>
      </c>
      <c r="AZ44" s="2">
        <f t="shared" si="24"/>
        <v>55.956278060273682</v>
      </c>
      <c r="BA44" s="2">
        <f t="shared" si="24"/>
        <v>57.496023273590112</v>
      </c>
      <c r="BB44" s="2">
        <f t="shared" si="24"/>
        <v>54.701858162128559</v>
      </c>
      <c r="BC44" s="2">
        <f t="shared" si="24"/>
        <v>57.279718126879992</v>
      </c>
      <c r="BD44" s="2">
        <f t="shared" si="24"/>
        <v>62.616531805773377</v>
      </c>
      <c r="BE44" s="2">
        <f t="shared" si="24"/>
        <v>59.094621154639313</v>
      </c>
      <c r="BF44" s="2">
        <f t="shared" si="24"/>
        <v>58.236786907393721</v>
      </c>
      <c r="BG44" s="2">
        <f t="shared" si="24"/>
        <v>55.289610727582513</v>
      </c>
      <c r="BH44" s="2">
        <f t="shared" si="24"/>
        <v>53.044381236716482</v>
      </c>
      <c r="BI44" s="2">
        <f t="shared" si="24"/>
        <v>53.022180830647272</v>
      </c>
      <c r="BJ44" s="2">
        <f t="shared" si="24"/>
        <v>56.552004524637681</v>
      </c>
      <c r="BK44" s="2">
        <f t="shared" si="24"/>
        <v>65.337495872668725</v>
      </c>
      <c r="BL44" s="2">
        <f t="shared" si="24"/>
        <v>58.668534762407781</v>
      </c>
      <c r="BM44" s="2">
        <f t="shared" si="24"/>
        <v>55.549627499602657</v>
      </c>
      <c r="BO44" s="2">
        <f t="shared" si="25"/>
        <v>54.46</v>
      </c>
      <c r="BP44" s="2">
        <f t="shared" si="25"/>
        <v>55.426000000000002</v>
      </c>
      <c r="BQ44" s="2">
        <f t="shared" si="25"/>
        <v>56.77</v>
      </c>
      <c r="BR44" s="2">
        <f t="shared" si="25"/>
        <v>53.802999999999997</v>
      </c>
      <c r="BS44" s="2">
        <f t="shared" si="25"/>
        <v>55.5</v>
      </c>
      <c r="BT44" s="2">
        <f t="shared" si="25"/>
        <v>62.2</v>
      </c>
      <c r="BU44" s="2">
        <f t="shared" si="25"/>
        <v>60.116999999999997</v>
      </c>
      <c r="BV44" s="2">
        <f t="shared" si="25"/>
        <v>56.95</v>
      </c>
      <c r="BW44" s="2">
        <f t="shared" si="25"/>
        <v>55.423999999999999</v>
      </c>
      <c r="BX44" s="2">
        <f t="shared" si="25"/>
        <v>52.677999999999997</v>
      </c>
      <c r="BY44" s="2">
        <f t="shared" si="25"/>
        <v>52.914999999999999</v>
      </c>
      <c r="BZ44" s="2">
        <f t="shared" si="25"/>
        <v>54.6</v>
      </c>
      <c r="CA44" s="2">
        <f t="shared" si="25"/>
        <v>65.132999999999996</v>
      </c>
      <c r="CB44" s="2">
        <f t="shared" si="25"/>
        <v>58.45</v>
      </c>
      <c r="CC44" s="2">
        <f t="shared" si="25"/>
        <v>55.732999999999997</v>
      </c>
      <c r="CE44" s="2" t="str">
        <f t="shared" si="26"/>
        <v/>
      </c>
      <c r="CF44" s="2" t="str">
        <f t="shared" si="26"/>
        <v/>
      </c>
      <c r="CG44" s="2" t="str">
        <f t="shared" si="26"/>
        <v/>
      </c>
      <c r="CH44" s="2" t="str">
        <f t="shared" si="26"/>
        <v/>
      </c>
      <c r="CI44" s="2" t="str">
        <f t="shared" si="26"/>
        <v/>
      </c>
      <c r="CJ44" s="2" t="str">
        <f t="shared" si="26"/>
        <v/>
      </c>
      <c r="CK44" s="2" t="str">
        <f t="shared" si="26"/>
        <v/>
      </c>
      <c r="CL44" s="2" t="str">
        <f t="shared" si="26"/>
        <v/>
      </c>
      <c r="CM44" s="2" t="str">
        <f t="shared" si="26"/>
        <v/>
      </c>
      <c r="CN44" s="2" t="str">
        <f t="shared" si="26"/>
        <v/>
      </c>
      <c r="CO44" s="2" t="str">
        <f t="shared" si="26"/>
        <v/>
      </c>
      <c r="CP44" s="2" t="str">
        <f t="shared" si="26"/>
        <v/>
      </c>
      <c r="CQ44" s="2" t="str">
        <f t="shared" si="26"/>
        <v/>
      </c>
      <c r="CR44" s="2" t="str">
        <f t="shared" si="26"/>
        <v/>
      </c>
      <c r="CS44" s="2" t="str">
        <f t="shared" si="26"/>
        <v/>
      </c>
      <c r="CU44" s="2" t="str">
        <f t="shared" si="27"/>
        <v/>
      </c>
      <c r="CV44" s="2" t="str">
        <f t="shared" si="27"/>
        <v/>
      </c>
      <c r="CW44" s="2" t="str">
        <f t="shared" si="27"/>
        <v/>
      </c>
      <c r="CX44" s="2" t="str">
        <f t="shared" si="27"/>
        <v/>
      </c>
      <c r="CY44" s="2" t="str">
        <f t="shared" si="27"/>
        <v/>
      </c>
      <c r="CZ44" s="2" t="str">
        <f t="shared" si="27"/>
        <v/>
      </c>
      <c r="DA44" s="2" t="str">
        <f t="shared" si="27"/>
        <v/>
      </c>
      <c r="DB44" s="2" t="str">
        <f t="shared" si="27"/>
        <v/>
      </c>
      <c r="DC44" s="2" t="str">
        <f t="shared" si="27"/>
        <v/>
      </c>
      <c r="DD44" s="2" t="str">
        <f t="shared" si="27"/>
        <v/>
      </c>
      <c r="DE44" s="2" t="str">
        <f t="shared" si="27"/>
        <v/>
      </c>
      <c r="DF44" s="2" t="str">
        <f t="shared" si="27"/>
        <v/>
      </c>
      <c r="DG44" s="2" t="str">
        <f t="shared" si="27"/>
        <v/>
      </c>
      <c r="DH44" s="2" t="str">
        <f t="shared" si="27"/>
        <v/>
      </c>
      <c r="DI44" s="2" t="str">
        <f t="shared" si="27"/>
        <v/>
      </c>
      <c r="DK44" s="2">
        <f t="shared" si="14"/>
        <v>54.716355645161286</v>
      </c>
      <c r="DL44" s="2">
        <f t="shared" si="14"/>
        <v>55.957510080645172</v>
      </c>
      <c r="DM44" s="2">
        <f t="shared" si="14"/>
        <v>57.496509714076247</v>
      </c>
      <c r="DN44" s="2">
        <f t="shared" si="14"/>
        <v>54.702756414955999</v>
      </c>
      <c r="DO44" s="2">
        <f t="shared" si="14"/>
        <v>57.279786656891488</v>
      </c>
      <c r="DP44" s="2">
        <f t="shared" si="14"/>
        <v>62.615100229182595</v>
      </c>
      <c r="DQ44" s="2">
        <f t="shared" si="14"/>
        <v>59.092932184750715</v>
      </c>
      <c r="DR44" s="2">
        <f t="shared" si="14"/>
        <v>58.236329322638142</v>
      </c>
      <c r="DS44" s="2">
        <f t="shared" si="14"/>
        <v>55.290025806451609</v>
      </c>
      <c r="DT44" s="2">
        <f t="shared" si="14"/>
        <v>53.044313709677425</v>
      </c>
      <c r="DU44" s="2">
        <f t="shared" si="14"/>
        <v>53.022830107526879</v>
      </c>
      <c r="DV44" s="2">
        <f t="shared" si="14"/>
        <v>56.551999999999992</v>
      </c>
      <c r="DW44" s="2">
        <f t="shared" si="14"/>
        <v>65.337465686274513</v>
      </c>
      <c r="DX44" s="2">
        <f t="shared" si="14"/>
        <v>58.666430815508015</v>
      </c>
      <c r="DY44" s="2">
        <f t="shared" si="14"/>
        <v>55.547059113300499</v>
      </c>
      <c r="EA44" s="2">
        <f t="shared" si="15"/>
        <v>46.915326150832527</v>
      </c>
      <c r="EB44" s="2">
        <f t="shared" si="15"/>
        <v>47.149926414494601</v>
      </c>
      <c r="EC44" s="2">
        <f t="shared" si="15"/>
        <v>54.154521074815577</v>
      </c>
      <c r="ED44" s="2">
        <f t="shared" si="15"/>
        <v>50.022220092550278</v>
      </c>
      <c r="EE44" s="2">
        <f t="shared" si="15"/>
        <v>56.856948559421348</v>
      </c>
      <c r="EF44" s="2">
        <f t="shared" si="15"/>
        <v>71.632707202039512</v>
      </c>
      <c r="EG44" s="2">
        <f t="shared" si="15"/>
        <v>68.437740487888476</v>
      </c>
      <c r="EH44" s="2">
        <f t="shared" si="15"/>
        <v>60.977013711857865</v>
      </c>
      <c r="EI44" s="2">
        <f t="shared" si="15"/>
        <v>53.102085876875321</v>
      </c>
      <c r="EJ44" s="2">
        <f t="shared" si="15"/>
        <v>53.388560333551354</v>
      </c>
      <c r="EK44" s="2">
        <f t="shared" si="15"/>
        <v>49.188093954859426</v>
      </c>
      <c r="EL44" s="2">
        <f t="shared" si="15"/>
        <v>56.585216698534097</v>
      </c>
      <c r="EM44" s="2">
        <f t="shared" si="15"/>
        <v>65.435608033296973</v>
      </c>
      <c r="EN44" s="2">
        <f t="shared" si="15"/>
        <v>62.05086584807993</v>
      </c>
      <c r="EO44" s="2">
        <f t="shared" si="15"/>
        <v>57.725286046634594</v>
      </c>
      <c r="EQ44" s="2">
        <f t="shared" si="16"/>
        <v>43.192539523890581</v>
      </c>
      <c r="ER44" s="2">
        <f t="shared" si="16"/>
        <v>47.414912872748353</v>
      </c>
      <c r="ES44" s="2">
        <f t="shared" si="16"/>
        <v>54.000419100111287</v>
      </c>
      <c r="ET44" s="2">
        <f t="shared" si="16"/>
        <v>50.181955725538906</v>
      </c>
      <c r="EU44" s="2">
        <f t="shared" si="16"/>
        <v>57.800550597661598</v>
      </c>
      <c r="EV44" s="2">
        <f t="shared" si="16"/>
        <v>64.605208208392241</v>
      </c>
      <c r="EW44" s="2">
        <f t="shared" si="16"/>
        <v>64.825824321883502</v>
      </c>
      <c r="EX44" s="2">
        <f t="shared" si="16"/>
        <v>58.331096221093681</v>
      </c>
      <c r="EY44" s="2">
        <f t="shared" si="16"/>
        <v>50.578833264196419</v>
      </c>
      <c r="EZ44" s="2">
        <f t="shared" si="16"/>
        <v>50.766657914505579</v>
      </c>
      <c r="FA44" s="2">
        <f t="shared" si="16"/>
        <v>47.530207185022249</v>
      </c>
      <c r="FB44" s="2">
        <f t="shared" si="16"/>
        <v>54.379008330604961</v>
      </c>
      <c r="FC44" s="2">
        <f t="shared" si="16"/>
        <v>64.828970919751896</v>
      </c>
      <c r="FD44" s="2">
        <f t="shared" si="16"/>
        <v>58.24976471730794</v>
      </c>
      <c r="FE44" s="2">
        <f t="shared" si="16"/>
        <v>57.445769650655031</v>
      </c>
      <c r="FG44" s="2">
        <f t="shared" si="17"/>
        <v>1.2597346031561986E-4</v>
      </c>
      <c r="FH44" s="2">
        <f t="shared" si="17"/>
        <v>1.398817676273575E-4</v>
      </c>
      <c r="FI44" s="2">
        <f t="shared" si="17"/>
        <v>1.455542009524849E-4</v>
      </c>
      <c r="FJ44" s="2">
        <f t="shared" si="17"/>
        <v>1.9191237195496021E-4</v>
      </c>
      <c r="FK44" s="2">
        <f t="shared" si="17"/>
        <v>1.6207151849373648E-4</v>
      </c>
      <c r="FL44" s="2">
        <f t="shared" si="17"/>
        <v>1.5875349193366796E-4</v>
      </c>
      <c r="FM44" s="2">
        <f t="shared" si="17"/>
        <v>1.8073884866778072E-4</v>
      </c>
      <c r="FN44" s="2">
        <f t="shared" si="17"/>
        <v>1.6696003437262821E-4</v>
      </c>
      <c r="FO44" s="2">
        <f t="shared" si="17"/>
        <v>1.8971218483430951E-4</v>
      </c>
      <c r="FP44" s="2">
        <f t="shared" si="17"/>
        <v>1.9615891413991509E-4</v>
      </c>
      <c r="FQ44" s="2">
        <f t="shared" si="17"/>
        <v>1.693146155628569E-4</v>
      </c>
      <c r="FR44" s="2">
        <f t="shared" si="17"/>
        <v>1.3621580667412146E-4</v>
      </c>
      <c r="FS44" s="2">
        <f t="shared" si="17"/>
        <v>3.0757771895287045E-4</v>
      </c>
      <c r="FT44" s="2">
        <f t="shared" si="17"/>
        <v>6.216538603087742E-4</v>
      </c>
      <c r="FU44" s="2">
        <f t="shared" si="17"/>
        <v>1.1791179095710399E-3</v>
      </c>
      <c r="FW44" s="2">
        <f t="shared" si="28"/>
        <v>1.850836923631624E-13</v>
      </c>
      <c r="FX44" s="2">
        <f t="shared" si="28"/>
        <v>9.706445192911736E-13</v>
      </c>
      <c r="FY44" s="2">
        <f t="shared" si="28"/>
        <v>1.0381082616759061E-12</v>
      </c>
      <c r="FZ44" s="2">
        <f t="shared" si="28"/>
        <v>1.3308238093110285E-12</v>
      </c>
      <c r="GA44" s="2">
        <f t="shared" si="28"/>
        <v>1.1029603494037005E-12</v>
      </c>
      <c r="GB44" s="2">
        <f t="shared" si="28"/>
        <v>7.1846630957028324E-13</v>
      </c>
      <c r="GC44" s="2">
        <f t="shared" si="28"/>
        <v>1.4193432365961391E-12</v>
      </c>
      <c r="GD44" s="2">
        <f t="shared" si="28"/>
        <v>1.6061008412575886E-12</v>
      </c>
      <c r="GE44" s="2">
        <f t="shared" si="28"/>
        <v>1.8895676149467609E-12</v>
      </c>
      <c r="GF44" s="2">
        <f t="shared" si="28"/>
        <v>1.8604876816224219E-12</v>
      </c>
      <c r="GG44" s="2">
        <f t="shared" si="28"/>
        <v>1.2857240586895699E-12</v>
      </c>
      <c r="GH44" s="2">
        <f t="shared" si="28"/>
        <v>7.7116595362666618E-13</v>
      </c>
      <c r="GI44" s="2">
        <f t="shared" si="28"/>
        <v>8.2825663720180965E-12</v>
      </c>
      <c r="GJ44" s="2">
        <f t="shared" si="28"/>
        <v>5.3458384068242782E-11</v>
      </c>
      <c r="GK44" s="2">
        <f t="shared" si="28"/>
        <v>3.0781611040698048E-10</v>
      </c>
      <c r="GM44" s="107">
        <f t="shared" si="29"/>
        <v>8.3723730496273078E-7</v>
      </c>
      <c r="GN44" s="107">
        <f t="shared" si="29"/>
        <v>2.10875692486491E-7</v>
      </c>
      <c r="GO44" s="107">
        <f t="shared" si="29"/>
        <v>1.2704922931698628E-7</v>
      </c>
      <c r="GP44" s="107">
        <f t="shared" si="29"/>
        <v>2.1547296839312513E-8</v>
      </c>
      <c r="GQ44" s="107">
        <f t="shared" si="29"/>
        <v>9.5180665387593286E-9</v>
      </c>
      <c r="GR44" s="107">
        <f t="shared" si="29"/>
        <v>1.8617386186526185E-8</v>
      </c>
      <c r="GS44" s="107">
        <f t="shared" si="29"/>
        <v>7.3446668344291822E-9</v>
      </c>
      <c r="GT44" s="107">
        <f t="shared" si="29"/>
        <v>1.0275573820169451E-8</v>
      </c>
      <c r="GU44" s="107">
        <f t="shared" si="29"/>
        <v>3.4610332744604299E-9</v>
      </c>
      <c r="GV44" s="107">
        <f t="shared" si="29"/>
        <v>1.5058840780683332E-9</v>
      </c>
      <c r="GW44" s="107">
        <f t="shared" si="29"/>
        <v>8.9610383836722651E-10</v>
      </c>
      <c r="GX44" s="107">
        <f t="shared" si="29"/>
        <v>4.4657847844512306E-9</v>
      </c>
      <c r="GY44" s="107">
        <f t="shared" si="29"/>
        <v>9.6743173079834192E-9</v>
      </c>
      <c r="GZ44" s="107">
        <f t="shared" si="29"/>
        <v>8.6168062842398533E-9</v>
      </c>
      <c r="HA44" s="107">
        <f t="shared" si="29"/>
        <v>1.1556078686971945E-10</v>
      </c>
      <c r="HC44" s="107">
        <f t="shared" si="33"/>
        <v>4.9075559537872314E-17</v>
      </c>
      <c r="HD44" s="107">
        <f t="shared" si="33"/>
        <v>1.2586702390153605E-18</v>
      </c>
      <c r="HE44" s="107">
        <f t="shared" si="33"/>
        <v>2.7677155769334557E-19</v>
      </c>
      <c r="HF44" s="107">
        <f t="shared" si="33"/>
        <v>9.4332273406586374E-22</v>
      </c>
      <c r="HG44" s="107">
        <f t="shared" si="33"/>
        <v>1.8013122633234586E-22</v>
      </c>
      <c r="HH44" s="107">
        <f t="shared" si="33"/>
        <v>5.2690545810099064E-22</v>
      </c>
      <c r="HI44" s="107">
        <f t="shared" si="33"/>
        <v>8.4636793470414536E-23</v>
      </c>
      <c r="HJ44" s="107">
        <f t="shared" si="33"/>
        <v>4.8362678957115031E-22</v>
      </c>
      <c r="HK44" s="107">
        <f t="shared" si="33"/>
        <v>1.9195301658028281E-23</v>
      </c>
      <c r="HL44" s="107">
        <f t="shared" si="33"/>
        <v>1.093037232776641E-24</v>
      </c>
      <c r="HM44" s="107">
        <f t="shared" si="33"/>
        <v>2.9275561232924181E-25</v>
      </c>
      <c r="HN44" s="107">
        <f t="shared" si="33"/>
        <v>2.3794603978927847E-23</v>
      </c>
      <c r="HO44" s="107">
        <f t="shared" si="33"/>
        <v>1.1361954075239151E-22</v>
      </c>
      <c r="HP44" s="107">
        <f t="shared" si="33"/>
        <v>4.9206451492859181E-23</v>
      </c>
      <c r="HQ44" s="107">
        <f t="shared" si="33"/>
        <v>2.0147572294203707E-27</v>
      </c>
      <c r="HS44" s="107">
        <f t="shared" si="30"/>
        <v>1.3435967208475734E-65</v>
      </c>
      <c r="HT44" s="107">
        <f t="shared" si="30"/>
        <v>4.2494870140907364E-69</v>
      </c>
      <c r="HU44" s="107">
        <f t="shared" si="30"/>
        <v>8.5711037603324202E-72</v>
      </c>
      <c r="HV44" s="107">
        <f t="shared" si="30"/>
        <v>4.9163347278506696E-83</v>
      </c>
      <c r="HW44" s="107">
        <f t="shared" si="30"/>
        <v>3.3485524335067101E-85</v>
      </c>
      <c r="HX44" s="107">
        <f t="shared" si="30"/>
        <v>5.2489542467477726E-84</v>
      </c>
      <c r="HY44" s="107">
        <f t="shared" si="30"/>
        <v>8.7642945731694489E-87</v>
      </c>
      <c r="HZ44" s="107">
        <f t="shared" si="30"/>
        <v>5.202803575671778E-83</v>
      </c>
      <c r="IA44" s="107">
        <f t="shared" si="30"/>
        <v>3.0516754960991112E-89</v>
      </c>
      <c r="IB44" s="107">
        <f t="shared" si="30"/>
        <v>2.2030295378075811E-94</v>
      </c>
      <c r="IC44" s="107">
        <f t="shared" si="30"/>
        <v>2.0214980773069643E-96</v>
      </c>
      <c r="ID44" s="107">
        <f t="shared" si="30"/>
        <v>3.4578519329227945E-88</v>
      </c>
      <c r="IE44" s="107">
        <f t="shared" si="30"/>
        <v>8.7523247911672269E-86</v>
      </c>
      <c r="IF44" s="107">
        <f t="shared" si="30"/>
        <v>3.007050276403628E-88</v>
      </c>
      <c r="IG44" s="107">
        <f t="shared" si="30"/>
        <v>2.6309969729915951E-53</v>
      </c>
      <c r="II44" s="107">
        <f t="shared" si="31"/>
        <v>2.0259360701326586E-135</v>
      </c>
      <c r="IJ44" s="107">
        <f t="shared" si="31"/>
        <v>6.5314501555118842E-137</v>
      </c>
      <c r="IK44" s="107">
        <f t="shared" si="31"/>
        <v>2.1380829444364228E-142</v>
      </c>
      <c r="IL44" s="107">
        <f t="shared" si="31"/>
        <v>4.9164446407774697E-167</v>
      </c>
      <c r="IM44" s="107">
        <f t="shared" si="31"/>
        <v>4.8941272333582277E-171</v>
      </c>
      <c r="IN44" s="107">
        <f t="shared" si="31"/>
        <v>1.1913242851219197E-168</v>
      </c>
      <c r="IO44" s="107">
        <f t="shared" si="31"/>
        <v>8.7780697276656477E-175</v>
      </c>
      <c r="IP44" s="107">
        <f t="shared" si="31"/>
        <v>7.8332644336533052E-167</v>
      </c>
      <c r="IQ44" s="107">
        <f t="shared" si="31"/>
        <v>1.3841285434902762E-180</v>
      </c>
      <c r="IR44" s="107">
        <f t="shared" si="31"/>
        <v>1.4717216085736208E-190</v>
      </c>
      <c r="IS44" s="107">
        <f t="shared" si="31"/>
        <v>1.9929438215861587E-194</v>
      </c>
      <c r="IT44" s="107">
        <f t="shared" si="31"/>
        <v>3.3490673670664153E-176</v>
      </c>
      <c r="IU44" s="107">
        <f t="shared" si="31"/>
        <v>6.0045088714190769E-171</v>
      </c>
      <c r="IV44" s="107">
        <f t="shared" si="31"/>
        <v>2.3827509389024584E-177</v>
      </c>
      <c r="IW44" s="107">
        <f t="shared" si="31"/>
        <v>8.0083988531113613E-229</v>
      </c>
      <c r="IY44" s="107">
        <f t="shared" si="32"/>
        <v>8.3723730501180638E-7</v>
      </c>
      <c r="IZ44" s="107">
        <f t="shared" si="32"/>
        <v>2.1087569248774966E-7</v>
      </c>
      <c r="JA44" s="107">
        <f t="shared" si="32"/>
        <v>1.2704922931726304E-7</v>
      </c>
      <c r="JB44" s="107">
        <f t="shared" si="32"/>
        <v>2.1547296839313456E-8</v>
      </c>
      <c r="JC44" s="107">
        <f t="shared" si="32"/>
        <v>9.518066538759509E-9</v>
      </c>
      <c r="JD44" s="107">
        <f t="shared" si="32"/>
        <v>1.8617386186526711E-8</v>
      </c>
      <c r="JE44" s="107">
        <f t="shared" si="32"/>
        <v>7.3446668344292666E-9</v>
      </c>
      <c r="JF44" s="107">
        <f t="shared" si="32"/>
        <v>1.0275573820169934E-8</v>
      </c>
      <c r="JG44" s="107">
        <f t="shared" si="32"/>
        <v>3.4610332744604489E-9</v>
      </c>
      <c r="JH44" s="107">
        <f t="shared" si="32"/>
        <v>1.5058840780683343E-9</v>
      </c>
      <c r="JI44" s="107">
        <f t="shared" si="32"/>
        <v>8.9610383836722683E-10</v>
      </c>
      <c r="JJ44" s="107">
        <f t="shared" si="32"/>
        <v>4.4657847844512546E-9</v>
      </c>
      <c r="JK44" s="107">
        <f t="shared" si="32"/>
        <v>9.6743173079835334E-9</v>
      </c>
      <c r="JL44" s="107">
        <f t="shared" si="32"/>
        <v>8.6168062842399029E-9</v>
      </c>
      <c r="JM44" s="107">
        <f t="shared" si="32"/>
        <v>1.1556078686971945E-10</v>
      </c>
    </row>
    <row r="45" spans="2:273" x14ac:dyDescent="0.25">
      <c r="B45" s="2">
        <v>17</v>
      </c>
      <c r="C45" s="37">
        <v>54.667000000000002</v>
      </c>
      <c r="D45" s="37">
        <v>56.328000000000003</v>
      </c>
      <c r="E45" s="37">
        <v>57.328000000000003</v>
      </c>
      <c r="F45" s="37">
        <v>54.639000000000003</v>
      </c>
      <c r="G45" s="37">
        <v>57.783000000000001</v>
      </c>
      <c r="H45" s="37">
        <v>62.267000000000003</v>
      </c>
      <c r="I45" s="37">
        <v>57.5</v>
      </c>
      <c r="J45" s="37">
        <v>58.3</v>
      </c>
      <c r="K45" s="37">
        <v>55.033999999999999</v>
      </c>
      <c r="L45" s="37">
        <v>51.322000000000003</v>
      </c>
      <c r="M45" s="37">
        <v>52.203000000000003</v>
      </c>
      <c r="N45" s="37">
        <v>55.633000000000003</v>
      </c>
      <c r="O45" s="37">
        <v>64.917000000000002</v>
      </c>
      <c r="P45" s="37">
        <v>58.533000000000001</v>
      </c>
      <c r="Q45" s="37">
        <v>55.533000000000001</v>
      </c>
      <c r="S45" s="4">
        <f>AY45 + (C$3 * _xlfn.NORM.DIST($B45, C$7, ABS(C$11), FALSE) * _xlfn.NORM.DIST(($B45 - C$7)*C$15, 0, ABS(C$11), TRUE) * 2)
               + (C$4 * _xlfn.NORM.DIST($B45, C$8, ABS(C$12), FALSE) * _xlfn.NORM.DIST(($B45 - C$8)*C$16, 0, ABS(C$12), TRUE) * 2)
               + (C$5 * _xlfn.NORM.DIST($B45, C$9, ABS(C$13), FALSE) * _xlfn.NORM.DIST(($B45 - C$9)*C$17, 0, ABS(C$13), TRUE) * 2)
               + (C$6 * _xlfn.NORM.DIST($B45, C$10, ABS(C$14), FALSE) * _xlfn.NORM.DIST(($B45 - C$10)*C$18, 0, ABS(C$14), TRUE) * 2)</f>
        <v>54.721185523813048</v>
      </c>
      <c r="T45" s="4">
        <f>AZ45 + (D$3 * _xlfn.NORM.DIST($B45, D$7, ABS(D$11), FALSE) * _xlfn.NORM.DIST(($B45 - D$7)*D$15, 0, ABS(D$11), TRUE) * 2)
               + (D$4 * _xlfn.NORM.DIST($B45, D$8, ABS(D$12), FALSE) * _xlfn.NORM.DIST(($B45 - D$8)*D$16, 0, ABS(D$12), TRUE) * 2)
               + (D$5 * _xlfn.NORM.DIST($B45, D$9, ABS(D$13), FALSE) * _xlfn.NORM.DIST(($B45 - D$9)*D$17, 0, ABS(D$13), TRUE) * 2)
               + (D$6 * _xlfn.NORM.DIST($B45, D$10, ABS(D$14), FALSE) * _xlfn.NORM.DIST(($B45 - D$10)*D$18, 0, ABS(D$14), TRUE) * 2)</f>
        <v>56.06429626934645</v>
      </c>
      <c r="U45" s="4">
        <f>BA45 + (E$3 * _xlfn.NORM.DIST($B45, E$7, ABS(E$11), FALSE) * _xlfn.NORM.DIST(($B45 - E$7)*E$15, 0, ABS(E$11), TRUE) * 2)
               + (E$4 * _xlfn.NORM.DIST($B45, E$8, ABS(E$12), FALSE) * _xlfn.NORM.DIST(($B45 - E$8)*E$16, 0, ABS(E$12), TRUE) * 2)
               + (E$5 * _xlfn.NORM.DIST($B45, E$9, ABS(E$13), FALSE) * _xlfn.NORM.DIST(($B45 - E$9)*E$17, 0, ABS(E$13), TRUE) * 2)
               + (E$6 * _xlfn.NORM.DIST($B45, E$10, ABS(E$14), FALSE) * _xlfn.NORM.DIST(($B45 - E$10)*E$18, 0, ABS(E$14), TRUE) * 2)</f>
        <v>57.604986141913209</v>
      </c>
      <c r="V45" s="4">
        <f>BB45 + (F$3 * _xlfn.NORM.DIST($B45, F$7, ABS(F$11), FALSE) * _xlfn.NORM.DIST(($B45 - F$7)*F$15, 0, ABS(F$11), TRUE) * 2)
               + (F$4 * _xlfn.NORM.DIST($B45, F$8, ABS(F$12), FALSE) * _xlfn.NORM.DIST(($B45 - F$8)*F$16, 0, ABS(F$12), TRUE) * 2)
               + (F$5 * _xlfn.NORM.DIST($B45, F$9, ABS(F$13), FALSE) * _xlfn.NORM.DIST(($B45 - F$9)*F$17, 0, ABS(F$13), TRUE) * 2)
               + (F$6 * _xlfn.NORM.DIST($B45, F$10, ABS(F$14), FALSE) * _xlfn.NORM.DIST(($B45 - F$10)*F$18, 0, ABS(F$14), TRUE) * 2)</f>
        <v>54.819702401468547</v>
      </c>
      <c r="W45" s="4">
        <f>BC45 + (G$3 * _xlfn.NORM.DIST($B45, G$7, ABS(G$11), FALSE) * _xlfn.NORM.DIST(($B45 - G$7)*G$15, 0, ABS(G$11), TRUE) * 2)
               + (G$4 * _xlfn.NORM.DIST($B45, G$8, ABS(G$12), FALSE) * _xlfn.NORM.DIST(($B45 - G$8)*G$16, 0, ABS(G$12), TRUE) * 2)
               + (G$5 * _xlfn.NORM.DIST($B45, G$9, ABS(G$13), FALSE) * _xlfn.NORM.DIST(($B45 - G$9)*G$17, 0, ABS(G$13), TRUE) * 2)
               + (G$6 * _xlfn.NORM.DIST($B45, G$10, ABS(G$14), FALSE) * _xlfn.NORM.DIST(($B45 - G$10)*G$18, 0, ABS(G$14), TRUE) * 2)</f>
        <v>57.516741886675952</v>
      </c>
      <c r="X45" s="4">
        <f>BD45 + (H$3 * _xlfn.NORM.DIST($B45, H$7, ABS(H$11), FALSE) * _xlfn.NORM.DIST(($B45 - H$7)*H$15, 0, ABS(H$11), TRUE) * 2)
               + (H$4 * _xlfn.NORM.DIST($B45, H$8, ABS(H$12), FALSE) * _xlfn.NORM.DIST(($B45 - H$8)*H$16, 0, ABS(H$12), TRUE) * 2)
               + (H$5 * _xlfn.NORM.DIST($B45, H$9, ABS(H$13), FALSE) * _xlfn.NORM.DIST(($B45 - H$9)*H$17, 0, ABS(H$13), TRUE) * 2)
               + (H$6 * _xlfn.NORM.DIST($B45, H$10, ABS(H$14), FALSE) * _xlfn.NORM.DIST(($B45 - H$10)*H$18, 0, ABS(H$14), TRUE) * 2)</f>
        <v>62.740686223318491</v>
      </c>
      <c r="Y45" s="4">
        <f>BE45 + (I$3 * _xlfn.NORM.DIST($B45, I$7, ABS(I$11), FALSE) * _xlfn.NORM.DIST(($B45 - I$7)*I$15, 0, ABS(I$11), TRUE) * 2)
               + (I$4 * _xlfn.NORM.DIST($B45, I$8, ABS(I$12), FALSE) * _xlfn.NORM.DIST(($B45 - I$8)*I$16, 0, ABS(I$12), TRUE) * 2)
               + (I$5 * _xlfn.NORM.DIST($B45, I$9, ABS(I$13), FALSE) * _xlfn.NORM.DIST(($B45 - I$9)*I$17, 0, ABS(I$13), TRUE) * 2)
               + (I$6 * _xlfn.NORM.DIST($B45, I$10, ABS(I$14), FALSE) * _xlfn.NORM.DIST(($B45 - I$10)*I$18, 0, ABS(I$14), TRUE) * 2)</f>
        <v>59.263583071028677</v>
      </c>
      <c r="Z45" s="4">
        <f>BF45 + (J$3 * _xlfn.NORM.DIST($B45, J$7, ABS(J$11), FALSE) * _xlfn.NORM.DIST(($B45 - J$7)*J$15, 0, ABS(J$11), TRUE) * 2)
               + (J$4 * _xlfn.NORM.DIST($B45, J$8, ABS(J$12), FALSE) * _xlfn.NORM.DIST(($B45 - J$8)*J$16, 0, ABS(J$12), TRUE) * 2)
               + (J$5 * _xlfn.NORM.DIST($B45, J$9, ABS(J$13), FALSE) * _xlfn.NORM.DIST(($B45 - J$9)*J$17, 0, ABS(J$13), TRUE) * 2)
               + (J$6 * _xlfn.NORM.DIST($B45, J$10, ABS(J$14), FALSE) * _xlfn.NORM.DIST(($B45 - J$10)*J$18, 0, ABS(J$14), TRUE) * 2)</f>
        <v>58.418233334138037</v>
      </c>
      <c r="AA45" s="4">
        <f>BG45 + (K$3 * _xlfn.NORM.DIST($B45, K$7, ABS(K$11), FALSE) * _xlfn.NORM.DIST(($B45 - K$7)*K$15, 0, ABS(K$11), TRUE) * 2)
               + (K$4 * _xlfn.NORM.DIST($B45, K$8, ABS(K$12), FALSE) * _xlfn.NORM.DIST(($B45 - K$8)*K$16, 0, ABS(K$12), TRUE) * 2)
               + (K$5 * _xlfn.NORM.DIST($B45, K$9, ABS(K$13), FALSE) * _xlfn.NORM.DIST(($B45 - K$9)*K$17, 0, ABS(K$13), TRUE) * 2)
               + (K$6 * _xlfn.NORM.DIST($B45, K$10, ABS(K$14), FALSE) * _xlfn.NORM.DIST(($B45 - K$10)*K$18, 0, ABS(K$14), TRUE) * 2)</f>
        <v>55.358783516601903</v>
      </c>
      <c r="AB45" s="4">
        <f>BH45 + (L$3 * _xlfn.NORM.DIST($B45, L$7, ABS(L$11), FALSE) * _xlfn.NORM.DIST(($B45 - L$7)*L$15, 0, ABS(L$11), TRUE) * 2)
               + (L$4 * _xlfn.NORM.DIST($B45, L$8, ABS(L$12), FALSE) * _xlfn.NORM.DIST(($B45 - L$8)*L$16, 0, ABS(L$12), TRUE) * 2)
               + (L$5 * _xlfn.NORM.DIST($B45, L$9, ABS(L$13), FALSE) * _xlfn.NORM.DIST(($B45 - L$9)*L$17, 0, ABS(L$13), TRUE) * 2)
               + (L$6 * _xlfn.NORM.DIST($B45, L$10, ABS(L$14), FALSE) * _xlfn.NORM.DIST(($B45 - L$10)*L$18, 0, ABS(L$14), TRUE) * 2)</f>
        <v>53.116870431694679</v>
      </c>
      <c r="AC45" s="4">
        <f>BI45 + (M$3 * _xlfn.NORM.DIST($B45, M$7, ABS(M$11), FALSE) * _xlfn.NORM.DIST(($B45 - M$7)*M$15, 0, ABS(M$11), TRUE) * 2)
               + (M$4 * _xlfn.NORM.DIST($B45, M$8, ABS(M$12), FALSE) * _xlfn.NORM.DIST(($B45 - M$8)*M$16, 0, ABS(M$12), TRUE) * 2)
               + (M$5 * _xlfn.NORM.DIST($B45, M$9, ABS(M$13), FALSE) * _xlfn.NORM.DIST(($B45 - M$9)*M$17, 0, ABS(M$13), TRUE) * 2)
               + (M$6 * _xlfn.NORM.DIST($B45, M$10, ABS(M$14), FALSE) * _xlfn.NORM.DIST(($B45 - M$10)*M$18, 0, ABS(M$14), TRUE) * 2)</f>
        <v>53.130018544323235</v>
      </c>
      <c r="AD45" s="4">
        <f>BJ45 + (N$3 * _xlfn.NORM.DIST($B45, N$7, ABS(N$11), FALSE) * _xlfn.NORM.DIST(($B45 - N$7)*N$15, 0, ABS(N$11), TRUE) * 2)
               + (N$4 * _xlfn.NORM.DIST($B45, N$8, ABS(N$12), FALSE) * _xlfn.NORM.DIST(($B45 - N$8)*N$16, 0, ABS(N$12), TRUE) * 2)
               + (N$5 * _xlfn.NORM.DIST($B45, N$9, ABS(N$13), FALSE) * _xlfn.NORM.DIST(($B45 - N$9)*N$17, 0, ABS(N$13), TRUE) * 2)
               + (N$6 * _xlfn.NORM.DIST($B45, N$10, ABS(N$14), FALSE) * _xlfn.NORM.DIST(($B45 - N$10)*N$18, 0, ABS(N$14), TRUE) * 2)</f>
        <v>56.645204080072688</v>
      </c>
      <c r="AE45" s="4">
        <f>BK45 + (O$3 * _xlfn.NORM.DIST($B45, O$7, ABS(O$11), FALSE) * _xlfn.NORM.DIST(($B45 - O$7)*O$15, 0, ABS(O$11), TRUE) * 2)
               + (O$4 * _xlfn.NORM.DIST($B45, O$8, ABS(O$12), FALSE) * _xlfn.NORM.DIST(($B45 - O$8)*O$16, 0, ABS(O$12), TRUE) * 2)
               + (O$5 * _xlfn.NORM.DIST($B45, O$9, ABS(O$13), FALSE) * _xlfn.NORM.DIST(($B45 - O$9)*O$17, 0, ABS(O$13), TRUE) * 2)
               + (O$6 * _xlfn.NORM.DIST($B45, O$10, ABS(O$14), FALSE) * _xlfn.NORM.DIST(($B45 - O$10)*O$18, 0, ABS(O$14), TRUE) * 2)</f>
        <v>65.467103452041073</v>
      </c>
      <c r="AF45" s="4">
        <f t="shared" si="8"/>
        <v>58.674135559798835</v>
      </c>
      <c r="AG45" s="4">
        <f t="shared" si="8"/>
        <v>55.530037318375307</v>
      </c>
      <c r="AI45" s="4">
        <f>IF(OR($B45 &lt; C$231, $B45 &gt; C$234), 0, C45-S45)</f>
        <v>-5.4185523813046643E-2</v>
      </c>
      <c r="AJ45" s="4">
        <f>IF(OR($B45 &lt; D$231, $B45 &gt; D$234), 0, D45-T45)</f>
        <v>0.26370373065355324</v>
      </c>
      <c r="AK45" s="4">
        <f>IF(OR($B45 &lt; E$231, $B45 &gt; E$234), 0, E45-U45)</f>
        <v>-0.27698614191320559</v>
      </c>
      <c r="AL45" s="4">
        <f>IF(OR($B45 &lt; F$231, $B45 &gt; F$234), 0, F45-V45)</f>
        <v>-0.18070240146854388</v>
      </c>
      <c r="AM45" s="4">
        <f>IF(OR($B45 &lt; G$231, $B45 &gt; G$234), 0, G45-W45)</f>
        <v>0.26625811332404936</v>
      </c>
      <c r="AN45" s="4">
        <f>IF(OR($B45 &lt; H$231, $B45 &gt; H$234), 0, H45-X45)</f>
        <v>-0.47368622331848798</v>
      </c>
      <c r="AO45" s="4">
        <f>IF(OR($B45 &lt; I$231, $B45 &gt; I$234), 0, I45-Y45)</f>
        <v>-1.7635830710286768</v>
      </c>
      <c r="AP45" s="4">
        <f>IF(OR($B45 &lt; J$231, $B45 &gt; J$234), 0, J45-Z45)</f>
        <v>-0.11823333413803994</v>
      </c>
      <c r="AQ45" s="4">
        <f>IF(OR($B45 &lt; K$231, $B45 &gt; K$234), 0, K45-AA45)</f>
        <v>-0.32478351660190441</v>
      </c>
      <c r="AR45" s="4">
        <f>IF(OR($B45 &lt; L$231, $B45 &gt; L$234), 0, L45-AB45)</f>
        <v>-1.794870431694676</v>
      </c>
      <c r="AS45" s="4">
        <f>IF(OR($B45 &lt; M$231, $B45 &gt; M$234), 0, M45-AC45)</f>
        <v>-0.92701854432323216</v>
      </c>
      <c r="AT45" s="4">
        <f>IF(OR($B45 &lt; N$231, $B45 &gt; N$234), 0, N45-AD45)</f>
        <v>-1.012204080072685</v>
      </c>
      <c r="AU45" s="4">
        <f>IF(OR($B45 &lt; O$231, $B45 &gt; O$234), 0, O45-AE45)</f>
        <v>-0.55010345204107125</v>
      </c>
      <c r="AV45" s="4">
        <f t="shared" si="34"/>
        <v>-0.1411355597988333</v>
      </c>
      <c r="AW45" s="4">
        <f t="shared" si="34"/>
        <v>2.9626816246945964E-3</v>
      </c>
      <c r="AY45" s="2">
        <f t="shared" si="24"/>
        <v>54.71881640302194</v>
      </c>
      <c r="AZ45" s="2">
        <f t="shared" si="24"/>
        <v>56.06363658203837</v>
      </c>
      <c r="BA45" s="2">
        <f t="shared" si="24"/>
        <v>57.60456178000171</v>
      </c>
      <c r="BB45" s="2">
        <f t="shared" si="24"/>
        <v>54.819620209235794</v>
      </c>
      <c r="BC45" s="2">
        <f t="shared" si="24"/>
        <v>57.516703851374885</v>
      </c>
      <c r="BD45" s="2">
        <f t="shared" si="24"/>
        <v>62.740618413475154</v>
      </c>
      <c r="BE45" s="2">
        <f t="shared" si="24"/>
        <v>59.263552576262278</v>
      </c>
      <c r="BF45" s="2">
        <f t="shared" si="24"/>
        <v>58.418191126837741</v>
      </c>
      <c r="BG45" s="2">
        <f t="shared" si="24"/>
        <v>55.358767540358912</v>
      </c>
      <c r="BH45" s="2">
        <f t="shared" si="24"/>
        <v>53.11686282984892</v>
      </c>
      <c r="BI45" s="2">
        <f t="shared" si="24"/>
        <v>53.130013892632206</v>
      </c>
      <c r="BJ45" s="2">
        <f t="shared" si="24"/>
        <v>56.645183964755176</v>
      </c>
      <c r="BK45" s="2">
        <f t="shared" si="24"/>
        <v>65.467065915556105</v>
      </c>
      <c r="BL45" s="2">
        <f t="shared" si="24"/>
        <v>58.6741032084146</v>
      </c>
      <c r="BM45" s="2">
        <f t="shared" si="24"/>
        <v>55.530036810304303</v>
      </c>
      <c r="BO45" s="2">
        <f t="shared" si="25"/>
        <v>54.667000000000002</v>
      </c>
      <c r="BP45" s="2">
        <f t="shared" si="25"/>
        <v>56.328000000000003</v>
      </c>
      <c r="BQ45" s="2">
        <f t="shared" si="25"/>
        <v>57.328000000000003</v>
      </c>
      <c r="BR45" s="2">
        <f t="shared" si="25"/>
        <v>54.639000000000003</v>
      </c>
      <c r="BS45" s="2">
        <f t="shared" si="25"/>
        <v>57.783000000000001</v>
      </c>
      <c r="BT45" s="2">
        <f t="shared" si="25"/>
        <v>62.267000000000003</v>
      </c>
      <c r="BU45" s="2">
        <f t="shared" si="25"/>
        <v>57.5</v>
      </c>
      <c r="BV45" s="2">
        <f t="shared" si="25"/>
        <v>58.3</v>
      </c>
      <c r="BW45" s="2">
        <f t="shared" si="25"/>
        <v>55.033999999999999</v>
      </c>
      <c r="BX45" s="2">
        <f t="shared" si="25"/>
        <v>51.322000000000003</v>
      </c>
      <c r="BY45" s="2">
        <f t="shared" si="25"/>
        <v>52.203000000000003</v>
      </c>
      <c r="BZ45" s="2">
        <f t="shared" si="25"/>
        <v>55.633000000000003</v>
      </c>
      <c r="CA45" s="2">
        <f t="shared" si="25"/>
        <v>64.917000000000002</v>
      </c>
      <c r="CB45" s="2">
        <f t="shared" si="25"/>
        <v>58.533000000000001</v>
      </c>
      <c r="CC45" s="2">
        <f t="shared" si="25"/>
        <v>55.533000000000001</v>
      </c>
      <c r="CE45" s="2" t="str">
        <f t="shared" si="26"/>
        <v/>
      </c>
      <c r="CF45" s="2" t="str">
        <f t="shared" si="26"/>
        <v/>
      </c>
      <c r="CG45" s="2" t="str">
        <f t="shared" si="26"/>
        <v/>
      </c>
      <c r="CH45" s="2" t="str">
        <f t="shared" si="26"/>
        <v/>
      </c>
      <c r="CI45" s="2" t="str">
        <f t="shared" si="26"/>
        <v/>
      </c>
      <c r="CJ45" s="2" t="str">
        <f t="shared" si="26"/>
        <v/>
      </c>
      <c r="CK45" s="2" t="str">
        <f t="shared" si="26"/>
        <v/>
      </c>
      <c r="CL45" s="2" t="str">
        <f t="shared" si="26"/>
        <v/>
      </c>
      <c r="CM45" s="2" t="str">
        <f t="shared" si="26"/>
        <v/>
      </c>
      <c r="CN45" s="2" t="str">
        <f t="shared" si="26"/>
        <v/>
      </c>
      <c r="CO45" s="2" t="str">
        <f t="shared" si="26"/>
        <v/>
      </c>
      <c r="CP45" s="2" t="str">
        <f t="shared" si="26"/>
        <v/>
      </c>
      <c r="CQ45" s="2" t="str">
        <f t="shared" si="26"/>
        <v/>
      </c>
      <c r="CR45" s="2" t="str">
        <f t="shared" si="26"/>
        <v/>
      </c>
      <c r="CS45" s="2" t="str">
        <f t="shared" si="26"/>
        <v/>
      </c>
      <c r="CU45" s="2" t="str">
        <f t="shared" si="27"/>
        <v/>
      </c>
      <c r="CV45" s="2" t="str">
        <f t="shared" si="27"/>
        <v/>
      </c>
      <c r="CW45" s="2" t="str">
        <f t="shared" si="27"/>
        <v/>
      </c>
      <c r="CX45" s="2" t="str">
        <f t="shared" si="27"/>
        <v/>
      </c>
      <c r="CY45" s="2" t="str">
        <f t="shared" si="27"/>
        <v/>
      </c>
      <c r="CZ45" s="2" t="str">
        <f t="shared" si="27"/>
        <v/>
      </c>
      <c r="DA45" s="2" t="str">
        <f t="shared" si="27"/>
        <v/>
      </c>
      <c r="DB45" s="2" t="str">
        <f t="shared" si="27"/>
        <v/>
      </c>
      <c r="DC45" s="2" t="str">
        <f t="shared" si="27"/>
        <v/>
      </c>
      <c r="DD45" s="2" t="str">
        <f t="shared" si="27"/>
        <v/>
      </c>
      <c r="DE45" s="2" t="str">
        <f t="shared" si="27"/>
        <v/>
      </c>
      <c r="DF45" s="2" t="str">
        <f t="shared" si="27"/>
        <v/>
      </c>
      <c r="DG45" s="2" t="str">
        <f t="shared" si="27"/>
        <v/>
      </c>
      <c r="DH45" s="2" t="str">
        <f t="shared" si="27"/>
        <v/>
      </c>
      <c r="DI45" s="2" t="str">
        <f t="shared" si="27"/>
        <v/>
      </c>
      <c r="DK45" s="2">
        <f t="shared" ref="DK45:DY108" si="35">BO$229*$B45+BO$230</f>
        <v>54.720066129032254</v>
      </c>
      <c r="DL45" s="2">
        <f t="shared" si="35"/>
        <v>56.065217741935491</v>
      </c>
      <c r="DM45" s="2">
        <f t="shared" si="35"/>
        <v>57.60521664222874</v>
      </c>
      <c r="DN45" s="2">
        <f t="shared" si="35"/>
        <v>54.820806085043976</v>
      </c>
      <c r="DO45" s="2">
        <f t="shared" si="35"/>
        <v>57.516866385630493</v>
      </c>
      <c r="DP45" s="2">
        <f t="shared" si="35"/>
        <v>62.738899770817433</v>
      </c>
      <c r="DQ45" s="2">
        <f t="shared" si="35"/>
        <v>59.261519061583563</v>
      </c>
      <c r="DR45" s="2">
        <f t="shared" si="35"/>
        <v>58.417696969696969</v>
      </c>
      <c r="DS45" s="2">
        <f t="shared" si="35"/>
        <v>55.359351612903225</v>
      </c>
      <c r="DT45" s="2">
        <f t="shared" si="35"/>
        <v>53.116843548387102</v>
      </c>
      <c r="DU45" s="2">
        <f t="shared" si="35"/>
        <v>53.130888172043008</v>
      </c>
      <c r="DV45" s="2">
        <f t="shared" si="35"/>
        <v>56.645227272727269</v>
      </c>
      <c r="DW45" s="2">
        <f t="shared" si="35"/>
        <v>65.467151515151514</v>
      </c>
      <c r="DX45" s="2">
        <f t="shared" si="35"/>
        <v>58.671727272727267</v>
      </c>
      <c r="DY45" s="2">
        <f t="shared" si="35"/>
        <v>55.527185221674877</v>
      </c>
      <c r="EA45" s="2">
        <f t="shared" ref="EA45:EO101" si="36">CE$229*$B45+CE$230</f>
        <v>46.839636141038213</v>
      </c>
      <c r="EB45" s="2">
        <f t="shared" si="36"/>
        <v>47.086167355371906</v>
      </c>
      <c r="EC45" s="2">
        <f t="shared" si="36"/>
        <v>54.031323498419368</v>
      </c>
      <c r="ED45" s="2">
        <f t="shared" si="36"/>
        <v>49.912204124771485</v>
      </c>
      <c r="EE45" s="2">
        <f t="shared" si="36"/>
        <v>56.720236796379361</v>
      </c>
      <c r="EF45" s="2">
        <f t="shared" si="36"/>
        <v>71.33853743785852</v>
      </c>
      <c r="EG45" s="2">
        <f t="shared" si="36"/>
        <v>68.199020509597801</v>
      </c>
      <c r="EH45" s="2">
        <f t="shared" si="36"/>
        <v>60.768798200721001</v>
      </c>
      <c r="EI45" s="2">
        <f t="shared" si="36"/>
        <v>52.91370955583475</v>
      </c>
      <c r="EJ45" s="2">
        <f t="shared" si="36"/>
        <v>53.194926118845196</v>
      </c>
      <c r="EK45" s="2">
        <f t="shared" si="36"/>
        <v>49.029084781556598</v>
      </c>
      <c r="EL45" s="2">
        <f t="shared" si="36"/>
        <v>56.392672466539196</v>
      </c>
      <c r="EM45" s="2">
        <f t="shared" si="36"/>
        <v>65.241395765143253</v>
      </c>
      <c r="EN45" s="2">
        <f t="shared" si="36"/>
        <v>61.826803539183821</v>
      </c>
      <c r="EO45" s="2">
        <f t="shared" si="36"/>
        <v>57.55349479194205</v>
      </c>
      <c r="EQ45" s="2">
        <f t="shared" ref="EQ45:FE108" si="37">CU$229*$B45+CU$230</f>
        <v>43.160348764359242</v>
      </c>
      <c r="ER45" s="2">
        <f t="shared" si="37"/>
        <v>47.343313618416111</v>
      </c>
      <c r="ES45" s="2">
        <f t="shared" si="37"/>
        <v>53.878076951613757</v>
      </c>
      <c r="ET45" s="2">
        <f t="shared" si="37"/>
        <v>50.068875311233413</v>
      </c>
      <c r="EU45" s="2">
        <f t="shared" si="37"/>
        <v>57.65130770802805</v>
      </c>
      <c r="EV45" s="2">
        <f t="shared" si="37"/>
        <v>64.400922184818455</v>
      </c>
      <c r="EW45" s="2">
        <f t="shared" si="37"/>
        <v>64.633659387529306</v>
      </c>
      <c r="EX45" s="2">
        <f t="shared" si="37"/>
        <v>58.155693823794273</v>
      </c>
      <c r="EY45" s="2">
        <f t="shared" si="37"/>
        <v>50.422923399057652</v>
      </c>
      <c r="EZ45" s="2">
        <f t="shared" si="37"/>
        <v>50.606865849914435</v>
      </c>
      <c r="FA45" s="2">
        <f t="shared" si="37"/>
        <v>47.392260741993418</v>
      </c>
      <c r="FB45" s="2">
        <f t="shared" si="37"/>
        <v>54.214474143596824</v>
      </c>
      <c r="FC45" s="2">
        <f t="shared" si="37"/>
        <v>64.642796525274761</v>
      </c>
      <c r="FD45" s="2">
        <f t="shared" si="37"/>
        <v>58.073624873877307</v>
      </c>
      <c r="FE45" s="2">
        <f t="shared" si="37"/>
        <v>57.277373089519656</v>
      </c>
      <c r="FG45" s="2">
        <f t="shared" ref="FG45:FU108" si="38">POWER(10,($B45-C$232)/C$230)/(1+POWER(10,($B45-C$232)/C$230))</f>
        <v>1.5858601768705747E-4</v>
      </c>
      <c r="FH45" s="2">
        <f t="shared" si="38"/>
        <v>1.7609433396189645E-4</v>
      </c>
      <c r="FI45" s="2">
        <f t="shared" si="38"/>
        <v>1.8323497667105206E-4</v>
      </c>
      <c r="FJ45" s="2">
        <f t="shared" si="38"/>
        <v>2.4159135697810499E-4</v>
      </c>
      <c r="FK45" s="2">
        <f t="shared" si="38"/>
        <v>2.0402739126570247E-4</v>
      </c>
      <c r="FL45" s="2">
        <f t="shared" si="38"/>
        <v>1.9985059028523365E-4</v>
      </c>
      <c r="FM45" s="2">
        <f t="shared" si="38"/>
        <v>2.2752608174783295E-4</v>
      </c>
      <c r="FN45" s="2">
        <f t="shared" si="38"/>
        <v>2.1018114385375769E-4</v>
      </c>
      <c r="FO45" s="2">
        <f t="shared" si="38"/>
        <v>2.3882175917829213E-4</v>
      </c>
      <c r="FP45" s="2">
        <f t="shared" si="38"/>
        <v>2.469368997052644E-4</v>
      </c>
      <c r="FQ45" s="2">
        <f t="shared" si="38"/>
        <v>2.1314512786840923E-4</v>
      </c>
      <c r="FR45" s="2">
        <f t="shared" si="38"/>
        <v>1.7147949247403496E-4</v>
      </c>
      <c r="FS45" s="2">
        <f t="shared" si="38"/>
        <v>3.7916903243048576E-4</v>
      </c>
      <c r="FT45" s="2">
        <f t="shared" si="38"/>
        <v>7.5305182181278235E-4</v>
      </c>
      <c r="FU45" s="2">
        <f t="shared" si="38"/>
        <v>1.4072818747580215E-3</v>
      </c>
      <c r="FW45" s="2">
        <f t="shared" si="28"/>
        <v>2.3300656362466783E-13</v>
      </c>
      <c r="FX45" s="2">
        <f t="shared" si="28"/>
        <v>1.2219690511540839E-12</v>
      </c>
      <c r="FY45" s="2">
        <f t="shared" si="28"/>
        <v>1.3069008708169144E-12</v>
      </c>
      <c r="FZ45" s="2">
        <f t="shared" si="28"/>
        <v>1.6754079121617898E-12</v>
      </c>
      <c r="GA45" s="2">
        <f t="shared" si="28"/>
        <v>1.3885448120652942E-12</v>
      </c>
      <c r="GB45" s="2">
        <f t="shared" si="28"/>
        <v>9.044954946358389E-13</v>
      </c>
      <c r="GC45" s="2">
        <f t="shared" si="28"/>
        <v>1.7868472686084021E-12</v>
      </c>
      <c r="GD45" s="2">
        <f t="shared" si="28"/>
        <v>2.0219611629623256E-12</v>
      </c>
      <c r="GE45" s="2">
        <f t="shared" si="28"/>
        <v>2.3788246877586075E-12</v>
      </c>
      <c r="GF45" s="2">
        <f t="shared" si="28"/>
        <v>2.3422152207233524E-12</v>
      </c>
      <c r="GG45" s="2">
        <f t="shared" si="28"/>
        <v>1.6186306900388941E-12</v>
      </c>
      <c r="GH45" s="2">
        <f t="shared" si="28"/>
        <v>9.7084041573090463E-13</v>
      </c>
      <c r="GI45" s="2">
        <f t="shared" si="28"/>
        <v>1.021113494593535E-11</v>
      </c>
      <c r="GJ45" s="2">
        <f t="shared" si="28"/>
        <v>6.4766310883533729E-11</v>
      </c>
      <c r="GK45" s="2">
        <f t="shared" si="28"/>
        <v>3.6746368252532807E-10</v>
      </c>
      <c r="GM45" s="107">
        <f t="shared" si="29"/>
        <v>1.5854667161440728E-6</v>
      </c>
      <c r="GN45" s="107">
        <f t="shared" si="29"/>
        <v>4.3075176018020747E-7</v>
      </c>
      <c r="GO45" s="107">
        <f t="shared" si="29"/>
        <v>2.6700555179570568E-7</v>
      </c>
      <c r="GP45" s="107">
        <f t="shared" si="29"/>
        <v>5.08097465683523E-8</v>
      </c>
      <c r="GQ45" s="107">
        <f t="shared" si="29"/>
        <v>2.3012045648614701E-8</v>
      </c>
      <c r="GR45" s="107">
        <f t="shared" si="29"/>
        <v>4.3421169290006942E-8</v>
      </c>
      <c r="GS45" s="107">
        <f t="shared" si="29"/>
        <v>1.8194751893112971E-8</v>
      </c>
      <c r="GT45" s="107">
        <f t="shared" si="29"/>
        <v>2.4820737786059357E-8</v>
      </c>
      <c r="GU45" s="107">
        <f t="shared" si="29"/>
        <v>8.9589746677792848E-9</v>
      </c>
      <c r="GV45" s="107">
        <f t="shared" si="29"/>
        <v>4.0850777583837003E-9</v>
      </c>
      <c r="GW45" s="107">
        <f t="shared" si="29"/>
        <v>2.4548753086081471E-9</v>
      </c>
      <c r="GX45" s="107">
        <f t="shared" si="29"/>
        <v>1.1021915344406676E-8</v>
      </c>
      <c r="GY45" s="107">
        <f t="shared" si="29"/>
        <v>2.2989605745651292E-8</v>
      </c>
      <c r="GZ45" s="107">
        <f t="shared" si="29"/>
        <v>2.0667225966130992E-8</v>
      </c>
      <c r="HA45" s="107">
        <f t="shared" si="29"/>
        <v>3.4800541715081044E-10</v>
      </c>
      <c r="HC45" s="107">
        <f t="shared" si="33"/>
        <v>1.6034909061972023E-16</v>
      </c>
      <c r="HD45" s="107">
        <f t="shared" si="33"/>
        <v>4.7274769265995297E-18</v>
      </c>
      <c r="HE45" s="107">
        <f t="shared" si="33"/>
        <v>1.0984134355306676E-18</v>
      </c>
      <c r="HF45" s="107">
        <f t="shared" si="33"/>
        <v>4.7055841085224573E-21</v>
      </c>
      <c r="HG45" s="107">
        <f t="shared" si="33"/>
        <v>9.318873507838874E-22</v>
      </c>
      <c r="HH45" s="107">
        <f t="shared" si="33"/>
        <v>2.5820994799380863E-21</v>
      </c>
      <c r="HI45" s="107">
        <f t="shared" si="33"/>
        <v>4.5854634838209655E-22</v>
      </c>
      <c r="HJ45" s="107">
        <f t="shared" si="33"/>
        <v>2.4649173925965231E-21</v>
      </c>
      <c r="HK45" s="107">
        <f t="shared" si="33"/>
        <v>1.1174382831585623E-22</v>
      </c>
      <c r="HL45" s="107">
        <f t="shared" si="33"/>
        <v>7.0140361455677631E-24</v>
      </c>
      <c r="HM45" s="107">
        <f t="shared" si="33"/>
        <v>1.9095138230945415E-24</v>
      </c>
      <c r="HN45" s="107">
        <f t="shared" si="33"/>
        <v>1.2779438606566668E-22</v>
      </c>
      <c r="HO45" s="107">
        <f t="shared" si="33"/>
        <v>5.7391834671783978E-22</v>
      </c>
      <c r="HP45" s="107">
        <f t="shared" si="33"/>
        <v>2.5507639241602838E-22</v>
      </c>
      <c r="HQ45" s="107">
        <f t="shared" si="33"/>
        <v>1.48220515900603E-26</v>
      </c>
      <c r="HS45" s="107">
        <f t="shared" si="30"/>
        <v>2.7213068114822828E-64</v>
      </c>
      <c r="HT45" s="107">
        <f t="shared" si="30"/>
        <v>1.1429353872192087E-67</v>
      </c>
      <c r="HU45" s="107">
        <f t="shared" si="30"/>
        <v>2.6537294527492429E-70</v>
      </c>
      <c r="HV45" s="107">
        <f t="shared" si="30"/>
        <v>2.8056886451725743E-81</v>
      </c>
      <c r="HW45" s="107">
        <f t="shared" si="30"/>
        <v>2.0590962587190968E-83</v>
      </c>
      <c r="HX45" s="107">
        <f t="shared" si="30"/>
        <v>2.8615818580641147E-82</v>
      </c>
      <c r="HY45" s="107">
        <f t="shared" si="30"/>
        <v>6.0958059663739086E-85</v>
      </c>
      <c r="HZ45" s="107">
        <f t="shared" si="30"/>
        <v>3.0435608574410645E-81</v>
      </c>
      <c r="IA45" s="107">
        <f t="shared" si="30"/>
        <v>2.5370999739407559E-87</v>
      </c>
      <c r="IB45" s="107">
        <f t="shared" si="30"/>
        <v>2.3525506248766692E-92</v>
      </c>
      <c r="IC45" s="107">
        <f t="shared" si="30"/>
        <v>2.2359137013535287E-94</v>
      </c>
      <c r="ID45" s="107">
        <f t="shared" si="30"/>
        <v>2.3083056043579241E-86</v>
      </c>
      <c r="IE45" s="107">
        <f t="shared" si="30"/>
        <v>5.042684354519163E-84</v>
      </c>
      <c r="IF45" s="107">
        <f t="shared" si="30"/>
        <v>1.8953461309496042E-86</v>
      </c>
      <c r="IG45" s="107">
        <f t="shared" si="30"/>
        <v>2.9508189770916764E-52</v>
      </c>
      <c r="II45" s="107">
        <f t="shared" si="31"/>
        <v>2.4779703563129321E-133</v>
      </c>
      <c r="IJ45" s="107">
        <f t="shared" si="31"/>
        <v>1.1264431497484379E-134</v>
      </c>
      <c r="IK45" s="107">
        <f t="shared" si="31"/>
        <v>4.6043005303357706E-140</v>
      </c>
      <c r="IL45" s="107">
        <f t="shared" si="31"/>
        <v>2.8740447456446607E-164</v>
      </c>
      <c r="IM45" s="107">
        <f t="shared" si="31"/>
        <v>3.1937075460653218E-168</v>
      </c>
      <c r="IN45" s="107">
        <f t="shared" si="31"/>
        <v>6.4356354735301515E-166</v>
      </c>
      <c r="IO45" s="107">
        <f t="shared" si="31"/>
        <v>7.0278338769627647E-172</v>
      </c>
      <c r="IP45" s="107">
        <f t="shared" si="31"/>
        <v>4.7473093692058372E-164</v>
      </c>
      <c r="IQ45" s="107">
        <f t="shared" si="31"/>
        <v>1.4917109209542564E-177</v>
      </c>
      <c r="IR45" s="107">
        <f t="shared" si="31"/>
        <v>2.3319487351325181E-187</v>
      </c>
      <c r="IS45" s="107">
        <f t="shared" si="31"/>
        <v>3.3197194889597565E-191</v>
      </c>
      <c r="IT45" s="107">
        <f t="shared" si="31"/>
        <v>2.4456752409511536E-173</v>
      </c>
      <c r="IU45" s="107">
        <f t="shared" si="31"/>
        <v>3.452769220874477E-168</v>
      </c>
      <c r="IV45" s="107">
        <f t="shared" si="31"/>
        <v>1.6206046346685269E-174</v>
      </c>
      <c r="IW45" s="107">
        <f t="shared" si="31"/>
        <v>3.5939560193515128E-225</v>
      </c>
      <c r="IY45" s="107">
        <f t="shared" si="32"/>
        <v>1.5854667163044218E-6</v>
      </c>
      <c r="IZ45" s="107">
        <f t="shared" si="32"/>
        <v>4.3075176018493497E-7</v>
      </c>
      <c r="JA45" s="107">
        <f t="shared" si="32"/>
        <v>2.6700555179680407E-7</v>
      </c>
      <c r="JB45" s="107">
        <f t="shared" si="32"/>
        <v>5.0809746568357005E-8</v>
      </c>
      <c r="JC45" s="107">
        <f t="shared" si="32"/>
        <v>2.3012045648615634E-8</v>
      </c>
      <c r="JD45" s="107">
        <f t="shared" si="32"/>
        <v>4.3421169290009523E-8</v>
      </c>
      <c r="JE45" s="107">
        <f t="shared" si="32"/>
        <v>1.8194751893113431E-8</v>
      </c>
      <c r="JF45" s="107">
        <f t="shared" si="32"/>
        <v>2.4820737786061822E-8</v>
      </c>
      <c r="JG45" s="107">
        <f t="shared" si="32"/>
        <v>8.9589746677793973E-9</v>
      </c>
      <c r="JH45" s="107">
        <f t="shared" si="32"/>
        <v>4.0850777583837069E-9</v>
      </c>
      <c r="JI45" s="107">
        <f t="shared" si="32"/>
        <v>2.4548753086081492E-9</v>
      </c>
      <c r="JJ45" s="107">
        <f t="shared" si="32"/>
        <v>1.1021915344406803E-8</v>
      </c>
      <c r="JK45" s="107">
        <f t="shared" si="32"/>
        <v>2.2989605745651864E-8</v>
      </c>
      <c r="JL45" s="107">
        <f t="shared" si="32"/>
        <v>2.0667225966131247E-8</v>
      </c>
      <c r="JM45" s="107">
        <f t="shared" si="32"/>
        <v>3.4800541715081044E-10</v>
      </c>
    </row>
    <row r="46" spans="2:273" x14ac:dyDescent="0.25">
      <c r="B46" s="2">
        <v>18</v>
      </c>
      <c r="C46" s="37">
        <v>54.396999999999998</v>
      </c>
      <c r="D46" s="37">
        <v>55.655999999999999</v>
      </c>
      <c r="E46" s="37">
        <v>56.459000000000003</v>
      </c>
      <c r="F46" s="37">
        <v>54.131</v>
      </c>
      <c r="G46" s="37">
        <v>57.783000000000001</v>
      </c>
      <c r="H46" s="37">
        <v>61.533000000000001</v>
      </c>
      <c r="I46" s="37">
        <v>58.232999999999997</v>
      </c>
      <c r="J46" s="37">
        <v>57.982999999999997</v>
      </c>
      <c r="K46" s="37">
        <v>54.831000000000003</v>
      </c>
      <c r="L46" s="37">
        <v>51.61</v>
      </c>
      <c r="M46" s="37">
        <v>52.643999999999998</v>
      </c>
      <c r="N46" s="37">
        <v>54.933</v>
      </c>
      <c r="O46" s="37">
        <v>65.400000000000006</v>
      </c>
      <c r="P46" s="37">
        <v>58.966999999999999</v>
      </c>
      <c r="Q46" s="37">
        <v>55.1</v>
      </c>
      <c r="S46" s="4">
        <f>AY46 + (C$3 * _xlfn.NORM.DIST($B46, C$7, ABS(C$11), FALSE) * _xlfn.NORM.DIST(($B46 - C$7)*C$15, 0, ABS(C$11), TRUE) * 2)
               + (C$4 * _xlfn.NORM.DIST($B46, C$8, ABS(C$12), FALSE) * _xlfn.NORM.DIST(($B46 - C$8)*C$16, 0, ABS(C$12), TRUE) * 2)
               + (C$5 * _xlfn.NORM.DIST($B46, C$9, ABS(C$13), FALSE) * _xlfn.NORM.DIST(($B46 - C$9)*C$17, 0, ABS(C$13), TRUE) * 2)
               + (C$6 * _xlfn.NORM.DIST($B46, C$10, ABS(C$14), FALSE) * _xlfn.NORM.DIST(($B46 - C$10)*C$18, 0, ABS(C$14), TRUE) * 2)</f>
        <v>54.726497549810539</v>
      </c>
      <c r="T46" s="4">
        <f>AZ46 + (D$3 * _xlfn.NORM.DIST($B46, D$7, ABS(D$11), FALSE) * _xlfn.NORM.DIST(($B46 - D$7)*D$15, 0, ABS(D$11), TRUE) * 2)
               + (D$4 * _xlfn.NORM.DIST($B46, D$8, ABS(D$12), FALSE) * _xlfn.NORM.DIST(($B46 - D$8)*D$16, 0, ABS(D$12), TRUE) * 2)
               + (D$5 * _xlfn.NORM.DIST($B46, D$9, ABS(D$13), FALSE) * _xlfn.NORM.DIST(($B46 - D$9)*D$17, 0, ABS(D$13), TRUE) * 2)
               + (D$6 * _xlfn.NORM.DIST($B46, D$10, ABS(D$14), FALSE) * _xlfn.NORM.DIST(($B46 - D$10)*D$18, 0, ABS(D$14), TRUE) * 2)</f>
        <v>56.172188103463029</v>
      </c>
      <c r="U46" s="4">
        <f>BA46 + (E$3 * _xlfn.NORM.DIST($B46, E$7, ABS(E$11), FALSE) * _xlfn.NORM.DIST(($B46 - E$7)*E$15, 0, ABS(E$11), TRUE) * 2)
               + (E$4 * _xlfn.NORM.DIST($B46, E$8, ABS(E$12), FALSE) * _xlfn.NORM.DIST(($B46 - E$8)*E$16, 0, ABS(E$12), TRUE) * 2)
               + (E$5 * _xlfn.NORM.DIST($B46, E$9, ABS(E$13), FALSE) * _xlfn.NORM.DIST(($B46 - E$9)*E$17, 0, ABS(E$13), TRUE) * 2)
               + (E$6 * _xlfn.NORM.DIST($B46, E$10, ABS(E$14), FALSE) * _xlfn.NORM.DIST(($B46 - E$10)*E$18, 0, ABS(E$14), TRUE) * 2)</f>
        <v>57.713899388211473</v>
      </c>
      <c r="V46" s="4">
        <f>BB46 + (F$3 * _xlfn.NORM.DIST($B46, F$7, ABS(F$11), FALSE) * _xlfn.NORM.DIST(($B46 - F$7)*F$15, 0, ABS(F$11), TRUE) * 2)
               + (F$4 * _xlfn.NORM.DIST($B46, F$8, ABS(F$12), FALSE) * _xlfn.NORM.DIST(($B46 - F$8)*F$16, 0, ABS(F$12), TRUE) * 2)
               + (F$5 * _xlfn.NORM.DIST($B46, F$9, ABS(F$13), FALSE) * _xlfn.NORM.DIST(($B46 - F$9)*F$17, 0, ABS(F$13), TRUE) * 2)
               + (F$6 * _xlfn.NORM.DIST($B46, F$10, ABS(F$14), FALSE) * _xlfn.NORM.DIST(($B46 - F$10)*F$18, 0, ABS(F$14), TRUE) * 2)</f>
        <v>54.937478212205292</v>
      </c>
      <c r="W46" s="4">
        <f>BC46 + (G$3 * _xlfn.NORM.DIST($B46, G$7, ABS(G$11), FALSE) * _xlfn.NORM.DIST(($B46 - G$7)*G$15, 0, ABS(G$11), TRUE) * 2)
               + (G$4 * _xlfn.NORM.DIST($B46, G$8, ABS(G$12), FALSE) * _xlfn.NORM.DIST(($B46 - G$8)*G$16, 0, ABS(G$12), TRUE) * 2)
               + (G$5 * _xlfn.NORM.DIST($B46, G$9, ABS(G$13), FALSE) * _xlfn.NORM.DIST(($B46 - G$9)*G$17, 0, ABS(G$13), TRUE) * 2)
               + (G$6 * _xlfn.NORM.DIST($B46, G$10, ABS(G$14), FALSE) * _xlfn.NORM.DIST(($B46 - G$10)*G$18, 0, ABS(G$14), TRUE) * 2)</f>
        <v>57.753733131978002</v>
      </c>
      <c r="X46" s="4">
        <f>BD46 + (H$3 * _xlfn.NORM.DIST($B46, H$7, ABS(H$11), FALSE) * _xlfn.NORM.DIST(($B46 - H$7)*H$15, 0, ABS(H$11), TRUE) * 2)
               + (H$4 * _xlfn.NORM.DIST($B46, H$8, ABS(H$12), FALSE) * _xlfn.NORM.DIST(($B46 - H$8)*H$16, 0, ABS(H$12), TRUE) * 2)
               + (H$5 * _xlfn.NORM.DIST($B46, H$9, ABS(H$13), FALSE) * _xlfn.NORM.DIST(($B46 - H$9)*H$17, 0, ABS(H$13), TRUE) * 2)
               + (H$6 * _xlfn.NORM.DIST($B46, H$10, ABS(H$14), FALSE) * _xlfn.NORM.DIST(($B46 - H$10)*H$18, 0, ABS(H$14), TRUE) * 2)</f>
        <v>62.864908567058066</v>
      </c>
      <c r="Y46" s="4">
        <f>BE46 + (I$3 * _xlfn.NORM.DIST($B46, I$7, ABS(I$11), FALSE) * _xlfn.NORM.DIST(($B46 - I$7)*I$15, 0, ABS(I$11), TRUE) * 2)
               + (I$4 * _xlfn.NORM.DIST($B46, I$8, ABS(I$12), FALSE) * _xlfn.NORM.DIST(($B46 - I$8)*I$16, 0, ABS(I$12), TRUE) * 2)
               + (I$5 * _xlfn.NORM.DIST($B46, I$9, ABS(I$13), FALSE) * _xlfn.NORM.DIST(($B46 - I$9)*I$17, 0, ABS(I$13), TRUE) * 2)
               + (I$6 * _xlfn.NORM.DIST($B46, I$10, ABS(I$14), FALSE) * _xlfn.NORM.DIST(($B46 - I$10)*I$18, 0, ABS(I$14), TRUE) * 2)</f>
        <v>59.432621065122213</v>
      </c>
      <c r="Z46" s="4">
        <f>BF46 + (J$3 * _xlfn.NORM.DIST($B46, J$7, ABS(J$11), FALSE) * _xlfn.NORM.DIST(($B46 - J$7)*J$15, 0, ABS(J$11), TRUE) * 2)
               + (J$4 * _xlfn.NORM.DIST($B46, J$8, ABS(J$12), FALSE) * _xlfn.NORM.DIST(($B46 - J$8)*J$16, 0, ABS(J$12), TRUE) * 2)
               + (J$5 * _xlfn.NORM.DIST($B46, J$9, ABS(J$13), FALSE) * _xlfn.NORM.DIST(($B46 - J$9)*J$17, 0, ABS(J$13), TRUE) * 2)
               + (J$6 * _xlfn.NORM.DIST($B46, J$10, ABS(J$14), FALSE) * _xlfn.NORM.DIST(($B46 - J$10)*J$18, 0, ABS(J$14), TRUE) * 2)</f>
        <v>58.599680751295175</v>
      </c>
      <c r="AA46" s="4">
        <f>BG46 + (K$3 * _xlfn.NORM.DIST($B46, K$7, ABS(K$11), FALSE) * _xlfn.NORM.DIST(($B46 - K$7)*K$15, 0, ABS(K$11), TRUE) * 2)
               + (K$4 * _xlfn.NORM.DIST($B46, K$8, ABS(K$12), FALSE) * _xlfn.NORM.DIST(($B46 - K$8)*K$16, 0, ABS(K$12), TRUE) * 2)
               + (K$5 * _xlfn.NORM.DIST($B46, K$9, ABS(K$13), FALSE) * _xlfn.NORM.DIST(($B46 - K$9)*K$17, 0, ABS(K$13), TRUE) * 2)
               + (K$6 * _xlfn.NORM.DIST($B46, K$10, ABS(K$14), FALSE) * _xlfn.NORM.DIST(($B46 - K$10)*K$18, 0, ABS(K$14), TRUE) * 2)</f>
        <v>55.427903983081123</v>
      </c>
      <c r="AB46" s="4">
        <f>BH46 + (L$3 * _xlfn.NORM.DIST($B46, L$7, ABS(L$11), FALSE) * _xlfn.NORM.DIST(($B46 - L$7)*L$15, 0, ABS(L$11), TRUE) * 2)
               + (L$4 * _xlfn.NORM.DIST($B46, L$8, ABS(L$12), FALSE) * _xlfn.NORM.DIST(($B46 - L$8)*L$16, 0, ABS(L$12), TRUE) * 2)
               + (L$5 * _xlfn.NORM.DIST($B46, L$9, ABS(L$13), FALSE) * _xlfn.NORM.DIST(($B46 - L$9)*L$17, 0, ABS(L$13), TRUE) * 2)
               + (L$6 * _xlfn.NORM.DIST($B46, L$10, ABS(L$14), FALSE) * _xlfn.NORM.DIST(($B46 - L$10)*L$18, 0, ABS(L$14), TRUE) * 2)</f>
        <v>53.189334486893813</v>
      </c>
      <c r="AC46" s="4">
        <f>BI46 + (M$3 * _xlfn.NORM.DIST($B46, M$7, ABS(M$11), FALSE) * _xlfn.NORM.DIST(($B46 - M$7)*M$15, 0, ABS(M$11), TRUE) * 2)
               + (M$4 * _xlfn.NORM.DIST($B46, M$8, ABS(M$12), FALSE) * _xlfn.NORM.DIST(($B46 - M$8)*M$16, 0, ABS(M$12), TRUE) * 2)
               + (M$5 * _xlfn.NORM.DIST($B46, M$9, ABS(M$13), FALSE) * _xlfn.NORM.DIST(($B46 - M$9)*M$17, 0, ABS(M$13), TRUE) * 2)
               + (M$6 * _xlfn.NORM.DIST($B46, M$10, ABS(M$14), FALSE) * _xlfn.NORM.DIST(($B46 - M$10)*M$18, 0, ABS(M$14), TRUE) * 2)</f>
        <v>53.237786083502066</v>
      </c>
      <c r="AD46" s="4">
        <f>BJ46 + (N$3 * _xlfn.NORM.DIST($B46, N$7, ABS(N$11), FALSE) * _xlfn.NORM.DIST(($B46 - N$7)*N$15, 0, ABS(N$11), TRUE) * 2)
               + (N$4 * _xlfn.NORM.DIST($B46, N$8, ABS(N$12), FALSE) * _xlfn.NORM.DIST(($B46 - N$8)*N$16, 0, ABS(N$12), TRUE) * 2)
               + (N$5 * _xlfn.NORM.DIST($B46, N$9, ABS(N$13), FALSE) * _xlfn.NORM.DIST(($B46 - N$9)*N$17, 0, ABS(N$13), TRUE) * 2)
               + (N$6 * _xlfn.NORM.DIST($B46, N$10, ABS(N$14), FALSE) * _xlfn.NORM.DIST(($B46 - N$10)*N$18, 0, ABS(N$14), TRUE) * 2)</f>
        <v>56.738385662724809</v>
      </c>
      <c r="AE46" s="4">
        <f>BK46 + (O$3 * _xlfn.NORM.DIST($B46, O$7, ABS(O$11), FALSE) * _xlfn.NORM.DIST(($B46 - O$7)*O$15, 0, ABS(O$11), TRUE) * 2)
               + (O$4 * _xlfn.NORM.DIST($B46, O$8, ABS(O$12), FALSE) * _xlfn.NORM.DIST(($B46 - O$8)*O$16, 0, ABS(O$12), TRUE) * 2)
               + (O$5 * _xlfn.NORM.DIST($B46, O$9, ABS(O$13), FALSE) * _xlfn.NORM.DIST(($B46 - O$9)*O$17, 0, ABS(O$13), TRUE) * 2)
               + (O$6 * _xlfn.NORM.DIST($B46, O$10, ABS(O$14), FALSE) * _xlfn.NORM.DIST(($B46 - O$10)*O$18, 0, ABS(O$14), TRUE) * 2)</f>
        <v>65.596665544422279</v>
      </c>
      <c r="AF46" s="4">
        <f t="shared" si="8"/>
        <v>58.679766572667084</v>
      </c>
      <c r="AG46" s="4">
        <f t="shared" si="8"/>
        <v>55.510460862735179</v>
      </c>
      <c r="AI46" s="4">
        <f>IF(OR($B46 &lt; C$231, $B46 &gt; C$234), 0, C46-S46)</f>
        <v>-0.32949754981054014</v>
      </c>
      <c r="AJ46" s="4">
        <f>IF(OR($B46 &lt; D$231, $B46 &gt; D$234), 0, D46-T46)</f>
        <v>-0.51618810346302979</v>
      </c>
      <c r="AK46" s="4">
        <f>IF(OR($B46 &lt; E$231, $B46 &gt; E$234), 0, E46-U46)</f>
        <v>-1.2548993882114701</v>
      </c>
      <c r="AL46" s="4">
        <f>IF(OR($B46 &lt; F$231, $B46 &gt; F$234), 0, F46-V46)</f>
        <v>-0.80647821220529181</v>
      </c>
      <c r="AM46" s="4">
        <f>IF(OR($B46 &lt; G$231, $B46 &gt; G$234), 0, G46-W46)</f>
        <v>2.926686802199896E-2</v>
      </c>
      <c r="AN46" s="4">
        <f>IF(OR($B46 &lt; H$231, $B46 &gt; H$234), 0, H46-X46)</f>
        <v>-1.3319085670580648</v>
      </c>
      <c r="AO46" s="4">
        <f>IF(OR($B46 &lt; I$231, $B46 &gt; I$234), 0, I46-Y46)</f>
        <v>-1.1996210651222157</v>
      </c>
      <c r="AP46" s="4">
        <f>IF(OR($B46 &lt; J$231, $B46 &gt; J$234), 0, J46-Z46)</f>
        <v>-0.61668075129517774</v>
      </c>
      <c r="AQ46" s="4">
        <f>IF(OR($B46 &lt; K$231, $B46 &gt; K$234), 0, K46-AA46)</f>
        <v>-0.5969039830811198</v>
      </c>
      <c r="AR46" s="4">
        <f>IF(OR($B46 &lt; L$231, $B46 &gt; L$234), 0, L46-AB46)</f>
        <v>-1.5793344868938135</v>
      </c>
      <c r="AS46" s="4">
        <f>IF(OR($B46 &lt; M$231, $B46 &gt; M$234), 0, M46-AC46)</f>
        <v>-0.59378608350206719</v>
      </c>
      <c r="AT46" s="4">
        <f>IF(OR($B46 &lt; N$231, $B46 &gt; N$234), 0, N46-AD46)</f>
        <v>-1.8053856627248095</v>
      </c>
      <c r="AU46" s="4">
        <f>IF(OR($B46 &lt; O$231, $B46 &gt; O$234), 0, O46-AE46)</f>
        <v>-0.1966655444222738</v>
      </c>
      <c r="AV46" s="4">
        <f t="shared" si="34"/>
        <v>0.28723342733291446</v>
      </c>
      <c r="AW46" s="4">
        <f t="shared" si="34"/>
        <v>-0.41046086273517801</v>
      </c>
      <c r="AY46" s="2">
        <f t="shared" si="24"/>
        <v>54.722187514175367</v>
      </c>
      <c r="AZ46" s="2">
        <f t="shared" si="24"/>
        <v>56.17089692094634</v>
      </c>
      <c r="BA46" s="2">
        <f t="shared" si="24"/>
        <v>57.713045693794271</v>
      </c>
      <c r="BB46" s="2">
        <f t="shared" si="24"/>
        <v>54.93729355852652</v>
      </c>
      <c r="BC46" s="2">
        <f t="shared" si="24"/>
        <v>57.753645501431912</v>
      </c>
      <c r="BD46" s="2">
        <f t="shared" si="24"/>
        <v>62.86475768903653</v>
      </c>
      <c r="BE46" s="2">
        <f t="shared" si="24"/>
        <v>59.432549169474363</v>
      </c>
      <c r="BF46" s="2">
        <f t="shared" si="24"/>
        <v>58.599583610861437</v>
      </c>
      <c r="BG46" s="2">
        <f t="shared" si="24"/>
        <v>55.427864685435964</v>
      </c>
      <c r="BH46" s="2">
        <f t="shared" si="24"/>
        <v>53.189314920970467</v>
      </c>
      <c r="BI46" s="2">
        <f t="shared" si="24"/>
        <v>53.237773985515354</v>
      </c>
      <c r="BJ46" s="2">
        <f t="shared" si="24"/>
        <v>56.738338336786477</v>
      </c>
      <c r="BK46" s="2">
        <f t="shared" si="24"/>
        <v>65.596580426997647</v>
      </c>
      <c r="BL46" s="2">
        <f t="shared" si="24"/>
        <v>58.679692562738651</v>
      </c>
      <c r="BM46" s="2">
        <f t="shared" si="24"/>
        <v>55.510459413304567</v>
      </c>
      <c r="BO46" s="2">
        <f t="shared" si="25"/>
        <v>54.396999999999998</v>
      </c>
      <c r="BP46" s="2">
        <f t="shared" si="25"/>
        <v>55.655999999999999</v>
      </c>
      <c r="BQ46" s="2">
        <f t="shared" si="25"/>
        <v>56.459000000000003</v>
      </c>
      <c r="BR46" s="2">
        <f t="shared" si="25"/>
        <v>54.131</v>
      </c>
      <c r="BS46" s="2">
        <f t="shared" si="25"/>
        <v>57.783000000000001</v>
      </c>
      <c r="BT46" s="2">
        <f t="shared" si="25"/>
        <v>61.533000000000001</v>
      </c>
      <c r="BU46" s="2">
        <f t="shared" si="25"/>
        <v>58.232999999999997</v>
      </c>
      <c r="BV46" s="2">
        <f t="shared" si="25"/>
        <v>57.982999999999997</v>
      </c>
      <c r="BW46" s="2">
        <f t="shared" si="25"/>
        <v>54.831000000000003</v>
      </c>
      <c r="BX46" s="2">
        <f t="shared" si="25"/>
        <v>51.61</v>
      </c>
      <c r="BY46" s="2">
        <f t="shared" si="25"/>
        <v>52.643999999999998</v>
      </c>
      <c r="BZ46" s="2">
        <f t="shared" si="25"/>
        <v>54.933</v>
      </c>
      <c r="CA46" s="2">
        <f t="shared" si="25"/>
        <v>65.400000000000006</v>
      </c>
      <c r="CB46" s="2">
        <f t="shared" si="25"/>
        <v>58.966999999999999</v>
      </c>
      <c r="CC46" s="2">
        <f t="shared" si="25"/>
        <v>55.1</v>
      </c>
      <c r="CE46" s="2" t="str">
        <f t="shared" si="26"/>
        <v/>
      </c>
      <c r="CF46" s="2" t="str">
        <f t="shared" si="26"/>
        <v/>
      </c>
      <c r="CG46" s="2" t="str">
        <f t="shared" si="26"/>
        <v/>
      </c>
      <c r="CH46" s="2" t="str">
        <f t="shared" si="26"/>
        <v/>
      </c>
      <c r="CI46" s="2" t="str">
        <f t="shared" si="26"/>
        <v/>
      </c>
      <c r="CJ46" s="2" t="str">
        <f t="shared" si="26"/>
        <v/>
      </c>
      <c r="CK46" s="2" t="str">
        <f t="shared" si="26"/>
        <v/>
      </c>
      <c r="CL46" s="2" t="str">
        <f t="shared" si="26"/>
        <v/>
      </c>
      <c r="CM46" s="2" t="str">
        <f t="shared" si="26"/>
        <v/>
      </c>
      <c r="CN46" s="2" t="str">
        <f t="shared" si="26"/>
        <v/>
      </c>
      <c r="CO46" s="2" t="str">
        <f t="shared" si="26"/>
        <v/>
      </c>
      <c r="CP46" s="2" t="str">
        <f t="shared" si="26"/>
        <v/>
      </c>
      <c r="CQ46" s="2" t="str">
        <f t="shared" si="26"/>
        <v/>
      </c>
      <c r="CR46" s="2" t="str">
        <f t="shared" si="26"/>
        <v/>
      </c>
      <c r="CS46" s="2" t="str">
        <f t="shared" si="26"/>
        <v/>
      </c>
      <c r="CU46" s="2" t="str">
        <f t="shared" si="27"/>
        <v/>
      </c>
      <c r="CV46" s="2" t="str">
        <f t="shared" si="27"/>
        <v/>
      </c>
      <c r="CW46" s="2" t="str">
        <f t="shared" si="27"/>
        <v/>
      </c>
      <c r="CX46" s="2" t="str">
        <f t="shared" si="27"/>
        <v/>
      </c>
      <c r="CY46" s="2" t="str">
        <f t="shared" si="27"/>
        <v/>
      </c>
      <c r="CZ46" s="2" t="str">
        <f t="shared" si="27"/>
        <v/>
      </c>
      <c r="DA46" s="2" t="str">
        <f t="shared" si="27"/>
        <v/>
      </c>
      <c r="DB46" s="2" t="str">
        <f t="shared" si="27"/>
        <v/>
      </c>
      <c r="DC46" s="2" t="str">
        <f t="shared" si="27"/>
        <v/>
      </c>
      <c r="DD46" s="2" t="str">
        <f t="shared" si="27"/>
        <v/>
      </c>
      <c r="DE46" s="2" t="str">
        <f t="shared" si="27"/>
        <v/>
      </c>
      <c r="DF46" s="2" t="str">
        <f t="shared" si="27"/>
        <v/>
      </c>
      <c r="DG46" s="2" t="str">
        <f t="shared" si="27"/>
        <v/>
      </c>
      <c r="DH46" s="2" t="str">
        <f t="shared" si="27"/>
        <v/>
      </c>
      <c r="DI46" s="2" t="str">
        <f t="shared" si="27"/>
        <v/>
      </c>
      <c r="DK46" s="2">
        <f t="shared" si="35"/>
        <v>54.723776612903222</v>
      </c>
      <c r="DL46" s="2">
        <f t="shared" si="35"/>
        <v>56.172925403225818</v>
      </c>
      <c r="DM46" s="2">
        <f t="shared" si="35"/>
        <v>57.713923570381233</v>
      </c>
      <c r="DN46" s="2">
        <f t="shared" si="35"/>
        <v>54.938855755131954</v>
      </c>
      <c r="DO46" s="2">
        <f t="shared" si="35"/>
        <v>57.753946114369491</v>
      </c>
      <c r="DP46" s="2">
        <f t="shared" si="35"/>
        <v>62.862699312452264</v>
      </c>
      <c r="DQ46" s="2">
        <f t="shared" si="35"/>
        <v>59.430105938416403</v>
      </c>
      <c r="DR46" s="2">
        <f t="shared" si="35"/>
        <v>58.59906461675579</v>
      </c>
      <c r="DS46" s="2">
        <f t="shared" si="35"/>
        <v>55.428677419354841</v>
      </c>
      <c r="DT46" s="2">
        <f t="shared" si="35"/>
        <v>53.189373387096779</v>
      </c>
      <c r="DU46" s="2">
        <f t="shared" si="35"/>
        <v>53.238946236559137</v>
      </c>
      <c r="DV46" s="2">
        <f t="shared" si="35"/>
        <v>56.738454545454545</v>
      </c>
      <c r="DW46" s="2">
        <f t="shared" si="35"/>
        <v>65.596837344028515</v>
      </c>
      <c r="DX46" s="2">
        <f t="shared" si="35"/>
        <v>58.677023729946519</v>
      </c>
      <c r="DY46" s="2">
        <f t="shared" si="35"/>
        <v>55.507311330049262</v>
      </c>
      <c r="EA46" s="2">
        <f t="shared" si="36"/>
        <v>46.763946131243891</v>
      </c>
      <c r="EB46" s="2">
        <f t="shared" si="36"/>
        <v>47.02240829624921</v>
      </c>
      <c r="EC46" s="2">
        <f t="shared" si="36"/>
        <v>53.908125922023167</v>
      </c>
      <c r="ED46" s="2">
        <f t="shared" si="36"/>
        <v>49.802188156992685</v>
      </c>
      <c r="EE46" s="2">
        <f t="shared" si="36"/>
        <v>56.583525033337374</v>
      </c>
      <c r="EF46" s="2">
        <f t="shared" si="36"/>
        <v>71.044367673677499</v>
      </c>
      <c r="EG46" s="2">
        <f t="shared" si="36"/>
        <v>67.960300531307126</v>
      </c>
      <c r="EH46" s="2">
        <f t="shared" si="36"/>
        <v>60.560582689584137</v>
      </c>
      <c r="EI46" s="2">
        <f t="shared" si="36"/>
        <v>52.725333234794178</v>
      </c>
      <c r="EJ46" s="2">
        <f t="shared" si="36"/>
        <v>53.001291904139038</v>
      </c>
      <c r="EK46" s="2">
        <f t="shared" si="36"/>
        <v>48.870075608253771</v>
      </c>
      <c r="EL46" s="2">
        <f t="shared" si="36"/>
        <v>56.200128234544295</v>
      </c>
      <c r="EM46" s="2">
        <f t="shared" si="36"/>
        <v>65.047183496989533</v>
      </c>
      <c r="EN46" s="2">
        <f t="shared" si="36"/>
        <v>61.602741230287705</v>
      </c>
      <c r="EO46" s="2">
        <f t="shared" si="36"/>
        <v>57.381703537249514</v>
      </c>
      <c r="EQ46" s="2">
        <f t="shared" si="37"/>
        <v>43.128158004827895</v>
      </c>
      <c r="ER46" s="2">
        <f t="shared" si="37"/>
        <v>47.27171436408387</v>
      </c>
      <c r="ES46" s="2">
        <f t="shared" si="37"/>
        <v>53.755734803116219</v>
      </c>
      <c r="ET46" s="2">
        <f t="shared" si="37"/>
        <v>49.95579489692792</v>
      </c>
      <c r="EU46" s="2">
        <f t="shared" si="37"/>
        <v>57.502064818394508</v>
      </c>
      <c r="EV46" s="2">
        <f t="shared" si="37"/>
        <v>64.196636161244669</v>
      </c>
      <c r="EW46" s="2">
        <f t="shared" si="37"/>
        <v>64.44149445317511</v>
      </c>
      <c r="EX46" s="2">
        <f t="shared" si="37"/>
        <v>57.980291426494858</v>
      </c>
      <c r="EY46" s="2">
        <f t="shared" si="37"/>
        <v>50.267013533918885</v>
      </c>
      <c r="EZ46" s="2">
        <f t="shared" si="37"/>
        <v>50.44707378532329</v>
      </c>
      <c r="FA46" s="2">
        <f t="shared" si="37"/>
        <v>47.25431429896458</v>
      </c>
      <c r="FB46" s="2">
        <f t="shared" si="37"/>
        <v>54.049939956588688</v>
      </c>
      <c r="FC46" s="2">
        <f t="shared" si="37"/>
        <v>64.456622130797641</v>
      </c>
      <c r="FD46" s="2">
        <f t="shared" si="37"/>
        <v>57.897485030446674</v>
      </c>
      <c r="FE46" s="2">
        <f t="shared" si="37"/>
        <v>57.108976528384282</v>
      </c>
      <c r="FG46" s="2">
        <f t="shared" si="38"/>
        <v>1.9963977002323413E-4</v>
      </c>
      <c r="FH46" s="2">
        <f t="shared" si="38"/>
        <v>2.2167952435364074E-4</v>
      </c>
      <c r="FI46" s="2">
        <f t="shared" si="38"/>
        <v>2.3066822459321125E-4</v>
      </c>
      <c r="FJ46" s="2">
        <f t="shared" si="38"/>
        <v>3.0412647419904347E-4</v>
      </c>
      <c r="FK46" s="2">
        <f t="shared" si="38"/>
        <v>2.5684169916495201E-4</v>
      </c>
      <c r="FL46" s="2">
        <f t="shared" si="38"/>
        <v>2.5158396810840664E-4</v>
      </c>
      <c r="FM46" s="2">
        <f t="shared" si="38"/>
        <v>2.8642149241388135E-4</v>
      </c>
      <c r="FN46" s="2">
        <f t="shared" si="38"/>
        <v>2.6458798387149523E-4</v>
      </c>
      <c r="FO46" s="2">
        <f t="shared" si="38"/>
        <v>3.0064019082474259E-4</v>
      </c>
      <c r="FP46" s="2">
        <f t="shared" si="38"/>
        <v>3.1085526261072252E-4</v>
      </c>
      <c r="FQ46" s="2">
        <f t="shared" si="38"/>
        <v>2.6831900969900846E-4</v>
      </c>
      <c r="FR46" s="2">
        <f t="shared" si="38"/>
        <v>2.1587030594958506E-4</v>
      </c>
      <c r="FS46" s="2">
        <f t="shared" si="38"/>
        <v>4.6741603797460925E-4</v>
      </c>
      <c r="FT46" s="2">
        <f t="shared" si="38"/>
        <v>9.1219780534287605E-4</v>
      </c>
      <c r="FU46" s="2">
        <f t="shared" si="38"/>
        <v>1.6795222274445499E-3</v>
      </c>
      <c r="FW46" s="2">
        <f t="shared" si="28"/>
        <v>2.9333788406191081E-13</v>
      </c>
      <c r="FX46" s="2">
        <f t="shared" si="28"/>
        <v>1.5383678909233948E-12</v>
      </c>
      <c r="FY46" s="2">
        <f t="shared" si="28"/>
        <v>1.6452907169667872E-12</v>
      </c>
      <c r="FZ46" s="2">
        <f t="shared" si="28"/>
        <v>2.1092135957405697E-12</v>
      </c>
      <c r="GA46" s="2">
        <f t="shared" si="28"/>
        <v>1.7480743493233246E-12</v>
      </c>
      <c r="GB46" s="2">
        <f t="shared" si="28"/>
        <v>1.1386923630501246E-12</v>
      </c>
      <c r="GC46" s="2">
        <f t="shared" si="28"/>
        <v>2.2495074334450806E-12</v>
      </c>
      <c r="GD46" s="2">
        <f t="shared" si="28"/>
        <v>2.5454982897128231E-12</v>
      </c>
      <c r="GE46" s="2">
        <f t="shared" si="28"/>
        <v>2.9947628496207883E-12</v>
      </c>
      <c r="GF46" s="2">
        <f t="shared" si="28"/>
        <v>2.9486742612579207E-12</v>
      </c>
      <c r="GG46" s="2">
        <f t="shared" si="28"/>
        <v>2.0377353079990359E-12</v>
      </c>
      <c r="GH46" s="2">
        <f t="shared" si="28"/>
        <v>1.2222156701601413E-12</v>
      </c>
      <c r="GI46" s="2">
        <f t="shared" si="28"/>
        <v>1.2588764424069396E-11</v>
      </c>
      <c r="GJ46" s="2">
        <f t="shared" si="28"/>
        <v>7.8466176981664041E-11</v>
      </c>
      <c r="GK46" s="2">
        <f t="shared" si="28"/>
        <v>4.3866956084586972E-10</v>
      </c>
      <c r="GM46" s="107">
        <f t="shared" si="29"/>
        <v>2.9564938326150197E-6</v>
      </c>
      <c r="GN46" s="107">
        <f t="shared" si="29"/>
        <v>8.6458351730248698E-7</v>
      </c>
      <c r="GO46" s="107">
        <f t="shared" si="29"/>
        <v>5.5092398460974986E-7</v>
      </c>
      <c r="GP46" s="107">
        <f t="shared" si="29"/>
        <v>1.1719925753541797E-7</v>
      </c>
      <c r="GQ46" s="107">
        <f t="shared" si="29"/>
        <v>5.440947219313846E-8</v>
      </c>
      <c r="GR46" s="107">
        <f t="shared" si="29"/>
        <v>9.9136477628261097E-8</v>
      </c>
      <c r="GS46" s="107">
        <f t="shared" si="29"/>
        <v>4.4038327898618281E-8</v>
      </c>
      <c r="GT46" s="107">
        <f t="shared" si="29"/>
        <v>5.8629331372401388E-8</v>
      </c>
      <c r="GU46" s="107">
        <f t="shared" si="29"/>
        <v>2.2628188378117185E-8</v>
      </c>
      <c r="GV46" s="107">
        <f t="shared" si="29"/>
        <v>1.0798264442771317E-8</v>
      </c>
      <c r="GW46" s="107">
        <f t="shared" si="29"/>
        <v>6.5541356812837455E-9</v>
      </c>
      <c r="GX46" s="107">
        <f t="shared" si="29"/>
        <v>2.6599739734706078E-8</v>
      </c>
      <c r="GY46" s="107">
        <f t="shared" si="29"/>
        <v>5.3472011734716614E-8</v>
      </c>
      <c r="GZ46" s="107">
        <f t="shared" si="29"/>
        <v>4.850204072829737E-8</v>
      </c>
      <c r="HA46" s="107">
        <f t="shared" si="29"/>
        <v>1.0190277374145157E-9</v>
      </c>
      <c r="HC46" s="107">
        <f t="shared" si="33"/>
        <v>5.1384030063324589E-16</v>
      </c>
      <c r="HD46" s="107">
        <f t="shared" si="33"/>
        <v>1.7367944784484836E-17</v>
      </c>
      <c r="HE46" s="107">
        <f t="shared" si="33"/>
        <v>4.2595965228986224E-18</v>
      </c>
      <c r="HF46" s="107">
        <f t="shared" si="33"/>
        <v>2.283128575160317E-20</v>
      </c>
      <c r="HG46" s="107">
        <f t="shared" si="33"/>
        <v>4.6878401021725147E-21</v>
      </c>
      <c r="HH46" s="107">
        <f t="shared" si="33"/>
        <v>1.231933918556326E-20</v>
      </c>
      <c r="HI46" s="107">
        <f t="shared" si="33"/>
        <v>2.4129021939609279E-21</v>
      </c>
      <c r="HJ46" s="107">
        <f t="shared" si="33"/>
        <v>1.2215295104634196E-20</v>
      </c>
      <c r="HK46" s="107">
        <f t="shared" si="33"/>
        <v>6.3077758705583549E-22</v>
      </c>
      <c r="HL46" s="107">
        <f t="shared" si="33"/>
        <v>4.356993598073621E-23</v>
      </c>
      <c r="HM46" s="107">
        <f t="shared" si="33"/>
        <v>1.2059232197952196E-23</v>
      </c>
      <c r="HN46" s="107">
        <f t="shared" si="33"/>
        <v>6.6730282454818223E-22</v>
      </c>
      <c r="HO46" s="107">
        <f t="shared" si="33"/>
        <v>2.8219342929624579E-21</v>
      </c>
      <c r="HP46" s="107">
        <f t="shared" si="33"/>
        <v>1.2865894092431162E-21</v>
      </c>
      <c r="HQ46" s="107">
        <f t="shared" si="33"/>
        <v>1.0544373917589699E-25</v>
      </c>
      <c r="HS46" s="107">
        <f t="shared" si="30"/>
        <v>5.3438338963864172E-63</v>
      </c>
      <c r="HT46" s="107">
        <f t="shared" si="30"/>
        <v>2.9678681529688692E-66</v>
      </c>
      <c r="HU46" s="107">
        <f t="shared" si="30"/>
        <v>7.919802067275791E-69</v>
      </c>
      <c r="HV46" s="107">
        <f t="shared" si="30"/>
        <v>1.5322261327631216E-79</v>
      </c>
      <c r="HW46" s="107">
        <f t="shared" si="30"/>
        <v>1.2111075772313273E-81</v>
      </c>
      <c r="HX46" s="107">
        <f t="shared" si="30"/>
        <v>1.4951294541805624E-80</v>
      </c>
      <c r="HY46" s="107">
        <f t="shared" si="30"/>
        <v>4.0479580473199585E-83</v>
      </c>
      <c r="HZ46" s="107">
        <f t="shared" si="30"/>
        <v>1.7028253838237731E-79</v>
      </c>
      <c r="IA46" s="107">
        <f t="shared" si="30"/>
        <v>2.0086648520347759E-85</v>
      </c>
      <c r="IB46" s="107">
        <f t="shared" si="30"/>
        <v>2.3859695155331858E-90</v>
      </c>
      <c r="IC46" s="107">
        <f t="shared" si="30"/>
        <v>2.3496108385848344E-92</v>
      </c>
      <c r="ID46" s="107">
        <f t="shared" si="30"/>
        <v>1.4736086126941364E-84</v>
      </c>
      <c r="IE46" s="107">
        <f t="shared" si="30"/>
        <v>2.7837230503786872E-82</v>
      </c>
      <c r="IF46" s="107">
        <f t="shared" si="30"/>
        <v>1.1438814866870697E-84</v>
      </c>
      <c r="IG46" s="107">
        <f t="shared" si="30"/>
        <v>3.2288462516976646E-51</v>
      </c>
      <c r="II46" s="107">
        <f t="shared" si="31"/>
        <v>2.9185091102006204E-131</v>
      </c>
      <c r="IJ46" s="107">
        <f t="shared" si="31"/>
        <v>1.8611123363862382E-132</v>
      </c>
      <c r="IK46" s="107">
        <f t="shared" si="31"/>
        <v>9.4800994557373885E-138</v>
      </c>
      <c r="IL46" s="107">
        <f t="shared" si="31"/>
        <v>1.5922139902173704E-161</v>
      </c>
      <c r="IM46" s="107">
        <f t="shared" si="31"/>
        <v>1.9739618057691484E-165</v>
      </c>
      <c r="IN46" s="107">
        <f t="shared" si="31"/>
        <v>3.3007838578586554E-163</v>
      </c>
      <c r="IO46" s="107">
        <f t="shared" si="31"/>
        <v>5.3173674383406419E-169</v>
      </c>
      <c r="IP46" s="107">
        <f t="shared" si="31"/>
        <v>2.7247248910455873E-161</v>
      </c>
      <c r="IQ46" s="107">
        <f t="shared" si="31"/>
        <v>1.5145346296882858E-174</v>
      </c>
      <c r="IR46" s="107">
        <f t="shared" si="31"/>
        <v>3.4696087358723768E-184</v>
      </c>
      <c r="IS46" s="107">
        <f t="shared" si="31"/>
        <v>5.194719439287529E-188</v>
      </c>
      <c r="IT46" s="107">
        <f t="shared" si="31"/>
        <v>1.691201564510639E-170</v>
      </c>
      <c r="IU46" s="107">
        <f t="shared" si="31"/>
        <v>1.8844486727988639E-165</v>
      </c>
      <c r="IV46" s="107">
        <f t="shared" si="31"/>
        <v>1.0453447030908138E-171</v>
      </c>
      <c r="IW46" s="107">
        <f t="shared" si="31"/>
        <v>1.506615825865735E-221</v>
      </c>
      <c r="IY46" s="107">
        <f t="shared" si="32"/>
        <v>2.9564938331288599E-6</v>
      </c>
      <c r="IZ46" s="107">
        <f t="shared" si="32"/>
        <v>8.6458351731985497E-7</v>
      </c>
      <c r="JA46" s="107">
        <f t="shared" si="32"/>
        <v>5.5092398461400948E-7</v>
      </c>
      <c r="JB46" s="107">
        <f t="shared" si="32"/>
        <v>1.171992575354408E-7</v>
      </c>
      <c r="JC46" s="107">
        <f t="shared" si="32"/>
        <v>5.4409472193143145E-8</v>
      </c>
      <c r="JD46" s="107">
        <f t="shared" si="32"/>
        <v>9.9136477628273419E-8</v>
      </c>
      <c r="JE46" s="107">
        <f t="shared" si="32"/>
        <v>4.4038327898620697E-8</v>
      </c>
      <c r="JF46" s="107">
        <f t="shared" si="32"/>
        <v>5.8629331372413604E-8</v>
      </c>
      <c r="JG46" s="107">
        <f t="shared" si="32"/>
        <v>2.2628188378117817E-8</v>
      </c>
      <c r="JH46" s="107">
        <f t="shared" si="32"/>
        <v>1.0798264442771361E-8</v>
      </c>
      <c r="JI46" s="107">
        <f t="shared" si="32"/>
        <v>6.5541356812837579E-9</v>
      </c>
      <c r="JJ46" s="107">
        <f t="shared" si="32"/>
        <v>2.6599739734706746E-8</v>
      </c>
      <c r="JK46" s="107">
        <f t="shared" si="32"/>
        <v>5.3472011734719433E-8</v>
      </c>
      <c r="JL46" s="107">
        <f t="shared" si="32"/>
        <v>4.8502040728298654E-8</v>
      </c>
      <c r="JM46" s="107">
        <f t="shared" si="32"/>
        <v>1.0190277374145159E-9</v>
      </c>
    </row>
    <row r="47" spans="2:273" x14ac:dyDescent="0.25">
      <c r="B47" s="2">
        <v>19</v>
      </c>
      <c r="C47" s="37">
        <v>54.127000000000002</v>
      </c>
      <c r="D47" s="37">
        <v>56.18</v>
      </c>
      <c r="E47" s="37">
        <v>58.213000000000001</v>
      </c>
      <c r="F47" s="37">
        <v>54.491999999999997</v>
      </c>
      <c r="G47" s="37">
        <v>58.232999999999997</v>
      </c>
      <c r="H47" s="37">
        <v>61.817</v>
      </c>
      <c r="I47" s="37">
        <v>60.466999999999999</v>
      </c>
      <c r="J47" s="37">
        <v>58.116999999999997</v>
      </c>
      <c r="K47" s="37">
        <v>54.831000000000003</v>
      </c>
      <c r="L47" s="37">
        <v>52.814</v>
      </c>
      <c r="M47" s="37">
        <v>52.152999999999999</v>
      </c>
      <c r="N47" s="37">
        <v>56.767000000000003</v>
      </c>
      <c r="O47" s="37">
        <v>65.566999999999993</v>
      </c>
      <c r="P47" s="37">
        <v>59.067</v>
      </c>
      <c r="Q47" s="37">
        <v>56.232999999999997</v>
      </c>
      <c r="S47" s="4">
        <f>AY47 + (C$3 * _xlfn.NORM.DIST($B47, C$7, ABS(C$11), FALSE) * _xlfn.NORM.DIST(($B47 - C$7)*C$15, 0, ABS(C$11), TRUE) * 2)
               + (C$4 * _xlfn.NORM.DIST($B47, C$8, ABS(C$12), FALSE) * _xlfn.NORM.DIST(($B47 - C$8)*C$16, 0, ABS(C$12), TRUE) * 2)
               + (C$5 * _xlfn.NORM.DIST($B47, C$9, ABS(C$13), FALSE) * _xlfn.NORM.DIST(($B47 - C$9)*C$17, 0, ABS(C$13), TRUE) * 2)
               + (C$6 * _xlfn.NORM.DIST($B47, C$10, ABS(C$14), FALSE) * _xlfn.NORM.DIST(($B47 - C$10)*C$18, 0, ABS(C$14), TRUE) * 2)</f>
        <v>54.733183598024297</v>
      </c>
      <c r="T47" s="4">
        <f>AZ47 + (D$3 * _xlfn.NORM.DIST($B47, D$7, ABS(D$11), FALSE) * _xlfn.NORM.DIST(($B47 - D$7)*D$15, 0, ABS(D$11), TRUE) * 2)
               + (D$4 * _xlfn.NORM.DIST($B47, D$8, ABS(D$12), FALSE) * _xlfn.NORM.DIST(($B47 - D$8)*D$16, 0, ABS(D$12), TRUE) * 2)
               + (D$5 * _xlfn.NORM.DIST($B47, D$9, ABS(D$13), FALSE) * _xlfn.NORM.DIST(($B47 - D$9)*D$17, 0, ABS(D$13), TRUE) * 2)
               + (D$6 * _xlfn.NORM.DIST($B47, D$10, ABS(D$14), FALSE) * _xlfn.NORM.DIST(($B47 - D$10)*D$18, 0, ABS(D$14), TRUE) * 2)</f>
        <v>56.280513435279971</v>
      </c>
      <c r="U47" s="4">
        <f>BA47 + (E$3 * _xlfn.NORM.DIST($B47, E$7, ABS(E$11), FALSE) * _xlfn.NORM.DIST(($B47 - E$7)*E$15, 0, ABS(E$11), TRUE) * 2)
               + (E$4 * _xlfn.NORM.DIST($B47, E$8, ABS(E$12), FALSE) * _xlfn.NORM.DIST(($B47 - E$8)*E$16, 0, ABS(E$12), TRUE) * 2)
               + (E$5 * _xlfn.NORM.DIST($B47, E$9, ABS(E$13), FALSE) * _xlfn.NORM.DIST(($B47 - E$9)*E$17, 0, ABS(E$13), TRUE) * 2)
               + (E$6 * _xlfn.NORM.DIST($B47, E$10, ABS(E$14), FALSE) * _xlfn.NORM.DIST(($B47 - E$10)*E$18, 0, ABS(E$14), TRUE) * 2)</f>
        <v>57.823143179395174</v>
      </c>
      <c r="V47" s="4">
        <f>BB47 + (F$3 * _xlfn.NORM.DIST($B47, F$7, ABS(F$11), FALSE) * _xlfn.NORM.DIST(($B47 - F$7)*F$15, 0, ABS(F$11), TRUE) * 2)
               + (F$4 * _xlfn.NORM.DIST($B47, F$8, ABS(F$12), FALSE) * _xlfn.NORM.DIST(($B47 - F$8)*F$16, 0, ABS(F$12), TRUE) * 2)
               + (F$5 * _xlfn.NORM.DIST($B47, F$9, ABS(F$13), FALSE) * _xlfn.NORM.DIST(($B47 - F$9)*F$17, 0, ABS(F$13), TRUE) * 2)
               + (F$6 * _xlfn.NORM.DIST($B47, F$10, ABS(F$14), FALSE) * _xlfn.NORM.DIST(($B47 - F$10)*F$18, 0, ABS(F$14), TRUE) * 2)</f>
        <v>55.055257114101032</v>
      </c>
      <c r="W47" s="4">
        <f>BC47 + (G$3 * _xlfn.NORM.DIST($B47, G$7, ABS(G$11), FALSE) * _xlfn.NORM.DIST(($B47 - G$7)*G$15, 0, ABS(G$11), TRUE) * 2)
               + (G$4 * _xlfn.NORM.DIST($B47, G$8, ABS(G$12), FALSE) * _xlfn.NORM.DIST(($B47 - G$8)*G$16, 0, ABS(G$12), TRUE) * 2)
               + (G$5 * _xlfn.NORM.DIST($B47, G$9, ABS(G$13), FALSE) * _xlfn.NORM.DIST(($B47 - G$9)*G$17, 0, ABS(G$13), TRUE) * 2)
               + (G$6 * _xlfn.NORM.DIST($B47, G$10, ABS(G$14), FALSE) * _xlfn.NORM.DIST(($B47 - G$10)*G$18, 0, ABS(G$14), TRUE) * 2)</f>
        <v>57.990723881676431</v>
      </c>
      <c r="X47" s="4">
        <f>BD47 + (H$3 * _xlfn.NORM.DIST($B47, H$7, ABS(H$11), FALSE) * _xlfn.NORM.DIST(($B47 - H$7)*H$15, 0, ABS(H$11), TRUE) * 2)
               + (H$4 * _xlfn.NORM.DIST($B47, H$8, ABS(H$12), FALSE) * _xlfn.NORM.DIST(($B47 - H$8)*H$16, 0, ABS(H$12), TRUE) * 2)
               + (H$5 * _xlfn.NORM.DIST($B47, H$9, ABS(H$13), FALSE) * _xlfn.NORM.DIST(($B47 - H$9)*H$17, 0, ABS(H$13), TRUE) * 2)
               + (H$6 * _xlfn.NORM.DIST($B47, H$10, ABS(H$14), FALSE) * _xlfn.NORM.DIST(($B47 - H$10)*H$18, 0, ABS(H$14), TRUE) * 2)</f>
        <v>62.989286083745277</v>
      </c>
      <c r="Y47" s="4">
        <f>BE47 + (I$3 * _xlfn.NORM.DIST($B47, I$7, ABS(I$11), FALSE) * _xlfn.NORM.DIST(($B47 - I$7)*I$15, 0, ABS(I$11), TRUE) * 2)
               + (I$4 * _xlfn.NORM.DIST($B47, I$8, ABS(I$12), FALSE) * _xlfn.NORM.DIST(($B47 - I$8)*I$16, 0, ABS(I$12), TRUE) * 2)
               + (I$5 * _xlfn.NORM.DIST($B47, I$9, ABS(I$13), FALSE) * _xlfn.NORM.DIST(($B47 - I$9)*I$17, 0, ABS(I$13), TRUE) * 2)
               + (I$6 * _xlfn.NORM.DIST($B47, I$10, ABS(I$14), FALSE) * _xlfn.NORM.DIST(($B47 - I$10)*I$18, 0, ABS(I$14), TRUE) * 2)</f>
        <v>59.601787081293537</v>
      </c>
      <c r="Z47" s="4">
        <f>BF47 + (J$3 * _xlfn.NORM.DIST($B47, J$7, ABS(J$11), FALSE) * _xlfn.NORM.DIST(($B47 - J$7)*J$15, 0, ABS(J$11), TRUE) * 2)
               + (J$4 * _xlfn.NORM.DIST($B47, J$8, ABS(J$12), FALSE) * _xlfn.NORM.DIST(($B47 - J$8)*J$16, 0, ABS(J$12), TRUE) * 2)
               + (J$5 * _xlfn.NORM.DIST($B47, J$9, ABS(J$13), FALSE) * _xlfn.NORM.DIST(($B47 - J$9)*J$17, 0, ABS(J$13), TRUE) * 2)
               + (J$6 * _xlfn.NORM.DIST($B47, J$10, ABS(J$14), FALSE) * _xlfn.NORM.DIST(($B47 - J$10)*J$18, 0, ABS(J$14), TRUE) * 2)</f>
        <v>58.781174324395685</v>
      </c>
      <c r="AA47" s="4">
        <f>BG47 + (K$3 * _xlfn.NORM.DIST($B47, K$7, ABS(K$11), FALSE) * _xlfn.NORM.DIST(($B47 - K$7)*K$15, 0, ABS(K$11), TRUE) * 2)
               + (K$4 * _xlfn.NORM.DIST($B47, K$8, ABS(K$12), FALSE) * _xlfn.NORM.DIST(($B47 - K$8)*K$16, 0, ABS(K$12), TRUE) * 2)
               + (K$5 * _xlfn.NORM.DIST($B47, K$9, ABS(K$13), FALSE) * _xlfn.NORM.DIST(($B47 - K$9)*K$17, 0, ABS(K$13), TRUE) * 2)
               + (K$6 * _xlfn.NORM.DIST($B47, K$10, ABS(K$14), FALSE) * _xlfn.NORM.DIST(($B47 - K$10)*K$18, 0, ABS(K$14), TRUE) * 2)</f>
        <v>55.496976862854041</v>
      </c>
      <c r="AB47" s="4">
        <f>BH47 + (L$3 * _xlfn.NORM.DIST($B47, L$7, ABS(L$11), FALSE) * _xlfn.NORM.DIST(($B47 - L$7)*L$15, 0, ABS(L$11), TRUE) * 2)
               + (L$4 * _xlfn.NORM.DIST($B47, L$8, ABS(L$12), FALSE) * _xlfn.NORM.DIST(($B47 - L$8)*L$16, 0, ABS(L$12), TRUE) * 2)
               + (L$5 * _xlfn.NORM.DIST($B47, L$9, ABS(L$13), FALSE) * _xlfn.NORM.DIST(($B47 - L$9)*L$17, 0, ABS(L$13), TRUE) * 2)
               + (L$6 * _xlfn.NORM.DIST($B47, L$10, ABS(L$14), FALSE) * _xlfn.NORM.DIST(($B47 - L$10)*L$18, 0, ABS(L$14), TRUE) * 2)</f>
        <v>53.26177451281329</v>
      </c>
      <c r="AC47" s="4">
        <f>BI47 + (M$3 * _xlfn.NORM.DIST($B47, M$7, ABS(M$11), FALSE) * _xlfn.NORM.DIST(($B47 - M$7)*M$15, 0, ABS(M$11), TRUE) * 2)
               + (M$4 * _xlfn.NORM.DIST($B47, M$8, ABS(M$12), FALSE) * _xlfn.NORM.DIST(($B47 - M$8)*M$16, 0, ABS(M$12), TRUE) * 2)
               + (M$5 * _xlfn.NORM.DIST($B47, M$9, ABS(M$13), FALSE) * _xlfn.NORM.DIST(($B47 - M$9)*M$17, 0, ABS(M$13), TRUE) * 2)
               + (M$6 * _xlfn.NORM.DIST($B47, M$10, ABS(M$14), FALSE) * _xlfn.NORM.DIST(($B47 - M$10)*M$18, 0, ABS(M$14), TRUE) * 2)</f>
        <v>53.34546906411282</v>
      </c>
      <c r="AD47" s="4">
        <f>BJ47 + (N$3 * _xlfn.NORM.DIST($B47, N$7, ABS(N$11), FALSE) * _xlfn.NORM.DIST(($B47 - N$7)*N$15, 0, ABS(N$11), TRUE) * 2)
               + (N$4 * _xlfn.NORM.DIST($B47, N$8, ABS(N$12), FALSE) * _xlfn.NORM.DIST(($B47 - N$8)*N$16, 0, ABS(N$12), TRUE) * 2)
               + (N$5 * _xlfn.NORM.DIST($B47, N$9, ABS(N$13), FALSE) * _xlfn.NORM.DIST(($B47 - N$9)*N$17, 0, ABS(N$13), TRUE) * 2)
               + (N$6 * _xlfn.NORM.DIST($B47, N$10, ABS(N$14), FALSE) * _xlfn.NORM.DIST(($B47 - N$10)*N$18, 0, ABS(N$14), TRUE) * 2)</f>
        <v>56.83156668075722</v>
      </c>
      <c r="AE47" s="4">
        <f>BK47 + (O$3 * _xlfn.NORM.DIST($B47, O$7, ABS(O$11), FALSE) * _xlfn.NORM.DIST(($B47 - O$7)*O$15, 0, ABS(O$11), TRUE) * 2)
               + (O$4 * _xlfn.NORM.DIST($B47, O$8, ABS(O$12), FALSE) * _xlfn.NORM.DIST(($B47 - O$8)*O$16, 0, ABS(O$12), TRUE) * 2)
               + (O$5 * _xlfn.NORM.DIST($B47, O$9, ABS(O$13), FALSE) * _xlfn.NORM.DIST(($B47 - O$9)*O$17, 0, ABS(O$13), TRUE) * 2)
               + (O$6 * _xlfn.NORM.DIST($B47, O$10, ABS(O$14), FALSE) * _xlfn.NORM.DIST(($B47 - O$10)*O$18, 0, ABS(O$14), TRUE) * 2)</f>
        <v>65.726208643677651</v>
      </c>
      <c r="AF47" s="4">
        <f t="shared" si="8"/>
        <v>58.685465064911611</v>
      </c>
      <c r="AG47" s="4">
        <f t="shared" si="8"/>
        <v>55.490893850749508</v>
      </c>
      <c r="AI47" s="4">
        <f>IF(OR($B47 &lt; C$231, $B47 &gt; C$234), 0, C47-S47)</f>
        <v>-0.60618359802429467</v>
      </c>
      <c r="AJ47" s="4">
        <f>IF(OR($B47 &lt; D$231, $B47 &gt; D$234), 0, D47-T47)</f>
        <v>-0.10051343527997147</v>
      </c>
      <c r="AK47" s="4">
        <f>IF(OR($B47 &lt; E$231, $B47 &gt; E$234), 0, E47-U47)</f>
        <v>0.38985682060482674</v>
      </c>
      <c r="AL47" s="4">
        <f>IF(OR($B47 &lt; F$231, $B47 &gt; F$234), 0, F47-V47)</f>
        <v>-0.56325711410103452</v>
      </c>
      <c r="AM47" s="4">
        <f>IF(OR($B47 &lt; G$231, $B47 &gt; G$234), 0, G47-W47)</f>
        <v>0.24227611832356644</v>
      </c>
      <c r="AN47" s="4">
        <f>IF(OR($B47 &lt; H$231, $B47 &gt; H$234), 0, H47-X47)</f>
        <v>-1.1722860837452771</v>
      </c>
      <c r="AO47" s="4">
        <f>IF(OR($B47 &lt; I$231, $B47 &gt; I$234), 0, I47-Y47)</f>
        <v>0.86521291870646166</v>
      </c>
      <c r="AP47" s="4">
        <f>IF(OR($B47 &lt; J$231, $B47 &gt; J$234), 0, J47-Z47)</f>
        <v>-0.66417432439568813</v>
      </c>
      <c r="AQ47" s="4">
        <f>IF(OR($B47 &lt; K$231, $B47 &gt; K$234), 0, K47-AA47)</f>
        <v>-0.66597686285403768</v>
      </c>
      <c r="AR47" s="4">
        <f>IF(OR($B47 &lt; L$231, $B47 &gt; L$234), 0, L47-AB47)</f>
        <v>-0.4477745128132895</v>
      </c>
      <c r="AS47" s="4">
        <f>IF(OR($B47 &lt; M$231, $B47 &gt; M$234), 0, M47-AC47)</f>
        <v>-1.1924690641128208</v>
      </c>
      <c r="AT47" s="4">
        <f>IF(OR($B47 &lt; N$231, $B47 &gt; N$234), 0, N47-AD47)</f>
        <v>-6.4566680757216943E-2</v>
      </c>
      <c r="AU47" s="4">
        <f>IF(OR($B47 &lt; O$231, $B47 &gt; O$234), 0, O47-AE47)</f>
        <v>-0.1592086436776583</v>
      </c>
      <c r="AV47" s="4">
        <f t="shared" si="34"/>
        <v>0.3815349350883892</v>
      </c>
      <c r="AW47" s="4">
        <f t="shared" si="34"/>
        <v>0.74210614925048901</v>
      </c>
      <c r="AY47" s="2">
        <f t="shared" si="24"/>
        <v>54.725466688590927</v>
      </c>
      <c r="AZ47" s="2">
        <f t="shared" si="24"/>
        <v>56.278031653357026</v>
      </c>
      <c r="BA47" s="2">
        <f t="shared" si="24"/>
        <v>57.821458043718387</v>
      </c>
      <c r="BB47" s="2">
        <f t="shared" si="24"/>
        <v>55.054851577875937</v>
      </c>
      <c r="BC47" s="2">
        <f t="shared" si="24"/>
        <v>57.990526563607062</v>
      </c>
      <c r="BD47" s="2">
        <f t="shared" si="24"/>
        <v>62.988957654989527</v>
      </c>
      <c r="BE47" s="2">
        <f t="shared" si="24"/>
        <v>59.601621575664971</v>
      </c>
      <c r="BF47" s="2">
        <f t="shared" si="24"/>
        <v>58.780955834013163</v>
      </c>
      <c r="BG47" s="2">
        <f t="shared" si="24"/>
        <v>55.496882605633175</v>
      </c>
      <c r="BH47" s="2">
        <f t="shared" si="24"/>
        <v>53.261725474025326</v>
      </c>
      <c r="BI47" s="2">
        <f t="shared" si="24"/>
        <v>53.345438419627314</v>
      </c>
      <c r="BJ47" s="2">
        <f t="shared" si="24"/>
        <v>56.831457870071368</v>
      </c>
      <c r="BK47" s="2">
        <f t="shared" si="24"/>
        <v>65.72601984132676</v>
      </c>
      <c r="BL47" s="2">
        <f t="shared" si="24"/>
        <v>58.685299500541632</v>
      </c>
      <c r="BM47" s="2">
        <f t="shared" si="24"/>
        <v>55.490889832667989</v>
      </c>
      <c r="BO47" s="2">
        <f t="shared" si="25"/>
        <v>54.127000000000002</v>
      </c>
      <c r="BP47" s="2">
        <f t="shared" si="25"/>
        <v>56.18</v>
      </c>
      <c r="BQ47" s="2">
        <f t="shared" si="25"/>
        <v>58.213000000000001</v>
      </c>
      <c r="BR47" s="2">
        <f t="shared" si="25"/>
        <v>54.491999999999997</v>
      </c>
      <c r="BS47" s="2">
        <f t="shared" si="25"/>
        <v>58.232999999999997</v>
      </c>
      <c r="BT47" s="2">
        <f t="shared" si="25"/>
        <v>61.817</v>
      </c>
      <c r="BU47" s="2">
        <f t="shared" si="25"/>
        <v>60.466999999999999</v>
      </c>
      <c r="BV47" s="2">
        <f t="shared" si="25"/>
        <v>58.116999999999997</v>
      </c>
      <c r="BW47" s="2">
        <f t="shared" si="25"/>
        <v>54.831000000000003</v>
      </c>
      <c r="BX47" s="2">
        <f t="shared" si="25"/>
        <v>52.814</v>
      </c>
      <c r="BY47" s="2">
        <f t="shared" si="25"/>
        <v>52.152999999999999</v>
      </c>
      <c r="BZ47" s="2">
        <f t="shared" si="25"/>
        <v>56.767000000000003</v>
      </c>
      <c r="CA47" s="2">
        <f t="shared" si="25"/>
        <v>65.566999999999993</v>
      </c>
      <c r="CB47" s="2">
        <f t="shared" si="25"/>
        <v>59.067</v>
      </c>
      <c r="CC47" s="2">
        <f t="shared" si="25"/>
        <v>56.232999999999997</v>
      </c>
      <c r="CE47" s="2" t="str">
        <f t="shared" si="26"/>
        <v/>
      </c>
      <c r="CF47" s="2" t="str">
        <f t="shared" si="26"/>
        <v/>
      </c>
      <c r="CG47" s="2" t="str">
        <f t="shared" si="26"/>
        <v/>
      </c>
      <c r="CH47" s="2" t="str">
        <f t="shared" si="26"/>
        <v/>
      </c>
      <c r="CI47" s="2" t="str">
        <f t="shared" si="26"/>
        <v/>
      </c>
      <c r="CJ47" s="2" t="str">
        <f t="shared" si="26"/>
        <v/>
      </c>
      <c r="CK47" s="2" t="str">
        <f t="shared" si="26"/>
        <v/>
      </c>
      <c r="CL47" s="2" t="str">
        <f t="shared" si="26"/>
        <v/>
      </c>
      <c r="CM47" s="2" t="str">
        <f t="shared" si="26"/>
        <v/>
      </c>
      <c r="CN47" s="2" t="str">
        <f t="shared" si="26"/>
        <v/>
      </c>
      <c r="CO47" s="2" t="str">
        <f t="shared" si="26"/>
        <v/>
      </c>
      <c r="CP47" s="2" t="str">
        <f t="shared" si="26"/>
        <v/>
      </c>
      <c r="CQ47" s="2" t="str">
        <f t="shared" si="26"/>
        <v/>
      </c>
      <c r="CR47" s="2" t="str">
        <f t="shared" si="26"/>
        <v/>
      </c>
      <c r="CS47" s="2" t="str">
        <f t="shared" si="26"/>
        <v/>
      </c>
      <c r="CU47" s="2" t="str">
        <f t="shared" si="27"/>
        <v/>
      </c>
      <c r="CV47" s="2" t="str">
        <f t="shared" si="27"/>
        <v/>
      </c>
      <c r="CW47" s="2" t="str">
        <f t="shared" si="27"/>
        <v/>
      </c>
      <c r="CX47" s="2" t="str">
        <f t="shared" si="27"/>
        <v/>
      </c>
      <c r="CY47" s="2" t="str">
        <f t="shared" si="27"/>
        <v/>
      </c>
      <c r="CZ47" s="2" t="str">
        <f t="shared" si="27"/>
        <v/>
      </c>
      <c r="DA47" s="2" t="str">
        <f t="shared" si="27"/>
        <v/>
      </c>
      <c r="DB47" s="2" t="str">
        <f t="shared" si="27"/>
        <v/>
      </c>
      <c r="DC47" s="2" t="str">
        <f t="shared" si="27"/>
        <v/>
      </c>
      <c r="DD47" s="2" t="str">
        <f t="shared" si="27"/>
        <v/>
      </c>
      <c r="DE47" s="2" t="str">
        <f t="shared" si="27"/>
        <v/>
      </c>
      <c r="DF47" s="2" t="str">
        <f t="shared" si="27"/>
        <v/>
      </c>
      <c r="DG47" s="2" t="str">
        <f t="shared" si="27"/>
        <v/>
      </c>
      <c r="DH47" s="2" t="str">
        <f t="shared" si="27"/>
        <v/>
      </c>
      <c r="DI47" s="2" t="str">
        <f t="shared" si="27"/>
        <v/>
      </c>
      <c r="DK47" s="2">
        <f t="shared" si="35"/>
        <v>54.72748709677419</v>
      </c>
      <c r="DL47" s="2">
        <f t="shared" si="35"/>
        <v>56.280633064516138</v>
      </c>
      <c r="DM47" s="2">
        <f t="shared" si="35"/>
        <v>57.822630498533726</v>
      </c>
      <c r="DN47" s="2">
        <f t="shared" si="35"/>
        <v>55.056905425219931</v>
      </c>
      <c r="DO47" s="2">
        <f t="shared" si="35"/>
        <v>57.991025843108496</v>
      </c>
      <c r="DP47" s="2">
        <f t="shared" si="35"/>
        <v>62.986498854087102</v>
      </c>
      <c r="DQ47" s="2">
        <f t="shared" si="35"/>
        <v>59.598692815249251</v>
      </c>
      <c r="DR47" s="2">
        <f t="shared" si="35"/>
        <v>58.780432263814617</v>
      </c>
      <c r="DS47" s="2">
        <f t="shared" si="35"/>
        <v>55.49800322580645</v>
      </c>
      <c r="DT47" s="2">
        <f t="shared" si="35"/>
        <v>53.261903225806456</v>
      </c>
      <c r="DU47" s="2">
        <f t="shared" si="35"/>
        <v>53.347004301075266</v>
      </c>
      <c r="DV47" s="2">
        <f t="shared" si="35"/>
        <v>56.831681818181814</v>
      </c>
      <c r="DW47" s="2">
        <f t="shared" si="35"/>
        <v>65.72652317290553</v>
      </c>
      <c r="DX47" s="2">
        <f t="shared" si="35"/>
        <v>58.682320187165772</v>
      </c>
      <c r="DY47" s="2">
        <f t="shared" si="35"/>
        <v>55.487437438423648</v>
      </c>
      <c r="EA47" s="2">
        <f t="shared" si="36"/>
        <v>46.688256121449569</v>
      </c>
      <c r="EB47" s="2">
        <f t="shared" si="36"/>
        <v>46.958649237126515</v>
      </c>
      <c r="EC47" s="2">
        <f t="shared" si="36"/>
        <v>53.784928345626959</v>
      </c>
      <c r="ED47" s="2">
        <f t="shared" si="36"/>
        <v>49.692172189213892</v>
      </c>
      <c r="EE47" s="2">
        <f t="shared" si="36"/>
        <v>56.446813270295394</v>
      </c>
      <c r="EF47" s="2">
        <f t="shared" si="36"/>
        <v>70.750197909496492</v>
      </c>
      <c r="EG47" s="2">
        <f t="shared" si="36"/>
        <v>67.721580553016452</v>
      </c>
      <c r="EH47" s="2">
        <f t="shared" si="36"/>
        <v>60.352367178447281</v>
      </c>
      <c r="EI47" s="2">
        <f t="shared" si="36"/>
        <v>52.536956913753599</v>
      </c>
      <c r="EJ47" s="2">
        <f t="shared" si="36"/>
        <v>52.80765768943288</v>
      </c>
      <c r="EK47" s="2">
        <f t="shared" si="36"/>
        <v>48.711066434950943</v>
      </c>
      <c r="EL47" s="2">
        <f t="shared" si="36"/>
        <v>56.007584002549393</v>
      </c>
      <c r="EM47" s="2">
        <f t="shared" si="36"/>
        <v>64.852971228835827</v>
      </c>
      <c r="EN47" s="2">
        <f t="shared" si="36"/>
        <v>61.378678921391597</v>
      </c>
      <c r="EO47" s="2">
        <f t="shared" si="36"/>
        <v>57.209912282556971</v>
      </c>
      <c r="EQ47" s="2">
        <f t="shared" si="37"/>
        <v>43.095967245296556</v>
      </c>
      <c r="ER47" s="2">
        <f t="shared" si="37"/>
        <v>47.200115109751628</v>
      </c>
      <c r="ES47" s="2">
        <f t="shared" si="37"/>
        <v>53.633392654618682</v>
      </c>
      <c r="ET47" s="2">
        <f t="shared" si="37"/>
        <v>49.842714482622426</v>
      </c>
      <c r="EU47" s="2">
        <f t="shared" si="37"/>
        <v>57.35282192876096</v>
      </c>
      <c r="EV47" s="2">
        <f t="shared" si="37"/>
        <v>63.99235013767089</v>
      </c>
      <c r="EW47" s="2">
        <f t="shared" si="37"/>
        <v>64.249329518820929</v>
      </c>
      <c r="EX47" s="2">
        <f t="shared" si="37"/>
        <v>57.804889029195451</v>
      </c>
      <c r="EY47" s="2">
        <f t="shared" si="37"/>
        <v>50.11110366878011</v>
      </c>
      <c r="EZ47" s="2">
        <f t="shared" si="37"/>
        <v>50.287281720732146</v>
      </c>
      <c r="FA47" s="2">
        <f t="shared" si="37"/>
        <v>47.116367855935749</v>
      </c>
      <c r="FB47" s="2">
        <f t="shared" si="37"/>
        <v>53.885405769580551</v>
      </c>
      <c r="FC47" s="2">
        <f t="shared" si="37"/>
        <v>64.270447736320506</v>
      </c>
      <c r="FD47" s="2">
        <f t="shared" si="37"/>
        <v>57.721345187016048</v>
      </c>
      <c r="FE47" s="2">
        <f t="shared" si="37"/>
        <v>56.940579967248915</v>
      </c>
      <c r="FG47" s="2">
        <f t="shared" si="38"/>
        <v>2.5131858857434751E-4</v>
      </c>
      <c r="FH47" s="2">
        <f t="shared" si="38"/>
        <v>2.7906196875539713E-4</v>
      </c>
      <c r="FI47" s="2">
        <f t="shared" si="38"/>
        <v>2.903767466314579E-4</v>
      </c>
      <c r="FJ47" s="2">
        <f t="shared" si="38"/>
        <v>3.8284239943317088E-4</v>
      </c>
      <c r="FK47" s="2">
        <f t="shared" si="38"/>
        <v>3.2332303998587391E-4</v>
      </c>
      <c r="FL47" s="2">
        <f t="shared" si="38"/>
        <v>3.1670482003018135E-4</v>
      </c>
      <c r="FM47" s="2">
        <f t="shared" si="38"/>
        <v>3.6055655575963411E-4</v>
      </c>
      <c r="FN47" s="2">
        <f t="shared" si="38"/>
        <v>3.3307371815284397E-4</v>
      </c>
      <c r="FO47" s="2">
        <f t="shared" si="38"/>
        <v>3.7845411588638829E-4</v>
      </c>
      <c r="FP47" s="2">
        <f t="shared" si="38"/>
        <v>3.913120934348993E-4</v>
      </c>
      <c r="FQ47" s="2">
        <f t="shared" si="38"/>
        <v>3.3777015332782877E-4</v>
      </c>
      <c r="FR47" s="2">
        <f t="shared" si="38"/>
        <v>2.7174942456571641E-4</v>
      </c>
      <c r="FS47" s="2">
        <f t="shared" si="38"/>
        <v>5.761896280324796E-4</v>
      </c>
      <c r="FT47" s="2">
        <f t="shared" si="38"/>
        <v>1.104939667606735E-3</v>
      </c>
      <c r="FU47" s="2">
        <f t="shared" si="38"/>
        <v>2.0043220933749686E-3</v>
      </c>
      <c r="FW47" s="2">
        <f t="shared" si="28"/>
        <v>3.6929051648744361E-13</v>
      </c>
      <c r="FX47" s="2">
        <f t="shared" si="28"/>
        <v>1.9366904305708927E-12</v>
      </c>
      <c r="FY47" s="2">
        <f t="shared" si="28"/>
        <v>2.0712982933776491E-12</v>
      </c>
      <c r="FZ47" s="2">
        <f t="shared" si="28"/>
        <v>2.6553425945781095E-12</v>
      </c>
      <c r="GA47" s="2">
        <f t="shared" si="28"/>
        <v>2.2006952200676894E-12</v>
      </c>
      <c r="GB47" s="2">
        <f t="shared" si="28"/>
        <v>1.4335287520593271E-12</v>
      </c>
      <c r="GC47" s="2">
        <f t="shared" si="28"/>
        <v>2.8319620719822363E-12</v>
      </c>
      <c r="GD47" s="2">
        <f t="shared" si="28"/>
        <v>3.2045924825959725E-12</v>
      </c>
      <c r="GE47" s="2">
        <f t="shared" si="28"/>
        <v>3.770183053681798E-12</v>
      </c>
      <c r="GF47" s="2">
        <f t="shared" si="28"/>
        <v>3.7121609585981527E-12</v>
      </c>
      <c r="GG47" s="2">
        <f t="shared" si="28"/>
        <v>2.5653567617488542E-12</v>
      </c>
      <c r="GH47" s="2">
        <f t="shared" si="28"/>
        <v>1.5386783658571512E-12</v>
      </c>
      <c r="GI47" s="2">
        <f t="shared" si="28"/>
        <v>1.5520017173772732E-11</v>
      </c>
      <c r="GJ47" s="2">
        <f t="shared" si="28"/>
        <v>9.5063943678553835E-11</v>
      </c>
      <c r="GK47" s="2">
        <f t="shared" si="28"/>
        <v>5.2367347512441415E-10</v>
      </c>
      <c r="GM47" s="107">
        <f t="shared" si="29"/>
        <v>5.4289878522316834E-6</v>
      </c>
      <c r="GN47" s="107">
        <f t="shared" si="29"/>
        <v>1.7052095111571126E-6</v>
      </c>
      <c r="GO47" s="107">
        <f t="shared" si="29"/>
        <v>1.1160869982332386E-6</v>
      </c>
      <c r="GP47" s="107">
        <f t="shared" si="29"/>
        <v>2.6444772794666089E-7</v>
      </c>
      <c r="GQ47" s="107">
        <f t="shared" si="29"/>
        <v>1.2581126541393338E-7</v>
      </c>
      <c r="GR47" s="107">
        <f t="shared" si="29"/>
        <v>2.2157834262138035E-7</v>
      </c>
      <c r="GS47" s="107">
        <f t="shared" si="29"/>
        <v>1.0414529557607578E-7</v>
      </c>
      <c r="GT47" s="107">
        <f t="shared" si="29"/>
        <v>1.3543156729606801E-7</v>
      </c>
      <c r="GU47" s="107">
        <f t="shared" si="29"/>
        <v>5.5769161556569451E-8</v>
      </c>
      <c r="GV47" s="107">
        <f t="shared" si="29"/>
        <v>2.7814207258476157E-8</v>
      </c>
      <c r="GW47" s="107">
        <f t="shared" si="29"/>
        <v>1.7054143711666575E-8</v>
      </c>
      <c r="GX47" s="107">
        <f t="shared" si="29"/>
        <v>6.2772735642842864E-8</v>
      </c>
      <c r="GY47" s="107">
        <f t="shared" si="29"/>
        <v>1.2173557690300943E-7</v>
      </c>
      <c r="GZ47" s="107">
        <f t="shared" si="29"/>
        <v>1.1137614218716286E-7</v>
      </c>
      <c r="HA47" s="107">
        <f t="shared" si="29"/>
        <v>2.9015098818312031E-9</v>
      </c>
      <c r="HC47" s="107">
        <f t="shared" si="33"/>
        <v>1.6149310019058945E-15</v>
      </c>
      <c r="HD47" s="107">
        <f t="shared" si="33"/>
        <v>6.2412697749295744E-17</v>
      </c>
      <c r="HE47" s="107">
        <f t="shared" si="33"/>
        <v>1.6141108577744456E-17</v>
      </c>
      <c r="HF47" s="107">
        <f t="shared" si="33"/>
        <v>1.0774948330483056E-19</v>
      </c>
      <c r="HG47" s="107">
        <f t="shared" si="33"/>
        <v>2.2930915066311119E-20</v>
      </c>
      <c r="HH47" s="107">
        <f t="shared" si="33"/>
        <v>5.7224252667372712E-20</v>
      </c>
      <c r="HI47" s="107">
        <f t="shared" si="33"/>
        <v>1.2331987398125649E-20</v>
      </c>
      <c r="HJ47" s="107">
        <f t="shared" si="33"/>
        <v>5.8859902162861667E-20</v>
      </c>
      <c r="HK47" s="107">
        <f t="shared" si="33"/>
        <v>3.4526907485732982E-21</v>
      </c>
      <c r="HL47" s="107">
        <f t="shared" si="33"/>
        <v>2.6199702022620577E-22</v>
      </c>
      <c r="HM47" s="107">
        <f t="shared" si="33"/>
        <v>7.3739502825769195E-23</v>
      </c>
      <c r="HN47" s="107">
        <f t="shared" si="33"/>
        <v>3.3877869203542337E-21</v>
      </c>
      <c r="HO47" s="107">
        <f t="shared" si="33"/>
        <v>1.3506640946488494E-20</v>
      </c>
      <c r="HP47" s="107">
        <f t="shared" si="33"/>
        <v>6.3144440350858399E-21</v>
      </c>
      <c r="HQ47" s="107">
        <f t="shared" si="33"/>
        <v>7.253778493508002E-25</v>
      </c>
      <c r="HS47" s="107">
        <f t="shared" si="30"/>
        <v>1.0174104977161472E-61</v>
      </c>
      <c r="HT47" s="107">
        <f t="shared" si="30"/>
        <v>7.4405724387110856E-65</v>
      </c>
      <c r="HU47" s="107">
        <f t="shared" si="30"/>
        <v>2.2782998580352654E-67</v>
      </c>
      <c r="HV47" s="107">
        <f t="shared" si="30"/>
        <v>8.0074226890659383E-78</v>
      </c>
      <c r="HW47" s="107">
        <f t="shared" si="30"/>
        <v>6.8135968084241352E-80</v>
      </c>
      <c r="HX47" s="107">
        <f t="shared" si="30"/>
        <v>7.4867221879381314E-79</v>
      </c>
      <c r="HY47" s="107">
        <f t="shared" si="30"/>
        <v>2.5664494825703513E-81</v>
      </c>
      <c r="HZ47" s="107">
        <f t="shared" si="30"/>
        <v>9.1117745855066389E-78</v>
      </c>
      <c r="IA47" s="107">
        <f t="shared" si="30"/>
        <v>1.514430142345656E-83</v>
      </c>
      <c r="IB47" s="107">
        <f t="shared" si="30"/>
        <v>2.2982604807549575E-88</v>
      </c>
      <c r="IC47" s="107">
        <f t="shared" si="30"/>
        <v>2.3458334365963976E-90</v>
      </c>
      <c r="ID47" s="107">
        <f t="shared" si="30"/>
        <v>8.9965083991152551E-83</v>
      </c>
      <c r="IE47" s="107">
        <f t="shared" si="30"/>
        <v>1.4723707650493538E-80</v>
      </c>
      <c r="IF47" s="107">
        <f t="shared" si="30"/>
        <v>6.6102700073084134E-83</v>
      </c>
      <c r="IG47" s="107">
        <f t="shared" si="30"/>
        <v>3.44695545721413E-50</v>
      </c>
      <c r="II47" s="107">
        <f t="shared" si="31"/>
        <v>3.3099467292091192E-129</v>
      </c>
      <c r="IJ47" s="107">
        <f t="shared" si="31"/>
        <v>2.9457782809995185E-130</v>
      </c>
      <c r="IK47" s="107">
        <f t="shared" si="31"/>
        <v>1.8662626098887694E-135</v>
      </c>
      <c r="IL47" s="107">
        <f t="shared" si="31"/>
        <v>8.3594059187441879E-159</v>
      </c>
      <c r="IM47" s="107">
        <f t="shared" si="31"/>
        <v>1.1555974569832787E-162</v>
      </c>
      <c r="IN47" s="107">
        <f t="shared" si="31"/>
        <v>1.6073388437069537E-160</v>
      </c>
      <c r="IO47" s="107">
        <f t="shared" si="31"/>
        <v>3.8021138271267951E-166</v>
      </c>
      <c r="IP47" s="107">
        <f t="shared" si="31"/>
        <v>1.4810465308452198E-158</v>
      </c>
      <c r="IQ47" s="107">
        <f t="shared" si="31"/>
        <v>1.4486403999717092E-171</v>
      </c>
      <c r="IR47" s="107">
        <f t="shared" si="31"/>
        <v>4.8474208829319065E-181</v>
      </c>
      <c r="IS47" s="107">
        <f t="shared" si="31"/>
        <v>7.6362073457099737E-185</v>
      </c>
      <c r="IT47" s="107">
        <f t="shared" si="31"/>
        <v>1.1074245261104159E-167</v>
      </c>
      <c r="IU47" s="107">
        <f t="shared" si="31"/>
        <v>9.7617631224502721E-163</v>
      </c>
      <c r="IV47" s="107">
        <f t="shared" si="31"/>
        <v>6.3947925803449188E-169</v>
      </c>
      <c r="IW47" s="107">
        <f t="shared" si="31"/>
        <v>5.8997752338711457E-218</v>
      </c>
      <c r="IY47" s="107">
        <f t="shared" si="32"/>
        <v>5.4289878538466144E-6</v>
      </c>
      <c r="IZ47" s="107">
        <f t="shared" si="32"/>
        <v>1.7052095112195254E-6</v>
      </c>
      <c r="JA47" s="107">
        <f t="shared" si="32"/>
        <v>1.1160869982493797E-6</v>
      </c>
      <c r="JB47" s="107">
        <f t="shared" si="32"/>
        <v>2.6444772794676862E-7</v>
      </c>
      <c r="JC47" s="107">
        <f t="shared" si="32"/>
        <v>1.258112654139563E-7</v>
      </c>
      <c r="JD47" s="107">
        <f t="shared" si="32"/>
        <v>2.2157834262143758E-7</v>
      </c>
      <c r="JE47" s="107">
        <f t="shared" si="32"/>
        <v>1.0414529557608812E-7</v>
      </c>
      <c r="JF47" s="107">
        <f t="shared" si="32"/>
        <v>1.3543156729612688E-7</v>
      </c>
      <c r="JG47" s="107">
        <f t="shared" si="32"/>
        <v>5.5769161556572905E-8</v>
      </c>
      <c r="JH47" s="107">
        <f t="shared" si="32"/>
        <v>2.7814207258476418E-8</v>
      </c>
      <c r="JI47" s="107">
        <f t="shared" si="32"/>
        <v>1.7054143711666648E-8</v>
      </c>
      <c r="JJ47" s="107">
        <f t="shared" si="32"/>
        <v>6.2772735642846253E-8</v>
      </c>
      <c r="JK47" s="107">
        <f t="shared" si="32"/>
        <v>1.2173557690302293E-7</v>
      </c>
      <c r="JL47" s="107">
        <f t="shared" si="32"/>
        <v>1.1137614218716918E-7</v>
      </c>
      <c r="JM47" s="107">
        <f t="shared" si="32"/>
        <v>2.9015098818312039E-9</v>
      </c>
    </row>
    <row r="48" spans="2:273" x14ac:dyDescent="0.25">
      <c r="B48" s="2">
        <v>20</v>
      </c>
      <c r="C48" s="37">
        <v>54.063000000000002</v>
      </c>
      <c r="D48" s="37">
        <v>56.18</v>
      </c>
      <c r="E48" s="37">
        <v>56.622999999999998</v>
      </c>
      <c r="F48" s="37">
        <v>55.262</v>
      </c>
      <c r="G48" s="37">
        <v>58.517000000000003</v>
      </c>
      <c r="H48" s="37">
        <v>63.15</v>
      </c>
      <c r="I48" s="37">
        <v>59.417000000000002</v>
      </c>
      <c r="J48" s="37">
        <v>58.183</v>
      </c>
      <c r="K48" s="37">
        <v>54.661000000000001</v>
      </c>
      <c r="L48" s="37">
        <v>52.78</v>
      </c>
      <c r="M48" s="37">
        <v>51.524999999999999</v>
      </c>
      <c r="N48" s="37">
        <v>55.65</v>
      </c>
      <c r="O48" s="37">
        <v>65.132999999999996</v>
      </c>
      <c r="P48" s="37">
        <v>59.1</v>
      </c>
      <c r="Q48" s="37">
        <v>54.767000000000003</v>
      </c>
      <c r="S48" s="4">
        <f>AY48 + (C$3 * _xlfn.NORM.DIST($B48, C$7, ABS(C$11), FALSE) * _xlfn.NORM.DIST(($B48 - C$7)*C$15, 0, ABS(C$11), TRUE) * 2)
               + (C$4 * _xlfn.NORM.DIST($B48, C$8, ABS(C$12), FALSE) * _xlfn.NORM.DIST(($B48 - C$8)*C$16, 0, ABS(C$12), TRUE) * 2)
               + (C$5 * _xlfn.NORM.DIST($B48, C$9, ABS(C$13), FALSE) * _xlfn.NORM.DIST(($B48 - C$9)*C$17, 0, ABS(C$13), TRUE) * 2)
               + (C$6 * _xlfn.NORM.DIST($B48, C$10, ABS(C$14), FALSE) * _xlfn.NORM.DIST(($B48 - C$10)*C$18, 0, ABS(C$14), TRUE) * 2)</f>
        <v>54.742227076518311</v>
      </c>
      <c r="T48" s="4">
        <f>AZ48 + (D$3 * _xlfn.NORM.DIST($B48, D$7, ABS(D$11), FALSE) * _xlfn.NORM.DIST(($B48 - D$7)*D$15, 0, ABS(D$11), TRUE) * 2)
               + (D$4 * _xlfn.NORM.DIST($B48, D$8, ABS(D$12), FALSE) * _xlfn.NORM.DIST(($B48 - D$8)*D$16, 0, ABS(D$12), TRUE) * 2)
               + (D$5 * _xlfn.NORM.DIST($B48, D$9, ABS(D$13), FALSE) * _xlfn.NORM.DIST(($B48 - D$9)*D$17, 0, ABS(D$13), TRUE) * 2)
               + (D$6 * _xlfn.NORM.DIST($B48, D$10, ABS(D$14), FALSE) * _xlfn.NORM.DIST(($B48 - D$10)*D$18, 0, ABS(D$14), TRUE) * 2)</f>
        <v>56.389690275261842</v>
      </c>
      <c r="U48" s="4">
        <f>BA48 + (E$3 * _xlfn.NORM.DIST($B48, E$7, ABS(E$11), FALSE) * _xlfn.NORM.DIST(($B48 - E$7)*E$15, 0, ABS(E$11), TRUE) * 2)
               + (E$4 * _xlfn.NORM.DIST($B48, E$8, ABS(E$12), FALSE) * _xlfn.NORM.DIST(($B48 - E$8)*E$16, 0, ABS(E$12), TRUE) * 2)
               + (E$5 * _xlfn.NORM.DIST($B48, E$9, ABS(E$13), FALSE) * _xlfn.NORM.DIST(($B48 - E$9)*E$17, 0, ABS(E$13), TRUE) * 2)
               + (E$6 * _xlfn.NORM.DIST($B48, E$10, ABS(E$14), FALSE) * _xlfn.NORM.DIST(($B48 - E$10)*E$18, 0, ABS(E$14), TRUE) * 2)</f>
        <v>57.933040611555299</v>
      </c>
      <c r="V48" s="4">
        <f>BB48 + (F$3 * _xlfn.NORM.DIST($B48, F$7, ABS(F$11), FALSE) * _xlfn.NORM.DIST(($B48 - F$7)*F$15, 0, ABS(F$11), TRUE) * 2)
               + (F$4 * _xlfn.NORM.DIST($B48, F$8, ABS(F$12), FALSE) * _xlfn.NORM.DIST(($B48 - F$8)*F$16, 0, ABS(F$12), TRUE) * 2)
               + (F$5 * _xlfn.NORM.DIST($B48, F$9, ABS(F$13), FALSE) * _xlfn.NORM.DIST(($B48 - F$9)*F$17, 0, ABS(F$13), TRUE) * 2)
               + (F$6 * _xlfn.NORM.DIST($B48, F$10, ABS(F$14), FALSE) * _xlfn.NORM.DIST(($B48 - F$10)*F$18, 0, ABS(F$14), TRUE) * 2)</f>
        <v>55.173130455569307</v>
      </c>
      <c r="W48" s="4">
        <f>BC48 + (G$3 * _xlfn.NORM.DIST($B48, G$7, ABS(G$11), FALSE) * _xlfn.NORM.DIST(($B48 - G$7)*G$15, 0, ABS(G$11), TRUE) * 2)
               + (G$4 * _xlfn.NORM.DIST($B48, G$8, ABS(G$12), FALSE) * _xlfn.NORM.DIST(($B48 - G$8)*G$16, 0, ABS(G$12), TRUE) * 2)
               + (G$5 * _xlfn.NORM.DIST($B48, G$9, ABS(G$13), FALSE) * _xlfn.NORM.DIST(($B48 - G$9)*G$17, 0, ABS(G$13), TRUE) * 2)
               + (G$6 * _xlfn.NORM.DIST($B48, G$10, ABS(G$14), FALSE) * _xlfn.NORM.DIST(($B48 - G$10)*G$18, 0, ABS(G$14), TRUE) * 2)</f>
        <v>58.227759164663553</v>
      </c>
      <c r="X48" s="4">
        <f>BD48 + (H$3 * _xlfn.NORM.DIST($B48, H$7, ABS(H$11), FALSE) * _xlfn.NORM.DIST(($B48 - H$7)*H$15, 0, ABS(H$11), TRUE) * 2)
               + (H$4 * _xlfn.NORM.DIST($B48, H$8, ABS(H$12), FALSE) * _xlfn.NORM.DIST(($B48 - H$8)*H$16, 0, ABS(H$12), TRUE) * 2)
               + (H$5 * _xlfn.NORM.DIST($B48, H$9, ABS(H$13), FALSE) * _xlfn.NORM.DIST(($B48 - H$9)*H$17, 0, ABS(H$13), TRUE) * 2)
               + (H$6 * _xlfn.NORM.DIST($B48, H$10, ABS(H$14), FALSE) * _xlfn.NORM.DIST(($B48 - H$10)*H$18, 0, ABS(H$14), TRUE) * 2)</f>
        <v>63.113926375357437</v>
      </c>
      <c r="Y48" s="4">
        <f>BE48 + (I$3 * _xlfn.NORM.DIST($B48, I$7, ABS(I$11), FALSE) * _xlfn.NORM.DIST(($B48 - I$7)*I$15, 0, ABS(I$11), TRUE) * 2)
               + (I$4 * _xlfn.NORM.DIST($B48, I$8, ABS(I$12), FALSE) * _xlfn.NORM.DIST(($B48 - I$8)*I$16, 0, ABS(I$12), TRUE) * 2)
               + (I$5 * _xlfn.NORM.DIST($B48, I$9, ABS(I$13), FALSE) * _xlfn.NORM.DIST(($B48 - I$9)*I$17, 0, ABS(I$13), TRUE) * 2)
               + (I$6 * _xlfn.NORM.DIST($B48, I$10, ABS(I$14), FALSE) * _xlfn.NORM.DIST(($B48 - I$10)*I$18, 0, ABS(I$14), TRUE) * 2)</f>
        <v>59.771153584886505</v>
      </c>
      <c r="Z48" s="4">
        <f>BF48 + (J$3 * _xlfn.NORM.DIST($B48, J$7, ABS(J$11), FALSE) * _xlfn.NORM.DIST(($B48 - J$7)*J$15, 0, ABS(J$11), TRUE) * 2)
               + (J$4 * _xlfn.NORM.DIST($B48, J$8, ABS(J$12), FALSE) * _xlfn.NORM.DIST(($B48 - J$8)*J$16, 0, ABS(J$12), TRUE) * 2)
               + (J$5 * _xlfn.NORM.DIST($B48, J$9, ABS(J$13), FALSE) * _xlfn.NORM.DIST(($B48 - J$9)*J$17, 0, ABS(J$13), TRUE) * 2)
               + (J$6 * _xlfn.NORM.DIST($B48, J$10, ABS(J$14), FALSE) * _xlfn.NORM.DIST(($B48 - J$10)*J$18, 0, ABS(J$14), TRUE) * 2)</f>
        <v>58.962775914765722</v>
      </c>
      <c r="AA48" s="4">
        <f>BG48 + (K$3 * _xlfn.NORM.DIST($B48, K$7, ABS(K$11), FALSE) * _xlfn.NORM.DIST(($B48 - K$7)*K$15, 0, ABS(K$11), TRUE) * 2)
               + (K$4 * _xlfn.NORM.DIST($B48, K$8, ABS(K$12), FALSE) * _xlfn.NORM.DIST(($B48 - K$8)*K$16, 0, ABS(K$12), TRUE) * 2)
               + (K$5 * _xlfn.NORM.DIST($B48, K$9, ABS(K$13), FALSE) * _xlfn.NORM.DIST(($B48 - K$9)*K$17, 0, ABS(K$13), TRUE) * 2)
               + (K$6 * _xlfn.NORM.DIST($B48, K$10, ABS(K$14), FALSE) * _xlfn.NORM.DIST(($B48 - K$10)*K$18, 0, ABS(K$14), TRUE) * 2)</f>
        <v>55.566016078786248</v>
      </c>
      <c r="AB48" s="4">
        <f>BH48 + (L$3 * _xlfn.NORM.DIST($B48, L$7, ABS(L$11), FALSE) * _xlfn.NORM.DIST(($B48 - L$7)*L$15, 0, ABS(L$11), TRUE) * 2)
               + (L$4 * _xlfn.NORM.DIST($B48, L$8, ABS(L$12), FALSE) * _xlfn.NORM.DIST(($B48 - L$8)*L$16, 0, ABS(L$12), TRUE) * 2)
               + (L$5 * _xlfn.NORM.DIST($B48, L$9, ABS(L$13), FALSE) * _xlfn.NORM.DIST(($B48 - L$9)*L$17, 0, ABS(L$13), TRUE) * 2)
               + (L$6 * _xlfn.NORM.DIST($B48, L$10, ABS(L$14), FALSE) * _xlfn.NORM.DIST(($B48 - L$10)*L$18, 0, ABS(L$14), TRUE) * 2)</f>
        <v>53.334197887412891</v>
      </c>
      <c r="AC48" s="4">
        <f>BI48 + (M$3 * _xlfn.NORM.DIST($B48, M$7, ABS(M$11), FALSE) * _xlfn.NORM.DIST(($B48 - M$7)*M$15, 0, ABS(M$11), TRUE) * 2)
               + (M$4 * _xlfn.NORM.DIST($B48, M$8, ABS(M$12), FALSE) * _xlfn.NORM.DIST(($B48 - M$8)*M$16, 0, ABS(M$12), TRUE) * 2)
               + (M$5 * _xlfn.NORM.DIST($B48, M$9, ABS(M$13), FALSE) * _xlfn.NORM.DIST(($B48 - M$9)*M$17, 0, ABS(M$13), TRUE) * 2)
               + (M$6 * _xlfn.NORM.DIST($B48, M$10, ABS(M$14), FALSE) * _xlfn.NORM.DIST(($B48 - M$10)*M$18, 0, ABS(M$14), TRUE) * 2)</f>
        <v>53.4530532568293</v>
      </c>
      <c r="AD48" s="4">
        <f>BJ48 + (N$3 * _xlfn.NORM.DIST($B48, N$7, ABS(N$11), FALSE) * _xlfn.NORM.DIST(($B48 - N$7)*N$15, 0, ABS(N$11), TRUE) * 2)
               + (N$4 * _xlfn.NORM.DIST($B48, N$8, ABS(N$12), FALSE) * _xlfn.NORM.DIST(($B48 - N$8)*N$16, 0, ABS(N$12), TRUE) * 2)
               + (N$5 * _xlfn.NORM.DIST($B48, N$9, ABS(N$13), FALSE) * _xlfn.NORM.DIST(($B48 - N$9)*N$17, 0, ABS(N$13), TRUE) * 2)
               + (N$6 * _xlfn.NORM.DIST($B48, N$10, ABS(N$14), FALSE) * _xlfn.NORM.DIST(($B48 - N$10)*N$18, 0, ABS(N$14), TRUE) * 2)</f>
        <v>56.924773898002947</v>
      </c>
      <c r="AE48" s="4">
        <f>BK48 + (O$3 * _xlfn.NORM.DIST($B48, O$7, ABS(O$11), FALSE) * _xlfn.NORM.DIST(($B48 - O$7)*O$15, 0, ABS(O$11), TRUE) * 2)
               + (O$4 * _xlfn.NORM.DIST($B48, O$8, ABS(O$12), FALSE) * _xlfn.NORM.DIST(($B48 - O$8)*O$16, 0, ABS(O$12), TRUE) * 2)
               + (O$5 * _xlfn.NORM.DIST($B48, O$9, ABS(O$13), FALSE) * _xlfn.NORM.DIST(($B48 - O$9)*O$17, 0, ABS(O$13), TRUE) * 2)
               + (O$6 * _xlfn.NORM.DIST($B48, O$10, ABS(O$14), FALSE) * _xlfn.NORM.DIST(($B48 - O$10)*O$18, 0, ABS(O$14), TRUE) * 2)</f>
        <v>65.855768160035268</v>
      </c>
      <c r="AF48" s="4">
        <f t="shared" si="8"/>
        <v>58.691280537953197</v>
      </c>
      <c r="AG48" s="4">
        <f t="shared" si="8"/>
        <v>55.471330804822649</v>
      </c>
      <c r="AI48" s="4">
        <f>IF(OR($B48 &lt; C$231, $B48 &gt; C$234), 0, C48-S48)</f>
        <v>-0.67922707651830905</v>
      </c>
      <c r="AJ48" s="4">
        <f>IF(OR($B48 &lt; D$231, $B48 &gt; D$234), 0, D48-T48)</f>
        <v>-0.20969027526184192</v>
      </c>
      <c r="AK48" s="4">
        <f>IF(OR($B48 &lt; E$231, $B48 &gt; E$234), 0, E48-U48)</f>
        <v>-1.3100406115553014</v>
      </c>
      <c r="AL48" s="4">
        <f>IF(OR($B48 &lt; F$231, $B48 &gt; F$234), 0, F48-V48)</f>
        <v>8.8869544430693281E-2</v>
      </c>
      <c r="AM48" s="4">
        <f>IF(OR($B48 &lt; G$231, $B48 &gt; G$234), 0, G48-W48)</f>
        <v>0.28924083533645017</v>
      </c>
      <c r="AN48" s="4">
        <f>IF(OR($B48 &lt; H$231, $B48 &gt; H$234), 0, H48-X48)</f>
        <v>3.6073624642561697E-2</v>
      </c>
      <c r="AO48" s="4">
        <f>IF(OR($B48 &lt; I$231, $B48 &gt; I$234), 0, I48-Y48)</f>
        <v>-0.35415358488650384</v>
      </c>
      <c r="AP48" s="4">
        <f>IF(OR($B48 &lt; J$231, $B48 &gt; J$234), 0, J48-Z48)</f>
        <v>-0.77977591476572172</v>
      </c>
      <c r="AQ48" s="4">
        <f>IF(OR($B48 &lt; K$231, $B48 &gt; K$234), 0, K48-AA48)</f>
        <v>-0.90501607878624668</v>
      </c>
      <c r="AR48" s="4">
        <f>IF(OR($B48 &lt; L$231, $B48 &gt; L$234), 0, L48-AB48)</f>
        <v>-0.55419788741289011</v>
      </c>
      <c r="AS48" s="4">
        <f>IF(OR($B48 &lt; M$231, $B48 &gt; M$234), 0, M48-AC48)</f>
        <v>-1.9280532568293012</v>
      </c>
      <c r="AT48" s="4">
        <f>IF(OR($B48 &lt; N$231, $B48 &gt; N$234), 0, N48-AD48)</f>
        <v>-1.2747738980029482</v>
      </c>
      <c r="AU48" s="4">
        <f>IF(OR($B48 &lt; O$231, $B48 &gt; O$234), 0, O48-AE48)</f>
        <v>-0.72276816003527244</v>
      </c>
      <c r="AV48" s="4">
        <f t="shared" si="34"/>
        <v>0.40871946204680398</v>
      </c>
      <c r="AW48" s="4">
        <f t="shared" si="34"/>
        <v>-0.70433080482264643</v>
      </c>
      <c r="AY48" s="2">
        <f t="shared" si="24"/>
        <v>54.728629082950334</v>
      </c>
      <c r="AZ48" s="2">
        <f t="shared" si="24"/>
        <v>56.38500574478465</v>
      </c>
      <c r="BA48" s="2">
        <f t="shared" si="24"/>
        <v>57.929776735238235</v>
      </c>
      <c r="BB48" s="2">
        <f t="shared" si="24"/>
        <v>55.172259801071448</v>
      </c>
      <c r="BC48" s="2">
        <f t="shared" si="24"/>
        <v>58.22732493361184</v>
      </c>
      <c r="BD48" s="2">
        <f t="shared" si="24"/>
        <v>63.113226954910481</v>
      </c>
      <c r="BE48" s="2">
        <f t="shared" si="24"/>
        <v>59.770781573861967</v>
      </c>
      <c r="BF48" s="2">
        <f t="shared" si="24"/>
        <v>58.96229564589914</v>
      </c>
      <c r="BG48" s="2">
        <f t="shared" si="24"/>
        <v>55.565795624285961</v>
      </c>
      <c r="BH48" s="2">
        <f t="shared" si="24"/>
        <v>53.334078203110344</v>
      </c>
      <c r="BI48" s="2">
        <f t="shared" si="24"/>
        <v>53.45297765565283</v>
      </c>
      <c r="BJ48" s="2">
        <f t="shared" si="24"/>
        <v>56.92452941772261</v>
      </c>
      <c r="BK48" s="2">
        <f t="shared" si="24"/>
        <v>65.855358503044911</v>
      </c>
      <c r="BL48" s="2">
        <f t="shared" si="24"/>
        <v>58.690918358709453</v>
      </c>
      <c r="BM48" s="2">
        <f t="shared" si="24"/>
        <v>55.471319980808573</v>
      </c>
      <c r="BO48" s="2">
        <f t="shared" si="25"/>
        <v>54.063000000000002</v>
      </c>
      <c r="BP48" s="2">
        <f t="shared" si="25"/>
        <v>56.18</v>
      </c>
      <c r="BQ48" s="2">
        <f t="shared" si="25"/>
        <v>56.622999999999998</v>
      </c>
      <c r="BR48" s="2">
        <f t="shared" si="25"/>
        <v>55.262</v>
      </c>
      <c r="BS48" s="2">
        <f t="shared" si="25"/>
        <v>58.517000000000003</v>
      </c>
      <c r="BT48" s="2">
        <f t="shared" si="25"/>
        <v>63.15</v>
      </c>
      <c r="BU48" s="2">
        <f t="shared" si="25"/>
        <v>59.417000000000002</v>
      </c>
      <c r="BV48" s="2">
        <f t="shared" si="25"/>
        <v>58.183</v>
      </c>
      <c r="BW48" s="2">
        <f t="shared" si="25"/>
        <v>54.661000000000001</v>
      </c>
      <c r="BX48" s="2">
        <f t="shared" si="25"/>
        <v>52.78</v>
      </c>
      <c r="BY48" s="2">
        <f t="shared" si="25"/>
        <v>51.524999999999999</v>
      </c>
      <c r="BZ48" s="2">
        <f t="shared" si="25"/>
        <v>55.65</v>
      </c>
      <c r="CA48" s="2">
        <f t="shared" si="25"/>
        <v>65.132999999999996</v>
      </c>
      <c r="CB48" s="2">
        <f t="shared" si="25"/>
        <v>59.1</v>
      </c>
      <c r="CC48" s="2">
        <f t="shared" si="25"/>
        <v>54.767000000000003</v>
      </c>
      <c r="CE48" s="2" t="str">
        <f t="shared" si="26"/>
        <v/>
      </c>
      <c r="CF48" s="2" t="str">
        <f t="shared" si="26"/>
        <v/>
      </c>
      <c r="CG48" s="2" t="str">
        <f t="shared" si="26"/>
        <v/>
      </c>
      <c r="CH48" s="2" t="str">
        <f t="shared" si="26"/>
        <v/>
      </c>
      <c r="CI48" s="2" t="str">
        <f t="shared" si="26"/>
        <v/>
      </c>
      <c r="CJ48" s="2" t="str">
        <f t="shared" si="26"/>
        <v/>
      </c>
      <c r="CK48" s="2" t="str">
        <f t="shared" si="26"/>
        <v/>
      </c>
      <c r="CL48" s="2" t="str">
        <f t="shared" si="26"/>
        <v/>
      </c>
      <c r="CM48" s="2" t="str">
        <f t="shared" si="26"/>
        <v/>
      </c>
      <c r="CN48" s="2" t="str">
        <f t="shared" si="26"/>
        <v/>
      </c>
      <c r="CO48" s="2" t="str">
        <f t="shared" si="26"/>
        <v/>
      </c>
      <c r="CP48" s="2" t="str">
        <f t="shared" si="26"/>
        <v/>
      </c>
      <c r="CQ48" s="2" t="str">
        <f t="shared" si="26"/>
        <v/>
      </c>
      <c r="CR48" s="2" t="str">
        <f t="shared" si="26"/>
        <v/>
      </c>
      <c r="CS48" s="2" t="str">
        <f t="shared" si="26"/>
        <v/>
      </c>
      <c r="CU48" s="2" t="str">
        <f t="shared" si="27"/>
        <v/>
      </c>
      <c r="CV48" s="2" t="str">
        <f t="shared" si="27"/>
        <v/>
      </c>
      <c r="CW48" s="2" t="str">
        <f t="shared" si="27"/>
        <v/>
      </c>
      <c r="CX48" s="2" t="str">
        <f t="shared" si="27"/>
        <v/>
      </c>
      <c r="CY48" s="2" t="str">
        <f t="shared" si="27"/>
        <v/>
      </c>
      <c r="CZ48" s="2" t="str">
        <f t="shared" si="27"/>
        <v/>
      </c>
      <c r="DA48" s="2" t="str">
        <f t="shared" si="27"/>
        <v/>
      </c>
      <c r="DB48" s="2" t="str">
        <f t="shared" si="27"/>
        <v/>
      </c>
      <c r="DC48" s="2" t="str">
        <f t="shared" si="27"/>
        <v/>
      </c>
      <c r="DD48" s="2" t="str">
        <f t="shared" si="27"/>
        <v/>
      </c>
      <c r="DE48" s="2" t="str">
        <f t="shared" si="27"/>
        <v/>
      </c>
      <c r="DF48" s="2" t="str">
        <f t="shared" si="27"/>
        <v/>
      </c>
      <c r="DG48" s="2" t="str">
        <f t="shared" si="27"/>
        <v/>
      </c>
      <c r="DH48" s="2" t="str">
        <f t="shared" si="27"/>
        <v/>
      </c>
      <c r="DI48" s="2" t="str">
        <f t="shared" si="27"/>
        <v/>
      </c>
      <c r="DK48" s="2">
        <f t="shared" si="35"/>
        <v>54.731197580645158</v>
      </c>
      <c r="DL48" s="2">
        <f t="shared" si="35"/>
        <v>56.388340725806465</v>
      </c>
      <c r="DM48" s="2">
        <f t="shared" si="35"/>
        <v>57.931337426686213</v>
      </c>
      <c r="DN48" s="2">
        <f t="shared" si="35"/>
        <v>55.174955095307908</v>
      </c>
      <c r="DO48" s="2">
        <f t="shared" si="35"/>
        <v>58.2281055718475</v>
      </c>
      <c r="DP48" s="2">
        <f t="shared" si="35"/>
        <v>63.110298395721941</v>
      </c>
      <c r="DQ48" s="2">
        <f t="shared" si="35"/>
        <v>59.767279692082099</v>
      </c>
      <c r="DR48" s="2">
        <f t="shared" si="35"/>
        <v>58.961799910873438</v>
      </c>
      <c r="DS48" s="2">
        <f t="shared" si="35"/>
        <v>55.567329032258066</v>
      </c>
      <c r="DT48" s="2">
        <f t="shared" si="35"/>
        <v>53.334433064516134</v>
      </c>
      <c r="DU48" s="2">
        <f t="shared" si="35"/>
        <v>53.455062365591395</v>
      </c>
      <c r="DV48" s="2">
        <f t="shared" si="35"/>
        <v>56.92490909090909</v>
      </c>
      <c r="DW48" s="2">
        <f t="shared" si="35"/>
        <v>65.856209001782531</v>
      </c>
      <c r="DX48" s="2">
        <f t="shared" si="35"/>
        <v>58.687616644385024</v>
      </c>
      <c r="DY48" s="2">
        <f t="shared" si="35"/>
        <v>55.467563546798033</v>
      </c>
      <c r="EA48" s="2">
        <f t="shared" si="36"/>
        <v>46.612566111655255</v>
      </c>
      <c r="EB48" s="2">
        <f t="shared" si="36"/>
        <v>46.89489017800382</v>
      </c>
      <c r="EC48" s="2">
        <f t="shared" si="36"/>
        <v>53.661730769230751</v>
      </c>
      <c r="ED48" s="2">
        <f t="shared" si="36"/>
        <v>49.582156221435099</v>
      </c>
      <c r="EE48" s="2">
        <f t="shared" si="36"/>
        <v>56.310101507253407</v>
      </c>
      <c r="EF48" s="2">
        <f t="shared" si="36"/>
        <v>70.456028145315486</v>
      </c>
      <c r="EG48" s="2">
        <f t="shared" si="36"/>
        <v>67.482860574725777</v>
      </c>
      <c r="EH48" s="2">
        <f t="shared" si="36"/>
        <v>60.144151667310418</v>
      </c>
      <c r="EI48" s="2">
        <f t="shared" si="36"/>
        <v>52.348580592713027</v>
      </c>
      <c r="EJ48" s="2">
        <f t="shared" si="36"/>
        <v>52.614023474726721</v>
      </c>
      <c r="EK48" s="2">
        <f t="shared" si="36"/>
        <v>48.552057261648116</v>
      </c>
      <c r="EL48" s="2">
        <f t="shared" si="36"/>
        <v>55.815039770554492</v>
      </c>
      <c r="EM48" s="2">
        <f t="shared" si="36"/>
        <v>64.658758960682107</v>
      </c>
      <c r="EN48" s="2">
        <f t="shared" si="36"/>
        <v>61.154616612495488</v>
      </c>
      <c r="EO48" s="2">
        <f t="shared" si="36"/>
        <v>57.038121027864435</v>
      </c>
      <c r="EQ48" s="2">
        <f t="shared" si="37"/>
        <v>43.06377648576521</v>
      </c>
      <c r="ER48" s="2">
        <f t="shared" si="37"/>
        <v>47.128515855419387</v>
      </c>
      <c r="ES48" s="2">
        <f t="shared" si="37"/>
        <v>53.511050506121144</v>
      </c>
      <c r="ET48" s="2">
        <f t="shared" si="37"/>
        <v>49.729634068316926</v>
      </c>
      <c r="EU48" s="2">
        <f t="shared" si="37"/>
        <v>57.203579039127419</v>
      </c>
      <c r="EV48" s="2">
        <f t="shared" si="37"/>
        <v>63.788064114097104</v>
      </c>
      <c r="EW48" s="2">
        <f t="shared" si="37"/>
        <v>64.057164584466733</v>
      </c>
      <c r="EX48" s="2">
        <f t="shared" si="37"/>
        <v>57.629486631896043</v>
      </c>
      <c r="EY48" s="2">
        <f t="shared" si="37"/>
        <v>49.955193803641343</v>
      </c>
      <c r="EZ48" s="2">
        <f t="shared" si="37"/>
        <v>50.127489656141002</v>
      </c>
      <c r="FA48" s="2">
        <f t="shared" si="37"/>
        <v>46.978421412906911</v>
      </c>
      <c r="FB48" s="2">
        <f t="shared" si="37"/>
        <v>53.720871582572414</v>
      </c>
      <c r="FC48" s="2">
        <f t="shared" si="37"/>
        <v>64.084273341843385</v>
      </c>
      <c r="FD48" s="2">
        <f t="shared" si="37"/>
        <v>57.545205343585415</v>
      </c>
      <c r="FE48" s="2">
        <f t="shared" si="37"/>
        <v>56.772183406113541</v>
      </c>
      <c r="FG48" s="2">
        <f t="shared" si="38"/>
        <v>3.1637077049041096E-4</v>
      </c>
      <c r="FH48" s="2">
        <f t="shared" si="38"/>
        <v>3.5129282083480145E-4</v>
      </c>
      <c r="FI48" s="2">
        <f t="shared" si="38"/>
        <v>3.6553518222996663E-4</v>
      </c>
      <c r="FJ48" s="2">
        <f t="shared" si="38"/>
        <v>4.8192225354979658E-4</v>
      </c>
      <c r="FK48" s="2">
        <f t="shared" si="38"/>
        <v>4.0700551815842979E-4</v>
      </c>
      <c r="FL48" s="2">
        <f t="shared" si="38"/>
        <v>3.9867505345280981E-4</v>
      </c>
      <c r="FM48" s="2">
        <f t="shared" si="38"/>
        <v>4.5387143824333361E-4</v>
      </c>
      <c r="FN48" s="2">
        <f t="shared" si="38"/>
        <v>4.1927880865498182E-4</v>
      </c>
      <c r="FO48" s="2">
        <f t="shared" si="38"/>
        <v>4.7639882070588064E-4</v>
      </c>
      <c r="FP48" s="2">
        <f t="shared" si="38"/>
        <v>4.9258282955759523E-4</v>
      </c>
      <c r="FQ48" s="2">
        <f t="shared" si="38"/>
        <v>4.251902433895296E-4</v>
      </c>
      <c r="FR48" s="2">
        <f t="shared" si="38"/>
        <v>3.4208818593278235E-4</v>
      </c>
      <c r="FS48" s="2">
        <f t="shared" si="38"/>
        <v>7.1025821322519853E-4</v>
      </c>
      <c r="FT48" s="2">
        <f t="shared" si="38"/>
        <v>1.3383521616598594E-3</v>
      </c>
      <c r="FU48" s="2">
        <f t="shared" si="38"/>
        <v>2.3917839506512294E-3</v>
      </c>
      <c r="FW48" s="2">
        <f t="shared" si="28"/>
        <v>4.6490921554059076E-13</v>
      </c>
      <c r="FX48" s="2">
        <f t="shared" si="28"/>
        <v>2.4381487978230595E-12</v>
      </c>
      <c r="FY48" s="2">
        <f t="shared" si="28"/>
        <v>2.6076100569376111E-12</v>
      </c>
      <c r="FZ48" s="2">
        <f t="shared" si="28"/>
        <v>3.3428782693315383E-12</v>
      </c>
      <c r="GA48" s="2">
        <f t="shared" si="28"/>
        <v>2.7705111361555899E-12</v>
      </c>
      <c r="GB48" s="2">
        <f t="shared" si="28"/>
        <v>1.8047057745043955E-12</v>
      </c>
      <c r="GC48" s="2">
        <f t="shared" si="28"/>
        <v>3.565229017653082E-12</v>
      </c>
      <c r="GD48" s="2">
        <f t="shared" si="28"/>
        <v>4.034342910781275E-12</v>
      </c>
      <c r="GE48" s="2">
        <f t="shared" si="28"/>
        <v>4.7463792533911087E-12</v>
      </c>
      <c r="GF48" s="2">
        <f t="shared" si="28"/>
        <v>4.6733337634449125E-12</v>
      </c>
      <c r="GG48" s="2">
        <f t="shared" si="28"/>
        <v>3.2295928176814898E-12</v>
      </c>
      <c r="GH48" s="2">
        <f t="shared" si="28"/>
        <v>1.9370812953547169E-12</v>
      </c>
      <c r="GI48" s="2">
        <f t="shared" si="28"/>
        <v>1.9133802568701428E-11</v>
      </c>
      <c r="GJ48" s="2">
        <f t="shared" si="28"/>
        <v>1.1517259710256256E-10</v>
      </c>
      <c r="GK48" s="2">
        <f t="shared" si="28"/>
        <v>6.2514916242551352E-10</v>
      </c>
      <c r="GM48" s="107">
        <f t="shared" si="29"/>
        <v>9.8173493887639509E-6</v>
      </c>
      <c r="GN48" s="107">
        <f t="shared" si="29"/>
        <v>3.3048500476016412E-6</v>
      </c>
      <c r="GO48" s="107">
        <f t="shared" si="29"/>
        <v>2.2199952205487024E-6</v>
      </c>
      <c r="GP48" s="107">
        <f t="shared" si="29"/>
        <v>5.837225563933586E-7</v>
      </c>
      <c r="GQ48" s="107">
        <f t="shared" si="29"/>
        <v>2.8451431250819306E-7</v>
      </c>
      <c r="GR48" s="107">
        <f t="shared" si="29"/>
        <v>4.8483789989370324E-7</v>
      </c>
      <c r="GS48" s="107">
        <f t="shared" si="29"/>
        <v>2.4065069084371723E-7</v>
      </c>
      <c r="GT48" s="107">
        <f t="shared" si="29"/>
        <v>3.0594513143736343E-7</v>
      </c>
      <c r="GU48" s="107">
        <f t="shared" si="29"/>
        <v>1.3412391086884808E-7</v>
      </c>
      <c r="GV48" s="107">
        <f t="shared" si="29"/>
        <v>6.9815812974773656E-8</v>
      </c>
      <c r="GW48" s="107">
        <f t="shared" si="29"/>
        <v>4.3250138033863998E-8</v>
      </c>
      <c r="GX48" s="107">
        <f t="shared" si="29"/>
        <v>1.4486092103150266E-7</v>
      </c>
      <c r="GY48" s="107">
        <f t="shared" si="29"/>
        <v>2.7127984715270543E-7</v>
      </c>
      <c r="GZ48" s="107">
        <f t="shared" si="29"/>
        <v>2.5026025600558856E-7</v>
      </c>
      <c r="HA48" s="107">
        <f t="shared" si="29"/>
        <v>8.0336829864012145E-9</v>
      </c>
      <c r="HC48" s="107">
        <f t="shared" si="33"/>
        <v>4.9779190693495751E-15</v>
      </c>
      <c r="HD48" s="107">
        <f t="shared" si="33"/>
        <v>2.1938510764103284E-16</v>
      </c>
      <c r="HE48" s="107">
        <f t="shared" si="33"/>
        <v>5.9767451591791279E-17</v>
      </c>
      <c r="HF48" s="107">
        <f t="shared" si="33"/>
        <v>4.9462111666992018E-19</v>
      </c>
      <c r="HG48" s="107">
        <f t="shared" si="33"/>
        <v>1.0907210147622353E-19</v>
      </c>
      <c r="HH48" s="107">
        <f t="shared" si="33"/>
        <v>2.5879473139401835E-19</v>
      </c>
      <c r="HI48" s="107">
        <f t="shared" si="33"/>
        <v>6.121642487720498E-20</v>
      </c>
      <c r="HJ48" s="107">
        <f t="shared" si="33"/>
        <v>2.757742522037845E-19</v>
      </c>
      <c r="HK48" s="107">
        <f t="shared" si="33"/>
        <v>1.8326211192681483E-20</v>
      </c>
      <c r="HL48" s="107">
        <f t="shared" si="33"/>
        <v>1.5251099752789564E-21</v>
      </c>
      <c r="HM48" s="107">
        <f t="shared" si="33"/>
        <v>4.3658529146022323E-22</v>
      </c>
      <c r="HN48" s="107">
        <f t="shared" si="33"/>
        <v>1.6722276226814221E-20</v>
      </c>
      <c r="HO48" s="107">
        <f t="shared" si="33"/>
        <v>6.2929696219437445E-20</v>
      </c>
      <c r="HP48" s="107">
        <f t="shared" si="33"/>
        <v>3.0155036147066007E-20</v>
      </c>
      <c r="HQ48" s="107">
        <f t="shared" si="33"/>
        <v>4.8255090780524867E-24</v>
      </c>
      <c r="HS48" s="107">
        <f t="shared" si="30"/>
        <v>1.878054904135246E-60</v>
      </c>
      <c r="HT48" s="107">
        <f t="shared" si="30"/>
        <v>1.8009763972209295E-63</v>
      </c>
      <c r="HU48" s="107">
        <f t="shared" si="30"/>
        <v>6.3175316508372399E-66</v>
      </c>
      <c r="HV48" s="107">
        <f t="shared" si="30"/>
        <v>4.0045186270030347E-76</v>
      </c>
      <c r="HW48" s="107">
        <f t="shared" si="30"/>
        <v>3.666561099459161E-78</v>
      </c>
      <c r="HX48" s="107">
        <f t="shared" si="30"/>
        <v>3.592907454129527E-77</v>
      </c>
      <c r="HY48" s="107">
        <f t="shared" si="30"/>
        <v>1.5535401231723435E-79</v>
      </c>
      <c r="HZ48" s="107">
        <f t="shared" si="30"/>
        <v>4.6631753334404145E-76</v>
      </c>
      <c r="IA48" s="107">
        <f t="shared" si="30"/>
        <v>1.0873368626943901E-81</v>
      </c>
      <c r="IB48" s="107">
        <f t="shared" si="30"/>
        <v>2.1025352475440848E-86</v>
      </c>
      <c r="IC48" s="107">
        <f t="shared" si="30"/>
        <v>2.2251532250111625E-88</v>
      </c>
      <c r="ID48" s="107">
        <f t="shared" si="30"/>
        <v>5.2525466461026992E-81</v>
      </c>
      <c r="IE48" s="107">
        <f t="shared" si="30"/>
        <v>7.4616750957588055E-79</v>
      </c>
      <c r="IF48" s="107">
        <f t="shared" si="30"/>
        <v>3.6576663400394049E-81</v>
      </c>
      <c r="IG48" s="107">
        <f t="shared" si="30"/>
        <v>3.5901156815418276E-49</v>
      </c>
      <c r="II48" s="107">
        <f t="shared" si="31"/>
        <v>3.6147344416399313E-127</v>
      </c>
      <c r="IJ48" s="107">
        <f t="shared" si="31"/>
        <v>4.4667557523572893E-128</v>
      </c>
      <c r="IK48" s="107">
        <f t="shared" si="31"/>
        <v>3.5127219568340465E-133</v>
      </c>
      <c r="IL48" s="107">
        <f t="shared" si="31"/>
        <v>4.1592593873071953E-156</v>
      </c>
      <c r="IM48" s="107">
        <f t="shared" si="31"/>
        <v>6.4076557876729092E-160</v>
      </c>
      <c r="IN48" s="107">
        <f t="shared" si="31"/>
        <v>7.4312693911108386E-158</v>
      </c>
      <c r="IO48" s="107">
        <f t="shared" si="31"/>
        <v>2.569255907202623E-163</v>
      </c>
      <c r="IP48" s="107">
        <f t="shared" si="31"/>
        <v>7.6240585354734146E-156</v>
      </c>
      <c r="IQ48" s="107">
        <f t="shared" si="31"/>
        <v>1.3053572639970342E-168</v>
      </c>
      <c r="IR48" s="107">
        <f t="shared" si="31"/>
        <v>6.3593136471275568E-178</v>
      </c>
      <c r="IS48" s="107">
        <f t="shared" si="31"/>
        <v>1.0545053258096437E-181</v>
      </c>
      <c r="IT48" s="107">
        <f t="shared" si="31"/>
        <v>6.8668189489823851E-165</v>
      </c>
      <c r="IU48" s="107">
        <f t="shared" si="31"/>
        <v>4.7995432513809797E-160</v>
      </c>
      <c r="IV48" s="107">
        <f t="shared" si="31"/>
        <v>3.7100381941022892E-166</v>
      </c>
      <c r="IW48" s="107">
        <f t="shared" si="31"/>
        <v>2.1581024864477937E-214</v>
      </c>
      <c r="IY48" s="107">
        <f t="shared" si="32"/>
        <v>9.8173493937418703E-6</v>
      </c>
      <c r="IZ48" s="107">
        <f t="shared" si="32"/>
        <v>3.3048500478210261E-6</v>
      </c>
      <c r="JA48" s="107">
        <f t="shared" si="32"/>
        <v>2.2199952206084699E-6</v>
      </c>
      <c r="JB48" s="107">
        <f t="shared" si="32"/>
        <v>5.8372255639385327E-7</v>
      </c>
      <c r="JC48" s="107">
        <f t="shared" si="32"/>
        <v>2.8451431250830211E-7</v>
      </c>
      <c r="JD48" s="107">
        <f t="shared" si="32"/>
        <v>4.8483789989396201E-7</v>
      </c>
      <c r="JE48" s="107">
        <f t="shared" si="32"/>
        <v>2.4065069084377842E-7</v>
      </c>
      <c r="JF48" s="107">
        <f t="shared" si="32"/>
        <v>3.0594513143763919E-7</v>
      </c>
      <c r="JG48" s="107">
        <f t="shared" si="32"/>
        <v>1.3412391086886639E-7</v>
      </c>
      <c r="JH48" s="107">
        <f t="shared" si="32"/>
        <v>6.9815812974775178E-8</v>
      </c>
      <c r="JI48" s="107">
        <f t="shared" si="32"/>
        <v>4.3250138033864435E-8</v>
      </c>
      <c r="JJ48" s="107">
        <f t="shared" si="32"/>
        <v>1.4486092103151939E-7</v>
      </c>
      <c r="JK48" s="107">
        <f t="shared" si="32"/>
        <v>2.7127984715276838E-7</v>
      </c>
      <c r="JL48" s="107">
        <f t="shared" si="32"/>
        <v>2.5026025600561873E-7</v>
      </c>
      <c r="JM48" s="107">
        <f t="shared" si="32"/>
        <v>8.0336829864012194E-9</v>
      </c>
    </row>
    <row r="49" spans="2:273" x14ac:dyDescent="0.25">
      <c r="B49" s="2">
        <v>21</v>
      </c>
      <c r="C49" s="37">
        <v>53.253999999999998</v>
      </c>
      <c r="D49" s="37">
        <v>57.164000000000001</v>
      </c>
      <c r="E49" s="37">
        <v>57.557000000000002</v>
      </c>
      <c r="F49" s="37">
        <v>54.720999999999997</v>
      </c>
      <c r="G49" s="37">
        <v>57.866999999999997</v>
      </c>
      <c r="H49" s="37">
        <v>62.917000000000002</v>
      </c>
      <c r="I49" s="37">
        <v>59.45</v>
      </c>
      <c r="J49" s="37">
        <v>58.966999999999999</v>
      </c>
      <c r="K49" s="37">
        <v>55.305</v>
      </c>
      <c r="L49" s="37">
        <v>53.271000000000001</v>
      </c>
      <c r="M49" s="37">
        <v>52.524999999999999</v>
      </c>
      <c r="N49" s="37">
        <v>56.982999999999997</v>
      </c>
      <c r="O49" s="37">
        <v>64.966999999999999</v>
      </c>
      <c r="P49" s="37">
        <v>56.883000000000003</v>
      </c>
      <c r="Q49" s="37">
        <v>54.1</v>
      </c>
      <c r="S49" s="4">
        <f>AY49 + (C$3 * _xlfn.NORM.DIST($B49, C$7, ABS(C$11), FALSE) * _xlfn.NORM.DIST(($B49 - C$7)*C$15, 0, ABS(C$11), TRUE) * 2)
               + (C$4 * _xlfn.NORM.DIST($B49, C$8, ABS(C$12), FALSE) * _xlfn.NORM.DIST(($B49 - C$8)*C$16, 0, ABS(C$12), TRUE) * 2)
               + (C$5 * _xlfn.NORM.DIST($B49, C$9, ABS(C$13), FALSE) * _xlfn.NORM.DIST(($B49 - C$9)*C$17, 0, ABS(C$13), TRUE) * 2)
               + (C$6 * _xlfn.NORM.DIST($B49, C$10, ABS(C$14), FALSE) * _xlfn.NORM.DIST(($B49 - C$10)*C$18, 0, ABS(C$14), TRUE) * 2)</f>
        <v>54.755224862649754</v>
      </c>
      <c r="T49" s="4">
        <f>AZ49 + (D$3 * _xlfn.NORM.DIST($B49, D$7, ABS(D$11), FALSE) * _xlfn.NORM.DIST(($B49 - D$7)*D$15, 0, ABS(D$11), TRUE) * 2)
               + (D$4 * _xlfn.NORM.DIST($B49, D$8, ABS(D$12), FALSE) * _xlfn.NORM.DIST(($B49 - D$8)*D$16, 0, ABS(D$12), TRUE) * 2)
               + (D$5 * _xlfn.NORM.DIST($B49, D$9, ABS(D$13), FALSE) * _xlfn.NORM.DIST(($B49 - D$9)*D$17, 0, ABS(D$13), TRUE) * 2)
               + (D$6 * _xlfn.NORM.DIST($B49, D$10, ABS(D$14), FALSE) * _xlfn.NORM.DIST(($B49 - D$10)*D$18, 0, ABS(D$14), TRUE) * 2)</f>
        <v>56.500457955762002</v>
      </c>
      <c r="U49" s="4">
        <f>BA49 + (E$3 * _xlfn.NORM.DIST($B49, E$7, ABS(E$11), FALSE) * _xlfn.NORM.DIST(($B49 - E$7)*E$15, 0, ABS(E$11), TRUE) * 2)
               + (E$4 * _xlfn.NORM.DIST($B49, E$8, ABS(E$12), FALSE) * _xlfn.NORM.DIST(($B49 - E$8)*E$16, 0, ABS(E$12), TRUE) * 2)
               + (E$5 * _xlfn.NORM.DIST($B49, E$9, ABS(E$13), FALSE) * _xlfn.NORM.DIST(($B49 - E$9)*E$17, 0, ABS(E$13), TRUE) * 2)
               + (E$6 * _xlfn.NORM.DIST($B49, E$10, ABS(E$14), FALSE) * _xlfn.NORM.DIST(($B49 - E$10)*E$18, 0, ABS(E$14), TRUE) * 2)</f>
        <v>58.044175997441741</v>
      </c>
      <c r="V49" s="4">
        <f>BB49 + (F$3 * _xlfn.NORM.DIST($B49, F$7, ABS(F$11), FALSE) * _xlfn.NORM.DIST(($B49 - F$7)*F$15, 0, ABS(F$11), TRUE) * 2)
               + (F$4 * _xlfn.NORM.DIST($B49, F$8, ABS(F$12), FALSE) * _xlfn.NORM.DIST(($B49 - F$8)*F$16, 0, ABS(F$12), TRUE) * 2)
               + (F$5 * _xlfn.NORM.DIST($B49, F$9, ABS(F$13), FALSE) * _xlfn.NORM.DIST(($B49 - F$9)*F$17, 0, ABS(F$13), TRUE) * 2)
               + (F$6 * _xlfn.NORM.DIST($B49, F$10, ABS(F$14), FALSE) * _xlfn.NORM.DIST(($B49 - F$10)*F$18, 0, ABS(F$14), TRUE) * 2)</f>
        <v>55.291300949311584</v>
      </c>
      <c r="W49" s="4">
        <f>BC49 + (G$3 * _xlfn.NORM.DIST($B49, G$7, ABS(G$11), FALSE) * _xlfn.NORM.DIST(($B49 - G$7)*G$15, 0, ABS(G$11), TRUE) * 2)
               + (G$4 * _xlfn.NORM.DIST($B49, G$8, ABS(G$12), FALSE) * _xlfn.NORM.DIST(($B49 - G$8)*G$16, 0, ABS(G$12), TRUE) * 2)
               + (G$5 * _xlfn.NORM.DIST($B49, G$9, ABS(G$13), FALSE) * _xlfn.NORM.DIST(($B49 - G$9)*G$17, 0, ABS(G$13), TRUE) * 2)
               + (G$6 * _xlfn.NORM.DIST($B49, G$10, ABS(G$14), FALSE) * _xlfn.NORM.DIST(($B49 - G$10)*G$18, 0, ABS(G$14), TRUE) * 2)</f>
        <v>58.464945069130202</v>
      </c>
      <c r="X49" s="4">
        <f>BD49 + (H$3 * _xlfn.NORM.DIST($B49, H$7, ABS(H$11), FALSE) * _xlfn.NORM.DIST(($B49 - H$7)*H$15, 0, ABS(H$11), TRUE) * 2)
               + (H$4 * _xlfn.NORM.DIST($B49, H$8, ABS(H$12), FALSE) * _xlfn.NORM.DIST(($B49 - H$8)*H$16, 0, ABS(H$12), TRUE) * 2)
               + (H$5 * _xlfn.NORM.DIST($B49, H$9, ABS(H$13), FALSE) * _xlfn.NORM.DIST(($B49 - H$9)*H$17, 0, ABS(H$13), TRUE) * 2)
               + (H$6 * _xlfn.NORM.DIST($B49, H$10, ABS(H$14), FALSE) * _xlfn.NORM.DIST(($B49 - H$10)*H$18, 0, ABS(H$14), TRUE) * 2)</f>
        <v>63.239031830536447</v>
      </c>
      <c r="Y49" s="4">
        <f>BE49 + (I$3 * _xlfn.NORM.DIST($B49, I$7, ABS(I$11), FALSE) * _xlfn.NORM.DIST(($B49 - I$7)*I$15, 0, ABS(I$11), TRUE) * 2)
               + (I$4 * _xlfn.NORM.DIST($B49, I$8, ABS(I$12), FALSE) * _xlfn.NORM.DIST(($B49 - I$8)*I$16, 0, ABS(I$12), TRUE) * 2)
               + (I$5 * _xlfn.NORM.DIST($B49, I$9, ABS(I$13), FALSE) * _xlfn.NORM.DIST(($B49 - I$9)*I$17, 0, ABS(I$13), TRUE) * 2)
               + (I$6 * _xlfn.NORM.DIST($B49, I$10, ABS(I$14), FALSE) * _xlfn.NORM.DIST(($B49 - I$10)*I$18, 0, ABS(I$14), TRUE) * 2)</f>
        <v>59.940858409023626</v>
      </c>
      <c r="Z49" s="4">
        <f>BF49 + (J$3 * _xlfn.NORM.DIST($B49, J$7, ABS(J$11), FALSE) * _xlfn.NORM.DIST(($B49 - J$7)*J$15, 0, ABS(J$11), TRUE) * 2)
               + (J$4 * _xlfn.NORM.DIST($B49, J$8, ABS(J$12), FALSE) * _xlfn.NORM.DIST(($B49 - J$8)*J$16, 0, ABS(J$12), TRUE) * 2)
               + (J$5 * _xlfn.NORM.DIST($B49, J$9, ABS(J$13), FALSE) * _xlfn.NORM.DIST(($B49 - J$9)*J$17, 0, ABS(J$13), TRUE) * 2)
               + (J$6 * _xlfn.NORM.DIST($B49, J$10, ABS(J$14), FALSE) * _xlfn.NORM.DIST(($B49 - J$10)*J$18, 0, ABS(J$14), TRUE) * 2)</f>
        <v>59.144617675039918</v>
      </c>
      <c r="AA49" s="4">
        <f>BG49 + (K$3 * _xlfn.NORM.DIST($B49, K$7, ABS(K$11), FALSE) * _xlfn.NORM.DIST(($B49 - K$7)*K$15, 0, ABS(K$11), TRUE) * 2)
               + (K$4 * _xlfn.NORM.DIST($B49, K$8, ABS(K$12), FALSE) * _xlfn.NORM.DIST(($B49 - K$8)*K$16, 0, ABS(K$12), TRUE) * 2)
               + (K$5 * _xlfn.NORM.DIST($B49, K$9, ABS(K$13), FALSE) * _xlfn.NORM.DIST(($B49 - K$9)*K$17, 0, ABS(K$13), TRUE) * 2)
               + (K$6 * _xlfn.NORM.DIST($B49, K$10, ABS(K$14), FALSE) * _xlfn.NORM.DIST(($B49 - K$10)*K$18, 0, ABS(K$14), TRUE) * 2)</f>
        <v>55.635072874395185</v>
      </c>
      <c r="AB49" s="4">
        <f>BH49 + (L$3 * _xlfn.NORM.DIST($B49, L$7, ABS(L$11), FALSE) * _xlfn.NORM.DIST(($B49 - L$7)*L$15, 0, ABS(L$11), TRUE) * 2)
               + (L$4 * _xlfn.NORM.DIST($B49, L$8, ABS(L$12), FALSE) * _xlfn.NORM.DIST(($B49 - L$8)*L$16, 0, ABS(L$12), TRUE) * 2)
               + (L$5 * _xlfn.NORM.DIST($B49, L$9, ABS(L$13), FALSE) * _xlfn.NORM.DIST(($B49 - L$9)*L$17, 0, ABS(L$13), TRUE) * 2)
               + (L$6 * _xlfn.NORM.DIST($B49, L$10, ABS(L$14), FALSE) * _xlfn.NORM.DIST(($B49 - L$10)*L$18, 0, ABS(L$14), TRUE) * 2)</f>
        <v>53.406635623569031</v>
      </c>
      <c r="AC49" s="4">
        <f>BI49 + (M$3 * _xlfn.NORM.DIST($B49, M$7, ABS(M$11), FALSE) * _xlfn.NORM.DIST(($B49 - M$7)*M$15, 0, ABS(M$11), TRUE) * 2)
               + (M$4 * _xlfn.NORM.DIST($B49, M$8, ABS(M$12), FALSE) * _xlfn.NORM.DIST(($B49 - M$8)*M$16, 0, ABS(M$12), TRUE) * 2)
               + (M$5 * _xlfn.NORM.DIST($B49, M$9, ABS(M$13), FALSE) * _xlfn.NORM.DIST(($B49 - M$9)*M$17, 0, ABS(M$13), TRUE) * 2)
               + (M$6 * _xlfn.NORM.DIST($B49, M$10, ABS(M$14), FALSE) * _xlfn.NORM.DIST(($B49 - M$10)*M$18, 0, ABS(M$14), TRUE) * 2)</f>
        <v>53.560534936592539</v>
      </c>
      <c r="AD49" s="4">
        <f>BJ49 + (N$3 * _xlfn.NORM.DIST($B49, N$7, ABS(N$11), FALSE) * _xlfn.NORM.DIST(($B49 - N$7)*N$15, 0, ABS(N$11), TRUE) * 2)
               + (N$4 * _xlfn.NORM.DIST($B49, N$8, ABS(N$12), FALSE) * _xlfn.NORM.DIST(($B49 - N$8)*N$16, 0, ABS(N$12), TRUE) * 2)
               + (N$5 * _xlfn.NORM.DIST($B49, N$9, ABS(N$13), FALSE) * _xlfn.NORM.DIST(($B49 - N$9)*N$17, 0, ABS(N$13), TRUE) * 2)
               + (N$6 * _xlfn.NORM.DIST($B49, N$10, ABS(N$14), FALSE) * _xlfn.NORM.DIST(($B49 - N$10)*N$18, 0, ABS(N$14), TRUE) * 2)</f>
        <v>57.018072169722593</v>
      </c>
      <c r="AE49" s="4">
        <f>BK49 + (O$3 * _xlfn.NORM.DIST($B49, O$7, ABS(O$11), FALSE) * _xlfn.NORM.DIST(($B49 - O$7)*O$15, 0, ABS(O$11), TRUE) * 2)
               + (O$4 * _xlfn.NORM.DIST($B49, O$8, ABS(O$12), FALSE) * _xlfn.NORM.DIST(($B49 - O$8)*O$16, 0, ABS(O$12), TRUE) * 2)
               + (O$5 * _xlfn.NORM.DIST($B49, O$9, ABS(O$13), FALSE) * _xlfn.NORM.DIST(($B49 - O$9)*O$17, 0, ABS(O$13), TRUE) * 2)
               + (O$6 * _xlfn.NORM.DIST($B49, O$10, ABS(O$14), FALSE) * _xlfn.NORM.DIST(($B49 - O$10)*O$18, 0, ABS(O$14), TRUE) * 2)</f>
        <v>65.985432373951824</v>
      </c>
      <c r="AF49" s="4">
        <f t="shared" si="8"/>
        <v>58.697315046257039</v>
      </c>
      <c r="AG49" s="4">
        <f t="shared" si="8"/>
        <v>55.451766692851251</v>
      </c>
      <c r="AI49" s="4">
        <f>IF(OR($B49 &lt; C$231, $B49 &gt; C$234), 0, C49-S49)</f>
        <v>-1.5012248626497566</v>
      </c>
      <c r="AJ49" s="4">
        <f>IF(OR($B49 &lt; D$231, $B49 &gt; D$234), 0, D49-T49)</f>
        <v>0.66354204423799956</v>
      </c>
      <c r="AK49" s="4">
        <f>IF(OR($B49 &lt; E$231, $B49 &gt; E$234), 0, E49-U49)</f>
        <v>-0.48717599744173867</v>
      </c>
      <c r="AL49" s="4">
        <f>IF(OR($B49 &lt; F$231, $B49 &gt; F$234), 0, F49-V49)</f>
        <v>-0.57030094931158715</v>
      </c>
      <c r="AM49" s="4">
        <f>IF(OR($B49 &lt; G$231, $B49 &gt; G$234), 0, G49-W49)</f>
        <v>-0.59794506913020484</v>
      </c>
      <c r="AN49" s="4">
        <f>IF(OR($B49 &lt; H$231, $B49 &gt; H$234), 0, H49-X49)</f>
        <v>-0.3220318305364458</v>
      </c>
      <c r="AO49" s="4">
        <f>IF(OR($B49 &lt; I$231, $B49 &gt; I$234), 0, I49-Y49)</f>
        <v>-0.49085840902362321</v>
      </c>
      <c r="AP49" s="4">
        <f>IF(OR($B49 &lt; J$231, $B49 &gt; J$234), 0, J49-Z49)</f>
        <v>-0.17761767503991877</v>
      </c>
      <c r="AQ49" s="4">
        <f>IF(OR($B49 &lt; K$231, $B49 &gt; K$234), 0, K49-AA49)</f>
        <v>-0.33007287439518507</v>
      </c>
      <c r="AR49" s="4">
        <f>IF(OR($B49 &lt; L$231, $B49 &gt; L$234), 0, L49-AB49)</f>
        <v>-0.13563562356902992</v>
      </c>
      <c r="AS49" s="4">
        <f>IF(OR($B49 &lt; M$231, $B49 &gt; M$234), 0, M49-AC49)</f>
        <v>-1.0355349365925406</v>
      </c>
      <c r="AT49" s="4">
        <f>IF(OR($B49 &lt; N$231, $B49 &gt; N$234), 0, N49-AD49)</f>
        <v>-3.5072169722596414E-2</v>
      </c>
      <c r="AU49" s="4">
        <f>IF(OR($B49 &lt; O$231, $B49 &gt; O$234), 0, O49-AE49)</f>
        <v>-1.0184323739518248</v>
      </c>
      <c r="AV49" s="4">
        <f t="shared" si="34"/>
        <v>-1.8143150462570361</v>
      </c>
      <c r="AW49" s="4">
        <f t="shared" si="34"/>
        <v>-1.3517666928512497</v>
      </c>
      <c r="AY49" s="2">
        <f t="shared" si="24"/>
        <v>54.731643160746778</v>
      </c>
      <c r="AZ49" s="2">
        <f t="shared" si="24"/>
        <v>56.491774452084556</v>
      </c>
      <c r="BA49" s="2">
        <f t="shared" si="24"/>
        <v>58.037973038587722</v>
      </c>
      <c r="BB49" s="2">
        <f t="shared" si="24"/>
        <v>55.289473663233167</v>
      </c>
      <c r="BC49" s="2">
        <f t="shared" si="24"/>
        <v>58.46401113214376</v>
      </c>
      <c r="BD49" s="2">
        <f t="shared" si="24"/>
        <v>63.237574636354132</v>
      </c>
      <c r="BE49" s="2">
        <f t="shared" si="24"/>
        <v>59.940041955009399</v>
      </c>
      <c r="BF49" s="2">
        <f t="shared" si="24"/>
        <v>59.143585968065203</v>
      </c>
      <c r="BG49" s="2">
        <f t="shared" si="24"/>
        <v>55.634570092603404</v>
      </c>
      <c r="BH49" s="2">
        <f t="shared" si="24"/>
        <v>53.406351182210152</v>
      </c>
      <c r="BI49" s="2">
        <f t="shared" si="24"/>
        <v>53.560353283932486</v>
      </c>
      <c r="BJ49" s="2">
        <f t="shared" si="24"/>
        <v>57.01753536528804</v>
      </c>
      <c r="BK49" s="2">
        <f t="shared" si="24"/>
        <v>65.98456289836588</v>
      </c>
      <c r="BL49" s="2">
        <f t="shared" si="24"/>
        <v>58.696540299058711</v>
      </c>
      <c r="BM49" s="2">
        <f t="shared" si="24"/>
        <v>55.451738358958615</v>
      </c>
      <c r="BO49" s="2">
        <f t="shared" si="25"/>
        <v>53.253999999999998</v>
      </c>
      <c r="BP49" s="2">
        <f t="shared" si="25"/>
        <v>57.164000000000001</v>
      </c>
      <c r="BQ49" s="2">
        <f t="shared" si="25"/>
        <v>57.557000000000002</v>
      </c>
      <c r="BR49" s="2">
        <f t="shared" si="25"/>
        <v>54.720999999999997</v>
      </c>
      <c r="BS49" s="2">
        <f t="shared" si="25"/>
        <v>57.866999999999997</v>
      </c>
      <c r="BT49" s="2">
        <f t="shared" si="25"/>
        <v>62.917000000000002</v>
      </c>
      <c r="BU49" s="2">
        <f t="shared" si="25"/>
        <v>59.45</v>
      </c>
      <c r="BV49" s="2">
        <f t="shared" si="25"/>
        <v>58.966999999999999</v>
      </c>
      <c r="BW49" s="2">
        <f t="shared" si="25"/>
        <v>55.305</v>
      </c>
      <c r="BX49" s="2">
        <f t="shared" si="25"/>
        <v>53.271000000000001</v>
      </c>
      <c r="BY49" s="2">
        <f t="shared" si="25"/>
        <v>52.524999999999999</v>
      </c>
      <c r="BZ49" s="2">
        <f t="shared" si="25"/>
        <v>56.982999999999997</v>
      </c>
      <c r="CA49" s="2">
        <f t="shared" si="25"/>
        <v>64.966999999999999</v>
      </c>
      <c r="CB49" s="2">
        <f t="shared" si="25"/>
        <v>56.883000000000003</v>
      </c>
      <c r="CC49" s="2">
        <f t="shared" si="25"/>
        <v>54.1</v>
      </c>
      <c r="CE49" s="2" t="str">
        <f t="shared" si="26"/>
        <v/>
      </c>
      <c r="CF49" s="2" t="str">
        <f t="shared" si="26"/>
        <v/>
      </c>
      <c r="CG49" s="2" t="str">
        <f t="shared" si="26"/>
        <v/>
      </c>
      <c r="CH49" s="2" t="str">
        <f t="shared" si="26"/>
        <v/>
      </c>
      <c r="CI49" s="2" t="str">
        <f t="shared" si="26"/>
        <v/>
      </c>
      <c r="CJ49" s="2" t="str">
        <f t="shared" si="26"/>
        <v/>
      </c>
      <c r="CK49" s="2" t="str">
        <f t="shared" si="26"/>
        <v/>
      </c>
      <c r="CL49" s="2" t="str">
        <f t="shared" si="26"/>
        <v/>
      </c>
      <c r="CM49" s="2" t="str">
        <f t="shared" si="26"/>
        <v/>
      </c>
      <c r="CN49" s="2" t="str">
        <f t="shared" si="26"/>
        <v/>
      </c>
      <c r="CO49" s="2" t="str">
        <f t="shared" si="26"/>
        <v/>
      </c>
      <c r="CP49" s="2" t="str">
        <f t="shared" si="26"/>
        <v/>
      </c>
      <c r="CQ49" s="2" t="str">
        <f t="shared" si="26"/>
        <v/>
      </c>
      <c r="CR49" s="2" t="str">
        <f t="shared" si="26"/>
        <v/>
      </c>
      <c r="CS49" s="2" t="str">
        <f t="shared" si="26"/>
        <v/>
      </c>
      <c r="CU49" s="2" t="str">
        <f t="shared" si="27"/>
        <v/>
      </c>
      <c r="CV49" s="2" t="str">
        <f t="shared" si="27"/>
        <v/>
      </c>
      <c r="CW49" s="2" t="str">
        <f t="shared" si="27"/>
        <v/>
      </c>
      <c r="CX49" s="2" t="str">
        <f t="shared" si="27"/>
        <v/>
      </c>
      <c r="CY49" s="2" t="str">
        <f t="shared" si="27"/>
        <v/>
      </c>
      <c r="CZ49" s="2" t="str">
        <f t="shared" si="27"/>
        <v/>
      </c>
      <c r="DA49" s="2" t="str">
        <f t="shared" si="27"/>
        <v/>
      </c>
      <c r="DB49" s="2" t="str">
        <f t="shared" si="27"/>
        <v/>
      </c>
      <c r="DC49" s="2" t="str">
        <f t="shared" si="27"/>
        <v/>
      </c>
      <c r="DD49" s="2" t="str">
        <f t="shared" si="27"/>
        <v/>
      </c>
      <c r="DE49" s="2" t="str">
        <f t="shared" si="27"/>
        <v/>
      </c>
      <c r="DF49" s="2" t="str">
        <f t="shared" si="27"/>
        <v/>
      </c>
      <c r="DG49" s="2" t="str">
        <f t="shared" si="27"/>
        <v/>
      </c>
      <c r="DH49" s="2" t="str">
        <f t="shared" si="27"/>
        <v/>
      </c>
      <c r="DI49" s="2" t="str">
        <f t="shared" si="27"/>
        <v/>
      </c>
      <c r="DK49" s="2">
        <f t="shared" si="35"/>
        <v>54.734908064516127</v>
      </c>
      <c r="DL49" s="2">
        <f t="shared" si="35"/>
        <v>56.496048387096785</v>
      </c>
      <c r="DM49" s="2">
        <f t="shared" si="35"/>
        <v>58.040044354838706</v>
      </c>
      <c r="DN49" s="2">
        <f t="shared" si="35"/>
        <v>55.293004765395885</v>
      </c>
      <c r="DO49" s="2">
        <f t="shared" si="35"/>
        <v>58.465185300586505</v>
      </c>
      <c r="DP49" s="2">
        <f t="shared" si="35"/>
        <v>63.234097937356772</v>
      </c>
      <c r="DQ49" s="2">
        <f t="shared" si="35"/>
        <v>59.935866568914939</v>
      </c>
      <c r="DR49" s="2">
        <f t="shared" si="35"/>
        <v>59.143167557932259</v>
      </c>
      <c r="DS49" s="2">
        <f t="shared" si="35"/>
        <v>55.636654838709674</v>
      </c>
      <c r="DT49" s="2">
        <f t="shared" si="35"/>
        <v>53.406962903225811</v>
      </c>
      <c r="DU49" s="2">
        <f t="shared" si="35"/>
        <v>53.563120430107524</v>
      </c>
      <c r="DV49" s="2">
        <f t="shared" si="35"/>
        <v>57.018136363636359</v>
      </c>
      <c r="DW49" s="2">
        <f t="shared" si="35"/>
        <v>65.985894830659532</v>
      </c>
      <c r="DX49" s="2">
        <f t="shared" si="35"/>
        <v>58.692913101604269</v>
      </c>
      <c r="DY49" s="2">
        <f t="shared" si="35"/>
        <v>55.447689655172418</v>
      </c>
      <c r="EA49" s="2">
        <f t="shared" si="36"/>
        <v>46.536876101860933</v>
      </c>
      <c r="EB49" s="2">
        <f t="shared" si="36"/>
        <v>46.831131118881125</v>
      </c>
      <c r="EC49" s="2">
        <f t="shared" si="36"/>
        <v>53.538533192834549</v>
      </c>
      <c r="ED49" s="2">
        <f t="shared" si="36"/>
        <v>49.472140253656306</v>
      </c>
      <c r="EE49" s="2">
        <f t="shared" si="36"/>
        <v>56.17338974421142</v>
      </c>
      <c r="EF49" s="2">
        <f t="shared" si="36"/>
        <v>70.161858381134479</v>
      </c>
      <c r="EG49" s="2">
        <f t="shared" si="36"/>
        <v>67.244140596435102</v>
      </c>
      <c r="EH49" s="2">
        <f t="shared" si="36"/>
        <v>59.935936156173554</v>
      </c>
      <c r="EI49" s="2">
        <f t="shared" si="36"/>
        <v>52.160204271672455</v>
      </c>
      <c r="EJ49" s="2">
        <f t="shared" si="36"/>
        <v>52.420389260020571</v>
      </c>
      <c r="EK49" s="2">
        <f t="shared" si="36"/>
        <v>48.393048088345282</v>
      </c>
      <c r="EL49" s="2">
        <f t="shared" si="36"/>
        <v>55.62249553855959</v>
      </c>
      <c r="EM49" s="2">
        <f t="shared" si="36"/>
        <v>64.464546692528387</v>
      </c>
      <c r="EN49" s="2">
        <f t="shared" si="36"/>
        <v>60.930554303599372</v>
      </c>
      <c r="EO49" s="2">
        <f t="shared" si="36"/>
        <v>56.866329773171891</v>
      </c>
      <c r="EQ49" s="2">
        <f t="shared" si="37"/>
        <v>43.031585726233871</v>
      </c>
      <c r="ER49" s="2">
        <f t="shared" si="37"/>
        <v>47.056916601087146</v>
      </c>
      <c r="ES49" s="2">
        <f t="shared" si="37"/>
        <v>53.388708357623614</v>
      </c>
      <c r="ET49" s="2">
        <f t="shared" si="37"/>
        <v>49.616553654011433</v>
      </c>
      <c r="EU49" s="2">
        <f t="shared" si="37"/>
        <v>57.054336149493871</v>
      </c>
      <c r="EV49" s="2">
        <f t="shared" si="37"/>
        <v>63.583778090523317</v>
      </c>
      <c r="EW49" s="2">
        <f t="shared" si="37"/>
        <v>63.864999650112544</v>
      </c>
      <c r="EX49" s="2">
        <f t="shared" si="37"/>
        <v>57.454084234596635</v>
      </c>
      <c r="EY49" s="2">
        <f t="shared" si="37"/>
        <v>49.799283938502569</v>
      </c>
      <c r="EZ49" s="2">
        <f t="shared" si="37"/>
        <v>49.967697591549857</v>
      </c>
      <c r="FA49" s="2">
        <f t="shared" si="37"/>
        <v>46.840474969878073</v>
      </c>
      <c r="FB49" s="2">
        <f t="shared" si="37"/>
        <v>53.556337395564277</v>
      </c>
      <c r="FC49" s="2">
        <f t="shared" si="37"/>
        <v>63.898098947366258</v>
      </c>
      <c r="FD49" s="2">
        <f t="shared" si="37"/>
        <v>57.369065500154782</v>
      </c>
      <c r="FE49" s="2">
        <f t="shared" si="37"/>
        <v>56.603786844978174</v>
      </c>
      <c r="FG49" s="2">
        <f t="shared" si="38"/>
        <v>3.9825457892513327E-4</v>
      </c>
      <c r="FH49" s="2">
        <f t="shared" si="38"/>
        <v>4.4221123619790365E-4</v>
      </c>
      <c r="FI49" s="2">
        <f t="shared" si="38"/>
        <v>4.6013797943497882E-4</v>
      </c>
      <c r="FJ49" s="2">
        <f t="shared" si="38"/>
        <v>6.066284752383258E-4</v>
      </c>
      <c r="FK49" s="2">
        <f t="shared" si="38"/>
        <v>5.1233559753891206E-4</v>
      </c>
      <c r="FL49" s="2">
        <f t="shared" si="38"/>
        <v>5.0185035128254524E-4</v>
      </c>
      <c r="FM49" s="2">
        <f t="shared" si="38"/>
        <v>5.7132314605354056E-4</v>
      </c>
      <c r="FN49" s="2">
        <f t="shared" si="38"/>
        <v>5.2778344964830404E-4</v>
      </c>
      <c r="FO49" s="2">
        <f t="shared" si="38"/>
        <v>5.9967661036958956E-4</v>
      </c>
      <c r="FP49" s="2">
        <f t="shared" si="38"/>
        <v>6.2004595951032271E-4</v>
      </c>
      <c r="FQ49" s="2">
        <f t="shared" si="38"/>
        <v>5.3522387808372426E-4</v>
      </c>
      <c r="FR49" s="2">
        <f t="shared" si="38"/>
        <v>4.3062536756371543E-4</v>
      </c>
      <c r="FS49" s="2">
        <f t="shared" si="38"/>
        <v>8.7549473187175633E-4</v>
      </c>
      <c r="FT49" s="2">
        <f t="shared" si="38"/>
        <v>1.6209917605017037E-3</v>
      </c>
      <c r="FU49" s="2">
        <f t="shared" si="38"/>
        <v>2.8539330946304791E-3</v>
      </c>
      <c r="FW49" s="2">
        <f t="shared" si="28"/>
        <v>5.8528602562127247E-13</v>
      </c>
      <c r="FX49" s="2">
        <f t="shared" si="28"/>
        <v>3.0694474793129078E-12</v>
      </c>
      <c r="FY49" s="2">
        <f t="shared" si="28"/>
        <v>3.2827865647265869E-12</v>
      </c>
      <c r="FZ49" s="2">
        <f t="shared" si="28"/>
        <v>4.2084344017923326E-12</v>
      </c>
      <c r="GA49" s="2">
        <f t="shared" si="28"/>
        <v>3.4878668729625095E-12</v>
      </c>
      <c r="GB49" s="2">
        <f t="shared" si="28"/>
        <v>2.2719899603341942E-12</v>
      </c>
      <c r="GC49" s="2">
        <f t="shared" si="28"/>
        <v>4.4883574091852726E-12</v>
      </c>
      <c r="GD49" s="2">
        <f t="shared" si="28"/>
        <v>5.078936810268887E-12</v>
      </c>
      <c r="GE49" s="2">
        <f t="shared" si="28"/>
        <v>5.9753374560993657E-12</v>
      </c>
      <c r="GF49" s="2">
        <f t="shared" si="28"/>
        <v>5.8833786325893687E-12</v>
      </c>
      <c r="GG49" s="2">
        <f t="shared" si="28"/>
        <v>4.0658164679237515E-12</v>
      </c>
      <c r="GH49" s="2">
        <f t="shared" si="28"/>
        <v>2.4386408674319904E-12</v>
      </c>
      <c r="GI49" s="2">
        <f t="shared" si="28"/>
        <v>2.3589046109846679E-11</v>
      </c>
      <c r="GJ49" s="2">
        <f t="shared" si="28"/>
        <v>1.3953478690244218E-10</v>
      </c>
      <c r="GK49" s="2">
        <f t="shared" si="28"/>
        <v>7.4628846760051947E-10</v>
      </c>
      <c r="GM49" s="107">
        <f t="shared" si="29"/>
        <v>1.7482973204862414E-5</v>
      </c>
      <c r="GN49" s="107">
        <f t="shared" si="29"/>
        <v>6.2942230704384046E-6</v>
      </c>
      <c r="GO49" s="107">
        <f t="shared" si="29"/>
        <v>4.3357791431555173E-6</v>
      </c>
      <c r="GP49" s="107">
        <f t="shared" si="29"/>
        <v>1.2604926594562335E-6</v>
      </c>
      <c r="GQ49" s="107">
        <f t="shared" si="29"/>
        <v>6.2927880007839334E-7</v>
      </c>
      <c r="GR49" s="107">
        <f t="shared" si="29"/>
        <v>1.0386178119003075E-6</v>
      </c>
      <c r="GS49" s="107">
        <f t="shared" si="29"/>
        <v>5.4336129822449715E-7</v>
      </c>
      <c r="GT49" s="107">
        <f t="shared" si="29"/>
        <v>6.7592862066660954E-7</v>
      </c>
      <c r="GU49" s="107">
        <f t="shared" si="29"/>
        <v>3.1477633147822421E-7</v>
      </c>
      <c r="GV49" s="107">
        <f t="shared" si="29"/>
        <v>1.7077792129417041E-7</v>
      </c>
      <c r="GW49" s="107">
        <f t="shared" si="29"/>
        <v>1.0690642903955756E-7</v>
      </c>
      <c r="GX49" s="107">
        <f t="shared" si="29"/>
        <v>3.2691288420182867E-7</v>
      </c>
      <c r="GY49" s="107">
        <f t="shared" si="29"/>
        <v>5.917530396756767E-7</v>
      </c>
      <c r="GZ49" s="107">
        <f t="shared" si="29"/>
        <v>5.5026678585150671E-7</v>
      </c>
      <c r="HA49" s="107">
        <f t="shared" si="29"/>
        <v>2.1630847054085315E-8</v>
      </c>
      <c r="HC49" s="107">
        <f t="shared" si="33"/>
        <v>1.5049214622326785E-14</v>
      </c>
      <c r="HD49" s="107">
        <f t="shared" si="33"/>
        <v>7.5431952649622744E-16</v>
      </c>
      <c r="HE49" s="107">
        <f t="shared" si="33"/>
        <v>2.1625543455556927E-16</v>
      </c>
      <c r="HF49" s="107">
        <f t="shared" si="33"/>
        <v>2.2085519311813981E-18</v>
      </c>
      <c r="HG49" s="107">
        <f t="shared" si="33"/>
        <v>5.0449211320029454E-19</v>
      </c>
      <c r="HH49" s="107">
        <f t="shared" si="33"/>
        <v>1.1395092211074939E-18</v>
      </c>
      <c r="HI49" s="107">
        <f t="shared" si="33"/>
        <v>2.9515442187419454E-19</v>
      </c>
      <c r="HJ49" s="107">
        <f t="shared" si="33"/>
        <v>1.2563521059717185E-18</v>
      </c>
      <c r="HK49" s="107">
        <f t="shared" si="33"/>
        <v>9.4324907273820566E-20</v>
      </c>
      <c r="HL49" s="107">
        <f t="shared" si="33"/>
        <v>8.5942202854553843E-21</v>
      </c>
      <c r="HM49" s="107">
        <f t="shared" si="33"/>
        <v>2.5028293371539169E-21</v>
      </c>
      <c r="HN49" s="107">
        <f t="shared" si="33"/>
        <v>8.0253751295493644E-20</v>
      </c>
      <c r="HO49" s="107">
        <f t="shared" si="33"/>
        <v>2.8541454430550163E-19</v>
      </c>
      <c r="HP49" s="107">
        <f t="shared" si="33"/>
        <v>1.4012593816908925E-19</v>
      </c>
      <c r="HQ49" s="107">
        <f t="shared" si="33"/>
        <v>3.1042872816244408E-23</v>
      </c>
      <c r="HS49" s="107">
        <f t="shared" si="30"/>
        <v>3.3611676548048422E-59</v>
      </c>
      <c r="HT49" s="107">
        <f t="shared" si="30"/>
        <v>4.2087270461444219E-62</v>
      </c>
      <c r="HU49" s="107">
        <f t="shared" si="30"/>
        <v>1.6885934890649183E-64</v>
      </c>
      <c r="HV49" s="107">
        <f t="shared" si="30"/>
        <v>1.9164468195303245E-74</v>
      </c>
      <c r="HW49" s="107">
        <f t="shared" si="30"/>
        <v>1.8872585207518695E-76</v>
      </c>
      <c r="HX49" s="107">
        <f t="shared" si="30"/>
        <v>1.6525053211233725E-75</v>
      </c>
      <c r="HY49" s="107">
        <f t="shared" si="30"/>
        <v>8.9785559433370022E-78</v>
      </c>
      <c r="HZ49" s="107">
        <f t="shared" si="30"/>
        <v>2.2824837228819209E-74</v>
      </c>
      <c r="IA49" s="107">
        <f t="shared" si="30"/>
        <v>7.4345272765121959E-80</v>
      </c>
      <c r="IB49" s="107">
        <f t="shared" si="30"/>
        <v>1.8268305739552504E-84</v>
      </c>
      <c r="IC49" s="107">
        <f t="shared" si="30"/>
        <v>2.0053279389900917E-86</v>
      </c>
      <c r="ID49" s="107">
        <f t="shared" si="30"/>
        <v>2.9327231522877668E-79</v>
      </c>
      <c r="IE49" s="107">
        <f t="shared" si="30"/>
        <v>3.6231355078955962E-77</v>
      </c>
      <c r="IF49" s="107">
        <f t="shared" si="30"/>
        <v>1.9379241385258375E-79</v>
      </c>
      <c r="IG49" s="107">
        <f t="shared" si="30"/>
        <v>3.6480994380711468E-48</v>
      </c>
      <c r="II49" s="107">
        <f t="shared" si="31"/>
        <v>3.8012609157070222E-125</v>
      </c>
      <c r="IJ49" s="107">
        <f t="shared" si="31"/>
        <v>6.4885786475227032E-126</v>
      </c>
      <c r="IK49" s="107">
        <f t="shared" si="31"/>
        <v>6.3215924718052437E-131</v>
      </c>
      <c r="IL49" s="107">
        <f t="shared" si="31"/>
        <v>1.9612085003557707E-153</v>
      </c>
      <c r="IM49" s="107">
        <f t="shared" si="31"/>
        <v>3.365248047804321E-157</v>
      </c>
      <c r="IN49" s="107">
        <f t="shared" si="31"/>
        <v>3.2620025989401336E-155</v>
      </c>
      <c r="IO49" s="107">
        <f t="shared" si="31"/>
        <v>1.640755926830747E-160</v>
      </c>
      <c r="IP49" s="107">
        <f t="shared" si="31"/>
        <v>3.7168564266349841E-153</v>
      </c>
      <c r="IQ49" s="107">
        <f t="shared" si="31"/>
        <v>1.1081184398116825E-165</v>
      </c>
      <c r="IR49" s="107">
        <f t="shared" si="31"/>
        <v>7.8339289962379857E-175</v>
      </c>
      <c r="IS49" s="107">
        <f t="shared" si="31"/>
        <v>1.367967720503283E-178</v>
      </c>
      <c r="IT49" s="107">
        <f t="shared" si="31"/>
        <v>4.0319976939881806E-162</v>
      </c>
      <c r="IU49" s="107">
        <f t="shared" si="31"/>
        <v>2.2397511189621487E-157</v>
      </c>
      <c r="IV49" s="107">
        <f t="shared" si="31"/>
        <v>2.0413420202867495E-163</v>
      </c>
      <c r="IW49" s="107">
        <f t="shared" si="31"/>
        <v>7.3741644035656744E-211</v>
      </c>
      <c r="IY49" s="107">
        <f t="shared" si="32"/>
        <v>1.7482973219911628E-5</v>
      </c>
      <c r="IZ49" s="107">
        <f t="shared" si="32"/>
        <v>6.2942230711927239E-6</v>
      </c>
      <c r="JA49" s="107">
        <f t="shared" si="32"/>
        <v>4.3357791433717724E-6</v>
      </c>
      <c r="JB49" s="107">
        <f t="shared" si="32"/>
        <v>1.2604926594584422E-6</v>
      </c>
      <c r="JC49" s="107">
        <f t="shared" si="32"/>
        <v>6.2927880007889786E-7</v>
      </c>
      <c r="JD49" s="107">
        <f t="shared" si="32"/>
        <v>1.038617811901447E-6</v>
      </c>
      <c r="JE49" s="107">
        <f t="shared" si="32"/>
        <v>5.4336129822479234E-7</v>
      </c>
      <c r="JF49" s="107">
        <f t="shared" si="32"/>
        <v>6.7592862066786591E-7</v>
      </c>
      <c r="JG49" s="107">
        <f t="shared" si="32"/>
        <v>3.1477633147831855E-7</v>
      </c>
      <c r="JH49" s="107">
        <f t="shared" si="32"/>
        <v>1.7077792129417902E-7</v>
      </c>
      <c r="JI49" s="107">
        <f t="shared" si="32"/>
        <v>1.0690642903956006E-7</v>
      </c>
      <c r="JJ49" s="107">
        <f t="shared" si="32"/>
        <v>3.2691288420190892E-7</v>
      </c>
      <c r="JK49" s="107">
        <f t="shared" si="32"/>
        <v>5.9175303967596215E-7</v>
      </c>
      <c r="JL49" s="107">
        <f t="shared" si="32"/>
        <v>5.5026678585164679E-7</v>
      </c>
      <c r="JM49" s="107">
        <f t="shared" si="32"/>
        <v>2.1630847054085344E-8</v>
      </c>
    </row>
    <row r="50" spans="2:273" x14ac:dyDescent="0.25">
      <c r="B50" s="2">
        <v>22</v>
      </c>
      <c r="C50" s="37">
        <v>55.524000000000001</v>
      </c>
      <c r="D50" s="37">
        <v>57.508000000000003</v>
      </c>
      <c r="E50" s="37">
        <v>58.115000000000002</v>
      </c>
      <c r="F50" s="37">
        <v>54.360999999999997</v>
      </c>
      <c r="G50" s="37">
        <v>59.466999999999999</v>
      </c>
      <c r="H50" s="37">
        <v>64.95</v>
      </c>
      <c r="I50" s="37">
        <v>58.8</v>
      </c>
      <c r="J50" s="37">
        <v>59.55</v>
      </c>
      <c r="K50" s="37">
        <v>54.695</v>
      </c>
      <c r="L50" s="37">
        <v>52.61</v>
      </c>
      <c r="M50" s="37">
        <v>51.61</v>
      </c>
      <c r="N50" s="37">
        <v>56.917000000000002</v>
      </c>
      <c r="O50" s="37">
        <v>65.55</v>
      </c>
      <c r="P50" s="37">
        <v>58.633000000000003</v>
      </c>
      <c r="Q50" s="37">
        <v>55.667000000000002</v>
      </c>
      <c r="S50" s="4">
        <f>AY50 + (C$3 * _xlfn.NORM.DIST($B50, C$7, ABS(C$11), FALSE) * _xlfn.NORM.DIST(($B50 - C$7)*C$15, 0, ABS(C$11), TRUE) * 2)
               + (C$4 * _xlfn.NORM.DIST($B50, C$8, ABS(C$12), FALSE) * _xlfn.NORM.DIST(($B50 - C$8)*C$16, 0, ABS(C$12), TRUE) * 2)
               + (C$5 * _xlfn.NORM.DIST($B50, C$9, ABS(C$13), FALSE) * _xlfn.NORM.DIST(($B50 - C$9)*C$17, 0, ABS(C$13), TRUE) * 2)
               + (C$6 * _xlfn.NORM.DIST($B50, C$10, ABS(C$14), FALSE) * _xlfn.NORM.DIST(($B50 - C$10)*C$18, 0, ABS(C$14), TRUE) * 2)</f>
        <v>54.774716900451693</v>
      </c>
      <c r="T50" s="4">
        <f>AZ50 + (D$3 * _xlfn.NORM.DIST($B50, D$7, ABS(D$11), FALSE) * _xlfn.NORM.DIST(($B50 - D$7)*D$15, 0, ABS(D$11), TRUE) * 2)
               + (D$4 * _xlfn.NORM.DIST($B50, D$8, ABS(D$12), FALSE) * _xlfn.NORM.DIST(($B50 - D$8)*D$16, 0, ABS(D$12), TRUE) * 2)
               + (D$5 * _xlfn.NORM.DIST($B50, D$9, ABS(D$13), FALSE) * _xlfn.NORM.DIST(($B50 - D$9)*D$17, 0, ABS(D$13), TRUE) * 2)
               + (D$6 * _xlfn.NORM.DIST($B50, D$10, ABS(D$14), FALSE) * _xlfn.NORM.DIST(($B50 - D$10)*D$18, 0, ABS(D$14), TRUE) * 2)</f>
        <v>56.614087686547343</v>
      </c>
      <c r="U50" s="4">
        <f>BA50 + (E$3 * _xlfn.NORM.DIST($B50, E$7, ABS(E$11), FALSE) * _xlfn.NORM.DIST(($B50 - E$7)*E$15, 0, ABS(E$11), TRUE) * 2)
               + (E$4 * _xlfn.NORM.DIST($B50, E$8, ABS(E$12), FALSE) * _xlfn.NORM.DIST(($B50 - E$8)*E$16, 0, ABS(E$12), TRUE) * 2)
               + (E$5 * _xlfn.NORM.DIST($B50, E$9, ABS(E$13), FALSE) * _xlfn.NORM.DIST(($B50 - E$9)*E$17, 0, ABS(E$13), TRUE) * 2)
               + (E$6 * _xlfn.NORM.DIST($B50, E$10, ABS(E$14), FALSE) * _xlfn.NORM.DIST(($B50 - E$10)*E$18, 0, ABS(E$14), TRUE) * 2)</f>
        <v>58.157576899415133</v>
      </c>
      <c r="V50" s="4">
        <f>BB50 + (F$3 * _xlfn.NORM.DIST($B50, F$7, ABS(F$11), FALSE) * _xlfn.NORM.DIST(($B50 - F$7)*F$15, 0, ABS(F$11), TRUE) * 2)
               + (F$4 * _xlfn.NORM.DIST($B50, F$8, ABS(F$12), FALSE) * _xlfn.NORM.DIST(($B50 - F$8)*F$16, 0, ABS(F$12), TRUE) * 2)
               + (F$5 * _xlfn.NORM.DIST($B50, F$9, ABS(F$13), FALSE) * _xlfn.NORM.DIST(($B50 - F$9)*F$17, 0, ABS(F$13), TRUE) * 2)
               + (F$6 * _xlfn.NORM.DIST($B50, F$10, ABS(F$14), FALSE) * _xlfn.NORM.DIST(($B50 - F$10)*F$18, 0, ABS(F$14), TRUE) * 2)</f>
        <v>55.410184561114946</v>
      </c>
      <c r="W50" s="4">
        <f>BC50 + (G$3 * _xlfn.NORM.DIST($B50, G$7, ABS(G$11), FALSE) * _xlfn.NORM.DIST(($B50 - G$7)*G$15, 0, ABS(G$11), TRUE) * 2)
               + (G$4 * _xlfn.NORM.DIST($B50, G$8, ABS(G$12), FALSE) * _xlfn.NORM.DIST(($B50 - G$8)*G$16, 0, ABS(G$12), TRUE) * 2)
               + (G$5 * _xlfn.NORM.DIST($B50, G$9, ABS(G$13), FALSE) * _xlfn.NORM.DIST(($B50 - G$9)*G$17, 0, ABS(G$13), TRUE) * 2)
               + (G$6 * _xlfn.NORM.DIST($B50, G$10, ABS(G$14), FALSE) * _xlfn.NORM.DIST(($B50 - G$10)*G$18, 0, ABS(G$14), TRUE) * 2)</f>
        <v>58.702509139923791</v>
      </c>
      <c r="X50" s="4">
        <f>BD50 + (H$3 * _xlfn.NORM.DIST($B50, H$7, ABS(H$11), FALSE) * _xlfn.NORM.DIST(($B50 - H$7)*H$15, 0, ABS(H$11), TRUE) * 2)
               + (H$4 * _xlfn.NORM.DIST($B50, H$8, ABS(H$12), FALSE) * _xlfn.NORM.DIST(($B50 - H$8)*H$16, 0, ABS(H$12), TRUE) * 2)
               + (H$5 * _xlfn.NORM.DIST($B50, H$9, ABS(H$13), FALSE) * _xlfn.NORM.DIST(($B50 - H$9)*H$17, 0, ABS(H$13), TRUE) * 2)
               + (H$6 * _xlfn.NORM.DIST($B50, H$10, ABS(H$14), FALSE) * _xlfn.NORM.DIST(($B50 - H$10)*H$18, 0, ABS(H$14), TRUE) * 2)</f>
        <v>63.364979930337363</v>
      </c>
      <c r="Y50" s="4">
        <f>BE50 + (I$3 * _xlfn.NORM.DIST($B50, I$7, ABS(I$11), FALSE) * _xlfn.NORM.DIST(($B50 - I$7)*I$15, 0, ABS(I$11), TRUE) * 2)
               + (I$4 * _xlfn.NORM.DIST($B50, I$8, ABS(I$12), FALSE) * _xlfn.NORM.DIST(($B50 - I$8)*I$16, 0, ABS(I$12), TRUE) * 2)
               + (I$5 * _xlfn.NORM.DIST($B50, I$9, ABS(I$13), FALSE) * _xlfn.NORM.DIST(($B50 - I$9)*I$17, 0, ABS(I$13), TRUE) * 2)
               + (I$6 * _xlfn.NORM.DIST($B50, I$10, ABS(I$14), FALSE) * _xlfn.NORM.DIST(($B50 - I$10)*I$18, 0, ABS(I$14), TRUE) * 2)</f>
        <v>60.111165861549182</v>
      </c>
      <c r="Z50" s="4">
        <f>BF50 + (J$3 * _xlfn.NORM.DIST($B50, J$7, ABS(J$11), FALSE) * _xlfn.NORM.DIST(($B50 - J$7)*J$15, 0, ABS(J$11), TRUE) * 2)
               + (J$4 * _xlfn.NORM.DIST($B50, J$8, ABS(J$12), FALSE) * _xlfn.NORM.DIST(($B50 - J$8)*J$16, 0, ABS(J$12), TRUE) * 2)
               + (J$5 * _xlfn.NORM.DIST($B50, J$9, ABS(J$13), FALSE) * _xlfn.NORM.DIST(($B50 - J$9)*J$17, 0, ABS(J$13), TRUE) * 2)
               + (J$6 * _xlfn.NORM.DIST($B50, J$10, ABS(J$14), FALSE) * _xlfn.NORM.DIST(($B50 - J$10)*J$18, 0, ABS(J$14), TRUE) * 2)</f>
        <v>59.326969009379745</v>
      </c>
      <c r="AA50" s="4">
        <f>BG50 + (K$3 * _xlfn.NORM.DIST($B50, K$7, ABS(K$11), FALSE) * _xlfn.NORM.DIST(($B50 - K$7)*K$15, 0, ABS(K$11), TRUE) * 2)
               + (K$4 * _xlfn.NORM.DIST($B50, K$8, ABS(K$12), FALSE) * _xlfn.NORM.DIST(($B50 - K$8)*K$16, 0, ABS(K$12), TRUE) * 2)
               + (K$5 * _xlfn.NORM.DIST($B50, K$9, ABS(K$13), FALSE) * _xlfn.NORM.DIST(($B50 - K$9)*K$17, 0, ABS(K$13), TRUE) * 2)
               + (K$6 * _xlfn.NORM.DIST($B50, K$10, ABS(K$14), FALSE) * _xlfn.NORM.DIST(($B50 - K$10)*K$18, 0, ABS(K$14), TRUE) * 2)</f>
        <v>55.704280131653007</v>
      </c>
      <c r="AB50" s="4">
        <f>BH50 + (L$3 * _xlfn.NORM.DIST($B50, L$7, ABS(L$11), FALSE) * _xlfn.NORM.DIST(($B50 - L$7)*L$15, 0, ABS(L$11), TRUE) * 2)
               + (L$4 * _xlfn.NORM.DIST($B50, L$8, ABS(L$12), FALSE) * _xlfn.NORM.DIST(($B50 - L$8)*L$16, 0, ABS(L$12), TRUE) * 2)
               + (L$5 * _xlfn.NORM.DIST($B50, L$9, ABS(L$13), FALSE) * _xlfn.NORM.DIST(($B50 - L$9)*L$17, 0, ABS(L$13), TRUE) * 2)
               + (L$6 * _xlfn.NORM.DIST($B50, L$10, ABS(L$14), FALSE) * _xlfn.NORM.DIST(($B50 - L$10)*L$18, 0, ABS(L$14), TRUE) * 2)</f>
        <v>53.479173295859468</v>
      </c>
      <c r="AC50" s="4">
        <f>BI50 + (M$3 * _xlfn.NORM.DIST($B50, M$7, ABS(M$11), FALSE) * _xlfn.NORM.DIST(($B50 - M$7)*M$15, 0, ABS(M$11), TRUE) * 2)
               + (M$4 * _xlfn.NORM.DIST($B50, M$8, ABS(M$12), FALSE) * _xlfn.NORM.DIST(($B50 - M$8)*M$16, 0, ABS(M$12), TRUE) * 2)
               + (M$5 * _xlfn.NORM.DIST($B50, M$9, ABS(M$13), FALSE) * _xlfn.NORM.DIST(($B50 - M$9)*M$17, 0, ABS(M$13), TRUE) * 2)
               + (M$6 * _xlfn.NORM.DIST($B50, M$10, ABS(M$14), FALSE) * _xlfn.NORM.DIST(($B50 - M$10)*M$18, 0, ABS(M$14), TRUE) * 2)</f>
        <v>53.667940520702757</v>
      </c>
      <c r="AD50" s="4">
        <f>BJ50 + (N$3 * _xlfn.NORM.DIST($B50, N$7, ABS(N$11), FALSE) * _xlfn.NORM.DIST(($B50 - N$7)*N$15, 0, ABS(N$11), TRUE) * 2)
               + (N$4 * _xlfn.NORM.DIST($B50, N$8, ABS(N$12), FALSE) * _xlfn.NORM.DIST(($B50 - N$8)*N$16, 0, ABS(N$12), TRUE) * 2)
               + (N$5 * _xlfn.NORM.DIST($B50, N$9, ABS(N$13), FALSE) * _xlfn.NORM.DIST(($B50 - N$9)*N$17, 0, ABS(N$13), TRUE) * 2)
               + (N$6 * _xlfn.NORM.DIST($B50, N$10, ABS(N$14), FALSE) * _xlfn.NORM.DIST(($B50 - N$10)*N$18, 0, ABS(N$14), TRUE) * 2)</f>
        <v>57.111604031802202</v>
      </c>
      <c r="AE50" s="4">
        <f>BK50 + (O$3 * _xlfn.NORM.DIST($B50, O$7, ABS(O$11), FALSE) * _xlfn.NORM.DIST(($B50 - O$7)*O$15, 0, ABS(O$11), TRUE) * 2)
               + (O$4 * _xlfn.NORM.DIST($B50, O$8, ABS(O$12), FALSE) * _xlfn.NORM.DIST(($B50 - O$8)*O$16, 0, ABS(O$12), TRUE) * 2)
               + (O$5 * _xlfn.NORM.DIST($B50, O$9, ABS(O$13), FALSE) * _xlfn.NORM.DIST(($B50 - O$9)*O$17, 0, ABS(O$13), TRUE) * 2)
               + (O$6 * _xlfn.NORM.DIST($B50, O$10, ABS(O$14), FALSE) * _xlfn.NORM.DIST(($B50 - O$10)*O$18, 0, ABS(O$14), TRUE) * 2)</f>
        <v>66.115394568883545</v>
      </c>
      <c r="AF50" s="4">
        <f t="shared" si="8"/>
        <v>58.70377282628975</v>
      </c>
      <c r="AG50" s="4">
        <f t="shared" si="8"/>
        <v>55.432201122996517</v>
      </c>
      <c r="AI50" s="4">
        <f>IF(OR($B50 &lt; C$231, $B50 &gt; C$234), 0, C50-S50)</f>
        <v>0.74928309954830752</v>
      </c>
      <c r="AJ50" s="4">
        <f>IF(OR($B50 &lt; D$231, $B50 &gt; D$234), 0, D50-T50)</f>
        <v>0.89391231345265965</v>
      </c>
      <c r="AK50" s="4">
        <f>IF(OR($B50 &lt; E$231, $B50 &gt; E$234), 0, E50-U50)</f>
        <v>-4.2576899415131209E-2</v>
      </c>
      <c r="AL50" s="4">
        <f>IF(OR($B50 &lt; F$231, $B50 &gt; F$234), 0, F50-V50)</f>
        <v>-1.0491845611149486</v>
      </c>
      <c r="AM50" s="4">
        <f>IF(OR($B50 &lt; G$231, $B50 &gt; G$234), 0, G50-W50)</f>
        <v>0.76449086007620792</v>
      </c>
      <c r="AN50" s="4">
        <f>IF(OR($B50 &lt; H$231, $B50 &gt; H$234), 0, H50-X50)</f>
        <v>1.5850200696626402</v>
      </c>
      <c r="AO50" s="4">
        <f>IF(OR($B50 &lt; I$231, $B50 &gt; I$234), 0, I50-Y50)</f>
        <v>-1.3111658615491848</v>
      </c>
      <c r="AP50" s="4">
        <f>IF(OR($B50 &lt; J$231, $B50 &gt; J$234), 0, J50-Z50)</f>
        <v>0.22303099062025211</v>
      </c>
      <c r="AQ50" s="4">
        <f>IF(OR($B50 &lt; K$231, $B50 &gt; K$234), 0, K50-AA50)</f>
        <v>-1.0092801316530071</v>
      </c>
      <c r="AR50" s="4">
        <f>IF(OR($B50 &lt; L$231, $B50 &gt; L$234), 0, L50-AB50)</f>
        <v>-0.86917329585946845</v>
      </c>
      <c r="AS50" s="4">
        <f>IF(OR($B50 &lt; M$231, $B50 &gt; M$234), 0, M50-AC50)</f>
        <v>-2.0579405207027577</v>
      </c>
      <c r="AT50" s="4">
        <f>IF(OR($B50 &lt; N$231, $B50 &gt; N$234), 0, N50-AD50)</f>
        <v>-0.19460403180219998</v>
      </c>
      <c r="AU50" s="4">
        <f>IF(OR($B50 &lt; O$231, $B50 &gt; O$234), 0, O50-AE50)</f>
        <v>-0.56539456888354778</v>
      </c>
      <c r="AV50" s="4">
        <f t="shared" si="34"/>
        <v>-7.077282628974757E-2</v>
      </c>
      <c r="AW50" s="4">
        <f t="shared" si="34"/>
        <v>0.23479887700348456</v>
      </c>
      <c r="AY50" s="2">
        <f t="shared" si="24"/>
        <v>54.734468896720962</v>
      </c>
      <c r="AZ50" s="2">
        <f t="shared" si="24"/>
        <v>56.59828065252016</v>
      </c>
      <c r="BA50" s="2">
        <f t="shared" si="24"/>
        <v>58.146009639469128</v>
      </c>
      <c r="BB50" s="2">
        <f t="shared" si="24"/>
        <v>55.406435592999877</v>
      </c>
      <c r="BC50" s="2">
        <f t="shared" si="24"/>
        <v>58.700545974244172</v>
      </c>
      <c r="BD50" s="2">
        <f t="shared" si="24"/>
        <v>63.362009779618433</v>
      </c>
      <c r="BE50" s="2">
        <f t="shared" si="24"/>
        <v>60.109416254487819</v>
      </c>
      <c r="BF50" s="2">
        <f t="shared" si="24"/>
        <v>59.324803060903612</v>
      </c>
      <c r="BG50" s="2">
        <f t="shared" si="24"/>
        <v>55.70316199123026</v>
      </c>
      <c r="BH50" s="2">
        <f t="shared" si="24"/>
        <v>53.478515022344546</v>
      </c>
      <c r="BI50" s="2">
        <f t="shared" si="24"/>
        <v>53.667515419867378</v>
      </c>
      <c r="BJ50" s="2">
        <f t="shared" si="24"/>
        <v>57.110452201956015</v>
      </c>
      <c r="BK50" s="2">
        <f t="shared" si="24"/>
        <v>66.113589397403885</v>
      </c>
      <c r="BL50" s="2">
        <f t="shared" si="24"/>
        <v>58.702152224734427</v>
      </c>
      <c r="BM50" s="2">
        <f t="shared" si="24"/>
        <v>55.432129050024642</v>
      </c>
      <c r="BO50" s="2">
        <f t="shared" si="25"/>
        <v>55.524000000000001</v>
      </c>
      <c r="BP50" s="2">
        <f t="shared" si="25"/>
        <v>57.508000000000003</v>
      </c>
      <c r="BQ50" s="2">
        <f t="shared" si="25"/>
        <v>58.115000000000002</v>
      </c>
      <c r="BR50" s="2">
        <f t="shared" si="25"/>
        <v>54.360999999999997</v>
      </c>
      <c r="BS50" s="2">
        <f t="shared" si="25"/>
        <v>59.466999999999999</v>
      </c>
      <c r="BT50" s="2">
        <f t="shared" si="25"/>
        <v>64.95</v>
      </c>
      <c r="BU50" s="2">
        <f t="shared" si="25"/>
        <v>58.8</v>
      </c>
      <c r="BV50" s="2">
        <f t="shared" si="25"/>
        <v>59.55</v>
      </c>
      <c r="BW50" s="2">
        <f t="shared" si="25"/>
        <v>54.695</v>
      </c>
      <c r="BX50" s="2">
        <f t="shared" si="25"/>
        <v>52.61</v>
      </c>
      <c r="BY50" s="2">
        <f t="shared" si="25"/>
        <v>51.61</v>
      </c>
      <c r="BZ50" s="2">
        <f t="shared" si="25"/>
        <v>56.917000000000002</v>
      </c>
      <c r="CA50" s="2">
        <f t="shared" si="25"/>
        <v>65.55</v>
      </c>
      <c r="CB50" s="2">
        <f t="shared" si="25"/>
        <v>58.633000000000003</v>
      </c>
      <c r="CC50" s="2">
        <f t="shared" si="25"/>
        <v>55.667000000000002</v>
      </c>
      <c r="CE50" s="2" t="str">
        <f t="shared" si="26"/>
        <v/>
      </c>
      <c r="CF50" s="2" t="str">
        <f t="shared" si="26"/>
        <v/>
      </c>
      <c r="CG50" s="2" t="str">
        <f t="shared" si="26"/>
        <v/>
      </c>
      <c r="CH50" s="2" t="str">
        <f t="shared" si="26"/>
        <v/>
      </c>
      <c r="CI50" s="2" t="str">
        <f t="shared" si="26"/>
        <v/>
      </c>
      <c r="CJ50" s="2" t="str">
        <f t="shared" si="26"/>
        <v/>
      </c>
      <c r="CK50" s="2" t="str">
        <f t="shared" si="26"/>
        <v/>
      </c>
      <c r="CL50" s="2" t="str">
        <f t="shared" si="26"/>
        <v/>
      </c>
      <c r="CM50" s="2" t="str">
        <f t="shared" si="26"/>
        <v/>
      </c>
      <c r="CN50" s="2" t="str">
        <f t="shared" si="26"/>
        <v/>
      </c>
      <c r="CO50" s="2" t="str">
        <f t="shared" si="26"/>
        <v/>
      </c>
      <c r="CP50" s="2" t="str">
        <f t="shared" si="26"/>
        <v/>
      </c>
      <c r="CQ50" s="2" t="str">
        <f t="shared" si="26"/>
        <v/>
      </c>
      <c r="CR50" s="2" t="str">
        <f t="shared" si="26"/>
        <v/>
      </c>
      <c r="CS50" s="2" t="str">
        <f t="shared" si="26"/>
        <v/>
      </c>
      <c r="CU50" s="2" t="str">
        <f t="shared" si="27"/>
        <v/>
      </c>
      <c r="CV50" s="2" t="str">
        <f t="shared" si="27"/>
        <v/>
      </c>
      <c r="CW50" s="2" t="str">
        <f t="shared" si="27"/>
        <v/>
      </c>
      <c r="CX50" s="2" t="str">
        <f t="shared" si="27"/>
        <v/>
      </c>
      <c r="CY50" s="2" t="str">
        <f t="shared" si="27"/>
        <v/>
      </c>
      <c r="CZ50" s="2" t="str">
        <f t="shared" si="27"/>
        <v/>
      </c>
      <c r="DA50" s="2" t="str">
        <f t="shared" si="27"/>
        <v/>
      </c>
      <c r="DB50" s="2" t="str">
        <f t="shared" si="27"/>
        <v/>
      </c>
      <c r="DC50" s="2" t="str">
        <f t="shared" si="27"/>
        <v/>
      </c>
      <c r="DD50" s="2" t="str">
        <f t="shared" si="27"/>
        <v/>
      </c>
      <c r="DE50" s="2" t="str">
        <f t="shared" si="27"/>
        <v/>
      </c>
      <c r="DF50" s="2" t="str">
        <f t="shared" si="27"/>
        <v/>
      </c>
      <c r="DG50" s="2" t="str">
        <f t="shared" si="27"/>
        <v/>
      </c>
      <c r="DH50" s="2" t="str">
        <f t="shared" si="27"/>
        <v/>
      </c>
      <c r="DI50" s="2" t="str">
        <f t="shared" si="27"/>
        <v/>
      </c>
      <c r="DK50" s="2">
        <f t="shared" si="35"/>
        <v>54.738618548387095</v>
      </c>
      <c r="DL50" s="2">
        <f t="shared" si="35"/>
        <v>56.603756048387105</v>
      </c>
      <c r="DM50" s="2">
        <f t="shared" si="35"/>
        <v>58.148751282991199</v>
      </c>
      <c r="DN50" s="2">
        <f t="shared" si="35"/>
        <v>55.411054435483862</v>
      </c>
      <c r="DO50" s="2">
        <f t="shared" si="35"/>
        <v>58.702265029325503</v>
      </c>
      <c r="DP50" s="2">
        <f t="shared" si="35"/>
        <v>63.35789747899161</v>
      </c>
      <c r="DQ50" s="2">
        <f t="shared" si="35"/>
        <v>60.104453445747787</v>
      </c>
      <c r="DR50" s="2">
        <f t="shared" si="35"/>
        <v>59.324535204991086</v>
      </c>
      <c r="DS50" s="2">
        <f t="shared" si="35"/>
        <v>55.70598064516129</v>
      </c>
      <c r="DT50" s="2">
        <f t="shared" si="35"/>
        <v>53.479492741935488</v>
      </c>
      <c r="DU50" s="2">
        <f t="shared" si="35"/>
        <v>53.671178494623653</v>
      </c>
      <c r="DV50" s="2">
        <f t="shared" si="35"/>
        <v>57.111363636363635</v>
      </c>
      <c r="DW50" s="2">
        <f t="shared" si="35"/>
        <v>66.115580659536548</v>
      </c>
      <c r="DX50" s="2">
        <f t="shared" si="35"/>
        <v>58.698209558823521</v>
      </c>
      <c r="DY50" s="2">
        <f t="shared" si="35"/>
        <v>55.427815763546803</v>
      </c>
      <c r="EA50" s="2">
        <f t="shared" si="36"/>
        <v>46.461186092066612</v>
      </c>
      <c r="EB50" s="2">
        <f t="shared" si="36"/>
        <v>46.767372059758429</v>
      </c>
      <c r="EC50" s="2">
        <f t="shared" si="36"/>
        <v>53.415335616438341</v>
      </c>
      <c r="ED50" s="2">
        <f t="shared" si="36"/>
        <v>49.362124285877513</v>
      </c>
      <c r="EE50" s="2">
        <f t="shared" si="36"/>
        <v>56.036677981169433</v>
      </c>
      <c r="EF50" s="2">
        <f t="shared" si="36"/>
        <v>69.867688616953473</v>
      </c>
      <c r="EG50" s="2">
        <f t="shared" si="36"/>
        <v>67.005420618144427</v>
      </c>
      <c r="EH50" s="2">
        <f t="shared" si="36"/>
        <v>59.727720645036698</v>
      </c>
      <c r="EI50" s="2">
        <f t="shared" si="36"/>
        <v>51.971827950631884</v>
      </c>
      <c r="EJ50" s="2">
        <f t="shared" si="36"/>
        <v>52.226755045314412</v>
      </c>
      <c r="EK50" s="2">
        <f t="shared" si="36"/>
        <v>48.234038915042454</v>
      </c>
      <c r="EL50" s="2">
        <f t="shared" si="36"/>
        <v>55.429951306564689</v>
      </c>
      <c r="EM50" s="2">
        <f t="shared" si="36"/>
        <v>64.270334424374681</v>
      </c>
      <c r="EN50" s="2">
        <f t="shared" si="36"/>
        <v>60.706491994703264</v>
      </c>
      <c r="EO50" s="2">
        <f t="shared" si="36"/>
        <v>56.694538518479355</v>
      </c>
      <c r="EQ50" s="2">
        <f t="shared" si="37"/>
        <v>42.999394966702525</v>
      </c>
      <c r="ER50" s="2">
        <f t="shared" si="37"/>
        <v>46.985317346754904</v>
      </c>
      <c r="ES50" s="2">
        <f t="shared" si="37"/>
        <v>53.266366209126076</v>
      </c>
      <c r="ET50" s="2">
        <f t="shared" si="37"/>
        <v>49.50347323970594</v>
      </c>
      <c r="EU50" s="2">
        <f t="shared" si="37"/>
        <v>56.90509325986033</v>
      </c>
      <c r="EV50" s="2">
        <f t="shared" si="37"/>
        <v>63.379492066949531</v>
      </c>
      <c r="EW50" s="2">
        <f t="shared" si="37"/>
        <v>63.672834715758356</v>
      </c>
      <c r="EX50" s="2">
        <f t="shared" si="37"/>
        <v>57.278681837297221</v>
      </c>
      <c r="EY50" s="2">
        <f t="shared" si="37"/>
        <v>49.643374073363802</v>
      </c>
      <c r="EZ50" s="2">
        <f t="shared" si="37"/>
        <v>49.807905526958713</v>
      </c>
      <c r="FA50" s="2">
        <f t="shared" si="37"/>
        <v>46.702528526849242</v>
      </c>
      <c r="FB50" s="2">
        <f t="shared" si="37"/>
        <v>53.391803208556141</v>
      </c>
      <c r="FC50" s="2">
        <f t="shared" si="37"/>
        <v>63.71192455288913</v>
      </c>
      <c r="FD50" s="2">
        <f t="shared" si="37"/>
        <v>57.19292565672415</v>
      </c>
      <c r="FE50" s="2">
        <f t="shared" si="37"/>
        <v>56.4353902838428</v>
      </c>
      <c r="FG50" s="2">
        <f t="shared" si="38"/>
        <v>5.0132111442583057E-4</v>
      </c>
      <c r="FH50" s="2">
        <f t="shared" si="38"/>
        <v>5.5664722667527974E-4</v>
      </c>
      <c r="FI50" s="2">
        <f t="shared" si="38"/>
        <v>5.7921038729672337E-4</v>
      </c>
      <c r="FJ50" s="2">
        <f t="shared" si="38"/>
        <v>7.6358006630789714E-4</v>
      </c>
      <c r="FK50" s="2">
        <f t="shared" si="38"/>
        <v>6.4490675190337896E-4</v>
      </c>
      <c r="FL50" s="2">
        <f t="shared" si="38"/>
        <v>6.3171007459765483E-4</v>
      </c>
      <c r="FM50" s="2">
        <f t="shared" si="38"/>
        <v>7.1914684346229007E-4</v>
      </c>
      <c r="FN50" s="2">
        <f t="shared" si="38"/>
        <v>6.6434920901770479E-4</v>
      </c>
      <c r="FO50" s="2">
        <f t="shared" si="38"/>
        <v>7.548309199136579E-4</v>
      </c>
      <c r="FP50" s="2">
        <f t="shared" si="38"/>
        <v>7.8046631443187632E-4</v>
      </c>
      <c r="FQ50" s="2">
        <f t="shared" si="38"/>
        <v>6.7371357582767736E-4</v>
      </c>
      <c r="FR50" s="2">
        <f t="shared" si="38"/>
        <v>5.4206477804738344E-4</v>
      </c>
      <c r="FS50" s="2">
        <f t="shared" si="38"/>
        <v>1.0791308381895202E-3</v>
      </c>
      <c r="FT50" s="2">
        <f t="shared" si="38"/>
        <v>1.9632032001290537E-3</v>
      </c>
      <c r="FU50" s="2">
        <f t="shared" si="38"/>
        <v>3.405075571524255E-3</v>
      </c>
      <c r="FW50" s="2">
        <f t="shared" si="28"/>
        <v>7.3683145082251967E-13</v>
      </c>
      <c r="FX50" s="2">
        <f t="shared" si="28"/>
        <v>3.8642054318714963E-12</v>
      </c>
      <c r="FY50" s="2">
        <f t="shared" si="28"/>
        <v>4.1327834278272618E-12</v>
      </c>
      <c r="FZ50" s="2">
        <f t="shared" si="28"/>
        <v>5.2981050122793729E-12</v>
      </c>
      <c r="GA50" s="2">
        <f t="shared" si="28"/>
        <v>4.3909642393235917E-12</v>
      </c>
      <c r="GB50" s="2">
        <f t="shared" si="28"/>
        <v>2.860265896404264E-12</v>
      </c>
      <c r="GC50" s="2">
        <f t="shared" si="28"/>
        <v>5.6505071996313981E-12</v>
      </c>
      <c r="GD50" s="2">
        <f t="shared" si="28"/>
        <v>6.3940026153358974E-12</v>
      </c>
      <c r="GE50" s="2">
        <f t="shared" si="28"/>
        <v>7.522504167517362E-12</v>
      </c>
      <c r="GF50" s="2">
        <f t="shared" si="28"/>
        <v>7.4067348677622858E-12</v>
      </c>
      <c r="GG50" s="2">
        <f t="shared" si="28"/>
        <v>5.1185596711550203E-12</v>
      </c>
      <c r="GH50" s="2">
        <f t="shared" si="28"/>
        <v>3.0700669582479733E-12</v>
      </c>
      <c r="GI50" s="2">
        <f t="shared" si="28"/>
        <v>2.9081678582913283E-11</v>
      </c>
      <c r="GJ50" s="2">
        <f t="shared" si="28"/>
        <v>1.6905025366816487E-10</v>
      </c>
      <c r="GK50" s="2">
        <f t="shared" si="28"/>
        <v>8.9090174047352388E-10</v>
      </c>
      <c r="GM50" s="107">
        <f t="shared" si="29"/>
        <v>3.0661612358658447E-5</v>
      </c>
      <c r="GN50" s="107">
        <f t="shared" si="29"/>
        <v>1.178047767056094E-5</v>
      </c>
      <c r="GO50" s="107">
        <f t="shared" si="29"/>
        <v>8.3149151303083872E-6</v>
      </c>
      <c r="GP50" s="107">
        <f t="shared" si="29"/>
        <v>2.6629197008019041E-6</v>
      </c>
      <c r="GQ50" s="107">
        <f t="shared" si="29"/>
        <v>1.3612954013058443E-6</v>
      </c>
      <c r="GR50" s="107">
        <f t="shared" si="29"/>
        <v>2.1783140563372361E-6</v>
      </c>
      <c r="GS50" s="107">
        <f t="shared" si="29"/>
        <v>1.1988396062845768E-6</v>
      </c>
      <c r="GT50" s="107">
        <f t="shared" si="29"/>
        <v>1.4605210815814085E-6</v>
      </c>
      <c r="GU50" s="107">
        <f t="shared" si="29"/>
        <v>7.2093963441151756E-7</v>
      </c>
      <c r="GV50" s="107">
        <f t="shared" si="29"/>
        <v>4.0711595905073231E-7</v>
      </c>
      <c r="GW50" s="107">
        <f t="shared" si="29"/>
        <v>2.5757026313554623E-7</v>
      </c>
      <c r="GX50" s="107">
        <f t="shared" si="29"/>
        <v>7.2148704915318138E-7</v>
      </c>
      <c r="GY50" s="107">
        <f t="shared" si="29"/>
        <v>1.2635759058282998E-6</v>
      </c>
      <c r="GZ50" s="107">
        <f t="shared" si="29"/>
        <v>1.1839996477564636E-6</v>
      </c>
      <c r="HA50" s="107">
        <f t="shared" si="29"/>
        <v>5.6639231310039085E-8</v>
      </c>
      <c r="HC50" s="107">
        <f t="shared" si="33"/>
        <v>4.4622744624245446E-14</v>
      </c>
      <c r="HD50" s="107">
        <f t="shared" si="33"/>
        <v>2.5370098338886593E-15</v>
      </c>
      <c r="HE50" s="107">
        <f t="shared" si="33"/>
        <v>7.6461865006752722E-16</v>
      </c>
      <c r="HF50" s="107">
        <f t="shared" si="33"/>
        <v>9.5923543465352489E-18</v>
      </c>
      <c r="HG50" s="107">
        <f t="shared" si="33"/>
        <v>2.2690728514897303E-18</v>
      </c>
      <c r="HH50" s="107">
        <f t="shared" si="33"/>
        <v>4.885085069294712E-18</v>
      </c>
      <c r="HI50" s="107">
        <f t="shared" si="33"/>
        <v>1.3822360994456922E-18</v>
      </c>
      <c r="HJ50" s="107">
        <f t="shared" si="33"/>
        <v>5.5654159955198821E-18</v>
      </c>
      <c r="HK50" s="107">
        <f t="shared" si="33"/>
        <v>4.7078668510864826E-19</v>
      </c>
      <c r="HL50" s="107">
        <f t="shared" si="33"/>
        <v>4.6883250899865551E-20</v>
      </c>
      <c r="HM50" s="107">
        <f t="shared" si="33"/>
        <v>1.3892863530996591E-20</v>
      </c>
      <c r="HN50" s="107">
        <f t="shared" si="33"/>
        <v>3.7448171970142218E-19</v>
      </c>
      <c r="HO50" s="107">
        <f t="shared" si="33"/>
        <v>1.2601241487674624E-18</v>
      </c>
      <c r="HP50" s="107">
        <f t="shared" si="33"/>
        <v>6.3360082826122868E-19</v>
      </c>
      <c r="HQ50" s="107">
        <f t="shared" si="33"/>
        <v>1.9311917530993947E-22</v>
      </c>
      <c r="HS50" s="107">
        <f t="shared" si="30"/>
        <v>5.8323413581066944E-58</v>
      </c>
      <c r="HT50" s="107">
        <f t="shared" si="30"/>
        <v>9.4958915727572714E-61</v>
      </c>
      <c r="HU50" s="107">
        <f t="shared" si="30"/>
        <v>4.3505596336214632E-63</v>
      </c>
      <c r="HV50" s="107">
        <f t="shared" si="30"/>
        <v>8.7767428407299446E-73</v>
      </c>
      <c r="HW50" s="107">
        <f t="shared" si="30"/>
        <v>9.2916974996190232E-75</v>
      </c>
      <c r="HX50" s="107">
        <f t="shared" si="30"/>
        <v>7.284225693152038E-74</v>
      </c>
      <c r="HY50" s="107">
        <f t="shared" si="30"/>
        <v>4.9543427212340941E-76</v>
      </c>
      <c r="HZ50" s="107">
        <f t="shared" si="30"/>
        <v>1.0685185893406041E-72</v>
      </c>
      <c r="IA50" s="107">
        <f t="shared" si="30"/>
        <v>4.8408130493058721E-78</v>
      </c>
      <c r="IB50" s="107">
        <f t="shared" si="30"/>
        <v>1.5075284783168505E-82</v>
      </c>
      <c r="IC50" s="107">
        <f t="shared" si="30"/>
        <v>1.7170181252687471E-84</v>
      </c>
      <c r="ID50" s="107">
        <f t="shared" si="30"/>
        <v>1.5659525873865497E-77</v>
      </c>
      <c r="IE50" s="107">
        <f t="shared" si="30"/>
        <v>1.6856331155019693E-75</v>
      </c>
      <c r="IF50" s="107">
        <f t="shared" si="30"/>
        <v>9.8314681432106138E-78</v>
      </c>
      <c r="IG50" s="107">
        <f t="shared" si="30"/>
        <v>3.6166906604057393E-47</v>
      </c>
      <c r="II50" s="107">
        <f t="shared" si="31"/>
        <v>3.8492428594853827E-123</v>
      </c>
      <c r="IJ50" s="107">
        <f t="shared" si="31"/>
        <v>9.0296872670271424E-124</v>
      </c>
      <c r="IK50" s="107">
        <f t="shared" si="31"/>
        <v>1.0877309088804305E-128</v>
      </c>
      <c r="IL50" s="107">
        <f t="shared" si="31"/>
        <v>8.7639374908003366E-151</v>
      </c>
      <c r="IM50" s="107">
        <f t="shared" si="31"/>
        <v>1.6740208372214526E-154</v>
      </c>
      <c r="IN50" s="107">
        <f t="shared" si="31"/>
        <v>1.3594770078579491E-152</v>
      </c>
      <c r="IO50" s="107">
        <f t="shared" si="31"/>
        <v>9.902287829001967E-158</v>
      </c>
      <c r="IP50" s="107">
        <f t="shared" si="31"/>
        <v>1.7160817749532705E-150</v>
      </c>
      <c r="IQ50" s="107">
        <f t="shared" si="31"/>
        <v>8.8619963015736021E-163</v>
      </c>
      <c r="IR50" s="107">
        <f t="shared" si="31"/>
        <v>9.0619045348534792E-172</v>
      </c>
      <c r="IS50" s="107">
        <f t="shared" si="31"/>
        <v>1.667091742217527E-175</v>
      </c>
      <c r="IT50" s="107">
        <f t="shared" si="31"/>
        <v>2.2418611495184331E-159</v>
      </c>
      <c r="IU50" s="107">
        <f t="shared" si="31"/>
        <v>9.9203809700322325E-155</v>
      </c>
      <c r="IV50" s="107">
        <f t="shared" si="31"/>
        <v>1.0652196207709857E-160</v>
      </c>
      <c r="IW50" s="107">
        <f t="shared" si="31"/>
        <v>2.3537385788193076E-207</v>
      </c>
      <c r="IY50" s="107">
        <f t="shared" si="32"/>
        <v>3.0661612403281193E-5</v>
      </c>
      <c r="IZ50" s="107">
        <f t="shared" si="32"/>
        <v>1.1780477673097949E-5</v>
      </c>
      <c r="JA50" s="107">
        <f t="shared" si="32"/>
        <v>8.3149151310730055E-6</v>
      </c>
      <c r="JB50" s="107">
        <f t="shared" si="32"/>
        <v>2.6629197008114964E-6</v>
      </c>
      <c r="JC50" s="107">
        <f t="shared" si="32"/>
        <v>1.3612954013081133E-6</v>
      </c>
      <c r="JD50" s="107">
        <f t="shared" si="32"/>
        <v>2.1783140563421214E-6</v>
      </c>
      <c r="JE50" s="107">
        <f t="shared" si="32"/>
        <v>1.1988396062859589E-6</v>
      </c>
      <c r="JF50" s="107">
        <f t="shared" si="32"/>
        <v>1.4605210815869739E-6</v>
      </c>
      <c r="JG50" s="107">
        <f t="shared" si="32"/>
        <v>7.2093963441198829E-7</v>
      </c>
      <c r="JH50" s="107">
        <f t="shared" si="32"/>
        <v>4.0711595905077922E-7</v>
      </c>
      <c r="JI50" s="107">
        <f t="shared" si="32"/>
        <v>2.575702631355601E-7</v>
      </c>
      <c r="JJ50" s="107">
        <f t="shared" si="32"/>
        <v>7.2148704915355588E-7</v>
      </c>
      <c r="JK50" s="107">
        <f t="shared" si="32"/>
        <v>1.2635759058295599E-6</v>
      </c>
      <c r="JL50" s="107">
        <f t="shared" si="32"/>
        <v>1.1839996477570972E-6</v>
      </c>
      <c r="JM50" s="107">
        <f t="shared" si="32"/>
        <v>5.6639231310039277E-8</v>
      </c>
    </row>
    <row r="51" spans="2:273" x14ac:dyDescent="0.25">
      <c r="B51" s="2">
        <v>23</v>
      </c>
      <c r="C51" s="37">
        <v>54.238</v>
      </c>
      <c r="D51" s="37">
        <v>57.131</v>
      </c>
      <c r="E51" s="37">
        <v>57.524999999999999</v>
      </c>
      <c r="F51" s="37">
        <v>55.753999999999998</v>
      </c>
      <c r="G51" s="37">
        <v>59.116999999999997</v>
      </c>
      <c r="H51" s="37">
        <v>63.216999999999999</v>
      </c>
      <c r="I51" s="37">
        <v>58.982999999999997</v>
      </c>
      <c r="J51" s="37">
        <v>59.1</v>
      </c>
      <c r="K51" s="37">
        <v>56.762999999999998</v>
      </c>
      <c r="L51" s="37">
        <v>53.712000000000003</v>
      </c>
      <c r="M51" s="37">
        <v>53.643999999999998</v>
      </c>
      <c r="N51" s="37">
        <v>57.533000000000001</v>
      </c>
      <c r="O51" s="37">
        <v>65.283000000000001</v>
      </c>
      <c r="P51" s="37">
        <v>58.933</v>
      </c>
      <c r="Q51" s="37">
        <v>54.917000000000002</v>
      </c>
      <c r="S51" s="4">
        <f>AY51 + (C$3 * _xlfn.NORM.DIST($B51, C$7, ABS(C$11), FALSE) * _xlfn.NORM.DIST(($B51 - C$7)*C$15, 0, ABS(C$11), TRUE) * 2)
               + (C$4 * _xlfn.NORM.DIST($B51, C$8, ABS(C$12), FALSE) * _xlfn.NORM.DIST(($B51 - C$8)*C$16, 0, ABS(C$12), TRUE) * 2)
               + (C$5 * _xlfn.NORM.DIST($B51, C$9, ABS(C$13), FALSE) * _xlfn.NORM.DIST(($B51 - C$9)*C$17, 0, ABS(C$13), TRUE) * 2)
               + (C$6 * _xlfn.NORM.DIST($B51, C$10, ABS(C$14), FALSE) * _xlfn.NORM.DIST(($B51 - C$10)*C$18, 0, ABS(C$14), TRUE) * 2)</f>
        <v>54.804661065524449</v>
      </c>
      <c r="T51" s="4">
        <f>AZ51 + (D$3 * _xlfn.NORM.DIST($B51, D$7, ABS(D$11), FALSE) * _xlfn.NORM.DIST(($B51 - D$7)*D$15, 0, ABS(D$11), TRUE) * 2)
               + (D$4 * _xlfn.NORM.DIST($B51, D$8, ABS(D$12), FALSE) * _xlfn.NORM.DIST(($B51 - D$8)*D$16, 0, ABS(D$12), TRUE) * 2)
               + (D$5 * _xlfn.NORM.DIST($B51, D$9, ABS(D$13), FALSE) * _xlfn.NORM.DIST(($B51 - D$9)*D$17, 0, ABS(D$13), TRUE) * 2)
               + (D$6 * _xlfn.NORM.DIST($B51, D$10, ABS(D$14), FALSE) * _xlfn.NORM.DIST(($B51 - D$10)*D$18, 0, ABS(D$14), TRUE) * 2)</f>
        <v>56.732708849034267</v>
      </c>
      <c r="U51" s="4">
        <f>BA51 + (E$3 * _xlfn.NORM.DIST($B51, E$7, ABS(E$11), FALSE) * _xlfn.NORM.DIST(($B51 - E$7)*E$15, 0, ABS(E$11), TRUE) * 2)
               + (E$4 * _xlfn.NORM.DIST($B51, E$8, ABS(E$12), FALSE) * _xlfn.NORM.DIST(($B51 - E$8)*E$16, 0, ABS(E$12), TRUE) * 2)
               + (E$5 * _xlfn.NORM.DIST($B51, E$9, ABS(E$13), FALSE) * _xlfn.NORM.DIST(($B51 - E$9)*E$17, 0, ABS(E$13), TRUE) * 2)
               + (E$6 * _xlfn.NORM.DIST($B51, E$10, ABS(E$14), FALSE) * _xlfn.NORM.DIST(($B51 - E$10)*E$18, 0, ABS(E$14), TRUE) * 2)</f>
        <v>58.275003625961986</v>
      </c>
      <c r="V51" s="4">
        <f>BB51 + (F$3 * _xlfn.NORM.DIST($B51, F$7, ABS(F$11), FALSE) * _xlfn.NORM.DIST(($B51 - F$7)*F$15, 0, ABS(F$11), TRUE) * 2)
               + (F$4 * _xlfn.NORM.DIST($B51, F$8, ABS(F$12), FALSE) * _xlfn.NORM.DIST(($B51 - F$8)*F$16, 0, ABS(F$12), TRUE) * 2)
               + (F$5 * _xlfn.NORM.DIST($B51, F$9, ABS(F$13), FALSE) * _xlfn.NORM.DIST(($B51 - F$9)*F$17, 0, ABS(F$13), TRUE) * 2)
               + (F$6 * _xlfn.NORM.DIST($B51, F$10, ABS(F$14), FALSE) * _xlfn.NORM.DIST(($B51 - F$10)*F$18, 0, ABS(F$14), TRUE) * 2)</f>
        <v>55.530590306517823</v>
      </c>
      <c r="W51" s="4">
        <f>BC51 + (G$3 * _xlfn.NORM.DIST($B51, G$7, ABS(G$11), FALSE) * _xlfn.NORM.DIST(($B51 - G$7)*G$15, 0, ABS(G$11), TRUE) * 2)
               + (G$4 * _xlfn.NORM.DIST($B51, G$8, ABS(G$12), FALSE) * _xlfn.NORM.DIST(($B51 - G$8)*G$16, 0, ABS(G$12), TRUE) * 2)
               + (G$5 * _xlfn.NORM.DIST($B51, G$9, ABS(G$13), FALSE) * _xlfn.NORM.DIST(($B51 - G$9)*G$17, 0, ABS(G$13), TRUE) * 2)
               + (G$6 * _xlfn.NORM.DIST($B51, G$10, ABS(G$14), FALSE) * _xlfn.NORM.DIST(($B51 - G$10)*G$18, 0, ABS(G$14), TRUE) * 2)</f>
        <v>58.940910630724112</v>
      </c>
      <c r="X51" s="4">
        <f>BD51 + (H$3 * _xlfn.NORM.DIST($B51, H$7, ABS(H$11), FALSE) * _xlfn.NORM.DIST(($B51 - H$7)*H$15, 0, ABS(H$11), TRUE) * 2)
               + (H$4 * _xlfn.NORM.DIST($B51, H$8, ABS(H$12), FALSE) * _xlfn.NORM.DIST(($B51 - H$8)*H$16, 0, ABS(H$12), TRUE) * 2)
               + (H$5 * _xlfn.NORM.DIST($B51, H$9, ABS(H$13), FALSE) * _xlfn.NORM.DIST(($B51 - H$9)*H$17, 0, ABS(H$13), TRUE) * 2)
               + (H$6 * _xlfn.NORM.DIST($B51, H$10, ABS(H$14), FALSE) * _xlfn.NORM.DIST(($B51 - H$10)*H$18, 0, ABS(H$14), TRUE) * 2)</f>
        <v>63.492463631289517</v>
      </c>
      <c r="Y51" s="4">
        <f>BE51 + (I$3 * _xlfn.NORM.DIST($B51, I$7, ABS(I$11), FALSE) * _xlfn.NORM.DIST(($B51 - I$7)*I$15, 0, ABS(I$11), TRUE) * 2)
               + (I$4 * _xlfn.NORM.DIST($B51, I$8, ABS(I$12), FALSE) * _xlfn.NORM.DIST(($B51 - I$8)*I$16, 0, ABS(I$12), TRUE) * 2)
               + (I$5 * _xlfn.NORM.DIST($B51, I$9, ABS(I$13), FALSE) * _xlfn.NORM.DIST(($B51 - I$9)*I$17, 0, ABS(I$13), TRUE) * 2)
               + (I$6 * _xlfn.NORM.DIST($B51, I$10, ABS(I$14), FALSE) * _xlfn.NORM.DIST(($B51 - I$10)*I$18, 0, ABS(I$14), TRUE) * 2)</f>
        <v>60.282579130117448</v>
      </c>
      <c r="Z51" s="4">
        <f>BF51 + (J$3 * _xlfn.NORM.DIST($B51, J$7, ABS(J$11), FALSE) * _xlfn.NORM.DIST(($B51 - J$7)*J$15, 0, ABS(J$11), TRUE) * 2)
               + (J$4 * _xlfn.NORM.DIST($B51, J$8, ABS(J$12), FALSE) * _xlfn.NORM.DIST(($B51 - J$8)*J$16, 0, ABS(J$12), TRUE) * 2)
               + (J$5 * _xlfn.NORM.DIST($B51, J$9, ABS(J$13), FALSE) * _xlfn.NORM.DIST(($B51 - J$9)*J$17, 0, ABS(J$13), TRUE) * 2)
               + (J$6 * _xlfn.NORM.DIST($B51, J$10, ABS(J$14), FALSE) * _xlfn.NORM.DIST(($B51 - J$10)*J$18, 0, ABS(J$14), TRUE) * 2)</f>
        <v>59.510358079710436</v>
      </c>
      <c r="AA51" s="4">
        <f>BG51 + (K$3 * _xlfn.NORM.DIST($B51, K$7, ABS(K$11), FALSE) * _xlfn.NORM.DIST(($B51 - K$7)*K$15, 0, ABS(K$11), TRUE) * 2)
               + (K$4 * _xlfn.NORM.DIST($B51, K$8, ABS(K$12), FALSE) * _xlfn.NORM.DIST(($B51 - K$8)*K$16, 0, ABS(K$12), TRUE) * 2)
               + (K$5 * _xlfn.NORM.DIST($B51, K$9, ABS(K$13), FALSE) * _xlfn.NORM.DIST(($B51 - K$9)*K$17, 0, ABS(K$13), TRUE) * 2)
               + (K$6 * _xlfn.NORM.DIST($B51, K$10, ABS(K$14), FALSE) * _xlfn.NORM.DIST(($B51 - K$10)*K$18, 0, ABS(K$14), TRUE) * 2)</f>
        <v>55.773938593218858</v>
      </c>
      <c r="AB51" s="4">
        <f>BH51 + (L$3 * _xlfn.NORM.DIST($B51, L$7, ABS(L$11), FALSE) * _xlfn.NORM.DIST(($B51 - L$7)*L$15, 0, ABS(L$11), TRUE) * 2)
               + (L$4 * _xlfn.NORM.DIST($B51, L$8, ABS(L$12), FALSE) * _xlfn.NORM.DIST(($B51 - L$8)*L$16, 0, ABS(L$12), TRUE) * 2)
               + (L$5 * _xlfn.NORM.DIST($B51, L$9, ABS(L$13), FALSE) * _xlfn.NORM.DIST(($B51 - L$9)*L$17, 0, ABS(L$13), TRUE) * 2)
               + (L$6 * _xlfn.NORM.DIST($B51, L$10, ABS(L$14), FALSE) * _xlfn.NORM.DIST(($B51 - L$10)*L$18, 0, ABS(L$14), TRUE) * 2)</f>
        <v>53.552013954676291</v>
      </c>
      <c r="AC51" s="4">
        <f>BI51 + (M$3 * _xlfn.NORM.DIST($B51, M$7, ABS(M$11), FALSE) * _xlfn.NORM.DIST(($B51 - M$7)*M$15, 0, ABS(M$11), TRUE) * 2)
               + (M$4 * _xlfn.NORM.DIST($B51, M$8, ABS(M$12), FALSE) * _xlfn.NORM.DIST(($B51 - M$8)*M$16, 0, ABS(M$12), TRUE) * 2)
               + (M$5 * _xlfn.NORM.DIST($B51, M$9, ABS(M$13), FALSE) * _xlfn.NORM.DIST(($B51 - M$9)*M$17, 0, ABS(M$13), TRUE) * 2)
               + (M$6 * _xlfn.NORM.DIST($B51, M$10, ABS(M$14), FALSE) * _xlfn.NORM.DIST(($B51 - M$10)*M$18, 0, ABS(M$14), TRUE) * 2)</f>
        <v>53.775368251021796</v>
      </c>
      <c r="AD51" s="4">
        <f>BJ51 + (N$3 * _xlfn.NORM.DIST($B51, N$7, ABS(N$11), FALSE) * _xlfn.NORM.DIST(($B51 - N$7)*N$15, 0, ABS(N$11), TRUE) * 2)
               + (N$4 * _xlfn.NORM.DIST($B51, N$8, ABS(N$12), FALSE) * _xlfn.NORM.DIST(($B51 - N$8)*N$16, 0, ABS(N$12), TRUE) * 2)
               + (N$5 * _xlfn.NORM.DIST($B51, N$9, ABS(N$13), FALSE) * _xlfn.NORM.DIST(($B51 - N$9)*N$17, 0, ABS(N$13), TRUE) * 2)
               + (N$6 * _xlfn.NORM.DIST($B51, N$10, ABS(N$14), FALSE) * _xlfn.NORM.DIST(($B51 - N$10)*N$18, 0, ABS(N$14), TRUE) * 2)</f>
        <v>57.205663894945097</v>
      </c>
      <c r="AE51" s="4">
        <f>BK51 + (O$3 * _xlfn.NORM.DIST($B51, O$7, ABS(O$11), FALSE) * _xlfn.NORM.DIST(($B51 - O$7)*O$15, 0, ABS(O$11), TRUE) * 2)
               + (O$4 * _xlfn.NORM.DIST($B51, O$8, ABS(O$12), FALSE) * _xlfn.NORM.DIST(($B51 - O$8)*O$16, 0, ABS(O$12), TRUE) * 2)
               + (O$5 * _xlfn.NORM.DIST($B51, O$9, ABS(O$13), FALSE) * _xlfn.NORM.DIST(($B51 - O$9)*O$17, 0, ABS(O$13), TRUE) * 2)
               + (O$6 * _xlfn.NORM.DIST($B51, O$10, ABS(O$14), FALSE) * _xlfn.NORM.DIST(($B51 - O$10)*O$18, 0, ABS(O$14), TRUE) * 2)</f>
        <v>66.246047471254869</v>
      </c>
      <c r="AF51" s="4">
        <f t="shared" si="8"/>
        <v>58.711050298449095</v>
      </c>
      <c r="AG51" s="4">
        <f t="shared" si="8"/>
        <v>55.412648606104881</v>
      </c>
      <c r="AI51" s="4">
        <f>IF(OR($B51 &lt; C$231, $B51 &gt; C$234), 0, C51-S51)</f>
        <v>-0.56666106552444973</v>
      </c>
      <c r="AJ51" s="4">
        <f>IF(OR($B51 &lt; D$231, $B51 &gt; D$234), 0, D51-T51)</f>
        <v>0.39829115096573275</v>
      </c>
      <c r="AK51" s="4">
        <f>IF(OR($B51 &lt; E$231, $B51 &gt; E$234), 0, E51-U51)</f>
        <v>-0.75000362596198755</v>
      </c>
      <c r="AL51" s="4">
        <f>IF(OR($B51 &lt; F$231, $B51 &gt; F$234), 0, F51-V51)</f>
        <v>0.22340969348217499</v>
      </c>
      <c r="AM51" s="4">
        <f>IF(OR($B51 &lt; G$231, $B51 &gt; G$234), 0, G51-W51)</f>
        <v>0.17608936927588559</v>
      </c>
      <c r="AN51" s="4">
        <f>IF(OR($B51 &lt; H$231, $B51 &gt; H$234), 0, H51-X51)</f>
        <v>-0.27546363128951867</v>
      </c>
      <c r="AO51" s="4">
        <f>IF(OR($B51 &lt; I$231, $B51 &gt; I$234), 0, I51-Y51)</f>
        <v>-1.2995791301174506</v>
      </c>
      <c r="AP51" s="4">
        <f>IF(OR($B51 &lt; J$231, $B51 &gt; J$234), 0, J51-Z51)</f>
        <v>-0.41035807971043425</v>
      </c>
      <c r="AQ51" s="4">
        <f>IF(OR($B51 &lt; K$231, $B51 &gt; K$234), 0, K51-AA51)</f>
        <v>0.98906140678113985</v>
      </c>
      <c r="AR51" s="4">
        <f>IF(OR($B51 &lt; L$231, $B51 &gt; L$234), 0, L51-AB51)</f>
        <v>0.15998604532371274</v>
      </c>
      <c r="AS51" s="4">
        <f>IF(OR($B51 &lt; M$231, $B51 &gt; M$234), 0, M51-AC51)</f>
        <v>-0.13136825102179728</v>
      </c>
      <c r="AT51" s="4">
        <f>IF(OR($B51 &lt; N$231, $B51 &gt; N$234), 0, N51-AD51)</f>
        <v>0.32733610505490418</v>
      </c>
      <c r="AU51" s="4">
        <f>IF(OR($B51 &lt; O$231, $B51 &gt; O$234), 0, O51-AE51)</f>
        <v>-0.96304747125486756</v>
      </c>
      <c r="AV51" s="4">
        <f t="shared" si="34"/>
        <v>0.22194970155090488</v>
      </c>
      <c r="AW51" s="4">
        <f t="shared" si="34"/>
        <v>-0.49564860610487926</v>
      </c>
      <c r="AY51" s="2">
        <f t="shared" si="24"/>
        <v>54.737055503147502</v>
      </c>
      <c r="AZ51" s="2">
        <f t="shared" si="24"/>
        <v>56.704451445367248</v>
      </c>
      <c r="BA51" s="2">
        <f t="shared" si="24"/>
        <v>58.253838128608677</v>
      </c>
      <c r="BB51" s="2">
        <f t="shared" si="24"/>
        <v>55.523071282850033</v>
      </c>
      <c r="BC51" s="2">
        <f t="shared" si="24"/>
        <v>58.936877530536009</v>
      </c>
      <c r="BD51" s="2">
        <f t="shared" si="24"/>
        <v>63.486540907191106</v>
      </c>
      <c r="BE51" s="2">
        <f t="shared" si="24"/>
        <v>60.278918277938629</v>
      </c>
      <c r="BF51" s="2">
        <f t="shared" si="24"/>
        <v>59.505914226561288</v>
      </c>
      <c r="BG51" s="2">
        <f t="shared" si="24"/>
        <v>55.771513829698783</v>
      </c>
      <c r="BH51" s="2">
        <f t="shared" si="24"/>
        <v>53.550530486941348</v>
      </c>
      <c r="BI51" s="2">
        <f t="shared" si="24"/>
        <v>53.774399350603453</v>
      </c>
      <c r="BJ51" s="2">
        <f t="shared" si="24"/>
        <v>57.203248653605577</v>
      </c>
      <c r="BK51" s="2">
        <f t="shared" si="24"/>
        <v>66.242381377355088</v>
      </c>
      <c r="BL51" s="2">
        <f t="shared" si="24"/>
        <v>58.707735384428936</v>
      </c>
      <c r="BM51" s="2">
        <f t="shared" si="24"/>
        <v>55.412470455661548</v>
      </c>
      <c r="BO51" s="2">
        <f t="shared" si="25"/>
        <v>54.238</v>
      </c>
      <c r="BP51" s="2">
        <f t="shared" si="25"/>
        <v>57.131</v>
      </c>
      <c r="BQ51" s="2">
        <f t="shared" si="25"/>
        <v>57.524999999999999</v>
      </c>
      <c r="BR51" s="2">
        <f t="shared" si="25"/>
        <v>55.753999999999998</v>
      </c>
      <c r="BS51" s="2">
        <f t="shared" si="25"/>
        <v>59.116999999999997</v>
      </c>
      <c r="BT51" s="2">
        <f t="shared" si="25"/>
        <v>63.216999999999999</v>
      </c>
      <c r="BU51" s="2">
        <f t="shared" si="25"/>
        <v>58.982999999999997</v>
      </c>
      <c r="BV51" s="2">
        <f t="shared" si="25"/>
        <v>59.1</v>
      </c>
      <c r="BW51" s="2">
        <f t="shared" si="25"/>
        <v>56.762999999999998</v>
      </c>
      <c r="BX51" s="2">
        <f t="shared" si="25"/>
        <v>53.712000000000003</v>
      </c>
      <c r="BY51" s="2">
        <f t="shared" si="25"/>
        <v>53.643999999999998</v>
      </c>
      <c r="BZ51" s="2">
        <f t="shared" si="25"/>
        <v>57.533000000000001</v>
      </c>
      <c r="CA51" s="2">
        <f t="shared" si="25"/>
        <v>65.283000000000001</v>
      </c>
      <c r="CB51" s="2">
        <f t="shared" si="25"/>
        <v>58.933</v>
      </c>
      <c r="CC51" s="2">
        <f t="shared" si="25"/>
        <v>54.917000000000002</v>
      </c>
      <c r="CE51" s="2" t="str">
        <f t="shared" si="26"/>
        <v/>
      </c>
      <c r="CF51" s="2" t="str">
        <f t="shared" si="26"/>
        <v/>
      </c>
      <c r="CG51" s="2" t="str">
        <f t="shared" si="26"/>
        <v/>
      </c>
      <c r="CH51" s="2" t="str">
        <f t="shared" si="26"/>
        <v/>
      </c>
      <c r="CI51" s="2" t="str">
        <f t="shared" si="26"/>
        <v/>
      </c>
      <c r="CJ51" s="2" t="str">
        <f t="shared" si="26"/>
        <v/>
      </c>
      <c r="CK51" s="2" t="str">
        <f t="shared" si="26"/>
        <v/>
      </c>
      <c r="CL51" s="2" t="str">
        <f t="shared" si="26"/>
        <v/>
      </c>
      <c r="CM51" s="2" t="str">
        <f t="shared" si="26"/>
        <v/>
      </c>
      <c r="CN51" s="2" t="str">
        <f t="shared" si="26"/>
        <v/>
      </c>
      <c r="CO51" s="2" t="str">
        <f t="shared" si="26"/>
        <v/>
      </c>
      <c r="CP51" s="2" t="str">
        <f t="shared" si="26"/>
        <v/>
      </c>
      <c r="CQ51" s="2" t="str">
        <f t="shared" si="26"/>
        <v/>
      </c>
      <c r="CR51" s="2" t="str">
        <f t="shared" si="26"/>
        <v/>
      </c>
      <c r="CS51" s="2" t="str">
        <f t="shared" si="26"/>
        <v/>
      </c>
      <c r="CU51" s="2" t="str">
        <f t="shared" si="27"/>
        <v/>
      </c>
      <c r="CV51" s="2" t="str">
        <f t="shared" si="27"/>
        <v/>
      </c>
      <c r="CW51" s="2" t="str">
        <f t="shared" si="27"/>
        <v/>
      </c>
      <c r="CX51" s="2" t="str">
        <f t="shared" si="27"/>
        <v/>
      </c>
      <c r="CY51" s="2" t="str">
        <f t="shared" si="27"/>
        <v/>
      </c>
      <c r="CZ51" s="2" t="str">
        <f t="shared" si="27"/>
        <v/>
      </c>
      <c r="DA51" s="2" t="str">
        <f t="shared" si="27"/>
        <v/>
      </c>
      <c r="DB51" s="2" t="str">
        <f t="shared" si="27"/>
        <v/>
      </c>
      <c r="DC51" s="2" t="str">
        <f t="shared" si="27"/>
        <v/>
      </c>
      <c r="DD51" s="2" t="str">
        <f t="shared" si="27"/>
        <v/>
      </c>
      <c r="DE51" s="2" t="str">
        <f t="shared" si="27"/>
        <v/>
      </c>
      <c r="DF51" s="2" t="str">
        <f t="shared" si="27"/>
        <v/>
      </c>
      <c r="DG51" s="2" t="str">
        <f t="shared" si="27"/>
        <v/>
      </c>
      <c r="DH51" s="2" t="str">
        <f t="shared" si="27"/>
        <v/>
      </c>
      <c r="DI51" s="2" t="str">
        <f t="shared" si="27"/>
        <v/>
      </c>
      <c r="DK51" s="2">
        <f t="shared" si="35"/>
        <v>54.742329032258063</v>
      </c>
      <c r="DL51" s="2">
        <f t="shared" si="35"/>
        <v>56.711463709677432</v>
      </c>
      <c r="DM51" s="2">
        <f t="shared" si="35"/>
        <v>58.257458211143692</v>
      </c>
      <c r="DN51" s="2">
        <f t="shared" si="35"/>
        <v>55.52910410557184</v>
      </c>
      <c r="DO51" s="2">
        <f t="shared" si="35"/>
        <v>58.939344758064507</v>
      </c>
      <c r="DP51" s="2">
        <f t="shared" si="35"/>
        <v>63.481697020626449</v>
      </c>
      <c r="DQ51" s="2">
        <f t="shared" si="35"/>
        <v>60.273040322580627</v>
      </c>
      <c r="DR51" s="2">
        <f t="shared" si="35"/>
        <v>59.505902852049907</v>
      </c>
      <c r="DS51" s="2">
        <f t="shared" si="35"/>
        <v>55.775306451612906</v>
      </c>
      <c r="DT51" s="2">
        <f t="shared" si="35"/>
        <v>53.552022580645165</v>
      </c>
      <c r="DU51" s="2">
        <f t="shared" si="35"/>
        <v>53.779236559139783</v>
      </c>
      <c r="DV51" s="2">
        <f t="shared" si="35"/>
        <v>57.204590909090903</v>
      </c>
      <c r="DW51" s="2">
        <f t="shared" si="35"/>
        <v>66.245266488413549</v>
      </c>
      <c r="DX51" s="2">
        <f t="shared" si="35"/>
        <v>58.703506016042773</v>
      </c>
      <c r="DY51" s="2">
        <f t="shared" si="35"/>
        <v>55.407941871921189</v>
      </c>
      <c r="EA51" s="2">
        <f t="shared" si="36"/>
        <v>46.38549608227229</v>
      </c>
      <c r="EB51" s="2">
        <f t="shared" si="36"/>
        <v>46.703613000635734</v>
      </c>
      <c r="EC51" s="2">
        <f t="shared" si="36"/>
        <v>53.292138040042133</v>
      </c>
      <c r="ED51" s="2">
        <f t="shared" si="36"/>
        <v>49.25210831809872</v>
      </c>
      <c r="EE51" s="2">
        <f t="shared" si="36"/>
        <v>55.899966218127453</v>
      </c>
      <c r="EF51" s="2">
        <f t="shared" si="36"/>
        <v>69.573518852772466</v>
      </c>
      <c r="EG51" s="2">
        <f t="shared" si="36"/>
        <v>66.766700639853738</v>
      </c>
      <c r="EH51" s="2">
        <f t="shared" si="36"/>
        <v>59.519505133899834</v>
      </c>
      <c r="EI51" s="2">
        <f t="shared" si="36"/>
        <v>51.783451629591312</v>
      </c>
      <c r="EJ51" s="2">
        <f t="shared" si="36"/>
        <v>52.033120830608254</v>
      </c>
      <c r="EK51" s="2">
        <f t="shared" si="36"/>
        <v>48.075029741739627</v>
      </c>
      <c r="EL51" s="2">
        <f t="shared" si="36"/>
        <v>55.237407074569788</v>
      </c>
      <c r="EM51" s="2">
        <f t="shared" si="36"/>
        <v>64.076122156220961</v>
      </c>
      <c r="EN51" s="2">
        <f t="shared" si="36"/>
        <v>60.482429685807148</v>
      </c>
      <c r="EO51" s="2">
        <f t="shared" si="36"/>
        <v>56.522747263786812</v>
      </c>
      <c r="EQ51" s="2">
        <f t="shared" si="37"/>
        <v>42.967204207171186</v>
      </c>
      <c r="ER51" s="2">
        <f t="shared" si="37"/>
        <v>46.913718092422663</v>
      </c>
      <c r="ES51" s="2">
        <f t="shared" si="37"/>
        <v>53.144024060628539</v>
      </c>
      <c r="ET51" s="2">
        <f t="shared" si="37"/>
        <v>49.39039282540044</v>
      </c>
      <c r="EU51" s="2">
        <f t="shared" si="37"/>
        <v>56.755850370226781</v>
      </c>
      <c r="EV51" s="2">
        <f t="shared" si="37"/>
        <v>63.175206043375745</v>
      </c>
      <c r="EW51" s="2">
        <f t="shared" si="37"/>
        <v>63.480669781404167</v>
      </c>
      <c r="EX51" s="2">
        <f t="shared" si="37"/>
        <v>57.103279439997813</v>
      </c>
      <c r="EY51" s="2">
        <f t="shared" si="37"/>
        <v>49.487464208225028</v>
      </c>
      <c r="EZ51" s="2">
        <f t="shared" si="37"/>
        <v>49.648113462367562</v>
      </c>
      <c r="FA51" s="2">
        <f t="shared" si="37"/>
        <v>46.564582083820405</v>
      </c>
      <c r="FB51" s="2">
        <f t="shared" si="37"/>
        <v>53.227269021548004</v>
      </c>
      <c r="FC51" s="2">
        <f t="shared" si="37"/>
        <v>63.525750158412002</v>
      </c>
      <c r="FD51" s="2">
        <f t="shared" si="37"/>
        <v>57.016785813293517</v>
      </c>
      <c r="FE51" s="2">
        <f t="shared" si="37"/>
        <v>56.266993722707426</v>
      </c>
      <c r="FG51" s="2">
        <f t="shared" si="38"/>
        <v>6.3104397789745634E-4</v>
      </c>
      <c r="FH51" s="2">
        <f t="shared" si="38"/>
        <v>7.0067635050510976E-4</v>
      </c>
      <c r="FI51" s="2">
        <f t="shared" si="38"/>
        <v>7.2907333454685116E-4</v>
      </c>
      <c r="FJ51" s="2">
        <f t="shared" si="38"/>
        <v>9.6110032999614878E-4</v>
      </c>
      <c r="FK51" s="2">
        <f t="shared" si="38"/>
        <v>8.11753949305021E-4</v>
      </c>
      <c r="FL51" s="2">
        <f t="shared" si="38"/>
        <v>7.9514580714431127E-4</v>
      </c>
      <c r="FM51" s="2">
        <f t="shared" si="38"/>
        <v>9.0518368596263353E-4</v>
      </c>
      <c r="FN51" s="2">
        <f t="shared" si="38"/>
        <v>8.3622225718360619E-4</v>
      </c>
      <c r="FO51" s="2">
        <f t="shared" si="38"/>
        <v>9.5009013640913464E-4</v>
      </c>
      <c r="FP51" s="2">
        <f t="shared" si="38"/>
        <v>9.8235036041015322E-4</v>
      </c>
      <c r="FQ51" s="2">
        <f t="shared" si="38"/>
        <v>8.4800721317473743E-4</v>
      </c>
      <c r="FR51" s="2">
        <f t="shared" si="38"/>
        <v>6.8232335687398737E-4</v>
      </c>
      <c r="FS51" s="2">
        <f t="shared" si="38"/>
        <v>1.3300687261352251E-3</v>
      </c>
      <c r="FT51" s="2">
        <f t="shared" si="38"/>
        <v>2.3774876729353508E-3</v>
      </c>
      <c r="FU51" s="2">
        <f t="shared" si="38"/>
        <v>4.0622193303077739E-3</v>
      </c>
      <c r="FW51" s="2">
        <f t="shared" si="28"/>
        <v>9.2761583764945641E-13</v>
      </c>
      <c r="FX51" s="2">
        <f t="shared" si="28"/>
        <v>4.8647464145712088E-12</v>
      </c>
      <c r="FY51" s="2">
        <f t="shared" si="28"/>
        <v>5.2028660787279897E-12</v>
      </c>
      <c r="FZ51" s="2">
        <f t="shared" si="28"/>
        <v>6.6699190343033962E-12</v>
      </c>
      <c r="GA51" s="2">
        <f t="shared" si="28"/>
        <v>5.527896463157625E-12</v>
      </c>
      <c r="GB51" s="2">
        <f t="shared" si="28"/>
        <v>3.6008614214688803E-12</v>
      </c>
      <c r="GC51" s="2">
        <f t="shared" si="28"/>
        <v>7.1135671031314759E-12</v>
      </c>
      <c r="GD51" s="2">
        <f t="shared" si="28"/>
        <v>8.0495723755113933E-12</v>
      </c>
      <c r="GE51" s="2">
        <f t="shared" si="28"/>
        <v>9.4702716567966773E-12</v>
      </c>
      <c r="GF51" s="2">
        <f t="shared" si="28"/>
        <v>9.3245267434299603E-12</v>
      </c>
      <c r="GG51" s="2">
        <f t="shared" si="28"/>
        <v>6.4438848417933054E-12</v>
      </c>
      <c r="GH51" s="2">
        <f t="shared" si="28"/>
        <v>3.8649853096449201E-12</v>
      </c>
      <c r="GI51" s="2">
        <f t="shared" si="28"/>
        <v>3.5853252618204127E-11</v>
      </c>
      <c r="GJ51" s="2">
        <f t="shared" si="28"/>
        <v>2.0480905800983738E-10</v>
      </c>
      <c r="GK51" s="2">
        <f t="shared" si="28"/>
        <v>1.0635376876564278E-9</v>
      </c>
      <c r="GM51" s="107">
        <f t="shared" si="29"/>
        <v>5.2959904404559671E-5</v>
      </c>
      <c r="GN51" s="107">
        <f t="shared" si="29"/>
        <v>2.1668511756371892E-5</v>
      </c>
      <c r="GO51" s="107">
        <f t="shared" si="29"/>
        <v>1.5658115681401112E-5</v>
      </c>
      <c r="GP51" s="107">
        <f t="shared" si="29"/>
        <v>5.503990431225558E-6</v>
      </c>
      <c r="GQ51" s="107">
        <f t="shared" si="29"/>
        <v>2.8803749362748449E-6</v>
      </c>
      <c r="GR51" s="107">
        <f t="shared" si="29"/>
        <v>4.4730881091778663E-6</v>
      </c>
      <c r="GS51" s="107">
        <f t="shared" si="29"/>
        <v>2.5847715565144204E-6</v>
      </c>
      <c r="GT51" s="107">
        <f t="shared" si="29"/>
        <v>3.0866101288292708E-6</v>
      </c>
      <c r="GU51" s="107">
        <f t="shared" si="29"/>
        <v>1.611444016279946E-6</v>
      </c>
      <c r="GV51" s="107">
        <f t="shared" si="29"/>
        <v>9.4587130339454339E-7</v>
      </c>
      <c r="GW51" s="107">
        <f t="shared" si="29"/>
        <v>6.0489682383122312E-7</v>
      </c>
      <c r="GX51" s="107">
        <f t="shared" si="29"/>
        <v>1.5572450187621985E-6</v>
      </c>
      <c r="GY51" s="107">
        <f t="shared" si="29"/>
        <v>2.6412897710431096E-6</v>
      </c>
      <c r="GZ51" s="107">
        <f t="shared" si="29"/>
        <v>2.4931187559524528E-6</v>
      </c>
      <c r="HA51" s="107">
        <f t="shared" si="29"/>
        <v>1.4423286836002669E-7</v>
      </c>
      <c r="HC51" s="107">
        <f t="shared" si="33"/>
        <v>1.2977160313173983E-13</v>
      </c>
      <c r="HD51" s="107">
        <f t="shared" si="33"/>
        <v>8.3466529164647265E-15</v>
      </c>
      <c r="HE51" s="107">
        <f t="shared" si="33"/>
        <v>2.6418198620961403E-15</v>
      </c>
      <c r="HF51" s="107">
        <f t="shared" si="33"/>
        <v>4.0525730664552297E-17</v>
      </c>
      <c r="HG51" s="107">
        <f t="shared" si="33"/>
        <v>9.9243271311365695E-18</v>
      </c>
      <c r="HH51" s="107">
        <f t="shared" si="33"/>
        <v>2.0390285293803742E-17</v>
      </c>
      <c r="HI51" s="107">
        <f t="shared" si="33"/>
        <v>6.2874163034303498E-18</v>
      </c>
      <c r="HJ51" s="107">
        <f t="shared" si="33"/>
        <v>2.3972752231169061E-17</v>
      </c>
      <c r="HK51" s="107">
        <f t="shared" si="33"/>
        <v>2.2786190660291152E-18</v>
      </c>
      <c r="HL51" s="107">
        <f t="shared" si="33"/>
        <v>2.475942627179237E-19</v>
      </c>
      <c r="HM51" s="107">
        <f t="shared" si="33"/>
        <v>7.4671715968050012E-20</v>
      </c>
      <c r="HN51" s="107">
        <f t="shared" si="33"/>
        <v>1.6990109171053941E-18</v>
      </c>
      <c r="HO51" s="107">
        <f t="shared" si="33"/>
        <v>5.4159189775956359E-18</v>
      </c>
      <c r="HP51" s="107">
        <f t="shared" si="33"/>
        <v>2.7877657454777733E-18</v>
      </c>
      <c r="HQ51" s="107">
        <f t="shared" si="33"/>
        <v>1.1618195279885157E-21</v>
      </c>
      <c r="HS51" s="107">
        <f t="shared" si="30"/>
        <v>9.8122282575550938E-57</v>
      </c>
      <c r="HT51" s="107">
        <f t="shared" si="30"/>
        <v>2.0685413098017918E-59</v>
      </c>
      <c r="HU51" s="107">
        <f t="shared" si="30"/>
        <v>1.0804600268759628E-61</v>
      </c>
      <c r="HV51" s="107">
        <f t="shared" si="30"/>
        <v>3.8464617870862486E-71</v>
      </c>
      <c r="HW51" s="107">
        <f t="shared" si="30"/>
        <v>4.3757368634437839E-73</v>
      </c>
      <c r="HX51" s="107">
        <f t="shared" si="30"/>
        <v>3.0772927847984988E-72</v>
      </c>
      <c r="HY51" s="107">
        <f t="shared" si="30"/>
        <v>2.6101318530946633E-74</v>
      </c>
      <c r="HZ51" s="107">
        <f t="shared" si="30"/>
        <v>4.7841661174577957E-71</v>
      </c>
      <c r="IA51" s="107">
        <f t="shared" si="30"/>
        <v>3.0016519654127701E-76</v>
      </c>
      <c r="IB51" s="107">
        <f t="shared" si="30"/>
        <v>1.1815345054022848E-80</v>
      </c>
      <c r="IC51" s="107">
        <f t="shared" si="30"/>
        <v>1.3967852827339786E-82</v>
      </c>
      <c r="ID51" s="107">
        <f t="shared" si="30"/>
        <v>7.9963859912553553E-76</v>
      </c>
      <c r="IE51" s="107">
        <f t="shared" si="30"/>
        <v>7.5140303679581752E-74</v>
      </c>
      <c r="IF51" s="107">
        <f t="shared" si="30"/>
        <v>4.7758431156426098E-76</v>
      </c>
      <c r="IG51" s="107">
        <f t="shared" si="30"/>
        <v>3.498191538674508E-46</v>
      </c>
      <c r="II51" s="107">
        <f t="shared" si="31"/>
        <v>3.7533560570844757E-121</v>
      </c>
      <c r="IJ51" s="107">
        <f t="shared" si="31"/>
        <v>1.2038217309817501E-121</v>
      </c>
      <c r="IK51" s="107">
        <f t="shared" si="31"/>
        <v>1.7894899686622535E-126</v>
      </c>
      <c r="IL51" s="107">
        <f t="shared" si="31"/>
        <v>3.7114456592695668E-148</v>
      </c>
      <c r="IM51" s="107">
        <f t="shared" si="31"/>
        <v>7.8873494902488579E-152</v>
      </c>
      <c r="IN51" s="107">
        <f t="shared" si="31"/>
        <v>5.3793059549616158E-150</v>
      </c>
      <c r="IO51" s="107">
        <f t="shared" si="31"/>
        <v>5.6478434274853108E-155</v>
      </c>
      <c r="IP51" s="107">
        <f t="shared" si="31"/>
        <v>7.5036644138412444E-148</v>
      </c>
      <c r="IQ51" s="107">
        <f t="shared" si="31"/>
        <v>6.676765923020997E-160</v>
      </c>
      <c r="IR51" s="107">
        <f t="shared" si="31"/>
        <v>9.843066352998898E-169</v>
      </c>
      <c r="IS51" s="107">
        <f t="shared" si="31"/>
        <v>1.9085358244273676E-172</v>
      </c>
      <c r="IT51" s="107">
        <f t="shared" si="31"/>
        <v>1.1803789534860947E-156</v>
      </c>
      <c r="IU51" s="107">
        <f t="shared" si="31"/>
        <v>4.1704816666397098E-152</v>
      </c>
      <c r="IV51" s="107">
        <f t="shared" si="31"/>
        <v>5.2716801162374197E-158</v>
      </c>
      <c r="IW51" s="107">
        <f t="shared" si="31"/>
        <v>7.0179264916812644E-204</v>
      </c>
      <c r="IY51" s="107">
        <f t="shared" si="32"/>
        <v>5.2959904534331272E-5</v>
      </c>
      <c r="IZ51" s="107">
        <f t="shared" si="32"/>
        <v>2.1668511764718544E-5</v>
      </c>
      <c r="JA51" s="107">
        <f t="shared" si="32"/>
        <v>1.5658115684042933E-5</v>
      </c>
      <c r="JB51" s="107">
        <f t="shared" si="32"/>
        <v>5.5039904312660834E-6</v>
      </c>
      <c r="JC51" s="107">
        <f t="shared" si="32"/>
        <v>2.8803749362847692E-6</v>
      </c>
      <c r="JD51" s="107">
        <f t="shared" si="32"/>
        <v>4.4730881091982569E-6</v>
      </c>
      <c r="JE51" s="107">
        <f t="shared" si="32"/>
        <v>2.584771556520708E-6</v>
      </c>
      <c r="JF51" s="107">
        <f t="shared" si="32"/>
        <v>3.0866101288532435E-6</v>
      </c>
      <c r="JG51" s="107">
        <f t="shared" si="32"/>
        <v>1.6114440162822245E-6</v>
      </c>
      <c r="JH51" s="107">
        <f t="shared" si="32"/>
        <v>9.4587130339479094E-7</v>
      </c>
      <c r="JI51" s="107">
        <f t="shared" si="32"/>
        <v>6.0489682383129776E-7</v>
      </c>
      <c r="JJ51" s="107">
        <f t="shared" si="32"/>
        <v>1.5572450187638974E-6</v>
      </c>
      <c r="JK51" s="107">
        <f t="shared" si="32"/>
        <v>2.6412897710485255E-6</v>
      </c>
      <c r="JL51" s="107">
        <f t="shared" si="32"/>
        <v>2.4931187559552404E-6</v>
      </c>
      <c r="JM51" s="107">
        <f t="shared" si="32"/>
        <v>1.4423286836002785E-7</v>
      </c>
    </row>
    <row r="52" spans="2:273" x14ac:dyDescent="0.25">
      <c r="B52" s="2">
        <v>24</v>
      </c>
      <c r="C52" s="37">
        <v>54.587000000000003</v>
      </c>
      <c r="D52" s="37">
        <v>56.77</v>
      </c>
      <c r="E52" s="37">
        <v>58.393000000000001</v>
      </c>
      <c r="F52" s="37">
        <v>54.148000000000003</v>
      </c>
      <c r="G52" s="37">
        <v>59.183</v>
      </c>
      <c r="H52" s="37">
        <v>63.366999999999997</v>
      </c>
      <c r="I52" s="37">
        <v>59.45</v>
      </c>
      <c r="J52" s="37">
        <v>60.966999999999999</v>
      </c>
      <c r="K52" s="37">
        <v>54.643999999999998</v>
      </c>
      <c r="L52" s="37">
        <v>53.746000000000002</v>
      </c>
      <c r="M52" s="37">
        <v>54.39</v>
      </c>
      <c r="N52" s="37">
        <v>57.5</v>
      </c>
      <c r="O52" s="37">
        <v>66.132999999999996</v>
      </c>
      <c r="P52" s="37">
        <v>57.75</v>
      </c>
      <c r="Q52" s="37">
        <v>56.116999999999997</v>
      </c>
      <c r="S52" s="4">
        <f>AY52 + (C$3 * _xlfn.NORM.DIST($B52, C$7, ABS(C$11), FALSE) * _xlfn.NORM.DIST(($B52 - C$7)*C$15, 0, ABS(C$11), TRUE) * 2)
               + (C$4 * _xlfn.NORM.DIST($B52, C$8, ABS(C$12), FALSE) * _xlfn.NORM.DIST(($B52 - C$8)*C$16, 0, ABS(C$12), TRUE) * 2)
               + (C$5 * _xlfn.NORM.DIST($B52, C$9, ABS(C$13), FALSE) * _xlfn.NORM.DIST(($B52 - C$9)*C$17, 0, ABS(C$13), TRUE) * 2)
               + (C$6 * _xlfn.NORM.DIST($B52, C$10, ABS(C$14), FALSE) * _xlfn.NORM.DIST(($B52 - C$10)*C$18, 0, ABS(C$14), TRUE) * 2)</f>
        <v>54.851099326554355</v>
      </c>
      <c r="T52" s="4">
        <f>AZ52 + (D$3 * _xlfn.NORM.DIST($B52, D$7, ABS(D$11), FALSE) * _xlfn.NORM.DIST(($B52 - D$7)*D$15, 0, ABS(D$11), TRUE) * 2)
               + (D$4 * _xlfn.NORM.DIST($B52, D$8, ABS(D$12), FALSE) * _xlfn.NORM.DIST(($B52 - D$8)*D$16, 0, ABS(D$12), TRUE) * 2)
               + (D$5 * _xlfn.NORM.DIST($B52, D$9, ABS(D$13), FALSE) * _xlfn.NORM.DIST(($B52 - D$9)*D$17, 0, ABS(D$13), TRUE) * 2)
               + (D$6 * _xlfn.NORM.DIST($B52, D$10, ABS(D$14), FALSE) * _xlfn.NORM.DIST(($B52 - D$10)*D$18, 0, ABS(D$14), TRUE) * 2)</f>
        <v>56.859800560750969</v>
      </c>
      <c r="U52" s="4">
        <f>BA52 + (E$3 * _xlfn.NORM.DIST($B52, E$7, ABS(E$11), FALSE) * _xlfn.NORM.DIST(($B52 - E$7)*E$15, 0, ABS(E$11), TRUE) * 2)
               + (E$4 * _xlfn.NORM.DIST($B52, E$8, ABS(E$12), FALSE) * _xlfn.NORM.DIST(($B52 - E$8)*E$16, 0, ABS(E$12), TRUE) * 2)
               + (E$5 * _xlfn.NORM.DIST($B52, E$9, ABS(E$13), FALSE) * _xlfn.NORM.DIST(($B52 - E$9)*E$17, 0, ABS(E$13), TRUE) * 2)
               + (E$6 * _xlfn.NORM.DIST($B52, E$10, ABS(E$14), FALSE) * _xlfn.NORM.DIST(($B52 - E$10)*E$18, 0, ABS(E$14), TRUE) * 2)</f>
        <v>58.3993965819691</v>
      </c>
      <c r="V52" s="4">
        <f>BB52 + (F$3 * _xlfn.NORM.DIST($B52, F$7, ABS(F$11), FALSE) * _xlfn.NORM.DIST(($B52 - F$7)*F$15, 0, ABS(F$11), TRUE) * 2)
               + (F$4 * _xlfn.NORM.DIST($B52, F$8, ABS(F$12), FALSE) * _xlfn.NORM.DIST(($B52 - F$8)*F$16, 0, ABS(F$12), TRUE) * 2)
               + (F$5 * _xlfn.NORM.DIST($B52, F$9, ABS(F$13), FALSE) * _xlfn.NORM.DIST(($B52 - F$9)*F$17, 0, ABS(F$13), TRUE) * 2)
               + (F$6 * _xlfn.NORM.DIST($B52, F$10, ABS(F$14), FALSE) * _xlfn.NORM.DIST(($B52 - F$10)*F$18, 0, ABS(F$14), TRUE) * 2)</f>
        <v>55.654026885851025</v>
      </c>
      <c r="W52" s="4">
        <f>BC52 + (G$3 * _xlfn.NORM.DIST($B52, G$7, ABS(G$11), FALSE) * _xlfn.NORM.DIST(($B52 - G$7)*G$15, 0, ABS(G$11), TRUE) * 2)
               + (G$4 * _xlfn.NORM.DIST($B52, G$8, ABS(G$12), FALSE) * _xlfn.NORM.DIST(($B52 - G$8)*G$16, 0, ABS(G$12), TRUE) * 2)
               + (G$5 * _xlfn.NORM.DIST($B52, G$9, ABS(G$13), FALSE) * _xlfn.NORM.DIST(($B52 - G$9)*G$17, 0, ABS(G$13), TRUE) * 2)
               + (G$6 * _xlfn.NORM.DIST($B52, G$10, ABS(G$14), FALSE) * _xlfn.NORM.DIST(($B52 - G$10)*G$18, 0, ABS(G$14), TRUE) * 2)</f>
        <v>59.181034911236246</v>
      </c>
      <c r="X52" s="4">
        <f>BD52 + (H$3 * _xlfn.NORM.DIST($B52, H$7, ABS(H$11), FALSE) * _xlfn.NORM.DIST(($B52 - H$7)*H$15, 0, ABS(H$11), TRUE) * 2)
               + (H$4 * _xlfn.NORM.DIST($B52, H$8, ABS(H$12), FALSE) * _xlfn.NORM.DIST(($B52 - H$8)*H$16, 0, ABS(H$12), TRUE) * 2)
               + (H$5 * _xlfn.NORM.DIST($B52, H$9, ABS(H$13), FALSE) * _xlfn.NORM.DIST(($B52 - H$9)*H$17, 0, ABS(H$13), TRUE) * 2)
               + (H$6 * _xlfn.NORM.DIST($B52, H$10, ABS(H$14), FALSE) * _xlfn.NORM.DIST(($B52 - H$10)*H$18, 0, ABS(H$14), TRUE) * 2)</f>
        <v>63.622729460866843</v>
      </c>
      <c r="Y52" s="4">
        <f>BE52 + (I$3 * _xlfn.NORM.DIST($B52, I$7, ABS(I$11), FALSE) * _xlfn.NORM.DIST(($B52 - I$7)*I$15, 0, ABS(I$11), TRUE) * 2)
               + (I$4 * _xlfn.NORM.DIST($B52, I$8, ABS(I$12), FALSE) * _xlfn.NORM.DIST(($B52 - I$8)*I$16, 0, ABS(I$12), TRUE) * 2)
               + (I$5 * _xlfn.NORM.DIST($B52, I$9, ABS(I$13), FALSE) * _xlfn.NORM.DIST(($B52 - I$9)*I$17, 0, ABS(I$13), TRUE) * 2)
               + (I$6 * _xlfn.NORM.DIST($B52, I$10, ABS(I$14), FALSE) * _xlfn.NORM.DIST(($B52 - I$10)*I$18, 0, ABS(I$14), TRUE) * 2)</f>
        <v>60.456040558925615</v>
      </c>
      <c r="Z52" s="4">
        <f>BF52 + (J$3 * _xlfn.NORM.DIST($B52, J$7, ABS(J$11), FALSE) * _xlfn.NORM.DIST(($B52 - J$7)*J$15, 0, ABS(J$11), TRUE) * 2)
               + (J$4 * _xlfn.NORM.DIST($B52, J$8, ABS(J$12), FALSE) * _xlfn.NORM.DIST(($B52 - J$8)*J$16, 0, ABS(J$12), TRUE) * 2)
               + (J$5 * _xlfn.NORM.DIST($B52, J$9, ABS(J$13), FALSE) * _xlfn.NORM.DIST(($B52 - J$9)*J$17, 0, ABS(J$13), TRUE) * 2)
               + (J$6 * _xlfn.NORM.DIST($B52, J$10, ABS(J$14), FALSE) * _xlfn.NORM.DIST(($B52 - J$10)*J$18, 0, ABS(J$14), TRUE) * 2)</f>
        <v>59.695785048931867</v>
      </c>
      <c r="AA52" s="4">
        <f>BG52 + (K$3 * _xlfn.NORM.DIST($B52, K$7, ABS(K$11), FALSE) * _xlfn.NORM.DIST(($B52 - K$7)*K$15, 0, ABS(K$11), TRUE) * 2)
               + (K$4 * _xlfn.NORM.DIST($B52, K$8, ABS(K$12), FALSE) * _xlfn.NORM.DIST(($B52 - K$8)*K$16, 0, ABS(K$12), TRUE) * 2)
               + (K$5 * _xlfn.NORM.DIST($B52, K$9, ABS(K$13), FALSE) * _xlfn.NORM.DIST(($B52 - K$9)*K$17, 0, ABS(K$13), TRUE) * 2)
               + (K$6 * _xlfn.NORM.DIST($B52, K$10, ABS(K$14), FALSE) * _xlfn.NORM.DIST(($B52 - K$10)*K$18, 0, ABS(K$14), TRUE) * 2)</f>
        <v>55.844678061747707</v>
      </c>
      <c r="AB52" s="4">
        <f>BH52 + (L$3 * _xlfn.NORM.DIST($B52, L$7, ABS(L$11), FALSE) * _xlfn.NORM.DIST(($B52 - L$7)*L$15, 0, ABS(L$11), TRUE) * 2)
               + (L$4 * _xlfn.NORM.DIST($B52, L$8, ABS(L$12), FALSE) * _xlfn.NORM.DIST(($B52 - L$8)*L$16, 0, ABS(L$12), TRUE) * 2)
               + (L$5 * _xlfn.NORM.DIST($B52, L$9, ABS(L$13), FALSE) * _xlfn.NORM.DIST(($B52 - L$9)*L$17, 0, ABS(L$13), TRUE) * 2)
               + (L$6 * _xlfn.NORM.DIST($B52, L$10, ABS(L$14), FALSE) * _xlfn.NORM.DIST(($B52 - L$10)*L$18, 0, ABS(L$14), TRUE) * 2)</f>
        <v>53.625600806054869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53.883072039545844</v>
      </c>
      <c r="AD52" s="4">
        <f>BJ52 + (N$3 * _xlfn.NORM.DIST($B52, N$7, ABS(N$11), FALSE) * _xlfn.NORM.DIST(($B52 - N$7)*N$15, 0, ABS(N$11), TRUE) * 2)
               + (N$4 * _xlfn.NORM.DIST($B52, N$8, ABS(N$12), FALSE) * _xlfn.NORM.DIST(($B52 - N$8)*N$16, 0, ABS(N$12), TRUE) * 2)
               + (N$5 * _xlfn.NORM.DIST($B52, N$9, ABS(N$13), FALSE) * _xlfn.NORM.DIST(($B52 - N$9)*N$17, 0, ABS(N$13), TRUE) * 2)
               + (N$6 * _xlfn.NORM.DIST($B52, N$10, ABS(N$14), FALSE) * _xlfn.NORM.DIST(($B52 - N$10)*N$18, 0, ABS(N$14), TRUE) * 2)</f>
        <v>57.300832421935262</v>
      </c>
      <c r="AE52" s="4">
        <f>BK52 + (O$3 * _xlfn.NORM.DIST($B52, O$7, ABS(O$11), FALSE) * _xlfn.NORM.DIST(($B52 - O$7)*O$15, 0, ABS(O$11), TRUE) * 2)
               + (O$4 * _xlfn.NORM.DIST($B52, O$8, ABS(O$12), FALSE) * _xlfn.NORM.DIST(($B52 - O$8)*O$16, 0, ABS(O$12), TRUE) * 2)
               + (O$5 * _xlfn.NORM.DIST($B52, O$9, ABS(O$13), FALSE) * _xlfn.NORM.DIST(($B52 - O$9)*O$17, 0, ABS(O$13), TRUE) * 2)
               + (O$6 * _xlfn.NORM.DIST($B52, O$10, ABS(O$14), FALSE) * _xlfn.NORM.DIST(($B52 - O$10)*O$18, 0, ABS(O$14), TRUE) * 2)</f>
        <v>66.378148605535259</v>
      </c>
      <c r="AF52" s="4">
        <f t="shared" si="8"/>
        <v>58.719894110640055</v>
      </c>
      <c r="AG52" s="4">
        <f t="shared" si="8"/>
        <v>55.393161626961273</v>
      </c>
      <c r="AI52" s="4">
        <f>IF(OR($B52 &lt; C$231, $B52 &gt; C$234), 0, C52-S52)</f>
        <v>-0.26409932655435142</v>
      </c>
      <c r="AJ52" s="4">
        <f>IF(OR($B52 &lt; D$231, $B52 &gt; D$234), 0, D52-T52)</f>
        <v>-8.9800560750965985E-2</v>
      </c>
      <c r="AK52" s="4">
        <f>IF(OR($B52 &lt; E$231, $B52 &gt; E$234), 0, E52-U52)</f>
        <v>-6.3965819690992021E-3</v>
      </c>
      <c r="AL52" s="4">
        <f>IF(OR($B52 &lt; F$231, $B52 &gt; F$234), 0, F52-V52)</f>
        <v>-1.5060268858510213</v>
      </c>
      <c r="AM52" s="4">
        <f>IF(OR($B52 &lt; G$231, $B52 &gt; G$234), 0, G52-W52)</f>
        <v>1.9650887637538972E-3</v>
      </c>
      <c r="AN52" s="4">
        <f>IF(OR($B52 &lt; H$231, $B52 &gt; H$234), 0, H52-X52)</f>
        <v>-0.25572946086684567</v>
      </c>
      <c r="AO52" s="4">
        <f>IF(OR($B52 &lt; I$231, $B52 &gt; I$234), 0, I52-Y52)</f>
        <v>-1.0060405589256121</v>
      </c>
      <c r="AP52" s="4">
        <f>IF(OR($B52 &lt; J$231, $B52 &gt; J$234), 0, J52-Z52)</f>
        <v>1.2712149510681314</v>
      </c>
      <c r="AQ52" s="4">
        <f>IF(OR($B52 &lt; K$231, $B52 &gt; K$234), 0, K52-AA52)</f>
        <v>-1.2006780617477091</v>
      </c>
      <c r="AR52" s="4">
        <f>IF(OR($B52 &lt; L$231, $B52 &gt; L$234), 0, L52-AB52)</f>
        <v>0.12039919394513277</v>
      </c>
      <c r="AS52" s="4">
        <f>IF(OR($B52 &lt; M$231, $B52 &gt; M$234), 0, M52-AC52)</f>
        <v>0.50692796045415633</v>
      </c>
      <c r="AT52" s="4">
        <f>IF(OR($B52 &lt; N$231, $B52 &gt; N$234), 0, N52-AD52)</f>
        <v>0.19916757806473839</v>
      </c>
      <c r="AU52" s="4">
        <f>IF(OR($B52 &lt; O$231, $B52 &gt; O$234), 0, O52-AE52)</f>
        <v>-0.24514860553526319</v>
      </c>
      <c r="AV52" s="4">
        <f t="shared" si="34"/>
        <v>-0.96989411064005537</v>
      </c>
      <c r="AW52" s="4">
        <f t="shared" si="34"/>
        <v>0.72383837303872411</v>
      </c>
      <c r="AY52" s="2">
        <f t="shared" si="24"/>
        <v>54.739338552500897</v>
      </c>
      <c r="AZ52" s="2">
        <f t="shared" si="24"/>
        <v>56.810193831297063</v>
      </c>
      <c r="BA52" s="2">
        <f t="shared" si="24"/>
        <v>58.361395772434705</v>
      </c>
      <c r="BB52" s="2">
        <f t="shared" si="24"/>
        <v>55.639284911177228</v>
      </c>
      <c r="BC52" s="2">
        <f t="shared" si="24"/>
        <v>59.172937172739779</v>
      </c>
      <c r="BD52" s="2">
        <f t="shared" si="24"/>
        <v>63.611175085529766</v>
      </c>
      <c r="BE52" s="2">
        <f t="shared" si="24"/>
        <v>60.448561331507364</v>
      </c>
      <c r="BF52" s="2">
        <f t="shared" si="24"/>
        <v>59.686874774113896</v>
      </c>
      <c r="BG52" s="2">
        <f t="shared" si="24"/>
        <v>55.839550644437551</v>
      </c>
      <c r="BH52" s="2">
        <f t="shared" si="24"/>
        <v>53.622345379410277</v>
      </c>
      <c r="BI52" s="2">
        <f t="shared" si="24"/>
        <v>53.880921223256777</v>
      </c>
      <c r="BJ52" s="2">
        <f t="shared" si="24"/>
        <v>57.295883248056313</v>
      </c>
      <c r="BK52" s="2">
        <f t="shared" si="24"/>
        <v>66.370865564534157</v>
      </c>
      <c r="BL52" s="2">
        <f t="shared" si="24"/>
        <v>58.713263583367976</v>
      </c>
      <c r="BM52" s="2">
        <f t="shared" si="24"/>
        <v>55.392733719680976</v>
      </c>
      <c r="BO52" s="2">
        <f t="shared" si="25"/>
        <v>54.587000000000003</v>
      </c>
      <c r="BP52" s="2">
        <f t="shared" si="25"/>
        <v>56.77</v>
      </c>
      <c r="BQ52" s="2">
        <f t="shared" si="25"/>
        <v>58.393000000000001</v>
      </c>
      <c r="BR52" s="2">
        <f t="shared" si="25"/>
        <v>54.148000000000003</v>
      </c>
      <c r="BS52" s="2">
        <f t="shared" si="25"/>
        <v>59.183</v>
      </c>
      <c r="BT52" s="2">
        <f t="shared" si="25"/>
        <v>63.366999999999997</v>
      </c>
      <c r="BU52" s="2">
        <f t="shared" si="25"/>
        <v>59.45</v>
      </c>
      <c r="BV52" s="2">
        <f t="shared" si="25"/>
        <v>60.966999999999999</v>
      </c>
      <c r="BW52" s="2">
        <f t="shared" si="25"/>
        <v>54.643999999999998</v>
      </c>
      <c r="BX52" s="2">
        <f t="shared" si="25"/>
        <v>53.746000000000002</v>
      </c>
      <c r="BY52" s="2">
        <f t="shared" si="25"/>
        <v>54.39</v>
      </c>
      <c r="BZ52" s="2">
        <f t="shared" si="25"/>
        <v>57.5</v>
      </c>
      <c r="CA52" s="2">
        <f t="shared" si="25"/>
        <v>66.132999999999996</v>
      </c>
      <c r="CB52" s="2">
        <f t="shared" si="25"/>
        <v>57.75</v>
      </c>
      <c r="CC52" s="2">
        <f t="shared" si="25"/>
        <v>56.116999999999997</v>
      </c>
      <c r="CE52" s="2" t="str">
        <f t="shared" si="26"/>
        <v/>
      </c>
      <c r="CF52" s="2" t="str">
        <f t="shared" si="26"/>
        <v/>
      </c>
      <c r="CG52" s="2" t="str">
        <f t="shared" si="26"/>
        <v/>
      </c>
      <c r="CH52" s="2" t="str">
        <f t="shared" si="26"/>
        <v/>
      </c>
      <c r="CI52" s="2" t="str">
        <f t="shared" si="26"/>
        <v/>
      </c>
      <c r="CJ52" s="2" t="str">
        <f t="shared" si="26"/>
        <v/>
      </c>
      <c r="CK52" s="2" t="str">
        <f t="shared" si="26"/>
        <v/>
      </c>
      <c r="CL52" s="2" t="str">
        <f t="shared" si="26"/>
        <v/>
      </c>
      <c r="CM52" s="2" t="str">
        <f t="shared" si="26"/>
        <v/>
      </c>
      <c r="CN52" s="2" t="str">
        <f t="shared" si="26"/>
        <v/>
      </c>
      <c r="CO52" s="2" t="str">
        <f t="shared" si="26"/>
        <v/>
      </c>
      <c r="CP52" s="2" t="str">
        <f t="shared" si="26"/>
        <v/>
      </c>
      <c r="CQ52" s="2" t="str">
        <f t="shared" si="26"/>
        <v/>
      </c>
      <c r="CR52" s="2" t="str">
        <f t="shared" si="26"/>
        <v/>
      </c>
      <c r="CS52" s="2" t="str">
        <f t="shared" si="26"/>
        <v/>
      </c>
      <c r="CU52" s="2" t="str">
        <f t="shared" si="27"/>
        <v/>
      </c>
      <c r="CV52" s="2" t="str">
        <f t="shared" si="27"/>
        <v/>
      </c>
      <c r="CW52" s="2" t="str">
        <f t="shared" si="27"/>
        <v/>
      </c>
      <c r="CX52" s="2" t="str">
        <f t="shared" si="27"/>
        <v/>
      </c>
      <c r="CY52" s="2" t="str">
        <f t="shared" si="27"/>
        <v/>
      </c>
      <c r="CZ52" s="2" t="str">
        <f t="shared" si="27"/>
        <v/>
      </c>
      <c r="DA52" s="2" t="str">
        <f t="shared" si="27"/>
        <v/>
      </c>
      <c r="DB52" s="2" t="str">
        <f t="shared" si="27"/>
        <v/>
      </c>
      <c r="DC52" s="2" t="str">
        <f t="shared" si="27"/>
        <v/>
      </c>
      <c r="DD52" s="2" t="str">
        <f t="shared" si="27"/>
        <v/>
      </c>
      <c r="DE52" s="2" t="str">
        <f t="shared" si="27"/>
        <v/>
      </c>
      <c r="DF52" s="2" t="str">
        <f t="shared" si="27"/>
        <v/>
      </c>
      <c r="DG52" s="2" t="str">
        <f t="shared" si="27"/>
        <v/>
      </c>
      <c r="DH52" s="2" t="str">
        <f t="shared" si="27"/>
        <v/>
      </c>
      <c r="DI52" s="2" t="str">
        <f t="shared" si="27"/>
        <v/>
      </c>
      <c r="DK52" s="2">
        <f t="shared" si="35"/>
        <v>54.746039516129031</v>
      </c>
      <c r="DL52" s="2">
        <f t="shared" si="35"/>
        <v>56.819171370967751</v>
      </c>
      <c r="DM52" s="2">
        <f t="shared" si="35"/>
        <v>58.366165139296186</v>
      </c>
      <c r="DN52" s="2">
        <f t="shared" si="35"/>
        <v>55.647153775659817</v>
      </c>
      <c r="DO52" s="2">
        <f t="shared" si="35"/>
        <v>59.176424486803512</v>
      </c>
      <c r="DP52" s="2">
        <f t="shared" si="35"/>
        <v>63.60549656226128</v>
      </c>
      <c r="DQ52" s="2">
        <f t="shared" si="35"/>
        <v>60.441627199413475</v>
      </c>
      <c r="DR52" s="2">
        <f t="shared" si="35"/>
        <v>59.687270499108735</v>
      </c>
      <c r="DS52" s="2">
        <f t="shared" si="35"/>
        <v>55.844632258064514</v>
      </c>
      <c r="DT52" s="2">
        <f t="shared" si="35"/>
        <v>53.624552419354842</v>
      </c>
      <c r="DU52" s="2">
        <f t="shared" si="35"/>
        <v>53.887294623655912</v>
      </c>
      <c r="DV52" s="2">
        <f t="shared" si="35"/>
        <v>57.29781818181818</v>
      </c>
      <c r="DW52" s="2">
        <f t="shared" si="35"/>
        <v>66.37495231729055</v>
      </c>
      <c r="DX52" s="2">
        <f t="shared" si="35"/>
        <v>58.708802473262026</v>
      </c>
      <c r="DY52" s="2">
        <f t="shared" si="35"/>
        <v>55.388067980295567</v>
      </c>
      <c r="EA52" s="2">
        <f t="shared" si="36"/>
        <v>46.309806072477976</v>
      </c>
      <c r="EB52" s="2">
        <f t="shared" si="36"/>
        <v>46.639853941513039</v>
      </c>
      <c r="EC52" s="2">
        <f t="shared" si="36"/>
        <v>53.168940463645924</v>
      </c>
      <c r="ED52" s="2">
        <f t="shared" si="36"/>
        <v>49.142092350319928</v>
      </c>
      <c r="EE52" s="2">
        <f t="shared" si="36"/>
        <v>55.763254455085466</v>
      </c>
      <c r="EF52" s="2">
        <f t="shared" si="36"/>
        <v>69.279349088591459</v>
      </c>
      <c r="EG52" s="2">
        <f t="shared" si="36"/>
        <v>66.527980661563063</v>
      </c>
      <c r="EH52" s="2">
        <f t="shared" si="36"/>
        <v>59.31128962276297</v>
      </c>
      <c r="EI52" s="2">
        <f t="shared" si="36"/>
        <v>51.595075308550733</v>
      </c>
      <c r="EJ52" s="2">
        <f t="shared" si="36"/>
        <v>51.839486615902096</v>
      </c>
      <c r="EK52" s="2">
        <f t="shared" si="36"/>
        <v>47.916020568436799</v>
      </c>
      <c r="EL52" s="2">
        <f t="shared" si="36"/>
        <v>55.044862842574886</v>
      </c>
      <c r="EM52" s="2">
        <f t="shared" si="36"/>
        <v>63.881909888067248</v>
      </c>
      <c r="EN52" s="2">
        <f t="shared" si="36"/>
        <v>60.258367376911039</v>
      </c>
      <c r="EO52" s="2">
        <f t="shared" si="36"/>
        <v>56.350956009094276</v>
      </c>
      <c r="EQ52" s="2">
        <f t="shared" si="37"/>
        <v>42.93501344763984</v>
      </c>
      <c r="ER52" s="2">
        <f t="shared" si="37"/>
        <v>46.842118838090421</v>
      </c>
      <c r="ES52" s="2">
        <f t="shared" si="37"/>
        <v>53.021681912131001</v>
      </c>
      <c r="ET52" s="2">
        <f t="shared" si="37"/>
        <v>49.277312411094947</v>
      </c>
      <c r="EU52" s="2">
        <f t="shared" si="37"/>
        <v>56.60660748059324</v>
      </c>
      <c r="EV52" s="2">
        <f t="shared" si="37"/>
        <v>62.970920019801959</v>
      </c>
      <c r="EW52" s="2">
        <f t="shared" si="37"/>
        <v>63.288504847049978</v>
      </c>
      <c r="EX52" s="2">
        <f t="shared" si="37"/>
        <v>56.927877042698405</v>
      </c>
      <c r="EY52" s="2">
        <f t="shared" si="37"/>
        <v>49.33155434308626</v>
      </c>
      <c r="EZ52" s="2">
        <f t="shared" si="37"/>
        <v>49.488321397776417</v>
      </c>
      <c r="FA52" s="2">
        <f t="shared" si="37"/>
        <v>46.426635640791574</v>
      </c>
      <c r="FB52" s="2">
        <f t="shared" si="37"/>
        <v>53.062734834539867</v>
      </c>
      <c r="FC52" s="2">
        <f t="shared" si="37"/>
        <v>63.339575763934874</v>
      </c>
      <c r="FD52" s="2">
        <f t="shared" si="37"/>
        <v>56.840645969862884</v>
      </c>
      <c r="FE52" s="2">
        <f t="shared" si="37"/>
        <v>56.098597161572059</v>
      </c>
      <c r="FG52" s="2">
        <f t="shared" si="38"/>
        <v>7.9430751519131708E-4</v>
      </c>
      <c r="FH52" s="2">
        <f t="shared" si="38"/>
        <v>8.8193925910496588E-4</v>
      </c>
      <c r="FI52" s="2">
        <f t="shared" si="38"/>
        <v>9.1767571312691631E-4</v>
      </c>
      <c r="FJ52" s="2">
        <f t="shared" si="38"/>
        <v>1.2096526026754318E-3</v>
      </c>
      <c r="FK52" s="2">
        <f t="shared" si="38"/>
        <v>1.0217229253733787E-3</v>
      </c>
      <c r="FL52" s="2">
        <f t="shared" si="38"/>
        <v>1.0008232097547371E-3</v>
      </c>
      <c r="FM52" s="2">
        <f t="shared" si="38"/>
        <v>1.1392917230354793E-3</v>
      </c>
      <c r="FN52" s="2">
        <f t="shared" si="38"/>
        <v>1.0525135600904115E-3</v>
      </c>
      <c r="FO52" s="2">
        <f t="shared" si="38"/>
        <v>1.1957984468371711E-3</v>
      </c>
      <c r="FP52" s="2">
        <f t="shared" si="38"/>
        <v>1.2363913491008247E-3</v>
      </c>
      <c r="FQ52" s="2">
        <f t="shared" si="38"/>
        <v>1.0673434727856927E-3</v>
      </c>
      <c r="FR52" s="2">
        <f t="shared" si="38"/>
        <v>8.5884248059301391E-4</v>
      </c>
      <c r="FS52" s="2">
        <f t="shared" si="38"/>
        <v>1.6392632088830538E-3</v>
      </c>
      <c r="FT52" s="2">
        <f t="shared" si="38"/>
        <v>2.8789442400814847E-3</v>
      </c>
      <c r="FU52" s="2">
        <f t="shared" si="38"/>
        <v>4.8455682969002446E-3</v>
      </c>
      <c r="FW52" s="2">
        <f t="shared" si="28"/>
        <v>1.1677991503993516E-12</v>
      </c>
      <c r="FX52" s="2">
        <f t="shared" si="28"/>
        <v>6.1243528832305597E-12</v>
      </c>
      <c r="FY52" s="2">
        <f t="shared" si="28"/>
        <v>6.550020320663709E-12</v>
      </c>
      <c r="FZ52" s="2">
        <f t="shared" si="28"/>
        <v>8.3969305668796788E-12</v>
      </c>
      <c r="GA52" s="2">
        <f t="shared" si="28"/>
        <v>6.959209331226267E-12</v>
      </c>
      <c r="GB52" s="2">
        <f t="shared" si="28"/>
        <v>4.5332159478322088E-12</v>
      </c>
      <c r="GC52" s="2">
        <f t="shared" si="28"/>
        <v>8.9554503946187309E-12</v>
      </c>
      <c r="GD52" s="2">
        <f t="shared" si="28"/>
        <v>1.0133811217586536E-11</v>
      </c>
      <c r="GE52" s="2">
        <f t="shared" si="28"/>
        <v>1.1922365645306139E-11</v>
      </c>
      <c r="GF52" s="2">
        <f t="shared" si="28"/>
        <v>1.1738883670229976E-11</v>
      </c>
      <c r="GG52" s="2">
        <f t="shared" si="28"/>
        <v>8.1123703779953154E-12</v>
      </c>
      <c r="GH52" s="2">
        <f t="shared" si="28"/>
        <v>4.8657282225182638E-12</v>
      </c>
      <c r="GI52" s="2">
        <f t="shared" si="28"/>
        <v>4.4201565588376651E-11</v>
      </c>
      <c r="GJ52" s="2">
        <f t="shared" si="28"/>
        <v>2.4813183850583567E-10</v>
      </c>
      <c r="GK52" s="2">
        <f t="shared" si="28"/>
        <v>1.2696264488455706E-9</v>
      </c>
      <c r="GM52" s="107">
        <f t="shared" si="29"/>
        <v>9.0092098167927608E-5</v>
      </c>
      <c r="GN52" s="107">
        <f t="shared" si="29"/>
        <v>3.9170287462404601E-5</v>
      </c>
      <c r="GO52" s="107">
        <f t="shared" si="29"/>
        <v>2.895534478260834E-5</v>
      </c>
      <c r="GP52" s="107">
        <f t="shared" si="29"/>
        <v>1.1130596367808347E-5</v>
      </c>
      <c r="GQ52" s="107">
        <f t="shared" si="29"/>
        <v>5.9614430760563694E-6</v>
      </c>
      <c r="GR52" s="107">
        <f t="shared" si="29"/>
        <v>8.9936213178351261E-6</v>
      </c>
      <c r="GS52" s="107">
        <f t="shared" si="29"/>
        <v>5.446170569356915E-6</v>
      </c>
      <c r="GT52" s="107">
        <f t="shared" si="29"/>
        <v>6.3803019097696766E-6</v>
      </c>
      <c r="GU52" s="107">
        <f t="shared" si="29"/>
        <v>3.5153695777198847E-6</v>
      </c>
      <c r="GV52" s="107">
        <f t="shared" si="29"/>
        <v>2.1418745589803869E-6</v>
      </c>
      <c r="GW52" s="107">
        <f t="shared" si="29"/>
        <v>1.3847777973320332E-6</v>
      </c>
      <c r="GX52" s="107">
        <f t="shared" si="29"/>
        <v>3.2872646842799364E-6</v>
      </c>
      <c r="GY52" s="107">
        <f t="shared" si="29"/>
        <v>5.4050761794284913E-6</v>
      </c>
      <c r="GZ52" s="107">
        <f t="shared" si="29"/>
        <v>5.1376550891879651E-6</v>
      </c>
      <c r="HA52" s="107">
        <f t="shared" si="29"/>
        <v>3.5721829478363642E-7</v>
      </c>
      <c r="HC52" s="107">
        <f t="shared" si="33"/>
        <v>3.7015936771004601E-13</v>
      </c>
      <c r="HD52" s="107">
        <f t="shared" si="33"/>
        <v>2.6861547007235963E-14</v>
      </c>
      <c r="HE52" s="107">
        <f t="shared" si="33"/>
        <v>8.9196357979563271E-15</v>
      </c>
      <c r="HF52" s="107">
        <f t="shared" si="33"/>
        <v>1.6654447811393233E-16</v>
      </c>
      <c r="HG52" s="107">
        <f t="shared" si="33"/>
        <v>4.2210235253523983E-17</v>
      </c>
      <c r="HH52" s="107">
        <f t="shared" si="33"/>
        <v>8.2866049478105377E-17</v>
      </c>
      <c r="HI52" s="107">
        <f t="shared" si="33"/>
        <v>2.7779536318321433E-17</v>
      </c>
      <c r="HJ52" s="107">
        <f t="shared" si="33"/>
        <v>1.0041020719742578E-16</v>
      </c>
      <c r="HK52" s="107">
        <f t="shared" si="33"/>
        <v>1.0694858818761842E-17</v>
      </c>
      <c r="HL52" s="107">
        <f t="shared" si="33"/>
        <v>1.265846603731457E-18</v>
      </c>
      <c r="HM52" s="107">
        <f t="shared" si="33"/>
        <v>3.8862439119381812E-19</v>
      </c>
      <c r="HN52" s="107">
        <f t="shared" si="33"/>
        <v>7.4949230526500109E-18</v>
      </c>
      <c r="HO52" s="107">
        <f t="shared" si="33"/>
        <v>2.265988220088694E-17</v>
      </c>
      <c r="HP52" s="107">
        <f t="shared" si="33"/>
        <v>1.1935626628318089E-17</v>
      </c>
      <c r="HQ52" s="107">
        <f t="shared" si="33"/>
        <v>6.7593830150713136E-21</v>
      </c>
      <c r="HS52" s="107">
        <f t="shared" si="30"/>
        <v>1.6005358816234425E-55</v>
      </c>
      <c r="HT52" s="107">
        <f t="shared" si="30"/>
        <v>4.3504819845645844E-58</v>
      </c>
      <c r="HU52" s="107">
        <f t="shared" si="30"/>
        <v>2.5865276056293804E-60</v>
      </c>
      <c r="HV52" s="107">
        <f t="shared" si="30"/>
        <v>1.6131778980630812E-69</v>
      </c>
      <c r="HW52" s="107">
        <f t="shared" si="30"/>
        <v>1.9710657534602304E-71</v>
      </c>
      <c r="HX52" s="107">
        <f t="shared" si="30"/>
        <v>1.2459493564208267E-70</v>
      </c>
      <c r="HY52" s="107">
        <f t="shared" si="30"/>
        <v>1.3129163418735568E-72</v>
      </c>
      <c r="HZ52" s="107">
        <f t="shared" si="30"/>
        <v>2.0487151025981374E-69</v>
      </c>
      <c r="IA52" s="107">
        <f t="shared" si="30"/>
        <v>1.7724779905751785E-74</v>
      </c>
      <c r="IB52" s="107">
        <f t="shared" si="30"/>
        <v>8.7951314608707185E-79</v>
      </c>
      <c r="IC52" s="107">
        <f t="shared" si="30"/>
        <v>1.0795706405701483E-80</v>
      </c>
      <c r="ID52" s="107">
        <f t="shared" si="30"/>
        <v>3.9049703460415869E-74</v>
      </c>
      <c r="IE52" s="107">
        <f t="shared" si="30"/>
        <v>3.2093380818749923E-72</v>
      </c>
      <c r="IF52" s="107">
        <f t="shared" si="30"/>
        <v>2.2214318374080189E-74</v>
      </c>
      <c r="IG52" s="107">
        <f t="shared" si="30"/>
        <v>3.3011435756184436E-45</v>
      </c>
      <c r="II52" s="107">
        <f t="shared" si="31"/>
        <v>3.5242078906337828E-119</v>
      </c>
      <c r="IJ52" s="107">
        <f t="shared" si="31"/>
        <v>1.5375121668511721E-119</v>
      </c>
      <c r="IK52" s="107">
        <f t="shared" si="31"/>
        <v>2.8148190110707088E-124</v>
      </c>
      <c r="IL52" s="107">
        <f t="shared" si="31"/>
        <v>1.4895527075432753E-145</v>
      </c>
      <c r="IM52" s="107">
        <f t="shared" si="31"/>
        <v>3.5198839725449885E-149</v>
      </c>
      <c r="IN52" s="107">
        <f t="shared" si="31"/>
        <v>2.0209147896542992E-147</v>
      </c>
      <c r="IO52" s="107">
        <f t="shared" si="31"/>
        <v>3.0442891382361143E-152</v>
      </c>
      <c r="IP52" s="107">
        <f t="shared" si="31"/>
        <v>3.1072963420175244E-145</v>
      </c>
      <c r="IQ52" s="107">
        <f t="shared" si="31"/>
        <v>4.7390421388746668E-157</v>
      </c>
      <c r="IR52" s="107">
        <f t="shared" si="31"/>
        <v>1.0039522328319408E-165</v>
      </c>
      <c r="IS52" s="107">
        <f t="shared" si="31"/>
        <v>2.0525743633798855E-169</v>
      </c>
      <c r="IT52" s="107">
        <f t="shared" si="31"/>
        <v>5.8851709352722191E-154</v>
      </c>
      <c r="IU52" s="107">
        <f t="shared" si="31"/>
        <v>1.664078905386587E-149</v>
      </c>
      <c r="IV52" s="107">
        <f t="shared" si="31"/>
        <v>2.4742637302006265E-155</v>
      </c>
      <c r="IW52" s="107">
        <f t="shared" si="31"/>
        <v>1.9546325064159263E-200</v>
      </c>
      <c r="IY52" s="107">
        <f t="shared" si="32"/>
        <v>9.0092098538086969E-5</v>
      </c>
      <c r="IZ52" s="107">
        <f t="shared" si="32"/>
        <v>3.917028748926615E-5</v>
      </c>
      <c r="JA52" s="107">
        <f t="shared" si="32"/>
        <v>2.8955344791527977E-5</v>
      </c>
      <c r="JB52" s="107">
        <f t="shared" si="32"/>
        <v>1.1130596367974892E-5</v>
      </c>
      <c r="JC52" s="107">
        <f t="shared" si="32"/>
        <v>5.9614430760985796E-6</v>
      </c>
      <c r="JD52" s="107">
        <f t="shared" si="32"/>
        <v>8.9936213179179913E-6</v>
      </c>
      <c r="JE52" s="107">
        <f t="shared" si="32"/>
        <v>5.4461705693846943E-6</v>
      </c>
      <c r="JF52" s="107">
        <f t="shared" si="32"/>
        <v>6.3803019098700864E-6</v>
      </c>
      <c r="JG52" s="107">
        <f t="shared" si="32"/>
        <v>3.5153695777305798E-6</v>
      </c>
      <c r="JH52" s="107">
        <f t="shared" si="32"/>
        <v>2.1418745589816528E-6</v>
      </c>
      <c r="JI52" s="107">
        <f t="shared" si="32"/>
        <v>1.3847777973324218E-6</v>
      </c>
      <c r="JJ52" s="107">
        <f t="shared" si="32"/>
        <v>3.2872646842874314E-6</v>
      </c>
      <c r="JK52" s="107">
        <f t="shared" si="32"/>
        <v>5.4050761794511512E-6</v>
      </c>
      <c r="JL52" s="107">
        <f t="shared" si="32"/>
        <v>5.1376550891999006E-6</v>
      </c>
      <c r="JM52" s="107">
        <f t="shared" si="32"/>
        <v>3.572182947836432E-7</v>
      </c>
    </row>
    <row r="53" spans="2:273" x14ac:dyDescent="0.25">
      <c r="B53" s="2">
        <v>25</v>
      </c>
      <c r="C53" s="37">
        <v>55.253999999999998</v>
      </c>
      <c r="D53" s="37">
        <v>56.508000000000003</v>
      </c>
      <c r="E53" s="37">
        <v>58.622999999999998</v>
      </c>
      <c r="F53" s="37">
        <v>56.213000000000001</v>
      </c>
      <c r="G53" s="37">
        <v>60.55</v>
      </c>
      <c r="H53" s="37">
        <v>62.683</v>
      </c>
      <c r="I53" s="37">
        <v>59.667000000000002</v>
      </c>
      <c r="J53" s="37">
        <v>60.716999999999999</v>
      </c>
      <c r="K53" s="37">
        <v>54.61</v>
      </c>
      <c r="L53" s="37">
        <v>53.932000000000002</v>
      </c>
      <c r="M53" s="37">
        <v>53.914999999999999</v>
      </c>
      <c r="N53" s="37">
        <v>56.267000000000003</v>
      </c>
      <c r="O53" s="37">
        <v>66.8</v>
      </c>
      <c r="P53" s="37">
        <v>57.533000000000001</v>
      </c>
      <c r="Q53" s="37">
        <v>55.133000000000003</v>
      </c>
      <c r="S53" s="4">
        <f>AY53 + (C$3 * _xlfn.NORM.DIST($B53, C$7, ABS(C$11), FALSE) * _xlfn.NORM.DIST(($B53 - C$7)*C$15, 0, ABS(C$11), TRUE) * 2)
               + (C$4 * _xlfn.NORM.DIST($B53, C$8, ABS(C$12), FALSE) * _xlfn.NORM.DIST(($B53 - C$8)*C$16, 0, ABS(C$12), TRUE) * 2)
               + (C$5 * _xlfn.NORM.DIST($B53, C$9, ABS(C$13), FALSE) * _xlfn.NORM.DIST(($B53 - C$9)*C$17, 0, ABS(C$13), TRUE) * 2)
               + (C$6 * _xlfn.NORM.DIST($B53, C$10, ABS(C$14), FALSE) * _xlfn.NORM.DIST(($B53 - C$10)*C$18, 0, ABS(C$14), TRUE) * 2)</f>
        <v>54.923066221819269</v>
      </c>
      <c r="T53" s="4">
        <f>AZ53 + (D$3 * _xlfn.NORM.DIST($B53, D$7, ABS(D$11), FALSE) * _xlfn.NORM.DIST(($B53 - D$7)*D$15, 0, ABS(D$11), TRUE) * 2)
               + (D$4 * _xlfn.NORM.DIST($B53, D$8, ABS(D$12), FALSE) * _xlfn.NORM.DIST(($B53 - D$8)*D$16, 0, ABS(D$12), TRUE) * 2)
               + (D$5 * _xlfn.NORM.DIST($B53, D$9, ABS(D$13), FALSE) * _xlfn.NORM.DIST(($B53 - D$9)*D$17, 0, ABS(D$13), TRUE) * 2)
               + (D$6 * _xlfn.NORM.DIST($B53, D$10, ABS(D$14), FALSE) * _xlfn.NORM.DIST(($B53 - D$10)*D$18, 0, ABS(D$14), TRUE) * 2)</f>
        <v>57.000910743546456</v>
      </c>
      <c r="U53" s="4">
        <f>BA53 + (E$3 * _xlfn.NORM.DIST($B53, E$7, ABS(E$11), FALSE) * _xlfn.NORM.DIST(($B53 - E$7)*E$15, 0, ABS(E$11), TRUE) * 2)
               + (E$4 * _xlfn.NORM.DIST($B53, E$8, ABS(E$12), FALSE) * _xlfn.NORM.DIST(($B53 - E$8)*E$16, 0, ABS(E$12), TRUE) * 2)
               + (E$5 * _xlfn.NORM.DIST($B53, E$9, ABS(E$13), FALSE) * _xlfn.NORM.DIST(($B53 - E$9)*E$17, 0, ABS(E$13), TRUE) * 2)
               + (E$6 * _xlfn.NORM.DIST($B53, E$10, ABS(E$14), FALSE) * _xlfn.NORM.DIST(($B53 - E$10)*E$18, 0, ABS(E$14), TRUE) * 2)</f>
        <v>58.535547206193357</v>
      </c>
      <c r="V53" s="4">
        <f>BB53 + (F$3 * _xlfn.NORM.DIST($B53, F$7, ABS(F$11), FALSE) * _xlfn.NORM.DIST(($B53 - F$7)*F$15, 0, ABS(F$11), TRUE) * 2)
               + (F$4 * _xlfn.NORM.DIST($B53, F$8, ABS(F$12), FALSE) * _xlfn.NORM.DIST(($B53 - F$8)*F$16, 0, ABS(F$12), TRUE) * 2)
               + (F$5 * _xlfn.NORM.DIST($B53, F$9, ABS(F$13), FALSE) * _xlfn.NORM.DIST(($B53 - F$9)*F$17, 0, ABS(F$13), TRUE) * 2)
               + (F$6 * _xlfn.NORM.DIST($B53, F$10, ABS(F$14), FALSE) * _xlfn.NORM.DIST(($B53 - F$10)*F$18, 0, ABS(F$14), TRUE) * 2)</f>
        <v>55.783207969197065</v>
      </c>
      <c r="W53" s="4">
        <f>BC53 + (G$3 * _xlfn.NORM.DIST($B53, G$7, ABS(G$11), FALSE) * _xlfn.NORM.DIST(($B53 - G$7)*G$15, 0, ABS(G$11), TRUE) * 2)
               + (G$4 * _xlfn.NORM.DIST($B53, G$8, ABS(G$12), FALSE) * _xlfn.NORM.DIST(($B53 - G$8)*G$16, 0, ABS(G$12), TRUE) * 2)
               + (G$5 * _xlfn.NORM.DIST($B53, G$9, ABS(G$13), FALSE) * _xlfn.NORM.DIST(($B53 - G$9)*G$17, 0, ABS(G$13), TRUE) * 2)
               + (G$6 * _xlfn.NORM.DIST($B53, G$10, ABS(G$14), FALSE) * _xlfn.NORM.DIST(($B53 - G$10)*G$18, 0, ABS(G$14), TRUE) * 2)</f>
        <v>59.42452470356146</v>
      </c>
      <c r="X53" s="4">
        <f>BD53 + (H$3 * _xlfn.NORM.DIST($B53, H$7, ABS(H$11), FALSE) * _xlfn.NORM.DIST(($B53 - H$7)*H$15, 0, ABS(H$11), TRUE) * 2)
               + (H$4 * _xlfn.NORM.DIST($B53, H$8, ABS(H$12), FALSE) * _xlfn.NORM.DIST(($B53 - H$8)*H$16, 0, ABS(H$12), TRUE) * 2)
               + (H$5 * _xlfn.NORM.DIST($B53, H$9, ABS(H$13), FALSE) * _xlfn.NORM.DIST(($B53 - H$9)*H$17, 0, ABS(H$13), TRUE) * 2)
               + (H$6 * _xlfn.NORM.DIST($B53, H$10, ABS(H$14), FALSE) * _xlfn.NORM.DIST(($B53 - H$10)*H$18, 0, ABS(H$14), TRUE) * 2)</f>
        <v>63.757968874945526</v>
      </c>
      <c r="Y53" s="4">
        <f>BE53 + (I$3 * _xlfn.NORM.DIST($B53, I$7, ABS(I$11), FALSE) * _xlfn.NORM.DIST(($B53 - I$7)*I$15, 0, ABS(I$11), TRUE) * 2)
               + (I$4 * _xlfn.NORM.DIST($B53, I$8, ABS(I$12), FALSE) * _xlfn.NORM.DIST(($B53 - I$8)*I$16, 0, ABS(I$12), TRUE) * 2)
               + (I$5 * _xlfn.NORM.DIST($B53, I$9, ABS(I$13), FALSE) * _xlfn.NORM.DIST(($B53 - I$9)*I$17, 0, ABS(I$13), TRUE) * 2)
               + (I$6 * _xlfn.NORM.DIST($B53, I$10, ABS(I$14), FALSE) * _xlfn.NORM.DIST(($B53 - I$10)*I$18, 0, ABS(I$14), TRUE) * 2)</f>
        <v>60.633276875648775</v>
      </c>
      <c r="Z53" s="4">
        <f>BF53 + (J$3 * _xlfn.NORM.DIST($B53, J$7, ABS(J$11), FALSE) * _xlfn.NORM.DIST(($B53 - J$7)*J$15, 0, ABS(J$11), TRUE) * 2)
               + (J$4 * _xlfn.NORM.DIST($B53, J$8, ABS(J$12), FALSE) * _xlfn.NORM.DIST(($B53 - J$8)*J$16, 0, ABS(J$12), TRUE) * 2)
               + (J$5 * _xlfn.NORM.DIST($B53, J$9, ABS(J$13), FALSE) * _xlfn.NORM.DIST(($B53 - J$9)*J$17, 0, ABS(J$13), TRUE) * 2)
               + (J$6 * _xlfn.NORM.DIST($B53, J$10, ABS(J$14), FALSE) * _xlfn.NORM.DIST(($B53 - J$10)*J$18, 0, ABS(J$14), TRUE) * 2)</f>
        <v>59.885083945469304</v>
      </c>
      <c r="AA53" s="4">
        <f>BG53 + (K$3 * _xlfn.NORM.DIST($B53, K$7, ABS(K$11), FALSE) * _xlfn.NORM.DIST(($B53 - K$7)*K$15, 0, ABS(K$11), TRUE) * 2)
               + (K$4 * _xlfn.NORM.DIST($B53, K$8, ABS(K$12), FALSE) * _xlfn.NORM.DIST(($B53 - K$8)*K$16, 0, ABS(K$12), TRUE) * 2)
               + (K$5 * _xlfn.NORM.DIST($B53, K$9, ABS(K$13), FALSE) * _xlfn.NORM.DIST(($B53 - K$9)*K$17, 0, ABS(K$13), TRUE) * 2)
               + (K$6 * _xlfn.NORM.DIST($B53, K$10, ABS(K$14), FALSE) * _xlfn.NORM.DIST(($B53 - K$10)*K$18, 0, ABS(K$14), TRUE) * 2)</f>
        <v>55.917747499806012</v>
      </c>
      <c r="AB53" s="4">
        <f>BH53 + (L$3 * _xlfn.NORM.DIST($B53, L$7, ABS(L$11), FALSE) * _xlfn.NORM.DIST(($B53 - L$7)*L$15, 0, ABS(L$11), TRUE) * 2)
               + (L$4 * _xlfn.NORM.DIST($B53, L$8, ABS(L$12), FALSE) * _xlfn.NORM.DIST(($B53 - L$8)*L$16, 0, ABS(L$12), TRUE) * 2)
               + (L$5 * _xlfn.NORM.DIST($B53, L$9, ABS(L$13), FALSE) * _xlfn.NORM.DIST(($B53 - L$9)*L$17, 0, ABS(L$13), TRUE) * 2)
               + (L$6 * _xlfn.NORM.DIST($B53, L$10, ABS(L$14), FALSE) * _xlfn.NORM.DIST(($B53 - L$10)*L$18, 0, ABS(L$14), TRUE) * 2)</f>
        <v>53.700847070708576</v>
      </c>
      <c r="AC53" s="4">
        <f>BI53 + (M$3 * _xlfn.NORM.DIST($B53, M$7, ABS(M$11), FALSE) * _xlfn.NORM.DIST(($B53 - M$7)*M$15, 0, ABS(M$11), TRUE) * 2)
               + (M$4 * _xlfn.NORM.DIST($B53, M$8, ABS(M$12), FALSE) * _xlfn.NORM.DIST(($B53 - M$8)*M$16, 0, ABS(M$12), TRUE) * 2)
               + (M$5 * _xlfn.NORM.DIST($B53, M$9, ABS(M$13), FALSE) * _xlfn.NORM.DIST(($B53 - M$9)*M$17, 0, ABS(M$13), TRUE) * 2)
               + (M$6 * _xlfn.NORM.DIST($B53, M$10, ABS(M$14), FALSE) * _xlfn.NORM.DIST(($B53 - M$10)*M$18, 0, ABS(M$14), TRUE) * 2)</f>
        <v>53.991622632025155</v>
      </c>
      <c r="AD53" s="4">
        <f>BJ53 + (N$3 * _xlfn.NORM.DIST($B53, N$7, ABS(N$11), FALSE) * _xlfn.NORM.DIST(($B53 - N$7)*N$15, 0, ABS(N$11), TRUE) * 2)
               + (N$4 * _xlfn.NORM.DIST($B53, N$8, ABS(N$12), FALSE) * _xlfn.NORM.DIST(($B53 - N$8)*N$16, 0, ABS(N$12), TRUE) * 2)
               + (N$5 * _xlfn.NORM.DIST($B53, N$9, ABS(N$13), FALSE) * _xlfn.NORM.DIST(($B53 - N$9)*N$17, 0, ABS(N$13), TRUE) * 2)
               + (N$6 * _xlfn.NORM.DIST($B53, N$10, ABS(N$14), FALSE) * _xlfn.NORM.DIST(($B53 - N$10)*N$18, 0, ABS(N$14), TRUE) * 2)</f>
        <v>57.398211858232543</v>
      </c>
      <c r="AE53" s="4">
        <f>BK53 + (O$3 * _xlfn.NORM.DIST($B53, O$7, ABS(O$11), FALSE) * _xlfn.NORM.DIST(($B53 - O$7)*O$15, 0, ABS(O$11), TRUE) * 2)
               + (O$4 * _xlfn.NORM.DIST($B53, O$8, ABS(O$12), FALSE) * _xlfn.NORM.DIST(($B53 - O$8)*O$16, 0, ABS(O$12), TRUE) * 2)
               + (O$5 * _xlfn.NORM.DIST($B53, O$9, ABS(O$13), FALSE) * _xlfn.NORM.DIST(($B53 - O$9)*O$17, 0, ABS(O$13), TRUE) * 2)
               + (O$6 * _xlfn.NORM.DIST($B53, O$10, ABS(O$14), FALSE) * _xlfn.NORM.DIST(($B53 - O$10)*O$18, 0, ABS(O$14), TRUE) * 2)</f>
        <v>66.513100310800937</v>
      </c>
      <c r="AF53" s="4">
        <f t="shared" si="8"/>
        <v>58.731669816102645</v>
      </c>
      <c r="AG53" s="4">
        <f t="shared" si="8"/>
        <v>55.373879527865284</v>
      </c>
      <c r="AI53" s="4">
        <f>IF(OR($B53 &lt; C$231, $B53 &gt; C$234), 0, C53-S53)</f>
        <v>0.33093377818072867</v>
      </c>
      <c r="AJ53" s="4">
        <f>IF(OR($B53 &lt; D$231, $B53 &gt; D$234), 0, D53-T53)</f>
        <v>-0.49291074354645303</v>
      </c>
      <c r="AK53" s="4">
        <f>IF(OR($B53 &lt; E$231, $B53 &gt; E$234), 0, E53-U53)</f>
        <v>8.7452793806640727E-2</v>
      </c>
      <c r="AL53" s="4">
        <f>IF(OR($B53 &lt; F$231, $B53 &gt; F$234), 0, F53-V53)</f>
        <v>0.42979203080293615</v>
      </c>
      <c r="AM53" s="4">
        <f>IF(OR($B53 &lt; G$231, $B53 &gt; G$234), 0, G53-W53)</f>
        <v>1.1254752964385375</v>
      </c>
      <c r="AN53" s="4">
        <f>IF(OR($B53 &lt; H$231, $B53 &gt; H$234), 0, H53-X53)</f>
        <v>-1.074968874945526</v>
      </c>
      <c r="AO53" s="4">
        <f>IF(OR($B53 &lt; I$231, $B53 &gt; I$234), 0, I53-Y53)</f>
        <v>-0.96627687564877363</v>
      </c>
      <c r="AP53" s="4">
        <f>IF(OR($B53 &lt; J$231, $B53 &gt; J$234), 0, J53-Z53)</f>
        <v>0.83191605453069428</v>
      </c>
      <c r="AQ53" s="4">
        <f>IF(OR($B53 &lt; K$231, $B53 &gt; K$234), 0, K53-AA53)</f>
        <v>-1.3077474998060126</v>
      </c>
      <c r="AR53" s="4">
        <f>IF(OR($B53 &lt; L$231, $B53 &gt; L$234), 0, L53-AB53)</f>
        <v>0.23115292929142583</v>
      </c>
      <c r="AS53" s="4">
        <f>IF(OR($B53 &lt; M$231, $B53 &gt; M$234), 0, M53-AC53)</f>
        <v>-7.6622632025156179E-2</v>
      </c>
      <c r="AT53" s="4">
        <f>IF(OR($B53 &lt; N$231, $B53 &gt; N$234), 0, N53-AD53)</f>
        <v>-1.1312118582325397</v>
      </c>
      <c r="AU53" s="4">
        <f>IF(OR($B53 &lt; O$231, $B53 &gt; O$234), 0, O53-AE53)</f>
        <v>0.2868996891990605</v>
      </c>
      <c r="AV53" s="4">
        <f t="shared" si="34"/>
        <v>-1.1986698161026439</v>
      </c>
      <c r="AW53" s="4">
        <f t="shared" si="34"/>
        <v>-0.24087952786528177</v>
      </c>
      <c r="AY53" s="2">
        <f t="shared" si="24"/>
        <v>54.741236339156515</v>
      </c>
      <c r="AZ53" s="2">
        <f t="shared" si="24"/>
        <v>56.915389224433255</v>
      </c>
      <c r="BA53" s="2">
        <f t="shared" si="24"/>
        <v>58.468601364428288</v>
      </c>
      <c r="BB53" s="2">
        <f t="shared" si="24"/>
        <v>55.754953030234375</v>
      </c>
      <c r="BC53" s="2">
        <f t="shared" si="24"/>
        <v>59.408634437662023</v>
      </c>
      <c r="BD53" s="2">
        <f t="shared" si="24"/>
        <v>63.735916600167911</v>
      </c>
      <c r="BE53" s="2">
        <f t="shared" si="24"/>
        <v>60.618357035823152</v>
      </c>
      <c r="BF53" s="2">
        <f t="shared" si="24"/>
        <v>59.867624022551659</v>
      </c>
      <c r="BG53" s="2">
        <f t="shared" si="24"/>
        <v>55.907174842019828</v>
      </c>
      <c r="BH53" s="2">
        <f t="shared" si="24"/>
        <v>53.693890490317528</v>
      </c>
      <c r="BI53" s="2">
        <f t="shared" si="24"/>
        <v>53.986972508614286</v>
      </c>
      <c r="BJ53" s="2">
        <f t="shared" si="24"/>
        <v>57.388301146058424</v>
      </c>
      <c r="BK53" s="2">
        <f t="shared" si="24"/>
        <v>66.498947393305158</v>
      </c>
      <c r="BL53" s="2">
        <f t="shared" si="24"/>
        <v>58.718700901126113</v>
      </c>
      <c r="BM53" s="2">
        <f t="shared" si="24"/>
        <v>55.372880768799511</v>
      </c>
      <c r="BO53" s="2">
        <f t="shared" si="25"/>
        <v>55.253999999999998</v>
      </c>
      <c r="BP53" s="2">
        <f t="shared" si="25"/>
        <v>56.508000000000003</v>
      </c>
      <c r="BQ53" s="2">
        <f t="shared" si="25"/>
        <v>58.622999999999998</v>
      </c>
      <c r="BR53" s="2">
        <f t="shared" si="25"/>
        <v>56.213000000000001</v>
      </c>
      <c r="BS53" s="2">
        <f t="shared" si="25"/>
        <v>60.55</v>
      </c>
      <c r="BT53" s="2">
        <f t="shared" si="25"/>
        <v>62.683</v>
      </c>
      <c r="BU53" s="2">
        <f t="shared" si="25"/>
        <v>59.667000000000002</v>
      </c>
      <c r="BV53" s="2">
        <f t="shared" si="25"/>
        <v>60.716999999999999</v>
      </c>
      <c r="BW53" s="2">
        <f t="shared" si="25"/>
        <v>54.61</v>
      </c>
      <c r="BX53" s="2">
        <f t="shared" si="25"/>
        <v>53.932000000000002</v>
      </c>
      <c r="BY53" s="2">
        <f t="shared" si="25"/>
        <v>53.914999999999999</v>
      </c>
      <c r="BZ53" s="2">
        <f t="shared" si="25"/>
        <v>56.267000000000003</v>
      </c>
      <c r="CA53" s="2">
        <f t="shared" si="25"/>
        <v>66.8</v>
      </c>
      <c r="CB53" s="2">
        <f t="shared" si="25"/>
        <v>57.533000000000001</v>
      </c>
      <c r="CC53" s="2">
        <f t="shared" si="25"/>
        <v>55.133000000000003</v>
      </c>
      <c r="CE53" s="2" t="str">
        <f t="shared" si="26"/>
        <v/>
      </c>
      <c r="CF53" s="2" t="str">
        <f t="shared" si="26"/>
        <v/>
      </c>
      <c r="CG53" s="2" t="str">
        <f t="shared" si="26"/>
        <v/>
      </c>
      <c r="CH53" s="2" t="str">
        <f t="shared" si="26"/>
        <v/>
      </c>
      <c r="CI53" s="2" t="str">
        <f t="shared" si="26"/>
        <v/>
      </c>
      <c r="CJ53" s="2" t="str">
        <f t="shared" si="26"/>
        <v/>
      </c>
      <c r="CK53" s="2" t="str">
        <f t="shared" si="26"/>
        <v/>
      </c>
      <c r="CL53" s="2" t="str">
        <f t="shared" si="26"/>
        <v/>
      </c>
      <c r="CM53" s="2" t="str">
        <f t="shared" si="26"/>
        <v/>
      </c>
      <c r="CN53" s="2" t="str">
        <f t="shared" si="26"/>
        <v/>
      </c>
      <c r="CO53" s="2" t="str">
        <f t="shared" si="26"/>
        <v/>
      </c>
      <c r="CP53" s="2" t="str">
        <f t="shared" si="26"/>
        <v/>
      </c>
      <c r="CQ53" s="2" t="str">
        <f t="shared" si="26"/>
        <v/>
      </c>
      <c r="CR53" s="2" t="str">
        <f t="shared" si="26"/>
        <v/>
      </c>
      <c r="CS53" s="2" t="str">
        <f t="shared" si="26"/>
        <v/>
      </c>
      <c r="CU53" s="2" t="str">
        <f t="shared" si="27"/>
        <v/>
      </c>
      <c r="CV53" s="2" t="str">
        <f t="shared" si="27"/>
        <v/>
      </c>
      <c r="CW53" s="2" t="str">
        <f t="shared" si="27"/>
        <v/>
      </c>
      <c r="CX53" s="2" t="str">
        <f t="shared" si="27"/>
        <v/>
      </c>
      <c r="CY53" s="2" t="str">
        <f t="shared" si="27"/>
        <v/>
      </c>
      <c r="CZ53" s="2" t="str">
        <f t="shared" si="27"/>
        <v/>
      </c>
      <c r="DA53" s="2" t="str">
        <f t="shared" si="27"/>
        <v/>
      </c>
      <c r="DB53" s="2" t="str">
        <f t="shared" si="27"/>
        <v/>
      </c>
      <c r="DC53" s="2" t="str">
        <f t="shared" si="27"/>
        <v/>
      </c>
      <c r="DD53" s="2" t="str">
        <f t="shared" si="27"/>
        <v/>
      </c>
      <c r="DE53" s="2" t="str">
        <f t="shared" si="27"/>
        <v/>
      </c>
      <c r="DF53" s="2" t="str">
        <f t="shared" si="27"/>
        <v/>
      </c>
      <c r="DG53" s="2" t="str">
        <f t="shared" si="27"/>
        <v/>
      </c>
      <c r="DH53" s="2" t="str">
        <f t="shared" si="27"/>
        <v/>
      </c>
      <c r="DI53" s="2" t="str">
        <f t="shared" si="27"/>
        <v/>
      </c>
      <c r="DK53" s="2">
        <f t="shared" si="35"/>
        <v>54.749749999999999</v>
      </c>
      <c r="DL53" s="2">
        <f t="shared" si="35"/>
        <v>56.926879032258071</v>
      </c>
      <c r="DM53" s="2">
        <f t="shared" si="35"/>
        <v>58.474872067448679</v>
      </c>
      <c r="DN53" s="2">
        <f t="shared" si="35"/>
        <v>55.765203445747794</v>
      </c>
      <c r="DO53" s="2">
        <f t="shared" si="35"/>
        <v>59.413504215542517</v>
      </c>
      <c r="DP53" s="2">
        <f t="shared" si="35"/>
        <v>63.729296103896118</v>
      </c>
      <c r="DQ53" s="2">
        <f t="shared" si="35"/>
        <v>60.610214076246322</v>
      </c>
      <c r="DR53" s="2">
        <f t="shared" si="35"/>
        <v>59.868638146167555</v>
      </c>
      <c r="DS53" s="2">
        <f t="shared" si="35"/>
        <v>55.91395806451613</v>
      </c>
      <c r="DT53" s="2">
        <f t="shared" si="35"/>
        <v>53.697082258064519</v>
      </c>
      <c r="DU53" s="2">
        <f t="shared" si="35"/>
        <v>53.995352688172041</v>
      </c>
      <c r="DV53" s="2">
        <f t="shared" si="35"/>
        <v>57.391045454545448</v>
      </c>
      <c r="DW53" s="2">
        <f t="shared" si="35"/>
        <v>66.504638146167565</v>
      </c>
      <c r="DX53" s="2">
        <f t="shared" si="35"/>
        <v>58.714098930481278</v>
      </c>
      <c r="DY53" s="2">
        <f t="shared" si="35"/>
        <v>55.368194088669952</v>
      </c>
      <c r="EA53" s="2">
        <f t="shared" si="36"/>
        <v>46.234116062683654</v>
      </c>
      <c r="EB53" s="2">
        <f t="shared" si="36"/>
        <v>46.576094882390343</v>
      </c>
      <c r="EC53" s="2">
        <f t="shared" si="36"/>
        <v>53.045742887249723</v>
      </c>
      <c r="ED53" s="2">
        <f t="shared" si="36"/>
        <v>49.032076382541135</v>
      </c>
      <c r="EE53" s="2">
        <f t="shared" si="36"/>
        <v>55.626542692043479</v>
      </c>
      <c r="EF53" s="2">
        <f t="shared" si="36"/>
        <v>68.985179324410453</v>
      </c>
      <c r="EG53" s="2">
        <f t="shared" si="36"/>
        <v>66.289260683272389</v>
      </c>
      <c r="EH53" s="2">
        <f t="shared" si="36"/>
        <v>59.103074111626114</v>
      </c>
      <c r="EI53" s="2">
        <f t="shared" si="36"/>
        <v>51.406698987510161</v>
      </c>
      <c r="EJ53" s="2">
        <f t="shared" si="36"/>
        <v>51.645852401195938</v>
      </c>
      <c r="EK53" s="2">
        <f t="shared" si="36"/>
        <v>47.757011395133965</v>
      </c>
      <c r="EL53" s="2">
        <f t="shared" si="36"/>
        <v>54.852318610579985</v>
      </c>
      <c r="EM53" s="2">
        <f t="shared" si="36"/>
        <v>63.687697619913529</v>
      </c>
      <c r="EN53" s="2">
        <f t="shared" si="36"/>
        <v>60.034305068014923</v>
      </c>
      <c r="EO53" s="2">
        <f t="shared" si="36"/>
        <v>56.179164754401732</v>
      </c>
      <c r="EQ53" s="2">
        <f t="shared" si="37"/>
        <v>42.9028226881085</v>
      </c>
      <c r="ER53" s="2">
        <f t="shared" si="37"/>
        <v>46.77051958375818</v>
      </c>
      <c r="ES53" s="2">
        <f t="shared" si="37"/>
        <v>52.899339763633471</v>
      </c>
      <c r="ET53" s="2">
        <f t="shared" si="37"/>
        <v>49.164231996789454</v>
      </c>
      <c r="EU53" s="2">
        <f t="shared" si="37"/>
        <v>56.457364590959692</v>
      </c>
      <c r="EV53" s="2">
        <f t="shared" si="37"/>
        <v>62.766633996228173</v>
      </c>
      <c r="EW53" s="2">
        <f t="shared" si="37"/>
        <v>63.09633991269579</v>
      </c>
      <c r="EX53" s="2">
        <f t="shared" si="37"/>
        <v>56.752474645398991</v>
      </c>
      <c r="EY53" s="2">
        <f t="shared" si="37"/>
        <v>49.175644477947486</v>
      </c>
      <c r="EZ53" s="2">
        <f t="shared" si="37"/>
        <v>49.328529333185273</v>
      </c>
      <c r="FA53" s="2">
        <f t="shared" si="37"/>
        <v>46.288689197762736</v>
      </c>
      <c r="FB53" s="2">
        <f t="shared" si="37"/>
        <v>52.898200647531731</v>
      </c>
      <c r="FC53" s="2">
        <f t="shared" si="37"/>
        <v>63.153401369457747</v>
      </c>
      <c r="FD53" s="2">
        <f t="shared" si="37"/>
        <v>56.664506126432251</v>
      </c>
      <c r="FE53" s="2">
        <f t="shared" si="37"/>
        <v>55.930200600436685</v>
      </c>
      <c r="FG53" s="2">
        <f t="shared" si="38"/>
        <v>9.997682969065105E-4</v>
      </c>
      <c r="FH53" s="2">
        <f t="shared" si="38"/>
        <v>1.1100422595966264E-3</v>
      </c>
      <c r="FI53" s="2">
        <f t="shared" si="38"/>
        <v>1.1550108334236725E-3</v>
      </c>
      <c r="FJ53" s="2">
        <f t="shared" si="38"/>
        <v>1.5223855748722507E-3</v>
      </c>
      <c r="FK53" s="2">
        <f t="shared" si="38"/>
        <v>1.2859327610157576E-3</v>
      </c>
      <c r="FL53" s="2">
        <f t="shared" si="38"/>
        <v>1.2596353513803958E-3</v>
      </c>
      <c r="FM53" s="2">
        <f t="shared" si="38"/>
        <v>1.4338603248554896E-3</v>
      </c>
      <c r="FN53" s="2">
        <f t="shared" si="38"/>
        <v>1.324675063286606E-3</v>
      </c>
      <c r="FO53" s="2">
        <f t="shared" si="38"/>
        <v>1.5049550839933892E-3</v>
      </c>
      <c r="FP53" s="2">
        <f t="shared" si="38"/>
        <v>1.5560263527045252E-3</v>
      </c>
      <c r="FQ53" s="2">
        <f t="shared" si="38"/>
        <v>1.3433345739052591E-3</v>
      </c>
      <c r="FR53" s="2">
        <f t="shared" si="38"/>
        <v>1.0809782397753049E-3</v>
      </c>
      <c r="FS53" s="2">
        <f t="shared" si="38"/>
        <v>2.0201892018126113E-3</v>
      </c>
      <c r="FT53" s="2">
        <f t="shared" si="38"/>
        <v>3.4857978061376502E-3</v>
      </c>
      <c r="FU53" s="2">
        <f t="shared" si="38"/>
        <v>5.7790999168505133E-3</v>
      </c>
      <c r="FW53" s="2">
        <f t="shared" si="28"/>
        <v>1.4701720263089363E-12</v>
      </c>
      <c r="FX53" s="2">
        <f t="shared" si="28"/>
        <v>7.7101034754815944E-12</v>
      </c>
      <c r="FY53" s="2">
        <f t="shared" si="28"/>
        <v>8.2459870294377303E-12</v>
      </c>
      <c r="FZ53" s="2">
        <f t="shared" si="28"/>
        <v>1.0571109271693034E-11</v>
      </c>
      <c r="GA53" s="2">
        <f t="shared" si="28"/>
        <v>8.7611254730600418E-12</v>
      </c>
      <c r="GB53" s="2">
        <f t="shared" si="28"/>
        <v>5.7069807538698466E-12</v>
      </c>
      <c r="GC53" s="2">
        <f t="shared" si="28"/>
        <v>1.1274244075821468E-11</v>
      </c>
      <c r="GD53" s="2">
        <f t="shared" si="28"/>
        <v>1.2757712460110995E-11</v>
      </c>
      <c r="GE53" s="2">
        <f t="shared" si="28"/>
        <v>1.5009369079531318E-11</v>
      </c>
      <c r="GF53" s="2">
        <f t="shared" si="28"/>
        <v>1.4778378958503164E-11</v>
      </c>
      <c r="GG53" s="2">
        <f t="shared" si="28"/>
        <v>1.0212869218723092E-11</v>
      </c>
      <c r="GH53" s="2">
        <f t="shared" si="28"/>
        <v>6.1255889062045829E-12</v>
      </c>
      <c r="GI53" s="2">
        <f t="shared" si="28"/>
        <v>5.4493756013303889E-11</v>
      </c>
      <c r="GJ53" s="2">
        <f t="shared" si="28"/>
        <v>3.0061858532040189E-10</v>
      </c>
      <c r="GK53" s="2">
        <f t="shared" si="28"/>
        <v>1.5156503979618031E-9</v>
      </c>
      <c r="GM53" s="107">
        <f t="shared" si="29"/>
        <v>1.5094868630720327E-4</v>
      </c>
      <c r="GN53" s="107">
        <f t="shared" si="29"/>
        <v>6.959261564553624E-5</v>
      </c>
      <c r="GO53" s="107">
        <f t="shared" si="29"/>
        <v>5.2582752821197104E-5</v>
      </c>
      <c r="GP53" s="107">
        <f t="shared" si="29"/>
        <v>2.2024252631580343E-5</v>
      </c>
      <c r="GQ53" s="107">
        <f t="shared" si="29"/>
        <v>1.2069222302666502E-5</v>
      </c>
      <c r="GR53" s="107">
        <f t="shared" si="29"/>
        <v>1.7706032066386255E-5</v>
      </c>
      <c r="GS53" s="107">
        <f t="shared" si="29"/>
        <v>1.1214737113740608E-5</v>
      </c>
      <c r="GT53" s="107">
        <f t="shared" si="29"/>
        <v>1.2900488961454351E-5</v>
      </c>
      <c r="GU53" s="107">
        <f t="shared" si="29"/>
        <v>7.4849301695151906E-6</v>
      </c>
      <c r="GV53" s="107">
        <f t="shared" si="29"/>
        <v>4.7274427038667394E-6</v>
      </c>
      <c r="GW53" s="107">
        <f t="shared" si="29"/>
        <v>3.09038905574417E-6</v>
      </c>
      <c r="GX53" s="107">
        <f t="shared" si="29"/>
        <v>6.7870404268076979E-6</v>
      </c>
      <c r="GY53" s="107">
        <f t="shared" si="29"/>
        <v>1.0828719865550596E-5</v>
      </c>
      <c r="GZ53" s="107">
        <f t="shared" si="29"/>
        <v>1.0361826086970261E-5</v>
      </c>
      <c r="HA53" s="107">
        <f t="shared" si="29"/>
        <v>8.6049186462959798E-7</v>
      </c>
      <c r="HC53" s="107">
        <f t="shared" si="33"/>
        <v>1.0355915162638823E-12</v>
      </c>
      <c r="HD53" s="107">
        <f t="shared" si="33"/>
        <v>8.4563602669531585E-14</v>
      </c>
      <c r="HE53" s="107">
        <f t="shared" si="33"/>
        <v>2.9429445031468311E-14</v>
      </c>
      <c r="HF53" s="107">
        <f t="shared" si="33"/>
        <v>6.6577791329095269E-16</v>
      </c>
      <c r="HG53" s="107">
        <f t="shared" si="33"/>
        <v>1.7458396069068603E-16</v>
      </c>
      <c r="HH53" s="107">
        <f t="shared" si="33"/>
        <v>3.2789718708564043E-16</v>
      </c>
      <c r="HI53" s="107">
        <f t="shared" si="33"/>
        <v>1.1921931407834996E-16</v>
      </c>
      <c r="HJ53" s="107">
        <f t="shared" si="33"/>
        <v>4.0896255343980355E-16</v>
      </c>
      <c r="HK53" s="107">
        <f t="shared" si="33"/>
        <v>4.8678871429920477E-17</v>
      </c>
      <c r="HL53" s="107">
        <f t="shared" si="33"/>
        <v>6.2653537239335262E-18</v>
      </c>
      <c r="HM53" s="107">
        <f t="shared" si="33"/>
        <v>1.9584820323979707E-18</v>
      </c>
      <c r="HN53" s="107">
        <f t="shared" si="33"/>
        <v>3.2147642156422863E-17</v>
      </c>
      <c r="HO53" s="107">
        <f t="shared" si="33"/>
        <v>9.2294356778654208E-17</v>
      </c>
      <c r="HP53" s="107">
        <f t="shared" si="33"/>
        <v>4.9726502791831361E-17</v>
      </c>
      <c r="HQ53" s="107">
        <f t="shared" si="33"/>
        <v>3.8030862243818225E-20</v>
      </c>
      <c r="HS53" s="107">
        <f t="shared" si="30"/>
        <v>2.5312637764139225E-54</v>
      </c>
      <c r="HT53" s="107">
        <f t="shared" si="30"/>
        <v>8.8339833921393877E-57</v>
      </c>
      <c r="HU53" s="107">
        <f t="shared" si="30"/>
        <v>5.9685891322109386E-59</v>
      </c>
      <c r="HV53" s="107">
        <f t="shared" si="30"/>
        <v>6.4743666255883379E-68</v>
      </c>
      <c r="HW53" s="107">
        <f t="shared" si="30"/>
        <v>8.4927074479680679E-70</v>
      </c>
      <c r="HX53" s="107">
        <f t="shared" si="30"/>
        <v>4.8348098566748825E-69</v>
      </c>
      <c r="HY53" s="107">
        <f t="shared" si="30"/>
        <v>6.3053801482332505E-71</v>
      </c>
      <c r="HZ53" s="107">
        <f t="shared" si="30"/>
        <v>8.3909176316969727E-68</v>
      </c>
      <c r="IA53" s="107">
        <f t="shared" si="30"/>
        <v>9.9673871253195724E-73</v>
      </c>
      <c r="IB53" s="107">
        <f t="shared" si="30"/>
        <v>6.2180579427581902E-77</v>
      </c>
      <c r="IC53" s="107">
        <f t="shared" si="30"/>
        <v>7.9275779289083112E-79</v>
      </c>
      <c r="ID53" s="107">
        <f t="shared" si="30"/>
        <v>1.8236935955076385E-72</v>
      </c>
      <c r="IE53" s="107">
        <f t="shared" si="30"/>
        <v>1.3133844958152905E-70</v>
      </c>
      <c r="IF53" s="107">
        <f t="shared" si="30"/>
        <v>9.8939207823869071E-73</v>
      </c>
      <c r="IG53" s="107">
        <f t="shared" si="30"/>
        <v>3.0393097951459104E-44</v>
      </c>
      <c r="II53" s="107">
        <f t="shared" si="31"/>
        <v>3.1864056913573775E-117</v>
      </c>
      <c r="IJ53" s="107">
        <f t="shared" si="31"/>
        <v>1.8812324063543604E-117</v>
      </c>
      <c r="IK53" s="107">
        <f t="shared" si="31"/>
        <v>4.2333647740379696E-122</v>
      </c>
      <c r="IL53" s="107">
        <f t="shared" si="31"/>
        <v>5.6654993995065097E-143</v>
      </c>
      <c r="IM53" s="107">
        <f t="shared" si="31"/>
        <v>1.4878298060356324E-146</v>
      </c>
      <c r="IN53" s="107">
        <f t="shared" si="31"/>
        <v>7.2083806557287283E-145</v>
      </c>
      <c r="IO53" s="107">
        <f t="shared" si="31"/>
        <v>1.5507647464842872E-149</v>
      </c>
      <c r="IP53" s="107">
        <f t="shared" si="31"/>
        <v>1.218614735244439E-142</v>
      </c>
      <c r="IQ53" s="107">
        <f t="shared" si="31"/>
        <v>3.1688776379706102E-154</v>
      </c>
      <c r="IR53" s="107">
        <f t="shared" si="31"/>
        <v>9.6154151598579344E-163</v>
      </c>
      <c r="IS53" s="107">
        <f t="shared" si="31"/>
        <v>2.0737474773202949E-166</v>
      </c>
      <c r="IT53" s="107">
        <f t="shared" si="31"/>
        <v>2.7785752674497161E-151</v>
      </c>
      <c r="IU53" s="107">
        <f t="shared" si="31"/>
        <v>6.3021976235183645E-147</v>
      </c>
      <c r="IV53" s="107">
        <f t="shared" si="31"/>
        <v>1.1013631109631673E-152</v>
      </c>
      <c r="IW53" s="107">
        <f t="shared" si="31"/>
        <v>5.0854299809097331E-197</v>
      </c>
      <c r="IY53" s="107">
        <f t="shared" si="32"/>
        <v>1.5094868734279477E-4</v>
      </c>
      <c r="IZ53" s="107">
        <f t="shared" si="32"/>
        <v>6.9592615730099848E-5</v>
      </c>
      <c r="JA53" s="107">
        <f t="shared" si="32"/>
        <v>5.2582752850626552E-5</v>
      </c>
      <c r="JB53" s="107">
        <f t="shared" si="32"/>
        <v>2.2024252632246121E-5</v>
      </c>
      <c r="JC53" s="107">
        <f t="shared" si="32"/>
        <v>1.2069222302841085E-5</v>
      </c>
      <c r="JD53" s="107">
        <f t="shared" si="32"/>
        <v>1.7706032066714152E-5</v>
      </c>
      <c r="JE53" s="107">
        <f t="shared" si="32"/>
        <v>1.1214737113859828E-5</v>
      </c>
      <c r="JF53" s="107">
        <f t="shared" si="32"/>
        <v>1.2900488961863313E-5</v>
      </c>
      <c r="JG53" s="107">
        <f t="shared" si="32"/>
        <v>7.4849301695638696E-6</v>
      </c>
      <c r="JH53" s="107">
        <f t="shared" si="32"/>
        <v>4.7274427038730049E-6</v>
      </c>
      <c r="JI53" s="107">
        <f t="shared" si="32"/>
        <v>3.0903890557461283E-6</v>
      </c>
      <c r="JJ53" s="107">
        <f t="shared" si="32"/>
        <v>6.7870404268398453E-6</v>
      </c>
      <c r="JK53" s="107">
        <f t="shared" si="32"/>
        <v>1.082871986564289E-5</v>
      </c>
      <c r="JL53" s="107">
        <f t="shared" si="32"/>
        <v>1.0361826087019987E-5</v>
      </c>
      <c r="JM53" s="107">
        <f t="shared" si="32"/>
        <v>8.60491864629636E-7</v>
      </c>
    </row>
    <row r="54" spans="2:273" x14ac:dyDescent="0.25">
      <c r="B54" s="2">
        <v>26</v>
      </c>
      <c r="C54" s="37">
        <v>54.348999999999997</v>
      </c>
      <c r="D54" s="37">
        <v>56.573999999999998</v>
      </c>
      <c r="E54" s="37">
        <v>58.328000000000003</v>
      </c>
      <c r="F54" s="37">
        <v>55.753999999999998</v>
      </c>
      <c r="G54" s="37">
        <v>59.982999999999997</v>
      </c>
      <c r="H54" s="37">
        <v>64.150000000000006</v>
      </c>
      <c r="I54" s="37">
        <v>60.783000000000001</v>
      </c>
      <c r="J54" s="37">
        <v>59.683</v>
      </c>
      <c r="K54" s="37">
        <v>54.796999999999997</v>
      </c>
      <c r="L54" s="37">
        <v>54.136000000000003</v>
      </c>
      <c r="M54" s="37">
        <v>53.017000000000003</v>
      </c>
      <c r="N54" s="37">
        <v>56.283000000000001</v>
      </c>
      <c r="O54" s="37">
        <v>67.433000000000007</v>
      </c>
      <c r="P54" s="37">
        <v>58.35</v>
      </c>
      <c r="Q54" s="37">
        <v>55.1</v>
      </c>
      <c r="S54" s="4">
        <f>AY54 + (C$3 * _xlfn.NORM.DIST($B54, C$7, ABS(C$11), FALSE) * _xlfn.NORM.DIST(($B54 - C$7)*C$15, 0, ABS(C$11), TRUE) * 2)
               + (C$4 * _xlfn.NORM.DIST($B54, C$8, ABS(C$12), FALSE) * _xlfn.NORM.DIST(($B54 - C$8)*C$16, 0, ABS(C$12), TRUE) * 2)
               + (C$5 * _xlfn.NORM.DIST($B54, C$9, ABS(C$13), FALSE) * _xlfn.NORM.DIST(($B54 - C$9)*C$17, 0, ABS(C$13), TRUE) * 2)
               + (C$6 * _xlfn.NORM.DIST($B54, C$10, ABS(C$14), FALSE) * _xlfn.NORM.DIST(($B54 - C$10)*C$18, 0, ABS(C$14), TRUE) * 2)</f>
        <v>55.033790730212083</v>
      </c>
      <c r="T54" s="4">
        <f>AZ54 + (D$3 * _xlfn.NORM.DIST($B54, D$7, ABS(D$11), FALSE) * _xlfn.NORM.DIST(($B54 - D$7)*D$15, 0, ABS(D$11), TRUE) * 2)
               + (D$4 * _xlfn.NORM.DIST($B54, D$8, ABS(D$12), FALSE) * _xlfn.NORM.DIST(($B54 - D$8)*D$16, 0, ABS(D$12), TRUE) * 2)
               + (D$5 * _xlfn.NORM.DIST($B54, D$9, ABS(D$13), FALSE) * _xlfn.NORM.DIST(($B54 - D$9)*D$17, 0, ABS(D$13), TRUE) * 2)
               + (D$6 * _xlfn.NORM.DIST($B54, D$10, ABS(D$14), FALSE) * _xlfn.NORM.DIST(($B54 - D$10)*D$18, 0, ABS(D$14), TRUE) * 2)</f>
        <v>57.164675863559729</v>
      </c>
      <c r="U54" s="4">
        <f>BA54 + (E$3 * _xlfn.NORM.DIST($B54, E$7, ABS(E$11), FALSE) * _xlfn.NORM.DIST(($B54 - E$7)*E$15, 0, ABS(E$11), TRUE) * 2)
               + (E$4 * _xlfn.NORM.DIST($B54, E$8, ABS(E$12), FALSE) * _xlfn.NORM.DIST(($B54 - E$8)*E$16, 0, ABS(E$12), TRUE) * 2)
               + (E$5 * _xlfn.NORM.DIST($B54, E$9, ABS(E$13), FALSE) * _xlfn.NORM.DIST(($B54 - E$9)*E$17, 0, ABS(E$13), TRUE) * 2)
               + (E$6 * _xlfn.NORM.DIST($B54, E$10, ABS(E$14), FALSE) * _xlfn.NORM.DIST(($B54 - E$10)*E$18, 0, ABS(E$14), TRUE) * 2)</f>
        <v>58.691073188071634</v>
      </c>
      <c r="V54" s="4">
        <f>BB54 + (F$3 * _xlfn.NORM.DIST($B54, F$7, ABS(F$11), FALSE) * _xlfn.NORM.DIST(($B54 - F$7)*F$15, 0, ABS(F$11), TRUE) * 2)
               + (F$4 * _xlfn.NORM.DIST($B54, F$8, ABS(F$12), FALSE) * _xlfn.NORM.DIST(($B54 - F$8)*F$16, 0, ABS(F$12), TRUE) * 2)
               + (F$5 * _xlfn.NORM.DIST($B54, F$9, ABS(F$13), FALSE) * _xlfn.NORM.DIST(($B54 - F$9)*F$17, 0, ABS(F$13), TRUE) * 2)
               + (F$6 * _xlfn.NORM.DIST($B54, F$10, ABS(F$14), FALSE) * _xlfn.NORM.DIST(($B54 - F$10)*F$18, 0, ABS(F$14), TRUE) * 2)</f>
        <v>55.922855986825276</v>
      </c>
      <c r="W54" s="4">
        <f>BC54 + (G$3 * _xlfn.NORM.DIST($B54, G$7, ABS(G$11), FALSE) * _xlfn.NORM.DIST(($B54 - G$7)*G$15, 0, ABS(G$11), TRUE) * 2)
               + (G$4 * _xlfn.NORM.DIST($B54, G$8, ABS(G$12), FALSE) * _xlfn.NORM.DIST(($B54 - G$8)*G$16, 0, ABS(G$12), TRUE) * 2)
               + (G$5 * _xlfn.NORM.DIST($B54, G$9, ABS(G$13), FALSE) * _xlfn.NORM.DIST(($B54 - G$9)*G$17, 0, ABS(G$13), TRUE) * 2)
               + (G$6 * _xlfn.NORM.DIST($B54, G$10, ABS(G$14), FALSE) * _xlfn.NORM.DIST(($B54 - G$10)*G$18, 0, ABS(G$14), TRUE) * 2)</f>
        <v>59.674325198418117</v>
      </c>
      <c r="X54" s="4">
        <f>BD54 + (H$3 * _xlfn.NORM.DIST($B54, H$7, ABS(H$11), FALSE) * _xlfn.NORM.DIST(($B54 - H$7)*H$15, 0, ABS(H$11), TRUE) * 2)
               + (H$4 * _xlfn.NORM.DIST($B54, H$8, ABS(H$12), FALSE) * _xlfn.NORM.DIST(($B54 - H$8)*H$16, 0, ABS(H$12), TRUE) * 2)
               + (H$5 * _xlfn.NORM.DIST($B54, H$9, ABS(H$13), FALSE) * _xlfn.NORM.DIST(($B54 - H$9)*H$17, 0, ABS(H$13), TRUE) * 2)
               + (H$6 * _xlfn.NORM.DIST($B54, H$10, ABS(H$14), FALSE) * _xlfn.NORM.DIST(($B54 - H$10)*H$18, 0, ABS(H$14), TRUE) * 2)</f>
        <v>63.901940866528697</v>
      </c>
      <c r="Y54" s="4">
        <f>BE54 + (I$3 * _xlfn.NORM.DIST($B54, I$7, ABS(I$11), FALSE) * _xlfn.NORM.DIST(($B54 - I$7)*I$15, 0, ABS(I$11), TRUE) * 2)
               + (I$4 * _xlfn.NORM.DIST($B54, I$8, ABS(I$12), FALSE) * _xlfn.NORM.DIST(($B54 - I$8)*I$16, 0, ABS(I$12), TRUE) * 2)
               + (I$5 * _xlfn.NORM.DIST($B54, I$9, ABS(I$13), FALSE) * _xlfn.NORM.DIST(($B54 - I$9)*I$17, 0, ABS(I$13), TRUE) * 2)
               + (I$6 * _xlfn.NORM.DIST($B54, I$10, ABS(I$14), FALSE) * _xlfn.NORM.DIST(($B54 - I$10)*I$18, 0, ABS(I$14), TRUE) * 2)</f>
        <v>60.817374153174214</v>
      </c>
      <c r="Z54" s="4">
        <f>BF54 + (J$3 * _xlfn.NORM.DIST($B54, J$7, ABS(J$11), FALSE) * _xlfn.NORM.DIST(($B54 - J$7)*J$15, 0, ABS(J$11), TRUE) * 2)
               + (J$4 * _xlfn.NORM.DIST($B54, J$8, ABS(J$12), FALSE) * _xlfn.NORM.DIST(($B54 - J$8)*J$16, 0, ABS(J$12), TRUE) * 2)
               + (J$5 * _xlfn.NORM.DIST($B54, J$9, ABS(J$13), FALSE) * _xlfn.NORM.DIST(($B54 - J$9)*J$17, 0, ABS(J$13), TRUE) * 2)
               + (J$6 * _xlfn.NORM.DIST($B54, J$10, ABS(J$14), FALSE) * _xlfn.NORM.DIST(($B54 - J$10)*J$18, 0, ABS(J$14), TRUE) * 2)</f>
        <v>60.081515979681733</v>
      </c>
      <c r="AA54" s="4">
        <f>BG54 + (K$3 * _xlfn.NORM.DIST($B54, K$7, ABS(K$11), FALSE) * _xlfn.NORM.DIST(($B54 - K$7)*K$15, 0, ABS(K$11), TRUE) * 2)
               + (K$4 * _xlfn.NORM.DIST($B54, K$8, ABS(K$12), FALSE) * _xlfn.NORM.DIST(($B54 - K$8)*K$16, 0, ABS(K$12), TRUE) * 2)
               + (K$5 * _xlfn.NORM.DIST($B54, K$9, ABS(K$13), FALSE) * _xlfn.NORM.DIST(($B54 - K$9)*K$17, 0, ABS(K$13), TRUE) * 2)
               + (K$6 * _xlfn.NORM.DIST($B54, K$10, ABS(K$14), FALSE) * _xlfn.NORM.DIST(($B54 - K$10)*K$18, 0, ABS(K$14), TRUE) * 2)</f>
        <v>55.995517739252755</v>
      </c>
      <c r="AB54" s="4">
        <f>BH54 + (L$3 * _xlfn.NORM.DIST($B54, L$7, ABS(L$11), FALSE) * _xlfn.NORM.DIST(($B54 - L$7)*L$15, 0, ABS(L$11), TRUE) * 2)
               + (L$4 * _xlfn.NORM.DIST($B54, L$8, ABS(L$12), FALSE) * _xlfn.NORM.DIST(($B54 - L$8)*L$16, 0, ABS(L$12), TRUE) * 2)
               + (L$5 * _xlfn.NORM.DIST($B54, L$9, ABS(L$13), FALSE) * _xlfn.NORM.DIST(($B54 - L$9)*L$17, 0, ABS(L$13), TRUE) * 2)
               + (L$6 * _xlfn.NORM.DIST($B54, L$10, ABS(L$14), FALSE) * _xlfn.NORM.DIST(($B54 - L$10)*L$18, 0, ABS(L$14), TRUE) * 2)</f>
        <v>53.77955010691943</v>
      </c>
      <c r="AC54" s="4">
        <f>BI54 + (M$3 * _xlfn.NORM.DIST($B54, M$7, ABS(M$11), FALSE) * _xlfn.NORM.DIST(($B54 - M$7)*M$15, 0, ABS(M$11), TRUE) * 2)
               + (M$4 * _xlfn.NORM.DIST($B54, M$8, ABS(M$12), FALSE) * _xlfn.NORM.DIST(($B54 - M$8)*M$16, 0, ABS(M$12), TRUE) * 2)
               + (M$5 * _xlfn.NORM.DIST($B54, M$9, ABS(M$13), FALSE) * _xlfn.NORM.DIST(($B54 - M$9)*M$17, 0, ABS(M$13), TRUE) * 2)
               + (M$6 * _xlfn.NORM.DIST($B54, M$10, ABS(M$14), FALSE) * _xlfn.NORM.DIST(($B54 - M$10)*M$18, 0, ABS(M$14), TRUE) * 2)</f>
        <v>54.1022047062363</v>
      </c>
      <c r="AD54" s="4">
        <f>BJ54 + (N$3 * _xlfn.NORM.DIST($B54, N$7, ABS(N$11), FALSE) * _xlfn.NORM.DIST(($B54 - N$7)*N$15, 0, ABS(N$11), TRUE) * 2)
               + (N$4 * _xlfn.NORM.DIST($B54, N$8, ABS(N$12), FALSE) * _xlfn.NORM.DIST(($B54 - N$8)*N$16, 0, ABS(N$12), TRUE) * 2)
               + (N$5 * _xlfn.NORM.DIST($B54, N$9, ABS(N$13), FALSE) * _xlfn.NORM.DIST(($B54 - N$9)*N$17, 0, ABS(N$13), TRUE) * 2)
               + (N$6 * _xlfn.NORM.DIST($B54, N$10, ABS(N$14), FALSE) * _xlfn.NORM.DIST(($B54 - N$10)*N$18, 0, ABS(N$14), TRUE) * 2)</f>
        <v>57.499824453534693</v>
      </c>
      <c r="AE54" s="4">
        <f>BK54 + (O$3 * _xlfn.NORM.DIST($B54, O$7, ABS(O$11), FALSE) * _xlfn.NORM.DIST(($B54 - O$7)*O$15, 0, ABS(O$11), TRUE) * 2)
               + (O$4 * _xlfn.NORM.DIST($B54, O$8, ABS(O$12), FALSE) * _xlfn.NORM.DIST(($B54 - O$8)*O$16, 0, ABS(O$12), TRUE) * 2)
               + (O$5 * _xlfn.NORM.DIST($B54, O$9, ABS(O$13), FALSE) * _xlfn.NORM.DIST(($B54 - O$9)*O$17, 0, ABS(O$13), TRUE) * 2)
               + (O$6 * _xlfn.NORM.DIST($B54, O$10, ABS(O$14), FALSE) * _xlfn.NORM.DIST(($B54 - O$10)*O$18, 0, ABS(O$14), TRUE) * 2)</f>
        <v>66.653408288470402</v>
      </c>
      <c r="AF54" s="4">
        <f t="shared" si="8"/>
        <v>58.748803780681783</v>
      </c>
      <c r="AG54" s="4">
        <f t="shared" si="8"/>
        <v>55.355127159884638</v>
      </c>
      <c r="AI54" s="4">
        <f>IF(OR($B54 &lt; C$231, $B54 &gt; C$234), 0, C54-S54)</f>
        <v>-0.68479073021208592</v>
      </c>
      <c r="AJ54" s="4">
        <f>IF(OR($B54 &lt; D$231, $B54 &gt; D$234), 0, D54-T54)</f>
        <v>-0.59067586355973134</v>
      </c>
      <c r="AK54" s="4">
        <f>IF(OR($B54 &lt; E$231, $B54 &gt; E$234), 0, E54-U54)</f>
        <v>-0.36307318807163114</v>
      </c>
      <c r="AL54" s="4">
        <f>IF(OR($B54 &lt; F$231, $B54 &gt; F$234), 0, F54-V54)</f>
        <v>-0.16885598682527814</v>
      </c>
      <c r="AM54" s="4">
        <f>IF(OR($B54 &lt; G$231, $B54 &gt; G$234), 0, G54-W54)</f>
        <v>0.30867480158187988</v>
      </c>
      <c r="AN54" s="4">
        <f>IF(OR($B54 &lt; H$231, $B54 &gt; H$234), 0, H54-X54)</f>
        <v>0.24805913347130826</v>
      </c>
      <c r="AO54" s="4">
        <f>IF(OR($B54 &lt; I$231, $B54 &gt; I$234), 0, I54-Y54)</f>
        <v>-3.4374153174212552E-2</v>
      </c>
      <c r="AP54" s="4">
        <f>IF(OR($B54 &lt; J$231, $B54 &gt; J$234), 0, J54-Z54)</f>
        <v>-0.3985159796817328</v>
      </c>
      <c r="AQ54" s="4">
        <f>IF(OR($B54 &lt; K$231, $B54 &gt; K$234), 0, K54-AA54)</f>
        <v>-1.1985177392527575</v>
      </c>
      <c r="AR54" s="4">
        <f>IF(OR($B54 &lt; L$231, $B54 &gt; L$234), 0, L54-AB54)</f>
        <v>0.35644989308057262</v>
      </c>
      <c r="AS54" s="4">
        <f>IF(OR($B54 &lt; M$231, $B54 &gt; M$234), 0, M54-AC54)</f>
        <v>-1.0852047062362971</v>
      </c>
      <c r="AT54" s="4">
        <f>IF(OR($B54 &lt; N$231, $B54 &gt; N$234), 0, N54-AD54)</f>
        <v>-1.2168244535346915</v>
      </c>
      <c r="AU54" s="4">
        <f>IF(OR($B54 &lt; O$231, $B54 &gt; O$234), 0, O54-AE54)</f>
        <v>0.77959171152960494</v>
      </c>
      <c r="AV54" s="4">
        <f t="shared" si="34"/>
        <v>-0.39880378068178146</v>
      </c>
      <c r="AW54" s="4">
        <f t="shared" si="34"/>
        <v>-0.25512715988463697</v>
      </c>
      <c r="AY54" s="2">
        <f t="shared" si="24"/>
        <v>54.742645283430853</v>
      </c>
      <c r="AZ54" s="2">
        <f t="shared" si="24"/>
        <v>57.019886489653231</v>
      </c>
      <c r="BA54" s="2">
        <f t="shared" si="24"/>
        <v>58.575349903264815</v>
      </c>
      <c r="BB54" s="2">
        <f t="shared" si="24"/>
        <v>55.869916760512744</v>
      </c>
      <c r="BC54" s="2">
        <f t="shared" si="24"/>
        <v>59.643850370582541</v>
      </c>
      <c r="BD54" s="2">
        <f t="shared" si="24"/>
        <v>63.860765044867861</v>
      </c>
      <c r="BE54" s="2">
        <f t="shared" si="24"/>
        <v>60.788313561086412</v>
      </c>
      <c r="BF54" s="2">
        <f t="shared" si="24"/>
        <v>60.048080052734335</v>
      </c>
      <c r="BG54" s="2">
        <f t="shared" si="24"/>
        <v>55.974259567102195</v>
      </c>
      <c r="BH54" s="2">
        <f t="shared" si="24"/>
        <v>53.765074333106021</v>
      </c>
      <c r="BI54" s="2">
        <f t="shared" si="24"/>
        <v>54.092412904093287</v>
      </c>
      <c r="BJ54" s="2">
        <f t="shared" si="24"/>
        <v>57.480430024978823</v>
      </c>
      <c r="BK54" s="2">
        <f t="shared" si="24"/>
        <v>66.62650513156305</v>
      </c>
      <c r="BL54" s="2">
        <f t="shared" si="24"/>
        <v>58.723998793866038</v>
      </c>
      <c r="BM54" s="2">
        <f t="shared" si="24"/>
        <v>55.352861889306809</v>
      </c>
      <c r="BO54" s="2">
        <f t="shared" si="25"/>
        <v>54.348999999999997</v>
      </c>
      <c r="BP54" s="2">
        <f t="shared" si="25"/>
        <v>56.573999999999998</v>
      </c>
      <c r="BQ54" s="2">
        <f t="shared" si="25"/>
        <v>58.328000000000003</v>
      </c>
      <c r="BR54" s="2">
        <f t="shared" si="25"/>
        <v>55.753999999999998</v>
      </c>
      <c r="BS54" s="2">
        <f t="shared" si="25"/>
        <v>59.982999999999997</v>
      </c>
      <c r="BT54" s="2">
        <f t="shared" si="25"/>
        <v>64.150000000000006</v>
      </c>
      <c r="BU54" s="2">
        <f t="shared" si="25"/>
        <v>60.783000000000001</v>
      </c>
      <c r="BV54" s="2">
        <f t="shared" si="25"/>
        <v>59.683</v>
      </c>
      <c r="BW54" s="2">
        <f t="shared" si="25"/>
        <v>54.796999999999997</v>
      </c>
      <c r="BX54" s="2">
        <f t="shared" si="25"/>
        <v>54.136000000000003</v>
      </c>
      <c r="BY54" s="2">
        <f t="shared" si="25"/>
        <v>53.017000000000003</v>
      </c>
      <c r="BZ54" s="2">
        <f t="shared" si="25"/>
        <v>56.283000000000001</v>
      </c>
      <c r="CA54" s="2">
        <f t="shared" si="25"/>
        <v>67.433000000000007</v>
      </c>
      <c r="CB54" s="2">
        <f t="shared" si="25"/>
        <v>58.35</v>
      </c>
      <c r="CC54" s="2">
        <f t="shared" si="25"/>
        <v>55.1</v>
      </c>
      <c r="CE54" s="2" t="str">
        <f t="shared" si="26"/>
        <v/>
      </c>
      <c r="CF54" s="2" t="str">
        <f t="shared" si="26"/>
        <v/>
      </c>
      <c r="CG54" s="2" t="str">
        <f t="shared" si="26"/>
        <v/>
      </c>
      <c r="CH54" s="2" t="str">
        <f t="shared" si="26"/>
        <v/>
      </c>
      <c r="CI54" s="2" t="str">
        <f t="shared" si="26"/>
        <v/>
      </c>
      <c r="CJ54" s="2" t="str">
        <f t="shared" si="26"/>
        <v/>
      </c>
      <c r="CK54" s="2" t="str">
        <f t="shared" si="26"/>
        <v/>
      </c>
      <c r="CL54" s="2" t="str">
        <f t="shared" si="26"/>
        <v/>
      </c>
      <c r="CM54" s="2" t="str">
        <f t="shared" si="26"/>
        <v/>
      </c>
      <c r="CN54" s="2" t="str">
        <f t="shared" si="26"/>
        <v/>
      </c>
      <c r="CO54" s="2" t="str">
        <f t="shared" si="26"/>
        <v/>
      </c>
      <c r="CP54" s="2" t="str">
        <f t="shared" si="26"/>
        <v/>
      </c>
      <c r="CQ54" s="2" t="str">
        <f t="shared" si="26"/>
        <v/>
      </c>
      <c r="CR54" s="2" t="str">
        <f t="shared" si="26"/>
        <v/>
      </c>
      <c r="CS54" s="2" t="str">
        <f t="shared" si="26"/>
        <v/>
      </c>
      <c r="CU54" s="2" t="str">
        <f t="shared" si="27"/>
        <v/>
      </c>
      <c r="CV54" s="2" t="str">
        <f t="shared" si="27"/>
        <v/>
      </c>
      <c r="CW54" s="2" t="str">
        <f t="shared" si="27"/>
        <v/>
      </c>
      <c r="CX54" s="2" t="str">
        <f t="shared" si="27"/>
        <v/>
      </c>
      <c r="CY54" s="2" t="str">
        <f t="shared" si="27"/>
        <v/>
      </c>
      <c r="CZ54" s="2" t="str">
        <f t="shared" si="27"/>
        <v/>
      </c>
      <c r="DA54" s="2" t="str">
        <f t="shared" si="27"/>
        <v/>
      </c>
      <c r="DB54" s="2" t="str">
        <f t="shared" si="27"/>
        <v/>
      </c>
      <c r="DC54" s="2" t="str">
        <f t="shared" si="27"/>
        <v/>
      </c>
      <c r="DD54" s="2" t="str">
        <f t="shared" si="27"/>
        <v/>
      </c>
      <c r="DE54" s="2" t="str">
        <f t="shared" si="27"/>
        <v/>
      </c>
      <c r="DF54" s="2" t="str">
        <f t="shared" si="27"/>
        <v/>
      </c>
      <c r="DG54" s="2" t="str">
        <f t="shared" si="27"/>
        <v/>
      </c>
      <c r="DH54" s="2" t="str">
        <f t="shared" si="27"/>
        <v/>
      </c>
      <c r="DI54" s="2" t="str">
        <f t="shared" si="27"/>
        <v/>
      </c>
      <c r="DK54" s="2">
        <f t="shared" si="35"/>
        <v>54.753460483870967</v>
      </c>
      <c r="DL54" s="2">
        <f t="shared" si="35"/>
        <v>57.034586693548398</v>
      </c>
      <c r="DM54" s="2">
        <f t="shared" si="35"/>
        <v>58.583578995601172</v>
      </c>
      <c r="DN54" s="2">
        <f t="shared" si="35"/>
        <v>55.883253115835764</v>
      </c>
      <c r="DO54" s="2">
        <f t="shared" si="35"/>
        <v>59.650583944281514</v>
      </c>
      <c r="DP54" s="2">
        <f t="shared" si="35"/>
        <v>63.853095645530956</v>
      </c>
      <c r="DQ54" s="2">
        <f t="shared" si="35"/>
        <v>60.778800953079163</v>
      </c>
      <c r="DR54" s="2">
        <f t="shared" si="35"/>
        <v>60.050005793226376</v>
      </c>
      <c r="DS54" s="2">
        <f t="shared" si="35"/>
        <v>55.983283870967739</v>
      </c>
      <c r="DT54" s="2">
        <f t="shared" si="35"/>
        <v>53.769612096774196</v>
      </c>
      <c r="DU54" s="2">
        <f t="shared" si="35"/>
        <v>54.10341075268817</v>
      </c>
      <c r="DV54" s="2">
        <f t="shared" si="35"/>
        <v>57.484272727272725</v>
      </c>
      <c r="DW54" s="2">
        <f t="shared" si="35"/>
        <v>66.634323975044566</v>
      </c>
      <c r="DX54" s="2">
        <f t="shared" si="35"/>
        <v>58.71939538770053</v>
      </c>
      <c r="DY54" s="2">
        <f t="shared" si="35"/>
        <v>55.348320197044337</v>
      </c>
      <c r="EA54" s="2">
        <f t="shared" si="36"/>
        <v>46.158426052889332</v>
      </c>
      <c r="EB54" s="2">
        <f t="shared" si="36"/>
        <v>46.512335823267648</v>
      </c>
      <c r="EC54" s="2">
        <f t="shared" si="36"/>
        <v>52.922545310853515</v>
      </c>
      <c r="ED54" s="2">
        <f t="shared" si="36"/>
        <v>48.922060414762342</v>
      </c>
      <c r="EE54" s="2">
        <f t="shared" si="36"/>
        <v>55.489830929001499</v>
      </c>
      <c r="EF54" s="2">
        <f t="shared" si="36"/>
        <v>68.691009560229446</v>
      </c>
      <c r="EG54" s="2">
        <f t="shared" si="36"/>
        <v>66.050540704981714</v>
      </c>
      <c r="EH54" s="2">
        <f t="shared" si="36"/>
        <v>58.89485860048925</v>
      </c>
      <c r="EI54" s="2">
        <f t="shared" si="36"/>
        <v>51.218322666469589</v>
      </c>
      <c r="EJ54" s="2">
        <f t="shared" si="36"/>
        <v>51.45221818648978</v>
      </c>
      <c r="EK54" s="2">
        <f t="shared" si="36"/>
        <v>47.598002221831138</v>
      </c>
      <c r="EL54" s="2">
        <f t="shared" si="36"/>
        <v>54.659774378585084</v>
      </c>
      <c r="EM54" s="2">
        <f t="shared" si="36"/>
        <v>63.493485351759816</v>
      </c>
      <c r="EN54" s="2">
        <f t="shared" si="36"/>
        <v>59.810242759118815</v>
      </c>
      <c r="EO54" s="2">
        <f t="shared" si="36"/>
        <v>56.007373499709196</v>
      </c>
      <c r="EQ54" s="2">
        <f t="shared" si="37"/>
        <v>42.870631928577154</v>
      </c>
      <c r="ER54" s="2">
        <f t="shared" si="37"/>
        <v>46.698920329425945</v>
      </c>
      <c r="ES54" s="2">
        <f t="shared" si="37"/>
        <v>52.776997615135933</v>
      </c>
      <c r="ET54" s="2">
        <f t="shared" si="37"/>
        <v>49.051151582483953</v>
      </c>
      <c r="EU54" s="2">
        <f t="shared" si="37"/>
        <v>56.308121701326151</v>
      </c>
      <c r="EV54" s="2">
        <f t="shared" si="37"/>
        <v>62.562347972654386</v>
      </c>
      <c r="EW54" s="2">
        <f t="shared" si="37"/>
        <v>62.904174978341601</v>
      </c>
      <c r="EX54" s="2">
        <f t="shared" si="37"/>
        <v>56.577072248099583</v>
      </c>
      <c r="EY54" s="2">
        <f t="shared" si="37"/>
        <v>49.019734612808719</v>
      </c>
      <c r="EZ54" s="2">
        <f t="shared" si="37"/>
        <v>49.168737268594128</v>
      </c>
      <c r="FA54" s="2">
        <f t="shared" si="37"/>
        <v>46.150742754733898</v>
      </c>
      <c r="FB54" s="2">
        <f t="shared" si="37"/>
        <v>52.733666460523594</v>
      </c>
      <c r="FC54" s="2">
        <f t="shared" si="37"/>
        <v>62.967226974980619</v>
      </c>
      <c r="FD54" s="2">
        <f t="shared" si="37"/>
        <v>56.488366283001625</v>
      </c>
      <c r="FE54" s="2">
        <f t="shared" si="37"/>
        <v>55.761804039301317</v>
      </c>
      <c r="FG54" s="2">
        <f t="shared" si="38"/>
        <v>1.2583079824599595E-3</v>
      </c>
      <c r="FH54" s="2">
        <f t="shared" si="38"/>
        <v>1.3970588686972813E-3</v>
      </c>
      <c r="FI54" s="2">
        <f t="shared" si="38"/>
        <v>1.4536377617788375E-3</v>
      </c>
      <c r="FJ54" s="2">
        <f t="shared" si="38"/>
        <v>1.9158147026552856E-3</v>
      </c>
      <c r="FK54" s="2">
        <f t="shared" si="38"/>
        <v>1.6183545822758697E-3</v>
      </c>
      <c r="FL54" s="2">
        <f t="shared" si="38"/>
        <v>1.5852699151245307E-3</v>
      </c>
      <c r="FM54" s="2">
        <f t="shared" si="38"/>
        <v>1.8044532734138028E-3</v>
      </c>
      <c r="FN54" s="2">
        <f t="shared" si="38"/>
        <v>1.6670952991302754E-3</v>
      </c>
      <c r="FO54" s="2">
        <f t="shared" si="38"/>
        <v>1.8938882053197252E-3</v>
      </c>
      <c r="FP54" s="2">
        <f t="shared" si="38"/>
        <v>1.9581321956320128E-3</v>
      </c>
      <c r="FQ54" s="2">
        <f t="shared" si="38"/>
        <v>1.6905700117240165E-3</v>
      </c>
      <c r="FR54" s="2">
        <f t="shared" si="38"/>
        <v>1.3604901843298374E-3</v>
      </c>
      <c r="FS54" s="2">
        <f t="shared" si="38"/>
        <v>2.4894126645630316E-3</v>
      </c>
      <c r="FT54" s="2">
        <f t="shared" si="38"/>
        <v>4.2200288472761093E-3</v>
      </c>
      <c r="FU54" s="2">
        <f t="shared" si="38"/>
        <v>6.8912373072508E-3</v>
      </c>
      <c r="FW54" s="2">
        <f t="shared" si="28"/>
        <v>1.8508369236285435E-12</v>
      </c>
      <c r="FX54" s="2">
        <f t="shared" si="28"/>
        <v>9.7064451928269185E-12</v>
      </c>
      <c r="FY54" s="2">
        <f t="shared" si="28"/>
        <v>1.0381082616662082E-11</v>
      </c>
      <c r="FZ54" s="2">
        <f t="shared" si="28"/>
        <v>1.3308238092950854E-11</v>
      </c>
      <c r="GA54" s="2">
        <f t="shared" si="28"/>
        <v>1.1029603493927491E-11</v>
      </c>
      <c r="GB54" s="2">
        <f t="shared" si="28"/>
        <v>7.1846630956563583E-12</v>
      </c>
      <c r="GC54" s="2">
        <f t="shared" si="28"/>
        <v>1.4193432365780046E-11</v>
      </c>
      <c r="GD54" s="2">
        <f t="shared" si="28"/>
        <v>1.6061008412343743E-11</v>
      </c>
      <c r="GE54" s="2">
        <f t="shared" si="28"/>
        <v>1.8895676149146218E-11</v>
      </c>
      <c r="GF54" s="2">
        <f t="shared" si="28"/>
        <v>1.8604876815912709E-11</v>
      </c>
      <c r="GG54" s="2">
        <f t="shared" si="28"/>
        <v>1.2857240586746933E-11</v>
      </c>
      <c r="GH54" s="2">
        <f t="shared" si="28"/>
        <v>7.7116595362131481E-12</v>
      </c>
      <c r="GI54" s="2">
        <f t="shared" si="28"/>
        <v>6.7182449420100921E-11</v>
      </c>
      <c r="GJ54" s="2">
        <f t="shared" si="28"/>
        <v>3.6420773079030598E-10</v>
      </c>
      <c r="GK54" s="2">
        <f t="shared" si="28"/>
        <v>1.8093480415605878E-9</v>
      </c>
      <c r="GM54" s="107">
        <f t="shared" si="29"/>
        <v>2.4911050215400949E-4</v>
      </c>
      <c r="GN54" s="107">
        <f t="shared" si="29"/>
        <v>1.21525323258348E-4</v>
      </c>
      <c r="GO54" s="107">
        <f t="shared" si="29"/>
        <v>9.3778292208501152E-5</v>
      </c>
      <c r="GP54" s="107">
        <f t="shared" si="29"/>
        <v>4.2643061610800688E-5</v>
      </c>
      <c r="GQ54" s="107">
        <f t="shared" si="29"/>
        <v>2.3903087668463687E-5</v>
      </c>
      <c r="GR54" s="107">
        <f t="shared" si="29"/>
        <v>3.4134081053888579E-5</v>
      </c>
      <c r="GS54" s="107">
        <f t="shared" si="29"/>
        <v>2.25703451017909E-5</v>
      </c>
      <c r="GT54" s="107">
        <f t="shared" si="29"/>
        <v>2.5515151885309806E-5</v>
      </c>
      <c r="GU54" s="107">
        <f t="shared" si="29"/>
        <v>1.555567309589403E-5</v>
      </c>
      <c r="GV54" s="107">
        <f t="shared" si="29"/>
        <v>1.0170745845455359E-5</v>
      </c>
      <c r="GW54" s="107">
        <f t="shared" si="29"/>
        <v>6.7236219058057931E-6</v>
      </c>
      <c r="GX54" s="107">
        <f t="shared" si="29"/>
        <v>1.3706116202580316E-5</v>
      </c>
      <c r="GY54" s="107">
        <f t="shared" si="29"/>
        <v>2.1240358223860917E-5</v>
      </c>
      <c r="GZ54" s="107">
        <f t="shared" si="29"/>
        <v>2.0453953518558824E-5</v>
      </c>
      <c r="HA54" s="107">
        <f t="shared" si="29"/>
        <v>2.0161658452095097E-6</v>
      </c>
      <c r="HC54" s="107">
        <f t="shared" si="33"/>
        <v>2.8417386073829751E-12</v>
      </c>
      <c r="HD54" s="107">
        <f t="shared" si="33"/>
        <v>2.6042060000948249E-13</v>
      </c>
      <c r="HE54" s="107">
        <f t="shared" si="33"/>
        <v>9.4888541051819456E-14</v>
      </c>
      <c r="HF54" s="107">
        <f t="shared" si="33"/>
        <v>2.5890154841039034E-15</v>
      </c>
      <c r="HG54" s="107">
        <f t="shared" si="33"/>
        <v>7.02209823119636E-16</v>
      </c>
      <c r="HH54" s="107">
        <f t="shared" si="33"/>
        <v>1.2633169938304279E-15</v>
      </c>
      <c r="HI54" s="107">
        <f t="shared" si="33"/>
        <v>4.969852510585958E-16</v>
      </c>
      <c r="HJ54" s="107">
        <f t="shared" si="33"/>
        <v>1.6197250169562683E-15</v>
      </c>
      <c r="HK54" s="107">
        <f t="shared" si="33"/>
        <v>2.1486949864462541E-16</v>
      </c>
      <c r="HL54" s="107">
        <f t="shared" si="33"/>
        <v>3.0022085232457876E-17</v>
      </c>
      <c r="HM54" s="107">
        <f t="shared" si="33"/>
        <v>9.5572102293872867E-18</v>
      </c>
      <c r="HN54" s="107">
        <f t="shared" si="33"/>
        <v>1.3407499403278752E-16</v>
      </c>
      <c r="HO54" s="107">
        <f t="shared" si="33"/>
        <v>3.6595719763701158E-16</v>
      </c>
      <c r="HP54" s="107">
        <f t="shared" si="33"/>
        <v>2.0159974690879377E-16</v>
      </c>
      <c r="HQ54" s="107">
        <f t="shared" si="33"/>
        <v>2.0693404804095322E-19</v>
      </c>
      <c r="HS54" s="107">
        <f t="shared" si="30"/>
        <v>3.8813678241660702E-53</v>
      </c>
      <c r="HT54" s="107">
        <f t="shared" si="30"/>
        <v>1.7319013788806165E-55</v>
      </c>
      <c r="HU54" s="107">
        <f t="shared" si="30"/>
        <v>1.3276199326315905E-57</v>
      </c>
      <c r="HV54" s="107">
        <f t="shared" si="30"/>
        <v>2.4866115152493811E-66</v>
      </c>
      <c r="HW54" s="107">
        <f t="shared" si="30"/>
        <v>3.5001588781412068E-68</v>
      </c>
      <c r="HX54" s="107">
        <f t="shared" si="30"/>
        <v>1.7980724225847185E-67</v>
      </c>
      <c r="HY54" s="107">
        <f t="shared" si="30"/>
        <v>2.8912561329316753E-69</v>
      </c>
      <c r="HZ54" s="107">
        <f t="shared" si="30"/>
        <v>3.2869370785078289E-66</v>
      </c>
      <c r="IA54" s="107">
        <f t="shared" si="30"/>
        <v>5.3378121057043237E-71</v>
      </c>
      <c r="IB54" s="107">
        <f t="shared" si="30"/>
        <v>4.175276220366575E-75</v>
      </c>
      <c r="IC54" s="107">
        <f t="shared" si="30"/>
        <v>5.5309465301472887E-77</v>
      </c>
      <c r="ID54" s="107">
        <f t="shared" si="30"/>
        <v>8.1451199620617981E-71</v>
      </c>
      <c r="IE54" s="107">
        <f t="shared" si="30"/>
        <v>5.1499557375931808E-69</v>
      </c>
      <c r="IF54" s="107">
        <f t="shared" si="30"/>
        <v>4.219467416896818E-71</v>
      </c>
      <c r="IG54" s="107">
        <f t="shared" si="30"/>
        <v>2.7300865200626979E-43</v>
      </c>
      <c r="II54" s="107">
        <f t="shared" si="31"/>
        <v>2.7742073700237077E-115</v>
      </c>
      <c r="IJ54" s="107">
        <f t="shared" si="31"/>
        <v>2.2051313324518456E-115</v>
      </c>
      <c r="IK54" s="107">
        <f t="shared" si="31"/>
        <v>6.0874517619143918E-120</v>
      </c>
      <c r="IL54" s="107">
        <f t="shared" si="31"/>
        <v>2.0421644441017763E-140</v>
      </c>
      <c r="IM54" s="107">
        <f t="shared" si="31"/>
        <v>5.9567096057153745E-144</v>
      </c>
      <c r="IN54" s="107">
        <f t="shared" si="31"/>
        <v>2.4411584499557968E-142</v>
      </c>
      <c r="IO54" s="107">
        <f t="shared" si="31"/>
        <v>7.4655765798793212E-147</v>
      </c>
      <c r="IP54" s="107">
        <f t="shared" si="31"/>
        <v>4.5261121191472767E-140</v>
      </c>
      <c r="IQ54" s="107">
        <f t="shared" si="31"/>
        <v>1.9962342996244919E-151</v>
      </c>
      <c r="IR54" s="107">
        <f t="shared" si="31"/>
        <v>8.6476090530946045E-160</v>
      </c>
      <c r="IS54" s="107">
        <f t="shared" si="31"/>
        <v>1.9682119447758685E-163</v>
      </c>
      <c r="IT54" s="107">
        <f t="shared" si="31"/>
        <v>1.2422565849464792E-148</v>
      </c>
      <c r="IU54" s="107">
        <f t="shared" si="31"/>
        <v>2.2653802424451146E-144</v>
      </c>
      <c r="IV54" s="107">
        <f t="shared" si="31"/>
        <v>4.6494676054343129E-150</v>
      </c>
      <c r="IW54" s="107">
        <f t="shared" si="31"/>
        <v>1.2359390740636699E-193</v>
      </c>
      <c r="IY54" s="107">
        <f t="shared" si="32"/>
        <v>2.491105049957481E-4</v>
      </c>
      <c r="IZ54" s="107">
        <f t="shared" si="32"/>
        <v>1.215253235187686E-4</v>
      </c>
      <c r="JA54" s="107">
        <f t="shared" si="32"/>
        <v>9.37782923033897E-5</v>
      </c>
      <c r="JB54" s="107">
        <f t="shared" si="32"/>
        <v>4.2643061613389702E-5</v>
      </c>
      <c r="JC54" s="107">
        <f t="shared" si="32"/>
        <v>2.3903087669165897E-5</v>
      </c>
      <c r="JD54" s="107">
        <f t="shared" si="32"/>
        <v>3.4134081055151898E-5</v>
      </c>
      <c r="JE54" s="107">
        <f t="shared" si="32"/>
        <v>2.2570345102287885E-5</v>
      </c>
      <c r="JF54" s="107">
        <f t="shared" si="32"/>
        <v>2.5515151886929529E-5</v>
      </c>
      <c r="JG54" s="107">
        <f t="shared" si="32"/>
        <v>1.5555673096108899E-5</v>
      </c>
      <c r="JH54" s="107">
        <f t="shared" si="32"/>
        <v>1.0170745845485381E-5</v>
      </c>
      <c r="JI54" s="107">
        <f t="shared" si="32"/>
        <v>6.7236219058153501E-6</v>
      </c>
      <c r="JJ54" s="107">
        <f t="shared" si="32"/>
        <v>1.3706116202714391E-5</v>
      </c>
      <c r="JK54" s="107">
        <f t="shared" si="32"/>
        <v>2.1240358224226876E-5</v>
      </c>
      <c r="JL54" s="107">
        <f t="shared" si="32"/>
        <v>2.0453953518760425E-5</v>
      </c>
      <c r="JM54" s="107">
        <f t="shared" si="32"/>
        <v>2.0161658452097168E-6</v>
      </c>
    </row>
    <row r="55" spans="2:273" x14ac:dyDescent="0.25">
      <c r="B55" s="2">
        <v>27</v>
      </c>
      <c r="C55" s="37">
        <v>53.841000000000001</v>
      </c>
      <c r="D55" s="37">
        <v>57.311</v>
      </c>
      <c r="E55" s="37">
        <v>59.393000000000001</v>
      </c>
      <c r="F55" s="37">
        <v>56.704999999999998</v>
      </c>
      <c r="G55" s="37">
        <v>60.033000000000001</v>
      </c>
      <c r="H55" s="37">
        <v>64.117000000000004</v>
      </c>
      <c r="I55" s="37">
        <v>59.366999999999997</v>
      </c>
      <c r="J55" s="37">
        <v>60.616999999999997</v>
      </c>
      <c r="K55" s="37">
        <v>57.712000000000003</v>
      </c>
      <c r="L55" s="37">
        <v>53.831000000000003</v>
      </c>
      <c r="M55" s="37">
        <v>54.831000000000003</v>
      </c>
      <c r="N55" s="37">
        <v>57.017000000000003</v>
      </c>
      <c r="O55" s="37">
        <v>67.867000000000004</v>
      </c>
      <c r="P55" s="37">
        <v>59.232999999999997</v>
      </c>
      <c r="Q55" s="37">
        <v>56.017000000000003</v>
      </c>
      <c r="S55" s="4">
        <f>AY55 + (C$3 * _xlfn.NORM.DIST($B55, C$7, ABS(C$11), FALSE) * _xlfn.NORM.DIST(($B55 - C$7)*C$15, 0, ABS(C$11), TRUE) * 2)
               + (C$4 * _xlfn.NORM.DIST($B55, C$8, ABS(C$12), FALSE) * _xlfn.NORM.DIST(($B55 - C$8)*C$16, 0, ABS(C$12), TRUE) * 2)
               + (C$5 * _xlfn.NORM.DIST($B55, C$9, ABS(C$13), FALSE) * _xlfn.NORM.DIST(($B55 - C$9)*C$17, 0, ABS(C$13), TRUE) * 2)
               + (C$6 * _xlfn.NORM.DIST($B55, C$10, ABS(C$14), FALSE) * _xlfn.NORM.DIST(($B55 - C$10)*C$18, 0, ABS(C$14), TRUE) * 2)</f>
        <v>55.202234370558571</v>
      </c>
      <c r="T55" s="4">
        <f>AZ55 + (D$3 * _xlfn.NORM.DIST($B55, D$7, ABS(D$11), FALSE) * _xlfn.NORM.DIST(($B55 - D$7)*D$15, 0, ABS(D$11), TRUE) * 2)
               + (D$4 * _xlfn.NORM.DIST($B55, D$8, ABS(D$12), FALSE) * _xlfn.NORM.DIST(($B55 - D$8)*D$16, 0, ABS(D$12), TRUE) * 2)
               + (D$5 * _xlfn.NORM.DIST($B55, D$9, ABS(D$13), FALSE) * _xlfn.NORM.DIST(($B55 - D$9)*D$17, 0, ABS(D$13), TRUE) * 2)
               + (D$6 * _xlfn.NORM.DIST($B55, D$10, ABS(D$14), FALSE) * _xlfn.NORM.DIST(($B55 - D$10)*D$18, 0, ABS(D$14), TRUE) * 2)</f>
        <v>57.364219922971266</v>
      </c>
      <c r="U55" s="4">
        <f>BA55 + (E$3 * _xlfn.NORM.DIST($B55, E$7, ABS(E$11), FALSE) * _xlfn.NORM.DIST(($B55 - E$7)*E$15, 0, ABS(E$11), TRUE) * 2)
               + (E$4 * _xlfn.NORM.DIST($B55, E$8, ABS(E$12), FALSE) * _xlfn.NORM.DIST(($B55 - E$8)*E$16, 0, ABS(E$12), TRUE) * 2)
               + (E$5 * _xlfn.NORM.DIST($B55, E$9, ABS(E$13), FALSE) * _xlfn.NORM.DIST(($B55 - E$9)*E$17, 0, ABS(E$13), TRUE) * 2)
               + (E$6 * _xlfn.NORM.DIST($B55, E$10, ABS(E$14), FALSE) * _xlfn.NORM.DIST(($B55 - E$10)*E$18, 0, ABS(E$14), TRUE) * 2)</f>
        <v>58.877789500345628</v>
      </c>
      <c r="V55" s="4">
        <f>BB55 + (F$3 * _xlfn.NORM.DIST($B55, F$7, ABS(F$11), FALSE) * _xlfn.NORM.DIST(($B55 - F$7)*F$15, 0, ABS(F$11), TRUE) * 2)
               + (F$4 * _xlfn.NORM.DIST($B55, F$8, ABS(F$12), FALSE) * _xlfn.NORM.DIST(($B55 - F$8)*F$16, 0, ABS(F$12), TRUE) * 2)
               + (F$5 * _xlfn.NORM.DIST($B55, F$9, ABS(F$13), FALSE) * _xlfn.NORM.DIST(($B55 - F$9)*F$17, 0, ABS(F$13), TRUE) * 2)
               + (F$6 * _xlfn.NORM.DIST($B55, F$10, ABS(F$14), FALSE) * _xlfn.NORM.DIST(($B55 - F$10)*F$18, 0, ABS(F$14), TRUE) * 2)</f>
        <v>56.080934678400112</v>
      </c>
      <c r="W55" s="4">
        <f>BC55 + (G$3 * _xlfn.NORM.DIST($B55, G$7, ABS(G$11), FALSE) * _xlfn.NORM.DIST(($B55 - G$7)*G$15, 0, ABS(G$11), TRUE) * 2)
               + (G$4 * _xlfn.NORM.DIST($B55, G$8, ABS(G$12), FALSE) * _xlfn.NORM.DIST(($B55 - G$8)*G$16, 0, ABS(G$12), TRUE) * 2)
               + (G$5 * _xlfn.NORM.DIST($B55, G$9, ABS(G$13), FALSE) * _xlfn.NORM.DIST(($B55 - G$9)*G$17, 0, ABS(G$13), TRUE) * 2)
               + (G$6 * _xlfn.NORM.DIST($B55, G$10, ABS(G$14), FALSE) * _xlfn.NORM.DIST(($B55 - G$10)*G$18, 0, ABS(G$14), TRUE) * 2)</f>
        <v>59.935549685277358</v>
      </c>
      <c r="X55" s="4">
        <f>BD55 + (H$3 * _xlfn.NORM.DIST($B55, H$7, ABS(H$11), FALSE) * _xlfn.NORM.DIST(($B55 - H$7)*H$15, 0, ABS(H$11), TRUE) * 2)
               + (H$4 * _xlfn.NORM.DIST($B55, H$8, ABS(H$12), FALSE) * _xlfn.NORM.DIST(($B55 - H$8)*H$16, 0, ABS(H$12), TRUE) * 2)
               + (H$5 * _xlfn.NORM.DIST($B55, H$9, ABS(H$13), FALSE) * _xlfn.NORM.DIST(($B55 - H$9)*H$17, 0, ABS(H$13), TRUE) * 2)
               + (H$6 * _xlfn.NORM.DIST($B55, H$10, ABS(H$14), FALSE) * _xlfn.NORM.DIST(($B55 - H$10)*H$18, 0, ABS(H$14), TRUE) * 2)</f>
        <v>64.060929110800117</v>
      </c>
      <c r="Y55" s="4">
        <f>BE55 + (I$3 * _xlfn.NORM.DIST($B55, I$7, ABS(I$11), FALSE) * _xlfn.NORM.DIST(($B55 - I$7)*I$15, 0, ABS(I$11), TRUE) * 2)
               + (I$4 * _xlfn.NORM.DIST($B55, I$8, ABS(I$12), FALSE) * _xlfn.NORM.DIST(($B55 - I$8)*I$16, 0, ABS(I$12), TRUE) * 2)
               + (I$5 * _xlfn.NORM.DIST($B55, I$9, ABS(I$13), FALSE) * _xlfn.NORM.DIST(($B55 - I$9)*I$17, 0, ABS(I$13), TRUE) * 2)
               + (I$6 * _xlfn.NORM.DIST($B55, I$10, ABS(I$14), FALSE) * _xlfn.NORM.DIST(($B55 - I$10)*I$18, 0, ABS(I$14), TRUE) * 2)</f>
        <v>61.013701559889853</v>
      </c>
      <c r="Z55" s="4">
        <f>BF55 + (J$3 * _xlfn.NORM.DIST($B55, J$7, ABS(J$11), FALSE) * _xlfn.NORM.DIST(($B55 - J$7)*J$15, 0, ABS(J$11), TRUE) * 2)
               + (J$4 * _xlfn.NORM.DIST($B55, J$8, ABS(J$12), FALSE) * _xlfn.NORM.DIST(($B55 - J$8)*J$16, 0, ABS(J$12), TRUE) * 2)
               + (J$5 * _xlfn.NORM.DIST($B55, J$9, ABS(J$13), FALSE) * _xlfn.NORM.DIST(($B55 - J$9)*J$17, 0, ABS(J$13), TRUE) * 2)
               + (J$6 * _xlfn.NORM.DIST($B55, J$10, ABS(J$14), FALSE) * _xlfn.NORM.DIST(($B55 - J$10)*J$18, 0, ABS(J$14), TRUE) * 2)</f>
        <v>60.290708325025285</v>
      </c>
      <c r="AA55" s="4">
        <f>BG55 + (K$3 * _xlfn.NORM.DIST($B55, K$7, ABS(K$11), FALSE) * _xlfn.NORM.DIST(($B55 - K$7)*K$15, 0, ABS(K$11), TRUE) * 2)
               + (K$4 * _xlfn.NORM.DIST($B55, K$8, ABS(K$12), FALSE) * _xlfn.NORM.DIST(($B55 - K$8)*K$16, 0, ABS(K$12), TRUE) * 2)
               + (K$5 * _xlfn.NORM.DIST($B55, K$9, ABS(K$13), FALSE) * _xlfn.NORM.DIST(($B55 - K$9)*K$17, 0, ABS(K$13), TRUE) * 2)
               + (K$6 * _xlfn.NORM.DIST($B55, K$10, ABS(K$14), FALSE) * _xlfn.NORM.DIST(($B55 - K$10)*K$18, 0, ABS(K$14), TRUE) * 2)</f>
        <v>56.082319825778768</v>
      </c>
      <c r="AB55" s="4">
        <f>BH55 + (L$3 * _xlfn.NORM.DIST($B55, L$7, ABS(L$11), FALSE) * _xlfn.NORM.DIST(($B55 - L$7)*L$15, 0, ABS(L$11), TRUE) * 2)
               + (L$4 * _xlfn.NORM.DIST($B55, L$8, ABS(L$12), FALSE) * _xlfn.NORM.DIST(($B55 - L$8)*L$16, 0, ABS(L$12), TRUE) * 2)
               + (L$5 * _xlfn.NORM.DIST($B55, L$9, ABS(L$13), FALSE) * _xlfn.NORM.DIST(($B55 - L$9)*L$17, 0, ABS(L$13), TRUE) * 2)
               + (L$6 * _xlfn.NORM.DIST($B55, L$10, ABS(L$14), FALSE) * _xlfn.NORM.DIST(($B55 - L$10)*L$18, 0, ABS(L$14), TRUE) * 2)</f>
        <v>53.865108606833772</v>
      </c>
      <c r="AC55" s="4">
        <f>BI55 + (M$3 * _xlfn.NORM.DIST($B55, M$7, ABS(M$11), FALSE) * _xlfn.NORM.DIST(($B55 - M$7)*M$15, 0, ABS(M$11), TRUE) * 2)
               + (M$4 * _xlfn.NORM.DIST($B55, M$8, ABS(M$12), FALSE) * _xlfn.NORM.DIST(($B55 - M$8)*M$16, 0, ABS(M$12), TRUE) * 2)
               + (M$5 * _xlfn.NORM.DIST($B55, M$9, ABS(M$13), FALSE) * _xlfn.NORM.DIST(($B55 - M$9)*M$17, 0, ABS(M$13), TRUE) * 2)
               + (M$6 * _xlfn.NORM.DIST($B55, M$10, ABS(M$14), FALSE) * _xlfn.NORM.DIST(($B55 - M$10)*M$18, 0, ABS(M$14), TRUE) * 2)</f>
        <v>54.217142828012477</v>
      </c>
      <c r="AD55" s="4">
        <f>BJ55 + (N$3 * _xlfn.NORM.DIST($B55, N$7, ABS(N$11), FALSE) * _xlfn.NORM.DIST(($B55 - N$7)*N$15, 0, ABS(N$11), TRUE) * 2)
               + (N$4 * _xlfn.NORM.DIST($B55, N$8, ABS(N$12), FALSE) * _xlfn.NORM.DIST(($B55 - N$8)*N$16, 0, ABS(N$12), TRUE) * 2)
               + (N$5 * _xlfn.NORM.DIST($B55, N$9, ABS(N$13), FALSE) * _xlfn.NORM.DIST(($B55 - N$9)*N$17, 0, ABS(N$13), TRUE) * 2)
               + (N$6 * _xlfn.NORM.DIST($B55, N$10, ABS(N$14), FALSE) * _xlfn.NORM.DIST(($B55 - N$10)*N$18, 0, ABS(N$14), TRUE) * 2)</f>
        <v>57.609264081860019</v>
      </c>
      <c r="AE55" s="4">
        <f>BK55 + (O$3 * _xlfn.NORM.DIST($B55, O$7, ABS(O$11), FALSE) * _xlfn.NORM.DIST(($B55 - O$7)*O$15, 0, ABS(O$11), TRUE) * 2)
               + (O$4 * _xlfn.NORM.DIST($B55, O$8, ABS(O$12), FALSE) * _xlfn.NORM.DIST(($B55 - O$8)*O$16, 0, ABS(O$12), TRUE) * 2)
               + (O$5 * _xlfn.NORM.DIST($B55, O$9, ABS(O$13), FALSE) * _xlfn.NORM.DIST(($B55 - O$9)*O$17, 0, ABS(O$13), TRUE) * 2)
               + (O$6 * _xlfn.NORM.DIST($B55, O$10, ABS(O$14), FALSE) * _xlfn.NORM.DIST(($B55 - O$10)*O$18, 0, ABS(O$14), TRUE) * 2)</f>
        <v>66.803407172468567</v>
      </c>
      <c r="AF55" s="4">
        <f t="shared" si="8"/>
        <v>58.775485611859757</v>
      </c>
      <c r="AG55" s="4">
        <f t="shared" si="8"/>
        <v>55.337605355717415</v>
      </c>
      <c r="AI55" s="4">
        <f>IF(OR($B55 &lt; C$231, $B55 &gt; C$234), 0, C55-S55)</f>
        <v>-1.3612343705585701</v>
      </c>
      <c r="AJ55" s="4">
        <f>IF(OR($B55 &lt; D$231, $B55 &gt; D$234), 0, D55-T55)</f>
        <v>-5.3219922971265987E-2</v>
      </c>
      <c r="AK55" s="4">
        <f>IF(OR($B55 &lt; E$231, $B55 &gt; E$234), 0, E55-U55)</f>
        <v>0.51521049965437271</v>
      </c>
      <c r="AL55" s="4">
        <f>IF(OR($B55 &lt; F$231, $B55 &gt; F$234), 0, F55-V55)</f>
        <v>0.62406532159988615</v>
      </c>
      <c r="AM55" s="4">
        <f>IF(OR($B55 &lt; G$231, $B55 &gt; G$234), 0, G55-W55)</f>
        <v>9.7450314722642872E-2</v>
      </c>
      <c r="AN55" s="4">
        <f>IF(OR($B55 &lt; H$231, $B55 &gt; H$234), 0, H55-X55)</f>
        <v>5.607088919988712E-2</v>
      </c>
      <c r="AO55" s="4">
        <f>IF(OR($B55 &lt; I$231, $B55 &gt; I$234), 0, I55-Y55)</f>
        <v>-1.6467015598898556</v>
      </c>
      <c r="AP55" s="4">
        <f>IF(OR($B55 &lt; J$231, $B55 &gt; J$234), 0, J55-Z55)</f>
        <v>0.32629167497471201</v>
      </c>
      <c r="AQ55" s="4">
        <f>IF(OR($B55 &lt; K$231, $B55 &gt; K$234), 0, K55-AA55)</f>
        <v>1.6296801742212352</v>
      </c>
      <c r="AR55" s="4">
        <f>IF(OR($B55 &lt; L$231, $B55 &gt; L$234), 0, L55-AB55)</f>
        <v>-3.4108606833768818E-2</v>
      </c>
      <c r="AS55" s="4">
        <f>IF(OR($B55 &lt; M$231, $B55 &gt; M$234), 0, M55-AC55)</f>
        <v>0.61385717198752587</v>
      </c>
      <c r="AT55" s="4">
        <f>IF(OR($B55 &lt; N$231, $B55 &gt; N$234), 0, N55-AD55)</f>
        <v>-0.59226408186001578</v>
      </c>
      <c r="AU55" s="4">
        <f>IF(OR($B55 &lt; O$231, $B55 &gt; O$234), 0, O55-AE55)</f>
        <v>1.063592827531437</v>
      </c>
      <c r="AV55" s="4">
        <f t="shared" si="34"/>
        <v>0.4575143881402397</v>
      </c>
      <c r="AW55" s="4">
        <f t="shared" si="34"/>
        <v>0.67939464428258844</v>
      </c>
      <c r="AY55" s="2">
        <f t="shared" si="24"/>
        <v>54.743434133059679</v>
      </c>
      <c r="AZ55" s="2">
        <f t="shared" si="24"/>
        <v>57.123493121190258</v>
      </c>
      <c r="BA55" s="2">
        <f t="shared" si="24"/>
        <v>58.681505777533943</v>
      </c>
      <c r="BB55" s="2">
        <f t="shared" si="24"/>
        <v>55.983971842204049</v>
      </c>
      <c r="BC55" s="2">
        <f t="shared" si="24"/>
        <v>59.87842891745597</v>
      </c>
      <c r="BD55" s="2">
        <f t="shared" si="24"/>
        <v>63.985712612992401</v>
      </c>
      <c r="BE55" s="2">
        <f t="shared" si="24"/>
        <v>60.958433065712789</v>
      </c>
      <c r="BF55" s="2">
        <f t="shared" si="24"/>
        <v>60.228132838338681</v>
      </c>
      <c r="BG55" s="2">
        <f t="shared" si="24"/>
        <v>56.040640191603586</v>
      </c>
      <c r="BH55" s="2">
        <f t="shared" si="24"/>
        <v>53.835776324631297</v>
      </c>
      <c r="BI55" s="2">
        <f t="shared" si="24"/>
        <v>54.197061253162886</v>
      </c>
      <c r="BJ55" s="2">
        <f t="shared" si="24"/>
        <v>57.572174743572766</v>
      </c>
      <c r="BK55" s="2">
        <f t="shared" si="24"/>
        <v>66.753382464302348</v>
      </c>
      <c r="BL55" s="2">
        <f t="shared" si="24"/>
        <v>58.729092432277255</v>
      </c>
      <c r="BM55" s="2">
        <f t="shared" si="24"/>
        <v>55.33261274476736</v>
      </c>
      <c r="BO55" s="2">
        <f t="shared" si="25"/>
        <v>53.841000000000001</v>
      </c>
      <c r="BP55" s="2">
        <f t="shared" si="25"/>
        <v>57.311</v>
      </c>
      <c r="BQ55" s="2">
        <f t="shared" si="25"/>
        <v>59.393000000000001</v>
      </c>
      <c r="BR55" s="2">
        <f t="shared" si="25"/>
        <v>56.704999999999998</v>
      </c>
      <c r="BS55" s="2">
        <f t="shared" si="25"/>
        <v>60.033000000000001</v>
      </c>
      <c r="BT55" s="2">
        <f t="shared" si="25"/>
        <v>64.117000000000004</v>
      </c>
      <c r="BU55" s="2">
        <f t="shared" si="25"/>
        <v>59.366999999999997</v>
      </c>
      <c r="BV55" s="2">
        <f t="shared" si="25"/>
        <v>60.616999999999997</v>
      </c>
      <c r="BW55" s="2">
        <f t="shared" si="25"/>
        <v>57.712000000000003</v>
      </c>
      <c r="BX55" s="2">
        <f t="shared" si="25"/>
        <v>53.831000000000003</v>
      </c>
      <c r="BY55" s="2">
        <f t="shared" si="25"/>
        <v>54.831000000000003</v>
      </c>
      <c r="BZ55" s="2">
        <f t="shared" si="25"/>
        <v>57.017000000000003</v>
      </c>
      <c r="CA55" s="2">
        <f t="shared" si="25"/>
        <v>67.867000000000004</v>
      </c>
      <c r="CB55" s="2">
        <f t="shared" si="25"/>
        <v>59.232999999999997</v>
      </c>
      <c r="CC55" s="2">
        <f t="shared" si="25"/>
        <v>56.017000000000003</v>
      </c>
      <c r="CE55" s="2" t="str">
        <f t="shared" si="26"/>
        <v/>
      </c>
      <c r="CF55" s="2" t="str">
        <f t="shared" si="26"/>
        <v/>
      </c>
      <c r="CG55" s="2" t="str">
        <f t="shared" si="26"/>
        <v/>
      </c>
      <c r="CH55" s="2" t="str">
        <f t="shared" si="26"/>
        <v/>
      </c>
      <c r="CI55" s="2" t="str">
        <f t="shared" si="26"/>
        <v/>
      </c>
      <c r="CJ55" s="2" t="str">
        <f t="shared" si="26"/>
        <v/>
      </c>
      <c r="CK55" s="2" t="str">
        <f t="shared" si="26"/>
        <v/>
      </c>
      <c r="CL55" s="2" t="str">
        <f t="shared" si="26"/>
        <v/>
      </c>
      <c r="CM55" s="2" t="str">
        <f t="shared" si="26"/>
        <v/>
      </c>
      <c r="CN55" s="2" t="str">
        <f t="shared" si="26"/>
        <v/>
      </c>
      <c r="CO55" s="2" t="str">
        <f t="shared" si="26"/>
        <v/>
      </c>
      <c r="CP55" s="2" t="str">
        <f t="shared" si="26"/>
        <v/>
      </c>
      <c r="CQ55" s="2" t="str">
        <f t="shared" si="26"/>
        <v/>
      </c>
      <c r="CR55" s="2" t="str">
        <f t="shared" si="26"/>
        <v/>
      </c>
      <c r="CS55" s="2" t="str">
        <f t="shared" si="26"/>
        <v/>
      </c>
      <c r="CU55" s="2" t="str">
        <f t="shared" si="27"/>
        <v/>
      </c>
      <c r="CV55" s="2" t="str">
        <f t="shared" si="27"/>
        <v/>
      </c>
      <c r="CW55" s="2" t="str">
        <f t="shared" si="27"/>
        <v/>
      </c>
      <c r="CX55" s="2" t="str">
        <f t="shared" si="27"/>
        <v/>
      </c>
      <c r="CY55" s="2" t="str">
        <f t="shared" si="27"/>
        <v/>
      </c>
      <c r="CZ55" s="2" t="str">
        <f t="shared" si="27"/>
        <v/>
      </c>
      <c r="DA55" s="2" t="str">
        <f t="shared" si="27"/>
        <v/>
      </c>
      <c r="DB55" s="2" t="str">
        <f t="shared" si="27"/>
        <v/>
      </c>
      <c r="DC55" s="2" t="str">
        <f t="shared" si="27"/>
        <v/>
      </c>
      <c r="DD55" s="2" t="str">
        <f t="shared" si="27"/>
        <v/>
      </c>
      <c r="DE55" s="2" t="str">
        <f t="shared" si="27"/>
        <v/>
      </c>
      <c r="DF55" s="2" t="str">
        <f t="shared" si="27"/>
        <v/>
      </c>
      <c r="DG55" s="2" t="str">
        <f t="shared" si="27"/>
        <v/>
      </c>
      <c r="DH55" s="2" t="str">
        <f t="shared" si="27"/>
        <v/>
      </c>
      <c r="DI55" s="2" t="str">
        <f t="shared" si="27"/>
        <v/>
      </c>
      <c r="DK55" s="2">
        <f t="shared" si="35"/>
        <v>54.757170967741928</v>
      </c>
      <c r="DL55" s="2">
        <f t="shared" si="35"/>
        <v>57.142294354838718</v>
      </c>
      <c r="DM55" s="2">
        <f t="shared" si="35"/>
        <v>58.692285923753666</v>
      </c>
      <c r="DN55" s="2">
        <f t="shared" si="35"/>
        <v>56.001302785923741</v>
      </c>
      <c r="DO55" s="2">
        <f t="shared" si="35"/>
        <v>59.887663673020519</v>
      </c>
      <c r="DP55" s="2">
        <f t="shared" si="35"/>
        <v>63.976895187165788</v>
      </c>
      <c r="DQ55" s="2">
        <f t="shared" si="35"/>
        <v>60.94738782991201</v>
      </c>
      <c r="DR55" s="2">
        <f t="shared" si="35"/>
        <v>60.231373440285203</v>
      </c>
      <c r="DS55" s="2">
        <f t="shared" si="35"/>
        <v>56.052609677419355</v>
      </c>
      <c r="DT55" s="2">
        <f t="shared" si="35"/>
        <v>53.842141935483873</v>
      </c>
      <c r="DU55" s="2">
        <f t="shared" si="35"/>
        <v>54.211468817204299</v>
      </c>
      <c r="DV55" s="2">
        <f t="shared" si="35"/>
        <v>57.577499999999993</v>
      </c>
      <c r="DW55" s="2">
        <f t="shared" si="35"/>
        <v>66.764009803921567</v>
      </c>
      <c r="DX55" s="2">
        <f t="shared" si="35"/>
        <v>58.724691844919782</v>
      </c>
      <c r="DY55" s="2">
        <f t="shared" si="35"/>
        <v>55.328446305418723</v>
      </c>
      <c r="EA55" s="2">
        <f t="shared" si="36"/>
        <v>46.082736043095018</v>
      </c>
      <c r="EB55" s="2">
        <f t="shared" si="36"/>
        <v>46.448576764144953</v>
      </c>
      <c r="EC55" s="2">
        <f t="shared" si="36"/>
        <v>52.799347734457307</v>
      </c>
      <c r="ED55" s="2">
        <f t="shared" si="36"/>
        <v>48.812044446983549</v>
      </c>
      <c r="EE55" s="2">
        <f t="shared" si="36"/>
        <v>55.353119165959512</v>
      </c>
      <c r="EF55" s="2">
        <f t="shared" si="36"/>
        <v>68.39683979604844</v>
      </c>
      <c r="EG55" s="2">
        <f t="shared" si="36"/>
        <v>65.811820726691039</v>
      </c>
      <c r="EH55" s="2">
        <f t="shared" si="36"/>
        <v>58.686643089352387</v>
      </c>
      <c r="EI55" s="2">
        <f t="shared" si="36"/>
        <v>51.029946345429018</v>
      </c>
      <c r="EJ55" s="2">
        <f t="shared" si="36"/>
        <v>51.258583971783622</v>
      </c>
      <c r="EK55" s="2">
        <f t="shared" si="36"/>
        <v>47.43899304852831</v>
      </c>
      <c r="EL55" s="2">
        <f t="shared" si="36"/>
        <v>54.467230146590182</v>
      </c>
      <c r="EM55" s="2">
        <f t="shared" si="36"/>
        <v>63.299273083606096</v>
      </c>
      <c r="EN55" s="2">
        <f t="shared" si="36"/>
        <v>59.586180450222699</v>
      </c>
      <c r="EO55" s="2">
        <f t="shared" si="36"/>
        <v>55.835582245016653</v>
      </c>
      <c r="EQ55" s="2">
        <f t="shared" si="37"/>
        <v>42.838441169045815</v>
      </c>
      <c r="ER55" s="2">
        <f t="shared" si="37"/>
        <v>46.627321075093704</v>
      </c>
      <c r="ES55" s="2">
        <f t="shared" si="37"/>
        <v>52.654655466638395</v>
      </c>
      <c r="ET55" s="2">
        <f t="shared" si="37"/>
        <v>48.93807116817846</v>
      </c>
      <c r="EU55" s="2">
        <f t="shared" si="37"/>
        <v>56.158878811692603</v>
      </c>
      <c r="EV55" s="2">
        <f t="shared" si="37"/>
        <v>62.3580619490806</v>
      </c>
      <c r="EW55" s="2">
        <f t="shared" si="37"/>
        <v>62.712010043987405</v>
      </c>
      <c r="EX55" s="2">
        <f t="shared" si="37"/>
        <v>56.401669850800175</v>
      </c>
      <c r="EY55" s="2">
        <f t="shared" si="37"/>
        <v>48.863824747669945</v>
      </c>
      <c r="EZ55" s="2">
        <f t="shared" si="37"/>
        <v>49.008945204002984</v>
      </c>
      <c r="FA55" s="2">
        <f t="shared" si="37"/>
        <v>46.012796311705067</v>
      </c>
      <c r="FB55" s="2">
        <f t="shared" si="37"/>
        <v>52.569132273515457</v>
      </c>
      <c r="FC55" s="2">
        <f t="shared" si="37"/>
        <v>62.781052580503491</v>
      </c>
      <c r="FD55" s="2">
        <f t="shared" si="37"/>
        <v>56.312226439570992</v>
      </c>
      <c r="FE55" s="2">
        <f t="shared" si="37"/>
        <v>55.593407478165943</v>
      </c>
      <c r="FG55" s="2">
        <f t="shared" si="38"/>
        <v>1.5835999455897489E-3</v>
      </c>
      <c r="FH55" s="2">
        <f t="shared" si="38"/>
        <v>1.7581569263624289E-3</v>
      </c>
      <c r="FI55" s="2">
        <f t="shared" si="38"/>
        <v>1.8293329866263673E-3</v>
      </c>
      <c r="FJ55" s="2">
        <f t="shared" si="38"/>
        <v>2.4106719921208023E-3</v>
      </c>
      <c r="FK55" s="2">
        <f t="shared" si="38"/>
        <v>2.0365343335713112E-3</v>
      </c>
      <c r="FL55" s="2">
        <f t="shared" si="38"/>
        <v>1.9949177334728915E-3</v>
      </c>
      <c r="FM55" s="2">
        <f t="shared" si="38"/>
        <v>2.2706112080362931E-3</v>
      </c>
      <c r="FN55" s="2">
        <f t="shared" si="38"/>
        <v>2.0978430949856091E-3</v>
      </c>
      <c r="FO55" s="2">
        <f t="shared" si="38"/>
        <v>2.3830953765119475E-3</v>
      </c>
      <c r="FP55" s="2">
        <f t="shared" si="38"/>
        <v>2.4638931618054137E-3</v>
      </c>
      <c r="FQ55" s="2">
        <f t="shared" si="38"/>
        <v>2.1273703310928944E-3</v>
      </c>
      <c r="FR55" s="2">
        <f t="shared" si="38"/>
        <v>1.7121525333132952E-3</v>
      </c>
      <c r="FS55" s="2">
        <f t="shared" si="38"/>
        <v>3.0672863291362827E-3</v>
      </c>
      <c r="FT55" s="2">
        <f t="shared" si="38"/>
        <v>5.1081218892689599E-3</v>
      </c>
      <c r="FU55" s="2">
        <f t="shared" si="38"/>
        <v>8.2156273030730333E-3</v>
      </c>
      <c r="FW55" s="2">
        <f t="shared" si="28"/>
        <v>2.3300656362417944E-12</v>
      </c>
      <c r="FX55" s="2">
        <f t="shared" si="28"/>
        <v>1.2219690511406462E-11</v>
      </c>
      <c r="FY55" s="2">
        <f t="shared" si="28"/>
        <v>1.3069008708015441E-11</v>
      </c>
      <c r="FZ55" s="2">
        <f t="shared" si="28"/>
        <v>1.6754079121365225E-11</v>
      </c>
      <c r="GA55" s="2">
        <f t="shared" si="28"/>
        <v>1.3885448120479432E-11</v>
      </c>
      <c r="GB55" s="2">
        <f t="shared" si="28"/>
        <v>9.0449549462847661E-12</v>
      </c>
      <c r="GC55" s="2">
        <f t="shared" si="28"/>
        <v>1.7868472685796623E-11</v>
      </c>
      <c r="GD55" s="2">
        <f t="shared" si="28"/>
        <v>2.0219611629255324E-11</v>
      </c>
      <c r="GE55" s="2">
        <f t="shared" si="28"/>
        <v>2.378824687707672E-11</v>
      </c>
      <c r="GF55" s="2">
        <f t="shared" si="28"/>
        <v>2.3422152206739806E-11</v>
      </c>
      <c r="GG55" s="2">
        <f t="shared" si="28"/>
        <v>1.6186306900153163E-11</v>
      </c>
      <c r="GH55" s="2">
        <f t="shared" si="28"/>
        <v>9.7084041572241925E-12</v>
      </c>
      <c r="GI55" s="2">
        <f t="shared" si="28"/>
        <v>8.282566371400696E-11</v>
      </c>
      <c r="GJ55" s="2">
        <f t="shared" si="28"/>
        <v>4.4124773930481768E-10</v>
      </c>
      <c r="GK55" s="2">
        <f t="shared" si="28"/>
        <v>2.1599574279894879E-9</v>
      </c>
      <c r="GM55" s="107">
        <f t="shared" si="29"/>
        <v>4.0494211456088442E-4</v>
      </c>
      <c r="GN55" s="107">
        <f t="shared" si="29"/>
        <v>2.0858713129107153E-4</v>
      </c>
      <c r="GO55" s="107">
        <f t="shared" si="29"/>
        <v>1.6425790363844476E-4</v>
      </c>
      <c r="GP55" s="107">
        <f t="shared" si="29"/>
        <v>8.079496847098357E-5</v>
      </c>
      <c r="GQ55" s="107">
        <f t="shared" si="29"/>
        <v>4.6312538371729643E-5</v>
      </c>
      <c r="GR55" s="107">
        <f t="shared" si="29"/>
        <v>6.4440360864278807E-5</v>
      </c>
      <c r="GS55" s="107">
        <f t="shared" si="29"/>
        <v>4.4397941224799118E-5</v>
      </c>
      <c r="GT55" s="107">
        <f t="shared" si="29"/>
        <v>4.9367424797646444E-5</v>
      </c>
      <c r="GU55" s="107">
        <f t="shared" si="29"/>
        <v>3.1557266840883268E-5</v>
      </c>
      <c r="GV55" s="107">
        <f t="shared" si="29"/>
        <v>2.1330432701147666E-5</v>
      </c>
      <c r="GW55" s="107">
        <f t="shared" si="29"/>
        <v>1.4261826279665397E-5</v>
      </c>
      <c r="GX55" s="107">
        <f t="shared" si="29"/>
        <v>2.7074369923883804E-5</v>
      </c>
      <c r="GY55" s="107">
        <f t="shared" si="29"/>
        <v>4.0792227047803693E-5</v>
      </c>
      <c r="GZ55" s="107">
        <f t="shared" si="29"/>
        <v>3.9519338943026415E-5</v>
      </c>
      <c r="HA55" s="107">
        <f t="shared" si="29"/>
        <v>4.5951198172657181E-6</v>
      </c>
      <c r="HC55" s="107">
        <f t="shared" si="33"/>
        <v>7.6485866818155578E-12</v>
      </c>
      <c r="HD55" s="107">
        <f t="shared" si="33"/>
        <v>7.8453534466320199E-13</v>
      </c>
      <c r="HE55" s="107">
        <f t="shared" si="33"/>
        <v>2.9898420316987668E-13</v>
      </c>
      <c r="HF55" s="107">
        <f t="shared" si="33"/>
        <v>9.7938343039585411E-15</v>
      </c>
      <c r="HG55" s="107">
        <f t="shared" si="33"/>
        <v>2.7467043618887001E-15</v>
      </c>
      <c r="HH55" s="107">
        <f t="shared" si="33"/>
        <v>4.7392189340201361E-15</v>
      </c>
      <c r="HI55" s="107">
        <f t="shared" si="33"/>
        <v>2.0124375445374921E-15</v>
      </c>
      <c r="HJ55" s="107">
        <f t="shared" si="33"/>
        <v>6.2381787968453604E-15</v>
      </c>
      <c r="HK55" s="107">
        <f t="shared" si="33"/>
        <v>9.1978212658983826E-16</v>
      </c>
      <c r="HL55" s="107">
        <f t="shared" si="33"/>
        <v>1.3927526274944705E-16</v>
      </c>
      <c r="HM55" s="107">
        <f t="shared" si="33"/>
        <v>4.5161823097475098E-17</v>
      </c>
      <c r="HN55" s="107">
        <f t="shared" si="33"/>
        <v>5.4371242650847616E-16</v>
      </c>
      <c r="HO55" s="107">
        <f t="shared" si="33"/>
        <v>1.4126319738502578E-15</v>
      </c>
      <c r="HP55" s="107">
        <f t="shared" si="33"/>
        <v>7.9534830708902418E-16</v>
      </c>
      <c r="HQ55" s="107">
        <f t="shared" si="33"/>
        <v>1.0889317757236563E-18</v>
      </c>
      <c r="HS55" s="107">
        <f t="shared" si="30"/>
        <v>5.7704387653057312E-52</v>
      </c>
      <c r="HT55" s="107">
        <f t="shared" si="30"/>
        <v>3.2782231159607157E-54</v>
      </c>
      <c r="HU55" s="107">
        <f t="shared" si="30"/>
        <v>2.8465890169948358E-56</v>
      </c>
      <c r="HV55" s="107">
        <f t="shared" si="30"/>
        <v>9.1393584760863458E-65</v>
      </c>
      <c r="HW55" s="107">
        <f t="shared" si="30"/>
        <v>1.3798356144620132E-66</v>
      </c>
      <c r="HX55" s="107">
        <f t="shared" si="30"/>
        <v>6.4089239249244893E-66</v>
      </c>
      <c r="HY55" s="107">
        <f t="shared" si="30"/>
        <v>1.265798099933686E-67</v>
      </c>
      <c r="HZ55" s="107">
        <f t="shared" si="30"/>
        <v>1.2314843373844127E-64</v>
      </c>
      <c r="IA55" s="107">
        <f t="shared" si="30"/>
        <v>2.7222518178479113E-69</v>
      </c>
      <c r="IB55" s="107">
        <f t="shared" si="30"/>
        <v>2.662779759917348E-73</v>
      </c>
      <c r="IC55" s="107">
        <f t="shared" si="30"/>
        <v>3.6663116862735584E-75</v>
      </c>
      <c r="ID55" s="107">
        <f t="shared" si="30"/>
        <v>3.4790122709623456E-69</v>
      </c>
      <c r="IE55" s="107">
        <f t="shared" si="30"/>
        <v>1.9348693781941248E-67</v>
      </c>
      <c r="IF55" s="107">
        <f t="shared" si="30"/>
        <v>1.7230660956311321E-69</v>
      </c>
      <c r="IG55" s="107">
        <f t="shared" si="30"/>
        <v>2.3925990772705362E-42</v>
      </c>
      <c r="II55" s="107">
        <f t="shared" si="31"/>
        <v>2.3258172891375763E-113</v>
      </c>
      <c r="IJ55" s="107">
        <f t="shared" si="31"/>
        <v>2.4762541410394349E-113</v>
      </c>
      <c r="IK55" s="107">
        <f t="shared" si="31"/>
        <v>8.369521545420037E-118</v>
      </c>
      <c r="IL55" s="107">
        <f t="shared" si="31"/>
        <v>6.9761219984244045E-138</v>
      </c>
      <c r="IM55" s="107">
        <f t="shared" si="31"/>
        <v>2.258855805226961E-141</v>
      </c>
      <c r="IN55" s="107">
        <f t="shared" si="31"/>
        <v>7.849163595706062E-140</v>
      </c>
      <c r="IO55" s="107">
        <f t="shared" si="31"/>
        <v>3.3965566525173311E-144</v>
      </c>
      <c r="IP55" s="107">
        <f t="shared" si="31"/>
        <v>1.5920620514613399E-137</v>
      </c>
      <c r="IQ55" s="107">
        <f t="shared" si="31"/>
        <v>1.1847027161449579E-148</v>
      </c>
      <c r="IR55" s="107">
        <f t="shared" si="31"/>
        <v>7.3029403576902916E-157</v>
      </c>
      <c r="IS55" s="107">
        <f t="shared" si="31"/>
        <v>1.7548804281685464E-160</v>
      </c>
      <c r="IT55" s="107">
        <f t="shared" si="31"/>
        <v>5.2592900249023133E-146</v>
      </c>
      <c r="IU55" s="107">
        <f t="shared" si="31"/>
        <v>7.7289729756372326E-142</v>
      </c>
      <c r="IV55" s="107">
        <f t="shared" si="31"/>
        <v>1.8615069795214984E-147</v>
      </c>
      <c r="IW55" s="107">
        <f t="shared" si="31"/>
        <v>2.8059106913897947E-190</v>
      </c>
      <c r="IY55" s="107">
        <f t="shared" si="32"/>
        <v>4.049421222094711E-4</v>
      </c>
      <c r="IZ55" s="107">
        <f t="shared" si="32"/>
        <v>2.0858713207560687E-4</v>
      </c>
      <c r="JA55" s="107">
        <f t="shared" si="32"/>
        <v>1.6425790393742896E-4</v>
      </c>
      <c r="JB55" s="107">
        <f t="shared" si="32"/>
        <v>8.0794968480777399E-5</v>
      </c>
      <c r="JC55" s="107">
        <f t="shared" si="32"/>
        <v>4.6312538374476347E-5</v>
      </c>
      <c r="JD55" s="107">
        <f t="shared" si="32"/>
        <v>6.4440360869018031E-5</v>
      </c>
      <c r="JE55" s="107">
        <f t="shared" si="32"/>
        <v>4.4397941226811553E-5</v>
      </c>
      <c r="JF55" s="107">
        <f t="shared" si="32"/>
        <v>4.9367424803884625E-5</v>
      </c>
      <c r="JG55" s="107">
        <f t="shared" si="32"/>
        <v>3.1557266841803051E-5</v>
      </c>
      <c r="JH55" s="107">
        <f t="shared" si="32"/>
        <v>2.1330432701286942E-5</v>
      </c>
      <c r="JI55" s="107">
        <f t="shared" si="32"/>
        <v>1.426182627971056E-5</v>
      </c>
      <c r="JJ55" s="107">
        <f t="shared" si="32"/>
        <v>2.7074369924427518E-5</v>
      </c>
      <c r="JK55" s="107">
        <f t="shared" si="32"/>
        <v>4.0792227049216327E-5</v>
      </c>
      <c r="JL55" s="107">
        <f t="shared" si="32"/>
        <v>3.9519338943821766E-5</v>
      </c>
      <c r="JM55" s="107">
        <f t="shared" si="32"/>
        <v>4.5951198172668074E-6</v>
      </c>
    </row>
    <row r="56" spans="2:273" x14ac:dyDescent="0.25">
      <c r="B56" s="2">
        <v>28</v>
      </c>
      <c r="C56" s="37">
        <v>55.508000000000003</v>
      </c>
      <c r="D56" s="37">
        <v>57.606999999999999</v>
      </c>
      <c r="E56" s="37">
        <v>59.77</v>
      </c>
      <c r="F56" s="37">
        <v>56.115000000000002</v>
      </c>
      <c r="G56" s="37">
        <v>60.183</v>
      </c>
      <c r="H56" s="37">
        <v>64.433000000000007</v>
      </c>
      <c r="I56" s="37">
        <v>61.317</v>
      </c>
      <c r="J56" s="37">
        <v>60.616999999999997</v>
      </c>
      <c r="K56" s="37">
        <v>56.322000000000003</v>
      </c>
      <c r="L56" s="37">
        <v>54.932000000000002</v>
      </c>
      <c r="M56" s="37">
        <v>54.203000000000003</v>
      </c>
      <c r="N56" s="37">
        <v>57.45</v>
      </c>
      <c r="O56" s="37">
        <v>66.933000000000007</v>
      </c>
      <c r="P56" s="37">
        <v>59.616999999999997</v>
      </c>
      <c r="Q56" s="37">
        <v>54.982999999999997</v>
      </c>
      <c r="S56" s="4">
        <f>AY56 + (C$3 * _xlfn.NORM.DIST($B56, C$7, ABS(C$11), FALSE) * _xlfn.NORM.DIST(($B56 - C$7)*C$15, 0, ABS(C$11), TRUE) * 2)
               + (C$4 * _xlfn.NORM.DIST($B56, C$8, ABS(C$12), FALSE) * _xlfn.NORM.DIST(($B56 - C$8)*C$16, 0, ABS(C$12), TRUE) * 2)
               + (C$5 * _xlfn.NORM.DIST($B56, C$9, ABS(C$13), FALSE) * _xlfn.NORM.DIST(($B56 - C$9)*C$17, 0, ABS(C$13), TRUE) * 2)
               + (C$6 * _xlfn.NORM.DIST($B56, C$10, ABS(C$14), FALSE) * _xlfn.NORM.DIST(($B56 - C$10)*C$18, 0, ABS(C$14), TRUE) * 2)</f>
        <v>55.454987856550986</v>
      </c>
      <c r="T56" s="4">
        <f>AZ56 + (D$3 * _xlfn.NORM.DIST($B56, D$7, ABS(D$11), FALSE) * _xlfn.NORM.DIST(($B56 - D$7)*D$15, 0, ABS(D$11), TRUE) * 2)
               + (D$4 * _xlfn.NORM.DIST($B56, D$8, ABS(D$12), FALSE) * _xlfn.NORM.DIST(($B56 - D$8)*D$16, 0, ABS(D$12), TRUE) * 2)
               + (D$5 * _xlfn.NORM.DIST($B56, D$9, ABS(D$13), FALSE) * _xlfn.NORM.DIST(($B56 - D$9)*D$17, 0, ABS(D$13), TRUE) * 2)
               + (D$6 * _xlfn.NORM.DIST($B56, D$10, ABS(D$14), FALSE) * _xlfn.NORM.DIST(($B56 - D$10)*D$18, 0, ABS(D$14), TRUE) * 2)</f>
        <v>57.619005826272563</v>
      </c>
      <c r="U56" s="4">
        <f>BA56 + (E$3 * _xlfn.NORM.DIST($B56, E$7, ABS(E$11), FALSE) * _xlfn.NORM.DIST(($B56 - E$7)*E$15, 0, ABS(E$11), TRUE) * 2)
               + (E$4 * _xlfn.NORM.DIST($B56, E$8, ABS(E$12), FALSE) * _xlfn.NORM.DIST(($B56 - E$8)*E$16, 0, ABS(E$12), TRUE) * 2)
               + (E$5 * _xlfn.NORM.DIST($B56, E$9, ABS(E$13), FALSE) * _xlfn.NORM.DIST(($B56 - E$9)*E$17, 0, ABS(E$13), TRUE) * 2)
               + (E$6 * _xlfn.NORM.DIST($B56, E$10, ABS(E$14), FALSE) * _xlfn.NORM.DIST(($B56 - E$10)*E$18, 0, ABS(E$14), TRUE) * 2)</f>
        <v>59.11356778299222</v>
      </c>
      <c r="V56" s="4">
        <f>BB56 + (F$3 * _xlfn.NORM.DIST($B56, F$7, ABS(F$11), FALSE) * _xlfn.NORM.DIST(($B56 - F$7)*F$15, 0, ABS(F$11), TRUE) * 2)
               + (F$4 * _xlfn.NORM.DIST($B56, F$8, ABS(F$12), FALSE) * _xlfn.NORM.DIST(($B56 - F$8)*F$16, 0, ABS(F$12), TRUE) * 2)
               + (F$5 * _xlfn.NORM.DIST($B56, F$9, ABS(F$13), FALSE) * _xlfn.NORM.DIST(($B56 - F$9)*F$17, 0, ABS(F$13), TRUE) * 2)
               + (F$6 * _xlfn.NORM.DIST($B56, F$10, ABS(F$14), FALSE) * _xlfn.NORM.DIST(($B56 - F$10)*F$18, 0, ABS(F$14), TRUE) * 2)</f>
        <v>56.270467104314903</v>
      </c>
      <c r="W56" s="4">
        <f>BC56 + (G$3 * _xlfn.NORM.DIST($B56, G$7, ABS(G$11), FALSE) * _xlfn.NORM.DIST(($B56 - G$7)*G$15, 0, ABS(G$11), TRUE) * 2)
               + (G$4 * _xlfn.NORM.DIST($B56, G$8, ABS(G$12), FALSE) * _xlfn.NORM.DIST(($B56 - G$8)*G$16, 0, ABS(G$12), TRUE) * 2)
               + (G$5 * _xlfn.NORM.DIST($B56, G$9, ABS(G$13), FALSE) * _xlfn.NORM.DIST(($B56 - G$9)*G$17, 0, ABS(G$13), TRUE) * 2)
               + (G$6 * _xlfn.NORM.DIST($B56, G$10, ABS(G$14), FALSE) * _xlfn.NORM.DIST(($B56 - G$10)*G$18, 0, ABS(G$14), TRUE) * 2)</f>
        <v>60.216803837119329</v>
      </c>
      <c r="X56" s="4">
        <f>BD56 + (H$3 * _xlfn.NORM.DIST($B56, H$7, ABS(H$11), FALSE) * _xlfn.NORM.DIST(($B56 - H$7)*H$15, 0, ABS(H$11), TRUE) * 2)
               + (H$4 * _xlfn.NORM.DIST($B56, H$8, ABS(H$12), FALSE) * _xlfn.NORM.DIST(($B56 - H$8)*H$16, 0, ABS(H$12), TRUE) * 2)
               + (H$5 * _xlfn.NORM.DIST($B56, H$9, ABS(H$13), FALSE) * _xlfn.NORM.DIST(($B56 - H$9)*H$17, 0, ABS(H$13), TRUE) * 2)
               + (H$6 * _xlfn.NORM.DIST($B56, H$10, ABS(H$14), FALSE) * _xlfn.NORM.DIST(($B56 - H$10)*H$18, 0, ABS(H$14), TRUE) * 2)</f>
        <v>64.24516093210741</v>
      </c>
      <c r="Y56" s="4">
        <f>BE56 + (I$3 * _xlfn.NORM.DIST($B56, I$7, ABS(I$11), FALSE) * _xlfn.NORM.DIST(($B56 - I$7)*I$15, 0, ABS(I$11), TRUE) * 2)
               + (I$4 * _xlfn.NORM.DIST($B56, I$8, ABS(I$12), FALSE) * _xlfn.NORM.DIST(($B56 - I$8)*I$16, 0, ABS(I$12), TRUE) * 2)
               + (I$5 * _xlfn.NORM.DIST($B56, I$9, ABS(I$13), FALSE) * _xlfn.NORM.DIST(($B56 - I$9)*I$17, 0, ABS(I$13), TRUE) * 2)
               + (I$6 * _xlfn.NORM.DIST($B56, I$10, ABS(I$14), FALSE) * _xlfn.NORM.DIST(($B56 - I$10)*I$18, 0, ABS(I$14), TRUE) * 2)</f>
        <v>61.231340259897337</v>
      </c>
      <c r="Z56" s="4">
        <f>BF56 + (J$3 * _xlfn.NORM.DIST($B56, J$7, ABS(J$11), FALSE) * _xlfn.NORM.DIST(($B56 - J$7)*J$15, 0, ABS(J$11), TRUE) * 2)
               + (J$4 * _xlfn.NORM.DIST($B56, J$8, ABS(J$12), FALSE) * _xlfn.NORM.DIST(($B56 - J$8)*J$16, 0, ABS(J$12), TRUE) * 2)
               + (J$5 * _xlfn.NORM.DIST($B56, J$9, ABS(J$13), FALSE) * _xlfn.NORM.DIST(($B56 - J$9)*J$17, 0, ABS(J$13), TRUE) * 2)
               + (J$6 * _xlfn.NORM.DIST($B56, J$10, ABS(J$14), FALSE) * _xlfn.NORM.DIST(($B56 - J$10)*J$18, 0, ABS(J$14), TRUE) * 2)</f>
        <v>60.522085055347233</v>
      </c>
      <c r="AA56" s="4">
        <f>BG56 + (K$3 * _xlfn.NORM.DIST($B56, K$7, ABS(K$11), FALSE) * _xlfn.NORM.DIST(($B56 - K$7)*K$15, 0, ABS(K$11), TRUE) * 2)
               + (K$4 * _xlfn.NORM.DIST($B56, K$8, ABS(K$12), FALSE) * _xlfn.NORM.DIST(($B56 - K$8)*K$16, 0, ABS(K$12), TRUE) * 2)
               + (K$5 * _xlfn.NORM.DIST($B56, K$9, ABS(K$13), FALSE) * _xlfn.NORM.DIST(($B56 - K$9)*K$17, 0, ABS(K$13), TRUE) * 2)
               + (K$6 * _xlfn.NORM.DIST($B56, K$10, ABS(K$14), FALSE) * _xlfn.NORM.DIST(($B56 - K$10)*K$18, 0, ABS(K$14), TRUE) * 2)</f>
        <v>56.185788702388564</v>
      </c>
      <c r="AB56" s="4">
        <f>BH56 + (L$3 * _xlfn.NORM.DIST($B56, L$7, ABS(L$11), FALSE) * _xlfn.NORM.DIST(($B56 - L$7)*L$15, 0, ABS(L$11), TRUE) * 2)
               + (L$4 * _xlfn.NORM.DIST($B56, L$8, ABS(L$12), FALSE) * _xlfn.NORM.DIST(($B56 - L$8)*L$16, 0, ABS(L$12), TRUE) * 2)
               + (L$5 * _xlfn.NORM.DIST($B56, L$9, ABS(L$13), FALSE) * _xlfn.NORM.DIST(($B56 - L$9)*L$17, 0, ABS(L$13), TRUE) * 2)
               + (L$6 * _xlfn.NORM.DIST($B56, L$10, ABS(L$14), FALSE) * _xlfn.NORM.DIST(($B56 - L$10)*L$18, 0, ABS(L$14), TRUE) * 2)</f>
        <v>53.963715243387199</v>
      </c>
      <c r="AC56" s="4">
        <f>BI56 + (M$3 * _xlfn.NORM.DIST($B56, M$7, ABS(M$11), FALSE) * _xlfn.NORM.DIST(($B56 - M$7)*M$15, 0, ABS(M$11), TRUE) * 2)
               + (M$4 * _xlfn.NORM.DIST($B56, M$8, ABS(M$12), FALSE) * _xlfn.NORM.DIST(($B56 - M$8)*M$16, 0, ABS(M$12), TRUE) * 2)
               + (M$5 * _xlfn.NORM.DIST($B56, M$9, ABS(M$13), FALSE) * _xlfn.NORM.DIST(($B56 - M$9)*M$17, 0, ABS(M$13), TRUE) * 2)
               + (M$6 * _xlfn.NORM.DIST($B56, M$10, ABS(M$14), FALSE) * _xlfn.NORM.DIST(($B56 - M$10)*M$18, 0, ABS(M$14), TRUE) * 2)</f>
        <v>54.340795544539226</v>
      </c>
      <c r="AD56" s="4">
        <f>BJ56 + (N$3 * _xlfn.NORM.DIST($B56, N$7, ABS(N$11), FALSE) * _xlfn.NORM.DIST(($B56 - N$7)*N$15, 0, ABS(N$11), TRUE) * 2)
               + (N$4 * _xlfn.NORM.DIST($B56, N$8, ABS(N$12), FALSE) * _xlfn.NORM.DIST(($B56 - N$8)*N$16, 0, ABS(N$12), TRUE) * 2)
               + (N$5 * _xlfn.NORM.DIST($B56, N$9, ABS(N$13), FALSE) * _xlfn.NORM.DIST(($B56 - N$9)*N$17, 0, ABS(N$13), TRUE) * 2)
               + (N$6 * _xlfn.NORM.DIST($B56, N$10, ABS(N$14), FALSE) * _xlfn.NORM.DIST(($B56 - N$10)*N$18, 0, ABS(N$14), TRUE) * 2)</f>
        <v>57.732724474044758</v>
      </c>
      <c r="AE56" s="4">
        <f>BK56 + (O$3 * _xlfn.NORM.DIST($B56, O$7, ABS(O$11), FALSE) * _xlfn.NORM.DIST(($B56 - O$7)*O$15, 0, ABS(O$11), TRUE) * 2)
               + (O$4 * _xlfn.NORM.DIST($B56, O$8, ABS(O$12), FALSE) * _xlfn.NORM.DIST(($B56 - O$8)*O$16, 0, ABS(O$12), TRUE) * 2)
               + (O$5 * _xlfn.NORM.DIST($B56, O$9, ABS(O$13), FALSE) * _xlfn.NORM.DIST(($B56 - O$9)*O$17, 0, ABS(O$13), TRUE) * 2)
               + (O$6 * _xlfn.NORM.DIST($B56, O$10, ABS(O$14), FALSE) * _xlfn.NORM.DIST(($B56 - O$10)*O$18, 0, ABS(O$14), TRUE) * 2)</f>
        <v>66.970368376021867</v>
      </c>
      <c r="AF56" s="4">
        <f t="shared" si="8"/>
        <v>58.818745551055358</v>
      </c>
      <c r="AG56" s="4">
        <f t="shared" si="8"/>
        <v>55.322743334210386</v>
      </c>
      <c r="AI56" s="4">
        <f>IF(OR($B56 &lt; C$231, $B56 &gt; C$234), 0, C56-S56)</f>
        <v>5.3012143449016946E-2</v>
      </c>
      <c r="AJ56" s="4">
        <f>IF(OR($B56 &lt; D$231, $B56 &gt; D$234), 0, D56-T56)</f>
        <v>-1.2005826272563525E-2</v>
      </c>
      <c r="AK56" s="4">
        <f>IF(OR($B56 &lt; E$231, $B56 &gt; E$234), 0, E56-U56)</f>
        <v>0.65643221700778298</v>
      </c>
      <c r="AL56" s="4">
        <f>IF(OR($B56 &lt; F$231, $B56 &gt; F$234), 0, F56-V56)</f>
        <v>-0.15546710431490141</v>
      </c>
      <c r="AM56" s="4">
        <f>IF(OR($B56 &lt; G$231, $B56 &gt; G$234), 0, G56-W56)</f>
        <v>-3.3803837119329216E-2</v>
      </c>
      <c r="AN56" s="4">
        <f>IF(OR($B56 &lt; H$231, $B56 &gt; H$234), 0, H56-X56)</f>
        <v>0.18783906789259674</v>
      </c>
      <c r="AO56" s="4">
        <f>IF(OR($B56 &lt; I$231, $B56 &gt; I$234), 0, I56-Y56)</f>
        <v>8.5659740102663307E-2</v>
      </c>
      <c r="AP56" s="4">
        <f>IF(OR($B56 &lt; J$231, $B56 &gt; J$234), 0, J56-Z56)</f>
        <v>9.4914944652764177E-2</v>
      </c>
      <c r="AQ56" s="4">
        <f>IF(OR($B56 &lt; K$231, $B56 &gt; K$234), 0, K56-AA56)</f>
        <v>0.13621129761143891</v>
      </c>
      <c r="AR56" s="4">
        <f>IF(OR($B56 &lt; L$231, $B56 &gt; L$234), 0, L56-AB56)</f>
        <v>0.96828475661280322</v>
      </c>
      <c r="AS56" s="4">
        <f>IF(OR($B56 &lt; M$231, $B56 &gt; M$234), 0, M56-AC56)</f>
        <v>-0.13779554453922316</v>
      </c>
      <c r="AT56" s="4">
        <f>IF(OR($B56 &lt; N$231, $B56 &gt; N$234), 0, N56-AD56)</f>
        <v>-0.28272447404475542</v>
      </c>
      <c r="AU56" s="4">
        <f>IF(OR($B56 &lt; O$231, $B56 &gt; O$234), 0, O56-AE56)</f>
        <v>-3.7368376021859717E-2</v>
      </c>
      <c r="AV56" s="4">
        <f t="shared" si="34"/>
        <v>0.79825444894463971</v>
      </c>
      <c r="AW56" s="4">
        <f t="shared" si="34"/>
        <v>-0.33974333421038949</v>
      </c>
      <c r="AY56" s="2">
        <f t="shared" si="24"/>
        <v>54.743436658776034</v>
      </c>
      <c r="AZ56" s="2">
        <f t="shared" si="24"/>
        <v>57.225964085683557</v>
      </c>
      <c r="BA56" s="2">
        <f t="shared" si="24"/>
        <v>58.786894055302206</v>
      </c>
      <c r="BB56" s="2">
        <f t="shared" si="24"/>
        <v>56.096855986072498</v>
      </c>
      <c r="BC56" s="2">
        <f t="shared" si="24"/>
        <v>60.112165822215388</v>
      </c>
      <c r="BD56" s="2">
        <f t="shared" si="24"/>
        <v>64.110740311235475</v>
      </c>
      <c r="BE56" s="2">
        <f t="shared" si="24"/>
        <v>61.128708049675502</v>
      </c>
      <c r="BF56" s="2">
        <f t="shared" si="24"/>
        <v>60.407635284577538</v>
      </c>
      <c r="BG56" s="2">
        <f t="shared" si="24"/>
        <v>56.106103420803429</v>
      </c>
      <c r="BH56" s="2">
        <f t="shared" si="24"/>
        <v>53.90583797755761</v>
      </c>
      <c r="BI56" s="2">
        <f t="shared" si="24"/>
        <v>54.300683952853483</v>
      </c>
      <c r="BJ56" s="2">
        <f t="shared" si="24"/>
        <v>57.663410443210431</v>
      </c>
      <c r="BK56" s="2">
        <f t="shared" si="24"/>
        <v>66.879379158041971</v>
      </c>
      <c r="BL56" s="2">
        <f t="shared" si="24"/>
        <v>58.73389609629438</v>
      </c>
      <c r="BM56" s="2">
        <f t="shared" si="24"/>
        <v>55.312050725941369</v>
      </c>
      <c r="BO56" s="2">
        <f t="shared" si="25"/>
        <v>55.508000000000003</v>
      </c>
      <c r="BP56" s="2">
        <f t="shared" si="25"/>
        <v>57.606999999999999</v>
      </c>
      <c r="BQ56" s="2">
        <f t="shared" si="25"/>
        <v>59.77</v>
      </c>
      <c r="BR56" s="2">
        <f t="shared" si="25"/>
        <v>56.115000000000002</v>
      </c>
      <c r="BS56" s="2">
        <f t="shared" si="25"/>
        <v>60.183</v>
      </c>
      <c r="BT56" s="2">
        <f t="shared" si="25"/>
        <v>64.433000000000007</v>
      </c>
      <c r="BU56" s="2">
        <f t="shared" si="25"/>
        <v>61.317</v>
      </c>
      <c r="BV56" s="2">
        <f t="shared" si="25"/>
        <v>60.616999999999997</v>
      </c>
      <c r="BW56" s="2">
        <f t="shared" si="25"/>
        <v>56.322000000000003</v>
      </c>
      <c r="BX56" s="2">
        <f t="shared" si="25"/>
        <v>54.932000000000002</v>
      </c>
      <c r="BY56" s="2">
        <f t="shared" si="25"/>
        <v>54.203000000000003</v>
      </c>
      <c r="BZ56" s="2">
        <f t="shared" si="25"/>
        <v>57.45</v>
      </c>
      <c r="CA56" s="2">
        <f t="shared" si="25"/>
        <v>66.933000000000007</v>
      </c>
      <c r="CB56" s="2">
        <f t="shared" si="25"/>
        <v>59.616999999999997</v>
      </c>
      <c r="CC56" s="2">
        <f t="shared" si="25"/>
        <v>54.982999999999997</v>
      </c>
      <c r="CE56" s="2" t="str">
        <f t="shared" si="26"/>
        <v/>
      </c>
      <c r="CF56" s="2" t="str">
        <f t="shared" si="26"/>
        <v/>
      </c>
      <c r="CG56" s="2" t="str">
        <f t="shared" si="26"/>
        <v/>
      </c>
      <c r="CH56" s="2" t="str">
        <f t="shared" si="26"/>
        <v/>
      </c>
      <c r="CI56" s="2" t="str">
        <f t="shared" si="26"/>
        <v/>
      </c>
      <c r="CJ56" s="2" t="str">
        <f t="shared" si="26"/>
        <v/>
      </c>
      <c r="CK56" s="2" t="str">
        <f t="shared" si="26"/>
        <v/>
      </c>
      <c r="CL56" s="2" t="str">
        <f t="shared" si="26"/>
        <v/>
      </c>
      <c r="CM56" s="2" t="str">
        <f t="shared" si="26"/>
        <v/>
      </c>
      <c r="CN56" s="2" t="str">
        <f t="shared" si="26"/>
        <v/>
      </c>
      <c r="CO56" s="2" t="str">
        <f t="shared" si="26"/>
        <v/>
      </c>
      <c r="CP56" s="2" t="str">
        <f t="shared" si="26"/>
        <v/>
      </c>
      <c r="CQ56" s="2" t="str">
        <f t="shared" si="26"/>
        <v/>
      </c>
      <c r="CR56" s="2" t="str">
        <f t="shared" si="26"/>
        <v/>
      </c>
      <c r="CS56" s="2" t="str">
        <f t="shared" si="26"/>
        <v/>
      </c>
      <c r="CU56" s="2" t="str">
        <f t="shared" si="27"/>
        <v/>
      </c>
      <c r="CV56" s="2" t="str">
        <f t="shared" si="27"/>
        <v/>
      </c>
      <c r="CW56" s="2" t="str">
        <f t="shared" si="27"/>
        <v/>
      </c>
      <c r="CX56" s="2" t="str">
        <f t="shared" si="27"/>
        <v/>
      </c>
      <c r="CY56" s="2" t="str">
        <f t="shared" si="27"/>
        <v/>
      </c>
      <c r="CZ56" s="2" t="str">
        <f t="shared" si="27"/>
        <v/>
      </c>
      <c r="DA56" s="2" t="str">
        <f t="shared" si="27"/>
        <v/>
      </c>
      <c r="DB56" s="2" t="str">
        <f t="shared" si="27"/>
        <v/>
      </c>
      <c r="DC56" s="2" t="str">
        <f t="shared" si="27"/>
        <v/>
      </c>
      <c r="DD56" s="2" t="str">
        <f t="shared" si="27"/>
        <v/>
      </c>
      <c r="DE56" s="2" t="str">
        <f t="shared" si="27"/>
        <v/>
      </c>
      <c r="DF56" s="2" t="str">
        <f t="shared" si="27"/>
        <v/>
      </c>
      <c r="DG56" s="2" t="str">
        <f t="shared" si="27"/>
        <v/>
      </c>
      <c r="DH56" s="2" t="str">
        <f t="shared" si="27"/>
        <v/>
      </c>
      <c r="DI56" s="2" t="str">
        <f t="shared" si="27"/>
        <v/>
      </c>
      <c r="DK56" s="2">
        <f t="shared" si="35"/>
        <v>54.760881451612896</v>
      </c>
      <c r="DL56" s="2">
        <f t="shared" si="35"/>
        <v>57.250002016129045</v>
      </c>
      <c r="DM56" s="2">
        <f t="shared" si="35"/>
        <v>58.800992851906159</v>
      </c>
      <c r="DN56" s="2">
        <f t="shared" si="35"/>
        <v>56.119352456011718</v>
      </c>
      <c r="DO56" s="2">
        <f t="shared" si="35"/>
        <v>60.124743401759524</v>
      </c>
      <c r="DP56" s="2">
        <f t="shared" si="35"/>
        <v>64.100694728800619</v>
      </c>
      <c r="DQ56" s="2">
        <f t="shared" si="35"/>
        <v>61.115974706744851</v>
      </c>
      <c r="DR56" s="2">
        <f t="shared" si="35"/>
        <v>60.412741087344024</v>
      </c>
      <c r="DS56" s="2">
        <f t="shared" si="35"/>
        <v>56.121935483870971</v>
      </c>
      <c r="DT56" s="2">
        <f t="shared" si="35"/>
        <v>53.91467177419355</v>
      </c>
      <c r="DU56" s="2">
        <f t="shared" si="35"/>
        <v>54.319526881720428</v>
      </c>
      <c r="DV56" s="2">
        <f t="shared" si="35"/>
        <v>57.67072727272727</v>
      </c>
      <c r="DW56" s="2">
        <f t="shared" si="35"/>
        <v>66.893695632798568</v>
      </c>
      <c r="DX56" s="2">
        <f t="shared" si="35"/>
        <v>58.729988302139034</v>
      </c>
      <c r="DY56" s="2">
        <f t="shared" si="35"/>
        <v>55.308572413793108</v>
      </c>
      <c r="EA56" s="2">
        <f t="shared" si="36"/>
        <v>46.007046033300696</v>
      </c>
      <c r="EB56" s="2">
        <f t="shared" si="36"/>
        <v>46.384817705022257</v>
      </c>
      <c r="EC56" s="2">
        <f t="shared" si="36"/>
        <v>52.676150158061098</v>
      </c>
      <c r="ED56" s="2">
        <f t="shared" si="36"/>
        <v>48.702028479204756</v>
      </c>
      <c r="EE56" s="2">
        <f t="shared" si="36"/>
        <v>55.216407402917525</v>
      </c>
      <c r="EF56" s="2">
        <f t="shared" si="36"/>
        <v>68.102670031867433</v>
      </c>
      <c r="EG56" s="2">
        <f t="shared" si="36"/>
        <v>65.573100748400364</v>
      </c>
      <c r="EH56" s="2">
        <f t="shared" si="36"/>
        <v>58.478427578215531</v>
      </c>
      <c r="EI56" s="2">
        <f t="shared" si="36"/>
        <v>50.841570024388439</v>
      </c>
      <c r="EJ56" s="2">
        <f t="shared" si="36"/>
        <v>51.064949757077471</v>
      </c>
      <c r="EK56" s="2">
        <f t="shared" si="36"/>
        <v>47.279983875225483</v>
      </c>
      <c r="EL56" s="2">
        <f t="shared" si="36"/>
        <v>54.274685914595281</v>
      </c>
      <c r="EM56" s="2">
        <f t="shared" si="36"/>
        <v>63.105060815452383</v>
      </c>
      <c r="EN56" s="2">
        <f t="shared" si="36"/>
        <v>59.36211814132659</v>
      </c>
      <c r="EO56" s="2">
        <f t="shared" si="36"/>
        <v>55.663790990324117</v>
      </c>
      <c r="EQ56" s="2">
        <f t="shared" si="37"/>
        <v>42.806250409514469</v>
      </c>
      <c r="ER56" s="2">
        <f t="shared" si="37"/>
        <v>46.555721820761462</v>
      </c>
      <c r="ES56" s="2">
        <f t="shared" si="37"/>
        <v>52.532313318140865</v>
      </c>
      <c r="ET56" s="2">
        <f t="shared" si="37"/>
        <v>48.824990753872967</v>
      </c>
      <c r="EU56" s="2">
        <f t="shared" si="37"/>
        <v>56.009635922059061</v>
      </c>
      <c r="EV56" s="2">
        <f t="shared" si="37"/>
        <v>62.153775925506814</v>
      </c>
      <c r="EW56" s="2">
        <f t="shared" si="37"/>
        <v>62.519845109633216</v>
      </c>
      <c r="EX56" s="2">
        <f t="shared" si="37"/>
        <v>56.226267453500768</v>
      </c>
      <c r="EY56" s="2">
        <f t="shared" si="37"/>
        <v>48.707914882531178</v>
      </c>
      <c r="EZ56" s="2">
        <f t="shared" si="37"/>
        <v>48.84915313941184</v>
      </c>
      <c r="FA56" s="2">
        <f t="shared" si="37"/>
        <v>45.874849868676229</v>
      </c>
      <c r="FB56" s="2">
        <f t="shared" si="37"/>
        <v>52.40459808650732</v>
      </c>
      <c r="FC56" s="2">
        <f t="shared" si="37"/>
        <v>62.594878186026364</v>
      </c>
      <c r="FD56" s="2">
        <f t="shared" si="37"/>
        <v>56.136086596140359</v>
      </c>
      <c r="FE56" s="2">
        <f t="shared" si="37"/>
        <v>55.425010917030576</v>
      </c>
      <c r="FG56" s="2">
        <f t="shared" si="38"/>
        <v>1.9928170903218494E-3</v>
      </c>
      <c r="FH56" s="2">
        <f t="shared" si="38"/>
        <v>2.2123812868541791E-3</v>
      </c>
      <c r="FI56" s="2">
        <f t="shared" si="38"/>
        <v>2.301903462069091E-3</v>
      </c>
      <c r="FJ56" s="2">
        <f t="shared" si="38"/>
        <v>3.0329631026174641E-3</v>
      </c>
      <c r="FK56" s="2">
        <f t="shared" si="38"/>
        <v>2.5624935947687034E-3</v>
      </c>
      <c r="FL56" s="2">
        <f t="shared" si="38"/>
        <v>2.5101560459166393E-3</v>
      </c>
      <c r="FM56" s="2">
        <f t="shared" si="38"/>
        <v>2.8568505535464619E-3</v>
      </c>
      <c r="FN56" s="2">
        <f t="shared" si="38"/>
        <v>2.6395941945593564E-3</v>
      </c>
      <c r="FO56" s="2">
        <f t="shared" si="38"/>
        <v>2.9982892519716817E-3</v>
      </c>
      <c r="FP56" s="2">
        <f t="shared" si="38"/>
        <v>3.0998800997250695E-3</v>
      </c>
      <c r="FQ56" s="2">
        <f t="shared" si="38"/>
        <v>2.6767261484057043E-3</v>
      </c>
      <c r="FR56" s="2">
        <f t="shared" si="38"/>
        <v>2.1545171929253574E-3</v>
      </c>
      <c r="FS56" s="2">
        <f t="shared" si="38"/>
        <v>3.7787951055495406E-3</v>
      </c>
      <c r="FT56" s="2">
        <f t="shared" si="38"/>
        <v>6.1819512980894591E-3</v>
      </c>
      <c r="FU56" s="2">
        <f t="shared" si="38"/>
        <v>9.7920350842093645E-3</v>
      </c>
      <c r="FW56" s="2">
        <f t="shared" si="28"/>
        <v>2.9333788406113667E-12</v>
      </c>
      <c r="FX56" s="2">
        <f t="shared" si="28"/>
        <v>1.538367890902097E-11</v>
      </c>
      <c r="FY56" s="2">
        <f t="shared" si="28"/>
        <v>1.6452907169424264E-11</v>
      </c>
      <c r="FZ56" s="2">
        <f t="shared" si="28"/>
        <v>2.1092135957005256E-11</v>
      </c>
      <c r="GA56" s="2">
        <f t="shared" si="28"/>
        <v>1.748074349295825E-11</v>
      </c>
      <c r="GB56" s="2">
        <f t="shared" si="28"/>
        <v>1.1386923630384562E-11</v>
      </c>
      <c r="GC56" s="2">
        <f t="shared" si="28"/>
        <v>2.2495074333995404E-11</v>
      </c>
      <c r="GD56" s="2">
        <f t="shared" si="28"/>
        <v>2.54549828965451E-11</v>
      </c>
      <c r="GE56" s="2">
        <f t="shared" si="28"/>
        <v>2.9947628495400742E-11</v>
      </c>
      <c r="GF56" s="2">
        <f t="shared" si="28"/>
        <v>2.9486742611796726E-11</v>
      </c>
      <c r="GG56" s="2">
        <f t="shared" si="28"/>
        <v>2.0377353079616672E-11</v>
      </c>
      <c r="GH56" s="2">
        <f t="shared" si="28"/>
        <v>1.2222156701466937E-11</v>
      </c>
      <c r="GI56" s="2">
        <f t="shared" si="28"/>
        <v>1.0211134944996954E-10</v>
      </c>
      <c r="GJ56" s="2">
        <f t="shared" si="28"/>
        <v>5.3458384042522643E-10</v>
      </c>
      <c r="GK56" s="2">
        <f t="shared" si="28"/>
        <v>2.5785067235522071E-9</v>
      </c>
      <c r="GM56" s="107">
        <f t="shared" si="29"/>
        <v>6.4841272773141008E-4</v>
      </c>
      <c r="GN56" s="107">
        <f t="shared" si="29"/>
        <v>3.5192224853965095E-4</v>
      </c>
      <c r="GO56" s="107">
        <f t="shared" si="29"/>
        <v>2.8257731947065197E-4</v>
      </c>
      <c r="GP56" s="107">
        <f t="shared" si="29"/>
        <v>1.4980809689855228E-4</v>
      </c>
      <c r="GQ56" s="107">
        <f t="shared" si="29"/>
        <v>8.7788562597306788E-5</v>
      </c>
      <c r="GR56" s="107">
        <f t="shared" si="29"/>
        <v>1.1913922186196928E-4</v>
      </c>
      <c r="GS56" s="107">
        <f t="shared" si="29"/>
        <v>8.5366858943729967E-5</v>
      </c>
      <c r="GT56" s="107">
        <f t="shared" si="29"/>
        <v>9.3445481655120326E-5</v>
      </c>
      <c r="GU56" s="107">
        <f t="shared" si="29"/>
        <v>6.2495225278307826E-5</v>
      </c>
      <c r="GV56" s="107">
        <f t="shared" si="29"/>
        <v>4.3610910337099618E-5</v>
      </c>
      <c r="GW56" s="107">
        <f t="shared" si="29"/>
        <v>2.9495481678437331E-5</v>
      </c>
      <c r="GX56" s="107">
        <f t="shared" si="29"/>
        <v>5.2316152577762123E-5</v>
      </c>
      <c r="GY56" s="107">
        <f t="shared" si="29"/>
        <v>7.6709121145050101E-5</v>
      </c>
      <c r="GZ56" s="107">
        <f t="shared" si="29"/>
        <v>7.4740689102384468E-5</v>
      </c>
      <c r="HA56" s="107">
        <f t="shared" si="29"/>
        <v>1.0187915519759153E-5</v>
      </c>
      <c r="HC56" s="107">
        <f t="shared" si="33"/>
        <v>2.0192286254915841E-11</v>
      </c>
      <c r="HD56" s="107">
        <f t="shared" si="33"/>
        <v>2.312071498784847E-12</v>
      </c>
      <c r="HE56" s="107">
        <f t="shared" si="33"/>
        <v>9.2064428446959803E-13</v>
      </c>
      <c r="HF56" s="107">
        <f t="shared" si="33"/>
        <v>3.6040500273276856E-14</v>
      </c>
      <c r="HG56" s="107">
        <f t="shared" si="33"/>
        <v>1.0448314440385691E-14</v>
      </c>
      <c r="HH56" s="107">
        <f t="shared" si="33"/>
        <v>1.7311214576475126E-14</v>
      </c>
      <c r="HI56" s="107">
        <f t="shared" si="33"/>
        <v>7.9157217863958172E-15</v>
      </c>
      <c r="HJ56" s="107">
        <f t="shared" si="33"/>
        <v>2.3363625532141631E-14</v>
      </c>
      <c r="HK56" s="107">
        <f t="shared" si="33"/>
        <v>3.8183753104024788E-15</v>
      </c>
      <c r="HL56" s="107">
        <f t="shared" si="33"/>
        <v>6.2553634924566554E-16</v>
      </c>
      <c r="HM56" s="107">
        <f t="shared" si="33"/>
        <v>2.0665586531567237E-16</v>
      </c>
      <c r="HN56" s="107">
        <f t="shared" si="33"/>
        <v>2.1439763311213871E-15</v>
      </c>
      <c r="HO56" s="107">
        <f t="shared" si="33"/>
        <v>5.3085711659269802E-15</v>
      </c>
      <c r="HP56" s="107">
        <f t="shared" si="33"/>
        <v>3.0534887542520097E-15</v>
      </c>
      <c r="HQ56" s="107">
        <f t="shared" si="33"/>
        <v>5.5417758538030194E-18</v>
      </c>
      <c r="HS56" s="107">
        <f t="shared" si="30"/>
        <v>8.3178442271339187E-51</v>
      </c>
      <c r="HT56" s="107">
        <f t="shared" si="30"/>
        <v>5.9910655869550327E-53</v>
      </c>
      <c r="HU56" s="107">
        <f t="shared" si="30"/>
        <v>5.8833699747036836E-55</v>
      </c>
      <c r="HV56" s="107">
        <f t="shared" si="30"/>
        <v>3.2145645524502317E-63</v>
      </c>
      <c r="HW56" s="107">
        <f t="shared" si="30"/>
        <v>5.2031512186536297E-65</v>
      </c>
      <c r="HX56" s="107">
        <f t="shared" si="30"/>
        <v>2.1893471928017357E-64</v>
      </c>
      <c r="HY56" s="107">
        <f t="shared" si="30"/>
        <v>5.2911059393058221E-66</v>
      </c>
      <c r="HZ56" s="107">
        <f t="shared" si="30"/>
        <v>4.4128945131408328E-63</v>
      </c>
      <c r="IA56" s="107">
        <f t="shared" si="30"/>
        <v>1.3221417046789935E-67</v>
      </c>
      <c r="IB56" s="107">
        <f t="shared" si="30"/>
        <v>1.612896494689465E-71</v>
      </c>
      <c r="IC56" s="107">
        <f t="shared" si="30"/>
        <v>2.309042047261747E-73</v>
      </c>
      <c r="ID56" s="107">
        <f t="shared" si="30"/>
        <v>1.4211133940795926E-67</v>
      </c>
      <c r="IE56" s="107">
        <f t="shared" si="30"/>
        <v>6.9652666311154489E-66</v>
      </c>
      <c r="IF56" s="107">
        <f t="shared" si="30"/>
        <v>6.7375607147360459E-68</v>
      </c>
      <c r="IG56" s="107">
        <f t="shared" si="30"/>
        <v>2.0457698102531117E-41</v>
      </c>
      <c r="II56" s="107">
        <f t="shared" si="31"/>
        <v>1.8776369439758524E-111</v>
      </c>
      <c r="IJ56" s="107">
        <f t="shared" si="31"/>
        <v>2.6639456479504994E-111</v>
      </c>
      <c r="IK56" s="107">
        <f t="shared" si="31"/>
        <v>1.1002253278663186E-115</v>
      </c>
      <c r="IL56" s="107">
        <f t="shared" si="31"/>
        <v>2.2584419864339889E-135</v>
      </c>
      <c r="IM56" s="107">
        <f t="shared" si="31"/>
        <v>8.1133488956987013E-139</v>
      </c>
      <c r="IN56" s="107">
        <f t="shared" si="31"/>
        <v>2.3961862501029265E-137</v>
      </c>
      <c r="IO56" s="107">
        <f t="shared" si="31"/>
        <v>1.4604043621604196E-141</v>
      </c>
      <c r="IP56" s="107">
        <f t="shared" si="31"/>
        <v>5.3036048670643123E-135</v>
      </c>
      <c r="IQ56" s="107">
        <f t="shared" si="31"/>
        <v>6.6236867278404573E-146</v>
      </c>
      <c r="IR56" s="107">
        <f t="shared" si="31"/>
        <v>5.7912706335039756E-154</v>
      </c>
      <c r="IS56" s="107">
        <f t="shared" si="31"/>
        <v>1.4698856274134121E-157</v>
      </c>
      <c r="IT56" s="107">
        <f t="shared" si="31"/>
        <v>2.1084836400822367E-143</v>
      </c>
      <c r="IU56" s="107">
        <f t="shared" si="31"/>
        <v>2.5028491533159187E-139</v>
      </c>
      <c r="IV56" s="107">
        <f t="shared" si="31"/>
        <v>7.0683077404092167E-145</v>
      </c>
      <c r="IW56" s="107">
        <f t="shared" si="31"/>
        <v>5.9505706286987324E-187</v>
      </c>
      <c r="IY56" s="107">
        <f t="shared" si="32"/>
        <v>6.484127479236963E-4</v>
      </c>
      <c r="IZ56" s="107">
        <f t="shared" si="32"/>
        <v>3.5192225085172243E-4</v>
      </c>
      <c r="JA56" s="107">
        <f t="shared" si="32"/>
        <v>2.8257732039129623E-4</v>
      </c>
      <c r="JB56" s="107">
        <f t="shared" si="32"/>
        <v>1.4980809693459278E-4</v>
      </c>
      <c r="JC56" s="107">
        <f t="shared" si="32"/>
        <v>8.7788562607755109E-5</v>
      </c>
      <c r="JD56" s="107">
        <f t="shared" si="32"/>
        <v>1.1913922187928049E-4</v>
      </c>
      <c r="JE56" s="107">
        <f t="shared" si="32"/>
        <v>8.5366858951645686E-5</v>
      </c>
      <c r="JF56" s="107">
        <f t="shared" si="32"/>
        <v>9.3445481678483948E-5</v>
      </c>
      <c r="JG56" s="107">
        <f t="shared" si="32"/>
        <v>6.2495225282126196E-5</v>
      </c>
      <c r="JH56" s="107">
        <f t="shared" si="32"/>
        <v>4.3610910337725155E-5</v>
      </c>
      <c r="JI56" s="107">
        <f t="shared" si="32"/>
        <v>2.9495481678643987E-5</v>
      </c>
      <c r="JJ56" s="107">
        <f t="shared" si="32"/>
        <v>5.2316152579906099E-5</v>
      </c>
      <c r="JK56" s="107">
        <f t="shared" si="32"/>
        <v>7.6709121150358666E-5</v>
      </c>
      <c r="JL56" s="107">
        <f t="shared" si="32"/>
        <v>7.4740689105437961E-5</v>
      </c>
      <c r="JM56" s="107">
        <f t="shared" si="32"/>
        <v>1.0187915519764694E-5</v>
      </c>
    </row>
    <row r="57" spans="2:273" x14ac:dyDescent="0.25">
      <c r="B57" s="2">
        <v>29</v>
      </c>
      <c r="C57" s="37">
        <v>56.412999999999997</v>
      </c>
      <c r="D57" s="37">
        <v>56.869</v>
      </c>
      <c r="E57" s="37">
        <v>59.148000000000003</v>
      </c>
      <c r="F57" s="37">
        <v>56.622999999999998</v>
      </c>
      <c r="G57" s="37">
        <v>60.933</v>
      </c>
      <c r="H57" s="37">
        <v>63.75</v>
      </c>
      <c r="I57" s="37">
        <v>60.883000000000003</v>
      </c>
      <c r="J57" s="37">
        <v>60.6</v>
      </c>
      <c r="K57" s="37">
        <v>56.78</v>
      </c>
      <c r="L57" s="37">
        <v>55.051000000000002</v>
      </c>
      <c r="M57" s="37">
        <v>54.677999999999997</v>
      </c>
      <c r="N57" s="37">
        <v>57.267000000000003</v>
      </c>
      <c r="O57" s="37">
        <v>67.099999999999994</v>
      </c>
      <c r="P57" s="37">
        <v>59.65</v>
      </c>
      <c r="Q57" s="37">
        <v>55.267000000000003</v>
      </c>
      <c r="S57" s="4">
        <f>AY57 + (C$3 * _xlfn.NORM.DIST($B57, C$7, ABS(C$11), FALSE) * _xlfn.NORM.DIST(($B57 - C$7)*C$15, 0, ABS(C$11), TRUE) * 2)
               + (C$4 * _xlfn.NORM.DIST($B57, C$8, ABS(C$12), FALSE) * _xlfn.NORM.DIST(($B57 - C$8)*C$16, 0, ABS(C$12), TRUE) * 2)
               + (C$5 * _xlfn.NORM.DIST($B57, C$9, ABS(C$13), FALSE) * _xlfn.NORM.DIST(($B57 - C$9)*C$17, 0, ABS(C$13), TRUE) * 2)
               + (C$6 * _xlfn.NORM.DIST($B57, C$10, ABS(C$14), FALSE) * _xlfn.NORM.DIST(($B57 - C$10)*C$18, 0, ABS(C$14), TRUE) * 2)</f>
        <v>55.828511837984053</v>
      </c>
      <c r="T57" s="4">
        <f>AZ57 + (D$3 * _xlfn.NORM.DIST($B57, D$7, ABS(D$11), FALSE) * _xlfn.NORM.DIST(($B57 - D$7)*D$15, 0, ABS(D$11), TRUE) * 2)
               + (D$4 * _xlfn.NORM.DIST($B57, D$8, ABS(D$12), FALSE) * _xlfn.NORM.DIST(($B57 - D$8)*D$16, 0, ABS(D$12), TRUE) * 2)
               + (D$5 * _xlfn.NORM.DIST($B57, D$9, ABS(D$13), FALSE) * _xlfn.NORM.DIST(($B57 - D$9)*D$17, 0, ABS(D$13), TRUE) * 2)
               + (D$6 * _xlfn.NORM.DIST($B57, D$10, ABS(D$14), FALSE) * _xlfn.NORM.DIST(($B57 - D$10)*D$18, 0, ABS(D$14), TRUE) * 2)</f>
        <v>57.957189159648664</v>
      </c>
      <c r="U57" s="4">
        <f>BA57 + (E$3 * _xlfn.NORM.DIST($B57, E$7, ABS(E$11), FALSE) * _xlfn.NORM.DIST(($B57 - E$7)*E$15, 0, ABS(E$11), TRUE) * 2)
               + (E$4 * _xlfn.NORM.DIST($B57, E$8, ABS(E$12), FALSE) * _xlfn.NORM.DIST(($B57 - E$8)*E$16, 0, ABS(E$12), TRUE) * 2)
               + (E$5 * _xlfn.NORM.DIST($B57, E$9, ABS(E$13), FALSE) * _xlfn.NORM.DIST(($B57 - E$9)*E$17, 0, ABS(E$13), TRUE) * 2)
               + (E$6 * _xlfn.NORM.DIST($B57, E$10, ABS(E$14), FALSE) * _xlfn.NORM.DIST(($B57 - E$10)*E$18, 0, ABS(E$14), TRUE) * 2)</f>
        <v>59.424760012904969</v>
      </c>
      <c r="V57" s="4">
        <f>BB57 + (F$3 * _xlfn.NORM.DIST($B57, F$7, ABS(F$11), FALSE) * _xlfn.NORM.DIST(($B57 - F$7)*F$15, 0, ABS(F$11), TRUE) * 2)
               + (F$4 * _xlfn.NORM.DIST($B57, F$8, ABS(F$12), FALSE) * _xlfn.NORM.DIST(($B57 - F$8)*F$16, 0, ABS(F$12), TRUE) * 2)
               + (F$5 * _xlfn.NORM.DIST($B57, F$9, ABS(F$13), FALSE) * _xlfn.NORM.DIST(($B57 - F$9)*F$17, 0, ABS(F$13), TRUE) * 2)
               + (F$6 * _xlfn.NORM.DIST($B57, F$10, ABS(F$14), FALSE) * _xlfn.NORM.DIST(($B57 - F$10)*F$18, 0, ABS(F$14), TRUE) * 2)</f>
        <v>56.512107341838345</v>
      </c>
      <c r="W57" s="4">
        <f>BC57 + (G$3 * _xlfn.NORM.DIST($B57, G$7, ABS(G$11), FALSE) * _xlfn.NORM.DIST(($B57 - G$7)*G$15, 0, ABS(G$11), TRUE) * 2)
               + (G$4 * _xlfn.NORM.DIST($B57, G$8, ABS(G$12), FALSE) * _xlfn.NORM.DIST(($B57 - G$8)*G$16, 0, ABS(G$12), TRUE) * 2)
               + (G$5 * _xlfn.NORM.DIST($B57, G$9, ABS(G$13), FALSE) * _xlfn.NORM.DIST(($B57 - G$9)*G$17, 0, ABS(G$13), TRUE) * 2)
               + (G$6 * _xlfn.NORM.DIST($B57, G$10, ABS(G$14), FALSE) * _xlfn.NORM.DIST(($B57 - G$10)*G$18, 0, ABS(G$14), TRUE) * 2)</f>
        <v>60.532133101355406</v>
      </c>
      <c r="X57" s="4">
        <f>BD57 + (H$3 * _xlfn.NORM.DIST($B57, H$7, ABS(H$11), FALSE) * _xlfn.NORM.DIST(($B57 - H$7)*H$15, 0, ABS(H$11), TRUE) * 2)
               + (H$4 * _xlfn.NORM.DIST($B57, H$8, ABS(H$12), FALSE) * _xlfn.NORM.DIST(($B57 - H$8)*H$16, 0, ABS(H$12), TRUE) * 2)
               + (H$5 * _xlfn.NORM.DIST($B57, H$9, ABS(H$13), FALSE) * _xlfn.NORM.DIST(($B57 - H$9)*H$17, 0, ABS(H$13), TRUE) * 2)
               + (H$6 * _xlfn.NORM.DIST($B57, H$10, ABS(H$14), FALSE) * _xlfn.NORM.DIST(($B57 - H$10)*H$18, 0, ABS(H$14), TRUE) * 2)</f>
        <v>64.470830466008607</v>
      </c>
      <c r="Y57" s="4">
        <f>BE57 + (I$3 * _xlfn.NORM.DIST($B57, I$7, ABS(I$11), FALSE) * _xlfn.NORM.DIST(($B57 - I$7)*I$15, 0, ABS(I$11), TRUE) * 2)
               + (I$4 * _xlfn.NORM.DIST($B57, I$8, ABS(I$12), FALSE) * _xlfn.NORM.DIST(($B57 - I$8)*I$16, 0, ABS(I$12), TRUE) * 2)
               + (I$5 * _xlfn.NORM.DIST($B57, I$9, ABS(I$13), FALSE) * _xlfn.NORM.DIST(($B57 - I$9)*I$17, 0, ABS(I$13), TRUE) * 2)
               + (I$6 * _xlfn.NORM.DIST($B57, I$10, ABS(I$14), FALSE) * _xlfn.NORM.DIST(($B57 - I$10)*I$18, 0, ABS(I$14), TRUE) * 2)</f>
        <v>61.485206058372889</v>
      </c>
      <c r="Z57" s="4">
        <f>BF57 + (J$3 * _xlfn.NORM.DIST($B57, J$7, ABS(J$11), FALSE) * _xlfn.NORM.DIST(($B57 - J$7)*J$15, 0, ABS(J$11), TRUE) * 2)
               + (J$4 * _xlfn.NORM.DIST($B57, J$8, ABS(J$12), FALSE) * _xlfn.NORM.DIST(($B57 - J$8)*J$16, 0, ABS(J$12), TRUE) * 2)
               + (J$5 * _xlfn.NORM.DIST($B57, J$9, ABS(J$13), FALSE) * _xlfn.NORM.DIST(($B57 - J$9)*J$17, 0, ABS(J$13), TRUE) * 2)
               + (J$6 * _xlfn.NORM.DIST($B57, J$10, ABS(J$14), FALSE) * _xlfn.NORM.DIST(($B57 - J$10)*J$18, 0, ABS(J$14), TRUE) * 2)</f>
        <v>60.790963225440464</v>
      </c>
      <c r="AA57" s="4">
        <f>BG57 + (K$3 * _xlfn.NORM.DIST($B57, K$7, ABS(K$11), FALSE) * _xlfn.NORM.DIST(($B57 - K$7)*K$15, 0, ABS(K$11), TRUE) * 2)
               + (K$4 * _xlfn.NORM.DIST($B57, K$8, ABS(K$12), FALSE) * _xlfn.NORM.DIST(($B57 - K$8)*K$16, 0, ABS(K$12), TRUE) * 2)
               + (K$5 * _xlfn.NORM.DIST($B57, K$9, ABS(K$13), FALSE) * _xlfn.NORM.DIST(($B57 - K$9)*K$17, 0, ABS(K$13), TRUE) * 2)
               + (K$6 * _xlfn.NORM.DIST($B57, K$10, ABS(K$14), FALSE) * _xlfn.NORM.DIST(($B57 - K$10)*K$18, 0, ABS(K$14), TRUE) * 2)</f>
        <v>56.318928831253039</v>
      </c>
      <c r="AB57" s="4">
        <f>BH57 + (L$3 * _xlfn.NORM.DIST($B57, L$7, ABS(L$11), FALSE) * _xlfn.NORM.DIST(($B57 - L$7)*L$15, 0, ABS(L$11), TRUE) * 2)
               + (L$4 * _xlfn.NORM.DIST($B57, L$8, ABS(L$12), FALSE) * _xlfn.NORM.DIST(($B57 - L$8)*L$16, 0, ABS(L$12), TRUE) * 2)
               + (L$5 * _xlfn.NORM.DIST($B57, L$9, ABS(L$13), FALSE) * _xlfn.NORM.DIST(($B57 - L$9)*L$17, 0, ABS(L$13), TRUE) * 2)
               + (L$6 * _xlfn.NORM.DIST($B57, L$10, ABS(L$14), FALSE) * _xlfn.NORM.DIST(($B57 - L$10)*L$18, 0, ABS(L$14), TRUE) * 2)</f>
        <v>54.086257570198704</v>
      </c>
      <c r="AC57" s="4">
        <f>BI57 + (M$3 * _xlfn.NORM.DIST($B57, M$7, ABS(M$11), FALSE) * _xlfn.NORM.DIST(($B57 - M$7)*M$15, 0, ABS(M$11), TRUE) * 2)
               + (M$4 * _xlfn.NORM.DIST($B57, M$8, ABS(M$12), FALSE) * _xlfn.NORM.DIST(($B57 - M$8)*M$16, 0, ABS(M$12), TRUE) * 2)
               + (M$5 * _xlfn.NORM.DIST($B57, M$9, ABS(M$13), FALSE) * _xlfn.NORM.DIST(($B57 - M$9)*M$17, 0, ABS(M$13), TRUE) * 2)
               + (M$6 * _xlfn.NORM.DIST($B57, M$10, ABS(M$14), FALSE) * _xlfn.NORM.DIST(($B57 - M$10)*M$18, 0, ABS(M$14), TRUE) * 2)</f>
        <v>54.481013321522077</v>
      </c>
      <c r="AD57" s="4">
        <f>BJ57 + (N$3 * _xlfn.NORM.DIST($B57, N$7, ABS(N$11), FALSE) * _xlfn.NORM.DIST(($B57 - N$7)*N$15, 0, ABS(N$11), TRUE) * 2)
               + (N$4 * _xlfn.NORM.DIST($B57, N$8, ABS(N$12), FALSE) * _xlfn.NORM.DIST(($B57 - N$8)*N$16, 0, ABS(N$12), TRUE) * 2)
               + (N$5 * _xlfn.NORM.DIST($B57, N$9, ABS(N$13), FALSE) * _xlfn.NORM.DIST(($B57 - N$9)*N$17, 0, ABS(N$13), TRUE) * 2)
               + (N$6 * _xlfn.NORM.DIST($B57, N$10, ABS(N$14), FALSE) * _xlfn.NORM.DIST(($B57 - N$10)*N$18, 0, ABS(N$14), TRUE) * 2)</f>
        <v>57.880561843193071</v>
      </c>
      <c r="AE57" s="4">
        <f>BK57 + (O$3 * _xlfn.NORM.DIST($B57, O$7, ABS(O$11), FALSE) * _xlfn.NORM.DIST(($B57 - O$7)*O$15, 0, ABS(O$11), TRUE) * 2)
               + (O$4 * _xlfn.NORM.DIST($B57, O$8, ABS(O$12), FALSE) * _xlfn.NORM.DIST(($B57 - O$8)*O$16, 0, ABS(O$12), TRUE) * 2)
               + (O$5 * _xlfn.NORM.DIST($B57, O$9, ABS(O$13), FALSE) * _xlfn.NORM.DIST(($B57 - O$9)*O$17, 0, ABS(O$13), TRUE) * 2)
               + (O$6 * _xlfn.NORM.DIST($B57, O$10, ABS(O$14), FALSE) * _xlfn.NORM.DIST(($B57 - O$10)*O$18, 0, ABS(O$14), TRUE) * 2)</f>
        <v>67.166129098545625</v>
      </c>
      <c r="AF57" s="4">
        <f t="shared" si="8"/>
        <v>58.890045685832803</v>
      </c>
      <c r="AG57" s="4">
        <f t="shared" si="8"/>
        <v>55.313323475456706</v>
      </c>
      <c r="AI57" s="4">
        <f>IF(OR($B57 &lt; C$231, $B57 &gt; C$234), 0, C57-S57)</f>
        <v>0.58448816201594411</v>
      </c>
      <c r="AJ57" s="4">
        <f>IF(OR($B57 &lt; D$231, $B57 &gt; D$234), 0, D57-T57)</f>
        <v>-1.0881891596486639</v>
      </c>
      <c r="AK57" s="4">
        <f>IF(OR($B57 &lt; E$231, $B57 &gt; E$234), 0, E57-U57)</f>
        <v>-0.27676001290496544</v>
      </c>
      <c r="AL57" s="4">
        <f>IF(OR($B57 &lt; F$231, $B57 &gt; F$234), 0, F57-V57)</f>
        <v>0.11089265816165295</v>
      </c>
      <c r="AM57" s="4">
        <f>IF(OR($B57 &lt; G$231, $B57 &gt; G$234), 0, G57-W57)</f>
        <v>0.40086689864459402</v>
      </c>
      <c r="AN57" s="4">
        <f>IF(OR($B57 &lt; H$231, $B57 &gt; H$234), 0, H57-X57)</f>
        <v>-0.72083046600860712</v>
      </c>
      <c r="AO57" s="4">
        <f>IF(OR($B57 &lt; I$231, $B57 &gt; I$234), 0, I57-Y57)</f>
        <v>-0.60220605837288588</v>
      </c>
      <c r="AP57" s="4">
        <f>IF(OR($B57 &lt; J$231, $B57 &gt; J$234), 0, J57-Z57)</f>
        <v>-0.19096322544046274</v>
      </c>
      <c r="AQ57" s="4">
        <f>IF(OR($B57 &lt; K$231, $B57 &gt; K$234), 0, K57-AA57)</f>
        <v>0.46107116874696175</v>
      </c>
      <c r="AR57" s="4">
        <f>IF(OR($B57 &lt; L$231, $B57 &gt; L$234), 0, L57-AB57)</f>
        <v>0.96474242980129787</v>
      </c>
      <c r="AS57" s="4">
        <f>IF(OR($B57 &lt; M$231, $B57 &gt; M$234), 0, M57-AC57)</f>
        <v>0.19698667847791995</v>
      </c>
      <c r="AT57" s="4">
        <f>IF(OR($B57 &lt; N$231, $B57 &gt; N$234), 0, N57-AD57)</f>
        <v>-0.61356184319306806</v>
      </c>
      <c r="AU57" s="4">
        <f>IF(OR($B57 &lt; O$231, $B57 &gt; O$234), 0, O57-AE57)</f>
        <v>-6.6129098545630427E-2</v>
      </c>
      <c r="AV57" s="4">
        <f t="shared" si="34"/>
        <v>0.75995431416719583</v>
      </c>
      <c r="AW57" s="4">
        <f t="shared" si="34"/>
        <v>-4.6323475456702567E-2</v>
      </c>
      <c r="AY57" s="2">
        <f t="shared" si="24"/>
        <v>54.742442470802565</v>
      </c>
      <c r="AZ57" s="2">
        <f t="shared" si="24"/>
        <v>57.326987741684135</v>
      </c>
      <c r="BA57" s="2">
        <f t="shared" si="24"/>
        <v>58.891289377923485</v>
      </c>
      <c r="BB57" s="2">
        <f t="shared" si="24"/>
        <v>56.208232838217519</v>
      </c>
      <c r="BC57" s="2">
        <f t="shared" si="24"/>
        <v>60.344794347518075</v>
      </c>
      <c r="BD57" s="2">
        <f t="shared" si="24"/>
        <v>64.235812728602383</v>
      </c>
      <c r="BE57" s="2">
        <f t="shared" si="24"/>
        <v>61.299116242067903</v>
      </c>
      <c r="BF57" s="2">
        <f t="shared" si="24"/>
        <v>60.586391578731231</v>
      </c>
      <c r="BG57" s="2">
        <f t="shared" si="24"/>
        <v>56.170373391521075</v>
      </c>
      <c r="BH57" s="2">
        <f t="shared" si="24"/>
        <v>53.975051563960086</v>
      </c>
      <c r="BI57" s="2">
        <f t="shared" si="24"/>
        <v>54.402980194333061</v>
      </c>
      <c r="BJ57" s="2">
        <f t="shared" si="24"/>
        <v>57.753973650878955</v>
      </c>
      <c r="BK57" s="2">
        <f t="shared" si="24"/>
        <v>67.004239349176757</v>
      </c>
      <c r="BL57" s="2">
        <f t="shared" si="24"/>
        <v>58.738297414023734</v>
      </c>
      <c r="BM57" s="2">
        <f t="shared" si="24"/>
        <v>55.291070510765444</v>
      </c>
      <c r="BO57" s="2">
        <f t="shared" si="25"/>
        <v>56.412999999999997</v>
      </c>
      <c r="BP57" s="2">
        <f t="shared" si="25"/>
        <v>56.869</v>
      </c>
      <c r="BQ57" s="2">
        <f t="shared" si="25"/>
        <v>59.148000000000003</v>
      </c>
      <c r="BR57" s="2">
        <f t="shared" si="25"/>
        <v>56.622999999999998</v>
      </c>
      <c r="BS57" s="2">
        <f t="shared" si="25"/>
        <v>60.933</v>
      </c>
      <c r="BT57" s="2">
        <f t="shared" si="25"/>
        <v>63.75</v>
      </c>
      <c r="BU57" s="2">
        <f t="shared" si="25"/>
        <v>60.883000000000003</v>
      </c>
      <c r="BV57" s="2">
        <f t="shared" si="25"/>
        <v>60.6</v>
      </c>
      <c r="BW57" s="2">
        <f t="shared" si="25"/>
        <v>56.78</v>
      </c>
      <c r="BX57" s="2">
        <f t="shared" si="25"/>
        <v>55.051000000000002</v>
      </c>
      <c r="BY57" s="2">
        <f t="shared" si="25"/>
        <v>54.677999999999997</v>
      </c>
      <c r="BZ57" s="2">
        <f t="shared" si="25"/>
        <v>57.267000000000003</v>
      </c>
      <c r="CA57" s="2">
        <f t="shared" si="25"/>
        <v>67.099999999999994</v>
      </c>
      <c r="CB57" s="2">
        <f t="shared" si="25"/>
        <v>59.65</v>
      </c>
      <c r="CC57" s="2">
        <f t="shared" si="25"/>
        <v>55.267000000000003</v>
      </c>
      <c r="CE57" s="2" t="str">
        <f t="shared" si="26"/>
        <v/>
      </c>
      <c r="CF57" s="2" t="str">
        <f t="shared" si="26"/>
        <v/>
      </c>
      <c r="CG57" s="2" t="str">
        <f t="shared" si="26"/>
        <v/>
      </c>
      <c r="CH57" s="2" t="str">
        <f t="shared" si="26"/>
        <v/>
      </c>
      <c r="CI57" s="2" t="str">
        <f t="shared" si="26"/>
        <v/>
      </c>
      <c r="CJ57" s="2" t="str">
        <f t="shared" si="26"/>
        <v/>
      </c>
      <c r="CK57" s="2" t="str">
        <f t="shared" si="26"/>
        <v/>
      </c>
      <c r="CL57" s="2" t="str">
        <f t="shared" si="26"/>
        <v/>
      </c>
      <c r="CM57" s="2" t="str">
        <f t="shared" si="26"/>
        <v/>
      </c>
      <c r="CN57" s="2" t="str">
        <f t="shared" si="26"/>
        <v/>
      </c>
      <c r="CO57" s="2" t="str">
        <f t="shared" si="26"/>
        <v/>
      </c>
      <c r="CP57" s="2" t="str">
        <f t="shared" si="26"/>
        <v/>
      </c>
      <c r="CQ57" s="2" t="str">
        <f t="shared" si="26"/>
        <v/>
      </c>
      <c r="CR57" s="2" t="str">
        <f t="shared" si="26"/>
        <v/>
      </c>
      <c r="CS57" s="2" t="str">
        <f t="shared" si="26"/>
        <v/>
      </c>
      <c r="CU57" s="2" t="str">
        <f t="shared" si="27"/>
        <v/>
      </c>
      <c r="CV57" s="2" t="str">
        <f t="shared" si="27"/>
        <v/>
      </c>
      <c r="CW57" s="2" t="str">
        <f t="shared" si="27"/>
        <v/>
      </c>
      <c r="CX57" s="2" t="str">
        <f t="shared" si="27"/>
        <v/>
      </c>
      <c r="CY57" s="2" t="str">
        <f t="shared" si="27"/>
        <v/>
      </c>
      <c r="CZ57" s="2" t="str">
        <f t="shared" si="27"/>
        <v/>
      </c>
      <c r="DA57" s="2" t="str">
        <f t="shared" si="27"/>
        <v/>
      </c>
      <c r="DB57" s="2" t="str">
        <f t="shared" si="27"/>
        <v/>
      </c>
      <c r="DC57" s="2" t="str">
        <f t="shared" si="27"/>
        <v/>
      </c>
      <c r="DD57" s="2" t="str">
        <f t="shared" si="27"/>
        <v/>
      </c>
      <c r="DE57" s="2" t="str">
        <f t="shared" si="27"/>
        <v/>
      </c>
      <c r="DF57" s="2" t="str">
        <f t="shared" si="27"/>
        <v/>
      </c>
      <c r="DG57" s="2" t="str">
        <f t="shared" si="27"/>
        <v/>
      </c>
      <c r="DH57" s="2" t="str">
        <f t="shared" si="27"/>
        <v/>
      </c>
      <c r="DI57" s="2" t="str">
        <f t="shared" si="27"/>
        <v/>
      </c>
      <c r="DK57" s="2">
        <f t="shared" si="35"/>
        <v>54.764591935483864</v>
      </c>
      <c r="DL57" s="2">
        <f t="shared" si="35"/>
        <v>57.357709677419365</v>
      </c>
      <c r="DM57" s="2">
        <f t="shared" si="35"/>
        <v>58.909699780058652</v>
      </c>
      <c r="DN57" s="2">
        <f t="shared" si="35"/>
        <v>56.237402126099695</v>
      </c>
      <c r="DO57" s="2">
        <f t="shared" si="35"/>
        <v>60.361823130498529</v>
      </c>
      <c r="DP57" s="2">
        <f t="shared" si="35"/>
        <v>64.224494270435457</v>
      </c>
      <c r="DQ57" s="2">
        <f t="shared" si="35"/>
        <v>61.284561583577698</v>
      </c>
      <c r="DR57" s="2">
        <f t="shared" si="35"/>
        <v>60.594108734402852</v>
      </c>
      <c r="DS57" s="2">
        <f t="shared" si="35"/>
        <v>56.191261290322579</v>
      </c>
      <c r="DT57" s="2">
        <f t="shared" si="35"/>
        <v>53.987201612903227</v>
      </c>
      <c r="DU57" s="2">
        <f t="shared" si="35"/>
        <v>54.427584946236557</v>
      </c>
      <c r="DV57" s="2">
        <f t="shared" si="35"/>
        <v>57.763954545454538</v>
      </c>
      <c r="DW57" s="2">
        <f t="shared" si="35"/>
        <v>67.023381461675584</v>
      </c>
      <c r="DX57" s="2">
        <f t="shared" si="35"/>
        <v>58.735284759358279</v>
      </c>
      <c r="DY57" s="2">
        <f t="shared" si="35"/>
        <v>55.288698522167493</v>
      </c>
      <c r="EA57" s="2">
        <f t="shared" si="36"/>
        <v>45.931356023506375</v>
      </c>
      <c r="EB57" s="2">
        <f t="shared" si="36"/>
        <v>46.321058645899562</v>
      </c>
      <c r="EC57" s="2">
        <f t="shared" si="36"/>
        <v>52.552952581664897</v>
      </c>
      <c r="ED57" s="2">
        <f t="shared" si="36"/>
        <v>48.592012511425963</v>
      </c>
      <c r="EE57" s="2">
        <f t="shared" si="36"/>
        <v>55.079695639875538</v>
      </c>
      <c r="EF57" s="2">
        <f t="shared" si="36"/>
        <v>67.808500267686426</v>
      </c>
      <c r="EG57" s="2">
        <f t="shared" si="36"/>
        <v>65.334380770109689</v>
      </c>
      <c r="EH57" s="2">
        <f t="shared" si="36"/>
        <v>58.270212067078667</v>
      </c>
      <c r="EI57" s="2">
        <f t="shared" si="36"/>
        <v>50.653193703347867</v>
      </c>
      <c r="EJ57" s="2">
        <f t="shared" si="36"/>
        <v>50.871315542371313</v>
      </c>
      <c r="EK57" s="2">
        <f t="shared" si="36"/>
        <v>47.120974701922648</v>
      </c>
      <c r="EL57" s="2">
        <f t="shared" si="36"/>
        <v>54.08214168260038</v>
      </c>
      <c r="EM57" s="2">
        <f t="shared" si="36"/>
        <v>62.91084854729867</v>
      </c>
      <c r="EN57" s="2">
        <f t="shared" si="36"/>
        <v>59.138055832430481</v>
      </c>
      <c r="EO57" s="2">
        <f t="shared" si="36"/>
        <v>55.491999735631573</v>
      </c>
      <c r="EQ57" s="2">
        <f t="shared" si="37"/>
        <v>42.77405964998313</v>
      </c>
      <c r="ER57" s="2">
        <f t="shared" si="37"/>
        <v>46.484122566429221</v>
      </c>
      <c r="ES57" s="2">
        <f t="shared" si="37"/>
        <v>52.409971169643327</v>
      </c>
      <c r="ET57" s="2">
        <f t="shared" si="37"/>
        <v>48.711910339567474</v>
      </c>
      <c r="EU57" s="2">
        <f t="shared" si="37"/>
        <v>55.86039303242552</v>
      </c>
      <c r="EV57" s="2">
        <f t="shared" si="37"/>
        <v>61.949489901933028</v>
      </c>
      <c r="EW57" s="2">
        <f t="shared" si="37"/>
        <v>62.327680175279028</v>
      </c>
      <c r="EX57" s="2">
        <f t="shared" si="37"/>
        <v>56.050865056201353</v>
      </c>
      <c r="EY57" s="2">
        <f t="shared" si="37"/>
        <v>48.552005017392403</v>
      </c>
      <c r="EZ57" s="2">
        <f t="shared" si="37"/>
        <v>48.689361074820695</v>
      </c>
      <c r="FA57" s="2">
        <f t="shared" si="37"/>
        <v>45.736903425647398</v>
      </c>
      <c r="FB57" s="2">
        <f t="shared" si="37"/>
        <v>52.240063899499191</v>
      </c>
      <c r="FC57" s="2">
        <f t="shared" si="37"/>
        <v>62.408703791549236</v>
      </c>
      <c r="FD57" s="2">
        <f t="shared" si="37"/>
        <v>55.959946752709726</v>
      </c>
      <c r="FE57" s="2">
        <f t="shared" si="37"/>
        <v>55.256614355895202</v>
      </c>
      <c r="FG57" s="2">
        <f t="shared" si="38"/>
        <v>2.5075142213290646E-3</v>
      </c>
      <c r="FH57" s="2">
        <f t="shared" si="38"/>
        <v>2.7836284440490534E-3</v>
      </c>
      <c r="FI57" s="2">
        <f t="shared" si="38"/>
        <v>2.8961985678549883E-3</v>
      </c>
      <c r="FJ57" s="2">
        <f t="shared" si="38"/>
        <v>3.8152781421855755E-3</v>
      </c>
      <c r="FK57" s="2">
        <f t="shared" si="38"/>
        <v>3.2238492970620976E-3</v>
      </c>
      <c r="FL57" s="2">
        <f t="shared" si="38"/>
        <v>3.1580466828447788E-3</v>
      </c>
      <c r="FM57" s="2">
        <f t="shared" si="38"/>
        <v>3.5939033090068837E-3</v>
      </c>
      <c r="FN57" s="2">
        <f t="shared" si="38"/>
        <v>3.3207825928799535E-3</v>
      </c>
      <c r="FO57" s="2">
        <f t="shared" si="38"/>
        <v>3.7716944393041004E-3</v>
      </c>
      <c r="FP57" s="2">
        <f t="shared" si="38"/>
        <v>3.8993880350928494E-3</v>
      </c>
      <c r="FQ57" s="2">
        <f t="shared" si="38"/>
        <v>3.3674646717517555E-3</v>
      </c>
      <c r="FR57" s="2">
        <f t="shared" si="38"/>
        <v>2.7108641636681883E-3</v>
      </c>
      <c r="FS57" s="2">
        <f t="shared" si="38"/>
        <v>4.654579752708065E-3</v>
      </c>
      <c r="FT57" s="2">
        <f t="shared" si="38"/>
        <v>7.4798239625711478E-3</v>
      </c>
      <c r="FU57" s="2">
        <f t="shared" si="38"/>
        <v>1.16673643117531E-2</v>
      </c>
      <c r="FW57" s="2">
        <f t="shared" si="28"/>
        <v>3.6929051648621543E-12</v>
      </c>
      <c r="FX57" s="2">
        <f t="shared" si="28"/>
        <v>1.9366904305371378E-11</v>
      </c>
      <c r="FY57" s="2">
        <f t="shared" si="28"/>
        <v>2.0712982933390388E-11</v>
      </c>
      <c r="FZ57" s="2">
        <f t="shared" si="28"/>
        <v>2.6553425945146556E-11</v>
      </c>
      <c r="GA57" s="2">
        <f t="shared" si="28"/>
        <v>2.2006952200241044E-11</v>
      </c>
      <c r="GB57" s="2">
        <f t="shared" si="28"/>
        <v>1.433528752040834E-11</v>
      </c>
      <c r="GC57" s="2">
        <f t="shared" si="28"/>
        <v>2.8319620719100592E-11</v>
      </c>
      <c r="GD57" s="2">
        <f t="shared" si="28"/>
        <v>3.2045924825035398E-11</v>
      </c>
      <c r="GE57" s="2">
        <f t="shared" si="28"/>
        <v>3.7701830535538732E-11</v>
      </c>
      <c r="GF57" s="2">
        <f t="shared" si="28"/>
        <v>3.7121609584741357E-11</v>
      </c>
      <c r="GG57" s="2">
        <f t="shared" si="28"/>
        <v>2.5653567616896273E-11</v>
      </c>
      <c r="GH57" s="2">
        <f t="shared" si="28"/>
        <v>1.5386783658358451E-11</v>
      </c>
      <c r="GI57" s="2">
        <f t="shared" si="28"/>
        <v>1.2588764422643072E-10</v>
      </c>
      <c r="GJ57" s="2">
        <f t="shared" si="28"/>
        <v>6.476631084578174E-10</v>
      </c>
      <c r="GK57" s="2">
        <f t="shared" si="28"/>
        <v>3.0781610955422405E-9</v>
      </c>
      <c r="GM57" s="107">
        <f t="shared" si="29"/>
        <v>1.0227952323576363E-3</v>
      </c>
      <c r="GN57" s="107">
        <f t="shared" si="29"/>
        <v>5.8367011711167279E-4</v>
      </c>
      <c r="GO57" s="107">
        <f t="shared" si="29"/>
        <v>4.7748446148564383E-4</v>
      </c>
      <c r="GP57" s="107">
        <f t="shared" si="29"/>
        <v>2.7185028806020451E-4</v>
      </c>
      <c r="GQ57" s="107">
        <f t="shared" si="29"/>
        <v>1.6281673618147698E-4</v>
      </c>
      <c r="GR57" s="107">
        <f t="shared" si="29"/>
        <v>2.1572717757502988E-4</v>
      </c>
      <c r="GS57" s="107">
        <f t="shared" si="29"/>
        <v>1.6045237453705735E-4</v>
      </c>
      <c r="GT57" s="107">
        <f t="shared" si="29"/>
        <v>1.7305292736148208E-4</v>
      </c>
      <c r="GU57" s="107">
        <f t="shared" si="29"/>
        <v>1.2082613981999569E-4</v>
      </c>
      <c r="GV57" s="107">
        <f t="shared" si="29"/>
        <v>8.6930070835460798E-5</v>
      </c>
      <c r="GW57" s="107">
        <f t="shared" si="29"/>
        <v>5.9480335467708252E-5</v>
      </c>
      <c r="GX57" s="107">
        <f t="shared" si="29"/>
        <v>9.8894507297378589E-5</v>
      </c>
      <c r="GY57" s="107">
        <f t="shared" si="29"/>
        <v>1.4125233630159196E-4</v>
      </c>
      <c r="GZ57" s="107">
        <f t="shared" si="29"/>
        <v>1.3837099069770794E-4</v>
      </c>
      <c r="HA57" s="107">
        <f t="shared" si="29"/>
        <v>2.1974595475233288E-5</v>
      </c>
      <c r="HC57" s="107">
        <f t="shared" si="33"/>
        <v>5.2288136460579565E-11</v>
      </c>
      <c r="HD57" s="107">
        <f t="shared" si="33"/>
        <v>6.6657369582168649E-12</v>
      </c>
      <c r="HE57" s="107">
        <f t="shared" si="33"/>
        <v>2.7704566157824372E-12</v>
      </c>
      <c r="HF57" s="107">
        <f t="shared" si="33"/>
        <v>1.290197987434552E-13</v>
      </c>
      <c r="HG57" s="107">
        <f t="shared" si="33"/>
        <v>3.8652456069233744E-14</v>
      </c>
      <c r="HH57" s="107">
        <f t="shared" si="33"/>
        <v>6.1571759864611534E-14</v>
      </c>
      <c r="HI57" s="107">
        <f t="shared" si="33"/>
        <v>3.0245128337242875E-14</v>
      </c>
      <c r="HJ57" s="107">
        <f t="shared" si="33"/>
        <v>8.5093439185550207E-14</v>
      </c>
      <c r="HK57" s="107">
        <f t="shared" si="33"/>
        <v>1.5373179399944944E-14</v>
      </c>
      <c r="HL57" s="107">
        <f t="shared" si="33"/>
        <v>2.7200980962982569E-15</v>
      </c>
      <c r="HM57" s="107">
        <f t="shared" si="33"/>
        <v>9.1573022275215204E-16</v>
      </c>
      <c r="HN57" s="107">
        <f t="shared" si="33"/>
        <v>8.2206618495574595E-15</v>
      </c>
      <c r="HO57" s="107">
        <f t="shared" si="33"/>
        <v>1.9421499929846116E-14</v>
      </c>
      <c r="HP57" s="107">
        <f t="shared" si="33"/>
        <v>1.1408104871032023E-14</v>
      </c>
      <c r="HQ57" s="107">
        <f t="shared" si="33"/>
        <v>2.7276197692337798E-17</v>
      </c>
      <c r="HS57" s="107">
        <f t="shared" si="30"/>
        <v>1.1624973070889886E-49</v>
      </c>
      <c r="HT57" s="107">
        <f t="shared" si="30"/>
        <v>1.0571128484175328E-51</v>
      </c>
      <c r="HU57" s="107">
        <f t="shared" si="30"/>
        <v>1.1721398963206547E-53</v>
      </c>
      <c r="HV57" s="107">
        <f t="shared" si="30"/>
        <v>1.082003991346878E-61</v>
      </c>
      <c r="HW57" s="107">
        <f t="shared" si="30"/>
        <v>1.8767508198543251E-63</v>
      </c>
      <c r="HX57" s="107">
        <f t="shared" si="30"/>
        <v>7.1679873328787914E-63</v>
      </c>
      <c r="HY57" s="107">
        <f t="shared" si="30"/>
        <v>2.1117098352628187E-64</v>
      </c>
      <c r="HZ57" s="107">
        <f t="shared" si="30"/>
        <v>1.5124359479310133E-61</v>
      </c>
      <c r="IA57" s="107">
        <f t="shared" si="30"/>
        <v>6.115248409808607E-66</v>
      </c>
      <c r="IB57" s="107">
        <f t="shared" si="30"/>
        <v>9.2789888674143679E-70</v>
      </c>
      <c r="IC57" s="107">
        <f t="shared" si="30"/>
        <v>1.3816830958115987E-71</v>
      </c>
      <c r="ID57" s="107">
        <f t="shared" si="30"/>
        <v>5.5515887367251595E-66</v>
      </c>
      <c r="IE57" s="107">
        <f t="shared" si="30"/>
        <v>2.4024990536303295E-64</v>
      </c>
      <c r="IF57" s="107">
        <f t="shared" si="30"/>
        <v>2.5226750668370322E-66</v>
      </c>
      <c r="IG57" s="107">
        <f t="shared" si="30"/>
        <v>1.7066253430429437E-40</v>
      </c>
      <c r="II57" s="107">
        <f t="shared" si="31"/>
        <v>1.4596460249395459E-109</v>
      </c>
      <c r="IJ57" s="107">
        <f t="shared" si="31"/>
        <v>2.7455259756509552E-109</v>
      </c>
      <c r="IK57" s="107">
        <f t="shared" si="31"/>
        <v>1.3828632048159563E-113</v>
      </c>
      <c r="IL57" s="107">
        <f t="shared" si="31"/>
        <v>6.929087054520064E-133</v>
      </c>
      <c r="IM57" s="107">
        <f t="shared" si="31"/>
        <v>2.7602094283409486E-136</v>
      </c>
      <c r="IN57" s="107">
        <f t="shared" si="31"/>
        <v>6.9452548015515823E-135</v>
      </c>
      <c r="IO57" s="107">
        <f t="shared" si="31"/>
        <v>5.9342635150506466E-139</v>
      </c>
      <c r="IP57" s="107">
        <f t="shared" si="31"/>
        <v>1.6732449549410766E-132</v>
      </c>
      <c r="IQ57" s="107">
        <f t="shared" si="31"/>
        <v>3.4888591344650116E-143</v>
      </c>
      <c r="IR57" s="107">
        <f t="shared" si="31"/>
        <v>4.3124600898511588E-151</v>
      </c>
      <c r="IS57" s="107">
        <f t="shared" si="31"/>
        <v>1.1565930856622763E-154</v>
      </c>
      <c r="IT57" s="107">
        <f t="shared" si="31"/>
        <v>8.0046306899480381E-141</v>
      </c>
      <c r="IU57" s="107">
        <f t="shared" si="31"/>
        <v>7.6927284482919646E-137</v>
      </c>
      <c r="IV57" s="107">
        <f t="shared" si="31"/>
        <v>2.5454008184528881E-142</v>
      </c>
      <c r="IW57" s="107">
        <f t="shared" si="31"/>
        <v>1.1788321757883575E-183</v>
      </c>
      <c r="IY57" s="107">
        <f t="shared" si="32"/>
        <v>1.0227952846457728E-3</v>
      </c>
      <c r="IZ57" s="107">
        <f t="shared" si="32"/>
        <v>5.8367012377740976E-4</v>
      </c>
      <c r="JA57" s="107">
        <f t="shared" si="32"/>
        <v>4.7748446425610044E-4</v>
      </c>
      <c r="JB57" s="107">
        <f t="shared" si="32"/>
        <v>2.718502881892243E-4</v>
      </c>
      <c r="JC57" s="107">
        <f t="shared" si="32"/>
        <v>1.6281673622012944E-4</v>
      </c>
      <c r="JD57" s="107">
        <f t="shared" si="32"/>
        <v>2.1572717763660164E-4</v>
      </c>
      <c r="JE57" s="107">
        <f t="shared" si="32"/>
        <v>1.6045237456730247E-4</v>
      </c>
      <c r="JF57" s="107">
        <f t="shared" si="32"/>
        <v>1.7305292744657552E-4</v>
      </c>
      <c r="JG57" s="107">
        <f t="shared" si="32"/>
        <v>1.2082613983536887E-4</v>
      </c>
      <c r="JH57" s="107">
        <f t="shared" si="32"/>
        <v>8.6930070838180898E-5</v>
      </c>
      <c r="JI57" s="107">
        <f t="shared" si="32"/>
        <v>5.9480335468623983E-5</v>
      </c>
      <c r="JJ57" s="107">
        <f t="shared" si="32"/>
        <v>9.8894507305599254E-5</v>
      </c>
      <c r="JK57" s="107">
        <f t="shared" si="32"/>
        <v>1.4125233632101346E-4</v>
      </c>
      <c r="JL57" s="107">
        <f t="shared" si="32"/>
        <v>1.3837099070911605E-4</v>
      </c>
      <c r="JM57" s="107">
        <f t="shared" si="32"/>
        <v>2.1974595475260565E-5</v>
      </c>
    </row>
    <row r="58" spans="2:273" x14ac:dyDescent="0.25">
      <c r="B58" s="2">
        <v>30</v>
      </c>
      <c r="C58" s="37">
        <v>55.73</v>
      </c>
      <c r="D58" s="37">
        <v>57.966999999999999</v>
      </c>
      <c r="E58" s="37">
        <v>60.197000000000003</v>
      </c>
      <c r="F58" s="37">
        <v>57.869</v>
      </c>
      <c r="G58" s="37">
        <v>61.033000000000001</v>
      </c>
      <c r="H58" s="37">
        <v>64.533000000000001</v>
      </c>
      <c r="I58" s="37">
        <v>61.667000000000002</v>
      </c>
      <c r="J58" s="37">
        <v>61.283000000000001</v>
      </c>
      <c r="K58" s="37">
        <v>56.168999999999997</v>
      </c>
      <c r="L58" s="37">
        <v>55.287999999999997</v>
      </c>
      <c r="M58" s="37">
        <v>55.203000000000003</v>
      </c>
      <c r="N58" s="37">
        <v>58.05</v>
      </c>
      <c r="O58" s="37">
        <v>67.900000000000006</v>
      </c>
      <c r="P58" s="37">
        <v>59.2</v>
      </c>
      <c r="Q58" s="37">
        <v>55.383000000000003</v>
      </c>
      <c r="S58" s="4">
        <f>AY58 + (C$3 * _xlfn.NORM.DIST($B58, C$7, ABS(C$11), FALSE) * _xlfn.NORM.DIST(($B58 - C$7)*C$15, 0, ABS(C$11), TRUE) * 2)
               + (C$4 * _xlfn.NORM.DIST($B58, C$8, ABS(C$12), FALSE) * _xlfn.NORM.DIST(($B58 - C$8)*C$16, 0, ABS(C$12), TRUE) * 2)
               + (C$5 * _xlfn.NORM.DIST($B58, C$9, ABS(C$13), FALSE) * _xlfn.NORM.DIST(($B58 - C$9)*C$17, 0, ABS(C$13), TRUE) * 2)
               + (C$6 * _xlfn.NORM.DIST($B58, C$10, ABS(C$14), FALSE) * _xlfn.NORM.DIST(($B58 - C$10)*C$18, 0, ABS(C$14), TRUE) * 2)</f>
        <v>56.371650904066428</v>
      </c>
      <c r="T58" s="4">
        <f>AZ58 + (D$3 * _xlfn.NORM.DIST($B58, D$7, ABS(D$11), FALSE) * _xlfn.NORM.DIST(($B58 - D$7)*D$15, 0, ABS(D$11), TRUE) * 2)
               + (D$4 * _xlfn.NORM.DIST($B58, D$8, ABS(D$12), FALSE) * _xlfn.NORM.DIST(($B58 - D$8)*D$16, 0, ABS(D$12), TRUE) * 2)
               + (D$5 * _xlfn.NORM.DIST($B58, D$9, ABS(D$13), FALSE) * _xlfn.NORM.DIST(($B58 - D$9)*D$17, 0, ABS(D$13), TRUE) * 2)
               + (D$6 * _xlfn.NORM.DIST($B58, D$10, ABS(D$14), FALSE) * _xlfn.NORM.DIST(($B58 - D$10)*D$18, 0, ABS(D$14), TRUE) * 2)</f>
        <v>58.418476252450915</v>
      </c>
      <c r="U58" s="4">
        <f>BA58 + (E$3 * _xlfn.NORM.DIST($B58, E$7, ABS(E$11), FALSE) * _xlfn.NORM.DIST(($B58 - E$7)*E$15, 0, ABS(E$11), TRUE) * 2)
               + (E$4 * _xlfn.NORM.DIST($B58, E$8, ABS(E$12), FALSE) * _xlfn.NORM.DIST(($B58 - E$8)*E$16, 0, ABS(E$12), TRUE) * 2)
               + (E$5 * _xlfn.NORM.DIST($B58, E$9, ABS(E$13), FALSE) * _xlfn.NORM.DIST(($B58 - E$9)*E$17, 0, ABS(E$13), TRUE) * 2)
               + (E$6 * _xlfn.NORM.DIST($B58, E$10, ABS(E$14), FALSE) * _xlfn.NORM.DIST(($B58 - E$10)*E$18, 0, ABS(E$14), TRUE) * 2)</f>
        <v>59.849218972186485</v>
      </c>
      <c r="V58" s="4">
        <f>BB58 + (F$3 * _xlfn.NORM.DIST($B58, F$7, ABS(F$11), FALSE) * _xlfn.NORM.DIST(($B58 - F$7)*F$15, 0, ABS(F$11), TRUE) * 2)
               + (F$4 * _xlfn.NORM.DIST($B58, F$8, ABS(F$12), FALSE) * _xlfn.NORM.DIST(($B58 - F$8)*F$16, 0, ABS(F$12), TRUE) * 2)
               + (F$5 * _xlfn.NORM.DIST($B58, F$9, ABS(F$13), FALSE) * _xlfn.NORM.DIST(($B58 - F$9)*F$17, 0, ABS(F$13), TRUE) * 2)
               + (F$6 * _xlfn.NORM.DIST($B58, F$10, ABS(F$14), FALSE) * _xlfn.NORM.DIST(($B58 - F$10)*F$18, 0, ABS(F$14), TRUE) * 2)</f>
        <v>56.837614437849574</v>
      </c>
      <c r="W58" s="4">
        <f>BC58 + (G$3 * _xlfn.NORM.DIST($B58, G$7, ABS(G$11), FALSE) * _xlfn.NORM.DIST(($B58 - G$7)*G$15, 0, ABS(G$11), TRUE) * 2)
               + (G$4 * _xlfn.NORM.DIST($B58, G$8, ABS(G$12), FALSE) * _xlfn.NORM.DIST(($B58 - G$8)*G$16, 0, ABS(G$12), TRUE) * 2)
               + (G$5 * _xlfn.NORM.DIST($B58, G$9, ABS(G$13), FALSE) * _xlfn.NORM.DIST(($B58 - G$9)*G$17, 0, ABS(G$13), TRUE) * 2)
               + (G$6 * _xlfn.NORM.DIST($B58, G$10, ABS(G$14), FALSE) * _xlfn.NORM.DIST(($B58 - G$10)*G$18, 0, ABS(G$14), TRUE) * 2)</f>
        <v>60.903766589053838</v>
      </c>
      <c r="X58" s="4">
        <f>BD58 + (H$3 * _xlfn.NORM.DIST($B58, H$7, ABS(H$11), FALSE) * _xlfn.NORM.DIST(($B58 - H$7)*H$15, 0, ABS(H$11), TRUE) * 2)
               + (H$4 * _xlfn.NORM.DIST($B58, H$8, ABS(H$12), FALSE) * _xlfn.NORM.DIST(($B58 - H$8)*H$16, 0, ABS(H$12), TRUE) * 2)
               + (H$5 * _xlfn.NORM.DIST($B58, H$9, ABS(H$13), FALSE) * _xlfn.NORM.DIST(($B58 - H$9)*H$17, 0, ABS(H$13), TRUE) * 2)
               + (H$6 * _xlfn.NORM.DIST($B58, H$10, ABS(H$14), FALSE) * _xlfn.NORM.DIST(($B58 - H$10)*H$18, 0, ABS(H$14), TRUE) * 2)</f>
        <v>64.762862817588655</v>
      </c>
      <c r="Y58" s="4">
        <f>BE58 + (I$3 * _xlfn.NORM.DIST($B58, I$7, ABS(I$11), FALSE) * _xlfn.NORM.DIST(($B58 - I$7)*I$15, 0, ABS(I$11), TRUE) * 2)
               + (I$4 * _xlfn.NORM.DIST($B58, I$8, ABS(I$12), FALSE) * _xlfn.NORM.DIST(($B58 - I$8)*I$16, 0, ABS(I$12), TRUE) * 2)
               + (I$5 * _xlfn.NORM.DIST($B58, I$9, ABS(I$13), FALSE) * _xlfn.NORM.DIST(($B58 - I$9)*I$17, 0, ABS(I$13), TRUE) * 2)
               + (I$6 * _xlfn.NORM.DIST($B58, I$10, ABS(I$14), FALSE) * _xlfn.NORM.DIST(($B58 - I$10)*I$18, 0, ABS(I$14), TRUE) * 2)</f>
        <v>61.799067240820548</v>
      </c>
      <c r="Z58" s="4">
        <f>BF58 + (J$3 * _xlfn.NORM.DIST($B58, J$7, ABS(J$11), FALSE) * _xlfn.NORM.DIST(($B58 - J$7)*J$15, 0, ABS(J$11), TRUE) * 2)
               + (J$4 * _xlfn.NORM.DIST($B58, J$8, ABS(J$12), FALSE) * _xlfn.NORM.DIST(($B58 - J$8)*J$16, 0, ABS(J$12), TRUE) * 2)
               + (J$5 * _xlfn.NORM.DIST($B58, J$9, ABS(J$13), FALSE) * _xlfn.NORM.DIST(($B58 - J$9)*J$17, 0, ABS(J$13), TRUE) * 2)
               + (J$6 * _xlfn.NORM.DIST($B58, J$10, ABS(J$14), FALSE) * _xlfn.NORM.DIST(($B58 - J$10)*J$18, 0, ABS(J$14), TRUE) * 2)</f>
        <v>61.121493744025479</v>
      </c>
      <c r="AA58" s="4">
        <f>BG58 + (K$3 * _xlfn.NORM.DIST($B58, K$7, ABS(K$11), FALSE) * _xlfn.NORM.DIST(($B58 - K$7)*K$15, 0, ABS(K$11), TRUE) * 2)
               + (K$4 * _xlfn.NORM.DIST($B58, K$8, ABS(K$12), FALSE) * _xlfn.NORM.DIST(($B58 - K$8)*K$16, 0, ABS(K$12), TRUE) * 2)
               + (K$5 * _xlfn.NORM.DIST($B58, K$9, ABS(K$13), FALSE) * _xlfn.NORM.DIST(($B58 - K$9)*K$17, 0, ABS(K$13), TRUE) * 2)
               + (K$6 * _xlfn.NORM.DIST($B58, K$10, ABS(K$14), FALSE) * _xlfn.NORM.DIST(($B58 - K$10)*K$18, 0, ABS(K$14), TRUE) * 2)</f>
        <v>56.503150874308787</v>
      </c>
      <c r="AB58" s="4">
        <f>BH58 + (L$3 * _xlfn.NORM.DIST($B58, L$7, ABS(L$11), FALSE) * _xlfn.NORM.DIST(($B58 - L$7)*L$15, 0, ABS(L$11), TRUE) * 2)
               + (L$4 * _xlfn.NORM.DIST($B58, L$8, ABS(L$12), FALSE) * _xlfn.NORM.DIST(($B58 - L$8)*L$16, 0, ABS(L$12), TRUE) * 2)
               + (L$5 * _xlfn.NORM.DIST($B58, L$9, ABS(L$13), FALSE) * _xlfn.NORM.DIST(($B58 - L$9)*L$17, 0, ABS(L$13), TRUE) * 2)
               + (L$6 * _xlfn.NORM.DIST($B58, L$10, ABS(L$14), FALSE) * _xlfn.NORM.DIST(($B58 - L$10)*L$18, 0, ABS(L$14), TRUE) * 2)</f>
        <v>54.251214193344815</v>
      </c>
      <c r="AC58" s="4">
        <f>BI58 + (M$3 * _xlfn.NORM.DIST($B58, M$7, ABS(M$11), FALSE) * _xlfn.NORM.DIST(($B58 - M$7)*M$15, 0, ABS(M$11), TRUE) * 2)
               + (M$4 * _xlfn.NORM.DIST($B58, M$8, ABS(M$12), FALSE) * _xlfn.NORM.DIST(($B58 - M$8)*M$16, 0, ABS(M$12), TRUE) * 2)
               + (M$5 * _xlfn.NORM.DIST($B58, M$9, ABS(M$13), FALSE) * _xlfn.NORM.DIST(($B58 - M$9)*M$17, 0, ABS(M$13), TRUE) * 2)
               + (M$6 * _xlfn.NORM.DIST($B58, M$10, ABS(M$14), FALSE) * _xlfn.NORM.DIST(($B58 - M$10)*M$18, 0, ABS(M$14), TRUE) * 2)</f>
        <v>54.651414522385842</v>
      </c>
      <c r="AD58" s="4">
        <f>BJ58 + (N$3 * _xlfn.NORM.DIST($B58, N$7, ABS(N$11), FALSE) * _xlfn.NORM.DIST(($B58 - N$7)*N$15, 0, ABS(N$11), TRUE) * 2)
               + (N$4 * _xlfn.NORM.DIST($B58, N$8, ABS(N$12), FALSE) * _xlfn.NORM.DIST(($B58 - N$8)*N$16, 0, ABS(N$12), TRUE) * 2)
               + (N$5 * _xlfn.NORM.DIST($B58, N$9, ABS(N$13), FALSE) * _xlfn.NORM.DIST(($B58 - N$9)*N$17, 0, ABS(N$13), TRUE) * 2)
               + (N$6 * _xlfn.NORM.DIST($B58, N$10, ABS(N$14), FALSE) * _xlfn.NORM.DIST(($B58 - N$10)*N$18, 0, ABS(N$14), TRUE) * 2)</f>
        <v>58.069576320034599</v>
      </c>
      <c r="AE58" s="4">
        <f>BK58 + (O$3 * _xlfn.NORM.DIST($B58, O$7, ABS(O$11), FALSE) * _xlfn.NORM.DIST(($B58 - O$7)*O$15, 0, ABS(O$11), TRUE) * 2)
               + (O$4 * _xlfn.NORM.DIST($B58, O$8, ABS(O$12), FALSE) * _xlfn.NORM.DIST(($B58 - O$8)*O$16, 0, ABS(O$12), TRUE) * 2)
               + (O$5 * _xlfn.NORM.DIST($B58, O$9, ABS(O$13), FALSE) * _xlfn.NORM.DIST(($B58 - O$9)*O$17, 0, ABS(O$13), TRUE) * 2)
               + (O$6 * _xlfn.NORM.DIST($B58, O$10, ABS(O$14), FALSE) * _xlfn.NORM.DIST(($B58 - O$10)*O$18, 0, ABS(O$14), TRUE) * 2)</f>
        <v>67.409392679598099</v>
      </c>
      <c r="AF58" s="4">
        <f t="shared" si="8"/>
        <v>59.007536332770265</v>
      </c>
      <c r="AG58" s="4">
        <f t="shared" si="8"/>
        <v>55.31454158994535</v>
      </c>
      <c r="AI58" s="4">
        <f>IF(OR($B58 &lt; C$231, $B58 &gt; C$234), 0, C58-S58)</f>
        <v>-0.64165090406643088</v>
      </c>
      <c r="AJ58" s="4">
        <f>IF(OR($B58 &lt; D$231, $B58 &gt; D$234), 0, D58-T58)</f>
        <v>-0.4514762524509166</v>
      </c>
      <c r="AK58" s="4">
        <f>IF(OR($B58 &lt; E$231, $B58 &gt; E$234), 0, E58-U58)</f>
        <v>0.34778102781351805</v>
      </c>
      <c r="AL58" s="4">
        <f>IF(OR($B58 &lt; F$231, $B58 &gt; F$234), 0, F58-V58)</f>
        <v>1.031385562150426</v>
      </c>
      <c r="AM58" s="4">
        <f>IF(OR($B58 &lt; G$231, $B58 &gt; G$234), 0, G58-W58)</f>
        <v>0.12923341094616347</v>
      </c>
      <c r="AN58" s="4">
        <f>IF(OR($B58 &lt; H$231, $B58 &gt; H$234), 0, H58-X58)</f>
        <v>-0.22986281758865346</v>
      </c>
      <c r="AO58" s="4">
        <f>IF(OR($B58 &lt; I$231, $B58 &gt; I$234), 0, I58-Y58)</f>
        <v>-0.13206724082054677</v>
      </c>
      <c r="AP58" s="4">
        <f>IF(OR($B58 &lt; J$231, $B58 &gt; J$234), 0, J58-Z58)</f>
        <v>0.16150625597452262</v>
      </c>
      <c r="AQ58" s="4">
        <f>IF(OR($B58 &lt; K$231, $B58 &gt; K$234), 0, K58-AA58)</f>
        <v>-0.33415087430878998</v>
      </c>
      <c r="AR58" s="4">
        <f>IF(OR($B58 &lt; L$231, $B58 &gt; L$234), 0, L58-AB58)</f>
        <v>1.0367858066551818</v>
      </c>
      <c r="AS58" s="4">
        <f>IF(OR($B58 &lt; M$231, $B58 &gt; M$234), 0, M58-AC58)</f>
        <v>0.55158547761416088</v>
      </c>
      <c r="AT58" s="4">
        <f>IF(OR($B58 &lt; N$231, $B58 &gt; N$234), 0, N58-AD58)</f>
        <v>-1.957632003460219E-2</v>
      </c>
      <c r="AU58" s="4">
        <f>IF(OR($B58 &lt; O$231, $B58 &gt; O$234), 0, O58-AE58)</f>
        <v>0.49060732040190658</v>
      </c>
      <c r="AV58" s="4">
        <f t="shared" si="34"/>
        <v>0.19246366722973818</v>
      </c>
      <c r="AW58" s="4">
        <f t="shared" si="34"/>
        <v>6.8458410054653029E-2</v>
      </c>
      <c r="AY58" s="2">
        <f t="shared" si="24"/>
        <v>54.740185501212274</v>
      </c>
      <c r="AZ58" s="2">
        <f t="shared" si="24"/>
        <v>57.426168117427167</v>
      </c>
      <c r="BA58" s="2">
        <f t="shared" si="24"/>
        <v>58.994401839814081</v>
      </c>
      <c r="BB58" s="2">
        <f t="shared" si="24"/>
        <v>56.317671726712305</v>
      </c>
      <c r="BC58" s="2">
        <f t="shared" si="24"/>
        <v>60.575966972191253</v>
      </c>
      <c r="BD58" s="2">
        <f t="shared" si="24"/>
        <v>64.360870882958039</v>
      </c>
      <c r="BE58" s="2">
        <f t="shared" si="24"/>
        <v>61.469613526203496</v>
      </c>
      <c r="BF58" s="2">
        <f t="shared" si="24"/>
        <v>60.76414210548316</v>
      </c>
      <c r="BG58" s="2">
        <f t="shared" si="24"/>
        <v>56.233093997226852</v>
      </c>
      <c r="BH58" s="2">
        <f t="shared" si="24"/>
        <v>54.043145582543318</v>
      </c>
      <c r="BI58" s="2">
        <f t="shared" si="24"/>
        <v>54.50356323306503</v>
      </c>
      <c r="BJ58" s="2">
        <f t="shared" si="24"/>
        <v>57.843650839848657</v>
      </c>
      <c r="BK58" s="2">
        <f t="shared" si="24"/>
        <v>67.127636909628478</v>
      </c>
      <c r="BL58" s="2">
        <f t="shared" si="24"/>
        <v>58.742150196380095</v>
      </c>
      <c r="BM58" s="2">
        <f t="shared" si="24"/>
        <v>55.269538701203494</v>
      </c>
      <c r="BO58" s="2">
        <f t="shared" si="25"/>
        <v>55.73</v>
      </c>
      <c r="BP58" s="2">
        <f t="shared" si="25"/>
        <v>57.966999999999999</v>
      </c>
      <c r="BQ58" s="2">
        <f t="shared" si="25"/>
        <v>60.197000000000003</v>
      </c>
      <c r="BR58" s="2">
        <f t="shared" si="25"/>
        <v>57.869</v>
      </c>
      <c r="BS58" s="2">
        <f t="shared" si="25"/>
        <v>61.033000000000001</v>
      </c>
      <c r="BT58" s="2">
        <f t="shared" si="25"/>
        <v>64.533000000000001</v>
      </c>
      <c r="BU58" s="2">
        <f t="shared" si="25"/>
        <v>61.667000000000002</v>
      </c>
      <c r="BV58" s="2">
        <f t="shared" si="25"/>
        <v>61.283000000000001</v>
      </c>
      <c r="BW58" s="2">
        <f t="shared" si="25"/>
        <v>56.168999999999997</v>
      </c>
      <c r="BX58" s="2">
        <f t="shared" si="25"/>
        <v>55.287999999999997</v>
      </c>
      <c r="BY58" s="2">
        <f t="shared" si="25"/>
        <v>55.203000000000003</v>
      </c>
      <c r="BZ58" s="2">
        <f t="shared" si="25"/>
        <v>58.05</v>
      </c>
      <c r="CA58" s="2">
        <f t="shared" si="25"/>
        <v>67.900000000000006</v>
      </c>
      <c r="CB58" s="2">
        <f t="shared" si="25"/>
        <v>59.2</v>
      </c>
      <c r="CC58" s="2">
        <f t="shared" si="25"/>
        <v>55.383000000000003</v>
      </c>
      <c r="CE58" s="2" t="str">
        <f t="shared" si="26"/>
        <v/>
      </c>
      <c r="CF58" s="2" t="str">
        <f t="shared" si="26"/>
        <v/>
      </c>
      <c r="CG58" s="2" t="str">
        <f t="shared" si="26"/>
        <v/>
      </c>
      <c r="CH58" s="2" t="str">
        <f t="shared" si="26"/>
        <v/>
      </c>
      <c r="CI58" s="2" t="str">
        <f t="shared" si="26"/>
        <v/>
      </c>
      <c r="CJ58" s="2" t="str">
        <f t="shared" si="26"/>
        <v/>
      </c>
      <c r="CK58" s="2" t="str">
        <f t="shared" si="26"/>
        <v/>
      </c>
      <c r="CL58" s="2" t="str">
        <f t="shared" si="26"/>
        <v/>
      </c>
      <c r="CM58" s="2" t="str">
        <f t="shared" si="26"/>
        <v/>
      </c>
      <c r="CN58" s="2" t="str">
        <f t="shared" si="26"/>
        <v/>
      </c>
      <c r="CO58" s="2" t="str">
        <f t="shared" si="26"/>
        <v/>
      </c>
      <c r="CP58" s="2" t="str">
        <f t="shared" si="26"/>
        <v/>
      </c>
      <c r="CQ58" s="2" t="str">
        <f t="shared" si="26"/>
        <v/>
      </c>
      <c r="CR58" s="2" t="str">
        <f t="shared" si="26"/>
        <v/>
      </c>
      <c r="CS58" s="2" t="str">
        <f t="shared" si="26"/>
        <v/>
      </c>
      <c r="CU58" s="2" t="str">
        <f t="shared" si="27"/>
        <v/>
      </c>
      <c r="CV58" s="2" t="str">
        <f t="shared" si="27"/>
        <v/>
      </c>
      <c r="CW58" s="2" t="str">
        <f t="shared" si="27"/>
        <v/>
      </c>
      <c r="CX58" s="2" t="str">
        <f t="shared" si="27"/>
        <v/>
      </c>
      <c r="CY58" s="2" t="str">
        <f t="shared" si="27"/>
        <v/>
      </c>
      <c r="CZ58" s="2" t="str">
        <f t="shared" si="27"/>
        <v/>
      </c>
      <c r="DA58" s="2" t="str">
        <f t="shared" si="27"/>
        <v/>
      </c>
      <c r="DB58" s="2" t="str">
        <f t="shared" si="27"/>
        <v/>
      </c>
      <c r="DC58" s="2" t="str">
        <f t="shared" si="27"/>
        <v/>
      </c>
      <c r="DD58" s="2" t="str">
        <f t="shared" si="27"/>
        <v/>
      </c>
      <c r="DE58" s="2" t="str">
        <f t="shared" si="27"/>
        <v/>
      </c>
      <c r="DF58" s="2" t="str">
        <f t="shared" si="27"/>
        <v/>
      </c>
      <c r="DG58" s="2" t="str">
        <f t="shared" si="27"/>
        <v/>
      </c>
      <c r="DH58" s="2" t="str">
        <f t="shared" si="27"/>
        <v/>
      </c>
      <c r="DI58" s="2" t="str">
        <f t="shared" si="27"/>
        <v/>
      </c>
      <c r="DK58" s="2">
        <f t="shared" si="35"/>
        <v>54.768302419354832</v>
      </c>
      <c r="DL58" s="2">
        <f t="shared" si="35"/>
        <v>57.465417338709685</v>
      </c>
      <c r="DM58" s="2">
        <f t="shared" si="35"/>
        <v>59.018406708211145</v>
      </c>
      <c r="DN58" s="2">
        <f t="shared" si="35"/>
        <v>56.355451796187673</v>
      </c>
      <c r="DO58" s="2">
        <f t="shared" si="35"/>
        <v>60.598902859237526</v>
      </c>
      <c r="DP58" s="2">
        <f t="shared" si="35"/>
        <v>64.348293812070295</v>
      </c>
      <c r="DQ58" s="2">
        <f t="shared" si="35"/>
        <v>61.453148460410539</v>
      </c>
      <c r="DR58" s="2">
        <f t="shared" si="35"/>
        <v>60.775476381461672</v>
      </c>
      <c r="DS58" s="2">
        <f t="shared" si="35"/>
        <v>56.260587096774195</v>
      </c>
      <c r="DT58" s="2">
        <f t="shared" si="35"/>
        <v>54.059731451612905</v>
      </c>
      <c r="DU58" s="2">
        <f t="shared" si="35"/>
        <v>54.535643010752686</v>
      </c>
      <c r="DV58" s="2">
        <f t="shared" si="35"/>
        <v>57.857181818181814</v>
      </c>
      <c r="DW58" s="2">
        <f t="shared" si="35"/>
        <v>67.153067290552585</v>
      </c>
      <c r="DX58" s="2">
        <f t="shared" si="35"/>
        <v>58.740581216577532</v>
      </c>
      <c r="DY58" s="2">
        <f t="shared" si="35"/>
        <v>55.268824630541879</v>
      </c>
      <c r="EA58" s="2">
        <f t="shared" si="36"/>
        <v>45.85566601371206</v>
      </c>
      <c r="EB58" s="2">
        <f t="shared" si="36"/>
        <v>46.257299586776867</v>
      </c>
      <c r="EC58" s="2">
        <f t="shared" si="36"/>
        <v>52.429755005268689</v>
      </c>
      <c r="ED58" s="2">
        <f t="shared" si="36"/>
        <v>48.48199654364717</v>
      </c>
      <c r="EE58" s="2">
        <f t="shared" si="36"/>
        <v>54.942983876833559</v>
      </c>
      <c r="EF58" s="2">
        <f t="shared" si="36"/>
        <v>67.51433050350542</v>
      </c>
      <c r="EG58" s="2">
        <f t="shared" si="36"/>
        <v>65.095660791819014</v>
      </c>
      <c r="EH58" s="2">
        <f t="shared" si="36"/>
        <v>58.061996555941803</v>
      </c>
      <c r="EI58" s="2">
        <f t="shared" si="36"/>
        <v>50.464817382307295</v>
      </c>
      <c r="EJ58" s="2">
        <f t="shared" si="36"/>
        <v>50.677681327665155</v>
      </c>
      <c r="EK58" s="2">
        <f t="shared" si="36"/>
        <v>46.961965528619821</v>
      </c>
      <c r="EL58" s="2">
        <f t="shared" si="36"/>
        <v>53.889597450605478</v>
      </c>
      <c r="EM58" s="2">
        <f t="shared" si="36"/>
        <v>62.71663627914495</v>
      </c>
      <c r="EN58" s="2">
        <f t="shared" si="36"/>
        <v>58.913993523534366</v>
      </c>
      <c r="EO58" s="2">
        <f t="shared" si="36"/>
        <v>55.320208480939037</v>
      </c>
      <c r="EQ58" s="2">
        <f t="shared" si="37"/>
        <v>42.741868890451784</v>
      </c>
      <c r="ER58" s="2">
        <f t="shared" si="37"/>
        <v>46.41252331209698</v>
      </c>
      <c r="ES58" s="2">
        <f t="shared" si="37"/>
        <v>52.28762902114579</v>
      </c>
      <c r="ET58" s="2">
        <f t="shared" si="37"/>
        <v>48.598829925261974</v>
      </c>
      <c r="EU58" s="2">
        <f t="shared" si="37"/>
        <v>55.711150142791972</v>
      </c>
      <c r="EV58" s="2">
        <f t="shared" si="37"/>
        <v>61.745203878359241</v>
      </c>
      <c r="EW58" s="2">
        <f t="shared" si="37"/>
        <v>62.135515240924839</v>
      </c>
      <c r="EX58" s="2">
        <f t="shared" si="37"/>
        <v>55.875462658901945</v>
      </c>
      <c r="EY58" s="2">
        <f t="shared" si="37"/>
        <v>48.396095152253636</v>
      </c>
      <c r="EZ58" s="2">
        <f t="shared" si="37"/>
        <v>48.529569010229551</v>
      </c>
      <c r="FA58" s="2">
        <f t="shared" si="37"/>
        <v>45.59895698261856</v>
      </c>
      <c r="FB58" s="2">
        <f t="shared" si="37"/>
        <v>52.075529712491047</v>
      </c>
      <c r="FC58" s="2">
        <f t="shared" si="37"/>
        <v>62.222529397072108</v>
      </c>
      <c r="FD58" s="2">
        <f t="shared" si="37"/>
        <v>55.783806909279093</v>
      </c>
      <c r="FE58" s="2">
        <f t="shared" si="37"/>
        <v>55.088217794759828</v>
      </c>
      <c r="FG58" s="2">
        <f t="shared" si="38"/>
        <v>3.1547251394964961E-3</v>
      </c>
      <c r="FH58" s="2">
        <f t="shared" si="38"/>
        <v>3.5018566145534453E-3</v>
      </c>
      <c r="FI58" s="2">
        <f t="shared" si="38"/>
        <v>3.6433658168096659E-3</v>
      </c>
      <c r="FJ58" s="2">
        <f t="shared" si="38"/>
        <v>4.7984103887658688E-3</v>
      </c>
      <c r="FK58" s="2">
        <f t="shared" si="38"/>
        <v>4.0552007797329736E-3</v>
      </c>
      <c r="FL58" s="2">
        <f t="shared" si="38"/>
        <v>3.9724969157460639E-3</v>
      </c>
      <c r="FM58" s="2">
        <f t="shared" si="38"/>
        <v>4.5202498716391962E-3</v>
      </c>
      <c r="FN58" s="2">
        <f t="shared" si="38"/>
        <v>4.1770260400337432E-3</v>
      </c>
      <c r="FO58" s="2">
        <f t="shared" si="38"/>
        <v>4.7436493862975373E-3</v>
      </c>
      <c r="FP58" s="2">
        <f t="shared" si="38"/>
        <v>4.9040872729083727E-3</v>
      </c>
      <c r="FQ58" s="2">
        <f t="shared" si="38"/>
        <v>4.2356936533567485E-3</v>
      </c>
      <c r="FR58" s="2">
        <f t="shared" si="38"/>
        <v>3.4103819968121785E-3</v>
      </c>
      <c r="FS58" s="2">
        <f t="shared" si="38"/>
        <v>5.7321709234350636E-3</v>
      </c>
      <c r="FT58" s="2">
        <f t="shared" si="38"/>
        <v>9.0476984375058873E-3</v>
      </c>
      <c r="FU58" s="2">
        <f t="shared" si="38"/>
        <v>1.3896808210772145E-2</v>
      </c>
      <c r="FW58" s="2">
        <f t="shared" si="28"/>
        <v>4.6490921553864442E-12</v>
      </c>
      <c r="FX58" s="2">
        <f t="shared" si="28"/>
        <v>2.4381487977695608E-11</v>
      </c>
      <c r="FY58" s="2">
        <f t="shared" si="28"/>
        <v>2.6076100568764177E-11</v>
      </c>
      <c r="FZ58" s="2">
        <f t="shared" si="28"/>
        <v>3.3428782692309682E-11</v>
      </c>
      <c r="GA58" s="2">
        <f t="shared" si="28"/>
        <v>2.7705111360865115E-11</v>
      </c>
      <c r="GB58" s="2">
        <f t="shared" si="28"/>
        <v>1.8047057744750849E-11</v>
      </c>
      <c r="GC58" s="2">
        <f t="shared" si="28"/>
        <v>3.5652290175386884E-11</v>
      </c>
      <c r="GD58" s="2">
        <f t="shared" si="28"/>
        <v>4.0343429106347821E-11</v>
      </c>
      <c r="GE58" s="2">
        <f t="shared" si="28"/>
        <v>4.7463792531883617E-11</v>
      </c>
      <c r="GF58" s="2">
        <f t="shared" si="28"/>
        <v>4.6733337632483587E-11</v>
      </c>
      <c r="GG58" s="2">
        <f t="shared" si="28"/>
        <v>3.2295928175876094E-11</v>
      </c>
      <c r="GH58" s="2">
        <f t="shared" si="28"/>
        <v>1.9370812953209486E-11</v>
      </c>
      <c r="GI58" s="2">
        <f t="shared" si="28"/>
        <v>1.5520017171604912E-10</v>
      </c>
      <c r="GJ58" s="2">
        <f t="shared" si="28"/>
        <v>7.8466176926251666E-10</v>
      </c>
      <c r="GK58" s="2">
        <f t="shared" si="28"/>
        <v>3.6746368131006238E-9</v>
      </c>
      <c r="GM58" s="107">
        <f t="shared" si="29"/>
        <v>1.5893769521563227E-3</v>
      </c>
      <c r="GN58" s="107">
        <f t="shared" si="29"/>
        <v>9.5164410526849832E-4</v>
      </c>
      <c r="GO58" s="107">
        <f t="shared" si="29"/>
        <v>7.9253390928309055E-4</v>
      </c>
      <c r="GP58" s="107">
        <f t="shared" si="29"/>
        <v>4.8283506328302344E-4</v>
      </c>
      <c r="GQ58" s="107">
        <f t="shared" si="29"/>
        <v>2.9546849162900558E-4</v>
      </c>
      <c r="GR58" s="107">
        <f t="shared" si="29"/>
        <v>3.8259274266518484E-4</v>
      </c>
      <c r="GS58" s="107">
        <f t="shared" si="29"/>
        <v>2.9482505062462946E-4</v>
      </c>
      <c r="GT58" s="107">
        <f t="shared" si="29"/>
        <v>3.1356820333558325E-4</v>
      </c>
      <c r="GU58" s="107">
        <f t="shared" si="29"/>
        <v>2.2807302247301878E-4</v>
      </c>
      <c r="GV58" s="107">
        <f t="shared" si="29"/>
        <v>1.6894986151540781E-4</v>
      </c>
      <c r="GW58" s="107">
        <f t="shared" si="29"/>
        <v>1.1696624090630079E-4</v>
      </c>
      <c r="GX58" s="107">
        <f t="shared" si="29"/>
        <v>1.8289214434933634E-4</v>
      </c>
      <c r="GY58" s="107">
        <f t="shared" si="29"/>
        <v>2.5471259285132867E-4</v>
      </c>
      <c r="GZ58" s="107">
        <f t="shared" si="29"/>
        <v>2.5078477232733028E-4</v>
      </c>
      <c r="HA58" s="107">
        <f t="shared" si="29"/>
        <v>4.61142616242335E-5</v>
      </c>
      <c r="HC58" s="107">
        <f t="shared" si="33"/>
        <v>1.3281302675519828E-10</v>
      </c>
      <c r="HD58" s="107">
        <f t="shared" si="33"/>
        <v>1.8800102828192144E-11</v>
      </c>
      <c r="HE58" s="107">
        <f t="shared" si="33"/>
        <v>8.1476776445794185E-12</v>
      </c>
      <c r="HF58" s="107">
        <f t="shared" si="33"/>
        <v>4.4932169923989015E-13</v>
      </c>
      <c r="HG58" s="107">
        <f t="shared" si="33"/>
        <v>1.3906318672031085E-13</v>
      </c>
      <c r="HH58" s="107">
        <f t="shared" si="33"/>
        <v>2.1324368894173102E-13</v>
      </c>
      <c r="HI58" s="107">
        <f t="shared" si="33"/>
        <v>1.1226004251118874E-13</v>
      </c>
      <c r="HJ58" s="107">
        <f t="shared" si="33"/>
        <v>3.0139311305855948E-13</v>
      </c>
      <c r="HK58" s="107">
        <f t="shared" si="33"/>
        <v>6.0027283447416208E-14</v>
      </c>
      <c r="HL58" s="107">
        <f t="shared" si="33"/>
        <v>1.1451926446264483E-14</v>
      </c>
      <c r="HM58" s="107">
        <f t="shared" si="33"/>
        <v>3.9295150983821537E-15</v>
      </c>
      <c r="HN58" s="107">
        <f t="shared" si="33"/>
        <v>3.0650450806806218E-14</v>
      </c>
      <c r="HO58" s="107">
        <f t="shared" si="33"/>
        <v>6.917535991068497E-14</v>
      </c>
      <c r="HP58" s="107">
        <f t="shared" si="33"/>
        <v>4.1477819451181117E-14</v>
      </c>
      <c r="HQ58" s="107">
        <f t="shared" si="33"/>
        <v>1.2984126301555203E-16</v>
      </c>
      <c r="HS58" s="107">
        <f t="shared" si="30"/>
        <v>1.5752653359776264E-48</v>
      </c>
      <c r="HT58" s="107">
        <f t="shared" si="30"/>
        <v>1.800909507656279E-50</v>
      </c>
      <c r="HU58" s="107">
        <f t="shared" si="30"/>
        <v>2.2510555021190922E-52</v>
      </c>
      <c r="HV58" s="107">
        <f t="shared" si="30"/>
        <v>3.485278690018973E-60</v>
      </c>
      <c r="HW58" s="107">
        <f t="shared" si="30"/>
        <v>6.4751445748012148E-62</v>
      </c>
      <c r="HX58" s="107">
        <f t="shared" si="30"/>
        <v>2.2492328827054253E-61</v>
      </c>
      <c r="HY58" s="107">
        <f t="shared" si="30"/>
        <v>8.0469162099740215E-63</v>
      </c>
      <c r="HZ58" s="107">
        <f t="shared" si="30"/>
        <v>4.9578219954204E-60</v>
      </c>
      <c r="IA58" s="107">
        <f t="shared" si="30"/>
        <v>2.6936325688198042E-64</v>
      </c>
      <c r="IB58" s="107">
        <f t="shared" si="30"/>
        <v>5.0701343439940381E-68</v>
      </c>
      <c r="IC58" s="107">
        <f t="shared" si="30"/>
        <v>7.8552653684899386E-70</v>
      </c>
      <c r="ID58" s="107">
        <f t="shared" si="30"/>
        <v>2.0740688009541934E-64</v>
      </c>
      <c r="IE58" s="107">
        <f t="shared" si="30"/>
        <v>7.9401660848313134E-63</v>
      </c>
      <c r="IF58" s="107">
        <f t="shared" si="30"/>
        <v>9.044389752910929E-65</v>
      </c>
      <c r="IG58" s="107">
        <f t="shared" si="30"/>
        <v>1.3890424765155041E-39</v>
      </c>
      <c r="II58" s="107">
        <f t="shared" si="31"/>
        <v>1.0926572111458556E-107</v>
      </c>
      <c r="IJ58" s="107">
        <f t="shared" si="31"/>
        <v>2.7107938196574542E-107</v>
      </c>
      <c r="IK58" s="107">
        <f t="shared" si="31"/>
        <v>1.6618585894987298E-111</v>
      </c>
      <c r="IL58" s="107">
        <f t="shared" si="31"/>
        <v>2.0147261002214707E-130</v>
      </c>
      <c r="IM58" s="107">
        <f t="shared" si="31"/>
        <v>8.8943630228417851E-134</v>
      </c>
      <c r="IN58" s="107">
        <f t="shared" si="31"/>
        <v>1.9112912650777882E-132</v>
      </c>
      <c r="IO58" s="107">
        <f t="shared" si="31"/>
        <v>2.278876013516479E-136</v>
      </c>
      <c r="IP58" s="107">
        <f t="shared" si="31"/>
        <v>4.9994912016608239E-130</v>
      </c>
      <c r="IQ58" s="107">
        <f t="shared" si="31"/>
        <v>1.7312551532964539E-140</v>
      </c>
      <c r="IR58" s="107">
        <f t="shared" si="31"/>
        <v>3.0154503393917466E-148</v>
      </c>
      <c r="IS58" s="107">
        <f t="shared" si="31"/>
        <v>8.549473771808077E-152</v>
      </c>
      <c r="IT58" s="107">
        <f t="shared" si="31"/>
        <v>2.8776699262329832E-138</v>
      </c>
      <c r="IU58" s="107">
        <f t="shared" si="31"/>
        <v>2.2441899850983285E-134</v>
      </c>
      <c r="IV58" s="107">
        <f t="shared" si="31"/>
        <v>8.6933564280360033E-140</v>
      </c>
      <c r="IW58" s="107">
        <f t="shared" si="31"/>
        <v>2.181496740398591E-180</v>
      </c>
      <c r="IY58" s="107">
        <f t="shared" si="32"/>
        <v>1.5893770849693496E-3</v>
      </c>
      <c r="IZ58" s="107">
        <f t="shared" si="32"/>
        <v>9.5164412406860118E-4</v>
      </c>
      <c r="JA58" s="107">
        <f t="shared" si="32"/>
        <v>7.9253391743076818E-4</v>
      </c>
      <c r="JB58" s="107">
        <f t="shared" si="32"/>
        <v>4.8283506373234512E-4</v>
      </c>
      <c r="JC58" s="107">
        <f t="shared" si="32"/>
        <v>2.9546849176806877E-4</v>
      </c>
      <c r="JD58" s="107">
        <f t="shared" si="32"/>
        <v>3.8259274287842854E-4</v>
      </c>
      <c r="JE58" s="107">
        <f t="shared" si="32"/>
        <v>2.9482505073688949E-4</v>
      </c>
      <c r="JF58" s="107">
        <f t="shared" si="32"/>
        <v>3.1356820363697639E-4</v>
      </c>
      <c r="JG58" s="107">
        <f t="shared" si="32"/>
        <v>2.2807302253304606E-4</v>
      </c>
      <c r="JH58" s="107">
        <f t="shared" si="32"/>
        <v>1.6894986152685975E-4</v>
      </c>
      <c r="JI58" s="107">
        <f t="shared" si="32"/>
        <v>1.169662409102303E-4</v>
      </c>
      <c r="JJ58" s="107">
        <f t="shared" si="32"/>
        <v>1.8289214437998679E-4</v>
      </c>
      <c r="JK58" s="107">
        <f t="shared" si="32"/>
        <v>2.5471259292050402E-4</v>
      </c>
      <c r="JL58" s="107">
        <f t="shared" si="32"/>
        <v>2.5078477236880811E-4</v>
      </c>
      <c r="JM58" s="107">
        <f t="shared" si="32"/>
        <v>4.611426162436334E-5</v>
      </c>
    </row>
    <row r="59" spans="2:273" x14ac:dyDescent="0.25">
      <c r="B59" s="2">
        <v>31</v>
      </c>
      <c r="C59" s="37">
        <v>57.762</v>
      </c>
      <c r="D59" s="37">
        <v>58.984000000000002</v>
      </c>
      <c r="E59" s="37">
        <v>60.377000000000002</v>
      </c>
      <c r="F59" s="37">
        <v>56.966999999999999</v>
      </c>
      <c r="G59" s="37">
        <v>60.832999999999998</v>
      </c>
      <c r="H59" s="37">
        <v>65.132999999999996</v>
      </c>
      <c r="I59" s="37">
        <v>63.05</v>
      </c>
      <c r="J59" s="37">
        <v>60.966999999999999</v>
      </c>
      <c r="K59" s="37">
        <v>57.491999999999997</v>
      </c>
      <c r="L59" s="37">
        <v>54.305</v>
      </c>
      <c r="M59" s="37">
        <v>56.457999999999998</v>
      </c>
      <c r="N59" s="37">
        <v>60.567</v>
      </c>
      <c r="O59" s="37">
        <v>66.75</v>
      </c>
      <c r="P59" s="37">
        <v>58.85</v>
      </c>
      <c r="Q59" s="37">
        <v>55.616999999999997</v>
      </c>
      <c r="S59" s="4">
        <f>AY59 + (C$3 * _xlfn.NORM.DIST($B59, C$7, ABS(C$11), FALSE) * _xlfn.NORM.DIST(($B59 - C$7)*C$15, 0, ABS(C$11), TRUE) * 2)
               + (C$4 * _xlfn.NORM.DIST($B59, C$8, ABS(C$12), FALSE) * _xlfn.NORM.DIST(($B59 - C$8)*C$16, 0, ABS(C$12), TRUE) * 2)
               + (C$5 * _xlfn.NORM.DIST($B59, C$9, ABS(C$13), FALSE) * _xlfn.NORM.DIST(($B59 - C$9)*C$17, 0, ABS(C$13), TRUE) * 2)
               + (C$6 * _xlfn.NORM.DIST($B59, C$10, ABS(C$14), FALSE) * _xlfn.NORM.DIST(($B59 - C$10)*C$18, 0, ABS(C$14), TRUE) * 2)</f>
        <v>57.148272775448973</v>
      </c>
      <c r="T59" s="4">
        <f>AZ59 + (D$3 * _xlfn.NORM.DIST($B59, D$7, ABS(D$11), FALSE) * _xlfn.NORM.DIST(($B59 - D$7)*D$15, 0, ABS(D$11), TRUE) * 2)
               + (D$4 * _xlfn.NORM.DIST($B59, D$8, ABS(D$12), FALSE) * _xlfn.NORM.DIST(($B59 - D$8)*D$16, 0, ABS(D$12), TRUE) * 2)
               + (D$5 * _xlfn.NORM.DIST($B59, D$9, ABS(D$13), FALSE) * _xlfn.NORM.DIST(($B59 - D$9)*D$17, 0, ABS(D$13), TRUE) * 2)
               + (D$6 * _xlfn.NORM.DIST($B59, D$10, ABS(D$14), FALSE) * _xlfn.NORM.DIST(($B59 - D$10)*D$18, 0, ABS(D$14), TRUE) * 2)</f>
        <v>59.057408381265837</v>
      </c>
      <c r="U59" s="4">
        <f>BA59 + (E$3 * _xlfn.NORM.DIST($B59, E$7, ABS(E$11), FALSE) * _xlfn.NORM.DIST(($B59 - E$7)*E$15, 0, ABS(E$11), TRUE) * 2)
               + (E$4 * _xlfn.NORM.DIST($B59, E$8, ABS(E$12), FALSE) * _xlfn.NORM.DIST(($B59 - E$8)*E$16, 0, ABS(E$12), TRUE) * 2)
               + (E$5 * _xlfn.NORM.DIST($B59, E$9, ABS(E$13), FALSE) * _xlfn.NORM.DIST(($B59 - E$9)*E$17, 0, ABS(E$13), TRUE) * 2)
               + (E$6 * _xlfn.NORM.DIST($B59, E$10, ABS(E$14), FALSE) * _xlfn.NORM.DIST(($B59 - E$10)*E$18, 0, ABS(E$14), TRUE) * 2)</f>
        <v>60.439868501604451</v>
      </c>
      <c r="V59" s="4">
        <f>BB59 + (F$3 * _xlfn.NORM.DIST($B59, F$7, ABS(F$11), FALSE) * _xlfn.NORM.DIST(($B59 - F$7)*F$15, 0, ABS(F$11), TRUE) * 2)
               + (F$4 * _xlfn.NORM.DIST($B59, F$8, ABS(F$12), FALSE) * _xlfn.NORM.DIST(($B59 - F$8)*F$16, 0, ABS(F$12), TRUE) * 2)
               + (F$5 * _xlfn.NORM.DIST($B59, F$9, ABS(F$13), FALSE) * _xlfn.NORM.DIST(($B59 - F$9)*F$17, 0, ABS(F$13), TRUE) * 2)
               + (F$6 * _xlfn.NORM.DIST($B59, F$10, ABS(F$14), FALSE) * _xlfn.NORM.DIST(($B59 - F$10)*F$18, 0, ABS(F$14), TRUE) * 2)</f>
        <v>57.29430569742626</v>
      </c>
      <c r="W59" s="4">
        <f>BC59 + (G$3 * _xlfn.NORM.DIST($B59, G$7, ABS(G$11), FALSE) * _xlfn.NORM.DIST(($B59 - G$7)*G$15, 0, ABS(G$11), TRUE) * 2)
               + (G$4 * _xlfn.NORM.DIST($B59, G$8, ABS(G$12), FALSE) * _xlfn.NORM.DIST(($B59 - G$8)*G$16, 0, ABS(G$12), TRUE) * 2)
               + (G$5 * _xlfn.NORM.DIST($B59, G$9, ABS(G$13), FALSE) * _xlfn.NORM.DIST(($B59 - G$9)*G$17, 0, ABS(G$13), TRUE) * 2)
               + (G$6 * _xlfn.NORM.DIST($B59, G$10, ABS(G$14), FALSE) * _xlfn.NORM.DIST(($B59 - G$10)*G$18, 0, ABS(G$14), TRUE) * 2)</f>
        <v>61.36580471624579</v>
      </c>
      <c r="X59" s="4">
        <f>BD59 + (H$3 * _xlfn.NORM.DIST($B59, H$7, ABS(H$11), FALSE) * _xlfn.NORM.DIST(($B59 - H$7)*H$15, 0, ABS(H$11), TRUE) * 2)
               + (H$4 * _xlfn.NORM.DIST($B59, H$8, ABS(H$12), FALSE) * _xlfn.NORM.DIST(($B59 - H$8)*H$16, 0, ABS(H$12), TRUE) * 2)
               + (H$5 * _xlfn.NORM.DIST($B59, H$9, ABS(H$13), FALSE) * _xlfn.NORM.DIST(($B59 - H$9)*H$17, 0, ABS(H$13), TRUE) * 2)
               + (H$6 * _xlfn.NORM.DIST($B59, H$10, ABS(H$14), FALSE) * _xlfn.NORM.DIST(($B59 - H$10)*H$18, 0, ABS(H$14), TRUE) * 2)</f>
        <v>65.158514112471138</v>
      </c>
      <c r="Y59" s="4">
        <f>BE59 + (I$3 * _xlfn.NORM.DIST($B59, I$7, ABS(I$11), FALSE) * _xlfn.NORM.DIST(($B59 - I$7)*I$15, 0, ABS(I$11), TRUE) * 2)
               + (I$4 * _xlfn.NORM.DIST($B59, I$8, ABS(I$12), FALSE) * _xlfn.NORM.DIST(($B59 - I$8)*I$16, 0, ABS(I$12), TRUE) * 2)
               + (I$5 * _xlfn.NORM.DIST($B59, I$9, ABS(I$13), FALSE) * _xlfn.NORM.DIST(($B59 - I$9)*I$17, 0, ABS(I$13), TRUE) * 2)
               + (I$6 * _xlfn.NORM.DIST($B59, I$10, ABS(I$14), FALSE) * _xlfn.NORM.DIST(($B59 - I$10)*I$18, 0, ABS(I$14), TRUE) * 2)</f>
        <v>62.209631286310675</v>
      </c>
      <c r="Z59" s="4">
        <f>BF59 + (J$3 * _xlfn.NORM.DIST($B59, J$7, ABS(J$11), FALSE) * _xlfn.NORM.DIST(($B59 - J$7)*J$15, 0, ABS(J$11), TRUE) * 2)
               + (J$4 * _xlfn.NORM.DIST($B59, J$8, ABS(J$12), FALSE) * _xlfn.NORM.DIST(($B59 - J$8)*J$16, 0, ABS(J$12), TRUE) * 2)
               + (J$5 * _xlfn.NORM.DIST($B59, J$9, ABS(J$13), FALSE) * _xlfn.NORM.DIST(($B59 - J$9)*J$17, 0, ABS(J$13), TRUE) * 2)
               + (J$6 * _xlfn.NORM.DIST($B59, J$10, ABS(J$14), FALSE) * _xlfn.NORM.DIST(($B59 - J$10)*J$18, 0, ABS(J$14), TRUE) * 2)</f>
        <v>61.550594712346175</v>
      </c>
      <c r="AA59" s="4">
        <f>BG59 + (K$3 * _xlfn.NORM.DIST($B59, K$7, ABS(K$11), FALSE) * _xlfn.NORM.DIST(($B59 - K$7)*K$15, 0, ABS(K$11), TRUE) * 2)
               + (K$4 * _xlfn.NORM.DIST($B59, K$8, ABS(K$12), FALSE) * _xlfn.NORM.DIST(($B59 - K$8)*K$16, 0, ABS(K$12), TRUE) * 2)
               + (K$5 * _xlfn.NORM.DIST($B59, K$9, ABS(K$13), FALSE) * _xlfn.NORM.DIST(($B59 - K$9)*K$17, 0, ABS(K$13), TRUE) * 2)
               + (K$6 * _xlfn.NORM.DIST($B59, K$10, ABS(K$14), FALSE) * _xlfn.NORM.DIST(($B59 - K$10)*K$18, 0, ABS(K$14), TRUE) * 2)</f>
        <v>56.772522754309506</v>
      </c>
      <c r="AB59" s="4">
        <f>BH59 + (L$3 * _xlfn.NORM.DIST($B59, L$7, ABS(L$11), FALSE) * _xlfn.NORM.DIST(($B59 - L$7)*L$15, 0, ABS(L$11), TRUE) * 2)
               + (L$4 * _xlfn.NORM.DIST($B59, L$8, ABS(L$12), FALSE) * _xlfn.NORM.DIST(($B59 - L$8)*L$16, 0, ABS(L$12), TRUE) * 2)
               + (L$5 * _xlfn.NORM.DIST($B59, L$9, ABS(L$13), FALSE) * _xlfn.NORM.DIST(($B59 - L$9)*L$17, 0, ABS(L$13), TRUE) * 2)
               + (L$6 * _xlfn.NORM.DIST($B59, L$10, ABS(L$14), FALSE) * _xlfn.NORM.DIST(($B59 - L$10)*L$18, 0, ABS(L$14), TRUE) * 2)</f>
        <v>54.488856783419557</v>
      </c>
      <c r="AC59" s="4">
        <f>BI59 + (M$3 * _xlfn.NORM.DIST($B59, M$7, ABS(M$11), FALSE) * _xlfn.NORM.DIST(($B59 - M$7)*M$15, 0, ABS(M$11), TRUE) * 2)
               + (M$4 * _xlfn.NORM.DIST($B59, M$8, ABS(M$12), FALSE) * _xlfn.NORM.DIST(($B59 - M$8)*M$16, 0, ABS(M$12), TRUE) * 2)
               + (M$5 * _xlfn.NORM.DIST($B59, M$9, ABS(M$13), FALSE) * _xlfn.NORM.DIST(($B59 - M$9)*M$17, 0, ABS(M$13), TRUE) * 2)
               + (M$6 * _xlfn.NORM.DIST($B59, M$10, ABS(M$14), FALSE) * _xlfn.NORM.DIST(($B59 - M$10)*M$18, 0, ABS(M$14), TRUE) * 2)</f>
        <v>54.874776822429574</v>
      </c>
      <c r="AD59" s="4">
        <f>BJ59 + (N$3 * _xlfn.NORM.DIST($B59, N$7, ABS(N$11), FALSE) * _xlfn.NORM.DIST(($B59 - N$7)*N$15, 0, ABS(N$11), TRUE) * 2)
               + (N$4 * _xlfn.NORM.DIST($B59, N$8, ABS(N$12), FALSE) * _xlfn.NORM.DIST(($B59 - N$8)*N$16, 0, ABS(N$12), TRUE) * 2)
               + (N$5 * _xlfn.NORM.DIST($B59, N$9, ABS(N$13), FALSE) * _xlfn.NORM.DIST(($B59 - N$9)*N$17, 0, ABS(N$13), TRUE) * 2)
               + (N$6 * _xlfn.NORM.DIST($B59, N$10, ABS(N$14), FALSE) * _xlfn.NORM.DIST(($B59 - N$10)*N$18, 0, ABS(N$14), TRUE) * 2)</f>
        <v>58.326200954010673</v>
      </c>
      <c r="AE59" s="4">
        <f>BK59 + (O$3 * _xlfn.NORM.DIST($B59, O$7, ABS(O$11), FALSE) * _xlfn.NORM.DIST(($B59 - O$7)*O$15, 0, ABS(O$11), TRUE) * 2)
               + (O$4 * _xlfn.NORM.DIST($B59, O$8, ABS(O$12), FALSE) * _xlfn.NORM.DIST(($B59 - O$8)*O$16, 0, ABS(O$12), TRUE) * 2)
               + (O$5 * _xlfn.NORM.DIST($B59, O$9, ABS(O$13), FALSE) * _xlfn.NORM.DIST(($B59 - O$9)*O$17, 0, ABS(O$13), TRUE) * 2)
               + (O$6 * _xlfn.NORM.DIST($B59, O$10, ABS(O$14), FALSE) * _xlfn.NORM.DIST(($B59 - O$10)*O$18, 0, ABS(O$14), TRUE) * 2)</f>
        <v>67.728835838186654</v>
      </c>
      <c r="AF59" s="4">
        <f t="shared" si="8"/>
        <v>59.199115740181405</v>
      </c>
      <c r="AG59" s="4">
        <f t="shared" si="8"/>
        <v>55.335725862806967</v>
      </c>
      <c r="AI59" s="4">
        <f>IF(OR($B59 &lt; C$231, $B59 &gt; C$234), 0, C59-S59)</f>
        <v>0.61372722455102746</v>
      </c>
      <c r="AJ59" s="4">
        <f>IF(OR($B59 &lt; D$231, $B59 &gt; D$234), 0, D59-T59)</f>
        <v>-7.3408381265835487E-2</v>
      </c>
      <c r="AK59" s="4">
        <f>IF(OR($B59 &lt; E$231, $B59 &gt; E$234), 0, E59-U59)</f>
        <v>-6.2868501604448568E-2</v>
      </c>
      <c r="AL59" s="4">
        <f>IF(OR($B59 &lt; F$231, $B59 &gt; F$234), 0, F59-V59)</f>
        <v>-0.32730569742626159</v>
      </c>
      <c r="AM59" s="4">
        <f>IF(OR($B59 &lt; G$231, $B59 &gt; G$234), 0, G59-W59)</f>
        <v>-0.53280471624579206</v>
      </c>
      <c r="AN59" s="4">
        <f>IF(OR($B59 &lt; H$231, $B59 &gt; H$234), 0, H59-X59)</f>
        <v>-2.551411247114288E-2</v>
      </c>
      <c r="AO59" s="4">
        <f>IF(OR($B59 &lt; I$231, $B59 &gt; I$234), 0, I59-Y59)</f>
        <v>0.84036871368932253</v>
      </c>
      <c r="AP59" s="4">
        <f>IF(OR($B59 &lt; J$231, $B59 &gt; J$234), 0, J59-Z59)</f>
        <v>-0.58359471234617644</v>
      </c>
      <c r="AQ59" s="4">
        <f>IF(OR($B59 &lt; K$231, $B59 &gt; K$234), 0, K59-AA59)</f>
        <v>0.71947724569049143</v>
      </c>
      <c r="AR59" s="4">
        <f>IF(OR($B59 &lt; L$231, $B59 &gt; L$234), 0, L59-AB59)</f>
        <v>-0.18385678341955725</v>
      </c>
      <c r="AS59" s="4">
        <f>IF(OR($B59 &lt; M$231, $B59 &gt; M$234), 0, M59-AC59)</f>
        <v>1.5832231775704244</v>
      </c>
      <c r="AT59" s="4">
        <f>IF(OR($B59 &lt; N$231, $B59 &gt; N$234), 0, N59-AD59)</f>
        <v>2.240799045989327</v>
      </c>
      <c r="AU59" s="4">
        <f>IF(OR($B59 &lt; O$231, $B59 &gt; O$234), 0, O59-AE59)</f>
        <v>-0.97883583818665443</v>
      </c>
      <c r="AV59" s="4">
        <f t="shared" si="34"/>
        <v>-0.34911574018140357</v>
      </c>
      <c r="AW59" s="4">
        <f t="shared" si="34"/>
        <v>0.28127413719303007</v>
      </c>
      <c r="AY59" s="2">
        <f t="shared" si="24"/>
        <v>54.736329603853925</v>
      </c>
      <c r="AZ59" s="2">
        <f t="shared" si="24"/>
        <v>57.523002680710171</v>
      </c>
      <c r="BA59" s="2">
        <f t="shared" si="24"/>
        <v>59.095859099434833</v>
      </c>
      <c r="BB59" s="2">
        <f t="shared" si="24"/>
        <v>56.42462219763771</v>
      </c>
      <c r="BC59" s="2">
        <f t="shared" si="24"/>
        <v>60.805232026281836</v>
      </c>
      <c r="BD59" s="2">
        <f t="shared" si="24"/>
        <v>64.485822529478568</v>
      </c>
      <c r="BE59" s="2">
        <f t="shared" si="24"/>
        <v>61.640124260662127</v>
      </c>
      <c r="BF59" s="2">
        <f t="shared" si="24"/>
        <v>60.940544001510744</v>
      </c>
      <c r="BG59" s="2">
        <f t="shared" si="24"/>
        <v>56.293806517745658</v>
      </c>
      <c r="BH59" s="2">
        <f t="shared" si="24"/>
        <v>54.109766217408101</v>
      </c>
      <c r="BI59" s="2">
        <f t="shared" si="24"/>
        <v>54.601936716790419</v>
      </c>
      <c r="BJ59" s="2">
        <f t="shared" si="24"/>
        <v>57.932163773574835</v>
      </c>
      <c r="BK59" s="2">
        <f t="shared" si="24"/>
        <v>67.24915724656843</v>
      </c>
      <c r="BL59" s="2">
        <f t="shared" si="24"/>
        <v>58.745265583127015</v>
      </c>
      <c r="BM59" s="2">
        <f t="shared" si="24"/>
        <v>55.247287397772794</v>
      </c>
      <c r="BO59" s="2" t="str">
        <f t="shared" si="25"/>
        <v/>
      </c>
      <c r="BP59" s="2">
        <f t="shared" si="25"/>
        <v>58.984000000000002</v>
      </c>
      <c r="BQ59" s="2">
        <f t="shared" si="25"/>
        <v>60.377000000000002</v>
      </c>
      <c r="BR59" s="2">
        <f t="shared" si="25"/>
        <v>56.966999999999999</v>
      </c>
      <c r="BS59" s="2">
        <f t="shared" si="25"/>
        <v>60.832999999999998</v>
      </c>
      <c r="BT59" s="2">
        <f t="shared" si="25"/>
        <v>65.132999999999996</v>
      </c>
      <c r="BU59" s="2">
        <f t="shared" si="25"/>
        <v>63.05</v>
      </c>
      <c r="BV59" s="2">
        <f t="shared" si="25"/>
        <v>60.966999999999999</v>
      </c>
      <c r="BW59" s="2">
        <f t="shared" si="25"/>
        <v>57.491999999999997</v>
      </c>
      <c r="BX59" s="2">
        <f t="shared" si="25"/>
        <v>54.305</v>
      </c>
      <c r="BY59" s="2">
        <f t="shared" si="25"/>
        <v>56.457999999999998</v>
      </c>
      <c r="BZ59" s="2">
        <f t="shared" si="25"/>
        <v>60.567</v>
      </c>
      <c r="CA59" s="2">
        <f t="shared" si="25"/>
        <v>66.75</v>
      </c>
      <c r="CB59" s="2">
        <f t="shared" si="25"/>
        <v>58.85</v>
      </c>
      <c r="CC59" s="2">
        <f t="shared" si="25"/>
        <v>55.616999999999997</v>
      </c>
      <c r="CE59" s="2" t="str">
        <f t="shared" si="26"/>
        <v/>
      </c>
      <c r="CF59" s="2" t="str">
        <f t="shared" si="26"/>
        <v/>
      </c>
      <c r="CG59" s="2" t="str">
        <f t="shared" si="26"/>
        <v/>
      </c>
      <c r="CH59" s="2" t="str">
        <f t="shared" si="26"/>
        <v/>
      </c>
      <c r="CI59" s="2" t="str">
        <f t="shared" si="26"/>
        <v/>
      </c>
      <c r="CJ59" s="2" t="str">
        <f t="shared" si="26"/>
        <v/>
      </c>
      <c r="CK59" s="2" t="str">
        <f t="shared" si="26"/>
        <v/>
      </c>
      <c r="CL59" s="2" t="str">
        <f t="shared" si="26"/>
        <v/>
      </c>
      <c r="CM59" s="2" t="str">
        <f t="shared" si="26"/>
        <v/>
      </c>
      <c r="CN59" s="2" t="str">
        <f t="shared" si="26"/>
        <v/>
      </c>
      <c r="CO59" s="2" t="str">
        <f t="shared" si="26"/>
        <v/>
      </c>
      <c r="CP59" s="2" t="str">
        <f t="shared" si="26"/>
        <v/>
      </c>
      <c r="CQ59" s="2" t="str">
        <f t="shared" si="26"/>
        <v/>
      </c>
      <c r="CR59" s="2" t="str">
        <f t="shared" si="26"/>
        <v/>
      </c>
      <c r="CS59" s="2" t="str">
        <f t="shared" si="26"/>
        <v/>
      </c>
      <c r="CU59" s="2" t="str">
        <f t="shared" si="27"/>
        <v/>
      </c>
      <c r="CV59" s="2" t="str">
        <f t="shared" si="27"/>
        <v/>
      </c>
      <c r="CW59" s="2" t="str">
        <f t="shared" si="27"/>
        <v/>
      </c>
      <c r="CX59" s="2" t="str">
        <f t="shared" si="27"/>
        <v/>
      </c>
      <c r="CY59" s="2" t="str">
        <f t="shared" si="27"/>
        <v/>
      </c>
      <c r="CZ59" s="2" t="str">
        <f t="shared" si="27"/>
        <v/>
      </c>
      <c r="DA59" s="2" t="str">
        <f t="shared" si="27"/>
        <v/>
      </c>
      <c r="DB59" s="2" t="str">
        <f t="shared" si="27"/>
        <v/>
      </c>
      <c r="DC59" s="2" t="str">
        <f t="shared" si="27"/>
        <v/>
      </c>
      <c r="DD59" s="2" t="str">
        <f t="shared" si="27"/>
        <v/>
      </c>
      <c r="DE59" s="2" t="str">
        <f t="shared" si="27"/>
        <v/>
      </c>
      <c r="DF59" s="2" t="str">
        <f t="shared" si="27"/>
        <v/>
      </c>
      <c r="DG59" s="2" t="str">
        <f t="shared" si="27"/>
        <v/>
      </c>
      <c r="DH59" s="2" t="str">
        <f t="shared" si="27"/>
        <v/>
      </c>
      <c r="DI59" s="2" t="str">
        <f t="shared" si="27"/>
        <v/>
      </c>
      <c r="DK59" s="2">
        <f t="shared" si="35"/>
        <v>54.7720129032258</v>
      </c>
      <c r="DL59" s="2">
        <f t="shared" si="35"/>
        <v>57.573125000000012</v>
      </c>
      <c r="DM59" s="2">
        <f t="shared" si="35"/>
        <v>59.127113636363639</v>
      </c>
      <c r="DN59" s="2">
        <f t="shared" si="35"/>
        <v>56.47350146627565</v>
      </c>
      <c r="DO59" s="2">
        <f t="shared" si="35"/>
        <v>60.835982587976531</v>
      </c>
      <c r="DP59" s="2">
        <f t="shared" si="35"/>
        <v>64.472093353705134</v>
      </c>
      <c r="DQ59" s="2">
        <f t="shared" si="35"/>
        <v>61.621735337243386</v>
      </c>
      <c r="DR59" s="2">
        <f t="shared" si="35"/>
        <v>60.9568440285205</v>
      </c>
      <c r="DS59" s="2">
        <f t="shared" si="35"/>
        <v>56.329912903225804</v>
      </c>
      <c r="DT59" s="2">
        <f t="shared" si="35"/>
        <v>54.132261290322582</v>
      </c>
      <c r="DU59" s="2">
        <f t="shared" si="35"/>
        <v>54.643701075268815</v>
      </c>
      <c r="DV59" s="2">
        <f t="shared" si="35"/>
        <v>57.950409090909091</v>
      </c>
      <c r="DW59" s="2">
        <f t="shared" si="35"/>
        <v>67.282753119429586</v>
      </c>
      <c r="DX59" s="2">
        <f t="shared" si="35"/>
        <v>58.745877673796784</v>
      </c>
      <c r="DY59" s="2">
        <f t="shared" si="35"/>
        <v>55.248950738916257</v>
      </c>
      <c r="EA59" s="2">
        <f t="shared" si="36"/>
        <v>45.779976003917739</v>
      </c>
      <c r="EB59" s="2">
        <f t="shared" si="36"/>
        <v>46.193540527654172</v>
      </c>
      <c r="EC59" s="2">
        <f t="shared" si="36"/>
        <v>52.30655742887248</v>
      </c>
      <c r="ED59" s="2">
        <f t="shared" si="36"/>
        <v>48.371980575868371</v>
      </c>
      <c r="EE59" s="2">
        <f t="shared" si="36"/>
        <v>54.806272113791572</v>
      </c>
      <c r="EF59" s="2">
        <f t="shared" si="36"/>
        <v>67.220160739324413</v>
      </c>
      <c r="EG59" s="2">
        <f t="shared" si="36"/>
        <v>64.85694081352834</v>
      </c>
      <c r="EH59" s="2">
        <f t="shared" si="36"/>
        <v>57.853781044804947</v>
      </c>
      <c r="EI59" s="2">
        <f t="shared" si="36"/>
        <v>50.276441061266723</v>
      </c>
      <c r="EJ59" s="2">
        <f t="shared" si="36"/>
        <v>50.484047112958997</v>
      </c>
      <c r="EK59" s="2">
        <f t="shared" si="36"/>
        <v>46.802956355316994</v>
      </c>
      <c r="EL59" s="2">
        <f t="shared" si="36"/>
        <v>53.697053218610577</v>
      </c>
      <c r="EM59" s="2">
        <f t="shared" si="36"/>
        <v>62.522424010991237</v>
      </c>
      <c r="EN59" s="2">
        <f t="shared" si="36"/>
        <v>58.689931214638257</v>
      </c>
      <c r="EO59" s="2">
        <f t="shared" si="36"/>
        <v>55.148417226246494</v>
      </c>
      <c r="EQ59" s="2">
        <f t="shared" si="37"/>
        <v>42.709678130920437</v>
      </c>
      <c r="ER59" s="2">
        <f t="shared" si="37"/>
        <v>46.340924057764738</v>
      </c>
      <c r="ES59" s="2">
        <f t="shared" si="37"/>
        <v>52.165286872648252</v>
      </c>
      <c r="ET59" s="2">
        <f t="shared" si="37"/>
        <v>48.485749510956481</v>
      </c>
      <c r="EU59" s="2">
        <f t="shared" si="37"/>
        <v>55.561907253158431</v>
      </c>
      <c r="EV59" s="2">
        <f t="shared" si="37"/>
        <v>61.540917854785455</v>
      </c>
      <c r="EW59" s="2">
        <f t="shared" si="37"/>
        <v>61.94335030657065</v>
      </c>
      <c r="EX59" s="2">
        <f t="shared" si="37"/>
        <v>55.70006026160253</v>
      </c>
      <c r="EY59" s="2">
        <f t="shared" si="37"/>
        <v>48.240185287114869</v>
      </c>
      <c r="EZ59" s="2">
        <f t="shared" si="37"/>
        <v>48.369776945638407</v>
      </c>
      <c r="FA59" s="2">
        <f t="shared" si="37"/>
        <v>45.461010539589722</v>
      </c>
      <c r="FB59" s="2">
        <f t="shared" si="37"/>
        <v>51.910995525482917</v>
      </c>
      <c r="FC59" s="2">
        <f t="shared" si="37"/>
        <v>62.036355002594981</v>
      </c>
      <c r="FD59" s="2">
        <f t="shared" si="37"/>
        <v>55.60766706584846</v>
      </c>
      <c r="FE59" s="2">
        <f t="shared" si="37"/>
        <v>54.919821233624461</v>
      </c>
      <c r="FG59" s="2">
        <f t="shared" si="38"/>
        <v>3.9683221669884533E-3</v>
      </c>
      <c r="FH59" s="2">
        <f t="shared" si="38"/>
        <v>4.4045825588942978E-3</v>
      </c>
      <c r="FI59" s="2">
        <f t="shared" si="38"/>
        <v>4.5824029556171984E-3</v>
      </c>
      <c r="FJ59" s="2">
        <f t="shared" si="38"/>
        <v>6.0333447637715559E-3</v>
      </c>
      <c r="FK59" s="2">
        <f t="shared" si="38"/>
        <v>5.0998405068880745E-3</v>
      </c>
      <c r="FL59" s="2">
        <f t="shared" si="38"/>
        <v>4.9959385909935684E-3</v>
      </c>
      <c r="FM59" s="2">
        <f t="shared" si="38"/>
        <v>5.6840048288464068E-3</v>
      </c>
      <c r="FN59" s="2">
        <f t="shared" si="38"/>
        <v>5.2528830339288284E-3</v>
      </c>
      <c r="FO59" s="2">
        <f t="shared" si="38"/>
        <v>5.9645747599269359E-3</v>
      </c>
      <c r="FP59" s="2">
        <f t="shared" si="38"/>
        <v>6.1660504829106387E-3</v>
      </c>
      <c r="FQ59" s="2">
        <f t="shared" si="38"/>
        <v>5.3265805628851083E-3</v>
      </c>
      <c r="FR59" s="2">
        <f t="shared" si="38"/>
        <v>4.2896286693351561E-3</v>
      </c>
      <c r="FS59" s="2">
        <f t="shared" si="38"/>
        <v>7.0574685075036935E-3</v>
      </c>
      <c r="FT59" s="2">
        <f t="shared" si="38"/>
        <v>1.0940598365970127E-2</v>
      </c>
      <c r="FU59" s="2">
        <f t="shared" si="38"/>
        <v>1.6545131036460034E-2</v>
      </c>
      <c r="FW59" s="2">
        <f t="shared" si="28"/>
        <v>5.8528602561819015E-12</v>
      </c>
      <c r="FX59" s="2">
        <f t="shared" si="28"/>
        <v>3.0694474792281175E-11</v>
      </c>
      <c r="FY59" s="2">
        <f t="shared" si="28"/>
        <v>3.2827865646295877E-11</v>
      </c>
      <c r="FZ59" s="2">
        <f t="shared" si="28"/>
        <v>4.2084344016329391E-11</v>
      </c>
      <c r="GA59" s="2">
        <f t="shared" si="28"/>
        <v>3.4878668728530258E-11</v>
      </c>
      <c r="GB59" s="2">
        <f t="shared" si="28"/>
        <v>2.271989960287739E-11</v>
      </c>
      <c r="GC59" s="2">
        <f t="shared" si="28"/>
        <v>4.4883574090039688E-11</v>
      </c>
      <c r="GD59" s="2">
        <f t="shared" si="28"/>
        <v>5.0789368100367126E-11</v>
      </c>
      <c r="GE59" s="2">
        <f t="shared" si="28"/>
        <v>5.9753374557780317E-11</v>
      </c>
      <c r="GF59" s="2">
        <f t="shared" si="28"/>
        <v>5.8833786322778483E-11</v>
      </c>
      <c r="GG59" s="2">
        <f t="shared" si="28"/>
        <v>4.0658164677749625E-11</v>
      </c>
      <c r="GH59" s="2">
        <f t="shared" si="28"/>
        <v>2.4386408673784705E-11</v>
      </c>
      <c r="GI59" s="2">
        <f t="shared" si="28"/>
        <v>1.9133802565406528E-10</v>
      </c>
      <c r="GJ59" s="2">
        <f t="shared" si="28"/>
        <v>9.5063943597219572E-10</v>
      </c>
      <c r="GK59" s="2">
        <f t="shared" si="28"/>
        <v>4.3866955911399125E-9</v>
      </c>
      <c r="GM59" s="107">
        <f t="shared" si="29"/>
        <v>2.4332703598437242E-3</v>
      </c>
      <c r="GN59" s="107">
        <f t="shared" si="29"/>
        <v>1.5254390655565794E-3</v>
      </c>
      <c r="GO59" s="107">
        <f t="shared" si="29"/>
        <v>1.2922334343127484E-3</v>
      </c>
      <c r="GP59" s="107">
        <f t="shared" si="29"/>
        <v>8.3941351971161034E-4</v>
      </c>
      <c r="GQ59" s="107">
        <f t="shared" si="29"/>
        <v>5.2469404240560846E-4</v>
      </c>
      <c r="GR59" s="107">
        <f t="shared" si="29"/>
        <v>6.6463199261681063E-4</v>
      </c>
      <c r="GS59" s="107">
        <f t="shared" si="29"/>
        <v>5.2963630927750215E-4</v>
      </c>
      <c r="GT59" s="107">
        <f t="shared" si="29"/>
        <v>5.5596787051172475E-4</v>
      </c>
      <c r="GU59" s="107">
        <f t="shared" si="29"/>
        <v>4.2035977347534088E-4</v>
      </c>
      <c r="GV59" s="107">
        <f t="shared" si="29"/>
        <v>3.2018071864262977E-4</v>
      </c>
      <c r="GW59" s="107">
        <f t="shared" si="29"/>
        <v>2.2431140668517524E-4</v>
      </c>
      <c r="GX59" s="107">
        <f t="shared" si="29"/>
        <v>3.309286494307399E-4</v>
      </c>
      <c r="GY59" s="107">
        <f t="shared" si="29"/>
        <v>4.4982203737572779E-4</v>
      </c>
      <c r="GZ59" s="107">
        <f t="shared" si="29"/>
        <v>4.4499529223892496E-4</v>
      </c>
      <c r="HA59" s="107">
        <f t="shared" si="29"/>
        <v>9.4159275026667338E-5</v>
      </c>
      <c r="HC59" s="107">
        <f t="shared" si="33"/>
        <v>3.3090616845538615E-10</v>
      </c>
      <c r="HD59" s="107">
        <f t="shared" si="33"/>
        <v>5.1873410403734283E-11</v>
      </c>
      <c r="HE59" s="107">
        <f t="shared" si="33"/>
        <v>2.341784091206977E-11</v>
      </c>
      <c r="HF59" s="107">
        <f t="shared" si="33"/>
        <v>1.5223075196546262E-12</v>
      </c>
      <c r="HG59" s="107">
        <f t="shared" si="33"/>
        <v>4.8658601677609278E-13</v>
      </c>
      <c r="HH59" s="107">
        <f t="shared" si="33"/>
        <v>7.1914948059552133E-13</v>
      </c>
      <c r="HI59" s="107">
        <f t="shared" si="33"/>
        <v>4.0477007211004555E-13</v>
      </c>
      <c r="HJ59" s="107">
        <f t="shared" si="33"/>
        <v>1.0381508360048648E-12</v>
      </c>
      <c r="HK59" s="107">
        <f t="shared" si="33"/>
        <v>2.2732259684192744E-13</v>
      </c>
      <c r="HL59" s="107">
        <f t="shared" si="33"/>
        <v>4.6681366285897679E-14</v>
      </c>
      <c r="HM59" s="107">
        <f t="shared" si="33"/>
        <v>1.6329411764859607E-14</v>
      </c>
      <c r="HN59" s="107">
        <f t="shared" si="33"/>
        <v>1.1112656210345715E-13</v>
      </c>
      <c r="HO59" s="107">
        <f t="shared" si="33"/>
        <v>2.3987835518727385E-13</v>
      </c>
      <c r="HP59" s="107">
        <f t="shared" si="33"/>
        <v>1.4676111117540834E-13</v>
      </c>
      <c r="HQ59" s="107">
        <f t="shared" si="33"/>
        <v>5.9778299230171032E-16</v>
      </c>
      <c r="HS59" s="107">
        <f t="shared" si="30"/>
        <v>2.0696527013430305E-47</v>
      </c>
      <c r="HT59" s="107">
        <f t="shared" si="30"/>
        <v>2.9622199321062353E-49</v>
      </c>
      <c r="HU59" s="107">
        <f t="shared" si="30"/>
        <v>4.1672355549247337E-51</v>
      </c>
      <c r="HV59" s="107">
        <f t="shared" si="30"/>
        <v>1.0743599805115553E-58</v>
      </c>
      <c r="HW59" s="107">
        <f t="shared" si="30"/>
        <v>2.136961486168425E-60</v>
      </c>
      <c r="HX59" s="107">
        <f t="shared" si="30"/>
        <v>6.7643771787230531E-60</v>
      </c>
      <c r="HY59" s="107">
        <f t="shared" si="30"/>
        <v>2.9277494871960266E-61</v>
      </c>
      <c r="HZ59" s="107">
        <f t="shared" si="30"/>
        <v>1.5544155369809995E-58</v>
      </c>
      <c r="IA59" s="107">
        <f t="shared" si="30"/>
        <v>1.1299327254531425E-62</v>
      </c>
      <c r="IB59" s="107">
        <f t="shared" si="30"/>
        <v>2.6312660273175589E-66</v>
      </c>
      <c r="IC59" s="107">
        <f t="shared" si="30"/>
        <v>4.2431738349489491E-68</v>
      </c>
      <c r="ID59" s="107">
        <f t="shared" si="30"/>
        <v>7.4105074065592357E-63</v>
      </c>
      <c r="IE59" s="107">
        <f t="shared" si="30"/>
        <v>2.51442323844395E-61</v>
      </c>
      <c r="IF59" s="107">
        <f t="shared" si="30"/>
        <v>3.1049747385558338E-63</v>
      </c>
      <c r="IG59" s="107">
        <f t="shared" si="30"/>
        <v>1.1030371488210004E-38</v>
      </c>
      <c r="II59" s="107">
        <f t="shared" si="31"/>
        <v>7.87628384581553E-106</v>
      </c>
      <c r="IJ59" s="107">
        <f t="shared" si="31"/>
        <v>2.5641229670560866E-105</v>
      </c>
      <c r="IK59" s="107">
        <f t="shared" si="31"/>
        <v>1.9095317305129345E-109</v>
      </c>
      <c r="IL59" s="107">
        <f t="shared" si="31"/>
        <v>5.5517468419695427E-128</v>
      </c>
      <c r="IM59" s="107">
        <f t="shared" si="31"/>
        <v>2.7146841955924698E-131</v>
      </c>
      <c r="IN59" s="107">
        <f t="shared" si="31"/>
        <v>4.9938710506481874E-130</v>
      </c>
      <c r="IO59" s="107">
        <f t="shared" si="31"/>
        <v>8.2705704848019725E-134</v>
      </c>
      <c r="IP59" s="107">
        <f t="shared" si="31"/>
        <v>1.4147208707278911E-127</v>
      </c>
      <c r="IQ59" s="107">
        <f t="shared" si="31"/>
        <v>8.0934461396957887E-138</v>
      </c>
      <c r="IR59" s="107">
        <f t="shared" si="31"/>
        <v>1.9799576399823979E-145</v>
      </c>
      <c r="IS59" s="107">
        <f t="shared" si="31"/>
        <v>5.9369125304349799E-149</v>
      </c>
      <c r="IT59" s="107">
        <f t="shared" si="31"/>
        <v>9.7964777140716577E-136</v>
      </c>
      <c r="IU59" s="107">
        <f t="shared" si="31"/>
        <v>6.2140250216382458E-132</v>
      </c>
      <c r="IV59" s="107">
        <f t="shared" si="31"/>
        <v>2.8158532296052815E-137</v>
      </c>
      <c r="IW59" s="107">
        <f t="shared" si="31"/>
        <v>3.7710910344328375E-177</v>
      </c>
      <c r="IY59" s="107">
        <f t="shared" si="32"/>
        <v>2.4332706907498926E-3</v>
      </c>
      <c r="IZ59" s="107">
        <f t="shared" si="32"/>
        <v>1.5254391174299897E-3</v>
      </c>
      <c r="JA59" s="107">
        <f t="shared" si="32"/>
        <v>1.2922334577305894E-3</v>
      </c>
      <c r="JB59" s="107">
        <f t="shared" si="32"/>
        <v>8.3941352123391791E-4</v>
      </c>
      <c r="JC59" s="107">
        <f t="shared" si="32"/>
        <v>5.2469404289219449E-4</v>
      </c>
      <c r="JD59" s="107">
        <f t="shared" si="32"/>
        <v>6.6463199333596009E-4</v>
      </c>
      <c r="JE59" s="107">
        <f t="shared" si="32"/>
        <v>5.2963630968227223E-4</v>
      </c>
      <c r="JF59" s="107">
        <f t="shared" si="32"/>
        <v>5.5596787154987555E-4</v>
      </c>
      <c r="JG59" s="107">
        <f t="shared" si="32"/>
        <v>4.2035977370266349E-4</v>
      </c>
      <c r="JH59" s="107">
        <f t="shared" si="32"/>
        <v>3.2018071868931112E-4</v>
      </c>
      <c r="JI59" s="107">
        <f t="shared" si="32"/>
        <v>2.2431140670150466E-4</v>
      </c>
      <c r="JJ59" s="107">
        <f t="shared" si="32"/>
        <v>3.3092864954186645E-4</v>
      </c>
      <c r="JK59" s="107">
        <f t="shared" si="32"/>
        <v>4.4982203761560616E-4</v>
      </c>
      <c r="JL59" s="107">
        <f t="shared" si="32"/>
        <v>4.4499529238568609E-4</v>
      </c>
      <c r="JM59" s="107">
        <f t="shared" si="32"/>
        <v>9.4159275027265126E-5</v>
      </c>
    </row>
    <row r="60" spans="2:273" x14ac:dyDescent="0.25">
      <c r="B60" s="2">
        <v>32</v>
      </c>
      <c r="C60" s="37">
        <v>58.063000000000002</v>
      </c>
      <c r="D60" s="37">
        <v>59.344000000000001</v>
      </c>
      <c r="E60" s="37">
        <v>62.328000000000003</v>
      </c>
      <c r="F60" s="37">
        <v>57.573999999999998</v>
      </c>
      <c r="G60" s="37">
        <v>60.966999999999999</v>
      </c>
      <c r="H60" s="37">
        <v>65.25</v>
      </c>
      <c r="I60" s="37">
        <v>63.716999999999999</v>
      </c>
      <c r="J60" s="37">
        <v>62.283000000000001</v>
      </c>
      <c r="K60" s="37">
        <v>55.948999999999998</v>
      </c>
      <c r="L60" s="37">
        <v>53.271000000000001</v>
      </c>
      <c r="M60" s="37">
        <v>55.695</v>
      </c>
      <c r="N60" s="37">
        <v>59.25</v>
      </c>
      <c r="O60" s="37">
        <v>67.95</v>
      </c>
      <c r="P60" s="37">
        <v>58.45</v>
      </c>
      <c r="Q60" s="37">
        <v>54.832999999999998</v>
      </c>
      <c r="S60" s="4">
        <f>AY60 + (C$3 * _xlfn.NORM.DIST($B60, C$7, ABS(C$11), FALSE) * _xlfn.NORM.DIST(($B60 - C$7)*C$15, 0, ABS(C$11), TRUE) * 2)
               + (C$4 * _xlfn.NORM.DIST($B60, C$8, ABS(C$12), FALSE) * _xlfn.NORM.DIST(($B60 - C$8)*C$16, 0, ABS(C$12), TRUE) * 2)
               + (C$5 * _xlfn.NORM.DIST($B60, C$9, ABS(C$13), FALSE) * _xlfn.NORM.DIST(($B60 - C$9)*C$17, 0, ABS(C$13), TRUE) * 2)
               + (C$6 * _xlfn.NORM.DIST($B60, C$10, ABS(C$14), FALSE) * _xlfn.NORM.DIST(($B60 - C$10)*C$18, 0, ABS(C$14), TRUE) * 2)</f>
        <v>58.2397884703852</v>
      </c>
      <c r="T60" s="4">
        <f>AZ60 + (D$3 * _xlfn.NORM.DIST($B60, D$7, ABS(D$11), FALSE) * _xlfn.NORM.DIST(($B60 - D$7)*D$15, 0, ABS(D$11), TRUE) * 2)
               + (D$4 * _xlfn.NORM.DIST($B60, D$8, ABS(D$12), FALSE) * _xlfn.NORM.DIST(($B60 - D$8)*D$16, 0, ABS(D$12), TRUE) * 2)
               + (D$5 * _xlfn.NORM.DIST($B60, D$9, ABS(D$13), FALSE) * _xlfn.NORM.DIST(($B60 - D$9)*D$17, 0, ABS(D$13), TRUE) * 2)
               + (D$6 * _xlfn.NORM.DIST($B60, D$10, ABS(D$14), FALSE) * _xlfn.NORM.DIST(($B60 - D$10)*D$18, 0, ABS(D$14), TRUE) * 2)</f>
        <v>59.946878247359372</v>
      </c>
      <c r="U60" s="4">
        <f>BA60 + (E$3 * _xlfn.NORM.DIST($B60, E$7, ABS(E$11), FALSE) * _xlfn.NORM.DIST(($B60 - E$7)*E$15, 0, ABS(E$11), TRUE) * 2)
               + (E$4 * _xlfn.NORM.DIST($B60, E$8, ABS(E$12), FALSE) * _xlfn.NORM.DIST(($B60 - E$8)*E$16, 0, ABS(E$12), TRUE) * 2)
               + (E$5 * _xlfn.NORM.DIST($B60, E$9, ABS(E$13), FALSE) * _xlfn.NORM.DIST(($B60 - E$9)*E$17, 0, ABS(E$13), TRUE) * 2)
               + (E$6 * _xlfn.NORM.DIST($B60, E$10, ABS(E$14), FALSE) * _xlfn.NORM.DIST(($B60 - E$10)*E$18, 0, ABS(E$14), TRUE) * 2)</f>
        <v>61.268653964755629</v>
      </c>
      <c r="V60" s="4">
        <f>BB60 + (F$3 * _xlfn.NORM.DIST($B60, F$7, ABS(F$11), FALSE) * _xlfn.NORM.DIST(($B60 - F$7)*F$15, 0, ABS(F$11), TRUE) * 2)
               + (F$4 * _xlfn.NORM.DIST($B60, F$8, ABS(F$12), FALSE) * _xlfn.NORM.DIST(($B60 - F$8)*F$16, 0, ABS(F$12), TRUE) * 2)
               + (F$5 * _xlfn.NORM.DIST($B60, F$9, ABS(F$13), FALSE) * _xlfn.NORM.DIST(($B60 - F$9)*F$17, 0, ABS(F$13), TRUE) * 2)
               + (F$6 * _xlfn.NORM.DIST($B60, F$10, ABS(F$14), FALSE) * _xlfn.NORM.DIST(($B60 - F$10)*F$18, 0, ABS(F$14), TRUE) * 2)</f>
        <v>57.950421065707054</v>
      </c>
      <c r="W60" s="4">
        <f>BC60 + (G$3 * _xlfn.NORM.DIST($B60, G$7, ABS(G$11), FALSE) * _xlfn.NORM.DIST(($B60 - G$7)*G$15, 0, ABS(G$11), TRUE) * 2)
               + (G$4 * _xlfn.NORM.DIST($B60, G$8, ABS(G$12), FALSE) * _xlfn.NORM.DIST(($B60 - G$8)*G$16, 0, ABS(G$12), TRUE) * 2)
               + (G$5 * _xlfn.NORM.DIST($B60, G$9, ABS(G$13), FALSE) * _xlfn.NORM.DIST(($B60 - G$9)*G$17, 0, ABS(G$13), TRUE) * 2)
               + (G$6 * _xlfn.NORM.DIST($B60, G$10, ABS(G$14), FALSE) * _xlfn.NORM.DIST(($B60 - G$10)*G$18, 0, ABS(G$14), TRUE) * 2)</f>
        <v>61.968914517771623</v>
      </c>
      <c r="X60" s="4">
        <f>BD60 + (H$3 * _xlfn.NORM.DIST($B60, H$7, ABS(H$11), FALSE) * _xlfn.NORM.DIST(($B60 - H$7)*H$15, 0, ABS(H$11), TRUE) * 2)
               + (H$4 * _xlfn.NORM.DIST($B60, H$8, ABS(H$12), FALSE) * _xlfn.NORM.DIST(($B60 - H$8)*H$16, 0, ABS(H$12), TRUE) * 2)
               + (H$5 * _xlfn.NORM.DIST($B60, H$9, ABS(H$13), FALSE) * _xlfn.NORM.DIST(($B60 - H$9)*H$17, 0, ABS(H$13), TRUE) * 2)
               + (H$6 * _xlfn.NORM.DIST($B60, H$10, ABS(H$14), FALSE) * _xlfn.NORM.DIST(($B60 - H$10)*H$18, 0, ABS(H$14), TRUE) * 2)</f>
        <v>65.711806232076967</v>
      </c>
      <c r="Y60" s="4">
        <f>BE60 + (I$3 * _xlfn.NORM.DIST($B60, I$7, ABS(I$11), FALSE) * _xlfn.NORM.DIST(($B60 - I$7)*I$15, 0, ABS(I$11), TRUE) * 2)
               + (I$4 * _xlfn.NORM.DIST($B60, I$8, ABS(I$12), FALSE) * _xlfn.NORM.DIST(($B60 - I$8)*I$16, 0, ABS(I$12), TRUE) * 2)
               + (I$5 * _xlfn.NORM.DIST($B60, I$9, ABS(I$13), FALSE) * _xlfn.NORM.DIST(($B60 - I$9)*I$17, 0, ABS(I$13), TRUE) * 2)
               + (I$6 * _xlfn.NORM.DIST($B60, I$10, ABS(I$14), FALSE) * _xlfn.NORM.DIST(($B60 - I$10)*I$18, 0, ABS(I$14), TRUE) * 2)</f>
        <v>62.771778812955461</v>
      </c>
      <c r="Z60" s="4">
        <f>BF60 + (J$3 * _xlfn.NORM.DIST($B60, J$7, ABS(J$11), FALSE) * _xlfn.NORM.DIST(($B60 - J$7)*J$15, 0, ABS(J$11), TRUE) * 2)
               + (J$4 * _xlfn.NORM.DIST($B60, J$8, ABS(J$12), FALSE) * _xlfn.NORM.DIST(($B60 - J$8)*J$16, 0, ABS(J$12), TRUE) * 2)
               + (J$5 * _xlfn.NORM.DIST($B60, J$9, ABS(J$13), FALSE) * _xlfn.NORM.DIST(($B60 - J$9)*J$17, 0, ABS(J$13), TRUE) * 2)
               + (J$6 * _xlfn.NORM.DIST($B60, J$10, ABS(J$14), FALSE) * _xlfn.NORM.DIST(($B60 - J$10)*J$18, 0, ABS(J$14), TRUE) * 2)</f>
        <v>62.132930925899011</v>
      </c>
      <c r="AA60" s="4">
        <f>BG60 + (K$3 * _xlfn.NORM.DIST($B60, K$7, ABS(K$11), FALSE) * _xlfn.NORM.DIST(($B60 - K$7)*K$15, 0, ABS(K$11), TRUE) * 2)
               + (K$4 * _xlfn.NORM.DIST($B60, K$8, ABS(K$12), FALSE) * _xlfn.NORM.DIST(($B60 - K$8)*K$16, 0, ABS(K$12), TRUE) * 2)
               + (K$5 * _xlfn.NORM.DIST($B60, K$9, ABS(K$13), FALSE) * _xlfn.NORM.DIST(($B60 - K$9)*K$17, 0, ABS(K$13), TRUE) * 2)
               + (K$6 * _xlfn.NORM.DIST($B60, K$10, ABS(K$14), FALSE) * _xlfn.NORM.DIST(($B60 - K$10)*K$18, 0, ABS(K$14), TRUE) * 2)</f>
        <v>57.17940109007737</v>
      </c>
      <c r="AB60" s="4">
        <f>BH60 + (L$3 * _xlfn.NORM.DIST($B60, L$7, ABS(L$11), FALSE) * _xlfn.NORM.DIST(($B60 - L$7)*L$15, 0, ABS(L$11), TRUE) * 2)
               + (L$4 * _xlfn.NORM.DIST($B60, L$8, ABS(L$12), FALSE) * _xlfn.NORM.DIST(($B60 - L$8)*L$16, 0, ABS(L$12), TRUE) * 2)
               + (L$5 * _xlfn.NORM.DIST($B60, L$9, ABS(L$13), FALSE) * _xlfn.NORM.DIST(($B60 - L$9)*L$17, 0, ABS(L$13), TRUE) * 2)
               + (L$6 * _xlfn.NORM.DIST($B60, L$10, ABS(L$14), FALSE) * _xlfn.NORM.DIST(($B60 - L$10)*L$18, 0, ABS(L$14), TRUE) * 2)</f>
        <v>54.84702378982675</v>
      </c>
      <c r="AC60" s="4">
        <f>BI60 + (M$3 * _xlfn.NORM.DIST($B60, M$7, ABS(M$11), FALSE) * _xlfn.NORM.DIST(($B60 - M$7)*M$15, 0, ABS(M$11), TRUE) * 2)
               + (M$4 * _xlfn.NORM.DIST($B60, M$8, ABS(M$12), FALSE) * _xlfn.NORM.DIST(($B60 - M$8)*M$16, 0, ABS(M$12), TRUE) * 2)
               + (M$5 * _xlfn.NORM.DIST($B60, M$9, ABS(M$13), FALSE) * _xlfn.NORM.DIST(($B60 - M$9)*M$17, 0, ABS(M$13), TRUE) * 2)
               + (M$6 * _xlfn.NORM.DIST($B60, M$10, ABS(M$14), FALSE) * _xlfn.NORM.DIST(($B60 - M$10)*M$18, 0, ABS(M$14), TRUE) * 2)</f>
        <v>55.187839883979343</v>
      </c>
      <c r="AD60" s="4">
        <f>BJ60 + (N$3 * _xlfn.NORM.DIST($B60, N$7, ABS(N$11), FALSE) * _xlfn.NORM.DIST(($B60 - N$7)*N$15, 0, ABS(N$11), TRUE) * 2)
               + (N$4 * _xlfn.NORM.DIST($B60, N$8, ABS(N$12), FALSE) * _xlfn.NORM.DIST(($B60 - N$8)*N$16, 0, ABS(N$12), TRUE) * 2)
               + (N$5 * _xlfn.NORM.DIST($B60, N$9, ABS(N$13), FALSE) * _xlfn.NORM.DIST(($B60 - N$9)*N$17, 0, ABS(N$13), TRUE) * 2)
               + (N$6 * _xlfn.NORM.DIST($B60, N$10, ABS(N$14), FALSE) * _xlfn.NORM.DIST(($B60 - N$10)*N$18, 0, ABS(N$14), TRUE) * 2)</f>
        <v>58.69074845256506</v>
      </c>
      <c r="AE60" s="4">
        <f>BK60 + (O$3 * _xlfn.NORM.DIST($B60, O$7, ABS(O$11), FALSE) * _xlfn.NORM.DIST(($B60 - O$7)*O$15, 0, ABS(O$11), TRUE) * 2)
               + (O$4 * _xlfn.NORM.DIST($B60, O$8, ABS(O$12), FALSE) * _xlfn.NORM.DIST(($B60 - O$8)*O$16, 0, ABS(O$12), TRUE) * 2)
               + (O$5 * _xlfn.NORM.DIST($B60, O$9, ABS(O$13), FALSE) * _xlfn.NORM.DIST(($B60 - O$9)*O$17, 0, ABS(O$13), TRUE) * 2)
               + (O$6 * _xlfn.NORM.DIST($B60, O$10, ABS(O$14), FALSE) * _xlfn.NORM.DIST(($B60 - O$10)*O$18, 0, ABS(O$14), TRUE) * 2)</f>
        <v>68.167100265512531</v>
      </c>
      <c r="AF60" s="4">
        <f t="shared" si="8"/>
        <v>59.50637453782911</v>
      </c>
      <c r="AG60" s="4">
        <f t="shared" si="8"/>
        <v>55.392991269607911</v>
      </c>
      <c r="AI60" s="4">
        <f>IF(OR($B60 &lt; C$231, $B60 &gt; C$234), 0, C60-S60)</f>
        <v>-0.17678847038519763</v>
      </c>
      <c r="AJ60" s="4">
        <f>IF(OR($B60 &lt; D$231, $B60 &gt; D$234), 0, D60-T60)</f>
        <v>-0.60287824735937079</v>
      </c>
      <c r="AK60" s="4">
        <f>IF(OR($B60 &lt; E$231, $B60 &gt; E$234), 0, E60-U60)</f>
        <v>1.0593460352443742</v>
      </c>
      <c r="AL60" s="4">
        <f>IF(OR($B60 &lt; F$231, $B60 &gt; F$234), 0, F60-V60)</f>
        <v>-0.37642106570705636</v>
      </c>
      <c r="AM60" s="4">
        <f>IF(OR($B60 &lt; G$231, $B60 &gt; G$234), 0, G60-W60)</f>
        <v>-1.001914517771624</v>
      </c>
      <c r="AN60" s="4">
        <f>IF(OR($B60 &lt; H$231, $B60 &gt; H$234), 0, H60-X60)</f>
        <v>-0.46180623207696669</v>
      </c>
      <c r="AO60" s="4">
        <f>IF(OR($B60 &lt; I$231, $B60 &gt; I$234), 0, I60-Y60)</f>
        <v>0.94522118704453817</v>
      </c>
      <c r="AP60" s="4">
        <f>IF(OR($B60 &lt; J$231, $B60 &gt; J$234), 0, J60-Z60)</f>
        <v>0.15006907410099046</v>
      </c>
      <c r="AQ60" s="4">
        <f>IF(OR($B60 &lt; K$231, $B60 &gt; K$234), 0, K60-AA60)</f>
        <v>-1.2304010900773719</v>
      </c>
      <c r="AR60" s="4">
        <f>IF(OR($B60 &lt; L$231, $B60 &gt; L$234), 0, L60-AB60)</f>
        <v>-1.5760237898267491</v>
      </c>
      <c r="AS60" s="4">
        <f>IF(OR($B60 &lt; M$231, $B60 &gt; M$234), 0, M60-AC60)</f>
        <v>0.50716011602065691</v>
      </c>
      <c r="AT60" s="4">
        <f>IF(OR($B60 &lt; N$231, $B60 &gt; N$234), 0, N60-AD60)</f>
        <v>0.55925154743493977</v>
      </c>
      <c r="AU60" s="4">
        <f>IF(OR($B60 &lt; O$231, $B60 &gt; O$234), 0, O60-AE60)</f>
        <v>-0.21710026551252781</v>
      </c>
      <c r="AV60" s="4">
        <f t="shared" ref="AV60:AW75" si="39">IF(OR($B60 &lt; P$231, $B60 &gt; P$234), 0, P60-AF60)</f>
        <v>-1.0563745378291074</v>
      </c>
      <c r="AW60" s="4">
        <f t="shared" si="39"/>
        <v>-0.55999126960791301</v>
      </c>
      <c r="AY60" s="2">
        <f t="shared" ref="AY60:BM123" si="40">IF(OR($B60 &lt; C$231, $B60 &gt; C$234), #N/A, ((1-FG60)*DK60) + (FG60 - FW60)*EA60 + (FW60*EQ60))</f>
        <v>54.730450621779923</v>
      </c>
      <c r="AZ60" s="2">
        <f t="shared" si="40"/>
        <v>57.616854574202122</v>
      </c>
      <c r="BA60" s="2">
        <f t="shared" si="40"/>
        <v>59.195183814555293</v>
      </c>
      <c r="BB60" s="2">
        <f t="shared" si="40"/>
        <v>56.528382185002386</v>
      </c>
      <c r="BC60" s="2">
        <f t="shared" si="40"/>
        <v>61.032004009229048</v>
      </c>
      <c r="BD60" s="2">
        <f t="shared" si="40"/>
        <v>64.610529146690425</v>
      </c>
      <c r="BE60" s="2">
        <f t="shared" si="40"/>
        <v>61.810528178086443</v>
      </c>
      <c r="BF60" s="2">
        <f t="shared" si="40"/>
        <v>61.115146220079382</v>
      </c>
      <c r="BG60" s="2">
        <f t="shared" si="40"/>
        <v>56.351921465664127</v>
      </c>
      <c r="BH60" s="2">
        <f t="shared" si="40"/>
        <v>54.174453820592163</v>
      </c>
      <c r="BI60" s="2">
        <f t="shared" si="40"/>
        <v>54.69746491863971</v>
      </c>
      <c r="BJ60" s="2">
        <f t="shared" si="40"/>
        <v>58.019150807657788</v>
      </c>
      <c r="BK60" s="2">
        <f t="shared" si="40"/>
        <v>67.36827479619528</v>
      </c>
      <c r="BL60" s="2">
        <f t="shared" si="40"/>
        <v>58.747401184608258</v>
      </c>
      <c r="BM60" s="2">
        <f t="shared" si="40"/>
        <v>55.224106575640249</v>
      </c>
      <c r="BO60" s="2" t="str">
        <f t="shared" ref="BO60:CC97" si="41">IF(AND(IY60 &lt; $CC$23, $B60 &lt; C$7, $B60 &gt; C$231), C60, "")</f>
        <v/>
      </c>
      <c r="BP60" s="2" t="str">
        <f t="shared" si="41"/>
        <v/>
      </c>
      <c r="BQ60" s="2" t="str">
        <f t="shared" si="41"/>
        <v/>
      </c>
      <c r="BR60" s="2">
        <f t="shared" si="41"/>
        <v>57.573999999999998</v>
      </c>
      <c r="BS60" s="2">
        <f t="shared" si="41"/>
        <v>60.966999999999999</v>
      </c>
      <c r="BT60" s="2">
        <f t="shared" si="41"/>
        <v>65.25</v>
      </c>
      <c r="BU60" s="2">
        <f t="shared" si="41"/>
        <v>63.716999999999999</v>
      </c>
      <c r="BV60" s="2">
        <f t="shared" si="41"/>
        <v>62.283000000000001</v>
      </c>
      <c r="BW60" s="2">
        <f t="shared" si="41"/>
        <v>55.948999999999998</v>
      </c>
      <c r="BX60" s="2">
        <f t="shared" si="41"/>
        <v>53.271000000000001</v>
      </c>
      <c r="BY60" s="2">
        <f t="shared" si="41"/>
        <v>55.695</v>
      </c>
      <c r="BZ60" s="2">
        <f t="shared" si="41"/>
        <v>59.25</v>
      </c>
      <c r="CA60" s="2">
        <f t="shared" si="41"/>
        <v>67.95</v>
      </c>
      <c r="CB60" s="2">
        <f t="shared" si="41"/>
        <v>58.45</v>
      </c>
      <c r="CC60" s="2">
        <f t="shared" si="41"/>
        <v>54.832999999999998</v>
      </c>
      <c r="CE60" s="2" t="str">
        <f t="shared" ref="CE60:CS123" si="42">IF(AND(IY60 &lt; $CS$23, $B60 &gt; C$232, $B60 &lt; C$233), C60, "")</f>
        <v/>
      </c>
      <c r="CF60" s="2" t="str">
        <f t="shared" si="42"/>
        <v/>
      </c>
      <c r="CG60" s="2" t="str">
        <f t="shared" si="42"/>
        <v/>
      </c>
      <c r="CH60" s="2" t="str">
        <f t="shared" si="42"/>
        <v/>
      </c>
      <c r="CI60" s="2" t="str">
        <f t="shared" si="42"/>
        <v/>
      </c>
      <c r="CJ60" s="2" t="str">
        <f t="shared" si="42"/>
        <v/>
      </c>
      <c r="CK60" s="2" t="str">
        <f t="shared" si="42"/>
        <v/>
      </c>
      <c r="CL60" s="2" t="str">
        <f t="shared" si="42"/>
        <v/>
      </c>
      <c r="CM60" s="2" t="str">
        <f t="shared" si="42"/>
        <v/>
      </c>
      <c r="CN60" s="2" t="str">
        <f t="shared" si="42"/>
        <v/>
      </c>
      <c r="CO60" s="2" t="str">
        <f t="shared" si="42"/>
        <v/>
      </c>
      <c r="CP60" s="2" t="str">
        <f t="shared" si="42"/>
        <v/>
      </c>
      <c r="CQ60" s="2" t="str">
        <f t="shared" si="42"/>
        <v/>
      </c>
      <c r="CR60" s="2" t="str">
        <f t="shared" si="42"/>
        <v/>
      </c>
      <c r="CS60" s="2" t="str">
        <f t="shared" si="42"/>
        <v/>
      </c>
      <c r="CU60" s="2" t="str">
        <f t="shared" ref="CU60:DI123" si="43">IF(AND(IY60 &lt; $DI$23, $B60 &gt; C$7, $B60 &lt; C$234), C60, "")</f>
        <v/>
      </c>
      <c r="CV60" s="2" t="str">
        <f t="shared" si="43"/>
        <v/>
      </c>
      <c r="CW60" s="2" t="str">
        <f t="shared" si="43"/>
        <v/>
      </c>
      <c r="CX60" s="2" t="str">
        <f t="shared" si="43"/>
        <v/>
      </c>
      <c r="CY60" s="2" t="str">
        <f t="shared" si="43"/>
        <v/>
      </c>
      <c r="CZ60" s="2" t="str">
        <f t="shared" si="43"/>
        <v/>
      </c>
      <c r="DA60" s="2" t="str">
        <f t="shared" si="43"/>
        <v/>
      </c>
      <c r="DB60" s="2" t="str">
        <f t="shared" si="43"/>
        <v/>
      </c>
      <c r="DC60" s="2" t="str">
        <f t="shared" si="43"/>
        <v/>
      </c>
      <c r="DD60" s="2" t="str">
        <f t="shared" si="43"/>
        <v/>
      </c>
      <c r="DE60" s="2" t="str">
        <f t="shared" si="43"/>
        <v/>
      </c>
      <c r="DF60" s="2" t="str">
        <f t="shared" si="43"/>
        <v/>
      </c>
      <c r="DG60" s="2" t="str">
        <f t="shared" si="43"/>
        <v/>
      </c>
      <c r="DH60" s="2" t="str">
        <f t="shared" si="43"/>
        <v/>
      </c>
      <c r="DI60" s="2" t="str">
        <f t="shared" si="43"/>
        <v/>
      </c>
      <c r="DK60" s="2">
        <f t="shared" si="35"/>
        <v>54.775723387096768</v>
      </c>
      <c r="DL60" s="2">
        <f t="shared" si="35"/>
        <v>57.680832661290331</v>
      </c>
      <c r="DM60" s="2">
        <f t="shared" si="35"/>
        <v>59.235820564516132</v>
      </c>
      <c r="DN60" s="2">
        <f t="shared" si="35"/>
        <v>56.591551136363627</v>
      </c>
      <c r="DO60" s="2">
        <f t="shared" si="35"/>
        <v>61.073062316715536</v>
      </c>
      <c r="DP60" s="2">
        <f t="shared" si="35"/>
        <v>64.595892895339972</v>
      </c>
      <c r="DQ60" s="2">
        <f t="shared" si="35"/>
        <v>61.790322214076227</v>
      </c>
      <c r="DR60" s="2">
        <f t="shared" si="35"/>
        <v>61.138211675579321</v>
      </c>
      <c r="DS60" s="2">
        <f t="shared" si="35"/>
        <v>56.399238709677419</v>
      </c>
      <c r="DT60" s="2">
        <f t="shared" si="35"/>
        <v>54.204791129032259</v>
      </c>
      <c r="DU60" s="2">
        <f t="shared" si="35"/>
        <v>54.751759139784944</v>
      </c>
      <c r="DV60" s="2">
        <f t="shared" si="35"/>
        <v>58.043636363636359</v>
      </c>
      <c r="DW60" s="2">
        <f t="shared" si="35"/>
        <v>67.412438948306601</v>
      </c>
      <c r="DX60" s="2">
        <f t="shared" si="35"/>
        <v>58.751174131016036</v>
      </c>
      <c r="DY60" s="2">
        <f t="shared" si="35"/>
        <v>55.229076847290642</v>
      </c>
      <c r="EA60" s="2">
        <f t="shared" si="36"/>
        <v>45.704285994123417</v>
      </c>
      <c r="EB60" s="2">
        <f t="shared" si="36"/>
        <v>46.129781468531476</v>
      </c>
      <c r="EC60" s="2">
        <f t="shared" si="36"/>
        <v>52.183359852476272</v>
      </c>
      <c r="ED60" s="2">
        <f t="shared" si="36"/>
        <v>48.261964608089578</v>
      </c>
      <c r="EE60" s="2">
        <f t="shared" si="36"/>
        <v>54.669560350749585</v>
      </c>
      <c r="EF60" s="2">
        <f t="shared" si="36"/>
        <v>66.925990975143407</v>
      </c>
      <c r="EG60" s="2">
        <f t="shared" si="36"/>
        <v>64.618220835237651</v>
      </c>
      <c r="EH60" s="2">
        <f t="shared" si="36"/>
        <v>57.645565533668083</v>
      </c>
      <c r="EI60" s="2">
        <f t="shared" si="36"/>
        <v>50.088064740226145</v>
      </c>
      <c r="EJ60" s="2">
        <f t="shared" si="36"/>
        <v>50.290412898252839</v>
      </c>
      <c r="EK60" s="2">
        <f t="shared" si="36"/>
        <v>46.643947182014166</v>
      </c>
      <c r="EL60" s="2">
        <f t="shared" si="36"/>
        <v>53.504508986615676</v>
      </c>
      <c r="EM60" s="2">
        <f t="shared" si="36"/>
        <v>62.328211742837524</v>
      </c>
      <c r="EN60" s="2">
        <f t="shared" si="36"/>
        <v>58.465868905742141</v>
      </c>
      <c r="EO60" s="2">
        <f t="shared" si="36"/>
        <v>54.976625971553958</v>
      </c>
      <c r="EQ60" s="2">
        <f t="shared" si="37"/>
        <v>42.677487371389098</v>
      </c>
      <c r="ER60" s="2">
        <f t="shared" si="37"/>
        <v>46.269324803432497</v>
      </c>
      <c r="ES60" s="2">
        <f t="shared" si="37"/>
        <v>52.042944724150722</v>
      </c>
      <c r="ET60" s="2">
        <f t="shared" si="37"/>
        <v>48.372669096650988</v>
      </c>
      <c r="EU60" s="2">
        <f t="shared" si="37"/>
        <v>55.412664363524883</v>
      </c>
      <c r="EV60" s="2">
        <f t="shared" si="37"/>
        <v>61.336631831211669</v>
      </c>
      <c r="EW60" s="2">
        <f t="shared" si="37"/>
        <v>61.751185372216455</v>
      </c>
      <c r="EX60" s="2">
        <f t="shared" si="37"/>
        <v>55.524657864303123</v>
      </c>
      <c r="EY60" s="2">
        <f t="shared" si="37"/>
        <v>48.084275421976095</v>
      </c>
      <c r="EZ60" s="2">
        <f t="shared" si="37"/>
        <v>48.209984881047262</v>
      </c>
      <c r="FA60" s="2">
        <f t="shared" si="37"/>
        <v>45.323064096560891</v>
      </c>
      <c r="FB60" s="2">
        <f t="shared" si="37"/>
        <v>51.746461338474774</v>
      </c>
      <c r="FC60" s="2">
        <f t="shared" si="37"/>
        <v>61.850180608117853</v>
      </c>
      <c r="FD60" s="2">
        <f t="shared" si="37"/>
        <v>55.431527222417827</v>
      </c>
      <c r="FE60" s="2">
        <f t="shared" si="37"/>
        <v>54.751424672489087</v>
      </c>
      <c r="FG60" s="2">
        <f t="shared" si="38"/>
        <v>4.9906936831871857E-3</v>
      </c>
      <c r="FH60" s="2">
        <f t="shared" si="38"/>
        <v>5.538724227428145E-3</v>
      </c>
      <c r="FI60" s="2">
        <f t="shared" si="38"/>
        <v>5.7620668323130723E-3</v>
      </c>
      <c r="FJ60" s="2">
        <f t="shared" si="38"/>
        <v>7.5836839142838309E-3</v>
      </c>
      <c r="FK60" s="2">
        <f t="shared" si="38"/>
        <v>6.4118520986382339E-3</v>
      </c>
      <c r="FL60" s="2">
        <f t="shared" si="38"/>
        <v>6.2813885978390896E-3</v>
      </c>
      <c r="FM60" s="2">
        <f t="shared" si="38"/>
        <v>7.1452222583266931E-3</v>
      </c>
      <c r="FN60" s="2">
        <f t="shared" si="38"/>
        <v>6.6040057959351481E-3</v>
      </c>
      <c r="FO60" s="2">
        <f t="shared" si="38"/>
        <v>7.4973759385468935E-3</v>
      </c>
      <c r="FP60" s="2">
        <f t="shared" si="38"/>
        <v>7.7502240451499081E-3</v>
      </c>
      <c r="FQ60" s="2">
        <f t="shared" si="38"/>
        <v>6.6965318584607065E-3</v>
      </c>
      <c r="FR60" s="2">
        <f t="shared" si="38"/>
        <v>5.3943310885159416E-3</v>
      </c>
      <c r="FS60" s="2">
        <f t="shared" si="38"/>
        <v>8.6865024346383119E-3</v>
      </c>
      <c r="FT60" s="2">
        <f t="shared" si="38"/>
        <v>1.3224233483379614E-2</v>
      </c>
      <c r="FU60" s="2">
        <f t="shared" si="38"/>
        <v>1.9688069833658089E-2</v>
      </c>
      <c r="FW60" s="2">
        <f t="shared" ref="FW60:GK123" si="44">POWER(10,($B60-C$233)/C$230)/(1+POWER(10,($B60-C$233)/C$230))</f>
        <v>7.3683145081763418E-12</v>
      </c>
      <c r="FX60" s="2">
        <f t="shared" si="44"/>
        <v>3.8642054317371124E-11</v>
      </c>
      <c r="FY60" s="2">
        <f t="shared" si="44"/>
        <v>4.1327834276735314E-11</v>
      </c>
      <c r="FZ60" s="2">
        <f t="shared" si="44"/>
        <v>5.2981050120267511E-11</v>
      </c>
      <c r="GA60" s="2">
        <f t="shared" si="44"/>
        <v>4.3909642391500713E-11</v>
      </c>
      <c r="GB60" s="2">
        <f t="shared" si="44"/>
        <v>2.8602658963306368E-11</v>
      </c>
      <c r="GC60" s="2">
        <f t="shared" si="44"/>
        <v>5.6505071993440515E-11</v>
      </c>
      <c r="GD60" s="2">
        <f t="shared" si="44"/>
        <v>6.3940026149679317E-11</v>
      </c>
      <c r="GE60" s="2">
        <f t="shared" si="44"/>
        <v>7.5225041670080773E-11</v>
      </c>
      <c r="GF60" s="2">
        <f t="shared" si="44"/>
        <v>7.4067348672685559E-11</v>
      </c>
      <c r="GG60" s="2">
        <f t="shared" si="44"/>
        <v>5.1185596709192123E-11</v>
      </c>
      <c r="GH60" s="2">
        <f t="shared" si="44"/>
        <v>3.0700669581631485E-11</v>
      </c>
      <c r="GI60" s="2">
        <f t="shared" si="44"/>
        <v>2.358904610483872E-10</v>
      </c>
      <c r="GJ60" s="2">
        <f t="shared" si="44"/>
        <v>1.1517259698318012E-9</v>
      </c>
      <c r="GK60" s="2">
        <f t="shared" si="44"/>
        <v>5.2367347265630945E-9</v>
      </c>
      <c r="GM60" s="107">
        <f t="shared" ref="GM60:HA123" si="45" xml:space="preserve"> _xlfn.NORM.DIST($B60, C$7, ABS(C$11), TRUE) * _xlfn.NORM.DIST(($B60 - C$7)*C$15, 0, ABS(C$11), TRUE) * 2</f>
        <v>3.6703300599864627E-3</v>
      </c>
      <c r="GN60" s="107">
        <f t="shared" si="45"/>
        <v>2.4041268464031406E-3</v>
      </c>
      <c r="GO60" s="107">
        <f t="shared" si="45"/>
        <v>2.0699447289272261E-3</v>
      </c>
      <c r="GP60" s="107">
        <f t="shared" si="45"/>
        <v>1.4285582095512513E-3</v>
      </c>
      <c r="GQ60" s="107">
        <f t="shared" si="45"/>
        <v>9.1183976720618943E-4</v>
      </c>
      <c r="GR60" s="107">
        <f t="shared" si="45"/>
        <v>1.1310244050533303E-3</v>
      </c>
      <c r="GS60" s="107">
        <f t="shared" si="45"/>
        <v>9.3030005269296729E-4</v>
      </c>
      <c r="GT60" s="107">
        <f t="shared" si="45"/>
        <v>9.6464388390729496E-4</v>
      </c>
      <c r="GU60" s="107">
        <f t="shared" si="45"/>
        <v>7.5655602774553929E-4</v>
      </c>
      <c r="GV60" s="107">
        <f t="shared" si="45"/>
        <v>5.9172792737341906E-4</v>
      </c>
      <c r="GW60" s="107">
        <f t="shared" si="45"/>
        <v>4.1954984287672888E-4</v>
      </c>
      <c r="GX60" s="107">
        <f t="shared" si="45"/>
        <v>5.8589885361222914E-4</v>
      </c>
      <c r="GY60" s="107">
        <f t="shared" si="45"/>
        <v>7.7803385169363979E-4</v>
      </c>
      <c r="GZ60" s="107">
        <f t="shared" si="45"/>
        <v>7.7310840164666991E-4</v>
      </c>
      <c r="HA60" s="107">
        <f t="shared" si="45"/>
        <v>1.8708644812216992E-4</v>
      </c>
      <c r="HC60" s="107">
        <f t="shared" si="33"/>
        <v>8.087288946987556E-10</v>
      </c>
      <c r="HD60" s="107">
        <f t="shared" ref="HD60:HQ123" si="46" xml:space="preserve"> _xlfn.NORM.DIST($B60, D$8, ABS(D$12), TRUE) * _xlfn.NORM.DIST(($B60 - D$8)*D$16, 0, ABS(D$12), TRUE) * 2</f>
        <v>1.4002633490760723E-10</v>
      </c>
      <c r="HE60" s="107">
        <f t="shared" si="46"/>
        <v>6.5780683221586039E-11</v>
      </c>
      <c r="HF60" s="107">
        <f t="shared" si="46"/>
        <v>5.0176501398690762E-12</v>
      </c>
      <c r="HG60" s="107">
        <f t="shared" si="46"/>
        <v>1.6558770413186828E-12</v>
      </c>
      <c r="HH60" s="107">
        <f t="shared" si="46"/>
        <v>2.3616675635241544E-12</v>
      </c>
      <c r="HI60" s="107">
        <f t="shared" si="46"/>
        <v>1.4177971773450573E-12</v>
      </c>
      <c r="HJ60" s="107">
        <f t="shared" si="46"/>
        <v>3.4776549393549285E-12</v>
      </c>
      <c r="HK60" s="107">
        <f t="shared" si="46"/>
        <v>8.3493956937763261E-13</v>
      </c>
      <c r="HL60" s="107">
        <f t="shared" si="46"/>
        <v>1.8424225248142967E-13</v>
      </c>
      <c r="HM60" s="107">
        <f t="shared" si="46"/>
        <v>6.5716040648143407E-14</v>
      </c>
      <c r="HN60" s="107">
        <f t="shared" si="46"/>
        <v>3.9179413594193494E-13</v>
      </c>
      <c r="HO60" s="107">
        <f t="shared" si="46"/>
        <v>8.0985927160297777E-13</v>
      </c>
      <c r="HP60" s="107">
        <f t="shared" si="46"/>
        <v>5.0536668138339661E-13</v>
      </c>
      <c r="HQ60" s="107">
        <f t="shared" si="46"/>
        <v>2.6618567581941661E-15</v>
      </c>
      <c r="HS60" s="107">
        <f t="shared" ref="HS60:IG123" si="47" xml:space="preserve"> _xlfn.NORM.DIST($B60, C$9, ABS(C$13), TRUE) * _xlfn.NORM.DIST(($B60 - C$9)*C$17, 0, ABS(C$13), TRUE) * 2</f>
        <v>2.6364812653740258E-46</v>
      </c>
      <c r="HT60" s="107">
        <f t="shared" si="47"/>
        <v>4.7043458831301424E-48</v>
      </c>
      <c r="HU60" s="107">
        <f t="shared" si="47"/>
        <v>7.4364673399768031E-50</v>
      </c>
      <c r="HV60" s="107">
        <f t="shared" si="47"/>
        <v>3.1693309448000025E-57</v>
      </c>
      <c r="HW60" s="107">
        <f t="shared" si="47"/>
        <v>6.7460574458110079E-59</v>
      </c>
      <c r="HX60" s="107">
        <f t="shared" si="47"/>
        <v>1.9497505676229908E-58</v>
      </c>
      <c r="HY60" s="107">
        <f t="shared" si="47"/>
        <v>1.017066523002045E-59</v>
      </c>
      <c r="HZ60" s="107">
        <f t="shared" si="47"/>
        <v>4.6613039349409848E-57</v>
      </c>
      <c r="IA60" s="107">
        <f t="shared" si="47"/>
        <v>4.5139703410791462E-61</v>
      </c>
      <c r="IB60" s="107">
        <f t="shared" si="47"/>
        <v>1.2969953506122916E-64</v>
      </c>
      <c r="IC60" s="107">
        <f t="shared" si="47"/>
        <v>2.1777104389584068E-66</v>
      </c>
      <c r="ID60" s="107">
        <f t="shared" si="47"/>
        <v>2.5321725759048199E-61</v>
      </c>
      <c r="IE60" s="107">
        <f t="shared" si="47"/>
        <v>7.6294146572173523E-60</v>
      </c>
      <c r="IF60" s="107">
        <f t="shared" si="47"/>
        <v>1.0207027666801262E-61</v>
      </c>
      <c r="IG60" s="107">
        <f t="shared" si="47"/>
        <v>8.5460108882379716E-38</v>
      </c>
      <c r="II60" s="107">
        <f t="shared" ref="II60:IW123" si="48" xml:space="preserve"> _xlfn.NORM.DIST($B60, C$10, ABS(C$14), TRUE) * _xlfn.NORM.DIST(($B60 - C$10)*C$18, 0, ABS(C$14), TRUE) * 2</f>
        <v>5.4671426632308206E-104</v>
      </c>
      <c r="IJ60" s="107">
        <f t="shared" si="48"/>
        <v>2.323557165584746E-103</v>
      </c>
      <c r="IK60" s="107">
        <f t="shared" si="48"/>
        <v>2.0978691023682677E-107</v>
      </c>
      <c r="IL60" s="107">
        <f t="shared" si="48"/>
        <v>1.4498320415336993E-125</v>
      </c>
      <c r="IM60" s="107">
        <f t="shared" si="48"/>
        <v>7.8479487685572258E-129</v>
      </c>
      <c r="IN60" s="107">
        <f t="shared" si="48"/>
        <v>1.2388542833659649E-127</v>
      </c>
      <c r="IO60" s="107">
        <f t="shared" si="48"/>
        <v>2.8366901157360486E-131</v>
      </c>
      <c r="IP60" s="107">
        <f t="shared" si="48"/>
        <v>3.7913610973933199E-125</v>
      </c>
      <c r="IQ60" s="107">
        <f t="shared" si="48"/>
        <v>3.5645230408618918E-135</v>
      </c>
      <c r="IR60" s="107">
        <f t="shared" si="48"/>
        <v>1.2207789417826839E-142</v>
      </c>
      <c r="IS60" s="107">
        <f t="shared" si="48"/>
        <v>3.8729789816074133E-146</v>
      </c>
      <c r="IT60" s="107">
        <f t="shared" si="48"/>
        <v>3.1581222164251049E-133</v>
      </c>
      <c r="IU60" s="107">
        <f t="shared" si="48"/>
        <v>1.6331317530124712E-129</v>
      </c>
      <c r="IV60" s="107">
        <f t="shared" si="48"/>
        <v>8.6501657010786713E-135</v>
      </c>
      <c r="IW60" s="107">
        <f t="shared" si="48"/>
        <v>6.0896170649394509E-174</v>
      </c>
      <c r="IY60" s="107">
        <f t="shared" ref="IY60:JM123" si="49">GM60+HC60+HS60+II60</f>
        <v>3.6703308687153573E-3</v>
      </c>
      <c r="IZ60" s="107">
        <f t="shared" si="49"/>
        <v>2.4041269864294753E-3</v>
      </c>
      <c r="JA60" s="107">
        <f t="shared" si="49"/>
        <v>2.0699447947079095E-3</v>
      </c>
      <c r="JB60" s="107">
        <f t="shared" si="49"/>
        <v>1.4285582145689014E-3</v>
      </c>
      <c r="JC60" s="107">
        <f t="shared" si="49"/>
        <v>9.1183976886206647E-4</v>
      </c>
      <c r="JD60" s="107">
        <f t="shared" si="49"/>
        <v>1.1310244074149978E-3</v>
      </c>
      <c r="JE60" s="107">
        <f t="shared" si="49"/>
        <v>9.3030005411076449E-4</v>
      </c>
      <c r="JF60" s="107">
        <f t="shared" si="49"/>
        <v>9.6464388738494986E-4</v>
      </c>
      <c r="JG60" s="107">
        <f t="shared" si="49"/>
        <v>7.5655602858047883E-4</v>
      </c>
      <c r="JH60" s="107">
        <f t="shared" si="49"/>
        <v>5.9172792755766133E-4</v>
      </c>
      <c r="JI60" s="107">
        <f t="shared" si="49"/>
        <v>4.1954984294244492E-4</v>
      </c>
      <c r="JJ60" s="107">
        <f t="shared" si="49"/>
        <v>5.8589885400402327E-4</v>
      </c>
      <c r="JK60" s="107">
        <f t="shared" si="49"/>
        <v>7.7803385250349902E-4</v>
      </c>
      <c r="JL60" s="107">
        <f t="shared" si="49"/>
        <v>7.731084021520366E-4</v>
      </c>
      <c r="JM60" s="107">
        <f t="shared" si="49"/>
        <v>1.8708644812483177E-4</v>
      </c>
    </row>
    <row r="61" spans="2:273" x14ac:dyDescent="0.25">
      <c r="B61" s="2">
        <v>33</v>
      </c>
      <c r="C61" s="37">
        <v>59.015999999999998</v>
      </c>
      <c r="D61" s="37">
        <v>58.966999999999999</v>
      </c>
      <c r="E61" s="37">
        <v>62.360999999999997</v>
      </c>
      <c r="F61" s="37">
        <v>58.984000000000002</v>
      </c>
      <c r="G61" s="37">
        <v>61.033000000000001</v>
      </c>
      <c r="H61" s="37">
        <v>65.832999999999998</v>
      </c>
      <c r="I61" s="37">
        <v>64.132999999999996</v>
      </c>
      <c r="J61" s="37">
        <v>61.5</v>
      </c>
      <c r="K61" s="37">
        <v>57.627000000000002</v>
      </c>
      <c r="L61" s="37">
        <v>53.643999999999998</v>
      </c>
      <c r="M61" s="37">
        <v>55</v>
      </c>
      <c r="N61" s="37">
        <v>59.3</v>
      </c>
      <c r="O61" s="37">
        <v>69.05</v>
      </c>
      <c r="P61" s="37">
        <v>59.05</v>
      </c>
      <c r="Q61" s="37">
        <v>56.116999999999997</v>
      </c>
      <c r="S61" s="4">
        <f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59.747200957735494</v>
      </c>
      <c r="T61" s="4">
        <f>AZ61 + (D$3 * _xlfn.NORM.DIST($B61, D$7, ABS(D$11), FALSE) * _xlfn.NORM.DIST(($B61 - D$7)*D$15, 0, ABS(D$11), TRUE) * 2)
               + (D$4 * _xlfn.NORM.DIST($B61, D$8, ABS(D$12), FALSE) * _xlfn.NORM.DIST(($B61 - D$8)*D$16, 0, ABS(D$12), TRUE) * 2)
               + (D$5 * _xlfn.NORM.DIST($B61, D$9, ABS(D$13), FALSE) * _xlfn.NORM.DIST(($B61 - D$9)*D$17, 0, ABS(D$13), TRUE) * 2)
               + (D$6 * _xlfn.NORM.DIST($B61, D$10, ABS(D$14), FALSE) * _xlfn.NORM.DIST(($B61 - D$10)*D$18, 0, ABS(D$14), TRUE) * 2)</f>
        <v>61.181535184816134</v>
      </c>
      <c r="U61" s="4">
        <f>BA61 + (E$3 * _xlfn.NORM.DIST($B61, E$7, ABS(E$11), FALSE) * _xlfn.NORM.DIST(($B61 - E$7)*E$15, 0, ABS(E$11), TRUE) * 2)
               + (E$4 * _xlfn.NORM.DIST($B61, E$8, ABS(E$12), FALSE) * _xlfn.NORM.DIST(($B61 - E$8)*E$16, 0, ABS(E$12), TRUE) * 2)
               + (E$5 * _xlfn.NORM.DIST($B61, E$9, ABS(E$13), FALSE) * _xlfn.NORM.DIST(($B61 - E$9)*E$17, 0, ABS(E$13), TRUE) * 2)
               + (E$6 * _xlfn.NORM.DIST($B61, E$10, ABS(E$14), FALSE) * _xlfn.NORM.DIST(($B61 - E$10)*E$18, 0, ABS(E$14), TRUE) * 2)</f>
        <v>62.430536563706433</v>
      </c>
      <c r="V61" s="4">
        <f>BB61 + (F$3 * _xlfn.NORM.DIST($B61, F$7, ABS(F$11), FALSE) * _xlfn.NORM.DIST(($B61 - F$7)*F$15, 0, ABS(F$11), TRUE) * 2)
               + (F$4 * _xlfn.NORM.DIST($B61, F$8, ABS(F$12), FALSE) * _xlfn.NORM.DIST(($B61 - F$8)*F$16, 0, ABS(F$12), TRUE) * 2)
               + (F$5 * _xlfn.NORM.DIST($B61, F$9, ABS(F$13), FALSE) * _xlfn.NORM.DIST(($B61 - F$9)*F$17, 0, ABS(F$13), TRUE) * 2)
               + (F$6 * _xlfn.NORM.DIST($B61, F$10, ABS(F$14), FALSE) * _xlfn.NORM.DIST(($B61 - F$10)*F$18, 0, ABS(F$14), TRUE) * 2)</f>
        <v>58.901094003428405</v>
      </c>
      <c r="W61" s="4">
        <f>BC61 + (G$3 * _xlfn.NORM.DIST($B61, G$7, ABS(G$11), FALSE) * _xlfn.NORM.DIST(($B61 - G$7)*G$15, 0, ABS(G$11), TRUE) * 2)
               + (G$4 * _xlfn.NORM.DIST($B61, G$8, ABS(G$12), FALSE) * _xlfn.NORM.DIST(($B61 - G$8)*G$16, 0, ABS(G$12), TRUE) * 2)
               + (G$5 * _xlfn.NORM.DIST($B61, G$9, ABS(G$13), FALSE) * _xlfn.NORM.DIST(($B61 - G$9)*G$17, 0, ABS(G$13), TRUE) * 2)
               + (G$6 * _xlfn.NORM.DIST($B61, G$10, ABS(G$14), FALSE) * _xlfn.NORM.DIST(($B61 - G$10)*G$18, 0, ABS(G$14), TRUE) * 2)</f>
        <v>62.78593318420738</v>
      </c>
      <c r="X61" s="4">
        <f>BD61 + (H$3 * _xlfn.NORM.DIST($B61, H$7, ABS(H$11), FALSE) * _xlfn.NORM.DIST(($B61 - H$7)*H$15, 0, ABS(H$11), TRUE) * 2)
               + (H$4 * _xlfn.NORM.DIST($B61, H$8, ABS(H$12), FALSE) * _xlfn.NORM.DIST(($B61 - H$8)*H$16, 0, ABS(H$12), TRUE) * 2)
               + (H$5 * _xlfn.NORM.DIST($B61, H$9, ABS(H$13), FALSE) * _xlfn.NORM.DIST(($B61 - H$9)*H$17, 0, ABS(H$13), TRUE) * 2)
               + (H$6 * _xlfn.NORM.DIST($B61, H$10, ABS(H$14), FALSE) * _xlfn.NORM.DIST(($B61 - H$10)*H$18, 0, ABS(H$14), TRUE) * 2)</f>
        <v>66.49862853564197</v>
      </c>
      <c r="Y61" s="4">
        <f>BE61 + (I$3 * _xlfn.NORM.DIST($B61, I$7, ABS(I$11), FALSE) * _xlfn.NORM.DIST(($B61 - I$7)*I$15, 0, ABS(I$11), TRUE) * 2)
               + (I$4 * _xlfn.NORM.DIST($B61, I$8, ABS(I$12), FALSE) * _xlfn.NORM.DIST(($B61 - I$8)*I$16, 0, ABS(I$12), TRUE) * 2)
               + (I$5 * _xlfn.NORM.DIST($B61, I$9, ABS(I$13), FALSE) * _xlfn.NORM.DIST(($B61 - I$9)*I$17, 0, ABS(I$13), TRUE) * 2)
               + (I$6 * _xlfn.NORM.DIST($B61, I$10, ABS(I$14), FALSE) * _xlfn.NORM.DIST(($B61 - I$10)*I$18, 0, ABS(I$14), TRUE) * 2)</f>
        <v>63.564832113157891</v>
      </c>
      <c r="Z61" s="4">
        <f>BF61 + (J$3 * _xlfn.NORM.DIST($B61, J$7, ABS(J$11), FALSE) * _xlfn.NORM.DIST(($B61 - J$7)*J$15, 0, ABS(J$11), TRUE) * 2)
               + (J$4 * _xlfn.NORM.DIST($B61, J$8, ABS(J$12), FALSE) * _xlfn.NORM.DIST(($B61 - J$8)*J$16, 0, ABS(J$12), TRUE) * 2)
               + (J$5 * _xlfn.NORM.DIST($B61, J$9, ABS(J$13), FALSE) * _xlfn.NORM.DIST(($B61 - J$9)*J$17, 0, ABS(J$13), TRUE) * 2)
               + (J$6 * _xlfn.NORM.DIST($B61, J$10, ABS(J$14), FALSE) * _xlfn.NORM.DIST(($B61 - J$10)*J$18, 0, ABS(J$14), TRUE) * 2)</f>
        <v>62.946813701099934</v>
      </c>
      <c r="AA61" s="4">
        <f>BG61 + (K$3 * _xlfn.NORM.DIST($B61, K$7, ABS(K$11), FALSE) * _xlfn.NORM.DIST(($B61 - K$7)*K$15, 0, ABS(K$11), TRUE) * 2)
               + (K$4 * _xlfn.NORM.DIST($B61, K$8, ABS(K$12), FALSE) * _xlfn.NORM.DIST(($B61 - K$8)*K$16, 0, ABS(K$12), TRUE) * 2)
               + (K$5 * _xlfn.NORM.DIST($B61, K$9, ABS(K$13), FALSE) * _xlfn.NORM.DIST(($B61 - K$9)*K$17, 0, ABS(K$13), TRUE) * 2)
               + (K$6 * _xlfn.NORM.DIST($B61, K$10, ABS(K$14), FALSE) * _xlfn.NORM.DIST(($B61 - K$10)*K$18, 0, ABS(K$14), TRUE) * 2)</f>
        <v>57.801421601301307</v>
      </c>
      <c r="AB61" s="4">
        <f>BH61 + (L$3 * _xlfn.NORM.DIST($B61, L$7, ABS(L$11), FALSE) * _xlfn.NORM.DIST(($B61 - L$7)*L$15, 0, ABS(L$11), TRUE) * 2)
               + (L$4 * _xlfn.NORM.DIST($B61, L$8, ABS(L$12), FALSE) * _xlfn.NORM.DIST(($B61 - L$8)*L$16, 0, ABS(L$12), TRUE) * 2)
               + (L$5 * _xlfn.NORM.DIST($B61, L$9, ABS(L$13), FALSE) * _xlfn.NORM.DIST(($B61 - L$9)*L$17, 0, ABS(L$13), TRUE) * 2)
               + (L$6 * _xlfn.NORM.DIST($B61, L$10, ABS(L$14), FALSE) * _xlfn.NORM.DIST(($B61 - L$10)*L$18, 0, ABS(L$14), TRUE) * 2)</f>
        <v>55.398570287830083</v>
      </c>
      <c r="AC61" s="4">
        <f>BI61 + (M$3 * _xlfn.NORM.DIST($B61, M$7, ABS(M$11), FALSE) * _xlfn.NORM.DIST(($B61 - M$7)*M$15, 0, ABS(M$11), TRUE) * 2)
               + (M$4 * _xlfn.NORM.DIST($B61, M$8, ABS(M$12), FALSE) * _xlfn.NORM.DIST(($B61 - M$8)*M$16, 0, ABS(M$12), TRUE) * 2)
               + (M$5 * _xlfn.NORM.DIST($B61, M$9, ABS(M$13), FALSE) * _xlfn.NORM.DIST(($B61 - M$9)*M$17, 0, ABS(M$13), TRUE) * 2)
               + (M$6 * _xlfn.NORM.DIST($B61, M$10, ABS(M$14), FALSE) * _xlfn.NORM.DIST(($B61 - M$10)*M$18, 0, ABS(M$14), TRUE) * 2)</f>
        <v>55.647726950133013</v>
      </c>
      <c r="AD61" s="4">
        <f>BJ61 + (N$3 * _xlfn.NORM.DIST($B61, N$7, ABS(N$11), FALSE) * _xlfn.NORM.DIST(($B61 - N$7)*N$15, 0, ABS(N$11), TRUE) * 2)
               + (N$4 * _xlfn.NORM.DIST($B61, N$8, ABS(N$12), FALSE) * _xlfn.NORM.DIST(($B61 - N$8)*N$16, 0, ABS(N$12), TRUE) * 2)
               + (N$5 * _xlfn.NORM.DIST($B61, N$9, ABS(N$13), FALSE) * _xlfn.NORM.DIST(($B61 - N$9)*N$17, 0, ABS(N$13), TRUE) * 2)
               + (N$6 * _xlfn.NORM.DIST($B61, N$10, ABS(N$14), FALSE) * _xlfn.NORM.DIST(($B61 - N$10)*N$18, 0, ABS(N$14), TRUE) * 2)</f>
        <v>59.222759344391996</v>
      </c>
      <c r="AE61" s="4">
        <f>BK61 + (O$3 * _xlfn.NORM.DIST($B61, O$7, ABS(O$11), FALSE) * _xlfn.NORM.DIST(($B61 - O$7)*O$15, 0, ABS(O$11), TRUE) * 2)
               + (O$4 * _xlfn.NORM.DIST($B61, O$8, ABS(O$12), FALSE) * _xlfn.NORM.DIST(($B61 - O$8)*O$16, 0, ABS(O$12), TRUE) * 2)
               + (O$5 * _xlfn.NORM.DIST($B61, O$9, ABS(O$13), FALSE) * _xlfn.NORM.DIST(($B61 - O$9)*O$17, 0, ABS(O$13), TRUE) * 2)
               + (O$6 * _xlfn.NORM.DIST($B61, O$10, ABS(O$14), FALSE) * _xlfn.NORM.DIST(($B61 - O$10)*O$18, 0, ABS(O$14), TRUE) * 2)</f>
        <v>68.785625658252627</v>
      </c>
      <c r="AF61" s="4">
        <f t="shared" si="8"/>
        <v>59.98938666853379</v>
      </c>
      <c r="AG61" s="4">
        <f t="shared" si="8"/>
        <v>55.513126979066982</v>
      </c>
      <c r="AI61" s="4">
        <f>IF(OR($B61 &lt; C$231, $B61 &gt; C$234), 0, C61-S61)</f>
        <v>-0.73120095773549565</v>
      </c>
      <c r="AJ61" s="4">
        <f>IF(OR($B61 &lt; D$231, $B61 &gt; D$234), 0, D61-T61)</f>
        <v>-2.2145351848161354</v>
      </c>
      <c r="AK61" s="4">
        <f>IF(OR($B61 &lt; E$231, $B61 &gt; E$234), 0, E61-U61)</f>
        <v>-6.9536563706435572E-2</v>
      </c>
      <c r="AL61" s="4">
        <f>IF(OR($B61 &lt; F$231, $B61 &gt; F$234), 0, F61-V61)</f>
        <v>8.2905996571597029E-2</v>
      </c>
      <c r="AM61" s="4">
        <f>IF(OR($B61 &lt; G$231, $B61 &gt; G$234), 0, G61-W61)</f>
        <v>-1.7529331842073788</v>
      </c>
      <c r="AN61" s="4">
        <f>IF(OR($B61 &lt; H$231, $B61 &gt; H$234), 0, H61-X61)</f>
        <v>-0.66562853564197155</v>
      </c>
      <c r="AO61" s="4">
        <f>IF(OR($B61 &lt; I$231, $B61 &gt; I$234), 0, I61-Y61)</f>
        <v>0.56816788684210451</v>
      </c>
      <c r="AP61" s="4">
        <f>IF(OR($B61 &lt; J$231, $B61 &gt; J$234), 0, J61-Z61)</f>
        <v>-1.4468137010999342</v>
      </c>
      <c r="AQ61" s="4">
        <f>IF(OR($B61 &lt; K$231, $B61 &gt; K$234), 0, K61-AA61)</f>
        <v>-0.17442160130130446</v>
      </c>
      <c r="AR61" s="4">
        <f>IF(OR($B61 &lt; L$231, $B61 &gt; L$234), 0, L61-AB61)</f>
        <v>-1.7545702878300844</v>
      </c>
      <c r="AS61" s="4">
        <f>IF(OR($B61 &lt; M$231, $B61 &gt; M$234), 0, M61-AC61)</f>
        <v>-0.64772695013301274</v>
      </c>
      <c r="AT61" s="4">
        <f>IF(OR($B61 &lt; N$231, $B61 &gt; N$234), 0, N61-AD61)</f>
        <v>7.7240655608001418E-2</v>
      </c>
      <c r="AU61" s="4">
        <f>IF(OR($B61 &lt; O$231, $B61 &gt; O$234), 0, O61-AE61)</f>
        <v>0.26437434174737007</v>
      </c>
      <c r="AV61" s="4">
        <f t="shared" si="39"/>
        <v>-0.9393866685337926</v>
      </c>
      <c r="AW61" s="4">
        <f t="shared" si="39"/>
        <v>0.60387302093301543</v>
      </c>
      <c r="AY61" s="2">
        <f t="shared" si="40"/>
        <v>54.72201416874482</v>
      </c>
      <c r="AZ61" s="2">
        <f t="shared" si="40"/>
        <v>57.70691812855506</v>
      </c>
      <c r="BA61" s="2">
        <f t="shared" si="40"/>
        <v>59.291765335612212</v>
      </c>
      <c r="BB61" s="2">
        <f t="shared" si="40"/>
        <v>56.628058516149203</v>
      </c>
      <c r="BC61" s="2">
        <f t="shared" si="40"/>
        <v>61.255526110503986</v>
      </c>
      <c r="BD61" s="2">
        <f t="shared" si="40"/>
        <v>64.734788615580825</v>
      </c>
      <c r="BE61" s="2">
        <f t="shared" si="40"/>
        <v>61.980642835199831</v>
      </c>
      <c r="BF61" s="2">
        <f t="shared" si="40"/>
        <v>61.287357756503262</v>
      </c>
      <c r="BG61" s="2">
        <f t="shared" si="40"/>
        <v>56.406683405764042</v>
      </c>
      <c r="BH61" s="2">
        <f t="shared" si="40"/>
        <v>54.236613298099037</v>
      </c>
      <c r="BI61" s="2">
        <f t="shared" si="40"/>
        <v>54.789335545141675</v>
      </c>
      <c r="BJ61" s="2">
        <f t="shared" si="40"/>
        <v>58.104143157801609</v>
      </c>
      <c r="BK61" s="2">
        <f t="shared" si="40"/>
        <v>67.484325387077021</v>
      </c>
      <c r="BL61" s="2">
        <f t="shared" si="40"/>
        <v>58.748247883541737</v>
      </c>
      <c r="BM61" s="2">
        <f t="shared" si="40"/>
        <v>55.199735144245913</v>
      </c>
      <c r="BO61" s="2" t="str">
        <f t="shared" si="41"/>
        <v/>
      </c>
      <c r="BP61" s="2" t="str">
        <f t="shared" si="41"/>
        <v/>
      </c>
      <c r="BQ61" s="2" t="str">
        <f t="shared" si="41"/>
        <v/>
      </c>
      <c r="BR61" s="2" t="str">
        <f t="shared" si="41"/>
        <v/>
      </c>
      <c r="BS61" s="2">
        <f t="shared" si="41"/>
        <v>61.033000000000001</v>
      </c>
      <c r="BT61" s="2">
        <f t="shared" si="41"/>
        <v>65.832999999999998</v>
      </c>
      <c r="BU61" s="2">
        <f t="shared" si="41"/>
        <v>64.132999999999996</v>
      </c>
      <c r="BV61" s="2">
        <f t="shared" si="41"/>
        <v>61.5</v>
      </c>
      <c r="BW61" s="2">
        <f t="shared" si="41"/>
        <v>57.627000000000002</v>
      </c>
      <c r="BX61" s="2">
        <f t="shared" si="41"/>
        <v>53.643999999999998</v>
      </c>
      <c r="BY61" s="2">
        <f t="shared" si="41"/>
        <v>55</v>
      </c>
      <c r="BZ61" s="2">
        <f t="shared" si="41"/>
        <v>59.3</v>
      </c>
      <c r="CA61" s="2">
        <f t="shared" si="41"/>
        <v>69.05</v>
      </c>
      <c r="CB61" s="2">
        <f t="shared" si="41"/>
        <v>59.05</v>
      </c>
      <c r="CC61" s="2">
        <f t="shared" si="41"/>
        <v>56.116999999999997</v>
      </c>
      <c r="CE61" s="2" t="str">
        <f t="shared" si="42"/>
        <v/>
      </c>
      <c r="CF61" s="2" t="str">
        <f t="shared" si="42"/>
        <v/>
      </c>
      <c r="CG61" s="2" t="str">
        <f t="shared" si="42"/>
        <v/>
      </c>
      <c r="CH61" s="2" t="str">
        <f t="shared" si="42"/>
        <v/>
      </c>
      <c r="CI61" s="2" t="str">
        <f t="shared" si="42"/>
        <v/>
      </c>
      <c r="CJ61" s="2" t="str">
        <f t="shared" si="42"/>
        <v/>
      </c>
      <c r="CK61" s="2" t="str">
        <f t="shared" si="42"/>
        <v/>
      </c>
      <c r="CL61" s="2" t="str">
        <f t="shared" si="42"/>
        <v/>
      </c>
      <c r="CM61" s="2" t="str">
        <f t="shared" si="42"/>
        <v/>
      </c>
      <c r="CN61" s="2" t="str">
        <f t="shared" si="42"/>
        <v/>
      </c>
      <c r="CO61" s="2" t="str">
        <f t="shared" si="42"/>
        <v/>
      </c>
      <c r="CP61" s="2" t="str">
        <f t="shared" si="42"/>
        <v/>
      </c>
      <c r="CQ61" s="2" t="str">
        <f t="shared" si="42"/>
        <v/>
      </c>
      <c r="CR61" s="2" t="str">
        <f t="shared" si="42"/>
        <v/>
      </c>
      <c r="CS61" s="2" t="str">
        <f t="shared" si="42"/>
        <v/>
      </c>
      <c r="CU61" s="2" t="str">
        <f t="shared" si="43"/>
        <v/>
      </c>
      <c r="CV61" s="2" t="str">
        <f t="shared" si="43"/>
        <v/>
      </c>
      <c r="CW61" s="2" t="str">
        <f t="shared" si="43"/>
        <v/>
      </c>
      <c r="CX61" s="2" t="str">
        <f t="shared" si="43"/>
        <v/>
      </c>
      <c r="CY61" s="2" t="str">
        <f t="shared" si="43"/>
        <v/>
      </c>
      <c r="CZ61" s="2" t="str">
        <f t="shared" si="43"/>
        <v/>
      </c>
      <c r="DA61" s="2" t="str">
        <f t="shared" si="43"/>
        <v/>
      </c>
      <c r="DB61" s="2" t="str">
        <f t="shared" si="43"/>
        <v/>
      </c>
      <c r="DC61" s="2" t="str">
        <f t="shared" si="43"/>
        <v/>
      </c>
      <c r="DD61" s="2" t="str">
        <f t="shared" si="43"/>
        <v/>
      </c>
      <c r="DE61" s="2" t="str">
        <f t="shared" si="43"/>
        <v/>
      </c>
      <c r="DF61" s="2" t="str">
        <f t="shared" si="43"/>
        <v/>
      </c>
      <c r="DG61" s="2" t="str">
        <f t="shared" si="43"/>
        <v/>
      </c>
      <c r="DH61" s="2" t="str">
        <f t="shared" si="43"/>
        <v/>
      </c>
      <c r="DI61" s="2" t="str">
        <f t="shared" si="43"/>
        <v/>
      </c>
      <c r="DK61" s="2">
        <f t="shared" si="35"/>
        <v>54.779433870967736</v>
      </c>
      <c r="DL61" s="2">
        <f t="shared" si="35"/>
        <v>57.788540322580658</v>
      </c>
      <c r="DM61" s="2">
        <f t="shared" si="35"/>
        <v>59.344527492668625</v>
      </c>
      <c r="DN61" s="2">
        <f t="shared" si="35"/>
        <v>56.709600806451604</v>
      </c>
      <c r="DO61" s="2">
        <f t="shared" si="35"/>
        <v>61.31014204545454</v>
      </c>
      <c r="DP61" s="2">
        <f t="shared" si="35"/>
        <v>64.71969243697481</v>
      </c>
      <c r="DQ61" s="2">
        <f t="shared" si="35"/>
        <v>61.958909090909074</v>
      </c>
      <c r="DR61" s="2">
        <f t="shared" si="35"/>
        <v>61.319579322638141</v>
      </c>
      <c r="DS61" s="2">
        <f t="shared" si="35"/>
        <v>56.468564516129035</v>
      </c>
      <c r="DT61" s="2">
        <f t="shared" si="35"/>
        <v>54.277320967741936</v>
      </c>
      <c r="DU61" s="2">
        <f t="shared" si="35"/>
        <v>54.859817204301073</v>
      </c>
      <c r="DV61" s="2">
        <f t="shared" si="35"/>
        <v>58.136863636363628</v>
      </c>
      <c r="DW61" s="2">
        <f t="shared" si="35"/>
        <v>67.542124777183602</v>
      </c>
      <c r="DX61" s="2">
        <f t="shared" si="35"/>
        <v>58.756470588235288</v>
      </c>
      <c r="DY61" s="2">
        <f t="shared" si="35"/>
        <v>55.209202955665027</v>
      </c>
      <c r="EA61" s="2">
        <f t="shared" si="36"/>
        <v>45.628595984329102</v>
      </c>
      <c r="EB61" s="2">
        <f t="shared" si="36"/>
        <v>46.066022409408781</v>
      </c>
      <c r="EC61" s="2">
        <f t="shared" si="36"/>
        <v>52.060162276080071</v>
      </c>
      <c r="ED61" s="2">
        <f t="shared" si="36"/>
        <v>48.151948640310785</v>
      </c>
      <c r="EE61" s="2">
        <f t="shared" si="36"/>
        <v>54.532848587707605</v>
      </c>
      <c r="EF61" s="2">
        <f t="shared" si="36"/>
        <v>66.6318212109624</v>
      </c>
      <c r="EG61" s="2">
        <f t="shared" si="36"/>
        <v>64.379500856946976</v>
      </c>
      <c r="EH61" s="2">
        <f t="shared" si="36"/>
        <v>57.43735002253122</v>
      </c>
      <c r="EI61" s="2">
        <f t="shared" si="36"/>
        <v>49.899688419185573</v>
      </c>
      <c r="EJ61" s="2">
        <f t="shared" si="36"/>
        <v>50.096778683546681</v>
      </c>
      <c r="EK61" s="2">
        <f t="shared" si="36"/>
        <v>46.484938008711339</v>
      </c>
      <c r="EL61" s="2">
        <f t="shared" si="36"/>
        <v>53.311964754620774</v>
      </c>
      <c r="EM61" s="2">
        <f t="shared" si="36"/>
        <v>62.133999474683804</v>
      </c>
      <c r="EN61" s="2">
        <f t="shared" si="36"/>
        <v>58.241806596846033</v>
      </c>
      <c r="EO61" s="2">
        <f t="shared" si="36"/>
        <v>54.804834716861421</v>
      </c>
      <c r="EQ61" s="2">
        <f t="shared" si="37"/>
        <v>42.645296611857752</v>
      </c>
      <c r="ER61" s="2">
        <f t="shared" si="37"/>
        <v>46.197725549100255</v>
      </c>
      <c r="ES61" s="2">
        <f t="shared" si="37"/>
        <v>51.920602575653184</v>
      </c>
      <c r="ET61" s="2">
        <f t="shared" si="37"/>
        <v>48.259588682345488</v>
      </c>
      <c r="EU61" s="2">
        <f t="shared" si="37"/>
        <v>55.263421473891341</v>
      </c>
      <c r="EV61" s="2">
        <f t="shared" si="37"/>
        <v>61.132345807637883</v>
      </c>
      <c r="EW61" s="2">
        <f t="shared" si="37"/>
        <v>61.559020437862266</v>
      </c>
      <c r="EX61" s="2">
        <f t="shared" si="37"/>
        <v>55.349255467003715</v>
      </c>
      <c r="EY61" s="2">
        <f t="shared" si="37"/>
        <v>47.928365556837321</v>
      </c>
      <c r="EZ61" s="2">
        <f t="shared" si="37"/>
        <v>48.050192816456118</v>
      </c>
      <c r="FA61" s="2">
        <f t="shared" si="37"/>
        <v>45.185117653532053</v>
      </c>
      <c r="FB61" s="2">
        <f t="shared" si="37"/>
        <v>51.581927151466644</v>
      </c>
      <c r="FC61" s="2">
        <f t="shared" si="37"/>
        <v>61.664006213640725</v>
      </c>
      <c r="FD61" s="2">
        <f t="shared" si="37"/>
        <v>55.255387378987194</v>
      </c>
      <c r="FE61" s="2">
        <f t="shared" si="37"/>
        <v>54.58302811135372</v>
      </c>
      <c r="FG61" s="2">
        <f t="shared" si="38"/>
        <v>6.2748026909191703E-3</v>
      </c>
      <c r="FH61" s="2">
        <f t="shared" si="38"/>
        <v>6.9628551337333E-3</v>
      </c>
      <c r="FI61" s="2">
        <f t="shared" si="38"/>
        <v>7.2432058910225161E-3</v>
      </c>
      <c r="FJ61" s="2">
        <f t="shared" si="38"/>
        <v>9.5285819903040015E-3</v>
      </c>
      <c r="FK61" s="2">
        <f t="shared" si="38"/>
        <v>8.0586646175851671E-3</v>
      </c>
      <c r="FL61" s="2">
        <f t="shared" si="38"/>
        <v>7.8949592775391219E-3</v>
      </c>
      <c r="FM61" s="2">
        <f t="shared" si="38"/>
        <v>8.9786905815051766E-3</v>
      </c>
      <c r="FN61" s="2">
        <f t="shared" si="38"/>
        <v>8.2997585861054966E-3</v>
      </c>
      <c r="FO61" s="2">
        <f t="shared" si="38"/>
        <v>9.4203497318356751E-3</v>
      </c>
      <c r="FP61" s="2">
        <f t="shared" si="38"/>
        <v>9.7374136379313747E-3</v>
      </c>
      <c r="FQ61" s="2">
        <f t="shared" si="38"/>
        <v>8.41584188017345E-3</v>
      </c>
      <c r="FR61" s="2">
        <f t="shared" si="38"/>
        <v>6.7815884430174776E-3</v>
      </c>
      <c r="FS61" s="2">
        <f t="shared" si="38"/>
        <v>1.0687509393168728E-2</v>
      </c>
      <c r="FT61" s="2">
        <f t="shared" si="38"/>
        <v>1.5976832776411747E-2</v>
      </c>
      <c r="FU61" s="2">
        <f t="shared" si="38"/>
        <v>2.3413832056880288E-2</v>
      </c>
      <c r="FW61" s="2">
        <f t="shared" si="44"/>
        <v>9.2761583764171322E-12</v>
      </c>
      <c r="FX61" s="2">
        <f t="shared" si="44"/>
        <v>4.8647464143582228E-11</v>
      </c>
      <c r="FY61" s="2">
        <f t="shared" si="44"/>
        <v>5.2028660784843676E-11</v>
      </c>
      <c r="FZ61" s="2">
        <f t="shared" si="44"/>
        <v>6.6699190339030143E-11</v>
      </c>
      <c r="GA61" s="2">
        <f t="shared" si="44"/>
        <v>5.5278964628826132E-11</v>
      </c>
      <c r="GB61" s="2">
        <f t="shared" si="44"/>
        <v>3.6008614213521884E-11</v>
      </c>
      <c r="GC61" s="2">
        <f t="shared" si="44"/>
        <v>7.1135671026760587E-11</v>
      </c>
      <c r="GD61" s="2">
        <f t="shared" si="44"/>
        <v>8.0495723749282403E-11</v>
      </c>
      <c r="GE61" s="2">
        <f t="shared" si="44"/>
        <v>9.4702716559895135E-11</v>
      </c>
      <c r="GF61" s="2">
        <f t="shared" si="44"/>
        <v>9.32452674264745E-11</v>
      </c>
      <c r="GG61" s="2">
        <f t="shared" si="44"/>
        <v>6.4438848414195757E-11</v>
      </c>
      <c r="GH61" s="2">
        <f t="shared" si="44"/>
        <v>3.8649853095104816E-11</v>
      </c>
      <c r="GI61" s="2">
        <f t="shared" si="44"/>
        <v>2.908167857530162E-10</v>
      </c>
      <c r="GJ61" s="2">
        <f t="shared" si="44"/>
        <v>1.3953478672721275E-9</v>
      </c>
      <c r="GK61" s="2">
        <f t="shared" si="44"/>
        <v>6.2514915890821113E-9</v>
      </c>
      <c r="GM61" s="107">
        <f t="shared" si="45"/>
        <v>5.4550569135202011E-3</v>
      </c>
      <c r="GN61" s="107">
        <f t="shared" si="45"/>
        <v>3.725576744157702E-3</v>
      </c>
      <c r="GO61" s="107">
        <f t="shared" si="45"/>
        <v>3.2576457837893867E-3</v>
      </c>
      <c r="GP61" s="107">
        <f t="shared" si="45"/>
        <v>2.380152306108425E-3</v>
      </c>
      <c r="GQ61" s="107">
        <f t="shared" si="45"/>
        <v>1.5509081804382743E-3</v>
      </c>
      <c r="GR61" s="107">
        <f t="shared" si="45"/>
        <v>1.8855822147867862E-3</v>
      </c>
      <c r="GS61" s="107">
        <f t="shared" si="45"/>
        <v>1.5978663082903688E-3</v>
      </c>
      <c r="GT61" s="107">
        <f t="shared" si="45"/>
        <v>1.6380312285949612E-3</v>
      </c>
      <c r="GU61" s="107">
        <f t="shared" si="45"/>
        <v>1.3297679782284986E-3</v>
      </c>
      <c r="GV61" s="107">
        <f t="shared" si="45"/>
        <v>1.0665528251554998E-3</v>
      </c>
      <c r="GW61" s="107">
        <f t="shared" si="45"/>
        <v>7.6541746091886612E-4</v>
      </c>
      <c r="GX61" s="107">
        <f t="shared" si="45"/>
        <v>1.015068419865692E-3</v>
      </c>
      <c r="GY61" s="107">
        <f t="shared" si="45"/>
        <v>1.3181305633561302E-3</v>
      </c>
      <c r="GZ61" s="107">
        <f t="shared" si="45"/>
        <v>1.3151992474816192E-3</v>
      </c>
      <c r="HA61" s="107">
        <f t="shared" si="45"/>
        <v>3.6175492563194576E-4</v>
      </c>
      <c r="HC61" s="107">
        <f t="shared" ref="HC61:HH123" si="50" xml:space="preserve"> _xlfn.NORM.DIST($B61, C$8, ABS(C$12), TRUE) * _xlfn.NORM.DIST(($B61 - C$8)*C$16, 0, ABS(C$12), TRUE) * 2</f>
        <v>1.9388428836223582E-9</v>
      </c>
      <c r="HD61" s="107">
        <f t="shared" si="46"/>
        <v>3.6979690791759684E-10</v>
      </c>
      <c r="HE61" s="107">
        <f t="shared" si="46"/>
        <v>1.805913300752976E-10</v>
      </c>
      <c r="HF61" s="107">
        <f t="shared" si="46"/>
        <v>1.6090181247138329E-11</v>
      </c>
      <c r="HG61" s="107">
        <f t="shared" si="46"/>
        <v>5.4805829197150968E-12</v>
      </c>
      <c r="HH61" s="107">
        <f t="shared" si="46"/>
        <v>7.5523781008235991E-12</v>
      </c>
      <c r="HI61" s="107">
        <f t="shared" si="46"/>
        <v>4.8244968492089533E-12</v>
      </c>
      <c r="HJ61" s="107">
        <f t="shared" si="46"/>
        <v>1.1329767578305808E-11</v>
      </c>
      <c r="HK61" s="107">
        <f t="shared" si="46"/>
        <v>2.9743783722004011E-12</v>
      </c>
      <c r="HL61" s="107">
        <f t="shared" si="46"/>
        <v>7.0408623584753439E-13</v>
      </c>
      <c r="HM61" s="107">
        <f t="shared" si="46"/>
        <v>2.5612454738637485E-13</v>
      </c>
      <c r="HN61" s="107">
        <f t="shared" si="46"/>
        <v>1.3432771791399369E-12</v>
      </c>
      <c r="HO61" s="107">
        <f t="shared" si="46"/>
        <v>2.6620443411384136E-12</v>
      </c>
      <c r="HP61" s="107">
        <f t="shared" si="46"/>
        <v>1.6936010719467534E-12</v>
      </c>
      <c r="HQ61" s="107">
        <f t="shared" si="46"/>
        <v>1.1464233480802709E-14</v>
      </c>
      <c r="HS61" s="107">
        <f t="shared" si="47"/>
        <v>3.2563934520926818E-45</v>
      </c>
      <c r="HT61" s="107">
        <f t="shared" si="47"/>
        <v>7.2133907230928378E-47</v>
      </c>
      <c r="HU61" s="107">
        <f t="shared" si="47"/>
        <v>1.2792158395048584E-48</v>
      </c>
      <c r="HV61" s="107">
        <f t="shared" si="47"/>
        <v>8.9473139850643466E-56</v>
      </c>
      <c r="HW61" s="107">
        <f t="shared" si="47"/>
        <v>2.0370950851801382E-57</v>
      </c>
      <c r="HX61" s="107">
        <f t="shared" si="47"/>
        <v>5.38629154462202E-57</v>
      </c>
      <c r="HY61" s="107">
        <f t="shared" si="47"/>
        <v>3.3734765956311004E-58</v>
      </c>
      <c r="HZ61" s="107">
        <f t="shared" si="47"/>
        <v>1.336945532977404E-55</v>
      </c>
      <c r="IA61" s="107">
        <f t="shared" si="47"/>
        <v>1.7173494385555773E-59</v>
      </c>
      <c r="IB61" s="107">
        <f t="shared" si="47"/>
        <v>6.0721489304160362E-63</v>
      </c>
      <c r="IC61" s="107">
        <f t="shared" si="47"/>
        <v>1.0619172001077373E-64</v>
      </c>
      <c r="ID61" s="107">
        <f t="shared" si="47"/>
        <v>8.2748654484431009E-60</v>
      </c>
      <c r="IE61" s="107">
        <f t="shared" si="47"/>
        <v>2.2181441593963793E-58</v>
      </c>
      <c r="IF61" s="107">
        <f t="shared" si="47"/>
        <v>3.2129543935788083E-60</v>
      </c>
      <c r="IG61" s="107">
        <f t="shared" si="47"/>
        <v>6.4600651501104674E-37</v>
      </c>
      <c r="II61" s="107">
        <f t="shared" si="48"/>
        <v>3.6542788634870993E-102</v>
      </c>
      <c r="IJ61" s="107">
        <f t="shared" si="48"/>
        <v>2.017161940942013E-101</v>
      </c>
      <c r="IK61" s="107">
        <f t="shared" si="48"/>
        <v>2.2036840812530227E-105</v>
      </c>
      <c r="IL61" s="107">
        <f t="shared" si="48"/>
        <v>3.5882352098313819E-123</v>
      </c>
      <c r="IM61" s="107">
        <f t="shared" si="48"/>
        <v>2.148949158137841E-126</v>
      </c>
      <c r="IN61" s="107">
        <f t="shared" si="48"/>
        <v>2.9179396083805767E-125</v>
      </c>
      <c r="IO61" s="107">
        <f t="shared" si="48"/>
        <v>9.1949794233634012E-129</v>
      </c>
      <c r="IP61" s="107">
        <f t="shared" si="48"/>
        <v>9.6227624964359337E-123</v>
      </c>
      <c r="IQ61" s="107">
        <f t="shared" si="48"/>
        <v>1.4789916586019756E-132</v>
      </c>
      <c r="IR61" s="107">
        <f t="shared" si="48"/>
        <v>7.0679973816583546E-140</v>
      </c>
      <c r="IS61" s="107">
        <f t="shared" si="48"/>
        <v>2.3735239870540478E-143</v>
      </c>
      <c r="IT61" s="107">
        <f t="shared" si="48"/>
        <v>9.6409234569687013E-131</v>
      </c>
      <c r="IU61" s="107">
        <f t="shared" si="48"/>
        <v>4.0738497028188853E-127</v>
      </c>
      <c r="IV61" s="107">
        <f t="shared" si="48"/>
        <v>2.5201790923085007E-132</v>
      </c>
      <c r="IW61" s="107">
        <f t="shared" si="48"/>
        <v>9.18595146650856E-171</v>
      </c>
      <c r="IY61" s="107">
        <f t="shared" si="49"/>
        <v>5.4550588523630851E-3</v>
      </c>
      <c r="IZ61" s="107">
        <f t="shared" si="49"/>
        <v>3.72557711395461E-3</v>
      </c>
      <c r="JA61" s="107">
        <f t="shared" si="49"/>
        <v>3.2576459643807168E-3</v>
      </c>
      <c r="JB61" s="107">
        <f t="shared" si="49"/>
        <v>2.3801523221986063E-3</v>
      </c>
      <c r="JC61" s="107">
        <f t="shared" si="49"/>
        <v>1.5509081859188573E-3</v>
      </c>
      <c r="JD61" s="107">
        <f t="shared" si="49"/>
        <v>1.8855822223391642E-3</v>
      </c>
      <c r="JE61" s="107">
        <f t="shared" si="49"/>
        <v>1.5978663131148657E-3</v>
      </c>
      <c r="JF61" s="107">
        <f t="shared" si="49"/>
        <v>1.6380312399247288E-3</v>
      </c>
      <c r="JG61" s="107">
        <f t="shared" si="49"/>
        <v>1.3297679812028769E-3</v>
      </c>
      <c r="JH61" s="107">
        <f t="shared" si="49"/>
        <v>1.0665528258595861E-3</v>
      </c>
      <c r="JI61" s="107">
        <f t="shared" si="49"/>
        <v>7.6541746117499067E-4</v>
      </c>
      <c r="JJ61" s="107">
        <f t="shared" si="49"/>
        <v>1.0150684212089692E-3</v>
      </c>
      <c r="JK61" s="107">
        <f t="shared" si="49"/>
        <v>1.3181305660181746E-3</v>
      </c>
      <c r="JL61" s="107">
        <f t="shared" si="49"/>
        <v>1.3151992491752201E-3</v>
      </c>
      <c r="JM61" s="107">
        <f t="shared" si="49"/>
        <v>3.6175492564341E-4</v>
      </c>
    </row>
    <row r="62" spans="2:273" x14ac:dyDescent="0.25">
      <c r="B62" s="2">
        <v>34</v>
      </c>
      <c r="C62" s="37">
        <v>58.825000000000003</v>
      </c>
      <c r="D62" s="37">
        <v>59.689</v>
      </c>
      <c r="E62" s="37">
        <v>63.573999999999998</v>
      </c>
      <c r="F62" s="37">
        <v>60.148000000000003</v>
      </c>
      <c r="G62" s="37">
        <v>62.1</v>
      </c>
      <c r="H62" s="37">
        <v>66.632999999999996</v>
      </c>
      <c r="I62" s="37">
        <v>64.382999999999996</v>
      </c>
      <c r="J62" s="37">
        <v>62.366999999999997</v>
      </c>
      <c r="K62" s="37">
        <v>57.712000000000003</v>
      </c>
      <c r="L62" s="37">
        <v>55.22</v>
      </c>
      <c r="M62" s="37">
        <v>55.881</v>
      </c>
      <c r="N62" s="37">
        <v>59.616999999999997</v>
      </c>
      <c r="O62" s="37">
        <v>69.533000000000001</v>
      </c>
      <c r="P62" s="37">
        <v>60.817</v>
      </c>
      <c r="Q62" s="37">
        <v>55.383000000000003</v>
      </c>
      <c r="S62" s="4">
        <f>AY62 + (C$3 * _xlfn.NORM.DIST($B62, C$7, ABS(C$11), FALSE) * _xlfn.NORM.DIST(($B62 - C$7)*C$15, 0, ABS(C$11), TRUE) * 2)
               + (C$4 * _xlfn.NORM.DIST($B62, C$8, ABS(C$12), FALSE) * _xlfn.NORM.DIST(($B62 - C$8)*C$16, 0, ABS(C$12), TRUE) * 2)
               + (C$5 * _xlfn.NORM.DIST($B62, C$9, ABS(C$13), FALSE) * _xlfn.NORM.DIST(($B62 - C$9)*C$17, 0, ABS(C$13), TRUE) * 2)
               + (C$6 * _xlfn.NORM.DIST($B62, C$10, ABS(C$14), FALSE) * _xlfn.NORM.DIST(($B62 - C$10)*C$18, 0, ABS(C$14), TRUE) * 2)</f>
        <v>61.792222011000689</v>
      </c>
      <c r="T62" s="4">
        <f>AZ62 + (D$3 * _xlfn.NORM.DIST($B62, D$7, ABS(D$11), FALSE) * _xlfn.NORM.DIST(($B62 - D$7)*D$15, 0, ABS(D$11), TRUE) * 2)
               + (D$4 * _xlfn.NORM.DIST($B62, D$8, ABS(D$12), FALSE) * _xlfn.NORM.DIST(($B62 - D$8)*D$16, 0, ABS(D$12), TRUE) * 2)
               + (D$5 * _xlfn.NORM.DIST($B62, D$9, ABS(D$13), FALSE) * _xlfn.NORM.DIST(($B62 - D$9)*D$17, 0, ABS(D$13), TRUE) * 2)
               + (D$6 * _xlfn.NORM.DIST($B62, D$10, ABS(D$14), FALSE) * _xlfn.NORM.DIST(($B62 - D$10)*D$18, 0, ABS(D$14), TRUE) * 2)</f>
        <v>62.880562369167059</v>
      </c>
      <c r="U62" s="4">
        <f>BA62 + (E$3 * _xlfn.NORM.DIST($B62, E$7, ABS(E$11), FALSE) * _xlfn.NORM.DIST(($B62 - E$7)*E$15, 0, ABS(E$11), TRUE) * 2)
               + (E$4 * _xlfn.NORM.DIST($B62, E$8, ABS(E$12), FALSE) * _xlfn.NORM.DIST(($B62 - E$8)*E$16, 0, ABS(E$12), TRUE) * 2)
               + (E$5 * _xlfn.NORM.DIST($B62, E$9, ABS(E$13), FALSE) * _xlfn.NORM.DIST(($B62 - E$9)*E$17, 0, ABS(E$13), TRUE) * 2)
               + (E$6 * _xlfn.NORM.DIST($B62, E$10, ABS(E$14), FALSE) * _xlfn.NORM.DIST(($B62 - E$10)*E$18, 0, ABS(E$14), TRUE) * 2)</f>
        <v>64.046992645321453</v>
      </c>
      <c r="V62" s="4">
        <f>BB62 + (F$3 * _xlfn.NORM.DIST($B62, F$7, ABS(F$11), FALSE) * _xlfn.NORM.DIST(($B62 - F$7)*F$15, 0, ABS(F$11), TRUE) * 2)
               + (F$4 * _xlfn.NORM.DIST($B62, F$8, ABS(F$12), FALSE) * _xlfn.NORM.DIST(($B62 - F$8)*F$16, 0, ABS(F$12), TRUE) * 2)
               + (F$5 * _xlfn.NORM.DIST($B62, F$9, ABS(F$13), FALSE) * _xlfn.NORM.DIST(($B62 - F$9)*F$17, 0, ABS(F$13), TRUE) * 2)
               + (F$6 * _xlfn.NORM.DIST($B62, F$10, ABS(F$14), FALSE) * _xlfn.NORM.DIST(($B62 - F$10)*F$18, 0, ABS(F$14), TRUE) * 2)</f>
        <v>60.274293546180232</v>
      </c>
      <c r="W62" s="4">
        <f>BC62 + (G$3 * _xlfn.NORM.DIST($B62, G$7, ABS(G$11), FALSE) * _xlfn.NORM.DIST(($B62 - G$7)*G$15, 0, ABS(G$11), TRUE) * 2)
               + (G$4 * _xlfn.NORM.DIST($B62, G$8, ABS(G$12), FALSE) * _xlfn.NORM.DIST(($B62 - G$8)*G$16, 0, ABS(G$12), TRUE) * 2)
               + (G$5 * _xlfn.NORM.DIST($B62, G$9, ABS(G$13), FALSE) * _xlfn.NORM.DIST(($B62 - G$9)*G$17, 0, ABS(G$13), TRUE) * 2)
               + (G$6 * _xlfn.NORM.DIST($B62, G$10, ABS(G$14), FALSE) * _xlfn.NORM.DIST(($B62 - G$10)*G$18, 0, ABS(G$14), TRUE) * 2)</f>
        <v>63.918020313583618</v>
      </c>
      <c r="X62" s="4">
        <f>BD62 + (H$3 * _xlfn.NORM.DIST($B62, H$7, ABS(H$11), FALSE) * _xlfn.NORM.DIST(($B62 - H$7)*H$15, 0, ABS(H$11), TRUE) * 2)
               + (H$4 * _xlfn.NORM.DIST($B62, H$8, ABS(H$12), FALSE) * _xlfn.NORM.DIST(($B62 - H$8)*H$16, 0, ABS(H$12), TRUE) * 2)
               + (H$5 * _xlfn.NORM.DIST($B62, H$9, ABS(H$13), FALSE) * _xlfn.NORM.DIST(($B62 - H$9)*H$17, 0, ABS(H$13), TRUE) * 2)
               + (H$6 * _xlfn.NORM.DIST($B62, H$10, ABS(H$14), FALSE) * _xlfn.NORM.DIST(($B62 - H$10)*H$18, 0, ABS(H$14), TRUE) * 2)</f>
        <v>67.622093770874145</v>
      </c>
      <c r="Y62" s="4">
        <f>BE62 + (I$3 * _xlfn.NORM.DIST($B62, I$7, ABS(I$11), FALSE) * _xlfn.NORM.DIST(($B62 - I$7)*I$15, 0, ABS(I$11), TRUE) * 2)
               + (I$4 * _xlfn.NORM.DIST($B62, I$8, ABS(I$12), FALSE) * _xlfn.NORM.DIST(($B62 - I$8)*I$16, 0, ABS(I$12), TRUE) * 2)
               + (I$5 * _xlfn.NORM.DIST($B62, I$9, ABS(I$13), FALSE) * _xlfn.NORM.DIST(($B62 - I$9)*I$17, 0, ABS(I$13), TRUE) * 2)
               + (I$6 * _xlfn.NORM.DIST($B62, I$10, ABS(I$14), FALSE) * _xlfn.NORM.DIST(($B62 - I$10)*I$18, 0, ABS(I$14), TRUE) * 2)</f>
        <v>64.699438310948906</v>
      </c>
      <c r="Z62" s="4">
        <f>BF62 + (J$3 * _xlfn.NORM.DIST($B62, J$7, ABS(J$11), FALSE) * _xlfn.NORM.DIST(($B62 - J$7)*J$15, 0, ABS(J$11), TRUE) * 2)
               + (J$4 * _xlfn.NORM.DIST($B62, J$8, ABS(J$12), FALSE) * _xlfn.NORM.DIST(($B62 - J$8)*J$16, 0, ABS(J$12), TRUE) * 2)
               + (J$5 * _xlfn.NORM.DIST($B62, J$9, ABS(J$13), FALSE) * _xlfn.NORM.DIST(($B62 - J$9)*J$17, 0, ABS(J$13), TRUE) * 2)
               + (J$6 * _xlfn.NORM.DIST($B62, J$10, ABS(J$14), FALSE) * _xlfn.NORM.DIST(($B62 - J$10)*J$18, 0, ABS(J$14), TRUE) * 2)</f>
        <v>64.100613910217888</v>
      </c>
      <c r="AA62" s="4">
        <f>BG62 + (K$3 * _xlfn.NORM.DIST($B62, K$7, ABS(K$11), FALSE) * _xlfn.NORM.DIST(($B62 - K$7)*K$15, 0, ABS(K$11), TRUE) * 2)
               + (K$4 * _xlfn.NORM.DIST($B62, K$8, ABS(K$12), FALSE) * _xlfn.NORM.DIST(($B62 - K$8)*K$16, 0, ABS(K$12), TRUE) * 2)
               + (K$5 * _xlfn.NORM.DIST($B62, K$9, ABS(K$13), FALSE) * _xlfn.NORM.DIST(($B62 - K$9)*K$17, 0, ABS(K$13), TRUE) * 2)
               + (K$6 * _xlfn.NORM.DIST($B62, K$10, ABS(K$14), FALSE) * _xlfn.NORM.DIST(($B62 - K$10)*K$18, 0, ABS(K$14), TRUE) * 2)</f>
        <v>58.749495275400839</v>
      </c>
      <c r="AB62" s="4">
        <f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56.250269908326295</v>
      </c>
      <c r="AC62" s="4">
        <f>BI62 + (M$3 * _xlfn.NORM.DIST($B62, M$7, ABS(M$11), FALSE) * _xlfn.NORM.DIST(($B62 - M$7)*M$15, 0, ABS(M$11), TRUE) * 2)
               + (M$4 * _xlfn.NORM.DIST($B62, M$8, ABS(M$12), FALSE) * _xlfn.NORM.DIST(($B62 - M$8)*M$16, 0, ABS(M$12), TRUE) * 2)
               + (M$5 * _xlfn.NORM.DIST($B62, M$9, ABS(M$13), FALSE) * _xlfn.NORM.DIST(($B62 - M$9)*M$17, 0, ABS(M$13), TRUE) * 2)
               + (M$6 * _xlfn.NORM.DIST($B62, M$10, ABS(M$14), FALSE) * _xlfn.NORM.DIST(($B62 - M$10)*M$18, 0, ABS(M$14), TRUE) * 2)</f>
        <v>56.33996880143588</v>
      </c>
      <c r="AD62" s="4">
        <f>BJ62 + (N$3 * _xlfn.NORM.DIST($B62, N$7, ABS(N$11), FALSE) * _xlfn.NORM.DIST(($B62 - N$7)*N$15, 0, ABS(N$11), TRUE) * 2)
               + (N$4 * _xlfn.NORM.DIST($B62, N$8, ABS(N$12), FALSE) * _xlfn.NORM.DIST(($B62 - N$8)*N$16, 0, ABS(N$12), TRUE) * 2)
               + (N$5 * _xlfn.NORM.DIST($B62, N$9, ABS(N$13), FALSE) * _xlfn.NORM.DIST(($B62 - N$9)*N$17, 0, ABS(N$13), TRUE) * 2)
               + (N$6 * _xlfn.NORM.DIST($B62, N$10, ABS(N$14), FALSE) * _xlfn.NORM.DIST(($B62 - N$10)*N$18, 0, ABS(N$14), TRUE) * 2)</f>
        <v>60.007296242869145</v>
      </c>
      <c r="AE62" s="4">
        <f>BK62 + (O$3 * _xlfn.NORM.DIST($B62, O$7, ABS(O$11), FALSE) * _xlfn.NORM.DIST(($B62 - O$7)*O$15, 0, ABS(O$11), TRUE) * 2)
               + (O$4 * _xlfn.NORM.DIST($B62, O$8, ABS(O$12), FALSE) * _xlfn.NORM.DIST(($B62 - O$8)*O$16, 0, ABS(O$12), TRUE) * 2)
               + (O$5 * _xlfn.NORM.DIST($B62, O$9, ABS(O$13), FALSE) * _xlfn.NORM.DIST(($B62 - O$9)*O$17, 0, ABS(O$13), TRUE) * 2)
               + (O$6 * _xlfn.NORM.DIST($B62, O$10, ABS(O$14), FALSE) * _xlfn.NORM.DIST(($B62 - O$10)*O$18, 0, ABS(O$14), TRUE) * 2)</f>
        <v>69.670083118019775</v>
      </c>
      <c r="AF62" s="4">
        <f t="shared" si="8"/>
        <v>60.73210974571694</v>
      </c>
      <c r="AG62" s="4">
        <f t="shared" si="8"/>
        <v>55.738961083788901</v>
      </c>
      <c r="AI62" s="4">
        <f>IF(OR($B62 &lt; C$231, $B62 &gt; C$234), 0, C62-S62)</f>
        <v>-2.9672220110006862</v>
      </c>
      <c r="AJ62" s="4">
        <f>IF(OR($B62 &lt; D$231, $B62 &gt; D$234), 0, D62-T62)</f>
        <v>-3.1915623691670589</v>
      </c>
      <c r="AK62" s="4">
        <f>IF(OR($B62 &lt; E$231, $B62 &gt; E$234), 0, E62-U62)</f>
        <v>-0.47299264532145457</v>
      </c>
      <c r="AL62" s="4">
        <f>IF(OR($B62 &lt; F$231, $B62 &gt; F$234), 0, F62-V62)</f>
        <v>-0.12629354618022859</v>
      </c>
      <c r="AM62" s="4">
        <f>IF(OR($B62 &lt; G$231, $B62 &gt; G$234), 0, G62-W62)</f>
        <v>-1.8180203135836166</v>
      </c>
      <c r="AN62" s="4">
        <f>IF(OR($B62 &lt; H$231, $B62 &gt; H$234), 0, H62-X62)</f>
        <v>-0.98909377087414896</v>
      </c>
      <c r="AO62" s="4">
        <f>IF(OR($B62 &lt; I$231, $B62 &gt; I$234), 0, I62-Y62)</f>
        <v>-0.31643831094891084</v>
      </c>
      <c r="AP62" s="4">
        <f>IF(OR($B62 &lt; J$231, $B62 &gt; J$234), 0, J62-Z62)</f>
        <v>-1.7336139102178905</v>
      </c>
      <c r="AQ62" s="4">
        <f>IF(OR($B62 &lt; K$231, $B62 &gt; K$234), 0, K62-AA62)</f>
        <v>-1.0374952754008362</v>
      </c>
      <c r="AR62" s="4">
        <f>IF(OR($B62 &lt; L$231, $B62 &gt; L$234), 0, L62-AB62)</f>
        <v>-1.0302699083262965</v>
      </c>
      <c r="AS62" s="4">
        <f>IF(OR($B62 &lt; M$231, $B62 &gt; M$234), 0, M62-AC62)</f>
        <v>-0.45896880143587993</v>
      </c>
      <c r="AT62" s="4">
        <f>IF(OR($B62 &lt; N$231, $B62 &gt; N$234), 0, N62-AD62)</f>
        <v>-0.3902962428691481</v>
      </c>
      <c r="AU62" s="4">
        <f>IF(OR($B62 &lt; O$231, $B62 &gt; O$234), 0, O62-AE62)</f>
        <v>-0.13708311801977402</v>
      </c>
      <c r="AV62" s="4">
        <f t="shared" si="39"/>
        <v>8.4890254283060074E-2</v>
      </c>
      <c r="AW62" s="4">
        <f t="shared" si="39"/>
        <v>-0.35596108378889824</v>
      </c>
      <c r="AY62" s="2">
        <f t="shared" si="40"/>
        <v>54.710348279903876</v>
      </c>
      <c r="AZ62" s="2">
        <f t="shared" si="40"/>
        <v>57.792176327836088</v>
      </c>
      <c r="BA62" s="2">
        <f t="shared" si="40"/>
        <v>59.384824442627689</v>
      </c>
      <c r="BB62" s="2">
        <f t="shared" si="40"/>
        <v>56.722518372379369</v>
      </c>
      <c r="BC62" s="2">
        <f t="shared" si="40"/>
        <v>61.474823241071199</v>
      </c>
      <c r="BD62" s="2">
        <f t="shared" si="40"/>
        <v>64.858312379697921</v>
      </c>
      <c r="BE62" s="2">
        <f t="shared" si="40"/>
        <v>62.150200353572444</v>
      </c>
      <c r="BF62" s="2">
        <f t="shared" si="40"/>
        <v>61.456407469948452</v>
      </c>
      <c r="BG62" s="2">
        <f t="shared" si="40"/>
        <v>56.457127391653358</v>
      </c>
      <c r="BH62" s="2">
        <f t="shared" si="40"/>
        <v>54.295477157714828</v>
      </c>
      <c r="BI62" s="2">
        <f t="shared" si="40"/>
        <v>54.876513645623454</v>
      </c>
      <c r="BJ62" s="2">
        <f t="shared" si="40"/>
        <v>58.186534969903107</v>
      </c>
      <c r="BK62" s="2">
        <f t="shared" si="40"/>
        <v>67.596472597838726</v>
      </c>
      <c r="BL62" s="2">
        <f t="shared" si="40"/>
        <v>58.747413963954017</v>
      </c>
      <c r="BM62" s="2">
        <f t="shared" si="40"/>
        <v>55.173850613631956</v>
      </c>
      <c r="BO62" s="2" t="str">
        <f t="shared" si="41"/>
        <v/>
      </c>
      <c r="BP62" s="2" t="str">
        <f t="shared" si="41"/>
        <v/>
      </c>
      <c r="BQ62" s="2" t="str">
        <f t="shared" si="41"/>
        <v/>
      </c>
      <c r="BR62" s="2" t="str">
        <f t="shared" si="41"/>
        <v/>
      </c>
      <c r="BS62" s="2" t="str">
        <f t="shared" si="41"/>
        <v/>
      </c>
      <c r="BT62" s="2" t="str">
        <f t="shared" si="41"/>
        <v/>
      </c>
      <c r="BU62" s="2" t="str">
        <f t="shared" si="41"/>
        <v/>
      </c>
      <c r="BV62" s="2" t="str">
        <f t="shared" si="41"/>
        <v/>
      </c>
      <c r="BW62" s="2" t="str">
        <f t="shared" si="41"/>
        <v/>
      </c>
      <c r="BX62" s="2">
        <f t="shared" si="41"/>
        <v>55.22</v>
      </c>
      <c r="BY62" s="2">
        <f t="shared" si="41"/>
        <v>55.881</v>
      </c>
      <c r="BZ62" s="2">
        <f t="shared" si="41"/>
        <v>59.616999999999997</v>
      </c>
      <c r="CA62" s="2" t="str">
        <f t="shared" si="41"/>
        <v/>
      </c>
      <c r="CB62" s="2" t="str">
        <f t="shared" si="41"/>
        <v/>
      </c>
      <c r="CC62" s="2">
        <f t="shared" si="41"/>
        <v>55.383000000000003</v>
      </c>
      <c r="CE62" s="2" t="str">
        <f t="shared" si="42"/>
        <v/>
      </c>
      <c r="CF62" s="2" t="str">
        <f t="shared" si="42"/>
        <v/>
      </c>
      <c r="CG62" s="2" t="str">
        <f t="shared" si="42"/>
        <v/>
      </c>
      <c r="CH62" s="2" t="str">
        <f t="shared" si="42"/>
        <v/>
      </c>
      <c r="CI62" s="2" t="str">
        <f t="shared" si="42"/>
        <v/>
      </c>
      <c r="CJ62" s="2" t="str">
        <f t="shared" si="42"/>
        <v/>
      </c>
      <c r="CK62" s="2" t="str">
        <f t="shared" si="42"/>
        <v/>
      </c>
      <c r="CL62" s="2" t="str">
        <f t="shared" si="42"/>
        <v/>
      </c>
      <c r="CM62" s="2" t="str">
        <f t="shared" si="42"/>
        <v/>
      </c>
      <c r="CN62" s="2" t="str">
        <f t="shared" si="42"/>
        <v/>
      </c>
      <c r="CO62" s="2" t="str">
        <f t="shared" si="42"/>
        <v/>
      </c>
      <c r="CP62" s="2" t="str">
        <f t="shared" si="42"/>
        <v/>
      </c>
      <c r="CQ62" s="2" t="str">
        <f t="shared" si="42"/>
        <v/>
      </c>
      <c r="CR62" s="2" t="str">
        <f t="shared" si="42"/>
        <v/>
      </c>
      <c r="CS62" s="2" t="str">
        <f t="shared" si="42"/>
        <v/>
      </c>
      <c r="CU62" s="2" t="str">
        <f t="shared" si="43"/>
        <v/>
      </c>
      <c r="CV62" s="2" t="str">
        <f t="shared" si="43"/>
        <v/>
      </c>
      <c r="CW62" s="2" t="str">
        <f t="shared" si="43"/>
        <v/>
      </c>
      <c r="CX62" s="2" t="str">
        <f t="shared" si="43"/>
        <v/>
      </c>
      <c r="CY62" s="2" t="str">
        <f t="shared" si="43"/>
        <v/>
      </c>
      <c r="CZ62" s="2" t="str">
        <f t="shared" si="43"/>
        <v/>
      </c>
      <c r="DA62" s="2" t="str">
        <f t="shared" si="43"/>
        <v/>
      </c>
      <c r="DB62" s="2" t="str">
        <f t="shared" si="43"/>
        <v/>
      </c>
      <c r="DC62" s="2" t="str">
        <f t="shared" si="43"/>
        <v/>
      </c>
      <c r="DD62" s="2" t="str">
        <f t="shared" si="43"/>
        <v/>
      </c>
      <c r="DE62" s="2" t="str">
        <f t="shared" si="43"/>
        <v/>
      </c>
      <c r="DF62" s="2" t="str">
        <f t="shared" si="43"/>
        <v/>
      </c>
      <c r="DG62" s="2" t="str">
        <f t="shared" si="43"/>
        <v/>
      </c>
      <c r="DH62" s="2" t="str">
        <f t="shared" si="43"/>
        <v/>
      </c>
      <c r="DI62" s="2" t="str">
        <f t="shared" si="43"/>
        <v/>
      </c>
      <c r="DK62" s="2">
        <f t="shared" ref="DK62:DY125" si="51">BO$229*$B62+BO$230</f>
        <v>54.783144354838704</v>
      </c>
      <c r="DL62" s="2">
        <f t="shared" si="51"/>
        <v>57.896247983870978</v>
      </c>
      <c r="DM62" s="2">
        <f t="shared" si="51"/>
        <v>59.453234420821119</v>
      </c>
      <c r="DN62" s="2">
        <f t="shared" si="51"/>
        <v>56.827650476539581</v>
      </c>
      <c r="DO62" s="2">
        <f t="shared" si="51"/>
        <v>61.547221774193538</v>
      </c>
      <c r="DP62" s="2">
        <f t="shared" si="51"/>
        <v>64.843491978609634</v>
      </c>
      <c r="DQ62" s="2">
        <f t="shared" si="51"/>
        <v>62.127495967741922</v>
      </c>
      <c r="DR62" s="2">
        <f t="shared" si="51"/>
        <v>61.500946969696969</v>
      </c>
      <c r="DS62" s="2">
        <f t="shared" si="51"/>
        <v>56.537890322580644</v>
      </c>
      <c r="DT62" s="2">
        <f t="shared" si="51"/>
        <v>54.349850806451613</v>
      </c>
      <c r="DU62" s="2">
        <f t="shared" si="51"/>
        <v>54.967875268817203</v>
      </c>
      <c r="DV62" s="2">
        <f t="shared" si="51"/>
        <v>58.230090909090904</v>
      </c>
      <c r="DW62" s="2">
        <f t="shared" si="51"/>
        <v>67.671810606060603</v>
      </c>
      <c r="DX62" s="2">
        <f t="shared" si="51"/>
        <v>58.76176704545454</v>
      </c>
      <c r="DY62" s="2">
        <f t="shared" si="51"/>
        <v>55.189329064039413</v>
      </c>
      <c r="EA62" s="2">
        <f t="shared" ref="EA62:EO118" si="52">CE$229*$B62+CE$230</f>
        <v>45.552905974534781</v>
      </c>
      <c r="EB62" s="2">
        <f t="shared" si="52"/>
        <v>46.002263350286086</v>
      </c>
      <c r="EC62" s="2">
        <f t="shared" si="52"/>
        <v>51.936964699683863</v>
      </c>
      <c r="ED62" s="2">
        <f t="shared" si="52"/>
        <v>48.041932672531992</v>
      </c>
      <c r="EE62" s="2">
        <f t="shared" si="52"/>
        <v>54.396136824665618</v>
      </c>
      <c r="EF62" s="2">
        <f t="shared" si="52"/>
        <v>66.337651446781393</v>
      </c>
      <c r="EG62" s="2">
        <f t="shared" si="52"/>
        <v>64.140780878656301</v>
      </c>
      <c r="EH62" s="2">
        <f t="shared" si="52"/>
        <v>57.229134511394363</v>
      </c>
      <c r="EI62" s="2">
        <f t="shared" si="52"/>
        <v>49.711312098145001</v>
      </c>
      <c r="EJ62" s="2">
        <f t="shared" si="52"/>
        <v>49.903144468840523</v>
      </c>
      <c r="EK62" s="2">
        <f t="shared" si="52"/>
        <v>46.325928835408504</v>
      </c>
      <c r="EL62" s="2">
        <f t="shared" si="52"/>
        <v>53.119420522625873</v>
      </c>
      <c r="EM62" s="2">
        <f t="shared" si="52"/>
        <v>61.939787206530092</v>
      </c>
      <c r="EN62" s="2">
        <f t="shared" si="52"/>
        <v>58.017744287949924</v>
      </c>
      <c r="EO62" s="2">
        <f t="shared" si="52"/>
        <v>54.633043462168878</v>
      </c>
      <c r="EQ62" s="2">
        <f t="shared" ref="EQ62:FE125" si="53">CU$229*$B62+CU$230</f>
        <v>42.613105852326413</v>
      </c>
      <c r="ER62" s="2">
        <f t="shared" si="53"/>
        <v>46.126126294768014</v>
      </c>
      <c r="ES62" s="2">
        <f t="shared" si="53"/>
        <v>51.798260427155647</v>
      </c>
      <c r="ET62" s="2">
        <f t="shared" si="53"/>
        <v>48.146508268039995</v>
      </c>
      <c r="EU62" s="2">
        <f t="shared" si="53"/>
        <v>55.114178584257793</v>
      </c>
      <c r="EV62" s="2">
        <f t="shared" si="53"/>
        <v>60.928059784064097</v>
      </c>
      <c r="EW62" s="2">
        <f t="shared" si="53"/>
        <v>61.366855503508077</v>
      </c>
      <c r="EX62" s="2">
        <f t="shared" si="53"/>
        <v>55.173853069704307</v>
      </c>
      <c r="EY62" s="2">
        <f t="shared" si="53"/>
        <v>47.772455691698553</v>
      </c>
      <c r="EZ62" s="2">
        <f t="shared" si="53"/>
        <v>47.890400751864973</v>
      </c>
      <c r="FA62" s="2">
        <f t="shared" si="53"/>
        <v>45.047171210503222</v>
      </c>
      <c r="FB62" s="2">
        <f t="shared" si="53"/>
        <v>51.4173929644585</v>
      </c>
      <c r="FC62" s="2">
        <f t="shared" si="53"/>
        <v>61.477831819163598</v>
      </c>
      <c r="FD62" s="2">
        <f t="shared" si="53"/>
        <v>55.079247535556568</v>
      </c>
      <c r="FE62" s="2">
        <f t="shared" si="53"/>
        <v>54.414631550218346</v>
      </c>
      <c r="FG62" s="2">
        <f t="shared" ref="FG62:FU125" si="54">POWER(10,($B62-C$232)/C$230)/(1+POWER(10,($B62-C$232)/C$230))</f>
        <v>7.8866950019227302E-3</v>
      </c>
      <c r="FH62" s="2">
        <f t="shared" si="54"/>
        <v>8.7499403478810567E-3</v>
      </c>
      <c r="FI62" s="2">
        <f t="shared" si="54"/>
        <v>9.1015863882543159E-3</v>
      </c>
      <c r="FJ62" s="2">
        <f t="shared" si="54"/>
        <v>1.1966250967114582E-2</v>
      </c>
      <c r="FK62" s="2">
        <f t="shared" si="54"/>
        <v>1.012413272717193E-2</v>
      </c>
      <c r="FL62" s="2">
        <f t="shared" si="54"/>
        <v>9.9188886121056689E-3</v>
      </c>
      <c r="FM62" s="2">
        <f t="shared" si="54"/>
        <v>1.1277284181616882E-2</v>
      </c>
      <c r="FN62" s="2">
        <f t="shared" si="54"/>
        <v>1.0426370533582018E-2</v>
      </c>
      <c r="FO62" s="2">
        <f t="shared" si="54"/>
        <v>1.1830660697190876E-2</v>
      </c>
      <c r="FP62" s="2">
        <f t="shared" si="54"/>
        <v>1.2227847843383131E-2</v>
      </c>
      <c r="FQ62" s="2">
        <f t="shared" si="54"/>
        <v>1.0571880281138622E-2</v>
      </c>
      <c r="FR62" s="2">
        <f t="shared" si="54"/>
        <v>8.5225490613387977E-3</v>
      </c>
      <c r="FS62" s="2">
        <f t="shared" si="54"/>
        <v>1.3143353193993342E-2</v>
      </c>
      <c r="FT62" s="2">
        <f t="shared" si="54"/>
        <v>1.9291179454142809E-2</v>
      </c>
      <c r="FU62" s="2">
        <f t="shared" si="54"/>
        <v>2.7824643897710933E-2</v>
      </c>
      <c r="FW62" s="2">
        <f t="shared" si="44"/>
        <v>1.1677991503870793E-11</v>
      </c>
      <c r="FX62" s="2">
        <f t="shared" si="44"/>
        <v>6.1243528828929978E-11</v>
      </c>
      <c r="FY62" s="2">
        <f t="shared" si="44"/>
        <v>6.5500203202775909E-11</v>
      </c>
      <c r="FZ62" s="2">
        <f t="shared" si="44"/>
        <v>8.396930566245111E-11</v>
      </c>
      <c r="GA62" s="2">
        <f t="shared" si="44"/>
        <v>6.9592093307903975E-11</v>
      </c>
      <c r="GB62" s="2">
        <f t="shared" si="44"/>
        <v>4.533215947647264E-11</v>
      </c>
      <c r="GC62" s="2">
        <f t="shared" si="44"/>
        <v>8.9554503938969392E-11</v>
      </c>
      <c r="GD62" s="2">
        <f t="shared" si="44"/>
        <v>1.0133811216662302E-10</v>
      </c>
      <c r="GE62" s="2">
        <f t="shared" si="44"/>
        <v>1.1922365644026868E-10</v>
      </c>
      <c r="GF62" s="2">
        <f t="shared" si="44"/>
        <v>1.1738883668989734E-10</v>
      </c>
      <c r="GG62" s="2">
        <f t="shared" si="44"/>
        <v>8.1123703774030276E-11</v>
      </c>
      <c r="GH62" s="2">
        <f t="shared" si="44"/>
        <v>4.8657282223051906E-11</v>
      </c>
      <c r="GI62" s="2">
        <f t="shared" si="44"/>
        <v>3.5853252606634937E-10</v>
      </c>
      <c r="GJ62" s="2">
        <f t="shared" si="44"/>
        <v>1.6905025341096258E-9</v>
      </c>
      <c r="GK62" s="2">
        <f t="shared" si="44"/>
        <v>7.4628846258799916E-9</v>
      </c>
      <c r="GM62" s="107">
        <f t="shared" si="45"/>
        <v>7.9891986233958621E-3</v>
      </c>
      <c r="GN62" s="107">
        <f t="shared" si="45"/>
        <v>5.6772408818464857E-3</v>
      </c>
      <c r="GO62" s="107">
        <f t="shared" si="45"/>
        <v>5.0374619815292876E-3</v>
      </c>
      <c r="GP62" s="107">
        <f t="shared" si="45"/>
        <v>3.8827559412228183E-3</v>
      </c>
      <c r="GQ62" s="107">
        <f t="shared" si="45"/>
        <v>2.5819628669256798E-3</v>
      </c>
      <c r="GR62" s="107">
        <f t="shared" si="45"/>
        <v>3.0799351881725234E-3</v>
      </c>
      <c r="GS62" s="107">
        <f t="shared" si="45"/>
        <v>2.6839466053872676E-3</v>
      </c>
      <c r="GT62" s="107">
        <f t="shared" si="45"/>
        <v>2.7224310731772537E-3</v>
      </c>
      <c r="GU62" s="107">
        <f t="shared" si="45"/>
        <v>2.2828197402021853E-3</v>
      </c>
      <c r="GV62" s="107">
        <f t="shared" si="45"/>
        <v>1.8750990839476436E-3</v>
      </c>
      <c r="GW62" s="107">
        <f t="shared" si="45"/>
        <v>1.3622002307084038E-3</v>
      </c>
      <c r="GX62" s="107">
        <f t="shared" si="45"/>
        <v>1.7210401367921946E-3</v>
      </c>
      <c r="GY62" s="107">
        <f t="shared" si="45"/>
        <v>2.1875518741522031E-3</v>
      </c>
      <c r="GZ62" s="107">
        <f t="shared" si="45"/>
        <v>2.1910260748014606E-3</v>
      </c>
      <c r="HA62" s="107">
        <f t="shared" si="45"/>
        <v>6.808086347123482E-4</v>
      </c>
      <c r="HC62" s="107">
        <f t="shared" si="50"/>
        <v>4.5596545246540957E-9</v>
      </c>
      <c r="HD62" s="107">
        <f t="shared" si="46"/>
        <v>9.5546385344816289E-10</v>
      </c>
      <c r="HE62" s="107">
        <f t="shared" si="46"/>
        <v>4.8456428219127472E-10</v>
      </c>
      <c r="HF62" s="107">
        <f t="shared" si="46"/>
        <v>5.019891012419131E-11</v>
      </c>
      <c r="HG62" s="107">
        <f t="shared" si="46"/>
        <v>1.7642714821841998E-11</v>
      </c>
      <c r="HH62" s="107">
        <f t="shared" si="46"/>
        <v>2.3519244069274693E-11</v>
      </c>
      <c r="HI62" s="107">
        <f t="shared" si="46"/>
        <v>1.5948963809603341E-11</v>
      </c>
      <c r="HJ62" s="107">
        <f t="shared" si="46"/>
        <v>3.5898326736284271E-11</v>
      </c>
      <c r="HK62" s="107">
        <f t="shared" si="46"/>
        <v>1.0277252435047684E-11</v>
      </c>
      <c r="HL62" s="107">
        <f t="shared" si="46"/>
        <v>2.6053398663275143E-12</v>
      </c>
      <c r="HM62" s="107">
        <f t="shared" si="46"/>
        <v>9.6676366007686619E-13</v>
      </c>
      <c r="HN62" s="107">
        <f t="shared" si="46"/>
        <v>4.4786811941094384E-12</v>
      </c>
      <c r="HO62" s="107">
        <f t="shared" si="46"/>
        <v>8.5195593495339186E-12</v>
      </c>
      <c r="HP62" s="107">
        <f t="shared" si="46"/>
        <v>5.5237423761054407E-12</v>
      </c>
      <c r="HQ62" s="107">
        <f t="shared" si="46"/>
        <v>4.7756672906335158E-14</v>
      </c>
      <c r="HS62" s="107">
        <f t="shared" si="47"/>
        <v>3.8997394388455792E-44</v>
      </c>
      <c r="HT62" s="107">
        <f t="shared" si="47"/>
        <v>1.0679224834343224E-45</v>
      </c>
      <c r="HU62" s="107">
        <f t="shared" si="47"/>
        <v>2.1211985755118763E-47</v>
      </c>
      <c r="HV62" s="107">
        <f t="shared" si="47"/>
        <v>2.4172803349281182E-54</v>
      </c>
      <c r="HW62" s="107">
        <f t="shared" si="47"/>
        <v>5.8841315582851118E-56</v>
      </c>
      <c r="HX62" s="107">
        <f t="shared" si="47"/>
        <v>1.4261394659951099E-55</v>
      </c>
      <c r="HY62" s="107">
        <f t="shared" si="47"/>
        <v>1.0683680633690345E-56</v>
      </c>
      <c r="HZ62" s="107">
        <f t="shared" si="47"/>
        <v>3.6676508748264856E-54</v>
      </c>
      <c r="IA62" s="107">
        <f t="shared" si="47"/>
        <v>6.2223517011385968E-58</v>
      </c>
      <c r="IB62" s="107">
        <f t="shared" si="47"/>
        <v>2.7000934134221596E-61</v>
      </c>
      <c r="IC62" s="107">
        <f t="shared" si="47"/>
        <v>4.9199912789807807E-63</v>
      </c>
      <c r="ID62" s="107">
        <f t="shared" si="47"/>
        <v>2.5861436624324779E-58</v>
      </c>
      <c r="IE62" s="107">
        <f t="shared" si="47"/>
        <v>6.1792498982939096E-57</v>
      </c>
      <c r="IF62" s="107">
        <f t="shared" si="47"/>
        <v>9.6844635438568703E-59</v>
      </c>
      <c r="IG62" s="107">
        <f t="shared" si="47"/>
        <v>4.7644417660745619E-36</v>
      </c>
      <c r="II62" s="107">
        <f t="shared" si="48"/>
        <v>2.3520460391285191E-100</v>
      </c>
      <c r="IJ62" s="107">
        <f t="shared" si="48"/>
        <v>1.6776517751984588E-99</v>
      </c>
      <c r="IK62" s="107">
        <f t="shared" si="48"/>
        <v>2.2133010538519329E-103</v>
      </c>
      <c r="IL62" s="107">
        <f t="shared" si="48"/>
        <v>8.4162781376788927E-121</v>
      </c>
      <c r="IM62" s="107">
        <f t="shared" si="48"/>
        <v>5.5735260559263286E-124</v>
      </c>
      <c r="IN62" s="107">
        <f t="shared" si="48"/>
        <v>6.5253870649572231E-123</v>
      </c>
      <c r="IO62" s="107">
        <f t="shared" si="48"/>
        <v>2.8167796134910808E-126</v>
      </c>
      <c r="IP62" s="107">
        <f t="shared" si="48"/>
        <v>2.313052165701608E-120</v>
      </c>
      <c r="IQ62" s="107">
        <f t="shared" si="48"/>
        <v>5.7813226706173979E-130</v>
      </c>
      <c r="IR62" s="107">
        <f t="shared" si="48"/>
        <v>3.8426849878671923E-137</v>
      </c>
      <c r="IS62" s="107">
        <f t="shared" si="48"/>
        <v>1.3664913903526107E-140</v>
      </c>
      <c r="IT62" s="107">
        <f t="shared" si="48"/>
        <v>2.7870181982383197E-128</v>
      </c>
      <c r="IU62" s="107">
        <f t="shared" si="48"/>
        <v>9.6455070611845996E-125</v>
      </c>
      <c r="IV62" s="107">
        <f t="shared" si="48"/>
        <v>6.963565208046456E-130</v>
      </c>
      <c r="IW62" s="107">
        <f t="shared" si="48"/>
        <v>1.2944050556814882E-167</v>
      </c>
      <c r="IY62" s="107">
        <f t="shared" si="49"/>
        <v>7.9892031830503876E-3</v>
      </c>
      <c r="IZ62" s="107">
        <f t="shared" si="49"/>
        <v>5.6772418373103395E-3</v>
      </c>
      <c r="JA62" s="107">
        <f t="shared" si="49"/>
        <v>5.0374624660935695E-3</v>
      </c>
      <c r="JB62" s="107">
        <f t="shared" si="49"/>
        <v>3.8827559914217285E-3</v>
      </c>
      <c r="JC62" s="107">
        <f t="shared" si="49"/>
        <v>2.5819628845683948E-3</v>
      </c>
      <c r="JD62" s="107">
        <f t="shared" si="49"/>
        <v>3.0799352116917676E-3</v>
      </c>
      <c r="JE62" s="107">
        <f t="shared" si="49"/>
        <v>2.6839466213362316E-3</v>
      </c>
      <c r="JF62" s="107">
        <f t="shared" si="49"/>
        <v>2.7224311090755806E-3</v>
      </c>
      <c r="JG62" s="107">
        <f t="shared" si="49"/>
        <v>2.2828197504794379E-3</v>
      </c>
      <c r="JH62" s="107">
        <f t="shared" si="49"/>
        <v>1.8750990865529834E-3</v>
      </c>
      <c r="JI62" s="107">
        <f t="shared" si="49"/>
        <v>1.3622002316751674E-3</v>
      </c>
      <c r="JJ62" s="107">
        <f t="shared" si="49"/>
        <v>1.7210401412708757E-3</v>
      </c>
      <c r="JK62" s="107">
        <f t="shared" si="49"/>
        <v>2.1875518826717623E-3</v>
      </c>
      <c r="JL62" s="107">
        <f t="shared" si="49"/>
        <v>2.1910260803252031E-3</v>
      </c>
      <c r="JM62" s="107">
        <f t="shared" si="49"/>
        <v>6.8080863476010492E-4</v>
      </c>
    </row>
    <row r="63" spans="2:273" x14ac:dyDescent="0.25">
      <c r="B63" s="2">
        <v>35</v>
      </c>
      <c r="C63" s="37">
        <v>60.015999999999998</v>
      </c>
      <c r="D63" s="37">
        <v>63.655999999999999</v>
      </c>
      <c r="E63" s="37">
        <v>63.835999999999999</v>
      </c>
      <c r="F63" s="37">
        <v>61.066000000000003</v>
      </c>
      <c r="G63" s="37">
        <v>64.5</v>
      </c>
      <c r="H63" s="37">
        <v>67.3</v>
      </c>
      <c r="I63" s="37">
        <v>66.183000000000007</v>
      </c>
      <c r="J63" s="37">
        <v>63.533000000000001</v>
      </c>
      <c r="K63" s="37">
        <v>58.712000000000003</v>
      </c>
      <c r="L63" s="37">
        <v>56</v>
      </c>
      <c r="M63" s="37">
        <v>55.406999999999996</v>
      </c>
      <c r="N63" s="37">
        <v>60.183</v>
      </c>
      <c r="O63" s="37">
        <v>69.566999999999993</v>
      </c>
      <c r="P63" s="37">
        <v>61</v>
      </c>
      <c r="Q63" s="37">
        <v>55.25</v>
      </c>
      <c r="S63" s="4">
        <f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64.516908410715345</v>
      </c>
      <c r="T63" s="4">
        <f>AZ63 + (D$3 * _xlfn.NORM.DIST($B63, D$7, ABS(D$11), FALSE) * _xlfn.NORM.DIST(($B63 - D$7)*D$15, 0, ABS(D$11), TRUE) * 2)
               + (D$4 * _xlfn.NORM.DIST($B63, D$8, ABS(D$12), FALSE) * _xlfn.NORM.DIST(($B63 - D$8)*D$16, 0, ABS(D$12), TRUE) * 2)
               + (D$5 * _xlfn.NORM.DIST($B63, D$9, ABS(D$13), FALSE) * _xlfn.NORM.DIST(($B63 - D$9)*D$17, 0, ABS(D$13), TRUE) * 2)
               + (D$6 * _xlfn.NORM.DIST($B63, D$10, ABS(D$14), FALSE) * _xlfn.NORM.DIST(($B63 - D$10)*D$18, 0, ABS(D$14), TRUE) * 2)</f>
        <v>65.189134130368373</v>
      </c>
      <c r="U63" s="4">
        <f>BA63 + (E$3 * _xlfn.NORM.DIST($B63, E$7, ABS(E$11), FALSE) * _xlfn.NORM.DIST(($B63 - E$7)*E$15, 0, ABS(E$11), TRUE) * 2)
               + (E$4 * _xlfn.NORM.DIST($B63, E$8, ABS(E$12), FALSE) * _xlfn.NORM.DIST(($B63 - E$8)*E$16, 0, ABS(E$12), TRUE) * 2)
               + (E$5 * _xlfn.NORM.DIST($B63, E$9, ABS(E$13), FALSE) * _xlfn.NORM.DIST(($B63 - E$9)*E$17, 0, ABS(E$13), TRUE) * 2)
               + (E$6 * _xlfn.NORM.DIST($B63, E$10, ABS(E$14), FALSE) * _xlfn.NORM.DIST(($B63 - E$10)*E$18, 0, ABS(E$14), TRUE) * 2)</f>
        <v>66.268262800219503</v>
      </c>
      <c r="V63" s="4">
        <f>BB63 + (F$3 * _xlfn.NORM.DIST($B63, F$7, ABS(F$11), FALSE) * _xlfn.NORM.DIST(($B63 - F$7)*F$15, 0, ABS(F$11), TRUE) * 2)
               + (F$4 * _xlfn.NORM.DIST($B63, F$8, ABS(F$12), FALSE) * _xlfn.NORM.DIST(($B63 - F$8)*F$16, 0, ABS(F$12), TRUE) * 2)
               + (F$5 * _xlfn.NORM.DIST($B63, F$9, ABS(F$13), FALSE) * _xlfn.NORM.DIST(($B63 - F$9)*F$17, 0, ABS(F$13), TRUE) * 2)
               + (F$6 * _xlfn.NORM.DIST($B63, F$10, ABS(F$14), FALSE) * _xlfn.NORM.DIST(($B63 - F$10)*F$18, 0, ABS(F$14), TRUE) * 2)</f>
        <v>62.235698682080418</v>
      </c>
      <c r="W63" s="4">
        <f>BC63 + (G$3 * _xlfn.NORM.DIST($B63, G$7, ABS(G$11), FALSE) * _xlfn.NORM.DIST(($B63 - G$7)*G$15, 0, ABS(G$11), TRUE) * 2)
               + (G$4 * _xlfn.NORM.DIST($B63, G$8, ABS(G$12), FALSE) * _xlfn.NORM.DIST(($B63 - G$8)*G$16, 0, ABS(G$12), TRUE) * 2)
               + (G$5 * _xlfn.NORM.DIST($B63, G$9, ABS(G$13), FALSE) * _xlfn.NORM.DIST(($B63 - G$9)*G$17, 0, ABS(G$13), TRUE) * 2)
               + (G$6 * _xlfn.NORM.DIST($B63, G$10, ABS(G$14), FALSE) * _xlfn.NORM.DIST(($B63 - G$10)*G$18, 0, ABS(G$14), TRUE) * 2)</f>
        <v>65.500642192210961</v>
      </c>
      <c r="X63" s="4">
        <f>BD63 + (H$3 * _xlfn.NORM.DIST($B63, H$7, ABS(H$11), FALSE) * _xlfn.NORM.DIST(($B63 - H$7)*H$15, 0, ABS(H$11), TRUE) * 2)
               + (H$4 * _xlfn.NORM.DIST($B63, H$8, ABS(H$12), FALSE) * _xlfn.NORM.DIST(($B63 - H$8)*H$16, 0, ABS(H$12), TRUE) * 2)
               + (H$5 * _xlfn.NORM.DIST($B63, H$9, ABS(H$13), FALSE) * _xlfn.NORM.DIST(($B63 - H$9)*H$17, 0, ABS(H$13), TRUE) * 2)
               + (H$6 * _xlfn.NORM.DIST($B63, H$10, ABS(H$14), FALSE) * _xlfn.NORM.DIST(($B63 - H$10)*H$18, 0, ABS(H$14), TRUE) * 2)</f>
        <v>69.217419568499139</v>
      </c>
      <c r="Y63" s="4">
        <f>BE63 + (I$3 * _xlfn.NORM.DIST($B63, I$7, ABS(I$11), FALSE) * _xlfn.NORM.DIST(($B63 - I$7)*I$15, 0, ABS(I$11), TRUE) * 2)
               + (I$4 * _xlfn.NORM.DIST($B63, I$8, ABS(I$12), FALSE) * _xlfn.NORM.DIST(($B63 - I$8)*I$16, 0, ABS(I$12), TRUE) * 2)
               + (I$5 * _xlfn.NORM.DIST($B63, I$9, ABS(I$13), FALSE) * _xlfn.NORM.DIST(($B63 - I$9)*I$17, 0, ABS(I$13), TRUE) * 2)
               + (I$6 * _xlfn.NORM.DIST($B63, I$10, ABS(I$14), FALSE) * _xlfn.NORM.DIST(($B63 - I$10)*I$18, 0, ABS(I$14), TRUE) * 2)</f>
        <v>66.324223104009334</v>
      </c>
      <c r="Z63" s="4">
        <f>BF63 + (J$3 * _xlfn.NORM.DIST($B63, J$7, ABS(J$11), FALSE) * _xlfn.NORM.DIST(($B63 - J$7)*J$15, 0, ABS(J$11), TRUE) * 2)
               + (J$4 * _xlfn.NORM.DIST($B63, J$8, ABS(J$12), FALSE) * _xlfn.NORM.DIST(($B63 - J$8)*J$16, 0, ABS(J$12), TRUE) * 2)
               + (J$5 * _xlfn.NORM.DIST($B63, J$9, ABS(J$13), FALSE) * _xlfn.NORM.DIST(($B63 - J$9)*J$17, 0, ABS(J$13), TRUE) * 2)
               + (J$6 * _xlfn.NORM.DIST($B63, J$10, ABS(J$14), FALSE) * _xlfn.NORM.DIST(($B63 - J$10)*J$18, 0, ABS(J$14), TRUE) * 2)</f>
        <v>65.738900037848495</v>
      </c>
      <c r="AA63" s="4">
        <f>BG63 + (K$3 * _xlfn.NORM.DIST($B63, K$7, ABS(K$11), FALSE) * _xlfn.NORM.DIST(($B63 - K$7)*K$15, 0, ABS(K$11), TRUE) * 2)
               + (K$4 * _xlfn.NORM.DIST($B63, K$8, ABS(K$12), FALSE) * _xlfn.NORM.DIST(($B63 - K$8)*K$16, 0, ABS(K$12), TRUE) * 2)
               + (K$5 * _xlfn.NORM.DIST($B63, K$9, ABS(K$13), FALSE) * _xlfn.NORM.DIST(($B63 - K$9)*K$17, 0, ABS(K$13), TRUE) * 2)
               + (K$6 * _xlfn.NORM.DIST($B63, K$10, ABS(K$14), FALSE) * _xlfn.NORM.DIST(($B63 - K$10)*K$18, 0, ABS(K$14), TRUE) * 2)</f>
        <v>60.17596660746004</v>
      </c>
      <c r="AB63" s="4">
        <f>BH63 + (L$3 * _xlfn.NORM.DIST($B63, L$7, ABS(L$11), FALSE) * _xlfn.NORM.DIST(($B63 - L$7)*L$15, 0, ABS(L$11), TRUE) * 2)
               + (L$4 * _xlfn.NORM.DIST($B63, L$8, ABS(L$12), FALSE) * _xlfn.NORM.DIST(($B63 - L$8)*L$16, 0, ABS(L$12), TRUE) * 2)
               + (L$5 * _xlfn.NORM.DIST($B63, L$9, ABS(L$13), FALSE) * _xlfn.NORM.DIST(($B63 - L$9)*L$17, 0, ABS(L$13), TRUE) * 2)
               + (L$6 * _xlfn.NORM.DIST($B63, L$10, ABS(L$14), FALSE) * _xlfn.NORM.DIST(($B63 - L$10)*L$18, 0, ABS(L$14), TRUE) * 2)</f>
        <v>57.552414926568986</v>
      </c>
      <c r="AC63" s="4">
        <f>BI63 + (M$3 * _xlfn.NORM.DIST($B63, M$7, ABS(M$11), FALSE) * _xlfn.NORM.DIST(($B63 - M$7)*M$15, 0, ABS(M$11), TRUE) * 2)
               + (M$4 * _xlfn.NORM.DIST($B63, M$8, ABS(M$12), FALSE) * _xlfn.NORM.DIST(($B63 - M$8)*M$16, 0, ABS(M$12), TRUE) * 2)
               + (M$5 * _xlfn.NORM.DIST($B63, M$9, ABS(M$13), FALSE) * _xlfn.NORM.DIST(($B63 - M$9)*M$17, 0, ABS(M$13), TRUE) * 2)
               + (M$6 * _xlfn.NORM.DIST($B63, M$10, ABS(M$14), FALSE) * _xlfn.NORM.DIST(($B63 - M$10)*M$18, 0, ABS(M$14), TRUE) * 2)</f>
        <v>57.387708554988954</v>
      </c>
      <c r="AD63" s="4">
        <f>BJ63 + (N$3 * _xlfn.NORM.DIST($B63, N$7, ABS(N$11), FALSE) * _xlfn.NORM.DIST(($B63 - N$7)*N$15, 0, ABS(N$11), TRUE) * 2)
               + (N$4 * _xlfn.NORM.DIST($B63, N$8, ABS(N$12), FALSE) * _xlfn.NORM.DIST(($B63 - N$8)*N$16, 0, ABS(N$12), TRUE) * 2)
               + (N$5 * _xlfn.NORM.DIST($B63, N$9, ABS(N$13), FALSE) * _xlfn.NORM.DIST(($B63 - N$9)*N$17, 0, ABS(N$13), TRUE) * 2)
               + (N$6 * _xlfn.NORM.DIST($B63, N$10, ABS(N$14), FALSE) * _xlfn.NORM.DIST(($B63 - N$10)*N$18, 0, ABS(N$14), TRUE) * 2)</f>
        <v>61.161721468266251</v>
      </c>
      <c r="AE63" s="4">
        <f>BK63 + (O$3 * _xlfn.NORM.DIST($B63, O$7, ABS(O$11), FALSE) * _xlfn.NORM.DIST(($B63 - O$7)*O$15, 0, ABS(O$11), TRUE) * 2)
               + (O$4 * _xlfn.NORM.DIST($B63, O$8, ABS(O$12), FALSE) * _xlfn.NORM.DIST(($B63 - O$8)*O$16, 0, ABS(O$12), TRUE) * 2)
               + (O$5 * _xlfn.NORM.DIST($B63, O$9, ABS(O$13), FALSE) * _xlfn.NORM.DIST(($B63 - O$9)*O$17, 0, ABS(O$13), TRUE) * 2)
               + (O$6 * _xlfn.NORM.DIST($B63, O$10, ABS(O$14), FALSE) * _xlfn.NORM.DIST(($B63 - O$10)*O$18, 0, ABS(O$14), TRUE) * 2)</f>
        <v>70.935887194649368</v>
      </c>
      <c r="AF63" s="4">
        <f t="shared" si="8"/>
        <v>61.847874670824737</v>
      </c>
      <c r="AG63" s="4">
        <f t="shared" si="8"/>
        <v>56.1362673968843</v>
      </c>
      <c r="AI63" s="4">
        <f>IF(OR($B63 &lt; C$231, $B63 &gt; C$234), 0, C63-S63)</f>
        <v>-4.500908410715347</v>
      </c>
      <c r="AJ63" s="4">
        <f>IF(OR($B63 &lt; D$231, $B63 &gt; D$234), 0, D63-T63)</f>
        <v>-1.5331341303683743</v>
      </c>
      <c r="AK63" s="4">
        <f>IF(OR($B63 &lt; E$231, $B63 &gt; E$234), 0, E63-U63)</f>
        <v>-2.4322628002195046</v>
      </c>
      <c r="AL63" s="4">
        <f>IF(OR($B63 &lt; F$231, $B63 &gt; F$234), 0, F63-V63)</f>
        <v>-1.1696986820804156</v>
      </c>
      <c r="AM63" s="4">
        <f>IF(OR($B63 &lt; G$231, $B63 &gt; G$234), 0, G63-W63)</f>
        <v>-1.000642192210961</v>
      </c>
      <c r="AN63" s="4">
        <f>IF(OR($B63 &lt; H$231, $B63 &gt; H$234), 0, H63-X63)</f>
        <v>-1.9174195684991417</v>
      </c>
      <c r="AO63" s="4">
        <f>IF(OR($B63 &lt; I$231, $B63 &gt; I$234), 0, I63-Y63)</f>
        <v>-0.14122310400932747</v>
      </c>
      <c r="AP63" s="4">
        <f>IF(OR($B63 &lt; J$231, $B63 &gt; J$234), 0, J63-Z63)</f>
        <v>-2.2059000378484939</v>
      </c>
      <c r="AQ63" s="4">
        <f>IF(OR($B63 &lt; K$231, $B63 &gt; K$234), 0, K63-AA63)</f>
        <v>-1.463966607460037</v>
      </c>
      <c r="AR63" s="4">
        <f>IF(OR($B63 &lt; L$231, $B63 &gt; L$234), 0, L63-AB63)</f>
        <v>-1.5524149265689857</v>
      </c>
      <c r="AS63" s="4">
        <f>IF(OR($B63 &lt; M$231, $B63 &gt; M$234), 0, M63-AC63)</f>
        <v>-1.9807085549889578</v>
      </c>
      <c r="AT63" s="4">
        <f>IF(OR($B63 &lt; N$231, $B63 &gt; N$234), 0, N63-AD63)</f>
        <v>-0.97872146826625084</v>
      </c>
      <c r="AU63" s="4">
        <f>IF(OR($B63 &lt; O$231, $B63 &gt; O$234), 0, O63-AE63)</f>
        <v>-1.3688871946493748</v>
      </c>
      <c r="AV63" s="4">
        <f t="shared" si="39"/>
        <v>-0.84787467082473711</v>
      </c>
      <c r="AW63" s="4">
        <f t="shared" si="39"/>
        <v>-0.88626739688429979</v>
      </c>
      <c r="AY63" s="2">
        <f t="shared" si="40"/>
        <v>54.694610031552038</v>
      </c>
      <c r="AZ63" s="2">
        <f t="shared" si="40"/>
        <v>57.871348828859929</v>
      </c>
      <c r="BA63" s="2">
        <f t="shared" si="40"/>
        <v>59.473369807076722</v>
      </c>
      <c r="BB63" s="2">
        <f t="shared" si="40"/>
        <v>56.810330372689172</v>
      </c>
      <c r="BC63" s="2">
        <f t="shared" si="40"/>
        <v>61.68864373670921</v>
      </c>
      <c r="BD63" s="2">
        <f t="shared" si="40"/>
        <v>64.980695633021767</v>
      </c>
      <c r="BE63" s="2">
        <f t="shared" si="40"/>
        <v>62.318816948662324</v>
      </c>
      <c r="BF63" s="2">
        <f t="shared" si="40"/>
        <v>61.621293766351641</v>
      </c>
      <c r="BG63" s="2">
        <f t="shared" si="40"/>
        <v>56.502025653884814</v>
      </c>
      <c r="BH63" s="2">
        <f t="shared" si="40"/>
        <v>54.350059935975608</v>
      </c>
      <c r="BI63" s="2">
        <f t="shared" si="40"/>
        <v>54.957685094886855</v>
      </c>
      <c r="BJ63" s="2">
        <f t="shared" si="40"/>
        <v>58.265545874611355</v>
      </c>
      <c r="BK63" s="2">
        <f t="shared" si="40"/>
        <v>67.703667251709433</v>
      </c>
      <c r="BL63" s="2">
        <f t="shared" si="40"/>
        <v>58.744406276378243</v>
      </c>
      <c r="BM63" s="2">
        <f t="shared" si="40"/>
        <v>55.146057365975778</v>
      </c>
      <c r="BO63" s="2" t="str">
        <f t="shared" si="41"/>
        <v/>
      </c>
      <c r="BP63" s="2" t="str">
        <f t="shared" si="41"/>
        <v/>
      </c>
      <c r="BQ63" s="2" t="str">
        <f t="shared" si="41"/>
        <v/>
      </c>
      <c r="BR63" s="2" t="str">
        <f t="shared" si="41"/>
        <v/>
      </c>
      <c r="BS63" s="2" t="str">
        <f t="shared" si="41"/>
        <v/>
      </c>
      <c r="BT63" s="2" t="str">
        <f t="shared" si="41"/>
        <v/>
      </c>
      <c r="BU63" s="2" t="str">
        <f t="shared" si="41"/>
        <v/>
      </c>
      <c r="BV63" s="2" t="str">
        <f t="shared" si="41"/>
        <v/>
      </c>
      <c r="BW63" s="2" t="str">
        <f t="shared" si="41"/>
        <v/>
      </c>
      <c r="BX63" s="2" t="str">
        <f t="shared" si="41"/>
        <v/>
      </c>
      <c r="BY63" s="2" t="str">
        <f t="shared" si="41"/>
        <v/>
      </c>
      <c r="BZ63" s="2" t="str">
        <f t="shared" si="41"/>
        <v/>
      </c>
      <c r="CA63" s="2" t="str">
        <f t="shared" si="41"/>
        <v/>
      </c>
      <c r="CB63" s="2" t="str">
        <f t="shared" si="41"/>
        <v/>
      </c>
      <c r="CC63" s="2">
        <f t="shared" si="41"/>
        <v>55.25</v>
      </c>
      <c r="CE63" s="2" t="str">
        <f t="shared" si="42"/>
        <v/>
      </c>
      <c r="CF63" s="2" t="str">
        <f t="shared" si="42"/>
        <v/>
      </c>
      <c r="CG63" s="2" t="str">
        <f t="shared" si="42"/>
        <v/>
      </c>
      <c r="CH63" s="2" t="str">
        <f t="shared" si="42"/>
        <v/>
      </c>
      <c r="CI63" s="2" t="str">
        <f t="shared" si="42"/>
        <v/>
      </c>
      <c r="CJ63" s="2" t="str">
        <f t="shared" si="42"/>
        <v/>
      </c>
      <c r="CK63" s="2" t="str">
        <f t="shared" si="42"/>
        <v/>
      </c>
      <c r="CL63" s="2" t="str">
        <f t="shared" si="42"/>
        <v/>
      </c>
      <c r="CM63" s="2" t="str">
        <f t="shared" si="42"/>
        <v/>
      </c>
      <c r="CN63" s="2" t="str">
        <f t="shared" si="42"/>
        <v/>
      </c>
      <c r="CO63" s="2" t="str">
        <f t="shared" si="42"/>
        <v/>
      </c>
      <c r="CP63" s="2" t="str">
        <f t="shared" si="42"/>
        <v/>
      </c>
      <c r="CQ63" s="2" t="str">
        <f t="shared" si="42"/>
        <v/>
      </c>
      <c r="CR63" s="2" t="str">
        <f t="shared" si="42"/>
        <v/>
      </c>
      <c r="CS63" s="2" t="str">
        <f t="shared" si="42"/>
        <v/>
      </c>
      <c r="CU63" s="2" t="str">
        <f t="shared" si="43"/>
        <v/>
      </c>
      <c r="CV63" s="2" t="str">
        <f t="shared" si="43"/>
        <v/>
      </c>
      <c r="CW63" s="2" t="str">
        <f t="shared" si="43"/>
        <v/>
      </c>
      <c r="CX63" s="2" t="str">
        <f t="shared" si="43"/>
        <v/>
      </c>
      <c r="CY63" s="2" t="str">
        <f t="shared" si="43"/>
        <v/>
      </c>
      <c r="CZ63" s="2" t="str">
        <f t="shared" si="43"/>
        <v/>
      </c>
      <c r="DA63" s="2" t="str">
        <f t="shared" si="43"/>
        <v/>
      </c>
      <c r="DB63" s="2" t="str">
        <f t="shared" si="43"/>
        <v/>
      </c>
      <c r="DC63" s="2" t="str">
        <f t="shared" si="43"/>
        <v/>
      </c>
      <c r="DD63" s="2" t="str">
        <f t="shared" si="43"/>
        <v/>
      </c>
      <c r="DE63" s="2" t="str">
        <f t="shared" si="43"/>
        <v/>
      </c>
      <c r="DF63" s="2" t="str">
        <f t="shared" si="43"/>
        <v/>
      </c>
      <c r="DG63" s="2" t="str">
        <f t="shared" si="43"/>
        <v/>
      </c>
      <c r="DH63" s="2" t="str">
        <f t="shared" si="43"/>
        <v/>
      </c>
      <c r="DI63" s="2" t="str">
        <f t="shared" si="43"/>
        <v/>
      </c>
      <c r="DK63" s="2">
        <f t="shared" si="51"/>
        <v>54.786854838709672</v>
      </c>
      <c r="DL63" s="2">
        <f t="shared" si="51"/>
        <v>58.003955645161298</v>
      </c>
      <c r="DM63" s="2">
        <f t="shared" si="51"/>
        <v>59.561941348973605</v>
      </c>
      <c r="DN63" s="2">
        <f t="shared" si="51"/>
        <v>56.945700146627559</v>
      </c>
      <c r="DO63" s="2">
        <f t="shared" si="51"/>
        <v>61.784301502932543</v>
      </c>
      <c r="DP63" s="2">
        <f t="shared" si="51"/>
        <v>64.967291520244473</v>
      </c>
      <c r="DQ63" s="2">
        <f t="shared" si="51"/>
        <v>62.296082844574762</v>
      </c>
      <c r="DR63" s="2">
        <f t="shared" si="51"/>
        <v>61.682314616755789</v>
      </c>
      <c r="DS63" s="2">
        <f t="shared" si="51"/>
        <v>56.60721612903226</v>
      </c>
      <c r="DT63" s="2">
        <f t="shared" si="51"/>
        <v>54.42238064516129</v>
      </c>
      <c r="DU63" s="2">
        <f t="shared" si="51"/>
        <v>55.075933333333332</v>
      </c>
      <c r="DV63" s="2">
        <f t="shared" si="51"/>
        <v>58.323318181818181</v>
      </c>
      <c r="DW63" s="2">
        <f t="shared" si="51"/>
        <v>67.801496434937604</v>
      </c>
      <c r="DX63" s="2">
        <f t="shared" si="51"/>
        <v>58.767063502673793</v>
      </c>
      <c r="DY63" s="2">
        <f t="shared" si="51"/>
        <v>55.169455172413798</v>
      </c>
      <c r="EA63" s="2">
        <f t="shared" si="52"/>
        <v>45.477215964740459</v>
      </c>
      <c r="EB63" s="2">
        <f t="shared" si="52"/>
        <v>45.93850429116339</v>
      </c>
      <c r="EC63" s="2">
        <f t="shared" si="52"/>
        <v>51.813767123287654</v>
      </c>
      <c r="ED63" s="2">
        <f t="shared" si="52"/>
        <v>47.931916704753199</v>
      </c>
      <c r="EE63" s="2">
        <f t="shared" si="52"/>
        <v>54.259425061623631</v>
      </c>
      <c r="EF63" s="2">
        <f t="shared" si="52"/>
        <v>66.043481682600387</v>
      </c>
      <c r="EG63" s="2">
        <f t="shared" si="52"/>
        <v>63.902060900365626</v>
      </c>
      <c r="EH63" s="2">
        <f t="shared" si="52"/>
        <v>57.0209190002575</v>
      </c>
      <c r="EI63" s="2">
        <f t="shared" si="52"/>
        <v>49.522935777104429</v>
      </c>
      <c r="EJ63" s="2">
        <f t="shared" si="52"/>
        <v>49.709510254134365</v>
      </c>
      <c r="EK63" s="2">
        <f t="shared" si="52"/>
        <v>46.166919662105677</v>
      </c>
      <c r="EL63" s="2">
        <f t="shared" si="52"/>
        <v>52.926876290630972</v>
      </c>
      <c r="EM63" s="2">
        <f t="shared" si="52"/>
        <v>61.745574938376372</v>
      </c>
      <c r="EN63" s="2">
        <f t="shared" si="52"/>
        <v>57.793681979053808</v>
      </c>
      <c r="EO63" s="2">
        <f t="shared" si="52"/>
        <v>54.461252207476342</v>
      </c>
      <c r="EQ63" s="2">
        <f t="shared" si="53"/>
        <v>42.580915092795067</v>
      </c>
      <c r="ER63" s="2">
        <f t="shared" si="53"/>
        <v>46.054527040435772</v>
      </c>
      <c r="ES63" s="2">
        <f t="shared" si="53"/>
        <v>51.675918278658109</v>
      </c>
      <c r="ET63" s="2">
        <f t="shared" si="53"/>
        <v>48.033427853734501</v>
      </c>
      <c r="EU63" s="2">
        <f t="shared" si="53"/>
        <v>54.964935694624252</v>
      </c>
      <c r="EV63" s="2">
        <f t="shared" si="53"/>
        <v>60.72377376049031</v>
      </c>
      <c r="EW63" s="2">
        <f t="shared" si="53"/>
        <v>61.174690569153888</v>
      </c>
      <c r="EX63" s="2">
        <f t="shared" si="53"/>
        <v>54.998450672404893</v>
      </c>
      <c r="EY63" s="2">
        <f t="shared" si="53"/>
        <v>47.616545826559786</v>
      </c>
      <c r="EZ63" s="2">
        <f t="shared" si="53"/>
        <v>47.730608687273829</v>
      </c>
      <c r="FA63" s="2">
        <f t="shared" si="53"/>
        <v>44.909224767474385</v>
      </c>
      <c r="FB63" s="2">
        <f t="shared" si="53"/>
        <v>51.252858777450371</v>
      </c>
      <c r="FC63" s="2">
        <f t="shared" si="53"/>
        <v>61.29165742468647</v>
      </c>
      <c r="FD63" s="2">
        <f t="shared" si="53"/>
        <v>54.903107692125936</v>
      </c>
      <c r="FE63" s="2">
        <f t="shared" si="53"/>
        <v>54.246234989082978</v>
      </c>
      <c r="FG63" s="2">
        <f t="shared" si="54"/>
        <v>9.9085268895858156E-3</v>
      </c>
      <c r="FH63" s="2">
        <f t="shared" si="54"/>
        <v>1.099062210104353E-2</v>
      </c>
      <c r="FI63" s="2">
        <f t="shared" si="54"/>
        <v>1.143127907370654E-2</v>
      </c>
      <c r="FJ63" s="2">
        <f t="shared" si="54"/>
        <v>1.501808589279407E-2</v>
      </c>
      <c r="FK63" s="2">
        <f t="shared" si="54"/>
        <v>1.2712204250958301E-2</v>
      </c>
      <c r="FL63" s="2">
        <f t="shared" si="54"/>
        <v>1.2455152955082316E-2</v>
      </c>
      <c r="FM63" s="2">
        <f t="shared" si="54"/>
        <v>1.4155924679715926E-2</v>
      </c>
      <c r="FN63" s="2">
        <f t="shared" si="54"/>
        <v>1.3090682526527432E-2</v>
      </c>
      <c r="FO63" s="2">
        <f t="shared" si="54"/>
        <v>1.4848434793053538E-2</v>
      </c>
      <c r="FP63" s="2">
        <f t="shared" si="54"/>
        <v>1.5345363418210191E-2</v>
      </c>
      <c r="FQ63" s="2">
        <f t="shared" si="54"/>
        <v>1.3272876513807045E-2</v>
      </c>
      <c r="FR63" s="2">
        <f t="shared" si="54"/>
        <v>1.0705629425682709E-2</v>
      </c>
      <c r="FS63" s="2">
        <f t="shared" si="54"/>
        <v>1.615430171660745E-2</v>
      </c>
      <c r="FT63" s="2">
        <f t="shared" si="54"/>
        <v>2.3276813690817327E-2</v>
      </c>
      <c r="FU63" s="2">
        <f t="shared" si="54"/>
        <v>3.3038275297961134E-2</v>
      </c>
      <c r="FW63" s="2">
        <f t="shared" si="44"/>
        <v>1.4701720262894852E-11</v>
      </c>
      <c r="FX63" s="2">
        <f t="shared" si="44"/>
        <v>7.7101034749465908E-11</v>
      </c>
      <c r="FY63" s="2">
        <f t="shared" si="44"/>
        <v>8.2459870288257717E-11</v>
      </c>
      <c r="FZ63" s="2">
        <f t="shared" si="44"/>
        <v>1.0571109270687311E-10</v>
      </c>
      <c r="GA63" s="2">
        <f t="shared" si="44"/>
        <v>8.7611254723692352E-11</v>
      </c>
      <c r="GB63" s="2">
        <f t="shared" si="44"/>
        <v>5.7069807535767256E-11</v>
      </c>
      <c r="GC63" s="2">
        <f t="shared" si="44"/>
        <v>1.1274244074677505E-10</v>
      </c>
      <c r="GD63" s="2">
        <f t="shared" si="44"/>
        <v>1.2757712458646178E-10</v>
      </c>
      <c r="GE63" s="2">
        <f t="shared" si="44"/>
        <v>1.5009369077503806E-10</v>
      </c>
      <c r="GF63" s="2">
        <f t="shared" si="44"/>
        <v>1.4778378956537525E-10</v>
      </c>
      <c r="GG63" s="2">
        <f t="shared" si="44"/>
        <v>1.021286921778438E-10</v>
      </c>
      <c r="GH63" s="2">
        <f t="shared" si="44"/>
        <v>6.1255889058668847E-11</v>
      </c>
      <c r="GI63" s="2">
        <f t="shared" si="44"/>
        <v>4.4201565570792683E-10</v>
      </c>
      <c r="GJ63" s="2">
        <f t="shared" si="44"/>
        <v>2.0480905763231609E-9</v>
      </c>
      <c r="GK63" s="2">
        <f t="shared" si="44"/>
        <v>8.9090173333016854E-9</v>
      </c>
      <c r="GM63" s="107">
        <f t="shared" si="45"/>
        <v>1.15305423408168E-2</v>
      </c>
      <c r="GN63" s="107">
        <f t="shared" si="45"/>
        <v>8.5079662447399597E-3</v>
      </c>
      <c r="GO63" s="107">
        <f t="shared" si="45"/>
        <v>7.654574857259437E-3</v>
      </c>
      <c r="GP63" s="107">
        <f t="shared" si="45"/>
        <v>6.202286372649554E-3</v>
      </c>
      <c r="GQ63" s="107">
        <f t="shared" si="45"/>
        <v>4.2078018498862809E-3</v>
      </c>
      <c r="GR63" s="107">
        <f t="shared" si="45"/>
        <v>4.9295105159188916E-3</v>
      </c>
      <c r="GS63" s="107">
        <f t="shared" si="45"/>
        <v>4.4093186064602481E-3</v>
      </c>
      <c r="GT63" s="107">
        <f t="shared" si="45"/>
        <v>4.4291132697615188E-3</v>
      </c>
      <c r="GU63" s="107">
        <f t="shared" si="45"/>
        <v>3.8280622842062112E-3</v>
      </c>
      <c r="GV63" s="107">
        <f t="shared" si="45"/>
        <v>3.2158853226543641E-3</v>
      </c>
      <c r="GW63" s="107">
        <f t="shared" si="45"/>
        <v>2.3651622200377984E-3</v>
      </c>
      <c r="GX63" s="107">
        <f t="shared" si="45"/>
        <v>2.8559584631413617E-3</v>
      </c>
      <c r="GY63" s="107">
        <f t="shared" si="45"/>
        <v>3.556637063088773E-3</v>
      </c>
      <c r="GZ63" s="107">
        <f t="shared" si="45"/>
        <v>3.5747903452392421E-3</v>
      </c>
      <c r="HA63" s="107">
        <f t="shared" si="45"/>
        <v>1.2471660157226628E-3</v>
      </c>
      <c r="HC63" s="107">
        <f t="shared" si="50"/>
        <v>1.0519122616595272E-8</v>
      </c>
      <c r="HD63" s="107">
        <f t="shared" si="46"/>
        <v>2.4153052641491379E-9</v>
      </c>
      <c r="HE63" s="107">
        <f t="shared" si="46"/>
        <v>1.2707831564653063E-9</v>
      </c>
      <c r="HF63" s="107">
        <f t="shared" si="46"/>
        <v>1.5237416063805929E-10</v>
      </c>
      <c r="HG63" s="107">
        <f t="shared" si="46"/>
        <v>5.5240104959972114E-11</v>
      </c>
      <c r="HH63" s="107">
        <f t="shared" si="46"/>
        <v>7.1325952053517219E-11</v>
      </c>
      <c r="HI63" s="107">
        <f t="shared" si="46"/>
        <v>5.1223170019503103E-11</v>
      </c>
      <c r="HJ63" s="107">
        <f t="shared" si="46"/>
        <v>1.1062594460446755E-10</v>
      </c>
      <c r="HK63" s="107">
        <f t="shared" si="46"/>
        <v>3.4443646026159274E-11</v>
      </c>
      <c r="HL63" s="107">
        <f t="shared" si="46"/>
        <v>9.3350477580875139E-12</v>
      </c>
      <c r="HM63" s="107">
        <f t="shared" si="46"/>
        <v>3.5341888943207755E-12</v>
      </c>
      <c r="HN63" s="107">
        <f t="shared" si="46"/>
        <v>1.4521825448554646E-11</v>
      </c>
      <c r="HO63" s="107">
        <f t="shared" si="46"/>
        <v>2.6547556634067553E-11</v>
      </c>
      <c r="HP63" s="107">
        <f t="shared" si="46"/>
        <v>1.7534078104877999E-11</v>
      </c>
      <c r="HQ63" s="107">
        <f t="shared" si="46"/>
        <v>1.9242518386681855E-13</v>
      </c>
      <c r="HS63" s="107">
        <f t="shared" si="47"/>
        <v>4.5281673288957296E-43</v>
      </c>
      <c r="HT63" s="107">
        <f t="shared" si="47"/>
        <v>1.5265179971901413E-44</v>
      </c>
      <c r="HU63" s="107">
        <f t="shared" si="47"/>
        <v>3.3906351307860631E-46</v>
      </c>
      <c r="HV63" s="107">
        <f t="shared" si="47"/>
        <v>6.2498936176242934E-53</v>
      </c>
      <c r="HW63" s="107">
        <f t="shared" si="47"/>
        <v>1.6257928528249124E-54</v>
      </c>
      <c r="HX63" s="107">
        <f t="shared" si="47"/>
        <v>3.6190728657852086E-54</v>
      </c>
      <c r="HY63" s="107">
        <f t="shared" si="47"/>
        <v>3.2305835914965289E-55</v>
      </c>
      <c r="HZ63" s="107">
        <f t="shared" si="47"/>
        <v>9.6234834271679689E-53</v>
      </c>
      <c r="IA63" s="107">
        <f t="shared" si="47"/>
        <v>2.1470812798330393E-56</v>
      </c>
      <c r="IB63" s="107">
        <f t="shared" si="47"/>
        <v>1.1403802036377334E-59</v>
      </c>
      <c r="IC63" s="107">
        <f t="shared" si="47"/>
        <v>2.1658241151344937E-61</v>
      </c>
      <c r="ID63" s="107">
        <f t="shared" si="47"/>
        <v>7.7298358035867574E-57</v>
      </c>
      <c r="IE63" s="107">
        <f t="shared" si="47"/>
        <v>1.6494189898886729E-55</v>
      </c>
      <c r="IF63" s="107">
        <f t="shared" si="47"/>
        <v>2.7952076051794176E-57</v>
      </c>
      <c r="IG63" s="107">
        <f t="shared" si="47"/>
        <v>3.4283913276334673E-35</v>
      </c>
      <c r="II63" s="107">
        <f t="shared" si="48"/>
        <v>1.4577848857140046E-98</v>
      </c>
      <c r="IJ63" s="107">
        <f t="shared" si="48"/>
        <v>1.3367103490655434E-97</v>
      </c>
      <c r="IK63" s="107">
        <f t="shared" si="48"/>
        <v>2.125458580306683E-101</v>
      </c>
      <c r="IL63" s="107">
        <f t="shared" si="48"/>
        <v>1.8708373874880684E-118</v>
      </c>
      <c r="IM63" s="107">
        <f t="shared" si="48"/>
        <v>1.3692055299753743E-121</v>
      </c>
      <c r="IN63" s="107">
        <f t="shared" si="48"/>
        <v>1.3855140043139697E-120</v>
      </c>
      <c r="IO63" s="107">
        <f t="shared" si="48"/>
        <v>8.1549075772880157E-124</v>
      </c>
      <c r="IP63" s="107">
        <f t="shared" si="48"/>
        <v>5.2656618968875053E-118</v>
      </c>
      <c r="IQ63" s="107">
        <f t="shared" si="48"/>
        <v>2.1290543013650236E-127</v>
      </c>
      <c r="IR63" s="107">
        <f t="shared" si="48"/>
        <v>1.9617926268893717E-134</v>
      </c>
      <c r="IS63" s="107">
        <f t="shared" si="48"/>
        <v>7.3907035375193469E-138</v>
      </c>
      <c r="IT63" s="107">
        <f t="shared" si="48"/>
        <v>7.6294495708505344E-126</v>
      </c>
      <c r="IU63" s="107">
        <f t="shared" si="48"/>
        <v>2.1676150269418526E-122</v>
      </c>
      <c r="IV63" s="107">
        <f t="shared" si="48"/>
        <v>1.8248445462871839E-127</v>
      </c>
      <c r="IW63" s="107">
        <f t="shared" si="48"/>
        <v>1.7038402004523626E-164</v>
      </c>
      <c r="IY63" s="107">
        <f t="shared" si="49"/>
        <v>1.1530552859939416E-2</v>
      </c>
      <c r="IZ63" s="107">
        <f t="shared" si="49"/>
        <v>8.5079686600452245E-3</v>
      </c>
      <c r="JA63" s="107">
        <f t="shared" si="49"/>
        <v>7.6545761280425936E-3</v>
      </c>
      <c r="JB63" s="107">
        <f t="shared" si="49"/>
        <v>6.202286525023715E-3</v>
      </c>
      <c r="JC63" s="107">
        <f t="shared" si="49"/>
        <v>4.2078019051263859E-3</v>
      </c>
      <c r="JD63" s="107">
        <f t="shared" si="49"/>
        <v>4.9295105872448437E-3</v>
      </c>
      <c r="JE63" s="107">
        <f t="shared" si="49"/>
        <v>4.4093186576834179E-3</v>
      </c>
      <c r="JF63" s="107">
        <f t="shared" si="49"/>
        <v>4.4291133803874639E-3</v>
      </c>
      <c r="JG63" s="107">
        <f t="shared" si="49"/>
        <v>3.8280623186498571E-3</v>
      </c>
      <c r="JH63" s="107">
        <f t="shared" si="49"/>
        <v>3.215885331989412E-3</v>
      </c>
      <c r="JI63" s="107">
        <f t="shared" si="49"/>
        <v>2.3651622235719874E-3</v>
      </c>
      <c r="JJ63" s="107">
        <f t="shared" si="49"/>
        <v>2.8559584776631872E-3</v>
      </c>
      <c r="JK63" s="107">
        <f t="shared" si="49"/>
        <v>3.5566370896363297E-3</v>
      </c>
      <c r="JL63" s="107">
        <f t="shared" si="49"/>
        <v>3.5747903627733201E-3</v>
      </c>
      <c r="JM63" s="107">
        <f t="shared" si="49"/>
        <v>1.2471660159150881E-3</v>
      </c>
    </row>
    <row r="64" spans="2:273" x14ac:dyDescent="0.25">
      <c r="B64" s="2">
        <v>36</v>
      </c>
      <c r="C64" s="37">
        <v>61.777999999999999</v>
      </c>
      <c r="D64" s="37">
        <v>64.147999999999996</v>
      </c>
      <c r="E64" s="37">
        <v>66.049000000000007</v>
      </c>
      <c r="F64" s="37">
        <v>62.639000000000003</v>
      </c>
      <c r="G64" s="37">
        <v>65.716999999999999</v>
      </c>
      <c r="H64" s="37">
        <v>69.117000000000004</v>
      </c>
      <c r="I64" s="37">
        <v>67.882999999999996</v>
      </c>
      <c r="J64" s="37">
        <v>65.216999999999999</v>
      </c>
      <c r="K64" s="37">
        <v>60.136000000000003</v>
      </c>
      <c r="L64" s="37">
        <v>57.085000000000001</v>
      </c>
      <c r="M64" s="37">
        <v>56.186</v>
      </c>
      <c r="N64" s="37">
        <v>62.033000000000001</v>
      </c>
      <c r="O64" s="37">
        <v>70.900000000000006</v>
      </c>
      <c r="P64" s="37">
        <v>63.533000000000001</v>
      </c>
      <c r="Q64" s="37">
        <v>57.366999999999997</v>
      </c>
      <c r="S64" s="4">
        <f>AY64 + (C$3 * _xlfn.NORM.DIST($B64, C$7, ABS(C$11), FALSE) * _xlfn.NORM.DIST(($B64 - C$7)*C$15, 0, ABS(C$11), TRUE) * 2)
               + (C$4 * _xlfn.NORM.DIST($B64, C$8, ABS(C$12), FALSE) * _xlfn.NORM.DIST(($B64 - C$8)*C$16, 0, ABS(C$12), TRUE) * 2)
               + (C$5 * _xlfn.NORM.DIST($B64, C$9, ABS(C$13), FALSE) * _xlfn.NORM.DIST(($B64 - C$9)*C$17, 0, ABS(C$13), TRUE) * 2)
               + (C$6 * _xlfn.NORM.DIST($B64, C$10, ABS(C$14), FALSE) * _xlfn.NORM.DIST(($B64 - C$10)*C$18, 0, ABS(C$14), TRUE) * 2)</f>
        <v>68.081223276311007</v>
      </c>
      <c r="T64" s="4">
        <f>AZ64 + (D$3 * _xlfn.NORM.DIST($B64, D$7, ABS(D$11), FALSE) * _xlfn.NORM.DIST(($B64 - D$7)*D$15, 0, ABS(D$11), TRUE) * 2)
               + (D$4 * _xlfn.NORM.DIST($B64, D$8, ABS(D$12), FALSE) * _xlfn.NORM.DIST(($B64 - D$8)*D$16, 0, ABS(D$12), TRUE) * 2)
               + (D$5 * _xlfn.NORM.DIST($B64, D$9, ABS(D$13), FALSE) * _xlfn.NORM.DIST(($B64 - D$9)*D$17, 0, ABS(D$13), TRUE) * 2)
               + (D$6 * _xlfn.NORM.DIST($B64, D$10, ABS(D$14), FALSE) * _xlfn.NORM.DIST(($B64 - D$10)*D$18, 0, ABS(D$14), TRUE) * 2)</f>
        <v>68.277717876378631</v>
      </c>
      <c r="U64" s="4">
        <f>BA64 + (E$3 * _xlfn.NORM.DIST($B64, E$7, ABS(E$11), FALSE) * _xlfn.NORM.DIST(($B64 - E$7)*E$15, 0, ABS(E$11), TRUE) * 2)
               + (E$4 * _xlfn.NORM.DIST($B64, E$8, ABS(E$12), FALSE) * _xlfn.NORM.DIST(($B64 - E$8)*E$16, 0, ABS(E$12), TRUE) * 2)
               + (E$5 * _xlfn.NORM.DIST($B64, E$9, ABS(E$13), FALSE) * _xlfn.NORM.DIST(($B64 - E$9)*E$17, 0, ABS(E$13), TRUE) * 2)
               + (E$6 * _xlfn.NORM.DIST($B64, E$10, ABS(E$14), FALSE) * _xlfn.NORM.DIST(($B64 - E$10)*E$18, 0, ABS(E$14), TRUE) * 2)</f>
        <v>69.273402764276824</v>
      </c>
      <c r="V64" s="4">
        <f>BB64 + (F$3 * _xlfn.NORM.DIST($B64, F$7, ABS(F$11), FALSE) * _xlfn.NORM.DIST(($B64 - F$7)*F$15, 0, ABS(F$11), TRUE) * 2)
               + (F$4 * _xlfn.NORM.DIST($B64, F$8, ABS(F$12), FALSE) * _xlfn.NORM.DIST(($B64 - F$8)*F$16, 0, ABS(F$12), TRUE) * 2)
               + (F$5 * _xlfn.NORM.DIST($B64, F$9, ABS(F$13), FALSE) * _xlfn.NORM.DIST(($B64 - F$9)*F$17, 0, ABS(F$13), TRUE) * 2)
               + (F$6 * _xlfn.NORM.DIST($B64, F$10, ABS(F$14), FALSE) * _xlfn.NORM.DIST(($B64 - F$10)*F$18, 0, ABS(F$14), TRUE) * 2)</f>
        <v>64.991046129688456</v>
      </c>
      <c r="W64" s="4">
        <f>BC64 + (G$3 * _xlfn.NORM.DIST($B64, G$7, ABS(G$11), FALSE) * _xlfn.NORM.DIST(($B64 - G$7)*G$15, 0, ABS(G$11), TRUE) * 2)
               + (G$4 * _xlfn.NORM.DIST($B64, G$8, ABS(G$12), FALSE) * _xlfn.NORM.DIST(($B64 - G$8)*G$16, 0, ABS(G$12), TRUE) * 2)
               + (G$5 * _xlfn.NORM.DIST($B64, G$9, ABS(G$13), FALSE) * _xlfn.NORM.DIST(($B64 - G$9)*G$17, 0, ABS(G$13), TRUE) * 2)
               + (G$6 * _xlfn.NORM.DIST($B64, G$10, ABS(G$14), FALSE) * _xlfn.NORM.DIST(($B64 - G$10)*G$18, 0, ABS(G$14), TRUE) * 2)</f>
        <v>67.708244589683574</v>
      </c>
      <c r="X64" s="4">
        <f>BD64 + (H$3 * _xlfn.NORM.DIST($B64, H$7, ABS(H$11), FALSE) * _xlfn.NORM.DIST(($B64 - H$7)*H$15, 0, ABS(H$11), TRUE) * 2)
               + (H$4 * _xlfn.NORM.DIST($B64, H$8, ABS(H$12), FALSE) * _xlfn.NORM.DIST(($B64 - H$8)*H$16, 0, ABS(H$12), TRUE) * 2)
               + (H$5 * _xlfn.NORM.DIST($B64, H$9, ABS(H$13), FALSE) * _xlfn.NORM.DIST(($B64 - H$9)*H$17, 0, ABS(H$13), TRUE) * 2)
               + (H$6 * _xlfn.NORM.DIST($B64, H$10, ABS(H$14), FALSE) * _xlfn.NORM.DIST(($B64 - H$10)*H$18, 0, ABS(H$14), TRUE) * 2)</f>
        <v>71.455252933802043</v>
      </c>
      <c r="Y64" s="4">
        <f>BE64 + (I$3 * _xlfn.NORM.DIST($B64, I$7, ABS(I$11), FALSE) * _xlfn.NORM.DIST(($B64 - I$7)*I$15, 0, ABS(I$11), TRUE) * 2)
               + (I$4 * _xlfn.NORM.DIST($B64, I$8, ABS(I$12), FALSE) * _xlfn.NORM.DIST(($B64 - I$8)*I$16, 0, ABS(I$12), TRUE) * 2)
               + (I$5 * _xlfn.NORM.DIST($B64, I$9, ABS(I$13), FALSE) * _xlfn.NORM.DIST(($B64 - I$9)*I$17, 0, ABS(I$13), TRUE) * 2)
               + (I$6 * _xlfn.NORM.DIST($B64, I$10, ABS(I$14), FALSE) * _xlfn.NORM.DIST(($B64 - I$10)*I$18, 0, ABS(I$14), TRUE) * 2)</f>
        <v>68.63086492505262</v>
      </c>
      <c r="Z64" s="4">
        <f>BF64 + (J$3 * _xlfn.NORM.DIST($B64, J$7, ABS(J$11), FALSE) * _xlfn.NORM.DIST(($B64 - J$7)*J$15, 0, ABS(J$11), TRUE) * 2)
               + (J$4 * _xlfn.NORM.DIST($B64, J$8, ABS(J$12), FALSE) * _xlfn.NORM.DIST(($B64 - J$8)*J$16, 0, ABS(J$12), TRUE) * 2)
               + (J$5 * _xlfn.NORM.DIST($B64, J$9, ABS(J$13), FALSE) * _xlfn.NORM.DIST(($B64 - J$9)*J$17, 0, ABS(J$13), TRUE) * 2)
               + (J$6 * _xlfn.NORM.DIST($B64, J$10, ABS(J$14), FALSE) * _xlfn.NORM.DIST(($B64 - J$10)*J$18, 0, ABS(J$14), TRUE) * 2)</f>
        <v>68.047064511293868</v>
      </c>
      <c r="AA64" s="4">
        <f>BG64 + (K$3 * _xlfn.NORM.DIST($B64, K$7, ABS(K$11), FALSE) * _xlfn.NORM.DIST(($B64 - K$7)*K$15, 0, ABS(K$11), TRUE) * 2)
               + (K$4 * _xlfn.NORM.DIST($B64, K$8, ABS(K$12), FALSE) * _xlfn.NORM.DIST(($B64 - K$8)*K$16, 0, ABS(K$12), TRUE) * 2)
               + (K$5 * _xlfn.NORM.DIST($B64, K$9, ABS(K$13), FALSE) * _xlfn.NORM.DIST(($B64 - K$9)*K$17, 0, ABS(K$13), TRUE) * 2)
               + (K$6 * _xlfn.NORM.DIST($B64, K$10, ABS(K$14), FALSE) * _xlfn.NORM.DIST(($B64 - K$10)*K$18, 0, ABS(K$14), TRUE) * 2)</f>
        <v>62.281467430612004</v>
      </c>
      <c r="AB64" s="4">
        <f>BH64 + (L$3 * _xlfn.NORM.DIST($B64, L$7, ABS(L$11), FALSE) * _xlfn.NORM.DIST(($B64 - L$7)*L$15, 0, ABS(L$11), TRUE) * 2)
               + (L$4 * _xlfn.NORM.DIST($B64, L$8, ABS(L$12), FALSE) * _xlfn.NORM.DIST(($B64 - L$8)*L$16, 0, ABS(L$12), TRUE) * 2)
               + (L$5 * _xlfn.NORM.DIST($B64, L$9, ABS(L$13), FALSE) * _xlfn.NORM.DIST(($B64 - L$9)*L$17, 0, ABS(L$13), TRUE) * 2)
               + (L$6 * _xlfn.NORM.DIST($B64, L$10, ABS(L$14), FALSE) * _xlfn.NORM.DIST(($B64 - L$10)*L$18, 0, ABS(L$14), TRUE) * 2)</f>
        <v>59.507637139270109</v>
      </c>
      <c r="AC64" s="4">
        <f>BI64 + (M$3 * _xlfn.NORM.DIST($B64, M$7, ABS(M$11), FALSE) * _xlfn.NORM.DIST(($B64 - M$7)*M$15, 0, ABS(M$11), TRUE) * 2)
               + (M$4 * _xlfn.NORM.DIST($B64, M$8, ABS(M$12), FALSE) * _xlfn.NORM.DIST(($B64 - M$8)*M$16, 0, ABS(M$12), TRUE) * 2)
               + (M$5 * _xlfn.NORM.DIST($B64, M$9, ABS(M$13), FALSE) * _xlfn.NORM.DIST(($B64 - M$9)*M$17, 0, ABS(M$13), TRUE) * 2)
               + (M$6 * _xlfn.NORM.DIST($B64, M$10, ABS(M$14), FALSE) * _xlfn.NORM.DIST(($B64 - M$10)*M$18, 0, ABS(M$14), TRUE) * 2)</f>
        <v>58.961061129782024</v>
      </c>
      <c r="AD64" s="4">
        <f>BJ64 + (N$3 * _xlfn.NORM.DIST($B64, N$7, ABS(N$11), FALSE) * _xlfn.NORM.DIST(($B64 - N$7)*N$15, 0, ABS(N$11), TRUE) * 2)
               + (N$4 * _xlfn.NORM.DIST($B64, N$8, ABS(N$12), FALSE) * _xlfn.NORM.DIST(($B64 - N$8)*N$16, 0, ABS(N$12), TRUE) * 2)
               + (N$5 * _xlfn.NORM.DIST($B64, N$9, ABS(N$13), FALSE) * _xlfn.NORM.DIST(($B64 - N$9)*N$17, 0, ABS(N$13), TRUE) * 2)
               + (N$6 * _xlfn.NORM.DIST($B64, N$10, ABS(N$14), FALSE) * _xlfn.NORM.DIST(($B64 - N$10)*N$18, 0, ABS(N$14), TRUE) * 2)</f>
        <v>62.842083964659167</v>
      </c>
      <c r="AE64" s="4">
        <f>BK64 + (O$3 * _xlfn.NORM.DIST($B64, O$7, ABS(O$11), FALSE) * _xlfn.NORM.DIST(($B64 - O$7)*O$15, 0, ABS(O$11), TRUE) * 2)
               + (O$4 * _xlfn.NORM.DIST($B64, O$8, ABS(O$12), FALSE) * _xlfn.NORM.DIST(($B64 - O$8)*O$16, 0, ABS(O$12), TRUE) * 2)
               + (O$5 * _xlfn.NORM.DIST($B64, O$9, ABS(O$13), FALSE) * _xlfn.NORM.DIST(($B64 - O$9)*O$17, 0, ABS(O$13), TRUE) * 2)
               + (O$6 * _xlfn.NORM.DIST($B64, O$10, ABS(O$14), FALSE) * _xlfn.NORM.DIST(($B64 - O$10)*O$18, 0, ABS(O$14), TRUE) * 2)</f>
        <v>72.732916792061872</v>
      </c>
      <c r="AF64" s="4">
        <f t="shared" si="8"/>
        <v>63.484091985165939</v>
      </c>
      <c r="AG64" s="4">
        <f t="shared" si="8"/>
        <v>56.801920278521941</v>
      </c>
      <c r="AI64" s="4">
        <f>IF(OR($B64 &lt; C$231, $B64 &gt; C$234), 0, C64-S64)</f>
        <v>-6.3032232763110088</v>
      </c>
      <c r="AJ64" s="4">
        <f>IF(OR($B64 &lt; D$231, $B64 &gt; D$234), 0, D64-T64)</f>
        <v>-4.1297178763786349</v>
      </c>
      <c r="AK64" s="4">
        <f>IF(OR($B64 &lt; E$231, $B64 &gt; E$234), 0, E64-U64)</f>
        <v>-3.2244027642768174</v>
      </c>
      <c r="AL64" s="4">
        <f>IF(OR($B64 &lt; F$231, $B64 &gt; F$234), 0, F64-V64)</f>
        <v>-2.3520461296884534</v>
      </c>
      <c r="AM64" s="4">
        <f>IF(OR($B64 &lt; G$231, $B64 &gt; G$234), 0, G64-W64)</f>
        <v>-1.9912445896835749</v>
      </c>
      <c r="AN64" s="4">
        <f>IF(OR($B64 &lt; H$231, $B64 &gt; H$234), 0, H64-X64)</f>
        <v>-2.338252933802039</v>
      </c>
      <c r="AO64" s="4">
        <f>IF(OR($B64 &lt; I$231, $B64 &gt; I$234), 0, I64-Y64)</f>
        <v>-0.74786492505262459</v>
      </c>
      <c r="AP64" s="4">
        <f>IF(OR($B64 &lt; J$231, $B64 &gt; J$234), 0, J64-Z64)</f>
        <v>-2.8300645112938696</v>
      </c>
      <c r="AQ64" s="4">
        <f>IF(OR($B64 &lt; K$231, $B64 &gt; K$234), 0, K64-AA64)</f>
        <v>-2.1454674306120012</v>
      </c>
      <c r="AR64" s="4">
        <f>IF(OR($B64 &lt; L$231, $B64 &gt; L$234), 0, L64-AB64)</f>
        <v>-2.4226371392701083</v>
      </c>
      <c r="AS64" s="4">
        <f>IF(OR($B64 &lt; M$231, $B64 &gt; M$234), 0, M64-AC64)</f>
        <v>-2.7750611297820242</v>
      </c>
      <c r="AT64" s="4">
        <f>IF(OR($B64 &lt; N$231, $B64 &gt; N$234), 0, N64-AD64)</f>
        <v>-0.8090839646591661</v>
      </c>
      <c r="AU64" s="4">
        <f>IF(OR($B64 &lt; O$231, $B64 &gt; O$234), 0, O64-AE64)</f>
        <v>-1.8329167920618659</v>
      </c>
      <c r="AV64" s="4">
        <f t="shared" si="39"/>
        <v>4.890801483406193E-2</v>
      </c>
      <c r="AW64" s="4">
        <f t="shared" si="39"/>
        <v>0.56507972147805674</v>
      </c>
      <c r="AY64" s="2">
        <f t="shared" si="40"/>
        <v>54.673745251341359</v>
      </c>
      <c r="AZ64" s="2">
        <f t="shared" si="40"/>
        <v>57.942829197946118</v>
      </c>
      <c r="BA64" s="2">
        <f t="shared" si="40"/>
        <v>59.55614485771806</v>
      </c>
      <c r="BB64" s="2">
        <f t="shared" si="40"/>
        <v>56.88969423740329</v>
      </c>
      <c r="BC64" s="2">
        <f t="shared" si="40"/>
        <v>61.895387894368028</v>
      </c>
      <c r="BD64" s="2">
        <f t="shared" si="40"/>
        <v>65.101378858304528</v>
      </c>
      <c r="BE64" s="2">
        <f t="shared" si="40"/>
        <v>62.485953531964171</v>
      </c>
      <c r="BF64" s="2">
        <f t="shared" si="40"/>
        <v>61.780722352481071</v>
      </c>
      <c r="BG64" s="2">
        <f t="shared" si="40"/>
        <v>56.53982336215072</v>
      </c>
      <c r="BH64" s="2">
        <f t="shared" si="40"/>
        <v>54.399102843245736</v>
      </c>
      <c r="BI64" s="2">
        <f t="shared" si="40"/>
        <v>55.031188245432716</v>
      </c>
      <c r="BJ64" s="2">
        <f t="shared" si="40"/>
        <v>58.340174614912151</v>
      </c>
      <c r="BK64" s="2">
        <f t="shared" si="40"/>
        <v>67.804599330320769</v>
      </c>
      <c r="BL64" s="2">
        <f t="shared" si="40"/>
        <v>58.738608253878887</v>
      </c>
      <c r="BM64" s="2">
        <f t="shared" si="40"/>
        <v>55.115873654178642</v>
      </c>
      <c r="BO64" s="2" t="str">
        <f t="shared" si="41"/>
        <v/>
      </c>
      <c r="BP64" s="2" t="str">
        <f t="shared" si="41"/>
        <v/>
      </c>
      <c r="BQ64" s="2" t="str">
        <f t="shared" si="41"/>
        <v/>
      </c>
      <c r="BR64" s="2" t="str">
        <f t="shared" si="41"/>
        <v/>
      </c>
      <c r="BS64" s="2" t="str">
        <f t="shared" si="41"/>
        <v/>
      </c>
      <c r="BT64" s="2" t="str">
        <f t="shared" si="41"/>
        <v/>
      </c>
      <c r="BU64" s="2" t="str">
        <f t="shared" si="41"/>
        <v/>
      </c>
      <c r="BV64" s="2" t="str">
        <f t="shared" si="41"/>
        <v/>
      </c>
      <c r="BW64" s="2" t="str">
        <f t="shared" si="41"/>
        <v/>
      </c>
      <c r="BX64" s="2" t="str">
        <f t="shared" si="41"/>
        <v/>
      </c>
      <c r="BY64" s="2" t="str">
        <f t="shared" si="41"/>
        <v/>
      </c>
      <c r="BZ64" s="2" t="str">
        <f t="shared" si="41"/>
        <v/>
      </c>
      <c r="CA64" s="2" t="str">
        <f t="shared" si="41"/>
        <v/>
      </c>
      <c r="CB64" s="2" t="str">
        <f t="shared" si="41"/>
        <v/>
      </c>
      <c r="CC64" s="2" t="str">
        <f t="shared" si="41"/>
        <v/>
      </c>
      <c r="CE64" s="2" t="str">
        <f t="shared" si="42"/>
        <v/>
      </c>
      <c r="CF64" s="2" t="str">
        <f t="shared" si="42"/>
        <v/>
      </c>
      <c r="CG64" s="2" t="str">
        <f t="shared" si="42"/>
        <v/>
      </c>
      <c r="CH64" s="2" t="str">
        <f t="shared" si="42"/>
        <v/>
      </c>
      <c r="CI64" s="2" t="str">
        <f t="shared" si="42"/>
        <v/>
      </c>
      <c r="CJ64" s="2" t="str">
        <f t="shared" si="42"/>
        <v/>
      </c>
      <c r="CK64" s="2" t="str">
        <f t="shared" si="42"/>
        <v/>
      </c>
      <c r="CL64" s="2" t="str">
        <f t="shared" si="42"/>
        <v/>
      </c>
      <c r="CM64" s="2" t="str">
        <f t="shared" si="42"/>
        <v/>
      </c>
      <c r="CN64" s="2" t="str">
        <f t="shared" si="42"/>
        <v/>
      </c>
      <c r="CO64" s="2" t="str">
        <f t="shared" si="42"/>
        <v/>
      </c>
      <c r="CP64" s="2" t="str">
        <f t="shared" si="42"/>
        <v/>
      </c>
      <c r="CQ64" s="2" t="str">
        <f t="shared" si="42"/>
        <v/>
      </c>
      <c r="CR64" s="2" t="str">
        <f t="shared" si="42"/>
        <v/>
      </c>
      <c r="CS64" s="2" t="str">
        <f t="shared" si="42"/>
        <v/>
      </c>
      <c r="CU64" s="2" t="str">
        <f t="shared" si="43"/>
        <v/>
      </c>
      <c r="CV64" s="2" t="str">
        <f t="shared" si="43"/>
        <v/>
      </c>
      <c r="CW64" s="2" t="str">
        <f t="shared" si="43"/>
        <v/>
      </c>
      <c r="CX64" s="2" t="str">
        <f t="shared" si="43"/>
        <v/>
      </c>
      <c r="CY64" s="2" t="str">
        <f t="shared" si="43"/>
        <v/>
      </c>
      <c r="CZ64" s="2" t="str">
        <f t="shared" si="43"/>
        <v/>
      </c>
      <c r="DA64" s="2" t="str">
        <f t="shared" si="43"/>
        <v/>
      </c>
      <c r="DB64" s="2" t="str">
        <f t="shared" si="43"/>
        <v/>
      </c>
      <c r="DC64" s="2" t="str">
        <f t="shared" si="43"/>
        <v/>
      </c>
      <c r="DD64" s="2" t="str">
        <f t="shared" si="43"/>
        <v/>
      </c>
      <c r="DE64" s="2" t="str">
        <f t="shared" si="43"/>
        <v/>
      </c>
      <c r="DF64" s="2" t="str">
        <f t="shared" si="43"/>
        <v/>
      </c>
      <c r="DG64" s="2" t="str">
        <f t="shared" si="43"/>
        <v/>
      </c>
      <c r="DH64" s="2" t="str">
        <f t="shared" si="43"/>
        <v/>
      </c>
      <c r="DI64" s="2" t="str">
        <f t="shared" si="43"/>
        <v/>
      </c>
      <c r="DK64" s="2">
        <f t="shared" si="51"/>
        <v>54.79056532258064</v>
      </c>
      <c r="DL64" s="2">
        <f t="shared" si="51"/>
        <v>58.111663306451625</v>
      </c>
      <c r="DM64" s="2">
        <f t="shared" si="51"/>
        <v>59.670648277126098</v>
      </c>
      <c r="DN64" s="2">
        <f t="shared" si="51"/>
        <v>57.063749816715529</v>
      </c>
      <c r="DO64" s="2">
        <f t="shared" si="51"/>
        <v>62.021381231671548</v>
      </c>
      <c r="DP64" s="2">
        <f t="shared" si="51"/>
        <v>65.091091061879311</v>
      </c>
      <c r="DQ64" s="2">
        <f t="shared" si="51"/>
        <v>62.46466972140761</v>
      </c>
      <c r="DR64" s="2">
        <f t="shared" si="51"/>
        <v>61.863682263814617</v>
      </c>
      <c r="DS64" s="2">
        <f t="shared" si="51"/>
        <v>56.676541935483868</v>
      </c>
      <c r="DT64" s="2">
        <f t="shared" si="51"/>
        <v>54.494910483870967</v>
      </c>
      <c r="DU64" s="2">
        <f t="shared" si="51"/>
        <v>55.183991397849461</v>
      </c>
      <c r="DV64" s="2">
        <f t="shared" si="51"/>
        <v>58.416545454545449</v>
      </c>
      <c r="DW64" s="2">
        <f t="shared" si="51"/>
        <v>67.93118226381462</v>
      </c>
      <c r="DX64" s="2">
        <f t="shared" si="51"/>
        <v>58.772359959893045</v>
      </c>
      <c r="DY64" s="2">
        <f t="shared" si="51"/>
        <v>55.149581280788183</v>
      </c>
      <c r="EA64" s="2">
        <f t="shared" si="52"/>
        <v>45.401525954946145</v>
      </c>
      <c r="EB64" s="2">
        <f t="shared" si="52"/>
        <v>45.874745232040695</v>
      </c>
      <c r="EC64" s="2">
        <f t="shared" si="52"/>
        <v>51.690569546891453</v>
      </c>
      <c r="ED64" s="2">
        <f t="shared" si="52"/>
        <v>47.821900736974406</v>
      </c>
      <c r="EE64" s="2">
        <f t="shared" si="52"/>
        <v>54.122713298581644</v>
      </c>
      <c r="EF64" s="2">
        <f t="shared" si="52"/>
        <v>65.74931191841938</v>
      </c>
      <c r="EG64" s="2">
        <f t="shared" si="52"/>
        <v>63.663340922074951</v>
      </c>
      <c r="EH64" s="2">
        <f t="shared" si="52"/>
        <v>56.812703489120636</v>
      </c>
      <c r="EI64" s="2">
        <f t="shared" si="52"/>
        <v>49.33455945606385</v>
      </c>
      <c r="EJ64" s="2">
        <f t="shared" si="52"/>
        <v>49.515876039428207</v>
      </c>
      <c r="EK64" s="2">
        <f t="shared" si="52"/>
        <v>46.00791048880285</v>
      </c>
      <c r="EL64" s="2">
        <f t="shared" si="52"/>
        <v>52.73433205863607</v>
      </c>
      <c r="EM64" s="2">
        <f t="shared" si="52"/>
        <v>61.551362670222659</v>
      </c>
      <c r="EN64" s="2">
        <f t="shared" si="52"/>
        <v>57.569619670157699</v>
      </c>
      <c r="EO64" s="2">
        <f t="shared" si="52"/>
        <v>54.289460952783799</v>
      </c>
      <c r="EQ64" s="2">
        <f t="shared" si="53"/>
        <v>42.548724333263728</v>
      </c>
      <c r="ER64" s="2">
        <f t="shared" si="53"/>
        <v>45.982927786103531</v>
      </c>
      <c r="ES64" s="2">
        <f t="shared" si="53"/>
        <v>51.553576130160579</v>
      </c>
      <c r="ET64" s="2">
        <f t="shared" si="53"/>
        <v>47.920347439429008</v>
      </c>
      <c r="EU64" s="2">
        <f t="shared" si="53"/>
        <v>54.815692804990704</v>
      </c>
      <c r="EV64" s="2">
        <f t="shared" si="53"/>
        <v>60.519487736916524</v>
      </c>
      <c r="EW64" s="2">
        <f t="shared" si="53"/>
        <v>60.9825256347997</v>
      </c>
      <c r="EX64" s="2">
        <f t="shared" si="53"/>
        <v>54.823048275105485</v>
      </c>
      <c r="EY64" s="2">
        <f t="shared" si="53"/>
        <v>47.460635961421012</v>
      </c>
      <c r="EZ64" s="2">
        <f t="shared" si="53"/>
        <v>47.570816622682685</v>
      </c>
      <c r="FA64" s="2">
        <f t="shared" si="53"/>
        <v>44.771278324445547</v>
      </c>
      <c r="FB64" s="2">
        <f t="shared" si="53"/>
        <v>51.088324590442227</v>
      </c>
      <c r="FC64" s="2">
        <f t="shared" si="53"/>
        <v>61.105483030209342</v>
      </c>
      <c r="FD64" s="2">
        <f t="shared" si="53"/>
        <v>54.726967848695303</v>
      </c>
      <c r="FE64" s="2">
        <f t="shared" si="53"/>
        <v>54.077838427947604</v>
      </c>
      <c r="FG64" s="2">
        <f t="shared" si="54"/>
        <v>1.2442175031151838E-2</v>
      </c>
      <c r="FH64" s="2">
        <f t="shared" si="54"/>
        <v>1.3797110309095353E-2</v>
      </c>
      <c r="FI64" s="2">
        <f t="shared" si="54"/>
        <v>1.4348657859726688E-2</v>
      </c>
      <c r="FJ64" s="2">
        <f t="shared" si="54"/>
        <v>1.8833415025882712E-2</v>
      </c>
      <c r="FK64" s="2">
        <f t="shared" si="54"/>
        <v>1.5951213349801107E-2</v>
      </c>
      <c r="FL64" s="2">
        <f t="shared" si="54"/>
        <v>1.5629703463103925E-2</v>
      </c>
      <c r="FM64" s="2">
        <f t="shared" si="54"/>
        <v>1.7756171104483017E-2</v>
      </c>
      <c r="FN64" s="2">
        <f t="shared" si="54"/>
        <v>1.6424521803501027E-2</v>
      </c>
      <c r="FO64" s="2">
        <f t="shared" si="54"/>
        <v>1.862147905722842E-2</v>
      </c>
      <c r="FP64" s="2">
        <f t="shared" si="54"/>
        <v>1.9242212788925371E-2</v>
      </c>
      <c r="FQ64" s="2">
        <f t="shared" si="54"/>
        <v>1.66523327085197E-2</v>
      </c>
      <c r="FR64" s="2">
        <f t="shared" si="54"/>
        <v>1.3440332874746413E-2</v>
      </c>
      <c r="FS64" s="2">
        <f t="shared" si="54"/>
        <v>1.9841146194482986E-2</v>
      </c>
      <c r="FT64" s="2">
        <f t="shared" si="54"/>
        <v>2.8062333363806091E-2</v>
      </c>
      <c r="FU64" s="2">
        <f t="shared" si="54"/>
        <v>3.9189428805925366E-2</v>
      </c>
      <c r="FW64" s="2">
        <f t="shared" si="44"/>
        <v>1.8508369235977149E-11</v>
      </c>
      <c r="FX64" s="2">
        <f t="shared" si="44"/>
        <v>9.7064451919789947E-11</v>
      </c>
      <c r="FY64" s="2">
        <f t="shared" si="44"/>
        <v>1.0381082615692193E-10</v>
      </c>
      <c r="FZ64" s="2">
        <f t="shared" si="44"/>
        <v>1.3308238091356885E-10</v>
      </c>
      <c r="GA64" s="2">
        <f t="shared" si="44"/>
        <v>1.1029603492832634E-10</v>
      </c>
      <c r="GB64" s="2">
        <f t="shared" si="44"/>
        <v>7.1846630951917933E-11</v>
      </c>
      <c r="GC64" s="2">
        <f t="shared" si="44"/>
        <v>1.4193432363966982E-10</v>
      </c>
      <c r="GD64" s="2">
        <f t="shared" si="44"/>
        <v>1.6061008410022154E-10</v>
      </c>
      <c r="GE64" s="2">
        <f t="shared" si="44"/>
        <v>1.889567614593282E-10</v>
      </c>
      <c r="GF64" s="2">
        <f t="shared" si="44"/>
        <v>1.8604876812797459E-10</v>
      </c>
      <c r="GG64" s="2">
        <f t="shared" si="44"/>
        <v>1.2857240585259169E-10</v>
      </c>
      <c r="GH64" s="2">
        <f t="shared" si="44"/>
        <v>7.7116595356779303E-11</v>
      </c>
      <c r="GI64" s="2">
        <f t="shared" si="44"/>
        <v>5.4493755986577823E-10</v>
      </c>
      <c r="GJ64" s="2">
        <f t="shared" si="44"/>
        <v>2.4813183795171032E-9</v>
      </c>
      <c r="GK64" s="2">
        <f t="shared" si="44"/>
        <v>1.0635376774764137E-8</v>
      </c>
      <c r="GM64" s="107">
        <f t="shared" si="45"/>
        <v>1.6401151868646699E-2</v>
      </c>
      <c r="GN64" s="107">
        <f t="shared" si="45"/>
        <v>1.2540041898871482E-2</v>
      </c>
      <c r="GO64" s="107">
        <f t="shared" si="45"/>
        <v>1.1430723221015597E-2</v>
      </c>
      <c r="GP64" s="107">
        <f t="shared" si="45"/>
        <v>9.7026944376258795E-3</v>
      </c>
      <c r="GQ64" s="107">
        <f t="shared" si="45"/>
        <v>6.7135352832203392E-3</v>
      </c>
      <c r="GR64" s="107">
        <f t="shared" si="45"/>
        <v>7.7317840182839631E-3</v>
      </c>
      <c r="GS64" s="107">
        <f t="shared" si="45"/>
        <v>7.085754411300025E-3</v>
      </c>
      <c r="GT64" s="107">
        <f t="shared" si="45"/>
        <v>7.0542661731668828E-3</v>
      </c>
      <c r="GU64" s="107">
        <f t="shared" si="45"/>
        <v>6.2712439911637302E-3</v>
      </c>
      <c r="GV64" s="107">
        <f t="shared" si="45"/>
        <v>5.3810829021215256E-3</v>
      </c>
      <c r="GW64" s="107">
        <f t="shared" si="45"/>
        <v>4.0069405998439493E-3</v>
      </c>
      <c r="GX64" s="107">
        <f t="shared" si="45"/>
        <v>4.6389975240651547E-3</v>
      </c>
      <c r="GY64" s="107">
        <f t="shared" si="45"/>
        <v>5.665615422886839E-3</v>
      </c>
      <c r="GZ64" s="107">
        <f t="shared" si="45"/>
        <v>5.7127706405357146E-3</v>
      </c>
      <c r="HA64" s="107">
        <f t="shared" si="45"/>
        <v>2.2241667350914262E-3</v>
      </c>
      <c r="HC64" s="107">
        <f t="shared" si="50"/>
        <v>2.3806441000337559E-8</v>
      </c>
      <c r="HD64" s="107">
        <f t="shared" si="46"/>
        <v>5.9737427294746779E-9</v>
      </c>
      <c r="HE64" s="107">
        <f t="shared" si="46"/>
        <v>3.2573710173433931E-9</v>
      </c>
      <c r="HF64" s="107">
        <f t="shared" si="46"/>
        <v>4.5001157095939095E-10</v>
      </c>
      <c r="HG64" s="107">
        <f t="shared" si="46"/>
        <v>1.6823064816209001E-10</v>
      </c>
      <c r="HH64" s="107">
        <f t="shared" si="46"/>
        <v>2.1065265489899471E-10</v>
      </c>
      <c r="HI64" s="107">
        <f t="shared" si="46"/>
        <v>1.5983273186365249E-10</v>
      </c>
      <c r="HJ64" s="107">
        <f t="shared" si="46"/>
        <v>3.3157439292971779E-10</v>
      </c>
      <c r="HK64" s="107">
        <f t="shared" si="46"/>
        <v>1.1197084333127661E-10</v>
      </c>
      <c r="HL64" s="107">
        <f t="shared" si="46"/>
        <v>3.2388800795831679E-11</v>
      </c>
      <c r="HM64" s="107">
        <f t="shared" si="46"/>
        <v>1.2513284258872421E-11</v>
      </c>
      <c r="HN64" s="107">
        <f t="shared" si="46"/>
        <v>4.5791957241311122E-11</v>
      </c>
      <c r="HO64" s="107">
        <f t="shared" si="46"/>
        <v>8.0546675733084717E-11</v>
      </c>
      <c r="HP64" s="107">
        <f t="shared" si="46"/>
        <v>5.4171360291415512E-11</v>
      </c>
      <c r="HQ64" s="107">
        <f t="shared" si="46"/>
        <v>7.4996215421271241E-13</v>
      </c>
      <c r="HS64" s="107">
        <f t="shared" si="47"/>
        <v>5.0979924262991312E-42</v>
      </c>
      <c r="HT64" s="107">
        <f t="shared" si="47"/>
        <v>2.1068227078847253E-43</v>
      </c>
      <c r="HU64" s="107">
        <f t="shared" si="47"/>
        <v>5.2245029806715271E-45</v>
      </c>
      <c r="HV64" s="107">
        <f t="shared" si="47"/>
        <v>1.5464347090634136E-51</v>
      </c>
      <c r="HW64" s="107">
        <f t="shared" si="47"/>
        <v>4.2969652493037666E-53</v>
      </c>
      <c r="HX64" s="107">
        <f t="shared" si="47"/>
        <v>8.8023323502316099E-53</v>
      </c>
      <c r="HY64" s="107">
        <f t="shared" si="47"/>
        <v>9.3273887250409351E-54</v>
      </c>
      <c r="HZ64" s="107">
        <f t="shared" si="47"/>
        <v>2.4151760923164697E-51</v>
      </c>
      <c r="IA64" s="107">
        <f t="shared" si="47"/>
        <v>7.0557419535617292E-55</v>
      </c>
      <c r="IB64" s="107">
        <f t="shared" si="47"/>
        <v>4.5746436453377723E-58</v>
      </c>
      <c r="IC64" s="107">
        <f t="shared" si="47"/>
        <v>9.0587716346877294E-60</v>
      </c>
      <c r="ID64" s="107">
        <f t="shared" si="47"/>
        <v>2.2096105233162237E-55</v>
      </c>
      <c r="IE64" s="107">
        <f t="shared" si="47"/>
        <v>4.21868723247589E-54</v>
      </c>
      <c r="IF64" s="107">
        <f t="shared" si="47"/>
        <v>7.7254161729606457E-56</v>
      </c>
      <c r="IG64" s="107">
        <f t="shared" si="47"/>
        <v>2.4069863089761959E-34</v>
      </c>
      <c r="II64" s="107">
        <f t="shared" si="48"/>
        <v>8.7005201400659618E-97</v>
      </c>
      <c r="IJ64" s="107">
        <f t="shared" si="48"/>
        <v>1.0203473489882453E-95</v>
      </c>
      <c r="IK64" s="107">
        <f t="shared" si="48"/>
        <v>1.9515811469405406E-99</v>
      </c>
      <c r="IL64" s="107">
        <f t="shared" si="48"/>
        <v>3.941210486930082E-116</v>
      </c>
      <c r="IM64" s="107">
        <f t="shared" si="48"/>
        <v>3.1859781308221389E-119</v>
      </c>
      <c r="IN64" s="107">
        <f t="shared" si="48"/>
        <v>2.7931290714468964E-118</v>
      </c>
      <c r="IO64" s="107">
        <f t="shared" si="48"/>
        <v>2.2312597771038663E-121</v>
      </c>
      <c r="IP64" s="107">
        <f t="shared" si="48"/>
        <v>1.1352807107624384E-115</v>
      </c>
      <c r="IQ64" s="107">
        <f t="shared" si="48"/>
        <v>7.3866104505485451E-125</v>
      </c>
      <c r="IR64" s="107">
        <f t="shared" si="48"/>
        <v>9.4048572075727429E-132</v>
      </c>
      <c r="IS64" s="107">
        <f t="shared" si="48"/>
        <v>3.7551830631524633E-135</v>
      </c>
      <c r="IT64" s="107">
        <f t="shared" si="48"/>
        <v>1.9777875050534958E-123</v>
      </c>
      <c r="IU64" s="107">
        <f t="shared" si="48"/>
        <v>4.6235657837438703E-120</v>
      </c>
      <c r="IV64" s="107">
        <f t="shared" si="48"/>
        <v>4.5353919633742307E-125</v>
      </c>
      <c r="IW64" s="107">
        <f t="shared" si="48"/>
        <v>2.0950812142680055E-161</v>
      </c>
      <c r="IY64" s="107">
        <f t="shared" si="49"/>
        <v>1.6401175675087698E-2</v>
      </c>
      <c r="IZ64" s="107">
        <f t="shared" si="49"/>
        <v>1.2540047872614212E-2</v>
      </c>
      <c r="JA64" s="107">
        <f t="shared" si="49"/>
        <v>1.1430726478386614E-2</v>
      </c>
      <c r="JB64" s="107">
        <f t="shared" si="49"/>
        <v>9.7026948876374509E-3</v>
      </c>
      <c r="JC64" s="107">
        <f t="shared" si="49"/>
        <v>6.7135354514509873E-3</v>
      </c>
      <c r="JD64" s="107">
        <f t="shared" si="49"/>
        <v>7.7317842289366182E-3</v>
      </c>
      <c r="JE64" s="107">
        <f t="shared" si="49"/>
        <v>7.0857545711327571E-3</v>
      </c>
      <c r="JF64" s="107">
        <f t="shared" si="49"/>
        <v>7.0542665047412757E-3</v>
      </c>
      <c r="JG64" s="107">
        <f t="shared" si="49"/>
        <v>6.2712441031345734E-3</v>
      </c>
      <c r="JH64" s="107">
        <f t="shared" si="49"/>
        <v>5.3810829345103265E-3</v>
      </c>
      <c r="JI64" s="107">
        <f t="shared" si="49"/>
        <v>4.006940612357234E-3</v>
      </c>
      <c r="JJ64" s="107">
        <f t="shared" si="49"/>
        <v>4.6389975698571118E-3</v>
      </c>
      <c r="JK64" s="107">
        <f t="shared" si="49"/>
        <v>5.6656155034335151E-3</v>
      </c>
      <c r="JL64" s="107">
        <f t="shared" si="49"/>
        <v>5.7127706947070747E-3</v>
      </c>
      <c r="JM64" s="107">
        <f t="shared" si="49"/>
        <v>2.2241667358413883E-3</v>
      </c>
    </row>
    <row r="65" spans="2:273" x14ac:dyDescent="0.25">
      <c r="B65" s="2">
        <v>37</v>
      </c>
      <c r="C65" s="37">
        <v>64.507999999999996</v>
      </c>
      <c r="D65" s="37">
        <v>66.835999999999999</v>
      </c>
      <c r="E65" s="37">
        <v>68.262</v>
      </c>
      <c r="F65" s="37">
        <v>65.41</v>
      </c>
      <c r="G65" s="37">
        <v>68.599999999999994</v>
      </c>
      <c r="H65" s="37">
        <v>71.3</v>
      </c>
      <c r="I65" s="37">
        <v>68.766999999999996</v>
      </c>
      <c r="J65" s="37">
        <v>66.332999999999998</v>
      </c>
      <c r="K65" s="37">
        <v>62.067999999999998</v>
      </c>
      <c r="L65" s="37">
        <v>58.271000000000001</v>
      </c>
      <c r="M65" s="37">
        <v>58.695</v>
      </c>
      <c r="N65" s="37">
        <v>64.632999999999996</v>
      </c>
      <c r="O65" s="37">
        <v>72.349999999999994</v>
      </c>
      <c r="P65" s="37">
        <v>64.766999999999996</v>
      </c>
      <c r="Q65" s="37">
        <v>58.167000000000002</v>
      </c>
      <c r="S65" s="4">
        <f>AY65 + (C$3 * _xlfn.NORM.DIST($B65, C$7, ABS(C$11), FALSE) * _xlfn.NORM.DIST(($B65 - C$7)*C$15, 0, ABS(C$11), TRUE) * 2)
               + (C$4 * _xlfn.NORM.DIST($B65, C$8, ABS(C$12), FALSE) * _xlfn.NORM.DIST(($B65 - C$8)*C$16, 0, ABS(C$12), TRUE) * 2)
               + (C$5 * _xlfn.NORM.DIST($B65, C$9, ABS(C$13), FALSE) * _xlfn.NORM.DIST(($B65 - C$9)*C$17, 0, ABS(C$13), TRUE) * 2)
               + (C$6 * _xlfn.NORM.DIST($B65, C$10, ABS(C$14), FALSE) * _xlfn.NORM.DIST(($B65 - C$10)*C$18, 0, ABS(C$14), TRUE) * 2)</f>
        <v>72.657952765231073</v>
      </c>
      <c r="T65" s="4">
        <f>AZ65 + (D$3 * _xlfn.NORM.DIST($B65, D$7, ABS(D$11), FALSE) * _xlfn.NORM.DIST(($B65 - D$7)*D$15, 0, ABS(D$11), TRUE) * 2)
               + (D$4 * _xlfn.NORM.DIST($B65, D$8, ABS(D$12), FALSE) * _xlfn.NORM.DIST(($B65 - D$8)*D$16, 0, ABS(D$12), TRUE) * 2)
               + (D$5 * _xlfn.NORM.DIST($B65, D$9, ABS(D$13), FALSE) * _xlfn.NORM.DIST(($B65 - D$9)*D$17, 0, ABS(D$13), TRUE) * 2)
               + (D$6 * _xlfn.NORM.DIST($B65, D$10, ABS(D$14), FALSE) * _xlfn.NORM.DIST(($B65 - D$10)*D$18, 0, ABS(D$14), TRUE) * 2)</f>
        <v>72.338316916172602</v>
      </c>
      <c r="U65" s="4">
        <f>BA65 + (E$3 * _xlfn.NORM.DIST($B65, E$7, ABS(E$11), FALSE) * _xlfn.NORM.DIST(($B65 - E$7)*E$15, 0, ABS(E$11), TRUE) * 2)
               + (E$4 * _xlfn.NORM.DIST($B65, E$8, ABS(E$12), FALSE) * _xlfn.NORM.DIST(($B65 - E$8)*E$16, 0, ABS(E$12), TRUE) * 2)
               + (E$5 * _xlfn.NORM.DIST($B65, E$9, ABS(E$13), FALSE) * _xlfn.NORM.DIST(($B65 - E$9)*E$17, 0, ABS(E$13), TRUE) * 2)
               + (E$6 * _xlfn.NORM.DIST($B65, E$10, ABS(E$14), FALSE) * _xlfn.NORM.DIST(($B65 - E$10)*E$18, 0, ABS(E$14), TRUE) * 2)</f>
        <v>73.267070818484015</v>
      </c>
      <c r="V65" s="4">
        <f>BB65 + (F$3 * _xlfn.NORM.DIST($B65, F$7, ABS(F$11), FALSE) * _xlfn.NORM.DIST(($B65 - F$7)*F$15, 0, ABS(F$11), TRUE) * 2)
               + (F$4 * _xlfn.NORM.DIST($B65, F$8, ABS(F$12), FALSE) * _xlfn.NORM.DIST(($B65 - F$8)*F$16, 0, ABS(F$12), TRUE) * 2)
               + (F$5 * _xlfn.NORM.DIST($B65, F$9, ABS(F$13), FALSE) * _xlfn.NORM.DIST(($B65 - F$9)*F$17, 0, ABS(F$13), TRUE) * 2)
               + (F$6 * _xlfn.NORM.DIST($B65, F$10, ABS(F$14), FALSE) * _xlfn.NORM.DIST(($B65 - F$10)*F$18, 0, ABS(F$14), TRUE) * 2)</f>
        <v>68.78415203152791</v>
      </c>
      <c r="W65" s="4">
        <f>BC65 + (G$3 * _xlfn.NORM.DIST($B65, G$7, ABS(G$11), FALSE) * _xlfn.NORM.DIST(($B65 - G$7)*G$15, 0, ABS(G$11), TRUE) * 2)
               + (G$4 * _xlfn.NORM.DIST($B65, G$8, ABS(G$12), FALSE) * _xlfn.NORM.DIST(($B65 - G$8)*G$16, 0, ABS(G$12), TRUE) * 2)
               + (G$5 * _xlfn.NORM.DIST($B65, G$9, ABS(G$13), FALSE) * _xlfn.NORM.DIST(($B65 - G$9)*G$17, 0, ABS(G$13), TRUE) * 2)
               + (G$6 * _xlfn.NORM.DIST($B65, G$10, ABS(G$14), FALSE) * _xlfn.NORM.DIST(($B65 - G$10)*G$18, 0, ABS(G$14), TRUE) * 2)</f>
        <v>70.756039539119712</v>
      </c>
      <c r="X65" s="4">
        <f>BD65 + (H$3 * _xlfn.NORM.DIST($B65, H$7, ABS(H$11), FALSE) * _xlfn.NORM.DIST(($B65 - H$7)*H$15, 0, ABS(H$11), TRUE) * 2)
               + (H$4 * _xlfn.NORM.DIST($B65, H$8, ABS(H$12), FALSE) * _xlfn.NORM.DIST(($B65 - H$8)*H$16, 0, ABS(H$12), TRUE) * 2)
               + (H$5 * _xlfn.NORM.DIST($B65, H$9, ABS(H$13), FALSE) * _xlfn.NORM.DIST(($B65 - H$9)*H$17, 0, ABS(H$13), TRUE) * 2)
               + (H$6 * _xlfn.NORM.DIST($B65, H$10, ABS(H$14), FALSE) * _xlfn.NORM.DIST(($B65 - H$10)*H$18, 0, ABS(H$14), TRUE) * 2)</f>
        <v>74.542026154790236</v>
      </c>
      <c r="Y65" s="4">
        <f>BE65 + (I$3 * _xlfn.NORM.DIST($B65, I$7, ABS(I$11), FALSE) * _xlfn.NORM.DIST(($B65 - I$7)*I$15, 0, ABS(I$11), TRUE) * 2)
               + (I$4 * _xlfn.NORM.DIST($B65, I$8, ABS(I$12), FALSE) * _xlfn.NORM.DIST(($B65 - I$8)*I$16, 0, ABS(I$12), TRUE) * 2)
               + (I$5 * _xlfn.NORM.DIST($B65, I$9, ABS(I$13), FALSE) * _xlfn.NORM.DIST(($B65 - I$9)*I$17, 0, ABS(I$13), TRUE) * 2)
               + (I$6 * _xlfn.NORM.DIST($B65, I$10, ABS(I$14), FALSE) * _xlfn.NORM.DIST(($B65 - I$10)*I$18, 0, ABS(I$14), TRUE) * 2)</f>
        <v>71.855733704401999</v>
      </c>
      <c r="Z65" s="4">
        <f>BF65 + (J$3 * _xlfn.NORM.DIST($B65, J$7, ABS(J$11), FALSE) * _xlfn.NORM.DIST(($B65 - J$7)*J$15, 0, ABS(J$11), TRUE) * 2)
               + (J$4 * _xlfn.NORM.DIST($B65, J$8, ABS(J$12), FALSE) * _xlfn.NORM.DIST(($B65 - J$8)*J$16, 0, ABS(J$12), TRUE) * 2)
               + (J$5 * _xlfn.NORM.DIST($B65, J$9, ABS(J$13), FALSE) * _xlfn.NORM.DIST(($B65 - J$9)*J$17, 0, ABS(J$13), TRUE) * 2)
               + (J$6 * _xlfn.NORM.DIST($B65, J$10, ABS(J$14), FALSE) * _xlfn.NORM.DIST(($B65 - J$10)*J$18, 0, ABS(J$14), TRUE) * 2)</f>
        <v>71.252758279762915</v>
      </c>
      <c r="AA65" s="4">
        <f>BG65 + (K$3 * _xlfn.NORM.DIST($B65, K$7, ABS(K$11), FALSE) * _xlfn.NORM.DIST(($B65 - K$7)*K$15, 0, ABS(K$11), TRUE) * 2)
               + (K$4 * _xlfn.NORM.DIST($B65, K$8, ABS(K$12), FALSE) * _xlfn.NORM.DIST(($B65 - K$8)*K$16, 0, ABS(K$12), TRUE) * 2)
               + (K$5 * _xlfn.NORM.DIST($B65, K$9, ABS(K$13), FALSE) * _xlfn.NORM.DIST(($B65 - K$9)*K$17, 0, ABS(K$13), TRUE) * 2)
               + (K$6 * _xlfn.NORM.DIST($B65, K$10, ABS(K$14), FALSE) * _xlfn.NORM.DIST(($B65 - K$10)*K$18, 0, ABS(K$14), TRUE) * 2)</f>
        <v>65.318332102895383</v>
      </c>
      <c r="AB65" s="4">
        <f>BH65 + (L$3 * _xlfn.NORM.DIST($B65, L$7, ABS(L$11), FALSE) * _xlfn.NORM.DIST(($B65 - L$7)*L$15, 0, ABS(L$11), TRUE) * 2)
               + (L$4 * _xlfn.NORM.DIST($B65, L$8, ABS(L$12), FALSE) * _xlfn.NORM.DIST(($B65 - L$8)*L$16, 0, ABS(L$12), TRUE) * 2)
               + (L$5 * _xlfn.NORM.DIST($B65, L$9, ABS(L$13), FALSE) * _xlfn.NORM.DIST(($B65 - L$9)*L$17, 0, ABS(L$13), TRUE) * 2)
               + (L$6 * _xlfn.NORM.DIST($B65, L$10, ABS(L$14), FALSE) * _xlfn.NORM.DIST(($B65 - L$10)*L$18, 0, ABS(L$14), TRUE) * 2)</f>
        <v>62.376634795919209</v>
      </c>
      <c r="AC65" s="4">
        <f>BI65 + (M$3 * _xlfn.NORM.DIST($B65, M$7, ABS(M$11), FALSE) * _xlfn.NORM.DIST(($B65 - M$7)*M$15, 0, ABS(M$11), TRUE) * 2)
               + (M$4 * _xlfn.NORM.DIST($B65, M$8, ABS(M$12), FALSE) * _xlfn.NORM.DIST(($B65 - M$8)*M$16, 0, ABS(M$12), TRUE) * 2)
               + (M$5 * _xlfn.NORM.DIST($B65, M$9, ABS(M$13), FALSE) * _xlfn.NORM.DIST(($B65 - M$9)*M$17, 0, ABS(M$13), TRUE) * 2)
               + (M$6 * _xlfn.NORM.DIST($B65, M$10, ABS(M$14), FALSE) * _xlfn.NORM.DIST(($B65 - M$10)*M$18, 0, ABS(M$14), TRUE) * 2)</f>
        <v>61.284831313868736</v>
      </c>
      <c r="AD65" s="4">
        <f>BJ65 + (N$3 * _xlfn.NORM.DIST($B65, N$7, ABS(N$11), FALSE) * _xlfn.NORM.DIST(($B65 - N$7)*N$15, 0, ABS(N$11), TRUE) * 2)
               + (N$4 * _xlfn.NORM.DIST($B65, N$8, ABS(N$12), FALSE) * _xlfn.NORM.DIST(($B65 - N$8)*N$16, 0, ABS(N$12), TRUE) * 2)
               + (N$5 * _xlfn.NORM.DIST($B65, N$9, ABS(N$13), FALSE) * _xlfn.NORM.DIST(($B65 - N$9)*N$17, 0, ABS(N$13), TRUE) * 2)
               + (N$6 * _xlfn.NORM.DIST($B65, N$10, ABS(N$14), FALSE) * _xlfn.NORM.DIST(($B65 - N$10)*N$18, 0, ABS(N$14), TRUE) * 2)</f>
        <v>65.24776404807308</v>
      </c>
      <c r="AE65" s="4">
        <f>BK65 + (O$3 * _xlfn.NORM.DIST($B65, O$7, ABS(O$11), FALSE) * _xlfn.NORM.DIST(($B65 - O$7)*O$15, 0, ABS(O$11), TRUE) * 2)
               + (O$4 * _xlfn.NORM.DIST($B65, O$8, ABS(O$12), FALSE) * _xlfn.NORM.DIST(($B65 - O$8)*O$16, 0, ABS(O$12), TRUE) * 2)
               + (O$5 * _xlfn.NORM.DIST($B65, O$9, ABS(O$13), FALSE) * _xlfn.NORM.DIST(($B65 - O$9)*O$17, 0, ABS(O$13), TRUE) * 2)
               + (O$6 * _xlfn.NORM.DIST($B65, O$10, ABS(O$14), FALSE) * _xlfn.NORM.DIST(($B65 - O$10)*O$18, 0, ABS(O$14), TRUE) * 2)</f>
        <v>75.248203159908655</v>
      </c>
      <c r="AF65" s="4">
        <f t="shared" si="8"/>
        <v>65.824925196023003</v>
      </c>
      <c r="AG65" s="4">
        <f t="shared" si="8"/>
        <v>57.872434513114833</v>
      </c>
      <c r="AI65" s="4">
        <f>IF(OR($B65 &lt; C$231, $B65 &gt; C$234), 0, C65-S65)</f>
        <v>-8.1499527652310775</v>
      </c>
      <c r="AJ65" s="4">
        <f>IF(OR($B65 &lt; D$231, $B65 &gt; D$234), 0, D65-T65)</f>
        <v>-5.5023169161726031</v>
      </c>
      <c r="AK65" s="4">
        <f>IF(OR($B65 &lt; E$231, $B65 &gt; E$234), 0, E65-U65)</f>
        <v>-5.0050708184840147</v>
      </c>
      <c r="AL65" s="4">
        <f>IF(OR($B65 &lt; F$231, $B65 &gt; F$234), 0, F65-V65)</f>
        <v>-3.3741520315279132</v>
      </c>
      <c r="AM65" s="4">
        <f>IF(OR($B65 &lt; G$231, $B65 &gt; G$234), 0, G65-W65)</f>
        <v>-2.1560395391197176</v>
      </c>
      <c r="AN65" s="4">
        <f>IF(OR($B65 &lt; H$231, $B65 &gt; H$234), 0, H65-X65)</f>
        <v>-3.2420261547902385</v>
      </c>
      <c r="AO65" s="4">
        <f>IF(OR($B65 &lt; I$231, $B65 &gt; I$234), 0, I65-Y65)</f>
        <v>-3.0887337044020029</v>
      </c>
      <c r="AP65" s="4">
        <f>IF(OR($B65 &lt; J$231, $B65 &gt; J$234), 0, J65-Z65)</f>
        <v>-4.9197582797629167</v>
      </c>
      <c r="AQ65" s="4">
        <f>IF(OR($B65 &lt; K$231, $B65 &gt; K$234), 0, K65-AA65)</f>
        <v>-3.2503321028953849</v>
      </c>
      <c r="AR65" s="4">
        <f>IF(OR($B65 &lt; L$231, $B65 &gt; L$234), 0, L65-AB65)</f>
        <v>-4.1056347959192081</v>
      </c>
      <c r="AS65" s="4">
        <f>IF(OR($B65 &lt; M$231, $B65 &gt; M$234), 0, M65-AC65)</f>
        <v>-2.5898313138687357</v>
      </c>
      <c r="AT65" s="4">
        <f>IF(OR($B65 &lt; N$231, $B65 &gt; N$234), 0, N65-AD65)</f>
        <v>-0.61476404807308427</v>
      </c>
      <c r="AU65" s="4">
        <f>IF(OR($B65 &lt; O$231, $B65 &gt; O$234), 0, O65-AE65)</f>
        <v>-2.8982031599086611</v>
      </c>
      <c r="AV65" s="4">
        <f t="shared" si="39"/>
        <v>-1.0579251960230067</v>
      </c>
      <c r="AW65" s="4">
        <f t="shared" si="39"/>
        <v>0.29456548688516904</v>
      </c>
      <c r="AY65" s="2">
        <f t="shared" si="40"/>
        <v>54.646440604256846</v>
      </c>
      <c r="AZ65" s="2">
        <f t="shared" si="40"/>
        <v>58.004610337047779</v>
      </c>
      <c r="BA65" s="2">
        <f t="shared" si="40"/>
        <v>59.631563922311983</v>
      </c>
      <c r="BB65" s="2">
        <f t="shared" si="40"/>
        <v>56.958358687339221</v>
      </c>
      <c r="BC65" s="2">
        <f t="shared" si="40"/>
        <v>62.093021787097634</v>
      </c>
      <c r="BD65" s="2">
        <f t="shared" si="40"/>
        <v>65.219598890032799</v>
      </c>
      <c r="BE65" s="2">
        <f t="shared" si="40"/>
        <v>62.65086555738646</v>
      </c>
      <c r="BF65" s="2">
        <f t="shared" si="40"/>
        <v>61.933030450888459</v>
      </c>
      <c r="BG65" s="2">
        <f t="shared" si="40"/>
        <v>56.568562819851678</v>
      </c>
      <c r="BH65" s="2">
        <f t="shared" si="40"/>
        <v>54.441007879303008</v>
      </c>
      <c r="BI65" s="2">
        <f t="shared" si="40"/>
        <v>55.094932791582195</v>
      </c>
      <c r="BJ65" s="2">
        <f t="shared" si="40"/>
        <v>58.409142373091861</v>
      </c>
      <c r="BK65" s="2">
        <f t="shared" si="40"/>
        <v>67.897641930678105</v>
      </c>
      <c r="BL65" s="2">
        <f t="shared" si="40"/>
        <v>58.72925479537836</v>
      </c>
      <c r="BM65" s="2">
        <f t="shared" si="40"/>
        <v>55.082717637356971</v>
      </c>
      <c r="BO65" s="2" t="str">
        <f t="shared" si="41"/>
        <v/>
      </c>
      <c r="BP65" s="2" t="str">
        <f t="shared" si="41"/>
        <v/>
      </c>
      <c r="BQ65" s="2" t="str">
        <f t="shared" si="41"/>
        <v/>
      </c>
      <c r="BR65" s="2" t="str">
        <f t="shared" si="41"/>
        <v/>
      </c>
      <c r="BS65" s="2" t="str">
        <f t="shared" si="41"/>
        <v/>
      </c>
      <c r="BT65" s="2" t="str">
        <f t="shared" si="41"/>
        <v/>
      </c>
      <c r="BU65" s="2" t="str">
        <f t="shared" si="41"/>
        <v/>
      </c>
      <c r="BV65" s="2" t="str">
        <f t="shared" si="41"/>
        <v/>
      </c>
      <c r="BW65" s="2" t="str">
        <f t="shared" si="41"/>
        <v/>
      </c>
      <c r="BX65" s="2" t="str">
        <f t="shared" si="41"/>
        <v/>
      </c>
      <c r="BY65" s="2" t="str">
        <f t="shared" si="41"/>
        <v/>
      </c>
      <c r="BZ65" s="2" t="str">
        <f t="shared" si="41"/>
        <v/>
      </c>
      <c r="CA65" s="2" t="str">
        <f t="shared" si="41"/>
        <v/>
      </c>
      <c r="CB65" s="2" t="str">
        <f t="shared" si="41"/>
        <v/>
      </c>
      <c r="CC65" s="2" t="str">
        <f t="shared" si="41"/>
        <v/>
      </c>
      <c r="CE65" s="2" t="str">
        <f t="shared" si="42"/>
        <v/>
      </c>
      <c r="CF65" s="2" t="str">
        <f t="shared" si="42"/>
        <v/>
      </c>
      <c r="CG65" s="2" t="str">
        <f t="shared" si="42"/>
        <v/>
      </c>
      <c r="CH65" s="2" t="str">
        <f t="shared" si="42"/>
        <v/>
      </c>
      <c r="CI65" s="2" t="str">
        <f t="shared" si="42"/>
        <v/>
      </c>
      <c r="CJ65" s="2" t="str">
        <f t="shared" si="42"/>
        <v/>
      </c>
      <c r="CK65" s="2" t="str">
        <f t="shared" si="42"/>
        <v/>
      </c>
      <c r="CL65" s="2" t="str">
        <f t="shared" si="42"/>
        <v/>
      </c>
      <c r="CM65" s="2" t="str">
        <f t="shared" si="42"/>
        <v/>
      </c>
      <c r="CN65" s="2" t="str">
        <f t="shared" si="42"/>
        <v/>
      </c>
      <c r="CO65" s="2" t="str">
        <f t="shared" si="42"/>
        <v/>
      </c>
      <c r="CP65" s="2" t="str">
        <f t="shared" si="42"/>
        <v/>
      </c>
      <c r="CQ65" s="2" t="str">
        <f t="shared" si="42"/>
        <v/>
      </c>
      <c r="CR65" s="2" t="str">
        <f t="shared" si="42"/>
        <v/>
      </c>
      <c r="CS65" s="2" t="str">
        <f t="shared" si="42"/>
        <v/>
      </c>
      <c r="CU65" s="2" t="str">
        <f t="shared" si="43"/>
        <v/>
      </c>
      <c r="CV65" s="2" t="str">
        <f t="shared" si="43"/>
        <v/>
      </c>
      <c r="CW65" s="2" t="str">
        <f t="shared" si="43"/>
        <v/>
      </c>
      <c r="CX65" s="2" t="str">
        <f t="shared" si="43"/>
        <v/>
      </c>
      <c r="CY65" s="2" t="str">
        <f t="shared" si="43"/>
        <v/>
      </c>
      <c r="CZ65" s="2" t="str">
        <f t="shared" si="43"/>
        <v/>
      </c>
      <c r="DA65" s="2" t="str">
        <f t="shared" si="43"/>
        <v/>
      </c>
      <c r="DB65" s="2" t="str">
        <f t="shared" si="43"/>
        <v/>
      </c>
      <c r="DC65" s="2" t="str">
        <f t="shared" si="43"/>
        <v/>
      </c>
      <c r="DD65" s="2" t="str">
        <f t="shared" si="43"/>
        <v/>
      </c>
      <c r="DE65" s="2" t="str">
        <f t="shared" si="43"/>
        <v/>
      </c>
      <c r="DF65" s="2" t="str">
        <f t="shared" si="43"/>
        <v/>
      </c>
      <c r="DG65" s="2" t="str">
        <f t="shared" si="43"/>
        <v/>
      </c>
      <c r="DH65" s="2" t="str">
        <f t="shared" si="43"/>
        <v/>
      </c>
      <c r="DI65" s="2" t="str">
        <f t="shared" si="43"/>
        <v/>
      </c>
      <c r="DK65" s="2">
        <f t="shared" si="51"/>
        <v>54.794275806451608</v>
      </c>
      <c r="DL65" s="2">
        <f t="shared" si="51"/>
        <v>58.219370967741945</v>
      </c>
      <c r="DM65" s="2">
        <f t="shared" si="51"/>
        <v>59.779355205278591</v>
      </c>
      <c r="DN65" s="2">
        <f t="shared" si="51"/>
        <v>57.181799486803506</v>
      </c>
      <c r="DO65" s="2">
        <f t="shared" si="51"/>
        <v>62.258460960410545</v>
      </c>
      <c r="DP65" s="2">
        <f t="shared" si="51"/>
        <v>65.214890603514149</v>
      </c>
      <c r="DQ65" s="2">
        <f t="shared" si="51"/>
        <v>62.63325659824045</v>
      </c>
      <c r="DR65" s="2">
        <f t="shared" si="51"/>
        <v>62.045049910873438</v>
      </c>
      <c r="DS65" s="2">
        <f t="shared" si="51"/>
        <v>56.745867741935484</v>
      </c>
      <c r="DT65" s="2">
        <f t="shared" si="51"/>
        <v>54.567440322580644</v>
      </c>
      <c r="DU65" s="2">
        <f t="shared" si="51"/>
        <v>55.29204946236559</v>
      </c>
      <c r="DV65" s="2">
        <f t="shared" si="51"/>
        <v>58.509772727272725</v>
      </c>
      <c r="DW65" s="2">
        <f t="shared" si="51"/>
        <v>68.060868092691621</v>
      </c>
      <c r="DX65" s="2">
        <f t="shared" si="51"/>
        <v>58.77765641711229</v>
      </c>
      <c r="DY65" s="2">
        <f t="shared" si="51"/>
        <v>55.129707389162562</v>
      </c>
      <c r="EA65" s="2">
        <f t="shared" si="52"/>
        <v>45.325835945151823</v>
      </c>
      <c r="EB65" s="2">
        <f t="shared" si="52"/>
        <v>45.810986172918</v>
      </c>
      <c r="EC65" s="2">
        <f t="shared" si="52"/>
        <v>51.567371970495245</v>
      </c>
      <c r="ED65" s="2">
        <f t="shared" si="52"/>
        <v>47.711884769195613</v>
      </c>
      <c r="EE65" s="2">
        <f t="shared" si="52"/>
        <v>53.986001535539664</v>
      </c>
      <c r="EF65" s="2">
        <f t="shared" si="52"/>
        <v>65.455142154238374</v>
      </c>
      <c r="EG65" s="2">
        <f t="shared" si="52"/>
        <v>63.424620943784277</v>
      </c>
      <c r="EH65" s="2">
        <f t="shared" si="52"/>
        <v>56.60448797798378</v>
      </c>
      <c r="EI65" s="2">
        <f t="shared" si="52"/>
        <v>49.146183135023279</v>
      </c>
      <c r="EJ65" s="2">
        <f t="shared" si="52"/>
        <v>49.322241824722056</v>
      </c>
      <c r="EK65" s="2">
        <f t="shared" si="52"/>
        <v>45.848901315500022</v>
      </c>
      <c r="EL65" s="2">
        <f t="shared" si="52"/>
        <v>52.541787826641169</v>
      </c>
      <c r="EM65" s="2">
        <f t="shared" si="52"/>
        <v>61.357150402068939</v>
      </c>
      <c r="EN65" s="2">
        <f t="shared" si="52"/>
        <v>57.345557361261584</v>
      </c>
      <c r="EO65" s="2">
        <f t="shared" si="52"/>
        <v>54.117669698091262</v>
      </c>
      <c r="EQ65" s="2">
        <f t="shared" si="53"/>
        <v>42.516533573732382</v>
      </c>
      <c r="ER65" s="2">
        <f t="shared" si="53"/>
        <v>45.911328531771296</v>
      </c>
      <c r="ES65" s="2">
        <f t="shared" si="53"/>
        <v>51.431233981663041</v>
      </c>
      <c r="ET65" s="2">
        <f t="shared" si="53"/>
        <v>47.807267025123508</v>
      </c>
      <c r="EU65" s="2">
        <f t="shared" si="53"/>
        <v>54.666449915357163</v>
      </c>
      <c r="EV65" s="2">
        <f t="shared" si="53"/>
        <v>60.315201713342745</v>
      </c>
      <c r="EW65" s="2">
        <f t="shared" si="53"/>
        <v>60.790360700445511</v>
      </c>
      <c r="EX65" s="2">
        <f t="shared" si="53"/>
        <v>54.647645877806077</v>
      </c>
      <c r="EY65" s="2">
        <f t="shared" si="53"/>
        <v>47.304726096282245</v>
      </c>
      <c r="EZ65" s="2">
        <f t="shared" si="53"/>
        <v>47.41102455809154</v>
      </c>
      <c r="FA65" s="2">
        <f t="shared" si="53"/>
        <v>44.633331881416716</v>
      </c>
      <c r="FB65" s="2">
        <f t="shared" si="53"/>
        <v>50.923790403434097</v>
      </c>
      <c r="FC65" s="2">
        <f t="shared" si="53"/>
        <v>60.919308635732214</v>
      </c>
      <c r="FD65" s="2">
        <f t="shared" si="53"/>
        <v>54.55082800526467</v>
      </c>
      <c r="FE65" s="2">
        <f t="shared" si="53"/>
        <v>53.90944186681223</v>
      </c>
      <c r="FG65" s="2">
        <f t="shared" si="54"/>
        <v>1.5613470043100998E-2</v>
      </c>
      <c r="FH65" s="2">
        <f t="shared" si="54"/>
        <v>1.7307702352687145E-2</v>
      </c>
      <c r="FI65" s="2">
        <f t="shared" si="54"/>
        <v>1.7997026872000325E-2</v>
      </c>
      <c r="FJ65" s="2">
        <f t="shared" si="54"/>
        <v>2.3594805881916443E-2</v>
      </c>
      <c r="FK65" s="2">
        <f t="shared" si="54"/>
        <v>1.9998789345524928E-2</v>
      </c>
      <c r="FL65" s="2">
        <f t="shared" si="54"/>
        <v>1.9597321929320507E-2</v>
      </c>
      <c r="FM65" s="2">
        <f t="shared" si="54"/>
        <v>2.2251393704896049E-2</v>
      </c>
      <c r="FN65" s="2">
        <f t="shared" si="54"/>
        <v>2.0589685582315054E-2</v>
      </c>
      <c r="FO65" s="2">
        <f t="shared" si="54"/>
        <v>2.3330563150540239E-2</v>
      </c>
      <c r="FP65" s="2">
        <f t="shared" si="54"/>
        <v>2.4104415282205815E-2</v>
      </c>
      <c r="FQ65" s="2">
        <f t="shared" si="54"/>
        <v>2.0874041953060578E-2</v>
      </c>
      <c r="FR65" s="2">
        <f t="shared" si="54"/>
        <v>1.6861697155624283E-2</v>
      </c>
      <c r="FS65" s="2">
        <f t="shared" si="54"/>
        <v>2.4348603156079826E-2</v>
      </c>
      <c r="FT65" s="2">
        <f t="shared" si="54"/>
        <v>3.379767142133893E-2</v>
      </c>
      <c r="FU65" s="2">
        <f t="shared" si="54"/>
        <v>4.6430829183968798E-2</v>
      </c>
      <c r="FW65" s="2">
        <f t="shared" si="44"/>
        <v>2.3300656361929342E-11</v>
      </c>
      <c r="FX65" s="2">
        <f t="shared" si="44"/>
        <v>1.2219690510062548E-10</v>
      </c>
      <c r="FY65" s="2">
        <f t="shared" si="44"/>
        <v>1.3069008706478264E-10</v>
      </c>
      <c r="FZ65" s="2">
        <f t="shared" si="44"/>
        <v>1.675407911883895E-10</v>
      </c>
      <c r="GA65" s="2">
        <f t="shared" si="44"/>
        <v>1.3885448118744147E-10</v>
      </c>
      <c r="GB65" s="2">
        <f t="shared" si="44"/>
        <v>9.0449549455484445E-11</v>
      </c>
      <c r="GC65" s="2">
        <f t="shared" si="44"/>
        <v>1.7868472682923104E-10</v>
      </c>
      <c r="GD65" s="2">
        <f t="shared" si="44"/>
        <v>2.0219611625575855E-10</v>
      </c>
      <c r="GE65" s="2">
        <f t="shared" si="44"/>
        <v>2.3788246871983822E-10</v>
      </c>
      <c r="GF65" s="2">
        <f t="shared" si="44"/>
        <v>2.3422152201802466E-10</v>
      </c>
      <c r="GG65" s="2">
        <f t="shared" si="44"/>
        <v>1.6186306897795213E-10</v>
      </c>
      <c r="GH65" s="2">
        <f t="shared" si="44"/>
        <v>9.7084041563759262E-11</v>
      </c>
      <c r="GI65" s="2">
        <f t="shared" si="44"/>
        <v>6.7182449379479426E-10</v>
      </c>
      <c r="GJ65" s="2">
        <f t="shared" si="44"/>
        <v>3.0061858450705849E-9</v>
      </c>
      <c r="GK65" s="2">
        <f t="shared" si="44"/>
        <v>1.2696264343380059E-8</v>
      </c>
      <c r="GM65" s="107">
        <f t="shared" si="45"/>
        <v>2.2994053566796617E-2</v>
      </c>
      <c r="GN65" s="107">
        <f t="shared" si="45"/>
        <v>1.8180285966999294E-2</v>
      </c>
      <c r="GO65" s="107">
        <f t="shared" si="45"/>
        <v>1.677704321563139E-2</v>
      </c>
      <c r="GP65" s="107">
        <f t="shared" si="45"/>
        <v>1.4866861169261589E-2</v>
      </c>
      <c r="GQ65" s="107">
        <f t="shared" si="45"/>
        <v>1.0487985701891946E-2</v>
      </c>
      <c r="GR65" s="107">
        <f t="shared" si="45"/>
        <v>1.1885609065282196E-2</v>
      </c>
      <c r="GS65" s="107">
        <f t="shared" si="45"/>
        <v>1.1139758771339577E-2</v>
      </c>
      <c r="GT65" s="107">
        <f t="shared" si="45"/>
        <v>1.1000613478562415E-2</v>
      </c>
      <c r="GU65" s="107">
        <f t="shared" si="45"/>
        <v>1.0038228623174106E-2</v>
      </c>
      <c r="GV65" s="107">
        <f t="shared" si="45"/>
        <v>8.7860966597031655E-3</v>
      </c>
      <c r="GW65" s="107">
        <f t="shared" si="45"/>
        <v>6.6245598864754784E-3</v>
      </c>
      <c r="GX65" s="107">
        <f t="shared" si="45"/>
        <v>7.3766358189187023E-3</v>
      </c>
      <c r="GY65" s="107">
        <f t="shared" si="45"/>
        <v>8.8436253650667884E-3</v>
      </c>
      <c r="GZ65" s="107">
        <f t="shared" si="45"/>
        <v>8.9430718337813256E-3</v>
      </c>
      <c r="HA65" s="107">
        <f t="shared" si="45"/>
        <v>3.8620268203966301E-3</v>
      </c>
      <c r="HC65" s="107">
        <f t="shared" si="50"/>
        <v>5.2855051150345932E-8</v>
      </c>
      <c r="HD65" s="107">
        <f t="shared" si="46"/>
        <v>1.4456005553143599E-8</v>
      </c>
      <c r="HE65" s="107">
        <f t="shared" si="46"/>
        <v>8.1611164564049548E-9</v>
      </c>
      <c r="HF65" s="107">
        <f t="shared" si="46"/>
        <v>1.293134753095292E-9</v>
      </c>
      <c r="HG65" s="107">
        <f t="shared" si="46"/>
        <v>4.9834391912800527E-10</v>
      </c>
      <c r="HH65" s="107">
        <f t="shared" si="46"/>
        <v>6.0588848841499069E-10</v>
      </c>
      <c r="HI65" s="107">
        <f t="shared" si="46"/>
        <v>4.8455475299790273E-10</v>
      </c>
      <c r="HJ65" s="107">
        <f t="shared" si="46"/>
        <v>9.6662629690961359E-10</v>
      </c>
      <c r="HK65" s="107">
        <f t="shared" si="46"/>
        <v>3.5308385304555253E-10</v>
      </c>
      <c r="HL65" s="107">
        <f t="shared" si="46"/>
        <v>1.0882101908315049E-10</v>
      </c>
      <c r="HM65" s="107">
        <f t="shared" si="46"/>
        <v>4.2911884173990933E-11</v>
      </c>
      <c r="HN65" s="107">
        <f t="shared" si="46"/>
        <v>1.4043171678804283E-10</v>
      </c>
      <c r="HO65" s="107">
        <f t="shared" si="46"/>
        <v>2.3795621809113302E-10</v>
      </c>
      <c r="HP65" s="107">
        <f t="shared" si="46"/>
        <v>1.628937975781916E-10</v>
      </c>
      <c r="HQ65" s="107">
        <f t="shared" si="46"/>
        <v>2.8273390776590143E-12</v>
      </c>
      <c r="HS65" s="107">
        <f t="shared" si="47"/>
        <v>5.5650298115444146E-41</v>
      </c>
      <c r="HT65" s="107">
        <f t="shared" si="47"/>
        <v>2.8075010595718129E-42</v>
      </c>
      <c r="HU65" s="107">
        <f t="shared" si="47"/>
        <v>7.760239715054978E-44</v>
      </c>
      <c r="HV65" s="107">
        <f t="shared" si="47"/>
        <v>3.6618966842726596E-50</v>
      </c>
      <c r="HW65" s="107">
        <f t="shared" si="47"/>
        <v>1.0863615431223995E-51</v>
      </c>
      <c r="HX65" s="107">
        <f t="shared" si="47"/>
        <v>2.0519430267600314E-51</v>
      </c>
      <c r="HY65" s="107">
        <f t="shared" si="47"/>
        <v>2.5713451937584518E-52</v>
      </c>
      <c r="HZ65" s="107">
        <f t="shared" si="47"/>
        <v>5.7974860721449439E-50</v>
      </c>
      <c r="IA65" s="107">
        <f t="shared" si="47"/>
        <v>2.2082054801150539E-53</v>
      </c>
      <c r="IB65" s="107">
        <f t="shared" si="47"/>
        <v>1.7430261138526999E-56</v>
      </c>
      <c r="IC65" s="107">
        <f t="shared" si="47"/>
        <v>3.6000198740568518E-58</v>
      </c>
      <c r="ID65" s="107">
        <f t="shared" si="47"/>
        <v>6.0407522927440625E-54</v>
      </c>
      <c r="IE65" s="107">
        <f t="shared" si="47"/>
        <v>1.0338956638757406E-52</v>
      </c>
      <c r="IF65" s="107">
        <f t="shared" si="47"/>
        <v>2.0445649265288318E-54</v>
      </c>
      <c r="IG65" s="107">
        <f t="shared" si="47"/>
        <v>1.6487826456585639E-33</v>
      </c>
      <c r="II65" s="107">
        <f t="shared" si="48"/>
        <v>5.0003662296694549E-95</v>
      </c>
      <c r="IJ65" s="107">
        <f t="shared" si="48"/>
        <v>7.4616494237754522E-94</v>
      </c>
      <c r="IK65" s="107">
        <f t="shared" si="48"/>
        <v>1.7133387301871895E-97</v>
      </c>
      <c r="IL65" s="107">
        <f t="shared" si="48"/>
        <v>7.8686769560157954E-114</v>
      </c>
      <c r="IM65" s="107">
        <f t="shared" si="48"/>
        <v>7.0218786772068659E-117</v>
      </c>
      <c r="IN65" s="107">
        <f t="shared" si="48"/>
        <v>5.3462262714368465E-116</v>
      </c>
      <c r="IO65" s="107">
        <f t="shared" si="48"/>
        <v>5.7696175368919421E-119</v>
      </c>
      <c r="IP65" s="107">
        <f t="shared" si="48"/>
        <v>2.3181267820729342E-113</v>
      </c>
      <c r="IQ65" s="107">
        <f t="shared" si="48"/>
        <v>2.4143681549730342E-122</v>
      </c>
      <c r="IR65" s="107">
        <f t="shared" si="48"/>
        <v>4.2338261269043446E-129</v>
      </c>
      <c r="IS65" s="107">
        <f t="shared" si="48"/>
        <v>1.7924364306277043E-132</v>
      </c>
      <c r="IT65" s="107">
        <f t="shared" si="48"/>
        <v>4.8551190236361227E-121</v>
      </c>
      <c r="IU65" s="107">
        <f t="shared" si="48"/>
        <v>9.3607472526682041E-118</v>
      </c>
      <c r="IV65" s="107">
        <f t="shared" si="48"/>
        <v>1.0690530698200504E-122</v>
      </c>
      <c r="IW65" s="107">
        <f t="shared" si="48"/>
        <v>2.4065060786586032E-158</v>
      </c>
      <c r="IY65" s="107">
        <f t="shared" si="49"/>
        <v>2.2994106421847769E-2</v>
      </c>
      <c r="IZ65" s="107">
        <f t="shared" si="49"/>
        <v>1.8180300423004846E-2</v>
      </c>
      <c r="JA65" s="107">
        <f t="shared" si="49"/>
        <v>1.6777051376747846E-2</v>
      </c>
      <c r="JB65" s="107">
        <f t="shared" si="49"/>
        <v>1.4866862462396343E-2</v>
      </c>
      <c r="JC65" s="107">
        <f t="shared" si="49"/>
        <v>1.0487986200235866E-2</v>
      </c>
      <c r="JD65" s="107">
        <f t="shared" si="49"/>
        <v>1.1885609671170685E-2</v>
      </c>
      <c r="JE65" s="107">
        <f t="shared" si="49"/>
        <v>1.1139759255894329E-2</v>
      </c>
      <c r="JF65" s="107">
        <f t="shared" si="49"/>
        <v>1.1000614445188711E-2</v>
      </c>
      <c r="JG65" s="107">
        <f t="shared" si="49"/>
        <v>1.003822897625796E-2</v>
      </c>
      <c r="JH65" s="107">
        <f t="shared" si="49"/>
        <v>8.7860967685241854E-3</v>
      </c>
      <c r="JI65" s="107">
        <f t="shared" si="49"/>
        <v>6.6245599293873626E-3</v>
      </c>
      <c r="JJ65" s="107">
        <f t="shared" si="49"/>
        <v>7.3766359593504189E-3</v>
      </c>
      <c r="JK65" s="107">
        <f t="shared" si="49"/>
        <v>8.8436256030230056E-3</v>
      </c>
      <c r="JL65" s="107">
        <f t="shared" si="49"/>
        <v>8.943071996675123E-3</v>
      </c>
      <c r="JM65" s="107">
        <f t="shared" si="49"/>
        <v>3.8620268232239692E-3</v>
      </c>
    </row>
    <row r="66" spans="2:273" x14ac:dyDescent="0.25">
      <c r="B66" s="2">
        <v>38</v>
      </c>
      <c r="C66" s="37">
        <v>67.762</v>
      </c>
      <c r="D66" s="37">
        <v>69.180000000000007</v>
      </c>
      <c r="E66" s="37">
        <v>70.623000000000005</v>
      </c>
      <c r="F66" s="37">
        <v>69.016000000000005</v>
      </c>
      <c r="G66" s="37">
        <v>71.233000000000004</v>
      </c>
      <c r="H66" s="37">
        <v>74.150000000000006</v>
      </c>
      <c r="I66" s="37">
        <v>71.332999999999998</v>
      </c>
      <c r="J66" s="37">
        <v>69.082999999999998</v>
      </c>
      <c r="K66" s="37">
        <v>64.39</v>
      </c>
      <c r="L66" s="37">
        <v>60.203000000000003</v>
      </c>
      <c r="M66" s="37">
        <v>61.712000000000003</v>
      </c>
      <c r="N66" s="37">
        <v>64.900000000000006</v>
      </c>
      <c r="O66" s="37">
        <v>73.650000000000006</v>
      </c>
      <c r="P66" s="37">
        <v>65.966999999999999</v>
      </c>
      <c r="Q66" s="37">
        <v>59.317</v>
      </c>
      <c r="S66" s="4">
        <f>AY66 + (C$3 * _xlfn.NORM.DIST($B66, C$7, ABS(C$11), FALSE) * _xlfn.NORM.DIST(($B66 - C$7)*C$15, 0, ABS(C$11), TRUE) * 2)
               + (C$4 * _xlfn.NORM.DIST($B66, C$8, ABS(C$12), FALSE) * _xlfn.NORM.DIST(($B66 - C$8)*C$16, 0, ABS(C$12), TRUE) * 2)
               + (C$5 * _xlfn.NORM.DIST($B66, C$9, ABS(C$13), FALSE) * _xlfn.NORM.DIST(($B66 - C$9)*C$17, 0, ABS(C$13), TRUE) * 2)
               + (C$6 * _xlfn.NORM.DIST($B66, C$10, ABS(C$14), FALSE) * _xlfn.NORM.DIST(($B66 - C$10)*C$18, 0, ABS(C$14), TRUE) * 2)</f>
        <v>78.424527606428413</v>
      </c>
      <c r="T66" s="4">
        <f>AZ66 + (D$3 * _xlfn.NORM.DIST($B66, D$7, ABS(D$11), FALSE) * _xlfn.NORM.DIST(($B66 - D$7)*D$15, 0, ABS(D$11), TRUE) * 2)
               + (D$4 * _xlfn.NORM.DIST($B66, D$8, ABS(D$12), FALSE) * _xlfn.NORM.DIST(($B66 - D$8)*D$16, 0, ABS(D$12), TRUE) * 2)
               + (D$5 * _xlfn.NORM.DIST($B66, D$9, ABS(D$13), FALSE) * _xlfn.NORM.DIST(($B66 - D$9)*D$17, 0, ABS(D$13), TRUE) * 2)
               + (D$6 * _xlfn.NORM.DIST($B66, D$10, ABS(D$14), FALSE) * _xlfn.NORM.DIST(($B66 - D$10)*D$18, 0, ABS(D$14), TRUE) * 2)</f>
        <v>77.576806418710859</v>
      </c>
      <c r="U66" s="4">
        <f>BA66 + (E$3 * _xlfn.NORM.DIST($B66, E$7, ABS(E$11), FALSE) * _xlfn.NORM.DIST(($B66 - E$7)*E$15, 0, ABS(E$11), TRUE) * 2)
               + (E$4 * _xlfn.NORM.DIST($B66, E$8, ABS(E$12), FALSE) * _xlfn.NORM.DIST(($B66 - E$8)*E$16, 0, ABS(E$12), TRUE) * 2)
               + (E$5 * _xlfn.NORM.DIST($B66, E$9, ABS(E$13), FALSE) * _xlfn.NORM.DIST(($B66 - E$9)*E$17, 0, ABS(E$13), TRUE) * 2)
               + (E$6 * _xlfn.NORM.DIST($B66, E$10, ABS(E$14), FALSE) * _xlfn.NORM.DIST(($B66 - E$10)*E$18, 0, ABS(E$14), TRUE) * 2)</f>
        <v>78.472005613885898</v>
      </c>
      <c r="V66" s="4">
        <f>BB66 + (F$3 * _xlfn.NORM.DIST($B66, F$7, ABS(F$11), FALSE) * _xlfn.NORM.DIST(($B66 - F$7)*F$15, 0, ABS(F$11), TRUE) * 2)
               + (F$4 * _xlfn.NORM.DIST($B66, F$8, ABS(F$12), FALSE) * _xlfn.NORM.DIST(($B66 - F$8)*F$16, 0, ABS(F$12), TRUE) * 2)
               + (F$5 * _xlfn.NORM.DIST($B66, F$9, ABS(F$13), FALSE) * _xlfn.NORM.DIST(($B66 - F$9)*F$17, 0, ABS(F$13), TRUE) * 2)
               + (F$6 * _xlfn.NORM.DIST($B66, F$10, ABS(F$14), FALSE) * _xlfn.NORM.DIST(($B66 - F$10)*F$18, 0, ABS(F$14), TRUE) * 2)</f>
        <v>73.888677155205741</v>
      </c>
      <c r="W66" s="4">
        <f>BC66 + (G$3 * _xlfn.NORM.DIST($B66, G$7, ABS(G$11), FALSE) * _xlfn.NORM.DIST(($B66 - G$7)*G$15, 0, ABS(G$11), TRUE) * 2)
               + (G$4 * _xlfn.NORM.DIST($B66, G$8, ABS(G$12), FALSE) * _xlfn.NORM.DIST(($B66 - G$8)*G$16, 0, ABS(G$12), TRUE) * 2)
               + (G$5 * _xlfn.NORM.DIST($B66, G$9, ABS(G$13), FALSE) * _xlfn.NORM.DIST(($B66 - G$9)*G$17, 0, ABS(G$13), TRUE) * 2)
               + (G$6 * _xlfn.NORM.DIST($B66, G$10, ABS(G$14), FALSE) * _xlfn.NORM.DIST(($B66 - G$10)*G$18, 0, ABS(G$14), TRUE) * 2)</f>
        <v>74.897003590431297</v>
      </c>
      <c r="X66" s="4">
        <f>BD66 + (H$3 * _xlfn.NORM.DIST($B66, H$7, ABS(H$11), FALSE) * _xlfn.NORM.DIST(($B66 - H$7)*H$15, 0, ABS(H$11), TRUE) * 2)
               + (H$4 * _xlfn.NORM.DIST($B66, H$8, ABS(H$12), FALSE) * _xlfn.NORM.DIST(($B66 - H$8)*H$16, 0, ABS(H$12), TRUE) * 2)
               + (H$5 * _xlfn.NORM.DIST($B66, H$9, ABS(H$13), FALSE) * _xlfn.NORM.DIST(($B66 - H$9)*H$17, 0, ABS(H$13), TRUE) * 2)
               + (H$6 * _xlfn.NORM.DIST($B66, H$10, ABS(H$14), FALSE) * _xlfn.NORM.DIST(($B66 - H$10)*H$18, 0, ABS(H$14), TRUE) * 2)</f>
        <v>78.715722181375497</v>
      </c>
      <c r="Y66" s="4">
        <f>BE66 + (I$3 * _xlfn.NORM.DIST($B66, I$7, ABS(I$11), FALSE) * _xlfn.NORM.DIST(($B66 - I$7)*I$15, 0, ABS(I$11), TRUE) * 2)
               + (I$4 * _xlfn.NORM.DIST($B66, I$8, ABS(I$12), FALSE) * _xlfn.NORM.DIST(($B66 - I$8)*I$16, 0, ABS(I$12), TRUE) * 2)
               + (I$5 * _xlfn.NORM.DIST($B66, I$9, ABS(I$13), FALSE) * _xlfn.NORM.DIST(($B66 - I$9)*I$17, 0, ABS(I$13), TRUE) * 2)
               + (I$6 * _xlfn.NORM.DIST($B66, I$10, ABS(I$14), FALSE) * _xlfn.NORM.DIST(($B66 - I$10)*I$18, 0, ABS(I$14), TRUE) * 2)</f>
        <v>76.275867831372992</v>
      </c>
      <c r="Z66" s="4">
        <f>BF66 + (J$3 * _xlfn.NORM.DIST($B66, J$7, ABS(J$11), FALSE) * _xlfn.NORM.DIST(($B66 - J$7)*J$15, 0, ABS(J$11), TRUE) * 2)
               + (J$4 * _xlfn.NORM.DIST($B66, J$8, ABS(J$12), FALSE) * _xlfn.NORM.DIST(($B66 - J$8)*J$16, 0, ABS(J$12), TRUE) * 2)
               + (J$5 * _xlfn.NORM.DIST($B66, J$9, ABS(J$13), FALSE) * _xlfn.NORM.DIST(($B66 - J$9)*J$17, 0, ABS(J$13), TRUE) * 2)
               + (J$6 * _xlfn.NORM.DIST($B66, J$10, ABS(J$14), FALSE) * _xlfn.NORM.DIST(($B66 - J$10)*J$18, 0, ABS(J$14), TRUE) * 2)</f>
        <v>75.622131762702779</v>
      </c>
      <c r="AA66" s="4">
        <f>BG66 + (K$3 * _xlfn.NORM.DIST($B66, K$7, ABS(K$11), FALSE) * _xlfn.NORM.DIST(($B66 - K$7)*K$15, 0, ABS(K$11), TRUE) * 2)
               + (K$4 * _xlfn.NORM.DIST($B66, K$8, ABS(K$12), FALSE) * _xlfn.NORM.DIST(($B66 - K$8)*K$16, 0, ABS(K$12), TRUE) * 2)
               + (K$5 * _xlfn.NORM.DIST($B66, K$9, ABS(K$13), FALSE) * _xlfn.NORM.DIST(($B66 - K$9)*K$17, 0, ABS(K$13), TRUE) * 2)
               + (K$6 * _xlfn.NORM.DIST($B66, K$10, ABS(K$14), FALSE) * _xlfn.NORM.DIST(($B66 - K$10)*K$18, 0, ABS(K$14), TRUE) * 2)</f>
        <v>69.587887013296012</v>
      </c>
      <c r="AB66" s="4">
        <f>BH66 + (L$3 * _xlfn.NORM.DIST($B66, L$7, ABS(L$11), FALSE) * _xlfn.NORM.DIST(($B66 - L$7)*L$15, 0, ABS(L$11), TRUE) * 2)
               + (L$4 * _xlfn.NORM.DIST($B66, L$8, ABS(L$12), FALSE) * _xlfn.NORM.DIST(($B66 - L$8)*L$16, 0, ABS(L$12), TRUE) * 2)
               + (L$5 * _xlfn.NORM.DIST($B66, L$9, ABS(L$13), FALSE) * _xlfn.NORM.DIST(($B66 - L$9)*L$17, 0, ABS(L$13), TRUE) * 2)
               + (L$6 * _xlfn.NORM.DIST($B66, L$10, ABS(L$14), FALSE) * _xlfn.NORM.DIST(($B66 - L$10)*L$18, 0, ABS(L$14), TRUE) * 2)</f>
        <v>66.477713872541301</v>
      </c>
      <c r="AC66" s="4">
        <f>BI66 + (M$3 * _xlfn.NORM.DIST($B66, M$7, ABS(M$11), FALSE) * _xlfn.NORM.DIST(($B66 - M$7)*M$15, 0, ABS(M$11), TRUE) * 2)
               + (M$4 * _xlfn.NORM.DIST($B66, M$8, ABS(M$12), FALSE) * _xlfn.NORM.DIST(($B66 - M$8)*M$16, 0, ABS(M$12), TRUE) * 2)
               + (M$5 * _xlfn.NORM.DIST($B66, M$9, ABS(M$13), FALSE) * _xlfn.NORM.DIST(($B66 - M$9)*M$17, 0, ABS(M$13), TRUE) * 2)
               + (M$6 * _xlfn.NORM.DIST($B66, M$10, ABS(M$14), FALSE) * _xlfn.NORM.DIST(($B66 - M$10)*M$18, 0, ABS(M$14), TRUE) * 2)</f>
        <v>64.641974414834607</v>
      </c>
      <c r="AD66" s="4">
        <f>BJ66 + (N$3 * _xlfn.NORM.DIST($B66, N$7, ABS(N$11), FALSE) * _xlfn.NORM.DIST(($B66 - N$7)*N$15, 0, ABS(N$11), TRUE) * 2)
               + (N$4 * _xlfn.NORM.DIST($B66, N$8, ABS(N$12), FALSE) * _xlfn.NORM.DIST(($B66 - N$8)*N$16, 0, ABS(N$12), TRUE) * 2)
               + (N$5 * _xlfn.NORM.DIST($B66, N$9, ABS(N$13), FALSE) * _xlfn.NORM.DIST(($B66 - N$9)*N$17, 0, ABS(N$13), TRUE) * 2)
               + (N$6 * _xlfn.NORM.DIST($B66, N$10, ABS(N$14), FALSE) * _xlfn.NORM.DIST(($B66 - N$10)*N$18, 0, ABS(N$14), TRUE) * 2)</f>
        <v>68.62256246370616</v>
      </c>
      <c r="AE66" s="4">
        <f>BK66 + (O$3 * _xlfn.NORM.DIST($B66, O$7, ABS(O$11), FALSE) * _xlfn.NORM.DIST(($B66 - O$7)*O$15, 0, ABS(O$11), TRUE) * 2)
               + (O$4 * _xlfn.NORM.DIST($B66, O$8, ABS(O$12), FALSE) * _xlfn.NORM.DIST(($B66 - O$8)*O$16, 0, ABS(O$12), TRUE) * 2)
               + (O$5 * _xlfn.NORM.DIST($B66, O$9, ABS(O$13), FALSE) * _xlfn.NORM.DIST(($B66 - O$9)*O$17, 0, ABS(O$13), TRUE) * 2)
               + (O$6 * _xlfn.NORM.DIST($B66, O$10, ABS(O$14), FALSE) * _xlfn.NORM.DIST(($B66 - O$10)*O$18, 0, ABS(O$14), TRUE) * 2)</f>
        <v>78.705024018828169</v>
      </c>
      <c r="AF66" s="4">
        <f t="shared" si="8"/>
        <v>69.090358021314557</v>
      </c>
      <c r="AG66" s="4">
        <f t="shared" si="8"/>
        <v>59.531270225906702</v>
      </c>
      <c r="AI66" s="4">
        <f>IF(OR($B66 &lt; C$231, $B66 &gt; C$234), 0, C66-S66)</f>
        <v>-10.662527606428412</v>
      </c>
      <c r="AJ66" s="4">
        <f>IF(OR($B66 &lt; D$231, $B66 &gt; D$234), 0, D66-T66)</f>
        <v>-8.3968064187108524</v>
      </c>
      <c r="AK66" s="4">
        <f>IF(OR($B66 &lt; E$231, $B66 &gt; E$234), 0, E66-U66)</f>
        <v>-7.8490056138858932</v>
      </c>
      <c r="AL66" s="4">
        <f>IF(OR($B66 &lt; F$231, $B66 &gt; F$234), 0, F66-V66)</f>
        <v>-4.8726771552057357</v>
      </c>
      <c r="AM66" s="4">
        <f>IF(OR($B66 &lt; G$231, $B66 &gt; G$234), 0, G66-W66)</f>
        <v>-3.6640035904312924</v>
      </c>
      <c r="AN66" s="4">
        <f>IF(OR($B66 &lt; H$231, $B66 &gt; H$234), 0, H66-X66)</f>
        <v>-4.5657221813754916</v>
      </c>
      <c r="AO66" s="4">
        <f>IF(OR($B66 &lt; I$231, $B66 &gt; I$234), 0, I66-Y66)</f>
        <v>-4.9428678313729932</v>
      </c>
      <c r="AP66" s="4">
        <f>IF(OR($B66 &lt; J$231, $B66 &gt; J$234), 0, J66-Z66)</f>
        <v>-6.5391317627027803</v>
      </c>
      <c r="AQ66" s="4">
        <f>IF(OR($B66 &lt; K$231, $B66 &gt; K$234), 0, K66-AA66)</f>
        <v>-5.1978870132960111</v>
      </c>
      <c r="AR66" s="4">
        <f>IF(OR($B66 &lt; L$231, $B66 &gt; L$234), 0, L66-AB66)</f>
        <v>-6.2747138725412981</v>
      </c>
      <c r="AS66" s="4">
        <f>IF(OR($B66 &lt; M$231, $B66 &gt; M$234), 0, M66-AC66)</f>
        <v>-2.9299744148346036</v>
      </c>
      <c r="AT66" s="4">
        <f>IF(OR($B66 &lt; N$231, $B66 &gt; N$234), 0, N66-AD66)</f>
        <v>-3.7225624637061543</v>
      </c>
      <c r="AU66" s="4">
        <f>IF(OR($B66 &lt; O$231, $B66 &gt; O$234), 0, O66-AE66)</f>
        <v>-5.0550240188281634</v>
      </c>
      <c r="AV66" s="4">
        <f t="shared" si="39"/>
        <v>-3.1233580213145586</v>
      </c>
      <c r="AW66" s="4">
        <f t="shared" si="39"/>
        <v>-0.21427022590670219</v>
      </c>
      <c r="AY66" s="2">
        <f t="shared" si="40"/>
        <v>54.611067746114173</v>
      </c>
      <c r="AZ66" s="2">
        <f t="shared" si="40"/>
        <v>58.054197796241702</v>
      </c>
      <c r="BA66" s="2">
        <f t="shared" si="40"/>
        <v>59.697637050619946</v>
      </c>
      <c r="BB66" s="2">
        <f t="shared" si="40"/>
        <v>57.013528588505757</v>
      </c>
      <c r="BC66" s="2">
        <f t="shared" si="40"/>
        <v>62.278975583604456</v>
      </c>
      <c r="BD66" s="2">
        <f t="shared" si="40"/>
        <v>65.334327705231274</v>
      </c>
      <c r="BE66" s="2">
        <f t="shared" si="40"/>
        <v>62.812540387690646</v>
      </c>
      <c r="BF66" s="2">
        <f t="shared" si="40"/>
        <v>62.076096466201662</v>
      </c>
      <c r="BG66" s="2">
        <f t="shared" si="40"/>
        <v>56.585796552803863</v>
      </c>
      <c r="BH66" s="2">
        <f t="shared" si="40"/>
        <v>54.473761570108515</v>
      </c>
      <c r="BI66" s="2">
        <f t="shared" si="40"/>
        <v>55.146305870143969</v>
      </c>
      <c r="BJ66" s="2">
        <f t="shared" si="40"/>
        <v>58.470824708291083</v>
      </c>
      <c r="BK66" s="2">
        <f t="shared" si="40"/>
        <v>67.980787544743436</v>
      </c>
      <c r="BL66" s="2">
        <f t="shared" si="40"/>
        <v>58.715404374149443</v>
      </c>
      <c r="BM66" s="2">
        <f t="shared" si="40"/>
        <v>55.045893033669806</v>
      </c>
      <c r="BO66" s="2" t="str">
        <f t="shared" si="41"/>
        <v/>
      </c>
      <c r="BP66" s="2" t="str">
        <f t="shared" si="41"/>
        <v/>
      </c>
      <c r="BQ66" s="2" t="str">
        <f t="shared" si="41"/>
        <v/>
      </c>
      <c r="BR66" s="2" t="str">
        <f t="shared" si="41"/>
        <v/>
      </c>
      <c r="BS66" s="2" t="str">
        <f t="shared" si="41"/>
        <v/>
      </c>
      <c r="BT66" s="2" t="str">
        <f t="shared" si="41"/>
        <v/>
      </c>
      <c r="BU66" s="2" t="str">
        <f t="shared" si="41"/>
        <v/>
      </c>
      <c r="BV66" s="2" t="str">
        <f t="shared" si="41"/>
        <v/>
      </c>
      <c r="BW66" s="2" t="str">
        <f t="shared" si="41"/>
        <v/>
      </c>
      <c r="BX66" s="2" t="str">
        <f t="shared" si="41"/>
        <v/>
      </c>
      <c r="BY66" s="2" t="str">
        <f t="shared" si="41"/>
        <v/>
      </c>
      <c r="BZ66" s="2" t="str">
        <f t="shared" si="41"/>
        <v/>
      </c>
      <c r="CA66" s="2" t="str">
        <f t="shared" si="41"/>
        <v/>
      </c>
      <c r="CB66" s="2" t="str">
        <f t="shared" si="41"/>
        <v/>
      </c>
      <c r="CC66" s="2" t="str">
        <f t="shared" si="41"/>
        <v/>
      </c>
      <c r="CE66" s="2" t="str">
        <f t="shared" si="42"/>
        <v/>
      </c>
      <c r="CF66" s="2" t="str">
        <f t="shared" si="42"/>
        <v/>
      </c>
      <c r="CG66" s="2" t="str">
        <f t="shared" si="42"/>
        <v/>
      </c>
      <c r="CH66" s="2" t="str">
        <f t="shared" si="42"/>
        <v/>
      </c>
      <c r="CI66" s="2" t="str">
        <f t="shared" si="42"/>
        <v/>
      </c>
      <c r="CJ66" s="2" t="str">
        <f t="shared" si="42"/>
        <v/>
      </c>
      <c r="CK66" s="2" t="str">
        <f t="shared" si="42"/>
        <v/>
      </c>
      <c r="CL66" s="2" t="str">
        <f t="shared" si="42"/>
        <v/>
      </c>
      <c r="CM66" s="2" t="str">
        <f t="shared" si="42"/>
        <v/>
      </c>
      <c r="CN66" s="2" t="str">
        <f t="shared" si="42"/>
        <v/>
      </c>
      <c r="CO66" s="2" t="str">
        <f t="shared" si="42"/>
        <v/>
      </c>
      <c r="CP66" s="2" t="str">
        <f t="shared" si="42"/>
        <v/>
      </c>
      <c r="CQ66" s="2" t="str">
        <f t="shared" si="42"/>
        <v/>
      </c>
      <c r="CR66" s="2" t="str">
        <f t="shared" si="42"/>
        <v/>
      </c>
      <c r="CS66" s="2" t="str">
        <f t="shared" si="42"/>
        <v/>
      </c>
      <c r="CU66" s="2" t="str">
        <f t="shared" si="43"/>
        <v/>
      </c>
      <c r="CV66" s="2" t="str">
        <f t="shared" si="43"/>
        <v/>
      </c>
      <c r="CW66" s="2" t="str">
        <f t="shared" si="43"/>
        <v/>
      </c>
      <c r="CX66" s="2" t="str">
        <f t="shared" si="43"/>
        <v/>
      </c>
      <c r="CY66" s="2" t="str">
        <f t="shared" si="43"/>
        <v/>
      </c>
      <c r="CZ66" s="2" t="str">
        <f t="shared" si="43"/>
        <v/>
      </c>
      <c r="DA66" s="2" t="str">
        <f t="shared" si="43"/>
        <v/>
      </c>
      <c r="DB66" s="2" t="str">
        <f t="shared" si="43"/>
        <v/>
      </c>
      <c r="DC66" s="2" t="str">
        <f t="shared" si="43"/>
        <v/>
      </c>
      <c r="DD66" s="2" t="str">
        <f t="shared" si="43"/>
        <v/>
      </c>
      <c r="DE66" s="2" t="str">
        <f t="shared" si="43"/>
        <v/>
      </c>
      <c r="DF66" s="2" t="str">
        <f t="shared" si="43"/>
        <v/>
      </c>
      <c r="DG66" s="2" t="str">
        <f t="shared" si="43"/>
        <v/>
      </c>
      <c r="DH66" s="2" t="str">
        <f t="shared" si="43"/>
        <v/>
      </c>
      <c r="DI66" s="2" t="str">
        <f t="shared" si="43"/>
        <v/>
      </c>
      <c r="DK66" s="2">
        <f t="shared" si="51"/>
        <v>54.797986290322577</v>
      </c>
      <c r="DL66" s="2">
        <f t="shared" si="51"/>
        <v>58.327078629032265</v>
      </c>
      <c r="DM66" s="2">
        <f t="shared" si="51"/>
        <v>59.888062133431085</v>
      </c>
      <c r="DN66" s="2">
        <f t="shared" si="51"/>
        <v>57.299849156891483</v>
      </c>
      <c r="DO66" s="2">
        <f t="shared" si="51"/>
        <v>62.49554068914955</v>
      </c>
      <c r="DP66" s="2">
        <f t="shared" si="51"/>
        <v>65.338690145148988</v>
      </c>
      <c r="DQ66" s="2">
        <f t="shared" si="51"/>
        <v>62.801843475073298</v>
      </c>
      <c r="DR66" s="2">
        <f t="shared" si="51"/>
        <v>62.226417557932265</v>
      </c>
      <c r="DS66" s="2">
        <f t="shared" si="51"/>
        <v>56.8151935483871</v>
      </c>
      <c r="DT66" s="2">
        <f t="shared" si="51"/>
        <v>54.639970161290321</v>
      </c>
      <c r="DU66" s="2">
        <f t="shared" si="51"/>
        <v>55.400107526881719</v>
      </c>
      <c r="DV66" s="2">
        <f t="shared" si="51"/>
        <v>58.602999999999994</v>
      </c>
      <c r="DW66" s="2">
        <f t="shared" si="51"/>
        <v>68.190553921568622</v>
      </c>
      <c r="DX66" s="2">
        <f t="shared" si="51"/>
        <v>58.782952874331542</v>
      </c>
      <c r="DY66" s="2">
        <f t="shared" si="51"/>
        <v>55.109833497536947</v>
      </c>
      <c r="EA66" s="2">
        <f t="shared" si="52"/>
        <v>45.250145935357502</v>
      </c>
      <c r="EB66" s="2">
        <f t="shared" si="52"/>
        <v>45.747227113795304</v>
      </c>
      <c r="EC66" s="2">
        <f t="shared" si="52"/>
        <v>51.444174394099036</v>
      </c>
      <c r="ED66" s="2">
        <f t="shared" si="52"/>
        <v>47.601868801416821</v>
      </c>
      <c r="EE66" s="2">
        <f t="shared" si="52"/>
        <v>53.849289772497677</v>
      </c>
      <c r="EF66" s="2">
        <f t="shared" si="52"/>
        <v>65.160972390057367</v>
      </c>
      <c r="EG66" s="2">
        <f t="shared" si="52"/>
        <v>63.185900965493602</v>
      </c>
      <c r="EH66" s="2">
        <f t="shared" si="52"/>
        <v>56.396272466846916</v>
      </c>
      <c r="EI66" s="2">
        <f t="shared" si="52"/>
        <v>48.957806813982707</v>
      </c>
      <c r="EJ66" s="2">
        <f t="shared" si="52"/>
        <v>49.128607610015898</v>
      </c>
      <c r="EK66" s="2">
        <f t="shared" si="52"/>
        <v>45.689892142197188</v>
      </c>
      <c r="EL66" s="2">
        <f t="shared" si="52"/>
        <v>52.349243594646268</v>
      </c>
      <c r="EM66" s="2">
        <f t="shared" si="52"/>
        <v>61.162938133915226</v>
      </c>
      <c r="EN66" s="2">
        <f t="shared" si="52"/>
        <v>57.121495052365475</v>
      </c>
      <c r="EO66" s="2">
        <f t="shared" si="52"/>
        <v>53.945878443398719</v>
      </c>
      <c r="EQ66" s="2">
        <f t="shared" si="53"/>
        <v>42.484342814201042</v>
      </c>
      <c r="ER66" s="2">
        <f t="shared" si="53"/>
        <v>45.839729277439055</v>
      </c>
      <c r="ES66" s="2">
        <f t="shared" si="53"/>
        <v>51.308891833165504</v>
      </c>
      <c r="ET66" s="2">
        <f t="shared" si="53"/>
        <v>47.694186610818015</v>
      </c>
      <c r="EU66" s="2">
        <f t="shared" si="53"/>
        <v>54.517207025723614</v>
      </c>
      <c r="EV66" s="2">
        <f t="shared" si="53"/>
        <v>60.110915689768959</v>
      </c>
      <c r="EW66" s="2">
        <f t="shared" si="53"/>
        <v>60.598195766091322</v>
      </c>
      <c r="EX66" s="2">
        <f t="shared" si="53"/>
        <v>54.472243480506663</v>
      </c>
      <c r="EY66" s="2">
        <f t="shared" si="53"/>
        <v>47.148816231143471</v>
      </c>
      <c r="EZ66" s="2">
        <f t="shared" si="53"/>
        <v>47.251232493500396</v>
      </c>
      <c r="FA66" s="2">
        <f t="shared" si="53"/>
        <v>44.495385438387878</v>
      </c>
      <c r="FB66" s="2">
        <f t="shared" si="53"/>
        <v>50.75925621642596</v>
      </c>
      <c r="FC66" s="2">
        <f t="shared" si="53"/>
        <v>60.733134241255087</v>
      </c>
      <c r="FD66" s="2">
        <f t="shared" si="53"/>
        <v>54.374688161834037</v>
      </c>
      <c r="FE66" s="2">
        <f t="shared" si="53"/>
        <v>53.741045305676863</v>
      </c>
      <c r="FG66" s="2">
        <f t="shared" si="54"/>
        <v>1.9577049592170312E-2</v>
      </c>
      <c r="FH66" s="2">
        <f t="shared" si="54"/>
        <v>2.1691896162230485E-2</v>
      </c>
      <c r="FI66" s="2">
        <f t="shared" si="54"/>
        <v>2.255182549406403E-2</v>
      </c>
      <c r="FJ66" s="2">
        <f t="shared" si="54"/>
        <v>2.9523731530716441E-2</v>
      </c>
      <c r="FK66" s="2">
        <f t="shared" si="54"/>
        <v>2.5047284395224991E-2</v>
      </c>
      <c r="FL66" s="2">
        <f t="shared" si="54"/>
        <v>2.4547009050569314E-2</v>
      </c>
      <c r="FM66" s="2">
        <f t="shared" si="54"/>
        <v>2.7852374882069816E-2</v>
      </c>
      <c r="FN66" s="2">
        <f t="shared" si="54"/>
        <v>2.5783422006202546E-2</v>
      </c>
      <c r="FO66" s="2">
        <f t="shared" si="54"/>
        <v>2.9195075003378573E-2</v>
      </c>
      <c r="FP66" s="2">
        <f t="shared" si="54"/>
        <v>3.0157440938048303E-2</v>
      </c>
      <c r="FQ66" s="2">
        <f t="shared" si="54"/>
        <v>2.6137592879211548E-2</v>
      </c>
      <c r="FR66" s="2">
        <f t="shared" si="54"/>
        <v>2.113534377537174E-2</v>
      </c>
      <c r="FS66" s="2">
        <f t="shared" si="54"/>
        <v>2.9848868066711873E-2</v>
      </c>
      <c r="FT66" s="2">
        <f t="shared" si="54"/>
        <v>4.0656157071799627E-2</v>
      </c>
      <c r="FU66" s="2">
        <f t="shared" si="54"/>
        <v>5.4933788495752374E-2</v>
      </c>
      <c r="FW66" s="2">
        <f t="shared" si="44"/>
        <v>2.933378840533927E-11</v>
      </c>
      <c r="FX66" s="2">
        <f t="shared" si="44"/>
        <v>1.5383678906891018E-10</v>
      </c>
      <c r="FY66" s="2">
        <f t="shared" si="44"/>
        <v>1.6452907166987998E-10</v>
      </c>
      <c r="FZ66" s="2">
        <f t="shared" si="44"/>
        <v>2.1092135953001375E-10</v>
      </c>
      <c r="GA66" s="2">
        <f t="shared" si="44"/>
        <v>1.7480743490208018E-10</v>
      </c>
      <c r="GB66" s="2">
        <f t="shared" si="44"/>
        <v>1.1386923629217577E-10</v>
      </c>
      <c r="GC66" s="2">
        <f t="shared" si="44"/>
        <v>2.2495074329441096E-10</v>
      </c>
      <c r="GD66" s="2">
        <f t="shared" si="44"/>
        <v>2.5454982890713521E-10</v>
      </c>
      <c r="GE66" s="2">
        <f t="shared" si="44"/>
        <v>2.9947628487328925E-10</v>
      </c>
      <c r="GF66" s="2">
        <f t="shared" si="44"/>
        <v>2.9486742603971541E-10</v>
      </c>
      <c r="GG66" s="2">
        <f t="shared" si="44"/>
        <v>2.0377353075879565E-10</v>
      </c>
      <c r="GH66" s="2">
        <f t="shared" si="44"/>
        <v>1.2222156700122521E-10</v>
      </c>
      <c r="GI66" s="2">
        <f t="shared" si="44"/>
        <v>8.2825663652266238E-10</v>
      </c>
      <c r="GJ66" s="2">
        <f t="shared" si="44"/>
        <v>3.6420772959648098E-9</v>
      </c>
      <c r="GK66" s="2">
        <f t="shared" si="44"/>
        <v>1.51565037728704E-8</v>
      </c>
      <c r="GM66" s="107">
        <f t="shared" si="45"/>
        <v>3.1777155777103883E-2</v>
      </c>
      <c r="GN66" s="107">
        <f t="shared" si="45"/>
        <v>2.5928567935232284E-2</v>
      </c>
      <c r="GO66" s="107">
        <f t="shared" si="45"/>
        <v>2.4204500463910667E-2</v>
      </c>
      <c r="GP66" s="107">
        <f t="shared" si="45"/>
        <v>2.2314949685595088E-2</v>
      </c>
      <c r="GQ66" s="107">
        <f t="shared" si="45"/>
        <v>1.6044905405947982E-2</v>
      </c>
      <c r="GR66" s="107">
        <f t="shared" si="45"/>
        <v>1.7909610680461839E-2</v>
      </c>
      <c r="GS66" s="107">
        <f t="shared" si="45"/>
        <v>1.7135804094584598E-2</v>
      </c>
      <c r="GT66" s="107">
        <f t="shared" si="45"/>
        <v>1.67985675860736E-2</v>
      </c>
      <c r="GU66" s="107">
        <f t="shared" si="45"/>
        <v>1.5702067923568583E-2</v>
      </c>
      <c r="GV66" s="107">
        <f t="shared" si="45"/>
        <v>1.4000727733585334E-2</v>
      </c>
      <c r="GW66" s="107">
        <f t="shared" si="45"/>
        <v>1.0689558049533891E-2</v>
      </c>
      <c r="GX66" s="107">
        <f t="shared" si="45"/>
        <v>1.1484444963565632E-2</v>
      </c>
      <c r="GY66" s="107">
        <f t="shared" si="45"/>
        <v>1.3528304733749793E-2</v>
      </c>
      <c r="GZ66" s="107">
        <f t="shared" si="45"/>
        <v>1.3715947136253206E-2</v>
      </c>
      <c r="HA66" s="107">
        <f t="shared" si="45"/>
        <v>6.5303372593621661E-3</v>
      </c>
      <c r="HC66" s="107">
        <f t="shared" si="50"/>
        <v>1.151240049974502E-7</v>
      </c>
      <c r="HD66" s="107">
        <f t="shared" si="46"/>
        <v>3.4228564219134188E-8</v>
      </c>
      <c r="HE66" s="107">
        <f t="shared" si="46"/>
        <v>1.9986192009784934E-8</v>
      </c>
      <c r="HF66" s="107">
        <f t="shared" si="46"/>
        <v>3.6156379880237812E-9</v>
      </c>
      <c r="HG66" s="107">
        <f t="shared" si="46"/>
        <v>1.4359500561777488E-9</v>
      </c>
      <c r="HH66" s="107">
        <f t="shared" si="46"/>
        <v>1.6972151504929278E-9</v>
      </c>
      <c r="HI66" s="107">
        <f t="shared" si="46"/>
        <v>1.4272870397394333E-9</v>
      </c>
      <c r="HJ66" s="107">
        <f t="shared" si="46"/>
        <v>2.7409629237599484E-9</v>
      </c>
      <c r="HK66" s="107">
        <f t="shared" si="46"/>
        <v>1.0800457304642957E-9</v>
      </c>
      <c r="HL66" s="107">
        <f t="shared" si="46"/>
        <v>3.5406639857328972E-10</v>
      </c>
      <c r="HM66" s="107">
        <f t="shared" si="46"/>
        <v>1.4253518645447433E-10</v>
      </c>
      <c r="HN66" s="107">
        <f t="shared" si="46"/>
        <v>4.1885242505356326E-10</v>
      </c>
      <c r="HO66" s="107">
        <f t="shared" si="46"/>
        <v>6.8451712256505867E-10</v>
      </c>
      <c r="HP66" s="107">
        <f t="shared" si="46"/>
        <v>4.767588876042268E-10</v>
      </c>
      <c r="HQ66" s="107">
        <f t="shared" si="46"/>
        <v>1.0310740961973051E-11</v>
      </c>
      <c r="HS66" s="107">
        <f t="shared" si="47"/>
        <v>5.8901887053368814E-40</v>
      </c>
      <c r="HT66" s="107">
        <f t="shared" si="47"/>
        <v>3.6122669481936486E-41</v>
      </c>
      <c r="HU66" s="107">
        <f t="shared" si="47"/>
        <v>1.1111524414832511E-42</v>
      </c>
      <c r="HV66" s="107">
        <f t="shared" si="47"/>
        <v>8.2984768573127881E-49</v>
      </c>
      <c r="HW66" s="107">
        <f t="shared" si="47"/>
        <v>2.627271995958623E-50</v>
      </c>
      <c r="HX66" s="107">
        <f t="shared" si="47"/>
        <v>4.5846059069578799E-50</v>
      </c>
      <c r="HY66" s="107">
        <f t="shared" si="47"/>
        <v>6.7683716517919213E-51</v>
      </c>
      <c r="HZ66" s="107">
        <f t="shared" si="47"/>
        <v>1.3310898299211862E-48</v>
      </c>
      <c r="IA66" s="107">
        <f t="shared" si="47"/>
        <v>6.5817484940699696E-52</v>
      </c>
      <c r="IB66" s="107">
        <f t="shared" si="47"/>
        <v>6.3080037959229552E-55</v>
      </c>
      <c r="IC66" s="107">
        <f t="shared" si="47"/>
        <v>1.3593529107028574E-56</v>
      </c>
      <c r="ID66" s="107">
        <f t="shared" si="47"/>
        <v>1.5794222093012077E-52</v>
      </c>
      <c r="IE66" s="107">
        <f t="shared" si="47"/>
        <v>2.4279020573307245E-51</v>
      </c>
      <c r="IF66" s="107">
        <f t="shared" si="47"/>
        <v>5.1814713581524781E-53</v>
      </c>
      <c r="IG66" s="107">
        <f t="shared" si="47"/>
        <v>1.1019490172375029E-32</v>
      </c>
      <c r="II66" s="107">
        <f t="shared" si="48"/>
        <v>2.7673489613998076E-93</v>
      </c>
      <c r="IJ66" s="107">
        <f t="shared" si="48"/>
        <v>5.2275544454851031E-92</v>
      </c>
      <c r="IK66" s="107">
        <f t="shared" si="48"/>
        <v>1.4382135092163811E-95</v>
      </c>
      <c r="IL66" s="107">
        <f t="shared" si="48"/>
        <v>1.4888577100551024E-111</v>
      </c>
      <c r="IM66" s="107">
        <f t="shared" si="48"/>
        <v>1.4658890866182641E-114</v>
      </c>
      <c r="IN66" s="107">
        <f t="shared" si="48"/>
        <v>9.7158485815716746E-114</v>
      </c>
      <c r="IO66" s="107">
        <f t="shared" si="48"/>
        <v>1.4099724044170116E-116</v>
      </c>
      <c r="IP66" s="107">
        <f t="shared" si="48"/>
        <v>4.4828650420442128E-111</v>
      </c>
      <c r="IQ66" s="107">
        <f t="shared" si="48"/>
        <v>7.4346849885949388E-120</v>
      </c>
      <c r="IR66" s="107">
        <f t="shared" si="48"/>
        <v>1.7897669086399146E-126</v>
      </c>
      <c r="IS66" s="107">
        <f t="shared" si="48"/>
        <v>8.0375672909148788E-130</v>
      </c>
      <c r="IT66" s="107">
        <f t="shared" si="48"/>
        <v>1.1286383370070937E-118</v>
      </c>
      <c r="IU66" s="107">
        <f t="shared" si="48"/>
        <v>1.7988021671677913E-115</v>
      </c>
      <c r="IV66" s="107">
        <f t="shared" si="48"/>
        <v>2.3899013469535454E-120</v>
      </c>
      <c r="IW66" s="107">
        <f t="shared" si="48"/>
        <v>2.5821884857937406E-155</v>
      </c>
      <c r="IY66" s="107">
        <f t="shared" si="49"/>
        <v>3.1777270901108878E-2</v>
      </c>
      <c r="IZ66" s="107">
        <f t="shared" si="49"/>
        <v>2.5928602163796503E-2</v>
      </c>
      <c r="JA66" s="107">
        <f t="shared" si="49"/>
        <v>2.4204520450102678E-2</v>
      </c>
      <c r="JB66" s="107">
        <f t="shared" si="49"/>
        <v>2.2314953301233075E-2</v>
      </c>
      <c r="JC66" s="107">
        <f t="shared" si="49"/>
        <v>1.6044906841898039E-2</v>
      </c>
      <c r="JD66" s="107">
        <f t="shared" si="49"/>
        <v>1.7909612377676989E-2</v>
      </c>
      <c r="JE66" s="107">
        <f t="shared" si="49"/>
        <v>1.7135805521871637E-2</v>
      </c>
      <c r="JF66" s="107">
        <f t="shared" si="49"/>
        <v>1.6798570327036525E-2</v>
      </c>
      <c r="JG66" s="107">
        <f t="shared" si="49"/>
        <v>1.5702069003614313E-2</v>
      </c>
      <c r="JH66" s="107">
        <f t="shared" si="49"/>
        <v>1.4000728087651732E-2</v>
      </c>
      <c r="JI66" s="107">
        <f t="shared" si="49"/>
        <v>1.0689558192069078E-2</v>
      </c>
      <c r="JJ66" s="107">
        <f t="shared" si="49"/>
        <v>1.1484445382418057E-2</v>
      </c>
      <c r="JK66" s="107">
        <f t="shared" si="49"/>
        <v>1.3528305418266915E-2</v>
      </c>
      <c r="JL66" s="107">
        <f t="shared" si="49"/>
        <v>1.3715947613012093E-2</v>
      </c>
      <c r="JM66" s="107">
        <f t="shared" si="49"/>
        <v>6.530337269672907E-3</v>
      </c>
    </row>
    <row r="67" spans="2:273" x14ac:dyDescent="0.25">
      <c r="B67" s="2">
        <v>39</v>
      </c>
      <c r="C67" s="37">
        <v>75.507999999999996</v>
      </c>
      <c r="D67" s="37">
        <v>75.180000000000007</v>
      </c>
      <c r="E67" s="37">
        <v>76.245999999999995</v>
      </c>
      <c r="F67" s="37">
        <v>73.262</v>
      </c>
      <c r="G67" s="37">
        <v>74.966999999999999</v>
      </c>
      <c r="H67" s="37">
        <v>77.233000000000004</v>
      </c>
      <c r="I67" s="37">
        <v>76.433000000000007</v>
      </c>
      <c r="J67" s="37">
        <v>72.7</v>
      </c>
      <c r="K67" s="37">
        <v>69.78</v>
      </c>
      <c r="L67" s="37">
        <v>64.016999999999996</v>
      </c>
      <c r="M67" s="37">
        <v>63.271000000000001</v>
      </c>
      <c r="N67" s="37">
        <v>66.7</v>
      </c>
      <c r="O67" s="37">
        <v>76.483000000000004</v>
      </c>
      <c r="P67" s="37">
        <v>66.3</v>
      </c>
      <c r="Q67" s="37">
        <v>59.567</v>
      </c>
      <c r="S67" s="4">
        <f>AY67 + (C$3 * _xlfn.NORM.DIST($B67, C$7, ABS(C$11), FALSE) * _xlfn.NORM.DIST(($B67 - C$7)*C$15, 0, ABS(C$11), TRUE) * 2)
               + (C$4 * _xlfn.NORM.DIST($B67, C$8, ABS(C$12), FALSE) * _xlfn.NORM.DIST(($B67 - C$8)*C$16, 0, ABS(C$12), TRUE) * 2)
               + (C$5 * _xlfn.NORM.DIST($B67, C$9, ABS(C$13), FALSE) * _xlfn.NORM.DIST(($B67 - C$9)*C$17, 0, ABS(C$13), TRUE) * 2)
               + (C$6 * _xlfn.NORM.DIST($B67, C$10, ABS(C$14), FALSE) * _xlfn.NORM.DIST(($B67 - C$10)*C$18, 0, ABS(C$14), TRUE) * 2)</f>
        <v>85.551530176634756</v>
      </c>
      <c r="T67" s="4">
        <f>AZ67 + (D$3 * _xlfn.NORM.DIST($B67, D$7, ABS(D$11), FALSE) * _xlfn.NORM.DIST(($B67 - D$7)*D$15, 0, ABS(D$11), TRUE) * 2)
               + (D$4 * _xlfn.NORM.DIST($B67, D$8, ABS(D$12), FALSE) * _xlfn.NORM.DIST(($B67 - D$8)*D$16, 0, ABS(D$12), TRUE) * 2)
               + (D$5 * _xlfn.NORM.DIST($B67, D$9, ABS(D$13), FALSE) * _xlfn.NORM.DIST(($B67 - D$9)*D$17, 0, ABS(D$13), TRUE) * 2)
               + (D$6 * _xlfn.NORM.DIST($B67, D$10, ABS(D$14), FALSE) * _xlfn.NORM.DIST(($B67 - D$10)*D$18, 0, ABS(D$14), TRUE) * 2)</f>
        <v>84.200739403670894</v>
      </c>
      <c r="U67" s="4">
        <f>BA67 + (E$3 * _xlfn.NORM.DIST($B67, E$7, ABS(E$11), FALSE) * _xlfn.NORM.DIST(($B67 - E$7)*E$15, 0, ABS(E$11), TRUE) * 2)
               + (E$4 * _xlfn.NORM.DIST($B67, E$8, ABS(E$12), FALSE) * _xlfn.NORM.DIST(($B67 - E$8)*E$16, 0, ABS(E$12), TRUE) * 2)
               + (E$5 * _xlfn.NORM.DIST($B67, E$9, ABS(E$13), FALSE) * _xlfn.NORM.DIST(($B67 - E$9)*E$17, 0, ABS(E$13), TRUE) * 2)
               + (E$6 * _xlfn.NORM.DIST($B67, E$10, ABS(E$14), FALSE) * _xlfn.NORM.DIST(($B67 - E$10)*E$18, 0, ABS(E$14), TRUE) * 2)</f>
        <v>85.116363649242189</v>
      </c>
      <c r="V67" s="4">
        <f>BB67 + (F$3 * _xlfn.NORM.DIST($B67, F$7, ABS(F$11), FALSE) * _xlfn.NORM.DIST(($B67 - F$7)*F$15, 0, ABS(F$11), TRUE) * 2)
               + (F$4 * _xlfn.NORM.DIST($B67, F$8, ABS(F$12), FALSE) * _xlfn.NORM.DIST(($B67 - F$8)*F$16, 0, ABS(F$12), TRUE) * 2)
               + (F$5 * _xlfn.NORM.DIST($B67, F$9, ABS(F$13), FALSE) * _xlfn.NORM.DIST(($B67 - F$9)*F$17, 0, ABS(F$13), TRUE) * 2)
               + (F$6 * _xlfn.NORM.DIST($B67, F$10, ABS(F$14), FALSE) * _xlfn.NORM.DIST(($B67 - F$10)*F$18, 0, ABS(F$14), TRUE) * 2)</f>
        <v>80.591928260114514</v>
      </c>
      <c r="W67" s="4">
        <f>BC67 + (G$3 * _xlfn.NORM.DIST($B67, G$7, ABS(G$11), FALSE) * _xlfn.NORM.DIST(($B67 - G$7)*G$15, 0, ABS(G$11), TRUE) * 2)
               + (G$4 * _xlfn.NORM.DIST($B67, G$8, ABS(G$12), FALSE) * _xlfn.NORM.DIST(($B67 - G$8)*G$16, 0, ABS(G$12), TRUE) * 2)
               + (G$5 * _xlfn.NORM.DIST($B67, G$9, ABS(G$13), FALSE) * _xlfn.NORM.DIST(($B67 - G$9)*G$17, 0, ABS(G$13), TRUE) * 2)
               + (G$6 * _xlfn.NORM.DIST($B67, G$10, ABS(G$14), FALSE) * _xlfn.NORM.DIST(($B67 - G$10)*G$18, 0, ABS(G$14), TRUE) * 2)</f>
        <v>80.412101033658672</v>
      </c>
      <c r="X67" s="4">
        <f>BD67 + (H$3 * _xlfn.NORM.DIST($B67, H$7, ABS(H$11), FALSE) * _xlfn.NORM.DIST(($B67 - H$7)*H$15, 0, ABS(H$11), TRUE) * 2)
               + (H$4 * _xlfn.NORM.DIST($B67, H$8, ABS(H$12), FALSE) * _xlfn.NORM.DIST(($B67 - H$8)*H$16, 0, ABS(H$12), TRUE) * 2)
               + (H$5 * _xlfn.NORM.DIST($B67, H$9, ABS(H$13), FALSE) * _xlfn.NORM.DIST(($B67 - H$9)*H$17, 0, ABS(H$13), TRUE) * 2)
               + (H$6 * _xlfn.NORM.DIST($B67, H$10, ABS(H$14), FALSE) * _xlfn.NORM.DIST(($B67 - H$10)*H$18, 0, ABS(H$14), TRUE) * 2)</f>
        <v>84.235449916839258</v>
      </c>
      <c r="Y67" s="4">
        <f>BE67 + (I$3 * _xlfn.NORM.DIST($B67, I$7, ABS(I$11), FALSE) * _xlfn.NORM.DIST(($B67 - I$7)*I$15, 0, ABS(I$11), TRUE) * 2)
               + (I$4 * _xlfn.NORM.DIST($B67, I$8, ABS(I$12), FALSE) * _xlfn.NORM.DIST(($B67 - I$8)*I$16, 0, ABS(I$12), TRUE) * 2)
               + (I$5 * _xlfn.NORM.DIST($B67, I$9, ABS(I$13), FALSE) * _xlfn.NORM.DIST(($B67 - I$9)*I$17, 0, ABS(I$13), TRUE) * 2)
               + (I$6 * _xlfn.NORM.DIST($B67, I$10, ABS(I$14), FALSE) * _xlfn.NORM.DIST(($B67 - I$10)*I$18, 0, ABS(I$14), TRUE) * 2)</f>
        <v>82.197002604124094</v>
      </c>
      <c r="Z67" s="4">
        <f>BF67 + (J$3 * _xlfn.NORM.DIST($B67, J$7, ABS(J$11), FALSE) * _xlfn.NORM.DIST(($B67 - J$7)*J$15, 0, ABS(J$11), TRUE) * 2)
               + (J$4 * _xlfn.NORM.DIST($B67, J$8, ABS(J$12), FALSE) * _xlfn.NORM.DIST(($B67 - J$8)*J$16, 0, ABS(J$12), TRUE) * 2)
               + (J$5 * _xlfn.NORM.DIST($B67, J$9, ABS(J$13), FALSE) * _xlfn.NORM.DIST(($B67 - J$9)*J$17, 0, ABS(J$13), TRUE) * 2)
               + (J$6 * _xlfn.NORM.DIST($B67, J$10, ABS(J$14), FALSE) * _xlfn.NORM.DIST(($B67 - J$10)*J$18, 0, ABS(J$14), TRUE) * 2)</f>
        <v>81.44882940078611</v>
      </c>
      <c r="AA67" s="4">
        <f>BG67 + (K$3 * _xlfn.NORM.DIST($B67, K$7, ABS(K$11), FALSE) * _xlfn.NORM.DIST(($B67 - K$7)*K$15, 0, ABS(K$11), TRUE) * 2)
               + (K$4 * _xlfn.NORM.DIST($B67, K$8, ABS(K$12), FALSE) * _xlfn.NORM.DIST(($B67 - K$8)*K$16, 0, ABS(K$12), TRUE) * 2)
               + (K$5 * _xlfn.NORM.DIST($B67, K$9, ABS(K$13), FALSE) * _xlfn.NORM.DIST(($B67 - K$9)*K$17, 0, ABS(K$13), TRUE) * 2)
               + (K$6 * _xlfn.NORM.DIST($B67, K$10, ABS(K$14), FALSE) * _xlfn.NORM.DIST(($B67 - K$10)*K$18, 0, ABS(K$14), TRUE) * 2)</f>
        <v>75.428714046362728</v>
      </c>
      <c r="AB67" s="4">
        <f>BH67 + (L$3 * _xlfn.NORM.DIST($B67, L$7, ABS(L$11), FALSE) * _xlfn.NORM.DIST(($B67 - L$7)*L$15, 0, ABS(L$11), TRUE) * 2)
               + (L$4 * _xlfn.NORM.DIST($B67, L$8, ABS(L$12), FALSE) * _xlfn.NORM.DIST(($B67 - L$8)*L$16, 0, ABS(L$12), TRUE) * 2)
               + (L$5 * _xlfn.NORM.DIST($B67, L$9, ABS(L$13), FALSE) * _xlfn.NORM.DIST(($B67 - L$9)*L$17, 0, ABS(L$13), TRUE) * 2)
               + (L$6 * _xlfn.NORM.DIST($B67, L$10, ABS(L$14), FALSE) * _xlfn.NORM.DIST(($B67 - L$10)*L$18, 0, ABS(L$14), TRUE) * 2)</f>
        <v>72.176605436871739</v>
      </c>
      <c r="AC67" s="4">
        <f>BI67 + (M$3 * _xlfn.NORM.DIST($B67, M$7, ABS(M$11), FALSE) * _xlfn.NORM.DIST(($B67 - M$7)*M$15, 0, ABS(M$11), TRUE) * 2)
               + (M$4 * _xlfn.NORM.DIST($B67, M$8, ABS(M$12), FALSE) * _xlfn.NORM.DIST(($B67 - M$8)*M$16, 0, ABS(M$12), TRUE) * 2)
               + (M$5 * _xlfn.NORM.DIST($B67, M$9, ABS(M$13), FALSE) * _xlfn.NORM.DIST(($B67 - M$9)*M$17, 0, ABS(M$13), TRUE) * 2)
               + (M$6 * _xlfn.NORM.DIST($B67, M$10, ABS(M$14), FALSE) * _xlfn.NORM.DIST(($B67 - M$10)*M$18, 0, ABS(M$14), TRUE) * 2)</f>
        <v>69.369524250010926</v>
      </c>
      <c r="AD67" s="4">
        <f>BJ67 + (N$3 * _xlfn.NORM.DIST($B67, N$7, ABS(N$11), FALSE) * _xlfn.NORM.DIST(($B67 - N$7)*N$15, 0, ABS(N$11), TRUE) * 2)
               + (N$4 * _xlfn.NORM.DIST($B67, N$8, ABS(N$12), FALSE) * _xlfn.NORM.DIST(($B67 - N$8)*N$16, 0, ABS(N$12), TRUE) * 2)
               + (N$5 * _xlfn.NORM.DIST($B67, N$9, ABS(N$13), FALSE) * _xlfn.NORM.DIST(($B67 - N$9)*N$17, 0, ABS(N$13), TRUE) * 2)
               + (N$6 * _xlfn.NORM.DIST($B67, N$10, ABS(N$14), FALSE) * _xlfn.NORM.DIST(($B67 - N$10)*N$18, 0, ABS(N$14), TRUE) * 2)</f>
        <v>73.250100531829389</v>
      </c>
      <c r="AE67" s="4">
        <f>BK67 + (O$3 * _xlfn.NORM.DIST($B67, O$7, ABS(O$11), FALSE) * _xlfn.NORM.DIST(($B67 - O$7)*O$15, 0, ABS(O$11), TRUE) * 2)
               + (O$4 * _xlfn.NORM.DIST($B67, O$8, ABS(O$12), FALSE) * _xlfn.NORM.DIST(($B67 - O$8)*O$16, 0, ABS(O$12), TRUE) * 2)
               + (O$5 * _xlfn.NORM.DIST($B67, O$9, ABS(O$13), FALSE) * _xlfn.NORM.DIST(($B67 - O$9)*O$17, 0, ABS(O$13), TRUE) * 2)
               + (O$6 * _xlfn.NORM.DIST($B67, O$10, ABS(O$14), FALSE) * _xlfn.NORM.DIST(($B67 - O$10)*O$18, 0, ABS(O$14), TRUE) * 2)</f>
        <v>83.356683637976758</v>
      </c>
      <c r="AF67" s="4">
        <f t="shared" si="8"/>
        <v>73.529923356369025</v>
      </c>
      <c r="AG67" s="4">
        <f t="shared" si="8"/>
        <v>62.012446403340164</v>
      </c>
      <c r="AI67" s="4">
        <f>IF(OR($B67 &lt; C$231, $B67 &gt; C$234), 0, C67-S67)</f>
        <v>-10.043530176634761</v>
      </c>
      <c r="AJ67" s="4">
        <f>IF(OR($B67 &lt; D$231, $B67 &gt; D$234), 0, D67-T67)</f>
        <v>-9.0207394036708877</v>
      </c>
      <c r="AK67" s="4">
        <f>IF(OR($B67 &lt; E$231, $B67 &gt; E$234), 0, E67-U67)</f>
        <v>-8.8703636492421936</v>
      </c>
      <c r="AL67" s="4">
        <f>IF(OR($B67 &lt; F$231, $B67 &gt; F$234), 0, F67-V67)</f>
        <v>-7.3299282601145137</v>
      </c>
      <c r="AM67" s="4">
        <f>IF(OR($B67 &lt; G$231, $B67 &gt; G$234), 0, G67-W67)</f>
        <v>-5.4451010336586734</v>
      </c>
      <c r="AN67" s="4">
        <f>IF(OR($B67 &lt; H$231, $B67 &gt; H$234), 0, H67-X67)</f>
        <v>-7.0024499168392538</v>
      </c>
      <c r="AO67" s="4">
        <f>IF(OR($B67 &lt; I$231, $B67 &gt; I$234), 0, I67-Y67)</f>
        <v>-5.7640026041240873</v>
      </c>
      <c r="AP67" s="4">
        <f>IF(OR($B67 &lt; J$231, $B67 &gt; J$234), 0, J67-Z67)</f>
        <v>-8.7488294007861072</v>
      </c>
      <c r="AQ67" s="4">
        <f>IF(OR($B67 &lt; K$231, $B67 &gt; K$234), 0, K67-AA67)</f>
        <v>-5.648714046362727</v>
      </c>
      <c r="AR67" s="4">
        <f>IF(OR($B67 &lt; L$231, $B67 &gt; L$234), 0, L67-AB67)</f>
        <v>-8.1596054368717432</v>
      </c>
      <c r="AS67" s="4">
        <f>IF(OR($B67 &lt; M$231, $B67 &gt; M$234), 0, M67-AC67)</f>
        <v>-6.0985242500109251</v>
      </c>
      <c r="AT67" s="4">
        <f>IF(OR($B67 &lt; N$231, $B67 &gt; N$234), 0, N67-AD67)</f>
        <v>-6.5501005318293863</v>
      </c>
      <c r="AU67" s="4">
        <f>IF(OR($B67 &lt; O$231, $B67 &gt; O$234), 0, O67-AE67)</f>
        <v>-6.8736836379767539</v>
      </c>
      <c r="AV67" s="4">
        <f t="shared" si="39"/>
        <v>-7.2299233563690279</v>
      </c>
      <c r="AW67" s="4">
        <f t="shared" si="39"/>
        <v>-2.4454464033401635</v>
      </c>
      <c r="AY67" s="2">
        <f t="shared" si="40"/>
        <v>54.565620032767789</v>
      </c>
      <c r="AZ67" s="2">
        <f t="shared" si="40"/>
        <v>58.088512058159445</v>
      </c>
      <c r="BA67" s="2">
        <f t="shared" si="40"/>
        <v>59.751884012396367</v>
      </c>
      <c r="BB67" s="2">
        <f t="shared" si="40"/>
        <v>57.051764695768007</v>
      </c>
      <c r="BC67" s="2">
        <f t="shared" si="40"/>
        <v>62.45002718618057</v>
      </c>
      <c r="BD67" s="2">
        <f t="shared" si="40"/>
        <v>65.4441975182839</v>
      </c>
      <c r="BE67" s="2">
        <f t="shared" si="40"/>
        <v>62.969620971006087</v>
      </c>
      <c r="BF67" s="2">
        <f t="shared" si="40"/>
        <v>62.207235392283749</v>
      </c>
      <c r="BG67" s="2">
        <f t="shared" si="40"/>
        <v>56.588491730498873</v>
      </c>
      <c r="BH67" s="2">
        <f t="shared" si="40"/>
        <v>54.494850129839911</v>
      </c>
      <c r="BI67" s="2">
        <f t="shared" si="40"/>
        <v>55.182067245507774</v>
      </c>
      <c r="BJ67" s="2">
        <f t="shared" si="40"/>
        <v>58.523171724646296</v>
      </c>
      <c r="BK67" s="2">
        <f t="shared" si="40"/>
        <v>68.051578060454759</v>
      </c>
      <c r="BL67" s="2">
        <f t="shared" si="40"/>
        <v>58.695909262045504</v>
      </c>
      <c r="BM67" s="2">
        <f t="shared" si="40"/>
        <v>55.004575340243498</v>
      </c>
      <c r="BO67" s="2" t="str">
        <f t="shared" si="41"/>
        <v/>
      </c>
      <c r="BP67" s="2" t="str">
        <f t="shared" si="41"/>
        <v/>
      </c>
      <c r="BQ67" s="2" t="str">
        <f t="shared" si="41"/>
        <v/>
      </c>
      <c r="BR67" s="2" t="str">
        <f t="shared" si="41"/>
        <v/>
      </c>
      <c r="BS67" s="2" t="str">
        <f t="shared" si="41"/>
        <v/>
      </c>
      <c r="BT67" s="2" t="str">
        <f t="shared" si="41"/>
        <v/>
      </c>
      <c r="BU67" s="2" t="str">
        <f t="shared" si="41"/>
        <v/>
      </c>
      <c r="BV67" s="2" t="str">
        <f t="shared" si="41"/>
        <v/>
      </c>
      <c r="BW67" s="2" t="str">
        <f t="shared" si="41"/>
        <v/>
      </c>
      <c r="BX67" s="2" t="str">
        <f t="shared" si="41"/>
        <v/>
      </c>
      <c r="BY67" s="2" t="str">
        <f t="shared" si="41"/>
        <v/>
      </c>
      <c r="BZ67" s="2" t="str">
        <f t="shared" si="41"/>
        <v/>
      </c>
      <c r="CA67" s="2" t="str">
        <f t="shared" si="41"/>
        <v/>
      </c>
      <c r="CB67" s="2" t="str">
        <f t="shared" si="41"/>
        <v/>
      </c>
      <c r="CC67" s="2" t="str">
        <f t="shared" si="41"/>
        <v/>
      </c>
      <c r="CE67" s="2" t="str">
        <f t="shared" si="42"/>
        <v/>
      </c>
      <c r="CF67" s="2" t="str">
        <f t="shared" si="42"/>
        <v/>
      </c>
      <c r="CG67" s="2" t="str">
        <f t="shared" si="42"/>
        <v/>
      </c>
      <c r="CH67" s="2" t="str">
        <f t="shared" si="42"/>
        <v/>
      </c>
      <c r="CI67" s="2" t="str">
        <f t="shared" si="42"/>
        <v/>
      </c>
      <c r="CJ67" s="2" t="str">
        <f t="shared" si="42"/>
        <v/>
      </c>
      <c r="CK67" s="2" t="str">
        <f t="shared" si="42"/>
        <v/>
      </c>
      <c r="CL67" s="2" t="str">
        <f t="shared" si="42"/>
        <v/>
      </c>
      <c r="CM67" s="2" t="str">
        <f t="shared" si="42"/>
        <v/>
      </c>
      <c r="CN67" s="2" t="str">
        <f t="shared" si="42"/>
        <v/>
      </c>
      <c r="CO67" s="2" t="str">
        <f t="shared" si="42"/>
        <v/>
      </c>
      <c r="CP67" s="2" t="str">
        <f t="shared" si="42"/>
        <v/>
      </c>
      <c r="CQ67" s="2" t="str">
        <f t="shared" si="42"/>
        <v/>
      </c>
      <c r="CR67" s="2" t="str">
        <f t="shared" si="42"/>
        <v/>
      </c>
      <c r="CS67" s="2" t="str">
        <f t="shared" si="42"/>
        <v/>
      </c>
      <c r="CU67" s="2" t="str">
        <f t="shared" si="43"/>
        <v/>
      </c>
      <c r="CV67" s="2" t="str">
        <f t="shared" si="43"/>
        <v/>
      </c>
      <c r="CW67" s="2" t="str">
        <f t="shared" si="43"/>
        <v/>
      </c>
      <c r="CX67" s="2" t="str">
        <f t="shared" si="43"/>
        <v/>
      </c>
      <c r="CY67" s="2" t="str">
        <f t="shared" si="43"/>
        <v/>
      </c>
      <c r="CZ67" s="2" t="str">
        <f t="shared" si="43"/>
        <v/>
      </c>
      <c r="DA67" s="2" t="str">
        <f t="shared" si="43"/>
        <v/>
      </c>
      <c r="DB67" s="2" t="str">
        <f t="shared" si="43"/>
        <v/>
      </c>
      <c r="DC67" s="2" t="str">
        <f t="shared" si="43"/>
        <v/>
      </c>
      <c r="DD67" s="2" t="str">
        <f t="shared" si="43"/>
        <v/>
      </c>
      <c r="DE67" s="2" t="str">
        <f t="shared" si="43"/>
        <v/>
      </c>
      <c r="DF67" s="2" t="str">
        <f t="shared" si="43"/>
        <v/>
      </c>
      <c r="DG67" s="2" t="str">
        <f t="shared" si="43"/>
        <v/>
      </c>
      <c r="DH67" s="2" t="str">
        <f t="shared" si="43"/>
        <v/>
      </c>
      <c r="DI67" s="2" t="str">
        <f t="shared" si="43"/>
        <v/>
      </c>
      <c r="DK67" s="2">
        <f t="shared" si="51"/>
        <v>54.801696774193545</v>
      </c>
      <c r="DL67" s="2">
        <f t="shared" si="51"/>
        <v>58.434786290322592</v>
      </c>
      <c r="DM67" s="2">
        <f t="shared" si="51"/>
        <v>59.996769061583578</v>
      </c>
      <c r="DN67" s="2">
        <f t="shared" si="51"/>
        <v>57.41789882697946</v>
      </c>
      <c r="DO67" s="2">
        <f t="shared" si="51"/>
        <v>62.732620417888555</v>
      </c>
      <c r="DP67" s="2">
        <f t="shared" si="51"/>
        <v>65.462489686783812</v>
      </c>
      <c r="DQ67" s="2">
        <f t="shared" si="51"/>
        <v>62.970430351906145</v>
      </c>
      <c r="DR67" s="2">
        <f t="shared" si="51"/>
        <v>62.407785204991086</v>
      </c>
      <c r="DS67" s="2">
        <f t="shared" si="51"/>
        <v>56.884519354838709</v>
      </c>
      <c r="DT67" s="2">
        <f t="shared" si="51"/>
        <v>54.712500000000006</v>
      </c>
      <c r="DU67" s="2">
        <f t="shared" si="51"/>
        <v>55.508165591397848</v>
      </c>
      <c r="DV67" s="2">
        <f t="shared" si="51"/>
        <v>58.69622727272727</v>
      </c>
      <c r="DW67" s="2">
        <f t="shared" si="51"/>
        <v>68.320239750445637</v>
      </c>
      <c r="DX67" s="2">
        <f t="shared" si="51"/>
        <v>58.788249331550794</v>
      </c>
      <c r="DY67" s="2">
        <f t="shared" si="51"/>
        <v>55.089959605911332</v>
      </c>
      <c r="EA67" s="2">
        <f t="shared" si="52"/>
        <v>45.174455925563187</v>
      </c>
      <c r="EB67" s="2">
        <f t="shared" si="52"/>
        <v>45.683468054672609</v>
      </c>
      <c r="EC67" s="2">
        <f t="shared" si="52"/>
        <v>51.320976817702828</v>
      </c>
      <c r="ED67" s="2">
        <f t="shared" si="52"/>
        <v>47.491852833638028</v>
      </c>
      <c r="EE67" s="2">
        <f t="shared" si="52"/>
        <v>53.71257800945569</v>
      </c>
      <c r="EF67" s="2">
        <f t="shared" si="52"/>
        <v>64.86680262587636</v>
      </c>
      <c r="EG67" s="2">
        <f t="shared" si="52"/>
        <v>62.94718098720292</v>
      </c>
      <c r="EH67" s="2">
        <f t="shared" si="52"/>
        <v>56.188056955710053</v>
      </c>
      <c r="EI67" s="2">
        <f t="shared" si="52"/>
        <v>48.769430492942135</v>
      </c>
      <c r="EJ67" s="2">
        <f t="shared" si="52"/>
        <v>48.93497339530974</v>
      </c>
      <c r="EK67" s="2">
        <f t="shared" si="52"/>
        <v>45.53088296889436</v>
      </c>
      <c r="EL67" s="2">
        <f t="shared" si="52"/>
        <v>52.156699362651366</v>
      </c>
      <c r="EM67" s="2">
        <f t="shared" si="52"/>
        <v>60.968725865761513</v>
      </c>
      <c r="EN67" s="2">
        <f t="shared" si="52"/>
        <v>56.897432743469366</v>
      </c>
      <c r="EO67" s="2">
        <f t="shared" si="52"/>
        <v>53.774087188706183</v>
      </c>
      <c r="EQ67" s="2">
        <f t="shared" si="53"/>
        <v>42.452152054669696</v>
      </c>
      <c r="ER67" s="2">
        <f t="shared" si="53"/>
        <v>45.768130023106814</v>
      </c>
      <c r="ES67" s="2">
        <f t="shared" si="53"/>
        <v>51.186549684667966</v>
      </c>
      <c r="ET67" s="2">
        <f t="shared" si="53"/>
        <v>47.581106196512522</v>
      </c>
      <c r="EU67" s="2">
        <f t="shared" si="53"/>
        <v>54.367964136090073</v>
      </c>
      <c r="EV67" s="2">
        <f t="shared" si="53"/>
        <v>59.906629666195172</v>
      </c>
      <c r="EW67" s="2">
        <f t="shared" si="53"/>
        <v>60.406030831737127</v>
      </c>
      <c r="EX67" s="2">
        <f t="shared" si="53"/>
        <v>54.296841083207255</v>
      </c>
      <c r="EY67" s="2">
        <f t="shared" si="53"/>
        <v>46.992906366004704</v>
      </c>
      <c r="EZ67" s="2">
        <f t="shared" si="53"/>
        <v>47.091440428909245</v>
      </c>
      <c r="FA67" s="2">
        <f t="shared" si="53"/>
        <v>44.357438995359047</v>
      </c>
      <c r="FB67" s="2">
        <f t="shared" si="53"/>
        <v>50.594722029417824</v>
      </c>
      <c r="FC67" s="2">
        <f t="shared" si="53"/>
        <v>60.546959846777952</v>
      </c>
      <c r="FD67" s="2">
        <f t="shared" si="53"/>
        <v>54.198548318403404</v>
      </c>
      <c r="FE67" s="2">
        <f t="shared" si="53"/>
        <v>53.572648744541489</v>
      </c>
      <c r="FG67" s="2">
        <f t="shared" si="54"/>
        <v>2.4521744603367958E-2</v>
      </c>
      <c r="FH67" s="2">
        <f t="shared" si="54"/>
        <v>2.7155955625939254E-2</v>
      </c>
      <c r="FI67" s="2">
        <f t="shared" si="54"/>
        <v>2.8226246350250232E-2</v>
      </c>
      <c r="FJ67" s="2">
        <f t="shared" si="54"/>
        <v>3.688620136162634E-2</v>
      </c>
      <c r="FK67" s="2">
        <f t="shared" si="54"/>
        <v>3.1329479292471783E-2</v>
      </c>
      <c r="FL67" s="2">
        <f t="shared" si="54"/>
        <v>3.0707680238998138E-2</v>
      </c>
      <c r="FM67" s="2">
        <f t="shared" si="54"/>
        <v>3.4813002021611417E-2</v>
      </c>
      <c r="FN67" s="2">
        <f t="shared" si="54"/>
        <v>3.2244143805553342E-2</v>
      </c>
      <c r="FO67" s="2">
        <f t="shared" si="54"/>
        <v>3.6478666926250305E-2</v>
      </c>
      <c r="FP67" s="2">
        <f t="shared" si="54"/>
        <v>3.7671807395754556E-2</v>
      </c>
      <c r="FQ67" s="2">
        <f t="shared" si="54"/>
        <v>3.2684084226855134E-2</v>
      </c>
      <c r="FR67" s="2">
        <f t="shared" si="54"/>
        <v>2.6463003173975583E-2</v>
      </c>
      <c r="FS67" s="2">
        <f t="shared" si="54"/>
        <v>3.6545083607871495E-2</v>
      </c>
      <c r="FT67" s="2">
        <f t="shared" si="54"/>
        <v>4.8836073355070807E-2</v>
      </c>
      <c r="FU67" s="2">
        <f t="shared" si="54"/>
        <v>6.4887948791011674E-2</v>
      </c>
      <c r="FW67" s="2">
        <f t="shared" si="44"/>
        <v>3.6929051647394196E-11</v>
      </c>
      <c r="FX67" s="2">
        <f t="shared" si="44"/>
        <v>1.9366904301995639E-10</v>
      </c>
      <c r="FY67" s="2">
        <f t="shared" si="44"/>
        <v>2.071298292952916E-10</v>
      </c>
      <c r="FZ67" s="2">
        <f t="shared" si="44"/>
        <v>2.6553425938800729E-10</v>
      </c>
      <c r="GA67" s="2">
        <f t="shared" si="44"/>
        <v>2.2006952195882235E-10</v>
      </c>
      <c r="GB67" s="2">
        <f t="shared" si="44"/>
        <v>1.4335287518558799E-10</v>
      </c>
      <c r="GC67" s="2">
        <f t="shared" si="44"/>
        <v>2.8319620711882517E-10</v>
      </c>
      <c r="GD67" s="2">
        <f t="shared" si="44"/>
        <v>3.2045924815792964E-10</v>
      </c>
      <c r="GE67" s="2">
        <f t="shared" si="44"/>
        <v>3.7701830522745792E-10</v>
      </c>
      <c r="GF67" s="2">
        <f t="shared" si="44"/>
        <v>3.7121609572339267E-10</v>
      </c>
      <c r="GG67" s="2">
        <f t="shared" si="44"/>
        <v>2.5653567610973351E-10</v>
      </c>
      <c r="GH67" s="2">
        <f t="shared" si="44"/>
        <v>1.5386783656227638E-10</v>
      </c>
      <c r="GI67" s="2">
        <f t="shared" si="44"/>
        <v>1.0211134935612911E-9</v>
      </c>
      <c r="GJ67" s="2">
        <f t="shared" si="44"/>
        <v>4.4124773755252196E-9</v>
      </c>
      <c r="GK67" s="2">
        <f t="shared" si="44"/>
        <v>1.8093480120969271E-8</v>
      </c>
      <c r="GM67" s="107">
        <f t="shared" si="45"/>
        <v>4.3293039725683907E-2</v>
      </c>
      <c r="GN67" s="107">
        <f t="shared" si="45"/>
        <v>3.6381815107063543E-2</v>
      </c>
      <c r="GO67" s="107">
        <f t="shared" si="45"/>
        <v>3.4329725393335904E-2</v>
      </c>
      <c r="GP67" s="107">
        <f t="shared" si="45"/>
        <v>3.281647546676307E-2</v>
      </c>
      <c r="GQ67" s="107">
        <f t="shared" si="45"/>
        <v>2.4040965927737287E-2</v>
      </c>
      <c r="GR67" s="107">
        <f t="shared" si="45"/>
        <v>2.6456757582451345E-2</v>
      </c>
      <c r="GS67" s="107">
        <f t="shared" si="45"/>
        <v>2.5795426083316822E-2</v>
      </c>
      <c r="GT67" s="107">
        <f t="shared" si="45"/>
        <v>2.5123736022579859E-2</v>
      </c>
      <c r="GU67" s="107">
        <f t="shared" si="45"/>
        <v>2.4006444074439907E-2</v>
      </c>
      <c r="GV67" s="107">
        <f t="shared" si="45"/>
        <v>2.1777720814082951E-2</v>
      </c>
      <c r="GW67" s="107">
        <f t="shared" si="45"/>
        <v>1.6838157137090876E-2</v>
      </c>
      <c r="GX67" s="107">
        <f t="shared" si="45"/>
        <v>1.7508146499125955E-2</v>
      </c>
      <c r="GY67" s="107">
        <f t="shared" si="45"/>
        <v>2.0283625867894135E-2</v>
      </c>
      <c r="GZ67" s="107">
        <f t="shared" si="45"/>
        <v>2.0612227733527548E-2</v>
      </c>
      <c r="HA67" s="107">
        <f t="shared" si="45"/>
        <v>1.0754820507578233E-2</v>
      </c>
      <c r="HC67" s="107">
        <f t="shared" si="50"/>
        <v>2.4600482142632791E-7</v>
      </c>
      <c r="HD67" s="107">
        <f t="shared" si="46"/>
        <v>7.9301185285065907E-8</v>
      </c>
      <c r="HE67" s="107">
        <f t="shared" si="46"/>
        <v>4.784328775441302E-8</v>
      </c>
      <c r="HF67" s="107">
        <f t="shared" si="46"/>
        <v>9.8369714829098892E-9</v>
      </c>
      <c r="HG67" s="107">
        <f t="shared" si="46"/>
        <v>4.0248457164984441E-9</v>
      </c>
      <c r="HH67" s="107">
        <f t="shared" si="46"/>
        <v>4.6303348458383948E-9</v>
      </c>
      <c r="HI67" s="107">
        <f t="shared" si="46"/>
        <v>4.0849387832484902E-9</v>
      </c>
      <c r="HJ67" s="107">
        <f t="shared" si="46"/>
        <v>7.5601237449590258E-9</v>
      </c>
      <c r="HK67" s="107">
        <f t="shared" si="46"/>
        <v>3.2048903157682501E-9</v>
      </c>
      <c r="HL67" s="107">
        <f t="shared" si="46"/>
        <v>1.1156452564510692E-9</v>
      </c>
      <c r="HM67" s="107">
        <f t="shared" si="46"/>
        <v>4.5858444293022721E-10</v>
      </c>
      <c r="HN67" s="107">
        <f t="shared" si="46"/>
        <v>1.2150365438567938E-9</v>
      </c>
      <c r="HO67" s="107">
        <f t="shared" si="46"/>
        <v>1.9174393222175647E-9</v>
      </c>
      <c r="HP67" s="107">
        <f t="shared" si="46"/>
        <v>1.3582030892762606E-9</v>
      </c>
      <c r="HQ67" s="107">
        <f t="shared" si="46"/>
        <v>3.637378433856801E-11</v>
      </c>
      <c r="HS67" s="107">
        <f t="shared" si="47"/>
        <v>6.0448594866520509E-39</v>
      </c>
      <c r="HT67" s="107">
        <f t="shared" si="47"/>
        <v>4.4875561431765709E-40</v>
      </c>
      <c r="HU67" s="107">
        <f t="shared" si="47"/>
        <v>1.5337081027795853E-41</v>
      </c>
      <c r="HV67" s="107">
        <f t="shared" si="47"/>
        <v>1.7997444811906701E-47</v>
      </c>
      <c r="HW67" s="107">
        <f t="shared" si="47"/>
        <v>6.0779355942883848E-49</v>
      </c>
      <c r="HX67" s="107">
        <f t="shared" si="47"/>
        <v>9.8177067318620867E-49</v>
      </c>
      <c r="HY67" s="107">
        <f t="shared" si="47"/>
        <v>1.7011159365456486E-49</v>
      </c>
      <c r="HZ67" s="107">
        <f t="shared" si="47"/>
        <v>2.9231706951063136E-47</v>
      </c>
      <c r="IA67" s="107">
        <f t="shared" si="47"/>
        <v>1.8683171711154399E-50</v>
      </c>
      <c r="IB67" s="107">
        <f t="shared" si="47"/>
        <v>2.1683227733760793E-53</v>
      </c>
      <c r="IC67" s="107">
        <f t="shared" si="47"/>
        <v>4.877010071502016E-55</v>
      </c>
      <c r="ID67" s="107">
        <f t="shared" si="47"/>
        <v>3.9494764803578583E-51</v>
      </c>
      <c r="IE67" s="107">
        <f t="shared" si="47"/>
        <v>5.4631455849012928E-50</v>
      </c>
      <c r="IF67" s="107">
        <f t="shared" si="47"/>
        <v>1.2574204394450687E-51</v>
      </c>
      <c r="IG67" s="107">
        <f t="shared" si="47"/>
        <v>7.1857105704220188E-32</v>
      </c>
      <c r="II67" s="107">
        <f t="shared" si="48"/>
        <v>1.4747970825750847E-91</v>
      </c>
      <c r="IJ67" s="107">
        <f t="shared" si="48"/>
        <v>3.5086503688281975E-90</v>
      </c>
      <c r="IK67" s="107">
        <f t="shared" si="48"/>
        <v>1.1543244578046901E-93</v>
      </c>
      <c r="IL67" s="107">
        <f t="shared" si="48"/>
        <v>2.66983847350734E-109</v>
      </c>
      <c r="IM67" s="107">
        <f t="shared" si="48"/>
        <v>2.8985918101967508E-112</v>
      </c>
      <c r="IN67" s="107">
        <f t="shared" si="48"/>
        <v>1.6764556244540028E-111</v>
      </c>
      <c r="IO67" s="107">
        <f t="shared" si="48"/>
        <v>3.2564306312451543E-114</v>
      </c>
      <c r="IP67" s="107">
        <f t="shared" si="48"/>
        <v>8.2103116945766396E-109</v>
      </c>
      <c r="IQ67" s="107">
        <f t="shared" si="48"/>
        <v>2.1568671610075501E-117</v>
      </c>
      <c r="IR67" s="107">
        <f t="shared" si="48"/>
        <v>7.104663944756847E-124</v>
      </c>
      <c r="IS67" s="107">
        <f t="shared" si="48"/>
        <v>3.3859037921757038E-127</v>
      </c>
      <c r="IT67" s="107">
        <f t="shared" si="48"/>
        <v>2.4845356866177073E-116</v>
      </c>
      <c r="IU67" s="107">
        <f t="shared" si="48"/>
        <v>3.2809267121146328E-113</v>
      </c>
      <c r="IV67" s="107">
        <f t="shared" si="48"/>
        <v>5.0670799888040227E-118</v>
      </c>
      <c r="IW67" s="107">
        <f t="shared" si="48"/>
        <v>2.5882403046745004E-152</v>
      </c>
      <c r="IY67" s="107">
        <f t="shared" si="49"/>
        <v>4.3293285730505331E-2</v>
      </c>
      <c r="IZ67" s="107">
        <f t="shared" si="49"/>
        <v>3.6381894408248829E-2</v>
      </c>
      <c r="JA67" s="107">
        <f t="shared" si="49"/>
        <v>3.4329773236623659E-2</v>
      </c>
      <c r="JB67" s="107">
        <f t="shared" si="49"/>
        <v>3.2816485303734551E-2</v>
      </c>
      <c r="JC67" s="107">
        <f t="shared" si="49"/>
        <v>2.4040969952583004E-2</v>
      </c>
      <c r="JD67" s="107">
        <f t="shared" si="49"/>
        <v>2.645676221278619E-2</v>
      </c>
      <c r="JE67" s="107">
        <f t="shared" si="49"/>
        <v>2.5795430168255605E-2</v>
      </c>
      <c r="JF67" s="107">
        <f t="shared" si="49"/>
        <v>2.5123743582703605E-2</v>
      </c>
      <c r="JG67" s="107">
        <f t="shared" si="49"/>
        <v>2.4006447279330222E-2</v>
      </c>
      <c r="JH67" s="107">
        <f t="shared" si="49"/>
        <v>2.1777721929728208E-2</v>
      </c>
      <c r="JI67" s="107">
        <f t="shared" si="49"/>
        <v>1.6838157595675318E-2</v>
      </c>
      <c r="JJ67" s="107">
        <f t="shared" si="49"/>
        <v>1.7508147714162498E-2</v>
      </c>
      <c r="JK67" s="107">
        <f t="shared" si="49"/>
        <v>2.0283627785333457E-2</v>
      </c>
      <c r="JL67" s="107">
        <f t="shared" si="49"/>
        <v>2.0612229091730636E-2</v>
      </c>
      <c r="JM67" s="107">
        <f t="shared" si="49"/>
        <v>1.0754820543952017E-2</v>
      </c>
    </row>
    <row r="68" spans="2:273" x14ac:dyDescent="0.25">
      <c r="B68" s="2">
        <v>40</v>
      </c>
      <c r="C68" s="37">
        <v>84.381</v>
      </c>
      <c r="D68" s="37">
        <v>81.688999999999993</v>
      </c>
      <c r="E68" s="37">
        <v>83.492000000000004</v>
      </c>
      <c r="F68" s="37">
        <v>80.819999999999993</v>
      </c>
      <c r="G68" s="37">
        <v>80.667000000000002</v>
      </c>
      <c r="H68" s="37">
        <v>83.9</v>
      </c>
      <c r="I68" s="37">
        <v>83.183000000000007</v>
      </c>
      <c r="J68" s="37">
        <v>78.066999999999993</v>
      </c>
      <c r="K68" s="37">
        <v>74.694999999999993</v>
      </c>
      <c r="L68" s="37">
        <v>69.661000000000001</v>
      </c>
      <c r="M68" s="37">
        <v>68.355999999999995</v>
      </c>
      <c r="N68" s="37">
        <v>70.400000000000006</v>
      </c>
      <c r="O68" s="37">
        <v>81.55</v>
      </c>
      <c r="P68" s="37">
        <v>70.867000000000004</v>
      </c>
      <c r="Q68" s="37">
        <v>63.033000000000001</v>
      </c>
      <c r="S68" s="4">
        <f>AY68 + (C$3 * _xlfn.NORM.DIST($B68, C$7, ABS(C$11), FALSE) * _xlfn.NORM.DIST(($B68 - C$7)*C$15, 0, ABS(C$11), TRUE) * 2)
               + (C$4 * _xlfn.NORM.DIST($B68, C$8, ABS(C$12), FALSE) * _xlfn.NORM.DIST(($B68 - C$8)*C$16, 0, ABS(C$12), TRUE) * 2)
               + (C$5 * _xlfn.NORM.DIST($B68, C$9, ABS(C$13), FALSE) * _xlfn.NORM.DIST(($B68 - C$9)*C$17, 0, ABS(C$13), TRUE) * 2)
               + (C$6 * _xlfn.NORM.DIST($B68, C$10, ABS(C$14), FALSE) * _xlfn.NORM.DIST(($B68 - C$10)*C$18, 0, ABS(C$14), TRUE) * 2)</f>
        <v>94.188012411769577</v>
      </c>
      <c r="T68" s="4">
        <f>AZ68 + (D$3 * _xlfn.NORM.DIST($B68, D$7, ABS(D$11), FALSE) * _xlfn.NORM.DIST(($B68 - D$7)*D$15, 0, ABS(D$11), TRUE) * 2)
               + (D$4 * _xlfn.NORM.DIST($B68, D$8, ABS(D$12), FALSE) * _xlfn.NORM.DIST(($B68 - D$8)*D$16, 0, ABS(D$12), TRUE) * 2)
               + (D$5 * _xlfn.NORM.DIST($B68, D$9, ABS(D$13), FALSE) * _xlfn.NORM.DIST(($B68 - D$9)*D$17, 0, ABS(D$13), TRUE) * 2)
               + (D$6 * _xlfn.NORM.DIST($B68, D$10, ABS(D$14), FALSE) * _xlfn.NORM.DIST(($B68 - D$10)*D$18, 0, ABS(D$14), TRUE) * 2)</f>
        <v>92.402420217455656</v>
      </c>
      <c r="U68" s="4">
        <f>BA68 + (E$3 * _xlfn.NORM.DIST($B68, E$7, ABS(E$11), FALSE) * _xlfn.NORM.DIST(($B68 - E$7)*E$15, 0, ABS(E$11), TRUE) * 2)
               + (E$4 * _xlfn.NORM.DIST($B68, E$8, ABS(E$12), FALSE) * _xlfn.NORM.DIST(($B68 - E$8)*E$16, 0, ABS(E$12), TRUE) * 2)
               + (E$5 * _xlfn.NORM.DIST($B68, E$9, ABS(E$13), FALSE) * _xlfn.NORM.DIST(($B68 - E$9)*E$17, 0, ABS(E$13), TRUE) * 2)
               + (E$6 * _xlfn.NORM.DIST($B68, E$10, ABS(E$14), FALSE) * _xlfn.NORM.DIST(($B68 - E$10)*E$18, 0, ABS(E$14), TRUE) * 2)</f>
        <v>93.41553898272133</v>
      </c>
      <c r="V68" s="4">
        <f>BB68 + (F$3 * _xlfn.NORM.DIST($B68, F$7, ABS(F$11), FALSE) * _xlfn.NORM.DIST(($B68 - F$7)*F$15, 0, ABS(F$11), TRUE) * 2)
               + (F$4 * _xlfn.NORM.DIST($B68, F$8, ABS(F$12), FALSE) * _xlfn.NORM.DIST(($B68 - F$8)*F$16, 0, ABS(F$12), TRUE) * 2)
               + (F$5 * _xlfn.NORM.DIST($B68, F$9, ABS(F$13), FALSE) * _xlfn.NORM.DIST(($B68 - F$9)*F$17, 0, ABS(F$13), TRUE) * 2)
               + (F$6 * _xlfn.NORM.DIST($B68, F$10, ABS(F$14), FALSE) * _xlfn.NORM.DIST(($B68 - F$10)*F$18, 0, ABS(F$14), TRUE) * 2)</f>
        <v>89.169687486333316</v>
      </c>
      <c r="W68" s="4">
        <f>BC68 + (G$3 * _xlfn.NORM.DIST($B68, G$7, ABS(G$11), FALSE) * _xlfn.NORM.DIST(($B68 - G$7)*G$15, 0, ABS(G$11), TRUE) * 2)
               + (G$4 * _xlfn.NORM.DIST($B68, G$8, ABS(G$12), FALSE) * _xlfn.NORM.DIST(($B68 - G$8)*G$16, 0, ABS(G$12), TRUE) * 2)
               + (G$5 * _xlfn.NORM.DIST($B68, G$9, ABS(G$13), FALSE) * _xlfn.NORM.DIST(($B68 - G$9)*G$17, 0, ABS(G$13), TRUE) * 2)
               + (G$6 * _xlfn.NORM.DIST($B68, G$10, ABS(G$14), FALSE) * _xlfn.NORM.DIST(($B68 - G$10)*G$18, 0, ABS(G$14), TRUE) * 2)</f>
        <v>87.592056307652982</v>
      </c>
      <c r="X68" s="4">
        <f>BD68 + (H$3 * _xlfn.NORM.DIST($B68, H$7, ABS(H$11), FALSE) * _xlfn.NORM.DIST(($B68 - H$7)*H$15, 0, ABS(H$11), TRUE) * 2)
               + (H$4 * _xlfn.NORM.DIST($B68, H$8, ABS(H$12), FALSE) * _xlfn.NORM.DIST(($B68 - H$8)*H$16, 0, ABS(H$12), TRUE) * 2)
               + (H$5 * _xlfn.NORM.DIST($B68, H$9, ABS(H$13), FALSE) * _xlfn.NORM.DIST(($B68 - H$9)*H$17, 0, ABS(H$13), TRUE) * 2)
               + (H$6 * _xlfn.NORM.DIST($B68, H$10, ABS(H$14), FALSE) * _xlfn.NORM.DIST(($B68 - H$10)*H$18, 0, ABS(H$14), TRUE) * 2)</f>
        <v>91.363597444239417</v>
      </c>
      <c r="Y68" s="4">
        <f>BE68 + (I$3 * _xlfn.NORM.DIST($B68, I$7, ABS(I$11), FALSE) * _xlfn.NORM.DIST(($B68 - I$7)*I$15, 0, ABS(I$11), TRUE) * 2)
               + (I$4 * _xlfn.NORM.DIST($B68, I$8, ABS(I$12), FALSE) * _xlfn.NORM.DIST(($B68 - I$8)*I$16, 0, ABS(I$12), TRUE) * 2)
               + (I$5 * _xlfn.NORM.DIST($B68, I$9, ABS(I$13), FALSE) * _xlfn.NORM.DIST(($B68 - I$9)*I$17, 0, ABS(I$13), TRUE) * 2)
               + (I$6 * _xlfn.NORM.DIST($B68, I$10, ABS(I$14), FALSE) * _xlfn.NORM.DIST(($B68 - I$10)*I$18, 0, ABS(I$14), TRUE) * 2)</f>
        <v>89.931796713104816</v>
      </c>
      <c r="Z68" s="4">
        <f>BF68 + (J$3 * _xlfn.NORM.DIST($B68, J$7, ABS(J$11), FALSE) * _xlfn.NORM.DIST(($B68 - J$7)*J$15, 0, ABS(J$11), TRUE) * 2)
               + (J$4 * _xlfn.NORM.DIST($B68, J$8, ABS(J$12), FALSE) * _xlfn.NORM.DIST(($B68 - J$8)*J$16, 0, ABS(J$12), TRUE) * 2)
               + (J$5 * _xlfn.NORM.DIST($B68, J$9, ABS(J$13), FALSE) * _xlfn.NORM.DIST(($B68 - J$9)*J$17, 0, ABS(J$13), TRUE) * 2)
               + (J$6 * _xlfn.NORM.DIST($B68, J$10, ABS(J$14), FALSE) * _xlfn.NORM.DIST(($B68 - J$10)*J$18, 0, ABS(J$14), TRUE) * 2)</f>
        <v>89.034061075355552</v>
      </c>
      <c r="AA68" s="4">
        <f>BG68 + (K$3 * _xlfn.NORM.DIST($B68, K$7, ABS(K$11), FALSE) * _xlfn.NORM.DIST(($B68 - K$7)*K$15, 0, ABS(K$11), TRUE) * 2)
               + (K$4 * _xlfn.NORM.DIST($B68, K$8, ABS(K$12), FALSE) * _xlfn.NORM.DIST(($B68 - K$8)*K$16, 0, ABS(K$12), TRUE) * 2)
               + (K$5 * _xlfn.NORM.DIST($B68, K$9, ABS(K$13), FALSE) * _xlfn.NORM.DIST(($B68 - K$9)*K$17, 0, ABS(K$13), TRUE) * 2)
               + (K$6 * _xlfn.NORM.DIST($B68, K$10, ABS(K$14), FALSE) * _xlfn.NORM.DIST(($B68 - K$10)*K$18, 0, ABS(K$14), TRUE) * 2)</f>
        <v>83.193366042280275</v>
      </c>
      <c r="AB68" s="4">
        <f>BH68 + (L$3 * _xlfn.NORM.DIST($B68, L$7, ABS(L$11), FALSE) * _xlfn.NORM.DIST(($B68 - L$7)*L$15, 0, ABS(L$11), TRUE) * 2)
               + (L$4 * _xlfn.NORM.DIST($B68, L$8, ABS(L$12), FALSE) * _xlfn.NORM.DIST(($B68 - L$8)*L$16, 0, ABS(L$12), TRUE) * 2)
               + (L$5 * _xlfn.NORM.DIST($B68, L$9, ABS(L$13), FALSE) * _xlfn.NORM.DIST(($B68 - L$9)*L$17, 0, ABS(L$13), TRUE) * 2)
               + (L$6 * _xlfn.NORM.DIST($B68, L$10, ABS(L$14), FALSE) * _xlfn.NORM.DIST(($B68 - L$10)*L$18, 0, ABS(L$14), TRUE) * 2)</f>
        <v>79.863234620128353</v>
      </c>
      <c r="AC68" s="4">
        <f>BI68 + (M$3 * _xlfn.NORM.DIST($B68, M$7, ABS(M$11), FALSE) * _xlfn.NORM.DIST(($B68 - M$7)*M$15, 0, ABS(M$11), TRUE) * 2)
               + (M$4 * _xlfn.NORM.DIST($B68, M$8, ABS(M$12), FALSE) * _xlfn.NORM.DIST(($B68 - M$8)*M$16, 0, ABS(M$12), TRUE) * 2)
               + (M$5 * _xlfn.NORM.DIST($B68, M$9, ABS(M$13), FALSE) * _xlfn.NORM.DIST(($B68 - M$9)*M$17, 0, ABS(M$13), TRUE) * 2)
               + (M$6 * _xlfn.NORM.DIST($B68, M$10, ABS(M$14), FALSE) * _xlfn.NORM.DIST(($B68 - M$10)*M$18, 0, ABS(M$14), TRUE) * 2)</f>
        <v>75.843508606080903</v>
      </c>
      <c r="AD68" s="4">
        <f>BJ68 + (N$3 * _xlfn.NORM.DIST($B68, N$7, ABS(N$11), FALSE) * _xlfn.NORM.DIST(($B68 - N$7)*N$15, 0, ABS(N$11), TRUE) * 2)
               + (N$4 * _xlfn.NORM.DIST($B68, N$8, ABS(N$12), FALSE) * _xlfn.NORM.DIST(($B68 - N$8)*N$16, 0, ABS(N$12), TRUE) * 2)
               + (N$5 * _xlfn.NORM.DIST($B68, N$9, ABS(N$13), FALSE) * _xlfn.NORM.DIST(($B68 - N$9)*N$17, 0, ABS(N$13), TRUE) * 2)
               + (N$6 * _xlfn.NORM.DIST($B68, N$10, ABS(N$14), FALSE) * _xlfn.NORM.DIST(($B68 - N$10)*N$18, 0, ABS(N$14), TRUE) * 2)</f>
        <v>79.441381284318751</v>
      </c>
      <c r="AE68" s="4">
        <f>BK68 + (O$3 * _xlfn.NORM.DIST($B68, O$7, ABS(O$11), FALSE) * _xlfn.NORM.DIST(($B68 - O$7)*O$15, 0, ABS(O$11), TRUE) * 2)
               + (O$4 * _xlfn.NORM.DIST($B68, O$8, ABS(O$12), FALSE) * _xlfn.NORM.DIST(($B68 - O$8)*O$16, 0, ABS(O$12), TRUE) * 2)
               + (O$5 * _xlfn.NORM.DIST($B68, O$9, ABS(O$13), FALSE) * _xlfn.NORM.DIST(($B68 - O$9)*O$17, 0, ABS(O$13), TRUE) * 2)
               + (O$6 * _xlfn.NORM.DIST($B68, O$10, ABS(O$14), FALSE) * _xlfn.NORM.DIST(($B68 - O$10)*O$18, 0, ABS(O$14), TRUE) * 2)</f>
        <v>89.47338253264256</v>
      </c>
      <c r="AF68" s="4">
        <f t="shared" si="8"/>
        <v>79.409493319187519</v>
      </c>
      <c r="AG68" s="4">
        <f t="shared" si="8"/>
        <v>65.597307604787289</v>
      </c>
      <c r="AI68" s="4">
        <f>IF(OR($B68 &lt; C$231, $B68 &gt; C$234), 0, C68-S68)</f>
        <v>-9.8070124117695769</v>
      </c>
      <c r="AJ68" s="4">
        <f>IF(OR($B68 &lt; D$231, $B68 &gt; D$234), 0, D68-T68)</f>
        <v>-10.713420217455663</v>
      </c>
      <c r="AK68" s="4">
        <f>IF(OR($B68 &lt; E$231, $B68 &gt; E$234), 0, E68-U68)</f>
        <v>-9.9235389827213254</v>
      </c>
      <c r="AL68" s="4">
        <f>IF(OR($B68 &lt; F$231, $B68 &gt; F$234), 0, F68-V68)</f>
        <v>-8.3496874863333232</v>
      </c>
      <c r="AM68" s="4">
        <f>IF(OR($B68 &lt; G$231, $B68 &gt; G$234), 0, G68-W68)</f>
        <v>-6.9250563076529801</v>
      </c>
      <c r="AN68" s="4">
        <f>IF(OR($B68 &lt; H$231, $B68 &gt; H$234), 0, H68-X68)</f>
        <v>-7.4635974442394115</v>
      </c>
      <c r="AO68" s="4">
        <f>IF(OR($B68 &lt; I$231, $B68 &gt; I$234), 0, I68-Y68)</f>
        <v>-6.7487967131048094</v>
      </c>
      <c r="AP68" s="4">
        <f>IF(OR($B68 &lt; J$231, $B68 &gt; J$234), 0, J68-Z68)</f>
        <v>-10.967061075355559</v>
      </c>
      <c r="AQ68" s="4">
        <f>IF(OR($B68 &lt; K$231, $B68 &gt; K$234), 0, K68-AA68)</f>
        <v>-8.4983660422802814</v>
      </c>
      <c r="AR68" s="4">
        <f>IF(OR($B68 &lt; L$231, $B68 &gt; L$234), 0, L68-AB68)</f>
        <v>-10.202234620128351</v>
      </c>
      <c r="AS68" s="4">
        <f>IF(OR($B68 &lt; M$231, $B68 &gt; M$234), 0, M68-AC68)</f>
        <v>-7.4875086060809082</v>
      </c>
      <c r="AT68" s="4">
        <f>IF(OR($B68 &lt; N$231, $B68 &gt; N$234), 0, N68-AD68)</f>
        <v>-9.0413812843187458</v>
      </c>
      <c r="AU68" s="4">
        <f>IF(OR($B68 &lt; O$231, $B68 &gt; O$234), 0, O68-AE68)</f>
        <v>-7.9233825326425631</v>
      </c>
      <c r="AV68" s="4">
        <f t="shared" si="39"/>
        <v>-8.5424933191875141</v>
      </c>
      <c r="AW68" s="4">
        <f t="shared" si="39"/>
        <v>-2.5643076047872881</v>
      </c>
      <c r="AY68" s="2">
        <f t="shared" si="40"/>
        <v>54.507643663973433</v>
      </c>
      <c r="AZ68" s="2">
        <f t="shared" si="40"/>
        <v>58.103783269015388</v>
      </c>
      <c r="BA68" s="2">
        <f t="shared" si="40"/>
        <v>59.791239904407988</v>
      </c>
      <c r="BB68" s="2">
        <f t="shared" si="40"/>
        <v>57.068883093079279</v>
      </c>
      <c r="BC68" s="2">
        <f t="shared" si="40"/>
        <v>62.602174822087683</v>
      </c>
      <c r="BD68" s="2">
        <f t="shared" si="40"/>
        <v>65.547411726415135</v>
      </c>
      <c r="BE68" s="2">
        <f t="shared" si="40"/>
        <v>63.12031582596093</v>
      </c>
      <c r="BF68" s="2">
        <f t="shared" si="40"/>
        <v>62.323082632822469</v>
      </c>
      <c r="BG68" s="2">
        <f t="shared" si="40"/>
        <v>56.572931595659604</v>
      </c>
      <c r="BH68" s="2">
        <f t="shared" si="40"/>
        <v>54.501170607438844</v>
      </c>
      <c r="BI68" s="2">
        <f t="shared" si="40"/>
        <v>55.198238492597397</v>
      </c>
      <c r="BJ68" s="2">
        <f t="shared" si="40"/>
        <v>58.563617478678204</v>
      </c>
      <c r="BK68" s="2">
        <f t="shared" si="40"/>
        <v>68.107031650968366</v>
      </c>
      <c r="BL68" s="2">
        <f t="shared" si="40"/>
        <v>58.669385539506379</v>
      </c>
      <c r="BM68" s="2">
        <f t="shared" si="40"/>
        <v>54.957800046531709</v>
      </c>
      <c r="BO68" s="2" t="str">
        <f t="shared" si="41"/>
        <v/>
      </c>
      <c r="BP68" s="2" t="str">
        <f t="shared" si="41"/>
        <v/>
      </c>
      <c r="BQ68" s="2" t="str">
        <f t="shared" si="41"/>
        <v/>
      </c>
      <c r="BR68" s="2" t="str">
        <f t="shared" si="41"/>
        <v/>
      </c>
      <c r="BS68" s="2" t="str">
        <f t="shared" si="41"/>
        <v/>
      </c>
      <c r="BT68" s="2" t="str">
        <f t="shared" si="41"/>
        <v/>
      </c>
      <c r="BU68" s="2" t="str">
        <f t="shared" si="41"/>
        <v/>
      </c>
      <c r="BV68" s="2" t="str">
        <f t="shared" si="41"/>
        <v/>
      </c>
      <c r="BW68" s="2" t="str">
        <f t="shared" si="41"/>
        <v/>
      </c>
      <c r="BX68" s="2" t="str">
        <f t="shared" si="41"/>
        <v/>
      </c>
      <c r="BY68" s="2" t="str">
        <f t="shared" si="41"/>
        <v/>
      </c>
      <c r="BZ68" s="2" t="str">
        <f t="shared" si="41"/>
        <v/>
      </c>
      <c r="CA68" s="2" t="str">
        <f t="shared" si="41"/>
        <v/>
      </c>
      <c r="CB68" s="2" t="str">
        <f t="shared" si="41"/>
        <v/>
      </c>
      <c r="CC68" s="2" t="str">
        <f t="shared" si="41"/>
        <v/>
      </c>
      <c r="CE68" s="2" t="str">
        <f t="shared" si="42"/>
        <v/>
      </c>
      <c r="CF68" s="2" t="str">
        <f t="shared" si="42"/>
        <v/>
      </c>
      <c r="CG68" s="2" t="str">
        <f t="shared" si="42"/>
        <v/>
      </c>
      <c r="CH68" s="2" t="str">
        <f t="shared" si="42"/>
        <v/>
      </c>
      <c r="CI68" s="2" t="str">
        <f t="shared" si="42"/>
        <v/>
      </c>
      <c r="CJ68" s="2" t="str">
        <f t="shared" si="42"/>
        <v/>
      </c>
      <c r="CK68" s="2" t="str">
        <f t="shared" si="42"/>
        <v/>
      </c>
      <c r="CL68" s="2" t="str">
        <f t="shared" si="42"/>
        <v/>
      </c>
      <c r="CM68" s="2" t="str">
        <f t="shared" si="42"/>
        <v/>
      </c>
      <c r="CN68" s="2" t="str">
        <f t="shared" si="42"/>
        <v/>
      </c>
      <c r="CO68" s="2" t="str">
        <f t="shared" si="42"/>
        <v/>
      </c>
      <c r="CP68" s="2" t="str">
        <f t="shared" si="42"/>
        <v/>
      </c>
      <c r="CQ68" s="2" t="str">
        <f t="shared" si="42"/>
        <v/>
      </c>
      <c r="CR68" s="2" t="str">
        <f t="shared" si="42"/>
        <v/>
      </c>
      <c r="CS68" s="2" t="str">
        <f t="shared" si="42"/>
        <v/>
      </c>
      <c r="CU68" s="2" t="str">
        <f t="shared" si="43"/>
        <v/>
      </c>
      <c r="CV68" s="2" t="str">
        <f t="shared" si="43"/>
        <v/>
      </c>
      <c r="CW68" s="2" t="str">
        <f t="shared" si="43"/>
        <v/>
      </c>
      <c r="CX68" s="2" t="str">
        <f t="shared" si="43"/>
        <v/>
      </c>
      <c r="CY68" s="2" t="str">
        <f t="shared" si="43"/>
        <v/>
      </c>
      <c r="CZ68" s="2" t="str">
        <f t="shared" si="43"/>
        <v/>
      </c>
      <c r="DA68" s="2" t="str">
        <f t="shared" si="43"/>
        <v/>
      </c>
      <c r="DB68" s="2" t="str">
        <f t="shared" si="43"/>
        <v/>
      </c>
      <c r="DC68" s="2" t="str">
        <f t="shared" si="43"/>
        <v/>
      </c>
      <c r="DD68" s="2" t="str">
        <f t="shared" si="43"/>
        <v/>
      </c>
      <c r="DE68" s="2" t="str">
        <f t="shared" si="43"/>
        <v/>
      </c>
      <c r="DF68" s="2" t="str">
        <f t="shared" si="43"/>
        <v/>
      </c>
      <c r="DG68" s="2" t="str">
        <f t="shared" si="43"/>
        <v/>
      </c>
      <c r="DH68" s="2" t="str">
        <f t="shared" si="43"/>
        <v/>
      </c>
      <c r="DI68" s="2" t="str">
        <f t="shared" si="43"/>
        <v/>
      </c>
      <c r="DK68" s="2">
        <f t="shared" si="51"/>
        <v>54.805407258064513</v>
      </c>
      <c r="DL68" s="2">
        <f t="shared" si="51"/>
        <v>58.542493951612911</v>
      </c>
      <c r="DM68" s="2">
        <f t="shared" si="51"/>
        <v>60.105475989736071</v>
      </c>
      <c r="DN68" s="2">
        <f t="shared" si="51"/>
        <v>57.535948497067437</v>
      </c>
      <c r="DO68" s="2">
        <f t="shared" si="51"/>
        <v>62.969700146627559</v>
      </c>
      <c r="DP68" s="2">
        <f t="shared" si="51"/>
        <v>65.58628922841865</v>
      </c>
      <c r="DQ68" s="2">
        <f t="shared" si="51"/>
        <v>63.139017228738986</v>
      </c>
      <c r="DR68" s="2">
        <f t="shared" si="51"/>
        <v>62.589152852049907</v>
      </c>
      <c r="DS68" s="2">
        <f t="shared" si="51"/>
        <v>56.953845161290324</v>
      </c>
      <c r="DT68" s="2">
        <f t="shared" si="51"/>
        <v>54.785029838709683</v>
      </c>
      <c r="DU68" s="2">
        <f t="shared" si="51"/>
        <v>55.616223655913977</v>
      </c>
      <c r="DV68" s="2">
        <f t="shared" si="51"/>
        <v>58.789454545454539</v>
      </c>
      <c r="DW68" s="2">
        <f t="shared" si="51"/>
        <v>68.449925579322638</v>
      </c>
      <c r="DX68" s="2">
        <f t="shared" si="51"/>
        <v>58.793545788770047</v>
      </c>
      <c r="DY68" s="2">
        <f t="shared" si="51"/>
        <v>55.070085714285717</v>
      </c>
      <c r="EA68" s="2">
        <f t="shared" si="52"/>
        <v>45.098765915768865</v>
      </c>
      <c r="EB68" s="2">
        <f t="shared" si="52"/>
        <v>45.619708995549914</v>
      </c>
      <c r="EC68" s="2">
        <f t="shared" si="52"/>
        <v>51.19777924130662</v>
      </c>
      <c r="ED68" s="2">
        <f t="shared" si="52"/>
        <v>47.381836865859235</v>
      </c>
      <c r="EE68" s="2">
        <f t="shared" si="52"/>
        <v>53.57586624641371</v>
      </c>
      <c r="EF68" s="2">
        <f t="shared" si="52"/>
        <v>64.572632861695354</v>
      </c>
      <c r="EG68" s="2">
        <f t="shared" si="52"/>
        <v>62.708461008912245</v>
      </c>
      <c r="EH68" s="2">
        <f t="shared" si="52"/>
        <v>55.979841444573196</v>
      </c>
      <c r="EI68" s="2">
        <f t="shared" si="52"/>
        <v>48.581054171901556</v>
      </c>
      <c r="EJ68" s="2">
        <f t="shared" si="52"/>
        <v>48.741339180603582</v>
      </c>
      <c r="EK68" s="2">
        <f t="shared" si="52"/>
        <v>45.371873795591533</v>
      </c>
      <c r="EL68" s="2">
        <f t="shared" si="52"/>
        <v>51.964155130656465</v>
      </c>
      <c r="EM68" s="2">
        <f t="shared" si="52"/>
        <v>60.774513597607793</v>
      </c>
      <c r="EN68" s="2">
        <f t="shared" si="52"/>
        <v>56.673370434573251</v>
      </c>
      <c r="EO68" s="2">
        <f t="shared" si="52"/>
        <v>53.60229593401364</v>
      </c>
      <c r="EQ68" s="2">
        <f t="shared" si="53"/>
        <v>42.419961295138357</v>
      </c>
      <c r="ER68" s="2">
        <f t="shared" si="53"/>
        <v>45.696530768774572</v>
      </c>
      <c r="ES68" s="2">
        <f t="shared" si="53"/>
        <v>51.064207536170436</v>
      </c>
      <c r="ET68" s="2">
        <f t="shared" si="53"/>
        <v>47.468025782207022</v>
      </c>
      <c r="EU68" s="2">
        <f t="shared" si="53"/>
        <v>54.218721246456525</v>
      </c>
      <c r="EV68" s="2">
        <f t="shared" si="53"/>
        <v>59.702343642621386</v>
      </c>
      <c r="EW68" s="2">
        <f t="shared" si="53"/>
        <v>60.213865897382938</v>
      </c>
      <c r="EX68" s="2">
        <f t="shared" si="53"/>
        <v>54.121438685907847</v>
      </c>
      <c r="EY68" s="2">
        <f t="shared" si="53"/>
        <v>46.836996500865929</v>
      </c>
      <c r="EZ68" s="2">
        <f t="shared" si="53"/>
        <v>46.9316483643181</v>
      </c>
      <c r="FA68" s="2">
        <f t="shared" si="53"/>
        <v>44.219492552330209</v>
      </c>
      <c r="FB68" s="2">
        <f t="shared" si="53"/>
        <v>50.430187842409687</v>
      </c>
      <c r="FC68" s="2">
        <f t="shared" si="53"/>
        <v>60.360785452300831</v>
      </c>
      <c r="FD68" s="2">
        <f t="shared" si="53"/>
        <v>54.022408474972778</v>
      </c>
      <c r="FE68" s="2">
        <f t="shared" si="53"/>
        <v>53.404252183406115</v>
      </c>
      <c r="FG68" s="2">
        <f t="shared" si="54"/>
        <v>3.0676274466747862E-2</v>
      </c>
      <c r="FH68" s="2">
        <f t="shared" si="54"/>
        <v>3.3948617430983749E-2</v>
      </c>
      <c r="FI68" s="2">
        <f t="shared" si="54"/>
        <v>3.527691772271651E-2</v>
      </c>
      <c r="FJ68" s="2">
        <f t="shared" si="54"/>
        <v>4.5997662915331805E-2</v>
      </c>
      <c r="FK68" s="2">
        <f t="shared" si="54"/>
        <v>3.912410296179647E-2</v>
      </c>
      <c r="FL68" s="2">
        <f t="shared" si="54"/>
        <v>3.8353728542382844E-2</v>
      </c>
      <c r="FM68" s="2">
        <f t="shared" si="54"/>
        <v>4.3435447050788722E-2</v>
      </c>
      <c r="FN68" s="2">
        <f t="shared" si="54"/>
        <v>4.0256874290520619E-2</v>
      </c>
      <c r="FO68" s="2">
        <f t="shared" si="54"/>
        <v>4.5494216359357069E-2</v>
      </c>
      <c r="FP68" s="2">
        <f t="shared" si="54"/>
        <v>4.6967862268790905E-2</v>
      </c>
      <c r="FQ68" s="2">
        <f t="shared" si="54"/>
        <v>4.0801531443524344E-2</v>
      </c>
      <c r="FR68" s="2">
        <f t="shared" si="54"/>
        <v>3.3088228479699618E-2</v>
      </c>
      <c r="FS68" s="2">
        <f t="shared" si="54"/>
        <v>4.4674335221395856E-2</v>
      </c>
      <c r="FT68" s="2">
        <f t="shared" si="54"/>
        <v>5.8561304774289495E-2</v>
      </c>
      <c r="FU68" s="2">
        <f t="shared" si="54"/>
        <v>7.6499826463933399E-2</v>
      </c>
      <c r="FW68" s="2">
        <f t="shared" si="44"/>
        <v>4.6490921551919223E-11</v>
      </c>
      <c r="FX68" s="2">
        <f t="shared" si="44"/>
        <v>2.438148797234552E-10</v>
      </c>
      <c r="FY68" s="2">
        <f t="shared" si="44"/>
        <v>2.607610056264454E-10</v>
      </c>
      <c r="FZ68" s="2">
        <f t="shared" si="44"/>
        <v>3.3428782682252241E-10</v>
      </c>
      <c r="GA68" s="2">
        <f t="shared" si="44"/>
        <v>2.7705111353956894E-10</v>
      </c>
      <c r="GB68" s="2">
        <f t="shared" si="44"/>
        <v>1.8047057741819539E-10</v>
      </c>
      <c r="GC68" s="2">
        <f t="shared" si="44"/>
        <v>3.5652290163947029E-10</v>
      </c>
      <c r="GD68" s="2">
        <f t="shared" si="44"/>
        <v>4.0343429091699532E-10</v>
      </c>
      <c r="GE68" s="2">
        <f t="shared" si="44"/>
        <v>4.7463792511608196E-10</v>
      </c>
      <c r="GF68" s="2">
        <f t="shared" si="44"/>
        <v>4.6733337612827603E-10</v>
      </c>
      <c r="GG68" s="2">
        <f t="shared" si="44"/>
        <v>3.2295928166488889E-10</v>
      </c>
      <c r="GH68" s="2">
        <f t="shared" si="44"/>
        <v>1.9370812949832381E-10</v>
      </c>
      <c r="GI68" s="2">
        <f t="shared" si="44"/>
        <v>1.2588764408380158E-9</v>
      </c>
      <c r="GJ68" s="2">
        <f t="shared" si="44"/>
        <v>5.3458383785320808E-9</v>
      </c>
      <c r="GK68" s="2">
        <f t="shared" si="44"/>
        <v>2.1599573860007458E-8</v>
      </c>
      <c r="GM68" s="107">
        <f t="shared" si="45"/>
        <v>5.8153229778929852E-2</v>
      </c>
      <c r="GN68" s="107">
        <f t="shared" si="45"/>
        <v>5.0231350177012059E-2</v>
      </c>
      <c r="GO68" s="107">
        <f t="shared" si="45"/>
        <v>4.7873771517267412E-2</v>
      </c>
      <c r="GP68" s="107">
        <f t="shared" si="45"/>
        <v>4.7291619871808542E-2</v>
      </c>
      <c r="GQ68" s="107">
        <f t="shared" si="45"/>
        <v>3.5286486887445262E-2</v>
      </c>
      <c r="GR68" s="107">
        <f t="shared" si="45"/>
        <v>3.8321449230213224E-2</v>
      </c>
      <c r="GS68" s="107">
        <f t="shared" si="45"/>
        <v>3.8007411831778873E-2</v>
      </c>
      <c r="GT68" s="107">
        <f t="shared" si="45"/>
        <v>3.680662007859415E-2</v>
      </c>
      <c r="GU68" s="107">
        <f t="shared" si="45"/>
        <v>3.5880036125181682E-2</v>
      </c>
      <c r="GV68" s="107">
        <f t="shared" si="45"/>
        <v>3.3072643448878579E-2</v>
      </c>
      <c r="GW68" s="107">
        <f t="shared" si="45"/>
        <v>2.5896608870880262E-2</v>
      </c>
      <c r="GX68" s="107">
        <f t="shared" si="45"/>
        <v>2.6140627772610878E-2</v>
      </c>
      <c r="GY68" s="107">
        <f t="shared" si="45"/>
        <v>2.9812764432300475E-2</v>
      </c>
      <c r="GZ68" s="107">
        <f t="shared" si="45"/>
        <v>3.0356457907575084E-2</v>
      </c>
      <c r="HA68" s="107">
        <f t="shared" si="45"/>
        <v>1.725444922549179E-2</v>
      </c>
      <c r="HC68" s="107">
        <f t="shared" si="50"/>
        <v>5.157406618143307E-7</v>
      </c>
      <c r="HD68" s="107">
        <f t="shared" si="46"/>
        <v>1.7977701010801234E-7</v>
      </c>
      <c r="HE68" s="107">
        <f t="shared" si="46"/>
        <v>1.1195298007210689E-7</v>
      </c>
      <c r="HF68" s="107">
        <f t="shared" si="46"/>
        <v>2.6042849570796698E-8</v>
      </c>
      <c r="HG68" s="107">
        <f t="shared" si="46"/>
        <v>1.0974214821998741E-8</v>
      </c>
      <c r="HH68" s="107">
        <f t="shared" si="46"/>
        <v>1.2303621802612647E-8</v>
      </c>
      <c r="HI68" s="107">
        <f t="shared" si="46"/>
        <v>1.1360071135836268E-8</v>
      </c>
      <c r="HJ68" s="107">
        <f t="shared" si="46"/>
        <v>2.028388478984676E-8</v>
      </c>
      <c r="HK68" s="107">
        <f t="shared" si="46"/>
        <v>9.2258726439654206E-9</v>
      </c>
      <c r="HL68" s="107">
        <f t="shared" si="46"/>
        <v>3.4045026287242922E-9</v>
      </c>
      <c r="HM68" s="107">
        <f t="shared" si="46"/>
        <v>1.4291731413652375E-9</v>
      </c>
      <c r="HN68" s="107">
        <f t="shared" si="46"/>
        <v>3.4281803692997745E-9</v>
      </c>
      <c r="HO68" s="107">
        <f t="shared" si="46"/>
        <v>5.2302456388172097E-9</v>
      </c>
      <c r="HP68" s="107">
        <f t="shared" si="46"/>
        <v>3.7663040290914894E-9</v>
      </c>
      <c r="HQ68" s="107">
        <f t="shared" si="46"/>
        <v>1.2413318152322698E-10</v>
      </c>
      <c r="HS68" s="107">
        <f t="shared" si="47"/>
        <v>6.0150668308577837E-38</v>
      </c>
      <c r="HT68" s="107">
        <f t="shared" si="47"/>
        <v>5.3828511399409992E-39</v>
      </c>
      <c r="HU68" s="107">
        <f t="shared" si="47"/>
        <v>2.0407257109825159E-40</v>
      </c>
      <c r="HV68" s="107">
        <f t="shared" si="47"/>
        <v>3.735475896716243E-46</v>
      </c>
      <c r="HW68" s="107">
        <f t="shared" si="47"/>
        <v>1.3450237169756123E-47</v>
      </c>
      <c r="HX68" s="107">
        <f t="shared" si="47"/>
        <v>2.0150771639984527E-47</v>
      </c>
      <c r="HY68" s="107">
        <f t="shared" si="47"/>
        <v>4.0823667952342286E-48</v>
      </c>
      <c r="HZ68" s="107">
        <f t="shared" si="47"/>
        <v>6.1402021794448955E-46</v>
      </c>
      <c r="IA68" s="107">
        <f t="shared" si="47"/>
        <v>5.0509152078643411E-49</v>
      </c>
      <c r="IB68" s="107">
        <f t="shared" si="47"/>
        <v>7.0794979865694875E-52</v>
      </c>
      <c r="IC68" s="107">
        <f t="shared" si="47"/>
        <v>1.6625383171276807E-53</v>
      </c>
      <c r="ID68" s="107">
        <f t="shared" si="47"/>
        <v>9.4453303669834616E-50</v>
      </c>
      <c r="IE68" s="107">
        <f t="shared" si="47"/>
        <v>1.1779143959233217E-48</v>
      </c>
      <c r="IF68" s="107">
        <f t="shared" si="47"/>
        <v>2.9220340671656305E-50</v>
      </c>
      <c r="IG68" s="107">
        <f t="shared" si="47"/>
        <v>4.5718287101497034E-31</v>
      </c>
      <c r="II68" s="107">
        <f t="shared" si="48"/>
        <v>7.5684609619780138E-90</v>
      </c>
      <c r="IJ68" s="107">
        <f t="shared" si="48"/>
        <v>2.256110330733655E-88</v>
      </c>
      <c r="IK68" s="107">
        <f t="shared" si="48"/>
        <v>8.8584502368015536E-92</v>
      </c>
      <c r="IL68" s="107">
        <f t="shared" si="48"/>
        <v>4.53730575183933E-107</v>
      </c>
      <c r="IM68" s="107">
        <f t="shared" si="48"/>
        <v>5.4289031885322312E-110</v>
      </c>
      <c r="IN68" s="107">
        <f t="shared" si="48"/>
        <v>2.7465163275904016E-109</v>
      </c>
      <c r="IO68" s="107">
        <f t="shared" si="48"/>
        <v>7.1079054262739138E-112</v>
      </c>
      <c r="IP68" s="107">
        <f t="shared" si="48"/>
        <v>1.4241315288238556E-106</v>
      </c>
      <c r="IQ68" s="107">
        <f t="shared" si="48"/>
        <v>5.8950429328870813E-115</v>
      </c>
      <c r="IR68" s="107">
        <f t="shared" si="48"/>
        <v>2.6483489993370998E-121</v>
      </c>
      <c r="IS68" s="107">
        <f t="shared" si="48"/>
        <v>1.3399688048213195E-124</v>
      </c>
      <c r="IT68" s="107">
        <f t="shared" si="48"/>
        <v>5.1793121927730617E-114</v>
      </c>
      <c r="IU68" s="107">
        <f t="shared" si="48"/>
        <v>5.680031777991715E-111</v>
      </c>
      <c r="IV68" s="107">
        <f t="shared" si="48"/>
        <v>1.0189044378721611E-115</v>
      </c>
      <c r="IW68" s="107">
        <f t="shared" si="48"/>
        <v>2.4234705975024714E-149</v>
      </c>
      <c r="IY68" s="107">
        <f t="shared" si="49"/>
        <v>5.8153745519591668E-2</v>
      </c>
      <c r="IZ68" s="107">
        <f t="shared" si="49"/>
        <v>5.0231529954022164E-2</v>
      </c>
      <c r="JA68" s="107">
        <f t="shared" si="49"/>
        <v>4.7873883470247486E-2</v>
      </c>
      <c r="JB68" s="107">
        <f t="shared" si="49"/>
        <v>4.7291645914658113E-2</v>
      </c>
      <c r="JC68" s="107">
        <f t="shared" si="49"/>
        <v>3.5286497861660084E-2</v>
      </c>
      <c r="JD68" s="107">
        <f t="shared" si="49"/>
        <v>3.8321461533835026E-2</v>
      </c>
      <c r="JE68" s="107">
        <f t="shared" si="49"/>
        <v>3.8007423191850007E-2</v>
      </c>
      <c r="JF68" s="107">
        <f t="shared" si="49"/>
        <v>3.6806640362478937E-2</v>
      </c>
      <c r="JG68" s="107">
        <f t="shared" si="49"/>
        <v>3.5880045351054324E-2</v>
      </c>
      <c r="JH68" s="107">
        <f t="shared" si="49"/>
        <v>3.307264685338121E-2</v>
      </c>
      <c r="JI68" s="107">
        <f t="shared" si="49"/>
        <v>2.5896610300053403E-2</v>
      </c>
      <c r="JJ68" s="107">
        <f t="shared" si="49"/>
        <v>2.6140631200791246E-2</v>
      </c>
      <c r="JK68" s="107">
        <f t="shared" si="49"/>
        <v>2.9812769662546115E-2</v>
      </c>
      <c r="JL68" s="107">
        <f t="shared" si="49"/>
        <v>3.0356461673879113E-2</v>
      </c>
      <c r="JM68" s="107">
        <f t="shared" si="49"/>
        <v>1.7254449349624973E-2</v>
      </c>
    </row>
    <row r="69" spans="2:273" x14ac:dyDescent="0.25">
      <c r="B69" s="2">
        <v>41</v>
      </c>
      <c r="C69" s="37">
        <v>96.397000000000006</v>
      </c>
      <c r="D69" s="37">
        <v>94.933999999999997</v>
      </c>
      <c r="E69" s="37">
        <v>94.507999999999996</v>
      </c>
      <c r="F69" s="37">
        <v>92.426000000000002</v>
      </c>
      <c r="G69" s="37">
        <v>89.316999999999993</v>
      </c>
      <c r="H69" s="37">
        <v>93.2</v>
      </c>
      <c r="I69" s="37">
        <v>93.433000000000007</v>
      </c>
      <c r="J69" s="37">
        <v>88.983000000000004</v>
      </c>
      <c r="K69" s="37">
        <v>85.355999999999995</v>
      </c>
      <c r="L69" s="37">
        <v>80.948999999999998</v>
      </c>
      <c r="M69" s="37">
        <v>75.102000000000004</v>
      </c>
      <c r="N69" s="37">
        <v>76.332999999999998</v>
      </c>
      <c r="O69" s="37">
        <v>87.933000000000007</v>
      </c>
      <c r="P69" s="37">
        <v>76.8</v>
      </c>
      <c r="Q69" s="37">
        <v>64.582999999999998</v>
      </c>
      <c r="S69" s="4">
        <f>AY69 + (C$3 * _xlfn.NORM.DIST($B69, C$7, ABS(C$11), FALSE) * _xlfn.NORM.DIST(($B69 - C$7)*C$15, 0, ABS(C$11), TRUE) * 2)
               + (C$4 * _xlfn.NORM.DIST($B69, C$8, ABS(C$12), FALSE) * _xlfn.NORM.DIST(($B69 - C$8)*C$16, 0, ABS(C$12), TRUE) * 2)
               + (C$5 * _xlfn.NORM.DIST($B69, C$9, ABS(C$13), FALSE) * _xlfn.NORM.DIST(($B69 - C$9)*C$17, 0, ABS(C$13), TRUE) * 2)
               + (C$6 * _xlfn.NORM.DIST($B69, C$10, ABS(C$14), FALSE) * _xlfn.NORM.DIST(($B69 - C$10)*C$18, 0, ABS(C$14), TRUE) * 2)</f>
        <v>104.44417878007975</v>
      </c>
      <c r="T69" s="4">
        <f>AZ69 + (D$3 * _xlfn.NORM.DIST($B69, D$7, ABS(D$11), FALSE) * _xlfn.NORM.DIST(($B69 - D$7)*D$15, 0, ABS(D$11), TRUE) * 2)
               + (D$4 * _xlfn.NORM.DIST($B69, D$8, ABS(D$12), FALSE) * _xlfn.NORM.DIST(($B69 - D$8)*D$16, 0, ABS(D$12), TRUE) * 2)
               + (D$5 * _xlfn.NORM.DIST($B69, D$9, ABS(D$13), FALSE) * _xlfn.NORM.DIST(($B69 - D$9)*D$17, 0, ABS(D$13), TRUE) * 2)
               + (D$6 * _xlfn.NORM.DIST($B69, D$10, ABS(D$14), FALSE) * _xlfn.NORM.DIST(($B69 - D$10)*D$18, 0, ABS(D$14), TRUE) * 2)</f>
        <v>102.33765012374714</v>
      </c>
      <c r="U69" s="4">
        <f>BA69 + (E$3 * _xlfn.NORM.DIST($B69, E$7, ABS(E$11), FALSE) * _xlfn.NORM.DIST(($B69 - E$7)*E$15, 0, ABS(E$11), TRUE) * 2)
               + (E$4 * _xlfn.NORM.DIST($B69, E$8, ABS(E$12), FALSE) * _xlfn.NORM.DIST(($B69 - E$8)*E$16, 0, ABS(E$12), TRUE) * 2)
               + (E$5 * _xlfn.NORM.DIST($B69, E$9, ABS(E$13), FALSE) * _xlfn.NORM.DIST(($B69 - E$9)*E$17, 0, ABS(E$13), TRUE) * 2)
               + (E$6 * _xlfn.NORM.DIST($B69, E$10, ABS(E$14), FALSE) * _xlfn.NORM.DIST(($B69 - E$10)*E$18, 0, ABS(E$14), TRUE) * 2)</f>
        <v>103.54878076703517</v>
      </c>
      <c r="V69" s="4">
        <f>BB69 + (F$3 * _xlfn.NORM.DIST($B69, F$7, ABS(F$11), FALSE) * _xlfn.NORM.DIST(($B69 - F$7)*F$15, 0, ABS(F$11), TRUE) * 2)
               + (F$4 * _xlfn.NORM.DIST($B69, F$8, ABS(F$12), FALSE) * _xlfn.NORM.DIST(($B69 - F$8)*F$16, 0, ABS(F$12), TRUE) * 2)
               + (F$5 * _xlfn.NORM.DIST($B69, F$9, ABS(F$13), FALSE) * _xlfn.NORM.DIST(($B69 - F$9)*F$17, 0, ABS(F$13), TRUE) * 2)
               + (F$6 * _xlfn.NORM.DIST($B69, F$10, ABS(F$14), FALSE) * _xlfn.NORM.DIST(($B69 - F$10)*F$18, 0, ABS(F$14), TRUE) * 2)</f>
        <v>99.852282115202371</v>
      </c>
      <c r="W69" s="4">
        <f>BC69 + (G$3 * _xlfn.NORM.DIST($B69, G$7, ABS(G$11), FALSE) * _xlfn.NORM.DIST(($B69 - G$7)*G$15, 0, ABS(G$11), TRUE) * 2)
               + (G$4 * _xlfn.NORM.DIST($B69, G$8, ABS(G$12), FALSE) * _xlfn.NORM.DIST(($B69 - G$8)*G$16, 0, ABS(G$12), TRUE) * 2)
               + (G$5 * _xlfn.NORM.DIST($B69, G$9, ABS(G$13), FALSE) * _xlfn.NORM.DIST(($B69 - G$9)*G$17, 0, ABS(G$13), TRUE) * 2)
               + (G$6 * _xlfn.NORM.DIST($B69, G$10, ABS(G$14), FALSE) * _xlfn.NORM.DIST(($B69 - G$10)*G$18, 0, ABS(G$14), TRUE) * 2)</f>
        <v>96.709824099892174</v>
      </c>
      <c r="X69" s="4">
        <f>BD69 + (H$3 * _xlfn.NORM.DIST($B69, H$7, ABS(H$11), FALSE) * _xlfn.NORM.DIST(($B69 - H$7)*H$15, 0, ABS(H$11), TRUE) * 2)
               + (H$4 * _xlfn.NORM.DIST($B69, H$8, ABS(H$12), FALSE) * _xlfn.NORM.DIST(($B69 - H$8)*H$16, 0, ABS(H$12), TRUE) * 2)
               + (H$5 * _xlfn.NORM.DIST($B69, H$9, ABS(H$13), FALSE) * _xlfn.NORM.DIST(($B69 - H$9)*H$17, 0, ABS(H$13), TRUE) * 2)
               + (H$6 * _xlfn.NORM.DIST($B69, H$10, ABS(H$14), FALSE) * _xlfn.NORM.DIST(($B69 - H$10)*H$18, 0, ABS(H$14), TRUE) * 2)</f>
        <v>100.34011978625962</v>
      </c>
      <c r="Y69" s="4">
        <f>BE69 + (I$3 * _xlfn.NORM.DIST($B69, I$7, ABS(I$11), FALSE) * _xlfn.NORM.DIST(($B69 - I$7)*I$15, 0, ABS(I$11), TRUE) * 2)
               + (I$4 * _xlfn.NORM.DIST($B69, I$8, ABS(I$12), FALSE) * _xlfn.NORM.DIST(($B69 - I$8)*I$16, 0, ABS(I$12), TRUE) * 2)
               + (I$5 * _xlfn.NORM.DIST($B69, I$9, ABS(I$13), FALSE) * _xlfn.NORM.DIST(($B69 - I$9)*I$17, 0, ABS(I$13), TRUE) * 2)
               + (I$6 * _xlfn.NORM.DIST($B69, I$10, ABS(I$14), FALSE) * _xlfn.NORM.DIST(($B69 - I$10)*I$18, 0, ABS(I$14), TRUE) * 2)</f>
        <v>99.767465813851658</v>
      </c>
      <c r="Z69" s="4">
        <f>BF69 + (J$3 * _xlfn.NORM.DIST($B69, J$7, ABS(J$11), FALSE) * _xlfn.NORM.DIST(($B69 - J$7)*J$15, 0, ABS(J$11), TRUE) * 2)
               + (J$4 * _xlfn.NORM.DIST($B69, J$8, ABS(J$12), FALSE) * _xlfn.NORM.DIST(($B69 - J$8)*J$16, 0, ABS(J$12), TRUE) * 2)
               + (J$5 * _xlfn.NORM.DIST($B69, J$9, ABS(J$13), FALSE) * _xlfn.NORM.DIST(($B69 - J$9)*J$17, 0, ABS(J$13), TRUE) * 2)
               + (J$6 * _xlfn.NORM.DIST($B69, J$10, ABS(J$14), FALSE) * _xlfn.NORM.DIST(($B69 - J$10)*J$18, 0, ABS(J$14), TRUE) * 2)</f>
        <v>98.656993464992738</v>
      </c>
      <c r="AA69" s="4">
        <f>BG69 + (K$3 * _xlfn.NORM.DIST($B69, K$7, ABS(K$11), FALSE) * _xlfn.NORM.DIST(($B69 - K$7)*K$15, 0, ABS(K$11), TRUE) * 2)
               + (K$4 * _xlfn.NORM.DIST($B69, K$8, ABS(K$12), FALSE) * _xlfn.NORM.DIST(($B69 - K$8)*K$16, 0, ABS(K$12), TRUE) * 2)
               + (K$5 * _xlfn.NORM.DIST($B69, K$9, ABS(K$13), FALSE) * _xlfn.NORM.DIST(($B69 - K$9)*K$17, 0, ABS(K$13), TRUE) * 2)
               + (K$6 * _xlfn.NORM.DIST($B69, K$10, ABS(K$14), FALSE) * _xlfn.NORM.DIST(($B69 - K$10)*K$18, 0, ABS(K$14), TRUE) * 2)</f>
        <v>93.212191736366393</v>
      </c>
      <c r="AB69" s="4">
        <f>BH69 + (L$3 * _xlfn.NORM.DIST($B69, L$7, ABS(L$11), FALSE) * _xlfn.NORM.DIST(($B69 - L$7)*L$15, 0, ABS(L$11), TRUE) * 2)
               + (L$4 * _xlfn.NORM.DIST($B69, L$8, ABS(L$12), FALSE) * _xlfn.NORM.DIST(($B69 - L$8)*L$16, 0, ABS(L$12), TRUE) * 2)
               + (L$5 * _xlfn.NORM.DIST($B69, L$9, ABS(L$13), FALSE) * _xlfn.NORM.DIST(($B69 - L$9)*L$17, 0, ABS(L$13), TRUE) * 2)
               + (L$6 * _xlfn.NORM.DIST($B69, L$10, ABS(L$14), FALSE) * _xlfn.NORM.DIST(($B69 - L$10)*L$18, 0, ABS(L$14), TRUE) * 2)</f>
        <v>89.913297654732688</v>
      </c>
      <c r="AC69" s="4">
        <f>BI69 + (M$3 * _xlfn.NORM.DIST($B69, M$7, ABS(M$11), FALSE) * _xlfn.NORM.DIST(($B69 - M$7)*M$15, 0, ABS(M$11), TRUE) * 2)
               + (M$4 * _xlfn.NORM.DIST($B69, M$8, ABS(M$12), FALSE) * _xlfn.NORM.DIST(($B69 - M$8)*M$16, 0, ABS(M$12), TRUE) * 2)
               + (M$5 * _xlfn.NORM.DIST($B69, M$9, ABS(M$13), FALSE) * _xlfn.NORM.DIST(($B69 - M$9)*M$17, 0, ABS(M$13), TRUE) * 2)
               + (M$6 * _xlfn.NORM.DIST($B69, M$10, ABS(M$14), FALSE) * _xlfn.NORM.DIST(($B69 - M$10)*M$18, 0, ABS(M$14), TRUE) * 2)</f>
        <v>84.449946060700441</v>
      </c>
      <c r="AD69" s="4">
        <f>BJ69 + (N$3 * _xlfn.NORM.DIST($B69, N$7, ABS(N$11), FALSE) * _xlfn.NORM.DIST(($B69 - N$7)*N$15, 0, ABS(N$11), TRUE) * 2)
               + (N$4 * _xlfn.NORM.DIST($B69, N$8, ABS(N$12), FALSE) * _xlfn.NORM.DIST(($B69 - N$8)*N$16, 0, ABS(N$12), TRUE) * 2)
               + (N$5 * _xlfn.NORM.DIST($B69, N$9, ABS(N$13), FALSE) * _xlfn.NORM.DIST(($B69 - N$9)*N$17, 0, ABS(N$13), TRUE) * 2)
               + (N$6 * _xlfn.NORM.DIST($B69, N$10, ABS(N$14), FALSE) * _xlfn.NORM.DIST(($B69 - N$10)*N$18, 0, ABS(N$14), TRUE) * 2)</f>
        <v>87.512810804773636</v>
      </c>
      <c r="AE69" s="4">
        <f>BK69 + (O$3 * _xlfn.NORM.DIST($B69, O$7, ABS(O$11), FALSE) * _xlfn.NORM.DIST(($B69 - O$7)*O$15, 0, ABS(O$11), TRUE) * 2)
               + (O$4 * _xlfn.NORM.DIST($B69, O$8, ABS(O$12), FALSE) * _xlfn.NORM.DIST(($B69 - O$8)*O$16, 0, ABS(O$12), TRUE) * 2)
               + (O$5 * _xlfn.NORM.DIST($B69, O$9, ABS(O$13), FALSE) * _xlfn.NORM.DIST(($B69 - O$9)*O$17, 0, ABS(O$13), TRUE) * 2)
               + (O$6 * _xlfn.NORM.DIST($B69, O$10, ABS(O$14), FALSE) * _xlfn.NORM.DIST(($B69 - O$10)*O$18, 0, ABS(O$14), TRUE) * 2)</f>
        <v>97.321098827230117</v>
      </c>
      <c r="AF69" s="4">
        <f t="shared" si="8"/>
        <v>86.990065744323019</v>
      </c>
      <c r="AG69" s="4">
        <f t="shared" si="8"/>
        <v>70.601042374500111</v>
      </c>
      <c r="AI69" s="4">
        <f>IF(OR($B69 &lt; C$231, $B69 &gt; C$234), 0, C69-S69)</f>
        <v>-8.0471787800797472</v>
      </c>
      <c r="AJ69" s="4">
        <f>IF(OR($B69 &lt; D$231, $B69 &gt; D$234), 0, D69-T69)</f>
        <v>-7.4036501237471413</v>
      </c>
      <c r="AK69" s="4">
        <f>IF(OR($B69 &lt; E$231, $B69 &gt; E$234), 0, E69-U69)</f>
        <v>-9.040780767035173</v>
      </c>
      <c r="AL69" s="4">
        <f>IF(OR($B69 &lt; F$231, $B69 &gt; F$234), 0, F69-V69)</f>
        <v>-7.426282115202369</v>
      </c>
      <c r="AM69" s="4">
        <f>IF(OR($B69 &lt; G$231, $B69 &gt; G$234), 0, G69-W69)</f>
        <v>-7.3928240998921808</v>
      </c>
      <c r="AN69" s="4">
        <f>IF(OR($B69 &lt; H$231, $B69 &gt; H$234), 0, H69-X69)</f>
        <v>-7.1401197862596177</v>
      </c>
      <c r="AO69" s="4">
        <f>IF(OR($B69 &lt; I$231, $B69 &gt; I$234), 0, I69-Y69)</f>
        <v>-6.3344658138516508</v>
      </c>
      <c r="AP69" s="4">
        <f>IF(OR($B69 &lt; J$231, $B69 &gt; J$234), 0, J69-Z69)</f>
        <v>-9.6739934649927335</v>
      </c>
      <c r="AQ69" s="4">
        <f>IF(OR($B69 &lt; K$231, $B69 &gt; K$234), 0, K69-AA69)</f>
        <v>-7.856191736366398</v>
      </c>
      <c r="AR69" s="4">
        <f>IF(OR($B69 &lt; L$231, $B69 &gt; L$234), 0, L69-AB69)</f>
        <v>-8.9642976547326896</v>
      </c>
      <c r="AS69" s="4">
        <f>IF(OR($B69 &lt; M$231, $B69 &gt; M$234), 0, M69-AC69)</f>
        <v>-9.347946060700437</v>
      </c>
      <c r="AT69" s="4">
        <f>IF(OR($B69 &lt; N$231, $B69 &gt; N$234), 0, N69-AD69)</f>
        <v>-11.179810804773638</v>
      </c>
      <c r="AU69" s="4">
        <f>IF(OR($B69 &lt; O$231, $B69 &gt; O$234), 0, O69-AE69)</f>
        <v>-9.3880988272301096</v>
      </c>
      <c r="AV69" s="4">
        <f t="shared" si="39"/>
        <v>-10.190065744323022</v>
      </c>
      <c r="AW69" s="4">
        <f t="shared" si="39"/>
        <v>-6.0180423745001121</v>
      </c>
      <c r="AY69" s="2">
        <f t="shared" si="40"/>
        <v>54.434167388519363</v>
      </c>
      <c r="AZ69" s="2">
        <f t="shared" si="40"/>
        <v>58.095445701280454</v>
      </c>
      <c r="BA69" s="2">
        <f t="shared" si="40"/>
        <v>59.811957970965537</v>
      </c>
      <c r="BB69" s="2">
        <f t="shared" si="40"/>
        <v>57.059867001954125</v>
      </c>
      <c r="BC69" s="2">
        <f t="shared" si="40"/>
        <v>62.730506809363547</v>
      </c>
      <c r="BD69" s="2">
        <f t="shared" si="40"/>
        <v>65.64164317918484</v>
      </c>
      <c r="BE69" s="2">
        <f t="shared" si="40"/>
        <v>63.262297626966124</v>
      </c>
      <c r="BF69" s="2">
        <f t="shared" si="40"/>
        <v>62.419472862504684</v>
      </c>
      <c r="BG69" s="2">
        <f t="shared" si="40"/>
        <v>56.53462449993593</v>
      </c>
      <c r="BH69" s="2">
        <f t="shared" si="40"/>
        <v>54.488946818856746</v>
      </c>
      <c r="BI69" s="2">
        <f t="shared" si="40"/>
        <v>55.189995869568705</v>
      </c>
      <c r="BJ69" s="2">
        <f t="shared" si="40"/>
        <v>58.588982047546537</v>
      </c>
      <c r="BK69" s="2">
        <f t="shared" si="40"/>
        <v>68.14357233557071</v>
      </c>
      <c r="BL69" s="2">
        <f t="shared" si="40"/>
        <v>58.634185634096639</v>
      </c>
      <c r="BM69" s="2">
        <f t="shared" si="40"/>
        <v>54.904454842622243</v>
      </c>
      <c r="BO69" s="2" t="str">
        <f t="shared" si="41"/>
        <v/>
      </c>
      <c r="BP69" s="2" t="str">
        <f t="shared" si="41"/>
        <v/>
      </c>
      <c r="BQ69" s="2" t="str">
        <f t="shared" si="41"/>
        <v/>
      </c>
      <c r="BR69" s="2" t="str">
        <f t="shared" si="41"/>
        <v/>
      </c>
      <c r="BS69" s="2" t="str">
        <f t="shared" si="41"/>
        <v/>
      </c>
      <c r="BT69" s="2" t="str">
        <f t="shared" si="41"/>
        <v/>
      </c>
      <c r="BU69" s="2" t="str">
        <f t="shared" si="41"/>
        <v/>
      </c>
      <c r="BV69" s="2" t="str">
        <f t="shared" si="41"/>
        <v/>
      </c>
      <c r="BW69" s="2" t="str">
        <f t="shared" si="41"/>
        <v/>
      </c>
      <c r="BX69" s="2" t="str">
        <f t="shared" si="41"/>
        <v/>
      </c>
      <c r="BY69" s="2" t="str">
        <f t="shared" si="41"/>
        <v/>
      </c>
      <c r="BZ69" s="2" t="str">
        <f t="shared" si="41"/>
        <v/>
      </c>
      <c r="CA69" s="2" t="str">
        <f t="shared" si="41"/>
        <v/>
      </c>
      <c r="CB69" s="2" t="str">
        <f t="shared" si="41"/>
        <v/>
      </c>
      <c r="CC69" s="2" t="str">
        <f t="shared" si="41"/>
        <v/>
      </c>
      <c r="CE69" s="2" t="str">
        <f t="shared" si="42"/>
        <v/>
      </c>
      <c r="CF69" s="2" t="str">
        <f t="shared" si="42"/>
        <v/>
      </c>
      <c r="CG69" s="2" t="str">
        <f t="shared" si="42"/>
        <v/>
      </c>
      <c r="CH69" s="2" t="str">
        <f t="shared" si="42"/>
        <v/>
      </c>
      <c r="CI69" s="2" t="str">
        <f t="shared" si="42"/>
        <v/>
      </c>
      <c r="CJ69" s="2" t="str">
        <f t="shared" si="42"/>
        <v/>
      </c>
      <c r="CK69" s="2" t="str">
        <f t="shared" si="42"/>
        <v/>
      </c>
      <c r="CL69" s="2" t="str">
        <f t="shared" si="42"/>
        <v/>
      </c>
      <c r="CM69" s="2" t="str">
        <f t="shared" si="42"/>
        <v/>
      </c>
      <c r="CN69" s="2" t="str">
        <f t="shared" si="42"/>
        <v/>
      </c>
      <c r="CO69" s="2" t="str">
        <f t="shared" si="42"/>
        <v/>
      </c>
      <c r="CP69" s="2" t="str">
        <f t="shared" si="42"/>
        <v/>
      </c>
      <c r="CQ69" s="2" t="str">
        <f t="shared" si="42"/>
        <v/>
      </c>
      <c r="CR69" s="2" t="str">
        <f t="shared" si="42"/>
        <v/>
      </c>
      <c r="CS69" s="2" t="str">
        <f t="shared" si="42"/>
        <v/>
      </c>
      <c r="CU69" s="2" t="str">
        <f t="shared" si="43"/>
        <v/>
      </c>
      <c r="CV69" s="2" t="str">
        <f t="shared" si="43"/>
        <v/>
      </c>
      <c r="CW69" s="2" t="str">
        <f t="shared" si="43"/>
        <v/>
      </c>
      <c r="CX69" s="2" t="str">
        <f t="shared" si="43"/>
        <v/>
      </c>
      <c r="CY69" s="2" t="str">
        <f t="shared" si="43"/>
        <v/>
      </c>
      <c r="CZ69" s="2" t="str">
        <f t="shared" si="43"/>
        <v/>
      </c>
      <c r="DA69" s="2" t="str">
        <f t="shared" si="43"/>
        <v/>
      </c>
      <c r="DB69" s="2" t="str">
        <f t="shared" si="43"/>
        <v/>
      </c>
      <c r="DC69" s="2" t="str">
        <f t="shared" si="43"/>
        <v/>
      </c>
      <c r="DD69" s="2" t="str">
        <f t="shared" si="43"/>
        <v/>
      </c>
      <c r="DE69" s="2" t="str">
        <f t="shared" si="43"/>
        <v/>
      </c>
      <c r="DF69" s="2" t="str">
        <f t="shared" si="43"/>
        <v/>
      </c>
      <c r="DG69" s="2" t="str">
        <f t="shared" si="43"/>
        <v/>
      </c>
      <c r="DH69" s="2" t="str">
        <f t="shared" si="43"/>
        <v/>
      </c>
      <c r="DI69" s="2" t="str">
        <f t="shared" si="43"/>
        <v/>
      </c>
      <c r="DK69" s="2">
        <f t="shared" si="51"/>
        <v>54.809117741935481</v>
      </c>
      <c r="DL69" s="2">
        <f t="shared" si="51"/>
        <v>58.650201612903231</v>
      </c>
      <c r="DM69" s="2">
        <f t="shared" si="51"/>
        <v>60.214182917888564</v>
      </c>
      <c r="DN69" s="2">
        <f t="shared" si="51"/>
        <v>57.653998167155414</v>
      </c>
      <c r="DO69" s="2">
        <f t="shared" si="51"/>
        <v>63.206779875366564</v>
      </c>
      <c r="DP69" s="2">
        <f t="shared" si="51"/>
        <v>65.710088770053488</v>
      </c>
      <c r="DQ69" s="2">
        <f t="shared" si="51"/>
        <v>63.307604105571833</v>
      </c>
      <c r="DR69" s="2">
        <f t="shared" si="51"/>
        <v>62.770520499108734</v>
      </c>
      <c r="DS69" s="2">
        <f t="shared" si="51"/>
        <v>57.023170967741933</v>
      </c>
      <c r="DT69" s="2">
        <f t="shared" si="51"/>
        <v>54.85755967741936</v>
      </c>
      <c r="DU69" s="2">
        <f t="shared" si="51"/>
        <v>55.724281720430106</v>
      </c>
      <c r="DV69" s="2">
        <f t="shared" si="51"/>
        <v>58.882681818181815</v>
      </c>
      <c r="DW69" s="2">
        <f t="shared" si="51"/>
        <v>68.579611408199639</v>
      </c>
      <c r="DX69" s="2">
        <f t="shared" si="51"/>
        <v>58.798842245989299</v>
      </c>
      <c r="DY69" s="2">
        <f t="shared" si="51"/>
        <v>55.050211822660103</v>
      </c>
      <c r="EA69" s="2">
        <f t="shared" si="52"/>
        <v>45.023075905974544</v>
      </c>
      <c r="EB69" s="2">
        <f t="shared" si="52"/>
        <v>45.555949936427218</v>
      </c>
      <c r="EC69" s="2">
        <f t="shared" si="52"/>
        <v>51.074581664910419</v>
      </c>
      <c r="ED69" s="2">
        <f t="shared" si="52"/>
        <v>47.271820898080435</v>
      </c>
      <c r="EE69" s="2">
        <f t="shared" si="52"/>
        <v>53.439154483371723</v>
      </c>
      <c r="EF69" s="2">
        <f t="shared" si="52"/>
        <v>64.278463097514347</v>
      </c>
      <c r="EG69" s="2">
        <f t="shared" si="52"/>
        <v>62.46974103062157</v>
      </c>
      <c r="EH69" s="2">
        <f t="shared" si="52"/>
        <v>55.771625933436333</v>
      </c>
      <c r="EI69" s="2">
        <f t="shared" si="52"/>
        <v>48.392677850860984</v>
      </c>
      <c r="EJ69" s="2">
        <f t="shared" si="52"/>
        <v>48.547704965897424</v>
      </c>
      <c r="EK69" s="2">
        <f t="shared" si="52"/>
        <v>45.212864622288706</v>
      </c>
      <c r="EL69" s="2">
        <f t="shared" si="52"/>
        <v>51.771610898661564</v>
      </c>
      <c r="EM69" s="2">
        <f t="shared" si="52"/>
        <v>60.58030132945408</v>
      </c>
      <c r="EN69" s="2">
        <f t="shared" si="52"/>
        <v>56.449308125677135</v>
      </c>
      <c r="EO69" s="2">
        <f t="shared" si="52"/>
        <v>53.430504679321103</v>
      </c>
      <c r="EQ69" s="2">
        <f t="shared" si="53"/>
        <v>42.387770535607011</v>
      </c>
      <c r="ER69" s="2">
        <f t="shared" si="53"/>
        <v>45.624931514442331</v>
      </c>
      <c r="ES69" s="2">
        <f t="shared" si="53"/>
        <v>50.941865387672898</v>
      </c>
      <c r="ET69" s="2">
        <f t="shared" si="53"/>
        <v>47.354945367901529</v>
      </c>
      <c r="EU69" s="2">
        <f t="shared" si="53"/>
        <v>54.069478356822984</v>
      </c>
      <c r="EV69" s="2">
        <f t="shared" si="53"/>
        <v>59.4980576190476</v>
      </c>
      <c r="EW69" s="2">
        <f t="shared" si="53"/>
        <v>60.021700963028749</v>
      </c>
      <c r="EX69" s="2">
        <f t="shared" si="53"/>
        <v>53.94603628860844</v>
      </c>
      <c r="EY69" s="2">
        <f t="shared" si="53"/>
        <v>46.681086635727162</v>
      </c>
      <c r="EZ69" s="2">
        <f t="shared" si="53"/>
        <v>46.771856299726956</v>
      </c>
      <c r="FA69" s="2">
        <f t="shared" si="53"/>
        <v>44.081546109301371</v>
      </c>
      <c r="FB69" s="2">
        <f t="shared" si="53"/>
        <v>50.26565365540155</v>
      </c>
      <c r="FC69" s="2">
        <f t="shared" si="53"/>
        <v>60.174611057823697</v>
      </c>
      <c r="FD69" s="2">
        <f t="shared" si="53"/>
        <v>53.846268631542145</v>
      </c>
      <c r="FE69" s="2">
        <f t="shared" si="53"/>
        <v>53.235855622270748</v>
      </c>
      <c r="FG69" s="2">
        <f t="shared" si="54"/>
        <v>3.8314812009493174E-2</v>
      </c>
      <c r="FH69" s="2">
        <f t="shared" si="54"/>
        <v>4.236637001872956E-2</v>
      </c>
      <c r="FI69" s="2">
        <f t="shared" si="54"/>
        <v>4.4009025749170462E-2</v>
      </c>
      <c r="FJ69" s="2">
        <f t="shared" si="54"/>
        <v>5.7226066347950702E-2</v>
      </c>
      <c r="FK69" s="2">
        <f t="shared" si="54"/>
        <v>4.8760373899392605E-2</v>
      </c>
      <c r="FL69" s="2">
        <f t="shared" si="54"/>
        <v>4.7809697112483965E-2</v>
      </c>
      <c r="FM69" s="2">
        <f t="shared" si="54"/>
        <v>5.4073844356532716E-2</v>
      </c>
      <c r="FN69" s="2">
        <f t="shared" si="54"/>
        <v>5.0157583084424799E-2</v>
      </c>
      <c r="FO69" s="2">
        <f t="shared" si="54"/>
        <v>5.660701655942342E-2</v>
      </c>
      <c r="FP69" s="2">
        <f t="shared" si="54"/>
        <v>5.8418596682538446E-2</v>
      </c>
      <c r="FQ69" s="2">
        <f t="shared" si="54"/>
        <v>5.0829098057187536E-2</v>
      </c>
      <c r="FR69" s="2">
        <f t="shared" si="54"/>
        <v>4.130176362913289E-2</v>
      </c>
      <c r="FS69" s="2">
        <f t="shared" si="54"/>
        <v>5.4509584915062859E-2</v>
      </c>
      <c r="FT69" s="2">
        <f t="shared" si="54"/>
        <v>7.0080529416554918E-2</v>
      </c>
      <c r="FU69" s="2">
        <f t="shared" si="54"/>
        <v>8.9989709323841885E-2</v>
      </c>
      <c r="FW69" s="2">
        <f t="shared" si="44"/>
        <v>5.8528602558735841E-11</v>
      </c>
      <c r="FX69" s="2">
        <f t="shared" si="44"/>
        <v>3.0694474783801855E-10</v>
      </c>
      <c r="FY69" s="2">
        <f t="shared" si="44"/>
        <v>3.2827865636596898E-10</v>
      </c>
      <c r="FZ69" s="2">
        <f t="shared" si="44"/>
        <v>4.2084344000389611E-10</v>
      </c>
      <c r="GA69" s="2">
        <f t="shared" si="44"/>
        <v>3.487866871758161E-10</v>
      </c>
      <c r="GB69" s="2">
        <f t="shared" si="44"/>
        <v>2.271989959823159E-10</v>
      </c>
      <c r="GC69" s="2">
        <f t="shared" si="44"/>
        <v>4.4883574071908767E-10</v>
      </c>
      <c r="GD69" s="2">
        <f t="shared" si="44"/>
        <v>5.0789368077151151E-10</v>
      </c>
      <c r="GE69" s="2">
        <f t="shared" si="44"/>
        <v>5.975337452564618E-10</v>
      </c>
      <c r="GF69" s="2">
        <f t="shared" si="44"/>
        <v>5.8833786291625827E-10</v>
      </c>
      <c r="GG69" s="2">
        <f t="shared" si="44"/>
        <v>4.0658164662871898E-10</v>
      </c>
      <c r="GH69" s="2">
        <f t="shared" si="44"/>
        <v>2.4386408668432375E-10</v>
      </c>
      <c r="GI69" s="2">
        <f t="shared" si="44"/>
        <v>1.5520017149926545E-9</v>
      </c>
      <c r="GJ69" s="2">
        <f t="shared" si="44"/>
        <v>6.476631046826106E-9</v>
      </c>
      <c r="GK69" s="2">
        <f t="shared" si="44"/>
        <v>2.578506663713949E-8</v>
      </c>
      <c r="GM69" s="107">
        <f t="shared" si="45"/>
        <v>7.7025660565469251E-2</v>
      </c>
      <c r="GN69" s="107">
        <f t="shared" si="45"/>
        <v>6.8251427211239668E-2</v>
      </c>
      <c r="GO69" s="107">
        <f t="shared" si="45"/>
        <v>6.5651277442459841E-2</v>
      </c>
      <c r="GP69" s="107">
        <f t="shared" si="45"/>
        <v>6.6797057412249325E-2</v>
      </c>
      <c r="GQ69" s="107">
        <f t="shared" si="45"/>
        <v>5.0744174493834761E-2</v>
      </c>
      <c r="GR69" s="107">
        <f t="shared" si="45"/>
        <v>5.4434981694965454E-2</v>
      </c>
      <c r="GS69" s="107">
        <f t="shared" si="45"/>
        <v>5.4823569858703652E-2</v>
      </c>
      <c r="GT69" s="107">
        <f t="shared" si="45"/>
        <v>5.2829690296943038E-2</v>
      </c>
      <c r="GU69" s="107">
        <f t="shared" si="45"/>
        <v>5.2435300343239753E-2</v>
      </c>
      <c r="GV69" s="107">
        <f t="shared" si="45"/>
        <v>4.9047543497974681E-2</v>
      </c>
      <c r="GW69" s="107">
        <f t="shared" si="45"/>
        <v>3.8895124098525004E-2</v>
      </c>
      <c r="GX69" s="107">
        <f t="shared" si="45"/>
        <v>3.823064301295552E-2</v>
      </c>
      <c r="GY69" s="107">
        <f t="shared" si="45"/>
        <v>4.2962068416889307E-2</v>
      </c>
      <c r="GZ69" s="107">
        <f t="shared" si="45"/>
        <v>4.3820574956001022E-2</v>
      </c>
      <c r="HA69" s="107">
        <f t="shared" si="45"/>
        <v>2.6972546929218674E-2</v>
      </c>
      <c r="HC69" s="107">
        <f t="shared" si="50"/>
        <v>1.0608198118943169E-6</v>
      </c>
      <c r="HD69" s="107">
        <f t="shared" si="46"/>
        <v>3.9880983388292632E-7</v>
      </c>
      <c r="HE69" s="107">
        <f t="shared" si="46"/>
        <v>2.5608734137228681E-7</v>
      </c>
      <c r="HF69" s="107">
        <f t="shared" si="46"/>
        <v>6.7093841341314822E-8</v>
      </c>
      <c r="HG69" s="107">
        <f t="shared" si="46"/>
        <v>2.9109024888581072E-8</v>
      </c>
      <c r="HH69" s="107">
        <f t="shared" si="46"/>
        <v>3.1842957323317279E-8</v>
      </c>
      <c r="HI69" s="107">
        <f t="shared" si="46"/>
        <v>3.0698311355909299E-8</v>
      </c>
      <c r="HJ69" s="107">
        <f t="shared" si="46"/>
        <v>5.2940287776941763E-8</v>
      </c>
      <c r="HK69" s="107">
        <f t="shared" si="46"/>
        <v>2.5765750072164547E-8</v>
      </c>
      <c r="HL69" s="107">
        <f t="shared" si="46"/>
        <v>1.0062023199245937E-8</v>
      </c>
      <c r="HM69" s="107">
        <f t="shared" si="46"/>
        <v>4.314549253555034E-9</v>
      </c>
      <c r="HN69" s="107">
        <f t="shared" si="46"/>
        <v>9.408026308082318E-9</v>
      </c>
      <c r="HO69" s="107">
        <f t="shared" si="46"/>
        <v>1.3893117389560832E-8</v>
      </c>
      <c r="HP69" s="107">
        <f t="shared" si="46"/>
        <v>1.0166343762378239E-8</v>
      </c>
      <c r="HQ69" s="107">
        <f t="shared" si="46"/>
        <v>4.0982955945055363E-10</v>
      </c>
      <c r="HS69" s="107">
        <f t="shared" si="47"/>
        <v>5.8035533860539927E-37</v>
      </c>
      <c r="HT69" s="107">
        <f t="shared" si="47"/>
        <v>6.2343276611618221E-38</v>
      </c>
      <c r="HU69" s="107">
        <f t="shared" si="47"/>
        <v>2.6175911345440323E-39</v>
      </c>
      <c r="HV69" s="107">
        <f t="shared" si="47"/>
        <v>7.4200395131975467E-45</v>
      </c>
      <c r="HW69" s="107">
        <f t="shared" si="47"/>
        <v>2.847272753364894E-46</v>
      </c>
      <c r="HX69" s="107">
        <f t="shared" si="47"/>
        <v>3.9641422396914207E-46</v>
      </c>
      <c r="HY69" s="107">
        <f t="shared" si="47"/>
        <v>9.3545118246867483E-47</v>
      </c>
      <c r="HZ69" s="107">
        <f t="shared" si="47"/>
        <v>1.233660003911248E-44</v>
      </c>
      <c r="IA69" s="107">
        <f t="shared" si="47"/>
        <v>1.3004763021140378E-47</v>
      </c>
      <c r="IB69" s="107">
        <f t="shared" si="47"/>
        <v>2.1954839597020529E-50</v>
      </c>
      <c r="IC69" s="107">
        <f t="shared" si="47"/>
        <v>5.3850387529510397E-52</v>
      </c>
      <c r="ID69" s="107">
        <f t="shared" si="47"/>
        <v>2.1603964175704353E-48</v>
      </c>
      <c r="IE69" s="107">
        <f t="shared" si="47"/>
        <v>2.433583783912399E-47</v>
      </c>
      <c r="IF69" s="107">
        <f t="shared" si="47"/>
        <v>6.5023387980894115E-49</v>
      </c>
      <c r="IG69" s="107">
        <f t="shared" si="47"/>
        <v>2.8380768597062209E-30</v>
      </c>
      <c r="II69" s="107">
        <f t="shared" si="48"/>
        <v>3.7401635806358177E-88</v>
      </c>
      <c r="IJ69" s="107">
        <f t="shared" si="48"/>
        <v>1.389825325624046E-86</v>
      </c>
      <c r="IK69" s="107">
        <f t="shared" si="48"/>
        <v>6.5000076084637529E-90</v>
      </c>
      <c r="IL69" s="107">
        <f t="shared" si="48"/>
        <v>7.3079127043156881E-105</v>
      </c>
      <c r="IM69" s="107">
        <f t="shared" si="48"/>
        <v>9.6311284999484525E-108</v>
      </c>
      <c r="IN69" s="107">
        <f t="shared" si="48"/>
        <v>4.2722042709151939E-107</v>
      </c>
      <c r="IO69" s="107">
        <f t="shared" si="48"/>
        <v>1.4662601513893589E-109</v>
      </c>
      <c r="IP69" s="107">
        <f t="shared" si="48"/>
        <v>2.3395268856034459E-104</v>
      </c>
      <c r="IQ69" s="107">
        <f t="shared" si="48"/>
        <v>1.5179390219219216E-112</v>
      </c>
      <c r="IR69" s="107">
        <f t="shared" si="48"/>
        <v>9.2702731488438552E-119</v>
      </c>
      <c r="IS69" s="107">
        <f t="shared" si="48"/>
        <v>4.9817946711077735E-122</v>
      </c>
      <c r="IT69" s="107">
        <f t="shared" si="48"/>
        <v>1.022436305699666E-111</v>
      </c>
      <c r="IU69" s="107">
        <f t="shared" si="48"/>
        <v>9.3335530646059877E-109</v>
      </c>
      <c r="IV69" s="107">
        <f t="shared" si="48"/>
        <v>1.9431570860703038E-113</v>
      </c>
      <c r="IW69" s="107">
        <f t="shared" si="48"/>
        <v>2.1197676873707978E-146</v>
      </c>
      <c r="IY69" s="107">
        <f t="shared" si="49"/>
        <v>7.7026721385281147E-2</v>
      </c>
      <c r="IZ69" s="107">
        <f t="shared" si="49"/>
        <v>6.8251826021073547E-2</v>
      </c>
      <c r="JA69" s="107">
        <f t="shared" si="49"/>
        <v>6.5651533529801215E-2</v>
      </c>
      <c r="JB69" s="107">
        <f t="shared" si="49"/>
        <v>6.6797124506090669E-2</v>
      </c>
      <c r="JC69" s="107">
        <f t="shared" si="49"/>
        <v>5.0744203602859653E-2</v>
      </c>
      <c r="JD69" s="107">
        <f t="shared" si="49"/>
        <v>5.443501353792278E-2</v>
      </c>
      <c r="JE69" s="107">
        <f t="shared" si="49"/>
        <v>5.4823600557015011E-2</v>
      </c>
      <c r="JF69" s="107">
        <f t="shared" si="49"/>
        <v>5.2829743237230817E-2</v>
      </c>
      <c r="JG69" s="107">
        <f t="shared" si="49"/>
        <v>5.2435326108989828E-2</v>
      </c>
      <c r="JH69" s="107">
        <f t="shared" si="49"/>
        <v>4.9047553559997882E-2</v>
      </c>
      <c r="JI69" s="107">
        <f t="shared" si="49"/>
        <v>3.8895128413074256E-2</v>
      </c>
      <c r="JJ69" s="107">
        <f t="shared" si="49"/>
        <v>3.823065242098183E-2</v>
      </c>
      <c r="JK69" s="107">
        <f t="shared" si="49"/>
        <v>4.29620823100067E-2</v>
      </c>
      <c r="JL69" s="107">
        <f t="shared" si="49"/>
        <v>4.3820585122344782E-2</v>
      </c>
      <c r="JM69" s="107">
        <f t="shared" si="49"/>
        <v>2.6972547339048233E-2</v>
      </c>
    </row>
    <row r="70" spans="2:273" x14ac:dyDescent="0.25">
      <c r="B70" s="2">
        <v>42</v>
      </c>
      <c r="C70" s="37">
        <v>114.905</v>
      </c>
      <c r="D70" s="37">
        <v>109.574</v>
      </c>
      <c r="E70" s="37">
        <v>110.557</v>
      </c>
      <c r="F70" s="37">
        <v>108.508</v>
      </c>
      <c r="G70" s="37">
        <v>101.65</v>
      </c>
      <c r="H70" s="37">
        <v>105.8</v>
      </c>
      <c r="I70" s="37">
        <v>108.917</v>
      </c>
      <c r="J70" s="37">
        <v>102.9</v>
      </c>
      <c r="K70" s="37">
        <v>100.729</v>
      </c>
      <c r="L70" s="37">
        <v>97.575999999999993</v>
      </c>
      <c r="M70" s="37">
        <v>87.948999999999998</v>
      </c>
      <c r="N70" s="37">
        <v>88.683000000000007</v>
      </c>
      <c r="O70" s="37">
        <v>99.8</v>
      </c>
      <c r="P70" s="37">
        <v>87.183000000000007</v>
      </c>
      <c r="Q70" s="37">
        <v>70.216999999999999</v>
      </c>
      <c r="S70" s="4">
        <f>AY70 + (C$3 * _xlfn.NORM.DIST($B70, C$7, ABS(C$11), FALSE) * _xlfn.NORM.DIST(($B70 - C$7)*C$15, 0, ABS(C$11), TRUE) * 2)
               + (C$4 * _xlfn.NORM.DIST($B70, C$8, ABS(C$12), FALSE) * _xlfn.NORM.DIST(($B70 - C$8)*C$16, 0, ABS(C$12), TRUE) * 2)
               + (C$5 * _xlfn.NORM.DIST($B70, C$9, ABS(C$13), FALSE) * _xlfn.NORM.DIST(($B70 - C$9)*C$17, 0, ABS(C$13), TRUE) * 2)
               + (C$6 * _xlfn.NORM.DIST($B70, C$10, ABS(C$14), FALSE) * _xlfn.NORM.DIST(($B70 - C$10)*C$18, 0, ABS(C$14), TRUE) * 2)</f>
        <v>116.37240547667568</v>
      </c>
      <c r="T70" s="4">
        <f>AZ70 + (D$3 * _xlfn.NORM.DIST($B70, D$7, ABS(D$11), FALSE) * _xlfn.NORM.DIST(($B70 - D$7)*D$15, 0, ABS(D$11), TRUE) * 2)
               + (D$4 * _xlfn.NORM.DIST($B70, D$8, ABS(D$12), FALSE) * _xlfn.NORM.DIST(($B70 - D$8)*D$16, 0, ABS(D$12), TRUE) * 2)
               + (D$5 * _xlfn.NORM.DIST($B70, D$9, ABS(D$13), FALSE) * _xlfn.NORM.DIST(($B70 - D$9)*D$17, 0, ABS(D$13), TRUE) * 2)
               + (D$6 * _xlfn.NORM.DIST($B70, D$10, ABS(D$14), FALSE) * _xlfn.NORM.DIST(($B70 - D$10)*D$18, 0, ABS(D$14), TRUE) * 2)</f>
        <v>114.10125801013663</v>
      </c>
      <c r="U70" s="4">
        <f>BA70 + (E$3 * _xlfn.NORM.DIST($B70, E$7, ABS(E$11), FALSE) * _xlfn.NORM.DIST(($B70 - E$7)*E$15, 0, ABS(E$11), TRUE) * 2)
               + (E$4 * _xlfn.NORM.DIST($B70, E$8, ABS(E$12), FALSE) * _xlfn.NORM.DIST(($B70 - E$8)*E$16, 0, ABS(E$12), TRUE) * 2)
               + (E$5 * _xlfn.NORM.DIST($B70, E$9, ABS(E$13), FALSE) * _xlfn.NORM.DIST(($B70 - E$9)*E$17, 0, ABS(E$13), TRUE) * 2)
               + (E$6 * _xlfn.NORM.DIST($B70, E$10, ABS(E$14), FALSE) * _xlfn.NORM.DIST(($B70 - E$10)*E$18, 0, ABS(E$14), TRUE) * 2)</f>
        <v>115.63177443835909</v>
      </c>
      <c r="V70" s="4">
        <f>BB70 + (F$3 * _xlfn.NORM.DIST($B70, F$7, ABS(F$11), FALSE) * _xlfn.NORM.DIST(($B70 - F$7)*F$15, 0, ABS(F$11), TRUE) * 2)
               + (F$4 * _xlfn.NORM.DIST($B70, F$8, ABS(F$12), FALSE) * _xlfn.NORM.DIST(($B70 - F$8)*F$16, 0, ABS(F$12), TRUE) * 2)
               + (F$5 * _xlfn.NORM.DIST($B70, F$9, ABS(F$13), FALSE) * _xlfn.NORM.DIST(($B70 - F$9)*F$17, 0, ABS(F$13), TRUE) * 2)
               + (F$6 * _xlfn.NORM.DIST($B70, F$10, ABS(F$14), FALSE) * _xlfn.NORM.DIST(($B70 - F$10)*F$18, 0, ABS(F$14), TRUE) * 2)</f>
        <v>112.7837185186564</v>
      </c>
      <c r="W70" s="4">
        <f>BC70 + (G$3 * _xlfn.NORM.DIST($B70, G$7, ABS(G$11), FALSE) * _xlfn.NORM.DIST(($B70 - G$7)*G$15, 0, ABS(G$11), TRUE) * 2)
               + (G$4 * _xlfn.NORM.DIST($B70, G$8, ABS(G$12), FALSE) * _xlfn.NORM.DIST(($B70 - G$8)*G$16, 0, ABS(G$12), TRUE) * 2)
               + (G$5 * _xlfn.NORM.DIST($B70, G$9, ABS(G$13), FALSE) * _xlfn.NORM.DIST(($B70 - G$9)*G$17, 0, ABS(G$13), TRUE) * 2)
               + (G$6 * _xlfn.NORM.DIST($B70, G$10, ABS(G$14), FALSE) * _xlfn.NORM.DIST(($B70 - G$10)*G$18, 0, ABS(G$14), TRUE) * 2)</f>
        <v>107.98426765937724</v>
      </c>
      <c r="X70" s="4">
        <f>BD70 + (H$3 * _xlfn.NORM.DIST($B70, H$7, ABS(H$11), FALSE) * _xlfn.NORM.DIST(($B70 - H$7)*H$15, 0, ABS(H$11), TRUE) * 2)
               + (H$4 * _xlfn.NORM.DIST($B70, H$8, ABS(H$12), FALSE) * _xlfn.NORM.DIST(($B70 - H$8)*H$16, 0, ABS(H$12), TRUE) * 2)
               + (H$5 * _xlfn.NORM.DIST($B70, H$9, ABS(H$13), FALSE) * _xlfn.NORM.DIST(($B70 - H$9)*H$17, 0, ABS(H$13), TRUE) * 2)
               + (H$6 * _xlfn.NORM.DIST($B70, H$10, ABS(H$14), FALSE) * _xlfn.NORM.DIST(($B70 - H$10)*H$18, 0, ABS(H$14), TRUE) * 2)</f>
        <v>111.34971326061775</v>
      </c>
      <c r="Y70" s="4">
        <f>BE70 + (I$3 * _xlfn.NORM.DIST($B70, I$7, ABS(I$11), FALSE) * _xlfn.NORM.DIST(($B70 - I$7)*I$15, 0, ABS(I$11), TRUE) * 2)
               + (I$4 * _xlfn.NORM.DIST($B70, I$8, ABS(I$12), FALSE) * _xlfn.NORM.DIST(($B70 - I$8)*I$16, 0, ABS(I$12), TRUE) * 2)
               + (I$5 * _xlfn.NORM.DIST($B70, I$9, ABS(I$13), FALSE) * _xlfn.NORM.DIST(($B70 - I$9)*I$17, 0, ABS(I$13), TRUE) * 2)
               + (I$6 * _xlfn.NORM.DIST($B70, I$10, ABS(I$14), FALSE) * _xlfn.NORM.DIST(($B70 - I$10)*I$18, 0, ABS(I$14), TRUE) * 2)</f>
        <v>111.92372584496634</v>
      </c>
      <c r="Z70" s="4">
        <f>BF70 + (J$3 * _xlfn.NORM.DIST($B70, J$7, ABS(J$11), FALSE) * _xlfn.NORM.DIST(($B70 - J$7)*J$15, 0, ABS(J$11), TRUE) * 2)
               + (J$4 * _xlfn.NORM.DIST($B70, J$8, ABS(J$12), FALSE) * _xlfn.NORM.DIST(($B70 - J$8)*J$16, 0, ABS(J$12), TRUE) * 2)
               + (J$5 * _xlfn.NORM.DIST($B70, J$9, ABS(J$13), FALSE) * _xlfn.NORM.DIST(($B70 - J$9)*J$17, 0, ABS(J$13), TRUE) * 2)
               + (J$6 * _xlfn.NORM.DIST($B70, J$10, ABS(J$14), FALSE) * _xlfn.NORM.DIST(($B70 - J$10)*J$18, 0, ABS(J$14), TRUE) * 2)</f>
        <v>110.53617651482426</v>
      </c>
      <c r="AA70" s="4">
        <f>BG70 + (K$3 * _xlfn.NORM.DIST($B70, K$7, ABS(K$11), FALSE) * _xlfn.NORM.DIST(($B70 - K$7)*K$15, 0, ABS(K$11), TRUE) * 2)
               + (K$4 * _xlfn.NORM.DIST($B70, K$8, ABS(K$12), FALSE) * _xlfn.NORM.DIST(($B70 - K$8)*K$16, 0, ABS(K$12), TRUE) * 2)
               + (K$5 * _xlfn.NORM.DIST($B70, K$9, ABS(K$13), FALSE) * _xlfn.NORM.DIST(($B70 - K$9)*K$17, 0, ABS(K$13), TRUE) * 2)
               + (K$6 * _xlfn.NORM.DIST($B70, K$10, ABS(K$14), FALSE) * _xlfn.NORM.DIST(($B70 - K$10)*K$18, 0, ABS(K$14), TRUE) * 2)</f>
        <v>105.74496361685068</v>
      </c>
      <c r="AB70" s="4">
        <f>BH70 + (L$3 * _xlfn.NORM.DIST($B70, L$7, ABS(L$11), FALSE) * _xlfn.NORM.DIST(($B70 - L$7)*L$15, 0, ABS(L$11), TRUE) * 2)
               + (L$4 * _xlfn.NORM.DIST($B70, L$8, ABS(L$12), FALSE) * _xlfn.NORM.DIST(($B70 - L$8)*L$16, 0, ABS(L$12), TRUE) * 2)
               + (L$5 * _xlfn.NORM.DIST($B70, L$9, ABS(L$13), FALSE) * _xlfn.NORM.DIST(($B70 - L$9)*L$17, 0, ABS(L$13), TRUE) * 2)
               + (L$6 * _xlfn.NORM.DIST($B70, L$10, ABS(L$14), FALSE) * _xlfn.NORM.DIST(($B70 - L$10)*L$18, 0, ABS(L$14), TRUE) * 2)</f>
        <v>102.63479944600678</v>
      </c>
      <c r="AC70" s="4">
        <f>BI70 + (M$3 * _xlfn.NORM.DIST($B70, M$7, ABS(M$11), FALSE) * _xlfn.NORM.DIST(($B70 - M$7)*M$15, 0, ABS(M$11), TRUE) * 2)
               + (M$4 * _xlfn.NORM.DIST($B70, M$8, ABS(M$12), FALSE) * _xlfn.NORM.DIST(($B70 - M$8)*M$16, 0, ABS(M$12), TRUE) * 2)
               + (M$5 * _xlfn.NORM.DIST($B70, M$9, ABS(M$13), FALSE) * _xlfn.NORM.DIST(($B70 - M$9)*M$17, 0, ABS(M$13), TRUE) * 2)
               + (M$6 * _xlfn.NORM.DIST($B70, M$10, ABS(M$14), FALSE) * _xlfn.NORM.DIST(($B70 - M$10)*M$18, 0, ABS(M$14), TRUE) * 2)</f>
        <v>95.540623759160752</v>
      </c>
      <c r="AD70" s="4">
        <f>BJ70 + (N$3 * _xlfn.NORM.DIST($B70, N$7, ABS(N$11), FALSE) * _xlfn.NORM.DIST(($B70 - N$7)*N$15, 0, ABS(N$11), TRUE) * 2)
               + (N$4 * _xlfn.NORM.DIST($B70, N$8, ABS(N$12), FALSE) * _xlfn.NORM.DIST(($B70 - N$8)*N$16, 0, ABS(N$12), TRUE) * 2)
               + (N$5 * _xlfn.NORM.DIST($B70, N$9, ABS(N$13), FALSE) * _xlfn.NORM.DIST(($B70 - N$9)*N$17, 0, ABS(N$13), TRUE) * 2)
               + (N$6 * _xlfn.NORM.DIST($B70, N$10, ABS(N$14), FALSE) * _xlfn.NORM.DIST(($B70 - N$10)*N$18, 0, ABS(N$14), TRUE) * 2)</f>
        <v>97.754010472752455</v>
      </c>
      <c r="AE70" s="4">
        <f>BK70 + (O$3 * _xlfn.NORM.DIST($B70, O$7, ABS(O$11), FALSE) * _xlfn.NORM.DIST(($B70 - O$7)*O$15, 0, ABS(O$11), TRUE) * 2)
               + (O$4 * _xlfn.NORM.DIST($B70, O$8, ABS(O$12), FALSE) * _xlfn.NORM.DIST(($B70 - O$8)*O$16, 0, ABS(O$12), TRUE) * 2)
               + (O$5 * _xlfn.NORM.DIST($B70, O$9, ABS(O$13), FALSE) * _xlfn.NORM.DIST(($B70 - O$9)*O$17, 0, ABS(O$13), TRUE) * 2)
               + (O$6 * _xlfn.NORM.DIST($B70, O$10, ABS(O$14), FALSE) * _xlfn.NORM.DIST(($B70 - O$10)*O$18, 0, ABS(O$14), TRUE) * 2)</f>
        <v>107.13237417065294</v>
      </c>
      <c r="AF70" s="4">
        <f t="shared" si="8"/>
        <v>96.498479881845896</v>
      </c>
      <c r="AG70" s="4">
        <f t="shared" si="8"/>
        <v>77.346114792617257</v>
      </c>
      <c r="AI70" s="4">
        <f>IF(OR($B70 &lt; C$231, $B70 &gt; C$234), 0, C70-S70)</f>
        <v>-1.4674054766756797</v>
      </c>
      <c r="AJ70" s="4">
        <f>IF(OR($B70 &lt; D$231, $B70 &gt; D$234), 0, D70-T70)</f>
        <v>-4.5272580101366344</v>
      </c>
      <c r="AK70" s="4">
        <f>IF(OR($B70 &lt; E$231, $B70 &gt; E$234), 0, E70-U70)</f>
        <v>-5.0747744383590856</v>
      </c>
      <c r="AL70" s="4">
        <f>IF(OR($B70 &lt; F$231, $B70 &gt; F$234), 0, F70-V70)</f>
        <v>-4.2757185186564044</v>
      </c>
      <c r="AM70" s="4">
        <f>IF(OR($B70 &lt; G$231, $B70 &gt; G$234), 0, G70-W70)</f>
        <v>-6.3342676593772325</v>
      </c>
      <c r="AN70" s="4">
        <f>IF(OR($B70 &lt; H$231, $B70 &gt; H$234), 0, H70-X70)</f>
        <v>-5.5497132606177502</v>
      </c>
      <c r="AO70" s="4">
        <f>IF(OR($B70 &lt; I$231, $B70 &gt; I$234), 0, I70-Y70)</f>
        <v>-3.0067258449663399</v>
      </c>
      <c r="AP70" s="4">
        <f>IF(OR($B70 &lt; J$231, $B70 &gt; J$234), 0, J70-Z70)</f>
        <v>-7.6361765148242569</v>
      </c>
      <c r="AQ70" s="4">
        <f>IF(OR($B70 &lt; K$231, $B70 &gt; K$234), 0, K70-AA70)</f>
        <v>-5.0159636168506836</v>
      </c>
      <c r="AR70" s="4">
        <f>IF(OR($B70 &lt; L$231, $B70 &gt; L$234), 0, L70-AB70)</f>
        <v>-5.0587994460067875</v>
      </c>
      <c r="AS70" s="4">
        <f>IF(OR($B70 &lt; M$231, $B70 &gt; M$234), 0, M70-AC70)</f>
        <v>-7.591623759160754</v>
      </c>
      <c r="AT70" s="4">
        <f>IF(OR($B70 &lt; N$231, $B70 &gt; N$234), 0, N70-AD70)</f>
        <v>-9.0710104727524481</v>
      </c>
      <c r="AU70" s="4">
        <f>IF(OR($B70 &lt; O$231, $B70 &gt; O$234), 0, O70-AE70)</f>
        <v>-7.3323741706529404</v>
      </c>
      <c r="AV70" s="4">
        <f t="shared" si="39"/>
        <v>-9.3154798818458886</v>
      </c>
      <c r="AW70" s="4">
        <f t="shared" si="39"/>
        <v>-7.1291147926172584</v>
      </c>
      <c r="AY70" s="2">
        <f t="shared" si="40"/>
        <v>54.341638299732516</v>
      </c>
      <c r="AZ70" s="2">
        <f t="shared" si="40"/>
        <v>58.058044916492676</v>
      </c>
      <c r="BA70" s="2">
        <f t="shared" si="40"/>
        <v>59.809520060183196</v>
      </c>
      <c r="BB70" s="2">
        <f t="shared" si="40"/>
        <v>57.018811321520005</v>
      </c>
      <c r="BC70" s="2">
        <f t="shared" si="40"/>
        <v>62.829083626857638</v>
      </c>
      <c r="BD70" s="2">
        <f t="shared" si="40"/>
        <v>65.723924586216469</v>
      </c>
      <c r="BE70" s="2">
        <f t="shared" si="40"/>
        <v>63.392596530414139</v>
      </c>
      <c r="BF70" s="2">
        <f t="shared" si="40"/>
        <v>62.491326607475656</v>
      </c>
      <c r="BG70" s="2">
        <f t="shared" si="40"/>
        <v>56.468238080226683</v>
      </c>
      <c r="BH70" s="2">
        <f t="shared" si="40"/>
        <v>54.453664904539025</v>
      </c>
      <c r="BI70" s="2">
        <f t="shared" si="40"/>
        <v>55.151583502147396</v>
      </c>
      <c r="BJ70" s="2">
        <f t="shared" si="40"/>
        <v>58.595373533082693</v>
      </c>
      <c r="BK70" s="2">
        <f t="shared" si="40"/>
        <v>68.156971625908454</v>
      </c>
      <c r="BL70" s="2">
        <f t="shared" si="40"/>
        <v>58.588377510030242</v>
      </c>
      <c r="BM70" s="2">
        <f t="shared" si="40"/>
        <v>54.84327845827984</v>
      </c>
      <c r="BO70" s="2" t="str">
        <f t="shared" si="41"/>
        <v/>
      </c>
      <c r="BP70" s="2" t="str">
        <f t="shared" si="41"/>
        <v/>
      </c>
      <c r="BQ70" s="2" t="str">
        <f t="shared" si="41"/>
        <v/>
      </c>
      <c r="BR70" s="2" t="str">
        <f t="shared" si="41"/>
        <v/>
      </c>
      <c r="BS70" s="2" t="str">
        <f t="shared" si="41"/>
        <v/>
      </c>
      <c r="BT70" s="2" t="str">
        <f t="shared" si="41"/>
        <v/>
      </c>
      <c r="BU70" s="2" t="str">
        <f t="shared" si="41"/>
        <v/>
      </c>
      <c r="BV70" s="2" t="str">
        <f t="shared" si="41"/>
        <v/>
      </c>
      <c r="BW70" s="2" t="str">
        <f t="shared" si="41"/>
        <v/>
      </c>
      <c r="BX70" s="2" t="str">
        <f t="shared" si="41"/>
        <v/>
      </c>
      <c r="BY70" s="2" t="str">
        <f t="shared" si="41"/>
        <v/>
      </c>
      <c r="BZ70" s="2" t="str">
        <f t="shared" si="41"/>
        <v/>
      </c>
      <c r="CA70" s="2" t="str">
        <f t="shared" si="41"/>
        <v/>
      </c>
      <c r="CB70" s="2" t="str">
        <f t="shared" si="41"/>
        <v/>
      </c>
      <c r="CC70" s="2" t="str">
        <f t="shared" si="41"/>
        <v/>
      </c>
      <c r="CE70" s="2" t="str">
        <f t="shared" si="42"/>
        <v/>
      </c>
      <c r="CF70" s="2" t="str">
        <f t="shared" si="42"/>
        <v/>
      </c>
      <c r="CG70" s="2" t="str">
        <f t="shared" si="42"/>
        <v/>
      </c>
      <c r="CH70" s="2" t="str">
        <f t="shared" si="42"/>
        <v/>
      </c>
      <c r="CI70" s="2" t="str">
        <f t="shared" si="42"/>
        <v/>
      </c>
      <c r="CJ70" s="2" t="str">
        <f t="shared" si="42"/>
        <v/>
      </c>
      <c r="CK70" s="2" t="str">
        <f t="shared" si="42"/>
        <v/>
      </c>
      <c r="CL70" s="2" t="str">
        <f t="shared" si="42"/>
        <v/>
      </c>
      <c r="CM70" s="2" t="str">
        <f t="shared" si="42"/>
        <v/>
      </c>
      <c r="CN70" s="2" t="str">
        <f t="shared" si="42"/>
        <v/>
      </c>
      <c r="CO70" s="2" t="str">
        <f t="shared" si="42"/>
        <v/>
      </c>
      <c r="CP70" s="2" t="str">
        <f t="shared" si="42"/>
        <v/>
      </c>
      <c r="CQ70" s="2" t="str">
        <f t="shared" si="42"/>
        <v/>
      </c>
      <c r="CR70" s="2" t="str">
        <f t="shared" si="42"/>
        <v/>
      </c>
      <c r="CS70" s="2" t="str">
        <f t="shared" si="42"/>
        <v/>
      </c>
      <c r="CU70" s="2" t="str">
        <f t="shared" si="43"/>
        <v/>
      </c>
      <c r="CV70" s="2" t="str">
        <f t="shared" si="43"/>
        <v/>
      </c>
      <c r="CW70" s="2" t="str">
        <f t="shared" si="43"/>
        <v/>
      </c>
      <c r="CX70" s="2" t="str">
        <f t="shared" si="43"/>
        <v/>
      </c>
      <c r="CY70" s="2" t="str">
        <f t="shared" si="43"/>
        <v/>
      </c>
      <c r="CZ70" s="2" t="str">
        <f t="shared" si="43"/>
        <v/>
      </c>
      <c r="DA70" s="2" t="str">
        <f t="shared" si="43"/>
        <v/>
      </c>
      <c r="DB70" s="2" t="str">
        <f t="shared" si="43"/>
        <v/>
      </c>
      <c r="DC70" s="2" t="str">
        <f t="shared" si="43"/>
        <v/>
      </c>
      <c r="DD70" s="2" t="str">
        <f t="shared" si="43"/>
        <v/>
      </c>
      <c r="DE70" s="2" t="str">
        <f t="shared" si="43"/>
        <v/>
      </c>
      <c r="DF70" s="2" t="str">
        <f t="shared" si="43"/>
        <v/>
      </c>
      <c r="DG70" s="2" t="str">
        <f t="shared" si="43"/>
        <v/>
      </c>
      <c r="DH70" s="2" t="str">
        <f t="shared" si="43"/>
        <v/>
      </c>
      <c r="DI70" s="2" t="str">
        <f t="shared" si="43"/>
        <v/>
      </c>
      <c r="DK70" s="2">
        <f t="shared" si="51"/>
        <v>54.812828225806449</v>
      </c>
      <c r="DL70" s="2">
        <f t="shared" si="51"/>
        <v>58.757909274193558</v>
      </c>
      <c r="DM70" s="2">
        <f t="shared" si="51"/>
        <v>60.322889846041058</v>
      </c>
      <c r="DN70" s="2">
        <f t="shared" si="51"/>
        <v>57.772047837243392</v>
      </c>
      <c r="DO70" s="2">
        <f t="shared" si="51"/>
        <v>63.443859604105562</v>
      </c>
      <c r="DP70" s="2">
        <f t="shared" si="51"/>
        <v>65.833888311688327</v>
      </c>
      <c r="DQ70" s="2">
        <f t="shared" si="51"/>
        <v>63.476190982404674</v>
      </c>
      <c r="DR70" s="2">
        <f t="shared" si="51"/>
        <v>62.951888146167555</v>
      </c>
      <c r="DS70" s="2">
        <f t="shared" si="51"/>
        <v>57.092496774193549</v>
      </c>
      <c r="DT70" s="2">
        <f t="shared" si="51"/>
        <v>54.930089516129037</v>
      </c>
      <c r="DU70" s="2">
        <f t="shared" si="51"/>
        <v>55.832339784946235</v>
      </c>
      <c r="DV70" s="2">
        <f t="shared" si="51"/>
        <v>58.975909090909084</v>
      </c>
      <c r="DW70" s="2">
        <f t="shared" si="51"/>
        <v>68.709297237076655</v>
      </c>
      <c r="DX70" s="2">
        <f t="shared" si="51"/>
        <v>58.804138703208551</v>
      </c>
      <c r="DY70" s="2">
        <f t="shared" si="51"/>
        <v>55.030337931034488</v>
      </c>
      <c r="EA70" s="2">
        <f t="shared" si="52"/>
        <v>44.947385896180229</v>
      </c>
      <c r="EB70" s="2">
        <f t="shared" si="52"/>
        <v>45.492190877304523</v>
      </c>
      <c r="EC70" s="2">
        <f t="shared" si="52"/>
        <v>50.95138408851421</v>
      </c>
      <c r="ED70" s="2">
        <f t="shared" si="52"/>
        <v>47.161804930301642</v>
      </c>
      <c r="EE70" s="2">
        <f t="shared" si="52"/>
        <v>53.302442720329736</v>
      </c>
      <c r="EF70" s="2">
        <f t="shared" si="52"/>
        <v>63.984293333333341</v>
      </c>
      <c r="EG70" s="2">
        <f t="shared" si="52"/>
        <v>62.231021052330895</v>
      </c>
      <c r="EH70" s="2">
        <f t="shared" si="52"/>
        <v>55.563410422299469</v>
      </c>
      <c r="EI70" s="2">
        <f t="shared" si="52"/>
        <v>48.204301529820412</v>
      </c>
      <c r="EJ70" s="2">
        <f t="shared" si="52"/>
        <v>48.354070751191266</v>
      </c>
      <c r="EK70" s="2">
        <f t="shared" si="52"/>
        <v>45.053855448985871</v>
      </c>
      <c r="EL70" s="2">
        <f t="shared" si="52"/>
        <v>51.579066666666662</v>
      </c>
      <c r="EM70" s="2">
        <f t="shared" si="52"/>
        <v>60.386089061300368</v>
      </c>
      <c r="EN70" s="2">
        <f t="shared" si="52"/>
        <v>56.225245816781026</v>
      </c>
      <c r="EO70" s="2">
        <f t="shared" si="52"/>
        <v>53.25871342462856</v>
      </c>
      <c r="EQ70" s="2">
        <f t="shared" si="53"/>
        <v>42.355579776075672</v>
      </c>
      <c r="ER70" s="2">
        <f t="shared" si="53"/>
        <v>45.553332260110089</v>
      </c>
      <c r="ES70" s="2">
        <f t="shared" si="53"/>
        <v>50.819523239175361</v>
      </c>
      <c r="ET70" s="2">
        <f t="shared" si="53"/>
        <v>47.241864953596036</v>
      </c>
      <c r="EU70" s="2">
        <f t="shared" si="53"/>
        <v>53.920235467189443</v>
      </c>
      <c r="EV70" s="2">
        <f t="shared" si="53"/>
        <v>59.293771595473814</v>
      </c>
      <c r="EW70" s="2">
        <f t="shared" si="53"/>
        <v>59.829536028674561</v>
      </c>
      <c r="EX70" s="2">
        <f t="shared" si="53"/>
        <v>53.770633891309025</v>
      </c>
      <c r="EY70" s="2">
        <f t="shared" si="53"/>
        <v>46.525176770588388</v>
      </c>
      <c r="EZ70" s="2">
        <f t="shared" si="53"/>
        <v>46.612064235135811</v>
      </c>
      <c r="FA70" s="2">
        <f t="shared" si="53"/>
        <v>43.94359966627254</v>
      </c>
      <c r="FB70" s="2">
        <f t="shared" si="53"/>
        <v>50.101119468393414</v>
      </c>
      <c r="FC70" s="2">
        <f t="shared" si="53"/>
        <v>59.988436663346576</v>
      </c>
      <c r="FD70" s="2">
        <f t="shared" si="53"/>
        <v>53.670128788111512</v>
      </c>
      <c r="FE70" s="2">
        <f t="shared" si="53"/>
        <v>53.067459061135374</v>
      </c>
      <c r="FG70" s="2">
        <f t="shared" si="54"/>
        <v>4.7761662390743816E-2</v>
      </c>
      <c r="FH70" s="2">
        <f t="shared" si="54"/>
        <v>5.2757365774373184E-2</v>
      </c>
      <c r="FI70" s="2">
        <f t="shared" si="54"/>
        <v>5.4779861324957532E-2</v>
      </c>
      <c r="FJ70" s="2">
        <f t="shared" si="54"/>
        <v>7.0991448770036991E-2</v>
      </c>
      <c r="FK70" s="2">
        <f t="shared" si="54"/>
        <v>6.0620324020276478E-2</v>
      </c>
      <c r="FL70" s="2">
        <f t="shared" si="54"/>
        <v>5.9452866934168673E-2</v>
      </c>
      <c r="FM70" s="2">
        <f t="shared" si="54"/>
        <v>6.713497380121719E-2</v>
      </c>
      <c r="FN70" s="2">
        <f t="shared" si="54"/>
        <v>6.2335105384128411E-2</v>
      </c>
      <c r="FO70" s="2">
        <f t="shared" si="54"/>
        <v>7.0234583685473029E-2</v>
      </c>
      <c r="FP70" s="2">
        <f t="shared" si="54"/>
        <v>7.2448791180459493E-2</v>
      </c>
      <c r="FQ70" s="2">
        <f t="shared" si="54"/>
        <v>6.315881352254063E-2</v>
      </c>
      <c r="FR70" s="2">
        <f t="shared" si="54"/>
        <v>5.144567580965196E-2</v>
      </c>
      <c r="FS70" s="2">
        <f t="shared" si="54"/>
        <v>6.6359701540906341E-2</v>
      </c>
      <c r="FT70" s="2">
        <f t="shared" si="54"/>
        <v>8.3664263166887756E-2</v>
      </c>
      <c r="FU70" s="2">
        <f t="shared" si="54"/>
        <v>0.10558640738550792</v>
      </c>
      <c r="FW70" s="2">
        <f t="shared" si="44"/>
        <v>7.3683145076876962E-11</v>
      </c>
      <c r="FX70" s="2">
        <f t="shared" si="44"/>
        <v>3.8642054303932288E-10</v>
      </c>
      <c r="FY70" s="2">
        <f t="shared" si="44"/>
        <v>4.1327834261363451E-10</v>
      </c>
      <c r="FZ70" s="2">
        <f t="shared" si="44"/>
        <v>5.2981050095004641E-10</v>
      </c>
      <c r="GA70" s="2">
        <f t="shared" si="44"/>
        <v>4.3909642374148255E-10</v>
      </c>
      <c r="GB70" s="2">
        <f t="shared" si="44"/>
        <v>2.8602658955943389E-10</v>
      </c>
      <c r="GC70" s="2">
        <f t="shared" si="44"/>
        <v>5.6505071964704961E-10</v>
      </c>
      <c r="GD70" s="2">
        <f t="shared" si="44"/>
        <v>6.3940026112884439E-10</v>
      </c>
      <c r="GE70" s="2">
        <f t="shared" si="44"/>
        <v>7.5225041619151578E-10</v>
      </c>
      <c r="GF70" s="2">
        <f t="shared" si="44"/>
        <v>7.4067348623311888E-10</v>
      </c>
      <c r="GG70" s="2">
        <f t="shared" si="44"/>
        <v>5.1185596685612479E-10</v>
      </c>
      <c r="GH70" s="2">
        <f t="shared" si="44"/>
        <v>3.0700669573148742E-10</v>
      </c>
      <c r="GI70" s="2">
        <f t="shared" si="44"/>
        <v>1.9133802532457264E-9</v>
      </c>
      <c r="GJ70" s="2">
        <f t="shared" si="44"/>
        <v>7.8466176372127063E-9</v>
      </c>
      <c r="GK70" s="2">
        <f t="shared" si="44"/>
        <v>3.0781610102665646E-8</v>
      </c>
      <c r="GM70" s="107">
        <f t="shared" si="45"/>
        <v>0.10061423414188199</v>
      </c>
      <c r="GN70" s="107">
        <f t="shared" si="45"/>
        <v>9.1277077008041205E-2</v>
      </c>
      <c r="GO70" s="107">
        <f t="shared" si="45"/>
        <v>8.8547759858329758E-2</v>
      </c>
      <c r="GP70" s="107">
        <f t="shared" si="45"/>
        <v>9.2491936167698588E-2</v>
      </c>
      <c r="GQ70" s="107">
        <f t="shared" si="45"/>
        <v>7.1510992476541385E-2</v>
      </c>
      <c r="GR70" s="107">
        <f t="shared" si="45"/>
        <v>7.5845280937166956E-2</v>
      </c>
      <c r="GS70" s="107">
        <f t="shared" si="45"/>
        <v>7.7434523360479873E-2</v>
      </c>
      <c r="GT70" s="107">
        <f t="shared" si="45"/>
        <v>7.4306948540300635E-2</v>
      </c>
      <c r="GU70" s="107">
        <f t="shared" si="45"/>
        <v>7.4944897262448434E-2</v>
      </c>
      <c r="GV70" s="107">
        <f t="shared" si="45"/>
        <v>7.1050216679899872E-2</v>
      </c>
      <c r="GW70" s="107">
        <f t="shared" si="45"/>
        <v>5.7062627655430034E-2</v>
      </c>
      <c r="GX70" s="107">
        <f t="shared" si="45"/>
        <v>5.4778313546425379E-2</v>
      </c>
      <c r="GY70" s="107">
        <f t="shared" si="45"/>
        <v>6.0711849854510058E-2</v>
      </c>
      <c r="GZ70" s="107">
        <f t="shared" si="45"/>
        <v>6.2013626405921604E-2</v>
      </c>
      <c r="HA70" s="107">
        <f t="shared" si="45"/>
        <v>4.1093101672765635E-2</v>
      </c>
      <c r="HC70" s="107">
        <f t="shared" si="50"/>
        <v>2.140857117055013E-6</v>
      </c>
      <c r="HD70" s="107">
        <f t="shared" si="46"/>
        <v>8.6574406158121779E-7</v>
      </c>
      <c r="HE70" s="107">
        <f t="shared" si="46"/>
        <v>5.7265560832307366E-7</v>
      </c>
      <c r="HF70" s="107">
        <f t="shared" si="46"/>
        <v>1.6821378304811849E-7</v>
      </c>
      <c r="HG70" s="107">
        <f t="shared" si="46"/>
        <v>7.5115347153026067E-8</v>
      </c>
      <c r="HH70" s="107">
        <f t="shared" si="46"/>
        <v>8.0273005466042502E-8</v>
      </c>
      <c r="HI70" s="107">
        <f t="shared" si="46"/>
        <v>8.0612763770038641E-8</v>
      </c>
      <c r="HJ70" s="107">
        <f t="shared" si="46"/>
        <v>1.3441634772137253E-7</v>
      </c>
      <c r="HK70" s="107">
        <f t="shared" si="46"/>
        <v>6.9813332287649495E-8</v>
      </c>
      <c r="HL70" s="107">
        <f t="shared" si="46"/>
        <v>2.8803178610237443E-8</v>
      </c>
      <c r="HM70" s="107">
        <f t="shared" si="46"/>
        <v>1.2617959638356067E-8</v>
      </c>
      <c r="HN70" s="107">
        <f t="shared" si="46"/>
        <v>2.5113630841971625E-8</v>
      </c>
      <c r="HO70" s="107">
        <f t="shared" si="46"/>
        <v>3.5939292657321491E-8</v>
      </c>
      <c r="HP70" s="107">
        <f t="shared" si="46"/>
        <v>2.6713327629666698E-8</v>
      </c>
      <c r="HQ70" s="107">
        <f t="shared" si="46"/>
        <v>1.3090342923631382E-9</v>
      </c>
      <c r="HS70" s="107">
        <f t="shared" si="47"/>
        <v>5.4293633451733019E-36</v>
      </c>
      <c r="HT70" s="107">
        <f t="shared" si="47"/>
        <v>6.9717871489206454E-37</v>
      </c>
      <c r="HU70" s="107">
        <f t="shared" si="47"/>
        <v>3.236657401025106E-38</v>
      </c>
      <c r="HV70" s="107">
        <f t="shared" si="47"/>
        <v>1.4105691056333025E-43</v>
      </c>
      <c r="HW70" s="107">
        <f t="shared" si="47"/>
        <v>5.7657536135328301E-45</v>
      </c>
      <c r="HX70" s="107">
        <f t="shared" si="47"/>
        <v>7.4745514874808352E-45</v>
      </c>
      <c r="HY70" s="107">
        <f t="shared" si="47"/>
        <v>2.0467459719562901E-45</v>
      </c>
      <c r="HZ70" s="107">
        <f t="shared" si="47"/>
        <v>2.3708024409379664E-43</v>
      </c>
      <c r="IA70" s="107">
        <f t="shared" si="47"/>
        <v>3.1889709574504351E-46</v>
      </c>
      <c r="IB70" s="107">
        <f t="shared" si="47"/>
        <v>6.4671092603749383E-49</v>
      </c>
      <c r="IC70" s="107">
        <f t="shared" si="47"/>
        <v>1.6573256518298911E-50</v>
      </c>
      <c r="ID70" s="107">
        <f t="shared" si="47"/>
        <v>4.7259689432315152E-47</v>
      </c>
      <c r="IE70" s="107">
        <f t="shared" si="47"/>
        <v>4.8177344863669569E-46</v>
      </c>
      <c r="IF70" s="107">
        <f t="shared" si="47"/>
        <v>1.3855933150182396E-47</v>
      </c>
      <c r="IG70" s="107">
        <f t="shared" si="47"/>
        <v>1.7189940136124145E-29</v>
      </c>
      <c r="II70" s="107">
        <f t="shared" si="48"/>
        <v>1.7798447058134235E-86</v>
      </c>
      <c r="IJ70" s="107">
        <f t="shared" si="48"/>
        <v>8.2023957382840596E-85</v>
      </c>
      <c r="IK70" s="107">
        <f t="shared" si="48"/>
        <v>4.56033993676647E-88</v>
      </c>
      <c r="IL70" s="107">
        <f t="shared" si="48"/>
        <v>1.1155060105284076E-102</v>
      </c>
      <c r="IM70" s="107">
        <f t="shared" si="48"/>
        <v>1.6183903797277172E-105</v>
      </c>
      <c r="IN70" s="107">
        <f t="shared" si="48"/>
        <v>6.3096092876714322E-105</v>
      </c>
      <c r="IO70" s="107">
        <f t="shared" si="48"/>
        <v>2.8585844500362221E-107</v>
      </c>
      <c r="IP70" s="107">
        <f t="shared" si="48"/>
        <v>3.6399423109799232E-102</v>
      </c>
      <c r="IQ70" s="107">
        <f t="shared" si="48"/>
        <v>3.6823623573779817E-110</v>
      </c>
      <c r="IR70" s="107">
        <f t="shared" si="48"/>
        <v>3.0471690509025479E-116</v>
      </c>
      <c r="IS70" s="107">
        <f t="shared" si="48"/>
        <v>1.7399991339298591E-119</v>
      </c>
      <c r="IT70" s="107">
        <f t="shared" si="48"/>
        <v>1.9113432979307631E-109</v>
      </c>
      <c r="IU70" s="107">
        <f t="shared" si="48"/>
        <v>1.4557478381213684E-106</v>
      </c>
      <c r="IV70" s="107">
        <f t="shared" si="48"/>
        <v>3.5146494242918891E-111</v>
      </c>
      <c r="IW70" s="107">
        <f t="shared" si="48"/>
        <v>1.7320363782991445E-143</v>
      </c>
      <c r="IY70" s="107">
        <f t="shared" si="49"/>
        <v>0.10061637499899904</v>
      </c>
      <c r="IZ70" s="107">
        <f t="shared" si="49"/>
        <v>9.1277942752102784E-2</v>
      </c>
      <c r="JA70" s="107">
        <f t="shared" si="49"/>
        <v>8.854833251393808E-2</v>
      </c>
      <c r="JB70" s="107">
        <f t="shared" si="49"/>
        <v>9.249210438148163E-2</v>
      </c>
      <c r="JC70" s="107">
        <f t="shared" si="49"/>
        <v>7.1511067591888536E-2</v>
      </c>
      <c r="JD70" s="107">
        <f t="shared" si="49"/>
        <v>7.5845361210172421E-2</v>
      </c>
      <c r="JE70" s="107">
        <f t="shared" si="49"/>
        <v>7.7434603973243643E-2</v>
      </c>
      <c r="JF70" s="107">
        <f t="shared" si="49"/>
        <v>7.4307082956648354E-2</v>
      </c>
      <c r="JG70" s="107">
        <f t="shared" si="49"/>
        <v>7.4944967075780716E-2</v>
      </c>
      <c r="JH70" s="107">
        <f t="shared" si="49"/>
        <v>7.1050245483078478E-2</v>
      </c>
      <c r="JI70" s="107">
        <f t="shared" si="49"/>
        <v>5.706264027338967E-2</v>
      </c>
      <c r="JJ70" s="107">
        <f t="shared" si="49"/>
        <v>5.4778338660056221E-2</v>
      </c>
      <c r="JK70" s="107">
        <f t="shared" si="49"/>
        <v>6.0711885793802718E-2</v>
      </c>
      <c r="JL70" s="107">
        <f t="shared" si="49"/>
        <v>6.201365311924923E-2</v>
      </c>
      <c r="JM70" s="107">
        <f t="shared" si="49"/>
        <v>4.1093102981799925E-2</v>
      </c>
    </row>
    <row r="71" spans="2:273" x14ac:dyDescent="0.25">
      <c r="B71" s="2">
        <v>43</v>
      </c>
      <c r="C71" s="37">
        <v>133.58699999999999</v>
      </c>
      <c r="D71" s="37">
        <v>127.47499999999999</v>
      </c>
      <c r="E71" s="37">
        <v>131.95099999999999</v>
      </c>
      <c r="F71" s="37">
        <v>131</v>
      </c>
      <c r="G71" s="37">
        <v>120.117</v>
      </c>
      <c r="H71" s="37">
        <v>122.25</v>
      </c>
      <c r="I71" s="37">
        <v>128.43299999999999</v>
      </c>
      <c r="J71" s="37">
        <v>124.017</v>
      </c>
      <c r="K71" s="37">
        <v>120.96599999999999</v>
      </c>
      <c r="L71" s="37">
        <v>118.729</v>
      </c>
      <c r="M71" s="37">
        <v>106.881</v>
      </c>
      <c r="N71" s="37">
        <v>106.56699999999999</v>
      </c>
      <c r="O71" s="37">
        <v>116.3</v>
      </c>
      <c r="P71" s="37">
        <v>103.93300000000001</v>
      </c>
      <c r="Q71" s="37">
        <v>79.966999999999999</v>
      </c>
      <c r="S71" s="4">
        <f>AY71 + (C$3 * _xlfn.NORM.DIST($B71, C$7, ABS(C$11), FALSE) * _xlfn.NORM.DIST(($B71 - C$7)*C$15, 0, ABS(C$11), TRUE) * 2)
               + (C$4 * _xlfn.NORM.DIST($B71, C$8, ABS(C$12), FALSE) * _xlfn.NORM.DIST(($B71 - C$8)*C$16, 0, ABS(C$12), TRUE) * 2)
               + (C$5 * _xlfn.NORM.DIST($B71, C$9, ABS(C$13), FALSE) * _xlfn.NORM.DIST(($B71 - C$9)*C$17, 0, ABS(C$13), TRUE) * 2)
               + (C$6 * _xlfn.NORM.DIST($B71, C$10, ABS(C$14), FALSE) * _xlfn.NORM.DIST(($B71 - C$10)*C$18, 0, ABS(C$14), TRUE) * 2)</f>
        <v>129.9477072905845</v>
      </c>
      <c r="T71" s="4">
        <f>AZ71 + (D$3 * _xlfn.NORM.DIST($B71, D$7, ABS(D$11), FALSE) * _xlfn.NORM.DIST(($B71 - D$7)*D$15, 0, ABS(D$11), TRUE) * 2)
               + (D$4 * _xlfn.NORM.DIST($B71, D$8, ABS(D$12), FALSE) * _xlfn.NORM.DIST(($B71 - D$8)*D$16, 0, ABS(D$12), TRUE) * 2)
               + (D$5 * _xlfn.NORM.DIST($B71, D$9, ABS(D$13), FALSE) * _xlfn.NORM.DIST(($B71 - D$9)*D$17, 0, ABS(D$13), TRUE) * 2)
               + (D$6 * _xlfn.NORM.DIST($B71, D$10, ABS(D$14), FALSE) * _xlfn.NORM.DIST(($B71 - D$10)*D$18, 0, ABS(D$14), TRUE) * 2)</f>
        <v>127.70106376315056</v>
      </c>
      <c r="U71" s="4">
        <f>BA71 + (E$3 * _xlfn.NORM.DIST($B71, E$7, ABS(E$11), FALSE) * _xlfn.NORM.DIST(($B71 - E$7)*E$15, 0, ABS(E$11), TRUE) * 2)
               + (E$4 * _xlfn.NORM.DIST($B71, E$8, ABS(E$12), FALSE) * _xlfn.NORM.DIST(($B71 - E$8)*E$16, 0, ABS(E$12), TRUE) * 2)
               + (E$5 * _xlfn.NORM.DIST($B71, E$9, ABS(E$13), FALSE) * _xlfn.NORM.DIST(($B71 - E$9)*E$17, 0, ABS(E$13), TRUE) * 2)
               + (E$6 * _xlfn.NORM.DIST($B71, E$10, ABS(E$14), FALSE) * _xlfn.NORM.DIST(($B71 - E$10)*E$18, 0, ABS(E$14), TRUE) * 2)</f>
        <v>129.68707084247816</v>
      </c>
      <c r="V71" s="4">
        <f>BB71 + (F$3 * _xlfn.NORM.DIST($B71, F$7, ABS(F$11), FALSE) * _xlfn.NORM.DIST(($B71 - F$7)*F$15, 0, ABS(F$11), TRUE) * 2)
               + (F$4 * _xlfn.NORM.DIST($B71, F$8, ABS(F$12), FALSE) * _xlfn.NORM.DIST(($B71 - F$8)*F$16, 0, ABS(F$12), TRUE) * 2)
               + (F$5 * _xlfn.NORM.DIST($B71, F$9, ABS(F$13), FALSE) * _xlfn.NORM.DIST(($B71 - F$9)*F$17, 0, ABS(F$13), TRUE) * 2)
               + (F$6 * _xlfn.NORM.DIST($B71, F$10, ABS(F$14), FALSE) * _xlfn.NORM.DIST(($B71 - F$10)*F$18, 0, ABS(F$14), TRUE) * 2)</f>
        <v>127.9771243706779</v>
      </c>
      <c r="W71" s="4">
        <f>BC71 + (G$3 * _xlfn.NORM.DIST($B71, G$7, ABS(G$11), FALSE) * _xlfn.NORM.DIST(($B71 - G$7)*G$15, 0, ABS(G$11), TRUE) * 2)
               + (G$4 * _xlfn.NORM.DIST($B71, G$8, ABS(G$12), FALSE) * _xlfn.NORM.DIST(($B71 - G$8)*G$16, 0, ABS(G$12), TRUE) * 2)
               + (G$5 * _xlfn.NORM.DIST($B71, G$9, ABS(G$13), FALSE) * _xlfn.NORM.DIST(($B71 - G$9)*G$17, 0, ABS(G$13), TRUE) * 2)
               + (G$6 * _xlfn.NORM.DIST($B71, G$10, ABS(G$14), FALSE) * _xlfn.NORM.DIST(($B71 - G$10)*G$18, 0, ABS(G$14), TRUE) * 2)</f>
        <v>121.53726209823814</v>
      </c>
      <c r="X71" s="4">
        <f>BD71 + (H$3 * _xlfn.NORM.DIST($B71, H$7, ABS(H$11), FALSE) * _xlfn.NORM.DIST(($B71 - H$7)*H$15, 0, ABS(H$11), TRUE) * 2)
               + (H$4 * _xlfn.NORM.DIST($B71, H$8, ABS(H$12), FALSE) * _xlfn.NORM.DIST(($B71 - H$8)*H$16, 0, ABS(H$12), TRUE) * 2)
               + (H$5 * _xlfn.NORM.DIST($B71, H$9, ABS(H$13), FALSE) * _xlfn.NORM.DIST(($B71 - H$9)*H$17, 0, ABS(H$13), TRUE) * 2)
               + (H$6 * _xlfn.NORM.DIST($B71, H$10, ABS(H$14), FALSE) * _xlfn.NORM.DIST(($B71 - H$10)*H$18, 0, ABS(H$14), TRUE) * 2)</f>
        <v>124.48401052716696</v>
      </c>
      <c r="Y71" s="4">
        <f>BE71 + (I$3 * _xlfn.NORM.DIST($B71, I$7, ABS(I$11), FALSE) * _xlfn.NORM.DIST(($B71 - I$7)*I$15, 0, ABS(I$11), TRUE) * 2)
               + (I$4 * _xlfn.NORM.DIST($B71, I$8, ABS(I$12), FALSE) * _xlfn.NORM.DIST(($B71 - I$8)*I$16, 0, ABS(I$12), TRUE) * 2)
               + (I$5 * _xlfn.NORM.DIST($B71, I$9, ABS(I$13), FALSE) * _xlfn.NORM.DIST(($B71 - I$9)*I$17, 0, ABS(I$13), TRUE) * 2)
               + (I$6 * _xlfn.NORM.DIST($B71, I$10, ABS(I$14), FALSE) * _xlfn.NORM.DIST(($B71 - I$10)*I$18, 0, ABS(I$14), TRUE) * 2)</f>
        <v>126.50395624784306</v>
      </c>
      <c r="Z71" s="4">
        <f>BF71 + (J$3 * _xlfn.NORM.DIST($B71, J$7, ABS(J$11), FALSE) * _xlfn.NORM.DIST(($B71 - J$7)*J$15, 0, ABS(J$11), TRUE) * 2)
               + (J$4 * _xlfn.NORM.DIST($B71, J$8, ABS(J$12), FALSE) * _xlfn.NORM.DIST(($B71 - J$8)*J$16, 0, ABS(J$12), TRUE) * 2)
               + (J$5 * _xlfn.NORM.DIST($B71, J$9, ABS(J$13), FALSE) * _xlfn.NORM.DIST(($B71 - J$9)*J$17, 0, ABS(J$13), TRUE) * 2)
               + (J$6 * _xlfn.NORM.DIST($B71, J$10, ABS(J$14), FALSE) * _xlfn.NORM.DIST(($B71 - J$10)*J$18, 0, ABS(J$14), TRUE) * 2)</f>
        <v>124.78450202185776</v>
      </c>
      <c r="AA71" s="4">
        <f>BG71 + (K$3 * _xlfn.NORM.DIST($B71, K$7, ABS(K$11), FALSE) * _xlfn.NORM.DIST(($B71 - K$7)*K$15, 0, ABS(K$11), TRUE) * 2)
               + (K$4 * _xlfn.NORM.DIST($B71, K$8, ABS(K$12), FALSE) * _xlfn.NORM.DIST(($B71 - K$8)*K$16, 0, ABS(K$12), TRUE) * 2)
               + (K$5 * _xlfn.NORM.DIST($B71, K$9, ABS(K$13), FALSE) * _xlfn.NORM.DIST(($B71 - K$9)*K$17, 0, ABS(K$13), TRUE) * 2)
               + (K$6 * _xlfn.NORM.DIST($B71, K$10, ABS(K$14), FALSE) * _xlfn.NORM.DIST(($B71 - K$10)*K$18, 0, ABS(K$14), TRUE) * 2)</f>
        <v>120.92357491017219</v>
      </c>
      <c r="AB71" s="4">
        <f>BH71 + (L$3 * _xlfn.NORM.DIST($B71, L$7, ABS(L$11), FALSE) * _xlfn.NORM.DIST(($B71 - L$7)*L$15, 0, ABS(L$11), TRUE) * 2)
               + (L$4 * _xlfn.NORM.DIST($B71, L$8, ABS(L$12), FALSE) * _xlfn.NORM.DIST(($B71 - L$8)*L$16, 0, ABS(L$12), TRUE) * 2)
               + (L$5 * _xlfn.NORM.DIST($B71, L$9, ABS(L$13), FALSE) * _xlfn.NORM.DIST(($B71 - L$9)*L$17, 0, ABS(L$13), TRUE) * 2)
               + (L$6 * _xlfn.NORM.DIST($B71, L$10, ABS(L$14), FALSE) * _xlfn.NORM.DIST(($B71 - L$10)*L$18, 0, ABS(L$14), TRUE) * 2)</f>
        <v>118.20285431533512</v>
      </c>
      <c r="AC71" s="4">
        <f>BI71 + (M$3 * _xlfn.NORM.DIST($B71, M$7, ABS(M$11), FALSE) * _xlfn.NORM.DIST(($B71 - M$7)*M$15, 0, ABS(M$11), TRUE) * 2)
               + (M$4 * _xlfn.NORM.DIST($B71, M$8, ABS(M$12), FALSE) * _xlfn.NORM.DIST(($B71 - M$8)*M$16, 0, ABS(M$12), TRUE) * 2)
               + (M$5 * _xlfn.NORM.DIST($B71, M$9, ABS(M$13), FALSE) * _xlfn.NORM.DIST(($B71 - M$9)*M$17, 0, ABS(M$13), TRUE) * 2)
               + (M$6 * _xlfn.NORM.DIST($B71, M$10, ABS(M$14), FALSE) * _xlfn.NORM.DIST(($B71 - M$10)*M$18, 0, ABS(M$14), TRUE) * 2)</f>
        <v>109.37501526204353</v>
      </c>
      <c r="AD71" s="4">
        <f>BJ71 + (N$3 * _xlfn.NORM.DIST($B71, N$7, ABS(N$11), FALSE) * _xlfn.NORM.DIST(($B71 - N$7)*N$15, 0, ABS(N$11), TRUE) * 2)
               + (N$4 * _xlfn.NORM.DIST($B71, N$8, ABS(N$12), FALSE) * _xlfn.NORM.DIST(($B71 - N$8)*N$16, 0, ABS(N$12), TRUE) * 2)
               + (N$5 * _xlfn.NORM.DIST($B71, N$9, ABS(N$13), FALSE) * _xlfn.NORM.DIST(($B71 - N$9)*N$17, 0, ABS(N$13), TRUE) * 2)
               + (N$6 * _xlfn.NORM.DIST($B71, N$10, ABS(N$14), FALSE) * _xlfn.NORM.DIST(($B71 - N$10)*N$18, 0, ABS(N$14), TRUE) * 2)</f>
        <v>110.38635576499692</v>
      </c>
      <c r="AE71" s="4">
        <f>BK71 + (O$3 * _xlfn.NORM.DIST($B71, O$7, ABS(O$11), FALSE) * _xlfn.NORM.DIST(($B71 - O$7)*O$15, 0, ABS(O$11), TRUE) * 2)
               + (O$4 * _xlfn.NORM.DIST($B71, O$8, ABS(O$12), FALSE) * _xlfn.NORM.DIST(($B71 - O$8)*O$16, 0, ABS(O$12), TRUE) * 2)
               + (O$5 * _xlfn.NORM.DIST($B71, O$9, ABS(O$13), FALSE) * _xlfn.NORM.DIST(($B71 - O$9)*O$17, 0, ABS(O$13), TRUE) * 2)
               + (O$6 * _xlfn.NORM.DIST($B71, O$10, ABS(O$14), FALSE) * _xlfn.NORM.DIST(($B71 - O$10)*O$18, 0, ABS(O$14), TRUE) * 2)</f>
        <v>119.07025626737784</v>
      </c>
      <c r="AF71" s="4">
        <f t="shared" si="8"/>
        <v>108.09137944098174</v>
      </c>
      <c r="AG71" s="4">
        <f t="shared" si="8"/>
        <v>86.121426860861092</v>
      </c>
      <c r="AI71" s="4">
        <f>IF(OR($B71 &lt; C$231, $B71 &gt; C$234), 0, C71-S71)</f>
        <v>3.6392927094154857</v>
      </c>
      <c r="AJ71" s="4">
        <f>IF(OR($B71 &lt; D$231, $B71 &gt; D$234), 0, D71-T71)</f>
        <v>-0.22606376315056309</v>
      </c>
      <c r="AK71" s="4">
        <f>IF(OR($B71 &lt; E$231, $B71 &gt; E$234), 0, E71-U71)</f>
        <v>2.2639291575218294</v>
      </c>
      <c r="AL71" s="4">
        <f>IF(OR($B71 &lt; F$231, $B71 &gt; F$234), 0, F71-V71)</f>
        <v>3.0228756293221011</v>
      </c>
      <c r="AM71" s="4">
        <f>IF(OR($B71 &lt; G$231, $B71 &gt; G$234), 0, G71-W71)</f>
        <v>-1.4202620982381404</v>
      </c>
      <c r="AN71" s="4">
        <f>IF(OR($B71 &lt; H$231, $B71 &gt; H$234), 0, H71-X71)</f>
        <v>-2.2340105271669586</v>
      </c>
      <c r="AO71" s="4">
        <f>IF(OR($B71 &lt; I$231, $B71 &gt; I$234), 0, I71-Y71)</f>
        <v>1.9290437521569288</v>
      </c>
      <c r="AP71" s="4">
        <f>IF(OR($B71 &lt; J$231, $B71 &gt; J$234), 0, J71-Z71)</f>
        <v>-0.76750202185776573</v>
      </c>
      <c r="AQ71" s="4">
        <f>IF(OR($B71 &lt; K$231, $B71 &gt; K$234), 0, K71-AA71)</f>
        <v>4.2425089827801798E-2</v>
      </c>
      <c r="AR71" s="4">
        <f>IF(OR($B71 &lt; L$231, $B71 &gt; L$234), 0, L71-AB71)</f>
        <v>0.52614568466488265</v>
      </c>
      <c r="AS71" s="4">
        <f>IF(OR($B71 &lt; M$231, $B71 &gt; M$234), 0, M71-AC71)</f>
        <v>-2.4940152620435327</v>
      </c>
      <c r="AT71" s="4">
        <f>IF(OR($B71 &lt; N$231, $B71 &gt; N$234), 0, N71-AD71)</f>
        <v>-3.8193557649969279</v>
      </c>
      <c r="AU71" s="4">
        <f>IF(OR($B71 &lt; O$231, $B71 &gt; O$234), 0, O71-AE71)</f>
        <v>-2.7702562673778459</v>
      </c>
      <c r="AV71" s="4">
        <f t="shared" si="39"/>
        <v>-4.158379440981733</v>
      </c>
      <c r="AW71" s="4">
        <f t="shared" si="39"/>
        <v>-6.1544268608610935</v>
      </c>
      <c r="AY71" s="2">
        <f t="shared" si="40"/>
        <v>54.225876068137161</v>
      </c>
      <c r="AZ71" s="2">
        <f t="shared" si="40"/>
        <v>57.985178489899113</v>
      </c>
      <c r="BA71" s="2">
        <f t="shared" si="40"/>
        <v>59.778571936445104</v>
      </c>
      <c r="BB71" s="2">
        <f t="shared" si="40"/>
        <v>56.938929898277451</v>
      </c>
      <c r="BC71" s="2">
        <f t="shared" si="40"/>
        <v>62.890857030995122</v>
      </c>
      <c r="BD71" s="2">
        <f t="shared" si="40"/>
        <v>65.790541124293114</v>
      </c>
      <c r="BE71" s="2">
        <f t="shared" si="40"/>
        <v>63.507500239403207</v>
      </c>
      <c r="BF71" s="2">
        <f t="shared" si="40"/>
        <v>62.532565756426891</v>
      </c>
      <c r="BG71" s="2">
        <f t="shared" si="40"/>
        <v>56.36758502067476</v>
      </c>
      <c r="BH71" s="2">
        <f t="shared" si="40"/>
        <v>54.390051177718277</v>
      </c>
      <c r="BI71" s="2">
        <f t="shared" si="40"/>
        <v>55.076272754909112</v>
      </c>
      <c r="BJ71" s="2">
        <f t="shared" si="40"/>
        <v>58.578102981498425</v>
      </c>
      <c r="BK71" s="2">
        <f t="shared" si="40"/>
        <v>68.142316342735867</v>
      </c>
      <c r="BL71" s="2">
        <f t="shared" si="40"/>
        <v>58.529736259847951</v>
      </c>
      <c r="BM71" s="2">
        <f t="shared" si="40"/>
        <v>54.772869374588048</v>
      </c>
      <c r="BO71" s="2" t="str">
        <f t="shared" si="41"/>
        <v/>
      </c>
      <c r="BP71" s="2" t="str">
        <f t="shared" si="41"/>
        <v/>
      </c>
      <c r="BQ71" s="2" t="str">
        <f t="shared" si="41"/>
        <v/>
      </c>
      <c r="BR71" s="2" t="str">
        <f t="shared" si="41"/>
        <v/>
      </c>
      <c r="BS71" s="2" t="str">
        <f t="shared" si="41"/>
        <v/>
      </c>
      <c r="BT71" s="2" t="str">
        <f t="shared" si="41"/>
        <v/>
      </c>
      <c r="BU71" s="2" t="str">
        <f t="shared" si="41"/>
        <v/>
      </c>
      <c r="BV71" s="2" t="str">
        <f t="shared" si="41"/>
        <v/>
      </c>
      <c r="BW71" s="2" t="str">
        <f t="shared" si="41"/>
        <v/>
      </c>
      <c r="BX71" s="2" t="str">
        <f t="shared" si="41"/>
        <v/>
      </c>
      <c r="BY71" s="2" t="str">
        <f t="shared" si="41"/>
        <v/>
      </c>
      <c r="BZ71" s="2" t="str">
        <f t="shared" si="41"/>
        <v/>
      </c>
      <c r="CA71" s="2" t="str">
        <f t="shared" si="41"/>
        <v/>
      </c>
      <c r="CB71" s="2" t="str">
        <f t="shared" si="41"/>
        <v/>
      </c>
      <c r="CC71" s="2" t="str">
        <f t="shared" si="41"/>
        <v/>
      </c>
      <c r="CE71" s="2" t="str">
        <f t="shared" si="42"/>
        <v/>
      </c>
      <c r="CF71" s="2" t="str">
        <f t="shared" si="42"/>
        <v/>
      </c>
      <c r="CG71" s="2" t="str">
        <f t="shared" si="42"/>
        <v/>
      </c>
      <c r="CH71" s="2" t="str">
        <f t="shared" si="42"/>
        <v/>
      </c>
      <c r="CI71" s="2" t="str">
        <f t="shared" si="42"/>
        <v/>
      </c>
      <c r="CJ71" s="2" t="str">
        <f t="shared" si="42"/>
        <v/>
      </c>
      <c r="CK71" s="2" t="str">
        <f t="shared" si="42"/>
        <v/>
      </c>
      <c r="CL71" s="2" t="str">
        <f t="shared" si="42"/>
        <v/>
      </c>
      <c r="CM71" s="2" t="str">
        <f t="shared" si="42"/>
        <v/>
      </c>
      <c r="CN71" s="2" t="str">
        <f t="shared" si="42"/>
        <v/>
      </c>
      <c r="CO71" s="2" t="str">
        <f t="shared" si="42"/>
        <v/>
      </c>
      <c r="CP71" s="2" t="str">
        <f t="shared" si="42"/>
        <v/>
      </c>
      <c r="CQ71" s="2" t="str">
        <f t="shared" si="42"/>
        <v/>
      </c>
      <c r="CR71" s="2" t="str">
        <f t="shared" si="42"/>
        <v/>
      </c>
      <c r="CS71" s="2" t="str">
        <f t="shared" si="42"/>
        <v/>
      </c>
      <c r="CU71" s="2" t="str">
        <f t="shared" si="43"/>
        <v/>
      </c>
      <c r="CV71" s="2" t="str">
        <f t="shared" si="43"/>
        <v/>
      </c>
      <c r="CW71" s="2" t="str">
        <f t="shared" si="43"/>
        <v/>
      </c>
      <c r="CX71" s="2" t="str">
        <f t="shared" si="43"/>
        <v/>
      </c>
      <c r="CY71" s="2" t="str">
        <f t="shared" si="43"/>
        <v/>
      </c>
      <c r="CZ71" s="2" t="str">
        <f t="shared" si="43"/>
        <v/>
      </c>
      <c r="DA71" s="2" t="str">
        <f t="shared" si="43"/>
        <v/>
      </c>
      <c r="DB71" s="2" t="str">
        <f t="shared" si="43"/>
        <v/>
      </c>
      <c r="DC71" s="2" t="str">
        <f t="shared" si="43"/>
        <v/>
      </c>
      <c r="DD71" s="2" t="str">
        <f t="shared" si="43"/>
        <v/>
      </c>
      <c r="DE71" s="2" t="str">
        <f t="shared" si="43"/>
        <v/>
      </c>
      <c r="DF71" s="2" t="str">
        <f t="shared" si="43"/>
        <v/>
      </c>
      <c r="DG71" s="2" t="str">
        <f t="shared" si="43"/>
        <v/>
      </c>
      <c r="DH71" s="2" t="str">
        <f t="shared" si="43"/>
        <v/>
      </c>
      <c r="DI71" s="2" t="str">
        <f t="shared" si="43"/>
        <v/>
      </c>
      <c r="DK71" s="2">
        <f t="shared" si="51"/>
        <v>54.816538709677417</v>
      </c>
      <c r="DL71" s="2">
        <f t="shared" si="51"/>
        <v>58.865616935483878</v>
      </c>
      <c r="DM71" s="2">
        <f t="shared" si="51"/>
        <v>60.431596774193551</v>
      </c>
      <c r="DN71" s="2">
        <f t="shared" si="51"/>
        <v>57.890097507331369</v>
      </c>
      <c r="DO71" s="2">
        <f t="shared" si="51"/>
        <v>63.680939332844567</v>
      </c>
      <c r="DP71" s="2">
        <f t="shared" si="51"/>
        <v>65.957687853323165</v>
      </c>
      <c r="DQ71" s="2">
        <f t="shared" si="51"/>
        <v>63.644777859237522</v>
      </c>
      <c r="DR71" s="2">
        <f t="shared" si="51"/>
        <v>63.133255793226382</v>
      </c>
      <c r="DS71" s="2">
        <f t="shared" si="51"/>
        <v>57.161822580645158</v>
      </c>
      <c r="DT71" s="2">
        <f t="shared" si="51"/>
        <v>55.002619354838714</v>
      </c>
      <c r="DU71" s="2">
        <f t="shared" si="51"/>
        <v>55.940397849462364</v>
      </c>
      <c r="DV71" s="2">
        <f t="shared" si="51"/>
        <v>59.06913636363636</v>
      </c>
      <c r="DW71" s="2">
        <f t="shared" si="51"/>
        <v>68.838983065953656</v>
      </c>
      <c r="DX71" s="2">
        <f t="shared" si="51"/>
        <v>58.809435160427803</v>
      </c>
      <c r="DY71" s="2">
        <f t="shared" si="51"/>
        <v>55.010464039408873</v>
      </c>
      <c r="EA71" s="2">
        <f t="shared" si="52"/>
        <v>44.871695886385908</v>
      </c>
      <c r="EB71" s="2">
        <f t="shared" si="52"/>
        <v>45.428431818181828</v>
      </c>
      <c r="EC71" s="2">
        <f t="shared" si="52"/>
        <v>50.828186512118002</v>
      </c>
      <c r="ED71" s="2">
        <f t="shared" si="52"/>
        <v>47.051788962522849</v>
      </c>
      <c r="EE71" s="2">
        <f t="shared" si="52"/>
        <v>53.165730957287749</v>
      </c>
      <c r="EF71" s="2">
        <f t="shared" si="52"/>
        <v>63.690123569152327</v>
      </c>
      <c r="EG71" s="2">
        <f t="shared" si="52"/>
        <v>61.992301074040213</v>
      </c>
      <c r="EH71" s="2">
        <f t="shared" si="52"/>
        <v>55.355194911162613</v>
      </c>
      <c r="EI71" s="2">
        <f t="shared" si="52"/>
        <v>48.015925208779841</v>
      </c>
      <c r="EJ71" s="2">
        <f t="shared" si="52"/>
        <v>48.160436536485108</v>
      </c>
      <c r="EK71" s="2">
        <f t="shared" si="52"/>
        <v>44.894846275683044</v>
      </c>
      <c r="EL71" s="2">
        <f t="shared" si="52"/>
        <v>51.386522434671761</v>
      </c>
      <c r="EM71" s="2">
        <f t="shared" si="52"/>
        <v>60.191876793146648</v>
      </c>
      <c r="EN71" s="2">
        <f t="shared" si="52"/>
        <v>56.001183507884917</v>
      </c>
      <c r="EO71" s="2">
        <f t="shared" si="52"/>
        <v>53.086922169936024</v>
      </c>
      <c r="EQ71" s="2">
        <f t="shared" si="53"/>
        <v>42.323389016544326</v>
      </c>
      <c r="ER71" s="2">
        <f t="shared" si="53"/>
        <v>45.481733005777848</v>
      </c>
      <c r="ES71" s="2">
        <f t="shared" si="53"/>
        <v>50.69718109067783</v>
      </c>
      <c r="ET71" s="2">
        <f t="shared" si="53"/>
        <v>47.128784539290535</v>
      </c>
      <c r="EU71" s="2">
        <f t="shared" si="53"/>
        <v>53.770992577555894</v>
      </c>
      <c r="EV71" s="2">
        <f t="shared" si="53"/>
        <v>59.089485571900028</v>
      </c>
      <c r="EW71" s="2">
        <f t="shared" si="53"/>
        <v>59.637371094320372</v>
      </c>
      <c r="EX71" s="2">
        <f t="shared" si="53"/>
        <v>53.595231494009617</v>
      </c>
      <c r="EY71" s="2">
        <f t="shared" si="53"/>
        <v>46.369266905449621</v>
      </c>
      <c r="EZ71" s="2">
        <f t="shared" si="53"/>
        <v>46.452272170544667</v>
      </c>
      <c r="FA71" s="2">
        <f t="shared" si="53"/>
        <v>43.805653223243702</v>
      </c>
      <c r="FB71" s="2">
        <f t="shared" si="53"/>
        <v>49.936585281385277</v>
      </c>
      <c r="FC71" s="2">
        <f t="shared" si="53"/>
        <v>59.802262268869441</v>
      </c>
      <c r="FD71" s="2">
        <f t="shared" si="53"/>
        <v>53.493988944680879</v>
      </c>
      <c r="FE71" s="2">
        <f t="shared" si="53"/>
        <v>52.899062500000007</v>
      </c>
      <c r="FG71" s="2">
        <f t="shared" si="54"/>
        <v>5.9393863915123385E-2</v>
      </c>
      <c r="FH71" s="2">
        <f t="shared" si="54"/>
        <v>6.5522536001757434E-2</v>
      </c>
      <c r="FI71" s="2">
        <f t="shared" si="54"/>
        <v>6.7999264829820216E-2</v>
      </c>
      <c r="FJ71" s="2">
        <f t="shared" si="54"/>
        <v>8.7759783288406112E-2</v>
      </c>
      <c r="FK71" s="2">
        <f t="shared" si="54"/>
        <v>7.5137103704061903E-2</v>
      </c>
      <c r="FL71" s="2">
        <f t="shared" si="54"/>
        <v>7.3712012726706161E-2</v>
      </c>
      <c r="FM71" s="2">
        <f t="shared" si="54"/>
        <v>8.3073855795637308E-2</v>
      </c>
      <c r="FN71" s="2">
        <f t="shared" si="54"/>
        <v>7.7228764918514131E-2</v>
      </c>
      <c r="FO71" s="2">
        <f t="shared" si="54"/>
        <v>8.6840856191346016E-2</v>
      </c>
      <c r="FP71" s="2">
        <f t="shared" si="54"/>
        <v>8.9528180083771766E-2</v>
      </c>
      <c r="FQ71" s="2">
        <f t="shared" si="54"/>
        <v>7.8232860358255593E-2</v>
      </c>
      <c r="FR71" s="2">
        <f t="shared" si="54"/>
        <v>6.3914884454399939E-2</v>
      </c>
      <c r="FS71" s="2">
        <f t="shared" si="54"/>
        <v>8.0566457762820815E-2</v>
      </c>
      <c r="FT71" s="2">
        <f t="shared" si="54"/>
        <v>9.9598936046988898E-2</v>
      </c>
      <c r="FU71" s="2">
        <f t="shared" si="54"/>
        <v>0.12351935857927725</v>
      </c>
      <c r="FW71" s="2">
        <f t="shared" si="44"/>
        <v>9.2761583756426854E-11</v>
      </c>
      <c r="FX71" s="2">
        <f t="shared" si="44"/>
        <v>4.8647464122283099E-10</v>
      </c>
      <c r="FY71" s="2">
        <f t="shared" si="44"/>
        <v>5.202866076048071E-10</v>
      </c>
      <c r="FZ71" s="2">
        <f t="shared" si="44"/>
        <v>6.6699190298991182E-10</v>
      </c>
      <c r="GA71" s="2">
        <f t="shared" si="44"/>
        <v>5.5278964601324308E-10</v>
      </c>
      <c r="GB71" s="2">
        <f t="shared" si="44"/>
        <v>3.6008614201852337E-10</v>
      </c>
      <c r="GC71" s="2">
        <f t="shared" si="44"/>
        <v>7.1135670981218113E-10</v>
      </c>
      <c r="GD71" s="2">
        <f t="shared" si="44"/>
        <v>8.0495723690966149E-10</v>
      </c>
      <c r="GE71" s="2">
        <f t="shared" si="44"/>
        <v>9.4702716479177803E-10</v>
      </c>
      <c r="GF71" s="2">
        <f t="shared" si="44"/>
        <v>9.3245267348222454E-10</v>
      </c>
      <c r="GG71" s="2">
        <f t="shared" si="44"/>
        <v>6.4438848376824541E-10</v>
      </c>
      <c r="GH71" s="2">
        <f t="shared" si="44"/>
        <v>3.864985308166055E-10</v>
      </c>
      <c r="GI71" s="2">
        <f t="shared" si="44"/>
        <v>2.358904605475886E-9</v>
      </c>
      <c r="GJ71" s="2">
        <f t="shared" si="44"/>
        <v>9.5063942783875532E-9</v>
      </c>
      <c r="GK71" s="2">
        <f t="shared" si="44"/>
        <v>3.6746366915740185E-8</v>
      </c>
      <c r="GM71" s="107">
        <f t="shared" si="45"/>
        <v>0.12962919337193535</v>
      </c>
      <c r="GN71" s="107">
        <f t="shared" si="45"/>
        <v>0.12016951289085404</v>
      </c>
      <c r="GO71" s="107">
        <f t="shared" si="45"/>
        <v>0.11748300252446579</v>
      </c>
      <c r="GP71" s="107">
        <f t="shared" si="45"/>
        <v>0.12558008343923804</v>
      </c>
      <c r="GQ71" s="107">
        <f t="shared" si="45"/>
        <v>9.8778771013259437E-2</v>
      </c>
      <c r="GR71" s="107">
        <f t="shared" si="45"/>
        <v>0.10367728414722246</v>
      </c>
      <c r="GS71" s="107">
        <f t="shared" si="45"/>
        <v>0.1071206035363777</v>
      </c>
      <c r="GT71" s="107">
        <f t="shared" si="45"/>
        <v>0.10244162160675388</v>
      </c>
      <c r="GU71" s="107">
        <f t="shared" si="45"/>
        <v>0.10478966659401882</v>
      </c>
      <c r="GV71" s="107">
        <f t="shared" si="45"/>
        <v>0.10056150610353026</v>
      </c>
      <c r="GW71" s="107">
        <f t="shared" si="45"/>
        <v>8.1794463933393124E-2</v>
      </c>
      <c r="GX71" s="107">
        <f t="shared" si="45"/>
        <v>7.6912534053584031E-2</v>
      </c>
      <c r="GY71" s="107">
        <f t="shared" si="45"/>
        <v>8.4149924647498445E-2</v>
      </c>
      <c r="GZ71" s="107">
        <f t="shared" si="45"/>
        <v>8.6053255418424068E-2</v>
      </c>
      <c r="HA71" s="107">
        <f t="shared" si="45"/>
        <v>6.1031947487248314E-2</v>
      </c>
      <c r="HC71" s="107">
        <f t="shared" si="50"/>
        <v>4.2391989244279125E-6</v>
      </c>
      <c r="HD71" s="107">
        <f t="shared" si="46"/>
        <v>1.8391660083794166E-6</v>
      </c>
      <c r="HE71" s="107">
        <f t="shared" si="46"/>
        <v>1.2518956492912853E-6</v>
      </c>
      <c r="HF71" s="107">
        <f t="shared" si="46"/>
        <v>4.1043495705205021E-7</v>
      </c>
      <c r="HG71" s="107">
        <f t="shared" si="46"/>
        <v>1.8857957658493613E-7</v>
      </c>
      <c r="HH71" s="107">
        <f t="shared" si="46"/>
        <v>1.9711442685268031E-7</v>
      </c>
      <c r="HI71" s="107">
        <f t="shared" si="46"/>
        <v>2.0571614890502357E-7</v>
      </c>
      <c r="HJ71" s="107">
        <f t="shared" si="46"/>
        <v>3.3202255926251795E-7</v>
      </c>
      <c r="HK71" s="107">
        <f t="shared" si="46"/>
        <v>1.8353332299884712E-7</v>
      </c>
      <c r="HL71" s="107">
        <f t="shared" si="46"/>
        <v>7.9861953208598611E-8</v>
      </c>
      <c r="HM71" s="107">
        <f t="shared" si="46"/>
        <v>3.5749127691129395E-8</v>
      </c>
      <c r="HN71" s="107">
        <f t="shared" si="46"/>
        <v>6.5209875603415984E-8</v>
      </c>
      <c r="HO71" s="107">
        <f t="shared" si="46"/>
        <v>9.0541502738481464E-8</v>
      </c>
      <c r="HP71" s="107">
        <f t="shared" si="46"/>
        <v>6.8331525862309746E-8</v>
      </c>
      <c r="HQ71" s="107">
        <f t="shared" si="46"/>
        <v>4.0452814630896819E-9</v>
      </c>
      <c r="HS71" s="107">
        <f t="shared" si="47"/>
        <v>4.9250135192000046E-35</v>
      </c>
      <c r="HT71" s="107">
        <f t="shared" si="47"/>
        <v>7.5279794189030793E-36</v>
      </c>
      <c r="HU71" s="107">
        <f t="shared" si="47"/>
        <v>3.8580868588479937E-37</v>
      </c>
      <c r="HV71" s="107">
        <f t="shared" si="47"/>
        <v>2.5663340380464377E-42</v>
      </c>
      <c r="HW71" s="107">
        <f t="shared" si="47"/>
        <v>1.1168984167956339E-43</v>
      </c>
      <c r="HX71" s="107">
        <f t="shared" si="47"/>
        <v>1.3508338981558791E-43</v>
      </c>
      <c r="HY71" s="107">
        <f t="shared" si="47"/>
        <v>4.2760552350473351E-44</v>
      </c>
      <c r="HZ71" s="107">
        <f t="shared" si="47"/>
        <v>4.3579795275291381E-42</v>
      </c>
      <c r="IA71" s="107">
        <f t="shared" si="47"/>
        <v>7.4476187335873599E-45</v>
      </c>
      <c r="IB71" s="107">
        <f t="shared" si="47"/>
        <v>1.809444347566507E-47</v>
      </c>
      <c r="IC71" s="107">
        <f t="shared" si="47"/>
        <v>4.8465369910989742E-49</v>
      </c>
      <c r="ID71" s="107">
        <f t="shared" si="47"/>
        <v>9.8876240747116969E-46</v>
      </c>
      <c r="IE71" s="107">
        <f t="shared" si="47"/>
        <v>9.1391514428215757E-45</v>
      </c>
      <c r="IF71" s="107">
        <f t="shared" si="47"/>
        <v>2.8273933549141379E-46</v>
      </c>
      <c r="IG71" s="107">
        <f t="shared" si="47"/>
        <v>1.0158806867667226E-28</v>
      </c>
      <c r="II71" s="107">
        <f t="shared" si="48"/>
        <v>8.1561070223037955E-85</v>
      </c>
      <c r="IJ71" s="107">
        <f t="shared" si="48"/>
        <v>4.6377018052913993E-83</v>
      </c>
      <c r="IK71" s="107">
        <f t="shared" si="48"/>
        <v>3.0592066213703141E-86</v>
      </c>
      <c r="IL71" s="107">
        <f t="shared" si="48"/>
        <v>1.6137445231501413E-100</v>
      </c>
      <c r="IM71" s="107">
        <f t="shared" si="48"/>
        <v>2.5759145235957671E-103</v>
      </c>
      <c r="IN71" s="107">
        <f t="shared" si="48"/>
        <v>8.8477841023440142E-103</v>
      </c>
      <c r="IO71" s="107">
        <f t="shared" si="48"/>
        <v>5.2669922669548563E-105</v>
      </c>
      <c r="IP71" s="107">
        <f t="shared" si="48"/>
        <v>5.3635280234247278E-100</v>
      </c>
      <c r="IQ71" s="107">
        <f t="shared" si="48"/>
        <v>8.4159793610931807E-108</v>
      </c>
      <c r="IR71" s="107">
        <f t="shared" si="48"/>
        <v>9.4056403313173137E-114</v>
      </c>
      <c r="IS71" s="107">
        <f t="shared" si="48"/>
        <v>5.7093327604248193E-117</v>
      </c>
      <c r="IT71" s="107">
        <f t="shared" si="48"/>
        <v>3.3836105203120812E-107</v>
      </c>
      <c r="IU71" s="107">
        <f t="shared" si="48"/>
        <v>2.155108652195426E-104</v>
      </c>
      <c r="IV71" s="107">
        <f t="shared" si="48"/>
        <v>6.0291580109376071E-109</v>
      </c>
      <c r="IW71" s="107">
        <f t="shared" si="48"/>
        <v>1.3220408728799028E-140</v>
      </c>
      <c r="IY71" s="107">
        <f t="shared" si="49"/>
        <v>0.12963343257085977</v>
      </c>
      <c r="IZ71" s="107">
        <f t="shared" si="49"/>
        <v>0.12017135205686241</v>
      </c>
      <c r="JA71" s="107">
        <f t="shared" si="49"/>
        <v>0.11748425442011508</v>
      </c>
      <c r="JB71" s="107">
        <f t="shared" si="49"/>
        <v>0.12558049387419509</v>
      </c>
      <c r="JC71" s="107">
        <f t="shared" si="49"/>
        <v>9.8778959592836016E-2</v>
      </c>
      <c r="JD71" s="107">
        <f t="shared" si="49"/>
        <v>0.10367748126164932</v>
      </c>
      <c r="JE71" s="107">
        <f t="shared" si="49"/>
        <v>0.10712080925252661</v>
      </c>
      <c r="JF71" s="107">
        <f t="shared" si="49"/>
        <v>0.10244195362931315</v>
      </c>
      <c r="JG71" s="107">
        <f t="shared" si="49"/>
        <v>0.10478985012734182</v>
      </c>
      <c r="JH71" s="107">
        <f t="shared" si="49"/>
        <v>0.10056158596548347</v>
      </c>
      <c r="JI71" s="107">
        <f t="shared" si="49"/>
        <v>8.179449968252081E-2</v>
      </c>
      <c r="JJ71" s="107">
        <f t="shared" si="49"/>
        <v>7.6912599263459627E-2</v>
      </c>
      <c r="JK71" s="107">
        <f t="shared" si="49"/>
        <v>8.4150015189001184E-2</v>
      </c>
      <c r="JL71" s="107">
        <f t="shared" si="49"/>
        <v>8.6053323749949936E-2</v>
      </c>
      <c r="JM71" s="107">
        <f t="shared" si="49"/>
        <v>6.1031951532529778E-2</v>
      </c>
    </row>
    <row r="72" spans="2:273" x14ac:dyDescent="0.25">
      <c r="B72" s="2">
        <v>44</v>
      </c>
      <c r="C72" s="37">
        <v>154.41300000000001</v>
      </c>
      <c r="D72" s="37">
        <v>148.42599999999999</v>
      </c>
      <c r="E72" s="37">
        <v>152.47499999999999</v>
      </c>
      <c r="F72" s="37">
        <v>153.95099999999999</v>
      </c>
      <c r="G72" s="37">
        <v>142.1</v>
      </c>
      <c r="H72" s="37">
        <v>143.583</v>
      </c>
      <c r="I72" s="37">
        <v>149.93299999999999</v>
      </c>
      <c r="J72" s="37">
        <v>146.15</v>
      </c>
      <c r="K72" s="37">
        <v>145.71199999999999</v>
      </c>
      <c r="L72" s="37">
        <v>145.22</v>
      </c>
      <c r="M72" s="37">
        <v>131</v>
      </c>
      <c r="N72" s="37">
        <v>129.31700000000001</v>
      </c>
      <c r="O72" s="37">
        <v>137.1</v>
      </c>
      <c r="P72" s="37">
        <v>123.217</v>
      </c>
      <c r="Q72" s="37">
        <v>92.917000000000002</v>
      </c>
      <c r="S72" s="4">
        <f>AY72 + (C$3 * _xlfn.NORM.DIST($B72, C$7, ABS(C$11), FALSE) * _xlfn.NORM.DIST(($B72 - C$7)*C$15, 0, ABS(C$11), TRUE) * 2)
               + (C$4 * _xlfn.NORM.DIST($B72, C$8, ABS(C$12), FALSE) * _xlfn.NORM.DIST(($B72 - C$8)*C$16, 0, ABS(C$12), TRUE) * 2)
               + (C$5 * _xlfn.NORM.DIST($B72, C$9, ABS(C$13), FALSE) * _xlfn.NORM.DIST(($B72 - C$9)*C$17, 0, ABS(C$13), TRUE) * 2)
               + (C$6 * _xlfn.NORM.DIST($B72, C$10, ABS(C$14), FALSE) * _xlfn.NORM.DIST(($B72 - C$10)*C$18, 0, ABS(C$14), TRUE) * 2)</f>
        <v>145.04798400951555</v>
      </c>
      <c r="T72" s="4">
        <f>AZ72 + (D$3 * _xlfn.NORM.DIST($B72, D$7, ABS(D$11), FALSE) * _xlfn.NORM.DIST(($B72 - D$7)*D$15, 0, ABS(D$11), TRUE) * 2)
               + (D$4 * _xlfn.NORM.DIST($B72, D$8, ABS(D$12), FALSE) * _xlfn.NORM.DIST(($B72 - D$8)*D$16, 0, ABS(D$12), TRUE) * 2)
               + (D$5 * _xlfn.NORM.DIST($B72, D$9, ABS(D$13), FALSE) * _xlfn.NORM.DIST(($B72 - D$9)*D$17, 0, ABS(D$13), TRUE) * 2)
               + (D$6 * _xlfn.NORM.DIST($B72, D$10, ABS(D$14), FALSE) * _xlfn.NORM.DIST(($B72 - D$10)*D$18, 0, ABS(D$14), TRUE) * 2)</f>
        <v>143.03152276653572</v>
      </c>
      <c r="U72" s="4">
        <f>BA72 + (E$3 * _xlfn.NORM.DIST($B72, E$7, ABS(E$11), FALSE) * _xlfn.NORM.DIST(($B72 - E$7)*E$15, 0, ABS(E$11), TRUE) * 2)
               + (E$4 * _xlfn.NORM.DIST($B72, E$8, ABS(E$12), FALSE) * _xlfn.NORM.DIST(($B72 - E$8)*E$16, 0, ABS(E$12), TRUE) * 2)
               + (E$5 * _xlfn.NORM.DIST($B72, E$9, ABS(E$13), FALSE) * _xlfn.NORM.DIST(($B72 - E$9)*E$17, 0, ABS(E$13), TRUE) * 2)
               + (E$6 * _xlfn.NORM.DIST($B72, E$10, ABS(E$14), FALSE) * _xlfn.NORM.DIST(($B72 - E$10)*E$18, 0, ABS(E$14), TRUE) * 2)</f>
        <v>145.61400131753317</v>
      </c>
      <c r="V72" s="4">
        <f>BB72 + (F$3 * _xlfn.NORM.DIST($B72, F$7, ABS(F$11), FALSE) * _xlfn.NORM.DIST(($B72 - F$7)*F$15, 0, ABS(F$11), TRUE) * 2)
               + (F$4 * _xlfn.NORM.DIST($B72, F$8, ABS(F$12), FALSE) * _xlfn.NORM.DIST(($B72 - F$8)*F$16, 0, ABS(F$12), TRUE) * 2)
               + (F$5 * _xlfn.NORM.DIST($B72, F$9, ABS(F$13), FALSE) * _xlfn.NORM.DIST(($B72 - F$9)*F$17, 0, ABS(F$13), TRUE) * 2)
               + (F$6 * _xlfn.NORM.DIST($B72, F$10, ABS(F$14), FALSE) * _xlfn.NORM.DIST(($B72 - F$10)*F$18, 0, ABS(F$14), TRUE) * 2)</f>
        <v>145.26911993320826</v>
      </c>
      <c r="W72" s="4">
        <f>BC72 + (G$3 * _xlfn.NORM.DIST($B72, G$7, ABS(G$11), FALSE) * _xlfn.NORM.DIST(($B72 - G$7)*G$15, 0, ABS(G$11), TRUE) * 2)
               + (G$4 * _xlfn.NORM.DIST($B72, G$8, ABS(G$12), FALSE) * _xlfn.NORM.DIST(($B72 - G$8)*G$16, 0, ABS(G$12), TRUE) * 2)
               + (G$5 * _xlfn.NORM.DIST($B72, G$9, ABS(G$13), FALSE) * _xlfn.NORM.DIST(($B72 - G$9)*G$17, 0, ABS(G$13), TRUE) * 2)
               + (G$6 * _xlfn.NORM.DIST($B72, G$10, ABS(G$14), FALSE) * _xlfn.NORM.DIST(($B72 - G$10)*G$18, 0, ABS(G$14), TRUE) * 2)</f>
        <v>137.34771367213474</v>
      </c>
      <c r="X72" s="4">
        <f>BD72 + (H$3 * _xlfn.NORM.DIST($B72, H$7, ABS(H$11), FALSE) * _xlfn.NORM.DIST(($B72 - H$7)*H$15, 0, ABS(H$11), TRUE) * 2)
               + (H$4 * _xlfn.NORM.DIST($B72, H$8, ABS(H$12), FALSE) * _xlfn.NORM.DIST(($B72 - H$8)*H$16, 0, ABS(H$12), TRUE) * 2)
               + (H$5 * _xlfn.NORM.DIST($B72, H$9, ABS(H$13), FALSE) * _xlfn.NORM.DIST(($B72 - H$9)*H$17, 0, ABS(H$13), TRUE) * 2)
               + (H$6 * _xlfn.NORM.DIST($B72, H$10, ABS(H$14), FALSE) * _xlfn.NORM.DIST(($B72 - H$10)*H$18, 0, ABS(H$14), TRUE) * 2)</f>
        <v>139.70171785820574</v>
      </c>
      <c r="Y72" s="4">
        <f>BE72 + (I$3 * _xlfn.NORM.DIST($B72, I$7, ABS(I$11), FALSE) * _xlfn.NORM.DIST(($B72 - I$7)*I$15, 0, ABS(I$11), TRUE) * 2)
               + (I$4 * _xlfn.NORM.DIST($B72, I$8, ABS(I$12), FALSE) * _xlfn.NORM.DIST(($B72 - I$8)*I$16, 0, ABS(I$12), TRUE) * 2)
               + (I$5 * _xlfn.NORM.DIST($B72, I$9, ABS(I$13), FALSE) * _xlfn.NORM.DIST(($B72 - I$9)*I$17, 0, ABS(I$13), TRUE) * 2)
               + (I$6 * _xlfn.NORM.DIST($B72, I$10, ABS(I$14), FALSE) * _xlfn.NORM.DIST(($B72 - I$10)*I$18, 0, ABS(I$14), TRUE) * 2)</f>
        <v>143.44360326201203</v>
      </c>
      <c r="Z72" s="4">
        <f>BF72 + (J$3 * _xlfn.NORM.DIST($B72, J$7, ABS(J$11), FALSE) * _xlfn.NORM.DIST(($B72 - J$7)*J$15, 0, ABS(J$11), TRUE) * 2)
               + (J$4 * _xlfn.NORM.DIST($B72, J$8, ABS(J$12), FALSE) * _xlfn.NORM.DIST(($B72 - J$8)*J$16, 0, ABS(J$12), TRUE) * 2)
               + (J$5 * _xlfn.NORM.DIST($B72, J$9, ABS(J$13), FALSE) * _xlfn.NORM.DIST(($B72 - J$9)*J$17, 0, ABS(J$13), TRUE) * 2)
               + (J$6 * _xlfn.NORM.DIST($B72, J$10, ABS(J$14), FALSE) * _xlfn.NORM.DIST(($B72 - J$10)*J$18, 0, ABS(J$14), TRUE) * 2)</f>
        <v>141.36135502964328</v>
      </c>
      <c r="AA72" s="4">
        <f>BG72 + (K$3 * _xlfn.NORM.DIST($B72, K$7, ABS(K$11), FALSE) * _xlfn.NORM.DIST(($B72 - K$7)*K$15, 0, ABS(K$11), TRUE) * 2)
               + (K$4 * _xlfn.NORM.DIST($B72, K$8, ABS(K$12), FALSE) * _xlfn.NORM.DIST(($B72 - K$8)*K$16, 0, ABS(K$12), TRUE) * 2)
               + (K$5 * _xlfn.NORM.DIST($B72, K$9, ABS(K$13), FALSE) * _xlfn.NORM.DIST(($B72 - K$9)*K$17, 0, ABS(K$13), TRUE) * 2)
               + (K$6 * _xlfn.NORM.DIST($B72, K$10, ABS(K$14), FALSE) * _xlfn.NORM.DIST(($B72 - K$10)*K$18, 0, ABS(K$14), TRUE) * 2)</f>
        <v>138.69080970383513</v>
      </c>
      <c r="AB72" s="4">
        <f>BH72 + (L$3 * _xlfn.NORM.DIST($B72, L$7, ABS(L$11), FALSE) * _xlfn.NORM.DIST(($B72 - L$7)*L$15, 0, ABS(L$11), TRUE) * 2)
               + (L$4 * _xlfn.NORM.DIST($B72, L$8, ABS(L$12), FALSE) * _xlfn.NORM.DIST(($B72 - L$8)*L$16, 0, ABS(L$12), TRUE) * 2)
               + (L$5 * _xlfn.NORM.DIST($B72, L$9, ABS(L$13), FALSE) * _xlfn.NORM.DIST(($B72 - L$9)*L$17, 0, ABS(L$13), TRUE) * 2)
               + (L$6 * _xlfn.NORM.DIST($B72, L$10, ABS(L$14), FALSE) * _xlfn.NORM.DIST(($B72 - L$10)*L$18, 0, ABS(L$14), TRUE) * 2)</f>
        <v>136.58866109163853</v>
      </c>
      <c r="AC72" s="4">
        <f>BI72 + (M$3 * _xlfn.NORM.DIST($B72, M$7, ABS(M$11), FALSE) * _xlfn.NORM.DIST(($B72 - M$7)*M$15, 0, ABS(M$11), TRUE) * 2)
               + (M$4 * _xlfn.NORM.DIST($B72, M$8, ABS(M$12), FALSE) * _xlfn.NORM.DIST(($B72 - M$8)*M$16, 0, ABS(M$12), TRUE) * 2)
               + (M$5 * _xlfn.NORM.DIST($B72, M$9, ABS(M$13), FALSE) * _xlfn.NORM.DIST(($B72 - M$9)*M$17, 0, ABS(M$13), TRUE) * 2)
               + (M$6 * _xlfn.NORM.DIST($B72, M$10, ABS(M$14), FALSE) * _xlfn.NORM.DIST(($B72 - M$10)*M$18, 0, ABS(M$14), TRUE) * 2)</f>
        <v>126.05284565780748</v>
      </c>
      <c r="AD72" s="4">
        <f>BJ72 + (N$3 * _xlfn.NORM.DIST($B72, N$7, ABS(N$11), FALSE) * _xlfn.NORM.DIST(($B72 - N$7)*N$15, 0, ABS(N$11), TRUE) * 2)
               + (N$4 * _xlfn.NORM.DIST($B72, N$8, ABS(N$12), FALSE) * _xlfn.NORM.DIST(($B72 - N$8)*N$16, 0, ABS(N$12), TRUE) * 2)
               + (N$5 * _xlfn.NORM.DIST($B72, N$9, ABS(N$13), FALSE) * _xlfn.NORM.DIST(($B72 - N$9)*N$17, 0, ABS(N$13), TRUE) * 2)
               + (N$6 * _xlfn.NORM.DIST($B72, N$10, ABS(N$14), FALSE) * _xlfn.NORM.DIST(($B72 - N$10)*N$18, 0, ABS(N$14), TRUE) * 2)</f>
        <v>125.51505467391853</v>
      </c>
      <c r="AE72" s="4">
        <f>BK72 + (O$3 * _xlfn.NORM.DIST($B72, O$7, ABS(O$11), FALSE) * _xlfn.NORM.DIST(($B72 - O$7)*O$15, 0, ABS(O$11), TRUE) * 2)
               + (O$4 * _xlfn.NORM.DIST($B72, O$8, ABS(O$12), FALSE) * _xlfn.NORM.DIST(($B72 - O$8)*O$16, 0, ABS(O$12), TRUE) * 2)
               + (O$5 * _xlfn.NORM.DIST($B72, O$9, ABS(O$13), FALSE) * _xlfn.NORM.DIST(($B72 - O$9)*O$17, 0, ABS(O$13), TRUE) * 2)
               + (O$6 * _xlfn.NORM.DIST($B72, O$10, ABS(O$14), FALSE) * _xlfn.NORM.DIST(($B72 - O$10)*O$18, 0, ABS(O$14), TRUE) * 2)</f>
        <v>133.1880379751484</v>
      </c>
      <c r="AF72" s="4">
        <f t="shared" si="8"/>
        <v>121.81512075461667</v>
      </c>
      <c r="AG72" s="4">
        <f t="shared" si="8"/>
        <v>97.128830635903483</v>
      </c>
      <c r="AI72" s="4">
        <f>IF(OR($B72 &lt; C$231, $B72 &gt; C$234), 0, C72-S72)</f>
        <v>9.3650159904844656</v>
      </c>
      <c r="AJ72" s="4">
        <f>IF(OR($B72 &lt; D$231, $B72 &gt; D$234), 0, D72-T72)</f>
        <v>5.3944772334642721</v>
      </c>
      <c r="AK72" s="4">
        <f>IF(OR($B72 &lt; E$231, $B72 &gt; E$234), 0, E72-U72)</f>
        <v>6.8609986824668283</v>
      </c>
      <c r="AL72" s="4">
        <f>IF(OR($B72 &lt; F$231, $B72 &gt; F$234), 0, F72-V72)</f>
        <v>8.6818800667917344</v>
      </c>
      <c r="AM72" s="4">
        <f>IF(OR($B72 &lt; G$231, $B72 &gt; G$234), 0, G72-W72)</f>
        <v>4.7522863278652494</v>
      </c>
      <c r="AN72" s="4">
        <f>IF(OR($B72 &lt; H$231, $B72 &gt; H$234), 0, H72-X72)</f>
        <v>3.8812821417942587</v>
      </c>
      <c r="AO72" s="4">
        <f>IF(OR($B72 &lt; I$231, $B72 &gt; I$234), 0, I72-Y72)</f>
        <v>6.4893967379879598</v>
      </c>
      <c r="AP72" s="4">
        <f>IF(OR($B72 &lt; J$231, $B72 &gt; J$234), 0, J72-Z72)</f>
        <v>4.788644970356728</v>
      </c>
      <c r="AQ72" s="4">
        <f>IF(OR($B72 &lt; K$231, $B72 &gt; K$234), 0, K72-AA72)</f>
        <v>7.0211902961648605</v>
      </c>
      <c r="AR72" s="4">
        <f>IF(OR($B72 &lt; L$231, $B72 &gt; L$234), 0, L72-AB72)</f>
        <v>8.6313389083614709</v>
      </c>
      <c r="AS72" s="4">
        <f>IF(OR($B72 &lt; M$231, $B72 &gt; M$234), 0, M72-AC72)</f>
        <v>4.947154342192519</v>
      </c>
      <c r="AT72" s="4">
        <f>IF(OR($B72 &lt; N$231, $B72 &gt; N$234), 0, N72-AD72)</f>
        <v>3.8019453260814799</v>
      </c>
      <c r="AU72" s="4">
        <f>IF(OR($B72 &lt; O$231, $B72 &gt; O$234), 0, O72-AE72)</f>
        <v>3.9119620248515901</v>
      </c>
      <c r="AV72" s="4">
        <f t="shared" si="39"/>
        <v>1.4018792453833271</v>
      </c>
      <c r="AW72" s="4">
        <f t="shared" si="39"/>
        <v>-4.2118306359034818</v>
      </c>
      <c r="AY72" s="2">
        <f t="shared" si="40"/>
        <v>54.08206425197865</v>
      </c>
      <c r="AZ72" s="2">
        <f t="shared" si="40"/>
        <v>57.869501180292623</v>
      </c>
      <c r="BA72" s="2">
        <f t="shared" si="40"/>
        <v>59.712909435762853</v>
      </c>
      <c r="BB72" s="2">
        <f t="shared" si="40"/>
        <v>56.812665927767533</v>
      </c>
      <c r="BC72" s="2">
        <f t="shared" si="40"/>
        <v>62.907663066560559</v>
      </c>
      <c r="BD72" s="2">
        <f t="shared" si="40"/>
        <v>65.836942802462119</v>
      </c>
      <c r="BE72" s="2">
        <f t="shared" si="40"/>
        <v>63.60248085613776</v>
      </c>
      <c r="BF72" s="2">
        <f t="shared" si="40"/>
        <v>62.536090100526835</v>
      </c>
      <c r="BG72" s="2">
        <f t="shared" si="40"/>
        <v>56.225696839806723</v>
      </c>
      <c r="BH72" s="2">
        <f t="shared" si="40"/>
        <v>54.29212379102303</v>
      </c>
      <c r="BI72" s="2">
        <f t="shared" si="40"/>
        <v>54.956404707178287</v>
      </c>
      <c r="BJ72" s="2">
        <f t="shared" si="40"/>
        <v>58.531632974711918</v>
      </c>
      <c r="BK72" s="2">
        <f t="shared" si="40"/>
        <v>68.09402211956359</v>
      </c>
      <c r="BL72" s="2">
        <f t="shared" si="40"/>
        <v>58.455755542738871</v>
      </c>
      <c r="BM72" s="2">
        <f t="shared" si="40"/>
        <v>54.691708076203071</v>
      </c>
      <c r="BO72" s="2" t="str">
        <f t="shared" si="41"/>
        <v/>
      </c>
      <c r="BP72" s="2" t="str">
        <f t="shared" si="41"/>
        <v/>
      </c>
      <c r="BQ72" s="2" t="str">
        <f t="shared" si="41"/>
        <v/>
      </c>
      <c r="BR72" s="2" t="str">
        <f t="shared" si="41"/>
        <v/>
      </c>
      <c r="BS72" s="2" t="str">
        <f t="shared" si="41"/>
        <v/>
      </c>
      <c r="BT72" s="2" t="str">
        <f t="shared" si="41"/>
        <v/>
      </c>
      <c r="BU72" s="2" t="str">
        <f t="shared" si="41"/>
        <v/>
      </c>
      <c r="BV72" s="2" t="str">
        <f t="shared" si="41"/>
        <v/>
      </c>
      <c r="BW72" s="2" t="str">
        <f t="shared" si="41"/>
        <v/>
      </c>
      <c r="BX72" s="2" t="str">
        <f t="shared" si="41"/>
        <v/>
      </c>
      <c r="BY72" s="2" t="str">
        <f t="shared" si="41"/>
        <v/>
      </c>
      <c r="BZ72" s="2" t="str">
        <f t="shared" si="41"/>
        <v/>
      </c>
      <c r="CA72" s="2" t="str">
        <f t="shared" si="41"/>
        <v/>
      </c>
      <c r="CB72" s="2" t="str">
        <f t="shared" si="41"/>
        <v/>
      </c>
      <c r="CC72" s="2" t="str">
        <f t="shared" si="41"/>
        <v/>
      </c>
      <c r="CE72" s="2" t="str">
        <f t="shared" si="42"/>
        <v/>
      </c>
      <c r="CF72" s="2" t="str">
        <f t="shared" si="42"/>
        <v/>
      </c>
      <c r="CG72" s="2" t="str">
        <f t="shared" si="42"/>
        <v/>
      </c>
      <c r="CH72" s="2" t="str">
        <f t="shared" si="42"/>
        <v/>
      </c>
      <c r="CI72" s="2" t="str">
        <f t="shared" si="42"/>
        <v/>
      </c>
      <c r="CJ72" s="2" t="str">
        <f t="shared" si="42"/>
        <v/>
      </c>
      <c r="CK72" s="2" t="str">
        <f t="shared" si="42"/>
        <v/>
      </c>
      <c r="CL72" s="2" t="str">
        <f t="shared" si="42"/>
        <v/>
      </c>
      <c r="CM72" s="2" t="str">
        <f t="shared" si="42"/>
        <v/>
      </c>
      <c r="CN72" s="2" t="str">
        <f t="shared" si="42"/>
        <v/>
      </c>
      <c r="CO72" s="2" t="str">
        <f t="shared" si="42"/>
        <v/>
      </c>
      <c r="CP72" s="2" t="str">
        <f t="shared" si="42"/>
        <v/>
      </c>
      <c r="CQ72" s="2" t="str">
        <f t="shared" si="42"/>
        <v/>
      </c>
      <c r="CR72" s="2" t="str">
        <f t="shared" si="42"/>
        <v/>
      </c>
      <c r="CS72" s="2" t="str">
        <f t="shared" si="42"/>
        <v/>
      </c>
      <c r="CU72" s="2" t="str">
        <f t="shared" si="43"/>
        <v/>
      </c>
      <c r="CV72" s="2" t="str">
        <f t="shared" si="43"/>
        <v/>
      </c>
      <c r="CW72" s="2" t="str">
        <f t="shared" si="43"/>
        <v/>
      </c>
      <c r="CX72" s="2" t="str">
        <f t="shared" si="43"/>
        <v/>
      </c>
      <c r="CY72" s="2" t="str">
        <f t="shared" si="43"/>
        <v/>
      </c>
      <c r="CZ72" s="2" t="str">
        <f t="shared" si="43"/>
        <v/>
      </c>
      <c r="DA72" s="2" t="str">
        <f t="shared" si="43"/>
        <v/>
      </c>
      <c r="DB72" s="2" t="str">
        <f t="shared" si="43"/>
        <v/>
      </c>
      <c r="DC72" s="2" t="str">
        <f t="shared" si="43"/>
        <v/>
      </c>
      <c r="DD72" s="2" t="str">
        <f t="shared" si="43"/>
        <v/>
      </c>
      <c r="DE72" s="2" t="str">
        <f t="shared" si="43"/>
        <v/>
      </c>
      <c r="DF72" s="2" t="str">
        <f t="shared" si="43"/>
        <v/>
      </c>
      <c r="DG72" s="2" t="str">
        <f t="shared" si="43"/>
        <v/>
      </c>
      <c r="DH72" s="2" t="str">
        <f t="shared" si="43"/>
        <v/>
      </c>
      <c r="DI72" s="2" t="str">
        <f t="shared" si="43"/>
        <v/>
      </c>
      <c r="DK72" s="2">
        <f t="shared" si="51"/>
        <v>54.820249193548378</v>
      </c>
      <c r="DL72" s="2">
        <f t="shared" si="51"/>
        <v>58.973324596774205</v>
      </c>
      <c r="DM72" s="2">
        <f t="shared" si="51"/>
        <v>60.540303702346044</v>
      </c>
      <c r="DN72" s="2">
        <f t="shared" si="51"/>
        <v>58.008147177419346</v>
      </c>
      <c r="DO72" s="2">
        <f t="shared" si="51"/>
        <v>63.918019061583571</v>
      </c>
      <c r="DP72" s="2">
        <f t="shared" si="51"/>
        <v>66.081487394958003</v>
      </c>
      <c r="DQ72" s="2">
        <f t="shared" si="51"/>
        <v>63.813364736070369</v>
      </c>
      <c r="DR72" s="2">
        <f t="shared" si="51"/>
        <v>63.314623440285203</v>
      </c>
      <c r="DS72" s="2">
        <f t="shared" si="51"/>
        <v>57.231148387096773</v>
      </c>
      <c r="DT72" s="2">
        <f t="shared" si="51"/>
        <v>55.075149193548391</v>
      </c>
      <c r="DU72" s="2">
        <f t="shared" si="51"/>
        <v>56.048455913978493</v>
      </c>
      <c r="DV72" s="2">
        <f t="shared" si="51"/>
        <v>59.162363636363629</v>
      </c>
      <c r="DW72" s="2">
        <f t="shared" si="51"/>
        <v>68.968668894830657</v>
      </c>
      <c r="DX72" s="2">
        <f t="shared" si="51"/>
        <v>58.814731617647055</v>
      </c>
      <c r="DY72" s="2">
        <f t="shared" si="51"/>
        <v>54.990590147783251</v>
      </c>
      <c r="EA72" s="2">
        <f t="shared" si="52"/>
        <v>44.796005876591586</v>
      </c>
      <c r="EB72" s="2">
        <f t="shared" si="52"/>
        <v>45.364672759059133</v>
      </c>
      <c r="EC72" s="2">
        <f t="shared" si="52"/>
        <v>50.704988935721801</v>
      </c>
      <c r="ED72" s="2">
        <f t="shared" si="52"/>
        <v>46.941772994744056</v>
      </c>
      <c r="EE72" s="2">
        <f t="shared" si="52"/>
        <v>53.02901919424577</v>
      </c>
      <c r="EF72" s="2">
        <f t="shared" si="52"/>
        <v>63.39595380497132</v>
      </c>
      <c r="EG72" s="2">
        <f t="shared" si="52"/>
        <v>61.753581095749539</v>
      </c>
      <c r="EH72" s="2">
        <f t="shared" si="52"/>
        <v>55.146979400025749</v>
      </c>
      <c r="EI72" s="2">
        <f t="shared" si="52"/>
        <v>47.827548887739269</v>
      </c>
      <c r="EJ72" s="2">
        <f t="shared" si="52"/>
        <v>47.966802321778957</v>
      </c>
      <c r="EK72" s="2">
        <f t="shared" si="52"/>
        <v>44.735837102380216</v>
      </c>
      <c r="EL72" s="2">
        <f t="shared" si="52"/>
        <v>51.19397820267686</v>
      </c>
      <c r="EM72" s="2">
        <f t="shared" si="52"/>
        <v>59.997664524992935</v>
      </c>
      <c r="EN72" s="2">
        <f t="shared" si="52"/>
        <v>55.777121198988802</v>
      </c>
      <c r="EO72" s="2">
        <f t="shared" si="52"/>
        <v>52.915130915243481</v>
      </c>
      <c r="EQ72" s="2">
        <f t="shared" si="53"/>
        <v>42.291198257012987</v>
      </c>
      <c r="ER72" s="2">
        <f t="shared" si="53"/>
        <v>45.410133751445606</v>
      </c>
      <c r="ES72" s="2">
        <f t="shared" si="53"/>
        <v>50.574838942180293</v>
      </c>
      <c r="ET72" s="2">
        <f t="shared" si="53"/>
        <v>47.015704124985042</v>
      </c>
      <c r="EU72" s="2">
        <f t="shared" si="53"/>
        <v>53.621749687922346</v>
      </c>
      <c r="EV72" s="2">
        <f t="shared" si="53"/>
        <v>58.885199548326241</v>
      </c>
      <c r="EW72" s="2">
        <f t="shared" si="53"/>
        <v>59.445206159966176</v>
      </c>
      <c r="EX72" s="2">
        <f t="shared" si="53"/>
        <v>53.41982909671021</v>
      </c>
      <c r="EY72" s="2">
        <f t="shared" si="53"/>
        <v>46.213357040310846</v>
      </c>
      <c r="EZ72" s="2">
        <f t="shared" si="53"/>
        <v>46.292480105953523</v>
      </c>
      <c r="FA72" s="2">
        <f t="shared" si="53"/>
        <v>43.667706780214871</v>
      </c>
      <c r="FB72" s="2">
        <f t="shared" si="53"/>
        <v>49.77205109437714</v>
      </c>
      <c r="FC72" s="2">
        <f t="shared" si="53"/>
        <v>59.616087874392321</v>
      </c>
      <c r="FD72" s="2">
        <f t="shared" si="53"/>
        <v>53.317849101250246</v>
      </c>
      <c r="FE72" s="2">
        <f t="shared" si="53"/>
        <v>52.730665938864632</v>
      </c>
      <c r="FG72" s="2">
        <f t="shared" si="54"/>
        <v>7.3639966423053274E-2</v>
      </c>
      <c r="FH72" s="2">
        <f t="shared" si="54"/>
        <v>8.1111886002570993E-2</v>
      </c>
      <c r="FI72" s="2">
        <f t="shared" si="54"/>
        <v>8.412483851616756E-2</v>
      </c>
      <c r="FJ72" s="2">
        <f t="shared" si="54"/>
        <v>0.1080282692397527</v>
      </c>
      <c r="FK72" s="2">
        <f t="shared" si="54"/>
        <v>9.2786849825035822E-2</v>
      </c>
      <c r="FL72" s="2">
        <f t="shared" si="54"/>
        <v>9.1059963413930037E-2</v>
      </c>
      <c r="FM72" s="2">
        <f t="shared" si="54"/>
        <v>0.10238156752837664</v>
      </c>
      <c r="FN72" s="2">
        <f t="shared" si="54"/>
        <v>9.5319205167439955E-2</v>
      </c>
      <c r="FO72" s="2">
        <f t="shared" si="54"/>
        <v>0.10692198720652116</v>
      </c>
      <c r="FP72" s="2">
        <f t="shared" si="54"/>
        <v>0.11015576683091478</v>
      </c>
      <c r="FQ72" s="2">
        <f t="shared" si="54"/>
        <v>9.6533899366791465E-2</v>
      </c>
      <c r="FR72" s="2">
        <f t="shared" si="54"/>
        <v>7.9154135578506771E-2</v>
      </c>
      <c r="FS72" s="2">
        <f t="shared" si="54"/>
        <v>9.7497084841259546E-2</v>
      </c>
      <c r="FT72" s="2">
        <f t="shared" si="54"/>
        <v>0.11817711855975148</v>
      </c>
      <c r="FU72" s="2">
        <f t="shared" si="54"/>
        <v>0.14400767733824305</v>
      </c>
      <c r="FW72" s="2">
        <f t="shared" si="44"/>
        <v>1.1677991502643384E-10</v>
      </c>
      <c r="FX72" s="2">
        <f t="shared" si="44"/>
        <v>6.1243528795173114E-10</v>
      </c>
      <c r="FY72" s="2">
        <f t="shared" si="44"/>
        <v>6.5500203164163263E-10</v>
      </c>
      <c r="FZ72" s="2">
        <f t="shared" si="44"/>
        <v>8.3969305598993603E-10</v>
      </c>
      <c r="GA72" s="2">
        <f t="shared" si="44"/>
        <v>6.959209326431653E-10</v>
      </c>
      <c r="GB72" s="2">
        <f t="shared" si="44"/>
        <v>4.5332159457977644E-10</v>
      </c>
      <c r="GC72" s="2">
        <f t="shared" si="44"/>
        <v>8.9554503866789428E-10</v>
      </c>
      <c r="GD72" s="2">
        <f t="shared" si="44"/>
        <v>1.0133811207419803E-9</v>
      </c>
      <c r="GE72" s="2">
        <f t="shared" si="44"/>
        <v>1.192236563123403E-9</v>
      </c>
      <c r="GF72" s="2">
        <f t="shared" si="44"/>
        <v>1.1738883656587623E-9</v>
      </c>
      <c r="GG72" s="2">
        <f t="shared" si="44"/>
        <v>8.1123703714800598E-10</v>
      </c>
      <c r="GH72" s="2">
        <f t="shared" si="44"/>
        <v>4.8657282201744187E-10</v>
      </c>
      <c r="GI72" s="2">
        <f t="shared" si="44"/>
        <v>2.9081678499184686E-9</v>
      </c>
      <c r="GJ72" s="2">
        <f t="shared" si="44"/>
        <v>1.1517259578935442E-8</v>
      </c>
      <c r="GK72" s="2">
        <f t="shared" si="44"/>
        <v>4.3866954179520411E-8</v>
      </c>
      <c r="GM72" s="107">
        <f t="shared" si="45"/>
        <v>0.16474517312320883</v>
      </c>
      <c r="GN72" s="107">
        <f t="shared" si="45"/>
        <v>0.15576594745934361</v>
      </c>
      <c r="GO72" s="107">
        <f t="shared" si="45"/>
        <v>0.15335726353673396</v>
      </c>
      <c r="GP72" s="107">
        <f t="shared" si="45"/>
        <v>0.16722160714927017</v>
      </c>
      <c r="GQ72" s="107">
        <f t="shared" si="45"/>
        <v>0.13376936213635193</v>
      </c>
      <c r="GR72" s="107">
        <f t="shared" si="45"/>
        <v>0.13907019479726176</v>
      </c>
      <c r="GS72" s="107">
        <f t="shared" si="45"/>
        <v>0.14517258798510127</v>
      </c>
      <c r="GT72" s="107">
        <f t="shared" si="45"/>
        <v>0.1384576215388181</v>
      </c>
      <c r="GU72" s="107">
        <f t="shared" si="45"/>
        <v>0.14337202351990061</v>
      </c>
      <c r="GV72" s="107">
        <f t="shared" si="45"/>
        <v>0.13910350373925026</v>
      </c>
      <c r="GW72" s="107">
        <f t="shared" si="45"/>
        <v>0.11458606247459886</v>
      </c>
      <c r="GX72" s="107">
        <f t="shared" si="45"/>
        <v>0.10584596492469311</v>
      </c>
      <c r="GY72" s="107">
        <f t="shared" si="45"/>
        <v>0.11442434333888619</v>
      </c>
      <c r="GZ72" s="107">
        <f t="shared" si="45"/>
        <v>0.11711521440270424</v>
      </c>
      <c r="HA72" s="107">
        <f t="shared" si="45"/>
        <v>8.8392529866700278E-2</v>
      </c>
      <c r="HC72" s="107">
        <f t="shared" si="50"/>
        <v>8.2365474801945043E-6</v>
      </c>
      <c r="HD72" s="107">
        <f t="shared" si="46"/>
        <v>3.8236404090251404E-6</v>
      </c>
      <c r="HE72" s="107">
        <f t="shared" si="46"/>
        <v>2.6756506556352992E-6</v>
      </c>
      <c r="HF72" s="107">
        <f t="shared" si="46"/>
        <v>9.7465641890313813E-7</v>
      </c>
      <c r="HG72" s="107">
        <f t="shared" si="46"/>
        <v>4.6062250003894898E-7</v>
      </c>
      <c r="HH72" s="107">
        <f t="shared" si="46"/>
        <v>4.7149644252878797E-7</v>
      </c>
      <c r="HI72" s="107">
        <f t="shared" si="46"/>
        <v>5.1018669139984699E-7</v>
      </c>
      <c r="HJ72" s="107">
        <f t="shared" si="46"/>
        <v>7.9790906832362703E-7</v>
      </c>
      <c r="HK72" s="107">
        <f t="shared" si="46"/>
        <v>4.6816065708919747E-7</v>
      </c>
      <c r="HL72" s="107">
        <f t="shared" si="46"/>
        <v>2.1448974173352254E-7</v>
      </c>
      <c r="HM72" s="107">
        <f t="shared" si="46"/>
        <v>9.8126307123751226E-8</v>
      </c>
      <c r="HN72" s="107">
        <f t="shared" si="46"/>
        <v>1.6471310952893176E-7</v>
      </c>
      <c r="HO72" s="107">
        <f t="shared" si="46"/>
        <v>2.2215270137810618E-7</v>
      </c>
      <c r="HP72" s="107">
        <f t="shared" si="46"/>
        <v>1.7016159273757939E-7</v>
      </c>
      <c r="HQ72" s="107">
        <f t="shared" si="46"/>
        <v>1.2095267001224154E-8</v>
      </c>
      <c r="HS72" s="107">
        <f t="shared" si="47"/>
        <v>4.3318343120668873E-34</v>
      </c>
      <c r="HT72" s="107">
        <f t="shared" si="47"/>
        <v>7.84865451877637E-35</v>
      </c>
      <c r="HU72" s="107">
        <f t="shared" si="47"/>
        <v>4.4333327939960607E-36</v>
      </c>
      <c r="HV72" s="107">
        <f t="shared" si="47"/>
        <v>4.4685393762620577E-41</v>
      </c>
      <c r="HW72" s="107">
        <f t="shared" si="47"/>
        <v>2.0696870800897105E-42</v>
      </c>
      <c r="HX72" s="107">
        <f t="shared" si="47"/>
        <v>2.3399270637094228E-42</v>
      </c>
      <c r="HY72" s="107">
        <f t="shared" si="47"/>
        <v>8.5302582130125557E-43</v>
      </c>
      <c r="HZ72" s="107">
        <f t="shared" si="47"/>
        <v>7.6624551616549687E-41</v>
      </c>
      <c r="IA72" s="107">
        <f t="shared" si="47"/>
        <v>1.6565562541627456E-43</v>
      </c>
      <c r="IB72" s="107">
        <f t="shared" si="47"/>
        <v>4.8088195290473167E-46</v>
      </c>
      <c r="IC72" s="107">
        <f t="shared" si="47"/>
        <v>1.3466750316562347E-47</v>
      </c>
      <c r="ID72" s="107">
        <f t="shared" si="47"/>
        <v>1.9785150436526223E-44</v>
      </c>
      <c r="IE72" s="107">
        <f t="shared" si="47"/>
        <v>1.6612611691892241E-43</v>
      </c>
      <c r="IF72" s="107">
        <f t="shared" si="47"/>
        <v>5.5248877633803409E-45</v>
      </c>
      <c r="IG72" s="107">
        <f t="shared" si="47"/>
        <v>5.8577573206599236E-28</v>
      </c>
      <c r="II72" s="107">
        <f t="shared" si="48"/>
        <v>3.5990993335804244E-83</v>
      </c>
      <c r="IJ72" s="107">
        <f t="shared" si="48"/>
        <v>2.5121614890600383E-81</v>
      </c>
      <c r="IK72" s="107">
        <f t="shared" si="48"/>
        <v>1.9622289654423437E-84</v>
      </c>
      <c r="IL72" s="107">
        <f t="shared" si="48"/>
        <v>2.2124987241994129E-98</v>
      </c>
      <c r="IM72" s="107">
        <f t="shared" si="48"/>
        <v>3.8834946105191484E-101</v>
      </c>
      <c r="IN72" s="107">
        <f t="shared" si="48"/>
        <v>1.178010465340991E-100</v>
      </c>
      <c r="IO72" s="107">
        <f t="shared" si="48"/>
        <v>9.1716417462809438E-103</v>
      </c>
      <c r="IP72" s="107">
        <f t="shared" si="48"/>
        <v>7.4850948465213941E-98</v>
      </c>
      <c r="IQ72" s="107">
        <f t="shared" si="48"/>
        <v>1.8121322065194936E-105</v>
      </c>
      <c r="IR72" s="107">
        <f t="shared" si="48"/>
        <v>2.7262716111551558E-111</v>
      </c>
      <c r="IS72" s="107">
        <f t="shared" si="48"/>
        <v>1.7599319359215866E-114</v>
      </c>
      <c r="IT72" s="107">
        <f t="shared" si="48"/>
        <v>5.6723401857511757E-105</v>
      </c>
      <c r="IU72" s="107">
        <f t="shared" si="48"/>
        <v>3.0282869629282743E-102</v>
      </c>
      <c r="IV72" s="107">
        <f t="shared" si="48"/>
        <v>9.809182367688514E-107</v>
      </c>
      <c r="IW72" s="107">
        <f t="shared" si="48"/>
        <v>9.426550888866648E-138</v>
      </c>
      <c r="IY72" s="107">
        <f t="shared" si="49"/>
        <v>0.16475340967068902</v>
      </c>
      <c r="IZ72" s="107">
        <f t="shared" si="49"/>
        <v>0.15576977109975262</v>
      </c>
      <c r="JA72" s="107">
        <f t="shared" si="49"/>
        <v>0.1533599391873896</v>
      </c>
      <c r="JB72" s="107">
        <f t="shared" si="49"/>
        <v>0.16722258180568908</v>
      </c>
      <c r="JC72" s="107">
        <f t="shared" si="49"/>
        <v>0.13376982275885196</v>
      </c>
      <c r="JD72" s="107">
        <f t="shared" si="49"/>
        <v>0.13907066629370429</v>
      </c>
      <c r="JE72" s="107">
        <f t="shared" si="49"/>
        <v>0.14517309817179266</v>
      </c>
      <c r="JF72" s="107">
        <f t="shared" si="49"/>
        <v>0.13845841944788642</v>
      </c>
      <c r="JG72" s="107">
        <f t="shared" si="49"/>
        <v>0.14337249168055771</v>
      </c>
      <c r="JH72" s="107">
        <f t="shared" si="49"/>
        <v>0.13910371822899201</v>
      </c>
      <c r="JI72" s="107">
        <f t="shared" si="49"/>
        <v>0.11458616060090598</v>
      </c>
      <c r="JJ72" s="107">
        <f t="shared" si="49"/>
        <v>0.10584612963780264</v>
      </c>
      <c r="JK72" s="107">
        <f t="shared" si="49"/>
        <v>0.11442456549158757</v>
      </c>
      <c r="JL72" s="107">
        <f t="shared" si="49"/>
        <v>0.11711538456429697</v>
      </c>
      <c r="JM72" s="107">
        <f t="shared" si="49"/>
        <v>8.8392541961967275E-2</v>
      </c>
    </row>
    <row r="73" spans="2:273" x14ac:dyDescent="0.25">
      <c r="B73" s="2">
        <v>45</v>
      </c>
      <c r="C73" s="37">
        <v>173.048</v>
      </c>
      <c r="D73" s="37">
        <v>169.65600000000001</v>
      </c>
      <c r="E73" s="37">
        <v>175.91800000000001</v>
      </c>
      <c r="F73" s="37">
        <v>175.08199999999999</v>
      </c>
      <c r="G73" s="37">
        <v>163.69999999999999</v>
      </c>
      <c r="H73" s="37">
        <v>166.13300000000001</v>
      </c>
      <c r="I73" s="37">
        <v>173.56700000000001</v>
      </c>
      <c r="J73" s="37">
        <v>169.833</v>
      </c>
      <c r="K73" s="37">
        <v>168.864</v>
      </c>
      <c r="L73" s="37">
        <v>170.64400000000001</v>
      </c>
      <c r="M73" s="37">
        <v>158.28800000000001</v>
      </c>
      <c r="N73" s="37">
        <v>153.21700000000001</v>
      </c>
      <c r="O73" s="37">
        <v>159.083</v>
      </c>
      <c r="P73" s="37">
        <v>146.18299999999999</v>
      </c>
      <c r="Q73" s="37">
        <v>112.483</v>
      </c>
      <c r="S73" s="4">
        <f>AY73 + (C$3 * _xlfn.NORM.DIST($B73, C$7, ABS(C$11), FALSE) * _xlfn.NORM.DIST(($B73 - C$7)*C$15, 0, ABS(C$11), TRUE) * 2)
               + (C$4 * _xlfn.NORM.DIST($B73, C$8, ABS(C$12), FALSE) * _xlfn.NORM.DIST(($B73 - C$8)*C$16, 0, ABS(C$12), TRUE) * 2)
               + (C$5 * _xlfn.NORM.DIST($B73, C$9, ABS(C$13), FALSE) * _xlfn.NORM.DIST(($B73 - C$9)*C$17, 0, ABS(C$13), TRUE) * 2)
               + (C$6 * _xlfn.NORM.DIST($B73, C$10, ABS(C$14), FALSE) * _xlfn.NORM.DIST(($B73 - C$10)*C$18, 0, ABS(C$14), TRUE) * 2)</f>
        <v>161.43146078815235</v>
      </c>
      <c r="T73" s="4">
        <f>AZ73 + (D$3 * _xlfn.NORM.DIST($B73, D$7, ABS(D$11), FALSE) * _xlfn.NORM.DIST(($B73 - D$7)*D$15, 0, ABS(D$11), TRUE) * 2)
               + (D$4 * _xlfn.NORM.DIST($B73, D$8, ABS(D$12), FALSE) * _xlfn.NORM.DIST(($B73 - D$8)*D$16, 0, ABS(D$12), TRUE) * 2)
               + (D$5 * _xlfn.NORM.DIST($B73, D$9, ABS(D$13), FALSE) * _xlfn.NORM.DIST(($B73 - D$9)*D$17, 0, ABS(D$13), TRUE) * 2)
               + (D$6 * _xlfn.NORM.DIST($B73, D$10, ABS(D$14), FALSE) * _xlfn.NORM.DIST(($B73 - D$10)*D$18, 0, ABS(D$14), TRUE) * 2)</f>
        <v>159.84525436554267</v>
      </c>
      <c r="U73" s="4">
        <f>BA73 + (E$3 * _xlfn.NORM.DIST($B73, E$7, ABS(E$11), FALSE) * _xlfn.NORM.DIST(($B73 - E$7)*E$15, 0, ABS(E$11), TRUE) * 2)
               + (E$4 * _xlfn.NORM.DIST($B73, E$8, ABS(E$12), FALSE) * _xlfn.NORM.DIST(($B73 - E$8)*E$16, 0, ABS(E$12), TRUE) * 2)
               + (E$5 * _xlfn.NORM.DIST($B73, E$9, ABS(E$13), FALSE) * _xlfn.NORM.DIST(($B73 - E$9)*E$17, 0, ABS(E$13), TRUE) * 2)
               + (E$6 * _xlfn.NORM.DIST($B73, E$10, ABS(E$14), FALSE) * _xlfn.NORM.DIST(($B73 - E$10)*E$18, 0, ABS(E$14), TRUE) * 2)</f>
        <v>163.15652922998632</v>
      </c>
      <c r="V73" s="4">
        <f>BB73 + (F$3 * _xlfn.NORM.DIST($B73, F$7, ABS(F$11), FALSE) * _xlfn.NORM.DIST(($B73 - F$7)*F$15, 0, ABS(F$11), TRUE) * 2)
               + (F$4 * _xlfn.NORM.DIST($B73, F$8, ABS(F$12), FALSE) * _xlfn.NORM.DIST(($B73 - F$8)*F$16, 0, ABS(F$12), TRUE) * 2)
               + (F$5 * _xlfn.NORM.DIST($B73, F$9, ABS(F$13), FALSE) * _xlfn.NORM.DIST(($B73 - F$9)*F$17, 0, ABS(F$13), TRUE) * 2)
               + (F$6 * _xlfn.NORM.DIST($B73, F$10, ABS(F$14), FALSE) * _xlfn.NORM.DIST(($B73 - F$10)*F$18, 0, ABS(F$14), TRUE) * 2)</f>
        <v>164.26847158873491</v>
      </c>
      <c r="W73" s="4">
        <f>BC73 + (G$3 * _xlfn.NORM.DIST($B73, G$7, ABS(G$11), FALSE) * _xlfn.NORM.DIST(($B73 - G$7)*G$15, 0, ABS(G$11), TRUE) * 2)
               + (G$4 * _xlfn.NORM.DIST($B73, G$8, ABS(G$12), FALSE) * _xlfn.NORM.DIST(($B73 - G$8)*G$16, 0, ABS(G$12), TRUE) * 2)
               + (G$5 * _xlfn.NORM.DIST($B73, G$9, ABS(G$13), FALSE) * _xlfn.NORM.DIST(($B73 - G$9)*G$17, 0, ABS(G$13), TRUE) * 2)
               + (G$6 * _xlfn.NORM.DIST($B73, G$10, ABS(G$14), FALSE) * _xlfn.NORM.DIST(($B73 - G$10)*G$18, 0, ABS(G$14), TRUE) * 2)</f>
        <v>155.20444070962179</v>
      </c>
      <c r="X73" s="4">
        <f>BD73 + (H$3 * _xlfn.NORM.DIST($B73, H$7, ABS(H$11), FALSE) * _xlfn.NORM.DIST(($B73 - H$7)*H$15, 0, ABS(H$11), TRUE) * 2)
               + (H$4 * _xlfn.NORM.DIST($B73, H$8, ABS(H$12), FALSE) * _xlfn.NORM.DIST(($B73 - H$8)*H$16, 0, ABS(H$12), TRUE) * 2)
               + (H$5 * _xlfn.NORM.DIST($B73, H$9, ABS(H$13), FALSE) * _xlfn.NORM.DIST(($B73 - H$9)*H$17, 0, ABS(H$13), TRUE) * 2)
               + (H$6 * _xlfn.NORM.DIST($B73, H$10, ABS(H$14), FALSE) * _xlfn.NORM.DIST(($B73 - H$10)*H$18, 0, ABS(H$14), TRUE) * 2)</f>
        <v>156.7875538536664</v>
      </c>
      <c r="Y73" s="4">
        <f>BE73 + (I$3 * _xlfn.NORM.DIST($B73, I$7, ABS(I$11), FALSE) * _xlfn.NORM.DIST(($B73 - I$7)*I$15, 0, ABS(I$11), TRUE) * 2)
               + (I$4 * _xlfn.NORM.DIST($B73, I$8, ABS(I$12), FALSE) * _xlfn.NORM.DIST(($B73 - I$8)*I$16, 0, ABS(I$12), TRUE) * 2)
               + (I$5 * _xlfn.NORM.DIST($B73, I$9, ABS(I$13), FALSE) * _xlfn.NORM.DIST(($B73 - I$9)*I$17, 0, ABS(I$13), TRUE) * 2)
               + (I$6 * _xlfn.NORM.DIST($B73, I$10, ABS(I$14), FALSE) * _xlfn.NORM.DIST(($B73 - I$10)*I$18, 0, ABS(I$14), TRUE) * 2)</f>
        <v>162.45643706979777</v>
      </c>
      <c r="Z73" s="4">
        <f>BF73 + (J$3 * _xlfn.NORM.DIST($B73, J$7, ABS(J$11), FALSE) * _xlfn.NORM.DIST(($B73 - J$7)*J$15, 0, ABS(J$11), TRUE) * 2)
               + (J$4 * _xlfn.NORM.DIST($B73, J$8, ABS(J$12), FALSE) * _xlfn.NORM.DIST(($B73 - J$8)*J$16, 0, ABS(J$12), TRUE) * 2)
               + (J$5 * _xlfn.NORM.DIST($B73, J$9, ABS(J$13), FALSE) * _xlfn.NORM.DIST(($B73 - J$9)*J$17, 0, ABS(J$13), TRUE) * 2)
               + (J$6 * _xlfn.NORM.DIST($B73, J$10, ABS(J$14), FALSE) * _xlfn.NORM.DIST(($B73 - J$10)*J$18, 0, ABS(J$14), TRUE) * 2)</f>
        <v>160.02337481839311</v>
      </c>
      <c r="AA73" s="4">
        <f>BG73 + (K$3 * _xlfn.NORM.DIST($B73, K$7, ABS(K$11), FALSE) * _xlfn.NORM.DIST(($B73 - K$7)*K$15, 0, ABS(K$11), TRUE) * 2)
               + (K$4 * _xlfn.NORM.DIST($B73, K$8, ABS(K$12), FALSE) * _xlfn.NORM.DIST(($B73 - K$8)*K$16, 0, ABS(K$12), TRUE) * 2)
               + (K$5 * _xlfn.NORM.DIST($B73, K$9, ABS(K$13), FALSE) * _xlfn.NORM.DIST(($B73 - K$9)*K$17, 0, ABS(K$13), TRUE) * 2)
               + (K$6 * _xlfn.NORM.DIST($B73, K$10, ABS(K$14), FALSE) * _xlfn.NORM.DIST(($B73 - K$10)*K$18, 0, ABS(K$14), TRUE) * 2)</f>
        <v>158.73676149100203</v>
      </c>
      <c r="AB73" s="4">
        <f>BH73 + (L$3 * _xlfn.NORM.DIST($B73, L$7, ABS(L$11), FALSE) * _xlfn.NORM.DIST(($B73 - L$7)*L$15, 0, ABS(L$11), TRUE) * 2)
               + (L$4 * _xlfn.NORM.DIST($B73, L$8, ABS(L$12), FALSE) * _xlfn.NORM.DIST(($B73 - L$8)*L$16, 0, ABS(L$12), TRUE) * 2)
               + (L$5 * _xlfn.NORM.DIST($B73, L$9, ABS(L$13), FALSE) * _xlfn.NORM.DIST(($B73 - L$9)*L$17, 0, ABS(L$13), TRUE) * 2)
               + (L$6 * _xlfn.NORM.DIST($B73, L$10, ABS(L$14), FALSE) * _xlfn.NORM.DIST(($B73 - L$10)*L$18, 0, ABS(L$14), TRUE) * 2)</f>
        <v>157.48589215218536</v>
      </c>
      <c r="AC73" s="4">
        <f>BI73 + (M$3 * _xlfn.NORM.DIST($B73, M$7, ABS(M$11), FALSE) * _xlfn.NORM.DIST(($B73 - M$7)*M$15, 0, ABS(M$11), TRUE) * 2)
               + (M$4 * _xlfn.NORM.DIST($B73, M$8, ABS(M$12), FALSE) * _xlfn.NORM.DIST(($B73 - M$8)*M$16, 0, ABS(M$12), TRUE) * 2)
               + (M$5 * _xlfn.NORM.DIST($B73, M$9, ABS(M$13), FALSE) * _xlfn.NORM.DIST(($B73 - M$9)*M$17, 0, ABS(M$13), TRUE) * 2)
               + (M$6 * _xlfn.NORM.DIST($B73, M$10, ABS(M$14), FALSE) * _xlfn.NORM.DIST(($B73 - M$10)*M$18, 0, ABS(M$14), TRUE) * 2)</f>
        <v>145.44315765928573</v>
      </c>
      <c r="AD73" s="4">
        <f>BJ73 + (N$3 * _xlfn.NORM.DIST($B73, N$7, ABS(N$11), FALSE) * _xlfn.NORM.DIST(($B73 - N$7)*N$15, 0, ABS(N$11), TRUE) * 2)
               + (N$4 * _xlfn.NORM.DIST($B73, N$8, ABS(N$12), FALSE) * _xlfn.NORM.DIST(($B73 - N$8)*N$16, 0, ABS(N$12), TRUE) * 2)
               + (N$5 * _xlfn.NORM.DIST($B73, N$9, ABS(N$13), FALSE) * _xlfn.NORM.DIST(($B73 - N$9)*N$17, 0, ABS(N$13), TRUE) * 2)
               + (N$6 * _xlfn.NORM.DIST($B73, N$10, ABS(N$14), FALSE) * _xlfn.NORM.DIST(($B73 - N$10)*N$18, 0, ABS(N$14), TRUE) * 2)</f>
        <v>143.07861847691123</v>
      </c>
      <c r="AE73" s="4">
        <f>BK73 + (O$3 * _xlfn.NORM.DIST($B73, O$7, ABS(O$11), FALSE) * _xlfn.NORM.DIST(($B73 - O$7)*O$15, 0, ABS(O$11), TRUE) * 2)
               + (O$4 * _xlfn.NORM.DIST($B73, O$8, ABS(O$12), FALSE) * _xlfn.NORM.DIST(($B73 - O$8)*O$16, 0, ABS(O$12), TRUE) * 2)
               + (O$5 * _xlfn.NORM.DIST($B73, O$9, ABS(O$13), FALSE) * _xlfn.NORM.DIST(($B73 - O$9)*O$17, 0, ABS(O$13), TRUE) * 2)
               + (O$6 * _xlfn.NORM.DIST($B73, O$10, ABS(O$14), FALSE) * _xlfn.NORM.DIST(($B73 - O$10)*O$18, 0, ABS(O$14), TRUE) * 2)</f>
        <v>149.38766456035503</v>
      </c>
      <c r="AF73" s="4">
        <f t="shared" si="8"/>
        <v>137.56440311671773</v>
      </c>
      <c r="AG73" s="4">
        <f t="shared" si="8"/>
        <v>110.42210389607894</v>
      </c>
      <c r="AI73" s="4">
        <f>IF(OR($B73 &lt; C$231, $B73 &gt; C$234), 0, C73-S73)</f>
        <v>11.616539211847652</v>
      </c>
      <c r="AJ73" s="4">
        <f>IF(OR($B73 &lt; D$231, $B73 &gt; D$234), 0, D73-T73)</f>
        <v>9.8107456344573336</v>
      </c>
      <c r="AK73" s="4">
        <f>IF(OR($B73 &lt; E$231, $B73 &gt; E$234), 0, E73-U73)</f>
        <v>12.761470770013688</v>
      </c>
      <c r="AL73" s="4">
        <f>IF(OR($B73 &lt; F$231, $B73 &gt; F$234), 0, F73-V73)</f>
        <v>10.813528411265082</v>
      </c>
      <c r="AM73" s="4">
        <f>IF(OR($B73 &lt; G$231, $B73 &gt; G$234), 0, G73-W73)</f>
        <v>8.4955592903781962</v>
      </c>
      <c r="AN73" s="4">
        <f>IF(OR($B73 &lt; H$231, $B73 &gt; H$234), 0, H73-X73)</f>
        <v>9.3454461463336145</v>
      </c>
      <c r="AO73" s="4">
        <f>IF(OR($B73 &lt; I$231, $B73 &gt; I$234), 0, I73-Y73)</f>
        <v>11.110562930202235</v>
      </c>
      <c r="AP73" s="4">
        <f>IF(OR($B73 &lt; J$231, $B73 &gt; J$234), 0, J73-Z73)</f>
        <v>9.80962518160689</v>
      </c>
      <c r="AQ73" s="4">
        <f>IF(OR($B73 &lt; K$231, $B73 &gt; K$234), 0, K73-AA73)</f>
        <v>10.127238508997976</v>
      </c>
      <c r="AR73" s="4">
        <f>IF(OR($B73 &lt; L$231, $B73 &gt; L$234), 0, L73-AB73)</f>
        <v>13.158107847814648</v>
      </c>
      <c r="AS73" s="4">
        <f>IF(OR($B73 &lt; M$231, $B73 &gt; M$234), 0, M73-AC73)</f>
        <v>12.84484234071428</v>
      </c>
      <c r="AT73" s="4">
        <f>IF(OR($B73 &lt; N$231, $B73 &gt; N$234), 0, N73-AD73)</f>
        <v>10.138381523088782</v>
      </c>
      <c r="AU73" s="4">
        <f>IF(OR($B73 &lt; O$231, $B73 &gt; O$234), 0, O73-AE73)</f>
        <v>9.695335439644964</v>
      </c>
      <c r="AV73" s="4">
        <f t="shared" si="39"/>
        <v>8.6185968832822653</v>
      </c>
      <c r="AW73" s="4">
        <f t="shared" si="39"/>
        <v>2.0608961039210669</v>
      </c>
      <c r="AY73" s="2">
        <f t="shared" si="40"/>
        <v>53.904804662822258</v>
      </c>
      <c r="AZ73" s="2">
        <f t="shared" si="40"/>
        <v>57.702836555618568</v>
      </c>
      <c r="BA73" s="2">
        <f t="shared" si="40"/>
        <v>59.605551366926619</v>
      </c>
      <c r="BB73" s="2">
        <f t="shared" si="40"/>
        <v>56.631954159528171</v>
      </c>
      <c r="BC73" s="2">
        <f t="shared" si="40"/>
        <v>62.870338918136554</v>
      </c>
      <c r="BD73" s="2">
        <f t="shared" si="40"/>
        <v>65.857703720265235</v>
      </c>
      <c r="BE73" s="2">
        <f t="shared" si="40"/>
        <v>63.672178288362595</v>
      </c>
      <c r="BF73" s="2">
        <f t="shared" si="40"/>
        <v>62.493858978842624</v>
      </c>
      <c r="BG73" s="2">
        <f t="shared" si="40"/>
        <v>56.035030801812482</v>
      </c>
      <c r="BH73" s="2">
        <f t="shared" si="40"/>
        <v>54.153357548428652</v>
      </c>
      <c r="BI73" s="2">
        <f t="shared" si="40"/>
        <v>54.783563559598171</v>
      </c>
      <c r="BJ73" s="2">
        <f t="shared" si="40"/>
        <v>58.449590161955349</v>
      </c>
      <c r="BK73" s="2">
        <f t="shared" si="40"/>
        <v>68.00591746102387</v>
      </c>
      <c r="BL73" s="2">
        <f t="shared" si="40"/>
        <v>58.363687697900467</v>
      </c>
      <c r="BM73" s="2">
        <f t="shared" si="40"/>
        <v>54.59819653411212</v>
      </c>
      <c r="BO73" s="2" t="str">
        <f t="shared" si="41"/>
        <v/>
      </c>
      <c r="BP73" s="2" t="str">
        <f t="shared" si="41"/>
        <v/>
      </c>
      <c r="BQ73" s="2" t="str">
        <f t="shared" si="41"/>
        <v/>
      </c>
      <c r="BR73" s="2" t="str">
        <f t="shared" si="41"/>
        <v/>
      </c>
      <c r="BS73" s="2" t="str">
        <f t="shared" si="41"/>
        <v/>
      </c>
      <c r="BT73" s="2" t="str">
        <f t="shared" si="41"/>
        <v/>
      </c>
      <c r="BU73" s="2" t="str">
        <f t="shared" si="41"/>
        <v/>
      </c>
      <c r="BV73" s="2" t="str">
        <f t="shared" si="41"/>
        <v/>
      </c>
      <c r="BW73" s="2" t="str">
        <f t="shared" si="41"/>
        <v/>
      </c>
      <c r="BX73" s="2" t="str">
        <f t="shared" si="41"/>
        <v/>
      </c>
      <c r="BY73" s="2" t="str">
        <f t="shared" si="41"/>
        <v/>
      </c>
      <c r="BZ73" s="2" t="str">
        <f t="shared" si="41"/>
        <v/>
      </c>
      <c r="CA73" s="2" t="str">
        <f t="shared" si="41"/>
        <v/>
      </c>
      <c r="CB73" s="2" t="str">
        <f t="shared" si="41"/>
        <v/>
      </c>
      <c r="CC73" s="2" t="str">
        <f t="shared" si="41"/>
        <v/>
      </c>
      <c r="CE73" s="2" t="str">
        <f t="shared" si="42"/>
        <v/>
      </c>
      <c r="CF73" s="2" t="str">
        <f t="shared" si="42"/>
        <v/>
      </c>
      <c r="CG73" s="2" t="str">
        <f t="shared" si="42"/>
        <v/>
      </c>
      <c r="CH73" s="2" t="str">
        <f t="shared" si="42"/>
        <v/>
      </c>
      <c r="CI73" s="2" t="str">
        <f t="shared" si="42"/>
        <v/>
      </c>
      <c r="CJ73" s="2" t="str">
        <f t="shared" si="42"/>
        <v/>
      </c>
      <c r="CK73" s="2" t="str">
        <f t="shared" si="42"/>
        <v/>
      </c>
      <c r="CL73" s="2" t="str">
        <f t="shared" si="42"/>
        <v/>
      </c>
      <c r="CM73" s="2" t="str">
        <f t="shared" si="42"/>
        <v/>
      </c>
      <c r="CN73" s="2" t="str">
        <f t="shared" si="42"/>
        <v/>
      </c>
      <c r="CO73" s="2" t="str">
        <f t="shared" si="42"/>
        <v/>
      </c>
      <c r="CP73" s="2" t="str">
        <f t="shared" si="42"/>
        <v/>
      </c>
      <c r="CQ73" s="2" t="str">
        <f t="shared" si="42"/>
        <v/>
      </c>
      <c r="CR73" s="2" t="str">
        <f t="shared" si="42"/>
        <v/>
      </c>
      <c r="CS73" s="2" t="str">
        <f t="shared" si="42"/>
        <v/>
      </c>
      <c r="CU73" s="2" t="str">
        <f t="shared" si="43"/>
        <v/>
      </c>
      <c r="CV73" s="2" t="str">
        <f t="shared" si="43"/>
        <v/>
      </c>
      <c r="CW73" s="2" t="str">
        <f t="shared" si="43"/>
        <v/>
      </c>
      <c r="CX73" s="2" t="str">
        <f t="shared" si="43"/>
        <v/>
      </c>
      <c r="CY73" s="2" t="str">
        <f t="shared" si="43"/>
        <v/>
      </c>
      <c r="CZ73" s="2" t="str">
        <f t="shared" si="43"/>
        <v/>
      </c>
      <c r="DA73" s="2" t="str">
        <f t="shared" si="43"/>
        <v/>
      </c>
      <c r="DB73" s="2" t="str">
        <f t="shared" si="43"/>
        <v/>
      </c>
      <c r="DC73" s="2" t="str">
        <f t="shared" si="43"/>
        <v/>
      </c>
      <c r="DD73" s="2" t="str">
        <f t="shared" si="43"/>
        <v/>
      </c>
      <c r="DE73" s="2" t="str">
        <f t="shared" si="43"/>
        <v/>
      </c>
      <c r="DF73" s="2" t="str">
        <f t="shared" si="43"/>
        <v/>
      </c>
      <c r="DG73" s="2" t="str">
        <f t="shared" si="43"/>
        <v/>
      </c>
      <c r="DH73" s="2" t="str">
        <f t="shared" si="43"/>
        <v/>
      </c>
      <c r="DI73" s="2" t="str">
        <f t="shared" si="43"/>
        <v/>
      </c>
      <c r="DK73" s="2">
        <f t="shared" si="51"/>
        <v>54.823959677419346</v>
      </c>
      <c r="DL73" s="2">
        <f t="shared" si="51"/>
        <v>59.081032258064525</v>
      </c>
      <c r="DM73" s="2">
        <f t="shared" si="51"/>
        <v>60.649010630498537</v>
      </c>
      <c r="DN73" s="2">
        <f t="shared" si="51"/>
        <v>58.126196847507323</v>
      </c>
      <c r="DO73" s="2">
        <f t="shared" si="51"/>
        <v>64.155098790322569</v>
      </c>
      <c r="DP73" s="2">
        <f t="shared" si="51"/>
        <v>66.205286936592827</v>
      </c>
      <c r="DQ73" s="2">
        <f t="shared" si="51"/>
        <v>63.98195161290321</v>
      </c>
      <c r="DR73" s="2">
        <f t="shared" si="51"/>
        <v>63.495991087344024</v>
      </c>
      <c r="DS73" s="2">
        <f t="shared" si="51"/>
        <v>57.300474193548389</v>
      </c>
      <c r="DT73" s="2">
        <f t="shared" si="51"/>
        <v>55.147679032258068</v>
      </c>
      <c r="DU73" s="2">
        <f t="shared" si="51"/>
        <v>56.156513978494623</v>
      </c>
      <c r="DV73" s="2">
        <f t="shared" si="51"/>
        <v>59.255590909090905</v>
      </c>
      <c r="DW73" s="2">
        <f t="shared" si="51"/>
        <v>69.098354723707672</v>
      </c>
      <c r="DX73" s="2">
        <f t="shared" si="51"/>
        <v>58.8200280748663</v>
      </c>
      <c r="DY73" s="2">
        <f t="shared" si="51"/>
        <v>54.970716256157637</v>
      </c>
      <c r="EA73" s="2">
        <f t="shared" si="52"/>
        <v>44.720315866797272</v>
      </c>
      <c r="EB73" s="2">
        <f t="shared" si="52"/>
        <v>45.300913699936437</v>
      </c>
      <c r="EC73" s="2">
        <f t="shared" si="52"/>
        <v>50.581791359325592</v>
      </c>
      <c r="ED73" s="2">
        <f t="shared" si="52"/>
        <v>46.831757026965263</v>
      </c>
      <c r="EE73" s="2">
        <f t="shared" si="52"/>
        <v>52.892307431203783</v>
      </c>
      <c r="EF73" s="2">
        <f t="shared" si="52"/>
        <v>63.101784040790314</v>
      </c>
      <c r="EG73" s="2">
        <f t="shared" si="52"/>
        <v>61.514861117458864</v>
      </c>
      <c r="EH73" s="2">
        <f t="shared" si="52"/>
        <v>54.938763888888893</v>
      </c>
      <c r="EI73" s="2">
        <f t="shared" si="52"/>
        <v>47.63917256669869</v>
      </c>
      <c r="EJ73" s="2">
        <f t="shared" si="52"/>
        <v>47.773168107072792</v>
      </c>
      <c r="EK73" s="2">
        <f t="shared" si="52"/>
        <v>44.576827929077389</v>
      </c>
      <c r="EL73" s="2">
        <f t="shared" si="52"/>
        <v>51.001433970681958</v>
      </c>
      <c r="EM73" s="2">
        <f t="shared" si="52"/>
        <v>59.803452256839222</v>
      </c>
      <c r="EN73" s="2">
        <f t="shared" si="52"/>
        <v>55.553058890092693</v>
      </c>
      <c r="EO73" s="2">
        <f t="shared" si="52"/>
        <v>52.743339660550944</v>
      </c>
      <c r="EQ73" s="2">
        <f t="shared" si="53"/>
        <v>42.25900749748164</v>
      </c>
      <c r="ER73" s="2">
        <f t="shared" si="53"/>
        <v>45.338534497113365</v>
      </c>
      <c r="ES73" s="2">
        <f t="shared" si="53"/>
        <v>50.452496793682755</v>
      </c>
      <c r="ET73" s="2">
        <f t="shared" si="53"/>
        <v>46.902623710679549</v>
      </c>
      <c r="EU73" s="2">
        <f t="shared" si="53"/>
        <v>53.472506798288805</v>
      </c>
      <c r="EV73" s="2">
        <f t="shared" si="53"/>
        <v>58.680913524752455</v>
      </c>
      <c r="EW73" s="2">
        <f t="shared" si="53"/>
        <v>59.253041225611987</v>
      </c>
      <c r="EX73" s="2">
        <f t="shared" si="53"/>
        <v>53.244426699410795</v>
      </c>
      <c r="EY73" s="2">
        <f t="shared" si="53"/>
        <v>46.057447175172079</v>
      </c>
      <c r="EZ73" s="2">
        <f t="shared" si="53"/>
        <v>46.132688041362378</v>
      </c>
      <c r="FA73" s="2">
        <f t="shared" si="53"/>
        <v>43.529760337186033</v>
      </c>
      <c r="FB73" s="2">
        <f t="shared" si="53"/>
        <v>49.607516907369003</v>
      </c>
      <c r="FC73" s="2">
        <f t="shared" si="53"/>
        <v>59.429913479915186</v>
      </c>
      <c r="FD73" s="2">
        <f t="shared" si="53"/>
        <v>53.141709257819613</v>
      </c>
      <c r="FE73" s="2">
        <f t="shared" si="53"/>
        <v>52.562269377729265</v>
      </c>
      <c r="FG73" s="2">
        <f t="shared" si="54"/>
        <v>9.0972626456696376E-2</v>
      </c>
      <c r="FH73" s="2">
        <f t="shared" si="54"/>
        <v>0.10001334144270102</v>
      </c>
      <c r="FI73" s="2">
        <f t="shared" si="54"/>
        <v>0.10364920395180038</v>
      </c>
      <c r="FJ73" s="2">
        <f t="shared" si="54"/>
        <v>0.13229896407401906</v>
      </c>
      <c r="FK73" s="2">
        <f t="shared" si="54"/>
        <v>0.11407117753754199</v>
      </c>
      <c r="FL73" s="2">
        <f t="shared" si="54"/>
        <v>0.11199706443796736</v>
      </c>
      <c r="FM73" s="2">
        <f t="shared" si="54"/>
        <v>0.12556220477627161</v>
      </c>
      <c r="FN73" s="2">
        <f t="shared" si="54"/>
        <v>0.11710944247462839</v>
      </c>
      <c r="FO73" s="2">
        <f t="shared" si="54"/>
        <v>0.13098063162059337</v>
      </c>
      <c r="FP73" s="2">
        <f t="shared" si="54"/>
        <v>0.13483219314371972</v>
      </c>
      <c r="FQ73" s="2">
        <f t="shared" si="54"/>
        <v>0.11856542672814496</v>
      </c>
      <c r="FR73" s="2">
        <f t="shared" si="54"/>
        <v>9.7647858199926815E-2</v>
      </c>
      <c r="FS73" s="2">
        <f t="shared" si="54"/>
        <v>0.11753079338255844</v>
      </c>
      <c r="FT73" s="2">
        <f t="shared" si="54"/>
        <v>0.13968308775178889</v>
      </c>
      <c r="FU73" s="2">
        <f t="shared" si="54"/>
        <v>0.16724594902277046</v>
      </c>
      <c r="FW73" s="2">
        <f t="shared" si="44"/>
        <v>1.470172026094955E-10</v>
      </c>
      <c r="FX73" s="2">
        <f t="shared" si="44"/>
        <v>7.7101034695964866E-10</v>
      </c>
      <c r="FY73" s="2">
        <f t="shared" si="44"/>
        <v>8.2459870227060853E-10</v>
      </c>
      <c r="FZ73" s="2">
        <f t="shared" si="44"/>
        <v>1.0571109260629972E-9</v>
      </c>
      <c r="GA73" s="2">
        <f t="shared" si="44"/>
        <v>8.7611254654610888E-10</v>
      </c>
      <c r="GB73" s="2">
        <f t="shared" si="44"/>
        <v>5.7069807506454647E-10</v>
      </c>
      <c r="GC73" s="2">
        <f t="shared" si="44"/>
        <v>1.1274244063237745E-9</v>
      </c>
      <c r="GD73" s="2">
        <f t="shared" si="44"/>
        <v>1.2757712443997861E-9</v>
      </c>
      <c r="GE73" s="2">
        <f t="shared" si="44"/>
        <v>1.5009369057228516E-9</v>
      </c>
      <c r="GF73" s="2">
        <f t="shared" si="44"/>
        <v>1.4778378936881498E-9</v>
      </c>
      <c r="GG73" s="2">
        <f t="shared" si="44"/>
        <v>1.0212869208397112E-9</v>
      </c>
      <c r="GH73" s="2">
        <f t="shared" si="44"/>
        <v>6.1255889024898356E-10</v>
      </c>
      <c r="GI73" s="2">
        <f t="shared" si="44"/>
        <v>3.5853252490943963E-9</v>
      </c>
      <c r="GJ73" s="2">
        <f t="shared" si="44"/>
        <v>1.3953478497491634E-8</v>
      </c>
      <c r="GK73" s="2">
        <f t="shared" si="44"/>
        <v>5.2367344797525968E-8</v>
      </c>
      <c r="GM73" s="107">
        <f t="shared" si="45"/>
        <v>0.20653688468090373</v>
      </c>
      <c r="GN73" s="107">
        <f t="shared" si="45"/>
        <v>0.19880343484693411</v>
      </c>
      <c r="GO73" s="107">
        <f t="shared" si="45"/>
        <v>0.19696960021964177</v>
      </c>
      <c r="GP73" s="107">
        <f t="shared" si="45"/>
        <v>0.21838913059195061</v>
      </c>
      <c r="GQ73" s="107">
        <f t="shared" si="45"/>
        <v>0.17763534543330117</v>
      </c>
      <c r="GR73" s="107">
        <f t="shared" si="45"/>
        <v>0.18308209318713531</v>
      </c>
      <c r="GS73" s="107">
        <f t="shared" si="45"/>
        <v>0.19276803686776806</v>
      </c>
      <c r="GT73" s="107">
        <f t="shared" si="45"/>
        <v>0.18349427993489567</v>
      </c>
      <c r="GU73" s="107">
        <f t="shared" si="45"/>
        <v>0.19197941194473672</v>
      </c>
      <c r="GV73" s="107">
        <f t="shared" si="45"/>
        <v>0.18809323626386368</v>
      </c>
      <c r="GW73" s="107">
        <f t="shared" si="45"/>
        <v>0.15692437089579667</v>
      </c>
      <c r="GX73" s="107">
        <f t="shared" si="45"/>
        <v>0.14280302925207114</v>
      </c>
      <c r="GY73" s="107">
        <f t="shared" si="45"/>
        <v>0.15267062767547104</v>
      </c>
      <c r="GZ73" s="107">
        <f t="shared" si="45"/>
        <v>0.15635568365324262</v>
      </c>
      <c r="HA73" s="107">
        <f t="shared" si="45"/>
        <v>0.12487806843337877</v>
      </c>
      <c r="HC73" s="107">
        <f t="shared" si="50"/>
        <v>1.5703203251900565E-5</v>
      </c>
      <c r="HD73" s="107">
        <f t="shared" si="46"/>
        <v>7.7799369827623995E-6</v>
      </c>
      <c r="HE73" s="107">
        <f t="shared" si="46"/>
        <v>5.5910856719281016E-6</v>
      </c>
      <c r="HF73" s="107">
        <f t="shared" si="46"/>
        <v>2.2527108939993638E-6</v>
      </c>
      <c r="HG73" s="107">
        <f t="shared" si="46"/>
        <v>1.0947155314028649E-6</v>
      </c>
      <c r="HH73" s="107">
        <f t="shared" si="46"/>
        <v>1.0986752722570189E-6</v>
      </c>
      <c r="HI73" s="107">
        <f t="shared" si="46"/>
        <v>1.2297268666504323E-6</v>
      </c>
      <c r="HJ73" s="107">
        <f t="shared" si="46"/>
        <v>1.8656569371223621E-6</v>
      </c>
      <c r="HK73" s="107">
        <f t="shared" si="46"/>
        <v>1.1587844509776596E-6</v>
      </c>
      <c r="HL73" s="107">
        <f t="shared" si="46"/>
        <v>5.580393438249439E-7</v>
      </c>
      <c r="HM73" s="107">
        <f t="shared" si="46"/>
        <v>2.6095881998628075E-7</v>
      </c>
      <c r="HN73" s="107">
        <f t="shared" si="46"/>
        <v>4.0473741119818013E-7</v>
      </c>
      <c r="HO73" s="107">
        <f t="shared" si="46"/>
        <v>5.3088437322260792E-7</v>
      </c>
      <c r="HP73" s="107">
        <f t="shared" si="46"/>
        <v>4.1254181037907166E-7</v>
      </c>
      <c r="HQ73" s="107">
        <f t="shared" si="46"/>
        <v>3.4992238632667831E-8</v>
      </c>
      <c r="HS73" s="107">
        <f t="shared" si="47"/>
        <v>3.6944051748495664E-33</v>
      </c>
      <c r="HT73" s="107">
        <f t="shared" si="47"/>
        <v>7.9012769386222414E-34</v>
      </c>
      <c r="HU73" s="107">
        <f t="shared" si="47"/>
        <v>4.9110523635623242E-35</v>
      </c>
      <c r="HV73" s="107">
        <f t="shared" si="47"/>
        <v>7.4465418950784857E-40</v>
      </c>
      <c r="HW73" s="107">
        <f t="shared" si="47"/>
        <v>3.6688679154988424E-41</v>
      </c>
      <c r="HX73" s="107">
        <f t="shared" si="47"/>
        <v>3.8849820657186096E-41</v>
      </c>
      <c r="HY73" s="107">
        <f t="shared" si="47"/>
        <v>1.6248888394418401E-41</v>
      </c>
      <c r="HZ73" s="107">
        <f t="shared" si="47"/>
        <v>1.2886850364640896E-39</v>
      </c>
      <c r="IA73" s="107">
        <f t="shared" si="47"/>
        <v>3.5092967886665623E-42</v>
      </c>
      <c r="IB73" s="107">
        <f t="shared" si="47"/>
        <v>1.2139287664670765E-44</v>
      </c>
      <c r="IC73" s="107">
        <f t="shared" si="47"/>
        <v>3.5555333086624124E-46</v>
      </c>
      <c r="ID73" s="107">
        <f t="shared" si="47"/>
        <v>3.7864817794892574E-43</v>
      </c>
      <c r="IE73" s="107">
        <f t="shared" si="47"/>
        <v>2.8936211300719638E-42</v>
      </c>
      <c r="IF73" s="107">
        <f t="shared" si="47"/>
        <v>1.033832243425357E-43</v>
      </c>
      <c r="IG73" s="107">
        <f t="shared" si="47"/>
        <v>3.2956620629393989E-27</v>
      </c>
      <c r="II73" s="107">
        <f t="shared" si="48"/>
        <v>1.5293810665434917E-81</v>
      </c>
      <c r="IJ73" s="107">
        <f t="shared" si="48"/>
        <v>1.3036949268434707E-79</v>
      </c>
      <c r="IK73" s="107">
        <f t="shared" si="48"/>
        <v>1.2034301893789982E-82</v>
      </c>
      <c r="IL73" s="107">
        <f t="shared" si="48"/>
        <v>2.8748670863171395E-96</v>
      </c>
      <c r="IM73" s="107">
        <f t="shared" si="48"/>
        <v>5.5457226997294809E-99</v>
      </c>
      <c r="IN73" s="107">
        <f t="shared" si="48"/>
        <v>1.4891806496464646E-98</v>
      </c>
      <c r="IO73" s="107">
        <f t="shared" si="48"/>
        <v>1.5094035142848261E-100</v>
      </c>
      <c r="IP73" s="107">
        <f t="shared" si="48"/>
        <v>9.8931798761781995E-96</v>
      </c>
      <c r="IQ73" s="107">
        <f t="shared" si="48"/>
        <v>3.6760663982517728E-103</v>
      </c>
      <c r="IR73" s="107">
        <f t="shared" si="48"/>
        <v>7.420616402694075E-109</v>
      </c>
      <c r="IS73" s="107">
        <f t="shared" si="48"/>
        <v>5.0966134084177982E-112</v>
      </c>
      <c r="IT73" s="107">
        <f t="shared" si="48"/>
        <v>9.0050356641789104E-103</v>
      </c>
      <c r="IU73" s="107">
        <f t="shared" si="48"/>
        <v>4.0389709519743524E-100</v>
      </c>
      <c r="IV73" s="107">
        <f t="shared" si="48"/>
        <v>1.5136010001436231E-104</v>
      </c>
      <c r="IW73" s="107">
        <f t="shared" si="48"/>
        <v>6.2788740410066308E-135</v>
      </c>
      <c r="IY73" s="107">
        <f t="shared" si="49"/>
        <v>0.20655258788415562</v>
      </c>
      <c r="IZ73" s="107">
        <f t="shared" si="49"/>
        <v>0.19881121478391686</v>
      </c>
      <c r="JA73" s="107">
        <f t="shared" si="49"/>
        <v>0.19697519130531371</v>
      </c>
      <c r="JB73" s="107">
        <f t="shared" si="49"/>
        <v>0.2183913833028446</v>
      </c>
      <c r="JC73" s="107">
        <f t="shared" si="49"/>
        <v>0.17763644014883256</v>
      </c>
      <c r="JD73" s="107">
        <f t="shared" si="49"/>
        <v>0.18308319186240757</v>
      </c>
      <c r="JE73" s="107">
        <f t="shared" si="49"/>
        <v>0.1927692665946347</v>
      </c>
      <c r="JF73" s="107">
        <f t="shared" si="49"/>
        <v>0.1834961455918328</v>
      </c>
      <c r="JG73" s="107">
        <f t="shared" si="49"/>
        <v>0.1919805707291877</v>
      </c>
      <c r="JH73" s="107">
        <f t="shared" si="49"/>
        <v>0.1880937943032075</v>
      </c>
      <c r="JI73" s="107">
        <f t="shared" si="49"/>
        <v>0.15692463185461666</v>
      </c>
      <c r="JJ73" s="107">
        <f t="shared" si="49"/>
        <v>0.14280343398948234</v>
      </c>
      <c r="JK73" s="107">
        <f t="shared" si="49"/>
        <v>0.15267115855984426</v>
      </c>
      <c r="JL73" s="107">
        <f t="shared" si="49"/>
        <v>0.156356096195053</v>
      </c>
      <c r="JM73" s="107">
        <f t="shared" si="49"/>
        <v>0.12487810342561741</v>
      </c>
    </row>
    <row r="74" spans="2:273" x14ac:dyDescent="0.25">
      <c r="B74" s="2">
        <v>46</v>
      </c>
      <c r="C74" s="37">
        <v>191.63499999999999</v>
      </c>
      <c r="D74" s="37">
        <v>189.77</v>
      </c>
      <c r="E74" s="37">
        <v>195.55699999999999</v>
      </c>
      <c r="F74" s="37">
        <v>194.96700000000001</v>
      </c>
      <c r="G74" s="37">
        <v>185.95</v>
      </c>
      <c r="H74" s="37">
        <v>186.233</v>
      </c>
      <c r="I74" s="37">
        <v>194.28299999999999</v>
      </c>
      <c r="J74" s="37">
        <v>193.2</v>
      </c>
      <c r="K74" s="37">
        <v>191.119</v>
      </c>
      <c r="L74" s="37">
        <v>192.23699999999999</v>
      </c>
      <c r="M74" s="37">
        <v>181.864</v>
      </c>
      <c r="N74" s="37">
        <v>177.85</v>
      </c>
      <c r="O74" s="37">
        <v>180.31700000000001</v>
      </c>
      <c r="P74" s="37">
        <v>166.333</v>
      </c>
      <c r="Q74" s="37">
        <v>133.06700000000001</v>
      </c>
      <c r="S74" s="4">
        <f>AY74 + (C$3 * _xlfn.NORM.DIST($B74, C$7, ABS(C$11), FALSE) * _xlfn.NORM.DIST(($B74 - C$7)*C$15, 0, ABS(C$11), TRUE) * 2)
               + (C$4 * _xlfn.NORM.DIST($B74, C$8, ABS(C$12), FALSE) * _xlfn.NORM.DIST(($B74 - C$8)*C$16, 0, ABS(C$12), TRUE) * 2)
               + (C$5 * _xlfn.NORM.DIST($B74, C$9, ABS(C$13), FALSE) * _xlfn.NORM.DIST(($B74 - C$9)*C$17, 0, ABS(C$13), TRUE) * 2)
               + (C$6 * _xlfn.NORM.DIST($B74, C$10, ABS(C$14), FALSE) * _xlfn.NORM.DIST(($B74 - C$10)*C$18, 0, ABS(C$14), TRUE) * 2)</f>
        <v>178.70243375989236</v>
      </c>
      <c r="T74" s="4">
        <f>AZ74 + (D$3 * _xlfn.NORM.DIST($B74, D$7, ABS(D$11), FALSE) * _xlfn.NORM.DIST(($B74 - D$7)*D$15, 0, ABS(D$11), TRUE) * 2)
               + (D$4 * _xlfn.NORM.DIST($B74, D$8, ABS(D$12), FALSE) * _xlfn.NORM.DIST(($B74 - D$8)*D$16, 0, ABS(D$12), TRUE) * 2)
               + (D$5 * _xlfn.NORM.DIST($B74, D$9, ABS(D$13), FALSE) * _xlfn.NORM.DIST(($B74 - D$9)*D$17, 0, ABS(D$13), TRUE) * 2)
               + (D$6 * _xlfn.NORM.DIST($B74, D$10, ABS(D$14), FALSE) * _xlfn.NORM.DIST(($B74 - D$10)*D$18, 0, ABS(D$14), TRUE) * 2)</f>
        <v>177.71251967640168</v>
      </c>
      <c r="U74" s="4">
        <f>BA74 + (E$3 * _xlfn.NORM.DIST($B74, E$7, ABS(E$11), FALSE) * _xlfn.NORM.DIST(($B74 - E$7)*E$15, 0, ABS(E$11), TRUE) * 2)
               + (E$4 * _xlfn.NORM.DIST($B74, E$8, ABS(E$12), FALSE) * _xlfn.NORM.DIST(($B74 - E$8)*E$16, 0, ABS(E$12), TRUE) * 2)
               + (E$5 * _xlfn.NORM.DIST($B74, E$9, ABS(E$13), FALSE) * _xlfn.NORM.DIST(($B74 - E$9)*E$17, 0, ABS(E$13), TRUE) * 2)
               + (E$6 * _xlfn.NORM.DIST($B74, E$10, ABS(E$14), FALSE) * _xlfn.NORM.DIST(($B74 - E$10)*E$18, 0, ABS(E$14), TRUE) * 2)</f>
        <v>181.85830294600629</v>
      </c>
      <c r="V74" s="4">
        <f>BB74 + (F$3 * _xlfn.NORM.DIST($B74, F$7, ABS(F$11), FALSE) * _xlfn.NORM.DIST(($B74 - F$7)*F$15, 0, ABS(F$11), TRUE) * 2)
               + (F$4 * _xlfn.NORM.DIST($B74, F$8, ABS(F$12), FALSE) * _xlfn.NORM.DIST(($B74 - F$8)*F$16, 0, ABS(F$12), TRUE) * 2)
               + (F$5 * _xlfn.NORM.DIST($B74, F$9, ABS(F$13), FALSE) * _xlfn.NORM.DIST(($B74 - F$9)*F$17, 0, ABS(F$13), TRUE) * 2)
               + (F$6 * _xlfn.NORM.DIST($B74, F$10, ABS(F$14), FALSE) * _xlfn.NORM.DIST(($B74 - F$10)*F$18, 0, ABS(F$14), TRUE) * 2)</f>
        <v>184.27403097304162</v>
      </c>
      <c r="W74" s="4">
        <f>BC74 + (G$3 * _xlfn.NORM.DIST($B74, G$7, ABS(G$11), FALSE) * _xlfn.NORM.DIST(($B74 - G$7)*G$15, 0, ABS(G$11), TRUE) * 2)
               + (G$4 * _xlfn.NORM.DIST($B74, G$8, ABS(G$12), FALSE) * _xlfn.NORM.DIST(($B74 - G$8)*G$16, 0, ABS(G$12), TRUE) * 2)
               + (G$5 * _xlfn.NORM.DIST($B74, G$9, ABS(G$13), FALSE) * _xlfn.NORM.DIST(($B74 - G$9)*G$17, 0, ABS(G$13), TRUE) * 2)
               + (G$6 * _xlfn.NORM.DIST($B74, G$10, ABS(G$14), FALSE) * _xlfn.NORM.DIST(($B74 - G$10)*G$18, 0, ABS(G$14), TRUE) * 2)</f>
        <v>174.64998812689907</v>
      </c>
      <c r="X74" s="4">
        <f>BD74 + (H$3 * _xlfn.NORM.DIST($B74, H$7, ABS(H$11), FALSE) * _xlfn.NORM.DIST(($B74 - H$7)*H$15, 0, ABS(H$11), TRUE) * 2)
               + (H$4 * _xlfn.NORM.DIST($B74, H$8, ABS(H$12), FALSE) * _xlfn.NORM.DIST(($B74 - H$8)*H$16, 0, ABS(H$12), TRUE) * 2)
               + (H$5 * _xlfn.NORM.DIST($B74, H$9, ABS(H$13), FALSE) * _xlfn.NORM.DIST(($B74 - H$9)*H$17, 0, ABS(H$13), TRUE) * 2)
               + (H$6 * _xlfn.NORM.DIST($B74, H$10, ABS(H$14), FALSE) * _xlfn.NORM.DIST(($B74 - H$10)*H$18, 0, ABS(H$14), TRUE) * 2)</f>
        <v>175.30118534610318</v>
      </c>
      <c r="Y74" s="4">
        <f>BE74 + (I$3 * _xlfn.NORM.DIST($B74, I$7, ABS(I$11), FALSE) * _xlfn.NORM.DIST(($B74 - I$7)*I$15, 0, ABS(I$11), TRUE) * 2)
               + (I$4 * _xlfn.NORM.DIST($B74, I$8, ABS(I$12), FALSE) * _xlfn.NORM.DIST(($B74 - I$8)*I$16, 0, ABS(I$12), TRUE) * 2)
               + (I$5 * _xlfn.NORM.DIST($B74, I$9, ABS(I$13), FALSE) * _xlfn.NORM.DIST(($B74 - I$9)*I$17, 0, ABS(I$13), TRUE) * 2)
               + (I$6 * _xlfn.NORM.DIST($B74, I$10, ABS(I$14), FALSE) * _xlfn.NORM.DIST(($B74 - I$10)*I$18, 0, ABS(I$14), TRUE) * 2)</f>
        <v>182.96380782287221</v>
      </c>
      <c r="Z74" s="4">
        <f>BF74 + (J$3 * _xlfn.NORM.DIST($B74, J$7, ABS(J$11), FALSE) * _xlfn.NORM.DIST(($B74 - J$7)*J$15, 0, ABS(J$11), TRUE) * 2)
               + (J$4 * _xlfn.NORM.DIST($B74, J$8, ABS(J$12), FALSE) * _xlfn.NORM.DIST(($B74 - J$8)*J$16, 0, ABS(J$12), TRUE) * 2)
               + (J$5 * _xlfn.NORM.DIST($B74, J$9, ABS(J$13), FALSE) * _xlfn.NORM.DIST(($B74 - J$9)*J$17, 0, ABS(J$13), TRUE) * 2)
               + (J$6 * _xlfn.NORM.DIST($B74, J$10, ABS(J$14), FALSE) * _xlfn.NORM.DIST(($B74 - J$10)*J$18, 0, ABS(J$14), TRUE) * 2)</f>
        <v>180.26346517284105</v>
      </c>
      <c r="AA74" s="4">
        <f>BG74 + (K$3 * _xlfn.NORM.DIST($B74, K$7, ABS(K$11), FALSE) * _xlfn.NORM.DIST(($B74 - K$7)*K$15, 0, ABS(K$11), TRUE) * 2)
               + (K$4 * _xlfn.NORM.DIST($B74, K$8, ABS(K$12), FALSE) * _xlfn.NORM.DIST(($B74 - K$8)*K$16, 0, ABS(K$12), TRUE) * 2)
               + (K$5 * _xlfn.NORM.DIST($B74, K$9, ABS(K$13), FALSE) * _xlfn.NORM.DIST(($B74 - K$9)*K$17, 0, ABS(K$13), TRUE) * 2)
               + (K$6 * _xlfn.NORM.DIST($B74, K$10, ABS(K$14), FALSE) * _xlfn.NORM.DIST(($B74 - K$10)*K$18, 0, ABS(K$14), TRUE) * 2)</f>
        <v>180.41625950601306</v>
      </c>
      <c r="AB74" s="4">
        <f>BH74 + (L$3 * _xlfn.NORM.DIST($B74, L$7, ABS(L$11), FALSE) * _xlfn.NORM.DIST(($B74 - L$7)*L$15, 0, ABS(L$11), TRUE) * 2)
               + (L$4 * _xlfn.NORM.DIST($B74, L$8, ABS(L$12), FALSE) * _xlfn.NORM.DIST(($B74 - L$8)*L$16, 0, ABS(L$12), TRUE) * 2)
               + (L$5 * _xlfn.NORM.DIST($B74, L$9, ABS(L$13), FALSE) * _xlfn.NORM.DIST(($B74 - L$9)*L$17, 0, ABS(L$13), TRUE) * 2)
               + (L$6 * _xlfn.NORM.DIST($B74, L$10, ABS(L$14), FALSE) * _xlfn.NORM.DIST(($B74 - L$10)*L$18, 0, ABS(L$14), TRUE) * 2)</f>
        <v>180.2182799750305</v>
      </c>
      <c r="AC74" s="4">
        <f>BI74 + (M$3 * _xlfn.NORM.DIST($B74, M$7, ABS(M$11), FALSE) * _xlfn.NORM.DIST(($B74 - M$7)*M$15, 0, ABS(M$11), TRUE) * 2)
               + (M$4 * _xlfn.NORM.DIST($B74, M$8, ABS(M$12), FALSE) * _xlfn.NORM.DIST(($B74 - M$8)*M$16, 0, ABS(M$12), TRUE) * 2)
               + (M$5 * _xlfn.NORM.DIST($B74, M$9, ABS(M$13), FALSE) * _xlfn.NORM.DIST(($B74 - M$9)*M$17, 0, ABS(M$13), TRUE) * 2)
               + (M$6 * _xlfn.NORM.DIST($B74, M$10, ABS(M$14), FALSE) * _xlfn.NORM.DIST(($B74 - M$10)*M$18, 0, ABS(M$14), TRUE) * 2)</f>
        <v>167.10833226603069</v>
      </c>
      <c r="AD74" s="4">
        <f>BJ74 + (N$3 * _xlfn.NORM.DIST($B74, N$7, ABS(N$11), FALSE) * _xlfn.NORM.DIST(($B74 - N$7)*N$15, 0, ABS(N$11), TRUE) * 2)
               + (N$4 * _xlfn.NORM.DIST($B74, N$8, ABS(N$12), FALSE) * _xlfn.NORM.DIST(($B74 - N$8)*N$16, 0, ABS(N$12), TRUE) * 2)
               + (N$5 * _xlfn.NORM.DIST($B74, N$9, ABS(N$13), FALSE) * _xlfn.NORM.DIST(($B74 - N$9)*N$17, 0, ABS(N$13), TRUE) * 2)
               + (N$6 * _xlfn.NORM.DIST($B74, N$10, ABS(N$14), FALSE) * _xlfn.NORM.DIST(($B74 - N$10)*N$18, 0, ABS(N$14), TRUE) * 2)</f>
        <v>162.79651598381238</v>
      </c>
      <c r="AE74" s="4">
        <f>BK74 + (O$3 * _xlfn.NORM.DIST($B74, O$7, ABS(O$11), FALSE) * _xlfn.NORM.DIST(($B74 - O$7)*O$15, 0, ABS(O$11), TRUE) * 2)
               + (O$4 * _xlfn.NORM.DIST($B74, O$8, ABS(O$12), FALSE) * _xlfn.NORM.DIST(($B74 - O$8)*O$16, 0, ABS(O$12), TRUE) * 2)
               + (O$5 * _xlfn.NORM.DIST($B74, O$9, ABS(O$13), FALSE) * _xlfn.NORM.DIST(($B74 - O$9)*O$17, 0, ABS(O$13), TRUE) * 2)
               + (O$6 * _xlfn.NORM.DIST($B74, O$10, ABS(O$14), FALSE) * _xlfn.NORM.DIST(($B74 - O$10)*O$18, 0, ABS(O$14), TRUE) * 2)</f>
        <v>167.37558146973331</v>
      </c>
      <c r="AF74" s="4">
        <f t="shared" si="8"/>
        <v>155.03774871706423</v>
      </c>
      <c r="AG74" s="4">
        <f t="shared" si="8"/>
        <v>125.84577147284119</v>
      </c>
      <c r="AI74" s="4">
        <f>IF(OR($B74 &lt; C$231, $B74 &gt; C$234), 0, C74-S74)</f>
        <v>12.932566240107633</v>
      </c>
      <c r="AJ74" s="4">
        <f>IF(OR($B74 &lt; D$231, $B74 &gt; D$234), 0, D74-T74)</f>
        <v>12.057480323598327</v>
      </c>
      <c r="AK74" s="4">
        <f>IF(OR($B74 &lt; E$231, $B74 &gt; E$234), 0, E74-U74)</f>
        <v>13.698697053993698</v>
      </c>
      <c r="AL74" s="4">
        <f>IF(OR($B74 &lt; F$231, $B74 &gt; F$234), 0, F74-V74)</f>
        <v>10.692969026958394</v>
      </c>
      <c r="AM74" s="4">
        <f>IF(OR($B74 &lt; G$231, $B74 &gt; G$234), 0, G74-W74)</f>
        <v>11.300011873100914</v>
      </c>
      <c r="AN74" s="4">
        <f>IF(OR($B74 &lt; H$231, $B74 &gt; H$234), 0, H74-X74)</f>
        <v>10.931814653896822</v>
      </c>
      <c r="AO74" s="4">
        <f>IF(OR($B74 &lt; I$231, $B74 &gt; I$234), 0, I74-Y74)</f>
        <v>11.319192177127775</v>
      </c>
      <c r="AP74" s="4">
        <f>IF(OR($B74 &lt; J$231, $B74 &gt; J$234), 0, J74-Z74)</f>
        <v>12.936534827158937</v>
      </c>
      <c r="AQ74" s="4">
        <f>IF(OR($B74 &lt; K$231, $B74 &gt; K$234), 0, K74-AA74)</f>
        <v>10.702740493986937</v>
      </c>
      <c r="AR74" s="4">
        <f>IF(OR($B74 &lt; L$231, $B74 &gt; L$234), 0, L74-AB74)</f>
        <v>12.018720024969497</v>
      </c>
      <c r="AS74" s="4">
        <f>IF(OR($B74 &lt; M$231, $B74 &gt; M$234), 0, M74-AC74)</f>
        <v>14.755667733969318</v>
      </c>
      <c r="AT74" s="4">
        <f>IF(OR($B74 &lt; N$231, $B74 &gt; N$234), 0, N74-AD74)</f>
        <v>15.05348401618761</v>
      </c>
      <c r="AU74" s="4">
        <f>IF(OR($B74 &lt; O$231, $B74 &gt; O$234), 0, O74-AE74)</f>
        <v>12.941418530266702</v>
      </c>
      <c r="AV74" s="4">
        <f t="shared" si="39"/>
        <v>11.295251282935766</v>
      </c>
      <c r="AW74" s="4">
        <f t="shared" si="39"/>
        <v>7.2212285271588144</v>
      </c>
      <c r="AY74" s="2">
        <f t="shared" si="40"/>
        <v>53.688267761729755</v>
      </c>
      <c r="AZ74" s="2">
        <f t="shared" si="40"/>
        <v>57.476446606153409</v>
      </c>
      <c r="BA74" s="2">
        <f t="shared" si="40"/>
        <v>59.44894384187306</v>
      </c>
      <c r="BB74" s="2">
        <f t="shared" si="40"/>
        <v>56.388684388492102</v>
      </c>
      <c r="BC74" s="2">
        <f t="shared" si="40"/>
        <v>62.769023929084135</v>
      </c>
      <c r="BD74" s="2">
        <f t="shared" si="40"/>
        <v>65.846565719406243</v>
      </c>
      <c r="BE74" s="2">
        <f t="shared" si="40"/>
        <v>63.710479447198203</v>
      </c>
      <c r="BF74" s="2">
        <f t="shared" si="40"/>
        <v>62.397131931006143</v>
      </c>
      <c r="BG74" s="2">
        <f t="shared" si="40"/>
        <v>55.787857732943166</v>
      </c>
      <c r="BH74" s="2">
        <f t="shared" si="40"/>
        <v>53.967003865942019</v>
      </c>
      <c r="BI74" s="2">
        <f t="shared" si="40"/>
        <v>54.548935433588909</v>
      </c>
      <c r="BJ74" s="2">
        <f t="shared" si="40"/>
        <v>58.324881784783841</v>
      </c>
      <c r="BK74" s="2">
        <f t="shared" si="40"/>
        <v>67.871426814818179</v>
      </c>
      <c r="BL74" s="2">
        <f t="shared" si="40"/>
        <v>58.250621823619767</v>
      </c>
      <c r="BM74" s="2">
        <f t="shared" si="40"/>
        <v>54.490717942867761</v>
      </c>
      <c r="BO74" s="2" t="str">
        <f t="shared" si="41"/>
        <v/>
      </c>
      <c r="BP74" s="2" t="str">
        <f t="shared" si="41"/>
        <v/>
      </c>
      <c r="BQ74" s="2" t="str">
        <f t="shared" si="41"/>
        <v/>
      </c>
      <c r="BR74" s="2" t="str">
        <f t="shared" si="41"/>
        <v/>
      </c>
      <c r="BS74" s="2" t="str">
        <f t="shared" si="41"/>
        <v/>
      </c>
      <c r="BT74" s="2" t="str">
        <f t="shared" si="41"/>
        <v/>
      </c>
      <c r="BU74" s="2" t="str">
        <f t="shared" si="41"/>
        <v/>
      </c>
      <c r="BV74" s="2" t="str">
        <f t="shared" si="41"/>
        <v/>
      </c>
      <c r="BW74" s="2" t="str">
        <f t="shared" si="41"/>
        <v/>
      </c>
      <c r="BX74" s="2" t="str">
        <f t="shared" si="41"/>
        <v/>
      </c>
      <c r="BY74" s="2" t="str">
        <f t="shared" si="41"/>
        <v/>
      </c>
      <c r="BZ74" s="2" t="str">
        <f t="shared" si="41"/>
        <v/>
      </c>
      <c r="CA74" s="2" t="str">
        <f t="shared" si="41"/>
        <v/>
      </c>
      <c r="CB74" s="2" t="str">
        <f t="shared" si="41"/>
        <v/>
      </c>
      <c r="CC74" s="2" t="str">
        <f t="shared" si="41"/>
        <v/>
      </c>
      <c r="CE74" s="2" t="str">
        <f t="shared" si="42"/>
        <v/>
      </c>
      <c r="CF74" s="2" t="str">
        <f t="shared" si="42"/>
        <v/>
      </c>
      <c r="CG74" s="2" t="str">
        <f t="shared" si="42"/>
        <v/>
      </c>
      <c r="CH74" s="2" t="str">
        <f t="shared" si="42"/>
        <v/>
      </c>
      <c r="CI74" s="2" t="str">
        <f t="shared" si="42"/>
        <v/>
      </c>
      <c r="CJ74" s="2" t="str">
        <f t="shared" si="42"/>
        <v/>
      </c>
      <c r="CK74" s="2" t="str">
        <f t="shared" si="42"/>
        <v/>
      </c>
      <c r="CL74" s="2" t="str">
        <f t="shared" si="42"/>
        <v/>
      </c>
      <c r="CM74" s="2" t="str">
        <f t="shared" si="42"/>
        <v/>
      </c>
      <c r="CN74" s="2" t="str">
        <f t="shared" si="42"/>
        <v/>
      </c>
      <c r="CO74" s="2" t="str">
        <f t="shared" si="42"/>
        <v/>
      </c>
      <c r="CP74" s="2" t="str">
        <f t="shared" si="42"/>
        <v/>
      </c>
      <c r="CQ74" s="2" t="str">
        <f t="shared" si="42"/>
        <v/>
      </c>
      <c r="CR74" s="2" t="str">
        <f t="shared" si="42"/>
        <v/>
      </c>
      <c r="CS74" s="2" t="str">
        <f t="shared" si="42"/>
        <v/>
      </c>
      <c r="CU74" s="2" t="str">
        <f t="shared" si="43"/>
        <v/>
      </c>
      <c r="CV74" s="2" t="str">
        <f t="shared" si="43"/>
        <v/>
      </c>
      <c r="CW74" s="2" t="str">
        <f t="shared" si="43"/>
        <v/>
      </c>
      <c r="CX74" s="2" t="str">
        <f t="shared" si="43"/>
        <v/>
      </c>
      <c r="CY74" s="2" t="str">
        <f t="shared" si="43"/>
        <v/>
      </c>
      <c r="CZ74" s="2" t="str">
        <f t="shared" si="43"/>
        <v/>
      </c>
      <c r="DA74" s="2" t="str">
        <f t="shared" si="43"/>
        <v/>
      </c>
      <c r="DB74" s="2" t="str">
        <f t="shared" si="43"/>
        <v/>
      </c>
      <c r="DC74" s="2" t="str">
        <f t="shared" si="43"/>
        <v/>
      </c>
      <c r="DD74" s="2" t="str">
        <f t="shared" si="43"/>
        <v/>
      </c>
      <c r="DE74" s="2" t="str">
        <f t="shared" si="43"/>
        <v/>
      </c>
      <c r="DF74" s="2" t="str">
        <f t="shared" si="43"/>
        <v/>
      </c>
      <c r="DG74" s="2" t="str">
        <f t="shared" si="43"/>
        <v/>
      </c>
      <c r="DH74" s="2" t="str">
        <f t="shared" si="43"/>
        <v/>
      </c>
      <c r="DI74" s="2" t="str">
        <f t="shared" si="43"/>
        <v/>
      </c>
      <c r="DK74" s="2">
        <f t="shared" si="51"/>
        <v>54.827670161290314</v>
      </c>
      <c r="DL74" s="2">
        <f t="shared" si="51"/>
        <v>59.188739919354845</v>
      </c>
      <c r="DM74" s="2">
        <f t="shared" si="51"/>
        <v>60.757717558651031</v>
      </c>
      <c r="DN74" s="2">
        <f t="shared" si="51"/>
        <v>58.2442465175953</v>
      </c>
      <c r="DO74" s="2">
        <f t="shared" si="51"/>
        <v>64.392178519061574</v>
      </c>
      <c r="DP74" s="2">
        <f t="shared" si="51"/>
        <v>66.329086478227666</v>
      </c>
      <c r="DQ74" s="2">
        <f t="shared" si="51"/>
        <v>64.15053848973605</v>
      </c>
      <c r="DR74" s="2">
        <f t="shared" si="51"/>
        <v>63.677358734402851</v>
      </c>
      <c r="DS74" s="2">
        <f t="shared" si="51"/>
        <v>57.369799999999998</v>
      </c>
      <c r="DT74" s="2">
        <f t="shared" si="51"/>
        <v>55.220208870967745</v>
      </c>
      <c r="DU74" s="2">
        <f t="shared" si="51"/>
        <v>56.264572043010752</v>
      </c>
      <c r="DV74" s="2">
        <f t="shared" si="51"/>
        <v>59.348818181818174</v>
      </c>
      <c r="DW74" s="2">
        <f t="shared" si="51"/>
        <v>69.228040552584673</v>
      </c>
      <c r="DX74" s="2">
        <f t="shared" si="51"/>
        <v>58.825324532085553</v>
      </c>
      <c r="DY74" s="2">
        <f t="shared" si="51"/>
        <v>54.950842364532022</v>
      </c>
      <c r="EA74" s="2">
        <f t="shared" si="52"/>
        <v>44.64462585700295</v>
      </c>
      <c r="EB74" s="2">
        <f t="shared" si="52"/>
        <v>45.237154640813742</v>
      </c>
      <c r="EC74" s="2">
        <f t="shared" si="52"/>
        <v>50.458593782929384</v>
      </c>
      <c r="ED74" s="2">
        <f t="shared" si="52"/>
        <v>46.721741059186471</v>
      </c>
      <c r="EE74" s="2">
        <f t="shared" si="52"/>
        <v>52.755595668161796</v>
      </c>
      <c r="EF74" s="2">
        <f t="shared" si="52"/>
        <v>62.807614276609307</v>
      </c>
      <c r="EG74" s="2">
        <f t="shared" si="52"/>
        <v>61.276141139168189</v>
      </c>
      <c r="EH74" s="2">
        <f t="shared" si="52"/>
        <v>54.730548377752029</v>
      </c>
      <c r="EI74" s="2">
        <f t="shared" si="52"/>
        <v>47.450796245658118</v>
      </c>
      <c r="EJ74" s="2">
        <f t="shared" si="52"/>
        <v>47.579533892366641</v>
      </c>
      <c r="EK74" s="2">
        <f t="shared" si="52"/>
        <v>44.417818755774562</v>
      </c>
      <c r="EL74" s="2">
        <f t="shared" si="52"/>
        <v>50.808889738687057</v>
      </c>
      <c r="EM74" s="2">
        <f t="shared" si="52"/>
        <v>59.609239988685502</v>
      </c>
      <c r="EN74" s="2">
        <f t="shared" si="52"/>
        <v>55.328996581196577</v>
      </c>
      <c r="EO74" s="2">
        <f t="shared" si="52"/>
        <v>52.571548405858408</v>
      </c>
      <c r="EQ74" s="2">
        <f t="shared" si="53"/>
        <v>42.226816737950294</v>
      </c>
      <c r="ER74" s="2">
        <f t="shared" si="53"/>
        <v>45.26693524278113</v>
      </c>
      <c r="ES74" s="2">
        <f t="shared" si="53"/>
        <v>50.330154645185218</v>
      </c>
      <c r="ET74" s="2">
        <f t="shared" si="53"/>
        <v>46.789543296374056</v>
      </c>
      <c r="EU74" s="2">
        <f t="shared" si="53"/>
        <v>53.323263908655264</v>
      </c>
      <c r="EV74" s="2">
        <f t="shared" si="53"/>
        <v>58.476627501178669</v>
      </c>
      <c r="EW74" s="2">
        <f t="shared" si="53"/>
        <v>59.060876291257799</v>
      </c>
      <c r="EX74" s="2">
        <f t="shared" si="53"/>
        <v>53.069024302111387</v>
      </c>
      <c r="EY74" s="2">
        <f t="shared" si="53"/>
        <v>45.901537310033305</v>
      </c>
      <c r="EZ74" s="2">
        <f t="shared" si="53"/>
        <v>45.972895976771234</v>
      </c>
      <c r="FA74" s="2">
        <f t="shared" si="53"/>
        <v>43.391813894157195</v>
      </c>
      <c r="FB74" s="2">
        <f t="shared" si="53"/>
        <v>49.442982720360867</v>
      </c>
      <c r="FC74" s="2">
        <f t="shared" si="53"/>
        <v>59.243739085438065</v>
      </c>
      <c r="FD74" s="2">
        <f t="shared" si="53"/>
        <v>52.96556941438898</v>
      </c>
      <c r="FE74" s="2">
        <f t="shared" si="53"/>
        <v>52.393872816593891</v>
      </c>
      <c r="FG74" s="2">
        <f t="shared" si="54"/>
        <v>0.1118921184142682</v>
      </c>
      <c r="FH74" s="2">
        <f t="shared" si="54"/>
        <v>0.12273109320874176</v>
      </c>
      <c r="FI74" s="2">
        <f t="shared" si="54"/>
        <v>0.12707621979743897</v>
      </c>
      <c r="FJ74" s="2">
        <f t="shared" si="54"/>
        <v>0.16103807768989062</v>
      </c>
      <c r="FK74" s="2">
        <f t="shared" si="54"/>
        <v>0.13948721986524135</v>
      </c>
      <c r="FL74" s="2">
        <f t="shared" si="54"/>
        <v>0.13702245199834542</v>
      </c>
      <c r="FM74" s="2">
        <f t="shared" si="54"/>
        <v>0.15309610527809928</v>
      </c>
      <c r="FN74" s="2">
        <f t="shared" si="54"/>
        <v>0.14309309683494589</v>
      </c>
      <c r="FO74" s="2">
        <f t="shared" si="54"/>
        <v>0.15948600316205483</v>
      </c>
      <c r="FP74" s="2">
        <f t="shared" si="54"/>
        <v>0.16401757770699482</v>
      </c>
      <c r="FQ74" s="2">
        <f t="shared" si="54"/>
        <v>0.14481913875518357</v>
      </c>
      <c r="FR74" s="2">
        <f t="shared" si="54"/>
        <v>0.11989988005163854</v>
      </c>
      <c r="FS74" s="2">
        <f t="shared" si="54"/>
        <v>0.14103772368901221</v>
      </c>
      <c r="FT74" s="2">
        <f t="shared" si="54"/>
        <v>0.16437321572361849</v>
      </c>
      <c r="FU74" s="2">
        <f t="shared" si="54"/>
        <v>0.19338695367149766</v>
      </c>
      <c r="FW74" s="2">
        <f t="shared" si="44"/>
        <v>1.8508369232894133E-10</v>
      </c>
      <c r="FX74" s="2">
        <f t="shared" si="44"/>
        <v>9.7064451834996487E-10</v>
      </c>
      <c r="FY74" s="2">
        <f t="shared" si="44"/>
        <v>1.0381082605993146E-9</v>
      </c>
      <c r="FZ74" s="2">
        <f t="shared" si="44"/>
        <v>1.3308238075417069E-9</v>
      </c>
      <c r="GA74" s="2">
        <f t="shared" si="44"/>
        <v>1.102960348188395E-9</v>
      </c>
      <c r="GB74" s="2">
        <f t="shared" si="44"/>
        <v>7.1846630905460546E-10</v>
      </c>
      <c r="GC74" s="2">
        <f t="shared" si="44"/>
        <v>1.419343234583618E-9</v>
      </c>
      <c r="GD74" s="2">
        <f t="shared" si="44"/>
        <v>1.6061008386806135E-9</v>
      </c>
      <c r="GE74" s="2">
        <f t="shared" si="44"/>
        <v>1.8895676113798651E-9</v>
      </c>
      <c r="GF74" s="2">
        <f t="shared" si="44"/>
        <v>1.8604876781644681E-9</v>
      </c>
      <c r="GG74" s="2">
        <f t="shared" si="44"/>
        <v>1.2857240570381362E-9</v>
      </c>
      <c r="GH74" s="2">
        <f t="shared" si="44"/>
        <v>7.7116595303256653E-10</v>
      </c>
      <c r="GI74" s="2">
        <f t="shared" si="44"/>
        <v>4.4201565394952689E-9</v>
      </c>
      <c r="GJ74" s="2">
        <f t="shared" si="44"/>
        <v>1.6905025083894447E-8</v>
      </c>
      <c r="GK74" s="2">
        <f t="shared" si="44"/>
        <v>6.251491237351813E-8</v>
      </c>
      <c r="GM74" s="107">
        <f t="shared" si="45"/>
        <v>0.25536479676248769</v>
      </c>
      <c r="GN74" s="107">
        <f t="shared" si="45"/>
        <v>0.24978438033338213</v>
      </c>
      <c r="GO74" s="107">
        <f t="shared" si="45"/>
        <v>0.24887365039735382</v>
      </c>
      <c r="GP74" s="107">
        <f t="shared" si="45"/>
        <v>0.27958553288541355</v>
      </c>
      <c r="GQ74" s="107">
        <f t="shared" si="45"/>
        <v>0.23129245765952028</v>
      </c>
      <c r="GR74" s="107">
        <f t="shared" si="45"/>
        <v>0.23652679111866301</v>
      </c>
      <c r="GS74" s="107">
        <f t="shared" si="45"/>
        <v>0.25074891513915581</v>
      </c>
      <c r="GT74" s="107">
        <f t="shared" si="45"/>
        <v>0.23842474750604589</v>
      </c>
      <c r="GU74" s="107">
        <f t="shared" si="45"/>
        <v>0.25153743796866895</v>
      </c>
      <c r="GV74" s="107">
        <f t="shared" si="45"/>
        <v>0.2485798213730481</v>
      </c>
      <c r="GW74" s="107">
        <f t="shared" si="45"/>
        <v>0.21011111823615655</v>
      </c>
      <c r="GX74" s="107">
        <f t="shared" si="45"/>
        <v>0.18890880317718131</v>
      </c>
      <c r="GY74" s="107">
        <f t="shared" si="45"/>
        <v>0.19989856769984932</v>
      </c>
      <c r="GZ74" s="107">
        <f t="shared" si="45"/>
        <v>0.20478903954762584</v>
      </c>
      <c r="HA74" s="107">
        <f t="shared" si="45"/>
        <v>0.17215323184048378</v>
      </c>
      <c r="HC74" s="107">
        <f t="shared" si="50"/>
        <v>2.937855743732086E-5</v>
      </c>
      <c r="HD74" s="107">
        <f t="shared" si="46"/>
        <v>1.5493076329832882E-5</v>
      </c>
      <c r="HE74" s="107">
        <f t="shared" si="46"/>
        <v>1.1423221308892748E-5</v>
      </c>
      <c r="HF74" s="107">
        <f t="shared" si="46"/>
        <v>5.0679251754777602E-6</v>
      </c>
      <c r="HG74" s="107">
        <f t="shared" si="46"/>
        <v>2.5315464833488607E-6</v>
      </c>
      <c r="HH74" s="107">
        <f t="shared" si="46"/>
        <v>2.494092666580502E-6</v>
      </c>
      <c r="HI74" s="107">
        <f t="shared" si="46"/>
        <v>2.8809221375566611E-6</v>
      </c>
      <c r="HJ74" s="107">
        <f t="shared" si="46"/>
        <v>4.2445032943504261E-6</v>
      </c>
      <c r="HK74" s="107">
        <f t="shared" si="46"/>
        <v>2.7833292860687653E-6</v>
      </c>
      <c r="HL74" s="107">
        <f t="shared" si="46"/>
        <v>1.4065058701403446E-6</v>
      </c>
      <c r="HM74" s="107">
        <f t="shared" si="46"/>
        <v>6.7243419691509794E-7</v>
      </c>
      <c r="HN74" s="107">
        <f t="shared" si="46"/>
        <v>9.6754225443636048E-7</v>
      </c>
      <c r="HO74" s="107">
        <f t="shared" si="46"/>
        <v>1.2356996375573834E-6</v>
      </c>
      <c r="HP74" s="107">
        <f t="shared" si="46"/>
        <v>9.7377941603477279E-7</v>
      </c>
      <c r="HQ74" s="107">
        <f t="shared" si="46"/>
        <v>9.7957976597969568E-8</v>
      </c>
      <c r="HS74" s="107">
        <f t="shared" si="47"/>
        <v>3.0551179060575417E-32</v>
      </c>
      <c r="HT74" s="107">
        <f t="shared" si="47"/>
        <v>7.6804657474213417E-33</v>
      </c>
      <c r="HU74" s="107">
        <f t="shared" si="47"/>
        <v>5.2445430793780487E-34</v>
      </c>
      <c r="HV74" s="107">
        <f t="shared" si="47"/>
        <v>1.1876364636378144E-38</v>
      </c>
      <c r="HW74" s="107">
        <f t="shared" si="47"/>
        <v>6.221554814046414E-40</v>
      </c>
      <c r="HX74" s="107">
        <f t="shared" si="47"/>
        <v>6.1825115627212687E-40</v>
      </c>
      <c r="HY74" s="107">
        <f t="shared" si="47"/>
        <v>2.9555001285406235E-40</v>
      </c>
      <c r="HZ74" s="107">
        <f t="shared" si="47"/>
        <v>2.0731226139558868E-38</v>
      </c>
      <c r="IA74" s="107">
        <f t="shared" si="47"/>
        <v>7.0804783396366201E-41</v>
      </c>
      <c r="IB74" s="107">
        <f t="shared" si="47"/>
        <v>2.9108030168693452E-43</v>
      </c>
      <c r="IC74" s="107">
        <f t="shared" si="47"/>
        <v>8.9199121008977677E-45</v>
      </c>
      <c r="ID74" s="107">
        <f t="shared" si="47"/>
        <v>6.9308163371318631E-42</v>
      </c>
      <c r="IE74" s="107">
        <f t="shared" si="47"/>
        <v>4.8296975864909399E-41</v>
      </c>
      <c r="IF74" s="107">
        <f t="shared" si="47"/>
        <v>1.852545140935109E-42</v>
      </c>
      <c r="IG74" s="107">
        <f t="shared" si="47"/>
        <v>1.8091683622452188E-26</v>
      </c>
      <c r="II74" s="107">
        <f t="shared" si="48"/>
        <v>6.2581996842346403E-80</v>
      </c>
      <c r="IJ74" s="107">
        <f t="shared" si="48"/>
        <v>6.4817037795446056E-78</v>
      </c>
      <c r="IK74" s="107">
        <f t="shared" si="48"/>
        <v>7.057056179053451E-81</v>
      </c>
      <c r="IL74" s="107">
        <f t="shared" si="48"/>
        <v>3.5403007477296212E-94</v>
      </c>
      <c r="IM74" s="107">
        <f t="shared" si="48"/>
        <v>7.5013408134522374E-97</v>
      </c>
      <c r="IN74" s="107">
        <f t="shared" si="48"/>
        <v>1.787435083180931E-96</v>
      </c>
      <c r="IO74" s="107">
        <f t="shared" si="48"/>
        <v>2.3476787343012057E-98</v>
      </c>
      <c r="IP74" s="107">
        <f t="shared" si="48"/>
        <v>1.2384187778157696E-93</v>
      </c>
      <c r="IQ74" s="107">
        <f t="shared" si="48"/>
        <v>7.0256462470990123E-101</v>
      </c>
      <c r="IR74" s="107">
        <f t="shared" si="48"/>
        <v>1.8967153587274723E-106</v>
      </c>
      <c r="IS74" s="107">
        <f t="shared" si="48"/>
        <v>1.3865769159311913E-109</v>
      </c>
      <c r="IT74" s="107">
        <f t="shared" si="48"/>
        <v>1.3537888646347344E-100</v>
      </c>
      <c r="IU74" s="107">
        <f t="shared" si="48"/>
        <v>5.1131827847169724E-98</v>
      </c>
      <c r="IV74" s="107">
        <f t="shared" si="48"/>
        <v>2.2151005930275468E-102</v>
      </c>
      <c r="IW74" s="107">
        <f t="shared" si="48"/>
        <v>3.9069039542506503E-132</v>
      </c>
      <c r="IY74" s="107">
        <f t="shared" si="49"/>
        <v>0.25539417531992503</v>
      </c>
      <c r="IZ74" s="107">
        <f t="shared" si="49"/>
        <v>0.24979987340971196</v>
      </c>
      <c r="JA74" s="107">
        <f t="shared" si="49"/>
        <v>0.24888507361866272</v>
      </c>
      <c r="JB74" s="107">
        <f t="shared" si="49"/>
        <v>0.27959060081058901</v>
      </c>
      <c r="JC74" s="107">
        <f t="shared" si="49"/>
        <v>0.23129498920600364</v>
      </c>
      <c r="JD74" s="107">
        <f t="shared" si="49"/>
        <v>0.2365292852113296</v>
      </c>
      <c r="JE74" s="107">
        <f t="shared" si="49"/>
        <v>0.25075179606129339</v>
      </c>
      <c r="JF74" s="107">
        <f t="shared" si="49"/>
        <v>0.23842899200934023</v>
      </c>
      <c r="JG74" s="107">
        <f t="shared" si="49"/>
        <v>0.251540221297955</v>
      </c>
      <c r="JH74" s="107">
        <f t="shared" si="49"/>
        <v>0.24858122787891823</v>
      </c>
      <c r="JI74" s="107">
        <f t="shared" si="49"/>
        <v>0.21011179067035346</v>
      </c>
      <c r="JJ74" s="107">
        <f t="shared" si="49"/>
        <v>0.18890977071943574</v>
      </c>
      <c r="JK74" s="107">
        <f t="shared" si="49"/>
        <v>0.19989980339948688</v>
      </c>
      <c r="JL74" s="107">
        <f t="shared" si="49"/>
        <v>0.20479001332704189</v>
      </c>
      <c r="JM74" s="107">
        <f t="shared" si="49"/>
        <v>0.17215332979846037</v>
      </c>
    </row>
    <row r="75" spans="2:273" x14ac:dyDescent="0.25">
      <c r="B75" s="2">
        <v>47</v>
      </c>
      <c r="C75" s="37">
        <v>206.49199999999999</v>
      </c>
      <c r="D75" s="37">
        <v>205.63900000000001</v>
      </c>
      <c r="E75" s="37">
        <v>211.262</v>
      </c>
      <c r="F75" s="37">
        <v>208.36099999999999</v>
      </c>
      <c r="G75" s="37">
        <v>204.733</v>
      </c>
      <c r="H75" s="37">
        <v>204.417</v>
      </c>
      <c r="I75" s="37">
        <v>210.6</v>
      </c>
      <c r="J75" s="37">
        <v>210.53299999999999</v>
      </c>
      <c r="K75" s="37">
        <v>209.35599999999999</v>
      </c>
      <c r="L75" s="37">
        <v>210.35599999999999</v>
      </c>
      <c r="M75" s="37">
        <v>199.93199999999999</v>
      </c>
      <c r="N75" s="37">
        <v>199.06700000000001</v>
      </c>
      <c r="O75" s="37">
        <v>198.05</v>
      </c>
      <c r="P75" s="37">
        <v>185.4</v>
      </c>
      <c r="Q75" s="37">
        <v>151.88300000000001</v>
      </c>
      <c r="S75" s="4">
        <f>AY75 + (C$3 * _xlfn.NORM.DIST($B75, C$7, ABS(C$11), FALSE) * _xlfn.NORM.DIST(($B75 - C$7)*C$15, 0, ABS(C$11), TRUE) * 2)
               + (C$4 * _xlfn.NORM.DIST($B75, C$8, ABS(C$12), FALSE) * _xlfn.NORM.DIST(($B75 - C$8)*C$16, 0, ABS(C$12), TRUE) * 2)
               + (C$5 * _xlfn.NORM.DIST($B75, C$9, ABS(C$13), FALSE) * _xlfn.NORM.DIST(($B75 - C$9)*C$17, 0, ABS(C$13), TRUE) * 2)
               + (C$6 * _xlfn.NORM.DIST($B75, C$10, ABS(C$14), FALSE) * _xlfn.NORM.DIST(($B75 - C$10)*C$18, 0, ABS(C$14), TRUE) * 2)</f>
        <v>196.24828948802738</v>
      </c>
      <c r="T75" s="4">
        <f>AZ75 + (D$3 * _xlfn.NORM.DIST($B75, D$7, ABS(D$11), FALSE) * _xlfn.NORM.DIST(($B75 - D$7)*D$15, 0, ABS(D$11), TRUE) * 2)
               + (D$4 * _xlfn.NORM.DIST($B75, D$8, ABS(D$12), FALSE) * _xlfn.NORM.DIST(($B75 - D$8)*D$16, 0, ABS(D$12), TRUE) * 2)
               + (D$5 * _xlfn.NORM.DIST($B75, D$9, ABS(D$13), FALSE) * _xlfn.NORM.DIST(($B75 - D$9)*D$17, 0, ABS(D$13), TRUE) * 2)
               + (D$6 * _xlfn.NORM.DIST($B75, D$10, ABS(D$14), FALSE) * _xlfn.NORM.DIST(($B75 - D$10)*D$18, 0, ABS(D$14), TRUE) * 2)</f>
        <v>195.9459504524506</v>
      </c>
      <c r="U75" s="4">
        <f>BA75 + (E$3 * _xlfn.NORM.DIST($B75, E$7, ABS(E$11), FALSE) * _xlfn.NORM.DIST(($B75 - E$7)*E$15, 0, ABS(E$11), TRUE) * 2)
               + (E$4 * _xlfn.NORM.DIST($B75, E$8, ABS(E$12), FALSE) * _xlfn.NORM.DIST(($B75 - E$8)*E$16, 0, ABS(E$12), TRUE) * 2)
               + (E$5 * _xlfn.NORM.DIST($B75, E$9, ABS(E$13), FALSE) * _xlfn.NORM.DIST(($B75 - E$9)*E$17, 0, ABS(E$13), TRUE) * 2)
               + (E$6 * _xlfn.NORM.DIST($B75, E$10, ABS(E$14), FALSE) * _xlfn.NORM.DIST(($B75 - E$10)*E$18, 0, ABS(E$14), TRUE) * 2)</f>
        <v>200.97896231333667</v>
      </c>
      <c r="V75" s="4">
        <f>BB75 + (F$3 * _xlfn.NORM.DIST($B75, F$7, ABS(F$11), FALSE) * _xlfn.NORM.DIST(($B75 - F$7)*F$15, 0, ABS(F$11), TRUE) * 2)
               + (F$4 * _xlfn.NORM.DIST($B75, F$8, ABS(F$12), FALSE) * _xlfn.NORM.DIST(($B75 - F$8)*F$16, 0, ABS(F$12), TRUE) * 2)
               + (F$5 * _xlfn.NORM.DIST($B75, F$9, ABS(F$13), FALSE) * _xlfn.NORM.DIST(($B75 - F$9)*F$17, 0, ABS(F$13), TRUE) * 2)
               + (F$6 * _xlfn.NORM.DIST($B75, F$10, ABS(F$14), FALSE) * _xlfn.NORM.DIST(($B75 - F$10)*F$18, 0, ABS(F$14), TRUE) * 2)</f>
        <v>204.1091951251336</v>
      </c>
      <c r="W75" s="4">
        <f>BC75 + (G$3 * _xlfn.NORM.DIST($B75, G$7, ABS(G$11), FALSE) * _xlfn.NORM.DIST(($B75 - G$7)*G$15, 0, ABS(G$11), TRUE) * 2)
               + (G$4 * _xlfn.NORM.DIST($B75, G$8, ABS(G$12), FALSE) * _xlfn.NORM.DIST(($B75 - G$8)*G$16, 0, ABS(G$12), TRUE) * 2)
               + (G$5 * _xlfn.NORM.DIST($B75, G$9, ABS(G$13), FALSE) * _xlfn.NORM.DIST(($B75 - G$9)*G$17, 0, ABS(G$13), TRUE) * 2)
               + (G$6 * _xlfn.NORM.DIST($B75, G$10, ABS(G$14), FALSE) * _xlfn.NORM.DIST(($B75 - G$10)*G$18, 0, ABS(G$14), TRUE) * 2)</f>
        <v>194.88324348994473</v>
      </c>
      <c r="X75" s="4">
        <f>BD75 + (H$3 * _xlfn.NORM.DIST($B75, H$7, ABS(H$11), FALSE) * _xlfn.NORM.DIST(($B75 - H$7)*H$15, 0, ABS(H$11), TRUE) * 2)
               + (H$4 * _xlfn.NORM.DIST($B75, H$8, ABS(H$12), FALSE) * _xlfn.NORM.DIST(($B75 - H$8)*H$16, 0, ABS(H$12), TRUE) * 2)
               + (H$5 * _xlfn.NORM.DIST($B75, H$9, ABS(H$13), FALSE) * _xlfn.NORM.DIST(($B75 - H$9)*H$17, 0, ABS(H$13), TRUE) * 2)
               + (H$6 * _xlfn.NORM.DIST($B75, H$10, ABS(H$14), FALSE) * _xlfn.NORM.DIST(($B75 - H$10)*H$18, 0, ABS(H$14), TRUE) * 2)</f>
        <v>194.48610611959904</v>
      </c>
      <c r="Y75" s="4">
        <f>BE75 + (I$3 * _xlfn.NORM.DIST($B75, I$7, ABS(I$11), FALSE) * _xlfn.NORM.DIST(($B75 - I$7)*I$15, 0, ABS(I$11), TRUE) * 2)
               + (I$4 * _xlfn.NORM.DIST($B75, I$8, ABS(I$12), FALSE) * _xlfn.NORM.DIST(($B75 - I$8)*I$16, 0, ABS(I$12), TRUE) * 2)
               + (I$5 * _xlfn.NORM.DIST($B75, I$9, ABS(I$13), FALSE) * _xlfn.NORM.DIST(($B75 - I$9)*I$17, 0, ABS(I$13), TRUE) * 2)
               + (I$6 * _xlfn.NORM.DIST($B75, I$10, ABS(I$14), FALSE) * _xlfn.NORM.DIST(($B75 - I$10)*I$18, 0, ABS(I$14), TRUE) * 2)</f>
        <v>203.9599216948383</v>
      </c>
      <c r="Z75" s="4">
        <f>BF75 + (J$3 * _xlfn.NORM.DIST($B75, J$7, ABS(J$11), FALSE) * _xlfn.NORM.DIST(($B75 - J$7)*J$15, 0, ABS(J$11), TRUE) * 2)
               + (J$4 * _xlfn.NORM.DIST($B75, J$8, ABS(J$12), FALSE) * _xlfn.NORM.DIST(($B75 - J$8)*J$16, 0, ABS(J$12), TRUE) * 2)
               + (J$5 * _xlfn.NORM.DIST($B75, J$9, ABS(J$13), FALSE) * _xlfn.NORM.DIST(($B75 - J$9)*J$17, 0, ABS(J$13), TRUE) * 2)
               + (J$6 * _xlfn.NORM.DIST($B75, J$10, ABS(J$14), FALSE) * _xlfn.NORM.DIST(($B75 - J$10)*J$18, 0, ABS(J$14), TRUE) * 2)</f>
        <v>201.20090554498145</v>
      </c>
      <c r="AA75" s="4">
        <f>BG75 + (K$3 * _xlfn.NORM.DIST($B75, K$7, ABS(K$11), FALSE) * _xlfn.NORM.DIST(($B75 - K$7)*K$15, 0, ABS(K$11), TRUE) * 2)
               + (K$4 * _xlfn.NORM.DIST($B75, K$8, ABS(K$12), FALSE) * _xlfn.NORM.DIST(($B75 - K$8)*K$16, 0, ABS(K$12), TRUE) * 2)
               + (K$5 * _xlfn.NORM.DIST($B75, K$9, ABS(K$13), FALSE) * _xlfn.NORM.DIST(($B75 - K$9)*K$17, 0, ABS(K$13), TRUE) * 2)
               + (K$6 * _xlfn.NORM.DIST($B75, K$10, ABS(K$14), FALSE) * _xlfn.NORM.DIST(($B75 - K$10)*K$18, 0, ABS(K$14), TRUE) * 2)</f>
        <v>202.59066944126224</v>
      </c>
      <c r="AB75" s="4">
        <f>BH75 + (L$3 * _xlfn.NORM.DIST($B75, L$7, ABS(L$11), FALSE) * _xlfn.NORM.DIST(($B75 - L$7)*L$15, 0, ABS(L$11), TRUE) * 2)
               + (L$4 * _xlfn.NORM.DIST($B75, L$8, ABS(L$12), FALSE) * _xlfn.NORM.DIST(($B75 - L$8)*L$16, 0, ABS(L$12), TRUE) * 2)
               + (L$5 * _xlfn.NORM.DIST($B75, L$9, ABS(L$13), FALSE) * _xlfn.NORM.DIST(($B75 - L$9)*L$17, 0, ABS(L$13), TRUE) * 2)
               + (L$6 * _xlfn.NORM.DIST($B75, L$10, ABS(L$14), FALSE) * _xlfn.NORM.DIST(($B75 - L$10)*L$18, 0, ABS(L$14), TRUE) * 2)</f>
        <v>203.56497461761305</v>
      </c>
      <c r="AC75" s="4">
        <f>BI75 + (M$3 * _xlfn.NORM.DIST($B75, M$7, ABS(M$11), FALSE) * _xlfn.NORM.DIST(($B75 - M$7)*M$15, 0, ABS(M$11), TRUE) * 2)
               + (M$4 * _xlfn.NORM.DIST($B75, M$8, ABS(M$12), FALSE) * _xlfn.NORM.DIST(($B75 - M$8)*M$16, 0, ABS(M$12), TRUE) * 2)
               + (M$5 * _xlfn.NORM.DIST($B75, M$9, ABS(M$13), FALSE) * _xlfn.NORM.DIST(($B75 - M$9)*M$17, 0, ABS(M$13), TRUE) * 2)
               + (M$6 * _xlfn.NORM.DIST($B75, M$10, ABS(M$14), FALSE) * _xlfn.NORM.DIST(($B75 - M$10)*M$18, 0, ABS(M$14), TRUE) * 2)</f>
        <v>190.19199920982169</v>
      </c>
      <c r="AD75" s="4">
        <f>BJ75 + (N$3 * _xlfn.NORM.DIST($B75, N$7, ABS(N$11), FALSE) * _xlfn.NORM.DIST(($B75 - N$7)*N$15, 0, ABS(N$11), TRUE) * 2)
               + (N$4 * _xlfn.NORM.DIST($B75, N$8, ABS(N$12), FALSE) * _xlfn.NORM.DIST(($B75 - N$8)*N$16, 0, ABS(N$12), TRUE) * 2)
               + (N$5 * _xlfn.NORM.DIST($B75, N$9, ABS(N$13), FALSE) * _xlfn.NORM.DIST(($B75 - N$9)*N$17, 0, ABS(N$13), TRUE) * 2)
               + (N$6 * _xlfn.NORM.DIST($B75, N$10, ABS(N$14), FALSE) * _xlfn.NORM.DIST(($B75 - N$10)*N$18, 0, ABS(N$14), TRUE) * 2)</f>
        <v>184.10182106144973</v>
      </c>
      <c r="AE75" s="4">
        <f>BK75 + (O$3 * _xlfn.NORM.DIST($B75, O$7, ABS(O$11), FALSE) * _xlfn.NORM.DIST(($B75 - O$7)*O$15, 0, ABS(O$11), TRUE) * 2)
               + (O$4 * _xlfn.NORM.DIST($B75, O$8, ABS(O$12), FALSE) * _xlfn.NORM.DIST(($B75 - O$8)*O$16, 0, ABS(O$12), TRUE) * 2)
               + (O$5 * _xlfn.NORM.DIST($B75, O$9, ABS(O$13), FALSE) * _xlfn.NORM.DIST(($B75 - O$9)*O$17, 0, ABS(O$13), TRUE) * 2)
               + (O$6 * _xlfn.NORM.DIST($B75, O$10, ABS(O$14), FALSE) * _xlfn.NORM.DIST(($B75 - O$10)*O$18, 0, ABS(O$14), TRUE) * 2)</f>
        <v>186.60075455913687</v>
      </c>
      <c r="AF75" s="4">
        <f t="shared" si="8"/>
        <v>173.67279018218579</v>
      </c>
      <c r="AG75" s="4">
        <f t="shared" si="8"/>
        <v>142.97499931926694</v>
      </c>
      <c r="AI75" s="4">
        <f>IF(OR($B75 &lt; C$231, $B75 &gt; C$234), 0, C75-S75)</f>
        <v>10.243710511972608</v>
      </c>
      <c r="AJ75" s="4">
        <f>IF(OR($B75 &lt; D$231, $B75 &gt; D$234), 0, D75-T75)</f>
        <v>9.693049547549407</v>
      </c>
      <c r="AK75" s="4">
        <f>IF(OR($B75 &lt; E$231, $B75 &gt; E$234), 0, E75-U75)</f>
        <v>10.283037686663334</v>
      </c>
      <c r="AL75" s="4">
        <f>IF(OR($B75 &lt; F$231, $B75 &gt; F$234), 0, F75-V75)</f>
        <v>4.2518048748663944</v>
      </c>
      <c r="AM75" s="4">
        <f>IF(OR($B75 &lt; G$231, $B75 &gt; G$234), 0, G75-W75)</f>
        <v>9.849756510055272</v>
      </c>
      <c r="AN75" s="4">
        <f>IF(OR($B75 &lt; H$231, $B75 &gt; H$234), 0, H75-X75)</f>
        <v>9.9308938804009586</v>
      </c>
      <c r="AO75" s="4">
        <f>IF(OR($B75 &lt; I$231, $B75 &gt; I$234), 0, I75-Y75)</f>
        <v>6.6400783051616941</v>
      </c>
      <c r="AP75" s="4">
        <f>IF(OR($B75 &lt; J$231, $B75 &gt; J$234), 0, J75-Z75)</f>
        <v>9.3320944550185345</v>
      </c>
      <c r="AQ75" s="4">
        <f>IF(OR($B75 &lt; K$231, $B75 &gt; K$234), 0, K75-AA75)</f>
        <v>6.7653305587377588</v>
      </c>
      <c r="AR75" s="4">
        <f>IF(OR($B75 &lt; L$231, $B75 &gt; L$234), 0, L75-AB75)</f>
        <v>6.7910253823869482</v>
      </c>
      <c r="AS75" s="4">
        <f>IF(OR($B75 &lt; M$231, $B75 &gt; M$234), 0, M75-AC75)</f>
        <v>9.7400007901782999</v>
      </c>
      <c r="AT75" s="4">
        <f>IF(OR($B75 &lt; N$231, $B75 &gt; N$234), 0, N75-AD75)</f>
        <v>14.965178938550281</v>
      </c>
      <c r="AU75" s="4">
        <f>IF(OR($B75 &lt; O$231, $B75 &gt; O$234), 0, O75-AE75)</f>
        <v>11.449245440863137</v>
      </c>
      <c r="AV75" s="4">
        <f t="shared" si="39"/>
        <v>11.727209817814213</v>
      </c>
      <c r="AW75" s="4">
        <f t="shared" si="39"/>
        <v>8.9080006807330676</v>
      </c>
      <c r="AY75" s="2">
        <f t="shared" si="40"/>
        <v>53.426475850619134</v>
      </c>
      <c r="AZ75" s="2">
        <f t="shared" si="40"/>
        <v>57.181513606986911</v>
      </c>
      <c r="BA75" s="2">
        <f t="shared" si="40"/>
        <v>59.235343906429989</v>
      </c>
      <c r="BB75" s="2">
        <f t="shared" si="40"/>
        <v>56.075401313327028</v>
      </c>
      <c r="BC75" s="2">
        <f t="shared" si="40"/>
        <v>62.59370600827009</v>
      </c>
      <c r="BD75" s="2">
        <f t="shared" si="40"/>
        <v>65.79661191507013</v>
      </c>
      <c r="BE75" s="2">
        <f t="shared" si="40"/>
        <v>63.710737700271125</v>
      </c>
      <c r="BF75" s="2">
        <f t="shared" si="40"/>
        <v>62.236923930922707</v>
      </c>
      <c r="BG75" s="2">
        <f t="shared" si="40"/>
        <v>55.476868187375189</v>
      </c>
      <c r="BH75" s="2">
        <f t="shared" si="40"/>
        <v>53.726599268533988</v>
      </c>
      <c r="BI75" s="2">
        <f t="shared" si="40"/>
        <v>54.24390247605082</v>
      </c>
      <c r="BJ75" s="2">
        <f t="shared" si="40"/>
        <v>58.149962985601199</v>
      </c>
      <c r="BK75" s="2">
        <f t="shared" si="40"/>
        <v>67.683880236752145</v>
      </c>
      <c r="BL75" s="2">
        <f t="shared" si="40"/>
        <v>58.113607814814053</v>
      </c>
      <c r="BM75" s="2">
        <f t="shared" si="40"/>
        <v>54.367718091628788</v>
      </c>
      <c r="BO75" s="2" t="str">
        <f t="shared" si="41"/>
        <v/>
      </c>
      <c r="BP75" s="2" t="str">
        <f t="shared" si="41"/>
        <v/>
      </c>
      <c r="BQ75" s="2" t="str">
        <f t="shared" si="41"/>
        <v/>
      </c>
      <c r="BR75" s="2" t="str">
        <f t="shared" si="41"/>
        <v/>
      </c>
      <c r="BS75" s="2" t="str">
        <f t="shared" si="41"/>
        <v/>
      </c>
      <c r="BT75" s="2" t="str">
        <f t="shared" si="41"/>
        <v/>
      </c>
      <c r="BU75" s="2" t="str">
        <f t="shared" si="41"/>
        <v/>
      </c>
      <c r="BV75" s="2" t="str">
        <f t="shared" si="41"/>
        <v/>
      </c>
      <c r="BW75" s="2" t="str">
        <f t="shared" si="41"/>
        <v/>
      </c>
      <c r="BX75" s="2" t="str">
        <f t="shared" si="41"/>
        <v/>
      </c>
      <c r="BY75" s="2" t="str">
        <f t="shared" si="41"/>
        <v/>
      </c>
      <c r="BZ75" s="2" t="str">
        <f t="shared" si="41"/>
        <v/>
      </c>
      <c r="CA75" s="2" t="str">
        <f t="shared" si="41"/>
        <v/>
      </c>
      <c r="CB75" s="2" t="str">
        <f t="shared" si="41"/>
        <v/>
      </c>
      <c r="CC75" s="2" t="str">
        <f t="shared" si="41"/>
        <v/>
      </c>
      <c r="CE75" s="2" t="str">
        <f t="shared" si="42"/>
        <v/>
      </c>
      <c r="CF75" s="2" t="str">
        <f t="shared" si="42"/>
        <v/>
      </c>
      <c r="CG75" s="2" t="str">
        <f t="shared" si="42"/>
        <v/>
      </c>
      <c r="CH75" s="2" t="str">
        <f t="shared" si="42"/>
        <v/>
      </c>
      <c r="CI75" s="2" t="str">
        <f t="shared" si="42"/>
        <v/>
      </c>
      <c r="CJ75" s="2" t="str">
        <f t="shared" si="42"/>
        <v/>
      </c>
      <c r="CK75" s="2" t="str">
        <f t="shared" si="42"/>
        <v/>
      </c>
      <c r="CL75" s="2" t="str">
        <f t="shared" si="42"/>
        <v/>
      </c>
      <c r="CM75" s="2" t="str">
        <f t="shared" si="42"/>
        <v/>
      </c>
      <c r="CN75" s="2" t="str">
        <f t="shared" si="42"/>
        <v/>
      </c>
      <c r="CO75" s="2" t="str">
        <f t="shared" si="42"/>
        <v/>
      </c>
      <c r="CP75" s="2" t="str">
        <f t="shared" si="42"/>
        <v/>
      </c>
      <c r="CQ75" s="2" t="str">
        <f t="shared" si="42"/>
        <v/>
      </c>
      <c r="CR75" s="2" t="str">
        <f t="shared" si="42"/>
        <v/>
      </c>
      <c r="CS75" s="2" t="str">
        <f t="shared" si="42"/>
        <v/>
      </c>
      <c r="CU75" s="2" t="str">
        <f t="shared" si="43"/>
        <v/>
      </c>
      <c r="CV75" s="2" t="str">
        <f t="shared" si="43"/>
        <v/>
      </c>
      <c r="CW75" s="2" t="str">
        <f t="shared" si="43"/>
        <v/>
      </c>
      <c r="CX75" s="2" t="str">
        <f t="shared" si="43"/>
        <v/>
      </c>
      <c r="CY75" s="2" t="str">
        <f t="shared" si="43"/>
        <v/>
      </c>
      <c r="CZ75" s="2" t="str">
        <f t="shared" si="43"/>
        <v/>
      </c>
      <c r="DA75" s="2" t="str">
        <f t="shared" si="43"/>
        <v/>
      </c>
      <c r="DB75" s="2" t="str">
        <f t="shared" si="43"/>
        <v/>
      </c>
      <c r="DC75" s="2" t="str">
        <f t="shared" si="43"/>
        <v/>
      </c>
      <c r="DD75" s="2" t="str">
        <f t="shared" si="43"/>
        <v/>
      </c>
      <c r="DE75" s="2" t="str">
        <f t="shared" si="43"/>
        <v/>
      </c>
      <c r="DF75" s="2" t="str">
        <f t="shared" si="43"/>
        <v/>
      </c>
      <c r="DG75" s="2" t="str">
        <f t="shared" si="43"/>
        <v/>
      </c>
      <c r="DH75" s="2" t="str">
        <f t="shared" si="43"/>
        <v/>
      </c>
      <c r="DI75" s="2" t="str">
        <f t="shared" si="43"/>
        <v/>
      </c>
      <c r="DK75" s="2">
        <f t="shared" si="51"/>
        <v>54.831380645161282</v>
      </c>
      <c r="DL75" s="2">
        <f t="shared" si="51"/>
        <v>59.296447580645172</v>
      </c>
      <c r="DM75" s="2">
        <f t="shared" si="51"/>
        <v>60.866424486803524</v>
      </c>
      <c r="DN75" s="2">
        <f t="shared" si="51"/>
        <v>58.36229618768327</v>
      </c>
      <c r="DO75" s="2">
        <f t="shared" si="51"/>
        <v>64.629258247800578</v>
      </c>
      <c r="DP75" s="2">
        <f t="shared" si="51"/>
        <v>66.452886019862504</v>
      </c>
      <c r="DQ75" s="2">
        <f t="shared" si="51"/>
        <v>64.319125366568898</v>
      </c>
      <c r="DR75" s="2">
        <f t="shared" si="51"/>
        <v>63.858726381461672</v>
      </c>
      <c r="DS75" s="2">
        <f t="shared" si="51"/>
        <v>57.439125806451614</v>
      </c>
      <c r="DT75" s="2">
        <f t="shared" si="51"/>
        <v>55.292738709677423</v>
      </c>
      <c r="DU75" s="2">
        <f t="shared" si="51"/>
        <v>56.372630107526881</v>
      </c>
      <c r="DV75" s="2">
        <f t="shared" si="51"/>
        <v>59.44204545454545</v>
      </c>
      <c r="DW75" s="2">
        <f t="shared" si="51"/>
        <v>69.357726381461674</v>
      </c>
      <c r="DX75" s="2">
        <f t="shared" si="51"/>
        <v>58.830620989304805</v>
      </c>
      <c r="DY75" s="2">
        <f t="shared" si="51"/>
        <v>54.930968472906407</v>
      </c>
      <c r="EA75" s="2">
        <f t="shared" si="52"/>
        <v>44.568935847208628</v>
      </c>
      <c r="EB75" s="2">
        <f t="shared" si="52"/>
        <v>45.17339558169104</v>
      </c>
      <c r="EC75" s="2">
        <f t="shared" si="52"/>
        <v>50.335396206533176</v>
      </c>
      <c r="ED75" s="2">
        <f t="shared" si="52"/>
        <v>46.611725091407678</v>
      </c>
      <c r="EE75" s="2">
        <f t="shared" si="52"/>
        <v>52.618883905119816</v>
      </c>
      <c r="EF75" s="2">
        <f t="shared" si="52"/>
        <v>62.5134445124283</v>
      </c>
      <c r="EG75" s="2">
        <f t="shared" si="52"/>
        <v>61.037421160877514</v>
      </c>
      <c r="EH75" s="2">
        <f t="shared" si="52"/>
        <v>54.522332866615166</v>
      </c>
      <c r="EI75" s="2">
        <f t="shared" si="52"/>
        <v>47.262419924617546</v>
      </c>
      <c r="EJ75" s="2">
        <f t="shared" si="52"/>
        <v>47.385899677660483</v>
      </c>
      <c r="EK75" s="2">
        <f t="shared" si="52"/>
        <v>44.258809582471727</v>
      </c>
      <c r="EL75" s="2">
        <f t="shared" si="52"/>
        <v>50.616345506692156</v>
      </c>
      <c r="EM75" s="2">
        <f t="shared" si="52"/>
        <v>59.415027720531789</v>
      </c>
      <c r="EN75" s="2">
        <f t="shared" si="52"/>
        <v>55.104934272300468</v>
      </c>
      <c r="EO75" s="2">
        <f t="shared" si="52"/>
        <v>52.399757151165865</v>
      </c>
      <c r="EQ75" s="2">
        <f t="shared" si="53"/>
        <v>42.194625978418955</v>
      </c>
      <c r="ER75" s="2">
        <f t="shared" si="53"/>
        <v>45.195335988448889</v>
      </c>
      <c r="ES75" s="2">
        <f t="shared" si="53"/>
        <v>50.207812496687687</v>
      </c>
      <c r="ET75" s="2">
        <f t="shared" si="53"/>
        <v>46.676462882068556</v>
      </c>
      <c r="EU75" s="2">
        <f t="shared" si="53"/>
        <v>53.174021019021716</v>
      </c>
      <c r="EV75" s="2">
        <f t="shared" si="53"/>
        <v>58.272341477604883</v>
      </c>
      <c r="EW75" s="2">
        <f t="shared" si="53"/>
        <v>58.86871135690361</v>
      </c>
      <c r="EX75" s="2">
        <f t="shared" si="53"/>
        <v>52.89362190481198</v>
      </c>
      <c r="EY75" s="2">
        <f t="shared" si="53"/>
        <v>45.745627444894538</v>
      </c>
      <c r="EZ75" s="2">
        <f t="shared" si="53"/>
        <v>45.81310391218009</v>
      </c>
      <c r="FA75" s="2">
        <f t="shared" si="53"/>
        <v>43.253867451128365</v>
      </c>
      <c r="FB75" s="2">
        <f t="shared" si="53"/>
        <v>49.27844853335273</v>
      </c>
      <c r="FC75" s="2">
        <f t="shared" si="53"/>
        <v>59.05756469096093</v>
      </c>
      <c r="FD75" s="2">
        <f t="shared" si="53"/>
        <v>52.789429570958347</v>
      </c>
      <c r="FE75" s="2">
        <f t="shared" si="53"/>
        <v>52.225476255458517</v>
      </c>
      <c r="FG75" s="2">
        <f t="shared" si="54"/>
        <v>0.13689767123221919</v>
      </c>
      <c r="FH75" s="2">
        <f t="shared" si="54"/>
        <v>0.14975049117157457</v>
      </c>
      <c r="FI75" s="2">
        <f t="shared" si="54"/>
        <v>0.15488331593056176</v>
      </c>
      <c r="FJ75" s="2">
        <f t="shared" si="54"/>
        <v>0.1946198917250542</v>
      </c>
      <c r="FK75" s="2">
        <f t="shared" si="54"/>
        <v>0.1694828306115044</v>
      </c>
      <c r="FL75" s="2">
        <f t="shared" si="54"/>
        <v>0.16659064482055208</v>
      </c>
      <c r="FM75" s="2">
        <f t="shared" si="54"/>
        <v>0.18538772061403505</v>
      </c>
      <c r="FN75" s="2">
        <f t="shared" si="54"/>
        <v>0.17370759326573179</v>
      </c>
      <c r="FO75" s="2">
        <f t="shared" si="54"/>
        <v>0.19281854445366009</v>
      </c>
      <c r="FP75" s="2">
        <f t="shared" si="54"/>
        <v>0.19807402567800897</v>
      </c>
      <c r="FQ75" s="2">
        <f t="shared" si="54"/>
        <v>0.17572718907685303</v>
      </c>
      <c r="FR75" s="2">
        <f t="shared" si="54"/>
        <v>0.14639999946515747</v>
      </c>
      <c r="FS75" s="2">
        <f t="shared" si="54"/>
        <v>0.1683492781832959</v>
      </c>
      <c r="FT75" s="2">
        <f t="shared" si="54"/>
        <v>0.19245126644562366</v>
      </c>
      <c r="FU75" s="2">
        <f t="shared" si="54"/>
        <v>0.22252206421229365</v>
      </c>
      <c r="FW75" s="2">
        <f t="shared" si="44"/>
        <v>2.3300656357043085E-10</v>
      </c>
      <c r="FX75" s="2">
        <f t="shared" si="44"/>
        <v>1.2219690496623686E-9</v>
      </c>
      <c r="FY75" s="2">
        <f t="shared" si="44"/>
        <v>1.3069008691106322E-9</v>
      </c>
      <c r="FZ75" s="2">
        <f t="shared" si="44"/>
        <v>1.675407909357605E-9</v>
      </c>
      <c r="GA75" s="2">
        <f t="shared" si="44"/>
        <v>1.3885448101391652E-9</v>
      </c>
      <c r="GB75" s="2">
        <f t="shared" si="44"/>
        <v>9.0449549381854436E-10</v>
      </c>
      <c r="GC75" s="2">
        <f t="shared" si="44"/>
        <v>1.7868472654187711E-9</v>
      </c>
      <c r="GD75" s="2">
        <f t="shared" si="44"/>
        <v>2.0219611588780934E-9</v>
      </c>
      <c r="GE75" s="2">
        <f t="shared" si="44"/>
        <v>2.378824682105458E-9</v>
      </c>
      <c r="GF75" s="2">
        <f t="shared" si="44"/>
        <v>2.3422152152428653E-9</v>
      </c>
      <c r="GG75" s="2">
        <f t="shared" si="44"/>
        <v>1.6186306874215542E-9</v>
      </c>
      <c r="GH75" s="2">
        <f t="shared" si="44"/>
        <v>9.7084041478931567E-10</v>
      </c>
      <c r="GI75" s="2">
        <f t="shared" si="44"/>
        <v>5.4493755719316445E-9</v>
      </c>
      <c r="GJ75" s="2">
        <f t="shared" si="44"/>
        <v>2.0480905385710888E-8</v>
      </c>
      <c r="GK75" s="2">
        <f t="shared" si="44"/>
        <v>7.4628841246282114E-8</v>
      </c>
      <c r="GM75" s="107">
        <f t="shared" si="45"/>
        <v>0.31115155058046762</v>
      </c>
      <c r="GN75" s="107">
        <f t="shared" si="45"/>
        <v>0.30870572027982107</v>
      </c>
      <c r="GO75" s="107">
        <f t="shared" si="45"/>
        <v>0.30908416901420216</v>
      </c>
      <c r="GP75" s="107">
        <f t="shared" si="45"/>
        <v>0.35022307430982969</v>
      </c>
      <c r="GQ75" s="107">
        <f t="shared" si="45"/>
        <v>0.29507634940018485</v>
      </c>
      <c r="GR75" s="107">
        <f t="shared" si="45"/>
        <v>0.29963822621940794</v>
      </c>
      <c r="GS75" s="107">
        <f t="shared" si="45"/>
        <v>0.31913993802533569</v>
      </c>
      <c r="GT75" s="107">
        <f t="shared" si="45"/>
        <v>0.30347667302910147</v>
      </c>
      <c r="GU75" s="107">
        <f t="shared" si="45"/>
        <v>0.32206691983809532</v>
      </c>
      <c r="GV75" s="107">
        <f t="shared" si="45"/>
        <v>0.32066242500979331</v>
      </c>
      <c r="GW75" s="107">
        <f t="shared" si="45"/>
        <v>0.27491721541006187</v>
      </c>
      <c r="GX75" s="107">
        <f t="shared" si="45"/>
        <v>0.24499326454363826</v>
      </c>
      <c r="GY75" s="107">
        <f t="shared" si="45"/>
        <v>0.25678546258596041</v>
      </c>
      <c r="GZ75" s="107">
        <f t="shared" si="45"/>
        <v>0.26305987750134024</v>
      </c>
      <c r="HA75" s="107">
        <f t="shared" si="45"/>
        <v>0.2316296309214585</v>
      </c>
      <c r="HC75" s="107">
        <f t="shared" si="50"/>
        <v>5.393748482378255E-5</v>
      </c>
      <c r="HD75" s="107">
        <f t="shared" si="46"/>
        <v>3.0198330647603953E-5</v>
      </c>
      <c r="HE75" s="107">
        <f t="shared" si="46"/>
        <v>2.2820680488635762E-5</v>
      </c>
      <c r="HF75" s="107">
        <f t="shared" si="46"/>
        <v>1.1098183773004682E-5</v>
      </c>
      <c r="HG75" s="107">
        <f t="shared" si="46"/>
        <v>5.6967058414787586E-6</v>
      </c>
      <c r="HH75" s="107">
        <f t="shared" si="46"/>
        <v>5.5160889250320525E-6</v>
      </c>
      <c r="HI75" s="107">
        <f t="shared" si="46"/>
        <v>6.560309559039898E-6</v>
      </c>
      <c r="HJ75" s="107">
        <f t="shared" si="46"/>
        <v>9.3964722449499367E-6</v>
      </c>
      <c r="HK75" s="107">
        <f t="shared" si="46"/>
        <v>6.4879793165406343E-6</v>
      </c>
      <c r="HL75" s="107">
        <f t="shared" si="46"/>
        <v>3.4345182891353407E-6</v>
      </c>
      <c r="HM75" s="107">
        <f t="shared" si="46"/>
        <v>1.6789811103626722E-6</v>
      </c>
      <c r="HN75" s="107">
        <f t="shared" si="46"/>
        <v>2.2503013317454213E-6</v>
      </c>
      <c r="HO75" s="107">
        <f t="shared" si="46"/>
        <v>2.8016401168276768E-6</v>
      </c>
      <c r="HP75" s="107">
        <f t="shared" si="46"/>
        <v>2.2380058469402792E-6</v>
      </c>
      <c r="HQ75" s="107">
        <f t="shared" si="46"/>
        <v>2.6536512005395285E-7</v>
      </c>
      <c r="HS75" s="107">
        <f t="shared" si="47"/>
        <v>2.4497670345152016E-31</v>
      </c>
      <c r="HT75" s="107">
        <f t="shared" si="47"/>
        <v>7.2089013481679601E-32</v>
      </c>
      <c r="HU75" s="107">
        <f t="shared" si="47"/>
        <v>5.3992409257530708E-33</v>
      </c>
      <c r="HV75" s="107">
        <f t="shared" si="47"/>
        <v>1.8128237873211168E-37</v>
      </c>
      <c r="HW75" s="107">
        <f t="shared" si="47"/>
        <v>1.009272612070783E-38</v>
      </c>
      <c r="HX75" s="107">
        <f t="shared" si="47"/>
        <v>9.4304648726243207E-39</v>
      </c>
      <c r="HY75" s="107">
        <f t="shared" si="47"/>
        <v>5.1331925117808433E-39</v>
      </c>
      <c r="HZ75" s="107">
        <f t="shared" si="47"/>
        <v>3.1901124756021632E-37</v>
      </c>
      <c r="IA75" s="107">
        <f t="shared" si="47"/>
        <v>1.3606213552414357E-39</v>
      </c>
      <c r="IB75" s="107">
        <f t="shared" si="47"/>
        <v>6.6298071456904225E-42</v>
      </c>
      <c r="IC75" s="107">
        <f t="shared" si="47"/>
        <v>2.1263445635511021E-43</v>
      </c>
      <c r="ID75" s="107">
        <f t="shared" si="47"/>
        <v>1.2133551723740526E-40</v>
      </c>
      <c r="IE75" s="107">
        <f t="shared" si="47"/>
        <v>7.7245938954729341E-40</v>
      </c>
      <c r="IF75" s="107">
        <f t="shared" si="47"/>
        <v>3.1789411400454832E-41</v>
      </c>
      <c r="IG75" s="107">
        <f t="shared" si="47"/>
        <v>9.6904244296243216E-26</v>
      </c>
      <c r="II75" s="107">
        <f t="shared" si="48"/>
        <v>2.4660157847536399E-78</v>
      </c>
      <c r="IJ75" s="107">
        <f t="shared" si="48"/>
        <v>3.0873672584655955E-76</v>
      </c>
      <c r="IK75" s="107">
        <f t="shared" si="48"/>
        <v>3.9569343182370354E-79</v>
      </c>
      <c r="IL75" s="107">
        <f t="shared" si="48"/>
        <v>4.1319149682747019E-92</v>
      </c>
      <c r="IM75" s="107">
        <f t="shared" si="48"/>
        <v>9.6109453268402153E-95</v>
      </c>
      <c r="IN75" s="107">
        <f t="shared" si="48"/>
        <v>2.0370370000463379E-94</v>
      </c>
      <c r="IO75" s="107">
        <f t="shared" si="48"/>
        <v>3.4510258405185262E-96</v>
      </c>
      <c r="IP75" s="107">
        <f t="shared" si="48"/>
        <v>1.468227649624401E-91</v>
      </c>
      <c r="IQ75" s="107">
        <f t="shared" si="48"/>
        <v>1.2650273844857236E-98</v>
      </c>
      <c r="IR75" s="107">
        <f t="shared" si="48"/>
        <v>4.5525729179628122E-104</v>
      </c>
      <c r="IS75" s="107">
        <f t="shared" si="48"/>
        <v>3.543919748983427E-107</v>
      </c>
      <c r="IT75" s="107">
        <f t="shared" si="48"/>
        <v>1.9273468147704389E-98</v>
      </c>
      <c r="IU75" s="107">
        <f t="shared" si="48"/>
        <v>6.1441224741550824E-96</v>
      </c>
      <c r="IV75" s="107">
        <f t="shared" si="48"/>
        <v>3.0745388010015199E-100</v>
      </c>
      <c r="IW75" s="107">
        <f t="shared" si="48"/>
        <v>2.2709455895743034E-129</v>
      </c>
      <c r="IY75" s="107">
        <f t="shared" si="49"/>
        <v>0.31120548806529141</v>
      </c>
      <c r="IZ75" s="107">
        <f t="shared" si="49"/>
        <v>0.30873591861046867</v>
      </c>
      <c r="JA75" s="107">
        <f t="shared" si="49"/>
        <v>0.3091069896946908</v>
      </c>
      <c r="JB75" s="107">
        <f t="shared" si="49"/>
        <v>0.35023417249360267</v>
      </c>
      <c r="JC75" s="107">
        <f t="shared" si="49"/>
        <v>0.29508204610602634</v>
      </c>
      <c r="JD75" s="107">
        <f t="shared" si="49"/>
        <v>0.29964374230833296</v>
      </c>
      <c r="JE75" s="107">
        <f t="shared" si="49"/>
        <v>0.31914649833489472</v>
      </c>
      <c r="JF75" s="107">
        <f t="shared" si="49"/>
        <v>0.30348606950134643</v>
      </c>
      <c r="JG75" s="107">
        <f t="shared" si="49"/>
        <v>0.32207340781741184</v>
      </c>
      <c r="JH75" s="107">
        <f t="shared" si="49"/>
        <v>0.32066585952808246</v>
      </c>
      <c r="JI75" s="107">
        <f t="shared" si="49"/>
        <v>0.27491889439117223</v>
      </c>
      <c r="JJ75" s="107">
        <f t="shared" si="49"/>
        <v>0.24499551484497001</v>
      </c>
      <c r="JK75" s="107">
        <f t="shared" si="49"/>
        <v>0.25678826422607726</v>
      </c>
      <c r="JL75" s="107">
        <f t="shared" si="49"/>
        <v>0.26306211550718717</v>
      </c>
      <c r="JM75" s="107">
        <f t="shared" si="49"/>
        <v>0.23162989628657854</v>
      </c>
    </row>
    <row r="76" spans="2:273" x14ac:dyDescent="0.25">
      <c r="B76" s="2">
        <v>48</v>
      </c>
      <c r="C76" s="37">
        <v>218.30199999999999</v>
      </c>
      <c r="D76" s="37">
        <v>218.16399999999999</v>
      </c>
      <c r="E76" s="37">
        <v>222.672</v>
      </c>
      <c r="F76" s="37">
        <v>220.08199999999999</v>
      </c>
      <c r="G76" s="37">
        <v>217.767</v>
      </c>
      <c r="H76" s="37">
        <v>218.11699999999999</v>
      </c>
      <c r="I76" s="37">
        <v>223.38300000000001</v>
      </c>
      <c r="J76" s="37">
        <v>224.333</v>
      </c>
      <c r="K76" s="37">
        <v>222.96600000000001</v>
      </c>
      <c r="L76" s="37">
        <v>223.52500000000001</v>
      </c>
      <c r="M76" s="37">
        <v>216.69499999999999</v>
      </c>
      <c r="N76" s="37">
        <v>215.31700000000001</v>
      </c>
      <c r="O76" s="37">
        <v>213.18299999999999</v>
      </c>
      <c r="P76" s="37">
        <v>199.083</v>
      </c>
      <c r="Q76" s="37">
        <v>168.85</v>
      </c>
      <c r="S76" s="4">
        <f>AY76 + (C$3 * _xlfn.NORM.DIST($B76, C$7, ABS(C$11), FALSE) * _xlfn.NORM.DIST(($B76 - C$7)*C$15, 0, ABS(C$11), TRUE) * 2)
               + (C$4 * _xlfn.NORM.DIST($B76, C$8, ABS(C$12), FALSE) * _xlfn.NORM.DIST(($B76 - C$8)*C$16, 0, ABS(C$12), TRUE) * 2)
               + (C$5 * _xlfn.NORM.DIST($B76, C$9, ABS(C$13), FALSE) * _xlfn.NORM.DIST(($B76 - C$9)*C$17, 0, ABS(C$13), TRUE) * 2)
               + (C$6 * _xlfn.NORM.DIST($B76, C$10, ABS(C$14), FALSE) * _xlfn.NORM.DIST(($B76 - C$10)*C$18, 0, ABS(C$14), TRUE) * 2)</f>
        <v>213.13071083792983</v>
      </c>
      <c r="T76" s="4">
        <f>AZ76 + (D$3 * _xlfn.NORM.DIST($B76, D$7, ABS(D$11), FALSE) * _xlfn.NORM.DIST(($B76 - D$7)*D$15, 0, ABS(D$11), TRUE) * 2)
               + (D$4 * _xlfn.NORM.DIST($B76, D$8, ABS(D$12), FALSE) * _xlfn.NORM.DIST(($B76 - D$8)*D$16, 0, ABS(D$12), TRUE) * 2)
               + (D$5 * _xlfn.NORM.DIST($B76, D$9, ABS(D$13), FALSE) * _xlfn.NORM.DIST(($B76 - D$9)*D$17, 0, ABS(D$13), TRUE) * 2)
               + (D$6 * _xlfn.NORM.DIST($B76, D$10, ABS(D$14), FALSE) * _xlfn.NORM.DIST(($B76 - D$10)*D$18, 0, ABS(D$14), TRUE) * 2)</f>
        <v>213.46349209594607</v>
      </c>
      <c r="U76" s="4">
        <f>BA76 + (E$3 * _xlfn.NORM.DIST($B76, E$7, ABS(E$11), FALSE) * _xlfn.NORM.DIST(($B76 - E$7)*E$15, 0, ABS(E$11), TRUE) * 2)
               + (E$4 * _xlfn.NORM.DIST($B76, E$8, ABS(E$12), FALSE) * _xlfn.NORM.DIST(($B76 - E$8)*E$16, 0, ABS(E$12), TRUE) * 2)
               + (E$5 * _xlfn.NORM.DIST($B76, E$9, ABS(E$13), FALSE) * _xlfn.NORM.DIST(($B76 - E$9)*E$17, 0, ABS(E$13), TRUE) * 2)
               + (E$6 * _xlfn.NORM.DIST($B76, E$10, ABS(E$14), FALSE) * _xlfn.NORM.DIST(($B76 - E$10)*E$18, 0, ABS(E$14), TRUE) * 2)</f>
        <v>219.3395063599441</v>
      </c>
      <c r="V76" s="4">
        <f>BB76 + (F$3 * _xlfn.NORM.DIST($B76, F$7, ABS(F$11), FALSE) * _xlfn.NORM.DIST(($B76 - F$7)*F$15, 0, ABS(F$11), TRUE) * 2)
               + (F$4 * _xlfn.NORM.DIST($B76, F$8, ABS(F$12), FALSE) * _xlfn.NORM.DIST(($B76 - F$8)*F$16, 0, ABS(F$12), TRUE) * 2)
               + (F$5 * _xlfn.NORM.DIST($B76, F$9, ABS(F$13), FALSE) * _xlfn.NORM.DIST(($B76 - F$9)*F$17, 0, ABS(F$13), TRUE) * 2)
               + (F$6 * _xlfn.NORM.DIST($B76, F$10, ABS(F$14), FALSE) * _xlfn.NORM.DIST(($B76 - F$10)*F$18, 0, ABS(F$14), TRUE) * 2)</f>
        <v>221.83637127832728</v>
      </c>
      <c r="W76" s="4">
        <f>BC76 + (G$3 * _xlfn.NORM.DIST($B76, G$7, ABS(G$11), FALSE) * _xlfn.NORM.DIST(($B76 - G$7)*G$15, 0, ABS(G$11), TRUE) * 2)
               + (G$4 * _xlfn.NORM.DIST($B76, G$8, ABS(G$12), FALSE) * _xlfn.NORM.DIST(($B76 - G$8)*G$16, 0, ABS(G$12), TRUE) * 2)
               + (G$5 * _xlfn.NORM.DIST($B76, G$9, ABS(G$13), FALSE) * _xlfn.NORM.DIST(($B76 - G$9)*G$17, 0, ABS(G$13), TRUE) * 2)
               + (G$6 * _xlfn.NORM.DIST($B76, G$10, ABS(G$14), FALSE) * _xlfn.NORM.DIST(($B76 - G$10)*G$18, 0, ABS(G$14), TRUE) * 2)</f>
        <v>214.56307705785875</v>
      </c>
      <c r="X76" s="4">
        <f>BD76 + (H$3 * _xlfn.NORM.DIST($B76, H$7, ABS(H$11), FALSE) * _xlfn.NORM.DIST(($B76 - H$7)*H$15, 0, ABS(H$11), TRUE) * 2)
               + (H$4 * _xlfn.NORM.DIST($B76, H$8, ABS(H$12), FALSE) * _xlfn.NORM.DIST(($B76 - H$8)*H$16, 0, ABS(H$12), TRUE) * 2)
               + (H$5 * _xlfn.NORM.DIST($B76, H$9, ABS(H$13), FALSE) * _xlfn.NORM.DIST(($B76 - H$9)*H$17, 0, ABS(H$13), TRUE) * 2)
               + (H$6 * _xlfn.NORM.DIST($B76, H$10, ABS(H$14), FALSE) * _xlfn.NORM.DIST(($B76 - H$10)*H$18, 0, ABS(H$14), TRUE) * 2)</f>
        <v>213.08962410662807</v>
      </c>
      <c r="Y76" s="4">
        <f>BE76 + (I$3 * _xlfn.NORM.DIST($B76, I$7, ABS(I$11), FALSE) * _xlfn.NORM.DIST(($B76 - I$7)*I$15, 0, ABS(I$11), TRUE) * 2)
               + (I$4 * _xlfn.NORM.DIST($B76, I$8, ABS(I$12), FALSE) * _xlfn.NORM.DIST(($B76 - I$8)*I$16, 0, ABS(I$12), TRUE) * 2)
               + (I$5 * _xlfn.NORM.DIST($B76, I$9, ABS(I$13), FALSE) * _xlfn.NORM.DIST(($B76 - I$9)*I$17, 0, ABS(I$13), TRUE) * 2)
               + (I$6 * _xlfn.NORM.DIST($B76, I$10, ABS(I$14), FALSE) * _xlfn.NORM.DIST(($B76 - I$10)*I$18, 0, ABS(I$14), TRUE) * 2)</f>
        <v>223.74777117278256</v>
      </c>
      <c r="Z76" s="4">
        <f>BF76 + (J$3 * _xlfn.NORM.DIST($B76, J$7, ABS(J$11), FALSE) * _xlfn.NORM.DIST(($B76 - J$7)*J$15, 0, ABS(J$11), TRUE) * 2)
               + (J$4 * _xlfn.NORM.DIST($B76, J$8, ABS(J$12), FALSE) * _xlfn.NORM.DIST(($B76 - J$8)*J$16, 0, ABS(J$12), TRUE) * 2)
               + (J$5 * _xlfn.NORM.DIST($B76, J$9, ABS(J$13), FALSE) * _xlfn.NORM.DIST(($B76 - J$9)*J$17, 0, ABS(J$13), TRUE) * 2)
               + (J$6 * _xlfn.NORM.DIST($B76, J$10, ABS(J$14), FALSE) * _xlfn.NORM.DIST(($B76 - J$10)*J$18, 0, ABS(J$14), TRUE) * 2)</f>
        <v>221.36187968098571</v>
      </c>
      <c r="AA76" s="4">
        <f>BG76 + (K$3 * _xlfn.NORM.DIST($B76, K$7, ABS(K$11), FALSE) * _xlfn.NORM.DIST(($B76 - K$7)*K$15, 0, ABS(K$11), TRUE) * 2)
               + (K$4 * _xlfn.NORM.DIST($B76, K$8, ABS(K$12), FALSE) * _xlfn.NORM.DIST(($B76 - K$8)*K$16, 0, ABS(K$12), TRUE) * 2)
               + (K$5 * _xlfn.NORM.DIST($B76, K$9, ABS(K$13), FALSE) * _xlfn.NORM.DIST(($B76 - K$9)*K$17, 0, ABS(K$13), TRUE) * 2)
               + (K$6 * _xlfn.NORM.DIST($B76, K$10, ABS(K$14), FALSE) * _xlfn.NORM.DIST(($B76 - K$10)*K$18, 0, ABS(K$14), TRUE) * 2)</f>
        <v>223.3133460273107</v>
      </c>
      <c r="AB76" s="4">
        <f>BH76 + (L$3 * _xlfn.NORM.DIST($B76, L$7, ABS(L$11), FALSE) * _xlfn.NORM.DIST(($B76 - L$7)*L$15, 0, ABS(L$11), TRUE) * 2)
               + (L$4 * _xlfn.NORM.DIST($B76, L$8, ABS(L$12), FALSE) * _xlfn.NORM.DIST(($B76 - L$8)*L$16, 0, ABS(L$12), TRUE) * 2)
               + (L$5 * _xlfn.NORM.DIST($B76, L$9, ABS(L$13), FALSE) * _xlfn.NORM.DIST(($B76 - L$9)*L$17, 0, ABS(L$13), TRUE) * 2)
               + (L$6 * _xlfn.NORM.DIST($B76, L$10, ABS(L$14), FALSE) * _xlfn.NORM.DIST(($B76 - L$10)*L$18, 0, ABS(L$14), TRUE) * 2)</f>
        <v>225.40526165906422</v>
      </c>
      <c r="AC76" s="4">
        <f>BI76 + (M$3 * _xlfn.NORM.DIST($B76, M$7, ABS(M$11), FALSE) * _xlfn.NORM.DIST(($B76 - M$7)*M$15, 0, ABS(M$11), TRUE) * 2)
               + (M$4 * _xlfn.NORM.DIST($B76, M$8, ABS(M$12), FALSE) * _xlfn.NORM.DIST(($B76 - M$8)*M$16, 0, ABS(M$12), TRUE) * 2)
               + (M$5 * _xlfn.NORM.DIST($B76, M$9, ABS(M$13), FALSE) * _xlfn.NORM.DIST(($B76 - M$9)*M$17, 0, ABS(M$13), TRUE) * 2)
               + (M$6 * _xlfn.NORM.DIST($B76, M$10, ABS(M$14), FALSE) * _xlfn.NORM.DIST(($B76 - M$10)*M$18, 0, ABS(M$14), TRUE) * 2)</f>
        <v>213.18775722124025</v>
      </c>
      <c r="AD76" s="4">
        <f>BJ76 + (N$3 * _xlfn.NORM.DIST($B76, N$7, ABS(N$11), FALSE) * _xlfn.NORM.DIST(($B76 - N$7)*N$15, 0, ABS(N$11), TRUE) * 2)
               + (N$4 * _xlfn.NORM.DIST($B76, N$8, ABS(N$12), FALSE) * _xlfn.NORM.DIST(($B76 - N$8)*N$16, 0, ABS(N$12), TRUE) * 2)
               + (N$5 * _xlfn.NORM.DIST($B76, N$9, ABS(N$13), FALSE) * _xlfn.NORM.DIST(($B76 - N$9)*N$17, 0, ABS(N$13), TRUE) * 2)
               + (N$6 * _xlfn.NORM.DIST($B76, N$10, ABS(N$14), FALSE) * _xlfn.NORM.DIST(($B76 - N$10)*N$18, 0, ABS(N$14), TRUE) * 2)</f>
        <v>206.01598815168043</v>
      </c>
      <c r="AE76" s="4">
        <f>BK76 + (O$3 * _xlfn.NORM.DIST($B76, O$7, ABS(O$11), FALSE) * _xlfn.NORM.DIST(($B76 - O$7)*O$15, 0, ABS(O$11), TRUE) * 2)
               + (O$4 * _xlfn.NORM.DIST($B76, O$8, ABS(O$12), FALSE) * _xlfn.NORM.DIST(($B76 - O$8)*O$16, 0, ABS(O$12), TRUE) * 2)
               + (O$5 * _xlfn.NORM.DIST($B76, O$9, ABS(O$13), FALSE) * _xlfn.NORM.DIST(($B76 - O$9)*O$17, 0, ABS(O$13), TRUE) * 2)
               + (O$6 * _xlfn.NORM.DIST($B76, O$10, ABS(O$14), FALSE) * _xlfn.NORM.DIST(($B76 - O$10)*O$18, 0, ABS(O$14), TRUE) * 2)</f>
        <v>206.13470069455371</v>
      </c>
      <c r="AF76" s="4">
        <f t="shared" si="8"/>
        <v>192.51893735775789</v>
      </c>
      <c r="AG76" s="4">
        <f t="shared" si="8"/>
        <v>161.02366064725098</v>
      </c>
      <c r="AI76" s="4">
        <f>IF(OR($B76 &lt; C$231, $B76 &gt; C$234), 0, C76-S76)</f>
        <v>5.1712891620701669</v>
      </c>
      <c r="AJ76" s="4">
        <f>IF(OR($B76 &lt; D$231, $B76 &gt; D$234), 0, D76-T76)</f>
        <v>4.7005079040539215</v>
      </c>
      <c r="AK76" s="4">
        <f>IF(OR($B76 &lt; E$231, $B76 &gt; E$234), 0, E76-U76)</f>
        <v>3.3324936400559011</v>
      </c>
      <c r="AL76" s="4">
        <f>IF(OR($B76 &lt; F$231, $B76 &gt; F$234), 0, F76-V76)</f>
        <v>-1.7543712783272838</v>
      </c>
      <c r="AM76" s="4">
        <f>IF(OR($B76 &lt; G$231, $B76 &gt; G$234), 0, G76-W76)</f>
        <v>3.2039229421412472</v>
      </c>
      <c r="AN76" s="4">
        <f>IF(OR($B76 &lt; H$231, $B76 &gt; H$234), 0, H76-X76)</f>
        <v>5.027375893371925</v>
      </c>
      <c r="AO76" s="4">
        <f>IF(OR($B76 &lt; I$231, $B76 &gt; I$234), 0, I76-Y76)</f>
        <v>-0.36477117278255378</v>
      </c>
      <c r="AP76" s="4">
        <f>IF(OR($B76 &lt; J$231, $B76 &gt; J$234), 0, J76-Z76)</f>
        <v>2.9711203190142896</v>
      </c>
      <c r="AQ76" s="4">
        <f>IF(OR($B76 &lt; K$231, $B76 &gt; K$234), 0, K76-AA76)</f>
        <v>-0.34734602731069231</v>
      </c>
      <c r="AR76" s="4">
        <f>IF(OR($B76 &lt; L$231, $B76 &gt; L$234), 0, L76-AB76)</f>
        <v>-1.8802616590642174</v>
      </c>
      <c r="AS76" s="4">
        <f>IF(OR($B76 &lt; M$231, $B76 &gt; M$234), 0, M76-AC76)</f>
        <v>3.5072427787597462</v>
      </c>
      <c r="AT76" s="4">
        <f>IF(OR($B76 &lt; N$231, $B76 &gt; N$234), 0, N76-AD76)</f>
        <v>9.3010118483195754</v>
      </c>
      <c r="AU76" s="4">
        <f>IF(OR($B76 &lt; O$231, $B76 &gt; O$234), 0, O76-AE76)</f>
        <v>7.0482993054462781</v>
      </c>
      <c r="AV76" s="4">
        <f t="shared" ref="AV76:AW91" si="55">IF(OR($B76 &lt; P$231, $B76 &gt; P$234), 0, P76-AF76)</f>
        <v>6.5640626422421064</v>
      </c>
      <c r="AW76" s="4">
        <f t="shared" si="55"/>
        <v>7.8263393527490166</v>
      </c>
      <c r="AY76" s="2">
        <f t="shared" si="40"/>
        <v>53.11375167708421</v>
      </c>
      <c r="AZ76" s="2">
        <f t="shared" si="40"/>
        <v>56.809876508566752</v>
      </c>
      <c r="BA76" s="2">
        <f t="shared" si="40"/>
        <v>58.957421061190551</v>
      </c>
      <c r="BB76" s="2">
        <f t="shared" si="40"/>
        <v>55.68623777866577</v>
      </c>
      <c r="BC76" s="2">
        <f t="shared" si="40"/>
        <v>62.335056324071942</v>
      </c>
      <c r="BD76" s="2">
        <f t="shared" si="40"/>
        <v>65.700615603678685</v>
      </c>
      <c r="BE76" s="2">
        <f t="shared" si="40"/>
        <v>63.666171735255382</v>
      </c>
      <c r="BF76" s="2">
        <f t="shared" si="40"/>
        <v>62.004715601918733</v>
      </c>
      <c r="BG76" s="2">
        <f t="shared" si="40"/>
        <v>55.096002941847999</v>
      </c>
      <c r="BH76" s="2">
        <f t="shared" si="40"/>
        <v>53.42666882437738</v>
      </c>
      <c r="BI76" s="2">
        <f t="shared" si="40"/>
        <v>53.86089736189377</v>
      </c>
      <c r="BJ76" s="2">
        <f t="shared" si="40"/>
        <v>57.917299663222487</v>
      </c>
      <c r="BK76" s="2">
        <f t="shared" si="40"/>
        <v>67.436968308896169</v>
      </c>
      <c r="BL76" s="2">
        <f t="shared" si="40"/>
        <v>57.949830367015188</v>
      </c>
      <c r="BM76" s="2">
        <f t="shared" si="40"/>
        <v>54.227806929861885</v>
      </c>
      <c r="BO76" s="2" t="str">
        <f t="shared" si="41"/>
        <v/>
      </c>
      <c r="BP76" s="2" t="str">
        <f t="shared" si="41"/>
        <v/>
      </c>
      <c r="BQ76" s="2" t="str">
        <f t="shared" si="41"/>
        <v/>
      </c>
      <c r="BR76" s="2" t="str">
        <f t="shared" si="41"/>
        <v/>
      </c>
      <c r="BS76" s="2" t="str">
        <f t="shared" si="41"/>
        <v/>
      </c>
      <c r="BT76" s="2" t="str">
        <f t="shared" si="41"/>
        <v/>
      </c>
      <c r="BU76" s="2" t="str">
        <f t="shared" si="41"/>
        <v/>
      </c>
      <c r="BV76" s="2" t="str">
        <f t="shared" si="41"/>
        <v/>
      </c>
      <c r="BW76" s="2" t="str">
        <f t="shared" si="41"/>
        <v/>
      </c>
      <c r="BX76" s="2" t="str">
        <f t="shared" si="41"/>
        <v/>
      </c>
      <c r="BY76" s="2" t="str">
        <f t="shared" si="41"/>
        <v/>
      </c>
      <c r="BZ76" s="2" t="str">
        <f t="shared" si="41"/>
        <v/>
      </c>
      <c r="CA76" s="2" t="str">
        <f t="shared" si="41"/>
        <v/>
      </c>
      <c r="CB76" s="2" t="str">
        <f t="shared" si="41"/>
        <v/>
      </c>
      <c r="CC76" s="2" t="str">
        <f t="shared" si="41"/>
        <v/>
      </c>
      <c r="CE76" s="2" t="str">
        <f t="shared" si="42"/>
        <v/>
      </c>
      <c r="CF76" s="2" t="str">
        <f t="shared" si="42"/>
        <v/>
      </c>
      <c r="CG76" s="2" t="str">
        <f t="shared" si="42"/>
        <v/>
      </c>
      <c r="CH76" s="2" t="str">
        <f t="shared" si="42"/>
        <v/>
      </c>
      <c r="CI76" s="2" t="str">
        <f t="shared" si="42"/>
        <v/>
      </c>
      <c r="CJ76" s="2" t="str">
        <f t="shared" si="42"/>
        <v/>
      </c>
      <c r="CK76" s="2" t="str">
        <f t="shared" si="42"/>
        <v/>
      </c>
      <c r="CL76" s="2" t="str">
        <f t="shared" si="42"/>
        <v/>
      </c>
      <c r="CM76" s="2" t="str">
        <f t="shared" si="42"/>
        <v/>
      </c>
      <c r="CN76" s="2" t="str">
        <f t="shared" si="42"/>
        <v/>
      </c>
      <c r="CO76" s="2" t="str">
        <f t="shared" si="42"/>
        <v/>
      </c>
      <c r="CP76" s="2" t="str">
        <f t="shared" si="42"/>
        <v/>
      </c>
      <c r="CQ76" s="2" t="str">
        <f t="shared" si="42"/>
        <v/>
      </c>
      <c r="CR76" s="2" t="str">
        <f t="shared" si="42"/>
        <v/>
      </c>
      <c r="CS76" s="2" t="str">
        <f t="shared" si="42"/>
        <v/>
      </c>
      <c r="CU76" s="2" t="str">
        <f t="shared" si="43"/>
        <v/>
      </c>
      <c r="CV76" s="2" t="str">
        <f t="shared" si="43"/>
        <v/>
      </c>
      <c r="CW76" s="2" t="str">
        <f t="shared" si="43"/>
        <v/>
      </c>
      <c r="CX76" s="2" t="str">
        <f t="shared" si="43"/>
        <v/>
      </c>
      <c r="CY76" s="2" t="str">
        <f t="shared" si="43"/>
        <v/>
      </c>
      <c r="CZ76" s="2" t="str">
        <f t="shared" si="43"/>
        <v/>
      </c>
      <c r="DA76" s="2" t="str">
        <f t="shared" si="43"/>
        <v/>
      </c>
      <c r="DB76" s="2" t="str">
        <f t="shared" si="43"/>
        <v/>
      </c>
      <c r="DC76" s="2" t="str">
        <f t="shared" si="43"/>
        <v/>
      </c>
      <c r="DD76" s="2" t="str">
        <f t="shared" si="43"/>
        <v/>
      </c>
      <c r="DE76" s="2" t="str">
        <f t="shared" si="43"/>
        <v/>
      </c>
      <c r="DF76" s="2" t="str">
        <f t="shared" si="43"/>
        <v/>
      </c>
      <c r="DG76" s="2" t="str">
        <f t="shared" si="43"/>
        <v/>
      </c>
      <c r="DH76" s="2" t="str">
        <f t="shared" si="43"/>
        <v/>
      </c>
      <c r="DI76" s="2" t="str">
        <f t="shared" si="43"/>
        <v/>
      </c>
      <c r="DK76" s="2">
        <f t="shared" si="51"/>
        <v>54.83509112903225</v>
      </c>
      <c r="DL76" s="2">
        <f t="shared" si="51"/>
        <v>59.404155241935491</v>
      </c>
      <c r="DM76" s="2">
        <f t="shared" si="51"/>
        <v>60.97513141495601</v>
      </c>
      <c r="DN76" s="2">
        <f t="shared" si="51"/>
        <v>58.480345857771248</v>
      </c>
      <c r="DO76" s="2">
        <f t="shared" si="51"/>
        <v>64.866337976539583</v>
      </c>
      <c r="DP76" s="2">
        <f t="shared" si="51"/>
        <v>66.576685561497342</v>
      </c>
      <c r="DQ76" s="2">
        <f t="shared" si="51"/>
        <v>64.487712243401745</v>
      </c>
      <c r="DR76" s="2">
        <f t="shared" si="51"/>
        <v>64.0400940285205</v>
      </c>
      <c r="DS76" s="2">
        <f t="shared" si="51"/>
        <v>57.508451612903222</v>
      </c>
      <c r="DT76" s="2">
        <f t="shared" si="51"/>
        <v>55.3652685483871</v>
      </c>
      <c r="DU76" s="2">
        <f t="shared" si="51"/>
        <v>56.48068817204301</v>
      </c>
      <c r="DV76" s="2">
        <f t="shared" si="51"/>
        <v>59.535272727272726</v>
      </c>
      <c r="DW76" s="2">
        <f t="shared" si="51"/>
        <v>69.487412210338675</v>
      </c>
      <c r="DX76" s="2">
        <f t="shared" si="51"/>
        <v>58.835917446524057</v>
      </c>
      <c r="DY76" s="2">
        <f t="shared" si="51"/>
        <v>54.911094581280793</v>
      </c>
      <c r="EA76" s="2">
        <f t="shared" si="52"/>
        <v>44.493245837414314</v>
      </c>
      <c r="EB76" s="2">
        <f t="shared" si="52"/>
        <v>45.109636522568351</v>
      </c>
      <c r="EC76" s="2">
        <f t="shared" si="52"/>
        <v>50.212198630136974</v>
      </c>
      <c r="ED76" s="2">
        <f t="shared" si="52"/>
        <v>46.501709123628885</v>
      </c>
      <c r="EE76" s="2">
        <f t="shared" si="52"/>
        <v>52.482172142077829</v>
      </c>
      <c r="EF76" s="2">
        <f t="shared" si="52"/>
        <v>62.219274748247294</v>
      </c>
      <c r="EG76" s="2">
        <f t="shared" si="52"/>
        <v>60.798701182586832</v>
      </c>
      <c r="EH76" s="2">
        <f t="shared" si="52"/>
        <v>54.314117355478309</v>
      </c>
      <c r="EI76" s="2">
        <f t="shared" si="52"/>
        <v>47.074043603576968</v>
      </c>
      <c r="EJ76" s="2">
        <f t="shared" si="52"/>
        <v>47.192265462954325</v>
      </c>
      <c r="EK76" s="2">
        <f t="shared" si="52"/>
        <v>44.0998004091689</v>
      </c>
      <c r="EL76" s="2">
        <f t="shared" si="52"/>
        <v>50.423801274697254</v>
      </c>
      <c r="EM76" s="2">
        <f t="shared" si="52"/>
        <v>59.220815452378069</v>
      </c>
      <c r="EN76" s="2">
        <f t="shared" si="52"/>
        <v>54.88087196340436</v>
      </c>
      <c r="EO76" s="2">
        <f t="shared" si="52"/>
        <v>52.227965896473322</v>
      </c>
      <c r="EQ76" s="2">
        <f t="shared" si="53"/>
        <v>42.162435218887609</v>
      </c>
      <c r="ER76" s="2">
        <f t="shared" si="53"/>
        <v>45.123736734116648</v>
      </c>
      <c r="ES76" s="2">
        <f t="shared" si="53"/>
        <v>50.08547034819015</v>
      </c>
      <c r="ET76" s="2">
        <f t="shared" si="53"/>
        <v>46.563382467763063</v>
      </c>
      <c r="EU76" s="2">
        <f t="shared" si="53"/>
        <v>53.024778129388174</v>
      </c>
      <c r="EV76" s="2">
        <f t="shared" si="53"/>
        <v>58.068055454031096</v>
      </c>
      <c r="EW76" s="2">
        <f t="shared" si="53"/>
        <v>58.676546422549421</v>
      </c>
      <c r="EX76" s="2">
        <f t="shared" si="53"/>
        <v>52.718219507512572</v>
      </c>
      <c r="EY76" s="2">
        <f t="shared" si="53"/>
        <v>45.589717579755771</v>
      </c>
      <c r="EZ76" s="2">
        <f t="shared" si="53"/>
        <v>45.653311847588945</v>
      </c>
      <c r="FA76" s="2">
        <f t="shared" si="53"/>
        <v>43.115921008099527</v>
      </c>
      <c r="FB76" s="2">
        <f t="shared" si="53"/>
        <v>49.113914346344593</v>
      </c>
      <c r="FC76" s="2">
        <f t="shared" si="53"/>
        <v>58.87139029648381</v>
      </c>
      <c r="FD76" s="2">
        <f t="shared" si="53"/>
        <v>52.613289727527714</v>
      </c>
      <c r="FE76" s="2">
        <f t="shared" si="53"/>
        <v>52.05707969432315</v>
      </c>
      <c r="FG76" s="2">
        <f t="shared" si="54"/>
        <v>0.16644413088053744</v>
      </c>
      <c r="FH76" s="2">
        <f t="shared" si="54"/>
        <v>0.18148765861389449</v>
      </c>
      <c r="FI76" s="2">
        <f t="shared" si="54"/>
        <v>0.1874684525023611</v>
      </c>
      <c r="FJ76" s="2">
        <f t="shared" si="54"/>
        <v>0.23325760194994447</v>
      </c>
      <c r="FK76" s="2">
        <f t="shared" si="54"/>
        <v>0.20439662123808855</v>
      </c>
      <c r="FL76" s="2">
        <f t="shared" si="54"/>
        <v>0.20105287076163414</v>
      </c>
      <c r="FM76" s="2">
        <f t="shared" si="54"/>
        <v>0.22269938740467693</v>
      </c>
      <c r="FN76" s="2">
        <f t="shared" si="54"/>
        <v>0.20927239401888958</v>
      </c>
      <c r="FO76" s="2">
        <f t="shared" si="54"/>
        <v>0.23120129713672097</v>
      </c>
      <c r="FP76" s="2">
        <f t="shared" si="54"/>
        <v>0.23719552032558647</v>
      </c>
      <c r="FQ76" s="2">
        <f t="shared" si="54"/>
        <v>0.21159959272065942</v>
      </c>
      <c r="FR76" s="2">
        <f t="shared" si="54"/>
        <v>0.17757538624476893</v>
      </c>
      <c r="FS76" s="2">
        <f t="shared" si="54"/>
        <v>0.19971992155093451</v>
      </c>
      <c r="FT76" s="2">
        <f t="shared" si="54"/>
        <v>0.22403965441732332</v>
      </c>
      <c r="FU76" s="2">
        <f t="shared" si="54"/>
        <v>0.25466077719774494</v>
      </c>
      <c r="FW76" s="2">
        <f t="shared" si="44"/>
        <v>2.9333788397595069E-10</v>
      </c>
      <c r="FX76" s="2">
        <f t="shared" si="44"/>
        <v>1.5383678885591852E-9</v>
      </c>
      <c r="FY76" s="2">
        <f t="shared" si="44"/>
        <v>1.645290714262518E-9</v>
      </c>
      <c r="FZ76" s="2">
        <f t="shared" si="44"/>
        <v>2.1092135912962363E-9</v>
      </c>
      <c r="GA76" s="2">
        <f t="shared" si="44"/>
        <v>1.7480743462706164E-9</v>
      </c>
      <c r="GB76" s="2">
        <f t="shared" si="44"/>
        <v>1.1386923617548005E-9</v>
      </c>
      <c r="GC76" s="2">
        <f t="shared" si="44"/>
        <v>2.2495074283898569E-9</v>
      </c>
      <c r="GD76" s="2">
        <f t="shared" si="44"/>
        <v>2.5454982832397502E-9</v>
      </c>
      <c r="GE76" s="2">
        <f t="shared" si="44"/>
        <v>2.9947628406611513E-9</v>
      </c>
      <c r="GF76" s="2">
        <f t="shared" si="44"/>
        <v>2.9486742525719353E-9</v>
      </c>
      <c r="GG76" s="2">
        <f t="shared" si="44"/>
        <v>2.0377353038508299E-9</v>
      </c>
      <c r="GH76" s="2">
        <f t="shared" si="44"/>
        <v>1.2222156686678236E-9</v>
      </c>
      <c r="GI76" s="2">
        <f t="shared" si="44"/>
        <v>6.7182448973266181E-9</v>
      </c>
      <c r="GJ76" s="2">
        <f t="shared" si="44"/>
        <v>2.4813183241046301E-8</v>
      </c>
      <c r="GK76" s="2">
        <f t="shared" si="44"/>
        <v>8.9090166189664778E-8</v>
      </c>
      <c r="GM76" s="107">
        <f t="shared" si="45"/>
        <v>0.37295870088842664</v>
      </c>
      <c r="GN76" s="107">
        <f t="shared" si="45"/>
        <v>0.37451966158678757</v>
      </c>
      <c r="GO76" s="107">
        <f t="shared" si="45"/>
        <v>0.37648310624601844</v>
      </c>
      <c r="GP76" s="107">
        <f t="shared" si="45"/>
        <v>0.4273754803769671</v>
      </c>
      <c r="GQ76" s="107">
        <f t="shared" si="45"/>
        <v>0.36798662636634843</v>
      </c>
      <c r="GR76" s="107">
        <f t="shared" si="45"/>
        <v>0.37134569601508111</v>
      </c>
      <c r="GS76" s="107">
        <f t="shared" si="45"/>
        <v>0.39609612064555222</v>
      </c>
      <c r="GT76" s="107">
        <f t="shared" si="45"/>
        <v>0.37740089034858282</v>
      </c>
      <c r="GU76" s="107">
        <f t="shared" si="45"/>
        <v>0.40147570948648514</v>
      </c>
      <c r="GV76" s="107">
        <f t="shared" si="45"/>
        <v>0.40216333601618898</v>
      </c>
      <c r="GW76" s="107">
        <f t="shared" si="45"/>
        <v>0.35078638228225639</v>
      </c>
      <c r="GX76" s="107">
        <f t="shared" si="45"/>
        <v>0.31117595770253875</v>
      </c>
      <c r="GY76" s="107">
        <f t="shared" si="45"/>
        <v>0.32323324211081506</v>
      </c>
      <c r="GZ76" s="107">
        <f t="shared" si="45"/>
        <v>0.33094887468103118</v>
      </c>
      <c r="HA76" s="107">
        <f t="shared" si="45"/>
        <v>0.30403723608415967</v>
      </c>
      <c r="HC76" s="107">
        <f t="shared" si="50"/>
        <v>9.7182751664677148E-5</v>
      </c>
      <c r="HD76" s="107">
        <f t="shared" si="46"/>
        <v>5.7614890003650857E-5</v>
      </c>
      <c r="HE76" s="107">
        <f t="shared" si="46"/>
        <v>4.4579968704436153E-5</v>
      </c>
      <c r="HF76" s="107">
        <f t="shared" si="46"/>
        <v>2.3659144617483494E-5</v>
      </c>
      <c r="HG76" s="107">
        <f t="shared" si="46"/>
        <v>1.2475036630396053E-5</v>
      </c>
      <c r="HH76" s="107">
        <f t="shared" si="46"/>
        <v>1.1886402536254362E-5</v>
      </c>
      <c r="HI76" s="107">
        <f t="shared" si="46"/>
        <v>1.452165315708227E-5</v>
      </c>
      <c r="HJ76" s="107">
        <f t="shared" si="46"/>
        <v>2.0242964381366983E-5</v>
      </c>
      <c r="HK76" s="107">
        <f t="shared" si="46"/>
        <v>1.4678058095097086E-5</v>
      </c>
      <c r="HL76" s="107">
        <f t="shared" si="46"/>
        <v>8.1258619231029632E-6</v>
      </c>
      <c r="HM76" s="107">
        <f t="shared" si="46"/>
        <v>4.0624623567246662E-6</v>
      </c>
      <c r="HN76" s="107">
        <f t="shared" si="46"/>
        <v>5.0922556388257247E-6</v>
      </c>
      <c r="HO76" s="107">
        <f t="shared" si="46"/>
        <v>6.1875943906224981E-6</v>
      </c>
      <c r="HP76" s="107">
        <f t="shared" si="46"/>
        <v>5.0083360555079597E-6</v>
      </c>
      <c r="HQ76" s="107">
        <f t="shared" si="46"/>
        <v>6.9568086586234212E-7</v>
      </c>
      <c r="HS76" s="107">
        <f t="shared" si="47"/>
        <v>1.9047485960557233E-30</v>
      </c>
      <c r="HT76" s="107">
        <f t="shared" si="47"/>
        <v>6.5334873183699612E-31</v>
      </c>
      <c r="HU76" s="107">
        <f t="shared" si="47"/>
        <v>5.3586199159181785E-32</v>
      </c>
      <c r="HV76" s="107">
        <f t="shared" si="47"/>
        <v>2.6483436856708302E-36</v>
      </c>
      <c r="HW76" s="107">
        <f t="shared" si="47"/>
        <v>1.5662609958679579E-37</v>
      </c>
      <c r="HX76" s="107">
        <f t="shared" si="47"/>
        <v>1.3787853957253136E-37</v>
      </c>
      <c r="HY76" s="107">
        <f t="shared" si="47"/>
        <v>8.5132800516410419E-38</v>
      </c>
      <c r="HZ76" s="107">
        <f t="shared" si="47"/>
        <v>4.695625035025342E-36</v>
      </c>
      <c r="IA76" s="107">
        <f t="shared" si="47"/>
        <v>2.4902785246033614E-38</v>
      </c>
      <c r="IB76" s="107">
        <f t="shared" si="47"/>
        <v>1.4343699918612102E-40</v>
      </c>
      <c r="IC76" s="107">
        <f t="shared" si="47"/>
        <v>4.8164546390060555E-42</v>
      </c>
      <c r="ID76" s="107">
        <f t="shared" si="47"/>
        <v>2.0316538176321969E-39</v>
      </c>
      <c r="IE76" s="107">
        <f t="shared" si="47"/>
        <v>1.1838914534331257E-38</v>
      </c>
      <c r="IF76" s="107">
        <f t="shared" si="47"/>
        <v>5.2238910623701805E-40</v>
      </c>
      <c r="IG76" s="107">
        <f t="shared" si="47"/>
        <v>5.0645015792301327E-25</v>
      </c>
      <c r="II76" s="107">
        <f t="shared" si="48"/>
        <v>9.3574161150124166E-77</v>
      </c>
      <c r="IJ76" s="107">
        <f t="shared" si="48"/>
        <v>1.4088815624457297E-74</v>
      </c>
      <c r="IK76" s="107">
        <f t="shared" si="48"/>
        <v>2.1214259699862101E-77</v>
      </c>
      <c r="IL76" s="107">
        <f t="shared" si="48"/>
        <v>4.5703836274764044E-90</v>
      </c>
      <c r="IM76" s="107">
        <f t="shared" si="48"/>
        <v>1.1663824424250442E-92</v>
      </c>
      <c r="IN76" s="107">
        <f t="shared" si="48"/>
        <v>2.2042174033419748E-92</v>
      </c>
      <c r="IO76" s="107">
        <f t="shared" si="48"/>
        <v>4.7944107006739279E-94</v>
      </c>
      <c r="IP76" s="107">
        <f t="shared" si="48"/>
        <v>1.6485980366804899E-89</v>
      </c>
      <c r="IQ76" s="107">
        <f t="shared" si="48"/>
        <v>2.1459795992965333E-96</v>
      </c>
      <c r="IR76" s="107">
        <f t="shared" si="48"/>
        <v>1.0261374227566463E-101</v>
      </c>
      <c r="IS76" s="107">
        <f t="shared" si="48"/>
        <v>8.5094728919069209E-105</v>
      </c>
      <c r="IT76" s="107">
        <f t="shared" si="48"/>
        <v>2.5984440649441148E-96</v>
      </c>
      <c r="IU76" s="107">
        <f t="shared" si="48"/>
        <v>7.0077318522027267E-94</v>
      </c>
      <c r="IV76" s="107">
        <f t="shared" si="48"/>
        <v>4.0473619192256161E-98</v>
      </c>
      <c r="IW76" s="107">
        <f t="shared" si="48"/>
        <v>1.2331184806497827E-126</v>
      </c>
      <c r="IY76" s="107">
        <f t="shared" si="49"/>
        <v>0.37305588364009135</v>
      </c>
      <c r="IZ76" s="107">
        <f t="shared" si="49"/>
        <v>0.37457727647679123</v>
      </c>
      <c r="JA76" s="107">
        <f t="shared" si="49"/>
        <v>0.37652768621472288</v>
      </c>
      <c r="JB76" s="107">
        <f t="shared" si="49"/>
        <v>0.42739913952158459</v>
      </c>
      <c r="JC76" s="107">
        <f t="shared" si="49"/>
        <v>0.36799910140297881</v>
      </c>
      <c r="JD76" s="107">
        <f t="shared" si="49"/>
        <v>0.37135758241761735</v>
      </c>
      <c r="JE76" s="107">
        <f t="shared" si="49"/>
        <v>0.39611064229870929</v>
      </c>
      <c r="JF76" s="107">
        <f t="shared" si="49"/>
        <v>0.37742113331296417</v>
      </c>
      <c r="JG76" s="107">
        <f t="shared" si="49"/>
        <v>0.40149038754458022</v>
      </c>
      <c r="JH76" s="107">
        <f t="shared" si="49"/>
        <v>0.40217146187811209</v>
      </c>
      <c r="JI76" s="107">
        <f t="shared" si="49"/>
        <v>0.35079044474461313</v>
      </c>
      <c r="JJ76" s="107">
        <f t="shared" si="49"/>
        <v>0.31118104995817758</v>
      </c>
      <c r="JK76" s="107">
        <f t="shared" si="49"/>
        <v>0.32323942970520569</v>
      </c>
      <c r="JL76" s="107">
        <f t="shared" si="49"/>
        <v>0.33095388301708667</v>
      </c>
      <c r="JM76" s="107">
        <f t="shared" si="49"/>
        <v>0.30403793176502553</v>
      </c>
    </row>
    <row r="77" spans="2:273" x14ac:dyDescent="0.25">
      <c r="B77" s="2">
        <v>49</v>
      </c>
      <c r="C77" s="37">
        <v>225.44399999999999</v>
      </c>
      <c r="D77" s="37">
        <v>226.78700000000001</v>
      </c>
      <c r="E77" s="37">
        <v>231.09800000000001</v>
      </c>
      <c r="F77" s="37">
        <v>225.68899999999999</v>
      </c>
      <c r="G77" s="37">
        <v>227.43299999999999</v>
      </c>
      <c r="H77" s="37">
        <v>226.86699999999999</v>
      </c>
      <c r="I77" s="37">
        <v>232.233</v>
      </c>
      <c r="J77" s="37">
        <v>233.46700000000001</v>
      </c>
      <c r="K77" s="37">
        <v>231.49199999999999</v>
      </c>
      <c r="L77" s="37">
        <v>231.661</v>
      </c>
      <c r="M77" s="37">
        <v>226.91499999999999</v>
      </c>
      <c r="N77" s="37">
        <v>226.917</v>
      </c>
      <c r="O77" s="37">
        <v>223.35</v>
      </c>
      <c r="P77" s="37">
        <v>210.06700000000001</v>
      </c>
      <c r="Q77" s="37">
        <v>180.733</v>
      </c>
      <c r="S77" s="4">
        <f>AY77 + (C$3 * _xlfn.NORM.DIST($B77, C$7, ABS(C$11), FALSE) * _xlfn.NORM.DIST(($B77 - C$7)*C$15, 0, ABS(C$11), TRUE) * 2)
               + (C$4 * _xlfn.NORM.DIST($B77, C$8, ABS(C$12), FALSE) * _xlfn.NORM.DIST(($B77 - C$8)*C$16, 0, ABS(C$12), TRUE) * 2)
               + (C$5 * _xlfn.NORM.DIST($B77, C$9, ABS(C$13), FALSE) * _xlfn.NORM.DIST(($B77 - C$9)*C$17, 0, ABS(C$13), TRUE) * 2)
               + (C$6 * _xlfn.NORM.DIST($B77, C$10, ABS(C$14), FALSE) * _xlfn.NORM.DIST(($B77 - C$10)*C$18, 0, ABS(C$14), TRUE) * 2)</f>
        <v>227.94276856662614</v>
      </c>
      <c r="T77" s="4">
        <f>AZ77 + (D$3 * _xlfn.NORM.DIST($B77, D$7, ABS(D$11), FALSE) * _xlfn.NORM.DIST(($B77 - D$7)*D$15, 0, ABS(D$11), TRUE) * 2)
               + (D$4 * _xlfn.NORM.DIST($B77, D$8, ABS(D$12), FALSE) * _xlfn.NORM.DIST(($B77 - D$8)*D$16, 0, ABS(D$12), TRUE) * 2)
               + (D$5 * _xlfn.NORM.DIST($B77, D$9, ABS(D$13), FALSE) * _xlfn.NORM.DIST(($B77 - D$9)*D$17, 0, ABS(D$13), TRUE) * 2)
               + (D$6 * _xlfn.NORM.DIST($B77, D$10, ABS(D$14), FALSE) * _xlfn.NORM.DIST(($B77 - D$10)*D$18, 0, ABS(D$14), TRUE) * 2)</f>
        <v>228.60012637576628</v>
      </c>
      <c r="U77" s="4">
        <f>BA77 + (E$3 * _xlfn.NORM.DIST($B77, E$7, ABS(E$11), FALSE) * _xlfn.NORM.DIST(($B77 - E$7)*E$15, 0, ABS(E$11), TRUE) * 2)
               + (E$4 * _xlfn.NORM.DIST($B77, E$8, ABS(E$12), FALSE) * _xlfn.NORM.DIST(($B77 - E$8)*E$16, 0, ABS(E$12), TRUE) * 2)
               + (E$5 * _xlfn.NORM.DIST($B77, E$9, ABS(E$13), FALSE) * _xlfn.NORM.DIST(($B77 - E$9)*E$17, 0, ABS(E$13), TRUE) * 2)
               + (E$6 * _xlfn.NORM.DIST($B77, E$10, ABS(E$14), FALSE) * _xlfn.NORM.DIST(($B77 - E$10)*E$18, 0, ABS(E$14), TRUE) * 2)</f>
        <v>235.10822735811738</v>
      </c>
      <c r="V77" s="4">
        <f>BB77 + (F$3 * _xlfn.NORM.DIST($B77, F$7, ABS(F$11), FALSE) * _xlfn.NORM.DIST(($B77 - F$7)*F$15, 0, ABS(F$11), TRUE) * 2)
               + (F$4 * _xlfn.NORM.DIST($B77, F$8, ABS(F$12), FALSE) * _xlfn.NORM.DIST(($B77 - F$8)*F$16, 0, ABS(F$12), TRUE) * 2)
               + (F$5 * _xlfn.NORM.DIST($B77, F$9, ABS(F$13), FALSE) * _xlfn.NORM.DIST(($B77 - F$9)*F$17, 0, ABS(F$13), TRUE) * 2)
               + (F$6 * _xlfn.NORM.DIST($B77, F$10, ABS(F$14), FALSE) * _xlfn.NORM.DIST(($B77 - F$10)*F$18, 0, ABS(F$14), TRUE) * 2)</f>
        <v>234.47708987150671</v>
      </c>
      <c r="W77" s="4">
        <f>BC77 + (G$3 * _xlfn.NORM.DIST($B77, G$7, ABS(G$11), FALSE) * _xlfn.NORM.DIST(($B77 - G$7)*G$15, 0, ABS(G$11), TRUE) * 2)
               + (G$4 * _xlfn.NORM.DIST($B77, G$8, ABS(G$12), FALSE) * _xlfn.NORM.DIST(($B77 - G$8)*G$16, 0, ABS(G$12), TRUE) * 2)
               + (G$5 * _xlfn.NORM.DIST($B77, G$9, ABS(G$13), FALSE) * _xlfn.NORM.DIST(($B77 - G$9)*G$17, 0, ABS(G$13), TRUE) * 2)
               + (G$6 * _xlfn.NORM.DIST($B77, G$10, ABS(G$14), FALSE) * _xlfn.NORM.DIST(($B77 - G$10)*G$18, 0, ABS(G$14), TRUE) * 2)</f>
        <v>231.49640430630305</v>
      </c>
      <c r="X77" s="4">
        <f>BD77 + (H$3 * _xlfn.NORM.DIST($B77, H$7, ABS(H$11), FALSE) * _xlfn.NORM.DIST(($B77 - H$7)*H$15, 0, ABS(H$11), TRUE) * 2)
               + (H$4 * _xlfn.NORM.DIST($B77, H$8, ABS(H$12), FALSE) * _xlfn.NORM.DIST(($B77 - H$8)*H$16, 0, ABS(H$12), TRUE) * 2)
               + (H$5 * _xlfn.NORM.DIST($B77, H$9, ABS(H$13), FALSE) * _xlfn.NORM.DIST(($B77 - H$9)*H$17, 0, ABS(H$13), TRUE) * 2)
               + (H$6 * _xlfn.NORM.DIST($B77, H$10, ABS(H$14), FALSE) * _xlfn.NORM.DIST(($B77 - H$10)*H$18, 0, ABS(H$14), TRUE) * 2)</f>
        <v>229.08825543302424</v>
      </c>
      <c r="Y77" s="4">
        <f>BE77 + (I$3 * _xlfn.NORM.DIST($B77, I$7, ABS(I$11), FALSE) * _xlfn.NORM.DIST(($B77 - I$7)*I$15, 0, ABS(I$11), TRUE) * 2)
               + (I$4 * _xlfn.NORM.DIST($B77, I$8, ABS(I$12), FALSE) * _xlfn.NORM.DIST(($B77 - I$8)*I$16, 0, ABS(I$12), TRUE) * 2)
               + (I$5 * _xlfn.NORM.DIST($B77, I$9, ABS(I$13), FALSE) * _xlfn.NORM.DIST(($B77 - I$9)*I$17, 0, ABS(I$13), TRUE) * 2)
               + (I$6 * _xlfn.NORM.DIST($B77, I$10, ABS(I$14), FALSE) * _xlfn.NORM.DIST(($B77 - I$10)*I$18, 0, ABS(I$14), TRUE) * 2)</f>
        <v>239.5811193509453</v>
      </c>
      <c r="Z77" s="4">
        <f>BF77 + (J$3 * _xlfn.NORM.DIST($B77, J$7, ABS(J$11), FALSE) * _xlfn.NORM.DIST(($B77 - J$7)*J$15, 0, ABS(J$11), TRUE) * 2)
               + (J$4 * _xlfn.NORM.DIST($B77, J$8, ABS(J$12), FALSE) * _xlfn.NORM.DIST(($B77 - J$8)*J$16, 0, ABS(J$12), TRUE) * 2)
               + (J$5 * _xlfn.NORM.DIST($B77, J$9, ABS(J$13), FALSE) * _xlfn.NORM.DIST(($B77 - J$9)*J$17, 0, ABS(J$13), TRUE) * 2)
               + (J$6 * _xlfn.NORM.DIST($B77, J$10, ABS(J$14), FALSE) * _xlfn.NORM.DIST(($B77 - J$10)*J$18, 0, ABS(J$14), TRUE) * 2)</f>
        <v>238.34875327345526</v>
      </c>
      <c r="AA77" s="4">
        <f>BG77 + (K$3 * _xlfn.NORM.DIST($B77, K$7, ABS(K$11), FALSE) * _xlfn.NORM.DIST(($B77 - K$7)*K$15, 0, ABS(K$11), TRUE) * 2)
               + (K$4 * _xlfn.NORM.DIST($B77, K$8, ABS(K$12), FALSE) * _xlfn.NORM.DIST(($B77 - K$8)*K$16, 0, ABS(K$12), TRUE) * 2)
               + (K$5 * _xlfn.NORM.DIST($B77, K$9, ABS(K$13), FALSE) * _xlfn.NORM.DIST(($B77 - K$9)*K$17, 0, ABS(K$13), TRUE) * 2)
               + (K$6 * _xlfn.NORM.DIST($B77, K$10, ABS(K$14), FALSE) * _xlfn.NORM.DIST(($B77 - K$10)*K$18, 0, ABS(K$14), TRUE) * 2)</f>
        <v>239.40804946990318</v>
      </c>
      <c r="AB77" s="4">
        <f>BH77 + (L$3 * _xlfn.NORM.DIST($B77, L$7, ABS(L$11), FALSE) * _xlfn.NORM.DIST(($B77 - L$7)*L$15, 0, ABS(L$11), TRUE) * 2)
               + (L$4 * _xlfn.NORM.DIST($B77, L$8, ABS(L$12), FALSE) * _xlfn.NORM.DIST(($B77 - L$8)*L$16, 0, ABS(L$12), TRUE) * 2)
               + (L$5 * _xlfn.NORM.DIST($B77, L$9, ABS(L$13), FALSE) * _xlfn.NORM.DIST(($B77 - L$9)*L$17, 0, ABS(L$13), TRUE) * 2)
               + (L$6 * _xlfn.NORM.DIST($B77, L$10, ABS(L$14), FALSE) * _xlfn.NORM.DIST(($B77 - L$10)*L$18, 0, ABS(L$14), TRUE) * 2)</f>
        <v>242.23074483393324</v>
      </c>
      <c r="AC77" s="4">
        <f>BI77 + (M$3 * _xlfn.NORM.DIST($B77, M$7, ABS(M$11), FALSE) * _xlfn.NORM.DIST(($B77 - M$7)*M$15, 0, ABS(M$11), TRUE) * 2)
               + (M$4 * _xlfn.NORM.DIST($B77, M$8, ABS(M$12), FALSE) * _xlfn.NORM.DIST(($B77 - M$8)*M$16, 0, ABS(M$12), TRUE) * 2)
               + (M$5 * _xlfn.NORM.DIST($B77, M$9, ABS(M$13), FALSE) * _xlfn.NORM.DIST(($B77 - M$9)*M$17, 0, ABS(M$13), TRUE) * 2)
               + (M$6 * _xlfn.NORM.DIST($B77, M$10, ABS(M$14), FALSE) * _xlfn.NORM.DIST(($B77 - M$10)*M$18, 0, ABS(M$14), TRUE) * 2)</f>
        <v>233.51308355231671</v>
      </c>
      <c r="AD77" s="4">
        <f>BJ77 + (N$3 * _xlfn.NORM.DIST($B77, N$7, ABS(N$11), FALSE) * _xlfn.NORM.DIST(($B77 - N$7)*N$15, 0, ABS(N$11), TRUE) * 2)
               + (N$4 * _xlfn.NORM.DIST($B77, N$8, ABS(N$12), FALSE) * _xlfn.NORM.DIST(($B77 - N$8)*N$16, 0, ABS(N$12), TRUE) * 2)
               + (N$5 * _xlfn.NORM.DIST($B77, N$9, ABS(N$13), FALSE) * _xlfn.NORM.DIST(($B77 - N$9)*N$17, 0, ABS(N$13), TRUE) * 2)
               + (N$6 * _xlfn.NORM.DIST($B77, N$10, ABS(N$14), FALSE) * _xlfn.NORM.DIST(($B77 - N$10)*N$18, 0, ABS(N$14), TRUE) * 2)</f>
        <v>226.90202696673208</v>
      </c>
      <c r="AE77" s="4">
        <f>BK77 + (O$3 * _xlfn.NORM.DIST($B77, O$7, ABS(O$11), FALSE) * _xlfn.NORM.DIST(($B77 - O$7)*O$15, 0, ABS(O$11), TRUE) * 2)
               + (O$4 * _xlfn.NORM.DIST($B77, O$8, ABS(O$12), FALSE) * _xlfn.NORM.DIST(($B77 - O$8)*O$16, 0, ABS(O$12), TRUE) * 2)
               + (O$5 * _xlfn.NORM.DIST($B77, O$9, ABS(O$13), FALSE) * _xlfn.NORM.DIST(($B77 - O$9)*O$17, 0, ABS(O$13), TRUE) * 2)
               + (O$6 * _xlfn.NORM.DIST($B77, O$10, ABS(O$14), FALSE) * _xlfn.NORM.DIST(($B77 - O$10)*O$18, 0, ABS(O$14), TRUE) * 2)</f>
        <v>224.44570258457449</v>
      </c>
      <c r="AF77" s="4">
        <f t="shared" si="8"/>
        <v>210.00225125963377</v>
      </c>
      <c r="AG77" s="4">
        <f t="shared" si="8"/>
        <v>178.61027713752287</v>
      </c>
      <c r="AI77" s="4">
        <f>IF(OR($B77 &lt; C$231, $B77 &gt; C$234), 0, C77-S77)</f>
        <v>-2.4987685666261541</v>
      </c>
      <c r="AJ77" s="4">
        <f>IF(OR($B77 &lt; D$231, $B77 &gt; D$234), 0, D77-T77)</f>
        <v>-1.8131263757662737</v>
      </c>
      <c r="AK77" s="4">
        <f>IF(OR($B77 &lt; E$231, $B77 &gt; E$234), 0, E77-U77)</f>
        <v>-4.010227358117362</v>
      </c>
      <c r="AL77" s="4">
        <f>IF(OR($B77 &lt; F$231, $B77 &gt; F$234), 0, F77-V77)</f>
        <v>-8.7880898715067133</v>
      </c>
      <c r="AM77" s="4">
        <f>IF(OR($B77 &lt; G$231, $B77 &gt; G$234), 0, G77-W77)</f>
        <v>-4.063404306303056</v>
      </c>
      <c r="AN77" s="4">
        <f>IF(OR($B77 &lt; H$231, $B77 &gt; H$234), 0, H77-X77)</f>
        <v>-2.221255433024254</v>
      </c>
      <c r="AO77" s="4">
        <f>IF(OR($B77 &lt; I$231, $B77 &gt; I$234), 0, I77-Y77)</f>
        <v>-7.3481193509452964</v>
      </c>
      <c r="AP77" s="4">
        <f>IF(OR($B77 &lt; J$231, $B77 &gt; J$234), 0, J77-Z77)</f>
        <v>-4.8817532734552458</v>
      </c>
      <c r="AQ77" s="4">
        <f>IF(OR($B77 &lt; K$231, $B77 &gt; K$234), 0, K77-AA77)</f>
        <v>-7.9160494699031858</v>
      </c>
      <c r="AR77" s="4">
        <f>IF(OR($B77 &lt; L$231, $B77 &gt; L$234), 0, L77-AB77)</f>
        <v>-10.569744833933242</v>
      </c>
      <c r="AS77" s="4">
        <f>IF(OR($B77 &lt; M$231, $B77 &gt; M$234), 0, M77-AC77)</f>
        <v>-6.5980835523167229</v>
      </c>
      <c r="AT77" s="4">
        <f>IF(OR($B77 &lt; N$231, $B77 &gt; N$234), 0, N77-AD77)</f>
        <v>1.497303326792121E-2</v>
      </c>
      <c r="AU77" s="4">
        <f>IF(OR($B77 &lt; O$231, $B77 &gt; O$234), 0, O77-AE77)</f>
        <v>-1.0957025845744965</v>
      </c>
      <c r="AV77" s="4">
        <f t="shared" si="55"/>
        <v>6.4748740366241009E-2</v>
      </c>
      <c r="AW77" s="4">
        <f t="shared" si="55"/>
        <v>2.1227228624771328</v>
      </c>
      <c r="AY77" s="2">
        <f t="shared" ref="AY77:BM140" si="56">IF(OR($B77 &lt; C$231, $B77 &gt; C$234), #N/A, ((1-FG77)*DK77) + (FG77 - FW77)*EA77 + (FW77*EQ77))</f>
        <v>52.745346811683547</v>
      </c>
      <c r="AZ77" s="2">
        <f t="shared" si="56"/>
        <v>56.355028107130124</v>
      </c>
      <c r="BA77" s="2">
        <f t="shared" si="56"/>
        <v>58.609085367886991</v>
      </c>
      <c r="BB77" s="2">
        <f t="shared" si="56"/>
        <v>55.218012209392739</v>
      </c>
      <c r="BC77" s="2">
        <f t="shared" si="56"/>
        <v>61.985547389546504</v>
      </c>
      <c r="BD77" s="2">
        <f t="shared" si="56"/>
        <v>65.551594520352111</v>
      </c>
      <c r="BE77" s="2">
        <f t="shared" si="56"/>
        <v>63.570459808894924</v>
      </c>
      <c r="BF77" s="2">
        <f t="shared" si="56"/>
        <v>61.693417569673898</v>
      </c>
      <c r="BG77" s="2">
        <f t="shared" si="56"/>
        <v>54.641455990432696</v>
      </c>
      <c r="BH77" s="2">
        <f t="shared" si="56"/>
        <v>53.063581097355581</v>
      </c>
      <c r="BI77" s="2">
        <f t="shared" si="56"/>
        <v>53.394490020756422</v>
      </c>
      <c r="BJ77" s="2">
        <f t="shared" si="56"/>
        <v>57.620053120762243</v>
      </c>
      <c r="BK77" s="2">
        <f t="shared" si="56"/>
        <v>67.125340481973467</v>
      </c>
      <c r="BL77" s="2">
        <f t="shared" si="56"/>
        <v>57.756829597817465</v>
      </c>
      <c r="BM77" s="2">
        <f t="shared" si="56"/>
        <v>54.069874947424005</v>
      </c>
      <c r="BO77" s="2" t="str">
        <f t="shared" ref="BO77:CC140" si="57">IF(AND(IY77 &lt; $CC$23, $B77 &lt; C$7, $B77 &gt; C$231), C77, "")</f>
        <v/>
      </c>
      <c r="BP77" s="2" t="str">
        <f t="shared" si="57"/>
        <v/>
      </c>
      <c r="BQ77" s="2" t="str">
        <f t="shared" si="57"/>
        <v/>
      </c>
      <c r="BR77" s="2" t="str">
        <f t="shared" si="57"/>
        <v/>
      </c>
      <c r="BS77" s="2" t="str">
        <f t="shared" si="57"/>
        <v/>
      </c>
      <c r="BT77" s="2" t="str">
        <f t="shared" si="57"/>
        <v/>
      </c>
      <c r="BU77" s="2" t="str">
        <f t="shared" si="57"/>
        <v/>
      </c>
      <c r="BV77" s="2" t="str">
        <f t="shared" si="57"/>
        <v/>
      </c>
      <c r="BW77" s="2" t="str">
        <f t="shared" si="57"/>
        <v/>
      </c>
      <c r="BX77" s="2" t="str">
        <f t="shared" si="57"/>
        <v/>
      </c>
      <c r="BY77" s="2" t="str">
        <f t="shared" si="57"/>
        <v/>
      </c>
      <c r="BZ77" s="2" t="str">
        <f t="shared" si="57"/>
        <v/>
      </c>
      <c r="CA77" s="2" t="str">
        <f t="shared" si="57"/>
        <v/>
      </c>
      <c r="CB77" s="2" t="str">
        <f t="shared" si="57"/>
        <v/>
      </c>
      <c r="CC77" s="2" t="str">
        <f t="shared" si="57"/>
        <v/>
      </c>
      <c r="CE77" s="2" t="str">
        <f t="shared" ref="CE77:CS140" si="58">IF(AND(IY77 &lt; $CS$23, $B77 &gt; C$232, $B77 &lt; C$233), C77, "")</f>
        <v/>
      </c>
      <c r="CF77" s="2" t="str">
        <f t="shared" si="58"/>
        <v/>
      </c>
      <c r="CG77" s="2" t="str">
        <f t="shared" si="58"/>
        <v/>
      </c>
      <c r="CH77" s="2" t="str">
        <f t="shared" si="58"/>
        <v/>
      </c>
      <c r="CI77" s="2" t="str">
        <f t="shared" si="58"/>
        <v/>
      </c>
      <c r="CJ77" s="2" t="str">
        <f t="shared" si="58"/>
        <v/>
      </c>
      <c r="CK77" s="2" t="str">
        <f t="shared" si="58"/>
        <v/>
      </c>
      <c r="CL77" s="2" t="str">
        <f t="shared" si="58"/>
        <v/>
      </c>
      <c r="CM77" s="2" t="str">
        <f t="shared" si="58"/>
        <v/>
      </c>
      <c r="CN77" s="2" t="str">
        <f t="shared" si="58"/>
        <v/>
      </c>
      <c r="CO77" s="2" t="str">
        <f t="shared" si="58"/>
        <v/>
      </c>
      <c r="CP77" s="2" t="str">
        <f t="shared" si="58"/>
        <v/>
      </c>
      <c r="CQ77" s="2" t="str">
        <f t="shared" si="58"/>
        <v/>
      </c>
      <c r="CR77" s="2" t="str">
        <f t="shared" si="58"/>
        <v/>
      </c>
      <c r="CS77" s="2" t="str">
        <f t="shared" si="58"/>
        <v/>
      </c>
      <c r="CU77" s="2" t="str">
        <f t="shared" ref="CU77:DI140" si="59">IF(AND(IY77 &lt; $DI$23, $B77 &gt; C$7, $B77 &lt; C$234), C77, "")</f>
        <v/>
      </c>
      <c r="CV77" s="2" t="str">
        <f t="shared" si="59"/>
        <v/>
      </c>
      <c r="CW77" s="2" t="str">
        <f t="shared" si="59"/>
        <v/>
      </c>
      <c r="CX77" s="2" t="str">
        <f t="shared" si="59"/>
        <v/>
      </c>
      <c r="CY77" s="2" t="str">
        <f t="shared" si="59"/>
        <v/>
      </c>
      <c r="CZ77" s="2" t="str">
        <f t="shared" si="59"/>
        <v/>
      </c>
      <c r="DA77" s="2" t="str">
        <f t="shared" si="59"/>
        <v/>
      </c>
      <c r="DB77" s="2" t="str">
        <f t="shared" si="59"/>
        <v/>
      </c>
      <c r="DC77" s="2" t="str">
        <f t="shared" si="59"/>
        <v/>
      </c>
      <c r="DD77" s="2" t="str">
        <f t="shared" si="59"/>
        <v/>
      </c>
      <c r="DE77" s="2" t="str">
        <f t="shared" si="59"/>
        <v/>
      </c>
      <c r="DF77" s="2" t="str">
        <f t="shared" si="59"/>
        <v/>
      </c>
      <c r="DG77" s="2" t="str">
        <f t="shared" si="59"/>
        <v/>
      </c>
      <c r="DH77" s="2" t="str">
        <f t="shared" si="59"/>
        <v/>
      </c>
      <c r="DI77" s="2" t="str">
        <f t="shared" si="59"/>
        <v/>
      </c>
      <c r="DK77" s="2">
        <f t="shared" si="51"/>
        <v>54.838801612903218</v>
      </c>
      <c r="DL77" s="2">
        <f t="shared" si="51"/>
        <v>59.511862903225818</v>
      </c>
      <c r="DM77" s="2">
        <f t="shared" si="51"/>
        <v>61.083838343108503</v>
      </c>
      <c r="DN77" s="2">
        <f t="shared" si="51"/>
        <v>58.598395527859225</v>
      </c>
      <c r="DO77" s="2">
        <f t="shared" si="51"/>
        <v>65.103417705278588</v>
      </c>
      <c r="DP77" s="2">
        <f t="shared" si="51"/>
        <v>66.700485103132181</v>
      </c>
      <c r="DQ77" s="2">
        <f t="shared" si="51"/>
        <v>64.656299120234593</v>
      </c>
      <c r="DR77" s="2">
        <f t="shared" si="51"/>
        <v>64.22146167557932</v>
      </c>
      <c r="DS77" s="2">
        <f t="shared" si="51"/>
        <v>57.577777419354838</v>
      </c>
      <c r="DT77" s="2">
        <f t="shared" si="51"/>
        <v>55.437798387096777</v>
      </c>
      <c r="DU77" s="2">
        <f t="shared" si="51"/>
        <v>56.588746236559139</v>
      </c>
      <c r="DV77" s="2">
        <f t="shared" si="51"/>
        <v>59.628499999999995</v>
      </c>
      <c r="DW77" s="2">
        <f t="shared" si="51"/>
        <v>69.617098039215691</v>
      </c>
      <c r="DX77" s="2">
        <f t="shared" si="51"/>
        <v>58.841213903743309</v>
      </c>
      <c r="DY77" s="2">
        <f t="shared" si="51"/>
        <v>54.891220689655178</v>
      </c>
      <c r="EA77" s="2">
        <f t="shared" si="52"/>
        <v>44.417555827619992</v>
      </c>
      <c r="EB77" s="2">
        <f t="shared" si="52"/>
        <v>45.045877463445649</v>
      </c>
      <c r="EC77" s="2">
        <f t="shared" si="52"/>
        <v>50.089001053740766</v>
      </c>
      <c r="ED77" s="2">
        <f t="shared" si="52"/>
        <v>46.391693155850092</v>
      </c>
      <c r="EE77" s="2">
        <f t="shared" si="52"/>
        <v>52.345460379035842</v>
      </c>
      <c r="EF77" s="2">
        <f t="shared" si="52"/>
        <v>61.925104984066287</v>
      </c>
      <c r="EG77" s="2">
        <f t="shared" si="52"/>
        <v>60.559981204296157</v>
      </c>
      <c r="EH77" s="2">
        <f t="shared" si="52"/>
        <v>54.105901844341446</v>
      </c>
      <c r="EI77" s="2">
        <f t="shared" si="52"/>
        <v>46.885667282536396</v>
      </c>
      <c r="EJ77" s="2">
        <f t="shared" si="52"/>
        <v>46.998631248248167</v>
      </c>
      <c r="EK77" s="2">
        <f t="shared" si="52"/>
        <v>43.940791235866072</v>
      </c>
      <c r="EL77" s="2">
        <f t="shared" si="52"/>
        <v>50.231257042702353</v>
      </c>
      <c r="EM77" s="2">
        <f t="shared" si="52"/>
        <v>59.026603184224356</v>
      </c>
      <c r="EN77" s="2">
        <f t="shared" si="52"/>
        <v>54.656809654508244</v>
      </c>
      <c r="EO77" s="2">
        <f t="shared" si="52"/>
        <v>52.056174641780785</v>
      </c>
      <c r="EQ77" s="2">
        <f t="shared" si="53"/>
        <v>42.13024445935627</v>
      </c>
      <c r="ER77" s="2">
        <f t="shared" si="53"/>
        <v>45.052137479784406</v>
      </c>
      <c r="ES77" s="2">
        <f t="shared" si="53"/>
        <v>49.963128199692612</v>
      </c>
      <c r="ET77" s="2">
        <f t="shared" si="53"/>
        <v>46.45030205345757</v>
      </c>
      <c r="EU77" s="2">
        <f t="shared" si="53"/>
        <v>52.875535239754626</v>
      </c>
      <c r="EV77" s="2">
        <f t="shared" si="53"/>
        <v>57.86376943045731</v>
      </c>
      <c r="EW77" s="2">
        <f t="shared" si="53"/>
        <v>58.484381488195226</v>
      </c>
      <c r="EX77" s="2">
        <f t="shared" si="53"/>
        <v>52.542817110213157</v>
      </c>
      <c r="EY77" s="2">
        <f t="shared" si="53"/>
        <v>45.433807714616997</v>
      </c>
      <c r="EZ77" s="2">
        <f t="shared" si="53"/>
        <v>45.493519782997801</v>
      </c>
      <c r="FA77" s="2">
        <f t="shared" si="53"/>
        <v>42.977974565070696</v>
      </c>
      <c r="FB77" s="2">
        <f t="shared" si="53"/>
        <v>48.949380159336457</v>
      </c>
      <c r="FC77" s="2">
        <f t="shared" si="53"/>
        <v>58.685215902006675</v>
      </c>
      <c r="FD77" s="2">
        <f t="shared" si="53"/>
        <v>52.437149884097089</v>
      </c>
      <c r="FE77" s="2">
        <f t="shared" si="53"/>
        <v>51.888683133187776</v>
      </c>
      <c r="FG77" s="2">
        <f t="shared" si="54"/>
        <v>0.20088335344046326</v>
      </c>
      <c r="FH77" s="2">
        <f t="shared" si="54"/>
        <v>0.21822466289968737</v>
      </c>
      <c r="FI77" s="2">
        <f t="shared" si="54"/>
        <v>0.22508318311849285</v>
      </c>
      <c r="FJ77" s="2">
        <f t="shared" si="54"/>
        <v>0.27692846238092744</v>
      </c>
      <c r="FK77" s="2">
        <f t="shared" si="54"/>
        <v>0.2443863258960155</v>
      </c>
      <c r="FL77" s="2">
        <f t="shared" si="54"/>
        <v>0.24058620430466435</v>
      </c>
      <c r="FM77" s="2">
        <f t="shared" si="54"/>
        <v>0.26507691242340709</v>
      </c>
      <c r="FN77" s="2">
        <f t="shared" si="54"/>
        <v>0.24991638061291682</v>
      </c>
      <c r="FO77" s="2">
        <f t="shared" si="54"/>
        <v>0.27462506332937059</v>
      </c>
      <c r="FP77" s="2">
        <f t="shared" si="54"/>
        <v>0.28133312743914951</v>
      </c>
      <c r="FQ77" s="2">
        <f t="shared" si="54"/>
        <v>0.25255120002859888</v>
      </c>
      <c r="FR77" s="2">
        <f t="shared" si="54"/>
        <v>0.21372724812926705</v>
      </c>
      <c r="FS77" s="2">
        <f t="shared" si="54"/>
        <v>0.23528244794343064</v>
      </c>
      <c r="FT77" s="2">
        <f t="shared" si="54"/>
        <v>0.25914901491579884</v>
      </c>
      <c r="FU77" s="2">
        <f t="shared" si="54"/>
        <v>0.28971159922909806</v>
      </c>
      <c r="FW77" s="2">
        <f t="shared" ref="FW77:GK140" si="60">POWER(10,($B77-C$233)/C$230)/(1+POWER(10,($B77-C$233)/C$230))</f>
        <v>3.6929051635120443E-10</v>
      </c>
      <c r="FX77" s="2">
        <f t="shared" si="60"/>
        <v>1.9366904268238733E-9</v>
      </c>
      <c r="FY77" s="2">
        <f t="shared" si="60"/>
        <v>2.0712982890916698E-9</v>
      </c>
      <c r="FZ77" s="2">
        <f t="shared" si="60"/>
        <v>2.6553425875343154E-9</v>
      </c>
      <c r="GA77" s="2">
        <f t="shared" si="60"/>
        <v>2.2006952152294727E-9</v>
      </c>
      <c r="GB77" s="2">
        <f t="shared" si="60"/>
        <v>1.4335287500063771E-9</v>
      </c>
      <c r="GC77" s="2">
        <f t="shared" si="60"/>
        <v>2.8319620639702464E-9</v>
      </c>
      <c r="GD77" s="2">
        <f t="shared" si="60"/>
        <v>3.204592472336827E-9</v>
      </c>
      <c r="GE77" s="2">
        <f t="shared" si="60"/>
        <v>3.7701830394817306E-9</v>
      </c>
      <c r="GF77" s="2">
        <f t="shared" si="60"/>
        <v>3.7121609448317925E-9</v>
      </c>
      <c r="GG77" s="2">
        <f t="shared" si="60"/>
        <v>2.5653567551743875E-9</v>
      </c>
      <c r="GH77" s="2">
        <f t="shared" si="60"/>
        <v>1.5386783634919877E-9</v>
      </c>
      <c r="GI77" s="2">
        <f t="shared" si="60"/>
        <v>8.282566303485818E-9</v>
      </c>
      <c r="GJ77" s="2">
        <f t="shared" si="60"/>
        <v>3.0061857637362096E-8</v>
      </c>
      <c r="GK77" s="2">
        <f t="shared" si="60"/>
        <v>1.0635375756763092E-7</v>
      </c>
      <c r="GM77" s="107">
        <f t="shared" ref="GM77:HA140" si="61" xml:space="preserve"> _xlfn.NORM.DIST($B77, C$7, ABS(C$11), TRUE) * _xlfn.NORM.DIST(($B77 - C$7)*C$15, 0, ABS(C$11), TRUE) * 2</f>
        <v>0.43829767368633543</v>
      </c>
      <c r="GN77" s="107">
        <f t="shared" si="61"/>
        <v>0.44421533292784127</v>
      </c>
      <c r="GO77" s="107">
        <f t="shared" si="61"/>
        <v>0.44779599451048147</v>
      </c>
      <c r="GP77" s="107">
        <f t="shared" si="61"/>
        <v>0.50388389946084278</v>
      </c>
      <c r="GQ77" s="107">
        <f t="shared" si="61"/>
        <v>0.44623347068271491</v>
      </c>
      <c r="GR77" s="107">
        <f t="shared" si="61"/>
        <v>0.44792227950453911</v>
      </c>
      <c r="GS77" s="107">
        <f t="shared" si="61"/>
        <v>0.47602935376622113</v>
      </c>
      <c r="GT77" s="107">
        <f t="shared" si="61"/>
        <v>0.45591809620477763</v>
      </c>
      <c r="GU77" s="107">
        <f t="shared" si="61"/>
        <v>0.48339758704245245</v>
      </c>
      <c r="GV77" s="107">
        <f t="shared" si="61"/>
        <v>0.48619859082155076</v>
      </c>
      <c r="GW77" s="107">
        <f t="shared" si="61"/>
        <v>0.43412434271805372</v>
      </c>
      <c r="GX77" s="107">
        <f t="shared" si="61"/>
        <v>0.38596220425155003</v>
      </c>
      <c r="GY77" s="107">
        <f t="shared" si="61"/>
        <v>0.39743768707247668</v>
      </c>
      <c r="GZ77" s="107">
        <f t="shared" si="61"/>
        <v>0.40634228577690501</v>
      </c>
      <c r="HA77" s="107">
        <f t="shared" si="61"/>
        <v>0.38830413123804552</v>
      </c>
      <c r="HC77" s="107">
        <f t="shared" si="50"/>
        <v>1.7184931404302765E-4</v>
      </c>
      <c r="HD77" s="107">
        <f t="shared" si="46"/>
        <v>1.0760135660974517E-4</v>
      </c>
      <c r="HE77" s="107">
        <f t="shared" si="46"/>
        <v>8.5162353327219718E-5</v>
      </c>
      <c r="HF77" s="107">
        <f t="shared" si="46"/>
        <v>4.9102377248151437E-5</v>
      </c>
      <c r="HG77" s="107">
        <f t="shared" si="46"/>
        <v>2.6586994453877321E-5</v>
      </c>
      <c r="HH77" s="107">
        <f t="shared" si="46"/>
        <v>2.4957283398296196E-5</v>
      </c>
      <c r="HI77" s="107">
        <f t="shared" si="46"/>
        <v>3.1249153578630951E-5</v>
      </c>
      <c r="HJ77" s="107">
        <f t="shared" si="46"/>
        <v>4.244100583940365E-5</v>
      </c>
      <c r="HK77" s="107">
        <f t="shared" si="46"/>
        <v>3.2231183637209372E-5</v>
      </c>
      <c r="HL77" s="107">
        <f t="shared" si="46"/>
        <v>1.8628894696159595E-5</v>
      </c>
      <c r="HM77" s="107">
        <f t="shared" si="46"/>
        <v>9.5260398418793785E-6</v>
      </c>
      <c r="HN77" s="107">
        <f t="shared" si="46"/>
        <v>1.121257201237125E-5</v>
      </c>
      <c r="HO77" s="107">
        <f t="shared" si="46"/>
        <v>1.3312725646680367E-5</v>
      </c>
      <c r="HP77" s="107">
        <f t="shared" si="46"/>
        <v>1.0913974241555848E-5</v>
      </c>
      <c r="HQ77" s="107">
        <f t="shared" si="46"/>
        <v>1.7650907078175205E-6</v>
      </c>
      <c r="HS77" s="107">
        <f t="shared" ref="HS77:IG140" si="62" xml:space="preserve"> _xlfn.NORM.DIST($B77, C$9, ABS(C$13), TRUE) * _xlfn.NORM.DIST(($B77 - C$9)*C$17, 0, ABS(C$13), TRUE) * 2</f>
        <v>1.4360495608354415E-29</v>
      </c>
      <c r="HT77" s="107">
        <f t="shared" si="62"/>
        <v>5.7176663206023828E-30</v>
      </c>
      <c r="HU77" s="107">
        <f t="shared" si="62"/>
        <v>5.1271000010250432E-31</v>
      </c>
      <c r="HV77" s="107">
        <f t="shared" si="62"/>
        <v>3.7029125406670549E-35</v>
      </c>
      <c r="HW77" s="107">
        <f t="shared" si="62"/>
        <v>2.3252487192539958E-36</v>
      </c>
      <c r="HX77" s="107">
        <f t="shared" si="62"/>
        <v>1.9322306477634541E-36</v>
      </c>
      <c r="HY77" s="107">
        <f t="shared" si="62"/>
        <v>1.3482263630848501E-36</v>
      </c>
      <c r="HZ77" s="107">
        <f t="shared" si="62"/>
        <v>6.6113631124041524E-35</v>
      </c>
      <c r="IA77" s="107">
        <f t="shared" si="62"/>
        <v>4.3410868746298025E-37</v>
      </c>
      <c r="IB77" s="107">
        <f t="shared" si="62"/>
        <v>2.9477974506378681E-39</v>
      </c>
      <c r="IC77" s="107">
        <f t="shared" si="62"/>
        <v>1.0366825042772719E-40</v>
      </c>
      <c r="ID77" s="107">
        <f t="shared" si="62"/>
        <v>3.2536662144147214E-38</v>
      </c>
      <c r="IE77" s="107">
        <f t="shared" si="62"/>
        <v>1.738728722461769E-37</v>
      </c>
      <c r="IF77" s="107">
        <f t="shared" si="62"/>
        <v>8.2206618828600535E-39</v>
      </c>
      <c r="IG77" s="107">
        <f t="shared" si="62"/>
        <v>2.5826373389722484E-24</v>
      </c>
      <c r="II77" s="107">
        <f t="shared" ref="II77:IW140" si="63" xml:space="preserve"> _xlfn.NORM.DIST($B77, C$10, ABS(C$14), TRUE) * _xlfn.NORM.DIST(($B77 - C$10)*C$18, 0, ABS(C$14), TRUE) * 2</f>
        <v>3.4192483173216652E-75</v>
      </c>
      <c r="IJ77" s="107">
        <f t="shared" si="63"/>
        <v>6.1595496343204005E-73</v>
      </c>
      <c r="IK77" s="107">
        <f t="shared" si="63"/>
        <v>1.0875066276086682E-75</v>
      </c>
      <c r="IL77" s="107">
        <f t="shared" si="63"/>
        <v>4.7912106628713363E-88</v>
      </c>
      <c r="IM77" s="107">
        <f t="shared" si="63"/>
        <v>1.3408022637702737E-90</v>
      </c>
      <c r="IN77" s="107">
        <f t="shared" si="63"/>
        <v>2.2646337102878397E-90</v>
      </c>
      <c r="IO77" s="107">
        <f t="shared" si="63"/>
        <v>6.2950765946373834E-92</v>
      </c>
      <c r="IP77" s="107">
        <f t="shared" si="63"/>
        <v>1.7532061063520577E-87</v>
      </c>
      <c r="IQ77" s="107">
        <f t="shared" si="63"/>
        <v>3.4297669157295015E-94</v>
      </c>
      <c r="IR77" s="107">
        <f t="shared" si="63"/>
        <v>2.1719476288521149E-99</v>
      </c>
      <c r="IS77" s="107">
        <f t="shared" si="63"/>
        <v>1.9195594874731641E-102</v>
      </c>
      <c r="IT77" s="107">
        <f t="shared" si="63"/>
        <v>3.317512883803663E-94</v>
      </c>
      <c r="IU77" s="107">
        <f t="shared" si="63"/>
        <v>7.5865669656647648E-92</v>
      </c>
      <c r="IV77" s="107">
        <f t="shared" si="63"/>
        <v>5.0532494458446723E-96</v>
      </c>
      <c r="IW77" s="107">
        <f t="shared" si="63"/>
        <v>6.2550106762772866E-124</v>
      </c>
      <c r="IY77" s="107">
        <f t="shared" ref="IY77:JM140" si="64">GM77+HC77+HS77+II77</f>
        <v>0.43846952300037845</v>
      </c>
      <c r="IZ77" s="107">
        <f t="shared" si="64"/>
        <v>0.44432293428445102</v>
      </c>
      <c r="JA77" s="107">
        <f t="shared" si="64"/>
        <v>0.44788115686380869</v>
      </c>
      <c r="JB77" s="107">
        <f t="shared" si="64"/>
        <v>0.50393300183809098</v>
      </c>
      <c r="JC77" s="107">
        <f t="shared" si="64"/>
        <v>0.44626005767716881</v>
      </c>
      <c r="JD77" s="107">
        <f t="shared" si="64"/>
        <v>0.44794723678793741</v>
      </c>
      <c r="JE77" s="107">
        <f t="shared" si="64"/>
        <v>0.47606060291979974</v>
      </c>
      <c r="JF77" s="107">
        <f t="shared" si="64"/>
        <v>0.45596053721061702</v>
      </c>
      <c r="JG77" s="107">
        <f t="shared" si="64"/>
        <v>0.48342981822608966</v>
      </c>
      <c r="JH77" s="107">
        <f t="shared" si="64"/>
        <v>0.48621721971624693</v>
      </c>
      <c r="JI77" s="107">
        <f t="shared" si="64"/>
        <v>0.43413386875789561</v>
      </c>
      <c r="JJ77" s="107">
        <f t="shared" si="64"/>
        <v>0.3859734168235624</v>
      </c>
      <c r="JK77" s="107">
        <f t="shared" si="64"/>
        <v>0.39745099979812337</v>
      </c>
      <c r="JL77" s="107">
        <f t="shared" si="64"/>
        <v>0.40635319975114659</v>
      </c>
      <c r="JM77" s="107">
        <f t="shared" si="64"/>
        <v>0.38830589632875334</v>
      </c>
    </row>
    <row r="78" spans="2:273" x14ac:dyDescent="0.25">
      <c r="B78" s="2">
        <v>50</v>
      </c>
      <c r="C78" s="37">
        <v>229.82499999999999</v>
      </c>
      <c r="D78" s="37">
        <v>231.393</v>
      </c>
      <c r="E78" s="37">
        <v>234.57400000000001</v>
      </c>
      <c r="F78" s="37">
        <v>228.08199999999999</v>
      </c>
      <c r="G78" s="37">
        <v>232.667</v>
      </c>
      <c r="H78" s="37">
        <v>231.93299999999999</v>
      </c>
      <c r="I78" s="37">
        <v>236.05</v>
      </c>
      <c r="J78" s="37">
        <v>238.13300000000001</v>
      </c>
      <c r="K78" s="37">
        <v>234.76300000000001</v>
      </c>
      <c r="L78" s="37">
        <v>235.69499999999999</v>
      </c>
      <c r="M78" s="37">
        <v>234.017</v>
      </c>
      <c r="N78" s="37">
        <v>234.233</v>
      </c>
      <c r="O78" s="37">
        <v>230.267</v>
      </c>
      <c r="P78" s="37">
        <v>216.2</v>
      </c>
      <c r="Q78" s="37">
        <v>189.28299999999999</v>
      </c>
      <c r="S78" s="4">
        <f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238.71732286547524</v>
      </c>
      <c r="T78" s="4">
        <f>AZ78 + (D$3 * _xlfn.NORM.DIST($B78, D$7, ABS(D$11), FALSE) * _xlfn.NORM.DIST(($B78 - D$7)*D$15, 0, ABS(D$11), TRUE) * 2)
               + (D$4 * _xlfn.NORM.DIST($B78, D$8, ABS(D$12), FALSE) * _xlfn.NORM.DIST(($B78 - D$8)*D$16, 0, ABS(D$12), TRUE) * 2)
               + (D$5 * _xlfn.NORM.DIST($B78, D$9, ABS(D$13), FALSE) * _xlfn.NORM.DIST(($B78 - D$9)*D$17, 0, ABS(D$13), TRUE) * 2)
               + (D$6 * _xlfn.NORM.DIST($B78, D$10, ABS(D$14), FALSE) * _xlfn.NORM.DIST(($B78 - D$10)*D$18, 0, ABS(D$14), TRUE) * 2)</f>
        <v>238.98996456016201</v>
      </c>
      <c r="U78" s="4">
        <f>BA78 + (E$3 * _xlfn.NORM.DIST($B78, E$7, ABS(E$11), FALSE) * _xlfn.NORM.DIST(($B78 - E$7)*E$15, 0, ABS(E$11), TRUE) * 2)
               + (E$4 * _xlfn.NORM.DIST($B78, E$8, ABS(E$12), FALSE) * _xlfn.NORM.DIST(($B78 - E$8)*E$16, 0, ABS(E$12), TRUE) * 2)
               + (E$5 * _xlfn.NORM.DIST($B78, E$9, ABS(E$13), FALSE) * _xlfn.NORM.DIST(($B78 - E$9)*E$17, 0, ABS(E$13), TRUE) * 2)
               + (E$6 * _xlfn.NORM.DIST($B78, E$10, ABS(E$14), FALSE) * _xlfn.NORM.DIST(($B78 - E$10)*E$18, 0, ABS(E$14), TRUE) * 2)</f>
        <v>245.67216860792232</v>
      </c>
      <c r="V78" s="4">
        <f>BB78 + (F$3 * _xlfn.NORM.DIST($B78, F$7, ABS(F$11), FALSE) * _xlfn.NORM.DIST(($B78 - F$7)*F$15, 0, ABS(F$11), TRUE) * 2)
               + (F$4 * _xlfn.NORM.DIST($B78, F$8, ABS(F$12), FALSE) * _xlfn.NORM.DIST(($B78 - F$8)*F$16, 0, ABS(F$12), TRUE) * 2)
               + (F$5 * _xlfn.NORM.DIST($B78, F$9, ABS(F$13), FALSE) * _xlfn.NORM.DIST(($B78 - F$9)*F$17, 0, ABS(F$13), TRUE) * 2)
               + (F$6 * _xlfn.NORM.DIST($B78, F$10, ABS(F$14), FALSE) * _xlfn.NORM.DIST(($B78 - F$10)*F$18, 0, ABS(F$14), TRUE) * 2)</f>
        <v>238.17876859645315</v>
      </c>
      <c r="W78" s="4">
        <f>BC78 + (G$3 * _xlfn.NORM.DIST($B78, G$7, ABS(G$11), FALSE) * _xlfn.NORM.DIST(($B78 - G$7)*G$15, 0, ABS(G$11), TRUE) * 2)
               + (G$4 * _xlfn.NORM.DIST($B78, G$8, ABS(G$12), FALSE) * _xlfn.NORM.DIST(($B78 - G$8)*G$16, 0, ABS(G$12), TRUE) * 2)
               + (G$5 * _xlfn.NORM.DIST($B78, G$9, ABS(G$13), FALSE) * _xlfn.NORM.DIST(($B78 - G$9)*G$17, 0, ABS(G$13), TRUE) * 2)
               + (G$6 * _xlfn.NORM.DIST($B78, G$10, ABS(G$14), FALSE) * _xlfn.NORM.DIST(($B78 - G$10)*G$18, 0, ABS(G$14), TRUE) * 2)</f>
        <v>242.40698049922466</v>
      </c>
      <c r="X78" s="4">
        <f>BD78 + (H$3 * _xlfn.NORM.DIST($B78, H$7, ABS(H$11), FALSE) * _xlfn.NORM.DIST(($B78 - H$7)*H$15, 0, ABS(H$11), TRUE) * 2)
               + (H$4 * _xlfn.NORM.DIST($B78, H$8, ABS(H$12), FALSE) * _xlfn.NORM.DIST(($B78 - H$8)*H$16, 0, ABS(H$12), TRUE) * 2)
               + (H$5 * _xlfn.NORM.DIST($B78, H$9, ABS(H$13), FALSE) * _xlfn.NORM.DIST(($B78 - H$9)*H$17, 0, ABS(H$13), TRUE) * 2)
               + (H$6 * _xlfn.NORM.DIST($B78, H$10, ABS(H$14), FALSE) * _xlfn.NORM.DIST(($B78 - H$10)*H$18, 0, ABS(H$14), TRUE) * 2)</f>
        <v>239.49846089867967</v>
      </c>
      <c r="Y78" s="4">
        <f>BE78 + (I$3 * _xlfn.NORM.DIST($B78, I$7, ABS(I$11), FALSE) * _xlfn.NORM.DIST(($B78 - I$7)*I$15, 0, ABS(I$11), TRUE) * 2)
               + (I$4 * _xlfn.NORM.DIST($B78, I$8, ABS(I$12), FALSE) * _xlfn.NORM.DIST(($B78 - I$8)*I$16, 0, ABS(I$12), TRUE) * 2)
               + (I$5 * _xlfn.NORM.DIST($B78, I$9, ABS(I$13), FALSE) * _xlfn.NORM.DIST(($B78 - I$9)*I$17, 0, ABS(I$13), TRUE) * 2)
               + (I$6 * _xlfn.NORM.DIST($B78, I$10, ABS(I$14), FALSE) * _xlfn.NORM.DIST(($B78 - I$10)*I$18, 0, ABS(I$14), TRUE) * 2)</f>
        <v>247.56852546700233</v>
      </c>
      <c r="Z78" s="4">
        <f>BF78 + (J$3 * _xlfn.NORM.DIST($B78, J$7, ABS(J$11), FALSE) * _xlfn.NORM.DIST(($B78 - J$7)*J$15, 0, ABS(J$11), TRUE) * 2)
               + (J$4 * _xlfn.NORM.DIST($B78, J$8, ABS(J$12), FALSE) * _xlfn.NORM.DIST(($B78 - J$8)*J$16, 0, ABS(J$12), TRUE) * 2)
               + (J$5 * _xlfn.NORM.DIST($B78, J$9, ABS(J$13), FALSE) * _xlfn.NORM.DIST(($B78 - J$9)*J$17, 0, ABS(J$13), TRUE) * 2)
               + (J$6 * _xlfn.NORM.DIST($B78, J$10, ABS(J$14), FALSE) * _xlfn.NORM.DIST(($B78 - J$10)*J$18, 0, ABS(J$14), TRUE) * 2)</f>
        <v>248.64224480679786</v>
      </c>
      <c r="AA78" s="4">
        <f>BG78 + (K$3 * _xlfn.NORM.DIST($B78, K$7, ABS(K$11), FALSE) * _xlfn.NORM.DIST(($B78 - K$7)*K$15, 0, ABS(K$11), TRUE) * 2)
               + (K$4 * _xlfn.NORM.DIST($B78, K$8, ABS(K$12), FALSE) * _xlfn.NORM.DIST(($B78 - K$8)*K$16, 0, ABS(K$12), TRUE) * 2)
               + (K$5 * _xlfn.NORM.DIST($B78, K$9, ABS(K$13), FALSE) * _xlfn.NORM.DIST(($B78 - K$9)*K$17, 0, ABS(K$13), TRUE) * 2)
               + (K$6 * _xlfn.NORM.DIST($B78, K$10, ABS(K$14), FALSE) * _xlfn.NORM.DIST(($B78 - K$10)*K$18, 0, ABS(K$14), TRUE) * 2)</f>
        <v>246.4032341401882</v>
      </c>
      <c r="AB78" s="4">
        <f>BH78 + (L$3 * _xlfn.NORM.DIST($B78, L$7, ABS(L$11), FALSE) * _xlfn.NORM.DIST(($B78 - L$7)*L$15, 0, ABS(L$11), TRUE) * 2)
               + (L$4 * _xlfn.NORM.DIST($B78, L$8, ABS(L$12), FALSE) * _xlfn.NORM.DIST(($B78 - L$8)*L$16, 0, ABS(L$12), TRUE) * 2)
               + (L$5 * _xlfn.NORM.DIST($B78, L$9, ABS(L$13), FALSE) * _xlfn.NORM.DIST(($B78 - L$9)*L$17, 0, ABS(L$13), TRUE) * 2)
               + (L$6 * _xlfn.NORM.DIST($B78, L$10, ABS(L$14), FALSE) * _xlfn.NORM.DIST(($B78 - L$10)*L$18, 0, ABS(L$14), TRUE) * 2)</f>
        <v>249.07577317166667</v>
      </c>
      <c r="AC78" s="4">
        <f>BI78 + (M$3 * _xlfn.NORM.DIST($B78, M$7, ABS(M$11), FALSE) * _xlfn.NORM.DIST(($B78 - M$7)*M$15, 0, ABS(M$11), TRUE) * 2)
               + (M$4 * _xlfn.NORM.DIST($B78, M$8, ABS(M$12), FALSE) * _xlfn.NORM.DIST(($B78 - M$8)*M$16, 0, ABS(M$12), TRUE) * 2)
               + (M$5 * _xlfn.NORM.DIST($B78, M$9, ABS(M$13), FALSE) * _xlfn.NORM.DIST(($B78 - M$9)*M$17, 0, ABS(M$13), TRUE) * 2)
               + (M$6 * _xlfn.NORM.DIST($B78, M$10, ABS(M$14), FALSE) * _xlfn.NORM.DIST(($B78 - M$10)*M$18, 0, ABS(M$14), TRUE) * 2)</f>
        <v>247.0843685186164</v>
      </c>
      <c r="AD78" s="4">
        <f>BJ78 + (N$3 * _xlfn.NORM.DIST($B78, N$7, ABS(N$11), FALSE) * _xlfn.NORM.DIST(($B78 - N$7)*N$15, 0, ABS(N$11), TRUE) * 2)
               + (N$4 * _xlfn.NORM.DIST($B78, N$8, ABS(N$12), FALSE) * _xlfn.NORM.DIST(($B78 - N$8)*N$16, 0, ABS(N$12), TRUE) * 2)
               + (N$5 * _xlfn.NORM.DIST($B78, N$9, ABS(N$13), FALSE) * _xlfn.NORM.DIST(($B78 - N$9)*N$17, 0, ABS(N$13), TRUE) * 2)
               + (N$6 * _xlfn.NORM.DIST($B78, N$10, ABS(N$14), FALSE) * _xlfn.NORM.DIST(($B78 - N$10)*N$18, 0, ABS(N$14), TRUE) * 2)</f>
        <v>244.11172303743987</v>
      </c>
      <c r="AE78" s="4">
        <f>BK78 + (O$3 * _xlfn.NORM.DIST($B78, O$7, ABS(O$11), FALSE) * _xlfn.NORM.DIST(($B78 - O$7)*O$15, 0, ABS(O$11), TRUE) * 2)
               + (O$4 * _xlfn.NORM.DIST($B78, O$8, ABS(O$12), FALSE) * _xlfn.NORM.DIST(($B78 - O$8)*O$16, 0, ABS(O$12), TRUE) * 2)
               + (O$5 * _xlfn.NORM.DIST($B78, O$9, ABS(O$13), FALSE) * _xlfn.NORM.DIST(($B78 - O$9)*O$17, 0, ABS(O$13), TRUE) * 2)
               + (O$6 * _xlfn.NORM.DIST($B78, O$10, ABS(O$14), FALSE) * _xlfn.NORM.DIST(($B78 - O$10)*O$18, 0, ABS(O$14), TRUE) * 2)</f>
        <v>239.10790377033837</v>
      </c>
      <c r="AF78" s="4">
        <f t="shared" si="8"/>
        <v>223.641527290303</v>
      </c>
      <c r="AG78" s="4">
        <f t="shared" si="8"/>
        <v>193.25594925002613</v>
      </c>
      <c r="AI78" s="4">
        <f>IF(OR($B78 &lt; C$231, $B78 &gt; C$234), 0, C78-S78)</f>
        <v>-8.8923228654752506</v>
      </c>
      <c r="AJ78" s="4">
        <f>IF(OR($B78 &lt; D$231, $B78 &gt; D$234), 0, D78-T78)</f>
        <v>-7.5969645601620073</v>
      </c>
      <c r="AK78" s="4">
        <f>IF(OR($B78 &lt; E$231, $B78 &gt; E$234), 0, E78-U78)</f>
        <v>-11.098168607922304</v>
      </c>
      <c r="AL78" s="4">
        <f>IF(OR($B78 &lt; F$231, $B78 &gt; F$234), 0, F78-V78)</f>
        <v>-10.09676859645316</v>
      </c>
      <c r="AM78" s="4">
        <f>IF(OR($B78 &lt; G$231, $B78 &gt; G$234), 0, G78-W78)</f>
        <v>-9.7399804992246573</v>
      </c>
      <c r="AN78" s="4">
        <f>IF(OR($B78 &lt; H$231, $B78 &gt; H$234), 0, H78-X78)</f>
        <v>-7.5654608986796745</v>
      </c>
      <c r="AO78" s="4">
        <f>IF(OR($B78 &lt; I$231, $B78 &gt; I$234), 0, I78-Y78)</f>
        <v>-11.51852546700232</v>
      </c>
      <c r="AP78" s="4">
        <f>IF(OR($B78 &lt; J$231, $B78 &gt; J$234), 0, J78-Z78)</f>
        <v>-10.509244806797852</v>
      </c>
      <c r="AQ78" s="4">
        <f>IF(OR($B78 &lt; K$231, $B78 &gt; K$234), 0, K78-AA78)</f>
        <v>-11.640234140188198</v>
      </c>
      <c r="AR78" s="4">
        <f>IF(OR($B78 &lt; L$231, $B78 &gt; L$234), 0, L78-AB78)</f>
        <v>-13.380773171666675</v>
      </c>
      <c r="AS78" s="4">
        <f>IF(OR($B78 &lt; M$231, $B78 &gt; M$234), 0, M78-AC78)</f>
        <v>-13.067368518616405</v>
      </c>
      <c r="AT78" s="4">
        <f>IF(OR($B78 &lt; N$231, $B78 &gt; N$234), 0, N78-AD78)</f>
        <v>-9.8787230374398689</v>
      </c>
      <c r="AU78" s="4">
        <f>IF(OR($B78 &lt; O$231, $B78 &gt; O$234), 0, O78-AE78)</f>
        <v>-8.8409037703383717</v>
      </c>
      <c r="AV78" s="4">
        <f t="shared" si="55"/>
        <v>-7.4415272903030143</v>
      </c>
      <c r="AW78" s="4">
        <f t="shared" si="55"/>
        <v>-3.9729492500261472</v>
      </c>
      <c r="AY78" s="2">
        <f t="shared" si="56"/>
        <v>52.318226204034431</v>
      </c>
      <c r="AZ78" s="2">
        <f t="shared" si="56"/>
        <v>55.813312667660092</v>
      </c>
      <c r="BA78" s="2">
        <f t="shared" si="56"/>
        <v>58.186494619015896</v>
      </c>
      <c r="BB78" s="2">
        <f t="shared" si="56"/>
        <v>54.671333629957296</v>
      </c>
      <c r="BC78" s="2">
        <f t="shared" si="56"/>
        <v>61.540767673208364</v>
      </c>
      <c r="BD78" s="2">
        <f t="shared" si="56"/>
        <v>65.343562448804704</v>
      </c>
      <c r="BE78" s="2">
        <f t="shared" si="56"/>
        <v>63.418499622395018</v>
      </c>
      <c r="BF78" s="2">
        <f t="shared" si="56"/>
        <v>61.298516490065836</v>
      </c>
      <c r="BG78" s="2">
        <f t="shared" si="56"/>
        <v>54.112718503234994</v>
      </c>
      <c r="BH78" s="2">
        <f t="shared" si="56"/>
        <v>52.636442620975203</v>
      </c>
      <c r="BI78" s="2">
        <f t="shared" si="56"/>
        <v>52.842595888830985</v>
      </c>
      <c r="BJ78" s="2">
        <f t="shared" si="56"/>
        <v>57.252970433788342</v>
      </c>
      <c r="BK78" s="2">
        <f t="shared" si="56"/>
        <v>66.745311395936284</v>
      </c>
      <c r="BL78" s="2">
        <f t="shared" si="56"/>
        <v>57.532754287951775</v>
      </c>
      <c r="BM78" s="2">
        <f t="shared" si="56"/>
        <v>53.893214381660904</v>
      </c>
      <c r="BO78" s="2" t="str">
        <f t="shared" si="57"/>
        <v/>
      </c>
      <c r="BP78" s="2" t="str">
        <f t="shared" si="57"/>
        <v/>
      </c>
      <c r="BQ78" s="2" t="str">
        <f t="shared" si="57"/>
        <v/>
      </c>
      <c r="BR78" s="2" t="str">
        <f t="shared" si="57"/>
        <v/>
      </c>
      <c r="BS78" s="2" t="str">
        <f t="shared" si="57"/>
        <v/>
      </c>
      <c r="BT78" s="2" t="str">
        <f t="shared" si="57"/>
        <v/>
      </c>
      <c r="BU78" s="2" t="str">
        <f t="shared" si="57"/>
        <v/>
      </c>
      <c r="BV78" s="2" t="str">
        <f t="shared" si="57"/>
        <v/>
      </c>
      <c r="BW78" s="2" t="str">
        <f t="shared" si="57"/>
        <v/>
      </c>
      <c r="BX78" s="2" t="str">
        <f t="shared" si="57"/>
        <v/>
      </c>
      <c r="BY78" s="2" t="str">
        <f t="shared" si="57"/>
        <v/>
      </c>
      <c r="BZ78" s="2" t="str">
        <f t="shared" si="57"/>
        <v/>
      </c>
      <c r="CA78" s="2" t="str">
        <f t="shared" si="57"/>
        <v/>
      </c>
      <c r="CB78" s="2" t="str">
        <f t="shared" si="57"/>
        <v/>
      </c>
      <c r="CC78" s="2" t="str">
        <f t="shared" si="57"/>
        <v/>
      </c>
      <c r="CE78" s="2" t="str">
        <f t="shared" si="58"/>
        <v/>
      </c>
      <c r="CF78" s="2" t="str">
        <f t="shared" si="58"/>
        <v/>
      </c>
      <c r="CG78" s="2" t="str">
        <f t="shared" si="58"/>
        <v/>
      </c>
      <c r="CH78" s="2" t="str">
        <f t="shared" si="58"/>
        <v/>
      </c>
      <c r="CI78" s="2" t="str">
        <f t="shared" si="58"/>
        <v/>
      </c>
      <c r="CJ78" s="2" t="str">
        <f t="shared" si="58"/>
        <v/>
      </c>
      <c r="CK78" s="2" t="str">
        <f t="shared" si="58"/>
        <v/>
      </c>
      <c r="CL78" s="2" t="str">
        <f t="shared" si="58"/>
        <v/>
      </c>
      <c r="CM78" s="2" t="str">
        <f t="shared" si="58"/>
        <v/>
      </c>
      <c r="CN78" s="2" t="str">
        <f t="shared" si="58"/>
        <v/>
      </c>
      <c r="CO78" s="2" t="str">
        <f t="shared" si="58"/>
        <v/>
      </c>
      <c r="CP78" s="2" t="str">
        <f t="shared" si="58"/>
        <v/>
      </c>
      <c r="CQ78" s="2" t="str">
        <f t="shared" si="58"/>
        <v/>
      </c>
      <c r="CR78" s="2" t="str">
        <f t="shared" si="58"/>
        <v/>
      </c>
      <c r="CS78" s="2" t="str">
        <f t="shared" si="58"/>
        <v/>
      </c>
      <c r="CU78" s="2" t="str">
        <f t="shared" si="59"/>
        <v/>
      </c>
      <c r="CV78" s="2" t="str">
        <f t="shared" si="59"/>
        <v/>
      </c>
      <c r="CW78" s="2" t="str">
        <f t="shared" si="59"/>
        <v/>
      </c>
      <c r="CX78" s="2" t="str">
        <f t="shared" si="59"/>
        <v/>
      </c>
      <c r="CY78" s="2" t="str">
        <f t="shared" si="59"/>
        <v/>
      </c>
      <c r="CZ78" s="2" t="str">
        <f t="shared" si="59"/>
        <v/>
      </c>
      <c r="DA78" s="2" t="str">
        <f t="shared" si="59"/>
        <v/>
      </c>
      <c r="DB78" s="2" t="str">
        <f t="shared" si="59"/>
        <v/>
      </c>
      <c r="DC78" s="2" t="str">
        <f t="shared" si="59"/>
        <v/>
      </c>
      <c r="DD78" s="2" t="str">
        <f t="shared" si="59"/>
        <v/>
      </c>
      <c r="DE78" s="2" t="str">
        <f t="shared" si="59"/>
        <v/>
      </c>
      <c r="DF78" s="2" t="str">
        <f t="shared" si="59"/>
        <v/>
      </c>
      <c r="DG78" s="2" t="str">
        <f t="shared" si="59"/>
        <v/>
      </c>
      <c r="DH78" s="2" t="str">
        <f t="shared" si="59"/>
        <v/>
      </c>
      <c r="DI78" s="2" t="str">
        <f t="shared" si="59"/>
        <v/>
      </c>
      <c r="DK78" s="2">
        <f t="shared" si="51"/>
        <v>54.842512096774186</v>
      </c>
      <c r="DL78" s="2">
        <f t="shared" si="51"/>
        <v>59.619570564516138</v>
      </c>
      <c r="DM78" s="2">
        <f t="shared" si="51"/>
        <v>61.192545271260997</v>
      </c>
      <c r="DN78" s="2">
        <f t="shared" si="51"/>
        <v>58.716445197947202</v>
      </c>
      <c r="DO78" s="2">
        <f t="shared" si="51"/>
        <v>65.340497434017593</v>
      </c>
      <c r="DP78" s="2">
        <f t="shared" si="51"/>
        <v>66.824284644767005</v>
      </c>
      <c r="DQ78" s="2">
        <f t="shared" si="51"/>
        <v>64.82488599706744</v>
      </c>
      <c r="DR78" s="2">
        <f t="shared" si="51"/>
        <v>64.402829322638141</v>
      </c>
      <c r="DS78" s="2">
        <f t="shared" si="51"/>
        <v>57.647103225806454</v>
      </c>
      <c r="DT78" s="2">
        <f t="shared" si="51"/>
        <v>55.510328225806454</v>
      </c>
      <c r="DU78" s="2">
        <f t="shared" si="51"/>
        <v>56.696804301075268</v>
      </c>
      <c r="DV78" s="2">
        <f t="shared" si="51"/>
        <v>59.721727272727264</v>
      </c>
      <c r="DW78" s="2">
        <f t="shared" si="51"/>
        <v>69.746783868092692</v>
      </c>
      <c r="DX78" s="2">
        <f t="shared" si="51"/>
        <v>58.846510360962561</v>
      </c>
      <c r="DY78" s="2">
        <f t="shared" si="51"/>
        <v>54.871346798029563</v>
      </c>
      <c r="EA78" s="2">
        <f t="shared" si="52"/>
        <v>44.341865817825671</v>
      </c>
      <c r="EB78" s="2">
        <f t="shared" si="52"/>
        <v>44.982118404322954</v>
      </c>
      <c r="EC78" s="2">
        <f t="shared" si="52"/>
        <v>49.965803477344558</v>
      </c>
      <c r="ED78" s="2">
        <f t="shared" si="52"/>
        <v>46.281677188071299</v>
      </c>
      <c r="EE78" s="2">
        <f t="shared" si="52"/>
        <v>52.208748615993855</v>
      </c>
      <c r="EF78" s="2">
        <f t="shared" si="52"/>
        <v>61.630935219885281</v>
      </c>
      <c r="EG78" s="2">
        <f t="shared" si="52"/>
        <v>60.321261226005483</v>
      </c>
      <c r="EH78" s="2">
        <f t="shared" si="52"/>
        <v>53.897686333204589</v>
      </c>
      <c r="EI78" s="2">
        <f t="shared" si="52"/>
        <v>46.697290961495824</v>
      </c>
      <c r="EJ78" s="2">
        <f t="shared" si="52"/>
        <v>46.804997033542008</v>
      </c>
      <c r="EK78" s="2">
        <f t="shared" si="52"/>
        <v>43.781782062563245</v>
      </c>
      <c r="EL78" s="2">
        <f t="shared" si="52"/>
        <v>50.038712810707452</v>
      </c>
      <c r="EM78" s="2">
        <f t="shared" si="52"/>
        <v>58.832390916070636</v>
      </c>
      <c r="EN78" s="2">
        <f t="shared" si="52"/>
        <v>54.432747345612135</v>
      </c>
      <c r="EO78" s="2">
        <f t="shared" si="52"/>
        <v>51.884383387088249</v>
      </c>
      <c r="EQ78" s="2">
        <f t="shared" si="53"/>
        <v>42.098053699824924</v>
      </c>
      <c r="ER78" s="2">
        <f t="shared" si="53"/>
        <v>44.980538225452165</v>
      </c>
      <c r="ES78" s="2">
        <f t="shared" si="53"/>
        <v>49.840786051195082</v>
      </c>
      <c r="ET78" s="2">
        <f t="shared" si="53"/>
        <v>46.337221639152077</v>
      </c>
      <c r="EU78" s="2">
        <f t="shared" si="53"/>
        <v>52.726292350121085</v>
      </c>
      <c r="EV78" s="2">
        <f t="shared" si="53"/>
        <v>57.659483406883524</v>
      </c>
      <c r="EW78" s="2">
        <f t="shared" si="53"/>
        <v>58.292216553841044</v>
      </c>
      <c r="EX78" s="2">
        <f t="shared" si="53"/>
        <v>52.367414712913749</v>
      </c>
      <c r="EY78" s="2">
        <f t="shared" si="53"/>
        <v>45.277897849478222</v>
      </c>
      <c r="EZ78" s="2">
        <f t="shared" si="53"/>
        <v>45.333727718406656</v>
      </c>
      <c r="FA78" s="2">
        <f t="shared" si="53"/>
        <v>42.840028122041858</v>
      </c>
      <c r="FB78" s="2">
        <f t="shared" si="53"/>
        <v>48.78484597232832</v>
      </c>
      <c r="FC78" s="2">
        <f t="shared" si="53"/>
        <v>58.499041507529554</v>
      </c>
      <c r="FD78" s="2">
        <f t="shared" si="53"/>
        <v>52.261010040666456</v>
      </c>
      <c r="FE78" s="2">
        <f t="shared" si="53"/>
        <v>51.720286572052409</v>
      </c>
      <c r="FG78" s="2">
        <f t="shared" si="54"/>
        <v>0.24039338385840295</v>
      </c>
      <c r="FH78" s="2">
        <f t="shared" si="54"/>
        <v>0.26003554820854519</v>
      </c>
      <c r="FI78" s="2">
        <f t="shared" si="54"/>
        <v>0.26775806436984528</v>
      </c>
      <c r="FJ78" s="2">
        <f t="shared" si="54"/>
        <v>0.32530655698304045</v>
      </c>
      <c r="FK78" s="2">
        <f t="shared" si="54"/>
        <v>0.28935443518595494</v>
      </c>
      <c r="FL78" s="2">
        <f t="shared" si="54"/>
        <v>0.28511892184661203</v>
      </c>
      <c r="FM78" s="2">
        <f t="shared" si="54"/>
        <v>0.31227876187091674</v>
      </c>
      <c r="FN78" s="2">
        <f t="shared" si="54"/>
        <v>0.29550410018417611</v>
      </c>
      <c r="FO78" s="2">
        <f t="shared" si="54"/>
        <v>0.3227803939026711</v>
      </c>
      <c r="FP78" s="2">
        <f t="shared" si="54"/>
        <v>0.33012938100611955</v>
      </c>
      <c r="FQ78" s="2">
        <f t="shared" si="54"/>
        <v>0.29842832153317661</v>
      </c>
      <c r="FR78" s="2">
        <f t="shared" si="54"/>
        <v>0.25495746662296248</v>
      </c>
      <c r="FS78" s="2">
        <f t="shared" si="54"/>
        <v>0.27500131999521399</v>
      </c>
      <c r="FT78" s="2">
        <f t="shared" si="54"/>
        <v>0.29764987140120214</v>
      </c>
      <c r="FU78" s="2">
        <f t="shared" si="54"/>
        <v>0.32746715006671129</v>
      </c>
      <c r="FW78" s="2">
        <f t="shared" si="60"/>
        <v>4.6490921532466619E-10</v>
      </c>
      <c r="FX78" s="2">
        <f t="shared" si="60"/>
        <v>2.4381487918844337E-9</v>
      </c>
      <c r="FY78" s="2">
        <f t="shared" si="60"/>
        <v>2.60761005014479E-9</v>
      </c>
      <c r="FZ78" s="2">
        <f t="shared" si="60"/>
        <v>3.3428782581678773E-9</v>
      </c>
      <c r="GA78" s="2">
        <f t="shared" si="60"/>
        <v>2.770511128487533E-9</v>
      </c>
      <c r="GB78" s="2">
        <f t="shared" si="60"/>
        <v>1.8047057712506893E-9</v>
      </c>
      <c r="GC78" s="2">
        <f t="shared" si="60"/>
        <v>3.5652290049549341E-9</v>
      </c>
      <c r="GD78" s="2">
        <f t="shared" si="60"/>
        <v>4.0343428945216275E-9</v>
      </c>
      <c r="GE78" s="2">
        <f t="shared" si="60"/>
        <v>4.7463792308855204E-9</v>
      </c>
      <c r="GF78" s="2">
        <f t="shared" si="60"/>
        <v>4.6733337416267042E-9</v>
      </c>
      <c r="GG78" s="2">
        <f t="shared" si="60"/>
        <v>3.2295928072616493E-9</v>
      </c>
      <c r="GH78" s="2">
        <f t="shared" si="60"/>
        <v>1.9370812916061848E-9</v>
      </c>
      <c r="GI78" s="2">
        <f t="shared" si="60"/>
        <v>1.0211134841772338E-8</v>
      </c>
      <c r="GJ78" s="2">
        <f t="shared" si="60"/>
        <v>3.6420771765822746E-8</v>
      </c>
      <c r="GK78" s="2">
        <f t="shared" si="60"/>
        <v>1.2696262892624082E-7</v>
      </c>
      <c r="GM78" s="107">
        <f t="shared" si="61"/>
        <v>0.50227870291339061</v>
      </c>
      <c r="GN78" s="107">
        <f t="shared" si="61"/>
        <v>0.5116657389414293</v>
      </c>
      <c r="GO78" s="107">
        <f t="shared" si="61"/>
        <v>0.51631033173528118</v>
      </c>
      <c r="GP78" s="107">
        <f t="shared" si="61"/>
        <v>0.56682116686103701</v>
      </c>
      <c r="GQ78" s="107">
        <f t="shared" si="61"/>
        <v>0.5212357150413286</v>
      </c>
      <c r="GR78" s="107">
        <f t="shared" si="61"/>
        <v>0.52118061603856192</v>
      </c>
      <c r="GS78" s="107">
        <f t="shared" si="61"/>
        <v>0.54747416712996189</v>
      </c>
      <c r="GT78" s="107">
        <f t="shared" si="61"/>
        <v>0.52970235602668803</v>
      </c>
      <c r="GU78" s="107">
        <f t="shared" si="61"/>
        <v>0.55481741041713195</v>
      </c>
      <c r="GV78" s="107">
        <f t="shared" si="61"/>
        <v>0.55849745191847278</v>
      </c>
      <c r="GW78" s="107">
        <f t="shared" si="61"/>
        <v>0.51559872337857593</v>
      </c>
      <c r="GX78" s="107">
        <f t="shared" si="61"/>
        <v>0.46460120663567223</v>
      </c>
      <c r="GY78" s="107">
        <f t="shared" si="61"/>
        <v>0.47429922775869682</v>
      </c>
      <c r="GZ78" s="107">
        <f t="shared" si="61"/>
        <v>0.48352253925969446</v>
      </c>
      <c r="HA78" s="107">
        <f t="shared" si="61"/>
        <v>0.47884472586093108</v>
      </c>
      <c r="HC78" s="107">
        <f t="shared" si="50"/>
        <v>2.9825660882831778E-4</v>
      </c>
      <c r="HD78" s="107">
        <f t="shared" si="46"/>
        <v>1.9672460837636836E-4</v>
      </c>
      <c r="HE78" s="107">
        <f t="shared" si="46"/>
        <v>1.5910358952365652E-4</v>
      </c>
      <c r="HF78" s="107">
        <f t="shared" si="46"/>
        <v>9.9219285511973493E-5</v>
      </c>
      <c r="HG78" s="107">
        <f t="shared" ref="HG78:HQ141" si="65" xml:space="preserve"> _xlfn.NORM.DIST($B78, G$8, ABS(G$12), TRUE) * _xlfn.NORM.DIST(($B78 - G$8)*G$16, 0, ABS(G$12), TRUE) * 2</f>
        <v>5.5149031008845146E-5</v>
      </c>
      <c r="HH78" s="107">
        <f t="shared" si="65"/>
        <v>5.1062427843183225E-5</v>
      </c>
      <c r="HI78" s="107">
        <f t="shared" si="65"/>
        <v>6.5377058673146942E-5</v>
      </c>
      <c r="HJ78" s="107">
        <f t="shared" si="65"/>
        <v>8.6603068648704855E-5</v>
      </c>
      <c r="HK78" s="107">
        <f t="shared" si="65"/>
        <v>6.8702077383958637E-5</v>
      </c>
      <c r="HL78" s="107">
        <f t="shared" si="65"/>
        <v>4.1386320382300117E-5</v>
      </c>
      <c r="HM78" s="107">
        <f t="shared" si="65"/>
        <v>2.1649601407339055E-5</v>
      </c>
      <c r="HN78" s="107">
        <f t="shared" si="65"/>
        <v>2.4024529870714524E-5</v>
      </c>
      <c r="HO78" s="107">
        <f t="shared" si="65"/>
        <v>2.790458529071094E-5</v>
      </c>
      <c r="HP78" s="107">
        <f t="shared" si="65"/>
        <v>2.3161005204887933E-5</v>
      </c>
      <c r="HQ78" s="107">
        <f t="shared" si="65"/>
        <v>4.3345688174651014E-6</v>
      </c>
      <c r="HS78" s="107">
        <f t="shared" si="62"/>
        <v>1.0498398075515315E-28</v>
      </c>
      <c r="HT78" s="107">
        <f t="shared" si="62"/>
        <v>4.8316319217755204E-29</v>
      </c>
      <c r="HU78" s="107">
        <f t="shared" si="62"/>
        <v>4.7292553253081186E-30</v>
      </c>
      <c r="HV78" s="107">
        <f t="shared" si="62"/>
        <v>4.9552637205573406E-34</v>
      </c>
      <c r="HW78" s="107">
        <f t="shared" si="62"/>
        <v>3.3023876430491266E-35</v>
      </c>
      <c r="HX78" s="107">
        <f t="shared" si="62"/>
        <v>2.5955144036508067E-35</v>
      </c>
      <c r="HY78" s="107">
        <f t="shared" si="62"/>
        <v>2.0388681827379949E-35</v>
      </c>
      <c r="HZ78" s="107">
        <f t="shared" si="62"/>
        <v>8.9043611163559671E-34</v>
      </c>
      <c r="IA78" s="107">
        <f t="shared" si="62"/>
        <v>7.2076402294803238E-36</v>
      </c>
      <c r="IB78" s="107">
        <f t="shared" si="62"/>
        <v>5.7545898246530769E-38</v>
      </c>
      <c r="IC78" s="107">
        <f t="shared" si="62"/>
        <v>2.1202760184925762E-39</v>
      </c>
      <c r="ID78" s="107">
        <f t="shared" si="62"/>
        <v>4.9838078429623594E-37</v>
      </c>
      <c r="IE78" s="107">
        <f t="shared" si="62"/>
        <v>2.4470274391691712E-36</v>
      </c>
      <c r="IF78" s="107">
        <f t="shared" si="62"/>
        <v>1.238864378433829E-37</v>
      </c>
      <c r="IG78" s="107">
        <f t="shared" si="62"/>
        <v>1.285066987335971E-23</v>
      </c>
      <c r="II78" s="107">
        <f t="shared" si="63"/>
        <v>1.2031532104604155E-73</v>
      </c>
      <c r="IJ78" s="107">
        <f t="shared" si="63"/>
        <v>2.5799599269457506E-71</v>
      </c>
      <c r="IK78" s="107">
        <f t="shared" si="63"/>
        <v>5.3305521347118412E-74</v>
      </c>
      <c r="IL78" s="107">
        <f t="shared" si="63"/>
        <v>4.7602583520993313E-86</v>
      </c>
      <c r="IM78" s="107">
        <f t="shared" si="63"/>
        <v>1.4599523056555123E-88</v>
      </c>
      <c r="IN78" s="107">
        <f t="shared" si="63"/>
        <v>2.2091781519709295E-88</v>
      </c>
      <c r="IO78" s="107">
        <f t="shared" si="63"/>
        <v>7.8117240630787434E-90</v>
      </c>
      <c r="IP78" s="107">
        <f t="shared" si="63"/>
        <v>1.7658318237767932E-85</v>
      </c>
      <c r="IQ78" s="107">
        <f t="shared" si="63"/>
        <v>5.1643821227309153E-92</v>
      </c>
      <c r="IR78" s="107">
        <f t="shared" si="63"/>
        <v>4.3170767169634799E-97</v>
      </c>
      <c r="IS78" s="107">
        <f t="shared" si="63"/>
        <v>4.0680093360025641E-100</v>
      </c>
      <c r="IT78" s="107">
        <f t="shared" si="63"/>
        <v>4.0110568868513246E-92</v>
      </c>
      <c r="IU78" s="107">
        <f t="shared" si="63"/>
        <v>7.7958685350012791E-90</v>
      </c>
      <c r="IV78" s="107">
        <f t="shared" si="63"/>
        <v>5.9838017533854962E-94</v>
      </c>
      <c r="IW78" s="107">
        <f t="shared" si="63"/>
        <v>2.9639958996236732E-121</v>
      </c>
      <c r="IY78" s="107">
        <f t="shared" si="64"/>
        <v>0.50257695952221892</v>
      </c>
      <c r="IZ78" s="107">
        <f t="shared" si="64"/>
        <v>0.51186246354980569</v>
      </c>
      <c r="JA78" s="107">
        <f t="shared" si="64"/>
        <v>0.51646943532480483</v>
      </c>
      <c r="JB78" s="107">
        <f t="shared" si="64"/>
        <v>0.56692038614654894</v>
      </c>
      <c r="JC78" s="107">
        <f t="shared" si="64"/>
        <v>0.52129086407233749</v>
      </c>
      <c r="JD78" s="107">
        <f t="shared" si="64"/>
        <v>0.52123167846640506</v>
      </c>
      <c r="JE78" s="107">
        <f t="shared" si="64"/>
        <v>0.54753954418863504</v>
      </c>
      <c r="JF78" s="107">
        <f t="shared" si="64"/>
        <v>0.52978895909533674</v>
      </c>
      <c r="JG78" s="107">
        <f t="shared" si="64"/>
        <v>0.55488611249451592</v>
      </c>
      <c r="JH78" s="107">
        <f t="shared" si="64"/>
        <v>0.55853883823885508</v>
      </c>
      <c r="JI78" s="107">
        <f t="shared" si="64"/>
        <v>0.51562037297998331</v>
      </c>
      <c r="JJ78" s="107">
        <f t="shared" si="64"/>
        <v>0.46462523116554294</v>
      </c>
      <c r="JK78" s="107">
        <f t="shared" si="64"/>
        <v>0.47432713234398755</v>
      </c>
      <c r="JL78" s="107">
        <f t="shared" si="64"/>
        <v>0.48354570026489935</v>
      </c>
      <c r="JM78" s="107">
        <f t="shared" si="64"/>
        <v>0.47884906042974856</v>
      </c>
    </row>
    <row r="79" spans="2:273" x14ac:dyDescent="0.25">
      <c r="B79" s="2">
        <v>51</v>
      </c>
      <c r="C79" s="37">
        <v>230.79400000000001</v>
      </c>
      <c r="D79" s="37">
        <v>230.803</v>
      </c>
      <c r="E79" s="37">
        <v>235.262</v>
      </c>
      <c r="F79" s="37">
        <v>222.88499999999999</v>
      </c>
      <c r="G79" s="37">
        <v>231.983</v>
      </c>
      <c r="H79" s="37">
        <v>230.96700000000001</v>
      </c>
      <c r="I79" s="37">
        <v>234</v>
      </c>
      <c r="J79" s="37">
        <v>237.5</v>
      </c>
      <c r="K79" s="37">
        <v>231.797</v>
      </c>
      <c r="L79" s="37">
        <v>233.203</v>
      </c>
      <c r="M79" s="37">
        <v>234.93199999999999</v>
      </c>
      <c r="N79" s="37">
        <v>238.38300000000001</v>
      </c>
      <c r="O79" s="37">
        <v>233.5</v>
      </c>
      <c r="P79" s="37">
        <v>218.6</v>
      </c>
      <c r="Q79" s="37">
        <v>190.96700000000001</v>
      </c>
      <c r="S79" s="4">
        <f>AY79 + (C$3 * _xlfn.NORM.DIST($B79, C$7, ABS(C$11), FALSE) * _xlfn.NORM.DIST(($B79 - C$7)*C$15, 0, ABS(C$11), TRUE) * 2)
               + (C$4 * _xlfn.NORM.DIST($B79, C$8, ABS(C$12), FALSE) * _xlfn.NORM.DIST(($B79 - C$8)*C$16, 0, ABS(C$12), TRUE) * 2)
               + (C$5 * _xlfn.NORM.DIST($B79, C$9, ABS(C$13), FALSE) * _xlfn.NORM.DIST(($B79 - C$9)*C$17, 0, ABS(C$13), TRUE) * 2)
               + (C$6 * _xlfn.NORM.DIST($B79, C$10, ABS(C$14), FALSE) * _xlfn.NORM.DIST(($B79 - C$10)*C$18, 0, ABS(C$14), TRUE) * 2)</f>
        <v>243.06188499632444</v>
      </c>
      <c r="T79" s="4">
        <f>AZ79 + (D$3 * _xlfn.NORM.DIST($B79, D$7, ABS(D$11), FALSE) * _xlfn.NORM.DIST(($B79 - D$7)*D$15, 0, ABS(D$11), TRUE) * 2)
               + (D$4 * _xlfn.NORM.DIST($B79, D$8, ABS(D$12), FALSE) * _xlfn.NORM.DIST(($B79 - D$8)*D$16, 0, ABS(D$12), TRUE) * 2)
               + (D$5 * _xlfn.NORM.DIST($B79, D$9, ABS(D$13), FALSE) * _xlfn.NORM.DIST(($B79 - D$9)*D$17, 0, ABS(D$13), TRUE) * 2)
               + (D$6 * _xlfn.NORM.DIST($B79, D$10, ABS(D$14), FALSE) * _xlfn.NORM.DIST(($B79 - D$10)*D$18, 0, ABS(D$14), TRUE) * 2)</f>
        <v>241.78008316814592</v>
      </c>
      <c r="U79" s="4">
        <f>BA79 + (E$3 * _xlfn.NORM.DIST($B79, E$7, ABS(E$11), FALSE) * _xlfn.NORM.DIST(($B79 - E$7)*E$15, 0, ABS(E$11), TRUE) * 2)
               + (E$4 * _xlfn.NORM.DIST($B79, E$8, ABS(E$12), FALSE) * _xlfn.NORM.DIST(($B79 - E$8)*E$16, 0, ABS(E$12), TRUE) * 2)
               + (E$5 * _xlfn.NORM.DIST($B79, E$9, ABS(E$13), FALSE) * _xlfn.NORM.DIST(($B79 - E$9)*E$17, 0, ABS(E$13), TRUE) * 2)
               + (E$6 * _xlfn.NORM.DIST($B79, E$10, ABS(E$14), FALSE) * _xlfn.NORM.DIST(($B79 - E$10)*E$18, 0, ABS(E$14), TRUE) * 2)</f>
        <v>247.90590380818011</v>
      </c>
      <c r="V79" s="4">
        <f>BB79 + (F$3 * _xlfn.NORM.DIST($B79, F$7, ABS(F$11), FALSE) * _xlfn.NORM.DIST(($B79 - F$7)*F$15, 0, ABS(F$11), TRUE) * 2)
               + (F$4 * _xlfn.NORM.DIST($B79, F$8, ABS(F$12), FALSE) * _xlfn.NORM.DIST(($B79 - F$8)*F$16, 0, ABS(F$12), TRUE) * 2)
               + (F$5 * _xlfn.NORM.DIST($B79, F$9, ABS(F$13), FALSE) * _xlfn.NORM.DIST(($B79 - F$9)*F$17, 0, ABS(F$13), TRUE) * 2)
               + (F$6 * _xlfn.NORM.DIST($B79, F$10, ABS(F$14), FALSE) * _xlfn.NORM.DIST(($B79 - F$10)*F$18, 0, ABS(F$14), TRUE) * 2)</f>
        <v>229.39284441796374</v>
      </c>
      <c r="W79" s="4">
        <f>BC79 + (G$3 * _xlfn.NORM.DIST($B79, G$7, ABS(G$11), FALSE) * _xlfn.NORM.DIST(($B79 - G$7)*G$15, 0, ABS(G$11), TRUE) * 2)
               + (G$4 * _xlfn.NORM.DIST($B79, G$8, ABS(G$12), FALSE) * _xlfn.NORM.DIST(($B79 - G$8)*G$16, 0, ABS(G$12), TRUE) * 2)
               + (G$5 * _xlfn.NORM.DIST($B79, G$9, ABS(G$13), FALSE) * _xlfn.NORM.DIST(($B79 - G$9)*G$17, 0, ABS(G$13), TRUE) * 2)
               + (G$6 * _xlfn.NORM.DIST($B79, G$10, ABS(G$14), FALSE) * _xlfn.NORM.DIST(($B79 - G$10)*G$18, 0, ABS(G$14), TRUE) * 2)</f>
        <v>243.30969576925577</v>
      </c>
      <c r="X79" s="4">
        <f>BD79 + (H$3 * _xlfn.NORM.DIST($B79, H$7, ABS(H$11), FALSE) * _xlfn.NORM.DIST(($B79 - H$7)*H$15, 0, ABS(H$11), TRUE) * 2)
               + (H$4 * _xlfn.NORM.DIST($B79, H$8, ABS(H$12), FALSE) * _xlfn.NORM.DIST(($B79 - H$8)*H$16, 0, ABS(H$12), TRUE) * 2)
               + (H$5 * _xlfn.NORM.DIST($B79, H$9, ABS(H$13), FALSE) * _xlfn.NORM.DIST(($B79 - H$9)*H$17, 0, ABS(H$13), TRUE) * 2)
               + (H$6 * _xlfn.NORM.DIST($B79, H$10, ABS(H$14), FALSE) * _xlfn.NORM.DIST(($B79 - H$10)*H$18, 0, ABS(H$14), TRUE) * 2)</f>
        <v>240.7197370000969</v>
      </c>
      <c r="Y79" s="4">
        <f>BE79 + (I$3 * _xlfn.NORM.DIST($B79, I$7, ABS(I$11), FALSE) * _xlfn.NORM.DIST(($B79 - I$7)*I$15, 0, ABS(I$11), TRUE) * 2)
               + (I$4 * _xlfn.NORM.DIST($B79, I$8, ABS(I$12), FALSE) * _xlfn.NORM.DIST(($B79 - I$8)*I$16, 0, ABS(I$12), TRUE) * 2)
               + (I$5 * _xlfn.NORM.DIST($B79, I$9, ABS(I$13), FALSE) * _xlfn.NORM.DIST(($B79 - I$9)*I$17, 0, ABS(I$13), TRUE) * 2)
               + (I$6 * _xlfn.NORM.DIST($B79, I$10, ABS(I$14), FALSE) * _xlfn.NORM.DIST(($B79 - I$10)*I$18, 0, ABS(I$14), TRUE) * 2)</f>
        <v>243.52000863197122</v>
      </c>
      <c r="Z79" s="4">
        <f>BF79 + (J$3 * _xlfn.NORM.DIST($B79, J$7, ABS(J$11), FALSE) * _xlfn.NORM.DIST(($B79 - J$7)*J$15, 0, ABS(J$11), TRUE) * 2)
               + (J$4 * _xlfn.NORM.DIST($B79, J$8, ABS(J$12), FALSE) * _xlfn.NORM.DIST(($B79 - J$8)*J$16, 0, ABS(J$12), TRUE) * 2)
               + (J$5 * _xlfn.NORM.DIST($B79, J$9, ABS(J$13), FALSE) * _xlfn.NORM.DIST(($B79 - J$9)*J$17, 0, ABS(J$13), TRUE) * 2)
               + (J$6 * _xlfn.NORM.DIST($B79, J$10, ABS(J$14), FALSE) * _xlfn.NORM.DIST(($B79 - J$10)*J$18, 0, ABS(J$14), TRUE) * 2)</f>
        <v>248.11284934197246</v>
      </c>
      <c r="AA79" s="4">
        <f>BG79 + (K$3 * _xlfn.NORM.DIST($B79, K$7, ABS(K$11), FALSE) * _xlfn.NORM.DIST(($B79 - K$7)*K$15, 0, ABS(K$11), TRUE) * 2)
               + (K$4 * _xlfn.NORM.DIST($B79, K$8, ABS(K$12), FALSE) * _xlfn.NORM.DIST(($B79 - K$8)*K$16, 0, ABS(K$12), TRUE) * 2)
               + (K$5 * _xlfn.NORM.DIST($B79, K$9, ABS(K$13), FALSE) * _xlfn.NORM.DIST(($B79 - K$9)*K$17, 0, ABS(K$13), TRUE) * 2)
               + (K$6 * _xlfn.NORM.DIST($B79, K$10, ABS(K$14), FALSE) * _xlfn.NORM.DIST(($B79 - K$10)*K$18, 0, ABS(K$14), TRUE) * 2)</f>
        <v>239.67135408805294</v>
      </c>
      <c r="AB79" s="4">
        <f>BH79 + (L$3 * _xlfn.NORM.DIST($B79, L$7, ABS(L$11), FALSE) * _xlfn.NORM.DIST(($B79 - L$7)*L$15, 0, ABS(L$11), TRUE) * 2)
               + (L$4 * _xlfn.NORM.DIST($B79, L$8, ABS(L$12), FALSE) * _xlfn.NORM.DIST(($B79 - L$8)*L$16, 0, ABS(L$12), TRUE) * 2)
               + (L$5 * _xlfn.NORM.DIST($B79, L$9, ABS(L$13), FALSE) * _xlfn.NORM.DIST(($B79 - L$9)*L$17, 0, ABS(L$13), TRUE) * 2)
               + (L$6 * _xlfn.NORM.DIST($B79, L$10, ABS(L$14), FALSE) * _xlfn.NORM.DIST(($B79 - L$10)*L$18, 0, ABS(L$14), TRUE) * 2)</f>
        <v>240.89125335334231</v>
      </c>
      <c r="AC79" s="4">
        <f>BI79 + (M$3 * _xlfn.NORM.DIST($B79, M$7, ABS(M$11), FALSE) * _xlfn.NORM.DIST(($B79 - M$7)*M$15, 0, ABS(M$11), TRUE) * 2)
               + (M$4 * _xlfn.NORM.DIST($B79, M$8, ABS(M$12), FALSE) * _xlfn.NORM.DIST(($B79 - M$8)*M$16, 0, ABS(M$12), TRUE) * 2)
               + (M$5 * _xlfn.NORM.DIST($B79, M$9, ABS(M$13), FALSE) * _xlfn.NORM.DIST(($B79 - M$9)*M$17, 0, ABS(M$13), TRUE) * 2)
               + (M$6 * _xlfn.NORM.DIST($B79, M$10, ABS(M$14), FALSE) * _xlfn.NORM.DIST(($B79 - M$10)*M$18, 0, ABS(M$14), TRUE) * 2)</f>
        <v>248.66683916356376</v>
      </c>
      <c r="AD79" s="4">
        <f>BJ79 + (N$3 * _xlfn.NORM.DIST($B79, N$7, ABS(N$11), FALSE) * _xlfn.NORM.DIST(($B79 - N$7)*N$15, 0, ABS(N$11), TRUE) * 2)
               + (N$4 * _xlfn.NORM.DIST($B79, N$8, ABS(N$12), FALSE) * _xlfn.NORM.DIST(($B79 - N$8)*N$16, 0, ABS(N$12), TRUE) * 2)
               + (N$5 * _xlfn.NORM.DIST($B79, N$9, ABS(N$13), FALSE) * _xlfn.NORM.DIST(($B79 - N$9)*N$17, 0, ABS(N$13), TRUE) * 2)
               + (N$6 * _xlfn.NORM.DIST($B79, N$10, ABS(N$14), FALSE) * _xlfn.NORM.DIST(($B79 - N$10)*N$18, 0, ABS(N$14), TRUE) * 2)</f>
        <v>253.8244641117432</v>
      </c>
      <c r="AE79" s="4">
        <f>BK79 + (O$3 * _xlfn.NORM.DIST($B79, O$7, ABS(O$11), FALSE) * _xlfn.NORM.DIST(($B79 - O$7)*O$15, 0, ABS(O$11), TRUE) * 2)
               + (O$4 * _xlfn.NORM.DIST($B79, O$8, ABS(O$12), FALSE) * _xlfn.NORM.DIST(($B79 - O$8)*O$16, 0, ABS(O$12), TRUE) * 2)
               + (O$5 * _xlfn.NORM.DIST($B79, O$9, ABS(O$13), FALSE) * _xlfn.NORM.DIST(($B79 - O$9)*O$17, 0, ABS(O$13), TRUE) * 2)
               + (O$6 * _xlfn.NORM.DIST($B79, O$10, ABS(O$14), FALSE) * _xlfn.NORM.DIST(($B79 - O$10)*O$18, 0, ABS(O$14), TRUE) * 2)</f>
        <v>246.73173718128029</v>
      </c>
      <c r="AF79" s="4">
        <f t="shared" si="8"/>
        <v>230.03555779762644</v>
      </c>
      <c r="AG79" s="4">
        <f t="shared" si="8"/>
        <v>200.8865162864069</v>
      </c>
      <c r="AI79" s="4">
        <f>IF(OR($B79 &lt; C$231, $B79 &gt; C$234), 0, C79-S79)</f>
        <v>-12.267884996324426</v>
      </c>
      <c r="AJ79" s="4">
        <f>IF(OR($B79 &lt; D$231, $B79 &gt; D$234), 0, D79-T79)</f>
        <v>-10.977083168145924</v>
      </c>
      <c r="AK79" s="4">
        <f>IF(OR($B79 &lt; E$231, $B79 &gt; E$234), 0, E79-U79)</f>
        <v>-12.643903808180113</v>
      </c>
      <c r="AL79" s="4">
        <f>IF(OR($B79 &lt; F$231, $B79 &gt; F$234), 0, F79-V79)</f>
        <v>-6.5078444179637529</v>
      </c>
      <c r="AM79" s="4">
        <f>IF(OR($B79 &lt; G$231, $B79 &gt; G$234), 0, G79-W79)</f>
        <v>-11.326695769255764</v>
      </c>
      <c r="AN79" s="4">
        <f>IF(OR($B79 &lt; H$231, $B79 &gt; H$234), 0, H79-X79)</f>
        <v>-9.7527370000968858</v>
      </c>
      <c r="AO79" s="4">
        <f>IF(OR($B79 &lt; I$231, $B79 &gt; I$234), 0, I79-Y79)</f>
        <v>-9.5200086319712227</v>
      </c>
      <c r="AP79" s="4">
        <f>IF(OR($B79 &lt; J$231, $B79 &gt; J$234), 0, J79-Z79)</f>
        <v>-10.612849341972463</v>
      </c>
      <c r="AQ79" s="4">
        <f>IF(OR($B79 &lt; K$231, $B79 &gt; K$234), 0, K79-AA79)</f>
        <v>-7.8743540880529395</v>
      </c>
      <c r="AR79" s="4">
        <f>IF(OR($B79 &lt; L$231, $B79 &gt; L$234), 0, L79-AB79)</f>
        <v>-7.6882533533423043</v>
      </c>
      <c r="AS79" s="4">
        <f>IF(OR($B79 &lt; M$231, $B79 &gt; M$234), 0, M79-AC79)</f>
        <v>-13.734839163563777</v>
      </c>
      <c r="AT79" s="4">
        <f>IF(OR($B79 &lt; N$231, $B79 &gt; N$234), 0, N79-AD79)</f>
        <v>-15.441464111743187</v>
      </c>
      <c r="AU79" s="4">
        <f>IF(OR($B79 &lt; O$231, $B79 &gt; O$234), 0, O79-AE79)</f>
        <v>-13.231737181280295</v>
      </c>
      <c r="AV79" s="4">
        <f t="shared" si="55"/>
        <v>-11.435557797626444</v>
      </c>
      <c r="AW79" s="4">
        <f t="shared" si="55"/>
        <v>-9.9195162864068891</v>
      </c>
      <c r="AY79" s="2">
        <f t="shared" si="56"/>
        <v>51.831927047657224</v>
      </c>
      <c r="AZ79" s="2">
        <f t="shared" si="56"/>
        <v>55.185170432109771</v>
      </c>
      <c r="BA79" s="2">
        <f t="shared" si="56"/>
        <v>57.689113818129861</v>
      </c>
      <c r="BB79" s="2">
        <f t="shared" si="56"/>
        <v>54.051474336244652</v>
      </c>
      <c r="BC79" s="2">
        <f t="shared" si="56"/>
        <v>61.000739885387702</v>
      </c>
      <c r="BD79" s="2">
        <f t="shared" si="56"/>
        <v>65.072408893388669</v>
      </c>
      <c r="BE79" s="2">
        <f t="shared" si="56"/>
        <v>63.207239759423025</v>
      </c>
      <c r="BF79" s="2">
        <f t="shared" si="56"/>
        <v>60.819237187228595</v>
      </c>
      <c r="BG79" s="2">
        <f t="shared" si="56"/>
        <v>53.513451606652339</v>
      </c>
      <c r="BH79" s="2">
        <f t="shared" si="56"/>
        <v>52.147851038261734</v>
      </c>
      <c r="BI79" s="2">
        <f t="shared" si="56"/>
        <v>52.207598264381701</v>
      </c>
      <c r="BJ79" s="2">
        <f t="shared" si="56"/>
        <v>56.813396786421066</v>
      </c>
      <c r="BK79" s="2">
        <f t="shared" si="56"/>
        <v>66.295596172696918</v>
      </c>
      <c r="BL79" s="2">
        <f t="shared" si="56"/>
        <v>57.276621233132026</v>
      </c>
      <c r="BM79" s="2">
        <f t="shared" si="56"/>
        <v>53.697630939556419</v>
      </c>
      <c r="BO79" s="2" t="str">
        <f t="shared" si="57"/>
        <v/>
      </c>
      <c r="BP79" s="2" t="str">
        <f t="shared" si="57"/>
        <v/>
      </c>
      <c r="BQ79" s="2" t="str">
        <f t="shared" si="57"/>
        <v/>
      </c>
      <c r="BR79" s="2" t="str">
        <f t="shared" si="57"/>
        <v/>
      </c>
      <c r="BS79" s="2" t="str">
        <f t="shared" si="57"/>
        <v/>
      </c>
      <c r="BT79" s="2" t="str">
        <f t="shared" si="57"/>
        <v/>
      </c>
      <c r="BU79" s="2" t="str">
        <f t="shared" si="57"/>
        <v/>
      </c>
      <c r="BV79" s="2" t="str">
        <f t="shared" si="57"/>
        <v/>
      </c>
      <c r="BW79" s="2" t="str">
        <f t="shared" si="57"/>
        <v/>
      </c>
      <c r="BX79" s="2" t="str">
        <f t="shared" si="57"/>
        <v/>
      </c>
      <c r="BY79" s="2" t="str">
        <f t="shared" si="57"/>
        <v/>
      </c>
      <c r="BZ79" s="2" t="str">
        <f t="shared" si="57"/>
        <v/>
      </c>
      <c r="CA79" s="2" t="str">
        <f t="shared" si="57"/>
        <v/>
      </c>
      <c r="CB79" s="2" t="str">
        <f t="shared" si="57"/>
        <v/>
      </c>
      <c r="CC79" s="2" t="str">
        <f t="shared" si="57"/>
        <v/>
      </c>
      <c r="CE79" s="2" t="str">
        <f t="shared" si="58"/>
        <v/>
      </c>
      <c r="CF79" s="2" t="str">
        <f t="shared" si="58"/>
        <v/>
      </c>
      <c r="CG79" s="2" t="str">
        <f t="shared" si="58"/>
        <v/>
      </c>
      <c r="CH79" s="2" t="str">
        <f t="shared" si="58"/>
        <v/>
      </c>
      <c r="CI79" s="2" t="str">
        <f t="shared" si="58"/>
        <v/>
      </c>
      <c r="CJ79" s="2" t="str">
        <f t="shared" si="58"/>
        <v/>
      </c>
      <c r="CK79" s="2" t="str">
        <f t="shared" si="58"/>
        <v/>
      </c>
      <c r="CL79" s="2" t="str">
        <f t="shared" si="58"/>
        <v/>
      </c>
      <c r="CM79" s="2" t="str">
        <f t="shared" si="58"/>
        <v/>
      </c>
      <c r="CN79" s="2" t="str">
        <f t="shared" si="58"/>
        <v/>
      </c>
      <c r="CO79" s="2" t="str">
        <f t="shared" si="58"/>
        <v/>
      </c>
      <c r="CP79" s="2" t="str">
        <f t="shared" si="58"/>
        <v/>
      </c>
      <c r="CQ79" s="2" t="str">
        <f t="shared" si="58"/>
        <v/>
      </c>
      <c r="CR79" s="2" t="str">
        <f t="shared" si="58"/>
        <v/>
      </c>
      <c r="CS79" s="2" t="str">
        <f t="shared" si="58"/>
        <v/>
      </c>
      <c r="CU79" s="2" t="str">
        <f t="shared" si="59"/>
        <v/>
      </c>
      <c r="CV79" s="2" t="str">
        <f t="shared" si="59"/>
        <v/>
      </c>
      <c r="CW79" s="2" t="str">
        <f t="shared" si="59"/>
        <v/>
      </c>
      <c r="CX79" s="2" t="str">
        <f t="shared" si="59"/>
        <v/>
      </c>
      <c r="CY79" s="2" t="str">
        <f t="shared" si="59"/>
        <v/>
      </c>
      <c r="CZ79" s="2" t="str">
        <f t="shared" si="59"/>
        <v/>
      </c>
      <c r="DA79" s="2" t="str">
        <f t="shared" si="59"/>
        <v/>
      </c>
      <c r="DB79" s="2" t="str">
        <f t="shared" si="59"/>
        <v/>
      </c>
      <c r="DC79" s="2" t="str">
        <f t="shared" si="59"/>
        <v/>
      </c>
      <c r="DD79" s="2" t="str">
        <f t="shared" si="59"/>
        <v/>
      </c>
      <c r="DE79" s="2" t="str">
        <f t="shared" si="59"/>
        <v/>
      </c>
      <c r="DF79" s="2" t="str">
        <f t="shared" si="59"/>
        <v/>
      </c>
      <c r="DG79" s="2" t="str">
        <f t="shared" si="59"/>
        <v/>
      </c>
      <c r="DH79" s="2" t="str">
        <f t="shared" si="59"/>
        <v/>
      </c>
      <c r="DI79" s="2" t="str">
        <f t="shared" si="59"/>
        <v/>
      </c>
      <c r="DK79" s="2">
        <f t="shared" ref="DK79:DY142" si="66">BO$229*$B79+BO$230</f>
        <v>54.846222580645154</v>
      </c>
      <c r="DL79" s="2">
        <f t="shared" si="66"/>
        <v>59.727278225806458</v>
      </c>
      <c r="DM79" s="2">
        <f t="shared" si="66"/>
        <v>61.30125219941349</v>
      </c>
      <c r="DN79" s="2">
        <f t="shared" si="66"/>
        <v>58.834494868035179</v>
      </c>
      <c r="DO79" s="2">
        <f t="shared" si="66"/>
        <v>65.577577162756597</v>
      </c>
      <c r="DP79" s="2">
        <f t="shared" si="66"/>
        <v>66.948084186401843</v>
      </c>
      <c r="DQ79" s="2">
        <f t="shared" si="66"/>
        <v>64.993472873900274</v>
      </c>
      <c r="DR79" s="2">
        <f t="shared" si="66"/>
        <v>64.584196969696961</v>
      </c>
      <c r="DS79" s="2">
        <f t="shared" si="66"/>
        <v>57.716429032258063</v>
      </c>
      <c r="DT79" s="2">
        <f t="shared" si="66"/>
        <v>55.582858064516131</v>
      </c>
      <c r="DU79" s="2">
        <f t="shared" si="66"/>
        <v>56.804862365591397</v>
      </c>
      <c r="DV79" s="2">
        <f t="shared" si="66"/>
        <v>59.81495454545454</v>
      </c>
      <c r="DW79" s="2">
        <f t="shared" si="66"/>
        <v>69.876469696969693</v>
      </c>
      <c r="DX79" s="2">
        <f t="shared" si="66"/>
        <v>58.851806818181814</v>
      </c>
      <c r="DY79" s="2">
        <f t="shared" si="66"/>
        <v>54.851472906403941</v>
      </c>
      <c r="EA79" s="2">
        <f t="shared" ref="EA79:EO135" si="67">CE$229*$B79+CE$230</f>
        <v>44.266175808031356</v>
      </c>
      <c r="EB79" s="2">
        <f t="shared" si="67"/>
        <v>44.918359345200258</v>
      </c>
      <c r="EC79" s="2">
        <f t="shared" si="67"/>
        <v>49.842605900948357</v>
      </c>
      <c r="ED79" s="2">
        <f t="shared" si="67"/>
        <v>46.171661220292506</v>
      </c>
      <c r="EE79" s="2">
        <f t="shared" si="67"/>
        <v>52.072036852951875</v>
      </c>
      <c r="EF79" s="2">
        <f t="shared" si="67"/>
        <v>61.336765455704274</v>
      </c>
      <c r="EG79" s="2">
        <f t="shared" si="67"/>
        <v>60.082541247714808</v>
      </c>
      <c r="EH79" s="2">
        <f t="shared" si="67"/>
        <v>53.689470822067726</v>
      </c>
      <c r="EI79" s="2">
        <f t="shared" si="67"/>
        <v>46.508914640455252</v>
      </c>
      <c r="EJ79" s="2">
        <f t="shared" si="67"/>
        <v>46.611362818835858</v>
      </c>
      <c r="EK79" s="2">
        <f t="shared" si="67"/>
        <v>43.622772889260418</v>
      </c>
      <c r="EL79" s="2">
        <f t="shared" si="67"/>
        <v>49.84616857871255</v>
      </c>
      <c r="EM79" s="2">
        <f t="shared" si="67"/>
        <v>58.638178647916924</v>
      </c>
      <c r="EN79" s="2">
        <f t="shared" si="67"/>
        <v>54.20868503671602</v>
      </c>
      <c r="EO79" s="2">
        <f t="shared" si="67"/>
        <v>51.712592132395706</v>
      </c>
      <c r="EQ79" s="2">
        <f t="shared" ref="EQ79:FE142" si="68">CU$229*$B79+CU$230</f>
        <v>42.065862940293584</v>
      </c>
      <c r="ER79" s="2">
        <f t="shared" si="68"/>
        <v>44.908938971119923</v>
      </c>
      <c r="ES79" s="2">
        <f t="shared" si="68"/>
        <v>49.718443902697544</v>
      </c>
      <c r="ET79" s="2">
        <f t="shared" si="68"/>
        <v>46.224141224846576</v>
      </c>
      <c r="EU79" s="2">
        <f t="shared" si="68"/>
        <v>52.577049460487537</v>
      </c>
      <c r="EV79" s="2">
        <f t="shared" si="68"/>
        <v>57.455197383309738</v>
      </c>
      <c r="EW79" s="2">
        <f t="shared" si="68"/>
        <v>58.100051619486848</v>
      </c>
      <c r="EX79" s="2">
        <f t="shared" si="68"/>
        <v>52.192012315614335</v>
      </c>
      <c r="EY79" s="2">
        <f t="shared" si="68"/>
        <v>45.121987984339455</v>
      </c>
      <c r="EZ79" s="2">
        <f t="shared" si="68"/>
        <v>45.173935653815505</v>
      </c>
      <c r="FA79" s="2">
        <f t="shared" si="68"/>
        <v>42.70208167901302</v>
      </c>
      <c r="FB79" s="2">
        <f t="shared" si="68"/>
        <v>48.620311785320183</v>
      </c>
      <c r="FC79" s="2">
        <f t="shared" si="68"/>
        <v>58.31286711305242</v>
      </c>
      <c r="FD79" s="2">
        <f t="shared" si="68"/>
        <v>52.084870197235823</v>
      </c>
      <c r="FE79" s="2">
        <f t="shared" si="68"/>
        <v>51.551890010917035</v>
      </c>
      <c r="FG79" s="2">
        <f t="shared" ref="FG79:FU142" si="69">POWER(10,($B79-C$232)/C$230)/(1+POWER(10,($B79-C$232)/C$230))</f>
        <v>0.28490380018948042</v>
      </c>
      <c r="FH79" s="2">
        <f t="shared" si="69"/>
        <v>0.30671434088386612</v>
      </c>
      <c r="FI79" s="2">
        <f t="shared" si="69"/>
        <v>0.31523255773763337</v>
      </c>
      <c r="FJ79" s="2">
        <f t="shared" si="69"/>
        <v>0.37772118508909225</v>
      </c>
      <c r="FK79" s="2">
        <f t="shared" si="69"/>
        <v>0.33888590712713895</v>
      </c>
      <c r="FL79" s="2">
        <f t="shared" si="69"/>
        <v>0.33426639515825646</v>
      </c>
      <c r="FM79" s="2">
        <f t="shared" si="69"/>
        <v>0.36372591629148177</v>
      </c>
      <c r="FN79" s="2">
        <f t="shared" si="69"/>
        <v>0.34557635720675295</v>
      </c>
      <c r="FO79" s="2">
        <f t="shared" si="69"/>
        <v>0.37501423334262518</v>
      </c>
      <c r="FP79" s="2">
        <f t="shared" si="69"/>
        <v>0.38288010233872777</v>
      </c>
      <c r="FQ79" s="2">
        <f t="shared" si="69"/>
        <v>0.3487507883876016</v>
      </c>
      <c r="FR79" s="2">
        <f t="shared" si="69"/>
        <v>0.3010956164630168</v>
      </c>
      <c r="FS79" s="2">
        <f t="shared" si="69"/>
        <v>0.31863149873479329</v>
      </c>
      <c r="FT79" s="2">
        <f t="shared" si="69"/>
        <v>0.33925138419256939</v>
      </c>
      <c r="FU79" s="2">
        <f t="shared" si="69"/>
        <v>0.36759661343151062</v>
      </c>
      <c r="FW79" s="2">
        <f t="shared" si="60"/>
        <v>5.852860252790552E-10</v>
      </c>
      <c r="FX79" s="2">
        <f t="shared" si="60"/>
        <v>3.0694474699008203E-9</v>
      </c>
      <c r="FY79" s="2">
        <f t="shared" si="60"/>
        <v>3.2827865539606753E-9</v>
      </c>
      <c r="FZ79" s="2">
        <f t="shared" si="60"/>
        <v>4.2084343840991218E-9</v>
      </c>
      <c r="GA79" s="2">
        <f t="shared" si="60"/>
        <v>3.4878668608094586E-9</v>
      </c>
      <c r="GB79" s="2">
        <f t="shared" si="60"/>
        <v>2.271989955177417E-9</v>
      </c>
      <c r="GC79" s="2">
        <f t="shared" si="60"/>
        <v>4.4883573890600641E-9</v>
      </c>
      <c r="GD79" s="2">
        <f t="shared" si="60"/>
        <v>5.0789367844990812E-9</v>
      </c>
      <c r="GE79" s="2">
        <f t="shared" si="60"/>
        <v>5.9753374204304121E-9</v>
      </c>
      <c r="GF79" s="2">
        <f t="shared" si="60"/>
        <v>5.8833785980098576E-9</v>
      </c>
      <c r="GG79" s="2">
        <f t="shared" si="60"/>
        <v>4.0658164514094165E-9</v>
      </c>
      <c r="GH79" s="2">
        <f t="shared" si="60"/>
        <v>2.4386408614909677E-9</v>
      </c>
      <c r="GI79" s="2">
        <f t="shared" si="60"/>
        <v>1.2588764265750882E-8</v>
      </c>
      <c r="GJ79" s="2">
        <f t="shared" si="60"/>
        <v>4.4124772002956065E-8</v>
      </c>
      <c r="GK79" s="2">
        <f t="shared" si="60"/>
        <v>1.5156501705394213E-7</v>
      </c>
      <c r="GM79" s="107">
        <f t="shared" si="61"/>
        <v>0.55705151988490231</v>
      </c>
      <c r="GN79" s="107">
        <f t="shared" si="61"/>
        <v>0.56694502924239754</v>
      </c>
      <c r="GO79" s="107">
        <f t="shared" si="61"/>
        <v>0.57117383827417179</v>
      </c>
      <c r="GP79" s="107">
        <f t="shared" si="61"/>
        <v>0.59868544241662325</v>
      </c>
      <c r="GQ79" s="107">
        <f t="shared" si="61"/>
        <v>0.57845946340834031</v>
      </c>
      <c r="GR79" s="107">
        <f t="shared" si="61"/>
        <v>0.5774727209627869</v>
      </c>
      <c r="GS79" s="107">
        <f t="shared" si="61"/>
        <v>0.59290306549640104</v>
      </c>
      <c r="GT79" s="107">
        <f t="shared" si="61"/>
        <v>0.58349039870015762</v>
      </c>
      <c r="GU79" s="107">
        <f t="shared" si="61"/>
        <v>0.59624610600078654</v>
      </c>
      <c r="GV79" s="107">
        <f t="shared" si="61"/>
        <v>0.59776706074117925</v>
      </c>
      <c r="GW79" s="107">
        <f t="shared" si="61"/>
        <v>0.57812230010589638</v>
      </c>
      <c r="GX79" s="107">
        <f t="shared" si="61"/>
        <v>0.53707705166260156</v>
      </c>
      <c r="GY79" s="107">
        <f t="shared" si="61"/>
        <v>0.5436598174132885</v>
      </c>
      <c r="GZ79" s="107">
        <f t="shared" si="61"/>
        <v>0.55141081119536794</v>
      </c>
      <c r="HA79" s="107">
        <f t="shared" si="61"/>
        <v>0.56116452727430399</v>
      </c>
      <c r="HC79" s="107">
        <f t="shared" si="50"/>
        <v>5.0809093564893159E-4</v>
      </c>
      <c r="HD79" s="107">
        <f t="shared" si="50"/>
        <v>3.5211663467572921E-4</v>
      </c>
      <c r="HE79" s="107">
        <f t="shared" si="50"/>
        <v>2.9071457627608606E-4</v>
      </c>
      <c r="HF79" s="107">
        <f t="shared" si="50"/>
        <v>1.9521655083605251E-4</v>
      </c>
      <c r="HG79" s="107">
        <f t="shared" si="65"/>
        <v>1.1134802185433638E-4</v>
      </c>
      <c r="HH79" s="107">
        <f t="shared" si="65"/>
        <v>1.0181108957283892E-4</v>
      </c>
      <c r="HI79" s="107">
        <f t="shared" si="65"/>
        <v>1.3298880818130108E-4</v>
      </c>
      <c r="HJ79" s="107">
        <f t="shared" si="65"/>
        <v>1.7201006315205254E-4</v>
      </c>
      <c r="HK79" s="107">
        <f t="shared" si="65"/>
        <v>1.4216428869309232E-4</v>
      </c>
      <c r="HL79" s="107">
        <f t="shared" si="65"/>
        <v>8.9108753448301377E-5</v>
      </c>
      <c r="HM79" s="107">
        <f t="shared" si="65"/>
        <v>4.7691412286479853E-5</v>
      </c>
      <c r="HN79" s="107">
        <f t="shared" si="65"/>
        <v>5.0094590250990545E-5</v>
      </c>
      <c r="HO79" s="107">
        <f t="shared" si="65"/>
        <v>5.6987267816768316E-5</v>
      </c>
      <c r="HP79" s="107">
        <f t="shared" si="65"/>
        <v>4.7868205191255083E-5</v>
      </c>
      <c r="HQ79" s="107">
        <f t="shared" si="65"/>
        <v>1.0303404039600548E-5</v>
      </c>
      <c r="HS79" s="107">
        <f t="shared" si="62"/>
        <v>7.4422039814563131E-28</v>
      </c>
      <c r="HT79" s="107">
        <f t="shared" si="62"/>
        <v>3.9425192531815944E-28</v>
      </c>
      <c r="HU79" s="107">
        <f t="shared" si="62"/>
        <v>4.20551897241689E-29</v>
      </c>
      <c r="HV79" s="107">
        <f t="shared" si="62"/>
        <v>6.3467054271716951E-33</v>
      </c>
      <c r="HW79" s="107">
        <f t="shared" si="62"/>
        <v>4.4868747405609176E-34</v>
      </c>
      <c r="HX79" s="107">
        <f t="shared" si="62"/>
        <v>3.341902217727657E-34</v>
      </c>
      <c r="HY79" s="107">
        <f t="shared" si="62"/>
        <v>2.9442862325778481E-34</v>
      </c>
      <c r="HZ79" s="107">
        <f t="shared" si="62"/>
        <v>1.147183355495117E-32</v>
      </c>
      <c r="IA79" s="107">
        <f t="shared" si="62"/>
        <v>1.1398197101449954E-34</v>
      </c>
      <c r="IB79" s="107">
        <f t="shared" si="62"/>
        <v>1.067126093242238E-36</v>
      </c>
      <c r="IC79" s="107">
        <f t="shared" si="62"/>
        <v>4.1207042023120747E-38</v>
      </c>
      <c r="ID79" s="107">
        <f t="shared" si="62"/>
        <v>7.3016031730616912E-36</v>
      </c>
      <c r="IE79" s="107">
        <f t="shared" si="62"/>
        <v>3.3001709015855304E-35</v>
      </c>
      <c r="IF79" s="107">
        <f t="shared" si="62"/>
        <v>1.7879215540733053E-36</v>
      </c>
      <c r="IG79" s="107">
        <f t="shared" si="62"/>
        <v>6.239168048031766E-23</v>
      </c>
      <c r="II79" s="107">
        <f t="shared" si="63"/>
        <v>4.0768791216842453E-72</v>
      </c>
      <c r="IJ79" s="107">
        <f t="shared" si="63"/>
        <v>1.0353037277025735E-69</v>
      </c>
      <c r="IK79" s="107">
        <f t="shared" si="63"/>
        <v>2.49833132328907E-72</v>
      </c>
      <c r="IL79" s="107">
        <f t="shared" si="63"/>
        <v>4.4823915078551214E-84</v>
      </c>
      <c r="IM79" s="107">
        <f t="shared" si="63"/>
        <v>1.5057889222312479E-86</v>
      </c>
      <c r="IN79" s="107">
        <f t="shared" si="63"/>
        <v>2.0462278112040648E-86</v>
      </c>
      <c r="IO79" s="107">
        <f t="shared" si="63"/>
        <v>9.1616613712180904E-88</v>
      </c>
      <c r="IP79" s="107">
        <f t="shared" si="63"/>
        <v>1.6844777247565988E-83</v>
      </c>
      <c r="IQ79" s="107">
        <f t="shared" si="63"/>
        <v>7.3263610040968247E-90</v>
      </c>
      <c r="IR79" s="107">
        <f t="shared" si="63"/>
        <v>8.0580176706900603E-95</v>
      </c>
      <c r="IS79" s="107">
        <f t="shared" si="63"/>
        <v>8.0992557734865005E-98</v>
      </c>
      <c r="IT79" s="107">
        <f t="shared" si="63"/>
        <v>4.5925430650864744E-90</v>
      </c>
      <c r="IU79" s="107">
        <f t="shared" si="63"/>
        <v>7.6038988426173833E-88</v>
      </c>
      <c r="IV79" s="107">
        <f t="shared" si="63"/>
        <v>6.7203607777520951E-92</v>
      </c>
      <c r="IW79" s="107">
        <f t="shared" si="63"/>
        <v>1.3120627223945841E-118</v>
      </c>
      <c r="IY79" s="107">
        <f t="shared" si="64"/>
        <v>0.55755961082055128</v>
      </c>
      <c r="IZ79" s="107">
        <f t="shared" si="64"/>
        <v>0.56729714587707325</v>
      </c>
      <c r="JA79" s="107">
        <f t="shared" si="64"/>
        <v>0.57146455285044784</v>
      </c>
      <c r="JB79" s="107">
        <f t="shared" si="64"/>
        <v>0.59888065896745935</v>
      </c>
      <c r="JC79" s="107">
        <f t="shared" si="64"/>
        <v>0.57857081143019462</v>
      </c>
      <c r="JD79" s="107">
        <f t="shared" si="64"/>
        <v>0.57757453205235976</v>
      </c>
      <c r="JE79" s="107">
        <f t="shared" si="64"/>
        <v>0.59303605430458239</v>
      </c>
      <c r="JF79" s="107">
        <f t="shared" si="64"/>
        <v>0.58366240876330966</v>
      </c>
      <c r="JG79" s="107">
        <f t="shared" si="64"/>
        <v>0.59638827028947961</v>
      </c>
      <c r="JH79" s="107">
        <f t="shared" si="64"/>
        <v>0.5978561694946275</v>
      </c>
      <c r="JI79" s="107">
        <f t="shared" si="64"/>
        <v>0.57816999151818282</v>
      </c>
      <c r="JJ79" s="107">
        <f t="shared" si="64"/>
        <v>0.53712714625285252</v>
      </c>
      <c r="JK79" s="107">
        <f t="shared" si="64"/>
        <v>0.54371680468110528</v>
      </c>
      <c r="JL79" s="107">
        <f t="shared" si="64"/>
        <v>0.55145867940055915</v>
      </c>
      <c r="JM79" s="107">
        <f t="shared" si="64"/>
        <v>0.56117483067834362</v>
      </c>
    </row>
    <row r="80" spans="2:273" x14ac:dyDescent="0.25">
      <c r="B80" s="2">
        <v>52</v>
      </c>
      <c r="C80" s="37">
        <v>227.81</v>
      </c>
      <c r="D80" s="37">
        <v>225.803</v>
      </c>
      <c r="E80" s="37">
        <v>231.541</v>
      </c>
      <c r="F80" s="37">
        <v>208.23</v>
      </c>
      <c r="G80" s="37">
        <v>226.11699999999999</v>
      </c>
      <c r="H80" s="37">
        <v>223.38300000000001</v>
      </c>
      <c r="I80" s="37">
        <v>223.85</v>
      </c>
      <c r="J80" s="37">
        <v>230.517</v>
      </c>
      <c r="K80" s="37">
        <v>218.71199999999999</v>
      </c>
      <c r="L80" s="37">
        <v>220.203</v>
      </c>
      <c r="M80" s="37">
        <v>230</v>
      </c>
      <c r="N80" s="37">
        <v>237.21700000000001</v>
      </c>
      <c r="O80" s="37">
        <v>233.75</v>
      </c>
      <c r="P80" s="37">
        <v>215.88300000000001</v>
      </c>
      <c r="Q80" s="37">
        <v>188.5</v>
      </c>
      <c r="S80" s="4">
        <f>AY80 + (C$3 * _xlfn.NORM.DIST($B80, C$7, ABS(C$11), FALSE) * _xlfn.NORM.DIST(($B80 - C$7)*C$15, 0, ABS(C$11), TRUE) * 2)
               + (C$4 * _xlfn.NORM.DIST($B80, C$8, ABS(C$12), FALSE) * _xlfn.NORM.DIST(($B80 - C$8)*C$16, 0, ABS(C$12), TRUE) * 2)
               + (C$5 * _xlfn.NORM.DIST($B80, C$9, ABS(C$13), FALSE) * _xlfn.NORM.DIST(($B80 - C$9)*C$17, 0, ABS(C$13), TRUE) * 2)
               + (C$6 * _xlfn.NORM.DIST($B80, C$10, ABS(C$14), FALSE) * _xlfn.NORM.DIST(($B80 - C$10)*C$18, 0, ABS(C$14), TRUE) * 2)</f>
        <v>238.698496823342</v>
      </c>
      <c r="T80" s="4">
        <f>AZ80 + (D$3 * _xlfn.NORM.DIST($B80, D$7, ABS(D$11), FALSE) * _xlfn.NORM.DIST(($B80 - D$7)*D$15, 0, ABS(D$11), TRUE) * 2)
               + (D$4 * _xlfn.NORM.DIST($B80, D$8, ABS(D$12), FALSE) * _xlfn.NORM.DIST(($B80 - D$8)*D$16, 0, ABS(D$12), TRUE) * 2)
               + (D$5 * _xlfn.NORM.DIST($B80, D$9, ABS(D$13), FALSE) * _xlfn.NORM.DIST(($B80 - D$9)*D$17, 0, ABS(D$13), TRUE) * 2)
               + (D$6 * _xlfn.NORM.DIST($B80, D$10, ABS(D$14), FALSE) * _xlfn.NORM.DIST(($B80 - D$10)*D$18, 0, ABS(D$14), TRUE) * 2)</f>
        <v>234.42756334773199</v>
      </c>
      <c r="U80" s="4">
        <f>BA80 + (E$3 * _xlfn.NORM.DIST($B80, E$7, ABS(E$11), FALSE) * _xlfn.NORM.DIST(($B80 - E$7)*E$15, 0, ABS(E$11), TRUE) * 2)
               + (E$4 * _xlfn.NORM.DIST($B80, E$8, ABS(E$12), FALSE) * _xlfn.NORM.DIST(($B80 - E$8)*E$16, 0, ABS(E$12), TRUE) * 2)
               + (E$5 * _xlfn.NORM.DIST($B80, E$9, ABS(E$13), FALSE) * _xlfn.NORM.DIST(($B80 - E$9)*E$17, 0, ABS(E$13), TRUE) * 2)
               + (E$6 * _xlfn.NORM.DIST($B80, E$10, ABS(E$14), FALSE) * _xlfn.NORM.DIST(($B80 - E$10)*E$18, 0, ABS(E$14), TRUE) * 2)</f>
        <v>239.12386939427753</v>
      </c>
      <c r="V80" s="4">
        <f>BB80 + (F$3 * _xlfn.NORM.DIST($B80, F$7, ABS(F$11), FALSE) * _xlfn.NORM.DIST(($B80 - F$7)*F$15, 0, ABS(F$11), TRUE) * 2)
               + (F$4 * _xlfn.NORM.DIST($B80, F$8, ABS(F$12), FALSE) * _xlfn.NORM.DIST(($B80 - F$8)*F$16, 0, ABS(F$12), TRUE) * 2)
               + (F$5 * _xlfn.NORM.DIST($B80, F$9, ABS(F$13), FALSE) * _xlfn.NORM.DIST(($B80 - F$9)*F$17, 0, ABS(F$13), TRUE) * 2)
               + (F$6 * _xlfn.NORM.DIST($B80, F$10, ABS(F$14), FALSE) * _xlfn.NORM.DIST(($B80 - F$10)*F$18, 0, ABS(F$14), TRUE) * 2)</f>
        <v>206.99816578044869</v>
      </c>
      <c r="W80" s="4">
        <f>BC80 + (G$3 * _xlfn.NORM.DIST($B80, G$7, ABS(G$11), FALSE) * _xlfn.NORM.DIST(($B80 - G$7)*G$15, 0, ABS(G$11), TRUE) * 2)
               + (G$4 * _xlfn.NORM.DIST($B80, G$8, ABS(G$12), FALSE) * _xlfn.NORM.DIST(($B80 - G$8)*G$16, 0, ABS(G$12), TRUE) * 2)
               + (G$5 * _xlfn.NORM.DIST($B80, G$9, ABS(G$13), FALSE) * _xlfn.NORM.DIST(($B80 - G$9)*G$17, 0, ABS(G$13), TRUE) * 2)
               + (G$6 * _xlfn.NORM.DIST($B80, G$10, ABS(G$14), FALSE) * _xlfn.NORM.DIST(($B80 - G$10)*G$18, 0, ABS(G$14), TRUE) * 2)</f>
        <v>231.00282907925961</v>
      </c>
      <c r="X80" s="4">
        <f>BD80 + (H$3 * _xlfn.NORM.DIST($B80, H$7, ABS(H$11), FALSE) * _xlfn.NORM.DIST(($B80 - H$7)*H$15, 0, ABS(H$11), TRUE) * 2)
               + (H$4 * _xlfn.NORM.DIST($B80, H$8, ABS(H$12), FALSE) * _xlfn.NORM.DIST(($B80 - H$8)*H$16, 0, ABS(H$12), TRUE) * 2)
               + (H$5 * _xlfn.NORM.DIST($B80, H$9, ABS(H$13), FALSE) * _xlfn.NORM.DIST(($B80 - H$9)*H$17, 0, ABS(H$13), TRUE) * 2)
               + (H$6 * _xlfn.NORM.DIST($B80, H$10, ABS(H$14), FALSE) * _xlfn.NORM.DIST(($B80 - H$10)*H$18, 0, ABS(H$14), TRUE) * 2)</f>
        <v>229.8308340324233</v>
      </c>
      <c r="Y80" s="4">
        <f>BE80 + (I$3 * _xlfn.NORM.DIST($B80, I$7, ABS(I$11), FALSE) * _xlfn.NORM.DIST(($B80 - I$7)*I$15, 0, ABS(I$11), TRUE) * 2)
               + (I$4 * _xlfn.NORM.DIST($B80, I$8, ABS(I$12), FALSE) * _xlfn.NORM.DIST(($B80 - I$8)*I$16, 0, ABS(I$12), TRUE) * 2)
               + (I$5 * _xlfn.NORM.DIST($B80, I$9, ABS(I$13), FALSE) * _xlfn.NORM.DIST(($B80 - I$9)*I$17, 0, ABS(I$13), TRUE) * 2)
               + (I$6 * _xlfn.NORM.DIST($B80, I$10, ABS(I$14), FALSE) * _xlfn.NORM.DIST(($B80 - I$10)*I$18, 0, ABS(I$14), TRUE) * 2)</f>
        <v>225.06436597305103</v>
      </c>
      <c r="Z80" s="4">
        <f>BF80 + (J$3 * _xlfn.NORM.DIST($B80, J$7, ABS(J$11), FALSE) * _xlfn.NORM.DIST(($B80 - J$7)*J$15, 0, ABS(J$11), TRUE) * 2)
               + (J$4 * _xlfn.NORM.DIST($B80, J$8, ABS(J$12), FALSE) * _xlfn.NORM.DIST(($B80 - J$8)*J$16, 0, ABS(J$12), TRUE) * 2)
               + (J$5 * _xlfn.NORM.DIST($B80, J$9, ABS(J$13), FALSE) * _xlfn.NORM.DIST(($B80 - J$9)*J$17, 0, ABS(J$13), TRUE) * 2)
               + (J$6 * _xlfn.NORM.DIST($B80, J$10, ABS(J$14), FALSE) * _xlfn.NORM.DIST(($B80 - J$10)*J$18, 0, ABS(J$14), TRUE) * 2)</f>
        <v>233.71470684704715</v>
      </c>
      <c r="AA80" s="4">
        <f>BG80 + (K$3 * _xlfn.NORM.DIST($B80, K$7, ABS(K$11), FALSE) * _xlfn.NORM.DIST(($B80 - K$7)*K$15, 0, ABS(K$11), TRUE) * 2)
               + (K$4 * _xlfn.NORM.DIST($B80, K$8, ABS(K$12), FALSE) * _xlfn.NORM.DIST(($B80 - K$8)*K$16, 0, ABS(K$12), TRUE) * 2)
               + (K$5 * _xlfn.NORM.DIST($B80, K$9, ABS(K$13), FALSE) * _xlfn.NORM.DIST(($B80 - K$9)*K$17, 0, ABS(K$13), TRUE) * 2)
               + (K$6 * _xlfn.NORM.DIST($B80, K$10, ABS(K$14), FALSE) * _xlfn.NORM.DIST(($B80 - K$10)*K$18, 0, ABS(K$14), TRUE) * 2)</f>
        <v>217.0653862646779</v>
      </c>
      <c r="AB80" s="4">
        <f>BH80 + (L$3 * _xlfn.NORM.DIST($B80, L$7, ABS(L$11), FALSE) * _xlfn.NORM.DIST(($B80 - L$7)*L$15, 0, ABS(L$11), TRUE) * 2)
               + (L$4 * _xlfn.NORM.DIST($B80, L$8, ABS(L$12), FALSE) * _xlfn.NORM.DIST(($B80 - L$8)*L$16, 0, ABS(L$12), TRUE) * 2)
               + (L$5 * _xlfn.NORM.DIST($B80, L$9, ABS(L$13), FALSE) * _xlfn.NORM.DIST(($B80 - L$9)*L$17, 0, ABS(L$13), TRUE) * 2)
               + (L$6 * _xlfn.NORM.DIST($B80, L$10, ABS(L$14), FALSE) * _xlfn.NORM.DIST(($B80 - L$10)*L$18, 0, ABS(L$14), TRUE) * 2)</f>
        <v>215.65725016940144</v>
      </c>
      <c r="AC80" s="4">
        <f>BI80 + (M$3 * _xlfn.NORM.DIST($B80, M$7, ABS(M$11), FALSE) * _xlfn.NORM.DIST(($B80 - M$7)*M$15, 0, ABS(M$11), TRUE) * 2)
               + (M$4 * _xlfn.NORM.DIST($B80, M$8, ABS(M$12), FALSE) * _xlfn.NORM.DIST(($B80 - M$8)*M$16, 0, ABS(M$12), TRUE) * 2)
               + (M$5 * _xlfn.NORM.DIST($B80, M$9, ABS(M$13), FALSE) * _xlfn.NORM.DIST(($B80 - M$9)*M$17, 0, ABS(M$13), TRUE) * 2)
               + (M$6 * _xlfn.NORM.DIST($B80, M$10, ABS(M$14), FALSE) * _xlfn.NORM.DIST(($B80 - M$10)*M$18, 0, ABS(M$14), TRUE) * 2)</f>
        <v>233.94078601156062</v>
      </c>
      <c r="AD80" s="4">
        <f>BJ80 + (N$3 * _xlfn.NORM.DIST($B80, N$7, ABS(N$11), FALSE) * _xlfn.NORM.DIST(($B80 - N$7)*N$15, 0, ABS(N$11), TRUE) * 2)
               + (N$4 * _xlfn.NORM.DIST($B80, N$8, ABS(N$12), FALSE) * _xlfn.NORM.DIST(($B80 - N$8)*N$16, 0, ABS(N$12), TRUE) * 2)
               + (N$5 * _xlfn.NORM.DIST($B80, N$9, ABS(N$13), FALSE) * _xlfn.NORM.DIST(($B80 - N$9)*N$17, 0, ABS(N$13), TRUE) * 2)
               + (N$6 * _xlfn.NORM.DIST($B80, N$10, ABS(N$14), FALSE) * _xlfn.NORM.DIST(($B80 - N$10)*N$18, 0, ABS(N$14), TRUE) * 2)</f>
        <v>251.70972746976574</v>
      </c>
      <c r="AE80" s="4">
        <f>BK80 + (O$3 * _xlfn.NORM.DIST($B80, O$7, ABS(O$11), FALSE) * _xlfn.NORM.DIST(($B80 - O$7)*O$15, 0, ABS(O$11), TRUE) * 2)
               + (O$4 * _xlfn.NORM.DIST($B80, O$8, ABS(O$12), FALSE) * _xlfn.NORM.DIST(($B80 - O$8)*O$16, 0, ABS(O$12), TRUE) * 2)
               + (O$5 * _xlfn.NORM.DIST($B80, O$9, ABS(O$13), FALSE) * _xlfn.NORM.DIST(($B80 - O$9)*O$17, 0, ABS(O$13), TRUE) * 2)
               + (O$6 * _xlfn.NORM.DIST($B80, O$10, ABS(O$14), FALSE) * _xlfn.NORM.DIST(($B80 - O$10)*O$18, 0, ABS(O$14), TRUE) * 2)</f>
        <v>243.63622220087066</v>
      </c>
      <c r="AF80" s="4">
        <f t="shared" si="8"/>
        <v>225.64907577158058</v>
      </c>
      <c r="AG80" s="4">
        <f t="shared" si="8"/>
        <v>196.5067264736183</v>
      </c>
      <c r="AI80" s="4">
        <f>IF(OR($B80 &lt; C$231, $B80 &gt; C$234), 0, C80-S80)</f>
        <v>-10.888496823341995</v>
      </c>
      <c r="AJ80" s="4">
        <f>IF(OR($B80 &lt; D$231, $B80 &gt; D$234), 0, D80-T80)</f>
        <v>-8.6245633477319927</v>
      </c>
      <c r="AK80" s="4">
        <f>IF(OR($B80 &lt; E$231, $B80 &gt; E$234), 0, E80-U80)</f>
        <v>-7.5828693942775374</v>
      </c>
      <c r="AL80" s="4">
        <f>IF(OR($B80 &lt; F$231, $B80 &gt; F$234), 0, F80-V80)</f>
        <v>1.2318342195513026</v>
      </c>
      <c r="AM80" s="4">
        <f>IF(OR($B80 &lt; G$231, $B80 &gt; G$234), 0, G80-W80)</f>
        <v>-4.8858290792596222</v>
      </c>
      <c r="AN80" s="4">
        <f>IF(OR($B80 &lt; H$231, $B80 &gt; H$234), 0, H80-X80)</f>
        <v>-6.4478340324232875</v>
      </c>
      <c r="AO80" s="4">
        <f>IF(OR($B80 &lt; I$231, $B80 &gt; I$234), 0, I80-Y80)</f>
        <v>-1.2143659730510308</v>
      </c>
      <c r="AP80" s="4">
        <f>IF(OR($B80 &lt; J$231, $B80 &gt; J$234), 0, J80-Z80)</f>
        <v>-3.1977068470471579</v>
      </c>
      <c r="AQ80" s="4">
        <f>IF(OR($B80 &lt; K$231, $B80 &gt; K$234), 0, K80-AA80)</f>
        <v>1.6466137353220915</v>
      </c>
      <c r="AR80" s="4">
        <f>IF(OR($B80 &lt; L$231, $B80 &gt; L$234), 0, L80-AB80)</f>
        <v>4.5457498305985666</v>
      </c>
      <c r="AS80" s="4">
        <f>IF(OR($B80 &lt; M$231, $B80 &gt; M$234), 0, M80-AC80)</f>
        <v>-3.9407860115606184</v>
      </c>
      <c r="AT80" s="4">
        <f>IF(OR($B80 &lt; N$231, $B80 &gt; N$234), 0, N80-AD80)</f>
        <v>-14.492727469765725</v>
      </c>
      <c r="AU80" s="4">
        <f>IF(OR($B80 &lt; O$231, $B80 &gt; O$234), 0, O80-AE80)</f>
        <v>-9.8862222008706624</v>
      </c>
      <c r="AV80" s="4">
        <f t="shared" si="55"/>
        <v>-9.7660757715805744</v>
      </c>
      <c r="AW80" s="4">
        <f t="shared" si="55"/>
        <v>-8.0067264736183006</v>
      </c>
      <c r="AY80" s="2">
        <f t="shared" si="56"/>
        <v>51.28934170711608</v>
      </c>
      <c r="AZ80" s="2">
        <f t="shared" si="56"/>
        <v>54.476178238256537</v>
      </c>
      <c r="BA80" s="2">
        <f t="shared" si="56"/>
        <v>57.120617476283847</v>
      </c>
      <c r="BB80" s="2">
        <f t="shared" si="56"/>
        <v>53.368733740097987</v>
      </c>
      <c r="BC80" s="2">
        <f t="shared" si="56"/>
        <v>60.37095288924791</v>
      </c>
      <c r="BD80" s="2">
        <f t="shared" si="56"/>
        <v>64.736764768795396</v>
      </c>
      <c r="BE80" s="2">
        <f t="shared" si="56"/>
        <v>62.936423814501289</v>
      </c>
      <c r="BF80" s="2">
        <f t="shared" si="56"/>
        <v>60.259469647496829</v>
      </c>
      <c r="BG80" s="2">
        <f t="shared" si="56"/>
        <v>52.851932409657834</v>
      </c>
      <c r="BH80" s="2">
        <f t="shared" si="56"/>
        <v>51.604289821353156</v>
      </c>
      <c r="BI80" s="2">
        <f t="shared" si="56"/>
        <v>51.497102389008873</v>
      </c>
      <c r="BJ80" s="2">
        <f t="shared" si="56"/>
        <v>56.302244404763336</v>
      </c>
      <c r="BK80" s="2">
        <f t="shared" si="56"/>
        <v>65.777952523321034</v>
      </c>
      <c r="BL80" s="2">
        <f t="shared" si="56"/>
        <v>56.988542916435911</v>
      </c>
      <c r="BM80" s="2">
        <f t="shared" si="56"/>
        <v>53.483529026808206</v>
      </c>
      <c r="BO80" s="2" t="str">
        <f t="shared" si="57"/>
        <v/>
      </c>
      <c r="BP80" s="2" t="str">
        <f t="shared" si="57"/>
        <v/>
      </c>
      <c r="BQ80" s="2" t="str">
        <f t="shared" si="57"/>
        <v/>
      </c>
      <c r="BR80" s="2" t="str">
        <f t="shared" si="57"/>
        <v/>
      </c>
      <c r="BS80" s="2" t="str">
        <f t="shared" si="57"/>
        <v/>
      </c>
      <c r="BT80" s="2" t="str">
        <f t="shared" si="57"/>
        <v/>
      </c>
      <c r="BU80" s="2" t="str">
        <f t="shared" si="57"/>
        <v/>
      </c>
      <c r="BV80" s="2" t="str">
        <f t="shared" si="57"/>
        <v/>
      </c>
      <c r="BW80" s="2" t="str">
        <f t="shared" si="57"/>
        <v/>
      </c>
      <c r="BX80" s="2" t="str">
        <f t="shared" si="57"/>
        <v/>
      </c>
      <c r="BY80" s="2" t="str">
        <f t="shared" si="57"/>
        <v/>
      </c>
      <c r="BZ80" s="2" t="str">
        <f t="shared" si="57"/>
        <v/>
      </c>
      <c r="CA80" s="2" t="str">
        <f t="shared" si="57"/>
        <v/>
      </c>
      <c r="CB80" s="2" t="str">
        <f t="shared" si="57"/>
        <v/>
      </c>
      <c r="CC80" s="2" t="str">
        <f t="shared" si="57"/>
        <v/>
      </c>
      <c r="CE80" s="2" t="str">
        <f t="shared" si="58"/>
        <v/>
      </c>
      <c r="CF80" s="2" t="str">
        <f t="shared" si="58"/>
        <v/>
      </c>
      <c r="CG80" s="2" t="str">
        <f t="shared" si="58"/>
        <v/>
      </c>
      <c r="CH80" s="2" t="str">
        <f t="shared" si="58"/>
        <v/>
      </c>
      <c r="CI80" s="2" t="str">
        <f t="shared" si="58"/>
        <v/>
      </c>
      <c r="CJ80" s="2" t="str">
        <f t="shared" si="58"/>
        <v/>
      </c>
      <c r="CK80" s="2" t="str">
        <f t="shared" si="58"/>
        <v/>
      </c>
      <c r="CL80" s="2" t="str">
        <f t="shared" si="58"/>
        <v/>
      </c>
      <c r="CM80" s="2" t="str">
        <f t="shared" si="58"/>
        <v/>
      </c>
      <c r="CN80" s="2" t="str">
        <f t="shared" si="58"/>
        <v/>
      </c>
      <c r="CO80" s="2" t="str">
        <f t="shared" si="58"/>
        <v/>
      </c>
      <c r="CP80" s="2" t="str">
        <f t="shared" si="58"/>
        <v/>
      </c>
      <c r="CQ80" s="2" t="str">
        <f t="shared" si="58"/>
        <v/>
      </c>
      <c r="CR80" s="2" t="str">
        <f t="shared" si="58"/>
        <v/>
      </c>
      <c r="CS80" s="2" t="str">
        <f t="shared" si="58"/>
        <v/>
      </c>
      <c r="CU80" s="2" t="str">
        <f t="shared" si="59"/>
        <v/>
      </c>
      <c r="CV80" s="2" t="str">
        <f t="shared" si="59"/>
        <v/>
      </c>
      <c r="CW80" s="2" t="str">
        <f t="shared" si="59"/>
        <v/>
      </c>
      <c r="CX80" s="2" t="str">
        <f t="shared" si="59"/>
        <v/>
      </c>
      <c r="CY80" s="2" t="str">
        <f t="shared" si="59"/>
        <v/>
      </c>
      <c r="CZ80" s="2" t="str">
        <f t="shared" si="59"/>
        <v/>
      </c>
      <c r="DA80" s="2" t="str">
        <f t="shared" si="59"/>
        <v/>
      </c>
      <c r="DB80" s="2" t="str">
        <f t="shared" si="59"/>
        <v/>
      </c>
      <c r="DC80" s="2" t="str">
        <f t="shared" si="59"/>
        <v/>
      </c>
      <c r="DD80" s="2" t="str">
        <f t="shared" si="59"/>
        <v/>
      </c>
      <c r="DE80" s="2" t="str">
        <f t="shared" si="59"/>
        <v/>
      </c>
      <c r="DF80" s="2" t="str">
        <f t="shared" si="59"/>
        <v/>
      </c>
      <c r="DG80" s="2" t="str">
        <f t="shared" si="59"/>
        <v/>
      </c>
      <c r="DH80" s="2" t="str">
        <f t="shared" si="59"/>
        <v/>
      </c>
      <c r="DI80" s="2" t="str">
        <f t="shared" si="59"/>
        <v/>
      </c>
      <c r="DK80" s="2">
        <f t="shared" si="66"/>
        <v>54.849933064516122</v>
      </c>
      <c r="DL80" s="2">
        <f t="shared" si="66"/>
        <v>59.834985887096785</v>
      </c>
      <c r="DM80" s="2">
        <f t="shared" si="66"/>
        <v>61.409959127565983</v>
      </c>
      <c r="DN80" s="2">
        <f t="shared" si="66"/>
        <v>58.952544538123156</v>
      </c>
      <c r="DO80" s="2">
        <f t="shared" si="66"/>
        <v>65.814656891495588</v>
      </c>
      <c r="DP80" s="2">
        <f t="shared" si="66"/>
        <v>67.071883728036681</v>
      </c>
      <c r="DQ80" s="2">
        <f t="shared" si="66"/>
        <v>65.162059750733121</v>
      </c>
      <c r="DR80" s="2">
        <f t="shared" si="66"/>
        <v>64.765564616755796</v>
      </c>
      <c r="DS80" s="2">
        <f t="shared" si="66"/>
        <v>57.785754838709678</v>
      </c>
      <c r="DT80" s="2">
        <f t="shared" si="66"/>
        <v>55.655387903225808</v>
      </c>
      <c r="DU80" s="2">
        <f t="shared" si="66"/>
        <v>56.912920430107526</v>
      </c>
      <c r="DV80" s="2">
        <f t="shared" si="66"/>
        <v>59.908181818181816</v>
      </c>
      <c r="DW80" s="2">
        <f t="shared" si="66"/>
        <v>70.006155525846708</v>
      </c>
      <c r="DX80" s="2">
        <f t="shared" si="66"/>
        <v>58.857103275401066</v>
      </c>
      <c r="DY80" s="2">
        <f t="shared" si="66"/>
        <v>54.831599014778327</v>
      </c>
      <c r="EA80" s="2">
        <f t="shared" si="67"/>
        <v>44.190485798237034</v>
      </c>
      <c r="EB80" s="2">
        <f t="shared" si="67"/>
        <v>44.854600286077563</v>
      </c>
      <c r="EC80" s="2">
        <f t="shared" si="67"/>
        <v>49.719408324552148</v>
      </c>
      <c r="ED80" s="2">
        <f t="shared" si="67"/>
        <v>46.061645252513713</v>
      </c>
      <c r="EE80" s="2">
        <f t="shared" si="67"/>
        <v>51.935325089909888</v>
      </c>
      <c r="EF80" s="2">
        <f t="shared" si="67"/>
        <v>61.042595691523267</v>
      </c>
      <c r="EG80" s="2">
        <f t="shared" si="67"/>
        <v>59.843821269424126</v>
      </c>
      <c r="EH80" s="2">
        <f t="shared" si="67"/>
        <v>53.481255310930862</v>
      </c>
      <c r="EI80" s="2">
        <f t="shared" si="67"/>
        <v>46.32053831941468</v>
      </c>
      <c r="EJ80" s="2">
        <f t="shared" si="67"/>
        <v>46.417728604129692</v>
      </c>
      <c r="EK80" s="2">
        <f t="shared" si="67"/>
        <v>43.463763715957583</v>
      </c>
      <c r="EL80" s="2">
        <f t="shared" si="67"/>
        <v>49.653624346717649</v>
      </c>
      <c r="EM80" s="2">
        <f t="shared" si="67"/>
        <v>58.443966379763211</v>
      </c>
      <c r="EN80" s="2">
        <f t="shared" si="67"/>
        <v>53.984622727819911</v>
      </c>
      <c r="EO80" s="2">
        <f t="shared" si="67"/>
        <v>51.540800877703163</v>
      </c>
      <c r="EQ80" s="2">
        <f t="shared" si="68"/>
        <v>42.033672180762238</v>
      </c>
      <c r="ER80" s="2">
        <f t="shared" si="68"/>
        <v>44.837339716787682</v>
      </c>
      <c r="ES80" s="2">
        <f t="shared" si="68"/>
        <v>49.596101754200006</v>
      </c>
      <c r="ET80" s="2">
        <f t="shared" si="68"/>
        <v>46.111060810541083</v>
      </c>
      <c r="EU80" s="2">
        <f t="shared" si="68"/>
        <v>52.427806570853996</v>
      </c>
      <c r="EV80" s="2">
        <f t="shared" si="68"/>
        <v>57.250911359735952</v>
      </c>
      <c r="EW80" s="2">
        <f t="shared" si="68"/>
        <v>57.907886685132659</v>
      </c>
      <c r="EX80" s="2">
        <f t="shared" si="68"/>
        <v>52.016609918314927</v>
      </c>
      <c r="EY80" s="2">
        <f t="shared" si="68"/>
        <v>44.966078119200688</v>
      </c>
      <c r="EZ80" s="2">
        <f t="shared" si="68"/>
        <v>45.014143589224361</v>
      </c>
      <c r="FA80" s="2">
        <f t="shared" si="68"/>
        <v>42.564135235984189</v>
      </c>
      <c r="FB80" s="2">
        <f t="shared" si="68"/>
        <v>48.455777598312046</v>
      </c>
      <c r="FC80" s="2">
        <f t="shared" si="68"/>
        <v>58.126692718575299</v>
      </c>
      <c r="FD80" s="2">
        <f t="shared" si="68"/>
        <v>51.90873035380519</v>
      </c>
      <c r="FE80" s="2">
        <f t="shared" si="68"/>
        <v>51.383493449781668</v>
      </c>
      <c r="FG80" s="2">
        <f t="shared" si="69"/>
        <v>0.33403151841415762</v>
      </c>
      <c r="FH80" s="2">
        <f t="shared" si="69"/>
        <v>0.35772160954314508</v>
      </c>
      <c r="FI80" s="2">
        <f t="shared" si="69"/>
        <v>0.36690672005520369</v>
      </c>
      <c r="FJ80" s="2">
        <f t="shared" si="69"/>
        <v>0.43315913611398499</v>
      </c>
      <c r="FK80" s="2">
        <f t="shared" si="69"/>
        <v>0.39221657657814707</v>
      </c>
      <c r="FL80" s="2">
        <f t="shared" si="69"/>
        <v>0.38729596832238833</v>
      </c>
      <c r="FM80" s="2">
        <f t="shared" si="69"/>
        <v>0.41849118521383299</v>
      </c>
      <c r="FN80" s="2">
        <f t="shared" si="69"/>
        <v>0.39932394954540906</v>
      </c>
      <c r="FO80" s="2">
        <f t="shared" si="69"/>
        <v>0.43032963316128425</v>
      </c>
      <c r="FP80" s="2">
        <f t="shared" si="69"/>
        <v>0.43854161972319744</v>
      </c>
      <c r="FQ80" s="2">
        <f t="shared" si="69"/>
        <v>0.40268829872402684</v>
      </c>
      <c r="FR80" s="2">
        <f t="shared" si="69"/>
        <v>0.35164242043358968</v>
      </c>
      <c r="FS80" s="2">
        <f t="shared" si="69"/>
        <v>0.36569225292719065</v>
      </c>
      <c r="FT80" s="2">
        <f t="shared" si="69"/>
        <v>0.3834926029451084</v>
      </c>
      <c r="FU80" s="2">
        <f t="shared" si="69"/>
        <v>0.40964832947969781</v>
      </c>
      <c r="FW80" s="2">
        <f t="shared" si="60"/>
        <v>7.3683145028014175E-10</v>
      </c>
      <c r="FX80" s="2">
        <f t="shared" si="60"/>
        <v>3.8642054169543438E-9</v>
      </c>
      <c r="FY80" s="2">
        <f t="shared" si="60"/>
        <v>4.1327834107644406E-9</v>
      </c>
      <c r="FZ80" s="2">
        <f t="shared" si="60"/>
        <v>5.2981049842375259E-9</v>
      </c>
      <c r="GA80" s="2">
        <f t="shared" si="60"/>
        <v>4.3909642200623042E-9</v>
      </c>
      <c r="GB80" s="2">
        <f t="shared" si="60"/>
        <v>2.8602658882313234E-9</v>
      </c>
      <c r="GC80" s="2">
        <f t="shared" si="60"/>
        <v>5.6505071677350945E-9</v>
      </c>
      <c r="GD80" s="2">
        <f t="shared" si="60"/>
        <v>6.3940025744935087E-9</v>
      </c>
      <c r="GE80" s="2">
        <f t="shared" si="60"/>
        <v>7.522504110985878E-9</v>
      </c>
      <c r="GF80" s="2">
        <f t="shared" si="60"/>
        <v>7.4067348129574489E-9</v>
      </c>
      <c r="GG80" s="2">
        <f t="shared" si="60"/>
        <v>5.1185596449815668E-9</v>
      </c>
      <c r="GH80" s="2">
        <f t="shared" si="60"/>
        <v>3.0700669488320865E-9</v>
      </c>
      <c r="GI80" s="2">
        <f t="shared" si="60"/>
        <v>1.5520016933142725E-8</v>
      </c>
      <c r="GJ80" s="2">
        <f t="shared" si="60"/>
        <v>5.345838121330208E-8</v>
      </c>
      <c r="GK80" s="2">
        <f t="shared" si="60"/>
        <v>1.8093477174603567E-7</v>
      </c>
      <c r="GM80" s="107">
        <f t="shared" si="61"/>
        <v>0.5923362467179506</v>
      </c>
      <c r="GN80" s="107">
        <f t="shared" si="61"/>
        <v>0.5973505350724746</v>
      </c>
      <c r="GO80" s="107">
        <f t="shared" si="61"/>
        <v>0.59871347302730527</v>
      </c>
      <c r="GP80" s="107">
        <f t="shared" si="61"/>
        <v>0.58344725015368082</v>
      </c>
      <c r="GQ80" s="107">
        <f t="shared" si="61"/>
        <v>0.59973933804215329</v>
      </c>
      <c r="GR80" s="107">
        <f t="shared" si="61"/>
        <v>0.59979120796030116</v>
      </c>
      <c r="GS80" s="107">
        <f t="shared" si="61"/>
        <v>0.59350565417574863</v>
      </c>
      <c r="GT80" s="107">
        <f t="shared" si="61"/>
        <v>0.59902717032452546</v>
      </c>
      <c r="GU80" s="107">
        <f t="shared" si="61"/>
        <v>0.58792623878548833</v>
      </c>
      <c r="GV80" s="107">
        <f t="shared" si="61"/>
        <v>0.58315775853198382</v>
      </c>
      <c r="GW80" s="107">
        <f t="shared" si="61"/>
        <v>0.59948004542123701</v>
      </c>
      <c r="GX80" s="107">
        <f t="shared" si="61"/>
        <v>0.58750335980685631</v>
      </c>
      <c r="GY80" s="107">
        <f t="shared" si="61"/>
        <v>0.59009863888630187</v>
      </c>
      <c r="GZ80" s="107">
        <f t="shared" si="61"/>
        <v>0.59372909999155454</v>
      </c>
      <c r="HA80" s="107">
        <f t="shared" si="61"/>
        <v>0.60965088717362426</v>
      </c>
      <c r="HC80" s="107">
        <f t="shared" si="50"/>
        <v>8.4962919999185703E-4</v>
      </c>
      <c r="HD80" s="107">
        <f t="shared" si="50"/>
        <v>6.1706764439291371E-4</v>
      </c>
      <c r="HE80" s="107">
        <f t="shared" si="50"/>
        <v>5.1956614991874306E-4</v>
      </c>
      <c r="HF80" s="107">
        <f t="shared" si="50"/>
        <v>3.7402832373248211E-4</v>
      </c>
      <c r="HG80" s="107">
        <f t="shared" si="65"/>
        <v>2.1884725413139013E-4</v>
      </c>
      <c r="HH80" s="107">
        <f t="shared" si="65"/>
        <v>1.9783964214437595E-4</v>
      </c>
      <c r="HI80" s="107">
        <f t="shared" si="65"/>
        <v>2.6305629256600106E-4</v>
      </c>
      <c r="HJ80" s="107">
        <f t="shared" si="65"/>
        <v>3.3257361811377025E-4</v>
      </c>
      <c r="HK80" s="107">
        <f t="shared" si="65"/>
        <v>2.8561651905597099E-4</v>
      </c>
      <c r="HL80" s="107">
        <f t="shared" si="65"/>
        <v>1.8596176829363894E-4</v>
      </c>
      <c r="HM80" s="107">
        <f t="shared" si="65"/>
        <v>1.0184161331678317E-4</v>
      </c>
      <c r="HN80" s="107">
        <f t="shared" si="65"/>
        <v>1.016594137724878E-4</v>
      </c>
      <c r="HO80" s="107">
        <f t="shared" si="65"/>
        <v>1.1339834257379973E-4</v>
      </c>
      <c r="HP80" s="107">
        <f t="shared" si="65"/>
        <v>9.6357406601935673E-5</v>
      </c>
      <c r="HQ80" s="107">
        <f t="shared" si="65"/>
        <v>2.370875817088946E-5</v>
      </c>
      <c r="HS80" s="107">
        <f t="shared" si="62"/>
        <v>5.1157375155857971E-27</v>
      </c>
      <c r="HT80" s="107">
        <f t="shared" si="62"/>
        <v>3.106437298294881E-27</v>
      </c>
      <c r="HU80" s="107">
        <f t="shared" si="62"/>
        <v>3.6054227754867014E-28</v>
      </c>
      <c r="HV80" s="107">
        <f t="shared" si="62"/>
        <v>7.7802295033412549E-32</v>
      </c>
      <c r="HW80" s="107">
        <f t="shared" si="62"/>
        <v>5.8320494282167785E-33</v>
      </c>
      <c r="HX80" s="107">
        <f t="shared" si="62"/>
        <v>4.1245223543922575E-33</v>
      </c>
      <c r="HY80" s="107">
        <f t="shared" si="62"/>
        <v>4.0601284167841631E-33</v>
      </c>
      <c r="HZ80" s="107">
        <f t="shared" si="62"/>
        <v>1.4137922808242815E-31</v>
      </c>
      <c r="IA80" s="107">
        <f t="shared" si="62"/>
        <v>1.7168496281986035E-33</v>
      </c>
      <c r="IB80" s="107">
        <f t="shared" si="62"/>
        <v>1.8797768940563778E-35</v>
      </c>
      <c r="IC80" s="107">
        <f t="shared" si="62"/>
        <v>7.6100439245000422E-37</v>
      </c>
      <c r="ID80" s="107">
        <f t="shared" si="62"/>
        <v>1.0231696040681752E-34</v>
      </c>
      <c r="IE80" s="107">
        <f t="shared" si="62"/>
        <v>4.2650908337243623E-34</v>
      </c>
      <c r="IF80" s="107">
        <f t="shared" si="62"/>
        <v>2.4710665440028593E-35</v>
      </c>
      <c r="IG80" s="107">
        <f t="shared" si="62"/>
        <v>2.9557605947340145E-22</v>
      </c>
      <c r="II80" s="107">
        <f t="shared" si="63"/>
        <v>1.3303085780812621E-70</v>
      </c>
      <c r="IJ80" s="107">
        <f t="shared" si="63"/>
        <v>3.9802902634112082E-68</v>
      </c>
      <c r="IK80" s="107">
        <f t="shared" si="63"/>
        <v>1.1196100141088876E-70</v>
      </c>
      <c r="IL80" s="107">
        <f t="shared" si="63"/>
        <v>4.0002254045041018E-82</v>
      </c>
      <c r="IM80" s="107">
        <f t="shared" si="63"/>
        <v>1.4711006665599591E-84</v>
      </c>
      <c r="IN80" s="107">
        <f t="shared" si="63"/>
        <v>1.7995709809717941E-84</v>
      </c>
      <c r="IO80" s="107">
        <f t="shared" si="63"/>
        <v>1.0155106144078135E-85</v>
      </c>
      <c r="IP80" s="107">
        <f t="shared" si="63"/>
        <v>1.5218863539571505E-81</v>
      </c>
      <c r="IQ80" s="107">
        <f t="shared" si="63"/>
        <v>9.7921021089019675E-88</v>
      </c>
      <c r="IR80" s="107">
        <f t="shared" si="63"/>
        <v>1.4124275664919396E-92</v>
      </c>
      <c r="IS80" s="107">
        <f t="shared" si="63"/>
        <v>1.5149297764612377E-95</v>
      </c>
      <c r="IT80" s="107">
        <f t="shared" si="63"/>
        <v>4.9796310310669207E-88</v>
      </c>
      <c r="IU80" s="107">
        <f t="shared" si="63"/>
        <v>7.039827709393501E-86</v>
      </c>
      <c r="IV80" s="107">
        <f t="shared" si="63"/>
        <v>7.1584355625382093E-90</v>
      </c>
      <c r="IW80" s="107">
        <f t="shared" si="63"/>
        <v>5.4257558766146019E-116</v>
      </c>
      <c r="IY80" s="107">
        <f t="shared" si="64"/>
        <v>0.59318587591794247</v>
      </c>
      <c r="IZ80" s="107">
        <f t="shared" si="64"/>
        <v>0.59796760271686755</v>
      </c>
      <c r="JA80" s="107">
        <f t="shared" si="64"/>
        <v>0.59923303917722404</v>
      </c>
      <c r="JB80" s="107">
        <f t="shared" si="64"/>
        <v>0.58382127847741327</v>
      </c>
      <c r="JC80" s="107">
        <f t="shared" si="64"/>
        <v>0.59995818529628464</v>
      </c>
      <c r="JD80" s="107">
        <f t="shared" si="64"/>
        <v>0.59998904760244554</v>
      </c>
      <c r="JE80" s="107">
        <f t="shared" si="64"/>
        <v>0.59376871046831459</v>
      </c>
      <c r="JF80" s="107">
        <f t="shared" si="64"/>
        <v>0.59935974394263924</v>
      </c>
      <c r="JG80" s="107">
        <f t="shared" si="64"/>
        <v>0.58821185530454434</v>
      </c>
      <c r="JH80" s="107">
        <f t="shared" si="64"/>
        <v>0.58334372030027748</v>
      </c>
      <c r="JI80" s="107">
        <f t="shared" si="64"/>
        <v>0.59958188703455384</v>
      </c>
      <c r="JJ80" s="107">
        <f t="shared" si="64"/>
        <v>0.5876050192206288</v>
      </c>
      <c r="JK80" s="107">
        <f t="shared" si="64"/>
        <v>0.59021203722887572</v>
      </c>
      <c r="JL80" s="107">
        <f t="shared" si="64"/>
        <v>0.59382545739815651</v>
      </c>
      <c r="JM80" s="107">
        <f t="shared" si="64"/>
        <v>0.60967459593179518</v>
      </c>
    </row>
    <row r="81" spans="2:273" x14ac:dyDescent="0.25">
      <c r="B81" s="2">
        <v>53</v>
      </c>
      <c r="C81" s="37">
        <v>219.74600000000001</v>
      </c>
      <c r="D81" s="37">
        <v>215.23</v>
      </c>
      <c r="E81" s="37">
        <v>219.37700000000001</v>
      </c>
      <c r="F81" s="37">
        <v>183.262</v>
      </c>
      <c r="G81" s="37">
        <v>209.667</v>
      </c>
      <c r="H81" s="37">
        <v>207.55</v>
      </c>
      <c r="I81" s="37">
        <v>202.43299999999999</v>
      </c>
      <c r="J81" s="37">
        <v>212.21700000000001</v>
      </c>
      <c r="K81" s="37">
        <v>192.78</v>
      </c>
      <c r="L81" s="37">
        <v>192.864</v>
      </c>
      <c r="M81" s="37">
        <v>213.83099999999999</v>
      </c>
      <c r="N81" s="37">
        <v>231.583</v>
      </c>
      <c r="O81" s="37">
        <v>226.38300000000001</v>
      </c>
      <c r="P81" s="37">
        <v>207.3</v>
      </c>
      <c r="Q81" s="37">
        <v>178.017</v>
      </c>
      <c r="S81" s="4">
        <f>AY81 + (C$3 * _xlfn.NORM.DIST($B81, C$7, ABS(C$11), FALSE) * _xlfn.NORM.DIST(($B81 - C$7)*C$15, 0, ABS(C$11), TRUE) * 2)
               + (C$4 * _xlfn.NORM.DIST($B81, C$8, ABS(C$12), FALSE) * _xlfn.NORM.DIST(($B81 - C$8)*C$16, 0, ABS(C$12), TRUE) * 2)
               + (C$5 * _xlfn.NORM.DIST($B81, C$9, ABS(C$13), FALSE) * _xlfn.NORM.DIST(($B81 - C$9)*C$17, 0, ABS(C$13), TRUE) * 2)
               + (C$6 * _xlfn.NORM.DIST($B81, C$10, ABS(C$14), FALSE) * _xlfn.NORM.DIST(($B81 - C$10)*C$18, 0, ABS(C$14), TRUE) * 2)</f>
        <v>224.39029187211284</v>
      </c>
      <c r="T81" s="4">
        <f>AZ81 + (D$3 * _xlfn.NORM.DIST($B81, D$7, ABS(D$11), FALSE) * _xlfn.NORM.DIST(($B81 - D$7)*D$15, 0, ABS(D$11), TRUE) * 2)
               + (D$4 * _xlfn.NORM.DIST($B81, D$8, ABS(D$12), FALSE) * _xlfn.NORM.DIST(($B81 - D$8)*D$16, 0, ABS(D$12), TRUE) * 2)
               + (D$5 * _xlfn.NORM.DIST($B81, D$9, ABS(D$13), FALSE) * _xlfn.NORM.DIST(($B81 - D$9)*D$17, 0, ABS(D$13), TRUE) * 2)
               + (D$6 * _xlfn.NORM.DIST($B81, D$10, ABS(D$14), FALSE) * _xlfn.NORM.DIST(($B81 - D$10)*D$18, 0, ABS(D$14), TRUE) * 2)</f>
        <v>215.98247664464509</v>
      </c>
      <c r="U81" s="4">
        <f>BA81 + (E$3 * _xlfn.NORM.DIST($B81, E$7, ABS(E$11), FALSE) * _xlfn.NORM.DIST(($B81 - E$7)*E$15, 0, ABS(E$11), TRUE) * 2)
               + (E$4 * _xlfn.NORM.DIST($B81, E$8, ABS(E$12), FALSE) * _xlfn.NORM.DIST(($B81 - E$8)*E$16, 0, ABS(E$12), TRUE) * 2)
               + (E$5 * _xlfn.NORM.DIST($B81, E$9, ABS(E$13), FALSE) * _xlfn.NORM.DIST(($B81 - E$9)*E$17, 0, ABS(E$13), TRUE) * 2)
               + (E$6 * _xlfn.NORM.DIST($B81, E$10, ABS(E$14), FALSE) * _xlfn.NORM.DIST(($B81 - E$10)*E$18, 0, ABS(E$14), TRUE) * 2)</f>
        <v>218.55701219287747</v>
      </c>
      <c r="V81" s="4">
        <f>BB81 + (F$3 * _xlfn.NORM.DIST($B81, F$7, ABS(F$11), FALSE) * _xlfn.NORM.DIST(($B81 - F$7)*F$15, 0, ABS(F$11), TRUE) * 2)
               + (F$4 * _xlfn.NORM.DIST($B81, F$8, ABS(F$12), FALSE) * _xlfn.NORM.DIST(($B81 - F$8)*F$16, 0, ABS(F$12), TRUE) * 2)
               + (F$5 * _xlfn.NORM.DIST($B81, F$9, ABS(F$13), FALSE) * _xlfn.NORM.DIST(($B81 - F$9)*F$17, 0, ABS(F$13), TRUE) * 2)
               + (F$6 * _xlfn.NORM.DIST($B81, F$10, ABS(F$14), FALSE) * _xlfn.NORM.DIST(($B81 - F$10)*F$18, 0, ABS(F$14), TRUE) * 2)</f>
        <v>174.04724488125288</v>
      </c>
      <c r="W81" s="4">
        <f>BC81 + (G$3 * _xlfn.NORM.DIST($B81, G$7, ABS(G$11), FALSE) * _xlfn.NORM.DIST(($B81 - G$7)*G$15, 0, ABS(G$11), TRUE) * 2)
               + (G$4 * _xlfn.NORM.DIST($B81, G$8, ABS(G$12), FALSE) * _xlfn.NORM.DIST(($B81 - G$8)*G$16, 0, ABS(G$12), TRUE) * 2)
               + (G$5 * _xlfn.NORM.DIST($B81, G$9, ABS(G$13), FALSE) * _xlfn.NORM.DIST(($B81 - G$9)*G$17, 0, ABS(G$13), TRUE) * 2)
               + (G$6 * _xlfn.NORM.DIST($B81, G$10, ABS(G$14), FALSE) * _xlfn.NORM.DIST(($B81 - G$10)*G$18, 0, ABS(G$14), TRUE) * 2)</f>
        <v>205.31584901539446</v>
      </c>
      <c r="X81" s="4">
        <f>BD81 + (H$3 * _xlfn.NORM.DIST($B81, H$7, ABS(H$11), FALSE) * _xlfn.NORM.DIST(($B81 - H$7)*H$15, 0, ABS(H$11), TRUE) * 2)
               + (H$4 * _xlfn.NORM.DIST($B81, H$8, ABS(H$12), FALSE) * _xlfn.NORM.DIST(($B81 - H$8)*H$16, 0, ABS(H$12), TRUE) * 2)
               + (H$5 * _xlfn.NORM.DIST($B81, H$9, ABS(H$13), FALSE) * _xlfn.NORM.DIST(($B81 - H$9)*H$17, 0, ABS(H$13), TRUE) * 2)
               + (H$6 * _xlfn.NORM.DIST($B81, H$10, ABS(H$14), FALSE) * _xlfn.NORM.DIST(($B81 - H$10)*H$18, 0, ABS(H$14), TRUE) * 2)</f>
        <v>206.53613864869078</v>
      </c>
      <c r="Y81" s="4">
        <f>BE81 + (I$3 * _xlfn.NORM.DIST($B81, I$7, ABS(I$11), FALSE) * _xlfn.NORM.DIST(($B81 - I$7)*I$15, 0, ABS(I$11), TRUE) * 2)
               + (I$4 * _xlfn.NORM.DIST($B81, I$8, ABS(I$12), FALSE) * _xlfn.NORM.DIST(($B81 - I$8)*I$16, 0, ABS(I$12), TRUE) * 2)
               + (I$5 * _xlfn.NORM.DIST($B81, I$9, ABS(I$13), FALSE) * _xlfn.NORM.DIST(($B81 - I$9)*I$17, 0, ABS(I$13), TRUE) * 2)
               + (I$6 * _xlfn.NORM.DIST($B81, I$10, ABS(I$14), FALSE) * _xlfn.NORM.DIST(($B81 - I$10)*I$18, 0, ABS(I$14), TRUE) * 2)</f>
        <v>194.00306504453565</v>
      </c>
      <c r="Z81" s="4">
        <f>BF81 + (J$3 * _xlfn.NORM.DIST($B81, J$7, ABS(J$11), FALSE) * _xlfn.NORM.DIST(($B81 - J$7)*J$15, 0, ABS(J$11), TRUE) * 2)
               + (J$4 * _xlfn.NORM.DIST($B81, J$8, ABS(J$12), FALSE) * _xlfn.NORM.DIST(($B81 - J$8)*J$16, 0, ABS(J$12), TRUE) * 2)
               + (J$5 * _xlfn.NORM.DIST($B81, J$9, ABS(J$13), FALSE) * _xlfn.NORM.DIST(($B81 - J$9)*J$17, 0, ABS(J$13), TRUE) * 2)
               + (J$6 * _xlfn.NORM.DIST($B81, J$10, ABS(J$14), FALSE) * _xlfn.NORM.DIST(($B81 - J$10)*J$18, 0, ABS(J$14), TRUE) * 2)</f>
        <v>205.8158700915879</v>
      </c>
      <c r="AA81" s="4">
        <f>BG81 + (K$3 * _xlfn.NORM.DIST($B81, K$7, ABS(K$11), FALSE) * _xlfn.NORM.DIST(($B81 - K$7)*K$15, 0, ABS(K$11), TRUE) * 2)
               + (K$4 * _xlfn.NORM.DIST($B81, K$8, ABS(K$12), FALSE) * _xlfn.NORM.DIST(($B81 - K$8)*K$16, 0, ABS(K$12), TRUE) * 2)
               + (K$5 * _xlfn.NORM.DIST($B81, K$9, ABS(K$13), FALSE) * _xlfn.NORM.DIST(($B81 - K$9)*K$17, 0, ABS(K$13), TRUE) * 2)
               + (K$6 * _xlfn.NORM.DIST($B81, K$10, ABS(K$14), FALSE) * _xlfn.NORM.DIST(($B81 - K$10)*K$18, 0, ABS(K$14), TRUE) * 2)</f>
        <v>181.53994420841403</v>
      </c>
      <c r="AB81" s="4">
        <f>BH81 + (L$3 * _xlfn.NORM.DIST($B81, L$7, ABS(L$11), FALSE) * _xlfn.NORM.DIST(($B81 - L$7)*L$15, 0, ABS(L$11), TRUE) * 2)
               + (L$4 * _xlfn.NORM.DIST($B81, L$8, ABS(L$12), FALSE) * _xlfn.NORM.DIST(($B81 - L$8)*L$16, 0, ABS(L$12), TRUE) * 2)
               + (L$5 * _xlfn.NORM.DIST($B81, L$9, ABS(L$13), FALSE) * _xlfn.NORM.DIST(($B81 - L$9)*L$17, 0, ABS(L$13), TRUE) * 2)
               + (L$6 * _xlfn.NORM.DIST($B81, L$10, ABS(L$14), FALSE) * _xlfn.NORM.DIST(($B81 - L$10)*L$18, 0, ABS(L$14), TRUE) * 2)</f>
        <v>177.26808576668864</v>
      </c>
      <c r="AC81" s="4">
        <f>BI81 + (M$3 * _xlfn.NORM.DIST($B81, M$7, ABS(M$11), FALSE) * _xlfn.NORM.DIST(($B81 - M$7)*M$15, 0, ABS(M$11), TRUE) * 2)
               + (M$4 * _xlfn.NORM.DIST($B81, M$8, ABS(M$12), FALSE) * _xlfn.NORM.DIST(($B81 - M$8)*M$16, 0, ABS(M$12), TRUE) * 2)
               + (M$5 * _xlfn.NORM.DIST($B81, M$9, ABS(M$13), FALSE) * _xlfn.NORM.DIST(($B81 - M$9)*M$17, 0, ABS(M$13), TRUE) * 2)
               + (M$6 * _xlfn.NORM.DIST($B81, M$10, ABS(M$14), FALSE) * _xlfn.NORM.DIST(($B81 - M$10)*M$18, 0, ABS(M$14), TRUE) * 2)</f>
        <v>202.85157478433254</v>
      </c>
      <c r="AD81" s="4">
        <f>BJ81 + (N$3 * _xlfn.NORM.DIST($B81, N$7, ABS(N$11), FALSE) * _xlfn.NORM.DIST(($B81 - N$7)*N$15, 0, ABS(N$11), TRUE) * 2)
               + (N$4 * _xlfn.NORM.DIST($B81, N$8, ABS(N$12), FALSE) * _xlfn.NORM.DIST(($B81 - N$8)*N$16, 0, ABS(N$12), TRUE) * 2)
               + (N$5 * _xlfn.NORM.DIST($B81, N$9, ABS(N$13), FALSE) * _xlfn.NORM.DIST(($B81 - N$9)*N$17, 0, ABS(N$13), TRUE) * 2)
               + (N$6 * _xlfn.NORM.DIST($B81, N$10, ABS(N$14), FALSE) * _xlfn.NORM.DIST(($B81 - N$10)*N$18, 0, ABS(N$14), TRUE) * 2)</f>
        <v>234.84210778926905</v>
      </c>
      <c r="AE81" s="4">
        <f>BK81 + (O$3 * _xlfn.NORM.DIST($B81, O$7, ABS(O$11), FALSE) * _xlfn.NORM.DIST(($B81 - O$7)*O$15, 0, ABS(O$11), TRUE) * 2)
               + (O$4 * _xlfn.NORM.DIST($B81, O$8, ABS(O$12), FALSE) * _xlfn.NORM.DIST(($B81 - O$8)*O$16, 0, ABS(O$12), TRUE) * 2)
               + (O$5 * _xlfn.NORM.DIST($B81, O$9, ABS(O$13), FALSE) * _xlfn.NORM.DIST(($B81 - O$9)*O$17, 0, ABS(O$13), TRUE) * 2)
               + (O$6 * _xlfn.NORM.DIST($B81, O$10, ABS(O$14), FALSE) * _xlfn.NORM.DIST(($B81 - O$10)*O$18, 0, ABS(O$14), TRUE) * 2)</f>
        <v>227.52883652085541</v>
      </c>
      <c r="AF81" s="4">
        <f t="shared" si="8"/>
        <v>208.57738299267183</v>
      </c>
      <c r="AG81" s="4">
        <f t="shared" si="8"/>
        <v>177.19804864361168</v>
      </c>
      <c r="AI81" s="4">
        <f>IF(OR($B81 &lt; C$231, $B81 &gt; C$234), 0, C81-S81)</f>
        <v>-4.6442918721128308</v>
      </c>
      <c r="AJ81" s="4">
        <f>IF(OR($B81 &lt; D$231, $B81 &gt; D$234), 0, D81-T81)</f>
        <v>-0.75247664464509967</v>
      </c>
      <c r="AK81" s="4">
        <f>IF(OR($B81 &lt; E$231, $B81 &gt; E$234), 0, E81-U81)</f>
        <v>0.81998780712254415</v>
      </c>
      <c r="AL81" s="4">
        <f>IF(OR($B81 &lt; F$231, $B81 &gt; F$234), 0, F81-V81)</f>
        <v>9.2147551187471208</v>
      </c>
      <c r="AM81" s="4">
        <f>IF(OR($B81 &lt; G$231, $B81 &gt; G$234), 0, G81-W81)</f>
        <v>4.351150984605539</v>
      </c>
      <c r="AN81" s="4">
        <f>IF(OR($B81 &lt; H$231, $B81 &gt; H$234), 0, H81-X81)</f>
        <v>1.0138613513092309</v>
      </c>
      <c r="AO81" s="4">
        <f>IF(OR($B81 &lt; I$231, $B81 &gt; I$234), 0, I81-Y81)</f>
        <v>8.429934955464347</v>
      </c>
      <c r="AP81" s="4">
        <f>IF(OR($B81 &lt; J$231, $B81 &gt; J$234), 0, J81-Z81)</f>
        <v>6.4011299084121163</v>
      </c>
      <c r="AQ81" s="4">
        <f>IF(OR($B81 &lt; K$231, $B81 &gt; K$234), 0, K81-AA81)</f>
        <v>11.240055791585974</v>
      </c>
      <c r="AR81" s="4">
        <f>IF(OR($B81 &lt; L$231, $B81 &gt; L$234), 0, L81-AB81)</f>
        <v>15.595914233311362</v>
      </c>
      <c r="AS81" s="4">
        <f>IF(OR($B81 &lt; M$231, $B81 &gt; M$234), 0, M81-AC81)</f>
        <v>10.979425215667447</v>
      </c>
      <c r="AT81" s="4">
        <f>IF(OR($B81 &lt; N$231, $B81 &gt; N$234), 0, N81-AD81)</f>
        <v>-3.2591077892690521</v>
      </c>
      <c r="AU81" s="4">
        <f>IF(OR($B81 &lt; O$231, $B81 &gt; O$234), 0, O81-AE81)</f>
        <v>-1.1458365208553971</v>
      </c>
      <c r="AV81" s="4">
        <f t="shared" si="55"/>
        <v>-1.2773829926718179</v>
      </c>
      <c r="AW81" s="4">
        <f t="shared" si="55"/>
        <v>0.81895135638831107</v>
      </c>
      <c r="AY81" s="2">
        <f t="shared" si="56"/>
        <v>50.697220920301511</v>
      </c>
      <c r="AZ81" s="2">
        <f t="shared" si="56"/>
        <v>53.697577956682714</v>
      </c>
      <c r="BA81" s="2">
        <f t="shared" si="56"/>
        <v>56.48937620690414</v>
      </c>
      <c r="BB81" s="2">
        <f t="shared" si="56"/>
        <v>52.638070780422595</v>
      </c>
      <c r="BC81" s="2">
        <f t="shared" si="56"/>
        <v>59.662781109567668</v>
      </c>
      <c r="BD81" s="2">
        <f t="shared" si="56"/>
        <v>64.338655500399682</v>
      </c>
      <c r="BE81" s="2">
        <f t="shared" si="56"/>
        <v>62.60905403951967</v>
      </c>
      <c r="BF81" s="2">
        <f t="shared" si="56"/>
        <v>59.628177221675841</v>
      </c>
      <c r="BG81" s="2">
        <f t="shared" si="56"/>
        <v>52.140853275024263</v>
      </c>
      <c r="BH81" s="2">
        <f t="shared" si="56"/>
        <v>51.015979185560703</v>
      </c>
      <c r="BI81" s="2">
        <f t="shared" si="56"/>
        <v>50.724035154976718</v>
      </c>
      <c r="BJ81" s="2">
        <f t="shared" si="56"/>
        <v>55.724686226845002</v>
      </c>
      <c r="BK81" s="2">
        <f t="shared" si="56"/>
        <v>65.197582048865769</v>
      </c>
      <c r="BL81" s="2">
        <f t="shared" si="56"/>
        <v>56.669880006118895</v>
      </c>
      <c r="BM81" s="2">
        <f t="shared" si="56"/>
        <v>53.251953802170704</v>
      </c>
      <c r="BO81" s="2" t="str">
        <f t="shared" si="57"/>
        <v/>
      </c>
      <c r="BP81" s="2" t="str">
        <f t="shared" si="57"/>
        <v/>
      </c>
      <c r="BQ81" s="2" t="str">
        <f t="shared" si="57"/>
        <v/>
      </c>
      <c r="BR81" s="2" t="str">
        <f t="shared" si="57"/>
        <v/>
      </c>
      <c r="BS81" s="2" t="str">
        <f t="shared" si="57"/>
        <v/>
      </c>
      <c r="BT81" s="2" t="str">
        <f t="shared" si="57"/>
        <v/>
      </c>
      <c r="BU81" s="2" t="str">
        <f t="shared" si="57"/>
        <v/>
      </c>
      <c r="BV81" s="2" t="str">
        <f t="shared" si="57"/>
        <v/>
      </c>
      <c r="BW81" s="2" t="str">
        <f t="shared" si="57"/>
        <v/>
      </c>
      <c r="BX81" s="2" t="str">
        <f t="shared" si="57"/>
        <v/>
      </c>
      <c r="BY81" s="2" t="str">
        <f t="shared" si="57"/>
        <v/>
      </c>
      <c r="BZ81" s="2" t="str">
        <f t="shared" si="57"/>
        <v/>
      </c>
      <c r="CA81" s="2" t="str">
        <f t="shared" si="57"/>
        <v/>
      </c>
      <c r="CB81" s="2" t="str">
        <f t="shared" si="57"/>
        <v/>
      </c>
      <c r="CC81" s="2" t="str">
        <f t="shared" si="57"/>
        <v/>
      </c>
      <c r="CE81" s="2" t="str">
        <f t="shared" si="58"/>
        <v/>
      </c>
      <c r="CF81" s="2" t="str">
        <f t="shared" si="58"/>
        <v/>
      </c>
      <c r="CG81" s="2" t="str">
        <f t="shared" si="58"/>
        <v/>
      </c>
      <c r="CH81" s="2" t="str">
        <f t="shared" si="58"/>
        <v/>
      </c>
      <c r="CI81" s="2" t="str">
        <f t="shared" si="58"/>
        <v/>
      </c>
      <c r="CJ81" s="2" t="str">
        <f t="shared" si="58"/>
        <v/>
      </c>
      <c r="CK81" s="2" t="str">
        <f t="shared" si="58"/>
        <v/>
      </c>
      <c r="CL81" s="2" t="str">
        <f t="shared" si="58"/>
        <v/>
      </c>
      <c r="CM81" s="2" t="str">
        <f t="shared" si="58"/>
        <v/>
      </c>
      <c r="CN81" s="2" t="str">
        <f t="shared" si="58"/>
        <v/>
      </c>
      <c r="CO81" s="2" t="str">
        <f t="shared" si="58"/>
        <v/>
      </c>
      <c r="CP81" s="2" t="str">
        <f t="shared" si="58"/>
        <v/>
      </c>
      <c r="CQ81" s="2" t="str">
        <f t="shared" si="58"/>
        <v/>
      </c>
      <c r="CR81" s="2" t="str">
        <f t="shared" si="58"/>
        <v/>
      </c>
      <c r="CS81" s="2" t="str">
        <f t="shared" si="58"/>
        <v/>
      </c>
      <c r="CU81" s="2" t="str">
        <f t="shared" si="59"/>
        <v/>
      </c>
      <c r="CV81" s="2" t="str">
        <f t="shared" si="59"/>
        <v/>
      </c>
      <c r="CW81" s="2" t="str">
        <f t="shared" si="59"/>
        <v/>
      </c>
      <c r="CX81" s="2" t="str">
        <f t="shared" si="59"/>
        <v/>
      </c>
      <c r="CY81" s="2" t="str">
        <f t="shared" si="59"/>
        <v/>
      </c>
      <c r="CZ81" s="2" t="str">
        <f t="shared" si="59"/>
        <v/>
      </c>
      <c r="DA81" s="2" t="str">
        <f t="shared" si="59"/>
        <v/>
      </c>
      <c r="DB81" s="2" t="str">
        <f t="shared" si="59"/>
        <v/>
      </c>
      <c r="DC81" s="2" t="str">
        <f t="shared" si="59"/>
        <v/>
      </c>
      <c r="DD81" s="2" t="str">
        <f t="shared" si="59"/>
        <v/>
      </c>
      <c r="DE81" s="2" t="str">
        <f t="shared" si="59"/>
        <v/>
      </c>
      <c r="DF81" s="2" t="str">
        <f t="shared" si="59"/>
        <v/>
      </c>
      <c r="DG81" s="2" t="str">
        <f t="shared" si="59"/>
        <v/>
      </c>
      <c r="DH81" s="2" t="str">
        <f t="shared" si="59"/>
        <v/>
      </c>
      <c r="DI81" s="2" t="str">
        <f t="shared" si="59"/>
        <v/>
      </c>
      <c r="DK81" s="2">
        <f t="shared" si="66"/>
        <v>54.85364354838709</v>
      </c>
      <c r="DL81" s="2">
        <f t="shared" si="66"/>
        <v>59.942693548387105</v>
      </c>
      <c r="DM81" s="2">
        <f t="shared" si="66"/>
        <v>61.518666055718477</v>
      </c>
      <c r="DN81" s="2">
        <f t="shared" si="66"/>
        <v>59.070594208211133</v>
      </c>
      <c r="DO81" s="2">
        <f t="shared" si="66"/>
        <v>66.051736620234593</v>
      </c>
      <c r="DP81" s="2">
        <f t="shared" si="66"/>
        <v>67.19568326967152</v>
      </c>
      <c r="DQ81" s="2">
        <f t="shared" si="66"/>
        <v>65.330646627565969</v>
      </c>
      <c r="DR81" s="2">
        <f t="shared" si="66"/>
        <v>64.946932263814617</v>
      </c>
      <c r="DS81" s="2">
        <f t="shared" si="66"/>
        <v>57.855080645161287</v>
      </c>
      <c r="DT81" s="2">
        <f t="shared" si="66"/>
        <v>55.727917741935485</v>
      </c>
      <c r="DU81" s="2">
        <f t="shared" si="66"/>
        <v>57.020978494623655</v>
      </c>
      <c r="DV81" s="2">
        <f t="shared" si="66"/>
        <v>60.001409090909085</v>
      </c>
      <c r="DW81" s="2">
        <f t="shared" si="66"/>
        <v>70.135841354723709</v>
      </c>
      <c r="DX81" s="2">
        <f t="shared" si="66"/>
        <v>58.862399732620311</v>
      </c>
      <c r="DY81" s="2">
        <f t="shared" si="66"/>
        <v>54.811725123152712</v>
      </c>
      <c r="EA81" s="2">
        <f t="shared" si="67"/>
        <v>44.114795788442713</v>
      </c>
      <c r="EB81" s="2">
        <f t="shared" si="67"/>
        <v>44.790841226954868</v>
      </c>
      <c r="EC81" s="2">
        <f t="shared" si="67"/>
        <v>49.59621074815594</v>
      </c>
      <c r="ED81" s="2">
        <f t="shared" si="67"/>
        <v>45.951629284734921</v>
      </c>
      <c r="EE81" s="2">
        <f t="shared" si="67"/>
        <v>51.798613326867901</v>
      </c>
      <c r="EF81" s="2">
        <f t="shared" si="67"/>
        <v>60.748425927342261</v>
      </c>
      <c r="EG81" s="2">
        <f t="shared" si="67"/>
        <v>59.605101291133451</v>
      </c>
      <c r="EH81" s="2">
        <f t="shared" si="67"/>
        <v>53.273039799794006</v>
      </c>
      <c r="EI81" s="2">
        <f t="shared" si="67"/>
        <v>46.132161998374102</v>
      </c>
      <c r="EJ81" s="2">
        <f t="shared" si="67"/>
        <v>46.224094389423541</v>
      </c>
      <c r="EK81" s="2">
        <f t="shared" si="67"/>
        <v>43.304754542654756</v>
      </c>
      <c r="EL81" s="2">
        <f t="shared" si="67"/>
        <v>49.461080114722748</v>
      </c>
      <c r="EM81" s="2">
        <f t="shared" si="67"/>
        <v>58.249754111609491</v>
      </c>
      <c r="EN81" s="2">
        <f t="shared" si="67"/>
        <v>53.760560418923802</v>
      </c>
      <c r="EO81" s="2">
        <f t="shared" si="67"/>
        <v>51.369009623010626</v>
      </c>
      <c r="EQ81" s="2">
        <f t="shared" si="68"/>
        <v>42.001481421230899</v>
      </c>
      <c r="ER81" s="2">
        <f t="shared" si="68"/>
        <v>44.76574046245544</v>
      </c>
      <c r="ES81" s="2">
        <f t="shared" si="68"/>
        <v>49.473759605702469</v>
      </c>
      <c r="ET81" s="2">
        <f t="shared" si="68"/>
        <v>45.99798039623559</v>
      </c>
      <c r="EU81" s="2">
        <f t="shared" si="68"/>
        <v>52.278563681220447</v>
      </c>
      <c r="EV81" s="2">
        <f t="shared" si="68"/>
        <v>57.046625336162165</v>
      </c>
      <c r="EW81" s="2">
        <f t="shared" si="68"/>
        <v>57.715721750778471</v>
      </c>
      <c r="EX81" s="2">
        <f t="shared" si="68"/>
        <v>51.841207521015519</v>
      </c>
      <c r="EY81" s="2">
        <f t="shared" si="68"/>
        <v>44.810168254061914</v>
      </c>
      <c r="EZ81" s="2">
        <f t="shared" si="68"/>
        <v>44.854351524633216</v>
      </c>
      <c r="FA81" s="2">
        <f t="shared" si="68"/>
        <v>42.426188792955351</v>
      </c>
      <c r="FB81" s="2">
        <f t="shared" si="68"/>
        <v>48.29124341130391</v>
      </c>
      <c r="FC81" s="2">
        <f t="shared" si="68"/>
        <v>57.940518324098164</v>
      </c>
      <c r="FD81" s="2">
        <f t="shared" si="68"/>
        <v>51.732590510374557</v>
      </c>
      <c r="FE81" s="2">
        <f t="shared" si="68"/>
        <v>51.215096888646293</v>
      </c>
      <c r="FG81" s="2">
        <f t="shared" si="69"/>
        <v>0.38704549305825792</v>
      </c>
      <c r="FH81" s="2">
        <f t="shared" si="69"/>
        <v>0.41216845697133597</v>
      </c>
      <c r="FI81" s="2">
        <f t="shared" si="69"/>
        <v>0.42183339911428352</v>
      </c>
      <c r="FJ81" s="2">
        <f t="shared" si="69"/>
        <v>0.49032248089838099</v>
      </c>
      <c r="FK81" s="2">
        <f t="shared" si="69"/>
        <v>0.44824950867389318</v>
      </c>
      <c r="FL81" s="2">
        <f t="shared" si="69"/>
        <v>0.44313847024291314</v>
      </c>
      <c r="FM81" s="2">
        <f t="shared" si="69"/>
        <v>0.47534207043793036</v>
      </c>
      <c r="FN81" s="2">
        <f t="shared" si="69"/>
        <v>0.45561110375187602</v>
      </c>
      <c r="FO81" s="2">
        <f t="shared" si="69"/>
        <v>0.487440673247651</v>
      </c>
      <c r="FP81" s="2">
        <f t="shared" si="69"/>
        <v>0.4957939945671635</v>
      </c>
      <c r="FQ81" s="2">
        <f t="shared" si="69"/>
        <v>0.45908723538169333</v>
      </c>
      <c r="FR81" s="2">
        <f t="shared" si="69"/>
        <v>0.40574851783137322</v>
      </c>
      <c r="FS81" s="2">
        <f t="shared" si="69"/>
        <v>0.41546551013260363</v>
      </c>
      <c r="FT81" s="2">
        <f t="shared" si="69"/>
        <v>0.4297508134509867</v>
      </c>
      <c r="FU81" s="2">
        <f t="shared" si="69"/>
        <v>0.45306424178040383</v>
      </c>
      <c r="FW81" s="2">
        <f t="shared" si="60"/>
        <v>9.2761583678984545E-10</v>
      </c>
      <c r="FX81" s="2">
        <f t="shared" si="60"/>
        <v>4.8647463909291162E-9</v>
      </c>
      <c r="FY81" s="2">
        <f t="shared" si="60"/>
        <v>5.202866051685243E-9</v>
      </c>
      <c r="FZ81" s="2">
        <f t="shared" si="60"/>
        <v>6.6699189898600629E-9</v>
      </c>
      <c r="GA81" s="2">
        <f t="shared" si="60"/>
        <v>5.527896432630543E-9</v>
      </c>
      <c r="GB81" s="2">
        <f t="shared" si="60"/>
        <v>3.600861408515642E-9</v>
      </c>
      <c r="GC81" s="2">
        <f t="shared" si="60"/>
        <v>7.1135670525792411E-9</v>
      </c>
      <c r="GD81" s="2">
        <f t="shared" si="60"/>
        <v>8.0495723107805707E-9</v>
      </c>
      <c r="GE81" s="2">
        <f t="shared" si="60"/>
        <v>9.4702715672003187E-9</v>
      </c>
      <c r="GF81" s="2">
        <f t="shared" si="60"/>
        <v>9.3245266565701414E-9</v>
      </c>
      <c r="GG81" s="2">
        <f t="shared" si="60"/>
        <v>6.4438848003111772E-9</v>
      </c>
      <c r="GH81" s="2">
        <f t="shared" si="60"/>
        <v>3.8649852947217461E-9</v>
      </c>
      <c r="GI81" s="2">
        <f t="shared" si="60"/>
        <v>1.9133802202965202E-8</v>
      </c>
      <c r="GJ81" s="2">
        <f t="shared" si="60"/>
        <v>6.4766306693053631E-8</v>
      </c>
      <c r="GK81" s="2">
        <f t="shared" si="60"/>
        <v>2.1599569661133979E-7</v>
      </c>
      <c r="GM81" s="107">
        <f t="shared" si="61"/>
        <v>0.59773469082414077</v>
      </c>
      <c r="GN81" s="107">
        <f t="shared" si="61"/>
        <v>0.59104700147882927</v>
      </c>
      <c r="GO81" s="107">
        <f t="shared" si="61"/>
        <v>0.58674652088990964</v>
      </c>
      <c r="GP81" s="107">
        <f t="shared" si="61"/>
        <v>0.5159043643766692</v>
      </c>
      <c r="GQ81" s="107">
        <f t="shared" si="61"/>
        <v>0.57068315071688769</v>
      </c>
      <c r="GR81" s="107">
        <f t="shared" si="61"/>
        <v>0.57435837746142582</v>
      </c>
      <c r="GS81" s="107">
        <f t="shared" si="61"/>
        <v>0.539061761619819</v>
      </c>
      <c r="GT81" s="107">
        <f t="shared" si="61"/>
        <v>0.56306223333158845</v>
      </c>
      <c r="GU81" s="107">
        <f t="shared" si="61"/>
        <v>0.52146100623443725</v>
      </c>
      <c r="GV81" s="107">
        <f t="shared" si="61"/>
        <v>0.50761992182543147</v>
      </c>
      <c r="GW81" s="107">
        <f t="shared" si="61"/>
        <v>0.56244715800021716</v>
      </c>
      <c r="GX81" s="107">
        <f t="shared" si="61"/>
        <v>0.59765793184839533</v>
      </c>
      <c r="GY81" s="107">
        <f t="shared" si="61"/>
        <v>0.59663931975881113</v>
      </c>
      <c r="GZ81" s="107">
        <f t="shared" si="61"/>
        <v>0.59347225958085903</v>
      </c>
      <c r="HA81" s="107">
        <f t="shared" si="61"/>
        <v>0.59564585655130653</v>
      </c>
      <c r="HC81" s="107">
        <f t="shared" si="50"/>
        <v>1.3947096976119414E-3</v>
      </c>
      <c r="HD81" s="107">
        <f t="shared" si="50"/>
        <v>1.0588431088471922E-3</v>
      </c>
      <c r="HE81" s="107">
        <f t="shared" si="50"/>
        <v>9.0831758537327086E-4</v>
      </c>
      <c r="HF81" s="107">
        <f t="shared" si="50"/>
        <v>6.9791722214844237E-4</v>
      </c>
      <c r="HG81" s="107">
        <f t="shared" si="65"/>
        <v>4.1875045992599411E-4</v>
      </c>
      <c r="HH81" s="107">
        <f t="shared" si="65"/>
        <v>3.7470937134325712E-4</v>
      </c>
      <c r="HI81" s="107">
        <f t="shared" si="65"/>
        <v>5.060244664678112E-4</v>
      </c>
      <c r="HJ81" s="107">
        <f t="shared" si="65"/>
        <v>6.2600733127964286E-4</v>
      </c>
      <c r="HK81" s="107">
        <f t="shared" si="65"/>
        <v>5.5718314732916866E-4</v>
      </c>
      <c r="HL81" s="107">
        <f t="shared" si="65"/>
        <v>3.7619873807920925E-4</v>
      </c>
      <c r="HM81" s="107">
        <f t="shared" si="65"/>
        <v>2.1083922648668994E-4</v>
      </c>
      <c r="HN81" s="107">
        <f t="shared" si="65"/>
        <v>2.0079967347142545E-4</v>
      </c>
      <c r="HO81" s="107">
        <f t="shared" si="65"/>
        <v>2.1988628244098008E-4</v>
      </c>
      <c r="HP81" s="107">
        <f t="shared" si="65"/>
        <v>1.8893275787446783E-4</v>
      </c>
      <c r="HQ81" s="107">
        <f t="shared" si="65"/>
        <v>5.281667560793924E-5</v>
      </c>
      <c r="HS81" s="107">
        <f t="shared" si="62"/>
        <v>3.4099378421409899E-26</v>
      </c>
      <c r="HT81" s="107">
        <f t="shared" si="62"/>
        <v>2.3635466669089529E-26</v>
      </c>
      <c r="HU81" s="107">
        <f t="shared" si="62"/>
        <v>2.9799341279967354E-27</v>
      </c>
      <c r="HV81" s="107">
        <f t="shared" si="62"/>
        <v>9.1285844309995585E-31</v>
      </c>
      <c r="HW81" s="107">
        <f t="shared" si="62"/>
        <v>7.2521053968380153E-32</v>
      </c>
      <c r="HX81" s="107">
        <f t="shared" si="62"/>
        <v>4.8794088703020228E-32</v>
      </c>
      <c r="HY81" s="107">
        <f t="shared" si="62"/>
        <v>5.3465411400142953E-32</v>
      </c>
      <c r="HZ81" s="107">
        <f t="shared" si="62"/>
        <v>1.6667316251799574E-30</v>
      </c>
      <c r="IA81" s="107">
        <f t="shared" si="62"/>
        <v>2.4631237230097326E-32</v>
      </c>
      <c r="IB81" s="107">
        <f t="shared" si="62"/>
        <v>3.1455086800926601E-34</v>
      </c>
      <c r="IC81" s="107">
        <f t="shared" si="62"/>
        <v>1.3355005376744756E-35</v>
      </c>
      <c r="ID81" s="107">
        <f t="shared" si="62"/>
        <v>1.3713664179768855E-33</v>
      </c>
      <c r="IE81" s="107">
        <f t="shared" si="62"/>
        <v>5.282241630647052E-33</v>
      </c>
      <c r="IF81" s="107">
        <f t="shared" si="62"/>
        <v>3.2706604025237795E-34</v>
      </c>
      <c r="IG81" s="107">
        <f t="shared" si="62"/>
        <v>1.366333455754058E-21</v>
      </c>
      <c r="II81" s="107">
        <f t="shared" si="63"/>
        <v>4.1801867596386293E-69</v>
      </c>
      <c r="IJ81" s="107">
        <f t="shared" si="63"/>
        <v>1.4660717977639964E-66</v>
      </c>
      <c r="IK81" s="107">
        <f t="shared" si="63"/>
        <v>4.7975975584378878E-69</v>
      </c>
      <c r="IL81" s="107">
        <f t="shared" si="63"/>
        <v>3.3834207852517551E-80</v>
      </c>
      <c r="IM81" s="107">
        <f t="shared" si="63"/>
        <v>1.361366217517152E-82</v>
      </c>
      <c r="IN81" s="107">
        <f t="shared" si="63"/>
        <v>1.502716523304654E-82</v>
      </c>
      <c r="IO81" s="107">
        <f t="shared" si="63"/>
        <v>1.0638467324540247E-83</v>
      </c>
      <c r="IP81" s="107">
        <f t="shared" si="63"/>
        <v>1.3022719704562826E-79</v>
      </c>
      <c r="IQ81" s="107">
        <f t="shared" si="63"/>
        <v>1.233055913862892E-85</v>
      </c>
      <c r="IR81" s="107">
        <f t="shared" si="63"/>
        <v>2.3249050385263401E-90</v>
      </c>
      <c r="IS81" s="107">
        <f t="shared" si="63"/>
        <v>2.6621073297636414E-93</v>
      </c>
      <c r="IT81" s="107">
        <f t="shared" si="63"/>
        <v>5.1131901826852476E-86</v>
      </c>
      <c r="IU81" s="107">
        <f t="shared" si="63"/>
        <v>6.1864700265019687E-84</v>
      </c>
      <c r="IV81" s="107">
        <f t="shared" si="63"/>
        <v>7.2319437523982085E-88</v>
      </c>
      <c r="IW81" s="107">
        <f t="shared" si="63"/>
        <v>2.0960218077327362E-113</v>
      </c>
      <c r="IY81" s="107">
        <f t="shared" si="64"/>
        <v>0.59912940052175268</v>
      </c>
      <c r="IZ81" s="107">
        <f t="shared" si="64"/>
        <v>0.59210584458767646</v>
      </c>
      <c r="JA81" s="107">
        <f t="shared" si="64"/>
        <v>0.58765483847528288</v>
      </c>
      <c r="JB81" s="107">
        <f t="shared" si="64"/>
        <v>0.5166022815988176</v>
      </c>
      <c r="JC81" s="107">
        <f t="shared" si="64"/>
        <v>0.5711019011768137</v>
      </c>
      <c r="JD81" s="107">
        <f t="shared" si="64"/>
        <v>0.57473308683276902</v>
      </c>
      <c r="JE81" s="107">
        <f t="shared" si="64"/>
        <v>0.53956778608628686</v>
      </c>
      <c r="JF81" s="107">
        <f t="shared" si="64"/>
        <v>0.56368824066286805</v>
      </c>
      <c r="JG81" s="107">
        <f t="shared" si="64"/>
        <v>0.52201818938176647</v>
      </c>
      <c r="JH81" s="107">
        <f t="shared" si="64"/>
        <v>0.50799612056351073</v>
      </c>
      <c r="JI81" s="107">
        <f t="shared" si="64"/>
        <v>0.56265799722670384</v>
      </c>
      <c r="JJ81" s="107">
        <f t="shared" si="64"/>
        <v>0.59785873152186675</v>
      </c>
      <c r="JK81" s="107">
        <f t="shared" si="64"/>
        <v>0.59685920604125209</v>
      </c>
      <c r="JL81" s="107">
        <f t="shared" si="64"/>
        <v>0.59366119233873349</v>
      </c>
      <c r="JM81" s="107">
        <f t="shared" si="64"/>
        <v>0.5956986732269145</v>
      </c>
    </row>
    <row r="82" spans="2:273" x14ac:dyDescent="0.25">
      <c r="B82" s="2">
        <v>54</v>
      </c>
      <c r="C82" s="37">
        <v>205.39699999999999</v>
      </c>
      <c r="D82" s="37">
        <v>194.77</v>
      </c>
      <c r="E82" s="37">
        <v>197.77</v>
      </c>
      <c r="F82" s="37">
        <v>148.50800000000001</v>
      </c>
      <c r="G82" s="37">
        <v>181.833</v>
      </c>
      <c r="H82" s="37">
        <v>180.7</v>
      </c>
      <c r="I82" s="37">
        <v>169.78299999999999</v>
      </c>
      <c r="J82" s="37">
        <v>182.1</v>
      </c>
      <c r="K82" s="37">
        <v>153.49199999999999</v>
      </c>
      <c r="L82" s="37">
        <v>146.864</v>
      </c>
      <c r="M82" s="37">
        <v>179.18600000000001</v>
      </c>
      <c r="N82" s="37">
        <v>216</v>
      </c>
      <c r="O82" s="37">
        <v>209.46700000000001</v>
      </c>
      <c r="P82" s="37">
        <v>190.333</v>
      </c>
      <c r="Q82" s="37">
        <v>156.017</v>
      </c>
      <c r="S82" s="4">
        <f>AY82 + (C$3 * _xlfn.NORM.DIST($B82, C$7, ABS(C$11), FALSE) * _xlfn.NORM.DIST(($B82 - C$7)*C$15, 0, ABS(C$11), TRUE) * 2)
               + (C$4 * _xlfn.NORM.DIST($B82, C$8, ABS(C$12), FALSE) * _xlfn.NORM.DIST(($B82 - C$8)*C$16, 0, ABS(C$12), TRUE) * 2)
               + (C$5 * _xlfn.NORM.DIST($B82, C$9, ABS(C$13), FALSE) * _xlfn.NORM.DIST(($B82 - C$9)*C$17, 0, ABS(C$13), TRUE) * 2)
               + (C$6 * _xlfn.NORM.DIST($B82, C$10, ABS(C$14), FALSE) * _xlfn.NORM.DIST(($B82 - C$10)*C$18, 0, ABS(C$14), TRUE) * 2)</f>
        <v>200.87671354213012</v>
      </c>
      <c r="T82" s="4">
        <f>AZ82 + (D$3 * _xlfn.NORM.DIST($B82, D$7, ABS(D$11), FALSE) * _xlfn.NORM.DIST(($B82 - D$7)*D$15, 0, ABS(D$11), TRUE) * 2)
               + (D$4 * _xlfn.NORM.DIST($B82, D$8, ABS(D$12), FALSE) * _xlfn.NORM.DIST(($B82 - D$8)*D$16, 0, ABS(D$12), TRUE) * 2)
               + (D$5 * _xlfn.NORM.DIST($B82, D$9, ABS(D$13), FALSE) * _xlfn.NORM.DIST(($B82 - D$9)*D$17, 0, ABS(D$13), TRUE) * 2)
               + (D$6 * _xlfn.NORM.DIST($B82, D$10, ABS(D$14), FALSE) * _xlfn.NORM.DIST(($B82 - D$10)*D$18, 0, ABS(D$14), TRUE) * 2)</f>
        <v>188.19061189629593</v>
      </c>
      <c r="U82" s="4">
        <f>BA82 + (E$3 * _xlfn.NORM.DIST($B82, E$7, ABS(E$11), FALSE) * _xlfn.NORM.DIST(($B82 - E$7)*E$15, 0, ABS(E$11), TRUE) * 2)
               + (E$4 * _xlfn.NORM.DIST($B82, E$8, ABS(E$12), FALSE) * _xlfn.NORM.DIST(($B82 - E$8)*E$16, 0, ABS(E$12), TRUE) * 2)
               + (E$5 * _xlfn.NORM.DIST($B82, E$9, ABS(E$13), FALSE) * _xlfn.NORM.DIST(($B82 - E$9)*E$17, 0, ABS(E$13), TRUE) * 2)
               + (E$6 * _xlfn.NORM.DIST($B82, E$10, ABS(E$14), FALSE) * _xlfn.NORM.DIST(($B82 - E$10)*E$18, 0, ABS(E$14), TRUE) * 2)</f>
        <v>188.51375051244801</v>
      </c>
      <c r="V82" s="4">
        <f>BB82 + (F$3 * _xlfn.NORM.DIST($B82, F$7, ABS(F$11), FALSE) * _xlfn.NORM.DIST(($B82 - F$7)*F$15, 0, ABS(F$11), TRUE) * 2)
               + (F$4 * _xlfn.NORM.DIST($B82, F$8, ABS(F$12), FALSE) * _xlfn.NORM.DIST(($B82 - F$8)*F$16, 0, ABS(F$12), TRUE) * 2)
               + (F$5 * _xlfn.NORM.DIST($B82, F$9, ABS(F$13), FALSE) * _xlfn.NORM.DIST(($B82 - F$9)*F$17, 0, ABS(F$13), TRUE) * 2)
               + (F$6 * _xlfn.NORM.DIST($B82, F$10, ABS(F$14), FALSE) * _xlfn.NORM.DIST(($B82 - F$10)*F$18, 0, ABS(F$14), TRUE) * 2)</f>
        <v>137.33183680437398</v>
      </c>
      <c r="W82" s="4">
        <f>BC82 + (G$3 * _xlfn.NORM.DIST($B82, G$7, ABS(G$11), FALSE) * _xlfn.NORM.DIST(($B82 - G$7)*G$15, 0, ABS(G$11), TRUE) * 2)
               + (G$4 * _xlfn.NORM.DIST($B82, G$8, ABS(G$12), FALSE) * _xlfn.NORM.DIST(($B82 - G$8)*G$16, 0, ABS(G$12), TRUE) * 2)
               + (G$5 * _xlfn.NORM.DIST($B82, G$9, ABS(G$13), FALSE) * _xlfn.NORM.DIST(($B82 - G$9)*G$17, 0, ABS(G$13), TRUE) * 2)
               + (G$6 * _xlfn.NORM.DIST($B82, G$10, ABS(G$14), FALSE) * _xlfn.NORM.DIST(($B82 - G$10)*G$18, 0, ABS(G$14), TRUE) * 2)</f>
        <v>170.47749863636017</v>
      </c>
      <c r="X82" s="4">
        <f>BD82 + (H$3 * _xlfn.NORM.DIST($B82, H$7, ABS(H$11), FALSE) * _xlfn.NORM.DIST(($B82 - H$7)*H$15, 0, ABS(H$11), TRUE) * 2)
               + (H$4 * _xlfn.NORM.DIST($B82, H$8, ABS(H$12), FALSE) * _xlfn.NORM.DIST(($B82 - H$8)*H$16, 0, ABS(H$12), TRUE) * 2)
               + (H$5 * _xlfn.NORM.DIST($B82, H$9, ABS(H$13), FALSE) * _xlfn.NORM.DIST(($B82 - H$9)*H$17, 0, ABS(H$13), TRUE) * 2)
               + (H$6 * _xlfn.NORM.DIST($B82, H$10, ABS(H$14), FALSE) * _xlfn.NORM.DIST(($B82 - H$10)*H$18, 0, ABS(H$14), TRUE) * 2)</f>
        <v>174.41314552674217</v>
      </c>
      <c r="Y82" s="4">
        <f>BE82 + (I$3 * _xlfn.NORM.DIST($B82, I$7, ABS(I$11), FALSE) * _xlfn.NORM.DIST(($B82 - I$7)*I$15, 0, ABS(I$11), TRUE) * 2)
               + (I$4 * _xlfn.NORM.DIST($B82, I$8, ABS(I$12), FALSE) * _xlfn.NORM.DIST(($B82 - I$8)*I$16, 0, ABS(I$12), TRUE) * 2)
               + (I$5 * _xlfn.NORM.DIST($B82, I$9, ABS(I$13), FALSE) * _xlfn.NORM.DIST(($B82 - I$9)*I$17, 0, ABS(I$13), TRUE) * 2)
               + (I$6 * _xlfn.NORM.DIST($B82, I$10, ABS(I$14), FALSE) * _xlfn.NORM.DIST(($B82 - I$10)*I$18, 0, ABS(I$14), TRUE) * 2)</f>
        <v>156.73264697693284</v>
      </c>
      <c r="Z82" s="4">
        <f>BF82 + (J$3 * _xlfn.NORM.DIST($B82, J$7, ABS(J$11), FALSE) * _xlfn.NORM.DIST(($B82 - J$7)*J$15, 0, ABS(J$11), TRUE) * 2)
               + (J$4 * _xlfn.NORM.DIST($B82, J$8, ABS(J$12), FALSE) * _xlfn.NORM.DIST(($B82 - J$8)*J$16, 0, ABS(J$12), TRUE) * 2)
               + (J$5 * _xlfn.NORM.DIST($B82, J$9, ABS(J$13), FALSE) * _xlfn.NORM.DIST(($B82 - J$9)*J$17, 0, ABS(J$13), TRUE) * 2)
               + (J$6 * _xlfn.NORM.DIST($B82, J$10, ABS(J$14), FALSE) * _xlfn.NORM.DIST(($B82 - J$10)*J$18, 0, ABS(J$14), TRUE) * 2)</f>
        <v>169.35386633304512</v>
      </c>
      <c r="AA82" s="4">
        <f>BG82 + (K$3 * _xlfn.NORM.DIST($B82, K$7, ABS(K$11), FALSE) * _xlfn.NORM.DIST(($B82 - K$7)*K$15, 0, ABS(K$11), TRUE) * 2)
               + (K$4 * _xlfn.NORM.DIST($B82, K$8, ABS(K$12), FALSE) * _xlfn.NORM.DIST(($B82 - K$8)*K$16, 0, ABS(K$12), TRUE) * 2)
               + (K$5 * _xlfn.NORM.DIST($B82, K$9, ABS(K$13), FALSE) * _xlfn.NORM.DIST(($B82 - K$9)*K$17, 0, ABS(K$13), TRUE) * 2)
               + (K$6 * _xlfn.NORM.DIST($B82, K$10, ABS(K$14), FALSE) * _xlfn.NORM.DIST(($B82 - K$10)*K$18, 0, ABS(K$14), TRUE) * 2)</f>
        <v>141.05948823245308</v>
      </c>
      <c r="AB82" s="4">
        <f>BH82 + (L$3 * _xlfn.NORM.DIST($B82, L$7, ABS(L$11), FALSE) * _xlfn.NORM.DIST(($B82 - L$7)*L$15, 0, ABS(L$11), TRUE) * 2)
               + (L$4 * _xlfn.NORM.DIST($B82, L$8, ABS(L$12), FALSE) * _xlfn.NORM.DIST(($B82 - L$8)*L$16, 0, ABS(L$12), TRUE) * 2)
               + (L$5 * _xlfn.NORM.DIST($B82, L$9, ABS(L$13), FALSE) * _xlfn.NORM.DIST(($B82 - L$9)*L$17, 0, ABS(L$13), TRUE) * 2)
               + (L$6 * _xlfn.NORM.DIST($B82, L$10, ABS(L$14), FALSE) * _xlfn.NORM.DIST(($B82 - L$10)*L$18, 0, ABS(L$14), TRUE) * 2)</f>
        <v>134.96178211553769</v>
      </c>
      <c r="AC82" s="4">
        <f>BI82 + (M$3 * _xlfn.NORM.DIST($B82, M$7, ABS(M$11), FALSE) * _xlfn.NORM.DIST(($B82 - M$7)*M$15, 0, ABS(M$11), TRUE) * 2)
               + (M$4 * _xlfn.NORM.DIST($B82, M$8, ABS(M$12), FALSE) * _xlfn.NORM.DIST(($B82 - M$8)*M$16, 0, ABS(M$12), TRUE) * 2)
               + (M$5 * _xlfn.NORM.DIST($B82, M$9, ABS(M$13), FALSE) * _xlfn.NORM.DIST(($B82 - M$9)*M$17, 0, ABS(M$13), TRUE) * 2)
               + (M$6 * _xlfn.NORM.DIST($B82, M$10, ABS(M$14), FALSE) * _xlfn.NORM.DIST(($B82 - M$10)*M$18, 0, ABS(M$14), TRUE) * 2)</f>
        <v>161.53081617648579</v>
      </c>
      <c r="AD82" s="4">
        <f>BJ82 + (N$3 * _xlfn.NORM.DIST($B82, N$7, ABS(N$11), FALSE) * _xlfn.NORM.DIST(($B82 - N$7)*N$15, 0, ABS(N$11), TRUE) * 2)
               + (N$4 * _xlfn.NORM.DIST($B82, N$8, ABS(N$12), FALSE) * _xlfn.NORM.DIST(($B82 - N$8)*N$16, 0, ABS(N$12), TRUE) * 2)
               + (N$5 * _xlfn.NORM.DIST($B82, N$9, ABS(N$13), FALSE) * _xlfn.NORM.DIST(($B82 - N$9)*N$17, 0, ABS(N$13), TRUE) * 2)
               + (N$6 * _xlfn.NORM.DIST($B82, N$10, ABS(N$14), FALSE) * _xlfn.NORM.DIST(($B82 - N$10)*N$18, 0, ABS(N$14), TRUE) * 2)</f>
        <v>204.12621658250706</v>
      </c>
      <c r="AE82" s="4">
        <f>BK82 + (O$3 * _xlfn.NORM.DIST($B82, O$7, ABS(O$11), FALSE) * _xlfn.NORM.DIST(($B82 - O$7)*O$15, 0, ABS(O$11), TRUE) * 2)
               + (O$4 * _xlfn.NORM.DIST($B82, O$8, ABS(O$12), FALSE) * _xlfn.NORM.DIST(($B82 - O$8)*O$16, 0, ABS(O$12), TRUE) * 2)
               + (O$5 * _xlfn.NORM.DIST($B82, O$9, ABS(O$13), FALSE) * _xlfn.NORM.DIST(($B82 - O$9)*O$17, 0, ABS(O$13), TRUE) * 2)
               + (O$6 * _xlfn.NORM.DIST($B82, O$10, ABS(O$14), FALSE) * _xlfn.NORM.DIST(($B82 - O$10)*O$18, 0, ABS(O$14), TRUE) * 2)</f>
        <v>199.47428326357382</v>
      </c>
      <c r="AF82" s="4">
        <f t="shared" si="8"/>
        <v>180.41636773656526</v>
      </c>
      <c r="AG82" s="4">
        <f t="shared" si="8"/>
        <v>145.87044905693963</v>
      </c>
      <c r="AI82" s="4">
        <f>IF(OR($B82 &lt; C$231, $B82 &gt; C$234), 0, C82-S82)</f>
        <v>4.5202864578698723</v>
      </c>
      <c r="AJ82" s="4">
        <f>IF(OR($B82 &lt; D$231, $B82 &gt; D$234), 0, D82-T82)</f>
        <v>6.5793881037040762</v>
      </c>
      <c r="AK82" s="4">
        <f>IF(OR($B82 &lt; E$231, $B82 &gt; E$234), 0, E82-U82)</f>
        <v>9.2562494875519974</v>
      </c>
      <c r="AL82" s="4">
        <f>IF(OR($B82 &lt; F$231, $B82 &gt; F$234), 0, F82-V82)</f>
        <v>11.176163195626032</v>
      </c>
      <c r="AM82" s="4">
        <f>IF(OR($B82 &lt; G$231, $B82 &gt; G$234), 0, G82-W82)</f>
        <v>11.355501363639831</v>
      </c>
      <c r="AN82" s="4">
        <f>IF(OR($B82 &lt; H$231, $B82 &gt; H$234), 0, H82-X82)</f>
        <v>6.2868544732578187</v>
      </c>
      <c r="AO82" s="4">
        <f>IF(OR($B82 &lt; I$231, $B82 &gt; I$234), 0, I82-Y82)</f>
        <v>13.050353023067146</v>
      </c>
      <c r="AP82" s="4">
        <f>IF(OR($B82 &lt; J$231, $B82 &gt; J$234), 0, J82-Z82)</f>
        <v>12.746133666954876</v>
      </c>
      <c r="AQ82" s="4">
        <f>IF(OR($B82 &lt; K$231, $B82 &gt; K$234), 0, K82-AA82)</f>
        <v>12.432511767546913</v>
      </c>
      <c r="AR82" s="4">
        <f>IF(OR($B82 &lt; L$231, $B82 &gt; L$234), 0, L82-AB82)</f>
        <v>11.902217884462317</v>
      </c>
      <c r="AS82" s="4">
        <f>IF(OR($B82 &lt; M$231, $B82 &gt; M$234), 0, M82-AC82)</f>
        <v>17.655183823514221</v>
      </c>
      <c r="AT82" s="4">
        <f>IF(OR($B82 &lt; N$231, $B82 &gt; N$234), 0, N82-AD82)</f>
        <v>11.873783417492945</v>
      </c>
      <c r="AU82" s="4">
        <f>IF(OR($B82 &lt; O$231, $B82 &gt; O$234), 0, O82-AE82)</f>
        <v>9.9927167364261891</v>
      </c>
      <c r="AV82" s="4">
        <f t="shared" si="55"/>
        <v>9.9166322634347353</v>
      </c>
      <c r="AW82" s="4">
        <f t="shared" si="55"/>
        <v>10.146550943060362</v>
      </c>
      <c r="AY82" s="2">
        <f t="shared" si="56"/>
        <v>50.066190043832961</v>
      </c>
      <c r="AZ82" s="2">
        <f t="shared" si="56"/>
        <v>52.866017990413852</v>
      </c>
      <c r="BA82" s="2">
        <f t="shared" si="56"/>
        <v>55.808296923151126</v>
      </c>
      <c r="BB82" s="2">
        <f t="shared" si="56"/>
        <v>51.877940989106314</v>
      </c>
      <c r="BC82" s="2">
        <f t="shared" si="56"/>
        <v>58.89304000223305</v>
      </c>
      <c r="BD82" s="2">
        <f t="shared" si="56"/>
        <v>63.883738592888442</v>
      </c>
      <c r="BE82" s="2">
        <f t="shared" si="56"/>
        <v>62.231408594723135</v>
      </c>
      <c r="BF82" s="2">
        <f t="shared" si="56"/>
        <v>58.939066279183571</v>
      </c>
      <c r="BG82" s="2">
        <f t="shared" si="56"/>
        <v>51.3963874690984</v>
      </c>
      <c r="BH82" s="2">
        <f t="shared" si="56"/>
        <v>50.396111786085662</v>
      </c>
      <c r="BI82" s="2">
        <f t="shared" si="56"/>
        <v>49.90590970686447</v>
      </c>
      <c r="BJ82" s="2">
        <f t="shared" si="56"/>
        <v>55.090332336534523</v>
      </c>
      <c r="BK82" s="2">
        <f t="shared" si="56"/>
        <v>64.563154326722938</v>
      </c>
      <c r="BL82" s="2">
        <f t="shared" si="56"/>
        <v>56.323279245546075</v>
      </c>
      <c r="BM82" s="2">
        <f t="shared" si="56"/>
        <v>53.004577604238342</v>
      </c>
      <c r="BO82" s="2" t="str">
        <f t="shared" si="57"/>
        <v/>
      </c>
      <c r="BP82" s="2" t="str">
        <f t="shared" si="57"/>
        <v/>
      </c>
      <c r="BQ82" s="2" t="str">
        <f t="shared" si="57"/>
        <v/>
      </c>
      <c r="BR82" s="2" t="str">
        <f t="shared" si="57"/>
        <v/>
      </c>
      <c r="BS82" s="2" t="str">
        <f t="shared" si="57"/>
        <v/>
      </c>
      <c r="BT82" s="2" t="str">
        <f t="shared" si="57"/>
        <v/>
      </c>
      <c r="BU82" s="2" t="str">
        <f t="shared" si="57"/>
        <v/>
      </c>
      <c r="BV82" s="2" t="str">
        <f t="shared" si="57"/>
        <v/>
      </c>
      <c r="BW82" s="2" t="str">
        <f t="shared" si="57"/>
        <v/>
      </c>
      <c r="BX82" s="2" t="str">
        <f t="shared" si="57"/>
        <v/>
      </c>
      <c r="BY82" s="2" t="str">
        <f t="shared" si="57"/>
        <v/>
      </c>
      <c r="BZ82" s="2" t="str">
        <f t="shared" si="57"/>
        <v/>
      </c>
      <c r="CA82" s="2" t="str">
        <f t="shared" si="57"/>
        <v/>
      </c>
      <c r="CB82" s="2" t="str">
        <f t="shared" si="57"/>
        <v/>
      </c>
      <c r="CC82" s="2" t="str">
        <f t="shared" si="57"/>
        <v/>
      </c>
      <c r="CE82" s="2" t="str">
        <f t="shared" si="58"/>
        <v/>
      </c>
      <c r="CF82" s="2" t="str">
        <f t="shared" si="58"/>
        <v/>
      </c>
      <c r="CG82" s="2" t="str">
        <f t="shared" si="58"/>
        <v/>
      </c>
      <c r="CH82" s="2" t="str">
        <f t="shared" si="58"/>
        <v/>
      </c>
      <c r="CI82" s="2" t="str">
        <f t="shared" si="58"/>
        <v/>
      </c>
      <c r="CJ82" s="2" t="str">
        <f t="shared" si="58"/>
        <v/>
      </c>
      <c r="CK82" s="2" t="str">
        <f t="shared" si="58"/>
        <v/>
      </c>
      <c r="CL82" s="2" t="str">
        <f t="shared" si="58"/>
        <v/>
      </c>
      <c r="CM82" s="2" t="str">
        <f t="shared" si="58"/>
        <v/>
      </c>
      <c r="CN82" s="2" t="str">
        <f t="shared" si="58"/>
        <v/>
      </c>
      <c r="CO82" s="2" t="str">
        <f t="shared" si="58"/>
        <v/>
      </c>
      <c r="CP82" s="2" t="str">
        <f t="shared" si="58"/>
        <v/>
      </c>
      <c r="CQ82" s="2" t="str">
        <f t="shared" si="58"/>
        <v/>
      </c>
      <c r="CR82" s="2" t="str">
        <f t="shared" si="58"/>
        <v/>
      </c>
      <c r="CS82" s="2" t="str">
        <f t="shared" si="58"/>
        <v/>
      </c>
      <c r="CU82" s="2" t="str">
        <f t="shared" si="59"/>
        <v/>
      </c>
      <c r="CV82" s="2" t="str">
        <f t="shared" si="59"/>
        <v/>
      </c>
      <c r="CW82" s="2" t="str">
        <f t="shared" si="59"/>
        <v/>
      </c>
      <c r="CX82" s="2" t="str">
        <f t="shared" si="59"/>
        <v/>
      </c>
      <c r="CY82" s="2" t="str">
        <f t="shared" si="59"/>
        <v/>
      </c>
      <c r="CZ82" s="2" t="str">
        <f t="shared" si="59"/>
        <v/>
      </c>
      <c r="DA82" s="2" t="str">
        <f t="shared" si="59"/>
        <v/>
      </c>
      <c r="DB82" s="2" t="str">
        <f t="shared" si="59"/>
        <v/>
      </c>
      <c r="DC82" s="2" t="str">
        <f t="shared" si="59"/>
        <v/>
      </c>
      <c r="DD82" s="2" t="str">
        <f t="shared" si="59"/>
        <v/>
      </c>
      <c r="DE82" s="2" t="str">
        <f t="shared" si="59"/>
        <v/>
      </c>
      <c r="DF82" s="2" t="str">
        <f t="shared" si="59"/>
        <v/>
      </c>
      <c r="DG82" s="2" t="str">
        <f t="shared" si="59"/>
        <v/>
      </c>
      <c r="DH82" s="2" t="str">
        <f t="shared" si="59"/>
        <v/>
      </c>
      <c r="DI82" s="2" t="str">
        <f t="shared" si="59"/>
        <v/>
      </c>
      <c r="DK82" s="2">
        <f t="shared" si="66"/>
        <v>54.857354032258058</v>
      </c>
      <c r="DL82" s="2">
        <f t="shared" si="66"/>
        <v>60.050401209677432</v>
      </c>
      <c r="DM82" s="2">
        <f t="shared" si="66"/>
        <v>61.62737298387097</v>
      </c>
      <c r="DN82" s="2">
        <f t="shared" si="66"/>
        <v>59.188643878299111</v>
      </c>
      <c r="DO82" s="2">
        <f t="shared" si="66"/>
        <v>66.288816348973597</v>
      </c>
      <c r="DP82" s="2">
        <f t="shared" si="66"/>
        <v>67.319482811306358</v>
      </c>
      <c r="DQ82" s="2">
        <f t="shared" si="66"/>
        <v>65.499233504398816</v>
      </c>
      <c r="DR82" s="2">
        <f t="shared" si="66"/>
        <v>65.128299910873437</v>
      </c>
      <c r="DS82" s="2">
        <f t="shared" si="66"/>
        <v>57.924406451612903</v>
      </c>
      <c r="DT82" s="2">
        <f t="shared" si="66"/>
        <v>55.800447580645162</v>
      </c>
      <c r="DU82" s="2">
        <f t="shared" si="66"/>
        <v>57.129036559139784</v>
      </c>
      <c r="DV82" s="2">
        <f t="shared" si="66"/>
        <v>60.094636363636361</v>
      </c>
      <c r="DW82" s="2">
        <f t="shared" si="66"/>
        <v>70.26552718360071</v>
      </c>
      <c r="DX82" s="2">
        <f t="shared" si="66"/>
        <v>58.867696189839563</v>
      </c>
      <c r="DY82" s="2">
        <f t="shared" si="66"/>
        <v>54.791851231527097</v>
      </c>
      <c r="EA82" s="2">
        <f t="shared" si="67"/>
        <v>44.039105778648391</v>
      </c>
      <c r="EB82" s="2">
        <f t="shared" si="67"/>
        <v>44.727082167832172</v>
      </c>
      <c r="EC82" s="2">
        <f t="shared" si="67"/>
        <v>49.473013171759732</v>
      </c>
      <c r="ED82" s="2">
        <f t="shared" si="67"/>
        <v>45.841613316956128</v>
      </c>
      <c r="EE82" s="2">
        <f t="shared" si="67"/>
        <v>51.661901563825921</v>
      </c>
      <c r="EF82" s="2">
        <f t="shared" si="67"/>
        <v>60.454256163161247</v>
      </c>
      <c r="EG82" s="2">
        <f t="shared" si="67"/>
        <v>59.366381312842776</v>
      </c>
      <c r="EH82" s="2">
        <f t="shared" si="67"/>
        <v>53.064824288657142</v>
      </c>
      <c r="EI82" s="2">
        <f t="shared" si="67"/>
        <v>45.94378567733353</v>
      </c>
      <c r="EJ82" s="2">
        <f t="shared" si="67"/>
        <v>46.030460174717383</v>
      </c>
      <c r="EK82" s="2">
        <f t="shared" si="67"/>
        <v>43.145745369351928</v>
      </c>
      <c r="EL82" s="2">
        <f t="shared" si="67"/>
        <v>49.268535882727853</v>
      </c>
      <c r="EM82" s="2">
        <f t="shared" si="67"/>
        <v>58.055541843455778</v>
      </c>
      <c r="EN82" s="2">
        <f t="shared" si="67"/>
        <v>53.536498110027686</v>
      </c>
      <c r="EO82" s="2">
        <f t="shared" si="67"/>
        <v>51.19721836831809</v>
      </c>
      <c r="EQ82" s="2">
        <f t="shared" si="68"/>
        <v>41.969290661699553</v>
      </c>
      <c r="ER82" s="2">
        <f t="shared" si="68"/>
        <v>44.694141208123199</v>
      </c>
      <c r="ES82" s="2">
        <f t="shared" si="68"/>
        <v>49.351417457204931</v>
      </c>
      <c r="ET82" s="2">
        <f t="shared" si="68"/>
        <v>45.88489998193009</v>
      </c>
      <c r="EU82" s="2">
        <f t="shared" si="68"/>
        <v>52.129320791586906</v>
      </c>
      <c r="EV82" s="2">
        <f t="shared" si="68"/>
        <v>56.842339312588379</v>
      </c>
      <c r="EW82" s="2">
        <f t="shared" si="68"/>
        <v>57.523556816424282</v>
      </c>
      <c r="EX82" s="2">
        <f t="shared" si="68"/>
        <v>51.665805123716112</v>
      </c>
      <c r="EY82" s="2">
        <f t="shared" si="68"/>
        <v>44.654258388923147</v>
      </c>
      <c r="EZ82" s="2">
        <f t="shared" si="68"/>
        <v>44.694559460042072</v>
      </c>
      <c r="FA82" s="2">
        <f t="shared" si="68"/>
        <v>42.28824234992652</v>
      </c>
      <c r="FB82" s="2">
        <f t="shared" si="68"/>
        <v>48.126709224295773</v>
      </c>
      <c r="FC82" s="2">
        <f t="shared" si="68"/>
        <v>57.754343929621037</v>
      </c>
      <c r="FD82" s="2">
        <f t="shared" si="68"/>
        <v>51.556450666943931</v>
      </c>
      <c r="FE82" s="2">
        <f t="shared" si="68"/>
        <v>51.046700327510919</v>
      </c>
      <c r="FG82" s="2">
        <f t="shared" si="69"/>
        <v>0.44287798483542257</v>
      </c>
      <c r="FH82" s="2">
        <f t="shared" si="69"/>
        <v>0.46885294233204705</v>
      </c>
      <c r="FI82" s="2">
        <f t="shared" si="69"/>
        <v>0.47876450507290019</v>
      </c>
      <c r="FJ82" s="2">
        <f t="shared" si="69"/>
        <v>0.54774002771300045</v>
      </c>
      <c r="FK82" s="2">
        <f t="shared" si="69"/>
        <v>0.50562790982437167</v>
      </c>
      <c r="FL82" s="2">
        <f t="shared" si="69"/>
        <v>0.50045604874131955</v>
      </c>
      <c r="FM82" s="2">
        <f t="shared" si="69"/>
        <v>0.53283933659311555</v>
      </c>
      <c r="FN82" s="2">
        <f t="shared" si="69"/>
        <v>0.51305559121902422</v>
      </c>
      <c r="FO82" s="2">
        <f t="shared" si="69"/>
        <v>0.54488152910698806</v>
      </c>
      <c r="FP82" s="2">
        <f t="shared" si="69"/>
        <v>0.55315688284291231</v>
      </c>
      <c r="FQ82" s="2">
        <f t="shared" si="69"/>
        <v>0.51655413216268142</v>
      </c>
      <c r="FR82" s="2">
        <f t="shared" si="69"/>
        <v>0.46224437232694732</v>
      </c>
      <c r="FS82" s="2">
        <f t="shared" si="69"/>
        <v>0.46702536415208418</v>
      </c>
      <c r="FT82" s="2">
        <f t="shared" si="69"/>
        <v>0.47726922744850053</v>
      </c>
      <c r="FU82" s="2">
        <f t="shared" si="69"/>
        <v>0.49720615609184782</v>
      </c>
      <c r="FW82" s="2">
        <f t="shared" si="60"/>
        <v>1.1677991490369603E-9</v>
      </c>
      <c r="FX82" s="2">
        <f t="shared" si="60"/>
        <v>6.1243528457603899E-9</v>
      </c>
      <c r="FY82" s="2">
        <f t="shared" si="60"/>
        <v>6.5500202778038438E-9</v>
      </c>
      <c r="FZ82" s="2">
        <f t="shared" si="60"/>
        <v>8.3969304964417718E-9</v>
      </c>
      <c r="GA82" s="2">
        <f t="shared" si="60"/>
        <v>6.9592092828440989E-9</v>
      </c>
      <c r="GB82" s="2">
        <f t="shared" si="60"/>
        <v>4.5332159273027109E-9</v>
      </c>
      <c r="GC82" s="2">
        <f t="shared" si="60"/>
        <v>8.9554503144988394E-9</v>
      </c>
      <c r="GD82" s="2">
        <f t="shared" si="60"/>
        <v>1.0133811114995101E-8</v>
      </c>
      <c r="GE82" s="2">
        <f t="shared" si="60"/>
        <v>1.1922365503305481E-8</v>
      </c>
      <c r="GF82" s="2">
        <f t="shared" si="60"/>
        <v>1.1738883532566388E-8</v>
      </c>
      <c r="GG82" s="2">
        <f t="shared" si="60"/>
        <v>8.1123703122505704E-9</v>
      </c>
      <c r="GH82" s="2">
        <f t="shared" si="60"/>
        <v>4.8657281988666266E-9</v>
      </c>
      <c r="GI82" s="2">
        <f t="shared" si="60"/>
        <v>2.3589045553960118E-8</v>
      </c>
      <c r="GJ82" s="2">
        <f t="shared" si="60"/>
        <v>7.8466170830880523E-8</v>
      </c>
      <c r="GK82" s="2">
        <f t="shared" si="60"/>
        <v>2.5785060653313903E-7</v>
      </c>
      <c r="GM82" s="107">
        <f t="shared" si="61"/>
        <v>0.5665868235817676</v>
      </c>
      <c r="GN82" s="107">
        <f t="shared" si="61"/>
        <v>0.54254176582356251</v>
      </c>
      <c r="GO82" s="107">
        <f t="shared" si="61"/>
        <v>0.53072359240430267</v>
      </c>
      <c r="GP82" s="107">
        <f t="shared" si="61"/>
        <v>0.40790234253347574</v>
      </c>
      <c r="GQ82" s="107">
        <f t="shared" si="61"/>
        <v>0.49020002317964362</v>
      </c>
      <c r="GR82" s="107">
        <f t="shared" si="61"/>
        <v>0.49923670398533743</v>
      </c>
      <c r="GS82" s="107">
        <f t="shared" si="61"/>
        <v>0.43696606153783807</v>
      </c>
      <c r="GT82" s="107">
        <f t="shared" si="61"/>
        <v>0.47671138993222084</v>
      </c>
      <c r="GU82" s="107">
        <f t="shared" si="61"/>
        <v>0.40887104589334072</v>
      </c>
      <c r="GV82" s="107">
        <f t="shared" si="61"/>
        <v>0.38709994732452024</v>
      </c>
      <c r="GW82" s="107">
        <f t="shared" si="61"/>
        <v>0.4679219893024385</v>
      </c>
      <c r="GX82" s="107">
        <f t="shared" si="61"/>
        <v>0.55546606302557533</v>
      </c>
      <c r="GY82" s="107">
        <f t="shared" si="61"/>
        <v>0.55269720371687292</v>
      </c>
      <c r="GZ82" s="107">
        <f t="shared" si="61"/>
        <v>0.5415098797304444</v>
      </c>
      <c r="HA82" s="107">
        <f t="shared" si="61"/>
        <v>0.50770485335118831</v>
      </c>
      <c r="HC82" s="107">
        <f t="shared" si="50"/>
        <v>2.2476927033675672E-3</v>
      </c>
      <c r="HD82" s="107">
        <f t="shared" si="50"/>
        <v>1.7791818786241022E-3</v>
      </c>
      <c r="HE82" s="107">
        <f t="shared" si="50"/>
        <v>1.5534464548435764E-3</v>
      </c>
      <c r="HF82" s="107">
        <f t="shared" si="50"/>
        <v>1.2684213185643893E-3</v>
      </c>
      <c r="HG82" s="107">
        <f t="shared" si="65"/>
        <v>7.8013681842352032E-4</v>
      </c>
      <c r="HH82" s="107">
        <f t="shared" si="65"/>
        <v>6.9180044810874066E-4</v>
      </c>
      <c r="HI82" s="107">
        <f t="shared" si="65"/>
        <v>9.4674590472707009E-4</v>
      </c>
      <c r="HJ82" s="107">
        <f t="shared" si="65"/>
        <v>1.1473011679002134E-3</v>
      </c>
      <c r="HK82" s="107">
        <f t="shared" si="65"/>
        <v>1.0555754772244204E-3</v>
      </c>
      <c r="HL82" s="107">
        <f t="shared" si="65"/>
        <v>7.3783168254416376E-4</v>
      </c>
      <c r="HM82" s="107">
        <f t="shared" si="65"/>
        <v>4.2322333048858411E-4</v>
      </c>
      <c r="HN82" s="107">
        <f t="shared" si="65"/>
        <v>3.860809946852361E-4</v>
      </c>
      <c r="HO82" s="107">
        <f t="shared" si="65"/>
        <v>4.1551952831544249E-4</v>
      </c>
      <c r="HP82" s="107">
        <f t="shared" si="65"/>
        <v>3.6087183421741782E-4</v>
      </c>
      <c r="HQ82" s="107">
        <f t="shared" si="65"/>
        <v>1.1392329005381099E-4</v>
      </c>
      <c r="HS82" s="107">
        <f t="shared" si="62"/>
        <v>2.2040413187384006E-25</v>
      </c>
      <c r="HT82" s="107">
        <f t="shared" si="62"/>
        <v>1.7365321407613076E-25</v>
      </c>
      <c r="HU82" s="107">
        <f t="shared" si="62"/>
        <v>2.3745170944903709E-26</v>
      </c>
      <c r="HV82" s="107">
        <f t="shared" si="62"/>
        <v>1.0251469525151424E-29</v>
      </c>
      <c r="HW82" s="107">
        <f t="shared" si="62"/>
        <v>8.6273458025331527E-31</v>
      </c>
      <c r="HX82" s="107">
        <f t="shared" si="62"/>
        <v>5.5332282626223983E-31</v>
      </c>
      <c r="HY82" s="107">
        <f t="shared" si="62"/>
        <v>6.7233270003284683E-31</v>
      </c>
      <c r="HZ82" s="107">
        <f t="shared" si="62"/>
        <v>1.8796539166765373E-29</v>
      </c>
      <c r="IA82" s="107">
        <f t="shared" si="62"/>
        <v>3.3659151627035563E-31</v>
      </c>
      <c r="IB82" s="107">
        <f t="shared" si="62"/>
        <v>5.0000523566965051E-33</v>
      </c>
      <c r="IC82" s="107">
        <f t="shared" si="62"/>
        <v>2.2271367530258009E-34</v>
      </c>
      <c r="ID82" s="107">
        <f t="shared" si="62"/>
        <v>1.7580858560274581E-32</v>
      </c>
      <c r="IE82" s="107">
        <f t="shared" si="62"/>
        <v>6.2691754106085668E-32</v>
      </c>
      <c r="IF82" s="107">
        <f t="shared" si="62"/>
        <v>4.145772114251224E-33</v>
      </c>
      <c r="IG82" s="107">
        <f t="shared" si="62"/>
        <v>6.1630032197516724E-21</v>
      </c>
      <c r="II82" s="107">
        <f t="shared" si="63"/>
        <v>1.2649076903904153E-67</v>
      </c>
      <c r="IJ82" s="107">
        <f t="shared" si="63"/>
        <v>5.1735743155005004E-65</v>
      </c>
      <c r="IK82" s="107">
        <f t="shared" si="63"/>
        <v>1.9657242720369463E-67</v>
      </c>
      <c r="IL82" s="107">
        <f t="shared" si="63"/>
        <v>2.7122264427820331E-78</v>
      </c>
      <c r="IM82" s="107">
        <f t="shared" si="63"/>
        <v>1.193337524966964E-80</v>
      </c>
      <c r="IN82" s="107">
        <f t="shared" si="63"/>
        <v>1.1914603611419387E-80</v>
      </c>
      <c r="IO82" s="107">
        <f t="shared" si="63"/>
        <v>1.0533181189278318E-81</v>
      </c>
      <c r="IP82" s="107">
        <f t="shared" si="63"/>
        <v>1.0554198048602213E-77</v>
      </c>
      <c r="IQ82" s="107">
        <f t="shared" si="63"/>
        <v>1.4628858089475958E-83</v>
      </c>
      <c r="IR82" s="107">
        <f t="shared" si="63"/>
        <v>3.5937421730537045E-88</v>
      </c>
      <c r="IS82" s="107">
        <f t="shared" si="63"/>
        <v>4.3948676591598554E-91</v>
      </c>
      <c r="IT82" s="107">
        <f t="shared" si="63"/>
        <v>4.9720899115968748E-84</v>
      </c>
      <c r="IU82" s="107">
        <f t="shared" si="63"/>
        <v>5.1603639291047886E-82</v>
      </c>
      <c r="IV82" s="107">
        <f t="shared" si="63"/>
        <v>6.9295437169558817E-86</v>
      </c>
      <c r="IW82" s="107">
        <f t="shared" si="63"/>
        <v>7.5641916132297089E-111</v>
      </c>
      <c r="IY82" s="107">
        <f t="shared" si="64"/>
        <v>0.56883451628513515</v>
      </c>
      <c r="IZ82" s="107">
        <f t="shared" si="64"/>
        <v>0.54432094770218664</v>
      </c>
      <c r="JA82" s="107">
        <f t="shared" si="64"/>
        <v>0.53227703885914623</v>
      </c>
      <c r="JB82" s="107">
        <f t="shared" si="64"/>
        <v>0.40917076385204015</v>
      </c>
      <c r="JC82" s="107">
        <f t="shared" si="64"/>
        <v>0.49098015999806716</v>
      </c>
      <c r="JD82" s="107">
        <f t="shared" si="64"/>
        <v>0.49992850443344616</v>
      </c>
      <c r="JE82" s="107">
        <f t="shared" si="64"/>
        <v>0.43791280744256517</v>
      </c>
      <c r="JF82" s="107">
        <f t="shared" si="64"/>
        <v>0.47785869110012108</v>
      </c>
      <c r="JG82" s="107">
        <f t="shared" si="64"/>
        <v>0.40992662137056513</v>
      </c>
      <c r="JH82" s="107">
        <f t="shared" si="64"/>
        <v>0.3878377790070644</v>
      </c>
      <c r="JI82" s="107">
        <f t="shared" si="64"/>
        <v>0.46834521263292711</v>
      </c>
      <c r="JJ82" s="107">
        <f t="shared" si="64"/>
        <v>0.55585214402026062</v>
      </c>
      <c r="JK82" s="107">
        <f t="shared" si="64"/>
        <v>0.55311272324518834</v>
      </c>
      <c r="JL82" s="107">
        <f t="shared" si="64"/>
        <v>0.5418707515646618</v>
      </c>
      <c r="JM82" s="107">
        <f t="shared" si="64"/>
        <v>0.50781877664124209</v>
      </c>
    </row>
    <row r="83" spans="2:273" x14ac:dyDescent="0.25">
      <c r="B83" s="2">
        <v>55</v>
      </c>
      <c r="C83" s="37">
        <v>181.857</v>
      </c>
      <c r="D83" s="37">
        <v>166.50800000000001</v>
      </c>
      <c r="E83" s="37">
        <v>167.04900000000001</v>
      </c>
      <c r="F83" s="37">
        <v>108.148</v>
      </c>
      <c r="G83" s="37">
        <v>145.017</v>
      </c>
      <c r="H83" s="37">
        <v>147.46700000000001</v>
      </c>
      <c r="I83" s="37">
        <v>128.63300000000001</v>
      </c>
      <c r="J83" s="37">
        <v>139.767</v>
      </c>
      <c r="K83" s="37">
        <v>104.81399999999999</v>
      </c>
      <c r="L83" s="37">
        <v>91.661000000000001</v>
      </c>
      <c r="M83" s="37">
        <v>125.898</v>
      </c>
      <c r="N83" s="37">
        <v>185.017</v>
      </c>
      <c r="O83" s="37">
        <v>178.96700000000001</v>
      </c>
      <c r="P83" s="37">
        <v>159.233</v>
      </c>
      <c r="Q83" s="37">
        <v>118.883</v>
      </c>
      <c r="S83" s="4">
        <f>AY83 + (C$3 * _xlfn.NORM.DIST($B83, C$7, ABS(C$11), FALSE) * _xlfn.NORM.DIST(($B83 - C$7)*C$15, 0, ABS(C$11), TRUE) * 2)
               + (C$4 * _xlfn.NORM.DIST($B83, C$8, ABS(C$12), FALSE) * _xlfn.NORM.DIST(($B83 - C$8)*C$16, 0, ABS(C$12), TRUE) * 2)
               + (C$5 * _xlfn.NORM.DIST($B83, C$9, ABS(C$13), FALSE) * _xlfn.NORM.DIST(($B83 - C$9)*C$17, 0, ABS(C$13), TRUE) * 2)
               + (C$6 * _xlfn.NORM.DIST($B83, C$10, ABS(C$14), FALSE) * _xlfn.NORM.DIST(($B83 - C$10)*C$18, 0, ABS(C$14), TRUE) * 2)</f>
        <v>171.19891561735921</v>
      </c>
      <c r="T83" s="4">
        <f>AZ83 + (D$3 * _xlfn.NORM.DIST($B83, D$7, ABS(D$11), FALSE) * _xlfn.NORM.DIST(($B83 - D$7)*D$15, 0, ABS(D$11), TRUE) * 2)
               + (D$4 * _xlfn.NORM.DIST($B83, D$8, ABS(D$12), FALSE) * _xlfn.NORM.DIST(($B83 - D$8)*D$16, 0, ABS(D$12), TRUE) * 2)
               + (D$5 * _xlfn.NORM.DIST($B83, D$9, ABS(D$13), FALSE) * _xlfn.NORM.DIST(($B83 - D$9)*D$17, 0, ABS(D$13), TRUE) * 2)
               + (D$6 * _xlfn.NORM.DIST($B83, D$10, ABS(D$14), FALSE) * _xlfn.NORM.DIST(($B83 - D$10)*D$18, 0, ABS(D$14), TRUE) * 2)</f>
        <v>155.50761243654154</v>
      </c>
      <c r="U83" s="4">
        <f>BA83 + (E$3 * _xlfn.NORM.DIST($B83, E$7, ABS(E$11), FALSE) * _xlfn.NORM.DIST(($B83 - E$7)*E$15, 0, ABS(E$11), TRUE) * 2)
               + (E$4 * _xlfn.NORM.DIST($B83, E$8, ABS(E$12), FALSE) * _xlfn.NORM.DIST(($B83 - E$8)*E$16, 0, ABS(E$12), TRUE) * 2)
               + (E$5 * _xlfn.NORM.DIST($B83, E$9, ABS(E$13), FALSE) * _xlfn.NORM.DIST(($B83 - E$9)*E$17, 0, ABS(E$13), TRUE) * 2)
               + (E$6 * _xlfn.NORM.DIST($B83, E$10, ABS(E$14), FALSE) * _xlfn.NORM.DIST(($B83 - E$10)*E$18, 0, ABS(E$14), TRUE) * 2)</f>
        <v>154.17845706740391</v>
      </c>
      <c r="V83" s="4">
        <f>BB83 + (F$3 * _xlfn.NORM.DIST($B83, F$7, ABS(F$11), FALSE) * _xlfn.NORM.DIST(($B83 - F$7)*F$15, 0, ABS(F$11), TRUE) * 2)
               + (F$4 * _xlfn.NORM.DIST($B83, F$8, ABS(F$12), FALSE) * _xlfn.NORM.DIST(($B83 - F$8)*F$16, 0, ABS(F$12), TRUE) * 2)
               + (F$5 * _xlfn.NORM.DIST($B83, F$9, ABS(F$13), FALSE) * _xlfn.NORM.DIST(($B83 - F$9)*F$17, 0, ABS(F$13), TRUE) * 2)
               + (F$6 * _xlfn.NORM.DIST($B83, F$10, ABS(F$14), FALSE) * _xlfn.NORM.DIST(($B83 - F$10)*F$18, 0, ABS(F$14), TRUE) * 2)</f>
        <v>104.46424708262074</v>
      </c>
      <c r="W83" s="4">
        <f>BC83 + (G$3 * _xlfn.NORM.DIST($B83, G$7, ABS(G$11), FALSE) * _xlfn.NORM.DIST(($B83 - G$7)*G$15, 0, ABS(G$11), TRUE) * 2)
               + (G$4 * _xlfn.NORM.DIST($B83, G$8, ABS(G$12), FALSE) * _xlfn.NORM.DIST(($B83 - G$8)*G$16, 0, ABS(G$12), TRUE) * 2)
               + (G$5 * _xlfn.NORM.DIST($B83, G$9, ABS(G$13), FALSE) * _xlfn.NORM.DIST(($B83 - G$9)*G$17, 0, ABS(G$13), TRUE) * 2)
               + (G$6 * _xlfn.NORM.DIST($B83, G$10, ABS(G$14), FALSE) * _xlfn.NORM.DIST(($B83 - G$10)*G$18, 0, ABS(G$14), TRUE) * 2)</f>
        <v>133.9413140212047</v>
      </c>
      <c r="X83" s="4">
        <f>BD83 + (H$3 * _xlfn.NORM.DIST($B83, H$7, ABS(H$11), FALSE) * _xlfn.NORM.DIST(($B83 - H$7)*H$15, 0, ABS(H$11), TRUE) * 2)
               + (H$4 * _xlfn.NORM.DIST($B83, H$8, ABS(H$12), FALSE) * _xlfn.NORM.DIST(($B83 - H$8)*H$16, 0, ABS(H$12), TRUE) * 2)
               + (H$5 * _xlfn.NORM.DIST($B83, H$9, ABS(H$13), FALSE) * _xlfn.NORM.DIST(($B83 - H$9)*H$17, 0, ABS(H$13), TRUE) * 2)
               + (H$6 * _xlfn.NORM.DIST($B83, H$10, ABS(H$14), FALSE) * _xlfn.NORM.DIST(($B83 - H$10)*H$18, 0, ABS(H$14), TRUE) * 2)</f>
        <v>140.03920805554191</v>
      </c>
      <c r="Y83" s="4">
        <f>BE83 + (I$3 * _xlfn.NORM.DIST($B83, I$7, ABS(I$11), FALSE) * _xlfn.NORM.DIST(($B83 - I$7)*I$15, 0, ABS(I$11), TRUE) * 2)
               + (I$4 * _xlfn.NORM.DIST($B83, I$8, ABS(I$12), FALSE) * _xlfn.NORM.DIST(($B83 - I$8)*I$16, 0, ABS(I$12), TRUE) * 2)
               + (I$5 * _xlfn.NORM.DIST($B83, I$9, ABS(I$13), FALSE) * _xlfn.NORM.DIST(($B83 - I$9)*I$17, 0, ABS(I$13), TRUE) * 2)
               + (I$6 * _xlfn.NORM.DIST($B83, I$10, ABS(I$14), FALSE) * _xlfn.NORM.DIST(($B83 - I$10)*I$18, 0, ABS(I$14), TRUE) * 2)</f>
        <v>121.60860434003254</v>
      </c>
      <c r="Z83" s="4">
        <f>BF83 + (J$3 * _xlfn.NORM.DIST($B83, J$7, ABS(J$11), FALSE) * _xlfn.NORM.DIST(($B83 - J$7)*J$15, 0, ABS(J$11), TRUE) * 2)
               + (J$4 * _xlfn.NORM.DIST($B83, J$8, ABS(J$12), FALSE) * _xlfn.NORM.DIST(($B83 - J$8)*J$16, 0, ABS(J$12), TRUE) * 2)
               + (J$5 * _xlfn.NORM.DIST($B83, J$9, ABS(J$13), FALSE) * _xlfn.NORM.DIST(($B83 - J$9)*J$17, 0, ABS(J$13), TRUE) * 2)
               + (J$6 * _xlfn.NORM.DIST($B83, J$10, ABS(J$14), FALSE) * _xlfn.NORM.DIST(($B83 - J$10)*J$18, 0, ABS(J$14), TRUE) * 2)</f>
        <v>132.24891973024825</v>
      </c>
      <c r="AA83" s="4">
        <f>BG83 + (K$3 * _xlfn.NORM.DIST($B83, K$7, ABS(K$11), FALSE) * _xlfn.NORM.DIST(($B83 - K$7)*K$15, 0, ABS(K$11), TRUE) * 2)
               + (K$4 * _xlfn.NORM.DIST($B83, K$8, ABS(K$12), FALSE) * _xlfn.NORM.DIST(($B83 - K$8)*K$16, 0, ABS(K$12), TRUE) * 2)
               + (K$5 * _xlfn.NORM.DIST($B83, K$9, ABS(K$13), FALSE) * _xlfn.NORM.DIST(($B83 - K$9)*K$17, 0, ABS(K$13), TRUE) * 2)
               + (K$6 * _xlfn.NORM.DIST($B83, K$10, ABS(K$14), FALSE) * _xlfn.NORM.DIST(($B83 - K$10)*K$18, 0, ABS(K$14), TRUE) * 2)</f>
        <v>104.9157002251662</v>
      </c>
      <c r="AB83" s="4">
        <f>BH83 + (L$3 * _xlfn.NORM.DIST($B83, L$7, ABS(L$11), FALSE) * _xlfn.NORM.DIST(($B83 - L$7)*L$15, 0, ABS(L$11), TRUE) * 2)
               + (L$4 * _xlfn.NORM.DIST($B83, L$8, ABS(L$12), FALSE) * _xlfn.NORM.DIST(($B83 - L$8)*L$16, 0, ABS(L$12), TRUE) * 2)
               + (L$5 * _xlfn.NORM.DIST($B83, L$9, ABS(L$13), FALSE) * _xlfn.NORM.DIST(($B83 - L$9)*L$17, 0, ABS(L$13), TRUE) * 2)
               + (L$6 * _xlfn.NORM.DIST($B83, L$10, ABS(L$14), FALSE) * _xlfn.NORM.DIST(($B83 - L$10)*L$18, 0, ABS(L$14), TRUE) * 2)</f>
        <v>98.679987142822952</v>
      </c>
      <c r="AC83" s="4">
        <f>BI83 + (M$3 * _xlfn.NORM.DIST($B83, M$7, ABS(M$11), FALSE) * _xlfn.NORM.DIST(($B83 - M$7)*M$15, 0, ABS(M$11), TRUE) * 2)
               + (M$4 * _xlfn.NORM.DIST($B83, M$8, ABS(M$12), FALSE) * _xlfn.NORM.DIST(($B83 - M$8)*M$16, 0, ABS(M$12), TRUE) * 2)
               + (M$5 * _xlfn.NORM.DIST($B83, M$9, ABS(M$13), FALSE) * _xlfn.NORM.DIST(($B83 - M$9)*M$17, 0, ABS(M$13), TRUE) * 2)
               + (M$6 * _xlfn.NORM.DIST($B83, M$10, ABS(M$14), FALSE) * _xlfn.NORM.DIST(($B83 - M$10)*M$18, 0, ABS(M$14), TRUE) * 2)</f>
        <v>120.08806970020169</v>
      </c>
      <c r="AD83" s="4">
        <f>BJ83 + (N$3 * _xlfn.NORM.DIST($B83, N$7, ABS(N$11), FALSE) * _xlfn.NORM.DIST(($B83 - N$7)*N$15, 0, ABS(N$11), TRUE) * 2)
               + (N$4 * _xlfn.NORM.DIST($B83, N$8, ABS(N$12), FALSE) * _xlfn.NORM.DIST(($B83 - N$8)*N$16, 0, ABS(N$12), TRUE) * 2)
               + (N$5 * _xlfn.NORM.DIST($B83, N$9, ABS(N$13), FALSE) * _xlfn.NORM.DIST(($B83 - N$9)*N$17, 0, ABS(N$13), TRUE) * 2)
               + (N$6 * _xlfn.NORM.DIST($B83, N$10, ABS(N$14), FALSE) * _xlfn.NORM.DIST(($B83 - N$10)*N$18, 0, ABS(N$14), TRUE) * 2)</f>
        <v>165.23673836726508</v>
      </c>
      <c r="AE83" s="4">
        <f>BK83 + (O$3 * _xlfn.NORM.DIST($B83, O$7, ABS(O$11), FALSE) * _xlfn.NORM.DIST(($B83 - O$7)*O$15, 0, ABS(O$11), TRUE) * 2)
               + (O$4 * _xlfn.NORM.DIST($B83, O$8, ABS(O$12), FALSE) * _xlfn.NORM.DIST(($B83 - O$8)*O$16, 0, ABS(O$12), TRUE) * 2)
               + (O$5 * _xlfn.NORM.DIST($B83, O$9, ABS(O$13), FALSE) * _xlfn.NORM.DIST(($B83 - O$9)*O$17, 0, ABS(O$13), TRUE) * 2)
               + (O$6 * _xlfn.NORM.DIST($B83, O$10, ABS(O$14), FALSE) * _xlfn.NORM.DIST(($B83 - O$10)*O$18, 0, ABS(O$14), TRUE) * 2)</f>
        <v>164.52516574708372</v>
      </c>
      <c r="AF83" s="4">
        <f t="shared" si="8"/>
        <v>146.5731680037506</v>
      </c>
      <c r="AG83" s="4">
        <f t="shared" si="8"/>
        <v>111.33573888621601</v>
      </c>
      <c r="AI83" s="4">
        <f>IF(OR($B83 &lt; C$231, $B83 &gt; C$234), 0, C83-S83)</f>
        <v>10.658084382640794</v>
      </c>
      <c r="AJ83" s="4">
        <f>IF(OR($B83 &lt; D$231, $B83 &gt; D$234), 0, D83-T83)</f>
        <v>11.000387563458474</v>
      </c>
      <c r="AK83" s="4">
        <f>IF(OR($B83 &lt; E$231, $B83 &gt; E$234), 0, E83-U83)</f>
        <v>12.870542932596095</v>
      </c>
      <c r="AL83" s="4">
        <f>IF(OR($B83 &lt; F$231, $B83 &gt; F$234), 0, F83-V83)</f>
        <v>3.6837529173792518</v>
      </c>
      <c r="AM83" s="4">
        <f>IF(OR($B83 &lt; G$231, $B83 &gt; G$234), 0, G83-W83)</f>
        <v>11.075685978795292</v>
      </c>
      <c r="AN83" s="4">
        <f>IF(OR($B83 &lt; H$231, $B83 &gt; H$234), 0, H83-X83)</f>
        <v>7.4277919444581073</v>
      </c>
      <c r="AO83" s="4">
        <f>IF(OR($B83 &lt; I$231, $B83 &gt; I$234), 0, I83-Y83)</f>
        <v>7.0243956599674675</v>
      </c>
      <c r="AP83" s="4">
        <f>IF(OR($B83 &lt; J$231, $B83 &gt; J$234), 0, J83-Z83)</f>
        <v>7.5180802697517493</v>
      </c>
      <c r="AQ83" s="4">
        <f>IF(OR($B83 &lt; K$231, $B83 &gt; K$234), 0, K83-AA83)</f>
        <v>-0.10170022516621202</v>
      </c>
      <c r="AR83" s="4">
        <f>IF(OR($B83 &lt; L$231, $B83 &gt; L$234), 0, L83-AB83)</f>
        <v>-7.0189871428229509</v>
      </c>
      <c r="AS83" s="4">
        <f>IF(OR($B83 &lt; M$231, $B83 &gt; M$234), 0, M83-AC83)</f>
        <v>5.8099302997983102</v>
      </c>
      <c r="AT83" s="4">
        <f>IF(OR($B83 &lt; N$231, $B83 &gt; N$234), 0, N83-AD83)</f>
        <v>19.78026163273492</v>
      </c>
      <c r="AU83" s="4">
        <f>IF(OR($B83 &lt; O$231, $B83 &gt; O$234), 0, O83-AE83)</f>
        <v>14.441834252916294</v>
      </c>
      <c r="AV83" s="4">
        <f t="shared" si="55"/>
        <v>12.659831996249409</v>
      </c>
      <c r="AW83" s="4">
        <f t="shared" si="55"/>
        <v>7.5472611137839891</v>
      </c>
      <c r="AY83" s="2">
        <f t="shared" si="56"/>
        <v>49.410146324075157</v>
      </c>
      <c r="AZ83" s="2">
        <f t="shared" si="56"/>
        <v>52.002385866325923</v>
      </c>
      <c r="BA83" s="2">
        <f t="shared" si="56"/>
        <v>55.093913187822366</v>
      </c>
      <c r="BB83" s="2">
        <f t="shared" si="56"/>
        <v>51.108497502742722</v>
      </c>
      <c r="BC83" s="2">
        <f t="shared" si="56"/>
        <v>58.082621873485635</v>
      </c>
      <c r="BD83" s="2">
        <f t="shared" si="56"/>
        <v>63.380994986441827</v>
      </c>
      <c r="BE83" s="2">
        <f t="shared" si="56"/>
        <v>61.812544687892846</v>
      </c>
      <c r="BF83" s="2">
        <f t="shared" si="56"/>
        <v>58.209465818166237</v>
      </c>
      <c r="BG83" s="2">
        <f t="shared" si="56"/>
        <v>50.636634904648552</v>
      </c>
      <c r="BH83" s="2">
        <f t="shared" si="56"/>
        <v>49.759570644366235</v>
      </c>
      <c r="BI83" s="2">
        <f t="shared" si="56"/>
        <v>49.063281304090218</v>
      </c>
      <c r="BJ83" s="2">
        <f t="shared" si="56"/>
        <v>54.412726538986831</v>
      </c>
      <c r="BK83" s="2">
        <f t="shared" si="56"/>
        <v>63.886375860256187</v>
      </c>
      <c r="BL83" s="2">
        <f t="shared" si="56"/>
        <v>55.952573025747355</v>
      </c>
      <c r="BM83" s="2">
        <f t="shared" si="56"/>
        <v>52.743626228081894</v>
      </c>
      <c r="BO83" s="2" t="str">
        <f t="shared" si="57"/>
        <v/>
      </c>
      <c r="BP83" s="2" t="str">
        <f t="shared" si="57"/>
        <v/>
      </c>
      <c r="BQ83" s="2" t="str">
        <f t="shared" si="57"/>
        <v/>
      </c>
      <c r="BR83" s="2" t="str">
        <f t="shared" si="57"/>
        <v/>
      </c>
      <c r="BS83" s="2" t="str">
        <f t="shared" si="57"/>
        <v/>
      </c>
      <c r="BT83" s="2" t="str">
        <f t="shared" si="57"/>
        <v/>
      </c>
      <c r="BU83" s="2" t="str">
        <f t="shared" si="57"/>
        <v/>
      </c>
      <c r="BV83" s="2" t="str">
        <f t="shared" si="57"/>
        <v/>
      </c>
      <c r="BW83" s="2" t="str">
        <f t="shared" si="57"/>
        <v/>
      </c>
      <c r="BX83" s="2" t="str">
        <f t="shared" si="57"/>
        <v/>
      </c>
      <c r="BY83" s="2" t="str">
        <f t="shared" si="57"/>
        <v/>
      </c>
      <c r="BZ83" s="2" t="str">
        <f t="shared" si="57"/>
        <v/>
      </c>
      <c r="CA83" s="2" t="str">
        <f t="shared" si="57"/>
        <v/>
      </c>
      <c r="CB83" s="2" t="str">
        <f t="shared" si="57"/>
        <v/>
      </c>
      <c r="CC83" s="2" t="str">
        <f t="shared" si="57"/>
        <v/>
      </c>
      <c r="CE83" s="2" t="str">
        <f t="shared" si="58"/>
        <v/>
      </c>
      <c r="CF83" s="2" t="str">
        <f t="shared" si="58"/>
        <v/>
      </c>
      <c r="CG83" s="2" t="str">
        <f t="shared" si="58"/>
        <v/>
      </c>
      <c r="CH83" s="2" t="str">
        <f t="shared" si="58"/>
        <v/>
      </c>
      <c r="CI83" s="2" t="str">
        <f t="shared" si="58"/>
        <v/>
      </c>
      <c r="CJ83" s="2" t="str">
        <f t="shared" si="58"/>
        <v/>
      </c>
      <c r="CK83" s="2" t="str">
        <f t="shared" si="58"/>
        <v/>
      </c>
      <c r="CL83" s="2" t="str">
        <f t="shared" si="58"/>
        <v/>
      </c>
      <c r="CM83" s="2" t="str">
        <f t="shared" si="58"/>
        <v/>
      </c>
      <c r="CN83" s="2" t="str">
        <f t="shared" si="58"/>
        <v/>
      </c>
      <c r="CO83" s="2" t="str">
        <f t="shared" si="58"/>
        <v/>
      </c>
      <c r="CP83" s="2" t="str">
        <f t="shared" si="58"/>
        <v/>
      </c>
      <c r="CQ83" s="2" t="str">
        <f t="shared" si="58"/>
        <v/>
      </c>
      <c r="CR83" s="2" t="str">
        <f t="shared" si="58"/>
        <v/>
      </c>
      <c r="CS83" s="2" t="str">
        <f t="shared" si="58"/>
        <v/>
      </c>
      <c r="CU83" s="2" t="str">
        <f t="shared" si="59"/>
        <v/>
      </c>
      <c r="CV83" s="2" t="str">
        <f t="shared" si="59"/>
        <v/>
      </c>
      <c r="CW83" s="2" t="str">
        <f t="shared" si="59"/>
        <v/>
      </c>
      <c r="CX83" s="2" t="str">
        <f t="shared" si="59"/>
        <v/>
      </c>
      <c r="CY83" s="2" t="str">
        <f t="shared" si="59"/>
        <v/>
      </c>
      <c r="CZ83" s="2" t="str">
        <f t="shared" si="59"/>
        <v/>
      </c>
      <c r="DA83" s="2" t="str">
        <f t="shared" si="59"/>
        <v/>
      </c>
      <c r="DB83" s="2" t="str">
        <f t="shared" si="59"/>
        <v/>
      </c>
      <c r="DC83" s="2" t="str">
        <f t="shared" si="59"/>
        <v/>
      </c>
      <c r="DD83" s="2" t="str">
        <f t="shared" si="59"/>
        <v/>
      </c>
      <c r="DE83" s="2" t="str">
        <f t="shared" si="59"/>
        <v/>
      </c>
      <c r="DF83" s="2" t="str">
        <f t="shared" si="59"/>
        <v/>
      </c>
      <c r="DG83" s="2" t="str">
        <f t="shared" si="59"/>
        <v/>
      </c>
      <c r="DH83" s="2" t="str">
        <f t="shared" si="59"/>
        <v/>
      </c>
      <c r="DI83" s="2" t="str">
        <f t="shared" si="59"/>
        <v/>
      </c>
      <c r="DK83" s="2">
        <f t="shared" si="66"/>
        <v>54.861064516129026</v>
      </c>
      <c r="DL83" s="2">
        <f t="shared" si="66"/>
        <v>60.158108870967752</v>
      </c>
      <c r="DM83" s="2">
        <f t="shared" si="66"/>
        <v>61.736079912023463</v>
      </c>
      <c r="DN83" s="2">
        <f t="shared" si="66"/>
        <v>59.306693548387088</v>
      </c>
      <c r="DO83" s="2">
        <f t="shared" si="66"/>
        <v>66.525896077712602</v>
      </c>
      <c r="DP83" s="2">
        <f t="shared" si="66"/>
        <v>67.443282352941196</v>
      </c>
      <c r="DQ83" s="2">
        <f t="shared" si="66"/>
        <v>65.66782038123165</v>
      </c>
      <c r="DR83" s="2">
        <f t="shared" si="66"/>
        <v>65.309667557932258</v>
      </c>
      <c r="DS83" s="2">
        <f t="shared" si="66"/>
        <v>57.993732258064519</v>
      </c>
      <c r="DT83" s="2">
        <f t="shared" si="66"/>
        <v>55.872977419354839</v>
      </c>
      <c r="DU83" s="2">
        <f t="shared" si="66"/>
        <v>57.237094623655913</v>
      </c>
      <c r="DV83" s="2">
        <f t="shared" si="66"/>
        <v>60.18786363636363</v>
      </c>
      <c r="DW83" s="2">
        <f t="shared" si="66"/>
        <v>70.395213012477726</v>
      </c>
      <c r="DX83" s="2">
        <f t="shared" si="66"/>
        <v>58.872992647058815</v>
      </c>
      <c r="DY83" s="2">
        <f t="shared" si="66"/>
        <v>54.771977339901483</v>
      </c>
      <c r="EA83" s="2">
        <f t="shared" si="67"/>
        <v>43.963415768854077</v>
      </c>
      <c r="EB83" s="2">
        <f t="shared" si="67"/>
        <v>44.663323108709477</v>
      </c>
      <c r="EC83" s="2">
        <f t="shared" si="67"/>
        <v>49.349815595363523</v>
      </c>
      <c r="ED83" s="2">
        <f t="shared" si="67"/>
        <v>45.731597349177328</v>
      </c>
      <c r="EE83" s="2">
        <f t="shared" si="67"/>
        <v>51.525189800783934</v>
      </c>
      <c r="EF83" s="2">
        <f t="shared" si="67"/>
        <v>60.160086398980241</v>
      </c>
      <c r="EG83" s="2">
        <f t="shared" si="67"/>
        <v>59.127661334552101</v>
      </c>
      <c r="EH83" s="2">
        <f t="shared" si="67"/>
        <v>52.856608777520279</v>
      </c>
      <c r="EI83" s="2">
        <f t="shared" si="67"/>
        <v>45.755409356292958</v>
      </c>
      <c r="EJ83" s="2">
        <f t="shared" si="67"/>
        <v>45.836825960011225</v>
      </c>
      <c r="EK83" s="2">
        <f t="shared" si="67"/>
        <v>42.986736196049094</v>
      </c>
      <c r="EL83" s="2">
        <f t="shared" si="67"/>
        <v>49.075991650732952</v>
      </c>
      <c r="EM83" s="2">
        <f t="shared" si="67"/>
        <v>57.861329575302065</v>
      </c>
      <c r="EN83" s="2">
        <f t="shared" si="67"/>
        <v>53.312435801131571</v>
      </c>
      <c r="EO83" s="2">
        <f t="shared" si="67"/>
        <v>51.025427113625547</v>
      </c>
      <c r="EQ83" s="2">
        <f t="shared" si="68"/>
        <v>41.937099902168214</v>
      </c>
      <c r="ER83" s="2">
        <f t="shared" si="68"/>
        <v>44.622541953790957</v>
      </c>
      <c r="ES83" s="2">
        <f t="shared" si="68"/>
        <v>49.229075308707401</v>
      </c>
      <c r="ET83" s="2">
        <f t="shared" si="68"/>
        <v>45.771819567624597</v>
      </c>
      <c r="EU83" s="2">
        <f t="shared" si="68"/>
        <v>51.980077901953365</v>
      </c>
      <c r="EV83" s="2">
        <f t="shared" si="68"/>
        <v>56.638053289014593</v>
      </c>
      <c r="EW83" s="2">
        <f t="shared" si="68"/>
        <v>57.331391882070093</v>
      </c>
      <c r="EX83" s="2">
        <f t="shared" si="68"/>
        <v>51.490402726416697</v>
      </c>
      <c r="EY83" s="2">
        <f t="shared" si="68"/>
        <v>44.498348523784372</v>
      </c>
      <c r="EZ83" s="2">
        <f t="shared" si="68"/>
        <v>44.534767395450928</v>
      </c>
      <c r="FA83" s="2">
        <f t="shared" si="68"/>
        <v>42.150295906897682</v>
      </c>
      <c r="FB83" s="2">
        <f t="shared" si="68"/>
        <v>47.962175037287636</v>
      </c>
      <c r="FC83" s="2">
        <f t="shared" si="68"/>
        <v>57.568169535143909</v>
      </c>
      <c r="FD83" s="2">
        <f t="shared" si="68"/>
        <v>51.380310823513298</v>
      </c>
      <c r="FE83" s="2">
        <f t="shared" si="68"/>
        <v>50.878303766375552</v>
      </c>
      <c r="FG83" s="2">
        <f t="shared" si="69"/>
        <v>0.50019213460498879</v>
      </c>
      <c r="FH83" s="2">
        <f t="shared" si="69"/>
        <v>0.52635274404328092</v>
      </c>
      <c r="FI83" s="2">
        <f t="shared" si="69"/>
        <v>0.53625262253377981</v>
      </c>
      <c r="FJ83" s="2">
        <f t="shared" si="69"/>
        <v>0.60391439778870903</v>
      </c>
      <c r="FK83" s="2">
        <f t="shared" si="69"/>
        <v>0.56285844495190152</v>
      </c>
      <c r="FL83" s="2">
        <f t="shared" si="69"/>
        <v>0.5577616436627556</v>
      </c>
      <c r="FM83" s="2">
        <f t="shared" si="69"/>
        <v>0.58947735759492781</v>
      </c>
      <c r="FN83" s="2">
        <f t="shared" si="69"/>
        <v>0.57015724791282696</v>
      </c>
      <c r="FO83" s="2">
        <f t="shared" si="69"/>
        <v>0.60115241227074445</v>
      </c>
      <c r="FP83" s="2">
        <f t="shared" si="69"/>
        <v>0.60913855081917212</v>
      </c>
      <c r="FQ83" s="2">
        <f t="shared" si="69"/>
        <v>0.57358650679188117</v>
      </c>
      <c r="FR83" s="2">
        <f t="shared" si="69"/>
        <v>0.51972674793429441</v>
      </c>
      <c r="FS83" s="2">
        <f t="shared" si="69"/>
        <v>0.51929931982538236</v>
      </c>
      <c r="FT83" s="2">
        <f t="shared" si="69"/>
        <v>0.52520269436236133</v>
      </c>
      <c r="FU83" s="2">
        <f t="shared" si="69"/>
        <v>0.54139166540650807</v>
      </c>
      <c r="FW83" s="2">
        <f t="shared" si="60"/>
        <v>1.4701720241496918E-9</v>
      </c>
      <c r="FX83" s="2">
        <f t="shared" si="60"/>
        <v>7.7101034160953704E-9</v>
      </c>
      <c r="FY83" s="2">
        <f t="shared" si="60"/>
        <v>8.2459869615094223E-9</v>
      </c>
      <c r="FZ83" s="2">
        <f t="shared" si="60"/>
        <v>1.0571109160056467E-8</v>
      </c>
      <c r="GA83" s="2">
        <f t="shared" si="60"/>
        <v>8.7611253963795116E-9</v>
      </c>
      <c r="GB83" s="2">
        <f t="shared" si="60"/>
        <v>5.7069807213328059E-9</v>
      </c>
      <c r="GC83" s="2">
        <f t="shared" si="60"/>
        <v>1.1274243948840039E-8</v>
      </c>
      <c r="GD83" s="2">
        <f t="shared" si="60"/>
        <v>1.2757712297514526E-8</v>
      </c>
      <c r="GE83" s="2">
        <f t="shared" si="60"/>
        <v>1.5009368854475492E-8</v>
      </c>
      <c r="GF83" s="2">
        <f t="shared" si="60"/>
        <v>1.4778378740321079E-8</v>
      </c>
      <c r="GG83" s="2">
        <f t="shared" si="60"/>
        <v>1.0212869114524699E-8</v>
      </c>
      <c r="GH83" s="2">
        <f t="shared" si="60"/>
        <v>6.1255888687192654E-9</v>
      </c>
      <c r="GI83" s="2">
        <f t="shared" si="60"/>
        <v>2.9081677738015117E-8</v>
      </c>
      <c r="GJ83" s="2">
        <f t="shared" si="60"/>
        <v>9.5063934650438766E-8</v>
      </c>
      <c r="GK83" s="2">
        <f t="shared" si="60"/>
        <v>3.0781601575100298E-7</v>
      </c>
      <c r="GM83" s="107">
        <f t="shared" si="61"/>
        <v>0.499725845025905</v>
      </c>
      <c r="GN83" s="107">
        <f t="shared" si="61"/>
        <v>0.45700477601491174</v>
      </c>
      <c r="GO83" s="107">
        <f t="shared" si="61"/>
        <v>0.43804191218531491</v>
      </c>
      <c r="GP83" s="107">
        <f t="shared" si="61"/>
        <v>0.28498008264056324</v>
      </c>
      <c r="GQ83" s="107">
        <f t="shared" si="61"/>
        <v>0.37476880447910982</v>
      </c>
      <c r="GR83" s="107">
        <f t="shared" si="61"/>
        <v>0.3886412876283154</v>
      </c>
      <c r="GS83" s="107">
        <f t="shared" si="61"/>
        <v>0.31185832736559882</v>
      </c>
      <c r="GT83" s="107">
        <f t="shared" si="61"/>
        <v>0.35854673219582378</v>
      </c>
      <c r="GU83" s="107">
        <f t="shared" si="61"/>
        <v>0.27947445077322158</v>
      </c>
      <c r="GV83" s="107">
        <f t="shared" si="61"/>
        <v>0.25486717184173402</v>
      </c>
      <c r="GW83" s="107">
        <f t="shared" si="61"/>
        <v>0.3394204445255653</v>
      </c>
      <c r="GX83" s="107">
        <f t="shared" si="61"/>
        <v>0.46409403692374435</v>
      </c>
      <c r="GY83" s="107">
        <f t="shared" si="61"/>
        <v>0.46208142850140377</v>
      </c>
      <c r="GZ83" s="107">
        <f t="shared" si="61"/>
        <v>0.44429591568542365</v>
      </c>
      <c r="HA83" s="107">
        <f t="shared" si="61"/>
        <v>0.36776751181441675</v>
      </c>
      <c r="HC83" s="107">
        <f t="shared" si="50"/>
        <v>3.5565086688881219E-3</v>
      </c>
      <c r="HD83" s="107">
        <f t="shared" si="50"/>
        <v>2.9277881717840672E-3</v>
      </c>
      <c r="HE83" s="107">
        <f t="shared" si="50"/>
        <v>2.599315574147977E-3</v>
      </c>
      <c r="HF83" s="107">
        <f t="shared" si="50"/>
        <v>2.2456231387012527E-3</v>
      </c>
      <c r="HG83" s="107">
        <f t="shared" si="65"/>
        <v>1.4152650214756524E-3</v>
      </c>
      <c r="HH83" s="107">
        <f t="shared" si="65"/>
        <v>1.2451403046389662E-3</v>
      </c>
      <c r="HI83" s="107">
        <f t="shared" si="65"/>
        <v>1.7230165352577352E-3</v>
      </c>
      <c r="HJ83" s="107">
        <f t="shared" si="65"/>
        <v>2.0475545548887999E-3</v>
      </c>
      <c r="HK83" s="107">
        <f t="shared" si="65"/>
        <v>1.9423071450708255E-3</v>
      </c>
      <c r="HL83" s="107">
        <f t="shared" si="65"/>
        <v>1.4031545138188637E-3</v>
      </c>
      <c r="HM83" s="107">
        <f t="shared" si="65"/>
        <v>8.2382727030303143E-4</v>
      </c>
      <c r="HN83" s="107">
        <f t="shared" si="65"/>
        <v>7.2266877598322363E-4</v>
      </c>
      <c r="HO83" s="107">
        <f t="shared" si="65"/>
        <v>7.6529642763583196E-4</v>
      </c>
      <c r="HP83" s="107">
        <f t="shared" si="65"/>
        <v>6.7152997562718486E-4</v>
      </c>
      <c r="HQ83" s="107">
        <f t="shared" si="65"/>
        <v>2.379484100089065E-4</v>
      </c>
      <c r="HS83" s="107">
        <f t="shared" si="62"/>
        <v>1.381439164470216E-24</v>
      </c>
      <c r="HT83" s="107">
        <f t="shared" si="62"/>
        <v>1.2320347991557266E-24</v>
      </c>
      <c r="HU83" s="107">
        <f t="shared" si="62"/>
        <v>1.8241755622022291E-25</v>
      </c>
      <c r="HV83" s="107">
        <f t="shared" si="62"/>
        <v>1.1019082114119567E-28</v>
      </c>
      <c r="HW83" s="107">
        <f t="shared" si="62"/>
        <v>9.8189546964551602E-30</v>
      </c>
      <c r="HX83" s="107">
        <f t="shared" si="62"/>
        <v>6.0146754937178798E-30</v>
      </c>
      <c r="HY83" s="107">
        <f t="shared" si="62"/>
        <v>8.0738144957232335E-30</v>
      </c>
      <c r="HZ83" s="107">
        <f t="shared" si="62"/>
        <v>2.0278104989232623E-28</v>
      </c>
      <c r="IA83" s="107">
        <f t="shared" si="62"/>
        <v>4.3811533058770254E-30</v>
      </c>
      <c r="IB83" s="107">
        <f t="shared" si="62"/>
        <v>7.5502728354432883E-32</v>
      </c>
      <c r="IC83" s="107">
        <f t="shared" si="62"/>
        <v>3.5293977315109938E-33</v>
      </c>
      <c r="ID83" s="107">
        <f t="shared" si="62"/>
        <v>2.1558163784756891E-31</v>
      </c>
      <c r="IE83" s="107">
        <f t="shared" si="62"/>
        <v>7.1303199379370893E-31</v>
      </c>
      <c r="IF83" s="107">
        <f t="shared" si="62"/>
        <v>5.0326703654491599E-32</v>
      </c>
      <c r="IG83" s="107">
        <f t="shared" si="62"/>
        <v>2.7125631491968152E-20</v>
      </c>
      <c r="II83" s="107">
        <f t="shared" si="63"/>
        <v>3.6858952423728127E-66</v>
      </c>
      <c r="IJ83" s="107">
        <f t="shared" si="63"/>
        <v>1.7491319828005834E-63</v>
      </c>
      <c r="IK83" s="107">
        <f t="shared" si="63"/>
        <v>7.7013104002396369E-66</v>
      </c>
      <c r="IL83" s="107">
        <f t="shared" si="63"/>
        <v>2.0606101202978951E-76</v>
      </c>
      <c r="IM83" s="107">
        <f t="shared" si="63"/>
        <v>9.9085224580498949E-79</v>
      </c>
      <c r="IN83" s="107">
        <f t="shared" si="63"/>
        <v>8.9697019746760049E-79</v>
      </c>
      <c r="IO83" s="107">
        <f t="shared" si="63"/>
        <v>9.8566089011518124E-80</v>
      </c>
      <c r="IP83" s="107">
        <f t="shared" si="63"/>
        <v>8.1012955450040978E-76</v>
      </c>
      <c r="IQ83" s="107">
        <f t="shared" si="63"/>
        <v>1.635161165828974E-81</v>
      </c>
      <c r="IR83" s="107">
        <f t="shared" si="63"/>
        <v>5.2166648675222547E-86</v>
      </c>
      <c r="IS83" s="107">
        <f t="shared" si="63"/>
        <v>6.8163956236028751E-89</v>
      </c>
      <c r="IT83" s="107">
        <f t="shared" si="63"/>
        <v>4.5786736107543922E-82</v>
      </c>
      <c r="IU83" s="107">
        <f t="shared" si="63"/>
        <v>4.0857866369795554E-80</v>
      </c>
      <c r="IV83" s="107">
        <f t="shared" si="63"/>
        <v>6.2975011282796446E-84</v>
      </c>
      <c r="IW83" s="107">
        <f t="shared" si="63"/>
        <v>2.5501266572746791E-108</v>
      </c>
      <c r="IY83" s="107">
        <f t="shared" si="64"/>
        <v>0.50328235369479313</v>
      </c>
      <c r="IZ83" s="107">
        <f t="shared" si="64"/>
        <v>0.45993256418669581</v>
      </c>
      <c r="JA83" s="107">
        <f t="shared" si="64"/>
        <v>0.44064122775946291</v>
      </c>
      <c r="JB83" s="107">
        <f t="shared" si="64"/>
        <v>0.28722570577926448</v>
      </c>
      <c r="JC83" s="107">
        <f t="shared" si="64"/>
        <v>0.37618406950058547</v>
      </c>
      <c r="JD83" s="107">
        <f t="shared" si="64"/>
        <v>0.38988642793295436</v>
      </c>
      <c r="JE83" s="107">
        <f t="shared" si="64"/>
        <v>0.31358134390085657</v>
      </c>
      <c r="JF83" s="107">
        <f t="shared" si="64"/>
        <v>0.36059428675071259</v>
      </c>
      <c r="JG83" s="107">
        <f t="shared" si="64"/>
        <v>0.2814167579182924</v>
      </c>
      <c r="JH83" s="107">
        <f t="shared" si="64"/>
        <v>0.25627032635555286</v>
      </c>
      <c r="JI83" s="107">
        <f t="shared" si="64"/>
        <v>0.34024427179586836</v>
      </c>
      <c r="JJ83" s="107">
        <f t="shared" si="64"/>
        <v>0.46481670569972755</v>
      </c>
      <c r="JK83" s="107">
        <f t="shared" si="64"/>
        <v>0.46284672492903961</v>
      </c>
      <c r="JL83" s="107">
        <f t="shared" si="64"/>
        <v>0.44496744566105084</v>
      </c>
      <c r="JM83" s="107">
        <f t="shared" si="64"/>
        <v>0.36800546022442565</v>
      </c>
    </row>
    <row r="84" spans="2:273" x14ac:dyDescent="0.25">
      <c r="B84" s="2">
        <v>56</v>
      </c>
      <c r="C84" s="37">
        <v>153.476</v>
      </c>
      <c r="D84" s="37">
        <v>133</v>
      </c>
      <c r="E84" s="37">
        <v>130.459</v>
      </c>
      <c r="F84" s="37">
        <v>67.704999999999998</v>
      </c>
      <c r="G84" s="37">
        <v>101.217</v>
      </c>
      <c r="H84" s="37">
        <v>111.283</v>
      </c>
      <c r="I84" s="37">
        <v>85.066999999999993</v>
      </c>
      <c r="J84" s="37">
        <v>95.016999999999996</v>
      </c>
      <c r="K84" s="37">
        <v>64.22</v>
      </c>
      <c r="L84" s="37">
        <v>56.542000000000002</v>
      </c>
      <c r="M84" s="37">
        <v>71.39</v>
      </c>
      <c r="N84" s="37">
        <v>135.15</v>
      </c>
      <c r="O84" s="37">
        <v>135.083</v>
      </c>
      <c r="P84" s="37">
        <v>117.45</v>
      </c>
      <c r="Q84" s="37">
        <v>76.983000000000004</v>
      </c>
      <c r="S84" s="4">
        <f>AY84 + (C$3 * _xlfn.NORM.DIST($B84, C$7, ABS(C$11), FALSE) * _xlfn.NORM.DIST(($B84 - C$7)*C$15, 0, ABS(C$11), TRUE) * 2)
               + (C$4 * _xlfn.NORM.DIST($B84, C$8, ABS(C$12), FALSE) * _xlfn.NORM.DIST(($B84 - C$8)*C$16, 0, ABS(C$12), TRUE) * 2)
               + (C$5 * _xlfn.NORM.DIST($B84, C$9, ABS(C$13), FALSE) * _xlfn.NORM.DIST(($B84 - C$9)*C$17, 0, ABS(C$13), TRUE) * 2)
               + (C$6 * _xlfn.NORM.DIST($B84, C$10, ABS(C$14), FALSE) * _xlfn.NORM.DIST(($B84 - C$10)*C$18, 0, ABS(C$14), TRUE) * 2)</f>
        <v>140.00343383301646</v>
      </c>
      <c r="T84" s="4">
        <f>AZ84 + (D$3 * _xlfn.NORM.DIST($B84, D$7, ABS(D$11), FALSE) * _xlfn.NORM.DIST(($B84 - D$7)*D$15, 0, ABS(D$11), TRUE) * 2)
               + (D$4 * _xlfn.NORM.DIST($B84, D$8, ABS(D$12), FALSE) * _xlfn.NORM.DIST(($B84 - D$8)*D$16, 0, ABS(D$12), TRUE) * 2)
               + (D$5 * _xlfn.NORM.DIST($B84, D$9, ABS(D$13), FALSE) * _xlfn.NORM.DIST(($B84 - D$9)*D$17, 0, ABS(D$13), TRUE) * 2)
               + (D$6 * _xlfn.NORM.DIST($B84, D$10, ABS(D$14), FALSE) * _xlfn.NORM.DIST(($B84 - D$10)*D$18, 0, ABS(D$14), TRUE) * 2)</f>
        <v>123.68011724529386</v>
      </c>
      <c r="U84" s="4">
        <f>BA84 + (E$3 * _xlfn.NORM.DIST($B84, E$7, ABS(E$11), FALSE) * _xlfn.NORM.DIST(($B84 - E$7)*E$15, 0, ABS(E$11), TRUE) * 2)
               + (E$4 * _xlfn.NORM.DIST($B84, E$8, ABS(E$12), FALSE) * _xlfn.NORM.DIST(($B84 - E$8)*E$16, 0, ABS(E$12), TRUE) * 2)
               + (E$5 * _xlfn.NORM.DIST($B84, E$9, ABS(E$13), FALSE) * _xlfn.NORM.DIST(($B84 - E$9)*E$17, 0, ABS(E$13), TRUE) * 2)
               + (E$6 * _xlfn.NORM.DIST($B84, E$10, ABS(E$14), FALSE) * _xlfn.NORM.DIST(($B84 - E$10)*E$18, 0, ABS(E$14), TRUE) * 2)</f>
        <v>121.79661773440471</v>
      </c>
      <c r="V84" s="4">
        <f>BB84 + (F$3 * _xlfn.NORM.DIST($B84, F$7, ABS(F$11), FALSE) * _xlfn.NORM.DIST(($B84 - F$7)*F$15, 0, ABS(F$11), TRUE) * 2)
               + (F$4 * _xlfn.NORM.DIST($B84, F$8, ABS(F$12), FALSE) * _xlfn.NORM.DIST(($B84 - F$8)*F$16, 0, ABS(F$12), TRUE) * 2)
               + (F$5 * _xlfn.NORM.DIST($B84, F$9, ABS(F$13), FALSE) * _xlfn.NORM.DIST(($B84 - F$9)*F$17, 0, ABS(F$13), TRUE) * 2)
               + (F$6 * _xlfn.NORM.DIST($B84, F$10, ABS(F$14), FALSE) * _xlfn.NORM.DIST(($B84 - F$10)*F$18, 0, ABS(F$14), TRUE) * 2)</f>
        <v>80.47812454591751</v>
      </c>
      <c r="W84" s="4">
        <f>BC84 + (G$3 * _xlfn.NORM.DIST($B84, G$7, ABS(G$11), FALSE) * _xlfn.NORM.DIST(($B84 - G$7)*G$15, 0, ABS(G$11), TRUE) * 2)
               + (G$4 * _xlfn.NORM.DIST($B84, G$8, ABS(G$12), FALSE) * _xlfn.NORM.DIST(($B84 - G$8)*G$16, 0, ABS(G$12), TRUE) * 2)
               + (G$5 * _xlfn.NORM.DIST($B84, G$9, ABS(G$13), FALSE) * _xlfn.NORM.DIST(($B84 - G$9)*G$17, 0, ABS(G$13), TRUE) * 2)
               + (G$6 * _xlfn.NORM.DIST($B84, G$10, ABS(G$14), FALSE) * _xlfn.NORM.DIST(($B84 - G$10)*G$18, 0, ABS(G$14), TRUE) * 2)</f>
        <v>103.00320195994824</v>
      </c>
      <c r="X84" s="4">
        <f>BD84 + (H$3 * _xlfn.NORM.DIST($B84, H$7, ABS(H$11), FALSE) * _xlfn.NORM.DIST(($B84 - H$7)*H$15, 0, ABS(H$11), TRUE) * 2)
               + (H$4 * _xlfn.NORM.DIST($B84, H$8, ABS(H$12), FALSE) * _xlfn.NORM.DIST(($B84 - H$8)*H$16, 0, ABS(H$12), TRUE) * 2)
               + (H$5 * _xlfn.NORM.DIST($B84, H$9, ABS(H$13), FALSE) * _xlfn.NORM.DIST(($B84 - H$9)*H$17, 0, ABS(H$13), TRUE) * 2)
               + (H$6 * _xlfn.NORM.DIST($B84, H$10, ABS(H$14), FALSE) * _xlfn.NORM.DIST(($B84 - H$10)*H$18, 0, ABS(H$14), TRUE) * 2)</f>
        <v>110.14883779636344</v>
      </c>
      <c r="Y84" s="4">
        <f>BE84 + (I$3 * _xlfn.NORM.DIST($B84, I$7, ABS(I$11), FALSE) * _xlfn.NORM.DIST(($B84 - I$7)*I$15, 0, ABS(I$11), TRUE) * 2)
               + (I$4 * _xlfn.NORM.DIST($B84, I$8, ABS(I$12), FALSE) * _xlfn.NORM.DIST(($B84 - I$8)*I$16, 0, ABS(I$12), TRUE) * 2)
               + (I$5 * _xlfn.NORM.DIST($B84, I$9, ABS(I$13), FALSE) * _xlfn.NORM.DIST(($B84 - I$9)*I$17, 0, ABS(I$13), TRUE) * 2)
               + (I$6 * _xlfn.NORM.DIST($B84, I$10, ABS(I$14), FALSE) * _xlfn.NORM.DIST(($B84 - I$10)*I$18, 0, ABS(I$14), TRUE) * 2)</f>
        <v>94.940657855639088</v>
      </c>
      <c r="Z84" s="4">
        <f>BF84 + (J$3 * _xlfn.NORM.DIST($B84, J$7, ABS(J$11), FALSE) * _xlfn.NORM.DIST(($B84 - J$7)*J$15, 0, ABS(J$11), TRUE) * 2)
               + (J$4 * _xlfn.NORM.DIST($B84, J$8, ABS(J$12), FALSE) * _xlfn.NORM.DIST(($B84 - J$8)*J$16, 0, ABS(J$12), TRUE) * 2)
               + (J$5 * _xlfn.NORM.DIST($B84, J$9, ABS(J$13), FALSE) * _xlfn.NORM.DIST(($B84 - J$9)*J$17, 0, ABS(J$13), TRUE) * 2)
               + (J$6 * _xlfn.NORM.DIST($B84, J$10, ABS(J$14), FALSE) * _xlfn.NORM.DIST(($B84 - J$10)*J$18, 0, ABS(J$14), TRUE) * 2)</f>
        <v>101.76383339222605</v>
      </c>
      <c r="AA84" s="4">
        <f>BG84 + (K$3 * _xlfn.NORM.DIST($B84, K$7, ABS(K$11), FALSE) * _xlfn.NORM.DIST(($B84 - K$7)*K$15, 0, ABS(K$11), TRUE) * 2)
               + (K$4 * _xlfn.NORM.DIST($B84, K$8, ABS(K$12), FALSE) * _xlfn.NORM.DIST(($B84 - K$8)*K$16, 0, ABS(K$12), TRUE) * 2)
               + (K$5 * _xlfn.NORM.DIST($B84, K$9, ABS(K$13), FALSE) * _xlfn.NORM.DIST(($B84 - K$9)*K$17, 0, ABS(K$13), TRUE) * 2)
               + (K$6 * _xlfn.NORM.DIST($B84, K$10, ABS(K$14), FALSE) * _xlfn.NORM.DIST(($B84 - K$10)*K$18, 0, ABS(K$14), TRUE) * 2)</f>
        <v>79.145477651459757</v>
      </c>
      <c r="AB84" s="4">
        <f>BH84 + (L$3 * _xlfn.NORM.DIST($B84, L$7, ABS(L$11), FALSE) * _xlfn.NORM.DIST(($B84 - L$7)*L$15, 0, ABS(L$11), TRUE) * 2)
               + (L$4 * _xlfn.NORM.DIST($B84, L$8, ABS(L$12), FALSE) * _xlfn.NORM.DIST(($B84 - L$8)*L$16, 0, ABS(L$12), TRUE) * 2)
               + (L$5 * _xlfn.NORM.DIST($B84, L$9, ABS(L$13), FALSE) * _xlfn.NORM.DIST(($B84 - L$9)*L$17, 0, ABS(L$13), TRUE) * 2)
               + (L$6 * _xlfn.NORM.DIST($B84, L$10, ABS(L$14), FALSE) * _xlfn.NORM.DIST(($B84 - L$10)*L$18, 0, ABS(L$14), TRUE) * 2)</f>
        <v>74.04008200518436</v>
      </c>
      <c r="AC84" s="4">
        <f>BI84 + (M$3 * _xlfn.NORM.DIST($B84, M$7, ABS(M$11), FALSE) * _xlfn.NORM.DIST(($B84 - M$7)*M$15, 0, ABS(M$11), TRUE) * 2)
               + (M$4 * _xlfn.NORM.DIST($B84, M$8, ABS(M$12), FALSE) * _xlfn.NORM.DIST(($B84 - M$8)*M$16, 0, ABS(M$12), TRUE) * 2)
               + (M$5 * _xlfn.NORM.DIST($B84, M$9, ABS(M$13), FALSE) * _xlfn.NORM.DIST(($B84 - M$9)*M$17, 0, ABS(M$13), TRUE) * 2)
               + (M$6 * _xlfn.NORM.DIST($B84, M$10, ABS(M$14), FALSE) * _xlfn.NORM.DIST(($B84 - M$10)*M$18, 0, ABS(M$14), TRUE) * 2)</f>
        <v>87.315475243054664</v>
      </c>
      <c r="AD84" s="4">
        <f>BJ84 + (N$3 * _xlfn.NORM.DIST($B84, N$7, ABS(N$11), FALSE) * _xlfn.NORM.DIST(($B84 - N$7)*N$15, 0, ABS(N$11), TRUE) * 2)
               + (N$4 * _xlfn.NORM.DIST($B84, N$8, ABS(N$12), FALSE) * _xlfn.NORM.DIST(($B84 - N$8)*N$16, 0, ABS(N$12), TRUE) * 2)
               + (N$5 * _xlfn.NORM.DIST($B84, N$9, ABS(N$13), FALSE) * _xlfn.NORM.DIST(($B84 - N$9)*N$17, 0, ABS(N$13), TRUE) * 2)
               + (N$6 * _xlfn.NORM.DIST($B84, N$10, ABS(N$14), FALSE) * _xlfn.NORM.DIST(($B84 - N$10)*N$18, 0, ABS(N$14), TRUE) * 2)</f>
        <v>126.60526357390401</v>
      </c>
      <c r="AE84" s="4">
        <f>BK84 + (O$3 * _xlfn.NORM.DIST($B84, O$7, ABS(O$11), FALSE) * _xlfn.NORM.DIST(($B84 - O$7)*O$15, 0, ABS(O$11), TRUE) * 2)
               + (O$4 * _xlfn.NORM.DIST($B84, O$8, ABS(O$12), FALSE) * _xlfn.NORM.DIST(($B84 - O$8)*O$16, 0, ABS(O$12), TRUE) * 2)
               + (O$5 * _xlfn.NORM.DIST($B84, O$9, ABS(O$13), FALSE) * _xlfn.NORM.DIST(($B84 - O$9)*O$17, 0, ABS(O$13), TRUE) * 2)
               + (O$6 * _xlfn.NORM.DIST($B84, O$10, ABS(O$14), FALSE) * _xlfn.NORM.DIST(($B84 - O$10)*O$18, 0, ABS(O$14), TRUE) * 2)</f>
        <v>129.94324892672424</v>
      </c>
      <c r="AF84" s="4">
        <f t="shared" si="8"/>
        <v>114.17499154956134</v>
      </c>
      <c r="AG84" s="4">
        <f t="shared" si="8"/>
        <v>83.057704200038984</v>
      </c>
      <c r="AI84" s="4">
        <f>IF(OR($B84 &lt; C$231, $B84 &gt; C$234), 0, C84-S84)</f>
        <v>13.47256616698354</v>
      </c>
      <c r="AJ84" s="4">
        <f>IF(OR($B84 &lt; D$231, $B84 &gt; D$234), 0, D84-T84)</f>
        <v>9.3198827547061427</v>
      </c>
      <c r="AK84" s="4">
        <f>IF(OR($B84 &lt; E$231, $B84 &gt; E$234), 0, E84-U84)</f>
        <v>8.6623822655952978</v>
      </c>
      <c r="AL84" s="4">
        <f>IF(OR($B84 &lt; F$231, $B84 &gt; F$234), 0, F84-V84)</f>
        <v>-12.773124545917511</v>
      </c>
      <c r="AM84" s="4">
        <f>IF(OR($B84 &lt; G$231, $B84 &gt; G$234), 0, G84-W84)</f>
        <v>-1.7862019599482437</v>
      </c>
      <c r="AN84" s="4">
        <f>IF(OR($B84 &lt; H$231, $B84 &gt; H$234), 0, H84-X84)</f>
        <v>1.1341622036365635</v>
      </c>
      <c r="AO84" s="4">
        <f>IF(OR($B84 &lt; I$231, $B84 &gt; I$234), 0, I84-Y84)</f>
        <v>-9.8736578556390953</v>
      </c>
      <c r="AP84" s="4">
        <f>IF(OR($B84 &lt; J$231, $B84 &gt; J$234), 0, J84-Z84)</f>
        <v>-6.7468333922260513</v>
      </c>
      <c r="AQ84" s="4">
        <f>IF(OR($B84 &lt; K$231, $B84 &gt; K$234), 0, K84-AA84)</f>
        <v>-14.925477651459758</v>
      </c>
      <c r="AR84" s="4">
        <f>IF(OR($B84 &lt; L$231, $B84 &gt; L$234), 0, L84-AB84)</f>
        <v>-17.498082005184358</v>
      </c>
      <c r="AS84" s="4">
        <f>IF(OR($B84 &lt; M$231, $B84 &gt; M$234), 0, M84-AC84)</f>
        <v>-15.925475243054663</v>
      </c>
      <c r="AT84" s="4">
        <f>IF(OR($B84 &lt; N$231, $B84 &gt; N$234), 0, N84-AD84)</f>
        <v>8.5447364260959944</v>
      </c>
      <c r="AU84" s="4">
        <f>IF(OR($B84 &lt; O$231, $B84 &gt; O$234), 0, O84-AE84)</f>
        <v>5.139751073275761</v>
      </c>
      <c r="AV84" s="4">
        <f t="shared" si="55"/>
        <v>3.2750084504386621</v>
      </c>
      <c r="AW84" s="4">
        <f t="shared" si="55"/>
        <v>-6.0747042000389797</v>
      </c>
      <c r="AY84" s="2">
        <f t="shared" si="56"/>
        <v>48.745056480640514</v>
      </c>
      <c r="AZ84" s="2">
        <f t="shared" si="56"/>
        <v>51.129853817694709</v>
      </c>
      <c r="BA84" s="2">
        <f t="shared" si="56"/>
        <v>54.364823771165618</v>
      </c>
      <c r="BB84" s="2">
        <f t="shared" si="56"/>
        <v>50.349513978883643</v>
      </c>
      <c r="BC84" s="2">
        <f t="shared" si="56"/>
        <v>57.254417535240265</v>
      </c>
      <c r="BD84" s="2">
        <f t="shared" si="56"/>
        <v>62.841882290950444</v>
      </c>
      <c r="BE84" s="2">
        <f t="shared" si="56"/>
        <v>61.363361056930522</v>
      </c>
      <c r="BF84" s="2">
        <f t="shared" si="56"/>
        <v>57.458589224801287</v>
      </c>
      <c r="BG84" s="2">
        <f t="shared" si="56"/>
        <v>49.879752052063168</v>
      </c>
      <c r="BH84" s="2">
        <f t="shared" si="56"/>
        <v>49.121384140837087</v>
      </c>
      <c r="BI84" s="2">
        <f t="shared" si="56"/>
        <v>48.217661092653977</v>
      </c>
      <c r="BJ84" s="2">
        <f t="shared" si="56"/>
        <v>53.70816609221842</v>
      </c>
      <c r="BK84" s="2">
        <f t="shared" si="56"/>
        <v>63.181123671254859</v>
      </c>
      <c r="BL84" s="2">
        <f t="shared" si="56"/>
        <v>55.562542080934193</v>
      </c>
      <c r="BM84" s="2">
        <f t="shared" si="56"/>
        <v>52.471750631421315</v>
      </c>
      <c r="BO84" s="2" t="str">
        <f t="shared" si="57"/>
        <v/>
      </c>
      <c r="BP84" s="2" t="str">
        <f t="shared" si="57"/>
        <v/>
      </c>
      <c r="BQ84" s="2" t="str">
        <f t="shared" si="57"/>
        <v/>
      </c>
      <c r="BR84" s="2" t="str">
        <f t="shared" si="57"/>
        <v/>
      </c>
      <c r="BS84" s="2" t="str">
        <f t="shared" si="57"/>
        <v/>
      </c>
      <c r="BT84" s="2" t="str">
        <f t="shared" si="57"/>
        <v/>
      </c>
      <c r="BU84" s="2" t="str">
        <f t="shared" si="57"/>
        <v/>
      </c>
      <c r="BV84" s="2" t="str">
        <f t="shared" si="57"/>
        <v/>
      </c>
      <c r="BW84" s="2" t="str">
        <f t="shared" si="57"/>
        <v/>
      </c>
      <c r="BX84" s="2" t="str">
        <f t="shared" si="57"/>
        <v/>
      </c>
      <c r="BY84" s="2" t="str">
        <f t="shared" si="57"/>
        <v/>
      </c>
      <c r="BZ84" s="2" t="str">
        <f t="shared" si="57"/>
        <v/>
      </c>
      <c r="CA84" s="2" t="str">
        <f t="shared" si="57"/>
        <v/>
      </c>
      <c r="CB84" s="2" t="str">
        <f t="shared" si="57"/>
        <v/>
      </c>
      <c r="CC84" s="2" t="str">
        <f t="shared" si="57"/>
        <v/>
      </c>
      <c r="CE84" s="2" t="str">
        <f t="shared" si="58"/>
        <v/>
      </c>
      <c r="CF84" s="2" t="str">
        <f t="shared" si="58"/>
        <v/>
      </c>
      <c r="CG84" s="2" t="str">
        <f t="shared" si="58"/>
        <v/>
      </c>
      <c r="CH84" s="2" t="str">
        <f t="shared" si="58"/>
        <v/>
      </c>
      <c r="CI84" s="2" t="str">
        <f t="shared" si="58"/>
        <v/>
      </c>
      <c r="CJ84" s="2" t="str">
        <f t="shared" si="58"/>
        <v/>
      </c>
      <c r="CK84" s="2" t="str">
        <f t="shared" si="58"/>
        <v/>
      </c>
      <c r="CL84" s="2" t="str">
        <f t="shared" si="58"/>
        <v/>
      </c>
      <c r="CM84" s="2" t="str">
        <f t="shared" si="58"/>
        <v/>
      </c>
      <c r="CN84" s="2" t="str">
        <f t="shared" si="58"/>
        <v/>
      </c>
      <c r="CO84" s="2" t="str">
        <f t="shared" si="58"/>
        <v/>
      </c>
      <c r="CP84" s="2" t="str">
        <f t="shared" si="58"/>
        <v/>
      </c>
      <c r="CQ84" s="2" t="str">
        <f t="shared" si="58"/>
        <v/>
      </c>
      <c r="CR84" s="2" t="str">
        <f t="shared" si="58"/>
        <v/>
      </c>
      <c r="CS84" s="2" t="str">
        <f t="shared" si="58"/>
        <v/>
      </c>
      <c r="CU84" s="2" t="str">
        <f t="shared" si="59"/>
        <v/>
      </c>
      <c r="CV84" s="2" t="str">
        <f t="shared" si="59"/>
        <v/>
      </c>
      <c r="CW84" s="2" t="str">
        <f t="shared" si="59"/>
        <v/>
      </c>
      <c r="CX84" s="2" t="str">
        <f t="shared" si="59"/>
        <v/>
      </c>
      <c r="CY84" s="2" t="str">
        <f t="shared" si="59"/>
        <v/>
      </c>
      <c r="CZ84" s="2" t="str">
        <f t="shared" si="59"/>
        <v/>
      </c>
      <c r="DA84" s="2" t="str">
        <f t="shared" si="59"/>
        <v/>
      </c>
      <c r="DB84" s="2" t="str">
        <f t="shared" si="59"/>
        <v/>
      </c>
      <c r="DC84" s="2" t="str">
        <f t="shared" si="59"/>
        <v/>
      </c>
      <c r="DD84" s="2" t="str">
        <f t="shared" si="59"/>
        <v/>
      </c>
      <c r="DE84" s="2" t="str">
        <f t="shared" si="59"/>
        <v/>
      </c>
      <c r="DF84" s="2" t="str">
        <f t="shared" si="59"/>
        <v/>
      </c>
      <c r="DG84" s="2" t="str">
        <f t="shared" si="59"/>
        <v/>
      </c>
      <c r="DH84" s="2" t="str">
        <f t="shared" si="59"/>
        <v/>
      </c>
      <c r="DI84" s="2" t="str">
        <f t="shared" si="59"/>
        <v/>
      </c>
      <c r="DK84" s="2">
        <f t="shared" si="66"/>
        <v>54.864774999999995</v>
      </c>
      <c r="DL84" s="2">
        <f t="shared" si="66"/>
        <v>60.265816532258071</v>
      </c>
      <c r="DM84" s="2">
        <f t="shared" si="66"/>
        <v>61.844786840175956</v>
      </c>
      <c r="DN84" s="2">
        <f t="shared" si="66"/>
        <v>59.424743218475058</v>
      </c>
      <c r="DO84" s="2">
        <f t="shared" si="66"/>
        <v>66.762975806451607</v>
      </c>
      <c r="DP84" s="2">
        <f t="shared" si="66"/>
        <v>67.56708189457602</v>
      </c>
      <c r="DQ84" s="2">
        <f t="shared" si="66"/>
        <v>65.836407258064497</v>
      </c>
      <c r="DR84" s="2">
        <f t="shared" si="66"/>
        <v>65.491035204991078</v>
      </c>
      <c r="DS84" s="2">
        <f t="shared" si="66"/>
        <v>58.063058064516127</v>
      </c>
      <c r="DT84" s="2">
        <f t="shared" si="66"/>
        <v>55.945507258064517</v>
      </c>
      <c r="DU84" s="2">
        <f t="shared" si="66"/>
        <v>57.345152688172043</v>
      </c>
      <c r="DV84" s="2">
        <f t="shared" si="66"/>
        <v>60.281090909090906</v>
      </c>
      <c r="DW84" s="2">
        <f t="shared" si="66"/>
        <v>70.524898841354727</v>
      </c>
      <c r="DX84" s="2">
        <f t="shared" si="66"/>
        <v>58.878289104278068</v>
      </c>
      <c r="DY84" s="2">
        <f t="shared" si="66"/>
        <v>54.752103448275868</v>
      </c>
      <c r="EA84" s="2">
        <f t="shared" si="67"/>
        <v>43.887725759059755</v>
      </c>
      <c r="EB84" s="2">
        <f t="shared" si="67"/>
        <v>44.599564049586782</v>
      </c>
      <c r="EC84" s="2">
        <f t="shared" si="67"/>
        <v>49.226618018967322</v>
      </c>
      <c r="ED84" s="2">
        <f t="shared" si="67"/>
        <v>45.621581381398535</v>
      </c>
      <c r="EE84" s="2">
        <f t="shared" si="67"/>
        <v>51.388478037741947</v>
      </c>
      <c r="EF84" s="2">
        <f t="shared" si="67"/>
        <v>59.865916634799234</v>
      </c>
      <c r="EG84" s="2">
        <f t="shared" si="67"/>
        <v>58.888941356261427</v>
      </c>
      <c r="EH84" s="2">
        <f t="shared" si="67"/>
        <v>52.648393266383422</v>
      </c>
      <c r="EI84" s="2">
        <f t="shared" si="67"/>
        <v>45.567033035252386</v>
      </c>
      <c r="EJ84" s="2">
        <f t="shared" si="67"/>
        <v>45.643191745305067</v>
      </c>
      <c r="EK84" s="2">
        <f t="shared" si="67"/>
        <v>42.827727022746267</v>
      </c>
      <c r="EL84" s="2">
        <f t="shared" si="67"/>
        <v>48.883447418738051</v>
      </c>
      <c r="EM84" s="2">
        <f t="shared" si="67"/>
        <v>57.667117307148345</v>
      </c>
      <c r="EN84" s="2">
        <f t="shared" si="67"/>
        <v>53.088373492235462</v>
      </c>
      <c r="EO84" s="2">
        <f t="shared" si="67"/>
        <v>50.853635858933011</v>
      </c>
      <c r="EQ84" s="2">
        <f t="shared" si="68"/>
        <v>41.904909142636868</v>
      </c>
      <c r="ER84" s="2">
        <f t="shared" si="68"/>
        <v>44.550942699458716</v>
      </c>
      <c r="ES84" s="2">
        <f t="shared" si="68"/>
        <v>49.106733160209863</v>
      </c>
      <c r="ET84" s="2">
        <f t="shared" si="68"/>
        <v>45.658739153319104</v>
      </c>
      <c r="EU84" s="2">
        <f t="shared" si="68"/>
        <v>51.830835012319817</v>
      </c>
      <c r="EV84" s="2">
        <f t="shared" si="68"/>
        <v>56.433767265440807</v>
      </c>
      <c r="EW84" s="2">
        <f t="shared" si="68"/>
        <v>57.139226947715898</v>
      </c>
      <c r="EX84" s="2">
        <f t="shared" si="68"/>
        <v>51.315000329117289</v>
      </c>
      <c r="EY84" s="2">
        <f t="shared" si="68"/>
        <v>44.342438658645605</v>
      </c>
      <c r="EZ84" s="2">
        <f t="shared" si="68"/>
        <v>44.374975330859783</v>
      </c>
      <c r="FA84" s="2">
        <f t="shared" si="68"/>
        <v>42.012349463868844</v>
      </c>
      <c r="FB84" s="2">
        <f t="shared" si="68"/>
        <v>47.7976408502795</v>
      </c>
      <c r="FC84" s="2">
        <f t="shared" si="68"/>
        <v>57.381995140666781</v>
      </c>
      <c r="FD84" s="2">
        <f t="shared" si="68"/>
        <v>51.204170980082665</v>
      </c>
      <c r="FE84" s="2">
        <f t="shared" si="68"/>
        <v>50.709907205240178</v>
      </c>
      <c r="FG84" s="2">
        <f t="shared" si="69"/>
        <v>0.55750123565678922</v>
      </c>
      <c r="FH84" s="2">
        <f t="shared" si="69"/>
        <v>0.58316197343282128</v>
      </c>
      <c r="FI84" s="2">
        <f t="shared" si="69"/>
        <v>0.59279307273124049</v>
      </c>
      <c r="FJ84" s="2">
        <f t="shared" si="69"/>
        <v>0.65747466755834472</v>
      </c>
      <c r="FK84" s="2">
        <f t="shared" si="69"/>
        <v>0.6184630170776888</v>
      </c>
      <c r="FL84" s="2">
        <f t="shared" si="69"/>
        <v>0.61356943002463271</v>
      </c>
      <c r="FM84" s="2">
        <f t="shared" si="69"/>
        <v>0.64383852177505974</v>
      </c>
      <c r="FN84" s="2">
        <f t="shared" si="69"/>
        <v>0.62545121145416005</v>
      </c>
      <c r="FO84" s="2">
        <f t="shared" si="69"/>
        <v>0.65487272713918165</v>
      </c>
      <c r="FP84" s="2">
        <f t="shared" si="69"/>
        <v>0.66238731333560186</v>
      </c>
      <c r="FQ84" s="2">
        <f t="shared" si="69"/>
        <v>0.62872659350151183</v>
      </c>
      <c r="FR84" s="2">
        <f t="shared" si="69"/>
        <v>0.57669156032670621</v>
      </c>
      <c r="FS84" s="2">
        <f t="shared" si="69"/>
        <v>0.57115414041996226</v>
      </c>
      <c r="FT84" s="2">
        <f t="shared" si="69"/>
        <v>0.57267618882715499</v>
      </c>
      <c r="FU84" s="2">
        <f t="shared" si="69"/>
        <v>0.58493567325614348</v>
      </c>
      <c r="FW84" s="2">
        <f t="shared" si="60"/>
        <v>1.8508369202063716E-9</v>
      </c>
      <c r="FX84" s="2">
        <f t="shared" si="60"/>
        <v>9.7064450987060883E-9</v>
      </c>
      <c r="FY84" s="2">
        <f t="shared" si="60"/>
        <v>1.0381082509002971E-8</v>
      </c>
      <c r="FZ84" s="2">
        <f t="shared" si="60"/>
        <v>1.330823791601881E-8</v>
      </c>
      <c r="GA84" s="2">
        <f t="shared" si="60"/>
        <v>1.1029603372396989E-8</v>
      </c>
      <c r="GB84" s="2">
        <f t="shared" si="60"/>
        <v>7.1846630440886187E-9</v>
      </c>
      <c r="GC84" s="2">
        <f t="shared" si="60"/>
        <v>1.4193432164528028E-8</v>
      </c>
      <c r="GD84" s="2">
        <f t="shared" si="60"/>
        <v>1.6061008154645704E-8</v>
      </c>
      <c r="GE84" s="2">
        <f t="shared" si="60"/>
        <v>1.8895675792456694E-8</v>
      </c>
      <c r="GF84" s="2">
        <f t="shared" si="60"/>
        <v>1.8604876470117348E-8</v>
      </c>
      <c r="GG84" s="2">
        <f t="shared" si="60"/>
        <v>1.2857240421603606E-8</v>
      </c>
      <c r="GH84" s="2">
        <f t="shared" si="60"/>
        <v>7.7116594768029246E-9</v>
      </c>
      <c r="GI84" s="2">
        <f t="shared" si="60"/>
        <v>3.5853251334033896E-8</v>
      </c>
      <c r="GJ84" s="2">
        <f t="shared" si="60"/>
        <v>1.1517258385110167E-7</v>
      </c>
      <c r="GK84" s="2">
        <f t="shared" si="60"/>
        <v>3.6746354763084911E-7</v>
      </c>
      <c r="GM84" s="107">
        <f t="shared" si="61"/>
        <v>0.40675244375903352</v>
      </c>
      <c r="GN84" s="107">
        <f t="shared" si="61"/>
        <v>0.3500143582233709</v>
      </c>
      <c r="GO84" s="107">
        <f t="shared" si="61"/>
        <v>0.32678577652516844</v>
      </c>
      <c r="GP84" s="107">
        <f t="shared" si="61"/>
        <v>0.17432869286954675</v>
      </c>
      <c r="GQ84" s="107">
        <f t="shared" si="61"/>
        <v>0.2521554112728055</v>
      </c>
      <c r="GR84" s="107">
        <f t="shared" si="61"/>
        <v>0.26805107930724714</v>
      </c>
      <c r="GS84" s="107">
        <f t="shared" si="61"/>
        <v>0.19390772325975639</v>
      </c>
      <c r="GT84" s="107">
        <f t="shared" si="61"/>
        <v>0.23695851579598082</v>
      </c>
      <c r="GU84" s="107">
        <f t="shared" si="61"/>
        <v>0.16476274379006134</v>
      </c>
      <c r="GV84" s="107">
        <f t="shared" si="61"/>
        <v>0.14330451579206596</v>
      </c>
      <c r="GW84" s="107">
        <f t="shared" si="61"/>
        <v>0.21188230603503908</v>
      </c>
      <c r="GX84" s="107">
        <f t="shared" si="61"/>
        <v>0.34389472054487491</v>
      </c>
      <c r="GY84" s="107">
        <f t="shared" si="61"/>
        <v>0.3442992140952405</v>
      </c>
      <c r="GZ84" s="107">
        <f t="shared" si="61"/>
        <v>0.3237347245487236</v>
      </c>
      <c r="HA84" s="107">
        <f t="shared" si="61"/>
        <v>0.22183400586807225</v>
      </c>
      <c r="HC84" s="107">
        <f t="shared" si="50"/>
        <v>5.5256426717944316E-3</v>
      </c>
      <c r="HD84" s="107">
        <f t="shared" si="50"/>
        <v>4.7188262348451387E-3</v>
      </c>
      <c r="HE84" s="107">
        <f t="shared" si="50"/>
        <v>4.255713266918414E-3</v>
      </c>
      <c r="HF84" s="107">
        <f t="shared" si="50"/>
        <v>3.8733165460400195E-3</v>
      </c>
      <c r="HG84" s="107">
        <f t="shared" si="65"/>
        <v>2.5004124199974895E-3</v>
      </c>
      <c r="HH84" s="107">
        <f t="shared" si="65"/>
        <v>2.1850309929502582E-3</v>
      </c>
      <c r="HI84" s="107">
        <f t="shared" si="65"/>
        <v>3.0507055954551491E-3</v>
      </c>
      <c r="HJ84" s="107">
        <f t="shared" si="65"/>
        <v>3.5588750598514302E-3</v>
      </c>
      <c r="HK84" s="107">
        <f t="shared" si="65"/>
        <v>3.4717704691971684E-3</v>
      </c>
      <c r="HL84" s="107">
        <f t="shared" si="65"/>
        <v>2.5877997538122934E-3</v>
      </c>
      <c r="HM84" s="107">
        <f t="shared" si="65"/>
        <v>1.5552975537231793E-3</v>
      </c>
      <c r="HN84" s="107">
        <f t="shared" si="65"/>
        <v>1.3170296634418929E-3</v>
      </c>
      <c r="HO84" s="107">
        <f t="shared" si="65"/>
        <v>1.3739159166893857E-3</v>
      </c>
      <c r="HP84" s="107">
        <f t="shared" si="65"/>
        <v>1.2175641987670859E-3</v>
      </c>
      <c r="HQ84" s="107">
        <f t="shared" si="65"/>
        <v>4.8132316587308407E-4</v>
      </c>
      <c r="HS84" s="107">
        <f t="shared" si="62"/>
        <v>8.3962709094607629E-24</v>
      </c>
      <c r="HT84" s="107">
        <f t="shared" si="62"/>
        <v>8.4409107517976662E-24</v>
      </c>
      <c r="HU84" s="107">
        <f t="shared" si="62"/>
        <v>1.3510935621032902E-24</v>
      </c>
      <c r="HV84" s="107">
        <f t="shared" si="62"/>
        <v>1.1336696846334398E-27</v>
      </c>
      <c r="HW84" s="107">
        <f t="shared" si="62"/>
        <v>1.0691367953654596E-28</v>
      </c>
      <c r="HX84" s="107">
        <f t="shared" si="62"/>
        <v>6.2671876400336293E-29</v>
      </c>
      <c r="HY84" s="107">
        <f t="shared" si="62"/>
        <v>9.2589516423709101E-29</v>
      </c>
      <c r="HZ84" s="107">
        <f t="shared" si="62"/>
        <v>2.0927602669797466E-27</v>
      </c>
      <c r="IA84" s="107">
        <f t="shared" si="62"/>
        <v>5.4318498544769945E-29</v>
      </c>
      <c r="IB84" s="107">
        <f t="shared" si="62"/>
        <v>1.083080688013826E-30</v>
      </c>
      <c r="IC84" s="107">
        <f t="shared" si="62"/>
        <v>5.3150881992795914E-32</v>
      </c>
      <c r="ID84" s="107">
        <f t="shared" si="62"/>
        <v>2.528559804976376E-30</v>
      </c>
      <c r="IE84" s="107">
        <f t="shared" si="62"/>
        <v>7.7717447390770824E-30</v>
      </c>
      <c r="IF84" s="107">
        <f t="shared" si="62"/>
        <v>5.8508500369797968E-31</v>
      </c>
      <c r="IG84" s="107">
        <f t="shared" si="62"/>
        <v>1.1649915743818146E-19</v>
      </c>
      <c r="II84" s="107">
        <f t="shared" si="63"/>
        <v>1.0343067088721036E-64</v>
      </c>
      <c r="IJ84" s="107">
        <f t="shared" si="63"/>
        <v>5.6656851918554388E-62</v>
      </c>
      <c r="IK84" s="107">
        <f t="shared" si="63"/>
        <v>2.8850374161786901E-64</v>
      </c>
      <c r="IL84" s="107">
        <f t="shared" si="63"/>
        <v>1.4837723891895763E-74</v>
      </c>
      <c r="IM84" s="107">
        <f t="shared" si="63"/>
        <v>7.7931556200048801E-77</v>
      </c>
      <c r="IN84" s="107">
        <f t="shared" si="63"/>
        <v>6.4117086676791186E-77</v>
      </c>
      <c r="IO84" s="107">
        <f t="shared" si="63"/>
        <v>8.7173526841232755E-78</v>
      </c>
      <c r="IP84" s="107">
        <f t="shared" si="63"/>
        <v>5.8896715682324792E-74</v>
      </c>
      <c r="IQ84" s="107">
        <f t="shared" si="63"/>
        <v>1.7220069765660366E-79</v>
      </c>
      <c r="IR84" s="107">
        <f t="shared" si="63"/>
        <v>7.1112345771311239E-84</v>
      </c>
      <c r="IS84" s="107">
        <f t="shared" si="63"/>
        <v>9.932398723319378E-87</v>
      </c>
      <c r="IT84" s="107">
        <f t="shared" si="63"/>
        <v>3.9929656687828872E-80</v>
      </c>
      <c r="IU84" s="107">
        <f t="shared" si="63"/>
        <v>3.0706507359048961E-78</v>
      </c>
      <c r="IV84" s="107">
        <f t="shared" si="63"/>
        <v>5.4280928480489406E-82</v>
      </c>
      <c r="IW84" s="107">
        <f t="shared" si="63"/>
        <v>8.0314666227435442E-106</v>
      </c>
      <c r="IY84" s="107">
        <f t="shared" si="64"/>
        <v>0.41227808643082797</v>
      </c>
      <c r="IZ84" s="107">
        <f t="shared" si="64"/>
        <v>0.35473318445821606</v>
      </c>
      <c r="JA84" s="107">
        <f t="shared" si="64"/>
        <v>0.33104148979208686</v>
      </c>
      <c r="JB84" s="107">
        <f t="shared" si="64"/>
        <v>0.17820200941558675</v>
      </c>
      <c r="JC84" s="107">
        <f t="shared" si="64"/>
        <v>0.25465582369280299</v>
      </c>
      <c r="JD84" s="107">
        <f t="shared" si="64"/>
        <v>0.2702361103001974</v>
      </c>
      <c r="JE84" s="107">
        <f t="shared" si="64"/>
        <v>0.19695842885521153</v>
      </c>
      <c r="JF84" s="107">
        <f t="shared" si="64"/>
        <v>0.24051739085583224</v>
      </c>
      <c r="JG84" s="107">
        <f t="shared" si="64"/>
        <v>0.16823451425925851</v>
      </c>
      <c r="JH84" s="107">
        <f t="shared" si="64"/>
        <v>0.14589231554587825</v>
      </c>
      <c r="JI84" s="107">
        <f t="shared" si="64"/>
        <v>0.21343760358876226</v>
      </c>
      <c r="JJ84" s="107">
        <f t="shared" si="64"/>
        <v>0.34521175020831679</v>
      </c>
      <c r="JK84" s="107">
        <f t="shared" si="64"/>
        <v>0.3456731300119299</v>
      </c>
      <c r="JL84" s="107">
        <f t="shared" si="64"/>
        <v>0.32495228874749066</v>
      </c>
      <c r="JM84" s="107">
        <f t="shared" si="64"/>
        <v>0.22231532903394532</v>
      </c>
    </row>
    <row r="85" spans="2:273" x14ac:dyDescent="0.25">
      <c r="B85" s="2">
        <v>57</v>
      </c>
      <c r="C85" s="37">
        <v>118.30200000000001</v>
      </c>
      <c r="D85" s="37">
        <v>93.835999999999999</v>
      </c>
      <c r="E85" s="37">
        <v>88.557000000000002</v>
      </c>
      <c r="F85" s="37">
        <v>51.802999999999997</v>
      </c>
      <c r="G85" s="37">
        <v>66.132999999999996</v>
      </c>
      <c r="H85" s="37">
        <v>82.316999999999993</v>
      </c>
      <c r="I85" s="37">
        <v>63.817</v>
      </c>
      <c r="J85" s="37">
        <v>65.483000000000004</v>
      </c>
      <c r="K85" s="37">
        <v>53.067999999999998</v>
      </c>
      <c r="L85" s="37">
        <v>50.814</v>
      </c>
      <c r="M85" s="37">
        <v>50.948999999999998</v>
      </c>
      <c r="N85" s="37">
        <v>82.733000000000004</v>
      </c>
      <c r="O85" s="37">
        <v>93.75</v>
      </c>
      <c r="P85" s="37">
        <v>79.75</v>
      </c>
      <c r="Q85" s="37">
        <v>54.482999999999997</v>
      </c>
      <c r="S85" s="4">
        <f>AY85 + (C$3 * _xlfn.NORM.DIST($B85, C$7, ABS(C$11), FALSE) * _xlfn.NORM.DIST(($B85 - C$7)*C$15, 0, ABS(C$11), TRUE) * 2)
               + (C$4 * _xlfn.NORM.DIST($B85, C$8, ABS(C$12), FALSE) * _xlfn.NORM.DIST(($B85 - C$8)*C$16, 0, ABS(C$12), TRUE) * 2)
               + (C$5 * _xlfn.NORM.DIST($B85, C$9, ABS(C$13), FALSE) * _xlfn.NORM.DIST(($B85 - C$9)*C$17, 0, ABS(C$13), TRUE) * 2)
               + (C$6 * _xlfn.NORM.DIST($B85, C$10, ABS(C$14), FALSE) * _xlfn.NORM.DIST(($B85 - C$10)*C$18, 0, ABS(C$14), TRUE) * 2)</f>
        <v>112.04504120051469</v>
      </c>
      <c r="T85" s="4">
        <f>AZ85 + (D$3 * _xlfn.NORM.DIST($B85, D$7, ABS(D$11), FALSE) * _xlfn.NORM.DIST(($B85 - D$7)*D$15, 0, ABS(D$11), TRUE) * 2)
               + (D$4 * _xlfn.NORM.DIST($B85, D$8, ABS(D$12), FALSE) * _xlfn.NORM.DIST(($B85 - D$8)*D$16, 0, ABS(D$12), TRUE) * 2)
               + (D$5 * _xlfn.NORM.DIST($B85, D$9, ABS(D$13), FALSE) * _xlfn.NORM.DIST(($B85 - D$9)*D$17, 0, ABS(D$13), TRUE) * 2)
               + (D$6 * _xlfn.NORM.DIST($B85, D$10, ABS(D$14), FALSE) * _xlfn.NORM.DIST(($B85 - D$10)*D$18, 0, ABS(D$14), TRUE) * 2)</f>
        <v>97.614262599126803</v>
      </c>
      <c r="U85" s="4">
        <f>BA85 + (E$3 * _xlfn.NORM.DIST($B85, E$7, ABS(E$11), FALSE) * _xlfn.NORM.DIST(($B85 - E$7)*E$15, 0, ABS(E$11), TRUE) * 2)
               + (E$4 * _xlfn.NORM.DIST($B85, E$8, ABS(E$12), FALSE) * _xlfn.NORM.DIST(($B85 - E$8)*E$16, 0, ABS(E$12), TRUE) * 2)
               + (E$5 * _xlfn.NORM.DIST($B85, E$9, ABS(E$13), FALSE) * _xlfn.NORM.DIST(($B85 - E$9)*E$17, 0, ABS(E$13), TRUE) * 2)
               + (E$6 * _xlfn.NORM.DIST($B85, E$10, ABS(E$14), FALSE) * _xlfn.NORM.DIST(($B85 - E$10)*E$18, 0, ABS(E$14), TRUE) * 2)</f>
        <v>96.269402344184996</v>
      </c>
      <c r="V85" s="4">
        <f>BB85 + (F$3 * _xlfn.NORM.DIST($B85, F$7, ABS(F$11), FALSE) * _xlfn.NORM.DIST(($B85 - F$7)*F$15, 0, ABS(F$11), TRUE) * 2)
               + (F$4 * _xlfn.NORM.DIST($B85, F$8, ABS(F$12), FALSE) * _xlfn.NORM.DIST(($B85 - F$8)*F$16, 0, ABS(F$12), TRUE) * 2)
               + (F$5 * _xlfn.NORM.DIST($B85, F$9, ABS(F$13), FALSE) * _xlfn.NORM.DIST(($B85 - F$9)*F$17, 0, ABS(F$13), TRUE) * 2)
               + (F$6 * _xlfn.NORM.DIST($B85, F$10, ABS(F$14), FALSE) * _xlfn.NORM.DIST(($B85 - F$10)*F$18, 0, ABS(F$14), TRUE) * 2)</f>
        <v>66.418204793885081</v>
      </c>
      <c r="W85" s="4">
        <f>BC85 + (G$3 * _xlfn.NORM.DIST($B85, G$7, ABS(G$11), FALSE) * _xlfn.NORM.DIST(($B85 - G$7)*G$15, 0, ABS(G$11), TRUE) * 2)
               + (G$4 * _xlfn.NORM.DIST($B85, G$8, ABS(G$12), FALSE) * _xlfn.NORM.DIST(($B85 - G$8)*G$16, 0, ABS(G$12), TRUE) * 2)
               + (G$5 * _xlfn.NORM.DIST($B85, G$9, ABS(G$13), FALSE) * _xlfn.NORM.DIST(($B85 - G$9)*G$17, 0, ABS(G$13), TRUE) * 2)
               + (G$6 * _xlfn.NORM.DIST($B85, G$10, ABS(G$14), FALSE) * _xlfn.NORM.DIST(($B85 - G$10)*G$18, 0, ABS(G$14), TRUE) * 2)</f>
        <v>81.676484736341095</v>
      </c>
      <c r="X85" s="4">
        <f>BD85 + (H$3 * _xlfn.NORM.DIST($B85, H$7, ABS(H$11), FALSE) * _xlfn.NORM.DIST(($B85 - H$7)*H$15, 0, ABS(H$11), TRUE) * 2)
               + (H$4 * _xlfn.NORM.DIST($B85, H$8, ABS(H$12), FALSE) * _xlfn.NORM.DIST(($B85 - H$8)*H$16, 0, ABS(H$12), TRUE) * 2)
               + (H$5 * _xlfn.NORM.DIST($B85, H$9, ABS(H$13), FALSE) * _xlfn.NORM.DIST(($B85 - H$9)*H$17, 0, ABS(H$13), TRUE) * 2)
               + (H$6 * _xlfn.NORM.DIST($B85, H$10, ABS(H$14), FALSE) * _xlfn.NORM.DIST(($B85 - H$10)*H$18, 0, ABS(H$14), TRUE) * 2)</f>
        <v>88.792902368032372</v>
      </c>
      <c r="Y85" s="4">
        <f>BE85 + (I$3 * _xlfn.NORM.DIST($B85, I$7, ABS(I$11), FALSE) * _xlfn.NORM.DIST(($B85 - I$7)*I$15, 0, ABS(I$11), TRUE) * 2)
               + (I$4 * _xlfn.NORM.DIST($B85, I$8, ABS(I$12), FALSE) * _xlfn.NORM.DIST(($B85 - I$8)*I$16, 0, ABS(I$12), TRUE) * 2)
               + (I$5 * _xlfn.NORM.DIST($B85, I$9, ABS(I$13), FALSE) * _xlfn.NORM.DIST(($B85 - I$9)*I$17, 0, ABS(I$13), TRUE) * 2)
               + (I$6 * _xlfn.NORM.DIST($B85, I$10, ABS(I$14), FALSE) * _xlfn.NORM.DIST(($B85 - I$10)*I$18, 0, ABS(I$14), TRUE) * 2)</f>
        <v>78.709535488769518</v>
      </c>
      <c r="Z85" s="4">
        <f>BF85 + (J$3 * _xlfn.NORM.DIST($B85, J$7, ABS(J$11), FALSE) * _xlfn.NORM.DIST(($B85 - J$7)*J$15, 0, ABS(J$11), TRUE) * 2)
               + (J$4 * _xlfn.NORM.DIST($B85, J$8, ABS(J$12), FALSE) * _xlfn.NORM.DIST(($B85 - J$8)*J$16, 0, ABS(J$12), TRUE) * 2)
               + (J$5 * _xlfn.NORM.DIST($B85, J$9, ABS(J$13), FALSE) * _xlfn.NORM.DIST(($B85 - J$9)*J$17, 0, ABS(J$13), TRUE) * 2)
               + (J$6 * _xlfn.NORM.DIST($B85, J$10, ABS(J$14), FALSE) * _xlfn.NORM.DIST(($B85 - J$10)*J$18, 0, ABS(J$14), TRUE) * 2)</f>
        <v>81.505698993622204</v>
      </c>
      <c r="AA85" s="4">
        <f>BG85 + (K$3 * _xlfn.NORM.DIST($B85, K$7, ABS(K$11), FALSE) * _xlfn.NORM.DIST(($B85 - K$7)*K$15, 0, ABS(K$11), TRUE) * 2)
               + (K$4 * _xlfn.NORM.DIST($B85, K$8, ABS(K$12), FALSE) * _xlfn.NORM.DIST(($B85 - K$8)*K$16, 0, ABS(K$12), TRUE) * 2)
               + (K$5 * _xlfn.NORM.DIST($B85, K$9, ABS(K$13), FALSE) * _xlfn.NORM.DIST(($B85 - K$9)*K$17, 0, ABS(K$13), TRUE) * 2)
               + (K$6 * _xlfn.NORM.DIST($B85, K$10, ABS(K$14), FALSE) * _xlfn.NORM.DIST(($B85 - K$10)*K$18, 0, ABS(K$14), TRUE) * 2)</f>
        <v>64.695834134128816</v>
      </c>
      <c r="AB85" s="4">
        <f>BH85 + (L$3 * _xlfn.NORM.DIST($B85, L$7, ABS(L$11), FALSE) * _xlfn.NORM.DIST(($B85 - L$7)*L$15, 0, ABS(L$11), TRUE) * 2)
               + (L$4 * _xlfn.NORM.DIST($B85, L$8, ABS(L$12), FALSE) * _xlfn.NORM.DIST(($B85 - L$8)*L$16, 0, ABS(L$12), TRUE) * 2)
               + (L$5 * _xlfn.NORM.DIST($B85, L$9, ABS(L$13), FALSE) * _xlfn.NORM.DIST(($B85 - L$9)*L$17, 0, ABS(L$13), TRUE) * 2)
               + (L$6 * _xlfn.NORM.DIST($B85, L$10, ABS(L$14), FALSE) * _xlfn.NORM.DIST(($B85 - L$10)*L$18, 0, ABS(L$14), TRUE) * 2)</f>
        <v>61.01187569018996</v>
      </c>
      <c r="AC85" s="4">
        <f>BI85 + (M$3 * _xlfn.NORM.DIST($B85, M$7, ABS(M$11), FALSE) * _xlfn.NORM.DIST(($B85 - M$7)*M$15, 0, ABS(M$11), TRUE) * 2)
               + (M$4 * _xlfn.NORM.DIST($B85, M$8, ABS(M$12), FALSE) * _xlfn.NORM.DIST(($B85 - M$8)*M$16, 0, ABS(M$12), TRUE) * 2)
               + (M$5 * _xlfn.NORM.DIST($B85, M$9, ABS(M$13), FALSE) * _xlfn.NORM.DIST(($B85 - M$9)*M$17, 0, ABS(M$13), TRUE) * 2)
               + (M$6 * _xlfn.NORM.DIST($B85, M$10, ABS(M$14), FALSE) * _xlfn.NORM.DIST(($B85 - M$10)*M$18, 0, ABS(M$14), TRUE) * 2)</f>
        <v>66.717801944025581</v>
      </c>
      <c r="AD85" s="4">
        <f>BJ85 + (N$3 * _xlfn.NORM.DIST($B85, N$7, ABS(N$11), FALSE) * _xlfn.NORM.DIST(($B85 - N$7)*N$15, 0, ABS(N$11), TRUE) * 2)
               + (N$4 * _xlfn.NORM.DIST($B85, N$8, ABS(N$12), FALSE) * _xlfn.NORM.DIST(($B85 - N$8)*N$16, 0, ABS(N$12), TRUE) * 2)
               + (N$5 * _xlfn.NORM.DIST($B85, N$9, ABS(N$13), FALSE) * _xlfn.NORM.DIST(($B85 - N$9)*N$17, 0, ABS(N$13), TRUE) * 2)
               + (N$6 * _xlfn.NORM.DIST($B85, N$10, ABS(N$14), FALSE) * _xlfn.NORM.DIST(($B85 - N$10)*N$18, 0, ABS(N$14), TRUE) * 2)</f>
        <v>95.503092579788188</v>
      </c>
      <c r="AE85" s="4">
        <f>BK85 + (O$3 * _xlfn.NORM.DIST($B85, O$7, ABS(O$11), FALSE) * _xlfn.NORM.DIST(($B85 - O$7)*O$15, 0, ABS(O$11), TRUE) * 2)
               + (O$4 * _xlfn.NORM.DIST($B85, O$8, ABS(O$12), FALSE) * _xlfn.NORM.DIST(($B85 - O$8)*O$16, 0, ABS(O$12), TRUE) * 2)
               + (O$5 * _xlfn.NORM.DIST($B85, O$9, ABS(O$13), FALSE) * _xlfn.NORM.DIST(($B85 - O$9)*O$17, 0, ABS(O$13), TRUE) * 2)
               + (O$6 * _xlfn.NORM.DIST($B85, O$10, ABS(O$14), FALSE) * _xlfn.NORM.DIST(($B85 - O$10)*O$18, 0, ABS(O$14), TRUE) * 2)</f>
        <v>101.95226057610918</v>
      </c>
      <c r="AF85" s="4">
        <f t="shared" si="8"/>
        <v>88.832003956849562</v>
      </c>
      <c r="AG85" s="4">
        <f t="shared" si="8"/>
        <v>65.445822653664038</v>
      </c>
      <c r="AI85" s="4">
        <f>IF(OR($B85 &lt; C$231, $B85 &gt; C$234), 0, C85-S85)</f>
        <v>6.256958799485318</v>
      </c>
      <c r="AJ85" s="4">
        <f>IF(OR($B85 &lt; D$231, $B85 &gt; D$234), 0, D85-T85)</f>
        <v>-3.7782625991268048</v>
      </c>
      <c r="AK85" s="4">
        <f>IF(OR($B85 &lt; E$231, $B85 &gt; E$234), 0, E85-U85)</f>
        <v>-7.7124023441849943</v>
      </c>
      <c r="AL85" s="4">
        <f>IF(OR($B85 &lt; F$231, $B85 &gt; F$234), 0, F85-V85)</f>
        <v>-14.615204793885084</v>
      </c>
      <c r="AM85" s="4">
        <f>IF(OR($B85 &lt; G$231, $B85 &gt; G$234), 0, G85-W85)</f>
        <v>-15.5434847363411</v>
      </c>
      <c r="AN85" s="4">
        <f>IF(OR($B85 &lt; H$231, $B85 &gt; H$234), 0, H85-X85)</f>
        <v>-6.4759023680323793</v>
      </c>
      <c r="AO85" s="4">
        <f>IF(OR($B85 &lt; I$231, $B85 &gt; I$234), 0, I85-Y85)</f>
        <v>-14.892535488769518</v>
      </c>
      <c r="AP85" s="4">
        <f>IF(OR($B85 &lt; J$231, $B85 &gt; J$234), 0, J85-Z85)</f>
        <v>-16.0226989936222</v>
      </c>
      <c r="AQ85" s="4">
        <f>IF(OR($B85 &lt; K$231, $B85 &gt; K$234), 0, K85-AA85)</f>
        <v>-11.627834134128818</v>
      </c>
      <c r="AR85" s="4">
        <f>IF(OR($B85 &lt; L$231, $B85 &gt; L$234), 0, L85-AB85)</f>
        <v>-10.19787569018996</v>
      </c>
      <c r="AS85" s="4">
        <f>IF(OR($B85 &lt; M$231, $B85 &gt; M$234), 0, M85-AC85)</f>
        <v>-15.768801944025583</v>
      </c>
      <c r="AT85" s="4">
        <f>IF(OR($B85 &lt; N$231, $B85 &gt; N$234), 0, N85-AD85)</f>
        <v>-12.770092579788184</v>
      </c>
      <c r="AU85" s="4">
        <f>IF(OR($B85 &lt; O$231, $B85 &gt; O$234), 0, O85-AE85)</f>
        <v>-8.2022605761091825</v>
      </c>
      <c r="AV85" s="4">
        <f t="shared" si="55"/>
        <v>-9.0820039568495616</v>
      </c>
      <c r="AW85" s="4">
        <f t="shared" si="55"/>
        <v>-10.962822653664041</v>
      </c>
      <c r="AY85" s="2">
        <f t="shared" si="56"/>
        <v>48.08735366054146</v>
      </c>
      <c r="AZ85" s="2">
        <f t="shared" si="56"/>
        <v>50.271504113817862</v>
      </c>
      <c r="BA85" s="2">
        <f t="shared" si="56"/>
        <v>53.639777536869595</v>
      </c>
      <c r="BB85" s="2">
        <f t="shared" si="56"/>
        <v>49.61846963106769</v>
      </c>
      <c r="BC85" s="2">
        <f t="shared" si="56"/>
        <v>56.430948593031317</v>
      </c>
      <c r="BD85" s="2">
        <f t="shared" si="56"/>
        <v>62.279112869827067</v>
      </c>
      <c r="BE85" s="2">
        <f t="shared" si="56"/>
        <v>60.895419701281483</v>
      </c>
      <c r="BF85" s="2">
        <f t="shared" si="56"/>
        <v>56.705537081980253</v>
      </c>
      <c r="BG85" s="2">
        <f t="shared" si="56"/>
        <v>49.142163530115646</v>
      </c>
      <c r="BH85" s="2">
        <f t="shared" si="56"/>
        <v>48.495247343494277</v>
      </c>
      <c r="BI85" s="2">
        <f t="shared" si="56"/>
        <v>47.38932388127165</v>
      </c>
      <c r="BJ85" s="2">
        <f t="shared" si="56"/>
        <v>52.994045680252697</v>
      </c>
      <c r="BK85" s="2">
        <f t="shared" si="56"/>
        <v>62.462271084925867</v>
      </c>
      <c r="BL85" s="2">
        <f t="shared" si="56"/>
        <v>55.158570775969203</v>
      </c>
      <c r="BM85" s="2">
        <f t="shared" si="56"/>
        <v>52.191859388949823</v>
      </c>
      <c r="BO85" s="2" t="str">
        <f t="shared" si="57"/>
        <v/>
      </c>
      <c r="BP85" s="2" t="str">
        <f t="shared" si="57"/>
        <v/>
      </c>
      <c r="BQ85" s="2" t="str">
        <f t="shared" si="57"/>
        <v/>
      </c>
      <c r="BR85" s="2" t="str">
        <f t="shared" si="57"/>
        <v/>
      </c>
      <c r="BS85" s="2" t="str">
        <f t="shared" si="57"/>
        <v/>
      </c>
      <c r="BT85" s="2" t="str">
        <f t="shared" si="57"/>
        <v/>
      </c>
      <c r="BU85" s="2" t="str">
        <f t="shared" si="57"/>
        <v/>
      </c>
      <c r="BV85" s="2" t="str">
        <f t="shared" si="57"/>
        <v/>
      </c>
      <c r="BW85" s="2" t="str">
        <f t="shared" si="57"/>
        <v/>
      </c>
      <c r="BX85" s="2" t="str">
        <f t="shared" si="57"/>
        <v/>
      </c>
      <c r="BY85" s="2" t="str">
        <f t="shared" si="57"/>
        <v/>
      </c>
      <c r="BZ85" s="2" t="str">
        <f t="shared" si="57"/>
        <v/>
      </c>
      <c r="CA85" s="2" t="str">
        <f t="shared" si="57"/>
        <v/>
      </c>
      <c r="CB85" s="2" t="str">
        <f t="shared" si="57"/>
        <v/>
      </c>
      <c r="CC85" s="2" t="str">
        <f t="shared" si="57"/>
        <v/>
      </c>
      <c r="CE85" s="2" t="str">
        <f t="shared" si="58"/>
        <v/>
      </c>
      <c r="CF85" s="2" t="str">
        <f t="shared" si="58"/>
        <v/>
      </c>
      <c r="CG85" s="2" t="str">
        <f t="shared" si="58"/>
        <v/>
      </c>
      <c r="CH85" s="2" t="str">
        <f t="shared" si="58"/>
        <v/>
      </c>
      <c r="CI85" s="2" t="str">
        <f t="shared" si="58"/>
        <v/>
      </c>
      <c r="CJ85" s="2" t="str">
        <f t="shared" si="58"/>
        <v/>
      </c>
      <c r="CK85" s="2" t="str">
        <f t="shared" si="58"/>
        <v/>
      </c>
      <c r="CL85" s="2" t="str">
        <f t="shared" si="58"/>
        <v/>
      </c>
      <c r="CM85" s="2" t="str">
        <f t="shared" si="58"/>
        <v/>
      </c>
      <c r="CN85" s="2" t="str">
        <f t="shared" si="58"/>
        <v/>
      </c>
      <c r="CO85" s="2" t="str">
        <f t="shared" si="58"/>
        <v/>
      </c>
      <c r="CP85" s="2" t="str">
        <f t="shared" si="58"/>
        <v/>
      </c>
      <c r="CQ85" s="2" t="str">
        <f t="shared" si="58"/>
        <v/>
      </c>
      <c r="CR85" s="2" t="str">
        <f t="shared" si="58"/>
        <v/>
      </c>
      <c r="CS85" s="2" t="str">
        <f t="shared" si="58"/>
        <v/>
      </c>
      <c r="CU85" s="2" t="str">
        <f t="shared" si="59"/>
        <v/>
      </c>
      <c r="CV85" s="2" t="str">
        <f t="shared" si="59"/>
        <v/>
      </c>
      <c r="CW85" s="2" t="str">
        <f t="shared" si="59"/>
        <v/>
      </c>
      <c r="CX85" s="2" t="str">
        <f t="shared" si="59"/>
        <v/>
      </c>
      <c r="CY85" s="2" t="str">
        <f t="shared" si="59"/>
        <v/>
      </c>
      <c r="CZ85" s="2" t="str">
        <f t="shared" si="59"/>
        <v/>
      </c>
      <c r="DA85" s="2" t="str">
        <f t="shared" si="59"/>
        <v/>
      </c>
      <c r="DB85" s="2" t="str">
        <f t="shared" si="59"/>
        <v/>
      </c>
      <c r="DC85" s="2" t="str">
        <f t="shared" si="59"/>
        <v/>
      </c>
      <c r="DD85" s="2" t="str">
        <f t="shared" si="59"/>
        <v/>
      </c>
      <c r="DE85" s="2" t="str">
        <f t="shared" si="59"/>
        <v/>
      </c>
      <c r="DF85" s="2" t="str">
        <f t="shared" si="59"/>
        <v/>
      </c>
      <c r="DG85" s="2" t="str">
        <f t="shared" si="59"/>
        <v/>
      </c>
      <c r="DH85" s="2" t="str">
        <f t="shared" si="59"/>
        <v/>
      </c>
      <c r="DI85" s="2" t="str">
        <f t="shared" si="59"/>
        <v/>
      </c>
      <c r="DK85" s="2">
        <f t="shared" si="66"/>
        <v>54.868485483870963</v>
      </c>
      <c r="DL85" s="2">
        <f t="shared" si="66"/>
        <v>60.373524193548398</v>
      </c>
      <c r="DM85" s="2">
        <f t="shared" si="66"/>
        <v>61.95349376832845</v>
      </c>
      <c r="DN85" s="2">
        <f t="shared" si="66"/>
        <v>59.542792888563035</v>
      </c>
      <c r="DO85" s="2">
        <f t="shared" si="66"/>
        <v>67.000055535190612</v>
      </c>
      <c r="DP85" s="2">
        <f t="shared" si="66"/>
        <v>67.690881436210859</v>
      </c>
      <c r="DQ85" s="2">
        <f t="shared" si="66"/>
        <v>66.004994134897345</v>
      </c>
      <c r="DR85" s="2">
        <f t="shared" si="66"/>
        <v>65.672402852049913</v>
      </c>
      <c r="DS85" s="2">
        <f t="shared" si="66"/>
        <v>58.132383870967743</v>
      </c>
      <c r="DT85" s="2">
        <f t="shared" si="66"/>
        <v>56.018037096774194</v>
      </c>
      <c r="DU85" s="2">
        <f t="shared" si="66"/>
        <v>57.453210752688172</v>
      </c>
      <c r="DV85" s="2">
        <f t="shared" si="66"/>
        <v>60.374318181818175</v>
      </c>
      <c r="DW85" s="2">
        <f t="shared" si="66"/>
        <v>70.654584670231728</v>
      </c>
      <c r="DX85" s="2">
        <f t="shared" si="66"/>
        <v>58.88358556149732</v>
      </c>
      <c r="DY85" s="2">
        <f t="shared" si="66"/>
        <v>54.732229556650253</v>
      </c>
      <c r="EA85" s="2">
        <f>CE$229*$B85+CE$230</f>
        <v>43.812035749265434</v>
      </c>
      <c r="EB85" s="2">
        <f t="shared" si="67"/>
        <v>44.535804990464086</v>
      </c>
      <c r="EC85" s="2">
        <f t="shared" si="67"/>
        <v>49.103420442571114</v>
      </c>
      <c r="ED85" s="2">
        <f t="shared" si="67"/>
        <v>45.511565413619742</v>
      </c>
      <c r="EE85" s="2">
        <f t="shared" si="67"/>
        <v>51.25176627469996</v>
      </c>
      <c r="EF85" s="2">
        <f t="shared" si="67"/>
        <v>59.571746870618227</v>
      </c>
      <c r="EG85" s="2">
        <f t="shared" si="67"/>
        <v>58.650221377970745</v>
      </c>
      <c r="EH85" s="2">
        <f t="shared" si="67"/>
        <v>52.440177755246559</v>
      </c>
      <c r="EI85" s="2">
        <f t="shared" si="67"/>
        <v>45.378656714211814</v>
      </c>
      <c r="EJ85" s="2">
        <f t="shared" si="67"/>
        <v>45.449557530598909</v>
      </c>
      <c r="EK85" s="2">
        <f t="shared" si="67"/>
        <v>42.668717849443439</v>
      </c>
      <c r="EL85" s="2">
        <f t="shared" si="67"/>
        <v>48.690903186743149</v>
      </c>
      <c r="EM85" s="2">
        <f t="shared" si="67"/>
        <v>57.472905038994632</v>
      </c>
      <c r="EN85" s="2">
        <f t="shared" si="67"/>
        <v>52.864311183339353</v>
      </c>
      <c r="EO85" s="2">
        <f t="shared" si="67"/>
        <v>50.681844604240467</v>
      </c>
      <c r="EQ85" s="2">
        <f t="shared" si="68"/>
        <v>41.872718383105529</v>
      </c>
      <c r="ER85" s="2">
        <f t="shared" si="68"/>
        <v>44.479343445126482</v>
      </c>
      <c r="ES85" s="2">
        <f t="shared" si="68"/>
        <v>48.984391011712326</v>
      </c>
      <c r="ET85" s="2">
        <f t="shared" si="68"/>
        <v>45.545658739013604</v>
      </c>
      <c r="EU85" s="2">
        <f t="shared" si="68"/>
        <v>51.681592122686268</v>
      </c>
      <c r="EV85" s="2">
        <f t="shared" si="68"/>
        <v>56.22948124186702</v>
      </c>
      <c r="EW85" s="2">
        <f t="shared" si="68"/>
        <v>56.947062013361709</v>
      </c>
      <c r="EX85" s="2">
        <f t="shared" si="68"/>
        <v>51.139597931817882</v>
      </c>
      <c r="EY85" s="2">
        <f t="shared" si="68"/>
        <v>44.186528793506831</v>
      </c>
      <c r="EZ85" s="2">
        <f t="shared" si="68"/>
        <v>44.215183266268639</v>
      </c>
      <c r="FA85" s="2">
        <f t="shared" si="68"/>
        <v>41.874403020840013</v>
      </c>
      <c r="FB85" s="2">
        <f t="shared" si="68"/>
        <v>47.633106663271363</v>
      </c>
      <c r="FC85" s="2">
        <f t="shared" si="68"/>
        <v>57.195820746189654</v>
      </c>
      <c r="FD85" s="2">
        <f t="shared" si="68"/>
        <v>51.028031136652032</v>
      </c>
      <c r="FE85" s="2">
        <f t="shared" si="68"/>
        <v>50.541510644104804</v>
      </c>
      <c r="FG85" s="2">
        <f t="shared" si="69"/>
        <v>0.61331910166303549</v>
      </c>
      <c r="FH85" s="2">
        <f t="shared" si="69"/>
        <v>0.63784563607323486</v>
      </c>
      <c r="FI85" s="2">
        <f t="shared" si="69"/>
        <v>0.64697811593330223</v>
      </c>
      <c r="FJ85" s="2">
        <f t="shared" si="69"/>
        <v>0.70730257034099298</v>
      </c>
      <c r="FK85" s="2">
        <f t="shared" si="69"/>
        <v>0.67112730616673544</v>
      </c>
      <c r="FL85" s="2">
        <f t="shared" si="69"/>
        <v>0.66654499841488102</v>
      </c>
      <c r="FM85" s="2">
        <f t="shared" si="69"/>
        <v>0.69472906533664081</v>
      </c>
      <c r="FN85" s="2">
        <f t="shared" si="69"/>
        <v>0.67765365826029189</v>
      </c>
      <c r="FO85" s="2">
        <f t="shared" si="69"/>
        <v>0.70490925530982163</v>
      </c>
      <c r="FP85" s="2">
        <f t="shared" si="69"/>
        <v>0.71181381174687763</v>
      </c>
      <c r="FQ85" s="2">
        <f t="shared" si="69"/>
        <v>0.68070558283069682</v>
      </c>
      <c r="FR85" s="2">
        <f t="shared" si="69"/>
        <v>0.63168795205913741</v>
      </c>
      <c r="FS85" s="2">
        <f t="shared" si="69"/>
        <v>0.62149238960751918</v>
      </c>
      <c r="FT85" s="2">
        <f t="shared" si="69"/>
        <v>0.61884777055854079</v>
      </c>
      <c r="FU85" s="2">
        <f t="shared" si="69"/>
        <v>0.62719226344864165</v>
      </c>
      <c r="FW85" s="2">
        <f t="shared" si="60"/>
        <v>2.3300656308180169E-9</v>
      </c>
      <c r="FX85" s="2">
        <f t="shared" si="60"/>
        <v>1.2219690362234945E-8</v>
      </c>
      <c r="FY85" s="2">
        <f t="shared" si="60"/>
        <v>1.3069008537387297E-8</v>
      </c>
      <c r="FZ85" s="2">
        <f t="shared" si="60"/>
        <v>1.6754078840946821E-8</v>
      </c>
      <c r="GA85" s="2">
        <f t="shared" si="60"/>
        <v>1.388544792786657E-8</v>
      </c>
      <c r="GB85" s="2">
        <f t="shared" si="60"/>
        <v>9.0449548645553668E-9</v>
      </c>
      <c r="GC85" s="2">
        <f t="shared" si="60"/>
        <v>1.7868472366833654E-8</v>
      </c>
      <c r="GD85" s="2">
        <f t="shared" si="60"/>
        <v>2.0219611220831469E-8</v>
      </c>
      <c r="GE85" s="2">
        <f t="shared" si="60"/>
        <v>2.3788246311762004E-8</v>
      </c>
      <c r="GF85" s="2">
        <f t="shared" si="60"/>
        <v>2.3422151658691202E-8</v>
      </c>
      <c r="GG85" s="2">
        <f t="shared" si="60"/>
        <v>1.6186306638418627E-8</v>
      </c>
      <c r="GH85" s="2">
        <f t="shared" si="60"/>
        <v>9.7084040630653696E-9</v>
      </c>
      <c r="GI85" s="2">
        <f t="shared" si="60"/>
        <v>4.42015636365521E-8</v>
      </c>
      <c r="GJ85" s="2">
        <f t="shared" si="60"/>
        <v>1.3953476745195782E-7</v>
      </c>
      <c r="GK85" s="2">
        <f t="shared" si="60"/>
        <v>4.3866936860740191E-7</v>
      </c>
      <c r="GM85" s="107">
        <f t="shared" si="61"/>
        <v>0.30345300959295135</v>
      </c>
      <c r="GN85" s="107">
        <f t="shared" si="61"/>
        <v>0.24193837796648496</v>
      </c>
      <c r="GO85" s="107">
        <f t="shared" si="61"/>
        <v>0.21868586564280826</v>
      </c>
      <c r="GP85" s="107">
        <f t="shared" si="61"/>
        <v>9.2737012381906639E-2</v>
      </c>
      <c r="GQ85" s="107">
        <f t="shared" si="61"/>
        <v>0.14803047272372871</v>
      </c>
      <c r="GR85" s="107">
        <f t="shared" si="61"/>
        <v>0.16244096693512702</v>
      </c>
      <c r="GS85" s="107">
        <f t="shared" si="61"/>
        <v>0.1042200279429841</v>
      </c>
      <c r="GT85" s="107">
        <f t="shared" si="61"/>
        <v>0.13646625925077985</v>
      </c>
      <c r="GU85" s="107">
        <f t="shared" si="61"/>
        <v>8.3126503381288464E-2</v>
      </c>
      <c r="GV85" s="107">
        <f t="shared" si="61"/>
        <v>6.8269123482502053E-2</v>
      </c>
      <c r="GW85" s="107">
        <f t="shared" si="61"/>
        <v>0.11272914377976248</v>
      </c>
      <c r="GX85" s="107">
        <f t="shared" si="61"/>
        <v>0.22360898624645115</v>
      </c>
      <c r="GY85" s="107">
        <f t="shared" si="61"/>
        <v>0.22636709349917769</v>
      </c>
      <c r="GZ85" s="107">
        <f t="shared" si="61"/>
        <v>0.20745192037983898</v>
      </c>
      <c r="HA85" s="107">
        <f t="shared" si="61"/>
        <v>0.10978281524252916</v>
      </c>
      <c r="HC85" s="107">
        <f t="shared" si="50"/>
        <v>8.4305377613682047E-3</v>
      </c>
      <c r="HD85" s="107">
        <f t="shared" si="50"/>
        <v>7.4499267233375625E-3</v>
      </c>
      <c r="HE85" s="107">
        <f t="shared" si="50"/>
        <v>6.8184755778519122E-3</v>
      </c>
      <c r="HF85" s="107">
        <f t="shared" si="50"/>
        <v>6.5097925237753056E-3</v>
      </c>
      <c r="HG85" s="107">
        <f t="shared" si="65"/>
        <v>4.3028233163007286E-3</v>
      </c>
      <c r="HH85" s="107">
        <f t="shared" si="65"/>
        <v>3.7389924377336163E-3</v>
      </c>
      <c r="HI85" s="107">
        <f t="shared" si="65"/>
        <v>5.2557324831687359E-3</v>
      </c>
      <c r="HJ85" s="107">
        <f t="shared" si="65"/>
        <v>6.0252441235171131E-3</v>
      </c>
      <c r="HK85" s="107">
        <f t="shared" si="65"/>
        <v>6.029248746884988E-3</v>
      </c>
      <c r="HL85" s="107">
        <f t="shared" si="65"/>
        <v>4.6292355204333203E-3</v>
      </c>
      <c r="HM85" s="107">
        <f t="shared" si="65"/>
        <v>2.8482021970602264E-3</v>
      </c>
      <c r="HN85" s="107">
        <f t="shared" si="65"/>
        <v>2.3372343483427115E-3</v>
      </c>
      <c r="HO85" s="107">
        <f t="shared" si="65"/>
        <v>2.4045556818166804E-3</v>
      </c>
      <c r="HP85" s="107">
        <f t="shared" si="65"/>
        <v>2.1512182851580841E-3</v>
      </c>
      <c r="HQ85" s="107">
        <f t="shared" si="65"/>
        <v>9.4305086977996199E-4</v>
      </c>
      <c r="HS85" s="107">
        <f t="shared" si="62"/>
        <v>4.9486625706498258E-23</v>
      </c>
      <c r="HT85" s="107">
        <f t="shared" si="62"/>
        <v>5.5845316032908107E-23</v>
      </c>
      <c r="HU85" s="107">
        <f t="shared" si="62"/>
        <v>9.6479865284325242E-24</v>
      </c>
      <c r="HV85" s="107">
        <f t="shared" si="62"/>
        <v>1.116387502323471E-26</v>
      </c>
      <c r="HW85" s="107">
        <f t="shared" si="62"/>
        <v>1.1137470237701168E-27</v>
      </c>
      <c r="HX85" s="107">
        <f t="shared" si="62"/>
        <v>6.2598649557645168E-28</v>
      </c>
      <c r="HY85" s="107">
        <f t="shared" si="62"/>
        <v>1.0140023941597209E-27</v>
      </c>
      <c r="HZ85" s="107">
        <f t="shared" si="62"/>
        <v>2.066140829462972E-26</v>
      </c>
      <c r="IA85" s="107">
        <f t="shared" si="62"/>
        <v>6.4148584994857968E-28</v>
      </c>
      <c r="IB85" s="107">
        <f t="shared" si="62"/>
        <v>1.4759614504566889E-29</v>
      </c>
      <c r="IC85" s="107">
        <f t="shared" si="62"/>
        <v>7.6064506499286494E-31</v>
      </c>
      <c r="ID85" s="107">
        <f t="shared" si="62"/>
        <v>2.8368042795118068E-29</v>
      </c>
      <c r="IE85" s="107">
        <f t="shared" si="62"/>
        <v>8.117899392965429E-29</v>
      </c>
      <c r="IF85" s="107">
        <f t="shared" si="62"/>
        <v>6.5143551131435192E-30</v>
      </c>
      <c r="IG85" s="107">
        <f t="shared" si="62"/>
        <v>4.8823065736986966E-19</v>
      </c>
      <c r="II85" s="107">
        <f t="shared" si="63"/>
        <v>2.7949827136647858E-63</v>
      </c>
      <c r="IJ85" s="107">
        <f t="shared" si="63"/>
        <v>1.7582549855419234E-60</v>
      </c>
      <c r="IK85" s="107">
        <f t="shared" si="63"/>
        <v>1.0334385914132313E-62</v>
      </c>
      <c r="IL85" s="107">
        <f t="shared" si="63"/>
        <v>1.0126095089195338E-72</v>
      </c>
      <c r="IM85" s="107">
        <f t="shared" si="63"/>
        <v>5.8060167589801527E-75</v>
      </c>
      <c r="IN85" s="107">
        <f t="shared" si="63"/>
        <v>4.3517949838992604E-75</v>
      </c>
      <c r="IO85" s="107">
        <f t="shared" si="63"/>
        <v>7.2867276473671339E-76</v>
      </c>
      <c r="IP85" s="107">
        <f t="shared" si="63"/>
        <v>4.0554288043683418E-72</v>
      </c>
      <c r="IQ85" s="107">
        <f t="shared" si="63"/>
        <v>1.7085797070566239E-77</v>
      </c>
      <c r="IR85" s="107">
        <f t="shared" si="63"/>
        <v>9.1034268562469598E-82</v>
      </c>
      <c r="IS85" s="107">
        <f t="shared" si="63"/>
        <v>1.3597076945587431E-84</v>
      </c>
      <c r="IT85" s="107">
        <f t="shared" si="63"/>
        <v>3.2976775684784934E-78</v>
      </c>
      <c r="IU85" s="107">
        <f t="shared" si="63"/>
        <v>2.190514065552928E-76</v>
      </c>
      <c r="IV85" s="107">
        <f t="shared" si="63"/>
        <v>4.4375484953780788E-80</v>
      </c>
      <c r="IW85" s="107">
        <f t="shared" si="63"/>
        <v>2.3629975290202988E-103</v>
      </c>
      <c r="IY85" s="107">
        <f t="shared" si="64"/>
        <v>0.31188354735431956</v>
      </c>
      <c r="IZ85" s="107">
        <f t="shared" si="64"/>
        <v>0.24938830468982251</v>
      </c>
      <c r="JA85" s="107">
        <f t="shared" si="64"/>
        <v>0.22550434122066018</v>
      </c>
      <c r="JB85" s="107">
        <f t="shared" si="64"/>
        <v>9.924680490568194E-2</v>
      </c>
      <c r="JC85" s="107">
        <f t="shared" si="64"/>
        <v>0.15233329604002943</v>
      </c>
      <c r="JD85" s="107">
        <f t="shared" si="64"/>
        <v>0.16617995937286065</v>
      </c>
      <c r="JE85" s="107">
        <f t="shared" si="64"/>
        <v>0.10947576042615284</v>
      </c>
      <c r="JF85" s="107">
        <f t="shared" si="64"/>
        <v>0.14249150337429697</v>
      </c>
      <c r="JG85" s="107">
        <f t="shared" si="64"/>
        <v>8.9155752128173449E-2</v>
      </c>
      <c r="JH85" s="107">
        <f t="shared" si="64"/>
        <v>7.289835900293537E-2</v>
      </c>
      <c r="JI85" s="107">
        <f t="shared" si="64"/>
        <v>0.1155773459768227</v>
      </c>
      <c r="JJ85" s="107">
        <f t="shared" si="64"/>
        <v>0.22594622059479386</v>
      </c>
      <c r="JK85" s="107">
        <f t="shared" si="64"/>
        <v>0.22877164918099438</v>
      </c>
      <c r="JL85" s="107">
        <f t="shared" si="64"/>
        <v>0.20960313866499705</v>
      </c>
      <c r="JM85" s="107">
        <f t="shared" si="64"/>
        <v>0.11072586611230911</v>
      </c>
    </row>
    <row r="86" spans="2:273" x14ac:dyDescent="0.25">
      <c r="B86" s="2">
        <v>58</v>
      </c>
      <c r="C86" s="37">
        <v>83.111000000000004</v>
      </c>
      <c r="D86" s="37">
        <v>66.081999999999994</v>
      </c>
      <c r="E86" s="37">
        <v>61.802999999999997</v>
      </c>
      <c r="F86" s="37">
        <v>54.328000000000003</v>
      </c>
      <c r="G86" s="37">
        <v>57.317</v>
      </c>
      <c r="H86" s="37">
        <v>69.082999999999998</v>
      </c>
      <c r="I86" s="37">
        <v>61.133000000000003</v>
      </c>
      <c r="J86" s="37">
        <v>60.533000000000001</v>
      </c>
      <c r="K86" s="37">
        <v>53.475000000000001</v>
      </c>
      <c r="L86" s="37">
        <v>51.643999999999998</v>
      </c>
      <c r="M86" s="37">
        <v>48.287999999999997</v>
      </c>
      <c r="N86" s="37">
        <v>57.55</v>
      </c>
      <c r="O86" s="37">
        <v>69.216999999999999</v>
      </c>
      <c r="P86" s="37">
        <v>59.767000000000003</v>
      </c>
      <c r="Q86" s="37">
        <v>49.15</v>
      </c>
      <c r="S86" s="4">
        <f>AY86 + (C$3 * _xlfn.NORM.DIST($B86, C$7, ABS(C$11), FALSE) * _xlfn.NORM.DIST(($B86 - C$7)*C$15, 0, ABS(C$11), TRUE) * 2)
               + (C$4 * _xlfn.NORM.DIST($B86, C$8, ABS(C$12), FALSE) * _xlfn.NORM.DIST(($B86 - C$8)*C$16, 0, ABS(C$12), TRUE) * 2)
               + (C$5 * _xlfn.NORM.DIST($B86, C$9, ABS(C$13), FALSE) * _xlfn.NORM.DIST(($B86 - C$9)*C$17, 0, ABS(C$13), TRUE) * 2)
               + (C$6 * _xlfn.NORM.DIST($B86, C$10, ABS(C$14), FALSE) * _xlfn.NORM.DIST(($B86 - C$10)*C$18, 0, ABS(C$14), TRUE) * 2)</f>
        <v>90.683516188783287</v>
      </c>
      <c r="T86" s="4">
        <f>AZ86 + (D$3 * _xlfn.NORM.DIST($B86, D$7, ABS(D$11), FALSE) * _xlfn.NORM.DIST(($B86 - D$7)*D$15, 0, ABS(D$11), TRUE) * 2)
               + (D$4 * _xlfn.NORM.DIST($B86, D$8, ABS(D$12), FALSE) * _xlfn.NORM.DIST(($B86 - D$8)*D$16, 0, ABS(D$12), TRUE) * 2)
               + (D$5 * _xlfn.NORM.DIST($B86, D$9, ABS(D$13), FALSE) * _xlfn.NORM.DIST(($B86 - D$9)*D$17, 0, ABS(D$13), TRUE) * 2)
               + (D$6 * _xlfn.NORM.DIST($B86, D$10, ABS(D$14), FALSE) * _xlfn.NORM.DIST(($B86 - D$10)*D$18, 0, ABS(D$14), TRUE) * 2)</f>
        <v>79.832634764045977</v>
      </c>
      <c r="U86" s="4">
        <f>BA86 + (E$3 * _xlfn.NORM.DIST($B86, E$7, ABS(E$11), FALSE) * _xlfn.NORM.DIST(($B86 - E$7)*E$15, 0, ABS(E$11), TRUE) * 2)
               + (E$4 * _xlfn.NORM.DIST($B86, E$8, ABS(E$12), FALSE) * _xlfn.NORM.DIST(($B86 - E$8)*E$16, 0, ABS(E$12), TRUE) * 2)
               + (E$5 * _xlfn.NORM.DIST($B86, E$9, ABS(E$13), FALSE) * _xlfn.NORM.DIST(($B86 - E$9)*E$17, 0, ABS(E$13), TRUE) * 2)
               + (E$6 * _xlfn.NORM.DIST($B86, E$10, ABS(E$14), FALSE) * _xlfn.NORM.DIST(($B86 - E$10)*E$18, 0, ABS(E$14), TRUE) * 2)</f>
        <v>79.680372347558702</v>
      </c>
      <c r="V86" s="4">
        <f>BB86 + (F$3 * _xlfn.NORM.DIST($B86, F$7, ABS(F$11), FALSE) * _xlfn.NORM.DIST(($B86 - F$7)*F$15, 0, ABS(F$11), TRUE) * 2)
               + (F$4 * _xlfn.NORM.DIST($B86, F$8, ABS(F$12), FALSE) * _xlfn.NORM.DIST(($B86 - F$8)*F$16, 0, ABS(F$12), TRUE) * 2)
               + (F$5 * _xlfn.NORM.DIST($B86, F$9, ABS(F$13), FALSE) * _xlfn.NORM.DIST(($B86 - F$9)*F$17, 0, ABS(F$13), TRUE) * 2)
               + (F$6 * _xlfn.NORM.DIST($B86, F$10, ABS(F$14), FALSE) * _xlfn.NORM.DIST(($B86 - F$10)*F$18, 0, ABS(F$14), TRUE) * 2)</f>
        <v>60.440813780774938</v>
      </c>
      <c r="W86" s="4">
        <f>BC86 + (G$3 * _xlfn.NORM.DIST($B86, G$7, ABS(G$11), FALSE) * _xlfn.NORM.DIST(($B86 - G$7)*G$15, 0, ABS(G$11), TRUE) * 2)
               + (G$4 * _xlfn.NORM.DIST($B86, G$8, ABS(G$12), FALSE) * _xlfn.NORM.DIST(($B86 - G$8)*G$16, 0, ABS(G$12), TRUE) * 2)
               + (G$5 * _xlfn.NORM.DIST($B86, G$9, ABS(G$13), FALSE) * _xlfn.NORM.DIST(($B86 - G$9)*G$17, 0, ABS(G$13), TRUE) * 2)
               + (G$6 * _xlfn.NORM.DIST($B86, G$10, ABS(G$14), FALSE) * _xlfn.NORM.DIST(($B86 - G$10)*G$18, 0, ABS(G$14), TRUE) * 2)</f>
        <v>70.010936965278304</v>
      </c>
      <c r="X86" s="4">
        <f>BD86 + (H$3 * _xlfn.NORM.DIST($B86, H$7, ABS(H$11), FALSE) * _xlfn.NORM.DIST(($B86 - H$7)*H$15, 0, ABS(H$11), TRUE) * 2)
               + (H$4 * _xlfn.NORM.DIST($B86, H$8, ABS(H$12), FALSE) * _xlfn.NORM.DIST(($B86 - H$8)*H$16, 0, ABS(H$12), TRUE) * 2)
               + (H$5 * _xlfn.NORM.DIST($B86, H$9, ABS(H$13), FALSE) * _xlfn.NORM.DIST(($B86 - H$9)*H$17, 0, ABS(H$13), TRUE) * 2)
               + (H$6 * _xlfn.NORM.DIST($B86, H$10, ABS(H$14), FALSE) * _xlfn.NORM.DIST(($B86 - H$10)*H$18, 0, ABS(H$14), TRUE) * 2)</f>
        <v>76.45479140496505</v>
      </c>
      <c r="Y86" s="4">
        <f>BE86 + (I$3 * _xlfn.NORM.DIST($B86, I$7, ABS(I$11), FALSE) * _xlfn.NORM.DIST(($B86 - I$7)*I$15, 0, ABS(I$11), TRUE) * 2)
               + (I$4 * _xlfn.NORM.DIST($B86, I$8, ABS(I$12), FALSE) * _xlfn.NORM.DIST(($B86 - I$8)*I$16, 0, ABS(I$12), TRUE) * 2)
               + (I$5 * _xlfn.NORM.DIST($B86, I$9, ABS(I$13), FALSE) * _xlfn.NORM.DIST(($B86 - I$9)*I$17, 0, ABS(I$13), TRUE) * 2)
               + (I$6 * _xlfn.NORM.DIST($B86, I$10, ABS(I$14), FALSE) * _xlfn.NORM.DIST(($B86 - I$10)*I$18, 0, ABS(I$14), TRUE) * 2)</f>
        <v>71.302362295033873</v>
      </c>
      <c r="Z86" s="4">
        <f>BF86 + (J$3 * _xlfn.NORM.DIST($B86, J$7, ABS(J$11), FALSE) * _xlfn.NORM.DIST(($B86 - J$7)*J$15, 0, ABS(J$11), TRUE) * 2)
               + (J$4 * _xlfn.NORM.DIST($B86, J$8, ABS(J$12), FALSE) * _xlfn.NORM.DIST(($B86 - J$8)*J$16, 0, ABS(J$12), TRUE) * 2)
               + (J$5 * _xlfn.NORM.DIST($B86, J$9, ABS(J$13), FALSE) * _xlfn.NORM.DIST(($B86 - J$9)*J$17, 0, ABS(J$13), TRUE) * 2)
               + (J$6 * _xlfn.NORM.DIST($B86, J$10, ABS(J$14), FALSE) * _xlfn.NORM.DIST(($B86 - J$10)*J$18, 0, ABS(J$14), TRUE) * 2)</f>
        <v>71.094633577651265</v>
      </c>
      <c r="AA86" s="4">
        <f>BG86 + (K$3 * _xlfn.NORM.DIST($B86, K$7, ABS(K$11), FALSE) * _xlfn.NORM.DIST(($B86 - K$7)*K$15, 0, ABS(K$11), TRUE) * 2)
               + (K$4 * _xlfn.NORM.DIST($B86, K$8, ABS(K$12), FALSE) * _xlfn.NORM.DIST(($B86 - K$8)*K$16, 0, ABS(K$12), TRUE) * 2)
               + (K$5 * _xlfn.NORM.DIST($B86, K$9, ABS(K$13), FALSE) * _xlfn.NORM.DIST(($B86 - K$9)*K$17, 0, ABS(K$13), TRUE) * 2)
               + (K$6 * _xlfn.NORM.DIST($B86, K$10, ABS(K$14), FALSE) * _xlfn.NORM.DIST(($B86 - K$10)*K$18, 0, ABS(K$14), TRUE) * 2)</f>
        <v>59.055097001636412</v>
      </c>
      <c r="AB86" s="4">
        <f>BH86 + (L$3 * _xlfn.NORM.DIST($B86, L$7, ABS(L$11), FALSE) * _xlfn.NORM.DIST(($B86 - L$7)*L$15, 0, ABS(L$11), TRUE) * 2)
               + (L$4 * _xlfn.NORM.DIST($B86, L$8, ABS(L$12), FALSE) * _xlfn.NORM.DIST(($B86 - L$8)*L$16, 0, ABS(L$12), TRUE) * 2)
               + (L$5 * _xlfn.NORM.DIST($B86, L$9, ABS(L$13), FALSE) * _xlfn.NORM.DIST(($B86 - L$9)*L$17, 0, ABS(L$13), TRUE) * 2)
               + (L$6 * _xlfn.NORM.DIST($B86, L$10, ABS(L$14), FALSE) * _xlfn.NORM.DIST(($B86 - L$10)*L$18, 0, ABS(L$14), TRUE) * 2)</f>
        <v>56.353153506010962</v>
      </c>
      <c r="AC86" s="4">
        <f>BI86 + (M$3 * _xlfn.NORM.DIST($B86, M$7, ABS(M$11), FALSE) * _xlfn.NORM.DIST(($B86 - M$7)*M$15, 0, ABS(M$11), TRUE) * 2)
               + (M$4 * _xlfn.NORM.DIST($B86, M$8, ABS(M$12), FALSE) * _xlfn.NORM.DIST(($B86 - M$8)*M$16, 0, ABS(M$12), TRUE) * 2)
               + (M$5 * _xlfn.NORM.DIST($B86, M$9, ABS(M$13), FALSE) * _xlfn.NORM.DIST(($B86 - M$9)*M$17, 0, ABS(M$13), TRUE) * 2)
               + (M$6 * _xlfn.NORM.DIST($B86, M$10, ABS(M$14), FALSE) * _xlfn.NORM.DIST(($B86 - M$10)*M$18, 0, ABS(M$14), TRUE) * 2)</f>
        <v>56.755762314038797</v>
      </c>
      <c r="AD86" s="4">
        <f>BJ86 + (N$3 * _xlfn.NORM.DIST($B86, N$7, ABS(N$11), FALSE) * _xlfn.NORM.DIST(($B86 - N$7)*N$15, 0, ABS(N$11), TRUE) * 2)
               + (N$4 * _xlfn.NORM.DIST($B86, N$8, ABS(N$12), FALSE) * _xlfn.NORM.DIST(($B86 - N$8)*N$16, 0, ABS(N$12), TRUE) * 2)
               + (N$5 * _xlfn.NORM.DIST($B86, N$9, ABS(N$13), FALSE) * _xlfn.NORM.DIST(($B86 - N$9)*N$17, 0, ABS(N$13), TRUE) * 2)
               + (N$6 * _xlfn.NORM.DIST($B86, N$10, ABS(N$14), FALSE) * _xlfn.NORM.DIST(($B86 - N$10)*N$18, 0, ABS(N$14), TRUE) * 2)</f>
        <v>75.147361290944758</v>
      </c>
      <c r="AE86" s="4">
        <f>BK86 + (O$3 * _xlfn.NORM.DIST($B86, O$7, ABS(O$11), FALSE) * _xlfn.NORM.DIST(($B86 - O$7)*O$15, 0, ABS(O$11), TRUE) * 2)
               + (O$4 * _xlfn.NORM.DIST($B86, O$8, ABS(O$12), FALSE) * _xlfn.NORM.DIST(($B86 - O$8)*O$16, 0, ABS(O$12), TRUE) * 2)
               + (O$5 * _xlfn.NORM.DIST($B86, O$9, ABS(O$13), FALSE) * _xlfn.NORM.DIST(($B86 - O$9)*O$17, 0, ABS(O$13), TRUE) * 2)
               + (O$6 * _xlfn.NORM.DIST($B86, O$10, ABS(O$14), FALSE) * _xlfn.NORM.DIST(($B86 - O$10)*O$18, 0, ABS(O$14), TRUE) * 2)</f>
        <v>83.365022728383167</v>
      </c>
      <c r="AF86" s="4">
        <f t="shared" si="8"/>
        <v>72.623827624800299</v>
      </c>
      <c r="AG86" s="4">
        <f t="shared" si="8"/>
        <v>57.134696220352062</v>
      </c>
      <c r="AI86" s="4">
        <f>IF(OR($B86 &lt; C$231, $B86 &gt; C$234), 0, C86-S86)</f>
        <v>-7.5725161887832826</v>
      </c>
      <c r="AJ86" s="4">
        <f>IF(OR($B86 &lt; D$231, $B86 &gt; D$234), 0, D86-T86)</f>
        <v>-13.750634764045984</v>
      </c>
      <c r="AK86" s="4">
        <f>IF(OR($B86 &lt; E$231, $B86 &gt; E$234), 0, E86-U86)</f>
        <v>-17.877372347558705</v>
      </c>
      <c r="AL86" s="4">
        <f>IF(OR($B86 &lt; F$231, $B86 &gt; F$234), 0, F86-V86)</f>
        <v>-6.1128137807749354</v>
      </c>
      <c r="AM86" s="4">
        <f>IF(OR($B86 &lt; G$231, $B86 &gt; G$234), 0, G86-W86)</f>
        <v>-12.693936965278304</v>
      </c>
      <c r="AN86" s="4">
        <f>IF(OR($B86 &lt; H$231, $B86 &gt; H$234), 0, H86-X86)</f>
        <v>-7.3717914049650517</v>
      </c>
      <c r="AO86" s="4">
        <f>IF(OR($B86 &lt; I$231, $B86 &gt; I$234), 0, I86-Y86)</f>
        <v>-10.169362295033871</v>
      </c>
      <c r="AP86" s="4">
        <f>IF(OR($B86 &lt; J$231, $B86 &gt; J$234), 0, J86-Z86)</f>
        <v>-10.561633577651264</v>
      </c>
      <c r="AQ86" s="4">
        <f>IF(OR($B86 &lt; K$231, $B86 &gt; K$234), 0, K86-AA86)</f>
        <v>-5.5800970016364104</v>
      </c>
      <c r="AR86" s="4">
        <f>IF(OR($B86 &lt; L$231, $B86 &gt; L$234), 0, L86-AB86)</f>
        <v>-4.7091535060109635</v>
      </c>
      <c r="AS86" s="4">
        <f>IF(OR($B86 &lt; M$231, $B86 &gt; M$234), 0, M86-AC86)</f>
        <v>-8.4677623140388008</v>
      </c>
      <c r="AT86" s="4">
        <f>IF(OR($B86 &lt; N$231, $B86 &gt; N$234), 0, N86-AD86)</f>
        <v>-17.597361290944761</v>
      </c>
      <c r="AU86" s="4">
        <f>IF(OR($B86 &lt; O$231, $B86 &gt; O$234), 0, O86-AE86)</f>
        <v>-14.148022728383168</v>
      </c>
      <c r="AV86" s="4">
        <f t="shared" si="55"/>
        <v>-12.856827624800296</v>
      </c>
      <c r="AW86" s="4">
        <f t="shared" si="55"/>
        <v>-7.9846962203520633</v>
      </c>
      <c r="AY86" s="2">
        <f t="shared" si="56"/>
        <v>47.452263989318716</v>
      </c>
      <c r="AZ86" s="2">
        <f t="shared" si="56"/>
        <v>49.448035658630801</v>
      </c>
      <c r="BA86" s="2">
        <f t="shared" si="56"/>
        <v>52.935810879456831</v>
      </c>
      <c r="BB86" s="2">
        <f t="shared" si="56"/>
        <v>48.929165239021522</v>
      </c>
      <c r="BC86" s="2">
        <f t="shared" si="56"/>
        <v>55.632211611770146</v>
      </c>
      <c r="BD86" s="2">
        <f t="shared" si="56"/>
        <v>61.705323391544852</v>
      </c>
      <c r="BE86" s="2">
        <f t="shared" si="56"/>
        <v>60.419782928781274</v>
      </c>
      <c r="BF86" s="2">
        <f t="shared" si="56"/>
        <v>55.967464493788299</v>
      </c>
      <c r="BG86" s="2">
        <f t="shared" si="56"/>
        <v>48.437207147183855</v>
      </c>
      <c r="BH86" s="2">
        <f t="shared" si="56"/>
        <v>47.892398010502987</v>
      </c>
      <c r="BI86" s="2">
        <f t="shared" si="56"/>
        <v>46.595465140827912</v>
      </c>
      <c r="BJ86" s="2">
        <f t="shared" si="56"/>
        <v>52.287072332801046</v>
      </c>
      <c r="BK86" s="2">
        <f t="shared" si="56"/>
        <v>61.7444114914991</v>
      </c>
      <c r="BL86" s="2">
        <f t="shared" si="56"/>
        <v>54.746246672293793</v>
      </c>
      <c r="BM86" s="2">
        <f t="shared" si="56"/>
        <v>51.906933910599278</v>
      </c>
      <c r="BO86" s="2" t="str">
        <f t="shared" si="57"/>
        <v/>
      </c>
      <c r="BP86" s="2" t="str">
        <f t="shared" si="57"/>
        <v/>
      </c>
      <c r="BQ86" s="2" t="str">
        <f t="shared" si="57"/>
        <v/>
      </c>
      <c r="BR86" s="2" t="str">
        <f t="shared" si="57"/>
        <v/>
      </c>
      <c r="BS86" s="2" t="str">
        <f t="shared" si="57"/>
        <v/>
      </c>
      <c r="BT86" s="2" t="str">
        <f t="shared" si="57"/>
        <v/>
      </c>
      <c r="BU86" s="2" t="str">
        <f t="shared" si="57"/>
        <v/>
      </c>
      <c r="BV86" s="2" t="str">
        <f t="shared" si="57"/>
        <v/>
      </c>
      <c r="BW86" s="2" t="str">
        <f t="shared" si="57"/>
        <v/>
      </c>
      <c r="BX86" s="2" t="str">
        <f t="shared" si="57"/>
        <v/>
      </c>
      <c r="BY86" s="2" t="str">
        <f t="shared" si="57"/>
        <v/>
      </c>
      <c r="BZ86" s="2" t="str">
        <f t="shared" si="57"/>
        <v/>
      </c>
      <c r="CA86" s="2" t="str">
        <f t="shared" si="57"/>
        <v/>
      </c>
      <c r="CB86" s="2" t="str">
        <f t="shared" si="57"/>
        <v/>
      </c>
      <c r="CC86" s="2" t="str">
        <f t="shared" si="57"/>
        <v/>
      </c>
      <c r="CE86" s="2" t="str">
        <f t="shared" si="58"/>
        <v/>
      </c>
      <c r="CF86" s="2" t="str">
        <f t="shared" si="58"/>
        <v/>
      </c>
      <c r="CG86" s="2" t="str">
        <f t="shared" si="58"/>
        <v/>
      </c>
      <c r="CH86" s="2" t="str">
        <f t="shared" si="58"/>
        <v/>
      </c>
      <c r="CI86" s="2" t="str">
        <f t="shared" si="58"/>
        <v/>
      </c>
      <c r="CJ86" s="2" t="str">
        <f t="shared" si="58"/>
        <v/>
      </c>
      <c r="CK86" s="2" t="str">
        <f t="shared" si="58"/>
        <v/>
      </c>
      <c r="CL86" s="2" t="str">
        <f t="shared" si="58"/>
        <v/>
      </c>
      <c r="CM86" s="2" t="str">
        <f t="shared" si="58"/>
        <v/>
      </c>
      <c r="CN86" s="2" t="str">
        <f t="shared" si="58"/>
        <v/>
      </c>
      <c r="CO86" s="2" t="str">
        <f t="shared" si="58"/>
        <v/>
      </c>
      <c r="CP86" s="2" t="str">
        <f t="shared" si="58"/>
        <v/>
      </c>
      <c r="CQ86" s="2" t="str">
        <f t="shared" si="58"/>
        <v/>
      </c>
      <c r="CR86" s="2" t="str">
        <f t="shared" si="58"/>
        <v/>
      </c>
      <c r="CS86" s="2" t="str">
        <f t="shared" si="58"/>
        <v/>
      </c>
      <c r="CU86" s="2" t="str">
        <f t="shared" si="59"/>
        <v/>
      </c>
      <c r="CV86" s="2" t="str">
        <f t="shared" si="59"/>
        <v/>
      </c>
      <c r="CW86" s="2" t="str">
        <f t="shared" si="59"/>
        <v/>
      </c>
      <c r="CX86" s="2" t="str">
        <f t="shared" si="59"/>
        <v/>
      </c>
      <c r="CY86" s="2" t="str">
        <f t="shared" si="59"/>
        <v/>
      </c>
      <c r="CZ86" s="2" t="str">
        <f t="shared" si="59"/>
        <v/>
      </c>
      <c r="DA86" s="2" t="str">
        <f t="shared" si="59"/>
        <v/>
      </c>
      <c r="DB86" s="2" t="str">
        <f t="shared" si="59"/>
        <v/>
      </c>
      <c r="DC86" s="2" t="str">
        <f t="shared" si="59"/>
        <v/>
      </c>
      <c r="DD86" s="2" t="str">
        <f t="shared" si="59"/>
        <v/>
      </c>
      <c r="DE86" s="2" t="str">
        <f t="shared" si="59"/>
        <v/>
      </c>
      <c r="DF86" s="2" t="str">
        <f t="shared" si="59"/>
        <v/>
      </c>
      <c r="DG86" s="2" t="str">
        <f t="shared" si="59"/>
        <v/>
      </c>
      <c r="DH86" s="2" t="str">
        <f t="shared" si="59"/>
        <v/>
      </c>
      <c r="DI86" s="2" t="str">
        <f t="shared" si="59"/>
        <v/>
      </c>
      <c r="DK86" s="2">
        <f t="shared" si="66"/>
        <v>54.872195967741931</v>
      </c>
      <c r="DL86" s="2">
        <f t="shared" si="66"/>
        <v>60.481231854838718</v>
      </c>
      <c r="DM86" s="2">
        <f t="shared" si="66"/>
        <v>62.062200696480943</v>
      </c>
      <c r="DN86" s="2">
        <f t="shared" si="66"/>
        <v>59.660842558651012</v>
      </c>
      <c r="DO86" s="2">
        <f t="shared" si="66"/>
        <v>67.237135263929616</v>
      </c>
      <c r="DP86" s="2">
        <f t="shared" si="66"/>
        <v>67.814680977845697</v>
      </c>
      <c r="DQ86" s="2">
        <f t="shared" si="66"/>
        <v>66.173581011730192</v>
      </c>
      <c r="DR86" s="2">
        <f t="shared" si="66"/>
        <v>65.853770499108734</v>
      </c>
      <c r="DS86" s="2">
        <f t="shared" si="66"/>
        <v>58.201709677419352</v>
      </c>
      <c r="DT86" s="2">
        <f t="shared" si="66"/>
        <v>56.090566935483871</v>
      </c>
      <c r="DU86" s="2">
        <f t="shared" si="66"/>
        <v>57.561268817204301</v>
      </c>
      <c r="DV86" s="2">
        <f t="shared" si="66"/>
        <v>60.467545454545451</v>
      </c>
      <c r="DW86" s="2">
        <f t="shared" si="66"/>
        <v>70.784270499108729</v>
      </c>
      <c r="DX86" s="2">
        <f t="shared" si="66"/>
        <v>58.888882018716572</v>
      </c>
      <c r="DY86" s="2">
        <f t="shared" si="66"/>
        <v>54.712355665024631</v>
      </c>
      <c r="EA86" s="2">
        <f t="shared" ref="EA86:EL149" si="70">CE$229*$B86+CE$230</f>
        <v>43.736345739471119</v>
      </c>
      <c r="EB86" s="2">
        <f t="shared" si="67"/>
        <v>44.472045931341391</v>
      </c>
      <c r="EC86" s="2">
        <f t="shared" si="67"/>
        <v>48.980222866174906</v>
      </c>
      <c r="ED86" s="2">
        <f t="shared" si="67"/>
        <v>45.401549445840949</v>
      </c>
      <c r="EE86" s="2">
        <f t="shared" si="67"/>
        <v>51.115054511657981</v>
      </c>
      <c r="EF86" s="2">
        <f t="shared" si="67"/>
        <v>59.277577106437221</v>
      </c>
      <c r="EG86" s="2">
        <f t="shared" si="67"/>
        <v>58.41150139968007</v>
      </c>
      <c r="EH86" s="2">
        <f t="shared" si="67"/>
        <v>52.231962244109695</v>
      </c>
      <c r="EI86" s="2">
        <f t="shared" si="67"/>
        <v>45.190280393171236</v>
      </c>
      <c r="EJ86" s="2">
        <f t="shared" si="67"/>
        <v>45.255923315892751</v>
      </c>
      <c r="EK86" s="2">
        <f t="shared" si="67"/>
        <v>42.509708676140612</v>
      </c>
      <c r="EL86" s="2">
        <f t="shared" si="67"/>
        <v>48.498358954748248</v>
      </c>
      <c r="EM86" s="2">
        <f t="shared" si="67"/>
        <v>57.278692770840912</v>
      </c>
      <c r="EN86" s="2">
        <f t="shared" si="67"/>
        <v>52.640248874443238</v>
      </c>
      <c r="EO86" s="2">
        <f t="shared" si="67"/>
        <v>50.510053349547931</v>
      </c>
      <c r="EQ86" s="2">
        <f t="shared" si="68"/>
        <v>41.840527623574182</v>
      </c>
      <c r="ER86" s="2">
        <f t="shared" si="68"/>
        <v>44.40774419079424</v>
      </c>
      <c r="ES86" s="2">
        <f t="shared" si="68"/>
        <v>48.862048863214795</v>
      </c>
      <c r="ET86" s="2">
        <f t="shared" si="68"/>
        <v>45.432578324708111</v>
      </c>
      <c r="EU86" s="2">
        <f t="shared" si="68"/>
        <v>51.532349233052727</v>
      </c>
      <c r="EV86" s="2">
        <f t="shared" si="68"/>
        <v>56.025195218293234</v>
      </c>
      <c r="EW86" s="2">
        <f t="shared" si="68"/>
        <v>56.75489707900752</v>
      </c>
      <c r="EX86" s="2">
        <f t="shared" si="68"/>
        <v>50.964195534518467</v>
      </c>
      <c r="EY86" s="2">
        <f t="shared" si="68"/>
        <v>44.030618928368064</v>
      </c>
      <c r="EZ86" s="2">
        <f t="shared" si="68"/>
        <v>44.055391201677494</v>
      </c>
      <c r="FA86" s="2">
        <f t="shared" si="68"/>
        <v>41.736456577811175</v>
      </c>
      <c r="FB86" s="2">
        <f t="shared" si="68"/>
        <v>47.468572476263226</v>
      </c>
      <c r="FC86" s="2">
        <f t="shared" si="68"/>
        <v>57.009646351712526</v>
      </c>
      <c r="FD86" s="2">
        <f t="shared" si="68"/>
        <v>50.851891293221399</v>
      </c>
      <c r="FE86" s="2">
        <f t="shared" si="68"/>
        <v>50.373114082969437</v>
      </c>
      <c r="FG86" s="2">
        <f t="shared" si="69"/>
        <v>0.66631032393242218</v>
      </c>
      <c r="FH86" s="2">
        <f t="shared" si="69"/>
        <v>0.68917909055105986</v>
      </c>
      <c r="FI86" s="2">
        <f t="shared" si="69"/>
        <v>0.69763073546397392</v>
      </c>
      <c r="FJ86" s="2">
        <f t="shared" si="69"/>
        <v>0.75260934994337036</v>
      </c>
      <c r="FK86" s="2">
        <f t="shared" si="69"/>
        <v>0.71981550258758853</v>
      </c>
      <c r="FL86" s="2">
        <f t="shared" si="69"/>
        <v>0.71562413217519927</v>
      </c>
      <c r="FM86" s="2">
        <f t="shared" si="69"/>
        <v>0.7412701664063186</v>
      </c>
      <c r="FN86" s="2">
        <f t="shared" si="69"/>
        <v>0.72577045484554514</v>
      </c>
      <c r="FO86" s="2">
        <f t="shared" si="69"/>
        <v>0.75045579407079266</v>
      </c>
      <c r="FP86" s="2">
        <f t="shared" si="69"/>
        <v>0.7566625333903213</v>
      </c>
      <c r="FQ86" s="2">
        <f t="shared" si="69"/>
        <v>0.72854930371653848</v>
      </c>
      <c r="FR86" s="2">
        <f t="shared" si="69"/>
        <v>0.68346107810224244</v>
      </c>
      <c r="FS86" s="2">
        <f t="shared" si="69"/>
        <v>0.66934263567469765</v>
      </c>
      <c r="FT86" s="2">
        <f t="shared" si="69"/>
        <v>0.66296659580617401</v>
      </c>
      <c r="FU86" s="2">
        <f t="shared" si="69"/>
        <v>0.66759158958693032</v>
      </c>
      <c r="FW86" s="2">
        <f t="shared" si="60"/>
        <v>2.9333788320152593E-9</v>
      </c>
      <c r="FX86" s="2">
        <f t="shared" si="60"/>
        <v>1.5383678672600052E-8</v>
      </c>
      <c r="FY86" s="2">
        <f t="shared" si="60"/>
        <v>1.6452906898996806E-8</v>
      </c>
      <c r="FZ86" s="2">
        <f t="shared" si="60"/>
        <v>2.1092135512572017E-8</v>
      </c>
      <c r="GA86" s="2">
        <f t="shared" si="60"/>
        <v>1.7480743187687437E-8</v>
      </c>
      <c r="GB86" s="2">
        <f t="shared" si="60"/>
        <v>1.1386923500852193E-8</v>
      </c>
      <c r="GC86" s="2">
        <f t="shared" si="60"/>
        <v>2.249507382847299E-8</v>
      </c>
      <c r="GD86" s="2">
        <f t="shared" si="60"/>
        <v>2.5454982249237009E-8</v>
      </c>
      <c r="GE86" s="2">
        <f t="shared" si="60"/>
        <v>2.9947627599437165E-8</v>
      </c>
      <c r="GF86" s="2">
        <f t="shared" si="60"/>
        <v>2.9486741743198217E-8</v>
      </c>
      <c r="GG86" s="2">
        <f t="shared" si="60"/>
        <v>2.037735266479546E-8</v>
      </c>
      <c r="GH86" s="2">
        <f t="shared" si="60"/>
        <v>1.222215655223525E-8</v>
      </c>
      <c r="GI86" s="2">
        <f t="shared" si="60"/>
        <v>5.4493753046704168E-8</v>
      </c>
      <c r="GJ86" s="2">
        <f t="shared" si="60"/>
        <v>1.6905022511875967E-7</v>
      </c>
      <c r="GK86" s="2">
        <f t="shared" si="60"/>
        <v>5.2367320116488359E-7</v>
      </c>
      <c r="GM86" s="107">
        <f t="shared" si="61"/>
        <v>0.20636131828386278</v>
      </c>
      <c r="GN86" s="107">
        <f t="shared" si="61"/>
        <v>0.15005859398176555</v>
      </c>
      <c r="GO86" s="107">
        <f t="shared" si="61"/>
        <v>0.13051137461980186</v>
      </c>
      <c r="GP86" s="107">
        <f t="shared" si="61"/>
        <v>4.2688319101755065E-2</v>
      </c>
      <c r="GQ86" s="107">
        <f t="shared" si="61"/>
        <v>7.5344072596228592E-2</v>
      </c>
      <c r="GR86" s="107">
        <f t="shared" si="61"/>
        <v>8.5957036545803209E-2</v>
      </c>
      <c r="GS86" s="107">
        <f t="shared" si="61"/>
        <v>4.8145220578534417E-2</v>
      </c>
      <c r="GT86" s="107">
        <f t="shared" si="61"/>
        <v>6.8068437628100456E-2</v>
      </c>
      <c r="GU86" s="107">
        <f t="shared" si="61"/>
        <v>3.5690989487714785E-2</v>
      </c>
      <c r="GV86" s="107">
        <f t="shared" si="61"/>
        <v>2.7402475847244728E-2</v>
      </c>
      <c r="GW86" s="107">
        <f t="shared" si="61"/>
        <v>5.076306730583352E-2</v>
      </c>
      <c r="GX86" s="107">
        <f t="shared" si="61"/>
        <v>0.12656096715003481</v>
      </c>
      <c r="GY86" s="107">
        <f t="shared" si="61"/>
        <v>0.1303348162925819</v>
      </c>
      <c r="GZ86" s="107">
        <f t="shared" si="61"/>
        <v>0.11605308462884251</v>
      </c>
      <c r="HA86" s="107">
        <f t="shared" si="61"/>
        <v>4.4115131503209913E-2</v>
      </c>
      <c r="HC86" s="107">
        <f t="shared" si="50"/>
        <v>1.2632422519163631E-2</v>
      </c>
      <c r="HD86" s="107">
        <f t="shared" si="50"/>
        <v>1.1522508385326865E-2</v>
      </c>
      <c r="HE86" s="107">
        <f t="shared" si="50"/>
        <v>1.0692019587776503E-2</v>
      </c>
      <c r="HF86" s="107">
        <f t="shared" si="50"/>
        <v>1.0662563181667499E-2</v>
      </c>
      <c r="HG86" s="107">
        <f t="shared" si="65"/>
        <v>7.2132499147173961E-3</v>
      </c>
      <c r="HH86" s="107">
        <f t="shared" si="65"/>
        <v>6.239802255025074E-3</v>
      </c>
      <c r="HI86" s="107">
        <f t="shared" si="65"/>
        <v>8.8117651312254013E-3</v>
      </c>
      <c r="HJ86" s="107">
        <f t="shared" si="65"/>
        <v>9.9378785541660609E-3</v>
      </c>
      <c r="HK86" s="107">
        <f t="shared" si="65"/>
        <v>1.0175073428371172E-2</v>
      </c>
      <c r="HL86" s="107">
        <f t="shared" si="65"/>
        <v>8.0339030753316873E-3</v>
      </c>
      <c r="HM86" s="107">
        <f t="shared" si="65"/>
        <v>5.0604038341031084E-3</v>
      </c>
      <c r="HN86" s="107">
        <f t="shared" si="65"/>
        <v>4.0394307310869125E-3</v>
      </c>
      <c r="HO86" s="107">
        <f t="shared" si="65"/>
        <v>4.1030898208234768E-3</v>
      </c>
      <c r="HP86" s="107">
        <f t="shared" si="65"/>
        <v>3.7042531186271079E-3</v>
      </c>
      <c r="HQ86" s="107">
        <f t="shared" si="65"/>
        <v>1.7899680750158634E-3</v>
      </c>
      <c r="HS86" s="107">
        <f t="shared" si="62"/>
        <v>2.8283961695871102E-22</v>
      </c>
      <c r="HT86" s="107">
        <f t="shared" si="62"/>
        <v>3.5679642831300614E-22</v>
      </c>
      <c r="HU86" s="107">
        <f t="shared" si="62"/>
        <v>6.642410461740438E-23</v>
      </c>
      <c r="HV86" s="107">
        <f t="shared" si="62"/>
        <v>1.0522926176971141E-25</v>
      </c>
      <c r="HW86" s="107">
        <f t="shared" si="62"/>
        <v>1.1100196783473125E-26</v>
      </c>
      <c r="HX86" s="107">
        <f t="shared" si="62"/>
        <v>5.9936882587566659E-27</v>
      </c>
      <c r="HY86" s="107">
        <f t="shared" si="62"/>
        <v>1.0605134335454987E-26</v>
      </c>
      <c r="HZ86" s="107">
        <f t="shared" si="62"/>
        <v>1.9514376887533755E-25</v>
      </c>
      <c r="IA86" s="107">
        <f t="shared" si="62"/>
        <v>7.2162698401556567E-27</v>
      </c>
      <c r="IB86" s="107">
        <f t="shared" si="62"/>
        <v>1.9107838362906062E-28</v>
      </c>
      <c r="IC86" s="107">
        <f t="shared" si="62"/>
        <v>1.0344778346414606E-29</v>
      </c>
      <c r="ID86" s="107">
        <f t="shared" si="62"/>
        <v>3.044285409981037E-28</v>
      </c>
      <c r="IE86" s="107">
        <f t="shared" si="62"/>
        <v>8.1262352045018039E-28</v>
      </c>
      <c r="IF86" s="107">
        <f t="shared" si="62"/>
        <v>6.94641412919413E-29</v>
      </c>
      <c r="IG86" s="107">
        <f t="shared" si="62"/>
        <v>1.9965983315115289E-18</v>
      </c>
      <c r="II86" s="107">
        <f t="shared" si="63"/>
        <v>7.2733354047113738E-62</v>
      </c>
      <c r="IJ86" s="107">
        <f t="shared" si="63"/>
        <v>5.2277219754156625E-59</v>
      </c>
      <c r="IK86" s="107">
        <f t="shared" si="63"/>
        <v>3.5396960642457127E-61</v>
      </c>
      <c r="IL86" s="107">
        <f t="shared" si="63"/>
        <v>6.5497047888277138E-71</v>
      </c>
      <c r="IM86" s="107">
        <f t="shared" si="63"/>
        <v>4.0973720877396667E-73</v>
      </c>
      <c r="IN86" s="107">
        <f t="shared" si="63"/>
        <v>2.8045522507488094E-73</v>
      </c>
      <c r="IO86" s="107">
        <f t="shared" si="63"/>
        <v>5.7566928303091047E-74</v>
      </c>
      <c r="IP86" s="107">
        <f t="shared" si="63"/>
        <v>2.6448033880821186E-70</v>
      </c>
      <c r="IQ86" s="107">
        <f t="shared" si="63"/>
        <v>1.5972152036681728E-75</v>
      </c>
      <c r="IR86" s="107">
        <f t="shared" si="63"/>
        <v>1.0943960121092929E-79</v>
      </c>
      <c r="IS86" s="107">
        <f t="shared" si="63"/>
        <v>1.7487622356970137E-82</v>
      </c>
      <c r="IT86" s="107">
        <f t="shared" si="63"/>
        <v>2.5791650267026065E-76</v>
      </c>
      <c r="IU86" s="107">
        <f t="shared" si="63"/>
        <v>1.4832833263892733E-74</v>
      </c>
      <c r="IV86" s="107">
        <f t="shared" si="63"/>
        <v>3.440782899427553E-78</v>
      </c>
      <c r="IW86" s="107">
        <f t="shared" si="63"/>
        <v>6.4948399088255417E-101</v>
      </c>
      <c r="IY86" s="107">
        <f t="shared" si="64"/>
        <v>0.21899374080302642</v>
      </c>
      <c r="IZ86" s="107">
        <f t="shared" si="64"/>
        <v>0.16158110236709242</v>
      </c>
      <c r="JA86" s="107">
        <f t="shared" si="64"/>
        <v>0.14120339420757835</v>
      </c>
      <c r="JB86" s="107">
        <f t="shared" si="64"/>
        <v>5.3350882283422565E-2</v>
      </c>
      <c r="JC86" s="107">
        <f t="shared" si="64"/>
        <v>8.2557322510945982E-2</v>
      </c>
      <c r="JD86" s="107">
        <f t="shared" si="64"/>
        <v>9.2196838800828282E-2</v>
      </c>
      <c r="JE86" s="107">
        <f t="shared" si="64"/>
        <v>5.6956985709759822E-2</v>
      </c>
      <c r="JF86" s="107">
        <f t="shared" si="64"/>
        <v>7.8006316182266514E-2</v>
      </c>
      <c r="JG86" s="107">
        <f t="shared" si="64"/>
        <v>4.5866062916085956E-2</v>
      </c>
      <c r="JH86" s="107">
        <f t="shared" si="64"/>
        <v>3.5436378922576416E-2</v>
      </c>
      <c r="JI86" s="107">
        <f t="shared" si="64"/>
        <v>5.5823471139936631E-2</v>
      </c>
      <c r="JJ86" s="107">
        <f t="shared" si="64"/>
        <v>0.13060039788112174</v>
      </c>
      <c r="JK86" s="107">
        <f t="shared" si="64"/>
        <v>0.13443790611340536</v>
      </c>
      <c r="JL86" s="107">
        <f t="shared" si="64"/>
        <v>0.11975733774746962</v>
      </c>
      <c r="JM86" s="107">
        <f t="shared" si="64"/>
        <v>4.5905099578225778E-2</v>
      </c>
    </row>
    <row r="87" spans="2:273" x14ac:dyDescent="0.25">
      <c r="B87" s="2">
        <v>59</v>
      </c>
      <c r="C87" s="37">
        <v>61.603000000000002</v>
      </c>
      <c r="D87" s="37">
        <v>56.148000000000003</v>
      </c>
      <c r="E87" s="37">
        <v>57.197000000000003</v>
      </c>
      <c r="F87" s="37">
        <v>53.671999999999997</v>
      </c>
      <c r="G87" s="37">
        <v>57.45</v>
      </c>
      <c r="H87" s="37">
        <v>65.667000000000002</v>
      </c>
      <c r="I87" s="37">
        <v>61.8</v>
      </c>
      <c r="J87" s="37">
        <v>60.75</v>
      </c>
      <c r="K87" s="37">
        <v>56.271000000000001</v>
      </c>
      <c r="L87" s="37">
        <v>52.372999999999998</v>
      </c>
      <c r="M87" s="37">
        <v>48.677999999999997</v>
      </c>
      <c r="N87" s="37">
        <v>52.982999999999997</v>
      </c>
      <c r="O87" s="37">
        <v>61.25</v>
      </c>
      <c r="P87" s="37">
        <v>53.732999999999997</v>
      </c>
      <c r="Q87" s="37">
        <v>51.3</v>
      </c>
      <c r="S87" s="4">
        <f>AY87 + (C$3 * _xlfn.NORM.DIST($B87, C$7, ABS(C$11), FALSE) * _xlfn.NORM.DIST(($B87 - C$7)*C$15, 0, ABS(C$11), TRUE) * 2)
               + (C$4 * _xlfn.NORM.DIST($B87, C$8, ABS(C$12), FALSE) * _xlfn.NORM.DIST(($B87 - C$8)*C$16, 0, ABS(C$12), TRUE) * 2)
               + (C$5 * _xlfn.NORM.DIST($B87, C$9, ABS(C$13), FALSE) * _xlfn.NORM.DIST(($B87 - C$9)*C$17, 0, ABS(C$13), TRUE) * 2)
               + (C$6 * _xlfn.NORM.DIST($B87, C$10, ABS(C$14), FALSE) * _xlfn.NORM.DIST(($B87 - C$10)*C$18, 0, ABS(C$14), TRUE) * 2)</f>
        <v>77.16747657436369</v>
      </c>
      <c r="T87" s="4">
        <f>AZ87 + (D$3 * _xlfn.NORM.DIST($B87, D$7, ABS(D$11), FALSE) * _xlfn.NORM.DIST(($B87 - D$7)*D$15, 0, ABS(D$11), TRUE) * 2)
               + (D$4 * _xlfn.NORM.DIST($B87, D$8, ABS(D$12), FALSE) * _xlfn.NORM.DIST(($B87 - D$8)*D$16, 0, ABS(D$12), TRUE) * 2)
               + (D$5 * _xlfn.NORM.DIST($B87, D$9, ABS(D$13), FALSE) * _xlfn.NORM.DIST(($B87 - D$9)*D$17, 0, ABS(D$13), TRUE) * 2)
               + (D$6 * _xlfn.NORM.DIST($B87, D$10, ABS(D$14), FALSE) * _xlfn.NORM.DIST(($B87 - D$10)*D$18, 0, ABS(D$14), TRUE) * 2)</f>
        <v>70.323346272168422</v>
      </c>
      <c r="U87" s="4">
        <f>BA87 + (E$3 * _xlfn.NORM.DIST($B87, E$7, ABS(E$11), FALSE) * _xlfn.NORM.DIST(($B87 - E$7)*E$15, 0, ABS(E$11), TRUE) * 2)
               + (E$4 * _xlfn.NORM.DIST($B87, E$8, ABS(E$12), FALSE) * _xlfn.NORM.DIST(($B87 - E$8)*E$16, 0, ABS(E$12), TRUE) * 2)
               + (E$5 * _xlfn.NORM.DIST($B87, E$9, ABS(E$13), FALSE) * _xlfn.NORM.DIST(($B87 - E$9)*E$17, 0, ABS(E$13), TRUE) * 2)
               + (E$6 * _xlfn.NORM.DIST($B87, E$10, ABS(E$14), FALSE) * _xlfn.NORM.DIST(($B87 - E$10)*E$18, 0, ABS(E$14), TRUE) * 2)</f>
        <v>71.470492910851945</v>
      </c>
      <c r="V87" s="4">
        <f>BB87 + (F$3 * _xlfn.NORM.DIST($B87, F$7, ABS(F$11), FALSE) * _xlfn.NORM.DIST(($B87 - F$7)*F$15, 0, ABS(F$11), TRUE) * 2)
               + (F$4 * _xlfn.NORM.DIST($B87, F$8, ABS(F$12), FALSE) * _xlfn.NORM.DIST(($B87 - F$8)*F$16, 0, ABS(F$12), TRUE) * 2)
               + (F$5 * _xlfn.NORM.DIST($B87, F$9, ABS(F$13), FALSE) * _xlfn.NORM.DIST(($B87 - F$9)*F$17, 0, ABS(F$13), TRUE) * 2)
               + (F$6 * _xlfn.NORM.DIST($B87, F$10, ABS(F$14), FALSE) * _xlfn.NORM.DIST(($B87 - F$10)*F$18, 0, ABS(F$14), TRUE) * 2)</f>
        <v>59.912344282651979</v>
      </c>
      <c r="W87" s="4">
        <f>BC87 + (G$3 * _xlfn.NORM.DIST($B87, G$7, ABS(G$11), FALSE) * _xlfn.NORM.DIST(($B87 - G$7)*G$15, 0, ABS(G$11), TRUE) * 2)
               + (G$4 * _xlfn.NORM.DIST($B87, G$8, ABS(G$12), FALSE) * _xlfn.NORM.DIST(($B87 - G$8)*G$16, 0, ABS(G$12), TRUE) * 2)
               + (G$5 * _xlfn.NORM.DIST($B87, G$9, ABS(G$13), FALSE) * _xlfn.NORM.DIST(($B87 - G$9)*G$17, 0, ABS(G$13), TRUE) * 2)
               + (G$6 * _xlfn.NORM.DIST($B87, G$10, ABS(G$14), FALSE) * _xlfn.NORM.DIST(($B87 - G$10)*G$18, 0, ABS(G$14), TRUE) * 2)</f>
        <v>65.703121292432868</v>
      </c>
      <c r="X87" s="4">
        <f>BD87 + (H$3 * _xlfn.NORM.DIST($B87, H$7, ABS(H$11), FALSE) * _xlfn.NORM.DIST(($B87 - H$7)*H$15, 0, ABS(H$11), TRUE) * 2)
               + (H$4 * _xlfn.NORM.DIST($B87, H$8, ABS(H$12), FALSE) * _xlfn.NORM.DIST(($B87 - H$8)*H$16, 0, ABS(H$12), TRUE) * 2)
               + (H$5 * _xlfn.NORM.DIST($B87, H$9, ABS(H$13), FALSE) * _xlfn.NORM.DIST(($B87 - H$9)*H$17, 0, ABS(H$13), TRUE) * 2)
               + (H$6 * _xlfn.NORM.DIST($B87, H$10, ABS(H$14), FALSE) * _xlfn.NORM.DIST(($B87 - H$10)*H$18, 0, ABS(H$14), TRUE) * 2)</f>
        <v>71.247601567302851</v>
      </c>
      <c r="Y87" s="4">
        <f>BE87 + (I$3 * _xlfn.NORM.DIST($B87, I$7, ABS(I$11), FALSE) * _xlfn.NORM.DIST(($B87 - I$7)*I$15, 0, ABS(I$11), TRUE) * 2)
               + (I$4 * _xlfn.NORM.DIST($B87, I$8, ABS(I$12), FALSE) * _xlfn.NORM.DIST(($B87 - I$8)*I$16, 0, ABS(I$12), TRUE) * 2)
               + (I$5 * _xlfn.NORM.DIST($B87, I$9, ABS(I$13), FALSE) * _xlfn.NORM.DIST(($B87 - I$9)*I$17, 0, ABS(I$13), TRUE) * 2)
               + (I$6 * _xlfn.NORM.DIST($B87, I$10, ABS(I$14), FALSE) * _xlfn.NORM.DIST(($B87 - I$10)*I$18, 0, ABS(I$14), TRUE) * 2)</f>
        <v>69.843193880002914</v>
      </c>
      <c r="Z87" s="4">
        <f>BF87 + (J$3 * _xlfn.NORM.DIST($B87, J$7, ABS(J$11), FALSE) * _xlfn.NORM.DIST(($B87 - J$7)*J$15, 0, ABS(J$11), TRUE) * 2)
               + (J$4 * _xlfn.NORM.DIST($B87, J$8, ABS(J$12), FALSE) * _xlfn.NORM.DIST(($B87 - J$8)*J$16, 0, ABS(J$12), TRUE) * 2)
               + (J$5 * _xlfn.NORM.DIST($B87, J$9, ABS(J$13), FALSE) * _xlfn.NORM.DIST(($B87 - J$9)*J$17, 0, ABS(J$13), TRUE) * 2)
               + (J$6 * _xlfn.NORM.DIST($B87, J$10, ABS(J$14), FALSE) * _xlfn.NORM.DIST(($B87 - J$10)*J$18, 0, ABS(J$14), TRUE) * 2)</f>
        <v>68.014209448758081</v>
      </c>
      <c r="AA87" s="4">
        <f>BG87 + (K$3 * _xlfn.NORM.DIST($B87, K$7, ABS(K$11), FALSE) * _xlfn.NORM.DIST(($B87 - K$7)*K$15, 0, ABS(K$11), TRUE) * 2)
               + (K$4 * _xlfn.NORM.DIST($B87, K$8, ABS(K$12), FALSE) * _xlfn.NORM.DIST(($B87 - K$8)*K$16, 0, ABS(K$12), TRUE) * 2)
               + (K$5 * _xlfn.NORM.DIST($B87, K$9, ABS(K$13), FALSE) * _xlfn.NORM.DIST(($B87 - K$9)*K$17, 0, ABS(K$13), TRUE) * 2)
               + (K$6 * _xlfn.NORM.DIST($B87, K$10, ABS(K$14), FALSE) * _xlfn.NORM.DIST(($B87 - K$10)*K$18, 0, ABS(K$14), TRUE) * 2)</f>
        <v>59.047616760127781</v>
      </c>
      <c r="AB87" s="4">
        <f>BH87 + (L$3 * _xlfn.NORM.DIST($B87, L$7, ABS(L$11), FALSE) * _xlfn.NORM.DIST(($B87 - L$7)*L$15, 0, ABS(L$11), TRUE) * 2)
               + (L$4 * _xlfn.NORM.DIST($B87, L$8, ABS(L$12), FALSE) * _xlfn.NORM.DIST(($B87 - L$8)*L$16, 0, ABS(L$12), TRUE) * 2)
               + (L$5 * _xlfn.NORM.DIST($B87, L$9, ABS(L$13), FALSE) * _xlfn.NORM.DIST(($B87 - L$9)*L$17, 0, ABS(L$13), TRUE) * 2)
               + (L$6 * _xlfn.NORM.DIST($B87, L$10, ABS(L$14), FALSE) * _xlfn.NORM.DIST(($B87 - L$10)*L$18, 0, ABS(L$14), TRUE) * 2)</f>
        <v>56.713080363361485</v>
      </c>
      <c r="AC87" s="4">
        <f>BI87 + (M$3 * _xlfn.NORM.DIST($B87, M$7, ABS(M$11), FALSE) * _xlfn.NORM.DIST(($B87 - M$7)*M$15, 0, ABS(M$11), TRUE) * 2)
               + (M$4 * _xlfn.NORM.DIST($B87, M$8, ABS(M$12), FALSE) * _xlfn.NORM.DIST(($B87 - M$8)*M$16, 0, ABS(M$12), TRUE) * 2)
               + (M$5 * _xlfn.NORM.DIST($B87, M$9, ABS(M$13), FALSE) * _xlfn.NORM.DIST(($B87 - M$9)*M$17, 0, ABS(M$13), TRUE) * 2)
               + (M$6 * _xlfn.NORM.DIST($B87, M$10, ABS(M$14), FALSE) * _xlfn.NORM.DIST(($B87 - M$10)*M$18, 0, ABS(M$14), TRUE) * 2)</f>
        <v>53.872120473346406</v>
      </c>
      <c r="AD87" s="4">
        <f>BJ87 + (N$3 * _xlfn.NORM.DIST($B87, N$7, ABS(N$11), FALSE) * _xlfn.NORM.DIST(($B87 - N$7)*N$15, 0, ABS(N$11), TRUE) * 2)
               + (N$4 * _xlfn.NORM.DIST($B87, N$8, ABS(N$12), FALSE) * _xlfn.NORM.DIST(($B87 - N$8)*N$16, 0, ABS(N$12), TRUE) * 2)
               + (N$5 * _xlfn.NORM.DIST($B87, N$9, ABS(N$13), FALSE) * _xlfn.NORM.DIST(($B87 - N$9)*N$17, 0, ABS(N$13), TRUE) * 2)
               + (N$6 * _xlfn.NORM.DIST($B87, N$10, ABS(N$14), FALSE) * _xlfn.NORM.DIST(($B87 - N$10)*N$18, 0, ABS(N$14), TRUE) * 2)</f>
        <v>64.703451707851087</v>
      </c>
      <c r="AE87" s="4">
        <f>BK87 + (O$3 * _xlfn.NORM.DIST($B87, O$7, ABS(O$11), FALSE) * _xlfn.NORM.DIST(($B87 - O$7)*O$15, 0, ABS(O$11), TRUE) * 2)
               + (O$4 * _xlfn.NORM.DIST($B87, O$8, ABS(O$12), FALSE) * _xlfn.NORM.DIST(($B87 - O$8)*O$16, 0, ABS(O$12), TRUE) * 2)
               + (O$5 * _xlfn.NORM.DIST($B87, O$9, ABS(O$13), FALSE) * _xlfn.NORM.DIST(($B87 - O$9)*O$17, 0, ABS(O$13), TRUE) * 2)
               + (O$6 * _xlfn.NORM.DIST($B87, O$10, ABS(O$14), FALSE) * _xlfn.NORM.DIST(($B87 - O$10)*O$18, 0, ABS(O$14), TRUE) * 2)</f>
        <v>73.559034409244077</v>
      </c>
      <c r="AF87" s="4">
        <f t="shared" si="8"/>
        <v>64.463879618860659</v>
      </c>
      <c r="AG87" s="4">
        <f t="shared" si="8"/>
        <v>54.414954477763771</v>
      </c>
      <c r="AI87" s="4">
        <f>IF(OR($B87 &lt; C$231, $B87 &gt; C$234), 0, C87-S87)</f>
        <v>-15.564476574363688</v>
      </c>
      <c r="AJ87" s="4">
        <f>IF(OR($B87 &lt; D$231, $B87 &gt; D$234), 0, D87-T87)</f>
        <v>-14.175346272168419</v>
      </c>
      <c r="AK87" s="4">
        <f>IF(OR($B87 &lt; E$231, $B87 &gt; E$234), 0, E87-U87)</f>
        <v>-14.273492910851942</v>
      </c>
      <c r="AL87" s="4">
        <f>IF(OR($B87 &lt; F$231, $B87 &gt; F$234), 0, F87-V87)</f>
        <v>-6.2403442826519822</v>
      </c>
      <c r="AM87" s="4">
        <f>IF(OR($B87 &lt; G$231, $B87 &gt; G$234), 0, G87-W87)</f>
        <v>-8.2531212924328656</v>
      </c>
      <c r="AN87" s="4">
        <f>IF(OR($B87 &lt; H$231, $B87 &gt; H$234), 0, H87-X87)</f>
        <v>-5.5806015673028497</v>
      </c>
      <c r="AO87" s="4">
        <f>IF(OR($B87 &lt; I$231, $B87 &gt; I$234), 0, I87-Y87)</f>
        <v>-8.0431938800029172</v>
      </c>
      <c r="AP87" s="4">
        <f>IF(OR($B87 &lt; J$231, $B87 &gt; J$234), 0, J87-Z87)</f>
        <v>-7.2642094487580806</v>
      </c>
      <c r="AQ87" s="4">
        <f>IF(OR($B87 &lt; K$231, $B87 &gt; K$234), 0, K87-AA87)</f>
        <v>-2.77661676012778</v>
      </c>
      <c r="AR87" s="4">
        <f>IF(OR($B87 &lt; L$231, $B87 &gt; L$234), 0, L87-AB87)</f>
        <v>-4.3400803633614871</v>
      </c>
      <c r="AS87" s="4">
        <f>IF(OR($B87 &lt; M$231, $B87 &gt; M$234), 0, M87-AC87)</f>
        <v>-5.194120473346409</v>
      </c>
      <c r="AT87" s="4">
        <f>IF(OR($B87 &lt; N$231, $B87 &gt; N$234), 0, N87-AD87)</f>
        <v>-11.72045170785109</v>
      </c>
      <c r="AU87" s="4">
        <f>IF(OR($B87 &lt; O$231, $B87 &gt; O$234), 0, O87-AE87)</f>
        <v>-12.309034409244077</v>
      </c>
      <c r="AV87" s="4">
        <f t="shared" si="55"/>
        <v>-10.730879618860662</v>
      </c>
      <c r="AW87" s="4">
        <f t="shared" si="55"/>
        <v>-3.1149544777637743</v>
      </c>
      <c r="AY87" s="2">
        <f t="shared" si="56"/>
        <v>46.852412331623697</v>
      </c>
      <c r="AZ87" s="2">
        <f t="shared" si="56"/>
        <v>48.676013399128003</v>
      </c>
      <c r="BA87" s="2">
        <f t="shared" si="56"/>
        <v>52.26680994538814</v>
      </c>
      <c r="BB87" s="2">
        <f t="shared" si="56"/>
        <v>48.29105480013714</v>
      </c>
      <c r="BC87" s="2">
        <f t="shared" si="56"/>
        <v>54.87413788111629</v>
      </c>
      <c r="BD87" s="2">
        <f t="shared" si="56"/>
        <v>61.131910763509225</v>
      </c>
      <c r="BE87" s="2">
        <f t="shared" si="56"/>
        <v>59.946088088411216</v>
      </c>
      <c r="BF87" s="2">
        <f t="shared" si="56"/>
        <v>55.258254198528086</v>
      </c>
      <c r="BG87" s="2">
        <f t="shared" si="56"/>
        <v>47.774407908144724</v>
      </c>
      <c r="BH87" s="2">
        <f t="shared" si="56"/>
        <v>47.321005626045036</v>
      </c>
      <c r="BI87" s="2">
        <f t="shared" si="56"/>
        <v>45.849027251675558</v>
      </c>
      <c r="BJ87" s="2">
        <f t="shared" si="56"/>
        <v>51.601723881231997</v>
      </c>
      <c r="BK87" s="2">
        <f t="shared" si="56"/>
        <v>61.040704226389792</v>
      </c>
      <c r="BL87" s="2">
        <f t="shared" si="56"/>
        <v>54.330965345100637</v>
      </c>
      <c r="BM87" s="2">
        <f t="shared" si="56"/>
        <v>51.619850305718344</v>
      </c>
      <c r="BO87" s="2" t="str">
        <f t="shared" si="57"/>
        <v/>
      </c>
      <c r="BP87" s="2" t="str">
        <f t="shared" si="57"/>
        <v/>
      </c>
      <c r="BQ87" s="2" t="str">
        <f t="shared" si="57"/>
        <v/>
      </c>
      <c r="BR87" s="2" t="str">
        <f t="shared" si="57"/>
        <v/>
      </c>
      <c r="BS87" s="2" t="str">
        <f t="shared" si="57"/>
        <v/>
      </c>
      <c r="BT87" s="2" t="str">
        <f t="shared" si="57"/>
        <v/>
      </c>
      <c r="BU87" s="2" t="str">
        <f t="shared" si="57"/>
        <v/>
      </c>
      <c r="BV87" s="2" t="str">
        <f t="shared" si="57"/>
        <v/>
      </c>
      <c r="BW87" s="2" t="str">
        <f t="shared" si="57"/>
        <v/>
      </c>
      <c r="BX87" s="2" t="str">
        <f t="shared" si="57"/>
        <v/>
      </c>
      <c r="BY87" s="2" t="str">
        <f t="shared" si="57"/>
        <v/>
      </c>
      <c r="BZ87" s="2" t="str">
        <f t="shared" si="57"/>
        <v/>
      </c>
      <c r="CA87" s="2" t="str">
        <f t="shared" si="57"/>
        <v/>
      </c>
      <c r="CB87" s="2" t="str">
        <f t="shared" si="57"/>
        <v/>
      </c>
      <c r="CC87" s="2" t="str">
        <f t="shared" si="57"/>
        <v/>
      </c>
      <c r="CE87" s="2" t="str">
        <f t="shared" si="58"/>
        <v/>
      </c>
      <c r="CF87" s="2" t="str">
        <f t="shared" si="58"/>
        <v/>
      </c>
      <c r="CG87" s="2" t="str">
        <f t="shared" si="58"/>
        <v/>
      </c>
      <c r="CH87" s="2" t="str">
        <f t="shared" si="58"/>
        <v/>
      </c>
      <c r="CI87" s="2" t="str">
        <f t="shared" si="58"/>
        <v/>
      </c>
      <c r="CJ87" s="2" t="str">
        <f t="shared" si="58"/>
        <v/>
      </c>
      <c r="CK87" s="2" t="str">
        <f t="shared" si="58"/>
        <v/>
      </c>
      <c r="CL87" s="2" t="str">
        <f t="shared" si="58"/>
        <v/>
      </c>
      <c r="CM87" s="2" t="str">
        <f t="shared" si="58"/>
        <v/>
      </c>
      <c r="CN87" s="2" t="str">
        <f t="shared" si="58"/>
        <v/>
      </c>
      <c r="CO87" s="2" t="str">
        <f t="shared" si="58"/>
        <v/>
      </c>
      <c r="CP87" s="2" t="str">
        <f t="shared" si="58"/>
        <v/>
      </c>
      <c r="CQ87" s="2" t="str">
        <f t="shared" si="58"/>
        <v/>
      </c>
      <c r="CR87" s="2" t="str">
        <f t="shared" si="58"/>
        <v/>
      </c>
      <c r="CS87" s="2" t="str">
        <f t="shared" si="58"/>
        <v/>
      </c>
      <c r="CU87" s="2" t="str">
        <f t="shared" si="59"/>
        <v/>
      </c>
      <c r="CV87" s="2" t="str">
        <f t="shared" si="59"/>
        <v/>
      </c>
      <c r="CW87" s="2" t="str">
        <f t="shared" si="59"/>
        <v/>
      </c>
      <c r="CX87" s="2" t="str">
        <f t="shared" si="59"/>
        <v/>
      </c>
      <c r="CY87" s="2" t="str">
        <f t="shared" si="59"/>
        <v/>
      </c>
      <c r="CZ87" s="2" t="str">
        <f t="shared" si="59"/>
        <v/>
      </c>
      <c r="DA87" s="2" t="str">
        <f t="shared" si="59"/>
        <v/>
      </c>
      <c r="DB87" s="2" t="str">
        <f t="shared" si="59"/>
        <v/>
      </c>
      <c r="DC87" s="2" t="str">
        <f t="shared" si="59"/>
        <v/>
      </c>
      <c r="DD87" s="2" t="str">
        <f t="shared" si="59"/>
        <v/>
      </c>
      <c r="DE87" s="2" t="str">
        <f t="shared" si="59"/>
        <v/>
      </c>
      <c r="DF87" s="2" t="str">
        <f t="shared" si="59"/>
        <v/>
      </c>
      <c r="DG87" s="2" t="str">
        <f t="shared" si="59"/>
        <v/>
      </c>
      <c r="DH87" s="2" t="str">
        <f t="shared" si="59"/>
        <v/>
      </c>
      <c r="DI87" s="2" t="str">
        <f t="shared" si="59"/>
        <v/>
      </c>
      <c r="DK87" s="2">
        <f t="shared" si="66"/>
        <v>54.875906451612899</v>
      </c>
      <c r="DL87" s="2">
        <f t="shared" si="66"/>
        <v>60.588939516129038</v>
      </c>
      <c r="DM87" s="2">
        <f t="shared" si="66"/>
        <v>62.170907624633436</v>
      </c>
      <c r="DN87" s="2">
        <f t="shared" si="66"/>
        <v>59.778892228738989</v>
      </c>
      <c r="DO87" s="2">
        <f t="shared" si="66"/>
        <v>67.474214992668607</v>
      </c>
      <c r="DP87" s="2">
        <f t="shared" si="66"/>
        <v>67.938480519480535</v>
      </c>
      <c r="DQ87" s="2">
        <f t="shared" si="66"/>
        <v>66.34216788856304</v>
      </c>
      <c r="DR87" s="2">
        <f t="shared" si="66"/>
        <v>66.035138146167554</v>
      </c>
      <c r="DS87" s="2">
        <f t="shared" si="66"/>
        <v>58.271035483870968</v>
      </c>
      <c r="DT87" s="2">
        <f t="shared" si="66"/>
        <v>56.163096774193548</v>
      </c>
      <c r="DU87" s="2">
        <f t="shared" si="66"/>
        <v>57.66932688172043</v>
      </c>
      <c r="DV87" s="2">
        <f t="shared" si="66"/>
        <v>60.56077272727272</v>
      </c>
      <c r="DW87" s="2">
        <f t="shared" si="66"/>
        <v>70.913956327985744</v>
      </c>
      <c r="DX87" s="2">
        <f t="shared" si="66"/>
        <v>58.894178475935824</v>
      </c>
      <c r="DY87" s="2">
        <f t="shared" si="66"/>
        <v>54.692481773399017</v>
      </c>
      <c r="EA87" s="2">
        <f t="shared" si="70"/>
        <v>43.660655729676797</v>
      </c>
      <c r="EB87" s="2">
        <f t="shared" si="67"/>
        <v>44.408286872218696</v>
      </c>
      <c r="EC87" s="2">
        <f t="shared" si="67"/>
        <v>48.857025289778704</v>
      </c>
      <c r="ED87" s="2">
        <f t="shared" si="67"/>
        <v>45.291533478062156</v>
      </c>
      <c r="EE87" s="2">
        <f t="shared" si="67"/>
        <v>50.978342748615994</v>
      </c>
      <c r="EF87" s="2">
        <f t="shared" si="67"/>
        <v>58.983407342256214</v>
      </c>
      <c r="EG87" s="2">
        <f t="shared" si="67"/>
        <v>58.172781421389395</v>
      </c>
      <c r="EH87" s="2">
        <f t="shared" si="67"/>
        <v>52.023746732972839</v>
      </c>
      <c r="EI87" s="2">
        <f t="shared" si="67"/>
        <v>45.001904072130664</v>
      </c>
      <c r="EJ87" s="2">
        <f t="shared" si="67"/>
        <v>45.062289101186593</v>
      </c>
      <c r="EK87" s="2">
        <f t="shared" si="67"/>
        <v>42.350699502837784</v>
      </c>
      <c r="EL87" s="2">
        <f t="shared" si="67"/>
        <v>48.305814722753347</v>
      </c>
      <c r="EM87" s="2">
        <f t="shared" si="67"/>
        <v>57.0844805026872</v>
      </c>
      <c r="EN87" s="2">
        <f t="shared" si="67"/>
        <v>52.416186565547129</v>
      </c>
      <c r="EO87" s="2">
        <f t="shared" si="67"/>
        <v>50.338262094855388</v>
      </c>
      <c r="EQ87" s="2">
        <f t="shared" si="68"/>
        <v>41.808336864042843</v>
      </c>
      <c r="ER87" s="2">
        <f t="shared" si="68"/>
        <v>44.336144936461999</v>
      </c>
      <c r="ES87" s="2">
        <f t="shared" si="68"/>
        <v>48.739706714717258</v>
      </c>
      <c r="ET87" s="2">
        <f t="shared" si="68"/>
        <v>45.319497910402617</v>
      </c>
      <c r="EU87" s="2">
        <f t="shared" si="68"/>
        <v>51.383106343419186</v>
      </c>
      <c r="EV87" s="2">
        <f t="shared" si="68"/>
        <v>55.820909194719448</v>
      </c>
      <c r="EW87" s="2">
        <f t="shared" si="68"/>
        <v>56.562732144653332</v>
      </c>
      <c r="EX87" s="2">
        <f t="shared" si="68"/>
        <v>50.788793137219059</v>
      </c>
      <c r="EY87" s="2">
        <f t="shared" si="68"/>
        <v>43.87470906322929</v>
      </c>
      <c r="EZ87" s="2">
        <f t="shared" si="68"/>
        <v>43.89559913708635</v>
      </c>
      <c r="FA87" s="2">
        <f t="shared" si="68"/>
        <v>41.598510134782344</v>
      </c>
      <c r="FB87" s="2">
        <f t="shared" si="68"/>
        <v>47.304038289255089</v>
      </c>
      <c r="FC87" s="2">
        <f t="shared" si="68"/>
        <v>56.823471957235398</v>
      </c>
      <c r="FD87" s="2">
        <f t="shared" si="68"/>
        <v>50.675751449790766</v>
      </c>
      <c r="FE87" s="2">
        <f t="shared" si="68"/>
        <v>50.20471752183407</v>
      </c>
      <c r="FG87" s="2">
        <f t="shared" si="69"/>
        <v>0.71540925049989923</v>
      </c>
      <c r="FH87" s="2">
        <f t="shared" si="69"/>
        <v>0.73624509330823251</v>
      </c>
      <c r="FI87" s="2">
        <f t="shared" si="69"/>
        <v>0.74389253470320238</v>
      </c>
      <c r="FJ87" s="2">
        <f t="shared" si="69"/>
        <v>0.79295595746931447</v>
      </c>
      <c r="FK87" s="2">
        <f t="shared" si="69"/>
        <v>0.76383212321511162</v>
      </c>
      <c r="FL87" s="2">
        <f t="shared" si="69"/>
        <v>0.76007974205585815</v>
      </c>
      <c r="FM87" s="2">
        <f t="shared" si="69"/>
        <v>0.78293269393689013</v>
      </c>
      <c r="FN87" s="2">
        <f t="shared" si="69"/>
        <v>0.76915158461104038</v>
      </c>
      <c r="FO87" s="2">
        <f t="shared" si="69"/>
        <v>0.79105611418858135</v>
      </c>
      <c r="FP87" s="2">
        <f t="shared" si="69"/>
        <v>0.79652682627227123</v>
      </c>
      <c r="FQ87" s="2">
        <f t="shared" si="69"/>
        <v>0.77162916222136835</v>
      </c>
      <c r="FR87" s="2">
        <f t="shared" si="69"/>
        <v>0.73105504134103949</v>
      </c>
      <c r="FS87" s="2">
        <f t="shared" si="69"/>
        <v>0.71392814946748873</v>
      </c>
      <c r="FT87" s="2">
        <f t="shared" si="69"/>
        <v>0.70441779451135189</v>
      </c>
      <c r="FU87" s="2">
        <f t="shared" si="69"/>
        <v>0.70566751588958931</v>
      </c>
      <c r="FW87" s="2">
        <f t="shared" si="60"/>
        <v>3.692905151238255E-9</v>
      </c>
      <c r="FX87" s="2">
        <f t="shared" si="60"/>
        <v>1.9366903930669407E-8</v>
      </c>
      <c r="FY87" s="2">
        <f t="shared" si="60"/>
        <v>2.0712982504791762E-8</v>
      </c>
      <c r="FZ87" s="2">
        <f t="shared" si="60"/>
        <v>2.6553425240767129E-8</v>
      </c>
      <c r="GA87" s="2">
        <f t="shared" si="60"/>
        <v>2.2006951716419409E-8</v>
      </c>
      <c r="GB87" s="2">
        <f t="shared" si="60"/>
        <v>1.4335287315113369E-8</v>
      </c>
      <c r="GC87" s="2">
        <f t="shared" si="60"/>
        <v>2.8319619917901695E-8</v>
      </c>
      <c r="GD87" s="2">
        <f t="shared" si="60"/>
        <v>3.2045923799121064E-8</v>
      </c>
      <c r="GE87" s="2">
        <f t="shared" si="60"/>
        <v>3.7701829115532175E-8</v>
      </c>
      <c r="GF87" s="2">
        <f t="shared" si="60"/>
        <v>3.7121608208105514E-8</v>
      </c>
      <c r="GG87" s="2">
        <f t="shared" si="60"/>
        <v>2.5653566959448854E-8</v>
      </c>
      <c r="GH87" s="2">
        <f t="shared" si="60"/>
        <v>1.5386783421842096E-8</v>
      </c>
      <c r="GI87" s="2">
        <f t="shared" si="60"/>
        <v>6.7182444911132955E-8</v>
      </c>
      <c r="GJ87" s="2">
        <f t="shared" si="60"/>
        <v>2.0480901610504238E-7</v>
      </c>
      <c r="GK87" s="2">
        <f t="shared" si="60"/>
        <v>6.2514877200509453E-7</v>
      </c>
      <c r="GM87" s="107">
        <f t="shared" si="61"/>
        <v>0.12737021562287087</v>
      </c>
      <c r="GN87" s="107">
        <f t="shared" si="61"/>
        <v>8.3144845302071044E-2</v>
      </c>
      <c r="GO87" s="107">
        <f t="shared" si="61"/>
        <v>6.9156041236063864E-2</v>
      </c>
      <c r="GP87" s="107">
        <f t="shared" si="61"/>
        <v>1.6943380538478121E-2</v>
      </c>
      <c r="GQ87" s="107">
        <f t="shared" si="61"/>
        <v>3.3095413043381518E-2</v>
      </c>
      <c r="GR87" s="107">
        <f t="shared" si="61"/>
        <v>3.9537054593159919E-2</v>
      </c>
      <c r="GS87" s="107">
        <f t="shared" si="61"/>
        <v>1.9039226144467472E-2</v>
      </c>
      <c r="GT87" s="107">
        <f t="shared" si="61"/>
        <v>2.9276606969764134E-2</v>
      </c>
      <c r="GU87" s="107">
        <f t="shared" si="61"/>
        <v>1.2990514549392589E-2</v>
      </c>
      <c r="GV87" s="107">
        <f t="shared" si="61"/>
        <v>9.2320531622262329E-3</v>
      </c>
      <c r="GW87" s="107">
        <f t="shared" si="61"/>
        <v>1.9254182146362108E-2</v>
      </c>
      <c r="GX87" s="107">
        <f t="shared" si="61"/>
        <v>6.1985427732243942E-2</v>
      </c>
      <c r="GY87" s="107">
        <f t="shared" si="61"/>
        <v>6.5349929438789686E-2</v>
      </c>
      <c r="GZ87" s="107">
        <f t="shared" si="61"/>
        <v>5.6371048354192835E-2</v>
      </c>
      <c r="HA87" s="107">
        <f t="shared" si="61"/>
        <v>1.4292910523761148E-2</v>
      </c>
      <c r="HC87" s="107">
        <f t="shared" si="50"/>
        <v>1.8592011869318966E-2</v>
      </c>
      <c r="HD87" s="107">
        <f t="shared" si="50"/>
        <v>1.7461342514541643E-2</v>
      </c>
      <c r="HE87" s="107">
        <f t="shared" si="50"/>
        <v>1.6411612695818305E-2</v>
      </c>
      <c r="HF87" s="107">
        <f t="shared" si="50"/>
        <v>1.7023411300504214E-2</v>
      </c>
      <c r="HG87" s="107">
        <f t="shared" si="65"/>
        <v>1.178199904678905E-2</v>
      </c>
      <c r="HH87" s="107">
        <f t="shared" si="65"/>
        <v>1.0157208930747175E-2</v>
      </c>
      <c r="HI87" s="107">
        <f t="shared" si="65"/>
        <v>1.4380441388033143E-2</v>
      </c>
      <c r="HJ87" s="107">
        <f t="shared" si="65"/>
        <v>1.5971669183250447E-2</v>
      </c>
      <c r="HK87" s="107">
        <f t="shared" si="65"/>
        <v>1.6690398002308173E-2</v>
      </c>
      <c r="HL87" s="107">
        <f t="shared" si="65"/>
        <v>1.3529379581102457E-2</v>
      </c>
      <c r="HM87" s="107">
        <f t="shared" si="65"/>
        <v>8.7245382368518649E-3</v>
      </c>
      <c r="HN87" s="107">
        <f t="shared" si="65"/>
        <v>6.8001186414377406E-3</v>
      </c>
      <c r="HO87" s="107">
        <f t="shared" si="65"/>
        <v>6.8273466424593234E-3</v>
      </c>
      <c r="HP87" s="107">
        <f t="shared" si="65"/>
        <v>6.2173283194523208E-3</v>
      </c>
      <c r="HQ87" s="107">
        <f t="shared" si="65"/>
        <v>3.2918669047043701E-3</v>
      </c>
      <c r="HS87" s="107">
        <f t="shared" si="62"/>
        <v>1.5676464892508917E-21</v>
      </c>
      <c r="HT87" s="107">
        <f t="shared" si="62"/>
        <v>2.2013850659430972E-21</v>
      </c>
      <c r="HU87" s="107">
        <f t="shared" si="62"/>
        <v>4.4091823454619802E-22</v>
      </c>
      <c r="HV87" s="107">
        <f t="shared" si="62"/>
        <v>9.494177398220916E-25</v>
      </c>
      <c r="HW87" s="107">
        <f t="shared" si="62"/>
        <v>1.0584528966061056E-25</v>
      </c>
      <c r="HX87" s="107">
        <f t="shared" si="62"/>
        <v>5.5013045583149863E-26</v>
      </c>
      <c r="HY87" s="107">
        <f t="shared" si="62"/>
        <v>1.0592528693259481E-25</v>
      </c>
      <c r="HZ87" s="107">
        <f t="shared" si="62"/>
        <v>1.7632347501752439E-24</v>
      </c>
      <c r="IA87" s="107">
        <f t="shared" si="62"/>
        <v>7.7327063962873971E-26</v>
      </c>
      <c r="IB87" s="107">
        <f t="shared" si="62"/>
        <v>2.3500500979764374E-27</v>
      </c>
      <c r="IC87" s="107">
        <f t="shared" si="62"/>
        <v>1.3370082362990307E-28</v>
      </c>
      <c r="ID87" s="107">
        <f t="shared" si="62"/>
        <v>3.1249758118804833E-27</v>
      </c>
      <c r="IE87" s="107">
        <f t="shared" si="62"/>
        <v>7.7958042752397407E-27</v>
      </c>
      <c r="IF87" s="107">
        <f t="shared" si="62"/>
        <v>7.0940092058602953E-28</v>
      </c>
      <c r="IG87" s="107">
        <f t="shared" si="62"/>
        <v>7.9675356949784626E-18</v>
      </c>
      <c r="II87" s="107">
        <f t="shared" si="63"/>
        <v>1.8226955202711752E-60</v>
      </c>
      <c r="IJ87" s="107">
        <f t="shared" si="63"/>
        <v>1.4891759877790477E-57</v>
      </c>
      <c r="IK87" s="107">
        <f t="shared" si="63"/>
        <v>1.159303307744265E-59</v>
      </c>
      <c r="IL87" s="107">
        <f t="shared" si="63"/>
        <v>4.0152100957382049E-69</v>
      </c>
      <c r="IM87" s="107">
        <f t="shared" si="63"/>
        <v>2.7390279818741631E-71</v>
      </c>
      <c r="IN87" s="107">
        <f t="shared" si="63"/>
        <v>1.716171745610385E-71</v>
      </c>
      <c r="IO87" s="107">
        <f t="shared" si="63"/>
        <v>4.2984117387732333E-72</v>
      </c>
      <c r="IP87" s="107">
        <f t="shared" si="63"/>
        <v>1.633664174057434E-68</v>
      </c>
      <c r="IQ87" s="107">
        <f t="shared" si="63"/>
        <v>1.4067645439150244E-73</v>
      </c>
      <c r="IR87" s="107">
        <f t="shared" si="63"/>
        <v>1.235536898180314E-77</v>
      </c>
      <c r="IS87" s="107">
        <f t="shared" si="63"/>
        <v>2.1130588535579446E-80</v>
      </c>
      <c r="IT87" s="107">
        <f t="shared" si="63"/>
        <v>1.9103373306998821E-74</v>
      </c>
      <c r="IU87" s="107">
        <f t="shared" si="63"/>
        <v>9.5338044941907483E-73</v>
      </c>
      <c r="IV87" s="107">
        <f t="shared" si="63"/>
        <v>2.5304122522933223E-76</v>
      </c>
      <c r="IW87" s="107">
        <f t="shared" si="63"/>
        <v>1.6676769856029119E-98</v>
      </c>
      <c r="IY87" s="107">
        <f t="shared" si="64"/>
        <v>0.14596222749218984</v>
      </c>
      <c r="IZ87" s="107">
        <f t="shared" si="64"/>
        <v>0.10060618781661268</v>
      </c>
      <c r="JA87" s="107">
        <f t="shared" si="64"/>
        <v>8.5567653931882176E-2</v>
      </c>
      <c r="JB87" s="107">
        <f t="shared" si="64"/>
        <v>3.3966791838982338E-2</v>
      </c>
      <c r="JC87" s="107">
        <f t="shared" si="64"/>
        <v>4.4877412090170571E-2</v>
      </c>
      <c r="JD87" s="107">
        <f t="shared" si="64"/>
        <v>4.9694263523907094E-2</v>
      </c>
      <c r="JE87" s="107">
        <f t="shared" si="64"/>
        <v>3.3419667532500613E-2</v>
      </c>
      <c r="JF87" s="107">
        <f t="shared" si="64"/>
        <v>4.5248276153014577E-2</v>
      </c>
      <c r="JG87" s="107">
        <f t="shared" si="64"/>
        <v>2.9680912551700762E-2</v>
      </c>
      <c r="JH87" s="107">
        <f t="shared" si="64"/>
        <v>2.2761432743328688E-2</v>
      </c>
      <c r="JI87" s="107">
        <f t="shared" si="64"/>
        <v>2.7978720383213973E-2</v>
      </c>
      <c r="JJ87" s="107">
        <f t="shared" si="64"/>
        <v>6.8785546373681686E-2</v>
      </c>
      <c r="JK87" s="107">
        <f t="shared" si="64"/>
        <v>7.2177276081249006E-2</v>
      </c>
      <c r="JL87" s="107">
        <f t="shared" si="64"/>
        <v>6.2588376673645155E-2</v>
      </c>
      <c r="JM87" s="107">
        <f t="shared" si="64"/>
        <v>1.7584777428465526E-2</v>
      </c>
    </row>
    <row r="88" spans="2:273" x14ac:dyDescent="0.25">
      <c r="B88" s="2">
        <v>60</v>
      </c>
      <c r="C88" s="37">
        <v>57.143000000000001</v>
      </c>
      <c r="D88" s="37">
        <v>58.41</v>
      </c>
      <c r="E88" s="37">
        <v>59.311</v>
      </c>
      <c r="F88" s="37">
        <v>57.459000000000003</v>
      </c>
      <c r="G88" s="37">
        <v>60.232999999999997</v>
      </c>
      <c r="H88" s="37">
        <v>65.917000000000002</v>
      </c>
      <c r="I88" s="37">
        <v>64.167000000000002</v>
      </c>
      <c r="J88" s="37">
        <v>64.900000000000006</v>
      </c>
      <c r="K88" s="37">
        <v>61.491999999999997</v>
      </c>
      <c r="L88" s="37">
        <v>56.746000000000002</v>
      </c>
      <c r="M88" s="37">
        <v>51.152999999999999</v>
      </c>
      <c r="N88" s="37">
        <v>53.1</v>
      </c>
      <c r="O88" s="37">
        <v>61.832999999999998</v>
      </c>
      <c r="P88" s="37">
        <v>55.883000000000003</v>
      </c>
      <c r="Q88" s="37">
        <v>52</v>
      </c>
      <c r="S88" s="4">
        <f>AY88 + (C$3 * _xlfn.NORM.DIST($B88, C$7, ABS(C$11), FALSE) * _xlfn.NORM.DIST(($B88 - C$7)*C$15, 0, ABS(C$11), TRUE) * 2)
               + (C$4 * _xlfn.NORM.DIST($B88, C$8, ABS(C$12), FALSE) * _xlfn.NORM.DIST(($B88 - C$8)*C$16, 0, ABS(C$12), TRUE) * 2)
               + (C$5 * _xlfn.NORM.DIST($B88, C$9, ABS(C$13), FALSE) * _xlfn.NORM.DIST(($B88 - C$9)*C$17, 0, ABS(C$13), TRUE) * 2)
               + (C$6 * _xlfn.NORM.DIST($B88, C$10, ABS(C$14), FALSE) * _xlfn.NORM.DIST(($B88 - C$10)*C$18, 0, ABS(C$14), TRUE) * 2)</f>
        <v>70.923541115137581</v>
      </c>
      <c r="T88" s="4">
        <f>AZ88 + (D$3 * _xlfn.NORM.DIST($B88, D$7, ABS(D$11), FALSE) * _xlfn.NORM.DIST(($B88 - D$7)*D$15, 0, ABS(D$11), TRUE) * 2)
               + (D$4 * _xlfn.NORM.DIST($B88, D$8, ABS(D$12), FALSE) * _xlfn.NORM.DIST(($B88 - D$8)*D$16, 0, ABS(D$12), TRUE) * 2)
               + (D$5 * _xlfn.NORM.DIST($B88, D$9, ABS(D$13), FALSE) * _xlfn.NORM.DIST(($B88 - D$9)*D$17, 0, ABS(D$13), TRUE) * 2)
               + (D$6 * _xlfn.NORM.DIST($B88, D$10, ABS(D$14), FALSE) * _xlfn.NORM.DIST(($B88 - D$10)*D$18, 0, ABS(D$14), TRUE) * 2)</f>
        <v>67.521667744866932</v>
      </c>
      <c r="U88" s="4">
        <f>BA88 + (E$3 * _xlfn.NORM.DIST($B88, E$7, ABS(E$11), FALSE) * _xlfn.NORM.DIST(($B88 - E$7)*E$15, 0, ABS(E$11), TRUE) * 2)
               + (E$4 * _xlfn.NORM.DIST($B88, E$8, ABS(E$12), FALSE) * _xlfn.NORM.DIST(($B88 - E$8)*E$16, 0, ABS(E$12), TRUE) * 2)
               + (E$5 * _xlfn.NORM.DIST($B88, E$9, ABS(E$13), FALSE) * _xlfn.NORM.DIST(($B88 - E$9)*E$17, 0, ABS(E$13), TRUE) * 2)
               + (E$6 * _xlfn.NORM.DIST($B88, E$10, ABS(E$14), FALSE) * _xlfn.NORM.DIST(($B88 - E$10)*E$18, 0, ABS(E$14), TRUE) * 2)</f>
        <v>69.717858980370593</v>
      </c>
      <c r="V88" s="4">
        <f>BB88 + (F$3 * _xlfn.NORM.DIST($B88, F$7, ABS(F$11), FALSE) * _xlfn.NORM.DIST(($B88 - F$7)*F$15, 0, ABS(F$11), TRUE) * 2)
               + (F$4 * _xlfn.NORM.DIST($B88, F$8, ABS(F$12), FALSE) * _xlfn.NORM.DIST(($B88 - F$8)*F$16, 0, ABS(F$12), TRUE) * 2)
               + (F$5 * _xlfn.NORM.DIST($B88, F$9, ABS(F$13), FALSE) * _xlfn.NORM.DIST(($B88 - F$9)*F$17, 0, ABS(F$13), TRUE) * 2)
               + (F$6 * _xlfn.NORM.DIST($B88, F$10, ABS(F$14), FALSE) * _xlfn.NORM.DIST(($B88 - F$10)*F$18, 0, ABS(F$14), TRUE) * 2)</f>
        <v>62.855606776626935</v>
      </c>
      <c r="W88" s="4">
        <f>BC88 + (G$3 * _xlfn.NORM.DIST($B88, G$7, ABS(G$11), FALSE) * _xlfn.NORM.DIST(($B88 - G$7)*G$15, 0, ABS(G$11), TRUE) * 2)
               + (G$4 * _xlfn.NORM.DIST($B88, G$8, ABS(G$12), FALSE) * _xlfn.NORM.DIST(($B88 - G$8)*G$16, 0, ABS(G$12), TRUE) * 2)
               + (G$5 * _xlfn.NORM.DIST($B88, G$9, ABS(G$13), FALSE) * _xlfn.NORM.DIST(($B88 - G$9)*G$17, 0, ABS(G$13), TRUE) * 2)
               + (G$6 * _xlfn.NORM.DIST($B88, G$10, ABS(G$14), FALSE) * _xlfn.NORM.DIST(($B88 - G$10)*G$18, 0, ABS(G$14), TRUE) * 2)</f>
        <v>66.18084597656042</v>
      </c>
      <c r="X88" s="4">
        <f>BD88 + (H$3 * _xlfn.NORM.DIST($B88, H$7, ABS(H$11), FALSE) * _xlfn.NORM.DIST(($B88 - H$7)*H$15, 0, ABS(H$11), TRUE) * 2)
               + (H$4 * _xlfn.NORM.DIST($B88, H$8, ABS(H$12), FALSE) * _xlfn.NORM.DIST(($B88 - H$8)*H$16, 0, ABS(H$12), TRUE) * 2)
               + (H$5 * _xlfn.NORM.DIST($B88, H$9, ABS(H$13), FALSE) * _xlfn.NORM.DIST(($B88 - H$9)*H$17, 0, ABS(H$13), TRUE) * 2)
               + (H$6 * _xlfn.NORM.DIST($B88, H$10, ABS(H$14), FALSE) * _xlfn.NORM.DIST(($B88 - H$10)*H$18, 0, ABS(H$14), TRUE) * 2)</f>
        <v>70.76642566301868</v>
      </c>
      <c r="Y88" s="4">
        <f>BE88 + (I$3 * _xlfn.NORM.DIST($B88, I$7, ABS(I$11), FALSE) * _xlfn.NORM.DIST(($B88 - I$7)*I$15, 0, ABS(I$11), TRUE) * 2)
               + (I$4 * _xlfn.NORM.DIST($B88, I$8, ABS(I$12), FALSE) * _xlfn.NORM.DIST(($B88 - I$8)*I$16, 0, ABS(I$12), TRUE) * 2)
               + (I$5 * _xlfn.NORM.DIST($B88, I$9, ABS(I$13), FALSE) * _xlfn.NORM.DIST(($B88 - I$9)*I$17, 0, ABS(I$13), TRUE) * 2)
               + (I$6 * _xlfn.NORM.DIST($B88, I$10, ABS(I$14), FALSE) * _xlfn.NORM.DIST(($B88 - I$10)*I$18, 0, ABS(I$14), TRUE) * 2)</f>
        <v>72.026706554184614</v>
      </c>
      <c r="Z88" s="4">
        <f>BF88 + (J$3 * _xlfn.NORM.DIST($B88, J$7, ABS(J$11), FALSE) * _xlfn.NORM.DIST(($B88 - J$7)*J$15, 0, ABS(J$11), TRUE) * 2)
               + (J$4 * _xlfn.NORM.DIST($B88, J$8, ABS(J$12), FALSE) * _xlfn.NORM.DIST(($B88 - J$8)*J$16, 0, ABS(J$12), TRUE) * 2)
               + (J$5 * _xlfn.NORM.DIST($B88, J$9, ABS(J$13), FALSE) * _xlfn.NORM.DIST(($B88 - J$9)*J$17, 0, ABS(J$13), TRUE) * 2)
               + (J$6 * _xlfn.NORM.DIST($B88, J$10, ABS(J$14), FALSE) * _xlfn.NORM.DIST(($B88 - J$10)*J$18, 0, ABS(J$14), TRUE) * 2)</f>
        <v>69.693414702068708</v>
      </c>
      <c r="AA88" s="4">
        <f>BG88 + (K$3 * _xlfn.NORM.DIST($B88, K$7, ABS(K$11), FALSE) * _xlfn.NORM.DIST(($B88 - K$7)*K$15, 0, ABS(K$11), TRUE) * 2)
               + (K$4 * _xlfn.NORM.DIST($B88, K$8, ABS(K$12), FALSE) * _xlfn.NORM.DIST(($B88 - K$8)*K$16, 0, ABS(K$12), TRUE) * 2)
               + (K$5 * _xlfn.NORM.DIST($B88, K$9, ABS(K$13), FALSE) * _xlfn.NORM.DIST(($B88 - K$9)*K$17, 0, ABS(K$13), TRUE) * 2)
               + (K$6 * _xlfn.NORM.DIST($B88, K$10, ABS(K$14), FALSE) * _xlfn.NORM.DIST(($B88 - K$10)*K$18, 0, ABS(K$14), TRUE) * 2)</f>
        <v>62.524838653280604</v>
      </c>
      <c r="AB88" s="4">
        <f>BH88 + (L$3 * _xlfn.NORM.DIST($B88, L$7, ABS(L$11), FALSE) * _xlfn.NORM.DIST(($B88 - L$7)*L$15, 0, ABS(L$11), TRUE) * 2)
               + (L$4 * _xlfn.NORM.DIST($B88, L$8, ABS(L$12), FALSE) * _xlfn.NORM.DIST(($B88 - L$8)*L$16, 0, ABS(L$12), TRUE) * 2)
               + (L$5 * _xlfn.NORM.DIST($B88, L$9, ABS(L$13), FALSE) * _xlfn.NORM.DIST(($B88 - L$9)*L$17, 0, ABS(L$13), TRUE) * 2)
               + (L$6 * _xlfn.NORM.DIST($B88, L$10, ABS(L$14), FALSE) * _xlfn.NORM.DIST(($B88 - L$10)*L$18, 0, ABS(L$14), TRUE) * 2)</f>
        <v>60.11739021749063</v>
      </c>
      <c r="AC88" s="4">
        <f>BI88 + (M$3 * _xlfn.NORM.DIST($B88, M$7, ABS(M$11), FALSE) * _xlfn.NORM.DIST(($B88 - M$7)*M$15, 0, ABS(M$11), TRUE) * 2)
               + (M$4 * _xlfn.NORM.DIST($B88, M$8, ABS(M$12), FALSE) * _xlfn.NORM.DIST(($B88 - M$8)*M$16, 0, ABS(M$12), TRUE) * 2)
               + (M$5 * _xlfn.NORM.DIST($B88, M$9, ABS(M$13), FALSE) * _xlfn.NORM.DIST(($B88 - M$9)*M$17, 0, ABS(M$13), TRUE) * 2)
               + (M$6 * _xlfn.NORM.DIST($B88, M$10, ABS(M$14), FALSE) * _xlfn.NORM.DIST(($B88 - M$10)*M$18, 0, ABS(M$14), TRUE) * 2)</f>
        <v>55.13613874211363</v>
      </c>
      <c r="AD88" s="4">
        <f>BJ88 + (N$3 * _xlfn.NORM.DIST($B88, N$7, ABS(N$11), FALSE) * _xlfn.NORM.DIST(($B88 - N$7)*N$15, 0, ABS(N$11), TRUE) * 2)
               + (N$4 * _xlfn.NORM.DIST($B88, N$8, ABS(N$12), FALSE) * _xlfn.NORM.DIST(($B88 - N$8)*N$16, 0, ABS(N$12), TRUE) * 2)
               + (N$5 * _xlfn.NORM.DIST($B88, N$9, ABS(N$13), FALSE) * _xlfn.NORM.DIST(($B88 - N$9)*N$17, 0, ABS(N$13), TRUE) * 2)
               + (N$6 * _xlfn.NORM.DIST($B88, N$10, ABS(N$14), FALSE) * _xlfn.NORM.DIST(($B88 - N$10)*N$18, 0, ABS(N$14), TRUE) * 2)</f>
        <v>61.381178820741241</v>
      </c>
      <c r="AE88" s="4">
        <f>BK88 + (O$3 * _xlfn.NORM.DIST($B88, O$7, ABS(O$11), FALSE) * _xlfn.NORM.DIST(($B88 - O$7)*O$15, 0, ABS(O$11), TRUE) * 2)
               + (O$4 * _xlfn.NORM.DIST($B88, O$8, ABS(O$12), FALSE) * _xlfn.NORM.DIST(($B88 - O$8)*O$16, 0, ABS(O$12), TRUE) * 2)
               + (O$5 * _xlfn.NORM.DIST($B88, O$9, ABS(O$13), FALSE) * _xlfn.NORM.DIST(($B88 - O$9)*O$17, 0, ABS(O$13), TRUE) * 2)
               + (O$6 * _xlfn.NORM.DIST($B88, O$10, ABS(O$14), FALSE) * _xlfn.NORM.DIST(($B88 - O$10)*O$18, 0, ABS(O$14), TRUE) * 2)</f>
        <v>70.1801604700063</v>
      </c>
      <c r="AF88" s="4">
        <f t="shared" si="8"/>
        <v>61.919246076743562</v>
      </c>
      <c r="AG88" s="4">
        <f t="shared" si="8"/>
        <v>54.362322540623325</v>
      </c>
      <c r="AI88" s="4">
        <f>IF(OR($B88 &lt; C$231, $B88 &gt; C$234), 0, C88-S88)</f>
        <v>-13.780541115137581</v>
      </c>
      <c r="AJ88" s="4">
        <f>IF(OR($B88 &lt; D$231, $B88 &gt; D$234), 0, D88-T88)</f>
        <v>-9.111667744866935</v>
      </c>
      <c r="AK88" s="4">
        <f>IF(OR($B88 &lt; E$231, $B88 &gt; E$234), 0, E88-U88)</f>
        <v>-10.406858980370593</v>
      </c>
      <c r="AL88" s="4">
        <f>IF(OR($B88 &lt; F$231, $B88 &gt; F$234), 0, F88-V88)</f>
        <v>-5.3966067766269319</v>
      </c>
      <c r="AM88" s="4">
        <f>IF(OR($B88 &lt; G$231, $B88 &gt; G$234), 0, G88-W88)</f>
        <v>-5.9478459765604228</v>
      </c>
      <c r="AN88" s="4">
        <f>IF(OR($B88 &lt; H$231, $B88 &gt; H$234), 0, H88-X88)</f>
        <v>-4.8494256630186783</v>
      </c>
      <c r="AO88" s="4">
        <f>IF(OR($B88 &lt; I$231, $B88 &gt; I$234), 0, I88-Y88)</f>
        <v>-7.8597065541846121</v>
      </c>
      <c r="AP88" s="4">
        <f>IF(OR($B88 &lt; J$231, $B88 &gt; J$234), 0, J88-Z88)</f>
        <v>-4.7934147020687021</v>
      </c>
      <c r="AQ88" s="4">
        <f>IF(OR($B88 &lt; K$231, $B88 &gt; K$234), 0, K88-AA88)</f>
        <v>-1.0328386532806064</v>
      </c>
      <c r="AR88" s="4">
        <f>IF(OR($B88 &lt; L$231, $B88 &gt; L$234), 0, L88-AB88)</f>
        <v>-3.3713902174906281</v>
      </c>
      <c r="AS88" s="4">
        <f>IF(OR($B88 &lt; M$231, $B88 &gt; M$234), 0, M88-AC88)</f>
        <v>-3.9831387421136313</v>
      </c>
      <c r="AT88" s="4">
        <f>IF(OR($B88 &lt; N$231, $B88 &gt; N$234), 0, N88-AD88)</f>
        <v>-8.2811788207412391</v>
      </c>
      <c r="AU88" s="4">
        <f>IF(OR($B88 &lt; O$231, $B88 &gt; O$234), 0, O88-AE88)</f>
        <v>-8.3471604700063011</v>
      </c>
      <c r="AV88" s="4">
        <f t="shared" si="55"/>
        <v>-6.0362460767435593</v>
      </c>
      <c r="AW88" s="4">
        <f t="shared" si="55"/>
        <v>-2.3623225406233246</v>
      </c>
      <c r="AY88" s="2">
        <f t="shared" si="56"/>
        <v>46.296956252819498</v>
      </c>
      <c r="AZ88" s="2">
        <f t="shared" si="56"/>
        <v>47.966931437317811</v>
      </c>
      <c r="BA88" s="2">
        <f t="shared" si="56"/>
        <v>51.642716059859438</v>
      </c>
      <c r="BB88" s="2">
        <f t="shared" si="56"/>
        <v>47.709269420967466</v>
      </c>
      <c r="BC88" s="2">
        <f t="shared" si="56"/>
        <v>54.167857413732108</v>
      </c>
      <c r="BD88" s="2">
        <f t="shared" si="56"/>
        <v>60.568227603723528</v>
      </c>
      <c r="BE88" s="2">
        <f t="shared" si="56"/>
        <v>59.481984347850037</v>
      </c>
      <c r="BF88" s="2">
        <f t="shared" si="56"/>
        <v>54.587856691984719</v>
      </c>
      <c r="BG88" s="2">
        <f t="shared" si="56"/>
        <v>47.159387275987605</v>
      </c>
      <c r="BH88" s="2">
        <f t="shared" si="56"/>
        <v>46.786077423939098</v>
      </c>
      <c r="BI88" s="2">
        <f t="shared" si="56"/>
        <v>45.158297035533025</v>
      </c>
      <c r="BJ88" s="2">
        <f t="shared" si="56"/>
        <v>50.949222668429272</v>
      </c>
      <c r="BK88" s="2">
        <f t="shared" si="56"/>
        <v>60.362020430518719</v>
      </c>
      <c r="BL88" s="2">
        <f t="shared" si="56"/>
        <v>53.917595436733286</v>
      </c>
      <c r="BM88" s="2">
        <f t="shared" si="56"/>
        <v>51.333228589212609</v>
      </c>
      <c r="BO88" s="2" t="str">
        <f t="shared" si="57"/>
        <v/>
      </c>
      <c r="BP88" s="2" t="str">
        <f t="shared" si="57"/>
        <v/>
      </c>
      <c r="BQ88" s="2" t="str">
        <f t="shared" si="57"/>
        <v/>
      </c>
      <c r="BR88" s="2" t="str">
        <f t="shared" si="57"/>
        <v/>
      </c>
      <c r="BS88" s="2" t="str">
        <f t="shared" si="57"/>
        <v/>
      </c>
      <c r="BT88" s="2" t="str">
        <f t="shared" si="57"/>
        <v/>
      </c>
      <c r="BU88" s="2" t="str">
        <f t="shared" si="57"/>
        <v/>
      </c>
      <c r="BV88" s="2" t="str">
        <f t="shared" si="57"/>
        <v/>
      </c>
      <c r="BW88" s="2" t="str">
        <f t="shared" si="57"/>
        <v/>
      </c>
      <c r="BX88" s="2" t="str">
        <f t="shared" si="57"/>
        <v/>
      </c>
      <c r="BY88" s="2" t="str">
        <f t="shared" si="57"/>
        <v/>
      </c>
      <c r="BZ88" s="2" t="str">
        <f t="shared" si="57"/>
        <v/>
      </c>
      <c r="CA88" s="2" t="str">
        <f t="shared" si="57"/>
        <v/>
      </c>
      <c r="CB88" s="2" t="str">
        <f t="shared" si="57"/>
        <v/>
      </c>
      <c r="CC88" s="2" t="str">
        <f t="shared" si="57"/>
        <v/>
      </c>
      <c r="CE88" s="2" t="str">
        <f t="shared" si="58"/>
        <v/>
      </c>
      <c r="CF88" s="2" t="str">
        <f t="shared" si="58"/>
        <v/>
      </c>
      <c r="CG88" s="2" t="str">
        <f t="shared" si="58"/>
        <v/>
      </c>
      <c r="CH88" s="2" t="str">
        <f t="shared" si="58"/>
        <v/>
      </c>
      <c r="CI88" s="2" t="str">
        <f t="shared" si="58"/>
        <v/>
      </c>
      <c r="CJ88" s="2" t="str">
        <f t="shared" si="58"/>
        <v/>
      </c>
      <c r="CK88" s="2" t="str">
        <f t="shared" si="58"/>
        <v/>
      </c>
      <c r="CL88" s="2" t="str">
        <f t="shared" si="58"/>
        <v/>
      </c>
      <c r="CM88" s="2" t="str">
        <f t="shared" si="58"/>
        <v/>
      </c>
      <c r="CN88" s="2" t="str">
        <f t="shared" si="58"/>
        <v/>
      </c>
      <c r="CO88" s="2" t="str">
        <f t="shared" si="58"/>
        <v/>
      </c>
      <c r="CP88" s="2" t="str">
        <f t="shared" si="58"/>
        <v/>
      </c>
      <c r="CQ88" s="2" t="str">
        <f t="shared" si="58"/>
        <v/>
      </c>
      <c r="CR88" s="2" t="str">
        <f t="shared" si="58"/>
        <v/>
      </c>
      <c r="CS88" s="2" t="str">
        <f t="shared" si="58"/>
        <v/>
      </c>
      <c r="CU88" s="2" t="str">
        <f t="shared" si="59"/>
        <v/>
      </c>
      <c r="CV88" s="2" t="str">
        <f t="shared" si="59"/>
        <v/>
      </c>
      <c r="CW88" s="2" t="str">
        <f t="shared" si="59"/>
        <v/>
      </c>
      <c r="CX88" s="2" t="str">
        <f t="shared" si="59"/>
        <v/>
      </c>
      <c r="CY88" s="2" t="str">
        <f t="shared" si="59"/>
        <v/>
      </c>
      <c r="CZ88" s="2" t="str">
        <f t="shared" si="59"/>
        <v/>
      </c>
      <c r="DA88" s="2" t="str">
        <f t="shared" si="59"/>
        <v/>
      </c>
      <c r="DB88" s="2" t="str">
        <f t="shared" si="59"/>
        <v/>
      </c>
      <c r="DC88" s="2" t="str">
        <f t="shared" si="59"/>
        <v/>
      </c>
      <c r="DD88" s="2" t="str">
        <f t="shared" si="59"/>
        <v/>
      </c>
      <c r="DE88" s="2" t="str">
        <f t="shared" si="59"/>
        <v/>
      </c>
      <c r="DF88" s="2" t="str">
        <f t="shared" si="59"/>
        <v/>
      </c>
      <c r="DG88" s="2" t="str">
        <f t="shared" si="59"/>
        <v/>
      </c>
      <c r="DH88" s="2" t="str">
        <f t="shared" si="59"/>
        <v/>
      </c>
      <c r="DI88" s="2" t="str">
        <f t="shared" si="59"/>
        <v/>
      </c>
      <c r="DK88" s="2">
        <f t="shared" si="66"/>
        <v>54.879616935483867</v>
      </c>
      <c r="DL88" s="2">
        <f t="shared" si="66"/>
        <v>60.696647177419365</v>
      </c>
      <c r="DM88" s="2">
        <f t="shared" si="66"/>
        <v>62.27961455278593</v>
      </c>
      <c r="DN88" s="2">
        <f t="shared" si="66"/>
        <v>59.896941898826967</v>
      </c>
      <c r="DO88" s="2">
        <f t="shared" si="66"/>
        <v>67.711294721407612</v>
      </c>
      <c r="DP88" s="2">
        <f t="shared" si="66"/>
        <v>68.062280061115374</v>
      </c>
      <c r="DQ88" s="2">
        <f t="shared" si="66"/>
        <v>66.510754765395873</v>
      </c>
      <c r="DR88" s="2">
        <f t="shared" si="66"/>
        <v>66.216505793226375</v>
      </c>
      <c r="DS88" s="2">
        <f t="shared" si="66"/>
        <v>58.340361290322576</v>
      </c>
      <c r="DT88" s="2">
        <f t="shared" si="66"/>
        <v>56.235626612903225</v>
      </c>
      <c r="DU88" s="2">
        <f t="shared" si="66"/>
        <v>57.777384946236559</v>
      </c>
      <c r="DV88" s="2">
        <f t="shared" si="66"/>
        <v>60.653999999999996</v>
      </c>
      <c r="DW88" s="2">
        <f t="shared" si="66"/>
        <v>71.043642156862745</v>
      </c>
      <c r="DX88" s="2">
        <f t="shared" si="66"/>
        <v>58.899474933155076</v>
      </c>
      <c r="DY88" s="2">
        <f t="shared" si="66"/>
        <v>54.672607881773402</v>
      </c>
      <c r="EA88" s="2">
        <f t="shared" si="70"/>
        <v>43.584965719882476</v>
      </c>
      <c r="EB88" s="2">
        <f t="shared" si="67"/>
        <v>44.344527813096001</v>
      </c>
      <c r="EC88" s="2">
        <f t="shared" si="67"/>
        <v>48.733827713382496</v>
      </c>
      <c r="ED88" s="2">
        <f t="shared" si="67"/>
        <v>45.181517510283363</v>
      </c>
      <c r="EE88" s="2">
        <f t="shared" si="67"/>
        <v>50.841630985574007</v>
      </c>
      <c r="EF88" s="2">
        <f t="shared" si="67"/>
        <v>58.689237578075208</v>
      </c>
      <c r="EG88" s="2">
        <f t="shared" si="67"/>
        <v>57.93406144309872</v>
      </c>
      <c r="EH88" s="2">
        <f t="shared" si="67"/>
        <v>51.815531221835975</v>
      </c>
      <c r="EI88" s="2">
        <f t="shared" si="67"/>
        <v>44.813527751090092</v>
      </c>
      <c r="EJ88" s="2">
        <f t="shared" si="67"/>
        <v>44.868654886480442</v>
      </c>
      <c r="EK88" s="2">
        <f t="shared" si="67"/>
        <v>42.19169032953495</v>
      </c>
      <c r="EL88" s="2">
        <f t="shared" si="67"/>
        <v>48.113270490758445</v>
      </c>
      <c r="EM88" s="2">
        <f t="shared" si="67"/>
        <v>56.89026823453348</v>
      </c>
      <c r="EN88" s="2">
        <f t="shared" si="67"/>
        <v>52.192124256651013</v>
      </c>
      <c r="EO88" s="2">
        <f t="shared" si="67"/>
        <v>50.166470840162852</v>
      </c>
      <c r="EQ88" s="2">
        <f t="shared" si="68"/>
        <v>41.776146104511497</v>
      </c>
      <c r="ER88" s="2">
        <f t="shared" si="68"/>
        <v>44.264545682129757</v>
      </c>
      <c r="ES88" s="2">
        <f t="shared" si="68"/>
        <v>48.61736456621972</v>
      </c>
      <c r="ET88" s="2">
        <f t="shared" si="68"/>
        <v>45.206417496097117</v>
      </c>
      <c r="EU88" s="2">
        <f t="shared" si="68"/>
        <v>51.233863453785638</v>
      </c>
      <c r="EV88" s="2">
        <f t="shared" si="68"/>
        <v>55.616623171145662</v>
      </c>
      <c r="EW88" s="2">
        <f t="shared" si="68"/>
        <v>56.370567210299143</v>
      </c>
      <c r="EX88" s="2">
        <f t="shared" si="68"/>
        <v>50.613390739919652</v>
      </c>
      <c r="EY88" s="2">
        <f t="shared" si="68"/>
        <v>43.718799198090522</v>
      </c>
      <c r="EZ88" s="2">
        <f t="shared" si="68"/>
        <v>43.735807072495206</v>
      </c>
      <c r="FA88" s="2">
        <f t="shared" si="68"/>
        <v>41.460563691753507</v>
      </c>
      <c r="FB88" s="2">
        <f t="shared" si="68"/>
        <v>47.139504102246953</v>
      </c>
      <c r="FC88" s="2">
        <f t="shared" si="68"/>
        <v>56.63729756275827</v>
      </c>
      <c r="FD88" s="2">
        <f t="shared" si="68"/>
        <v>50.499611606360133</v>
      </c>
      <c r="FE88" s="2">
        <f t="shared" si="68"/>
        <v>50.036320960698696</v>
      </c>
      <c r="FG88" s="2">
        <f t="shared" si="69"/>
        <v>0.75988718114639131</v>
      </c>
      <c r="FH88" s="2">
        <f t="shared" si="69"/>
        <v>0.77847497651740716</v>
      </c>
      <c r="FI88" s="2">
        <f t="shared" si="69"/>
        <v>0.78525512146314291</v>
      </c>
      <c r="FJ88" s="2">
        <f t="shared" si="69"/>
        <v>0.82822432822123382</v>
      </c>
      <c r="FK88" s="2">
        <f t="shared" si="69"/>
        <v>0.80282793602898739</v>
      </c>
      <c r="FL88" s="2">
        <f t="shared" si="69"/>
        <v>0.79953253337965147</v>
      </c>
      <c r="FM88" s="2">
        <f t="shared" si="69"/>
        <v>0.81951984263337574</v>
      </c>
      <c r="FN88" s="2">
        <f t="shared" si="69"/>
        <v>0.80749042331101439</v>
      </c>
      <c r="FO88" s="2">
        <f t="shared" si="69"/>
        <v>0.82657733089908492</v>
      </c>
      <c r="FP88" s="2">
        <f t="shared" si="69"/>
        <v>0.83131632271563394</v>
      </c>
      <c r="FQ88" s="2">
        <f t="shared" si="69"/>
        <v>0.80965835642439155</v>
      </c>
      <c r="FR88" s="2">
        <f t="shared" si="69"/>
        <v>0.77386066779898244</v>
      </c>
      <c r="FS88" s="2">
        <f t="shared" si="69"/>
        <v>0.75470497451774055</v>
      </c>
      <c r="FT88" s="2">
        <f t="shared" si="69"/>
        <v>0.7427491593524701</v>
      </c>
      <c r="FU88" s="2">
        <f t="shared" si="69"/>
        <v>0.74107359909275472</v>
      </c>
      <c r="FW88" s="2">
        <f t="shared" si="60"/>
        <v>4.6490921337940151E-9</v>
      </c>
      <c r="FX88" s="2">
        <f t="shared" si="60"/>
        <v>2.4381487383833117E-8</v>
      </c>
      <c r="FY88" s="2">
        <f t="shared" si="60"/>
        <v>2.607609988948113E-8</v>
      </c>
      <c r="FZ88" s="2">
        <f t="shared" si="60"/>
        <v>3.3428781575943686E-8</v>
      </c>
      <c r="GA88" s="2">
        <f t="shared" si="60"/>
        <v>2.7705110594059511E-8</v>
      </c>
      <c r="GB88" s="2">
        <f t="shared" si="60"/>
        <v>1.8047057419380254E-8</v>
      </c>
      <c r="GC88" s="2">
        <f t="shared" si="60"/>
        <v>3.5652288905572208E-8</v>
      </c>
      <c r="GD88" s="2">
        <f t="shared" si="60"/>
        <v>4.0343427480383347E-8</v>
      </c>
      <c r="GE88" s="2">
        <f t="shared" si="60"/>
        <v>4.7463790281324927E-8</v>
      </c>
      <c r="GF88" s="2">
        <f t="shared" si="60"/>
        <v>4.6733335450662989E-8</v>
      </c>
      <c r="GG88" s="2">
        <f t="shared" si="60"/>
        <v>3.2295927133892291E-8</v>
      </c>
      <c r="GH88" s="2">
        <f t="shared" si="60"/>
        <v>1.9370812578356325E-8</v>
      </c>
      <c r="GI88" s="2">
        <f t="shared" si="60"/>
        <v>8.2825656860777036E-8</v>
      </c>
      <c r="GJ88" s="2">
        <f t="shared" si="60"/>
        <v>2.4813177699801008E-7</v>
      </c>
      <c r="GK88" s="2">
        <f t="shared" si="60"/>
        <v>7.4628791121140369E-7</v>
      </c>
      <c r="GM88" s="107">
        <f t="shared" si="61"/>
        <v>7.1116115130510346E-2</v>
      </c>
      <c r="GN88" s="107">
        <f t="shared" si="61"/>
        <v>4.1019655458179149E-2</v>
      </c>
      <c r="GO88" s="107">
        <f t="shared" si="61"/>
        <v>3.2430051805739879E-2</v>
      </c>
      <c r="GP88" s="107">
        <f t="shared" si="61"/>
        <v>5.7843753710948402E-3</v>
      </c>
      <c r="GQ88" s="107">
        <f t="shared" si="61"/>
        <v>1.250542512575328E-2</v>
      </c>
      <c r="GR88" s="107">
        <f t="shared" si="61"/>
        <v>1.5756359292129367E-2</v>
      </c>
      <c r="GS88" s="107">
        <f t="shared" si="61"/>
        <v>6.4272762808534716E-3</v>
      </c>
      <c r="GT88" s="107">
        <f t="shared" si="61"/>
        <v>1.0824388335514136E-2</v>
      </c>
      <c r="GU88" s="107">
        <f t="shared" si="61"/>
        <v>3.9975631769496736E-3</v>
      </c>
      <c r="GV88" s="107">
        <f t="shared" si="61"/>
        <v>2.6040241790180226E-3</v>
      </c>
      <c r="GW88" s="107">
        <f t="shared" si="61"/>
        <v>6.1310649139049147E-3</v>
      </c>
      <c r="GX88" s="107">
        <f t="shared" si="61"/>
        <v>2.6158736901506923E-2</v>
      </c>
      <c r="GY88" s="107">
        <f t="shared" si="61"/>
        <v>2.8418968292861616E-2</v>
      </c>
      <c r="GZ88" s="107">
        <f t="shared" si="61"/>
        <v>2.3682426554000918E-2</v>
      </c>
      <c r="HA88" s="107">
        <f t="shared" si="61"/>
        <v>3.7161376528026535E-3</v>
      </c>
      <c r="HC88" s="107">
        <f t="shared" si="50"/>
        <v>2.687996054614207E-2</v>
      </c>
      <c r="HD88" s="107">
        <f t="shared" si="50"/>
        <v>2.5930337482513447E-2</v>
      </c>
      <c r="HE88" s="107">
        <f t="shared" si="50"/>
        <v>2.4662074587212049E-2</v>
      </c>
      <c r="HF88" s="107">
        <f t="shared" si="50"/>
        <v>2.6497884773005621E-2</v>
      </c>
      <c r="HG88" s="107">
        <f t="shared" si="65"/>
        <v>1.8754295159722593E-2</v>
      </c>
      <c r="HH88" s="107">
        <f t="shared" si="65"/>
        <v>1.6130232814965232E-2</v>
      </c>
      <c r="HI88" s="107">
        <f t="shared" si="65"/>
        <v>2.284828095157081E-2</v>
      </c>
      <c r="HJ88" s="107">
        <f t="shared" si="65"/>
        <v>2.5016927803430931E-2</v>
      </c>
      <c r="HK88" s="107">
        <f t="shared" si="65"/>
        <v>2.6616697345390381E-2</v>
      </c>
      <c r="HL88" s="107">
        <f t="shared" si="65"/>
        <v>2.2114130691822352E-2</v>
      </c>
      <c r="HM88" s="107">
        <f t="shared" si="65"/>
        <v>1.4599521250774928E-2</v>
      </c>
      <c r="HN88" s="107">
        <f t="shared" si="65"/>
        <v>1.1152333258878461E-2</v>
      </c>
      <c r="HO88" s="107">
        <f t="shared" si="65"/>
        <v>1.1079689065644088E-2</v>
      </c>
      <c r="HP88" s="107">
        <f t="shared" si="65"/>
        <v>1.0173352174443722E-2</v>
      </c>
      <c r="HQ88" s="107">
        <f t="shared" si="65"/>
        <v>5.8669140277773325E-3</v>
      </c>
      <c r="HS88" s="107">
        <f t="shared" si="62"/>
        <v>8.4258990558269397E-21</v>
      </c>
      <c r="HT88" s="107">
        <f t="shared" si="62"/>
        <v>1.3116533727194199E-20</v>
      </c>
      <c r="HU88" s="107">
        <f t="shared" si="62"/>
        <v>2.821887041267914E-21</v>
      </c>
      <c r="HV88" s="107">
        <f t="shared" si="62"/>
        <v>8.1994347221121478E-24</v>
      </c>
      <c r="HW88" s="107">
        <f t="shared" si="62"/>
        <v>9.656402531208679E-25</v>
      </c>
      <c r="HX88" s="107">
        <f t="shared" si="62"/>
        <v>4.8404452297214837E-25</v>
      </c>
      <c r="HY88" s="107">
        <f t="shared" si="62"/>
        <v>1.0104062453228785E-24</v>
      </c>
      <c r="HZ88" s="107">
        <f t="shared" si="62"/>
        <v>1.5241685125371651E-23</v>
      </c>
      <c r="IA88" s="107">
        <f t="shared" si="62"/>
        <v>7.8931519632084221E-25</v>
      </c>
      <c r="IB88" s="107">
        <f t="shared" si="62"/>
        <v>2.7458624267243001E-26</v>
      </c>
      <c r="IC88" s="107">
        <f t="shared" si="62"/>
        <v>1.6422046812728347E-27</v>
      </c>
      <c r="ID88" s="107">
        <f t="shared" si="62"/>
        <v>3.0684497119746203E-26</v>
      </c>
      <c r="IE88" s="107">
        <f t="shared" si="62"/>
        <v>7.1674355394048462E-26</v>
      </c>
      <c r="IF88" s="107">
        <f t="shared" si="62"/>
        <v>6.9385702124061762E-27</v>
      </c>
      <c r="IG88" s="107">
        <f t="shared" si="62"/>
        <v>3.1026262619163378E-17</v>
      </c>
      <c r="II88" s="107">
        <f t="shared" si="63"/>
        <v>4.3986764945276696E-59</v>
      </c>
      <c r="IJ88" s="107">
        <f t="shared" si="63"/>
        <v>4.0642859822555079E-56</v>
      </c>
      <c r="IK88" s="107">
        <f t="shared" si="63"/>
        <v>3.6306115042561786E-58</v>
      </c>
      <c r="IL88" s="107">
        <f t="shared" si="63"/>
        <v>2.3329398143633134E-67</v>
      </c>
      <c r="IM88" s="107">
        <f t="shared" si="63"/>
        <v>1.7344161467440376E-69</v>
      </c>
      <c r="IN88" s="107">
        <f t="shared" si="63"/>
        <v>9.9715292295303898E-70</v>
      </c>
      <c r="IO88" s="107">
        <f t="shared" si="63"/>
        <v>3.0334673080378387E-70</v>
      </c>
      <c r="IP88" s="107">
        <f t="shared" si="63"/>
        <v>9.5575572325296945E-67</v>
      </c>
      <c r="IQ88" s="107">
        <f t="shared" si="63"/>
        <v>1.1673771490578887E-71</v>
      </c>
      <c r="IR88" s="107">
        <f t="shared" si="63"/>
        <v>1.3099374795208473E-75</v>
      </c>
      <c r="IS88" s="107">
        <f t="shared" si="63"/>
        <v>2.3987772558262869E-78</v>
      </c>
      <c r="IT88" s="107">
        <f t="shared" si="63"/>
        <v>1.3399935565072394E-72</v>
      </c>
      <c r="IU88" s="107">
        <f t="shared" si="63"/>
        <v>5.8166656638894277E-71</v>
      </c>
      <c r="IV88" s="107">
        <f t="shared" si="63"/>
        <v>1.7650082436511089E-74</v>
      </c>
      <c r="IW88" s="107">
        <f t="shared" si="63"/>
        <v>4.0003252659995414E-96</v>
      </c>
      <c r="IY88" s="107">
        <f t="shared" si="64"/>
        <v>9.7996075676652417E-2</v>
      </c>
      <c r="IZ88" s="107">
        <f t="shared" si="64"/>
        <v>6.6949992940692593E-2</v>
      </c>
      <c r="JA88" s="107">
        <f t="shared" si="64"/>
        <v>5.7092126392951928E-2</v>
      </c>
      <c r="JB88" s="107">
        <f t="shared" si="64"/>
        <v>3.2282260144100461E-2</v>
      </c>
      <c r="JC88" s="107">
        <f t="shared" si="64"/>
        <v>3.125972028547587E-2</v>
      </c>
      <c r="JD88" s="107">
        <f t="shared" si="64"/>
        <v>3.1886592107094602E-2</v>
      </c>
      <c r="JE88" s="107">
        <f t="shared" si="64"/>
        <v>2.9275557232424282E-2</v>
      </c>
      <c r="JF88" s="107">
        <f t="shared" si="64"/>
        <v>3.5841316138945069E-2</v>
      </c>
      <c r="JG88" s="107">
        <f t="shared" si="64"/>
        <v>3.0614260522340054E-2</v>
      </c>
      <c r="JH88" s="107">
        <f t="shared" si="64"/>
        <v>2.4718154870840375E-2</v>
      </c>
      <c r="JI88" s="107">
        <f t="shared" si="64"/>
        <v>2.0730586164679841E-2</v>
      </c>
      <c r="JJ88" s="107">
        <f t="shared" si="64"/>
        <v>3.7311070160385387E-2</v>
      </c>
      <c r="JK88" s="107">
        <f t="shared" si="64"/>
        <v>3.9498657358505704E-2</v>
      </c>
      <c r="JL88" s="107">
        <f t="shared" si="64"/>
        <v>3.3855778728444641E-2</v>
      </c>
      <c r="JM88" s="107">
        <f t="shared" si="64"/>
        <v>9.5830516805800181E-3</v>
      </c>
    </row>
    <row r="89" spans="2:273" x14ac:dyDescent="0.25">
      <c r="B89" s="2">
        <v>61</v>
      </c>
      <c r="C89" s="37">
        <v>59.905000000000001</v>
      </c>
      <c r="D89" s="37">
        <v>62.524999999999999</v>
      </c>
      <c r="E89" s="37">
        <v>63.933999999999997</v>
      </c>
      <c r="F89" s="37">
        <v>64.033000000000001</v>
      </c>
      <c r="G89" s="37">
        <v>64.167000000000002</v>
      </c>
      <c r="H89" s="37">
        <v>68.132999999999996</v>
      </c>
      <c r="I89" s="37">
        <v>71.45</v>
      </c>
      <c r="J89" s="37">
        <v>71.382999999999996</v>
      </c>
      <c r="K89" s="37">
        <v>68.203000000000003</v>
      </c>
      <c r="L89" s="37">
        <v>63.78</v>
      </c>
      <c r="M89" s="37">
        <v>55.932000000000002</v>
      </c>
      <c r="N89" s="37">
        <v>55.283000000000001</v>
      </c>
      <c r="O89" s="37">
        <v>65.233000000000004</v>
      </c>
      <c r="P89" s="37">
        <v>58.6</v>
      </c>
      <c r="Q89" s="37">
        <v>53.366999999999997</v>
      </c>
      <c r="S89" s="4">
        <f>AY89 + (C$3 * _xlfn.NORM.DIST($B89, C$7, ABS(C$11), FALSE) * _xlfn.NORM.DIST(($B89 - C$7)*C$15, 0, ABS(C$11), TRUE) * 2)
               + (C$4 * _xlfn.NORM.DIST($B89, C$8, ABS(C$12), FALSE) * _xlfn.NORM.DIST(($B89 - C$8)*C$16, 0, ABS(C$12), TRUE) * 2)
               + (C$5 * _xlfn.NORM.DIST($B89, C$9, ABS(C$13), FALSE) * _xlfn.NORM.DIST(($B89 - C$9)*C$17, 0, ABS(C$13), TRUE) * 2)
               + (C$6 * _xlfn.NORM.DIST($B89, C$10, ABS(C$14), FALSE) * _xlfn.NORM.DIST(($B89 - C$10)*C$18, 0, ABS(C$14), TRUE) * 2)</f>
        <v>70.439068471766163</v>
      </c>
      <c r="T89" s="4">
        <f>AZ89 + (D$3 * _xlfn.NORM.DIST($B89, D$7, ABS(D$11), FALSE) * _xlfn.NORM.DIST(($B89 - D$7)*D$15, 0, ABS(D$11), TRUE) * 2)
               + (D$4 * _xlfn.NORM.DIST($B89, D$8, ABS(D$12), FALSE) * _xlfn.NORM.DIST(($B89 - D$8)*D$16, 0, ABS(D$12), TRUE) * 2)
               + (D$5 * _xlfn.NORM.DIST($B89, D$9, ABS(D$13), FALSE) * _xlfn.NORM.DIST(($B89 - D$9)*D$17, 0, ABS(D$13), TRUE) * 2)
               + (D$6 * _xlfn.NORM.DIST($B89, D$10, ABS(D$14), FALSE) * _xlfn.NORM.DIST(($B89 - D$10)*D$18, 0, ABS(D$14), TRUE) * 2)</f>
        <v>69.534995842284985</v>
      </c>
      <c r="U89" s="4">
        <f>BA89 + (E$3 * _xlfn.NORM.DIST($B89, E$7, ABS(E$11), FALSE) * _xlfn.NORM.DIST(($B89 - E$7)*E$15, 0, ABS(E$11), TRUE) * 2)
               + (E$4 * _xlfn.NORM.DIST($B89, E$8, ABS(E$12), FALSE) * _xlfn.NORM.DIST(($B89 - E$8)*E$16, 0, ABS(E$12), TRUE) * 2)
               + (E$5 * _xlfn.NORM.DIST($B89, E$9, ABS(E$13), FALSE) * _xlfn.NORM.DIST(($B89 - E$9)*E$17, 0, ABS(E$13), TRUE) * 2)
               + (E$6 * _xlfn.NORM.DIST($B89, E$10, ABS(E$14), FALSE) * _xlfn.NORM.DIST(($B89 - E$10)*E$18, 0, ABS(E$14), TRUE) * 2)</f>
        <v>72.446338540759257</v>
      </c>
      <c r="V89" s="4">
        <f>BB89 + (F$3 * _xlfn.NORM.DIST($B89, F$7, ABS(F$11), FALSE) * _xlfn.NORM.DIST(($B89 - F$7)*F$15, 0, ABS(F$11), TRUE) * 2)
               + (F$4 * _xlfn.NORM.DIST($B89, F$8, ABS(F$12), FALSE) * _xlfn.NORM.DIST(($B89 - F$8)*F$16, 0, ABS(F$12), TRUE) * 2)
               + (F$5 * _xlfn.NORM.DIST($B89, F$9, ABS(F$13), FALSE) * _xlfn.NORM.DIST(($B89 - F$9)*F$17, 0, ABS(F$13), TRUE) * 2)
               + (F$6 * _xlfn.NORM.DIST($B89, F$10, ABS(F$14), FALSE) * _xlfn.NORM.DIST(($B89 - F$10)*F$18, 0, ABS(F$14), TRUE) * 2)</f>
        <v>68.288642905304201</v>
      </c>
      <c r="W89" s="4">
        <f>BC89 + (G$3 * _xlfn.NORM.DIST($B89, G$7, ABS(G$11), FALSE) * _xlfn.NORM.DIST(($B89 - G$7)*G$15, 0, ABS(G$11), TRUE) * 2)
               + (G$4 * _xlfn.NORM.DIST($B89, G$8, ABS(G$12), FALSE) * _xlfn.NORM.DIST(($B89 - G$8)*G$16, 0, ABS(G$12), TRUE) * 2)
               + (G$5 * _xlfn.NORM.DIST($B89, G$9, ABS(G$13), FALSE) * _xlfn.NORM.DIST(($B89 - G$9)*G$17, 0, ABS(G$13), TRUE) * 2)
               + (G$6 * _xlfn.NORM.DIST($B89, G$10, ABS(G$14), FALSE) * _xlfn.NORM.DIST(($B89 - G$10)*G$18, 0, ABS(G$14), TRUE) * 2)</f>
        <v>69.745987359775384</v>
      </c>
      <c r="X89" s="4">
        <f>BD89 + (H$3 * _xlfn.NORM.DIST($B89, H$7, ABS(H$11), FALSE) * _xlfn.NORM.DIST(($B89 - H$7)*H$15, 0, ABS(H$11), TRUE) * 2)
               + (H$4 * _xlfn.NORM.DIST($B89, H$8, ABS(H$12), FALSE) * _xlfn.NORM.DIST(($B89 - H$8)*H$16, 0, ABS(H$12), TRUE) * 2)
               + (H$5 * _xlfn.NORM.DIST($B89, H$9, ABS(H$13), FALSE) * _xlfn.NORM.DIST(($B89 - H$9)*H$17, 0, ABS(H$13), TRUE) * 2)
               + (H$6 * _xlfn.NORM.DIST($B89, H$10, ABS(H$14), FALSE) * _xlfn.NORM.DIST(($B89 - H$10)*H$18, 0, ABS(H$14), TRUE) * 2)</f>
        <v>73.268695114400941</v>
      </c>
      <c r="Y89" s="4">
        <f>BE89 + (I$3 * _xlfn.NORM.DIST($B89, I$7, ABS(I$11), FALSE) * _xlfn.NORM.DIST(($B89 - I$7)*I$15, 0, ABS(I$11), TRUE) * 2)
               + (I$4 * _xlfn.NORM.DIST($B89, I$8, ABS(I$12), FALSE) * _xlfn.NORM.DIST(($B89 - I$8)*I$16, 0, ABS(I$12), TRUE) * 2)
               + (I$5 * _xlfn.NORM.DIST($B89, I$9, ABS(I$13), FALSE) * _xlfn.NORM.DIST(($B89 - I$9)*I$17, 0, ABS(I$13), TRUE) * 2)
               + (I$6 * _xlfn.NORM.DIST($B89, I$10, ABS(I$14), FALSE) * _xlfn.NORM.DIST(($B89 - I$10)*I$18, 0, ABS(I$14), TRUE) * 2)</f>
        <v>76.66191072130016</v>
      </c>
      <c r="Z89" s="4">
        <f>BF89 + (J$3 * _xlfn.NORM.DIST($B89, J$7, ABS(J$11), FALSE) * _xlfn.NORM.DIST(($B89 - J$7)*J$15, 0, ABS(J$11), TRUE) * 2)
               + (J$4 * _xlfn.NORM.DIST($B89, J$8, ABS(J$12), FALSE) * _xlfn.NORM.DIST(($B89 - J$8)*J$16, 0, ABS(J$12), TRUE) * 2)
               + (J$5 * _xlfn.NORM.DIST($B89, J$9, ABS(J$13), FALSE) * _xlfn.NORM.DIST(($B89 - J$9)*J$17, 0, ABS(J$13), TRUE) * 2)
               + (J$6 * _xlfn.NORM.DIST($B89, J$10, ABS(J$14), FALSE) * _xlfn.NORM.DIST(($B89 - J$10)*J$18, 0, ABS(J$14), TRUE) * 2)</f>
        <v>74.519048116873805</v>
      </c>
      <c r="AA89" s="4">
        <f>BG89 + (K$3 * _xlfn.NORM.DIST($B89, K$7, ABS(K$11), FALSE) * _xlfn.NORM.DIST(($B89 - K$7)*K$15, 0, ABS(K$11), TRUE) * 2)
               + (K$4 * _xlfn.NORM.DIST($B89, K$8, ABS(K$12), FALSE) * _xlfn.NORM.DIST(($B89 - K$8)*K$16, 0, ABS(K$12), TRUE) * 2)
               + (K$5 * _xlfn.NORM.DIST($B89, K$9, ABS(K$13), FALSE) * _xlfn.NORM.DIST(($B89 - K$9)*K$17, 0, ABS(K$13), TRUE) * 2)
               + (K$6 * _xlfn.NORM.DIST($B89, K$10, ABS(K$14), FALSE) * _xlfn.NORM.DIST(($B89 - K$10)*K$18, 0, ABS(K$14), TRUE) * 2)</f>
        <v>68.57014294161516</v>
      </c>
      <c r="AB89" s="4">
        <f>BH89 + (L$3 * _xlfn.NORM.DIST($B89, L$7, ABS(L$11), FALSE) * _xlfn.NORM.DIST(($B89 - L$7)*L$15, 0, ABS(L$11), TRUE) * 2)
               + (L$4 * _xlfn.NORM.DIST($B89, L$8, ABS(L$12), FALSE) * _xlfn.NORM.DIST(($B89 - L$8)*L$16, 0, ABS(L$12), TRUE) * 2)
               + (L$5 * _xlfn.NORM.DIST($B89, L$9, ABS(L$13), FALSE) * _xlfn.NORM.DIST(($B89 - L$9)*L$17, 0, ABS(L$13), TRUE) * 2)
               + (L$6 * _xlfn.NORM.DIST($B89, L$10, ABS(L$14), FALSE) * _xlfn.NORM.DIST(($B89 - L$10)*L$18, 0, ABS(L$14), TRUE) * 2)</f>
        <v>65.886521894281216</v>
      </c>
      <c r="AC89" s="4">
        <f>BI89 + (M$3 * _xlfn.NORM.DIST($B89, M$7, ABS(M$11), FALSE) * _xlfn.NORM.DIST(($B89 - M$7)*M$15, 0, ABS(M$11), TRUE) * 2)
               + (M$4 * _xlfn.NORM.DIST($B89, M$8, ABS(M$12), FALSE) * _xlfn.NORM.DIST(($B89 - M$8)*M$16, 0, ABS(M$12), TRUE) * 2)
               + (M$5 * _xlfn.NORM.DIST($B89, M$9, ABS(M$13), FALSE) * _xlfn.NORM.DIST(($B89 - M$9)*M$17, 0, ABS(M$13), TRUE) * 2)
               + (M$6 * _xlfn.NORM.DIST($B89, M$10, ABS(M$14), FALSE) * _xlfn.NORM.DIST(($B89 - M$10)*M$18, 0, ABS(M$14), TRUE) * 2)</f>
        <v>59.084198174838903</v>
      </c>
      <c r="AD89" s="4">
        <f>BJ89 + (N$3 * _xlfn.NORM.DIST($B89, N$7, ABS(N$11), FALSE) * _xlfn.NORM.DIST(($B89 - N$7)*N$15, 0, ABS(N$11), TRUE) * 2)
               + (N$4 * _xlfn.NORM.DIST($B89, N$8, ABS(N$12), FALSE) * _xlfn.NORM.DIST(($B89 - N$8)*N$16, 0, ABS(N$12), TRUE) * 2)
               + (N$5 * _xlfn.NORM.DIST($B89, N$9, ABS(N$13), FALSE) * _xlfn.NORM.DIST(($B89 - N$9)*N$17, 0, ABS(N$13), TRUE) * 2)
               + (N$6 * _xlfn.NORM.DIST($B89, N$10, ABS(N$14), FALSE) * _xlfn.NORM.DIST(($B89 - N$10)*N$18, 0, ABS(N$14), TRUE) * 2)</f>
        <v>62.54481942017307</v>
      </c>
      <c r="AE89" s="4">
        <f>BK89 + (O$3 * _xlfn.NORM.DIST($B89, O$7, ABS(O$11), FALSE) * _xlfn.NORM.DIST(($B89 - O$7)*O$15, 0, ABS(O$11), TRUE) * 2)
               + (O$4 * _xlfn.NORM.DIST($B89, O$8, ABS(O$12), FALSE) * _xlfn.NORM.DIST(($B89 - O$8)*O$16, 0, ABS(O$12), TRUE) * 2)
               + (O$5 * _xlfn.NORM.DIST($B89, O$9, ABS(O$13), FALSE) * _xlfn.NORM.DIST(($B89 - O$9)*O$17, 0, ABS(O$13), TRUE) * 2)
               + (O$6 * _xlfn.NORM.DIST($B89, O$10, ABS(O$14), FALSE) * _xlfn.NORM.DIST(($B89 - O$10)*O$18, 0, ABS(O$14), TRUE) * 2)</f>
        <v>70.919420798512277</v>
      </c>
      <c r="AF89" s="4">
        <f t="shared" si="8"/>
        <v>62.840052369500228</v>
      </c>
      <c r="AG89" s="4">
        <f t="shared" si="8"/>
        <v>55.639660068794313</v>
      </c>
      <c r="AI89" s="4">
        <f>IF(OR($B89 &lt; C$231, $B89 &gt; C$234), 0, C89-S89)</f>
        <v>-10.534068471766162</v>
      </c>
      <c r="AJ89" s="4">
        <f>IF(OR($B89 &lt; D$231, $B89 &gt; D$234), 0, D89-T89)</f>
        <v>-7.0099958422849866</v>
      </c>
      <c r="AK89" s="4">
        <f>IF(OR($B89 &lt; E$231, $B89 &gt; E$234), 0, E89-U89)</f>
        <v>-8.5123385407592593</v>
      </c>
      <c r="AL89" s="4">
        <f>IF(OR($B89 &lt; F$231, $B89 &gt; F$234), 0, F89-V89)</f>
        <v>-4.2556429053041995</v>
      </c>
      <c r="AM89" s="4">
        <f>IF(OR($B89 &lt; G$231, $B89 &gt; G$234), 0, G89-W89)</f>
        <v>-5.5789873597753825</v>
      </c>
      <c r="AN89" s="4">
        <f>IF(OR($B89 &lt; H$231, $B89 &gt; H$234), 0, H89-X89)</f>
        <v>-5.1356951144009457</v>
      </c>
      <c r="AO89" s="4">
        <f>IF(OR($B89 &lt; I$231, $B89 &gt; I$234), 0, I89-Y89)</f>
        <v>-5.211910721300157</v>
      </c>
      <c r="AP89" s="4">
        <f>IF(OR($B89 &lt; J$231, $B89 &gt; J$234), 0, J89-Z89)</f>
        <v>-3.136048116873809</v>
      </c>
      <c r="AQ89" s="4">
        <f>IF(OR($B89 &lt; K$231, $B89 &gt; K$234), 0, K89-AA89)</f>
        <v>-0.36714294161515681</v>
      </c>
      <c r="AR89" s="4">
        <f>IF(OR($B89 &lt; L$231, $B89 &gt; L$234), 0, L89-AB89)</f>
        <v>-2.1065218942812152</v>
      </c>
      <c r="AS89" s="4">
        <f>IF(OR($B89 &lt; M$231, $B89 &gt; M$234), 0, M89-AC89)</f>
        <v>-3.152198174838901</v>
      </c>
      <c r="AT89" s="4">
        <f>IF(OR($B89 &lt; N$231, $B89 &gt; N$234), 0, N89-AD89)</f>
        <v>-7.2618194201730688</v>
      </c>
      <c r="AU89" s="4">
        <f>IF(OR($B89 &lt; O$231, $B89 &gt; O$234), 0, O89-AE89)</f>
        <v>-5.6864207985122732</v>
      </c>
      <c r="AV89" s="4">
        <f t="shared" si="55"/>
        <v>-4.2400523695002263</v>
      </c>
      <c r="AW89" s="4">
        <f t="shared" si="55"/>
        <v>-2.2726600687943161</v>
      </c>
      <c r="AY89" s="2">
        <f t="shared" si="56"/>
        <v>45.791328140388913</v>
      </c>
      <c r="AZ89" s="2">
        <f t="shared" si="56"/>
        <v>47.327114012072322</v>
      </c>
      <c r="BA89" s="2">
        <f t="shared" si="56"/>
        <v>51.069396291215313</v>
      </c>
      <c r="BB89" s="2">
        <f t="shared" si="56"/>
        <v>47.185159230335046</v>
      </c>
      <c r="BC89" s="2">
        <f t="shared" si="56"/>
        <v>53.519725852699587</v>
      </c>
      <c r="BD89" s="2">
        <f t="shared" si="56"/>
        <v>60.021205244089437</v>
      </c>
      <c r="BE89" s="2">
        <f t="shared" si="56"/>
        <v>59.032943364705702</v>
      </c>
      <c r="BF89" s="2">
        <f t="shared" si="56"/>
        <v>53.962266937553593</v>
      </c>
      <c r="BG89" s="2">
        <f t="shared" si="56"/>
        <v>46.59426824603792</v>
      </c>
      <c r="BH89" s="2">
        <f t="shared" si="56"/>
        <v>46.289768077756761</v>
      </c>
      <c r="BI89" s="2">
        <f t="shared" si="56"/>
        <v>44.527173657713853</v>
      </c>
      <c r="BJ89" s="2">
        <f t="shared" si="56"/>
        <v>50.337123743829913</v>
      </c>
      <c r="BK89" s="2">
        <f t="shared" si="56"/>
        <v>59.716478163418365</v>
      </c>
      <c r="BL89" s="2">
        <f t="shared" si="56"/>
        <v>53.510240905218076</v>
      </c>
      <c r="BM89" s="2">
        <f t="shared" si="56"/>
        <v>51.049323017916528</v>
      </c>
      <c r="BO89" s="2" t="str">
        <f t="shared" si="57"/>
        <v/>
      </c>
      <c r="BP89" s="2" t="str">
        <f t="shared" si="57"/>
        <v/>
      </c>
      <c r="BQ89" s="2" t="str">
        <f t="shared" si="57"/>
        <v/>
      </c>
      <c r="BR89" s="2" t="str">
        <f t="shared" si="57"/>
        <v/>
      </c>
      <c r="BS89" s="2" t="str">
        <f t="shared" si="57"/>
        <v/>
      </c>
      <c r="BT89" s="2" t="str">
        <f t="shared" si="57"/>
        <v/>
      </c>
      <c r="BU89" s="2" t="str">
        <f t="shared" si="57"/>
        <v/>
      </c>
      <c r="BV89" s="2" t="str">
        <f t="shared" si="57"/>
        <v/>
      </c>
      <c r="BW89" s="2" t="str">
        <f t="shared" si="57"/>
        <v/>
      </c>
      <c r="BX89" s="2" t="str">
        <f t="shared" si="57"/>
        <v/>
      </c>
      <c r="BY89" s="2" t="str">
        <f t="shared" si="57"/>
        <v/>
      </c>
      <c r="BZ89" s="2" t="str">
        <f t="shared" si="57"/>
        <v/>
      </c>
      <c r="CA89" s="2" t="str">
        <f t="shared" si="57"/>
        <v/>
      </c>
      <c r="CB89" s="2" t="str">
        <f t="shared" si="57"/>
        <v/>
      </c>
      <c r="CC89" s="2" t="str">
        <f t="shared" si="57"/>
        <v/>
      </c>
      <c r="CE89" s="2" t="str">
        <f t="shared" si="58"/>
        <v/>
      </c>
      <c r="CF89" s="2" t="str">
        <f t="shared" si="58"/>
        <v/>
      </c>
      <c r="CG89" s="2" t="str">
        <f t="shared" si="58"/>
        <v/>
      </c>
      <c r="CH89" s="2" t="str">
        <f t="shared" si="58"/>
        <v/>
      </c>
      <c r="CI89" s="2" t="str">
        <f t="shared" si="58"/>
        <v/>
      </c>
      <c r="CJ89" s="2" t="str">
        <f t="shared" si="58"/>
        <v/>
      </c>
      <c r="CK89" s="2" t="str">
        <f t="shared" si="58"/>
        <v/>
      </c>
      <c r="CL89" s="2" t="str">
        <f t="shared" si="58"/>
        <v/>
      </c>
      <c r="CM89" s="2" t="str">
        <f t="shared" si="58"/>
        <v/>
      </c>
      <c r="CN89" s="2" t="str">
        <f t="shared" si="58"/>
        <v/>
      </c>
      <c r="CO89" s="2" t="str">
        <f t="shared" si="58"/>
        <v/>
      </c>
      <c r="CP89" s="2" t="str">
        <f t="shared" si="58"/>
        <v/>
      </c>
      <c r="CQ89" s="2" t="str">
        <f t="shared" si="58"/>
        <v/>
      </c>
      <c r="CR89" s="2" t="str">
        <f t="shared" si="58"/>
        <v/>
      </c>
      <c r="CS89" s="2" t="str">
        <f t="shared" si="58"/>
        <v/>
      </c>
      <c r="CU89" s="2" t="str">
        <f t="shared" si="59"/>
        <v/>
      </c>
      <c r="CV89" s="2" t="str">
        <f t="shared" si="59"/>
        <v/>
      </c>
      <c r="CW89" s="2" t="str">
        <f t="shared" si="59"/>
        <v/>
      </c>
      <c r="CX89" s="2" t="str">
        <f t="shared" si="59"/>
        <v/>
      </c>
      <c r="CY89" s="2" t="str">
        <f t="shared" si="59"/>
        <v/>
      </c>
      <c r="CZ89" s="2" t="str">
        <f t="shared" si="59"/>
        <v/>
      </c>
      <c r="DA89" s="2" t="str">
        <f t="shared" si="59"/>
        <v/>
      </c>
      <c r="DB89" s="2" t="str">
        <f t="shared" si="59"/>
        <v/>
      </c>
      <c r="DC89" s="2" t="str">
        <f t="shared" si="59"/>
        <v/>
      </c>
      <c r="DD89" s="2" t="str">
        <f t="shared" si="59"/>
        <v/>
      </c>
      <c r="DE89" s="2" t="str">
        <f t="shared" si="59"/>
        <v/>
      </c>
      <c r="DF89" s="2" t="str">
        <f t="shared" si="59"/>
        <v/>
      </c>
      <c r="DG89" s="2" t="str">
        <f t="shared" si="59"/>
        <v/>
      </c>
      <c r="DH89" s="2" t="str">
        <f t="shared" si="59"/>
        <v/>
      </c>
      <c r="DI89" s="2" t="str">
        <f t="shared" si="59"/>
        <v/>
      </c>
      <c r="DK89" s="2">
        <f t="shared" si="66"/>
        <v>54.883327419354835</v>
      </c>
      <c r="DL89" s="2">
        <f t="shared" si="66"/>
        <v>60.804354838709685</v>
      </c>
      <c r="DM89" s="2">
        <f t="shared" si="66"/>
        <v>62.388321480938416</v>
      </c>
      <c r="DN89" s="2">
        <f t="shared" si="66"/>
        <v>60.014991568914944</v>
      </c>
      <c r="DO89" s="2">
        <f t="shared" si="66"/>
        <v>67.948374450146616</v>
      </c>
      <c r="DP89" s="2">
        <f t="shared" si="66"/>
        <v>68.186079602750212</v>
      </c>
      <c r="DQ89" s="2">
        <f t="shared" si="66"/>
        <v>66.679341642228721</v>
      </c>
      <c r="DR89" s="2">
        <f t="shared" si="66"/>
        <v>66.397873440285196</v>
      </c>
      <c r="DS89" s="2">
        <f t="shared" si="66"/>
        <v>58.409687096774192</v>
      </c>
      <c r="DT89" s="2">
        <f t="shared" si="66"/>
        <v>56.308156451612902</v>
      </c>
      <c r="DU89" s="2">
        <f t="shared" si="66"/>
        <v>57.885443010752688</v>
      </c>
      <c r="DV89" s="2">
        <f t="shared" si="66"/>
        <v>60.747227272727265</v>
      </c>
      <c r="DW89" s="2">
        <f t="shared" si="66"/>
        <v>71.173327985739746</v>
      </c>
      <c r="DX89" s="2">
        <f t="shared" si="66"/>
        <v>58.904771390374322</v>
      </c>
      <c r="DY89" s="2">
        <f t="shared" si="66"/>
        <v>54.652733990147787</v>
      </c>
      <c r="EA89" s="2">
        <f t="shared" si="70"/>
        <v>43.509275710088161</v>
      </c>
      <c r="EB89" s="2">
        <f t="shared" si="67"/>
        <v>44.280768753973305</v>
      </c>
      <c r="EC89" s="2">
        <f t="shared" si="67"/>
        <v>48.610630136986288</v>
      </c>
      <c r="ED89" s="2">
        <f t="shared" si="67"/>
        <v>45.071501542504571</v>
      </c>
      <c r="EE89" s="2">
        <f t="shared" si="67"/>
        <v>50.704919222532027</v>
      </c>
      <c r="EF89" s="2">
        <f t="shared" si="67"/>
        <v>58.395067813894201</v>
      </c>
      <c r="EG89" s="2">
        <f t="shared" si="67"/>
        <v>57.695341464808038</v>
      </c>
      <c r="EH89" s="2">
        <f t="shared" si="67"/>
        <v>51.607315710699112</v>
      </c>
      <c r="EI89" s="2">
        <f t="shared" si="67"/>
        <v>44.625151430049513</v>
      </c>
      <c r="EJ89" s="2">
        <f t="shared" si="67"/>
        <v>44.675020671774277</v>
      </c>
      <c r="EK89" s="2">
        <f t="shared" si="67"/>
        <v>42.032681156232123</v>
      </c>
      <c r="EL89" s="2">
        <f t="shared" si="67"/>
        <v>47.920726258763544</v>
      </c>
      <c r="EM89" s="2">
        <f t="shared" si="67"/>
        <v>56.696055966379767</v>
      </c>
      <c r="EN89" s="2">
        <f t="shared" si="67"/>
        <v>51.968061947754904</v>
      </c>
      <c r="EO89" s="2">
        <f t="shared" si="67"/>
        <v>49.994679585470308</v>
      </c>
      <c r="EQ89" s="2">
        <f t="shared" si="68"/>
        <v>41.743955344980151</v>
      </c>
      <c r="ER89" s="2">
        <f t="shared" si="68"/>
        <v>44.192946427797516</v>
      </c>
      <c r="ES89" s="2">
        <f t="shared" si="68"/>
        <v>48.495022417722183</v>
      </c>
      <c r="ET89" s="2">
        <f t="shared" si="68"/>
        <v>45.093337081791624</v>
      </c>
      <c r="EU89" s="2">
        <f t="shared" si="68"/>
        <v>51.084620564152097</v>
      </c>
      <c r="EV89" s="2">
        <f t="shared" si="68"/>
        <v>55.412337147571876</v>
      </c>
      <c r="EW89" s="2">
        <f t="shared" si="68"/>
        <v>56.178402275944947</v>
      </c>
      <c r="EX89" s="2">
        <f t="shared" si="68"/>
        <v>50.437988342620244</v>
      </c>
      <c r="EY89" s="2">
        <f t="shared" si="68"/>
        <v>43.562889332951755</v>
      </c>
      <c r="EZ89" s="2">
        <f t="shared" si="68"/>
        <v>43.576015007904061</v>
      </c>
      <c r="FA89" s="2">
        <f t="shared" si="68"/>
        <v>41.322617248724669</v>
      </c>
      <c r="FB89" s="2">
        <f t="shared" si="68"/>
        <v>46.974969915238816</v>
      </c>
      <c r="FC89" s="2">
        <f t="shared" si="68"/>
        <v>56.451123168281143</v>
      </c>
      <c r="FD89" s="2">
        <f t="shared" si="68"/>
        <v>50.323471762929501</v>
      </c>
      <c r="FE89" s="2">
        <f t="shared" si="68"/>
        <v>49.867924399563321</v>
      </c>
      <c r="FG89" s="2">
        <f t="shared" si="69"/>
        <v>0.79936327889438941</v>
      </c>
      <c r="FH89" s="2">
        <f t="shared" si="69"/>
        <v>0.81563655460912732</v>
      </c>
      <c r="FI89" s="2">
        <f t="shared" si="69"/>
        <v>0.82154004639511091</v>
      </c>
      <c r="FJ89" s="2">
        <f t="shared" si="69"/>
        <v>0.85855662344097872</v>
      </c>
      <c r="FK89" s="2">
        <f t="shared" si="69"/>
        <v>0.83676087073220085</v>
      </c>
      <c r="FL89" s="2">
        <f t="shared" si="69"/>
        <v>0.8339152752513872</v>
      </c>
      <c r="FM89" s="2">
        <f t="shared" si="69"/>
        <v>0.85111287382372425</v>
      </c>
      <c r="FN89" s="2">
        <f t="shared" si="69"/>
        <v>0.84078008893922995</v>
      </c>
      <c r="FO89" s="2">
        <f t="shared" si="69"/>
        <v>0.85715029312046231</v>
      </c>
      <c r="FP89" s="2">
        <f t="shared" si="69"/>
        <v>0.86119413533884281</v>
      </c>
      <c r="FQ89" s="2">
        <f t="shared" si="69"/>
        <v>0.84264618662392299</v>
      </c>
      <c r="FR89" s="2">
        <f t="shared" si="69"/>
        <v>0.81160898786821645</v>
      </c>
      <c r="FS89" s="2">
        <f t="shared" si="69"/>
        <v>0.79136799957824244</v>
      </c>
      <c r="FT89" s="2">
        <f t="shared" si="69"/>
        <v>0.77767852832609874</v>
      </c>
      <c r="FU89" s="2">
        <f t="shared" si="69"/>
        <v>0.77358711304155359</v>
      </c>
      <c r="FW89" s="2">
        <f t="shared" si="60"/>
        <v>5.8528602219601833E-9</v>
      </c>
      <c r="FX89" s="2">
        <f t="shared" si="60"/>
        <v>3.0694473851072572E-8</v>
      </c>
      <c r="FY89" s="2">
        <f t="shared" si="60"/>
        <v>3.2827864569704935E-8</v>
      </c>
      <c r="FZ89" s="2">
        <f t="shared" si="60"/>
        <v>4.2084342247008537E-8</v>
      </c>
      <c r="GA89" s="2">
        <f t="shared" si="60"/>
        <v>3.4878667513225297E-8</v>
      </c>
      <c r="GB89" s="2">
        <f t="shared" si="60"/>
        <v>2.2719899087199834E-8</v>
      </c>
      <c r="GC89" s="2">
        <f t="shared" si="60"/>
        <v>4.4883572077519082E-8</v>
      </c>
      <c r="GD89" s="2">
        <f t="shared" si="60"/>
        <v>5.0789365523387084E-8</v>
      </c>
      <c r="GE89" s="2">
        <f t="shared" si="60"/>
        <v>5.9753370990884987E-8</v>
      </c>
      <c r="GF89" s="2">
        <f t="shared" si="60"/>
        <v>5.8833782864825668E-8</v>
      </c>
      <c r="GG89" s="2">
        <f t="shared" si="60"/>
        <v>4.0658163026316567E-8</v>
      </c>
      <c r="GH89" s="2">
        <f t="shared" si="60"/>
        <v>2.4386408079682482E-8</v>
      </c>
      <c r="GI89" s="2">
        <f t="shared" si="60"/>
        <v>1.0211133903366927E-7</v>
      </c>
      <c r="GJ89" s="2">
        <f t="shared" si="60"/>
        <v>3.0061849503926775E-7</v>
      </c>
      <c r="GK89" s="2">
        <f t="shared" si="60"/>
        <v>8.9090094756202591E-7</v>
      </c>
      <c r="GM89" s="107">
        <f t="shared" si="61"/>
        <v>3.5829046358300733E-2</v>
      </c>
      <c r="GN89" s="107">
        <f t="shared" si="61"/>
        <v>1.7975218670542449E-2</v>
      </c>
      <c r="GO89" s="107">
        <f t="shared" si="61"/>
        <v>1.3426707761487119E-2</v>
      </c>
      <c r="GP89" s="107">
        <f t="shared" si="61"/>
        <v>1.6957206688965483E-3</v>
      </c>
      <c r="GQ89" s="107">
        <f t="shared" si="61"/>
        <v>4.0557344399659396E-3</v>
      </c>
      <c r="GR89" s="107">
        <f t="shared" si="61"/>
        <v>5.428150114943046E-3</v>
      </c>
      <c r="GS89" s="107">
        <f t="shared" si="61"/>
        <v>1.8487174291306979E-3</v>
      </c>
      <c r="GT89" s="107">
        <f t="shared" si="61"/>
        <v>3.4329593417630616E-3</v>
      </c>
      <c r="GU89" s="107">
        <f t="shared" si="61"/>
        <v>1.0382739106537882E-3</v>
      </c>
      <c r="GV89" s="107">
        <f t="shared" si="61"/>
        <v>6.1393401578657019E-4</v>
      </c>
      <c r="GW89" s="107">
        <f t="shared" si="61"/>
        <v>1.6354454444026884E-3</v>
      </c>
      <c r="GX89" s="107">
        <f t="shared" si="61"/>
        <v>9.4839345440225521E-3</v>
      </c>
      <c r="GY89" s="107">
        <f t="shared" si="61"/>
        <v>1.0688191866873529E-2</v>
      </c>
      <c r="GZ89" s="107">
        <f t="shared" si="61"/>
        <v>8.5818027943077944E-3</v>
      </c>
      <c r="HA89" s="107">
        <f t="shared" si="61"/>
        <v>7.7299440124904261E-4</v>
      </c>
      <c r="HC89" s="107">
        <f t="shared" si="50"/>
        <v>3.8181465221949332E-2</v>
      </c>
      <c r="HD89" s="107">
        <f t="shared" si="50"/>
        <v>3.7740661823686648E-2</v>
      </c>
      <c r="HE89" s="107">
        <f t="shared" si="50"/>
        <v>3.6288544555904641E-2</v>
      </c>
      <c r="HF89" s="107">
        <f t="shared" si="50"/>
        <v>4.0221170681287395E-2</v>
      </c>
      <c r="HG89" s="107">
        <f t="shared" si="65"/>
        <v>2.9098383320185561E-2</v>
      </c>
      <c r="HH89" s="107">
        <f t="shared" si="65"/>
        <v>2.499500276592748E-2</v>
      </c>
      <c r="HI89" s="107">
        <f t="shared" si="65"/>
        <v>3.5351669018880032E-2</v>
      </c>
      <c r="HJ89" s="107">
        <f t="shared" si="65"/>
        <v>3.819832757275296E-2</v>
      </c>
      <c r="HK89" s="107">
        <f t="shared" si="65"/>
        <v>4.1277740260348118E-2</v>
      </c>
      <c r="HL89" s="107">
        <f t="shared" si="65"/>
        <v>3.5093147916644286E-2</v>
      </c>
      <c r="HM89" s="107">
        <f t="shared" si="65"/>
        <v>2.3718168699608647E-2</v>
      </c>
      <c r="HN89" s="107">
        <f t="shared" si="65"/>
        <v>1.7821762507122915E-2</v>
      </c>
      <c r="HO89" s="107">
        <f t="shared" si="65"/>
        <v>1.7539426386992976E-2</v>
      </c>
      <c r="HP89" s="107">
        <f t="shared" si="65"/>
        <v>1.6231522540260859E-2</v>
      </c>
      <c r="HQ89" s="107">
        <f t="shared" si="65"/>
        <v>1.0135406657519792E-2</v>
      </c>
      <c r="HS89" s="107">
        <f t="shared" si="62"/>
        <v>4.3918709491824553E-20</v>
      </c>
      <c r="HT89" s="107">
        <f t="shared" si="62"/>
        <v>7.5473725942835095E-20</v>
      </c>
      <c r="HU89" s="107">
        <f t="shared" si="62"/>
        <v>1.7413121194484695E-20</v>
      </c>
      <c r="HV89" s="107">
        <f t="shared" si="62"/>
        <v>6.7783362386373552E-23</v>
      </c>
      <c r="HW89" s="107">
        <f t="shared" si="62"/>
        <v>8.4288582074938046E-24</v>
      </c>
      <c r="HX89" s="107">
        <f t="shared" si="62"/>
        <v>4.082809088026604E-24</v>
      </c>
      <c r="HY89" s="107">
        <f t="shared" si="62"/>
        <v>9.2047564492573713E-24</v>
      </c>
      <c r="HZ89" s="107">
        <f t="shared" si="62"/>
        <v>1.2604637412881449E-22</v>
      </c>
      <c r="IA89" s="107">
        <f t="shared" si="62"/>
        <v>7.6749780577646198E-24</v>
      </c>
      <c r="IB89" s="107">
        <f t="shared" si="62"/>
        <v>3.0480636065323423E-25</v>
      </c>
      <c r="IC89" s="107">
        <f t="shared" si="62"/>
        <v>1.9169365724584584E-26</v>
      </c>
      <c r="ID89" s="107">
        <f t="shared" si="62"/>
        <v>2.8820963644064896E-25</v>
      </c>
      <c r="IE89" s="107">
        <f t="shared" si="62"/>
        <v>6.3154429682461143E-25</v>
      </c>
      <c r="IF89" s="107">
        <f t="shared" si="62"/>
        <v>6.4998152659525384E-26</v>
      </c>
      <c r="IG89" s="107">
        <f t="shared" si="62"/>
        <v>1.1789944146404301E-16</v>
      </c>
      <c r="II89" s="107">
        <f t="shared" si="63"/>
        <v>1.0222537571220998E-57</v>
      </c>
      <c r="IJ89" s="107">
        <f t="shared" si="63"/>
        <v>1.0627448998024913E-54</v>
      </c>
      <c r="IK89" s="107">
        <f t="shared" si="63"/>
        <v>1.0872162975553118E-56</v>
      </c>
      <c r="IL89" s="107">
        <f t="shared" si="63"/>
        <v>1.2847229065411389E-65</v>
      </c>
      <c r="IM89" s="107">
        <f t="shared" si="63"/>
        <v>1.0403460496848723E-67</v>
      </c>
      <c r="IN89" s="107">
        <f t="shared" si="63"/>
        <v>5.5013384069772849E-68</v>
      </c>
      <c r="IO89" s="107">
        <f t="shared" si="63"/>
        <v>2.0233404262735592E-68</v>
      </c>
      <c r="IP89" s="107">
        <f t="shared" si="63"/>
        <v>5.2959976627900234E-65</v>
      </c>
      <c r="IQ89" s="107">
        <f t="shared" si="63"/>
        <v>9.1271428506537933E-70</v>
      </c>
      <c r="IR89" s="107">
        <f t="shared" si="63"/>
        <v>1.3042508713571691E-73</v>
      </c>
      <c r="IS89" s="107">
        <f t="shared" si="63"/>
        <v>2.5583956823404636E-76</v>
      </c>
      <c r="IT89" s="107">
        <f t="shared" si="63"/>
        <v>8.901411239694999E-71</v>
      </c>
      <c r="IU89" s="107">
        <f t="shared" si="63"/>
        <v>3.3685999095348293E-69</v>
      </c>
      <c r="IV89" s="107">
        <f t="shared" si="63"/>
        <v>1.1676839035136031E-72</v>
      </c>
      <c r="IW89" s="107">
        <f t="shared" si="63"/>
        <v>8.9643788492960081E-94</v>
      </c>
      <c r="IY89" s="107">
        <f t="shared" si="64"/>
        <v>7.4010511580250071E-2</v>
      </c>
      <c r="IZ89" s="107">
        <f t="shared" si="64"/>
        <v>5.5715880494229097E-2</v>
      </c>
      <c r="JA89" s="107">
        <f t="shared" si="64"/>
        <v>4.971525231739176E-2</v>
      </c>
      <c r="JB89" s="107">
        <f t="shared" si="64"/>
        <v>4.1916891350183942E-2</v>
      </c>
      <c r="JC89" s="107">
        <f t="shared" si="64"/>
        <v>3.3154117760151501E-2</v>
      </c>
      <c r="JD89" s="107">
        <f t="shared" si="64"/>
        <v>3.0423152880870524E-2</v>
      </c>
      <c r="JE89" s="107">
        <f t="shared" si="64"/>
        <v>3.7200386448010728E-2</v>
      </c>
      <c r="JF89" s="107">
        <f t="shared" si="64"/>
        <v>4.1631286914516022E-2</v>
      </c>
      <c r="JG89" s="107">
        <f t="shared" si="64"/>
        <v>4.2316014171001906E-2</v>
      </c>
      <c r="JH89" s="107">
        <f t="shared" si="64"/>
        <v>3.5707081932430856E-2</v>
      </c>
      <c r="JI89" s="107">
        <f t="shared" si="64"/>
        <v>2.5353614144011334E-2</v>
      </c>
      <c r="JJ89" s="107">
        <f t="shared" si="64"/>
        <v>2.7305697051145467E-2</v>
      </c>
      <c r="JK89" s="107">
        <f t="shared" si="64"/>
        <v>2.8227618253866507E-2</v>
      </c>
      <c r="JL89" s="107">
        <f t="shared" si="64"/>
        <v>2.4813325334568655E-2</v>
      </c>
      <c r="JM89" s="107">
        <f t="shared" si="64"/>
        <v>1.0908401058768953E-2</v>
      </c>
    </row>
    <row r="90" spans="2:273" x14ac:dyDescent="0.25">
      <c r="B90" s="2">
        <v>62</v>
      </c>
      <c r="C90" s="37">
        <v>66.921000000000006</v>
      </c>
      <c r="D90" s="37">
        <v>70.802999999999997</v>
      </c>
      <c r="E90" s="37">
        <v>72.557000000000002</v>
      </c>
      <c r="F90" s="37">
        <v>73.623000000000005</v>
      </c>
      <c r="G90" s="37">
        <v>71.733000000000004</v>
      </c>
      <c r="H90" s="37">
        <v>74.150000000000006</v>
      </c>
      <c r="I90" s="37">
        <v>79.599999999999994</v>
      </c>
      <c r="J90" s="37">
        <v>81.016999999999996</v>
      </c>
      <c r="K90" s="37">
        <v>77.507999999999996</v>
      </c>
      <c r="L90" s="37">
        <v>72.915000000000006</v>
      </c>
      <c r="M90" s="37">
        <v>62.305</v>
      </c>
      <c r="N90" s="37">
        <v>60.683</v>
      </c>
      <c r="O90" s="37">
        <v>69.650000000000006</v>
      </c>
      <c r="P90" s="37">
        <v>61.332999999999998</v>
      </c>
      <c r="Q90" s="37">
        <v>55.917000000000002</v>
      </c>
      <c r="S90" s="4">
        <f>AY90 + (C$3 * _xlfn.NORM.DIST($B90, C$7, ABS(C$11), FALSE) * _xlfn.NORM.DIST(($B90 - C$7)*C$15, 0, ABS(C$11), TRUE) * 2)
               + (C$4 * _xlfn.NORM.DIST($B90, C$8, ABS(C$12), FALSE) * _xlfn.NORM.DIST(($B90 - C$8)*C$16, 0, ABS(C$12), TRUE) * 2)
               + (C$5 * _xlfn.NORM.DIST($B90, C$9, ABS(C$13), FALSE) * _xlfn.NORM.DIST(($B90 - C$9)*C$17, 0, ABS(C$13), TRUE) * 2)
               + (C$6 * _xlfn.NORM.DIST($B90, C$10, ABS(C$14), FALSE) * _xlfn.NORM.DIST(($B90 - C$10)*C$18, 0, ABS(C$14), TRUE) * 2)</f>
        <v>74.124581098506098</v>
      </c>
      <c r="T90" s="4">
        <f>AZ90 + (D$3 * _xlfn.NORM.DIST($B90, D$7, ABS(D$11), FALSE) * _xlfn.NORM.DIST(($B90 - D$7)*D$15, 0, ABS(D$11), TRUE) * 2)
               + (D$4 * _xlfn.NORM.DIST($B90, D$8, ABS(D$12), FALSE) * _xlfn.NORM.DIST(($B90 - D$8)*D$16, 0, ABS(D$12), TRUE) * 2)
               + (D$5 * _xlfn.NORM.DIST($B90, D$9, ABS(D$13), FALSE) * _xlfn.NORM.DIST(($B90 - D$9)*D$17, 0, ABS(D$13), TRUE) * 2)
               + (D$6 * _xlfn.NORM.DIST($B90, D$10, ABS(D$14), FALSE) * _xlfn.NORM.DIST(($B90 - D$10)*D$18, 0, ABS(D$14), TRUE) * 2)</f>
        <v>74.909021261257649</v>
      </c>
      <c r="U90" s="4">
        <f>BA90 + (E$3 * _xlfn.NORM.DIST($B90, E$7, ABS(E$11), FALSE) * _xlfn.NORM.DIST(($B90 - E$7)*E$15, 0, ABS(E$11), TRUE) * 2)
               + (E$4 * _xlfn.NORM.DIST($B90, E$8, ABS(E$12), FALSE) * _xlfn.NORM.DIST(($B90 - E$8)*E$16, 0, ABS(E$12), TRUE) * 2)
               + (E$5 * _xlfn.NORM.DIST($B90, E$9, ABS(E$13), FALSE) * _xlfn.NORM.DIST(($B90 - E$9)*E$17, 0, ABS(E$13), TRUE) * 2)
               + (E$6 * _xlfn.NORM.DIST($B90, E$10, ABS(E$14), FALSE) * _xlfn.NORM.DIST(($B90 - E$10)*E$18, 0, ABS(E$14), TRUE) * 2)</f>
        <v>78.296786545490917</v>
      </c>
      <c r="V90" s="4">
        <f>BB90 + (F$3 * _xlfn.NORM.DIST($B90, F$7, ABS(F$11), FALSE) * _xlfn.NORM.DIST(($B90 - F$7)*F$15, 0, ABS(F$11), TRUE) * 2)
               + (F$4 * _xlfn.NORM.DIST($B90, F$8, ABS(F$12), FALSE) * _xlfn.NORM.DIST(($B90 - F$8)*F$16, 0, ABS(F$12), TRUE) * 2)
               + (F$5 * _xlfn.NORM.DIST($B90, F$9, ABS(F$13), FALSE) * _xlfn.NORM.DIST(($B90 - F$9)*F$17, 0, ABS(F$13), TRUE) * 2)
               + (F$6 * _xlfn.NORM.DIST($B90, F$10, ABS(F$14), FALSE) * _xlfn.NORM.DIST(($B90 - F$10)*F$18, 0, ABS(F$14), TRUE) * 2)</f>
        <v>75.921107503514975</v>
      </c>
      <c r="W90" s="4">
        <f>BC90 + (G$3 * _xlfn.NORM.DIST($B90, G$7, ABS(G$11), FALSE) * _xlfn.NORM.DIST(($B90 - G$7)*G$15, 0, ABS(G$11), TRUE) * 2)
               + (G$4 * _xlfn.NORM.DIST($B90, G$8, ABS(G$12), FALSE) * _xlfn.NORM.DIST(($B90 - G$8)*G$16, 0, ABS(G$12), TRUE) * 2)
               + (G$5 * _xlfn.NORM.DIST($B90, G$9, ABS(G$13), FALSE) * _xlfn.NORM.DIST(($B90 - G$9)*G$17, 0, ABS(G$13), TRUE) * 2)
               + (G$6 * _xlfn.NORM.DIST($B90, G$10, ABS(G$14), FALSE) * _xlfn.NORM.DIST(($B90 - G$10)*G$18, 0, ABS(G$14), TRUE) * 2)</f>
        <v>75.662338010849481</v>
      </c>
      <c r="X90" s="4">
        <f>BD90 + (H$3 * _xlfn.NORM.DIST($B90, H$7, ABS(H$11), FALSE) * _xlfn.NORM.DIST(($B90 - H$7)*H$15, 0, ABS(H$11), TRUE) * 2)
               + (H$4 * _xlfn.NORM.DIST($B90, H$8, ABS(H$12), FALSE) * _xlfn.NORM.DIST(($B90 - H$8)*H$16, 0, ABS(H$12), TRUE) * 2)
               + (H$5 * _xlfn.NORM.DIST($B90, H$9, ABS(H$13), FALSE) * _xlfn.NORM.DIST(($B90 - H$9)*H$17, 0, ABS(H$13), TRUE) * 2)
               + (H$6 * _xlfn.NORM.DIST($B90, H$10, ABS(H$14), FALSE) * _xlfn.NORM.DIST(($B90 - H$10)*H$18, 0, ABS(H$14), TRUE) * 2)</f>
        <v>77.904906947576492</v>
      </c>
      <c r="Y90" s="4">
        <f>BE90 + (I$3 * _xlfn.NORM.DIST($B90, I$7, ABS(I$11), FALSE) * _xlfn.NORM.DIST(($B90 - I$7)*I$15, 0, ABS(I$11), TRUE) * 2)
               + (I$4 * _xlfn.NORM.DIST($B90, I$8, ABS(I$12), FALSE) * _xlfn.NORM.DIST(($B90 - I$8)*I$16, 0, ABS(I$12), TRUE) * 2)
               + (I$5 * _xlfn.NORM.DIST($B90, I$9, ABS(I$13), FALSE) * _xlfn.NORM.DIST(($B90 - I$9)*I$17, 0, ABS(I$13), TRUE) * 2)
               + (I$6 * _xlfn.NORM.DIST($B90, I$10, ABS(I$14), FALSE) * _xlfn.NORM.DIST(($B90 - I$10)*I$18, 0, ABS(I$14), TRUE) * 2)</f>
        <v>83.382058418485713</v>
      </c>
      <c r="Z90" s="4">
        <f>BF90 + (J$3 * _xlfn.NORM.DIST($B90, J$7, ABS(J$11), FALSE) * _xlfn.NORM.DIST(($B90 - J$7)*J$15, 0, ABS(J$11), TRUE) * 2)
               + (J$4 * _xlfn.NORM.DIST($B90, J$8, ABS(J$12), FALSE) * _xlfn.NORM.DIST(($B90 - J$8)*J$16, 0, ABS(J$12), TRUE) * 2)
               + (J$5 * _xlfn.NORM.DIST($B90, J$9, ABS(J$13), FALSE) * _xlfn.NORM.DIST(($B90 - J$9)*J$17, 0, ABS(J$13), TRUE) * 2)
               + (J$6 * _xlfn.NORM.DIST($B90, J$10, ABS(J$14), FALSE) * _xlfn.NORM.DIST(($B90 - J$10)*J$18, 0, ABS(J$14), TRUE) * 2)</f>
        <v>81.814834858528215</v>
      </c>
      <c r="AA90" s="4">
        <f>BG90 + (K$3 * _xlfn.NORM.DIST($B90, K$7, ABS(K$11), FALSE) * _xlfn.NORM.DIST(($B90 - K$7)*K$15, 0, ABS(K$11), TRUE) * 2)
               + (K$4 * _xlfn.NORM.DIST($B90, K$8, ABS(K$12), FALSE) * _xlfn.NORM.DIST(($B90 - K$8)*K$16, 0, ABS(K$12), TRUE) * 2)
               + (K$5 * _xlfn.NORM.DIST($B90, K$9, ABS(K$13), FALSE) * _xlfn.NORM.DIST(($B90 - K$9)*K$17, 0, ABS(K$13), TRUE) * 2)
               + (K$6 * _xlfn.NORM.DIST($B90, K$10, ABS(K$14), FALSE) * _xlfn.NORM.DIST(($B90 - K$10)*K$18, 0, ABS(K$14), TRUE) * 2)</f>
        <v>77.007310173943921</v>
      </c>
      <c r="AB90" s="4">
        <f>BH90 + (L$3 * _xlfn.NORM.DIST($B90, L$7, ABS(L$11), FALSE) * _xlfn.NORM.DIST(($B90 - L$7)*L$15, 0, ABS(L$11), TRUE) * 2)
               + (L$4 * _xlfn.NORM.DIST($B90, L$8, ABS(L$12), FALSE) * _xlfn.NORM.DIST(($B90 - L$8)*L$16, 0, ABS(L$12), TRUE) * 2)
               + (L$5 * _xlfn.NORM.DIST($B90, L$9, ABS(L$13), FALSE) * _xlfn.NORM.DIST(($B90 - L$9)*L$17, 0, ABS(L$13), TRUE) * 2)
               + (L$6 * _xlfn.NORM.DIST($B90, L$10, ABS(L$14), FALSE) * _xlfn.NORM.DIST(($B90 - L$10)*L$18, 0, ABS(L$14), TRUE) * 2)</f>
        <v>74.022164213678707</v>
      </c>
      <c r="AC90" s="4">
        <f>BI90 + (M$3 * _xlfn.NORM.DIST($B90, M$7, ABS(M$11), FALSE) * _xlfn.NORM.DIST(($B90 - M$7)*M$15, 0, ABS(M$11), TRUE) * 2)
               + (M$4 * _xlfn.NORM.DIST($B90, M$8, ABS(M$12), FALSE) * _xlfn.NORM.DIST(($B90 - M$8)*M$16, 0, ABS(M$12), TRUE) * 2)
               + (M$5 * _xlfn.NORM.DIST($B90, M$9, ABS(M$13), FALSE) * _xlfn.NORM.DIST(($B90 - M$9)*M$17, 0, ABS(M$13), TRUE) * 2)
               + (M$6 * _xlfn.NORM.DIST($B90, M$10, ABS(M$14), FALSE) * _xlfn.NORM.DIST(($B90 - M$10)*M$18, 0, ABS(M$14), TRUE) * 2)</f>
        <v>65.349957919725114</v>
      </c>
      <c r="AD90" s="4">
        <f>BJ90 + (N$3 * _xlfn.NORM.DIST($B90, N$7, ABS(N$11), FALSE) * _xlfn.NORM.DIST(($B90 - N$7)*N$15, 0, ABS(N$11), TRUE) * 2)
               + (N$4 * _xlfn.NORM.DIST($B90, N$8, ABS(N$12), FALSE) * _xlfn.NORM.DIST(($B90 - N$8)*N$16, 0, ABS(N$12), TRUE) * 2)
               + (N$5 * _xlfn.NORM.DIST($B90, N$9, ABS(N$13), FALSE) * _xlfn.NORM.DIST(($B90 - N$9)*N$17, 0, ABS(N$13), TRUE) * 2)
               + (N$6 * _xlfn.NORM.DIST($B90, N$10, ABS(N$14), FALSE) * _xlfn.NORM.DIST(($B90 - N$10)*N$18, 0, ABS(N$14), TRUE) * 2)</f>
        <v>66.634840645097199</v>
      </c>
      <c r="AE90" s="4">
        <f>BK90 + (O$3 * _xlfn.NORM.DIST($B90, O$7, ABS(O$11), FALSE) * _xlfn.NORM.DIST(($B90 - O$7)*O$15, 0, ABS(O$11), TRUE) * 2)
               + (O$4 * _xlfn.NORM.DIST($B90, O$8, ABS(O$12), FALSE) * _xlfn.NORM.DIST(($B90 - O$8)*O$16, 0, ABS(O$12), TRUE) * 2)
               + (O$5 * _xlfn.NORM.DIST($B90, O$9, ABS(O$13), FALSE) * _xlfn.NORM.DIST(($B90 - O$9)*O$17, 0, ABS(O$13), TRUE) * 2)
               + (O$6 * _xlfn.NORM.DIST($B90, O$10, ABS(O$14), FALSE) * _xlfn.NORM.DIST(($B90 - O$10)*O$18, 0, ABS(O$14), TRUE) * 2)</f>
        <v>74.348944879190427</v>
      </c>
      <c r="AF90" s="4">
        <f t="shared" si="8"/>
        <v>65.995413775115551</v>
      </c>
      <c r="AG90" s="4">
        <f t="shared" si="8"/>
        <v>57.95494490163825</v>
      </c>
      <c r="AI90" s="4">
        <f>IF(OR($B90 &lt; C$231, $B90 &gt; C$234), 0, C90-S90)</f>
        <v>-7.203581098506092</v>
      </c>
      <c r="AJ90" s="4">
        <f>IF(OR($B90 &lt; D$231, $B90 &gt; D$234), 0, D90-T90)</f>
        <v>-4.1060212612576521</v>
      </c>
      <c r="AK90" s="4">
        <f>IF(OR($B90 &lt; E$231, $B90 &gt; E$234), 0, E90-U90)</f>
        <v>-5.7397865454909152</v>
      </c>
      <c r="AL90" s="4">
        <f>IF(OR($B90 &lt; F$231, $B90 &gt; F$234), 0, F90-V90)</f>
        <v>-2.2981075035149701</v>
      </c>
      <c r="AM90" s="4">
        <f>IF(OR($B90 &lt; G$231, $B90 &gt; G$234), 0, G90-W90)</f>
        <v>-3.9293380108494773</v>
      </c>
      <c r="AN90" s="4">
        <f>IF(OR($B90 &lt; H$231, $B90 &gt; H$234), 0, H90-X90)</f>
        <v>-3.7549069475764867</v>
      </c>
      <c r="AO90" s="4">
        <f>IF(OR($B90 &lt; I$231, $B90 &gt; I$234), 0, I90-Y90)</f>
        <v>-3.7820584184857182</v>
      </c>
      <c r="AP90" s="4">
        <f>IF(OR($B90 &lt; J$231, $B90 &gt; J$234), 0, J90-Z90)</f>
        <v>-0.79783485852821912</v>
      </c>
      <c r="AQ90" s="4">
        <f>IF(OR($B90 &lt; K$231, $B90 &gt; K$234), 0, K90-AA90)</f>
        <v>0.50068982605607459</v>
      </c>
      <c r="AR90" s="4">
        <f>IF(OR($B90 &lt; L$231, $B90 &gt; L$234), 0, L90-AB90)</f>
        <v>-1.1071642136787005</v>
      </c>
      <c r="AS90" s="4">
        <f>IF(OR($B90 &lt; M$231, $B90 &gt; M$234), 0, M90-AC90)</f>
        <v>-3.044957919725114</v>
      </c>
      <c r="AT90" s="4">
        <f>IF(OR($B90 &lt; N$231, $B90 &gt; N$234), 0, N90-AD90)</f>
        <v>-5.9518406450971995</v>
      </c>
      <c r="AU90" s="4">
        <f>IF(OR($B90 &lt; O$231, $B90 &gt; O$234), 0, O90-AE90)</f>
        <v>-4.6989448791904209</v>
      </c>
      <c r="AV90" s="4">
        <f t="shared" si="55"/>
        <v>-4.662413775115553</v>
      </c>
      <c r="AW90" s="4">
        <f t="shared" si="55"/>
        <v>-2.037944901638248</v>
      </c>
      <c r="AY90" s="2">
        <f t="shared" si="56"/>
        <v>45.337504333646599</v>
      </c>
      <c r="AZ90" s="2">
        <f t="shared" si="56"/>
        <v>46.758278954603739</v>
      </c>
      <c r="BA90" s="2">
        <f t="shared" si="56"/>
        <v>50.549043466606598</v>
      </c>
      <c r="BB90" s="2">
        <f t="shared" si="56"/>
        <v>46.71712030213282</v>
      </c>
      <c r="BC90" s="2">
        <f t="shared" si="56"/>
        <v>52.931914015169539</v>
      </c>
      <c r="BD90" s="2">
        <f t="shared" si="56"/>
        <v>59.495359137843508</v>
      </c>
      <c r="BE90" s="2">
        <f t="shared" si="56"/>
        <v>58.60237168512446</v>
      </c>
      <c r="BF90" s="2">
        <f t="shared" si="56"/>
        <v>53.383974899338504</v>
      </c>
      <c r="BG90" s="2">
        <f t="shared" si="56"/>
        <v>46.078371876029465</v>
      </c>
      <c r="BH90" s="2">
        <f t="shared" si="56"/>
        <v>45.831928322613805</v>
      </c>
      <c r="BI90" s="2">
        <f t="shared" si="56"/>
        <v>43.955885865544083</v>
      </c>
      <c r="BJ90" s="2">
        <f t="shared" si="56"/>
        <v>49.769451316877806</v>
      </c>
      <c r="BK90" s="2">
        <f t="shared" si="56"/>
        <v>59.109360836979867</v>
      </c>
      <c r="BL90" s="2">
        <f t="shared" si="56"/>
        <v>53.112114232298303</v>
      </c>
      <c r="BM90" s="2">
        <f t="shared" si="56"/>
        <v>50.769958941422253</v>
      </c>
      <c r="BO90" s="2" t="str">
        <f t="shared" si="57"/>
        <v/>
      </c>
      <c r="BP90" s="2" t="str">
        <f t="shared" si="57"/>
        <v/>
      </c>
      <c r="BQ90" s="2" t="str">
        <f t="shared" si="57"/>
        <v/>
      </c>
      <c r="BR90" s="2" t="str">
        <f t="shared" si="57"/>
        <v/>
      </c>
      <c r="BS90" s="2" t="str">
        <f t="shared" si="57"/>
        <v/>
      </c>
      <c r="BT90" s="2" t="str">
        <f t="shared" si="57"/>
        <v/>
      </c>
      <c r="BU90" s="2" t="str">
        <f t="shared" si="57"/>
        <v/>
      </c>
      <c r="BV90" s="2" t="str">
        <f t="shared" si="57"/>
        <v/>
      </c>
      <c r="BW90" s="2" t="str">
        <f t="shared" si="57"/>
        <v/>
      </c>
      <c r="BX90" s="2" t="str">
        <f t="shared" si="57"/>
        <v/>
      </c>
      <c r="BY90" s="2" t="str">
        <f t="shared" si="57"/>
        <v/>
      </c>
      <c r="BZ90" s="2" t="str">
        <f t="shared" si="57"/>
        <v/>
      </c>
      <c r="CA90" s="2" t="str">
        <f t="shared" si="57"/>
        <v/>
      </c>
      <c r="CB90" s="2" t="str">
        <f t="shared" si="57"/>
        <v/>
      </c>
      <c r="CC90" s="2" t="str">
        <f t="shared" si="57"/>
        <v/>
      </c>
      <c r="CE90" s="2" t="str">
        <f t="shared" si="58"/>
        <v/>
      </c>
      <c r="CF90" s="2" t="str">
        <f t="shared" si="58"/>
        <v/>
      </c>
      <c r="CG90" s="2" t="str">
        <f t="shared" si="58"/>
        <v/>
      </c>
      <c r="CH90" s="2" t="str">
        <f t="shared" si="58"/>
        <v/>
      </c>
      <c r="CI90" s="2" t="str">
        <f t="shared" si="58"/>
        <v/>
      </c>
      <c r="CJ90" s="2" t="str">
        <f t="shared" si="58"/>
        <v/>
      </c>
      <c r="CK90" s="2" t="str">
        <f t="shared" si="58"/>
        <v/>
      </c>
      <c r="CL90" s="2" t="str">
        <f t="shared" si="58"/>
        <v/>
      </c>
      <c r="CM90" s="2" t="str">
        <f t="shared" si="58"/>
        <v/>
      </c>
      <c r="CN90" s="2" t="str">
        <f t="shared" si="58"/>
        <v/>
      </c>
      <c r="CO90" s="2" t="str">
        <f t="shared" si="58"/>
        <v/>
      </c>
      <c r="CP90" s="2" t="str">
        <f t="shared" si="58"/>
        <v/>
      </c>
      <c r="CQ90" s="2" t="str">
        <f t="shared" si="58"/>
        <v/>
      </c>
      <c r="CR90" s="2" t="str">
        <f t="shared" si="58"/>
        <v/>
      </c>
      <c r="CS90" s="2" t="str">
        <f t="shared" si="58"/>
        <v/>
      </c>
      <c r="CU90" s="2" t="str">
        <f t="shared" si="59"/>
        <v/>
      </c>
      <c r="CV90" s="2" t="str">
        <f t="shared" si="59"/>
        <v/>
      </c>
      <c r="CW90" s="2" t="str">
        <f t="shared" si="59"/>
        <v/>
      </c>
      <c r="CX90" s="2" t="str">
        <f t="shared" si="59"/>
        <v/>
      </c>
      <c r="CY90" s="2" t="str">
        <f t="shared" si="59"/>
        <v/>
      </c>
      <c r="CZ90" s="2" t="str">
        <f t="shared" si="59"/>
        <v/>
      </c>
      <c r="DA90" s="2" t="str">
        <f t="shared" si="59"/>
        <v/>
      </c>
      <c r="DB90" s="2" t="str">
        <f t="shared" si="59"/>
        <v/>
      </c>
      <c r="DC90" s="2" t="str">
        <f t="shared" si="59"/>
        <v/>
      </c>
      <c r="DD90" s="2" t="str">
        <f t="shared" si="59"/>
        <v/>
      </c>
      <c r="DE90" s="2" t="str">
        <f t="shared" si="59"/>
        <v/>
      </c>
      <c r="DF90" s="2" t="str">
        <f t="shared" si="59"/>
        <v/>
      </c>
      <c r="DG90" s="2" t="str">
        <f t="shared" si="59"/>
        <v/>
      </c>
      <c r="DH90" s="2" t="str">
        <f t="shared" si="59"/>
        <v/>
      </c>
      <c r="DI90" s="2" t="str">
        <f t="shared" si="59"/>
        <v/>
      </c>
      <c r="DK90" s="2">
        <f t="shared" si="66"/>
        <v>54.887037903225796</v>
      </c>
      <c r="DL90" s="2">
        <f t="shared" si="66"/>
        <v>60.912062500000005</v>
      </c>
      <c r="DM90" s="2">
        <f t="shared" si="66"/>
        <v>62.497028409090909</v>
      </c>
      <c r="DN90" s="2">
        <f t="shared" si="66"/>
        <v>60.133041239002921</v>
      </c>
      <c r="DO90" s="2">
        <f t="shared" si="66"/>
        <v>68.185454178885621</v>
      </c>
      <c r="DP90" s="2">
        <f t="shared" si="66"/>
        <v>68.309879144385036</v>
      </c>
      <c r="DQ90" s="2">
        <f t="shared" si="66"/>
        <v>66.847928519061568</v>
      </c>
      <c r="DR90" s="2">
        <f t="shared" si="66"/>
        <v>66.57924108734403</v>
      </c>
      <c r="DS90" s="2">
        <f t="shared" si="66"/>
        <v>58.479012903225808</v>
      </c>
      <c r="DT90" s="2">
        <f t="shared" si="66"/>
        <v>56.380686290322579</v>
      </c>
      <c r="DU90" s="2">
        <f t="shared" si="66"/>
        <v>57.993501075268817</v>
      </c>
      <c r="DV90" s="2">
        <f t="shared" si="66"/>
        <v>60.840454545454541</v>
      </c>
      <c r="DW90" s="2">
        <f t="shared" si="66"/>
        <v>71.303013814616762</v>
      </c>
      <c r="DX90" s="2">
        <f t="shared" si="66"/>
        <v>58.910067847593574</v>
      </c>
      <c r="DY90" s="2">
        <f t="shared" si="66"/>
        <v>54.632860098522173</v>
      </c>
      <c r="EA90" s="2">
        <f t="shared" si="70"/>
        <v>43.43358570029384</v>
      </c>
      <c r="EB90" s="2">
        <f t="shared" si="67"/>
        <v>44.21700969485061</v>
      </c>
      <c r="EC90" s="2">
        <f t="shared" si="67"/>
        <v>48.487432560590079</v>
      </c>
      <c r="ED90" s="2">
        <f t="shared" si="67"/>
        <v>44.961485574725778</v>
      </c>
      <c r="EE90" s="2">
        <f t="shared" si="67"/>
        <v>50.56820745949004</v>
      </c>
      <c r="EF90" s="2">
        <f t="shared" si="67"/>
        <v>58.100898049713194</v>
      </c>
      <c r="EG90" s="2">
        <f t="shared" si="67"/>
        <v>57.456621486517363</v>
      </c>
      <c r="EH90" s="2">
        <f t="shared" si="67"/>
        <v>51.399100199562255</v>
      </c>
      <c r="EI90" s="2">
        <f t="shared" si="67"/>
        <v>44.436775109008941</v>
      </c>
      <c r="EJ90" s="2">
        <f t="shared" si="67"/>
        <v>44.481386457068126</v>
      </c>
      <c r="EK90" s="2">
        <f t="shared" si="67"/>
        <v>41.873671982929295</v>
      </c>
      <c r="EL90" s="2">
        <f t="shared" si="67"/>
        <v>47.728182026768643</v>
      </c>
      <c r="EM90" s="2">
        <f t="shared" si="67"/>
        <v>56.501843698226054</v>
      </c>
      <c r="EN90" s="2">
        <f t="shared" si="67"/>
        <v>51.743999638858796</v>
      </c>
      <c r="EO90" s="2">
        <f t="shared" si="67"/>
        <v>49.822888330777772</v>
      </c>
      <c r="EQ90" s="2">
        <f t="shared" si="68"/>
        <v>41.711764585448812</v>
      </c>
      <c r="ER90" s="2">
        <f t="shared" si="68"/>
        <v>44.121347173465274</v>
      </c>
      <c r="ES90" s="2">
        <f t="shared" si="68"/>
        <v>48.372680269224652</v>
      </c>
      <c r="ET90" s="2">
        <f t="shared" si="68"/>
        <v>44.980256667486131</v>
      </c>
      <c r="EU90" s="2">
        <f t="shared" si="68"/>
        <v>50.935377674518548</v>
      </c>
      <c r="EV90" s="2">
        <f t="shared" si="68"/>
        <v>55.208051123998089</v>
      </c>
      <c r="EW90" s="2">
        <f t="shared" si="68"/>
        <v>55.986237341590758</v>
      </c>
      <c r="EX90" s="2">
        <f t="shared" si="68"/>
        <v>50.262585945320829</v>
      </c>
      <c r="EY90" s="2">
        <f t="shared" si="68"/>
        <v>43.406979467812981</v>
      </c>
      <c r="EZ90" s="2">
        <f t="shared" si="68"/>
        <v>43.416222943312917</v>
      </c>
      <c r="FA90" s="2">
        <f t="shared" si="68"/>
        <v>41.184670805695838</v>
      </c>
      <c r="FB90" s="2">
        <f t="shared" si="68"/>
        <v>46.810435728230679</v>
      </c>
      <c r="FC90" s="2">
        <f t="shared" si="68"/>
        <v>56.264948773804015</v>
      </c>
      <c r="FD90" s="2">
        <f t="shared" si="68"/>
        <v>50.147331919498868</v>
      </c>
      <c r="FE90" s="2">
        <f t="shared" si="68"/>
        <v>49.699527838427954</v>
      </c>
      <c r="FG90" s="2">
        <f t="shared" si="69"/>
        <v>0.83376901459000341</v>
      </c>
      <c r="FH90" s="2">
        <f t="shared" si="69"/>
        <v>0.84778309520135808</v>
      </c>
      <c r="FI90" s="2">
        <f t="shared" si="69"/>
        <v>0.85284294186262344</v>
      </c>
      <c r="FJ90" s="2">
        <f t="shared" si="69"/>
        <v>0.88428116633112719</v>
      </c>
      <c r="FK90" s="2">
        <f t="shared" si="69"/>
        <v>0.86582996893862663</v>
      </c>
      <c r="FL90" s="2">
        <f t="shared" si="69"/>
        <v>0.86340838934443687</v>
      </c>
      <c r="FM90" s="2">
        <f t="shared" si="69"/>
        <v>0.87799884747449664</v>
      </c>
      <c r="FN90" s="2">
        <f t="shared" si="69"/>
        <v>0.86924529969003239</v>
      </c>
      <c r="FO90" s="2">
        <f t="shared" si="69"/>
        <v>0.88309578084747942</v>
      </c>
      <c r="FP90" s="2">
        <f t="shared" si="69"/>
        <v>0.88650240237957456</v>
      </c>
      <c r="FQ90" s="2">
        <f t="shared" si="69"/>
        <v>0.87082903261851385</v>
      </c>
      <c r="FR90" s="2">
        <f t="shared" si="69"/>
        <v>0.84432375735208054</v>
      </c>
      <c r="FS90" s="2">
        <f t="shared" si="69"/>
        <v>0.82383033584024501</v>
      </c>
      <c r="FT90" s="2">
        <f t="shared" si="69"/>
        <v>0.80908426558228708</v>
      </c>
      <c r="FU90" s="2">
        <f t="shared" si="69"/>
        <v>0.80310264018722188</v>
      </c>
      <c r="FW90" s="2">
        <f t="shared" si="60"/>
        <v>7.3683144539385737E-9</v>
      </c>
      <c r="FX90" s="2">
        <f t="shared" si="60"/>
        <v>3.8642052825656012E-8</v>
      </c>
      <c r="FY90" s="2">
        <f t="shared" si="60"/>
        <v>4.1327832570453625E-8</v>
      </c>
      <c r="FZ90" s="2">
        <f t="shared" si="60"/>
        <v>5.2981047316082959E-8</v>
      </c>
      <c r="GA90" s="2">
        <f t="shared" si="60"/>
        <v>4.3909640465372155E-8</v>
      </c>
      <c r="GB90" s="2">
        <f t="shared" si="60"/>
        <v>2.8602658146012395E-8</v>
      </c>
      <c r="GC90" s="2">
        <f t="shared" si="60"/>
        <v>5.6505068803810547E-8</v>
      </c>
      <c r="GD90" s="2">
        <f t="shared" si="60"/>
        <v>6.3940022065441186E-8</v>
      </c>
      <c r="GE90" s="2">
        <f t="shared" si="60"/>
        <v>7.5225036016933087E-8</v>
      </c>
      <c r="GF90" s="2">
        <f t="shared" si="60"/>
        <v>7.406734319219978E-8</v>
      </c>
      <c r="GG90" s="2">
        <f t="shared" si="60"/>
        <v>5.1185594091847073E-8</v>
      </c>
      <c r="GH90" s="2">
        <f t="shared" si="60"/>
        <v>3.0700668640042816E-8</v>
      </c>
      <c r="GI90" s="2">
        <f t="shared" si="60"/>
        <v>1.2588762839458182E-7</v>
      </c>
      <c r="GJ90" s="2">
        <f t="shared" si="60"/>
        <v>3.642075982757309E-7</v>
      </c>
      <c r="GK90" s="2">
        <f t="shared" si="60"/>
        <v>1.0635365576763255E-6</v>
      </c>
      <c r="GM90" s="107">
        <f t="shared" si="61"/>
        <v>1.6257464792800855E-2</v>
      </c>
      <c r="GN90" s="107">
        <f t="shared" si="61"/>
        <v>6.9842277777347507E-3</v>
      </c>
      <c r="GO90" s="107">
        <f t="shared" si="61"/>
        <v>4.8996011675687444E-3</v>
      </c>
      <c r="GP90" s="107">
        <f t="shared" si="61"/>
        <v>4.2640485025829283E-4</v>
      </c>
      <c r="GQ90" s="107">
        <f t="shared" si="61"/>
        <v>1.1272788361339195E-3</v>
      </c>
      <c r="GR90" s="107">
        <f t="shared" si="61"/>
        <v>1.614072960724902E-3</v>
      </c>
      <c r="GS90" s="107">
        <f t="shared" si="61"/>
        <v>4.5253513682493371E-4</v>
      </c>
      <c r="GT90" s="107">
        <f t="shared" si="61"/>
        <v>9.3261315677869311E-4</v>
      </c>
      <c r="GU90" s="107">
        <f t="shared" si="61"/>
        <v>2.2735479662433478E-4</v>
      </c>
      <c r="GV90" s="107">
        <f t="shared" si="61"/>
        <v>1.2086463623569278E-4</v>
      </c>
      <c r="GW90" s="107">
        <f t="shared" si="61"/>
        <v>3.6494650475055125E-4</v>
      </c>
      <c r="GX90" s="107">
        <f t="shared" si="61"/>
        <v>2.9479522137072366E-3</v>
      </c>
      <c r="GY90" s="107">
        <f t="shared" si="61"/>
        <v>3.4695371067331444E-3</v>
      </c>
      <c r="GZ90" s="107">
        <f t="shared" si="61"/>
        <v>2.6773066743810202E-3</v>
      </c>
      <c r="HA90" s="107">
        <f t="shared" si="61"/>
        <v>1.2839420987962482E-4</v>
      </c>
      <c r="HC90" s="107">
        <f t="shared" si="50"/>
        <v>5.3292137335988803E-2</v>
      </c>
      <c r="HD90" s="107">
        <f t="shared" si="50"/>
        <v>5.3846778109021116E-2</v>
      </c>
      <c r="HE90" s="107">
        <f t="shared" si="50"/>
        <v>5.2294212062914937E-2</v>
      </c>
      <c r="HF90" s="107">
        <f t="shared" si="50"/>
        <v>5.9550808553957169E-2</v>
      </c>
      <c r="HG90" s="107">
        <f t="shared" si="65"/>
        <v>4.4017614447711177E-2</v>
      </c>
      <c r="HH90" s="107">
        <f t="shared" si="65"/>
        <v>3.7801144762417367E-2</v>
      </c>
      <c r="HI90" s="107">
        <f t="shared" si="65"/>
        <v>5.3279058526495483E-2</v>
      </c>
      <c r="HJ90" s="107">
        <f t="shared" si="65"/>
        <v>5.6871219122757131E-2</v>
      </c>
      <c r="HK90" s="107">
        <f t="shared" si="65"/>
        <v>6.2270427866304295E-2</v>
      </c>
      <c r="HL90" s="107">
        <f t="shared" si="65"/>
        <v>5.4084131896729899E-2</v>
      </c>
      <c r="HM90" s="107">
        <f t="shared" si="65"/>
        <v>3.7418871689039075E-2</v>
      </c>
      <c r="HN90" s="107">
        <f t="shared" si="65"/>
        <v>2.7756409575182887E-2</v>
      </c>
      <c r="HO90" s="107">
        <f t="shared" si="65"/>
        <v>2.7089527292125631E-2</v>
      </c>
      <c r="HP90" s="107">
        <f t="shared" si="65"/>
        <v>2.5256648159394438E-2</v>
      </c>
      <c r="HQ90" s="107">
        <f t="shared" si="65"/>
        <v>1.6976236893095187E-2</v>
      </c>
      <c r="HS90" s="107">
        <f t="shared" si="62"/>
        <v>2.2200018276078903E-19</v>
      </c>
      <c r="HT90" s="107">
        <f t="shared" si="62"/>
        <v>4.1940402567890681E-19</v>
      </c>
      <c r="HU90" s="107">
        <f t="shared" si="62"/>
        <v>1.0360378663546126E-19</v>
      </c>
      <c r="HV90" s="107">
        <f t="shared" si="62"/>
        <v>5.3639190390439573E-22</v>
      </c>
      <c r="HW90" s="107">
        <f t="shared" si="62"/>
        <v>7.0394492213472633E-23</v>
      </c>
      <c r="HX90" s="107">
        <f t="shared" si="62"/>
        <v>3.3013637705771422E-23</v>
      </c>
      <c r="HY90" s="107">
        <f t="shared" si="62"/>
        <v>8.0085874497476598E-23</v>
      </c>
      <c r="HZ90" s="107">
        <f t="shared" si="62"/>
        <v>9.972632290860495E-22</v>
      </c>
      <c r="IA90" s="107">
        <f t="shared" si="62"/>
        <v>7.1091810077739584E-23</v>
      </c>
      <c r="IB90" s="107">
        <f t="shared" si="62"/>
        <v>3.2145548832783966E-24</v>
      </c>
      <c r="IC90" s="107">
        <f t="shared" si="62"/>
        <v>2.1265853562027269E-25</v>
      </c>
      <c r="ID90" s="107">
        <f t="shared" si="62"/>
        <v>2.5895336246581409E-24</v>
      </c>
      <c r="IE90" s="107">
        <f t="shared" si="62"/>
        <v>5.3331911043170312E-24</v>
      </c>
      <c r="IF90" s="107">
        <f t="shared" si="62"/>
        <v>5.8316407986693814E-25</v>
      </c>
      <c r="IG90" s="107">
        <f t="shared" si="62"/>
        <v>4.3719563474784454E-16</v>
      </c>
      <c r="II90" s="107">
        <f t="shared" si="63"/>
        <v>2.2878400929368558E-56</v>
      </c>
      <c r="IJ90" s="107">
        <f t="shared" si="63"/>
        <v>2.6624548402587861E-53</v>
      </c>
      <c r="IK90" s="107">
        <f t="shared" si="63"/>
        <v>3.113203708255973E-55</v>
      </c>
      <c r="IL90" s="107">
        <f t="shared" si="63"/>
        <v>6.7054528352953594E-64</v>
      </c>
      <c r="IM90" s="107">
        <f t="shared" si="63"/>
        <v>5.9111501133718898E-66</v>
      </c>
      <c r="IN90" s="107">
        <f t="shared" si="63"/>
        <v>2.8819229553052715E-66</v>
      </c>
      <c r="IO90" s="107">
        <f t="shared" si="63"/>
        <v>1.2755544415115419E-66</v>
      </c>
      <c r="IP90" s="107">
        <f t="shared" si="63"/>
        <v>2.7795054170585126E-63</v>
      </c>
      <c r="IQ90" s="107">
        <f t="shared" si="63"/>
        <v>6.7234869890290669E-68</v>
      </c>
      <c r="IR90" s="107">
        <f t="shared" si="63"/>
        <v>1.2195218761324068E-71</v>
      </c>
      <c r="IS90" s="107">
        <f t="shared" si="63"/>
        <v>2.5635807686509161E-74</v>
      </c>
      <c r="IT90" s="107">
        <f t="shared" si="63"/>
        <v>5.599901533534334E-69</v>
      </c>
      <c r="IU90" s="107">
        <f t="shared" si="63"/>
        <v>1.8517998271813452E-67</v>
      </c>
      <c r="IV90" s="107">
        <f t="shared" si="63"/>
        <v>7.3270417035556637E-71</v>
      </c>
      <c r="IW90" s="107">
        <f t="shared" si="63"/>
        <v>1.876671811426161E-91</v>
      </c>
      <c r="IY90" s="107">
        <f t="shared" si="64"/>
        <v>6.9549602128789662E-2</v>
      </c>
      <c r="IZ90" s="107">
        <f t="shared" si="64"/>
        <v>6.0831005886755871E-2</v>
      </c>
      <c r="JA90" s="107">
        <f t="shared" si="64"/>
        <v>5.7193813230483684E-2</v>
      </c>
      <c r="JB90" s="107">
        <f t="shared" si="64"/>
        <v>5.9977213404215461E-2</v>
      </c>
      <c r="JC90" s="107">
        <f t="shared" si="64"/>
        <v>4.5144893283845099E-2</v>
      </c>
      <c r="JD90" s="107">
        <f t="shared" si="64"/>
        <v>3.9415217723142271E-2</v>
      </c>
      <c r="JE90" s="107">
        <f t="shared" si="64"/>
        <v>5.3731593663320414E-2</v>
      </c>
      <c r="JF90" s="107">
        <f t="shared" si="64"/>
        <v>5.7803832279535824E-2</v>
      </c>
      <c r="JG90" s="107">
        <f t="shared" si="64"/>
        <v>6.249778266292863E-2</v>
      </c>
      <c r="JH90" s="107">
        <f t="shared" si="64"/>
        <v>5.4204996532965594E-2</v>
      </c>
      <c r="JI90" s="107">
        <f t="shared" si="64"/>
        <v>3.7783818193789627E-2</v>
      </c>
      <c r="JJ90" s="107">
        <f t="shared" si="64"/>
        <v>3.0704361788890123E-2</v>
      </c>
      <c r="JK90" s="107">
        <f t="shared" si="64"/>
        <v>3.0559064398858776E-2</v>
      </c>
      <c r="JL90" s="107">
        <f t="shared" si="64"/>
        <v>2.7933954833775459E-2</v>
      </c>
      <c r="JM90" s="107">
        <f t="shared" si="64"/>
        <v>1.7104631102975248E-2</v>
      </c>
    </row>
    <row r="91" spans="2:273" x14ac:dyDescent="0.25">
      <c r="B91" s="2">
        <v>63</v>
      </c>
      <c r="C91" s="37">
        <v>76.19</v>
      </c>
      <c r="D91" s="37">
        <v>82.262</v>
      </c>
      <c r="E91" s="37">
        <v>83.933999999999997</v>
      </c>
      <c r="F91" s="37">
        <v>86.606999999999999</v>
      </c>
      <c r="G91" s="37">
        <v>81.367000000000004</v>
      </c>
      <c r="H91" s="37">
        <v>80.667000000000002</v>
      </c>
      <c r="I91" s="37">
        <v>91.466999999999999</v>
      </c>
      <c r="J91" s="37">
        <v>92.066999999999993</v>
      </c>
      <c r="K91" s="37">
        <v>90.441000000000003</v>
      </c>
      <c r="L91" s="37">
        <v>87.271000000000001</v>
      </c>
      <c r="M91" s="37">
        <v>72.796999999999997</v>
      </c>
      <c r="N91" s="37">
        <v>68.783000000000001</v>
      </c>
      <c r="O91" s="37">
        <v>76.05</v>
      </c>
      <c r="P91" s="37">
        <v>65.5</v>
      </c>
      <c r="Q91" s="37">
        <v>56.533000000000001</v>
      </c>
      <c r="S91" s="4">
        <f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80.785101711960806</v>
      </c>
      <c r="T91" s="4">
        <f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82.800152878044216</v>
      </c>
      <c r="U91" s="4">
        <f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86.566752627266808</v>
      </c>
      <c r="V91" s="4">
        <f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85.748763293578548</v>
      </c>
      <c r="W91" s="4">
        <f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83.77014652937018</v>
      </c>
      <c r="X91" s="4">
        <f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84.433168325315265</v>
      </c>
      <c r="Y91" s="4">
        <f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92.186030565034542</v>
      </c>
      <c r="Z91" s="4">
        <f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91.415625041480084</v>
      </c>
      <c r="AA91" s="4">
        <f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87.90178218199037</v>
      </c>
      <c r="AB91" s="4">
        <f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84.712048343818978</v>
      </c>
      <c r="AC91" s="4">
        <f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74.06128833894175</v>
      </c>
      <c r="AD91" s="4">
        <f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73.069108600471893</v>
      </c>
      <c r="AE91" s="4">
        <f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79.893238798935784</v>
      </c>
      <c r="AF91" s="4">
        <f t="shared" si="8"/>
        <v>70.94180775870403</v>
      </c>
      <c r="AG91" s="4">
        <f t="shared" si="8"/>
        <v>61.448687421630133</v>
      </c>
      <c r="AI91" s="4">
        <f>IF(OR($B91 &lt; C$231, $B91 &gt; C$234), 0, C91-S91)</f>
        <v>-4.5951017119608082</v>
      </c>
      <c r="AJ91" s="4">
        <f>IF(OR($B91 &lt; D$231, $B91 &gt; D$234), 0, D91-T91)</f>
        <v>-0.5381528780442153</v>
      </c>
      <c r="AK91" s="4">
        <f>IF(OR($B91 &lt; E$231, $B91 &gt; E$234), 0, E91-U91)</f>
        <v>-2.6327526272668109</v>
      </c>
      <c r="AL91" s="4">
        <f>IF(OR($B91 &lt; F$231, $B91 &gt; F$234), 0, F91-V91)</f>
        <v>0.85823670642145089</v>
      </c>
      <c r="AM91" s="4">
        <f>IF(OR($B91 &lt; G$231, $B91 &gt; G$234), 0, G91-W91)</f>
        <v>-2.4031465293701757</v>
      </c>
      <c r="AN91" s="4">
        <f>IF(OR($B91 &lt; H$231, $B91 &gt; H$234), 0, H91-X91)</f>
        <v>-3.7661683253152631</v>
      </c>
      <c r="AO91" s="4">
        <f>IF(OR($B91 &lt; I$231, $B91 &gt; I$234), 0, I91-Y91)</f>
        <v>-0.71903056503454366</v>
      </c>
      <c r="AP91" s="4">
        <f>IF(OR($B91 &lt; J$231, $B91 &gt; J$234), 0, J91-Z91)</f>
        <v>0.65137495851990934</v>
      </c>
      <c r="AQ91" s="4">
        <f>IF(OR($B91 &lt; K$231, $B91 &gt; K$234), 0, K91-AA91)</f>
        <v>2.5392178180096323</v>
      </c>
      <c r="AR91" s="4">
        <f>IF(OR($B91 &lt; L$231, $B91 &gt; L$234), 0, L91-AB91)</f>
        <v>2.5589516561810228</v>
      </c>
      <c r="AS91" s="4">
        <f>IF(OR($B91 &lt; M$231, $B91 &gt; M$234), 0, M91-AC91)</f>
        <v>-1.2642883389417534</v>
      </c>
      <c r="AT91" s="4">
        <f>IF(OR($B91 &lt; N$231, $B91 &gt; N$234), 0, N91-AD91)</f>
        <v>-4.2861086004718914</v>
      </c>
      <c r="AU91" s="4">
        <f>IF(OR($B91 &lt; O$231, $B91 &gt; O$234), 0, O91-AE91)</f>
        <v>-3.8432387989357863</v>
      </c>
      <c r="AV91" s="4">
        <f t="shared" si="55"/>
        <v>-5.4418077587040301</v>
      </c>
      <c r="AW91" s="4">
        <f t="shared" si="55"/>
        <v>-4.9156874216301318</v>
      </c>
      <c r="AY91" s="2">
        <f t="shared" si="56"/>
        <v>44.93462297070495</v>
      </c>
      <c r="AZ91" s="2">
        <f t="shared" si="56"/>
        <v>46.258492859593822</v>
      </c>
      <c r="BA91" s="2">
        <f t="shared" si="56"/>
        <v>50.080894799872006</v>
      </c>
      <c r="BB91" s="2">
        <f t="shared" si="56"/>
        <v>46.30149406893058</v>
      </c>
      <c r="BC91" s="2">
        <f t="shared" si="56"/>
        <v>52.403303411674877</v>
      </c>
      <c r="BD91" s="2">
        <f t="shared" si="56"/>
        <v>58.993064941292445</v>
      </c>
      <c r="BE91" s="2">
        <f t="shared" si="56"/>
        <v>58.191915026561212</v>
      </c>
      <c r="BF91" s="2">
        <f t="shared" si="56"/>
        <v>52.85267952132385</v>
      </c>
      <c r="BG91" s="2">
        <f t="shared" si="56"/>
        <v>45.609010120856873</v>
      </c>
      <c r="BH91" s="2">
        <f t="shared" si="56"/>
        <v>45.410735677841814</v>
      </c>
      <c r="BI91" s="2">
        <f t="shared" si="56"/>
        <v>43.441913848400326</v>
      </c>
      <c r="BJ91" s="2">
        <f t="shared" si="56"/>
        <v>49.24721519913188</v>
      </c>
      <c r="BK91" s="2">
        <f t="shared" si="56"/>
        <v>58.543341744488586</v>
      </c>
      <c r="BL91" s="2">
        <f t="shared" si="56"/>
        <v>52.725513188416073</v>
      </c>
      <c r="BM91" s="2">
        <f t="shared" si="56"/>
        <v>50.496513867461928</v>
      </c>
      <c r="BO91" s="2" t="str">
        <f t="shared" si="57"/>
        <v/>
      </c>
      <c r="BP91" s="2" t="str">
        <f t="shared" si="57"/>
        <v/>
      </c>
      <c r="BQ91" s="2" t="str">
        <f t="shared" si="57"/>
        <v/>
      </c>
      <c r="BR91" s="2" t="str">
        <f t="shared" si="57"/>
        <v/>
      </c>
      <c r="BS91" s="2" t="str">
        <f t="shared" si="57"/>
        <v/>
      </c>
      <c r="BT91" s="2" t="str">
        <f t="shared" si="57"/>
        <v/>
      </c>
      <c r="BU91" s="2" t="str">
        <f t="shared" si="57"/>
        <v/>
      </c>
      <c r="BV91" s="2" t="str">
        <f t="shared" si="57"/>
        <v/>
      </c>
      <c r="BW91" s="2" t="str">
        <f t="shared" si="57"/>
        <v/>
      </c>
      <c r="BX91" s="2" t="str">
        <f t="shared" si="57"/>
        <v/>
      </c>
      <c r="BY91" s="2" t="str">
        <f t="shared" si="57"/>
        <v/>
      </c>
      <c r="BZ91" s="2" t="str">
        <f t="shared" si="57"/>
        <v/>
      </c>
      <c r="CA91" s="2" t="str">
        <f t="shared" si="57"/>
        <v/>
      </c>
      <c r="CB91" s="2" t="str">
        <f t="shared" si="57"/>
        <v/>
      </c>
      <c r="CC91" s="2" t="str">
        <f t="shared" si="57"/>
        <v/>
      </c>
      <c r="CE91" s="2" t="str">
        <f t="shared" si="58"/>
        <v/>
      </c>
      <c r="CF91" s="2" t="str">
        <f t="shared" si="58"/>
        <v/>
      </c>
      <c r="CG91" s="2" t="str">
        <f t="shared" si="58"/>
        <v/>
      </c>
      <c r="CH91" s="2" t="str">
        <f t="shared" si="58"/>
        <v/>
      </c>
      <c r="CI91" s="2" t="str">
        <f t="shared" si="58"/>
        <v/>
      </c>
      <c r="CJ91" s="2" t="str">
        <f t="shared" si="58"/>
        <v/>
      </c>
      <c r="CK91" s="2" t="str">
        <f t="shared" si="58"/>
        <v/>
      </c>
      <c r="CL91" s="2" t="str">
        <f t="shared" si="58"/>
        <v/>
      </c>
      <c r="CM91" s="2" t="str">
        <f t="shared" si="58"/>
        <v/>
      </c>
      <c r="CN91" s="2" t="str">
        <f t="shared" si="58"/>
        <v/>
      </c>
      <c r="CO91" s="2" t="str">
        <f t="shared" si="58"/>
        <v/>
      </c>
      <c r="CP91" s="2" t="str">
        <f t="shared" si="58"/>
        <v/>
      </c>
      <c r="CQ91" s="2" t="str">
        <f t="shared" si="58"/>
        <v/>
      </c>
      <c r="CR91" s="2" t="str">
        <f t="shared" si="58"/>
        <v/>
      </c>
      <c r="CS91" s="2" t="str">
        <f t="shared" si="58"/>
        <v/>
      </c>
      <c r="CU91" s="2" t="str">
        <f t="shared" si="59"/>
        <v/>
      </c>
      <c r="CV91" s="2" t="str">
        <f t="shared" si="59"/>
        <v/>
      </c>
      <c r="CW91" s="2" t="str">
        <f t="shared" si="59"/>
        <v/>
      </c>
      <c r="CX91" s="2" t="str">
        <f t="shared" si="59"/>
        <v/>
      </c>
      <c r="CY91" s="2" t="str">
        <f t="shared" si="59"/>
        <v/>
      </c>
      <c r="CZ91" s="2" t="str">
        <f t="shared" si="59"/>
        <v/>
      </c>
      <c r="DA91" s="2" t="str">
        <f t="shared" si="59"/>
        <v/>
      </c>
      <c r="DB91" s="2" t="str">
        <f t="shared" si="59"/>
        <v/>
      </c>
      <c r="DC91" s="2" t="str">
        <f t="shared" si="59"/>
        <v/>
      </c>
      <c r="DD91" s="2" t="str">
        <f t="shared" si="59"/>
        <v/>
      </c>
      <c r="DE91" s="2" t="str">
        <f t="shared" si="59"/>
        <v/>
      </c>
      <c r="DF91" s="2" t="str">
        <f t="shared" si="59"/>
        <v/>
      </c>
      <c r="DG91" s="2" t="str">
        <f t="shared" si="59"/>
        <v/>
      </c>
      <c r="DH91" s="2" t="str">
        <f t="shared" si="59"/>
        <v/>
      </c>
      <c r="DI91" s="2" t="str">
        <f t="shared" si="59"/>
        <v/>
      </c>
      <c r="DK91" s="2">
        <f t="shared" si="66"/>
        <v>54.890748387096764</v>
      </c>
      <c r="DL91" s="2">
        <f t="shared" si="66"/>
        <v>61.019770161290332</v>
      </c>
      <c r="DM91" s="2">
        <f t="shared" si="66"/>
        <v>62.605735337243402</v>
      </c>
      <c r="DN91" s="2">
        <f t="shared" si="66"/>
        <v>60.251090909090898</v>
      </c>
      <c r="DO91" s="2">
        <f t="shared" si="66"/>
        <v>68.422533907624626</v>
      </c>
      <c r="DP91" s="2">
        <f t="shared" si="66"/>
        <v>68.433678686019874</v>
      </c>
      <c r="DQ91" s="2">
        <f t="shared" si="66"/>
        <v>67.016515395894416</v>
      </c>
      <c r="DR91" s="2">
        <f t="shared" si="66"/>
        <v>66.760608734402851</v>
      </c>
      <c r="DS91" s="2">
        <f t="shared" si="66"/>
        <v>58.548338709677417</v>
      </c>
      <c r="DT91" s="2">
        <f t="shared" si="66"/>
        <v>56.453216129032256</v>
      </c>
      <c r="DU91" s="2">
        <f t="shared" si="66"/>
        <v>58.101559139784946</v>
      </c>
      <c r="DV91" s="2">
        <f t="shared" si="66"/>
        <v>60.93368181818181</v>
      </c>
      <c r="DW91" s="2">
        <f t="shared" si="66"/>
        <v>71.432699643493763</v>
      </c>
      <c r="DX91" s="2">
        <f t="shared" si="66"/>
        <v>58.915364304812826</v>
      </c>
      <c r="DY91" s="2">
        <f t="shared" si="66"/>
        <v>54.612986206896558</v>
      </c>
      <c r="EA91" s="2">
        <f t="shared" si="70"/>
        <v>43.357895690499518</v>
      </c>
      <c r="EB91" s="2">
        <f t="shared" si="67"/>
        <v>44.153250635727915</v>
      </c>
      <c r="EC91" s="2">
        <f t="shared" si="67"/>
        <v>48.364234984193878</v>
      </c>
      <c r="ED91" s="2">
        <f t="shared" si="67"/>
        <v>44.851469606946985</v>
      </c>
      <c r="EE91" s="2">
        <f t="shared" si="67"/>
        <v>50.431495696448053</v>
      </c>
      <c r="EF91" s="2">
        <f t="shared" si="67"/>
        <v>57.806728285532188</v>
      </c>
      <c r="EG91" s="2">
        <f t="shared" si="67"/>
        <v>57.217901508226689</v>
      </c>
      <c r="EH91" s="2">
        <f t="shared" si="67"/>
        <v>51.190884688425392</v>
      </c>
      <c r="EI91" s="2">
        <f t="shared" si="67"/>
        <v>44.24839878796837</v>
      </c>
      <c r="EJ91" s="2">
        <f t="shared" si="67"/>
        <v>44.287752242361968</v>
      </c>
      <c r="EK91" s="2">
        <f t="shared" si="67"/>
        <v>41.714662809626468</v>
      </c>
      <c r="EL91" s="2">
        <f t="shared" si="67"/>
        <v>47.535637794773741</v>
      </c>
      <c r="EM91" s="2">
        <f t="shared" si="67"/>
        <v>56.307631430072334</v>
      </c>
      <c r="EN91" s="2">
        <f t="shared" si="67"/>
        <v>51.51993732996268</v>
      </c>
      <c r="EO91" s="2">
        <f t="shared" si="67"/>
        <v>49.651097076085236</v>
      </c>
      <c r="EQ91" s="2">
        <f t="shared" si="68"/>
        <v>41.679573825917466</v>
      </c>
      <c r="ER91" s="2">
        <f t="shared" si="68"/>
        <v>44.049747919133033</v>
      </c>
      <c r="ES91" s="2">
        <f t="shared" si="68"/>
        <v>48.250338120727115</v>
      </c>
      <c r="ET91" s="2">
        <f t="shared" si="68"/>
        <v>44.867176253180638</v>
      </c>
      <c r="EU91" s="2">
        <f t="shared" si="68"/>
        <v>50.786134784885007</v>
      </c>
      <c r="EV91" s="2">
        <f t="shared" si="68"/>
        <v>55.003765100424303</v>
      </c>
      <c r="EW91" s="2">
        <f t="shared" si="68"/>
        <v>55.79407240723657</v>
      </c>
      <c r="EX91" s="2">
        <f t="shared" si="68"/>
        <v>50.087183548021422</v>
      </c>
      <c r="EY91" s="2">
        <f t="shared" si="68"/>
        <v>43.251069602674207</v>
      </c>
      <c r="EZ91" s="2">
        <f t="shared" si="68"/>
        <v>43.256430878721773</v>
      </c>
      <c r="FA91" s="2">
        <f t="shared" si="68"/>
        <v>41.046724362667</v>
      </c>
      <c r="FB91" s="2">
        <f t="shared" si="68"/>
        <v>46.645901541222543</v>
      </c>
      <c r="FC91" s="2">
        <f t="shared" si="68"/>
        <v>56.078774379326887</v>
      </c>
      <c r="FD91" s="2">
        <f t="shared" si="68"/>
        <v>49.971192076068235</v>
      </c>
      <c r="FE91" s="2">
        <f t="shared" si="68"/>
        <v>49.53113127729258</v>
      </c>
      <c r="FG91" s="2">
        <f t="shared" si="69"/>
        <v>0.86328384336001951</v>
      </c>
      <c r="FH91" s="2">
        <f t="shared" si="69"/>
        <v>0.87518217817787447</v>
      </c>
      <c r="FI91" s="2">
        <f t="shared" si="69"/>
        <v>0.87946074647700689</v>
      </c>
      <c r="FJ91" s="2">
        <f t="shared" si="69"/>
        <v>0.90584025201099572</v>
      </c>
      <c r="FK91" s="2">
        <f t="shared" si="69"/>
        <v>0.890400560963858</v>
      </c>
      <c r="FL91" s="2">
        <f t="shared" si="69"/>
        <v>0.88836526830532403</v>
      </c>
      <c r="FM91" s="2">
        <f t="shared" si="69"/>
        <v>0.90059679554825345</v>
      </c>
      <c r="FN91" s="2">
        <f t="shared" si="69"/>
        <v>0.89326754174740775</v>
      </c>
      <c r="FO91" s="2">
        <f t="shared" si="69"/>
        <v>0.90485194799506097</v>
      </c>
      <c r="FP91" s="2">
        <f t="shared" si="69"/>
        <v>0.90769085814506967</v>
      </c>
      <c r="FQ91" s="2">
        <f t="shared" si="69"/>
        <v>0.89459559351478868</v>
      </c>
      <c r="FR91" s="2">
        <f t="shared" si="69"/>
        <v>0.87225169317581142</v>
      </c>
      <c r="FS91" s="2">
        <f t="shared" si="69"/>
        <v>0.85218510631568467</v>
      </c>
      <c r="FT91" s="2">
        <f t="shared" si="69"/>
        <v>0.83698351076506194</v>
      </c>
      <c r="FU91" s="2">
        <f t="shared" si="69"/>
        <v>0.82961792950218272</v>
      </c>
      <c r="FW91" s="2">
        <f t="shared" si="60"/>
        <v>9.2761582904560635E-9</v>
      </c>
      <c r="FX91" s="2">
        <f t="shared" si="60"/>
        <v>4.8647461779373315E-8</v>
      </c>
      <c r="FY91" s="2">
        <f t="shared" si="60"/>
        <v>5.2028658080569058E-8</v>
      </c>
      <c r="FZ91" s="2">
        <f t="shared" si="60"/>
        <v>6.669918589469744E-8</v>
      </c>
      <c r="GA91" s="2">
        <f t="shared" si="60"/>
        <v>5.5278961576118107E-8</v>
      </c>
      <c r="GB91" s="2">
        <f t="shared" si="60"/>
        <v>3.6008612918198244E-8</v>
      </c>
      <c r="GC91" s="2">
        <f t="shared" si="60"/>
        <v>7.1135665971537511E-8</v>
      </c>
      <c r="GD91" s="2">
        <f t="shared" si="60"/>
        <v>8.0495717276200928E-8</v>
      </c>
      <c r="GE91" s="2">
        <f t="shared" si="60"/>
        <v>9.4702707600260056E-8</v>
      </c>
      <c r="GF91" s="2">
        <f t="shared" si="60"/>
        <v>9.3245258740490054E-8</v>
      </c>
      <c r="GG91" s="2">
        <f t="shared" si="60"/>
        <v>6.4438844265983422E-8</v>
      </c>
      <c r="GH91" s="2">
        <f t="shared" si="60"/>
        <v>3.8649851602787524E-8</v>
      </c>
      <c r="GI91" s="2">
        <f t="shared" si="60"/>
        <v>1.5520014765304686E-7</v>
      </c>
      <c r="GJ91" s="2">
        <f t="shared" si="60"/>
        <v>4.4124754480003537E-7</v>
      </c>
      <c r="GK91" s="2">
        <f t="shared" si="60"/>
        <v>1.2696248385082424E-6</v>
      </c>
      <c r="GM91" s="107">
        <f t="shared" si="61"/>
        <v>6.6346919352262062E-3</v>
      </c>
      <c r="GN91" s="107">
        <f t="shared" si="61"/>
        <v>2.4031743859067862E-3</v>
      </c>
      <c r="GO91" s="107">
        <f t="shared" si="61"/>
        <v>1.5740207758331653E-3</v>
      </c>
      <c r="GP91" s="107">
        <f t="shared" si="61"/>
        <v>9.1911455567296379E-5</v>
      </c>
      <c r="GQ91" s="107">
        <f t="shared" si="61"/>
        <v>2.6826748858565678E-4</v>
      </c>
      <c r="GR91" s="107">
        <f t="shared" si="61"/>
        <v>4.1383953342188147E-4</v>
      </c>
      <c r="GS91" s="107">
        <f t="shared" si="61"/>
        <v>9.4199770571758607E-5</v>
      </c>
      <c r="GT91" s="107">
        <f t="shared" si="61"/>
        <v>2.1682593508133579E-4</v>
      </c>
      <c r="GU91" s="107">
        <f t="shared" si="61"/>
        <v>4.1946588070423237E-5</v>
      </c>
      <c r="GV91" s="107">
        <f t="shared" si="61"/>
        <v>1.9858195535219857E-5</v>
      </c>
      <c r="GW91" s="107">
        <f t="shared" si="61"/>
        <v>6.8071045675137005E-5</v>
      </c>
      <c r="GX91" s="107">
        <f t="shared" si="61"/>
        <v>7.8456203908724097E-4</v>
      </c>
      <c r="GY91" s="107">
        <f t="shared" si="61"/>
        <v>9.7080697014720774E-4</v>
      </c>
      <c r="GZ91" s="107">
        <f t="shared" si="61"/>
        <v>7.1819873497220655E-4</v>
      </c>
      <c r="HA91" s="107">
        <f t="shared" si="61"/>
        <v>1.7010124933817996E-5</v>
      </c>
      <c r="HC91" s="107">
        <f t="shared" si="50"/>
        <v>7.3102312883388074E-2</v>
      </c>
      <c r="HD91" s="107">
        <f t="shared" si="50"/>
        <v>7.5325940817948203E-2</v>
      </c>
      <c r="HE91" s="107">
        <f t="shared" si="50"/>
        <v>7.381978037562914E-2</v>
      </c>
      <c r="HF91" s="107">
        <f t="shared" si="50"/>
        <v>8.6026572662417977E-2</v>
      </c>
      <c r="HG91" s="107">
        <f t="shared" si="65"/>
        <v>6.4936466482859306E-2</v>
      </c>
      <c r="HH91" s="107">
        <f t="shared" si="65"/>
        <v>5.5808358544703458E-2</v>
      </c>
      <c r="HI91" s="107">
        <f t="shared" si="65"/>
        <v>7.8238718791442868E-2</v>
      </c>
      <c r="HJ91" s="107">
        <f t="shared" si="65"/>
        <v>8.2585146905352874E-2</v>
      </c>
      <c r="HK91" s="107">
        <f t="shared" si="65"/>
        <v>9.1410595897341657E-2</v>
      </c>
      <c r="HL91" s="107">
        <f t="shared" si="65"/>
        <v>8.0977318019449712E-2</v>
      </c>
      <c r="HM91" s="107">
        <f t="shared" si="65"/>
        <v>5.7345949025881672E-2</v>
      </c>
      <c r="HN91" s="107">
        <f t="shared" si="65"/>
        <v>4.2141135810166548E-2</v>
      </c>
      <c r="HO91" s="107">
        <f t="shared" si="65"/>
        <v>4.0830184891934927E-2</v>
      </c>
      <c r="HP91" s="107">
        <f t="shared" si="65"/>
        <v>3.8336240847583761E-2</v>
      </c>
      <c r="HQ91" s="107">
        <f t="shared" si="65"/>
        <v>2.7575802738281582E-2</v>
      </c>
      <c r="HS91" s="107">
        <f t="shared" si="62"/>
        <v>1.0882609954796338E-18</v>
      </c>
      <c r="HT91" s="107">
        <f t="shared" si="62"/>
        <v>2.2507969444699607E-18</v>
      </c>
      <c r="HU91" s="107">
        <f t="shared" si="62"/>
        <v>5.943518327311709E-19</v>
      </c>
      <c r="HV91" s="107">
        <f t="shared" si="62"/>
        <v>4.0632071257752514E-21</v>
      </c>
      <c r="HW91" s="107">
        <f t="shared" si="62"/>
        <v>5.625130004087301E-22</v>
      </c>
      <c r="HX91" s="107">
        <f t="shared" si="62"/>
        <v>2.5591457169906288E-22</v>
      </c>
      <c r="HY91" s="107">
        <f t="shared" si="62"/>
        <v>6.6547964195797847E-22</v>
      </c>
      <c r="HZ91" s="107">
        <f t="shared" si="62"/>
        <v>7.5488249346162676E-21</v>
      </c>
      <c r="IA91" s="107">
        <f t="shared" si="62"/>
        <v>6.2731587200912413E-22</v>
      </c>
      <c r="IB91" s="107">
        <f t="shared" si="62"/>
        <v>3.2209034627721194E-23</v>
      </c>
      <c r="IC91" s="107">
        <f t="shared" si="62"/>
        <v>2.2421276342583167E-24</v>
      </c>
      <c r="ID91" s="107">
        <f t="shared" si="62"/>
        <v>2.2256916234969384E-23</v>
      </c>
      <c r="IE91" s="107">
        <f t="shared" si="62"/>
        <v>4.3163861533403002E-23</v>
      </c>
      <c r="IF91" s="107">
        <f t="shared" si="62"/>
        <v>5.0112436934311693E-24</v>
      </c>
      <c r="IG91" s="107">
        <f t="shared" si="62"/>
        <v>1.5820743231750806E-15</v>
      </c>
      <c r="II91" s="107">
        <f t="shared" si="63"/>
        <v>4.9308795036455191E-55</v>
      </c>
      <c r="IJ91" s="107">
        <f t="shared" si="63"/>
        <v>6.3906629364170853E-52</v>
      </c>
      <c r="IK91" s="107">
        <f t="shared" si="63"/>
        <v>8.5242573471716167E-54</v>
      </c>
      <c r="IL91" s="107">
        <f t="shared" si="63"/>
        <v>3.3171231109302697E-62</v>
      </c>
      <c r="IM91" s="107">
        <f t="shared" si="63"/>
        <v>3.1815434652574103E-64</v>
      </c>
      <c r="IN91" s="107">
        <f t="shared" si="63"/>
        <v>1.4335263858116493E-64</v>
      </c>
      <c r="IO91" s="107">
        <f t="shared" si="63"/>
        <v>7.6003149645669917E-65</v>
      </c>
      <c r="IP91" s="107">
        <f t="shared" si="63"/>
        <v>1.3816827031395291E-61</v>
      </c>
      <c r="IQ91" s="107">
        <f t="shared" si="63"/>
        <v>4.6665144617913413E-66</v>
      </c>
      <c r="IR91" s="107">
        <f t="shared" si="63"/>
        <v>1.0708735963108093E-69</v>
      </c>
      <c r="IS91" s="107">
        <f t="shared" si="63"/>
        <v>2.4134033863026421E-72</v>
      </c>
      <c r="IT91" s="107">
        <f t="shared" si="63"/>
        <v>3.3363316789798543E-67</v>
      </c>
      <c r="IU91" s="107">
        <f t="shared" si="63"/>
        <v>9.6629514176763116E-66</v>
      </c>
      <c r="IV91" s="107">
        <f t="shared" si="63"/>
        <v>4.3607242893921687E-69</v>
      </c>
      <c r="IW91" s="107">
        <f t="shared" si="63"/>
        <v>3.6702991219446623E-89</v>
      </c>
      <c r="IY91" s="107">
        <f t="shared" si="64"/>
        <v>7.9737004818614274E-2</v>
      </c>
      <c r="IZ91" s="107">
        <f t="shared" si="64"/>
        <v>7.772911520385499E-2</v>
      </c>
      <c r="JA91" s="107">
        <f t="shared" si="64"/>
        <v>7.5393801151462311E-2</v>
      </c>
      <c r="JB91" s="107">
        <f t="shared" si="64"/>
        <v>8.6118484117985269E-2</v>
      </c>
      <c r="JC91" s="107">
        <f t="shared" si="64"/>
        <v>6.5204733971444967E-2</v>
      </c>
      <c r="JD91" s="107">
        <f t="shared" si="64"/>
        <v>5.6222198078125341E-2</v>
      </c>
      <c r="JE91" s="107">
        <f t="shared" si="64"/>
        <v>7.8332918562014631E-2</v>
      </c>
      <c r="JF91" s="107">
        <f t="shared" si="64"/>
        <v>8.280197284043421E-2</v>
      </c>
      <c r="JG91" s="107">
        <f t="shared" si="64"/>
        <v>9.1452542485412083E-2</v>
      </c>
      <c r="JH91" s="107">
        <f t="shared" si="64"/>
        <v>8.0997176214984937E-2</v>
      </c>
      <c r="JI91" s="107">
        <f t="shared" si="64"/>
        <v>5.7414020071556812E-2</v>
      </c>
      <c r="JJ91" s="107">
        <f t="shared" si="64"/>
        <v>4.2925697849253791E-2</v>
      </c>
      <c r="JK91" s="107">
        <f t="shared" si="64"/>
        <v>4.1800991862082137E-2</v>
      </c>
      <c r="JL91" s="107">
        <f t="shared" si="64"/>
        <v>3.9054439582555965E-2</v>
      </c>
      <c r="JM91" s="107">
        <f t="shared" si="64"/>
        <v>2.7592812863216982E-2</v>
      </c>
    </row>
    <row r="92" spans="2:273" x14ac:dyDescent="0.25">
      <c r="B92" s="2">
        <v>64</v>
      </c>
      <c r="C92" s="37">
        <v>90.936999999999998</v>
      </c>
      <c r="D92" s="37">
        <v>96.262</v>
      </c>
      <c r="E92" s="37">
        <v>99.23</v>
      </c>
      <c r="F92" s="37">
        <v>101.098</v>
      </c>
      <c r="G92" s="37">
        <v>95.15</v>
      </c>
      <c r="H92" s="37">
        <v>90.082999999999998</v>
      </c>
      <c r="I92" s="37">
        <v>104</v>
      </c>
      <c r="J92" s="37">
        <v>107.467</v>
      </c>
      <c r="K92" s="37">
        <v>105.661</v>
      </c>
      <c r="L92" s="37">
        <v>103.84699999999999</v>
      </c>
      <c r="M92" s="37">
        <v>87.22</v>
      </c>
      <c r="N92" s="37">
        <v>80.033000000000001</v>
      </c>
      <c r="O92" s="37">
        <v>86.216999999999999</v>
      </c>
      <c r="P92" s="37">
        <v>73.466999999999999</v>
      </c>
      <c r="Q92" s="37">
        <v>61.783000000000001</v>
      </c>
      <c r="S92" s="4">
        <f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89.68914598321112</v>
      </c>
      <c r="T92" s="4">
        <f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92.797329718003994</v>
      </c>
      <c r="U92" s="4">
        <f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96.953591665435866</v>
      </c>
      <c r="V92" s="4">
        <f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97.773996495745479</v>
      </c>
      <c r="W92" s="4">
        <f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94.101270180504699</v>
      </c>
      <c r="X92" s="4">
        <f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92.866833227850705</v>
      </c>
      <c r="Y92" s="4">
        <f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103.11604065680585</v>
      </c>
      <c r="Z92" s="4">
        <f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103.2836817746535</v>
      </c>
      <c r="AA92" s="4">
        <f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101.25762024918308</v>
      </c>
      <c r="AB92" s="4">
        <f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98.054522377845245</v>
      </c>
      <c r="AC92" s="4">
        <f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85.430748717941128</v>
      </c>
      <c r="AD92" s="4">
        <f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81.792316351932513</v>
      </c>
      <c r="AE92" s="4">
        <f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87.464964475585717</v>
      </c>
      <c r="AF92" s="4">
        <f t="shared" ref="AF92:AG155" si="7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77.655390128255448</v>
      </c>
      <c r="AG92" s="4">
        <f t="shared" si="71"/>
        <v>66.379148981975803</v>
      </c>
      <c r="AI92" s="4">
        <f>IF(OR($B92 &lt; C$231, $B92 &gt; C$234), 0, C92-S92)</f>
        <v>1.2478540167888781</v>
      </c>
      <c r="AJ92" s="4">
        <f>IF(OR($B92 &lt; D$231, $B92 &gt; D$234), 0, D92-T92)</f>
        <v>3.4646702819960069</v>
      </c>
      <c r="AK92" s="4">
        <f>IF(OR($B92 &lt; E$231, $B92 &gt; E$234), 0, E92-U92)</f>
        <v>2.2764083345641382</v>
      </c>
      <c r="AL92" s="4">
        <f>IF(OR($B92 &lt; F$231, $B92 &gt; F$234), 0, F92-V92)</f>
        <v>3.3240035042545202</v>
      </c>
      <c r="AM92" s="4">
        <f>IF(OR($B92 &lt; G$231, $B92 &gt; G$234), 0, G92-W92)</f>
        <v>1.048729819495307</v>
      </c>
      <c r="AN92" s="4">
        <f>IF(OR($B92 &lt; H$231, $B92 &gt; H$234), 0, H92-X92)</f>
        <v>-2.7838332278507067</v>
      </c>
      <c r="AO92" s="4">
        <f>IF(OR($B92 &lt; I$231, $B92 &gt; I$234), 0, I92-Y92)</f>
        <v>0.88395934319414948</v>
      </c>
      <c r="AP92" s="4">
        <f>IF(OR($B92 &lt; J$231, $B92 &gt; J$234), 0, J92-Z92)</f>
        <v>4.1833182253464969</v>
      </c>
      <c r="AQ92" s="4">
        <f>IF(OR($B92 &lt; K$231, $B92 &gt; K$234), 0, K92-AA92)</f>
        <v>4.4033797508169243</v>
      </c>
      <c r="AR92" s="4">
        <f>IF(OR($B92 &lt; L$231, $B92 &gt; L$234), 0, L92-AB92)</f>
        <v>5.7924776221547489</v>
      </c>
      <c r="AS92" s="4">
        <f>IF(OR($B92 &lt; M$231, $B92 &gt; M$234), 0, M92-AC92)</f>
        <v>1.7892512820588706</v>
      </c>
      <c r="AT92" s="4">
        <f>IF(OR($B92 &lt; N$231, $B92 &gt; N$234), 0, N92-AD92)</f>
        <v>-1.7593163519325117</v>
      </c>
      <c r="AU92" s="4">
        <f>IF(OR($B92 &lt; O$231, $B92 &gt; O$234), 0, O92-AE92)</f>
        <v>-1.247964475585718</v>
      </c>
      <c r="AV92" s="4">
        <f t="shared" ref="AV92:AW107" si="72">IF(OR($B92 &lt; P$231, $B92 &gt; P$234), 0, P92-AF92)</f>
        <v>-4.188390128255449</v>
      </c>
      <c r="AW92" s="4">
        <f t="shared" si="72"/>
        <v>-4.5961489819758015</v>
      </c>
      <c r="AY92" s="2">
        <f t="shared" si="56"/>
        <v>44.579752640084479</v>
      </c>
      <c r="AZ92" s="2">
        <f t="shared" si="56"/>
        <v>45.823253479379332</v>
      </c>
      <c r="BA92" s="2">
        <f t="shared" si="56"/>
        <v>49.66206246949266</v>
      </c>
      <c r="BB92" s="2">
        <f t="shared" si="56"/>
        <v>45.933389934234796</v>
      </c>
      <c r="BC92" s="2">
        <f t="shared" si="56"/>
        <v>51.930458572277757</v>
      </c>
      <c r="BD92" s="2">
        <f t="shared" si="56"/>
        <v>58.514978118571733</v>
      </c>
      <c r="BE92" s="2">
        <f t="shared" si="56"/>
        <v>57.801847312347</v>
      </c>
      <c r="BF92" s="2">
        <f t="shared" si="56"/>
        <v>52.366077162590685</v>
      </c>
      <c r="BG92" s="2">
        <f t="shared" si="56"/>
        <v>45.182232060939526</v>
      </c>
      <c r="BH92" s="2">
        <f t="shared" si="56"/>
        <v>45.023292318523602</v>
      </c>
      <c r="BI92" s="2">
        <f t="shared" si="56"/>
        <v>42.98091613092209</v>
      </c>
      <c r="BJ92" s="2">
        <f t="shared" si="56"/>
        <v>48.769113778564609</v>
      </c>
      <c r="BK92" s="2">
        <f t="shared" si="56"/>
        <v>58.018903900871365</v>
      </c>
      <c r="BL92" s="2">
        <f t="shared" si="56"/>
        <v>52.351879410758407</v>
      </c>
      <c r="BM92" s="2">
        <f t="shared" si="56"/>
        <v>50.229934978920298</v>
      </c>
      <c r="BO92" s="2" t="str">
        <f t="shared" si="57"/>
        <v/>
      </c>
      <c r="BP92" s="2" t="str">
        <f t="shared" si="57"/>
        <v/>
      </c>
      <c r="BQ92" s="2" t="str">
        <f t="shared" si="57"/>
        <v/>
      </c>
      <c r="BR92" s="2" t="str">
        <f t="shared" si="57"/>
        <v/>
      </c>
      <c r="BS92" s="2" t="str">
        <f t="shared" si="57"/>
        <v/>
      </c>
      <c r="BT92" s="2" t="str">
        <f t="shared" si="57"/>
        <v/>
      </c>
      <c r="BU92" s="2" t="str">
        <f t="shared" si="57"/>
        <v/>
      </c>
      <c r="BV92" s="2" t="str">
        <f t="shared" si="57"/>
        <v/>
      </c>
      <c r="BW92" s="2" t="str">
        <f t="shared" si="57"/>
        <v/>
      </c>
      <c r="BX92" s="2" t="str">
        <f t="shared" si="57"/>
        <v/>
      </c>
      <c r="BY92" s="2" t="str">
        <f t="shared" si="57"/>
        <v/>
      </c>
      <c r="BZ92" s="2" t="str">
        <f t="shared" si="57"/>
        <v/>
      </c>
      <c r="CA92" s="2" t="str">
        <f t="shared" si="57"/>
        <v/>
      </c>
      <c r="CB92" s="2" t="str">
        <f t="shared" si="57"/>
        <v/>
      </c>
      <c r="CC92" s="2" t="str">
        <f t="shared" si="57"/>
        <v/>
      </c>
      <c r="CE92" s="2" t="str">
        <f t="shared" si="58"/>
        <v/>
      </c>
      <c r="CF92" s="2" t="str">
        <f t="shared" si="58"/>
        <v/>
      </c>
      <c r="CG92" s="2" t="str">
        <f t="shared" si="58"/>
        <v/>
      </c>
      <c r="CH92" s="2" t="str">
        <f t="shared" si="58"/>
        <v/>
      </c>
      <c r="CI92" s="2" t="str">
        <f t="shared" si="58"/>
        <v/>
      </c>
      <c r="CJ92" s="2" t="str">
        <f t="shared" si="58"/>
        <v/>
      </c>
      <c r="CK92" s="2" t="str">
        <f t="shared" si="58"/>
        <v/>
      </c>
      <c r="CL92" s="2" t="str">
        <f t="shared" si="58"/>
        <v/>
      </c>
      <c r="CM92" s="2" t="str">
        <f t="shared" si="58"/>
        <v/>
      </c>
      <c r="CN92" s="2" t="str">
        <f t="shared" si="58"/>
        <v/>
      </c>
      <c r="CO92" s="2" t="str">
        <f t="shared" si="58"/>
        <v/>
      </c>
      <c r="CP92" s="2" t="str">
        <f t="shared" si="58"/>
        <v/>
      </c>
      <c r="CQ92" s="2" t="str">
        <f t="shared" si="58"/>
        <v/>
      </c>
      <c r="CR92" s="2" t="str">
        <f t="shared" si="58"/>
        <v/>
      </c>
      <c r="CS92" s="2" t="str">
        <f t="shared" si="58"/>
        <v/>
      </c>
      <c r="CU92" s="2" t="str">
        <f t="shared" si="59"/>
        <v/>
      </c>
      <c r="CV92" s="2" t="str">
        <f t="shared" si="59"/>
        <v/>
      </c>
      <c r="CW92" s="2" t="str">
        <f t="shared" si="59"/>
        <v/>
      </c>
      <c r="CX92" s="2" t="str">
        <f t="shared" si="59"/>
        <v/>
      </c>
      <c r="CY92" s="2" t="str">
        <f t="shared" si="59"/>
        <v/>
      </c>
      <c r="CZ92" s="2" t="str">
        <f t="shared" si="59"/>
        <v/>
      </c>
      <c r="DA92" s="2" t="str">
        <f t="shared" si="59"/>
        <v/>
      </c>
      <c r="DB92" s="2" t="str">
        <f t="shared" si="59"/>
        <v/>
      </c>
      <c r="DC92" s="2" t="str">
        <f t="shared" si="59"/>
        <v/>
      </c>
      <c r="DD92" s="2" t="str">
        <f t="shared" si="59"/>
        <v/>
      </c>
      <c r="DE92" s="2" t="str">
        <f t="shared" si="59"/>
        <v/>
      </c>
      <c r="DF92" s="2" t="str">
        <f t="shared" si="59"/>
        <v/>
      </c>
      <c r="DG92" s="2" t="str">
        <f t="shared" si="59"/>
        <v/>
      </c>
      <c r="DH92" s="2" t="str">
        <f t="shared" si="59"/>
        <v/>
      </c>
      <c r="DI92" s="2" t="str">
        <f t="shared" si="59"/>
        <v/>
      </c>
      <c r="DK92" s="2">
        <f t="shared" si="66"/>
        <v>54.894458870967732</v>
      </c>
      <c r="DL92" s="2">
        <f t="shared" si="66"/>
        <v>61.127477822580651</v>
      </c>
      <c r="DM92" s="2">
        <f t="shared" si="66"/>
        <v>62.714442265395896</v>
      </c>
      <c r="DN92" s="2">
        <f t="shared" si="66"/>
        <v>60.369140579178875</v>
      </c>
      <c r="DO92" s="2">
        <f t="shared" si="66"/>
        <v>68.65961363636363</v>
      </c>
      <c r="DP92" s="2">
        <f t="shared" si="66"/>
        <v>68.557478227654713</v>
      </c>
      <c r="DQ92" s="2">
        <f t="shared" si="66"/>
        <v>67.185102272727249</v>
      </c>
      <c r="DR92" s="2">
        <f t="shared" si="66"/>
        <v>66.941976381461672</v>
      </c>
      <c r="DS92" s="2">
        <f t="shared" si="66"/>
        <v>58.617664516129032</v>
      </c>
      <c r="DT92" s="2">
        <f t="shared" si="66"/>
        <v>56.52574596774194</v>
      </c>
      <c r="DU92" s="2">
        <f t="shared" si="66"/>
        <v>58.209617204301075</v>
      </c>
      <c r="DV92" s="2">
        <f t="shared" si="66"/>
        <v>61.026909090909086</v>
      </c>
      <c r="DW92" s="2">
        <f t="shared" si="66"/>
        <v>71.562385472370764</v>
      </c>
      <c r="DX92" s="2">
        <f t="shared" si="66"/>
        <v>58.920660762032078</v>
      </c>
      <c r="DY92" s="2">
        <f t="shared" si="66"/>
        <v>54.593112315270943</v>
      </c>
      <c r="EA92" s="2">
        <f t="shared" si="70"/>
        <v>43.282205680705204</v>
      </c>
      <c r="EB92" s="2">
        <f t="shared" si="67"/>
        <v>44.089491576605219</v>
      </c>
      <c r="EC92" s="2">
        <f t="shared" si="67"/>
        <v>48.24103740779767</v>
      </c>
      <c r="ED92" s="2">
        <f t="shared" si="67"/>
        <v>44.741453639168192</v>
      </c>
      <c r="EE92" s="2">
        <f t="shared" si="67"/>
        <v>50.294783933406066</v>
      </c>
      <c r="EF92" s="2">
        <f t="shared" si="67"/>
        <v>57.512558521351181</v>
      </c>
      <c r="EG92" s="2">
        <f t="shared" si="67"/>
        <v>56.979181529936014</v>
      </c>
      <c r="EH92" s="2">
        <f t="shared" si="67"/>
        <v>50.982669177288528</v>
      </c>
      <c r="EI92" s="2">
        <f t="shared" si="67"/>
        <v>44.060022466927798</v>
      </c>
      <c r="EJ92" s="2">
        <f t="shared" si="67"/>
        <v>44.09411802765581</v>
      </c>
      <c r="EK92" s="2">
        <f t="shared" si="67"/>
        <v>41.55565363632364</v>
      </c>
      <c r="EL92" s="2">
        <f t="shared" si="67"/>
        <v>47.34309356277884</v>
      </c>
      <c r="EM92" s="2">
        <f t="shared" si="67"/>
        <v>56.113419161918621</v>
      </c>
      <c r="EN92" s="2">
        <f t="shared" si="67"/>
        <v>51.295875021066571</v>
      </c>
      <c r="EO92" s="2">
        <f t="shared" si="67"/>
        <v>49.479305821392693</v>
      </c>
      <c r="EQ92" s="2">
        <f t="shared" si="68"/>
        <v>41.647383066386126</v>
      </c>
      <c r="ER92" s="2">
        <f t="shared" si="68"/>
        <v>43.978148664800791</v>
      </c>
      <c r="ES92" s="2">
        <f t="shared" si="68"/>
        <v>48.127995972229577</v>
      </c>
      <c r="ET92" s="2">
        <f t="shared" si="68"/>
        <v>44.754095838875138</v>
      </c>
      <c r="EU92" s="2">
        <f t="shared" si="68"/>
        <v>50.636891895251459</v>
      </c>
      <c r="EV92" s="2">
        <f t="shared" si="68"/>
        <v>54.799479076850517</v>
      </c>
      <c r="EW92" s="2">
        <f t="shared" si="68"/>
        <v>55.601907472882381</v>
      </c>
      <c r="EX92" s="2">
        <f t="shared" si="68"/>
        <v>49.911781150722007</v>
      </c>
      <c r="EY92" s="2">
        <f t="shared" si="68"/>
        <v>43.09515973753544</v>
      </c>
      <c r="EZ92" s="2">
        <f t="shared" si="68"/>
        <v>43.096638814130628</v>
      </c>
      <c r="FA92" s="2">
        <f t="shared" si="68"/>
        <v>40.908777919638169</v>
      </c>
      <c r="FB92" s="2">
        <f t="shared" si="68"/>
        <v>46.481367354214406</v>
      </c>
      <c r="FC92" s="2">
        <f t="shared" si="68"/>
        <v>55.89259998484976</v>
      </c>
      <c r="FD92" s="2">
        <f t="shared" si="68"/>
        <v>49.795052232637609</v>
      </c>
      <c r="FE92" s="2">
        <f t="shared" si="68"/>
        <v>49.362734716157206</v>
      </c>
      <c r="FG92" s="2">
        <f t="shared" si="69"/>
        <v>0.88826053331675725</v>
      </c>
      <c r="FH92" s="2">
        <f t="shared" si="69"/>
        <v>0.89824138342624404</v>
      </c>
      <c r="FI92" s="2">
        <f t="shared" si="69"/>
        <v>0.90181819115263551</v>
      </c>
      <c r="FJ92" s="2">
        <f t="shared" si="69"/>
        <v>0.92372919302898249</v>
      </c>
      <c r="FK92" s="2">
        <f t="shared" si="69"/>
        <v>0.9109343978942388</v>
      </c>
      <c r="FL92" s="2">
        <f t="shared" si="69"/>
        <v>0.90924155658295991</v>
      </c>
      <c r="FM92" s="2">
        <f t="shared" si="69"/>
        <v>0.91939326921256515</v>
      </c>
      <c r="FN92" s="2">
        <f t="shared" si="69"/>
        <v>0.91331653209469033</v>
      </c>
      <c r="FO92" s="2">
        <f t="shared" si="69"/>
        <v>0.92291267327130422</v>
      </c>
      <c r="FP92" s="2">
        <f t="shared" si="69"/>
        <v>0.92525722194721183</v>
      </c>
      <c r="FQ92" s="2">
        <f t="shared" si="69"/>
        <v>0.91441901855628416</v>
      </c>
      <c r="FR92" s="2">
        <f t="shared" si="69"/>
        <v>0.89578781920996331</v>
      </c>
      <c r="FS92" s="2">
        <f t="shared" si="69"/>
        <v>0.87665939954088279</v>
      </c>
      <c r="FT92" s="2">
        <f t="shared" si="69"/>
        <v>0.86150362411714165</v>
      </c>
      <c r="FU92" s="2">
        <f t="shared" si="69"/>
        <v>0.85321514705201262</v>
      </c>
      <c r="FW92" s="2">
        <f t="shared" si="60"/>
        <v>1.1677991367631679E-8</v>
      </c>
      <c r="FX92" s="2">
        <f t="shared" si="60"/>
        <v>6.124352508191113E-8</v>
      </c>
      <c r="FY92" s="2">
        <f t="shared" si="60"/>
        <v>6.5500198916789844E-8</v>
      </c>
      <c r="FZ92" s="2">
        <f t="shared" si="60"/>
        <v>8.3969298618658225E-8</v>
      </c>
      <c r="GA92" s="2">
        <f t="shared" si="60"/>
        <v>6.9592088469687902E-8</v>
      </c>
      <c r="GB92" s="2">
        <f t="shared" si="60"/>
        <v>4.5332157423523044E-8</v>
      </c>
      <c r="GC92" s="2">
        <f t="shared" si="60"/>
        <v>8.9554495926980911E-8</v>
      </c>
      <c r="GD92" s="2">
        <f t="shared" si="60"/>
        <v>1.0133810190748012E-7</v>
      </c>
      <c r="GE92" s="2">
        <f t="shared" si="60"/>
        <v>1.1922364224020436E-7</v>
      </c>
      <c r="GF92" s="2">
        <f t="shared" si="60"/>
        <v>1.1738882292354032E-7</v>
      </c>
      <c r="GG92" s="2">
        <f t="shared" si="60"/>
        <v>8.1123697199556269E-8</v>
      </c>
      <c r="GH92" s="2">
        <f t="shared" si="60"/>
        <v>4.8657279857888432E-8</v>
      </c>
      <c r="GI92" s="2">
        <f t="shared" si="60"/>
        <v>1.9133798908044275E-7</v>
      </c>
      <c r="GJ92" s="2">
        <f t="shared" si="60"/>
        <v>5.3458355493127809E-7</v>
      </c>
      <c r="GK92" s="2">
        <f t="shared" si="60"/>
        <v>1.5156481030663477E-6</v>
      </c>
      <c r="GM92" s="107">
        <f t="shared" si="61"/>
        <v>2.432804662040192E-3</v>
      </c>
      <c r="GN92" s="107">
        <f t="shared" si="61"/>
        <v>7.3165263963652057E-4</v>
      </c>
      <c r="GO92" s="107">
        <f t="shared" si="61"/>
        <v>4.4481132299093693E-4</v>
      </c>
      <c r="GP92" s="107">
        <f t="shared" si="61"/>
        <v>1.6975909801221529E-5</v>
      </c>
      <c r="GQ92" s="107">
        <f t="shared" si="61"/>
        <v>5.4629828588508395E-5</v>
      </c>
      <c r="GR92" s="107">
        <f t="shared" si="61"/>
        <v>9.1433883156280722E-5</v>
      </c>
      <c r="GS92" s="107">
        <f t="shared" si="61"/>
        <v>1.6667981339517519E-5</v>
      </c>
      <c r="GT92" s="107">
        <f t="shared" si="61"/>
        <v>4.3118723162118658E-5</v>
      </c>
      <c r="GU92" s="107">
        <f t="shared" si="61"/>
        <v>6.5184899653020166E-6</v>
      </c>
      <c r="GV92" s="107">
        <f t="shared" si="61"/>
        <v>2.7222661972395628E-6</v>
      </c>
      <c r="GW92" s="107">
        <f t="shared" si="61"/>
        <v>1.0608344214226313E-5</v>
      </c>
      <c r="GX92" s="107">
        <f t="shared" si="61"/>
        <v>1.786241154803776E-4</v>
      </c>
      <c r="GY92" s="107">
        <f t="shared" si="61"/>
        <v>2.3394726227164042E-4</v>
      </c>
      <c r="GZ92" s="107">
        <f t="shared" si="61"/>
        <v>1.6552997891270966E-4</v>
      </c>
      <c r="HA92" s="107">
        <f t="shared" si="61"/>
        <v>1.7963645717574014E-6</v>
      </c>
      <c r="HC92" s="107">
        <f t="shared" si="50"/>
        <v>9.8567283307725143E-2</v>
      </c>
      <c r="HD92" s="107">
        <f t="shared" si="50"/>
        <v>0.10333718063759852</v>
      </c>
      <c r="HE92" s="107">
        <f t="shared" si="50"/>
        <v>0.10209993727163374</v>
      </c>
      <c r="HF92" s="107">
        <f t="shared" si="50"/>
        <v>0.12128878199167412</v>
      </c>
      <c r="HG92" s="107">
        <f t="shared" si="65"/>
        <v>9.3450653663853731E-2</v>
      </c>
      <c r="HH92" s="107">
        <f t="shared" si="65"/>
        <v>8.0454547832321074E-2</v>
      </c>
      <c r="HI92" s="107">
        <f t="shared" si="65"/>
        <v>0.11198124450021582</v>
      </c>
      <c r="HJ92" s="107">
        <f t="shared" si="65"/>
        <v>0.11700532841465061</v>
      </c>
      <c r="HK92" s="107">
        <f t="shared" si="65"/>
        <v>0.13062104570250577</v>
      </c>
      <c r="HL92" s="107">
        <f t="shared" si="65"/>
        <v>0.11783313348561032</v>
      </c>
      <c r="HM92" s="107">
        <f t="shared" si="65"/>
        <v>8.5402183953214042E-2</v>
      </c>
      <c r="HN92" s="107">
        <f t="shared" si="65"/>
        <v>6.2386967607592658E-2</v>
      </c>
      <c r="HO92" s="107">
        <f t="shared" si="65"/>
        <v>6.0070541495249166E-2</v>
      </c>
      <c r="HP92" s="107">
        <f t="shared" si="65"/>
        <v>5.6776375409152473E-2</v>
      </c>
      <c r="HQ92" s="107">
        <f t="shared" si="65"/>
        <v>4.345440921576877E-2</v>
      </c>
      <c r="HS92" s="107">
        <f t="shared" si="62"/>
        <v>5.1736208456302582E-18</v>
      </c>
      <c r="HT92" s="107">
        <f t="shared" si="62"/>
        <v>1.1665790842552936E-17</v>
      </c>
      <c r="HU92" s="107">
        <f t="shared" si="62"/>
        <v>3.2876678452715726E-18</v>
      </c>
      <c r="HV92" s="107">
        <f t="shared" si="62"/>
        <v>2.9463990277496747E-20</v>
      </c>
      <c r="HW92" s="107">
        <f t="shared" si="62"/>
        <v>4.300889248456146E-21</v>
      </c>
      <c r="HX92" s="107">
        <f t="shared" si="62"/>
        <v>1.9018276627759181E-21</v>
      </c>
      <c r="HY92" s="107">
        <f t="shared" si="62"/>
        <v>5.2814995283543635E-21</v>
      </c>
      <c r="HZ92" s="107">
        <f t="shared" si="62"/>
        <v>5.4669805360665292E-20</v>
      </c>
      <c r="IA92" s="107">
        <f t="shared" si="62"/>
        <v>5.2733467331200954E-21</v>
      </c>
      <c r="IB92" s="107">
        <f t="shared" si="62"/>
        <v>3.0662223007168253E-22</v>
      </c>
      <c r="IC92" s="107">
        <f t="shared" si="62"/>
        <v>2.2467181321286597E-23</v>
      </c>
      <c r="ID92" s="107">
        <f t="shared" si="62"/>
        <v>1.8299786595776136E-22</v>
      </c>
      <c r="IE92" s="107">
        <f t="shared" si="62"/>
        <v>3.3481903808009732E-22</v>
      </c>
      <c r="IF92" s="107">
        <f t="shared" si="62"/>
        <v>4.1245059019617122E-23</v>
      </c>
      <c r="IG92" s="107">
        <f t="shared" si="62"/>
        <v>5.5868940031693706E-15</v>
      </c>
      <c r="II92" s="107">
        <f t="shared" si="63"/>
        <v>1.0234260203384156E-53</v>
      </c>
      <c r="IJ92" s="107">
        <f t="shared" si="63"/>
        <v>1.4696776355876351E-50</v>
      </c>
      <c r="IK92" s="107">
        <f t="shared" si="63"/>
        <v>2.2318504638808666E-52</v>
      </c>
      <c r="IL92" s="107">
        <f t="shared" si="63"/>
        <v>1.5552926164622389E-60</v>
      </c>
      <c r="IM92" s="107">
        <f t="shared" si="63"/>
        <v>1.6220998271994108E-62</v>
      </c>
      <c r="IN92" s="107">
        <f t="shared" si="63"/>
        <v>6.7708051887741368E-63</v>
      </c>
      <c r="IO92" s="107">
        <f t="shared" si="63"/>
        <v>4.2802483634879602E-63</v>
      </c>
      <c r="IP92" s="107">
        <f t="shared" si="63"/>
        <v>6.5053768095468059E-60</v>
      </c>
      <c r="IQ92" s="107">
        <f t="shared" si="63"/>
        <v>3.0516263046976969E-64</v>
      </c>
      <c r="IR92" s="107">
        <f t="shared" si="63"/>
        <v>8.8309889247894814E-68</v>
      </c>
      <c r="IS92" s="107">
        <f t="shared" si="63"/>
        <v>2.1346105907495748E-70</v>
      </c>
      <c r="IT92" s="107">
        <f t="shared" si="63"/>
        <v>1.8824669597942977E-65</v>
      </c>
      <c r="IU92" s="107">
        <f t="shared" si="63"/>
        <v>4.7862860596704226E-64</v>
      </c>
      <c r="IV92" s="107">
        <f t="shared" si="63"/>
        <v>2.4615974857622414E-67</v>
      </c>
      <c r="IW92" s="107">
        <f t="shared" si="63"/>
        <v>6.7059672338229473E-87</v>
      </c>
      <c r="IY92" s="107">
        <f t="shared" si="64"/>
        <v>0.10100008796976534</v>
      </c>
      <c r="IZ92" s="107">
        <f t="shared" si="64"/>
        <v>0.10406883327723505</v>
      </c>
      <c r="JA92" s="107">
        <f t="shared" si="64"/>
        <v>0.10254474859462469</v>
      </c>
      <c r="JB92" s="107">
        <f t="shared" si="64"/>
        <v>0.12130575790147534</v>
      </c>
      <c r="JC92" s="107">
        <f t="shared" si="64"/>
        <v>9.3505283492442234E-2</v>
      </c>
      <c r="JD92" s="107">
        <f t="shared" si="64"/>
        <v>8.0545981715477361E-2</v>
      </c>
      <c r="JE92" s="107">
        <f t="shared" si="64"/>
        <v>0.11199791248155534</v>
      </c>
      <c r="JF92" s="107">
        <f t="shared" si="64"/>
        <v>0.11704844713781273</v>
      </c>
      <c r="JG92" s="107">
        <f t="shared" si="64"/>
        <v>0.13062756419247107</v>
      </c>
      <c r="JH92" s="107">
        <f t="shared" si="64"/>
        <v>0.11783585575180756</v>
      </c>
      <c r="JI92" s="107">
        <f t="shared" si="64"/>
        <v>8.5412792297428264E-2</v>
      </c>
      <c r="JJ92" s="107">
        <f t="shared" si="64"/>
        <v>6.2565591723073036E-2</v>
      </c>
      <c r="JK92" s="107">
        <f t="shared" si="64"/>
        <v>6.0304488757520806E-2</v>
      </c>
      <c r="JL92" s="107">
        <f t="shared" si="64"/>
        <v>5.6941905388065185E-2</v>
      </c>
      <c r="JM92" s="107">
        <f t="shared" si="64"/>
        <v>4.3456205580346116E-2</v>
      </c>
    </row>
    <row r="93" spans="2:273" x14ac:dyDescent="0.25">
      <c r="B93" s="2">
        <v>65</v>
      </c>
      <c r="C93" s="37">
        <v>105.254</v>
      </c>
      <c r="D93" s="37">
        <v>110.328</v>
      </c>
      <c r="E93" s="37">
        <v>116.557</v>
      </c>
      <c r="F93" s="37">
        <v>117.52500000000001</v>
      </c>
      <c r="G93" s="37">
        <v>110.983</v>
      </c>
      <c r="H93" s="37">
        <v>105.15</v>
      </c>
      <c r="I93" s="37">
        <v>121.333</v>
      </c>
      <c r="J93" s="37">
        <v>124.117</v>
      </c>
      <c r="K93" s="37">
        <v>122.712</v>
      </c>
      <c r="L93" s="37">
        <v>121.42400000000001</v>
      </c>
      <c r="M93" s="37">
        <v>104.729</v>
      </c>
      <c r="N93" s="37">
        <v>95.85</v>
      </c>
      <c r="O93" s="37">
        <v>99.566999999999993</v>
      </c>
      <c r="P93" s="37">
        <v>86.332999999999998</v>
      </c>
      <c r="Q93" s="37">
        <v>69.167000000000002</v>
      </c>
      <c r="S93" s="4">
        <f>AY93 + (C$3 * _xlfn.NORM.DIST($B93, C$7, ABS(C$11), FALSE) * _xlfn.NORM.DIST(($B93 - C$7)*C$15, 0, ABS(C$11), TRUE) * 2)
               + (C$4 * _xlfn.NORM.DIST($B93, C$8, ABS(C$12), FALSE) * _xlfn.NORM.DIST(($B93 - C$8)*C$16, 0, ABS(C$12), TRUE) * 2)
               + (C$5 * _xlfn.NORM.DIST($B93, C$9, ABS(C$13), FALSE) * _xlfn.NORM.DIST(($B93 - C$9)*C$17, 0, ABS(C$13), TRUE) * 2)
               + (C$6 * _xlfn.NORM.DIST($B93, C$10, ABS(C$14), FALSE) * _xlfn.NORM.DIST(($B93 - C$10)*C$18, 0, ABS(C$14), TRUE) * 2)</f>
        <v>100.41905944876223</v>
      </c>
      <c r="T93" s="4">
        <f>AZ93 + (D$3 * _xlfn.NORM.DIST($B93, D$7, ABS(D$11), FALSE) * _xlfn.NORM.DIST(($B93 - D$7)*D$15, 0, ABS(D$11), TRUE) * 2)
               + (D$4 * _xlfn.NORM.DIST($B93, D$8, ABS(D$12), FALSE) * _xlfn.NORM.DIST(($B93 - D$8)*D$16, 0, ABS(D$12), TRUE) * 2)
               + (D$5 * _xlfn.NORM.DIST($B93, D$9, ABS(D$13), FALSE) * _xlfn.NORM.DIST(($B93 - D$9)*D$17, 0, ABS(D$13), TRUE) * 2)
               + (D$6 * _xlfn.NORM.DIST($B93, D$10, ABS(D$14), FALSE) * _xlfn.NORM.DIST(($B93 - D$10)*D$18, 0, ABS(D$14), TRUE) * 2)</f>
        <v>104.66814359278459</v>
      </c>
      <c r="U93" s="4">
        <f>BA93 + (E$3 * _xlfn.NORM.DIST($B93, E$7, ABS(E$11), FALSE) * _xlfn.NORM.DIST(($B93 - E$7)*E$15, 0, ABS(E$11), TRUE) * 2)
               + (E$4 * _xlfn.NORM.DIST($B93, E$8, ABS(E$12), FALSE) * _xlfn.NORM.DIST(($B93 - E$8)*E$16, 0, ABS(E$12), TRUE) * 2)
               + (E$5 * _xlfn.NORM.DIST($B93, E$9, ABS(E$13), FALSE) * _xlfn.NORM.DIST(($B93 - E$9)*E$17, 0, ABS(E$13), TRUE) * 2)
               + (E$6 * _xlfn.NORM.DIST($B93, E$10, ABS(E$14), FALSE) * _xlfn.NORM.DIST(($B93 - E$10)*E$18, 0, ABS(E$14), TRUE) * 2)</f>
        <v>109.28147519004784</v>
      </c>
      <c r="V93" s="4">
        <f>BB93 + (F$3 * _xlfn.NORM.DIST($B93, F$7, ABS(F$11), FALSE) * _xlfn.NORM.DIST(($B93 - F$7)*F$15, 0, ABS(F$11), TRUE) * 2)
               + (F$4 * _xlfn.NORM.DIST($B93, F$8, ABS(F$12), FALSE) * _xlfn.NORM.DIST(($B93 - F$8)*F$16, 0, ABS(F$12), TRUE) * 2)
               + (F$5 * _xlfn.NORM.DIST($B93, F$9, ABS(F$13), FALSE) * _xlfn.NORM.DIST(($B93 - F$9)*F$17, 0, ABS(F$13), TRUE) * 2)
               + (F$6 * _xlfn.NORM.DIST($B93, F$10, ABS(F$14), FALSE) * _xlfn.NORM.DIST(($B93 - F$10)*F$18, 0, ABS(F$14), TRUE) * 2)</f>
        <v>111.85098726104044</v>
      </c>
      <c r="W93" s="4">
        <f>BC93 + (G$3 * _xlfn.NORM.DIST($B93, G$7, ABS(G$11), FALSE) * _xlfn.NORM.DIST(($B93 - G$7)*G$15, 0, ABS(G$11), TRUE) * 2)
               + (G$4 * _xlfn.NORM.DIST($B93, G$8, ABS(G$12), FALSE) * _xlfn.NORM.DIST(($B93 - G$8)*G$16, 0, ABS(G$12), TRUE) * 2)
               + (G$5 * _xlfn.NORM.DIST($B93, G$9, ABS(G$13), FALSE) * _xlfn.NORM.DIST(($B93 - G$9)*G$17, 0, ABS(G$13), TRUE) * 2)
               + (G$6 * _xlfn.NORM.DIST($B93, G$10, ABS(G$14), FALSE) * _xlfn.NORM.DIST(($B93 - G$10)*G$18, 0, ABS(G$14), TRUE) * 2)</f>
        <v>106.63857540370708</v>
      </c>
      <c r="X93" s="4">
        <f>BD93 + (H$3 * _xlfn.NORM.DIST($B93, H$7, ABS(H$11), FALSE) * _xlfn.NORM.DIST(($B93 - H$7)*H$15, 0, ABS(H$11), TRUE) * 2)
               + (H$4 * _xlfn.NORM.DIST($B93, H$8, ABS(H$12), FALSE) * _xlfn.NORM.DIST(($B93 - H$8)*H$16, 0, ABS(H$12), TRUE) * 2)
               + (H$5 * _xlfn.NORM.DIST($B93, H$9, ABS(H$13), FALSE) * _xlfn.NORM.DIST(($B93 - H$9)*H$17, 0, ABS(H$13), TRUE) * 2)
               + (H$6 * _xlfn.NORM.DIST($B93, H$10, ABS(H$14), FALSE) * _xlfn.NORM.DIST(($B93 - H$10)*H$18, 0, ABS(H$14), TRUE) * 2)</f>
        <v>103.2349872711554</v>
      </c>
      <c r="Y93" s="4">
        <f>BE93 + (I$3 * _xlfn.NORM.DIST($B93, I$7, ABS(I$11), FALSE) * _xlfn.NORM.DIST(($B93 - I$7)*I$15, 0, ABS(I$11), TRUE) * 2)
               + (I$4 * _xlfn.NORM.DIST($B93, I$8, ABS(I$12), FALSE) * _xlfn.NORM.DIST(($B93 - I$8)*I$16, 0, ABS(I$12), TRUE) * 2)
               + (I$5 * _xlfn.NORM.DIST($B93, I$9, ABS(I$13), FALSE) * _xlfn.NORM.DIST(($B93 - I$9)*I$17, 0, ABS(I$13), TRUE) * 2)
               + (I$6 * _xlfn.NORM.DIST($B93, I$10, ABS(I$14), FALSE) * _xlfn.NORM.DIST(($B93 - I$10)*I$18, 0, ABS(I$14), TRUE) * 2)</f>
        <v>116.08233256532789</v>
      </c>
      <c r="Z93" s="4">
        <f>BF93 + (J$3 * _xlfn.NORM.DIST($B93, J$7, ABS(J$11), FALSE) * _xlfn.NORM.DIST(($B93 - J$7)*J$15, 0, ABS(J$11), TRUE) * 2)
               + (J$4 * _xlfn.NORM.DIST($B93, J$8, ABS(J$12), FALSE) * _xlfn.NORM.DIST(($B93 - J$8)*J$16, 0, ABS(J$12), TRUE) * 2)
               + (J$5 * _xlfn.NORM.DIST($B93, J$9, ABS(J$13), FALSE) * _xlfn.NORM.DIST(($B93 - J$9)*J$17, 0, ABS(J$13), TRUE) * 2)
               + (J$6 * _xlfn.NORM.DIST($B93, J$10, ABS(J$14), FALSE) * _xlfn.NORM.DIST(($B93 - J$10)*J$18, 0, ABS(J$14), TRUE) * 2)</f>
        <v>117.27851986760419</v>
      </c>
      <c r="AA93" s="4">
        <f>BG93 + (K$3 * _xlfn.NORM.DIST($B93, K$7, ABS(K$11), FALSE) * _xlfn.NORM.DIST(($B93 - K$7)*K$15, 0, ABS(K$11), TRUE) * 2)
               + (K$4 * _xlfn.NORM.DIST($B93, K$8, ABS(K$12), FALSE) * _xlfn.NORM.DIST(($B93 - K$8)*K$16, 0, ABS(K$12), TRUE) * 2)
               + (K$5 * _xlfn.NORM.DIST($B93, K$9, ABS(K$13), FALSE) * _xlfn.NORM.DIST(($B93 - K$9)*K$17, 0, ABS(K$13), TRUE) * 2)
               + (K$6 * _xlfn.NORM.DIST($B93, K$10, ABS(K$14), FALSE) * _xlfn.NORM.DIST(($B93 - K$10)*K$18, 0, ABS(K$14), TRUE) * 2)</f>
        <v>116.85568819170375</v>
      </c>
      <c r="AB93" s="4">
        <f>BH93 + (L$3 * _xlfn.NORM.DIST($B93, L$7, ABS(L$11), FALSE) * _xlfn.NORM.DIST(($B93 - L$7)*L$15, 0, ABS(L$11), TRUE) * 2)
               + (L$4 * _xlfn.NORM.DIST($B93, L$8, ABS(L$12), FALSE) * _xlfn.NORM.DIST(($B93 - L$8)*L$16, 0, ABS(L$12), TRUE) * 2)
               + (L$5 * _xlfn.NORM.DIST($B93, L$9, ABS(L$13), FALSE) * _xlfn.NORM.DIST(($B93 - L$9)*L$17, 0, ABS(L$13), TRUE) * 2)
               + (L$6 * _xlfn.NORM.DIST($B93, L$10, ABS(L$14), FALSE) * _xlfn.NORM.DIST(($B93 - L$10)*L$18, 0, ABS(L$14), TRUE) * 2)</f>
        <v>113.90766617470611</v>
      </c>
      <c r="AC93" s="4">
        <f>BI93 + (M$3 * _xlfn.NORM.DIST($B93, M$7, ABS(M$11), FALSE) * _xlfn.NORM.DIST(($B93 - M$7)*M$15, 0, ABS(M$11), TRUE) * 2)
               + (M$4 * _xlfn.NORM.DIST($B93, M$8, ABS(M$12), FALSE) * _xlfn.NORM.DIST(($B93 - M$8)*M$16, 0, ABS(M$12), TRUE) * 2)
               + (M$5 * _xlfn.NORM.DIST($B93, M$9, ABS(M$13), FALSE) * _xlfn.NORM.DIST(($B93 - M$9)*M$17, 0, ABS(M$13), TRUE) * 2)
               + (M$6 * _xlfn.NORM.DIST($B93, M$10, ABS(M$14), FALSE) * _xlfn.NORM.DIST(($B93 - M$10)*M$18, 0, ABS(M$14), TRUE) * 2)</f>
        <v>99.535461249893459</v>
      </c>
      <c r="AD93" s="4">
        <f>BJ93 + (N$3 * _xlfn.NORM.DIST($B93, N$7, ABS(N$11), FALSE) * _xlfn.NORM.DIST(($B93 - N$7)*N$15, 0, ABS(N$11), TRUE) * 2)
               + (N$4 * _xlfn.NORM.DIST($B93, N$8, ABS(N$12), FALSE) * _xlfn.NORM.DIST(($B93 - N$8)*N$16, 0, ABS(N$12), TRUE) * 2)
               + (N$5 * _xlfn.NORM.DIST($B93, N$9, ABS(N$13), FALSE) * _xlfn.NORM.DIST(($B93 - N$9)*N$17, 0, ABS(N$13), TRUE) * 2)
               + (N$6 * _xlfn.NORM.DIST($B93, N$10, ABS(N$14), FALSE) * _xlfn.NORM.DIST(($B93 - N$10)*N$18, 0, ABS(N$14), TRUE) * 2)</f>
        <v>92.896399767753877</v>
      </c>
      <c r="AE93" s="4">
        <f>BK93 + (O$3 * _xlfn.NORM.DIST($B93, O$7, ABS(O$11), FALSE) * _xlfn.NORM.DIST(($B93 - O$7)*O$15, 0, ABS(O$11), TRUE) * 2)
               + (O$4 * _xlfn.NORM.DIST($B93, O$8, ABS(O$12), FALSE) * _xlfn.NORM.DIST(($B93 - O$8)*O$16, 0, ABS(O$12), TRUE) * 2)
               + (O$5 * _xlfn.NORM.DIST($B93, O$9, ABS(O$13), FALSE) * _xlfn.NORM.DIST(($B93 - O$9)*O$17, 0, ABS(O$13), TRUE) * 2)
               + (O$6 * _xlfn.NORM.DIST($B93, O$10, ABS(O$14), FALSE) * _xlfn.NORM.DIST(($B93 - O$10)*O$18, 0, ABS(O$14), TRUE) * 2)</f>
        <v>97.134476454974333</v>
      </c>
      <c r="AF93" s="4">
        <f t="shared" si="71"/>
        <v>86.236273493716965</v>
      </c>
      <c r="AG93" s="4">
        <f t="shared" si="71"/>
        <v>72.991830192954509</v>
      </c>
      <c r="AI93" s="4">
        <f>IF(OR($B93 &lt; C$231, $B93 &gt; C$234), 0, C93-S93)</f>
        <v>4.8349405512377785</v>
      </c>
      <c r="AJ93" s="4">
        <f>IF(OR($B93 &lt; D$231, $B93 &gt; D$234), 0, D93-T93)</f>
        <v>5.6598564072154147</v>
      </c>
      <c r="AK93" s="4">
        <f>IF(OR($B93 &lt; E$231, $B93 &gt; E$234), 0, E93-U93)</f>
        <v>7.2755248099521594</v>
      </c>
      <c r="AL93" s="4">
        <f>IF(OR($B93 &lt; F$231, $B93 &gt; F$234), 0, F93-V93)</f>
        <v>5.6740127389595614</v>
      </c>
      <c r="AM93" s="4">
        <f>IF(OR($B93 &lt; G$231, $B93 &gt; G$234), 0, G93-W93)</f>
        <v>4.3444245962929244</v>
      </c>
      <c r="AN93" s="4">
        <f>IF(OR($B93 &lt; H$231, $B93 &gt; H$234), 0, H93-X93)</f>
        <v>1.9150127288446015</v>
      </c>
      <c r="AO93" s="4">
        <f>IF(OR($B93 &lt; I$231, $B93 &gt; I$234), 0, I93-Y93)</f>
        <v>5.2506674346721098</v>
      </c>
      <c r="AP93" s="4">
        <f>IF(OR($B93 &lt; J$231, $B93 &gt; J$234), 0, J93-Z93)</f>
        <v>6.8384801323958158</v>
      </c>
      <c r="AQ93" s="4">
        <f>IF(OR($B93 &lt; K$231, $B93 &gt; K$234), 0, K93-AA93)</f>
        <v>5.8563118082962546</v>
      </c>
      <c r="AR93" s="4">
        <f>IF(OR($B93 &lt; L$231, $B93 &gt; L$234), 0, L93-AB93)</f>
        <v>7.5163338252938985</v>
      </c>
      <c r="AS93" s="4">
        <f>IF(OR($B93 &lt; M$231, $B93 &gt; M$234), 0, M93-AC93)</f>
        <v>5.1935387501065406</v>
      </c>
      <c r="AT93" s="4">
        <f>IF(OR($B93 &lt; N$231, $B93 &gt; N$234), 0, N93-AD93)</f>
        <v>2.9536002322461172</v>
      </c>
      <c r="AU93" s="4">
        <f>IF(OR($B93 &lt; O$231, $B93 &gt; O$234), 0, O93-AE93)</f>
        <v>2.4325235450256599</v>
      </c>
      <c r="AV93" s="4">
        <f t="shared" si="72"/>
        <v>9.6726506283033586E-2</v>
      </c>
      <c r="AW93" s="4">
        <f t="shared" si="72"/>
        <v>-3.8248301929545079</v>
      </c>
      <c r="AY93" s="2">
        <f t="shared" si="56"/>
        <v>44.268650886477587</v>
      </c>
      <c r="AZ93" s="2">
        <f t="shared" si="56"/>
        <v>45.446503289280024</v>
      </c>
      <c r="BA93" s="2">
        <f t="shared" si="56"/>
        <v>49.288321868898826</v>
      </c>
      <c r="BB93" s="2">
        <f t="shared" si="56"/>
        <v>45.607352397766768</v>
      </c>
      <c r="BC93" s="2">
        <f t="shared" si="56"/>
        <v>51.508517307105059</v>
      </c>
      <c r="BD93" s="2">
        <f t="shared" si="56"/>
        <v>58.060490181330152</v>
      </c>
      <c r="BE93" s="2">
        <f t="shared" si="56"/>
        <v>57.431463074981458</v>
      </c>
      <c r="BF93" s="2">
        <f t="shared" si="56"/>
        <v>51.920592192073613</v>
      </c>
      <c r="BG93" s="2">
        <f t="shared" si="56"/>
        <v>44.793443454383613</v>
      </c>
      <c r="BH93" s="2">
        <f t="shared" si="56"/>
        <v>44.666125185374675</v>
      </c>
      <c r="BI93" s="2">
        <f t="shared" si="56"/>
        <v>42.567535293280486</v>
      </c>
      <c r="BJ93" s="2">
        <f t="shared" si="56"/>
        <v>48.332261452586046</v>
      </c>
      <c r="BK93" s="2">
        <f t="shared" si="56"/>
        <v>57.534845484763252</v>
      </c>
      <c r="BL93" s="2">
        <f t="shared" si="56"/>
        <v>51.991910950494159</v>
      </c>
      <c r="BM93" s="2">
        <f t="shared" si="56"/>
        <v>49.970782622584942</v>
      </c>
      <c r="BO93" s="2" t="str">
        <f t="shared" si="57"/>
        <v/>
      </c>
      <c r="BP93" s="2" t="str">
        <f t="shared" si="57"/>
        <v/>
      </c>
      <c r="BQ93" s="2" t="str">
        <f t="shared" si="57"/>
        <v/>
      </c>
      <c r="BR93" s="2" t="str">
        <f t="shared" si="57"/>
        <v/>
      </c>
      <c r="BS93" s="2" t="str">
        <f t="shared" si="57"/>
        <v/>
      </c>
      <c r="BT93" s="2" t="str">
        <f t="shared" si="57"/>
        <v/>
      </c>
      <c r="BU93" s="2" t="str">
        <f t="shared" si="57"/>
        <v/>
      </c>
      <c r="BV93" s="2" t="str">
        <f t="shared" si="57"/>
        <v/>
      </c>
      <c r="BW93" s="2" t="str">
        <f t="shared" si="57"/>
        <v/>
      </c>
      <c r="BX93" s="2" t="str">
        <f t="shared" si="57"/>
        <v/>
      </c>
      <c r="BY93" s="2" t="str">
        <f t="shared" si="57"/>
        <v/>
      </c>
      <c r="BZ93" s="2" t="str">
        <f t="shared" si="57"/>
        <v/>
      </c>
      <c r="CA93" s="2" t="str">
        <f t="shared" si="57"/>
        <v/>
      </c>
      <c r="CB93" s="2" t="str">
        <f t="shared" si="57"/>
        <v/>
      </c>
      <c r="CC93" s="2" t="str">
        <f t="shared" si="57"/>
        <v/>
      </c>
      <c r="CE93" s="2" t="str">
        <f t="shared" si="58"/>
        <v/>
      </c>
      <c r="CF93" s="2" t="str">
        <f t="shared" si="58"/>
        <v/>
      </c>
      <c r="CG93" s="2" t="str">
        <f t="shared" si="58"/>
        <v/>
      </c>
      <c r="CH93" s="2" t="str">
        <f t="shared" si="58"/>
        <v/>
      </c>
      <c r="CI93" s="2" t="str">
        <f t="shared" si="58"/>
        <v/>
      </c>
      <c r="CJ93" s="2" t="str">
        <f t="shared" si="58"/>
        <v/>
      </c>
      <c r="CK93" s="2" t="str">
        <f t="shared" si="58"/>
        <v/>
      </c>
      <c r="CL93" s="2" t="str">
        <f t="shared" si="58"/>
        <v/>
      </c>
      <c r="CM93" s="2" t="str">
        <f t="shared" si="58"/>
        <v/>
      </c>
      <c r="CN93" s="2" t="str">
        <f t="shared" si="58"/>
        <v/>
      </c>
      <c r="CO93" s="2" t="str">
        <f t="shared" si="58"/>
        <v/>
      </c>
      <c r="CP93" s="2" t="str">
        <f t="shared" si="58"/>
        <v/>
      </c>
      <c r="CQ93" s="2" t="str">
        <f t="shared" si="58"/>
        <v/>
      </c>
      <c r="CR93" s="2" t="str">
        <f t="shared" si="58"/>
        <v/>
      </c>
      <c r="CS93" s="2" t="str">
        <f t="shared" si="58"/>
        <v/>
      </c>
      <c r="CU93" s="2" t="str">
        <f t="shared" si="59"/>
        <v/>
      </c>
      <c r="CV93" s="2" t="str">
        <f t="shared" si="59"/>
        <v/>
      </c>
      <c r="CW93" s="2" t="str">
        <f t="shared" si="59"/>
        <v/>
      </c>
      <c r="CX93" s="2" t="str">
        <f t="shared" si="59"/>
        <v/>
      </c>
      <c r="CY93" s="2" t="str">
        <f t="shared" si="59"/>
        <v/>
      </c>
      <c r="CZ93" s="2" t="str">
        <f t="shared" si="59"/>
        <v/>
      </c>
      <c r="DA93" s="2" t="str">
        <f t="shared" si="59"/>
        <v/>
      </c>
      <c r="DB93" s="2" t="str">
        <f t="shared" si="59"/>
        <v/>
      </c>
      <c r="DC93" s="2" t="str">
        <f t="shared" si="59"/>
        <v/>
      </c>
      <c r="DD93" s="2" t="str">
        <f t="shared" si="59"/>
        <v/>
      </c>
      <c r="DE93" s="2" t="str">
        <f t="shared" si="59"/>
        <v/>
      </c>
      <c r="DF93" s="2" t="str">
        <f t="shared" si="59"/>
        <v/>
      </c>
      <c r="DG93" s="2" t="str">
        <f t="shared" si="59"/>
        <v/>
      </c>
      <c r="DH93" s="2" t="str">
        <f t="shared" si="59"/>
        <v/>
      </c>
      <c r="DI93" s="2" t="str">
        <f t="shared" si="59"/>
        <v/>
      </c>
      <c r="DK93" s="2">
        <f t="shared" si="66"/>
        <v>54.8981693548387</v>
      </c>
      <c r="DL93" s="2">
        <f t="shared" si="66"/>
        <v>61.235185483870978</v>
      </c>
      <c r="DM93" s="2">
        <f t="shared" si="66"/>
        <v>62.823149193548389</v>
      </c>
      <c r="DN93" s="2">
        <f t="shared" si="66"/>
        <v>60.487190249266853</v>
      </c>
      <c r="DO93" s="2">
        <f t="shared" si="66"/>
        <v>68.896693365102635</v>
      </c>
      <c r="DP93" s="2">
        <f t="shared" si="66"/>
        <v>68.681277769289551</v>
      </c>
      <c r="DQ93" s="2">
        <f t="shared" si="66"/>
        <v>67.353689149560097</v>
      </c>
      <c r="DR93" s="2">
        <f t="shared" si="66"/>
        <v>67.123344028520492</v>
      </c>
      <c r="DS93" s="2">
        <f t="shared" si="66"/>
        <v>58.686990322580641</v>
      </c>
      <c r="DT93" s="2">
        <f t="shared" si="66"/>
        <v>56.59827580645161</v>
      </c>
      <c r="DU93" s="2">
        <f t="shared" si="66"/>
        <v>58.317675268817204</v>
      </c>
      <c r="DV93" s="2">
        <f t="shared" si="66"/>
        <v>61.120136363636362</v>
      </c>
      <c r="DW93" s="2">
        <f t="shared" si="66"/>
        <v>71.692071301247779</v>
      </c>
      <c r="DX93" s="2">
        <f t="shared" si="66"/>
        <v>58.92595721925133</v>
      </c>
      <c r="DY93" s="2">
        <f t="shared" si="66"/>
        <v>54.573238423645321</v>
      </c>
      <c r="EA93" s="2">
        <f t="shared" si="70"/>
        <v>43.206515670910882</v>
      </c>
      <c r="EB93" s="2">
        <f t="shared" si="67"/>
        <v>44.025732517482524</v>
      </c>
      <c r="EC93" s="2">
        <f t="shared" si="67"/>
        <v>48.117839831401461</v>
      </c>
      <c r="ED93" s="2">
        <f t="shared" si="67"/>
        <v>44.631437671389392</v>
      </c>
      <c r="EE93" s="2">
        <f t="shared" si="67"/>
        <v>50.158072170364086</v>
      </c>
      <c r="EF93" s="2">
        <f t="shared" si="67"/>
        <v>57.218388757170175</v>
      </c>
      <c r="EG93" s="2">
        <f t="shared" si="67"/>
        <v>56.740461551645339</v>
      </c>
      <c r="EH93" s="2">
        <f t="shared" si="67"/>
        <v>50.774453666151672</v>
      </c>
      <c r="EI93" s="2">
        <f t="shared" si="67"/>
        <v>43.871646145887226</v>
      </c>
      <c r="EJ93" s="2">
        <f t="shared" si="67"/>
        <v>43.900483812949652</v>
      </c>
      <c r="EK93" s="2">
        <f t="shared" si="67"/>
        <v>41.396644463020806</v>
      </c>
      <c r="EL93" s="2">
        <f t="shared" si="67"/>
        <v>47.150549330783939</v>
      </c>
      <c r="EM93" s="2">
        <f t="shared" si="67"/>
        <v>55.919206893764908</v>
      </c>
      <c r="EN93" s="2">
        <f t="shared" si="67"/>
        <v>51.071812712170455</v>
      </c>
      <c r="EO93" s="2">
        <f t="shared" si="67"/>
        <v>49.307514566700149</v>
      </c>
      <c r="EQ93" s="2">
        <f t="shared" si="68"/>
        <v>41.61519230685478</v>
      </c>
      <c r="ER93" s="2">
        <f t="shared" si="68"/>
        <v>43.90654941046855</v>
      </c>
      <c r="ES93" s="2">
        <f t="shared" si="68"/>
        <v>48.005653823732047</v>
      </c>
      <c r="ET93" s="2">
        <f t="shared" si="68"/>
        <v>44.641015424569645</v>
      </c>
      <c r="EU93" s="2">
        <f t="shared" si="68"/>
        <v>50.487649005617918</v>
      </c>
      <c r="EV93" s="2">
        <f t="shared" si="68"/>
        <v>54.595193053276731</v>
      </c>
      <c r="EW93" s="2">
        <f t="shared" si="68"/>
        <v>55.409742538528192</v>
      </c>
      <c r="EX93" s="2">
        <f t="shared" si="68"/>
        <v>49.736378753422599</v>
      </c>
      <c r="EY93" s="2">
        <f t="shared" si="68"/>
        <v>42.939249872396672</v>
      </c>
      <c r="EZ93" s="2">
        <f t="shared" si="68"/>
        <v>42.936846749539484</v>
      </c>
      <c r="FA93" s="2">
        <f t="shared" si="68"/>
        <v>40.770831476609331</v>
      </c>
      <c r="FB93" s="2">
        <f t="shared" si="68"/>
        <v>46.316833167206269</v>
      </c>
      <c r="FC93" s="2">
        <f t="shared" si="68"/>
        <v>55.706425590372632</v>
      </c>
      <c r="FD93" s="2">
        <f t="shared" si="68"/>
        <v>49.618912389206976</v>
      </c>
      <c r="FE93" s="2">
        <f t="shared" si="68"/>
        <v>49.194338155021839</v>
      </c>
      <c r="FG93" s="2">
        <f t="shared" si="69"/>
        <v>0.90915440469965469</v>
      </c>
      <c r="FH93" s="2">
        <f t="shared" si="69"/>
        <v>0.91744242052542158</v>
      </c>
      <c r="FI93" s="2">
        <f t="shared" si="69"/>
        <v>0.92040411949706036</v>
      </c>
      <c r="FJ93" s="2">
        <f t="shared" si="69"/>
        <v>0.93845043175518927</v>
      </c>
      <c r="FK93" s="2">
        <f t="shared" si="69"/>
        <v>0.92793252535327875</v>
      </c>
      <c r="FL93" s="2">
        <f t="shared" si="69"/>
        <v>0.92653670702255586</v>
      </c>
      <c r="FM93" s="2">
        <f t="shared" si="69"/>
        <v>0.93489240977924803</v>
      </c>
      <c r="FN93" s="2">
        <f t="shared" si="69"/>
        <v>0.92989501838028932</v>
      </c>
      <c r="FO93" s="2">
        <f t="shared" si="69"/>
        <v>0.93778089543857612</v>
      </c>
      <c r="FP93" s="2">
        <f t="shared" si="69"/>
        <v>0.93970278334794344</v>
      </c>
      <c r="FQ93" s="2">
        <f t="shared" si="69"/>
        <v>0.93080262617499421</v>
      </c>
      <c r="FR93" s="2">
        <f t="shared" si="69"/>
        <v>0.91540822430233004</v>
      </c>
      <c r="FS93" s="2">
        <f t="shared" si="69"/>
        <v>0.89756846952764524</v>
      </c>
      <c r="FT93" s="2">
        <f t="shared" si="69"/>
        <v>0.88285176336092142</v>
      </c>
      <c r="FU93" s="2">
        <f t="shared" si="69"/>
        <v>0.87404043989410296</v>
      </c>
      <c r="FW93" s="2">
        <f t="shared" si="60"/>
        <v>1.4701720046970468E-8</v>
      </c>
      <c r="FX93" s="2">
        <f t="shared" si="60"/>
        <v>7.7101028810841366E-8</v>
      </c>
      <c r="FY93" s="2">
        <f t="shared" si="60"/>
        <v>8.2459863495427683E-8</v>
      </c>
      <c r="FZ93" s="2">
        <f t="shared" si="60"/>
        <v>1.0571108154321397E-7</v>
      </c>
      <c r="GA93" s="2">
        <f t="shared" si="60"/>
        <v>8.761124705563712E-8</v>
      </c>
      <c r="GB93" s="2">
        <f t="shared" si="60"/>
        <v>5.7069804282061453E-8</v>
      </c>
      <c r="GC93" s="2">
        <f t="shared" si="60"/>
        <v>1.1274242804862957E-7</v>
      </c>
      <c r="GD93" s="2">
        <f t="shared" si="60"/>
        <v>1.2757710832681699E-7</v>
      </c>
      <c r="GE93" s="2">
        <f t="shared" si="60"/>
        <v>1.5009366826945403E-7</v>
      </c>
      <c r="GF93" s="2">
        <f t="shared" si="60"/>
        <v>1.4778376774717054E-7</v>
      </c>
      <c r="GG93" s="2">
        <f t="shared" si="60"/>
        <v>1.0212868175800536E-7</v>
      </c>
      <c r="GH93" s="2">
        <f t="shared" si="60"/>
        <v>6.1255885310137404E-8</v>
      </c>
      <c r="GI93" s="2">
        <f t="shared" si="60"/>
        <v>2.3589040545973527E-7</v>
      </c>
      <c r="GJ93" s="2">
        <f t="shared" si="60"/>
        <v>6.4766268941005376E-7</v>
      </c>
      <c r="GK93" s="2">
        <f t="shared" si="60"/>
        <v>1.8093447710999068E-6</v>
      </c>
      <c r="GM93" s="107">
        <f t="shared" si="61"/>
        <v>8.0095784585181734E-4</v>
      </c>
      <c r="GN93" s="107">
        <f t="shared" si="61"/>
        <v>1.9698533607022498E-4</v>
      </c>
      <c r="GO93" s="107">
        <f t="shared" si="61"/>
        <v>1.1051917658437712E-4</v>
      </c>
      <c r="GP93" s="107">
        <f t="shared" si="61"/>
        <v>2.6861679703051206E-6</v>
      </c>
      <c r="GQ93" s="107">
        <f t="shared" si="61"/>
        <v>9.516593511615009E-6</v>
      </c>
      <c r="GR93" s="107">
        <f t="shared" si="61"/>
        <v>1.7401818023007884E-5</v>
      </c>
      <c r="GS93" s="107">
        <f t="shared" si="61"/>
        <v>2.5064896952103387E-6</v>
      </c>
      <c r="GT93" s="107">
        <f t="shared" si="61"/>
        <v>7.3323389901762721E-6</v>
      </c>
      <c r="GU93" s="107">
        <f t="shared" si="61"/>
        <v>8.5309428872928199E-7</v>
      </c>
      <c r="GV93" s="107">
        <f t="shared" si="61"/>
        <v>3.1133992456824722E-7</v>
      </c>
      <c r="GW93" s="107">
        <f t="shared" si="61"/>
        <v>1.3810279971546564E-6</v>
      </c>
      <c r="GX93" s="107">
        <f t="shared" si="61"/>
        <v>3.4773018846605924E-5</v>
      </c>
      <c r="GY93" s="107">
        <f t="shared" si="61"/>
        <v>4.85293213933468E-5</v>
      </c>
      <c r="GZ93" s="107">
        <f t="shared" si="61"/>
        <v>3.2763749470379622E-5</v>
      </c>
      <c r="HA93" s="107">
        <f t="shared" si="61"/>
        <v>1.5117480862337172E-7</v>
      </c>
      <c r="HC93" s="107">
        <f t="shared" si="50"/>
        <v>0.13066082319427008</v>
      </c>
      <c r="HD93" s="107">
        <f t="shared" si="50"/>
        <v>0.13905549958230481</v>
      </c>
      <c r="HE93" s="107">
        <f t="shared" si="50"/>
        <v>0.13839194736907948</v>
      </c>
      <c r="HF93" s="107">
        <f t="shared" si="50"/>
        <v>0.16694302455304674</v>
      </c>
      <c r="HG93" s="107">
        <f t="shared" si="65"/>
        <v>0.13123227973412044</v>
      </c>
      <c r="HH93" s="107">
        <f t="shared" si="65"/>
        <v>0.11328768646115006</v>
      </c>
      <c r="HI93" s="107">
        <f t="shared" si="65"/>
        <v>0.156264911042299</v>
      </c>
      <c r="HJ93" s="107">
        <f t="shared" si="65"/>
        <v>0.16178064910643619</v>
      </c>
      <c r="HK93" s="107">
        <f t="shared" si="65"/>
        <v>0.18174167891176973</v>
      </c>
      <c r="HL93" s="107">
        <f t="shared" si="65"/>
        <v>0.16669933014864405</v>
      </c>
      <c r="HM93" s="107">
        <f t="shared" si="65"/>
        <v>0.12363831902420618</v>
      </c>
      <c r="HN93" s="107">
        <f t="shared" si="65"/>
        <v>9.0085074743450885E-2</v>
      </c>
      <c r="HO93" s="107">
        <f t="shared" si="65"/>
        <v>8.6289854667342625E-2</v>
      </c>
      <c r="HP93" s="107">
        <f t="shared" si="65"/>
        <v>8.2067040896904697E-2</v>
      </c>
      <c r="HQ93" s="107">
        <f t="shared" si="65"/>
        <v>6.6451967643660015E-2</v>
      </c>
      <c r="HS93" s="107">
        <f t="shared" si="62"/>
        <v>2.3853059588540015E-17</v>
      </c>
      <c r="HT93" s="107">
        <f t="shared" si="62"/>
        <v>5.8394758440625545E-17</v>
      </c>
      <c r="HU93" s="107">
        <f t="shared" si="62"/>
        <v>1.7535430853388776E-17</v>
      </c>
      <c r="HV93" s="107">
        <f t="shared" si="62"/>
        <v>2.0453081623253173E-19</v>
      </c>
      <c r="HW93" s="107">
        <f t="shared" si="62"/>
        <v>3.1464737975936659E-20</v>
      </c>
      <c r="HX93" s="107">
        <f t="shared" si="62"/>
        <v>1.3549692426763893E-20</v>
      </c>
      <c r="HY93" s="107">
        <f t="shared" si="62"/>
        <v>4.003430192211272E-20</v>
      </c>
      <c r="HZ93" s="107">
        <f t="shared" si="62"/>
        <v>3.788117173835182E-19</v>
      </c>
      <c r="IA93" s="107">
        <f t="shared" si="62"/>
        <v>4.2230808820664834E-20</v>
      </c>
      <c r="IB93" s="107">
        <f t="shared" si="62"/>
        <v>2.7733727940521488E-21</v>
      </c>
      <c r="IC93" s="107">
        <f t="shared" si="62"/>
        <v>2.1397174987465379E-22</v>
      </c>
      <c r="ID93" s="107">
        <f t="shared" si="62"/>
        <v>1.4393695601331888E-21</v>
      </c>
      <c r="IE93" s="107">
        <f t="shared" si="62"/>
        <v>2.4892241934835761E-21</v>
      </c>
      <c r="IF93" s="107">
        <f t="shared" si="62"/>
        <v>3.2514495853039507E-22</v>
      </c>
      <c r="IG93" s="107">
        <f t="shared" si="62"/>
        <v>1.9253613712146643E-14</v>
      </c>
      <c r="II93" s="107">
        <f t="shared" si="63"/>
        <v>2.0456130615145968E-52</v>
      </c>
      <c r="IJ93" s="107">
        <f t="shared" si="63"/>
        <v>3.2382690137062586E-49</v>
      </c>
      <c r="IK93" s="107">
        <f t="shared" si="63"/>
        <v>5.5877291239503828E-51</v>
      </c>
      <c r="IL93" s="107">
        <f t="shared" si="63"/>
        <v>6.9116537407804208E-59</v>
      </c>
      <c r="IM93" s="107">
        <f t="shared" si="63"/>
        <v>7.8341767592445285E-61</v>
      </c>
      <c r="IN93" s="107">
        <f t="shared" si="63"/>
        <v>3.0366050554766808E-61</v>
      </c>
      <c r="IO93" s="107">
        <f t="shared" si="63"/>
        <v>2.2783134285378526E-61</v>
      </c>
      <c r="IP93" s="107">
        <f t="shared" si="63"/>
        <v>2.9010974277009637E-58</v>
      </c>
      <c r="IQ93" s="107">
        <f t="shared" si="63"/>
        <v>1.880239752680195E-62</v>
      </c>
      <c r="IR93" s="107">
        <f t="shared" si="63"/>
        <v>6.8392021743288527E-66</v>
      </c>
      <c r="IS93" s="107">
        <f t="shared" si="63"/>
        <v>1.7738444391647328E-68</v>
      </c>
      <c r="IT93" s="107">
        <f t="shared" si="63"/>
        <v>1.0059048734071777E-63</v>
      </c>
      <c r="IU93" s="107">
        <f t="shared" si="63"/>
        <v>2.2504150874052752E-62</v>
      </c>
      <c r="IV93" s="107">
        <f t="shared" si="63"/>
        <v>1.3179708891845371E-65</v>
      </c>
      <c r="IW93" s="107">
        <f t="shared" si="63"/>
        <v>1.1446432247363934E-84</v>
      </c>
      <c r="IY93" s="107">
        <f t="shared" si="64"/>
        <v>0.13146178104012193</v>
      </c>
      <c r="IZ93" s="107">
        <f t="shared" si="64"/>
        <v>0.13925248491837511</v>
      </c>
      <c r="JA93" s="107">
        <f t="shared" si="64"/>
        <v>0.13850246654566389</v>
      </c>
      <c r="JB93" s="107">
        <f t="shared" si="64"/>
        <v>0.16694571072101705</v>
      </c>
      <c r="JC93" s="107">
        <f t="shared" si="64"/>
        <v>0.13124179632763205</v>
      </c>
      <c r="JD93" s="107">
        <f t="shared" si="64"/>
        <v>0.11330508827917307</v>
      </c>
      <c r="JE93" s="107">
        <f t="shared" si="64"/>
        <v>0.15626741753199422</v>
      </c>
      <c r="JF93" s="107">
        <f t="shared" si="64"/>
        <v>0.16178798144542636</v>
      </c>
      <c r="JG93" s="107">
        <f t="shared" si="64"/>
        <v>0.18174253200605847</v>
      </c>
      <c r="JH93" s="107">
        <f t="shared" si="64"/>
        <v>0.16669964148856861</v>
      </c>
      <c r="JI93" s="107">
        <f t="shared" si="64"/>
        <v>0.12363970005220333</v>
      </c>
      <c r="JJ93" s="107">
        <f t="shared" si="64"/>
        <v>9.0119847762297492E-2</v>
      </c>
      <c r="JK93" s="107">
        <f t="shared" si="64"/>
        <v>8.6338383988735973E-2</v>
      </c>
      <c r="JL93" s="107">
        <f t="shared" si="64"/>
        <v>8.2099804646375077E-2</v>
      </c>
      <c r="JM93" s="107">
        <f t="shared" si="64"/>
        <v>6.6452118818487893E-2</v>
      </c>
    </row>
    <row r="94" spans="2:273" x14ac:dyDescent="0.25">
      <c r="B94" s="2">
        <v>66</v>
      </c>
      <c r="C94" s="37">
        <v>121.92100000000001</v>
      </c>
      <c r="D94" s="37">
        <v>127.31100000000001</v>
      </c>
      <c r="E94" s="37">
        <v>132.34399999999999</v>
      </c>
      <c r="F94" s="37">
        <v>134.672</v>
      </c>
      <c r="G94" s="37">
        <v>128.55000000000001</v>
      </c>
      <c r="H94" s="37">
        <v>118.75</v>
      </c>
      <c r="I94" s="37">
        <v>137.19999999999999</v>
      </c>
      <c r="J94" s="37">
        <v>140.18299999999999</v>
      </c>
      <c r="K94" s="37">
        <v>140.84700000000001</v>
      </c>
      <c r="L94" s="37">
        <v>138.61000000000001</v>
      </c>
      <c r="M94" s="37">
        <v>124.08499999999999</v>
      </c>
      <c r="N94" s="37">
        <v>115.18300000000001</v>
      </c>
      <c r="O94" s="37">
        <v>115</v>
      </c>
      <c r="P94" s="37">
        <v>101.117</v>
      </c>
      <c r="Q94" s="37">
        <v>80</v>
      </c>
      <c r="S94" s="4">
        <f>AY94 + (C$3 * _xlfn.NORM.DIST($B94, C$7, ABS(C$11), FALSE) * _xlfn.NORM.DIST(($B94 - C$7)*C$15, 0, ABS(C$11), TRUE) * 2)
               + (C$4 * _xlfn.NORM.DIST($B94, C$8, ABS(C$12), FALSE) * _xlfn.NORM.DIST(($B94 - C$8)*C$16, 0, ABS(C$12), TRUE) * 2)
               + (C$5 * _xlfn.NORM.DIST($B94, C$9, ABS(C$13), FALSE) * _xlfn.NORM.DIST(($B94 - C$9)*C$17, 0, ABS(C$13), TRUE) * 2)
               + (C$6 * _xlfn.NORM.DIST($B94, C$10, ABS(C$14), FALSE) * _xlfn.NORM.DIST(($B94 - C$10)*C$18, 0, ABS(C$14), TRUE) * 2)</f>
        <v>112.67989210229413</v>
      </c>
      <c r="T94" s="4">
        <f>AZ94 + (D$3 * _xlfn.NORM.DIST($B94, D$7, ABS(D$11), FALSE) * _xlfn.NORM.DIST(($B94 - D$7)*D$15, 0, ABS(D$11), TRUE) * 2)
               + (D$4 * _xlfn.NORM.DIST($B94, D$8, ABS(D$12), FALSE) * _xlfn.NORM.DIST(($B94 - D$8)*D$16, 0, ABS(D$12), TRUE) * 2)
               + (D$5 * _xlfn.NORM.DIST($B94, D$9, ABS(D$13), FALSE) * _xlfn.NORM.DIST(($B94 - D$9)*D$17, 0, ABS(D$13), TRUE) * 2)
               + (D$6 * _xlfn.NORM.DIST($B94, D$10, ABS(D$14), FALSE) * _xlfn.NORM.DIST(($B94 - D$10)*D$18, 0, ABS(D$14), TRUE) * 2)</f>
        <v>118.16459724573295</v>
      </c>
      <c r="U94" s="4">
        <f>BA94 + (E$3 * _xlfn.NORM.DIST($B94, E$7, ABS(E$11), FALSE) * _xlfn.NORM.DIST(($B94 - E$7)*E$15, 0, ABS(E$11), TRUE) * 2)
               + (E$4 * _xlfn.NORM.DIST($B94, E$8, ABS(E$12), FALSE) * _xlfn.NORM.DIST(($B94 - E$8)*E$16, 0, ABS(E$12), TRUE) * 2)
               + (E$5 * _xlfn.NORM.DIST($B94, E$9, ABS(E$13), FALSE) * _xlfn.NORM.DIST(($B94 - E$9)*E$17, 0, ABS(E$13), TRUE) * 2)
               + (E$6 * _xlfn.NORM.DIST($B94, E$10, ABS(E$14), FALSE) * _xlfn.NORM.DIST(($B94 - E$10)*E$18, 0, ABS(E$14), TRUE) * 2)</f>
        <v>123.31527800646278</v>
      </c>
      <c r="V94" s="4">
        <f>BB94 + (F$3 * _xlfn.NORM.DIST($B94, F$7, ABS(F$11), FALSE) * _xlfn.NORM.DIST(($B94 - F$7)*F$15, 0, ABS(F$11), TRUE) * 2)
               + (F$4 * _xlfn.NORM.DIST($B94, F$8, ABS(F$12), FALSE) * _xlfn.NORM.DIST(($B94 - F$8)*F$16, 0, ABS(F$12), TRUE) * 2)
               + (F$5 * _xlfn.NORM.DIST($B94, F$9, ABS(F$13), FALSE) * _xlfn.NORM.DIST(($B94 - F$9)*F$17, 0, ABS(F$13), TRUE) * 2)
               + (F$6 * _xlfn.NORM.DIST($B94, F$10, ABS(F$14), FALSE) * _xlfn.NORM.DIST(($B94 - F$10)*F$18, 0, ABS(F$14), TRUE) * 2)</f>
        <v>127.58871038591946</v>
      </c>
      <c r="W94" s="4">
        <f>BC94 + (G$3 * _xlfn.NORM.DIST($B94, G$7, ABS(G$11), FALSE) * _xlfn.NORM.DIST(($B94 - G$7)*G$15, 0, ABS(G$11), TRUE) * 2)
               + (G$4 * _xlfn.NORM.DIST($B94, G$8, ABS(G$12), FALSE) * _xlfn.NORM.DIST(($B94 - G$8)*G$16, 0, ABS(G$12), TRUE) * 2)
               + (G$5 * _xlfn.NORM.DIST($B94, G$9, ABS(G$13), FALSE) * _xlfn.NORM.DIST(($B94 - G$9)*G$17, 0, ABS(G$13), TRUE) * 2)
               + (G$6 * _xlfn.NORM.DIST($B94, G$10, ABS(G$14), FALSE) * _xlfn.NORM.DIST(($B94 - G$10)*G$18, 0, ABS(G$14), TRUE) * 2)</f>
        <v>121.18414434904979</v>
      </c>
      <c r="X94" s="4">
        <f>BD94 + (H$3 * _xlfn.NORM.DIST($B94, H$7, ABS(H$11), FALSE) * _xlfn.NORM.DIST(($B94 - H$7)*H$15, 0, ABS(H$11), TRUE) * 2)
               + (H$4 * _xlfn.NORM.DIST($B94, H$8, ABS(H$12), FALSE) * _xlfn.NORM.DIST(($B94 - H$8)*H$16, 0, ABS(H$12), TRUE) * 2)
               + (H$5 * _xlfn.NORM.DIST($B94, H$9, ABS(H$13), FALSE) * _xlfn.NORM.DIST(($B94 - H$9)*H$17, 0, ABS(H$13), TRUE) * 2)
               + (H$6 * _xlfn.NORM.DIST($B94, H$10, ABS(H$14), FALSE) * _xlfn.NORM.DIST(($B94 - H$10)*H$18, 0, ABS(H$14), TRUE) * 2)</f>
        <v>115.44992720072062</v>
      </c>
      <c r="Y94" s="4">
        <f>BE94 + (I$3 * _xlfn.NORM.DIST($B94, I$7, ABS(I$11), FALSE) * _xlfn.NORM.DIST(($B94 - I$7)*I$15, 0, ABS(I$11), TRUE) * 2)
               + (I$4 * _xlfn.NORM.DIST($B94, I$8, ABS(I$12), FALSE) * _xlfn.NORM.DIST(($B94 - I$8)*I$16, 0, ABS(I$12), TRUE) * 2)
               + (I$5 * _xlfn.NORM.DIST($B94, I$9, ABS(I$13), FALSE) * _xlfn.NORM.DIST(($B94 - I$9)*I$17, 0, ABS(I$13), TRUE) * 2)
               + (I$6 * _xlfn.NORM.DIST($B94, I$10, ABS(I$14), FALSE) * _xlfn.NORM.DIST(($B94 - I$10)*I$18, 0, ABS(I$14), TRUE) * 2)</f>
        <v>130.76072171967795</v>
      </c>
      <c r="Z94" s="4">
        <f>BF94 + (J$3 * _xlfn.NORM.DIST($B94, J$7, ABS(J$11), FALSE) * _xlfn.NORM.DIST(($B94 - J$7)*J$15, 0, ABS(J$11), TRUE) * 2)
               + (J$4 * _xlfn.NORM.DIST($B94, J$8, ABS(J$12), FALSE) * _xlfn.NORM.DIST(($B94 - J$8)*J$16, 0, ABS(J$12), TRUE) * 2)
               + (J$5 * _xlfn.NORM.DIST($B94, J$9, ABS(J$13), FALSE) * _xlfn.NORM.DIST(($B94 - J$9)*J$17, 0, ABS(J$13), TRUE) * 2)
               + (J$6 * _xlfn.NORM.DIST($B94, J$10, ABS(J$14), FALSE) * _xlfn.NORM.DIST(($B94 - J$10)*J$18, 0, ABS(J$14), TRUE) * 2)</f>
        <v>133.02660329177138</v>
      </c>
      <c r="AA94" s="4">
        <f>BG94 + (K$3 * _xlfn.NORM.DIST($B94, K$7, ABS(K$11), FALSE) * _xlfn.NORM.DIST(($B94 - K$7)*K$15, 0, ABS(K$11), TRUE) * 2)
               + (K$4 * _xlfn.NORM.DIST($B94, K$8, ABS(K$12), FALSE) * _xlfn.NORM.DIST(($B94 - K$8)*K$16, 0, ABS(K$12), TRUE) * 2)
               + (K$5 * _xlfn.NORM.DIST($B94, K$9, ABS(K$13), FALSE) * _xlfn.NORM.DIST(($B94 - K$9)*K$17, 0, ABS(K$13), TRUE) * 2)
               + (K$6 * _xlfn.NORM.DIST($B94, K$10, ABS(K$14), FALSE) * _xlfn.NORM.DIST(($B94 - K$10)*K$18, 0, ABS(K$14), TRUE) * 2)</f>
        <v>134.13681886124954</v>
      </c>
      <c r="AB94" s="4">
        <f>BH94 + (L$3 * _xlfn.NORM.DIST($B94, L$7, ABS(L$11), FALSE) * _xlfn.NORM.DIST(($B94 - L$7)*L$15, 0, ABS(L$11), TRUE) * 2)
               + (L$4 * _xlfn.NORM.DIST($B94, L$8, ABS(L$12), FALSE) * _xlfn.NORM.DIST(($B94 - L$8)*L$16, 0, ABS(L$12), TRUE) * 2)
               + (L$5 * _xlfn.NORM.DIST($B94, L$9, ABS(L$13), FALSE) * _xlfn.NORM.DIST(($B94 - L$9)*L$17, 0, ABS(L$13), TRUE) * 2)
               + (L$6 * _xlfn.NORM.DIST($B94, L$10, ABS(L$14), FALSE) * _xlfn.NORM.DIST(($B94 - L$10)*L$18, 0, ABS(L$14), TRUE) * 2)</f>
        <v>131.77435514042577</v>
      </c>
      <c r="AC94" s="4">
        <f>BI94 + (M$3 * _xlfn.NORM.DIST($B94, M$7, ABS(M$11), FALSE) * _xlfn.NORM.DIST(($B94 - M$7)*M$15, 0, ABS(M$11), TRUE) * 2)
               + (M$4 * _xlfn.NORM.DIST($B94, M$8, ABS(M$12), FALSE) * _xlfn.NORM.DIST(($B94 - M$8)*M$16, 0, ABS(M$12), TRUE) * 2)
               + (M$5 * _xlfn.NORM.DIST($B94, M$9, ABS(M$13), FALSE) * _xlfn.NORM.DIST(($B94 - M$9)*M$17, 0, ABS(M$13), TRUE) * 2)
               + (M$6 * _xlfn.NORM.DIST($B94, M$10, ABS(M$14), FALSE) * _xlfn.NORM.DIST(($B94 - M$10)*M$18, 0, ABS(M$14), TRUE) * 2)</f>
        <v>116.18665390410678</v>
      </c>
      <c r="AD94" s="4">
        <f>BJ94 + (N$3 * _xlfn.NORM.DIST($B94, N$7, ABS(N$11), FALSE) * _xlfn.NORM.DIST(($B94 - N$7)*N$15, 0, ABS(N$11), TRUE) * 2)
               + (N$4 * _xlfn.NORM.DIST($B94, N$8, ABS(N$12), FALSE) * _xlfn.NORM.DIST(($B94 - N$8)*N$16, 0, ABS(N$12), TRUE) * 2)
               + (N$5 * _xlfn.NORM.DIST($B94, N$9, ABS(N$13), FALSE) * _xlfn.NORM.DIST(($B94 - N$9)*N$17, 0, ABS(N$13), TRUE) * 2)
               + (N$6 * _xlfn.NORM.DIST($B94, N$10, ABS(N$14), FALSE) * _xlfn.NORM.DIST(($B94 - N$10)*N$18, 0, ABS(N$14), TRUE) * 2)</f>
        <v>106.39676996183854</v>
      </c>
      <c r="AE94" s="4">
        <f>BK94 + (O$3 * _xlfn.NORM.DIST($B94, O$7, ABS(O$11), FALSE) * _xlfn.NORM.DIST(($B94 - O$7)*O$15, 0, ABS(O$11), TRUE) * 2)
               + (O$4 * _xlfn.NORM.DIST($B94, O$8, ABS(O$12), FALSE) * _xlfn.NORM.DIST(($B94 - O$8)*O$16, 0, ABS(O$12), TRUE) * 2)
               + (O$5 * _xlfn.NORM.DIST($B94, O$9, ABS(O$13), FALSE) * _xlfn.NORM.DIST(($B94 - O$9)*O$17, 0, ABS(O$13), TRUE) * 2)
               + (O$6 * _xlfn.NORM.DIST($B94, O$10, ABS(O$14), FALSE) * _xlfn.NORM.DIST(($B94 - O$10)*O$18, 0, ABS(O$14), TRUE) * 2)</f>
        <v>108.92711843535102</v>
      </c>
      <c r="AF94" s="4">
        <f t="shared" si="71"/>
        <v>96.736398261101698</v>
      </c>
      <c r="AG94" s="4">
        <f t="shared" si="71"/>
        <v>81.444421808154928</v>
      </c>
      <c r="AI94" s="4">
        <f>IF(OR($B94 &lt; C$231, $B94 &gt; C$234), 0, C94-S94)</f>
        <v>9.2411078977058736</v>
      </c>
      <c r="AJ94" s="4">
        <f>IF(OR($B94 &lt; D$231, $B94 &gt; D$234), 0, D94-T94)</f>
        <v>9.1464027542670578</v>
      </c>
      <c r="AK94" s="4">
        <f>IF(OR($B94 &lt; E$231, $B94 &gt; E$234), 0, E94-U94)</f>
        <v>9.0287219935372178</v>
      </c>
      <c r="AL94" s="4">
        <f>IF(OR($B94 &lt; F$231, $B94 &gt; F$234), 0, F94-V94)</f>
        <v>7.0832896140805417</v>
      </c>
      <c r="AM94" s="4">
        <f>IF(OR($B94 &lt; G$231, $B94 &gt; G$234), 0, G94-W94)</f>
        <v>7.3658556509502233</v>
      </c>
      <c r="AN94" s="4">
        <f>IF(OR($B94 &lt; H$231, $B94 &gt; H$234), 0, H94-X94)</f>
        <v>3.300072799279377</v>
      </c>
      <c r="AO94" s="4">
        <f>IF(OR($B94 &lt; I$231, $B94 &gt; I$234), 0, I94-Y94)</f>
        <v>6.4392782803220427</v>
      </c>
      <c r="AP94" s="4">
        <f>IF(OR($B94 &lt; J$231, $B94 &gt; J$234), 0, J94-Z94)</f>
        <v>7.1563967082286126</v>
      </c>
      <c r="AQ94" s="4">
        <f>IF(OR($B94 &lt; K$231, $B94 &gt; K$234), 0, K94-AA94)</f>
        <v>6.7101811387504711</v>
      </c>
      <c r="AR94" s="4">
        <f>IF(OR($B94 &lt; L$231, $B94 &gt; L$234), 0, L94-AB94)</f>
        <v>6.8356448595742449</v>
      </c>
      <c r="AS94" s="4">
        <f>IF(OR($B94 &lt; M$231, $B94 &gt; M$234), 0, M94-AC94)</f>
        <v>7.898346095893217</v>
      </c>
      <c r="AT94" s="4">
        <f>IF(OR($B94 &lt; N$231, $B94 &gt; N$234), 0, N94-AD94)</f>
        <v>8.7862300381614631</v>
      </c>
      <c r="AU94" s="4">
        <f>IF(OR($B94 &lt; O$231, $B94 &gt; O$234), 0, O94-AE94)</f>
        <v>6.0728815646489807</v>
      </c>
      <c r="AV94" s="4">
        <f t="shared" si="72"/>
        <v>4.3806017388983065</v>
      </c>
      <c r="AW94" s="4">
        <f t="shared" si="72"/>
        <v>-1.444421808154928</v>
      </c>
      <c r="AY94" s="2">
        <f t="shared" ref="AY94:BM157" si="73">IF(OR($B94 &lt; C$231, $B94 &gt; C$234), #N/A, ((1-FG94)*DK94) + (FG94 - FW94)*EA94 + (FW94*EQ94))</f>
        <v>43.996412221997801</v>
      </c>
      <c r="AZ94" s="2">
        <f t="shared" si="73"/>
        <v>45.121464081865419</v>
      </c>
      <c r="BA94" s="2">
        <f t="shared" si="73"/>
        <v>48.954769282868291</v>
      </c>
      <c r="BB94" s="2">
        <f t="shared" si="73"/>
        <v>45.317850582059137</v>
      </c>
      <c r="BC94" s="2">
        <f t="shared" si="73"/>
        <v>51.131915824462851</v>
      </c>
      <c r="BD94" s="2">
        <f t="shared" si="73"/>
        <v>57.628149959638812</v>
      </c>
      <c r="BE94" s="2">
        <f t="shared" si="73"/>
        <v>57.079423761561088</v>
      </c>
      <c r="BF94" s="2">
        <f t="shared" si="73"/>
        <v>51.511979037560934</v>
      </c>
      <c r="BG94" s="2">
        <f t="shared" si="73"/>
        <v>44.437872080956133</v>
      </c>
      <c r="BH94" s="2">
        <f t="shared" si="73"/>
        <v>44.335565211505859</v>
      </c>
      <c r="BI94" s="2">
        <f t="shared" si="73"/>
        <v>42.19602614195302</v>
      </c>
      <c r="BJ94" s="2">
        <f t="shared" si="73"/>
        <v>47.932834628874772</v>
      </c>
      <c r="BK94" s="2">
        <f t="shared" si="73"/>
        <v>57.088784162463064</v>
      </c>
      <c r="BL94" s="2">
        <f t="shared" si="73"/>
        <v>51.645701772890369</v>
      </c>
      <c r="BM94" s="2">
        <f t="shared" si="73"/>
        <v>49.719289020243998</v>
      </c>
      <c r="BO94" s="2" t="str">
        <f t="shared" ref="BO94:CC157" si="74">IF(AND(IY94 &lt; $CC$23, $B94 &lt; C$7, $B94 &gt; C$231), C94, "")</f>
        <v/>
      </c>
      <c r="BP94" s="2" t="str">
        <f t="shared" si="74"/>
        <v/>
      </c>
      <c r="BQ94" s="2" t="str">
        <f t="shared" si="74"/>
        <v/>
      </c>
      <c r="BR94" s="2" t="str">
        <f t="shared" si="74"/>
        <v/>
      </c>
      <c r="BS94" s="2" t="str">
        <f t="shared" si="74"/>
        <v/>
      </c>
      <c r="BT94" s="2" t="str">
        <f t="shared" si="74"/>
        <v/>
      </c>
      <c r="BU94" s="2" t="str">
        <f t="shared" si="74"/>
        <v/>
      </c>
      <c r="BV94" s="2" t="str">
        <f t="shared" si="74"/>
        <v/>
      </c>
      <c r="BW94" s="2" t="str">
        <f t="shared" si="74"/>
        <v/>
      </c>
      <c r="BX94" s="2" t="str">
        <f t="shared" si="74"/>
        <v/>
      </c>
      <c r="BY94" s="2" t="str">
        <f t="shared" si="74"/>
        <v/>
      </c>
      <c r="BZ94" s="2" t="str">
        <f t="shared" si="74"/>
        <v/>
      </c>
      <c r="CA94" s="2" t="str">
        <f t="shared" si="74"/>
        <v/>
      </c>
      <c r="CB94" s="2" t="str">
        <f t="shared" si="74"/>
        <v/>
      </c>
      <c r="CC94" s="2" t="str">
        <f t="shared" si="74"/>
        <v/>
      </c>
      <c r="CE94" s="2" t="str">
        <f t="shared" ref="CE94:CS157" si="75">IF(AND(IY94 &lt; $CS$23, $B94 &gt; C$232, $B94 &lt; C$233), C94, "")</f>
        <v/>
      </c>
      <c r="CF94" s="2" t="str">
        <f t="shared" si="75"/>
        <v/>
      </c>
      <c r="CG94" s="2" t="str">
        <f t="shared" si="75"/>
        <v/>
      </c>
      <c r="CH94" s="2" t="str">
        <f t="shared" si="75"/>
        <v/>
      </c>
      <c r="CI94" s="2" t="str">
        <f t="shared" si="75"/>
        <v/>
      </c>
      <c r="CJ94" s="2" t="str">
        <f t="shared" si="75"/>
        <v/>
      </c>
      <c r="CK94" s="2" t="str">
        <f t="shared" si="75"/>
        <v/>
      </c>
      <c r="CL94" s="2" t="str">
        <f t="shared" si="75"/>
        <v/>
      </c>
      <c r="CM94" s="2" t="str">
        <f t="shared" si="75"/>
        <v/>
      </c>
      <c r="CN94" s="2" t="str">
        <f t="shared" si="75"/>
        <v/>
      </c>
      <c r="CO94" s="2" t="str">
        <f t="shared" si="75"/>
        <v/>
      </c>
      <c r="CP94" s="2" t="str">
        <f t="shared" si="75"/>
        <v/>
      </c>
      <c r="CQ94" s="2" t="str">
        <f t="shared" si="75"/>
        <v/>
      </c>
      <c r="CR94" s="2" t="str">
        <f t="shared" si="75"/>
        <v/>
      </c>
      <c r="CS94" s="2" t="str">
        <f t="shared" si="75"/>
        <v/>
      </c>
      <c r="CU94" s="2" t="str">
        <f t="shared" ref="CU94:DI157" si="76">IF(AND(IY94 &lt; $DI$23, $B94 &gt; C$7, $B94 &lt; C$234), C94, "")</f>
        <v/>
      </c>
      <c r="CV94" s="2" t="str">
        <f t="shared" si="76"/>
        <v/>
      </c>
      <c r="CW94" s="2" t="str">
        <f t="shared" si="76"/>
        <v/>
      </c>
      <c r="CX94" s="2" t="str">
        <f t="shared" si="76"/>
        <v/>
      </c>
      <c r="CY94" s="2" t="str">
        <f t="shared" si="76"/>
        <v/>
      </c>
      <c r="CZ94" s="2" t="str">
        <f t="shared" si="76"/>
        <v/>
      </c>
      <c r="DA94" s="2" t="str">
        <f t="shared" si="76"/>
        <v/>
      </c>
      <c r="DB94" s="2" t="str">
        <f t="shared" si="76"/>
        <v/>
      </c>
      <c r="DC94" s="2" t="str">
        <f t="shared" si="76"/>
        <v/>
      </c>
      <c r="DD94" s="2" t="str">
        <f t="shared" si="76"/>
        <v/>
      </c>
      <c r="DE94" s="2" t="str">
        <f t="shared" si="76"/>
        <v/>
      </c>
      <c r="DF94" s="2" t="str">
        <f t="shared" si="76"/>
        <v/>
      </c>
      <c r="DG94" s="2" t="str">
        <f t="shared" si="76"/>
        <v/>
      </c>
      <c r="DH94" s="2" t="str">
        <f t="shared" si="76"/>
        <v/>
      </c>
      <c r="DI94" s="2" t="str">
        <f t="shared" si="76"/>
        <v/>
      </c>
      <c r="DK94" s="2">
        <f t="shared" si="66"/>
        <v>54.901879838709668</v>
      </c>
      <c r="DL94" s="2">
        <f t="shared" si="66"/>
        <v>61.342893145161298</v>
      </c>
      <c r="DM94" s="2">
        <f t="shared" si="66"/>
        <v>62.931856121700882</v>
      </c>
      <c r="DN94" s="2">
        <f t="shared" si="66"/>
        <v>60.60523991935483</v>
      </c>
      <c r="DO94" s="2">
        <f t="shared" si="66"/>
        <v>69.13377309384164</v>
      </c>
      <c r="DP94" s="2">
        <f t="shared" si="66"/>
        <v>68.805077310924389</v>
      </c>
      <c r="DQ94" s="2">
        <f t="shared" si="66"/>
        <v>67.522276026392944</v>
      </c>
      <c r="DR94" s="2">
        <f t="shared" si="66"/>
        <v>67.304711675579313</v>
      </c>
      <c r="DS94" s="2">
        <f t="shared" si="66"/>
        <v>58.756316129032257</v>
      </c>
      <c r="DT94" s="2">
        <f t="shared" si="66"/>
        <v>56.670805645161295</v>
      </c>
      <c r="DU94" s="2">
        <f t="shared" si="66"/>
        <v>58.425733333333334</v>
      </c>
      <c r="DV94" s="2">
        <f t="shared" si="66"/>
        <v>61.213363636363631</v>
      </c>
      <c r="DW94" s="2">
        <f t="shared" si="66"/>
        <v>71.82175713012478</v>
      </c>
      <c r="DX94" s="2">
        <f t="shared" si="66"/>
        <v>58.931253676470583</v>
      </c>
      <c r="DY94" s="2">
        <f t="shared" si="66"/>
        <v>54.553364532019707</v>
      </c>
      <c r="EA94" s="2">
        <f t="shared" si="70"/>
        <v>43.13082566111656</v>
      </c>
      <c r="EB94" s="2">
        <f t="shared" si="67"/>
        <v>43.961973458359829</v>
      </c>
      <c r="EC94" s="2">
        <f t="shared" si="67"/>
        <v>47.99464225500526</v>
      </c>
      <c r="ED94" s="2">
        <f t="shared" si="67"/>
        <v>44.521421703610599</v>
      </c>
      <c r="EE94" s="2">
        <f t="shared" si="67"/>
        <v>50.021360407322099</v>
      </c>
      <c r="EF94" s="2">
        <f t="shared" si="67"/>
        <v>56.924218992989168</v>
      </c>
      <c r="EG94" s="2">
        <f t="shared" si="67"/>
        <v>56.501741573354657</v>
      </c>
      <c r="EH94" s="2">
        <f t="shared" si="67"/>
        <v>50.566238155014808</v>
      </c>
      <c r="EI94" s="2">
        <f t="shared" si="67"/>
        <v>43.683269824846647</v>
      </c>
      <c r="EJ94" s="2">
        <f t="shared" si="67"/>
        <v>43.706849598243494</v>
      </c>
      <c r="EK94" s="2">
        <f t="shared" si="67"/>
        <v>41.237635289717979</v>
      </c>
      <c r="EL94" s="2">
        <f t="shared" si="67"/>
        <v>46.958005098789037</v>
      </c>
      <c r="EM94" s="2">
        <f t="shared" si="67"/>
        <v>55.724994625611188</v>
      </c>
      <c r="EN94" s="2">
        <f t="shared" si="67"/>
        <v>50.847750403274347</v>
      </c>
      <c r="EO94" s="2">
        <f t="shared" si="67"/>
        <v>49.135723312007613</v>
      </c>
      <c r="EQ94" s="2">
        <f t="shared" si="68"/>
        <v>41.583001547323441</v>
      </c>
      <c r="ER94" s="2">
        <f t="shared" si="68"/>
        <v>43.834950156136316</v>
      </c>
      <c r="ES94" s="2">
        <f t="shared" si="68"/>
        <v>47.883311675234509</v>
      </c>
      <c r="ET94" s="2">
        <f t="shared" si="68"/>
        <v>44.527935010264152</v>
      </c>
      <c r="EU94" s="2">
        <f t="shared" si="68"/>
        <v>50.33840611598437</v>
      </c>
      <c r="EV94" s="2">
        <f t="shared" si="68"/>
        <v>54.390907029702944</v>
      </c>
      <c r="EW94" s="2">
        <f t="shared" si="68"/>
        <v>55.217577604174004</v>
      </c>
      <c r="EX94" s="2">
        <f t="shared" si="68"/>
        <v>49.560976356123192</v>
      </c>
      <c r="EY94" s="2">
        <f t="shared" si="68"/>
        <v>42.783340007257898</v>
      </c>
      <c r="EZ94" s="2">
        <f t="shared" si="68"/>
        <v>42.77705468494834</v>
      </c>
      <c r="FA94" s="2">
        <f t="shared" si="68"/>
        <v>40.632885033580493</v>
      </c>
      <c r="FB94" s="2">
        <f t="shared" si="68"/>
        <v>46.152298980198132</v>
      </c>
      <c r="FC94" s="2">
        <f t="shared" si="68"/>
        <v>55.520251195895504</v>
      </c>
      <c r="FD94" s="2">
        <f t="shared" si="68"/>
        <v>49.442772545776343</v>
      </c>
      <c r="FE94" s="2">
        <f t="shared" si="68"/>
        <v>49.025941593886465</v>
      </c>
      <c r="FG94" s="2">
        <f t="shared" si="69"/>
        <v>0.92646481984794193</v>
      </c>
      <c r="FH94" s="2">
        <f t="shared" si="69"/>
        <v>0.93328945437130606</v>
      </c>
      <c r="FI94" s="2">
        <f t="shared" si="69"/>
        <v>0.93572248158265459</v>
      </c>
      <c r="FJ94" s="2">
        <f t="shared" si="69"/>
        <v>0.95048259891409892</v>
      </c>
      <c r="FK94" s="2">
        <f t="shared" si="69"/>
        <v>0.94189350133930672</v>
      </c>
      <c r="FL94" s="2">
        <f t="shared" si="69"/>
        <v>0.94075081700141827</v>
      </c>
      <c r="FM94" s="2">
        <f t="shared" si="69"/>
        <v>0.94758127448945229</v>
      </c>
      <c r="FN94" s="2">
        <f t="shared" si="69"/>
        <v>0.943498967045031</v>
      </c>
      <c r="FO94" s="2">
        <f t="shared" si="69"/>
        <v>0.9499369662290672</v>
      </c>
      <c r="FP94" s="2">
        <f t="shared" si="69"/>
        <v>0.95150278325735238</v>
      </c>
      <c r="FQ94" s="2">
        <f t="shared" si="69"/>
        <v>0.94424101331297516</v>
      </c>
      <c r="FR94" s="2">
        <f t="shared" si="69"/>
        <v>0.93161662053959804</v>
      </c>
      <c r="FS94" s="2">
        <f t="shared" si="69"/>
        <v>0.91527553469138401</v>
      </c>
      <c r="FT94" s="2">
        <f t="shared" si="69"/>
        <v>0.90128630556834599</v>
      </c>
      <c r="FU94" s="2">
        <f t="shared" si="69"/>
        <v>0.89228412852366679</v>
      </c>
      <c r="FW94" s="2">
        <f t="shared" ref="FW94:GK157" si="77">POWER(10,($B94-C$233)/C$230)/(1+POWER(10,($B94-C$233)/C$230))</f>
        <v>1.8508368893759981E-8</v>
      </c>
      <c r="FX94" s="2">
        <f t="shared" si="77"/>
        <v>9.7064442507704498E-8</v>
      </c>
      <c r="FY94" s="2">
        <f t="shared" si="77"/>
        <v>1.0381081539101207E-7</v>
      </c>
      <c r="FZ94" s="2">
        <f t="shared" si="77"/>
        <v>1.3308236322036221E-7</v>
      </c>
      <c r="GA94" s="2">
        <f t="shared" si="77"/>
        <v>1.1029602277527753E-7</v>
      </c>
      <c r="GB94" s="2">
        <f t="shared" si="77"/>
        <v>7.1846625795142105E-8</v>
      </c>
      <c r="GC94" s="2">
        <f t="shared" si="77"/>
        <v>1.4193430351446602E-7</v>
      </c>
      <c r="GD94" s="2">
        <f t="shared" si="77"/>
        <v>1.6061005833042216E-7</v>
      </c>
      <c r="GE94" s="2">
        <f t="shared" si="77"/>
        <v>1.8895672579038185E-7</v>
      </c>
      <c r="GF94" s="2">
        <f t="shared" si="77"/>
        <v>1.860487335484503E-7</v>
      </c>
      <c r="GG94" s="2">
        <f t="shared" si="77"/>
        <v>1.2857238933826113E-7</v>
      </c>
      <c r="GH94" s="2">
        <f t="shared" si="77"/>
        <v>7.7116589415757698E-8</v>
      </c>
      <c r="GI94" s="2">
        <f t="shared" si="77"/>
        <v>2.9081670126321269E-7</v>
      </c>
      <c r="GJ94" s="2">
        <f t="shared" si="77"/>
        <v>7.8466115418459928E-7</v>
      </c>
      <c r="GK94" s="2">
        <f t="shared" si="77"/>
        <v>2.159952767248873E-6</v>
      </c>
      <c r="GM94" s="107">
        <f t="shared" ref="GM94:HA157" si="78" xml:space="preserve"> _xlfn.NORM.DIST($B94, C$7, ABS(C$11), TRUE) * _xlfn.NORM.DIST(($B94 - C$7)*C$15, 0, ABS(C$11), TRUE) * 2</f>
        <v>2.3665931237285733E-4</v>
      </c>
      <c r="GN94" s="107">
        <f t="shared" si="78"/>
        <v>4.688363149481898E-5</v>
      </c>
      <c r="GO94" s="107">
        <f t="shared" si="78"/>
        <v>2.4136022346157992E-5</v>
      </c>
      <c r="GP94" s="107">
        <f t="shared" si="78"/>
        <v>3.6411898275976353E-7</v>
      </c>
      <c r="GQ94" s="107">
        <f t="shared" si="78"/>
        <v>1.4179562419556617E-6</v>
      </c>
      <c r="GR94" s="107">
        <f t="shared" si="78"/>
        <v>2.8524560003843703E-6</v>
      </c>
      <c r="GS94" s="107">
        <f t="shared" si="78"/>
        <v>3.2031012320570921E-7</v>
      </c>
      <c r="GT94" s="107">
        <f t="shared" si="78"/>
        <v>1.066077285842727E-6</v>
      </c>
      <c r="GU94" s="107">
        <f t="shared" si="78"/>
        <v>9.4023585749252588E-8</v>
      </c>
      <c r="GV94" s="107">
        <f t="shared" si="78"/>
        <v>2.9706763075404765E-8</v>
      </c>
      <c r="GW94" s="107">
        <f t="shared" si="78"/>
        <v>1.5017813243143148E-7</v>
      </c>
      <c r="GX94" s="107">
        <f t="shared" si="78"/>
        <v>5.7865756185960326E-6</v>
      </c>
      <c r="GY94" s="107">
        <f t="shared" si="78"/>
        <v>8.6630578917105767E-6</v>
      </c>
      <c r="GZ94" s="107">
        <f t="shared" si="78"/>
        <v>5.5678944873828797E-6</v>
      </c>
      <c r="HA94" s="107">
        <f t="shared" si="78"/>
        <v>1.0137178961642008E-8</v>
      </c>
      <c r="HC94" s="107">
        <f t="shared" si="50"/>
        <v>0.17030601060451475</v>
      </c>
      <c r="HD94" s="107">
        <f t="shared" si="50"/>
        <v>0.18357044752217555</v>
      </c>
      <c r="HE94" s="107">
        <f t="shared" si="50"/>
        <v>0.18386452005668383</v>
      </c>
      <c r="HF94" s="107">
        <f t="shared" si="50"/>
        <v>0.22432893520083386</v>
      </c>
      <c r="HG94" s="107">
        <f t="shared" si="65"/>
        <v>0.17987429826341919</v>
      </c>
      <c r="HH94" s="107">
        <f t="shared" si="65"/>
        <v>0.15585218776250029</v>
      </c>
      <c r="HI94" s="107">
        <f t="shared" si="65"/>
        <v>0.21262860355394284</v>
      </c>
      <c r="HJ94" s="107">
        <f t="shared" si="65"/>
        <v>0.21832042634489324</v>
      </c>
      <c r="HK94" s="107">
        <f t="shared" si="65"/>
        <v>0.24618235672598179</v>
      </c>
      <c r="HL94" s="107">
        <f t="shared" si="65"/>
        <v>0.22928711875058272</v>
      </c>
      <c r="HM94" s="107">
        <f t="shared" si="65"/>
        <v>0.1740596707492742</v>
      </c>
      <c r="HN94" s="107">
        <f t="shared" si="65"/>
        <v>0.12691624796996318</v>
      </c>
      <c r="HO94" s="107">
        <f t="shared" si="65"/>
        <v>0.1210602423172488</v>
      </c>
      <c r="HP94" s="107">
        <f t="shared" si="65"/>
        <v>0.1158085851963551</v>
      </c>
      <c r="HQ94" s="107">
        <f t="shared" si="65"/>
        <v>9.8654880176360357E-2</v>
      </c>
      <c r="HS94" s="107">
        <f t="shared" ref="HS94:IG157" si="79" xml:space="preserve"> _xlfn.NORM.DIST($B94, C$9, ABS(C$13), TRUE) * _xlfn.NORM.DIST(($B94 - C$9)*C$17, 0, ABS(C$13), TRUE) * 2</f>
        <v>1.0665667994116742E-16</v>
      </c>
      <c r="HT94" s="107">
        <f t="shared" si="79"/>
        <v>2.823082017799023E-16</v>
      </c>
      <c r="HU94" s="107">
        <f t="shared" si="79"/>
        <v>9.0185650492746457E-17</v>
      </c>
      <c r="HV94" s="107">
        <f t="shared" si="79"/>
        <v>1.3591889287847989E-18</v>
      </c>
      <c r="HW94" s="107">
        <f t="shared" si="79"/>
        <v>2.20261722773325E-19</v>
      </c>
      <c r="HX94" s="107">
        <f t="shared" si="79"/>
        <v>9.255032310253176E-20</v>
      </c>
      <c r="HY94" s="107">
        <f t="shared" si="79"/>
        <v>2.8984734509148357E-19</v>
      </c>
      <c r="HZ94" s="107">
        <f t="shared" si="79"/>
        <v>2.5114044224974618E-18</v>
      </c>
      <c r="IA94" s="107">
        <f t="shared" si="79"/>
        <v>3.222002040094705E-19</v>
      </c>
      <c r="IB94" s="107">
        <f t="shared" si="79"/>
        <v>2.3834267588551555E-20</v>
      </c>
      <c r="IC94" s="107">
        <f t="shared" si="79"/>
        <v>1.9368379989415507E-21</v>
      </c>
      <c r="ID94" s="107">
        <f t="shared" si="79"/>
        <v>1.0830586896503913E-20</v>
      </c>
      <c r="IE94" s="107">
        <f t="shared" si="79"/>
        <v>1.7737387360564382E-20</v>
      </c>
      <c r="IF94" s="107">
        <f t="shared" si="79"/>
        <v>2.455094832624533E-21</v>
      </c>
      <c r="IG94" s="107">
        <f t="shared" si="79"/>
        <v>6.4752785846518533E-14</v>
      </c>
      <c r="II94" s="107">
        <f t="shared" ref="II94:IW157" si="80" xml:space="preserve"> _xlfn.NORM.DIST($B94, C$10, ABS(C$14), TRUE) * _xlfn.NORM.DIST(($B94 - C$10)*C$18, 0, ABS(C$14), TRUE) * 2</f>
        <v>3.9375599397212033E-51</v>
      </c>
      <c r="IJ94" s="107">
        <f t="shared" si="80"/>
        <v>6.8362930388254144E-48</v>
      </c>
      <c r="IK94" s="107">
        <f t="shared" si="80"/>
        <v>1.3377334337725459E-49</v>
      </c>
      <c r="IL94" s="107">
        <f t="shared" si="80"/>
        <v>2.911210270612245E-57</v>
      </c>
      <c r="IM94" s="107">
        <f t="shared" si="80"/>
        <v>3.5841612801440471E-59</v>
      </c>
      <c r="IN94" s="107">
        <f t="shared" si="80"/>
        <v>1.2931586656510007E-59</v>
      </c>
      <c r="IO94" s="107">
        <f t="shared" si="80"/>
        <v>1.146218782180028E-59</v>
      </c>
      <c r="IP94" s="107">
        <f t="shared" si="80"/>
        <v>1.2254070446702364E-56</v>
      </c>
      <c r="IQ94" s="107">
        <f t="shared" si="80"/>
        <v>1.0915429385009253E-60</v>
      </c>
      <c r="IR94" s="107">
        <f t="shared" si="80"/>
        <v>4.9742668672186142E-64</v>
      </c>
      <c r="IS94" s="107">
        <f t="shared" si="80"/>
        <v>1.3849143888078554E-66</v>
      </c>
      <c r="IT94" s="107">
        <f t="shared" si="80"/>
        <v>5.0904953595295876E-62</v>
      </c>
      <c r="IU94" s="107">
        <f t="shared" si="80"/>
        <v>1.0043933805859268E-60</v>
      </c>
      <c r="IV94" s="107">
        <f t="shared" si="80"/>
        <v>6.6930945744544259E-64</v>
      </c>
      <c r="IW94" s="107">
        <f t="shared" si="80"/>
        <v>1.8252803972112585E-82</v>
      </c>
      <c r="IY94" s="107">
        <f t="shared" ref="IY94:JM157" si="81">GM94+HC94+HS94+II94</f>
        <v>0.17054266991688771</v>
      </c>
      <c r="IZ94" s="107">
        <f t="shared" si="81"/>
        <v>0.18361733115367065</v>
      </c>
      <c r="JA94" s="107">
        <f t="shared" si="81"/>
        <v>0.18388865607903007</v>
      </c>
      <c r="JB94" s="107">
        <f t="shared" si="81"/>
        <v>0.22432929931981663</v>
      </c>
      <c r="JC94" s="107">
        <f t="shared" si="81"/>
        <v>0.17987571621966114</v>
      </c>
      <c r="JD94" s="107">
        <f t="shared" si="81"/>
        <v>0.15585504021850066</v>
      </c>
      <c r="JE94" s="107">
        <f t="shared" si="81"/>
        <v>0.21262892386406604</v>
      </c>
      <c r="JF94" s="107">
        <f t="shared" si="81"/>
        <v>0.21832149242217908</v>
      </c>
      <c r="JG94" s="107">
        <f t="shared" si="81"/>
        <v>0.24618245074956754</v>
      </c>
      <c r="JH94" s="107">
        <f t="shared" si="81"/>
        <v>0.2292871484573458</v>
      </c>
      <c r="JI94" s="107">
        <f t="shared" si="81"/>
        <v>0.17405982092740663</v>
      </c>
      <c r="JJ94" s="107">
        <f t="shared" si="81"/>
        <v>0.12692203454558176</v>
      </c>
      <c r="JK94" s="107">
        <f t="shared" si="81"/>
        <v>0.12106890537514051</v>
      </c>
      <c r="JL94" s="107">
        <f t="shared" si="81"/>
        <v>0.11581415309084249</v>
      </c>
      <c r="JM94" s="107">
        <f t="shared" si="81"/>
        <v>9.8654890313604068E-2</v>
      </c>
    </row>
    <row r="95" spans="2:273" x14ac:dyDescent="0.25">
      <c r="B95" s="2">
        <v>67</v>
      </c>
      <c r="C95" s="37">
        <v>136.20599999999999</v>
      </c>
      <c r="D95" s="37">
        <v>142.16399999999999</v>
      </c>
      <c r="E95" s="37">
        <v>148.04900000000001</v>
      </c>
      <c r="F95" s="37">
        <v>149.803</v>
      </c>
      <c r="G95" s="37">
        <v>144.88300000000001</v>
      </c>
      <c r="H95" s="37">
        <v>134.36699999999999</v>
      </c>
      <c r="I95" s="37">
        <v>151.69999999999999</v>
      </c>
      <c r="J95" s="37">
        <v>154.81700000000001</v>
      </c>
      <c r="K95" s="37">
        <v>154.83099999999999</v>
      </c>
      <c r="L95" s="37">
        <v>153.91499999999999</v>
      </c>
      <c r="M95" s="37">
        <v>142.441</v>
      </c>
      <c r="N95" s="37">
        <v>131.9</v>
      </c>
      <c r="O95" s="37">
        <v>131.75</v>
      </c>
      <c r="P95" s="37">
        <v>114.9</v>
      </c>
      <c r="Q95" s="37">
        <v>94.516999999999996</v>
      </c>
      <c r="S95" s="4">
        <f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126.1484656016805</v>
      </c>
      <c r="T95" s="4">
        <f>AZ95 + (D$3 * _xlfn.NORM.DIST($B95, D$7, ABS(D$11), FALSE) * _xlfn.NORM.DIST(($B95 - D$7)*D$15, 0, ABS(D$11), TRUE) * 2)
               + (D$4 * _xlfn.NORM.DIST($B95, D$8, ABS(D$12), FALSE) * _xlfn.NORM.DIST(($B95 - D$8)*D$16, 0, ABS(D$12), TRUE) * 2)
               + (D$5 * _xlfn.NORM.DIST($B95, D$9, ABS(D$13), FALSE) * _xlfn.NORM.DIST(($B95 - D$9)*D$17, 0, ABS(D$13), TRUE) * 2)
               + (D$6 * _xlfn.NORM.DIST($B95, D$10, ABS(D$14), FALSE) * _xlfn.NORM.DIST(($B95 - D$10)*D$18, 0, ABS(D$14), TRUE) * 2)</f>
        <v>132.89669117910032</v>
      </c>
      <c r="U95" s="4">
        <f>BA95 + (E$3 * _xlfn.NORM.DIST($B95, E$7, ABS(E$11), FALSE) * _xlfn.NORM.DIST(($B95 - E$7)*E$15, 0, ABS(E$11), TRUE) * 2)
               + (E$4 * _xlfn.NORM.DIST($B95, E$8, ABS(E$12), FALSE) * _xlfn.NORM.DIST(($B95 - E$8)*E$16, 0, ABS(E$12), TRUE) * 2)
               + (E$5 * _xlfn.NORM.DIST($B95, E$9, ABS(E$13), FALSE) * _xlfn.NORM.DIST(($B95 - E$9)*E$17, 0, ABS(E$13), TRUE) * 2)
               + (E$6 * _xlfn.NORM.DIST($B95, E$10, ABS(E$14), FALSE) * _xlfn.NORM.DIST(($B95 - E$10)*E$18, 0, ABS(E$14), TRUE) * 2)</f>
        <v>138.64320981698893</v>
      </c>
      <c r="V95" s="4">
        <f>BB95 + (F$3 * _xlfn.NORM.DIST($B95, F$7, ABS(F$11), FALSE) * _xlfn.NORM.DIST(($B95 - F$7)*F$15, 0, ABS(F$11), TRUE) * 2)
               + (F$4 * _xlfn.NORM.DIST($B95, F$8, ABS(F$12), FALSE) * _xlfn.NORM.DIST(($B95 - F$8)*F$16, 0, ABS(F$12), TRUE) * 2)
               + (F$5 * _xlfn.NORM.DIST($B95, F$9, ABS(F$13), FALSE) * _xlfn.NORM.DIST(($B95 - F$9)*F$17, 0, ABS(F$13), TRUE) * 2)
               + (F$6 * _xlfn.NORM.DIST($B95, F$10, ABS(F$14), FALSE) * _xlfn.NORM.DIST(($B95 - F$10)*F$18, 0, ABS(F$14), TRUE) * 2)</f>
        <v>144.23560654146274</v>
      </c>
      <c r="W95" s="4">
        <f>BC95 + (G$3 * _xlfn.NORM.DIST($B95, G$7, ABS(G$11), FALSE) * _xlfn.NORM.DIST(($B95 - G$7)*G$15, 0, ABS(G$11), TRUE) * 2)
               + (G$4 * _xlfn.NORM.DIST($B95, G$8, ABS(G$12), FALSE) * _xlfn.NORM.DIST(($B95 - G$8)*G$16, 0, ABS(G$12), TRUE) * 2)
               + (G$5 * _xlfn.NORM.DIST($B95, G$9, ABS(G$13), FALSE) * _xlfn.NORM.DIST(($B95 - G$9)*G$17, 0, ABS(G$13), TRUE) * 2)
               + (G$6 * _xlfn.NORM.DIST($B95, G$10, ABS(G$14), FALSE) * _xlfn.NORM.DIST(($B95 - G$10)*G$18, 0, ABS(G$14), TRUE) * 2)</f>
        <v>137.26533092766624</v>
      </c>
      <c r="X95" s="4">
        <f>BD95 + (H$3 * _xlfn.NORM.DIST($B95, H$7, ABS(H$11), FALSE) * _xlfn.NORM.DIST(($B95 - H$7)*H$15, 0, ABS(H$11), TRUE) * 2)
               + (H$4 * _xlfn.NORM.DIST($B95, H$8, ABS(H$12), FALSE) * _xlfn.NORM.DIST(($B95 - H$8)*H$16, 0, ABS(H$12), TRUE) * 2)
               + (H$5 * _xlfn.NORM.DIST($B95, H$9, ABS(H$13), FALSE) * _xlfn.NORM.DIST(($B95 - H$9)*H$17, 0, ABS(H$13), TRUE) * 2)
               + (H$6 * _xlfn.NORM.DIST($B95, H$10, ABS(H$14), FALSE) * _xlfn.NORM.DIST(($B95 - H$10)*H$18, 0, ABS(H$14), TRUE) * 2)</f>
        <v>129.22678910743423</v>
      </c>
      <c r="Y95" s="4">
        <f>BE95 + (I$3 * _xlfn.NORM.DIST($B95, I$7, ABS(I$11), FALSE) * _xlfn.NORM.DIST(($B95 - I$7)*I$15, 0, ABS(I$11), TRUE) * 2)
               + (I$4 * _xlfn.NORM.DIST($B95, I$8, ABS(I$12), FALSE) * _xlfn.NORM.DIST(($B95 - I$8)*I$16, 0, ABS(I$12), TRUE) * 2)
               + (I$5 * _xlfn.NORM.DIST($B95, I$9, ABS(I$13), FALSE) * _xlfn.NORM.DIST(($B95 - I$9)*I$17, 0, ABS(I$13), TRUE) * 2)
               + (I$6 * _xlfn.NORM.DIST($B95, I$10, ABS(I$14), FALSE) * _xlfn.NORM.DIST(($B95 - I$10)*I$18, 0, ABS(I$14), TRUE) * 2)</f>
        <v>146.48498429976462</v>
      </c>
      <c r="Z95" s="4">
        <f>BF95 + (J$3 * _xlfn.NORM.DIST($B95, J$7, ABS(J$11), FALSE) * _xlfn.NORM.DIST(($B95 - J$7)*J$15, 0, ABS(J$11), TRUE) * 2)
               + (J$4 * _xlfn.NORM.DIST($B95, J$8, ABS(J$12), FALSE) * _xlfn.NORM.DIST(($B95 - J$8)*J$16, 0, ABS(J$12), TRUE) * 2)
               + (J$5 * _xlfn.NORM.DIST($B95, J$9, ABS(J$13), FALSE) * _xlfn.NORM.DIST(($B95 - J$9)*J$17, 0, ABS(J$13), TRUE) * 2)
               + (J$6 * _xlfn.NORM.DIST($B95, J$10, ABS(J$14), FALSE) * _xlfn.NORM.DIST(($B95 - J$10)*J$18, 0, ABS(J$14), TRUE) * 2)</f>
        <v>149.79862018174521</v>
      </c>
      <c r="AA95" s="4">
        <f>BG95 + (K$3 * _xlfn.NORM.DIST($B95, K$7, ABS(K$11), FALSE) * _xlfn.NORM.DIST(($B95 - K$7)*K$15, 0, ABS(K$11), TRUE) * 2)
               + (K$4 * _xlfn.NORM.DIST($B95, K$8, ABS(K$12), FALSE) * _xlfn.NORM.DIST(($B95 - K$8)*K$16, 0, ABS(K$12), TRUE) * 2)
               + (K$5 * _xlfn.NORM.DIST($B95, K$9, ABS(K$13), FALSE) * _xlfn.NORM.DIST(($B95 - K$9)*K$17, 0, ABS(K$13), TRUE) * 2)
               + (K$6 * _xlfn.NORM.DIST($B95, K$10, ABS(K$14), FALSE) * _xlfn.NORM.DIST(($B95 - K$10)*K$18, 0, ABS(K$14), TRUE) * 2)</f>
        <v>152.0234721922682</v>
      </c>
      <c r="AB95" s="4">
        <f>BH95 + (L$3 * _xlfn.NORM.DIST($B95, L$7, ABS(L$11), FALSE) * _xlfn.NORM.DIST(($B95 - L$7)*L$15, 0, ABS(L$11), TRUE) * 2)
               + (L$4 * _xlfn.NORM.DIST($B95, L$8, ABS(L$12), FALSE) * _xlfn.NORM.DIST(($B95 - L$8)*L$16, 0, ABS(L$12), TRUE) * 2)
               + (L$5 * _xlfn.NORM.DIST($B95, L$9, ABS(L$13), FALSE) * _xlfn.NORM.DIST(($B95 - L$9)*L$17, 0, ABS(L$13), TRUE) * 2)
               + (L$6 * _xlfn.NORM.DIST($B95, L$10, ABS(L$14), FALSE) * _xlfn.NORM.DIST(($B95 - L$10)*L$18, 0, ABS(L$14), TRUE) * 2)</f>
        <v>150.63357838266319</v>
      </c>
      <c r="AC95" s="4">
        <f>BI95 + (M$3 * _xlfn.NORM.DIST($B95, M$7, ABS(M$11), FALSE) * _xlfn.NORM.DIST(($B95 - M$7)*M$15, 0, ABS(M$11), TRUE) * 2)
               + (M$4 * _xlfn.NORM.DIST($B95, M$8, ABS(M$12), FALSE) * _xlfn.NORM.DIST(($B95 - M$8)*M$16, 0, ABS(M$12), TRUE) * 2)
               + (M$5 * _xlfn.NORM.DIST($B95, M$9, ABS(M$13), FALSE) * _xlfn.NORM.DIST(($B95 - M$9)*M$17, 0, ABS(M$13), TRUE) * 2)
               + (M$6 * _xlfn.NORM.DIST($B95, M$10, ABS(M$14), FALSE) * _xlfn.NORM.DIST(($B95 - M$10)*M$18, 0, ABS(M$14), TRUE) * 2)</f>
        <v>134.81526559912683</v>
      </c>
      <c r="AD95" s="4">
        <f>BJ95 + (N$3 * _xlfn.NORM.DIST($B95, N$7, ABS(N$11), FALSE) * _xlfn.NORM.DIST(($B95 - N$7)*N$15, 0, ABS(N$11), TRUE) * 2)
               + (N$4 * _xlfn.NORM.DIST($B95, N$8, ABS(N$12), FALSE) * _xlfn.NORM.DIST(($B95 - N$8)*N$16, 0, ABS(N$12), TRUE) * 2)
               + (N$5 * _xlfn.NORM.DIST($B95, N$9, ABS(N$13), FALSE) * _xlfn.NORM.DIST(($B95 - N$9)*N$17, 0, ABS(N$13), TRUE) * 2)
               + (N$6 * _xlfn.NORM.DIST($B95, N$10, ABS(N$14), FALSE) * _xlfn.NORM.DIST(($B95 - N$10)*N$18, 0, ABS(N$14), TRUE) * 2)</f>
        <v>122.10810222481464</v>
      </c>
      <c r="AE95" s="4">
        <f>BK95 + (O$3 * _xlfn.NORM.DIST($B95, O$7, ABS(O$11), FALSE) * _xlfn.NORM.DIST(($B95 - O$7)*O$15, 0, ABS(O$11), TRUE) * 2)
               + (O$4 * _xlfn.NORM.DIST($B95, O$8, ABS(O$12), FALSE) * _xlfn.NORM.DIST(($B95 - O$8)*O$16, 0, ABS(O$12), TRUE) * 2)
               + (O$5 * _xlfn.NORM.DIST($B95, O$9, ABS(O$13), FALSE) * _xlfn.NORM.DIST(($B95 - O$9)*O$17, 0, ABS(O$13), TRUE) * 2)
               + (O$6 * _xlfn.NORM.DIST($B95, O$10, ABS(O$14), FALSE) * _xlfn.NORM.DIST(($B95 - O$10)*O$18, 0, ABS(O$14), TRUE) * 2)</f>
        <v>122.71068916088601</v>
      </c>
      <c r="AF95" s="4">
        <f t="shared" si="71"/>
        <v>109.06407467181231</v>
      </c>
      <c r="AG95" s="4">
        <f t="shared" si="71"/>
        <v>91.740497744178256</v>
      </c>
      <c r="AI95" s="4">
        <f>IF(OR($B95 &lt; C$231, $B95 &gt; C$234), 0, C95-S95)</f>
        <v>10.05753439831949</v>
      </c>
      <c r="AJ95" s="4">
        <f>IF(OR($B95 &lt; D$231, $B95 &gt; D$234), 0, D95-T95)</f>
        <v>9.2673088208996717</v>
      </c>
      <c r="AK95" s="4">
        <f>IF(OR($B95 &lt; E$231, $B95 &gt; E$234), 0, E95-U95)</f>
        <v>9.4057901830110779</v>
      </c>
      <c r="AL95" s="4">
        <f>IF(OR($B95 &lt; F$231, $B95 &gt; F$234), 0, F95-V95)</f>
        <v>5.5673934585372535</v>
      </c>
      <c r="AM95" s="4">
        <f>IF(OR($B95 &lt; G$231, $B95 &gt; G$234), 0, G95-W95)</f>
        <v>7.6176690723337686</v>
      </c>
      <c r="AN95" s="4">
        <f>IF(OR($B95 &lt; H$231, $B95 &gt; H$234), 0, H95-X95)</f>
        <v>5.1402108925657615</v>
      </c>
      <c r="AO95" s="4">
        <f>IF(OR($B95 &lt; I$231, $B95 &gt; I$234), 0, I95-Y95)</f>
        <v>5.2150157002353694</v>
      </c>
      <c r="AP95" s="4">
        <f>IF(OR($B95 &lt; J$231, $B95 &gt; J$234), 0, J95-Z95)</f>
        <v>5.0183798182548003</v>
      </c>
      <c r="AQ95" s="4">
        <f>IF(OR($B95 &lt; K$231, $B95 &gt; K$234), 0, K95-AA95)</f>
        <v>2.8075278077317876</v>
      </c>
      <c r="AR95" s="4">
        <f>IF(OR($B95 &lt; L$231, $B95 &gt; L$234), 0, L95-AB95)</f>
        <v>3.2814216173368038</v>
      </c>
      <c r="AS95" s="4">
        <f>IF(OR($B95 &lt; M$231, $B95 &gt; M$234), 0, M95-AC95)</f>
        <v>7.6257344008731707</v>
      </c>
      <c r="AT95" s="4">
        <f>IF(OR($B95 &lt; N$231, $B95 &gt; N$234), 0, N95-AD95)</f>
        <v>9.7918977751853618</v>
      </c>
      <c r="AU95" s="4">
        <f>IF(OR($B95 &lt; O$231, $B95 &gt; O$234), 0, O95-AE95)</f>
        <v>9.0393108391139947</v>
      </c>
      <c r="AV95" s="4">
        <f t="shared" si="72"/>
        <v>5.8359253281876988</v>
      </c>
      <c r="AW95" s="4">
        <f t="shared" si="72"/>
        <v>2.7765022558217396</v>
      </c>
      <c r="AY95" s="2">
        <f t="shared" si="73"/>
        <v>43.757962990450061</v>
      </c>
      <c r="AZ95" s="2">
        <f t="shared" si="73"/>
        <v>44.841255539465337</v>
      </c>
      <c r="BA95" s="2">
        <f t="shared" si="73"/>
        <v>48.656317203065129</v>
      </c>
      <c r="BB95" s="2">
        <f t="shared" si="73"/>
        <v>45.059603664921632</v>
      </c>
      <c r="BC95" s="2">
        <f t="shared" si="73"/>
        <v>50.794925360266504</v>
      </c>
      <c r="BD95" s="2">
        <f t="shared" si="73"/>
        <v>57.216012896885623</v>
      </c>
      <c r="BE95" s="2">
        <f t="shared" si="73"/>
        <v>56.744035944427196</v>
      </c>
      <c r="BF95" s="2">
        <f t="shared" si="73"/>
        <v>51.13577388650743</v>
      </c>
      <c r="BG95" s="2">
        <f t="shared" si="73"/>
        <v>44.110885816691336</v>
      </c>
      <c r="BH95" s="2">
        <f t="shared" si="73"/>
        <v>44.028010060388489</v>
      </c>
      <c r="BI95" s="2">
        <f t="shared" si="73"/>
        <v>41.860700524754535</v>
      </c>
      <c r="BJ95" s="2">
        <f t="shared" si="73"/>
        <v>47.566585685074273</v>
      </c>
      <c r="BK95" s="2">
        <f t="shared" si="73"/>
        <v>56.677604467363615</v>
      </c>
      <c r="BL95" s="2">
        <f t="shared" si="73"/>
        <v>51.312886319889074</v>
      </c>
      <c r="BM95" s="2">
        <f t="shared" si="73"/>
        <v>49.475422874868464</v>
      </c>
      <c r="BO95" s="2" t="str">
        <f t="shared" si="74"/>
        <v/>
      </c>
      <c r="BP95" s="2" t="str">
        <f t="shared" si="74"/>
        <v/>
      </c>
      <c r="BQ95" s="2" t="str">
        <f t="shared" si="74"/>
        <v/>
      </c>
      <c r="BR95" s="2" t="str">
        <f t="shared" si="74"/>
        <v/>
      </c>
      <c r="BS95" s="2" t="str">
        <f t="shared" si="74"/>
        <v/>
      </c>
      <c r="BT95" s="2" t="str">
        <f t="shared" si="74"/>
        <v/>
      </c>
      <c r="BU95" s="2" t="str">
        <f t="shared" si="74"/>
        <v/>
      </c>
      <c r="BV95" s="2" t="str">
        <f t="shared" si="74"/>
        <v/>
      </c>
      <c r="BW95" s="2" t="str">
        <f t="shared" si="74"/>
        <v/>
      </c>
      <c r="BX95" s="2" t="str">
        <f t="shared" si="74"/>
        <v/>
      </c>
      <c r="BY95" s="2" t="str">
        <f t="shared" si="74"/>
        <v/>
      </c>
      <c r="BZ95" s="2" t="str">
        <f t="shared" si="74"/>
        <v/>
      </c>
      <c r="CA95" s="2" t="str">
        <f t="shared" si="74"/>
        <v/>
      </c>
      <c r="CB95" s="2" t="str">
        <f t="shared" si="74"/>
        <v/>
      </c>
      <c r="CC95" s="2" t="str">
        <f t="shared" si="74"/>
        <v/>
      </c>
      <c r="CE95" s="2" t="str">
        <f t="shared" si="75"/>
        <v/>
      </c>
      <c r="CF95" s="2" t="str">
        <f t="shared" si="75"/>
        <v/>
      </c>
      <c r="CG95" s="2" t="str">
        <f t="shared" si="75"/>
        <v/>
      </c>
      <c r="CH95" s="2" t="str">
        <f t="shared" si="75"/>
        <v/>
      </c>
      <c r="CI95" s="2" t="str">
        <f t="shared" si="75"/>
        <v/>
      </c>
      <c r="CJ95" s="2" t="str">
        <f t="shared" si="75"/>
        <v/>
      </c>
      <c r="CK95" s="2" t="str">
        <f t="shared" si="75"/>
        <v/>
      </c>
      <c r="CL95" s="2" t="str">
        <f t="shared" si="75"/>
        <v/>
      </c>
      <c r="CM95" s="2" t="str">
        <f t="shared" si="75"/>
        <v/>
      </c>
      <c r="CN95" s="2" t="str">
        <f t="shared" si="75"/>
        <v/>
      </c>
      <c r="CO95" s="2" t="str">
        <f t="shared" si="75"/>
        <v/>
      </c>
      <c r="CP95" s="2" t="str">
        <f t="shared" si="75"/>
        <v/>
      </c>
      <c r="CQ95" s="2" t="str">
        <f t="shared" si="75"/>
        <v/>
      </c>
      <c r="CR95" s="2" t="str">
        <f t="shared" si="75"/>
        <v/>
      </c>
      <c r="CS95" s="2" t="str">
        <f t="shared" si="75"/>
        <v/>
      </c>
      <c r="CU95" s="2" t="str">
        <f t="shared" si="76"/>
        <v/>
      </c>
      <c r="CV95" s="2" t="str">
        <f t="shared" si="76"/>
        <v/>
      </c>
      <c r="CW95" s="2" t="str">
        <f t="shared" si="76"/>
        <v/>
      </c>
      <c r="CX95" s="2" t="str">
        <f t="shared" si="76"/>
        <v/>
      </c>
      <c r="CY95" s="2" t="str">
        <f t="shared" si="76"/>
        <v/>
      </c>
      <c r="CZ95" s="2" t="str">
        <f t="shared" si="76"/>
        <v/>
      </c>
      <c r="DA95" s="2" t="str">
        <f t="shared" si="76"/>
        <v/>
      </c>
      <c r="DB95" s="2" t="str">
        <f t="shared" si="76"/>
        <v/>
      </c>
      <c r="DC95" s="2" t="str">
        <f t="shared" si="76"/>
        <v/>
      </c>
      <c r="DD95" s="2" t="str">
        <f t="shared" si="76"/>
        <v/>
      </c>
      <c r="DE95" s="2" t="str">
        <f t="shared" si="76"/>
        <v/>
      </c>
      <c r="DF95" s="2" t="str">
        <f t="shared" si="76"/>
        <v/>
      </c>
      <c r="DG95" s="2" t="str">
        <f t="shared" si="76"/>
        <v/>
      </c>
      <c r="DH95" s="2" t="str">
        <f t="shared" si="76"/>
        <v/>
      </c>
      <c r="DI95" s="2" t="str">
        <f t="shared" si="76"/>
        <v/>
      </c>
      <c r="DK95" s="2">
        <f t="shared" si="66"/>
        <v>54.905590322580636</v>
      </c>
      <c r="DL95" s="2">
        <f t="shared" si="66"/>
        <v>61.450600806451618</v>
      </c>
      <c r="DM95" s="2">
        <f t="shared" si="66"/>
        <v>63.040563049853375</v>
      </c>
      <c r="DN95" s="2">
        <f t="shared" si="66"/>
        <v>60.7232895894428</v>
      </c>
      <c r="DO95" s="2">
        <f t="shared" si="66"/>
        <v>69.370852822580645</v>
      </c>
      <c r="DP95" s="2">
        <f t="shared" si="66"/>
        <v>68.928876852559227</v>
      </c>
      <c r="DQ95" s="2">
        <f t="shared" si="66"/>
        <v>67.690862903225792</v>
      </c>
      <c r="DR95" s="2">
        <f t="shared" si="66"/>
        <v>67.486079322638147</v>
      </c>
      <c r="DS95" s="2">
        <f t="shared" si="66"/>
        <v>58.825641935483873</v>
      </c>
      <c r="DT95" s="2">
        <f t="shared" si="66"/>
        <v>56.743335483870972</v>
      </c>
      <c r="DU95" s="2">
        <f t="shared" si="66"/>
        <v>58.533791397849463</v>
      </c>
      <c r="DV95" s="2">
        <f t="shared" si="66"/>
        <v>61.306590909090907</v>
      </c>
      <c r="DW95" s="2">
        <f t="shared" si="66"/>
        <v>71.951442959001781</v>
      </c>
      <c r="DX95" s="2">
        <f t="shared" si="66"/>
        <v>58.936550133689835</v>
      </c>
      <c r="DY95" s="2">
        <f t="shared" si="66"/>
        <v>54.533490640394092</v>
      </c>
      <c r="EA95" s="2">
        <f t="shared" si="70"/>
        <v>43.055135651322246</v>
      </c>
      <c r="EB95" s="2">
        <f t="shared" si="67"/>
        <v>43.898214399237133</v>
      </c>
      <c r="EC95" s="2">
        <f t="shared" si="67"/>
        <v>47.871444678609052</v>
      </c>
      <c r="ED95" s="2">
        <f t="shared" si="67"/>
        <v>44.411405735831806</v>
      </c>
      <c r="EE95" s="2">
        <f t="shared" si="67"/>
        <v>49.884648644280112</v>
      </c>
      <c r="EF95" s="2">
        <f t="shared" si="67"/>
        <v>56.630049228808161</v>
      </c>
      <c r="EG95" s="2">
        <f t="shared" si="67"/>
        <v>56.263021595063982</v>
      </c>
      <c r="EH95" s="2">
        <f t="shared" si="67"/>
        <v>50.358022643877945</v>
      </c>
      <c r="EI95" s="2">
        <f t="shared" si="67"/>
        <v>43.494893503806075</v>
      </c>
      <c r="EJ95" s="2">
        <f t="shared" si="67"/>
        <v>43.513215383537343</v>
      </c>
      <c r="EK95" s="2">
        <f t="shared" si="67"/>
        <v>41.078626116415151</v>
      </c>
      <c r="EL95" s="2">
        <f t="shared" si="67"/>
        <v>46.765460866794136</v>
      </c>
      <c r="EM95" s="2">
        <f t="shared" si="67"/>
        <v>55.530782357457475</v>
      </c>
      <c r="EN95" s="2">
        <f t="shared" si="67"/>
        <v>50.623688094378238</v>
      </c>
      <c r="EO95" s="2">
        <f t="shared" si="67"/>
        <v>48.963932057315077</v>
      </c>
      <c r="EQ95" s="2">
        <f t="shared" si="68"/>
        <v>41.550810787792095</v>
      </c>
      <c r="ER95" s="2">
        <f t="shared" si="68"/>
        <v>43.763350901804074</v>
      </c>
      <c r="ES95" s="2">
        <f t="shared" si="68"/>
        <v>47.760969526736972</v>
      </c>
      <c r="ET95" s="2">
        <f t="shared" si="68"/>
        <v>44.414854595958658</v>
      </c>
      <c r="EU95" s="2">
        <f t="shared" si="68"/>
        <v>50.189163226350828</v>
      </c>
      <c r="EV95" s="2">
        <f t="shared" si="68"/>
        <v>54.186621006129158</v>
      </c>
      <c r="EW95" s="2">
        <f t="shared" si="68"/>
        <v>55.025412669819815</v>
      </c>
      <c r="EX95" s="2">
        <f t="shared" si="68"/>
        <v>49.385573958823784</v>
      </c>
      <c r="EY95" s="2">
        <f t="shared" si="68"/>
        <v>42.627430142119124</v>
      </c>
      <c r="EZ95" s="2">
        <f t="shared" si="68"/>
        <v>42.617262620357195</v>
      </c>
      <c r="FA95" s="2">
        <f t="shared" si="68"/>
        <v>40.494938590551662</v>
      </c>
      <c r="FB95" s="2">
        <f t="shared" si="68"/>
        <v>45.987764793189996</v>
      </c>
      <c r="FC95" s="2">
        <f t="shared" si="68"/>
        <v>55.334076801418377</v>
      </c>
      <c r="FD95" s="2">
        <f t="shared" si="68"/>
        <v>49.26663270234571</v>
      </c>
      <c r="FE95" s="2">
        <f t="shared" si="68"/>
        <v>48.857545032751098</v>
      </c>
      <c r="FG95" s="2">
        <f t="shared" si="69"/>
        <v>0.94069194864867189</v>
      </c>
      <c r="FH95" s="2">
        <f t="shared" si="69"/>
        <v>0.94627276685747497</v>
      </c>
      <c r="FI95" s="2">
        <f t="shared" si="69"/>
        <v>0.94825852632398555</v>
      </c>
      <c r="FJ95" s="2">
        <f t="shared" si="69"/>
        <v>0.96026222756800061</v>
      </c>
      <c r="FK95" s="2">
        <f t="shared" si="69"/>
        <v>0.95328609587716151</v>
      </c>
      <c r="FL95" s="2">
        <f t="shared" si="69"/>
        <v>0.95235611824066624</v>
      </c>
      <c r="FM95" s="2">
        <f t="shared" si="69"/>
        <v>0.95790853604508452</v>
      </c>
      <c r="FN95" s="2">
        <f t="shared" si="69"/>
        <v>0.95459196254183076</v>
      </c>
      <c r="FO95" s="2">
        <f t="shared" si="69"/>
        <v>0.95981980123248811</v>
      </c>
      <c r="FP95" s="2">
        <f t="shared" si="69"/>
        <v>0.96108917509452307</v>
      </c>
      <c r="FQ95" s="2">
        <f t="shared" si="69"/>
        <v>0.95519523933418971</v>
      </c>
      <c r="FR95" s="2">
        <f t="shared" si="69"/>
        <v>0.9449062836621559</v>
      </c>
      <c r="FS95" s="2">
        <f t="shared" si="69"/>
        <v>0.93015980244280794</v>
      </c>
      <c r="FT95" s="2">
        <f t="shared" si="69"/>
        <v>0.91709239100555839</v>
      </c>
      <c r="FU95" s="2">
        <f t="shared" si="69"/>
        <v>0.90816308254188971</v>
      </c>
      <c r="FW95" s="2">
        <f t="shared" si="77"/>
        <v>2.3300655819551682E-8</v>
      </c>
      <c r="FX95" s="2">
        <f t="shared" si="77"/>
        <v>1.2219689018347596E-7</v>
      </c>
      <c r="FY95" s="2">
        <f t="shared" si="77"/>
        <v>1.3069007000196613E-7</v>
      </c>
      <c r="FZ95" s="2">
        <f t="shared" si="77"/>
        <v>1.6754076314654768E-7</v>
      </c>
      <c r="GA95" s="2">
        <f t="shared" si="77"/>
        <v>1.3885446192615799E-7</v>
      </c>
      <c r="GB95" s="2">
        <f t="shared" si="77"/>
        <v>9.0449541282545305E-8</v>
      </c>
      <c r="GC95" s="2">
        <f t="shared" si="77"/>
        <v>1.7868469493293394E-7</v>
      </c>
      <c r="GD95" s="2">
        <f t="shared" si="77"/>
        <v>2.0219607541338059E-7</v>
      </c>
      <c r="GE95" s="2">
        <f t="shared" si="77"/>
        <v>2.3788241218837113E-7</v>
      </c>
      <c r="GF95" s="2">
        <f t="shared" si="77"/>
        <v>2.3422146721317568E-7</v>
      </c>
      <c r="GG95" s="2">
        <f t="shared" si="77"/>
        <v>1.6186304280450289E-7</v>
      </c>
      <c r="GH95" s="2">
        <f t="shared" si="77"/>
        <v>9.7084032147874358E-8</v>
      </c>
      <c r="GI95" s="2">
        <f t="shared" si="77"/>
        <v>3.5853239764936932E-7</v>
      </c>
      <c r="GJ95" s="2">
        <f t="shared" si="77"/>
        <v>9.5063853316143248E-7</v>
      </c>
      <c r="GK95" s="2">
        <f t="shared" si="77"/>
        <v>2.5785000815211037E-6</v>
      </c>
      <c r="GM95" s="107">
        <f t="shared" si="78"/>
        <v>6.2736163117910526E-5</v>
      </c>
      <c r="GN95" s="107">
        <f t="shared" si="78"/>
        <v>9.8623835754672598E-6</v>
      </c>
      <c r="GO95" s="107">
        <f t="shared" si="78"/>
        <v>4.6322462685692163E-6</v>
      </c>
      <c r="GP95" s="107">
        <f t="shared" si="78"/>
        <v>4.2282972786447731E-8</v>
      </c>
      <c r="GQ95" s="107">
        <f t="shared" si="78"/>
        <v>1.807001295038029E-7</v>
      </c>
      <c r="GR95" s="107">
        <f t="shared" si="78"/>
        <v>4.0267448700215995E-7</v>
      </c>
      <c r="GS95" s="107">
        <f t="shared" si="78"/>
        <v>3.4785659160358602E-8</v>
      </c>
      <c r="GT95" s="107">
        <f t="shared" si="78"/>
        <v>1.3252366831287305E-7</v>
      </c>
      <c r="GU95" s="107">
        <f t="shared" si="78"/>
        <v>8.7272723441289426E-9</v>
      </c>
      <c r="GV95" s="107">
        <f t="shared" si="78"/>
        <v>2.3648816248448684E-9</v>
      </c>
      <c r="GW95" s="107">
        <f t="shared" si="78"/>
        <v>1.3641745820500397E-8</v>
      </c>
      <c r="GX95" s="107">
        <f t="shared" si="78"/>
        <v>8.2306074848154408E-7</v>
      </c>
      <c r="GY95" s="107">
        <f t="shared" si="78"/>
        <v>1.3306553356386282E-6</v>
      </c>
      <c r="GZ95" s="107">
        <f t="shared" si="78"/>
        <v>8.1231842072710711E-7</v>
      </c>
      <c r="HA95" s="107">
        <f t="shared" si="78"/>
        <v>5.4162933531950033E-10</v>
      </c>
      <c r="HC95" s="107">
        <f t="shared" si="50"/>
        <v>0.21826280920623489</v>
      </c>
      <c r="HD95" s="107">
        <f t="shared" si="50"/>
        <v>0.23770996395425298</v>
      </c>
      <c r="HE95" s="107">
        <f t="shared" si="50"/>
        <v>0.2394032180394664</v>
      </c>
      <c r="HF95" s="107">
        <f t="shared" si="50"/>
        <v>0.29403602430105635</v>
      </c>
      <c r="HG95" s="107">
        <f t="shared" si="65"/>
        <v>0.24061310940073713</v>
      </c>
      <c r="HH95" s="107">
        <f t="shared" si="65"/>
        <v>0.20950127095884027</v>
      </c>
      <c r="HI95" s="107">
        <f t="shared" si="65"/>
        <v>0.28193110760678769</v>
      </c>
      <c r="HJ95" s="107">
        <f t="shared" si="65"/>
        <v>0.28733534567104857</v>
      </c>
      <c r="HK95" s="107">
        <f t="shared" si="65"/>
        <v>0.32412944649422121</v>
      </c>
      <c r="HL95" s="107">
        <f t="shared" si="65"/>
        <v>0.30625909413188762</v>
      </c>
      <c r="HM95" s="107">
        <f t="shared" si="65"/>
        <v>0.23827749640378318</v>
      </c>
      <c r="HN95" s="107">
        <f t="shared" si="65"/>
        <v>0.1745016033973818</v>
      </c>
      <c r="HO95" s="107">
        <f t="shared" si="65"/>
        <v>0.165920029228802</v>
      </c>
      <c r="HP95" s="107">
        <f t="shared" si="65"/>
        <v>0.15958893765352314</v>
      </c>
      <c r="HQ95" s="107">
        <f t="shared" si="65"/>
        <v>0.14225027687455485</v>
      </c>
      <c r="HS95" s="107">
        <f t="shared" si="79"/>
        <v>4.6252305927881036E-16</v>
      </c>
      <c r="HT95" s="107">
        <f t="shared" si="79"/>
        <v>1.3181709037899214E-15</v>
      </c>
      <c r="HU95" s="107">
        <f t="shared" si="79"/>
        <v>4.4725970981111115E-16</v>
      </c>
      <c r="HV95" s="107">
        <f t="shared" si="79"/>
        <v>8.6469850405226891E-18</v>
      </c>
      <c r="HW95" s="107">
        <f t="shared" si="79"/>
        <v>1.4754091148051669E-18</v>
      </c>
      <c r="HX95" s="107">
        <f t="shared" si="79"/>
        <v>6.0607346633892811E-19</v>
      </c>
      <c r="HY95" s="107">
        <f t="shared" si="79"/>
        <v>2.0043732013101131E-18</v>
      </c>
      <c r="HZ95" s="107">
        <f t="shared" si="79"/>
        <v>1.593080048944895E-17</v>
      </c>
      <c r="IA95" s="107">
        <f t="shared" si="79"/>
        <v>2.3419983948252333E-18</v>
      </c>
      <c r="IB95" s="107">
        <f t="shared" si="79"/>
        <v>1.9462350347996577E-19</v>
      </c>
      <c r="IC95" s="107">
        <f t="shared" si="79"/>
        <v>1.6663614751181599E-20</v>
      </c>
      <c r="ID95" s="107">
        <f t="shared" si="79"/>
        <v>7.7963926917485553E-20</v>
      </c>
      <c r="IE95" s="107">
        <f t="shared" si="79"/>
        <v>1.2114215403015047E-19</v>
      </c>
      <c r="IF95" s="107">
        <f t="shared" si="79"/>
        <v>1.7756345879017005E-20</v>
      </c>
      <c r="IG95" s="107">
        <f t="shared" si="79"/>
        <v>2.1252767657816173E-13</v>
      </c>
      <c r="II95" s="107">
        <f t="shared" si="80"/>
        <v>7.2990993618052965E-50</v>
      </c>
      <c r="IJ95" s="107">
        <f t="shared" si="80"/>
        <v>1.3827627129681034E-46</v>
      </c>
      <c r="IK95" s="107">
        <f t="shared" si="80"/>
        <v>3.0624582206127144E-48</v>
      </c>
      <c r="IL95" s="107">
        <f t="shared" si="80"/>
        <v>1.1622228653534647E-55</v>
      </c>
      <c r="IM95" s="107">
        <f t="shared" si="80"/>
        <v>1.5533256995335088E-57</v>
      </c>
      <c r="IN95" s="107">
        <f t="shared" si="80"/>
        <v>5.2291736474617156E-58</v>
      </c>
      <c r="IO95" s="107">
        <f t="shared" si="80"/>
        <v>5.450466270690903E-58</v>
      </c>
      <c r="IP95" s="107">
        <f t="shared" si="80"/>
        <v>4.9026311673335593E-55</v>
      </c>
      <c r="IQ95" s="107">
        <f t="shared" si="80"/>
        <v>5.9705839652859533E-59</v>
      </c>
      <c r="IR95" s="107">
        <f t="shared" si="80"/>
        <v>3.3976836011449604E-62</v>
      </c>
      <c r="IS95" s="107">
        <f t="shared" si="80"/>
        <v>1.015882195199153E-64</v>
      </c>
      <c r="IT95" s="107">
        <f t="shared" si="80"/>
        <v>2.4397146303031029E-60</v>
      </c>
      <c r="IU95" s="107">
        <f t="shared" si="80"/>
        <v>4.2552440970778826E-59</v>
      </c>
      <c r="IV95" s="107">
        <f t="shared" si="80"/>
        <v>3.2239073298677626E-62</v>
      </c>
      <c r="IW95" s="107">
        <f t="shared" si="80"/>
        <v>2.7192042792707856E-80</v>
      </c>
      <c r="IY95" s="107">
        <f t="shared" si="81"/>
        <v>0.21832554536935328</v>
      </c>
      <c r="IZ95" s="107">
        <f t="shared" si="81"/>
        <v>0.23771982633782976</v>
      </c>
      <c r="JA95" s="107">
        <f t="shared" si="81"/>
        <v>0.23940785028573541</v>
      </c>
      <c r="JB95" s="107">
        <f t="shared" si="81"/>
        <v>0.29403606658402914</v>
      </c>
      <c r="JC95" s="107">
        <f t="shared" si="81"/>
        <v>0.24061329010086663</v>
      </c>
      <c r="JD95" s="107">
        <f t="shared" si="81"/>
        <v>0.20950167363332728</v>
      </c>
      <c r="JE95" s="107">
        <f t="shared" si="81"/>
        <v>0.28193114239244688</v>
      </c>
      <c r="JF95" s="107">
        <f t="shared" si="81"/>
        <v>0.28733547819471689</v>
      </c>
      <c r="JG95" s="107">
        <f t="shared" si="81"/>
        <v>0.32412945522149356</v>
      </c>
      <c r="JH95" s="107">
        <f t="shared" si="81"/>
        <v>0.30625909649676925</v>
      </c>
      <c r="JI95" s="107">
        <f t="shared" si="81"/>
        <v>0.238277510045529</v>
      </c>
      <c r="JJ95" s="107">
        <f t="shared" si="81"/>
        <v>0.17450242645813027</v>
      </c>
      <c r="JK95" s="107">
        <f t="shared" si="81"/>
        <v>0.16592135988413764</v>
      </c>
      <c r="JL95" s="107">
        <f t="shared" si="81"/>
        <v>0.15958974997194386</v>
      </c>
      <c r="JM95" s="107">
        <f t="shared" si="81"/>
        <v>0.1422502774163967</v>
      </c>
    </row>
    <row r="96" spans="2:273" x14ac:dyDescent="0.25">
      <c r="B96" s="2">
        <v>68</v>
      </c>
      <c r="C96" s="37">
        <v>149.11099999999999</v>
      </c>
      <c r="D96" s="37">
        <v>153.95099999999999</v>
      </c>
      <c r="E96" s="37">
        <v>161.066</v>
      </c>
      <c r="F96" s="37">
        <v>161.77000000000001</v>
      </c>
      <c r="G96" s="37">
        <v>157.667</v>
      </c>
      <c r="H96" s="37">
        <v>148.96700000000001</v>
      </c>
      <c r="I96" s="37">
        <v>164.31700000000001</v>
      </c>
      <c r="J96" s="37">
        <v>166.63300000000001</v>
      </c>
      <c r="K96" s="37">
        <v>166.61</v>
      </c>
      <c r="L96" s="37">
        <v>168.15299999999999</v>
      </c>
      <c r="M96" s="37">
        <v>157.62700000000001</v>
      </c>
      <c r="N96" s="37">
        <v>148.75</v>
      </c>
      <c r="O96" s="37">
        <v>147.35</v>
      </c>
      <c r="P96" s="37">
        <v>131.28299999999999</v>
      </c>
      <c r="Q96" s="37">
        <v>108.05</v>
      </c>
      <c r="S96" s="4">
        <f>AY96 + (C$3 * _xlfn.NORM.DIST($B96, C$7, ABS(C$11), FALSE) * _xlfn.NORM.DIST(($B96 - C$7)*C$15, 0, ABS(C$11), TRUE) * 2)
               + (C$4 * _xlfn.NORM.DIST($B96, C$8, ABS(C$12), FALSE) * _xlfn.NORM.DIST(($B96 - C$8)*C$16, 0, ABS(C$12), TRUE) * 2)
               + (C$5 * _xlfn.NORM.DIST($B96, C$9, ABS(C$13), FALSE) * _xlfn.NORM.DIST(($B96 - C$9)*C$17, 0, ABS(C$13), TRUE) * 2)
               + (C$6 * _xlfn.NORM.DIST($B96, C$10, ABS(C$14), FALSE) * _xlfn.NORM.DIST(($B96 - C$10)*C$18, 0, ABS(C$14), TRUE) * 2)</f>
        <v>140.35962268298348</v>
      </c>
      <c r="T96" s="4">
        <f>AZ96 + (D$3 * _xlfn.NORM.DIST($B96, D$7, ABS(D$11), FALSE) * _xlfn.NORM.DIST(($B96 - D$7)*D$15, 0, ABS(D$11), TRUE) * 2)
               + (D$4 * _xlfn.NORM.DIST($B96, D$8, ABS(D$12), FALSE) * _xlfn.NORM.DIST(($B96 - D$8)*D$16, 0, ABS(D$12), TRUE) * 2)
               + (D$5 * _xlfn.NORM.DIST($B96, D$9, ABS(D$13), FALSE) * _xlfn.NORM.DIST(($B96 - D$9)*D$17, 0, ABS(D$13), TRUE) * 2)
               + (D$6 * _xlfn.NORM.DIST($B96, D$10, ABS(D$14), FALSE) * _xlfn.NORM.DIST(($B96 - D$10)*D$18, 0, ABS(D$14), TRUE) * 2)</f>
        <v>148.21968986087049</v>
      </c>
      <c r="U96" s="4">
        <f>BA96 + (E$3 * _xlfn.NORM.DIST($B96, E$7, ABS(E$11), FALSE) * _xlfn.NORM.DIST(($B96 - E$7)*E$15, 0, ABS(E$11), TRUE) * 2)
               + (E$4 * _xlfn.NORM.DIST($B96, E$8, ABS(E$12), FALSE) * _xlfn.NORM.DIST(($B96 - E$8)*E$16, 0, ABS(E$12), TRUE) * 2)
               + (E$5 * _xlfn.NORM.DIST($B96, E$9, ABS(E$13), FALSE) * _xlfn.NORM.DIST(($B96 - E$9)*E$17, 0, ABS(E$13), TRUE) * 2)
               + (E$6 * _xlfn.NORM.DIST($B96, E$10, ABS(E$14), FALSE) * _xlfn.NORM.DIST(($B96 - E$10)*E$18, 0, ABS(E$14), TRUE) * 2)</f>
        <v>154.56169760701954</v>
      </c>
      <c r="V96" s="4">
        <f>BB96 + (F$3 * _xlfn.NORM.DIST($B96, F$7, ABS(F$11), FALSE) * _xlfn.NORM.DIST(($B96 - F$7)*F$15, 0, ABS(F$11), TRUE) * 2)
               + (F$4 * _xlfn.NORM.DIST($B96, F$8, ABS(F$12), FALSE) * _xlfn.NORM.DIST(($B96 - F$8)*F$16, 0, ABS(F$12), TRUE) * 2)
               + (F$5 * _xlfn.NORM.DIST($B96, F$9, ABS(F$13), FALSE) * _xlfn.NORM.DIST(($B96 - F$9)*F$17, 0, ABS(F$13), TRUE) * 2)
               + (F$6 * _xlfn.NORM.DIST($B96, F$10, ABS(F$14), FALSE) * _xlfn.NORM.DIST(($B96 - F$10)*F$18, 0, ABS(F$14), TRUE) * 2)</f>
        <v>160.45431004904367</v>
      </c>
      <c r="W96" s="4">
        <f>BC96 + (G$3 * _xlfn.NORM.DIST($B96, G$7, ABS(G$11), FALSE) * _xlfn.NORM.DIST(($B96 - G$7)*G$15, 0, ABS(G$11), TRUE) * 2)
               + (G$4 * _xlfn.NORM.DIST($B96, G$8, ABS(G$12), FALSE) * _xlfn.NORM.DIST(($B96 - G$8)*G$16, 0, ABS(G$12), TRUE) * 2)
               + (G$5 * _xlfn.NORM.DIST($B96, G$9, ABS(G$13), FALSE) * _xlfn.NORM.DIST(($B96 - G$9)*G$17, 0, ABS(G$13), TRUE) * 2)
               + (G$6 * _xlfn.NORM.DIST($B96, G$10, ABS(G$14), FALSE) * _xlfn.NORM.DIST(($B96 - G$10)*G$18, 0, ABS(G$14), TRUE) * 2)</f>
        <v>153.99850188814187</v>
      </c>
      <c r="X96" s="4">
        <f>BD96 + (H$3 * _xlfn.NORM.DIST($B96, H$7, ABS(H$11), FALSE) * _xlfn.NORM.DIST(($B96 - H$7)*H$15, 0, ABS(H$11), TRUE) * 2)
               + (H$4 * _xlfn.NORM.DIST($B96, H$8, ABS(H$12), FALSE) * _xlfn.NORM.DIST(($B96 - H$8)*H$16, 0, ABS(H$12), TRUE) * 2)
               + (H$5 * _xlfn.NORM.DIST($B96, H$9, ABS(H$13), FALSE) * _xlfn.NORM.DIST(($B96 - H$9)*H$17, 0, ABS(H$13), TRUE) * 2)
               + (H$6 * _xlfn.NORM.DIST($B96, H$10, ABS(H$14), FALSE) * _xlfn.NORM.DIST(($B96 - H$10)*H$18, 0, ABS(H$14), TRUE) * 2)</f>
        <v>143.99818075621727</v>
      </c>
      <c r="Y96" s="4">
        <f>BE96 + (I$3 * _xlfn.NORM.DIST($B96, I$7, ABS(I$11), FALSE) * _xlfn.NORM.DIST(($B96 - I$7)*I$15, 0, ABS(I$11), TRUE) * 2)
               + (I$4 * _xlfn.NORM.DIST($B96, I$8, ABS(I$12), FALSE) * _xlfn.NORM.DIST(($B96 - I$8)*I$16, 0, ABS(I$12), TRUE) * 2)
               + (I$5 * _xlfn.NORM.DIST($B96, I$9, ABS(I$13), FALSE) * _xlfn.NORM.DIST(($B96 - I$9)*I$17, 0, ABS(I$13), TRUE) * 2)
               + (I$6 * _xlfn.NORM.DIST($B96, I$10, ABS(I$14), FALSE) * _xlfn.NORM.DIST(($B96 - I$10)*I$18, 0, ABS(I$14), TRUE) * 2)</f>
        <v>162.03936051848115</v>
      </c>
      <c r="Z96" s="4">
        <f>BF96 + (J$3 * _xlfn.NORM.DIST($B96, J$7, ABS(J$11), FALSE) * _xlfn.NORM.DIST(($B96 - J$7)*J$15, 0, ABS(J$11), TRUE) * 2)
               + (J$4 * _xlfn.NORM.DIST($B96, J$8, ABS(J$12), FALSE) * _xlfn.NORM.DIST(($B96 - J$8)*J$16, 0, ABS(J$12), TRUE) * 2)
               + (J$5 * _xlfn.NORM.DIST($B96, J$9, ABS(J$13), FALSE) * _xlfn.NORM.DIST(($B96 - J$9)*J$17, 0, ABS(J$13), TRUE) * 2)
               + (J$6 * _xlfn.NORM.DIST($B96, J$10, ABS(J$14), FALSE) * _xlfn.NORM.DIST(($B96 - J$10)*J$18, 0, ABS(J$14), TRUE) * 2)</f>
        <v>166.28760225326522</v>
      </c>
      <c r="AA96" s="4">
        <f>BG96 + (K$3 * _xlfn.NORM.DIST($B96, K$7, ABS(K$11), FALSE) * _xlfn.NORM.DIST(($B96 - K$7)*K$15, 0, ABS(K$11), TRUE) * 2)
               + (K$4 * _xlfn.NORM.DIST($B96, K$8, ABS(K$12), FALSE) * _xlfn.NORM.DIST(($B96 - K$8)*K$16, 0, ABS(K$12), TRUE) * 2)
               + (K$5 * _xlfn.NORM.DIST($B96, K$9, ABS(K$13), FALSE) * _xlfn.NORM.DIST(($B96 - K$9)*K$17, 0, ABS(K$13), TRUE) * 2)
               + (K$6 * _xlfn.NORM.DIST($B96, K$10, ABS(K$14), FALSE) * _xlfn.NORM.DIST(($B96 - K$10)*K$18, 0, ABS(K$14), TRUE) * 2)</f>
        <v>168.5579055253981</v>
      </c>
      <c r="AB96" s="4">
        <f>BH96 + (L$3 * _xlfn.NORM.DIST($B96, L$7, ABS(L$11), FALSE) * _xlfn.NORM.DIST(($B96 - L$7)*L$15, 0, ABS(L$11), TRUE) * 2)
               + (L$4 * _xlfn.NORM.DIST($B96, L$8, ABS(L$12), FALSE) * _xlfn.NORM.DIST(($B96 - L$8)*L$16, 0, ABS(L$12), TRUE) * 2)
               + (L$5 * _xlfn.NORM.DIST($B96, L$9, ABS(L$13), FALSE) * _xlfn.NORM.DIST(($B96 - L$9)*L$17, 0, ABS(L$13), TRUE) * 2)
               + (L$6 * _xlfn.NORM.DIST($B96, L$10, ABS(L$14), FALSE) * _xlfn.NORM.DIST(($B96 - L$10)*L$18, 0, ABS(L$14), TRUE) * 2)</f>
        <v>168.5814469349676</v>
      </c>
      <c r="AC96" s="4">
        <f>BI96 + (M$3 * _xlfn.NORM.DIST($B96, M$7, ABS(M$11), FALSE) * _xlfn.NORM.DIST(($B96 - M$7)*M$15, 0, ABS(M$11), TRUE) * 2)
               + (M$4 * _xlfn.NORM.DIST($B96, M$8, ABS(M$12), FALSE) * _xlfn.NORM.DIST(($B96 - M$8)*M$16, 0, ABS(M$12), TRUE) * 2)
               + (M$5 * _xlfn.NORM.DIST($B96, M$9, ABS(M$13), FALSE) * _xlfn.NORM.DIST(($B96 - M$9)*M$17, 0, ABS(M$13), TRUE) * 2)
               + (M$6 * _xlfn.NORM.DIST($B96, M$10, ABS(M$14), FALSE) * _xlfn.NORM.DIST(($B96 - M$10)*M$18, 0, ABS(M$14), TRUE) * 2)</f>
        <v>154.28439020329517</v>
      </c>
      <c r="AD96" s="4">
        <f>BJ96 + (N$3 * _xlfn.NORM.DIST($B96, N$7, ABS(N$11), FALSE) * _xlfn.NORM.DIST(($B96 - N$7)*N$15, 0, ABS(N$11), TRUE) * 2)
               + (N$4 * _xlfn.NORM.DIST($B96, N$8, ABS(N$12), FALSE) * _xlfn.NORM.DIST(($B96 - N$8)*N$16, 0, ABS(N$12), TRUE) * 2)
               + (N$5 * _xlfn.NORM.DIST($B96, N$9, ABS(N$13), FALSE) * _xlfn.NORM.DIST(($B96 - N$9)*N$17, 0, ABS(N$13), TRUE) * 2)
               + (N$6 * _xlfn.NORM.DIST($B96, N$10, ABS(N$14), FALSE) * _xlfn.NORM.DIST(($B96 - N$10)*N$18, 0, ABS(N$14), TRUE) * 2)</f>
        <v>139.55092972070679</v>
      </c>
      <c r="AE96" s="4">
        <f>BK96 + (O$3 * _xlfn.NORM.DIST($B96, O$7, ABS(O$11), FALSE) * _xlfn.NORM.DIST(($B96 - O$7)*O$15, 0, ABS(O$11), TRUE) * 2)
               + (O$4 * _xlfn.NORM.DIST($B96, O$8, ABS(O$12), FALSE) * _xlfn.NORM.DIST(($B96 - O$8)*O$16, 0, ABS(O$12), TRUE) * 2)
               + (O$5 * _xlfn.NORM.DIST($B96, O$9, ABS(O$13), FALSE) * _xlfn.NORM.DIST(($B96 - O$9)*O$17, 0, ABS(O$13), TRUE) * 2)
               + (O$6 * _xlfn.NORM.DIST($B96, O$10, ABS(O$14), FALSE) * _xlfn.NORM.DIST(($B96 - O$10)*O$18, 0, ABS(O$14), TRUE) * 2)</f>
        <v>138.1170621039245</v>
      </c>
      <c r="AF96" s="4">
        <f t="shared" si="71"/>
        <v>122.91599783215622</v>
      </c>
      <c r="AG96" s="4">
        <f t="shared" si="71"/>
        <v>103.66751812256224</v>
      </c>
      <c r="AI96" s="4">
        <f>IF(OR($B96 &lt; C$231, $B96 &gt; C$234), 0, C96-S96)</f>
        <v>8.7513773170165052</v>
      </c>
      <c r="AJ96" s="4">
        <f>IF(OR($B96 &lt; D$231, $B96 &gt; D$234), 0, D96-T96)</f>
        <v>5.7313101391295049</v>
      </c>
      <c r="AK96" s="4">
        <f>IF(OR($B96 &lt; E$231, $B96 &gt; E$234), 0, E96-U96)</f>
        <v>6.5043023929804633</v>
      </c>
      <c r="AL96" s="4">
        <f>IF(OR($B96 &lt; F$231, $B96 &gt; F$234), 0, F96-V96)</f>
        <v>1.3156899509563402</v>
      </c>
      <c r="AM96" s="4">
        <f>IF(OR($B96 &lt; G$231, $B96 &gt; G$234), 0, G96-W96)</f>
        <v>3.6684981118581277</v>
      </c>
      <c r="AN96" s="4">
        <f>IF(OR($B96 &lt; H$231, $B96 &gt; H$234), 0, H96-X96)</f>
        <v>4.9688192437827468</v>
      </c>
      <c r="AO96" s="4">
        <f>IF(OR($B96 &lt; I$231, $B96 &gt; I$234), 0, I96-Y96)</f>
        <v>2.277639481518861</v>
      </c>
      <c r="AP96" s="4">
        <f>IF(OR($B96 &lt; J$231, $B96 &gt; J$234), 0, J96-Z96)</f>
        <v>0.34539774673478973</v>
      </c>
      <c r="AQ96" s="4">
        <f>IF(OR($B96 &lt; K$231, $B96 &gt; K$234), 0, K96-AA96)</f>
        <v>-1.9479055253980846</v>
      </c>
      <c r="AR96" s="4">
        <f>IF(OR($B96 &lt; L$231, $B96 &gt; L$234), 0, L96-AB96)</f>
        <v>-0.4284469349676101</v>
      </c>
      <c r="AS96" s="4">
        <f>IF(OR($B96 &lt; M$231, $B96 &gt; M$234), 0, M96-AC96)</f>
        <v>3.3426097967048349</v>
      </c>
      <c r="AT96" s="4">
        <f>IF(OR($B96 &lt; N$231, $B96 &gt; N$234), 0, N96-AD96)</f>
        <v>9.1990702792932098</v>
      </c>
      <c r="AU96" s="4">
        <f>IF(OR($B96 &lt; O$231, $B96 &gt; O$234), 0, O96-AE96)</f>
        <v>9.232937896075498</v>
      </c>
      <c r="AV96" s="4">
        <f t="shared" si="72"/>
        <v>8.3670021678437649</v>
      </c>
      <c r="AW96" s="4">
        <f t="shared" si="72"/>
        <v>4.3824818774377547</v>
      </c>
      <c r="AY96" s="2">
        <f t="shared" si="73"/>
        <v>43.548401912469693</v>
      </c>
      <c r="AZ96" s="2">
        <f t="shared" si="73"/>
        <v>44.599308997576209</v>
      </c>
      <c r="BA96" s="2">
        <f t="shared" si="73"/>
        <v>48.388033161193974</v>
      </c>
      <c r="BB96" s="2">
        <f t="shared" si="73"/>
        <v>44.827772633000265</v>
      </c>
      <c r="BC96" s="2">
        <f t="shared" si="73"/>
        <v>50.492014262294063</v>
      </c>
      <c r="BD96" s="2">
        <f t="shared" si="73"/>
        <v>56.821907448139804</v>
      </c>
      <c r="BE96" s="2">
        <f t="shared" si="73"/>
        <v>56.423458392191861</v>
      </c>
      <c r="BF96" s="2">
        <f t="shared" si="73"/>
        <v>50.787605146298496</v>
      </c>
      <c r="BG96" s="2">
        <f t="shared" si="73"/>
        <v>43.808187847387565</v>
      </c>
      <c r="BH96" s="2">
        <f t="shared" si="73"/>
        <v>43.74008888354718</v>
      </c>
      <c r="BI96" s="2">
        <f t="shared" si="73"/>
        <v>41.556211796844877</v>
      </c>
      <c r="BJ96" s="2">
        <f t="shared" si="73"/>
        <v>47.229215407794712</v>
      </c>
      <c r="BK96" s="2">
        <f t="shared" si="73"/>
        <v>56.297821047018935</v>
      </c>
      <c r="BL96" s="2">
        <f t="shared" si="73"/>
        <v>50.992774020628787</v>
      </c>
      <c r="BM96" s="2">
        <f t="shared" si="73"/>
        <v>49.23895281251658</v>
      </c>
      <c r="BO96" s="2" t="str">
        <f t="shared" si="74"/>
        <v/>
      </c>
      <c r="BP96" s="2" t="str">
        <f t="shared" si="74"/>
        <v/>
      </c>
      <c r="BQ96" s="2" t="str">
        <f t="shared" si="74"/>
        <v/>
      </c>
      <c r="BR96" s="2" t="str">
        <f t="shared" si="74"/>
        <v/>
      </c>
      <c r="BS96" s="2" t="str">
        <f t="shared" si="74"/>
        <v/>
      </c>
      <c r="BT96" s="2" t="str">
        <f t="shared" si="74"/>
        <v/>
      </c>
      <c r="BU96" s="2" t="str">
        <f t="shared" si="74"/>
        <v/>
      </c>
      <c r="BV96" s="2" t="str">
        <f t="shared" si="74"/>
        <v/>
      </c>
      <c r="BW96" s="2" t="str">
        <f t="shared" si="74"/>
        <v/>
      </c>
      <c r="BX96" s="2" t="str">
        <f t="shared" si="74"/>
        <v/>
      </c>
      <c r="BY96" s="2" t="str">
        <f t="shared" si="74"/>
        <v/>
      </c>
      <c r="BZ96" s="2" t="str">
        <f t="shared" si="74"/>
        <v/>
      </c>
      <c r="CA96" s="2" t="str">
        <f t="shared" si="74"/>
        <v/>
      </c>
      <c r="CB96" s="2" t="str">
        <f t="shared" si="74"/>
        <v/>
      </c>
      <c r="CC96" s="2" t="str">
        <f t="shared" si="74"/>
        <v/>
      </c>
      <c r="CE96" s="2" t="str">
        <f t="shared" si="75"/>
        <v/>
      </c>
      <c r="CF96" s="2" t="str">
        <f t="shared" si="75"/>
        <v/>
      </c>
      <c r="CG96" s="2" t="str">
        <f t="shared" si="75"/>
        <v/>
      </c>
      <c r="CH96" s="2" t="str">
        <f t="shared" si="75"/>
        <v/>
      </c>
      <c r="CI96" s="2" t="str">
        <f t="shared" si="75"/>
        <v/>
      </c>
      <c r="CJ96" s="2" t="str">
        <f t="shared" si="75"/>
        <v/>
      </c>
      <c r="CK96" s="2" t="str">
        <f t="shared" si="75"/>
        <v/>
      </c>
      <c r="CL96" s="2" t="str">
        <f t="shared" si="75"/>
        <v/>
      </c>
      <c r="CM96" s="2" t="str">
        <f t="shared" si="75"/>
        <v/>
      </c>
      <c r="CN96" s="2" t="str">
        <f t="shared" si="75"/>
        <v/>
      </c>
      <c r="CO96" s="2" t="str">
        <f t="shared" si="75"/>
        <v/>
      </c>
      <c r="CP96" s="2" t="str">
        <f t="shared" si="75"/>
        <v/>
      </c>
      <c r="CQ96" s="2" t="str">
        <f t="shared" si="75"/>
        <v/>
      </c>
      <c r="CR96" s="2" t="str">
        <f t="shared" si="75"/>
        <v/>
      </c>
      <c r="CS96" s="2" t="str">
        <f t="shared" si="75"/>
        <v/>
      </c>
      <c r="CU96" s="2" t="str">
        <f t="shared" si="76"/>
        <v/>
      </c>
      <c r="CV96" s="2" t="str">
        <f t="shared" si="76"/>
        <v/>
      </c>
      <c r="CW96" s="2" t="str">
        <f t="shared" si="76"/>
        <v/>
      </c>
      <c r="CX96" s="2" t="str">
        <f t="shared" si="76"/>
        <v/>
      </c>
      <c r="CY96" s="2" t="str">
        <f t="shared" si="76"/>
        <v/>
      </c>
      <c r="CZ96" s="2" t="str">
        <f t="shared" si="76"/>
        <v/>
      </c>
      <c r="DA96" s="2" t="str">
        <f t="shared" si="76"/>
        <v/>
      </c>
      <c r="DB96" s="2" t="str">
        <f t="shared" si="76"/>
        <v/>
      </c>
      <c r="DC96" s="2" t="str">
        <f t="shared" si="76"/>
        <v/>
      </c>
      <c r="DD96" s="2" t="str">
        <f t="shared" si="76"/>
        <v/>
      </c>
      <c r="DE96" s="2" t="str">
        <f t="shared" si="76"/>
        <v/>
      </c>
      <c r="DF96" s="2" t="str">
        <f t="shared" si="76"/>
        <v/>
      </c>
      <c r="DG96" s="2" t="str">
        <f t="shared" si="76"/>
        <v/>
      </c>
      <c r="DH96" s="2" t="str">
        <f t="shared" si="76"/>
        <v/>
      </c>
      <c r="DI96" s="2" t="str">
        <f t="shared" si="76"/>
        <v/>
      </c>
      <c r="DK96" s="2">
        <f t="shared" ref="DK96:DY159" si="82">BO$229*$B96+BO$230</f>
        <v>54.909300806451604</v>
      </c>
      <c r="DL96" s="2">
        <f t="shared" si="82"/>
        <v>61.558308467741945</v>
      </c>
      <c r="DM96" s="2">
        <f t="shared" si="82"/>
        <v>63.149269978005869</v>
      </c>
      <c r="DN96" s="2">
        <f t="shared" si="82"/>
        <v>60.841339259530777</v>
      </c>
      <c r="DO96" s="2">
        <f t="shared" si="82"/>
        <v>69.607932551319635</v>
      </c>
      <c r="DP96" s="2">
        <f t="shared" si="82"/>
        <v>69.052676394194052</v>
      </c>
      <c r="DQ96" s="2">
        <f t="shared" si="82"/>
        <v>67.85944978005864</v>
      </c>
      <c r="DR96" s="2">
        <f t="shared" si="82"/>
        <v>67.667446969696968</v>
      </c>
      <c r="DS96" s="2">
        <f t="shared" si="82"/>
        <v>58.894967741935481</v>
      </c>
      <c r="DT96" s="2">
        <f t="shared" si="82"/>
        <v>56.815865322580649</v>
      </c>
      <c r="DU96" s="2">
        <f t="shared" si="82"/>
        <v>58.641849462365592</v>
      </c>
      <c r="DV96" s="2">
        <f t="shared" si="82"/>
        <v>61.399818181818176</v>
      </c>
      <c r="DW96" s="2">
        <f t="shared" si="82"/>
        <v>72.081128787878782</v>
      </c>
      <c r="DX96" s="2">
        <f t="shared" si="82"/>
        <v>58.941846590909087</v>
      </c>
      <c r="DY96" s="2">
        <f t="shared" si="82"/>
        <v>54.513616748768477</v>
      </c>
      <c r="EA96" s="2">
        <f t="shared" si="70"/>
        <v>42.979445641527924</v>
      </c>
      <c r="EB96" s="2">
        <f t="shared" si="67"/>
        <v>43.834455340114438</v>
      </c>
      <c r="EC96" s="2">
        <f t="shared" si="67"/>
        <v>47.748247102212844</v>
      </c>
      <c r="ED96" s="2">
        <f t="shared" si="67"/>
        <v>44.301389768053014</v>
      </c>
      <c r="EE96" s="2">
        <f t="shared" si="67"/>
        <v>49.747936881238132</v>
      </c>
      <c r="EF96" s="2">
        <f t="shared" si="67"/>
        <v>56.335879464627155</v>
      </c>
      <c r="EG96" s="2">
        <f t="shared" si="67"/>
        <v>56.024301616773307</v>
      </c>
      <c r="EH96" s="2">
        <f t="shared" si="67"/>
        <v>50.149807132741088</v>
      </c>
      <c r="EI96" s="2">
        <f t="shared" si="67"/>
        <v>43.306517182765504</v>
      </c>
      <c r="EJ96" s="2">
        <f t="shared" si="67"/>
        <v>43.319581168831178</v>
      </c>
      <c r="EK96" s="2">
        <f t="shared" si="67"/>
        <v>40.919616943112317</v>
      </c>
      <c r="EL96" s="2">
        <f t="shared" si="67"/>
        <v>46.572916634799235</v>
      </c>
      <c r="EM96" s="2">
        <f t="shared" ref="EM96:EO159" si="83">CQ$229*$B96+CQ$230</f>
        <v>55.336570089303763</v>
      </c>
      <c r="EN96" s="2">
        <f t="shared" si="83"/>
        <v>50.399625785482122</v>
      </c>
      <c r="EO96" s="2">
        <f t="shared" si="83"/>
        <v>48.792140802622534</v>
      </c>
      <c r="EQ96" s="2">
        <f t="shared" ref="EQ96:FE159" si="84">CU$229*$B96+CU$230</f>
        <v>41.518620028260756</v>
      </c>
      <c r="ER96" s="2">
        <f t="shared" si="84"/>
        <v>43.691751647471833</v>
      </c>
      <c r="ES96" s="2">
        <f t="shared" si="84"/>
        <v>47.638627378239434</v>
      </c>
      <c r="ET96" s="2">
        <f t="shared" si="84"/>
        <v>44.301774181653158</v>
      </c>
      <c r="EU96" s="2">
        <f t="shared" si="84"/>
        <v>50.039920336717287</v>
      </c>
      <c r="EV96" s="2">
        <f t="shared" si="84"/>
        <v>53.982334982555379</v>
      </c>
      <c r="EW96" s="2">
        <f t="shared" si="84"/>
        <v>54.833247735465619</v>
      </c>
      <c r="EX96" s="2">
        <f t="shared" si="84"/>
        <v>49.210171561524369</v>
      </c>
      <c r="EY96" s="2">
        <f t="shared" si="84"/>
        <v>42.471520276980357</v>
      </c>
      <c r="EZ96" s="2">
        <f t="shared" si="84"/>
        <v>42.457470555766051</v>
      </c>
      <c r="FA96" s="2">
        <f t="shared" si="84"/>
        <v>40.356992147522824</v>
      </c>
      <c r="FB96" s="2">
        <f t="shared" si="84"/>
        <v>45.823230606181859</v>
      </c>
      <c r="FC96" s="2">
        <f t="shared" si="84"/>
        <v>55.147902406941249</v>
      </c>
      <c r="FD96" s="2">
        <f t="shared" si="84"/>
        <v>49.090492858915077</v>
      </c>
      <c r="FE96" s="2">
        <f t="shared" si="84"/>
        <v>48.689148471615724</v>
      </c>
      <c r="FG96" s="2">
        <f t="shared" ref="FG96:FU159" si="85">POWER(10,($B96-C$232)/C$230)/(1+POWER(10,($B96-C$232)/C$230))</f>
        <v>0.95230819604028649</v>
      </c>
      <c r="FH96" s="2">
        <f t="shared" si="85"/>
        <v>0.956846083416105</v>
      </c>
      <c r="FI96" s="2">
        <f t="shared" si="85"/>
        <v>0.95845820877116172</v>
      </c>
      <c r="FJ96" s="2">
        <f t="shared" si="85"/>
        <v>0.96817506213441629</v>
      </c>
      <c r="FK96" s="2">
        <f t="shared" si="85"/>
        <v>0.96253386242495553</v>
      </c>
      <c r="FL96" s="2">
        <f t="shared" si="85"/>
        <v>0.96178060763249995</v>
      </c>
      <c r="FM96" s="2">
        <f t="shared" si="85"/>
        <v>0.96627359135349034</v>
      </c>
      <c r="FN96" s="2">
        <f t="shared" si="85"/>
        <v>0.96359108540433047</v>
      </c>
      <c r="FO96" s="2">
        <f t="shared" si="85"/>
        <v>0.96781778196751878</v>
      </c>
      <c r="FP96" s="2">
        <f t="shared" si="85"/>
        <v>0.96884268557672293</v>
      </c>
      <c r="FQ96" s="2">
        <f t="shared" si="85"/>
        <v>0.96407930165180988</v>
      </c>
      <c r="FR96" s="2">
        <f t="shared" si="85"/>
        <v>0.95573593966736592</v>
      </c>
      <c r="FS96" s="2">
        <f t="shared" si="85"/>
        <v>0.94259322933419531</v>
      </c>
      <c r="FT96" s="2">
        <f t="shared" si="85"/>
        <v>0.93056258361637301</v>
      </c>
      <c r="FU96" s="2">
        <f t="shared" si="85"/>
        <v>0.92190610759780711</v>
      </c>
      <c r="FW96" s="2">
        <f t="shared" si="77"/>
        <v>2.9333787545728622E-8</v>
      </c>
      <c r="FX96" s="2">
        <f t="shared" si="77"/>
        <v>1.5383676542682239E-7</v>
      </c>
      <c r="FY96" s="2">
        <f t="shared" si="77"/>
        <v>1.6452904462713846E-7</v>
      </c>
      <c r="FZ96" s="2">
        <f t="shared" si="77"/>
        <v>2.109213150866918E-7</v>
      </c>
      <c r="GA96" s="2">
        <f t="shared" si="77"/>
        <v>1.7480740437500414E-7</v>
      </c>
      <c r="GB96" s="2">
        <f t="shared" si="77"/>
        <v>1.1386922333894063E-7</v>
      </c>
      <c r="GC96" s="2">
        <f t="shared" si="77"/>
        <v>2.2495069274218817E-7</v>
      </c>
      <c r="GD96" s="2">
        <f t="shared" si="77"/>
        <v>2.5454976417633231E-7</v>
      </c>
      <c r="GE96" s="2">
        <f t="shared" si="77"/>
        <v>2.9947619527695732E-7</v>
      </c>
      <c r="GF96" s="2">
        <f t="shared" si="77"/>
        <v>2.9486733917988886E-7</v>
      </c>
      <c r="GG96" s="2">
        <f t="shared" si="77"/>
        <v>2.037734892766762E-7</v>
      </c>
      <c r="GH96" s="2">
        <f t="shared" si="77"/>
        <v>1.2222155207805388E-7</v>
      </c>
      <c r="GI96" s="2">
        <f t="shared" si="77"/>
        <v>4.4201546052555094E-7</v>
      </c>
      <c r="GJ96" s="2">
        <f t="shared" si="77"/>
        <v>1.1517246446870887E-6</v>
      </c>
      <c r="GK96" s="2">
        <f t="shared" si="77"/>
        <v>3.0781516299706978E-6</v>
      </c>
      <c r="GM96" s="107">
        <f t="shared" si="78"/>
        <v>1.4918152668282909E-5</v>
      </c>
      <c r="GN96" s="107">
        <f t="shared" si="78"/>
        <v>1.8334770049465986E-6</v>
      </c>
      <c r="GO96" s="107">
        <f t="shared" si="78"/>
        <v>7.8124567478492999E-7</v>
      </c>
      <c r="GP96" s="107">
        <f t="shared" si="78"/>
        <v>4.2064248156127854E-9</v>
      </c>
      <c r="GQ96" s="107">
        <f t="shared" si="78"/>
        <v>1.9695902820577939E-8</v>
      </c>
      <c r="GR96" s="107">
        <f t="shared" si="78"/>
        <v>4.8955481902938579E-8</v>
      </c>
      <c r="GS96" s="107">
        <f t="shared" si="78"/>
        <v>3.2104754297619428E-9</v>
      </c>
      <c r="GT96" s="107">
        <f t="shared" si="78"/>
        <v>1.4085301645817056E-8</v>
      </c>
      <c r="GU96" s="107">
        <f t="shared" si="78"/>
        <v>6.8224236971463274E-10</v>
      </c>
      <c r="GV96" s="107">
        <f t="shared" si="78"/>
        <v>1.5707686563673728E-10</v>
      </c>
      <c r="GW96" s="107">
        <f t="shared" si="78"/>
        <v>1.0351662156223749E-9</v>
      </c>
      <c r="GX96" s="107">
        <f t="shared" si="78"/>
        <v>1.000612363464982E-7</v>
      </c>
      <c r="GY96" s="107">
        <f t="shared" si="78"/>
        <v>1.7586290448105663E-7</v>
      </c>
      <c r="GZ96" s="107">
        <f t="shared" si="78"/>
        <v>1.0174028019780173E-7</v>
      </c>
      <c r="HA96" s="107">
        <f t="shared" si="78"/>
        <v>2.3059034198814037E-11</v>
      </c>
      <c r="HC96" s="107">
        <f t="shared" si="50"/>
        <v>0.27491239234453962</v>
      </c>
      <c r="HD96" s="107">
        <f t="shared" si="50"/>
        <v>0.30167550306444485</v>
      </c>
      <c r="HE96" s="107">
        <f t="shared" si="50"/>
        <v>0.30520161476152724</v>
      </c>
      <c r="HF96" s="107">
        <f t="shared" si="50"/>
        <v>0.37476943663518281</v>
      </c>
      <c r="HG96" s="107">
        <f t="shared" si="65"/>
        <v>0.3137174348524398</v>
      </c>
      <c r="HH96" s="107">
        <f t="shared" si="65"/>
        <v>0.27502644120544661</v>
      </c>
      <c r="HI96" s="107">
        <f t="shared" si="65"/>
        <v>0.36325464783416433</v>
      </c>
      <c r="HJ96" s="107">
        <f t="shared" si="65"/>
        <v>0.36775707569696747</v>
      </c>
      <c r="HK96" s="107">
        <f t="shared" si="65"/>
        <v>0.41265090023477896</v>
      </c>
      <c r="HL96" s="107">
        <f t="shared" si="65"/>
        <v>0.39546376798440286</v>
      </c>
      <c r="HM96" s="107">
        <f t="shared" si="65"/>
        <v>0.31672116915373588</v>
      </c>
      <c r="HN96" s="107">
        <f t="shared" si="65"/>
        <v>0.23414079336342303</v>
      </c>
      <c r="HO96" s="107">
        <f t="shared" si="65"/>
        <v>0.22215915288832044</v>
      </c>
      <c r="HP96" s="107">
        <f t="shared" si="65"/>
        <v>0.21477825265505626</v>
      </c>
      <c r="HQ96" s="107">
        <f t="shared" si="65"/>
        <v>0.19929438690019499</v>
      </c>
      <c r="HS96" s="107">
        <f t="shared" si="79"/>
        <v>1.9453035368323373E-15</v>
      </c>
      <c r="HT96" s="107">
        <f t="shared" si="79"/>
        <v>5.9446698799108592E-15</v>
      </c>
      <c r="HU96" s="107">
        <f t="shared" si="79"/>
        <v>2.1389117131414705E-15</v>
      </c>
      <c r="HV96" s="107">
        <f t="shared" si="79"/>
        <v>5.266522849276644E-17</v>
      </c>
      <c r="HW96" s="107">
        <f t="shared" si="79"/>
        <v>9.4570243292342038E-18</v>
      </c>
      <c r="HX96" s="107">
        <f t="shared" si="79"/>
        <v>3.8052271873537573E-18</v>
      </c>
      <c r="HY96" s="107">
        <f t="shared" si="79"/>
        <v>1.3239478405926519E-17</v>
      </c>
      <c r="HZ96" s="107">
        <f t="shared" si="79"/>
        <v>9.6693495612683834E-17</v>
      </c>
      <c r="IA96" s="107">
        <f t="shared" si="79"/>
        <v>1.6218980374118036E-17</v>
      </c>
      <c r="IB96" s="107">
        <f t="shared" si="79"/>
        <v>1.5100815955798074E-18</v>
      </c>
      <c r="IC96" s="107">
        <f t="shared" si="79"/>
        <v>1.3626832977310432E-19</v>
      </c>
      <c r="ID96" s="107">
        <f t="shared" si="79"/>
        <v>5.369163948494067E-19</v>
      </c>
      <c r="IE96" s="107">
        <f t="shared" si="79"/>
        <v>7.930301432705836E-19</v>
      </c>
      <c r="IF96" s="107">
        <f t="shared" si="79"/>
        <v>1.2301028289111452E-19</v>
      </c>
      <c r="IG96" s="107">
        <f t="shared" si="79"/>
        <v>6.8075397477458467E-13</v>
      </c>
      <c r="II96" s="107">
        <f t="shared" si="80"/>
        <v>1.3030215543999181E-48</v>
      </c>
      <c r="IJ96" s="107">
        <f t="shared" si="80"/>
        <v>2.6797626297169759E-45</v>
      </c>
      <c r="IK96" s="107">
        <f t="shared" si="80"/>
        <v>6.7040861657365611E-47</v>
      </c>
      <c r="IL96" s="107">
        <f t="shared" si="80"/>
        <v>4.3977658457123126E-54</v>
      </c>
      <c r="IM96" s="107">
        <f t="shared" si="80"/>
        <v>6.3770649088634133E-56</v>
      </c>
      <c r="IN96" s="107">
        <f t="shared" si="80"/>
        <v>2.0078644318040508E-56</v>
      </c>
      <c r="IO96" s="107">
        <f t="shared" si="80"/>
        <v>2.4497091367883359E-56</v>
      </c>
      <c r="IP96" s="107">
        <f t="shared" si="80"/>
        <v>1.8578539199629897E-53</v>
      </c>
      <c r="IQ96" s="107">
        <f t="shared" si="80"/>
        <v>3.0771168281911674E-57</v>
      </c>
      <c r="IR96" s="107">
        <f t="shared" si="80"/>
        <v>2.1795648524076533E-60</v>
      </c>
      <c r="IS96" s="107">
        <f t="shared" si="80"/>
        <v>7.0013115239634949E-63</v>
      </c>
      <c r="IT96" s="107">
        <f t="shared" si="80"/>
        <v>1.1073788594869175E-58</v>
      </c>
      <c r="IU96" s="107">
        <f t="shared" si="80"/>
        <v>1.7113026515289913E-57</v>
      </c>
      <c r="IV96" s="107">
        <f t="shared" si="80"/>
        <v>1.4729050279754465E-60</v>
      </c>
      <c r="IW96" s="107">
        <f t="shared" si="80"/>
        <v>3.7845045087200394E-78</v>
      </c>
      <c r="IY96" s="107">
        <f t="shared" si="81"/>
        <v>0.27492731049720986</v>
      </c>
      <c r="IZ96" s="107">
        <f t="shared" si="81"/>
        <v>0.30167733654145573</v>
      </c>
      <c r="JA96" s="107">
        <f t="shared" si="81"/>
        <v>0.30520239600720417</v>
      </c>
      <c r="JB96" s="107">
        <f t="shared" si="81"/>
        <v>0.37476944084160768</v>
      </c>
      <c r="JC96" s="107">
        <f t="shared" si="81"/>
        <v>0.3137174545483426</v>
      </c>
      <c r="JD96" s="107">
        <f t="shared" si="81"/>
        <v>0.27502649016092851</v>
      </c>
      <c r="JE96" s="107">
        <f t="shared" si="81"/>
        <v>0.36325465104463978</v>
      </c>
      <c r="JF96" s="107">
        <f t="shared" si="81"/>
        <v>0.36775708978226923</v>
      </c>
      <c r="JG96" s="107">
        <f t="shared" si="81"/>
        <v>0.41265090091702133</v>
      </c>
      <c r="JH96" s="107">
        <f t="shared" si="81"/>
        <v>0.39546376814147971</v>
      </c>
      <c r="JI96" s="107">
        <f t="shared" si="81"/>
        <v>0.31672117018890211</v>
      </c>
      <c r="JJ96" s="107">
        <f t="shared" si="81"/>
        <v>0.23414089342465938</v>
      </c>
      <c r="JK96" s="107">
        <f t="shared" si="81"/>
        <v>0.22215932875122493</v>
      </c>
      <c r="JL96" s="107">
        <f t="shared" si="81"/>
        <v>0.21477835439533646</v>
      </c>
      <c r="JM96" s="107">
        <f t="shared" si="81"/>
        <v>0.19929438692393478</v>
      </c>
    </row>
    <row r="97" spans="2:273" x14ac:dyDescent="0.25">
      <c r="B97" s="2">
        <v>69</v>
      </c>
      <c r="C97" s="37">
        <v>158.54</v>
      </c>
      <c r="D97" s="37">
        <v>165.50800000000001</v>
      </c>
      <c r="E97" s="37">
        <v>170.57400000000001</v>
      </c>
      <c r="F97" s="37">
        <v>170.52500000000001</v>
      </c>
      <c r="G97" s="37">
        <v>169.88300000000001</v>
      </c>
      <c r="H97" s="37">
        <v>159.917</v>
      </c>
      <c r="I97" s="37">
        <v>172.6</v>
      </c>
      <c r="J97" s="37">
        <v>175.93299999999999</v>
      </c>
      <c r="K97" s="37">
        <v>174.91499999999999</v>
      </c>
      <c r="L97" s="37">
        <v>176.03399999999999</v>
      </c>
      <c r="M97" s="37">
        <v>169.94900000000001</v>
      </c>
      <c r="N97" s="37">
        <v>162.88300000000001</v>
      </c>
      <c r="O97" s="37">
        <v>159.13300000000001</v>
      </c>
      <c r="P97" s="37">
        <v>143.267</v>
      </c>
      <c r="Q97" s="37">
        <v>121.517</v>
      </c>
      <c r="S97" s="4">
        <f>AY97 + (C$3 * _xlfn.NORM.DIST($B97, C$7, ABS(C$11), FALSE) * _xlfn.NORM.DIST(($B97 - C$7)*C$15, 0, ABS(C$11), TRUE) * 2)
               + (C$4 * _xlfn.NORM.DIST($B97, C$8, ABS(C$12), FALSE) * _xlfn.NORM.DIST(($B97 - C$8)*C$16, 0, ABS(C$12), TRUE) * 2)
               + (C$5 * _xlfn.NORM.DIST($B97, C$9, ABS(C$13), FALSE) * _xlfn.NORM.DIST(($B97 - C$9)*C$17, 0, ABS(C$13), TRUE) * 2)
               + (C$6 * _xlfn.NORM.DIST($B97, C$10, ABS(C$14), FALSE) * _xlfn.NORM.DIST(($B97 - C$10)*C$18, 0, ABS(C$14), TRUE) * 2)</f>
        <v>154.58575340069436</v>
      </c>
      <c r="T97" s="4">
        <f>AZ97 + (D$3 * _xlfn.NORM.DIST($B97, D$7, ABS(D$11), FALSE) * _xlfn.NORM.DIST(($B97 - D$7)*D$15, 0, ABS(D$11), TRUE) * 2)
               + (D$4 * _xlfn.NORM.DIST($B97, D$8, ABS(D$12), FALSE) * _xlfn.NORM.DIST(($B97 - D$8)*D$16, 0, ABS(D$12), TRUE) * 2)
               + (D$5 * _xlfn.NORM.DIST($B97, D$9, ABS(D$13), FALSE) * _xlfn.NORM.DIST(($B97 - D$9)*D$17, 0, ABS(D$13), TRUE) * 2)
               + (D$6 * _xlfn.NORM.DIST($B97, D$10, ABS(D$14), FALSE) * _xlfn.NORM.DIST(($B97 - D$10)*D$18, 0, ABS(D$14), TRUE) * 2)</f>
        <v>163.06863868112018</v>
      </c>
      <c r="U97" s="4">
        <f>BA97 + (E$3 * _xlfn.NORM.DIST($B97, E$7, ABS(E$11), FALSE) * _xlfn.NORM.DIST(($B97 - E$7)*E$15, 0, ABS(E$11), TRUE) * 2)
               + (E$4 * _xlfn.NORM.DIST($B97, E$8, ABS(E$12), FALSE) * _xlfn.NORM.DIST(($B97 - E$8)*E$16, 0, ABS(E$12), TRUE) * 2)
               + (E$5 * _xlfn.NORM.DIST($B97, E$9, ABS(E$13), FALSE) * _xlfn.NORM.DIST(($B97 - E$9)*E$17, 0, ABS(E$13), TRUE) * 2)
               + (E$6 * _xlfn.NORM.DIST($B97, E$10, ABS(E$14), FALSE) * _xlfn.NORM.DIST(($B97 - E$10)*E$18, 0, ABS(E$14), TRUE) * 2)</f>
        <v>169.8904763256696</v>
      </c>
      <c r="V97" s="4">
        <f>BB97 + (F$3 * _xlfn.NORM.DIST($B97, F$7, ABS(F$11), FALSE) * _xlfn.NORM.DIST(($B97 - F$7)*F$15, 0, ABS(F$11), TRUE) * 2)
               + (F$4 * _xlfn.NORM.DIST($B97, F$8, ABS(F$12), FALSE) * _xlfn.NORM.DIST(($B97 - F$8)*F$16, 0, ABS(F$12), TRUE) * 2)
               + (F$5 * _xlfn.NORM.DIST($B97, F$9, ABS(F$13), FALSE) * _xlfn.NORM.DIST(($B97 - F$9)*F$17, 0, ABS(F$13), TRUE) * 2)
               + (F$6 * _xlfn.NORM.DIST($B97, F$10, ABS(F$14), FALSE) * _xlfn.NORM.DIST(($B97 - F$10)*F$18, 0, ABS(F$14), TRUE) * 2)</f>
        <v>173.95674277152722</v>
      </c>
      <c r="W97" s="4">
        <f>BC97 + (G$3 * _xlfn.NORM.DIST($B97, G$7, ABS(G$11), FALSE) * _xlfn.NORM.DIST(($B97 - G$7)*G$15, 0, ABS(G$11), TRUE) * 2)
               + (G$4 * _xlfn.NORM.DIST($B97, G$8, ABS(G$12), FALSE) * _xlfn.NORM.DIST(($B97 - G$8)*G$16, 0, ABS(G$12), TRUE) * 2)
               + (G$5 * _xlfn.NORM.DIST($B97, G$9, ABS(G$13), FALSE) * _xlfn.NORM.DIST(($B97 - G$9)*G$17, 0, ABS(G$13), TRUE) * 2)
               + (G$6 * _xlfn.NORM.DIST($B97, G$10, ABS(G$14), FALSE) * _xlfn.NORM.DIST(($B97 - G$10)*G$18, 0, ABS(G$14), TRUE) * 2)</f>
        <v>169.81839243039798</v>
      </c>
      <c r="X97" s="4">
        <f>BD97 + (H$3 * _xlfn.NORM.DIST($B97, H$7, ABS(H$11), FALSE) * _xlfn.NORM.DIST(($B97 - H$7)*H$15, 0, ABS(H$11), TRUE) * 2)
               + (H$4 * _xlfn.NORM.DIST($B97, H$8, ABS(H$12), FALSE) * _xlfn.NORM.DIST(($B97 - H$8)*H$16, 0, ABS(H$12), TRUE) * 2)
               + (H$5 * _xlfn.NORM.DIST($B97, H$9, ABS(H$13), FALSE) * _xlfn.NORM.DIST(($B97 - H$9)*H$17, 0, ABS(H$13), TRUE) * 2)
               + (H$6 * _xlfn.NORM.DIST($B97, H$10, ABS(H$14), FALSE) * _xlfn.NORM.DIST(($B97 - H$10)*H$18, 0, ABS(H$14), TRUE) * 2)</f>
        <v>158.75324499690919</v>
      </c>
      <c r="Y97" s="4">
        <f>BE97 + (I$3 * _xlfn.NORM.DIST($B97, I$7, ABS(I$11), FALSE) * _xlfn.NORM.DIST(($B97 - I$7)*I$15, 0, ABS(I$11), TRUE) * 2)
               + (I$4 * _xlfn.NORM.DIST($B97, I$8, ABS(I$12), FALSE) * _xlfn.NORM.DIST(($B97 - I$8)*I$16, 0, ABS(I$12), TRUE) * 2)
               + (I$5 * _xlfn.NORM.DIST($B97, I$9, ABS(I$13), FALSE) * _xlfn.NORM.DIST(($B97 - I$9)*I$17, 0, ABS(I$13), TRUE) * 2)
               + (I$6 * _xlfn.NORM.DIST($B97, I$10, ABS(I$14), FALSE) * _xlfn.NORM.DIST(($B97 - I$10)*I$18, 0, ABS(I$14), TRUE) * 2)</f>
        <v>175.29301049845148</v>
      </c>
      <c r="Z97" s="4">
        <f>BF97 + (J$3 * _xlfn.NORM.DIST($B97, J$7, ABS(J$11), FALSE) * _xlfn.NORM.DIST(($B97 - J$7)*J$15, 0, ABS(J$11), TRUE) * 2)
               + (J$4 * _xlfn.NORM.DIST($B97, J$8, ABS(J$12), FALSE) * _xlfn.NORM.DIST(($B97 - J$8)*J$16, 0, ABS(J$12), TRUE) * 2)
               + (J$5 * _xlfn.NORM.DIST($B97, J$9, ABS(J$13), FALSE) * _xlfn.NORM.DIST(($B97 - J$9)*J$17, 0, ABS(J$13), TRUE) * 2)
               + (J$6 * _xlfn.NORM.DIST($B97, J$10, ABS(J$14), FALSE) * _xlfn.NORM.DIST(($B97 - J$10)*J$18, 0, ABS(J$14), TRUE) * 2)</f>
        <v>180.23707270262875</v>
      </c>
      <c r="AA97" s="4">
        <f>BG97 + (K$3 * _xlfn.NORM.DIST($B97, K$7, ABS(K$11), FALSE) * _xlfn.NORM.DIST(($B97 - K$7)*K$15, 0, ABS(K$11), TRUE) * 2)
               + (K$4 * _xlfn.NORM.DIST($B97, K$8, ABS(K$12), FALSE) * _xlfn.NORM.DIST(($B97 - K$8)*K$16, 0, ABS(K$12), TRUE) * 2)
               + (K$5 * _xlfn.NORM.DIST($B97, K$9, ABS(K$13), FALSE) * _xlfn.NORM.DIST(($B97 - K$9)*K$17, 0, ABS(K$13), TRUE) * 2)
               + (K$6 * _xlfn.NORM.DIST($B97, K$10, ABS(K$14), FALSE) * _xlfn.NORM.DIST(($B97 - K$10)*K$18, 0, ABS(K$14), TRUE) * 2)</f>
        <v>180.42501182068713</v>
      </c>
      <c r="AB97" s="4">
        <f>BH97 + (L$3 * _xlfn.NORM.DIST($B97, L$7, ABS(L$11), FALSE) * _xlfn.NORM.DIST(($B97 - L$7)*L$15, 0, ABS(L$11), TRUE) * 2)
               + (L$4 * _xlfn.NORM.DIST($B97, L$8, ABS(L$12), FALSE) * _xlfn.NORM.DIST(($B97 - L$8)*L$16, 0, ABS(L$12), TRUE) * 2)
               + (L$5 * _xlfn.NORM.DIST($B97, L$9, ABS(L$13), FALSE) * _xlfn.NORM.DIST(($B97 - L$9)*L$17, 0, ABS(L$13), TRUE) * 2)
               + (L$6 * _xlfn.NORM.DIST($B97, L$10, ABS(L$14), FALSE) * _xlfn.NORM.DIST(($B97 - L$10)*L$18, 0, ABS(L$14), TRUE) * 2)</f>
        <v>182.27233374083181</v>
      </c>
      <c r="AC97" s="4">
        <f>BI97 + (M$3 * _xlfn.NORM.DIST($B97, M$7, ABS(M$11), FALSE) * _xlfn.NORM.DIST(($B97 - M$7)*M$15, 0, ABS(M$11), TRUE) * 2)
               + (M$4 * _xlfn.NORM.DIST($B97, M$8, ABS(M$12), FALSE) * _xlfn.NORM.DIST(($B97 - M$8)*M$16, 0, ABS(M$12), TRUE) * 2)
               + (M$5 * _xlfn.NORM.DIST($B97, M$9, ABS(M$13), FALSE) * _xlfn.NORM.DIST(($B97 - M$9)*M$17, 0, ABS(M$13), TRUE) * 2)
               + (M$6 * _xlfn.NORM.DIST($B97, M$10, ABS(M$14), FALSE) * _xlfn.NORM.DIST(($B97 - M$10)*M$18, 0, ABS(M$14), TRUE) * 2)</f>
        <v>172.4909933691147</v>
      </c>
      <c r="AD97" s="4">
        <f>BJ97 + (N$3 * _xlfn.NORM.DIST($B97, N$7, ABS(N$11), FALSE) * _xlfn.NORM.DIST(($B97 - N$7)*N$15, 0, ABS(N$11), TRUE) * 2)
               + (N$4 * _xlfn.NORM.DIST($B97, N$8, ABS(N$12), FALSE) * _xlfn.NORM.DIST(($B97 - N$8)*N$16, 0, ABS(N$12), TRUE) * 2)
               + (N$5 * _xlfn.NORM.DIST($B97, N$9, ABS(N$13), FALSE) * _xlfn.NORM.DIST(($B97 - N$9)*N$17, 0, ABS(N$13), TRUE) * 2)
               + (N$6 * _xlfn.NORM.DIST($B97, N$10, ABS(N$14), FALSE) * _xlfn.NORM.DIST(($B97 - N$10)*N$18, 0, ABS(N$14), TRUE) * 2)</f>
        <v>157.81379840659346</v>
      </c>
      <c r="AE97" s="4">
        <f>BK97 + (O$3 * _xlfn.NORM.DIST($B97, O$7, ABS(O$11), FALSE) * _xlfn.NORM.DIST(($B97 - O$7)*O$15, 0, ABS(O$11), TRUE) * 2)
               + (O$4 * _xlfn.NORM.DIST($B97, O$8, ABS(O$12), FALSE) * _xlfn.NORM.DIST(($B97 - O$8)*O$16, 0, ABS(O$12), TRUE) * 2)
               + (O$5 * _xlfn.NORM.DIST($B97, O$9, ABS(O$13), FALSE) * _xlfn.NORM.DIST(($B97 - O$9)*O$17, 0, ABS(O$13), TRUE) * 2)
               + (O$6 * _xlfn.NORM.DIST($B97, O$10, ABS(O$14), FALSE) * _xlfn.NORM.DIST(($B97 - O$10)*O$18, 0, ABS(O$14), TRUE) * 2)</f>
        <v>154.43936121758153</v>
      </c>
      <c r="AF97" s="4">
        <f t="shared" si="71"/>
        <v>137.68950744514967</v>
      </c>
      <c r="AG97" s="4">
        <f t="shared" si="71"/>
        <v>116.73214282590357</v>
      </c>
      <c r="AI97" s="4">
        <f>IF(OR($B97 &lt; C$231, $B97 &gt; C$234), 0, C97-S97)</f>
        <v>3.9542465993056339</v>
      </c>
      <c r="AJ97" s="4">
        <f>IF(OR($B97 &lt; D$231, $B97 &gt; D$234), 0, D97-T97)</f>
        <v>2.4393613188798327</v>
      </c>
      <c r="AK97" s="4">
        <f>IF(OR($B97 &lt; E$231, $B97 &gt; E$234), 0, E97-U97)</f>
        <v>0.6835236743304165</v>
      </c>
      <c r="AL97" s="4">
        <f>IF(OR($B97 &lt; F$231, $B97 &gt; F$234), 0, F97-V97)</f>
        <v>-3.4317427715272117</v>
      </c>
      <c r="AM97" s="4">
        <f>IF(OR($B97 &lt; G$231, $B97 &gt; G$234), 0, G97-W97)</f>
        <v>6.4607569602031845E-2</v>
      </c>
      <c r="AN97" s="4">
        <f>IF(OR($B97 &lt; H$231, $B97 &gt; H$234), 0, H97-X97)</f>
        <v>1.163755003090813</v>
      </c>
      <c r="AO97" s="4">
        <f>IF(OR($B97 &lt; I$231, $B97 &gt; I$234), 0, I97-Y97)</f>
        <v>-2.6930104984514855</v>
      </c>
      <c r="AP97" s="4">
        <f>IF(OR($B97 &lt; J$231, $B97 &gt; J$234), 0, J97-Z97)</f>
        <v>-4.3040727026287584</v>
      </c>
      <c r="AQ97" s="4">
        <f>IF(OR($B97 &lt; K$231, $B97 &gt; K$234), 0, K97-AA97)</f>
        <v>-5.51001182068714</v>
      </c>
      <c r="AR97" s="4">
        <f>IF(OR($B97 &lt; L$231, $B97 &gt; L$234), 0, L97-AB97)</f>
        <v>-6.2383337408318198</v>
      </c>
      <c r="AS97" s="4">
        <f>IF(OR($B97 &lt; M$231, $B97 &gt; M$234), 0, M97-AC97)</f>
        <v>-2.5419933691146923</v>
      </c>
      <c r="AT97" s="4">
        <f>IF(OR($B97 &lt; N$231, $B97 &gt; N$234), 0, N97-AD97)</f>
        <v>5.0692015934065466</v>
      </c>
      <c r="AU97" s="4">
        <f>IF(OR($B97 &lt; O$231, $B97 &gt; O$234), 0, O97-AE97)</f>
        <v>4.6936387824184749</v>
      </c>
      <c r="AV97" s="4">
        <f t="shared" si="72"/>
        <v>5.5774925548503234</v>
      </c>
      <c r="AW97" s="4">
        <f t="shared" si="72"/>
        <v>4.7848571740964303</v>
      </c>
      <c r="AY97" s="2">
        <f t="shared" si="73"/>
        <v>43.363208274431422</v>
      </c>
      <c r="AZ97" s="2">
        <f t="shared" si="73"/>
        <v>44.389611937552601</v>
      </c>
      <c r="BA97" s="2">
        <f t="shared" si="73"/>
        <v>48.145347402490707</v>
      </c>
      <c r="BB97" s="2">
        <f t="shared" si="73"/>
        <v>44.618052767952555</v>
      </c>
      <c r="BC97" s="2">
        <f t="shared" si="73"/>
        <v>50.218067158549509</v>
      </c>
      <c r="BD97" s="2">
        <f t="shared" si="73"/>
        <v>56.443623669053729</v>
      </c>
      <c r="BE97" s="2">
        <f t="shared" si="73"/>
        <v>56.115845610320093</v>
      </c>
      <c r="BF97" s="2">
        <f t="shared" si="73"/>
        <v>50.463386834972724</v>
      </c>
      <c r="BG97" s="2">
        <f t="shared" si="73"/>
        <v>43.52591870649637</v>
      </c>
      <c r="BH97" s="2">
        <f t="shared" si="73"/>
        <v>43.468752088201853</v>
      </c>
      <c r="BI97" s="2">
        <f t="shared" si="73"/>
        <v>41.277713483678411</v>
      </c>
      <c r="BJ97" s="2">
        <f t="shared" si="73"/>
        <v>46.91661870786271</v>
      </c>
      <c r="BK97" s="2">
        <f t="shared" si="73"/>
        <v>55.945851980652989</v>
      </c>
      <c r="BL97" s="2">
        <f t="shared" si="73"/>
        <v>50.684465131790837</v>
      </c>
      <c r="BM97" s="2">
        <f t="shared" si="73"/>
        <v>49.00950502196897</v>
      </c>
      <c r="BO97" s="2" t="str">
        <f t="shared" si="74"/>
        <v/>
      </c>
      <c r="BP97" s="2" t="str">
        <f t="shared" si="74"/>
        <v/>
      </c>
      <c r="BQ97" s="2" t="str">
        <f t="shared" si="74"/>
        <v/>
      </c>
      <c r="BR97" s="2" t="str">
        <f t="shared" si="74"/>
        <v/>
      </c>
      <c r="BS97" s="2" t="str">
        <f t="shared" si="74"/>
        <v/>
      </c>
      <c r="BT97" s="2" t="str">
        <f t="shared" si="74"/>
        <v/>
      </c>
      <c r="BU97" s="2" t="str">
        <f t="shared" si="74"/>
        <v/>
      </c>
      <c r="BV97" s="2" t="str">
        <f t="shared" si="74"/>
        <v/>
      </c>
      <c r="BW97" s="2" t="str">
        <f t="shared" si="74"/>
        <v/>
      </c>
      <c r="BX97" s="2" t="str">
        <f t="shared" si="74"/>
        <v/>
      </c>
      <c r="BY97" s="2" t="str">
        <f t="shared" si="74"/>
        <v/>
      </c>
      <c r="BZ97" s="2" t="str">
        <f t="shared" si="74"/>
        <v/>
      </c>
      <c r="CA97" s="2" t="str">
        <f t="shared" si="74"/>
        <v/>
      </c>
      <c r="CB97" s="2" t="str">
        <f t="shared" si="74"/>
        <v/>
      </c>
      <c r="CC97" s="2" t="str">
        <f t="shared" si="74"/>
        <v/>
      </c>
      <c r="CE97" s="2" t="str">
        <f t="shared" si="75"/>
        <v/>
      </c>
      <c r="CF97" s="2" t="str">
        <f t="shared" si="75"/>
        <v/>
      </c>
      <c r="CG97" s="2" t="str">
        <f t="shared" si="75"/>
        <v/>
      </c>
      <c r="CH97" s="2" t="str">
        <f t="shared" si="75"/>
        <v/>
      </c>
      <c r="CI97" s="2" t="str">
        <f t="shared" si="75"/>
        <v/>
      </c>
      <c r="CJ97" s="2" t="str">
        <f t="shared" si="75"/>
        <v/>
      </c>
      <c r="CK97" s="2" t="str">
        <f t="shared" si="75"/>
        <v/>
      </c>
      <c r="CL97" s="2" t="str">
        <f t="shared" si="75"/>
        <v/>
      </c>
      <c r="CM97" s="2" t="str">
        <f t="shared" si="75"/>
        <v/>
      </c>
      <c r="CN97" s="2" t="str">
        <f t="shared" si="75"/>
        <v/>
      </c>
      <c r="CO97" s="2" t="str">
        <f t="shared" si="75"/>
        <v/>
      </c>
      <c r="CP97" s="2" t="str">
        <f t="shared" si="75"/>
        <v/>
      </c>
      <c r="CQ97" s="2" t="str">
        <f t="shared" si="75"/>
        <v/>
      </c>
      <c r="CR97" s="2" t="str">
        <f t="shared" si="75"/>
        <v/>
      </c>
      <c r="CS97" s="2" t="str">
        <f t="shared" si="75"/>
        <v/>
      </c>
      <c r="CU97" s="2" t="str">
        <f t="shared" si="76"/>
        <v/>
      </c>
      <c r="CV97" s="2" t="str">
        <f t="shared" si="76"/>
        <v/>
      </c>
      <c r="CW97" s="2" t="str">
        <f t="shared" si="76"/>
        <v/>
      </c>
      <c r="CX97" s="2" t="str">
        <f t="shared" si="76"/>
        <v/>
      </c>
      <c r="CY97" s="2" t="str">
        <f t="shared" si="76"/>
        <v/>
      </c>
      <c r="CZ97" s="2" t="str">
        <f t="shared" si="76"/>
        <v/>
      </c>
      <c r="DA97" s="2" t="str">
        <f t="shared" si="76"/>
        <v/>
      </c>
      <c r="DB97" s="2" t="str">
        <f t="shared" si="76"/>
        <v/>
      </c>
      <c r="DC97" s="2" t="str">
        <f t="shared" si="76"/>
        <v/>
      </c>
      <c r="DD97" s="2" t="str">
        <f t="shared" si="76"/>
        <v/>
      </c>
      <c r="DE97" s="2" t="str">
        <f t="shared" si="76"/>
        <v/>
      </c>
      <c r="DF97" s="2" t="str">
        <f t="shared" si="76"/>
        <v/>
      </c>
      <c r="DG97" s="2" t="str">
        <f t="shared" si="76"/>
        <v/>
      </c>
      <c r="DH97" s="2" t="str">
        <f t="shared" si="76"/>
        <v/>
      </c>
      <c r="DI97" s="2" t="str">
        <f t="shared" si="76"/>
        <v/>
      </c>
      <c r="DK97" s="2">
        <f t="shared" si="82"/>
        <v>54.913011290322572</v>
      </c>
      <c r="DL97" s="2">
        <f t="shared" si="82"/>
        <v>61.666016129032265</v>
      </c>
      <c r="DM97" s="2">
        <f t="shared" si="82"/>
        <v>63.257976906158362</v>
      </c>
      <c r="DN97" s="2">
        <f t="shared" si="82"/>
        <v>60.959388929618754</v>
      </c>
      <c r="DO97" s="2">
        <f t="shared" si="82"/>
        <v>69.84501228005864</v>
      </c>
      <c r="DP97" s="2">
        <f t="shared" si="82"/>
        <v>69.17647593582889</v>
      </c>
      <c r="DQ97" s="2">
        <f t="shared" si="82"/>
        <v>68.028036656891487</v>
      </c>
      <c r="DR97" s="2">
        <f t="shared" si="82"/>
        <v>67.848814616755789</v>
      </c>
      <c r="DS97" s="2">
        <f t="shared" si="82"/>
        <v>58.964293548387097</v>
      </c>
      <c r="DT97" s="2">
        <f t="shared" si="82"/>
        <v>56.888395161290326</v>
      </c>
      <c r="DU97" s="2">
        <f t="shared" si="82"/>
        <v>58.749907526881721</v>
      </c>
      <c r="DV97" s="2">
        <f t="shared" si="82"/>
        <v>61.493045454545452</v>
      </c>
      <c r="DW97" s="2">
        <f t="shared" si="82"/>
        <v>72.210814616755798</v>
      </c>
      <c r="DX97" s="2">
        <f t="shared" si="82"/>
        <v>58.947143048128332</v>
      </c>
      <c r="DY97" s="2">
        <f t="shared" si="82"/>
        <v>54.493742857142863</v>
      </c>
      <c r="EA97" s="2">
        <f t="shared" si="70"/>
        <v>42.903755631733603</v>
      </c>
      <c r="EB97" s="2">
        <f t="shared" si="70"/>
        <v>43.770696280991743</v>
      </c>
      <c r="EC97" s="2">
        <f t="shared" si="70"/>
        <v>47.625049525816635</v>
      </c>
      <c r="ED97" s="2">
        <f t="shared" si="70"/>
        <v>44.191373800274221</v>
      </c>
      <c r="EE97" s="2">
        <f t="shared" si="70"/>
        <v>49.611225118196145</v>
      </c>
      <c r="EF97" s="2">
        <f t="shared" si="70"/>
        <v>56.041709700446148</v>
      </c>
      <c r="EG97" s="2">
        <f t="shared" si="70"/>
        <v>55.785581638482626</v>
      </c>
      <c r="EH97" s="2">
        <f t="shared" si="70"/>
        <v>49.941591621604225</v>
      </c>
      <c r="EI97" s="2">
        <f t="shared" si="70"/>
        <v>43.118140861724925</v>
      </c>
      <c r="EJ97" s="2">
        <f t="shared" si="70"/>
        <v>43.125946954125027</v>
      </c>
      <c r="EK97" s="2">
        <f t="shared" si="70"/>
        <v>40.760607769809489</v>
      </c>
      <c r="EL97" s="2">
        <f t="shared" si="70"/>
        <v>46.380372402804333</v>
      </c>
      <c r="EM97" s="2">
        <f t="shared" si="83"/>
        <v>55.142357821150043</v>
      </c>
      <c r="EN97" s="2">
        <f t="shared" si="83"/>
        <v>50.175563476586007</v>
      </c>
      <c r="EO97" s="2">
        <f t="shared" si="83"/>
        <v>48.620349547929997</v>
      </c>
      <c r="EQ97" s="2">
        <f t="shared" si="84"/>
        <v>41.48642926872941</v>
      </c>
      <c r="ER97" s="2">
        <f t="shared" si="84"/>
        <v>43.620152393139591</v>
      </c>
      <c r="ES97" s="2">
        <f t="shared" si="84"/>
        <v>47.516285229741897</v>
      </c>
      <c r="ET97" s="2">
        <f t="shared" si="84"/>
        <v>44.188693767347665</v>
      </c>
      <c r="EU97" s="2">
        <f t="shared" si="84"/>
        <v>49.890677447083739</v>
      </c>
      <c r="EV97" s="2">
        <f t="shared" si="84"/>
        <v>53.778048958981593</v>
      </c>
      <c r="EW97" s="2">
        <f t="shared" si="84"/>
        <v>54.64108280111143</v>
      </c>
      <c r="EX97" s="2">
        <f t="shared" si="84"/>
        <v>49.034769164224961</v>
      </c>
      <c r="EY97" s="2">
        <f t="shared" si="84"/>
        <v>42.31561041184159</v>
      </c>
      <c r="EZ97" s="2">
        <f t="shared" si="84"/>
        <v>42.297678491174906</v>
      </c>
      <c r="FA97" s="2">
        <f t="shared" si="84"/>
        <v>40.219045704493993</v>
      </c>
      <c r="FB97" s="2">
        <f t="shared" si="84"/>
        <v>45.658696419173722</v>
      </c>
      <c r="FC97" s="2">
        <f t="shared" si="84"/>
        <v>54.961728012464121</v>
      </c>
      <c r="FD97" s="2">
        <f t="shared" si="84"/>
        <v>48.914353015484451</v>
      </c>
      <c r="FE97" s="2">
        <f t="shared" si="84"/>
        <v>48.520751910480357</v>
      </c>
      <c r="FG97" s="2">
        <f t="shared" si="85"/>
        <v>0.96174178416214007</v>
      </c>
      <c r="FH97" s="2">
        <f t="shared" si="85"/>
        <v>0.96541466199139725</v>
      </c>
      <c r="FI97" s="2">
        <f t="shared" si="85"/>
        <v>0.96671782024288866</v>
      </c>
      <c r="FJ97" s="2">
        <f t="shared" si="85"/>
        <v>0.97455399669557363</v>
      </c>
      <c r="FK97" s="2">
        <f t="shared" si="85"/>
        <v>0.97000848264341566</v>
      </c>
      <c r="FL97" s="2">
        <f t="shared" si="85"/>
        <v>0.9694007273591877</v>
      </c>
      <c r="FM97" s="2">
        <f t="shared" si="85"/>
        <v>0.97302303374131338</v>
      </c>
      <c r="FN97" s="2">
        <f t="shared" si="85"/>
        <v>0.97086117126539828</v>
      </c>
      <c r="FO97" s="2">
        <f t="shared" si="85"/>
        <v>0.97426642571207611</v>
      </c>
      <c r="FP97" s="2">
        <f t="shared" si="85"/>
        <v>0.97509124565752647</v>
      </c>
      <c r="FQ97" s="2">
        <f t="shared" si="85"/>
        <v>0.97125480925984453</v>
      </c>
      <c r="FR97" s="2">
        <f t="shared" si="85"/>
        <v>0.96451677249516765</v>
      </c>
      <c r="FS97" s="2">
        <f t="shared" si="85"/>
        <v>0.95292519601762016</v>
      </c>
      <c r="FT97" s="2">
        <f t="shared" si="85"/>
        <v>0.94198269412264846</v>
      </c>
      <c r="FU97" s="2">
        <f t="shared" si="85"/>
        <v>0.93374258805172239</v>
      </c>
      <c r="FW97" s="2">
        <f t="shared" si="77"/>
        <v>3.6929050285003143E-8</v>
      </c>
      <c r="FX97" s="2">
        <f t="shared" si="77"/>
        <v>1.9366900554977306E-7</v>
      </c>
      <c r="FY97" s="2">
        <f t="shared" si="77"/>
        <v>2.0712978643543703E-7</v>
      </c>
      <c r="FZ97" s="2">
        <f t="shared" si="77"/>
        <v>2.6553418895009147E-7</v>
      </c>
      <c r="GA97" s="2">
        <f t="shared" si="77"/>
        <v>2.2006947357666946E-7</v>
      </c>
      <c r="GB97" s="2">
        <f t="shared" si="77"/>
        <v>1.4335285465609441E-7</v>
      </c>
      <c r="GC97" s="2">
        <f t="shared" si="77"/>
        <v>2.8319612699895659E-7</v>
      </c>
      <c r="GD97" s="2">
        <f t="shared" si="77"/>
        <v>3.2045914556652678E-7</v>
      </c>
      <c r="GE97" s="2">
        <f t="shared" si="77"/>
        <v>3.7701816322685224E-7</v>
      </c>
      <c r="GF97" s="2">
        <f t="shared" si="77"/>
        <v>3.7121595805985533E-7</v>
      </c>
      <c r="GG97" s="2">
        <f t="shared" si="77"/>
        <v>2.565356103650072E-7</v>
      </c>
      <c r="GH97" s="2">
        <f t="shared" si="77"/>
        <v>1.538678129106444E-7</v>
      </c>
      <c r="GI97" s="2">
        <f t="shared" si="77"/>
        <v>5.4493726320595239E-7</v>
      </c>
      <c r="GJ97" s="2">
        <f t="shared" si="77"/>
        <v>1.3953459222261609E-6</v>
      </c>
      <c r="GK97" s="2">
        <f t="shared" si="77"/>
        <v>3.6746233236973838E-6</v>
      </c>
      <c r="GM97" s="107">
        <f t="shared" si="78"/>
        <v>3.1818132373168702E-6</v>
      </c>
      <c r="GN97" s="107">
        <f t="shared" si="78"/>
        <v>3.0122420547227021E-7</v>
      </c>
      <c r="GO97" s="107">
        <f t="shared" si="78"/>
        <v>1.1578437369713483E-7</v>
      </c>
      <c r="GP97" s="107">
        <f t="shared" si="78"/>
        <v>3.5850837547194013E-10</v>
      </c>
      <c r="GQ97" s="107">
        <f t="shared" si="78"/>
        <v>1.836240988851817E-9</v>
      </c>
      <c r="GR97" s="107">
        <f t="shared" si="78"/>
        <v>5.125934822849238E-9</v>
      </c>
      <c r="GS97" s="107">
        <f t="shared" si="78"/>
        <v>2.518208057653202E-10</v>
      </c>
      <c r="GT97" s="107">
        <f t="shared" si="78"/>
        <v>1.2800339005516554E-9</v>
      </c>
      <c r="GU97" s="107">
        <f t="shared" si="78"/>
        <v>4.491868348355281E-11</v>
      </c>
      <c r="GV97" s="107">
        <f t="shared" si="78"/>
        <v>8.7049758096766071E-12</v>
      </c>
      <c r="GW97" s="107">
        <f t="shared" si="78"/>
        <v>6.5620466358629789E-11</v>
      </c>
      <c r="GX97" s="107">
        <f t="shared" si="78"/>
        <v>1.0397629192945386E-8</v>
      </c>
      <c r="GY97" s="107">
        <f t="shared" si="78"/>
        <v>1.9998830759493913E-8</v>
      </c>
      <c r="GZ97" s="107">
        <f t="shared" si="78"/>
        <v>1.0939594986510074E-8</v>
      </c>
      <c r="HA97" s="107">
        <f t="shared" si="78"/>
        <v>7.8223132836486718E-13</v>
      </c>
      <c r="HC97" s="107">
        <f t="shared" si="50"/>
        <v>0.33980897011840239</v>
      </c>
      <c r="HD97" s="107">
        <f t="shared" si="50"/>
        <v>0.37426001498058104</v>
      </c>
      <c r="HE97" s="107">
        <f t="shared" si="50"/>
        <v>0.3798730542223277</v>
      </c>
      <c r="HF97" s="107">
        <f t="shared" si="50"/>
        <v>0.46105232560903575</v>
      </c>
      <c r="HG97" s="107">
        <f t="shared" si="65"/>
        <v>0.39706860970098584</v>
      </c>
      <c r="HH97" s="107">
        <f t="shared" si="65"/>
        <v>0.35180380728823574</v>
      </c>
      <c r="HI97" s="107">
        <f t="shared" si="65"/>
        <v>0.45154944666479996</v>
      </c>
      <c r="HJ97" s="107">
        <f t="shared" si="65"/>
        <v>0.45448875243599951</v>
      </c>
      <c r="HK97" s="107">
        <f t="shared" si="65"/>
        <v>0.50218101299255247</v>
      </c>
      <c r="HL97" s="107">
        <f t="shared" si="65"/>
        <v>0.48832660261029809</v>
      </c>
      <c r="HM97" s="107">
        <f t="shared" si="65"/>
        <v>0.40670347457330969</v>
      </c>
      <c r="HN97" s="107">
        <f t="shared" si="65"/>
        <v>0.30624502934413039</v>
      </c>
      <c r="HO97" s="107">
        <f t="shared" si="65"/>
        <v>0.29037556233686118</v>
      </c>
      <c r="HP97" s="107">
        <f t="shared" si="65"/>
        <v>0.28211395620644719</v>
      </c>
      <c r="HQ97" s="107">
        <f t="shared" si="65"/>
        <v>0.27132156838614407</v>
      </c>
      <c r="HS97" s="107">
        <f t="shared" si="79"/>
        <v>7.9351978036157539E-15</v>
      </c>
      <c r="HT97" s="107">
        <f t="shared" si="79"/>
        <v>2.5894132046201161E-14</v>
      </c>
      <c r="HU97" s="107">
        <f t="shared" si="79"/>
        <v>9.8638558128507982E-15</v>
      </c>
      <c r="HV97" s="107">
        <f t="shared" si="79"/>
        <v>3.0709230615615139E-16</v>
      </c>
      <c r="HW97" s="107">
        <f t="shared" si="79"/>
        <v>5.8006404282179235E-17</v>
      </c>
      <c r="HX97" s="107">
        <f t="shared" si="79"/>
        <v>2.2906232176089567E-17</v>
      </c>
      <c r="HY97" s="107">
        <f t="shared" si="79"/>
        <v>8.3532941967359994E-17</v>
      </c>
      <c r="HZ97" s="107">
        <f t="shared" si="79"/>
        <v>5.6157457271418721E-16</v>
      </c>
      <c r="IA97" s="107">
        <f t="shared" si="79"/>
        <v>1.0701615059159034E-16</v>
      </c>
      <c r="IB97" s="107">
        <f t="shared" si="79"/>
        <v>1.1133450310839896E-17</v>
      </c>
      <c r="IC97" s="107">
        <f t="shared" si="79"/>
        <v>1.0592096514710073E-18</v>
      </c>
      <c r="ID97" s="107">
        <f t="shared" si="79"/>
        <v>3.5375345093274505E-18</v>
      </c>
      <c r="IE97" s="107">
        <f t="shared" si="79"/>
        <v>4.9760208054286342E-18</v>
      </c>
      <c r="IF97" s="107">
        <f t="shared" si="79"/>
        <v>8.1628289391718931E-19</v>
      </c>
      <c r="IG97" s="107">
        <f t="shared" si="79"/>
        <v>2.1280888215706257E-12</v>
      </c>
      <c r="II97" s="107">
        <f t="shared" si="80"/>
        <v>2.2401445297664678E-47</v>
      </c>
      <c r="IJ97" s="107">
        <f t="shared" si="80"/>
        <v>4.9758720869189264E-44</v>
      </c>
      <c r="IK97" s="107">
        <f t="shared" si="80"/>
        <v>1.4033965411860312E-45</v>
      </c>
      <c r="IL97" s="107">
        <f t="shared" si="80"/>
        <v>1.577263874820657E-52</v>
      </c>
      <c r="IM97" s="107">
        <f t="shared" si="80"/>
        <v>2.4800766442675944E-54</v>
      </c>
      <c r="IN97" s="107">
        <f t="shared" si="80"/>
        <v>7.3207943641532875E-55</v>
      </c>
      <c r="IO97" s="107">
        <f t="shared" si="80"/>
        <v>1.0406696250680163E-54</v>
      </c>
      <c r="IP97" s="107">
        <f t="shared" si="80"/>
        <v>6.6685316742681179E-52</v>
      </c>
      <c r="IQ97" s="107">
        <f t="shared" si="80"/>
        <v>1.49425690919344E-55</v>
      </c>
      <c r="IR97" s="107">
        <f t="shared" si="80"/>
        <v>1.3130842365642133E-58</v>
      </c>
      <c r="IS97" s="107">
        <f t="shared" si="80"/>
        <v>4.5335019755096388E-61</v>
      </c>
      <c r="IT97" s="107">
        <f t="shared" si="80"/>
        <v>4.7602975688462802E-57</v>
      </c>
      <c r="IU97" s="107">
        <f t="shared" si="80"/>
        <v>6.5330090209972184E-56</v>
      </c>
      <c r="IV97" s="107">
        <f t="shared" si="80"/>
        <v>6.3827200860088863E-59</v>
      </c>
      <c r="IW97" s="107">
        <f t="shared" si="80"/>
        <v>4.9207738153724609E-76</v>
      </c>
      <c r="IY97" s="107">
        <f t="shared" si="81"/>
        <v>0.33981215193164765</v>
      </c>
      <c r="IZ97" s="107">
        <f t="shared" si="81"/>
        <v>0.37426031620481237</v>
      </c>
      <c r="JA97" s="107">
        <f t="shared" si="81"/>
        <v>0.37987317000671128</v>
      </c>
      <c r="JB97" s="107">
        <f t="shared" si="81"/>
        <v>0.46105232596754447</v>
      </c>
      <c r="JC97" s="107">
        <f t="shared" si="81"/>
        <v>0.39706861153722689</v>
      </c>
      <c r="JD97" s="107">
        <f t="shared" si="81"/>
        <v>0.35180381241417058</v>
      </c>
      <c r="JE97" s="107">
        <f t="shared" si="81"/>
        <v>0.45154944691662086</v>
      </c>
      <c r="JF97" s="107">
        <f t="shared" si="81"/>
        <v>0.45448875371603398</v>
      </c>
      <c r="JG97" s="107">
        <f t="shared" si="81"/>
        <v>0.50218101303747131</v>
      </c>
      <c r="JH97" s="107">
        <f t="shared" si="81"/>
        <v>0.48832660261900307</v>
      </c>
      <c r="JI97" s="107">
        <f t="shared" si="81"/>
        <v>0.40670347463893014</v>
      </c>
      <c r="JJ97" s="107">
        <f t="shared" si="81"/>
        <v>0.30624503974175959</v>
      </c>
      <c r="JK97" s="107">
        <f t="shared" si="81"/>
        <v>0.29037558233569194</v>
      </c>
      <c r="JL97" s="107">
        <f t="shared" si="81"/>
        <v>0.2821139671460422</v>
      </c>
      <c r="JM97" s="107">
        <f t="shared" si="81"/>
        <v>0.27132156838905436</v>
      </c>
    </row>
    <row r="98" spans="2:273" x14ac:dyDescent="0.25">
      <c r="B98" s="2">
        <v>70</v>
      </c>
      <c r="C98" s="37">
        <v>167.619</v>
      </c>
      <c r="D98" s="37">
        <v>171.95099999999999</v>
      </c>
      <c r="E98" s="37">
        <v>178.197</v>
      </c>
      <c r="F98" s="37">
        <v>174.08199999999999</v>
      </c>
      <c r="G98" s="37">
        <v>176.7</v>
      </c>
      <c r="H98" s="37">
        <v>169</v>
      </c>
      <c r="I98" s="37">
        <v>177.85</v>
      </c>
      <c r="J98" s="37">
        <v>181.46700000000001</v>
      </c>
      <c r="K98" s="37">
        <v>176.203</v>
      </c>
      <c r="L98" s="37">
        <v>179.16900000000001</v>
      </c>
      <c r="M98" s="37">
        <v>177.62700000000001</v>
      </c>
      <c r="N98" s="37">
        <v>172.95</v>
      </c>
      <c r="O98" s="37">
        <v>170.233</v>
      </c>
      <c r="P98" s="37">
        <v>153.94999999999999</v>
      </c>
      <c r="Q98" s="37">
        <v>132.13300000000001</v>
      </c>
      <c r="S98" s="4">
        <f>AY98 + (C$3 * _xlfn.NORM.DIST($B98, C$7, ABS(C$11), FALSE) * _xlfn.NORM.DIST(($B98 - C$7)*C$15, 0, ABS(C$11), TRUE) * 2)
               + (C$4 * _xlfn.NORM.DIST($B98, C$8, ABS(C$12), FALSE) * _xlfn.NORM.DIST(($B98 - C$8)*C$16, 0, ABS(C$12), TRUE) * 2)
               + (C$5 * _xlfn.NORM.DIST($B98, C$9, ABS(C$13), FALSE) * _xlfn.NORM.DIST(($B98 - C$9)*C$17, 0, ABS(C$13), TRUE) * 2)
               + (C$6 * _xlfn.NORM.DIST($B98, C$10, ABS(C$14), FALSE) * _xlfn.NORM.DIST(($B98 - C$10)*C$18, 0, ABS(C$14), TRUE) * 2)</f>
        <v>167.67496314930685</v>
      </c>
      <c r="T98" s="4">
        <f>AZ98 + (D$3 * _xlfn.NORM.DIST($B98, D$7, ABS(D$11), FALSE) * _xlfn.NORM.DIST(($B98 - D$7)*D$15, 0, ABS(D$11), TRUE) * 2)
               + (D$4 * _xlfn.NORM.DIST($B98, D$8, ABS(D$12), FALSE) * _xlfn.NORM.DIST(($B98 - D$8)*D$16, 0, ABS(D$12), TRUE) * 2)
               + (D$5 * _xlfn.NORM.DIST($B98, D$9, ABS(D$13), FALSE) * _xlfn.NORM.DIST(($B98 - D$9)*D$17, 0, ABS(D$13), TRUE) * 2)
               + (D$6 * _xlfn.NORM.DIST($B98, D$10, ABS(D$14), FALSE) * _xlfn.NORM.DIST(($B98 - D$10)*D$18, 0, ABS(D$14), TRUE) * 2)</f>
        <v>175.72877748499187</v>
      </c>
      <c r="U98" s="4">
        <f>BA98 + (E$3 * _xlfn.NORM.DIST($B98, E$7, ABS(E$11), FALSE) * _xlfn.NORM.DIST(($B98 - E$7)*E$15, 0, ABS(E$11), TRUE) * 2)
               + (E$4 * _xlfn.NORM.DIST($B98, E$8, ABS(E$12), FALSE) * _xlfn.NORM.DIST(($B98 - E$8)*E$16, 0, ABS(E$12), TRUE) * 2)
               + (E$5 * _xlfn.NORM.DIST($B98, E$9, ABS(E$13), FALSE) * _xlfn.NORM.DIST(($B98 - E$9)*E$17, 0, ABS(E$13), TRUE) * 2)
               + (E$6 * _xlfn.NORM.DIST($B98, E$10, ABS(E$14), FALSE) * _xlfn.NORM.DIST(($B98 - E$10)*E$18, 0, ABS(E$14), TRUE) * 2)</f>
        <v>182.71381791380665</v>
      </c>
      <c r="V98" s="4">
        <f>BB98 + (F$3 * _xlfn.NORM.DIST($B98, F$7, ABS(F$11), FALSE) * _xlfn.NORM.DIST(($B98 - F$7)*F$15, 0, ABS(F$11), TRUE) * 2)
               + (F$4 * _xlfn.NORM.DIST($B98, F$8, ABS(F$12), FALSE) * _xlfn.NORM.DIST(($B98 - F$8)*F$16, 0, ABS(F$12), TRUE) * 2)
               + (F$5 * _xlfn.NORM.DIST($B98, F$9, ABS(F$13), FALSE) * _xlfn.NORM.DIST(($B98 - F$9)*F$17, 0, ABS(F$13), TRUE) * 2)
               + (F$6 * _xlfn.NORM.DIST($B98, F$10, ABS(F$14), FALSE) * _xlfn.NORM.DIST(($B98 - F$10)*F$18, 0, ABS(F$14), TRUE) * 2)</f>
        <v>181.28953026620241</v>
      </c>
      <c r="W98" s="4">
        <f>BC98 + (G$3 * _xlfn.NORM.DIST($B98, G$7, ABS(G$11), FALSE) * _xlfn.NORM.DIST(($B98 - G$7)*G$15, 0, ABS(G$11), TRUE) * 2)
               + (G$4 * _xlfn.NORM.DIST($B98, G$8, ABS(G$12), FALSE) * _xlfn.NORM.DIST(($B98 - G$8)*G$16, 0, ABS(G$12), TRUE) * 2)
               + (G$5 * _xlfn.NORM.DIST($B98, G$9, ABS(G$13), FALSE) * _xlfn.NORM.DIST(($B98 - G$9)*G$17, 0, ABS(G$13), TRUE) * 2)
               + (G$6 * _xlfn.NORM.DIST($B98, G$10, ABS(G$14), FALSE) * _xlfn.NORM.DIST(($B98 - G$10)*G$18, 0, ABS(G$14), TRUE) * 2)</f>
        <v>182.09539922315366</v>
      </c>
      <c r="X98" s="4">
        <f>BD98 + (H$3 * _xlfn.NORM.DIST($B98, H$7, ABS(H$11), FALSE) * _xlfn.NORM.DIST(($B98 - H$7)*H$15, 0, ABS(H$11), TRUE) * 2)
               + (H$4 * _xlfn.NORM.DIST($B98, H$8, ABS(H$12), FALSE) * _xlfn.NORM.DIST(($B98 - H$8)*H$16, 0, ABS(H$12), TRUE) * 2)
               + (H$5 * _xlfn.NORM.DIST($B98, H$9, ABS(H$13), FALSE) * _xlfn.NORM.DIST(($B98 - H$9)*H$17, 0, ABS(H$13), TRUE) * 2)
               + (H$6 * _xlfn.NORM.DIST($B98, H$10, ABS(H$14), FALSE) * _xlfn.NORM.DIST(($B98 - H$10)*H$18, 0, ABS(H$14), TRUE) * 2)</f>
        <v>171.75087720844664</v>
      </c>
      <c r="Y98" s="4">
        <f>BE98 + (I$3 * _xlfn.NORM.DIST($B98, I$7, ABS(I$11), FALSE) * _xlfn.NORM.DIST(($B98 - I$7)*I$15, 0, ABS(I$11), TRUE) * 2)
               + (I$4 * _xlfn.NORM.DIST($B98, I$8, ABS(I$12), FALSE) * _xlfn.NORM.DIST(($B98 - I$8)*I$16, 0, ABS(I$12), TRUE) * 2)
               + (I$5 * _xlfn.NORM.DIST($B98, I$9, ABS(I$13), FALSE) * _xlfn.NORM.DIST(($B98 - I$9)*I$17, 0, ABS(I$13), TRUE) * 2)
               + (I$6 * _xlfn.NORM.DIST($B98, I$10, ABS(I$14), FALSE) * _xlfn.NORM.DIST(($B98 - I$10)*I$18, 0, ABS(I$14), TRUE) * 2)</f>
        <v>182.91743700334081</v>
      </c>
      <c r="Z98" s="4">
        <f>BF98 + (J$3 * _xlfn.NORM.DIST($B98, J$7, ABS(J$11), FALSE) * _xlfn.NORM.DIST(($B98 - J$7)*J$15, 0, ABS(J$11), TRUE) * 2)
               + (J$4 * _xlfn.NORM.DIST($B98, J$8, ABS(J$12), FALSE) * _xlfn.NORM.DIST(($B98 - J$8)*J$16, 0, ABS(J$12), TRUE) * 2)
               + (J$5 * _xlfn.NORM.DIST($B98, J$9, ABS(J$13), FALSE) * _xlfn.NORM.DIST(($B98 - J$9)*J$17, 0, ABS(J$13), TRUE) * 2)
               + (J$6 * _xlfn.NORM.DIST($B98, J$10, ABS(J$14), FALSE) * _xlfn.NORM.DIST(($B98 - J$10)*J$18, 0, ABS(J$14), TRUE) * 2)</f>
        <v>188.18058438228408</v>
      </c>
      <c r="AA98" s="4">
        <f>BG98 + (K$3 * _xlfn.NORM.DIST($B98, K$7, ABS(K$11), FALSE) * _xlfn.NORM.DIST(($B98 - K$7)*K$15, 0, ABS(K$11), TRUE) * 2)
               + (K$4 * _xlfn.NORM.DIST($B98, K$8, ABS(K$12), FALSE) * _xlfn.NORM.DIST(($B98 - K$8)*K$16, 0, ABS(K$12), TRUE) * 2)
               + (K$5 * _xlfn.NORM.DIST($B98, K$9, ABS(K$13), FALSE) * _xlfn.NORM.DIST(($B98 - K$9)*K$17, 0, ABS(K$13), TRUE) * 2)
               + (K$6 * _xlfn.NORM.DIST($B98, K$10, ABS(K$14), FALSE) * _xlfn.NORM.DIST(($B98 - K$10)*K$18, 0, ABS(K$14), TRUE) * 2)</f>
        <v>183.04963811873444</v>
      </c>
      <c r="AB98" s="4">
        <f>BH98 + (L$3 * _xlfn.NORM.DIST($B98, L$7, ABS(L$11), FALSE) * _xlfn.NORM.DIST(($B98 - L$7)*L$15, 0, ABS(L$11), TRUE) * 2)
               + (L$4 * _xlfn.NORM.DIST($B98, L$8, ABS(L$12), FALSE) * _xlfn.NORM.DIST(($B98 - L$8)*L$16, 0, ABS(L$12), TRUE) * 2)
               + (L$5 * _xlfn.NORM.DIST($B98, L$9, ABS(L$13), FALSE) * _xlfn.NORM.DIST(($B98 - L$9)*L$17, 0, ABS(L$13), TRUE) * 2)
               + (L$6 * _xlfn.NORM.DIST($B98, L$10, ABS(L$14), FALSE) * _xlfn.NORM.DIST(($B98 - L$10)*L$18, 0, ABS(L$14), TRUE) * 2)</f>
        <v>186.80627185397162</v>
      </c>
      <c r="AC98" s="4">
        <f>BI98 + (M$3 * _xlfn.NORM.DIST($B98, M$7, ABS(M$11), FALSE) * _xlfn.NORM.DIST(($B98 - M$7)*M$15, 0, ABS(M$11), TRUE) * 2)
               + (M$4 * _xlfn.NORM.DIST($B98, M$8, ABS(M$12), FALSE) * _xlfn.NORM.DIST(($B98 - M$8)*M$16, 0, ABS(M$12), TRUE) * 2)
               + (M$5 * _xlfn.NORM.DIST($B98, M$9, ABS(M$13), FALSE) * _xlfn.NORM.DIST(($B98 - M$9)*M$17, 0, ABS(M$13), TRUE) * 2)
               + (M$6 * _xlfn.NORM.DIST($B98, M$10, ABS(M$14), FALSE) * _xlfn.NORM.DIST(($B98 - M$10)*M$18, 0, ABS(M$14), TRUE) * 2)</f>
        <v>185.7973080806521</v>
      </c>
      <c r="AD98" s="4">
        <f>BJ98 + (N$3 * _xlfn.NORM.DIST($B98, N$7, ABS(N$11), FALSE) * _xlfn.NORM.DIST(($B98 - N$7)*N$15, 0, ABS(N$11), TRUE) * 2)
               + (N$4 * _xlfn.NORM.DIST($B98, N$8, ABS(N$12), FALSE) * _xlfn.NORM.DIST(($B98 - N$8)*N$16, 0, ABS(N$12), TRUE) * 2)
               + (N$5 * _xlfn.NORM.DIST($B98, N$9, ABS(N$13), FALSE) * _xlfn.NORM.DIST(($B98 - N$9)*N$17, 0, ABS(N$13), TRUE) * 2)
               + (N$6 * _xlfn.NORM.DIST($B98, N$10, ABS(N$14), FALSE) * _xlfn.NORM.DIST(($B98 - N$10)*N$18, 0, ABS(N$14), TRUE) * 2)</f>
        <v>175.27370448808594</v>
      </c>
      <c r="AE98" s="4">
        <f>BK98 + (O$3 * _xlfn.NORM.DIST($B98, O$7, ABS(O$11), FALSE) * _xlfn.NORM.DIST(($B98 - O$7)*O$15, 0, ABS(O$11), TRUE) * 2)
               + (O$4 * _xlfn.NORM.DIST($B98, O$8, ABS(O$12), FALSE) * _xlfn.NORM.DIST(($B98 - O$8)*O$16, 0, ABS(O$12), TRUE) * 2)
               + (O$5 * _xlfn.NORM.DIST($B98, O$9, ABS(O$13), FALSE) * _xlfn.NORM.DIST(($B98 - O$9)*O$17, 0, ABS(O$13), TRUE) * 2)
               + (O$6 * _xlfn.NORM.DIST($B98, O$10, ABS(O$14), FALSE) * _xlfn.NORM.DIST(($B98 - O$10)*O$18, 0, ABS(O$14), TRUE) * 2)</f>
        <v>170.42696452720585</v>
      </c>
      <c r="AF98" s="4">
        <f t="shared" si="71"/>
        <v>152.30678996579877</v>
      </c>
      <c r="AG98" s="4">
        <f t="shared" si="71"/>
        <v>130.02398585939466</v>
      </c>
      <c r="AI98" s="4">
        <f>IF(OR($B98 &lt; C$231, $B98 &gt; C$234), 0, C98-S98)</f>
        <v>-5.5963149306847981E-2</v>
      </c>
      <c r="AJ98" s="4">
        <f>IF(OR($B98 &lt; D$231, $B98 &gt; D$234), 0, D98-T98)</f>
        <v>-3.7777774849918728</v>
      </c>
      <c r="AK98" s="4">
        <f>IF(OR($B98 &lt; E$231, $B98 &gt; E$234), 0, E98-U98)</f>
        <v>-4.5168179138066478</v>
      </c>
      <c r="AL98" s="4">
        <f>IF(OR($B98 &lt; F$231, $B98 &gt; F$234), 0, F98-V98)</f>
        <v>-7.2075302662024114</v>
      </c>
      <c r="AM98" s="4">
        <f>IF(OR($B98 &lt; G$231, $B98 &gt; G$234), 0, G98-W98)</f>
        <v>-5.3953992231536745</v>
      </c>
      <c r="AN98" s="4">
        <f>IF(OR($B98 &lt; H$231, $B98 &gt; H$234), 0, H98-X98)</f>
        <v>-2.7508772084466386</v>
      </c>
      <c r="AO98" s="4">
        <f>IF(OR($B98 &lt; I$231, $B98 &gt; I$234), 0, I98-Y98)</f>
        <v>-5.0674370033408138</v>
      </c>
      <c r="AP98" s="4">
        <f>IF(OR($B98 &lt; J$231, $B98 &gt; J$234), 0, J98-Z98)</f>
        <v>-6.7135843822840684</v>
      </c>
      <c r="AQ98" s="4">
        <f>IF(OR($B98 &lt; K$231, $B98 &gt; K$234), 0, K98-AA98)</f>
        <v>-6.8466381187344325</v>
      </c>
      <c r="AR98" s="4">
        <f>IF(OR($B98 &lt; L$231, $B98 &gt; L$234), 0, L98-AB98)</f>
        <v>-7.6372718539716118</v>
      </c>
      <c r="AS98" s="4">
        <f>IF(OR($B98 &lt; M$231, $B98 &gt; M$234), 0, M98-AC98)</f>
        <v>-8.1703080806520916</v>
      </c>
      <c r="AT98" s="4">
        <f>IF(OR($B98 &lt; N$231, $B98 &gt; N$234), 0, N98-AD98)</f>
        <v>-2.3237044880859514</v>
      </c>
      <c r="AU98" s="4">
        <f>IF(OR($B98 &lt; O$231, $B98 &gt; O$234), 0, O98-AE98)</f>
        <v>-0.19396452720584989</v>
      </c>
      <c r="AV98" s="4">
        <f t="shared" si="72"/>
        <v>1.6432100342012177</v>
      </c>
      <c r="AW98" s="4">
        <f t="shared" si="72"/>
        <v>2.1090141406053533</v>
      </c>
      <c r="AY98" s="2">
        <f t="shared" si="73"/>
        <v>43.198348374244212</v>
      </c>
      <c r="AZ98" s="2">
        <f t="shared" si="73"/>
        <v>44.206825761209295</v>
      </c>
      <c r="BA98" s="2">
        <f t="shared" si="73"/>
        <v>47.924160877936458</v>
      </c>
      <c r="BB98" s="2">
        <f t="shared" si="73"/>
        <v>44.42669810095807</v>
      </c>
      <c r="BC98" s="2">
        <f t="shared" si="73"/>
        <v>49.968497115471322</v>
      </c>
      <c r="BD98" s="2">
        <f t="shared" si="73"/>
        <v>56.079036767706469</v>
      </c>
      <c r="BE98" s="2">
        <f t="shared" si="73"/>
        <v>55.819439901128298</v>
      </c>
      <c r="BF98" s="2">
        <f t="shared" si="73"/>
        <v>50.159423187974639</v>
      </c>
      <c r="BG98" s="2">
        <f t="shared" si="73"/>
        <v>43.260693032853084</v>
      </c>
      <c r="BH98" s="2">
        <f t="shared" si="73"/>
        <v>43.211307960741138</v>
      </c>
      <c r="BI98" s="2">
        <f t="shared" si="73"/>
        <v>41.020927288313324</v>
      </c>
      <c r="BJ98" s="2">
        <f t="shared" si="73"/>
        <v>46.625028916980739</v>
      </c>
      <c r="BK98" s="2">
        <f t="shared" si="73"/>
        <v>55.618209596680636</v>
      </c>
      <c r="BL98" s="2">
        <f t="shared" si="73"/>
        <v>50.38694447333561</v>
      </c>
      <c r="BM98" s="2">
        <f t="shared" si="73"/>
        <v>48.786612586514977</v>
      </c>
      <c r="BO98" s="2" t="str">
        <f t="shared" si="74"/>
        <v/>
      </c>
      <c r="BP98" s="2" t="str">
        <f t="shared" si="74"/>
        <v/>
      </c>
      <c r="BQ98" s="2" t="str">
        <f t="shared" si="74"/>
        <v/>
      </c>
      <c r="BR98" s="2" t="str">
        <f t="shared" si="74"/>
        <v/>
      </c>
      <c r="BS98" s="2" t="str">
        <f t="shared" si="74"/>
        <v/>
      </c>
      <c r="BT98" s="2" t="str">
        <f t="shared" si="74"/>
        <v/>
      </c>
      <c r="BU98" s="2" t="str">
        <f t="shared" si="74"/>
        <v/>
      </c>
      <c r="BV98" s="2" t="str">
        <f t="shared" si="74"/>
        <v/>
      </c>
      <c r="BW98" s="2" t="str">
        <f t="shared" si="74"/>
        <v/>
      </c>
      <c r="BX98" s="2" t="str">
        <f t="shared" si="74"/>
        <v/>
      </c>
      <c r="BY98" s="2" t="str">
        <f t="shared" si="74"/>
        <v/>
      </c>
      <c r="BZ98" s="2" t="str">
        <f t="shared" si="74"/>
        <v/>
      </c>
      <c r="CA98" s="2" t="str">
        <f t="shared" si="74"/>
        <v/>
      </c>
      <c r="CB98" s="2" t="str">
        <f t="shared" si="74"/>
        <v/>
      </c>
      <c r="CC98" s="2" t="str">
        <f t="shared" si="74"/>
        <v/>
      </c>
      <c r="CE98" s="2" t="str">
        <f t="shared" si="75"/>
        <v/>
      </c>
      <c r="CF98" s="2" t="str">
        <f t="shared" si="75"/>
        <v/>
      </c>
      <c r="CG98" s="2" t="str">
        <f t="shared" si="75"/>
        <v/>
      </c>
      <c r="CH98" s="2" t="str">
        <f t="shared" si="75"/>
        <v/>
      </c>
      <c r="CI98" s="2" t="str">
        <f t="shared" si="75"/>
        <v/>
      </c>
      <c r="CJ98" s="2" t="str">
        <f t="shared" si="75"/>
        <v/>
      </c>
      <c r="CK98" s="2" t="str">
        <f t="shared" si="75"/>
        <v/>
      </c>
      <c r="CL98" s="2" t="str">
        <f t="shared" si="75"/>
        <v/>
      </c>
      <c r="CM98" s="2" t="str">
        <f t="shared" si="75"/>
        <v/>
      </c>
      <c r="CN98" s="2" t="str">
        <f t="shared" si="75"/>
        <v/>
      </c>
      <c r="CO98" s="2" t="str">
        <f t="shared" si="75"/>
        <v/>
      </c>
      <c r="CP98" s="2" t="str">
        <f t="shared" si="75"/>
        <v/>
      </c>
      <c r="CQ98" s="2" t="str">
        <f t="shared" si="75"/>
        <v/>
      </c>
      <c r="CR98" s="2" t="str">
        <f t="shared" si="75"/>
        <v/>
      </c>
      <c r="CS98" s="2" t="str">
        <f t="shared" si="75"/>
        <v/>
      </c>
      <c r="CU98" s="2" t="str">
        <f t="shared" si="76"/>
        <v/>
      </c>
      <c r="CV98" s="2" t="str">
        <f t="shared" si="76"/>
        <v/>
      </c>
      <c r="CW98" s="2" t="str">
        <f t="shared" si="76"/>
        <v/>
      </c>
      <c r="CX98" s="2" t="str">
        <f t="shared" si="76"/>
        <v/>
      </c>
      <c r="CY98" s="2" t="str">
        <f t="shared" si="76"/>
        <v/>
      </c>
      <c r="CZ98" s="2" t="str">
        <f t="shared" si="76"/>
        <v/>
      </c>
      <c r="DA98" s="2" t="str">
        <f t="shared" si="76"/>
        <v/>
      </c>
      <c r="DB98" s="2" t="str">
        <f t="shared" si="76"/>
        <v/>
      </c>
      <c r="DC98" s="2" t="str">
        <f t="shared" si="76"/>
        <v/>
      </c>
      <c r="DD98" s="2" t="str">
        <f t="shared" si="76"/>
        <v/>
      </c>
      <c r="DE98" s="2" t="str">
        <f t="shared" si="76"/>
        <v/>
      </c>
      <c r="DF98" s="2" t="str">
        <f t="shared" si="76"/>
        <v/>
      </c>
      <c r="DG98" s="2" t="str">
        <f t="shared" si="76"/>
        <v/>
      </c>
      <c r="DH98" s="2" t="str">
        <f t="shared" si="76"/>
        <v/>
      </c>
      <c r="DI98" s="2" t="str">
        <f t="shared" si="76"/>
        <v/>
      </c>
      <c r="DK98" s="2">
        <f t="shared" si="82"/>
        <v>54.91672177419354</v>
      </c>
      <c r="DL98" s="2">
        <f t="shared" si="82"/>
        <v>61.773723790322592</v>
      </c>
      <c r="DM98" s="2">
        <f t="shared" si="82"/>
        <v>63.366683834310855</v>
      </c>
      <c r="DN98" s="2">
        <f t="shared" si="82"/>
        <v>61.077438599706731</v>
      </c>
      <c r="DO98" s="2">
        <f t="shared" si="82"/>
        <v>70.082092008797645</v>
      </c>
      <c r="DP98" s="2">
        <f t="shared" si="82"/>
        <v>69.300275477463728</v>
      </c>
      <c r="DQ98" s="2">
        <f t="shared" si="82"/>
        <v>68.196623533724321</v>
      </c>
      <c r="DR98" s="2">
        <f t="shared" si="82"/>
        <v>68.030182263814609</v>
      </c>
      <c r="DS98" s="2">
        <f t="shared" si="82"/>
        <v>59.033619354838706</v>
      </c>
      <c r="DT98" s="2">
        <f t="shared" si="82"/>
        <v>56.960925000000003</v>
      </c>
      <c r="DU98" s="2">
        <f t="shared" si="82"/>
        <v>58.85796559139785</v>
      </c>
      <c r="DV98" s="2">
        <f t="shared" si="82"/>
        <v>61.586272727272721</v>
      </c>
      <c r="DW98" s="2">
        <f t="shared" si="82"/>
        <v>72.340500445632799</v>
      </c>
      <c r="DX98" s="2">
        <f t="shared" si="82"/>
        <v>58.952439505347584</v>
      </c>
      <c r="DY98" s="2">
        <f t="shared" si="82"/>
        <v>54.473868965517248</v>
      </c>
      <c r="EA98" s="2">
        <f t="shared" si="70"/>
        <v>42.828065621939288</v>
      </c>
      <c r="EB98" s="2">
        <f t="shared" si="70"/>
        <v>43.706937221869048</v>
      </c>
      <c r="EC98" s="2">
        <f t="shared" si="70"/>
        <v>47.501851949420427</v>
      </c>
      <c r="ED98" s="2">
        <f t="shared" si="70"/>
        <v>44.081357832495428</v>
      </c>
      <c r="EE98" s="2">
        <f t="shared" si="70"/>
        <v>49.474513355154158</v>
      </c>
      <c r="EF98" s="2">
        <f t="shared" si="70"/>
        <v>55.747539936265142</v>
      </c>
      <c r="EG98" s="2">
        <f t="shared" si="70"/>
        <v>55.546861660191951</v>
      </c>
      <c r="EH98" s="2">
        <f t="shared" si="70"/>
        <v>49.733376110467361</v>
      </c>
      <c r="EI98" s="2">
        <f t="shared" si="70"/>
        <v>42.929764540684353</v>
      </c>
      <c r="EJ98" s="2">
        <f t="shared" si="70"/>
        <v>42.932312739418869</v>
      </c>
      <c r="EK98" s="2">
        <f t="shared" si="70"/>
        <v>40.601598596506662</v>
      </c>
      <c r="EL98" s="2">
        <f t="shared" si="70"/>
        <v>46.187828170809432</v>
      </c>
      <c r="EM98" s="2">
        <f t="shared" si="83"/>
        <v>54.94814555299633</v>
      </c>
      <c r="EN98" s="2">
        <f t="shared" si="83"/>
        <v>49.951501167689898</v>
      </c>
      <c r="EO98" s="2">
        <f t="shared" si="83"/>
        <v>48.448558293237454</v>
      </c>
      <c r="EQ98" s="2">
        <f t="shared" si="84"/>
        <v>41.454238509198071</v>
      </c>
      <c r="ER98" s="2">
        <f t="shared" si="84"/>
        <v>43.54855313880735</v>
      </c>
      <c r="ES98" s="2">
        <f t="shared" si="84"/>
        <v>47.393943081244366</v>
      </c>
      <c r="ET98" s="2">
        <f t="shared" si="84"/>
        <v>44.075613353042172</v>
      </c>
      <c r="EU98" s="2">
        <f t="shared" si="84"/>
        <v>49.741434557450191</v>
      </c>
      <c r="EV98" s="2">
        <f t="shared" si="84"/>
        <v>53.573762935407807</v>
      </c>
      <c r="EW98" s="2">
        <f t="shared" si="84"/>
        <v>54.448917866757242</v>
      </c>
      <c r="EX98" s="2">
        <f t="shared" si="84"/>
        <v>48.859366766925554</v>
      </c>
      <c r="EY98" s="2">
        <f t="shared" si="84"/>
        <v>42.159700546702815</v>
      </c>
      <c r="EZ98" s="2">
        <f t="shared" si="84"/>
        <v>42.137886426583755</v>
      </c>
      <c r="FA98" s="2">
        <f t="shared" si="84"/>
        <v>40.081099261465155</v>
      </c>
      <c r="FB98" s="2">
        <f t="shared" si="84"/>
        <v>45.494162232165586</v>
      </c>
      <c r="FC98" s="2">
        <f t="shared" si="84"/>
        <v>54.775553617986994</v>
      </c>
      <c r="FD98" s="2">
        <f t="shared" si="84"/>
        <v>48.738213172053818</v>
      </c>
      <c r="FE98" s="2">
        <f t="shared" si="84"/>
        <v>48.352355349344982</v>
      </c>
      <c r="FG98" s="2">
        <f t="shared" si="85"/>
        <v>0.9693693979287874</v>
      </c>
      <c r="FH98" s="2">
        <f t="shared" si="85"/>
        <v>0.97233107414743614</v>
      </c>
      <c r="FI98" s="2">
        <f t="shared" si="85"/>
        <v>0.97338081110984487</v>
      </c>
      <c r="FJ98" s="2">
        <f t="shared" si="85"/>
        <v>0.97968118208468513</v>
      </c>
      <c r="FK98" s="2">
        <f t="shared" si="85"/>
        <v>0.97602902821972104</v>
      </c>
      <c r="FL98" s="2">
        <f t="shared" si="85"/>
        <v>0.97554019830636129</v>
      </c>
      <c r="FM98" s="2">
        <f t="shared" si="85"/>
        <v>0.97845187639866571</v>
      </c>
      <c r="FN98" s="2">
        <f t="shared" si="85"/>
        <v>0.97671465574145933</v>
      </c>
      <c r="FO98" s="2">
        <f t="shared" si="85"/>
        <v>0.97945033276260896</v>
      </c>
      <c r="FP98" s="2">
        <f t="shared" si="85"/>
        <v>0.98011238835305425</v>
      </c>
      <c r="FQ98" s="2">
        <f t="shared" si="85"/>
        <v>0.97703108948105355</v>
      </c>
      <c r="FR98" s="2">
        <f t="shared" si="85"/>
        <v>0.97160746470613457</v>
      </c>
      <c r="FS98" s="2">
        <f t="shared" si="85"/>
        <v>0.96147363805694808</v>
      </c>
      <c r="FT98" s="2">
        <f t="shared" si="85"/>
        <v>0.95162222644200523</v>
      </c>
      <c r="FU98" s="2">
        <f t="shared" si="85"/>
        <v>0.9438942265925031</v>
      </c>
      <c r="FW98" s="2">
        <f t="shared" si="77"/>
        <v>4.6490919392675091E-8</v>
      </c>
      <c r="FX98" s="2">
        <f t="shared" si="77"/>
        <v>2.4381482033721978E-7</v>
      </c>
      <c r="FY98" s="2">
        <f t="shared" si="77"/>
        <v>2.607609376981573E-7</v>
      </c>
      <c r="FZ98" s="2">
        <f t="shared" si="77"/>
        <v>3.3428771518595744E-7</v>
      </c>
      <c r="GA98" s="2">
        <f t="shared" si="77"/>
        <v>2.7705103685902885E-7</v>
      </c>
      <c r="GB98" s="2">
        <f t="shared" si="77"/>
        <v>1.8047054488114187E-7</v>
      </c>
      <c r="GC98" s="2">
        <f t="shared" si="77"/>
        <v>3.5652277465804515E-7</v>
      </c>
      <c r="GD98" s="2">
        <f t="shared" si="77"/>
        <v>4.0343412832059371E-7</v>
      </c>
      <c r="GE98" s="2">
        <f t="shared" si="77"/>
        <v>4.7463770006031143E-7</v>
      </c>
      <c r="GF98" s="2">
        <f t="shared" si="77"/>
        <v>4.6733315794629447E-7</v>
      </c>
      <c r="GG98" s="2">
        <f t="shared" si="77"/>
        <v>3.2295917746652807E-7</v>
      </c>
      <c r="GH98" s="2">
        <f t="shared" si="77"/>
        <v>1.9370809201301479E-7</v>
      </c>
      <c r="GI98" s="2">
        <f t="shared" si="77"/>
        <v>6.7182404289829447E-7</v>
      </c>
      <c r="GJ98" s="2">
        <f t="shared" si="77"/>
        <v>1.6904996791734338E-6</v>
      </c>
      <c r="GK98" s="2">
        <f t="shared" si="77"/>
        <v>4.3866763673690457E-6</v>
      </c>
      <c r="GM98" s="107">
        <f t="shared" si="78"/>
        <v>6.0866943132793459E-7</v>
      </c>
      <c r="GN98" s="107">
        <f t="shared" si="78"/>
        <v>4.3734949895117553E-8</v>
      </c>
      <c r="GO98" s="107">
        <f t="shared" si="78"/>
        <v>1.5079493011926698E-8</v>
      </c>
      <c r="GP98" s="107">
        <f t="shared" si="78"/>
        <v>2.6177602599160056E-11</v>
      </c>
      <c r="GQ98" s="107">
        <f t="shared" si="78"/>
        <v>1.4643038958321648E-10</v>
      </c>
      <c r="GR98" s="107">
        <f t="shared" si="78"/>
        <v>4.6225557170158887E-10</v>
      </c>
      <c r="GS98" s="107">
        <f t="shared" si="78"/>
        <v>1.6786956416735898E-11</v>
      </c>
      <c r="GT98" s="107">
        <f t="shared" si="78"/>
        <v>9.9464888073779227E-11</v>
      </c>
      <c r="GU98" s="107">
        <f t="shared" si="78"/>
        <v>2.4908112376307356E-12</v>
      </c>
      <c r="GV98" s="107">
        <f t="shared" si="78"/>
        <v>4.0249817806945734E-13</v>
      </c>
      <c r="GW98" s="107">
        <f t="shared" si="78"/>
        <v>3.4750165045745478E-12</v>
      </c>
      <c r="GX98" s="107">
        <f t="shared" si="78"/>
        <v>9.2353183685175342E-10</v>
      </c>
      <c r="GY98" s="107">
        <f t="shared" si="78"/>
        <v>1.9569082000972399E-9</v>
      </c>
      <c r="GZ98" s="107">
        <f t="shared" si="78"/>
        <v>1.0098695668734935E-9</v>
      </c>
      <c r="HA98" s="107">
        <f t="shared" si="78"/>
        <v>2.1143257336273761E-14</v>
      </c>
      <c r="HC98" s="107">
        <f t="shared" si="50"/>
        <v>0.41082504838515133</v>
      </c>
      <c r="HD98" s="107">
        <f t="shared" si="50"/>
        <v>0.4514187393770292</v>
      </c>
      <c r="HE98" s="107">
        <f t="shared" si="50"/>
        <v>0.45882500571807455</v>
      </c>
      <c r="HF98" s="107">
        <f t="shared" si="50"/>
        <v>0.54012982282194044</v>
      </c>
      <c r="HG98" s="107">
        <f t="shared" si="65"/>
        <v>0.48348707110044042</v>
      </c>
      <c r="HH98" s="107">
        <f t="shared" si="65"/>
        <v>0.43597906644918377</v>
      </c>
      <c r="HI98" s="107">
        <f t="shared" si="65"/>
        <v>0.53416219619333927</v>
      </c>
      <c r="HJ98" s="107">
        <f t="shared" si="65"/>
        <v>0.53521651484031019</v>
      </c>
      <c r="HK98" s="107">
        <f t="shared" si="65"/>
        <v>0.57306721426029394</v>
      </c>
      <c r="HL98" s="107">
        <f t="shared" si="65"/>
        <v>0.56557518052832123</v>
      </c>
      <c r="HM98" s="107">
        <f t="shared" si="65"/>
        <v>0.49864881015985241</v>
      </c>
      <c r="HN98" s="107">
        <f t="shared" si="65"/>
        <v>0.38900888646672033</v>
      </c>
      <c r="HO98" s="107">
        <f t="shared" si="65"/>
        <v>0.3694463560884747</v>
      </c>
      <c r="HP98" s="107">
        <f t="shared" si="65"/>
        <v>0.36073441326597017</v>
      </c>
      <c r="HQ98" s="107">
        <f t="shared" si="65"/>
        <v>0.35838695739764098</v>
      </c>
      <c r="HS98" s="107">
        <f t="shared" si="79"/>
        <v>3.1394440064697002E-14</v>
      </c>
      <c r="HT98" s="107">
        <f t="shared" si="79"/>
        <v>1.0894392537320883E-13</v>
      </c>
      <c r="HU98" s="107">
        <f t="shared" si="79"/>
        <v>4.3866405593135721E-14</v>
      </c>
      <c r="HV98" s="107">
        <f t="shared" si="79"/>
        <v>1.7143982098217432E-15</v>
      </c>
      <c r="HW98" s="107">
        <f t="shared" si="79"/>
        <v>3.4047741305838389E-16</v>
      </c>
      <c r="HX98" s="107">
        <f t="shared" si="79"/>
        <v>1.3220713287154469E-16</v>
      </c>
      <c r="HY98" s="107">
        <f t="shared" si="79"/>
        <v>5.0344461713062476E-16</v>
      </c>
      <c r="HZ98" s="107">
        <f t="shared" si="79"/>
        <v>3.1209064957236812E-15</v>
      </c>
      <c r="IA98" s="107">
        <f t="shared" si="79"/>
        <v>6.7278685647571165E-16</v>
      </c>
      <c r="IB98" s="107">
        <f t="shared" si="79"/>
        <v>7.8000407047101752E-17</v>
      </c>
      <c r="IC98" s="107">
        <f t="shared" si="79"/>
        <v>7.8260479915038936E-18</v>
      </c>
      <c r="ID98" s="107">
        <f t="shared" si="79"/>
        <v>2.2299043777324906E-17</v>
      </c>
      <c r="IE98" s="107">
        <f t="shared" si="79"/>
        <v>2.9928345613768891E-17</v>
      </c>
      <c r="IF98" s="107">
        <f t="shared" si="79"/>
        <v>5.1887288429372889E-18</v>
      </c>
      <c r="IG98" s="107">
        <f t="shared" si="79"/>
        <v>6.4926476483784288E-12</v>
      </c>
      <c r="II98" s="107">
        <f t="shared" si="80"/>
        <v>3.7088951519681161E-46</v>
      </c>
      <c r="IJ98" s="107">
        <f t="shared" si="80"/>
        <v>8.8525614697722363E-43</v>
      </c>
      <c r="IK98" s="107">
        <f t="shared" si="80"/>
        <v>2.8092817842971654E-44</v>
      </c>
      <c r="IL98" s="107">
        <f t="shared" si="80"/>
        <v>5.3617803814406283E-51</v>
      </c>
      <c r="IM98" s="107">
        <f t="shared" si="80"/>
        <v>9.1368830784732139E-53</v>
      </c>
      <c r="IN98" s="107">
        <f t="shared" si="80"/>
        <v>2.534586152741722E-53</v>
      </c>
      <c r="IO98" s="107">
        <f t="shared" si="80"/>
        <v>4.1786078044088796E-53</v>
      </c>
      <c r="IP98" s="107">
        <f t="shared" si="80"/>
        <v>2.2671911423991058E-50</v>
      </c>
      <c r="IQ98" s="107">
        <f t="shared" si="80"/>
        <v>6.8369708555869936E-54</v>
      </c>
      <c r="IR98" s="107">
        <f t="shared" si="80"/>
        <v>7.4294106497539728E-57</v>
      </c>
      <c r="IS98" s="107">
        <f t="shared" si="80"/>
        <v>2.7580962249829759E-59</v>
      </c>
      <c r="IT98" s="107">
        <f t="shared" si="80"/>
        <v>1.9380064521654502E-55</v>
      </c>
      <c r="IU98" s="107">
        <f t="shared" si="80"/>
        <v>2.3674796958105203E-54</v>
      </c>
      <c r="IV98" s="107">
        <f t="shared" si="80"/>
        <v>2.6234818158191652E-57</v>
      </c>
      <c r="IW98" s="107">
        <f t="shared" si="80"/>
        <v>5.9774684743480685E-74</v>
      </c>
      <c r="IY98" s="107">
        <f t="shared" si="81"/>
        <v>0.41082565705461405</v>
      </c>
      <c r="IZ98" s="107">
        <f t="shared" si="81"/>
        <v>0.45141878311208805</v>
      </c>
      <c r="JA98" s="107">
        <f t="shared" si="81"/>
        <v>0.45882502079761139</v>
      </c>
      <c r="JB98" s="107">
        <f t="shared" si="81"/>
        <v>0.54012982284811972</v>
      </c>
      <c r="JC98" s="107">
        <f t="shared" si="81"/>
        <v>0.48348707124687113</v>
      </c>
      <c r="JD98" s="107">
        <f t="shared" si="81"/>
        <v>0.43597906691143945</v>
      </c>
      <c r="JE98" s="107">
        <f t="shared" si="81"/>
        <v>0.53416219621012673</v>
      </c>
      <c r="JF98" s="107">
        <f t="shared" si="81"/>
        <v>0.53521651493977818</v>
      </c>
      <c r="JG98" s="107">
        <f t="shared" si="81"/>
        <v>0.5730672142627854</v>
      </c>
      <c r="JH98" s="107">
        <f t="shared" si="81"/>
        <v>0.5655751805287238</v>
      </c>
      <c r="JI98" s="107">
        <f t="shared" si="81"/>
        <v>0.49864881016332741</v>
      </c>
      <c r="JJ98" s="107">
        <f t="shared" si="81"/>
        <v>0.38900888739025219</v>
      </c>
      <c r="JK98" s="107">
        <f t="shared" si="81"/>
        <v>0.36944635804538295</v>
      </c>
      <c r="JL98" s="107">
        <f t="shared" si="81"/>
        <v>0.36073441427583974</v>
      </c>
      <c r="JM98" s="107">
        <f t="shared" si="81"/>
        <v>0.35838695740415477</v>
      </c>
    </row>
    <row r="99" spans="2:273" x14ac:dyDescent="0.25">
      <c r="B99" s="2">
        <v>71</v>
      </c>
      <c r="C99" s="37">
        <v>172.31700000000001</v>
      </c>
      <c r="D99" s="37">
        <v>175.41</v>
      </c>
      <c r="E99" s="37">
        <v>182.36099999999999</v>
      </c>
      <c r="F99" s="37">
        <v>173.52500000000001</v>
      </c>
      <c r="G99" s="37">
        <v>180.36699999999999</v>
      </c>
      <c r="H99" s="37">
        <v>173.56700000000001</v>
      </c>
      <c r="I99" s="37">
        <v>176.2</v>
      </c>
      <c r="J99" s="37">
        <v>179.95</v>
      </c>
      <c r="K99" s="37">
        <v>169.50800000000001</v>
      </c>
      <c r="L99" s="37">
        <v>173.72900000000001</v>
      </c>
      <c r="M99" s="37">
        <v>180.96600000000001</v>
      </c>
      <c r="N99" s="37">
        <v>180.96700000000001</v>
      </c>
      <c r="O99" s="37">
        <v>177.6</v>
      </c>
      <c r="P99" s="37">
        <v>160.833</v>
      </c>
      <c r="Q99" s="37">
        <v>140.267</v>
      </c>
      <c r="S99" s="4">
        <f>AY99 + (C$3 * _xlfn.NORM.DIST($B99, C$7, ABS(C$11), FALSE) * _xlfn.NORM.DIST(($B99 - C$7)*C$15, 0, ABS(C$11), TRUE) * 2)
               + (C$4 * _xlfn.NORM.DIST($B99, C$8, ABS(C$12), FALSE) * _xlfn.NORM.DIST(($B99 - C$8)*C$16, 0, ABS(C$12), TRUE) * 2)
               + (C$5 * _xlfn.NORM.DIST($B99, C$9, ABS(C$13), FALSE) * _xlfn.NORM.DIST(($B99 - C$9)*C$17, 0, ABS(C$13), TRUE) * 2)
               + (C$6 * _xlfn.NORM.DIST($B99, C$10, ABS(C$14), FALSE) * _xlfn.NORM.DIST(($B99 - C$10)*C$18, 0, ABS(C$14), TRUE) * 2)</f>
        <v>177.8914060311152</v>
      </c>
      <c r="T99" s="4">
        <f>AZ99 + (D$3 * _xlfn.NORM.DIST($B99, D$7, ABS(D$11), FALSE) * _xlfn.NORM.DIST(($B99 - D$7)*D$15, 0, ABS(D$11), TRUE) * 2)
               + (D$4 * _xlfn.NORM.DIST($B99, D$8, ABS(D$12), FALSE) * _xlfn.NORM.DIST(($B99 - D$8)*D$16, 0, ABS(D$12), TRUE) * 2)
               + (D$5 * _xlfn.NORM.DIST($B99, D$9, ABS(D$13), FALSE) * _xlfn.NORM.DIST(($B99 - D$9)*D$17, 0, ABS(D$13), TRUE) * 2)
               + (D$6 * _xlfn.NORM.DIST($B99, D$10, ABS(D$14), FALSE) * _xlfn.NORM.DIST(($B99 - D$10)*D$18, 0, ABS(D$14), TRUE) * 2)</f>
        <v>183.70168127296571</v>
      </c>
      <c r="U99" s="4">
        <f>BA99 + (E$3 * _xlfn.NORM.DIST($B99, E$7, ABS(E$11), FALSE) * _xlfn.NORM.DIST(($B99 - E$7)*E$15, 0, ABS(E$11), TRUE) * 2)
               + (E$4 * _xlfn.NORM.DIST($B99, E$8, ABS(E$12), FALSE) * _xlfn.NORM.DIST(($B99 - E$8)*E$16, 0, ABS(E$12), TRUE) * 2)
               + (E$5 * _xlfn.NORM.DIST($B99, E$9, ABS(E$13), FALSE) * _xlfn.NORM.DIST(($B99 - E$9)*E$17, 0, ABS(E$13), TRUE) * 2)
               + (E$6 * _xlfn.NORM.DIST($B99, E$10, ABS(E$14), FALSE) * _xlfn.NORM.DIST(($B99 - E$10)*E$18, 0, ABS(E$14), TRUE) * 2)</f>
        <v>190.25230416046819</v>
      </c>
      <c r="V99" s="4">
        <f>BB99 + (F$3 * _xlfn.NORM.DIST($B99, F$7, ABS(F$11), FALSE) * _xlfn.NORM.DIST(($B99 - F$7)*F$15, 0, ABS(F$11), TRUE) * 2)
               + (F$4 * _xlfn.NORM.DIST($B99, F$8, ABS(F$12), FALSE) * _xlfn.NORM.DIST(($B99 - F$8)*F$16, 0, ABS(F$12), TRUE) * 2)
               + (F$5 * _xlfn.NORM.DIST($B99, F$9, ABS(F$13), FALSE) * _xlfn.NORM.DIST(($B99 - F$9)*F$17, 0, ABS(F$13), TRUE) * 2)
               + (F$6 * _xlfn.NORM.DIST($B99, F$10, ABS(F$14), FALSE) * _xlfn.NORM.DIST(($B99 - F$10)*F$18, 0, ABS(F$14), TRUE) * 2)</f>
        <v>178.52241792228605</v>
      </c>
      <c r="W99" s="4">
        <f>BC99 + (G$3 * _xlfn.NORM.DIST($B99, G$7, ABS(G$11), FALSE) * _xlfn.NORM.DIST(($B99 - G$7)*G$15, 0, ABS(G$11), TRUE) * 2)
               + (G$4 * _xlfn.NORM.DIST($B99, G$8, ABS(G$12), FALSE) * _xlfn.NORM.DIST(($B99 - G$8)*G$16, 0, ABS(G$12), TRUE) * 2)
               + (G$5 * _xlfn.NORM.DIST($B99, G$9, ABS(G$13), FALSE) * _xlfn.NORM.DIST(($B99 - G$9)*G$17, 0, ABS(G$13), TRUE) * 2)
               + (G$6 * _xlfn.NORM.DIST($B99, G$10, ABS(G$14), FALSE) * _xlfn.NORM.DIST(($B99 - G$10)*G$18, 0, ABS(G$14), TRUE) * 2)</f>
        <v>187.06994852184087</v>
      </c>
      <c r="X99" s="4">
        <f>BD99 + (H$3 * _xlfn.NORM.DIST($B99, H$7, ABS(H$11), FALSE) * _xlfn.NORM.DIST(($B99 - H$7)*H$15, 0, ABS(H$11), TRUE) * 2)
               + (H$4 * _xlfn.NORM.DIST($B99, H$8, ABS(H$12), FALSE) * _xlfn.NORM.DIST(($B99 - H$8)*H$16, 0, ABS(H$12), TRUE) * 2)
               + (H$5 * _xlfn.NORM.DIST($B99, H$9, ABS(H$13), FALSE) * _xlfn.NORM.DIST(($B99 - H$9)*H$17, 0, ABS(H$13), TRUE) * 2)
               + (H$6 * _xlfn.NORM.DIST($B99, H$10, ABS(H$14), FALSE) * _xlfn.NORM.DIST(($B99 - H$10)*H$18, 0, ABS(H$14), TRUE) * 2)</f>
        <v>180.25304879211501</v>
      </c>
      <c r="Y99" s="4">
        <f>BE99 + (I$3 * _xlfn.NORM.DIST($B99, I$7, ABS(I$11), FALSE) * _xlfn.NORM.DIST(($B99 - I$7)*I$15, 0, ABS(I$11), TRUE) * 2)
               + (I$4 * _xlfn.NORM.DIST($B99, I$8, ABS(I$12), FALSE) * _xlfn.NORM.DIST(($B99 - I$8)*I$16, 0, ABS(I$12), TRUE) * 2)
               + (I$5 * _xlfn.NORM.DIST($B99, I$9, ABS(I$13), FALSE) * _xlfn.NORM.DIST(($B99 - I$9)*I$17, 0, ABS(I$13), TRUE) * 2)
               + (I$6 * _xlfn.NORM.DIST($B99, I$10, ABS(I$14), FALSE) * _xlfn.NORM.DIST(($B99 - I$10)*I$18, 0, ABS(I$14), TRUE) * 2)</f>
        <v>180.95643714211556</v>
      </c>
      <c r="Z99" s="4">
        <f>BF99 + (J$3 * _xlfn.NORM.DIST($B99, J$7, ABS(J$11), FALSE) * _xlfn.NORM.DIST(($B99 - J$7)*J$15, 0, ABS(J$11), TRUE) * 2)
               + (J$4 * _xlfn.NORM.DIST($B99, J$8, ABS(J$12), FALSE) * _xlfn.NORM.DIST(($B99 - J$8)*J$16, 0, ABS(J$12), TRUE) * 2)
               + (J$5 * _xlfn.NORM.DIST($B99, J$9, ABS(J$13), FALSE) * _xlfn.NORM.DIST(($B99 - J$9)*J$17, 0, ABS(J$13), TRUE) * 2)
               + (J$6 * _xlfn.NORM.DIST($B99, J$10, ABS(J$14), FALSE) * _xlfn.NORM.DIST(($B99 - J$10)*J$18, 0, ABS(J$14), TRUE) * 2)</f>
        <v>186.05436996715838</v>
      </c>
      <c r="AA99" s="4">
        <f>BG99 + (K$3 * _xlfn.NORM.DIST($B99, K$7, ABS(K$11), FALSE) * _xlfn.NORM.DIST(($B99 - K$7)*K$15, 0, ABS(K$11), TRUE) * 2)
               + (K$4 * _xlfn.NORM.DIST($B99, K$8, ABS(K$12), FALSE) * _xlfn.NORM.DIST(($B99 - K$8)*K$16, 0, ABS(K$12), TRUE) * 2)
               + (K$5 * _xlfn.NORM.DIST($B99, K$9, ABS(K$13), FALSE) * _xlfn.NORM.DIST(($B99 - K$9)*K$17, 0, ABS(K$13), TRUE) * 2)
               + (K$6 * _xlfn.NORM.DIST($B99, K$10, ABS(K$14), FALSE) * _xlfn.NORM.DIST(($B99 - K$10)*K$18, 0, ABS(K$14), TRUE) * 2)</f>
        <v>172.39990807608226</v>
      </c>
      <c r="AB99" s="4">
        <f>BH99 + (L$3 * _xlfn.NORM.DIST($B99, L$7, ABS(L$11), FALSE) * _xlfn.NORM.DIST(($B99 - L$7)*L$15, 0, ABS(L$11), TRUE) * 2)
               + (L$4 * _xlfn.NORM.DIST($B99, L$8, ABS(L$12), FALSE) * _xlfn.NORM.DIST(($B99 - L$8)*L$16, 0, ABS(L$12), TRUE) * 2)
               + (L$5 * _xlfn.NORM.DIST($B99, L$9, ABS(L$13), FALSE) * _xlfn.NORM.DIST(($B99 - L$9)*L$17, 0, ABS(L$13), TRUE) * 2)
               + (L$6 * _xlfn.NORM.DIST($B99, L$10, ABS(L$14), FALSE) * _xlfn.NORM.DIST(($B99 - L$10)*L$18, 0, ABS(L$14), TRUE) * 2)</f>
        <v>177.43107984957445</v>
      </c>
      <c r="AC99" s="4">
        <f>BI99 + (M$3 * _xlfn.NORM.DIST($B99, M$7, ABS(M$11), FALSE) * _xlfn.NORM.DIST(($B99 - M$7)*M$15, 0, ABS(M$11), TRUE) * 2)
               + (M$4 * _xlfn.NORM.DIST($B99, M$8, ABS(M$12), FALSE) * _xlfn.NORM.DIST(($B99 - M$8)*M$16, 0, ABS(M$12), TRUE) * 2)
               + (M$5 * _xlfn.NORM.DIST($B99, M$9, ABS(M$13), FALSE) * _xlfn.NORM.DIST(($B99 - M$9)*M$17, 0, ABS(M$13), TRUE) * 2)
               + (M$6 * _xlfn.NORM.DIST($B99, M$10, ABS(M$14), FALSE) * _xlfn.NORM.DIST(($B99 - M$10)*M$18, 0, ABS(M$14), TRUE) * 2)</f>
        <v>189.06055846084112</v>
      </c>
      <c r="AD99" s="4">
        <f>BJ99 + (N$3 * _xlfn.NORM.DIST($B99, N$7, ABS(N$11), FALSE) * _xlfn.NORM.DIST(($B99 - N$7)*N$15, 0, ABS(N$11), TRUE) * 2)
               + (N$4 * _xlfn.NORM.DIST($B99, N$8, ABS(N$12), FALSE) * _xlfn.NORM.DIST(($B99 - N$8)*N$16, 0, ABS(N$12), TRUE) * 2)
               + (N$5 * _xlfn.NORM.DIST($B99, N$9, ABS(N$13), FALSE) * _xlfn.NORM.DIST(($B99 - N$9)*N$17, 0, ABS(N$13), TRUE) * 2)
               + (N$6 * _xlfn.NORM.DIST($B99, N$10, ABS(N$14), FALSE) * _xlfn.NORM.DIST(($B99 - N$10)*N$18, 0, ABS(N$14), TRUE) * 2)</f>
        <v>189.17634065649554</v>
      </c>
      <c r="AE99" s="4">
        <f>BK99 + (O$3 * _xlfn.NORM.DIST($B99, O$7, ABS(O$11), FALSE) * _xlfn.NORM.DIST(($B99 - O$7)*O$15, 0, ABS(O$11), TRUE) * 2)
               + (O$4 * _xlfn.NORM.DIST($B99, O$8, ABS(O$12), FALSE) * _xlfn.NORM.DIST(($B99 - O$8)*O$16, 0, ABS(O$12), TRUE) * 2)
               + (O$5 * _xlfn.NORM.DIST($B99, O$9, ABS(O$13), FALSE) * _xlfn.NORM.DIST(($B99 - O$9)*O$17, 0, ABS(O$13), TRUE) * 2)
               + (O$6 * _xlfn.NORM.DIST($B99, O$10, ABS(O$14), FALSE) * _xlfn.NORM.DIST(($B99 - O$10)*O$18, 0, ABS(O$14), TRUE) * 2)</f>
        <v>183.94738356448087</v>
      </c>
      <c r="AF99" s="4">
        <f t="shared" si="71"/>
        <v>164.90942355566028</v>
      </c>
      <c r="AG99" s="4">
        <f t="shared" si="71"/>
        <v>141.83420552635636</v>
      </c>
      <c r="AI99" s="4">
        <f>IF(OR($B99 &lt; C$231, $B99 &gt; C$234), 0, C99-S99)</f>
        <v>-5.5744060311151884</v>
      </c>
      <c r="AJ99" s="4">
        <f>IF(OR($B99 &lt; D$231, $B99 &gt; D$234), 0, D99-T99)</f>
        <v>-8.2916812729657181</v>
      </c>
      <c r="AK99" s="4">
        <f>IF(OR($B99 &lt; E$231, $B99 &gt; E$234), 0, E99-U99)</f>
        <v>-7.8913041604681951</v>
      </c>
      <c r="AL99" s="4">
        <f>IF(OR($B99 &lt; F$231, $B99 &gt; F$234), 0, F99-V99)</f>
        <v>-4.9974179222860471</v>
      </c>
      <c r="AM99" s="4">
        <f>IF(OR($B99 &lt; G$231, $B99 &gt; G$234), 0, G99-W99)</f>
        <v>-6.7029485218408809</v>
      </c>
      <c r="AN99" s="4">
        <f>IF(OR($B99 &lt; H$231, $B99 &gt; H$234), 0, H99-X99)</f>
        <v>-6.6860487921150025</v>
      </c>
      <c r="AO99" s="4">
        <f>IF(OR($B99 &lt; I$231, $B99 &gt; I$234), 0, I99-Y99)</f>
        <v>-4.7564371421155727</v>
      </c>
      <c r="AP99" s="4">
        <f>IF(OR($B99 &lt; J$231, $B99 &gt; J$234), 0, J99-Z99)</f>
        <v>-6.1043699671583909</v>
      </c>
      <c r="AQ99" s="4">
        <f>IF(OR($B99 &lt; K$231, $B99 &gt; K$234), 0, K99-AA99)</f>
        <v>-2.8919080760822453</v>
      </c>
      <c r="AR99" s="4">
        <f>IF(OR($B99 &lt; L$231, $B99 &gt; L$234), 0, L99-AB99)</f>
        <v>-3.7020798495744316</v>
      </c>
      <c r="AS99" s="4">
        <f>IF(OR($B99 &lt; M$231, $B99 &gt; M$234), 0, M99-AC99)</f>
        <v>-8.0945584608411139</v>
      </c>
      <c r="AT99" s="4">
        <f>IF(OR($B99 &lt; N$231, $B99 &gt; N$234), 0, N99-AD99)</f>
        <v>-8.2093406564955274</v>
      </c>
      <c r="AU99" s="4">
        <f>IF(OR($B99 &lt; O$231, $B99 &gt; O$234), 0, O99-AE99)</f>
        <v>-6.3473835644808787</v>
      </c>
      <c r="AV99" s="4">
        <f t="shared" si="72"/>
        <v>-4.0764235556602841</v>
      </c>
      <c r="AW99" s="4">
        <f t="shared" si="72"/>
        <v>-1.5672055263563607</v>
      </c>
      <c r="AY99" s="2">
        <f t="shared" si="73"/>
        <v>43.050310449002168</v>
      </c>
      <c r="AZ99" s="2">
        <f t="shared" si="73"/>
        <v>44.046316400677703</v>
      </c>
      <c r="BA99" s="2">
        <f t="shared" si="73"/>
        <v>47.720883382247791</v>
      </c>
      <c r="BB99" s="2">
        <f t="shared" si="73"/>
        <v>44.250502940747367</v>
      </c>
      <c r="BC99" s="2">
        <f t="shared" si="73"/>
        <v>49.73928353340505</v>
      </c>
      <c r="BD99" s="2">
        <f t="shared" si="73"/>
        <v>55.726180501999998</v>
      </c>
      <c r="BE99" s="2">
        <f t="shared" si="73"/>
        <v>55.53262456773723</v>
      </c>
      <c r="BF99" s="2">
        <f t="shared" si="73"/>
        <v>49.872450707919512</v>
      </c>
      <c r="BG99" s="2">
        <f t="shared" si="73"/>
        <v>43.00959400262257</v>
      </c>
      <c r="BH99" s="2">
        <f t="shared" si="73"/>
        <v>42.965424289522765</v>
      </c>
      <c r="BI99" s="2">
        <f t="shared" si="73"/>
        <v>40.782150683496944</v>
      </c>
      <c r="BJ99" s="2">
        <f t="shared" si="73"/>
        <v>46.35108751390208</v>
      </c>
      <c r="BK99" s="2">
        <f t="shared" si="73"/>
        <v>55.311622631811993</v>
      </c>
      <c r="BL99" s="2">
        <f t="shared" si="73"/>
        <v>50.099153192907401</v>
      </c>
      <c r="BM99" s="2">
        <f t="shared" si="73"/>
        <v>48.569755641260514</v>
      </c>
      <c r="BO99" s="2" t="str">
        <f t="shared" si="74"/>
        <v/>
      </c>
      <c r="BP99" s="2" t="str">
        <f t="shared" si="74"/>
        <v/>
      </c>
      <c r="BQ99" s="2" t="str">
        <f t="shared" si="74"/>
        <v/>
      </c>
      <c r="BR99" s="2" t="str">
        <f t="shared" si="74"/>
        <v/>
      </c>
      <c r="BS99" s="2" t="str">
        <f t="shared" si="74"/>
        <v/>
      </c>
      <c r="BT99" s="2" t="str">
        <f t="shared" si="74"/>
        <v/>
      </c>
      <c r="BU99" s="2" t="str">
        <f t="shared" si="74"/>
        <v/>
      </c>
      <c r="BV99" s="2" t="str">
        <f t="shared" si="74"/>
        <v/>
      </c>
      <c r="BW99" s="2" t="str">
        <f t="shared" si="74"/>
        <v/>
      </c>
      <c r="BX99" s="2" t="str">
        <f t="shared" si="74"/>
        <v/>
      </c>
      <c r="BY99" s="2" t="str">
        <f t="shared" si="74"/>
        <v/>
      </c>
      <c r="BZ99" s="2" t="str">
        <f t="shared" si="74"/>
        <v/>
      </c>
      <c r="CA99" s="2" t="str">
        <f t="shared" si="74"/>
        <v/>
      </c>
      <c r="CB99" s="2" t="str">
        <f t="shared" si="74"/>
        <v/>
      </c>
      <c r="CC99" s="2" t="str">
        <f t="shared" si="74"/>
        <v/>
      </c>
      <c r="CE99" s="2" t="str">
        <f t="shared" si="75"/>
        <v/>
      </c>
      <c r="CF99" s="2" t="str">
        <f t="shared" si="75"/>
        <v/>
      </c>
      <c r="CG99" s="2" t="str">
        <f t="shared" si="75"/>
        <v/>
      </c>
      <c r="CH99" s="2" t="str">
        <f t="shared" si="75"/>
        <v/>
      </c>
      <c r="CI99" s="2" t="str">
        <f t="shared" si="75"/>
        <v/>
      </c>
      <c r="CJ99" s="2" t="str">
        <f t="shared" si="75"/>
        <v/>
      </c>
      <c r="CK99" s="2" t="str">
        <f t="shared" si="75"/>
        <v/>
      </c>
      <c r="CL99" s="2" t="str">
        <f t="shared" si="75"/>
        <v/>
      </c>
      <c r="CM99" s="2" t="str">
        <f t="shared" si="75"/>
        <v/>
      </c>
      <c r="CN99" s="2" t="str">
        <f t="shared" si="75"/>
        <v/>
      </c>
      <c r="CO99" s="2" t="str">
        <f t="shared" si="75"/>
        <v/>
      </c>
      <c r="CP99" s="2" t="str">
        <f t="shared" si="75"/>
        <v/>
      </c>
      <c r="CQ99" s="2" t="str">
        <f t="shared" si="75"/>
        <v/>
      </c>
      <c r="CR99" s="2" t="str">
        <f t="shared" si="75"/>
        <v/>
      </c>
      <c r="CS99" s="2" t="str">
        <f t="shared" si="75"/>
        <v/>
      </c>
      <c r="CU99" s="2" t="str">
        <f t="shared" si="76"/>
        <v/>
      </c>
      <c r="CV99" s="2" t="str">
        <f t="shared" si="76"/>
        <v/>
      </c>
      <c r="CW99" s="2" t="str">
        <f t="shared" si="76"/>
        <v/>
      </c>
      <c r="CX99" s="2" t="str">
        <f t="shared" si="76"/>
        <v/>
      </c>
      <c r="CY99" s="2" t="str">
        <f t="shared" si="76"/>
        <v/>
      </c>
      <c r="CZ99" s="2" t="str">
        <f t="shared" si="76"/>
        <v/>
      </c>
      <c r="DA99" s="2" t="str">
        <f t="shared" si="76"/>
        <v/>
      </c>
      <c r="DB99" s="2" t="str">
        <f t="shared" si="76"/>
        <v/>
      </c>
      <c r="DC99" s="2" t="str">
        <f t="shared" si="76"/>
        <v/>
      </c>
      <c r="DD99" s="2" t="str">
        <f t="shared" si="76"/>
        <v/>
      </c>
      <c r="DE99" s="2" t="str">
        <f t="shared" si="76"/>
        <v/>
      </c>
      <c r="DF99" s="2" t="str">
        <f t="shared" si="76"/>
        <v/>
      </c>
      <c r="DG99" s="2" t="str">
        <f t="shared" si="76"/>
        <v/>
      </c>
      <c r="DH99" s="2" t="str">
        <f t="shared" si="76"/>
        <v/>
      </c>
      <c r="DI99" s="2" t="str">
        <f t="shared" si="76"/>
        <v/>
      </c>
      <c r="DK99" s="2">
        <f t="shared" si="82"/>
        <v>54.920432258064508</v>
      </c>
      <c r="DL99" s="2">
        <f t="shared" si="82"/>
        <v>61.881431451612912</v>
      </c>
      <c r="DM99" s="2">
        <f t="shared" si="82"/>
        <v>63.475390762463348</v>
      </c>
      <c r="DN99" s="2">
        <f t="shared" si="82"/>
        <v>61.195488269794708</v>
      </c>
      <c r="DO99" s="2">
        <f t="shared" si="82"/>
        <v>70.319171737536649</v>
      </c>
      <c r="DP99" s="2">
        <f t="shared" si="82"/>
        <v>69.424075019098566</v>
      </c>
      <c r="DQ99" s="2">
        <f t="shared" si="82"/>
        <v>68.365210410557168</v>
      </c>
      <c r="DR99" s="2">
        <f t="shared" si="82"/>
        <v>68.21154991087343</v>
      </c>
      <c r="DS99" s="2">
        <f t="shared" si="82"/>
        <v>59.102945161290322</v>
      </c>
      <c r="DT99" s="2">
        <f t="shared" si="82"/>
        <v>57.03345483870968</v>
      </c>
      <c r="DU99" s="2">
        <f t="shared" si="82"/>
        <v>58.966023655913979</v>
      </c>
      <c r="DV99" s="2">
        <f t="shared" si="82"/>
        <v>61.679499999999997</v>
      </c>
      <c r="DW99" s="2">
        <f t="shared" si="82"/>
        <v>72.4701862745098</v>
      </c>
      <c r="DX99" s="2">
        <f t="shared" si="82"/>
        <v>58.957735962566836</v>
      </c>
      <c r="DY99" s="2">
        <f t="shared" si="82"/>
        <v>54.453995073891626</v>
      </c>
      <c r="EA99" s="2">
        <f t="shared" si="70"/>
        <v>42.752375612144967</v>
      </c>
      <c r="EB99" s="2">
        <f t="shared" si="70"/>
        <v>43.643178162746352</v>
      </c>
      <c r="EC99" s="2">
        <f t="shared" si="70"/>
        <v>47.378654373024226</v>
      </c>
      <c r="ED99" s="2">
        <f t="shared" si="70"/>
        <v>43.971341864716635</v>
      </c>
      <c r="EE99" s="2">
        <f t="shared" si="70"/>
        <v>49.337801592112172</v>
      </c>
      <c r="EF99" s="2">
        <f t="shared" si="70"/>
        <v>55.453370172084135</v>
      </c>
      <c r="EG99" s="2">
        <f t="shared" si="70"/>
        <v>55.308141681901276</v>
      </c>
      <c r="EH99" s="2">
        <f t="shared" si="70"/>
        <v>49.525160599330505</v>
      </c>
      <c r="EI99" s="2">
        <f t="shared" si="70"/>
        <v>42.741388219643781</v>
      </c>
      <c r="EJ99" s="2">
        <f t="shared" si="70"/>
        <v>42.738678524712711</v>
      </c>
      <c r="EK99" s="2">
        <f t="shared" si="70"/>
        <v>40.442589423203835</v>
      </c>
      <c r="EL99" s="2">
        <f t="shared" si="70"/>
        <v>45.995283938814531</v>
      </c>
      <c r="EM99" s="2">
        <f t="shared" si="83"/>
        <v>54.75393328484261</v>
      </c>
      <c r="EN99" s="2">
        <f t="shared" si="83"/>
        <v>49.727438858793789</v>
      </c>
      <c r="EO99" s="2">
        <f t="shared" si="83"/>
        <v>48.276767038544918</v>
      </c>
      <c r="EQ99" s="2">
        <f t="shared" si="84"/>
        <v>41.422047749666724</v>
      </c>
      <c r="ER99" s="2">
        <f t="shared" si="84"/>
        <v>43.476953884475108</v>
      </c>
      <c r="ES99" s="2">
        <f t="shared" si="84"/>
        <v>47.271600932746829</v>
      </c>
      <c r="ET99" s="2">
        <f t="shared" si="84"/>
        <v>43.962532938736672</v>
      </c>
      <c r="EU99" s="2">
        <f t="shared" si="84"/>
        <v>49.59219166781665</v>
      </c>
      <c r="EV99" s="2">
        <f t="shared" si="84"/>
        <v>53.36947691183402</v>
      </c>
      <c r="EW99" s="2">
        <f t="shared" si="84"/>
        <v>54.256752932403053</v>
      </c>
      <c r="EX99" s="2">
        <f t="shared" si="84"/>
        <v>48.683964369626139</v>
      </c>
      <c r="EY99" s="2">
        <f t="shared" si="84"/>
        <v>42.003790681564048</v>
      </c>
      <c r="EZ99" s="2">
        <f t="shared" si="84"/>
        <v>41.978094361992611</v>
      </c>
      <c r="FA99" s="2">
        <f t="shared" si="84"/>
        <v>39.943152818436317</v>
      </c>
      <c r="FB99" s="2">
        <f t="shared" si="84"/>
        <v>45.329628045157449</v>
      </c>
      <c r="FC99" s="2">
        <f t="shared" si="84"/>
        <v>54.589379223509866</v>
      </c>
      <c r="FD99" s="2">
        <f t="shared" si="84"/>
        <v>48.562073328623185</v>
      </c>
      <c r="FE99" s="2">
        <f t="shared" si="84"/>
        <v>48.183958788209608</v>
      </c>
      <c r="FG99" s="2">
        <f t="shared" si="85"/>
        <v>0.97551499607627645</v>
      </c>
      <c r="FH99" s="2">
        <f t="shared" si="85"/>
        <v>0.97789600338541738</v>
      </c>
      <c r="FI99" s="2">
        <f t="shared" si="85"/>
        <v>0.97873922787283485</v>
      </c>
      <c r="FJ99" s="2">
        <f t="shared" si="85"/>
        <v>0.98379245779891844</v>
      </c>
      <c r="FK99" s="2">
        <f t="shared" si="85"/>
        <v>0.98086484105745653</v>
      </c>
      <c r="FL99" s="2">
        <f t="shared" si="85"/>
        <v>0.9804726528574168</v>
      </c>
      <c r="FM99" s="2">
        <f t="shared" si="85"/>
        <v>0.98280752269887917</v>
      </c>
      <c r="FN99" s="2">
        <f t="shared" si="85"/>
        <v>0.98141478645034341</v>
      </c>
      <c r="FO99" s="2">
        <f t="shared" si="85"/>
        <v>0.98360753657646993</v>
      </c>
      <c r="FP99" s="2">
        <f t="shared" si="85"/>
        <v>0.98413782718179177</v>
      </c>
      <c r="FQ99" s="2">
        <f t="shared" si="85"/>
        <v>0.98166854703674988</v>
      </c>
      <c r="FR99" s="2">
        <f t="shared" si="85"/>
        <v>0.97731453481455133</v>
      </c>
      <c r="FS99" s="2">
        <f t="shared" si="85"/>
        <v>0.96852102509557036</v>
      </c>
      <c r="FT99" s="2">
        <f t="shared" si="85"/>
        <v>0.95972862880752341</v>
      </c>
      <c r="FU99" s="2">
        <f t="shared" si="85"/>
        <v>0.95256948795661556</v>
      </c>
      <c r="FW99" s="2">
        <f t="shared" si="77"/>
        <v>5.8528599136564299E-8</v>
      </c>
      <c r="FX99" s="2">
        <f t="shared" si="77"/>
        <v>3.0694465371718418E-7</v>
      </c>
      <c r="FY99" s="2">
        <f t="shared" si="77"/>
        <v>3.2827854870689547E-7</v>
      </c>
      <c r="FZ99" s="2">
        <f t="shared" si="77"/>
        <v>4.2084326307187861E-7</v>
      </c>
      <c r="GA99" s="2">
        <f t="shared" si="77"/>
        <v>3.487865656453567E-7</v>
      </c>
      <c r="GB99" s="2">
        <f t="shared" si="77"/>
        <v>2.2719894441456434E-7</v>
      </c>
      <c r="GC99" s="2">
        <f t="shared" si="77"/>
        <v>4.4883553946710988E-7</v>
      </c>
      <c r="GD99" s="2">
        <f t="shared" si="77"/>
        <v>5.0789342307360802E-7</v>
      </c>
      <c r="GE99" s="2">
        <f t="shared" si="77"/>
        <v>5.9753338856714244E-7</v>
      </c>
      <c r="GF99" s="2">
        <f t="shared" si="77"/>
        <v>5.8833751712116074E-7</v>
      </c>
      <c r="GG99" s="2">
        <f t="shared" si="77"/>
        <v>4.0658148148545994E-7</v>
      </c>
      <c r="GH99" s="2">
        <f t="shared" si="77"/>
        <v>2.4386402727411591E-7</v>
      </c>
      <c r="GI99" s="2">
        <f t="shared" si="77"/>
        <v>8.2825595120018232E-7</v>
      </c>
      <c r="GJ99" s="2">
        <f t="shared" si="77"/>
        <v>2.0480863858514045E-6</v>
      </c>
      <c r="GK99" s="2">
        <f t="shared" si="77"/>
        <v>5.2367073307392178E-6</v>
      </c>
      <c r="GM99" s="107">
        <f t="shared" si="78"/>
        <v>1.0443233693023664E-7</v>
      </c>
      <c r="GN99" s="107">
        <f t="shared" si="78"/>
        <v>5.6117930780324969E-9</v>
      </c>
      <c r="GO99" s="107">
        <f t="shared" si="78"/>
        <v>1.7258742087253292E-9</v>
      </c>
      <c r="GP99" s="107">
        <f t="shared" si="78"/>
        <v>1.6375702029292673E-12</v>
      </c>
      <c r="GQ99" s="107">
        <f t="shared" si="78"/>
        <v>9.9881003195529644E-12</v>
      </c>
      <c r="GR99" s="107">
        <f t="shared" si="78"/>
        <v>3.5903345644101379E-11</v>
      </c>
      <c r="GS99" s="107">
        <f t="shared" si="78"/>
        <v>9.5104977426280168E-13</v>
      </c>
      <c r="GT99" s="107">
        <f t="shared" si="78"/>
        <v>6.6086372380873176E-12</v>
      </c>
      <c r="GU99" s="107">
        <f t="shared" si="78"/>
        <v>1.1632236899902378E-13</v>
      </c>
      <c r="GV99" s="107">
        <f t="shared" si="78"/>
        <v>1.5526530533911289E-14</v>
      </c>
      <c r="GW99" s="107">
        <f t="shared" si="78"/>
        <v>1.5372573700162977E-13</v>
      </c>
      <c r="GX99" s="107">
        <f t="shared" si="78"/>
        <v>7.0117736279750103E-11</v>
      </c>
      <c r="GY99" s="107">
        <f t="shared" si="78"/>
        <v>1.6477171636191649E-10</v>
      </c>
      <c r="GZ99" s="107">
        <f t="shared" si="78"/>
        <v>8.0037642316749117E-11</v>
      </c>
      <c r="HA99" s="107">
        <f t="shared" si="78"/>
        <v>4.5532573956400252E-16</v>
      </c>
      <c r="HC99" s="107">
        <f t="shared" si="50"/>
        <v>0.48286535041158479</v>
      </c>
      <c r="HD99" s="107">
        <f t="shared" si="50"/>
        <v>0.52443555058676861</v>
      </c>
      <c r="HE99" s="107">
        <f t="shared" si="50"/>
        <v>0.53223154717749643</v>
      </c>
      <c r="HF99" s="107">
        <f t="shared" si="50"/>
        <v>0.59097562337301324</v>
      </c>
      <c r="HG99" s="107">
        <f t="shared" si="65"/>
        <v>0.55770646256234213</v>
      </c>
      <c r="HH99" s="107">
        <f t="shared" si="65"/>
        <v>0.51766929922751215</v>
      </c>
      <c r="HI99" s="107">
        <f t="shared" si="65"/>
        <v>0.589188296754943</v>
      </c>
      <c r="HJ99" s="107">
        <f t="shared" si="65"/>
        <v>0.58904565717518298</v>
      </c>
      <c r="HK99" s="107">
        <f t="shared" si="65"/>
        <v>0.59791811524399896</v>
      </c>
      <c r="HL99" s="107">
        <f t="shared" si="65"/>
        <v>0.59825474583023863</v>
      </c>
      <c r="HM99" s="107">
        <f t="shared" si="65"/>
        <v>0.57210056957431221</v>
      </c>
      <c r="HN99" s="107">
        <f t="shared" si="65"/>
        <v>0.47582756620330091</v>
      </c>
      <c r="HO99" s="107">
        <f t="shared" si="65"/>
        <v>0.4544382078709881</v>
      </c>
      <c r="HP99" s="107">
        <f t="shared" si="65"/>
        <v>0.44615204635650169</v>
      </c>
      <c r="HQ99" s="107">
        <f t="shared" si="65"/>
        <v>0.45628581896642528</v>
      </c>
      <c r="HS99" s="107">
        <f t="shared" si="79"/>
        <v>1.2047059433971337E-13</v>
      </c>
      <c r="HT99" s="107">
        <f t="shared" si="79"/>
        <v>4.4273502825241681E-13</v>
      </c>
      <c r="HU99" s="107">
        <f t="shared" si="79"/>
        <v>1.8813097142731193E-13</v>
      </c>
      <c r="HV99" s="107">
        <f t="shared" si="79"/>
        <v>9.1635817032503619E-15</v>
      </c>
      <c r="HW99" s="107">
        <f t="shared" si="79"/>
        <v>1.9125109677869377E-15</v>
      </c>
      <c r="HX99" s="107">
        <f t="shared" si="79"/>
        <v>7.3163656577029203E-16</v>
      </c>
      <c r="HY99" s="107">
        <f t="shared" si="79"/>
        <v>2.8984509766709902E-15</v>
      </c>
      <c r="HZ99" s="107">
        <f t="shared" si="79"/>
        <v>1.6597045399040409E-14</v>
      </c>
      <c r="IA99" s="107">
        <f t="shared" si="79"/>
        <v>4.0301634446756348E-15</v>
      </c>
      <c r="IB99" s="107">
        <f t="shared" si="79"/>
        <v>5.1929747283791078E-16</v>
      </c>
      <c r="IC99" s="107">
        <f t="shared" si="79"/>
        <v>5.4965459185054103E-17</v>
      </c>
      <c r="ID99" s="107">
        <f t="shared" si="79"/>
        <v>1.3448520983938128E-16</v>
      </c>
      <c r="IE99" s="107">
        <f t="shared" si="79"/>
        <v>1.7254480041041604E-16</v>
      </c>
      <c r="IF99" s="107">
        <f t="shared" si="79"/>
        <v>3.1594569189087889E-17</v>
      </c>
      <c r="IG99" s="107">
        <f t="shared" si="79"/>
        <v>1.9332790525830218E-11</v>
      </c>
      <c r="II99" s="107">
        <f t="shared" si="80"/>
        <v>5.9136986790175661E-45</v>
      </c>
      <c r="IJ99" s="107">
        <f t="shared" si="80"/>
        <v>1.5090315533085703E-41</v>
      </c>
      <c r="IK99" s="107">
        <f t="shared" si="80"/>
        <v>5.377582699708553E-43</v>
      </c>
      <c r="IL99" s="107">
        <f t="shared" si="80"/>
        <v>1.7276233596464765E-49</v>
      </c>
      <c r="IM99" s="107">
        <f t="shared" si="80"/>
        <v>3.1887656247005164E-51</v>
      </c>
      <c r="IN99" s="107">
        <f t="shared" si="80"/>
        <v>8.332658344911592E-52</v>
      </c>
      <c r="IO99" s="107">
        <f t="shared" si="80"/>
        <v>1.5858924629021722E-51</v>
      </c>
      <c r="IP99" s="107">
        <f t="shared" si="80"/>
        <v>7.3011017375754931E-49</v>
      </c>
      <c r="IQ99" s="107">
        <f t="shared" si="80"/>
        <v>2.9475593010739853E-52</v>
      </c>
      <c r="IR99" s="107">
        <f t="shared" si="80"/>
        <v>3.947828888717223E-55</v>
      </c>
      <c r="IS99" s="107">
        <f t="shared" si="80"/>
        <v>1.5765552228696525E-57</v>
      </c>
      <c r="IT99" s="107">
        <f t="shared" si="80"/>
        <v>7.47243696034924E-54</v>
      </c>
      <c r="IU99" s="107">
        <f t="shared" si="80"/>
        <v>8.1441999398256018E-53</v>
      </c>
      <c r="IV99" s="107">
        <f t="shared" si="80"/>
        <v>1.0228076519156292E-55</v>
      </c>
      <c r="IW99" s="107">
        <f t="shared" si="80"/>
        <v>6.7836452835887559E-72</v>
      </c>
      <c r="IY99" s="107">
        <f t="shared" si="81"/>
        <v>0.4828654548440422</v>
      </c>
      <c r="IZ99" s="107">
        <f t="shared" si="81"/>
        <v>0.52443555619900439</v>
      </c>
      <c r="JA99" s="107">
        <f t="shared" si="81"/>
        <v>0.53223154890355884</v>
      </c>
      <c r="JB99" s="107">
        <f t="shared" si="81"/>
        <v>0.59097562337466003</v>
      </c>
      <c r="JC99" s="107">
        <f t="shared" si="81"/>
        <v>0.55770646257233214</v>
      </c>
      <c r="JD99" s="107">
        <f t="shared" si="81"/>
        <v>0.51766929926341632</v>
      </c>
      <c r="JE99" s="107">
        <f t="shared" si="81"/>
        <v>0.5891882967558969</v>
      </c>
      <c r="JF99" s="107">
        <f t="shared" si="81"/>
        <v>0.58904565718180812</v>
      </c>
      <c r="JG99" s="107">
        <f t="shared" si="81"/>
        <v>0.59791811524411931</v>
      </c>
      <c r="JH99" s="107">
        <f t="shared" si="81"/>
        <v>0.59825474583025473</v>
      </c>
      <c r="JI99" s="107">
        <f t="shared" si="81"/>
        <v>0.57210056957446598</v>
      </c>
      <c r="JJ99" s="107">
        <f t="shared" si="81"/>
        <v>0.47582756627341877</v>
      </c>
      <c r="JK99" s="107">
        <f t="shared" si="81"/>
        <v>0.45443820803575996</v>
      </c>
      <c r="JL99" s="107">
        <f t="shared" si="81"/>
        <v>0.44615204643653938</v>
      </c>
      <c r="JM99" s="107">
        <f t="shared" si="81"/>
        <v>0.45628581898575854</v>
      </c>
    </row>
    <row r="100" spans="2:273" x14ac:dyDescent="0.25">
      <c r="B100" s="2">
        <v>72</v>
      </c>
      <c r="C100" s="37">
        <v>174.01599999999999</v>
      </c>
      <c r="D100" s="37">
        <v>174.738</v>
      </c>
      <c r="E100" s="37">
        <v>180.47499999999999</v>
      </c>
      <c r="F100" s="37">
        <v>162.29499999999999</v>
      </c>
      <c r="G100" s="37">
        <v>176.78299999999999</v>
      </c>
      <c r="H100" s="37">
        <v>175.06700000000001</v>
      </c>
      <c r="I100" s="37">
        <v>166.61699999999999</v>
      </c>
      <c r="J100" s="37">
        <v>170.96700000000001</v>
      </c>
      <c r="K100" s="37">
        <v>153.42400000000001</v>
      </c>
      <c r="L100" s="37">
        <v>158.71199999999999</v>
      </c>
      <c r="M100" s="37">
        <v>176.27099999999999</v>
      </c>
      <c r="N100" s="37">
        <v>185.2</v>
      </c>
      <c r="O100" s="37">
        <v>183.36699999999999</v>
      </c>
      <c r="P100" s="37">
        <v>165.28299999999999</v>
      </c>
      <c r="Q100" s="37">
        <v>142.833</v>
      </c>
      <c r="S100" s="4">
        <f>AY100 + (C$3 * _xlfn.NORM.DIST($B100, C$7, ABS(C$11), FALSE) * _xlfn.NORM.DIST(($B100 - C$7)*C$15, 0, ABS(C$11), TRUE) * 2)
               + (C$4 * _xlfn.NORM.DIST($B100, C$8, ABS(C$12), FALSE) * _xlfn.NORM.DIST(($B100 - C$8)*C$16, 0, ABS(C$12), TRUE) * 2)
               + (C$5 * _xlfn.NORM.DIST($B100, C$9, ABS(C$13), FALSE) * _xlfn.NORM.DIST(($B100 - C$9)*C$17, 0, ABS(C$13), TRUE) * 2)
               + (C$6 * _xlfn.NORM.DIST($B100, C$10, ABS(C$14), FALSE) * _xlfn.NORM.DIST(($B100 - C$10)*C$18, 0, ABS(C$14), TRUE) * 2)</f>
        <v>182.9430176877874</v>
      </c>
      <c r="T100" s="4">
        <f>AZ100 + (D$3 * _xlfn.NORM.DIST($B100, D$7, ABS(D$11), FALSE) * _xlfn.NORM.DIST(($B100 - D$7)*D$15, 0, ABS(D$11), TRUE) * 2)
               + (D$4 * _xlfn.NORM.DIST($B100, D$8, ABS(D$12), FALSE) * _xlfn.NORM.DIST(($B100 - D$8)*D$16, 0, ABS(D$12), TRUE) * 2)
               + (D$5 * _xlfn.NORM.DIST($B100, D$9, ABS(D$13), FALSE) * _xlfn.NORM.DIST(($B100 - D$9)*D$17, 0, ABS(D$13), TRUE) * 2)
               + (D$6 * _xlfn.NORM.DIST($B100, D$10, ABS(D$14), FALSE) * _xlfn.NORM.DIST(($B100 - D$10)*D$18, 0, ABS(D$14), TRUE) * 2)</f>
        <v>184.0443260490527</v>
      </c>
      <c r="U100" s="4">
        <f>BA100 + (E$3 * _xlfn.NORM.DIST($B100, E$7, ABS(E$11), FALSE) * _xlfn.NORM.DIST(($B100 - E$7)*E$15, 0, ABS(E$11), TRUE) * 2)
               + (E$4 * _xlfn.NORM.DIST($B100, E$8, ABS(E$12), FALSE) * _xlfn.NORM.DIST(($B100 - E$8)*E$16, 0, ABS(E$12), TRUE) * 2)
               + (E$5 * _xlfn.NORM.DIST($B100, E$9, ABS(E$13), FALSE) * _xlfn.NORM.DIST(($B100 - E$9)*E$17, 0, ABS(E$13), TRUE) * 2)
               + (E$6 * _xlfn.NORM.DIST($B100, E$10, ABS(E$14), FALSE) * _xlfn.NORM.DIST(($B100 - E$10)*E$18, 0, ABS(E$14), TRUE) * 2)</f>
        <v>189.3201753607716</v>
      </c>
      <c r="V100" s="4">
        <f>BB100 + (F$3 * _xlfn.NORM.DIST($B100, F$7, ABS(F$11), FALSE) * _xlfn.NORM.DIST(($B100 - F$7)*F$15, 0, ABS(F$11), TRUE) * 2)
               + (F$4 * _xlfn.NORM.DIST($B100, F$8, ABS(F$12), FALSE) * _xlfn.NORM.DIST(($B100 - F$8)*F$16, 0, ABS(F$12), TRUE) * 2)
               + (F$5 * _xlfn.NORM.DIST($B100, F$9, ABS(F$13), FALSE) * _xlfn.NORM.DIST(($B100 - F$9)*F$17, 0, ABS(F$13), TRUE) * 2)
               + (F$6 * _xlfn.NORM.DIST($B100, F$10, ABS(F$14), FALSE) * _xlfn.NORM.DIST(($B100 - F$10)*F$18, 0, ABS(F$14), TRUE) * 2)</f>
        <v>163.36266954833621</v>
      </c>
      <c r="W100" s="4">
        <f>BC100 + (G$3 * _xlfn.NORM.DIST($B100, G$7, ABS(G$11), FALSE) * _xlfn.NORM.DIST(($B100 - G$7)*G$15, 0, ABS(G$11), TRUE) * 2)
               + (G$4 * _xlfn.NORM.DIST($B100, G$8, ABS(G$12), FALSE) * _xlfn.NORM.DIST(($B100 - G$8)*G$16, 0, ABS(G$12), TRUE) * 2)
               + (G$5 * _xlfn.NORM.DIST($B100, G$9, ABS(G$13), FALSE) * _xlfn.NORM.DIST(($B100 - G$9)*G$17, 0, ABS(G$13), TRUE) * 2)
               + (G$6 * _xlfn.NORM.DIST($B100, G$10, ABS(G$14), FALSE) * _xlfn.NORM.DIST(($B100 - G$10)*G$18, 0, ABS(G$14), TRUE) * 2)</f>
        <v>180.93589107748099</v>
      </c>
      <c r="X100" s="4">
        <f>BD100 + (H$3 * _xlfn.NORM.DIST($B100, H$7, ABS(H$11), FALSE) * _xlfn.NORM.DIST(($B100 - H$7)*H$15, 0, ABS(H$11), TRUE) * 2)
               + (H$4 * _xlfn.NORM.DIST($B100, H$8, ABS(H$12), FALSE) * _xlfn.NORM.DIST(($B100 - H$8)*H$16, 0, ABS(H$12), TRUE) * 2)
               + (H$5 * _xlfn.NORM.DIST($B100, H$9, ABS(H$13), FALSE) * _xlfn.NORM.DIST(($B100 - H$9)*H$17, 0, ABS(H$13), TRUE) * 2)
               + (H$6 * _xlfn.NORM.DIST($B100, H$10, ABS(H$14), FALSE) * _xlfn.NORM.DIST(($B100 - H$10)*H$18, 0, ABS(H$14), TRUE) * 2)</f>
        <v>180.81123562760865</v>
      </c>
      <c r="Y100" s="4">
        <f>BE100 + (I$3 * _xlfn.NORM.DIST($B100, I$7, ABS(I$11), FALSE) * _xlfn.NORM.DIST(($B100 - I$7)*I$15, 0, ABS(I$11), TRUE) * 2)
               + (I$4 * _xlfn.NORM.DIST($B100, I$8, ABS(I$12), FALSE) * _xlfn.NORM.DIST(($B100 - I$8)*I$16, 0, ABS(I$12), TRUE) * 2)
               + (I$5 * _xlfn.NORM.DIST($B100, I$9, ABS(I$13), FALSE) * _xlfn.NORM.DIST(($B100 - I$9)*I$17, 0, ABS(I$13), TRUE) * 2)
               + (I$6 * _xlfn.NORM.DIST($B100, I$10, ABS(I$14), FALSE) * _xlfn.NORM.DIST(($B100 - I$10)*I$18, 0, ABS(I$14), TRUE) * 2)</f>
        <v>166.9165340901466</v>
      </c>
      <c r="Z100" s="4">
        <f>BF100 + (J$3 * _xlfn.NORM.DIST($B100, J$7, ABS(J$11), FALSE) * _xlfn.NORM.DIST(($B100 - J$7)*J$15, 0, ABS(J$11), TRUE) * 2)
               + (J$4 * _xlfn.NORM.DIST($B100, J$8, ABS(J$12), FALSE) * _xlfn.NORM.DIST(($B100 - J$8)*J$16, 0, ABS(J$12), TRUE) * 2)
               + (J$5 * _xlfn.NORM.DIST($B100, J$9, ABS(J$13), FALSE) * _xlfn.NORM.DIST(($B100 - J$9)*J$17, 0, ABS(J$13), TRUE) * 2)
               + (J$6 * _xlfn.NORM.DIST($B100, J$10, ABS(J$14), FALSE) * _xlfn.NORM.DIST(($B100 - J$10)*J$18, 0, ABS(J$14), TRUE) * 2)</f>
        <v>171.30133264385594</v>
      </c>
      <c r="AA100" s="4">
        <f>BG100 + (K$3 * _xlfn.NORM.DIST($B100, K$7, ABS(K$11), FALSE) * _xlfn.NORM.DIST(($B100 - K$7)*K$15, 0, ABS(K$11), TRUE) * 2)
               + (K$4 * _xlfn.NORM.DIST($B100, K$8, ABS(K$12), FALSE) * _xlfn.NORM.DIST(($B100 - K$8)*K$16, 0, ABS(K$12), TRUE) * 2)
               + (K$5 * _xlfn.NORM.DIST($B100, K$9, ABS(K$13), FALSE) * _xlfn.NORM.DIST(($B100 - K$9)*K$17, 0, ABS(K$13), TRUE) * 2)
               + (K$6 * _xlfn.NORM.DIST($B100, K$10, ABS(K$14), FALSE) * _xlfn.NORM.DIST(($B100 - K$10)*K$18, 0, ABS(K$14), TRUE) * 2)</f>
        <v>148.32361705444262</v>
      </c>
      <c r="AB100" s="4">
        <f>BH100 + (L$3 * _xlfn.NORM.DIST($B100, L$7, ABS(L$11), FALSE) * _xlfn.NORM.DIST(($B100 - L$7)*L$15, 0, ABS(L$11), TRUE) * 2)
               + (L$4 * _xlfn.NORM.DIST($B100, L$8, ABS(L$12), FALSE) * _xlfn.NORM.DIST(($B100 - L$8)*L$16, 0, ABS(L$12), TRUE) * 2)
               + (L$5 * _xlfn.NORM.DIST($B100, L$9, ABS(L$13), FALSE) * _xlfn.NORM.DIST(($B100 - L$9)*L$17, 0, ABS(L$13), TRUE) * 2)
               + (L$6 * _xlfn.NORM.DIST($B100, L$10, ABS(L$14), FALSE) * _xlfn.NORM.DIST(($B100 - L$10)*L$18, 0, ABS(L$14), TRUE) * 2)</f>
        <v>153.28938885899763</v>
      </c>
      <c r="AC100" s="4">
        <f>BI100 + (M$3 * _xlfn.NORM.DIST($B100, M$7, ABS(M$11), FALSE) * _xlfn.NORM.DIST(($B100 - M$7)*M$15, 0, ABS(M$11), TRUE) * 2)
               + (M$4 * _xlfn.NORM.DIST($B100, M$8, ABS(M$12), FALSE) * _xlfn.NORM.DIST(($B100 - M$8)*M$16, 0, ABS(M$12), TRUE) * 2)
               + (M$5 * _xlfn.NORM.DIST($B100, M$9, ABS(M$13), FALSE) * _xlfn.NORM.DIST(($B100 - M$9)*M$17, 0, ABS(M$13), TRUE) * 2)
               + (M$6 * _xlfn.NORM.DIST($B100, M$10, ABS(M$14), FALSE) * _xlfn.NORM.DIST(($B100 - M$10)*M$18, 0, ABS(M$14), TRUE) * 2)</f>
        <v>177.65247898060611</v>
      </c>
      <c r="AD100" s="4">
        <f>BJ100 + (N$3 * _xlfn.NORM.DIST($B100, N$7, ABS(N$11), FALSE) * _xlfn.NORM.DIST(($B100 - N$7)*N$15, 0, ABS(N$11), TRUE) * 2)
               + (N$4 * _xlfn.NORM.DIST($B100, N$8, ABS(N$12), FALSE) * _xlfn.NORM.DIST(($B100 - N$8)*N$16, 0, ABS(N$12), TRUE) * 2)
               + (N$5 * _xlfn.NORM.DIST($B100, N$9, ABS(N$13), FALSE) * _xlfn.NORM.DIST(($B100 - N$9)*N$17, 0, ABS(N$13), TRUE) * 2)
               + (N$6 * _xlfn.NORM.DIST($B100, N$10, ABS(N$14), FALSE) * _xlfn.NORM.DIST(($B100 - N$10)*N$18, 0, ABS(N$14), TRUE) * 2)</f>
        <v>195.49555668786675</v>
      </c>
      <c r="AE100" s="4">
        <f>BK100 + (O$3 * _xlfn.NORM.DIST($B100, O$7, ABS(O$11), FALSE) * _xlfn.NORM.DIST(($B100 - O$7)*O$15, 0, ABS(O$11), TRUE) * 2)
               + (O$4 * _xlfn.NORM.DIST($B100, O$8, ABS(O$12), FALSE) * _xlfn.NORM.DIST(($B100 - O$8)*O$16, 0, ABS(O$12), TRUE) * 2)
               + (O$5 * _xlfn.NORM.DIST($B100, O$9, ABS(O$13), FALSE) * _xlfn.NORM.DIST(($B100 - O$9)*O$17, 0, ABS(O$13), TRUE) * 2)
               + (O$6 * _xlfn.NORM.DIST($B100, O$10, ABS(O$14), FALSE) * _xlfn.NORM.DIST(($B100 - O$10)*O$18, 0, ABS(O$14), TRUE) * 2)</f>
        <v>191.75883563706375</v>
      </c>
      <c r="AF100" s="4">
        <f t="shared" si="71"/>
        <v>172.61224381354478</v>
      </c>
      <c r="AG100" s="4">
        <f t="shared" si="71"/>
        <v>149.03052497519064</v>
      </c>
      <c r="AI100" s="4">
        <f>IF(OR($B100 &lt; C$231, $B100 &gt; C$234), 0, C100-S100)</f>
        <v>-8.9270176877874121</v>
      </c>
      <c r="AJ100" s="4">
        <f>IF(OR($B100 &lt; D$231, $B100 &gt; D$234), 0, D100-T100)</f>
        <v>-9.3063260490527</v>
      </c>
      <c r="AK100" s="4">
        <f>IF(OR($B100 &lt; E$231, $B100 &gt; E$234), 0, E100-U100)</f>
        <v>-8.8451753607716057</v>
      </c>
      <c r="AL100" s="4">
        <f>IF(OR($B100 &lt; F$231, $B100 &gt; F$234), 0, F100-V100)</f>
        <v>-1.0676695483362266</v>
      </c>
      <c r="AM100" s="4">
        <f>IF(OR($B100 &lt; G$231, $B100 &gt; G$234), 0, G100-W100)</f>
        <v>-4.1528910774810015</v>
      </c>
      <c r="AN100" s="4">
        <f>IF(OR($B100 &lt; H$231, $B100 &gt; H$234), 0, H100-X100)</f>
        <v>-5.7442356276086457</v>
      </c>
      <c r="AO100" s="4">
        <f>IF(OR($B100 &lt; I$231, $B100 &gt; I$234), 0, I100-Y100)</f>
        <v>-0.29953409014660792</v>
      </c>
      <c r="AP100" s="4">
        <f>IF(OR($B100 &lt; J$231, $B100 &gt; J$234), 0, J100-Z100)</f>
        <v>-0.3343326438559302</v>
      </c>
      <c r="AQ100" s="4">
        <f>IF(OR($B100 &lt; K$231, $B100 &gt; K$234), 0, K100-AA100)</f>
        <v>5.100382945557385</v>
      </c>
      <c r="AR100" s="4">
        <f>IF(OR($B100 &lt; L$231, $B100 &gt; L$234), 0, L100-AB100)</f>
        <v>5.4226111410023634</v>
      </c>
      <c r="AS100" s="4">
        <f>IF(OR($B100 &lt; M$231, $B100 &gt; M$234), 0, M100-AC100)</f>
        <v>-1.3814789806061185</v>
      </c>
      <c r="AT100" s="4">
        <f>IF(OR($B100 &lt; N$231, $B100 &gt; N$234), 0, N100-AD100)</f>
        <v>-10.295556687866764</v>
      </c>
      <c r="AU100" s="4">
        <f>IF(OR($B100 &lt; O$231, $B100 &gt; O$234), 0, O100-AE100)</f>
        <v>-8.3918356370637639</v>
      </c>
      <c r="AV100" s="4">
        <f t="shared" si="72"/>
        <v>-7.3292438135447924</v>
      </c>
      <c r="AW100" s="4">
        <f t="shared" si="72"/>
        <v>-6.197524975190646</v>
      </c>
      <c r="AY100" s="2">
        <f t="shared" si="73"/>
        <v>42.916093521511947</v>
      </c>
      <c r="AZ100" s="2">
        <f t="shared" si="73"/>
        <v>43.904129935364331</v>
      </c>
      <c r="BA100" s="2">
        <f t="shared" si="73"/>
        <v>47.532426472742834</v>
      </c>
      <c r="BB100" s="2">
        <f t="shared" si="73"/>
        <v>44.08675902649825</v>
      </c>
      <c r="BC100" s="2">
        <f t="shared" si="73"/>
        <v>49.526962277317104</v>
      </c>
      <c r="BD100" s="2">
        <f t="shared" si="73"/>
        <v>55.383284308231097</v>
      </c>
      <c r="BE100" s="2">
        <f t="shared" si="73"/>
        <v>55.253949472530763</v>
      </c>
      <c r="BF100" s="2">
        <f t="shared" si="73"/>
        <v>49.599639159154989</v>
      </c>
      <c r="BG100" s="2">
        <f t="shared" si="73"/>
        <v>42.770142734116256</v>
      </c>
      <c r="BH100" s="2">
        <f t="shared" si="73"/>
        <v>42.729108790500945</v>
      </c>
      <c r="BI100" s="2">
        <f t="shared" si="73"/>
        <v>40.55822757315115</v>
      </c>
      <c r="BJ100" s="2">
        <f t="shared" si="73"/>
        <v>46.091862964618024</v>
      </c>
      <c r="BK100" s="2">
        <f t="shared" si="73"/>
        <v>55.023105273877547</v>
      </c>
      <c r="BL100" s="2">
        <f t="shared" si="73"/>
        <v>49.820040789191566</v>
      </c>
      <c r="BM100" s="2">
        <f t="shared" si="73"/>
        <v>48.358392603549234</v>
      </c>
      <c r="BO100" s="2" t="str">
        <f t="shared" si="74"/>
        <v/>
      </c>
      <c r="BP100" s="2" t="str">
        <f t="shared" si="74"/>
        <v/>
      </c>
      <c r="BQ100" s="2" t="str">
        <f t="shared" si="74"/>
        <v/>
      </c>
      <c r="BR100" s="2" t="str">
        <f t="shared" si="74"/>
        <v/>
      </c>
      <c r="BS100" s="2" t="str">
        <f t="shared" si="74"/>
        <v/>
      </c>
      <c r="BT100" s="2" t="str">
        <f t="shared" si="74"/>
        <v/>
      </c>
      <c r="BU100" s="2" t="str">
        <f t="shared" si="74"/>
        <v/>
      </c>
      <c r="BV100" s="2" t="str">
        <f t="shared" si="74"/>
        <v/>
      </c>
      <c r="BW100" s="2" t="str">
        <f t="shared" si="74"/>
        <v/>
      </c>
      <c r="BX100" s="2" t="str">
        <f t="shared" si="74"/>
        <v/>
      </c>
      <c r="BY100" s="2" t="str">
        <f t="shared" si="74"/>
        <v/>
      </c>
      <c r="BZ100" s="2" t="str">
        <f t="shared" si="74"/>
        <v/>
      </c>
      <c r="CA100" s="2" t="str">
        <f t="shared" si="74"/>
        <v/>
      </c>
      <c r="CB100" s="2" t="str">
        <f t="shared" si="74"/>
        <v/>
      </c>
      <c r="CC100" s="2" t="str">
        <f t="shared" si="74"/>
        <v/>
      </c>
      <c r="CE100" s="2" t="str">
        <f t="shared" si="75"/>
        <v/>
      </c>
      <c r="CF100" s="2" t="str">
        <f t="shared" si="75"/>
        <v/>
      </c>
      <c r="CG100" s="2" t="str">
        <f t="shared" si="75"/>
        <v/>
      </c>
      <c r="CH100" s="2" t="str">
        <f t="shared" si="75"/>
        <v/>
      </c>
      <c r="CI100" s="2" t="str">
        <f t="shared" si="75"/>
        <v/>
      </c>
      <c r="CJ100" s="2" t="str">
        <f t="shared" si="75"/>
        <v/>
      </c>
      <c r="CK100" s="2" t="str">
        <f t="shared" si="75"/>
        <v/>
      </c>
      <c r="CL100" s="2" t="str">
        <f t="shared" si="75"/>
        <v/>
      </c>
      <c r="CM100" s="2" t="str">
        <f t="shared" si="75"/>
        <v/>
      </c>
      <c r="CN100" s="2" t="str">
        <f t="shared" si="75"/>
        <v/>
      </c>
      <c r="CO100" s="2" t="str">
        <f t="shared" si="75"/>
        <v/>
      </c>
      <c r="CP100" s="2" t="str">
        <f t="shared" si="75"/>
        <v/>
      </c>
      <c r="CQ100" s="2" t="str">
        <f t="shared" si="75"/>
        <v/>
      </c>
      <c r="CR100" s="2" t="str">
        <f t="shared" si="75"/>
        <v/>
      </c>
      <c r="CS100" s="2" t="str">
        <f t="shared" si="75"/>
        <v/>
      </c>
      <c r="CU100" s="2" t="str">
        <f t="shared" si="76"/>
        <v/>
      </c>
      <c r="CV100" s="2" t="str">
        <f t="shared" si="76"/>
        <v/>
      </c>
      <c r="CW100" s="2" t="str">
        <f t="shared" si="76"/>
        <v/>
      </c>
      <c r="CX100" s="2" t="str">
        <f t="shared" si="76"/>
        <v/>
      </c>
      <c r="CY100" s="2" t="str">
        <f t="shared" si="76"/>
        <v/>
      </c>
      <c r="CZ100" s="2" t="str">
        <f t="shared" si="76"/>
        <v/>
      </c>
      <c r="DA100" s="2" t="str">
        <f t="shared" si="76"/>
        <v/>
      </c>
      <c r="DB100" s="2" t="str">
        <f t="shared" si="76"/>
        <v/>
      </c>
      <c r="DC100" s="2" t="str">
        <f t="shared" si="76"/>
        <v/>
      </c>
      <c r="DD100" s="2" t="str">
        <f t="shared" si="76"/>
        <v/>
      </c>
      <c r="DE100" s="2" t="str">
        <f t="shared" si="76"/>
        <v/>
      </c>
      <c r="DF100" s="2" t="str">
        <f t="shared" si="76"/>
        <v/>
      </c>
      <c r="DG100" s="2" t="str">
        <f t="shared" si="76"/>
        <v/>
      </c>
      <c r="DH100" s="2" t="str">
        <f t="shared" si="76"/>
        <v/>
      </c>
      <c r="DI100" s="2" t="str">
        <f t="shared" si="76"/>
        <v/>
      </c>
      <c r="DK100" s="2">
        <f t="shared" si="82"/>
        <v>54.924142741935476</v>
      </c>
      <c r="DL100" s="2">
        <f t="shared" si="82"/>
        <v>61.989139112903231</v>
      </c>
      <c r="DM100" s="2">
        <f t="shared" si="82"/>
        <v>63.584097690615842</v>
      </c>
      <c r="DN100" s="2">
        <f t="shared" si="82"/>
        <v>61.313537939882686</v>
      </c>
      <c r="DO100" s="2">
        <f t="shared" si="82"/>
        <v>70.556251466275654</v>
      </c>
      <c r="DP100" s="2">
        <f t="shared" si="82"/>
        <v>69.547874560733391</v>
      </c>
      <c r="DQ100" s="2">
        <f t="shared" si="82"/>
        <v>68.533797287390016</v>
      </c>
      <c r="DR100" s="2">
        <f t="shared" si="82"/>
        <v>68.392917557932265</v>
      </c>
      <c r="DS100" s="2">
        <f t="shared" si="82"/>
        <v>59.172270967741937</v>
      </c>
      <c r="DT100" s="2">
        <f t="shared" si="82"/>
        <v>57.105984677419357</v>
      </c>
      <c r="DU100" s="2">
        <f t="shared" si="82"/>
        <v>59.074081720430108</v>
      </c>
      <c r="DV100" s="2">
        <f t="shared" si="82"/>
        <v>61.772727272727266</v>
      </c>
      <c r="DW100" s="2">
        <f t="shared" si="82"/>
        <v>72.599872103386815</v>
      </c>
      <c r="DX100" s="2">
        <f t="shared" si="82"/>
        <v>58.963032419786089</v>
      </c>
      <c r="DY100" s="2">
        <f t="shared" si="82"/>
        <v>54.434121182266011</v>
      </c>
      <c r="EA100" s="2">
        <f t="shared" si="70"/>
        <v>42.676685602350645</v>
      </c>
      <c r="EB100" s="2">
        <f t="shared" si="70"/>
        <v>43.579419103623657</v>
      </c>
      <c r="EC100" s="2">
        <f t="shared" si="70"/>
        <v>47.255456796628017</v>
      </c>
      <c r="ED100" s="2">
        <f t="shared" si="70"/>
        <v>43.861325896937842</v>
      </c>
      <c r="EE100" s="2">
        <f t="shared" si="70"/>
        <v>49.201089829070192</v>
      </c>
      <c r="EF100" s="2">
        <f t="shared" si="70"/>
        <v>55.159200407903128</v>
      </c>
      <c r="EG100" s="2">
        <f t="shared" si="70"/>
        <v>55.069421703610601</v>
      </c>
      <c r="EH100" s="2">
        <f t="shared" si="70"/>
        <v>49.316945088193641</v>
      </c>
      <c r="EI100" s="2">
        <f t="shared" si="70"/>
        <v>42.553011898603209</v>
      </c>
      <c r="EJ100" s="2">
        <f t="shared" si="70"/>
        <v>42.545044310006553</v>
      </c>
      <c r="EK100" s="2">
        <f t="shared" si="70"/>
        <v>40.283580249901007</v>
      </c>
      <c r="EL100" s="2">
        <f t="shared" si="70"/>
        <v>45.802739706819629</v>
      </c>
      <c r="EM100" s="2">
        <f t="shared" si="83"/>
        <v>54.559721016688897</v>
      </c>
      <c r="EN100" s="2">
        <f t="shared" si="83"/>
        <v>49.503376549897681</v>
      </c>
      <c r="EO100" s="2">
        <f t="shared" si="83"/>
        <v>48.104975783852375</v>
      </c>
      <c r="EQ100" s="2">
        <f t="shared" si="84"/>
        <v>41.389856990135385</v>
      </c>
      <c r="ER100" s="2">
        <f t="shared" si="84"/>
        <v>43.405354630142867</v>
      </c>
      <c r="ES100" s="2">
        <f t="shared" si="84"/>
        <v>47.149258784249298</v>
      </c>
      <c r="ET100" s="2">
        <f t="shared" si="84"/>
        <v>43.849452524431179</v>
      </c>
      <c r="EU100" s="2">
        <f t="shared" si="84"/>
        <v>49.442948778183109</v>
      </c>
      <c r="EV100" s="2">
        <f t="shared" si="84"/>
        <v>53.165190888260234</v>
      </c>
      <c r="EW100" s="2">
        <f t="shared" si="84"/>
        <v>54.064587998048864</v>
      </c>
      <c r="EX100" s="2">
        <f t="shared" si="84"/>
        <v>48.508561972326731</v>
      </c>
      <c r="EY100" s="2">
        <f t="shared" si="84"/>
        <v>41.847880816425274</v>
      </c>
      <c r="EZ100" s="2">
        <f t="shared" si="84"/>
        <v>41.818302297401466</v>
      </c>
      <c r="FA100" s="2">
        <f t="shared" si="84"/>
        <v>39.805206375407487</v>
      </c>
      <c r="FB100" s="2">
        <f t="shared" si="84"/>
        <v>45.165093858149312</v>
      </c>
      <c r="FC100" s="2">
        <f t="shared" si="84"/>
        <v>54.403204829032738</v>
      </c>
      <c r="FD100" s="2">
        <f t="shared" si="84"/>
        <v>48.385933485192552</v>
      </c>
      <c r="FE100" s="2">
        <f t="shared" si="84"/>
        <v>48.015562227074241</v>
      </c>
      <c r="FG100" s="2">
        <f t="shared" si="85"/>
        <v>0.98045243096176404</v>
      </c>
      <c r="FH100" s="2">
        <f t="shared" si="85"/>
        <v>0.98236198601396074</v>
      </c>
      <c r="FI100" s="2">
        <f t="shared" si="85"/>
        <v>0.98303779709515693</v>
      </c>
      <c r="FJ100" s="2">
        <f t="shared" si="85"/>
        <v>0.98708283309323097</v>
      </c>
      <c r="FK100" s="2">
        <f t="shared" si="85"/>
        <v>0.98474034766939833</v>
      </c>
      <c r="FL100" s="2">
        <f t="shared" si="85"/>
        <v>0.98442632946667441</v>
      </c>
      <c r="FM100" s="2">
        <f t="shared" si="85"/>
        <v>0.98629506912120368</v>
      </c>
      <c r="FN100" s="2">
        <f t="shared" si="85"/>
        <v>0.9851805936347493</v>
      </c>
      <c r="FO100" s="2">
        <f t="shared" si="85"/>
        <v>0.98693495509971341</v>
      </c>
      <c r="FP100" s="2">
        <f t="shared" si="85"/>
        <v>0.98735898821586587</v>
      </c>
      <c r="FQ100" s="2">
        <f t="shared" si="85"/>
        <v>0.98538370205077808</v>
      </c>
      <c r="FR100" s="2">
        <f t="shared" si="85"/>
        <v>0.98189582475461057</v>
      </c>
      <c r="FS100" s="2">
        <f t="shared" si="85"/>
        <v>0.97431371750811124</v>
      </c>
      <c r="FT100" s="2">
        <f t="shared" si="85"/>
        <v>0.96652446808059611</v>
      </c>
      <c r="FU100" s="2">
        <f t="shared" si="85"/>
        <v>0.95996025328712087</v>
      </c>
      <c r="FW100" s="2">
        <f t="shared" si="77"/>
        <v>7.3683139653100942E-8</v>
      </c>
      <c r="FX100" s="2">
        <f t="shared" si="77"/>
        <v>3.8642039386786513E-7</v>
      </c>
      <c r="FY100" s="2">
        <f t="shared" si="77"/>
        <v>4.1327817198551679E-7</v>
      </c>
      <c r="FZ100" s="2">
        <f t="shared" si="77"/>
        <v>5.2981022053172695E-7</v>
      </c>
      <c r="GA100" s="2">
        <f t="shared" si="77"/>
        <v>4.3909623112870326E-7</v>
      </c>
      <c r="GB100" s="2">
        <f t="shared" si="77"/>
        <v>2.8602650783005794E-7</v>
      </c>
      <c r="GC100" s="2">
        <f t="shared" si="77"/>
        <v>5.6505040068419908E-7</v>
      </c>
      <c r="GD100" s="2">
        <f t="shared" si="77"/>
        <v>6.393998527052451E-7</v>
      </c>
      <c r="GE100" s="2">
        <f t="shared" si="77"/>
        <v>7.5224985087713244E-7</v>
      </c>
      <c r="GF100" s="2">
        <f t="shared" si="77"/>
        <v>7.406729381849084E-7</v>
      </c>
      <c r="GG100" s="2">
        <f t="shared" si="77"/>
        <v>5.1185570512172516E-7</v>
      </c>
      <c r="GH100" s="2">
        <f t="shared" si="77"/>
        <v>3.0700660157265701E-7</v>
      </c>
      <c r="GI100" s="2">
        <f t="shared" si="77"/>
        <v>1.0211124519322559E-6</v>
      </c>
      <c r="GJ100" s="2">
        <f t="shared" si="77"/>
        <v>2.4813122287483902E-6</v>
      </c>
      <c r="GK100" s="2">
        <f t="shared" si="77"/>
        <v>6.2514525472600037E-6</v>
      </c>
      <c r="GM100" s="107">
        <f t="shared" si="78"/>
        <v>1.6070969383929491E-8</v>
      </c>
      <c r="GN100" s="107">
        <f t="shared" si="78"/>
        <v>6.36383086010324E-10</v>
      </c>
      <c r="GO100" s="107">
        <f t="shared" si="78"/>
        <v>1.7359029383732815E-10</v>
      </c>
      <c r="GP100" s="107">
        <f t="shared" si="78"/>
        <v>8.7759290358748366E-14</v>
      </c>
      <c r="GQ100" s="107">
        <f t="shared" si="78"/>
        <v>5.8274105784519913E-13</v>
      </c>
      <c r="GR100" s="107">
        <f t="shared" si="78"/>
        <v>2.4017506425408963E-12</v>
      </c>
      <c r="GS100" s="107">
        <f t="shared" si="78"/>
        <v>4.578947762327392E-14</v>
      </c>
      <c r="GT100" s="107">
        <f t="shared" si="78"/>
        <v>3.7543688297767584E-13</v>
      </c>
      <c r="GU100" s="107">
        <f t="shared" si="78"/>
        <v>4.574717771800287E-15</v>
      </c>
      <c r="GV100" s="107">
        <f t="shared" si="78"/>
        <v>4.9964227755096806E-16</v>
      </c>
      <c r="GW100" s="107">
        <f t="shared" si="78"/>
        <v>5.6803832574400143E-15</v>
      </c>
      <c r="GX100" s="107">
        <f t="shared" si="78"/>
        <v>4.5505267458402187E-12</v>
      </c>
      <c r="GY100" s="107">
        <f t="shared" si="78"/>
        <v>1.1938337705175355E-11</v>
      </c>
      <c r="GZ100" s="107">
        <f t="shared" si="78"/>
        <v>5.4461306027109361E-12</v>
      </c>
      <c r="HA100" s="107">
        <f t="shared" si="78"/>
        <v>7.8116370292875794E-18</v>
      </c>
      <c r="HC100" s="107">
        <f t="shared" si="50"/>
        <v>0.54666964450221356</v>
      </c>
      <c r="HD100" s="107">
        <f t="shared" si="50"/>
        <v>0.57907606484823726</v>
      </c>
      <c r="HE100" s="107">
        <f t="shared" si="50"/>
        <v>0.5843260876421803</v>
      </c>
      <c r="HF100" s="107">
        <f t="shared" si="50"/>
        <v>0.59024082115464171</v>
      </c>
      <c r="HG100" s="107">
        <f t="shared" si="65"/>
        <v>0.59677505659443209</v>
      </c>
      <c r="HH100" s="107">
        <f t="shared" si="65"/>
        <v>0.57904553168334316</v>
      </c>
      <c r="HI100" s="107">
        <f t="shared" si="65"/>
        <v>0.5912926392759138</v>
      </c>
      <c r="HJ100" s="107">
        <f t="shared" si="65"/>
        <v>0.59198907255178868</v>
      </c>
      <c r="HK100" s="107">
        <f t="shared" si="65"/>
        <v>0.55510548613801725</v>
      </c>
      <c r="HL100" s="107">
        <f t="shared" si="65"/>
        <v>0.56121663893230189</v>
      </c>
      <c r="HM100" s="107">
        <f t="shared" si="65"/>
        <v>0.59788139364773008</v>
      </c>
      <c r="HN100" s="107">
        <f t="shared" si="65"/>
        <v>0.5521610727223486</v>
      </c>
      <c r="HO100" s="107">
        <f t="shared" si="65"/>
        <v>0.53370890258265857</v>
      </c>
      <c r="HP100" s="107">
        <f t="shared" si="65"/>
        <v>0.52727072228492222</v>
      </c>
      <c r="HQ100" s="107">
        <f t="shared" si="65"/>
        <v>0.55054110853945792</v>
      </c>
      <c r="HS100" s="107">
        <f t="shared" si="79"/>
        <v>4.4838592232261017E-13</v>
      </c>
      <c r="HT100" s="107">
        <f t="shared" si="79"/>
        <v>1.7379444136816339E-12</v>
      </c>
      <c r="HU100" s="107">
        <f t="shared" si="79"/>
        <v>7.781148329968062E-13</v>
      </c>
      <c r="HV100" s="107">
        <f t="shared" si="79"/>
        <v>4.6896833706572499E-14</v>
      </c>
      <c r="HW100" s="107">
        <f t="shared" si="79"/>
        <v>1.0281016718378422E-14</v>
      </c>
      <c r="HX100" s="107">
        <f t="shared" si="79"/>
        <v>3.8822822651009419E-15</v>
      </c>
      <c r="HY100" s="107">
        <f t="shared" si="79"/>
        <v>1.5940973792763682E-14</v>
      </c>
      <c r="HZ100" s="107">
        <f t="shared" si="79"/>
        <v>8.4464083719953985E-14</v>
      </c>
      <c r="IA100" s="107">
        <f t="shared" si="79"/>
        <v>2.3003849464358599E-14</v>
      </c>
      <c r="IB100" s="107">
        <f t="shared" si="79"/>
        <v>3.2855147487484358E-15</v>
      </c>
      <c r="IC100" s="107">
        <f t="shared" si="79"/>
        <v>3.6697642643263299E-16</v>
      </c>
      <c r="ID100" s="107">
        <f t="shared" si="79"/>
        <v>7.7602822896397855E-16</v>
      </c>
      <c r="IE100" s="107">
        <f t="shared" si="79"/>
        <v>9.5356659442392274E-16</v>
      </c>
      <c r="IF100" s="107">
        <f t="shared" si="79"/>
        <v>1.8429177582374728E-16</v>
      </c>
      <c r="IG100" s="107">
        <f t="shared" si="79"/>
        <v>5.6184495657678468E-11</v>
      </c>
      <c r="II100" s="107">
        <f t="shared" si="80"/>
        <v>9.0807573167880432E-44</v>
      </c>
      <c r="IJ100" s="107">
        <f t="shared" si="80"/>
        <v>2.4646780864464842E-40</v>
      </c>
      <c r="IK100" s="107">
        <f t="shared" si="80"/>
        <v>9.84370790350185E-42</v>
      </c>
      <c r="IL100" s="107">
        <f t="shared" si="80"/>
        <v>5.2762771822190286E-48</v>
      </c>
      <c r="IM100" s="107">
        <f t="shared" si="80"/>
        <v>1.0542453548661802E-49</v>
      </c>
      <c r="IN100" s="107">
        <f t="shared" si="80"/>
        <v>2.6013004476272512E-50</v>
      </c>
      <c r="IO100" s="107">
        <f t="shared" si="80"/>
        <v>5.6890847747961289E-50</v>
      </c>
      <c r="IP100" s="107">
        <f t="shared" si="80"/>
        <v>2.2270718927810798E-47</v>
      </c>
      <c r="IQ100" s="107">
        <f t="shared" si="80"/>
        <v>1.1973609467359022E-50</v>
      </c>
      <c r="IR100" s="107">
        <f t="shared" si="80"/>
        <v>1.9701886107913776E-53</v>
      </c>
      <c r="IS100" s="107">
        <f t="shared" si="80"/>
        <v>8.4671302198494772E-56</v>
      </c>
      <c r="IT100" s="107">
        <f t="shared" si="80"/>
        <v>2.7287140340727228E-52</v>
      </c>
      <c r="IU100" s="107">
        <f t="shared" si="80"/>
        <v>2.6595150435545091E-51</v>
      </c>
      <c r="IV100" s="107">
        <f t="shared" si="80"/>
        <v>3.7823009314178081E-54</v>
      </c>
      <c r="IW100" s="107">
        <f t="shared" si="80"/>
        <v>7.1923936062478089E-70</v>
      </c>
      <c r="IY100" s="107">
        <f t="shared" si="81"/>
        <v>0.54666966057363131</v>
      </c>
      <c r="IZ100" s="107">
        <f t="shared" si="81"/>
        <v>0.57907606548635826</v>
      </c>
      <c r="JA100" s="107">
        <f t="shared" si="81"/>
        <v>0.58432608781654871</v>
      </c>
      <c r="JB100" s="107">
        <f t="shared" si="81"/>
        <v>0.59024082115477627</v>
      </c>
      <c r="JC100" s="107">
        <f t="shared" si="81"/>
        <v>0.59677505659502517</v>
      </c>
      <c r="JD100" s="107">
        <f t="shared" si="81"/>
        <v>0.57904553168574879</v>
      </c>
      <c r="JE100" s="107">
        <f t="shared" si="81"/>
        <v>0.59129263927597553</v>
      </c>
      <c r="JF100" s="107">
        <f t="shared" si="81"/>
        <v>0.59198907255224864</v>
      </c>
      <c r="JG100" s="107">
        <f t="shared" si="81"/>
        <v>0.55510548613804478</v>
      </c>
      <c r="JH100" s="107">
        <f t="shared" si="81"/>
        <v>0.56121663893230578</v>
      </c>
      <c r="JI100" s="107">
        <f t="shared" si="81"/>
        <v>0.59788139364773607</v>
      </c>
      <c r="JJ100" s="107">
        <f t="shared" si="81"/>
        <v>0.55216107272689996</v>
      </c>
      <c r="JK100" s="107">
        <f t="shared" si="81"/>
        <v>0.53370890259459791</v>
      </c>
      <c r="JL100" s="107">
        <f t="shared" si="81"/>
        <v>0.52727072229036853</v>
      </c>
      <c r="JM100" s="107">
        <f t="shared" si="81"/>
        <v>0.55054110859564243</v>
      </c>
    </row>
    <row r="101" spans="2:273" x14ac:dyDescent="0.25">
      <c r="B101" s="2">
        <v>73</v>
      </c>
      <c r="C101" s="37">
        <v>173.54</v>
      </c>
      <c r="D101" s="37">
        <v>170.03299999999999</v>
      </c>
      <c r="E101" s="37">
        <v>175.04900000000001</v>
      </c>
      <c r="F101" s="37">
        <v>142.63900000000001</v>
      </c>
      <c r="G101" s="37">
        <v>163.05000000000001</v>
      </c>
      <c r="H101" s="37">
        <v>170.483</v>
      </c>
      <c r="I101" s="37">
        <v>147.65</v>
      </c>
      <c r="J101" s="37">
        <v>152.38300000000001</v>
      </c>
      <c r="K101" s="37">
        <v>124.03400000000001</v>
      </c>
      <c r="L101" s="37">
        <v>128.797</v>
      </c>
      <c r="M101" s="37">
        <v>159.864</v>
      </c>
      <c r="N101" s="37">
        <v>184.43299999999999</v>
      </c>
      <c r="O101" s="37">
        <v>182.96700000000001</v>
      </c>
      <c r="P101" s="37">
        <v>165.21700000000001</v>
      </c>
      <c r="Q101" s="37">
        <v>142.11699999999999</v>
      </c>
      <c r="S101" s="4">
        <f>AY101 + (C$3 * _xlfn.NORM.DIST($B101, C$7, ABS(C$11), FALSE) * _xlfn.NORM.DIST(($B101 - C$7)*C$15, 0, ABS(C$11), TRUE) * 2)
               + (C$4 * _xlfn.NORM.DIST($B101, C$8, ABS(C$12), FALSE) * _xlfn.NORM.DIST(($B101 - C$8)*C$16, 0, ABS(C$12), TRUE) * 2)
               + (C$5 * _xlfn.NORM.DIST($B101, C$9, ABS(C$13), FALSE) * _xlfn.NORM.DIST(($B101 - C$9)*C$17, 0, ABS(C$13), TRUE) * 2)
               + (C$6 * _xlfn.NORM.DIST($B101, C$10, ABS(C$14), FALSE) * _xlfn.NORM.DIST(($B101 - C$10)*C$18, 0, ABS(C$14), TRUE) * 2)</f>
        <v>180.4663957154778</v>
      </c>
      <c r="T101" s="4">
        <f>AZ101 + (D$3 * _xlfn.NORM.DIST($B101, D$7, ABS(D$11), FALSE) * _xlfn.NORM.DIST(($B101 - D$7)*D$15, 0, ABS(D$11), TRUE) * 2)
               + (D$4 * _xlfn.NORM.DIST($B101, D$8, ABS(D$12), FALSE) * _xlfn.NORM.DIST(($B101 - D$8)*D$16, 0, ABS(D$12), TRUE) * 2)
               + (D$5 * _xlfn.NORM.DIST($B101, D$9, ABS(D$13), FALSE) * _xlfn.NORM.DIST(($B101 - D$9)*D$17, 0, ABS(D$13), TRUE) * 2)
               + (D$6 * _xlfn.NORM.DIST($B101, D$10, ABS(D$14), FALSE) * _xlfn.NORM.DIST(($B101 - D$10)*D$18, 0, ABS(D$14), TRUE) * 2)</f>
        <v>174.49617929426063</v>
      </c>
      <c r="U101" s="4">
        <f>BA101 + (E$3 * _xlfn.NORM.DIST($B101, E$7, ABS(E$11), FALSE) * _xlfn.NORM.DIST(($B101 - E$7)*E$15, 0, ABS(E$11), TRUE) * 2)
               + (E$4 * _xlfn.NORM.DIST($B101, E$8, ABS(E$12), FALSE) * _xlfn.NORM.DIST(($B101 - E$8)*E$16, 0, ABS(E$12), TRUE) * 2)
               + (E$5 * _xlfn.NORM.DIST($B101, E$9, ABS(E$13), FALSE) * _xlfn.NORM.DIST(($B101 - E$9)*E$17, 0, ABS(E$13), TRUE) * 2)
               + (E$6 * _xlfn.NORM.DIST($B101, E$10, ABS(E$14), FALSE) * _xlfn.NORM.DIST(($B101 - E$10)*E$18, 0, ABS(E$14), TRUE) * 2)</f>
        <v>177.69554333917714</v>
      </c>
      <c r="V101" s="4">
        <f>BB101 + (F$3 * _xlfn.NORM.DIST($B101, F$7, ABS(F$11), FALSE) * _xlfn.NORM.DIST(($B101 - F$7)*F$15, 0, ABS(F$11), TRUE) * 2)
               + (F$4 * _xlfn.NORM.DIST($B101, F$8, ABS(F$12), FALSE) * _xlfn.NORM.DIST(($B101 - F$8)*F$16, 0, ABS(F$12), TRUE) * 2)
               + (F$5 * _xlfn.NORM.DIST($B101, F$9, ABS(F$13), FALSE) * _xlfn.NORM.DIST(($B101 - F$9)*F$17, 0, ABS(F$13), TRUE) * 2)
               + (F$6 * _xlfn.NORM.DIST($B101, F$10, ABS(F$14), FALSE) * _xlfn.NORM.DIST(($B101 - F$10)*F$18, 0, ABS(F$14), TRUE) * 2)</f>
        <v>137.62523838258508</v>
      </c>
      <c r="W101" s="4">
        <f>BC101 + (G$3 * _xlfn.NORM.DIST($B101, G$7, ABS(G$11), FALSE) * _xlfn.NORM.DIST(($B101 - G$7)*G$15, 0, ABS(G$11), TRUE) * 2)
               + (G$4 * _xlfn.NORM.DIST($B101, G$8, ABS(G$12), FALSE) * _xlfn.NORM.DIST(($B101 - G$8)*G$16, 0, ABS(G$12), TRUE) * 2)
               + (G$5 * _xlfn.NORM.DIST($B101, G$9, ABS(G$13), FALSE) * _xlfn.NORM.DIST(($B101 - G$9)*G$17, 0, ABS(G$13), TRUE) * 2)
               + (G$6 * _xlfn.NORM.DIST($B101, G$10, ABS(G$14), FALSE) * _xlfn.NORM.DIST(($B101 - G$10)*G$18, 0, ABS(G$14), TRUE) * 2)</f>
        <v>162.30224515117803</v>
      </c>
      <c r="X101" s="4">
        <f>BD101 + (H$3 * _xlfn.NORM.DIST($B101, H$7, ABS(H$11), FALSE) * _xlfn.NORM.DIST(($B101 - H$7)*H$15, 0, ABS(H$11), TRUE) * 2)
               + (H$4 * _xlfn.NORM.DIST($B101, H$8, ABS(H$12), FALSE) * _xlfn.NORM.DIST(($B101 - H$8)*H$16, 0, ABS(H$12), TRUE) * 2)
               + (H$5 * _xlfn.NORM.DIST($B101, H$9, ABS(H$13), FALSE) * _xlfn.NORM.DIST(($B101 - H$9)*H$17, 0, ABS(H$13), TRUE) * 2)
               + (H$6 * _xlfn.NORM.DIST($B101, H$10, ABS(H$14), FALSE) * _xlfn.NORM.DIST(($B101 - H$10)*H$18, 0, ABS(H$14), TRUE) * 2)</f>
        <v>170.70549086930194</v>
      </c>
      <c r="Y101" s="4">
        <f>BE101 + (I$3 * _xlfn.NORM.DIST($B101, I$7, ABS(I$11), FALSE) * _xlfn.NORM.DIST(($B101 - I$7)*I$15, 0, ABS(I$11), TRUE) * 2)
               + (I$4 * _xlfn.NORM.DIST($B101, I$8, ABS(I$12), FALSE) * _xlfn.NORM.DIST(($B101 - I$8)*I$16, 0, ABS(I$12), TRUE) * 2)
               + (I$5 * _xlfn.NORM.DIST($B101, I$9, ABS(I$13), FALSE) * _xlfn.NORM.DIST(($B101 - I$9)*I$17, 0, ABS(I$13), TRUE) * 2)
               + (I$6 * _xlfn.NORM.DIST($B101, I$10, ABS(I$14), FALSE) * _xlfn.NORM.DIST(($B101 - I$10)*I$18, 0, ABS(I$14), TRUE) * 2)</f>
        <v>142.40011684700772</v>
      </c>
      <c r="Z101" s="4">
        <f>BF101 + (J$3 * _xlfn.NORM.DIST($B101, J$7, ABS(J$11), FALSE) * _xlfn.NORM.DIST(($B101 - J$7)*J$15, 0, ABS(J$11), TRUE) * 2)
               + (J$4 * _xlfn.NORM.DIST($B101, J$8, ABS(J$12), FALSE) * _xlfn.NORM.DIST(($B101 - J$8)*J$16, 0, ABS(J$12), TRUE) * 2)
               + (J$5 * _xlfn.NORM.DIST($B101, J$9, ABS(J$13), FALSE) * _xlfn.NORM.DIST(($B101 - J$9)*J$17, 0, ABS(J$13), TRUE) * 2)
               + (J$6 * _xlfn.NORM.DIST($B101, J$10, ABS(J$14), FALSE) * _xlfn.NORM.DIST(($B101 - J$10)*J$18, 0, ABS(J$14), TRUE) * 2)</f>
        <v>145.49047100448237</v>
      </c>
      <c r="AA101" s="4">
        <f>BG101 + (K$3 * _xlfn.NORM.DIST($B101, K$7, ABS(K$11), FALSE) * _xlfn.NORM.DIST(($B101 - K$7)*K$15, 0, ABS(K$11), TRUE) * 2)
               + (K$4 * _xlfn.NORM.DIST($B101, K$8, ABS(K$12), FALSE) * _xlfn.NORM.DIST(($B101 - K$8)*K$16, 0, ABS(K$12), TRUE) * 2)
               + (K$5 * _xlfn.NORM.DIST($B101, K$9, ABS(K$13), FALSE) * _xlfn.NORM.DIST(($B101 - K$9)*K$17, 0, ABS(K$13), TRUE) * 2)
               + (K$6 * _xlfn.NORM.DIST($B101, K$10, ABS(K$14), FALSE) * _xlfn.NORM.DIST(($B101 - K$10)*K$18, 0, ABS(K$14), TRUE) * 2)</f>
        <v>116.48556012728575</v>
      </c>
      <c r="AB101" s="4">
        <f>BH101 + (L$3 * _xlfn.NORM.DIST($B101, L$7, ABS(L$11), FALSE) * _xlfn.NORM.DIST(($B101 - L$7)*L$15, 0, ABS(L$11), TRUE) * 2)
               + (L$4 * _xlfn.NORM.DIST($B101, L$8, ABS(L$12), FALSE) * _xlfn.NORM.DIST(($B101 - L$8)*L$16, 0, ABS(L$12), TRUE) * 2)
               + (L$5 * _xlfn.NORM.DIST($B101, L$9, ABS(L$13), FALSE) * _xlfn.NORM.DIST(($B101 - L$9)*L$17, 0, ABS(L$13), TRUE) * 2)
               + (L$6 * _xlfn.NORM.DIST($B101, L$10, ABS(L$14), FALSE) * _xlfn.NORM.DIST(($B101 - L$10)*L$18, 0, ABS(L$14), TRUE) * 2)</f>
        <v>120.07913092048638</v>
      </c>
      <c r="AC101" s="4">
        <f>BI101 + (M$3 * _xlfn.NORM.DIST($B101, M$7, ABS(M$11), FALSE) * _xlfn.NORM.DIST(($B101 - M$7)*M$15, 0, ABS(M$11), TRUE) * 2)
               + (M$4 * _xlfn.NORM.DIST($B101, M$8, ABS(M$12), FALSE) * _xlfn.NORM.DIST(($B101 - M$8)*M$16, 0, ABS(M$12), TRUE) * 2)
               + (M$5 * _xlfn.NORM.DIST($B101, M$9, ABS(M$13), FALSE) * _xlfn.NORM.DIST(($B101 - M$9)*M$17, 0, ABS(M$13), TRUE) * 2)
               + (M$6 * _xlfn.NORM.DIST($B101, M$10, ABS(M$14), FALSE) * _xlfn.NORM.DIST(($B101 - M$10)*M$18, 0, ABS(M$14), TRUE) * 2)</f>
        <v>151.37600050978531</v>
      </c>
      <c r="AD101" s="4">
        <f>BJ101 + (N$3 * _xlfn.NORM.DIST($B101, N$7, ABS(N$11), FALSE) * _xlfn.NORM.DIST(($B101 - N$7)*N$15, 0, ABS(N$11), TRUE) * 2)
               + (N$4 * _xlfn.NORM.DIST($B101, N$8, ABS(N$12), FALSE) * _xlfn.NORM.DIST(($B101 - N$8)*N$16, 0, ABS(N$12), TRUE) * 2)
               + (N$5 * _xlfn.NORM.DIST($B101, N$9, ABS(N$13), FALSE) * _xlfn.NORM.DIST(($B101 - N$9)*N$17, 0, ABS(N$13), TRUE) * 2)
               + (N$6 * _xlfn.NORM.DIST($B101, N$10, ABS(N$14), FALSE) * _xlfn.NORM.DIST(($B101 - N$10)*N$18, 0, ABS(N$14), TRUE) * 2)</f>
        <v>189.97576940512388</v>
      </c>
      <c r="AE101" s="4">
        <f>BK101 + (O$3 * _xlfn.NORM.DIST($B101, O$7, ABS(O$11), FALSE) * _xlfn.NORM.DIST(($B101 - O$7)*O$15, 0, ABS(O$11), TRUE) * 2)
               + (O$4 * _xlfn.NORM.DIST($B101, O$8, ABS(O$12), FALSE) * _xlfn.NORM.DIST(($B101 - O$8)*O$16, 0, ABS(O$12), TRUE) * 2)
               + (O$5 * _xlfn.NORM.DIST($B101, O$9, ABS(O$13), FALSE) * _xlfn.NORM.DIST(($B101 - O$9)*O$17, 0, ABS(O$13), TRUE) * 2)
               + (O$6 * _xlfn.NORM.DIST($B101, O$10, ABS(O$14), FALSE) * _xlfn.NORM.DIST(($B101 - O$10)*O$18, 0, ABS(O$14), TRUE) * 2)</f>
        <v>190.06330148017867</v>
      </c>
      <c r="AF101" s="4">
        <f t="shared" si="71"/>
        <v>171.9151807907723</v>
      </c>
      <c r="AG101" s="4">
        <f t="shared" si="71"/>
        <v>147.17870752206184</v>
      </c>
      <c r="AI101" s="4">
        <f>IF(OR($B101 &lt; C$231, $B101 &gt; C$234), 0, C101-S101)</f>
        <v>-6.9263957154778097</v>
      </c>
      <c r="AJ101" s="4">
        <f>IF(OR($B101 &lt; D$231, $B101 &gt; D$234), 0, D101-T101)</f>
        <v>-4.463179294260641</v>
      </c>
      <c r="AK101" s="4">
        <f>IF(OR($B101 &lt; E$231, $B101 &gt; E$234), 0, E101-U101)</f>
        <v>-2.6465433391771285</v>
      </c>
      <c r="AL101" s="4">
        <f>IF(OR($B101 &lt; F$231, $B101 &gt; F$234), 0, F101-V101)</f>
        <v>5.0137616174149287</v>
      </c>
      <c r="AM101" s="4">
        <f>IF(OR($B101 &lt; G$231, $B101 &gt; G$234), 0, G101-W101)</f>
        <v>0.74775484882198384</v>
      </c>
      <c r="AN101" s="4">
        <f>IF(OR($B101 &lt; H$231, $B101 &gt; H$234), 0, H101-X101)</f>
        <v>-0.22249086930193585</v>
      </c>
      <c r="AO101" s="4">
        <f>IF(OR($B101 &lt; I$231, $B101 &gt; I$234), 0, I101-Y101)</f>
        <v>5.2498831529922825</v>
      </c>
      <c r="AP101" s="4">
        <f>IF(OR($B101 &lt; J$231, $B101 &gt; J$234), 0, J101-Z101)</f>
        <v>6.8925289955176368</v>
      </c>
      <c r="AQ101" s="4">
        <f>IF(OR($B101 &lt; K$231, $B101 &gt; K$234), 0, K101-AA101)</f>
        <v>7.5484398727142548</v>
      </c>
      <c r="AR101" s="4">
        <f>IF(OR($B101 &lt; L$231, $B101 &gt; L$234), 0, L101-AB101)</f>
        <v>8.7178690795136191</v>
      </c>
      <c r="AS101" s="4">
        <f>IF(OR($B101 &lt; M$231, $B101 &gt; M$234), 0, M101-AC101)</f>
        <v>8.4879994902146905</v>
      </c>
      <c r="AT101" s="4">
        <f>IF(OR($B101 &lt; N$231, $B101 &gt; N$234), 0, N101-AD101)</f>
        <v>-5.5427694051238916</v>
      </c>
      <c r="AU101" s="4">
        <f>IF(OR($B101 &lt; O$231, $B101 &gt; O$234), 0, O101-AE101)</f>
        <v>-7.0963014801786528</v>
      </c>
      <c r="AV101" s="4">
        <f t="shared" si="72"/>
        <v>-6.6981807907722839</v>
      </c>
      <c r="AW101" s="4">
        <f t="shared" si="72"/>
        <v>-5.0617075220618517</v>
      </c>
      <c r="AY101" s="2">
        <f t="shared" si="73"/>
        <v>42.793169501767302</v>
      </c>
      <c r="AZ101" s="2">
        <f t="shared" si="73"/>
        <v>43.776937123725659</v>
      </c>
      <c r="BA101" s="2">
        <f t="shared" si="73"/>
        <v>47.356169757514735</v>
      </c>
      <c r="BB101" s="2">
        <f t="shared" si="73"/>
        <v>43.933201114473654</v>
      </c>
      <c r="BC101" s="2">
        <f t="shared" si="73"/>
        <v>49.328587802706672</v>
      </c>
      <c r="BD101" s="2">
        <f t="shared" si="73"/>
        <v>55.04878569522657</v>
      </c>
      <c r="BE101" s="2">
        <f t="shared" si="73"/>
        <v>54.982137998967396</v>
      </c>
      <c r="BF101" s="2">
        <f t="shared" si="73"/>
        <v>49.338567746622836</v>
      </c>
      <c r="BG101" s="2">
        <f t="shared" si="73"/>
        <v>42.54025484097199</v>
      </c>
      <c r="BH101" s="2">
        <f t="shared" si="73"/>
        <v>42.500678157461131</v>
      </c>
      <c r="BI101" s="2">
        <f t="shared" si="73"/>
        <v>40.346498938889461</v>
      </c>
      <c r="BJ101" s="2">
        <f t="shared" si="73"/>
        <v>45.844837438212856</v>
      </c>
      <c r="BK101" s="2">
        <f t="shared" si="73"/>
        <v>54.7499875858717</v>
      </c>
      <c r="BL101" s="2">
        <f t="shared" si="73"/>
        <v>49.548600592648903</v>
      </c>
      <c r="BM101" s="2">
        <f t="shared" si="73"/>
        <v>48.151983381789442</v>
      </c>
      <c r="BO101" s="2" t="str">
        <f t="shared" si="74"/>
        <v/>
      </c>
      <c r="BP101" s="2" t="str">
        <f t="shared" si="74"/>
        <v/>
      </c>
      <c r="BQ101" s="2" t="str">
        <f t="shared" si="74"/>
        <v/>
      </c>
      <c r="BR101" s="2" t="str">
        <f t="shared" si="74"/>
        <v/>
      </c>
      <c r="BS101" s="2" t="str">
        <f t="shared" si="74"/>
        <v/>
      </c>
      <c r="BT101" s="2" t="str">
        <f t="shared" si="74"/>
        <v/>
      </c>
      <c r="BU101" s="2" t="str">
        <f t="shared" si="74"/>
        <v/>
      </c>
      <c r="BV101" s="2" t="str">
        <f t="shared" si="74"/>
        <v/>
      </c>
      <c r="BW101" s="2" t="str">
        <f t="shared" si="74"/>
        <v/>
      </c>
      <c r="BX101" s="2" t="str">
        <f t="shared" si="74"/>
        <v/>
      </c>
      <c r="BY101" s="2" t="str">
        <f t="shared" si="74"/>
        <v/>
      </c>
      <c r="BZ101" s="2" t="str">
        <f t="shared" si="74"/>
        <v/>
      </c>
      <c r="CA101" s="2" t="str">
        <f t="shared" si="74"/>
        <v/>
      </c>
      <c r="CB101" s="2" t="str">
        <f t="shared" si="74"/>
        <v/>
      </c>
      <c r="CC101" s="2" t="str">
        <f t="shared" si="74"/>
        <v/>
      </c>
      <c r="CE101" s="2" t="str">
        <f t="shared" si="75"/>
        <v/>
      </c>
      <c r="CF101" s="2" t="str">
        <f t="shared" si="75"/>
        <v/>
      </c>
      <c r="CG101" s="2" t="str">
        <f t="shared" si="75"/>
        <v/>
      </c>
      <c r="CH101" s="2" t="str">
        <f t="shared" si="75"/>
        <v/>
      </c>
      <c r="CI101" s="2" t="str">
        <f t="shared" si="75"/>
        <v/>
      </c>
      <c r="CJ101" s="2" t="str">
        <f t="shared" si="75"/>
        <v/>
      </c>
      <c r="CK101" s="2" t="str">
        <f t="shared" si="75"/>
        <v/>
      </c>
      <c r="CL101" s="2" t="str">
        <f t="shared" si="75"/>
        <v/>
      </c>
      <c r="CM101" s="2" t="str">
        <f t="shared" si="75"/>
        <v/>
      </c>
      <c r="CN101" s="2" t="str">
        <f t="shared" si="75"/>
        <v/>
      </c>
      <c r="CO101" s="2" t="str">
        <f t="shared" si="75"/>
        <v/>
      </c>
      <c r="CP101" s="2" t="str">
        <f t="shared" si="75"/>
        <v/>
      </c>
      <c r="CQ101" s="2" t="str">
        <f t="shared" si="75"/>
        <v/>
      </c>
      <c r="CR101" s="2" t="str">
        <f t="shared" si="75"/>
        <v/>
      </c>
      <c r="CS101" s="2" t="str">
        <f t="shared" si="75"/>
        <v/>
      </c>
      <c r="CU101" s="2" t="str">
        <f t="shared" si="76"/>
        <v/>
      </c>
      <c r="CV101" s="2" t="str">
        <f t="shared" si="76"/>
        <v/>
      </c>
      <c r="CW101" s="2" t="str">
        <f t="shared" si="76"/>
        <v/>
      </c>
      <c r="CX101" s="2" t="str">
        <f t="shared" si="76"/>
        <v/>
      </c>
      <c r="CY101" s="2" t="str">
        <f t="shared" si="76"/>
        <v/>
      </c>
      <c r="CZ101" s="2" t="str">
        <f t="shared" si="76"/>
        <v/>
      </c>
      <c r="DA101" s="2" t="str">
        <f t="shared" si="76"/>
        <v/>
      </c>
      <c r="DB101" s="2" t="str">
        <f t="shared" si="76"/>
        <v/>
      </c>
      <c r="DC101" s="2" t="str">
        <f t="shared" si="76"/>
        <v/>
      </c>
      <c r="DD101" s="2" t="str">
        <f t="shared" si="76"/>
        <v/>
      </c>
      <c r="DE101" s="2" t="str">
        <f t="shared" si="76"/>
        <v/>
      </c>
      <c r="DF101" s="2" t="str">
        <f t="shared" si="76"/>
        <v/>
      </c>
      <c r="DG101" s="2" t="str">
        <f t="shared" si="76"/>
        <v/>
      </c>
      <c r="DH101" s="2" t="str">
        <f t="shared" si="76"/>
        <v/>
      </c>
      <c r="DI101" s="2" t="str">
        <f t="shared" si="76"/>
        <v/>
      </c>
      <c r="DK101" s="2">
        <f t="shared" si="82"/>
        <v>54.927853225806444</v>
      </c>
      <c r="DL101" s="2">
        <f t="shared" si="82"/>
        <v>62.096846774193558</v>
      </c>
      <c r="DM101" s="2">
        <f t="shared" si="82"/>
        <v>63.692804618768335</v>
      </c>
      <c r="DN101" s="2">
        <f t="shared" si="82"/>
        <v>61.431587609970663</v>
      </c>
      <c r="DO101" s="2">
        <f t="shared" si="82"/>
        <v>70.793331195014659</v>
      </c>
      <c r="DP101" s="2">
        <f t="shared" si="82"/>
        <v>69.671674102368229</v>
      </c>
      <c r="DQ101" s="2">
        <f t="shared" si="82"/>
        <v>68.702384164222863</v>
      </c>
      <c r="DR101" s="2">
        <f t="shared" si="82"/>
        <v>68.574285204991085</v>
      </c>
      <c r="DS101" s="2">
        <f t="shared" si="82"/>
        <v>59.241596774193546</v>
      </c>
      <c r="DT101" s="2">
        <f t="shared" si="82"/>
        <v>57.178514516129034</v>
      </c>
      <c r="DU101" s="2">
        <f t="shared" si="82"/>
        <v>59.182139784946237</v>
      </c>
      <c r="DV101" s="2">
        <f t="shared" si="82"/>
        <v>61.865954545454542</v>
      </c>
      <c r="DW101" s="2">
        <f t="shared" si="82"/>
        <v>72.729557932263816</v>
      </c>
      <c r="DX101" s="2">
        <f t="shared" si="82"/>
        <v>58.968328877005341</v>
      </c>
      <c r="DY101" s="2">
        <f t="shared" si="82"/>
        <v>54.414247290640397</v>
      </c>
      <c r="EA101" s="2">
        <f t="shared" si="70"/>
        <v>42.60099559255633</v>
      </c>
      <c r="EB101" s="2">
        <f t="shared" si="70"/>
        <v>43.515660044500962</v>
      </c>
      <c r="EC101" s="2">
        <f t="shared" si="70"/>
        <v>47.132259220231809</v>
      </c>
      <c r="ED101" s="2">
        <f t="shared" si="70"/>
        <v>43.751309929159049</v>
      </c>
      <c r="EE101" s="2">
        <f t="shared" si="70"/>
        <v>49.064378066028205</v>
      </c>
      <c r="EF101" s="2">
        <f t="shared" si="70"/>
        <v>54.865030643722122</v>
      </c>
      <c r="EG101" s="2">
        <f t="shared" si="70"/>
        <v>54.830701725319926</v>
      </c>
      <c r="EH101" s="2">
        <f t="shared" si="70"/>
        <v>49.108729577056778</v>
      </c>
      <c r="EI101" s="2">
        <f t="shared" si="70"/>
        <v>42.364635577562638</v>
      </c>
      <c r="EJ101" s="2">
        <f t="shared" si="70"/>
        <v>42.351410095300395</v>
      </c>
      <c r="EK101" s="2">
        <f t="shared" si="70"/>
        <v>40.124571076598173</v>
      </c>
      <c r="EL101" s="2">
        <f t="shared" si="70"/>
        <v>45.610195474824728</v>
      </c>
      <c r="EM101" s="2">
        <f t="shared" si="83"/>
        <v>54.365508748535177</v>
      </c>
      <c r="EN101" s="2">
        <f t="shared" si="83"/>
        <v>49.279314241001565</v>
      </c>
      <c r="EO101" s="2">
        <f t="shared" si="83"/>
        <v>47.933184529159838</v>
      </c>
      <c r="EQ101" s="2">
        <f t="shared" si="84"/>
        <v>41.357666230604039</v>
      </c>
      <c r="ER101" s="2">
        <f t="shared" si="84"/>
        <v>43.333755375810625</v>
      </c>
      <c r="ES101" s="2">
        <f t="shared" si="84"/>
        <v>47.026916635751761</v>
      </c>
      <c r="ET101" s="2">
        <f t="shared" si="84"/>
        <v>43.736372110125686</v>
      </c>
      <c r="EU101" s="2">
        <f t="shared" si="84"/>
        <v>49.29370588854956</v>
      </c>
      <c r="EV101" s="2">
        <f t="shared" si="84"/>
        <v>52.960904864686448</v>
      </c>
      <c r="EW101" s="2">
        <f t="shared" si="84"/>
        <v>53.872423063694669</v>
      </c>
      <c r="EX101" s="2">
        <f t="shared" si="84"/>
        <v>48.333159575027324</v>
      </c>
      <c r="EY101" s="2">
        <f t="shared" si="84"/>
        <v>41.691970951286507</v>
      </c>
      <c r="EZ101" s="2">
        <f t="shared" si="84"/>
        <v>41.658510232810322</v>
      </c>
      <c r="FA101" s="2">
        <f t="shared" si="84"/>
        <v>39.667259932378649</v>
      </c>
      <c r="FB101" s="2">
        <f t="shared" si="84"/>
        <v>45.000559671141175</v>
      </c>
      <c r="FC101" s="2">
        <f t="shared" si="84"/>
        <v>54.21703043455561</v>
      </c>
      <c r="FD101" s="2">
        <f t="shared" si="84"/>
        <v>48.20979364176192</v>
      </c>
      <c r="FE101" s="2">
        <f t="shared" si="84"/>
        <v>47.847165665938867</v>
      </c>
      <c r="FG101" s="2">
        <f t="shared" si="85"/>
        <v>0.98441013677112688</v>
      </c>
      <c r="FH101" s="2">
        <f t="shared" si="85"/>
        <v>0.98593861783331926</v>
      </c>
      <c r="FI101" s="2">
        <f t="shared" si="85"/>
        <v>0.98647927428096527</v>
      </c>
      <c r="FJ101" s="2">
        <f t="shared" si="85"/>
        <v>0.98971219804565591</v>
      </c>
      <c r="FK101" s="2">
        <f t="shared" si="85"/>
        <v>0.98784066547798688</v>
      </c>
      <c r="FL101" s="2">
        <f t="shared" si="85"/>
        <v>0.98758964260423199</v>
      </c>
      <c r="FM101" s="2">
        <f t="shared" si="85"/>
        <v>0.98908301455198844</v>
      </c>
      <c r="FN101" s="2">
        <f t="shared" si="85"/>
        <v>0.98819253874590629</v>
      </c>
      <c r="FO101" s="2">
        <f t="shared" si="85"/>
        <v>0.98959410415214544</v>
      </c>
      <c r="FP101" s="2">
        <f t="shared" si="85"/>
        <v>0.98993271349416145</v>
      </c>
      <c r="FQ101" s="2">
        <f t="shared" si="85"/>
        <v>0.9883548546840647</v>
      </c>
      <c r="FR101" s="2">
        <f t="shared" si="85"/>
        <v>0.98556559567646895</v>
      </c>
      <c r="FS101" s="2">
        <f t="shared" si="85"/>
        <v>0.97906349409079085</v>
      </c>
      <c r="FT101" s="2">
        <f t="shared" si="85"/>
        <v>0.97220671276367898</v>
      </c>
      <c r="FU101" s="2">
        <f t="shared" si="85"/>
        <v>0.96624018272526557</v>
      </c>
      <c r="FW101" s="2">
        <f t="shared" si="77"/>
        <v>9.2761575160321235E-8</v>
      </c>
      <c r="FX101" s="2">
        <f t="shared" si="77"/>
        <v>4.8647440480202768E-7</v>
      </c>
      <c r="FY101" s="2">
        <f t="shared" si="77"/>
        <v>5.2028633717749174E-7</v>
      </c>
      <c r="FZ101" s="2">
        <f t="shared" si="77"/>
        <v>6.6699145855688834E-7</v>
      </c>
      <c r="GA101" s="2">
        <f t="shared" si="77"/>
        <v>5.5278934074259516E-7</v>
      </c>
      <c r="GB101" s="2">
        <f t="shared" si="77"/>
        <v>3.6008601248620218E-7</v>
      </c>
      <c r="GC101" s="2">
        <f t="shared" si="77"/>
        <v>7.1135620429019871E-7</v>
      </c>
      <c r="GD101" s="2">
        <f t="shared" si="77"/>
        <v>8.0495658960198768E-7</v>
      </c>
      <c r="GE101" s="2">
        <f t="shared" si="77"/>
        <v>9.4702626882903497E-7</v>
      </c>
      <c r="GF101" s="2">
        <f t="shared" si="77"/>
        <v>9.3245180488451336E-7</v>
      </c>
      <c r="GG101" s="2">
        <f t="shared" si="77"/>
        <v>6.4438806894723329E-7</v>
      </c>
      <c r="GH101" s="2">
        <f t="shared" si="77"/>
        <v>3.8649838158492985E-7</v>
      </c>
      <c r="GI101" s="2">
        <f t="shared" si="77"/>
        <v>1.2588748576548874E-6</v>
      </c>
      <c r="GJ101" s="2">
        <f t="shared" si="77"/>
        <v>3.0061768169815256E-6</v>
      </c>
      <c r="GK101" s="2">
        <f t="shared" si="77"/>
        <v>7.4628289873425208E-6</v>
      </c>
      <c r="GM101" s="107">
        <f t="shared" si="78"/>
        <v>2.2182547237802917E-9</v>
      </c>
      <c r="GN101" s="107">
        <f t="shared" si="78"/>
        <v>6.3780064528301345E-11</v>
      </c>
      <c r="GO101" s="107">
        <f t="shared" si="78"/>
        <v>1.5343966117258798E-11</v>
      </c>
      <c r="GP101" s="107">
        <f t="shared" si="78"/>
        <v>4.0288637602760965E-15</v>
      </c>
      <c r="GQ101" s="107">
        <f t="shared" si="78"/>
        <v>2.9079624069143607E-14</v>
      </c>
      <c r="GR101" s="107">
        <f t="shared" si="78"/>
        <v>1.3837159454700809E-13</v>
      </c>
      <c r="GS101" s="107">
        <f t="shared" si="78"/>
        <v>1.8733906151058392E-15</v>
      </c>
      <c r="GT101" s="107">
        <f t="shared" si="78"/>
        <v>1.8235705788181655E-14</v>
      </c>
      <c r="GU101" s="107">
        <f t="shared" si="78"/>
        <v>1.5149679215246847E-16</v>
      </c>
      <c r="GV101" s="107">
        <f t="shared" si="78"/>
        <v>1.3411232081313864E-17</v>
      </c>
      <c r="GW101" s="107">
        <f t="shared" si="78"/>
        <v>1.7531025025821647E-16</v>
      </c>
      <c r="GX101" s="107">
        <f t="shared" si="78"/>
        <v>2.5242986719504786E-13</v>
      </c>
      <c r="GY101" s="107">
        <f t="shared" si="78"/>
        <v>7.4429666500330063E-13</v>
      </c>
      <c r="GZ101" s="107">
        <f t="shared" si="78"/>
        <v>3.1815243938296742E-13</v>
      </c>
      <c r="HA101" s="107">
        <f t="shared" si="78"/>
        <v>1.0675193202423132E-19</v>
      </c>
      <c r="HC101" s="107">
        <f t="shared" si="50"/>
        <v>0.58902125323415266</v>
      </c>
      <c r="HD101" s="107">
        <f t="shared" si="50"/>
        <v>0.59809693830609523</v>
      </c>
      <c r="HE101" s="107">
        <f t="shared" si="50"/>
        <v>0.59676158626972631</v>
      </c>
      <c r="HF101" s="107">
        <f t="shared" si="50"/>
        <v>0.52597825736223258</v>
      </c>
      <c r="HG101" s="107">
        <f t="shared" si="65"/>
        <v>0.57858668166958627</v>
      </c>
      <c r="HH101" s="107">
        <f t="shared" si="65"/>
        <v>0.59745822974011664</v>
      </c>
      <c r="HI101" s="107">
        <f t="shared" ref="HI101:HQ164" si="86" xml:space="preserve"> _xlfn.NORM.DIST($B101, I$8, ABS(I$12), TRUE) * _xlfn.NORM.DIST(($B101 - I$8)*I$16, 0, ABS(I$12), TRUE) * 2</f>
        <v>0.52674590314261105</v>
      </c>
      <c r="HJ101" s="107">
        <f t="shared" si="86"/>
        <v>0.53074432618189082</v>
      </c>
      <c r="HK101" s="107">
        <f t="shared" si="86"/>
        <v>0.44730173300237569</v>
      </c>
      <c r="HL101" s="107">
        <f t="shared" si="86"/>
        <v>0.45432258733414183</v>
      </c>
      <c r="HM101" s="107">
        <f t="shared" si="86"/>
        <v>0.55282941998583668</v>
      </c>
      <c r="HN101" s="107">
        <f t="shared" si="86"/>
        <v>0.59540005813754804</v>
      </c>
      <c r="HO101" s="107">
        <f t="shared" si="86"/>
        <v>0.58767119513335286</v>
      </c>
      <c r="HP101" s="107">
        <f t="shared" si="86"/>
        <v>0.58474558148530109</v>
      </c>
      <c r="HQ101" s="107">
        <f t="shared" si="86"/>
        <v>0.61070300352344231</v>
      </c>
      <c r="HS101" s="107">
        <f t="shared" si="79"/>
        <v>1.6187335533658057E-12</v>
      </c>
      <c r="HT101" s="107">
        <f t="shared" si="79"/>
        <v>6.5900966809456515E-12</v>
      </c>
      <c r="HU101" s="107">
        <f t="shared" si="79"/>
        <v>3.1038115565677963E-12</v>
      </c>
      <c r="HV101" s="107">
        <f t="shared" si="79"/>
        <v>2.2980605997299908E-13</v>
      </c>
      <c r="HW101" s="107">
        <f t="shared" si="79"/>
        <v>5.2893087000691681E-14</v>
      </c>
      <c r="HX101" s="107">
        <f t="shared" si="79"/>
        <v>1.9753440800963531E-14</v>
      </c>
      <c r="HY101" s="107">
        <f t="shared" si="79"/>
        <v>8.3755579972760508E-14</v>
      </c>
      <c r="HZ101" s="107">
        <f t="shared" si="79"/>
        <v>4.1135834441482363E-13</v>
      </c>
      <c r="IA101" s="107">
        <f t="shared" si="79"/>
        <v>1.2512036752763237E-13</v>
      </c>
      <c r="IB101" s="107">
        <f t="shared" si="79"/>
        <v>1.9754923732810342E-14</v>
      </c>
      <c r="IC101" s="107">
        <f t="shared" si="79"/>
        <v>2.3291780186884912E-15</v>
      </c>
      <c r="ID101" s="107">
        <f t="shared" si="79"/>
        <v>4.2845780863659776E-15</v>
      </c>
      <c r="IE101" s="107">
        <f t="shared" si="79"/>
        <v>5.0517553033716435E-15</v>
      </c>
      <c r="IF101" s="107">
        <f t="shared" si="79"/>
        <v>1.0298006310629636E-15</v>
      </c>
      <c r="IG101" s="107">
        <f t="shared" si="79"/>
        <v>1.5936641404857693E-10</v>
      </c>
      <c r="II101" s="107">
        <f t="shared" si="80"/>
        <v>1.3428744070813806E-42</v>
      </c>
      <c r="IJ101" s="107">
        <f t="shared" si="80"/>
        <v>3.857070857829653E-39</v>
      </c>
      <c r="IK101" s="107">
        <f t="shared" si="80"/>
        <v>1.7231108985260077E-40</v>
      </c>
      <c r="IL101" s="107">
        <f t="shared" si="80"/>
        <v>1.5273827367016389E-46</v>
      </c>
      <c r="IM101" s="107">
        <f t="shared" si="80"/>
        <v>3.3018587578454947E-48</v>
      </c>
      <c r="IN101" s="107">
        <f t="shared" si="80"/>
        <v>7.7113560771466225E-49</v>
      </c>
      <c r="IO101" s="107">
        <f t="shared" si="80"/>
        <v>1.929038627248734E-48</v>
      </c>
      <c r="IP101" s="107">
        <f t="shared" si="80"/>
        <v>6.4347106777650018E-46</v>
      </c>
      <c r="IQ101" s="107">
        <f t="shared" si="80"/>
        <v>4.5830526881123951E-49</v>
      </c>
      <c r="IR101" s="107">
        <f t="shared" si="80"/>
        <v>9.2343497753142962E-52</v>
      </c>
      <c r="IS101" s="107">
        <f t="shared" si="80"/>
        <v>4.2726155954844848E-54</v>
      </c>
      <c r="IT101" s="107">
        <f t="shared" si="80"/>
        <v>9.4372495067651139E-51</v>
      </c>
      <c r="IU101" s="107">
        <f t="shared" si="80"/>
        <v>8.244250076315315E-50</v>
      </c>
      <c r="IV101" s="107">
        <f t="shared" si="80"/>
        <v>1.3266826616861083E-52</v>
      </c>
      <c r="IW101" s="107">
        <f t="shared" si="80"/>
        <v>7.1244425062394131E-68</v>
      </c>
      <c r="IY101" s="107">
        <f t="shared" si="81"/>
        <v>0.58902125545402606</v>
      </c>
      <c r="IZ101" s="107">
        <f t="shared" si="81"/>
        <v>0.59809693837646538</v>
      </c>
      <c r="JA101" s="107">
        <f t="shared" si="81"/>
        <v>0.59676158628817411</v>
      </c>
      <c r="JB101" s="107">
        <f t="shared" si="81"/>
        <v>0.52597825736246639</v>
      </c>
      <c r="JC101" s="107">
        <f t="shared" si="81"/>
        <v>0.5785866816696682</v>
      </c>
      <c r="JD101" s="107">
        <f t="shared" si="81"/>
        <v>0.59745822974027474</v>
      </c>
      <c r="JE101" s="107">
        <f t="shared" si="81"/>
        <v>0.52674590314269665</v>
      </c>
      <c r="JF101" s="107">
        <f t="shared" si="81"/>
        <v>0.53074432618232037</v>
      </c>
      <c r="JG101" s="107">
        <f t="shared" si="81"/>
        <v>0.44730173300250098</v>
      </c>
      <c r="JH101" s="107">
        <f t="shared" si="81"/>
        <v>0.45432258733416159</v>
      </c>
      <c r="JI101" s="107">
        <f t="shared" si="81"/>
        <v>0.55282941998583923</v>
      </c>
      <c r="JJ101" s="107">
        <f t="shared" si="81"/>
        <v>0.59540005813780483</v>
      </c>
      <c r="JK101" s="107">
        <f t="shared" si="81"/>
        <v>0.58767119513410226</v>
      </c>
      <c r="JL101" s="107">
        <f t="shared" si="81"/>
        <v>0.58474558148562028</v>
      </c>
      <c r="JM101" s="107">
        <f t="shared" si="81"/>
        <v>0.61070300368280872</v>
      </c>
    </row>
    <row r="102" spans="2:273" x14ac:dyDescent="0.25">
      <c r="B102" s="2">
        <v>74</v>
      </c>
      <c r="C102" s="37">
        <v>166.74600000000001</v>
      </c>
      <c r="D102" s="37">
        <v>157.83600000000001</v>
      </c>
      <c r="E102" s="37">
        <v>159.52500000000001</v>
      </c>
      <c r="F102" s="37">
        <v>114.52500000000001</v>
      </c>
      <c r="G102" s="37">
        <v>141.65</v>
      </c>
      <c r="H102" s="37">
        <v>156.267</v>
      </c>
      <c r="I102" s="37">
        <v>119.15</v>
      </c>
      <c r="J102" s="37">
        <v>123.18300000000001</v>
      </c>
      <c r="K102" s="37">
        <v>86.593000000000004</v>
      </c>
      <c r="L102" s="37">
        <v>86.474999999999994</v>
      </c>
      <c r="M102" s="37">
        <v>126.441</v>
      </c>
      <c r="N102" s="37">
        <v>174.517</v>
      </c>
      <c r="O102" s="37">
        <v>177.267</v>
      </c>
      <c r="P102" s="37">
        <v>159.083</v>
      </c>
      <c r="Q102" s="37">
        <v>134.25</v>
      </c>
      <c r="S102" s="4">
        <f>AY102 + (C$3 * _xlfn.NORM.DIST($B102, C$7, ABS(C$11), FALSE) * _xlfn.NORM.DIST(($B102 - C$7)*C$15, 0, ABS(C$11), TRUE) * 2)
               + (C$4 * _xlfn.NORM.DIST($B102, C$8, ABS(C$12), FALSE) * _xlfn.NORM.DIST(($B102 - C$8)*C$16, 0, ABS(C$12), TRUE) * 2)
               + (C$5 * _xlfn.NORM.DIST($B102, C$9, ABS(C$13), FALSE) * _xlfn.NORM.DIST(($B102 - C$9)*C$17, 0, ABS(C$13), TRUE) * 2)
               + (C$6 * _xlfn.NORM.DIST($B102, C$10, ABS(C$14), FALSE) * _xlfn.NORM.DIST(($B102 - C$10)*C$18, 0, ABS(C$14), TRUE) * 2)</f>
        <v>169.04641559985819</v>
      </c>
      <c r="T102" s="4">
        <f>AZ102 + (D$3 * _xlfn.NORM.DIST($B102, D$7, ABS(D$11), FALSE) * _xlfn.NORM.DIST(($B102 - D$7)*D$15, 0, ABS(D$11), TRUE) * 2)
               + (D$4 * _xlfn.NORM.DIST($B102, D$8, ABS(D$12), FALSE) * _xlfn.NORM.DIST(($B102 - D$8)*D$16, 0, ABS(D$12), TRUE) * 2)
               + (D$5 * _xlfn.NORM.DIST($B102, D$9, ABS(D$13), FALSE) * _xlfn.NORM.DIST(($B102 - D$9)*D$17, 0, ABS(D$13), TRUE) * 2)
               + (D$6 * _xlfn.NORM.DIST($B102, D$10, ABS(D$14), FALSE) * _xlfn.NORM.DIST(($B102 - D$10)*D$18, 0, ABS(D$14), TRUE) * 2)</f>
        <v>155.06546089886109</v>
      </c>
      <c r="U102" s="4">
        <f>BA102 + (E$3 * _xlfn.NORM.DIST($B102, E$7, ABS(E$11), FALSE) * _xlfn.NORM.DIST(($B102 - E$7)*E$15, 0, ABS(E$11), TRUE) * 2)
               + (E$4 * _xlfn.NORM.DIST($B102, E$8, ABS(E$12), FALSE) * _xlfn.NORM.DIST(($B102 - E$8)*E$16, 0, ABS(E$12), TRUE) * 2)
               + (E$5 * _xlfn.NORM.DIST($B102, E$9, ABS(E$13), FALSE) * _xlfn.NORM.DIST(($B102 - E$9)*E$17, 0, ABS(E$13), TRUE) * 2)
               + (E$6 * _xlfn.NORM.DIST($B102, E$10, ABS(E$14), FALSE) * _xlfn.NORM.DIST(($B102 - E$10)*E$18, 0, ABS(E$14), TRUE) * 2)</f>
        <v>155.89453992565856</v>
      </c>
      <c r="V102" s="4">
        <f>BB102 + (F$3 * _xlfn.NORM.DIST($B102, F$7, ABS(F$11), FALSE) * _xlfn.NORM.DIST(($B102 - F$7)*F$15, 0, ABS(F$11), TRUE) * 2)
               + (F$4 * _xlfn.NORM.DIST($B102, F$8, ABS(F$12), FALSE) * _xlfn.NORM.DIST(($B102 - F$8)*F$16, 0, ABS(F$12), TRUE) * 2)
               + (F$5 * _xlfn.NORM.DIST($B102, F$9, ABS(F$13), FALSE) * _xlfn.NORM.DIST(($B102 - F$9)*F$17, 0, ABS(F$13), TRUE) * 2)
               + (F$6 * _xlfn.NORM.DIST($B102, F$10, ABS(F$14), FALSE) * _xlfn.NORM.DIST(($B102 - F$10)*F$18, 0, ABS(F$14), TRUE) * 2)</f>
        <v>107.51445574675888</v>
      </c>
      <c r="W102" s="4">
        <f>BC102 + (G$3 * _xlfn.NORM.DIST($B102, G$7, ABS(G$11), FALSE) * _xlfn.NORM.DIST(($B102 - G$7)*G$15, 0, ABS(G$11), TRUE) * 2)
               + (G$4 * _xlfn.NORM.DIST($B102, G$8, ABS(G$12), FALSE) * _xlfn.NORM.DIST(($B102 - G$8)*G$16, 0, ABS(G$12), TRUE) * 2)
               + (G$5 * _xlfn.NORM.DIST($B102, G$9, ABS(G$13), FALSE) * _xlfn.NORM.DIST(($B102 - G$9)*G$17, 0, ABS(G$13), TRUE) * 2)
               + (G$6 * _xlfn.NORM.DIST($B102, G$10, ABS(G$14), FALSE) * _xlfn.NORM.DIST(($B102 - G$10)*G$18, 0, ABS(G$14), TRUE) * 2)</f>
        <v>134.3768374641443</v>
      </c>
      <c r="X102" s="4">
        <f>BD102 + (H$3 * _xlfn.NORM.DIST($B102, H$7, ABS(H$11), FALSE) * _xlfn.NORM.DIST(($B102 - H$7)*H$15, 0, ABS(H$11), TRUE) * 2)
               + (H$4 * _xlfn.NORM.DIST($B102, H$8, ABS(H$12), FALSE) * _xlfn.NORM.DIST(($B102 - H$8)*H$16, 0, ABS(H$12), TRUE) * 2)
               + (H$5 * _xlfn.NORM.DIST($B102, H$9, ABS(H$13), FALSE) * _xlfn.NORM.DIST(($B102 - H$9)*H$17, 0, ABS(H$13), TRUE) * 2)
               + (H$6 * _xlfn.NORM.DIST($B102, H$10, ABS(H$14), FALSE) * _xlfn.NORM.DIST(($B102 - H$10)*H$18, 0, ABS(H$14), TRUE) * 2)</f>
        <v>150.1493661809607</v>
      </c>
      <c r="Y102" s="4">
        <f>BE102 + (I$3 * _xlfn.NORM.DIST($B102, I$7, ABS(I$11), FALSE) * _xlfn.NORM.DIST(($B102 - I$7)*I$15, 0, ABS(I$11), TRUE) * 2)
               + (I$4 * _xlfn.NORM.DIST($B102, I$8, ABS(I$12), FALSE) * _xlfn.NORM.DIST(($B102 - I$8)*I$16, 0, ABS(I$12), TRUE) * 2)
               + (I$5 * _xlfn.NORM.DIST($B102, I$9, ABS(I$13), FALSE) * _xlfn.NORM.DIST(($B102 - I$9)*I$17, 0, ABS(I$13), TRUE) * 2)
               + (I$6 * _xlfn.NORM.DIST($B102, I$10, ABS(I$14), FALSE) * _xlfn.NORM.DIST(($B102 - I$10)*I$18, 0, ABS(I$14), TRUE) * 2)</f>
        <v>113.54547197885859</v>
      </c>
      <c r="Z102" s="4">
        <f>BF102 + (J$3 * _xlfn.NORM.DIST($B102, J$7, ABS(J$11), FALSE) * _xlfn.NORM.DIST(($B102 - J$7)*J$15, 0, ABS(J$11), TRUE) * 2)
               + (J$4 * _xlfn.NORM.DIST($B102, J$8, ABS(J$12), FALSE) * _xlfn.NORM.DIST(($B102 - J$8)*J$16, 0, ABS(J$12), TRUE) * 2)
               + (J$5 * _xlfn.NORM.DIST($B102, J$9, ABS(J$13), FALSE) * _xlfn.NORM.DIST(($B102 - J$9)*J$17, 0, ABS(J$13), TRUE) * 2)
               + (J$6 * _xlfn.NORM.DIST($B102, J$10, ABS(J$14), FALSE) * _xlfn.NORM.DIST(($B102 - J$10)*J$18, 0, ABS(J$14), TRUE) * 2)</f>
        <v>114.81225962446729</v>
      </c>
      <c r="AA102" s="4">
        <f>BG102 + (K$3 * _xlfn.NORM.DIST($B102, K$7, ABS(K$11), FALSE) * _xlfn.NORM.DIST(($B102 - K$7)*K$15, 0, ABS(K$11), TRUE) * 2)
               + (K$4 * _xlfn.NORM.DIST($B102, K$8, ABS(K$12), FALSE) * _xlfn.NORM.DIST(($B102 - K$8)*K$16, 0, ABS(K$12), TRUE) * 2)
               + (K$5 * _xlfn.NORM.DIST($B102, K$9, ABS(K$13), FALSE) * _xlfn.NORM.DIST(($B102 - K$9)*K$17, 0, ABS(K$13), TRUE) * 2)
               + (K$6 * _xlfn.NORM.DIST($B102, K$10, ABS(K$14), FALSE) * _xlfn.NORM.DIST(($B102 - K$10)*K$18, 0, ABS(K$14), TRUE) * 2)</f>
        <v>85.857290423872087</v>
      </c>
      <c r="AB102" s="4">
        <f>BH102 + (L$3 * _xlfn.NORM.DIST($B102, L$7, ABS(L$11), FALSE) * _xlfn.NORM.DIST(($B102 - L$7)*L$15, 0, ABS(L$11), TRUE) * 2)
               + (L$4 * _xlfn.NORM.DIST($B102, L$8, ABS(L$12), FALSE) * _xlfn.NORM.DIST(($B102 - L$8)*L$16, 0, ABS(L$12), TRUE) * 2)
               + (L$5 * _xlfn.NORM.DIST($B102, L$9, ABS(L$13), FALSE) * _xlfn.NORM.DIST(($B102 - L$9)*L$17, 0, ABS(L$13), TRUE) * 2)
               + (L$6 * _xlfn.NORM.DIST($B102, L$10, ABS(L$14), FALSE) * _xlfn.NORM.DIST(($B102 - L$10)*L$18, 0, ABS(L$14), TRUE) * 2)</f>
        <v>87.648953339282954</v>
      </c>
      <c r="AC102" s="4">
        <f>BI102 + (M$3 * _xlfn.NORM.DIST($B102, M$7, ABS(M$11), FALSE) * _xlfn.NORM.DIST(($B102 - M$7)*M$15, 0, ABS(M$11), TRUE) * 2)
               + (M$4 * _xlfn.NORM.DIST($B102, M$8, ABS(M$12), FALSE) * _xlfn.NORM.DIST(($B102 - M$8)*M$16, 0, ABS(M$12), TRUE) * 2)
               + (M$5 * _xlfn.NORM.DIST($B102, M$9, ABS(M$13), FALSE) * _xlfn.NORM.DIST(($B102 - M$9)*M$17, 0, ABS(M$13), TRUE) * 2)
               + (M$6 * _xlfn.NORM.DIST($B102, M$10, ABS(M$14), FALSE) * _xlfn.NORM.DIST(($B102 - M$10)*M$18, 0, ABS(M$14), TRUE) * 2)</f>
        <v>116.75454243275324</v>
      </c>
      <c r="AD102" s="4">
        <f>BJ102 + (N$3 * _xlfn.NORM.DIST($B102, N$7, ABS(N$11), FALSE) * _xlfn.NORM.DIST(($B102 - N$7)*N$15, 0, ABS(N$11), TRUE) * 2)
               + (N$4 * _xlfn.NORM.DIST($B102, N$8, ABS(N$12), FALSE) * _xlfn.NORM.DIST(($B102 - N$8)*N$16, 0, ABS(N$12), TRUE) * 2)
               + (N$5 * _xlfn.NORM.DIST($B102, N$9, ABS(N$13), FALSE) * _xlfn.NORM.DIST(($B102 - N$9)*N$17, 0, ABS(N$13), TRUE) * 2)
               + (N$6 * _xlfn.NORM.DIST($B102, N$10, ABS(N$14), FALSE) * _xlfn.NORM.DIST(($B102 - N$10)*N$18, 0, ABS(N$14), TRUE) * 2)</f>
        <v>170.74207495803407</v>
      </c>
      <c r="AE102" s="4">
        <f>BK102 + (O$3 * _xlfn.NORM.DIST($B102, O$7, ABS(O$11), FALSE) * _xlfn.NORM.DIST(($B102 - O$7)*O$15, 0, ABS(O$11), TRUE) * 2)
               + (O$4 * _xlfn.NORM.DIST($B102, O$8, ABS(O$12), FALSE) * _xlfn.NORM.DIST(($B102 - O$8)*O$16, 0, ABS(O$12), TRUE) * 2)
               + (O$5 * _xlfn.NORM.DIST($B102, O$9, ABS(O$13), FALSE) * _xlfn.NORM.DIST(($B102 - O$9)*O$17, 0, ABS(O$13), TRUE) * 2)
               + (O$6 * _xlfn.NORM.DIST($B102, O$10, ABS(O$14), FALSE) * _xlfn.NORM.DIST(($B102 - O$10)*O$18, 0, ABS(O$14), TRUE) * 2)</f>
        <v>176.38083473296007</v>
      </c>
      <c r="AF102" s="4">
        <f t="shared" si="71"/>
        <v>160.34326113654623</v>
      </c>
      <c r="AG102" s="4">
        <f t="shared" si="71"/>
        <v>133.13838439570597</v>
      </c>
      <c r="AI102" s="4">
        <f>IF(OR($B102 &lt; C$231, $B102 &gt; C$234), 0, C102-S102)</f>
        <v>-2.3004155998581837</v>
      </c>
      <c r="AJ102" s="4">
        <f>IF(OR($B102 &lt; D$231, $B102 &gt; D$234), 0, D102-T102)</f>
        <v>2.7705391011389224</v>
      </c>
      <c r="AK102" s="4">
        <f>IF(OR($B102 &lt; E$231, $B102 &gt; E$234), 0, E102-U102)</f>
        <v>3.6304600743414426</v>
      </c>
      <c r="AL102" s="4">
        <f>IF(OR($B102 &lt; F$231, $B102 &gt; F$234), 0, F102-V102)</f>
        <v>7.0105442532411217</v>
      </c>
      <c r="AM102" s="4">
        <f>IF(OR($B102 &lt; G$231, $B102 &gt; G$234), 0, G102-W102)</f>
        <v>7.2731625358557039</v>
      </c>
      <c r="AN102" s="4">
        <f>IF(OR($B102 &lt; H$231, $B102 &gt; H$234), 0, H102-X102)</f>
        <v>6.1176338190392983</v>
      </c>
      <c r="AO102" s="4">
        <f>IF(OR($B102 &lt; I$231, $B102 &gt; I$234), 0, I102-Y102)</f>
        <v>5.6045280211414195</v>
      </c>
      <c r="AP102" s="4">
        <f>IF(OR($B102 &lt; J$231, $B102 &gt; J$234), 0, J102-Z102)</f>
        <v>8.3707403755327192</v>
      </c>
      <c r="AQ102" s="4">
        <f>IF(OR($B102 &lt; K$231, $B102 &gt; K$234), 0, K102-AA102)</f>
        <v>0.73570957612791688</v>
      </c>
      <c r="AR102" s="4">
        <f>IF(OR($B102 &lt; L$231, $B102 &gt; L$234), 0, L102-AB102)</f>
        <v>-1.17395333928296</v>
      </c>
      <c r="AS102" s="4">
        <f>IF(OR($B102 &lt; M$231, $B102 &gt; M$234), 0, M102-AC102)</f>
        <v>9.6864575672467623</v>
      </c>
      <c r="AT102" s="4">
        <f>IF(OR($B102 &lt; N$231, $B102 &gt; N$234), 0, N102-AD102)</f>
        <v>3.774925041965929</v>
      </c>
      <c r="AU102" s="4">
        <f>IF(OR($B102 &lt; O$231, $B102 &gt; O$234), 0, O102-AE102)</f>
        <v>0.88616526703992804</v>
      </c>
      <c r="AV102" s="4">
        <f t="shared" si="72"/>
        <v>-1.2602611365462337</v>
      </c>
      <c r="AW102" s="4">
        <f t="shared" si="72"/>
        <v>1.1116156042940304</v>
      </c>
      <c r="AY102" s="2">
        <f t="shared" si="73"/>
        <v>42.679432140864073</v>
      </c>
      <c r="AZ102" s="2">
        <f t="shared" si="73"/>
        <v>43.661963379818545</v>
      </c>
      <c r="BA102" s="2">
        <f t="shared" si="73"/>
        <v>47.189913629684078</v>
      </c>
      <c r="BB102" s="2">
        <f t="shared" si="73"/>
        <v>43.78794929556058</v>
      </c>
      <c r="BC102" s="2">
        <f t="shared" si="73"/>
        <v>49.141681087638617</v>
      </c>
      <c r="BD102" s="2">
        <f t="shared" si="73"/>
        <v>54.721326786228417</v>
      </c>
      <c r="BE102" s="2">
        <f t="shared" si="73"/>
        <v>54.716082257135326</v>
      </c>
      <c r="BF102" s="2">
        <f t="shared" si="73"/>
        <v>49.087187989256869</v>
      </c>
      <c r="BG102" s="2">
        <f t="shared" si="73"/>
        <v>42.318192192782952</v>
      </c>
      <c r="BH102" s="2">
        <f t="shared" si="73"/>
        <v>42.278722326575441</v>
      </c>
      <c r="BI102" s="2">
        <f t="shared" si="73"/>
        <v>40.144744898623109</v>
      </c>
      <c r="BJ102" s="2">
        <f t="shared" si="73"/>
        <v>45.607875169024538</v>
      </c>
      <c r="BK102" s="2">
        <f t="shared" si="73"/>
        <v>54.489919488991539</v>
      </c>
      <c r="BL102" s="2">
        <f t="shared" si="73"/>
        <v>49.283892111994504</v>
      </c>
      <c r="BM102" s="2">
        <f t="shared" si="73"/>
        <v>47.950005777471887</v>
      </c>
      <c r="BO102" s="2" t="str">
        <f t="shared" si="74"/>
        <v/>
      </c>
      <c r="BP102" s="2" t="str">
        <f t="shared" si="74"/>
        <v/>
      </c>
      <c r="BQ102" s="2" t="str">
        <f t="shared" si="74"/>
        <v/>
      </c>
      <c r="BR102" s="2" t="str">
        <f t="shared" si="74"/>
        <v/>
      </c>
      <c r="BS102" s="2" t="str">
        <f t="shared" si="74"/>
        <v/>
      </c>
      <c r="BT102" s="2" t="str">
        <f t="shared" si="74"/>
        <v/>
      </c>
      <c r="BU102" s="2" t="str">
        <f t="shared" si="74"/>
        <v/>
      </c>
      <c r="BV102" s="2" t="str">
        <f t="shared" si="74"/>
        <v/>
      </c>
      <c r="BW102" s="2" t="str">
        <f t="shared" si="74"/>
        <v/>
      </c>
      <c r="BX102" s="2" t="str">
        <f t="shared" si="74"/>
        <v/>
      </c>
      <c r="BY102" s="2" t="str">
        <f t="shared" si="74"/>
        <v/>
      </c>
      <c r="BZ102" s="2" t="str">
        <f t="shared" si="74"/>
        <v/>
      </c>
      <c r="CA102" s="2" t="str">
        <f t="shared" si="74"/>
        <v/>
      </c>
      <c r="CB102" s="2" t="str">
        <f t="shared" si="74"/>
        <v/>
      </c>
      <c r="CC102" s="2" t="str">
        <f t="shared" si="74"/>
        <v/>
      </c>
      <c r="CE102" s="2" t="str">
        <f t="shared" si="75"/>
        <v/>
      </c>
      <c r="CF102" s="2" t="str">
        <f t="shared" si="75"/>
        <v/>
      </c>
      <c r="CG102" s="2" t="str">
        <f t="shared" si="75"/>
        <v/>
      </c>
      <c r="CH102" s="2" t="str">
        <f t="shared" si="75"/>
        <v/>
      </c>
      <c r="CI102" s="2" t="str">
        <f t="shared" si="75"/>
        <v/>
      </c>
      <c r="CJ102" s="2" t="str">
        <f t="shared" si="75"/>
        <v/>
      </c>
      <c r="CK102" s="2" t="str">
        <f t="shared" si="75"/>
        <v/>
      </c>
      <c r="CL102" s="2" t="str">
        <f t="shared" si="75"/>
        <v/>
      </c>
      <c r="CM102" s="2" t="str">
        <f t="shared" si="75"/>
        <v/>
      </c>
      <c r="CN102" s="2" t="str">
        <f t="shared" si="75"/>
        <v/>
      </c>
      <c r="CO102" s="2" t="str">
        <f t="shared" si="75"/>
        <v/>
      </c>
      <c r="CP102" s="2" t="str">
        <f t="shared" si="75"/>
        <v/>
      </c>
      <c r="CQ102" s="2" t="str">
        <f t="shared" si="75"/>
        <v/>
      </c>
      <c r="CR102" s="2" t="str">
        <f t="shared" si="75"/>
        <v/>
      </c>
      <c r="CS102" s="2" t="str">
        <f t="shared" si="75"/>
        <v/>
      </c>
      <c r="CU102" s="2" t="str">
        <f t="shared" si="76"/>
        <v/>
      </c>
      <c r="CV102" s="2" t="str">
        <f t="shared" si="76"/>
        <v/>
      </c>
      <c r="CW102" s="2" t="str">
        <f t="shared" si="76"/>
        <v/>
      </c>
      <c r="CX102" s="2" t="str">
        <f t="shared" si="76"/>
        <v/>
      </c>
      <c r="CY102" s="2" t="str">
        <f t="shared" si="76"/>
        <v/>
      </c>
      <c r="CZ102" s="2" t="str">
        <f t="shared" si="76"/>
        <v/>
      </c>
      <c r="DA102" s="2" t="str">
        <f t="shared" si="76"/>
        <v/>
      </c>
      <c r="DB102" s="2" t="str">
        <f t="shared" si="76"/>
        <v/>
      </c>
      <c r="DC102" s="2" t="str">
        <f t="shared" si="76"/>
        <v/>
      </c>
      <c r="DD102" s="2" t="str">
        <f t="shared" si="76"/>
        <v/>
      </c>
      <c r="DE102" s="2" t="str">
        <f t="shared" si="76"/>
        <v/>
      </c>
      <c r="DF102" s="2" t="str">
        <f t="shared" si="76"/>
        <v/>
      </c>
      <c r="DG102" s="2" t="str">
        <f t="shared" si="76"/>
        <v/>
      </c>
      <c r="DH102" s="2" t="str">
        <f t="shared" si="76"/>
        <v/>
      </c>
      <c r="DI102" s="2" t="str">
        <f t="shared" si="76"/>
        <v/>
      </c>
      <c r="DK102" s="2">
        <f t="shared" si="82"/>
        <v>54.931563709677413</v>
      </c>
      <c r="DL102" s="2">
        <f t="shared" si="82"/>
        <v>62.204554435483878</v>
      </c>
      <c r="DM102" s="2">
        <f t="shared" si="82"/>
        <v>63.801511546920821</v>
      </c>
      <c r="DN102" s="2">
        <f t="shared" si="82"/>
        <v>61.54963728005864</v>
      </c>
      <c r="DO102" s="2">
        <f t="shared" si="82"/>
        <v>71.030410923753664</v>
      </c>
      <c r="DP102" s="2">
        <f t="shared" si="82"/>
        <v>69.795473644003067</v>
      </c>
      <c r="DQ102" s="2">
        <f t="shared" si="82"/>
        <v>68.870971041055697</v>
      </c>
      <c r="DR102" s="2">
        <f t="shared" si="82"/>
        <v>68.755652852049906</v>
      </c>
      <c r="DS102" s="2">
        <f t="shared" si="82"/>
        <v>59.310922580645162</v>
      </c>
      <c r="DT102" s="2">
        <f t="shared" si="82"/>
        <v>57.251044354838712</v>
      </c>
      <c r="DU102" s="2">
        <f t="shared" si="82"/>
        <v>59.290197849462366</v>
      </c>
      <c r="DV102" s="2">
        <f t="shared" si="82"/>
        <v>61.959181818181811</v>
      </c>
      <c r="DW102" s="2">
        <f t="shared" si="82"/>
        <v>72.859243761140817</v>
      </c>
      <c r="DX102" s="2">
        <f t="shared" si="82"/>
        <v>58.973625334224593</v>
      </c>
      <c r="DY102" s="2">
        <f t="shared" si="82"/>
        <v>54.394373399014782</v>
      </c>
      <c r="EA102" s="2">
        <f t="shared" si="70"/>
        <v>42.525305582762009</v>
      </c>
      <c r="EB102" s="2">
        <f t="shared" si="70"/>
        <v>43.451900985378266</v>
      </c>
      <c r="EC102" s="2">
        <f t="shared" si="70"/>
        <v>47.009061643835608</v>
      </c>
      <c r="ED102" s="2">
        <f t="shared" si="70"/>
        <v>43.641293961380256</v>
      </c>
      <c r="EE102" s="2">
        <f t="shared" si="70"/>
        <v>48.927666302986225</v>
      </c>
      <c r="EF102" s="2">
        <f t="shared" si="70"/>
        <v>54.570860879541115</v>
      </c>
      <c r="EG102" s="2">
        <f t="shared" si="70"/>
        <v>54.591981747029251</v>
      </c>
      <c r="EH102" s="2">
        <f t="shared" si="70"/>
        <v>48.900514065919921</v>
      </c>
      <c r="EI102" s="2">
        <f t="shared" si="70"/>
        <v>42.176259256522059</v>
      </c>
      <c r="EJ102" s="2">
        <f t="shared" si="70"/>
        <v>42.157775880594237</v>
      </c>
      <c r="EK102" s="2">
        <f t="shared" si="70"/>
        <v>39.965561903295345</v>
      </c>
      <c r="EL102" s="2">
        <f t="shared" si="70"/>
        <v>45.417651242829827</v>
      </c>
      <c r="EM102" s="2">
        <f t="shared" si="83"/>
        <v>54.171296480381464</v>
      </c>
      <c r="EN102" s="2">
        <f t="shared" si="83"/>
        <v>49.055251932105449</v>
      </c>
      <c r="EO102" s="2">
        <f t="shared" si="83"/>
        <v>47.761393274467295</v>
      </c>
      <c r="EQ102" s="2">
        <f t="shared" si="84"/>
        <v>41.3254754710727</v>
      </c>
      <c r="ER102" s="2">
        <f t="shared" si="84"/>
        <v>43.262156121478384</v>
      </c>
      <c r="ES102" s="2">
        <f t="shared" si="84"/>
        <v>46.904574487254223</v>
      </c>
      <c r="ET102" s="2">
        <f t="shared" si="84"/>
        <v>43.623291695820186</v>
      </c>
      <c r="EU102" s="2">
        <f t="shared" si="84"/>
        <v>49.144462998916012</v>
      </c>
      <c r="EV102" s="2">
        <f t="shared" si="84"/>
        <v>52.756618841112662</v>
      </c>
      <c r="EW102" s="2">
        <f t="shared" si="84"/>
        <v>53.68025812934048</v>
      </c>
      <c r="EX102" s="2">
        <f t="shared" si="84"/>
        <v>48.157757177727916</v>
      </c>
      <c r="EY102" s="2">
        <f t="shared" si="84"/>
        <v>41.536061086147733</v>
      </c>
      <c r="EZ102" s="2">
        <f t="shared" si="84"/>
        <v>41.498718168219177</v>
      </c>
      <c r="FA102" s="2">
        <f t="shared" si="84"/>
        <v>39.529313489349818</v>
      </c>
      <c r="FB102" s="2">
        <f t="shared" si="84"/>
        <v>44.836025484133039</v>
      </c>
      <c r="FC102" s="2">
        <f t="shared" si="84"/>
        <v>54.030856040078483</v>
      </c>
      <c r="FD102" s="2">
        <f t="shared" si="84"/>
        <v>48.033653798331287</v>
      </c>
      <c r="FE102" s="2">
        <f t="shared" si="84"/>
        <v>47.6787691048035</v>
      </c>
      <c r="FG102" s="2">
        <f t="shared" si="85"/>
        <v>0.9875766974504806</v>
      </c>
      <c r="FH102" s="2">
        <f t="shared" si="85"/>
        <v>0.98879825134050714</v>
      </c>
      <c r="FI102" s="2">
        <f t="shared" si="85"/>
        <v>0.98923015668758996</v>
      </c>
      <c r="FJ102" s="2">
        <f t="shared" si="85"/>
        <v>0.99181078078039031</v>
      </c>
      <c r="FK102" s="2">
        <f t="shared" si="85"/>
        <v>0.99031728242572858</v>
      </c>
      <c r="FL102" s="2">
        <f t="shared" si="85"/>
        <v>0.99011687643883761</v>
      </c>
      <c r="FM102" s="2">
        <f t="shared" si="85"/>
        <v>0.99130881576843666</v>
      </c>
      <c r="FN102" s="2">
        <f t="shared" si="85"/>
        <v>0.99059816815975121</v>
      </c>
      <c r="FO102" s="2">
        <f t="shared" si="85"/>
        <v>0.99171657494268728</v>
      </c>
      <c r="FP102" s="2">
        <f t="shared" si="85"/>
        <v>0.99198667804479401</v>
      </c>
      <c r="FQ102" s="2">
        <f t="shared" si="85"/>
        <v>0.99072772445869084</v>
      </c>
      <c r="FR102" s="2">
        <f t="shared" si="85"/>
        <v>0.98850020508493275</v>
      </c>
      <c r="FS102" s="2">
        <f t="shared" si="85"/>
        <v>0.98295033575455393</v>
      </c>
      <c r="FT102" s="2">
        <f t="shared" si="85"/>
        <v>0.97694743973179754</v>
      </c>
      <c r="FU102" s="2">
        <f t="shared" si="85"/>
        <v>0.9715643292220667</v>
      </c>
      <c r="FW102" s="2">
        <f t="shared" si="77"/>
        <v>1.167799014025246E-7</v>
      </c>
      <c r="FX102" s="2">
        <f t="shared" si="77"/>
        <v>6.1243491325005426E-7</v>
      </c>
      <c r="FY102" s="2">
        <f t="shared" si="77"/>
        <v>6.5500160304328017E-7</v>
      </c>
      <c r="FZ102" s="2">
        <f t="shared" si="77"/>
        <v>8.3969235161118136E-7</v>
      </c>
      <c r="GA102" s="2">
        <f t="shared" si="77"/>
        <v>6.9592044882186287E-7</v>
      </c>
      <c r="GB102" s="2">
        <f t="shared" si="77"/>
        <v>4.5332138928490175E-7</v>
      </c>
      <c r="GC102" s="2">
        <f t="shared" si="77"/>
        <v>8.9554423746969533E-7</v>
      </c>
      <c r="GD102" s="2">
        <f t="shared" si="77"/>
        <v>1.0133800948286645E-6</v>
      </c>
      <c r="GE102" s="2">
        <f t="shared" si="77"/>
        <v>1.1922351431184996E-6</v>
      </c>
      <c r="GF102" s="2">
        <f t="shared" si="77"/>
        <v>1.1738869890244973E-6</v>
      </c>
      <c r="GG102" s="2">
        <f t="shared" si="77"/>
        <v>8.1123637970111363E-7</v>
      </c>
      <c r="GH102" s="2">
        <f t="shared" si="77"/>
        <v>4.8657258550119861E-7</v>
      </c>
      <c r="GI102" s="2">
        <f t="shared" si="77"/>
        <v>1.5519993086957708E-6</v>
      </c>
      <c r="GJ102" s="2">
        <f t="shared" si="77"/>
        <v>3.6420640445507263E-6</v>
      </c>
      <c r="GK102" s="2">
        <f t="shared" si="77"/>
        <v>8.9089380427881719E-6</v>
      </c>
      <c r="GM102" s="107">
        <f t="shared" si="78"/>
        <v>2.7463111820623996E-10</v>
      </c>
      <c r="GN102" s="107">
        <f t="shared" si="78"/>
        <v>5.6493623039121392E-12</v>
      </c>
      <c r="GO102" s="107">
        <f t="shared" si="78"/>
        <v>1.1919001245170189E-12</v>
      </c>
      <c r="GP102" s="107">
        <f t="shared" si="78"/>
        <v>1.5842844456124802E-16</v>
      </c>
      <c r="GQ102" s="107">
        <f t="shared" si="78"/>
        <v>1.2410572641918337E-15</v>
      </c>
      <c r="GR102" s="107">
        <f t="shared" si="78"/>
        <v>6.865432011470068E-15</v>
      </c>
      <c r="GS102" s="107">
        <f t="shared" si="78"/>
        <v>6.5125569823034556E-17</v>
      </c>
      <c r="GT102" s="107">
        <f t="shared" si="78"/>
        <v>7.5724572295238837E-16</v>
      </c>
      <c r="GU102" s="107">
        <f t="shared" si="78"/>
        <v>4.2240845141391072E-18</v>
      </c>
      <c r="GV102" s="107">
        <f t="shared" si="78"/>
        <v>3.0022540073106153E-19</v>
      </c>
      <c r="GW102" s="107">
        <f t="shared" si="78"/>
        <v>4.5183978331331664E-18</v>
      </c>
      <c r="GX102" s="107">
        <f t="shared" si="78"/>
        <v>1.1968543716284585E-14</v>
      </c>
      <c r="GY102" s="107">
        <f t="shared" si="78"/>
        <v>3.9927364467527265E-14</v>
      </c>
      <c r="GZ102" s="107">
        <f t="shared" si="78"/>
        <v>1.59556253958203E-14</v>
      </c>
      <c r="HA102" s="107">
        <f t="shared" si="78"/>
        <v>1.1618767688952913E-21</v>
      </c>
      <c r="HC102" s="107">
        <f t="shared" si="50"/>
        <v>0.59585707442811986</v>
      </c>
      <c r="HD102" s="107">
        <f t="shared" si="50"/>
        <v>0.56828908739895201</v>
      </c>
      <c r="HE102" s="107">
        <f t="shared" si="50"/>
        <v>0.55698604740271862</v>
      </c>
      <c r="HF102" s="107">
        <f t="shared" si="50"/>
        <v>0.40990639596480349</v>
      </c>
      <c r="HG102" s="107">
        <f t="shared" si="50"/>
        <v>0.49689650501296034</v>
      </c>
      <c r="HH102" s="107">
        <f t="shared" si="50"/>
        <v>0.55624424680986806</v>
      </c>
      <c r="HI102" s="107">
        <f t="shared" si="86"/>
        <v>0.40759746043607908</v>
      </c>
      <c r="HJ102" s="107">
        <f t="shared" si="86"/>
        <v>0.41582625781892207</v>
      </c>
      <c r="HK102" s="107">
        <f t="shared" si="86"/>
        <v>0.30654644079128834</v>
      </c>
      <c r="HL102" s="107">
        <f t="shared" si="86"/>
        <v>0.31036769047350432</v>
      </c>
      <c r="HM102" s="107">
        <f t="shared" si="86"/>
        <v>0.44040512012394473</v>
      </c>
      <c r="HN102" s="107">
        <f t="shared" si="86"/>
        <v>0.58266114339941011</v>
      </c>
      <c r="HO102" s="107">
        <f t="shared" si="86"/>
        <v>0.59363647261852492</v>
      </c>
      <c r="HP102" s="107">
        <f t="shared" si="86"/>
        <v>0.59526081384611718</v>
      </c>
      <c r="HQ102" s="107">
        <f t="shared" si="86"/>
        <v>0.59833601143680337</v>
      </c>
      <c r="HS102" s="107">
        <f t="shared" si="79"/>
        <v>5.6684169191421876E-12</v>
      </c>
      <c r="HT102" s="107">
        <f t="shared" si="79"/>
        <v>2.413933430128922E-11</v>
      </c>
      <c r="HU102" s="107">
        <f t="shared" si="79"/>
        <v>1.1940687021665877E-11</v>
      </c>
      <c r="HV102" s="107">
        <f t="shared" si="79"/>
        <v>1.0782891797651098E-12</v>
      </c>
      <c r="HW102" s="107">
        <f t="shared" si="79"/>
        <v>2.6044005073595045E-13</v>
      </c>
      <c r="HX102" s="107">
        <f t="shared" si="79"/>
        <v>9.6377581816264698E-14</v>
      </c>
      <c r="HY102" s="107">
        <f t="shared" si="79"/>
        <v>4.2041600805197884E-13</v>
      </c>
      <c r="HZ102" s="107">
        <f t="shared" si="79"/>
        <v>1.9173102188167588E-12</v>
      </c>
      <c r="IA102" s="107">
        <f t="shared" si="79"/>
        <v>6.4852010306819061E-13</v>
      </c>
      <c r="IB102" s="107">
        <f t="shared" si="79"/>
        <v>1.1288863578899384E-13</v>
      </c>
      <c r="IC102" s="107">
        <f t="shared" si="79"/>
        <v>1.40539968203818E-14</v>
      </c>
      <c r="ID102" s="107">
        <f t="shared" si="79"/>
        <v>2.2634970439533712E-14</v>
      </c>
      <c r="IE102" s="107">
        <f t="shared" si="79"/>
        <v>2.5655986663921271E-14</v>
      </c>
      <c r="IF102" s="107">
        <f t="shared" si="79"/>
        <v>5.5127269910610492E-15</v>
      </c>
      <c r="IG102" s="107">
        <f t="shared" si="79"/>
        <v>4.4120986022014323E-10</v>
      </c>
      <c r="II102" s="107">
        <f t="shared" si="80"/>
        <v>1.9125001391775456E-41</v>
      </c>
      <c r="IJ102" s="107">
        <f t="shared" si="80"/>
        <v>5.7835396475884451E-38</v>
      </c>
      <c r="IK102" s="107">
        <f t="shared" si="80"/>
        <v>2.8843890484446347E-39</v>
      </c>
      <c r="IL102" s="107">
        <f t="shared" si="80"/>
        <v>4.1909578977901395E-45</v>
      </c>
      <c r="IM102" s="107">
        <f t="shared" si="80"/>
        <v>9.7966201055550438E-47</v>
      </c>
      <c r="IN102" s="107">
        <f t="shared" si="80"/>
        <v>2.1707375022816244E-47</v>
      </c>
      <c r="IO102" s="107">
        <f t="shared" si="80"/>
        <v>6.1826227866827744E-47</v>
      </c>
      <c r="IP102" s="107">
        <f t="shared" si="80"/>
        <v>1.7610687205826123E-44</v>
      </c>
      <c r="IQ102" s="107">
        <f t="shared" si="80"/>
        <v>1.6529339987065922E-47</v>
      </c>
      <c r="IR102" s="107">
        <f t="shared" si="80"/>
        <v>4.0649718851021818E-50</v>
      </c>
      <c r="IS102" s="107">
        <f t="shared" si="80"/>
        <v>2.0257476411667151E-52</v>
      </c>
      <c r="IT102" s="107">
        <f t="shared" si="80"/>
        <v>3.0912032143554552E-49</v>
      </c>
      <c r="IU102" s="107">
        <f t="shared" si="80"/>
        <v>2.4260374034172645E-48</v>
      </c>
      <c r="IV102" s="107">
        <f t="shared" si="80"/>
        <v>4.4139729620391036E-51</v>
      </c>
      <c r="IW102" s="107">
        <f t="shared" si="80"/>
        <v>6.5932297820324725E-66</v>
      </c>
      <c r="IY102" s="107">
        <f t="shared" si="81"/>
        <v>0.59585707470841942</v>
      </c>
      <c r="IZ102" s="107">
        <f t="shared" si="81"/>
        <v>0.56828908742874074</v>
      </c>
      <c r="JA102" s="107">
        <f t="shared" si="81"/>
        <v>0.55698604741585123</v>
      </c>
      <c r="JB102" s="107">
        <f t="shared" si="81"/>
        <v>0.40990639596588196</v>
      </c>
      <c r="JC102" s="107">
        <f t="shared" si="81"/>
        <v>0.49689650501322202</v>
      </c>
      <c r="JD102" s="107">
        <f t="shared" si="81"/>
        <v>0.55624424680997131</v>
      </c>
      <c r="JE102" s="107">
        <f t="shared" si="81"/>
        <v>0.40759746043649958</v>
      </c>
      <c r="JF102" s="107">
        <f t="shared" si="81"/>
        <v>0.41582625782084015</v>
      </c>
      <c r="JG102" s="107">
        <f t="shared" si="81"/>
        <v>0.30654644079193688</v>
      </c>
      <c r="JH102" s="107">
        <f t="shared" si="81"/>
        <v>0.31036769047361723</v>
      </c>
      <c r="JI102" s="107">
        <f t="shared" si="81"/>
        <v>0.44040512012395877</v>
      </c>
      <c r="JJ102" s="107">
        <f t="shared" si="81"/>
        <v>0.58266114339944475</v>
      </c>
      <c r="JK102" s="107">
        <f t="shared" si="81"/>
        <v>0.59363647261859054</v>
      </c>
      <c r="JL102" s="107">
        <f t="shared" si="81"/>
        <v>0.59526081384613871</v>
      </c>
      <c r="JM102" s="107">
        <f t="shared" si="81"/>
        <v>0.59833601187801322</v>
      </c>
    </row>
    <row r="103" spans="2:273" x14ac:dyDescent="0.25">
      <c r="B103" s="2">
        <v>75</v>
      </c>
      <c r="C103" s="37">
        <v>151.905</v>
      </c>
      <c r="D103" s="37">
        <v>136.04900000000001</v>
      </c>
      <c r="E103" s="37">
        <v>136.24600000000001</v>
      </c>
      <c r="F103" s="37">
        <v>82.097999999999999</v>
      </c>
      <c r="G103" s="37">
        <v>110.4</v>
      </c>
      <c r="H103" s="37">
        <v>131.483</v>
      </c>
      <c r="I103" s="37">
        <v>85.7</v>
      </c>
      <c r="J103" s="37">
        <v>85.95</v>
      </c>
      <c r="K103" s="37">
        <v>51.627000000000002</v>
      </c>
      <c r="L103" s="37">
        <v>51.814</v>
      </c>
      <c r="M103" s="37">
        <v>80</v>
      </c>
      <c r="N103" s="37">
        <v>153.05000000000001</v>
      </c>
      <c r="O103" s="37">
        <v>159.46700000000001</v>
      </c>
      <c r="P103" s="37">
        <v>145.667</v>
      </c>
      <c r="Q103" s="37">
        <v>115.18300000000001</v>
      </c>
      <c r="S103" s="4">
        <f>AY103 + (C$3 * _xlfn.NORM.DIST($B103, C$7, ABS(C$11), FALSE) * _xlfn.NORM.DIST(($B103 - C$7)*C$15, 0, ABS(C$11), TRUE) * 2)
               + (C$4 * _xlfn.NORM.DIST($B103, C$8, ABS(C$12), FALSE) * _xlfn.NORM.DIST(($B103 - C$8)*C$16, 0, ABS(C$12), TRUE) * 2)
               + (C$5 * _xlfn.NORM.DIST($B103, C$9, ABS(C$13), FALSE) * _xlfn.NORM.DIST(($B103 - C$9)*C$17, 0, ABS(C$13), TRUE) * 2)
               + (C$6 * _xlfn.NORM.DIST($B103, C$10, ABS(C$14), FALSE) * _xlfn.NORM.DIST(($B103 - C$10)*C$18, 0, ABS(C$14), TRUE) * 2)</f>
        <v>149.33551596928345</v>
      </c>
      <c r="T103" s="4">
        <f>AZ103 + (D$3 * _xlfn.NORM.DIST($B103, D$7, ABS(D$11), FALSE) * _xlfn.NORM.DIST(($B103 - D$7)*D$15, 0, ABS(D$11), TRUE) * 2)
               + (D$4 * _xlfn.NORM.DIST($B103, D$8, ABS(D$12), FALSE) * _xlfn.NORM.DIST(($B103 - D$8)*D$16, 0, ABS(D$12), TRUE) * 2)
               + (D$5 * _xlfn.NORM.DIST($B103, D$9, ABS(D$13), FALSE) * _xlfn.NORM.DIST(($B103 - D$9)*D$17, 0, ABS(D$13), TRUE) * 2)
               + (D$6 * _xlfn.NORM.DIST($B103, D$10, ABS(D$14), FALSE) * _xlfn.NORM.DIST(($B103 - D$10)*D$18, 0, ABS(D$14), TRUE) * 2)</f>
        <v>128.91338849300416</v>
      </c>
      <c r="U103" s="4">
        <f>BA103 + (E$3 * _xlfn.NORM.DIST($B103, E$7, ABS(E$11), FALSE) * _xlfn.NORM.DIST(($B103 - E$7)*E$15, 0, ABS(E$11), TRUE) * 2)
               + (E$4 * _xlfn.NORM.DIST($B103, E$8, ABS(E$12), FALSE) * _xlfn.NORM.DIST(($B103 - E$8)*E$16, 0, ABS(E$12), TRUE) * 2)
               + (E$5 * _xlfn.NORM.DIST($B103, E$9, ABS(E$13), FALSE) * _xlfn.NORM.DIST(($B103 - E$9)*E$17, 0, ABS(E$13), TRUE) * 2)
               + (E$6 * _xlfn.NORM.DIST($B103, E$10, ABS(E$14), FALSE) * _xlfn.NORM.DIST(($B103 - E$10)*E$18, 0, ABS(E$14), TRUE) * 2)</f>
        <v>127.90856408561176</v>
      </c>
      <c r="V103" s="4">
        <f>BB103 + (F$3 * _xlfn.NORM.DIST($B103, F$7, ABS(F$11), FALSE) * _xlfn.NORM.DIST(($B103 - F$7)*F$15, 0, ABS(F$11), TRUE) * 2)
               + (F$4 * _xlfn.NORM.DIST($B103, F$8, ABS(F$12), FALSE) * _xlfn.NORM.DIST(($B103 - F$8)*F$16, 0, ABS(F$12), TRUE) * 2)
               + (F$5 * _xlfn.NORM.DIST($B103, F$9, ABS(F$13), FALSE) * _xlfn.NORM.DIST(($B103 - F$9)*F$17, 0, ABS(F$13), TRUE) * 2)
               + (F$6 * _xlfn.NORM.DIST($B103, F$10, ABS(F$14), FALSE) * _xlfn.NORM.DIST(($B103 - F$10)*F$18, 0, ABS(F$14), TRUE) * 2)</f>
        <v>80.545503668224399</v>
      </c>
      <c r="W103" s="4">
        <f>BC103 + (G$3 * _xlfn.NORM.DIST($B103, G$7, ABS(G$11), FALSE) * _xlfn.NORM.DIST(($B103 - G$7)*G$15, 0, ABS(G$11), TRUE) * 2)
               + (G$4 * _xlfn.NORM.DIST($B103, G$8, ABS(G$12), FALSE) * _xlfn.NORM.DIST(($B103 - G$8)*G$16, 0, ABS(G$12), TRUE) * 2)
               + (G$5 * _xlfn.NORM.DIST($B103, G$9, ABS(G$13), FALSE) * _xlfn.NORM.DIST(($B103 - G$9)*G$17, 0, ABS(G$13), TRUE) * 2)
               + (G$6 * _xlfn.NORM.DIST($B103, G$10, ABS(G$14), FALSE) * _xlfn.NORM.DIST(($B103 - G$10)*G$18, 0, ABS(G$14), TRUE) * 2)</f>
        <v>104.2679495744686</v>
      </c>
      <c r="X103" s="4">
        <f>BD103 + (H$3 * _xlfn.NORM.DIST($B103, H$7, ABS(H$11), FALSE) * _xlfn.NORM.DIST(($B103 - H$7)*H$15, 0, ABS(H$11), TRUE) * 2)
               + (H$4 * _xlfn.NORM.DIST($B103, H$8, ABS(H$12), FALSE) * _xlfn.NORM.DIST(($B103 - H$8)*H$16, 0, ABS(H$12), TRUE) * 2)
               + (H$5 * _xlfn.NORM.DIST($B103, H$9, ABS(H$13), FALSE) * _xlfn.NORM.DIST(($B103 - H$9)*H$17, 0, ABS(H$13), TRUE) * 2)
               + (H$6 * _xlfn.NORM.DIST($B103, H$10, ABS(H$14), FALSE) * _xlfn.NORM.DIST(($B103 - H$10)*H$18, 0, ABS(H$14), TRUE) * 2)</f>
        <v>123.38832597592258</v>
      </c>
      <c r="Y103" s="4">
        <f>BE103 + (I$3 * _xlfn.NORM.DIST($B103, I$7, ABS(I$11), FALSE) * _xlfn.NORM.DIST(($B103 - I$7)*I$15, 0, ABS(I$11), TRUE) * 2)
               + (I$4 * _xlfn.NORM.DIST($B103, I$8, ABS(I$12), FALSE) * _xlfn.NORM.DIST(($B103 - I$8)*I$16, 0, ABS(I$12), TRUE) * 2)
               + (I$5 * _xlfn.NORM.DIST($B103, I$9, ABS(I$13), FALSE) * _xlfn.NORM.DIST(($B103 - I$9)*I$17, 0, ABS(I$13), TRUE) * 2)
               + (I$6 * _xlfn.NORM.DIST($B103, I$10, ABS(I$14), FALSE) * _xlfn.NORM.DIST(($B103 - I$10)*I$18, 0, ABS(I$14), TRUE) * 2)</f>
        <v>87.865578190068874</v>
      </c>
      <c r="Z103" s="4">
        <f>BF103 + (J$3 * _xlfn.NORM.DIST($B103, J$7, ABS(J$11), FALSE) * _xlfn.NORM.DIST(($B103 - J$7)*J$15, 0, ABS(J$11), TRUE) * 2)
               + (J$4 * _xlfn.NORM.DIST($B103, J$8, ABS(J$12), FALSE) * _xlfn.NORM.DIST(($B103 - J$8)*J$16, 0, ABS(J$12), TRUE) * 2)
               + (J$5 * _xlfn.NORM.DIST($B103, J$9, ABS(J$13), FALSE) * _xlfn.NORM.DIST(($B103 - J$9)*J$17, 0, ABS(J$13), TRUE) * 2)
               + (J$6 * _xlfn.NORM.DIST($B103, J$10, ABS(J$14), FALSE) * _xlfn.NORM.DIST(($B103 - J$10)*J$18, 0, ABS(J$14), TRUE) * 2)</f>
        <v>87.035016184529624</v>
      </c>
      <c r="AA103" s="4">
        <f>BG103 + (K$3 * _xlfn.NORM.DIST($B103, K$7, ABS(K$11), FALSE) * _xlfn.NORM.DIST(($B103 - K$7)*K$15, 0, ABS(K$11), TRUE) * 2)
               + (K$4 * _xlfn.NORM.DIST($B103, K$8, ABS(K$12), FALSE) * _xlfn.NORM.DIST(($B103 - K$8)*K$16, 0, ABS(K$12), TRUE) * 2)
               + (K$5 * _xlfn.NORM.DIST($B103, K$9, ABS(K$13), FALSE) * _xlfn.NORM.DIST(($B103 - K$9)*K$17, 0, ABS(K$13), TRUE) * 2)
               + (K$6 * _xlfn.NORM.DIST($B103, K$10, ABS(K$14), FALSE) * _xlfn.NORM.DIST(($B103 - K$10)*K$18, 0, ABS(K$14), TRUE) * 2)</f>
        <v>63.29393415189594</v>
      </c>
      <c r="AB103" s="4">
        <f>BH103 + (L$3 * _xlfn.NORM.DIST($B103, L$7, ABS(L$11), FALSE) * _xlfn.NORM.DIST(($B103 - L$7)*L$15, 0, ABS(L$11), TRUE) * 2)
               + (L$4 * _xlfn.NORM.DIST($B103, L$8, ABS(L$12), FALSE) * _xlfn.NORM.DIST(($B103 - L$8)*L$16, 0, ABS(L$12), TRUE) * 2)
               + (L$5 * _xlfn.NORM.DIST($B103, L$9, ABS(L$13), FALSE) * _xlfn.NORM.DIST(($B103 - L$9)*L$17, 0, ABS(L$13), TRUE) * 2)
               + (L$6 * _xlfn.NORM.DIST($B103, L$10, ABS(L$14), FALSE) * _xlfn.NORM.DIST(($B103 - L$10)*L$18, 0, ABS(L$14), TRUE) * 2)</f>
        <v>63.778033638398881</v>
      </c>
      <c r="AC103" s="4">
        <f>BI103 + (M$3 * _xlfn.NORM.DIST($B103, M$7, ABS(M$11), FALSE) * _xlfn.NORM.DIST(($B103 - M$7)*M$15, 0, ABS(M$11), TRUE) * 2)
               + (M$4 * _xlfn.NORM.DIST($B103, M$8, ABS(M$12), FALSE) * _xlfn.NORM.DIST(($B103 - M$8)*M$16, 0, ABS(M$12), TRUE) * 2)
               + (M$5 * _xlfn.NORM.DIST($B103, M$9, ABS(M$13), FALSE) * _xlfn.NORM.DIST(($B103 - M$9)*M$17, 0, ABS(M$13), TRUE) * 2)
               + (M$6 * _xlfn.NORM.DIST($B103, M$10, ABS(M$14), FALSE) * _xlfn.NORM.DIST(($B103 - M$10)*M$18, 0, ABS(M$14), TRUE) * 2)</f>
        <v>83.970261481700518</v>
      </c>
      <c r="AD103" s="4">
        <f>BJ103 + (N$3 * _xlfn.NORM.DIST($B103, N$7, ABS(N$11), FALSE) * _xlfn.NORM.DIST(($B103 - N$7)*N$15, 0, ABS(N$11), TRUE) * 2)
               + (N$4 * _xlfn.NORM.DIST($B103, N$8, ABS(N$12), FALSE) * _xlfn.NORM.DIST(($B103 - N$8)*N$16, 0, ABS(N$12), TRUE) * 2)
               + (N$5 * _xlfn.NORM.DIST($B103, N$9, ABS(N$13), FALSE) * _xlfn.NORM.DIST(($B103 - N$9)*N$17, 0, ABS(N$13), TRUE) * 2)
               + (N$6 * _xlfn.NORM.DIST($B103, N$10, ABS(N$14), FALSE) * _xlfn.NORM.DIST(($B103 - N$10)*N$18, 0, ABS(N$14), TRUE) * 2)</f>
        <v>140.84844057459651</v>
      </c>
      <c r="AE103" s="4">
        <f>BK103 + (O$3 * _xlfn.NORM.DIST($B103, O$7, ABS(O$11), FALSE) * _xlfn.NORM.DIST(($B103 - O$7)*O$15, 0, ABS(O$11), TRUE) * 2)
               + (O$4 * _xlfn.NORM.DIST($B103, O$8, ABS(O$12), FALSE) * _xlfn.NORM.DIST(($B103 - O$8)*O$16, 0, ABS(O$12), TRUE) * 2)
               + (O$5 * _xlfn.NORM.DIST($B103, O$9, ABS(O$13), FALSE) * _xlfn.NORM.DIST(($B103 - O$9)*O$17, 0, ABS(O$13), TRUE) * 2)
               + (O$6 * _xlfn.NORM.DIST($B103, O$10, ABS(O$14), FALSE) * _xlfn.NORM.DIST(($B103 - O$10)*O$18, 0, ABS(O$14), TRUE) * 2)</f>
        <v>151.9314467325747</v>
      </c>
      <c r="AF103" s="4">
        <f t="shared" si="71"/>
        <v>138.69892467060302</v>
      </c>
      <c r="AG103" s="4">
        <f t="shared" si="71"/>
        <v>109.18174711969645</v>
      </c>
      <c r="AI103" s="4">
        <f>IF(OR($B103 &lt; C$231, $B103 &gt; C$234), 0, C103-S103)</f>
        <v>2.5694840307165521</v>
      </c>
      <c r="AJ103" s="4">
        <f>IF(OR($B103 &lt; D$231, $B103 &gt; D$234), 0, D103-T103)</f>
        <v>7.1356115069958435</v>
      </c>
      <c r="AK103" s="4">
        <f>IF(OR($B103 &lt; E$231, $B103 &gt; E$234), 0, E103-U103)</f>
        <v>8.3374359143882515</v>
      </c>
      <c r="AL103" s="4">
        <f>IF(OR($B103 &lt; F$231, $B103 &gt; F$234), 0, F103-V103)</f>
        <v>1.5524963317756004</v>
      </c>
      <c r="AM103" s="4">
        <f>IF(OR($B103 &lt; G$231, $B103 &gt; G$234), 0, G103-W103)</f>
        <v>6.1320504255314034</v>
      </c>
      <c r="AN103" s="4">
        <f>IF(OR($B103 &lt; H$231, $B103 &gt; H$234), 0, H103-X103)</f>
        <v>8.0946740240774204</v>
      </c>
      <c r="AO103" s="4">
        <f>IF(OR($B103 &lt; I$231, $B103 &gt; I$234), 0, I103-Y103)</f>
        <v>-2.1655781900688709</v>
      </c>
      <c r="AP103" s="4">
        <f>IF(OR($B103 &lt; J$231, $B103 &gt; J$234), 0, J103-Z103)</f>
        <v>-1.0850161845296213</v>
      </c>
      <c r="AQ103" s="4">
        <f>IF(OR($B103 &lt; K$231, $B103 &gt; K$234), 0, K103-AA103)</f>
        <v>-11.666934151895937</v>
      </c>
      <c r="AR103" s="4">
        <f>IF(OR($B103 &lt; L$231, $B103 &gt; L$234), 0, L103-AB103)</f>
        <v>-11.964033638398881</v>
      </c>
      <c r="AS103" s="4">
        <f>IF(OR($B103 &lt; M$231, $B103 &gt; M$234), 0, M103-AC103)</f>
        <v>-3.9702614817005184</v>
      </c>
      <c r="AT103" s="4">
        <f>IF(OR($B103 &lt; N$231, $B103 &gt; N$234), 0, N103-AD103)</f>
        <v>12.201559425403502</v>
      </c>
      <c r="AU103" s="4">
        <f>IF(OR($B103 &lt; O$231, $B103 &gt; O$234), 0, O103-AE103)</f>
        <v>7.5355532674253141</v>
      </c>
      <c r="AV103" s="4">
        <f t="shared" si="72"/>
        <v>6.9680753293969815</v>
      </c>
      <c r="AW103" s="4">
        <f t="shared" si="72"/>
        <v>6.0012528803035536</v>
      </c>
      <c r="AY103" s="2">
        <f t="shared" si="73"/>
        <v>42.573141754417009</v>
      </c>
      <c r="AZ103" s="2">
        <f t="shared" si="73"/>
        <v>43.556914878507975</v>
      </c>
      <c r="BA103" s="2">
        <f t="shared" si="73"/>
        <v>47.031827085459668</v>
      </c>
      <c r="BB103" s="2">
        <f t="shared" si="73"/>
        <v>43.649453047853818</v>
      </c>
      <c r="BC103" s="2">
        <f t="shared" si="73"/>
        <v>48.964172467694858</v>
      </c>
      <c r="BD103" s="2">
        <f t="shared" si="73"/>
        <v>54.39974147120072</v>
      </c>
      <c r="BE103" s="2">
        <f t="shared" si="73"/>
        <v>54.454831446925049</v>
      </c>
      <c r="BF103" s="2">
        <f t="shared" si="73"/>
        <v>48.843780998739241</v>
      </c>
      <c r="BG103" s="2">
        <f t="shared" si="73"/>
        <v>42.102514882227673</v>
      </c>
      <c r="BH103" s="2">
        <f t="shared" si="73"/>
        <v>42.062068118412242</v>
      </c>
      <c r="BI103" s="2">
        <f t="shared" si="73"/>
        <v>39.951125418627832</v>
      </c>
      <c r="BJ103" s="2">
        <f t="shared" si="73"/>
        <v>45.379181960035687</v>
      </c>
      <c r="BK103" s="2">
        <f t="shared" si="73"/>
        <v>54.240857825779663</v>
      </c>
      <c r="BL103" s="2">
        <f t="shared" si="73"/>
        <v>49.025053420471515</v>
      </c>
      <c r="BM103" s="2">
        <f t="shared" si="73"/>
        <v>47.751966366788643</v>
      </c>
      <c r="BO103" s="2" t="str">
        <f t="shared" si="74"/>
        <v/>
      </c>
      <c r="BP103" s="2" t="str">
        <f t="shared" si="74"/>
        <v/>
      </c>
      <c r="BQ103" s="2" t="str">
        <f t="shared" si="74"/>
        <v/>
      </c>
      <c r="BR103" s="2" t="str">
        <f t="shared" si="74"/>
        <v/>
      </c>
      <c r="BS103" s="2" t="str">
        <f t="shared" si="74"/>
        <v/>
      </c>
      <c r="BT103" s="2" t="str">
        <f t="shared" si="74"/>
        <v/>
      </c>
      <c r="BU103" s="2" t="str">
        <f t="shared" si="74"/>
        <v/>
      </c>
      <c r="BV103" s="2" t="str">
        <f t="shared" si="74"/>
        <v/>
      </c>
      <c r="BW103" s="2" t="str">
        <f t="shared" si="74"/>
        <v/>
      </c>
      <c r="BX103" s="2" t="str">
        <f t="shared" si="74"/>
        <v/>
      </c>
      <c r="BY103" s="2" t="str">
        <f t="shared" si="74"/>
        <v/>
      </c>
      <c r="BZ103" s="2" t="str">
        <f t="shared" si="74"/>
        <v/>
      </c>
      <c r="CA103" s="2" t="str">
        <f t="shared" si="74"/>
        <v/>
      </c>
      <c r="CB103" s="2" t="str">
        <f t="shared" si="74"/>
        <v/>
      </c>
      <c r="CC103" s="2" t="str">
        <f t="shared" si="74"/>
        <v/>
      </c>
      <c r="CE103" s="2" t="str">
        <f t="shared" si="75"/>
        <v/>
      </c>
      <c r="CF103" s="2" t="str">
        <f t="shared" si="75"/>
        <v/>
      </c>
      <c r="CG103" s="2" t="str">
        <f t="shared" si="75"/>
        <v/>
      </c>
      <c r="CH103" s="2" t="str">
        <f t="shared" si="75"/>
        <v/>
      </c>
      <c r="CI103" s="2" t="str">
        <f t="shared" si="75"/>
        <v/>
      </c>
      <c r="CJ103" s="2" t="str">
        <f t="shared" si="75"/>
        <v/>
      </c>
      <c r="CK103" s="2" t="str">
        <f t="shared" si="75"/>
        <v/>
      </c>
      <c r="CL103" s="2" t="str">
        <f t="shared" si="75"/>
        <v/>
      </c>
      <c r="CM103" s="2" t="str">
        <f t="shared" si="75"/>
        <v/>
      </c>
      <c r="CN103" s="2" t="str">
        <f t="shared" si="75"/>
        <v/>
      </c>
      <c r="CO103" s="2" t="str">
        <f t="shared" si="75"/>
        <v/>
      </c>
      <c r="CP103" s="2" t="str">
        <f t="shared" si="75"/>
        <v/>
      </c>
      <c r="CQ103" s="2" t="str">
        <f t="shared" si="75"/>
        <v/>
      </c>
      <c r="CR103" s="2" t="str">
        <f t="shared" si="75"/>
        <v/>
      </c>
      <c r="CS103" s="2" t="str">
        <f t="shared" si="75"/>
        <v/>
      </c>
      <c r="CU103" s="2" t="str">
        <f t="shared" si="76"/>
        <v/>
      </c>
      <c r="CV103" s="2" t="str">
        <f t="shared" si="76"/>
        <v/>
      </c>
      <c r="CW103" s="2" t="str">
        <f t="shared" si="76"/>
        <v/>
      </c>
      <c r="CX103" s="2" t="str">
        <f t="shared" si="76"/>
        <v/>
      </c>
      <c r="CY103" s="2" t="str">
        <f t="shared" si="76"/>
        <v/>
      </c>
      <c r="CZ103" s="2" t="str">
        <f t="shared" si="76"/>
        <v/>
      </c>
      <c r="DA103" s="2" t="str">
        <f t="shared" si="76"/>
        <v/>
      </c>
      <c r="DB103" s="2" t="str">
        <f t="shared" si="76"/>
        <v/>
      </c>
      <c r="DC103" s="2" t="str">
        <f t="shared" si="76"/>
        <v/>
      </c>
      <c r="DD103" s="2" t="str">
        <f t="shared" si="76"/>
        <v/>
      </c>
      <c r="DE103" s="2" t="str">
        <f t="shared" si="76"/>
        <v/>
      </c>
      <c r="DF103" s="2" t="str">
        <f t="shared" si="76"/>
        <v/>
      </c>
      <c r="DG103" s="2" t="str">
        <f t="shared" si="76"/>
        <v/>
      </c>
      <c r="DH103" s="2" t="str">
        <f t="shared" si="76"/>
        <v/>
      </c>
      <c r="DI103" s="2" t="str">
        <f t="shared" si="76"/>
        <v/>
      </c>
      <c r="DK103" s="2">
        <f t="shared" si="82"/>
        <v>54.935274193548381</v>
      </c>
      <c r="DL103" s="2">
        <f t="shared" si="82"/>
        <v>62.312262096774205</v>
      </c>
      <c r="DM103" s="2">
        <f t="shared" si="82"/>
        <v>63.910218475073322</v>
      </c>
      <c r="DN103" s="2">
        <f t="shared" si="82"/>
        <v>61.667686950146617</v>
      </c>
      <c r="DO103" s="2">
        <f t="shared" si="82"/>
        <v>71.267490652492654</v>
      </c>
      <c r="DP103" s="2">
        <f t="shared" si="82"/>
        <v>69.919273185637905</v>
      </c>
      <c r="DQ103" s="2">
        <f t="shared" si="82"/>
        <v>69.039557917888544</v>
      </c>
      <c r="DR103" s="2">
        <f t="shared" si="82"/>
        <v>68.937020499108726</v>
      </c>
      <c r="DS103" s="2">
        <f t="shared" si="82"/>
        <v>59.380248387096771</v>
      </c>
      <c r="DT103" s="2">
        <f t="shared" si="82"/>
        <v>57.323574193548389</v>
      </c>
      <c r="DU103" s="2">
        <f t="shared" si="82"/>
        <v>59.398255913978495</v>
      </c>
      <c r="DV103" s="2">
        <f t="shared" si="82"/>
        <v>62.052409090909087</v>
      </c>
      <c r="DW103" s="2">
        <f t="shared" si="82"/>
        <v>72.988929590017818</v>
      </c>
      <c r="DX103" s="2">
        <f t="shared" si="82"/>
        <v>58.978921791443845</v>
      </c>
      <c r="DY103" s="2">
        <f t="shared" si="82"/>
        <v>54.374499507389167</v>
      </c>
      <c r="EA103" s="2">
        <f t="shared" si="70"/>
        <v>42.449615572967687</v>
      </c>
      <c r="EB103" s="2">
        <f t="shared" si="70"/>
        <v>43.388141926255571</v>
      </c>
      <c r="EC103" s="2">
        <f t="shared" si="70"/>
        <v>46.8858640674394</v>
      </c>
      <c r="ED103" s="2">
        <f t="shared" si="70"/>
        <v>43.531277993601464</v>
      </c>
      <c r="EE103" s="2">
        <f t="shared" si="70"/>
        <v>48.790954539944238</v>
      </c>
      <c r="EF103" s="2">
        <f t="shared" si="70"/>
        <v>54.276691115360109</v>
      </c>
      <c r="EG103" s="2">
        <f t="shared" si="70"/>
        <v>54.353261768738577</v>
      </c>
      <c r="EH103" s="2">
        <f t="shared" si="70"/>
        <v>48.692298554783058</v>
      </c>
      <c r="EI103" s="2">
        <f t="shared" si="70"/>
        <v>41.987882935481487</v>
      </c>
      <c r="EJ103" s="2">
        <f t="shared" si="70"/>
        <v>41.964141665888079</v>
      </c>
      <c r="EK103" s="2">
        <f t="shared" si="70"/>
        <v>39.806552729992518</v>
      </c>
      <c r="EL103" s="2">
        <f t="shared" si="70"/>
        <v>45.225107010834925</v>
      </c>
      <c r="EM103" s="2">
        <f t="shared" si="83"/>
        <v>53.977084212227751</v>
      </c>
      <c r="EN103" s="2">
        <f t="shared" si="83"/>
        <v>48.83118962320934</v>
      </c>
      <c r="EO103" s="2">
        <f t="shared" si="83"/>
        <v>47.589602019774759</v>
      </c>
      <c r="EQ103" s="2">
        <f t="shared" si="84"/>
        <v>41.293284711541354</v>
      </c>
      <c r="ER103" s="2">
        <f t="shared" si="84"/>
        <v>43.190556867146142</v>
      </c>
      <c r="ES103" s="2">
        <f t="shared" si="84"/>
        <v>46.782232338756685</v>
      </c>
      <c r="ET103" s="2">
        <f t="shared" si="84"/>
        <v>43.510211281514692</v>
      </c>
      <c r="EU103" s="2">
        <f t="shared" si="84"/>
        <v>48.995220109282471</v>
      </c>
      <c r="EV103" s="2">
        <f t="shared" si="84"/>
        <v>52.552332817538876</v>
      </c>
      <c r="EW103" s="2">
        <f t="shared" si="84"/>
        <v>53.488093194986291</v>
      </c>
      <c r="EX103" s="2">
        <f t="shared" si="84"/>
        <v>47.982354780428501</v>
      </c>
      <c r="EY103" s="2">
        <f t="shared" si="84"/>
        <v>41.380151221008965</v>
      </c>
      <c r="EZ103" s="2">
        <f t="shared" si="84"/>
        <v>41.338926103628033</v>
      </c>
      <c r="FA103" s="2">
        <f t="shared" si="84"/>
        <v>39.39136704632098</v>
      </c>
      <c r="FB103" s="2">
        <f t="shared" si="84"/>
        <v>44.671491297124902</v>
      </c>
      <c r="FC103" s="2">
        <f t="shared" si="84"/>
        <v>53.844681645601355</v>
      </c>
      <c r="FD103" s="2">
        <f t="shared" si="84"/>
        <v>47.857513954900654</v>
      </c>
      <c r="FE103" s="2">
        <f t="shared" si="84"/>
        <v>47.510372543668126</v>
      </c>
      <c r="FG103" s="2">
        <f t="shared" si="85"/>
        <v>0.99010654101608986</v>
      </c>
      <c r="FH103" s="2">
        <f t="shared" si="85"/>
        <v>0.99108158777942357</v>
      </c>
      <c r="FI103" s="2">
        <f t="shared" si="85"/>
        <v>0.99142621799453745</v>
      </c>
      <c r="FJ103" s="2">
        <f t="shared" si="85"/>
        <v>0.99348409727607434</v>
      </c>
      <c r="FK103" s="2">
        <f t="shared" si="85"/>
        <v>0.99229339663710703</v>
      </c>
      <c r="FL103" s="2">
        <f t="shared" si="85"/>
        <v>0.99213356596914903</v>
      </c>
      <c r="FM103" s="2">
        <f t="shared" si="85"/>
        <v>0.9930839843779522</v>
      </c>
      <c r="FN103" s="2">
        <f t="shared" si="85"/>
        <v>0.99251739045379517</v>
      </c>
      <c r="FO103" s="2">
        <f t="shared" si="85"/>
        <v>0.99340901275156135</v>
      </c>
      <c r="FP103" s="2">
        <f t="shared" si="85"/>
        <v>0.99362428421012994</v>
      </c>
      <c r="FQ103" s="2">
        <f t="shared" si="85"/>
        <v>0.99262069707258682</v>
      </c>
      <c r="FR103" s="2">
        <f t="shared" si="85"/>
        <v>0.99084373195479614</v>
      </c>
      <c r="FS103" s="2">
        <f t="shared" si="85"/>
        <v>0.98612581463575155</v>
      </c>
      <c r="FT103" s="2">
        <f t="shared" si="85"/>
        <v>0.98089542664794049</v>
      </c>
      <c r="FU103" s="2">
        <f t="shared" si="85"/>
        <v>0.97606961786281121</v>
      </c>
      <c r="FW103" s="2">
        <f t="shared" si="77"/>
        <v>1.4701718101705561E-7</v>
      </c>
      <c r="FX103" s="2">
        <f t="shared" si="77"/>
        <v>7.7100975309760765E-7</v>
      </c>
      <c r="FY103" s="2">
        <f t="shared" si="77"/>
        <v>8.2459802298811267E-7</v>
      </c>
      <c r="FZ103" s="2">
        <f t="shared" si="77"/>
        <v>1.0571098096981492E-6</v>
      </c>
      <c r="GA103" s="2">
        <f t="shared" si="77"/>
        <v>8.761117797411602E-7</v>
      </c>
      <c r="GB103" s="2">
        <f t="shared" si="77"/>
        <v>5.7069774969413522E-7</v>
      </c>
      <c r="GC103" s="2">
        <f t="shared" si="77"/>
        <v>1.1274231365104984E-6</v>
      </c>
      <c r="GD103" s="2">
        <f t="shared" si="77"/>
        <v>1.2757696184371823E-6</v>
      </c>
      <c r="GE103" s="2">
        <f t="shared" si="77"/>
        <v>1.5009346551674452E-6</v>
      </c>
      <c r="GF103" s="2">
        <f t="shared" si="77"/>
        <v>1.4778357118705408E-6</v>
      </c>
      <c r="GG103" s="2">
        <f t="shared" si="77"/>
        <v>1.0212858788568281E-6</v>
      </c>
      <c r="GH103" s="2">
        <f t="shared" si="77"/>
        <v>6.1255851539604702E-7</v>
      </c>
      <c r="GI103" s="2">
        <f t="shared" si="77"/>
        <v>1.9133765958897544E-6</v>
      </c>
      <c r="GJ103" s="2">
        <f t="shared" si="77"/>
        <v>4.4124579251243176E-6</v>
      </c>
      <c r="GK103" s="2">
        <f t="shared" si="77"/>
        <v>1.0635263777836813E-5</v>
      </c>
      <c r="GM103" s="107">
        <f t="shared" si="78"/>
        <v>3.0497166376632319E-11</v>
      </c>
      <c r="GN103" s="107">
        <f t="shared" si="78"/>
        <v>4.4223538163290627E-13</v>
      </c>
      <c r="GO103" s="107">
        <f t="shared" si="78"/>
        <v>8.1361380867350733E-14</v>
      </c>
      <c r="GP103" s="107">
        <f t="shared" si="78"/>
        <v>5.3358509295974763E-18</v>
      </c>
      <c r="GQ103" s="107">
        <f t="shared" si="78"/>
        <v>4.5294603312405576E-17</v>
      </c>
      <c r="GR103" s="107">
        <f t="shared" si="78"/>
        <v>2.9333129234189402E-16</v>
      </c>
      <c r="GS103" s="107">
        <f t="shared" si="78"/>
        <v>1.9234889692991835E-18</v>
      </c>
      <c r="GT103" s="107">
        <f t="shared" si="78"/>
        <v>2.688068673675508E-17</v>
      </c>
      <c r="GU103" s="107">
        <f t="shared" si="78"/>
        <v>9.9151534607558092E-20</v>
      </c>
      <c r="GV103" s="107">
        <f t="shared" si="78"/>
        <v>5.6045051503057472E-21</v>
      </c>
      <c r="GW103" s="107">
        <f t="shared" si="78"/>
        <v>9.7241824859586052E-20</v>
      </c>
      <c r="GX103" s="107">
        <f t="shared" si="78"/>
        <v>4.8498705321238987E-16</v>
      </c>
      <c r="GY103" s="107">
        <f t="shared" si="78"/>
        <v>1.8428479987199138E-15</v>
      </c>
      <c r="GZ103" s="107">
        <f t="shared" si="78"/>
        <v>6.8689854199089998E-16</v>
      </c>
      <c r="HA103" s="107">
        <f t="shared" si="78"/>
        <v>1.0069972932889683E-23</v>
      </c>
      <c r="HC103" s="107">
        <f t="shared" si="50"/>
        <v>0.55825321154499596</v>
      </c>
      <c r="HD103" s="107">
        <f t="shared" si="50"/>
        <v>0.48911074417991296</v>
      </c>
      <c r="HE103" s="107">
        <f t="shared" si="50"/>
        <v>0.46747686391351451</v>
      </c>
      <c r="HF103" s="107">
        <f t="shared" si="50"/>
        <v>0.27492110807595049</v>
      </c>
      <c r="HG103" s="107">
        <f t="shared" si="50"/>
        <v>0.37080056976928705</v>
      </c>
      <c r="HH103" s="107">
        <f t="shared" si="50"/>
        <v>0.45796724470047356</v>
      </c>
      <c r="HI103" s="107">
        <f t="shared" si="86"/>
        <v>0.26926528205514233</v>
      </c>
      <c r="HJ103" s="107">
        <f t="shared" si="86"/>
        <v>0.28002762366950973</v>
      </c>
      <c r="HK103" s="107">
        <f t="shared" si="86"/>
        <v>0.17595722624580332</v>
      </c>
      <c r="HL103" s="107">
        <f t="shared" si="86"/>
        <v>0.1759404373010757</v>
      </c>
      <c r="HM103" s="107">
        <f t="shared" si="86"/>
        <v>0.29582736189986769</v>
      </c>
      <c r="HN103" s="107">
        <f t="shared" si="86"/>
        <v>0.50573722556155043</v>
      </c>
      <c r="HO103" s="107">
        <f t="shared" si="86"/>
        <v>0.53814267273628635</v>
      </c>
      <c r="HP103" s="107">
        <f t="shared" si="86"/>
        <v>0.54379362009634402</v>
      </c>
      <c r="HQ103" s="107">
        <f t="shared" si="86"/>
        <v>0.49685198666061753</v>
      </c>
      <c r="HS103" s="107">
        <f t="shared" si="79"/>
        <v>1.9254066236792916E-11</v>
      </c>
      <c r="HT103" s="107">
        <f t="shared" si="79"/>
        <v>8.5418333205619899E-11</v>
      </c>
      <c r="HU103" s="107">
        <f t="shared" si="79"/>
        <v>4.4305813136723236E-11</v>
      </c>
      <c r="HV103" s="107">
        <f t="shared" si="79"/>
        <v>4.8448710843304442E-12</v>
      </c>
      <c r="HW103" s="107">
        <f t="shared" si="79"/>
        <v>1.2273801838944682E-12</v>
      </c>
      <c r="HX103" s="107">
        <f t="shared" si="79"/>
        <v>4.5092220172498421E-13</v>
      </c>
      <c r="HY103" s="107">
        <f t="shared" si="79"/>
        <v>2.0161796376139148E-12</v>
      </c>
      <c r="HZ103" s="107">
        <f t="shared" si="79"/>
        <v>8.5527651201972582E-12</v>
      </c>
      <c r="IA103" s="107">
        <f t="shared" si="79"/>
        <v>3.2033664043560299E-12</v>
      </c>
      <c r="IB103" s="107">
        <f t="shared" si="79"/>
        <v>6.1312317160601921E-13</v>
      </c>
      <c r="IC103" s="107">
        <f t="shared" si="79"/>
        <v>8.0620859950491744E-14</v>
      </c>
      <c r="ID103" s="107">
        <f t="shared" si="79"/>
        <v>1.1442157933315848E-13</v>
      </c>
      <c r="IE103" s="107">
        <f t="shared" si="79"/>
        <v>1.2491202238931593E-13</v>
      </c>
      <c r="IF103" s="107">
        <f t="shared" si="79"/>
        <v>2.8272180365761601E-14</v>
      </c>
      <c r="IG103" s="107">
        <f t="shared" si="79"/>
        <v>1.1922629990244493E-9</v>
      </c>
      <c r="II103" s="107">
        <f t="shared" si="80"/>
        <v>2.6231474358564733E-40</v>
      </c>
      <c r="IJ103" s="107">
        <f t="shared" si="80"/>
        <v>8.3094409451828776E-37</v>
      </c>
      <c r="IK103" s="107">
        <f t="shared" si="80"/>
        <v>4.6172554321586692E-38</v>
      </c>
      <c r="IL103" s="107">
        <f t="shared" si="80"/>
        <v>1.0900023432490677E-43</v>
      </c>
      <c r="IM103" s="107">
        <f t="shared" si="80"/>
        <v>2.7535848215562611E-45</v>
      </c>
      <c r="IN103" s="107">
        <f t="shared" si="80"/>
        <v>5.8026091482054212E-46</v>
      </c>
      <c r="IO103" s="107">
        <f t="shared" si="80"/>
        <v>1.8730160954472748E-45</v>
      </c>
      <c r="IP103" s="107">
        <f t="shared" si="80"/>
        <v>4.5654099914484465E-43</v>
      </c>
      <c r="IQ103" s="107">
        <f t="shared" si="80"/>
        <v>5.6173429118689705E-46</v>
      </c>
      <c r="IR103" s="107">
        <f t="shared" si="80"/>
        <v>1.6806037898437804E-48</v>
      </c>
      <c r="IS103" s="107">
        <f t="shared" si="80"/>
        <v>9.02431760254669E-51</v>
      </c>
      <c r="IT103" s="107">
        <f t="shared" si="80"/>
        <v>9.5897565293355005E-48</v>
      </c>
      <c r="IU103" s="107">
        <f t="shared" si="80"/>
        <v>6.7771100841870002E-47</v>
      </c>
      <c r="IV103" s="107">
        <f t="shared" si="80"/>
        <v>1.3929862462850853E-49</v>
      </c>
      <c r="IW103" s="107">
        <f t="shared" si="80"/>
        <v>5.7005703375368619E-64</v>
      </c>
      <c r="IY103" s="107">
        <f t="shared" si="81"/>
        <v>0.55825321159474717</v>
      </c>
      <c r="IZ103" s="107">
        <f t="shared" si="81"/>
        <v>0.48911074426577356</v>
      </c>
      <c r="JA103" s="107">
        <f t="shared" si="81"/>
        <v>0.46747686395790172</v>
      </c>
      <c r="JB103" s="107">
        <f t="shared" si="81"/>
        <v>0.27492110808079534</v>
      </c>
      <c r="JC103" s="107">
        <f t="shared" si="81"/>
        <v>0.37080056977051451</v>
      </c>
      <c r="JD103" s="107">
        <f t="shared" si="81"/>
        <v>0.45796724470092476</v>
      </c>
      <c r="JE103" s="107">
        <f t="shared" si="81"/>
        <v>0.26926528205715849</v>
      </c>
      <c r="JF103" s="107">
        <f t="shared" si="81"/>
        <v>0.2800276236780625</v>
      </c>
      <c r="JG103" s="107">
        <f t="shared" si="81"/>
        <v>0.17595722624900667</v>
      </c>
      <c r="JH103" s="107">
        <f t="shared" si="81"/>
        <v>0.17594043730168882</v>
      </c>
      <c r="JI103" s="107">
        <f t="shared" si="81"/>
        <v>0.29582736189994829</v>
      </c>
      <c r="JJ103" s="107">
        <f t="shared" si="81"/>
        <v>0.50573722556166534</v>
      </c>
      <c r="JK103" s="107">
        <f t="shared" si="81"/>
        <v>0.53814267273641314</v>
      </c>
      <c r="JL103" s="107">
        <f t="shared" si="81"/>
        <v>0.543793620096373</v>
      </c>
      <c r="JM103" s="107">
        <f t="shared" si="81"/>
        <v>0.49685198785288054</v>
      </c>
    </row>
    <row r="104" spans="2:273" x14ac:dyDescent="0.25">
      <c r="B104" s="2">
        <v>76</v>
      </c>
      <c r="C104" s="37">
        <v>131.50800000000001</v>
      </c>
      <c r="D104" s="37">
        <v>110.41</v>
      </c>
      <c r="E104" s="37">
        <v>108.852</v>
      </c>
      <c r="F104" s="37">
        <v>53.753999999999998</v>
      </c>
      <c r="G104" s="37">
        <v>76.099999999999994</v>
      </c>
      <c r="H104" s="37">
        <v>101.967</v>
      </c>
      <c r="I104" s="37">
        <v>61.1</v>
      </c>
      <c r="J104" s="37">
        <v>56.732999999999997</v>
      </c>
      <c r="K104" s="37">
        <v>40.914999999999999</v>
      </c>
      <c r="L104" s="37">
        <v>41.796999999999997</v>
      </c>
      <c r="M104" s="37">
        <v>46.863999999999997</v>
      </c>
      <c r="N104" s="37">
        <v>114.1</v>
      </c>
      <c r="O104" s="37">
        <v>129.333</v>
      </c>
      <c r="P104" s="37">
        <v>118.983</v>
      </c>
      <c r="Q104" s="37">
        <v>85.117000000000004</v>
      </c>
      <c r="S104" s="4">
        <f>AY104 + (C$3 * _xlfn.NORM.DIST($B104, C$7, ABS(C$11), FALSE) * _xlfn.NORM.DIST(($B104 - C$7)*C$15, 0, ABS(C$11), TRUE) * 2)
               + (C$4 * _xlfn.NORM.DIST($B104, C$8, ABS(C$12), FALSE) * _xlfn.NORM.DIST(($B104 - C$8)*C$16, 0, ABS(C$12), TRUE) * 2)
               + (C$5 * _xlfn.NORM.DIST($B104, C$9, ABS(C$13), FALSE) * _xlfn.NORM.DIST(($B104 - C$9)*C$17, 0, ABS(C$13), TRUE) * 2)
               + (C$6 * _xlfn.NORM.DIST($B104, C$10, ABS(C$14), FALSE) * _xlfn.NORM.DIST(($B104 - C$10)*C$18, 0, ABS(C$14), TRUE) * 2)</f>
        <v>124.42295716480098</v>
      </c>
      <c r="T104" s="4">
        <f>AZ104 + (D$3 * _xlfn.NORM.DIST($B104, D$7, ABS(D$11), FALSE) * _xlfn.NORM.DIST(($B104 - D$7)*D$15, 0, ABS(D$11), TRUE) * 2)
               + (D$4 * _xlfn.NORM.DIST($B104, D$8, ABS(D$12), FALSE) * _xlfn.NORM.DIST(($B104 - D$8)*D$16, 0, ABS(D$12), TRUE) * 2)
               + (D$5 * _xlfn.NORM.DIST($B104, D$9, ABS(D$13), FALSE) * _xlfn.NORM.DIST(($B104 - D$9)*D$17, 0, ABS(D$13), TRUE) * 2)
               + (D$6 * _xlfn.NORM.DIST($B104, D$10, ABS(D$14), FALSE) * _xlfn.NORM.DIST(($B104 - D$10)*D$18, 0, ABS(D$14), TRUE) * 2)</f>
        <v>101.4448135217328</v>
      </c>
      <c r="U104" s="4">
        <f>BA104 + (E$3 * _xlfn.NORM.DIST($B104, E$7, ABS(E$11), FALSE) * _xlfn.NORM.DIST(($B104 - E$7)*E$15, 0, ABS(E$11), TRUE) * 2)
               + (E$4 * _xlfn.NORM.DIST($B104, E$8, ABS(E$12), FALSE) * _xlfn.NORM.DIST(($B104 - E$8)*E$16, 0, ABS(E$12), TRUE) * 2)
               + (E$5 * _xlfn.NORM.DIST($B104, E$9, ABS(E$13), FALSE) * _xlfn.NORM.DIST(($B104 - E$9)*E$17, 0, ABS(E$13), TRUE) * 2)
               + (E$6 * _xlfn.NORM.DIST($B104, E$10, ABS(E$14), FALSE) * _xlfn.NORM.DIST(($B104 - E$10)*E$18, 0, ABS(E$14), TRUE) * 2)</f>
        <v>99.795520449345858</v>
      </c>
      <c r="V104" s="4">
        <f>BB104 + (F$3 * _xlfn.NORM.DIST($B104, F$7, ABS(F$11), FALSE) * _xlfn.NORM.DIST(($B104 - F$7)*F$15, 0, ABS(F$11), TRUE) * 2)
               + (F$4 * _xlfn.NORM.DIST($B104, F$8, ABS(F$12), FALSE) * _xlfn.NORM.DIST(($B104 - F$8)*F$16, 0, ABS(F$12), TRUE) * 2)
               + (F$5 * _xlfn.NORM.DIST($B104, F$9, ABS(F$13), FALSE) * _xlfn.NORM.DIST(($B104 - F$9)*F$17, 0, ABS(F$13), TRUE) * 2)
               + (F$6 * _xlfn.NORM.DIST($B104, F$10, ABS(F$14), FALSE) * _xlfn.NORM.DIST(($B104 - F$10)*F$18, 0, ABS(F$14), TRUE) * 2)</f>
        <v>61.461327144208248</v>
      </c>
      <c r="W104" s="4">
        <f>BC104 + (G$3 * _xlfn.NORM.DIST($B104, G$7, ABS(G$11), FALSE) * _xlfn.NORM.DIST(($B104 - G$7)*G$15, 0, ABS(G$11), TRUE) * 2)
               + (G$4 * _xlfn.NORM.DIST($B104, G$8, ABS(G$12), FALSE) * _xlfn.NORM.DIST(($B104 - G$8)*G$16, 0, ABS(G$12), TRUE) * 2)
               + (G$5 * _xlfn.NORM.DIST($B104, G$9, ABS(G$13), FALSE) * _xlfn.NORM.DIST(($B104 - G$9)*G$17, 0, ABS(G$13), TRUE) * 2)
               + (G$6 * _xlfn.NORM.DIST($B104, G$10, ABS(G$14), FALSE) * _xlfn.NORM.DIST(($B104 - G$10)*G$18, 0, ABS(G$14), TRUE) * 2)</f>
        <v>79.158089445875845</v>
      </c>
      <c r="X104" s="4">
        <f>BD104 + (H$3 * _xlfn.NORM.DIST($B104, H$7, ABS(H$11), FALSE) * _xlfn.NORM.DIST(($B104 - H$7)*H$15, 0, ABS(H$11), TRUE) * 2)
               + (H$4 * _xlfn.NORM.DIST($B104, H$8, ABS(H$12), FALSE) * _xlfn.NORM.DIST(($B104 - H$8)*H$16, 0, ABS(H$12), TRUE) * 2)
               + (H$5 * _xlfn.NORM.DIST($B104, H$9, ABS(H$13), FALSE) * _xlfn.NORM.DIST(($B104 - H$9)*H$17, 0, ABS(H$13), TRUE) * 2)
               + (H$6 * _xlfn.NORM.DIST($B104, H$10, ABS(H$14), FALSE) * _xlfn.NORM.DIST(($B104 - H$10)*H$18, 0, ABS(H$14), TRUE) * 2)</f>
        <v>97.018474535680937</v>
      </c>
      <c r="Y104" s="4">
        <f>BE104 + (I$3 * _xlfn.NORM.DIST($B104, I$7, ABS(I$11), FALSE) * _xlfn.NORM.DIST(($B104 - I$7)*I$15, 0, ABS(I$11), TRUE) * 2)
               + (I$4 * _xlfn.NORM.DIST($B104, I$8, ABS(I$12), FALSE) * _xlfn.NORM.DIST(($B104 - I$8)*I$16, 0, ABS(I$12), TRUE) * 2)
               + (I$5 * _xlfn.NORM.DIST($B104, I$9, ABS(I$13), FALSE) * _xlfn.NORM.DIST(($B104 - I$9)*I$17, 0, ABS(I$13), TRUE) * 2)
               + (I$6 * _xlfn.NORM.DIST($B104, I$10, ABS(I$14), FALSE) * _xlfn.NORM.DIST(($B104 - I$10)*I$18, 0, ABS(I$14), TRUE) * 2)</f>
        <v>69.985738393021293</v>
      </c>
      <c r="Z104" s="4">
        <f>BF104 + (J$3 * _xlfn.NORM.DIST($B104, J$7, ABS(J$11), FALSE) * _xlfn.NORM.DIST(($B104 - J$7)*J$15, 0, ABS(J$11), TRUE) * 2)
               + (J$4 * _xlfn.NORM.DIST($B104, J$8, ABS(J$12), FALSE) * _xlfn.NORM.DIST(($B104 - J$8)*J$16, 0, ABS(J$12), TRUE) * 2)
               + (J$5 * _xlfn.NORM.DIST($B104, J$9, ABS(J$13), FALSE) * _xlfn.NORM.DIST(($B104 - J$9)*J$17, 0, ABS(J$13), TRUE) * 2)
               + (J$6 * _xlfn.NORM.DIST($B104, J$10, ABS(J$14), FALSE) * _xlfn.NORM.DIST(($B104 - J$10)*J$18, 0, ABS(J$14), TRUE) * 2)</f>
        <v>67.216528022209815</v>
      </c>
      <c r="AA104" s="4">
        <f>BG104 + (K$3 * _xlfn.NORM.DIST($B104, K$7, ABS(K$11), FALSE) * _xlfn.NORM.DIST(($B104 - K$7)*K$15, 0, ABS(K$11), TRUE) * 2)
               + (K$4 * _xlfn.NORM.DIST($B104, K$8, ABS(K$12), FALSE) * _xlfn.NORM.DIST(($B104 - K$8)*K$16, 0, ABS(K$12), TRUE) * 2)
               + (K$5 * _xlfn.NORM.DIST($B104, K$9, ABS(K$13), FALSE) * _xlfn.NORM.DIST(($B104 - K$9)*K$17, 0, ABS(K$13), TRUE) * 2)
               + (K$6 * _xlfn.NORM.DIST($B104, K$10, ABS(K$14), FALSE) * _xlfn.NORM.DIST(($B104 - K$10)*K$18, 0, ABS(K$14), TRUE) * 2)</f>
        <v>50.313275744946601</v>
      </c>
      <c r="AB104" s="4">
        <f>BH104 + (L$3 * _xlfn.NORM.DIST($B104, L$7, ABS(L$11), FALSE) * _xlfn.NORM.DIST(($B104 - L$7)*L$15, 0, ABS(L$11), TRUE) * 2)
               + (L$4 * _xlfn.NORM.DIST($B104, L$8, ABS(L$12), FALSE) * _xlfn.NORM.DIST(($B104 - L$8)*L$16, 0, ABS(L$12), TRUE) * 2)
               + (L$5 * _xlfn.NORM.DIST($B104, L$9, ABS(L$13), FALSE) * _xlfn.NORM.DIST(($B104 - L$9)*L$17, 0, ABS(L$13), TRUE) * 2)
               + (L$6 * _xlfn.NORM.DIST($B104, L$10, ABS(L$14), FALSE) * _xlfn.NORM.DIST(($B104 - L$10)*L$18, 0, ABS(L$14), TRUE) * 2)</f>
        <v>50.242711385725457</v>
      </c>
      <c r="AC104" s="4">
        <f>BI104 + (M$3 * _xlfn.NORM.DIST($B104, M$7, ABS(M$11), FALSE) * _xlfn.NORM.DIST(($B104 - M$7)*M$15, 0, ABS(M$11), TRUE) * 2)
               + (M$4 * _xlfn.NORM.DIST($B104, M$8, ABS(M$12), FALSE) * _xlfn.NORM.DIST(($B104 - M$8)*M$16, 0, ABS(M$12), TRUE) * 2)
               + (M$5 * _xlfn.NORM.DIST($B104, M$9, ABS(M$13), FALSE) * _xlfn.NORM.DIST(($B104 - M$9)*M$17, 0, ABS(M$13), TRUE) * 2)
               + (M$6 * _xlfn.NORM.DIST($B104, M$10, ABS(M$14), FALSE) * _xlfn.NORM.DIST(($B104 - M$10)*M$18, 0, ABS(M$14), TRUE) * 2)</f>
        <v>60.461104054289478</v>
      </c>
      <c r="AD104" s="4">
        <f>BJ104 + (N$3 * _xlfn.NORM.DIST($B104, N$7, ABS(N$11), FALSE) * _xlfn.NORM.DIST(($B104 - N$7)*N$15, 0, ABS(N$11), TRUE) * 2)
               + (N$4 * _xlfn.NORM.DIST($B104, N$8, ABS(N$12), FALSE) * _xlfn.NORM.DIST(($B104 - N$8)*N$16, 0, ABS(N$12), TRUE) * 2)
               + (N$5 * _xlfn.NORM.DIST($B104, N$9, ABS(N$13), FALSE) * _xlfn.NORM.DIST(($B104 - N$9)*N$17, 0, ABS(N$13), TRUE) * 2)
               + (N$6 * _xlfn.NORM.DIST($B104, N$10, ABS(N$14), FALSE) * _xlfn.NORM.DIST(($B104 - N$10)*N$18, 0, ABS(N$14), TRUE) * 2)</f>
        <v>107.85151084727372</v>
      </c>
      <c r="AE104" s="4">
        <f>BK104 + (O$3 * _xlfn.NORM.DIST($B104, O$7, ABS(O$11), FALSE) * _xlfn.NORM.DIST(($B104 - O$7)*O$15, 0, ABS(O$11), TRUE) * 2)
               + (O$4 * _xlfn.NORM.DIST($B104, O$8, ABS(O$12), FALSE) * _xlfn.NORM.DIST(($B104 - O$8)*O$16, 0, ABS(O$12), TRUE) * 2)
               + (O$5 * _xlfn.NORM.DIST($B104, O$9, ABS(O$13), FALSE) * _xlfn.NORM.DIST(($B104 - O$9)*O$17, 0, ABS(O$13), TRUE) * 2)
               + (O$6 * _xlfn.NORM.DIST($B104, O$10, ABS(O$14), FALSE) * _xlfn.NORM.DIST(($B104 - O$10)*O$18, 0, ABS(O$14), TRUE) * 2)</f>
        <v>122.24584940066408</v>
      </c>
      <c r="AF104" s="4">
        <f t="shared" si="71"/>
        <v>111.8349400604737</v>
      </c>
      <c r="AG104" s="4">
        <f t="shared" si="71"/>
        <v>83.35869511897728</v>
      </c>
      <c r="AI104" s="4">
        <f>IF(OR($B104 &lt; C$231, $B104 &gt; C$234), 0, C104-S104)</f>
        <v>7.0850428351990331</v>
      </c>
      <c r="AJ104" s="4">
        <f>IF(OR($B104 &lt; D$231, $B104 &gt; D$234), 0, D104-T104)</f>
        <v>8.9651864782671993</v>
      </c>
      <c r="AK104" s="4">
        <f>IF(OR($B104 &lt; E$231, $B104 &gt; E$234), 0, E104-U104)</f>
        <v>9.0564795506541458</v>
      </c>
      <c r="AL104" s="4">
        <f>IF(OR($B104 &lt; F$231, $B104 &gt; F$234), 0, F104-V104)</f>
        <v>-7.70732714420825</v>
      </c>
      <c r="AM104" s="4">
        <f>IF(OR($B104 &lt; G$231, $B104 &gt; G$234), 0, G104-W104)</f>
        <v>-3.0580894458758507</v>
      </c>
      <c r="AN104" s="4">
        <f>IF(OR($B104 &lt; H$231, $B104 &gt; H$234), 0, H104-X104)</f>
        <v>4.9485254643190615</v>
      </c>
      <c r="AO104" s="4">
        <f>IF(OR($B104 &lt; I$231, $B104 &gt; I$234), 0, I104-Y104)</f>
        <v>-8.8857383930212919</v>
      </c>
      <c r="AP104" s="4">
        <f>IF(OR($B104 &lt; J$231, $B104 &gt; J$234), 0, J104-Z104)</f>
        <v>-10.483528022209818</v>
      </c>
      <c r="AQ104" s="4">
        <f>IF(OR($B104 &lt; K$231, $B104 &gt; K$234), 0, K104-AA104)</f>
        <v>-9.3982757449466021</v>
      </c>
      <c r="AR104" s="4">
        <f>IF(OR($B104 &lt; L$231, $B104 &gt; L$234), 0, L104-AB104)</f>
        <v>-8.4457113857254598</v>
      </c>
      <c r="AS104" s="4">
        <f>IF(OR($B104 &lt; M$231, $B104 &gt; M$234), 0, M104-AC104)</f>
        <v>-13.597104054289481</v>
      </c>
      <c r="AT104" s="4">
        <f>IF(OR($B104 &lt; N$231, $B104 &gt; N$234), 0, N104-AD104)</f>
        <v>6.2484891527262789</v>
      </c>
      <c r="AU104" s="4">
        <f>IF(OR($B104 &lt; O$231, $B104 &gt; O$234), 0, O104-AE104)</f>
        <v>7.0871505993359136</v>
      </c>
      <c r="AV104" s="4">
        <f t="shared" si="72"/>
        <v>7.1480599395263056</v>
      </c>
      <c r="AW104" s="4">
        <f t="shared" si="72"/>
        <v>1.758304881022724</v>
      </c>
      <c r="AY104" s="2">
        <f t="shared" si="73"/>
        <v>42.472871142282962</v>
      </c>
      <c r="AZ104" s="2">
        <f t="shared" si="73"/>
        <v>43.459907193341763</v>
      </c>
      <c r="BA104" s="2">
        <f t="shared" si="73"/>
        <v>46.880395962998442</v>
      </c>
      <c r="BB104" s="2">
        <f t="shared" si="73"/>
        <v>43.516439759158345</v>
      </c>
      <c r="BC104" s="2">
        <f t="shared" si="73"/>
        <v>48.79434499475245</v>
      </c>
      <c r="BD104" s="2">
        <f t="shared" si="73"/>
        <v>54.083037652073948</v>
      </c>
      <c r="BE104" s="2">
        <f t="shared" si="73"/>
        <v>54.197576754966583</v>
      </c>
      <c r="BF104" s="2">
        <f t="shared" si="73"/>
        <v>48.606914036866442</v>
      </c>
      <c r="BG104" s="2">
        <f t="shared" si="73"/>
        <v>41.892036252290289</v>
      </c>
      <c r="BH104" s="2">
        <f t="shared" si="73"/>
        <v>41.849744700840027</v>
      </c>
      <c r="BI104" s="2">
        <f t="shared" si="73"/>
        <v>39.76412393008259</v>
      </c>
      <c r="BJ104" s="2">
        <f t="shared" si="73"/>
        <v>45.157261997515612</v>
      </c>
      <c r="BK104" s="2">
        <f t="shared" si="73"/>
        <v>54.001043543170631</v>
      </c>
      <c r="BL104" s="2">
        <f t="shared" si="73"/>
        <v>48.771306306855259</v>
      </c>
      <c r="BM104" s="2">
        <f t="shared" si="73"/>
        <v>47.557407075111279</v>
      </c>
      <c r="BO104" s="2" t="str">
        <f t="shared" si="74"/>
        <v/>
      </c>
      <c r="BP104" s="2" t="str">
        <f t="shared" si="74"/>
        <v/>
      </c>
      <c r="BQ104" s="2" t="str">
        <f t="shared" si="74"/>
        <v/>
      </c>
      <c r="BR104" s="2" t="str">
        <f t="shared" si="74"/>
        <v/>
      </c>
      <c r="BS104" s="2" t="str">
        <f t="shared" si="74"/>
        <v/>
      </c>
      <c r="BT104" s="2" t="str">
        <f t="shared" si="74"/>
        <v/>
      </c>
      <c r="BU104" s="2" t="str">
        <f t="shared" si="74"/>
        <v/>
      </c>
      <c r="BV104" s="2" t="str">
        <f t="shared" si="74"/>
        <v/>
      </c>
      <c r="BW104" s="2" t="str">
        <f t="shared" si="74"/>
        <v/>
      </c>
      <c r="BX104" s="2" t="str">
        <f t="shared" si="74"/>
        <v/>
      </c>
      <c r="BY104" s="2" t="str">
        <f t="shared" si="74"/>
        <v/>
      </c>
      <c r="BZ104" s="2" t="str">
        <f t="shared" si="74"/>
        <v/>
      </c>
      <c r="CA104" s="2" t="str">
        <f t="shared" si="74"/>
        <v/>
      </c>
      <c r="CB104" s="2" t="str">
        <f t="shared" si="74"/>
        <v/>
      </c>
      <c r="CC104" s="2" t="str">
        <f t="shared" si="74"/>
        <v/>
      </c>
      <c r="CE104" s="2" t="str">
        <f t="shared" si="75"/>
        <v/>
      </c>
      <c r="CF104" s="2" t="str">
        <f t="shared" si="75"/>
        <v/>
      </c>
      <c r="CG104" s="2" t="str">
        <f t="shared" si="75"/>
        <v/>
      </c>
      <c r="CH104" s="2" t="str">
        <f t="shared" si="75"/>
        <v/>
      </c>
      <c r="CI104" s="2" t="str">
        <f t="shared" si="75"/>
        <v/>
      </c>
      <c r="CJ104" s="2" t="str">
        <f t="shared" si="75"/>
        <v/>
      </c>
      <c r="CK104" s="2" t="str">
        <f t="shared" si="75"/>
        <v/>
      </c>
      <c r="CL104" s="2" t="str">
        <f t="shared" si="75"/>
        <v/>
      </c>
      <c r="CM104" s="2" t="str">
        <f t="shared" si="75"/>
        <v/>
      </c>
      <c r="CN104" s="2" t="str">
        <f t="shared" si="75"/>
        <v/>
      </c>
      <c r="CO104" s="2" t="str">
        <f t="shared" si="75"/>
        <v/>
      </c>
      <c r="CP104" s="2" t="str">
        <f t="shared" si="75"/>
        <v/>
      </c>
      <c r="CQ104" s="2" t="str">
        <f t="shared" si="75"/>
        <v/>
      </c>
      <c r="CR104" s="2" t="str">
        <f t="shared" si="75"/>
        <v/>
      </c>
      <c r="CS104" s="2" t="str">
        <f t="shared" si="75"/>
        <v/>
      </c>
      <c r="CU104" s="2" t="str">
        <f t="shared" si="76"/>
        <v/>
      </c>
      <c r="CV104" s="2" t="str">
        <f t="shared" si="76"/>
        <v/>
      </c>
      <c r="CW104" s="2" t="str">
        <f t="shared" si="76"/>
        <v/>
      </c>
      <c r="CX104" s="2" t="str">
        <f t="shared" si="76"/>
        <v/>
      </c>
      <c r="CY104" s="2" t="str">
        <f t="shared" si="76"/>
        <v/>
      </c>
      <c r="CZ104" s="2" t="str">
        <f t="shared" si="76"/>
        <v/>
      </c>
      <c r="DA104" s="2" t="str">
        <f t="shared" si="76"/>
        <v/>
      </c>
      <c r="DB104" s="2" t="str">
        <f t="shared" si="76"/>
        <v/>
      </c>
      <c r="DC104" s="2" t="str">
        <f t="shared" si="76"/>
        <v/>
      </c>
      <c r="DD104" s="2" t="str">
        <f t="shared" si="76"/>
        <v/>
      </c>
      <c r="DE104" s="2" t="str">
        <f t="shared" si="76"/>
        <v/>
      </c>
      <c r="DF104" s="2" t="str">
        <f t="shared" si="76"/>
        <v/>
      </c>
      <c r="DG104" s="2" t="str">
        <f t="shared" si="76"/>
        <v/>
      </c>
      <c r="DH104" s="2" t="str">
        <f t="shared" si="76"/>
        <v/>
      </c>
      <c r="DI104" s="2" t="str">
        <f t="shared" si="76"/>
        <v/>
      </c>
      <c r="DK104" s="2">
        <f t="shared" si="82"/>
        <v>54.938984677419349</v>
      </c>
      <c r="DL104" s="2">
        <f t="shared" si="82"/>
        <v>62.419969758064525</v>
      </c>
      <c r="DM104" s="2">
        <f t="shared" si="82"/>
        <v>64.018925403225808</v>
      </c>
      <c r="DN104" s="2">
        <f t="shared" si="82"/>
        <v>61.785736620234587</v>
      </c>
      <c r="DO104" s="2">
        <f t="shared" si="82"/>
        <v>71.504570381231659</v>
      </c>
      <c r="DP104" s="2">
        <f t="shared" si="82"/>
        <v>70.043072727272744</v>
      </c>
      <c r="DQ104" s="2">
        <f t="shared" si="82"/>
        <v>69.208144794721392</v>
      </c>
      <c r="DR104" s="2">
        <f t="shared" si="82"/>
        <v>69.118388146167547</v>
      </c>
      <c r="DS104" s="2">
        <f t="shared" si="82"/>
        <v>59.449574193548386</v>
      </c>
      <c r="DT104" s="2">
        <f t="shared" si="82"/>
        <v>57.396104032258066</v>
      </c>
      <c r="DU104" s="2">
        <f t="shared" si="82"/>
        <v>59.506313978494624</v>
      </c>
      <c r="DV104" s="2">
        <f t="shared" si="82"/>
        <v>62.145636363636356</v>
      </c>
      <c r="DW104" s="2">
        <f t="shared" si="82"/>
        <v>73.118615418894834</v>
      </c>
      <c r="DX104" s="2">
        <f t="shared" si="82"/>
        <v>58.984218248663097</v>
      </c>
      <c r="DY104" s="2">
        <f t="shared" si="82"/>
        <v>54.354625615763553</v>
      </c>
      <c r="EA104" s="2">
        <f t="shared" si="70"/>
        <v>42.373925563173373</v>
      </c>
      <c r="EB104" s="2">
        <f t="shared" si="70"/>
        <v>43.324382867132876</v>
      </c>
      <c r="EC104" s="2">
        <f t="shared" si="70"/>
        <v>46.762666491043191</v>
      </c>
      <c r="ED104" s="2">
        <f t="shared" si="70"/>
        <v>43.421262025822671</v>
      </c>
      <c r="EE104" s="2">
        <f t="shared" si="70"/>
        <v>48.654242776902251</v>
      </c>
      <c r="EF104" s="2">
        <f t="shared" si="70"/>
        <v>53.982521351179095</v>
      </c>
      <c r="EG104" s="2">
        <f t="shared" si="70"/>
        <v>54.114541790447895</v>
      </c>
      <c r="EH104" s="2">
        <f t="shared" si="70"/>
        <v>48.484083043646194</v>
      </c>
      <c r="EI104" s="2">
        <f t="shared" si="70"/>
        <v>41.799506614440915</v>
      </c>
      <c r="EJ104" s="2">
        <f t="shared" si="70"/>
        <v>41.770507451181928</v>
      </c>
      <c r="EK104" s="2">
        <f t="shared" si="70"/>
        <v>39.647543556689691</v>
      </c>
      <c r="EL104" s="2">
        <f t="shared" si="70"/>
        <v>45.032562778840024</v>
      </c>
      <c r="EM104" s="2">
        <f t="shared" si="83"/>
        <v>53.782871944074031</v>
      </c>
      <c r="EN104" s="2">
        <f t="shared" si="83"/>
        <v>48.607127314313232</v>
      </c>
      <c r="EO104" s="2">
        <f t="shared" si="83"/>
        <v>47.417810765082223</v>
      </c>
      <c r="EQ104" s="2">
        <f t="shared" si="84"/>
        <v>41.261093952010015</v>
      </c>
      <c r="ER104" s="2">
        <f t="shared" si="84"/>
        <v>43.118957612813901</v>
      </c>
      <c r="ES104" s="2">
        <f t="shared" si="84"/>
        <v>46.659890190259148</v>
      </c>
      <c r="ET104" s="2">
        <f t="shared" si="84"/>
        <v>43.397130867209199</v>
      </c>
      <c r="EU104" s="2">
        <f t="shared" si="84"/>
        <v>48.84597721964893</v>
      </c>
      <c r="EV104" s="2">
        <f t="shared" si="84"/>
        <v>52.348046793965089</v>
      </c>
      <c r="EW104" s="2">
        <f t="shared" si="84"/>
        <v>53.295928260632103</v>
      </c>
      <c r="EX104" s="2">
        <f t="shared" si="84"/>
        <v>47.806952383129094</v>
      </c>
      <c r="EY104" s="2">
        <f t="shared" si="84"/>
        <v>41.224241355870191</v>
      </c>
      <c r="EZ104" s="2">
        <f t="shared" si="84"/>
        <v>41.179134039036889</v>
      </c>
      <c r="FA104" s="2">
        <f t="shared" si="84"/>
        <v>39.253420603292142</v>
      </c>
      <c r="FB104" s="2">
        <f t="shared" si="84"/>
        <v>44.506957110116765</v>
      </c>
      <c r="FC104" s="2">
        <f t="shared" si="84"/>
        <v>53.658507251124227</v>
      </c>
      <c r="FD104" s="2">
        <f t="shared" si="84"/>
        <v>47.681374111470021</v>
      </c>
      <c r="FE104" s="2">
        <f t="shared" si="84"/>
        <v>47.341975982532759</v>
      </c>
      <c r="FG104" s="2">
        <f t="shared" si="85"/>
        <v>0.99212532275599463</v>
      </c>
      <c r="FH104" s="2">
        <f t="shared" si="85"/>
        <v>0.9929028352792888</v>
      </c>
      <c r="FI104" s="2">
        <f t="shared" si="85"/>
        <v>0.99317757230885362</v>
      </c>
      <c r="FJ104" s="2">
        <f t="shared" si="85"/>
        <v>0.99481728894771015</v>
      </c>
      <c r="FK104" s="2">
        <f t="shared" si="85"/>
        <v>0.99386870907056934</v>
      </c>
      <c r="FL104" s="2">
        <f t="shared" si="85"/>
        <v>0.99374134344113874</v>
      </c>
      <c r="FM104" s="2">
        <f t="shared" si="85"/>
        <v>0.99449858815107905</v>
      </c>
      <c r="FN104" s="2">
        <f t="shared" si="85"/>
        <v>0.99404719082380832</v>
      </c>
      <c r="FO104" s="2">
        <f t="shared" si="85"/>
        <v>0.99475748608694003</v>
      </c>
      <c r="FP104" s="2">
        <f t="shared" si="85"/>
        <v>0.99492893922559278</v>
      </c>
      <c r="FQ104" s="2">
        <f t="shared" si="85"/>
        <v>0.99412950159302904</v>
      </c>
      <c r="FR104" s="2">
        <f t="shared" si="85"/>
        <v>0.99271319535987634</v>
      </c>
      <c r="FS104" s="2">
        <f t="shared" si="85"/>
        <v>0.9887166535517774</v>
      </c>
      <c r="FT104" s="2">
        <f t="shared" si="85"/>
        <v>0.98417823044229835</v>
      </c>
      <c r="FU104" s="2">
        <f t="shared" si="85"/>
        <v>0.97987588311924323</v>
      </c>
      <c r="FW104" s="2">
        <f t="shared" si="77"/>
        <v>1.850836581072301E-7</v>
      </c>
      <c r="FX104" s="2">
        <f t="shared" si="77"/>
        <v>9.7064357714224697E-7</v>
      </c>
      <c r="FY104" s="2">
        <f t="shared" si="77"/>
        <v>1.0381071840093409E-6</v>
      </c>
      <c r="FZ104" s="2">
        <f t="shared" si="77"/>
        <v>1.3308220382231442E-6</v>
      </c>
      <c r="GA104" s="2">
        <f t="shared" si="77"/>
        <v>1.1029591328847238E-6</v>
      </c>
      <c r="GB104" s="2">
        <f t="shared" si="77"/>
        <v>7.1846579337733337E-7</v>
      </c>
      <c r="GC104" s="2">
        <f t="shared" si="77"/>
        <v>1.419341222065789E-6</v>
      </c>
      <c r="GD104" s="2">
        <f t="shared" si="77"/>
        <v>1.6060982617044039E-6</v>
      </c>
      <c r="GE104" s="2">
        <f t="shared" si="77"/>
        <v>1.8895640444913023E-6</v>
      </c>
      <c r="GF104" s="2">
        <f t="shared" si="77"/>
        <v>1.8604842202179083E-6</v>
      </c>
      <c r="GG104" s="2">
        <f t="shared" si="77"/>
        <v>1.2857224056069947E-6</v>
      </c>
      <c r="GH104" s="2">
        <f t="shared" si="77"/>
        <v>7.7116535893079533E-7</v>
      </c>
      <c r="GI104" s="2">
        <f t="shared" si="77"/>
        <v>2.3588990466224787E-6</v>
      </c>
      <c r="GJ104" s="2">
        <f t="shared" si="77"/>
        <v>5.3458098292745756E-6</v>
      </c>
      <c r="GK104" s="2">
        <f t="shared" si="77"/>
        <v>1.2696103311489387E-5</v>
      </c>
      <c r="GM104" s="107">
        <f t="shared" si="78"/>
        <v>3.0376491402628939E-12</v>
      </c>
      <c r="GN104" s="107">
        <f t="shared" si="78"/>
        <v>3.0593662849687189E-14</v>
      </c>
      <c r="GO104" s="107">
        <f t="shared" si="78"/>
        <v>4.8803611980293932E-15</v>
      </c>
      <c r="GP104" s="107">
        <f t="shared" si="78"/>
        <v>1.5390385459829704E-19</v>
      </c>
      <c r="GQ104" s="107">
        <f t="shared" si="78"/>
        <v>1.4135439572440798E-18</v>
      </c>
      <c r="GR104" s="107">
        <f t="shared" si="78"/>
        <v>1.0791462141611097E-17</v>
      </c>
      <c r="GS104" s="107">
        <f t="shared" si="78"/>
        <v>4.8260743662240012E-20</v>
      </c>
      <c r="GT104" s="107">
        <f t="shared" si="78"/>
        <v>8.1562224673606984E-19</v>
      </c>
      <c r="GU104" s="107">
        <f t="shared" si="78"/>
        <v>1.959070202447086E-21</v>
      </c>
      <c r="GV104" s="107">
        <f t="shared" si="78"/>
        <v>8.7232830061417815E-23</v>
      </c>
      <c r="GW104" s="107">
        <f t="shared" si="78"/>
        <v>1.7472513263465672E-21</v>
      </c>
      <c r="GX104" s="107">
        <f t="shared" si="78"/>
        <v>1.6794496775359705E-17</v>
      </c>
      <c r="GY104" s="107">
        <f t="shared" si="78"/>
        <v>7.3175768562768817E-17</v>
      </c>
      <c r="GZ104" s="107">
        <f t="shared" si="78"/>
        <v>2.5382449031730482E-17</v>
      </c>
      <c r="HA104" s="107">
        <f t="shared" si="78"/>
        <v>6.9488581548367881E-26</v>
      </c>
      <c r="HC104" s="107">
        <f t="shared" si="50"/>
        <v>0.47838972195909296</v>
      </c>
      <c r="HD104" s="107">
        <f t="shared" si="50"/>
        <v>0.37631803139980657</v>
      </c>
      <c r="HE104" s="107">
        <f t="shared" si="50"/>
        <v>0.3480643526603463</v>
      </c>
      <c r="HF104" s="107">
        <f t="shared" si="50"/>
        <v>0.15677910508017079</v>
      </c>
      <c r="HG104" s="107">
        <f t="shared" si="50"/>
        <v>0.23682824403681477</v>
      </c>
      <c r="HH104" s="107">
        <f t="shared" si="50"/>
        <v>0.32792322061380036</v>
      </c>
      <c r="HI104" s="107">
        <f t="shared" si="86"/>
        <v>0.14991136664393223</v>
      </c>
      <c r="HJ104" s="107">
        <f t="shared" si="86"/>
        <v>0.16007851975175208</v>
      </c>
      <c r="HK104" s="107">
        <f t="shared" si="86"/>
        <v>8.3669089358928542E-2</v>
      </c>
      <c r="HL104" s="107">
        <f t="shared" si="86"/>
        <v>8.1778670548701429E-2</v>
      </c>
      <c r="HM104" s="107">
        <f t="shared" si="86"/>
        <v>0.16487442021651127</v>
      </c>
      <c r="HN104" s="107">
        <f t="shared" si="86"/>
        <v>0.38174629956825445</v>
      </c>
      <c r="HO104" s="107">
        <f t="shared" si="86"/>
        <v>0.4292813576531565</v>
      </c>
      <c r="HP104" s="107">
        <f t="shared" si="86"/>
        <v>0.43684744732209729</v>
      </c>
      <c r="HQ104" s="107">
        <f t="shared" si="86"/>
        <v>0.33758901976926126</v>
      </c>
      <c r="HS104" s="107">
        <f t="shared" si="79"/>
        <v>6.3440911173142827E-11</v>
      </c>
      <c r="HT104" s="107">
        <f t="shared" si="79"/>
        <v>2.9200144667670156E-10</v>
      </c>
      <c r="HU104" s="107">
        <f t="shared" si="79"/>
        <v>1.5856443836378805E-10</v>
      </c>
      <c r="HV104" s="107">
        <f t="shared" si="79"/>
        <v>2.0845926511598493E-11</v>
      </c>
      <c r="HW104" s="107">
        <f t="shared" si="79"/>
        <v>5.5364412695757342E-12</v>
      </c>
      <c r="HX104" s="107">
        <f t="shared" si="79"/>
        <v>2.0231838796268857E-12</v>
      </c>
      <c r="HY104" s="107">
        <f t="shared" si="79"/>
        <v>9.2381081352589648E-12</v>
      </c>
      <c r="HZ104" s="107">
        <f t="shared" si="79"/>
        <v>3.6515942951786057E-11</v>
      </c>
      <c r="IA104" s="107">
        <f t="shared" si="79"/>
        <v>1.5079918870530621E-11</v>
      </c>
      <c r="IB104" s="107">
        <f t="shared" si="79"/>
        <v>3.165113156121266E-12</v>
      </c>
      <c r="IC104" s="107">
        <f t="shared" si="79"/>
        <v>4.3970824955751351E-13</v>
      </c>
      <c r="ID104" s="107">
        <f t="shared" si="79"/>
        <v>5.534877652285416E-13</v>
      </c>
      <c r="IE104" s="107">
        <f t="shared" si="79"/>
        <v>5.8304741711343431E-13</v>
      </c>
      <c r="IF104" s="107">
        <f t="shared" si="79"/>
        <v>1.3891397783386624E-13</v>
      </c>
      <c r="IG104" s="107">
        <f t="shared" si="79"/>
        <v>3.1447665090478527E-9</v>
      </c>
      <c r="II104" s="107">
        <f t="shared" si="80"/>
        <v>3.4649867005190355E-39</v>
      </c>
      <c r="IJ104" s="107">
        <f t="shared" si="80"/>
        <v>1.1439191786703378E-35</v>
      </c>
      <c r="IK104" s="107">
        <f t="shared" si="80"/>
        <v>7.0681691558535559E-37</v>
      </c>
      <c r="IL104" s="107">
        <f t="shared" si="80"/>
        <v>2.687163057838559E-42</v>
      </c>
      <c r="IM104" s="107">
        <f t="shared" si="80"/>
        <v>7.3321048792368183E-44</v>
      </c>
      <c r="IN104" s="107">
        <f t="shared" si="80"/>
        <v>1.4729299006120643E-44</v>
      </c>
      <c r="IO104" s="107">
        <f t="shared" si="80"/>
        <v>5.3635335933484247E-44</v>
      </c>
      <c r="IP104" s="107">
        <f t="shared" si="80"/>
        <v>1.121097448489889E-41</v>
      </c>
      <c r="IQ104" s="107">
        <f t="shared" si="80"/>
        <v>1.7988095046283434E-44</v>
      </c>
      <c r="IR104" s="107">
        <f t="shared" si="80"/>
        <v>6.5257998322614936E-47</v>
      </c>
      <c r="IS104" s="107">
        <f t="shared" si="80"/>
        <v>3.777327631176847E-49</v>
      </c>
      <c r="IT104" s="107">
        <f t="shared" si="80"/>
        <v>2.8176617834762034E-46</v>
      </c>
      <c r="IU104" s="107">
        <f t="shared" si="80"/>
        <v>1.7971963429331872E-45</v>
      </c>
      <c r="IV104" s="107">
        <f t="shared" si="80"/>
        <v>4.1698609044743803E-48</v>
      </c>
      <c r="IW104" s="107">
        <f t="shared" si="80"/>
        <v>4.6048362797962076E-62</v>
      </c>
      <c r="IY104" s="107">
        <f t="shared" si="81"/>
        <v>0.47838972202557151</v>
      </c>
      <c r="IZ104" s="107">
        <f t="shared" si="81"/>
        <v>0.37631803169183858</v>
      </c>
      <c r="JA104" s="107">
        <f t="shared" si="81"/>
        <v>0.34806435281891562</v>
      </c>
      <c r="JB104" s="107">
        <f t="shared" si="81"/>
        <v>0.15677910510101672</v>
      </c>
      <c r="JC104" s="107">
        <f t="shared" si="81"/>
        <v>0.2368282440423512</v>
      </c>
      <c r="JD104" s="107">
        <f t="shared" si="81"/>
        <v>0.32792322061582352</v>
      </c>
      <c r="JE104" s="107">
        <f t="shared" si="81"/>
        <v>0.14991136665317034</v>
      </c>
      <c r="JF104" s="107">
        <f t="shared" si="81"/>
        <v>0.16007851978826801</v>
      </c>
      <c r="JG104" s="107">
        <f t="shared" si="81"/>
        <v>8.3669089374008465E-2</v>
      </c>
      <c r="JH104" s="107">
        <f t="shared" si="81"/>
        <v>8.1778670551866536E-2</v>
      </c>
      <c r="JI104" s="107">
        <f t="shared" si="81"/>
        <v>0.16487442021695098</v>
      </c>
      <c r="JJ104" s="107">
        <f t="shared" si="81"/>
        <v>0.38174629956880796</v>
      </c>
      <c r="JK104" s="107">
        <f t="shared" si="81"/>
        <v>0.42928135765373959</v>
      </c>
      <c r="JL104" s="107">
        <f t="shared" si="81"/>
        <v>0.43684744732223618</v>
      </c>
      <c r="JM104" s="107">
        <f t="shared" si="81"/>
        <v>0.33758902291402776</v>
      </c>
    </row>
    <row r="105" spans="2:273" x14ac:dyDescent="0.25">
      <c r="B105" s="2">
        <v>77</v>
      </c>
      <c r="C105" s="37">
        <v>107.254</v>
      </c>
      <c r="D105" s="37">
        <v>79.41</v>
      </c>
      <c r="E105" s="37">
        <v>75.393000000000001</v>
      </c>
      <c r="F105" s="37">
        <v>43.802999999999997</v>
      </c>
      <c r="G105" s="37">
        <v>54.1</v>
      </c>
      <c r="H105" s="37">
        <v>71.117000000000004</v>
      </c>
      <c r="I105" s="37">
        <v>53.783000000000001</v>
      </c>
      <c r="J105" s="37">
        <v>47.4</v>
      </c>
      <c r="K105" s="37">
        <v>40.356000000000002</v>
      </c>
      <c r="L105" s="37">
        <v>40.356000000000002</v>
      </c>
      <c r="M105" s="37">
        <v>39.356000000000002</v>
      </c>
      <c r="N105" s="37">
        <v>72</v>
      </c>
      <c r="O105" s="37">
        <v>94.05</v>
      </c>
      <c r="P105" s="37">
        <v>86.933000000000007</v>
      </c>
      <c r="Q105" s="37">
        <v>56.533000000000001</v>
      </c>
      <c r="S105" s="4">
        <f>AY105 + (C$3 * _xlfn.NORM.DIST($B105, C$7, ABS(C$11), FALSE) * _xlfn.NORM.DIST(($B105 - C$7)*C$15, 0, ABS(C$11), TRUE) * 2)
               + (C$4 * _xlfn.NORM.DIST($B105, C$8, ABS(C$12), FALSE) * _xlfn.NORM.DIST(($B105 - C$8)*C$16, 0, ABS(C$12), TRUE) * 2)
               + (C$5 * _xlfn.NORM.DIST($B105, C$9, ABS(C$13), FALSE) * _xlfn.NORM.DIST(($B105 - C$9)*C$17, 0, ABS(C$13), TRUE) * 2)
               + (C$6 * _xlfn.NORM.DIST($B105, C$10, ABS(C$14), FALSE) * _xlfn.NORM.DIST(($B105 - C$10)*C$18, 0, ABS(C$14), TRUE) * 2)</f>
        <v>98.892360845744363</v>
      </c>
      <c r="T105" s="4">
        <f>AZ105 + (D$3 * _xlfn.NORM.DIST($B105, D$7, ABS(D$11), FALSE) * _xlfn.NORM.DIST(($B105 - D$7)*D$15, 0, ABS(D$11), TRUE) * 2)
               + (D$4 * _xlfn.NORM.DIST($B105, D$8, ABS(D$12), FALSE) * _xlfn.NORM.DIST(($B105 - D$8)*D$16, 0, ABS(D$12), TRUE) * 2)
               + (D$5 * _xlfn.NORM.DIST($B105, D$9, ABS(D$13), FALSE) * _xlfn.NORM.DIST(($B105 - D$9)*D$17, 0, ABS(D$13), TRUE) * 2)
               + (D$6 * _xlfn.NORM.DIST($B105, D$10, ABS(D$14), FALSE) * _xlfn.NORM.DIST(($B105 - D$10)*D$18, 0, ABS(D$14), TRUE) * 2)</f>
        <v>77.900662937514937</v>
      </c>
      <c r="U105" s="4">
        <f>BA105 + (E$3 * _xlfn.NORM.DIST($B105, E$7, ABS(E$11), FALSE) * _xlfn.NORM.DIST(($B105 - E$7)*E$15, 0, ABS(E$11), TRUE) * 2)
               + (E$4 * _xlfn.NORM.DIST($B105, E$8, ABS(E$12), FALSE) * _xlfn.NORM.DIST(($B105 - E$8)*E$16, 0, ABS(E$12), TRUE) * 2)
               + (E$5 * _xlfn.NORM.DIST($B105, E$9, ABS(E$13), FALSE) * _xlfn.NORM.DIST(($B105 - E$9)*E$17, 0, ABS(E$13), TRUE) * 2)
               + (E$6 * _xlfn.NORM.DIST($B105, E$10, ABS(E$14), FALSE) * _xlfn.NORM.DIST(($B105 - E$10)*E$18, 0, ABS(E$14), TRUE) * 2)</f>
        <v>76.830554870342695</v>
      </c>
      <c r="V105" s="4">
        <f>BB105 + (F$3 * _xlfn.NORM.DIST($B105, F$7, ABS(F$11), FALSE) * _xlfn.NORM.DIST(($B105 - F$7)*F$15, 0, ABS(F$11), TRUE) * 2)
               + (F$4 * _xlfn.NORM.DIST($B105, F$8, ABS(F$12), FALSE) * _xlfn.NORM.DIST(($B105 - F$8)*F$16, 0, ABS(F$12), TRUE) * 2)
               + (F$5 * _xlfn.NORM.DIST($B105, F$9, ABS(F$13), FALSE) * _xlfn.NORM.DIST(($B105 - F$9)*F$17, 0, ABS(F$13), TRUE) * 2)
               + (F$6 * _xlfn.NORM.DIST($B105, F$10, ABS(F$14), FALSE) * _xlfn.NORM.DIST(($B105 - F$10)*F$18, 0, ABS(F$14), TRUE) * 2)</f>
        <v>50.647004384457574</v>
      </c>
      <c r="W105" s="4">
        <f>BC105 + (G$3 * _xlfn.NORM.DIST($B105, G$7, ABS(G$11), FALSE) * _xlfn.NORM.DIST(($B105 - G$7)*G$15, 0, ABS(G$11), TRUE) * 2)
               + (G$4 * _xlfn.NORM.DIST($B105, G$8, ABS(G$12), FALSE) * _xlfn.NORM.DIST(($B105 - G$8)*G$16, 0, ABS(G$12), TRUE) * 2)
               + (G$5 * _xlfn.NORM.DIST($B105, G$9, ABS(G$13), FALSE) * _xlfn.NORM.DIST(($B105 - G$9)*G$17, 0, ABS(G$13), TRUE) * 2)
               + (G$6 * _xlfn.NORM.DIST($B105, G$10, ABS(G$14), FALSE) * _xlfn.NORM.DIST(($B105 - G$10)*G$18, 0, ABS(G$14), TRUE) * 2)</f>
        <v>62.563864338856988</v>
      </c>
      <c r="X105" s="4">
        <f>BD105 + (H$3 * _xlfn.NORM.DIST($B105, H$7, ABS(H$11), FALSE) * _xlfn.NORM.DIST(($B105 - H$7)*H$15, 0, ABS(H$11), TRUE) * 2)
               + (H$4 * _xlfn.NORM.DIST($B105, H$8, ABS(H$12), FALSE) * _xlfn.NORM.DIST(($B105 - H$8)*H$16, 0, ABS(H$12), TRUE) * 2)
               + (H$5 * _xlfn.NORM.DIST($B105, H$9, ABS(H$13), FALSE) * _xlfn.NORM.DIST(($B105 - H$9)*H$17, 0, ABS(H$13), TRUE) * 2)
               + (H$6 * _xlfn.NORM.DIST($B105, H$10, ABS(H$14), FALSE) * _xlfn.NORM.DIST(($B105 - H$10)*H$18, 0, ABS(H$14), TRUE) * 2)</f>
        <v>76.45590257326559</v>
      </c>
      <c r="Y105" s="4">
        <f>BE105 + (I$3 * _xlfn.NORM.DIST($B105, I$7, ABS(I$11), FALSE) * _xlfn.NORM.DIST(($B105 - I$7)*I$15, 0, ABS(I$11), TRUE) * 2)
               + (I$4 * _xlfn.NORM.DIST($B105, I$8, ABS(I$12), FALSE) * _xlfn.NORM.DIST(($B105 - I$8)*I$16, 0, ABS(I$12), TRUE) * 2)
               + (I$5 * _xlfn.NORM.DIST($B105, I$9, ABS(I$13), FALSE) * _xlfn.NORM.DIST(($B105 - I$9)*I$17, 0, ABS(I$13), TRUE) * 2)
               + (I$6 * _xlfn.NORM.DIST($B105, I$10, ABS(I$14), FALSE) * _xlfn.NORM.DIST(($B105 - I$10)*I$18, 0, ABS(I$14), TRUE) * 2)</f>
        <v>60.086140168025338</v>
      </c>
      <c r="Z105" s="4">
        <f>BF105 + (J$3 * _xlfn.NORM.DIST($B105, J$7, ABS(J$11), FALSE) * _xlfn.NORM.DIST(($B105 - J$7)*J$15, 0, ABS(J$11), TRUE) * 2)
               + (J$4 * _xlfn.NORM.DIST($B105, J$8, ABS(J$12), FALSE) * _xlfn.NORM.DIST(($B105 - J$8)*J$16, 0, ABS(J$12), TRUE) * 2)
               + (J$5 * _xlfn.NORM.DIST($B105, J$9, ABS(J$13), FALSE) * _xlfn.NORM.DIST(($B105 - J$9)*J$17, 0, ABS(J$13), TRUE) * 2)
               + (J$6 * _xlfn.NORM.DIST($B105, J$10, ABS(J$14), FALSE) * _xlfn.NORM.DIST(($B105 - J$10)*J$18, 0, ABS(J$14), TRUE) * 2)</f>
        <v>55.902116306274444</v>
      </c>
      <c r="AA105" s="4">
        <f>BG105 + (K$3 * _xlfn.NORM.DIST($B105, K$7, ABS(K$11), FALSE) * _xlfn.NORM.DIST(($B105 - K$7)*K$15, 0, ABS(K$11), TRUE) * 2)
               + (K$4 * _xlfn.NORM.DIST($B105, K$8, ABS(K$12), FALSE) * _xlfn.NORM.DIST(($B105 - K$8)*K$16, 0, ABS(K$12), TRUE) * 2)
               + (K$5 * _xlfn.NORM.DIST($B105, K$9, ABS(K$13), FALSE) * _xlfn.NORM.DIST(($B105 - K$9)*K$17, 0, ABS(K$13), TRUE) * 2)
               + (K$6 * _xlfn.NORM.DIST($B105, K$10, ABS(K$14), FALSE) * _xlfn.NORM.DIST(($B105 - K$10)*K$18, 0, ABS(K$14), TRUE) * 2)</f>
        <v>44.393385070634615</v>
      </c>
      <c r="AB105" s="4">
        <f>BH105 + (L$3 * _xlfn.NORM.DIST($B105, L$7, ABS(L$11), FALSE) * _xlfn.NORM.DIST(($B105 - L$7)*L$15, 0, ABS(L$11), TRUE) * 2)
               + (L$4 * _xlfn.NORM.DIST($B105, L$8, ABS(L$12), FALSE) * _xlfn.NORM.DIST(($B105 - L$8)*L$16, 0, ABS(L$12), TRUE) * 2)
               + (L$5 * _xlfn.NORM.DIST($B105, L$9, ABS(L$13), FALSE) * _xlfn.NORM.DIST(($B105 - L$9)*L$17, 0, ABS(L$13), TRUE) * 2)
               + (L$6 * _xlfn.NORM.DIST($B105, L$10, ABS(L$14), FALSE) * _xlfn.NORM.DIST(($B105 - L$10)*L$18, 0, ABS(L$14), TRUE) * 2)</f>
        <v>44.234685818196063</v>
      </c>
      <c r="AC105" s="4">
        <f>BI105 + (M$3 * _xlfn.NORM.DIST($B105, M$7, ABS(M$11), FALSE) * _xlfn.NORM.DIST(($B105 - M$7)*M$15, 0, ABS(M$11), TRUE) * 2)
               + (M$4 * _xlfn.NORM.DIST($B105, M$8, ABS(M$12), FALSE) * _xlfn.NORM.DIST(($B105 - M$8)*M$16, 0, ABS(M$12), TRUE) * 2)
               + (M$5 * _xlfn.NORM.DIST($B105, M$9, ABS(M$13), FALSE) * _xlfn.NORM.DIST(($B105 - M$9)*M$17, 0, ABS(M$13), TRUE) * 2)
               + (M$6 * _xlfn.NORM.DIST($B105, M$10, ABS(M$14), FALSE) * _xlfn.NORM.DIST(($B105 - M$10)*M$18, 0, ABS(M$14), TRUE) * 2)</f>
        <v>47.443289097869076</v>
      </c>
      <c r="AD105" s="4">
        <f>BJ105 + (N$3 * _xlfn.NORM.DIST($B105, N$7, ABS(N$11), FALSE) * _xlfn.NORM.DIST(($B105 - N$7)*N$15, 0, ABS(N$11), TRUE) * 2)
               + (N$4 * _xlfn.NORM.DIST($B105, N$8, ABS(N$12), FALSE) * _xlfn.NORM.DIST(($B105 - N$8)*N$16, 0, ABS(N$12), TRUE) * 2)
               + (N$5 * _xlfn.NORM.DIST($B105, N$9, ABS(N$13), FALSE) * _xlfn.NORM.DIST(($B105 - N$9)*N$17, 0, ABS(N$13), TRUE) * 2)
               + (N$6 * _xlfn.NORM.DIST($B105, N$10, ABS(N$14), FALSE) * _xlfn.NORM.DIST(($B105 - N$10)*N$18, 0, ABS(N$14), TRUE) * 2)</f>
        <v>79.794530342682336</v>
      </c>
      <c r="AE105" s="4">
        <f>BK105 + (O$3 * _xlfn.NORM.DIST($B105, O$7, ABS(O$11), FALSE) * _xlfn.NORM.DIST(($B105 - O$7)*O$15, 0, ABS(O$11), TRUE) * 2)
               + (O$4 * _xlfn.NORM.DIST($B105, O$8, ABS(O$12), FALSE) * _xlfn.NORM.DIST(($B105 - O$8)*O$16, 0, ABS(O$12), TRUE) * 2)
               + (O$5 * _xlfn.NORM.DIST($B105, O$9, ABS(O$13), FALSE) * _xlfn.NORM.DIST(($B105 - O$9)*O$17, 0, ABS(O$13), TRUE) * 2)
               + (O$6 * _xlfn.NORM.DIST($B105, O$10, ABS(O$14), FALSE) * _xlfn.NORM.DIST(($B105 - O$10)*O$18, 0, ABS(O$14), TRUE) * 2)</f>
        <v>94.626602864334416</v>
      </c>
      <c r="AF105" s="4">
        <f t="shared" si="71"/>
        <v>86.477148642153352</v>
      </c>
      <c r="AG105" s="4">
        <f t="shared" si="71"/>
        <v>63.764054965605844</v>
      </c>
      <c r="AI105" s="4">
        <f>IF(OR($B105 &lt; C$231, $B105 &gt; C$234), 0, C105-S105)</f>
        <v>8.3616391542556414</v>
      </c>
      <c r="AJ105" s="4">
        <f>IF(OR($B105 &lt; D$231, $B105 &gt; D$234), 0, D105-T105)</f>
        <v>1.5093370624850593</v>
      </c>
      <c r="AK105" s="4">
        <f>IF(OR($B105 &lt; E$231, $B105 &gt; E$234), 0, E105-U105)</f>
        <v>-1.4375548703426944</v>
      </c>
      <c r="AL105" s="4">
        <f>IF(OR($B105 &lt; F$231, $B105 &gt; F$234), 0, F105-V105)</f>
        <v>-6.8440043844575769</v>
      </c>
      <c r="AM105" s="4">
        <f>IF(OR($B105 &lt; G$231, $B105 &gt; G$234), 0, G105-W105)</f>
        <v>-8.4638643388569861</v>
      </c>
      <c r="AN105" s="4">
        <f>IF(OR($B105 &lt; H$231, $B105 &gt; H$234), 0, H105-X105)</f>
        <v>-5.3389025732655853</v>
      </c>
      <c r="AO105" s="4">
        <f>IF(OR($B105 &lt; I$231, $B105 &gt; I$234), 0, I105-Y105)</f>
        <v>-6.3031401680253367</v>
      </c>
      <c r="AP105" s="4">
        <f>IF(OR($B105 &lt; J$231, $B105 &gt; J$234), 0, J105-Z105)</f>
        <v>-8.5021163062744449</v>
      </c>
      <c r="AQ105" s="4">
        <f>IF(OR($B105 &lt; K$231, $B105 &gt; K$234), 0, K105-AA105)</f>
        <v>-4.0373850706346133</v>
      </c>
      <c r="AR105" s="4">
        <f>IF(OR($B105 &lt; L$231, $B105 &gt; L$234), 0, L105-AB105)</f>
        <v>-3.8786858181960611</v>
      </c>
      <c r="AS105" s="4">
        <f>IF(OR($B105 &lt; M$231, $B105 &gt; M$234), 0, M105-AC105)</f>
        <v>-8.0872890978690748</v>
      </c>
      <c r="AT105" s="4">
        <f>IF(OR($B105 &lt; N$231, $B105 &gt; N$234), 0, N105-AD105)</f>
        <v>-7.7945303426823358</v>
      </c>
      <c r="AU105" s="4">
        <f>IF(OR($B105 &lt; O$231, $B105 &gt; O$234), 0, O105-AE105)</f>
        <v>-0.57660286433441854</v>
      </c>
      <c r="AV105" s="4">
        <f t="shared" si="72"/>
        <v>0.45585135784665454</v>
      </c>
      <c r="AW105" s="4">
        <f t="shared" si="72"/>
        <v>-7.2310549656058427</v>
      </c>
      <c r="AY105" s="2">
        <f t="shared" si="73"/>
        <v>42.377455696579688</v>
      </c>
      <c r="AZ105" s="2">
        <f t="shared" si="73"/>
        <v>43.369399923907956</v>
      </c>
      <c r="BA105" s="2">
        <f t="shared" si="73"/>
        <v>46.734374627662874</v>
      </c>
      <c r="BB105" s="2">
        <f t="shared" si="73"/>
        <v>43.387868968789313</v>
      </c>
      <c r="BC105" s="2">
        <f t="shared" si="73"/>
        <v>48.630781515267714</v>
      </c>
      <c r="BD105" s="2">
        <f t="shared" si="73"/>
        <v>53.770377550708091</v>
      </c>
      <c r="BE105" s="2">
        <f t="shared" si="73"/>
        <v>53.943635004622784</v>
      </c>
      <c r="BF105" s="2">
        <f t="shared" si="73"/>
        <v>48.375399218194616</v>
      </c>
      <c r="BG105" s="2">
        <f t="shared" si="73"/>
        <v>41.68578240657412</v>
      </c>
      <c r="BH105" s="2">
        <f t="shared" si="73"/>
        <v>41.640952155125511</v>
      </c>
      <c r="BI105" s="2">
        <f t="shared" si="73"/>
        <v>39.58249607587387</v>
      </c>
      <c r="BJ105" s="2">
        <f t="shared" si="73"/>
        <v>44.940875728574689</v>
      </c>
      <c r="BK105" s="2">
        <f t="shared" si="73"/>
        <v>53.768973953102197</v>
      </c>
      <c r="BL105" s="2">
        <f t="shared" si="73"/>
        <v>48.521956401339935</v>
      </c>
      <c r="BM105" s="2">
        <f t="shared" si="73"/>
        <v>47.365908509226458</v>
      </c>
      <c r="BO105" s="2" t="str">
        <f t="shared" si="74"/>
        <v/>
      </c>
      <c r="BP105" s="2" t="str">
        <f t="shared" si="74"/>
        <v/>
      </c>
      <c r="BQ105" s="2" t="str">
        <f t="shared" si="74"/>
        <v/>
      </c>
      <c r="BR105" s="2" t="str">
        <f t="shared" si="74"/>
        <v/>
      </c>
      <c r="BS105" s="2" t="str">
        <f t="shared" si="74"/>
        <v/>
      </c>
      <c r="BT105" s="2" t="str">
        <f t="shared" si="74"/>
        <v/>
      </c>
      <c r="BU105" s="2" t="str">
        <f t="shared" si="74"/>
        <v/>
      </c>
      <c r="BV105" s="2" t="str">
        <f t="shared" si="74"/>
        <v/>
      </c>
      <c r="BW105" s="2" t="str">
        <f t="shared" si="74"/>
        <v/>
      </c>
      <c r="BX105" s="2" t="str">
        <f t="shared" si="74"/>
        <v/>
      </c>
      <c r="BY105" s="2" t="str">
        <f t="shared" si="74"/>
        <v/>
      </c>
      <c r="BZ105" s="2" t="str">
        <f t="shared" si="74"/>
        <v/>
      </c>
      <c r="CA105" s="2" t="str">
        <f t="shared" si="74"/>
        <v/>
      </c>
      <c r="CB105" s="2" t="str">
        <f t="shared" si="74"/>
        <v/>
      </c>
      <c r="CC105" s="2" t="str">
        <f t="shared" si="74"/>
        <v/>
      </c>
      <c r="CE105" s="2" t="str">
        <f t="shared" si="75"/>
        <v/>
      </c>
      <c r="CF105" s="2" t="str">
        <f t="shared" si="75"/>
        <v/>
      </c>
      <c r="CG105" s="2" t="str">
        <f t="shared" si="75"/>
        <v/>
      </c>
      <c r="CH105" s="2" t="str">
        <f t="shared" si="75"/>
        <v/>
      </c>
      <c r="CI105" s="2" t="str">
        <f t="shared" si="75"/>
        <v/>
      </c>
      <c r="CJ105" s="2" t="str">
        <f t="shared" si="75"/>
        <v/>
      </c>
      <c r="CK105" s="2" t="str">
        <f t="shared" si="75"/>
        <v/>
      </c>
      <c r="CL105" s="2" t="str">
        <f t="shared" si="75"/>
        <v/>
      </c>
      <c r="CM105" s="2" t="str">
        <f t="shared" si="75"/>
        <v/>
      </c>
      <c r="CN105" s="2" t="str">
        <f t="shared" si="75"/>
        <v/>
      </c>
      <c r="CO105" s="2" t="str">
        <f t="shared" si="75"/>
        <v/>
      </c>
      <c r="CP105" s="2" t="str">
        <f t="shared" si="75"/>
        <v/>
      </c>
      <c r="CQ105" s="2" t="str">
        <f t="shared" si="75"/>
        <v/>
      </c>
      <c r="CR105" s="2" t="str">
        <f t="shared" si="75"/>
        <v/>
      </c>
      <c r="CS105" s="2" t="str">
        <f t="shared" si="75"/>
        <v/>
      </c>
      <c r="CU105" s="2" t="str">
        <f t="shared" si="76"/>
        <v/>
      </c>
      <c r="CV105" s="2" t="str">
        <f t="shared" si="76"/>
        <v/>
      </c>
      <c r="CW105" s="2" t="str">
        <f t="shared" si="76"/>
        <v/>
      </c>
      <c r="CX105" s="2" t="str">
        <f t="shared" si="76"/>
        <v/>
      </c>
      <c r="CY105" s="2" t="str">
        <f t="shared" si="76"/>
        <v/>
      </c>
      <c r="CZ105" s="2" t="str">
        <f t="shared" si="76"/>
        <v/>
      </c>
      <c r="DA105" s="2" t="str">
        <f t="shared" si="76"/>
        <v/>
      </c>
      <c r="DB105" s="2" t="str">
        <f t="shared" si="76"/>
        <v/>
      </c>
      <c r="DC105" s="2" t="str">
        <f t="shared" si="76"/>
        <v/>
      </c>
      <c r="DD105" s="2" t="str">
        <f t="shared" si="76"/>
        <v/>
      </c>
      <c r="DE105" s="2" t="str">
        <f t="shared" si="76"/>
        <v/>
      </c>
      <c r="DF105" s="2" t="str">
        <f t="shared" si="76"/>
        <v/>
      </c>
      <c r="DG105" s="2" t="str">
        <f t="shared" si="76"/>
        <v/>
      </c>
      <c r="DH105" s="2" t="str">
        <f t="shared" si="76"/>
        <v/>
      </c>
      <c r="DI105" s="2" t="str">
        <f t="shared" si="76"/>
        <v/>
      </c>
      <c r="DK105" s="2">
        <f t="shared" si="82"/>
        <v>54.942695161290317</v>
      </c>
      <c r="DL105" s="2">
        <f t="shared" si="82"/>
        <v>62.527677419354845</v>
      </c>
      <c r="DM105" s="2">
        <f t="shared" si="82"/>
        <v>64.127632331378308</v>
      </c>
      <c r="DN105" s="2">
        <f t="shared" si="82"/>
        <v>61.903786290322572</v>
      </c>
      <c r="DO105" s="2">
        <f t="shared" si="82"/>
        <v>71.741650109970664</v>
      </c>
      <c r="DP105" s="2">
        <f t="shared" si="82"/>
        <v>70.166872268907582</v>
      </c>
      <c r="DQ105" s="2">
        <f t="shared" si="82"/>
        <v>69.376731671554239</v>
      </c>
      <c r="DR105" s="2">
        <f t="shared" si="82"/>
        <v>69.299755793226382</v>
      </c>
      <c r="DS105" s="2">
        <f t="shared" si="82"/>
        <v>59.518900000000002</v>
      </c>
      <c r="DT105" s="2">
        <f t="shared" si="82"/>
        <v>57.468633870967743</v>
      </c>
      <c r="DU105" s="2">
        <f t="shared" si="82"/>
        <v>59.614372043010754</v>
      </c>
      <c r="DV105" s="2">
        <f t="shared" si="82"/>
        <v>62.238863636363632</v>
      </c>
      <c r="DW105" s="2">
        <f t="shared" si="82"/>
        <v>73.248301247771835</v>
      </c>
      <c r="DX105" s="2">
        <f t="shared" si="82"/>
        <v>58.989514705882343</v>
      </c>
      <c r="DY105" s="2">
        <f t="shared" si="82"/>
        <v>54.334751724137938</v>
      </c>
      <c r="EA105" s="2">
        <f t="shared" si="70"/>
        <v>42.298235553379051</v>
      </c>
      <c r="EB105" s="2">
        <f t="shared" si="70"/>
        <v>43.26062380801018</v>
      </c>
      <c r="EC105" s="2">
        <f t="shared" si="70"/>
        <v>46.639468914646983</v>
      </c>
      <c r="ED105" s="2">
        <f t="shared" si="70"/>
        <v>43.311246058043878</v>
      </c>
      <c r="EE105" s="2">
        <f t="shared" si="70"/>
        <v>48.517531013860264</v>
      </c>
      <c r="EF105" s="2">
        <f t="shared" si="70"/>
        <v>53.688351586998088</v>
      </c>
      <c r="EG105" s="2">
        <f t="shared" si="70"/>
        <v>53.87582181215722</v>
      </c>
      <c r="EH105" s="2">
        <f t="shared" si="70"/>
        <v>48.275867532509338</v>
      </c>
      <c r="EI105" s="2">
        <f t="shared" si="70"/>
        <v>41.611130293400343</v>
      </c>
      <c r="EJ105" s="2">
        <f t="shared" si="70"/>
        <v>41.576873236475762</v>
      </c>
      <c r="EK105" s="2">
        <f t="shared" si="70"/>
        <v>39.488534383386863</v>
      </c>
      <c r="EL105" s="2">
        <f t="shared" si="70"/>
        <v>44.840018546845123</v>
      </c>
      <c r="EM105" s="2">
        <f t="shared" si="83"/>
        <v>53.588659675920319</v>
      </c>
      <c r="EN105" s="2">
        <f t="shared" si="83"/>
        <v>48.383065005417116</v>
      </c>
      <c r="EO105" s="2">
        <f t="shared" si="83"/>
        <v>47.246019510389679</v>
      </c>
      <c r="EQ105" s="2">
        <f t="shared" si="84"/>
        <v>41.228903192478668</v>
      </c>
      <c r="ER105" s="2">
        <f t="shared" si="84"/>
        <v>43.047358358481659</v>
      </c>
      <c r="ES105" s="2">
        <f t="shared" si="84"/>
        <v>46.537548041761617</v>
      </c>
      <c r="ET105" s="2">
        <f t="shared" si="84"/>
        <v>43.284050452903699</v>
      </c>
      <c r="EU105" s="2">
        <f t="shared" si="84"/>
        <v>48.696734330015381</v>
      </c>
      <c r="EV105" s="2">
        <f t="shared" si="84"/>
        <v>52.143760770391303</v>
      </c>
      <c r="EW105" s="2">
        <f t="shared" si="84"/>
        <v>53.103763326277914</v>
      </c>
      <c r="EX105" s="2">
        <f t="shared" si="84"/>
        <v>47.631549985829679</v>
      </c>
      <c r="EY105" s="2">
        <f t="shared" si="84"/>
        <v>41.068331490731424</v>
      </c>
      <c r="EZ105" s="2">
        <f t="shared" si="84"/>
        <v>41.019341974445744</v>
      </c>
      <c r="FA105" s="2">
        <f t="shared" si="84"/>
        <v>39.115474160263311</v>
      </c>
      <c r="FB105" s="2">
        <f t="shared" si="84"/>
        <v>44.342422923108629</v>
      </c>
      <c r="FC105" s="2">
        <f t="shared" si="84"/>
        <v>53.4723328566471</v>
      </c>
      <c r="FD105" s="2">
        <f t="shared" si="84"/>
        <v>47.505234268039388</v>
      </c>
      <c r="FE105" s="2">
        <f t="shared" si="84"/>
        <v>47.173579421397385</v>
      </c>
      <c r="FG105" s="2">
        <f t="shared" si="85"/>
        <v>0.99373477437402979</v>
      </c>
      <c r="FH105" s="2">
        <f t="shared" si="85"/>
        <v>0.99435428069618348</v>
      </c>
      <c r="FI105" s="2">
        <f t="shared" si="85"/>
        <v>0.99457313818754745</v>
      </c>
      <c r="FJ105" s="2">
        <f t="shared" si="85"/>
        <v>0.99587883337339389</v>
      </c>
      <c r="FK105" s="2">
        <f t="shared" si="85"/>
        <v>0.99512359318744092</v>
      </c>
      <c r="FL105" s="2">
        <f t="shared" si="85"/>
        <v>0.99502216477027439</v>
      </c>
      <c r="FM105" s="2">
        <f t="shared" si="85"/>
        <v>0.99562512312962137</v>
      </c>
      <c r="FN105" s="2">
        <f t="shared" si="85"/>
        <v>0.99526571929828622</v>
      </c>
      <c r="FO105" s="2">
        <f t="shared" si="85"/>
        <v>0.99583122825360082</v>
      </c>
      <c r="FP105" s="2">
        <f t="shared" si="85"/>
        <v>0.99596770767073994</v>
      </c>
      <c r="FQ105" s="2">
        <f t="shared" si="85"/>
        <v>0.99533126034692887</v>
      </c>
      <c r="FR105" s="2">
        <f t="shared" si="85"/>
        <v>0.99420319772398014</v>
      </c>
      <c r="FS105" s="2">
        <f t="shared" si="85"/>
        <v>0.99082818398190009</v>
      </c>
      <c r="FT105" s="2">
        <f t="shared" si="85"/>
        <v>0.98690446990327541</v>
      </c>
      <c r="FU105" s="2">
        <f t="shared" si="85"/>
        <v>0.98308723010778676</v>
      </c>
      <c r="FW105" s="2">
        <f t="shared" si="77"/>
        <v>2.330065093326768E-7</v>
      </c>
      <c r="FX105" s="2">
        <f t="shared" si="77"/>
        <v>1.2219675579490416E-6</v>
      </c>
      <c r="FY105" s="2">
        <f t="shared" si="77"/>
        <v>1.3068991628309748E-6</v>
      </c>
      <c r="FZ105" s="2">
        <f t="shared" si="77"/>
        <v>1.6754051051776265E-6</v>
      </c>
      <c r="GA105" s="2">
        <f t="shared" si="77"/>
        <v>1.3885428840132061E-6</v>
      </c>
      <c r="GB105" s="2">
        <f t="shared" si="77"/>
        <v>9.0449467652529494E-7</v>
      </c>
      <c r="GC105" s="2">
        <f t="shared" si="77"/>
        <v>1.7868440757941409E-6</v>
      </c>
      <c r="GD105" s="2">
        <f t="shared" si="77"/>
        <v>2.021957074647742E-6</v>
      </c>
      <c r="GE105" s="2">
        <f t="shared" si="77"/>
        <v>2.378819028970831E-6</v>
      </c>
      <c r="GF105" s="2">
        <f t="shared" si="77"/>
        <v>2.3422097347695499E-6</v>
      </c>
      <c r="GG105" s="2">
        <f t="shared" si="77"/>
        <v>1.6186280700804489E-6</v>
      </c>
      <c r="GH105" s="2">
        <f t="shared" si="77"/>
        <v>9.7083947320164702E-7</v>
      </c>
      <c r="GI105" s="2">
        <f t="shared" si="77"/>
        <v>2.9081594009602165E-6</v>
      </c>
      <c r="GJ105" s="2">
        <f t="shared" si="77"/>
        <v>6.4765891422942658E-6</v>
      </c>
      <c r="GK105" s="2">
        <f t="shared" si="77"/>
        <v>1.5156274286458123E-5</v>
      </c>
      <c r="GM105" s="107">
        <f t="shared" si="78"/>
        <v>2.7137844078944174E-13</v>
      </c>
      <c r="GN105" s="107">
        <f t="shared" si="78"/>
        <v>1.8703014373427786E-15</v>
      </c>
      <c r="GO105" s="107">
        <f t="shared" si="78"/>
        <v>2.5722549118265945E-16</v>
      </c>
      <c r="GP105" s="107">
        <f t="shared" si="78"/>
        <v>3.8012329703585929E-21</v>
      </c>
      <c r="GQ105" s="107">
        <f t="shared" si="78"/>
        <v>3.7716749328308696E-20</v>
      </c>
      <c r="GR105" s="107">
        <f t="shared" si="78"/>
        <v>3.4181540865319741E-19</v>
      </c>
      <c r="GS105" s="107">
        <f t="shared" si="78"/>
        <v>1.028524530423782E-21</v>
      </c>
      <c r="GT105" s="107">
        <f t="shared" si="78"/>
        <v>2.1151267881704479E-20</v>
      </c>
      <c r="GU105" s="107">
        <f t="shared" si="78"/>
        <v>3.2578479396963836E-23</v>
      </c>
      <c r="GV105" s="107">
        <f t="shared" si="78"/>
        <v>1.1319287610888982E-24</v>
      </c>
      <c r="GW105" s="107">
        <f t="shared" si="78"/>
        <v>2.6208008495664289E-23</v>
      </c>
      <c r="GX105" s="107">
        <f t="shared" si="78"/>
        <v>4.9694366644032004E-19</v>
      </c>
      <c r="GY105" s="107">
        <f t="shared" si="78"/>
        <v>2.4995599116631513E-18</v>
      </c>
      <c r="GZ105" s="107">
        <f t="shared" si="78"/>
        <v>8.0499676702459305E-19</v>
      </c>
      <c r="HA105" s="107">
        <f t="shared" si="78"/>
        <v>3.817249859184059E-28</v>
      </c>
      <c r="HC105" s="107">
        <f t="shared" si="50"/>
        <v>0.37101061218469772</v>
      </c>
      <c r="HD105" s="107">
        <f t="shared" si="50"/>
        <v>0.2561079286644809</v>
      </c>
      <c r="HE105" s="107">
        <f t="shared" si="50"/>
        <v>0.22745644523564784</v>
      </c>
      <c r="HF105" s="107">
        <f t="shared" si="50"/>
        <v>7.5358874161365802E-2</v>
      </c>
      <c r="HG105" s="107">
        <f t="shared" si="50"/>
        <v>0.12802129714393115</v>
      </c>
      <c r="HH105" s="107">
        <f t="shared" si="50"/>
        <v>0.20159897639205862</v>
      </c>
      <c r="HI105" s="107">
        <f t="shared" si="86"/>
        <v>6.9691513928118204E-2</v>
      </c>
      <c r="HJ105" s="107">
        <f t="shared" si="86"/>
        <v>7.6983563104475017E-2</v>
      </c>
      <c r="HK105" s="107">
        <f t="shared" si="86"/>
        <v>3.2709630268227999E-2</v>
      </c>
      <c r="HL105" s="107">
        <f t="shared" si="86"/>
        <v>3.0913433563622958E-2</v>
      </c>
      <c r="HM105" s="107">
        <f t="shared" si="86"/>
        <v>7.5377023345868113E-2</v>
      </c>
      <c r="HN105" s="107">
        <f t="shared" si="86"/>
        <v>0.24672724879179389</v>
      </c>
      <c r="HO105" s="107">
        <f t="shared" si="86"/>
        <v>0.29657492929321705</v>
      </c>
      <c r="HP105" s="107">
        <f t="shared" si="86"/>
        <v>0.3035340080223084</v>
      </c>
      <c r="HQ105" s="107">
        <f t="shared" si="86"/>
        <v>0.18276921329514625</v>
      </c>
      <c r="HS105" s="107">
        <f t="shared" si="79"/>
        <v>2.0277550657596764E-10</v>
      </c>
      <c r="HT105" s="107">
        <f t="shared" si="79"/>
        <v>9.6437077886038211E-10</v>
      </c>
      <c r="HU105" s="107">
        <f t="shared" si="79"/>
        <v>5.4737137860377412E-10</v>
      </c>
      <c r="HV105" s="107">
        <f t="shared" si="79"/>
        <v>8.5895916003905136E-11</v>
      </c>
      <c r="HW105" s="107">
        <f t="shared" si="79"/>
        <v>2.3904615111506487E-11</v>
      </c>
      <c r="HX105" s="107">
        <f t="shared" si="79"/>
        <v>8.7055114170549861E-12</v>
      </c>
      <c r="HY105" s="107">
        <f t="shared" si="79"/>
        <v>4.0444703841639502E-11</v>
      </c>
      <c r="HZ105" s="107">
        <f t="shared" si="79"/>
        <v>1.4922503653600266E-10</v>
      </c>
      <c r="IA105" s="107">
        <f t="shared" si="79"/>
        <v>6.7658744738493707E-11</v>
      </c>
      <c r="IB105" s="107">
        <f t="shared" si="79"/>
        <v>1.5530948441129971E-11</v>
      </c>
      <c r="IC105" s="107">
        <f t="shared" si="79"/>
        <v>2.2801962399863407E-12</v>
      </c>
      <c r="ID105" s="107">
        <f t="shared" si="79"/>
        <v>2.5621077322679418E-12</v>
      </c>
      <c r="IE105" s="107">
        <f t="shared" si="79"/>
        <v>2.609178517085884E-12</v>
      </c>
      <c r="IF105" s="107">
        <f t="shared" si="79"/>
        <v>6.539459380807926E-13</v>
      </c>
      <c r="IG105" s="107">
        <f t="shared" si="79"/>
        <v>8.0966619141405461E-9</v>
      </c>
      <c r="II105" s="107">
        <f t="shared" si="80"/>
        <v>4.4079909428974856E-38</v>
      </c>
      <c r="IJ105" s="107">
        <f t="shared" si="80"/>
        <v>1.5089260224569576E-34</v>
      </c>
      <c r="IK105" s="107">
        <f t="shared" si="80"/>
        <v>1.0347290087147789E-35</v>
      </c>
      <c r="IL105" s="107">
        <f t="shared" si="80"/>
        <v>6.2793832628239475E-41</v>
      </c>
      <c r="IM105" s="107">
        <f t="shared" si="80"/>
        <v>1.8495695759619797E-42</v>
      </c>
      <c r="IN105" s="107">
        <f t="shared" si="80"/>
        <v>3.5504797459908964E-43</v>
      </c>
      <c r="IO105" s="107">
        <f t="shared" si="80"/>
        <v>1.4517947770678799E-42</v>
      </c>
      <c r="IP105" s="107">
        <f t="shared" si="80"/>
        <v>2.6077810856231604E-40</v>
      </c>
      <c r="IQ105" s="107">
        <f t="shared" si="80"/>
        <v>5.4277830881867722E-43</v>
      </c>
      <c r="IR105" s="107">
        <f t="shared" si="80"/>
        <v>2.3799456136521787E-45</v>
      </c>
      <c r="IS105" s="107">
        <f t="shared" si="80"/>
        <v>1.4855939598228515E-47</v>
      </c>
      <c r="IT105" s="107">
        <f t="shared" si="80"/>
        <v>7.841062346393638E-45</v>
      </c>
      <c r="IU105" s="107">
        <f t="shared" si="80"/>
        <v>4.5243253471211094E-44</v>
      </c>
      <c r="IV105" s="107">
        <f t="shared" si="80"/>
        <v>1.1840146157031093E-46</v>
      </c>
      <c r="IW105" s="107">
        <f t="shared" si="80"/>
        <v>3.4752737801377463E-60</v>
      </c>
      <c r="IY105" s="107">
        <f t="shared" si="81"/>
        <v>0.37101061238774463</v>
      </c>
      <c r="IZ105" s="107">
        <f t="shared" si="81"/>
        <v>0.25610792962885359</v>
      </c>
      <c r="JA105" s="107">
        <f t="shared" si="81"/>
        <v>0.22745644578301946</v>
      </c>
      <c r="JB105" s="107">
        <f t="shared" si="81"/>
        <v>7.5358874247261717E-2</v>
      </c>
      <c r="JC105" s="107">
        <f t="shared" si="81"/>
        <v>0.12802129716783578</v>
      </c>
      <c r="JD105" s="107">
        <f t="shared" si="81"/>
        <v>0.20159897640076413</v>
      </c>
      <c r="JE105" s="107">
        <f t="shared" si="81"/>
        <v>6.9691513968562907E-2</v>
      </c>
      <c r="JF105" s="107">
        <f t="shared" si="81"/>
        <v>7.6983563253700052E-2</v>
      </c>
      <c r="JG105" s="107">
        <f t="shared" si="81"/>
        <v>3.2709630335886745E-2</v>
      </c>
      <c r="JH105" s="107">
        <f t="shared" si="81"/>
        <v>3.0913433579153906E-2</v>
      </c>
      <c r="JI105" s="107">
        <f t="shared" si="81"/>
        <v>7.5377023348148303E-2</v>
      </c>
      <c r="JJ105" s="107">
        <f t="shared" si="81"/>
        <v>0.24672724879435601</v>
      </c>
      <c r="JK105" s="107">
        <f t="shared" si="81"/>
        <v>0.29657492929582624</v>
      </c>
      <c r="JL105" s="107">
        <f t="shared" si="81"/>
        <v>0.30353400802296232</v>
      </c>
      <c r="JM105" s="107">
        <f t="shared" si="81"/>
        <v>0.18276922139180818</v>
      </c>
    </row>
    <row r="106" spans="2:273" x14ac:dyDescent="0.25">
      <c r="B106" s="2">
        <v>78</v>
      </c>
      <c r="C106" s="37">
        <v>76.905000000000001</v>
      </c>
      <c r="D106" s="37">
        <v>53.689</v>
      </c>
      <c r="E106" s="37">
        <v>52.015999999999998</v>
      </c>
      <c r="F106" s="37">
        <v>41.59</v>
      </c>
      <c r="G106" s="37">
        <v>49.267000000000003</v>
      </c>
      <c r="H106" s="37">
        <v>55.267000000000003</v>
      </c>
      <c r="I106" s="37">
        <v>54.5</v>
      </c>
      <c r="J106" s="37">
        <v>47.033000000000001</v>
      </c>
      <c r="K106" s="37">
        <v>40.119</v>
      </c>
      <c r="L106" s="37">
        <v>40.101999999999997</v>
      </c>
      <c r="M106" s="37">
        <v>38.491999999999997</v>
      </c>
      <c r="N106" s="37">
        <v>49.982999999999997</v>
      </c>
      <c r="O106" s="37">
        <v>69.417000000000002</v>
      </c>
      <c r="P106" s="37">
        <v>61.332999999999998</v>
      </c>
      <c r="Q106" s="37">
        <v>46.95</v>
      </c>
      <c r="S106" s="4">
        <f>AY106 + (C$3 * _xlfn.NORM.DIST($B106, C$7, ABS(C$11), FALSE) * _xlfn.NORM.DIST(($B106 - C$7)*C$15, 0, ABS(C$11), TRUE) * 2)
               + (C$4 * _xlfn.NORM.DIST($B106, C$8, ABS(C$12), FALSE) * _xlfn.NORM.DIST(($B106 - C$8)*C$16, 0, ABS(C$12), TRUE) * 2)
               + (C$5 * _xlfn.NORM.DIST($B106, C$9, ABS(C$13), FALSE) * _xlfn.NORM.DIST(($B106 - C$9)*C$17, 0, ABS(C$13), TRUE) * 2)
               + (C$6 * _xlfn.NORM.DIST($B106, C$10, ABS(C$14), FALSE) * _xlfn.NORM.DIST(($B106 - C$10)*C$18, 0, ABS(C$14), TRUE) * 2)</f>
        <v>76.980635062121053</v>
      </c>
      <c r="T106" s="4">
        <f>AZ106 + (D$3 * _xlfn.NORM.DIST($B106, D$7, ABS(D$11), FALSE) * _xlfn.NORM.DIST(($B106 - D$7)*D$15, 0, ABS(D$11), TRUE) * 2)
               + (D$4 * _xlfn.NORM.DIST($B106, D$8, ABS(D$12), FALSE) * _xlfn.NORM.DIST(($B106 - D$8)*D$16, 0, ABS(D$12), TRUE) * 2)
               + (D$5 * _xlfn.NORM.DIST($B106, D$9, ABS(D$13), FALSE) * _xlfn.NORM.DIST(($B106 - D$9)*D$17, 0, ABS(D$13), TRUE) * 2)
               + (D$6 * _xlfn.NORM.DIST($B106, D$10, ABS(D$14), FALSE) * _xlfn.NORM.DIST(($B106 - D$10)*D$18, 0, ABS(D$14), TRUE) * 2)</f>
        <v>61.151201548837349</v>
      </c>
      <c r="U106" s="4">
        <f>BA106 + (E$3 * _xlfn.NORM.DIST($B106, E$7, ABS(E$11), FALSE) * _xlfn.NORM.DIST(($B106 - E$7)*E$15, 0, ABS(E$11), TRUE) * 2)
               + (E$4 * _xlfn.NORM.DIST($B106, E$8, ABS(E$12), FALSE) * _xlfn.NORM.DIST(($B106 - E$8)*E$16, 0, ABS(E$12), TRUE) * 2)
               + (E$5 * _xlfn.NORM.DIST($B106, E$9, ABS(E$13), FALSE) * _xlfn.NORM.DIST(($B106 - E$9)*E$17, 0, ABS(E$13), TRUE) * 2)
               + (E$6 * _xlfn.NORM.DIST($B106, E$10, ABS(E$14), FALSE) * _xlfn.NORM.DIST(($B106 - E$10)*E$18, 0, ABS(E$14), TRUE) * 2)</f>
        <v>61.340282557731292</v>
      </c>
      <c r="V106" s="4">
        <f>BB106 + (F$3 * _xlfn.NORM.DIST($B106, F$7, ABS(F$11), FALSE) * _xlfn.NORM.DIST(($B106 - F$7)*F$15, 0, ABS(F$11), TRUE) * 2)
               + (F$4 * _xlfn.NORM.DIST($B106, F$8, ABS(F$12), FALSE) * _xlfn.NORM.DIST(($B106 - F$8)*F$16, 0, ABS(F$12), TRUE) * 2)
               + (F$5 * _xlfn.NORM.DIST($B106, F$9, ABS(F$13), FALSE) * _xlfn.NORM.DIST(($B106 - F$9)*F$17, 0, ABS(F$13), TRUE) * 2)
               + (F$6 * _xlfn.NORM.DIST($B106, F$10, ABS(F$14), FALSE) * _xlfn.NORM.DIST(($B106 - F$10)*F$18, 0, ABS(F$14), TRUE) * 2)</f>
        <v>45.687267318516895</v>
      </c>
      <c r="W106" s="4">
        <f>BC106 + (G$3 * _xlfn.NORM.DIST($B106, G$7, ABS(G$11), FALSE) * _xlfn.NORM.DIST(($B106 - G$7)*G$15, 0, ABS(G$11), TRUE) * 2)
               + (G$4 * _xlfn.NORM.DIST($B106, G$8, ABS(G$12), FALSE) * _xlfn.NORM.DIST(($B106 - G$8)*G$16, 0, ABS(G$12), TRUE) * 2)
               + (G$5 * _xlfn.NORM.DIST($B106, G$9, ABS(G$13), FALSE) * _xlfn.NORM.DIST(($B106 - G$9)*G$17, 0, ABS(G$13), TRUE) * 2)
               + (G$6 * _xlfn.NORM.DIST($B106, G$10, ABS(G$14), FALSE) * _xlfn.NORM.DIST(($B106 - G$10)*G$18, 0, ABS(G$14), TRUE) * 2)</f>
        <v>53.766685181552042</v>
      </c>
      <c r="X106" s="4">
        <f>BD106 + (H$3 * _xlfn.NORM.DIST($B106, H$7, ABS(H$11), FALSE) * _xlfn.NORM.DIST(($B106 - H$7)*H$15, 0, ABS(H$11), TRUE) * 2)
               + (H$4 * _xlfn.NORM.DIST($B106, H$8, ABS(H$12), FALSE) * _xlfn.NORM.DIST(($B106 - H$8)*H$16, 0, ABS(H$12), TRUE) * 2)
               + (H$5 * _xlfn.NORM.DIST($B106, H$9, ABS(H$13), FALSE) * _xlfn.NORM.DIST(($B106 - H$9)*H$17, 0, ABS(H$13), TRUE) * 2)
               + (H$6 * _xlfn.NORM.DIST($B106, H$10, ABS(H$14), FALSE) * _xlfn.NORM.DIST(($B106 - H$10)*H$18, 0, ABS(H$14), TRUE) * 2)</f>
        <v>63.529707567651521</v>
      </c>
      <c r="Y106" s="4">
        <f>BE106 + (I$3 * _xlfn.NORM.DIST($B106, I$7, ABS(I$11), FALSE) * _xlfn.NORM.DIST(($B106 - I$7)*I$15, 0, ABS(I$11), TRUE) * 2)
               + (I$4 * _xlfn.NORM.DIST($B106, I$8, ABS(I$12), FALSE) * _xlfn.NORM.DIST(($B106 - I$8)*I$16, 0, ABS(I$12), TRUE) * 2)
               + (I$5 * _xlfn.NORM.DIST($B106, I$9, ABS(I$13), FALSE) * _xlfn.NORM.DIST(($B106 - I$9)*I$17, 0, ABS(I$13), TRUE) * 2)
               + (I$6 * _xlfn.NORM.DIST($B106, I$10, ABS(I$14), FALSE) * _xlfn.NORM.DIST(($B106 - I$10)*I$18, 0, ABS(I$14), TRUE) * 2)</f>
        <v>55.644716451788597</v>
      </c>
      <c r="Z106" s="4">
        <f>BF106 + (J$3 * _xlfn.NORM.DIST($B106, J$7, ABS(J$11), FALSE) * _xlfn.NORM.DIST(($B106 - J$7)*J$15, 0, ABS(J$11), TRUE) * 2)
               + (J$4 * _xlfn.NORM.DIST($B106, J$8, ABS(J$12), FALSE) * _xlfn.NORM.DIST(($B106 - J$8)*J$16, 0, ABS(J$12), TRUE) * 2)
               + (J$5 * _xlfn.NORM.DIST($B106, J$9, ABS(J$13), FALSE) * _xlfn.NORM.DIST(($B106 - J$9)*J$17, 0, ABS(J$13), TRUE) * 2)
               + (J$6 * _xlfn.NORM.DIST($B106, J$10, ABS(J$14), FALSE) * _xlfn.NORM.DIST(($B106 - J$10)*J$18, 0, ABS(J$14), TRUE) * 2)</f>
        <v>50.655898371408483</v>
      </c>
      <c r="AA106" s="4">
        <f>BG106 + (K$3 * _xlfn.NORM.DIST($B106, K$7, ABS(K$11), FALSE) * _xlfn.NORM.DIST(($B106 - K$7)*K$15, 0, ABS(K$11), TRUE) * 2)
               + (K$4 * _xlfn.NORM.DIST($B106, K$8, ABS(K$12), FALSE) * _xlfn.NORM.DIST(($B106 - K$8)*K$16, 0, ABS(K$12), TRUE) * 2)
               + (K$5 * _xlfn.NORM.DIST($B106, K$9, ABS(K$13), FALSE) * _xlfn.NORM.DIST(($B106 - K$9)*K$17, 0, ABS(K$13), TRUE) * 2)
               + (K$6 * _xlfn.NORM.DIST($B106, K$10, ABS(K$14), FALSE) * _xlfn.NORM.DIST(($B106 - K$10)*K$18, 0, ABS(K$14), TRUE) * 2)</f>
        <v>42.182637490680371</v>
      </c>
      <c r="AB106" s="4">
        <f>BH106 + (L$3 * _xlfn.NORM.DIST($B106, L$7, ABS(L$11), FALSE) * _xlfn.NORM.DIST(($B106 - L$7)*L$15, 0, ABS(L$11), TRUE) * 2)
               + (L$4 * _xlfn.NORM.DIST($B106, L$8, ABS(L$12), FALSE) * _xlfn.NORM.DIST(($B106 - L$8)*L$16, 0, ABS(L$12), TRUE) * 2)
               + (L$5 * _xlfn.NORM.DIST($B106, L$9, ABS(L$13), FALSE) * _xlfn.NORM.DIST(($B106 - L$9)*L$17, 0, ABS(L$13), TRUE) * 2)
               + (L$6 * _xlfn.NORM.DIST($B106, L$10, ABS(L$14), FALSE) * _xlfn.NORM.DIST(($B106 - L$10)*L$18, 0, ABS(L$14), TRUE) * 2)</f>
        <v>42.07141702474901</v>
      </c>
      <c r="AC106" s="4">
        <f>BI106 + (M$3 * _xlfn.NORM.DIST($B106, M$7, ABS(M$11), FALSE) * _xlfn.NORM.DIST(($B106 - M$7)*M$15, 0, ABS(M$11), TRUE) * 2)
               + (M$4 * _xlfn.NORM.DIST($B106, M$8, ABS(M$12), FALSE) * _xlfn.NORM.DIST(($B106 - M$8)*M$16, 0, ABS(M$12), TRUE) * 2)
               + (M$5 * _xlfn.NORM.DIST($B106, M$9, ABS(M$13), FALSE) * _xlfn.NORM.DIST(($B106 - M$9)*M$17, 0, ABS(M$13), TRUE) * 2)
               + (M$6 * _xlfn.NORM.DIST($B106, M$10, ABS(M$14), FALSE) * _xlfn.NORM.DIST(($B106 - M$10)*M$18, 0, ABS(M$14), TRUE) * 2)</f>
        <v>41.794327275537213</v>
      </c>
      <c r="AD106" s="4">
        <f>BJ106 + (N$3 * _xlfn.NORM.DIST($B106, N$7, ABS(N$11), FALSE) * _xlfn.NORM.DIST(($B106 - N$7)*N$15, 0, ABS(N$11), TRUE) * 2)
               + (N$4 * _xlfn.NORM.DIST($B106, N$8, ABS(N$12), FALSE) * _xlfn.NORM.DIST(($B106 - N$8)*N$16, 0, ABS(N$12), TRUE) * 2)
               + (N$5 * _xlfn.NORM.DIST($B106, N$9, ABS(N$13), FALSE) * _xlfn.NORM.DIST(($B106 - N$9)*N$17, 0, ABS(N$13), TRUE) * 2)
               + (N$6 * _xlfn.NORM.DIST($B106, N$10, ABS(N$14), FALSE) * _xlfn.NORM.DIST(($B106 - N$10)*N$18, 0, ABS(N$14), TRUE) * 2)</f>
        <v>60.924531606637686</v>
      </c>
      <c r="AE106" s="4">
        <f>BK106 + (O$3 * _xlfn.NORM.DIST($B106, O$7, ABS(O$11), FALSE) * _xlfn.NORM.DIST(($B106 - O$7)*O$15, 0, ABS(O$11), TRUE) * 2)
               + (O$4 * _xlfn.NORM.DIST($B106, O$8, ABS(O$12), FALSE) * _xlfn.NORM.DIST(($B106 - O$8)*O$16, 0, ABS(O$12), TRUE) * 2)
               + (O$5 * _xlfn.NORM.DIST($B106, O$9, ABS(O$13), FALSE) * _xlfn.NORM.DIST(($B106 - O$9)*O$17, 0, ABS(O$13), TRUE) * 2)
               + (O$6 * _xlfn.NORM.DIST($B106, O$10, ABS(O$14), FALSE) * _xlfn.NORM.DIST(($B106 - O$10)*O$18, 0, ABS(O$14), TRUE) * 2)</f>
        <v>74.231799831775959</v>
      </c>
      <c r="AF106" s="4">
        <f t="shared" si="71"/>
        <v>67.559976765403874</v>
      </c>
      <c r="AG106" s="4">
        <f t="shared" si="71"/>
        <v>52.962510425193386</v>
      </c>
      <c r="AI106" s="4">
        <f>IF(OR($B106 &lt; C$231, $B106 &gt; C$234), 0, C106-S106)</f>
        <v>-7.5635062121051533E-2</v>
      </c>
      <c r="AJ106" s="4">
        <f>IF(OR($B106 &lt; D$231, $B106 &gt; D$234), 0, D106-T106)</f>
        <v>-7.4622015488373492</v>
      </c>
      <c r="AK106" s="4">
        <f>IF(OR($B106 &lt; E$231, $B106 &gt; E$234), 0, E106-U106)</f>
        <v>-9.3242825577312942</v>
      </c>
      <c r="AL106" s="4">
        <f>IF(OR($B106 &lt; F$231, $B106 &gt; F$234), 0, F106-V106)</f>
        <v>-4.0972673185168915</v>
      </c>
      <c r="AM106" s="4">
        <f>IF(OR($B106 &lt; G$231, $B106 &gt; G$234), 0, G106-W106)</f>
        <v>-4.4996851815520387</v>
      </c>
      <c r="AN106" s="4">
        <f>IF(OR($B106 &lt; H$231, $B106 &gt; H$234), 0, H106-X106)</f>
        <v>-8.2627075676515176</v>
      </c>
      <c r="AO106" s="4">
        <f>IF(OR($B106 &lt; I$231, $B106 &gt; I$234), 0, I106-Y106)</f>
        <v>-1.1447164517885966</v>
      </c>
      <c r="AP106" s="4">
        <f>IF(OR($B106 &lt; J$231, $B106 &gt; J$234), 0, J106-Z106)</f>
        <v>-3.6228983714084819</v>
      </c>
      <c r="AQ106" s="4">
        <f>IF(OR($B106 &lt; K$231, $B106 &gt; K$234), 0, K106-AA106)</f>
        <v>-2.0636374906803709</v>
      </c>
      <c r="AR106" s="4">
        <f>IF(OR($B106 &lt; L$231, $B106 &gt; L$234), 0, L106-AB106)</f>
        <v>-1.9694170247490135</v>
      </c>
      <c r="AS106" s="4">
        <f>IF(OR($B106 &lt; M$231, $B106 &gt; M$234), 0, M106-AC106)</f>
        <v>-3.3023272755372162</v>
      </c>
      <c r="AT106" s="4">
        <f>IF(OR($B106 &lt; N$231, $B106 &gt; N$234), 0, N106-AD106)</f>
        <v>-10.941531606637689</v>
      </c>
      <c r="AU106" s="4">
        <f>IF(OR($B106 &lt; O$231, $B106 &gt; O$234), 0, O106-AE106)</f>
        <v>-4.8147998317759573</v>
      </c>
      <c r="AV106" s="4">
        <f t="shared" si="72"/>
        <v>-6.2269767654038759</v>
      </c>
      <c r="AW106" s="4">
        <f t="shared" si="72"/>
        <v>-6.0125104251933834</v>
      </c>
      <c r="AY106" s="2">
        <f t="shared" si="73"/>
        <v>42.285949086132085</v>
      </c>
      <c r="AZ106" s="2">
        <f t="shared" si="73"/>
        <v>43.284138847710352</v>
      </c>
      <c r="BA106" s="2">
        <f t="shared" si="73"/>
        <v>46.592742591971941</v>
      </c>
      <c r="BB106" s="2">
        <f t="shared" si="73"/>
        <v>43.26289265610319</v>
      </c>
      <c r="BC106" s="2">
        <f t="shared" si="73"/>
        <v>48.472317051060273</v>
      </c>
      <c r="BD106" s="2">
        <f t="shared" si="73"/>
        <v>53.461057949824962</v>
      </c>
      <c r="BE106" s="2">
        <f t="shared" si="73"/>
        <v>53.692432445700796</v>
      </c>
      <c r="BF106" s="2">
        <f t="shared" si="73"/>
        <v>48.148255869777159</v>
      </c>
      <c r="BG106" s="2">
        <f t="shared" si="73"/>
        <v>41.48295671792453</v>
      </c>
      <c r="BH106" s="2">
        <f t="shared" si="73"/>
        <v>41.43503367906019</v>
      </c>
      <c r="BI106" s="2">
        <f t="shared" si="73"/>
        <v>39.405224509037346</v>
      </c>
      <c r="BJ106" s="2">
        <f t="shared" si="73"/>
        <v>44.729000884673802</v>
      </c>
      <c r="BK106" s="2">
        <f t="shared" si="73"/>
        <v>53.543373398297547</v>
      </c>
      <c r="BL106" s="2">
        <f t="shared" si="73"/>
        <v>48.276389991974654</v>
      </c>
      <c r="BM106" s="2">
        <f t="shared" si="73"/>
        <v>47.177090935764596</v>
      </c>
      <c r="BO106" s="2" t="str">
        <f t="shared" si="74"/>
        <v/>
      </c>
      <c r="BP106" s="2" t="str">
        <f t="shared" si="74"/>
        <v/>
      </c>
      <c r="BQ106" s="2" t="str">
        <f t="shared" si="74"/>
        <v/>
      </c>
      <c r="BR106" s="2" t="str">
        <f t="shared" si="74"/>
        <v/>
      </c>
      <c r="BS106" s="2" t="str">
        <f t="shared" si="74"/>
        <v/>
      </c>
      <c r="BT106" s="2" t="str">
        <f t="shared" si="74"/>
        <v/>
      </c>
      <c r="BU106" s="2" t="str">
        <f t="shared" si="74"/>
        <v/>
      </c>
      <c r="BV106" s="2" t="str">
        <f t="shared" si="74"/>
        <v/>
      </c>
      <c r="BW106" s="2" t="str">
        <f t="shared" si="74"/>
        <v/>
      </c>
      <c r="BX106" s="2" t="str">
        <f t="shared" si="74"/>
        <v/>
      </c>
      <c r="BY106" s="2" t="str">
        <f t="shared" si="74"/>
        <v/>
      </c>
      <c r="BZ106" s="2" t="str">
        <f t="shared" si="74"/>
        <v/>
      </c>
      <c r="CA106" s="2" t="str">
        <f t="shared" si="74"/>
        <v/>
      </c>
      <c r="CB106" s="2" t="str">
        <f t="shared" si="74"/>
        <v/>
      </c>
      <c r="CC106" s="2" t="str">
        <f t="shared" si="74"/>
        <v/>
      </c>
      <c r="CE106" s="2" t="str">
        <f t="shared" si="75"/>
        <v/>
      </c>
      <c r="CF106" s="2" t="str">
        <f t="shared" si="75"/>
        <v/>
      </c>
      <c r="CG106" s="2" t="str">
        <f t="shared" si="75"/>
        <v/>
      </c>
      <c r="CH106" s="2" t="str">
        <f t="shared" si="75"/>
        <v/>
      </c>
      <c r="CI106" s="2" t="str">
        <f t="shared" si="75"/>
        <v/>
      </c>
      <c r="CJ106" s="2" t="str">
        <f t="shared" si="75"/>
        <v/>
      </c>
      <c r="CK106" s="2" t="str">
        <f t="shared" si="75"/>
        <v/>
      </c>
      <c r="CL106" s="2" t="str">
        <f t="shared" si="75"/>
        <v/>
      </c>
      <c r="CM106" s="2" t="str">
        <f t="shared" si="75"/>
        <v/>
      </c>
      <c r="CN106" s="2" t="str">
        <f t="shared" si="75"/>
        <v/>
      </c>
      <c r="CO106" s="2" t="str">
        <f t="shared" si="75"/>
        <v/>
      </c>
      <c r="CP106" s="2" t="str">
        <f t="shared" si="75"/>
        <v/>
      </c>
      <c r="CQ106" s="2" t="str">
        <f t="shared" si="75"/>
        <v/>
      </c>
      <c r="CR106" s="2" t="str">
        <f t="shared" si="75"/>
        <v/>
      </c>
      <c r="CS106" s="2" t="str">
        <f t="shared" si="75"/>
        <v/>
      </c>
      <c r="CU106" s="2" t="str">
        <f t="shared" si="76"/>
        <v/>
      </c>
      <c r="CV106" s="2" t="str">
        <f t="shared" si="76"/>
        <v/>
      </c>
      <c r="CW106" s="2" t="str">
        <f t="shared" si="76"/>
        <v/>
      </c>
      <c r="CX106" s="2" t="str">
        <f t="shared" si="76"/>
        <v/>
      </c>
      <c r="CY106" s="2" t="str">
        <f t="shared" si="76"/>
        <v/>
      </c>
      <c r="CZ106" s="2" t="str">
        <f t="shared" si="76"/>
        <v/>
      </c>
      <c r="DA106" s="2" t="str">
        <f t="shared" si="76"/>
        <v/>
      </c>
      <c r="DB106" s="2" t="str">
        <f t="shared" si="76"/>
        <v/>
      </c>
      <c r="DC106" s="2" t="str">
        <f t="shared" si="76"/>
        <v/>
      </c>
      <c r="DD106" s="2" t="str">
        <f t="shared" si="76"/>
        <v/>
      </c>
      <c r="DE106" s="2" t="str">
        <f t="shared" si="76"/>
        <v/>
      </c>
      <c r="DF106" s="2" t="str">
        <f t="shared" si="76"/>
        <v/>
      </c>
      <c r="DG106" s="2" t="str">
        <f t="shared" si="76"/>
        <v/>
      </c>
      <c r="DH106" s="2" t="str">
        <f t="shared" si="76"/>
        <v/>
      </c>
      <c r="DI106" s="2" t="str">
        <f t="shared" si="76"/>
        <v/>
      </c>
      <c r="DK106" s="2">
        <f t="shared" si="82"/>
        <v>54.946405645161285</v>
      </c>
      <c r="DL106" s="2">
        <f t="shared" si="82"/>
        <v>62.635385080645165</v>
      </c>
      <c r="DM106" s="2">
        <f t="shared" si="82"/>
        <v>64.236339259530794</v>
      </c>
      <c r="DN106" s="2">
        <f t="shared" si="82"/>
        <v>62.021835960410542</v>
      </c>
      <c r="DO106" s="2">
        <f t="shared" si="82"/>
        <v>71.978729838709668</v>
      </c>
      <c r="DP106" s="2">
        <f t="shared" si="82"/>
        <v>70.29067181054242</v>
      </c>
      <c r="DQ106" s="2">
        <f t="shared" si="82"/>
        <v>69.545318548387087</v>
      </c>
      <c r="DR106" s="2">
        <f t="shared" si="82"/>
        <v>69.481123440285202</v>
      </c>
      <c r="DS106" s="2">
        <f t="shared" si="82"/>
        <v>59.588225806451611</v>
      </c>
      <c r="DT106" s="2">
        <f t="shared" si="82"/>
        <v>57.54116370967742</v>
      </c>
      <c r="DU106" s="2">
        <f t="shared" si="82"/>
        <v>59.722430107526883</v>
      </c>
      <c r="DV106" s="2">
        <f t="shared" si="82"/>
        <v>62.332090909090908</v>
      </c>
      <c r="DW106" s="2">
        <f t="shared" si="82"/>
        <v>73.37798707664885</v>
      </c>
      <c r="DX106" s="2">
        <f t="shared" si="82"/>
        <v>58.994811163101595</v>
      </c>
      <c r="DY106" s="2">
        <f t="shared" si="82"/>
        <v>54.314877832512316</v>
      </c>
      <c r="EA106" s="2">
        <f t="shared" si="70"/>
        <v>42.222545543584729</v>
      </c>
      <c r="EB106" s="2">
        <f t="shared" si="70"/>
        <v>43.196864748887478</v>
      </c>
      <c r="EC106" s="2">
        <f t="shared" si="70"/>
        <v>46.516271338250775</v>
      </c>
      <c r="ED106" s="2">
        <f t="shared" si="70"/>
        <v>43.201230090265085</v>
      </c>
      <c r="EE106" s="2">
        <f t="shared" si="70"/>
        <v>48.380819250818277</v>
      </c>
      <c r="EF106" s="2">
        <f t="shared" si="70"/>
        <v>53.394181822817082</v>
      </c>
      <c r="EG106" s="2">
        <f t="shared" si="70"/>
        <v>53.637101833866538</v>
      </c>
      <c r="EH106" s="2">
        <f t="shared" si="70"/>
        <v>48.067652021372474</v>
      </c>
      <c r="EI106" s="2">
        <f t="shared" si="70"/>
        <v>41.422753972359772</v>
      </c>
      <c r="EJ106" s="2">
        <f t="shared" si="70"/>
        <v>41.383239021769612</v>
      </c>
      <c r="EK106" s="2">
        <f t="shared" si="70"/>
        <v>39.329525210084029</v>
      </c>
      <c r="EL106" s="2">
        <f t="shared" si="70"/>
        <v>44.647474314850221</v>
      </c>
      <c r="EM106" s="2">
        <f t="shared" si="83"/>
        <v>53.394447407766606</v>
      </c>
      <c r="EN106" s="2">
        <f t="shared" si="83"/>
        <v>48.159002696521007</v>
      </c>
      <c r="EO106" s="2">
        <f t="shared" si="83"/>
        <v>47.074228255697136</v>
      </c>
      <c r="EQ106" s="2">
        <f t="shared" si="84"/>
        <v>41.196712432947322</v>
      </c>
      <c r="ER106" s="2">
        <f t="shared" si="84"/>
        <v>42.975759104149425</v>
      </c>
      <c r="ES106" s="2">
        <f t="shared" si="84"/>
        <v>46.41520589326408</v>
      </c>
      <c r="ET106" s="2">
        <f t="shared" si="84"/>
        <v>43.170970038598206</v>
      </c>
      <c r="EU106" s="2">
        <f t="shared" si="84"/>
        <v>48.54749144038184</v>
      </c>
      <c r="EV106" s="2">
        <f t="shared" si="84"/>
        <v>51.939474746817517</v>
      </c>
      <c r="EW106" s="2">
        <f t="shared" si="84"/>
        <v>52.911598391923718</v>
      </c>
      <c r="EX106" s="2">
        <f t="shared" si="84"/>
        <v>47.456147588530271</v>
      </c>
      <c r="EY106" s="2">
        <f t="shared" si="84"/>
        <v>40.912421625592657</v>
      </c>
      <c r="EZ106" s="2">
        <f t="shared" si="84"/>
        <v>40.8595499098546</v>
      </c>
      <c r="FA106" s="2">
        <f t="shared" si="84"/>
        <v>38.977527717234473</v>
      </c>
      <c r="FB106" s="2">
        <f t="shared" si="84"/>
        <v>44.177888736100492</v>
      </c>
      <c r="FC106" s="2">
        <f t="shared" si="84"/>
        <v>53.286158462169972</v>
      </c>
      <c r="FD106" s="2">
        <f t="shared" si="84"/>
        <v>47.329094424608762</v>
      </c>
      <c r="FE106" s="2">
        <f t="shared" si="84"/>
        <v>47.005182860262011</v>
      </c>
      <c r="FG106" s="2">
        <f t="shared" si="85"/>
        <v>0.9950169333082246</v>
      </c>
      <c r="FH106" s="2">
        <f t="shared" si="85"/>
        <v>0.99551023239039516</v>
      </c>
      <c r="FI106" s="2">
        <f t="shared" si="85"/>
        <v>0.99568447365198354</v>
      </c>
      <c r="FJ106" s="2">
        <f t="shared" si="85"/>
        <v>0.99672366394109024</v>
      </c>
      <c r="FK106" s="2">
        <f t="shared" si="85"/>
        <v>0.99612264363209901</v>
      </c>
      <c r="FL106" s="2">
        <f t="shared" si="85"/>
        <v>0.99604191263875408</v>
      </c>
      <c r="FM106" s="2">
        <f t="shared" si="85"/>
        <v>0.99652178211744735</v>
      </c>
      <c r="FN106" s="2">
        <f t="shared" si="85"/>
        <v>0.99623576189925811</v>
      </c>
      <c r="FO106" s="2">
        <f t="shared" si="85"/>
        <v>0.99668578529451946</v>
      </c>
      <c r="FP106" s="2">
        <f t="shared" si="85"/>
        <v>0.99679437783780556</v>
      </c>
      <c r="FQ106" s="2">
        <f t="shared" si="85"/>
        <v>0.99628792383379028</v>
      </c>
      <c r="FR106" s="2">
        <f t="shared" si="85"/>
        <v>0.9953899399897489</v>
      </c>
      <c r="FS106" s="2">
        <f t="shared" si="85"/>
        <v>0.99254754756923569</v>
      </c>
      <c r="FT106" s="2">
        <f t="shared" si="85"/>
        <v>0.98916612380723168</v>
      </c>
      <c r="FU106" s="2">
        <f t="shared" si="85"/>
        <v>0.98579354956691434</v>
      </c>
      <c r="FW106" s="2">
        <f t="shared" si="77"/>
        <v>2.933377980149088E-7</v>
      </c>
      <c r="FX106" s="2">
        <f t="shared" si="77"/>
        <v>1.5383655243536391E-6</v>
      </c>
      <c r="FY106" s="2">
        <f t="shared" si="77"/>
        <v>1.6452880099924068E-6</v>
      </c>
      <c r="FZ106" s="2">
        <f t="shared" si="77"/>
        <v>2.1092091469724163E-6</v>
      </c>
      <c r="GA106" s="2">
        <f t="shared" si="77"/>
        <v>1.7480712935677941E-6</v>
      </c>
      <c r="GB106" s="2">
        <f t="shared" si="77"/>
        <v>1.1386910664326015E-6</v>
      </c>
      <c r="GC106" s="2">
        <f t="shared" si="77"/>
        <v>2.2495023731778259E-6</v>
      </c>
      <c r="GD106" s="2">
        <f t="shared" si="77"/>
        <v>2.5454918101742666E-6</v>
      </c>
      <c r="GE106" s="2">
        <f t="shared" si="77"/>
        <v>2.9947538810520934E-6</v>
      </c>
      <c r="GF106" s="2">
        <f t="shared" si="77"/>
        <v>2.9486655666123583E-6</v>
      </c>
      <c r="GG106" s="2">
        <f t="shared" si="77"/>
        <v>2.0377311556464738E-6</v>
      </c>
      <c r="GH106" s="2">
        <f t="shared" si="77"/>
        <v>1.2222141763523156E-6</v>
      </c>
      <c r="GI106" s="2">
        <f t="shared" si="77"/>
        <v>3.5853124074378123E-6</v>
      </c>
      <c r="GJ106" s="2">
        <f t="shared" si="77"/>
        <v>7.8465561298558971E-6</v>
      </c>
      <c r="GK106" s="2">
        <f t="shared" si="77"/>
        <v>1.8093153080231821E-5</v>
      </c>
      <c r="GM106" s="107">
        <f t="shared" si="78"/>
        <v>2.1744957576498519E-14</v>
      </c>
      <c r="GN106" s="107">
        <f t="shared" si="78"/>
        <v>1.0103393331394994E-16</v>
      </c>
      <c r="GO106" s="107">
        <f t="shared" si="78"/>
        <v>1.1911689247825672E-17</v>
      </c>
      <c r="GP106" s="107">
        <f t="shared" si="78"/>
        <v>8.0386441273343639E-23</v>
      </c>
      <c r="GQ106" s="107">
        <f t="shared" si="78"/>
        <v>8.6034844646340156E-22</v>
      </c>
      <c r="GR106" s="107">
        <f t="shared" si="78"/>
        <v>9.3207060608373508E-21</v>
      </c>
      <c r="GS106" s="107">
        <f t="shared" si="78"/>
        <v>1.861669413081631E-23</v>
      </c>
      <c r="GT106" s="107">
        <f t="shared" si="78"/>
        <v>4.6874361611021108E-22</v>
      </c>
      <c r="GU106" s="107">
        <f t="shared" si="78"/>
        <v>4.5592183048697605E-25</v>
      </c>
      <c r="GV106" s="107">
        <f t="shared" si="78"/>
        <v>1.2243379114972946E-26</v>
      </c>
      <c r="GW106" s="107">
        <f t="shared" si="78"/>
        <v>3.2812094213872881E-25</v>
      </c>
      <c r="GX106" s="107">
        <f t="shared" si="78"/>
        <v>1.2563301860285756E-20</v>
      </c>
      <c r="GY106" s="107">
        <f t="shared" si="78"/>
        <v>7.3440399162634904E-20</v>
      </c>
      <c r="GZ106" s="107">
        <f t="shared" si="78"/>
        <v>2.1909359832160074E-20</v>
      </c>
      <c r="HA106" s="107">
        <f t="shared" si="78"/>
        <v>1.6690848827064861E-30</v>
      </c>
      <c r="HC106" s="107">
        <f t="shared" si="50"/>
        <v>0.25818111970893859</v>
      </c>
      <c r="HD106" s="107">
        <f t="shared" si="50"/>
        <v>0.15292961432325308</v>
      </c>
      <c r="HE106" s="107">
        <f t="shared" si="50"/>
        <v>0.12940900391240115</v>
      </c>
      <c r="HF106" s="107">
        <f t="shared" si="50"/>
        <v>3.0345369604199358E-2</v>
      </c>
      <c r="HG106" s="107">
        <f t="shared" si="50"/>
        <v>5.81052908090978E-2</v>
      </c>
      <c r="HH106" s="107">
        <f t="shared" si="50"/>
        <v>0.10540595184798691</v>
      </c>
      <c r="HI106" s="107">
        <f t="shared" si="86"/>
        <v>2.6880418045174499E-2</v>
      </c>
      <c r="HJ106" s="107">
        <f t="shared" si="86"/>
        <v>3.0950026615675405E-2</v>
      </c>
      <c r="HK106" s="107">
        <f t="shared" si="86"/>
        <v>1.0459981466934616E-2</v>
      </c>
      <c r="HL106" s="107">
        <f t="shared" si="86"/>
        <v>9.4522160691625969E-3</v>
      </c>
      <c r="HM106" s="107">
        <f t="shared" si="86"/>
        <v>2.804848442152336E-2</v>
      </c>
      <c r="HN106" s="107">
        <f t="shared" si="86"/>
        <v>0.13496835681703151</v>
      </c>
      <c r="HO106" s="107">
        <f t="shared" si="86"/>
        <v>0.17530885181580949</v>
      </c>
      <c r="HP106" s="107">
        <f t="shared" si="86"/>
        <v>0.18012985092928319</v>
      </c>
      <c r="HQ106" s="107">
        <f t="shared" si="86"/>
        <v>7.7394684801411484E-2</v>
      </c>
      <c r="HS106" s="107">
        <f t="shared" si="79"/>
        <v>6.2874492024565366E-10</v>
      </c>
      <c r="HT106" s="107">
        <f t="shared" si="79"/>
        <v>3.0771351432100785E-9</v>
      </c>
      <c r="HU106" s="107">
        <f t="shared" si="79"/>
        <v>1.822671919308303E-9</v>
      </c>
      <c r="HV106" s="107">
        <f t="shared" si="79"/>
        <v>3.3896762225627322E-10</v>
      </c>
      <c r="HW106" s="107">
        <f t="shared" si="79"/>
        <v>9.8799123058556221E-11</v>
      </c>
      <c r="HX106" s="107">
        <f t="shared" si="79"/>
        <v>3.5925004530615933E-11</v>
      </c>
      <c r="HY106" s="107">
        <f t="shared" si="79"/>
        <v>1.6919512004104418E-10</v>
      </c>
      <c r="HZ106" s="107">
        <f t="shared" si="79"/>
        <v>5.837236414080559E-10</v>
      </c>
      <c r="IA106" s="107">
        <f t="shared" si="79"/>
        <v>2.8933888504872709E-10</v>
      </c>
      <c r="IB106" s="107">
        <f t="shared" si="79"/>
        <v>7.2443465914303592E-11</v>
      </c>
      <c r="IC106" s="107">
        <f t="shared" si="79"/>
        <v>1.1243275655187584E-11</v>
      </c>
      <c r="ID106" s="107">
        <f t="shared" si="79"/>
        <v>1.1349966913320671E-11</v>
      </c>
      <c r="IE106" s="107">
        <f t="shared" si="79"/>
        <v>1.1194931182552714E-11</v>
      </c>
      <c r="IF106" s="107">
        <f t="shared" si="79"/>
        <v>2.9496033693691479E-12</v>
      </c>
      <c r="IG106" s="107">
        <f t="shared" si="79"/>
        <v>2.034873650259194E-8</v>
      </c>
      <c r="II106" s="107">
        <f t="shared" si="80"/>
        <v>5.4006096032324383E-37</v>
      </c>
      <c r="IJ106" s="107">
        <f t="shared" si="80"/>
        <v>1.9071876561490711E-33</v>
      </c>
      <c r="IK106" s="107">
        <f t="shared" si="80"/>
        <v>1.448594520707341E-34</v>
      </c>
      <c r="IL106" s="107">
        <f t="shared" si="80"/>
        <v>1.3909146064410915E-39</v>
      </c>
      <c r="IM106" s="107">
        <f t="shared" si="80"/>
        <v>4.4200627717182192E-41</v>
      </c>
      <c r="IN106" s="107">
        <f t="shared" si="80"/>
        <v>8.1272162806077435E-42</v>
      </c>
      <c r="IO106" s="107">
        <f t="shared" si="80"/>
        <v>3.7145685516626092E-41</v>
      </c>
      <c r="IP106" s="107">
        <f t="shared" si="80"/>
        <v>5.7460233158034962E-39</v>
      </c>
      <c r="IQ106" s="107">
        <f t="shared" si="80"/>
        <v>1.5432892992538702E-41</v>
      </c>
      <c r="IR106" s="107">
        <f t="shared" si="80"/>
        <v>8.1521031961636005E-44</v>
      </c>
      <c r="IS106" s="107">
        <f t="shared" si="80"/>
        <v>5.4899060070308832E-46</v>
      </c>
      <c r="IT106" s="107">
        <f t="shared" si="80"/>
        <v>2.0666617279340203E-43</v>
      </c>
      <c r="IU106" s="107">
        <f t="shared" si="80"/>
        <v>1.0812421903538364E-42</v>
      </c>
      <c r="IV106" s="107">
        <f t="shared" si="80"/>
        <v>3.1890155556758043E-45</v>
      </c>
      <c r="IW106" s="107">
        <f t="shared" si="80"/>
        <v>2.4504514507282222E-58</v>
      </c>
      <c r="IY106" s="107">
        <f t="shared" si="81"/>
        <v>0.25818112033770529</v>
      </c>
      <c r="IZ106" s="107">
        <f t="shared" si="81"/>
        <v>0.15292961740038832</v>
      </c>
      <c r="JA106" s="107">
        <f t="shared" si="81"/>
        <v>0.12940900573507308</v>
      </c>
      <c r="JB106" s="107">
        <f t="shared" si="81"/>
        <v>3.0345369943166979E-2</v>
      </c>
      <c r="JC106" s="107">
        <f t="shared" si="81"/>
        <v>5.8105290907896921E-2</v>
      </c>
      <c r="JD106" s="107">
        <f t="shared" si="81"/>
        <v>0.10540595188391191</v>
      </c>
      <c r="JE106" s="107">
        <f t="shared" si="81"/>
        <v>2.6880418214369619E-2</v>
      </c>
      <c r="JF106" s="107">
        <f t="shared" si="81"/>
        <v>3.0950027199399047E-2</v>
      </c>
      <c r="JG106" s="107">
        <f t="shared" si="81"/>
        <v>1.0459981756273501E-2</v>
      </c>
      <c r="JH106" s="107">
        <f t="shared" si="81"/>
        <v>9.4522161416060631E-3</v>
      </c>
      <c r="JI106" s="107">
        <f t="shared" si="81"/>
        <v>2.8048484432766637E-2</v>
      </c>
      <c r="JJ106" s="107">
        <f t="shared" si="81"/>
        <v>0.13496835682838149</v>
      </c>
      <c r="JK106" s="107">
        <f t="shared" si="81"/>
        <v>0.17530885182700442</v>
      </c>
      <c r="JL106" s="107">
        <f t="shared" si="81"/>
        <v>0.1801298509322328</v>
      </c>
      <c r="JM106" s="107">
        <f t="shared" si="81"/>
        <v>7.7394705150147985E-2</v>
      </c>
    </row>
    <row r="107" spans="2:273" x14ac:dyDescent="0.25">
      <c r="B107" s="2">
        <v>79</v>
      </c>
      <c r="C107" s="37">
        <v>53.412999999999997</v>
      </c>
      <c r="D107" s="37">
        <v>45.524999999999999</v>
      </c>
      <c r="E107" s="37">
        <v>46.573999999999998</v>
      </c>
      <c r="F107" s="37">
        <v>41.869</v>
      </c>
      <c r="G107" s="37">
        <v>46</v>
      </c>
      <c r="H107" s="37">
        <v>52.5</v>
      </c>
      <c r="I107" s="37">
        <v>53.767000000000003</v>
      </c>
      <c r="J107" s="37">
        <v>46.832999999999998</v>
      </c>
      <c r="K107" s="37">
        <v>40.051000000000002</v>
      </c>
      <c r="L107" s="37">
        <v>39.152999999999999</v>
      </c>
      <c r="M107" s="37">
        <v>38.78</v>
      </c>
      <c r="N107" s="37">
        <v>44.767000000000003</v>
      </c>
      <c r="O107" s="37">
        <v>54</v>
      </c>
      <c r="P107" s="37">
        <v>47.4</v>
      </c>
      <c r="Q107" s="37">
        <v>44.982999999999997</v>
      </c>
      <c r="S107" s="4">
        <f>AY107 + (C$3 * _xlfn.NORM.DIST($B107, C$7, ABS(C$11), FALSE) * _xlfn.NORM.DIST(($B107 - C$7)*C$15, 0, ABS(C$11), TRUE) * 2)
               + (C$4 * _xlfn.NORM.DIST($B107, C$8, ABS(C$12), FALSE) * _xlfn.NORM.DIST(($B107 - C$8)*C$16, 0, ABS(C$12), TRUE) * 2)
               + (C$5 * _xlfn.NORM.DIST($B107, C$9, ABS(C$13), FALSE) * _xlfn.NORM.DIST(($B107 - C$9)*C$17, 0, ABS(C$13), TRUE) * 2)
               + (C$6 * _xlfn.NORM.DIST($B107, C$10, ABS(C$14), FALSE) * _xlfn.NORM.DIST(($B107 - C$10)*C$18, 0, ABS(C$14), TRUE) * 2)</f>
        <v>61.019358995757017</v>
      </c>
      <c r="T107" s="4">
        <f>AZ107 + (D$3 * _xlfn.NORM.DIST($B107, D$7, ABS(D$11), FALSE) * _xlfn.NORM.DIST(($B107 - D$7)*D$15, 0, ABS(D$11), TRUE) * 2)
               + (D$4 * _xlfn.NORM.DIST($B107, D$8, ABS(D$12), FALSE) * _xlfn.NORM.DIST(($B107 - D$8)*D$16, 0, ABS(D$12), TRUE) * 2)
               + (D$5 * _xlfn.NORM.DIST($B107, D$9, ABS(D$13), FALSE) * _xlfn.NORM.DIST(($B107 - D$9)*D$17, 0, ABS(D$13), TRUE) * 2)
               + (D$6 * _xlfn.NORM.DIST($B107, D$10, ABS(D$14), FALSE) * _xlfn.NORM.DIST(($B107 - D$10)*D$18, 0, ABS(D$14), TRUE) * 2)</f>
        <v>51.180136029317197</v>
      </c>
      <c r="U107" s="4">
        <f>BA107 + (E$3 * _xlfn.NORM.DIST($B107, E$7, ABS(E$11), FALSE) * _xlfn.NORM.DIST(($B107 - E$7)*E$15, 0, ABS(E$11), TRUE) * 2)
               + (E$4 * _xlfn.NORM.DIST($B107, E$8, ABS(E$12), FALSE) * _xlfn.NORM.DIST(($B107 - E$8)*E$16, 0, ABS(E$12), TRUE) * 2)
               + (E$5 * _xlfn.NORM.DIST($B107, E$9, ABS(E$13), FALSE) * _xlfn.NORM.DIST(($B107 - E$9)*E$17, 0, ABS(E$13), TRUE) * 2)
               + (E$6 * _xlfn.NORM.DIST($B107, E$10, ABS(E$14), FALSE) * _xlfn.NORM.DIST(($B107 - E$10)*E$18, 0, ABS(E$14), TRUE) * 2)</f>
        <v>52.637912582187695</v>
      </c>
      <c r="V107" s="4">
        <f>BB107 + (F$3 * _xlfn.NORM.DIST($B107, F$7, ABS(F$11), FALSE) * _xlfn.NORM.DIST(($B107 - F$7)*F$15, 0, ABS(F$11), TRUE) * 2)
               + (F$4 * _xlfn.NORM.DIST($B107, F$8, ABS(F$12), FALSE) * _xlfn.NORM.DIST(($B107 - F$8)*F$16, 0, ABS(F$12), TRUE) * 2)
               + (F$5 * _xlfn.NORM.DIST($B107, F$9, ABS(F$13), FALSE) * _xlfn.NORM.DIST(($B107 - F$9)*F$17, 0, ABS(F$13), TRUE) * 2)
               + (F$6 * _xlfn.NORM.DIST($B107, F$10, ABS(F$14), FALSE) * _xlfn.NORM.DIST(($B107 - F$10)*F$18, 0, ABS(F$14), TRUE) * 2)</f>
        <v>43.805626263536048</v>
      </c>
      <c r="W107" s="4">
        <f>BC107 + (G$3 * _xlfn.NORM.DIST($B107, G$7, ABS(G$11), FALSE) * _xlfn.NORM.DIST(($B107 - G$7)*G$15, 0, ABS(G$11), TRUE) * 2)
               + (G$4 * _xlfn.NORM.DIST($B107, G$8, ABS(G$12), FALSE) * _xlfn.NORM.DIST(($B107 - G$8)*G$16, 0, ABS(G$12), TRUE) * 2)
               + (G$5 * _xlfn.NORM.DIST($B107, G$9, ABS(G$13), FALSE) * _xlfn.NORM.DIST(($B107 - G$9)*G$17, 0, ABS(G$13), TRUE) * 2)
               + (G$6 * _xlfn.NORM.DIST($B107, G$10, ABS(G$14), FALSE) * _xlfn.NORM.DIST(($B107 - G$10)*G$18, 0, ABS(G$14), TRUE) * 2)</f>
        <v>49.97252742896849</v>
      </c>
      <c r="X107" s="4">
        <f>BD107 + (H$3 * _xlfn.NORM.DIST($B107, H$7, ABS(H$11), FALSE) * _xlfn.NORM.DIST(($B107 - H$7)*H$15, 0, ABS(H$11), TRUE) * 2)
               + (H$4 * _xlfn.NORM.DIST($B107, H$8, ABS(H$12), FALSE) * _xlfn.NORM.DIST(($B107 - H$8)*H$16, 0, ABS(H$12), TRUE) * 2)
               + (H$5 * _xlfn.NORM.DIST($B107, H$9, ABS(H$13), FALSE) * _xlfn.NORM.DIST(($B107 - H$9)*H$17, 0, ABS(H$13), TRUE) * 2)
               + (H$6 * _xlfn.NORM.DIST($B107, H$10, ABS(H$14), FALSE) * _xlfn.NORM.DIST(($B107 - H$10)*H$18, 0, ABS(H$14), TRUE) * 2)</f>
        <v>56.878667913254731</v>
      </c>
      <c r="Y107" s="4">
        <f>BE107 + (I$3 * _xlfn.NORM.DIST($B107, I$7, ABS(I$11), FALSE) * _xlfn.NORM.DIST(($B107 - I$7)*I$15, 0, ABS(I$11), TRUE) * 2)
               + (I$4 * _xlfn.NORM.DIST($B107, I$8, ABS(I$12), FALSE) * _xlfn.NORM.DIST(($B107 - I$8)*I$16, 0, ABS(I$12), TRUE) * 2)
               + (I$5 * _xlfn.NORM.DIST($B107, I$9, ABS(I$13), FALSE) * _xlfn.NORM.DIST(($B107 - I$9)*I$17, 0, ABS(I$13), TRUE) * 2)
               + (I$6 * _xlfn.NORM.DIST($B107, I$10, ABS(I$14), FALSE) * _xlfn.NORM.DIST(($B107 - I$10)*I$18, 0, ABS(I$14), TRUE) * 2)</f>
        <v>53.947480040759629</v>
      </c>
      <c r="Z107" s="4">
        <f>BF107 + (J$3 * _xlfn.NORM.DIST($B107, J$7, ABS(J$11), FALSE) * _xlfn.NORM.DIST(($B107 - J$7)*J$15, 0, ABS(J$11), TRUE) * 2)
               + (J$4 * _xlfn.NORM.DIST($B107, J$8, ABS(J$12), FALSE) * _xlfn.NORM.DIST(($B107 - J$8)*J$16, 0, ABS(J$12), TRUE) * 2)
               + (J$5 * _xlfn.NORM.DIST($B107, J$9, ABS(J$13), FALSE) * _xlfn.NORM.DIST(($B107 - J$9)*J$17, 0, ABS(J$13), TRUE) * 2)
               + (J$6 * _xlfn.NORM.DIST($B107, J$10, ABS(J$14), FALSE) * _xlfn.NORM.DIST(($B107 - J$10)*J$18, 0, ABS(J$14), TRUE) * 2)</f>
        <v>48.609005315457125</v>
      </c>
      <c r="AA107" s="4">
        <f>BG107 + (K$3 * _xlfn.NORM.DIST($B107, K$7, ABS(K$11), FALSE) * _xlfn.NORM.DIST(($B107 - K$7)*K$15, 0, ABS(K$11), TRUE) * 2)
               + (K$4 * _xlfn.NORM.DIST($B107, K$8, ABS(K$12), FALSE) * _xlfn.NORM.DIST(($B107 - K$8)*K$16, 0, ABS(K$12), TRUE) * 2)
               + (K$5 * _xlfn.NORM.DIST($B107, K$9, ABS(K$13), FALSE) * _xlfn.NORM.DIST(($B107 - K$9)*K$17, 0, ABS(K$13), TRUE) * 2)
               + (K$6 * _xlfn.NORM.DIST($B107, K$10, ABS(K$14), FALSE) * _xlfn.NORM.DIST(($B107 - K$10)*K$18, 0, ABS(K$14), TRUE) * 2)</f>
        <v>41.427517590457541</v>
      </c>
      <c r="AB107" s="4">
        <f>BH107 + (L$3 * _xlfn.NORM.DIST($B107, L$7, ABS(L$11), FALSE) * _xlfn.NORM.DIST(($B107 - L$7)*L$15, 0, ABS(L$11), TRUE) * 2)
               + (L$4 * _xlfn.NORM.DIST($B107, L$8, ABS(L$12), FALSE) * _xlfn.NORM.DIST(($B107 - L$8)*L$16, 0, ABS(L$12), TRUE) * 2)
               + (L$5 * _xlfn.NORM.DIST($B107, L$9, ABS(L$13), FALSE) * _xlfn.NORM.DIST(($B107 - L$9)*L$17, 0, ABS(L$13), TRUE) * 2)
               + (L$6 * _xlfn.NORM.DIST($B107, L$10, ABS(L$14), FALSE) * _xlfn.NORM.DIST(($B107 - L$10)*L$18, 0, ABS(L$14), TRUE) * 2)</f>
        <v>41.354771870760196</v>
      </c>
      <c r="AC107" s="4">
        <f>BI107 + (M$3 * _xlfn.NORM.DIST($B107, M$7, ABS(M$11), FALSE) * _xlfn.NORM.DIST(($B107 - M$7)*M$15, 0, ABS(M$11), TRUE) * 2)
               + (M$4 * _xlfn.NORM.DIST($B107, M$8, ABS(M$12), FALSE) * _xlfn.NORM.DIST(($B107 - M$8)*M$16, 0, ABS(M$12), TRUE) * 2)
               + (M$5 * _xlfn.NORM.DIST($B107, M$9, ABS(M$13), FALSE) * _xlfn.NORM.DIST(($B107 - M$9)*M$17, 0, ABS(M$13), TRUE) * 2)
               + (M$6 * _xlfn.NORM.DIST($B107, M$10, ABS(M$14), FALSE) * _xlfn.NORM.DIST(($B107 - M$10)*M$18, 0, ABS(M$14), TRUE) * 2)</f>
        <v>39.808566930888851</v>
      </c>
      <c r="AD107" s="4">
        <f>BJ107 + (N$3 * _xlfn.NORM.DIST($B107, N$7, ABS(N$11), FALSE) * _xlfn.NORM.DIST(($B107 - N$7)*N$15, 0, ABS(N$11), TRUE) * 2)
               + (N$4 * _xlfn.NORM.DIST($B107, N$8, ABS(N$12), FALSE) * _xlfn.NORM.DIST(($B107 - N$8)*N$16, 0, ABS(N$12), TRUE) * 2)
               + (N$5 * _xlfn.NORM.DIST($B107, N$9, ABS(N$13), FALSE) * _xlfn.NORM.DIST(($B107 - N$9)*N$17, 0, ABS(N$13), TRUE) * 2)
               + (N$6 * _xlfn.NORM.DIST($B107, N$10, ABS(N$14), FALSE) * _xlfn.NORM.DIST(($B107 - N$10)*N$18, 0, ABS(N$14), TRUE) * 2)</f>
        <v>50.751434979024083</v>
      </c>
      <c r="AE107" s="4">
        <f>BK107 + (O$3 * _xlfn.NORM.DIST($B107, O$7, ABS(O$11), FALSE) * _xlfn.NORM.DIST(($B107 - O$7)*O$15, 0, ABS(O$11), TRUE) * 2)
               + (O$4 * _xlfn.NORM.DIST($B107, O$8, ABS(O$12), FALSE) * _xlfn.NORM.DIST(($B107 - O$8)*O$16, 0, ABS(O$12), TRUE) * 2)
               + (O$5 * _xlfn.NORM.DIST($B107, O$9, ABS(O$13), FALSE) * _xlfn.NORM.DIST(($B107 - O$9)*O$17, 0, ABS(O$13), TRUE) * 2)
               + (O$6 * _xlfn.NORM.DIST($B107, O$10, ABS(O$14), FALSE) * _xlfn.NORM.DIST(($B107 - O$10)*O$18, 0, ABS(O$14), TRUE) * 2)</f>
        <v>62.094951693976093</v>
      </c>
      <c r="AF107" s="4">
        <f t="shared" si="71"/>
        <v>56.219148286058825</v>
      </c>
      <c r="AG107" s="4">
        <f t="shared" si="71"/>
        <v>48.540900011299151</v>
      </c>
      <c r="AI107" s="4">
        <f>IF(OR($B107 &lt; C$231, $B107 &gt; C$234), 0, C107-S107)</f>
        <v>-7.6063589957570201</v>
      </c>
      <c r="AJ107" s="4">
        <f>IF(OR($B107 &lt; D$231, $B107 &gt; D$234), 0, D107-T107)</f>
        <v>-5.6551360293171982</v>
      </c>
      <c r="AK107" s="4">
        <f>IF(OR($B107 &lt; E$231, $B107 &gt; E$234), 0, E107-U107)</f>
        <v>-6.0639125821876974</v>
      </c>
      <c r="AL107" s="4">
        <f>IF(OR($B107 &lt; F$231, $B107 &gt; F$234), 0, F107-V107)</f>
        <v>-1.9366262635360485</v>
      </c>
      <c r="AM107" s="4">
        <f>IF(OR($B107 &lt; G$231, $B107 &gt; G$234), 0, G107-W107)</f>
        <v>-3.9725274289684904</v>
      </c>
      <c r="AN107" s="4">
        <f>IF(OR($B107 &lt; H$231, $B107 &gt; H$234), 0, H107-X107)</f>
        <v>-4.3786679132547306</v>
      </c>
      <c r="AO107" s="4">
        <f>IF(OR($B107 &lt; I$231, $B107 &gt; I$234), 0, I107-Y107)</f>
        <v>-0.18048004075962609</v>
      </c>
      <c r="AP107" s="4">
        <f>IF(OR($B107 &lt; J$231, $B107 &gt; J$234), 0, J107-Z107)</f>
        <v>-1.7760053154571267</v>
      </c>
      <c r="AQ107" s="4">
        <f>IF(OR($B107 &lt; K$231, $B107 &gt; K$234), 0, K107-AA107)</f>
        <v>-1.3765175904575386</v>
      </c>
      <c r="AR107" s="4">
        <f>IF(OR($B107 &lt; L$231, $B107 &gt; L$234), 0, L107-AB107)</f>
        <v>-2.2017718707601972</v>
      </c>
      <c r="AS107" s="4">
        <f>IF(OR($B107 &lt; M$231, $B107 &gt; M$234), 0, M107-AC107)</f>
        <v>-1.0285669308888501</v>
      </c>
      <c r="AT107" s="4">
        <f>IF(OR($B107 &lt; N$231, $B107 &gt; N$234), 0, N107-AD107)</f>
        <v>-5.9844349790240798</v>
      </c>
      <c r="AU107" s="4">
        <f>IF(OR($B107 &lt; O$231, $B107 &gt; O$234), 0, O107-AE107)</f>
        <v>-8.0949516939760926</v>
      </c>
      <c r="AV107" s="4">
        <f t="shared" si="72"/>
        <v>-8.8191482860588266</v>
      </c>
      <c r="AW107" s="4">
        <f t="shared" si="72"/>
        <v>-3.5579000112991537</v>
      </c>
      <c r="AY107" s="2">
        <f t="shared" si="73"/>
        <v>42.19758490805804</v>
      </c>
      <c r="AZ107" s="2">
        <f t="shared" si="73"/>
        <v>43.203105947542653</v>
      </c>
      <c r="BA107" s="2">
        <f t="shared" si="73"/>
        <v>46.454666586963995</v>
      </c>
      <c r="BB107" s="2">
        <f t="shared" si="73"/>
        <v>43.140821367343747</v>
      </c>
      <c r="BC107" s="2">
        <f t="shared" si="73"/>
        <v>48.317997043643253</v>
      </c>
      <c r="BD107" s="2">
        <f t="shared" si="73"/>
        <v>53.15449146936966</v>
      </c>
      <c r="BE107" s="2">
        <f t="shared" si="73"/>
        <v>53.443489492879891</v>
      </c>
      <c r="BF107" s="2">
        <f t="shared" si="73"/>
        <v>47.924677184886953</v>
      </c>
      <c r="BG107" s="2">
        <f t="shared" si="73"/>
        <v>41.282909306648293</v>
      </c>
      <c r="BH107" s="2">
        <f t="shared" si="73"/>
        <v>41.231451502776622</v>
      </c>
      <c r="BI107" s="2">
        <f t="shared" si="73"/>
        <v>39.231479869040228</v>
      </c>
      <c r="BJ107" s="2">
        <f t="shared" si="73"/>
        <v>44.520797636076637</v>
      </c>
      <c r="BK107" s="2">
        <f t="shared" si="73"/>
        <v>53.323164438299692</v>
      </c>
      <c r="BL107" s="2">
        <f t="shared" si="73"/>
        <v>48.034068815175516</v>
      </c>
      <c r="BM107" s="2">
        <f t="shared" si="73"/>
        <v>46.99061361859961</v>
      </c>
      <c r="BO107" s="2" t="str">
        <f t="shared" si="74"/>
        <v/>
      </c>
      <c r="BP107" s="2" t="str">
        <f t="shared" si="74"/>
        <v/>
      </c>
      <c r="BQ107" s="2" t="str">
        <f t="shared" si="74"/>
        <v/>
      </c>
      <c r="BR107" s="2" t="str">
        <f t="shared" si="74"/>
        <v/>
      </c>
      <c r="BS107" s="2" t="str">
        <f t="shared" si="74"/>
        <v/>
      </c>
      <c r="BT107" s="2" t="str">
        <f t="shared" si="74"/>
        <v/>
      </c>
      <c r="BU107" s="2" t="str">
        <f t="shared" si="74"/>
        <v/>
      </c>
      <c r="BV107" s="2" t="str">
        <f t="shared" si="74"/>
        <v/>
      </c>
      <c r="BW107" s="2" t="str">
        <f t="shared" si="74"/>
        <v/>
      </c>
      <c r="BX107" s="2" t="str">
        <f t="shared" si="74"/>
        <v/>
      </c>
      <c r="BY107" s="2" t="str">
        <f t="shared" si="74"/>
        <v/>
      </c>
      <c r="BZ107" s="2" t="str">
        <f t="shared" si="74"/>
        <v/>
      </c>
      <c r="CA107" s="2" t="str">
        <f t="shared" si="74"/>
        <v/>
      </c>
      <c r="CB107" s="2" t="str">
        <f t="shared" si="74"/>
        <v/>
      </c>
      <c r="CC107" s="2" t="str">
        <f t="shared" si="74"/>
        <v/>
      </c>
      <c r="CE107" s="2" t="str">
        <f t="shared" si="75"/>
        <v/>
      </c>
      <c r="CF107" s="2" t="str">
        <f t="shared" si="75"/>
        <v/>
      </c>
      <c r="CG107" s="2" t="str">
        <f t="shared" si="75"/>
        <v/>
      </c>
      <c r="CH107" s="2" t="str">
        <f t="shared" si="75"/>
        <v/>
      </c>
      <c r="CI107" s="2" t="str">
        <f t="shared" si="75"/>
        <v/>
      </c>
      <c r="CJ107" s="2" t="str">
        <f t="shared" si="75"/>
        <v/>
      </c>
      <c r="CK107" s="2" t="str">
        <f t="shared" si="75"/>
        <v/>
      </c>
      <c r="CL107" s="2" t="str">
        <f t="shared" si="75"/>
        <v/>
      </c>
      <c r="CM107" s="2" t="str">
        <f t="shared" si="75"/>
        <v/>
      </c>
      <c r="CN107" s="2" t="str">
        <f t="shared" si="75"/>
        <v/>
      </c>
      <c r="CO107" s="2" t="str">
        <f t="shared" si="75"/>
        <v/>
      </c>
      <c r="CP107" s="2" t="str">
        <f t="shared" si="75"/>
        <v/>
      </c>
      <c r="CQ107" s="2" t="str">
        <f t="shared" si="75"/>
        <v/>
      </c>
      <c r="CR107" s="2" t="str">
        <f t="shared" si="75"/>
        <v/>
      </c>
      <c r="CS107" s="2" t="str">
        <f t="shared" si="75"/>
        <v/>
      </c>
      <c r="CU107" s="2" t="str">
        <f t="shared" si="76"/>
        <v/>
      </c>
      <c r="CV107" s="2" t="str">
        <f t="shared" si="76"/>
        <v/>
      </c>
      <c r="CW107" s="2" t="str">
        <f t="shared" si="76"/>
        <v/>
      </c>
      <c r="CX107" s="2" t="str">
        <f t="shared" si="76"/>
        <v/>
      </c>
      <c r="CY107" s="2" t="str">
        <f t="shared" si="76"/>
        <v/>
      </c>
      <c r="CZ107" s="2" t="str">
        <f t="shared" si="76"/>
        <v/>
      </c>
      <c r="DA107" s="2" t="str">
        <f t="shared" si="76"/>
        <v/>
      </c>
      <c r="DB107" s="2" t="str">
        <f t="shared" si="76"/>
        <v/>
      </c>
      <c r="DC107" s="2" t="str">
        <f t="shared" si="76"/>
        <v/>
      </c>
      <c r="DD107" s="2" t="str">
        <f t="shared" si="76"/>
        <v/>
      </c>
      <c r="DE107" s="2" t="str">
        <f t="shared" si="76"/>
        <v/>
      </c>
      <c r="DF107" s="2" t="str">
        <f t="shared" si="76"/>
        <v/>
      </c>
      <c r="DG107" s="2" t="str">
        <f t="shared" si="76"/>
        <v/>
      </c>
      <c r="DH107" s="2" t="str">
        <f t="shared" si="76"/>
        <v/>
      </c>
      <c r="DI107" s="2" t="str">
        <f t="shared" si="76"/>
        <v/>
      </c>
      <c r="DK107" s="2">
        <f t="shared" si="82"/>
        <v>54.950116129032246</v>
      </c>
      <c r="DL107" s="2">
        <f t="shared" si="82"/>
        <v>62.743092741935492</v>
      </c>
      <c r="DM107" s="2">
        <f t="shared" si="82"/>
        <v>64.345046187683295</v>
      </c>
      <c r="DN107" s="2">
        <f t="shared" si="82"/>
        <v>62.139885630498519</v>
      </c>
      <c r="DO107" s="2">
        <f t="shared" si="82"/>
        <v>72.215809567448673</v>
      </c>
      <c r="DP107" s="2">
        <f t="shared" si="82"/>
        <v>70.414471352177245</v>
      </c>
      <c r="DQ107" s="2">
        <f t="shared" si="82"/>
        <v>69.71390542521992</v>
      </c>
      <c r="DR107" s="2">
        <f t="shared" si="82"/>
        <v>69.662491087344023</v>
      </c>
      <c r="DS107" s="2">
        <f t="shared" si="82"/>
        <v>59.657551612903227</v>
      </c>
      <c r="DT107" s="2">
        <f t="shared" si="82"/>
        <v>57.613693548387097</v>
      </c>
      <c r="DU107" s="2">
        <f t="shared" si="82"/>
        <v>59.830488172043012</v>
      </c>
      <c r="DV107" s="2">
        <f t="shared" si="82"/>
        <v>62.425318181818177</v>
      </c>
      <c r="DW107" s="2">
        <f t="shared" si="82"/>
        <v>73.507672905525851</v>
      </c>
      <c r="DX107" s="2">
        <f t="shared" si="82"/>
        <v>59.000107620320847</v>
      </c>
      <c r="DY107" s="2">
        <f t="shared" si="82"/>
        <v>54.295003940886701</v>
      </c>
      <c r="EA107" s="2">
        <f t="shared" si="70"/>
        <v>42.146855533790415</v>
      </c>
      <c r="EB107" s="2">
        <f t="shared" si="70"/>
        <v>43.13310568976479</v>
      </c>
      <c r="EC107" s="2">
        <f t="shared" si="70"/>
        <v>46.393073761854573</v>
      </c>
      <c r="ED107" s="2">
        <f t="shared" si="70"/>
        <v>43.091214122486285</v>
      </c>
      <c r="EE107" s="2">
        <f t="shared" si="70"/>
        <v>48.244107487776297</v>
      </c>
      <c r="EF107" s="2">
        <f t="shared" si="70"/>
        <v>53.100012058636075</v>
      </c>
      <c r="EG107" s="2">
        <f t="shared" si="70"/>
        <v>53.398381855575863</v>
      </c>
      <c r="EH107" s="2">
        <f t="shared" si="70"/>
        <v>47.859436510235611</v>
      </c>
      <c r="EI107" s="2">
        <f t="shared" si="70"/>
        <v>41.234377651319193</v>
      </c>
      <c r="EJ107" s="2">
        <f t="shared" si="70"/>
        <v>41.189604807063454</v>
      </c>
      <c r="EK107" s="2">
        <f t="shared" si="70"/>
        <v>39.170516036781201</v>
      </c>
      <c r="EL107" s="2">
        <f t="shared" si="70"/>
        <v>44.45493008285532</v>
      </c>
      <c r="EM107" s="2">
        <f t="shared" si="83"/>
        <v>53.200235139612886</v>
      </c>
      <c r="EN107" s="2">
        <f t="shared" si="83"/>
        <v>47.934940387624891</v>
      </c>
      <c r="EO107" s="2">
        <f t="shared" si="83"/>
        <v>46.9024370010046</v>
      </c>
      <c r="EQ107" s="2">
        <f t="shared" si="84"/>
        <v>41.164521673415983</v>
      </c>
      <c r="ER107" s="2">
        <f t="shared" si="84"/>
        <v>42.904159849817184</v>
      </c>
      <c r="ES107" s="2">
        <f t="shared" si="84"/>
        <v>46.292863744766542</v>
      </c>
      <c r="ET107" s="2">
        <f t="shared" si="84"/>
        <v>43.057889624292713</v>
      </c>
      <c r="EU107" s="2">
        <f t="shared" si="84"/>
        <v>48.398248550748292</v>
      </c>
      <c r="EV107" s="2">
        <f t="shared" si="84"/>
        <v>51.735188723243731</v>
      </c>
      <c r="EW107" s="2">
        <f t="shared" si="84"/>
        <v>52.719433457569536</v>
      </c>
      <c r="EX107" s="2">
        <f t="shared" si="84"/>
        <v>47.280745191230864</v>
      </c>
      <c r="EY107" s="2">
        <f t="shared" si="84"/>
        <v>40.756511760453883</v>
      </c>
      <c r="EZ107" s="2">
        <f t="shared" si="84"/>
        <v>40.699757845263456</v>
      </c>
      <c r="FA107" s="2">
        <f t="shared" si="84"/>
        <v>38.839581274205642</v>
      </c>
      <c r="FB107" s="2">
        <f t="shared" si="84"/>
        <v>44.013354549092355</v>
      </c>
      <c r="FC107" s="2">
        <f t="shared" si="84"/>
        <v>53.099984067692844</v>
      </c>
      <c r="FD107" s="2">
        <f t="shared" si="84"/>
        <v>47.152954581178129</v>
      </c>
      <c r="FE107" s="2">
        <f t="shared" si="84"/>
        <v>46.836786299126643</v>
      </c>
      <c r="FG107" s="2">
        <f t="shared" si="85"/>
        <v>0.99603774861437022</v>
      </c>
      <c r="FH107" s="2">
        <f t="shared" si="85"/>
        <v>0.9964303545439378</v>
      </c>
      <c r="FI107" s="2">
        <f t="shared" si="85"/>
        <v>0.99656901028963218</v>
      </c>
      <c r="FJ107" s="2">
        <f t="shared" si="85"/>
        <v>0.99739575889456022</v>
      </c>
      <c r="FK107" s="2">
        <f t="shared" si="85"/>
        <v>0.99691764830029073</v>
      </c>
      <c r="FL107" s="2">
        <f t="shared" si="85"/>
        <v>0.99685341792541038</v>
      </c>
      <c r="FM107" s="2">
        <f t="shared" si="85"/>
        <v>0.99723517545347895</v>
      </c>
      <c r="FN107" s="2">
        <f t="shared" si="85"/>
        <v>0.99700764271884434</v>
      </c>
      <c r="FO107" s="2">
        <f t="shared" si="85"/>
        <v>0.99736562999050038</v>
      </c>
      <c r="FP107" s="2">
        <f t="shared" si="85"/>
        <v>0.99745200389767197</v>
      </c>
      <c r="FQ107" s="2">
        <f t="shared" si="85"/>
        <v>0.99704914020099145</v>
      </c>
      <c r="FR107" s="2">
        <f t="shared" si="85"/>
        <v>0.99633462381000026</v>
      </c>
      <c r="FS107" s="2">
        <f t="shared" si="85"/>
        <v>0.99394656562648054</v>
      </c>
      <c r="FT107" s="2">
        <f t="shared" si="85"/>
        <v>0.99104072633873141</v>
      </c>
      <c r="FU107" s="2">
        <f t="shared" si="85"/>
        <v>0.988072068023371</v>
      </c>
      <c r="FW107" s="2">
        <f t="shared" si="77"/>
        <v>3.6929038011214462E-7</v>
      </c>
      <c r="FX107" s="2">
        <f t="shared" si="77"/>
        <v>1.9366866798120832E-6</v>
      </c>
      <c r="FY107" s="2">
        <f t="shared" si="77"/>
        <v>2.0712940031142122E-6</v>
      </c>
      <c r="FZ107" s="2">
        <f t="shared" si="77"/>
        <v>2.6553355437595871E-6</v>
      </c>
      <c r="GA107" s="2">
        <f t="shared" si="77"/>
        <v>2.2006903770237416E-6</v>
      </c>
      <c r="GB107" s="2">
        <f t="shared" si="77"/>
        <v>1.4335266970596469E-6</v>
      </c>
      <c r="GC107" s="2">
        <f t="shared" si="77"/>
        <v>2.8319540520037951E-6</v>
      </c>
      <c r="GD107" s="2">
        <f t="shared" si="77"/>
        <v>3.2045822132261637E-6</v>
      </c>
      <c r="GE107" s="2">
        <f t="shared" si="77"/>
        <v>3.7701688394693478E-6</v>
      </c>
      <c r="GF107" s="2">
        <f t="shared" si="77"/>
        <v>3.7121471785241091E-6</v>
      </c>
      <c r="GG107" s="2">
        <f t="shared" si="77"/>
        <v>2.5653501807170059E-6</v>
      </c>
      <c r="GH107" s="2">
        <f t="shared" si="77"/>
        <v>1.5386759983320502E-6</v>
      </c>
      <c r="GI107" s="2">
        <f t="shared" si="77"/>
        <v>4.4201370213353969E-6</v>
      </c>
      <c r="GJ107" s="2">
        <f t="shared" si="77"/>
        <v>9.5063039980843402E-6</v>
      </c>
      <c r="GK107" s="2">
        <f t="shared" si="77"/>
        <v>2.1599107795014893E-5</v>
      </c>
      <c r="GM107" s="107">
        <f t="shared" si="78"/>
        <v>1.5626746414625564E-15</v>
      </c>
      <c r="GN107" s="107">
        <f t="shared" si="78"/>
        <v>4.8224575182995549E-18</v>
      </c>
      <c r="GO107" s="107">
        <f t="shared" si="78"/>
        <v>4.8461432387256052E-19</v>
      </c>
      <c r="GP107" s="107">
        <f t="shared" si="78"/>
        <v>1.4553921702329379E-24</v>
      </c>
      <c r="GQ107" s="107">
        <f t="shared" si="78"/>
        <v>1.6775812762434586E-23</v>
      </c>
      <c r="GR107" s="107">
        <f t="shared" si="78"/>
        <v>2.1878025422550584E-22</v>
      </c>
      <c r="GS107" s="107">
        <f t="shared" si="78"/>
        <v>2.861611113800018E-25</v>
      </c>
      <c r="GT107" s="107">
        <f t="shared" si="78"/>
        <v>8.8764619597607807E-24</v>
      </c>
      <c r="GU107" s="107">
        <f t="shared" si="78"/>
        <v>5.3688362110281278E-27</v>
      </c>
      <c r="GV107" s="107">
        <f t="shared" si="78"/>
        <v>1.103765678341319E-28</v>
      </c>
      <c r="GW107" s="107">
        <f t="shared" si="78"/>
        <v>3.4284933645818058E-27</v>
      </c>
      <c r="GX107" s="107">
        <f t="shared" si="78"/>
        <v>2.7133748620532262E-22</v>
      </c>
      <c r="GY107" s="107">
        <f t="shared" si="78"/>
        <v>1.8558270523265009E-21</v>
      </c>
      <c r="GZ107" s="107">
        <f t="shared" si="78"/>
        <v>5.1167591721379113E-22</v>
      </c>
      <c r="HA107" s="107">
        <f t="shared" si="78"/>
        <v>5.8081800849770627E-33</v>
      </c>
      <c r="HC107" s="107">
        <f t="shared" si="50"/>
        <v>0.16014081692726179</v>
      </c>
      <c r="HD107" s="107">
        <f t="shared" si="50"/>
        <v>7.9642270004804019E-2</v>
      </c>
      <c r="HE107" s="107">
        <f t="shared" si="50"/>
        <v>6.3720812631273077E-2</v>
      </c>
      <c r="HF107" s="107">
        <f t="shared" si="50"/>
        <v>1.0194209200358184E-2</v>
      </c>
      <c r="HG107" s="107">
        <f t="shared" si="50"/>
        <v>2.2020532455741027E-2</v>
      </c>
      <c r="HH107" s="107">
        <f t="shared" si="50"/>
        <v>4.6555175209539161E-2</v>
      </c>
      <c r="HI107" s="107">
        <f t="shared" si="86"/>
        <v>8.5650859617597327E-3</v>
      </c>
      <c r="HJ107" s="107">
        <f t="shared" si="86"/>
        <v>1.0357661400874235E-2</v>
      </c>
      <c r="HK107" s="107">
        <f t="shared" si="86"/>
        <v>2.7270917881096362E-3</v>
      </c>
      <c r="HL107" s="107">
        <f t="shared" si="86"/>
        <v>2.329670100398475E-3</v>
      </c>
      <c r="HM107" s="107">
        <f t="shared" si="86"/>
        <v>8.4513240904196957E-3</v>
      </c>
      <c r="HN107" s="107">
        <f t="shared" si="86"/>
        <v>6.1976910234687189E-2</v>
      </c>
      <c r="HO107" s="107">
        <f t="shared" si="86"/>
        <v>8.7883071188883916E-2</v>
      </c>
      <c r="HP107" s="107">
        <f t="shared" si="86"/>
        <v>9.0462360670439418E-2</v>
      </c>
      <c r="HQ107" s="107">
        <f t="shared" si="86"/>
        <v>2.5317302666070074E-2</v>
      </c>
      <c r="HS107" s="107">
        <f t="shared" si="79"/>
        <v>1.8913032987026207E-9</v>
      </c>
      <c r="HT107" s="107">
        <f t="shared" si="79"/>
        <v>9.4866400220202E-9</v>
      </c>
      <c r="HU107" s="107">
        <f t="shared" si="79"/>
        <v>5.8547115581753188E-9</v>
      </c>
      <c r="HV107" s="107">
        <f t="shared" si="79"/>
        <v>1.2811567374253558E-9</v>
      </c>
      <c r="HW107" s="107">
        <f t="shared" si="79"/>
        <v>3.9090144520131016E-10</v>
      </c>
      <c r="HX107" s="107">
        <f t="shared" si="79"/>
        <v>1.4218798425841769E-10</v>
      </c>
      <c r="HY107" s="107">
        <f t="shared" si="79"/>
        <v>6.7637307025961553E-10</v>
      </c>
      <c r="HZ107" s="107">
        <f t="shared" si="79"/>
        <v>2.1857704088678374E-9</v>
      </c>
      <c r="IA107" s="107">
        <f t="shared" si="79"/>
        <v>1.1794385239754278E-9</v>
      </c>
      <c r="IB107" s="107">
        <f t="shared" si="79"/>
        <v>3.2123329386729251E-10</v>
      </c>
      <c r="IC107" s="107">
        <f t="shared" si="79"/>
        <v>5.271705006949091E-11</v>
      </c>
      <c r="ID107" s="107">
        <f t="shared" si="79"/>
        <v>4.8119349460730738E-11</v>
      </c>
      <c r="IE107" s="107">
        <f t="shared" si="79"/>
        <v>4.6054875401186302E-11</v>
      </c>
      <c r="IF107" s="107">
        <f t="shared" si="79"/>
        <v>1.2747622902195603E-11</v>
      </c>
      <c r="IG107" s="107">
        <f t="shared" si="79"/>
        <v>4.9922485165047574E-8</v>
      </c>
      <c r="II107" s="107">
        <f t="shared" si="80"/>
        <v>6.3725123148802356E-36</v>
      </c>
      <c r="IJ107" s="107">
        <f t="shared" si="80"/>
        <v>2.3098073900388051E-32</v>
      </c>
      <c r="IK107" s="107">
        <f t="shared" si="80"/>
        <v>1.9394189457175693E-33</v>
      </c>
      <c r="IL107" s="107">
        <f t="shared" si="80"/>
        <v>2.9204433421683348E-38</v>
      </c>
      <c r="IM107" s="107">
        <f t="shared" si="80"/>
        <v>1.0007051278286804E-39</v>
      </c>
      <c r="IN107" s="107">
        <f t="shared" si="80"/>
        <v>1.7666487247313458E-40</v>
      </c>
      <c r="IO107" s="107">
        <f t="shared" si="80"/>
        <v>8.9838989583218539E-40</v>
      </c>
      <c r="IP107" s="107">
        <f t="shared" si="80"/>
        <v>1.1993243287484035E-37</v>
      </c>
      <c r="IQ107" s="107">
        <f t="shared" si="80"/>
        <v>4.1348948729968396E-40</v>
      </c>
      <c r="IR107" s="107">
        <f t="shared" si="80"/>
        <v>2.622686430797396E-42</v>
      </c>
      <c r="IS107" s="107">
        <f t="shared" si="80"/>
        <v>1.9062653248353823E-44</v>
      </c>
      <c r="IT107" s="107">
        <f t="shared" si="80"/>
        <v>5.1591266756291362E-42</v>
      </c>
      <c r="IU107" s="107">
        <f t="shared" si="80"/>
        <v>2.4530517156775003E-41</v>
      </c>
      <c r="IV107" s="107">
        <f t="shared" si="80"/>
        <v>8.1474888144781087E-44</v>
      </c>
      <c r="IW107" s="107">
        <f t="shared" si="80"/>
        <v>1.6143172666366813E-56</v>
      </c>
      <c r="IY107" s="107">
        <f t="shared" si="81"/>
        <v>0.16014081881856665</v>
      </c>
      <c r="IZ107" s="107">
        <f t="shared" si="81"/>
        <v>7.9642279491444035E-2</v>
      </c>
      <c r="JA107" s="107">
        <f t="shared" si="81"/>
        <v>6.372081848598464E-2</v>
      </c>
      <c r="JB107" s="107">
        <f t="shared" si="81"/>
        <v>1.0194210481514922E-2</v>
      </c>
      <c r="JC107" s="107">
        <f t="shared" si="81"/>
        <v>2.2020532846642474E-2</v>
      </c>
      <c r="JD107" s="107">
        <f t="shared" si="81"/>
        <v>4.6555175351727145E-2</v>
      </c>
      <c r="JE107" s="107">
        <f t="shared" si="81"/>
        <v>8.5650866381328031E-3</v>
      </c>
      <c r="JF107" s="107">
        <f t="shared" si="81"/>
        <v>1.0357663586644644E-2</v>
      </c>
      <c r="JG107" s="107">
        <f t="shared" si="81"/>
        <v>2.7270929675481601E-3</v>
      </c>
      <c r="JH107" s="107">
        <f t="shared" si="81"/>
        <v>2.3296704216317688E-3</v>
      </c>
      <c r="JI107" s="107">
        <f t="shared" si="81"/>
        <v>8.4513241431367452E-3</v>
      </c>
      <c r="JJ107" s="107">
        <f t="shared" si="81"/>
        <v>6.1976910282806538E-2</v>
      </c>
      <c r="JK107" s="107">
        <f t="shared" si="81"/>
        <v>8.7883071234938798E-2</v>
      </c>
      <c r="JL107" s="107">
        <f t="shared" si="81"/>
        <v>9.046236068318704E-2</v>
      </c>
      <c r="JM107" s="107">
        <f t="shared" si="81"/>
        <v>2.5317352588555241E-2</v>
      </c>
    </row>
    <row r="108" spans="2:273" x14ac:dyDescent="0.25">
      <c r="B108" s="2">
        <v>80</v>
      </c>
      <c r="C108" s="37">
        <v>43.412999999999997</v>
      </c>
      <c r="D108" s="37">
        <v>43.475000000000001</v>
      </c>
      <c r="E108" s="37">
        <v>44.639000000000003</v>
      </c>
      <c r="F108" s="37">
        <v>41.704999999999998</v>
      </c>
      <c r="G108" s="37">
        <v>45.633000000000003</v>
      </c>
      <c r="H108" s="37">
        <v>52.383000000000003</v>
      </c>
      <c r="I108" s="37">
        <v>54.25</v>
      </c>
      <c r="J108" s="37">
        <v>46.033000000000001</v>
      </c>
      <c r="K108" s="37">
        <v>40.814</v>
      </c>
      <c r="L108" s="37">
        <v>39.136000000000003</v>
      </c>
      <c r="M108" s="37">
        <v>38.305</v>
      </c>
      <c r="N108" s="37">
        <v>42.85</v>
      </c>
      <c r="O108" s="37">
        <v>52</v>
      </c>
      <c r="P108" s="37">
        <v>45.716999999999999</v>
      </c>
      <c r="Q108" s="37">
        <v>45.85</v>
      </c>
      <c r="S108" s="4">
        <f>AY108 + (C$3 * _xlfn.NORM.DIST($B108, C$7, ABS(C$11), FALSE) * _xlfn.NORM.DIST(($B108 - C$7)*C$15, 0, ABS(C$11), TRUE) * 2)
               + (C$4 * _xlfn.NORM.DIST($B108, C$8, ABS(C$12), FALSE) * _xlfn.NORM.DIST(($B108 - C$8)*C$16, 0, ABS(C$12), TRUE) * 2)
               + (C$5 * _xlfn.NORM.DIST($B108, C$9, ABS(C$13), FALSE) * _xlfn.NORM.DIST(($B108 - C$9)*C$17, 0, ABS(C$13), TRUE) * 2)
               + (C$6 * _xlfn.NORM.DIST($B108, C$10, ABS(C$14), FALSE) * _xlfn.NORM.DIST(($B108 - C$10)*C$18, 0, ABS(C$14), TRUE) * 2)</f>
        <v>51.082969204952683</v>
      </c>
      <c r="T108" s="4">
        <f>AZ108 + (D$3 * _xlfn.NORM.DIST($B108, D$7, ABS(D$11), FALSE) * _xlfn.NORM.DIST(($B108 - D$7)*D$15, 0, ABS(D$11), TRUE) * 2)
               + (D$4 * _xlfn.NORM.DIST($B108, D$8, ABS(D$12), FALSE) * _xlfn.NORM.DIST(($B108 - D$8)*D$16, 0, ABS(D$12), TRUE) * 2)
               + (D$5 * _xlfn.NORM.DIST($B108, D$9, ABS(D$13), FALSE) * _xlfn.NORM.DIST(($B108 - D$9)*D$17, 0, ABS(D$13), TRUE) * 2)
               + (D$6 * _xlfn.NORM.DIST($B108, D$10, ABS(D$14), FALSE) * _xlfn.NORM.DIST(($B108 - D$10)*D$18, 0, ABS(D$14), TRUE) * 2)</f>
        <v>46.182352919983451</v>
      </c>
      <c r="U108" s="4">
        <f>BA108 + (E$3 * _xlfn.NORM.DIST($B108, E$7, ABS(E$11), FALSE) * _xlfn.NORM.DIST(($B108 - E$7)*E$15, 0, ABS(E$11), TRUE) * 2)
               + (E$4 * _xlfn.NORM.DIST($B108, E$8, ABS(E$12), FALSE) * _xlfn.NORM.DIST(($B108 - E$8)*E$16, 0, ABS(E$12), TRUE) * 2)
               + (E$5 * _xlfn.NORM.DIST($B108, E$9, ABS(E$13), FALSE) * _xlfn.NORM.DIST(($B108 - E$9)*E$17, 0, ABS(E$13), TRUE) * 2)
               + (E$6 * _xlfn.NORM.DIST($B108, E$10, ABS(E$14), FALSE) * _xlfn.NORM.DIST(($B108 - E$10)*E$18, 0, ABS(E$14), TRUE) * 2)</f>
        <v>48.526071629638878</v>
      </c>
      <c r="V108" s="4">
        <f>BB108 + (F$3 * _xlfn.NORM.DIST($B108, F$7, ABS(F$11), FALSE) * _xlfn.NORM.DIST(($B108 - F$7)*F$15, 0, ABS(F$11), TRUE) * 2)
               + (F$4 * _xlfn.NORM.DIST($B108, F$8, ABS(F$12), FALSE) * _xlfn.NORM.DIST(($B108 - F$8)*F$16, 0, ABS(F$12), TRUE) * 2)
               + (F$5 * _xlfn.NORM.DIST($B108, F$9, ABS(F$13), FALSE) * _xlfn.NORM.DIST(($B108 - F$9)*F$17, 0, ABS(F$13), TRUE) * 2)
               + (F$6 * _xlfn.NORM.DIST($B108, F$10, ABS(F$14), FALSE) * _xlfn.NORM.DIST(($B108 - F$10)*F$18, 0, ABS(F$14), TRUE) * 2)</f>
        <v>43.170161437494649</v>
      </c>
      <c r="W108" s="4">
        <f>BC108 + (G$3 * _xlfn.NORM.DIST($B108, G$7, ABS(G$11), FALSE) * _xlfn.NORM.DIST(($B108 - G$7)*G$15, 0, ABS(G$11), TRUE) * 2)
               + (G$4 * _xlfn.NORM.DIST($B108, G$8, ABS(G$12), FALSE) * _xlfn.NORM.DIST(($B108 - G$8)*G$16, 0, ABS(G$12), TRUE) * 2)
               + (G$5 * _xlfn.NORM.DIST($B108, G$9, ABS(G$13), FALSE) * _xlfn.NORM.DIST(($B108 - G$9)*G$17, 0, ABS(G$13), TRUE) * 2)
               + (G$6 * _xlfn.NORM.DIST($B108, G$10, ABS(G$14), FALSE) * _xlfn.NORM.DIST(($B108 - G$10)*G$18, 0, ABS(G$14), TRUE) * 2)</f>
        <v>48.590109328728047</v>
      </c>
      <c r="X108" s="4">
        <f>BD108 + (H$3 * _xlfn.NORM.DIST($B108, H$7, ABS(H$11), FALSE) * _xlfn.NORM.DIST(($B108 - H$7)*H$15, 0, ABS(H$11), TRUE) * 2)
               + (H$4 * _xlfn.NORM.DIST($B108, H$8, ABS(H$12), FALSE) * _xlfn.NORM.DIST(($B108 - H$8)*H$16, 0, ABS(H$12), TRUE) * 2)
               + (H$5 * _xlfn.NORM.DIST($B108, H$9, ABS(H$13), FALSE) * _xlfn.NORM.DIST(($B108 - H$9)*H$17, 0, ABS(H$13), TRUE) * 2)
               + (H$6 * _xlfn.NORM.DIST($B108, H$10, ABS(H$14), FALSE) * _xlfn.NORM.DIST(($B108 - H$10)*H$18, 0, ABS(H$14), TRUE) * 2)</f>
        <v>53.991347986225655</v>
      </c>
      <c r="Y108" s="4">
        <f>BE108 + (I$3 * _xlfn.NORM.DIST($B108, I$7, ABS(I$11), FALSE) * _xlfn.NORM.DIST(($B108 - I$7)*I$15, 0, ABS(I$11), TRUE) * 2)
               + (I$4 * _xlfn.NORM.DIST($B108, I$8, ABS(I$12), FALSE) * _xlfn.NORM.DIST(($B108 - I$8)*I$16, 0, ABS(I$12), TRUE) * 2)
               + (I$5 * _xlfn.NORM.DIST($B108, I$9, ABS(I$13), FALSE) * _xlfn.NORM.DIST(($B108 - I$9)*I$17, 0, ABS(I$13), TRUE) * 2)
               + (I$6 * _xlfn.NORM.DIST($B108, I$10, ABS(I$14), FALSE) * _xlfn.NORM.DIST(($B108 - I$10)*I$18, 0, ABS(I$14), TRUE) * 2)</f>
        <v>53.301632794853219</v>
      </c>
      <c r="Z108" s="4">
        <f>BF108 + (J$3 * _xlfn.NORM.DIST($B108, J$7, ABS(J$11), FALSE) * _xlfn.NORM.DIST(($B108 - J$7)*J$15, 0, ABS(J$11), TRUE) * 2)
               + (J$4 * _xlfn.NORM.DIST($B108, J$8, ABS(J$12), FALSE) * _xlfn.NORM.DIST(($B108 - J$8)*J$16, 0, ABS(J$12), TRUE) * 2)
               + (J$5 * _xlfn.NORM.DIST($B108, J$9, ABS(J$13), FALSE) * _xlfn.NORM.DIST(($B108 - J$9)*J$17, 0, ABS(J$13), TRUE) * 2)
               + (J$6 * _xlfn.NORM.DIST($B108, J$10, ABS(J$14), FALSE) * _xlfn.NORM.DIST(($B108 - J$10)*J$18, 0, ABS(J$14), TRUE) * 2)</f>
        <v>47.856326814023582</v>
      </c>
      <c r="AA108" s="4">
        <f>BG108 + (K$3 * _xlfn.NORM.DIST($B108, K$7, ABS(K$11), FALSE) * _xlfn.NORM.DIST(($B108 - K$7)*K$15, 0, ABS(K$11), TRUE) * 2)
               + (K$4 * _xlfn.NORM.DIST($B108, K$8, ABS(K$12), FALSE) * _xlfn.NORM.DIST(($B108 - K$8)*K$16, 0, ABS(K$12), TRUE) * 2)
               + (K$5 * _xlfn.NORM.DIST($B108, K$9, ABS(K$13), FALSE) * _xlfn.NORM.DIST(($B108 - K$9)*K$17, 0, ABS(K$13), TRUE) * 2)
               + (K$6 * _xlfn.NORM.DIST($B108, K$10, ABS(K$14), FALSE) * _xlfn.NORM.DIST(($B108 - K$10)*K$18, 0, ABS(K$14), TRUE) * 2)</f>
        <v>41.108929047715925</v>
      </c>
      <c r="AB108" s="4">
        <f>BH108 + (L$3 * _xlfn.NORM.DIST($B108, L$7, ABS(L$11), FALSE) * _xlfn.NORM.DIST(($B108 - L$7)*L$15, 0, ABS(L$11), TRUE) * 2)
               + (L$4 * _xlfn.NORM.DIST($B108, L$8, ABS(L$12), FALSE) * _xlfn.NORM.DIST(($B108 - L$8)*L$16, 0, ABS(L$12), TRUE) * 2)
               + (L$5 * _xlfn.NORM.DIST($B108, L$9, ABS(L$13), FALSE) * _xlfn.NORM.DIST(($B108 - L$9)*L$17, 0, ABS(L$13), TRUE) * 2)
               + (L$6 * _xlfn.NORM.DIST($B108, L$10, ABS(L$14), FALSE) * _xlfn.NORM.DIST(($B108 - L$10)*L$18, 0, ABS(L$14), TRUE) * 2)</f>
        <v>41.048568588808806</v>
      </c>
      <c r="AC108" s="4">
        <f>BI108 + (M$3 * _xlfn.NORM.DIST($B108, M$7, ABS(M$11), FALSE) * _xlfn.NORM.DIST(($B108 - M$7)*M$15, 0, ABS(M$11), TRUE) * 2)
               + (M$4 * _xlfn.NORM.DIST($B108, M$8, ABS(M$12), FALSE) * _xlfn.NORM.DIST(($B108 - M$8)*M$16, 0, ABS(M$12), TRUE) * 2)
               + (M$5 * _xlfn.NORM.DIST($B108, M$9, ABS(M$13), FALSE) * _xlfn.NORM.DIST(($B108 - M$9)*M$17, 0, ABS(M$13), TRUE) * 2)
               + (M$6 * _xlfn.NORM.DIST($B108, M$10, ABS(M$14), FALSE) * _xlfn.NORM.DIST(($B108 - M$10)*M$18, 0, ABS(M$14), TRUE) * 2)</f>
        <v>39.170819555561039</v>
      </c>
      <c r="AD108" s="4">
        <f>BJ108 + (N$3 * _xlfn.NORM.DIST($B108, N$7, ABS(N$11), FALSE) * _xlfn.NORM.DIST(($B108 - N$7)*N$15, 0, ABS(N$11), TRUE) * 2)
               + (N$4 * _xlfn.NORM.DIST($B108, N$8, ABS(N$12), FALSE) * _xlfn.NORM.DIST(($B108 - N$8)*N$16, 0, ABS(N$12), TRUE) * 2)
               + (N$5 * _xlfn.NORM.DIST($B108, N$9, ABS(N$13), FALSE) * _xlfn.NORM.DIST(($B108 - N$9)*N$17, 0, ABS(N$13), TRUE) * 2)
               + (N$6 * _xlfn.NORM.DIST($B108, N$10, ABS(N$14), FALSE) * _xlfn.NORM.DIST(($B108 - N$10)*N$18, 0, ABS(N$14), TRUE) * 2)</f>
        <v>46.28614749359749</v>
      </c>
      <c r="AE108" s="4">
        <f>BK108 + (O$3 * _xlfn.NORM.DIST($B108, O$7, ABS(O$11), FALSE) * _xlfn.NORM.DIST(($B108 - O$7)*O$15, 0, ABS(O$11), TRUE) * 2)
               + (O$4 * _xlfn.NORM.DIST($B108, O$8, ABS(O$12), FALSE) * _xlfn.NORM.DIST(($B108 - O$8)*O$16, 0, ABS(O$12), TRUE) * 2)
               + (O$5 * _xlfn.NORM.DIST($B108, O$9, ABS(O$13), FALSE) * _xlfn.NORM.DIST(($B108 - O$9)*O$17, 0, ABS(O$13), TRUE) * 2)
               + (O$6 * _xlfn.NORM.DIST($B108, O$10, ABS(O$14), FALSE) * _xlfn.NORM.DIST(($B108 - O$10)*O$18, 0, ABS(O$14), TRUE) * 2)</f>
        <v>56.198491528004489</v>
      </c>
      <c r="AF108" s="4">
        <f t="shared" si="71"/>
        <v>50.674659524005371</v>
      </c>
      <c r="AG108" s="4">
        <f t="shared" si="71"/>
        <v>47.118701027682576</v>
      </c>
      <c r="AI108" s="4">
        <f>IF(OR($B108 &lt; C$231, $B108 &gt; C$234), 0, C108-S108)</f>
        <v>-7.669969204952686</v>
      </c>
      <c r="AJ108" s="4">
        <f>IF(OR($B108 &lt; D$231, $B108 &gt; D$234), 0, D108-T108)</f>
        <v>-2.7073529199834496</v>
      </c>
      <c r="AK108" s="4">
        <f>IF(OR($B108 &lt; E$231, $B108 &gt; E$234), 0, E108-U108)</f>
        <v>-3.887071629638875</v>
      </c>
      <c r="AL108" s="4">
        <f>IF(OR($B108 &lt; F$231, $B108 &gt; F$234), 0, F108-V108)</f>
        <v>-1.4651614374946504</v>
      </c>
      <c r="AM108" s="4">
        <f>IF(OR($B108 &lt; G$231, $B108 &gt; G$234), 0, G108-W108)</f>
        <v>-2.9571093287280448</v>
      </c>
      <c r="AN108" s="4">
        <f>IF(OR($B108 &lt; H$231, $B108 &gt; H$234), 0, H108-X108)</f>
        <v>-1.6083479862256524</v>
      </c>
      <c r="AO108" s="4">
        <f>IF(OR($B108 &lt; I$231, $B108 &gt; I$234), 0, I108-Y108)</f>
        <v>0.94836720514678063</v>
      </c>
      <c r="AP108" s="4">
        <f>IF(OR($B108 &lt; J$231, $B108 &gt; J$234), 0, J108-Z108)</f>
        <v>-1.8233268140235808</v>
      </c>
      <c r="AQ108" s="4">
        <f>IF(OR($B108 &lt; K$231, $B108 &gt; K$234), 0, K108-AA108)</f>
        <v>-0.29492904771592521</v>
      </c>
      <c r="AR108" s="4">
        <f>IF(OR($B108 &lt; L$231, $B108 &gt; L$234), 0, L108-AB108)</f>
        <v>-1.9125685888088029</v>
      </c>
      <c r="AS108" s="4">
        <f>IF(OR($B108 &lt; M$231, $B108 &gt; M$234), 0, M108-AC108)</f>
        <v>-0.86581955556103907</v>
      </c>
      <c r="AT108" s="4">
        <f>IF(OR($B108 &lt; N$231, $B108 &gt; N$234), 0, N108-AD108)</f>
        <v>-3.4361474935974883</v>
      </c>
      <c r="AU108" s="4">
        <f>IF(OR($B108 &lt; O$231, $B108 &gt; O$234), 0, O108-AE108)</f>
        <v>-4.1984915280044888</v>
      </c>
      <c r="AV108" s="4">
        <f t="shared" ref="AV108:AW123" si="87">IF(OR($B108 &lt; P$231, $B108 &gt; P$234), 0, P108-AF108)</f>
        <v>-4.957659524005372</v>
      </c>
      <c r="AW108" s="4">
        <f t="shared" si="87"/>
        <v>-1.2687010276825745</v>
      </c>
      <c r="AY108" s="2">
        <f t="shared" si="73"/>
        <v>42.111744118193499</v>
      </c>
      <c r="AZ108" s="2">
        <f t="shared" si="73"/>
        <v>43.125476985431533</v>
      </c>
      <c r="BA108" s="2">
        <f t="shared" si="73"/>
        <v>46.319468023108747</v>
      </c>
      <c r="BB108" s="2">
        <f t="shared" si="73"/>
        <v>43.021095690178065</v>
      </c>
      <c r="BC108" s="2">
        <f t="shared" si="73"/>
        <v>48.167041411097017</v>
      </c>
      <c r="BD108" s="2">
        <f t="shared" si="73"/>
        <v>52.850189463594923</v>
      </c>
      <c r="BE108" s="2">
        <f t="shared" si="73"/>
        <v>53.196406834477706</v>
      </c>
      <c r="BF108" s="2">
        <f t="shared" si="73"/>
        <v>47.704001270068723</v>
      </c>
      <c r="BG108" s="2">
        <f t="shared" si="73"/>
        <v>41.085111158648452</v>
      </c>
      <c r="BH108" s="2">
        <f t="shared" si="73"/>
        <v>41.029766330906305</v>
      </c>
      <c r="BI108" s="2">
        <f t="shared" si="73"/>
        <v>39.060587611056867</v>
      </c>
      <c r="BJ108" s="2">
        <f t="shared" si="73"/>
        <v>44.315578174237721</v>
      </c>
      <c r="BK108" s="2">
        <f t="shared" si="73"/>
        <v>53.107440805855269</v>
      </c>
      <c r="BL108" s="2">
        <f t="shared" si="73"/>
        <v>47.794523748513207</v>
      </c>
      <c r="BM108" s="2">
        <f t="shared" si="73"/>
        <v>46.806173068809038</v>
      </c>
      <c r="BO108" s="2" t="str">
        <f t="shared" si="74"/>
        <v/>
      </c>
      <c r="BP108" s="2" t="str">
        <f t="shared" si="74"/>
        <v/>
      </c>
      <c r="BQ108" s="2" t="str">
        <f t="shared" si="74"/>
        <v/>
      </c>
      <c r="BR108" s="2" t="str">
        <f t="shared" si="74"/>
        <v/>
      </c>
      <c r="BS108" s="2" t="str">
        <f t="shared" si="74"/>
        <v/>
      </c>
      <c r="BT108" s="2" t="str">
        <f t="shared" si="74"/>
        <v/>
      </c>
      <c r="BU108" s="2" t="str">
        <f t="shared" si="74"/>
        <v/>
      </c>
      <c r="BV108" s="2" t="str">
        <f t="shared" si="74"/>
        <v/>
      </c>
      <c r="BW108" s="2" t="str">
        <f t="shared" si="74"/>
        <v/>
      </c>
      <c r="BX108" s="2" t="str">
        <f t="shared" si="74"/>
        <v/>
      </c>
      <c r="BY108" s="2" t="str">
        <f t="shared" si="74"/>
        <v/>
      </c>
      <c r="BZ108" s="2" t="str">
        <f t="shared" si="74"/>
        <v/>
      </c>
      <c r="CA108" s="2" t="str">
        <f t="shared" si="74"/>
        <v/>
      </c>
      <c r="CB108" s="2" t="str">
        <f t="shared" si="74"/>
        <v/>
      </c>
      <c r="CC108" s="2" t="str">
        <f t="shared" si="74"/>
        <v/>
      </c>
      <c r="CE108" s="2" t="str">
        <f t="shared" si="75"/>
        <v/>
      </c>
      <c r="CF108" s="2" t="str">
        <f t="shared" si="75"/>
        <v/>
      </c>
      <c r="CG108" s="2" t="str">
        <f t="shared" si="75"/>
        <v/>
      </c>
      <c r="CH108" s="2" t="str">
        <f t="shared" si="75"/>
        <v/>
      </c>
      <c r="CI108" s="2" t="str">
        <f t="shared" si="75"/>
        <v/>
      </c>
      <c r="CJ108" s="2" t="str">
        <f t="shared" si="75"/>
        <v/>
      </c>
      <c r="CK108" s="2" t="str">
        <f t="shared" si="75"/>
        <v/>
      </c>
      <c r="CL108" s="2" t="str">
        <f t="shared" si="75"/>
        <v/>
      </c>
      <c r="CM108" s="2">
        <f t="shared" si="75"/>
        <v>40.814</v>
      </c>
      <c r="CN108" s="2">
        <f t="shared" si="75"/>
        <v>39.136000000000003</v>
      </c>
      <c r="CO108" s="2" t="str">
        <f t="shared" si="75"/>
        <v/>
      </c>
      <c r="CP108" s="2" t="str">
        <f t="shared" si="75"/>
        <v/>
      </c>
      <c r="CQ108" s="2" t="str">
        <f t="shared" si="75"/>
        <v/>
      </c>
      <c r="CR108" s="2" t="str">
        <f t="shared" si="75"/>
        <v/>
      </c>
      <c r="CS108" s="2" t="str">
        <f t="shared" si="75"/>
        <v/>
      </c>
      <c r="CU108" s="2" t="str">
        <f t="shared" si="76"/>
        <v/>
      </c>
      <c r="CV108" s="2" t="str">
        <f t="shared" si="76"/>
        <v/>
      </c>
      <c r="CW108" s="2" t="str">
        <f t="shared" si="76"/>
        <v/>
      </c>
      <c r="CX108" s="2" t="str">
        <f t="shared" si="76"/>
        <v/>
      </c>
      <c r="CY108" s="2" t="str">
        <f t="shared" si="76"/>
        <v/>
      </c>
      <c r="CZ108" s="2" t="str">
        <f t="shared" si="76"/>
        <v/>
      </c>
      <c r="DA108" s="2" t="str">
        <f t="shared" si="76"/>
        <v/>
      </c>
      <c r="DB108" s="2" t="str">
        <f t="shared" si="76"/>
        <v/>
      </c>
      <c r="DC108" s="2">
        <f t="shared" si="76"/>
        <v>40.814</v>
      </c>
      <c r="DD108" s="2">
        <f t="shared" si="76"/>
        <v>39.136000000000003</v>
      </c>
      <c r="DE108" s="2" t="str">
        <f t="shared" si="76"/>
        <v/>
      </c>
      <c r="DF108" s="2" t="str">
        <f t="shared" si="76"/>
        <v/>
      </c>
      <c r="DG108" s="2" t="str">
        <f t="shared" si="76"/>
        <v/>
      </c>
      <c r="DH108" s="2" t="str">
        <f t="shared" si="76"/>
        <v/>
      </c>
      <c r="DI108" s="2" t="str">
        <f t="shared" si="76"/>
        <v/>
      </c>
      <c r="DK108" s="2">
        <f t="shared" si="82"/>
        <v>54.953826612903214</v>
      </c>
      <c r="DL108" s="2">
        <f t="shared" si="82"/>
        <v>62.850800403225811</v>
      </c>
      <c r="DM108" s="2">
        <f t="shared" si="82"/>
        <v>64.453753115835781</v>
      </c>
      <c r="DN108" s="2">
        <f t="shared" si="82"/>
        <v>62.257935300586496</v>
      </c>
      <c r="DO108" s="2">
        <f t="shared" si="82"/>
        <v>72.452889296187678</v>
      </c>
      <c r="DP108" s="2">
        <f t="shared" si="82"/>
        <v>70.538270893812083</v>
      </c>
      <c r="DQ108" s="2">
        <f t="shared" si="82"/>
        <v>69.882492302052768</v>
      </c>
      <c r="DR108" s="2">
        <f t="shared" si="82"/>
        <v>69.843858734402843</v>
      </c>
      <c r="DS108" s="2">
        <f t="shared" si="82"/>
        <v>59.726877419354835</v>
      </c>
      <c r="DT108" s="2">
        <f t="shared" si="82"/>
        <v>57.686223387096774</v>
      </c>
      <c r="DU108" s="2">
        <f t="shared" si="82"/>
        <v>59.938546236559141</v>
      </c>
      <c r="DV108" s="2">
        <f t="shared" si="82"/>
        <v>62.518545454545446</v>
      </c>
      <c r="DW108" s="2">
        <f t="shared" si="82"/>
        <v>73.637358734402852</v>
      </c>
      <c r="DX108" s="2">
        <f t="shared" si="82"/>
        <v>59.005404077540099</v>
      </c>
      <c r="DY108" s="2">
        <f t="shared" si="82"/>
        <v>54.275130049261087</v>
      </c>
      <c r="EA108" s="2">
        <f t="shared" si="70"/>
        <v>42.071165523996093</v>
      </c>
      <c r="EB108" s="2">
        <f t="shared" si="70"/>
        <v>43.069346630642087</v>
      </c>
      <c r="EC108" s="2">
        <f t="shared" si="70"/>
        <v>46.269876185458365</v>
      </c>
      <c r="ED108" s="2">
        <f t="shared" si="70"/>
        <v>42.981198154707492</v>
      </c>
      <c r="EE108" s="2">
        <f t="shared" si="70"/>
        <v>48.10739572473431</v>
      </c>
      <c r="EF108" s="2">
        <f t="shared" si="70"/>
        <v>52.805842294455068</v>
      </c>
      <c r="EG108" s="2">
        <f t="shared" si="70"/>
        <v>53.159661877285188</v>
      </c>
      <c r="EH108" s="2">
        <f t="shared" si="70"/>
        <v>47.651220999098754</v>
      </c>
      <c r="EI108" s="2">
        <f t="shared" si="70"/>
        <v>41.046001330278621</v>
      </c>
      <c r="EJ108" s="2">
        <f t="shared" si="70"/>
        <v>40.995970592357295</v>
      </c>
      <c r="EK108" s="2">
        <f t="shared" si="70"/>
        <v>39.011506863478374</v>
      </c>
      <c r="EL108" s="2">
        <f t="shared" si="70"/>
        <v>44.262385850860419</v>
      </c>
      <c r="EM108" s="2">
        <f t="shared" si="83"/>
        <v>53.006022871459173</v>
      </c>
      <c r="EN108" s="2">
        <f t="shared" si="83"/>
        <v>47.710878078728783</v>
      </c>
      <c r="EO108" s="2">
        <f t="shared" si="83"/>
        <v>46.730645746312064</v>
      </c>
      <c r="EQ108" s="2">
        <f t="shared" si="84"/>
        <v>41.132330913884637</v>
      </c>
      <c r="ER108" s="2">
        <f t="shared" si="84"/>
        <v>42.832560595484942</v>
      </c>
      <c r="ES108" s="2">
        <f t="shared" si="84"/>
        <v>46.170521596269012</v>
      </c>
      <c r="ET108" s="2">
        <f t="shared" si="84"/>
        <v>42.94480920998722</v>
      </c>
      <c r="EU108" s="2">
        <f t="shared" si="84"/>
        <v>48.249005661114751</v>
      </c>
      <c r="EV108" s="2">
        <f t="shared" si="84"/>
        <v>51.530902699669944</v>
      </c>
      <c r="EW108" s="2">
        <f t="shared" si="84"/>
        <v>52.527268523215341</v>
      </c>
      <c r="EX108" s="2">
        <f t="shared" si="84"/>
        <v>47.105342793931456</v>
      </c>
      <c r="EY108" s="2">
        <f t="shared" si="84"/>
        <v>40.600601895315108</v>
      </c>
      <c r="EZ108" s="2">
        <f t="shared" si="84"/>
        <v>40.539965780672311</v>
      </c>
      <c r="FA108" s="2">
        <f t="shared" si="84"/>
        <v>38.701634831176804</v>
      </c>
      <c r="FB108" s="2">
        <f t="shared" si="84"/>
        <v>43.848820362084219</v>
      </c>
      <c r="FC108" s="2">
        <f t="shared" si="84"/>
        <v>52.913809673215717</v>
      </c>
      <c r="FD108" s="2">
        <f t="shared" si="84"/>
        <v>46.976814737747496</v>
      </c>
      <c r="FE108" s="2">
        <f t="shared" si="84"/>
        <v>46.668389737991269</v>
      </c>
      <c r="FG108" s="2">
        <f t="shared" si="85"/>
        <v>0.99685010492863124</v>
      </c>
      <c r="FH108" s="2">
        <f t="shared" si="85"/>
        <v>0.99716244656469999</v>
      </c>
      <c r="FI108" s="2">
        <f t="shared" si="85"/>
        <v>0.99727274349042216</v>
      </c>
      <c r="FJ108" s="2">
        <f t="shared" si="85"/>
        <v>0.99793026917304251</v>
      </c>
      <c r="FK108" s="2">
        <f t="shared" si="85"/>
        <v>0.99755004786176016</v>
      </c>
      <c r="FL108" s="2">
        <f t="shared" si="85"/>
        <v>0.9974989624360785</v>
      </c>
      <c r="FM108" s="2">
        <f t="shared" si="85"/>
        <v>0.99780257223937474</v>
      </c>
      <c r="FN108" s="2">
        <f t="shared" si="85"/>
        <v>0.99762162236636764</v>
      </c>
      <c r="FO108" s="2">
        <f t="shared" si="85"/>
        <v>0.99790631112759698</v>
      </c>
      <c r="FP108" s="2">
        <f t="shared" si="85"/>
        <v>0.99797499354758812</v>
      </c>
      <c r="FQ108" s="2">
        <f t="shared" si="85"/>
        <v>0.99765462531700089</v>
      </c>
      <c r="FR108" s="2">
        <f t="shared" si="85"/>
        <v>0.99708629166043294</v>
      </c>
      <c r="FS108" s="2">
        <f t="shared" si="85"/>
        <v>0.99508425253839838</v>
      </c>
      <c r="FT108" s="2">
        <f t="shared" si="85"/>
        <v>0.9925933922243394</v>
      </c>
      <c r="FU108" s="2">
        <f t="shared" si="85"/>
        <v>0.98998885481126597</v>
      </c>
      <c r="FW108" s="2">
        <f t="shared" si="77"/>
        <v>4.6490899940032923E-7</v>
      </c>
      <c r="FX108" s="2">
        <f t="shared" si="77"/>
        <v>2.4381428532739401E-6</v>
      </c>
      <c r="FY108" s="2">
        <f t="shared" si="77"/>
        <v>2.6076032573319409E-6</v>
      </c>
      <c r="FZ108" s="2">
        <f t="shared" si="77"/>
        <v>3.3428670945449497E-6</v>
      </c>
      <c r="GA108" s="2">
        <f t="shared" si="77"/>
        <v>2.7705034604525844E-6</v>
      </c>
      <c r="GB108" s="2">
        <f t="shared" si="77"/>
        <v>1.8047025175506002E-6</v>
      </c>
      <c r="GC108" s="2">
        <f t="shared" si="77"/>
        <v>3.5652163068531666E-6</v>
      </c>
      <c r="GD108" s="2">
        <f t="shared" si="77"/>
        <v>4.0343266349404898E-6</v>
      </c>
      <c r="GE108" s="2">
        <f t="shared" si="77"/>
        <v>4.7463567254045612E-6</v>
      </c>
      <c r="GF108" s="2">
        <f t="shared" si="77"/>
        <v>4.6733119235203772E-6</v>
      </c>
      <c r="GG108" s="2">
        <f t="shared" si="77"/>
        <v>3.2295823874558364E-6</v>
      </c>
      <c r="GH108" s="2">
        <f t="shared" si="77"/>
        <v>1.9370775430817954E-6</v>
      </c>
      <c r="GI108" s="2">
        <f t="shared" si="77"/>
        <v>5.4493459060947211E-6</v>
      </c>
      <c r="GJ108" s="2">
        <f t="shared" si="77"/>
        <v>1.1517127065839182E-5</v>
      </c>
      <c r="GK108" s="2">
        <f t="shared" si="77"/>
        <v>2.578440244945666E-5</v>
      </c>
      <c r="GM108" s="107">
        <f t="shared" si="78"/>
        <v>1.0071241855403512E-16</v>
      </c>
      <c r="GN108" s="107">
        <f t="shared" si="78"/>
        <v>2.0336817151616841E-19</v>
      </c>
      <c r="GO108" s="107">
        <f t="shared" si="78"/>
        <v>1.7319988873994525E-20</v>
      </c>
      <c r="GP108" s="107">
        <f t="shared" si="78"/>
        <v>2.2556619200488696E-26</v>
      </c>
      <c r="GQ108" s="107">
        <f t="shared" si="78"/>
        <v>2.7958736999194329E-25</v>
      </c>
      <c r="GR108" s="107">
        <f t="shared" si="78"/>
        <v>4.4200480760085338E-24</v>
      </c>
      <c r="GS108" s="107">
        <f t="shared" si="78"/>
        <v>3.7350323875942331E-27</v>
      </c>
      <c r="GT108" s="107">
        <f t="shared" si="78"/>
        <v>1.4361702389633343E-25</v>
      </c>
      <c r="GU108" s="107">
        <f t="shared" si="78"/>
        <v>5.319305380019741E-29</v>
      </c>
      <c r="GV108" s="107">
        <f t="shared" si="78"/>
        <v>8.2927793229984029E-31</v>
      </c>
      <c r="GW108" s="107">
        <f t="shared" si="78"/>
        <v>2.9894686178854174E-29</v>
      </c>
      <c r="GX108" s="107">
        <f t="shared" si="78"/>
        <v>5.0058658641565211E-24</v>
      </c>
      <c r="GY108" s="107">
        <f t="shared" si="78"/>
        <v>4.0329908754331695E-23</v>
      </c>
      <c r="GZ108" s="107">
        <f t="shared" si="78"/>
        <v>1.025287622715041E-23</v>
      </c>
      <c r="HA108" s="107">
        <f t="shared" si="78"/>
        <v>1.608360405341942E-35</v>
      </c>
      <c r="HC108" s="107">
        <f t="shared" si="50"/>
        <v>8.8090070187762354E-2</v>
      </c>
      <c r="HD108" s="107">
        <f t="shared" si="50"/>
        <v>3.6014605382575941E-2</v>
      </c>
      <c r="HE108" s="107">
        <f t="shared" si="50"/>
        <v>2.7039710099986132E-2</v>
      </c>
      <c r="HF108" s="107">
        <f t="shared" si="50"/>
        <v>2.8491971766503783E-3</v>
      </c>
      <c r="HG108" s="107">
        <f t="shared" si="50"/>
        <v>6.9421918186696879E-3</v>
      </c>
      <c r="HH108" s="107">
        <f t="shared" si="50"/>
        <v>1.7288631799928671E-2</v>
      </c>
      <c r="HI108" s="107">
        <f t="shared" si="86"/>
        <v>2.2482715288561703E-3</v>
      </c>
      <c r="HJ108" s="107">
        <f t="shared" si="86"/>
        <v>2.8772196256394789E-3</v>
      </c>
      <c r="HK108" s="107">
        <f t="shared" si="86"/>
        <v>5.7848927072110933E-4</v>
      </c>
      <c r="HL108" s="107">
        <f t="shared" si="86"/>
        <v>4.6186291153228266E-4</v>
      </c>
      <c r="HM108" s="107">
        <f t="shared" si="86"/>
        <v>2.055209471537893E-3</v>
      </c>
      <c r="HN108" s="107">
        <f t="shared" si="86"/>
        <v>2.3753056353543568E-2</v>
      </c>
      <c r="HO108" s="107">
        <f t="shared" si="86"/>
        <v>3.7129520869877808E-2</v>
      </c>
      <c r="HP108" s="107">
        <f t="shared" si="86"/>
        <v>3.8197160559290469E-2</v>
      </c>
      <c r="HQ108" s="107">
        <f t="shared" si="86"/>
        <v>6.3461702026416222E-3</v>
      </c>
      <c r="HS108" s="107">
        <f t="shared" si="79"/>
        <v>5.5193947402823407E-9</v>
      </c>
      <c r="HT108" s="107">
        <f t="shared" si="79"/>
        <v>2.8259408072250775E-8</v>
      </c>
      <c r="HU108" s="107">
        <f t="shared" si="79"/>
        <v>1.8142421304592455E-8</v>
      </c>
      <c r="HV108" s="107">
        <f t="shared" si="79"/>
        <v>4.6379999426300059E-9</v>
      </c>
      <c r="HW108" s="107">
        <f t="shared" si="79"/>
        <v>1.4806378806227179E-9</v>
      </c>
      <c r="HX108" s="107">
        <f t="shared" si="79"/>
        <v>5.397766161072654E-10</v>
      </c>
      <c r="HY108" s="107">
        <f t="shared" si="79"/>
        <v>2.5839496888277523E-9</v>
      </c>
      <c r="HZ108" s="107">
        <f t="shared" si="79"/>
        <v>7.8353969047843609E-9</v>
      </c>
      <c r="IA108" s="107">
        <f t="shared" si="79"/>
        <v>4.5831042721316356E-9</v>
      </c>
      <c r="IB108" s="107">
        <f t="shared" si="79"/>
        <v>1.3542290768651478E-9</v>
      </c>
      <c r="IC108" s="107">
        <f t="shared" si="79"/>
        <v>2.35057307115144E-10</v>
      </c>
      <c r="ID108" s="107">
        <f t="shared" si="79"/>
        <v>1.95251612800175E-10</v>
      </c>
      <c r="IE108" s="107">
        <f t="shared" si="79"/>
        <v>1.8167146823508587E-10</v>
      </c>
      <c r="IF108" s="107">
        <f t="shared" si="79"/>
        <v>5.2790770400376152E-11</v>
      </c>
      <c r="IG108" s="107">
        <f t="shared" si="79"/>
        <v>1.1956296346263634E-7</v>
      </c>
      <c r="II108" s="107">
        <f t="shared" si="80"/>
        <v>7.2418138443502669E-35</v>
      </c>
      <c r="IJ108" s="107">
        <f t="shared" si="80"/>
        <v>2.6805206365499223E-31</v>
      </c>
      <c r="IK108" s="107">
        <f t="shared" si="80"/>
        <v>2.4831632720132692E-32</v>
      </c>
      <c r="IL108" s="107">
        <f t="shared" si="80"/>
        <v>5.8125473357732836E-37</v>
      </c>
      <c r="IM108" s="107">
        <f t="shared" si="80"/>
        <v>2.1463874250790171E-38</v>
      </c>
      <c r="IN108" s="107">
        <f t="shared" si="80"/>
        <v>3.6468355603092611E-39</v>
      </c>
      <c r="IO108" s="107">
        <f t="shared" si="80"/>
        <v>2.0539000886827977E-38</v>
      </c>
      <c r="IP108" s="107">
        <f t="shared" si="80"/>
        <v>2.3712845349297216E-36</v>
      </c>
      <c r="IQ108" s="107">
        <f t="shared" si="80"/>
        <v>1.0439479181789515E-38</v>
      </c>
      <c r="IR108" s="107">
        <f t="shared" si="80"/>
        <v>7.9250516213496891E-41</v>
      </c>
      <c r="IS108" s="107">
        <f t="shared" si="80"/>
        <v>6.2195649741065737E-43</v>
      </c>
      <c r="IT108" s="107">
        <f t="shared" si="80"/>
        <v>1.2198300956002867E-40</v>
      </c>
      <c r="IU108" s="107">
        <f t="shared" si="80"/>
        <v>5.2833439260507889E-40</v>
      </c>
      <c r="IV108" s="107">
        <f t="shared" si="80"/>
        <v>1.9745226454403187E-42</v>
      </c>
      <c r="IW108" s="107">
        <f t="shared" si="80"/>
        <v>9.9362159402448181E-55</v>
      </c>
      <c r="IY108" s="107">
        <f t="shared" si="81"/>
        <v>8.8090075707157198E-2</v>
      </c>
      <c r="IZ108" s="107">
        <f t="shared" si="81"/>
        <v>3.6014633641984012E-2</v>
      </c>
      <c r="JA108" s="107">
        <f t="shared" si="81"/>
        <v>2.7039728242407437E-2</v>
      </c>
      <c r="JB108" s="107">
        <f t="shared" si="81"/>
        <v>2.8492018146503207E-3</v>
      </c>
      <c r="JC108" s="107">
        <f t="shared" si="81"/>
        <v>6.9421932993075685E-3</v>
      </c>
      <c r="JD108" s="107">
        <f t="shared" si="81"/>
        <v>1.7288632339705286E-2</v>
      </c>
      <c r="JE108" s="107">
        <f t="shared" si="81"/>
        <v>2.248274112805859E-3</v>
      </c>
      <c r="JF108" s="107">
        <f t="shared" si="81"/>
        <v>2.8772274610363835E-3</v>
      </c>
      <c r="JG108" s="107">
        <f t="shared" si="81"/>
        <v>5.7849385382538151E-4</v>
      </c>
      <c r="JH108" s="107">
        <f t="shared" si="81"/>
        <v>4.6186426576135951E-4</v>
      </c>
      <c r="JI108" s="107">
        <f t="shared" si="81"/>
        <v>2.0552097065952E-3</v>
      </c>
      <c r="JJ108" s="107">
        <f t="shared" si="81"/>
        <v>2.3753056548795181E-2</v>
      </c>
      <c r="JK108" s="107">
        <f t="shared" si="81"/>
        <v>3.7129521051549277E-2</v>
      </c>
      <c r="JL108" s="107">
        <f t="shared" si="81"/>
        <v>3.8197160612081241E-2</v>
      </c>
      <c r="JM108" s="107">
        <f t="shared" si="81"/>
        <v>6.3462897656050852E-3</v>
      </c>
    </row>
    <row r="109" spans="2:273" x14ac:dyDescent="0.25">
      <c r="B109" s="2">
        <v>81</v>
      </c>
      <c r="C109" s="37">
        <v>40.872999999999998</v>
      </c>
      <c r="D109" s="37">
        <v>42.984000000000002</v>
      </c>
      <c r="E109" s="37">
        <v>44.573999999999998</v>
      </c>
      <c r="F109" s="37">
        <v>42.475000000000001</v>
      </c>
      <c r="G109" s="37">
        <v>47.417000000000002</v>
      </c>
      <c r="H109" s="37">
        <v>51.832999999999998</v>
      </c>
      <c r="I109" s="37">
        <v>51.216999999999999</v>
      </c>
      <c r="J109" s="37">
        <v>46.05</v>
      </c>
      <c r="K109" s="37">
        <v>40.067999999999998</v>
      </c>
      <c r="L109" s="37">
        <v>39.728999999999999</v>
      </c>
      <c r="M109" s="37">
        <v>37.152999999999999</v>
      </c>
      <c r="N109" s="37">
        <v>43.232999999999997</v>
      </c>
      <c r="O109" s="37">
        <v>52.116999999999997</v>
      </c>
      <c r="P109" s="37">
        <v>45.332999999999998</v>
      </c>
      <c r="Q109" s="37">
        <v>45.482999999999997</v>
      </c>
      <c r="S109" s="4">
        <f>AY109 + (C$3 * _xlfn.NORM.DIST($B109, C$7, ABS(C$11), FALSE) * _xlfn.NORM.DIST(($B109 - C$7)*C$15, 0, ABS(C$11), TRUE) * 2)
               + (C$4 * _xlfn.NORM.DIST($B109, C$8, ABS(C$12), FALSE) * _xlfn.NORM.DIST(($B109 - C$8)*C$16, 0, ABS(C$12), TRUE) * 2)
               + (C$5 * _xlfn.NORM.DIST($B109, C$9, ABS(C$13), FALSE) * _xlfn.NORM.DIST(($B109 - C$9)*C$17, 0, ABS(C$13), TRUE) * 2)
               + (C$6 * _xlfn.NORM.DIST($B109, C$10, ABS(C$14), FALSE) * _xlfn.NORM.DIST(($B109 - C$10)*C$18, 0, ABS(C$14), TRUE) * 2)</f>
        <v>45.768027375858289</v>
      </c>
      <c r="T109" s="4">
        <f>AZ109 + (D$3 * _xlfn.NORM.DIST($B109, D$7, ABS(D$11), FALSE) * _xlfn.NORM.DIST(($B109 - D$7)*D$15, 0, ABS(D$11), TRUE) * 2)
               + (D$4 * _xlfn.NORM.DIST($B109, D$8, ABS(D$12), FALSE) * _xlfn.NORM.DIST(($B109 - D$8)*D$16, 0, ABS(D$12), TRUE) * 2)
               + (D$5 * _xlfn.NORM.DIST($B109, D$9, ABS(D$13), FALSE) * _xlfn.NORM.DIST(($B109 - D$9)*D$17, 0, ABS(D$13), TRUE) * 2)
               + (D$6 * _xlfn.NORM.DIST($B109, D$10, ABS(D$14), FALSE) * _xlfn.NORM.DIST(($B109 - D$10)*D$18, 0, ABS(D$14), TRUE) * 2)</f>
        <v>44.051966286079775</v>
      </c>
      <c r="U109" s="4">
        <f>BA109 + (E$3 * _xlfn.NORM.DIST($B109, E$7, ABS(E$11), FALSE) * _xlfn.NORM.DIST(($B109 - E$7)*E$15, 0, ABS(E$11), TRUE) * 2)
               + (E$4 * _xlfn.NORM.DIST($B109, E$8, ABS(E$12), FALSE) * _xlfn.NORM.DIST(($B109 - E$8)*E$16, 0, ABS(E$12), TRUE) * 2)
               + (E$5 * _xlfn.NORM.DIST($B109, E$9, ABS(E$13), FALSE) * _xlfn.NORM.DIST(($B109 - E$9)*E$17, 0, ABS(E$13), TRUE) * 2)
               + (E$6 * _xlfn.NORM.DIST($B109, E$10, ABS(E$14), FALSE) * _xlfn.NORM.DIST(($B109 - E$10)*E$18, 0, ABS(E$14), TRUE) * 2)</f>
        <v>46.854177981243254</v>
      </c>
      <c r="V109" s="4">
        <f>BB109 + (F$3 * _xlfn.NORM.DIST($B109, F$7, ABS(F$11), FALSE) * _xlfn.NORM.DIST(($B109 - F$7)*F$15, 0, ABS(F$11), TRUE) * 2)
               + (F$4 * _xlfn.NORM.DIST($B109, F$8, ABS(F$12), FALSE) * _xlfn.NORM.DIST(($B109 - F$8)*F$16, 0, ABS(F$12), TRUE) * 2)
               + (F$5 * _xlfn.NORM.DIST($B109, F$9, ABS(F$13), FALSE) * _xlfn.NORM.DIST(($B109 - F$9)*F$17, 0, ABS(F$13), TRUE) * 2)
               + (F$6 * _xlfn.NORM.DIST($B109, F$10, ABS(F$14), FALSE) * _xlfn.NORM.DIST(($B109 - F$10)*F$18, 0, ABS(F$14), TRUE) * 2)</f>
        <v>42.930510001961537</v>
      </c>
      <c r="W109" s="4">
        <f>BC109 + (G$3 * _xlfn.NORM.DIST($B109, G$7, ABS(G$11), FALSE) * _xlfn.NORM.DIST(($B109 - G$7)*G$15, 0, ABS(G$11), TRUE) * 2)
               + (G$4 * _xlfn.NORM.DIST($B109, G$8, ABS(G$12), FALSE) * _xlfn.NORM.DIST(($B109 - G$8)*G$16, 0, ABS(G$12), TRUE) * 2)
               + (G$5 * _xlfn.NORM.DIST($B109, G$9, ABS(G$13), FALSE) * _xlfn.NORM.DIST(($B109 - G$9)*G$17, 0, ABS(G$13), TRUE) * 2)
               + (G$6 * _xlfn.NORM.DIST($B109, G$10, ABS(G$14), FALSE) * _xlfn.NORM.DIST(($B109 - G$10)*G$18, 0, ABS(G$14), TRUE) * 2)</f>
        <v>48.106991715297056</v>
      </c>
      <c r="X109" s="4">
        <f>BD109 + (H$3 * _xlfn.NORM.DIST($B109, H$7, ABS(H$11), FALSE) * _xlfn.NORM.DIST(($B109 - H$7)*H$15, 0, ABS(H$11), TRUE) * 2)
               + (H$4 * _xlfn.NORM.DIST($B109, H$8, ABS(H$12), FALSE) * _xlfn.NORM.DIST(($B109 - H$8)*H$16, 0, ABS(H$12), TRUE) * 2)
               + (H$5 * _xlfn.NORM.DIST($B109, H$9, ABS(H$13), FALSE) * _xlfn.NORM.DIST(($B109 - H$9)*H$17, 0, ABS(H$13), TRUE) * 2)
               + (H$6 * _xlfn.NORM.DIST($B109, H$10, ABS(H$14), FALSE) * _xlfn.NORM.DIST(($B109 - H$10)*H$18, 0, ABS(H$14), TRUE) * 2)</f>
        <v>52.83613842540943</v>
      </c>
      <c r="Y109" s="4">
        <f>BE109 + (I$3 * _xlfn.NORM.DIST($B109, I$7, ABS(I$11), FALSE) * _xlfn.NORM.DIST(($B109 - I$7)*I$15, 0, ABS(I$11), TRUE) * 2)
               + (I$4 * _xlfn.NORM.DIST($B109, I$8, ABS(I$12), FALSE) * _xlfn.NORM.DIST(($B109 - I$8)*I$16, 0, ABS(I$12), TRUE) * 2)
               + (I$5 * _xlfn.NORM.DIST($B109, I$9, ABS(I$13), FALSE) * _xlfn.NORM.DIST(($B109 - I$9)*I$17, 0, ABS(I$13), TRUE) * 2)
               + (I$6 * _xlfn.NORM.DIST($B109, I$10, ABS(I$14), FALSE) * _xlfn.NORM.DIST(($B109 - I$10)*I$18, 0, ABS(I$14), TRUE) * 2)</f>
        <v>52.968566331556474</v>
      </c>
      <c r="Z109" s="4">
        <f>BF109 + (J$3 * _xlfn.NORM.DIST($B109, J$7, ABS(J$11), FALSE) * _xlfn.NORM.DIST(($B109 - J$7)*J$15, 0, ABS(J$11), TRUE) * 2)
               + (J$4 * _xlfn.NORM.DIST($B109, J$8, ABS(J$12), FALSE) * _xlfn.NORM.DIST(($B109 - J$8)*J$16, 0, ABS(J$12), TRUE) * 2)
               + (J$5 * _xlfn.NORM.DIST($B109, J$9, ABS(J$13), FALSE) * _xlfn.NORM.DIST(($B109 - J$9)*J$17, 0, ABS(J$13), TRUE) * 2)
               + (J$6 * _xlfn.NORM.DIST($B109, J$10, ABS(J$14), FALSE) * _xlfn.NORM.DIST(($B109 - J$10)*J$18, 0, ABS(J$14), TRUE) * 2)</f>
        <v>47.513261551369212</v>
      </c>
      <c r="AA109" s="4">
        <f>BG109 + (K$3 * _xlfn.NORM.DIST($B109, K$7, ABS(K$11), FALSE) * _xlfn.NORM.DIST(($B109 - K$7)*K$15, 0, ABS(K$11), TRUE) * 2)
               + (K$4 * _xlfn.NORM.DIST($B109, K$8, ABS(K$12), FALSE) * _xlfn.NORM.DIST(($B109 - K$8)*K$16, 0, ABS(K$12), TRUE) * 2)
               + (K$5 * _xlfn.NORM.DIST($B109, K$9, ABS(K$13), FALSE) * _xlfn.NORM.DIST(($B109 - K$9)*K$17, 0, ABS(K$13), TRUE) * 2)
               + (K$6 * _xlfn.NORM.DIST($B109, K$10, ABS(K$14), FALSE) * _xlfn.NORM.DIST(($B109 - K$10)*K$18, 0, ABS(K$14), TRUE) * 2)</f>
        <v>40.892255532115364</v>
      </c>
      <c r="AB109" s="4">
        <f>BH109 + (L$3 * _xlfn.NORM.DIST($B109, L$7, ABS(L$11), FALSE) * _xlfn.NORM.DIST(($B109 - L$7)*L$15, 0, ABS(L$11), TRUE) * 2)
               + (L$4 * _xlfn.NORM.DIST($B109, L$8, ABS(L$12), FALSE) * _xlfn.NORM.DIST(($B109 - L$8)*L$16, 0, ABS(L$12), TRUE) * 2)
               + (L$5 * _xlfn.NORM.DIST($B109, L$9, ABS(L$13), FALSE) * _xlfn.NORM.DIST(($B109 - L$9)*L$17, 0, ABS(L$13), TRUE) * 2)
               + (L$6 * _xlfn.NORM.DIST($B109, L$10, ABS(L$14), FALSE) * _xlfn.NORM.DIST(($B109 - L$10)*L$18, 0, ABS(L$14), TRUE) * 2)</f>
        <v>40.831871107085348</v>
      </c>
      <c r="AC109" s="4">
        <f>BI109 + (M$3 * _xlfn.NORM.DIST($B109, M$7, ABS(M$11), FALSE) * _xlfn.NORM.DIST(($B109 - M$7)*M$15, 0, ABS(M$11), TRUE) * 2)
               + (M$4 * _xlfn.NORM.DIST($B109, M$8, ABS(M$12), FALSE) * _xlfn.NORM.DIST(($B109 - M$8)*M$16, 0, ABS(M$12), TRUE) * 2)
               + (M$5 * _xlfn.NORM.DIST($B109, M$9, ABS(M$13), FALSE) * _xlfn.NORM.DIST(($B109 - M$9)*M$17, 0, ABS(M$13), TRUE) * 2)
               + (M$6 * _xlfn.NORM.DIST($B109, M$10, ABS(M$14), FALSE) * _xlfn.NORM.DIST(($B109 - M$10)*M$18, 0, ABS(M$14), TRUE) * 2)</f>
        <v>38.9085893777496</v>
      </c>
      <c r="AD109" s="4">
        <f>BJ109 + (N$3 * _xlfn.NORM.DIST($B109, N$7, ABS(N$11), FALSE) * _xlfn.NORM.DIST(($B109 - N$7)*N$15, 0, ABS(N$11), TRUE) * 2)
               + (N$4 * _xlfn.NORM.DIST($B109, N$8, ABS(N$12), FALSE) * _xlfn.NORM.DIST(($B109 - N$8)*N$16, 0, ABS(N$12), TRUE) * 2)
               + (N$5 * _xlfn.NORM.DIST($B109, N$9, ABS(N$13), FALSE) * _xlfn.NORM.DIST(($B109 - N$9)*N$17, 0, ABS(N$13), TRUE) * 2)
               + (N$6 * _xlfn.NORM.DIST($B109, N$10, ABS(N$14), FALSE) * _xlfn.NORM.DIST(($B109 - N$10)*N$18, 0, ABS(N$14), TRUE) * 2)</f>
        <v>44.622453537862533</v>
      </c>
      <c r="AE109" s="4">
        <f>BK109 + (O$3 * _xlfn.NORM.DIST($B109, O$7, ABS(O$11), FALSE) * _xlfn.NORM.DIST(($B109 - O$7)*O$15, 0, ABS(O$11), TRUE) * 2)
               + (O$4 * _xlfn.NORM.DIST($B109, O$8, ABS(O$12), FALSE) * _xlfn.NORM.DIST(($B109 - O$8)*O$16, 0, ABS(O$12), TRUE) * 2)
               + (O$5 * _xlfn.NORM.DIST($B109, O$9, ABS(O$13), FALSE) * _xlfn.NORM.DIST(($B109 - O$9)*O$17, 0, ABS(O$13), TRUE) * 2)
               + (O$6 * _xlfn.NORM.DIST($B109, O$10, ABS(O$14), FALSE) * _xlfn.NORM.DIST(($B109 - O$10)*O$18, 0, ABS(O$14), TRUE) * 2)</f>
        <v>53.795676055442627</v>
      </c>
      <c r="AF109" s="4">
        <f t="shared" si="71"/>
        <v>48.392665513194949</v>
      </c>
      <c r="AG109" s="4">
        <f t="shared" si="71"/>
        <v>46.670807404921192</v>
      </c>
      <c r="AI109" s="4">
        <f>IF(OR($B109 &lt; C$231, $B109 &gt; C$234), 0, C109-S109)</f>
        <v>-4.895027375858291</v>
      </c>
      <c r="AJ109" s="4">
        <f>IF(OR($B109 &lt; D$231, $B109 &gt; D$234), 0, D109-T109)</f>
        <v>-1.0679662860797734</v>
      </c>
      <c r="AK109" s="4">
        <f>IF(OR($B109 &lt; E$231, $B109 &gt; E$234), 0, E109-U109)</f>
        <v>-2.2801779812432557</v>
      </c>
      <c r="AL109" s="4">
        <f>IF(OR($B109 &lt; F$231, $B109 &gt; F$234), 0, F109-V109)</f>
        <v>-0.45551000196153524</v>
      </c>
      <c r="AM109" s="4">
        <f>IF(OR($B109 &lt; G$231, $B109 &gt; G$234), 0, G109-W109)</f>
        <v>-0.6899917152970545</v>
      </c>
      <c r="AN109" s="4">
        <f>IF(OR($B109 &lt; H$231, $B109 &gt; H$234), 0, H109-X109)</f>
        <v>-1.003138425409432</v>
      </c>
      <c r="AO109" s="4">
        <f>IF(OR($B109 &lt; I$231, $B109 &gt; I$234), 0, I109-Y109)</f>
        <v>-1.7515663315564751</v>
      </c>
      <c r="AP109" s="4">
        <f>IF(OR($B109 &lt; J$231, $B109 &gt; J$234), 0, J109-Z109)</f>
        <v>-1.4632615513692144</v>
      </c>
      <c r="AQ109" s="4">
        <f>IF(OR($B109 &lt; K$231, $B109 &gt; K$234), 0, K109-AA109)</f>
        <v>-0.82425553211536595</v>
      </c>
      <c r="AR109" s="4">
        <f>IF(OR($B109 &lt; L$231, $B109 &gt; L$234), 0, L109-AB109)</f>
        <v>-1.102871107085349</v>
      </c>
      <c r="AS109" s="4">
        <f>IF(OR($B109 &lt; M$231, $B109 &gt; M$234), 0, M109-AC109)</f>
        <v>-1.755589377749601</v>
      </c>
      <c r="AT109" s="4">
        <f>IF(OR($B109 &lt; N$231, $B109 &gt; N$234), 0, N109-AD109)</f>
        <v>-1.3894535378625363</v>
      </c>
      <c r="AU109" s="4">
        <f>IF(OR($B109 &lt; O$231, $B109 &gt; O$234), 0, O109-AE109)</f>
        <v>-1.6786760554426294</v>
      </c>
      <c r="AV109" s="4">
        <f t="shared" si="87"/>
        <v>-3.0596655131949504</v>
      </c>
      <c r="AW109" s="4">
        <f t="shared" si="87"/>
        <v>-1.1878074049211946</v>
      </c>
      <c r="AY109" s="2">
        <f t="shared" si="73"/>
        <v>42.027927748366174</v>
      </c>
      <c r="AZ109" s="2">
        <f t="shared" si="73"/>
        <v>43.050585943775786</v>
      </c>
      <c r="BA109" s="2">
        <f t="shared" si="73"/>
        <v>46.186595461964103</v>
      </c>
      <c r="BB109" s="2">
        <f t="shared" si="73"/>
        <v>42.903262462922761</v>
      </c>
      <c r="BC109" s="2">
        <f t="shared" si="73"/>
        <v>48.018814027829144</v>
      </c>
      <c r="BD109" s="2">
        <f t="shared" si="73"/>
        <v>52.547746788334656</v>
      </c>
      <c r="BE109" s="2">
        <f t="shared" si="73"/>
        <v>52.950853082484365</v>
      </c>
      <c r="BF109" s="2">
        <f t="shared" si="73"/>
        <v>47.485686375579455</v>
      </c>
      <c r="BG109" s="2">
        <f t="shared" si="73"/>
        <v>40.88913240881751</v>
      </c>
      <c r="BH109" s="2">
        <f t="shared" si="73"/>
        <v>40.829619990466284</v>
      </c>
      <c r="BI109" s="2">
        <f t="shared" si="73"/>
        <v>38.892000135650306</v>
      </c>
      <c r="BJ109" s="2">
        <f t="shared" si="73"/>
        <v>44.112780613048066</v>
      </c>
      <c r="BK109" s="2">
        <f t="shared" si="73"/>
        <v>52.895442789716753</v>
      </c>
      <c r="BL109" s="2">
        <f t="shared" si="73"/>
        <v>47.557348054365413</v>
      </c>
      <c r="BM109" s="2">
        <f t="shared" si="73"/>
        <v>46.623500624887022</v>
      </c>
      <c r="BO109" s="2" t="str">
        <f t="shared" si="74"/>
        <v/>
      </c>
      <c r="BP109" s="2" t="str">
        <f t="shared" si="74"/>
        <v/>
      </c>
      <c r="BQ109" s="2" t="str">
        <f t="shared" si="74"/>
        <v/>
      </c>
      <c r="BR109" s="2" t="str">
        <f t="shared" si="74"/>
        <v/>
      </c>
      <c r="BS109" s="2" t="str">
        <f t="shared" si="74"/>
        <v/>
      </c>
      <c r="BT109" s="2" t="str">
        <f t="shared" si="74"/>
        <v/>
      </c>
      <c r="BU109" s="2" t="str">
        <f t="shared" si="74"/>
        <v/>
      </c>
      <c r="BV109" s="2" t="str">
        <f t="shared" si="74"/>
        <v/>
      </c>
      <c r="BW109" s="2" t="str">
        <f t="shared" si="74"/>
        <v/>
      </c>
      <c r="BX109" s="2" t="str">
        <f t="shared" si="74"/>
        <v/>
      </c>
      <c r="BY109" s="2" t="str">
        <f t="shared" si="74"/>
        <v/>
      </c>
      <c r="BZ109" s="2" t="str">
        <f t="shared" si="74"/>
        <v/>
      </c>
      <c r="CA109" s="2" t="str">
        <f t="shared" si="74"/>
        <v/>
      </c>
      <c r="CB109" s="2" t="str">
        <f t="shared" si="74"/>
        <v/>
      </c>
      <c r="CC109" s="2" t="str">
        <f t="shared" si="74"/>
        <v/>
      </c>
      <c r="CE109" s="2" t="str">
        <f t="shared" si="75"/>
        <v/>
      </c>
      <c r="CF109" s="2" t="str">
        <f t="shared" si="75"/>
        <v/>
      </c>
      <c r="CG109" s="2" t="str">
        <f t="shared" si="75"/>
        <v/>
      </c>
      <c r="CH109" s="2">
        <f t="shared" si="75"/>
        <v>42.475000000000001</v>
      </c>
      <c r="CI109" s="2">
        <f t="shared" si="75"/>
        <v>47.417000000000002</v>
      </c>
      <c r="CJ109" s="2" t="str">
        <f t="shared" si="75"/>
        <v/>
      </c>
      <c r="CK109" s="2">
        <f t="shared" si="75"/>
        <v>51.216999999999999</v>
      </c>
      <c r="CL109" s="2">
        <f t="shared" si="75"/>
        <v>46.05</v>
      </c>
      <c r="CM109" s="2">
        <f t="shared" si="75"/>
        <v>40.067999999999998</v>
      </c>
      <c r="CN109" s="2">
        <f t="shared" si="75"/>
        <v>39.728999999999999</v>
      </c>
      <c r="CO109" s="2">
        <f t="shared" si="75"/>
        <v>37.152999999999999</v>
      </c>
      <c r="CP109" s="2" t="str">
        <f t="shared" si="75"/>
        <v/>
      </c>
      <c r="CQ109" s="2" t="str">
        <f t="shared" si="75"/>
        <v/>
      </c>
      <c r="CR109" s="2" t="str">
        <f t="shared" si="75"/>
        <v/>
      </c>
      <c r="CS109" s="2">
        <f t="shared" si="75"/>
        <v>45.482999999999997</v>
      </c>
      <c r="CU109" s="2" t="str">
        <f t="shared" si="76"/>
        <v/>
      </c>
      <c r="CV109" s="2" t="str">
        <f t="shared" si="76"/>
        <v/>
      </c>
      <c r="CW109" s="2" t="str">
        <f t="shared" si="76"/>
        <v/>
      </c>
      <c r="CX109" s="2">
        <f t="shared" si="76"/>
        <v>42.475000000000001</v>
      </c>
      <c r="CY109" s="2">
        <f t="shared" si="76"/>
        <v>47.417000000000002</v>
      </c>
      <c r="CZ109" s="2" t="str">
        <f t="shared" si="76"/>
        <v/>
      </c>
      <c r="DA109" s="2">
        <f t="shared" si="76"/>
        <v>51.216999999999999</v>
      </c>
      <c r="DB109" s="2">
        <f t="shared" si="76"/>
        <v>46.05</v>
      </c>
      <c r="DC109" s="2">
        <f t="shared" si="76"/>
        <v>40.067999999999998</v>
      </c>
      <c r="DD109" s="2">
        <f t="shared" si="76"/>
        <v>39.728999999999999</v>
      </c>
      <c r="DE109" s="2">
        <f t="shared" si="76"/>
        <v>37.152999999999999</v>
      </c>
      <c r="DF109" s="2" t="str">
        <f t="shared" si="76"/>
        <v/>
      </c>
      <c r="DG109" s="2" t="str">
        <f t="shared" si="76"/>
        <v/>
      </c>
      <c r="DH109" s="2" t="str">
        <f t="shared" si="76"/>
        <v/>
      </c>
      <c r="DI109" s="2">
        <f t="shared" si="76"/>
        <v>45.482999999999997</v>
      </c>
      <c r="DK109" s="2">
        <f t="shared" si="82"/>
        <v>54.957537096774182</v>
      </c>
      <c r="DL109" s="2">
        <f t="shared" si="82"/>
        <v>62.958508064516138</v>
      </c>
      <c r="DM109" s="2">
        <f t="shared" si="82"/>
        <v>64.562460043988267</v>
      </c>
      <c r="DN109" s="2">
        <f t="shared" si="82"/>
        <v>62.375984970674473</v>
      </c>
      <c r="DO109" s="2">
        <f t="shared" si="82"/>
        <v>72.689969024926683</v>
      </c>
      <c r="DP109" s="2">
        <f t="shared" si="82"/>
        <v>70.662070435446921</v>
      </c>
      <c r="DQ109" s="2">
        <f t="shared" si="82"/>
        <v>70.051079178885615</v>
      </c>
      <c r="DR109" s="2">
        <f t="shared" si="82"/>
        <v>70.025226381461664</v>
      </c>
      <c r="DS109" s="2">
        <f t="shared" si="82"/>
        <v>59.796203225806451</v>
      </c>
      <c r="DT109" s="2">
        <f t="shared" si="82"/>
        <v>57.758753225806451</v>
      </c>
      <c r="DU109" s="2">
        <f t="shared" si="82"/>
        <v>60.04660430107527</v>
      </c>
      <c r="DV109" s="2">
        <f t="shared" si="82"/>
        <v>62.611772727272722</v>
      </c>
      <c r="DW109" s="2">
        <f t="shared" si="82"/>
        <v>73.767044563279853</v>
      </c>
      <c r="DX109" s="2">
        <f t="shared" si="82"/>
        <v>59.010700534759351</v>
      </c>
      <c r="DY109" s="2">
        <f t="shared" si="82"/>
        <v>54.255256157635472</v>
      </c>
      <c r="EA109" s="2">
        <f t="shared" si="70"/>
        <v>41.995475514201772</v>
      </c>
      <c r="EB109" s="2">
        <f t="shared" si="70"/>
        <v>43.005587571519399</v>
      </c>
      <c r="EC109" s="2">
        <f t="shared" si="70"/>
        <v>46.146678609062157</v>
      </c>
      <c r="ED109" s="2">
        <f t="shared" si="70"/>
        <v>42.871182186928699</v>
      </c>
      <c r="EE109" s="2">
        <f t="shared" si="70"/>
        <v>47.97068396169233</v>
      </c>
      <c r="EF109" s="2">
        <f t="shared" si="70"/>
        <v>52.511672530274062</v>
      </c>
      <c r="EG109" s="2">
        <f t="shared" si="70"/>
        <v>52.920941898994514</v>
      </c>
      <c r="EH109" s="2">
        <f t="shared" si="70"/>
        <v>47.443005487961891</v>
      </c>
      <c r="EI109" s="2">
        <f t="shared" si="70"/>
        <v>40.857625009238049</v>
      </c>
      <c r="EJ109" s="2">
        <f t="shared" si="70"/>
        <v>40.802336377651137</v>
      </c>
      <c r="EK109" s="2">
        <f t="shared" si="70"/>
        <v>38.852497690175547</v>
      </c>
      <c r="EL109" s="2">
        <f t="shared" si="70"/>
        <v>44.069841618865517</v>
      </c>
      <c r="EM109" s="2">
        <f t="shared" si="83"/>
        <v>52.811810603305453</v>
      </c>
      <c r="EN109" s="2">
        <f t="shared" si="83"/>
        <v>47.486815769832674</v>
      </c>
      <c r="EO109" s="2">
        <f t="shared" si="83"/>
        <v>46.55885449161952</v>
      </c>
      <c r="EQ109" s="2">
        <f t="shared" si="84"/>
        <v>41.100140154353298</v>
      </c>
      <c r="ER109" s="2">
        <f t="shared" si="84"/>
        <v>42.760961341152701</v>
      </c>
      <c r="ES109" s="2">
        <f t="shared" si="84"/>
        <v>46.048179447771474</v>
      </c>
      <c r="ET109" s="2">
        <f t="shared" si="84"/>
        <v>42.831728795681727</v>
      </c>
      <c r="EU109" s="2">
        <f t="shared" si="84"/>
        <v>48.099762771481203</v>
      </c>
      <c r="EV109" s="2">
        <f t="shared" si="84"/>
        <v>51.326616676096158</v>
      </c>
      <c r="EW109" s="2">
        <f t="shared" si="84"/>
        <v>52.335103588861152</v>
      </c>
      <c r="EX109" s="2">
        <f t="shared" si="84"/>
        <v>46.929940396632041</v>
      </c>
      <c r="EY109" s="2">
        <f t="shared" si="84"/>
        <v>40.444692030176341</v>
      </c>
      <c r="EZ109" s="2">
        <f t="shared" si="84"/>
        <v>40.38017371608116</v>
      </c>
      <c r="FA109" s="2">
        <f t="shared" si="84"/>
        <v>38.563688388147966</v>
      </c>
      <c r="FB109" s="2">
        <f t="shared" si="84"/>
        <v>43.684286175076082</v>
      </c>
      <c r="FC109" s="2">
        <f t="shared" si="84"/>
        <v>52.727635278738589</v>
      </c>
      <c r="FD109" s="2">
        <f t="shared" si="84"/>
        <v>46.800674894316863</v>
      </c>
      <c r="FE109" s="2">
        <f t="shared" si="84"/>
        <v>46.499993176855895</v>
      </c>
      <c r="FG109" s="2">
        <f t="shared" si="85"/>
        <v>0.99749632741793159</v>
      </c>
      <c r="FH109" s="2">
        <f t="shared" si="85"/>
        <v>0.99774473500572314</v>
      </c>
      <c r="FI109" s="2">
        <f t="shared" si="85"/>
        <v>0.99783244732819754</v>
      </c>
      <c r="FJ109" s="2">
        <f t="shared" si="85"/>
        <v>0.99835525422194471</v>
      </c>
      <c r="FK109" s="2">
        <f t="shared" si="85"/>
        <v>0.99805295275306072</v>
      </c>
      <c r="FL109" s="2">
        <f t="shared" si="85"/>
        <v>0.99801233280515578</v>
      </c>
      <c r="FM109" s="2">
        <f t="shared" si="85"/>
        <v>0.99825373186209765</v>
      </c>
      <c r="FN109" s="2">
        <f t="shared" si="85"/>
        <v>0.99810986290361736</v>
      </c>
      <c r="FO109" s="2">
        <f t="shared" si="85"/>
        <v>0.99833620736370565</v>
      </c>
      <c r="FP109" s="2">
        <f t="shared" si="85"/>
        <v>0.99839080999319241</v>
      </c>
      <c r="FQ109" s="2">
        <f t="shared" si="85"/>
        <v>0.99813610356686178</v>
      </c>
      <c r="FR109" s="2">
        <f t="shared" si="85"/>
        <v>0.99768417139722576</v>
      </c>
      <c r="FS109" s="2">
        <f t="shared" si="85"/>
        <v>0.99600898028255425</v>
      </c>
      <c r="FT109" s="2">
        <f t="shared" si="85"/>
        <v>0.99387863902753204</v>
      </c>
      <c r="FU109" s="2">
        <f t="shared" si="85"/>
        <v>0.99160023763529903</v>
      </c>
      <c r="FW109" s="2">
        <f t="shared" si="77"/>
        <v>5.8528568306208252E-7</v>
      </c>
      <c r="FX109" s="2">
        <f t="shared" si="77"/>
        <v>3.0694380578434238E-6</v>
      </c>
      <c r="FY109" s="2">
        <f t="shared" si="77"/>
        <v>3.2827757880851094E-6</v>
      </c>
      <c r="FZ109" s="2">
        <f t="shared" si="77"/>
        <v>4.2084166909644694E-6</v>
      </c>
      <c r="GA109" s="2">
        <f t="shared" si="77"/>
        <v>3.48785470780178E-6</v>
      </c>
      <c r="GB109" s="2">
        <f t="shared" si="77"/>
        <v>2.2719847984127106E-6</v>
      </c>
      <c r="GC109" s="2">
        <f t="shared" si="77"/>
        <v>4.48833726394361E-6</v>
      </c>
      <c r="GD109" s="2">
        <f t="shared" si="77"/>
        <v>5.0789110148265705E-6</v>
      </c>
      <c r="GE109" s="2">
        <f t="shared" si="77"/>
        <v>5.9753017516906998E-6</v>
      </c>
      <c r="GF109" s="2">
        <f t="shared" si="77"/>
        <v>5.8833440186835025E-6</v>
      </c>
      <c r="GG109" s="2">
        <f t="shared" si="77"/>
        <v>4.0657999371439399E-6</v>
      </c>
      <c r="GH109" s="2">
        <f t="shared" si="77"/>
        <v>2.4386349204831669E-6</v>
      </c>
      <c r="GI109" s="2">
        <f t="shared" si="77"/>
        <v>6.7181998079495487E-6</v>
      </c>
      <c r="GJ109" s="2">
        <f t="shared" si="77"/>
        <v>1.3953283995340277E-5</v>
      </c>
      <c r="GK109" s="2">
        <f t="shared" si="77"/>
        <v>3.0780663571759261E-5</v>
      </c>
      <c r="GM109" s="107">
        <f t="shared" si="78"/>
        <v>5.8207247189669192E-18</v>
      </c>
      <c r="GN109" s="107">
        <f t="shared" si="78"/>
        <v>7.5766642526421195E-21</v>
      </c>
      <c r="GO109" s="107">
        <f t="shared" si="78"/>
        <v>5.4374116408283464E-22</v>
      </c>
      <c r="GP109" s="107">
        <f t="shared" si="78"/>
        <v>2.9924384661230298E-28</v>
      </c>
      <c r="GQ109" s="107">
        <f t="shared" si="78"/>
        <v>3.9823051055461283E-27</v>
      </c>
      <c r="GR109" s="107">
        <f t="shared" si="78"/>
        <v>7.6853700091316999E-26</v>
      </c>
      <c r="GS109" s="107">
        <f t="shared" si="78"/>
        <v>4.1391624966347488E-29</v>
      </c>
      <c r="GT109" s="107">
        <f t="shared" si="78"/>
        <v>1.9851437176037334E-27</v>
      </c>
      <c r="GU109" s="107">
        <f t="shared" si="78"/>
        <v>4.4337689267074618E-31</v>
      </c>
      <c r="GV109" s="107">
        <f t="shared" si="78"/>
        <v>5.1919335229357516E-33</v>
      </c>
      <c r="GW109" s="107">
        <f t="shared" si="78"/>
        <v>2.1750126603016558E-31</v>
      </c>
      <c r="GX109" s="107">
        <f t="shared" si="78"/>
        <v>7.8880228240667399E-26</v>
      </c>
      <c r="GY109" s="107">
        <f t="shared" si="78"/>
        <v>7.5363672273914263E-25</v>
      </c>
      <c r="GZ109" s="107">
        <f t="shared" si="78"/>
        <v>1.7625419892728175E-25</v>
      </c>
      <c r="HA109" s="107">
        <f t="shared" si="78"/>
        <v>3.543731639043288E-38</v>
      </c>
      <c r="HC109" s="107">
        <f t="shared" si="50"/>
        <v>4.2812774519834201E-2</v>
      </c>
      <c r="HD109" s="107">
        <f t="shared" si="50"/>
        <v>1.4097627922737626E-2</v>
      </c>
      <c r="HE109" s="107">
        <f t="shared" si="50"/>
        <v>9.8590077252433041E-3</v>
      </c>
      <c r="HF109" s="107">
        <f t="shared" si="50"/>
        <v>6.613652321813872E-4</v>
      </c>
      <c r="HG109" s="107">
        <f t="shared" si="50"/>
        <v>1.8162039766389201E-3</v>
      </c>
      <c r="HH109" s="107">
        <f t="shared" si="50"/>
        <v>5.3810677991611156E-3</v>
      </c>
      <c r="HI109" s="107">
        <f t="shared" si="86"/>
        <v>4.8532107674367292E-4</v>
      </c>
      <c r="HJ109" s="107">
        <f t="shared" si="86"/>
        <v>6.6224470588437221E-4</v>
      </c>
      <c r="HK109" s="107">
        <f t="shared" si="86"/>
        <v>9.9724960121735679E-5</v>
      </c>
      <c r="HL109" s="107">
        <f t="shared" si="86"/>
        <v>7.3565019440051326E-5</v>
      </c>
      <c r="HM109" s="107">
        <f t="shared" si="86"/>
        <v>4.0256506948680966E-4</v>
      </c>
      <c r="HN109" s="107">
        <f t="shared" si="86"/>
        <v>7.5686567890180601E-3</v>
      </c>
      <c r="HO109" s="107">
        <f t="shared" si="86"/>
        <v>1.3163563024835945E-2</v>
      </c>
      <c r="HP109" s="107">
        <f t="shared" si="86"/>
        <v>1.3500020509066938E-2</v>
      </c>
      <c r="HQ109" s="107">
        <f t="shared" si="86"/>
        <v>1.2127419315989723E-3</v>
      </c>
      <c r="HS109" s="107">
        <f t="shared" si="79"/>
        <v>1.5627244756628383E-8</v>
      </c>
      <c r="HT109" s="107">
        <f t="shared" si="79"/>
        <v>8.1343294814416657E-8</v>
      </c>
      <c r="HU109" s="107">
        <f t="shared" si="79"/>
        <v>5.4237764921174505E-8</v>
      </c>
      <c r="HV109" s="107">
        <f t="shared" si="79"/>
        <v>1.6083186132389918E-8</v>
      </c>
      <c r="HW109" s="107">
        <f t="shared" si="79"/>
        <v>5.3693852235706376E-9</v>
      </c>
      <c r="HX109" s="107">
        <f t="shared" si="79"/>
        <v>1.965503245078342E-9</v>
      </c>
      <c r="HY109" s="107">
        <f t="shared" si="79"/>
        <v>9.4343182663880891E-9</v>
      </c>
      <c r="HZ109" s="107">
        <f t="shared" si="79"/>
        <v>2.6890986321157883E-8</v>
      </c>
      <c r="IA109" s="107">
        <f t="shared" si="79"/>
        <v>1.6978263839985216E-8</v>
      </c>
      <c r="IB109" s="107">
        <f t="shared" si="79"/>
        <v>5.4280899208535041E-9</v>
      </c>
      <c r="IC109" s="107">
        <f t="shared" si="79"/>
        <v>9.9675889330042169E-10</v>
      </c>
      <c r="ID109" s="107">
        <f t="shared" si="79"/>
        <v>7.5830323375226132E-10</v>
      </c>
      <c r="IE109" s="107">
        <f t="shared" si="79"/>
        <v>6.871900604033726E-10</v>
      </c>
      <c r="IF109" s="107">
        <f t="shared" si="79"/>
        <v>2.0949371552847708E-10</v>
      </c>
      <c r="IG109" s="107">
        <f t="shared" si="79"/>
        <v>2.7954667919986405E-7</v>
      </c>
      <c r="II109" s="107">
        <f t="shared" si="80"/>
        <v>7.9260335318995437E-34</v>
      </c>
      <c r="IJ109" s="107">
        <f t="shared" si="80"/>
        <v>2.9807667670991734E-30</v>
      </c>
      <c r="IK109" s="107">
        <f t="shared" si="80"/>
        <v>3.0405506924456136E-31</v>
      </c>
      <c r="IL109" s="107">
        <f t="shared" si="80"/>
        <v>1.0966257024999655E-35</v>
      </c>
      <c r="IM109" s="107">
        <f t="shared" si="80"/>
        <v>4.3615314972839255E-37</v>
      </c>
      <c r="IN109" s="107">
        <f t="shared" si="80"/>
        <v>7.148977476071488E-38</v>
      </c>
      <c r="IO109" s="107">
        <f t="shared" si="80"/>
        <v>4.43870854422038E-37</v>
      </c>
      <c r="IP109" s="107">
        <f t="shared" si="80"/>
        <v>4.4413343986923899E-35</v>
      </c>
      <c r="IQ109" s="107">
        <f t="shared" si="80"/>
        <v>2.4836801272813936E-37</v>
      </c>
      <c r="IR109" s="107">
        <f t="shared" si="80"/>
        <v>2.2492726148638823E-39</v>
      </c>
      <c r="IS109" s="107">
        <f t="shared" si="80"/>
        <v>1.9067761043394535E-41</v>
      </c>
      <c r="IT109" s="107">
        <f t="shared" si="80"/>
        <v>2.7317635974755606E-39</v>
      </c>
      <c r="IU109" s="107">
        <f t="shared" si="80"/>
        <v>1.0802732121164474E-38</v>
      </c>
      <c r="IV109" s="107">
        <f t="shared" si="80"/>
        <v>4.5391601381978107E-41</v>
      </c>
      <c r="IW109" s="107">
        <f t="shared" si="80"/>
        <v>5.7140797582324324E-53</v>
      </c>
      <c r="IY109" s="107">
        <f t="shared" si="81"/>
        <v>4.2812790147078963E-2</v>
      </c>
      <c r="IZ109" s="107">
        <f t="shared" si="81"/>
        <v>1.4097709266032441E-2</v>
      </c>
      <c r="JA109" s="107">
        <f t="shared" si="81"/>
        <v>9.8590619630082258E-3</v>
      </c>
      <c r="JB109" s="107">
        <f t="shared" si="81"/>
        <v>6.6138131536751959E-4</v>
      </c>
      <c r="JC109" s="107">
        <f t="shared" si="81"/>
        <v>1.8162093460241436E-3</v>
      </c>
      <c r="JD109" s="107">
        <f t="shared" si="81"/>
        <v>5.381069764664361E-3</v>
      </c>
      <c r="JE109" s="107">
        <f t="shared" si="81"/>
        <v>4.8533051106193931E-4</v>
      </c>
      <c r="JF109" s="107">
        <f t="shared" si="81"/>
        <v>6.6227159687069336E-4</v>
      </c>
      <c r="JG109" s="107">
        <f t="shared" si="81"/>
        <v>9.9741938385575657E-5</v>
      </c>
      <c r="JH109" s="107">
        <f t="shared" si="81"/>
        <v>7.3570447529972176E-5</v>
      </c>
      <c r="JI109" s="107">
        <f t="shared" si="81"/>
        <v>4.0256606624570297E-4</v>
      </c>
      <c r="JJ109" s="107">
        <f t="shared" si="81"/>
        <v>7.5686575473212937E-3</v>
      </c>
      <c r="JK109" s="107">
        <f t="shared" si="81"/>
        <v>1.3163563712026006E-2</v>
      </c>
      <c r="JL109" s="107">
        <f t="shared" si="81"/>
        <v>1.3500020718560653E-2</v>
      </c>
      <c r="JM109" s="107">
        <f t="shared" si="81"/>
        <v>1.2130214782781722E-3</v>
      </c>
    </row>
    <row r="110" spans="2:273" x14ac:dyDescent="0.25">
      <c r="B110" s="2">
        <v>82</v>
      </c>
      <c r="C110" s="37">
        <v>40.094999999999999</v>
      </c>
      <c r="D110" s="37">
        <v>43.573999999999998</v>
      </c>
      <c r="E110" s="37">
        <v>45.295000000000002</v>
      </c>
      <c r="F110" s="37">
        <v>42.557000000000002</v>
      </c>
      <c r="G110" s="37">
        <v>47.3</v>
      </c>
      <c r="H110" s="37">
        <v>51.25</v>
      </c>
      <c r="I110" s="37">
        <v>51.8</v>
      </c>
      <c r="J110" s="37">
        <v>46.417000000000002</v>
      </c>
      <c r="K110" s="37">
        <v>40.287999999999997</v>
      </c>
      <c r="L110" s="37">
        <v>38.78</v>
      </c>
      <c r="M110" s="37">
        <v>38.762999999999998</v>
      </c>
      <c r="N110" s="37">
        <v>42.95</v>
      </c>
      <c r="O110" s="37">
        <v>50.4</v>
      </c>
      <c r="P110" s="37">
        <v>44.183</v>
      </c>
      <c r="Q110" s="37">
        <v>46.183</v>
      </c>
      <c r="S110" s="4">
        <f>AY110 + (C$3 * _xlfn.NORM.DIST($B110, C$7, ABS(C$11), FALSE) * _xlfn.NORM.DIST(($B110 - C$7)*C$15, 0, ABS(C$11), TRUE) * 2)
               + (C$4 * _xlfn.NORM.DIST($B110, C$8, ABS(C$12), FALSE) * _xlfn.NORM.DIST(($B110 - C$8)*C$16, 0, ABS(C$12), TRUE) * 2)
               + (C$5 * _xlfn.NORM.DIST($B110, C$9, ABS(C$13), FALSE) * _xlfn.NORM.DIST(($B110 - C$9)*C$17, 0, ABS(C$13), TRUE) * 2)
               + (C$6 * _xlfn.NORM.DIST($B110, C$10, ABS(C$14), FALSE) * _xlfn.NORM.DIST(($B110 - C$10)*C$18, 0, ABS(C$14), TRUE) * 2)</f>
        <v>43.304771051202415</v>
      </c>
      <c r="T110" s="4">
        <f>AZ110 + (D$3 * _xlfn.NORM.DIST($B110, D$7, ABS(D$11), FALSE) * _xlfn.NORM.DIST(($B110 - D$7)*D$15, 0, ABS(D$11), TRUE) * 2)
               + (D$4 * _xlfn.NORM.DIST($B110, D$8, ABS(D$12), FALSE) * _xlfn.NORM.DIST(($B110 - D$8)*D$16, 0, ABS(D$12), TRUE) * 2)
               + (D$5 * _xlfn.NORM.DIST($B110, D$9, ABS(D$13), FALSE) * _xlfn.NORM.DIST(($B110 - D$9)*D$17, 0, ABS(D$13), TRUE) * 2)
               + (D$6 * _xlfn.NORM.DIST($B110, D$10, ABS(D$14), FALSE) * _xlfn.NORM.DIST(($B110 - D$10)*D$18, 0, ABS(D$14), TRUE) * 2)</f>
        <v>43.257441864507726</v>
      </c>
      <c r="U110" s="4">
        <f>BA110 + (E$3 * _xlfn.NORM.DIST($B110, E$7, ABS(E$11), FALSE) * _xlfn.NORM.DIST(($B110 - E$7)*E$15, 0, ABS(E$11), TRUE) * 2)
               + (E$4 * _xlfn.NORM.DIST($B110, E$8, ABS(E$12), FALSE) * _xlfn.NORM.DIST(($B110 - E$8)*E$16, 0, ABS(E$12), TRUE) * 2)
               + (E$5 * _xlfn.NORM.DIST($B110, E$9, ABS(E$13), FALSE) * _xlfn.NORM.DIST(($B110 - E$9)*E$17, 0, ABS(E$13), TRUE) * 2)
               + (E$6 * _xlfn.NORM.DIST($B110, E$10, ABS(E$14), FALSE) * _xlfn.NORM.DIST(($B110 - E$10)*E$18, 0, ABS(E$14), TRUE) * 2)</f>
        <v>46.226307828135923</v>
      </c>
      <c r="V110" s="4">
        <f>BB110 + (F$3 * _xlfn.NORM.DIST($B110, F$7, ABS(F$11), FALSE) * _xlfn.NORM.DIST(($B110 - F$7)*F$15, 0, ABS(F$11), TRUE) * 2)
               + (F$4 * _xlfn.NORM.DIST($B110, F$8, ABS(F$12), FALSE) * _xlfn.NORM.DIST(($B110 - F$8)*F$16, 0, ABS(F$12), TRUE) * 2)
               + (F$5 * _xlfn.NORM.DIST($B110, F$9, ABS(F$13), FALSE) * _xlfn.NORM.DIST(($B110 - F$9)*F$17, 0, ABS(F$13), TRUE) * 2)
               + (F$6 * _xlfn.NORM.DIST($B110, F$10, ABS(F$14), FALSE) * _xlfn.NORM.DIST(($B110 - F$10)*F$18, 0, ABS(F$14), TRUE) * 2)</f>
        <v>42.791012625808584</v>
      </c>
      <c r="W110" s="4">
        <f>BC110 + (G$3 * _xlfn.NORM.DIST($B110, G$7, ABS(G$11), FALSE) * _xlfn.NORM.DIST(($B110 - G$7)*G$15, 0, ABS(G$11), TRUE) * 2)
               + (G$4 * _xlfn.NORM.DIST($B110, G$8, ABS(G$12), FALSE) * _xlfn.NORM.DIST(($B110 - G$8)*G$16, 0, ABS(G$12), TRUE) * 2)
               + (G$5 * _xlfn.NORM.DIST($B110, G$9, ABS(G$13), FALSE) * _xlfn.NORM.DIST(($B110 - G$9)*G$17, 0, ABS(G$13), TRUE) * 2)
               + (G$6 * _xlfn.NORM.DIST($B110, G$10, ABS(G$14), FALSE) * _xlfn.NORM.DIST(($B110 - G$10)*G$18, 0, ABS(G$14), TRUE) * 2)</f>
        <v>47.887737009869035</v>
      </c>
      <c r="X110" s="4">
        <f>BD110 + (H$3 * _xlfn.NORM.DIST($B110, H$7, ABS(H$11), FALSE) * _xlfn.NORM.DIST(($B110 - H$7)*H$15, 0, ABS(H$11), TRUE) * 2)
               + (H$4 * _xlfn.NORM.DIST($B110, H$8, ABS(H$12), FALSE) * _xlfn.NORM.DIST(($B110 - H$8)*H$16, 0, ABS(H$12), TRUE) * 2)
               + (H$5 * _xlfn.NORM.DIST($B110, H$9, ABS(H$13), FALSE) * _xlfn.NORM.DIST(($B110 - H$9)*H$17, 0, ABS(H$13), TRUE) * 2)
               + (H$6 * _xlfn.NORM.DIST($B110, H$10, ABS(H$14), FALSE) * _xlfn.NORM.DIST(($B110 - H$10)*H$18, 0, ABS(H$14), TRUE) * 2)</f>
        <v>52.306736220297793</v>
      </c>
      <c r="Y110" s="4">
        <f>BE110 + (I$3 * _xlfn.NORM.DIST($B110, I$7, ABS(I$11), FALSE) * _xlfn.NORM.DIST(($B110 - I$7)*I$15, 0, ABS(I$11), TRUE) * 2)
               + (I$4 * _xlfn.NORM.DIST($B110, I$8, ABS(I$12), FALSE) * _xlfn.NORM.DIST(($B110 - I$8)*I$16, 0, ABS(I$12), TRUE) * 2)
               + (I$5 * _xlfn.NORM.DIST($B110, I$9, ABS(I$13), FALSE) * _xlfn.NORM.DIST(($B110 - I$9)*I$17, 0, ABS(I$13), TRUE) * 2)
               + (I$6 * _xlfn.NORM.DIST($B110, I$10, ABS(I$14), FALSE) * _xlfn.NORM.DIST(($B110 - I$10)*I$18, 0, ABS(I$14), TRUE) * 2)</f>
        <v>52.708960287906393</v>
      </c>
      <c r="Z110" s="4">
        <f>BF110 + (J$3 * _xlfn.NORM.DIST($B110, J$7, ABS(J$11), FALSE) * _xlfn.NORM.DIST(($B110 - J$7)*J$15, 0, ABS(J$11), TRUE) * 2)
               + (J$4 * _xlfn.NORM.DIST($B110, J$8, ABS(J$12), FALSE) * _xlfn.NORM.DIST(($B110 - J$8)*J$16, 0, ABS(J$12), TRUE) * 2)
               + (J$5 * _xlfn.NORM.DIST($B110, J$9, ABS(J$13), FALSE) * _xlfn.NORM.DIST(($B110 - J$9)*J$17, 0, ABS(J$13), TRUE) * 2)
               + (J$6 * _xlfn.NORM.DIST($B110, J$10, ABS(J$14), FALSE) * _xlfn.NORM.DIST(($B110 - J$10)*J$18, 0, ABS(J$14), TRUE) * 2)</f>
        <v>47.273363614893384</v>
      </c>
      <c r="AA110" s="4">
        <f>BG110 + (K$3 * _xlfn.NORM.DIST($B110, K$7, ABS(K$11), FALSE) * _xlfn.NORM.DIST(($B110 - K$7)*K$15, 0, ABS(K$11), TRUE) * 2)
               + (K$4 * _xlfn.NORM.DIST($B110, K$8, ABS(K$12), FALSE) * _xlfn.NORM.DIST(($B110 - K$8)*K$16, 0, ABS(K$12), TRUE) * 2)
               + (K$5 * _xlfn.NORM.DIST($B110, K$9, ABS(K$13), FALSE) * _xlfn.NORM.DIST(($B110 - K$9)*K$17, 0, ABS(K$13), TRUE) * 2)
               + (K$6 * _xlfn.NORM.DIST($B110, K$10, ABS(K$14), FALSE) * _xlfn.NORM.DIST(($B110 - K$10)*K$18, 0, ABS(K$14), TRUE) * 2)</f>
        <v>40.694968543648351</v>
      </c>
      <c r="AB110" s="4">
        <f>BH110 + (L$3 * _xlfn.NORM.DIST($B110, L$7, ABS(L$11), FALSE) * _xlfn.NORM.DIST(($B110 - L$7)*L$15, 0, ABS(L$11), TRUE) * 2)
               + (L$4 * _xlfn.NORM.DIST($B110, L$8, ABS(L$12), FALSE) * _xlfn.NORM.DIST(($B110 - L$8)*L$16, 0, ABS(L$12), TRUE) * 2)
               + (L$5 * _xlfn.NORM.DIST($B110, L$9, ABS(L$13), FALSE) * _xlfn.NORM.DIST(($B110 - L$9)*L$17, 0, ABS(L$13), TRUE) * 2)
               + (L$6 * _xlfn.NORM.DIST($B110, L$10, ABS(L$14), FALSE) * _xlfn.NORM.DIST(($B110 - L$10)*L$18, 0, ABS(L$14), TRUE) * 2)</f>
        <v>40.630940089767797</v>
      </c>
      <c r="AC110" s="4">
        <f>BI110 + (M$3 * _xlfn.NORM.DIST($B110, M$7, ABS(M$11), FALSE) * _xlfn.NORM.DIST(($B110 - M$7)*M$15, 0, ABS(M$11), TRUE) * 2)
               + (M$4 * _xlfn.NORM.DIST($B110, M$8, ABS(M$12), FALSE) * _xlfn.NORM.DIST(($B110 - M$8)*M$16, 0, ABS(M$12), TRUE) * 2)
               + (M$5 * _xlfn.NORM.DIST($B110, M$9, ABS(M$13), FALSE) * _xlfn.NORM.DIST(($B110 - M$9)*M$17, 0, ABS(M$13), TRUE) * 2)
               + (M$6 * _xlfn.NORM.DIST($B110, M$10, ABS(M$14), FALSE) * _xlfn.NORM.DIST(($B110 - M$10)*M$18, 0, ABS(M$14), TRUE) * 2)</f>
        <v>38.727236805610737</v>
      </c>
      <c r="AD110" s="4">
        <f>BJ110 + (N$3 * _xlfn.NORM.DIST($B110, N$7, ABS(N$11), FALSE) * _xlfn.NORM.DIST(($B110 - N$7)*N$15, 0, ABS(N$11), TRUE) * 2)
               + (N$4 * _xlfn.NORM.DIST($B110, N$8, ABS(N$12), FALSE) * _xlfn.NORM.DIST(($B110 - N$8)*N$16, 0, ABS(N$12), TRUE) * 2)
               + (N$5 * _xlfn.NORM.DIST($B110, N$9, ABS(N$13), FALSE) * _xlfn.NORM.DIST(($B110 - N$9)*N$17, 0, ABS(N$13), TRUE) * 2)
               + (N$6 * _xlfn.NORM.DIST($B110, N$10, ABS(N$14), FALSE) * _xlfn.NORM.DIST(($B110 - N$10)*N$18, 0, ABS(N$14), TRUE) * 2)</f>
        <v>44.019327672331748</v>
      </c>
      <c r="AE110" s="4">
        <f>BK110 + (O$3 * _xlfn.NORM.DIST($B110, O$7, ABS(O$11), FALSE) * _xlfn.NORM.DIST(($B110 - O$7)*O$15, 0, ABS(O$11), TRUE) * 2)
               + (O$4 * _xlfn.NORM.DIST($B110, O$8, ABS(O$12), FALSE) * _xlfn.NORM.DIST(($B110 - O$8)*O$16, 0, ABS(O$12), TRUE) * 2)
               + (O$5 * _xlfn.NORM.DIST($B110, O$9, ABS(O$13), FALSE) * _xlfn.NORM.DIST(($B110 - O$9)*O$17, 0, ABS(O$13), TRUE) * 2)
               + (O$6 * _xlfn.NORM.DIST($B110, O$10, ABS(O$14), FALSE) * _xlfn.NORM.DIST(($B110 - O$10)*O$18, 0, ABS(O$14), TRUE) * 2)</f>
        <v>52.902316633300387</v>
      </c>
      <c r="AF110" s="4">
        <f t="shared" si="71"/>
        <v>47.521011126108533</v>
      </c>
      <c r="AG110" s="4">
        <f t="shared" si="71"/>
        <v>46.448258364313688</v>
      </c>
      <c r="AI110" s="4">
        <f>IF(OR($B110 &lt; C$231, $B110 &gt; C$234), 0, C110-S110)</f>
        <v>-3.2097710512024165</v>
      </c>
      <c r="AJ110" s="4">
        <f>IF(OR($B110 &lt; D$231, $B110 &gt; D$234), 0, D110-T110)</f>
        <v>0.31655813549227219</v>
      </c>
      <c r="AK110" s="4">
        <f>IF(OR($B110 &lt; E$231, $B110 &gt; E$234), 0, E110-U110)</f>
        <v>-0.93130782813592106</v>
      </c>
      <c r="AL110" s="4">
        <f>IF(OR($B110 &lt; F$231, $B110 &gt; F$234), 0, F110-V110)</f>
        <v>-0.23401262580858173</v>
      </c>
      <c r="AM110" s="4">
        <f>IF(OR($B110 &lt; G$231, $B110 &gt; G$234), 0, G110-W110)</f>
        <v>-0.58773700986903776</v>
      </c>
      <c r="AN110" s="4">
        <f>IF(OR($B110 &lt; H$231, $B110 &gt; H$234), 0, H110-X110)</f>
        <v>-1.0567362202977932</v>
      </c>
      <c r="AO110" s="4">
        <f>IF(OR($B110 &lt; I$231, $B110 &gt; I$234), 0, I110-Y110)</f>
        <v>-0.90896028790639605</v>
      </c>
      <c r="AP110" s="4">
        <f>IF(OR($B110 &lt; J$231, $B110 &gt; J$234), 0, J110-Z110)</f>
        <v>-0.85636361489338242</v>
      </c>
      <c r="AQ110" s="4">
        <f>IF(OR($B110 &lt; K$231, $B110 &gt; K$234), 0, K110-AA110)</f>
        <v>-0.40696854364835389</v>
      </c>
      <c r="AR110" s="4">
        <f>IF(OR($B110 &lt; L$231, $B110 &gt; L$234), 0, L110-AB110)</f>
        <v>-1.8509400897677963</v>
      </c>
      <c r="AS110" s="4">
        <f>IF(OR($B110 &lt; M$231, $B110 &gt; M$234), 0, M110-AC110)</f>
        <v>3.5763194389261344E-2</v>
      </c>
      <c r="AT110" s="4">
        <f>IF(OR($B110 &lt; N$231, $B110 &gt; N$234), 0, N110-AD110)</f>
        <v>-1.0693276723317453</v>
      </c>
      <c r="AU110" s="4">
        <f>IF(OR($B110 &lt; O$231, $B110 &gt; O$234), 0, O110-AE110)</f>
        <v>-2.5023166333003886</v>
      </c>
      <c r="AV110" s="4">
        <f t="shared" si="87"/>
        <v>-3.3380111261085332</v>
      </c>
      <c r="AW110" s="4">
        <f t="shared" si="87"/>
        <v>-0.26525836431368788</v>
      </c>
      <c r="AY110" s="2">
        <f t="shared" si="73"/>
        <v>41.945734287893025</v>
      </c>
      <c r="AZ110" s="2">
        <f t="shared" si="73"/>
        <v>42.977895509802138</v>
      </c>
      <c r="BA110" s="2">
        <f t="shared" si="73"/>
        <v>46.055601570115016</v>
      </c>
      <c r="BB110" s="2">
        <f t="shared" si="73"/>
        <v>42.786955079108616</v>
      </c>
      <c r="BC110" s="2">
        <f t="shared" si="73"/>
        <v>47.872797074486336</v>
      </c>
      <c r="BD110" s="2">
        <f t="shared" si="73"/>
        <v>52.246828478943932</v>
      </c>
      <c r="BE110" s="2">
        <f t="shared" si="73"/>
        <v>52.706553979311998</v>
      </c>
      <c r="BF110" s="2">
        <f t="shared" si="73"/>
        <v>47.269289939050097</v>
      </c>
      <c r="BG110" s="2">
        <f t="shared" si="73"/>
        <v>40.694624266030139</v>
      </c>
      <c r="BH110" s="2">
        <f t="shared" si="73"/>
        <v>40.630720909626739</v>
      </c>
      <c r="BI110" s="2">
        <f t="shared" si="73"/>
        <v>38.725273577486945</v>
      </c>
      <c r="BJ110" s="2">
        <f t="shared" si="73"/>
        <v>43.911946880279451</v>
      </c>
      <c r="BK110" s="2">
        <f t="shared" si="73"/>
        <v>52.686535307510923</v>
      </c>
      <c r="BL110" s="2">
        <f t="shared" si="73"/>
        <v>47.322190610445446</v>
      </c>
      <c r="BM110" s="2">
        <f t="shared" si="73"/>
        <v>46.442359669716701</v>
      </c>
      <c r="BO110" s="2" t="str">
        <f t="shared" si="74"/>
        <v/>
      </c>
      <c r="BP110" s="2" t="str">
        <f t="shared" si="74"/>
        <v/>
      </c>
      <c r="BQ110" s="2" t="str">
        <f t="shared" si="74"/>
        <v/>
      </c>
      <c r="BR110" s="2" t="str">
        <f t="shared" si="74"/>
        <v/>
      </c>
      <c r="BS110" s="2" t="str">
        <f t="shared" si="74"/>
        <v/>
      </c>
      <c r="BT110" s="2" t="str">
        <f t="shared" si="74"/>
        <v/>
      </c>
      <c r="BU110" s="2" t="str">
        <f t="shared" si="74"/>
        <v/>
      </c>
      <c r="BV110" s="2" t="str">
        <f t="shared" si="74"/>
        <v/>
      </c>
      <c r="BW110" s="2" t="str">
        <f t="shared" si="74"/>
        <v/>
      </c>
      <c r="BX110" s="2" t="str">
        <f t="shared" si="74"/>
        <v/>
      </c>
      <c r="BY110" s="2" t="str">
        <f t="shared" si="74"/>
        <v/>
      </c>
      <c r="BZ110" s="2" t="str">
        <f t="shared" si="74"/>
        <v/>
      </c>
      <c r="CA110" s="2" t="str">
        <f t="shared" si="74"/>
        <v/>
      </c>
      <c r="CB110" s="2" t="str">
        <f t="shared" si="74"/>
        <v/>
      </c>
      <c r="CC110" s="2" t="str">
        <f t="shared" si="74"/>
        <v/>
      </c>
      <c r="CE110" s="2" t="str">
        <f t="shared" si="75"/>
        <v/>
      </c>
      <c r="CF110" s="2" t="str">
        <f t="shared" si="75"/>
        <v/>
      </c>
      <c r="CG110" s="2" t="str">
        <f t="shared" si="75"/>
        <v/>
      </c>
      <c r="CH110" s="2">
        <f t="shared" si="75"/>
        <v>42.557000000000002</v>
      </c>
      <c r="CI110" s="2">
        <f t="shared" si="75"/>
        <v>47.3</v>
      </c>
      <c r="CJ110" s="2">
        <f t="shared" si="75"/>
        <v>51.25</v>
      </c>
      <c r="CK110" s="2">
        <f t="shared" si="75"/>
        <v>51.8</v>
      </c>
      <c r="CL110" s="2">
        <f t="shared" si="75"/>
        <v>46.417000000000002</v>
      </c>
      <c r="CM110" s="2">
        <f t="shared" si="75"/>
        <v>40.287999999999997</v>
      </c>
      <c r="CN110" s="2">
        <f t="shared" si="75"/>
        <v>38.78</v>
      </c>
      <c r="CO110" s="2">
        <f t="shared" si="75"/>
        <v>38.762999999999998</v>
      </c>
      <c r="CP110" s="2">
        <f t="shared" si="75"/>
        <v>42.95</v>
      </c>
      <c r="CQ110" s="2" t="str">
        <f t="shared" si="75"/>
        <v/>
      </c>
      <c r="CR110" s="2" t="str">
        <f t="shared" si="75"/>
        <v/>
      </c>
      <c r="CS110" s="2">
        <f t="shared" si="75"/>
        <v>46.183</v>
      </c>
      <c r="CU110" s="2" t="str">
        <f t="shared" si="76"/>
        <v/>
      </c>
      <c r="CV110" s="2" t="str">
        <f t="shared" si="76"/>
        <v/>
      </c>
      <c r="CW110" s="2" t="str">
        <f t="shared" si="76"/>
        <v/>
      </c>
      <c r="CX110" s="2">
        <f t="shared" si="76"/>
        <v>42.557000000000002</v>
      </c>
      <c r="CY110" s="2">
        <f t="shared" si="76"/>
        <v>47.3</v>
      </c>
      <c r="CZ110" s="2">
        <f t="shared" si="76"/>
        <v>51.25</v>
      </c>
      <c r="DA110" s="2">
        <f t="shared" si="76"/>
        <v>51.8</v>
      </c>
      <c r="DB110" s="2">
        <f t="shared" si="76"/>
        <v>46.417000000000002</v>
      </c>
      <c r="DC110" s="2">
        <f t="shared" si="76"/>
        <v>40.287999999999997</v>
      </c>
      <c r="DD110" s="2">
        <f t="shared" si="76"/>
        <v>38.78</v>
      </c>
      <c r="DE110" s="2">
        <f t="shared" si="76"/>
        <v>38.762999999999998</v>
      </c>
      <c r="DF110" s="2">
        <f t="shared" si="76"/>
        <v>42.95</v>
      </c>
      <c r="DG110" s="2" t="str">
        <f t="shared" si="76"/>
        <v/>
      </c>
      <c r="DH110" s="2" t="str">
        <f t="shared" si="76"/>
        <v/>
      </c>
      <c r="DI110" s="2">
        <f t="shared" si="76"/>
        <v>46.183</v>
      </c>
      <c r="DK110" s="2">
        <f t="shared" si="82"/>
        <v>54.96124758064515</v>
      </c>
      <c r="DL110" s="2">
        <f t="shared" si="82"/>
        <v>63.066215725806458</v>
      </c>
      <c r="DM110" s="2">
        <f t="shared" si="82"/>
        <v>64.671166972140767</v>
      </c>
      <c r="DN110" s="2">
        <f t="shared" si="82"/>
        <v>62.49403464076245</v>
      </c>
      <c r="DO110" s="2">
        <f t="shared" si="82"/>
        <v>72.927048753665673</v>
      </c>
      <c r="DP110" s="2">
        <f t="shared" si="82"/>
        <v>70.785869977081759</v>
      </c>
      <c r="DQ110" s="2">
        <f t="shared" si="82"/>
        <v>70.219666055718463</v>
      </c>
      <c r="DR110" s="2">
        <f t="shared" si="82"/>
        <v>70.206594028520499</v>
      </c>
      <c r="DS110" s="2">
        <f t="shared" si="82"/>
        <v>59.865529032258067</v>
      </c>
      <c r="DT110" s="2">
        <f t="shared" si="82"/>
        <v>57.831283064516128</v>
      </c>
      <c r="DU110" s="2">
        <f t="shared" si="82"/>
        <v>60.154662365591399</v>
      </c>
      <c r="DV110" s="2">
        <f t="shared" si="82"/>
        <v>62.704999999999998</v>
      </c>
      <c r="DW110" s="2">
        <f t="shared" si="82"/>
        <v>73.896730392156869</v>
      </c>
      <c r="DX110" s="2">
        <f t="shared" si="82"/>
        <v>59.015996991978604</v>
      </c>
      <c r="DY110" s="2">
        <f t="shared" si="82"/>
        <v>54.235382266009857</v>
      </c>
      <c r="EA110" s="2">
        <f t="shared" si="70"/>
        <v>41.919785504407457</v>
      </c>
      <c r="EB110" s="2">
        <f t="shared" si="70"/>
        <v>42.941828512396697</v>
      </c>
      <c r="EC110" s="2">
        <f t="shared" si="70"/>
        <v>46.023481032665956</v>
      </c>
      <c r="ED110" s="2">
        <f t="shared" si="70"/>
        <v>42.761166219149906</v>
      </c>
      <c r="EE110" s="2">
        <f t="shared" si="70"/>
        <v>47.833972198650343</v>
      </c>
      <c r="EF110" s="2">
        <f t="shared" si="70"/>
        <v>52.217502766093055</v>
      </c>
      <c r="EG110" s="2">
        <f t="shared" si="70"/>
        <v>52.682221920703839</v>
      </c>
      <c r="EH110" s="2">
        <f t="shared" si="70"/>
        <v>47.234789976825027</v>
      </c>
      <c r="EI110" s="2">
        <f t="shared" si="70"/>
        <v>40.66924868819747</v>
      </c>
      <c r="EJ110" s="2">
        <f t="shared" si="70"/>
        <v>40.608702162944979</v>
      </c>
      <c r="EK110" s="2">
        <f t="shared" si="70"/>
        <v>38.693488516872719</v>
      </c>
      <c r="EL110" s="2">
        <f t="shared" si="70"/>
        <v>43.877297386870616</v>
      </c>
      <c r="EM110" s="2">
        <f t="shared" si="83"/>
        <v>52.61759833515174</v>
      </c>
      <c r="EN110" s="2">
        <f t="shared" si="83"/>
        <v>47.262753460936558</v>
      </c>
      <c r="EO110" s="2">
        <f t="shared" si="83"/>
        <v>46.387063236926977</v>
      </c>
      <c r="EQ110" s="2">
        <f t="shared" si="84"/>
        <v>41.067949394821952</v>
      </c>
      <c r="ER110" s="2">
        <f t="shared" si="84"/>
        <v>42.689362086820459</v>
      </c>
      <c r="ES110" s="2">
        <f t="shared" si="84"/>
        <v>45.925837299273937</v>
      </c>
      <c r="ET110" s="2">
        <f t="shared" si="84"/>
        <v>42.718648381376227</v>
      </c>
      <c r="EU110" s="2">
        <f t="shared" si="84"/>
        <v>47.950519881847661</v>
      </c>
      <c r="EV110" s="2">
        <f t="shared" si="84"/>
        <v>51.122330652522372</v>
      </c>
      <c r="EW110" s="2">
        <f t="shared" si="84"/>
        <v>52.142938654506963</v>
      </c>
      <c r="EX110" s="2">
        <f t="shared" si="84"/>
        <v>46.754537999332634</v>
      </c>
      <c r="EY110" s="2">
        <f t="shared" si="84"/>
        <v>40.288782165037574</v>
      </c>
      <c r="EZ110" s="2">
        <f t="shared" si="84"/>
        <v>40.220381651490015</v>
      </c>
      <c r="FA110" s="2">
        <f t="shared" si="84"/>
        <v>38.425741945119135</v>
      </c>
      <c r="FB110" s="2">
        <f t="shared" si="84"/>
        <v>43.519751988067945</v>
      </c>
      <c r="FC110" s="2">
        <f t="shared" si="84"/>
        <v>52.541460884261461</v>
      </c>
      <c r="FD110" s="2">
        <f t="shared" si="84"/>
        <v>46.62453505088623</v>
      </c>
      <c r="FE110" s="2">
        <f t="shared" si="84"/>
        <v>46.331596615720528</v>
      </c>
      <c r="FG110" s="2">
        <f t="shared" si="85"/>
        <v>0.9980102375797244</v>
      </c>
      <c r="FH110" s="2">
        <f t="shared" si="85"/>
        <v>0.99820774801233358</v>
      </c>
      <c r="FI110" s="2">
        <f t="shared" si="85"/>
        <v>0.99827748380726444</v>
      </c>
      <c r="FJ110" s="2">
        <f t="shared" si="85"/>
        <v>0.99869308989091299</v>
      </c>
      <c r="FK110" s="2">
        <f t="shared" si="85"/>
        <v>0.99845278581140073</v>
      </c>
      <c r="FL110" s="2">
        <f t="shared" si="85"/>
        <v>0.99842049411280409</v>
      </c>
      <c r="FM110" s="2">
        <f t="shared" si="85"/>
        <v>0.99861239154191594</v>
      </c>
      <c r="FN110" s="2">
        <f t="shared" si="85"/>
        <v>0.99849802684803513</v>
      </c>
      <c r="FO110" s="2">
        <f t="shared" si="85"/>
        <v>0.99867795013318805</v>
      </c>
      <c r="FP110" s="2">
        <f t="shared" si="85"/>
        <v>0.99872135175480481</v>
      </c>
      <c r="FQ110" s="2">
        <f t="shared" si="85"/>
        <v>0.99851888665046573</v>
      </c>
      <c r="FR110" s="2">
        <f t="shared" si="85"/>
        <v>0.99815959536828358</v>
      </c>
      <c r="FS110" s="2">
        <f t="shared" si="85"/>
        <v>0.99676031885216099</v>
      </c>
      <c r="FT110" s="2">
        <f t="shared" si="85"/>
        <v>0.99494199722247645</v>
      </c>
      <c r="FU110" s="2">
        <f t="shared" si="85"/>
        <v>0.99295410001723849</v>
      </c>
      <c r="FW110" s="2">
        <f t="shared" si="77"/>
        <v>7.3683090790287674E-7</v>
      </c>
      <c r="FX110" s="2">
        <f t="shared" si="77"/>
        <v>3.8641904998605141E-6</v>
      </c>
      <c r="FY110" s="2">
        <f t="shared" si="77"/>
        <v>4.1327663480160716E-6</v>
      </c>
      <c r="FZ110" s="2">
        <f t="shared" si="77"/>
        <v>5.2980769425394462E-6</v>
      </c>
      <c r="GA110" s="2">
        <f t="shared" si="77"/>
        <v>4.3909449588605867E-6</v>
      </c>
      <c r="GB110" s="2">
        <f t="shared" si="77"/>
        <v>2.8602577153148451E-6</v>
      </c>
      <c r="GC110" s="2">
        <f t="shared" si="77"/>
        <v>5.6504752716121407E-6</v>
      </c>
      <c r="GD110" s="2">
        <f t="shared" si="77"/>
        <v>6.3939617323687386E-6</v>
      </c>
      <c r="GE110" s="2">
        <f t="shared" si="77"/>
        <v>7.5224475799306877E-6</v>
      </c>
      <c r="GF110" s="2">
        <f t="shared" si="77"/>
        <v>7.4066800085020932E-6</v>
      </c>
      <c r="GG110" s="2">
        <f t="shared" si="77"/>
        <v>5.1185334716622148E-6</v>
      </c>
      <c r="GH110" s="2">
        <f t="shared" si="77"/>
        <v>3.0700575329752053E-6</v>
      </c>
      <c r="GI110" s="2">
        <f t="shared" si="77"/>
        <v>8.2824977717492002E-6</v>
      </c>
      <c r="GJ110" s="2">
        <f t="shared" si="77"/>
        <v>1.6904739594622605E-5</v>
      </c>
      <c r="GK110" s="2">
        <f t="shared" si="77"/>
        <v>3.6745018020071663E-5</v>
      </c>
      <c r="GM110" s="107">
        <f t="shared" si="78"/>
        <v>3.0166449625833282E-19</v>
      </c>
      <c r="GN110" s="107">
        <f t="shared" si="78"/>
        <v>2.4935652767292495E-22</v>
      </c>
      <c r="GO110" s="107">
        <f t="shared" si="78"/>
        <v>1.4993241814693521E-23</v>
      </c>
      <c r="GP110" s="107">
        <f t="shared" si="78"/>
        <v>3.397794154758188E-30</v>
      </c>
      <c r="GQ110" s="107">
        <f t="shared" si="78"/>
        <v>4.8472516590062129E-29</v>
      </c>
      <c r="GR110" s="107">
        <f t="shared" si="78"/>
        <v>1.1499613894293031E-27</v>
      </c>
      <c r="GS110" s="107">
        <f t="shared" si="78"/>
        <v>3.8942762321906476E-31</v>
      </c>
      <c r="GT110" s="107">
        <f t="shared" si="78"/>
        <v>2.3440095484138301E-29</v>
      </c>
      <c r="GU110" s="107">
        <f t="shared" si="78"/>
        <v>3.108825929690116E-33</v>
      </c>
      <c r="GV110" s="107">
        <f t="shared" si="78"/>
        <v>2.7084810329676473E-35</v>
      </c>
      <c r="GW110" s="107">
        <f t="shared" si="78"/>
        <v>1.3202807213569823E-33</v>
      </c>
      <c r="GX110" s="107">
        <f t="shared" si="78"/>
        <v>1.0615377171105012E-27</v>
      </c>
      <c r="GY110" s="107">
        <f t="shared" si="78"/>
        <v>1.2108823651823358E-26</v>
      </c>
      <c r="GZ110" s="107">
        <f t="shared" si="78"/>
        <v>2.5991793874637132E-27</v>
      </c>
      <c r="HA110" s="107">
        <f t="shared" si="78"/>
        <v>6.211969979546395E-41</v>
      </c>
      <c r="HC110" s="107">
        <f t="shared" si="50"/>
        <v>1.8334031272201946E-2</v>
      </c>
      <c r="HD110" s="107">
        <f t="shared" si="50"/>
        <v>4.7665978005869422E-3</v>
      </c>
      <c r="HE110" s="107">
        <f t="shared" si="50"/>
        <v>3.0824256797568595E-3</v>
      </c>
      <c r="HF110" s="107">
        <f t="shared" si="50"/>
        <v>1.2736724873315986E-4</v>
      </c>
      <c r="HG110" s="107">
        <f t="shared" si="50"/>
        <v>3.9370767573743712E-4</v>
      </c>
      <c r="HH110" s="107">
        <f t="shared" si="50"/>
        <v>1.4008599266481228E-3</v>
      </c>
      <c r="HI110" s="107">
        <f t="shared" si="86"/>
        <v>8.6066170058904634E-5</v>
      </c>
      <c r="HJ110" s="107">
        <f t="shared" si="86"/>
        <v>1.2616416469863459E-4</v>
      </c>
      <c r="HK110" s="107">
        <f t="shared" si="86"/>
        <v>1.3962370709195328E-5</v>
      </c>
      <c r="HL110" s="107">
        <f t="shared" si="86"/>
        <v>9.4082895241923289E-6</v>
      </c>
      <c r="HM110" s="107">
        <f t="shared" si="86"/>
        <v>6.3442048009575516E-5</v>
      </c>
      <c r="HN110" s="107">
        <f t="shared" si="86"/>
        <v>1.9999971642277285E-3</v>
      </c>
      <c r="HO110" s="107">
        <f t="shared" si="86"/>
        <v>3.9049386632174126E-3</v>
      </c>
      <c r="HP110" s="107">
        <f t="shared" si="86"/>
        <v>3.9818210410849592E-3</v>
      </c>
      <c r="HQ110" s="107">
        <f t="shared" si="86"/>
        <v>1.7612563309694985E-4</v>
      </c>
      <c r="HS110" s="107">
        <f t="shared" si="79"/>
        <v>4.2929169450254807E-8</v>
      </c>
      <c r="HT110" s="107">
        <f t="shared" si="79"/>
        <v>2.2626313050593827E-7</v>
      </c>
      <c r="HU110" s="107">
        <f t="shared" si="79"/>
        <v>1.5644124416715957E-7</v>
      </c>
      <c r="HV110" s="107">
        <f t="shared" si="79"/>
        <v>5.3426584645332868E-8</v>
      </c>
      <c r="HW110" s="107">
        <f t="shared" si="79"/>
        <v>1.8643333946157657E-8</v>
      </c>
      <c r="HX110" s="107">
        <f t="shared" si="79"/>
        <v>6.8654257736430617E-9</v>
      </c>
      <c r="HY110" s="107">
        <f t="shared" si="79"/>
        <v>3.292289036580223E-8</v>
      </c>
      <c r="HZ110" s="107">
        <f t="shared" si="79"/>
        <v>8.8363856170533808E-8</v>
      </c>
      <c r="IA110" s="107">
        <f t="shared" si="79"/>
        <v>5.9967008257219633E-8</v>
      </c>
      <c r="IB110" s="107">
        <f t="shared" si="79"/>
        <v>2.0688146224491911E-8</v>
      </c>
      <c r="IC110" s="107">
        <f t="shared" si="79"/>
        <v>4.0200575382090449E-9</v>
      </c>
      <c r="ID110" s="107">
        <f t="shared" si="79"/>
        <v>2.8189692438117584E-9</v>
      </c>
      <c r="IE110" s="107">
        <f t="shared" si="79"/>
        <v>2.4927001793051781E-9</v>
      </c>
      <c r="IF110" s="107">
        <f t="shared" si="79"/>
        <v>7.9669298796828348E-10</v>
      </c>
      <c r="IG110" s="107">
        <f t="shared" si="79"/>
        <v>6.3809568566470063E-7</v>
      </c>
      <c r="II110" s="107">
        <f t="shared" si="80"/>
        <v>8.3548676165239601E-33</v>
      </c>
      <c r="IJ110" s="107">
        <f t="shared" si="80"/>
        <v>3.1761932543096099E-29</v>
      </c>
      <c r="IK110" s="107">
        <f t="shared" si="80"/>
        <v>3.5605514743988758E-30</v>
      </c>
      <c r="IL110" s="107">
        <f t="shared" si="80"/>
        <v>1.9612348268214956E-34</v>
      </c>
      <c r="IM110" s="107">
        <f t="shared" si="80"/>
        <v>8.3966039413397439E-36</v>
      </c>
      <c r="IN110" s="107">
        <f t="shared" si="80"/>
        <v>1.3308767656847306E-36</v>
      </c>
      <c r="IO110" s="107">
        <f t="shared" si="80"/>
        <v>9.06780049691925E-36</v>
      </c>
      <c r="IP110" s="107">
        <f t="shared" si="80"/>
        <v>7.8800930162409693E-34</v>
      </c>
      <c r="IQ110" s="107">
        <f t="shared" si="80"/>
        <v>5.5682726046316392E-36</v>
      </c>
      <c r="IR110" s="107">
        <f t="shared" si="80"/>
        <v>5.9961416383768585E-38</v>
      </c>
      <c r="IS110" s="107">
        <f t="shared" si="80"/>
        <v>5.4929733323490639E-40</v>
      </c>
      <c r="IT110" s="107">
        <f t="shared" si="80"/>
        <v>5.7944467835728249E-38</v>
      </c>
      <c r="IU110" s="107">
        <f t="shared" si="80"/>
        <v>2.0969359879940138E-37</v>
      </c>
      <c r="IV110" s="107">
        <f t="shared" si="80"/>
        <v>9.8984672229193372E-40</v>
      </c>
      <c r="IW110" s="107">
        <f t="shared" si="80"/>
        <v>3.07021451049557E-51</v>
      </c>
      <c r="IY110" s="107">
        <f t="shared" si="81"/>
        <v>1.8334074201371398E-2</v>
      </c>
      <c r="IZ110" s="107">
        <f t="shared" si="81"/>
        <v>4.7668240637174482E-3</v>
      </c>
      <c r="JA110" s="107">
        <f t="shared" si="81"/>
        <v>3.0825821210010269E-3</v>
      </c>
      <c r="JB110" s="107">
        <f t="shared" si="81"/>
        <v>1.274206753178052E-4</v>
      </c>
      <c r="JC110" s="107">
        <f t="shared" si="81"/>
        <v>3.9372631907138325E-4</v>
      </c>
      <c r="JD110" s="107">
        <f t="shared" si="81"/>
        <v>1.4008667920738964E-3</v>
      </c>
      <c r="JE110" s="107">
        <f t="shared" si="81"/>
        <v>8.6099092949270436E-5</v>
      </c>
      <c r="JF110" s="107">
        <f t="shared" si="81"/>
        <v>1.2625252855480513E-4</v>
      </c>
      <c r="JG110" s="107">
        <f t="shared" si="81"/>
        <v>1.4022337717452548E-5</v>
      </c>
      <c r="JH110" s="107">
        <f t="shared" si="81"/>
        <v>9.4289776704168211E-6</v>
      </c>
      <c r="JI110" s="107">
        <f t="shared" si="81"/>
        <v>6.3446068067113729E-5</v>
      </c>
      <c r="JJ110" s="107">
        <f t="shared" si="81"/>
        <v>1.9999999831969723E-3</v>
      </c>
      <c r="JK110" s="107">
        <f t="shared" si="81"/>
        <v>3.9049411559175921E-3</v>
      </c>
      <c r="JL110" s="107">
        <f t="shared" si="81"/>
        <v>3.9818218377779468E-3</v>
      </c>
      <c r="JM110" s="107">
        <f t="shared" si="81"/>
        <v>1.7676372878261455E-4</v>
      </c>
    </row>
    <row r="111" spans="2:273" x14ac:dyDescent="0.25">
      <c r="B111" s="2">
        <v>83</v>
      </c>
      <c r="C111" s="37">
        <v>40.381</v>
      </c>
      <c r="D111" s="37">
        <v>42.622999999999998</v>
      </c>
      <c r="E111" s="37">
        <v>45.753999999999998</v>
      </c>
      <c r="F111" s="37">
        <v>42.279000000000003</v>
      </c>
      <c r="G111" s="37">
        <v>46.567</v>
      </c>
      <c r="H111" s="37">
        <v>52.05</v>
      </c>
      <c r="I111" s="37">
        <v>52.767000000000003</v>
      </c>
      <c r="J111" s="37">
        <v>46.116999999999997</v>
      </c>
      <c r="K111" s="37">
        <v>39.203000000000003</v>
      </c>
      <c r="L111" s="37">
        <v>39.762999999999998</v>
      </c>
      <c r="M111" s="37">
        <v>37.898000000000003</v>
      </c>
      <c r="N111" s="37">
        <v>42.832999999999998</v>
      </c>
      <c r="O111" s="37">
        <v>50.95</v>
      </c>
      <c r="P111" s="37">
        <v>45.4</v>
      </c>
      <c r="Q111" s="37">
        <v>44.6</v>
      </c>
      <c r="S111" s="4">
        <f>AY111 + (C$3 * _xlfn.NORM.DIST($B111, C$7, ABS(C$11), FALSE) * _xlfn.NORM.DIST(($B111 - C$7)*C$15, 0, ABS(C$11), TRUE) * 2)
               + (C$4 * _xlfn.NORM.DIST($B111, C$8, ABS(C$12), FALSE) * _xlfn.NORM.DIST(($B111 - C$8)*C$16, 0, ABS(C$12), TRUE) * 2)
               + (C$5 * _xlfn.NORM.DIST($B111, C$9, ABS(C$13), FALSE) * _xlfn.NORM.DIST(($B111 - C$9)*C$17, 0, ABS(C$13), TRUE) * 2)
               + (C$6 * _xlfn.NORM.DIST($B111, C$10, ABS(C$14), FALSE) * _xlfn.NORM.DIST(($B111 - C$10)*C$18, 0, ABS(C$14), TRUE) * 2)</f>
        <v>42.294083428916004</v>
      </c>
      <c r="T111" s="4">
        <f>AZ111 + (D$3 * _xlfn.NORM.DIST($B111, D$7, ABS(D$11), FALSE) * _xlfn.NORM.DIST(($B111 - D$7)*D$15, 0, ABS(D$11), TRUE) * 2)
               + (D$4 * _xlfn.NORM.DIST($B111, D$8, ABS(D$12), FALSE) * _xlfn.NORM.DIST(($B111 - D$8)*D$16, 0, ABS(D$12), TRUE) * 2)
               + (D$5 * _xlfn.NORM.DIST($B111, D$9, ABS(D$13), FALSE) * _xlfn.NORM.DIST(($B111 - D$9)*D$17, 0, ABS(D$13), TRUE) * 2)
               + (D$6 * _xlfn.NORM.DIST($B111, D$10, ABS(D$14), FALSE) * _xlfn.NORM.DIST(($B111 - D$10)*D$18, 0, ABS(D$14), TRUE) * 2)</f>
        <v>42.973332891919966</v>
      </c>
      <c r="U111" s="4">
        <f>BA111 + (E$3 * _xlfn.NORM.DIST($B111, E$7, ABS(E$11), FALSE) * _xlfn.NORM.DIST(($B111 - E$7)*E$15, 0, ABS(E$11), TRUE) * 2)
               + (E$4 * _xlfn.NORM.DIST($B111, E$8, ABS(E$12), FALSE) * _xlfn.NORM.DIST(($B111 - E$8)*E$16, 0, ABS(E$12), TRUE) * 2)
               + (E$5 * _xlfn.NORM.DIST($B111, E$9, ABS(E$13), FALSE) * _xlfn.NORM.DIST(($B111 - E$9)*E$17, 0, ABS(E$13), TRUE) * 2)
               + (E$6 * _xlfn.NORM.DIST($B111, E$10, ABS(E$14), FALSE) * _xlfn.NORM.DIST(($B111 - E$10)*E$18, 0, ABS(E$14), TRUE) * 2)</f>
        <v>45.962962642260237</v>
      </c>
      <c r="V111" s="4">
        <f>BB111 + (F$3 * _xlfn.NORM.DIST($B111, F$7, ABS(F$11), FALSE) * _xlfn.NORM.DIST(($B111 - F$7)*F$15, 0, ABS(F$11), TRUE) * 2)
               + (F$4 * _xlfn.NORM.DIST($B111, F$8, ABS(F$12), FALSE) * _xlfn.NORM.DIST(($B111 - F$8)*F$16, 0, ABS(F$12), TRUE) * 2)
               + (F$5 * _xlfn.NORM.DIST($B111, F$9, ABS(F$13), FALSE) * _xlfn.NORM.DIST(($B111 - F$9)*F$17, 0, ABS(F$13), TRUE) * 2)
               + (F$6 * _xlfn.NORM.DIST($B111, F$10, ABS(F$14), FALSE) * _xlfn.NORM.DIST(($B111 - F$10)*F$18, 0, ABS(F$14), TRUE) * 2)</f>
        <v>42.672390924993472</v>
      </c>
      <c r="W111" s="4">
        <f>BC111 + (G$3 * _xlfn.NORM.DIST($B111, G$7, ABS(G$11), FALSE) * _xlfn.NORM.DIST(($B111 - G$7)*G$15, 0, ABS(G$11), TRUE) * 2)
               + (G$4 * _xlfn.NORM.DIST($B111, G$8, ABS(G$12), FALSE) * _xlfn.NORM.DIST(($B111 - G$8)*G$16, 0, ABS(G$12), TRUE) * 2)
               + (G$5 * _xlfn.NORM.DIST($B111, G$9, ABS(G$13), FALSE) * _xlfn.NORM.DIST(($B111 - G$9)*G$17, 0, ABS(G$13), TRUE) * 2)
               + (G$6 * _xlfn.NORM.DIST($B111, G$10, ABS(G$14), FALSE) * _xlfn.NORM.DIST(($B111 - G$10)*G$18, 0, ABS(G$14), TRUE) * 2)</f>
        <v>47.730633298166858</v>
      </c>
      <c r="X111" s="4">
        <f>BD111 + (H$3 * _xlfn.NORM.DIST($B111, H$7, ABS(H$11), FALSE) * _xlfn.NORM.DIST(($B111 - H$7)*H$15, 0, ABS(H$11), TRUE) * 2)
               + (H$4 * _xlfn.NORM.DIST($B111, H$8, ABS(H$12), FALSE) * _xlfn.NORM.DIST(($B111 - H$8)*H$16, 0, ABS(H$12), TRUE) * 2)
               + (H$5 * _xlfn.NORM.DIST($B111, H$9, ABS(H$13), FALSE) * _xlfn.NORM.DIST(($B111 - H$9)*H$17, 0, ABS(H$13), TRUE) * 2)
               + (H$6 * _xlfn.NORM.DIST($B111, H$10, ABS(H$14), FALSE) * _xlfn.NORM.DIST(($B111 - H$10)*H$18, 0, ABS(H$14), TRUE) * 2)</f>
        <v>51.95736532261715</v>
      </c>
      <c r="Y111" s="4">
        <f>BE111 + (I$3 * _xlfn.NORM.DIST($B111, I$7, ABS(I$11), FALSE) * _xlfn.NORM.DIST(($B111 - I$7)*I$15, 0, ABS(I$11), TRUE) * 2)
               + (I$4 * _xlfn.NORM.DIST($B111, I$8, ABS(I$12), FALSE) * _xlfn.NORM.DIST(($B111 - I$8)*I$16, 0, ABS(I$12), TRUE) * 2)
               + (I$5 * _xlfn.NORM.DIST($B111, I$9, ABS(I$13), FALSE) * _xlfn.NORM.DIST(($B111 - I$9)*I$17, 0, ABS(I$13), TRUE) * 2)
               + (I$6 * _xlfn.NORM.DIST($B111, I$10, ABS(I$14), FALSE) * _xlfn.NORM.DIST(($B111 - I$10)*I$18, 0, ABS(I$14), TRUE) * 2)</f>
        <v>52.463573122314543</v>
      </c>
      <c r="Z111" s="4">
        <f>BF111 + (J$3 * _xlfn.NORM.DIST($B111, J$7, ABS(J$11), FALSE) * _xlfn.NORM.DIST(($B111 - J$7)*J$15, 0, ABS(J$11), TRUE) * 2)
               + (J$4 * _xlfn.NORM.DIST($B111, J$8, ABS(J$12), FALSE) * _xlfn.NORM.DIST(($B111 - J$8)*J$16, 0, ABS(J$12), TRUE) * 2)
               + (J$5 * _xlfn.NORM.DIST($B111, J$9, ABS(J$13), FALSE) * _xlfn.NORM.DIST(($B111 - J$9)*J$17, 0, ABS(J$13), TRUE) * 2)
               + (J$6 * _xlfn.NORM.DIST($B111, J$10, ABS(J$14), FALSE) * _xlfn.NORM.DIST(($B111 - J$10)*J$18, 0, ABS(J$14), TRUE) * 2)</f>
        <v>47.055014938067913</v>
      </c>
      <c r="AA111" s="4">
        <f>BG111 + (K$3 * _xlfn.NORM.DIST($B111, K$7, ABS(K$11), FALSE) * _xlfn.NORM.DIST(($B111 - K$7)*K$15, 0, ABS(K$11), TRUE) * 2)
               + (K$4 * _xlfn.NORM.DIST($B111, K$8, ABS(K$12), FALSE) * _xlfn.NORM.DIST(($B111 - K$8)*K$16, 0, ABS(K$12), TRUE) * 2)
               + (K$5 * _xlfn.NORM.DIST($B111, K$9, ABS(K$13), FALSE) * _xlfn.NORM.DIST(($B111 - K$9)*K$17, 0, ABS(K$13), TRUE) * 2)
               + (K$6 * _xlfn.NORM.DIST($B111, K$10, ABS(K$14), FALSE) * _xlfn.NORM.DIST(($B111 - K$10)*K$18, 0, ABS(K$14), TRUE) * 2)</f>
        <v>40.501397943412051</v>
      </c>
      <c r="AB111" s="4">
        <f>BH111 + (L$3 * _xlfn.NORM.DIST($B111, L$7, ABS(L$11), FALSE) * _xlfn.NORM.DIST(($B111 - L$7)*L$15, 0, ABS(L$11), TRUE) * 2)
               + (L$4 * _xlfn.NORM.DIST($B111, L$8, ABS(L$12), FALSE) * _xlfn.NORM.DIST(($B111 - L$8)*L$16, 0, ABS(L$12), TRUE) * 2)
               + (L$5 * _xlfn.NORM.DIST($B111, L$9, ABS(L$13), FALSE) * _xlfn.NORM.DIST(($B111 - L$9)*L$17, 0, ABS(L$13), TRUE) * 2)
               + (L$6 * _xlfn.NORM.DIST($B111, L$10, ABS(L$14), FALSE) * _xlfn.NORM.DIST(($B111 - L$10)*L$18, 0, ABS(L$14), TRUE) * 2)</f>
        <v>40.432877601219417</v>
      </c>
      <c r="AC111" s="4">
        <f>BI111 + (M$3 * _xlfn.NORM.DIST($B111, M$7, ABS(M$11), FALSE) * _xlfn.NORM.DIST(($B111 - M$7)*M$15, 0, ABS(M$11), TRUE) * 2)
               + (M$4 * _xlfn.NORM.DIST($B111, M$8, ABS(M$12), FALSE) * _xlfn.NORM.DIST(($B111 - M$8)*M$16, 0, ABS(M$12), TRUE) * 2)
               + (M$5 * _xlfn.NORM.DIST($B111, M$9, ABS(M$13), FALSE) * _xlfn.NORM.DIST(($B111 - M$9)*M$17, 0, ABS(M$13), TRUE) * 2)
               + (M$6 * _xlfn.NORM.DIST($B111, M$10, ABS(M$14), FALSE) * _xlfn.NORM.DIST(($B111 - M$10)*M$18, 0, ABS(M$14), TRUE) * 2)</f>
        <v>38.560237570422537</v>
      </c>
      <c r="AD111" s="4">
        <f>BJ111 + (N$3 * _xlfn.NORM.DIST($B111, N$7, ABS(N$11), FALSE) * _xlfn.NORM.DIST(($B111 - N$7)*N$15, 0, ABS(N$11), TRUE) * 2)
               + (N$4 * _xlfn.NORM.DIST($B111, N$8, ABS(N$12), FALSE) * _xlfn.NORM.DIST(($B111 - N$8)*N$16, 0, ABS(N$12), TRUE) * 2)
               + (N$5 * _xlfn.NORM.DIST($B111, N$9, ABS(N$13), FALSE) * _xlfn.NORM.DIST(($B111 - N$9)*N$17, 0, ABS(N$13), TRUE) * 2)
               + (N$6 * _xlfn.NORM.DIST($B111, N$10, ABS(N$14), FALSE) * _xlfn.NORM.DIST(($B111 - N$10)*N$18, 0, ABS(N$14), TRUE) * 2)</f>
        <v>43.73108252826453</v>
      </c>
      <c r="AE111" s="4">
        <f>BK111 + (O$3 * _xlfn.NORM.DIST($B111, O$7, ABS(O$11), FALSE) * _xlfn.NORM.DIST(($B111 - O$7)*O$15, 0, ABS(O$11), TRUE) * 2)
               + (O$4 * _xlfn.NORM.DIST($B111, O$8, ABS(O$12), FALSE) * _xlfn.NORM.DIST(($B111 - O$8)*O$16, 0, ABS(O$12), TRUE) * 2)
               + (O$5 * _xlfn.NORM.DIST($B111, O$9, ABS(O$13), FALSE) * _xlfn.NORM.DIST(($B111 - O$9)*O$17, 0, ABS(O$13), TRUE) * 2)
               + (O$6 * _xlfn.NORM.DIST($B111, O$10, ABS(O$14), FALSE) * _xlfn.NORM.DIST(($B111 - O$10)*O$18, 0, ABS(O$14), TRUE) * 2)</f>
        <v>52.522624867229446</v>
      </c>
      <c r="AF111" s="4">
        <f t="shared" si="71"/>
        <v>47.127460937868591</v>
      </c>
      <c r="AG111" s="4">
        <f t="shared" si="71"/>
        <v>46.264362032689391</v>
      </c>
      <c r="AI111" s="4">
        <f>IF(OR($B111 &lt; C$231, $B111 &gt; C$234), 0, C111-S111)</f>
        <v>-1.9130834289160035</v>
      </c>
      <c r="AJ111" s="4">
        <f>IF(OR($B111 &lt; D$231, $B111 &gt; D$234), 0, D111-T111)</f>
        <v>-0.35033289191996886</v>
      </c>
      <c r="AK111" s="4">
        <f>IF(OR($B111 &lt; E$231, $B111 &gt; E$234), 0, E111-U111)</f>
        <v>-0.20896264226023931</v>
      </c>
      <c r="AL111" s="4">
        <f>IF(OR($B111 &lt; F$231, $B111 &gt; F$234), 0, F111-V111)</f>
        <v>-0.39339092499346862</v>
      </c>
      <c r="AM111" s="4">
        <f>IF(OR($B111 &lt; G$231, $B111 &gt; G$234), 0, G111-W111)</f>
        <v>-1.1636332981668573</v>
      </c>
      <c r="AN111" s="4">
        <f>IF(OR($B111 &lt; H$231, $B111 &gt; H$234), 0, H111-X111)</f>
        <v>9.263467738284703E-2</v>
      </c>
      <c r="AO111" s="4">
        <f>IF(OR($B111 &lt; I$231, $B111 &gt; I$234), 0, I111-Y111)</f>
        <v>0.30342687768546028</v>
      </c>
      <c r="AP111" s="4">
        <f>IF(OR($B111 &lt; J$231, $B111 &gt; J$234), 0, J111-Z111)</f>
        <v>-0.93801493806791569</v>
      </c>
      <c r="AQ111" s="4">
        <f>IF(OR($B111 &lt; K$231, $B111 &gt; K$234), 0, K111-AA111)</f>
        <v>-1.2983979434120485</v>
      </c>
      <c r="AR111" s="4">
        <f>IF(OR($B111 &lt; L$231, $B111 &gt; L$234), 0, L111-AB111)</f>
        <v>-0.66987760121941875</v>
      </c>
      <c r="AS111" s="4">
        <f>IF(OR($B111 &lt; M$231, $B111 &gt; M$234), 0, M111-AC111)</f>
        <v>-0.66223757042253339</v>
      </c>
      <c r="AT111" s="4">
        <f>IF(OR($B111 &lt; N$231, $B111 &gt; N$234), 0, N111-AD111)</f>
        <v>-0.89808252826453128</v>
      </c>
      <c r="AU111" s="4">
        <f>IF(OR($B111 &lt; O$231, $B111 &gt; O$234), 0, O111-AE111)</f>
        <v>-1.5726248672294432</v>
      </c>
      <c r="AV111" s="4">
        <f t="shared" si="87"/>
        <v>-1.7274609378685923</v>
      </c>
      <c r="AW111" s="4">
        <f t="shared" si="87"/>
        <v>-1.6643620326893895</v>
      </c>
      <c r="AY111" s="2">
        <f t="shared" ref="AY111:BM174" si="88">IF(OR($B111 &lt; C$231, $B111 &gt; C$234), #N/A, ((1-FG111)*DK111) + (FG111 - FW111)*EA111 + (FW111*EQ111))</f>
        <v>41.864841079345148</v>
      </c>
      <c r="AZ111" s="2">
        <f t="shared" si="88"/>
        <v>42.906972757198432</v>
      </c>
      <c r="BA111" s="2">
        <f t="shared" si="88"/>
        <v>45.926123979597243</v>
      </c>
      <c r="BB111" s="2">
        <f t="shared" si="88"/>
        <v>42.671877275770676</v>
      </c>
      <c r="BC111" s="2">
        <f t="shared" si="88"/>
        <v>47.728569650380926</v>
      </c>
      <c r="BD111" s="2">
        <f t="shared" si="88"/>
        <v>51.94715825656646</v>
      </c>
      <c r="BE111" s="2">
        <f t="shared" si="88"/>
        <v>52.463283085772282</v>
      </c>
      <c r="BF111" s="2">
        <f t="shared" si="88"/>
        <v>47.054451005782106</v>
      </c>
      <c r="BG111" s="2">
        <f t="shared" si="88"/>
        <v>40.501304063029281</v>
      </c>
      <c r="BH111" s="2">
        <f t="shared" si="88"/>
        <v>40.432832046120197</v>
      </c>
      <c r="BI111" s="2">
        <f t="shared" si="88"/>
        <v>38.560048605118752</v>
      </c>
      <c r="BJ111" s="2">
        <f t="shared" si="88"/>
        <v>43.712704169746551</v>
      </c>
      <c r="BK111" s="2">
        <f t="shared" si="88"/>
        <v>52.480188684499616</v>
      </c>
      <c r="BL111" s="2">
        <f t="shared" si="88"/>
        <v>47.088749406247665</v>
      </c>
      <c r="BM111" s="2">
        <f t="shared" si="88"/>
        <v>46.262542702759156</v>
      </c>
      <c r="BO111" s="2" t="str">
        <f t="shared" ref="BO111:CC174" si="89">IF(AND(IY111 &lt; $CC$23, $B111 &lt; C$7, $B111 &gt; C$231), C111, "")</f>
        <v/>
      </c>
      <c r="BP111" s="2" t="str">
        <f t="shared" si="89"/>
        <v/>
      </c>
      <c r="BQ111" s="2" t="str">
        <f t="shared" si="89"/>
        <v/>
      </c>
      <c r="BR111" s="2" t="str">
        <f t="shared" si="89"/>
        <v/>
      </c>
      <c r="BS111" s="2" t="str">
        <f t="shared" si="89"/>
        <v/>
      </c>
      <c r="BT111" s="2" t="str">
        <f t="shared" si="89"/>
        <v/>
      </c>
      <c r="BU111" s="2" t="str">
        <f t="shared" si="89"/>
        <v/>
      </c>
      <c r="BV111" s="2" t="str">
        <f t="shared" si="89"/>
        <v/>
      </c>
      <c r="BW111" s="2" t="str">
        <f t="shared" si="89"/>
        <v/>
      </c>
      <c r="BX111" s="2" t="str">
        <f t="shared" si="89"/>
        <v/>
      </c>
      <c r="BY111" s="2" t="str">
        <f t="shared" si="89"/>
        <v/>
      </c>
      <c r="BZ111" s="2" t="str">
        <f t="shared" si="89"/>
        <v/>
      </c>
      <c r="CA111" s="2" t="str">
        <f t="shared" si="89"/>
        <v/>
      </c>
      <c r="CB111" s="2" t="str">
        <f t="shared" si="89"/>
        <v/>
      </c>
      <c r="CC111" s="2" t="str">
        <f t="shared" si="89"/>
        <v/>
      </c>
      <c r="CE111" s="2" t="str">
        <f t="shared" ref="CE111:CS174" si="90">IF(AND(IY111 &lt; $CS$23, $B111 &gt; C$232, $B111 &lt; C$233), C111, "")</f>
        <v/>
      </c>
      <c r="CF111" s="2">
        <f t="shared" si="90"/>
        <v>42.622999999999998</v>
      </c>
      <c r="CG111" s="2">
        <f t="shared" si="90"/>
        <v>45.753999999999998</v>
      </c>
      <c r="CH111" s="2">
        <f t="shared" si="90"/>
        <v>42.279000000000003</v>
      </c>
      <c r="CI111" s="2">
        <f t="shared" si="90"/>
        <v>46.567</v>
      </c>
      <c r="CJ111" s="2">
        <f t="shared" si="90"/>
        <v>52.05</v>
      </c>
      <c r="CK111" s="2">
        <f t="shared" si="90"/>
        <v>52.767000000000003</v>
      </c>
      <c r="CL111" s="2">
        <f t="shared" si="90"/>
        <v>46.116999999999997</v>
      </c>
      <c r="CM111" s="2">
        <f t="shared" si="90"/>
        <v>39.203000000000003</v>
      </c>
      <c r="CN111" s="2">
        <f t="shared" si="90"/>
        <v>39.762999999999998</v>
      </c>
      <c r="CO111" s="2">
        <f t="shared" si="90"/>
        <v>37.898000000000003</v>
      </c>
      <c r="CP111" s="2">
        <f t="shared" si="90"/>
        <v>42.832999999999998</v>
      </c>
      <c r="CQ111" s="2">
        <f t="shared" si="90"/>
        <v>50.95</v>
      </c>
      <c r="CR111" s="2">
        <f t="shared" si="90"/>
        <v>45.4</v>
      </c>
      <c r="CS111" s="2">
        <f t="shared" si="90"/>
        <v>44.6</v>
      </c>
      <c r="CU111" s="2" t="str">
        <f t="shared" ref="CU111:DI174" si="91">IF(AND(IY111 &lt; $DI$23, $B111 &gt; C$7, $B111 &lt; C$234), C111, "")</f>
        <v/>
      </c>
      <c r="CV111" s="2">
        <f t="shared" si="91"/>
        <v>42.622999999999998</v>
      </c>
      <c r="CW111" s="2">
        <f t="shared" si="91"/>
        <v>45.753999999999998</v>
      </c>
      <c r="CX111" s="2">
        <f t="shared" si="91"/>
        <v>42.279000000000003</v>
      </c>
      <c r="CY111" s="2">
        <f t="shared" si="91"/>
        <v>46.567</v>
      </c>
      <c r="CZ111" s="2">
        <f t="shared" si="91"/>
        <v>52.05</v>
      </c>
      <c r="DA111" s="2">
        <f t="shared" si="91"/>
        <v>52.767000000000003</v>
      </c>
      <c r="DB111" s="2">
        <f t="shared" si="91"/>
        <v>46.116999999999997</v>
      </c>
      <c r="DC111" s="2">
        <f t="shared" si="91"/>
        <v>39.203000000000003</v>
      </c>
      <c r="DD111" s="2">
        <f t="shared" si="91"/>
        <v>39.762999999999998</v>
      </c>
      <c r="DE111" s="2">
        <f t="shared" si="91"/>
        <v>37.898000000000003</v>
      </c>
      <c r="DF111" s="2">
        <f t="shared" si="91"/>
        <v>42.832999999999998</v>
      </c>
      <c r="DG111" s="2">
        <f t="shared" si="91"/>
        <v>50.95</v>
      </c>
      <c r="DH111" s="2">
        <f t="shared" si="91"/>
        <v>45.4</v>
      </c>
      <c r="DI111" s="2">
        <f t="shared" si="91"/>
        <v>44.6</v>
      </c>
      <c r="DK111" s="2">
        <f t="shared" si="82"/>
        <v>54.964958064516118</v>
      </c>
      <c r="DL111" s="2">
        <f t="shared" si="82"/>
        <v>63.173923387096778</v>
      </c>
      <c r="DM111" s="2">
        <f t="shared" si="82"/>
        <v>64.779873900293254</v>
      </c>
      <c r="DN111" s="2">
        <f t="shared" si="82"/>
        <v>62.612084310850427</v>
      </c>
      <c r="DO111" s="2">
        <f t="shared" si="82"/>
        <v>73.164128482404692</v>
      </c>
      <c r="DP111" s="2">
        <f t="shared" si="82"/>
        <v>70.909669518716598</v>
      </c>
      <c r="DQ111" s="2">
        <f t="shared" si="82"/>
        <v>70.388252932551296</v>
      </c>
      <c r="DR111" s="2">
        <f t="shared" si="82"/>
        <v>70.387961675579319</v>
      </c>
      <c r="DS111" s="2">
        <f t="shared" si="82"/>
        <v>59.934854838709676</v>
      </c>
      <c r="DT111" s="2">
        <f t="shared" si="82"/>
        <v>57.903812903225806</v>
      </c>
      <c r="DU111" s="2">
        <f t="shared" si="82"/>
        <v>60.262720430107528</v>
      </c>
      <c r="DV111" s="2">
        <f t="shared" si="82"/>
        <v>62.798227272727267</v>
      </c>
      <c r="DW111" s="2">
        <f t="shared" si="82"/>
        <v>74.02641622103387</v>
      </c>
      <c r="DX111" s="2">
        <f t="shared" si="82"/>
        <v>59.021293449197856</v>
      </c>
      <c r="DY111" s="2">
        <f t="shared" si="82"/>
        <v>54.215508374384243</v>
      </c>
      <c r="EA111" s="2">
        <f t="shared" si="70"/>
        <v>41.844095494613136</v>
      </c>
      <c r="EB111" s="2">
        <f t="shared" si="70"/>
        <v>42.878069453274001</v>
      </c>
      <c r="EC111" s="2">
        <f t="shared" si="70"/>
        <v>45.900283456269747</v>
      </c>
      <c r="ED111" s="2">
        <f t="shared" si="70"/>
        <v>42.651150251371114</v>
      </c>
      <c r="EE111" s="2">
        <f t="shared" si="70"/>
        <v>47.697260435608356</v>
      </c>
      <c r="EF111" s="2">
        <f t="shared" si="70"/>
        <v>51.923333001912049</v>
      </c>
      <c r="EG111" s="2">
        <f t="shared" si="70"/>
        <v>52.443501942413164</v>
      </c>
      <c r="EH111" s="2">
        <f t="shared" si="70"/>
        <v>47.026574465688171</v>
      </c>
      <c r="EI111" s="2">
        <f t="shared" si="70"/>
        <v>40.480872367156898</v>
      </c>
      <c r="EJ111" s="2">
        <f t="shared" si="70"/>
        <v>40.415067948238828</v>
      </c>
      <c r="EK111" s="2">
        <f t="shared" si="70"/>
        <v>38.534479343569885</v>
      </c>
      <c r="EL111" s="2">
        <f t="shared" si="70"/>
        <v>43.684753154875715</v>
      </c>
      <c r="EM111" s="2">
        <f t="shared" si="83"/>
        <v>52.42338606699802</v>
      </c>
      <c r="EN111" s="2">
        <f t="shared" si="83"/>
        <v>47.038691152040442</v>
      </c>
      <c r="EO111" s="2">
        <f t="shared" si="83"/>
        <v>46.215271982234441</v>
      </c>
      <c r="EQ111" s="2">
        <f t="shared" si="84"/>
        <v>41.035758635290613</v>
      </c>
      <c r="ER111" s="2">
        <f t="shared" si="84"/>
        <v>42.617762832488218</v>
      </c>
      <c r="ES111" s="2">
        <f t="shared" si="84"/>
        <v>45.803495150776399</v>
      </c>
      <c r="ET111" s="2">
        <f t="shared" si="84"/>
        <v>42.605567967070733</v>
      </c>
      <c r="EU111" s="2">
        <f t="shared" si="84"/>
        <v>47.801276992214113</v>
      </c>
      <c r="EV111" s="2">
        <f t="shared" si="84"/>
        <v>50.918044628948586</v>
      </c>
      <c r="EW111" s="2">
        <f t="shared" si="84"/>
        <v>51.950773720152775</v>
      </c>
      <c r="EX111" s="2">
        <f t="shared" si="84"/>
        <v>46.579135602033226</v>
      </c>
      <c r="EY111" s="2">
        <f t="shared" si="84"/>
        <v>40.1328722998988</v>
      </c>
      <c r="EZ111" s="2">
        <f t="shared" si="84"/>
        <v>40.060589586898871</v>
      </c>
      <c r="FA111" s="2">
        <f t="shared" si="84"/>
        <v>38.287795502090297</v>
      </c>
      <c r="FB111" s="2">
        <f t="shared" si="84"/>
        <v>43.355217801059808</v>
      </c>
      <c r="FC111" s="2">
        <f t="shared" si="84"/>
        <v>52.355286489784334</v>
      </c>
      <c r="FD111" s="2">
        <f t="shared" si="84"/>
        <v>46.448395207455597</v>
      </c>
      <c r="FE111" s="2">
        <f t="shared" si="84"/>
        <v>46.163200054585154</v>
      </c>
      <c r="FG111" s="2">
        <f t="shared" si="85"/>
        <v>0.99841882845378049</v>
      </c>
      <c r="FH111" s="2">
        <f t="shared" si="85"/>
        <v>0.99857583867433142</v>
      </c>
      <c r="FI111" s="2">
        <f t="shared" si="85"/>
        <v>0.99863127184998635</v>
      </c>
      <c r="FJ111" s="2">
        <f t="shared" si="85"/>
        <v>0.99896160528530797</v>
      </c>
      <c r="FK111" s="2">
        <f t="shared" si="85"/>
        <v>0.99877061287138014</v>
      </c>
      <c r="FL111" s="2">
        <f t="shared" si="85"/>
        <v>0.99874494616039278</v>
      </c>
      <c r="FM111" s="2">
        <f t="shared" si="85"/>
        <v>0.99889746876953978</v>
      </c>
      <c r="FN111" s="2">
        <f t="shared" si="85"/>
        <v>0.99880657165150466</v>
      </c>
      <c r="FO111" s="2">
        <f t="shared" si="85"/>
        <v>0.99894957284318386</v>
      </c>
      <c r="FP111" s="2">
        <f t="shared" si="85"/>
        <v>0.99898406642447801</v>
      </c>
      <c r="FQ111" s="2">
        <f t="shared" si="85"/>
        <v>0.9988231513522402</v>
      </c>
      <c r="FR111" s="2">
        <f t="shared" si="85"/>
        <v>0.99853756107639735</v>
      </c>
      <c r="FS111" s="2">
        <f t="shared" si="85"/>
        <v>0.99737058586395311</v>
      </c>
      <c r="FT111" s="2">
        <f t="shared" si="85"/>
        <v>0.9958214132027785</v>
      </c>
      <c r="FU111" s="2">
        <f t="shared" si="85"/>
        <v>0.99409104902101786</v>
      </c>
      <c r="FW111" s="2">
        <f t="shared" ref="FW111:GK174" si="92">POWER(10,($B111-C$233)/C$230)/(1+POWER(10,($B111-C$233)/C$230))</f>
        <v>9.2761497717997399E-7</v>
      </c>
      <c r="FX111" s="2">
        <f t="shared" si="92"/>
        <v>4.8647227489523388E-6</v>
      </c>
      <c r="FY111" s="2">
        <f t="shared" si="92"/>
        <v>5.2028390090804545E-6</v>
      </c>
      <c r="FZ111" s="2">
        <f t="shared" si="92"/>
        <v>6.6698745468247078E-6</v>
      </c>
      <c r="GA111" s="2">
        <f t="shared" si="92"/>
        <v>5.5278659057177998E-6</v>
      </c>
      <c r="GB111" s="2">
        <f t="shared" si="92"/>
        <v>3.6008484553255635E-6</v>
      </c>
      <c r="GC111" s="2">
        <f t="shared" si="92"/>
        <v>7.1135165007051091E-6</v>
      </c>
      <c r="GD111" s="2">
        <f t="shared" si="92"/>
        <v>8.049507580482357E-6</v>
      </c>
      <c r="GE111" s="2">
        <f t="shared" si="92"/>
        <v>9.4701819716904635E-6</v>
      </c>
      <c r="GF111" s="2">
        <f t="shared" si="92"/>
        <v>9.3244397975286759E-6</v>
      </c>
      <c r="GG111" s="2">
        <f t="shared" si="92"/>
        <v>6.4438433184505655E-6</v>
      </c>
      <c r="GH111" s="2">
        <f t="shared" si="92"/>
        <v>3.8649703716061542E-6</v>
      </c>
      <c r="GI111" s="2">
        <f t="shared" si="92"/>
        <v>1.0211030679827403E-5</v>
      </c>
      <c r="GJ111" s="2">
        <f t="shared" si="92"/>
        <v>2.0480486346266713E-5</v>
      </c>
      <c r="GK111" s="2">
        <f t="shared" si="92"/>
        <v>4.3865031878402249E-5</v>
      </c>
      <c r="GM111" s="107">
        <f t="shared" ref="GM111:HA174" si="93" xml:space="preserve"> _xlfn.NORM.DIST($B111, C$7, ABS(C$11), TRUE) * _xlfn.NORM.DIST(($B111 - C$7)*C$15, 0, ABS(C$11), TRUE) * 2</f>
        <v>1.4018361515741788E-20</v>
      </c>
      <c r="GN111" s="107">
        <f t="shared" si="93"/>
        <v>7.2490158518619856E-24</v>
      </c>
      <c r="GO111" s="107">
        <f t="shared" si="93"/>
        <v>3.6309847544957273E-25</v>
      </c>
      <c r="GP111" s="107">
        <f t="shared" si="93"/>
        <v>3.3018379330099261E-32</v>
      </c>
      <c r="GQ111" s="107">
        <f t="shared" si="93"/>
        <v>5.0415567006828032E-31</v>
      </c>
      <c r="GR111" s="107">
        <f t="shared" si="93"/>
        <v>1.480631006565074E-29</v>
      </c>
      <c r="GS111" s="107">
        <f t="shared" si="93"/>
        <v>3.1102991550184962E-33</v>
      </c>
      <c r="GT111" s="107">
        <f t="shared" si="93"/>
        <v>2.3641364316158587E-31</v>
      </c>
      <c r="GU111" s="107">
        <f t="shared" si="93"/>
        <v>1.833538952360328E-35</v>
      </c>
      <c r="GV111" s="107">
        <f t="shared" si="93"/>
        <v>1.1772140559413332E-37</v>
      </c>
      <c r="GW111" s="107">
        <f t="shared" si="93"/>
        <v>6.6860661397245402E-36</v>
      </c>
      <c r="GX111" s="107">
        <f t="shared" si="93"/>
        <v>1.2199519235890334E-29</v>
      </c>
      <c r="GY111" s="107">
        <f t="shared" si="93"/>
        <v>1.6726671674180699E-28</v>
      </c>
      <c r="GZ111" s="107">
        <f t="shared" si="93"/>
        <v>3.2877500317647897E-29</v>
      </c>
      <c r="HA111" s="107">
        <f t="shared" si="93"/>
        <v>8.6626329239649216E-44</v>
      </c>
      <c r="HC111" s="107">
        <f t="shared" si="50"/>
        <v>6.9045729897191897E-3</v>
      </c>
      <c r="HD111" s="107">
        <f t="shared" si="50"/>
        <v>1.3900651414562248E-3</v>
      </c>
      <c r="HE111" s="107">
        <f t="shared" si="50"/>
        <v>8.2527634715651426E-4</v>
      </c>
      <c r="HF111" s="107">
        <f t="shared" si="50"/>
        <v>2.0338867836813084E-5</v>
      </c>
      <c r="HG111" s="107">
        <f t="shared" si="50"/>
        <v>7.065499731725148E-5</v>
      </c>
      <c r="HH111" s="107">
        <f t="shared" si="50"/>
        <v>3.0463652981808258E-4</v>
      </c>
      <c r="HI111" s="107">
        <f t="shared" si="86"/>
        <v>1.2532280052907591E-5</v>
      </c>
      <c r="HJ111" s="107">
        <f t="shared" si="86"/>
        <v>1.9882740138335145E-5</v>
      </c>
      <c r="HK111" s="107">
        <f t="shared" si="86"/>
        <v>1.5872665236214061E-6</v>
      </c>
      <c r="HL111" s="107">
        <f t="shared" si="86"/>
        <v>9.6589794607512092E-7</v>
      </c>
      <c r="HM111" s="107">
        <f t="shared" si="86"/>
        <v>8.0396829635738619E-6</v>
      </c>
      <c r="HN111" s="107">
        <f t="shared" si="86"/>
        <v>4.3758832908395143E-4</v>
      </c>
      <c r="HO111" s="107">
        <f t="shared" si="86"/>
        <v>9.6746099003277111E-4</v>
      </c>
      <c r="HP111" s="107">
        <f t="shared" si="86"/>
        <v>9.7822575875851012E-4</v>
      </c>
      <c r="HQ111" s="107">
        <f t="shared" si="86"/>
        <v>1.9403409116958837E-5</v>
      </c>
      <c r="HS111" s="107">
        <f t="shared" ref="HS111:IG174" si="94" xml:space="preserve"> _xlfn.NORM.DIST($B111, C$9, ABS(C$13), TRUE) * _xlfn.NORM.DIST(($B111 - C$9)*C$17, 0, ABS(C$13), TRUE) * 2</f>
        <v>1.1442517025321789E-7</v>
      </c>
      <c r="HT111" s="107">
        <f t="shared" si="94"/>
        <v>6.0822834926108952E-7</v>
      </c>
      <c r="HU111" s="107">
        <f t="shared" si="94"/>
        <v>4.3538369812077895E-7</v>
      </c>
      <c r="HV111" s="107">
        <f t="shared" si="94"/>
        <v>1.7002813290241466E-7</v>
      </c>
      <c r="HW111" s="107">
        <f t="shared" si="94"/>
        <v>6.1983747033141755E-8</v>
      </c>
      <c r="HX111" s="107">
        <f t="shared" si="94"/>
        <v>2.3005038969718158E-8</v>
      </c>
      <c r="HY111" s="107">
        <f t="shared" si="94"/>
        <v>1.0982007124893182E-7</v>
      </c>
      <c r="HZ111" s="107">
        <f t="shared" si="94"/>
        <v>2.7803592542047632E-7</v>
      </c>
      <c r="IA111" s="107">
        <f t="shared" si="94"/>
        <v>2.0195620082155716E-7</v>
      </c>
      <c r="IB111" s="107">
        <f t="shared" si="94"/>
        <v>7.4981786535043761E-8</v>
      </c>
      <c r="IC111" s="107">
        <f t="shared" si="94"/>
        <v>1.5421812739927276E-8</v>
      </c>
      <c r="ID111" s="107">
        <f t="shared" si="94"/>
        <v>1.0031479916748806E-8</v>
      </c>
      <c r="IE111" s="107">
        <f t="shared" si="94"/>
        <v>8.6714630856890482E-9</v>
      </c>
      <c r="IF111" s="107">
        <f t="shared" si="94"/>
        <v>2.9036399370679031E-9</v>
      </c>
      <c r="IG111" s="107">
        <f t="shared" si="94"/>
        <v>1.4220306223696149E-6</v>
      </c>
      <c r="II111" s="107">
        <f t="shared" ref="II111:IW174" si="95" xml:space="preserve"> _xlfn.NORM.DIST($B111, C$10, ABS(C$14), TRUE) * _xlfn.NORM.DIST(($B111 - C$10)*C$18, 0, ABS(C$14), TRUE) * 2</f>
        <v>8.4820681010402944E-32</v>
      </c>
      <c r="IJ111" s="107">
        <f t="shared" si="95"/>
        <v>3.2431034390866011E-28</v>
      </c>
      <c r="IK111" s="107">
        <f t="shared" si="95"/>
        <v>3.9875423199911186E-29</v>
      </c>
      <c r="IL111" s="107">
        <f t="shared" si="95"/>
        <v>3.3249518845232766E-33</v>
      </c>
      <c r="IM111" s="107">
        <f t="shared" si="95"/>
        <v>1.5314654105258942E-34</v>
      </c>
      <c r="IN111" s="107">
        <f t="shared" si="95"/>
        <v>2.3528950120535801E-35</v>
      </c>
      <c r="IO111" s="107">
        <f t="shared" si="95"/>
        <v>1.7511394425691251E-34</v>
      </c>
      <c r="IP111" s="107">
        <f t="shared" si="95"/>
        <v>1.3244722390103684E-32</v>
      </c>
      <c r="IQ111" s="107">
        <f t="shared" si="95"/>
        <v>1.1764111988890663E-34</v>
      </c>
      <c r="IR111" s="107">
        <f t="shared" si="95"/>
        <v>1.5014030696306754E-36</v>
      </c>
      <c r="IS111" s="107">
        <f t="shared" si="95"/>
        <v>1.4869238390544502E-38</v>
      </c>
      <c r="IT111" s="107">
        <f t="shared" si="95"/>
        <v>1.1641545862731433E-36</v>
      </c>
      <c r="IU111" s="107">
        <f t="shared" si="95"/>
        <v>3.8642756624917427E-36</v>
      </c>
      <c r="IV111" s="107">
        <f t="shared" si="95"/>
        <v>2.047593187764236E-38</v>
      </c>
      <c r="IW111" s="107">
        <f t="shared" si="95"/>
        <v>1.5413188420264131E-49</v>
      </c>
      <c r="IY111" s="107">
        <f t="shared" ref="IY111:JM174" si="96">GM111+HC111+HS111+II111</f>
        <v>6.9046874148894427E-3</v>
      </c>
      <c r="IZ111" s="107">
        <f t="shared" si="96"/>
        <v>1.390673369805486E-3</v>
      </c>
      <c r="JA111" s="107">
        <f t="shared" si="96"/>
        <v>8.2571173085463508E-4</v>
      </c>
      <c r="JB111" s="107">
        <f t="shared" si="96"/>
        <v>2.0508895969715498E-5</v>
      </c>
      <c r="JC111" s="107">
        <f t="shared" si="96"/>
        <v>7.0716981064284626E-5</v>
      </c>
      <c r="JD111" s="107">
        <f t="shared" si="96"/>
        <v>3.046595348570523E-4</v>
      </c>
      <c r="JE111" s="107">
        <f t="shared" si="96"/>
        <v>1.2642100124156523E-5</v>
      </c>
      <c r="JF111" s="107">
        <f t="shared" si="96"/>
        <v>2.0160776063755621E-5</v>
      </c>
      <c r="JG111" s="107">
        <f t="shared" si="96"/>
        <v>1.7892227244429633E-6</v>
      </c>
      <c r="JH111" s="107">
        <f t="shared" si="96"/>
        <v>1.0408797326101647E-6</v>
      </c>
      <c r="JI111" s="107">
        <f t="shared" si="96"/>
        <v>8.0551047763137898E-6</v>
      </c>
      <c r="JJ111" s="107">
        <f t="shared" si="96"/>
        <v>4.3759836056386818E-4</v>
      </c>
      <c r="JK111" s="107">
        <f t="shared" si="96"/>
        <v>9.6746966149585678E-4</v>
      </c>
      <c r="JL111" s="107">
        <f t="shared" si="96"/>
        <v>9.7822866239844711E-4</v>
      </c>
      <c r="JM111" s="107">
        <f t="shared" si="96"/>
        <v>2.0825439739328451E-5</v>
      </c>
    </row>
    <row r="112" spans="2:273" x14ac:dyDescent="0.25">
      <c r="B112" s="2">
        <v>84</v>
      </c>
      <c r="C112" s="37">
        <v>40</v>
      </c>
      <c r="D112" s="37">
        <v>42.475000000000001</v>
      </c>
      <c r="E112" s="37">
        <v>45.835999999999999</v>
      </c>
      <c r="F112" s="37">
        <v>42.197000000000003</v>
      </c>
      <c r="G112" s="37">
        <v>46.25</v>
      </c>
      <c r="H112" s="37">
        <v>51.433</v>
      </c>
      <c r="I112" s="37">
        <v>51.917000000000002</v>
      </c>
      <c r="J112" s="37">
        <v>46.366999999999997</v>
      </c>
      <c r="K112" s="37">
        <v>40.831000000000003</v>
      </c>
      <c r="L112" s="37">
        <v>40.524999999999999</v>
      </c>
      <c r="M112" s="37">
        <v>38.067999999999998</v>
      </c>
      <c r="N112" s="37">
        <v>43.55</v>
      </c>
      <c r="O112" s="37">
        <v>51.966999999999999</v>
      </c>
      <c r="P112" s="37">
        <v>45.017000000000003</v>
      </c>
      <c r="Q112" s="37">
        <v>45.533000000000001</v>
      </c>
      <c r="S112" s="4">
        <f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41.902575295587305</v>
      </c>
      <c r="T112" s="4">
        <f>AZ112 + (D$3 * _xlfn.NORM.DIST($B112, D$7, ABS(D$11), FALSE) * _xlfn.NORM.DIST(($B112 - D$7)*D$15, 0, ABS(D$11), TRUE) * 2)
               + (D$4 * _xlfn.NORM.DIST($B112, D$8, ABS(D$12), FALSE) * _xlfn.NORM.DIST(($B112 - D$8)*D$16, 0, ABS(D$12), TRUE) * 2)
               + (D$5 * _xlfn.NORM.DIST($B112, D$9, ABS(D$13), FALSE) * _xlfn.NORM.DIST(($B112 - D$9)*D$17, 0, ABS(D$13), TRUE) * 2)
               + (D$6 * _xlfn.NORM.DIST($B112, D$10, ABS(D$14), FALSE) * _xlfn.NORM.DIST(($B112 - D$10)*D$18, 0, ABS(D$14), TRUE) * 2)</f>
        <v>42.850888672199666</v>
      </c>
      <c r="U112" s="4">
        <f>BA112 + (E$3 * _xlfn.NORM.DIST($B112, E$7, ABS(E$11), FALSE) * _xlfn.NORM.DIST(($B112 - E$7)*E$15, 0, ABS(E$11), TRUE) * 2)
               + (E$4 * _xlfn.NORM.DIST($B112, E$8, ABS(E$12), FALSE) * _xlfn.NORM.DIST(($B112 - E$8)*E$16, 0, ABS(E$12), TRUE) * 2)
               + (E$5 * _xlfn.NORM.DIST($B112, E$9, ABS(E$13), FALSE) * _xlfn.NORM.DIST(($B112 - E$9)*E$17, 0, ABS(E$13), TRUE) * 2)
               + (E$6 * _xlfn.NORM.DIST($B112, E$10, ABS(E$14), FALSE) * _xlfn.NORM.DIST(($B112 - E$10)*E$18, 0, ABS(E$14), TRUE) * 2)</f>
        <v>45.804653447417557</v>
      </c>
      <c r="V112" s="4">
        <f>BB112 + (F$3 * _xlfn.NORM.DIST($B112, F$7, ABS(F$11), FALSE) * _xlfn.NORM.DIST(($B112 - F$7)*F$15, 0, ABS(F$11), TRUE) * 2)
               + (F$4 * _xlfn.NORM.DIST($B112, F$8, ABS(F$12), FALSE) * _xlfn.NORM.DIST(($B112 - F$8)*F$16, 0, ABS(F$12), TRUE) * 2)
               + (F$5 * _xlfn.NORM.DIST($B112, F$9, ABS(F$13), FALSE) * _xlfn.NORM.DIST(($B112 - F$9)*F$17, 0, ABS(F$13), TRUE) * 2)
               + (F$6 * _xlfn.NORM.DIST($B112, F$10, ABS(F$14), FALSE) * _xlfn.NORM.DIST(($B112 - F$10)*F$18, 0, ABS(F$14), TRUE) * 2)</f>
        <v>42.557911422865367</v>
      </c>
      <c r="W112" s="4">
        <f>BC112 + (G$3 * _xlfn.NORM.DIST($B112, G$7, ABS(G$11), FALSE) * _xlfn.NORM.DIST(($B112 - G$7)*G$15, 0, ABS(G$11), TRUE) * 2)
               + (G$4 * _xlfn.NORM.DIST($B112, G$8, ABS(G$12), FALSE) * _xlfn.NORM.DIST(($B112 - G$8)*G$16, 0, ABS(G$12), TRUE) * 2)
               + (G$5 * _xlfn.NORM.DIST($B112, G$9, ABS(G$13), FALSE) * _xlfn.NORM.DIST(($B112 - G$9)*G$17, 0, ABS(G$13), TRUE) * 2)
               + (G$6 * _xlfn.NORM.DIST($B112, G$10, ABS(G$14), FALSE) * _xlfn.NORM.DIST(($B112 - G$10)*G$18, 0, ABS(G$14), TRUE) * 2)</f>
        <v>47.586055080453121</v>
      </c>
      <c r="X112" s="4">
        <f>BD112 + (H$3 * _xlfn.NORM.DIST($B112, H$7, ABS(H$11), FALSE) * _xlfn.NORM.DIST(($B112 - H$7)*H$15, 0, ABS(H$11), TRUE) * 2)
               + (H$4 * _xlfn.NORM.DIST($B112, H$8, ABS(H$12), FALSE) * _xlfn.NORM.DIST(($B112 - H$8)*H$16, 0, ABS(H$12), TRUE) * 2)
               + (H$5 * _xlfn.NORM.DIST($B112, H$9, ABS(H$13), FALSE) * _xlfn.NORM.DIST(($B112 - H$9)*H$17, 0, ABS(H$13), TRUE) * 2)
               + (H$6 * _xlfn.NORM.DIST($B112, H$10, ABS(H$14), FALSE) * _xlfn.NORM.DIST(($B112 - H$10)*H$18, 0, ABS(H$14), TRUE) * 2)</f>
        <v>51.649945496005486</v>
      </c>
      <c r="Y112" s="4">
        <f>BE112 + (I$3 * _xlfn.NORM.DIST($B112, I$7, ABS(I$11), FALSE) * _xlfn.NORM.DIST(($B112 - I$7)*I$15, 0, ABS(I$11), TRUE) * 2)
               + (I$4 * _xlfn.NORM.DIST($B112, I$8, ABS(I$12), FALSE) * _xlfn.NORM.DIST(($B112 - I$8)*I$16, 0, ABS(I$12), TRUE) * 2)
               + (I$5 * _xlfn.NORM.DIST($B112, I$9, ABS(I$13), FALSE) * _xlfn.NORM.DIST(($B112 - I$9)*I$17, 0, ABS(I$13), TRUE) * 2)
               + (I$6 * _xlfn.NORM.DIST($B112, I$10, ABS(I$14), FALSE) * _xlfn.NORM.DIST(($B112 - I$10)*I$18, 0, ABS(I$14), TRUE) * 2)</f>
        <v>52.22096739255246</v>
      </c>
      <c r="Z112" s="4">
        <f>BF112 + (J$3 * _xlfn.NORM.DIST($B112, J$7, ABS(J$11), FALSE) * _xlfn.NORM.DIST(($B112 - J$7)*J$15, 0, ABS(J$11), TRUE) * 2)
               + (J$4 * _xlfn.NORM.DIST($B112, J$8, ABS(J$12), FALSE) * _xlfn.NORM.DIST(($B112 - J$8)*J$16, 0, ABS(J$12), TRUE) * 2)
               + (J$5 * _xlfn.NORM.DIST($B112, J$9, ABS(J$13), FALSE) * _xlfn.NORM.DIST(($B112 - J$9)*J$17, 0, ABS(J$13), TRUE) * 2)
               + (J$6 * _xlfn.NORM.DIST($B112, J$10, ABS(J$14), FALSE) * _xlfn.NORM.DIST(($B112 - J$10)*J$18, 0, ABS(J$14), TRUE) * 2)</f>
        <v>46.841162673191953</v>
      </c>
      <c r="AA112" s="4">
        <f>BG112 + (K$3 * _xlfn.NORM.DIST($B112, K$7, ABS(K$11), FALSE) * _xlfn.NORM.DIST(($B112 - K$7)*K$15, 0, ABS(K$11), TRUE) * 2)
               + (K$4 * _xlfn.NORM.DIST($B112, K$8, ABS(K$12), FALSE) * _xlfn.NORM.DIST(($B112 - K$8)*K$16, 0, ABS(K$12), TRUE) * 2)
               + (K$5 * _xlfn.NORM.DIST($B112, K$9, ABS(K$13), FALSE) * _xlfn.NORM.DIST(($B112 - K$9)*K$17, 0, ABS(K$13), TRUE) * 2)
               + (K$6 * _xlfn.NORM.DIST($B112, K$10, ABS(K$14), FALSE) * _xlfn.NORM.DIST(($B112 - K$10)*K$18, 0, ABS(K$14), TRUE) * 2)</f>
        <v>40.309152204833161</v>
      </c>
      <c r="AB112" s="4">
        <f>BH112 + (L$3 * _xlfn.NORM.DIST($B112, L$7, ABS(L$11), FALSE) * _xlfn.NORM.DIST(($B112 - L$7)*L$15, 0, ABS(L$11), TRUE) * 2)
               + (L$4 * _xlfn.NORM.DIST($B112, L$8, ABS(L$12), FALSE) * _xlfn.NORM.DIST(($B112 - L$8)*L$16, 0, ABS(L$12), TRUE) * 2)
               + (L$5 * _xlfn.NORM.DIST($B112, L$9, ABS(L$13), FALSE) * _xlfn.NORM.DIST(($B112 - L$9)*L$17, 0, ABS(L$13), TRUE) * 2)
               + (L$6 * _xlfn.NORM.DIST($B112, L$10, ABS(L$14), FALSE) * _xlfn.NORM.DIST(($B112 - L$10)*L$18, 0, ABS(L$14), TRUE) * 2)</f>
        <v>40.235861595837342</v>
      </c>
      <c r="AC112" s="4">
        <f>BI112 + (M$3 * _xlfn.NORM.DIST($B112, M$7, ABS(M$11), FALSE) * _xlfn.NORM.DIST(($B112 - M$7)*M$15, 0, ABS(M$11), TRUE) * 2)
               + (M$4 * _xlfn.NORM.DIST($B112, M$8, ABS(M$12), FALSE) * _xlfn.NORM.DIST(($B112 - M$8)*M$16, 0, ABS(M$12), TRUE) * 2)
               + (M$5 * _xlfn.NORM.DIST($B112, M$9, ABS(M$13), FALSE) * _xlfn.NORM.DIST(($B112 - M$9)*M$17, 0, ABS(M$13), TRUE) * 2)
               + (M$6 * _xlfn.NORM.DIST($B112, M$10, ABS(M$14), FALSE) * _xlfn.NORM.DIST(($B112 - M$10)*M$18, 0, ABS(M$14), TRUE) * 2)</f>
        <v>38.396073025270269</v>
      </c>
      <c r="AD112" s="4">
        <f>BJ112 + (N$3 * _xlfn.NORM.DIST($B112, N$7, ABS(N$11), FALSE) * _xlfn.NORM.DIST(($B112 - N$7)*N$15, 0, ABS(N$11), TRUE) * 2)
               + (N$4 * _xlfn.NORM.DIST($B112, N$8, ABS(N$12), FALSE) * _xlfn.NORM.DIST(($B112 - N$8)*N$16, 0, ABS(N$12), TRUE) * 2)
               + (N$5 * _xlfn.NORM.DIST($B112, N$9, ABS(N$13), FALSE) * _xlfn.NORM.DIST(($B112 - N$9)*N$17, 0, ABS(N$13), TRUE) * 2)
               + (N$6 * _xlfn.NORM.DIST($B112, N$10, ABS(N$14), FALSE) * _xlfn.NORM.DIST(($B112 - N$10)*N$18, 0, ABS(N$14), TRUE) * 2)</f>
        <v>43.517314147048708</v>
      </c>
      <c r="AE112" s="4">
        <f>BK112 + (O$3 * _xlfn.NORM.DIST($B112, O$7, ABS(O$11), FALSE) * _xlfn.NORM.DIST(($B112 - O$7)*O$15, 0, ABS(O$11), TRUE) * 2)
               + (O$4 * _xlfn.NORM.DIST($B112, O$8, ABS(O$12), FALSE) * _xlfn.NORM.DIST(($B112 - O$8)*O$16, 0, ABS(O$12), TRUE) * 2)
               + (O$5 * _xlfn.NORM.DIST($B112, O$9, ABS(O$13), FALSE) * _xlfn.NORM.DIST(($B112 - O$9)*O$17, 0, ABS(O$13), TRUE) * 2)
               + (O$6 * _xlfn.NORM.DIST($B112, O$10, ABS(O$14), FALSE) * _xlfn.NORM.DIST(($B112 - O$10)*O$18, 0, ABS(O$14), TRUE) * 2)</f>
        <v>52.282804611472002</v>
      </c>
      <c r="AF112" s="4">
        <f t="shared" si="71"/>
        <v>46.862922157247084</v>
      </c>
      <c r="AG112" s="4">
        <f t="shared" si="71"/>
        <v>46.086814862380152</v>
      </c>
      <c r="AI112" s="4">
        <f>IF(OR($B112 &lt; C$231, $B112 &gt; C$234), 0, C112-S112)</f>
        <v>-1.9025752955873045</v>
      </c>
      <c r="AJ112" s="4">
        <f>IF(OR($B112 &lt; D$231, $B112 &gt; D$234), 0, D112-T112)</f>
        <v>-0.3758886721996646</v>
      </c>
      <c r="AK112" s="4">
        <f>IF(OR($B112 &lt; E$231, $B112 &gt; E$234), 0, E112-U112)</f>
        <v>3.1346552582441234E-2</v>
      </c>
      <c r="AL112" s="4">
        <f>IF(OR($B112 &lt; F$231, $B112 &gt; F$234), 0, F112-V112)</f>
        <v>-0.36091142286536382</v>
      </c>
      <c r="AM112" s="4">
        <f>IF(OR($B112 &lt; G$231, $B112 &gt; G$234), 0, G112-W112)</f>
        <v>-1.3360550804531215</v>
      </c>
      <c r="AN112" s="4">
        <f>IF(OR($B112 &lt; H$231, $B112 &gt; H$234), 0, H112-X112)</f>
        <v>-0.2169454960054864</v>
      </c>
      <c r="AO112" s="4">
        <f>IF(OR($B112 &lt; I$231, $B112 &gt; I$234), 0, I112-Y112)</f>
        <v>-0.30396739255245819</v>
      </c>
      <c r="AP112" s="4">
        <f>IF(OR($B112 &lt; J$231, $B112 &gt; J$234), 0, J112-Z112)</f>
        <v>-0.47416267319195526</v>
      </c>
      <c r="AQ112" s="4">
        <f>IF(OR($B112 &lt; K$231, $B112 &gt; K$234), 0, K112-AA112)</f>
        <v>0.52184779516684188</v>
      </c>
      <c r="AR112" s="4">
        <f>IF(OR($B112 &lt; L$231, $B112 &gt; L$234), 0, L112-AB112)</f>
        <v>0.28913840416265657</v>
      </c>
      <c r="AS112" s="4">
        <f>IF(OR($B112 &lt; M$231, $B112 &gt; M$234), 0, M112-AC112)</f>
        <v>-0.32807302527027105</v>
      </c>
      <c r="AT112" s="4">
        <f>IF(OR($B112 &lt; N$231, $B112 &gt; N$234), 0, N112-AD112)</f>
        <v>3.2685852951289007E-2</v>
      </c>
      <c r="AU112" s="4">
        <f>IF(OR($B112 &lt; O$231, $B112 &gt; O$234), 0, O112-AE112)</f>
        <v>-0.31580461147200367</v>
      </c>
      <c r="AV112" s="4">
        <f t="shared" si="87"/>
        <v>-1.845922157247081</v>
      </c>
      <c r="AW112" s="4">
        <f t="shared" si="87"/>
        <v>-0.55381486238015043</v>
      </c>
      <c r="AY112" s="2">
        <f t="shared" si="88"/>
        <v>41.784989108847725</v>
      </c>
      <c r="AZ112" s="2">
        <f t="shared" si="88"/>
        <v>42.83746922411521</v>
      </c>
      <c r="BA112" s="2">
        <f t="shared" si="88"/>
        <v>45.797869490822194</v>
      </c>
      <c r="BB112" s="2">
        <f t="shared" si="88"/>
        <v>42.557789849026683</v>
      </c>
      <c r="BC112" s="2">
        <f t="shared" si="88"/>
        <v>47.585790049112795</v>
      </c>
      <c r="BD112" s="2">
        <f t="shared" si="88"/>
        <v>51.648508714503762</v>
      </c>
      <c r="BE112" s="2">
        <f t="shared" si="88"/>
        <v>52.220853826471824</v>
      </c>
      <c r="BF112" s="2">
        <f t="shared" si="88"/>
        <v>46.840875579118446</v>
      </c>
      <c r="BG112" s="2">
        <f t="shared" si="88"/>
        <v>40.30894295154976</v>
      </c>
      <c r="BH112" s="2">
        <f t="shared" si="88"/>
        <v>40.235760904437456</v>
      </c>
      <c r="BI112" s="2">
        <f t="shared" si="88"/>
        <v>38.396034622514676</v>
      </c>
      <c r="BJ112" s="2">
        <f t="shared" si="88"/>
        <v>43.514749496323638</v>
      </c>
      <c r="BK112" s="2">
        <f t="shared" si="88"/>
        <v>52.275962006719666</v>
      </c>
      <c r="BL112" s="2">
        <f t="shared" si="88"/>
        <v>46.856765471601072</v>
      </c>
      <c r="BM112" s="2">
        <f t="shared" si="88"/>
        <v>46.083868418029255</v>
      </c>
      <c r="BO112" s="2" t="str">
        <f t="shared" si="89"/>
        <v/>
      </c>
      <c r="BP112" s="2" t="str">
        <f t="shared" si="89"/>
        <v/>
      </c>
      <c r="BQ112" s="2" t="str">
        <f t="shared" si="89"/>
        <v/>
      </c>
      <c r="BR112" s="2" t="str">
        <f t="shared" si="89"/>
        <v/>
      </c>
      <c r="BS112" s="2" t="str">
        <f t="shared" si="89"/>
        <v/>
      </c>
      <c r="BT112" s="2" t="str">
        <f t="shared" si="89"/>
        <v/>
      </c>
      <c r="BU112" s="2" t="str">
        <f t="shared" si="89"/>
        <v/>
      </c>
      <c r="BV112" s="2" t="str">
        <f t="shared" si="89"/>
        <v/>
      </c>
      <c r="BW112" s="2" t="str">
        <f t="shared" si="89"/>
        <v/>
      </c>
      <c r="BX112" s="2" t="str">
        <f t="shared" si="89"/>
        <v/>
      </c>
      <c r="BY112" s="2" t="str">
        <f t="shared" si="89"/>
        <v/>
      </c>
      <c r="BZ112" s="2" t="str">
        <f t="shared" si="89"/>
        <v/>
      </c>
      <c r="CA112" s="2" t="str">
        <f t="shared" si="89"/>
        <v/>
      </c>
      <c r="CB112" s="2" t="str">
        <f t="shared" si="89"/>
        <v/>
      </c>
      <c r="CC112" s="2" t="str">
        <f t="shared" si="89"/>
        <v/>
      </c>
      <c r="CE112" s="2" t="str">
        <f t="shared" si="90"/>
        <v/>
      </c>
      <c r="CF112" s="2">
        <f t="shared" si="90"/>
        <v>42.475000000000001</v>
      </c>
      <c r="CG112" s="2">
        <f t="shared" si="90"/>
        <v>45.835999999999999</v>
      </c>
      <c r="CH112" s="2">
        <f t="shared" si="90"/>
        <v>42.197000000000003</v>
      </c>
      <c r="CI112" s="2">
        <f t="shared" si="90"/>
        <v>46.25</v>
      </c>
      <c r="CJ112" s="2">
        <f t="shared" si="90"/>
        <v>51.433</v>
      </c>
      <c r="CK112" s="2">
        <f t="shared" si="90"/>
        <v>51.917000000000002</v>
      </c>
      <c r="CL112" s="2">
        <f t="shared" si="90"/>
        <v>46.366999999999997</v>
      </c>
      <c r="CM112" s="2">
        <f t="shared" si="90"/>
        <v>40.831000000000003</v>
      </c>
      <c r="CN112" s="2">
        <f t="shared" si="90"/>
        <v>40.524999999999999</v>
      </c>
      <c r="CO112" s="2">
        <f t="shared" si="90"/>
        <v>38.067999999999998</v>
      </c>
      <c r="CP112" s="2">
        <f t="shared" si="90"/>
        <v>43.55</v>
      </c>
      <c r="CQ112" s="2">
        <f t="shared" si="90"/>
        <v>51.966999999999999</v>
      </c>
      <c r="CR112" s="2">
        <f t="shared" si="90"/>
        <v>45.017000000000003</v>
      </c>
      <c r="CS112" s="2">
        <f t="shared" si="90"/>
        <v>45.533000000000001</v>
      </c>
      <c r="CU112" s="2" t="str">
        <f t="shared" si="91"/>
        <v/>
      </c>
      <c r="CV112" s="2">
        <f t="shared" si="91"/>
        <v>42.475000000000001</v>
      </c>
      <c r="CW112" s="2">
        <f t="shared" si="91"/>
        <v>45.835999999999999</v>
      </c>
      <c r="CX112" s="2">
        <f t="shared" si="91"/>
        <v>42.197000000000003</v>
      </c>
      <c r="CY112" s="2">
        <f t="shared" si="91"/>
        <v>46.25</v>
      </c>
      <c r="CZ112" s="2">
        <f t="shared" si="91"/>
        <v>51.433</v>
      </c>
      <c r="DA112" s="2">
        <f t="shared" si="91"/>
        <v>51.917000000000002</v>
      </c>
      <c r="DB112" s="2">
        <f t="shared" si="91"/>
        <v>46.366999999999997</v>
      </c>
      <c r="DC112" s="2">
        <f t="shared" si="91"/>
        <v>40.831000000000003</v>
      </c>
      <c r="DD112" s="2">
        <f t="shared" si="91"/>
        <v>40.524999999999999</v>
      </c>
      <c r="DE112" s="2">
        <f t="shared" si="91"/>
        <v>38.067999999999998</v>
      </c>
      <c r="DF112" s="2">
        <f t="shared" si="91"/>
        <v>43.55</v>
      </c>
      <c r="DG112" s="2">
        <f t="shared" si="91"/>
        <v>51.966999999999999</v>
      </c>
      <c r="DH112" s="2">
        <f t="shared" si="91"/>
        <v>45.017000000000003</v>
      </c>
      <c r="DI112" s="2">
        <f t="shared" si="91"/>
        <v>45.533000000000001</v>
      </c>
      <c r="DK112" s="2">
        <f t="shared" si="82"/>
        <v>54.968668548387086</v>
      </c>
      <c r="DL112" s="2">
        <f t="shared" si="82"/>
        <v>63.281631048387105</v>
      </c>
      <c r="DM112" s="2">
        <f t="shared" si="82"/>
        <v>64.888580828445754</v>
      </c>
      <c r="DN112" s="2">
        <f t="shared" si="82"/>
        <v>62.730133980938405</v>
      </c>
      <c r="DO112" s="2">
        <f t="shared" si="82"/>
        <v>73.401208211143683</v>
      </c>
      <c r="DP112" s="2">
        <f t="shared" si="82"/>
        <v>71.033469060351422</v>
      </c>
      <c r="DQ112" s="2">
        <f t="shared" si="82"/>
        <v>70.556839809384144</v>
      </c>
      <c r="DR112" s="2">
        <f t="shared" si="82"/>
        <v>70.56932932263814</v>
      </c>
      <c r="DS112" s="2">
        <f t="shared" si="82"/>
        <v>60.004180645161291</v>
      </c>
      <c r="DT112" s="2">
        <f t="shared" si="82"/>
        <v>57.976342741935483</v>
      </c>
      <c r="DU112" s="2">
        <f t="shared" si="82"/>
        <v>60.370778494623657</v>
      </c>
      <c r="DV112" s="2">
        <f t="shared" si="82"/>
        <v>62.891454545454543</v>
      </c>
      <c r="DW112" s="2">
        <f t="shared" si="82"/>
        <v>74.156102049910871</v>
      </c>
      <c r="DX112" s="2">
        <f t="shared" si="82"/>
        <v>59.026589906417108</v>
      </c>
      <c r="DY112" s="2">
        <f t="shared" si="82"/>
        <v>54.195634482758628</v>
      </c>
      <c r="EA112" s="2">
        <f t="shared" si="70"/>
        <v>41.768405484818814</v>
      </c>
      <c r="EB112" s="2">
        <f t="shared" si="70"/>
        <v>42.814310394151306</v>
      </c>
      <c r="EC112" s="2">
        <f t="shared" si="70"/>
        <v>45.777085879873539</v>
      </c>
      <c r="ED112" s="2">
        <f t="shared" si="70"/>
        <v>42.541134283592321</v>
      </c>
      <c r="EE112" s="2">
        <f t="shared" si="70"/>
        <v>47.56054867256637</v>
      </c>
      <c r="EF112" s="2">
        <f t="shared" si="70"/>
        <v>51.629163237731042</v>
      </c>
      <c r="EG112" s="2">
        <f t="shared" si="70"/>
        <v>52.204781964122489</v>
      </c>
      <c r="EH112" s="2">
        <f t="shared" si="70"/>
        <v>46.818358954551307</v>
      </c>
      <c r="EI112" s="2">
        <f t="shared" si="70"/>
        <v>40.292496046116327</v>
      </c>
      <c r="EJ112" s="2">
        <f t="shared" si="70"/>
        <v>40.221433733532663</v>
      </c>
      <c r="EK112" s="2">
        <f t="shared" si="70"/>
        <v>38.375470170267057</v>
      </c>
      <c r="EL112" s="2">
        <f t="shared" si="70"/>
        <v>43.492208922880813</v>
      </c>
      <c r="EM112" s="2">
        <f t="shared" si="83"/>
        <v>52.229173798844307</v>
      </c>
      <c r="EN112" s="2">
        <f t="shared" si="83"/>
        <v>46.814628843144334</v>
      </c>
      <c r="EO112" s="2">
        <f t="shared" si="83"/>
        <v>46.043480727541905</v>
      </c>
      <c r="EQ112" s="2">
        <f t="shared" si="84"/>
        <v>41.003567875759266</v>
      </c>
      <c r="ER112" s="2">
        <f t="shared" si="84"/>
        <v>42.546163578155976</v>
      </c>
      <c r="ES112" s="2">
        <f t="shared" si="84"/>
        <v>45.681153002278869</v>
      </c>
      <c r="ET112" s="2">
        <f t="shared" si="84"/>
        <v>42.49248755276524</v>
      </c>
      <c r="EU112" s="2">
        <f t="shared" si="84"/>
        <v>47.652034102580572</v>
      </c>
      <c r="EV112" s="2">
        <f t="shared" si="84"/>
        <v>50.713758605374807</v>
      </c>
      <c r="EW112" s="2">
        <f t="shared" si="84"/>
        <v>51.758608785798586</v>
      </c>
      <c r="EX112" s="2">
        <f t="shared" si="84"/>
        <v>46.403733204733811</v>
      </c>
      <c r="EY112" s="2">
        <f t="shared" si="84"/>
        <v>39.976962434760026</v>
      </c>
      <c r="EZ112" s="2">
        <f t="shared" si="84"/>
        <v>39.900797522307727</v>
      </c>
      <c r="FA112" s="2">
        <f t="shared" si="84"/>
        <v>38.149849059061467</v>
      </c>
      <c r="FB112" s="2">
        <f t="shared" si="84"/>
        <v>43.190683614051672</v>
      </c>
      <c r="FC112" s="2">
        <f t="shared" si="84"/>
        <v>52.169112095307206</v>
      </c>
      <c r="FD112" s="2">
        <f t="shared" si="84"/>
        <v>46.272255364024971</v>
      </c>
      <c r="FE112" s="2">
        <f t="shared" si="84"/>
        <v>45.994803493449787</v>
      </c>
      <c r="FG112" s="2">
        <f t="shared" si="85"/>
        <v>0.99874362221989721</v>
      </c>
      <c r="FH112" s="2">
        <f t="shared" si="85"/>
        <v>0.99886841699649742</v>
      </c>
      <c r="FI112" s="2">
        <f t="shared" si="85"/>
        <v>0.99891247443683684</v>
      </c>
      <c r="FJ112" s="2">
        <f t="shared" si="85"/>
        <v>0.99917499756482042</v>
      </c>
      <c r="FK112" s="2">
        <f t="shared" si="85"/>
        <v>0.99902321611230882</v>
      </c>
      <c r="FL112" s="2">
        <f t="shared" si="85"/>
        <v>0.99900281789734358</v>
      </c>
      <c r="FM112" s="2">
        <f t="shared" si="85"/>
        <v>0.99912402967934932</v>
      </c>
      <c r="FN112" s="2">
        <f t="shared" si="85"/>
        <v>0.99905179342508466</v>
      </c>
      <c r="FO112" s="2">
        <f t="shared" si="85"/>
        <v>0.99916543574888206</v>
      </c>
      <c r="FP112" s="2">
        <f t="shared" si="85"/>
        <v>0.99919284662258701</v>
      </c>
      <c r="FQ112" s="2">
        <f t="shared" si="85"/>
        <v>0.99906496957207858</v>
      </c>
      <c r="FR112" s="2">
        <f t="shared" si="85"/>
        <v>0.99883799396046302</v>
      </c>
      <c r="FS112" s="2">
        <f t="shared" si="85"/>
        <v>0.99786614142059771</v>
      </c>
      <c r="FT112" s="2">
        <f t="shared" si="85"/>
        <v>0.99654845884970655</v>
      </c>
      <c r="FU112" s="2">
        <f t="shared" si="85"/>
        <v>0.99504545170953729</v>
      </c>
      <c r="FW112" s="2">
        <f t="shared" si="92"/>
        <v>1.1677977866474536E-6</v>
      </c>
      <c r="FX112" s="2">
        <f t="shared" si="92"/>
        <v>6.1243153757995444E-6</v>
      </c>
      <c r="FY112" s="2">
        <f t="shared" si="92"/>
        <v>6.5499774182214305E-6</v>
      </c>
      <c r="FZ112" s="2">
        <f t="shared" si="92"/>
        <v>8.3968600590992859E-6</v>
      </c>
      <c r="GA112" s="2">
        <f t="shared" si="92"/>
        <v>6.959160901017225E-6</v>
      </c>
      <c r="GB112" s="2">
        <f t="shared" si="92"/>
        <v>4.5331953978990926E-6</v>
      </c>
      <c r="GC112" s="2">
        <f t="shared" si="92"/>
        <v>8.9553701953253913E-6</v>
      </c>
      <c r="GD112" s="2">
        <f t="shared" si="92"/>
        <v>1.0133708524600103E-5</v>
      </c>
      <c r="GE112" s="2">
        <f t="shared" si="92"/>
        <v>1.1922223504340375E-5</v>
      </c>
      <c r="GF112" s="2">
        <f t="shared" si="92"/>
        <v>1.173874587059556E-5</v>
      </c>
      <c r="GG112" s="2">
        <f t="shared" si="92"/>
        <v>8.1123045680418458E-6</v>
      </c>
      <c r="GH112" s="2">
        <f t="shared" si="92"/>
        <v>4.8657045473460065E-6</v>
      </c>
      <c r="GI112" s="2">
        <f t="shared" si="92"/>
        <v>1.2588605949233165E-5</v>
      </c>
      <c r="GJ112" s="2">
        <f t="shared" si="92"/>
        <v>2.4812568177924267E-5</v>
      </c>
      <c r="GK112" s="2">
        <f t="shared" si="92"/>
        <v>5.2364605344378054E-5</v>
      </c>
      <c r="GM112" s="107">
        <f t="shared" si="93"/>
        <v>5.8407556182992948E-22</v>
      </c>
      <c r="GN112" s="107">
        <f t="shared" si="93"/>
        <v>1.8613251608043845E-25</v>
      </c>
      <c r="GO112" s="107">
        <f t="shared" si="93"/>
        <v>7.7223128774546578E-27</v>
      </c>
      <c r="GP112" s="107">
        <f t="shared" si="93"/>
        <v>2.7458087579322132E-34</v>
      </c>
      <c r="GQ112" s="107">
        <f t="shared" si="93"/>
        <v>4.4803163652536348E-33</v>
      </c>
      <c r="GR112" s="107">
        <f t="shared" si="93"/>
        <v>1.6402975125948788E-31</v>
      </c>
      <c r="GS112" s="107">
        <f t="shared" si="93"/>
        <v>2.1086603160762626E-35</v>
      </c>
      <c r="GT112" s="107">
        <f t="shared" si="93"/>
        <v>2.0365668122710164E-33</v>
      </c>
      <c r="GU112" s="107">
        <f t="shared" si="93"/>
        <v>9.0954143344602405E-38</v>
      </c>
      <c r="GV112" s="107">
        <f t="shared" si="93"/>
        <v>4.2627166998062674E-40</v>
      </c>
      <c r="GW112" s="107">
        <f t="shared" si="93"/>
        <v>2.8244991533904742E-38</v>
      </c>
      <c r="GX112" s="107">
        <f t="shared" si="93"/>
        <v>1.197166841022689E-31</v>
      </c>
      <c r="GY112" s="107">
        <f t="shared" si="93"/>
        <v>1.9863239839683216E-30</v>
      </c>
      <c r="GZ112" s="107">
        <f t="shared" si="93"/>
        <v>3.566913817987511E-31</v>
      </c>
      <c r="HA112" s="107">
        <f t="shared" si="93"/>
        <v>9.6091982326545179E-47</v>
      </c>
      <c r="HC112" s="107">
        <f t="shared" si="50"/>
        <v>2.2836155790715048E-3</v>
      </c>
      <c r="HD112" s="107">
        <f t="shared" si="50"/>
        <v>3.4931635732439399E-4</v>
      </c>
      <c r="HE112" s="107">
        <f t="shared" si="50"/>
        <v>1.8905578646746687E-4</v>
      </c>
      <c r="HF112" s="107">
        <f t="shared" si="50"/>
        <v>2.6923864181960101E-6</v>
      </c>
      <c r="HG112" s="107">
        <f t="shared" si="50"/>
        <v>1.0492400911107701E-5</v>
      </c>
      <c r="HH112" s="107">
        <f t="shared" si="50"/>
        <v>5.5297875793184911E-5</v>
      </c>
      <c r="HI112" s="107">
        <f t="shared" si="86"/>
        <v>1.4980513598911834E-6</v>
      </c>
      <c r="HJ112" s="107">
        <f t="shared" si="86"/>
        <v>2.5913547726770378E-6</v>
      </c>
      <c r="HK112" s="107">
        <f t="shared" si="86"/>
        <v>1.4650490014613635E-7</v>
      </c>
      <c r="HL112" s="107">
        <f t="shared" si="86"/>
        <v>7.9601133379920487E-8</v>
      </c>
      <c r="HM112" s="107">
        <f t="shared" si="86"/>
        <v>8.1908885911102903E-7</v>
      </c>
      <c r="HN112" s="107">
        <f t="shared" si="86"/>
        <v>7.9200610886934829E-5</v>
      </c>
      <c r="HO112" s="107">
        <f t="shared" si="86"/>
        <v>1.9995733152888758E-4</v>
      </c>
      <c r="HP112" s="107">
        <f t="shared" si="86"/>
        <v>1.9993934071037086E-4</v>
      </c>
      <c r="HQ112" s="107">
        <f t="shared" si="86"/>
        <v>1.6199652825075434E-6</v>
      </c>
      <c r="HS112" s="107">
        <f t="shared" si="94"/>
        <v>2.9594511139114552E-7</v>
      </c>
      <c r="HT112" s="107">
        <f t="shared" si="94"/>
        <v>1.5801937667345294E-6</v>
      </c>
      <c r="HU112" s="107">
        <f t="shared" si="94"/>
        <v>1.1692182546289928E-6</v>
      </c>
      <c r="HV112" s="107">
        <f t="shared" si="94"/>
        <v>5.1844134494208151E-7</v>
      </c>
      <c r="HW112" s="107">
        <f t="shared" si="94"/>
        <v>1.9734326512534897E-7</v>
      </c>
      <c r="HX112" s="107">
        <f t="shared" si="94"/>
        <v>7.3955519652049648E-8</v>
      </c>
      <c r="HY112" s="107">
        <f t="shared" si="94"/>
        <v>3.5018756206723317E-7</v>
      </c>
      <c r="HZ112" s="107">
        <f t="shared" si="94"/>
        <v>8.3777083888116227E-7</v>
      </c>
      <c r="IA112" s="107">
        <f t="shared" si="94"/>
        <v>6.485926508751674E-7</v>
      </c>
      <c r="IB112" s="107">
        <f t="shared" si="94"/>
        <v>2.5846030520073801E-7</v>
      </c>
      <c r="IC112" s="107">
        <f t="shared" si="94"/>
        <v>5.6277960417665941E-8</v>
      </c>
      <c r="ID112" s="107">
        <f t="shared" si="94"/>
        <v>3.417414204338703E-8</v>
      </c>
      <c r="IE112" s="107">
        <f t="shared" si="94"/>
        <v>2.8931594414137357E-8</v>
      </c>
      <c r="IF112" s="107">
        <f t="shared" si="94"/>
        <v>1.0142693161031095E-8</v>
      </c>
      <c r="IG112" s="107">
        <f t="shared" si="94"/>
        <v>3.0941616625949072E-6</v>
      </c>
      <c r="II112" s="107">
        <f t="shared" si="95"/>
        <v>8.2936558235645928E-31</v>
      </c>
      <c r="IJ112" s="107">
        <f t="shared" si="95"/>
        <v>3.1731805049218763E-27</v>
      </c>
      <c r="IK112" s="107">
        <f t="shared" si="95"/>
        <v>4.270921558532198E-28</v>
      </c>
      <c r="IL112" s="107">
        <f t="shared" si="95"/>
        <v>5.3435681917648535E-32</v>
      </c>
      <c r="IM112" s="107">
        <f t="shared" si="95"/>
        <v>2.646396880053718E-33</v>
      </c>
      <c r="IN112" s="107">
        <f t="shared" si="95"/>
        <v>3.950416765908066E-34</v>
      </c>
      <c r="IO112" s="107">
        <f t="shared" si="95"/>
        <v>3.1968237188478351E-33</v>
      </c>
      <c r="IP112" s="107">
        <f t="shared" si="95"/>
        <v>2.108889943778648E-31</v>
      </c>
      <c r="IQ112" s="107">
        <f t="shared" si="95"/>
        <v>2.3421667968384867E-33</v>
      </c>
      <c r="IR112" s="107">
        <f t="shared" si="95"/>
        <v>3.5312179072214753E-35</v>
      </c>
      <c r="IS112" s="107">
        <f t="shared" si="95"/>
        <v>3.7822396739230333E-37</v>
      </c>
      <c r="IT112" s="107">
        <f t="shared" si="95"/>
        <v>2.2153589460434834E-35</v>
      </c>
      <c r="IU112" s="107">
        <f t="shared" si="95"/>
        <v>6.7606295960147025E-35</v>
      </c>
      <c r="IV112" s="107">
        <f t="shared" si="95"/>
        <v>4.0179740239587669E-37</v>
      </c>
      <c r="IW112" s="107">
        <f t="shared" si="95"/>
        <v>7.2297289955474012E-48</v>
      </c>
      <c r="IY112" s="107">
        <f t="shared" si="96"/>
        <v>2.2839115241828959E-3</v>
      </c>
      <c r="IZ112" s="107">
        <f t="shared" si="96"/>
        <v>3.5089655109112852E-4</v>
      </c>
      <c r="JA112" s="107">
        <f t="shared" si="96"/>
        <v>1.9022500472209587E-4</v>
      </c>
      <c r="JB112" s="107">
        <f t="shared" si="96"/>
        <v>3.2108277631380916E-6</v>
      </c>
      <c r="JC112" s="107">
        <f t="shared" si="96"/>
        <v>1.0689744176233051E-5</v>
      </c>
      <c r="JD112" s="107">
        <f t="shared" si="96"/>
        <v>5.5371831312836957E-5</v>
      </c>
      <c r="JE112" s="107">
        <f t="shared" si="96"/>
        <v>1.8482389219584165E-6</v>
      </c>
      <c r="JF112" s="107">
        <f t="shared" si="96"/>
        <v>3.4291256115582E-6</v>
      </c>
      <c r="JG112" s="107">
        <f t="shared" si="96"/>
        <v>7.9509755102130375E-7</v>
      </c>
      <c r="JH112" s="107">
        <f t="shared" si="96"/>
        <v>3.3806143858065853E-7</v>
      </c>
      <c r="JI112" s="107">
        <f t="shared" si="96"/>
        <v>8.7536681952869492E-7</v>
      </c>
      <c r="JJ112" s="107">
        <f t="shared" si="96"/>
        <v>7.9234785028978218E-5</v>
      </c>
      <c r="JK112" s="107">
        <f t="shared" si="96"/>
        <v>1.9998626312330172E-4</v>
      </c>
      <c r="JL112" s="107">
        <f t="shared" si="96"/>
        <v>1.9994948340353188E-4</v>
      </c>
      <c r="JM112" s="107">
        <f t="shared" si="96"/>
        <v>4.7141269451024505E-6</v>
      </c>
    </row>
    <row r="113" spans="2:273" x14ac:dyDescent="0.25">
      <c r="B113" s="2">
        <v>85</v>
      </c>
      <c r="C113" s="37">
        <v>40.444000000000003</v>
      </c>
      <c r="D113" s="37">
        <v>41.951000000000001</v>
      </c>
      <c r="E113" s="37">
        <v>46.524999999999999</v>
      </c>
      <c r="F113" s="37">
        <v>42.720999999999997</v>
      </c>
      <c r="G113" s="37">
        <v>46.75</v>
      </c>
      <c r="H113" s="37">
        <v>50.817</v>
      </c>
      <c r="I113" s="37">
        <v>51.332999999999998</v>
      </c>
      <c r="J113" s="37">
        <v>47.466999999999999</v>
      </c>
      <c r="K113" s="37">
        <v>40.914999999999999</v>
      </c>
      <c r="L113" s="37">
        <v>40.051000000000002</v>
      </c>
      <c r="M113" s="37">
        <v>37.863999999999997</v>
      </c>
      <c r="N113" s="37">
        <v>43.45</v>
      </c>
      <c r="O113" s="37">
        <v>51.116999999999997</v>
      </c>
      <c r="P113" s="37">
        <v>45.183</v>
      </c>
      <c r="Q113" s="37">
        <v>44.582999999999998</v>
      </c>
      <c r="S113" s="4">
        <f>AY113 + (C$3 * _xlfn.NORM.DIST($B113, C$7, ABS(C$11), FALSE) * _xlfn.NORM.DIST(($B113 - C$7)*C$15, 0, ABS(C$11), TRUE) * 2)
               + (C$4 * _xlfn.NORM.DIST($B113, C$8, ABS(C$12), FALSE) * _xlfn.NORM.DIST(($B113 - C$8)*C$16, 0, ABS(C$12), TRUE) * 2)
               + (C$5 * _xlfn.NORM.DIST($B113, C$9, ABS(C$13), FALSE) * _xlfn.NORM.DIST(($B113 - C$9)*C$17, 0, ABS(C$13), TRUE) * 2)
               + (C$6 * _xlfn.NORM.DIST($B113, C$10, ABS(C$14), FALSE) * _xlfn.NORM.DIST(($B113 - C$10)*C$18, 0, ABS(C$14), TRUE) * 2)</f>
        <v>41.733860359201074</v>
      </c>
      <c r="T113" s="4">
        <f>AZ113 + (D$3 * _xlfn.NORM.DIST($B113, D$7, ABS(D$11), FALSE) * _xlfn.NORM.DIST(($B113 - D$7)*D$15, 0, ABS(D$11), TRUE) * 2)
               + (D$4 * _xlfn.NORM.DIST($B113, D$8, ABS(D$12), FALSE) * _xlfn.NORM.DIST(($B113 - D$8)*D$16, 0, ABS(D$12), TRUE) * 2)
               + (D$5 * _xlfn.NORM.DIST($B113, D$9, ABS(D$13), FALSE) * _xlfn.NORM.DIST(($B113 - D$9)*D$17, 0, ABS(D$13), TRUE) * 2)
               + (D$6 * _xlfn.NORM.DIST($B113, D$10, ABS(D$14), FALSE) * _xlfn.NORM.DIST(($B113 - D$10)*D$18, 0, ABS(D$14), TRUE) * 2)</f>
        <v>42.771536594497185</v>
      </c>
      <c r="U113" s="4">
        <f>BA113 + (E$3 * _xlfn.NORM.DIST($B113, E$7, ABS(E$11), FALSE) * _xlfn.NORM.DIST(($B113 - E$7)*E$15, 0, ABS(E$11), TRUE) * 2)
               + (E$4 * _xlfn.NORM.DIST($B113, E$8, ABS(E$12), FALSE) * _xlfn.NORM.DIST(($B113 - E$8)*E$16, 0, ABS(E$12), TRUE) * 2)
               + (E$5 * _xlfn.NORM.DIST($B113, E$9, ABS(E$13), FALSE) * _xlfn.NORM.DIST(($B113 - E$9)*E$17, 0, ABS(E$13), TRUE) * 2)
               + (E$6 * _xlfn.NORM.DIST($B113, E$10, ABS(E$14), FALSE) * _xlfn.NORM.DIST(($B113 - E$10)*E$18, 0, ABS(E$14), TRUE) * 2)</f>
        <v>45.671889373677814</v>
      </c>
      <c r="V113" s="4">
        <f>BB113 + (F$3 * _xlfn.NORM.DIST($B113, F$7, ABS(F$11), FALSE) * _xlfn.NORM.DIST(($B113 - F$7)*F$15, 0, ABS(F$11), TRUE) * 2)
               + (F$4 * _xlfn.NORM.DIST($B113, F$8, ABS(F$12), FALSE) * _xlfn.NORM.DIST(($B113 - F$8)*F$16, 0, ABS(F$12), TRUE) * 2)
               + (F$5 * _xlfn.NORM.DIST($B113, F$9, ABS(F$13), FALSE) * _xlfn.NORM.DIST(($B113 - F$9)*F$17, 0, ABS(F$13), TRUE) * 2)
               + (F$6 * _xlfn.NORM.DIST($B113, F$10, ABS(F$14), FALSE) * _xlfn.NORM.DIST(($B113 - F$10)*F$18, 0, ABS(F$14), TRUE) * 2)</f>
        <v>42.444710834556595</v>
      </c>
      <c r="W113" s="4">
        <f>BC113 + (G$3 * _xlfn.NORM.DIST($B113, G$7, ABS(G$11), FALSE) * _xlfn.NORM.DIST(($B113 - G$7)*G$15, 0, ABS(G$11), TRUE) * 2)
               + (G$4 * _xlfn.NORM.DIST($B113, G$8, ABS(G$12), FALSE) * _xlfn.NORM.DIST(($B113 - G$8)*G$16, 0, ABS(G$12), TRUE) * 2)
               + (G$5 * _xlfn.NORM.DIST($B113, G$9, ABS(G$13), FALSE) * _xlfn.NORM.DIST(($B113 - G$9)*G$17, 0, ABS(G$13), TRUE) * 2)
               + (G$6 * _xlfn.NORM.DIST($B113, G$10, ABS(G$14), FALSE) * _xlfn.NORM.DIST(($B113 - G$10)*G$18, 0, ABS(G$14), TRUE) * 2)</f>
        <v>47.444309918975769</v>
      </c>
      <c r="X113" s="4">
        <f>BD113 + (H$3 * _xlfn.NORM.DIST($B113, H$7, ABS(H$11), FALSE) * _xlfn.NORM.DIST(($B113 - H$7)*H$15, 0, ABS(H$11), TRUE) * 2)
               + (H$4 * _xlfn.NORM.DIST($B113, H$8, ABS(H$12), FALSE) * _xlfn.NORM.DIST(($B113 - H$8)*H$16, 0, ABS(H$12), TRUE) * 2)
               + (H$5 * _xlfn.NORM.DIST($B113, H$9, ABS(H$13), FALSE) * _xlfn.NORM.DIST(($B113 - H$9)*H$17, 0, ABS(H$13), TRUE) * 2)
               + (H$6 * _xlfn.NORM.DIST($B113, H$10, ABS(H$14), FALSE) * _xlfn.NORM.DIST(($B113 - H$10)*H$18, 0, ABS(H$14), TRUE) * 2)</f>
        <v>51.350900017740706</v>
      </c>
      <c r="Y113" s="4">
        <f>BE113 + (I$3 * _xlfn.NORM.DIST($B113, I$7, ABS(I$11), FALSE) * _xlfn.NORM.DIST(($B113 - I$7)*I$15, 0, ABS(I$11), TRUE) * 2)
               + (I$4 * _xlfn.NORM.DIST($B113, I$8, ABS(I$12), FALSE) * _xlfn.NORM.DIST(($B113 - I$8)*I$16, 0, ABS(I$12), TRUE) * 2)
               + (I$5 * _xlfn.NORM.DIST($B113, I$9, ABS(I$13), FALSE) * _xlfn.NORM.DIST(($B113 - I$9)*I$17, 0, ABS(I$13), TRUE) * 2)
               + (I$6 * _xlfn.NORM.DIST($B113, I$10, ABS(I$14), FALSE) * _xlfn.NORM.DIST(($B113 - I$10)*I$18, 0, ABS(I$14), TRUE) * 2)</f>
        <v>51.979380487847884</v>
      </c>
      <c r="Z113" s="4">
        <f>BF113 + (J$3 * _xlfn.NORM.DIST($B113, J$7, ABS(J$11), FALSE) * _xlfn.NORM.DIST(($B113 - J$7)*J$15, 0, ABS(J$11), TRUE) * 2)
               + (J$4 * _xlfn.NORM.DIST($B113, J$8, ABS(J$12), FALSE) * _xlfn.NORM.DIST(($B113 - J$8)*J$16, 0, ABS(J$12), TRUE) * 2)
               + (J$5 * _xlfn.NORM.DIST($B113, J$9, ABS(J$13), FALSE) * _xlfn.NORM.DIST(($B113 - J$9)*J$17, 0, ABS(J$13), TRUE) * 2)
               + (J$6 * _xlfn.NORM.DIST($B113, J$10, ABS(J$14), FALSE) * _xlfn.NORM.DIST(($B113 - J$10)*J$18, 0, ABS(J$14), TRUE) * 2)</f>
        <v>46.62899556251147</v>
      </c>
      <c r="AA113" s="4">
        <f>BG113 + (K$3 * _xlfn.NORM.DIST($B113, K$7, ABS(K$11), FALSE) * _xlfn.NORM.DIST(($B113 - K$7)*K$15, 0, ABS(K$11), TRUE) * 2)
               + (K$4 * _xlfn.NORM.DIST($B113, K$8, ABS(K$12), FALSE) * _xlfn.NORM.DIST(($B113 - K$8)*K$16, 0, ABS(K$12), TRUE) * 2)
               + (K$5 * _xlfn.NORM.DIST($B113, K$9, ABS(K$13), FALSE) * _xlfn.NORM.DIST(($B113 - K$9)*K$17, 0, ABS(K$13), TRUE) * 2)
               + (K$6 * _xlfn.NORM.DIST($B113, K$10, ABS(K$14), FALSE) * _xlfn.NORM.DIST(($B113 - K$10)*K$18, 0, ABS(K$14), TRUE) * 2)</f>
        <v>40.117965218492714</v>
      </c>
      <c r="AB113" s="4">
        <f>BH113 + (L$3 * _xlfn.NORM.DIST($B113, L$7, ABS(L$11), FALSE) * _xlfn.NORM.DIST(($B113 - L$7)*L$15, 0, ABS(L$11), TRUE) * 2)
               + (L$4 * _xlfn.NORM.DIST($B113, L$8, ABS(L$12), FALSE) * _xlfn.NORM.DIST(($B113 - L$8)*L$16, 0, ABS(L$12), TRUE) * 2)
               + (L$5 * _xlfn.NORM.DIST($B113, L$9, ABS(L$13), FALSE) * _xlfn.NORM.DIST(($B113 - L$9)*L$17, 0, ABS(L$13), TRUE) * 2)
               + (L$6 * _xlfn.NORM.DIST($B113, L$10, ABS(L$14), FALSE) * _xlfn.NORM.DIST(($B113 - L$10)*L$18, 0, ABS(L$14), TRUE) * 2)</f>
        <v>40.039665100729707</v>
      </c>
      <c r="AC113" s="4">
        <f>BI113 + (M$3 * _xlfn.NORM.DIST($B113, M$7, ABS(M$11), FALSE) * _xlfn.NORM.DIST(($B113 - M$7)*M$15, 0, ABS(M$11), TRUE) * 2)
               + (M$4 * _xlfn.NORM.DIST($B113, M$8, ABS(M$12), FALSE) * _xlfn.NORM.DIST(($B113 - M$8)*M$16, 0, ABS(M$12), TRUE) * 2)
               + (M$5 * _xlfn.NORM.DIST($B113, M$9, ABS(M$13), FALSE) * _xlfn.NORM.DIST(($B113 - M$9)*M$17, 0, ABS(M$13), TRUE) * 2)
               + (M$6 * _xlfn.NORM.DIST($B113, M$10, ABS(M$14), FALSE) * _xlfn.NORM.DIST(($B113 - M$10)*M$18, 0, ABS(M$14), TRUE) * 2)</f>
        <v>38.233081680152871</v>
      </c>
      <c r="AD113" s="4">
        <f>BJ113 + (N$3 * _xlfn.NORM.DIST($B113, N$7, ABS(N$11), FALSE) * _xlfn.NORM.DIST(($B113 - N$7)*N$15, 0, ABS(N$11), TRUE) * 2)
               + (N$4 * _xlfn.NORM.DIST($B113, N$8, ABS(N$12), FALSE) * _xlfn.NORM.DIST(($B113 - N$8)*N$16, 0, ABS(N$12), TRUE) * 2)
               + (N$5 * _xlfn.NORM.DIST($B113, N$9, ABS(N$13), FALSE) * _xlfn.NORM.DIST(($B113 - N$9)*N$17, 0, ABS(N$13), TRUE) * 2)
               + (N$6 * _xlfn.NORM.DIST($B113, N$10, ABS(N$14), FALSE) * _xlfn.NORM.DIST(($B113 - N$10)*N$18, 0, ABS(N$14), TRUE) * 2)</f>
        <v>43.318177124789074</v>
      </c>
      <c r="AE113" s="4">
        <f>BK113 + (O$3 * _xlfn.NORM.DIST($B113, O$7, ABS(O$11), FALSE) * _xlfn.NORM.DIST(($B113 - O$7)*O$15, 0, ABS(O$11), TRUE) * 2)
               + (O$4 * _xlfn.NORM.DIST($B113, O$8, ABS(O$12), FALSE) * _xlfn.NORM.DIST(($B113 - O$8)*O$16, 0, ABS(O$12), TRUE) * 2)
               + (O$5 * _xlfn.NORM.DIST($B113, O$9, ABS(O$13), FALSE) * _xlfn.NORM.DIST(($B113 - O$9)*O$17, 0, ABS(O$13), TRUE) * 2)
               + (O$6 * _xlfn.NORM.DIST($B113, O$10, ABS(O$14), FALSE) * _xlfn.NORM.DIST(($B113 - O$10)*O$18, 0, ABS(O$14), TRUE) * 2)</f>
        <v>52.074429585704657</v>
      </c>
      <c r="AF113" s="4">
        <f t="shared" si="71"/>
        <v>46.626836514065012</v>
      </c>
      <c r="AG113" s="4">
        <f t="shared" si="71"/>
        <v>45.912190085365232</v>
      </c>
      <c r="AI113" s="4">
        <f>IF(OR($B113 &lt; C$231, $B113 &gt; C$234), 0, C113-S113)</f>
        <v>-1.2898603592010716</v>
      </c>
      <c r="AJ113" s="4">
        <f>IF(OR($B113 &lt; D$231, $B113 &gt; D$234), 0, D113-T113)</f>
        <v>-0.82053659449718452</v>
      </c>
      <c r="AK113" s="4">
        <f>IF(OR($B113 &lt; E$231, $B113 &gt; E$234), 0, E113-U113)</f>
        <v>0.85311062632218437</v>
      </c>
      <c r="AL113" s="4">
        <f>IF(OR($B113 &lt; F$231, $B113 &gt; F$234), 0, F113-V113)</f>
        <v>0.27628916544340143</v>
      </c>
      <c r="AM113" s="4">
        <f>IF(OR($B113 &lt; G$231, $B113 &gt; G$234), 0, G113-W113)</f>
        <v>-0.69430991897576888</v>
      </c>
      <c r="AN113" s="4">
        <f>IF(OR($B113 &lt; H$231, $B113 &gt; H$234), 0, H113-X113)</f>
        <v>-0.53390001774070583</v>
      </c>
      <c r="AO113" s="4">
        <f>IF(OR($B113 &lt; I$231, $B113 &gt; I$234), 0, I113-Y113)</f>
        <v>-0.64638048784788538</v>
      </c>
      <c r="AP113" s="4">
        <f>IF(OR($B113 &lt; J$231, $B113 &gt; J$234), 0, J113-Z113)</f>
        <v>0.83800443748852871</v>
      </c>
      <c r="AQ113" s="4">
        <f>IF(OR($B113 &lt; K$231, $B113 &gt; K$234), 0, K113-AA113)</f>
        <v>0.79703478150728557</v>
      </c>
      <c r="AR113" s="4">
        <f>IF(OR($B113 &lt; L$231, $B113 &gt; L$234), 0, L113-AB113)</f>
        <v>1.1334899270295296E-2</v>
      </c>
      <c r="AS113" s="4">
        <f>IF(OR($B113 &lt; M$231, $B113 &gt; M$234), 0, M113-AC113)</f>
        <v>-0.36908168015287401</v>
      </c>
      <c r="AT113" s="4">
        <f>IF(OR($B113 &lt; N$231, $B113 &gt; N$234), 0, N113-AD113)</f>
        <v>0.13182287521092917</v>
      </c>
      <c r="AU113" s="4">
        <f>IF(OR($B113 &lt; O$231, $B113 &gt; O$234), 0, O113-AE113)</f>
        <v>-0.9574295857046593</v>
      </c>
      <c r="AV113" s="4">
        <f t="shared" si="87"/>
        <v>-1.443836514065012</v>
      </c>
      <c r="AW113" s="4">
        <f t="shared" si="87"/>
        <v>-1.3291900853652336</v>
      </c>
      <c r="AY113" s="2">
        <f t="shared" si="88"/>
        <v>41.705970630048967</v>
      </c>
      <c r="AZ113" s="2">
        <f t="shared" si="88"/>
        <v>42.76910466521209</v>
      </c>
      <c r="BA113" s="2">
        <f t="shared" si="88"/>
        <v>45.670601097206735</v>
      </c>
      <c r="BB113" s="2">
        <f t="shared" si="88"/>
        <v>42.444499806787832</v>
      </c>
      <c r="BC113" s="2">
        <f t="shared" si="88"/>
        <v>47.444181140522957</v>
      </c>
      <c r="BD113" s="2">
        <f t="shared" si="88"/>
        <v>51.350693007073644</v>
      </c>
      <c r="BE113" s="2">
        <f t="shared" si="88"/>
        <v>51.979112747812451</v>
      </c>
      <c r="BF113" s="2">
        <f t="shared" si="88"/>
        <v>46.628324476263337</v>
      </c>
      <c r="BG113" s="2">
        <f t="shared" si="88"/>
        <v>40.117355814013756</v>
      </c>
      <c r="BH113" s="2">
        <f t="shared" si="88"/>
        <v>40.039351314735626</v>
      </c>
      <c r="BI113" s="2">
        <f t="shared" si="88"/>
        <v>38.232996823634565</v>
      </c>
      <c r="BJ113" s="2">
        <f t="shared" si="88"/>
        <v>43.317836909322622</v>
      </c>
      <c r="BK113" s="2">
        <f t="shared" si="88"/>
        <v>52.073488837402905</v>
      </c>
      <c r="BL113" s="2">
        <f t="shared" si="88"/>
        <v>46.626017324537081</v>
      </c>
      <c r="BM113" s="2">
        <f t="shared" si="88"/>
        <v>45.906178887300193</v>
      </c>
      <c r="BO113" s="2" t="str">
        <f t="shared" si="89"/>
        <v/>
      </c>
      <c r="BP113" s="2" t="str">
        <f t="shared" si="89"/>
        <v/>
      </c>
      <c r="BQ113" s="2" t="str">
        <f t="shared" si="89"/>
        <v/>
      </c>
      <c r="BR113" s="2" t="str">
        <f t="shared" si="89"/>
        <v/>
      </c>
      <c r="BS113" s="2" t="str">
        <f t="shared" si="89"/>
        <v/>
      </c>
      <c r="BT113" s="2" t="str">
        <f t="shared" si="89"/>
        <v/>
      </c>
      <c r="BU113" s="2" t="str">
        <f t="shared" si="89"/>
        <v/>
      </c>
      <c r="BV113" s="2" t="str">
        <f t="shared" si="89"/>
        <v/>
      </c>
      <c r="BW113" s="2" t="str">
        <f t="shared" si="89"/>
        <v/>
      </c>
      <c r="BX113" s="2" t="str">
        <f t="shared" si="89"/>
        <v/>
      </c>
      <c r="BY113" s="2" t="str">
        <f t="shared" si="89"/>
        <v/>
      </c>
      <c r="BZ113" s="2" t="str">
        <f t="shared" si="89"/>
        <v/>
      </c>
      <c r="CA113" s="2" t="str">
        <f t="shared" si="89"/>
        <v/>
      </c>
      <c r="CB113" s="2" t="str">
        <f t="shared" si="89"/>
        <v/>
      </c>
      <c r="CC113" s="2" t="str">
        <f t="shared" si="89"/>
        <v/>
      </c>
      <c r="CE113" s="2">
        <f t="shared" si="90"/>
        <v>40.444000000000003</v>
      </c>
      <c r="CF113" s="2">
        <f t="shared" si="90"/>
        <v>41.951000000000001</v>
      </c>
      <c r="CG113" s="2">
        <f t="shared" si="90"/>
        <v>46.524999999999999</v>
      </c>
      <c r="CH113" s="2">
        <f t="shared" si="90"/>
        <v>42.720999999999997</v>
      </c>
      <c r="CI113" s="2">
        <f t="shared" si="90"/>
        <v>46.75</v>
      </c>
      <c r="CJ113" s="2">
        <f t="shared" si="90"/>
        <v>50.817</v>
      </c>
      <c r="CK113" s="2">
        <f t="shared" si="90"/>
        <v>51.332999999999998</v>
      </c>
      <c r="CL113" s="2">
        <f t="shared" si="90"/>
        <v>47.466999999999999</v>
      </c>
      <c r="CM113" s="2">
        <f t="shared" si="90"/>
        <v>40.914999999999999</v>
      </c>
      <c r="CN113" s="2">
        <f t="shared" si="90"/>
        <v>40.051000000000002</v>
      </c>
      <c r="CO113" s="2">
        <f t="shared" si="90"/>
        <v>37.863999999999997</v>
      </c>
      <c r="CP113" s="2">
        <f t="shared" si="90"/>
        <v>43.45</v>
      </c>
      <c r="CQ113" s="2">
        <f t="shared" si="90"/>
        <v>51.116999999999997</v>
      </c>
      <c r="CR113" s="2">
        <f t="shared" si="90"/>
        <v>45.183</v>
      </c>
      <c r="CS113" s="2">
        <f t="shared" si="90"/>
        <v>44.582999999999998</v>
      </c>
      <c r="CU113" s="2">
        <f t="shared" si="91"/>
        <v>40.444000000000003</v>
      </c>
      <c r="CV113" s="2">
        <f t="shared" si="91"/>
        <v>41.951000000000001</v>
      </c>
      <c r="CW113" s="2">
        <f t="shared" si="91"/>
        <v>46.524999999999999</v>
      </c>
      <c r="CX113" s="2">
        <f t="shared" si="91"/>
        <v>42.720999999999997</v>
      </c>
      <c r="CY113" s="2">
        <f t="shared" si="91"/>
        <v>46.75</v>
      </c>
      <c r="CZ113" s="2">
        <f t="shared" si="91"/>
        <v>50.817</v>
      </c>
      <c r="DA113" s="2">
        <f t="shared" si="91"/>
        <v>51.332999999999998</v>
      </c>
      <c r="DB113" s="2">
        <f t="shared" si="91"/>
        <v>47.466999999999999</v>
      </c>
      <c r="DC113" s="2">
        <f t="shared" si="91"/>
        <v>40.914999999999999</v>
      </c>
      <c r="DD113" s="2">
        <f t="shared" si="91"/>
        <v>40.051000000000002</v>
      </c>
      <c r="DE113" s="2">
        <f t="shared" si="91"/>
        <v>37.863999999999997</v>
      </c>
      <c r="DF113" s="2">
        <f t="shared" si="91"/>
        <v>43.45</v>
      </c>
      <c r="DG113" s="2">
        <f t="shared" si="91"/>
        <v>51.116999999999997</v>
      </c>
      <c r="DH113" s="2">
        <f t="shared" si="91"/>
        <v>45.183</v>
      </c>
      <c r="DI113" s="2">
        <f t="shared" si="91"/>
        <v>44.582999999999998</v>
      </c>
      <c r="DK113" s="2">
        <f t="shared" ref="DK113:DY176" si="97">BO$229*$B113+BO$230</f>
        <v>54.972379032258054</v>
      </c>
      <c r="DL113" s="2">
        <f t="shared" si="97"/>
        <v>63.389338709677425</v>
      </c>
      <c r="DM113" s="2">
        <f t="shared" si="97"/>
        <v>64.99728775659824</v>
      </c>
      <c r="DN113" s="2">
        <f t="shared" si="97"/>
        <v>62.848183651026382</v>
      </c>
      <c r="DO113" s="2">
        <f t="shared" si="97"/>
        <v>73.638287939882687</v>
      </c>
      <c r="DP113" s="2">
        <f t="shared" si="97"/>
        <v>71.15726860198626</v>
      </c>
      <c r="DQ113" s="2">
        <f t="shared" si="97"/>
        <v>70.725426686216991</v>
      </c>
      <c r="DR113" s="2">
        <f t="shared" si="97"/>
        <v>70.750696969696961</v>
      </c>
      <c r="DS113" s="2">
        <f t="shared" si="97"/>
        <v>60.0735064516129</v>
      </c>
      <c r="DT113" s="2">
        <f t="shared" si="97"/>
        <v>58.04887258064516</v>
      </c>
      <c r="DU113" s="2">
        <f t="shared" si="97"/>
        <v>60.478836559139786</v>
      </c>
      <c r="DV113" s="2">
        <f t="shared" si="97"/>
        <v>62.984681818181812</v>
      </c>
      <c r="DW113" s="2">
        <f t="shared" si="97"/>
        <v>74.285787878787886</v>
      </c>
      <c r="DX113" s="2">
        <f t="shared" si="97"/>
        <v>59.031886363636353</v>
      </c>
      <c r="DY113" s="2">
        <f t="shared" si="97"/>
        <v>54.175760591133006</v>
      </c>
      <c r="EA113" s="2">
        <f t="shared" si="70"/>
        <v>41.692715475024499</v>
      </c>
      <c r="EB113" s="2">
        <f t="shared" si="70"/>
        <v>42.750551335028611</v>
      </c>
      <c r="EC113" s="2">
        <f t="shared" si="70"/>
        <v>45.653888303477331</v>
      </c>
      <c r="ED113" s="2">
        <f t="shared" si="70"/>
        <v>42.431118315813528</v>
      </c>
      <c r="EE113" s="2">
        <f t="shared" si="70"/>
        <v>47.423836909524383</v>
      </c>
      <c r="EF113" s="2">
        <f t="shared" si="70"/>
        <v>51.334993473550028</v>
      </c>
      <c r="EG113" s="2">
        <f t="shared" si="70"/>
        <v>51.966061985831807</v>
      </c>
      <c r="EH113" s="2">
        <f t="shared" si="70"/>
        <v>46.610143443414444</v>
      </c>
      <c r="EI113" s="2">
        <f t="shared" si="70"/>
        <v>40.104119725075748</v>
      </c>
      <c r="EJ113" s="2">
        <f t="shared" si="70"/>
        <v>40.027799518826512</v>
      </c>
      <c r="EK113" s="2">
        <f t="shared" si="70"/>
        <v>38.21646099696423</v>
      </c>
      <c r="EL113" s="2">
        <f t="shared" si="70"/>
        <v>43.299664690885912</v>
      </c>
      <c r="EM113" s="2">
        <f t="shared" si="83"/>
        <v>52.034961530690595</v>
      </c>
      <c r="EN113" s="2">
        <f t="shared" si="83"/>
        <v>46.590566534248225</v>
      </c>
      <c r="EO113" s="2">
        <f t="shared" si="83"/>
        <v>45.871689472849361</v>
      </c>
      <c r="EQ113" s="2">
        <f t="shared" ref="EQ113:FE176" si="98">CU$229*$B113+CU$230</f>
        <v>40.971377116227927</v>
      </c>
      <c r="ER113" s="2">
        <f t="shared" si="98"/>
        <v>42.474564323823735</v>
      </c>
      <c r="ES113" s="2">
        <f t="shared" si="98"/>
        <v>45.558810853781331</v>
      </c>
      <c r="ET113" s="2">
        <f t="shared" si="98"/>
        <v>42.37940713845974</v>
      </c>
      <c r="EU113" s="2">
        <f t="shared" si="98"/>
        <v>47.502791212947031</v>
      </c>
      <c r="EV113" s="2">
        <f t="shared" si="98"/>
        <v>50.50947258180102</v>
      </c>
      <c r="EW113" s="2">
        <f t="shared" si="98"/>
        <v>51.56644385144439</v>
      </c>
      <c r="EX113" s="2">
        <f t="shared" si="98"/>
        <v>46.228330807434403</v>
      </c>
      <c r="EY113" s="2">
        <f t="shared" si="98"/>
        <v>39.821052569621258</v>
      </c>
      <c r="EZ113" s="2">
        <f t="shared" si="98"/>
        <v>39.741005457716582</v>
      </c>
      <c r="FA113" s="2">
        <f t="shared" si="98"/>
        <v>38.011902616032629</v>
      </c>
      <c r="FB113" s="2">
        <f t="shared" si="98"/>
        <v>43.026149427043535</v>
      </c>
      <c r="FC113" s="2">
        <f t="shared" si="98"/>
        <v>51.982937700830078</v>
      </c>
      <c r="FD113" s="2">
        <f t="shared" si="98"/>
        <v>46.096115520594338</v>
      </c>
      <c r="FE113" s="2">
        <f t="shared" si="98"/>
        <v>45.826406932314413</v>
      </c>
      <c r="FG113" s="2">
        <f t="shared" ref="FG113:FU176" si="99">POWER(10,($B113-C$232)/C$230)/(1+POWER(10,($B113-C$232)/C$230))</f>
        <v>0.99900176571061039</v>
      </c>
      <c r="FH113" s="2">
        <f t="shared" si="99"/>
        <v>0.99910094242851311</v>
      </c>
      <c r="FI113" s="2">
        <f t="shared" si="99"/>
        <v>0.99913595447527914</v>
      </c>
      <c r="FJ113" s="2">
        <f t="shared" si="99"/>
        <v>0.99934456605818123</v>
      </c>
      <c r="FK113" s="2">
        <f t="shared" si="99"/>
        <v>0.99922395707419109</v>
      </c>
      <c r="FL113" s="2">
        <f t="shared" si="99"/>
        <v>0.99920774761591125</v>
      </c>
      <c r="FM113" s="2">
        <f t="shared" si="99"/>
        <v>0.99930406666053229</v>
      </c>
      <c r="FN113" s="2">
        <f t="shared" si="99"/>
        <v>0.99924666583047594</v>
      </c>
      <c r="FO113" s="2">
        <f t="shared" si="99"/>
        <v>0.99933696824469609</v>
      </c>
      <c r="FP113" s="2">
        <f t="shared" si="99"/>
        <v>0.99935874882932019</v>
      </c>
      <c r="FQ113" s="2">
        <f t="shared" si="99"/>
        <v>0.9992571360710899</v>
      </c>
      <c r="FR113" s="2">
        <f t="shared" si="99"/>
        <v>0.99907676514828569</v>
      </c>
      <c r="FS113" s="2">
        <f t="shared" si="99"/>
        <v>0.99826846367376343</v>
      </c>
      <c r="FT113" s="2">
        <f t="shared" si="99"/>
        <v>0.9971493656264121</v>
      </c>
      <c r="FU113" s="2">
        <f t="shared" si="99"/>
        <v>0.99584634517012316</v>
      </c>
      <c r="FW113" s="2">
        <f t="shared" si="92"/>
        <v>1.4701698649084931E-6</v>
      </c>
      <c r="FX113" s="2">
        <f t="shared" si="92"/>
        <v>7.7100440303037889E-6</v>
      </c>
      <c r="FY113" s="2">
        <f t="shared" si="92"/>
        <v>8.245919033764338E-6</v>
      </c>
      <c r="FZ113" s="2">
        <f t="shared" si="92"/>
        <v>1.0570997524634872E-5</v>
      </c>
      <c r="GA113" s="2">
        <f t="shared" si="92"/>
        <v>8.7610487164897618E-6</v>
      </c>
      <c r="GB113" s="2">
        <f t="shared" si="92"/>
        <v>5.7069481844589799E-6</v>
      </c>
      <c r="GC113" s="2">
        <f t="shared" si="92"/>
        <v>1.1274116968802168E-5</v>
      </c>
      <c r="GD113" s="2">
        <f t="shared" si="92"/>
        <v>1.2757549703122961E-5</v>
      </c>
      <c r="GE113" s="2">
        <f t="shared" si="92"/>
        <v>1.5009143801977775E-5</v>
      </c>
      <c r="GF113" s="2">
        <f t="shared" si="92"/>
        <v>1.4778160561464496E-5</v>
      </c>
      <c r="GG113" s="2">
        <f t="shared" si="92"/>
        <v>1.0212764917194949E-5</v>
      </c>
      <c r="GH113" s="2">
        <f t="shared" si="92"/>
        <v>6.1255513836325132E-6</v>
      </c>
      <c r="GI113" s="2">
        <f t="shared" si="92"/>
        <v>1.5519776306818835E-5</v>
      </c>
      <c r="GJ113" s="2">
        <f t="shared" si="92"/>
        <v>3.0060954852905061E-5</v>
      </c>
      <c r="GK113" s="2">
        <f t="shared" si="92"/>
        <v>6.2511008411175116E-5</v>
      </c>
      <c r="GM113" s="107">
        <f t="shared" si="93"/>
        <v>2.1817897177958256E-23</v>
      </c>
      <c r="GN113" s="107">
        <f t="shared" si="93"/>
        <v>4.2210572855302161E-27</v>
      </c>
      <c r="GO113" s="107">
        <f t="shared" si="93"/>
        <v>1.4422313294669636E-28</v>
      </c>
      <c r="GP113" s="107">
        <f t="shared" si="93"/>
        <v>1.9539445794280687E-36</v>
      </c>
      <c r="GQ113" s="107">
        <f t="shared" si="93"/>
        <v>3.4017099357492352E-35</v>
      </c>
      <c r="GR113" s="107">
        <f t="shared" si="93"/>
        <v>1.5634368173776354E-33</v>
      </c>
      <c r="GS113" s="107">
        <f t="shared" si="93"/>
        <v>1.213419058595734E-37</v>
      </c>
      <c r="GT113" s="107">
        <f t="shared" si="93"/>
        <v>1.4983308350235067E-35</v>
      </c>
      <c r="GU113" s="107">
        <f t="shared" si="93"/>
        <v>3.7945865273395354E-40</v>
      </c>
      <c r="GV113" s="107">
        <f t="shared" si="93"/>
        <v>1.2858494689451296E-42</v>
      </c>
      <c r="GW113" s="107">
        <f t="shared" si="93"/>
        <v>9.9528651988811558E-41</v>
      </c>
      <c r="GX113" s="107">
        <f t="shared" si="93"/>
        <v>1.0030875953418114E-33</v>
      </c>
      <c r="GY113" s="107">
        <f t="shared" si="93"/>
        <v>2.0276435803796383E-32</v>
      </c>
      <c r="GZ113" s="107">
        <f t="shared" si="93"/>
        <v>3.3188376891384987E-33</v>
      </c>
      <c r="HA113" s="107">
        <f t="shared" si="93"/>
        <v>8.478304010875029E-50</v>
      </c>
      <c r="HC113" s="107">
        <f t="shared" si="50"/>
        <v>6.6270731290068194E-4</v>
      </c>
      <c r="HD113" s="107">
        <f t="shared" si="50"/>
        <v>7.559849164138295E-5</v>
      </c>
      <c r="HE113" s="107">
        <f t="shared" si="50"/>
        <v>3.7038525195196211E-5</v>
      </c>
      <c r="HF113" s="107">
        <f t="shared" si="50"/>
        <v>2.9543236497967221E-7</v>
      </c>
      <c r="HG113" s="107">
        <f t="shared" si="50"/>
        <v>1.289108478885881E-6</v>
      </c>
      <c r="HH113" s="107">
        <f t="shared" si="50"/>
        <v>8.3754841163385753E-6</v>
      </c>
      <c r="HI113" s="107">
        <f t="shared" si="86"/>
        <v>1.4699507710802454E-7</v>
      </c>
      <c r="HJ113" s="107">
        <f t="shared" si="86"/>
        <v>2.7929077347106314E-7</v>
      </c>
      <c r="HK113" s="107">
        <f t="shared" si="86"/>
        <v>1.097948771859128E-8</v>
      </c>
      <c r="HL113" s="107">
        <f t="shared" si="86"/>
        <v>5.2661878016954722E-9</v>
      </c>
      <c r="HM113" s="107">
        <f t="shared" si="86"/>
        <v>6.7087829806442824E-8</v>
      </c>
      <c r="HN113" s="107">
        <f t="shared" si="86"/>
        <v>1.1852502669694024E-5</v>
      </c>
      <c r="HO113" s="107">
        <f t="shared" si="86"/>
        <v>3.4454680518862879E-5</v>
      </c>
      <c r="HP113" s="107">
        <f t="shared" si="86"/>
        <v>3.3976177574347778E-5</v>
      </c>
      <c r="HQ113" s="107">
        <f t="shared" si="86"/>
        <v>1.0244786755354495E-7</v>
      </c>
      <c r="HS113" s="107">
        <f t="shared" si="94"/>
        <v>7.4275331179733969E-7</v>
      </c>
      <c r="HT113" s="107">
        <f t="shared" si="94"/>
        <v>3.9680542854777675E-6</v>
      </c>
      <c r="HU113" s="107">
        <f t="shared" si="94"/>
        <v>3.0300901147803523E-6</v>
      </c>
      <c r="HV113" s="107">
        <f t="shared" si="94"/>
        <v>1.5147296760882271E-6</v>
      </c>
      <c r="HW113" s="107">
        <f t="shared" si="94"/>
        <v>6.0172145593184456E-7</v>
      </c>
      <c r="HX113" s="107">
        <f t="shared" si="94"/>
        <v>2.281095891793869E-7</v>
      </c>
      <c r="HY113" s="107">
        <f t="shared" si="94"/>
        <v>1.0675736048880915E-6</v>
      </c>
      <c r="HZ113" s="107">
        <f t="shared" si="94"/>
        <v>2.417639015392904E-6</v>
      </c>
      <c r="IA113" s="107">
        <f t="shared" si="94"/>
        <v>1.9865794269685325E-6</v>
      </c>
      <c r="IB113" s="107">
        <f t="shared" si="94"/>
        <v>8.473927333200526E-7</v>
      </c>
      <c r="IC113" s="107">
        <f t="shared" si="94"/>
        <v>1.9538166807074799E-7</v>
      </c>
      <c r="ID113" s="107">
        <f t="shared" si="94"/>
        <v>1.1146070974612334E-7</v>
      </c>
      <c r="IE113" s="107">
        <f t="shared" si="94"/>
        <v>9.2585111737012788E-8</v>
      </c>
      <c r="IF113" s="107">
        <f t="shared" si="94"/>
        <v>3.3958776580733016E-8</v>
      </c>
      <c r="IG113" s="107">
        <f t="shared" si="94"/>
        <v>6.5736824163505293E-6</v>
      </c>
      <c r="II113" s="107">
        <f t="shared" si="95"/>
        <v>7.8104501061299384E-30</v>
      </c>
      <c r="IJ113" s="107">
        <f t="shared" si="95"/>
        <v>2.9751869885353276E-26</v>
      </c>
      <c r="IK113" s="107">
        <f t="shared" si="95"/>
        <v>4.3749355827188396E-27</v>
      </c>
      <c r="IL113" s="107">
        <f t="shared" si="95"/>
        <v>8.1409205924018157E-31</v>
      </c>
      <c r="IM113" s="107">
        <f t="shared" si="95"/>
        <v>4.3326410575207048E-32</v>
      </c>
      <c r="IN113" s="107">
        <f t="shared" si="95"/>
        <v>6.2988907430846516E-33</v>
      </c>
      <c r="IO113" s="107">
        <f t="shared" si="95"/>
        <v>5.516986207925508E-32</v>
      </c>
      <c r="IP113" s="107">
        <f t="shared" si="95"/>
        <v>3.1810518273980569E-30</v>
      </c>
      <c r="IQ113" s="107">
        <f t="shared" si="95"/>
        <v>4.3944348769720883E-32</v>
      </c>
      <c r="IR113" s="107">
        <f t="shared" si="95"/>
        <v>7.801175960002868E-34</v>
      </c>
      <c r="IS113" s="107">
        <f t="shared" si="95"/>
        <v>9.0405409940766588E-36</v>
      </c>
      <c r="IT113" s="107">
        <f t="shared" si="95"/>
        <v>3.9931678273142984E-34</v>
      </c>
      <c r="IU113" s="107">
        <f t="shared" si="95"/>
        <v>1.1229161060119324E-33</v>
      </c>
      <c r="IV113" s="107">
        <f t="shared" si="95"/>
        <v>7.4793346906735481E-36</v>
      </c>
      <c r="IW113" s="107">
        <f t="shared" si="95"/>
        <v>3.1685601874959787E-46</v>
      </c>
      <c r="IY113" s="107">
        <f t="shared" si="96"/>
        <v>6.6345006621247929E-4</v>
      </c>
      <c r="IZ113" s="107">
        <f t="shared" si="96"/>
        <v>7.9566545926860715E-5</v>
      </c>
      <c r="JA113" s="107">
        <f t="shared" si="96"/>
        <v>4.0068615309976565E-5</v>
      </c>
      <c r="JB113" s="107">
        <f t="shared" si="96"/>
        <v>1.8101620410678993E-6</v>
      </c>
      <c r="JC113" s="107">
        <f t="shared" si="96"/>
        <v>1.8908299348177255E-6</v>
      </c>
      <c r="JD113" s="107">
        <f t="shared" si="96"/>
        <v>8.6035937055179628E-6</v>
      </c>
      <c r="JE113" s="107">
        <f t="shared" si="96"/>
        <v>1.214568681996116E-6</v>
      </c>
      <c r="JF113" s="107">
        <f t="shared" si="96"/>
        <v>2.6969297888639673E-6</v>
      </c>
      <c r="JG113" s="107">
        <f t="shared" si="96"/>
        <v>1.9975589146871237E-6</v>
      </c>
      <c r="JH113" s="107">
        <f t="shared" si="96"/>
        <v>8.5265892112174803E-7</v>
      </c>
      <c r="JI113" s="107">
        <f t="shared" si="96"/>
        <v>2.6246949787719084E-7</v>
      </c>
      <c r="JJ113" s="107">
        <f t="shared" si="96"/>
        <v>1.1963963379440147E-5</v>
      </c>
      <c r="JK113" s="107">
        <f t="shared" si="96"/>
        <v>3.4547265630599893E-5</v>
      </c>
      <c r="JL113" s="107">
        <f t="shared" si="96"/>
        <v>3.4010136350928515E-5</v>
      </c>
      <c r="JM113" s="107">
        <f t="shared" si="96"/>
        <v>6.676130283904074E-6</v>
      </c>
    </row>
    <row r="114" spans="2:273" x14ac:dyDescent="0.25">
      <c r="B114" s="2">
        <v>86</v>
      </c>
      <c r="C114" s="37">
        <v>40.253999999999998</v>
      </c>
      <c r="D114" s="37">
        <v>43.475000000000001</v>
      </c>
      <c r="E114" s="37">
        <v>44.311</v>
      </c>
      <c r="F114" s="37">
        <v>42.295000000000002</v>
      </c>
      <c r="G114" s="37">
        <v>47.633000000000003</v>
      </c>
      <c r="H114" s="37">
        <v>52.567</v>
      </c>
      <c r="I114" s="37">
        <v>51.35</v>
      </c>
      <c r="J114" s="37">
        <v>46.067</v>
      </c>
      <c r="K114" s="37">
        <v>40.457999999999998</v>
      </c>
      <c r="L114" s="37">
        <v>40.966000000000001</v>
      </c>
      <c r="M114" s="37">
        <v>37.475000000000001</v>
      </c>
      <c r="N114" s="37">
        <v>42.317</v>
      </c>
      <c r="O114" s="37">
        <v>50.383000000000003</v>
      </c>
      <c r="P114" s="37">
        <v>45.533000000000001</v>
      </c>
      <c r="Q114" s="37">
        <v>45.883000000000003</v>
      </c>
      <c r="S114" s="4">
        <f>AY114 + (C$3 * _xlfn.NORM.DIST($B114, C$7, ABS(C$11), FALSE) * _xlfn.NORM.DIST(($B114 - C$7)*C$15, 0, ABS(C$11), TRUE) * 2)
               + (C$4 * _xlfn.NORM.DIST($B114, C$8, ABS(C$12), FALSE) * _xlfn.NORM.DIST(($B114 - C$8)*C$16, 0, ABS(C$12), TRUE) * 2)
               + (C$5 * _xlfn.NORM.DIST($B114, C$9, ABS(C$13), FALSE) * _xlfn.NORM.DIST(($B114 - C$9)*C$17, 0, ABS(C$13), TRUE) * 2)
               + (C$6 * _xlfn.NORM.DIST($B114, C$10, ABS(C$14), FALSE) * _xlfn.NORM.DIST(($B114 - C$10)*C$18, 0, ABS(C$14), TRUE) * 2)</f>
        <v>41.633338738952496</v>
      </c>
      <c r="T114" s="4">
        <f>AZ114 + (D$3 * _xlfn.NORM.DIST($B114, D$7, ABS(D$11), FALSE) * _xlfn.NORM.DIST(($B114 - D$7)*D$15, 0, ABS(D$11), TRUE) * 2)
               + (D$4 * _xlfn.NORM.DIST($B114, D$8, ABS(D$12), FALSE) * _xlfn.NORM.DIST(($B114 - D$8)*D$16, 0, ABS(D$12), TRUE) * 2)
               + (D$5 * _xlfn.NORM.DIST($B114, D$9, ABS(D$13), FALSE) * _xlfn.NORM.DIST(($B114 - D$9)*D$17, 0, ABS(D$13), TRUE) * 2)
               + (D$6 * _xlfn.NORM.DIST($B114, D$10, ABS(D$14), FALSE) * _xlfn.NORM.DIST(($B114 - D$10)*D$18, 0, ABS(D$14), TRUE) * 2)</f>
        <v>42.702342032793965</v>
      </c>
      <c r="U114" s="4">
        <f>BA114 + (E$3 * _xlfn.NORM.DIST($B114, E$7, ABS(E$11), FALSE) * _xlfn.NORM.DIST(($B114 - E$7)*E$15, 0, ABS(E$11), TRUE) * 2)
               + (E$4 * _xlfn.NORM.DIST($B114, E$8, ABS(E$12), FALSE) * _xlfn.NORM.DIST(($B114 - E$8)*E$16, 0, ABS(E$12), TRUE) * 2)
               + (E$5 * _xlfn.NORM.DIST($B114, E$9, ABS(E$13), FALSE) * _xlfn.NORM.DIST(($B114 - E$9)*E$17, 0, ABS(E$13), TRUE) * 2)
               + (E$6 * _xlfn.NORM.DIST($B114, E$10, ABS(E$14), FALSE) * _xlfn.NORM.DIST(($B114 - E$10)*E$18, 0, ABS(E$14), TRUE) * 2)</f>
        <v>45.544908766083431</v>
      </c>
      <c r="V114" s="4">
        <f>BB114 + (F$3 * _xlfn.NORM.DIST($B114, F$7, ABS(F$11), FALSE) * _xlfn.NORM.DIST(($B114 - F$7)*F$15, 0, ABS(F$11), TRUE) * 2)
               + (F$4 * _xlfn.NORM.DIST($B114, F$8, ABS(F$12), FALSE) * _xlfn.NORM.DIST(($B114 - F$8)*F$16, 0, ABS(F$12), TRUE) * 2)
               + (F$5 * _xlfn.NORM.DIST($B114, F$9, ABS(F$13), FALSE) * _xlfn.NORM.DIST(($B114 - F$9)*F$17, 0, ABS(F$13), TRUE) * 2)
               + (F$6 * _xlfn.NORM.DIST($B114, F$10, ABS(F$14), FALSE) * _xlfn.NORM.DIST(($B114 - F$10)*F$18, 0, ABS(F$14), TRUE) * 2)</f>
        <v>42.332408555677972</v>
      </c>
      <c r="W114" s="4">
        <f>BC114 + (G$3 * _xlfn.NORM.DIST($B114, G$7, ABS(G$11), FALSE) * _xlfn.NORM.DIST(($B114 - G$7)*G$15, 0, ABS(G$11), TRUE) * 2)
               + (G$4 * _xlfn.NORM.DIST($B114, G$8, ABS(G$12), FALSE) * _xlfn.NORM.DIST(($B114 - G$8)*G$16, 0, ABS(G$12), TRUE) * 2)
               + (G$5 * _xlfn.NORM.DIST($B114, G$9, ABS(G$13), FALSE) * _xlfn.NORM.DIST(($B114 - G$9)*G$17, 0, ABS(G$13), TRUE) * 2)
               + (G$6 * _xlfn.NORM.DIST($B114, G$10, ABS(G$14), FALSE) * _xlfn.NORM.DIST(($B114 - G$10)*G$18, 0, ABS(G$14), TRUE) * 2)</f>
        <v>47.303823597058702</v>
      </c>
      <c r="X114" s="4">
        <f>BD114 + (H$3 * _xlfn.NORM.DIST($B114, H$7, ABS(H$11), FALSE) * _xlfn.NORM.DIST(($B114 - H$7)*H$15, 0, ABS(H$11), TRUE) * 2)
               + (H$4 * _xlfn.NORM.DIST($B114, H$8, ABS(H$12), FALSE) * _xlfn.NORM.DIST(($B114 - H$8)*H$16, 0, ABS(H$12), TRUE) * 2)
               + (H$5 * _xlfn.NORM.DIST($B114, H$9, ABS(H$13), FALSE) * _xlfn.NORM.DIST(($B114 - H$9)*H$17, 0, ABS(H$13), TRUE) * 2)
               + (H$6 * _xlfn.NORM.DIST($B114, H$10, ABS(H$14), FALSE) * _xlfn.NORM.DIST(($B114 - H$10)*H$18, 0, ABS(H$14), TRUE) * 2)</f>
        <v>51.053701648368744</v>
      </c>
      <c r="Y114" s="4">
        <f>BE114 + (I$3 * _xlfn.NORM.DIST($B114, I$7, ABS(I$11), FALSE) * _xlfn.NORM.DIST(($B114 - I$7)*I$15, 0, ABS(I$11), TRUE) * 2)
               + (I$4 * _xlfn.NORM.DIST($B114, I$8, ABS(I$12), FALSE) * _xlfn.NORM.DIST(($B114 - I$8)*I$16, 0, ABS(I$12), TRUE) * 2)
               + (I$5 * _xlfn.NORM.DIST($B114, I$9, ABS(I$13), FALSE) * _xlfn.NORM.DIST(($B114 - I$9)*I$17, 0, ABS(I$13), TRUE) * 2)
               + (I$6 * _xlfn.NORM.DIST($B114, I$10, ABS(I$14), FALSE) * _xlfn.NORM.DIST(($B114 - I$10)*I$18, 0, ABS(I$14), TRUE) * 2)</f>
        <v>51.738677945952752</v>
      </c>
      <c r="Z114" s="4">
        <f>BF114 + (J$3 * _xlfn.NORM.DIST($B114, J$7, ABS(J$11), FALSE) * _xlfn.NORM.DIST(($B114 - J$7)*J$15, 0, ABS(J$11), TRUE) * 2)
               + (J$4 * _xlfn.NORM.DIST($B114, J$8, ABS(J$12), FALSE) * _xlfn.NORM.DIST(($B114 - J$8)*J$16, 0, ABS(J$12), TRUE) * 2)
               + (J$5 * _xlfn.NORM.DIST($B114, J$9, ABS(J$13), FALSE) * _xlfn.NORM.DIST(($B114 - J$9)*J$17, 0, ABS(J$13), TRUE) * 2)
               + (J$6 * _xlfn.NORM.DIST($B114, J$10, ABS(J$14), FALSE) * _xlfn.NORM.DIST(($B114 - J$10)*J$18, 0, ABS(J$14), TRUE) * 2)</f>
        <v>46.418372138728451</v>
      </c>
      <c r="AA114" s="4">
        <f>BG114 + (K$3 * _xlfn.NORM.DIST($B114, K$7, ABS(K$11), FALSE) * _xlfn.NORM.DIST(($B114 - K$7)*K$15, 0, ABS(K$11), TRUE) * 2)
               + (K$4 * _xlfn.NORM.DIST($B114, K$8, ABS(K$12), FALSE) * _xlfn.NORM.DIST(($B114 - K$8)*K$16, 0, ABS(K$12), TRUE) * 2)
               + (K$5 * _xlfn.NORM.DIST($B114, K$9, ABS(K$13), FALSE) * _xlfn.NORM.DIST(($B114 - K$9)*K$17, 0, ABS(K$13), TRUE) * 2)
               + (K$6 * _xlfn.NORM.DIST($B114, K$10, ABS(K$14), FALSE) * _xlfn.NORM.DIST(($B114 - K$10)*K$18, 0, ABS(K$14), TRUE) * 2)</f>
        <v>39.928096467664894</v>
      </c>
      <c r="AB114" s="4">
        <f>BH114 + (L$3 * _xlfn.NORM.DIST($B114, L$7, ABS(L$11), FALSE) * _xlfn.NORM.DIST(($B114 - L$7)*L$15, 0, ABS(L$11), TRUE) * 2)
               + (L$4 * _xlfn.NORM.DIST($B114, L$8, ABS(L$12), FALSE) * _xlfn.NORM.DIST(($B114 - L$8)*L$16, 0, ABS(L$12), TRUE) * 2)
               + (L$5 * _xlfn.NORM.DIST($B114, L$9, ABS(L$13), FALSE) * _xlfn.NORM.DIST(($B114 - L$9)*L$17, 0, ABS(L$13), TRUE) * 2)
               + (L$6 * _xlfn.NORM.DIST($B114, L$10, ABS(L$14), FALSE) * _xlfn.NORM.DIST(($B114 - L$10)*L$18, 0, ABS(L$14), TRUE) * 2)</f>
        <v>39.844413232879326</v>
      </c>
      <c r="AC114" s="4">
        <f>BI114 + (M$3 * _xlfn.NORM.DIST($B114, M$7, ABS(M$11), FALSE) * _xlfn.NORM.DIST(($B114 - M$7)*M$15, 0, ABS(M$11), TRUE) * 2)
               + (M$4 * _xlfn.NORM.DIST($B114, M$8, ABS(M$12), FALSE) * _xlfn.NORM.DIST(($B114 - M$8)*M$16, 0, ABS(M$12), TRUE) * 2)
               + (M$5 * _xlfn.NORM.DIST($B114, M$9, ABS(M$13), FALSE) * _xlfn.NORM.DIST(($B114 - M$9)*M$17, 0, ABS(M$13), TRUE) * 2)
               + (M$6 * _xlfn.NORM.DIST($B114, M$10, ABS(M$14), FALSE) * _xlfn.NORM.DIST(($B114 - M$10)*M$18, 0, ABS(M$14), TRUE) * 2)</f>
        <v>38.071012161049843</v>
      </c>
      <c r="AD114" s="4">
        <f>BJ114 + (N$3 * _xlfn.NORM.DIST($B114, N$7, ABS(N$11), FALSE) * _xlfn.NORM.DIST(($B114 - N$7)*N$15, 0, ABS(N$11), TRUE) * 2)
               + (N$4 * _xlfn.NORM.DIST($B114, N$8, ABS(N$12), FALSE) * _xlfn.NORM.DIST(($B114 - N$8)*N$16, 0, ABS(N$12), TRUE) * 2)
               + (N$5 * _xlfn.NORM.DIST($B114, N$9, ABS(N$13), FALSE) * _xlfn.NORM.DIST(($B114 - N$9)*N$17, 0, ABS(N$13), TRUE) * 2)
               + (N$6 * _xlfn.NORM.DIST($B114, N$10, ABS(N$14), FALSE) * _xlfn.NORM.DIST(($B114 - N$10)*N$18, 0, ABS(N$14), TRUE) * 2)</f>
        <v>43.121956851520252</v>
      </c>
      <c r="AE114" s="4">
        <f>BK114 + (O$3 * _xlfn.NORM.DIST($B114, O$7, ABS(O$11), FALSE) * _xlfn.NORM.DIST(($B114 - O$7)*O$15, 0, ABS(O$11), TRUE) * 2)
               + (O$4 * _xlfn.NORM.DIST($B114, O$8, ABS(O$12), FALSE) * _xlfn.NORM.DIST(($B114 - O$8)*O$16, 0, ABS(O$12), TRUE) * 2)
               + (O$5 * _xlfn.NORM.DIST($B114, O$9, ABS(O$13), FALSE) * _xlfn.NORM.DIST(($B114 - O$9)*O$17, 0, ABS(O$13), TRUE) * 2)
               + (O$6 * _xlfn.NORM.DIST($B114, O$10, ABS(O$14), FALSE) * _xlfn.NORM.DIST(($B114 - O$10)*O$18, 0, ABS(O$14), TRUE) * 2)</f>
        <v>51.872688735724473</v>
      </c>
      <c r="AF114" s="4">
        <f t="shared" si="71"/>
        <v>46.396472877488726</v>
      </c>
      <c r="AG114" s="4">
        <f t="shared" si="71"/>
        <v>45.741404843956062</v>
      </c>
      <c r="AI114" s="4">
        <f>IF(OR($B114 &lt; C$231, $B114 &gt; C$234), 0, C114-S114)</f>
        <v>-1.379338738952498</v>
      </c>
      <c r="AJ114" s="4">
        <f>IF(OR($B114 &lt; D$231, $B114 &gt; D$234), 0, D114-T114)</f>
        <v>0.77265796720603674</v>
      </c>
      <c r="AK114" s="4">
        <f>IF(OR($B114 &lt; E$231, $B114 &gt; E$234), 0, E114-U114)</f>
        <v>-1.2339087660834309</v>
      </c>
      <c r="AL114" s="4">
        <f>IF(OR($B114 &lt; F$231, $B114 &gt; F$234), 0, F114-V114)</f>
        <v>-3.7408555677970412E-2</v>
      </c>
      <c r="AM114" s="4">
        <f>IF(OR($B114 &lt; G$231, $B114 &gt; G$234), 0, G114-W114)</f>
        <v>0.32917640294130024</v>
      </c>
      <c r="AN114" s="4">
        <f>IF(OR($B114 &lt; H$231, $B114 &gt; H$234), 0, H114-X114)</f>
        <v>1.5132983516312564</v>
      </c>
      <c r="AO114" s="4">
        <f>IF(OR($B114 &lt; I$231, $B114 &gt; I$234), 0, I114-Y114)</f>
        <v>-0.38867794595275029</v>
      </c>
      <c r="AP114" s="4">
        <f>IF(OR($B114 &lt; J$231, $B114 &gt; J$234), 0, J114-Z114)</f>
        <v>-0.35137213872845052</v>
      </c>
      <c r="AQ114" s="4">
        <f>IF(OR($B114 &lt; K$231, $B114 &gt; K$234), 0, K114-AA114)</f>
        <v>0.5299035323351049</v>
      </c>
      <c r="AR114" s="4">
        <f>IF(OR($B114 &lt; L$231, $B114 &gt; L$234), 0, L114-AB114)</f>
        <v>1.1215867671206752</v>
      </c>
      <c r="AS114" s="4">
        <f>IF(OR($B114 &lt; M$231, $B114 &gt; M$234), 0, M114-AC114)</f>
        <v>-0.59601216104984189</v>
      </c>
      <c r="AT114" s="4">
        <f>IF(OR($B114 &lt; N$231, $B114 &gt; N$234), 0, N114-AD114)</f>
        <v>-0.80495685152025231</v>
      </c>
      <c r="AU114" s="4">
        <f>IF(OR($B114 &lt; O$231, $B114 &gt; O$234), 0, O114-AE114)</f>
        <v>-1.4896887357244708</v>
      </c>
      <c r="AV114" s="4">
        <f t="shared" si="87"/>
        <v>-0.86347287748872503</v>
      </c>
      <c r="AW114" s="4">
        <f t="shared" si="87"/>
        <v>0.14159515604394102</v>
      </c>
      <c r="AY114" s="2">
        <f t="shared" si="88"/>
        <v>41.627619130850348</v>
      </c>
      <c r="AZ114" s="2">
        <f t="shared" si="88"/>
        <v>42.701653846206824</v>
      </c>
      <c r="BA114" s="2">
        <f t="shared" si="88"/>
        <v>45.544127368008873</v>
      </c>
      <c r="BB114" s="2">
        <f t="shared" si="88"/>
        <v>42.331851536267571</v>
      </c>
      <c r="BC114" s="2">
        <f t="shared" si="88"/>
        <v>47.303518360481362</v>
      </c>
      <c r="BD114" s="2">
        <f t="shared" si="88"/>
        <v>51.05355785651907</v>
      </c>
      <c r="BE114" s="2">
        <f t="shared" si="88"/>
        <v>51.737933839674206</v>
      </c>
      <c r="BF114" s="2">
        <f t="shared" si="88"/>
        <v>46.4166033031021</v>
      </c>
      <c r="BG114" s="2">
        <f t="shared" si="88"/>
        <v>39.926393018346694</v>
      </c>
      <c r="BH114" s="2">
        <f t="shared" si="88"/>
        <v>39.843476685349799</v>
      </c>
      <c r="BI114" s="2">
        <f t="shared" si="88"/>
        <v>38.070745619803702</v>
      </c>
      <c r="BJ114" s="2">
        <f t="shared" si="88"/>
        <v>43.121766955137232</v>
      </c>
      <c r="BK114" s="2">
        <f t="shared" si="88"/>
        <v>51.872465050238922</v>
      </c>
      <c r="BL114" s="2">
        <f t="shared" si="88"/>
        <v>46.396315972002739</v>
      </c>
      <c r="BM114" s="2">
        <f t="shared" si="88"/>
        <v>45.729336910304127</v>
      </c>
      <c r="BO114" s="2" t="str">
        <f t="shared" si="89"/>
        <v/>
      </c>
      <c r="BP114" s="2" t="str">
        <f t="shared" si="89"/>
        <v/>
      </c>
      <c r="BQ114" s="2" t="str">
        <f t="shared" si="89"/>
        <v/>
      </c>
      <c r="BR114" s="2" t="str">
        <f t="shared" si="89"/>
        <v/>
      </c>
      <c r="BS114" s="2" t="str">
        <f t="shared" si="89"/>
        <v/>
      </c>
      <c r="BT114" s="2" t="str">
        <f t="shared" si="89"/>
        <v/>
      </c>
      <c r="BU114" s="2" t="str">
        <f t="shared" si="89"/>
        <v/>
      </c>
      <c r="BV114" s="2" t="str">
        <f t="shared" si="89"/>
        <v/>
      </c>
      <c r="BW114" s="2" t="str">
        <f t="shared" si="89"/>
        <v/>
      </c>
      <c r="BX114" s="2" t="str">
        <f t="shared" si="89"/>
        <v/>
      </c>
      <c r="BY114" s="2" t="str">
        <f t="shared" si="89"/>
        <v/>
      </c>
      <c r="BZ114" s="2" t="str">
        <f t="shared" si="89"/>
        <v/>
      </c>
      <c r="CA114" s="2" t="str">
        <f t="shared" si="89"/>
        <v/>
      </c>
      <c r="CB114" s="2" t="str">
        <f t="shared" si="89"/>
        <v/>
      </c>
      <c r="CC114" s="2" t="str">
        <f t="shared" si="89"/>
        <v/>
      </c>
      <c r="CE114" s="2">
        <f t="shared" si="90"/>
        <v>40.253999999999998</v>
      </c>
      <c r="CF114" s="2">
        <f t="shared" si="90"/>
        <v>43.475000000000001</v>
      </c>
      <c r="CG114" s="2">
        <f t="shared" si="90"/>
        <v>44.311</v>
      </c>
      <c r="CH114" s="2">
        <f t="shared" si="90"/>
        <v>42.295000000000002</v>
      </c>
      <c r="CI114" s="2">
        <f t="shared" si="90"/>
        <v>47.633000000000003</v>
      </c>
      <c r="CJ114" s="2">
        <f t="shared" si="90"/>
        <v>52.567</v>
      </c>
      <c r="CK114" s="2">
        <f t="shared" si="90"/>
        <v>51.35</v>
      </c>
      <c r="CL114" s="2">
        <f t="shared" si="90"/>
        <v>46.067</v>
      </c>
      <c r="CM114" s="2">
        <f t="shared" si="90"/>
        <v>40.457999999999998</v>
      </c>
      <c r="CN114" s="2">
        <f t="shared" si="90"/>
        <v>40.966000000000001</v>
      </c>
      <c r="CO114" s="2">
        <f t="shared" si="90"/>
        <v>37.475000000000001</v>
      </c>
      <c r="CP114" s="2">
        <f t="shared" si="90"/>
        <v>42.317</v>
      </c>
      <c r="CQ114" s="2">
        <f t="shared" si="90"/>
        <v>50.383000000000003</v>
      </c>
      <c r="CR114" s="2">
        <f t="shared" si="90"/>
        <v>45.533000000000001</v>
      </c>
      <c r="CS114" s="2">
        <f t="shared" si="90"/>
        <v>45.883000000000003</v>
      </c>
      <c r="CU114" s="2">
        <f t="shared" si="91"/>
        <v>40.253999999999998</v>
      </c>
      <c r="CV114" s="2">
        <f t="shared" si="91"/>
        <v>43.475000000000001</v>
      </c>
      <c r="CW114" s="2">
        <f t="shared" si="91"/>
        <v>44.311</v>
      </c>
      <c r="CX114" s="2">
        <f t="shared" si="91"/>
        <v>42.295000000000002</v>
      </c>
      <c r="CY114" s="2">
        <f t="shared" si="91"/>
        <v>47.633000000000003</v>
      </c>
      <c r="CZ114" s="2">
        <f t="shared" si="91"/>
        <v>52.567</v>
      </c>
      <c r="DA114" s="2">
        <f t="shared" si="91"/>
        <v>51.35</v>
      </c>
      <c r="DB114" s="2">
        <f t="shared" si="91"/>
        <v>46.067</v>
      </c>
      <c r="DC114" s="2">
        <f t="shared" si="91"/>
        <v>40.457999999999998</v>
      </c>
      <c r="DD114" s="2">
        <f t="shared" si="91"/>
        <v>40.966000000000001</v>
      </c>
      <c r="DE114" s="2">
        <f t="shared" si="91"/>
        <v>37.475000000000001</v>
      </c>
      <c r="DF114" s="2">
        <f t="shared" si="91"/>
        <v>42.317</v>
      </c>
      <c r="DG114" s="2">
        <f t="shared" si="91"/>
        <v>50.383000000000003</v>
      </c>
      <c r="DH114" s="2">
        <f t="shared" si="91"/>
        <v>45.533000000000001</v>
      </c>
      <c r="DI114" s="2">
        <f t="shared" si="91"/>
        <v>45.883000000000003</v>
      </c>
      <c r="DK114" s="2">
        <f t="shared" si="97"/>
        <v>54.976089516129022</v>
      </c>
      <c r="DL114" s="2">
        <f t="shared" si="97"/>
        <v>63.497046370967752</v>
      </c>
      <c r="DM114" s="2">
        <f t="shared" si="97"/>
        <v>65.10599468475074</v>
      </c>
      <c r="DN114" s="2">
        <f t="shared" si="97"/>
        <v>62.966233321114359</v>
      </c>
      <c r="DO114" s="2">
        <f t="shared" si="97"/>
        <v>73.875367668621692</v>
      </c>
      <c r="DP114" s="2">
        <f t="shared" si="97"/>
        <v>71.281068143621098</v>
      </c>
      <c r="DQ114" s="2">
        <f t="shared" si="97"/>
        <v>70.894013563049839</v>
      </c>
      <c r="DR114" s="2">
        <f t="shared" si="97"/>
        <v>70.932064616755781</v>
      </c>
      <c r="DS114" s="2">
        <f t="shared" si="97"/>
        <v>60.142832258064516</v>
      </c>
      <c r="DT114" s="2">
        <f t="shared" si="97"/>
        <v>58.121402419354837</v>
      </c>
      <c r="DU114" s="2">
        <f t="shared" si="97"/>
        <v>60.586894623655915</v>
      </c>
      <c r="DV114" s="2">
        <f t="shared" si="97"/>
        <v>63.077909090909088</v>
      </c>
      <c r="DW114" s="2">
        <f t="shared" si="97"/>
        <v>74.415473707664887</v>
      </c>
      <c r="DX114" s="2">
        <f t="shared" si="97"/>
        <v>59.037182820855605</v>
      </c>
      <c r="DY114" s="2">
        <f t="shared" si="97"/>
        <v>54.155886699507391</v>
      </c>
      <c r="EA114" s="2">
        <f t="shared" si="70"/>
        <v>41.617025465230178</v>
      </c>
      <c r="EB114" s="2">
        <f t="shared" si="70"/>
        <v>42.686792275905916</v>
      </c>
      <c r="EC114" s="2">
        <f t="shared" si="70"/>
        <v>45.530690727081129</v>
      </c>
      <c r="ED114" s="2">
        <f t="shared" si="70"/>
        <v>42.321102348034735</v>
      </c>
      <c r="EE114" s="2">
        <f t="shared" si="70"/>
        <v>47.287125146482403</v>
      </c>
      <c r="EF114" s="2">
        <f t="shared" si="70"/>
        <v>51.040823709369022</v>
      </c>
      <c r="EG114" s="2">
        <f t="shared" si="70"/>
        <v>51.727342007541132</v>
      </c>
      <c r="EH114" s="2">
        <f t="shared" si="70"/>
        <v>46.401927932277587</v>
      </c>
      <c r="EI114" s="2">
        <f t="shared" si="70"/>
        <v>39.915743404035183</v>
      </c>
      <c r="EJ114" s="2">
        <f t="shared" si="70"/>
        <v>39.834165304120354</v>
      </c>
      <c r="EK114" s="2">
        <f t="shared" si="70"/>
        <v>38.057451823661395</v>
      </c>
      <c r="EL114" s="2">
        <f t="shared" si="70"/>
        <v>43.107120458891011</v>
      </c>
      <c r="EM114" s="2">
        <f t="shared" si="83"/>
        <v>51.840749262536875</v>
      </c>
      <c r="EN114" s="2">
        <f t="shared" si="83"/>
        <v>46.366504225352116</v>
      </c>
      <c r="EO114" s="2">
        <f t="shared" si="83"/>
        <v>45.699898218156825</v>
      </c>
      <c r="EQ114" s="2">
        <f t="shared" si="98"/>
        <v>40.939186356696581</v>
      </c>
      <c r="ER114" s="2">
        <f t="shared" si="98"/>
        <v>42.402965069491493</v>
      </c>
      <c r="ES114" s="2">
        <f t="shared" si="98"/>
        <v>45.436468705283794</v>
      </c>
      <c r="ET114" s="2">
        <f t="shared" si="98"/>
        <v>42.266326724154247</v>
      </c>
      <c r="EU114" s="2">
        <f t="shared" si="98"/>
        <v>47.353548323313483</v>
      </c>
      <c r="EV114" s="2">
        <f t="shared" si="98"/>
        <v>50.305186558227234</v>
      </c>
      <c r="EW114" s="2">
        <f t="shared" si="98"/>
        <v>51.374278917090201</v>
      </c>
      <c r="EX114" s="2">
        <f t="shared" si="98"/>
        <v>46.052928410134996</v>
      </c>
      <c r="EY114" s="2">
        <f t="shared" si="98"/>
        <v>39.665142704482491</v>
      </c>
      <c r="EZ114" s="2">
        <f t="shared" si="98"/>
        <v>39.581213393125438</v>
      </c>
      <c r="FA114" s="2">
        <f t="shared" si="98"/>
        <v>37.873956173003791</v>
      </c>
      <c r="FB114" s="2">
        <f t="shared" si="98"/>
        <v>42.861615240035398</v>
      </c>
      <c r="FC114" s="2">
        <f t="shared" si="98"/>
        <v>51.79676330635295</v>
      </c>
      <c r="FD114" s="2">
        <f t="shared" si="98"/>
        <v>45.919975677163706</v>
      </c>
      <c r="FE114" s="2">
        <f t="shared" si="98"/>
        <v>45.658010371179046</v>
      </c>
      <c r="FG114" s="2">
        <f t="shared" si="99"/>
        <v>0.9992069114911698</v>
      </c>
      <c r="FH114" s="2">
        <f t="shared" si="99"/>
        <v>0.99928572110847413</v>
      </c>
      <c r="FI114" s="2">
        <f t="shared" si="99"/>
        <v>0.99931354225337998</v>
      </c>
      <c r="FJ114" s="2">
        <f t="shared" si="99"/>
        <v>0.99947930012145714</v>
      </c>
      <c r="FK114" s="2">
        <f t="shared" si="99"/>
        <v>0.99938346878805218</v>
      </c>
      <c r="FL114" s="2">
        <f t="shared" si="99"/>
        <v>0.999370589003579</v>
      </c>
      <c r="FM114" s="2">
        <f t="shared" si="99"/>
        <v>0.99944712136333336</v>
      </c>
      <c r="FN114" s="2">
        <f t="shared" si="99"/>
        <v>0.99940151266959576</v>
      </c>
      <c r="FO114" s="2">
        <f t="shared" si="99"/>
        <v>0.99947326332678998</v>
      </c>
      <c r="FP114" s="2">
        <f t="shared" si="99"/>
        <v>0.9994905689021073</v>
      </c>
      <c r="FQ114" s="2">
        <f t="shared" si="99"/>
        <v>0.99940983203722611</v>
      </c>
      <c r="FR114" s="2">
        <f t="shared" si="99"/>
        <v>0.99926650921231996</v>
      </c>
      <c r="FS114" s="2">
        <f t="shared" si="99"/>
        <v>0.99859503803106708</v>
      </c>
      <c r="FT114" s="2">
        <f t="shared" si="99"/>
        <v>0.9976459028024075</v>
      </c>
      <c r="FU114" s="2">
        <f t="shared" si="99"/>
        <v>0.99651822870612017</v>
      </c>
      <c r="FW114" s="2">
        <f t="shared" si="92"/>
        <v>1.8508334980409899E-6</v>
      </c>
      <c r="FX114" s="2">
        <f t="shared" si="92"/>
        <v>9.7063509787573641E-6</v>
      </c>
      <c r="FY114" s="2">
        <f t="shared" si="92"/>
        <v>1.0380974851012289E-5</v>
      </c>
      <c r="FZ114" s="2">
        <f t="shared" si="92"/>
        <v>1.330806098628384E-5</v>
      </c>
      <c r="GA114" s="2">
        <f t="shared" si="92"/>
        <v>1.102948184323768E-5</v>
      </c>
      <c r="GB114" s="2">
        <f t="shared" si="92"/>
        <v>7.1846114766950798E-6</v>
      </c>
      <c r="GC114" s="2">
        <f t="shared" si="92"/>
        <v>1.4193230915318494E-5</v>
      </c>
      <c r="GD114" s="2">
        <f t="shared" si="92"/>
        <v>1.6060750460753459E-5</v>
      </c>
      <c r="GE114" s="2">
        <f t="shared" si="92"/>
        <v>1.8895319109672651E-5</v>
      </c>
      <c r="GF114" s="2">
        <f t="shared" si="92"/>
        <v>1.8604530681257263E-5</v>
      </c>
      <c r="GG114" s="2">
        <f t="shared" si="92"/>
        <v>1.2857075280402135E-5</v>
      </c>
      <c r="GH114" s="2">
        <f t="shared" si="92"/>
        <v>7.7116000670384573E-6</v>
      </c>
      <c r="GI114" s="2">
        <f t="shared" si="92"/>
        <v>1.9133436473671636E-5</v>
      </c>
      <c r="GJ114" s="2">
        <f t="shared" si="92"/>
        <v>3.6419446667892158E-5</v>
      </c>
      <c r="GK114" s="2">
        <f t="shared" si="92"/>
        <v>7.4623277766581282E-5</v>
      </c>
      <c r="GM114" s="107">
        <f t="shared" si="93"/>
        <v>7.3063944321849911E-25</v>
      </c>
      <c r="GN114" s="107">
        <f t="shared" si="93"/>
        <v>8.4537372000947697E-29</v>
      </c>
      <c r="GO114" s="107">
        <f t="shared" si="93"/>
        <v>2.365154465104497E-30</v>
      </c>
      <c r="GP114" s="107">
        <f t="shared" si="93"/>
        <v>1.1897496157730745E-38</v>
      </c>
      <c r="GQ114" s="107">
        <f t="shared" si="93"/>
        <v>2.2064933875044671E-37</v>
      </c>
      <c r="GR114" s="107">
        <f t="shared" si="93"/>
        <v>1.2820121820726683E-35</v>
      </c>
      <c r="GS114" s="107">
        <f t="shared" si="93"/>
        <v>5.92635824717638E-40</v>
      </c>
      <c r="GT114" s="107">
        <f t="shared" si="93"/>
        <v>9.4139565195027316E-38</v>
      </c>
      <c r="GU114" s="107">
        <f t="shared" si="93"/>
        <v>1.3313418559163475E-42</v>
      </c>
      <c r="GV114" s="107">
        <f t="shared" si="93"/>
        <v>3.2310238975212166E-45</v>
      </c>
      <c r="GW114" s="107">
        <f t="shared" si="93"/>
        <v>2.9252492857839148E-43</v>
      </c>
      <c r="GX114" s="107">
        <f t="shared" si="93"/>
        <v>7.1757204456546541E-36</v>
      </c>
      <c r="GY114" s="107">
        <f t="shared" si="93"/>
        <v>1.7791178226953232E-34</v>
      </c>
      <c r="GZ114" s="107">
        <f t="shared" si="93"/>
        <v>2.6481944363188735E-35</v>
      </c>
      <c r="HA114" s="107">
        <f t="shared" si="93"/>
        <v>5.9495790611163232E-53</v>
      </c>
      <c r="HC114" s="107">
        <f t="shared" si="50"/>
        <v>1.6864754745685303E-4</v>
      </c>
      <c r="HD114" s="107">
        <f t="shared" si="50"/>
        <v>1.4085832750312433E-5</v>
      </c>
      <c r="HE114" s="107">
        <f t="shared" si="50"/>
        <v>6.2041669631464702E-6</v>
      </c>
      <c r="HF114" s="107">
        <f t="shared" si="50"/>
        <v>2.6871824453108659E-8</v>
      </c>
      <c r="HG114" s="107">
        <f t="shared" si="50"/>
        <v>1.3103043602603805E-7</v>
      </c>
      <c r="HH114" s="107">
        <f t="shared" si="50"/>
        <v>1.0583305652071615E-6</v>
      </c>
      <c r="HI114" s="107">
        <f t="shared" si="86"/>
        <v>1.184059591323374E-8</v>
      </c>
      <c r="HJ114" s="107">
        <f t="shared" si="86"/>
        <v>2.4892834647304408E-8</v>
      </c>
      <c r="HK114" s="107">
        <f t="shared" si="86"/>
        <v>6.681342555279812E-10</v>
      </c>
      <c r="HL114" s="107">
        <f t="shared" si="86"/>
        <v>2.7969645818284469E-10</v>
      </c>
      <c r="HM114" s="107">
        <f t="shared" si="86"/>
        <v>4.4177340418318353E-9</v>
      </c>
      <c r="HN114" s="107">
        <f t="shared" si="86"/>
        <v>1.4663030933585687E-6</v>
      </c>
      <c r="HO114" s="107">
        <f t="shared" si="86"/>
        <v>4.9480175424281974E-6</v>
      </c>
      <c r="HP114" s="107">
        <f t="shared" si="86"/>
        <v>4.7987733261460468E-6</v>
      </c>
      <c r="HQ114" s="107">
        <f t="shared" si="86"/>
        <v>4.9067653982916613E-9</v>
      </c>
      <c r="HS114" s="107">
        <f t="shared" si="94"/>
        <v>1.8090356626687447E-6</v>
      </c>
      <c r="HT114" s="107">
        <f t="shared" si="94"/>
        <v>9.6317299853373938E-6</v>
      </c>
      <c r="HU114" s="107">
        <f t="shared" si="94"/>
        <v>7.5786058730144184E-6</v>
      </c>
      <c r="HV114" s="107">
        <f t="shared" si="94"/>
        <v>4.2410438518493594E-6</v>
      </c>
      <c r="HW114" s="107">
        <f t="shared" si="94"/>
        <v>1.7572751808171092E-6</v>
      </c>
      <c r="HX114" s="107">
        <f t="shared" si="94"/>
        <v>6.7511577122999542E-7</v>
      </c>
      <c r="HY114" s="107">
        <f t="shared" si="94"/>
        <v>3.111862915564293E-6</v>
      </c>
      <c r="HZ114" s="107">
        <f t="shared" si="94"/>
        <v>6.6826391848487457E-6</v>
      </c>
      <c r="IA114" s="107">
        <f t="shared" si="94"/>
        <v>5.803812594555939E-6</v>
      </c>
      <c r="IB114" s="107">
        <f t="shared" si="94"/>
        <v>2.6429125980824895E-6</v>
      </c>
      <c r="IC114" s="107">
        <f t="shared" si="94"/>
        <v>6.4538540318300558E-7</v>
      </c>
      <c r="ID114" s="107">
        <f t="shared" si="94"/>
        <v>3.4807632445145118E-7</v>
      </c>
      <c r="IE114" s="107">
        <f t="shared" si="94"/>
        <v>2.8420574738008089E-7</v>
      </c>
      <c r="IF114" s="107">
        <f t="shared" si="94"/>
        <v>1.0898613185591712E-7</v>
      </c>
      <c r="IG114" s="107">
        <f t="shared" si="94"/>
        <v>1.3637304005006864E-5</v>
      </c>
      <c r="II114" s="107">
        <f t="shared" si="95"/>
        <v>7.0842817811360113E-29</v>
      </c>
      <c r="IJ114" s="107">
        <f t="shared" si="95"/>
        <v>2.6731601858036759E-25</v>
      </c>
      <c r="IK114" s="107">
        <f t="shared" si="95"/>
        <v>4.2860905519797249E-26</v>
      </c>
      <c r="IL114" s="107">
        <f t="shared" si="95"/>
        <v>1.1757585467220132E-29</v>
      </c>
      <c r="IM114" s="107">
        <f t="shared" si="95"/>
        <v>6.7205746975993561E-31</v>
      </c>
      <c r="IN114" s="107">
        <f t="shared" si="95"/>
        <v>9.5383101786844719E-32</v>
      </c>
      <c r="IO114" s="107">
        <f t="shared" si="95"/>
        <v>9.0007101508208095E-31</v>
      </c>
      <c r="IP114" s="107">
        <f t="shared" si="95"/>
        <v>4.5456913568907866E-29</v>
      </c>
      <c r="IQ114" s="107">
        <f t="shared" si="95"/>
        <v>7.7700124082888466E-31</v>
      </c>
      <c r="IR114" s="107">
        <f t="shared" si="95"/>
        <v>1.6188659574597237E-32</v>
      </c>
      <c r="IS114" s="107">
        <f t="shared" si="95"/>
        <v>2.0306316735178774E-34</v>
      </c>
      <c r="IT114" s="107">
        <f t="shared" si="95"/>
        <v>6.8176791354619058E-33</v>
      </c>
      <c r="IU114" s="107">
        <f t="shared" si="95"/>
        <v>1.7707362919883992E-32</v>
      </c>
      <c r="IV114" s="107">
        <f t="shared" si="95"/>
        <v>1.3207363350020437E-34</v>
      </c>
      <c r="IW114" s="107">
        <f t="shared" si="95"/>
        <v>1.2975294189581577E-44</v>
      </c>
      <c r="IY114" s="107">
        <f t="shared" si="96"/>
        <v>1.7045658311952178E-4</v>
      </c>
      <c r="IZ114" s="107">
        <f t="shared" si="96"/>
        <v>2.3717562735649826E-5</v>
      </c>
      <c r="JA114" s="107">
        <f t="shared" si="96"/>
        <v>1.3782772836160889E-5</v>
      </c>
      <c r="JB114" s="107">
        <f t="shared" si="96"/>
        <v>4.2679156763024678E-6</v>
      </c>
      <c r="JC114" s="107">
        <f t="shared" si="96"/>
        <v>1.8883056168431472E-6</v>
      </c>
      <c r="JD114" s="107">
        <f t="shared" si="96"/>
        <v>1.7334463364371568E-6</v>
      </c>
      <c r="JE114" s="107">
        <f t="shared" si="96"/>
        <v>3.1237035114775267E-6</v>
      </c>
      <c r="JF114" s="107">
        <f t="shared" si="96"/>
        <v>6.7075320194960504E-6</v>
      </c>
      <c r="JG114" s="107">
        <f t="shared" si="96"/>
        <v>5.8044807288114674E-6</v>
      </c>
      <c r="JH114" s="107">
        <f t="shared" si="96"/>
        <v>2.6431922945406723E-6</v>
      </c>
      <c r="JI114" s="107">
        <f t="shared" si="96"/>
        <v>6.4980313722483744E-7</v>
      </c>
      <c r="JJ114" s="107">
        <f t="shared" si="96"/>
        <v>1.8143794178100199E-6</v>
      </c>
      <c r="JK114" s="107">
        <f t="shared" si="96"/>
        <v>5.2322232898082784E-6</v>
      </c>
      <c r="JL114" s="107">
        <f t="shared" si="96"/>
        <v>4.9077594580019642E-6</v>
      </c>
      <c r="JM114" s="107">
        <f t="shared" si="96"/>
        <v>1.3642210770405157E-5</v>
      </c>
    </row>
    <row r="115" spans="2:273" x14ac:dyDescent="0.25">
      <c r="B115" s="2">
        <v>87</v>
      </c>
      <c r="C115" s="37">
        <v>40.570999999999998</v>
      </c>
      <c r="D115" s="37">
        <v>41.246000000000002</v>
      </c>
      <c r="E115" s="37">
        <v>44.720999999999997</v>
      </c>
      <c r="F115" s="37">
        <v>42.23</v>
      </c>
      <c r="G115" s="37">
        <v>47.3</v>
      </c>
      <c r="H115" s="37">
        <v>51.082999999999998</v>
      </c>
      <c r="I115" s="37">
        <v>52.167000000000002</v>
      </c>
      <c r="J115" s="37">
        <v>47.216999999999999</v>
      </c>
      <c r="K115" s="37">
        <v>39.271000000000001</v>
      </c>
      <c r="L115" s="37">
        <v>39.61</v>
      </c>
      <c r="M115" s="37">
        <v>37.61</v>
      </c>
      <c r="N115" s="37">
        <v>43</v>
      </c>
      <c r="O115" s="37">
        <v>51.716999999999999</v>
      </c>
      <c r="P115" s="37">
        <v>44.082999999999998</v>
      </c>
      <c r="Q115" s="37">
        <v>45.933</v>
      </c>
      <c r="S115" s="4">
        <f>AY115 + (C$3 * _xlfn.NORM.DIST($B115, C$7, ABS(C$11), FALSE) * _xlfn.NORM.DIST(($B115 - C$7)*C$15, 0, ABS(C$11), TRUE) * 2)
               + (C$4 * _xlfn.NORM.DIST($B115, C$8, ABS(C$12), FALSE) * _xlfn.NORM.DIST(($B115 - C$8)*C$16, 0, ABS(C$12), TRUE) * 2)
               + (C$5 * _xlfn.NORM.DIST($B115, C$9, ABS(C$13), FALSE) * _xlfn.NORM.DIST(($B115 - C$9)*C$17, 0, ABS(C$13), TRUE) * 2)
               + (C$6 * _xlfn.NORM.DIST($B115, C$10, ABS(C$14), FALSE) * _xlfn.NORM.DIST(($B115 - C$10)*C$18, 0, ABS(C$14), TRUE) * 2)</f>
        <v>41.550814285100387</v>
      </c>
      <c r="T115" s="4">
        <f>AZ115 + (D$3 * _xlfn.NORM.DIST($B115, D$7, ABS(D$11), FALSE) * _xlfn.NORM.DIST(($B115 - D$7)*D$15, 0, ABS(D$11), TRUE) * 2)
               + (D$4 * _xlfn.NORM.DIST($B115, D$8, ABS(D$12), FALSE) * _xlfn.NORM.DIST(($B115 - D$8)*D$16, 0, ABS(D$12), TRUE) * 2)
               + (D$5 * _xlfn.NORM.DIST($B115, D$9, ABS(D$13), FALSE) * _xlfn.NORM.DIST(($B115 - D$9)*D$17, 0, ABS(D$13), TRUE) * 2)
               + (D$6 * _xlfn.NORM.DIST($B115, D$10, ABS(D$14), FALSE) * _xlfn.NORM.DIST(($B115 - D$10)*D$18, 0, ABS(D$14), TRUE) * 2)</f>
        <v>42.63578653138223</v>
      </c>
      <c r="U115" s="4">
        <f>BA115 + (E$3 * _xlfn.NORM.DIST($B115, E$7, ABS(E$11), FALSE) * _xlfn.NORM.DIST(($B115 - E$7)*E$15, 0, ABS(E$11), TRUE) * 2)
               + (E$4 * _xlfn.NORM.DIST($B115, E$8, ABS(E$12), FALSE) * _xlfn.NORM.DIST(($B115 - E$8)*E$16, 0, ABS(E$12), TRUE) * 2)
               + (E$5 * _xlfn.NORM.DIST($B115, E$9, ABS(E$13), FALSE) * _xlfn.NORM.DIST(($B115 - E$9)*E$17, 0, ABS(E$13), TRUE) * 2)
               + (E$6 * _xlfn.NORM.DIST($B115, E$10, ABS(E$14), FALSE) * _xlfn.NORM.DIST(($B115 - E$10)*E$18, 0, ABS(E$14), TRUE) * 2)</f>
        <v>45.419817927941089</v>
      </c>
      <c r="V115" s="4">
        <f>BB115 + (F$3 * _xlfn.NORM.DIST($B115, F$7, ABS(F$11), FALSE) * _xlfn.NORM.DIST(($B115 - F$7)*F$15, 0, ABS(F$11), TRUE) * 2)
               + (F$4 * _xlfn.NORM.DIST($B115, F$8, ABS(F$12), FALSE) * _xlfn.NORM.DIST(($B115 - F$8)*F$16, 0, ABS(F$12), TRUE) * 2)
               + (F$5 * _xlfn.NORM.DIST($B115, F$9, ABS(F$13), FALSE) * _xlfn.NORM.DIST(($B115 - F$9)*F$17, 0, ABS(F$13), TRUE) * 2)
               + (F$6 * _xlfn.NORM.DIST($B115, F$10, ABS(F$14), FALSE) * _xlfn.NORM.DIST(($B115 - F$10)*F$18, 0, ABS(F$14), TRUE) * 2)</f>
        <v>42.221150864341446</v>
      </c>
      <c r="W115" s="4">
        <f>BC115 + (G$3 * _xlfn.NORM.DIST($B115, G$7, ABS(G$11), FALSE) * _xlfn.NORM.DIST(($B115 - G$7)*G$15, 0, ABS(G$11), TRUE) * 2)
               + (G$4 * _xlfn.NORM.DIST($B115, G$8, ABS(G$12), FALSE) * _xlfn.NORM.DIST(($B115 - G$8)*G$16, 0, ABS(G$12), TRUE) * 2)
               + (G$5 * _xlfn.NORM.DIST($B115, G$9, ABS(G$13), FALSE) * _xlfn.NORM.DIST(($B115 - G$9)*G$17, 0, ABS(G$13), TRUE) * 2)
               + (G$6 * _xlfn.NORM.DIST($B115, G$10, ABS(G$14), FALSE) * _xlfn.NORM.DIST(($B115 - G$10)*G$18, 0, ABS(G$14), TRUE) * 2)</f>
        <v>47.164434922454689</v>
      </c>
      <c r="X115" s="4">
        <f>BD115 + (H$3 * _xlfn.NORM.DIST($B115, H$7, ABS(H$11), FALSE) * _xlfn.NORM.DIST(($B115 - H$7)*H$15, 0, ABS(H$11), TRUE) * 2)
               + (H$4 * _xlfn.NORM.DIST($B115, H$8, ABS(H$12), FALSE) * _xlfn.NORM.DIST(($B115 - H$8)*H$16, 0, ABS(H$12), TRUE) * 2)
               + (H$5 * _xlfn.NORM.DIST($B115, H$9, ABS(H$13), FALSE) * _xlfn.NORM.DIST(($B115 - H$9)*H$17, 0, ABS(H$13), TRUE) * 2)
               + (H$6 * _xlfn.NORM.DIST($B115, H$10, ABS(H$14), FALSE) * _xlfn.NORM.DIST(($B115 - H$10)*H$18, 0, ABS(H$14), TRUE) * 2)</f>
        <v>50.757330399438004</v>
      </c>
      <c r="Y115" s="4">
        <f>BE115 + (I$3 * _xlfn.NORM.DIST($B115, I$7, ABS(I$11), FALSE) * _xlfn.NORM.DIST(($B115 - I$7)*I$15, 0, ABS(I$11), TRUE) * 2)
               + (I$4 * _xlfn.NORM.DIST($B115, I$8, ABS(I$12), FALSE) * _xlfn.NORM.DIST(($B115 - I$8)*I$16, 0, ABS(I$12), TRUE) * 2)
               + (I$5 * _xlfn.NORM.DIST($B115, I$9, ABS(I$13), FALSE) * _xlfn.NORM.DIST(($B115 - I$9)*I$17, 0, ABS(I$13), TRUE) * 2)
               + (I$6 * _xlfn.NORM.DIST($B115, I$10, ABS(I$14), FALSE) * _xlfn.NORM.DIST(($B115 - I$10)*I$18, 0, ABS(I$14), TRUE) * 2)</f>
        <v>51.499199249134151</v>
      </c>
      <c r="Z115" s="4">
        <f>BF115 + (J$3 * _xlfn.NORM.DIST($B115, J$7, ABS(J$11), FALSE) * _xlfn.NORM.DIST(($B115 - J$7)*J$15, 0, ABS(J$11), TRUE) * 2)
               + (J$4 * _xlfn.NORM.DIST($B115, J$8, ABS(J$12), FALSE) * _xlfn.NORM.DIST(($B115 - J$8)*J$16, 0, ABS(J$12), TRUE) * 2)
               + (J$5 * _xlfn.NORM.DIST($B115, J$9, ABS(J$13), FALSE) * _xlfn.NORM.DIST(($B115 - J$9)*J$17, 0, ABS(J$13), TRUE) * 2)
               + (J$6 * _xlfn.NORM.DIST($B115, J$10, ABS(J$14), FALSE) * _xlfn.NORM.DIST(($B115 - J$10)*J$18, 0, ABS(J$14), TRUE) * 2)</f>
        <v>46.210035488485786</v>
      </c>
      <c r="AA115" s="4">
        <f>BG115 + (K$3 * _xlfn.NORM.DIST($B115, K$7, ABS(K$11), FALSE) * _xlfn.NORM.DIST(($B115 - K$7)*K$15, 0, ABS(K$11), TRUE) * 2)
               + (K$4 * _xlfn.NORM.DIST($B115, K$8, ABS(K$12), FALSE) * _xlfn.NORM.DIST(($B115 - K$8)*K$16, 0, ABS(K$12), TRUE) * 2)
               + (K$5 * _xlfn.NORM.DIST($B115, K$9, ABS(K$13), FALSE) * _xlfn.NORM.DIST(($B115 - K$9)*K$17, 0, ABS(K$13), TRUE) * 2)
               + (K$6 * _xlfn.NORM.DIST($B115, K$10, ABS(K$14), FALSE) * _xlfn.NORM.DIST(($B115 - K$10)*K$18, 0, ABS(K$14), TRUE) * 2)</f>
        <v>39.740468216607447</v>
      </c>
      <c r="AB115" s="4">
        <f>BH115 + (L$3 * _xlfn.NORM.DIST($B115, L$7, ABS(L$11), FALSE) * _xlfn.NORM.DIST(($B115 - L$7)*L$15, 0, ABS(L$11), TRUE) * 2)
               + (L$4 * _xlfn.NORM.DIST($B115, L$8, ABS(L$12), FALSE) * _xlfn.NORM.DIST(($B115 - L$8)*L$16, 0, ABS(L$12), TRUE) * 2)
               + (L$5 * _xlfn.NORM.DIST($B115, L$9, ABS(L$13), FALSE) * _xlfn.NORM.DIST(($B115 - L$9)*L$17, 0, ABS(L$13), TRUE) * 2)
               + (L$6 * _xlfn.NORM.DIST($B115, L$10, ABS(L$14), FALSE) * _xlfn.NORM.DIST(($B115 - L$10)*L$18, 0, ABS(L$14), TRUE) * 2)</f>
        <v>39.650689287316929</v>
      </c>
      <c r="AC115" s="4">
        <f>BI115 + (M$3 * _xlfn.NORM.DIST($B115, M$7, ABS(M$11), FALSE) * _xlfn.NORM.DIST(($B115 - M$7)*M$15, 0, ABS(M$11), TRUE) * 2)
               + (M$4 * _xlfn.NORM.DIST($B115, M$8, ABS(M$12), FALSE) * _xlfn.NORM.DIST(($B115 - M$8)*M$16, 0, ABS(M$12), TRUE) * 2)
               + (M$5 * _xlfn.NORM.DIST($B115, M$9, ABS(M$13), FALSE) * _xlfn.NORM.DIST(($B115 - M$9)*M$17, 0, ABS(M$13), TRUE) * 2)
               + (M$6 * _xlfn.NORM.DIST($B115, M$10, ABS(M$14), FALSE) * _xlfn.NORM.DIST(($B115 - M$10)*M$18, 0, ABS(M$14), TRUE) * 2)</f>
        <v>37.909930236210769</v>
      </c>
      <c r="AD115" s="4">
        <f>BJ115 + (N$3 * _xlfn.NORM.DIST($B115, N$7, ABS(N$11), FALSE) * _xlfn.NORM.DIST(($B115 - N$7)*N$15, 0, ABS(N$11), TRUE) * 2)
               + (N$4 * _xlfn.NORM.DIST($B115, N$8, ABS(N$12), FALSE) * _xlfn.NORM.DIST(($B115 - N$8)*N$16, 0, ABS(N$12), TRUE) * 2)
               + (N$5 * _xlfn.NORM.DIST($B115, N$9, ABS(N$13), FALSE) * _xlfn.NORM.DIST(($B115 - N$9)*N$17, 0, ABS(N$13), TRUE) * 2)
               + (N$6 * _xlfn.NORM.DIST($B115, N$10, ABS(N$14), FALSE) * _xlfn.NORM.DIST(($B115 - N$10)*N$18, 0, ABS(N$14), TRUE) * 2)</f>
        <v>42.926851387398848</v>
      </c>
      <c r="AE115" s="4">
        <f>BK115 + (O$3 * _xlfn.NORM.DIST($B115, O$7, ABS(O$11), FALSE) * _xlfn.NORM.DIST(($B115 - O$7)*O$15, 0, ABS(O$11), TRUE) * 2)
               + (O$4 * _xlfn.NORM.DIST($B115, O$8, ABS(O$12), FALSE) * _xlfn.NORM.DIST(($B115 - O$8)*O$16, 0, ABS(O$12), TRUE) * 2)
               + (O$5 * _xlfn.NORM.DIST($B115, O$9, ABS(O$13), FALSE) * _xlfn.NORM.DIST(($B115 - O$9)*O$17, 0, ABS(O$13), TRUE) * 2)
               + (O$6 * _xlfn.NORM.DIST($B115, O$10, ABS(O$14), FALSE) * _xlfn.NORM.DIST(($B115 - O$10)*O$18, 0, ABS(O$14), TRUE) * 2)</f>
        <v>51.673008070017495</v>
      </c>
      <c r="AF115" s="4">
        <f t="shared" si="71"/>
        <v>46.167724589550019</v>
      </c>
      <c r="AG115" s="4">
        <f t="shared" si="71"/>
        <v>45.576862392802248</v>
      </c>
      <c r="AI115" s="4">
        <f>IF(OR($B115 &lt; C$231, $B115 &gt; C$234), 0, C115-S115)</f>
        <v>-0.97981428510038882</v>
      </c>
      <c r="AJ115" s="4">
        <f>IF(OR($B115 &lt; D$231, $B115 &gt; D$234), 0, D115-T115)</f>
        <v>-1.389786531382228</v>
      </c>
      <c r="AK115" s="4">
        <f>IF(OR($B115 &lt; E$231, $B115 &gt; E$234), 0, E115-U115)</f>
        <v>-0.69881792794109288</v>
      </c>
      <c r="AL115" s="4">
        <f>IF(OR($B115 &lt; F$231, $B115 &gt; F$234), 0, F115-V115)</f>
        <v>8.8491356585507219E-3</v>
      </c>
      <c r="AM115" s="4">
        <f>IF(OR($B115 &lt; G$231, $B115 &gt; G$234), 0, G115-W115)</f>
        <v>0.13556507754530855</v>
      </c>
      <c r="AN115" s="4">
        <f>IF(OR($B115 &lt; H$231, $B115 &gt; H$234), 0, H115-X115)</f>
        <v>0.32566960056199434</v>
      </c>
      <c r="AO115" s="4">
        <f>IF(OR($B115 &lt; I$231, $B115 &gt; I$234), 0, I115-Y115)</f>
        <v>0.667800750865851</v>
      </c>
      <c r="AP115" s="4">
        <f>IF(OR($B115 &lt; J$231, $B115 &gt; J$234), 0, J115-Z115)</f>
        <v>1.0069645115142123</v>
      </c>
      <c r="AQ115" s="4">
        <f>IF(OR($B115 &lt; K$231, $B115 &gt; K$234), 0, K115-AA115)</f>
        <v>-0.46946821660744575</v>
      </c>
      <c r="AR115" s="4">
        <f>IF(OR($B115 &lt; L$231, $B115 &gt; L$234), 0, L115-AB115)</f>
        <v>-4.0689287316929779E-2</v>
      </c>
      <c r="AS115" s="4">
        <f>IF(OR($B115 &lt; M$231, $B115 &gt; M$234), 0, M115-AC115)</f>
        <v>-0.29993023621076986</v>
      </c>
      <c r="AT115" s="4">
        <f>IF(OR($B115 &lt; N$231, $B115 &gt; N$234), 0, N115-AD115)</f>
        <v>7.3148612601151797E-2</v>
      </c>
      <c r="AU115" s="4">
        <f>IF(OR($B115 &lt; O$231, $B115 &gt; O$234), 0, O115-AE115)</f>
        <v>4.3991929982503564E-2</v>
      </c>
      <c r="AV115" s="4">
        <f t="shared" si="87"/>
        <v>-2.0847245895500208</v>
      </c>
      <c r="AW115" s="4">
        <f t="shared" si="87"/>
        <v>0.356137607197752</v>
      </c>
      <c r="AY115" s="2">
        <f t="shared" si="88"/>
        <v>41.549801222912919</v>
      </c>
      <c r="AZ115" s="2">
        <f t="shared" si="88"/>
        <v>42.634935840459363</v>
      </c>
      <c r="BA115" s="2">
        <f t="shared" si="88"/>
        <v>45.418293786977756</v>
      </c>
      <c r="BB115" s="2">
        <f t="shared" si="88"/>
        <v>42.219719628083183</v>
      </c>
      <c r="BC115" s="2">
        <f t="shared" si="88"/>
        <v>47.163619873291118</v>
      </c>
      <c r="BD115" s="2">
        <f t="shared" si="88"/>
        <v>50.756977699966306</v>
      </c>
      <c r="BE115" s="2">
        <f t="shared" si="88"/>
        <v>51.49721377768001</v>
      </c>
      <c r="BF115" s="2">
        <f t="shared" si="88"/>
        <v>46.20555420631927</v>
      </c>
      <c r="BG115" s="2">
        <f t="shared" si="88"/>
        <v>39.735933696372733</v>
      </c>
      <c r="BH115" s="2">
        <f t="shared" si="88"/>
        <v>39.648034480135991</v>
      </c>
      <c r="BI115" s="2">
        <f t="shared" si="88"/>
        <v>37.909128027816756</v>
      </c>
      <c r="BJ115" s="2">
        <f t="shared" si="88"/>
        <v>42.926378025214284</v>
      </c>
      <c r="BK115" s="2">
        <f t="shared" si="88"/>
        <v>51.672638525523077</v>
      </c>
      <c r="BL115" s="2">
        <f t="shared" si="88"/>
        <v>46.167500461769734</v>
      </c>
      <c r="BM115" s="2">
        <f t="shared" si="88"/>
        <v>45.553223566543323</v>
      </c>
      <c r="BO115" s="2" t="str">
        <f t="shared" si="89"/>
        <v/>
      </c>
      <c r="BP115" s="2" t="str">
        <f t="shared" si="89"/>
        <v/>
      </c>
      <c r="BQ115" s="2" t="str">
        <f t="shared" si="89"/>
        <v/>
      </c>
      <c r="BR115" s="2" t="str">
        <f t="shared" si="89"/>
        <v/>
      </c>
      <c r="BS115" s="2" t="str">
        <f t="shared" si="89"/>
        <v/>
      </c>
      <c r="BT115" s="2" t="str">
        <f t="shared" si="89"/>
        <v/>
      </c>
      <c r="BU115" s="2" t="str">
        <f t="shared" si="89"/>
        <v/>
      </c>
      <c r="BV115" s="2" t="str">
        <f t="shared" si="89"/>
        <v/>
      </c>
      <c r="BW115" s="2" t="str">
        <f t="shared" si="89"/>
        <v/>
      </c>
      <c r="BX115" s="2" t="str">
        <f t="shared" si="89"/>
        <v/>
      </c>
      <c r="BY115" s="2" t="str">
        <f t="shared" si="89"/>
        <v/>
      </c>
      <c r="BZ115" s="2" t="str">
        <f t="shared" si="89"/>
        <v/>
      </c>
      <c r="CA115" s="2" t="str">
        <f t="shared" si="89"/>
        <v/>
      </c>
      <c r="CB115" s="2" t="str">
        <f t="shared" si="89"/>
        <v/>
      </c>
      <c r="CC115" s="2" t="str">
        <f t="shared" si="89"/>
        <v/>
      </c>
      <c r="CE115" s="2">
        <f t="shared" si="90"/>
        <v>40.570999999999998</v>
      </c>
      <c r="CF115" s="2">
        <f t="shared" si="90"/>
        <v>41.246000000000002</v>
      </c>
      <c r="CG115" s="2">
        <f t="shared" si="90"/>
        <v>44.720999999999997</v>
      </c>
      <c r="CH115" s="2">
        <f t="shared" si="90"/>
        <v>42.23</v>
      </c>
      <c r="CI115" s="2">
        <f t="shared" si="90"/>
        <v>47.3</v>
      </c>
      <c r="CJ115" s="2">
        <f t="shared" si="90"/>
        <v>51.082999999999998</v>
      </c>
      <c r="CK115" s="2">
        <f t="shared" si="90"/>
        <v>52.167000000000002</v>
      </c>
      <c r="CL115" s="2">
        <f t="shared" si="90"/>
        <v>47.216999999999999</v>
      </c>
      <c r="CM115" s="2">
        <f t="shared" si="90"/>
        <v>39.271000000000001</v>
      </c>
      <c r="CN115" s="2">
        <f t="shared" si="90"/>
        <v>39.61</v>
      </c>
      <c r="CO115" s="2">
        <f t="shared" si="90"/>
        <v>37.61</v>
      </c>
      <c r="CP115" s="2">
        <f t="shared" si="90"/>
        <v>43</v>
      </c>
      <c r="CQ115" s="2">
        <f t="shared" si="90"/>
        <v>51.716999999999999</v>
      </c>
      <c r="CR115" s="2">
        <f t="shared" si="90"/>
        <v>44.082999999999998</v>
      </c>
      <c r="CS115" s="2">
        <f t="shared" si="90"/>
        <v>45.933</v>
      </c>
      <c r="CU115" s="2">
        <f t="shared" si="91"/>
        <v>40.570999999999998</v>
      </c>
      <c r="CV115" s="2">
        <f t="shared" si="91"/>
        <v>41.246000000000002</v>
      </c>
      <c r="CW115" s="2">
        <f t="shared" si="91"/>
        <v>44.720999999999997</v>
      </c>
      <c r="CX115" s="2">
        <f t="shared" si="91"/>
        <v>42.23</v>
      </c>
      <c r="CY115" s="2">
        <f t="shared" si="91"/>
        <v>47.3</v>
      </c>
      <c r="CZ115" s="2">
        <f t="shared" si="91"/>
        <v>51.082999999999998</v>
      </c>
      <c r="DA115" s="2">
        <f t="shared" si="91"/>
        <v>52.167000000000002</v>
      </c>
      <c r="DB115" s="2">
        <f t="shared" si="91"/>
        <v>47.216999999999999</v>
      </c>
      <c r="DC115" s="2">
        <f t="shared" si="91"/>
        <v>39.271000000000001</v>
      </c>
      <c r="DD115" s="2">
        <f t="shared" si="91"/>
        <v>39.61</v>
      </c>
      <c r="DE115" s="2">
        <f t="shared" si="91"/>
        <v>37.61</v>
      </c>
      <c r="DF115" s="2">
        <f t="shared" si="91"/>
        <v>43</v>
      </c>
      <c r="DG115" s="2">
        <f t="shared" si="91"/>
        <v>51.716999999999999</v>
      </c>
      <c r="DH115" s="2">
        <f t="shared" si="91"/>
        <v>44.082999999999998</v>
      </c>
      <c r="DI115" s="2">
        <f t="shared" si="91"/>
        <v>45.933</v>
      </c>
      <c r="DK115" s="2">
        <f t="shared" si="97"/>
        <v>54.97979999999999</v>
      </c>
      <c r="DL115" s="2">
        <f t="shared" si="97"/>
        <v>63.604754032258072</v>
      </c>
      <c r="DM115" s="2">
        <f t="shared" si="97"/>
        <v>65.214701612903227</v>
      </c>
      <c r="DN115" s="2">
        <f t="shared" si="97"/>
        <v>63.084282991202329</v>
      </c>
      <c r="DO115" s="2">
        <f t="shared" si="97"/>
        <v>74.112447397360697</v>
      </c>
      <c r="DP115" s="2">
        <f t="shared" si="97"/>
        <v>71.404867685255937</v>
      </c>
      <c r="DQ115" s="2">
        <f t="shared" si="97"/>
        <v>71.062600439882686</v>
      </c>
      <c r="DR115" s="2">
        <f t="shared" si="97"/>
        <v>71.113432263814616</v>
      </c>
      <c r="DS115" s="2">
        <f t="shared" si="97"/>
        <v>60.212158064516132</v>
      </c>
      <c r="DT115" s="2">
        <f t="shared" si="97"/>
        <v>58.193932258064514</v>
      </c>
      <c r="DU115" s="2">
        <f t="shared" si="97"/>
        <v>60.694952688172044</v>
      </c>
      <c r="DV115" s="2">
        <f t="shared" si="97"/>
        <v>63.171136363636357</v>
      </c>
      <c r="DW115" s="2">
        <f t="shared" si="97"/>
        <v>74.545159536541888</v>
      </c>
      <c r="DX115" s="2">
        <f t="shared" si="97"/>
        <v>59.042479278074858</v>
      </c>
      <c r="DY115" s="2">
        <f t="shared" si="97"/>
        <v>54.136012807881777</v>
      </c>
      <c r="EA115" s="2">
        <f t="shared" si="70"/>
        <v>41.541335455435856</v>
      </c>
      <c r="EB115" s="2">
        <f t="shared" si="70"/>
        <v>42.62303321678322</v>
      </c>
      <c r="EC115" s="2">
        <f t="shared" si="70"/>
        <v>45.407493150684921</v>
      </c>
      <c r="ED115" s="2">
        <f t="shared" si="70"/>
        <v>42.211086380255942</v>
      </c>
      <c r="EE115" s="2">
        <f t="shared" si="70"/>
        <v>47.150413383440416</v>
      </c>
      <c r="EF115" s="2">
        <f t="shared" si="70"/>
        <v>50.746653945188015</v>
      </c>
      <c r="EG115" s="2">
        <f t="shared" si="70"/>
        <v>51.48862202925045</v>
      </c>
      <c r="EH115" s="2">
        <f t="shared" si="70"/>
        <v>46.193712421140724</v>
      </c>
      <c r="EI115" s="2">
        <f t="shared" si="70"/>
        <v>39.727367082994604</v>
      </c>
      <c r="EJ115" s="2">
        <f t="shared" si="70"/>
        <v>39.640531089414196</v>
      </c>
      <c r="EK115" s="2">
        <f t="shared" si="70"/>
        <v>37.898442650358568</v>
      </c>
      <c r="EL115" s="2">
        <f t="shared" si="70"/>
        <v>42.914576226896109</v>
      </c>
      <c r="EM115" s="2">
        <f t="shared" si="83"/>
        <v>51.646536994383162</v>
      </c>
      <c r="EN115" s="2">
        <f t="shared" si="83"/>
        <v>46.142441916456001</v>
      </c>
      <c r="EO115" s="2">
        <f t="shared" si="83"/>
        <v>45.528106963464282</v>
      </c>
      <c r="EQ115" s="2">
        <f t="shared" si="98"/>
        <v>40.906995597165242</v>
      </c>
      <c r="ER115" s="2">
        <f t="shared" si="98"/>
        <v>42.331365815159259</v>
      </c>
      <c r="ES115" s="2">
        <f t="shared" si="98"/>
        <v>45.314126556786263</v>
      </c>
      <c r="ET115" s="2">
        <f t="shared" si="98"/>
        <v>42.153246309848754</v>
      </c>
      <c r="EU115" s="2">
        <f t="shared" si="98"/>
        <v>47.204305433679934</v>
      </c>
      <c r="EV115" s="2">
        <f t="shared" si="98"/>
        <v>50.100900534653448</v>
      </c>
      <c r="EW115" s="2">
        <f t="shared" si="98"/>
        <v>51.182113982736013</v>
      </c>
      <c r="EX115" s="2">
        <f t="shared" si="98"/>
        <v>45.877526012835588</v>
      </c>
      <c r="EY115" s="2">
        <f t="shared" si="98"/>
        <v>39.509232839343717</v>
      </c>
      <c r="EZ115" s="2">
        <f t="shared" si="98"/>
        <v>39.421421328534294</v>
      </c>
      <c r="FA115" s="2">
        <f t="shared" si="98"/>
        <v>37.73600972997496</v>
      </c>
      <c r="FB115" s="2">
        <f t="shared" si="98"/>
        <v>42.697081053027262</v>
      </c>
      <c r="FC115" s="2">
        <f t="shared" si="98"/>
        <v>51.610588911875823</v>
      </c>
      <c r="FD115" s="2">
        <f t="shared" si="98"/>
        <v>45.743835833733073</v>
      </c>
      <c r="FE115" s="2">
        <f t="shared" si="98"/>
        <v>45.489613810043672</v>
      </c>
      <c r="FG115" s="2">
        <f t="shared" si="99"/>
        <v>0.99936992462948104</v>
      </c>
      <c r="FH115" s="2">
        <f t="shared" si="99"/>
        <v>0.9994325447458442</v>
      </c>
      <c r="FI115" s="2">
        <f t="shared" si="99"/>
        <v>0.99945465023472069</v>
      </c>
      <c r="FJ115" s="2">
        <f t="shared" si="99"/>
        <v>0.99958634908542965</v>
      </c>
      <c r="FK115" s="2">
        <f t="shared" si="99"/>
        <v>0.99951020974385651</v>
      </c>
      <c r="FL115" s="2">
        <f t="shared" si="99"/>
        <v>0.99949997634519938</v>
      </c>
      <c r="FM115" s="2">
        <f t="shared" si="99"/>
        <v>0.99956078294447859</v>
      </c>
      <c r="FN115" s="2">
        <f t="shared" si="99"/>
        <v>0.99952454609078834</v>
      </c>
      <c r="FO115" s="2">
        <f t="shared" si="99"/>
        <v>0.9995815528557912</v>
      </c>
      <c r="FP115" s="2">
        <f t="shared" si="99"/>
        <v>0.99959530209283398</v>
      </c>
      <c r="FQ115" s="2">
        <f t="shared" si="99"/>
        <v>0.99953115601524045</v>
      </c>
      <c r="FR115" s="2">
        <f t="shared" si="99"/>
        <v>0.99941727964920779</v>
      </c>
      <c r="FS115" s="2">
        <f t="shared" si="99"/>
        <v>0.99886008955111449</v>
      </c>
      <c r="FT115" s="2">
        <f t="shared" si="99"/>
        <v>0.99805611935546912</v>
      </c>
      <c r="FU115" s="2">
        <f t="shared" si="99"/>
        <v>0.99708174873316269</v>
      </c>
      <c r="FW115" s="2">
        <f t="shared" si="92"/>
        <v>2.3300602070540078E-6</v>
      </c>
      <c r="FX115" s="2">
        <f t="shared" si="92"/>
        <v>1.2219541192544214E-5</v>
      </c>
      <c r="FY115" s="2">
        <f t="shared" si="92"/>
        <v>1.306883791142981E-5</v>
      </c>
      <c r="FZ115" s="2">
        <f t="shared" si="92"/>
        <v>1.6753798427181541E-5</v>
      </c>
      <c r="GA115" s="2">
        <f t="shared" si="92"/>
        <v>1.3885255317679877E-5</v>
      </c>
      <c r="GB115" s="2">
        <f t="shared" si="92"/>
        <v>9.044873135896548E-6</v>
      </c>
      <c r="GC115" s="2">
        <f t="shared" si="92"/>
        <v>1.7868153409504842E-5</v>
      </c>
      <c r="GD115" s="2">
        <f t="shared" si="92"/>
        <v>2.0219202805235998E-5</v>
      </c>
      <c r="GE115" s="2">
        <f t="shared" si="92"/>
        <v>2.3787681010414149E-5</v>
      </c>
      <c r="GF115" s="2">
        <f t="shared" si="92"/>
        <v>2.3421603622923443E-5</v>
      </c>
      <c r="GG115" s="2">
        <f t="shared" si="92"/>
        <v>1.6186044908124793E-5</v>
      </c>
      <c r="GH115" s="2">
        <f t="shared" si="92"/>
        <v>9.7083099051222172E-6</v>
      </c>
      <c r="GI115" s="2">
        <f t="shared" si="92"/>
        <v>2.3588489680432449E-5</v>
      </c>
      <c r="GJ115" s="2">
        <f t="shared" si="92"/>
        <v>4.4122827040182549E-5</v>
      </c>
      <c r="GK115" s="2">
        <f t="shared" si="92"/>
        <v>8.9082237774648249E-5</v>
      </c>
      <c r="GM115" s="107">
        <f t="shared" si="93"/>
        <v>2.1933866637799761E-26</v>
      </c>
      <c r="GN115" s="107">
        <f t="shared" si="93"/>
        <v>1.4951311171282114E-30</v>
      </c>
      <c r="GO115" s="107">
        <f t="shared" si="93"/>
        <v>3.405615612541761E-32</v>
      </c>
      <c r="GP115" s="107">
        <f t="shared" si="93"/>
        <v>6.1983543363534234E-41</v>
      </c>
      <c r="GQ115" s="107">
        <f t="shared" si="93"/>
        <v>1.2226418423475667E-39</v>
      </c>
      <c r="GR115" s="107">
        <f t="shared" si="93"/>
        <v>9.0434168858812776E-38</v>
      </c>
      <c r="GS115" s="107">
        <f t="shared" si="93"/>
        <v>2.4564805970179813E-42</v>
      </c>
      <c r="GT115" s="107">
        <f t="shared" si="93"/>
        <v>5.0508779124407247E-40</v>
      </c>
      <c r="GU115" s="107">
        <f t="shared" si="93"/>
        <v>3.9280196208327719E-45</v>
      </c>
      <c r="GV115" s="107">
        <f t="shared" si="93"/>
        <v>6.7625827428626328E-48</v>
      </c>
      <c r="GW115" s="107">
        <f t="shared" si="93"/>
        <v>7.1706798814735953E-46</v>
      </c>
      <c r="GX115" s="107">
        <f t="shared" si="93"/>
        <v>4.3823533497027085E-38</v>
      </c>
      <c r="GY115" s="107">
        <f t="shared" si="93"/>
        <v>1.3417214795126866E-36</v>
      </c>
      <c r="GZ115" s="107">
        <f t="shared" si="93"/>
        <v>1.8119970535076169E-37</v>
      </c>
      <c r="HA115" s="107">
        <f t="shared" si="93"/>
        <v>3.3204147881875827E-56</v>
      </c>
      <c r="HC115" s="107">
        <f t="shared" si="50"/>
        <v>3.7622420485534521E-5</v>
      </c>
      <c r="HD115" s="107">
        <f t="shared" si="50"/>
        <v>2.2592568500654418E-6</v>
      </c>
      <c r="HE115" s="107">
        <f t="shared" si="50"/>
        <v>8.8846067988641175E-7</v>
      </c>
      <c r="HF115" s="107">
        <f t="shared" si="50"/>
        <v>2.0261683331184205E-9</v>
      </c>
      <c r="HG115" s="107">
        <f t="shared" si="50"/>
        <v>1.1018905511568428E-8</v>
      </c>
      <c r="HH115" s="107">
        <f t="shared" si="50"/>
        <v>1.1156642340173887E-7</v>
      </c>
      <c r="HI115" s="107">
        <f t="shared" si="86"/>
        <v>7.8299933203604397E-10</v>
      </c>
      <c r="HJ115" s="107">
        <f t="shared" si="86"/>
        <v>1.8348538874335486E-9</v>
      </c>
      <c r="HK115" s="107">
        <f t="shared" si="86"/>
        <v>3.3014932852214169E-11</v>
      </c>
      <c r="HL115" s="107">
        <f t="shared" si="86"/>
        <v>1.1926142495311845E-11</v>
      </c>
      <c r="HM115" s="107">
        <f t="shared" si="86"/>
        <v>2.3389564386229447E-10</v>
      </c>
      <c r="HN115" s="107">
        <f t="shared" si="86"/>
        <v>1.4995197652452191E-7</v>
      </c>
      <c r="HO115" s="107">
        <f t="shared" si="86"/>
        <v>5.9216000375008504E-7</v>
      </c>
      <c r="HP115" s="107">
        <f t="shared" si="86"/>
        <v>5.6327145289974027E-7</v>
      </c>
      <c r="HQ115" s="107">
        <f t="shared" si="86"/>
        <v>1.7797928951595707E-10</v>
      </c>
      <c r="HS115" s="107">
        <f t="shared" si="94"/>
        <v>4.2760841622766684E-6</v>
      </c>
      <c r="HT115" s="107">
        <f t="shared" si="94"/>
        <v>2.2601109857525088E-5</v>
      </c>
      <c r="HU115" s="107">
        <f t="shared" si="94"/>
        <v>1.8295230436082952E-5</v>
      </c>
      <c r="HV115" s="107">
        <f t="shared" si="94"/>
        <v>1.1380538596455383E-5</v>
      </c>
      <c r="HW115" s="107">
        <f t="shared" si="94"/>
        <v>4.9158877483296058E-6</v>
      </c>
      <c r="HX115" s="107">
        <f t="shared" si="94"/>
        <v>1.9174091314506421E-6</v>
      </c>
      <c r="HY115" s="107">
        <f t="shared" si="94"/>
        <v>8.6740344984823199E-6</v>
      </c>
      <c r="HZ115" s="107">
        <f t="shared" si="94"/>
        <v>1.769492053056998E-5</v>
      </c>
      <c r="IA115" s="107">
        <f t="shared" si="94"/>
        <v>1.6175398645982144E-5</v>
      </c>
      <c r="IB115" s="107">
        <f t="shared" si="94"/>
        <v>7.8423932662487511E-6</v>
      </c>
      <c r="IC115" s="107">
        <f t="shared" si="94"/>
        <v>2.0286019265063884E-6</v>
      </c>
      <c r="ID115" s="107">
        <f t="shared" si="94"/>
        <v>1.0408695418357022E-6</v>
      </c>
      <c r="IE115" s="107">
        <f t="shared" si="94"/>
        <v>8.3692189343691949E-7</v>
      </c>
      <c r="IF115" s="107">
        <f t="shared" si="94"/>
        <v>3.3530979472682626E-7</v>
      </c>
      <c r="IG115" s="107">
        <f t="shared" si="94"/>
        <v>2.7626550685859139E-5</v>
      </c>
      <c r="II115" s="107">
        <f t="shared" si="95"/>
        <v>6.1888421863521584E-28</v>
      </c>
      <c r="IJ115" s="107">
        <f t="shared" si="95"/>
        <v>2.3016165516514557E-24</v>
      </c>
      <c r="IK115" s="107">
        <f t="shared" si="95"/>
        <v>4.0160286178081889E-25</v>
      </c>
      <c r="IL115" s="107">
        <f t="shared" si="95"/>
        <v>1.6097998920551979E-28</v>
      </c>
      <c r="IM115" s="107">
        <f t="shared" si="95"/>
        <v>9.8769406376736969E-30</v>
      </c>
      <c r="IN115" s="107">
        <f t="shared" si="95"/>
        <v>1.3717366072245731E-30</v>
      </c>
      <c r="IO115" s="107">
        <f t="shared" si="95"/>
        <v>1.3881938642762086E-29</v>
      </c>
      <c r="IP115" s="107">
        <f t="shared" si="95"/>
        <v>6.1538726715385385E-28</v>
      </c>
      <c r="IQ115" s="107">
        <f t="shared" si="95"/>
        <v>1.2947359367819575E-29</v>
      </c>
      <c r="IR115" s="107">
        <f t="shared" si="95"/>
        <v>3.155617194280696E-31</v>
      </c>
      <c r="IS115" s="107">
        <f t="shared" si="95"/>
        <v>4.2861358899357375E-33</v>
      </c>
      <c r="IT115" s="107">
        <f t="shared" si="95"/>
        <v>1.1025719050224603E-31</v>
      </c>
      <c r="IU115" s="107">
        <f t="shared" si="95"/>
        <v>2.6510166154162205E-31</v>
      </c>
      <c r="IV115" s="107">
        <f t="shared" si="95"/>
        <v>2.2124414492874815E-33</v>
      </c>
      <c r="IW115" s="107">
        <f t="shared" si="95"/>
        <v>4.9646991746545201E-43</v>
      </c>
      <c r="IY115" s="107">
        <f t="shared" si="96"/>
        <v>4.1898504647811187E-5</v>
      </c>
      <c r="IZ115" s="107">
        <f t="shared" si="96"/>
        <v>2.4860366707590528E-5</v>
      </c>
      <c r="JA115" s="107">
        <f t="shared" si="96"/>
        <v>1.9183691115969364E-5</v>
      </c>
      <c r="JB115" s="107">
        <f t="shared" si="96"/>
        <v>1.1382564764788501E-5</v>
      </c>
      <c r="JC115" s="107">
        <f t="shared" si="96"/>
        <v>4.9269066538411745E-6</v>
      </c>
      <c r="JD115" s="107">
        <f t="shared" si="96"/>
        <v>2.0289755548523811E-6</v>
      </c>
      <c r="JE115" s="107">
        <f t="shared" si="96"/>
        <v>8.6748174978143567E-6</v>
      </c>
      <c r="JF115" s="107">
        <f t="shared" si="96"/>
        <v>1.7696755384457413E-5</v>
      </c>
      <c r="JG115" s="107">
        <f t="shared" si="96"/>
        <v>1.6175431660914997E-5</v>
      </c>
      <c r="JH115" s="107">
        <f t="shared" si="96"/>
        <v>7.8424051923912469E-6</v>
      </c>
      <c r="JI115" s="107">
        <f t="shared" si="96"/>
        <v>2.0288358221502506E-6</v>
      </c>
      <c r="JJ115" s="107">
        <f t="shared" si="96"/>
        <v>1.1908215183602241E-6</v>
      </c>
      <c r="JK115" s="107">
        <f t="shared" si="96"/>
        <v>1.4290818971870044E-6</v>
      </c>
      <c r="JL115" s="107">
        <f t="shared" si="96"/>
        <v>8.9858124762656659E-7</v>
      </c>
      <c r="JM115" s="107">
        <f t="shared" si="96"/>
        <v>2.7626728665148655E-5</v>
      </c>
    </row>
    <row r="116" spans="2:273" x14ac:dyDescent="0.25">
      <c r="B116" s="2">
        <v>88</v>
      </c>
      <c r="C116" s="37">
        <v>40.444000000000003</v>
      </c>
      <c r="D116" s="37">
        <v>41.606999999999999</v>
      </c>
      <c r="E116" s="37">
        <v>45.115000000000002</v>
      </c>
      <c r="F116" s="37">
        <v>41.720999999999997</v>
      </c>
      <c r="G116" s="37">
        <v>47.1</v>
      </c>
      <c r="H116" s="37">
        <v>51.2</v>
      </c>
      <c r="I116" s="37">
        <v>51.85</v>
      </c>
      <c r="J116" s="37">
        <v>46.933</v>
      </c>
      <c r="K116" s="37">
        <v>41.033999999999999</v>
      </c>
      <c r="L116" s="37">
        <v>39.966000000000001</v>
      </c>
      <c r="M116" s="37">
        <v>38.168999999999997</v>
      </c>
      <c r="N116" s="37">
        <v>43.067</v>
      </c>
      <c r="O116" s="37">
        <v>50.95</v>
      </c>
      <c r="P116" s="37">
        <v>46.45</v>
      </c>
      <c r="Q116" s="37">
        <v>46.082999999999998</v>
      </c>
      <c r="S116" s="4">
        <f>AY116 + (C$3 * _xlfn.NORM.DIST($B116, C$7, ABS(C$11), FALSE) * _xlfn.NORM.DIST(($B116 - C$7)*C$15, 0, ABS(C$11), TRUE) * 2)
               + (C$4 * _xlfn.NORM.DIST($B116, C$8, ABS(C$12), FALSE) * _xlfn.NORM.DIST(($B116 - C$8)*C$16, 0, ABS(C$12), TRUE) * 2)
               + (C$5 * _xlfn.NORM.DIST($B116, C$9, ABS(C$13), FALSE) * _xlfn.NORM.DIST(($B116 - C$9)*C$17, 0, ABS(C$13), TRUE) * 2)
               + (C$6 * _xlfn.NORM.DIST($B116, C$10, ABS(C$14), FALSE) * _xlfn.NORM.DIST(($B116 - C$10)*C$18, 0, ABS(C$14), TRUE) * 2)</f>
        <v>41.472564930884026</v>
      </c>
      <c r="T116" s="4">
        <f>AZ116 + (D$3 * _xlfn.NORM.DIST($B116, D$7, ABS(D$11), FALSE) * _xlfn.NORM.DIST(($B116 - D$7)*D$15, 0, ABS(D$11), TRUE) * 2)
               + (D$4 * _xlfn.NORM.DIST($B116, D$8, ABS(D$12), FALSE) * _xlfn.NORM.DIST(($B116 - D$8)*D$16, 0, ABS(D$12), TRUE) * 2)
               + (D$5 * _xlfn.NORM.DIST($B116, D$9, ABS(D$13), FALSE) * _xlfn.NORM.DIST(($B116 - D$9)*D$17, 0, ABS(D$13), TRUE) * 2)
               + (D$6 * _xlfn.NORM.DIST($B116, D$10, ABS(D$14), FALSE) * _xlfn.NORM.DIST(($B116 - D$10)*D$18, 0, ABS(D$14), TRUE) * 2)</f>
        <v>42.570574308993749</v>
      </c>
      <c r="U116" s="4">
        <f>BA116 + (E$3 * _xlfn.NORM.DIST($B116, E$7, ABS(E$11), FALSE) * _xlfn.NORM.DIST(($B116 - E$7)*E$15, 0, ABS(E$11), TRUE) * 2)
               + (E$4 * _xlfn.NORM.DIST($B116, E$8, ABS(E$12), FALSE) * _xlfn.NORM.DIST(($B116 - E$8)*E$16, 0, ABS(E$12), TRUE) * 2)
               + (E$5 * _xlfn.NORM.DIST($B116, E$9, ABS(E$13), FALSE) * _xlfn.NORM.DIST(($B116 - E$9)*E$17, 0, ABS(E$13), TRUE) * 2)
               + (E$6 * _xlfn.NORM.DIST($B116, E$10, ABS(E$14), FALSE) * _xlfn.NORM.DIST(($B116 - E$10)*E$18, 0, ABS(E$14), TRUE) * 2)</f>
        <v>45.296352384582953</v>
      </c>
      <c r="V116" s="4">
        <f>BB116 + (F$3 * _xlfn.NORM.DIST($B116, F$7, ABS(F$11), FALSE) * _xlfn.NORM.DIST(($B116 - F$7)*F$15, 0, ABS(F$11), TRUE) * 2)
               + (F$4 * _xlfn.NORM.DIST($B116, F$8, ABS(F$12), FALSE) * _xlfn.NORM.DIST(($B116 - F$8)*F$16, 0, ABS(F$12), TRUE) * 2)
               + (F$5 * _xlfn.NORM.DIST($B116, F$9, ABS(F$13), FALSE) * _xlfn.NORM.DIST(($B116 - F$9)*F$17, 0, ABS(F$13), TRUE) * 2)
               + (F$6 * _xlfn.NORM.DIST($B116, F$10, ABS(F$14), FALSE) * _xlfn.NORM.DIST(($B116 - F$10)*F$18, 0, ABS(F$14), TRUE) * 2)</f>
        <v>42.111523255036289</v>
      </c>
      <c r="W116" s="4">
        <f>BC116 + (G$3 * _xlfn.NORM.DIST($B116, G$7, ABS(G$11), FALSE) * _xlfn.NORM.DIST(($B116 - G$7)*G$15, 0, ABS(G$11), TRUE) * 2)
               + (G$4 * _xlfn.NORM.DIST($B116, G$8, ABS(G$12), FALSE) * _xlfn.NORM.DIST(($B116 - G$8)*G$16, 0, ABS(G$12), TRUE) * 2)
               + (G$5 * _xlfn.NORM.DIST($B116, G$9, ABS(G$13), FALSE) * _xlfn.NORM.DIST(($B116 - G$9)*G$17, 0, ABS(G$13), TRUE) * 2)
               + (G$6 * _xlfn.NORM.DIST($B116, G$10, ABS(G$14), FALSE) * _xlfn.NORM.DIST(($B116 - G$10)*G$18, 0, ABS(G$14), TRUE) * 2)</f>
        <v>47.026429741021431</v>
      </c>
      <c r="X116" s="4">
        <f>BD116 + (H$3 * _xlfn.NORM.DIST($B116, H$7, ABS(H$11), FALSE) * _xlfn.NORM.DIST(($B116 - H$7)*H$15, 0, ABS(H$11), TRUE) * 2)
               + (H$4 * _xlfn.NORM.DIST($B116, H$8, ABS(H$12), FALSE) * _xlfn.NORM.DIST(($B116 - H$8)*H$16, 0, ABS(H$12), TRUE) * 2)
               + (H$5 * _xlfn.NORM.DIST($B116, H$9, ABS(H$13), FALSE) * _xlfn.NORM.DIST(($B116 - H$9)*H$17, 0, ABS(H$13), TRUE) * 2)
               + (H$6 * _xlfn.NORM.DIST($B116, H$10, ABS(H$14), FALSE) * _xlfn.NORM.DIST(($B116 - H$10)*H$18, 0, ABS(H$14), TRUE) * 2)</f>
        <v>50.461769696651025</v>
      </c>
      <c r="Y116" s="4">
        <f>BE116 + (I$3 * _xlfn.NORM.DIST($B116, I$7, ABS(I$11), FALSE) * _xlfn.NORM.DIST(($B116 - I$7)*I$15, 0, ABS(I$11), TRUE) * 2)
               + (I$4 * _xlfn.NORM.DIST($B116, I$8, ABS(I$12), FALSE) * _xlfn.NORM.DIST(($B116 - I$8)*I$16, 0, ABS(I$12), TRUE) * 2)
               + (I$5 * _xlfn.NORM.DIST($B116, I$9, ABS(I$13), FALSE) * _xlfn.NORM.DIST(($B116 - I$9)*I$17, 0, ABS(I$13), TRUE) * 2)
               + (I$6 * _xlfn.NORM.DIST($B116, I$10, ABS(I$14), FALSE) * _xlfn.NORM.DIST(($B116 - I$10)*I$18, 0, ABS(I$14), TRUE) * 2)</f>
        <v>51.261925975577086</v>
      </c>
      <c r="Z116" s="4">
        <f>BF116 + (J$3 * _xlfn.NORM.DIST($B116, J$7, ABS(J$11), FALSE) * _xlfn.NORM.DIST(($B116 - J$7)*J$15, 0, ABS(J$11), TRUE) * 2)
               + (J$4 * _xlfn.NORM.DIST($B116, J$8, ABS(J$12), FALSE) * _xlfn.NORM.DIST(($B116 - J$8)*J$16, 0, ABS(J$12), TRUE) * 2)
               + (J$5 * _xlfn.NORM.DIST($B116, J$9, ABS(J$13), FALSE) * _xlfn.NORM.DIST(($B116 - J$9)*J$17, 0, ABS(J$13), TRUE) * 2)
               + (J$6 * _xlfn.NORM.DIST($B116, J$10, ABS(J$14), FALSE) * _xlfn.NORM.DIST(($B116 - J$10)*J$18, 0, ABS(J$14), TRUE) * 2)</f>
        <v>46.005907387877379</v>
      </c>
      <c r="AA116" s="4">
        <f>BG116 + (K$3 * _xlfn.NORM.DIST($B116, K$7, ABS(K$11), FALSE) * _xlfn.NORM.DIST(($B116 - K$7)*K$15, 0, ABS(K$11), TRUE) * 2)
               + (K$4 * _xlfn.NORM.DIST($B116, K$8, ABS(K$12), FALSE) * _xlfn.NORM.DIST(($B116 - K$8)*K$16, 0, ABS(K$12), TRUE) * 2)
               + (K$5 * _xlfn.NORM.DIST($B116, K$9, ABS(K$13), FALSE) * _xlfn.NORM.DIST(($B116 - K$9)*K$17, 0, ABS(K$13), TRUE) * 2)
               + (K$6 * _xlfn.NORM.DIST($B116, K$10, ABS(K$14), FALSE) * _xlfn.NORM.DIST(($B116 - K$10)*K$18, 0, ABS(K$14), TRUE) * 2)</f>
        <v>39.557373757412108</v>
      </c>
      <c r="AB116" s="4">
        <f>BH116 + (L$3 * _xlfn.NORM.DIST($B116, L$7, ABS(L$11), FALSE) * _xlfn.NORM.DIST(($B116 - L$7)*L$15, 0, ABS(L$11), TRUE) * 2)
               + (L$4 * _xlfn.NORM.DIST($B116, L$8, ABS(L$12), FALSE) * _xlfn.NORM.DIST(($B116 - L$8)*L$16, 0, ABS(L$12), TRUE) * 2)
               + (L$5 * _xlfn.NORM.DIST($B116, L$9, ABS(L$13), FALSE) * _xlfn.NORM.DIST(($B116 - L$9)*L$17, 0, ABS(L$13), TRUE) * 2)
               + (L$6 * _xlfn.NORM.DIST($B116, L$10, ABS(L$14), FALSE) * _xlfn.NORM.DIST(($B116 - L$10)*L$18, 0, ABS(L$14), TRUE) * 2)</f>
        <v>39.46008816542605</v>
      </c>
      <c r="AC116" s="4">
        <f>BI116 + (M$3 * _xlfn.NORM.DIST($B116, M$7, ABS(M$11), FALSE) * _xlfn.NORM.DIST(($B116 - M$7)*M$15, 0, ABS(M$11), TRUE) * 2)
               + (M$4 * _xlfn.NORM.DIST($B116, M$8, ABS(M$12), FALSE) * _xlfn.NORM.DIST(($B116 - M$8)*M$16, 0, ABS(M$12), TRUE) * 2)
               + (M$5 * _xlfn.NORM.DIST($B116, M$9, ABS(M$13), FALSE) * _xlfn.NORM.DIST(($B116 - M$9)*M$17, 0, ABS(M$13), TRUE) * 2)
               + (M$6 * _xlfn.NORM.DIST($B116, M$10, ABS(M$14), FALSE) * _xlfn.NORM.DIST(($B116 - M$10)*M$18, 0, ABS(M$14), TRUE) * 2)</f>
        <v>37.750314547166433</v>
      </c>
      <c r="AD116" s="4">
        <f>BJ116 + (N$3 * _xlfn.NORM.DIST($B116, N$7, ABS(N$11), FALSE) * _xlfn.NORM.DIST(($B116 - N$7)*N$15, 0, ABS(N$11), TRUE) * 2)
               + (N$4 * _xlfn.NORM.DIST($B116, N$8, ABS(N$12), FALSE) * _xlfn.NORM.DIST(($B116 - N$8)*N$16, 0, ABS(N$12), TRUE) * 2)
               + (N$5 * _xlfn.NORM.DIST($B116, N$9, ABS(N$13), FALSE) * _xlfn.NORM.DIST(($B116 - N$9)*N$17, 0, ABS(N$13), TRUE) * 2)
               + (N$6 * _xlfn.NORM.DIST($B116, N$10, ABS(N$14), FALSE) * _xlfn.NORM.DIST(($B116 - N$10)*N$18, 0, ABS(N$14), TRUE) * 2)</f>
        <v>42.732835239840718</v>
      </c>
      <c r="AE116" s="4">
        <f>BK116 + (O$3 * _xlfn.NORM.DIST($B116, O$7, ABS(O$11), FALSE) * _xlfn.NORM.DIST(($B116 - O$7)*O$15, 0, ABS(O$11), TRUE) * 2)
               + (O$4 * _xlfn.NORM.DIST($B116, O$8, ABS(O$12), FALSE) * _xlfn.NORM.DIST(($B116 - O$8)*O$16, 0, ABS(O$12), TRUE) * 2)
               + (O$5 * _xlfn.NORM.DIST($B116, O$9, ABS(O$13), FALSE) * _xlfn.NORM.DIST(($B116 - O$9)*O$17, 0, ABS(O$13), TRUE) * 2)
               + (O$6 * _xlfn.NORM.DIST($B116, O$10, ABS(O$14), FALSE) * _xlfn.NORM.DIST(($B116 - O$10)*O$18, 0, ABS(O$14), TRUE) * 2)</f>
        <v>51.474781491397927</v>
      </c>
      <c r="AF116" s="4">
        <f t="shared" si="71"/>
        <v>45.940050033491417</v>
      </c>
      <c r="AG116" s="4">
        <f t="shared" si="71"/>
        <v>45.422906757958707</v>
      </c>
      <c r="AI116" s="4">
        <f>IF(OR($B116 &lt; C$231, $B116 &gt; C$234), 0, C116-S116)</f>
        <v>-1.0285649308840235</v>
      </c>
      <c r="AJ116" s="4">
        <f>IF(OR($B116 &lt; D$231, $B116 &gt; D$234), 0, D116-T116)</f>
        <v>-0.96357430899374918</v>
      </c>
      <c r="AK116" s="4">
        <f>IF(OR($B116 &lt; E$231, $B116 &gt; E$234), 0, E116-U116)</f>
        <v>-0.18135238458295078</v>
      </c>
      <c r="AL116" s="4">
        <f>IF(OR($B116 &lt; F$231, $B116 &gt; F$234), 0, F116-V116)</f>
        <v>-0.39052325503629248</v>
      </c>
      <c r="AM116" s="4">
        <f>IF(OR($B116 &lt; G$231, $B116 &gt; G$234), 0, G116-W116)</f>
        <v>7.357025897857028E-2</v>
      </c>
      <c r="AN116" s="4">
        <f>IF(OR($B116 &lt; H$231, $B116 &gt; H$234), 0, H116-X116)</f>
        <v>0.73823030334897766</v>
      </c>
      <c r="AO116" s="4">
        <f>IF(OR($B116 &lt; I$231, $B116 &gt; I$234), 0, I116-Y116)</f>
        <v>0.5880740244229159</v>
      </c>
      <c r="AP116" s="4">
        <f>IF(OR($B116 &lt; J$231, $B116 &gt; J$234), 0, J116-Z116)</f>
        <v>0.92709261212262106</v>
      </c>
      <c r="AQ116" s="4">
        <f>IF(OR($B116 &lt; K$231, $B116 &gt; K$234), 0, K116-AA116)</f>
        <v>1.4766262425878907</v>
      </c>
      <c r="AR116" s="4">
        <f>IF(OR($B116 &lt; L$231, $B116 &gt; L$234), 0, L116-AB116)</f>
        <v>0.50591183457395061</v>
      </c>
      <c r="AS116" s="4">
        <f>IF(OR($B116 &lt; M$231, $B116 &gt; M$234), 0, M116-AC116)</f>
        <v>0.4186854528335644</v>
      </c>
      <c r="AT116" s="4">
        <f>IF(OR($B116 &lt; N$231, $B116 &gt; N$234), 0, N116-AD116)</f>
        <v>0.33416476015928254</v>
      </c>
      <c r="AU116" s="4">
        <f>IF(OR($B116 &lt; O$231, $B116 &gt; O$234), 0, O116-AE116)</f>
        <v>-0.52478149139792407</v>
      </c>
      <c r="AV116" s="4">
        <f t="shared" si="87"/>
        <v>0.50994996650858582</v>
      </c>
      <c r="AW116" s="4">
        <f t="shared" si="87"/>
        <v>0.66009324204129172</v>
      </c>
      <c r="AY116" s="2">
        <f t="shared" si="88"/>
        <v>41.472410100414955</v>
      </c>
      <c r="AZ116" s="2">
        <f t="shared" si="88"/>
        <v>42.56880537208837</v>
      </c>
      <c r="BA116" s="2">
        <f t="shared" si="88"/>
        <v>45.29297570354148</v>
      </c>
      <c r="BB116" s="2">
        <f t="shared" si="88"/>
        <v>42.108003056629975</v>
      </c>
      <c r="BC116" s="2">
        <f t="shared" si="88"/>
        <v>47.024338533384189</v>
      </c>
      <c r="BD116" s="2">
        <f t="shared" si="88"/>
        <v>50.460849812063728</v>
      </c>
      <c r="BE116" s="2">
        <f t="shared" si="88"/>
        <v>51.256867954143182</v>
      </c>
      <c r="BF116" s="2">
        <f t="shared" si="88"/>
        <v>45.995049106696044</v>
      </c>
      <c r="BG116" s="2">
        <f t="shared" si="88"/>
        <v>39.545880275960165</v>
      </c>
      <c r="BH116" s="2">
        <f t="shared" si="88"/>
        <v>39.452941708936187</v>
      </c>
      <c r="BI116" s="2">
        <f t="shared" si="88"/>
        <v>37.748020670222999</v>
      </c>
      <c r="BJ116" s="2">
        <f t="shared" si="88"/>
        <v>42.731539272993373</v>
      </c>
      <c r="BK116" s="2">
        <f t="shared" si="88"/>
        <v>51.473800464321904</v>
      </c>
      <c r="BL116" s="2">
        <f t="shared" si="88"/>
        <v>45.939433961942996</v>
      </c>
      <c r="BM116" s="2">
        <f t="shared" si="88"/>
        <v>45.377735984222674</v>
      </c>
      <c r="BO116" s="2" t="str">
        <f t="shared" si="89"/>
        <v/>
      </c>
      <c r="BP116" s="2" t="str">
        <f t="shared" si="89"/>
        <v/>
      </c>
      <c r="BQ116" s="2" t="str">
        <f t="shared" si="89"/>
        <v/>
      </c>
      <c r="BR116" s="2" t="str">
        <f t="shared" si="89"/>
        <v/>
      </c>
      <c r="BS116" s="2" t="str">
        <f t="shared" si="89"/>
        <v/>
      </c>
      <c r="BT116" s="2" t="str">
        <f t="shared" si="89"/>
        <v/>
      </c>
      <c r="BU116" s="2" t="str">
        <f t="shared" si="89"/>
        <v/>
      </c>
      <c r="BV116" s="2" t="str">
        <f t="shared" si="89"/>
        <v/>
      </c>
      <c r="BW116" s="2" t="str">
        <f t="shared" si="89"/>
        <v/>
      </c>
      <c r="BX116" s="2" t="str">
        <f t="shared" si="89"/>
        <v/>
      </c>
      <c r="BY116" s="2" t="str">
        <f t="shared" si="89"/>
        <v/>
      </c>
      <c r="BZ116" s="2" t="str">
        <f t="shared" si="89"/>
        <v/>
      </c>
      <c r="CA116" s="2" t="str">
        <f t="shared" si="89"/>
        <v/>
      </c>
      <c r="CB116" s="2" t="str">
        <f t="shared" si="89"/>
        <v/>
      </c>
      <c r="CC116" s="2" t="str">
        <f t="shared" si="89"/>
        <v/>
      </c>
      <c r="CE116" s="2">
        <f t="shared" si="90"/>
        <v>40.444000000000003</v>
      </c>
      <c r="CF116" s="2">
        <f t="shared" si="90"/>
        <v>41.606999999999999</v>
      </c>
      <c r="CG116" s="2">
        <f t="shared" si="90"/>
        <v>45.115000000000002</v>
      </c>
      <c r="CH116" s="2">
        <f t="shared" si="90"/>
        <v>41.720999999999997</v>
      </c>
      <c r="CI116" s="2">
        <f t="shared" si="90"/>
        <v>47.1</v>
      </c>
      <c r="CJ116" s="2">
        <f t="shared" si="90"/>
        <v>51.2</v>
      </c>
      <c r="CK116" s="2">
        <f t="shared" si="90"/>
        <v>51.85</v>
      </c>
      <c r="CL116" s="2">
        <f t="shared" si="90"/>
        <v>46.933</v>
      </c>
      <c r="CM116" s="2">
        <f t="shared" si="90"/>
        <v>41.033999999999999</v>
      </c>
      <c r="CN116" s="2">
        <f t="shared" si="90"/>
        <v>39.966000000000001</v>
      </c>
      <c r="CO116" s="2">
        <f t="shared" si="90"/>
        <v>38.168999999999997</v>
      </c>
      <c r="CP116" s="2">
        <f t="shared" si="90"/>
        <v>43.067</v>
      </c>
      <c r="CQ116" s="2">
        <f t="shared" si="90"/>
        <v>50.95</v>
      </c>
      <c r="CR116" s="2">
        <f t="shared" si="90"/>
        <v>46.45</v>
      </c>
      <c r="CS116" s="2">
        <f t="shared" si="90"/>
        <v>46.082999999999998</v>
      </c>
      <c r="CU116" s="2">
        <f t="shared" si="91"/>
        <v>40.444000000000003</v>
      </c>
      <c r="CV116" s="2">
        <f t="shared" si="91"/>
        <v>41.606999999999999</v>
      </c>
      <c r="CW116" s="2">
        <f t="shared" si="91"/>
        <v>45.115000000000002</v>
      </c>
      <c r="CX116" s="2">
        <f t="shared" si="91"/>
        <v>41.720999999999997</v>
      </c>
      <c r="CY116" s="2">
        <f t="shared" si="91"/>
        <v>47.1</v>
      </c>
      <c r="CZ116" s="2">
        <f t="shared" si="91"/>
        <v>51.2</v>
      </c>
      <c r="DA116" s="2">
        <f t="shared" si="91"/>
        <v>51.85</v>
      </c>
      <c r="DB116" s="2">
        <f t="shared" si="91"/>
        <v>46.933</v>
      </c>
      <c r="DC116" s="2">
        <f t="shared" si="91"/>
        <v>41.033999999999999</v>
      </c>
      <c r="DD116" s="2">
        <f t="shared" si="91"/>
        <v>39.966000000000001</v>
      </c>
      <c r="DE116" s="2">
        <f t="shared" si="91"/>
        <v>38.168999999999997</v>
      </c>
      <c r="DF116" s="2">
        <f t="shared" si="91"/>
        <v>43.067</v>
      </c>
      <c r="DG116" s="2">
        <f t="shared" si="91"/>
        <v>50.95</v>
      </c>
      <c r="DH116" s="2">
        <f t="shared" si="91"/>
        <v>46.45</v>
      </c>
      <c r="DI116" s="2">
        <f t="shared" si="91"/>
        <v>46.082999999999998</v>
      </c>
      <c r="DK116" s="2">
        <f t="shared" si="97"/>
        <v>54.983510483870958</v>
      </c>
      <c r="DL116" s="2">
        <f t="shared" si="97"/>
        <v>63.712461693548391</v>
      </c>
      <c r="DM116" s="2">
        <f t="shared" si="97"/>
        <v>65.323408541055727</v>
      </c>
      <c r="DN116" s="2">
        <f t="shared" si="97"/>
        <v>63.202332661290313</v>
      </c>
      <c r="DO116" s="2">
        <f t="shared" si="97"/>
        <v>74.349527126099701</v>
      </c>
      <c r="DP116" s="2">
        <f t="shared" si="97"/>
        <v>71.528667226890775</v>
      </c>
      <c r="DQ116" s="2">
        <f t="shared" si="97"/>
        <v>71.231187316715534</v>
      </c>
      <c r="DR116" s="2">
        <f t="shared" si="97"/>
        <v>71.294799910873436</v>
      </c>
      <c r="DS116" s="2">
        <f t="shared" si="97"/>
        <v>60.28148387096774</v>
      </c>
      <c r="DT116" s="2">
        <f t="shared" si="97"/>
        <v>58.266462096774191</v>
      </c>
      <c r="DU116" s="2">
        <f t="shared" si="97"/>
        <v>60.803010752688174</v>
      </c>
      <c r="DV116" s="2">
        <f t="shared" si="97"/>
        <v>63.264363636363633</v>
      </c>
      <c r="DW116" s="2">
        <f t="shared" si="97"/>
        <v>74.674845365418889</v>
      </c>
      <c r="DX116" s="2">
        <f t="shared" si="97"/>
        <v>59.04777573529411</v>
      </c>
      <c r="DY116" s="2">
        <f t="shared" si="97"/>
        <v>54.116138916256162</v>
      </c>
      <c r="EA116" s="2">
        <f t="shared" si="70"/>
        <v>41.465645445641542</v>
      </c>
      <c r="EB116" s="2">
        <f t="shared" si="70"/>
        <v>42.559274157660525</v>
      </c>
      <c r="EC116" s="2">
        <f t="shared" si="70"/>
        <v>45.284295574288713</v>
      </c>
      <c r="ED116" s="2">
        <f t="shared" si="70"/>
        <v>42.101070412477142</v>
      </c>
      <c r="EE116" s="2">
        <f t="shared" si="70"/>
        <v>47.013701620398436</v>
      </c>
      <c r="EF116" s="2">
        <f t="shared" si="70"/>
        <v>50.452484181007009</v>
      </c>
      <c r="EG116" s="2">
        <f t="shared" si="70"/>
        <v>51.249902050959776</v>
      </c>
      <c r="EH116" s="2">
        <f t="shared" si="70"/>
        <v>45.98549691000386</v>
      </c>
      <c r="EI116" s="2">
        <f t="shared" si="70"/>
        <v>39.538990761954032</v>
      </c>
      <c r="EJ116" s="2">
        <f t="shared" si="70"/>
        <v>39.446896874708038</v>
      </c>
      <c r="EK116" s="2">
        <f t="shared" si="70"/>
        <v>37.739433477055741</v>
      </c>
      <c r="EL116" s="2">
        <f t="shared" si="70"/>
        <v>42.722031994901208</v>
      </c>
      <c r="EM116" s="2">
        <f t="shared" si="83"/>
        <v>51.452324726229449</v>
      </c>
      <c r="EN116" s="2">
        <f t="shared" si="83"/>
        <v>45.918379607559885</v>
      </c>
      <c r="EO116" s="2">
        <f t="shared" si="83"/>
        <v>45.356315708771746</v>
      </c>
      <c r="EQ116" s="2">
        <f t="shared" si="98"/>
        <v>40.874804837633896</v>
      </c>
      <c r="ER116" s="2">
        <f t="shared" si="98"/>
        <v>42.259766560827018</v>
      </c>
      <c r="ES116" s="2">
        <f t="shared" si="98"/>
        <v>45.191784408288726</v>
      </c>
      <c r="ET116" s="2">
        <f t="shared" si="98"/>
        <v>42.040165895543254</v>
      </c>
      <c r="EU116" s="2">
        <f t="shared" si="98"/>
        <v>47.055062544046393</v>
      </c>
      <c r="EV116" s="2">
        <f t="shared" si="98"/>
        <v>49.896614511079662</v>
      </c>
      <c r="EW116" s="2">
        <f t="shared" si="98"/>
        <v>50.989949048381824</v>
      </c>
      <c r="EX116" s="2">
        <f t="shared" si="98"/>
        <v>45.702123615536173</v>
      </c>
      <c r="EY116" s="2">
        <f t="shared" si="98"/>
        <v>39.35332297420495</v>
      </c>
      <c r="EZ116" s="2">
        <f t="shared" si="98"/>
        <v>39.261629263943149</v>
      </c>
      <c r="FA116" s="2">
        <f t="shared" si="98"/>
        <v>37.598063286946122</v>
      </c>
      <c r="FB116" s="2">
        <f t="shared" si="98"/>
        <v>42.532546866019132</v>
      </c>
      <c r="FC116" s="2">
        <f t="shared" si="98"/>
        <v>51.424414517398695</v>
      </c>
      <c r="FD116" s="2">
        <f t="shared" si="98"/>
        <v>45.56769599030244</v>
      </c>
      <c r="FE116" s="2">
        <f t="shared" si="98"/>
        <v>45.321217248908297</v>
      </c>
      <c r="FG116" s="2">
        <f t="shared" si="99"/>
        <v>0.99949944847736449</v>
      </c>
      <c r="FH116" s="2">
        <f t="shared" si="99"/>
        <v>0.99954920165722139</v>
      </c>
      <c r="FI116" s="2">
        <f t="shared" si="99"/>
        <v>0.9995667646906452</v>
      </c>
      <c r="FJ116" s="2">
        <f t="shared" si="99"/>
        <v>0.99967139744294298</v>
      </c>
      <c r="FK116" s="2">
        <f t="shared" si="99"/>
        <v>0.99961090657472673</v>
      </c>
      <c r="FL116" s="2">
        <f t="shared" si="99"/>
        <v>0.99960277624217353</v>
      </c>
      <c r="FM116" s="2">
        <f t="shared" si="99"/>
        <v>0.99965108597263619</v>
      </c>
      <c r="FN116" s="2">
        <f t="shared" si="99"/>
        <v>0.99962229660095292</v>
      </c>
      <c r="FO116" s="2">
        <f t="shared" si="99"/>
        <v>0.99966758701023484</v>
      </c>
      <c r="FP116" s="2">
        <f t="shared" si="99"/>
        <v>0.9996785102666278</v>
      </c>
      <c r="FQ116" s="2">
        <f t="shared" si="99"/>
        <v>0.9996275480704413</v>
      </c>
      <c r="FR116" s="2">
        <f t="shared" si="99"/>
        <v>0.99953707329105712</v>
      </c>
      <c r="FS116" s="2">
        <f t="shared" si="99"/>
        <v>0.99907518438337228</v>
      </c>
      <c r="FT116" s="2">
        <f t="shared" si="99"/>
        <v>0.99839496804304972</v>
      </c>
      <c r="FU116" s="2">
        <f t="shared" si="99"/>
        <v>0.99755428763800291</v>
      </c>
      <c r="FW116" s="2">
        <f t="shared" si="92"/>
        <v>2.9333702359337931E-6</v>
      </c>
      <c r="FX116" s="2">
        <f t="shared" si="92"/>
        <v>1.5383442255321477E-5</v>
      </c>
      <c r="FY116" s="2">
        <f t="shared" si="92"/>
        <v>1.6452636475994319E-5</v>
      </c>
      <c r="FZ116" s="2">
        <f t="shared" si="92"/>
        <v>2.1091691088634228E-5</v>
      </c>
      <c r="GA116" s="2">
        <f t="shared" si="92"/>
        <v>1.748043792221235E-5</v>
      </c>
      <c r="GB116" s="2">
        <f t="shared" si="92"/>
        <v>1.1386793969960887E-5</v>
      </c>
      <c r="GC116" s="2">
        <f t="shared" si="92"/>
        <v>2.2494568317514954E-5</v>
      </c>
      <c r="GD116" s="2">
        <f t="shared" si="92"/>
        <v>2.5454334957532126E-5</v>
      </c>
      <c r="GE116" s="2">
        <f t="shared" si="92"/>
        <v>2.9946731662703068E-5</v>
      </c>
      <c r="GF116" s="2">
        <f t="shared" si="92"/>
        <v>2.9485873170313343E-5</v>
      </c>
      <c r="GG116" s="2">
        <f t="shared" si="92"/>
        <v>2.0376937851974669E-5</v>
      </c>
      <c r="GH116" s="2">
        <f t="shared" si="92"/>
        <v>1.2222007322327654E-5</v>
      </c>
      <c r="GI116" s="2">
        <f t="shared" si="92"/>
        <v>2.9080832864324808E-5</v>
      </c>
      <c r="GJ116" s="2">
        <f t="shared" si="92"/>
        <v>5.3455526425038485E-5</v>
      </c>
      <c r="GK116" s="2">
        <f t="shared" si="92"/>
        <v>1.063424589574519E-4</v>
      </c>
      <c r="GM116" s="107">
        <f t="shared" si="93"/>
        <v>5.9023640602250151E-28</v>
      </c>
      <c r="GN116" s="107">
        <f t="shared" si="93"/>
        <v>2.3350125483386025E-32</v>
      </c>
      <c r="GO116" s="107">
        <f t="shared" si="93"/>
        <v>4.3054612342103224E-34</v>
      </c>
      <c r="GP116" s="107">
        <f t="shared" si="93"/>
        <v>2.7628213118348328E-43</v>
      </c>
      <c r="GQ116" s="107">
        <f t="shared" si="93"/>
        <v>5.7871373019076769E-42</v>
      </c>
      <c r="GR116" s="107">
        <f t="shared" si="93"/>
        <v>5.4875450796879796E-40</v>
      </c>
      <c r="GS116" s="107">
        <f t="shared" si="93"/>
        <v>8.6410120810527477E-45</v>
      </c>
      <c r="GT116" s="107">
        <f t="shared" si="93"/>
        <v>2.3140282370857419E-42</v>
      </c>
      <c r="GU116" s="107">
        <f t="shared" si="93"/>
        <v>9.7452829627599507E-48</v>
      </c>
      <c r="GV116" s="107">
        <f t="shared" si="93"/>
        <v>1.1789228976838603E-50</v>
      </c>
      <c r="GW116" s="107">
        <f t="shared" si="93"/>
        <v>1.4659435325494535E-48</v>
      </c>
      <c r="GX116" s="107">
        <f t="shared" si="93"/>
        <v>2.2847545275258331E-40</v>
      </c>
      <c r="GY116" s="107">
        <f t="shared" si="93"/>
        <v>8.6964065710152464E-39</v>
      </c>
      <c r="GZ116" s="107">
        <f t="shared" si="93"/>
        <v>1.0631251359876304E-39</v>
      </c>
      <c r="HA116" s="107">
        <f t="shared" si="93"/>
        <v>1.4736793859367299E-59</v>
      </c>
      <c r="HC116" s="107">
        <f t="shared" si="50"/>
        <v>7.3560013085634764E-6</v>
      </c>
      <c r="HD116" s="107">
        <f t="shared" si="50"/>
        <v>3.1192187055395035E-7</v>
      </c>
      <c r="HE116" s="107">
        <f t="shared" si="50"/>
        <v>1.0877129849465068E-7</v>
      </c>
      <c r="HF116" s="107">
        <f t="shared" si="50"/>
        <v>1.2665119168685314E-10</v>
      </c>
      <c r="HG116" s="107">
        <f t="shared" si="50"/>
        <v>7.6667149284173414E-10</v>
      </c>
      <c r="HH116" s="107">
        <f t="shared" si="50"/>
        <v>9.8121022923898192E-9</v>
      </c>
      <c r="HI116" s="107">
        <f t="shared" si="86"/>
        <v>4.2508836401002476E-11</v>
      </c>
      <c r="HJ116" s="107">
        <f t="shared" si="86"/>
        <v>1.1185464033656262E-10</v>
      </c>
      <c r="HK116" s="107">
        <f t="shared" si="86"/>
        <v>1.3246942330259238E-12</v>
      </c>
      <c r="HL116" s="107">
        <f t="shared" si="86"/>
        <v>4.0824521154529904E-13</v>
      </c>
      <c r="HM116" s="107">
        <f t="shared" si="86"/>
        <v>9.9567813085317867E-12</v>
      </c>
      <c r="HN116" s="107">
        <f t="shared" si="86"/>
        <v>1.2676808415743666E-8</v>
      </c>
      <c r="HO116" s="107">
        <f t="shared" si="86"/>
        <v>5.9057038144477804E-8</v>
      </c>
      <c r="HP116" s="107">
        <f t="shared" si="86"/>
        <v>5.4946177651255643E-8</v>
      </c>
      <c r="HQ116" s="107">
        <f t="shared" si="86"/>
        <v>4.8891074108297964E-12</v>
      </c>
      <c r="HS116" s="107">
        <f t="shared" si="94"/>
        <v>9.8100646138225551E-6</v>
      </c>
      <c r="HT116" s="107">
        <f t="shared" si="94"/>
        <v>5.1274007112486284E-5</v>
      </c>
      <c r="HU116" s="107">
        <f t="shared" si="94"/>
        <v>4.2633043616454086E-5</v>
      </c>
      <c r="HV116" s="107">
        <f t="shared" si="94"/>
        <v>2.927258646763576E-5</v>
      </c>
      <c r="HW116" s="107">
        <f t="shared" si="94"/>
        <v>1.3174492355711993E-5</v>
      </c>
      <c r="HX116" s="107">
        <f t="shared" si="94"/>
        <v>5.2263359452377034E-6</v>
      </c>
      <c r="HY116" s="107">
        <f t="shared" si="94"/>
        <v>2.3123751121518545E-5</v>
      </c>
      <c r="HZ116" s="107">
        <f t="shared" si="94"/>
        <v>4.4890346971812046E-5</v>
      </c>
      <c r="IA116" s="107">
        <f t="shared" si="94"/>
        <v>4.3012874895244665E-5</v>
      </c>
      <c r="IB116" s="107">
        <f t="shared" si="94"/>
        <v>2.2143683306003849E-5</v>
      </c>
      <c r="IC116" s="107">
        <f t="shared" si="94"/>
        <v>6.0684157620582763E-6</v>
      </c>
      <c r="ID116" s="107">
        <f t="shared" si="94"/>
        <v>2.9807948883169529E-6</v>
      </c>
      <c r="IE116" s="107">
        <f t="shared" si="94"/>
        <v>2.3644960702966677E-6</v>
      </c>
      <c r="IF116" s="107">
        <f t="shared" si="94"/>
        <v>9.8904461607981955E-7</v>
      </c>
      <c r="IG116" s="107">
        <f t="shared" si="94"/>
        <v>5.4654940697487065E-5</v>
      </c>
      <c r="II116" s="107">
        <f t="shared" si="95"/>
        <v>5.2074021646085013E-27</v>
      </c>
      <c r="IJ116" s="107">
        <f t="shared" si="95"/>
        <v>1.8990859361763836E-23</v>
      </c>
      <c r="IK116" s="107">
        <f t="shared" si="95"/>
        <v>3.5990224545593601E-24</v>
      </c>
      <c r="IL116" s="107">
        <f t="shared" si="95"/>
        <v>2.0894973564221635E-27</v>
      </c>
      <c r="IM116" s="107">
        <f t="shared" si="95"/>
        <v>1.3753319802431446E-28</v>
      </c>
      <c r="IN116" s="107">
        <f t="shared" si="95"/>
        <v>1.8735616044598764E-29</v>
      </c>
      <c r="IO116" s="107">
        <f t="shared" si="95"/>
        <v>2.0240868230207068E-28</v>
      </c>
      <c r="IP116" s="107">
        <f t="shared" si="95"/>
        <v>7.8926681797438335E-27</v>
      </c>
      <c r="IQ116" s="107">
        <f t="shared" si="95"/>
        <v>2.0332430749455713E-28</v>
      </c>
      <c r="IR116" s="107">
        <f t="shared" si="95"/>
        <v>5.7781411151001351E-30</v>
      </c>
      <c r="IS116" s="107">
        <f t="shared" si="95"/>
        <v>8.5017013158782955E-32</v>
      </c>
      <c r="IT116" s="107">
        <f t="shared" si="95"/>
        <v>1.6890201251840073E-30</v>
      </c>
      <c r="IU116" s="107">
        <f t="shared" si="95"/>
        <v>3.7681560857213788E-30</v>
      </c>
      <c r="IV116" s="107">
        <f t="shared" si="95"/>
        <v>3.5158911497629731E-32</v>
      </c>
      <c r="IW116" s="107">
        <f t="shared" si="95"/>
        <v>1.7749845813209138E-41</v>
      </c>
      <c r="IY116" s="107">
        <f t="shared" si="96"/>
        <v>1.7166065922386031E-5</v>
      </c>
      <c r="IZ116" s="107">
        <f t="shared" si="96"/>
        <v>5.1585928983040235E-5</v>
      </c>
      <c r="JA116" s="107">
        <f t="shared" si="96"/>
        <v>4.2741814914948736E-5</v>
      </c>
      <c r="JB116" s="107">
        <f t="shared" si="96"/>
        <v>2.9272713118827447E-5</v>
      </c>
      <c r="JC116" s="107">
        <f t="shared" si="96"/>
        <v>1.3175259027204835E-5</v>
      </c>
      <c r="JD116" s="107">
        <f t="shared" si="96"/>
        <v>5.2361480475300936E-6</v>
      </c>
      <c r="JE116" s="107">
        <f t="shared" si="96"/>
        <v>2.3123793630354944E-5</v>
      </c>
      <c r="JF116" s="107">
        <f t="shared" si="96"/>
        <v>4.4890458826452383E-5</v>
      </c>
      <c r="JG116" s="107">
        <f t="shared" si="96"/>
        <v>4.3012876219938898E-5</v>
      </c>
      <c r="JH116" s="107">
        <f t="shared" si="96"/>
        <v>2.214368371424906E-5</v>
      </c>
      <c r="JI116" s="107">
        <f t="shared" si="96"/>
        <v>6.0684257188395847E-6</v>
      </c>
      <c r="JJ116" s="107">
        <f t="shared" si="96"/>
        <v>2.9934716967326967E-6</v>
      </c>
      <c r="JK116" s="107">
        <f t="shared" si="96"/>
        <v>2.4235531084411455E-6</v>
      </c>
      <c r="JL116" s="107">
        <f t="shared" si="96"/>
        <v>1.0439907937310752E-6</v>
      </c>
      <c r="JM116" s="107">
        <f t="shared" si="96"/>
        <v>5.4654945586594474E-5</v>
      </c>
    </row>
    <row r="117" spans="2:273" x14ac:dyDescent="0.25">
      <c r="B117" s="2">
        <v>89</v>
      </c>
      <c r="C117" s="37">
        <v>41.110999999999997</v>
      </c>
      <c r="D117" s="37">
        <v>42.557000000000002</v>
      </c>
      <c r="E117" s="37">
        <v>45.671999999999997</v>
      </c>
      <c r="F117" s="37">
        <v>40.869</v>
      </c>
      <c r="G117" s="37">
        <v>46.866999999999997</v>
      </c>
      <c r="H117" s="37">
        <v>50.6</v>
      </c>
      <c r="I117" s="37">
        <v>51.332999999999998</v>
      </c>
      <c r="J117" s="37">
        <v>45.6</v>
      </c>
      <c r="K117" s="37">
        <v>38.831000000000003</v>
      </c>
      <c r="L117" s="37">
        <v>39.441000000000003</v>
      </c>
      <c r="M117" s="37">
        <v>38.491999999999997</v>
      </c>
      <c r="N117" s="37">
        <v>41.732999999999997</v>
      </c>
      <c r="O117" s="37">
        <v>51.767000000000003</v>
      </c>
      <c r="P117" s="37">
        <v>46.6</v>
      </c>
      <c r="Q117" s="37">
        <v>46.482999999999997</v>
      </c>
      <c r="S117" s="4">
        <f>AY117 + (C$3 * _xlfn.NORM.DIST($B117, C$7, ABS(C$11), FALSE) * _xlfn.NORM.DIST(($B117 - C$7)*C$15, 0, ABS(C$11), TRUE) * 2)
               + (C$4 * _xlfn.NORM.DIST($B117, C$8, ABS(C$12), FALSE) * _xlfn.NORM.DIST(($B117 - C$8)*C$16, 0, ABS(C$12), TRUE) * 2)
               + (C$5 * _xlfn.NORM.DIST($B117, C$9, ABS(C$13), FALSE) * _xlfn.NORM.DIST(($B117 - C$9)*C$17, 0, ABS(C$13), TRUE) * 2)
               + (C$6 * _xlfn.NORM.DIST($B117, C$10, ABS(C$14), FALSE) * _xlfn.NORM.DIST(($B117 - C$10)*C$18, 0, ABS(C$14), TRUE) * 2)</f>
        <v>41.395380677253691</v>
      </c>
      <c r="T117" s="4">
        <f>AZ117 + (D$3 * _xlfn.NORM.DIST($B117, D$7, ABS(D$11), FALSE) * _xlfn.NORM.DIST(($B117 - D$7)*D$15, 0, ABS(D$11), TRUE) * 2)
               + (D$4 * _xlfn.NORM.DIST($B117, D$8, ABS(D$12), FALSE) * _xlfn.NORM.DIST(($B117 - D$8)*D$16, 0, ABS(D$12), TRUE) * 2)
               + (D$5 * _xlfn.NORM.DIST($B117, D$9, ABS(D$13), FALSE) * _xlfn.NORM.DIST(($B117 - D$9)*D$17, 0, ABS(D$13), TRUE) * 2)
               + (D$6 * _xlfn.NORM.DIST($B117, D$10, ABS(D$14), FALSE) * _xlfn.NORM.DIST(($B117 - D$10)*D$18, 0, ABS(D$14), TRUE) * 2)</f>
        <v>42.506855421682481</v>
      </c>
      <c r="U117" s="4">
        <f>BA117 + (E$3 * _xlfn.NORM.DIST($B117, E$7, ABS(E$11), FALSE) * _xlfn.NORM.DIST(($B117 - E$7)*E$15, 0, ABS(E$11), TRUE) * 2)
               + (E$4 * _xlfn.NORM.DIST($B117, E$8, ABS(E$12), FALSE) * _xlfn.NORM.DIST(($B117 - E$8)*E$16, 0, ABS(E$12), TRUE) * 2)
               + (E$5 * _xlfn.NORM.DIST($B117, E$9, ABS(E$13), FALSE) * _xlfn.NORM.DIST(($B117 - E$9)*E$17, 0, ABS(E$13), TRUE) * 2)
               + (E$6 * _xlfn.NORM.DIST($B117, E$10, ABS(E$14), FALSE) * _xlfn.NORM.DIST(($B117 - E$10)*E$18, 0, ABS(E$14), TRUE) * 2)</f>
        <v>45.17534410226623</v>
      </c>
      <c r="V117" s="4">
        <f>BB117 + (F$3 * _xlfn.NORM.DIST($B117, F$7, ABS(F$11), FALSE) * _xlfn.NORM.DIST(($B117 - F$7)*F$15, 0, ABS(F$11), TRUE) * 2)
               + (F$4 * _xlfn.NORM.DIST($B117, F$8, ABS(F$12), FALSE) * _xlfn.NORM.DIST(($B117 - F$8)*F$16, 0, ABS(F$12), TRUE) * 2)
               + (F$5 * _xlfn.NORM.DIST($B117, F$9, ABS(F$13), FALSE) * _xlfn.NORM.DIST(($B117 - F$9)*F$17, 0, ABS(F$13), TRUE) * 2)
               + (F$6 * _xlfn.NORM.DIST($B117, F$10, ABS(F$14), FALSE) * _xlfn.NORM.DIST(($B117 - F$10)*F$18, 0, ABS(F$14), TRUE) * 2)</f>
        <v>42.00490485183397</v>
      </c>
      <c r="W117" s="4">
        <f>BC117 + (G$3 * _xlfn.NORM.DIST($B117, G$7, ABS(G$11), FALSE) * _xlfn.NORM.DIST(($B117 - G$7)*G$15, 0, ABS(G$11), TRUE) * 2)
               + (G$4 * _xlfn.NORM.DIST($B117, G$8, ABS(G$12), FALSE) * _xlfn.NORM.DIST(($B117 - G$8)*G$16, 0, ABS(G$12), TRUE) * 2)
               + (G$5 * _xlfn.NORM.DIST($B117, G$9, ABS(G$13), FALSE) * _xlfn.NORM.DIST(($B117 - G$9)*G$17, 0, ABS(G$13), TRUE) * 2)
               + (G$6 * _xlfn.NORM.DIST($B117, G$10, ABS(G$14), FALSE) * _xlfn.NORM.DIST(($B117 - G$10)*G$18, 0, ABS(G$14), TRUE) * 2)</f>
        <v>46.890687379893699</v>
      </c>
      <c r="X117" s="4">
        <f>BD117 + (H$3 * _xlfn.NORM.DIST($B117, H$7, ABS(H$11), FALSE) * _xlfn.NORM.DIST(($B117 - H$7)*H$15, 0, ABS(H$11), TRUE) * 2)
               + (H$4 * _xlfn.NORM.DIST($B117, H$8, ABS(H$12), FALSE) * _xlfn.NORM.DIST(($B117 - H$8)*H$16, 0, ABS(H$12), TRUE) * 2)
               + (H$5 * _xlfn.NORM.DIST($B117, H$9, ABS(H$13), FALSE) * _xlfn.NORM.DIST(($B117 - H$9)*H$17, 0, ABS(H$13), TRUE) * 2)
               + (H$6 * _xlfn.NORM.DIST($B117, H$10, ABS(H$14), FALSE) * _xlfn.NORM.DIST(($B117 - H$10)*H$18, 0, ABS(H$14), TRUE) * 2)</f>
        <v>50.167396414744054</v>
      </c>
      <c r="Y117" s="4">
        <f>BE117 + (I$3 * _xlfn.NORM.DIST($B117, I$7, ABS(I$11), FALSE) * _xlfn.NORM.DIST(($B117 - I$7)*I$15, 0, ABS(I$11), TRUE) * 2)
               + (I$4 * _xlfn.NORM.DIST($B117, I$8, ABS(I$12), FALSE) * _xlfn.NORM.DIST(($B117 - I$8)*I$16, 0, ABS(I$12), TRUE) * 2)
               + (I$5 * _xlfn.NORM.DIST($B117, I$9, ABS(I$13), FALSE) * _xlfn.NORM.DIST(($B117 - I$9)*I$17, 0, ABS(I$13), TRUE) * 2)
               + (I$6 * _xlfn.NORM.DIST($B117, I$10, ABS(I$14), FALSE) * _xlfn.NORM.DIST(($B117 - I$10)*I$18, 0, ABS(I$14), TRUE) * 2)</f>
        <v>51.029128087451291</v>
      </c>
      <c r="Z117" s="4">
        <f>BF117 + (J$3 * _xlfn.NORM.DIST($B117, J$7, ABS(J$11), FALSE) * _xlfn.NORM.DIST(($B117 - J$7)*J$15, 0, ABS(J$11), TRUE) * 2)
               + (J$4 * _xlfn.NORM.DIST($B117, J$8, ABS(J$12), FALSE) * _xlfn.NORM.DIST(($B117 - J$8)*J$16, 0, ABS(J$12), TRUE) * 2)
               + (J$5 * _xlfn.NORM.DIST($B117, J$9, ABS(J$13), FALSE) * _xlfn.NORM.DIST(($B117 - J$9)*J$17, 0, ABS(J$13), TRUE) * 2)
               + (J$6 * _xlfn.NORM.DIST($B117, J$10, ABS(J$14), FALSE) * _xlfn.NORM.DIST(($B117 - J$10)*J$18, 0, ABS(J$14), TRUE) * 2)</f>
        <v>45.810144245313431</v>
      </c>
      <c r="AA117" s="4">
        <f>BG117 + (K$3 * _xlfn.NORM.DIST($B117, K$7, ABS(K$11), FALSE) * _xlfn.NORM.DIST(($B117 - K$7)*K$15, 0, ABS(K$11), TRUE) * 2)
               + (K$4 * _xlfn.NORM.DIST($B117, K$8, ABS(K$12), FALSE) * _xlfn.NORM.DIST(($B117 - K$8)*K$16, 0, ABS(K$12), TRUE) * 2)
               + (K$5 * _xlfn.NORM.DIST($B117, K$9, ABS(K$13), FALSE) * _xlfn.NORM.DIST(($B117 - K$9)*K$17, 0, ABS(K$13), TRUE) * 2)
               + (K$6 * _xlfn.NORM.DIST($B117, K$10, ABS(K$14), FALSE) * _xlfn.NORM.DIST(($B117 - K$10)*K$18, 0, ABS(K$14), TRUE) * 2)</f>
        <v>39.383892932721963</v>
      </c>
      <c r="AB117" s="4">
        <f>BH117 + (L$3 * _xlfn.NORM.DIST($B117, L$7, ABS(L$11), FALSE) * _xlfn.NORM.DIST(($B117 - L$7)*L$15, 0, ABS(L$11), TRUE) * 2)
               + (L$4 * _xlfn.NORM.DIST($B117, L$8, ABS(L$12), FALSE) * _xlfn.NORM.DIST(($B117 - L$8)*L$16, 0, ABS(L$12), TRUE) * 2)
               + (L$5 * _xlfn.NORM.DIST($B117, L$9, ABS(L$13), FALSE) * _xlfn.NORM.DIST(($B117 - L$9)*L$17, 0, ABS(L$13), TRUE) * 2)
               + (L$6 * _xlfn.NORM.DIST($B117, L$10, ABS(L$14), FALSE) * _xlfn.NORM.DIST(($B117 - L$10)*L$18, 0, ABS(L$14), TRUE) * 2)</f>
        <v>39.276399737518304</v>
      </c>
      <c r="AC117" s="4">
        <f>BI117 + (M$3 * _xlfn.NORM.DIST($B117, M$7, ABS(M$11), FALSE) * _xlfn.NORM.DIST(($B117 - M$7)*M$15, 0, ABS(M$11), TRUE) * 2)
               + (M$4 * _xlfn.NORM.DIST($B117, M$8, ABS(M$12), FALSE) * _xlfn.NORM.DIST(($B117 - M$8)*M$16, 0, ABS(M$12), TRUE) * 2)
               + (M$5 * _xlfn.NORM.DIST($B117, M$9, ABS(M$13), FALSE) * _xlfn.NORM.DIST(($B117 - M$9)*M$17, 0, ABS(M$13), TRUE) * 2)
               + (M$6 * _xlfn.NORM.DIST($B117, M$10, ABS(M$14), FALSE) * _xlfn.NORM.DIST(($B117 - M$10)*M$18, 0, ABS(M$14), TRUE) * 2)</f>
        <v>37.593555143786077</v>
      </c>
      <c r="AD117" s="4">
        <f>BJ117 + (N$3 * _xlfn.NORM.DIST($B117, N$7, ABS(N$11), FALSE) * _xlfn.NORM.DIST(($B117 - N$7)*N$15, 0, ABS(N$11), TRUE) * 2)
               + (N$4 * _xlfn.NORM.DIST($B117, N$8, ABS(N$12), FALSE) * _xlfn.NORM.DIST(($B117 - N$8)*N$16, 0, ABS(N$12), TRUE) * 2)
               + (N$5 * _xlfn.NORM.DIST($B117, N$9, ABS(N$13), FALSE) * _xlfn.NORM.DIST(($B117 - N$9)*N$17, 0, ABS(N$13), TRUE) * 2)
               + (N$6 * _xlfn.NORM.DIST($B117, N$10, ABS(N$14), FALSE) * _xlfn.NORM.DIST(($B117 - N$10)*N$18, 0, ABS(N$14), TRUE) * 2)</f>
        <v>42.540550564330779</v>
      </c>
      <c r="AE117" s="4">
        <f>BK117 + (O$3 * _xlfn.NORM.DIST($B117, O$7, ABS(O$11), FALSE) * _xlfn.NORM.DIST(($B117 - O$7)*O$15, 0, ABS(O$11), TRUE) * 2)
               + (O$4 * _xlfn.NORM.DIST($B117, O$8, ABS(O$12), FALSE) * _xlfn.NORM.DIST(($B117 - O$8)*O$16, 0, ABS(O$12), TRUE) * 2)
               + (O$5 * _xlfn.NORM.DIST($B117, O$9, ABS(O$13), FALSE) * _xlfn.NORM.DIST(($B117 - O$9)*O$17, 0, ABS(O$13), TRUE) * 2)
               + (O$6 * _xlfn.NORM.DIST($B117, O$10, ABS(O$14), FALSE) * _xlfn.NORM.DIST(($B117 - O$10)*O$18, 0, ABS(O$14), TRUE) * 2)</f>
        <v>51.278328108024233</v>
      </c>
      <c r="AF117" s="4">
        <f t="shared" si="71"/>
        <v>45.713672382535158</v>
      </c>
      <c r="AG117" s="4">
        <f t="shared" si="71"/>
        <v>45.286988102391859</v>
      </c>
      <c r="AI117" s="4">
        <f>IF(OR($B117 &lt; C$231, $B117 &gt; C$234), 0, C117-S117)</f>
        <v>-0.28438067725369365</v>
      </c>
      <c r="AJ117" s="4">
        <f>IF(OR($B117 &lt; D$231, $B117 &gt; D$234), 0, D117-T117)</f>
        <v>5.0144578317521393E-2</v>
      </c>
      <c r="AK117" s="4">
        <f>IF(OR($B117 &lt; E$231, $B117 &gt; E$234), 0, E117-U117)</f>
        <v>0.49665589773376695</v>
      </c>
      <c r="AL117" s="4">
        <f>IF(OR($B117 &lt; F$231, $B117 &gt; F$234), 0, F117-V117)</f>
        <v>-1.1359048518339705</v>
      </c>
      <c r="AM117" s="4">
        <f>IF(OR($B117 &lt; G$231, $B117 &gt; G$234), 0, G117-W117)</f>
        <v>-2.3687379893701177E-2</v>
      </c>
      <c r="AN117" s="4">
        <f>IF(OR($B117 &lt; H$231, $B117 &gt; H$234), 0, H117-X117)</f>
        <v>0.43260358525594711</v>
      </c>
      <c r="AO117" s="4">
        <f>IF(OR($B117 &lt; I$231, $B117 &gt; I$234), 0, I117-Y117)</f>
        <v>0.30387191254870771</v>
      </c>
      <c r="AP117" s="4">
        <f>IF(OR($B117 &lt; J$231, $B117 &gt; J$234), 0, J117-Z117)</f>
        <v>-0.21014424531342968</v>
      </c>
      <c r="AQ117" s="4">
        <f>IF(OR($B117 &lt; K$231, $B117 &gt; K$234), 0, K117-AA117)</f>
        <v>-0.55289293272196005</v>
      </c>
      <c r="AR117" s="4">
        <f>IF(OR($B117 &lt; L$231, $B117 &gt; L$234), 0, L117-AB117)</f>
        <v>0.16460026248169868</v>
      </c>
      <c r="AS117" s="4">
        <f>IF(OR($B117 &lt; M$231, $B117 &gt; M$234), 0, M117-AC117)</f>
        <v>0.89844485621392067</v>
      </c>
      <c r="AT117" s="4">
        <f>IF(OR($B117 &lt; N$231, $B117 &gt; N$234), 0, N117-AD117)</f>
        <v>-0.80755056433078209</v>
      </c>
      <c r="AU117" s="4">
        <f>IF(OR($B117 &lt; O$231, $B117 &gt; O$234), 0, O117-AE117)</f>
        <v>0.48867189197576977</v>
      </c>
      <c r="AV117" s="4">
        <f t="shared" si="87"/>
        <v>0.88632761746484334</v>
      </c>
      <c r="AW117" s="4">
        <f t="shared" si="87"/>
        <v>1.1960118976081375</v>
      </c>
      <c r="AY117" s="2">
        <f t="shared" si="88"/>
        <v>41.395360273997021</v>
      </c>
      <c r="AZ117" s="2">
        <f t="shared" si="88"/>
        <v>42.503145826009835</v>
      </c>
      <c r="BA117" s="2">
        <f t="shared" si="88"/>
        <v>45.168072607398599</v>
      </c>
      <c r="BB117" s="2">
        <f t="shared" si="88"/>
        <v>41.996620467110731</v>
      </c>
      <c r="BC117" s="2">
        <f t="shared" si="88"/>
        <v>46.885555330163186</v>
      </c>
      <c r="BD117" s="2">
        <f t="shared" si="88"/>
        <v>50.165090255906833</v>
      </c>
      <c r="BE117" s="2">
        <f t="shared" si="88"/>
        <v>51.016827179481865</v>
      </c>
      <c r="BF117" s="2">
        <f t="shared" si="88"/>
        <v>45.784984160700617</v>
      </c>
      <c r="BG117" s="2">
        <f t="shared" si="88"/>
        <v>39.356154041328438</v>
      </c>
      <c r="BH117" s="2">
        <f t="shared" si="88"/>
        <v>39.258131252964347</v>
      </c>
      <c r="BI117" s="2">
        <f t="shared" si="88"/>
        <v>37.587324096098712</v>
      </c>
      <c r="BJ117" s="2">
        <f t="shared" si="88"/>
        <v>42.537144829319978</v>
      </c>
      <c r="BK117" s="2">
        <f t="shared" si="88"/>
        <v>51.275778094027132</v>
      </c>
      <c r="BL117" s="2">
        <f t="shared" si="88"/>
        <v>45.712000331803928</v>
      </c>
      <c r="BM117" s="2">
        <f t="shared" si="88"/>
        <v>45.202785328753976</v>
      </c>
      <c r="BO117" s="2" t="str">
        <f t="shared" si="89"/>
        <v/>
      </c>
      <c r="BP117" s="2" t="str">
        <f t="shared" si="89"/>
        <v/>
      </c>
      <c r="BQ117" s="2" t="str">
        <f t="shared" si="89"/>
        <v/>
      </c>
      <c r="BR117" s="2" t="str">
        <f t="shared" si="89"/>
        <v/>
      </c>
      <c r="BS117" s="2" t="str">
        <f t="shared" si="89"/>
        <v/>
      </c>
      <c r="BT117" s="2" t="str">
        <f t="shared" si="89"/>
        <v/>
      </c>
      <c r="BU117" s="2" t="str">
        <f t="shared" si="89"/>
        <v/>
      </c>
      <c r="BV117" s="2" t="str">
        <f t="shared" si="89"/>
        <v/>
      </c>
      <c r="BW117" s="2" t="str">
        <f t="shared" si="89"/>
        <v/>
      </c>
      <c r="BX117" s="2" t="str">
        <f t="shared" si="89"/>
        <v/>
      </c>
      <c r="BY117" s="2" t="str">
        <f t="shared" si="89"/>
        <v/>
      </c>
      <c r="BZ117" s="2" t="str">
        <f t="shared" si="89"/>
        <v/>
      </c>
      <c r="CA117" s="2" t="str">
        <f t="shared" si="89"/>
        <v/>
      </c>
      <c r="CB117" s="2" t="str">
        <f t="shared" si="89"/>
        <v/>
      </c>
      <c r="CC117" s="2" t="str">
        <f t="shared" si="89"/>
        <v/>
      </c>
      <c r="CE117" s="2">
        <f t="shared" si="90"/>
        <v>41.110999999999997</v>
      </c>
      <c r="CF117" s="2">
        <f t="shared" si="90"/>
        <v>42.557000000000002</v>
      </c>
      <c r="CG117" s="2">
        <f t="shared" si="90"/>
        <v>45.671999999999997</v>
      </c>
      <c r="CH117" s="2">
        <f t="shared" si="90"/>
        <v>40.869</v>
      </c>
      <c r="CI117" s="2">
        <f t="shared" si="90"/>
        <v>46.866999999999997</v>
      </c>
      <c r="CJ117" s="2">
        <f t="shared" si="90"/>
        <v>50.6</v>
      </c>
      <c r="CK117" s="2">
        <f t="shared" si="90"/>
        <v>51.332999999999998</v>
      </c>
      <c r="CL117" s="2">
        <f t="shared" si="90"/>
        <v>45.6</v>
      </c>
      <c r="CM117" s="2">
        <f t="shared" si="90"/>
        <v>38.831000000000003</v>
      </c>
      <c r="CN117" s="2">
        <f t="shared" si="90"/>
        <v>39.441000000000003</v>
      </c>
      <c r="CO117" s="2">
        <f t="shared" si="90"/>
        <v>38.491999999999997</v>
      </c>
      <c r="CP117" s="2">
        <f t="shared" si="90"/>
        <v>41.732999999999997</v>
      </c>
      <c r="CQ117" s="2">
        <f t="shared" si="90"/>
        <v>51.767000000000003</v>
      </c>
      <c r="CR117" s="2">
        <f t="shared" si="90"/>
        <v>46.6</v>
      </c>
      <c r="CS117" s="2">
        <f t="shared" si="90"/>
        <v>46.482999999999997</v>
      </c>
      <c r="CU117" s="2">
        <f t="shared" si="91"/>
        <v>41.110999999999997</v>
      </c>
      <c r="CV117" s="2">
        <f t="shared" si="91"/>
        <v>42.557000000000002</v>
      </c>
      <c r="CW117" s="2">
        <f t="shared" si="91"/>
        <v>45.671999999999997</v>
      </c>
      <c r="CX117" s="2">
        <f t="shared" si="91"/>
        <v>40.869</v>
      </c>
      <c r="CY117" s="2">
        <f t="shared" si="91"/>
        <v>46.866999999999997</v>
      </c>
      <c r="CZ117" s="2">
        <f t="shared" si="91"/>
        <v>50.6</v>
      </c>
      <c r="DA117" s="2">
        <f t="shared" si="91"/>
        <v>51.332999999999998</v>
      </c>
      <c r="DB117" s="2">
        <f t="shared" si="91"/>
        <v>45.6</v>
      </c>
      <c r="DC117" s="2">
        <f t="shared" si="91"/>
        <v>38.831000000000003</v>
      </c>
      <c r="DD117" s="2">
        <f t="shared" si="91"/>
        <v>39.441000000000003</v>
      </c>
      <c r="DE117" s="2">
        <f t="shared" si="91"/>
        <v>38.491999999999997</v>
      </c>
      <c r="DF117" s="2">
        <f t="shared" si="91"/>
        <v>41.732999999999997</v>
      </c>
      <c r="DG117" s="2">
        <f t="shared" si="91"/>
        <v>51.767000000000003</v>
      </c>
      <c r="DH117" s="2">
        <f t="shared" si="91"/>
        <v>46.6</v>
      </c>
      <c r="DI117" s="2">
        <f t="shared" si="91"/>
        <v>46.482999999999997</v>
      </c>
      <c r="DK117" s="2">
        <f t="shared" si="97"/>
        <v>54.987220967741926</v>
      </c>
      <c r="DL117" s="2">
        <f t="shared" si="97"/>
        <v>63.820169354838718</v>
      </c>
      <c r="DM117" s="2">
        <f t="shared" si="97"/>
        <v>65.432115469208213</v>
      </c>
      <c r="DN117" s="2">
        <f t="shared" si="97"/>
        <v>63.320382331378283</v>
      </c>
      <c r="DO117" s="2">
        <f t="shared" si="97"/>
        <v>74.586606854838706</v>
      </c>
      <c r="DP117" s="2">
        <f t="shared" si="97"/>
        <v>71.652466768525613</v>
      </c>
      <c r="DQ117" s="2">
        <f t="shared" si="97"/>
        <v>71.399774193548367</v>
      </c>
      <c r="DR117" s="2">
        <f t="shared" si="97"/>
        <v>71.476167557932257</v>
      </c>
      <c r="DS117" s="2">
        <f t="shared" si="97"/>
        <v>60.350809677419356</v>
      </c>
      <c r="DT117" s="2">
        <f t="shared" si="97"/>
        <v>58.338991935483875</v>
      </c>
      <c r="DU117" s="2">
        <f t="shared" si="97"/>
        <v>60.911068817204303</v>
      </c>
      <c r="DV117" s="2">
        <f t="shared" si="97"/>
        <v>63.357590909090902</v>
      </c>
      <c r="DW117" s="2">
        <f t="shared" si="97"/>
        <v>74.804531194295905</v>
      </c>
      <c r="DX117" s="2">
        <f t="shared" si="97"/>
        <v>59.053072192513362</v>
      </c>
      <c r="DY117" s="2">
        <f t="shared" si="97"/>
        <v>54.096265024630547</v>
      </c>
      <c r="EA117" s="2">
        <f t="shared" si="70"/>
        <v>41.38995543584722</v>
      </c>
      <c r="EB117" s="2">
        <f t="shared" si="70"/>
        <v>42.49551509853783</v>
      </c>
      <c r="EC117" s="2">
        <f t="shared" si="70"/>
        <v>45.161097997892512</v>
      </c>
      <c r="ED117" s="2">
        <f t="shared" si="70"/>
        <v>41.991054444698349</v>
      </c>
      <c r="EE117" s="2">
        <f t="shared" ref="EE117:EL180" si="100">CI$229*$B117+CI$230</f>
        <v>46.876989857356449</v>
      </c>
      <c r="EF117" s="2">
        <f t="shared" si="100"/>
        <v>50.158314416826002</v>
      </c>
      <c r="EG117" s="2">
        <f t="shared" si="100"/>
        <v>51.011182072669101</v>
      </c>
      <c r="EH117" s="2">
        <f t="shared" si="100"/>
        <v>45.777281398867004</v>
      </c>
      <c r="EI117" s="2">
        <f t="shared" si="100"/>
        <v>39.350614440913461</v>
      </c>
      <c r="EJ117" s="2">
        <f t="shared" si="100"/>
        <v>39.25326266000188</v>
      </c>
      <c r="EK117" s="2">
        <f t="shared" si="100"/>
        <v>37.580424303752913</v>
      </c>
      <c r="EL117" s="2">
        <f t="shared" si="100"/>
        <v>42.529487762906307</v>
      </c>
      <c r="EM117" s="2">
        <f t="shared" si="83"/>
        <v>51.258112458075729</v>
      </c>
      <c r="EN117" s="2">
        <f t="shared" si="83"/>
        <v>45.694317298663776</v>
      </c>
      <c r="EO117" s="2">
        <f t="shared" si="83"/>
        <v>45.184524454079202</v>
      </c>
      <c r="EQ117" s="2">
        <f t="shared" si="98"/>
        <v>40.842614078102557</v>
      </c>
      <c r="ER117" s="2">
        <f t="shared" si="98"/>
        <v>42.188167306494776</v>
      </c>
      <c r="ES117" s="2">
        <f t="shared" si="98"/>
        <v>45.069442259791188</v>
      </c>
      <c r="ET117" s="2">
        <f t="shared" si="98"/>
        <v>41.927085481237761</v>
      </c>
      <c r="EU117" s="2">
        <f t="shared" si="98"/>
        <v>46.905819654412852</v>
      </c>
      <c r="EV117" s="2">
        <f t="shared" si="98"/>
        <v>49.692328487505876</v>
      </c>
      <c r="EW117" s="2">
        <f t="shared" si="98"/>
        <v>50.797784114027635</v>
      </c>
      <c r="EX117" s="2">
        <f t="shared" si="98"/>
        <v>45.526721218236766</v>
      </c>
      <c r="EY117" s="2">
        <f t="shared" si="98"/>
        <v>39.197413109066176</v>
      </c>
      <c r="EZ117" s="2">
        <f t="shared" si="98"/>
        <v>39.101837199352005</v>
      </c>
      <c r="FA117" s="2">
        <f t="shared" si="98"/>
        <v>37.460116843917291</v>
      </c>
      <c r="FB117" s="2">
        <f t="shared" si="98"/>
        <v>42.368012679010988</v>
      </c>
      <c r="FC117" s="2">
        <f t="shared" si="98"/>
        <v>51.238240122921567</v>
      </c>
      <c r="FD117" s="2">
        <f t="shared" si="98"/>
        <v>45.391556146871807</v>
      </c>
      <c r="FE117" s="2">
        <f t="shared" si="98"/>
        <v>45.15282068777293</v>
      </c>
      <c r="FG117" s="2">
        <f t="shared" si="99"/>
        <v>0.99960235685554699</v>
      </c>
      <c r="FH117" s="2">
        <f t="shared" si="99"/>
        <v>0.99964188494499284</v>
      </c>
      <c r="FI117" s="2">
        <f t="shared" si="99"/>
        <v>0.9996558382952222</v>
      </c>
      <c r="FJ117" s="2">
        <f t="shared" si="99"/>
        <v>0.99973896406900464</v>
      </c>
      <c r="FK117" s="2">
        <f t="shared" si="99"/>
        <v>0.99969090737105792</v>
      </c>
      <c r="FL117" s="2">
        <f t="shared" si="99"/>
        <v>0.99968444817379309</v>
      </c>
      <c r="FM117" s="2">
        <f t="shared" si="99"/>
        <v>0.99972282784621092</v>
      </c>
      <c r="FN117" s="2">
        <f t="shared" si="99"/>
        <v>0.99969995621750696</v>
      </c>
      <c r="FO117" s="2">
        <f t="shared" si="99"/>
        <v>0.99973593692318485</v>
      </c>
      <c r="FP117" s="2">
        <f t="shared" si="99"/>
        <v>0.99974461474118759</v>
      </c>
      <c r="FQ117" s="2">
        <f t="shared" si="99"/>
        <v>0.99970412825165611</v>
      </c>
      <c r="FR117" s="2">
        <f t="shared" si="99"/>
        <v>0.99963224923057736</v>
      </c>
      <c r="FS117" s="2">
        <f t="shared" si="99"/>
        <v>0.99924972249021715</v>
      </c>
      <c r="FT117" s="2">
        <f t="shared" si="99"/>
        <v>0.99867482854998124</v>
      </c>
      <c r="FU117" s="2">
        <f t="shared" si="99"/>
        <v>0.99795046778873087</v>
      </c>
      <c r="FW117" s="2">
        <f t="shared" si="92"/>
        <v>3.6928915273776078E-6</v>
      </c>
      <c r="FX117" s="2">
        <f t="shared" si="92"/>
        <v>1.9366529236027961E-5</v>
      </c>
      <c r="FY117" s="2">
        <f t="shared" si="92"/>
        <v>2.0712553915043686E-5</v>
      </c>
      <c r="FZ117" s="2">
        <f t="shared" si="92"/>
        <v>2.655272088014403E-5</v>
      </c>
      <c r="GA117" s="2">
        <f t="shared" si="92"/>
        <v>2.2006467905438034E-5</v>
      </c>
      <c r="GB117" s="2">
        <f t="shared" si="92"/>
        <v>1.4335082023091399E-5</v>
      </c>
      <c r="GC117" s="2">
        <f t="shared" si="92"/>
        <v>2.831881874169658E-5</v>
      </c>
      <c r="GD117" s="2">
        <f t="shared" si="92"/>
        <v>3.2044897917672656E-5</v>
      </c>
      <c r="GE117" s="2">
        <f t="shared" si="92"/>
        <v>3.7700409162522726E-5</v>
      </c>
      <c r="GF117" s="2">
        <f t="shared" si="92"/>
        <v>3.7120231623373351E-5</v>
      </c>
      <c r="GG117" s="2">
        <f t="shared" si="92"/>
        <v>2.5652909528905174E-5</v>
      </c>
      <c r="GH117" s="2">
        <f t="shared" si="92"/>
        <v>1.5386546909126654E-5</v>
      </c>
      <c r="GI117" s="2">
        <f t="shared" si="92"/>
        <v>3.5851967209852289E-5</v>
      </c>
      <c r="GJ117" s="2">
        <f t="shared" si="92"/>
        <v>6.4762116484358523E-5</v>
      </c>
      <c r="GK117" s="2">
        <f t="shared" si="92"/>
        <v>1.2694652757883144E-4</v>
      </c>
      <c r="GM117" s="107">
        <f t="shared" si="93"/>
        <v>1.4236845347689145E-29</v>
      </c>
      <c r="GN117" s="107">
        <f t="shared" si="93"/>
        <v>3.2200058638067048E-34</v>
      </c>
      <c r="GO117" s="107">
        <f t="shared" si="93"/>
        <v>4.7787012382892467E-36</v>
      </c>
      <c r="GP117" s="107">
        <f t="shared" si="93"/>
        <v>1.0535729446777197E-45</v>
      </c>
      <c r="GQ117" s="107">
        <f t="shared" si="93"/>
        <v>2.3397786400609497E-44</v>
      </c>
      <c r="GR117" s="107">
        <f t="shared" si="93"/>
        <v>2.8642259076307835E-42</v>
      </c>
      <c r="GS117" s="107">
        <f t="shared" si="93"/>
        <v>2.5794139726300117E-47</v>
      </c>
      <c r="GT117" s="107">
        <f t="shared" si="93"/>
        <v>9.0522452661061664E-45</v>
      </c>
      <c r="GU117" s="107">
        <f t="shared" si="93"/>
        <v>2.0329730371281246E-50</v>
      </c>
      <c r="GV117" s="107">
        <f t="shared" si="93"/>
        <v>1.7117423906307122E-53</v>
      </c>
      <c r="GW117" s="107">
        <f t="shared" si="93"/>
        <v>2.4992648993591859E-51</v>
      </c>
      <c r="GX117" s="107">
        <f t="shared" si="93"/>
        <v>1.0168083130349798E-42</v>
      </c>
      <c r="GY117" s="107">
        <f t="shared" si="93"/>
        <v>4.8441140601217027E-41</v>
      </c>
      <c r="GZ117" s="107">
        <f t="shared" si="93"/>
        <v>5.3482056076867921E-42</v>
      </c>
      <c r="HA117" s="107">
        <f t="shared" si="93"/>
        <v>5.2011098021706369E-63</v>
      </c>
      <c r="HC117" s="107">
        <f t="shared" si="50"/>
        <v>1.260468224903425E-6</v>
      </c>
      <c r="HD117" s="107">
        <f t="shared" si="50"/>
        <v>3.7070643468322489E-8</v>
      </c>
      <c r="HE117" s="107">
        <f t="shared" si="50"/>
        <v>1.1384791685739582E-8</v>
      </c>
      <c r="HF117" s="107">
        <f t="shared" si="50"/>
        <v>6.5629696020074668E-12</v>
      </c>
      <c r="HG117" s="107">
        <f t="shared" si="50"/>
        <v>4.4136381097695472E-11</v>
      </c>
      <c r="HH117" s="107">
        <f t="shared" si="50"/>
        <v>7.1999014098560702E-10</v>
      </c>
      <c r="HI117" s="107">
        <f t="shared" si="86"/>
        <v>1.8946213922087037E-12</v>
      </c>
      <c r="HJ117" s="107">
        <f t="shared" si="86"/>
        <v>5.6394042817107253E-12</v>
      </c>
      <c r="HK117" s="107">
        <f t="shared" si="86"/>
        <v>4.315701294830605E-14</v>
      </c>
      <c r="HL117" s="107">
        <f t="shared" si="86"/>
        <v>1.1217925225448578E-14</v>
      </c>
      <c r="HM117" s="107">
        <f t="shared" si="86"/>
        <v>3.4078033593738502E-13</v>
      </c>
      <c r="HN117" s="107">
        <f t="shared" si="86"/>
        <v>8.859684585623341E-10</v>
      </c>
      <c r="HO117" s="107">
        <f t="shared" si="86"/>
        <v>4.9084855139001714E-9</v>
      </c>
      <c r="HP117" s="107">
        <f t="shared" si="86"/>
        <v>4.4545984647003563E-9</v>
      </c>
      <c r="HQ117" s="107">
        <f t="shared" si="86"/>
        <v>1.0171192861262888E-13</v>
      </c>
      <c r="HS117" s="107">
        <f t="shared" si="94"/>
        <v>2.1845231139634174E-5</v>
      </c>
      <c r="HT117" s="107">
        <f t="shared" si="94"/>
        <v>1.1247459588660886E-4</v>
      </c>
      <c r="HU117" s="107">
        <f t="shared" si="94"/>
        <v>9.5910128643401427E-5</v>
      </c>
      <c r="HV117" s="107">
        <f t="shared" si="94"/>
        <v>7.2182129412346908E-5</v>
      </c>
      <c r="HW117" s="107">
        <f t="shared" si="94"/>
        <v>3.3829310410544881E-5</v>
      </c>
      <c r="HX117" s="107">
        <f t="shared" si="94"/>
        <v>1.367334143787004E-5</v>
      </c>
      <c r="HY117" s="107">
        <f t="shared" si="94"/>
        <v>5.8965362271009275E-5</v>
      </c>
      <c r="HZ117" s="107">
        <f t="shared" si="94"/>
        <v>1.0912583837838855E-4</v>
      </c>
      <c r="IA117" s="107">
        <f t="shared" si="94"/>
        <v>1.0914897163287292E-4</v>
      </c>
      <c r="IB117" s="107">
        <f t="shared" si="94"/>
        <v>5.9506225661526516E-5</v>
      </c>
      <c r="IC117" s="107">
        <f t="shared" si="94"/>
        <v>1.7279049125924017E-5</v>
      </c>
      <c r="ID117" s="107">
        <f t="shared" si="94"/>
        <v>8.1758227313296806E-6</v>
      </c>
      <c r="IE117" s="107">
        <f t="shared" si="94"/>
        <v>6.4097241554720297E-6</v>
      </c>
      <c r="IF117" s="107">
        <f t="shared" si="94"/>
        <v>2.7971964360890323E-6</v>
      </c>
      <c r="IG117" s="107">
        <f t="shared" si="94"/>
        <v>1.0560034417646545E-4</v>
      </c>
      <c r="II117" s="107">
        <f t="shared" si="95"/>
        <v>4.2202239133300828E-26</v>
      </c>
      <c r="IJ117" s="107">
        <f t="shared" si="95"/>
        <v>1.5016429529235758E-22</v>
      </c>
      <c r="IK117" s="107">
        <f t="shared" si="95"/>
        <v>3.0848320361565269E-23</v>
      </c>
      <c r="IL117" s="107">
        <f t="shared" si="95"/>
        <v>2.5711974534726655E-26</v>
      </c>
      <c r="IM117" s="107">
        <f t="shared" si="95"/>
        <v>1.8145496195201083E-27</v>
      </c>
      <c r="IN117" s="107">
        <f t="shared" si="95"/>
        <v>2.4303542280952892E-28</v>
      </c>
      <c r="IO117" s="107">
        <f t="shared" si="95"/>
        <v>2.7901109730999553E-27</v>
      </c>
      <c r="IP117" s="107">
        <f t="shared" si="95"/>
        <v>9.5903362723456652E-26</v>
      </c>
      <c r="IQ117" s="107">
        <f t="shared" si="95"/>
        <v>3.0092225053829947E-27</v>
      </c>
      <c r="IR117" s="107">
        <f t="shared" si="95"/>
        <v>9.9387250283615941E-29</v>
      </c>
      <c r="IS117" s="107">
        <f t="shared" si="95"/>
        <v>1.5847413656826356E-30</v>
      </c>
      <c r="IT117" s="107">
        <f t="shared" si="95"/>
        <v>2.4509067846258959E-29</v>
      </c>
      <c r="IU117" s="107">
        <f t="shared" si="95"/>
        <v>5.0852161568736176E-29</v>
      </c>
      <c r="IV117" s="107">
        <f t="shared" si="95"/>
        <v>5.3004508231718886E-31</v>
      </c>
      <c r="IW117" s="107">
        <f t="shared" si="95"/>
        <v>5.929634270148617E-40</v>
      </c>
      <c r="IY117" s="107">
        <f t="shared" si="96"/>
        <v>2.3105699364537599E-5</v>
      </c>
      <c r="IZ117" s="107">
        <f t="shared" si="96"/>
        <v>1.1251166653007719E-4</v>
      </c>
      <c r="JA117" s="107">
        <f t="shared" si="96"/>
        <v>9.5921513435087163E-5</v>
      </c>
      <c r="JB117" s="107">
        <f t="shared" si="96"/>
        <v>7.2182135975316504E-5</v>
      </c>
      <c r="JC117" s="107">
        <f t="shared" si="96"/>
        <v>3.3829354546925982E-5</v>
      </c>
      <c r="JD117" s="107">
        <f t="shared" si="96"/>
        <v>1.3674061428011025E-5</v>
      </c>
      <c r="JE117" s="107">
        <f t="shared" si="96"/>
        <v>5.896536416563067E-5</v>
      </c>
      <c r="JF117" s="107">
        <f t="shared" si="96"/>
        <v>1.0912584401779283E-4</v>
      </c>
      <c r="JG117" s="107">
        <f t="shared" si="96"/>
        <v>1.0914897167602993E-4</v>
      </c>
      <c r="JH117" s="107">
        <f t="shared" si="96"/>
        <v>5.9506225672744444E-5</v>
      </c>
      <c r="JI117" s="107">
        <f t="shared" si="96"/>
        <v>1.7279049466704352E-5</v>
      </c>
      <c r="JJ117" s="107">
        <f t="shared" si="96"/>
        <v>8.1767086997882424E-6</v>
      </c>
      <c r="JK117" s="107">
        <f t="shared" si="96"/>
        <v>6.4146326409859296E-6</v>
      </c>
      <c r="JL117" s="107">
        <f t="shared" si="96"/>
        <v>2.8016510345537328E-6</v>
      </c>
      <c r="JM117" s="107">
        <f t="shared" si="96"/>
        <v>1.0560034427817738E-4</v>
      </c>
    </row>
    <row r="118" spans="2:273" x14ac:dyDescent="0.25">
      <c r="B118" s="2">
        <v>90</v>
      </c>
      <c r="C118" s="37">
        <v>41.651000000000003</v>
      </c>
      <c r="D118" s="37">
        <v>43.573999999999998</v>
      </c>
      <c r="E118" s="37">
        <v>44.639000000000003</v>
      </c>
      <c r="F118" s="37">
        <v>42.459000000000003</v>
      </c>
      <c r="G118" s="37">
        <v>47.417000000000002</v>
      </c>
      <c r="H118" s="37">
        <v>50.033000000000001</v>
      </c>
      <c r="I118" s="37">
        <v>51.866999999999997</v>
      </c>
      <c r="J118" s="37">
        <v>46.616999999999997</v>
      </c>
      <c r="K118" s="37">
        <v>40.237000000000002</v>
      </c>
      <c r="L118" s="37">
        <v>41.491999999999997</v>
      </c>
      <c r="M118" s="37">
        <v>38.067999999999998</v>
      </c>
      <c r="N118" s="37">
        <v>41.917000000000002</v>
      </c>
      <c r="O118" s="37">
        <v>51.317</v>
      </c>
      <c r="P118" s="37">
        <v>45.6</v>
      </c>
      <c r="Q118" s="37">
        <v>46.116999999999997</v>
      </c>
      <c r="S118" s="4">
        <f>AY118 + (C$3 * _xlfn.NORM.DIST($B118, C$7, ABS(C$11), FALSE) * _xlfn.NORM.DIST(($B118 - C$7)*C$15, 0, ABS(C$11), TRUE) * 2)
               + (C$4 * _xlfn.NORM.DIST($B118, C$8, ABS(C$12), FALSE) * _xlfn.NORM.DIST(($B118 - C$8)*C$16, 0, ABS(C$12), TRUE) * 2)
               + (C$5 * _xlfn.NORM.DIST($B118, C$9, ABS(C$13), FALSE) * _xlfn.NORM.DIST(($B118 - C$9)*C$17, 0, ABS(C$13), TRUE) * 2)
               + (C$6 * _xlfn.NORM.DIST($B118, C$10, ABS(C$14), FALSE) * _xlfn.NORM.DIST(($B118 - C$10)*C$18, 0, ABS(C$14), TRUE) * 2)</f>
        <v>41.318585654279332</v>
      </c>
      <c r="T118" s="4">
        <f>AZ118 + (D$3 * _xlfn.NORM.DIST($B118, D$7, ABS(D$11), FALSE) * _xlfn.NORM.DIST(($B118 - D$7)*D$15, 0, ABS(D$11), TRUE) * 2)
               + (D$4 * _xlfn.NORM.DIST($B118, D$8, ABS(D$12), FALSE) * _xlfn.NORM.DIST(($B118 - D$8)*D$16, 0, ABS(D$12), TRUE) * 2)
               + (D$5 * _xlfn.NORM.DIST($B118, D$9, ABS(D$13), FALSE) * _xlfn.NORM.DIST(($B118 - D$9)*D$17, 0, ABS(D$13), TRUE) * 2)
               + (D$6 * _xlfn.NORM.DIST($B118, D$10, ABS(D$14), FALSE) * _xlfn.NORM.DIST(($B118 - D$10)*D$18, 0, ABS(D$14), TRUE) * 2)</f>
        <v>42.445389573753189</v>
      </c>
      <c r="U118" s="4">
        <f>BA118 + (E$3 * _xlfn.NORM.DIST($B118, E$7, ABS(E$11), FALSE) * _xlfn.NORM.DIST(($B118 - E$7)*E$15, 0, ABS(E$11), TRUE) * 2)
               + (E$4 * _xlfn.NORM.DIST($B118, E$8, ABS(E$12), FALSE) * _xlfn.NORM.DIST(($B118 - E$8)*E$16, 0, ABS(E$12), TRUE) * 2)
               + (E$5 * _xlfn.NORM.DIST($B118, E$9, ABS(E$13), FALSE) * _xlfn.NORM.DIST(($B118 - E$9)*E$17, 0, ABS(E$13), TRUE) * 2)
               + (E$6 * _xlfn.NORM.DIST($B118, E$10, ABS(E$14), FALSE) * _xlfn.NORM.DIST(($B118 - E$10)*E$18, 0, ABS(E$14), TRUE) * 2)</f>
        <v>45.058600654344929</v>
      </c>
      <c r="V118" s="4">
        <f>BB118 + (F$3 * _xlfn.NORM.DIST($B118, F$7, ABS(F$11), FALSE) * _xlfn.NORM.DIST(($B118 - F$7)*F$15, 0, ABS(F$11), TRUE) * 2)
               + (F$4 * _xlfn.NORM.DIST($B118, F$8, ABS(F$12), FALSE) * _xlfn.NORM.DIST(($B118 - F$8)*F$16, 0, ABS(F$12), TRUE) * 2)
               + (F$5 * _xlfn.NORM.DIST($B118, F$9, ABS(F$13), FALSE) * _xlfn.NORM.DIST(($B118 - F$9)*F$17, 0, ABS(F$13), TRUE) * 2)
               + (F$6 * _xlfn.NORM.DIST($B118, F$10, ABS(F$14), FALSE) * _xlfn.NORM.DIST(($B118 - F$10)*F$18, 0, ABS(F$14), TRUE) * 2)</f>
        <v>41.904161011752215</v>
      </c>
      <c r="W118" s="4">
        <f>BC118 + (G$3 * _xlfn.NORM.DIST($B118, G$7, ABS(G$11), FALSE) * _xlfn.NORM.DIST(($B118 - G$7)*G$15, 0, ABS(G$11), TRUE) * 2)
               + (G$4 * _xlfn.NORM.DIST($B118, G$8, ABS(G$12), FALSE) * _xlfn.NORM.DIST(($B118 - G$8)*G$16, 0, ABS(G$12), TRUE) * 2)
               + (G$5 * _xlfn.NORM.DIST($B118, G$9, ABS(G$13), FALSE) * _xlfn.NORM.DIST(($B118 - G$9)*G$17, 0, ABS(G$13), TRUE) * 2)
               + (G$6 * _xlfn.NORM.DIST($B118, G$10, ABS(G$14), FALSE) * _xlfn.NORM.DIST(($B118 - G$10)*G$18, 0, ABS(G$14), TRUE) * 2)</f>
        <v>46.759219444451986</v>
      </c>
      <c r="X118" s="4">
        <f>BD118 + (H$3 * _xlfn.NORM.DIST($B118, H$7, ABS(H$11), FALSE) * _xlfn.NORM.DIST(($B118 - H$7)*H$15, 0, ABS(H$11), TRUE) * 2)
               + (H$4 * _xlfn.NORM.DIST($B118, H$8, ABS(H$12), FALSE) * _xlfn.NORM.DIST(($B118 - H$8)*H$16, 0, ABS(H$12), TRUE) * 2)
               + (H$5 * _xlfn.NORM.DIST($B118, H$9, ABS(H$13), FALSE) * _xlfn.NORM.DIST(($B118 - H$9)*H$17, 0, ABS(H$13), TRUE) * 2)
               + (H$6 * _xlfn.NORM.DIST($B118, H$10, ABS(H$14), FALSE) * _xlfn.NORM.DIST(($B118 - H$10)*H$18, 0, ABS(H$14), TRUE) * 2)</f>
        <v>49.875171260081075</v>
      </c>
      <c r="Y118" s="4">
        <f>BE118 + (I$3 * _xlfn.NORM.DIST($B118, I$7, ABS(I$11), FALSE) * _xlfn.NORM.DIST(($B118 - I$7)*I$15, 0, ABS(I$11), TRUE) * 2)
               + (I$4 * _xlfn.NORM.DIST($B118, I$8, ABS(I$12), FALSE) * _xlfn.NORM.DIST(($B118 - I$8)*I$16, 0, ABS(I$12), TRUE) * 2)
               + (I$5 * _xlfn.NORM.DIST($B118, I$9, ABS(I$13), FALSE) * _xlfn.NORM.DIST(($B118 - I$9)*I$17, 0, ABS(I$13), TRUE) * 2)
               + (I$6 * _xlfn.NORM.DIST($B118, I$10, ABS(I$14), FALSE) * _xlfn.NORM.DIST(($B118 - I$10)*I$18, 0, ABS(I$14), TRUE) * 2)</f>
        <v>50.805593249311357</v>
      </c>
      <c r="Z118" s="4">
        <f>BF118 + (J$3 * _xlfn.NORM.DIST($B118, J$7, ABS(J$11), FALSE) * _xlfn.NORM.DIST(($B118 - J$7)*J$15, 0, ABS(J$11), TRUE) * 2)
               + (J$4 * _xlfn.NORM.DIST($B118, J$8, ABS(J$12), FALSE) * _xlfn.NORM.DIST(($B118 - J$8)*J$16, 0, ABS(J$12), TRUE) * 2)
               + (J$5 * _xlfn.NORM.DIST($B118, J$9, ABS(J$13), FALSE) * _xlfn.NORM.DIST(($B118 - J$9)*J$17, 0, ABS(J$13), TRUE) * 2)
               + (J$6 * _xlfn.NORM.DIST($B118, J$10, ABS(J$14), FALSE) * _xlfn.NORM.DIST(($B118 - J$10)*J$18, 0, ABS(J$14), TRUE) * 2)</f>
        <v>45.631026445949033</v>
      </c>
      <c r="AA118" s="4">
        <f>BG118 + (K$3 * _xlfn.NORM.DIST($B118, K$7, ABS(K$11), FALSE) * _xlfn.NORM.DIST(($B118 - K$7)*K$15, 0, ABS(K$11), TRUE) * 2)
               + (K$4 * _xlfn.NORM.DIST($B118, K$8, ABS(K$12), FALSE) * _xlfn.NORM.DIST(($B118 - K$8)*K$16, 0, ABS(K$12), TRUE) * 2)
               + (K$5 * _xlfn.NORM.DIST($B118, K$9, ABS(K$13), FALSE) * _xlfn.NORM.DIST(($B118 - K$9)*K$17, 0, ABS(K$13), TRUE) * 2)
               + (K$6 * _xlfn.NORM.DIST($B118, K$10, ABS(K$14), FALSE) * _xlfn.NORM.DIST(($B118 - K$10)*K$18, 0, ABS(K$14), TRUE) * 2)</f>
        <v>39.23043619834597</v>
      </c>
      <c r="AB118" s="4">
        <f>BH118 + (L$3 * _xlfn.NORM.DIST($B118, L$7, ABS(L$11), FALSE) * _xlfn.NORM.DIST(($B118 - L$7)*L$15, 0, ABS(L$11), TRUE) * 2)
               + (L$4 * _xlfn.NORM.DIST($B118, L$8, ABS(L$12), FALSE) * _xlfn.NORM.DIST(($B118 - L$8)*L$16, 0, ABS(L$12), TRUE) * 2)
               + (L$5 * _xlfn.NORM.DIST($B118, L$9, ABS(L$13), FALSE) * _xlfn.NORM.DIST(($B118 - L$9)*L$17, 0, ABS(L$13), TRUE) * 2)
               + (L$6 * _xlfn.NORM.DIST($B118, L$10, ABS(L$14), FALSE) * _xlfn.NORM.DIST(($B118 - L$10)*L$18, 0, ABS(L$14), TRUE) * 2)</f>
        <v>39.107896288650146</v>
      </c>
      <c r="AC118" s="4">
        <f>BI118 + (M$3 * _xlfn.NORM.DIST($B118, M$7, ABS(M$11), FALSE) * _xlfn.NORM.DIST(($B118 - M$7)*M$15, 0, ABS(M$11), TRUE) * 2)
               + (M$4 * _xlfn.NORM.DIST($B118, M$8, ABS(M$12), FALSE) * _xlfn.NORM.DIST(($B118 - M$8)*M$16, 0, ABS(M$12), TRUE) * 2)
               + (M$5 * _xlfn.NORM.DIST($B118, M$9, ABS(M$13), FALSE) * _xlfn.NORM.DIST(($B118 - M$9)*M$17, 0, ABS(M$13), TRUE) * 2)
               + (M$6 * _xlfn.NORM.DIST($B118, M$10, ABS(M$14), FALSE) * _xlfn.NORM.DIST(($B118 - M$10)*M$18, 0, ABS(M$14), TRUE) * 2)</f>
        <v>37.443037196523299</v>
      </c>
      <c r="AD118" s="4">
        <f>BJ118 + (N$3 * _xlfn.NORM.DIST($B118, N$7, ABS(N$11), FALSE) * _xlfn.NORM.DIST(($B118 - N$7)*N$15, 0, ABS(N$11), TRUE) * 2)
               + (N$4 * _xlfn.NORM.DIST($B118, N$8, ABS(N$12), FALSE) * _xlfn.NORM.DIST(($B118 - N$8)*N$16, 0, ABS(N$12), TRUE) * 2)
               + (N$5 * _xlfn.NORM.DIST($B118, N$9, ABS(N$13), FALSE) * _xlfn.NORM.DIST(($B118 - N$9)*N$17, 0, ABS(N$13), TRUE) * 2)
               + (N$6 * _xlfn.NORM.DIST($B118, N$10, ABS(N$14), FALSE) * _xlfn.NORM.DIST(($B118 - N$10)*N$18, 0, ABS(N$14), TRUE) * 2)</f>
        <v>42.351667956426546</v>
      </c>
      <c r="AE118" s="4">
        <f>BK118 + (O$3 * _xlfn.NORM.DIST($B118, O$7, ABS(O$11), FALSE) * _xlfn.NORM.DIST(($B118 - O$7)*O$15, 0, ABS(O$11), TRUE) * 2)
               + (O$4 * _xlfn.NORM.DIST($B118, O$8, ABS(O$12), FALSE) * _xlfn.NORM.DIST(($B118 - O$8)*O$16, 0, ABS(O$12), TRUE) * 2)
               + (O$5 * _xlfn.NORM.DIST($B118, O$9, ABS(O$13), FALSE) * _xlfn.NORM.DIST(($B118 - O$9)*O$17, 0, ABS(O$13), TRUE) * 2)
               + (O$6 * _xlfn.NORM.DIST($B118, O$10, ABS(O$14), FALSE) * _xlfn.NORM.DIST(($B118 - O$10)*O$18, 0, ABS(O$14), TRUE) * 2)</f>
        <v>51.084782373454786</v>
      </c>
      <c r="AF118" s="4">
        <f t="shared" si="71"/>
        <v>45.489449241521633</v>
      </c>
      <c r="AG118" s="4">
        <f t="shared" si="71"/>
        <v>45.181415207040423</v>
      </c>
      <c r="AI118" s="4">
        <f>IF(OR($B118 &lt; C$231, $B118 &gt; C$234), 0, C118-S118)</f>
        <v>0.33241434572067163</v>
      </c>
      <c r="AJ118" s="4">
        <f>IF(OR($B118 &lt; D$231, $B118 &gt; D$234), 0, D118-T118)</f>
        <v>1.1286104262468086</v>
      </c>
      <c r="AK118" s="4">
        <f>IF(OR($B118 &lt; E$231, $B118 &gt; E$234), 0, E118-U118)</f>
        <v>-0.41960065434492577</v>
      </c>
      <c r="AL118" s="4">
        <f>IF(OR($B118 &lt; F$231, $B118 &gt; F$234), 0, F118-V118)</f>
        <v>0.55483898824778777</v>
      </c>
      <c r="AM118" s="4">
        <f>IF(OR($B118 &lt; G$231, $B118 &gt; G$234), 0, G118-W118)</f>
        <v>0.6577805555480154</v>
      </c>
      <c r="AN118" s="4">
        <f>IF(OR($B118 &lt; H$231, $B118 &gt; H$234), 0, H118-X118)</f>
        <v>0.15782873991892643</v>
      </c>
      <c r="AO118" s="4">
        <f>IF(OR($B118 &lt; I$231, $B118 &gt; I$234), 0, I118-Y118)</f>
        <v>1.06140675068864</v>
      </c>
      <c r="AP118" s="4">
        <f>IF(OR($B118 &lt; J$231, $B118 &gt; J$234), 0, J118-Z118)</f>
        <v>0.98597355405096465</v>
      </c>
      <c r="AQ118" s="4">
        <f>IF(OR($B118 &lt; K$231, $B118 &gt; K$234), 0, K118-AA118)</f>
        <v>1.0065638016540319</v>
      </c>
      <c r="AR118" s="4">
        <f>IF(OR($B118 &lt; L$231, $B118 &gt; L$234), 0, L118-AB118)</f>
        <v>2.3841037113498516</v>
      </c>
      <c r="AS118" s="4">
        <f>IF(OR($B118 &lt; M$231, $B118 &gt; M$234), 0, M118-AC118)</f>
        <v>0.62496280347669853</v>
      </c>
      <c r="AT118" s="4">
        <f>IF(OR($B118 &lt; N$231, $B118 &gt; N$234), 0, N118-AD118)</f>
        <v>-0.43466795642654432</v>
      </c>
      <c r="AU118" s="4">
        <f>IF(OR($B118 &lt; O$231, $B118 &gt; O$234), 0, O118-AE118)</f>
        <v>0.23221762654521427</v>
      </c>
      <c r="AV118" s="4">
        <f t="shared" si="87"/>
        <v>0.11055075847836804</v>
      </c>
      <c r="AW118" s="4">
        <f t="shared" si="87"/>
        <v>0.93558479295957397</v>
      </c>
      <c r="AY118" s="2">
        <f t="shared" si="88"/>
        <v>41.318583337457603</v>
      </c>
      <c r="AZ118" s="2">
        <f t="shared" si="88"/>
        <v>42.43786361117261</v>
      </c>
      <c r="BA118" s="2">
        <f t="shared" si="88"/>
        <v>45.043503485286891</v>
      </c>
      <c r="BB118" s="2">
        <f t="shared" si="88"/>
        <v>41.885506363105428</v>
      </c>
      <c r="BC118" s="2">
        <f t="shared" si="88"/>
        <v>46.747174050817577</v>
      </c>
      <c r="BD118" s="2">
        <f t="shared" si="88"/>
        <v>49.869630532797764</v>
      </c>
      <c r="BE118" s="2">
        <f t="shared" si="88"/>
        <v>50.777034950262113</v>
      </c>
      <c r="BF118" s="2">
        <f t="shared" si="88"/>
        <v>45.575275236775532</v>
      </c>
      <c r="BG118" s="2">
        <f t="shared" si="88"/>
        <v>39.166691534381535</v>
      </c>
      <c r="BH118" s="2">
        <f t="shared" si="88"/>
        <v>39.063548876400468</v>
      </c>
      <c r="BI118" s="2">
        <f t="shared" si="88"/>
        <v>37.426958180165812</v>
      </c>
      <c r="BJ118" s="2">
        <f t="shared" si="88"/>
        <v>42.343109087850948</v>
      </c>
      <c r="BK118" s="2">
        <f t="shared" si="88"/>
        <v>51.078428561223724</v>
      </c>
      <c r="BL118" s="2">
        <f t="shared" si="88"/>
        <v>45.485101141417253</v>
      </c>
      <c r="BM118" s="2">
        <f t="shared" si="88"/>
        <v>45.028295004681731</v>
      </c>
      <c r="BO118" s="2" t="str">
        <f t="shared" si="89"/>
        <v/>
      </c>
      <c r="BP118" s="2" t="str">
        <f t="shared" si="89"/>
        <v/>
      </c>
      <c r="BQ118" s="2" t="str">
        <f t="shared" si="89"/>
        <v/>
      </c>
      <c r="BR118" s="2" t="str">
        <f t="shared" si="89"/>
        <v/>
      </c>
      <c r="BS118" s="2" t="str">
        <f t="shared" si="89"/>
        <v/>
      </c>
      <c r="BT118" s="2" t="str">
        <f t="shared" si="89"/>
        <v/>
      </c>
      <c r="BU118" s="2" t="str">
        <f t="shared" si="89"/>
        <v/>
      </c>
      <c r="BV118" s="2" t="str">
        <f t="shared" si="89"/>
        <v/>
      </c>
      <c r="BW118" s="2" t="str">
        <f t="shared" si="89"/>
        <v/>
      </c>
      <c r="BX118" s="2" t="str">
        <f t="shared" si="89"/>
        <v/>
      </c>
      <c r="BY118" s="2" t="str">
        <f t="shared" si="89"/>
        <v/>
      </c>
      <c r="BZ118" s="2" t="str">
        <f t="shared" si="89"/>
        <v/>
      </c>
      <c r="CA118" s="2" t="str">
        <f t="shared" si="89"/>
        <v/>
      </c>
      <c r="CB118" s="2" t="str">
        <f t="shared" si="89"/>
        <v/>
      </c>
      <c r="CC118" s="2" t="str">
        <f t="shared" si="89"/>
        <v/>
      </c>
      <c r="CE118" s="2">
        <f t="shared" si="90"/>
        <v>41.651000000000003</v>
      </c>
      <c r="CF118" s="2">
        <f t="shared" si="90"/>
        <v>43.573999999999998</v>
      </c>
      <c r="CG118" s="2">
        <f t="shared" si="90"/>
        <v>44.639000000000003</v>
      </c>
      <c r="CH118" s="2">
        <f t="shared" si="90"/>
        <v>42.459000000000003</v>
      </c>
      <c r="CI118" s="2">
        <f t="shared" si="90"/>
        <v>47.417000000000002</v>
      </c>
      <c r="CJ118" s="2">
        <f t="shared" si="90"/>
        <v>50.033000000000001</v>
      </c>
      <c r="CK118" s="2">
        <f t="shared" si="90"/>
        <v>51.866999999999997</v>
      </c>
      <c r="CL118" s="2">
        <f t="shared" si="90"/>
        <v>46.616999999999997</v>
      </c>
      <c r="CM118" s="2">
        <f t="shared" si="90"/>
        <v>40.237000000000002</v>
      </c>
      <c r="CN118" s="2">
        <f t="shared" si="90"/>
        <v>41.491999999999997</v>
      </c>
      <c r="CO118" s="2">
        <f t="shared" si="90"/>
        <v>38.067999999999998</v>
      </c>
      <c r="CP118" s="2">
        <f t="shared" si="90"/>
        <v>41.917000000000002</v>
      </c>
      <c r="CQ118" s="2">
        <f t="shared" si="90"/>
        <v>51.317</v>
      </c>
      <c r="CR118" s="2">
        <f t="shared" si="90"/>
        <v>45.6</v>
      </c>
      <c r="CS118" s="2">
        <f t="shared" si="90"/>
        <v>46.116999999999997</v>
      </c>
      <c r="CU118" s="2">
        <f t="shared" si="91"/>
        <v>41.651000000000003</v>
      </c>
      <c r="CV118" s="2">
        <f t="shared" si="91"/>
        <v>43.573999999999998</v>
      </c>
      <c r="CW118" s="2">
        <f t="shared" si="91"/>
        <v>44.639000000000003</v>
      </c>
      <c r="CX118" s="2">
        <f t="shared" si="91"/>
        <v>42.459000000000003</v>
      </c>
      <c r="CY118" s="2">
        <f t="shared" si="91"/>
        <v>47.417000000000002</v>
      </c>
      <c r="CZ118" s="2">
        <f t="shared" si="91"/>
        <v>50.033000000000001</v>
      </c>
      <c r="DA118" s="2">
        <f t="shared" si="91"/>
        <v>51.866999999999997</v>
      </c>
      <c r="DB118" s="2">
        <f t="shared" si="91"/>
        <v>46.616999999999997</v>
      </c>
      <c r="DC118" s="2">
        <f t="shared" si="91"/>
        <v>40.237000000000002</v>
      </c>
      <c r="DD118" s="2">
        <f t="shared" si="91"/>
        <v>41.491999999999997</v>
      </c>
      <c r="DE118" s="2">
        <f t="shared" si="91"/>
        <v>38.067999999999998</v>
      </c>
      <c r="DF118" s="2">
        <f t="shared" si="91"/>
        <v>41.917000000000002</v>
      </c>
      <c r="DG118" s="2">
        <f t="shared" si="91"/>
        <v>51.317</v>
      </c>
      <c r="DH118" s="2">
        <f t="shared" si="91"/>
        <v>45.6</v>
      </c>
      <c r="DI118" s="2">
        <f t="shared" si="91"/>
        <v>46.116999999999997</v>
      </c>
      <c r="DK118" s="2">
        <f t="shared" si="97"/>
        <v>54.990931451612894</v>
      </c>
      <c r="DL118" s="2">
        <f t="shared" si="97"/>
        <v>63.927877016129038</v>
      </c>
      <c r="DM118" s="2">
        <f t="shared" si="97"/>
        <v>65.540822397360714</v>
      </c>
      <c r="DN118" s="2">
        <f t="shared" si="97"/>
        <v>63.438432001466261</v>
      </c>
      <c r="DO118" s="2">
        <f t="shared" si="97"/>
        <v>74.823686583577711</v>
      </c>
      <c r="DP118" s="2">
        <f t="shared" si="97"/>
        <v>71.776266310160437</v>
      </c>
      <c r="DQ118" s="2">
        <f t="shared" si="97"/>
        <v>71.568361070381215</v>
      </c>
      <c r="DR118" s="2">
        <f t="shared" si="97"/>
        <v>71.657535204991078</v>
      </c>
      <c r="DS118" s="2">
        <f t="shared" si="97"/>
        <v>60.420135483870965</v>
      </c>
      <c r="DT118" s="2">
        <f t="shared" si="97"/>
        <v>58.411521774193545</v>
      </c>
      <c r="DU118" s="2">
        <f t="shared" si="97"/>
        <v>61.019126881720432</v>
      </c>
      <c r="DV118" s="2">
        <f t="shared" si="97"/>
        <v>63.450818181818178</v>
      </c>
      <c r="DW118" s="2">
        <f t="shared" si="97"/>
        <v>74.934217023172906</v>
      </c>
      <c r="DX118" s="2">
        <f t="shared" si="97"/>
        <v>59.058368649732614</v>
      </c>
      <c r="DY118" s="2">
        <f t="shared" si="97"/>
        <v>54.076391133004932</v>
      </c>
      <c r="EA118" s="2">
        <f t="shared" ref="EA118:EK181" si="101">CE$229*$B118+CE$230</f>
        <v>41.314265426052899</v>
      </c>
      <c r="EB118" s="2">
        <f t="shared" si="101"/>
        <v>42.431756039415134</v>
      </c>
      <c r="EC118" s="2">
        <f t="shared" si="101"/>
        <v>45.037900421496303</v>
      </c>
      <c r="ED118" s="2">
        <f t="shared" si="101"/>
        <v>41.881038476919557</v>
      </c>
      <c r="EE118" s="2">
        <f t="shared" si="100"/>
        <v>46.740278094314462</v>
      </c>
      <c r="EF118" s="2">
        <f t="shared" si="100"/>
        <v>49.864144652644995</v>
      </c>
      <c r="EG118" s="2">
        <f t="shared" si="100"/>
        <v>50.772462094378426</v>
      </c>
      <c r="EH118" s="2">
        <f t="shared" si="100"/>
        <v>45.569065887730147</v>
      </c>
      <c r="EI118" s="2">
        <f t="shared" si="100"/>
        <v>39.162238119872882</v>
      </c>
      <c r="EJ118" s="2">
        <f t="shared" si="100"/>
        <v>39.059628445295722</v>
      </c>
      <c r="EK118" s="2">
        <f t="shared" si="100"/>
        <v>37.421415130450086</v>
      </c>
      <c r="EL118" s="2">
        <f t="shared" si="100"/>
        <v>42.336943530911405</v>
      </c>
      <c r="EM118" s="2">
        <f t="shared" si="83"/>
        <v>51.063900189922016</v>
      </c>
      <c r="EN118" s="2">
        <f t="shared" si="83"/>
        <v>45.470254989767668</v>
      </c>
      <c r="EO118" s="2">
        <f t="shared" si="83"/>
        <v>45.012733199386666</v>
      </c>
      <c r="EQ118" s="2">
        <f t="shared" si="98"/>
        <v>40.81042331857121</v>
      </c>
      <c r="ER118" s="2">
        <f t="shared" si="98"/>
        <v>42.116568052162535</v>
      </c>
      <c r="ES118" s="2">
        <f t="shared" si="98"/>
        <v>44.947100111293651</v>
      </c>
      <c r="ET118" s="2">
        <f t="shared" si="98"/>
        <v>41.814005066932268</v>
      </c>
      <c r="EU118" s="2">
        <f t="shared" si="98"/>
        <v>46.756576764779304</v>
      </c>
      <c r="EV118" s="2">
        <f t="shared" si="98"/>
        <v>49.488042463932089</v>
      </c>
      <c r="EW118" s="2">
        <f t="shared" si="98"/>
        <v>50.60561917967344</v>
      </c>
      <c r="EX118" s="2">
        <f t="shared" si="98"/>
        <v>45.351318820937351</v>
      </c>
      <c r="EY118" s="2">
        <f t="shared" si="98"/>
        <v>39.041503243927409</v>
      </c>
      <c r="EZ118" s="2">
        <f t="shared" si="98"/>
        <v>38.94204513476086</v>
      </c>
      <c r="FA118" s="2">
        <f t="shared" si="98"/>
        <v>37.322170400888453</v>
      </c>
      <c r="FB118" s="2">
        <f t="shared" si="98"/>
        <v>42.203478492002859</v>
      </c>
      <c r="FC118" s="2">
        <f t="shared" si="98"/>
        <v>51.05206572844444</v>
      </c>
      <c r="FD118" s="2">
        <f t="shared" si="98"/>
        <v>45.215416303441174</v>
      </c>
      <c r="FE118" s="2">
        <f t="shared" si="98"/>
        <v>44.984424126637556</v>
      </c>
      <c r="FG118" s="2">
        <f t="shared" si="99"/>
        <v>0.99968411498868692</v>
      </c>
      <c r="FH118" s="2">
        <f t="shared" si="99"/>
        <v>0.99971551814725734</v>
      </c>
      <c r="FI118" s="2">
        <f t="shared" si="99"/>
        <v>0.99972660328837692</v>
      </c>
      <c r="FJ118" s="2">
        <f t="shared" si="99"/>
        <v>0.9997926406570824</v>
      </c>
      <c r="FK118" s="2">
        <f t="shared" si="99"/>
        <v>0.99975446338852436</v>
      </c>
      <c r="FL118" s="2">
        <f t="shared" si="99"/>
        <v>0.99974933200654692</v>
      </c>
      <c r="FM118" s="2">
        <f t="shared" si="99"/>
        <v>0.9997798217807794</v>
      </c>
      <c r="FN118" s="2">
        <f t="shared" si="99"/>
        <v>0.99976165204333256</v>
      </c>
      <c r="FO118" s="2">
        <f t="shared" si="99"/>
        <v>0.99979023584997961</v>
      </c>
      <c r="FP118" s="2">
        <f t="shared" si="99"/>
        <v>0.99979712962231737</v>
      </c>
      <c r="FQ118" s="2">
        <f t="shared" si="99"/>
        <v>0.99976496641406021</v>
      </c>
      <c r="FR118" s="2">
        <f t="shared" si="99"/>
        <v>0.99970786308445292</v>
      </c>
      <c r="FS118" s="2">
        <f t="shared" si="99"/>
        <v>0.99939134053050915</v>
      </c>
      <c r="FT118" s="2">
        <f t="shared" si="99"/>
        <v>0.99890594480807549</v>
      </c>
      <c r="FU118" s="2">
        <f t="shared" si="99"/>
        <v>0.99828258133475423</v>
      </c>
      <c r="FW118" s="2">
        <f t="shared" si="92"/>
        <v>4.6490705414506959E-6</v>
      </c>
      <c r="FX118" s="2">
        <f t="shared" si="92"/>
        <v>2.4380893535827452E-5</v>
      </c>
      <c r="FY118" s="2">
        <f t="shared" si="92"/>
        <v>2.607542062415359E-5</v>
      </c>
      <c r="FZ118" s="2">
        <f t="shared" si="92"/>
        <v>3.3427665247269642E-5</v>
      </c>
      <c r="GA118" s="2">
        <f t="shared" si="92"/>
        <v>2.7704343809702273E-5</v>
      </c>
      <c r="GB118" s="2">
        <f t="shared" si="92"/>
        <v>1.8046732054661037E-5</v>
      </c>
      <c r="GC118" s="2">
        <f t="shared" si="92"/>
        <v>3.5651019136178605E-5</v>
      </c>
      <c r="GD118" s="2">
        <f t="shared" si="92"/>
        <v>4.034180158136335E-5</v>
      </c>
      <c r="GE118" s="2">
        <f t="shared" si="92"/>
        <v>4.7461539829456674E-5</v>
      </c>
      <c r="GF118" s="2">
        <f t="shared" si="92"/>
        <v>4.6731153731882324E-5</v>
      </c>
      <c r="GG118" s="2">
        <f t="shared" si="92"/>
        <v>3.229488518362685E-5</v>
      </c>
      <c r="GH118" s="2">
        <f t="shared" si="92"/>
        <v>1.9370437732458559E-5</v>
      </c>
      <c r="GI118" s="2">
        <f t="shared" si="92"/>
        <v>4.4199611898286091E-5</v>
      </c>
      <c r="GJ118" s="2">
        <f t="shared" si="92"/>
        <v>7.8460020529963557E-5</v>
      </c>
      <c r="GK118" s="2">
        <f t="shared" si="92"/>
        <v>1.5154207154576053E-4</v>
      </c>
      <c r="GM118" s="107">
        <f t="shared" si="93"/>
        <v>3.0779262885783944E-31</v>
      </c>
      <c r="GN118" s="107">
        <f t="shared" si="93"/>
        <v>3.9206796209341393E-36</v>
      </c>
      <c r="GO118" s="107">
        <f t="shared" si="93"/>
        <v>4.6563551224394237E-38</v>
      </c>
      <c r="GP118" s="107">
        <f t="shared" si="93"/>
        <v>3.4371087212194253E-48</v>
      </c>
      <c r="GQ118" s="107">
        <f t="shared" si="93"/>
        <v>8.080020813953882E-47</v>
      </c>
      <c r="GR118" s="107">
        <f t="shared" si="93"/>
        <v>1.2858794100787212E-44</v>
      </c>
      <c r="GS118" s="107">
        <f t="shared" si="93"/>
        <v>6.5337666367858093E-50</v>
      </c>
      <c r="GT118" s="107">
        <f t="shared" si="93"/>
        <v>3.0235024167293519E-47</v>
      </c>
      <c r="GU118" s="107">
        <f t="shared" si="93"/>
        <v>3.5658772100395249E-53</v>
      </c>
      <c r="GV118" s="107">
        <f t="shared" si="93"/>
        <v>2.0699173835382823E-56</v>
      </c>
      <c r="GW118" s="107">
        <f t="shared" si="93"/>
        <v>3.5532510191633995E-54</v>
      </c>
      <c r="GX118" s="107">
        <f t="shared" si="93"/>
        <v>3.8626467710199119E-45</v>
      </c>
      <c r="GY118" s="107">
        <f t="shared" si="93"/>
        <v>2.3188093655503655E-43</v>
      </c>
      <c r="GZ118" s="107">
        <f t="shared" si="93"/>
        <v>2.3067894535714971E-44</v>
      </c>
      <c r="HA118" s="107">
        <f t="shared" si="93"/>
        <v>1.4596575704524063E-66</v>
      </c>
      <c r="HC118" s="107">
        <f t="shared" si="50"/>
        <v>1.8928307935630916E-7</v>
      </c>
      <c r="HD118" s="107">
        <f t="shared" si="50"/>
        <v>3.7925696644388824E-9</v>
      </c>
      <c r="HE118" s="107">
        <f t="shared" si="50"/>
        <v>1.0187942857419437E-9</v>
      </c>
      <c r="HF118" s="107">
        <f t="shared" si="50"/>
        <v>2.8192483702029557E-13</v>
      </c>
      <c r="HG118" s="107">
        <f t="shared" si="50"/>
        <v>2.1023082727238526E-12</v>
      </c>
      <c r="HH118" s="107">
        <f t="shared" si="50"/>
        <v>4.4079609351544514E-11</v>
      </c>
      <c r="HI118" s="107">
        <f t="shared" si="86"/>
        <v>6.932134925374436E-14</v>
      </c>
      <c r="HJ118" s="107">
        <f t="shared" si="86"/>
        <v>2.3513783106319971E-13</v>
      </c>
      <c r="HK118" s="107">
        <f t="shared" si="86"/>
        <v>1.1414861497862426E-15</v>
      </c>
      <c r="HL118" s="107">
        <f t="shared" si="86"/>
        <v>2.4741001061681385E-16</v>
      </c>
      <c r="HM118" s="107">
        <f t="shared" si="86"/>
        <v>9.3767059836185129E-15</v>
      </c>
      <c r="HN118" s="107">
        <f t="shared" si="86"/>
        <v>5.1190570010107067E-11</v>
      </c>
      <c r="HO118" s="107">
        <f t="shared" si="86"/>
        <v>3.4000468464828441E-10</v>
      </c>
      <c r="HP118" s="107">
        <f t="shared" si="86"/>
        <v>3.0015763842741045E-10</v>
      </c>
      <c r="HQ118" s="107">
        <f t="shared" si="86"/>
        <v>1.6024076677529149E-15</v>
      </c>
      <c r="HS118" s="107">
        <f t="shared" si="94"/>
        <v>4.7221117270686482E-5</v>
      </c>
      <c r="HT118" s="107">
        <f t="shared" si="94"/>
        <v>2.3859094524841408E-4</v>
      </c>
      <c r="HU118" s="107">
        <f t="shared" si="94"/>
        <v>2.083278705163604E-4</v>
      </c>
      <c r="HV118" s="107">
        <f t="shared" si="94"/>
        <v>1.706624028103282E-4</v>
      </c>
      <c r="HW118" s="107">
        <f t="shared" si="94"/>
        <v>8.3242254751674088E-5</v>
      </c>
      <c r="HX118" s="107">
        <f t="shared" si="94"/>
        <v>3.4340047077586261E-5</v>
      </c>
      <c r="HY118" s="107">
        <f t="shared" si="94"/>
        <v>1.4385003349969222E-4</v>
      </c>
      <c r="HZ118" s="107">
        <f t="shared" si="94"/>
        <v>2.542417695222982E-4</v>
      </c>
      <c r="IA118" s="107">
        <f t="shared" si="94"/>
        <v>2.6436486719626191E-4</v>
      </c>
      <c r="IB118" s="107">
        <f t="shared" si="94"/>
        <v>1.5221995084993691E-4</v>
      </c>
      <c r="IC118" s="107">
        <f t="shared" si="94"/>
        <v>4.6838544782429137E-5</v>
      </c>
      <c r="ID118" s="107">
        <f t="shared" si="94"/>
        <v>2.1480750151758739E-5</v>
      </c>
      <c r="IE118" s="107">
        <f t="shared" si="94"/>
        <v>1.6673910455397944E-5</v>
      </c>
      <c r="IF118" s="107">
        <f t="shared" si="94"/>
        <v>7.5860335607590869E-6</v>
      </c>
      <c r="IG118" s="107">
        <f t="shared" si="94"/>
        <v>1.9928076856594247E-4</v>
      </c>
      <c r="II118" s="107">
        <f t="shared" si="95"/>
        <v>3.294255682013895E-25</v>
      </c>
      <c r="IJ118" s="107">
        <f t="shared" si="95"/>
        <v>1.1379058521852896E-21</v>
      </c>
      <c r="IK118" s="107">
        <f t="shared" si="95"/>
        <v>2.5289778228850002E-22</v>
      </c>
      <c r="IL118" s="107">
        <f t="shared" si="95"/>
        <v>2.9995814378869339E-25</v>
      </c>
      <c r="IM118" s="107">
        <f t="shared" si="95"/>
        <v>2.2683702524647298E-26</v>
      </c>
      <c r="IN118" s="107">
        <f t="shared" si="95"/>
        <v>2.9942102533348401E-27</v>
      </c>
      <c r="IO118" s="107">
        <f t="shared" si="95"/>
        <v>3.6360953871537208E-26</v>
      </c>
      <c r="IP118" s="107">
        <f t="shared" si="95"/>
        <v>1.1040451900624422E-24</v>
      </c>
      <c r="IQ118" s="107">
        <f t="shared" si="95"/>
        <v>4.1974451076314634E-26</v>
      </c>
      <c r="IR118" s="107">
        <f t="shared" si="95"/>
        <v>1.6059082760089212E-27</v>
      </c>
      <c r="IS118" s="107">
        <f t="shared" si="95"/>
        <v>2.7760774326226548E-29</v>
      </c>
      <c r="IT118" s="107">
        <f t="shared" si="95"/>
        <v>3.3689126258002424E-28</v>
      </c>
      <c r="IU118" s="107">
        <f t="shared" si="95"/>
        <v>6.5156934434357615E-28</v>
      </c>
      <c r="IV118" s="107">
        <f t="shared" si="95"/>
        <v>7.5807130938277605E-30</v>
      </c>
      <c r="IW118" s="107">
        <f t="shared" si="95"/>
        <v>1.8509683458202709E-38</v>
      </c>
      <c r="IY118" s="107">
        <f t="shared" si="96"/>
        <v>4.7410400350042792E-5</v>
      </c>
      <c r="IZ118" s="107">
        <f t="shared" si="96"/>
        <v>2.3859473781807851E-4</v>
      </c>
      <c r="JA118" s="107">
        <f t="shared" si="96"/>
        <v>2.0832888931064615E-4</v>
      </c>
      <c r="JB118" s="107">
        <f t="shared" si="96"/>
        <v>1.7066240309225304E-4</v>
      </c>
      <c r="JC118" s="107">
        <f t="shared" si="96"/>
        <v>8.3242256853982365E-5</v>
      </c>
      <c r="JD118" s="107">
        <f t="shared" si="96"/>
        <v>3.4340091157195616E-5</v>
      </c>
      <c r="JE118" s="107">
        <f t="shared" si="96"/>
        <v>1.4385003356901356E-4</v>
      </c>
      <c r="JF118" s="107">
        <f t="shared" si="96"/>
        <v>2.5424176975743601E-4</v>
      </c>
      <c r="JG118" s="107">
        <f t="shared" si="96"/>
        <v>2.6436486719740341E-4</v>
      </c>
      <c r="JH118" s="107">
        <f t="shared" si="96"/>
        <v>1.5221995085018433E-4</v>
      </c>
      <c r="JI118" s="107">
        <f t="shared" si="96"/>
        <v>4.6838544791805846E-5</v>
      </c>
      <c r="JJ118" s="107">
        <f t="shared" si="96"/>
        <v>2.1480801342328747E-5</v>
      </c>
      <c r="JK118" s="107">
        <f t="shared" si="96"/>
        <v>1.6674250460082592E-5</v>
      </c>
      <c r="JL118" s="107">
        <f t="shared" si="96"/>
        <v>7.5863337183975145E-6</v>
      </c>
      <c r="JM118" s="107">
        <f t="shared" si="96"/>
        <v>1.9928076856754487E-4</v>
      </c>
    </row>
    <row r="119" spans="2:273" x14ac:dyDescent="0.25">
      <c r="B119" s="2">
        <v>91</v>
      </c>
      <c r="C119" s="37">
        <v>41.365000000000002</v>
      </c>
      <c r="D119" s="37">
        <v>43.393000000000001</v>
      </c>
      <c r="E119" s="37">
        <v>44.622999999999998</v>
      </c>
      <c r="F119" s="37">
        <v>41.23</v>
      </c>
      <c r="G119" s="37">
        <v>48.1</v>
      </c>
      <c r="H119" s="37">
        <v>48.55</v>
      </c>
      <c r="I119" s="37">
        <v>51.55</v>
      </c>
      <c r="J119" s="37">
        <v>45.817</v>
      </c>
      <c r="K119" s="37">
        <v>38.237000000000002</v>
      </c>
      <c r="L119" s="37">
        <v>39.101999999999997</v>
      </c>
      <c r="M119" s="37">
        <v>39.085000000000001</v>
      </c>
      <c r="N119" s="37">
        <v>43.883000000000003</v>
      </c>
      <c r="O119" s="37">
        <v>50.533000000000001</v>
      </c>
      <c r="P119" s="37">
        <v>46.417000000000002</v>
      </c>
      <c r="Q119" s="37">
        <v>45.05</v>
      </c>
      <c r="S119" s="4">
        <f>AY119 + (C$3 * _xlfn.NORM.DIST($B119, C$7, ABS(C$11), FALSE) * _xlfn.NORM.DIST(($B119 - C$7)*C$15, 0, ABS(C$11), TRUE) * 2)
               + (C$4 * _xlfn.NORM.DIST($B119, C$8, ABS(C$12), FALSE) * _xlfn.NORM.DIST(($B119 - C$8)*C$16, 0, ABS(C$12), TRUE) * 2)
               + (C$5 * _xlfn.NORM.DIST($B119, C$9, ABS(C$13), FALSE) * _xlfn.NORM.DIST(($B119 - C$9)*C$17, 0, ABS(C$13), TRUE) * 2)
               + (C$6 * _xlfn.NORM.DIST($B119, C$10, ABS(C$14), FALSE) * _xlfn.NORM.DIST(($B119 - C$10)*C$18, 0, ABS(C$14), TRUE) * 2)</f>
        <v>41.242024795247104</v>
      </c>
      <c r="T119" s="4">
        <f>AZ119 + (D$3 * _xlfn.NORM.DIST($B119, D$7, ABS(D$11), FALSE) * _xlfn.NORM.DIST(($B119 - D$7)*D$15, 0, ABS(D$11), TRUE) * 2)
               + (D$4 * _xlfn.NORM.DIST($B119, D$8, ABS(D$12), FALSE) * _xlfn.NORM.DIST(($B119 - D$8)*D$16, 0, ABS(D$12), TRUE) * 2)
               + (D$5 * _xlfn.NORM.DIST($B119, D$9, ABS(D$13), FALSE) * _xlfn.NORM.DIST(($B119 - D$9)*D$17, 0, ABS(D$13), TRUE) * 2)
               + (D$6 * _xlfn.NORM.DIST($B119, D$10, ABS(D$14), FALSE) * _xlfn.NORM.DIST(($B119 - D$10)*D$18, 0, ABS(D$14), TRUE) * 2)</f>
        <v>42.387624541839642</v>
      </c>
      <c r="U119" s="4">
        <f>BA119 + (E$3 * _xlfn.NORM.DIST($B119, E$7, ABS(E$11), FALSE) * _xlfn.NORM.DIST(($B119 - E$7)*E$15, 0, ABS(E$11), TRUE) * 2)
               + (E$4 * _xlfn.NORM.DIST($B119, E$8, ABS(E$12), FALSE) * _xlfn.NORM.DIST(($B119 - E$8)*E$16, 0, ABS(E$12), TRUE) * 2)
               + (E$5 * _xlfn.NORM.DIST($B119, E$9, ABS(E$13), FALSE) * _xlfn.NORM.DIST(($B119 - E$9)*E$17, 0, ABS(E$13), TRUE) * 2)
               + (E$6 * _xlfn.NORM.DIST($B119, E$10, ABS(E$14), FALSE) * _xlfn.NORM.DIST(($B119 - E$10)*E$18, 0, ABS(E$14), TRUE) * 2)</f>
        <v>44.949413734078504</v>
      </c>
      <c r="V119" s="4">
        <f>BB119 + (F$3 * _xlfn.NORM.DIST($B119, F$7, ABS(F$11), FALSE) * _xlfn.NORM.DIST(($B119 - F$7)*F$15, 0, ABS(F$11), TRUE) * 2)
               + (F$4 * _xlfn.NORM.DIST($B119, F$8, ABS(F$12), FALSE) * _xlfn.NORM.DIST(($B119 - F$8)*F$16, 0, ABS(F$12), TRUE) * 2)
               + (F$5 * _xlfn.NORM.DIST($B119, F$9, ABS(F$13), FALSE) * _xlfn.NORM.DIST(($B119 - F$9)*F$17, 0, ABS(F$13), TRUE) * 2)
               + (F$6 * _xlfn.NORM.DIST($B119, F$10, ABS(F$14), FALSE) * _xlfn.NORM.DIST(($B119 - F$10)*F$18, 0, ABS(F$14), TRUE) * 2)</f>
        <v>41.814800756994636</v>
      </c>
      <c r="W119" s="4">
        <f>BC119 + (G$3 * _xlfn.NORM.DIST($B119, G$7, ABS(G$11), FALSE) * _xlfn.NORM.DIST(($B119 - G$7)*G$15, 0, ABS(G$11), TRUE) * 2)
               + (G$4 * _xlfn.NORM.DIST($B119, G$8, ABS(G$12), FALSE) * _xlfn.NORM.DIST(($B119 - G$8)*G$16, 0, ABS(G$12), TRUE) * 2)
               + (G$5 * _xlfn.NORM.DIST($B119, G$9, ABS(G$13), FALSE) * _xlfn.NORM.DIST(($B119 - G$9)*G$17, 0, ABS(G$13), TRUE) * 2)
               + (G$6 * _xlfn.NORM.DIST($B119, G$10, ABS(G$14), FALSE) * _xlfn.NORM.DIST(($B119 - G$10)*G$18, 0, ABS(G$14), TRUE) * 2)</f>
        <v>46.636155699860957</v>
      </c>
      <c r="X119" s="4">
        <f>BD119 + (H$3 * _xlfn.NORM.DIST($B119, H$7, ABS(H$11), FALSE) * _xlfn.NORM.DIST(($B119 - H$7)*H$15, 0, ABS(H$11), TRUE) * 2)
               + (H$4 * _xlfn.NORM.DIST($B119, H$8, ABS(H$12), FALSE) * _xlfn.NORM.DIST(($B119 - H$8)*H$16, 0, ABS(H$12), TRUE) * 2)
               + (H$5 * _xlfn.NORM.DIST($B119, H$9, ABS(H$13), FALSE) * _xlfn.NORM.DIST(($B119 - H$9)*H$17, 0, ABS(H$13), TRUE) * 2)
               + (H$6 * _xlfn.NORM.DIST($B119, H$10, ABS(H$14), FALSE) * _xlfn.NORM.DIST(($B119 - H$10)*H$18, 0, ABS(H$14), TRUE) * 2)</f>
        <v>49.587171416688342</v>
      </c>
      <c r="Y119" s="4">
        <f>BE119 + (I$3 * _xlfn.NORM.DIST($B119, I$7, ABS(I$11), FALSE) * _xlfn.NORM.DIST(($B119 - I$7)*I$15, 0, ABS(I$11), TRUE) * 2)
               + (I$4 * _xlfn.NORM.DIST($B119, I$8, ABS(I$12), FALSE) * _xlfn.NORM.DIST(($B119 - I$8)*I$16, 0, ABS(I$12), TRUE) * 2)
               + (I$5 * _xlfn.NORM.DIST($B119, I$9, ABS(I$13), FALSE) * _xlfn.NORM.DIST(($B119 - I$9)*I$17, 0, ABS(I$13), TRUE) * 2)
               + (I$6 * _xlfn.NORM.DIST($B119, I$10, ABS(I$14), FALSE) * _xlfn.NORM.DIST(($B119 - I$10)*I$18, 0, ABS(I$14), TRUE) * 2)</f>
        <v>50.600739720765525</v>
      </c>
      <c r="Z119" s="4">
        <f>BF119 + (J$3 * _xlfn.NORM.DIST($B119, J$7, ABS(J$11), FALSE) * _xlfn.NORM.DIST(($B119 - J$7)*J$15, 0, ABS(J$11), TRUE) * 2)
               + (J$4 * _xlfn.NORM.DIST($B119, J$8, ABS(J$12), FALSE) * _xlfn.NORM.DIST(($B119 - J$8)*J$16, 0, ABS(J$12), TRUE) * 2)
               + (J$5 * _xlfn.NORM.DIST($B119, J$9, ABS(J$13), FALSE) * _xlfn.NORM.DIST(($B119 - J$9)*J$17, 0, ABS(J$13), TRUE) * 2)
               + (J$6 * _xlfn.NORM.DIST($B119, J$10, ABS(J$14), FALSE) * _xlfn.NORM.DIST(($B119 - J$10)*J$18, 0, ABS(J$14), TRUE) * 2)</f>
        <v>45.483991692248793</v>
      </c>
      <c r="AA119" s="4">
        <f>BG119 + (K$3 * _xlfn.NORM.DIST($B119, K$7, ABS(K$11), FALSE) * _xlfn.NORM.DIST(($B119 - K$7)*K$15, 0, ABS(K$11), TRUE) * 2)
               + (K$4 * _xlfn.NORM.DIST($B119, K$8, ABS(K$12), FALSE) * _xlfn.NORM.DIST(($B119 - K$8)*K$16, 0, ABS(K$12), TRUE) * 2)
               + (K$5 * _xlfn.NORM.DIST($B119, K$9, ABS(K$13), FALSE) * _xlfn.NORM.DIST(($B119 - K$9)*K$17, 0, ABS(K$13), TRUE) * 2)
               + (K$6 * _xlfn.NORM.DIST($B119, K$10, ABS(K$14), FALSE) * _xlfn.NORM.DIST(($B119 - K$10)*K$18, 0, ABS(K$14), TRUE) * 2)</f>
        <v>39.116922884741854</v>
      </c>
      <c r="AB119" s="4">
        <f>BH119 + (L$3 * _xlfn.NORM.DIST($B119, L$7, ABS(L$11), FALSE) * _xlfn.NORM.DIST(($B119 - L$7)*L$15, 0, ABS(L$11), TRUE) * 2)
               + (L$4 * _xlfn.NORM.DIST($B119, L$8, ABS(L$12), FALSE) * _xlfn.NORM.DIST(($B119 - L$8)*L$16, 0, ABS(L$12), TRUE) * 2)
               + (L$5 * _xlfn.NORM.DIST($B119, L$9, ABS(L$13), FALSE) * _xlfn.NORM.DIST(($B119 - L$9)*L$17, 0, ABS(L$13), TRUE) * 2)
               + (L$6 * _xlfn.NORM.DIST($B119, L$10, ABS(L$14), FALSE) * _xlfn.NORM.DIST(($B119 - L$10)*L$18, 0, ABS(L$14), TRUE) * 2)</f>
        <v>38.971383078400422</v>
      </c>
      <c r="AC119" s="4">
        <f>BI119 + (M$3 * _xlfn.NORM.DIST($B119, M$7, ABS(M$11), FALSE) * _xlfn.NORM.DIST(($B119 - M$7)*M$15, 0, ABS(M$11), TRUE) * 2)
               + (M$4 * _xlfn.NORM.DIST($B119, M$8, ABS(M$12), FALSE) * _xlfn.NORM.DIST(($B119 - M$8)*M$16, 0, ABS(M$12), TRUE) * 2)
               + (M$5 * _xlfn.NORM.DIST($B119, M$9, ABS(M$13), FALSE) * _xlfn.NORM.DIST(($B119 - M$9)*M$17, 0, ABS(M$13), TRUE) * 2)
               + (M$6 * _xlfn.NORM.DIST($B119, M$10, ABS(M$14), FALSE) * _xlfn.NORM.DIST(($B119 - M$10)*M$18, 0, ABS(M$14), TRUE) * 2)</f>
        <v>37.306273744091207</v>
      </c>
      <c r="AD119" s="4">
        <f>BJ119 + (N$3 * _xlfn.NORM.DIST($B119, N$7, ABS(N$11), FALSE) * _xlfn.NORM.DIST(($B119 - N$7)*N$15, 0, ABS(N$11), TRUE) * 2)
               + (N$4 * _xlfn.NORM.DIST($B119, N$8, ABS(N$12), FALSE) * _xlfn.NORM.DIST(($B119 - N$8)*N$16, 0, ABS(N$12), TRUE) * 2)
               + (N$5 * _xlfn.NORM.DIST($B119, N$9, ABS(N$13), FALSE) * _xlfn.NORM.DIST(($B119 - N$9)*N$17, 0, ABS(N$13), TRUE) * 2)
               + (N$6 * _xlfn.NORM.DIST($B119, N$10, ABS(N$14), FALSE) * _xlfn.NORM.DIST(($B119 - N$10)*N$18, 0, ABS(N$14), TRUE) * 2)</f>
        <v>42.169930064661649</v>
      </c>
      <c r="AE119" s="4">
        <f>BK119 + (O$3 * _xlfn.NORM.DIST($B119, O$7, ABS(O$11), FALSE) * _xlfn.NORM.DIST(($B119 - O$7)*O$15, 0, ABS(O$11), TRUE) * 2)
               + (O$4 * _xlfn.NORM.DIST($B119, O$8, ABS(O$12), FALSE) * _xlfn.NORM.DIST(($B119 - O$8)*O$16, 0, ABS(O$12), TRUE) * 2)
               + (O$5 * _xlfn.NORM.DIST($B119, O$9, ABS(O$13), FALSE) * _xlfn.NORM.DIST(($B119 - O$9)*O$17, 0, ABS(O$13), TRUE) * 2)
               + (O$6 * _xlfn.NORM.DIST($B119, O$10, ABS(O$14), FALSE) * _xlfn.NORM.DIST(($B119 - O$10)*O$18, 0, ABS(O$14), TRUE) * 2)</f>
        <v>50.896801161416917</v>
      </c>
      <c r="AF119" s="4">
        <f t="shared" si="71"/>
        <v>45.269478728607844</v>
      </c>
      <c r="AG119" s="4">
        <f t="shared" si="71"/>
        <v>45.125827862967178</v>
      </c>
      <c r="AI119" s="4">
        <f>IF(OR($B119 &lt; C$231, $B119 &gt; C$234), 0, C119-S119)</f>
        <v>0.12297520475289758</v>
      </c>
      <c r="AJ119" s="4">
        <f>IF(OR($B119 &lt; D$231, $B119 &gt; D$234), 0, D119-T119)</f>
        <v>1.0053754581603584</v>
      </c>
      <c r="AK119" s="4">
        <f>IF(OR($B119 &lt; E$231, $B119 &gt; E$234), 0, E119-U119)</f>
        <v>-0.32641373407850693</v>
      </c>
      <c r="AL119" s="4">
        <f>IF(OR($B119 &lt; F$231, $B119 &gt; F$234), 0, F119-V119)</f>
        <v>-0.58480075699463896</v>
      </c>
      <c r="AM119" s="4">
        <f>IF(OR($B119 &lt; G$231, $B119 &gt; G$234), 0, G119-W119)</f>
        <v>1.4638443001390442</v>
      </c>
      <c r="AN119" s="4">
        <f>IF(OR($B119 &lt; H$231, $B119 &gt; H$234), 0, H119-X119)</f>
        <v>-1.037171416688345</v>
      </c>
      <c r="AO119" s="4">
        <f>IF(OR($B119 &lt; I$231, $B119 &gt; I$234), 0, I119-Y119)</f>
        <v>0.94926027923447265</v>
      </c>
      <c r="AP119" s="4">
        <f>IF(OR($B119 &lt; J$231, $B119 &gt; J$234), 0, J119-Z119)</f>
        <v>0.33300830775120716</v>
      </c>
      <c r="AQ119" s="4">
        <f>IF(OR($B119 &lt; K$231, $B119 &gt; K$234), 0, K119-AA119)</f>
        <v>-0.87992288474185187</v>
      </c>
      <c r="AR119" s="4">
        <f>IF(OR($B119 &lt; L$231, $B119 &gt; L$234), 0, L119-AB119)</f>
        <v>0.13061692159957516</v>
      </c>
      <c r="AS119" s="4">
        <f>IF(OR($B119 &lt; M$231, $B119 &gt; M$234), 0, M119-AC119)</f>
        <v>1.7787262559087935</v>
      </c>
      <c r="AT119" s="4">
        <f>IF(OR($B119 &lt; N$231, $B119 &gt; N$234), 0, N119-AD119)</f>
        <v>1.7130699353383534</v>
      </c>
      <c r="AU119" s="4">
        <f>IF(OR($B119 &lt; O$231, $B119 &gt; O$234), 0, O119-AE119)</f>
        <v>-0.36380116141691587</v>
      </c>
      <c r="AV119" s="4">
        <f t="shared" si="87"/>
        <v>1.1475212713921579</v>
      </c>
      <c r="AW119" s="4">
        <f t="shared" si="87"/>
        <v>-7.5827862967180693E-2</v>
      </c>
      <c r="AY119" s="2">
        <f t="shared" si="88"/>
        <v>41.242024568674665</v>
      </c>
      <c r="AZ119" s="2">
        <f t="shared" si="88"/>
        <v>42.372883619344741</v>
      </c>
      <c r="BA119" s="2">
        <f t="shared" si="88"/>
        <v>44.919203060119919</v>
      </c>
      <c r="BB119" s="2">
        <f t="shared" si="88"/>
        <v>41.77460802534366</v>
      </c>
      <c r="BC119" s="2">
        <f t="shared" si="88"/>
        <v>46.609116940300645</v>
      </c>
      <c r="BD119" s="2">
        <f t="shared" si="88"/>
        <v>49.574414818910277</v>
      </c>
      <c r="BE119" s="2">
        <f t="shared" si="88"/>
        <v>50.537445194052118</v>
      </c>
      <c r="BF119" s="2">
        <f t="shared" si="88"/>
        <v>45.365854227459096</v>
      </c>
      <c r="BG119" s="2">
        <f t="shared" si="88"/>
        <v>38.977441642815073</v>
      </c>
      <c r="BH119" s="2">
        <f t="shared" si="88"/>
        <v>38.869150800963418</v>
      </c>
      <c r="BI119" s="2">
        <f t="shared" si="88"/>
        <v>37.266858400519546</v>
      </c>
      <c r="BJ119" s="2">
        <f t="shared" si="88"/>
        <v>42.149362869236448</v>
      </c>
      <c r="BK119" s="2">
        <f t="shared" si="88"/>
        <v>50.881633831635909</v>
      </c>
      <c r="BL119" s="2">
        <f t="shared" si="88"/>
        <v>45.25865309537685</v>
      </c>
      <c r="BM119" s="2">
        <f t="shared" si="88"/>
        <v>44.854199059514308</v>
      </c>
      <c r="BO119" s="2" t="str">
        <f t="shared" si="89"/>
        <v/>
      </c>
      <c r="BP119" s="2" t="str">
        <f t="shared" si="89"/>
        <v/>
      </c>
      <c r="BQ119" s="2" t="str">
        <f t="shared" si="89"/>
        <v/>
      </c>
      <c r="BR119" s="2" t="str">
        <f t="shared" si="89"/>
        <v/>
      </c>
      <c r="BS119" s="2" t="str">
        <f t="shared" si="89"/>
        <v/>
      </c>
      <c r="BT119" s="2" t="str">
        <f t="shared" si="89"/>
        <v/>
      </c>
      <c r="BU119" s="2" t="str">
        <f t="shared" si="89"/>
        <v/>
      </c>
      <c r="BV119" s="2" t="str">
        <f t="shared" si="89"/>
        <v/>
      </c>
      <c r="BW119" s="2" t="str">
        <f t="shared" si="89"/>
        <v/>
      </c>
      <c r="BX119" s="2" t="str">
        <f t="shared" si="89"/>
        <v/>
      </c>
      <c r="BY119" s="2" t="str">
        <f t="shared" si="89"/>
        <v/>
      </c>
      <c r="BZ119" s="2" t="str">
        <f t="shared" si="89"/>
        <v/>
      </c>
      <c r="CA119" s="2" t="str">
        <f t="shared" si="89"/>
        <v/>
      </c>
      <c r="CB119" s="2" t="str">
        <f t="shared" si="89"/>
        <v/>
      </c>
      <c r="CC119" s="2" t="str">
        <f t="shared" si="89"/>
        <v/>
      </c>
      <c r="CE119" s="2">
        <f t="shared" si="90"/>
        <v>41.365000000000002</v>
      </c>
      <c r="CF119" s="2">
        <f t="shared" si="90"/>
        <v>43.393000000000001</v>
      </c>
      <c r="CG119" s="2">
        <f t="shared" si="90"/>
        <v>44.622999999999998</v>
      </c>
      <c r="CH119" s="2">
        <f t="shared" si="90"/>
        <v>41.23</v>
      </c>
      <c r="CI119" s="2">
        <f t="shared" si="90"/>
        <v>48.1</v>
      </c>
      <c r="CJ119" s="2">
        <f t="shared" si="90"/>
        <v>48.55</v>
      </c>
      <c r="CK119" s="2">
        <f t="shared" si="90"/>
        <v>51.55</v>
      </c>
      <c r="CL119" s="2">
        <f t="shared" si="90"/>
        <v>45.817</v>
      </c>
      <c r="CM119" s="2">
        <f t="shared" si="90"/>
        <v>38.237000000000002</v>
      </c>
      <c r="CN119" s="2">
        <f t="shared" si="90"/>
        <v>39.101999999999997</v>
      </c>
      <c r="CO119" s="2">
        <f t="shared" si="90"/>
        <v>39.085000000000001</v>
      </c>
      <c r="CP119" s="2">
        <f t="shared" si="90"/>
        <v>43.883000000000003</v>
      </c>
      <c r="CQ119" s="2">
        <f t="shared" si="90"/>
        <v>50.533000000000001</v>
      </c>
      <c r="CR119" s="2">
        <f t="shared" si="90"/>
        <v>46.417000000000002</v>
      </c>
      <c r="CS119" s="2">
        <f t="shared" si="90"/>
        <v>45.05</v>
      </c>
      <c r="CU119" s="2">
        <f t="shared" si="91"/>
        <v>41.365000000000002</v>
      </c>
      <c r="CV119" s="2">
        <f t="shared" si="91"/>
        <v>43.393000000000001</v>
      </c>
      <c r="CW119" s="2">
        <f t="shared" si="91"/>
        <v>44.622999999999998</v>
      </c>
      <c r="CX119" s="2">
        <f t="shared" si="91"/>
        <v>41.23</v>
      </c>
      <c r="CY119" s="2">
        <f t="shared" si="91"/>
        <v>48.1</v>
      </c>
      <c r="CZ119" s="2">
        <f t="shared" si="91"/>
        <v>48.55</v>
      </c>
      <c r="DA119" s="2">
        <f t="shared" si="91"/>
        <v>51.55</v>
      </c>
      <c r="DB119" s="2">
        <f t="shared" si="91"/>
        <v>45.817</v>
      </c>
      <c r="DC119" s="2">
        <f t="shared" si="91"/>
        <v>38.237000000000002</v>
      </c>
      <c r="DD119" s="2">
        <f t="shared" si="91"/>
        <v>39.101999999999997</v>
      </c>
      <c r="DE119" s="2">
        <f t="shared" si="91"/>
        <v>39.085000000000001</v>
      </c>
      <c r="DF119" s="2">
        <f t="shared" si="91"/>
        <v>43.883000000000003</v>
      </c>
      <c r="DG119" s="2">
        <f t="shared" si="91"/>
        <v>50.533000000000001</v>
      </c>
      <c r="DH119" s="2">
        <f t="shared" si="91"/>
        <v>46.417000000000002</v>
      </c>
      <c r="DI119" s="2">
        <f t="shared" si="91"/>
        <v>45.05</v>
      </c>
      <c r="DK119" s="2">
        <f t="shared" si="97"/>
        <v>54.994641935483862</v>
      </c>
      <c r="DL119" s="2">
        <f t="shared" si="97"/>
        <v>64.035584677419365</v>
      </c>
      <c r="DM119" s="2">
        <f t="shared" si="97"/>
        <v>65.6495293255132</v>
      </c>
      <c r="DN119" s="2">
        <f t="shared" si="97"/>
        <v>63.556481671554238</v>
      </c>
      <c r="DO119" s="2">
        <f t="shared" si="97"/>
        <v>75.060766312316701</v>
      </c>
      <c r="DP119" s="2">
        <f t="shared" si="97"/>
        <v>71.900065851795276</v>
      </c>
      <c r="DQ119" s="2">
        <f t="shared" si="97"/>
        <v>71.736947947214063</v>
      </c>
      <c r="DR119" s="2">
        <f t="shared" si="97"/>
        <v>71.838902852049898</v>
      </c>
      <c r="DS119" s="2">
        <f t="shared" si="97"/>
        <v>60.489461290322581</v>
      </c>
      <c r="DT119" s="2">
        <f t="shared" si="97"/>
        <v>58.48405161290323</v>
      </c>
      <c r="DU119" s="2">
        <f t="shared" si="97"/>
        <v>61.127184946236561</v>
      </c>
      <c r="DV119" s="2">
        <f t="shared" si="97"/>
        <v>63.544045454545447</v>
      </c>
      <c r="DW119" s="2">
        <f t="shared" si="97"/>
        <v>75.063902852049907</v>
      </c>
      <c r="DX119" s="2">
        <f t="shared" si="97"/>
        <v>59.063665106951866</v>
      </c>
      <c r="DY119" s="2">
        <f t="shared" si="97"/>
        <v>54.056517241379311</v>
      </c>
      <c r="EA119" s="2">
        <f t="shared" si="101"/>
        <v>41.238575416258584</v>
      </c>
      <c r="EB119" s="2">
        <f t="shared" si="101"/>
        <v>42.367996980292439</v>
      </c>
      <c r="EC119" s="2">
        <f t="shared" si="101"/>
        <v>44.914702845100095</v>
      </c>
      <c r="ED119" s="2">
        <f t="shared" si="101"/>
        <v>41.771022509140764</v>
      </c>
      <c r="EE119" s="2">
        <f t="shared" si="100"/>
        <v>46.603566331272475</v>
      </c>
      <c r="EF119" s="2">
        <f t="shared" si="100"/>
        <v>49.569974888463989</v>
      </c>
      <c r="EG119" s="2">
        <f t="shared" si="100"/>
        <v>50.533742116087751</v>
      </c>
      <c r="EH119" s="2">
        <f t="shared" si="100"/>
        <v>45.360850376593277</v>
      </c>
      <c r="EI119" s="2">
        <f t="shared" si="100"/>
        <v>38.973861798832317</v>
      </c>
      <c r="EJ119" s="2">
        <f t="shared" si="100"/>
        <v>38.865994230589564</v>
      </c>
      <c r="EK119" s="2">
        <f t="shared" si="100"/>
        <v>37.262405957147251</v>
      </c>
      <c r="EL119" s="2">
        <f t="shared" si="100"/>
        <v>42.144399298916504</v>
      </c>
      <c r="EM119" s="2">
        <f t="shared" si="83"/>
        <v>50.869687921768303</v>
      </c>
      <c r="EN119" s="2">
        <f t="shared" si="83"/>
        <v>45.246192680871559</v>
      </c>
      <c r="EO119" s="2">
        <f t="shared" si="83"/>
        <v>44.840941944694123</v>
      </c>
      <c r="EQ119" s="2">
        <f t="shared" si="98"/>
        <v>40.778232559039864</v>
      </c>
      <c r="ER119" s="2">
        <f t="shared" si="98"/>
        <v>42.044968797830293</v>
      </c>
      <c r="ES119" s="2">
        <f t="shared" si="98"/>
        <v>44.824757962796113</v>
      </c>
      <c r="ET119" s="2">
        <f t="shared" si="98"/>
        <v>41.700924652626767</v>
      </c>
      <c r="EU119" s="2">
        <f t="shared" si="98"/>
        <v>46.607333875145763</v>
      </c>
      <c r="EV119" s="2">
        <f t="shared" si="98"/>
        <v>49.283756440358303</v>
      </c>
      <c r="EW119" s="2">
        <f t="shared" si="98"/>
        <v>50.413454245319258</v>
      </c>
      <c r="EX119" s="2">
        <f t="shared" si="98"/>
        <v>45.175916423637943</v>
      </c>
      <c r="EY119" s="2">
        <f t="shared" si="98"/>
        <v>38.885593378788634</v>
      </c>
      <c r="EZ119" s="2">
        <f t="shared" si="98"/>
        <v>38.782253070169716</v>
      </c>
      <c r="FA119" s="2">
        <f t="shared" si="98"/>
        <v>37.184223957859615</v>
      </c>
      <c r="FB119" s="2">
        <f t="shared" si="98"/>
        <v>42.038944304994715</v>
      </c>
      <c r="FC119" s="2">
        <f t="shared" si="98"/>
        <v>50.865891333967312</v>
      </c>
      <c r="FD119" s="2">
        <f t="shared" si="98"/>
        <v>45.039276460010541</v>
      </c>
      <c r="FE119" s="2">
        <f t="shared" si="98"/>
        <v>44.816027565502189</v>
      </c>
      <c r="FG119" s="2">
        <f t="shared" si="99"/>
        <v>0.9997490673138355</v>
      </c>
      <c r="FH119" s="2">
        <f t="shared" si="99"/>
        <v>0.99977401480973238</v>
      </c>
      <c r="FI119" s="2">
        <f t="shared" si="99"/>
        <v>0.99978282106070859</v>
      </c>
      <c r="FJ119" s="2">
        <f t="shared" si="99"/>
        <v>0.99983528159428237</v>
      </c>
      <c r="FK119" s="2">
        <f t="shared" si="99"/>
        <v>0.99980495348700749</v>
      </c>
      <c r="FL119" s="2">
        <f t="shared" si="99"/>
        <v>0.99980087706941034</v>
      </c>
      <c r="FM119" s="2">
        <f t="shared" si="99"/>
        <v>0.99982509830347588</v>
      </c>
      <c r="FN119" s="2">
        <f t="shared" si="99"/>
        <v>0.99981066420681597</v>
      </c>
      <c r="FO119" s="2">
        <f t="shared" si="99"/>
        <v>0.99983337122421345</v>
      </c>
      <c r="FP119" s="2">
        <f t="shared" si="99"/>
        <v>0.99983884760698083</v>
      </c>
      <c r="FQ119" s="2">
        <f t="shared" si="99"/>
        <v>0.99981329716140677</v>
      </c>
      <c r="FR119" s="2">
        <f t="shared" si="99"/>
        <v>0.99976793345601633</v>
      </c>
      <c r="FS119" s="2">
        <f t="shared" si="99"/>
        <v>0.99950624077776085</v>
      </c>
      <c r="FT119" s="2">
        <f t="shared" si="99"/>
        <v>0.99909678973674321</v>
      </c>
      <c r="FU119" s="2">
        <f t="shared" si="99"/>
        <v>0.99856095561524061</v>
      </c>
      <c r="FW119" s="2">
        <f t="shared" si="92"/>
        <v>5.8528260004434594E-6</v>
      </c>
      <c r="FX119" s="2">
        <f t="shared" si="92"/>
        <v>3.0693532671358471E-5</v>
      </c>
      <c r="FY119" s="2">
        <f t="shared" si="92"/>
        <v>3.2826788013987092E-5</v>
      </c>
      <c r="FZ119" s="2">
        <f t="shared" si="92"/>
        <v>4.2082573000621216E-5</v>
      </c>
      <c r="GA119" s="2">
        <f t="shared" si="92"/>
        <v>3.4877452250643583E-5</v>
      </c>
      <c r="GB119" s="2">
        <f t="shared" si="92"/>
        <v>2.2719383421283269E-5</v>
      </c>
      <c r="GC119" s="2">
        <f t="shared" si="92"/>
        <v>4.4881559647246419E-5</v>
      </c>
      <c r="GD119" s="2">
        <f t="shared" si="92"/>
        <v>5.0786788674042114E-5</v>
      </c>
      <c r="GE119" s="2">
        <f t="shared" si="92"/>
        <v>5.9749804308913796E-5</v>
      </c>
      <c r="GF119" s="2">
        <f t="shared" si="92"/>
        <v>5.8830325115462517E-5</v>
      </c>
      <c r="GG119" s="2">
        <f t="shared" si="92"/>
        <v>4.0656511660256466E-5</v>
      </c>
      <c r="GH119" s="2">
        <f t="shared" si="92"/>
        <v>2.4385813991953568E-5</v>
      </c>
      <c r="GI119" s="2">
        <f t="shared" si="92"/>
        <v>5.4490786608642943E-5</v>
      </c>
      <c r="GJ119" s="2">
        <f t="shared" si="92"/>
        <v>9.5054907393227615E-5</v>
      </c>
      <c r="GK119" s="2">
        <f t="shared" si="92"/>
        <v>1.8090207300222385E-4</v>
      </c>
      <c r="GM119" s="107">
        <f t="shared" si="93"/>
        <v>5.9640382255390107E-33</v>
      </c>
      <c r="GN119" s="107">
        <f t="shared" si="93"/>
        <v>4.214873672197222E-38</v>
      </c>
      <c r="GO119" s="107">
        <f t="shared" si="93"/>
        <v>3.9829948451080291E-40</v>
      </c>
      <c r="GP119" s="107">
        <f t="shared" si="93"/>
        <v>9.5922755255946574E-51</v>
      </c>
      <c r="GQ119" s="107">
        <f t="shared" si="93"/>
        <v>2.3831903222057971E-49</v>
      </c>
      <c r="GR119" s="107">
        <f t="shared" si="93"/>
        <v>4.9652230268066815E-47</v>
      </c>
      <c r="GS119" s="107">
        <f t="shared" si="93"/>
        <v>1.4043481331448388E-52</v>
      </c>
      <c r="GT119" s="107">
        <f t="shared" si="93"/>
        <v>8.622092558719478E-50</v>
      </c>
      <c r="GU119" s="107">
        <f t="shared" si="93"/>
        <v>5.2587369854365283E-56</v>
      </c>
      <c r="GV119" s="107">
        <f t="shared" si="93"/>
        <v>2.0845488408659626E-59</v>
      </c>
      <c r="GW119" s="107">
        <f t="shared" si="93"/>
        <v>4.2125007936384738E-57</v>
      </c>
      <c r="GX119" s="107">
        <f t="shared" si="93"/>
        <v>1.2524428679912369E-47</v>
      </c>
      <c r="GY119" s="107">
        <f t="shared" si="93"/>
        <v>9.5383366990742868E-46</v>
      </c>
      <c r="GZ119" s="107">
        <f t="shared" si="93"/>
        <v>8.5303127743754112E-47</v>
      </c>
      <c r="HA119" s="107">
        <f t="shared" si="93"/>
        <v>3.2572352937117808E-70</v>
      </c>
      <c r="HC119" s="107">
        <f t="shared" si="50"/>
        <v>2.4910948303268722E-8</v>
      </c>
      <c r="HD119" s="107">
        <f t="shared" si="50"/>
        <v>3.3401741440212581E-10</v>
      </c>
      <c r="HE119" s="107">
        <f t="shared" si="50"/>
        <v>7.7948588609807537E-11</v>
      </c>
      <c r="HF119" s="107">
        <f t="shared" si="50"/>
        <v>1.0038661793242887E-14</v>
      </c>
      <c r="HG119" s="107">
        <f t="shared" si="50"/>
        <v>8.2848778352015952E-14</v>
      </c>
      <c r="HH119" s="107">
        <f t="shared" si="50"/>
        <v>2.2516010714222553E-12</v>
      </c>
      <c r="HI119" s="107">
        <f t="shared" si="86"/>
        <v>2.0819557643205923E-15</v>
      </c>
      <c r="HJ119" s="107">
        <f t="shared" si="86"/>
        <v>8.1075215003698316E-15</v>
      </c>
      <c r="HK119" s="107">
        <f t="shared" si="86"/>
        <v>2.4508257029741894E-17</v>
      </c>
      <c r="HL119" s="107">
        <f t="shared" si="86"/>
        <v>4.3788985112321142E-18</v>
      </c>
      <c r="HM119" s="107">
        <f t="shared" si="86"/>
        <v>2.0739056947668844E-16</v>
      </c>
      <c r="HN119" s="107">
        <f t="shared" si="86"/>
        <v>2.4452409317485598E-12</v>
      </c>
      <c r="HO119" s="107">
        <f t="shared" si="86"/>
        <v>1.9628673754422792E-11</v>
      </c>
      <c r="HP119" s="107">
        <f t="shared" si="86"/>
        <v>1.6809959568267362E-11</v>
      </c>
      <c r="HQ119" s="107">
        <f t="shared" si="86"/>
        <v>1.91155790375434E-17</v>
      </c>
      <c r="HS119" s="107">
        <f t="shared" si="94"/>
        <v>9.9094555796796563E-5</v>
      </c>
      <c r="HT119" s="107">
        <f t="shared" si="94"/>
        <v>4.8950157439118667E-4</v>
      </c>
      <c r="HU119" s="107">
        <f t="shared" si="94"/>
        <v>4.3697454480284218E-4</v>
      </c>
      <c r="HV119" s="107">
        <f t="shared" si="94"/>
        <v>3.8695734614125948E-4</v>
      </c>
      <c r="HW119" s="107">
        <f t="shared" si="94"/>
        <v>1.9631684286483834E-4</v>
      </c>
      <c r="HX119" s="107">
        <f t="shared" si="94"/>
        <v>8.2801098044046252E-5</v>
      </c>
      <c r="HY119" s="107">
        <f t="shared" si="94"/>
        <v>3.3579859650839042E-4</v>
      </c>
      <c r="HZ119" s="107">
        <f t="shared" si="94"/>
        <v>5.6779858654150612E-4</v>
      </c>
      <c r="IA119" s="107">
        <f t="shared" si="94"/>
        <v>6.1128932589900949E-4</v>
      </c>
      <c r="IB119" s="107">
        <f t="shared" si="94"/>
        <v>3.7074361366020824E-4</v>
      </c>
      <c r="IC119" s="107">
        <f t="shared" si="94"/>
        <v>1.2089491189251717E-4</v>
      </c>
      <c r="ID119" s="107">
        <f t="shared" si="94"/>
        <v>5.4068861610347913E-5</v>
      </c>
      <c r="IE119" s="107">
        <f t="shared" si="94"/>
        <v>4.1628308203462536E-5</v>
      </c>
      <c r="IF119" s="107">
        <f t="shared" si="94"/>
        <v>1.973075081543354E-5</v>
      </c>
      <c r="IG119" s="107">
        <f t="shared" si="94"/>
        <v>3.6733588524617258E-4</v>
      </c>
      <c r="II119" s="107">
        <f t="shared" si="95"/>
        <v>2.4768036118365803E-24</v>
      </c>
      <c r="IJ119" s="107">
        <f t="shared" si="95"/>
        <v>8.2636357044331143E-21</v>
      </c>
      <c r="IK119" s="107">
        <f t="shared" si="95"/>
        <v>1.9830461626874749E-21</v>
      </c>
      <c r="IL119" s="107">
        <f t="shared" si="95"/>
        <v>3.3176148610134675E-24</v>
      </c>
      <c r="IM119" s="107">
        <f t="shared" si="95"/>
        <v>2.6868961244978254E-25</v>
      </c>
      <c r="IN119" s="107">
        <f t="shared" si="95"/>
        <v>3.5035901509293164E-26</v>
      </c>
      <c r="IO119" s="107">
        <f t="shared" si="95"/>
        <v>4.480011793086512E-25</v>
      </c>
      <c r="IP119" s="107">
        <f t="shared" si="95"/>
        <v>1.2041810816951193E-23</v>
      </c>
      <c r="IQ119" s="107">
        <f t="shared" si="95"/>
        <v>5.5181166772552331E-25</v>
      </c>
      <c r="IR119" s="107">
        <f t="shared" si="95"/>
        <v>2.4376297252700472E-26</v>
      </c>
      <c r="IS119" s="107">
        <f t="shared" si="95"/>
        <v>4.5701860726429996E-28</v>
      </c>
      <c r="IT119" s="107">
        <f t="shared" si="95"/>
        <v>4.3866301575467703E-27</v>
      </c>
      <c r="IU119" s="107">
        <f t="shared" si="95"/>
        <v>7.9266474267828847E-27</v>
      </c>
      <c r="IV119" s="107">
        <f t="shared" si="95"/>
        <v>1.0285694870325056E-28</v>
      </c>
      <c r="IW119" s="107">
        <f t="shared" si="95"/>
        <v>5.3990118074279727E-37</v>
      </c>
      <c r="IY119" s="107">
        <f t="shared" si="96"/>
        <v>9.9119466745099829E-5</v>
      </c>
      <c r="IZ119" s="107">
        <f t="shared" si="96"/>
        <v>4.895019084086011E-4</v>
      </c>
      <c r="JA119" s="107">
        <f t="shared" si="96"/>
        <v>4.3697462275143079E-4</v>
      </c>
      <c r="JB119" s="107">
        <f t="shared" si="96"/>
        <v>3.8695734615129817E-4</v>
      </c>
      <c r="JC119" s="107">
        <f t="shared" si="96"/>
        <v>1.9631684294768711E-4</v>
      </c>
      <c r="JD119" s="107">
        <f t="shared" si="96"/>
        <v>8.2801100295647325E-5</v>
      </c>
      <c r="JE119" s="107">
        <f t="shared" si="96"/>
        <v>3.3579859651047236E-4</v>
      </c>
      <c r="JF119" s="107">
        <f t="shared" si="96"/>
        <v>5.6779858654961368E-4</v>
      </c>
      <c r="JG119" s="107">
        <f t="shared" si="96"/>
        <v>6.1128932589903399E-4</v>
      </c>
      <c r="JH119" s="107">
        <f t="shared" si="96"/>
        <v>3.7074361366021264E-4</v>
      </c>
      <c r="JI119" s="107">
        <f t="shared" si="96"/>
        <v>1.2089491189272456E-4</v>
      </c>
      <c r="JJ119" s="107">
        <f t="shared" si="96"/>
        <v>5.4068864055588843E-5</v>
      </c>
      <c r="JK119" s="107">
        <f t="shared" si="96"/>
        <v>4.162832783213629E-5</v>
      </c>
      <c r="JL119" s="107">
        <f t="shared" si="96"/>
        <v>1.9730767625393109E-5</v>
      </c>
      <c r="JM119" s="107">
        <f t="shared" si="96"/>
        <v>3.6733588524619172E-4</v>
      </c>
    </row>
    <row r="120" spans="2:273" x14ac:dyDescent="0.25">
      <c r="B120" s="2">
        <v>92</v>
      </c>
      <c r="C120" s="37">
        <v>42.079000000000001</v>
      </c>
      <c r="D120" s="37">
        <v>42.508000000000003</v>
      </c>
      <c r="E120" s="37">
        <v>45.869</v>
      </c>
      <c r="F120" s="37">
        <v>42.869</v>
      </c>
      <c r="G120" s="37">
        <v>47.4</v>
      </c>
      <c r="H120" s="37">
        <v>48.832999999999998</v>
      </c>
      <c r="I120" s="37">
        <v>51.082999999999998</v>
      </c>
      <c r="J120" s="37">
        <v>45.817</v>
      </c>
      <c r="K120" s="37">
        <v>39.287999999999997</v>
      </c>
      <c r="L120" s="37">
        <v>39.136000000000003</v>
      </c>
      <c r="M120" s="37">
        <v>38.085000000000001</v>
      </c>
      <c r="N120" s="37">
        <v>42.567</v>
      </c>
      <c r="O120" s="37">
        <v>53</v>
      </c>
      <c r="P120" s="37">
        <v>45.667000000000002</v>
      </c>
      <c r="Q120" s="37">
        <v>45.05</v>
      </c>
      <c r="S120" s="4">
        <f>AY120 + (C$3 * _xlfn.NORM.DIST($B120, C$7, ABS(C$11), FALSE) * _xlfn.NORM.DIST(($B120 - C$7)*C$15, 0, ABS(C$11), TRUE) * 2)
               + (C$4 * _xlfn.NORM.DIST($B120, C$8, ABS(C$12), FALSE) * _xlfn.NORM.DIST(($B120 - C$8)*C$16, 0, ABS(C$12), TRUE) * 2)
               + (C$5 * _xlfn.NORM.DIST($B120, C$9, ABS(C$13), FALSE) * _xlfn.NORM.DIST(($B120 - C$9)*C$17, 0, ABS(C$13), TRUE) * 2)
               + (C$6 * _xlfn.NORM.DIST($B120, C$10, ABS(C$14), FALSE) * _xlfn.NORM.DIST(($B120 - C$10)*C$18, 0, ABS(C$14), TRUE) * 2)</f>
        <v>41.165640222111229</v>
      </c>
      <c r="T120" s="4">
        <f>AZ120 + (D$3 * _xlfn.NORM.DIST($B120, D$7, ABS(D$11), FALSE) * _xlfn.NORM.DIST(($B120 - D$7)*D$15, 0, ABS(D$11), TRUE) * 2)
               + (D$4 * _xlfn.NORM.DIST($B120, D$8, ABS(D$12), FALSE) * _xlfn.NORM.DIST(($B120 - D$8)*D$16, 0, ABS(D$12), TRUE) * 2)
               + (D$5 * _xlfn.NORM.DIST($B120, D$9, ABS(D$13), FALSE) * _xlfn.NORM.DIST(($B120 - D$9)*D$17, 0, ABS(D$13), TRUE) * 2)
               + (D$6 * _xlfn.NORM.DIST($B120, D$10, ABS(D$14), FALSE) * _xlfn.NORM.DIST(($B120 - D$10)*D$18, 0, ABS(D$14), TRUE) * 2)</f>
        <v>42.336018121117817</v>
      </c>
      <c r="U120" s="4">
        <f>BA120 + (E$3 * _xlfn.NORM.DIST($B120, E$7, ABS(E$11), FALSE) * _xlfn.NORM.DIST(($B120 - E$7)*E$15, 0, ABS(E$11), TRUE) * 2)
               + (E$4 * _xlfn.NORM.DIST($B120, E$8, ABS(E$12), FALSE) * _xlfn.NORM.DIST(($B120 - E$8)*E$16, 0, ABS(E$12), TRUE) * 2)
               + (E$5 * _xlfn.NORM.DIST($B120, E$9, ABS(E$13), FALSE) * _xlfn.NORM.DIST(($B120 - E$9)*E$17, 0, ABS(E$13), TRUE) * 2)
               + (E$6 * _xlfn.NORM.DIST($B120, E$10, ABS(E$14), FALSE) * _xlfn.NORM.DIST(($B120 - E$10)*E$18, 0, ABS(E$14), TRUE) * 2)</f>
        <v>44.853384484817234</v>
      </c>
      <c r="V120" s="4">
        <f>BB120 + (F$3 * _xlfn.NORM.DIST($B120, F$7, ABS(F$11), FALSE) * _xlfn.NORM.DIST(($B120 - F$7)*F$15, 0, ABS(F$11), TRUE) * 2)
               + (F$4 * _xlfn.NORM.DIST($B120, F$8, ABS(F$12), FALSE) * _xlfn.NORM.DIST(($B120 - F$8)*F$16, 0, ABS(F$12), TRUE) * 2)
               + (F$5 * _xlfn.NORM.DIST($B120, F$9, ABS(F$13), FALSE) * _xlfn.NORM.DIST(($B120 - F$9)*F$17, 0, ABS(F$13), TRUE) * 2)
               + (F$6 * _xlfn.NORM.DIST($B120, F$10, ABS(F$14), FALSE) * _xlfn.NORM.DIST(($B120 - F$10)*F$18, 0, ABS(F$14), TRUE) * 2)</f>
        <v>41.746742388917454</v>
      </c>
      <c r="W120" s="4">
        <f>BC120 + (G$3 * _xlfn.NORM.DIST($B120, G$7, ABS(G$11), FALSE) * _xlfn.NORM.DIST(($B120 - G$7)*G$15, 0, ABS(G$11), TRUE) * 2)
               + (G$4 * _xlfn.NORM.DIST($B120, G$8, ABS(G$12), FALSE) * _xlfn.NORM.DIST(($B120 - G$8)*G$16, 0, ABS(G$12), TRUE) * 2)
               + (G$5 * _xlfn.NORM.DIST($B120, G$9, ABS(G$13), FALSE) * _xlfn.NORM.DIST(($B120 - G$9)*G$17, 0, ABS(G$13), TRUE) * 2)
               + (G$6 * _xlfn.NORM.DIST($B120, G$10, ABS(G$14), FALSE) * _xlfn.NORM.DIST(($B120 - G$10)*G$18, 0, ABS(G$14), TRUE) * 2)</f>
        <v>46.529369293565665</v>
      </c>
      <c r="X120" s="4">
        <f>BD120 + (H$3 * _xlfn.NORM.DIST($B120, H$7, ABS(H$11), FALSE) * _xlfn.NORM.DIST(($B120 - H$7)*H$15, 0, ABS(H$11), TRUE) * 2)
               + (H$4 * _xlfn.NORM.DIST($B120, H$8, ABS(H$12), FALSE) * _xlfn.NORM.DIST(($B120 - H$8)*H$16, 0, ABS(H$12), TRUE) * 2)
               + (H$5 * _xlfn.NORM.DIST($B120, H$9, ABS(H$13), FALSE) * _xlfn.NORM.DIST(($B120 - H$9)*H$17, 0, ABS(H$13), TRUE) * 2)
               + (H$6 * _xlfn.NORM.DIST($B120, H$10, ABS(H$14), FALSE) * _xlfn.NORM.DIST(($B120 - H$10)*H$18, 0, ABS(H$14), TRUE) * 2)</f>
        <v>49.307542148705053</v>
      </c>
      <c r="Y120" s="4">
        <f>BE120 + (I$3 * _xlfn.NORM.DIST($B120, I$7, ABS(I$11), FALSE) * _xlfn.NORM.DIST(($B120 - I$7)*I$15, 0, ABS(I$11), TRUE) * 2)
               + (I$4 * _xlfn.NORM.DIST($B120, I$8, ABS(I$12), FALSE) * _xlfn.NORM.DIST(($B120 - I$8)*I$16, 0, ABS(I$12), TRUE) * 2)
               + (I$5 * _xlfn.NORM.DIST($B120, I$9, ABS(I$13), FALSE) * _xlfn.NORM.DIST(($B120 - I$9)*I$17, 0, ABS(I$13), TRUE) * 2)
               + (I$6 * _xlfn.NORM.DIST($B120, I$10, ABS(I$14), FALSE) * _xlfn.NORM.DIST(($B120 - I$10)*I$18, 0, ABS(I$14), TRUE) * 2)</f>
        <v>50.431938313124384</v>
      </c>
      <c r="Z120" s="4">
        <f>BF120 + (J$3 * _xlfn.NORM.DIST($B120, J$7, ABS(J$11), FALSE) * _xlfn.NORM.DIST(($B120 - J$7)*J$15, 0, ABS(J$11), TRUE) * 2)
               + (J$4 * _xlfn.NORM.DIST($B120, J$8, ABS(J$12), FALSE) * _xlfn.NORM.DIST(($B120 - J$8)*J$16, 0, ABS(J$12), TRUE) * 2)
               + (J$5 * _xlfn.NORM.DIST($B120, J$9, ABS(J$13), FALSE) * _xlfn.NORM.DIST(($B120 - J$9)*J$17, 0, ABS(J$13), TRUE) * 2)
               + (J$6 * _xlfn.NORM.DIST($B120, J$10, ABS(J$14), FALSE) * _xlfn.NORM.DIST(($B120 - J$10)*J$18, 0, ABS(J$14), TRUE) * 2)</f>
        <v>45.396059439759711</v>
      </c>
      <c r="AA120" s="4">
        <f>BG120 + (K$3 * _xlfn.NORM.DIST($B120, K$7, ABS(K$11), FALSE) * _xlfn.NORM.DIST(($B120 - K$7)*K$15, 0, ABS(K$11), TRUE) * 2)
               + (K$4 * _xlfn.NORM.DIST($B120, K$8, ABS(K$12), FALSE) * _xlfn.NORM.DIST(($B120 - K$8)*K$16, 0, ABS(K$12), TRUE) * 2)
               + (K$5 * _xlfn.NORM.DIST($B120, K$9, ABS(K$13), FALSE) * _xlfn.NORM.DIST(($B120 - K$9)*K$17, 0, ABS(K$13), TRUE) * 2)
               + (K$6 * _xlfn.NORM.DIST($B120, K$10, ABS(K$14), FALSE) * _xlfn.NORM.DIST(($B120 - K$10)*K$18, 0, ABS(K$14), TRUE) * 2)</f>
        <v>39.078969531271497</v>
      </c>
      <c r="AB120" s="4">
        <f>BH120 + (L$3 * _xlfn.NORM.DIST($B120, L$7, ABS(L$11), FALSE) * _xlfn.NORM.DIST(($B120 - L$7)*L$15, 0, ABS(L$11), TRUE) * 2)
               + (L$4 * _xlfn.NORM.DIST($B120, L$8, ABS(L$12), FALSE) * _xlfn.NORM.DIST(($B120 - L$8)*L$16, 0, ABS(L$12), TRUE) * 2)
               + (L$5 * _xlfn.NORM.DIST($B120, L$9, ABS(L$13), FALSE) * _xlfn.NORM.DIST(($B120 - L$9)*L$17, 0, ABS(L$13), TRUE) * 2)
               + (L$6 * _xlfn.NORM.DIST($B120, L$10, ABS(L$14), FALSE) * _xlfn.NORM.DIST(($B120 - L$10)*L$18, 0, ABS(L$14), TRUE) * 2)</f>
        <v>38.898702615509933</v>
      </c>
      <c r="AC120" s="4">
        <f>BI120 + (M$3 * _xlfn.NORM.DIST($B120, M$7, ABS(M$11), FALSE) * _xlfn.NORM.DIST(($B120 - M$7)*M$15, 0, ABS(M$11), TRUE) * 2)
               + (M$4 * _xlfn.NORM.DIST($B120, M$8, ABS(M$12), FALSE) * _xlfn.NORM.DIST(($B120 - M$8)*M$16, 0, ABS(M$12), TRUE) * 2)
               + (M$5 * _xlfn.NORM.DIST($B120, M$9, ABS(M$13), FALSE) * _xlfn.NORM.DIST(($B120 - M$9)*M$17, 0, ABS(M$13), TRUE) * 2)
               + (M$6 * _xlfn.NORM.DIST($B120, M$10, ABS(M$14), FALSE) * _xlfn.NORM.DIST(($B120 - M$10)*M$18, 0, ABS(M$14), TRUE) * 2)</f>
        <v>37.198759285314971</v>
      </c>
      <c r="AD120" s="4">
        <f>BJ120 + (N$3 * _xlfn.NORM.DIST($B120, N$7, ABS(N$11), FALSE) * _xlfn.NORM.DIST(($B120 - N$7)*N$15, 0, ABS(N$11), TRUE) * 2)
               + (N$4 * _xlfn.NORM.DIST($B120, N$8, ABS(N$12), FALSE) * _xlfn.NORM.DIST(($B120 - N$8)*N$16, 0, ABS(N$12), TRUE) * 2)
               + (N$5 * _xlfn.NORM.DIST($B120, N$9, ABS(N$13), FALSE) * _xlfn.NORM.DIST(($B120 - N$9)*N$17, 0, ABS(N$13), TRUE) * 2)
               + (N$6 * _xlfn.NORM.DIST($B120, N$10, ABS(N$14), FALSE) * _xlfn.NORM.DIST(($B120 - N$10)*N$18, 0, ABS(N$14), TRUE) * 2)</f>
        <v>42.003109504742255</v>
      </c>
      <c r="AE120" s="4">
        <f>BK120 + (O$3 * _xlfn.NORM.DIST($B120, O$7, ABS(O$11), FALSE) * _xlfn.NORM.DIST(($B120 - O$7)*O$15, 0, ABS(O$11), TRUE) * 2)
               + (O$4 * _xlfn.NORM.DIST($B120, O$8, ABS(O$12), FALSE) * _xlfn.NORM.DIST(($B120 - O$8)*O$16, 0, ABS(O$12), TRUE) * 2)
               + (O$5 * _xlfn.NORM.DIST($B120, O$9, ABS(O$13), FALSE) * _xlfn.NORM.DIST(($B120 - O$9)*O$17, 0, ABS(O$13), TRUE) * 2)
               + (O$6 * _xlfn.NORM.DIST($B120, O$10, ABS(O$14), FALSE) * _xlfn.NORM.DIST(($B120 - O$10)*O$18, 0, ABS(O$14), TRUE) * 2)</f>
        <v>50.719983003198593</v>
      </c>
      <c r="AF120" s="4">
        <f t="shared" si="71"/>
        <v>45.058390820074777</v>
      </c>
      <c r="AG120" s="4">
        <f t="shared" si="71"/>
        <v>45.150504108100776</v>
      </c>
      <c r="AI120" s="4">
        <f>IF(OR($B120 &lt; C$231, $B120 &gt; C$234), 0, C120-S120)</f>
        <v>0.91335977788877187</v>
      </c>
      <c r="AJ120" s="4">
        <f>IF(OR($B120 &lt; D$231, $B120 &gt; D$234), 0, D120-T120)</f>
        <v>0.17198187888218541</v>
      </c>
      <c r="AK120" s="4">
        <f>IF(OR($B120 &lt; E$231, $B120 &gt; E$234), 0, E120-U120)</f>
        <v>1.0156155151827662</v>
      </c>
      <c r="AL120" s="4">
        <f>IF(OR($B120 &lt; F$231, $B120 &gt; F$234), 0, F120-V120)</f>
        <v>1.1222576110825457</v>
      </c>
      <c r="AM120" s="4">
        <f>IF(OR($B120 &lt; G$231, $B120 &gt; G$234), 0, G120-W120)</f>
        <v>0.87063070643433349</v>
      </c>
      <c r="AN120" s="4">
        <f>IF(OR($B120 &lt; H$231, $B120 &gt; H$234), 0, H120-X120)</f>
        <v>-0.47454214870505496</v>
      </c>
      <c r="AO120" s="4">
        <f>IF(OR($B120 &lt; I$231, $B120 &gt; I$234), 0, I120-Y120)</f>
        <v>0.6510616868756145</v>
      </c>
      <c r="AP120" s="4">
        <f>IF(OR($B120 &lt; J$231, $B120 &gt; J$234), 0, J120-Z120)</f>
        <v>0.42094056024028959</v>
      </c>
      <c r="AQ120" s="4">
        <f>IF(OR($B120 &lt; K$231, $B120 &gt; K$234), 0, K120-AA120)</f>
        <v>0.20903046872849984</v>
      </c>
      <c r="AR120" s="4">
        <f>IF(OR($B120 &lt; L$231, $B120 &gt; L$234), 0, L120-AB120)</f>
        <v>0.23729738449006987</v>
      </c>
      <c r="AS120" s="4">
        <f>IF(OR($B120 &lt; M$231, $B120 &gt; M$234), 0, M120-AC120)</f>
        <v>0.88624071468503018</v>
      </c>
      <c r="AT120" s="4">
        <f>IF(OR($B120 &lt; N$231, $B120 &gt; N$234), 0, N120-AD120)</f>
        <v>0.56389049525774482</v>
      </c>
      <c r="AU120" s="4">
        <f>IF(OR($B120 &lt; O$231, $B120 &gt; O$234), 0, O120-AE120)</f>
        <v>2.2800169968014075</v>
      </c>
      <c r="AV120" s="4">
        <f t="shared" si="87"/>
        <v>0.60860917992522445</v>
      </c>
      <c r="AW120" s="4">
        <f t="shared" si="87"/>
        <v>-0.10050410810077892</v>
      </c>
      <c r="AY120" s="2">
        <f t="shared" si="88"/>
        <v>41.165640203036887</v>
      </c>
      <c r="AZ120" s="2">
        <f t="shared" si="88"/>
        <v>42.308145568861676</v>
      </c>
      <c r="BA120" s="2">
        <f t="shared" si="88"/>
        <v>44.795118747901306</v>
      </c>
      <c r="BB120" s="2">
        <f t="shared" si="88"/>
        <v>41.663883023093277</v>
      </c>
      <c r="BC120" s="2">
        <f t="shared" si="88"/>
        <v>46.471321175603698</v>
      </c>
      <c r="BD120" s="2">
        <f t="shared" si="88"/>
        <v>49.279397693278938</v>
      </c>
      <c r="BE120" s="2">
        <f t="shared" si="88"/>
        <v>50.298020414365766</v>
      </c>
      <c r="BF120" s="2">
        <f t="shared" si="88"/>
        <v>45.156666048609054</v>
      </c>
      <c r="BG120" s="2">
        <f t="shared" si="88"/>
        <v>38.788363248547995</v>
      </c>
      <c r="BH120" s="2">
        <f t="shared" si="88"/>
        <v>38.67490174198344</v>
      </c>
      <c r="BI120" s="2">
        <f t="shared" si="88"/>
        <v>37.106972831044956</v>
      </c>
      <c r="BJ120" s="2">
        <f t="shared" si="88"/>
        <v>41.955850305200691</v>
      </c>
      <c r="BK120" s="2">
        <f t="shared" si="88"/>
        <v>50.685296440222345</v>
      </c>
      <c r="BL120" s="2">
        <f t="shared" si="88"/>
        <v>45.032585816765362</v>
      </c>
      <c r="BM120" s="2">
        <f t="shared" si="88"/>
        <v>44.680440774884488</v>
      </c>
      <c r="BO120" s="2" t="str">
        <f t="shared" si="89"/>
        <v/>
      </c>
      <c r="BP120" s="2" t="str">
        <f t="shared" si="89"/>
        <v/>
      </c>
      <c r="BQ120" s="2" t="str">
        <f t="shared" si="89"/>
        <v/>
      </c>
      <c r="BR120" s="2" t="str">
        <f t="shared" si="89"/>
        <v/>
      </c>
      <c r="BS120" s="2" t="str">
        <f t="shared" si="89"/>
        <v/>
      </c>
      <c r="BT120" s="2" t="str">
        <f t="shared" si="89"/>
        <v/>
      </c>
      <c r="BU120" s="2" t="str">
        <f t="shared" si="89"/>
        <v/>
      </c>
      <c r="BV120" s="2" t="str">
        <f t="shared" si="89"/>
        <v/>
      </c>
      <c r="BW120" s="2" t="str">
        <f t="shared" si="89"/>
        <v/>
      </c>
      <c r="BX120" s="2" t="str">
        <f t="shared" si="89"/>
        <v/>
      </c>
      <c r="BY120" s="2" t="str">
        <f t="shared" si="89"/>
        <v/>
      </c>
      <c r="BZ120" s="2" t="str">
        <f t="shared" si="89"/>
        <v/>
      </c>
      <c r="CA120" s="2" t="str">
        <f t="shared" si="89"/>
        <v/>
      </c>
      <c r="CB120" s="2" t="str">
        <f t="shared" si="89"/>
        <v/>
      </c>
      <c r="CC120" s="2" t="str">
        <f t="shared" si="89"/>
        <v/>
      </c>
      <c r="CE120" s="2">
        <f t="shared" si="90"/>
        <v>42.079000000000001</v>
      </c>
      <c r="CF120" s="2">
        <f t="shared" si="90"/>
        <v>42.508000000000003</v>
      </c>
      <c r="CG120" s="2">
        <f t="shared" si="90"/>
        <v>45.869</v>
      </c>
      <c r="CH120" s="2">
        <f t="shared" si="90"/>
        <v>42.869</v>
      </c>
      <c r="CI120" s="2">
        <f t="shared" si="90"/>
        <v>47.4</v>
      </c>
      <c r="CJ120" s="2">
        <f t="shared" si="90"/>
        <v>48.832999999999998</v>
      </c>
      <c r="CK120" s="2">
        <f t="shared" si="90"/>
        <v>51.082999999999998</v>
      </c>
      <c r="CL120" s="2">
        <f t="shared" si="90"/>
        <v>45.817</v>
      </c>
      <c r="CM120" s="2">
        <f t="shared" si="90"/>
        <v>39.287999999999997</v>
      </c>
      <c r="CN120" s="2">
        <f t="shared" si="90"/>
        <v>39.136000000000003</v>
      </c>
      <c r="CO120" s="2">
        <f t="shared" si="90"/>
        <v>38.085000000000001</v>
      </c>
      <c r="CP120" s="2">
        <f t="shared" si="90"/>
        <v>42.567</v>
      </c>
      <c r="CQ120" s="2">
        <f t="shared" si="90"/>
        <v>53</v>
      </c>
      <c r="CR120" s="2">
        <f t="shared" si="90"/>
        <v>45.667000000000002</v>
      </c>
      <c r="CS120" s="2">
        <f t="shared" si="90"/>
        <v>45.05</v>
      </c>
      <c r="CU120" s="2">
        <f t="shared" si="91"/>
        <v>42.079000000000001</v>
      </c>
      <c r="CV120" s="2">
        <f t="shared" si="91"/>
        <v>42.508000000000003</v>
      </c>
      <c r="CW120" s="2">
        <f t="shared" si="91"/>
        <v>45.869</v>
      </c>
      <c r="CX120" s="2">
        <f t="shared" si="91"/>
        <v>42.869</v>
      </c>
      <c r="CY120" s="2">
        <f t="shared" si="91"/>
        <v>47.4</v>
      </c>
      <c r="CZ120" s="2">
        <f t="shared" si="91"/>
        <v>48.832999999999998</v>
      </c>
      <c r="DA120" s="2">
        <f t="shared" si="91"/>
        <v>51.082999999999998</v>
      </c>
      <c r="DB120" s="2">
        <f t="shared" si="91"/>
        <v>45.817</v>
      </c>
      <c r="DC120" s="2">
        <f t="shared" si="91"/>
        <v>39.287999999999997</v>
      </c>
      <c r="DD120" s="2">
        <f t="shared" si="91"/>
        <v>39.136000000000003</v>
      </c>
      <c r="DE120" s="2">
        <f t="shared" si="91"/>
        <v>38.085000000000001</v>
      </c>
      <c r="DF120" s="2">
        <f t="shared" si="91"/>
        <v>42.567</v>
      </c>
      <c r="DG120" s="2">
        <f t="shared" si="91"/>
        <v>53</v>
      </c>
      <c r="DH120" s="2">
        <f t="shared" si="91"/>
        <v>45.667000000000002</v>
      </c>
      <c r="DI120" s="2">
        <f t="shared" si="91"/>
        <v>45.05</v>
      </c>
      <c r="DK120" s="2">
        <f t="shared" si="97"/>
        <v>54.998352419354831</v>
      </c>
      <c r="DL120" s="2">
        <f t="shared" si="97"/>
        <v>64.143292338709685</v>
      </c>
      <c r="DM120" s="2">
        <f t="shared" si="97"/>
        <v>65.7582362536657</v>
      </c>
      <c r="DN120" s="2">
        <f t="shared" si="97"/>
        <v>63.674531341642215</v>
      </c>
      <c r="DO120" s="2">
        <f t="shared" si="97"/>
        <v>75.297846041055706</v>
      </c>
      <c r="DP120" s="2">
        <f t="shared" si="97"/>
        <v>72.023865393430114</v>
      </c>
      <c r="DQ120" s="2">
        <f t="shared" si="97"/>
        <v>71.90553482404691</v>
      </c>
      <c r="DR120" s="2">
        <f t="shared" si="97"/>
        <v>72.020270499108733</v>
      </c>
      <c r="DS120" s="2">
        <f t="shared" si="97"/>
        <v>60.558787096774196</v>
      </c>
      <c r="DT120" s="2">
        <f t="shared" si="97"/>
        <v>58.556581451612907</v>
      </c>
      <c r="DU120" s="2">
        <f t="shared" si="97"/>
        <v>61.23524301075269</v>
      </c>
      <c r="DV120" s="2">
        <f t="shared" si="97"/>
        <v>63.637272727272723</v>
      </c>
      <c r="DW120" s="2">
        <f t="shared" si="97"/>
        <v>75.193588680926922</v>
      </c>
      <c r="DX120" s="2">
        <f t="shared" si="97"/>
        <v>59.068961564171119</v>
      </c>
      <c r="DY120" s="2">
        <f t="shared" si="97"/>
        <v>54.036643349753696</v>
      </c>
      <c r="EA120" s="2">
        <f t="shared" si="101"/>
        <v>41.162885406464262</v>
      </c>
      <c r="EB120" s="2">
        <f t="shared" si="101"/>
        <v>42.304237921169744</v>
      </c>
      <c r="EC120" s="2">
        <f t="shared" si="101"/>
        <v>44.791505268703887</v>
      </c>
      <c r="ED120" s="2">
        <f t="shared" si="101"/>
        <v>41.661006541361971</v>
      </c>
      <c r="EE120" s="2">
        <f t="shared" si="100"/>
        <v>46.466854568230488</v>
      </c>
      <c r="EF120" s="2">
        <f t="shared" si="100"/>
        <v>49.275805124282982</v>
      </c>
      <c r="EG120" s="2">
        <f t="shared" si="100"/>
        <v>50.295022137797076</v>
      </c>
      <c r="EH120" s="2">
        <f t="shared" si="100"/>
        <v>45.15263486545642</v>
      </c>
      <c r="EI120" s="2">
        <f t="shared" si="100"/>
        <v>38.785485477791738</v>
      </c>
      <c r="EJ120" s="2">
        <f t="shared" si="100"/>
        <v>38.672360015883413</v>
      </c>
      <c r="EK120" s="2">
        <f t="shared" si="100"/>
        <v>37.103396783844424</v>
      </c>
      <c r="EL120" s="2">
        <f t="shared" si="100"/>
        <v>41.951855066921603</v>
      </c>
      <c r="EM120" s="2">
        <f t="shared" si="83"/>
        <v>50.675475653614583</v>
      </c>
      <c r="EN120" s="2">
        <f t="shared" si="83"/>
        <v>45.022130371975443</v>
      </c>
      <c r="EO120" s="2">
        <f t="shared" si="83"/>
        <v>44.669150690001587</v>
      </c>
      <c r="EQ120" s="2">
        <f t="shared" si="98"/>
        <v>40.746041799508525</v>
      </c>
      <c r="ER120" s="2">
        <f t="shared" si="98"/>
        <v>41.973369543498052</v>
      </c>
      <c r="ES120" s="2">
        <f t="shared" si="98"/>
        <v>44.702415814298583</v>
      </c>
      <c r="ET120" s="2">
        <f t="shared" si="98"/>
        <v>41.587844238321274</v>
      </c>
      <c r="EU120" s="2">
        <f t="shared" si="98"/>
        <v>46.458090985512214</v>
      </c>
      <c r="EV120" s="2">
        <f t="shared" si="98"/>
        <v>49.079470416784517</v>
      </c>
      <c r="EW120" s="2">
        <f t="shared" si="98"/>
        <v>50.221289310965062</v>
      </c>
      <c r="EX120" s="2">
        <f t="shared" si="98"/>
        <v>45.000514026338536</v>
      </c>
      <c r="EY120" s="2">
        <f t="shared" si="98"/>
        <v>38.729683513649867</v>
      </c>
      <c r="EZ120" s="2">
        <f t="shared" si="98"/>
        <v>38.622461005578572</v>
      </c>
      <c r="FA120" s="2">
        <f t="shared" si="98"/>
        <v>37.046277514830784</v>
      </c>
      <c r="FB120" s="2">
        <f t="shared" si="98"/>
        <v>41.874410117986585</v>
      </c>
      <c r="FC120" s="2">
        <f t="shared" si="98"/>
        <v>50.679716939490184</v>
      </c>
      <c r="FD120" s="2">
        <f t="shared" si="98"/>
        <v>44.863136616579908</v>
      </c>
      <c r="FE120" s="2">
        <f t="shared" si="98"/>
        <v>44.647631004366815</v>
      </c>
      <c r="FG120" s="2">
        <f t="shared" si="99"/>
        <v>0.99980066679482371</v>
      </c>
      <c r="FH120" s="2">
        <f t="shared" si="99"/>
        <v>0.99982048523911504</v>
      </c>
      <c r="FI120" s="2">
        <f t="shared" si="99"/>
        <v>0.99982748093052476</v>
      </c>
      <c r="FJ120" s="2">
        <f t="shared" si="99"/>
        <v>0.99986915508680552</v>
      </c>
      <c r="FK120" s="2">
        <f t="shared" si="99"/>
        <v>0.99984506283225427</v>
      </c>
      <c r="FL120" s="2">
        <f t="shared" si="99"/>
        <v>0.99984182455614012</v>
      </c>
      <c r="FM120" s="2">
        <f t="shared" si="99"/>
        <v>0.9998610656463558</v>
      </c>
      <c r="FN120" s="2">
        <f t="shared" si="99"/>
        <v>0.99984959937687534</v>
      </c>
      <c r="FO120" s="2">
        <f t="shared" si="99"/>
        <v>0.99986763752250263</v>
      </c>
      <c r="FP120" s="2">
        <f t="shared" si="99"/>
        <v>0.99987198786123355</v>
      </c>
      <c r="FQ120" s="2">
        <f t="shared" si="99"/>
        <v>0.99985169096880921</v>
      </c>
      <c r="FR120" s="2">
        <f t="shared" si="99"/>
        <v>0.99981565419303908</v>
      </c>
      <c r="FS120" s="2">
        <f t="shared" si="99"/>
        <v>0.99959945931907579</v>
      </c>
      <c r="FT120" s="2">
        <f t="shared" si="99"/>
        <v>0.99925436888494079</v>
      </c>
      <c r="FU120" s="2">
        <f t="shared" si="99"/>
        <v>0.99879426304883545</v>
      </c>
      <c r="FW120" s="2">
        <f t="shared" si="92"/>
        <v>7.368260216571975E-6</v>
      </c>
      <c r="FX120" s="2">
        <f t="shared" si="92"/>
        <v>3.8640561168200805E-5</v>
      </c>
      <c r="FY120" s="2">
        <f t="shared" si="92"/>
        <v>4.1326126359141971E-5</v>
      </c>
      <c r="FZ120" s="2">
        <f t="shared" si="92"/>
        <v>5.297824328011191E-5</v>
      </c>
      <c r="GA120" s="2">
        <f t="shared" si="92"/>
        <v>4.3907714421390277E-5</v>
      </c>
      <c r="GB120" s="2">
        <f t="shared" si="92"/>
        <v>2.8601840875424154E-5</v>
      </c>
      <c r="GC120" s="2">
        <f t="shared" si="92"/>
        <v>5.650187935387267E-5</v>
      </c>
      <c r="GD120" s="2">
        <f t="shared" si="92"/>
        <v>6.3935938088214317E-5</v>
      </c>
      <c r="GE120" s="2">
        <f t="shared" si="92"/>
        <v>7.521938329449651E-5</v>
      </c>
      <c r="GF120" s="2">
        <f t="shared" si="92"/>
        <v>7.4061863112332739E-5</v>
      </c>
      <c r="GG120" s="2">
        <f t="shared" si="92"/>
        <v>5.1182976880599117E-5</v>
      </c>
      <c r="GH120" s="2">
        <f t="shared" si="92"/>
        <v>3.0699727080396573E-5</v>
      </c>
      <c r="GI120" s="2">
        <f t="shared" si="92"/>
        <v>6.7177936246309928E-5</v>
      </c>
      <c r="GJ120" s="2">
        <f t="shared" si="92"/>
        <v>1.1515933391625816E-4</v>
      </c>
      <c r="GK120" s="2">
        <f t="shared" si="92"/>
        <v>2.1594909917930645E-4</v>
      </c>
      <c r="GM120" s="107">
        <f t="shared" si="93"/>
        <v>1.0357210007126655E-34</v>
      </c>
      <c r="GN120" s="107">
        <f t="shared" si="93"/>
        <v>4.000450950841442E-40</v>
      </c>
      <c r="GO120" s="107">
        <f t="shared" si="93"/>
        <v>2.9907743459377494E-42</v>
      </c>
      <c r="GP120" s="107">
        <f t="shared" si="93"/>
        <v>2.289991626115628E-53</v>
      </c>
      <c r="GQ120" s="107">
        <f t="shared" si="93"/>
        <v>6.0033923439672623E-52</v>
      </c>
      <c r="GR120" s="107">
        <f t="shared" si="93"/>
        <v>1.6489442152282709E-49</v>
      </c>
      <c r="GS120" s="107">
        <f t="shared" si="93"/>
        <v>2.5611695317297234E-55</v>
      </c>
      <c r="GT120" s="107">
        <f t="shared" si="93"/>
        <v>2.0991659633389189E-52</v>
      </c>
      <c r="GU120" s="107">
        <f t="shared" si="93"/>
        <v>6.5201986795099653E-59</v>
      </c>
      <c r="GV120" s="107">
        <f t="shared" si="93"/>
        <v>1.7482347537214004E-62</v>
      </c>
      <c r="GW120" s="107">
        <f t="shared" si="93"/>
        <v>4.1642611123019077E-60</v>
      </c>
      <c r="GX120" s="107">
        <f t="shared" si="93"/>
        <v>3.4660916687468593E-50</v>
      </c>
      <c r="GY120" s="107">
        <f t="shared" si="93"/>
        <v>3.3714709633125696E-48</v>
      </c>
      <c r="GZ120" s="107">
        <f t="shared" si="93"/>
        <v>2.7043415976702741E-49</v>
      </c>
      <c r="HA120" s="107">
        <f t="shared" si="93"/>
        <v>5.779272473810821E-74</v>
      </c>
      <c r="HC120" s="107">
        <f t="shared" si="50"/>
        <v>2.8732940257959076E-9</v>
      </c>
      <c r="HD120" s="107">
        <f t="shared" si="50"/>
        <v>2.5324540154444714E-11</v>
      </c>
      <c r="HE120" s="107">
        <f t="shared" si="50"/>
        <v>5.0990486509704143E-12</v>
      </c>
      <c r="HF120" s="107">
        <f t="shared" si="50"/>
        <v>2.9626603925530614E-16</v>
      </c>
      <c r="HG120" s="107">
        <f t="shared" si="50"/>
        <v>2.7010178563312425E-15</v>
      </c>
      <c r="HH120" s="107">
        <f t="shared" si="50"/>
        <v>9.5954878049686918E-14</v>
      </c>
      <c r="HI120" s="107">
        <f t="shared" si="86"/>
        <v>5.1319357831974899E-17</v>
      </c>
      <c r="HJ120" s="107">
        <f t="shared" si="86"/>
        <v>2.3114392926136545E-16</v>
      </c>
      <c r="HK120" s="107">
        <f t="shared" si="86"/>
        <v>4.2707785878750761E-19</v>
      </c>
      <c r="HL120" s="107">
        <f t="shared" si="86"/>
        <v>6.2183860410590974E-20</v>
      </c>
      <c r="HM120" s="107">
        <f t="shared" si="86"/>
        <v>3.6865530919868622E-18</v>
      </c>
      <c r="HN120" s="107">
        <f t="shared" si="86"/>
        <v>9.6558791558579915E-14</v>
      </c>
      <c r="HO120" s="107">
        <f t="shared" si="86"/>
        <v>9.4440191601979971E-13</v>
      </c>
      <c r="HP120" s="107">
        <f t="shared" si="86"/>
        <v>7.8243903759278397E-13</v>
      </c>
      <c r="HQ120" s="107">
        <f t="shared" si="86"/>
        <v>1.7264370563812022E-19</v>
      </c>
      <c r="HS120" s="107">
        <f t="shared" si="94"/>
        <v>2.0190178118145136E-4</v>
      </c>
      <c r="HT120" s="107">
        <f t="shared" si="94"/>
        <v>9.7144793406728203E-4</v>
      </c>
      <c r="HU120" s="107">
        <f t="shared" si="94"/>
        <v>8.85235247856273E-4</v>
      </c>
      <c r="HV120" s="107">
        <f t="shared" si="94"/>
        <v>8.4157414450568117E-4</v>
      </c>
      <c r="HW120" s="107">
        <f t="shared" si="94"/>
        <v>4.4382782271734221E-4</v>
      </c>
      <c r="HX120" s="107">
        <f t="shared" si="94"/>
        <v>1.9171108992120976E-4</v>
      </c>
      <c r="HY120" s="107">
        <f t="shared" si="94"/>
        <v>7.5023183854534738E-4</v>
      </c>
      <c r="HZ120" s="107">
        <f t="shared" si="94"/>
        <v>1.2158041559762697E-3</v>
      </c>
      <c r="IA120" s="107">
        <f t="shared" si="94"/>
        <v>1.3497630396431084E-3</v>
      </c>
      <c r="IB120" s="107">
        <f t="shared" si="94"/>
        <v>8.5995903630779009E-4</v>
      </c>
      <c r="IC120" s="107">
        <f t="shared" si="94"/>
        <v>2.9718452337802281E-4</v>
      </c>
      <c r="ID120" s="107">
        <f t="shared" si="94"/>
        <v>1.3040465122537065E-4</v>
      </c>
      <c r="IE120" s="107">
        <f t="shared" si="94"/>
        <v>9.9759730991442254E-5</v>
      </c>
      <c r="IF120" s="107">
        <f t="shared" si="94"/>
        <v>4.9222951336394492E-5</v>
      </c>
      <c r="IG120" s="107">
        <f t="shared" si="94"/>
        <v>6.6144853788455604E-4</v>
      </c>
      <c r="II120" s="107">
        <f t="shared" si="95"/>
        <v>1.7936743387367329E-23</v>
      </c>
      <c r="IJ120" s="107">
        <f t="shared" si="95"/>
        <v>5.751342748560082E-20</v>
      </c>
      <c r="IK120" s="107">
        <f t="shared" si="95"/>
        <v>1.4873157935016716E-20</v>
      </c>
      <c r="IL120" s="107">
        <f t="shared" si="95"/>
        <v>3.4788873332860041E-23</v>
      </c>
      <c r="IM120" s="107">
        <f t="shared" si="95"/>
        <v>3.0157005340070954E-24</v>
      </c>
      <c r="IN120" s="107">
        <f t="shared" si="95"/>
        <v>3.8937691347287546E-25</v>
      </c>
      <c r="IO120" s="107">
        <f t="shared" si="95"/>
        <v>5.2187003036442459E-24</v>
      </c>
      <c r="IP120" s="107">
        <f t="shared" si="95"/>
        <v>1.2443947845115148E-22</v>
      </c>
      <c r="IQ120" s="107">
        <f t="shared" si="95"/>
        <v>6.8372569052786183E-24</v>
      </c>
      <c r="IR120" s="107">
        <f t="shared" si="95"/>
        <v>3.4760156335128027E-25</v>
      </c>
      <c r="IS120" s="107">
        <f t="shared" si="95"/>
        <v>7.0708945757921776E-27</v>
      </c>
      <c r="IT120" s="107">
        <f t="shared" si="95"/>
        <v>5.4107616029756852E-26</v>
      </c>
      <c r="IU120" s="107">
        <f t="shared" si="95"/>
        <v>9.1559522648521728E-26</v>
      </c>
      <c r="IV120" s="107">
        <f t="shared" si="95"/>
        <v>1.3240073145713467E-27</v>
      </c>
      <c r="IW120" s="107">
        <f t="shared" si="95"/>
        <v>1.4715688533435504E-35</v>
      </c>
      <c r="IY120" s="107">
        <f t="shared" si="96"/>
        <v>2.0190465447547716E-4</v>
      </c>
      <c r="IZ120" s="107">
        <f t="shared" si="96"/>
        <v>9.7144795939182235E-4</v>
      </c>
      <c r="JA120" s="107">
        <f t="shared" si="96"/>
        <v>8.8523525295532168E-4</v>
      </c>
      <c r="JB120" s="107">
        <f t="shared" si="96"/>
        <v>8.4157414450597749E-4</v>
      </c>
      <c r="JC120" s="107">
        <f t="shared" si="96"/>
        <v>4.4382782272004323E-4</v>
      </c>
      <c r="JD120" s="107">
        <f t="shared" si="96"/>
        <v>1.9171109001716463E-4</v>
      </c>
      <c r="JE120" s="107">
        <f t="shared" si="96"/>
        <v>7.5023183854539867E-4</v>
      </c>
      <c r="JF120" s="107">
        <f t="shared" si="96"/>
        <v>1.2158041559765008E-3</v>
      </c>
      <c r="JG120" s="107">
        <f t="shared" si="96"/>
        <v>1.3497630396431088E-3</v>
      </c>
      <c r="JH120" s="107">
        <f t="shared" si="96"/>
        <v>8.599590363077902E-4</v>
      </c>
      <c r="JI120" s="107">
        <f t="shared" si="96"/>
        <v>2.971845233780265E-4</v>
      </c>
      <c r="JJ120" s="107">
        <f t="shared" si="96"/>
        <v>1.3040465132192945E-4</v>
      </c>
      <c r="JK120" s="107">
        <f t="shared" si="96"/>
        <v>9.9759731935844173E-5</v>
      </c>
      <c r="JL120" s="107">
        <f t="shared" si="96"/>
        <v>4.9222952118833527E-5</v>
      </c>
      <c r="JM120" s="107">
        <f t="shared" si="96"/>
        <v>6.6144853788455626E-4</v>
      </c>
    </row>
    <row r="121" spans="2:273" x14ac:dyDescent="0.25">
      <c r="B121" s="2">
        <v>93</v>
      </c>
      <c r="C121" s="37">
        <v>43.429000000000002</v>
      </c>
      <c r="D121" s="37">
        <v>43.246000000000002</v>
      </c>
      <c r="E121" s="37">
        <v>45.295000000000002</v>
      </c>
      <c r="F121" s="37">
        <v>43.508000000000003</v>
      </c>
      <c r="G121" s="37">
        <v>48.017000000000003</v>
      </c>
      <c r="H121" s="37">
        <v>48.4</v>
      </c>
      <c r="I121" s="37">
        <v>49.982999999999997</v>
      </c>
      <c r="J121" s="37">
        <v>46.216999999999999</v>
      </c>
      <c r="K121" s="37">
        <v>39.576000000000001</v>
      </c>
      <c r="L121" s="37">
        <v>40.508000000000003</v>
      </c>
      <c r="M121" s="37">
        <v>37.593000000000004</v>
      </c>
      <c r="N121" s="37">
        <v>42.133000000000003</v>
      </c>
      <c r="O121" s="37">
        <v>50.732999999999997</v>
      </c>
      <c r="P121" s="37">
        <v>45.017000000000003</v>
      </c>
      <c r="Q121" s="37">
        <v>46.116999999999997</v>
      </c>
      <c r="S121" s="4">
        <f>AY121 + (C$3 * _xlfn.NORM.DIST($B121, C$7, ABS(C$11), FALSE) * _xlfn.NORM.DIST(($B121 - C$7)*C$15, 0, ABS(C$11), TRUE) * 2)
               + (C$4 * _xlfn.NORM.DIST($B121, C$8, ABS(C$12), FALSE) * _xlfn.NORM.DIST(($B121 - C$8)*C$16, 0, ABS(C$12), TRUE) * 2)
               + (C$5 * _xlfn.NORM.DIST($B121, C$9, ABS(C$13), FALSE) * _xlfn.NORM.DIST(($B121 - C$9)*C$17, 0, ABS(C$13), TRUE) * 2)
               + (C$6 * _xlfn.NORM.DIST($B121, C$10, ABS(C$14), FALSE) * _xlfn.NORM.DIST(($B121 - C$10)*C$18, 0, ABS(C$14), TRUE) * 2)</f>
        <v>41.089395249576249</v>
      </c>
      <c r="T121" s="4">
        <f>AZ121 + (D$3 * _xlfn.NORM.DIST($B121, D$7, ABS(D$11), FALSE) * _xlfn.NORM.DIST(($B121 - D$7)*D$15, 0, ABS(D$11), TRUE) * 2)
               + (D$4 * _xlfn.NORM.DIST($B121, D$8, ABS(D$12), FALSE) * _xlfn.NORM.DIST(($B121 - D$8)*D$16, 0, ABS(D$12), TRUE) * 2)
               + (D$5 * _xlfn.NORM.DIST($B121, D$9, ABS(D$13), FALSE) * _xlfn.NORM.DIST(($B121 - D$9)*D$17, 0, ABS(D$13), TRUE) * 2)
               + (D$6 * _xlfn.NORM.DIST($B121, D$10, ABS(D$14), FALSE) * _xlfn.NORM.DIST(($B121 - D$10)*D$18, 0, ABS(D$14), TRUE) * 2)</f>
        <v>42.294477521298973</v>
      </c>
      <c r="U121" s="4">
        <f>BA121 + (E$3 * _xlfn.NORM.DIST($B121, E$7, ABS(E$11), FALSE) * _xlfn.NORM.DIST(($B121 - E$7)*E$15, 0, ABS(E$11), TRUE) * 2)
               + (E$4 * _xlfn.NORM.DIST($B121, E$8, ABS(E$12), FALSE) * _xlfn.NORM.DIST(($B121 - E$8)*E$16, 0, ABS(E$12), TRUE) * 2)
               + (E$5 * _xlfn.NORM.DIST($B121, E$9, ABS(E$13), FALSE) * _xlfn.NORM.DIST(($B121 - E$9)*E$17, 0, ABS(E$13), TRUE) * 2)
               + (E$6 * _xlfn.NORM.DIST($B121, E$10, ABS(E$14), FALSE) * _xlfn.NORM.DIST(($B121 - E$10)*E$18, 0, ABS(E$14), TRUE) * 2)</f>
        <v>44.779514525763446</v>
      </c>
      <c r="V121" s="4">
        <f>BB121 + (F$3 * _xlfn.NORM.DIST($B121, F$7, ABS(F$11), FALSE) * _xlfn.NORM.DIST(($B121 - F$7)*F$15, 0, ABS(F$11), TRUE) * 2)
               + (F$4 * _xlfn.NORM.DIST($B121, F$8, ABS(F$12), FALSE) * _xlfn.NORM.DIST(($B121 - F$8)*F$16, 0, ABS(F$12), TRUE) * 2)
               + (F$5 * _xlfn.NORM.DIST($B121, F$9, ABS(F$13), FALSE) * _xlfn.NORM.DIST(($B121 - F$9)*F$17, 0, ABS(F$13), TRUE) * 2)
               + (F$6 * _xlfn.NORM.DIST($B121, F$10, ABS(F$14), FALSE) * _xlfn.NORM.DIST(($B121 - F$10)*F$18, 0, ABS(F$14), TRUE) * 2)</f>
        <v>41.716741324579729</v>
      </c>
      <c r="W121" s="4">
        <f>BC121 + (G$3 * _xlfn.NORM.DIST($B121, G$7, ABS(G$11), FALSE) * _xlfn.NORM.DIST(($B121 - G$7)*G$15, 0, ABS(G$11), TRUE) * 2)
               + (G$4 * _xlfn.NORM.DIST($B121, G$8, ABS(G$12), FALSE) * _xlfn.NORM.DIST(($B121 - G$8)*G$16, 0, ABS(G$12), TRUE) * 2)
               + (G$5 * _xlfn.NORM.DIST($B121, G$9, ABS(G$13), FALSE) * _xlfn.NORM.DIST(($B121 - G$9)*G$17, 0, ABS(G$13), TRUE) * 2)
               + (G$6 * _xlfn.NORM.DIST($B121, G$10, ABS(G$14), FALSE) * _xlfn.NORM.DIST(($B121 - G$10)*G$18, 0, ABS(G$14), TRUE) * 2)</f>
        <v>46.452921972643274</v>
      </c>
      <c r="X121" s="4">
        <f>BD121 + (H$3 * _xlfn.NORM.DIST($B121, H$7, ABS(H$11), FALSE) * _xlfn.NORM.DIST(($B121 - H$7)*H$15, 0, ABS(H$11), TRUE) * 2)
               + (H$4 * _xlfn.NORM.DIST($B121, H$8, ABS(H$12), FALSE) * _xlfn.NORM.DIST(($B121 - H$8)*H$16, 0, ABS(H$12), TRUE) * 2)
               + (H$5 * _xlfn.NORM.DIST($B121, H$9, ABS(H$13), FALSE) * _xlfn.NORM.DIST(($B121 - H$9)*H$17, 0, ABS(H$13), TRUE) * 2)
               + (H$6 * _xlfn.NORM.DIST($B121, H$10, ABS(H$14), FALSE) * _xlfn.NORM.DIST(($B121 - H$10)*H$18, 0, ABS(H$14), TRUE) * 2)</f>
        <v>49.044045531709109</v>
      </c>
      <c r="Y121" s="4">
        <f>BE121 + (I$3 * _xlfn.NORM.DIST($B121, I$7, ABS(I$11), FALSE) * _xlfn.NORM.DIST(($B121 - I$7)*I$15, 0, ABS(I$11), TRUE) * 2)
               + (I$4 * _xlfn.NORM.DIST($B121, I$8, ABS(I$12), FALSE) * _xlfn.NORM.DIST(($B121 - I$8)*I$16, 0, ABS(I$12), TRUE) * 2)
               + (I$5 * _xlfn.NORM.DIST($B121, I$9, ABS(I$13), FALSE) * _xlfn.NORM.DIST(($B121 - I$9)*I$17, 0, ABS(I$13), TRUE) * 2)
               + (I$6 * _xlfn.NORM.DIST($B121, I$10, ABS(I$14), FALSE) * _xlfn.NORM.DIST(($B121 - I$10)*I$18, 0, ABS(I$14), TRUE) * 2)</f>
        <v>50.329219247292698</v>
      </c>
      <c r="Z121" s="4">
        <f>BF121 + (J$3 * _xlfn.NORM.DIST($B121, J$7, ABS(J$11), FALSE) * _xlfn.NORM.DIST(($B121 - J$7)*J$15, 0, ABS(J$11), TRUE) * 2)
               + (J$4 * _xlfn.NORM.DIST($B121, J$8, ABS(J$12), FALSE) * _xlfn.NORM.DIST(($B121 - J$8)*J$16, 0, ABS(J$12), TRUE) * 2)
               + (J$5 * _xlfn.NORM.DIST($B121, J$9, ABS(J$13), FALSE) * _xlfn.NORM.DIST(($B121 - J$9)*J$17, 0, ABS(J$13), TRUE) * 2)
               + (J$6 * _xlfn.NORM.DIST($B121, J$10, ABS(J$14), FALSE) * _xlfn.NORM.DIST(($B121 - J$10)*J$18, 0, ABS(J$14), TRUE) * 2)</f>
        <v>45.411569837141357</v>
      </c>
      <c r="AA121" s="4">
        <f>BG121 + (K$3 * _xlfn.NORM.DIST($B121, K$7, ABS(K$11), FALSE) * _xlfn.NORM.DIST(($B121 - K$7)*K$15, 0, ABS(K$11), TRUE) * 2)
               + (K$4 * _xlfn.NORM.DIST($B121, K$8, ABS(K$12), FALSE) * _xlfn.NORM.DIST(($B121 - K$8)*K$16, 0, ABS(K$12), TRUE) * 2)
               + (K$5 * _xlfn.NORM.DIST($B121, K$9, ABS(K$13), FALSE) * _xlfn.NORM.DIST(($B121 - K$9)*K$17, 0, ABS(K$13), TRUE) * 2)
               + (K$6 * _xlfn.NORM.DIST($B121, K$10, ABS(K$14), FALSE) * _xlfn.NORM.DIST(($B121 - K$10)*K$18, 0, ABS(K$14), TRUE) * 2)</f>
        <v>39.175939311607827</v>
      </c>
      <c r="AB121" s="4">
        <f>BH121 + (L$3 * _xlfn.NORM.DIST($B121, L$7, ABS(L$11), FALSE) * _xlfn.NORM.DIST(($B121 - L$7)*L$15, 0, ABS(L$11), TRUE) * 2)
               + (L$4 * _xlfn.NORM.DIST($B121, L$8, ABS(L$12), FALSE) * _xlfn.NORM.DIST(($B121 - L$8)*L$16, 0, ABS(L$12), TRUE) * 2)
               + (L$5 * _xlfn.NORM.DIST($B121, L$9, ABS(L$13), FALSE) * _xlfn.NORM.DIST(($B121 - L$9)*L$17, 0, ABS(L$13), TRUE) * 2)
               + (L$6 * _xlfn.NORM.DIST($B121, L$10, ABS(L$14), FALSE) * _xlfn.NORM.DIST(($B121 - L$10)*L$18, 0, ABS(L$14), TRUE) * 2)</f>
        <v>38.946026645584126</v>
      </c>
      <c r="AC121" s="4">
        <f>BI121 + (M$3 * _xlfn.NORM.DIST($B121, M$7, ABS(M$11), FALSE) * _xlfn.NORM.DIST(($B121 - M$7)*M$15, 0, ABS(M$11), TRUE) * 2)
               + (M$4 * _xlfn.NORM.DIST($B121, M$8, ABS(M$12), FALSE) * _xlfn.NORM.DIST(($B121 - M$8)*M$16, 0, ABS(M$12), TRUE) * 2)
               + (M$5 * _xlfn.NORM.DIST($B121, M$9, ABS(M$13), FALSE) * _xlfn.NORM.DIST(($B121 - M$9)*M$17, 0, ABS(M$13), TRUE) * 2)
               + (M$6 * _xlfn.NORM.DIST($B121, M$10, ABS(M$14), FALSE) * _xlfn.NORM.DIST(($B121 - M$10)*M$18, 0, ABS(M$14), TRUE) * 2)</f>
        <v>37.150307990187962</v>
      </c>
      <c r="AD121" s="4">
        <f>BJ121 + (N$3 * _xlfn.NORM.DIST($B121, N$7, ABS(N$11), FALSE) * _xlfn.NORM.DIST(($B121 - N$7)*N$15, 0, ABS(N$11), TRUE) * 2)
               + (N$4 * _xlfn.NORM.DIST($B121, N$8, ABS(N$12), FALSE) * _xlfn.NORM.DIST(($B121 - N$8)*N$16, 0, ABS(N$12), TRUE) * 2)
               + (N$5 * _xlfn.NORM.DIST($B121, N$9, ABS(N$13), FALSE) * _xlfn.NORM.DIST(($B121 - N$9)*N$17, 0, ABS(N$13), TRUE) * 2)
               + (N$6 * _xlfn.NORM.DIST($B121, N$10, ABS(N$14), FALSE) * _xlfn.NORM.DIST(($B121 - N$10)*N$18, 0, ABS(N$14), TRUE) * 2)</f>
        <v>41.866362851209544</v>
      </c>
      <c r="AE121" s="4">
        <f>BK121 + (O$3 * _xlfn.NORM.DIST($B121, O$7, ABS(O$11), FALSE) * _xlfn.NORM.DIST(($B121 - O$7)*O$15, 0, ABS(O$11), TRUE) * 2)
               + (O$4 * _xlfn.NORM.DIST($B121, O$8, ABS(O$12), FALSE) * _xlfn.NORM.DIST(($B121 - O$8)*O$16, 0, ABS(O$12), TRUE) * 2)
               + (O$5 * _xlfn.NORM.DIST($B121, O$9, ABS(O$13), FALSE) * _xlfn.NORM.DIST(($B121 - O$9)*O$17, 0, ABS(O$13), TRUE) * 2)
               + (O$6 * _xlfn.NORM.DIST($B121, O$10, ABS(O$14), FALSE) * _xlfn.NORM.DIST(($B121 - O$10)*O$18, 0, ABS(O$14), TRUE) * 2)</f>
        <v>50.565331948070238</v>
      </c>
      <c r="AF121" s="4">
        <f t="shared" si="71"/>
        <v>44.865731263550174</v>
      </c>
      <c r="AG121" s="4">
        <f t="shared" si="71"/>
        <v>45.300521181085109</v>
      </c>
      <c r="AI121" s="4">
        <f>IF(OR($B121 &lt; C$231, $B121 &gt; C$234), 0, C121-S121)</f>
        <v>2.3396047504237529</v>
      </c>
      <c r="AJ121" s="4">
        <f>IF(OR($B121 &lt; D$231, $B121 &gt; D$234), 0, D121-T121)</f>
        <v>0.95152247870102968</v>
      </c>
      <c r="AK121" s="4">
        <f>IF(OR($B121 &lt; E$231, $B121 &gt; E$234), 0, E121-U121)</f>
        <v>0.51548547423655577</v>
      </c>
      <c r="AL121" s="4">
        <f>IF(OR($B121 &lt; F$231, $B121 &gt; F$234), 0, F121-V121)</f>
        <v>1.7912586754202735</v>
      </c>
      <c r="AM121" s="4">
        <f>IF(OR($B121 &lt; G$231, $B121 &gt; G$234), 0, G121-W121)</f>
        <v>1.5640780273567287</v>
      </c>
      <c r="AN121" s="4">
        <f>IF(OR($B121 &lt; H$231, $B121 &gt; H$234), 0, H121-X121)</f>
        <v>-0.64404553170911072</v>
      </c>
      <c r="AO121" s="4">
        <f>IF(OR($B121 &lt; I$231, $B121 &gt; I$234), 0, I121-Y121)</f>
        <v>-0.34621924729270148</v>
      </c>
      <c r="AP121" s="4">
        <f>IF(OR($B121 &lt; J$231, $B121 &gt; J$234), 0, J121-Z121)</f>
        <v>0.80543016285864155</v>
      </c>
      <c r="AQ121" s="4">
        <f>IF(OR($B121 &lt; K$231, $B121 &gt; K$234), 0, K121-AA121)</f>
        <v>0.40006068839217335</v>
      </c>
      <c r="AR121" s="4">
        <f>IF(OR($B121 &lt; L$231, $B121 &gt; L$234), 0, L121-AB121)</f>
        <v>1.5619733544158763</v>
      </c>
      <c r="AS121" s="4">
        <f>IF(OR($B121 &lt; M$231, $B121 &gt; M$234), 0, M121-AC121)</f>
        <v>0.44269200981204193</v>
      </c>
      <c r="AT121" s="4">
        <f>IF(OR($B121 &lt; N$231, $B121 &gt; N$234), 0, N121-AD121)</f>
        <v>0.26663714879045841</v>
      </c>
      <c r="AU121" s="4">
        <f>IF(OR($B121 &lt; O$231, $B121 &gt; O$234), 0, O121-AE121)</f>
        <v>0.16766805192975909</v>
      </c>
      <c r="AV121" s="4">
        <f t="shared" si="87"/>
        <v>0.15126873644982908</v>
      </c>
      <c r="AW121" s="4">
        <f t="shared" si="87"/>
        <v>0.81647881891488794</v>
      </c>
      <c r="AY121" s="2">
        <f t="shared" si="88"/>
        <v>41.089395248194414</v>
      </c>
      <c r="AZ121" s="2">
        <f t="shared" si="88"/>
        <v>42.243601061814914</v>
      </c>
      <c r="BA121" s="2">
        <f t="shared" si="88"/>
        <v>44.671208197419396</v>
      </c>
      <c r="BB121" s="2">
        <f t="shared" si="88"/>
        <v>41.5532972050813</v>
      </c>
      <c r="BC121" s="2">
        <f t="shared" si="88"/>
        <v>46.333736003522162</v>
      </c>
      <c r="BD121" s="2">
        <f t="shared" si="88"/>
        <v>48.984542276357189</v>
      </c>
      <c r="BE121" s="2">
        <f t="shared" si="88"/>
        <v>50.058730170881972</v>
      </c>
      <c r="BF121" s="2">
        <f t="shared" si="88"/>
        <v>44.947666202798956</v>
      </c>
      <c r="BG121" s="2">
        <f t="shared" si="88"/>
        <v>38.599423333362729</v>
      </c>
      <c r="BH121" s="2">
        <f t="shared" si="88"/>
        <v>38.480773322908746</v>
      </c>
      <c r="BI121" s="2">
        <f t="shared" si="88"/>
        <v>36.947259714570571</v>
      </c>
      <c r="BJ121" s="2">
        <f t="shared" si="88"/>
        <v>41.762526311280745</v>
      </c>
      <c r="BK121" s="2">
        <f t="shared" si="88"/>
        <v>50.489335956252312</v>
      </c>
      <c r="BL121" s="2">
        <f t="shared" si="88"/>
        <v>44.806839949805756</v>
      </c>
      <c r="BM121" s="2">
        <f t="shared" si="88"/>
        <v>44.506971429013326</v>
      </c>
      <c r="BO121" s="2" t="str">
        <f t="shared" si="89"/>
        <v/>
      </c>
      <c r="BP121" s="2" t="str">
        <f t="shared" si="89"/>
        <v/>
      </c>
      <c r="BQ121" s="2" t="str">
        <f t="shared" si="89"/>
        <v/>
      </c>
      <c r="BR121" s="2" t="str">
        <f t="shared" si="89"/>
        <v/>
      </c>
      <c r="BS121" s="2" t="str">
        <f t="shared" si="89"/>
        <v/>
      </c>
      <c r="BT121" s="2" t="str">
        <f t="shared" si="89"/>
        <v/>
      </c>
      <c r="BU121" s="2" t="str">
        <f t="shared" si="89"/>
        <v/>
      </c>
      <c r="BV121" s="2" t="str">
        <f t="shared" si="89"/>
        <v/>
      </c>
      <c r="BW121" s="2" t="str">
        <f t="shared" si="89"/>
        <v/>
      </c>
      <c r="BX121" s="2" t="str">
        <f t="shared" si="89"/>
        <v/>
      </c>
      <c r="BY121" s="2" t="str">
        <f t="shared" si="89"/>
        <v/>
      </c>
      <c r="BZ121" s="2" t="str">
        <f t="shared" si="89"/>
        <v/>
      </c>
      <c r="CA121" s="2" t="str">
        <f t="shared" si="89"/>
        <v/>
      </c>
      <c r="CB121" s="2" t="str">
        <f t="shared" si="89"/>
        <v/>
      </c>
      <c r="CC121" s="2" t="str">
        <f t="shared" si="89"/>
        <v/>
      </c>
      <c r="CE121" s="2">
        <f t="shared" si="90"/>
        <v>43.429000000000002</v>
      </c>
      <c r="CF121" s="2">
        <f t="shared" si="90"/>
        <v>43.246000000000002</v>
      </c>
      <c r="CG121" s="2">
        <f t="shared" si="90"/>
        <v>45.295000000000002</v>
      </c>
      <c r="CH121" s="2">
        <f t="shared" si="90"/>
        <v>43.508000000000003</v>
      </c>
      <c r="CI121" s="2">
        <f t="shared" si="90"/>
        <v>48.017000000000003</v>
      </c>
      <c r="CJ121" s="2">
        <f t="shared" si="90"/>
        <v>48.4</v>
      </c>
      <c r="CK121" s="2">
        <f t="shared" si="90"/>
        <v>49.982999999999997</v>
      </c>
      <c r="CL121" s="2" t="str">
        <f t="shared" si="90"/>
        <v/>
      </c>
      <c r="CM121" s="2" t="str">
        <f t="shared" si="90"/>
        <v/>
      </c>
      <c r="CN121" s="2">
        <f t="shared" si="90"/>
        <v>40.508000000000003</v>
      </c>
      <c r="CO121" s="2">
        <f t="shared" si="90"/>
        <v>37.593000000000004</v>
      </c>
      <c r="CP121" s="2">
        <f t="shared" si="90"/>
        <v>42.133000000000003</v>
      </c>
      <c r="CQ121" s="2">
        <f t="shared" si="90"/>
        <v>50.732999999999997</v>
      </c>
      <c r="CR121" s="2">
        <f t="shared" si="90"/>
        <v>45.017000000000003</v>
      </c>
      <c r="CS121" s="2">
        <f t="shared" si="90"/>
        <v>46.116999999999997</v>
      </c>
      <c r="CU121" s="2">
        <f t="shared" si="91"/>
        <v>43.429000000000002</v>
      </c>
      <c r="CV121" s="2">
        <f t="shared" si="91"/>
        <v>43.246000000000002</v>
      </c>
      <c r="CW121" s="2">
        <f t="shared" si="91"/>
        <v>45.295000000000002</v>
      </c>
      <c r="CX121" s="2">
        <f t="shared" si="91"/>
        <v>43.508000000000003</v>
      </c>
      <c r="CY121" s="2">
        <f t="shared" si="91"/>
        <v>48.017000000000003</v>
      </c>
      <c r="CZ121" s="2">
        <f t="shared" si="91"/>
        <v>48.4</v>
      </c>
      <c r="DA121" s="2">
        <f t="shared" si="91"/>
        <v>49.982999999999997</v>
      </c>
      <c r="DB121" s="2" t="str">
        <f t="shared" si="91"/>
        <v/>
      </c>
      <c r="DC121" s="2" t="str">
        <f t="shared" si="91"/>
        <v/>
      </c>
      <c r="DD121" s="2">
        <f t="shared" si="91"/>
        <v>40.508000000000003</v>
      </c>
      <c r="DE121" s="2">
        <f t="shared" si="91"/>
        <v>37.593000000000004</v>
      </c>
      <c r="DF121" s="2">
        <f t="shared" si="91"/>
        <v>42.133000000000003</v>
      </c>
      <c r="DG121" s="2">
        <f t="shared" si="91"/>
        <v>50.732999999999997</v>
      </c>
      <c r="DH121" s="2">
        <f t="shared" si="91"/>
        <v>45.017000000000003</v>
      </c>
      <c r="DI121" s="2">
        <f t="shared" si="91"/>
        <v>46.116999999999997</v>
      </c>
      <c r="DK121" s="2">
        <f t="shared" si="97"/>
        <v>55.002062903225799</v>
      </c>
      <c r="DL121" s="2">
        <f t="shared" si="97"/>
        <v>64.251000000000005</v>
      </c>
      <c r="DM121" s="2">
        <f t="shared" si="97"/>
        <v>65.866943181818186</v>
      </c>
      <c r="DN121" s="2">
        <f t="shared" si="97"/>
        <v>63.792581011730192</v>
      </c>
      <c r="DO121" s="2">
        <f t="shared" si="97"/>
        <v>75.534925769794711</v>
      </c>
      <c r="DP121" s="2">
        <f t="shared" si="97"/>
        <v>72.147664935064952</v>
      </c>
      <c r="DQ121" s="2">
        <f t="shared" si="97"/>
        <v>72.074121700879743</v>
      </c>
      <c r="DR121" s="2">
        <f t="shared" si="97"/>
        <v>72.201638146167554</v>
      </c>
      <c r="DS121" s="2">
        <f t="shared" si="97"/>
        <v>60.628112903225805</v>
      </c>
      <c r="DT121" s="2">
        <f t="shared" si="97"/>
        <v>58.629111290322584</v>
      </c>
      <c r="DU121" s="2">
        <f t="shared" si="97"/>
        <v>61.343301075268819</v>
      </c>
      <c r="DV121" s="2">
        <f t="shared" si="97"/>
        <v>63.730499999999992</v>
      </c>
      <c r="DW121" s="2">
        <f t="shared" si="97"/>
        <v>75.323274509803923</v>
      </c>
      <c r="DX121" s="2">
        <f t="shared" si="97"/>
        <v>59.074258021390364</v>
      </c>
      <c r="DY121" s="2">
        <f t="shared" si="97"/>
        <v>54.016769458128081</v>
      </c>
      <c r="EA121" s="2">
        <f t="shared" si="101"/>
        <v>41.087195396669941</v>
      </c>
      <c r="EB121" s="2">
        <f t="shared" si="101"/>
        <v>42.240478862047048</v>
      </c>
      <c r="EC121" s="2">
        <f t="shared" si="101"/>
        <v>44.668307692307678</v>
      </c>
      <c r="ED121" s="2">
        <f t="shared" si="101"/>
        <v>41.550990573583178</v>
      </c>
      <c r="EE121" s="2">
        <f t="shared" si="100"/>
        <v>46.330142805188508</v>
      </c>
      <c r="EF121" s="2">
        <f t="shared" si="100"/>
        <v>48.981635360101976</v>
      </c>
      <c r="EG121" s="2">
        <f t="shared" si="100"/>
        <v>50.056302159506401</v>
      </c>
      <c r="EH121" s="2">
        <f t="shared" si="100"/>
        <v>44.944419354319564</v>
      </c>
      <c r="EI121" s="2">
        <f t="shared" si="100"/>
        <v>38.597109156751166</v>
      </c>
      <c r="EJ121" s="2">
        <f t="shared" si="100"/>
        <v>38.478725801177248</v>
      </c>
      <c r="EK121" s="2">
        <f t="shared" si="100"/>
        <v>36.944387610541597</v>
      </c>
      <c r="EL121" s="2">
        <f t="shared" si="100"/>
        <v>41.759310834926701</v>
      </c>
      <c r="EM121" s="2">
        <f t="shared" si="83"/>
        <v>50.481263385460863</v>
      </c>
      <c r="EN121" s="2">
        <f t="shared" si="83"/>
        <v>44.798068063079327</v>
      </c>
      <c r="EO121" s="2">
        <f t="shared" si="83"/>
        <v>44.49735943530905</v>
      </c>
      <c r="EQ121" s="2">
        <f t="shared" si="98"/>
        <v>40.713851039977179</v>
      </c>
      <c r="ER121" s="2">
        <f t="shared" si="98"/>
        <v>41.90177028916581</v>
      </c>
      <c r="ES121" s="2">
        <f t="shared" si="98"/>
        <v>44.580073665801045</v>
      </c>
      <c r="ET121" s="2">
        <f t="shared" si="98"/>
        <v>41.474763824015781</v>
      </c>
      <c r="EU121" s="2">
        <f t="shared" si="98"/>
        <v>46.308848095878673</v>
      </c>
      <c r="EV121" s="2">
        <f t="shared" si="98"/>
        <v>48.875184393210731</v>
      </c>
      <c r="EW121" s="2">
        <f t="shared" si="98"/>
        <v>50.029124376610874</v>
      </c>
      <c r="EX121" s="2">
        <f t="shared" si="98"/>
        <v>44.825111629039128</v>
      </c>
      <c r="EY121" s="2">
        <f t="shared" si="98"/>
        <v>38.573773648511093</v>
      </c>
      <c r="EZ121" s="2">
        <f t="shared" si="98"/>
        <v>38.462668940987427</v>
      </c>
      <c r="FA121" s="2">
        <f t="shared" si="98"/>
        <v>36.908331071801946</v>
      </c>
      <c r="FB121" s="2">
        <f t="shared" si="98"/>
        <v>41.709875930978441</v>
      </c>
      <c r="FC121" s="2">
        <f t="shared" si="98"/>
        <v>50.493542545013057</v>
      </c>
      <c r="FD121" s="2">
        <f t="shared" si="98"/>
        <v>44.686996773149275</v>
      </c>
      <c r="FE121" s="2">
        <f t="shared" si="98"/>
        <v>44.479234443231448</v>
      </c>
      <c r="FG121" s="2">
        <f t="shared" si="99"/>
        <v>0.99984165751540999</v>
      </c>
      <c r="FH121" s="2">
        <f t="shared" si="99"/>
        <v>0.99985740109196819</v>
      </c>
      <c r="FI121" s="2">
        <f t="shared" si="99"/>
        <v>0.99986295836953498</v>
      </c>
      <c r="FJ121" s="2">
        <f t="shared" si="99"/>
        <v>0.9998960633940307</v>
      </c>
      <c r="FK121" s="2">
        <f t="shared" si="99"/>
        <v>0.99987692511112225</v>
      </c>
      <c r="FL121" s="2">
        <f t="shared" si="99"/>
        <v>0.99987435269131575</v>
      </c>
      <c r="FM121" s="2">
        <f t="shared" si="99"/>
        <v>0.99988963736652892</v>
      </c>
      <c r="FN121" s="2">
        <f t="shared" si="99"/>
        <v>0.99988052884291134</v>
      </c>
      <c r="FO121" s="2">
        <f t="shared" si="99"/>
        <v>0.99989485788459842</v>
      </c>
      <c r="FP121" s="2">
        <f t="shared" si="99"/>
        <v>0.99989831366654347</v>
      </c>
      <c r="FQ121" s="2">
        <f t="shared" si="99"/>
        <v>0.99988219035551529</v>
      </c>
      <c r="FR121" s="2">
        <f t="shared" si="99"/>
        <v>0.99985356336847298</v>
      </c>
      <c r="FS121" s="2">
        <f t="shared" si="99"/>
        <v>0.99967508452493081</v>
      </c>
      <c r="FT121" s="2">
        <f t="shared" si="99"/>
        <v>0.99938447282512999</v>
      </c>
      <c r="FU121" s="2">
        <f t="shared" si="99"/>
        <v>0.99898978339856448</v>
      </c>
      <c r="FW121" s="2">
        <f t="shared" si="92"/>
        <v>9.2760723301871284E-6</v>
      </c>
      <c r="FX121" s="2">
        <f t="shared" si="92"/>
        <v>4.8645097685303435E-5</v>
      </c>
      <c r="FY121" s="2">
        <f t="shared" si="92"/>
        <v>5.2025953946840497E-5</v>
      </c>
      <c r="FZ121" s="2">
        <f t="shared" si="92"/>
        <v>6.6694741858197007E-5</v>
      </c>
      <c r="GA121" s="2">
        <f t="shared" si="92"/>
        <v>5.5275909036861304E-5</v>
      </c>
      <c r="GB121" s="2">
        <f t="shared" si="92"/>
        <v>3.6007317641208701E-5</v>
      </c>
      <c r="GC121" s="2">
        <f t="shared" si="92"/>
        <v>7.1130611108068749E-5</v>
      </c>
      <c r="GD121" s="2">
        <f t="shared" si="92"/>
        <v>8.0489244715754139E-5</v>
      </c>
      <c r="GE121" s="2">
        <f t="shared" si="92"/>
        <v>9.4693748813609111E-5</v>
      </c>
      <c r="GF121" s="2">
        <f t="shared" si="92"/>
        <v>9.3236573565932406E-5</v>
      </c>
      <c r="GG121" s="2">
        <f t="shared" si="92"/>
        <v>6.4434696320719346E-5</v>
      </c>
      <c r="GH121" s="2">
        <f t="shared" si="92"/>
        <v>3.8648359343187632E-5</v>
      </c>
      <c r="GI121" s="2">
        <f t="shared" si="92"/>
        <v>8.2818804198440851E-5</v>
      </c>
      <c r="GJ121" s="2">
        <f t="shared" si="92"/>
        <v>1.3951531968150799E-4</v>
      </c>
      <c r="GK121" s="2">
        <f t="shared" si="92"/>
        <v>2.5778420318980499E-4</v>
      </c>
      <c r="GM121" s="107">
        <f t="shared" si="93"/>
        <v>1.6119403019035064E-36</v>
      </c>
      <c r="GN121" s="107">
        <f t="shared" si="93"/>
        <v>3.35211156521558E-42</v>
      </c>
      <c r="GO121" s="107">
        <f t="shared" si="93"/>
        <v>1.9712962647108348E-44</v>
      </c>
      <c r="GP121" s="107">
        <f t="shared" si="93"/>
        <v>4.6764397734025259E-56</v>
      </c>
      <c r="GQ121" s="107">
        <f t="shared" si="93"/>
        <v>1.2915491980497023E-54</v>
      </c>
      <c r="GR121" s="107">
        <f t="shared" si="93"/>
        <v>4.7096241937324669E-52</v>
      </c>
      <c r="GS121" s="107">
        <f t="shared" si="93"/>
        <v>3.9631385175143164E-58</v>
      </c>
      <c r="GT121" s="107">
        <f t="shared" si="93"/>
        <v>4.3631207328708766E-55</v>
      </c>
      <c r="GU121" s="107">
        <f t="shared" si="93"/>
        <v>6.7965688382967894E-62</v>
      </c>
      <c r="GV121" s="107">
        <f t="shared" si="93"/>
        <v>1.2209597888470754E-65</v>
      </c>
      <c r="GW121" s="107">
        <f t="shared" si="93"/>
        <v>3.4324510882076593E-63</v>
      </c>
      <c r="GX121" s="107">
        <f t="shared" si="93"/>
        <v>8.1868133062490932E-53</v>
      </c>
      <c r="GY121" s="107">
        <f t="shared" si="93"/>
        <v>1.0239741078473299E-50</v>
      </c>
      <c r="GZ121" s="107">
        <f t="shared" si="93"/>
        <v>7.3499016328169197E-52</v>
      </c>
      <c r="HA121" s="107">
        <f t="shared" si="93"/>
        <v>8.1528062701696875E-78</v>
      </c>
      <c r="HC121" s="107">
        <f t="shared" si="50"/>
        <v>2.9046327627329407E-10</v>
      </c>
      <c r="HD121" s="107">
        <f t="shared" si="50"/>
        <v>1.6528935090847036E-12</v>
      </c>
      <c r="HE121" s="107">
        <f t="shared" si="50"/>
        <v>2.8517775197897596E-13</v>
      </c>
      <c r="HF121" s="107">
        <f t="shared" si="50"/>
        <v>7.2459596343649342E-18</v>
      </c>
      <c r="HG121" s="107">
        <f t="shared" si="50"/>
        <v>7.2839940199823412E-17</v>
      </c>
      <c r="HH121" s="107">
        <f t="shared" si="50"/>
        <v>3.4113722984841995E-15</v>
      </c>
      <c r="HI121" s="107">
        <f t="shared" si="86"/>
        <v>1.0380850554584282E-18</v>
      </c>
      <c r="HJ121" s="107">
        <f t="shared" si="86"/>
        <v>5.448143541692549E-18</v>
      </c>
      <c r="HK121" s="107">
        <f t="shared" si="86"/>
        <v>6.0392239975491701E-21</v>
      </c>
      <c r="HL121" s="107">
        <f t="shared" si="86"/>
        <v>7.0839552617811814E-22</v>
      </c>
      <c r="HM121" s="107">
        <f t="shared" si="86"/>
        <v>5.2658401346409103E-20</v>
      </c>
      <c r="HN121" s="107">
        <f t="shared" si="86"/>
        <v>3.1518280239498074E-15</v>
      </c>
      <c r="HO121" s="107">
        <f t="shared" si="86"/>
        <v>3.7866691133251774E-14</v>
      </c>
      <c r="HP121" s="107">
        <f t="shared" si="86"/>
        <v>3.026733660183253E-14</v>
      </c>
      <c r="HQ121" s="107">
        <f t="shared" si="86"/>
        <v>1.1802802986782238E-21</v>
      </c>
      <c r="HS121" s="107">
        <f t="shared" si="94"/>
        <v>3.9944271011556695E-4</v>
      </c>
      <c r="HT121" s="107">
        <f t="shared" si="94"/>
        <v>1.8651862733563894E-3</v>
      </c>
      <c r="HU121" s="107">
        <f t="shared" si="94"/>
        <v>1.732330566385758E-3</v>
      </c>
      <c r="HV121" s="107">
        <f t="shared" si="94"/>
        <v>1.7559963661119696E-3</v>
      </c>
      <c r="HW121" s="107">
        <f t="shared" si="94"/>
        <v>9.6206591297864463E-4</v>
      </c>
      <c r="HX121" s="107">
        <f t="shared" si="94"/>
        <v>4.2629388689327963E-4</v>
      </c>
      <c r="HY121" s="107">
        <f t="shared" si="94"/>
        <v>1.6045874262389946E-3</v>
      </c>
      <c r="HZ121" s="107">
        <f t="shared" si="94"/>
        <v>2.4966672319050504E-3</v>
      </c>
      <c r="IA121" s="107">
        <f t="shared" si="94"/>
        <v>2.8468145500719182E-3</v>
      </c>
      <c r="IB121" s="107">
        <f t="shared" si="94"/>
        <v>1.9002369449620238E-3</v>
      </c>
      <c r="IC121" s="107">
        <f t="shared" si="94"/>
        <v>6.959250405541049E-4</v>
      </c>
      <c r="ID121" s="107">
        <f t="shared" si="94"/>
        <v>3.0141397840033964E-4</v>
      </c>
      <c r="IE121" s="107">
        <f t="shared" si="94"/>
        <v>2.2951240972870769E-4</v>
      </c>
      <c r="IF121" s="107">
        <f t="shared" si="94"/>
        <v>1.1780171071013295E-4</v>
      </c>
      <c r="IG121" s="107">
        <f t="shared" si="94"/>
        <v>1.1636000615085692E-3</v>
      </c>
      <c r="II121" s="107">
        <f t="shared" si="95"/>
        <v>1.2511775898153903E-22</v>
      </c>
      <c r="IJ121" s="107">
        <f t="shared" si="95"/>
        <v>3.8362700395839938E-19</v>
      </c>
      <c r="IK121" s="107">
        <f t="shared" si="95"/>
        <v>1.0670011833148974E-19</v>
      </c>
      <c r="IL121" s="107">
        <f t="shared" si="95"/>
        <v>3.4587043760109613E-22</v>
      </c>
      <c r="IM121" s="107">
        <f t="shared" si="95"/>
        <v>3.2072666637876385E-23</v>
      </c>
      <c r="IN121" s="107">
        <f t="shared" si="95"/>
        <v>4.1101822749369807E-24</v>
      </c>
      <c r="IO121" s="107">
        <f t="shared" si="95"/>
        <v>5.7477079382775653E-23</v>
      </c>
      <c r="IP121" s="107">
        <f t="shared" si="95"/>
        <v>1.2184175089596898E-21</v>
      </c>
      <c r="IQ121" s="107">
        <f t="shared" si="95"/>
        <v>7.9848876036824026E-23</v>
      </c>
      <c r="IR121" s="107">
        <f t="shared" si="95"/>
        <v>4.6566481072666351E-24</v>
      </c>
      <c r="IS121" s="107">
        <f t="shared" si="95"/>
        <v>1.0281646365445051E-25</v>
      </c>
      <c r="IT121" s="107">
        <f t="shared" si="95"/>
        <v>6.3223737189422978E-25</v>
      </c>
      <c r="IU121" s="107">
        <f t="shared" si="95"/>
        <v>1.0041773985711776E-24</v>
      </c>
      <c r="IV121" s="107">
        <f t="shared" si="95"/>
        <v>1.6169163849250641E-26</v>
      </c>
      <c r="IW121" s="107">
        <f t="shared" si="95"/>
        <v>3.7480481205381088E-34</v>
      </c>
      <c r="IY121" s="107">
        <f t="shared" si="96"/>
        <v>3.9944300057884321E-4</v>
      </c>
      <c r="IZ121" s="107">
        <f t="shared" si="96"/>
        <v>1.8651862750092834E-3</v>
      </c>
      <c r="JA121" s="107">
        <f t="shared" si="96"/>
        <v>1.7323305666709357E-3</v>
      </c>
      <c r="JB121" s="107">
        <f t="shared" si="96"/>
        <v>1.7559963661119768E-3</v>
      </c>
      <c r="JC121" s="107">
        <f t="shared" si="96"/>
        <v>9.6206591297871749E-4</v>
      </c>
      <c r="JD121" s="107">
        <f t="shared" si="96"/>
        <v>4.2629388689669102E-4</v>
      </c>
      <c r="JE121" s="107">
        <f t="shared" si="96"/>
        <v>1.6045874262389957E-3</v>
      </c>
      <c r="JF121" s="107">
        <f t="shared" si="96"/>
        <v>2.4966672319050561E-3</v>
      </c>
      <c r="JG121" s="107">
        <f t="shared" si="96"/>
        <v>2.8468145500719182E-3</v>
      </c>
      <c r="JH121" s="107">
        <f t="shared" si="96"/>
        <v>1.9002369449620238E-3</v>
      </c>
      <c r="JI121" s="107">
        <f t="shared" si="96"/>
        <v>6.959250405541049E-4</v>
      </c>
      <c r="JJ121" s="107">
        <f t="shared" si="96"/>
        <v>3.0141397840349147E-4</v>
      </c>
      <c r="JK121" s="107">
        <f t="shared" si="96"/>
        <v>2.2951240976657437E-4</v>
      </c>
      <c r="JL121" s="107">
        <f t="shared" si="96"/>
        <v>1.1780171074040028E-4</v>
      </c>
      <c r="JM121" s="107">
        <f t="shared" si="96"/>
        <v>1.1636000615085692E-3</v>
      </c>
    </row>
    <row r="122" spans="2:273" x14ac:dyDescent="0.25">
      <c r="B122" s="2">
        <v>94</v>
      </c>
      <c r="C122" s="37">
        <v>41.73</v>
      </c>
      <c r="D122" s="37">
        <v>44.213000000000001</v>
      </c>
      <c r="E122" s="37">
        <v>44.933999999999997</v>
      </c>
      <c r="F122" s="37">
        <v>43.802999999999997</v>
      </c>
      <c r="G122" s="37">
        <v>46.966999999999999</v>
      </c>
      <c r="H122" s="37">
        <v>49.75</v>
      </c>
      <c r="I122" s="37">
        <v>50.567</v>
      </c>
      <c r="J122" s="37">
        <v>45.45</v>
      </c>
      <c r="K122" s="37">
        <v>39.152999999999999</v>
      </c>
      <c r="L122" s="37">
        <v>39.728999999999999</v>
      </c>
      <c r="M122" s="37">
        <v>36.033999999999999</v>
      </c>
      <c r="N122" s="37">
        <v>41.616999999999997</v>
      </c>
      <c r="O122" s="37">
        <v>51.216999999999999</v>
      </c>
      <c r="P122" s="37">
        <v>46.383000000000003</v>
      </c>
      <c r="Q122" s="37">
        <v>46.9</v>
      </c>
      <c r="S122" s="4">
        <f>AY122 + (C$3 * _xlfn.NORM.DIST($B122, C$7, ABS(C$11), FALSE) * _xlfn.NORM.DIST(($B122 - C$7)*C$15, 0, ABS(C$11), TRUE) * 2)
               + (C$4 * _xlfn.NORM.DIST($B122, C$8, ABS(C$12), FALSE) * _xlfn.NORM.DIST(($B122 - C$8)*C$16, 0, ABS(C$12), TRUE) * 2)
               + (C$5 * _xlfn.NORM.DIST($B122, C$9, ABS(C$13), FALSE) * _xlfn.NORM.DIST(($B122 - C$9)*C$17, 0, ABS(C$13), TRUE) * 2)
               + (C$6 * _xlfn.NORM.DIST($B122, C$10, ABS(C$14), FALSE) * _xlfn.NORM.DIST(($B122 - C$10)*C$18, 0, ABS(C$14), TRUE) * 2)</f>
        <v>41.013261734142297</v>
      </c>
      <c r="T122" s="4">
        <f>AZ122 + (D$3 * _xlfn.NORM.DIST($B122, D$7, ABS(D$11), FALSE) * _xlfn.NORM.DIST(($B122 - D$7)*D$15, 0, ABS(D$11), TRUE) * 2)
               + (D$4 * _xlfn.NORM.DIST($B122, D$8, ABS(D$12), FALSE) * _xlfn.NORM.DIST(($B122 - D$8)*D$16, 0, ABS(D$12), TRUE) * 2)
               + (D$5 * _xlfn.NORM.DIST($B122, D$9, ABS(D$13), FALSE) * _xlfn.NORM.DIST(($B122 - D$9)*D$17, 0, ABS(D$13), TRUE) * 2)
               + (D$6 * _xlfn.NORM.DIST($B122, D$10, ABS(D$14), FALSE) * _xlfn.NORM.DIST(($B122 - D$10)*D$18, 0, ABS(D$14), TRUE) * 2)</f>
        <v>42.268860112525282</v>
      </c>
      <c r="U122" s="4">
        <f>BA122 + (E$3 * _xlfn.NORM.DIST($B122, E$7, ABS(E$11), FALSE) * _xlfn.NORM.DIST(($B122 - E$7)*E$15, 0, ABS(E$11), TRUE) * 2)
               + (E$4 * _xlfn.NORM.DIST($B122, E$8, ABS(E$12), FALSE) * _xlfn.NORM.DIST(($B122 - E$8)*E$16, 0, ABS(E$12), TRUE) * 2)
               + (E$5 * _xlfn.NORM.DIST($B122, E$9, ABS(E$13), FALSE) * _xlfn.NORM.DIST(($B122 - E$9)*E$17, 0, ABS(E$13), TRUE) * 2)
               + (E$6 * _xlfn.NORM.DIST($B122, E$10, ABS(E$14), FALSE) * _xlfn.NORM.DIST(($B122 - E$10)*E$18, 0, ABS(E$14), TRUE) * 2)</f>
        <v>44.741473204602599</v>
      </c>
      <c r="V122" s="4">
        <f>BB122 + (F$3 * _xlfn.NORM.DIST($B122, F$7, ABS(F$11), FALSE) * _xlfn.NORM.DIST(($B122 - F$7)*F$15, 0, ABS(F$11), TRUE) * 2)
               + (F$4 * _xlfn.NORM.DIST($B122, F$8, ABS(F$12), FALSE) * _xlfn.NORM.DIST(($B122 - F$8)*F$16, 0, ABS(F$12), TRUE) * 2)
               + (F$5 * _xlfn.NORM.DIST($B122, F$9, ABS(F$13), FALSE) * _xlfn.NORM.DIST(($B122 - F$9)*F$17, 0, ABS(F$13), TRUE) * 2)
               + (F$6 * _xlfn.NORM.DIST($B122, F$10, ABS(F$14), FALSE) * _xlfn.NORM.DIST(($B122 - F$10)*F$18, 0, ABS(F$14), TRUE) * 2)</f>
        <v>41.751305552294497</v>
      </c>
      <c r="W122" s="4">
        <f>BC122 + (G$3 * _xlfn.NORM.DIST($B122, G$7, ABS(G$11), FALSE) * _xlfn.NORM.DIST(($B122 - G$7)*G$15, 0, ABS(G$11), TRUE) * 2)
               + (G$4 * _xlfn.NORM.DIST($B122, G$8, ABS(G$12), FALSE) * _xlfn.NORM.DIST(($B122 - G$8)*G$16, 0, ABS(G$12), TRUE) * 2)
               + (G$5 * _xlfn.NORM.DIST($B122, G$9, ABS(G$13), FALSE) * _xlfn.NORM.DIST(($B122 - G$9)*G$17, 0, ABS(G$13), TRUE) * 2)
               + (G$6 * _xlfn.NORM.DIST($B122, G$10, ABS(G$14), FALSE) * _xlfn.NORM.DIST(($B122 - G$10)*G$18, 0, ABS(G$14), TRUE) * 2)</f>
        <v>46.430364521168755</v>
      </c>
      <c r="X122" s="4">
        <f>BD122 + (H$3 * _xlfn.NORM.DIST($B122, H$7, ABS(H$11), FALSE) * _xlfn.NORM.DIST(($B122 - H$7)*H$15, 0, ABS(H$11), TRUE) * 2)
               + (H$4 * _xlfn.NORM.DIST($B122, H$8, ABS(H$12), FALSE) * _xlfn.NORM.DIST(($B122 - H$8)*H$16, 0, ABS(H$12), TRUE) * 2)
               + (H$5 * _xlfn.NORM.DIST($B122, H$9, ABS(H$13), FALSE) * _xlfn.NORM.DIST(($B122 - H$9)*H$17, 0, ABS(H$13), TRUE) * 2)
               + (H$6 * _xlfn.NORM.DIST($B122, H$10, ABS(H$14), FALSE) * _xlfn.NORM.DIST(($B122 - H$10)*H$18, 0, ABS(H$14), TRUE) * 2)</f>
        <v>48.81037184076758</v>
      </c>
      <c r="Y122" s="4">
        <f>BE122 + (I$3 * _xlfn.NORM.DIST($B122, I$7, ABS(I$11), FALSE) * _xlfn.NORM.DIST(($B122 - I$7)*I$15, 0, ABS(I$11), TRUE) * 2)
               + (I$4 * _xlfn.NORM.DIST($B122, I$8, ABS(I$12), FALSE) * _xlfn.NORM.DIST(($B122 - I$8)*I$16, 0, ABS(I$12), TRUE) * 2)
               + (I$5 * _xlfn.NORM.DIST($B122, I$9, ABS(I$13), FALSE) * _xlfn.NORM.DIST(($B122 - I$9)*I$17, 0, ABS(I$13), TRUE) * 2)
               + (I$6 * _xlfn.NORM.DIST($B122, I$10, ABS(I$14), FALSE) * _xlfn.NORM.DIST(($B122 - I$10)*I$18, 0, ABS(I$14), TRUE) * 2)</f>
        <v>50.341103952847803</v>
      </c>
      <c r="Z122" s="4">
        <f>BF122 + (J$3 * _xlfn.NORM.DIST($B122, J$7, ABS(J$11), FALSE) * _xlfn.NORM.DIST(($B122 - J$7)*J$15, 0, ABS(J$11), TRUE) * 2)
               + (J$4 * _xlfn.NORM.DIST($B122, J$8, ABS(J$12), FALSE) * _xlfn.NORM.DIST(($B122 - J$8)*J$16, 0, ABS(J$12), TRUE) * 2)
               + (J$5 * _xlfn.NORM.DIST($B122, J$9, ABS(J$13), FALSE) * _xlfn.NORM.DIST(($B122 - J$9)*J$17, 0, ABS(J$13), TRUE) * 2)
               + (J$6 * _xlfn.NORM.DIST($B122, J$10, ABS(J$14), FALSE) * _xlfn.NORM.DIST(($B122 - J$10)*J$18, 0, ABS(J$14), TRUE) * 2)</f>
        <v>45.598493679123202</v>
      </c>
      <c r="AA122" s="4">
        <f>BG122 + (K$3 * _xlfn.NORM.DIST($B122, K$7, ABS(K$11), FALSE) * _xlfn.NORM.DIST(($B122 - K$7)*K$15, 0, ABS(K$11), TRUE) * 2)
               + (K$4 * _xlfn.NORM.DIST($B122, K$8, ABS(K$12), FALSE) * _xlfn.NORM.DIST(($B122 - K$8)*K$16, 0, ABS(K$12), TRUE) * 2)
               + (K$5 * _xlfn.NORM.DIST($B122, K$9, ABS(K$13), FALSE) * _xlfn.NORM.DIST(($B122 - K$9)*K$17, 0, ABS(K$13), TRUE) * 2)
               + (K$6 * _xlfn.NORM.DIST($B122, K$10, ABS(K$14), FALSE) * _xlfn.NORM.DIST(($B122 - K$10)*K$18, 0, ABS(K$14), TRUE) * 2)</f>
        <v>39.499611895714352</v>
      </c>
      <c r="AB122" s="4">
        <f>BH122 + (L$3 * _xlfn.NORM.DIST($B122, L$7, ABS(L$11), FALSE) * _xlfn.NORM.DIST(($B122 - L$7)*L$15, 0, ABS(L$11), TRUE) * 2)
               + (L$4 * _xlfn.NORM.DIST($B122, L$8, ABS(L$12), FALSE) * _xlfn.NORM.DIST(($B122 - L$8)*L$16, 0, ABS(L$12), TRUE) * 2)
               + (L$5 * _xlfn.NORM.DIST($B122, L$9, ABS(L$13), FALSE) * _xlfn.NORM.DIST(($B122 - L$9)*L$17, 0, ABS(L$13), TRUE) * 2)
               + (L$6 * _xlfn.NORM.DIST($B122, L$10, ABS(L$14), FALSE) * _xlfn.NORM.DIST(($B122 - L$10)*L$18, 0, ABS(L$14), TRUE) * 2)</f>
        <v>39.205225507734333</v>
      </c>
      <c r="AC122" s="4">
        <f>BI122 + (M$3 * _xlfn.NORM.DIST($B122, M$7, ABS(M$11), FALSE) * _xlfn.NORM.DIST(($B122 - M$7)*M$15, 0, ABS(M$11), TRUE) * 2)
               + (M$4 * _xlfn.NORM.DIST($B122, M$8, ABS(M$12), FALSE) * _xlfn.NORM.DIST(($B122 - M$8)*M$16, 0, ABS(M$12), TRUE) * 2)
               + (M$5 * _xlfn.NORM.DIST($B122, M$9, ABS(M$13), FALSE) * _xlfn.NORM.DIST(($B122 - M$9)*M$17, 0, ABS(M$13), TRUE) * 2)
               + (M$6 * _xlfn.NORM.DIST($B122, M$10, ABS(M$14), FALSE) * _xlfn.NORM.DIST(($B122 - M$10)*M$18, 0, ABS(M$14), TRUE) * 2)</f>
        <v>37.214390220146008</v>
      </c>
      <c r="AD122" s="4">
        <f>BJ122 + (N$3 * _xlfn.NORM.DIST($B122, N$7, ABS(N$11), FALSE) * _xlfn.NORM.DIST(($B122 - N$7)*N$15, 0, ABS(N$11), TRUE) * 2)
               + (N$4 * _xlfn.NORM.DIST($B122, N$8, ABS(N$12), FALSE) * _xlfn.NORM.DIST(($B122 - N$8)*N$16, 0, ABS(N$12), TRUE) * 2)
               + (N$5 * _xlfn.NORM.DIST($B122, N$9, ABS(N$13), FALSE) * _xlfn.NORM.DIST(($B122 - N$9)*N$17, 0, ABS(N$13), TRUE) * 2)
               + (N$6 * _xlfn.NORM.DIST($B122, N$10, ABS(N$14), FALSE) * _xlfn.NORM.DIST(($B122 - N$10)*N$18, 0, ABS(N$14), TRUE) * 2)</f>
        <v>41.787510264467251</v>
      </c>
      <c r="AE122" s="4">
        <f>BK122 + (O$3 * _xlfn.NORM.DIST($B122, O$7, ABS(O$11), FALSE) * _xlfn.NORM.DIST(($B122 - O$7)*O$15, 0, ABS(O$11), TRUE) * 2)
               + (O$4 * _xlfn.NORM.DIST($B122, O$8, ABS(O$12), FALSE) * _xlfn.NORM.DIST(($B122 - O$8)*O$16, 0, ABS(O$12), TRUE) * 2)
               + (O$5 * _xlfn.NORM.DIST($B122, O$9, ABS(O$13), FALSE) * _xlfn.NORM.DIST(($B122 - O$9)*O$17, 0, ABS(O$13), TRUE) * 2)
               + (O$6 * _xlfn.NORM.DIST($B122, O$10, ABS(O$14), FALSE) * _xlfn.NORM.DIST(($B122 - O$10)*O$18, 0, ABS(O$14), TRUE) * 2)</f>
        <v>50.453199525575705</v>
      </c>
      <c r="AF122" s="4">
        <f t="shared" si="71"/>
        <v>44.71004086929095</v>
      </c>
      <c r="AG122" s="4">
        <f t="shared" si="71"/>
        <v>45.640609540596643</v>
      </c>
      <c r="AI122" s="4">
        <f>IF(OR($B122 &lt; C$231, $B122 &gt; C$234), 0, C122-S122)</f>
        <v>0.71673826585769973</v>
      </c>
      <c r="AJ122" s="4">
        <f>IF(OR($B122 &lt; D$231, $B122 &gt; D$234), 0, D122-T122)</f>
        <v>1.9441398874747193</v>
      </c>
      <c r="AK122" s="4">
        <f>IF(OR($B122 &lt; E$231, $B122 &gt; E$234), 0, E122-U122)</f>
        <v>0.19252679539739859</v>
      </c>
      <c r="AL122" s="4">
        <f>IF(OR($B122 &lt; F$231, $B122 &gt; F$234), 0, F122-V122)</f>
        <v>2.0516944477055006</v>
      </c>
      <c r="AM122" s="4">
        <f>IF(OR($B122 &lt; G$231, $B122 &gt; G$234), 0, G122-W122)</f>
        <v>0.53663547883124352</v>
      </c>
      <c r="AN122" s="4">
        <f>IF(OR($B122 &lt; H$231, $B122 &gt; H$234), 0, H122-X122)</f>
        <v>0.93962815923242005</v>
      </c>
      <c r="AO122" s="4">
        <f>IF(OR($B122 &lt; I$231, $B122 &gt; I$234), 0, I122-Y122)</f>
        <v>0.22589604715219735</v>
      </c>
      <c r="AP122" s="4">
        <f>IF(OR($B122 &lt; J$231, $B122 &gt; J$234), 0, J122-Z122)</f>
        <v>-0.14849367912319877</v>
      </c>
      <c r="AQ122" s="4">
        <f>IF(OR($B122 &lt; K$231, $B122 &gt; K$234), 0, K122-AA122)</f>
        <v>-0.34661189571435358</v>
      </c>
      <c r="AR122" s="4">
        <f>IF(OR($B122 &lt; L$231, $B122 &gt; L$234), 0, L122-AB122)</f>
        <v>0.52377449226566597</v>
      </c>
      <c r="AS122" s="4">
        <f>IF(OR($B122 &lt; M$231, $B122 &gt; M$234), 0, M122-AC122)</f>
        <v>-1.180390220146009</v>
      </c>
      <c r="AT122" s="4">
        <f>IF(OR($B122 &lt; N$231, $B122 &gt; N$234), 0, N122-AD122)</f>
        <v>-0.17051026446725359</v>
      </c>
      <c r="AU122" s="4">
        <f>IF(OR($B122 &lt; O$231, $B122 &gt; O$234), 0, O122-AE122)</f>
        <v>0.76380047442429344</v>
      </c>
      <c r="AV122" s="4">
        <f t="shared" si="87"/>
        <v>1.672959130709053</v>
      </c>
      <c r="AW122" s="4">
        <f t="shared" si="87"/>
        <v>1.259390459403356</v>
      </c>
      <c r="AY122" s="2">
        <f t="shared" si="88"/>
        <v>41.013261734056179</v>
      </c>
      <c r="AZ122" s="2">
        <f t="shared" si="88"/>
        <v>42.179211215328593</v>
      </c>
      <c r="BA122" s="2">
        <f t="shared" si="88"/>
        <v>44.547437302366703</v>
      </c>
      <c r="BB122" s="2">
        <f t="shared" si="88"/>
        <v>41.442823077872511</v>
      </c>
      <c r="BC122" s="2">
        <f t="shared" si="88"/>
        <v>46.196320417930011</v>
      </c>
      <c r="BD122" s="2">
        <f t="shared" si="88"/>
        <v>48.689818711596516</v>
      </c>
      <c r="BE122" s="2">
        <f t="shared" si="88"/>
        <v>49.819549840779622</v>
      </c>
      <c r="BF122" s="2">
        <f t="shared" si="88"/>
        <v>44.738818805860319</v>
      </c>
      <c r="BG122" s="2">
        <f t="shared" si="88"/>
        <v>38.410595458131105</v>
      </c>
      <c r="BH122" s="2">
        <f t="shared" si="88"/>
        <v>38.286742800700736</v>
      </c>
      <c r="BI122" s="2">
        <f t="shared" si="88"/>
        <v>36.787685507719807</v>
      </c>
      <c r="BJ122" s="2">
        <f t="shared" si="88"/>
        <v>41.569354540348307</v>
      </c>
      <c r="BK122" s="2">
        <f t="shared" si="88"/>
        <v>50.293686047913653</v>
      </c>
      <c r="BL122" s="2">
        <f t="shared" si="88"/>
        <v>44.581365543073957</v>
      </c>
      <c r="BM122" s="2">
        <f t="shared" si="88"/>
        <v>44.333749214098503</v>
      </c>
      <c r="BO122" s="2" t="str">
        <f t="shared" si="89"/>
        <v/>
      </c>
      <c r="BP122" s="2" t="str">
        <f t="shared" si="89"/>
        <v/>
      </c>
      <c r="BQ122" s="2" t="str">
        <f t="shared" si="89"/>
        <v/>
      </c>
      <c r="BR122" s="2" t="str">
        <f t="shared" si="89"/>
        <v/>
      </c>
      <c r="BS122" s="2" t="str">
        <f t="shared" si="89"/>
        <v/>
      </c>
      <c r="BT122" s="2" t="str">
        <f t="shared" si="89"/>
        <v/>
      </c>
      <c r="BU122" s="2" t="str">
        <f t="shared" si="89"/>
        <v/>
      </c>
      <c r="BV122" s="2" t="str">
        <f t="shared" si="89"/>
        <v/>
      </c>
      <c r="BW122" s="2" t="str">
        <f t="shared" si="89"/>
        <v/>
      </c>
      <c r="BX122" s="2" t="str">
        <f t="shared" si="89"/>
        <v/>
      </c>
      <c r="BY122" s="2" t="str">
        <f t="shared" si="89"/>
        <v/>
      </c>
      <c r="BZ122" s="2" t="str">
        <f t="shared" si="89"/>
        <v/>
      </c>
      <c r="CA122" s="2" t="str">
        <f t="shared" si="89"/>
        <v/>
      </c>
      <c r="CB122" s="2" t="str">
        <f t="shared" si="89"/>
        <v/>
      </c>
      <c r="CC122" s="2" t="str">
        <f t="shared" si="89"/>
        <v/>
      </c>
      <c r="CE122" s="2">
        <f t="shared" si="90"/>
        <v>41.73</v>
      </c>
      <c r="CF122" s="2" t="str">
        <f t="shared" si="90"/>
        <v/>
      </c>
      <c r="CG122" s="2" t="str">
        <f t="shared" si="90"/>
        <v/>
      </c>
      <c r="CH122" s="2" t="str">
        <f t="shared" si="90"/>
        <v/>
      </c>
      <c r="CI122" s="2" t="str">
        <f t="shared" si="90"/>
        <v/>
      </c>
      <c r="CJ122" s="2">
        <f t="shared" si="90"/>
        <v>49.75</v>
      </c>
      <c r="CK122" s="2" t="str">
        <f t="shared" si="90"/>
        <v/>
      </c>
      <c r="CL122" s="2" t="str">
        <f t="shared" si="90"/>
        <v/>
      </c>
      <c r="CM122" s="2" t="str">
        <f t="shared" si="90"/>
        <v/>
      </c>
      <c r="CN122" s="2" t="str">
        <f t="shared" si="90"/>
        <v/>
      </c>
      <c r="CO122" s="2">
        <f t="shared" si="90"/>
        <v>36.033999999999999</v>
      </c>
      <c r="CP122" s="2">
        <f t="shared" si="90"/>
        <v>41.616999999999997</v>
      </c>
      <c r="CQ122" s="2">
        <f t="shared" si="90"/>
        <v>51.216999999999999</v>
      </c>
      <c r="CR122" s="2">
        <f t="shared" si="90"/>
        <v>46.383000000000003</v>
      </c>
      <c r="CS122" s="2" t="str">
        <f t="shared" si="90"/>
        <v/>
      </c>
      <c r="CU122" s="2">
        <f t="shared" si="91"/>
        <v>41.73</v>
      </c>
      <c r="CV122" s="2" t="str">
        <f t="shared" si="91"/>
        <v/>
      </c>
      <c r="CW122" s="2" t="str">
        <f t="shared" si="91"/>
        <v/>
      </c>
      <c r="CX122" s="2" t="str">
        <f t="shared" si="91"/>
        <v/>
      </c>
      <c r="CY122" s="2" t="str">
        <f t="shared" si="91"/>
        <v/>
      </c>
      <c r="CZ122" s="2">
        <f t="shared" si="91"/>
        <v>49.75</v>
      </c>
      <c r="DA122" s="2" t="str">
        <f t="shared" si="91"/>
        <v/>
      </c>
      <c r="DB122" s="2" t="str">
        <f t="shared" si="91"/>
        <v/>
      </c>
      <c r="DC122" s="2" t="str">
        <f t="shared" si="91"/>
        <v/>
      </c>
      <c r="DD122" s="2" t="str">
        <f t="shared" si="91"/>
        <v/>
      </c>
      <c r="DE122" s="2">
        <f t="shared" si="91"/>
        <v>36.033999999999999</v>
      </c>
      <c r="DF122" s="2">
        <f t="shared" si="91"/>
        <v>41.616999999999997</v>
      </c>
      <c r="DG122" s="2">
        <f t="shared" si="91"/>
        <v>51.216999999999999</v>
      </c>
      <c r="DH122" s="2">
        <f t="shared" si="91"/>
        <v>46.383000000000003</v>
      </c>
      <c r="DI122" s="2" t="str">
        <f t="shared" si="91"/>
        <v/>
      </c>
      <c r="DK122" s="2">
        <f t="shared" si="97"/>
        <v>55.005773387096767</v>
      </c>
      <c r="DL122" s="2">
        <f t="shared" si="97"/>
        <v>64.358707661290325</v>
      </c>
      <c r="DM122" s="2">
        <f t="shared" si="97"/>
        <v>65.975650109970672</v>
      </c>
      <c r="DN122" s="2">
        <f t="shared" si="97"/>
        <v>63.910630681818169</v>
      </c>
      <c r="DO122" s="2">
        <f t="shared" si="97"/>
        <v>75.772005498533716</v>
      </c>
      <c r="DP122" s="2">
        <f t="shared" si="97"/>
        <v>72.271464476699791</v>
      </c>
      <c r="DQ122" s="2">
        <f t="shared" si="97"/>
        <v>72.242708577712591</v>
      </c>
      <c r="DR122" s="2">
        <f t="shared" si="97"/>
        <v>72.383005793226374</v>
      </c>
      <c r="DS122" s="2">
        <f t="shared" si="97"/>
        <v>60.697438709677421</v>
      </c>
      <c r="DT122" s="2">
        <f t="shared" si="97"/>
        <v>58.701641129032261</v>
      </c>
      <c r="DU122" s="2">
        <f t="shared" si="97"/>
        <v>61.451359139784948</v>
      </c>
      <c r="DV122" s="2">
        <f t="shared" si="97"/>
        <v>63.823727272727268</v>
      </c>
      <c r="DW122" s="2">
        <f t="shared" si="97"/>
        <v>75.452960338680924</v>
      </c>
      <c r="DX122" s="2">
        <f t="shared" si="97"/>
        <v>59.079554478609616</v>
      </c>
      <c r="DY122" s="2">
        <f t="shared" si="97"/>
        <v>53.996895566502467</v>
      </c>
      <c r="EA122" s="2">
        <f t="shared" si="101"/>
        <v>41.011505386875626</v>
      </c>
      <c r="EB122" s="2">
        <f t="shared" si="101"/>
        <v>42.176719802924353</v>
      </c>
      <c r="EC122" s="2">
        <f t="shared" si="101"/>
        <v>44.545110115911477</v>
      </c>
      <c r="ED122" s="2">
        <f t="shared" si="101"/>
        <v>41.440974605804385</v>
      </c>
      <c r="EE122" s="2">
        <f t="shared" si="100"/>
        <v>46.193431042146521</v>
      </c>
      <c r="EF122" s="2">
        <f t="shared" si="100"/>
        <v>48.687465595920969</v>
      </c>
      <c r="EG122" s="2">
        <f t="shared" si="100"/>
        <v>49.81758218121572</v>
      </c>
      <c r="EH122" s="2">
        <f t="shared" si="100"/>
        <v>44.736203843182693</v>
      </c>
      <c r="EI122" s="2">
        <f t="shared" si="100"/>
        <v>38.408732835710595</v>
      </c>
      <c r="EJ122" s="2">
        <f t="shared" si="100"/>
        <v>38.285091586471097</v>
      </c>
      <c r="EK122" s="2">
        <f t="shared" si="100"/>
        <v>36.785378437238769</v>
      </c>
      <c r="EL122" s="2">
        <f t="shared" si="100"/>
        <v>41.5667666029318</v>
      </c>
      <c r="EM122" s="2">
        <f t="shared" si="83"/>
        <v>50.287051117307158</v>
      </c>
      <c r="EN122" s="2">
        <f t="shared" si="83"/>
        <v>44.574005754183219</v>
      </c>
      <c r="EO122" s="2">
        <f t="shared" si="83"/>
        <v>44.325568180616507</v>
      </c>
      <c r="EQ122" s="2">
        <f t="shared" si="98"/>
        <v>40.68166028044584</v>
      </c>
      <c r="ER122" s="2">
        <f t="shared" si="98"/>
        <v>41.830171034833569</v>
      </c>
      <c r="ES122" s="2">
        <f t="shared" si="98"/>
        <v>44.457731517303507</v>
      </c>
      <c r="ET122" s="2">
        <f t="shared" si="98"/>
        <v>41.361683409710288</v>
      </c>
      <c r="EU122" s="2">
        <f t="shared" si="98"/>
        <v>46.159605206245125</v>
      </c>
      <c r="EV122" s="2">
        <f t="shared" si="98"/>
        <v>48.670898369636944</v>
      </c>
      <c r="EW122" s="2">
        <f t="shared" si="98"/>
        <v>49.836959442256685</v>
      </c>
      <c r="EX122" s="2">
        <f t="shared" si="98"/>
        <v>44.64970923173972</v>
      </c>
      <c r="EY122" s="2">
        <f t="shared" si="98"/>
        <v>38.417863783372326</v>
      </c>
      <c r="EZ122" s="2">
        <f t="shared" si="98"/>
        <v>38.302876876396283</v>
      </c>
      <c r="FA122" s="2">
        <f t="shared" si="98"/>
        <v>36.770384628773115</v>
      </c>
      <c r="FB122" s="2">
        <f t="shared" si="98"/>
        <v>41.545341743970312</v>
      </c>
      <c r="FC122" s="2">
        <f t="shared" si="98"/>
        <v>50.307368150535929</v>
      </c>
      <c r="FD122" s="2">
        <f t="shared" si="98"/>
        <v>44.510856929718649</v>
      </c>
      <c r="FE122" s="2">
        <f t="shared" si="98"/>
        <v>44.310837882096074</v>
      </c>
      <c r="FG122" s="2">
        <f t="shared" si="99"/>
        <v>0.99987421999750947</v>
      </c>
      <c r="FH122" s="2">
        <f t="shared" si="99"/>
        <v>0.99988672633895515</v>
      </c>
      <c r="FI122" s="2">
        <f t="shared" si="99"/>
        <v>0.99989114089533049</v>
      </c>
      <c r="FJ122" s="2">
        <f t="shared" si="99"/>
        <v>0.99991743845435344</v>
      </c>
      <c r="FK122" s="2">
        <f t="shared" si="99"/>
        <v>0.99990223566606729</v>
      </c>
      <c r="FL122" s="2">
        <f t="shared" si="99"/>
        <v>0.99990019221585191</v>
      </c>
      <c r="FM122" s="2">
        <f t="shared" si="99"/>
        <v>0.99991233385428735</v>
      </c>
      <c r="FN122" s="2">
        <f t="shared" si="99"/>
        <v>0.99990509835478092</v>
      </c>
      <c r="FO122" s="2">
        <f t="shared" si="99"/>
        <v>0.99991648084299578</v>
      </c>
      <c r="FP122" s="2">
        <f t="shared" si="99"/>
        <v>0.99991922598494154</v>
      </c>
      <c r="FQ122" s="2">
        <f t="shared" si="99"/>
        <v>0.99990641820556514</v>
      </c>
      <c r="FR122" s="2">
        <f t="shared" si="99"/>
        <v>0.99988367774560039</v>
      </c>
      <c r="FS122" s="2">
        <f t="shared" si="99"/>
        <v>0.99973643486669672</v>
      </c>
      <c r="FT122" s="2">
        <f t="shared" si="99"/>
        <v>0.99949188668755662</v>
      </c>
      <c r="FU122" s="2">
        <f t="shared" si="99"/>
        <v>0.9991536253522082</v>
      </c>
      <c r="FW122" s="2">
        <f t="shared" si="92"/>
        <v>1.1677855130114167E-5</v>
      </c>
      <c r="FX122" s="2">
        <f t="shared" si="92"/>
        <v>6.1239778292553141E-5</v>
      </c>
      <c r="FY122" s="2">
        <f t="shared" si="92"/>
        <v>6.5495913211441575E-5</v>
      </c>
      <c r="FZ122" s="2">
        <f t="shared" si="92"/>
        <v>8.3962255417212059E-5</v>
      </c>
      <c r="GA122" s="2">
        <f t="shared" si="92"/>
        <v>6.9587250590310678E-5</v>
      </c>
      <c r="GB122" s="2">
        <f t="shared" si="92"/>
        <v>4.5330104566998298E-5</v>
      </c>
      <c r="GC122" s="2">
        <f t="shared" si="92"/>
        <v>8.9546484655975969E-5</v>
      </c>
      <c r="GD122" s="2">
        <f t="shared" si="92"/>
        <v>1.0132784380449011E-4</v>
      </c>
      <c r="GE122" s="2">
        <f t="shared" si="92"/>
        <v>1.192094438687012E-4</v>
      </c>
      <c r="GF122" s="2">
        <f t="shared" si="92"/>
        <v>1.1737505818213982E-4</v>
      </c>
      <c r="GG122" s="2">
        <f t="shared" si="92"/>
        <v>8.1117123259132369E-5</v>
      </c>
      <c r="GH122" s="2">
        <f t="shared" si="92"/>
        <v>4.8654914809497962E-5</v>
      </c>
      <c r="GI122" s="2">
        <f t="shared" si="92"/>
        <v>1.0210092379728615E-4</v>
      </c>
      <c r="GJ122" s="2">
        <f t="shared" si="92"/>
        <v>1.6902168053876775E-4</v>
      </c>
      <c r="GK122" s="2">
        <f t="shared" si="92"/>
        <v>3.0772138890068266E-4</v>
      </c>
      <c r="GM122" s="107">
        <f t="shared" si="93"/>
        <v>2.2482455080277624E-38</v>
      </c>
      <c r="GN122" s="107">
        <f t="shared" si="93"/>
        <v>2.4796947447136833E-44</v>
      </c>
      <c r="GO122" s="107">
        <f t="shared" si="93"/>
        <v>1.1405117393360753E-46</v>
      </c>
      <c r="GP122" s="107">
        <f t="shared" si="93"/>
        <v>8.168689406709985E-59</v>
      </c>
      <c r="GQ122" s="107">
        <f t="shared" si="93"/>
        <v>2.3729414322739376E-57</v>
      </c>
      <c r="GR122" s="107">
        <f t="shared" si="93"/>
        <v>1.1568183764388529E-54</v>
      </c>
      <c r="GS122" s="107">
        <f t="shared" si="93"/>
        <v>5.2031176103837298E-61</v>
      </c>
      <c r="GT122" s="107">
        <f t="shared" si="93"/>
        <v>7.7419398630724387E-58</v>
      </c>
      <c r="GU122" s="107">
        <f t="shared" si="93"/>
        <v>5.9559959117779642E-65</v>
      </c>
      <c r="GV122" s="107">
        <f t="shared" si="93"/>
        <v>7.1007348570509326E-69</v>
      </c>
      <c r="GW122" s="107">
        <f t="shared" si="93"/>
        <v>2.358983659653967E-66</v>
      </c>
      <c r="GX122" s="107">
        <f t="shared" si="93"/>
        <v>1.6503163811940952E-55</v>
      </c>
      <c r="GY122" s="107">
        <f t="shared" si="93"/>
        <v>2.672182577373029E-53</v>
      </c>
      <c r="GZ122" s="107">
        <f t="shared" si="93"/>
        <v>1.7124183915455606E-54</v>
      </c>
      <c r="HA122" s="107">
        <f t="shared" si="93"/>
        <v>9.143999619303323E-82</v>
      </c>
      <c r="HC122" s="107">
        <f t="shared" si="50"/>
        <v>2.5735169346382728E-11</v>
      </c>
      <c r="HD122" s="107">
        <f t="shared" si="50"/>
        <v>9.2867068603641499E-14</v>
      </c>
      <c r="HE122" s="107">
        <f t="shared" si="50"/>
        <v>1.3635232145315715E-14</v>
      </c>
      <c r="HF122" s="107">
        <f t="shared" si="50"/>
        <v>1.4684422498950281E-19</v>
      </c>
      <c r="HG122" s="107">
        <f t="shared" si="50"/>
        <v>1.6246262078252094E-18</v>
      </c>
      <c r="HH122" s="107">
        <f t="shared" si="50"/>
        <v>1.0116507710868798E-16</v>
      </c>
      <c r="HI122" s="107">
        <f t="shared" si="86"/>
        <v>1.7228971345118005E-20</v>
      </c>
      <c r="HJ122" s="107">
        <f t="shared" si="86"/>
        <v>1.0615092418661672E-19</v>
      </c>
      <c r="HK122" s="107">
        <f t="shared" si="86"/>
        <v>6.928853572702002E-23</v>
      </c>
      <c r="HL122" s="107">
        <f t="shared" si="86"/>
        <v>6.4726339493448279E-24</v>
      </c>
      <c r="HM122" s="107">
        <f t="shared" si="86"/>
        <v>6.0429846957057152E-22</v>
      </c>
      <c r="HN122" s="107">
        <f t="shared" si="86"/>
        <v>8.503212227991456E-17</v>
      </c>
      <c r="HO122" s="107">
        <f t="shared" si="86"/>
        <v>1.2651819936751535E-15</v>
      </c>
      <c r="HP122" s="107">
        <f t="shared" si="86"/>
        <v>9.7296364252393963E-16</v>
      </c>
      <c r="HQ122" s="107">
        <f t="shared" si="86"/>
        <v>6.1066897054846865E-24</v>
      </c>
      <c r="HS122" s="107">
        <f t="shared" si="94"/>
        <v>7.6744071317205492E-4</v>
      </c>
      <c r="HT122" s="107">
        <f t="shared" si="94"/>
        <v>3.4653116754394188E-3</v>
      </c>
      <c r="HU122" s="107">
        <f t="shared" si="94"/>
        <v>3.2753438932839997E-3</v>
      </c>
      <c r="HV122" s="107">
        <f t="shared" si="94"/>
        <v>3.5161486450848468E-3</v>
      </c>
      <c r="HW122" s="107">
        <f t="shared" si="94"/>
        <v>2.0000000032247647E-3</v>
      </c>
      <c r="HX122" s="107">
        <f t="shared" si="94"/>
        <v>9.1055358972086256E-4</v>
      </c>
      <c r="HY122" s="107">
        <f t="shared" si="94"/>
        <v>3.2862435024306256E-3</v>
      </c>
      <c r="HZ122" s="107">
        <f t="shared" si="94"/>
        <v>4.9181860856879504E-3</v>
      </c>
      <c r="IA122" s="107">
        <f t="shared" si="94"/>
        <v>5.7370920167315095E-3</v>
      </c>
      <c r="IB122" s="107">
        <f t="shared" si="94"/>
        <v>4.0013345713713327E-3</v>
      </c>
      <c r="IC122" s="107">
        <f t="shared" si="94"/>
        <v>1.5528715198653202E-3</v>
      </c>
      <c r="ID122" s="107">
        <f t="shared" si="94"/>
        <v>6.6779606129724366E-4</v>
      </c>
      <c r="IE122" s="107">
        <f t="shared" si="94"/>
        <v>5.0701270489328148E-4</v>
      </c>
      <c r="IF122" s="107">
        <f t="shared" si="94"/>
        <v>2.705002858181445E-4</v>
      </c>
      <c r="IG122" s="107">
        <f t="shared" si="94"/>
        <v>2.0000019378682591E-3</v>
      </c>
      <c r="II122" s="107">
        <f t="shared" si="95"/>
        <v>8.4066614058921814E-22</v>
      </c>
      <c r="IJ122" s="107">
        <f t="shared" si="95"/>
        <v>2.452449398779813E-18</v>
      </c>
      <c r="IK122" s="107">
        <f t="shared" si="95"/>
        <v>7.3219593324738288E-19</v>
      </c>
      <c r="IL122" s="107">
        <f t="shared" si="95"/>
        <v>3.260284123627457E-21</v>
      </c>
      <c r="IM122" s="107">
        <f t="shared" si="95"/>
        <v>3.232221924928622E-22</v>
      </c>
      <c r="IN122" s="107">
        <f t="shared" si="95"/>
        <v>4.1209234478045709E-23</v>
      </c>
      <c r="IO122" s="107">
        <f t="shared" si="95"/>
        <v>5.9853100619891596E-22</v>
      </c>
      <c r="IP122" s="107">
        <f t="shared" si="95"/>
        <v>1.1303592067623413E-20</v>
      </c>
      <c r="IQ122" s="107">
        <f t="shared" si="95"/>
        <v>8.7894779383750222E-22</v>
      </c>
      <c r="IR122" s="107">
        <f t="shared" si="95"/>
        <v>5.8607651848815037E-23</v>
      </c>
      <c r="IS122" s="107">
        <f t="shared" si="95"/>
        <v>1.4051059884683992E-24</v>
      </c>
      <c r="IT122" s="107">
        <f t="shared" si="95"/>
        <v>6.9985024967546845E-24</v>
      </c>
      <c r="IU122" s="107">
        <f t="shared" si="95"/>
        <v>1.0457278368138201E-23</v>
      </c>
      <c r="IV122" s="107">
        <f t="shared" si="95"/>
        <v>1.8734101706664964E-25</v>
      </c>
      <c r="IW122" s="107">
        <f t="shared" si="95"/>
        <v>8.9206330288300392E-33</v>
      </c>
      <c r="IY122" s="107">
        <f t="shared" si="96"/>
        <v>7.6744073890722424E-4</v>
      </c>
      <c r="IZ122" s="107">
        <f t="shared" si="96"/>
        <v>3.4653116755322885E-3</v>
      </c>
      <c r="JA122" s="107">
        <f t="shared" si="96"/>
        <v>3.275343893297636E-3</v>
      </c>
      <c r="JB122" s="107">
        <f t="shared" si="96"/>
        <v>3.5161486450848468E-3</v>
      </c>
      <c r="JC122" s="107">
        <f t="shared" si="96"/>
        <v>2.0000000032247664E-3</v>
      </c>
      <c r="JD122" s="107">
        <f t="shared" si="96"/>
        <v>9.1055358972096372E-4</v>
      </c>
      <c r="JE122" s="107">
        <f t="shared" si="96"/>
        <v>3.2862435024306256E-3</v>
      </c>
      <c r="JF122" s="107">
        <f t="shared" si="96"/>
        <v>4.9181860856879504E-3</v>
      </c>
      <c r="JG122" s="107">
        <f t="shared" si="96"/>
        <v>5.7370920167315095E-3</v>
      </c>
      <c r="JH122" s="107">
        <f t="shared" si="96"/>
        <v>4.0013345713713327E-3</v>
      </c>
      <c r="JI122" s="107">
        <f t="shared" si="96"/>
        <v>1.5528715198653202E-3</v>
      </c>
      <c r="JJ122" s="107">
        <f t="shared" si="96"/>
        <v>6.6779606129732866E-4</v>
      </c>
      <c r="JK122" s="107">
        <f t="shared" si="96"/>
        <v>5.0701270489454664E-4</v>
      </c>
      <c r="JL122" s="107">
        <f t="shared" si="96"/>
        <v>2.7050028581911747E-4</v>
      </c>
      <c r="JM122" s="107">
        <f t="shared" si="96"/>
        <v>2.0000019378682591E-3</v>
      </c>
    </row>
    <row r="123" spans="2:273" x14ac:dyDescent="0.25">
      <c r="B123" s="2">
        <v>95</v>
      </c>
      <c r="C123" s="37">
        <v>42.381</v>
      </c>
      <c r="D123" s="37">
        <v>42.704999999999998</v>
      </c>
      <c r="E123" s="37">
        <v>45.704999999999998</v>
      </c>
      <c r="F123" s="37">
        <v>41.360999999999997</v>
      </c>
      <c r="G123" s="37">
        <v>46.017000000000003</v>
      </c>
      <c r="H123" s="37">
        <v>47.866999999999997</v>
      </c>
      <c r="I123" s="37">
        <v>49.033000000000001</v>
      </c>
      <c r="J123" s="37">
        <v>45.4</v>
      </c>
      <c r="K123" s="37">
        <v>38.982999999999997</v>
      </c>
      <c r="L123" s="37">
        <v>38.457999999999998</v>
      </c>
      <c r="M123" s="37">
        <v>36.524999999999999</v>
      </c>
      <c r="N123" s="37">
        <v>42.567</v>
      </c>
      <c r="O123" s="37">
        <v>52.1</v>
      </c>
      <c r="P123" s="37">
        <v>46.85</v>
      </c>
      <c r="Q123" s="37">
        <v>46.95</v>
      </c>
      <c r="S123" s="4">
        <f>AY123 + (C$3 * _xlfn.NORM.DIST($B123, C$7, ABS(C$11), FALSE) * _xlfn.NORM.DIST(($B123 - C$7)*C$15, 0, ABS(C$11), TRUE) * 2)
               + (C$4 * _xlfn.NORM.DIST($B123, C$8, ABS(C$12), FALSE) * _xlfn.NORM.DIST(($B123 - C$8)*C$16, 0, ABS(C$12), TRUE) * 2)
               + (C$5 * _xlfn.NORM.DIST($B123, C$9, ABS(C$13), FALSE) * _xlfn.NORM.DIST(($B123 - C$9)*C$17, 0, ABS(C$13), TRUE) * 2)
               + (C$6 * _xlfn.NORM.DIST($B123, C$10, ABS(C$14), FALSE) * _xlfn.NORM.DIST(($B123 - C$10)*C$18, 0, ABS(C$14), TRUE) * 2)</f>
        <v>40.937217312514008</v>
      </c>
      <c r="T123" s="4">
        <f>AZ123 + (D$3 * _xlfn.NORM.DIST($B123, D$7, ABS(D$11), FALSE) * _xlfn.NORM.DIST(($B123 - D$7)*D$15, 0, ABS(D$11), TRUE) * 2)
               + (D$4 * _xlfn.NORM.DIST($B123, D$8, ABS(D$12), FALSE) * _xlfn.NORM.DIST(($B123 - D$8)*D$16, 0, ABS(D$12), TRUE) * 2)
               + (D$5 * _xlfn.NORM.DIST($B123, D$9, ABS(D$13), FALSE) * _xlfn.NORM.DIST(($B123 - D$9)*D$17, 0, ABS(D$13), TRUE) * 2)
               + (D$6 * _xlfn.NORM.DIST($B123, D$10, ABS(D$14), FALSE) * _xlfn.NORM.DIST(($B123 - D$10)*D$18, 0, ABS(D$14), TRUE) * 2)</f>
        <v>42.267441482008351</v>
      </c>
      <c r="U123" s="4">
        <f>BA123 + (E$3 * _xlfn.NORM.DIST($B123, E$7, ABS(E$11), FALSE) * _xlfn.NORM.DIST(($B123 - E$7)*E$15, 0, ABS(E$11), TRUE) * 2)
               + (E$4 * _xlfn.NORM.DIST($B123, E$8, ABS(E$12), FALSE) * _xlfn.NORM.DIST(($B123 - E$8)*E$16, 0, ABS(E$12), TRUE) * 2)
               + (E$5 * _xlfn.NORM.DIST($B123, E$9, ABS(E$13), FALSE) * _xlfn.NORM.DIST(($B123 - E$9)*E$17, 0, ABS(E$13), TRUE) * 2)
               + (E$6 * _xlfn.NORM.DIST($B123, E$10, ABS(E$14), FALSE) * _xlfn.NORM.DIST(($B123 - E$10)*E$18, 0, ABS(E$14), TRUE) * 2)</f>
        <v>44.758819347102175</v>
      </c>
      <c r="V123" s="4">
        <f>BB123 + (F$3 * _xlfn.NORM.DIST($B123, F$7, ABS(F$11), FALSE) * _xlfn.NORM.DIST(($B123 - F$7)*F$15, 0, ABS(F$11), TRUE) * 2)
               + (F$4 * _xlfn.NORM.DIST($B123, F$8, ABS(F$12), FALSE) * _xlfn.NORM.DIST(($B123 - F$8)*F$16, 0, ABS(F$12), TRUE) * 2)
               + (F$5 * _xlfn.NORM.DIST($B123, F$9, ABS(F$13), FALSE) * _xlfn.NORM.DIST(($B123 - F$9)*F$17, 0, ABS(F$13), TRUE) * 2)
               + (F$6 * _xlfn.NORM.DIST($B123, F$10, ABS(F$14), FALSE) * _xlfn.NORM.DIST(($B123 - F$10)*F$18, 0, ABS(F$14), TRUE) * 2)</f>
        <v>41.889527511910181</v>
      </c>
      <c r="W123" s="4">
        <f>BC123 + (G$3 * _xlfn.NORM.DIST($B123, G$7, ABS(G$11), FALSE) * _xlfn.NORM.DIST(($B123 - G$7)*G$15, 0, ABS(G$11), TRUE) * 2)
               + (G$4 * _xlfn.NORM.DIST($B123, G$8, ABS(G$12), FALSE) * _xlfn.NORM.DIST(($B123 - G$8)*G$16, 0, ABS(G$12), TRUE) * 2)
               + (G$5 * _xlfn.NORM.DIST($B123, G$9, ABS(G$13), FALSE) * _xlfn.NORM.DIST(($B123 - G$9)*G$17, 0, ABS(G$13), TRUE) * 2)
               + (G$6 * _xlfn.NORM.DIST($B123, G$10, ABS(G$14), FALSE) * _xlfn.NORM.DIST(($B123 - G$10)*G$18, 0, ABS(G$14), TRUE) * 2)</f>
        <v>46.49858866082667</v>
      </c>
      <c r="X123" s="4">
        <f>BD123 + (H$3 * _xlfn.NORM.DIST($B123, H$7, ABS(H$11), FALSE) * _xlfn.NORM.DIST(($B123 - H$7)*H$15, 0, ABS(H$11), TRUE) * 2)
               + (H$4 * _xlfn.NORM.DIST($B123, H$8, ABS(H$12), FALSE) * _xlfn.NORM.DIST(($B123 - H$8)*H$16, 0, ABS(H$12), TRUE) * 2)
               + (H$5 * _xlfn.NORM.DIST($B123, H$9, ABS(H$13), FALSE) * _xlfn.NORM.DIST(($B123 - H$9)*H$17, 0, ABS(H$13), TRUE) * 2)
               + (H$6 * _xlfn.NORM.DIST($B123, H$10, ABS(H$14), FALSE) * _xlfn.NORM.DIST(($B123 - H$10)*H$18, 0, ABS(H$14), TRUE) * 2)</f>
        <v>48.629251569573356</v>
      </c>
      <c r="Y123" s="4">
        <f>BE123 + (I$3 * _xlfn.NORM.DIST($B123, I$7, ABS(I$11), FALSE) * _xlfn.NORM.DIST(($B123 - I$7)*I$15, 0, ABS(I$11), TRUE) * 2)
               + (I$4 * _xlfn.NORM.DIST($B123, I$8, ABS(I$12), FALSE) * _xlfn.NORM.DIST(($B123 - I$8)*I$16, 0, ABS(I$12), TRUE) * 2)
               + (I$5 * _xlfn.NORM.DIST($B123, I$9, ABS(I$13), FALSE) * _xlfn.NORM.DIST(($B123 - I$9)*I$17, 0, ABS(I$13), TRUE) * 2)
               + (I$6 * _xlfn.NORM.DIST($B123, I$10, ABS(I$14), FALSE) * _xlfn.NORM.DIST(($B123 - I$10)*I$18, 0, ABS(I$14), TRUE) * 2)</f>
        <v>50.540494489083436</v>
      </c>
      <c r="Z123" s="4">
        <f>BF123 + (J$3 * _xlfn.NORM.DIST($B123, J$7, ABS(J$11), FALSE) * _xlfn.NORM.DIST(($B123 - J$7)*J$15, 0, ABS(J$11), TRUE) * 2)
               + (J$4 * _xlfn.NORM.DIST($B123, J$8, ABS(J$12), FALSE) * _xlfn.NORM.DIST(($B123 - J$8)*J$16, 0, ABS(J$12), TRUE) * 2)
               + (J$5 * _xlfn.NORM.DIST($B123, J$9, ABS(J$13), FALSE) * _xlfn.NORM.DIST(($B123 - J$9)*J$17, 0, ABS(J$13), TRUE) * 2)
               + (J$6 * _xlfn.NORM.DIST($B123, J$10, ABS(J$14), FALSE) * _xlfn.NORM.DIST(($B123 - J$10)*J$18, 0, ABS(J$14), TRUE) * 2)</f>
        <v>46.053551931633656</v>
      </c>
      <c r="AA123" s="4">
        <f>BG123 + (K$3 * _xlfn.NORM.DIST($B123, K$7, ABS(K$11), FALSE) * _xlfn.NORM.DIST(($B123 - K$7)*K$15, 0, ABS(K$11), TRUE) * 2)
               + (K$4 * _xlfn.NORM.DIST($B123, K$8, ABS(K$12), FALSE) * _xlfn.NORM.DIST(($B123 - K$8)*K$16, 0, ABS(K$12), TRUE) * 2)
               + (K$5 * _xlfn.NORM.DIST($B123, K$9, ABS(K$13), FALSE) * _xlfn.NORM.DIST(($B123 - K$9)*K$17, 0, ABS(K$13), TRUE) * 2)
               + (K$6 * _xlfn.NORM.DIST($B123, K$10, ABS(K$14), FALSE) * _xlfn.NORM.DIST(($B123 - K$10)*K$18, 0, ABS(K$14), TRUE) * 2)</f>
        <v>40.180577192566417</v>
      </c>
      <c r="AB123" s="4">
        <f>BH123 + (L$3 * _xlfn.NORM.DIST($B123, L$7, ABS(L$11), FALSE) * _xlfn.NORM.DIST(($B123 - L$7)*L$15, 0, ABS(L$11), TRUE) * 2)
               + (L$4 * _xlfn.NORM.DIST($B123, L$8, ABS(L$12), FALSE) * _xlfn.NORM.DIST(($B123 - L$8)*L$16, 0, ABS(L$12), TRUE) * 2)
               + (L$5 * _xlfn.NORM.DIST($B123, L$9, ABS(L$13), FALSE) * _xlfn.NORM.DIST(($B123 - L$9)*L$17, 0, ABS(L$13), TRUE) * 2)
               + (L$6 * _xlfn.NORM.DIST($B123, L$10, ABS(L$14), FALSE) * _xlfn.NORM.DIST(($B123 - L$10)*L$18, 0, ABS(L$14), TRUE) * 2)</f>
        <v>39.814681493998187</v>
      </c>
      <c r="AC123" s="4">
        <f>BI123 + (M$3 * _xlfn.NORM.DIST($B123, M$7, ABS(M$11), FALSE) * _xlfn.NORM.DIST(($B123 - M$7)*M$15, 0, ABS(M$11), TRUE) * 2)
               + (M$4 * _xlfn.NORM.DIST($B123, M$8, ABS(M$12), FALSE) * _xlfn.NORM.DIST(($B123 - M$8)*M$16, 0, ABS(M$12), TRUE) * 2)
               + (M$5 * _xlfn.NORM.DIST($B123, M$9, ABS(M$13), FALSE) * _xlfn.NORM.DIST(($B123 - M$9)*M$17, 0, ABS(M$13), TRUE) * 2)
               + (M$6 * _xlfn.NORM.DIST($B123, M$10, ABS(M$14), FALSE) * _xlfn.NORM.DIST(($B123 - M$10)*M$18, 0, ABS(M$14), TRUE) * 2)</f>
        <v>37.480072844264576</v>
      </c>
      <c r="AD123" s="4">
        <f>BJ123 + (N$3 * _xlfn.NORM.DIST($B123, N$7, ABS(N$11), FALSE) * _xlfn.NORM.DIST(($B123 - N$7)*N$15, 0, ABS(N$11), TRUE) * 2)
               + (N$4 * _xlfn.NORM.DIST($B123, N$8, ABS(N$12), FALSE) * _xlfn.NORM.DIST(($B123 - N$8)*N$16, 0, ABS(N$12), TRUE) * 2)
               + (N$5 * _xlfn.NORM.DIST($B123, N$9, ABS(N$13), FALSE) * _xlfn.NORM.DIST(($B123 - N$9)*N$17, 0, ABS(N$13), TRUE) * 2)
               + (N$6 * _xlfn.NORM.DIST($B123, N$10, ABS(N$14), FALSE) * _xlfn.NORM.DIST(($B123 - N$10)*N$18, 0, ABS(N$14), TRUE) * 2)</f>
        <v>41.814569493493245</v>
      </c>
      <c r="AE123" s="4">
        <f>BK123 + (O$3 * _xlfn.NORM.DIST($B123, O$7, ABS(O$11), FALSE) * _xlfn.NORM.DIST(($B123 - O$7)*O$15, 0, ABS(O$11), TRUE) * 2)
               + (O$4 * _xlfn.NORM.DIST($B123, O$8, ABS(O$12), FALSE) * _xlfn.NORM.DIST(($B123 - O$8)*O$16, 0, ABS(O$12), TRUE) * 2)
               + (O$5 * _xlfn.NORM.DIST($B123, O$9, ABS(O$13), FALSE) * _xlfn.NORM.DIST(($B123 - O$9)*O$17, 0, ABS(O$13), TRUE) * 2)
               + (O$6 * _xlfn.NORM.DIST($B123, O$10, ABS(O$14), FALSE) * _xlfn.NORM.DIST(($B123 - O$10)*O$18, 0, ABS(O$14), TRUE) * 2)</f>
        <v>50.419052895839428</v>
      </c>
      <c r="AF123" s="4">
        <f t="shared" si="71"/>
        <v>44.625296486137572</v>
      </c>
      <c r="AG123" s="4">
        <f t="shared" si="71"/>
        <v>46.26026506355845</v>
      </c>
      <c r="AI123" s="4">
        <f>IF(OR($B123 &lt; C$231, $B123 &gt; C$234), 0, C123-S123)</f>
        <v>1.4437826874859923</v>
      </c>
      <c r="AJ123" s="4">
        <f>IF(OR($B123 &lt; D$231, $B123 &gt; D$234), 0, D123-T123)</f>
        <v>0.43755851799164702</v>
      </c>
      <c r="AK123" s="4">
        <f>IF(OR($B123 &lt; E$231, $B123 &gt; E$234), 0, E123-U123)</f>
        <v>0.94618065289782294</v>
      </c>
      <c r="AL123" s="4">
        <f>IF(OR($B123 &lt; F$231, $B123 &gt; F$234), 0, F123-V123)</f>
        <v>-0.52852751191018399</v>
      </c>
      <c r="AM123" s="4">
        <f>IF(OR($B123 &lt; G$231, $B123 &gt; G$234), 0, G123-W123)</f>
        <v>-0.48158866082666663</v>
      </c>
      <c r="AN123" s="4">
        <f>IF(OR($B123 &lt; H$231, $B123 &gt; H$234), 0, H123-X123)</f>
        <v>-0.76225156957335827</v>
      </c>
      <c r="AO123" s="4">
        <f>IF(OR($B123 &lt; I$231, $B123 &gt; I$234), 0, I123-Y123)</f>
        <v>-1.5074944890834345</v>
      </c>
      <c r="AP123" s="4">
        <f>IF(OR($B123 &lt; J$231, $B123 &gt; J$234), 0, J123-Z123)</f>
        <v>-0.65355193163365755</v>
      </c>
      <c r="AQ123" s="4">
        <f>IF(OR($B123 &lt; K$231, $B123 &gt; K$234), 0, K123-AA123)</f>
        <v>-1.1975771925664205</v>
      </c>
      <c r="AR123" s="4">
        <f>IF(OR($B123 &lt; L$231, $B123 &gt; L$234), 0, L123-AB123)</f>
        <v>-1.3566814939981882</v>
      </c>
      <c r="AS123" s="4">
        <f>IF(OR($B123 &lt; M$231, $B123 &gt; M$234), 0, M123-AC123)</f>
        <v>-0.95507284426457772</v>
      </c>
      <c r="AT123" s="4">
        <f>IF(OR($B123 &lt; N$231, $B123 &gt; N$234), 0, N123-AD123)</f>
        <v>0.75243050650675514</v>
      </c>
      <c r="AU123" s="4">
        <f>IF(OR($B123 &lt; O$231, $B123 &gt; O$234), 0, O123-AE123)</f>
        <v>1.6809471041605732</v>
      </c>
      <c r="AV123" s="4">
        <f t="shared" si="87"/>
        <v>2.2247035138624298</v>
      </c>
      <c r="AW123" s="4">
        <f t="shared" si="87"/>
        <v>0.68973493644155326</v>
      </c>
      <c r="AY123" s="2">
        <f t="shared" si="88"/>
        <v>40.937217312509389</v>
      </c>
      <c r="AZ123" s="2">
        <f t="shared" si="88"/>
        <v>42.114944753883918</v>
      </c>
      <c r="BA123" s="2">
        <f t="shared" si="88"/>
        <v>44.423778595906143</v>
      </c>
      <c r="BB123" s="2">
        <f t="shared" si="88"/>
        <v>41.332438496851879</v>
      </c>
      <c r="BC123" s="2">
        <f t="shared" si="88"/>
        <v>46.059041274847132</v>
      </c>
      <c r="BD123" s="2">
        <f t="shared" si="88"/>
        <v>48.395202934144947</v>
      </c>
      <c r="BE123" s="2">
        <f t="shared" si="88"/>
        <v>49.580459616476887</v>
      </c>
      <c r="BF123" s="2">
        <f t="shared" si="88"/>
        <v>44.530094994038663</v>
      </c>
      <c r="BG123" s="2">
        <f t="shared" si="88"/>
        <v>38.221858548269431</v>
      </c>
      <c r="BH123" s="2">
        <f t="shared" si="88"/>
        <v>38.092792047640494</v>
      </c>
      <c r="BI123" s="2">
        <f t="shared" si="88"/>
        <v>36.628223309037516</v>
      </c>
      <c r="BJ123" s="2">
        <f t="shared" si="88"/>
        <v>41.376305728643693</v>
      </c>
      <c r="BK123" s="2">
        <f t="shared" si="88"/>
        <v>50.09829204850621</v>
      </c>
      <c r="BL123" s="2">
        <f t="shared" si="88"/>
        <v>44.356120679041339</v>
      </c>
      <c r="BM123" s="2">
        <f t="shared" si="88"/>
        <v>44.160738292620294</v>
      </c>
      <c r="BO123" s="2" t="str">
        <f t="shared" si="89"/>
        <v/>
      </c>
      <c r="BP123" s="2" t="str">
        <f t="shared" si="89"/>
        <v/>
      </c>
      <c r="BQ123" s="2" t="str">
        <f t="shared" si="89"/>
        <v/>
      </c>
      <c r="BR123" s="2" t="str">
        <f t="shared" si="89"/>
        <v/>
      </c>
      <c r="BS123" s="2" t="str">
        <f t="shared" si="89"/>
        <v/>
      </c>
      <c r="BT123" s="2" t="str">
        <f t="shared" si="89"/>
        <v/>
      </c>
      <c r="BU123" s="2" t="str">
        <f t="shared" si="89"/>
        <v/>
      </c>
      <c r="BV123" s="2" t="str">
        <f t="shared" si="89"/>
        <v/>
      </c>
      <c r="BW123" s="2" t="str">
        <f t="shared" si="89"/>
        <v/>
      </c>
      <c r="BX123" s="2" t="str">
        <f t="shared" si="89"/>
        <v/>
      </c>
      <c r="BY123" s="2" t="str">
        <f t="shared" si="89"/>
        <v/>
      </c>
      <c r="BZ123" s="2" t="str">
        <f t="shared" si="89"/>
        <v/>
      </c>
      <c r="CA123" s="2" t="str">
        <f t="shared" si="89"/>
        <v/>
      </c>
      <c r="CB123" s="2" t="str">
        <f t="shared" si="89"/>
        <v/>
      </c>
      <c r="CC123" s="2" t="str">
        <f t="shared" si="89"/>
        <v/>
      </c>
      <c r="CE123" s="2">
        <f t="shared" si="90"/>
        <v>42.381</v>
      </c>
      <c r="CF123" s="2" t="str">
        <f t="shared" si="90"/>
        <v/>
      </c>
      <c r="CG123" s="2" t="str">
        <f t="shared" si="90"/>
        <v/>
      </c>
      <c r="CH123" s="2" t="str">
        <f t="shared" si="90"/>
        <v/>
      </c>
      <c r="CI123" s="2" t="str">
        <f t="shared" si="90"/>
        <v/>
      </c>
      <c r="CJ123" s="2">
        <f t="shared" si="90"/>
        <v>47.866999999999997</v>
      </c>
      <c r="CK123" s="2" t="str">
        <f t="shared" si="90"/>
        <v/>
      </c>
      <c r="CL123" s="2" t="str">
        <f t="shared" si="90"/>
        <v/>
      </c>
      <c r="CM123" s="2" t="str">
        <f t="shared" si="90"/>
        <v/>
      </c>
      <c r="CN123" s="2" t="str">
        <f t="shared" si="90"/>
        <v/>
      </c>
      <c r="CO123" s="2" t="str">
        <f t="shared" si="90"/>
        <v/>
      </c>
      <c r="CP123" s="2">
        <f t="shared" si="90"/>
        <v>42.567</v>
      </c>
      <c r="CQ123" s="2">
        <f t="shared" si="90"/>
        <v>52.1</v>
      </c>
      <c r="CR123" s="2">
        <f t="shared" si="90"/>
        <v>46.85</v>
      </c>
      <c r="CS123" s="2" t="str">
        <f t="shared" si="90"/>
        <v/>
      </c>
      <c r="CU123" s="2">
        <f t="shared" si="91"/>
        <v>42.381</v>
      </c>
      <c r="CV123" s="2" t="str">
        <f t="shared" si="91"/>
        <v/>
      </c>
      <c r="CW123" s="2" t="str">
        <f t="shared" si="91"/>
        <v/>
      </c>
      <c r="CX123" s="2" t="str">
        <f t="shared" si="91"/>
        <v/>
      </c>
      <c r="CY123" s="2" t="str">
        <f t="shared" si="91"/>
        <v/>
      </c>
      <c r="CZ123" s="2">
        <f t="shared" si="91"/>
        <v>47.866999999999997</v>
      </c>
      <c r="DA123" s="2" t="str">
        <f t="shared" si="91"/>
        <v/>
      </c>
      <c r="DB123" s="2" t="str">
        <f t="shared" si="91"/>
        <v/>
      </c>
      <c r="DC123" s="2" t="str">
        <f t="shared" si="91"/>
        <v/>
      </c>
      <c r="DD123" s="2" t="str">
        <f t="shared" si="91"/>
        <v/>
      </c>
      <c r="DE123" s="2" t="str">
        <f t="shared" si="91"/>
        <v/>
      </c>
      <c r="DF123" s="2">
        <f t="shared" si="91"/>
        <v>42.567</v>
      </c>
      <c r="DG123" s="2">
        <f t="shared" si="91"/>
        <v>52.1</v>
      </c>
      <c r="DH123" s="2">
        <f t="shared" si="91"/>
        <v>46.85</v>
      </c>
      <c r="DI123" s="2" t="str">
        <f t="shared" si="91"/>
        <v/>
      </c>
      <c r="DK123" s="2">
        <f t="shared" si="97"/>
        <v>55.009483870967735</v>
      </c>
      <c r="DL123" s="2">
        <f t="shared" si="97"/>
        <v>64.466415322580644</v>
      </c>
      <c r="DM123" s="2">
        <f t="shared" si="97"/>
        <v>66.084357038123173</v>
      </c>
      <c r="DN123" s="2">
        <f t="shared" si="97"/>
        <v>64.028680351906146</v>
      </c>
      <c r="DO123" s="2">
        <f t="shared" si="97"/>
        <v>76.00908522727272</v>
      </c>
      <c r="DP123" s="2">
        <f t="shared" si="97"/>
        <v>72.395264018334615</v>
      </c>
      <c r="DQ123" s="2">
        <f t="shared" si="97"/>
        <v>72.411295454545439</v>
      </c>
      <c r="DR123" s="2">
        <f t="shared" si="97"/>
        <v>72.564373440285195</v>
      </c>
      <c r="DS123" s="2">
        <f t="shared" si="97"/>
        <v>60.76676451612903</v>
      </c>
      <c r="DT123" s="2">
        <f t="shared" si="97"/>
        <v>58.774170967741938</v>
      </c>
      <c r="DU123" s="2">
        <f t="shared" si="97"/>
        <v>61.559417204301077</v>
      </c>
      <c r="DV123" s="2">
        <f t="shared" si="97"/>
        <v>63.916954545454544</v>
      </c>
      <c r="DW123" s="2">
        <f t="shared" si="97"/>
        <v>75.58264616755794</v>
      </c>
      <c r="DX123" s="2">
        <f t="shared" si="97"/>
        <v>59.084850935828868</v>
      </c>
      <c r="DY123" s="2">
        <f t="shared" si="97"/>
        <v>53.977021674876852</v>
      </c>
      <c r="EA123" s="2">
        <f t="shared" si="101"/>
        <v>40.935815377081305</v>
      </c>
      <c r="EB123" s="2">
        <f t="shared" si="101"/>
        <v>42.112960743801658</v>
      </c>
      <c r="EC123" s="2">
        <f t="shared" si="101"/>
        <v>44.421912539515269</v>
      </c>
      <c r="ED123" s="2">
        <f t="shared" si="101"/>
        <v>41.330958638025592</v>
      </c>
      <c r="EE123" s="2">
        <f t="shared" si="100"/>
        <v>46.056719279104541</v>
      </c>
      <c r="EF123" s="2">
        <f t="shared" si="100"/>
        <v>48.393295831739962</v>
      </c>
      <c r="EG123" s="2">
        <f t="shared" si="100"/>
        <v>49.578862202925045</v>
      </c>
      <c r="EH123" s="2">
        <f t="shared" si="100"/>
        <v>44.527988332045837</v>
      </c>
      <c r="EI123" s="2">
        <f t="shared" si="100"/>
        <v>38.220356514670016</v>
      </c>
      <c r="EJ123" s="2">
        <f t="shared" si="100"/>
        <v>38.091457371764939</v>
      </c>
      <c r="EK123" s="2">
        <f t="shared" si="100"/>
        <v>36.626369263935942</v>
      </c>
      <c r="EL123" s="2">
        <f t="shared" si="100"/>
        <v>41.374222370936899</v>
      </c>
      <c r="EM123" s="2">
        <f t="shared" si="83"/>
        <v>50.092838849153438</v>
      </c>
      <c r="EN123" s="2">
        <f t="shared" si="83"/>
        <v>44.34994344528711</v>
      </c>
      <c r="EO123" s="2">
        <f t="shared" si="83"/>
        <v>44.153776925923964</v>
      </c>
      <c r="EQ123" s="2">
        <f t="shared" si="98"/>
        <v>40.649469520914494</v>
      </c>
      <c r="ER123" s="2">
        <f t="shared" si="98"/>
        <v>41.758571780501327</v>
      </c>
      <c r="ES123" s="2">
        <f t="shared" si="98"/>
        <v>44.335389368805977</v>
      </c>
      <c r="ET123" s="2">
        <f t="shared" si="98"/>
        <v>41.248602995404788</v>
      </c>
      <c r="EU123" s="2">
        <f t="shared" si="98"/>
        <v>46.010362316611584</v>
      </c>
      <c r="EV123" s="2">
        <f t="shared" si="98"/>
        <v>48.466612346063158</v>
      </c>
      <c r="EW123" s="2">
        <f t="shared" si="98"/>
        <v>49.644794507902489</v>
      </c>
      <c r="EX123" s="2">
        <f t="shared" si="98"/>
        <v>44.474306834440306</v>
      </c>
      <c r="EY123" s="2">
        <f t="shared" si="98"/>
        <v>38.261953918233559</v>
      </c>
      <c r="EZ123" s="2">
        <f t="shared" si="98"/>
        <v>38.143084811805139</v>
      </c>
      <c r="FA123" s="2">
        <f t="shared" si="98"/>
        <v>36.632438185744277</v>
      </c>
      <c r="FB123" s="2">
        <f t="shared" si="98"/>
        <v>41.380807556962168</v>
      </c>
      <c r="FC123" s="2">
        <f t="shared" si="98"/>
        <v>50.121193756058801</v>
      </c>
      <c r="FD123" s="2">
        <f t="shared" si="98"/>
        <v>44.334717086288016</v>
      </c>
      <c r="FE123" s="2">
        <f t="shared" si="98"/>
        <v>44.1424413209607</v>
      </c>
      <c r="FG123" s="2">
        <f t="shared" si="99"/>
        <v>0.99990008680796416</v>
      </c>
      <c r="FH123" s="2">
        <f t="shared" si="99"/>
        <v>0.9999100214365334</v>
      </c>
      <c r="FI123" s="2">
        <f t="shared" si="99"/>
        <v>0.99991352820351598</v>
      </c>
      <c r="FJ123" s="2">
        <f t="shared" si="99"/>
        <v>0.99993441791956883</v>
      </c>
      <c r="FK123" s="2">
        <f t="shared" si="99"/>
        <v>0.99992234146769998</v>
      </c>
      <c r="FL123" s="2">
        <f t="shared" si="99"/>
        <v>0.99992071823153805</v>
      </c>
      <c r="FM123" s="2">
        <f t="shared" si="99"/>
        <v>0.99993036304964533</v>
      </c>
      <c r="FN123" s="2">
        <f t="shared" si="99"/>
        <v>0.99992461547228106</v>
      </c>
      <c r="FO123" s="2">
        <f t="shared" si="99"/>
        <v>0.99993365723584615</v>
      </c>
      <c r="FP123" s="2">
        <f t="shared" si="99"/>
        <v>0.99993583785328555</v>
      </c>
      <c r="FQ123" s="2">
        <f t="shared" si="99"/>
        <v>0.99992566390766757</v>
      </c>
      <c r="FR123" s="2">
        <f t="shared" si="99"/>
        <v>0.99990759973840093</v>
      </c>
      <c r="FS123" s="2">
        <f t="shared" si="99"/>
        <v>0.99978620355181314</v>
      </c>
      <c r="FT123" s="2">
        <f t="shared" si="99"/>
        <v>0.99958056393527572</v>
      </c>
      <c r="FU123" s="2">
        <f t="shared" si="99"/>
        <v>0.99929091346419452</v>
      </c>
      <c r="FW123" s="2">
        <f t="shared" si="92"/>
        <v>1.4701504125709934E-5</v>
      </c>
      <c r="FX123" s="2">
        <f t="shared" si="92"/>
        <v>7.7095090644147359E-5</v>
      </c>
      <c r="FY123" s="2">
        <f t="shared" si="92"/>
        <v>8.2453071225498621E-5</v>
      </c>
      <c r="FZ123" s="2">
        <f t="shared" si="92"/>
        <v>1.056999190641036E-4</v>
      </c>
      <c r="GA123" s="2">
        <f t="shared" si="92"/>
        <v>8.7603579671834345E-5</v>
      </c>
      <c r="GB123" s="2">
        <f t="shared" si="92"/>
        <v>5.7066550761955389E-5</v>
      </c>
      <c r="GC123" s="2">
        <f t="shared" si="92"/>
        <v>1.1272973133442927E-4</v>
      </c>
      <c r="GD123" s="2">
        <f t="shared" si="92"/>
        <v>1.2756085075618626E-4</v>
      </c>
      <c r="GE123" s="2">
        <f t="shared" si="92"/>
        <v>1.5007116606237001E-4</v>
      </c>
      <c r="GF123" s="2">
        <f t="shared" si="92"/>
        <v>1.4776195276587948E-4</v>
      </c>
      <c r="GG123" s="2">
        <f t="shared" si="92"/>
        <v>1.0211826298362698E-4</v>
      </c>
      <c r="GH123" s="2">
        <f t="shared" si="92"/>
        <v>6.1252137008311789E-5</v>
      </c>
      <c r="GI123" s="2">
        <f t="shared" si="92"/>
        <v>1.2587179853808432E-4</v>
      </c>
      <c r="GJ123" s="2">
        <f t="shared" si="92"/>
        <v>2.0476711989083921E-4</v>
      </c>
      <c r="GK123" s="2">
        <f t="shared" si="92"/>
        <v>3.6732870270251558E-4</v>
      </c>
      <c r="GM123" s="107">
        <f t="shared" si="93"/>
        <v>2.8100431733803471E-40</v>
      </c>
      <c r="GN123" s="107">
        <f t="shared" si="93"/>
        <v>1.6193264207278971E-46</v>
      </c>
      <c r="GO123" s="107">
        <f t="shared" si="93"/>
        <v>5.7917998308916778E-49</v>
      </c>
      <c r="GP123" s="107">
        <f t="shared" si="93"/>
        <v>1.2204847341030089E-61</v>
      </c>
      <c r="GQ123" s="107">
        <f t="shared" si="93"/>
        <v>3.7231588428803438E-60</v>
      </c>
      <c r="GR123" s="107">
        <f t="shared" si="93"/>
        <v>2.4435955274601365E-57</v>
      </c>
      <c r="GS123" s="107">
        <f t="shared" si="93"/>
        <v>5.7956022575135518E-64</v>
      </c>
      <c r="GT123" s="107">
        <f t="shared" si="93"/>
        <v>1.1727116285034994E-60</v>
      </c>
      <c r="GU123" s="107">
        <f t="shared" si="93"/>
        <v>4.3877521038126668E-68</v>
      </c>
      <c r="GV123" s="107">
        <f t="shared" si="93"/>
        <v>3.4386890245732404E-72</v>
      </c>
      <c r="GW123" s="107">
        <f t="shared" si="93"/>
        <v>1.3517190255358785E-69</v>
      </c>
      <c r="GX123" s="107">
        <f t="shared" si="93"/>
        <v>2.8391143611914734E-58</v>
      </c>
      <c r="GY123" s="107">
        <f t="shared" si="93"/>
        <v>5.9915172027548078E-56</v>
      </c>
      <c r="GZ123" s="107">
        <f t="shared" si="93"/>
        <v>3.4200519294834231E-57</v>
      </c>
      <c r="HA123" s="107">
        <f t="shared" si="93"/>
        <v>8.153549005077882E-86</v>
      </c>
      <c r="HC123" s="107">
        <f t="shared" si="50"/>
        <v>1.9983990924466486E-12</v>
      </c>
      <c r="HD123" s="107">
        <f t="shared" si="50"/>
        <v>4.4912256441378865E-15</v>
      </c>
      <c r="HE123" s="107">
        <f t="shared" si="50"/>
        <v>5.5730775696407994E-16</v>
      </c>
      <c r="HF123" s="107">
        <f t="shared" si="50"/>
        <v>2.4654813864595517E-21</v>
      </c>
      <c r="HG123" s="107">
        <f t="shared" si="50"/>
        <v>2.996511258094749E-20</v>
      </c>
      <c r="HH123" s="107">
        <f t="shared" si="50"/>
        <v>2.5021700174653913E-18</v>
      </c>
      <c r="HI123" s="107">
        <f t="shared" si="86"/>
        <v>2.3458085994450326E-22</v>
      </c>
      <c r="HJ123" s="107">
        <f t="shared" si="86"/>
        <v>1.7094010091015658E-21</v>
      </c>
      <c r="HK123" s="107">
        <f t="shared" si="86"/>
        <v>6.4487759840514474E-25</v>
      </c>
      <c r="HL123" s="107">
        <f t="shared" si="86"/>
        <v>4.7426301723501374E-26</v>
      </c>
      <c r="HM123" s="107">
        <f t="shared" si="86"/>
        <v>5.5705060873431256E-24</v>
      </c>
      <c r="HN123" s="107">
        <f t="shared" si="86"/>
        <v>1.8958073248801931E-18</v>
      </c>
      <c r="HO123" s="107">
        <f t="shared" si="86"/>
        <v>3.5220355167497042E-17</v>
      </c>
      <c r="HP123" s="107">
        <f t="shared" si="86"/>
        <v>2.5987584463861411E-17</v>
      </c>
      <c r="HQ123" s="107">
        <f t="shared" si="86"/>
        <v>2.3907063840190029E-26</v>
      </c>
      <c r="HS123" s="107">
        <f t="shared" si="94"/>
        <v>1.432084266750386E-3</v>
      </c>
      <c r="HT123" s="107">
        <f t="shared" si="94"/>
        <v>6.2311629782287404E-3</v>
      </c>
      <c r="HU123" s="107">
        <f t="shared" si="94"/>
        <v>5.9845507801693076E-3</v>
      </c>
      <c r="HV123" s="107">
        <f t="shared" si="94"/>
        <v>6.7584616159693887E-3</v>
      </c>
      <c r="HW123" s="107">
        <f t="shared" si="94"/>
        <v>3.9884548277047882E-3</v>
      </c>
      <c r="HX123" s="107">
        <f t="shared" si="94"/>
        <v>1.868661430470065E-3</v>
      </c>
      <c r="HY123" s="107">
        <f t="shared" si="94"/>
        <v>6.4466964621432291E-3</v>
      </c>
      <c r="HZ123" s="107">
        <f t="shared" si="94"/>
        <v>9.2967505072261928E-3</v>
      </c>
      <c r="IA123" s="107">
        <f t="shared" si="94"/>
        <v>1.1051310944462421E-2</v>
      </c>
      <c r="IB123" s="107">
        <f t="shared" si="94"/>
        <v>8.0321150526861916E-3</v>
      </c>
      <c r="IC123" s="107">
        <f t="shared" si="94"/>
        <v>3.3027862458368004E-3</v>
      </c>
      <c r="ID123" s="107">
        <f t="shared" si="94"/>
        <v>1.4185052066797532E-3</v>
      </c>
      <c r="IE123" s="107">
        <f t="shared" si="94"/>
        <v>1.0756724696876206E-3</v>
      </c>
      <c r="IF123" s="107">
        <f t="shared" si="94"/>
        <v>5.9606961444659827E-4</v>
      </c>
      <c r="IG123" s="107">
        <f t="shared" si="94"/>
        <v>3.3591112141240441E-3</v>
      </c>
      <c r="II123" s="107">
        <f t="shared" si="95"/>
        <v>5.4408107904870167E-21</v>
      </c>
      <c r="IJ123" s="107">
        <f t="shared" si="95"/>
        <v>1.5026285518696048E-17</v>
      </c>
      <c r="IK123" s="107">
        <f t="shared" si="95"/>
        <v>4.8061840470506211E-18</v>
      </c>
      <c r="IL123" s="107">
        <f t="shared" si="95"/>
        <v>2.913918014953183E-20</v>
      </c>
      <c r="IM123" s="107">
        <f t="shared" si="95"/>
        <v>3.0867175984007427E-21</v>
      </c>
      <c r="IN123" s="107">
        <f t="shared" si="95"/>
        <v>3.9244585769044785E-22</v>
      </c>
      <c r="IO123" s="107">
        <f t="shared" si="95"/>
        <v>5.8931766798376121E-21</v>
      </c>
      <c r="IP123" s="107">
        <f t="shared" si="95"/>
        <v>9.9364397445969503E-20</v>
      </c>
      <c r="IQ123" s="107">
        <f t="shared" si="95"/>
        <v>9.1196257042507407E-21</v>
      </c>
      <c r="IR123" s="107">
        <f t="shared" si="95"/>
        <v>6.9300558393875568E-22</v>
      </c>
      <c r="IS123" s="107">
        <f t="shared" si="95"/>
        <v>1.8047815562775984E-23</v>
      </c>
      <c r="IT123" s="107">
        <f t="shared" si="95"/>
        <v>7.3390975496671161E-23</v>
      </c>
      <c r="IU123" s="107">
        <f t="shared" si="95"/>
        <v>1.0340394237792072E-22</v>
      </c>
      <c r="IV123" s="107">
        <f t="shared" si="95"/>
        <v>2.0593705912492047E-24</v>
      </c>
      <c r="IW123" s="107">
        <f t="shared" si="95"/>
        <v>1.9840851350495111E-31</v>
      </c>
      <c r="IY123" s="107">
        <f t="shared" si="96"/>
        <v>1.4320842687487851E-3</v>
      </c>
      <c r="IZ123" s="107">
        <f t="shared" si="96"/>
        <v>6.2311629782332463E-3</v>
      </c>
      <c r="JA123" s="107">
        <f t="shared" si="96"/>
        <v>5.9845507801698705E-3</v>
      </c>
      <c r="JB123" s="107">
        <f t="shared" si="96"/>
        <v>6.7584616159693887E-3</v>
      </c>
      <c r="JC123" s="107">
        <f t="shared" si="96"/>
        <v>3.9884548277047882E-3</v>
      </c>
      <c r="JD123" s="107">
        <f t="shared" si="96"/>
        <v>1.8686614304700676E-3</v>
      </c>
      <c r="JE123" s="107">
        <f t="shared" si="96"/>
        <v>6.4466964621432291E-3</v>
      </c>
      <c r="JF123" s="107">
        <f t="shared" si="96"/>
        <v>9.2967505072261928E-3</v>
      </c>
      <c r="JG123" s="107">
        <f t="shared" si="96"/>
        <v>1.1051310944462421E-2</v>
      </c>
      <c r="JH123" s="107">
        <f t="shared" si="96"/>
        <v>8.0321150526861916E-3</v>
      </c>
      <c r="JI123" s="107">
        <f t="shared" si="96"/>
        <v>3.3027862458368004E-3</v>
      </c>
      <c r="JJ123" s="107">
        <f t="shared" si="96"/>
        <v>1.4185052066797552E-3</v>
      </c>
      <c r="JK123" s="107">
        <f t="shared" si="96"/>
        <v>1.0756724696876557E-3</v>
      </c>
      <c r="JL123" s="107">
        <f t="shared" si="96"/>
        <v>5.9606961444662429E-4</v>
      </c>
      <c r="JM123" s="107">
        <f t="shared" si="96"/>
        <v>3.3591112141240441E-3</v>
      </c>
    </row>
    <row r="124" spans="2:273" x14ac:dyDescent="0.25">
      <c r="B124" s="2">
        <v>96</v>
      </c>
      <c r="C124" s="37">
        <v>42.110999999999997</v>
      </c>
      <c r="D124" s="37">
        <v>41.738</v>
      </c>
      <c r="E124" s="37">
        <v>45.689</v>
      </c>
      <c r="F124" s="37">
        <v>41.262</v>
      </c>
      <c r="G124" s="37">
        <v>45.75</v>
      </c>
      <c r="H124" s="37">
        <v>48.2</v>
      </c>
      <c r="I124" s="37">
        <v>48.9</v>
      </c>
      <c r="J124" s="37">
        <v>45.866999999999997</v>
      </c>
      <c r="K124" s="37">
        <v>39.576000000000001</v>
      </c>
      <c r="L124" s="37">
        <v>38.305</v>
      </c>
      <c r="M124" s="37">
        <v>37.524999999999999</v>
      </c>
      <c r="N124" s="37">
        <v>41.8</v>
      </c>
      <c r="O124" s="37">
        <v>52.133000000000003</v>
      </c>
      <c r="P124" s="37">
        <v>46.232999999999997</v>
      </c>
      <c r="Q124" s="37">
        <v>49.366999999999997</v>
      </c>
      <c r="S124" s="4">
        <f>AY124 + (C$3 * _xlfn.NORM.DIST($B124, C$7, ABS(C$11), FALSE) * _xlfn.NORM.DIST(($B124 - C$7)*C$15, 0, ABS(C$11), TRUE) * 2)
               + (C$4 * _xlfn.NORM.DIST($B124, C$8, ABS(C$12), FALSE) * _xlfn.NORM.DIST(($B124 - C$8)*C$16, 0, ABS(C$12), TRUE) * 2)
               + (C$5 * _xlfn.NORM.DIST($B124, C$9, ABS(C$13), FALSE) * _xlfn.NORM.DIST(($B124 - C$9)*C$17, 0, ABS(C$13), TRUE) * 2)
               + (C$6 * _xlfn.NORM.DIST($B124, C$10, ABS(C$14), FALSE) * _xlfn.NORM.DIST(($B124 - C$10)*C$18, 0, ABS(C$14), TRUE) * 2)</f>
        <v>40.861244138077602</v>
      </c>
      <c r="T124" s="4">
        <f>AZ124 + (D$3 * _xlfn.NORM.DIST($B124, D$7, ABS(D$11), FALSE) * _xlfn.NORM.DIST(($B124 - D$7)*D$15, 0, ABS(D$11), TRUE) * 2)
               + (D$4 * _xlfn.NORM.DIST($B124, D$8, ABS(D$12), FALSE) * _xlfn.NORM.DIST(($B124 - D$8)*D$16, 0, ABS(D$12), TRUE) * 2)
               + (D$5 * _xlfn.NORM.DIST($B124, D$9, ABS(D$13), FALSE) * _xlfn.NORM.DIST(($B124 - D$9)*D$17, 0, ABS(D$13), TRUE) * 2)
               + (D$6 * _xlfn.NORM.DIST($B124, D$10, ABS(D$14), FALSE) * _xlfn.NORM.DIST(($B124 - D$10)*D$18, 0, ABS(D$14), TRUE) * 2)</f>
        <v>42.301192375008547</v>
      </c>
      <c r="U124" s="4">
        <f>BA124 + (E$3 * _xlfn.NORM.DIST($B124, E$7, ABS(E$11), FALSE) * _xlfn.NORM.DIST(($B124 - E$7)*E$15, 0, ABS(E$11), TRUE) * 2)
               + (E$4 * _xlfn.NORM.DIST($B124, E$8, ABS(E$12), FALSE) * _xlfn.NORM.DIST(($B124 - E$8)*E$16, 0, ABS(E$12), TRUE) * 2)
               + (E$5 * _xlfn.NORM.DIST($B124, E$9, ABS(E$13), FALSE) * _xlfn.NORM.DIST(($B124 - E$9)*E$17, 0, ABS(E$13), TRUE) * 2)
               + (E$6 * _xlfn.NORM.DIST($B124, E$10, ABS(E$14), FALSE) * _xlfn.NORM.DIST(($B124 - E$10)*E$18, 0, ABS(E$14), TRUE) * 2)</f>
        <v>44.857779199353551</v>
      </c>
      <c r="V124" s="4">
        <f>BB124 + (F$3 * _xlfn.NORM.DIST($B124, F$7, ABS(F$11), FALSE) * _xlfn.NORM.DIST(($B124 - F$7)*F$15, 0, ABS(F$11), TRUE) * 2)
               + (F$4 * _xlfn.NORM.DIST($B124, F$8, ABS(F$12), FALSE) * _xlfn.NORM.DIST(($B124 - F$8)*F$16, 0, ABS(F$12), TRUE) * 2)
               + (F$5 * _xlfn.NORM.DIST($B124, F$9, ABS(F$13), FALSE) * _xlfn.NORM.DIST(($B124 - F$9)*F$17, 0, ABS(F$13), TRUE) * 2)
               + (F$6 * _xlfn.NORM.DIST($B124, F$10, ABS(F$14), FALSE) * _xlfn.NORM.DIST(($B124 - F$10)*F$18, 0, ABS(F$14), TRUE) * 2)</f>
        <v>42.184732142086567</v>
      </c>
      <c r="W124" s="4">
        <f>BC124 + (G$3 * _xlfn.NORM.DIST($B124, G$7, ABS(G$11), FALSE) * _xlfn.NORM.DIST(($B124 - G$7)*G$15, 0, ABS(G$11), TRUE) * 2)
               + (G$4 * _xlfn.NORM.DIST($B124, G$8, ABS(G$12), FALSE) * _xlfn.NORM.DIST(($B124 - G$8)*G$16, 0, ABS(G$12), TRUE) * 2)
               + (G$5 * _xlfn.NORM.DIST($B124, G$9, ABS(G$13), FALSE) * _xlfn.NORM.DIST(($B124 - G$9)*G$17, 0, ABS(G$13), TRUE) * 2)
               + (G$6 * _xlfn.NORM.DIST($B124, G$10, ABS(G$14), FALSE) * _xlfn.NORM.DIST(($B124 - G$10)*G$18, 0, ABS(G$14), TRUE) * 2)</f>
        <v>46.711364805167683</v>
      </c>
      <c r="X124" s="4">
        <f>BD124 + (H$3 * _xlfn.NORM.DIST($B124, H$7, ABS(H$11), FALSE) * _xlfn.NORM.DIST(($B124 - H$7)*H$15, 0, ABS(H$11), TRUE) * 2)
               + (H$4 * _xlfn.NORM.DIST($B124, H$8, ABS(H$12), FALSE) * _xlfn.NORM.DIST(($B124 - H$8)*H$16, 0, ABS(H$12), TRUE) * 2)
               + (H$5 * _xlfn.NORM.DIST($B124, H$9, ABS(H$13), FALSE) * _xlfn.NORM.DIST(($B124 - H$9)*H$17, 0, ABS(H$13), TRUE) * 2)
               + (H$6 * _xlfn.NORM.DIST($B124, H$10, ABS(H$14), FALSE) * _xlfn.NORM.DIST(($B124 - H$10)*H$18, 0, ABS(H$14), TRUE) * 2)</f>
        <v>48.536110825847004</v>
      </c>
      <c r="Y124" s="4">
        <f>BE124 + (I$3 * _xlfn.NORM.DIST($B124, I$7, ABS(I$11), FALSE) * _xlfn.NORM.DIST(($B124 - I$7)*I$15, 0, ABS(I$11), TRUE) * 2)
               + (I$4 * _xlfn.NORM.DIST($B124, I$8, ABS(I$12), FALSE) * _xlfn.NORM.DIST(($B124 - I$8)*I$16, 0, ABS(I$12), TRUE) * 2)
               + (I$5 * _xlfn.NORM.DIST($B124, I$9, ABS(I$13), FALSE) * _xlfn.NORM.DIST(($B124 - I$9)*I$17, 0, ABS(I$13), TRUE) * 2)
               + (I$6 * _xlfn.NORM.DIST($B124, I$10, ABS(I$14), FALSE) * _xlfn.NORM.DIST(($B124 - I$10)*I$18, 0, ABS(I$14), TRUE) * 2)</f>
        <v>51.028423778720757</v>
      </c>
      <c r="Z124" s="4">
        <f>BF124 + (J$3 * _xlfn.NORM.DIST($B124, J$7, ABS(J$11), FALSE) * _xlfn.NORM.DIST(($B124 - J$7)*J$15, 0, ABS(J$11), TRUE) * 2)
               + (J$4 * _xlfn.NORM.DIST($B124, J$8, ABS(J$12), FALSE) * _xlfn.NORM.DIST(($B124 - J$8)*J$16, 0, ABS(J$12), TRUE) * 2)
               + (J$5 * _xlfn.NORM.DIST($B124, J$9, ABS(J$13), FALSE) * _xlfn.NORM.DIST(($B124 - J$9)*J$17, 0, ABS(J$13), TRUE) * 2)
               + (J$6 * _xlfn.NORM.DIST($B124, J$10, ABS(J$14), FALSE) * _xlfn.NORM.DIST(($B124 - J$10)*J$18, 0, ABS(J$14), TRUE) * 2)</f>
        <v>46.903194901501884</v>
      </c>
      <c r="AA124" s="4">
        <f>BG124 + (K$3 * _xlfn.NORM.DIST($B124, K$7, ABS(K$11), FALSE) * _xlfn.NORM.DIST(($B124 - K$7)*K$15, 0, ABS(K$11), TRUE) * 2)
               + (K$4 * _xlfn.NORM.DIST($B124, K$8, ABS(K$12), FALSE) * _xlfn.NORM.DIST(($B124 - K$8)*K$16, 0, ABS(K$12), TRUE) * 2)
               + (K$5 * _xlfn.NORM.DIST($B124, K$9, ABS(K$13), FALSE) * _xlfn.NORM.DIST(($B124 - K$9)*K$17, 0, ABS(K$13), TRUE) * 2)
               + (K$6 * _xlfn.NORM.DIST($B124, K$10, ABS(K$14), FALSE) * _xlfn.NORM.DIST(($B124 - K$10)*K$18, 0, ABS(K$14), TRUE) * 2)</f>
        <v>41.38759104335486</v>
      </c>
      <c r="AB124" s="4">
        <f>BH124 + (L$3 * _xlfn.NORM.DIST($B124, L$7, ABS(L$11), FALSE) * _xlfn.NORM.DIST(($B124 - L$7)*L$15, 0, ABS(L$11), TRUE) * 2)
               + (L$4 * _xlfn.NORM.DIST($B124, L$8, ABS(L$12), FALSE) * _xlfn.NORM.DIST(($B124 - L$8)*L$16, 0, ABS(L$12), TRUE) * 2)
               + (L$5 * _xlfn.NORM.DIST($B124, L$9, ABS(L$13), FALSE) * _xlfn.NORM.DIST(($B124 - L$9)*L$17, 0, ABS(L$13), TRUE) * 2)
               + (L$6 * _xlfn.NORM.DIST($B124, L$10, ABS(L$14), FALSE) * _xlfn.NORM.DIST(($B124 - L$10)*L$18, 0, ABS(L$14), TRUE) * 2)</f>
        <v>40.964306661192296</v>
      </c>
      <c r="AC124" s="4">
        <f>BI124 + (M$3 * _xlfn.NORM.DIST($B124, M$7, ABS(M$11), FALSE) * _xlfn.NORM.DIST(($B124 - M$7)*M$15, 0, ABS(M$11), TRUE) * 2)
               + (M$4 * _xlfn.NORM.DIST($B124, M$8, ABS(M$12), FALSE) * _xlfn.NORM.DIST(($B124 - M$8)*M$16, 0, ABS(M$12), TRUE) * 2)
               + (M$5 * _xlfn.NORM.DIST($B124, M$9, ABS(M$13), FALSE) * _xlfn.NORM.DIST(($B124 - M$9)*M$17, 0, ABS(M$13), TRUE) * 2)
               + (M$6 * _xlfn.NORM.DIST($B124, M$10, ABS(M$14), FALSE) * _xlfn.NORM.DIST(($B124 - M$10)*M$18, 0, ABS(M$14), TRUE) * 2)</f>
        <v>38.084344388282311</v>
      </c>
      <c r="AD124" s="4">
        <f>BJ124 + (N$3 * _xlfn.NORM.DIST($B124, N$7, ABS(N$11), FALSE) * _xlfn.NORM.DIST(($B124 - N$7)*N$15, 0, ABS(N$11), TRUE) * 2)
               + (N$4 * _xlfn.NORM.DIST($B124, N$8, ABS(N$12), FALSE) * _xlfn.NORM.DIST(($B124 - N$8)*N$16, 0, ABS(N$12), TRUE) * 2)
               + (N$5 * _xlfn.NORM.DIST($B124, N$9, ABS(N$13), FALSE) * _xlfn.NORM.DIST(($B124 - N$9)*N$17, 0, ABS(N$13), TRUE) * 2)
               + (N$6 * _xlfn.NORM.DIST($B124, N$10, ABS(N$14), FALSE) * _xlfn.NORM.DIST(($B124 - N$10)*N$18, 0, ABS(N$14), TRUE) * 2)</f>
        <v>42.025249553540661</v>
      </c>
      <c r="AE124" s="4">
        <f>BK124 + (O$3 * _xlfn.NORM.DIST($B124, O$7, ABS(O$11), FALSE) * _xlfn.NORM.DIST(($B124 - O$7)*O$15, 0, ABS(O$11), TRUE) * 2)
               + (O$4 * _xlfn.NORM.DIST($B124, O$8, ABS(O$12), FALSE) * _xlfn.NORM.DIST(($B124 - O$8)*O$16, 0, ABS(O$12), TRUE) * 2)
               + (O$5 * _xlfn.NORM.DIST($B124, O$9, ABS(O$13), FALSE) * _xlfn.NORM.DIST(($B124 - O$9)*O$17, 0, ABS(O$13), TRUE) * 2)
               + (O$6 * _xlfn.NORM.DIST($B124, O$10, ABS(O$14), FALSE) * _xlfn.NORM.DIST(($B124 - O$10)*O$18, 0, ABS(O$14), TRUE) * 2)</f>
        <v>50.521043608825245</v>
      </c>
      <c r="AF124" s="4">
        <f t="shared" si="71"/>
        <v>44.670175460228251</v>
      </c>
      <c r="AG124" s="4">
        <f t="shared" si="71"/>
        <v>47.278324585637492</v>
      </c>
      <c r="AI124" s="4">
        <f>IF(OR($B124 &lt; C$231, $B124 &gt; C$234), 0, C124-S124)</f>
        <v>1.2497558619223952</v>
      </c>
      <c r="AJ124" s="4">
        <f>IF(OR($B124 &lt; D$231, $B124 &gt; D$234), 0, D124-T124)</f>
        <v>-0.56319237500854769</v>
      </c>
      <c r="AK124" s="4">
        <f>IF(OR($B124 &lt; E$231, $B124 &gt; E$234), 0, E124-U124)</f>
        <v>0.83122080064644877</v>
      </c>
      <c r="AL124" s="4">
        <f>IF(OR($B124 &lt; F$231, $B124 &gt; F$234), 0, F124-V124)</f>
        <v>-0.9227321420865664</v>
      </c>
      <c r="AM124" s="4">
        <f>IF(OR($B124 &lt; G$231, $B124 &gt; G$234), 0, G124-W124)</f>
        <v>-0.9613648051676833</v>
      </c>
      <c r="AN124" s="4">
        <f>IF(OR($B124 &lt; H$231, $B124 &gt; H$234), 0, H124-X124)</f>
        <v>-0.33611082584700114</v>
      </c>
      <c r="AO124" s="4">
        <f>IF(OR($B124 &lt; I$231, $B124 &gt; I$234), 0, I124-Y124)</f>
        <v>-2.1284237787207587</v>
      </c>
      <c r="AP124" s="4">
        <f>IF(OR($B124 &lt; J$231, $B124 &gt; J$234), 0, J124-Z124)</f>
        <v>-1.0361949015018865</v>
      </c>
      <c r="AQ124" s="4">
        <f>IF(OR($B124 &lt; K$231, $B124 &gt; K$234), 0, K124-AA124)</f>
        <v>-1.8115910433548592</v>
      </c>
      <c r="AR124" s="4">
        <f>IF(OR($B124 &lt; L$231, $B124 &gt; L$234), 0, L124-AB124)</f>
        <v>-2.6593066611922964</v>
      </c>
      <c r="AS124" s="4">
        <f>IF(OR($B124 &lt; M$231, $B124 &gt; M$234), 0, M124-AC124)</f>
        <v>-0.55934438828231237</v>
      </c>
      <c r="AT124" s="4">
        <f>IF(OR($B124 &lt; N$231, $B124 &gt; N$234), 0, N124-AD124)</f>
        <v>-0.22524955354066378</v>
      </c>
      <c r="AU124" s="4">
        <f>IF(OR($B124 &lt; O$231, $B124 &gt; O$234), 0, O124-AE124)</f>
        <v>1.6119563911747576</v>
      </c>
      <c r="AV124" s="4">
        <f t="shared" ref="AV124:AW139" si="102">IF(OR($B124 &lt; P$231, $B124 &gt; P$234), 0, P124-AF124)</f>
        <v>1.5628245397717464</v>
      </c>
      <c r="AW124" s="4">
        <f t="shared" si="102"/>
        <v>2.0886754143625055</v>
      </c>
      <c r="AY124" s="2">
        <f t="shared" si="88"/>
        <v>40.861244138077389</v>
      </c>
      <c r="AZ124" s="2">
        <f t="shared" si="88"/>
        <v>42.050776471051535</v>
      </c>
      <c r="BA124" s="2">
        <f t="shared" si="88"/>
        <v>44.3002099544684</v>
      </c>
      <c r="BB124" s="2">
        <f t="shared" si="88"/>
        <v>41.222125609006667</v>
      </c>
      <c r="BC124" s="2">
        <f t="shared" si="88"/>
        <v>45.92187176194895</v>
      </c>
      <c r="BD124" s="2">
        <f t="shared" si="88"/>
        <v>48.100675680991792</v>
      </c>
      <c r="BE124" s="2">
        <f t="shared" si="88"/>
        <v>49.341443703427565</v>
      </c>
      <c r="BF124" s="2">
        <f t="shared" si="88"/>
        <v>44.321471644817699</v>
      </c>
      <c r="BG124" s="2">
        <f t="shared" si="88"/>
        <v>38.033195931666263</v>
      </c>
      <c r="BH124" s="2">
        <f t="shared" si="88"/>
        <v>37.898906746110164</v>
      </c>
      <c r="BI124" s="2">
        <f t="shared" si="88"/>
        <v>36.468851598993858</v>
      </c>
      <c r="BJ124" s="2">
        <f t="shared" si="88"/>
        <v>41.183356362421513</v>
      </c>
      <c r="BK124" s="2">
        <f t="shared" si="88"/>
        <v>49.903108941585742</v>
      </c>
      <c r="BL124" s="2">
        <f t="shared" si="88"/>
        <v>44.131070319816722</v>
      </c>
      <c r="BM124" s="2">
        <f t="shared" si="88"/>
        <v>43.987907977387515</v>
      </c>
      <c r="BO124" s="2" t="str">
        <f t="shared" si="89"/>
        <v/>
      </c>
      <c r="BP124" s="2" t="str">
        <f t="shared" si="89"/>
        <v/>
      </c>
      <c r="BQ124" s="2" t="str">
        <f t="shared" si="89"/>
        <v/>
      </c>
      <c r="BR124" s="2" t="str">
        <f t="shared" si="89"/>
        <v/>
      </c>
      <c r="BS124" s="2" t="str">
        <f t="shared" si="89"/>
        <v/>
      </c>
      <c r="BT124" s="2" t="str">
        <f t="shared" si="89"/>
        <v/>
      </c>
      <c r="BU124" s="2" t="str">
        <f t="shared" si="89"/>
        <v/>
      </c>
      <c r="BV124" s="2" t="str">
        <f t="shared" si="89"/>
        <v/>
      </c>
      <c r="BW124" s="2" t="str">
        <f t="shared" si="89"/>
        <v/>
      </c>
      <c r="BX124" s="2" t="str">
        <f t="shared" si="89"/>
        <v/>
      </c>
      <c r="BY124" s="2" t="str">
        <f t="shared" si="89"/>
        <v/>
      </c>
      <c r="BZ124" s="2" t="str">
        <f t="shared" si="89"/>
        <v/>
      </c>
      <c r="CA124" s="2" t="str">
        <f t="shared" si="89"/>
        <v/>
      </c>
      <c r="CB124" s="2" t="str">
        <f t="shared" si="89"/>
        <v/>
      </c>
      <c r="CC124" s="2" t="str">
        <f t="shared" si="89"/>
        <v/>
      </c>
      <c r="CE124" s="2" t="str">
        <f t="shared" si="90"/>
        <v/>
      </c>
      <c r="CF124" s="2" t="str">
        <f t="shared" si="90"/>
        <v/>
      </c>
      <c r="CG124" s="2" t="str">
        <f t="shared" si="90"/>
        <v/>
      </c>
      <c r="CH124" s="2" t="str">
        <f t="shared" si="90"/>
        <v/>
      </c>
      <c r="CI124" s="2" t="str">
        <f t="shared" si="90"/>
        <v/>
      </c>
      <c r="CJ124" s="2" t="str">
        <f t="shared" si="90"/>
        <v/>
      </c>
      <c r="CK124" s="2" t="str">
        <f t="shared" si="90"/>
        <v/>
      </c>
      <c r="CL124" s="2" t="str">
        <f t="shared" si="90"/>
        <v/>
      </c>
      <c r="CM124" s="2" t="str">
        <f t="shared" si="90"/>
        <v/>
      </c>
      <c r="CN124" s="2" t="str">
        <f t="shared" si="90"/>
        <v/>
      </c>
      <c r="CO124" s="2" t="str">
        <f t="shared" si="90"/>
        <v/>
      </c>
      <c r="CP124" s="2" t="str">
        <f t="shared" si="90"/>
        <v/>
      </c>
      <c r="CQ124" s="2" t="str">
        <f t="shared" si="90"/>
        <v/>
      </c>
      <c r="CR124" s="2">
        <f t="shared" si="90"/>
        <v>46.232999999999997</v>
      </c>
      <c r="CS124" s="2" t="str">
        <f t="shared" si="90"/>
        <v/>
      </c>
      <c r="CU124" s="2" t="str">
        <f t="shared" si="91"/>
        <v/>
      </c>
      <c r="CV124" s="2" t="str">
        <f t="shared" si="91"/>
        <v/>
      </c>
      <c r="CW124" s="2" t="str">
        <f t="shared" si="91"/>
        <v/>
      </c>
      <c r="CX124" s="2" t="str">
        <f t="shared" si="91"/>
        <v/>
      </c>
      <c r="CY124" s="2" t="str">
        <f t="shared" si="91"/>
        <v/>
      </c>
      <c r="CZ124" s="2" t="str">
        <f t="shared" si="91"/>
        <v/>
      </c>
      <c r="DA124" s="2" t="str">
        <f t="shared" si="91"/>
        <v/>
      </c>
      <c r="DB124" s="2" t="str">
        <f t="shared" si="91"/>
        <v/>
      </c>
      <c r="DC124" s="2" t="str">
        <f t="shared" si="91"/>
        <v/>
      </c>
      <c r="DD124" s="2" t="str">
        <f t="shared" si="91"/>
        <v/>
      </c>
      <c r="DE124" s="2" t="str">
        <f t="shared" si="91"/>
        <v/>
      </c>
      <c r="DF124" s="2" t="str">
        <f t="shared" si="91"/>
        <v/>
      </c>
      <c r="DG124" s="2" t="str">
        <f t="shared" si="91"/>
        <v/>
      </c>
      <c r="DH124" s="2">
        <f t="shared" si="91"/>
        <v>46.232999999999997</v>
      </c>
      <c r="DI124" s="2" t="str">
        <f t="shared" si="91"/>
        <v/>
      </c>
      <c r="DK124" s="2">
        <f t="shared" si="97"/>
        <v>55.013194354838703</v>
      </c>
      <c r="DL124" s="2">
        <f t="shared" si="97"/>
        <v>64.574122983870978</v>
      </c>
      <c r="DM124" s="2">
        <f t="shared" si="97"/>
        <v>66.193063966275673</v>
      </c>
      <c r="DN124" s="2">
        <f t="shared" si="97"/>
        <v>64.146730021994117</v>
      </c>
      <c r="DO124" s="2">
        <f t="shared" si="97"/>
        <v>76.246164956011725</v>
      </c>
      <c r="DP124" s="2">
        <f t="shared" si="97"/>
        <v>72.519063559969453</v>
      </c>
      <c r="DQ124" s="2">
        <f t="shared" si="97"/>
        <v>72.579882331378286</v>
      </c>
      <c r="DR124" s="2">
        <f t="shared" si="97"/>
        <v>72.745741087344015</v>
      </c>
      <c r="DS124" s="2">
        <f t="shared" si="97"/>
        <v>60.836090322580645</v>
      </c>
      <c r="DT124" s="2">
        <f t="shared" si="97"/>
        <v>58.846700806451615</v>
      </c>
      <c r="DU124" s="2">
        <f t="shared" si="97"/>
        <v>61.667475268817199</v>
      </c>
      <c r="DV124" s="2">
        <f t="shared" si="97"/>
        <v>64.01018181818182</v>
      </c>
      <c r="DW124" s="2">
        <f t="shared" si="97"/>
        <v>75.712331996434941</v>
      </c>
      <c r="DX124" s="2">
        <f t="shared" si="97"/>
        <v>59.09014739304812</v>
      </c>
      <c r="DY124" s="2">
        <f t="shared" si="97"/>
        <v>53.957147783251237</v>
      </c>
      <c r="EA124" s="2">
        <f t="shared" si="101"/>
        <v>40.860125367286983</v>
      </c>
      <c r="EB124" s="2">
        <f t="shared" si="101"/>
        <v>42.049201684678962</v>
      </c>
      <c r="EC124" s="2">
        <f t="shared" si="101"/>
        <v>44.29871496311906</v>
      </c>
      <c r="ED124" s="2">
        <f t="shared" si="101"/>
        <v>41.220942670246799</v>
      </c>
      <c r="EE124" s="2">
        <f t="shared" si="100"/>
        <v>45.920007516062554</v>
      </c>
      <c r="EF124" s="2">
        <f t="shared" si="100"/>
        <v>48.099126067558956</v>
      </c>
      <c r="EG124" s="2">
        <f t="shared" si="100"/>
        <v>49.340142224634363</v>
      </c>
      <c r="EH124" s="2">
        <f t="shared" si="100"/>
        <v>44.31977282090898</v>
      </c>
      <c r="EI124" s="2">
        <f t="shared" si="100"/>
        <v>38.031980193629444</v>
      </c>
      <c r="EJ124" s="2">
        <f t="shared" si="100"/>
        <v>37.897823157058781</v>
      </c>
      <c r="EK124" s="2">
        <f t="shared" si="100"/>
        <v>36.467360090633107</v>
      </c>
      <c r="EL124" s="2">
        <f t="shared" si="100"/>
        <v>41.181678138941997</v>
      </c>
      <c r="EM124" s="2">
        <f t="shared" si="83"/>
        <v>49.898626580999718</v>
      </c>
      <c r="EN124" s="2">
        <f t="shared" si="83"/>
        <v>44.125881136390994</v>
      </c>
      <c r="EO124" s="2">
        <f t="shared" si="83"/>
        <v>43.981985671231428</v>
      </c>
      <c r="EQ124" s="2">
        <f t="shared" si="98"/>
        <v>40.617278761383155</v>
      </c>
      <c r="ER124" s="2">
        <f t="shared" si="98"/>
        <v>41.686972526169086</v>
      </c>
      <c r="ES124" s="2">
        <f t="shared" si="98"/>
        <v>44.213047220308439</v>
      </c>
      <c r="ET124" s="2">
        <f t="shared" si="98"/>
        <v>41.135522581099295</v>
      </c>
      <c r="EU124" s="2">
        <f t="shared" si="98"/>
        <v>45.861119426978036</v>
      </c>
      <c r="EV124" s="2">
        <f t="shared" si="98"/>
        <v>48.262326322489372</v>
      </c>
      <c r="EW124" s="2">
        <f t="shared" si="98"/>
        <v>49.452629573548307</v>
      </c>
      <c r="EX124" s="2">
        <f t="shared" si="98"/>
        <v>44.298904437140898</v>
      </c>
      <c r="EY124" s="2">
        <f t="shared" si="98"/>
        <v>38.106044053094784</v>
      </c>
      <c r="EZ124" s="2">
        <f t="shared" si="98"/>
        <v>37.983292747213994</v>
      </c>
      <c r="FA124" s="2">
        <f t="shared" si="98"/>
        <v>36.494491742715439</v>
      </c>
      <c r="FB124" s="2">
        <f t="shared" si="98"/>
        <v>41.216273369954038</v>
      </c>
      <c r="FC124" s="2">
        <f t="shared" si="98"/>
        <v>49.935019361581674</v>
      </c>
      <c r="FD124" s="2">
        <f t="shared" si="98"/>
        <v>44.158577242857383</v>
      </c>
      <c r="FE124" s="2">
        <f t="shared" si="98"/>
        <v>43.974044759825333</v>
      </c>
      <c r="FG124" s="2">
        <f t="shared" si="99"/>
        <v>0.99992063449963731</v>
      </c>
      <c r="FH124" s="2">
        <f t="shared" si="99"/>
        <v>0.99992852616382022</v>
      </c>
      <c r="FI124" s="2">
        <f t="shared" si="99"/>
        <v>0.9999313117889389</v>
      </c>
      <c r="FJ124" s="2">
        <f t="shared" si="99"/>
        <v>0.99994790559915236</v>
      </c>
      <c r="FK124" s="2">
        <f t="shared" si="99"/>
        <v>0.99993831264984612</v>
      </c>
      <c r="FL124" s="2">
        <f t="shared" si="99"/>
        <v>0.99993702322591116</v>
      </c>
      <c r="FM124" s="2">
        <f t="shared" si="99"/>
        <v>0.99994468461190666</v>
      </c>
      <c r="FN124" s="2">
        <f t="shared" si="99"/>
        <v>0.9999401190127486</v>
      </c>
      <c r="FO124" s="2">
        <f t="shared" si="99"/>
        <v>0.99994730135019871</v>
      </c>
      <c r="FP124" s="2">
        <f t="shared" si="99"/>
        <v>0.99994903352269304</v>
      </c>
      <c r="FQ124" s="2">
        <f t="shared" si="99"/>
        <v>0.99994095184022369</v>
      </c>
      <c r="FR124" s="2">
        <f t="shared" si="99"/>
        <v>0.9999266024684601</v>
      </c>
      <c r="FS124" s="2">
        <f t="shared" si="99"/>
        <v>0.99982657610658221</v>
      </c>
      <c r="FT124" s="2">
        <f t="shared" si="99"/>
        <v>0.9996537703617111</v>
      </c>
      <c r="FU124" s="2">
        <f t="shared" si="99"/>
        <v>0.99940594568807462</v>
      </c>
      <c r="FW124" s="2">
        <f t="shared" si="92"/>
        <v>1.8508026682928016E-5</v>
      </c>
      <c r="FX124" s="2">
        <f t="shared" si="92"/>
        <v>9.705503133578798E-5</v>
      </c>
      <c r="FY124" s="2">
        <f t="shared" si="92"/>
        <v>1.0380005059868983E-4</v>
      </c>
      <c r="FZ124" s="2">
        <f t="shared" si="92"/>
        <v>1.3306467236786338E-4</v>
      </c>
      <c r="GA124" s="2">
        <f t="shared" si="92"/>
        <v>1.1028387106679496E-4</v>
      </c>
      <c r="GB124" s="2">
        <f t="shared" si="92"/>
        <v>7.1841469389541442E-5</v>
      </c>
      <c r="GC124" s="2">
        <f t="shared" si="92"/>
        <v>1.4191418116649401E-4</v>
      </c>
      <c r="GD124" s="2">
        <f t="shared" si="92"/>
        <v>1.6058429266926243E-4</v>
      </c>
      <c r="GE124" s="2">
        <f t="shared" si="92"/>
        <v>1.8892106358268002E-4</v>
      </c>
      <c r="GF124" s="2">
        <f t="shared" si="92"/>
        <v>1.8601416045717443E-4</v>
      </c>
      <c r="GG124" s="2">
        <f t="shared" si="92"/>
        <v>1.2855587713071119E-4</v>
      </c>
      <c r="GH124" s="2">
        <f t="shared" si="92"/>
        <v>7.7110648852020817E-5</v>
      </c>
      <c r="GI124" s="2">
        <f t="shared" si="92"/>
        <v>1.5517608838456888E-4</v>
      </c>
      <c r="GJ124" s="2">
        <f t="shared" si="92"/>
        <v>2.4807028443163452E-4</v>
      </c>
      <c r="GK124" s="2">
        <f t="shared" si="92"/>
        <v>4.384772144311214E-4</v>
      </c>
      <c r="GM124" s="107">
        <f t="shared" si="93"/>
        <v>3.1473393859813057E-42</v>
      </c>
      <c r="GN124" s="107">
        <f t="shared" si="93"/>
        <v>9.3349964047184178E-49</v>
      </c>
      <c r="GO124" s="107">
        <f t="shared" si="93"/>
        <v>2.5815499106961988E-51</v>
      </c>
      <c r="GP124" s="107">
        <f t="shared" si="93"/>
        <v>1.5597085950263464E-64</v>
      </c>
      <c r="GQ124" s="107">
        <f t="shared" si="93"/>
        <v>4.9885251885248681E-63</v>
      </c>
      <c r="GR124" s="107">
        <f t="shared" si="93"/>
        <v>4.4388064126270064E-60</v>
      </c>
      <c r="GS124" s="107">
        <f t="shared" si="93"/>
        <v>5.4768647055398249E-67</v>
      </c>
      <c r="GT124" s="107">
        <f t="shared" si="93"/>
        <v>1.5163841484313102E-63</v>
      </c>
      <c r="GU124" s="107">
        <f t="shared" si="93"/>
        <v>2.7173208385006218E-71</v>
      </c>
      <c r="GV124" s="107">
        <f t="shared" si="93"/>
        <v>1.3866230022216166E-75</v>
      </c>
      <c r="GW124" s="107">
        <f t="shared" si="93"/>
        <v>6.4576799108033639E-73</v>
      </c>
      <c r="GX124" s="107">
        <f t="shared" si="93"/>
        <v>4.1682023317998569E-61</v>
      </c>
      <c r="GY124" s="107">
        <f t="shared" si="93"/>
        <v>1.1542182894378802E-58</v>
      </c>
      <c r="GZ124" s="107">
        <f t="shared" si="93"/>
        <v>5.8551367858219274E-60</v>
      </c>
      <c r="HA124" s="107">
        <f t="shared" si="93"/>
        <v>5.7799734036747151E-90</v>
      </c>
      <c r="HC124" s="107">
        <f t="shared" ref="HC124:HK187" si="103" xml:space="preserve"> _xlfn.NORM.DIST($B124, C$8, ABS(C$12), TRUE) * _xlfn.NORM.DIST(($B124 - C$8)*C$16, 0, ABS(C$12), TRUE) * 2</f>
        <v>1.3600123283050307E-13</v>
      </c>
      <c r="HD124" s="107">
        <f t="shared" si="103"/>
        <v>1.8694726321026155E-16</v>
      </c>
      <c r="HE124" s="107">
        <f t="shared" si="103"/>
        <v>1.9470252294221876E-17</v>
      </c>
      <c r="HF124" s="107">
        <f t="shared" si="103"/>
        <v>3.4290056701802514E-23</v>
      </c>
      <c r="HG124" s="107">
        <f t="shared" si="103"/>
        <v>4.5697556038274862E-22</v>
      </c>
      <c r="HH124" s="107">
        <f t="shared" si="103"/>
        <v>5.1609410732034679E-20</v>
      </c>
      <c r="HI124" s="107">
        <f t="shared" si="86"/>
        <v>2.6197917376031055E-24</v>
      </c>
      <c r="HJ124" s="107">
        <f t="shared" si="86"/>
        <v>2.2748133757077934E-23</v>
      </c>
      <c r="HK124" s="107">
        <f t="shared" si="86"/>
        <v>4.8681365943242625E-27</v>
      </c>
      <c r="HL124" s="107">
        <f t="shared" si="86"/>
        <v>2.7862606790836248E-28</v>
      </c>
      <c r="HM124" s="107">
        <f t="shared" si="86"/>
        <v>4.1240501186380233E-26</v>
      </c>
      <c r="HN124" s="107">
        <f t="shared" si="86"/>
        <v>3.4924691360710885E-20</v>
      </c>
      <c r="HO124" s="107">
        <f t="shared" si="86"/>
        <v>8.1681323216714446E-19</v>
      </c>
      <c r="HP124" s="107">
        <f t="shared" si="86"/>
        <v>5.7666510575693129E-19</v>
      </c>
      <c r="HQ124" s="107">
        <f t="shared" si="86"/>
        <v>7.0804675896022872E-29</v>
      </c>
      <c r="HS124" s="107">
        <f t="shared" si="94"/>
        <v>2.59590763896262E-3</v>
      </c>
      <c r="HT124" s="107">
        <f t="shared" si="94"/>
        <v>1.0846796894198738E-2</v>
      </c>
      <c r="HU124" s="107">
        <f t="shared" si="94"/>
        <v>1.0569626124133953E-2</v>
      </c>
      <c r="HV124" s="107">
        <f t="shared" si="94"/>
        <v>1.2473977851745408E-2</v>
      </c>
      <c r="HW124" s="107">
        <f t="shared" si="94"/>
        <v>7.6323493913859411E-3</v>
      </c>
      <c r="HX124" s="107">
        <f t="shared" si="94"/>
        <v>3.6854496219561393E-3</v>
      </c>
      <c r="HY124" s="107">
        <f t="shared" si="94"/>
        <v>1.2117832445654146E-2</v>
      </c>
      <c r="HZ124" s="107">
        <f t="shared" si="94"/>
        <v>1.6868958866216425E-2</v>
      </c>
      <c r="IA124" s="107">
        <f t="shared" si="94"/>
        <v>2.0356318247521505E-2</v>
      </c>
      <c r="IB124" s="107">
        <f t="shared" si="94"/>
        <v>1.5376718938846146E-2</v>
      </c>
      <c r="IC124" s="107">
        <f t="shared" si="94"/>
        <v>6.6980935017676513E-3</v>
      </c>
      <c r="ID124" s="107">
        <f t="shared" si="94"/>
        <v>2.8895718032898149E-3</v>
      </c>
      <c r="IE124" s="107">
        <f t="shared" si="94"/>
        <v>2.1922364769210497E-3</v>
      </c>
      <c r="IF124" s="107">
        <f t="shared" si="94"/>
        <v>1.2607537671997866E-3</v>
      </c>
      <c r="IG124" s="107">
        <f t="shared" si="94"/>
        <v>5.5136431985631333E-3</v>
      </c>
      <c r="II124" s="107">
        <f t="shared" si="95"/>
        <v>3.3919211780059869E-20</v>
      </c>
      <c r="IJ124" s="107">
        <f t="shared" si="95"/>
        <v>8.8241787453677993E-17</v>
      </c>
      <c r="IK124" s="107">
        <f t="shared" si="95"/>
        <v>3.0178302332726472E-17</v>
      </c>
      <c r="IL124" s="107">
        <f t="shared" si="95"/>
        <v>2.4693963233530621E-19</v>
      </c>
      <c r="IM124" s="107">
        <f t="shared" si="95"/>
        <v>2.7934013953324338E-20</v>
      </c>
      <c r="IN124" s="107">
        <f t="shared" si="95"/>
        <v>3.5499844612577512E-21</v>
      </c>
      <c r="IO124" s="107">
        <f t="shared" si="95"/>
        <v>5.4864968246102629E-20</v>
      </c>
      <c r="IP124" s="107">
        <f t="shared" si="95"/>
        <v>8.2765916627875863E-19</v>
      </c>
      <c r="IQ124" s="107">
        <f t="shared" si="95"/>
        <v>8.9191569146902894E-20</v>
      </c>
      <c r="IR124" s="107">
        <f t="shared" si="95"/>
        <v>7.6989920541262862E-21</v>
      </c>
      <c r="IS124" s="107">
        <f t="shared" si="95"/>
        <v>2.1788189046306907E-22</v>
      </c>
      <c r="IT124" s="107">
        <f t="shared" si="95"/>
        <v>7.2912634831113108E-22</v>
      </c>
      <c r="IU124" s="107">
        <f t="shared" si="95"/>
        <v>9.7090157963193285E-22</v>
      </c>
      <c r="IV124" s="107">
        <f t="shared" si="95"/>
        <v>2.1478362635343104E-23</v>
      </c>
      <c r="IW124" s="107">
        <f t="shared" si="95"/>
        <v>4.1238963384196894E-30</v>
      </c>
      <c r="IY124" s="107">
        <f t="shared" si="96"/>
        <v>2.595907639098621E-3</v>
      </c>
      <c r="IZ124" s="107">
        <f t="shared" si="96"/>
        <v>1.0846796894199014E-2</v>
      </c>
      <c r="JA124" s="107">
        <f t="shared" si="96"/>
        <v>1.0569626124134002E-2</v>
      </c>
      <c r="JB124" s="107">
        <f t="shared" si="96"/>
        <v>1.2473977851745408E-2</v>
      </c>
      <c r="JC124" s="107">
        <f t="shared" si="96"/>
        <v>7.6323493913859411E-3</v>
      </c>
      <c r="JD124" s="107">
        <f t="shared" si="96"/>
        <v>3.6854496219561393E-3</v>
      </c>
      <c r="JE124" s="107">
        <f t="shared" si="96"/>
        <v>1.2117832445654146E-2</v>
      </c>
      <c r="JF124" s="107">
        <f t="shared" si="96"/>
        <v>1.6868958866216425E-2</v>
      </c>
      <c r="JG124" s="107">
        <f t="shared" si="96"/>
        <v>2.0356318247521505E-2</v>
      </c>
      <c r="JH124" s="107">
        <f t="shared" si="96"/>
        <v>1.5376718938846146E-2</v>
      </c>
      <c r="JI124" s="107">
        <f t="shared" si="96"/>
        <v>6.6980935017676513E-3</v>
      </c>
      <c r="JJ124" s="107">
        <f t="shared" si="96"/>
        <v>2.8895718032898149E-3</v>
      </c>
      <c r="JK124" s="107">
        <f t="shared" si="96"/>
        <v>2.1922364769210506E-3</v>
      </c>
      <c r="JL124" s="107">
        <f t="shared" si="96"/>
        <v>1.2607537671997873E-3</v>
      </c>
      <c r="JM124" s="107">
        <f t="shared" si="96"/>
        <v>5.5136431985631333E-3</v>
      </c>
    </row>
    <row r="125" spans="2:273" x14ac:dyDescent="0.25">
      <c r="B125" s="2">
        <v>97</v>
      </c>
      <c r="C125" s="37">
        <v>40.683</v>
      </c>
      <c r="D125" s="37">
        <v>42.197000000000003</v>
      </c>
      <c r="E125" s="37">
        <v>44.491999999999997</v>
      </c>
      <c r="F125" s="37">
        <v>42.689</v>
      </c>
      <c r="G125" s="37">
        <v>45.9</v>
      </c>
      <c r="H125" s="37">
        <v>46.683</v>
      </c>
      <c r="I125" s="37">
        <v>50.1</v>
      </c>
      <c r="J125" s="37">
        <v>45.9</v>
      </c>
      <c r="K125" s="37">
        <v>40.168999999999997</v>
      </c>
      <c r="L125" s="37">
        <v>38.948999999999998</v>
      </c>
      <c r="M125" s="37">
        <v>37.508000000000003</v>
      </c>
      <c r="N125" s="37">
        <v>40.982999999999997</v>
      </c>
      <c r="O125" s="37">
        <v>51.1</v>
      </c>
      <c r="P125" s="37">
        <v>45.85</v>
      </c>
      <c r="Q125" s="37">
        <v>49.133000000000003</v>
      </c>
      <c r="S125" s="4">
        <f>AY125 + (C$3 * _xlfn.NORM.DIST($B125, C$7, ABS(C$11), FALSE) * _xlfn.NORM.DIST(($B125 - C$7)*C$15, 0, ABS(C$11), TRUE) * 2)
               + (C$4 * _xlfn.NORM.DIST($B125, C$8, ABS(C$12), FALSE) * _xlfn.NORM.DIST(($B125 - C$8)*C$16, 0, ABS(C$12), TRUE) * 2)
               + (C$5 * _xlfn.NORM.DIST($B125, C$9, ABS(C$13), FALSE) * _xlfn.NORM.DIST(($B125 - C$9)*C$17, 0, ABS(C$13), TRUE) * 2)
               + (C$6 * _xlfn.NORM.DIST($B125, C$10, ABS(C$14), FALSE) * _xlfn.NORM.DIST(($B125 - C$10)*C$18, 0, ABS(C$14), TRUE) * 2)</f>
        <v>40.785327974333079</v>
      </c>
      <c r="T125" s="4">
        <f>AZ125 + (D$3 * _xlfn.NORM.DIST($B125, D$7, ABS(D$11), FALSE) * _xlfn.NORM.DIST(($B125 - D$7)*D$15, 0, ABS(D$11), TRUE) * 2)
               + (D$4 * _xlfn.NORM.DIST($B125, D$8, ABS(D$12), FALSE) * _xlfn.NORM.DIST(($B125 - D$8)*D$16, 0, ABS(D$12), TRUE) * 2)
               + (D$5 * _xlfn.NORM.DIST($B125, D$9, ABS(D$13), FALSE) * _xlfn.NORM.DIST(($B125 - D$9)*D$17, 0, ABS(D$13), TRUE) * 2)
               + (D$6 * _xlfn.NORM.DIST($B125, D$10, ABS(D$14), FALSE) * _xlfn.NORM.DIST(($B125 - D$10)*D$18, 0, ABS(D$14), TRUE) * 2)</f>
        <v>42.383642553692916</v>
      </c>
      <c r="U125" s="4">
        <f>BA125 + (E$3 * _xlfn.NORM.DIST($B125, E$7, ABS(E$11), FALSE) * _xlfn.NORM.DIST(($B125 - E$7)*E$15, 0, ABS(E$11), TRUE) * 2)
               + (E$4 * _xlfn.NORM.DIST($B125, E$8, ABS(E$12), FALSE) * _xlfn.NORM.DIST(($B125 - E$8)*E$16, 0, ABS(E$12), TRUE) * 2)
               + (E$5 * _xlfn.NORM.DIST($B125, E$9, ABS(E$13), FALSE) * _xlfn.NORM.DIST(($B125 - E$9)*E$17, 0, ABS(E$13), TRUE) * 2)
               + (E$6 * _xlfn.NORM.DIST($B125, E$10, ABS(E$14), FALSE) * _xlfn.NORM.DIST(($B125 - E$10)*E$18, 0, ABS(E$14), TRUE) * 2)</f>
        <v>45.071005882559511</v>
      </c>
      <c r="V125" s="4">
        <f>BB125 + (F$3 * _xlfn.NORM.DIST($B125, F$7, ABS(F$11), FALSE) * _xlfn.NORM.DIST(($B125 - F$7)*F$15, 0, ABS(F$11), TRUE) * 2)
               + (F$4 * _xlfn.NORM.DIST($B125, F$8, ABS(F$12), FALSE) * _xlfn.NORM.DIST(($B125 - F$8)*F$16, 0, ABS(F$12), TRUE) * 2)
               + (F$5 * _xlfn.NORM.DIST($B125, F$9, ABS(F$13), FALSE) * _xlfn.NORM.DIST(($B125 - F$9)*F$17, 0, ABS(F$13), TRUE) * 2)
               + (F$6 * _xlfn.NORM.DIST($B125, F$10, ABS(F$14), FALSE) * _xlfn.NORM.DIST(($B125 - F$10)*F$18, 0, ABS(F$14), TRUE) * 2)</f>
        <v>42.703315360234058</v>
      </c>
      <c r="W125" s="4">
        <f>BC125 + (G$3 * _xlfn.NORM.DIST($B125, G$7, ABS(G$11), FALSE) * _xlfn.NORM.DIST(($B125 - G$7)*G$15, 0, ABS(G$11), TRUE) * 2)
               + (G$4 * _xlfn.NORM.DIST($B125, G$8, ABS(G$12), FALSE) * _xlfn.NORM.DIST(($B125 - G$8)*G$16, 0, ABS(G$12), TRUE) * 2)
               + (G$5 * _xlfn.NORM.DIST($B125, G$9, ABS(G$13), FALSE) * _xlfn.NORM.DIST(($B125 - G$9)*G$17, 0, ABS(G$13), TRUE) * 2)
               + (G$6 * _xlfn.NORM.DIST($B125, G$10, ABS(G$14), FALSE) * _xlfn.NORM.DIST(($B125 - G$10)*G$18, 0, ABS(G$14), TRUE) * 2)</f>
        <v>47.140983986891385</v>
      </c>
      <c r="X125" s="4">
        <f>BD125 + (H$3 * _xlfn.NORM.DIST($B125, H$7, ABS(H$11), FALSE) * _xlfn.NORM.DIST(($B125 - H$7)*H$15, 0, ABS(H$11), TRUE) * 2)
               + (H$4 * _xlfn.NORM.DIST($B125, H$8, ABS(H$12), FALSE) * _xlfn.NORM.DIST(($B125 - H$8)*H$16, 0, ABS(H$12), TRUE) * 2)
               + (H$5 * _xlfn.NORM.DIST($B125, H$9, ABS(H$13), FALSE) * _xlfn.NORM.DIST(($B125 - H$9)*H$17, 0, ABS(H$13), TRUE) * 2)
               + (H$6 * _xlfn.NORM.DIST($B125, H$10, ABS(H$14), FALSE) * _xlfn.NORM.DIST(($B125 - H$10)*H$18, 0, ABS(H$14), TRUE) * 2)</f>
        <v>48.582522350799238</v>
      </c>
      <c r="Y125" s="4">
        <f>BE125 + (I$3 * _xlfn.NORM.DIST($B125, I$7, ABS(I$11), FALSE) * _xlfn.NORM.DIST(($B125 - I$7)*I$15, 0, ABS(I$11), TRUE) * 2)
               + (I$4 * _xlfn.NORM.DIST($B125, I$8, ABS(I$12), FALSE) * _xlfn.NORM.DIST(($B125 - I$8)*I$16, 0, ABS(I$12), TRUE) * 2)
               + (I$5 * _xlfn.NORM.DIST($B125, I$9, ABS(I$13), FALSE) * _xlfn.NORM.DIST(($B125 - I$9)*I$17, 0, ABS(I$13), TRUE) * 2)
               + (I$6 * _xlfn.NORM.DIST($B125, I$10, ABS(I$14), FALSE) * _xlfn.NORM.DIST(($B125 - I$10)*I$18, 0, ABS(I$14), TRUE) * 2)</f>
        <v>51.932296386934262</v>
      </c>
      <c r="Z125" s="4">
        <f>BF125 + (J$3 * _xlfn.NORM.DIST($B125, J$7, ABS(J$11), FALSE) * _xlfn.NORM.DIST(($B125 - J$7)*J$15, 0, ABS(J$11), TRUE) * 2)
               + (J$4 * _xlfn.NORM.DIST($B125, J$8, ABS(J$12), FALSE) * _xlfn.NORM.DIST(($B125 - J$8)*J$16, 0, ABS(J$12), TRUE) * 2)
               + (J$5 * _xlfn.NORM.DIST($B125, J$9, ABS(J$13), FALSE) * _xlfn.NORM.DIST(($B125 - J$9)*J$17, 0, ABS(J$13), TRUE) * 2)
               + (J$6 * _xlfn.NORM.DIST($B125, J$10, ABS(J$14), FALSE) * _xlfn.NORM.DIST(($B125 - J$10)*J$18, 0, ABS(J$14), TRUE) * 2)</f>
        <v>48.296528693860871</v>
      </c>
      <c r="AA125" s="4">
        <f>BG125 + (K$3 * _xlfn.NORM.DIST($B125, K$7, ABS(K$11), FALSE) * _xlfn.NORM.DIST(($B125 - K$7)*K$15, 0, ABS(K$11), TRUE) * 2)
               + (K$4 * _xlfn.NORM.DIST($B125, K$8, ABS(K$12), FALSE) * _xlfn.NORM.DIST(($B125 - K$8)*K$16, 0, ABS(K$12), TRUE) * 2)
               + (K$5 * _xlfn.NORM.DIST($B125, K$9, ABS(K$13), FALSE) * _xlfn.NORM.DIST(($B125 - K$9)*K$17, 0, ABS(K$13), TRUE) * 2)
               + (K$6 * _xlfn.NORM.DIST($B125, K$10, ABS(K$14), FALSE) * _xlfn.NORM.DIST(($B125 - K$10)*K$18, 0, ABS(K$14), TRUE) * 2)</f>
        <v>43.313770493473086</v>
      </c>
      <c r="AB125" s="4">
        <f>BH125 + (L$3 * _xlfn.NORM.DIST($B125, L$7, ABS(L$11), FALSE) * _xlfn.NORM.DIST(($B125 - L$7)*L$15, 0, ABS(L$11), TRUE) * 2)
               + (L$4 * _xlfn.NORM.DIST($B125, L$8, ABS(L$12), FALSE) * _xlfn.NORM.DIST(($B125 - L$8)*L$16, 0, ABS(L$12), TRUE) * 2)
               + (L$5 * _xlfn.NORM.DIST($B125, L$9, ABS(L$13), FALSE) * _xlfn.NORM.DIST(($B125 - L$9)*L$17, 0, ABS(L$13), TRUE) * 2)
               + (L$6 * _xlfn.NORM.DIST($B125, L$10, ABS(L$14), FALSE) * _xlfn.NORM.DIST(($B125 - L$10)*L$18, 0, ABS(L$14), TRUE) * 2)</f>
        <v>42.88703517706125</v>
      </c>
      <c r="AC125" s="4">
        <f>BI125 + (M$3 * _xlfn.NORM.DIST($B125, M$7, ABS(M$11), FALSE) * _xlfn.NORM.DIST(($B125 - M$7)*M$15, 0, ABS(M$11), TRUE) * 2)
               + (M$4 * _xlfn.NORM.DIST($B125, M$8, ABS(M$12), FALSE) * _xlfn.NORM.DIST(($B125 - M$8)*M$16, 0, ABS(M$12), TRUE) * 2)
               + (M$5 * _xlfn.NORM.DIST($B125, M$9, ABS(M$13), FALSE) * _xlfn.NORM.DIST(($B125 - M$9)*M$17, 0, ABS(M$13), TRUE) * 2)
               + (M$6 * _xlfn.NORM.DIST($B125, M$10, ABS(M$14), FALSE) * _xlfn.NORM.DIST(($B125 - M$10)*M$18, 0, ABS(M$14), TRUE) * 2)</f>
        <v>39.219938394721588</v>
      </c>
      <c r="AD125" s="4">
        <f>BJ125 + (N$3 * _xlfn.NORM.DIST($B125, N$7, ABS(N$11), FALSE) * _xlfn.NORM.DIST(($B125 - N$7)*N$15, 0, ABS(N$11), TRUE) * 2)
               + (N$4 * _xlfn.NORM.DIST($B125, N$8, ABS(N$12), FALSE) * _xlfn.NORM.DIST(($B125 - N$8)*N$16, 0, ABS(N$12), TRUE) * 2)
               + (N$5 * _xlfn.NORM.DIST($B125, N$9, ABS(N$13), FALSE) * _xlfn.NORM.DIST(($B125 - N$9)*N$17, 0, ABS(N$13), TRUE) * 2)
               + (N$6 * _xlfn.NORM.DIST($B125, N$10, ABS(N$14), FALSE) * _xlfn.NORM.DIST(($B125 - N$10)*N$18, 0, ABS(N$14), TRUE) * 2)</f>
        <v>42.536918536104039</v>
      </c>
      <c r="AE125" s="4">
        <f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50.848561709762244</v>
      </c>
      <c r="AF125" s="4">
        <f t="shared" si="71"/>
        <v>44.939916427878003</v>
      </c>
      <c r="AG125" s="4">
        <f t="shared" si="71"/>
        <v>48.845806574721834</v>
      </c>
      <c r="AI125" s="4">
        <f>IF(OR($B125 &lt; C$231, $B125 &gt; C$234), 0, C125-S125)</f>
        <v>-0.10232797433307894</v>
      </c>
      <c r="AJ125" s="4">
        <f>IF(OR($B125 &lt; D$231, $B125 &gt; D$234), 0, D125-T125)</f>
        <v>-0.18664255369291283</v>
      </c>
      <c r="AK125" s="4">
        <f>IF(OR($B125 &lt; E$231, $B125 &gt; E$234), 0, E125-U125)</f>
        <v>-0.57900588255951391</v>
      </c>
      <c r="AL125" s="4">
        <f>IF(OR($B125 &lt; F$231, $B125 &gt; F$234), 0, F125-V125)</f>
        <v>-1.431536023405755E-2</v>
      </c>
      <c r="AM125" s="4">
        <f>IF(OR($B125 &lt; G$231, $B125 &gt; G$234), 0, G125-W125)</f>
        <v>-1.2409839868913863</v>
      </c>
      <c r="AN125" s="4">
        <f>IF(OR($B125 &lt; H$231, $B125 &gt; H$234), 0, H125-X125)</f>
        <v>-1.8995223507992378</v>
      </c>
      <c r="AO125" s="4">
        <f>IF(OR($B125 &lt; I$231, $B125 &gt; I$234), 0, I125-Y125)</f>
        <v>-1.8322963869342601</v>
      </c>
      <c r="AP125" s="4">
        <f>IF(OR($B125 &lt; J$231, $B125 &gt; J$234), 0, J125-Z125)</f>
        <v>-2.3965286938608727</v>
      </c>
      <c r="AQ125" s="4">
        <f>IF(OR($B125 &lt; K$231, $B125 &gt; K$234), 0, K125-AA125)</f>
        <v>-3.1447704934730893</v>
      </c>
      <c r="AR125" s="4">
        <f>IF(OR($B125 &lt; L$231, $B125 &gt; L$234), 0, L125-AB125)</f>
        <v>-3.9380351770612521</v>
      </c>
      <c r="AS125" s="4">
        <f>IF(OR($B125 &lt; M$231, $B125 &gt; M$234), 0, M125-AC125)</f>
        <v>-1.7119383947215852</v>
      </c>
      <c r="AT125" s="4">
        <f>IF(OR($B125 &lt; N$231, $B125 &gt; N$234), 0, N125-AD125)</f>
        <v>-1.5539185361040424</v>
      </c>
      <c r="AU125" s="4">
        <f>IF(OR($B125 &lt; O$231, $B125 &gt; O$234), 0, O125-AE125)</f>
        <v>0.25143829023775766</v>
      </c>
      <c r="AV125" s="4">
        <f t="shared" si="102"/>
        <v>0.91008357212199797</v>
      </c>
      <c r="AW125" s="4">
        <f t="shared" si="102"/>
        <v>0.28719342527816849</v>
      </c>
      <c r="AY125" s="2">
        <f t="shared" si="88"/>
        <v>40.785327974333072</v>
      </c>
      <c r="AZ125" s="2">
        <f t="shared" si="88"/>
        <v>41.986685986303584</v>
      </c>
      <c r="BA125" s="2">
        <f t="shared" si="88"/>
        <v>44.176713551292934</v>
      </c>
      <c r="BB125" s="2">
        <f t="shared" si="88"/>
        <v>41.111869998122451</v>
      </c>
      <c r="BC125" s="2">
        <f t="shared" si="88"/>
        <v>45.784790154224019</v>
      </c>
      <c r="BD125" s="2">
        <f t="shared" si="88"/>
        <v>47.8062217058919</v>
      </c>
      <c r="BE125" s="2">
        <f t="shared" si="88"/>
        <v>49.102489689070495</v>
      </c>
      <c r="BF125" s="2">
        <f t="shared" si="88"/>
        <v>44.112930357624599</v>
      </c>
      <c r="BG125" s="2">
        <f t="shared" si="88"/>
        <v>37.844594586768174</v>
      </c>
      <c r="BH125" s="2">
        <f t="shared" si="88"/>
        <v>37.705075762312568</v>
      </c>
      <c r="BI125" s="2">
        <f t="shared" si="88"/>
        <v>36.30955323452504</v>
      </c>
      <c r="BJ125" s="2">
        <f t="shared" si="88"/>
        <v>40.990487606943063</v>
      </c>
      <c r="BK125" s="2">
        <f t="shared" si="88"/>
        <v>49.708099695675699</v>
      </c>
      <c r="BL125" s="2">
        <f t="shared" si="88"/>
        <v>43.90618534307383</v>
      </c>
      <c r="BM125" s="2">
        <f t="shared" si="88"/>
        <v>43.815232021241883</v>
      </c>
      <c r="BO125" s="2" t="str">
        <f t="shared" si="89"/>
        <v/>
      </c>
      <c r="BP125" s="2" t="str">
        <f t="shared" si="89"/>
        <v/>
      </c>
      <c r="BQ125" s="2" t="str">
        <f t="shared" si="89"/>
        <v/>
      </c>
      <c r="BR125" s="2" t="str">
        <f t="shared" si="89"/>
        <v/>
      </c>
      <c r="BS125" s="2" t="str">
        <f t="shared" si="89"/>
        <v/>
      </c>
      <c r="BT125" s="2" t="str">
        <f t="shared" si="89"/>
        <v/>
      </c>
      <c r="BU125" s="2" t="str">
        <f t="shared" si="89"/>
        <v/>
      </c>
      <c r="BV125" s="2" t="str">
        <f t="shared" si="89"/>
        <v/>
      </c>
      <c r="BW125" s="2" t="str">
        <f t="shared" si="89"/>
        <v/>
      </c>
      <c r="BX125" s="2" t="str">
        <f t="shared" si="89"/>
        <v/>
      </c>
      <c r="BY125" s="2" t="str">
        <f t="shared" si="89"/>
        <v/>
      </c>
      <c r="BZ125" s="2" t="str">
        <f t="shared" si="89"/>
        <v/>
      </c>
      <c r="CA125" s="2" t="str">
        <f t="shared" si="89"/>
        <v/>
      </c>
      <c r="CB125" s="2" t="str">
        <f t="shared" si="89"/>
        <v/>
      </c>
      <c r="CC125" s="2" t="str">
        <f t="shared" si="89"/>
        <v/>
      </c>
      <c r="CE125" s="2" t="str">
        <f t="shared" si="90"/>
        <v/>
      </c>
      <c r="CF125" s="2" t="str">
        <f t="shared" si="90"/>
        <v/>
      </c>
      <c r="CG125" s="2" t="str">
        <f t="shared" si="90"/>
        <v/>
      </c>
      <c r="CH125" s="2" t="str">
        <f t="shared" si="90"/>
        <v/>
      </c>
      <c r="CI125" s="2" t="str">
        <f t="shared" si="90"/>
        <v/>
      </c>
      <c r="CJ125" s="2" t="str">
        <f t="shared" si="90"/>
        <v/>
      </c>
      <c r="CK125" s="2" t="str">
        <f t="shared" si="90"/>
        <v/>
      </c>
      <c r="CL125" s="2" t="str">
        <f t="shared" si="90"/>
        <v/>
      </c>
      <c r="CM125" s="2" t="str">
        <f t="shared" si="90"/>
        <v/>
      </c>
      <c r="CN125" s="2" t="str">
        <f t="shared" si="90"/>
        <v/>
      </c>
      <c r="CO125" s="2" t="str">
        <f t="shared" si="90"/>
        <v/>
      </c>
      <c r="CP125" s="2" t="str">
        <f t="shared" si="90"/>
        <v/>
      </c>
      <c r="CQ125" s="2" t="str">
        <f t="shared" si="90"/>
        <v/>
      </c>
      <c r="CR125" s="2" t="str">
        <f t="shared" si="90"/>
        <v/>
      </c>
      <c r="CS125" s="2" t="str">
        <f t="shared" si="90"/>
        <v/>
      </c>
      <c r="CU125" s="2" t="str">
        <f t="shared" si="91"/>
        <v/>
      </c>
      <c r="CV125" s="2" t="str">
        <f t="shared" si="91"/>
        <v/>
      </c>
      <c r="CW125" s="2" t="str">
        <f t="shared" si="91"/>
        <v/>
      </c>
      <c r="CX125" s="2" t="str">
        <f t="shared" si="91"/>
        <v/>
      </c>
      <c r="CY125" s="2" t="str">
        <f t="shared" si="91"/>
        <v/>
      </c>
      <c r="CZ125" s="2" t="str">
        <f t="shared" si="91"/>
        <v/>
      </c>
      <c r="DA125" s="2" t="str">
        <f t="shared" si="91"/>
        <v/>
      </c>
      <c r="DB125" s="2" t="str">
        <f t="shared" si="91"/>
        <v/>
      </c>
      <c r="DC125" s="2" t="str">
        <f t="shared" si="91"/>
        <v/>
      </c>
      <c r="DD125" s="2" t="str">
        <f t="shared" si="91"/>
        <v/>
      </c>
      <c r="DE125" s="2" t="str">
        <f t="shared" si="91"/>
        <v/>
      </c>
      <c r="DF125" s="2" t="str">
        <f t="shared" si="91"/>
        <v/>
      </c>
      <c r="DG125" s="2" t="str">
        <f t="shared" si="91"/>
        <v/>
      </c>
      <c r="DH125" s="2" t="str">
        <f t="shared" si="91"/>
        <v/>
      </c>
      <c r="DI125" s="2" t="str">
        <f t="shared" si="91"/>
        <v/>
      </c>
      <c r="DK125" s="2">
        <f t="shared" si="97"/>
        <v>55.016904838709664</v>
      </c>
      <c r="DL125" s="2">
        <f t="shared" si="97"/>
        <v>64.681830645161298</v>
      </c>
      <c r="DM125" s="2">
        <f t="shared" si="97"/>
        <v>66.301770894428159</v>
      </c>
      <c r="DN125" s="2">
        <f t="shared" si="97"/>
        <v>64.264779692082101</v>
      </c>
      <c r="DO125" s="2">
        <f t="shared" si="97"/>
        <v>76.48324468475073</v>
      </c>
      <c r="DP125" s="2">
        <f t="shared" si="97"/>
        <v>72.642863101604291</v>
      </c>
      <c r="DQ125" s="2">
        <f t="shared" si="97"/>
        <v>72.748469208211134</v>
      </c>
      <c r="DR125" s="2">
        <f t="shared" si="97"/>
        <v>72.92710873440285</v>
      </c>
      <c r="DS125" s="2">
        <f t="shared" si="97"/>
        <v>60.905416129032254</v>
      </c>
      <c r="DT125" s="2">
        <f t="shared" si="97"/>
        <v>58.919230645161292</v>
      </c>
      <c r="DU125" s="2">
        <f t="shared" si="97"/>
        <v>61.775533333333328</v>
      </c>
      <c r="DV125" s="2">
        <f t="shared" si="97"/>
        <v>64.103409090909082</v>
      </c>
      <c r="DW125" s="2">
        <f t="shared" si="97"/>
        <v>75.842017825311942</v>
      </c>
      <c r="DX125" s="2">
        <f t="shared" si="97"/>
        <v>59.095443850267372</v>
      </c>
      <c r="DY125" s="2">
        <f t="shared" si="97"/>
        <v>53.937273891625622</v>
      </c>
      <c r="EA125" s="2">
        <f t="shared" si="101"/>
        <v>40.784435357492669</v>
      </c>
      <c r="EB125" s="2">
        <f t="shared" si="101"/>
        <v>41.985442625556267</v>
      </c>
      <c r="EC125" s="2">
        <f t="shared" si="101"/>
        <v>44.175517386722859</v>
      </c>
      <c r="ED125" s="2">
        <f t="shared" si="101"/>
        <v>41.110926702468007</v>
      </c>
      <c r="EE125" s="2">
        <f t="shared" si="100"/>
        <v>45.783295753020568</v>
      </c>
      <c r="EF125" s="2">
        <f t="shared" si="100"/>
        <v>47.804956303377949</v>
      </c>
      <c r="EG125" s="2">
        <f t="shared" si="100"/>
        <v>49.101422246343688</v>
      </c>
      <c r="EH125" s="2">
        <f t="shared" si="100"/>
        <v>44.11155730977211</v>
      </c>
      <c r="EI125" s="2">
        <f t="shared" si="100"/>
        <v>37.843603872588872</v>
      </c>
      <c r="EJ125" s="2">
        <f t="shared" si="100"/>
        <v>37.704188942352623</v>
      </c>
      <c r="EK125" s="2">
        <f t="shared" si="100"/>
        <v>36.30835091733028</v>
      </c>
      <c r="EL125" s="2">
        <f t="shared" si="100"/>
        <v>40.989133906947096</v>
      </c>
      <c r="EM125" s="2">
        <f t="shared" si="83"/>
        <v>49.704414312846005</v>
      </c>
      <c r="EN125" s="2">
        <f t="shared" si="83"/>
        <v>43.901818827494878</v>
      </c>
      <c r="EO125" s="2">
        <f t="shared" si="83"/>
        <v>43.810194416538891</v>
      </c>
      <c r="EQ125" s="2">
        <f t="shared" si="98"/>
        <v>40.585088001851808</v>
      </c>
      <c r="ER125" s="2">
        <f t="shared" si="98"/>
        <v>41.615373271836845</v>
      </c>
      <c r="ES125" s="2">
        <f t="shared" si="98"/>
        <v>44.090705071810902</v>
      </c>
      <c r="ET125" s="2">
        <f t="shared" si="98"/>
        <v>41.022442166793802</v>
      </c>
      <c r="EU125" s="2">
        <f t="shared" si="98"/>
        <v>45.711876537344494</v>
      </c>
      <c r="EV125" s="2">
        <f t="shared" si="98"/>
        <v>48.058040298915586</v>
      </c>
      <c r="EW125" s="2">
        <f t="shared" si="98"/>
        <v>49.260464639194112</v>
      </c>
      <c r="EX125" s="2">
        <f t="shared" si="98"/>
        <v>44.123502039841483</v>
      </c>
      <c r="EY125" s="2">
        <f t="shared" si="98"/>
        <v>37.95013418795601</v>
      </c>
      <c r="EZ125" s="2">
        <f t="shared" si="98"/>
        <v>37.82350068262285</v>
      </c>
      <c r="FA125" s="2">
        <f t="shared" si="98"/>
        <v>36.356545299686609</v>
      </c>
      <c r="FB125" s="2">
        <f t="shared" si="98"/>
        <v>41.051739182945894</v>
      </c>
      <c r="FC125" s="2">
        <f t="shared" si="98"/>
        <v>49.748844967104546</v>
      </c>
      <c r="FD125" s="2">
        <f t="shared" si="98"/>
        <v>43.982437399426757</v>
      </c>
      <c r="FE125" s="2">
        <f t="shared" si="98"/>
        <v>43.805648198689958</v>
      </c>
      <c r="FG125" s="2">
        <f t="shared" si="99"/>
        <v>0.99993695671312799</v>
      </c>
      <c r="FH125" s="2">
        <f t="shared" si="99"/>
        <v>0.99994322547928438</v>
      </c>
      <c r="FI125" s="2">
        <f t="shared" si="99"/>
        <v>0.99994543824375526</v>
      </c>
      <c r="FJ125" s="2">
        <f t="shared" si="99"/>
        <v>0.99995861950317066</v>
      </c>
      <c r="FK125" s="2">
        <f t="shared" si="99"/>
        <v>0.99995099937435961</v>
      </c>
      <c r="FL125" s="2">
        <f t="shared" si="99"/>
        <v>0.99994997512225992</v>
      </c>
      <c r="FM125" s="2">
        <f t="shared" si="99"/>
        <v>0.99995606092553602</v>
      </c>
      <c r="FN125" s="2">
        <f t="shared" si="99"/>
        <v>0.99995243425529146</v>
      </c>
      <c r="FO125" s="2">
        <f t="shared" si="99"/>
        <v>0.99995813952082091</v>
      </c>
      <c r="FP125" s="2">
        <f t="shared" si="99"/>
        <v>0.99995951546367701</v>
      </c>
      <c r="FQ125" s="2">
        <f t="shared" si="99"/>
        <v>0.99995309580985137</v>
      </c>
      <c r="FR125" s="2">
        <f t="shared" si="99"/>
        <v>0.99994169738821426</v>
      </c>
      <c r="FS125" s="2">
        <f t="shared" si="99"/>
        <v>0.9998593259255546</v>
      </c>
      <c r="FT125" s="2">
        <f t="shared" si="99"/>
        <v>0.99971420333101357</v>
      </c>
      <c r="FU125" s="2">
        <f t="shared" si="99"/>
        <v>0.99950232599605682</v>
      </c>
      <c r="FW125" s="2">
        <f t="shared" si="92"/>
        <v>2.330011345453548E-5</v>
      </c>
      <c r="FX125" s="2">
        <f t="shared" si="92"/>
        <v>1.2218197485636958E-4</v>
      </c>
      <c r="FY125" s="2">
        <f t="shared" si="92"/>
        <v>1.3067300941488325E-4</v>
      </c>
      <c r="FZ125" s="2">
        <f t="shared" si="92"/>
        <v>1.6751272600180677E-4</v>
      </c>
      <c r="GA125" s="2">
        <f t="shared" si="92"/>
        <v>1.3883520331659248E-4</v>
      </c>
      <c r="GB125" s="2">
        <f t="shared" si="92"/>
        <v>9.0441369082579139E-5</v>
      </c>
      <c r="GC125" s="2">
        <f t="shared" si="92"/>
        <v>1.7865280433361445E-4</v>
      </c>
      <c r="GD125" s="2">
        <f t="shared" si="92"/>
        <v>2.0215524129196385E-4</v>
      </c>
      <c r="GE125" s="2">
        <f t="shared" si="92"/>
        <v>2.3782589416558353E-4</v>
      </c>
      <c r="GF125" s="2">
        <f t="shared" si="92"/>
        <v>2.3416667519780059E-4</v>
      </c>
      <c r="GG125" s="2">
        <f t="shared" si="92"/>
        <v>1.6183687359111451E-4</v>
      </c>
      <c r="GH125" s="2">
        <f t="shared" si="92"/>
        <v>9.7074617177014816E-5</v>
      </c>
      <c r="GI125" s="2">
        <f t="shared" si="92"/>
        <v>1.9130142245419156E-4</v>
      </c>
      <c r="GJ125" s="2">
        <f t="shared" si="92"/>
        <v>3.0052824103607808E-4</v>
      </c>
      <c r="GK125" s="2">
        <f t="shared" si="92"/>
        <v>5.2339938502367236E-4</v>
      </c>
      <c r="GM125" s="107">
        <f t="shared" si="93"/>
        <v>3.1588080400073995E-44</v>
      </c>
      <c r="GN125" s="107">
        <f t="shared" si="93"/>
        <v>4.7503489679293274E-51</v>
      </c>
      <c r="GO125" s="107">
        <f t="shared" si="93"/>
        <v>1.0099243769215543E-53</v>
      </c>
      <c r="GP125" s="107">
        <f t="shared" si="93"/>
        <v>1.7048050934333417E-67</v>
      </c>
      <c r="GQ125" s="107">
        <f t="shared" si="93"/>
        <v>5.70764904305312E-66</v>
      </c>
      <c r="GR125" s="107">
        <f t="shared" si="93"/>
        <v>6.9336865814230863E-63</v>
      </c>
      <c r="GS125" s="107">
        <f t="shared" si="93"/>
        <v>4.3908919348458954E-70</v>
      </c>
      <c r="GT125" s="107">
        <f t="shared" si="93"/>
        <v>1.673756737046201E-66</v>
      </c>
      <c r="GU125" s="107">
        <f t="shared" si="93"/>
        <v>1.4146201035956712E-74</v>
      </c>
      <c r="GV125" s="107">
        <f t="shared" si="93"/>
        <v>4.655740925851121E-79</v>
      </c>
      <c r="GW125" s="107">
        <f t="shared" si="93"/>
        <v>2.5720755149854879E-76</v>
      </c>
      <c r="GX125" s="107">
        <f t="shared" si="93"/>
        <v>5.2221906069911183E-64</v>
      </c>
      <c r="GY125" s="107">
        <f t="shared" si="93"/>
        <v>1.9103255717133502E-61</v>
      </c>
      <c r="GZ125" s="107">
        <f t="shared" si="93"/>
        <v>8.5923287108336174E-63</v>
      </c>
      <c r="HA125" s="107">
        <f t="shared" si="93"/>
        <v>3.2573303332290031E-94</v>
      </c>
      <c r="HC125" s="107">
        <f t="shared" si="103"/>
        <v>8.1112368028557863E-15</v>
      </c>
      <c r="HD125" s="107">
        <f t="shared" si="103"/>
        <v>6.6970536209299077E-18</v>
      </c>
      <c r="HE125" s="107">
        <f t="shared" si="103"/>
        <v>5.8136112347414738E-19</v>
      </c>
      <c r="HF125" s="107">
        <f t="shared" si="103"/>
        <v>3.9499957133773284E-25</v>
      </c>
      <c r="HG125" s="107">
        <f t="shared" si="103"/>
        <v>5.7613235238032929E-24</v>
      </c>
      <c r="HH125" s="107">
        <f t="shared" si="103"/>
        <v>8.8757899576980822E-22</v>
      </c>
      <c r="HI125" s="107">
        <f t="shared" si="86"/>
        <v>2.3994943516845618E-26</v>
      </c>
      <c r="HJ125" s="107">
        <f t="shared" si="86"/>
        <v>2.5013169761110608E-25</v>
      </c>
      <c r="HK125" s="107">
        <f t="shared" si="86"/>
        <v>2.980278523014796E-29</v>
      </c>
      <c r="HL125" s="107">
        <f t="shared" si="86"/>
        <v>1.3122776833444696E-30</v>
      </c>
      <c r="HM125" s="107">
        <f t="shared" si="86"/>
        <v>2.4517236009313346E-28</v>
      </c>
      <c r="HN125" s="107">
        <f t="shared" si="86"/>
        <v>5.3153729874313553E-22</v>
      </c>
      <c r="HO125" s="107">
        <f t="shared" si="86"/>
        <v>1.5779024953200123E-20</v>
      </c>
      <c r="HP125" s="107">
        <f t="shared" si="86"/>
        <v>1.0629393005127072E-20</v>
      </c>
      <c r="HQ125" s="107">
        <f t="shared" si="86"/>
        <v>1.5861100929514456E-31</v>
      </c>
      <c r="HS125" s="107">
        <f t="shared" si="94"/>
        <v>4.5716940230089622E-3</v>
      </c>
      <c r="HT125" s="107">
        <f t="shared" si="94"/>
        <v>1.8282954324395407E-2</v>
      </c>
      <c r="HU125" s="107">
        <f t="shared" si="94"/>
        <v>1.804907666557002E-2</v>
      </c>
      <c r="HV125" s="107">
        <f t="shared" si="94"/>
        <v>2.2115120749057901E-2</v>
      </c>
      <c r="HW125" s="107">
        <f t="shared" si="94"/>
        <v>1.4019581027899471E-2</v>
      </c>
      <c r="HX125" s="107">
        <f t="shared" si="94"/>
        <v>6.9872208124965697E-3</v>
      </c>
      <c r="HY125" s="107">
        <f t="shared" si="94"/>
        <v>2.1833581896531121E-2</v>
      </c>
      <c r="HZ125" s="107">
        <f t="shared" si="94"/>
        <v>2.9392087381813606E-2</v>
      </c>
      <c r="IA125" s="107">
        <f t="shared" si="94"/>
        <v>3.5869134083876951E-2</v>
      </c>
      <c r="IB125" s="107">
        <f t="shared" si="94"/>
        <v>2.8086517572524002E-2</v>
      </c>
      <c r="IC125" s="107">
        <f t="shared" si="94"/>
        <v>1.2957513766724408E-2</v>
      </c>
      <c r="ID125" s="107">
        <f t="shared" si="94"/>
        <v>5.6464373939619384E-3</v>
      </c>
      <c r="IE125" s="107">
        <f t="shared" si="94"/>
        <v>4.2929007679468993E-3</v>
      </c>
      <c r="IF125" s="107">
        <f t="shared" si="94"/>
        <v>2.5601769781349475E-3</v>
      </c>
      <c r="IG125" s="107">
        <f t="shared" si="94"/>
        <v>8.8456872193528949E-3</v>
      </c>
      <c r="II125" s="107">
        <f t="shared" si="95"/>
        <v>2.0369338291253922E-19</v>
      </c>
      <c r="IJ125" s="107">
        <f t="shared" si="95"/>
        <v>4.9668280791754014E-16</v>
      </c>
      <c r="IK125" s="107">
        <f t="shared" si="95"/>
        <v>1.8126832377167868E-16</v>
      </c>
      <c r="IL125" s="107">
        <f t="shared" si="95"/>
        <v>1.9843049331768863E-18</v>
      </c>
      <c r="IM125" s="107">
        <f t="shared" si="95"/>
        <v>2.3956446292129202E-19</v>
      </c>
      <c r="IN125" s="107">
        <f t="shared" si="95"/>
        <v>3.0503177182742429E-20</v>
      </c>
      <c r="IO125" s="107">
        <f t="shared" si="95"/>
        <v>4.8298823501168662E-19</v>
      </c>
      <c r="IP125" s="107">
        <f t="shared" si="95"/>
        <v>6.5326889193580521E-18</v>
      </c>
      <c r="IQ125" s="107">
        <f t="shared" si="95"/>
        <v>8.2227604186088103E-19</v>
      </c>
      <c r="IR125" s="107">
        <f t="shared" si="95"/>
        <v>8.0363702851831764E-20</v>
      </c>
      <c r="IS125" s="107">
        <f t="shared" si="95"/>
        <v>2.472357129577543E-21</v>
      </c>
      <c r="IT125" s="107">
        <f t="shared" si="95"/>
        <v>6.8627189881203871E-21</v>
      </c>
      <c r="IU125" s="107">
        <f t="shared" si="95"/>
        <v>8.656515619771452E-21</v>
      </c>
      <c r="IV125" s="107">
        <f t="shared" si="95"/>
        <v>2.1254071823765299E-22</v>
      </c>
      <c r="IW125" s="107">
        <f t="shared" si="95"/>
        <v>8.0102717283027501E-29</v>
      </c>
      <c r="IY125" s="107">
        <f t="shared" si="96"/>
        <v>4.5716940230170738E-3</v>
      </c>
      <c r="IZ125" s="107">
        <f t="shared" si="96"/>
        <v>1.828295432439591E-2</v>
      </c>
      <c r="JA125" s="107">
        <f t="shared" si="96"/>
        <v>1.80490766655702E-2</v>
      </c>
      <c r="JB125" s="107">
        <f t="shared" si="96"/>
        <v>2.2115120749057905E-2</v>
      </c>
      <c r="JC125" s="107">
        <f t="shared" si="96"/>
        <v>1.4019581027899471E-2</v>
      </c>
      <c r="JD125" s="107">
        <f t="shared" si="96"/>
        <v>6.9872208124965697E-3</v>
      </c>
      <c r="JE125" s="107">
        <f t="shared" si="96"/>
        <v>2.1833581896531121E-2</v>
      </c>
      <c r="JF125" s="107">
        <f t="shared" si="96"/>
        <v>2.9392087381813613E-2</v>
      </c>
      <c r="JG125" s="107">
        <f t="shared" si="96"/>
        <v>3.5869134083876951E-2</v>
      </c>
      <c r="JH125" s="107">
        <f t="shared" si="96"/>
        <v>2.8086517572524002E-2</v>
      </c>
      <c r="JI125" s="107">
        <f t="shared" si="96"/>
        <v>1.2957513766724408E-2</v>
      </c>
      <c r="JJ125" s="107">
        <f t="shared" si="96"/>
        <v>5.6464373939619384E-3</v>
      </c>
      <c r="JK125" s="107">
        <f t="shared" si="96"/>
        <v>4.2929007679468993E-3</v>
      </c>
      <c r="JL125" s="107">
        <f t="shared" si="96"/>
        <v>2.5601769781349475E-3</v>
      </c>
      <c r="JM125" s="107">
        <f t="shared" si="96"/>
        <v>8.8456872193528949E-3</v>
      </c>
    </row>
    <row r="126" spans="2:273" x14ac:dyDescent="0.25">
      <c r="B126" s="2">
        <v>98</v>
      </c>
      <c r="C126" s="37">
        <v>41.063000000000002</v>
      </c>
      <c r="D126" s="37">
        <v>40.951000000000001</v>
      </c>
      <c r="E126" s="37">
        <v>44.884999999999998</v>
      </c>
      <c r="F126" s="37">
        <v>42.033000000000001</v>
      </c>
      <c r="G126" s="37">
        <v>46.116999999999997</v>
      </c>
      <c r="H126" s="37">
        <v>46.167000000000002</v>
      </c>
      <c r="I126" s="37">
        <v>49.716999999999999</v>
      </c>
      <c r="J126" s="37">
        <v>46.95</v>
      </c>
      <c r="K126" s="37">
        <v>41.695</v>
      </c>
      <c r="L126" s="37">
        <v>42.661000000000001</v>
      </c>
      <c r="M126" s="37">
        <v>37.627000000000002</v>
      </c>
      <c r="N126" s="37">
        <v>42.9</v>
      </c>
      <c r="O126" s="37">
        <v>50.283000000000001</v>
      </c>
      <c r="P126" s="37">
        <v>46.866999999999997</v>
      </c>
      <c r="Q126" s="37">
        <v>49.65</v>
      </c>
      <c r="S126" s="4">
        <f>AY126 + (C$3 * _xlfn.NORM.DIST($B126, C$7, ABS(C$11), FALSE) * _xlfn.NORM.DIST(($B126 - C$7)*C$15, 0, ABS(C$11), TRUE) * 2)
               + (C$4 * _xlfn.NORM.DIST($B126, C$8, ABS(C$12), FALSE) * _xlfn.NORM.DIST(($B126 - C$8)*C$16, 0, ABS(C$12), TRUE) * 2)
               + (C$5 * _xlfn.NORM.DIST($B126, C$9, ABS(C$13), FALSE) * _xlfn.NORM.DIST(($B126 - C$9)*C$17, 0, ABS(C$13), TRUE) * 2)
               + (C$6 * _xlfn.NORM.DIST($B126, C$10, ABS(C$14), FALSE) * _xlfn.NORM.DIST(($B126 - C$10)*C$18, 0, ABS(C$14), TRUE) * 2)</f>
        <v>40.709457481921184</v>
      </c>
      <c r="T126" s="4">
        <f>AZ126 + (D$3 * _xlfn.NORM.DIST($B126, D$7, ABS(D$11), FALSE) * _xlfn.NORM.DIST(($B126 - D$7)*D$15, 0, ABS(D$11), TRUE) * 2)
               + (D$4 * _xlfn.NORM.DIST($B126, D$8, ABS(D$12), FALSE) * _xlfn.NORM.DIST(($B126 - D$8)*D$16, 0, ABS(D$12), TRUE) * 2)
               + (D$5 * _xlfn.NORM.DIST($B126, D$9, ABS(D$13), FALSE) * _xlfn.NORM.DIST(($B126 - D$9)*D$17, 0, ABS(D$13), TRUE) * 2)
               + (D$6 * _xlfn.NORM.DIST($B126, D$10, ABS(D$14), FALSE) * _xlfn.NORM.DIST(($B126 - D$10)*D$18, 0, ABS(D$14), TRUE) * 2)</f>
        <v>42.530069744648188</v>
      </c>
      <c r="U126" s="4">
        <f>BA126 + (E$3 * _xlfn.NORM.DIST($B126, E$7, ABS(E$11), FALSE) * _xlfn.NORM.DIST(($B126 - E$7)*E$15, 0, ABS(E$11), TRUE) * 2)
               + (E$4 * _xlfn.NORM.DIST($B126, E$8, ABS(E$12), FALSE) * _xlfn.NORM.DIST(($B126 - E$8)*E$16, 0, ABS(E$12), TRUE) * 2)
               + (E$5 * _xlfn.NORM.DIST($B126, E$9, ABS(E$13), FALSE) * _xlfn.NORM.DIST(($B126 - E$9)*E$17, 0, ABS(E$13), TRUE) * 2)
               + (E$6 * _xlfn.NORM.DIST($B126, E$10, ABS(E$14), FALSE) * _xlfn.NORM.DIST(($B126 - E$10)*E$18, 0, ABS(E$14), TRUE) * 2)</f>
        <v>45.435629360176065</v>
      </c>
      <c r="V126" s="4">
        <f>BB126 + (F$3 * _xlfn.NORM.DIST($B126, F$7, ABS(F$11), FALSE) * _xlfn.NORM.DIST(($B126 - F$7)*F$15, 0, ABS(F$11), TRUE) * 2)
               + (F$4 * _xlfn.NORM.DIST($B126, F$8, ABS(F$12), FALSE) * _xlfn.NORM.DIST(($B126 - F$8)*F$16, 0, ABS(F$12), TRUE) * 2)
               + (F$5 * _xlfn.NORM.DIST($B126, F$9, ABS(F$13), FALSE) * _xlfn.NORM.DIST(($B126 - F$9)*F$17, 0, ABS(F$13), TRUE) * 2)
               + (F$6 * _xlfn.NORM.DIST($B126, F$10, ABS(F$14), FALSE) * _xlfn.NORM.DIST(($B126 - F$10)*F$18, 0, ABS(F$14), TRUE) * 2)</f>
        <v>43.518831785896751</v>
      </c>
      <c r="W126" s="4">
        <f>BC126 + (G$3 * _xlfn.NORM.DIST($B126, G$7, ABS(G$11), FALSE) * _xlfn.NORM.DIST(($B126 - G$7)*G$15, 0, ABS(G$11), TRUE) * 2)
               + (G$4 * _xlfn.NORM.DIST($B126, G$8, ABS(G$12), FALSE) * _xlfn.NORM.DIST(($B126 - G$8)*G$16, 0, ABS(G$12), TRUE) * 2)
               + (G$5 * _xlfn.NORM.DIST($B126, G$9, ABS(G$13), FALSE) * _xlfn.NORM.DIST(($B126 - G$9)*G$17, 0, ABS(G$13), TRUE) * 2)
               + (G$6 * _xlfn.NORM.DIST($B126, G$10, ABS(G$14), FALSE) * _xlfn.NORM.DIST(($B126 - G$10)*G$18, 0, ABS(G$14), TRUE) * 2)</f>
        <v>47.87575756936242</v>
      </c>
      <c r="X126" s="4">
        <f>BD126 + (H$3 * _xlfn.NORM.DIST($B126, H$7, ABS(H$11), FALSE) * _xlfn.NORM.DIST(($B126 - H$7)*H$15, 0, ABS(H$11), TRUE) * 2)
               + (H$4 * _xlfn.NORM.DIST($B126, H$8, ABS(H$12), FALSE) * _xlfn.NORM.DIST(($B126 - H$8)*H$16, 0, ABS(H$12), TRUE) * 2)
               + (H$5 * _xlfn.NORM.DIST($B126, H$9, ABS(H$13), FALSE) * _xlfn.NORM.DIST(($B126 - H$9)*H$17, 0, ABS(H$13), TRUE) * 2)
               + (H$6 * _xlfn.NORM.DIST($B126, H$10, ABS(H$14), FALSE) * _xlfn.NORM.DIST(($B126 - H$10)*H$18, 0, ABS(H$14), TRUE) * 2)</f>
        <v>48.838070757134588</v>
      </c>
      <c r="Y126" s="4">
        <f>BE126 + (I$3 * _xlfn.NORM.DIST($B126, I$7, ABS(I$11), FALSE) * _xlfn.NORM.DIST(($B126 - I$7)*I$15, 0, ABS(I$11), TRUE) * 2)
               + (I$4 * _xlfn.NORM.DIST($B126, I$8, ABS(I$12), FALSE) * _xlfn.NORM.DIST(($B126 - I$8)*I$16, 0, ABS(I$12), TRUE) * 2)
               + (I$5 * _xlfn.NORM.DIST($B126, I$9, ABS(I$13), FALSE) * _xlfn.NORM.DIST(($B126 - I$9)*I$17, 0, ABS(I$13), TRUE) * 2)
               + (I$6 * _xlfn.NORM.DIST($B126, I$10, ABS(I$14), FALSE) * _xlfn.NORM.DIST(($B126 - I$10)*I$18, 0, ABS(I$14), TRUE) * 2)</f>
        <v>53.394496006419047</v>
      </c>
      <c r="Z126" s="4">
        <f>BF126 + (J$3 * _xlfn.NORM.DIST($B126, J$7, ABS(J$11), FALSE) * _xlfn.NORM.DIST(($B126 - J$7)*J$15, 0, ABS(J$11), TRUE) * 2)
               + (J$4 * _xlfn.NORM.DIST($B126, J$8, ABS(J$12), FALSE) * _xlfn.NORM.DIST(($B126 - J$8)*J$16, 0, ABS(J$12), TRUE) * 2)
               + (J$5 * _xlfn.NORM.DIST($B126, J$9, ABS(J$13), FALSE) * _xlfn.NORM.DIST(($B126 - J$9)*J$17, 0, ABS(J$13), TRUE) * 2)
               + (J$6 * _xlfn.NORM.DIST($B126, J$10, ABS(J$14), FALSE) * _xlfn.NORM.DIST(($B126 - J$10)*J$18, 0, ABS(J$14), TRUE) * 2)</f>
        <v>50.385951972901019</v>
      </c>
      <c r="AA126" s="4">
        <f>BG126 + (K$3 * _xlfn.NORM.DIST($B126, K$7, ABS(K$11), FALSE) * _xlfn.NORM.DIST(($B126 - K$7)*K$15, 0, ABS(K$11), TRUE) * 2)
               + (K$4 * _xlfn.NORM.DIST($B126, K$8, ABS(K$12), FALSE) * _xlfn.NORM.DIST(($B126 - K$8)*K$16, 0, ABS(K$12), TRUE) * 2)
               + (K$5 * _xlfn.NORM.DIST($B126, K$9, ABS(K$13), FALSE) * _xlfn.NORM.DIST(($B126 - K$9)*K$17, 0, ABS(K$13), TRUE) * 2)
               + (K$6 * _xlfn.NORM.DIST($B126, K$10, ABS(K$14), FALSE) * _xlfn.NORM.DIST(($B126 - K$10)*K$18, 0, ABS(K$14), TRUE) * 2)</f>
        <v>46.143248158352385</v>
      </c>
      <c r="AB126" s="4">
        <f>BH126 + (L$3 * _xlfn.NORM.DIST($B126, L$7, ABS(L$11), FALSE) * _xlfn.NORM.DIST(($B126 - L$7)*L$15, 0, ABS(L$11), TRUE) * 2)
               + (L$4 * _xlfn.NORM.DIST($B126, L$8, ABS(L$12), FALSE) * _xlfn.NORM.DIST(($B126 - L$8)*L$16, 0, ABS(L$12), TRUE) * 2)
               + (L$5 * _xlfn.NORM.DIST($B126, L$9, ABS(L$13), FALSE) * _xlfn.NORM.DIST(($B126 - L$9)*L$17, 0, ABS(L$13), TRUE) * 2)
               + (L$6 * _xlfn.NORM.DIST($B126, L$10, ABS(L$14), FALSE) * _xlfn.NORM.DIST(($B126 - L$10)*L$18, 0, ABS(L$14), TRUE) * 2)</f>
        <v>45.827816354345167</v>
      </c>
      <c r="AC126" s="4">
        <f>BI126 + (M$3 * _xlfn.NORM.DIST($B126, M$7, ABS(M$11), FALSE) * _xlfn.NORM.DIST(($B126 - M$7)*M$15, 0, ABS(M$11), TRUE) * 2)
               + (M$4 * _xlfn.NORM.DIST($B126, M$8, ABS(M$12), FALSE) * _xlfn.NORM.DIST(($B126 - M$8)*M$16, 0, ABS(M$12), TRUE) * 2)
               + (M$5 * _xlfn.NORM.DIST($B126, M$9, ABS(M$13), FALSE) * _xlfn.NORM.DIST(($B126 - M$9)*M$17, 0, ABS(M$13), TRUE) * 2)
               + (M$6 * _xlfn.NORM.DIST($B126, M$10, ABS(M$14), FALSE) * _xlfn.NORM.DIST(($B126 - M$10)*M$18, 0, ABS(M$14), TRUE) * 2)</f>
        <v>41.130940890982558</v>
      </c>
      <c r="AD126" s="4">
        <f>BJ126 + (N$3 * _xlfn.NORM.DIST($B126, N$7, ABS(N$11), FALSE) * _xlfn.NORM.DIST(($B126 - N$7)*N$15, 0, ABS(N$11), TRUE) * 2)
               + (N$4 * _xlfn.NORM.DIST($B126, N$8, ABS(N$12), FALSE) * _xlfn.NORM.DIST(($B126 - N$8)*N$16, 0, ABS(N$12), TRUE) * 2)
               + (N$5 * _xlfn.NORM.DIST($B126, N$9, ABS(N$13), FALSE) * _xlfn.NORM.DIST(($B126 - N$9)*N$17, 0, ABS(N$13), TRUE) * 2)
               + (N$6 * _xlfn.NORM.DIST($B126, N$10, ABS(N$14), FALSE) * _xlfn.NORM.DIST(($B126 - N$10)*N$18, 0, ABS(N$14), TRUE) * 2)</f>
        <v>43.513837785029956</v>
      </c>
      <c r="AE126" s="4">
        <f>BK126 + (O$3 * _xlfn.NORM.DIST($B126, O$7, ABS(O$11), FALSE) * _xlfn.NORM.DIST(($B126 - O$7)*O$15, 0, ABS(O$11), TRUE) * 2)
               + (O$4 * _xlfn.NORM.DIST($B126, O$8, ABS(O$12), FALSE) * _xlfn.NORM.DIST(($B126 - O$8)*O$16, 0, ABS(O$12), TRUE) * 2)
               + (O$5 * _xlfn.NORM.DIST($B126, O$9, ABS(O$13), FALSE) * _xlfn.NORM.DIST(($B126 - O$9)*O$17, 0, ABS(O$13), TRUE) * 2)
               + (O$6 * _xlfn.NORM.DIST($B126, O$10, ABS(O$14), FALSE) * _xlfn.NORM.DIST(($B126 - O$10)*O$18, 0, ABS(O$14), TRUE) * 2)</f>
        <v>51.529719933688455</v>
      </c>
      <c r="AF126" s="4">
        <f t="shared" si="71"/>
        <v>45.579187633604135</v>
      </c>
      <c r="AG126" s="4">
        <f t="shared" si="71"/>
        <v>51.145456044587462</v>
      </c>
      <c r="AI126" s="4">
        <f>IF(OR($B126 &lt; C$231, $B126 &gt; C$234), 0, C126-S126)</f>
        <v>0.35354251807881809</v>
      </c>
      <c r="AJ126" s="4">
        <f>IF(OR($B126 &lt; D$231, $B126 &gt; D$234), 0, D126-T126)</f>
        <v>-1.5790697446481872</v>
      </c>
      <c r="AK126" s="4">
        <f>IF(OR($B126 &lt; E$231, $B126 &gt; E$234), 0, E126-U126)</f>
        <v>-0.55062936017606745</v>
      </c>
      <c r="AL126" s="4">
        <f>IF(OR($B126 &lt; F$231, $B126 &gt; F$234), 0, F126-V126)</f>
        <v>-1.4858317858967496</v>
      </c>
      <c r="AM126" s="4">
        <f>IF(OR($B126 &lt; G$231, $B126 &gt; G$234), 0, G126-W126)</f>
        <v>-1.7587575693624231</v>
      </c>
      <c r="AN126" s="4">
        <f>IF(OR($B126 &lt; H$231, $B126 &gt; H$234), 0, H126-X126)</f>
        <v>-2.6710707571345864</v>
      </c>
      <c r="AO126" s="4">
        <f>IF(OR($B126 &lt; I$231, $B126 &gt; I$234), 0, I126-Y126)</f>
        <v>-3.6774960064190481</v>
      </c>
      <c r="AP126" s="4">
        <f>IF(OR($B126 &lt; J$231, $B126 &gt; J$234), 0, J126-Z126)</f>
        <v>-3.4359519729010159</v>
      </c>
      <c r="AQ126" s="4">
        <f>IF(OR($B126 &lt; K$231, $B126 &gt; K$234), 0, K126-AA126)</f>
        <v>-4.448248158352385</v>
      </c>
      <c r="AR126" s="4">
        <f>IF(OR($B126 &lt; L$231, $B126 &gt; L$234), 0, L126-AB126)</f>
        <v>-3.1668163543451655</v>
      </c>
      <c r="AS126" s="4">
        <f>IF(OR($B126 &lt; M$231, $B126 &gt; M$234), 0, M126-AC126)</f>
        <v>-3.5039408909825553</v>
      </c>
      <c r="AT126" s="4">
        <f>IF(OR($B126 &lt; N$231, $B126 &gt; N$234), 0, N126-AD126)</f>
        <v>-0.61383778502995767</v>
      </c>
      <c r="AU126" s="4">
        <f>IF(OR($B126 &lt; O$231, $B126 &gt; O$234), 0, O126-AE126)</f>
        <v>-1.2467199336884534</v>
      </c>
      <c r="AV126" s="4">
        <f t="shared" si="102"/>
        <v>1.2878123663958618</v>
      </c>
      <c r="AW126" s="4">
        <f t="shared" si="102"/>
        <v>-1.4954560445874634</v>
      </c>
      <c r="AY126" s="2">
        <f t="shared" si="88"/>
        <v>40.709457481921184</v>
      </c>
      <c r="AZ126" s="2">
        <f t="shared" si="88"/>
        <v>41.922656736502603</v>
      </c>
      <c r="BA126" s="2">
        <f t="shared" si="88"/>
        <v>44.053275011429854</v>
      </c>
      <c r="BB126" s="2">
        <f t="shared" si="88"/>
        <v>41.001659992246985</v>
      </c>
      <c r="BC126" s="2">
        <f t="shared" si="88"/>
        <v>45.647778799750668</v>
      </c>
      <c r="BD126" s="2">
        <f t="shared" si="88"/>
        <v>47.511829170407992</v>
      </c>
      <c r="BE126" s="2">
        <f t="shared" si="88"/>
        <v>48.863588060733242</v>
      </c>
      <c r="BF126" s="2">
        <f t="shared" si="88"/>
        <v>43.904456651801084</v>
      </c>
      <c r="BG126" s="2">
        <f t="shared" si="88"/>
        <v>37.656044568250863</v>
      </c>
      <c r="BH126" s="2">
        <f t="shared" si="88"/>
        <v>37.511290673014905</v>
      </c>
      <c r="BI126" s="2">
        <f t="shared" si="88"/>
        <v>36.150314652408241</v>
      </c>
      <c r="BJ126" s="2">
        <f t="shared" si="88"/>
        <v>40.797684450912747</v>
      </c>
      <c r="BK126" s="2">
        <f t="shared" si="88"/>
        <v>49.513233890551305</v>
      </c>
      <c r="BL126" s="2">
        <f t="shared" si="88"/>
        <v>43.681441746179445</v>
      </c>
      <c r="BM126" s="2">
        <f t="shared" si="88"/>
        <v>43.642688003575564</v>
      </c>
      <c r="BO126" s="2" t="str">
        <f t="shared" si="89"/>
        <v/>
      </c>
      <c r="BP126" s="2" t="str">
        <f t="shared" si="89"/>
        <v/>
      </c>
      <c r="BQ126" s="2" t="str">
        <f t="shared" si="89"/>
        <v/>
      </c>
      <c r="BR126" s="2" t="str">
        <f t="shared" si="89"/>
        <v/>
      </c>
      <c r="BS126" s="2" t="str">
        <f t="shared" si="89"/>
        <v/>
      </c>
      <c r="BT126" s="2" t="str">
        <f t="shared" si="89"/>
        <v/>
      </c>
      <c r="BU126" s="2" t="str">
        <f t="shared" si="89"/>
        <v/>
      </c>
      <c r="BV126" s="2" t="str">
        <f t="shared" si="89"/>
        <v/>
      </c>
      <c r="BW126" s="2" t="str">
        <f t="shared" si="89"/>
        <v/>
      </c>
      <c r="BX126" s="2" t="str">
        <f t="shared" si="89"/>
        <v/>
      </c>
      <c r="BY126" s="2" t="str">
        <f t="shared" si="89"/>
        <v/>
      </c>
      <c r="BZ126" s="2" t="str">
        <f t="shared" si="89"/>
        <v/>
      </c>
      <c r="CA126" s="2" t="str">
        <f t="shared" si="89"/>
        <v/>
      </c>
      <c r="CB126" s="2" t="str">
        <f t="shared" si="89"/>
        <v/>
      </c>
      <c r="CC126" s="2" t="str">
        <f t="shared" si="89"/>
        <v/>
      </c>
      <c r="CE126" s="2" t="str">
        <f t="shared" si="90"/>
        <v/>
      </c>
      <c r="CF126" s="2" t="str">
        <f t="shared" si="90"/>
        <v/>
      </c>
      <c r="CG126" s="2" t="str">
        <f t="shared" si="90"/>
        <v/>
      </c>
      <c r="CH126" s="2" t="str">
        <f t="shared" si="90"/>
        <v/>
      </c>
      <c r="CI126" s="2" t="str">
        <f t="shared" si="90"/>
        <v/>
      </c>
      <c r="CJ126" s="2" t="str">
        <f t="shared" si="90"/>
        <v/>
      </c>
      <c r="CK126" s="2" t="str">
        <f t="shared" si="90"/>
        <v/>
      </c>
      <c r="CL126" s="2" t="str">
        <f t="shared" si="90"/>
        <v/>
      </c>
      <c r="CM126" s="2" t="str">
        <f t="shared" si="90"/>
        <v/>
      </c>
      <c r="CN126" s="2" t="str">
        <f t="shared" si="90"/>
        <v/>
      </c>
      <c r="CO126" s="2" t="str">
        <f t="shared" si="90"/>
        <v/>
      </c>
      <c r="CP126" s="2" t="str">
        <f t="shared" si="90"/>
        <v/>
      </c>
      <c r="CQ126" s="2" t="str">
        <f t="shared" si="90"/>
        <v/>
      </c>
      <c r="CR126" s="2" t="str">
        <f t="shared" si="90"/>
        <v/>
      </c>
      <c r="CS126" s="2" t="str">
        <f t="shared" si="90"/>
        <v/>
      </c>
      <c r="CU126" s="2" t="str">
        <f t="shared" si="91"/>
        <v/>
      </c>
      <c r="CV126" s="2" t="str">
        <f t="shared" si="91"/>
        <v/>
      </c>
      <c r="CW126" s="2" t="str">
        <f t="shared" si="91"/>
        <v/>
      </c>
      <c r="CX126" s="2" t="str">
        <f t="shared" si="91"/>
        <v/>
      </c>
      <c r="CY126" s="2" t="str">
        <f t="shared" si="91"/>
        <v/>
      </c>
      <c r="CZ126" s="2" t="str">
        <f t="shared" si="91"/>
        <v/>
      </c>
      <c r="DA126" s="2" t="str">
        <f t="shared" si="91"/>
        <v/>
      </c>
      <c r="DB126" s="2" t="str">
        <f t="shared" si="91"/>
        <v/>
      </c>
      <c r="DC126" s="2" t="str">
        <f t="shared" si="91"/>
        <v/>
      </c>
      <c r="DD126" s="2" t="str">
        <f t="shared" si="91"/>
        <v/>
      </c>
      <c r="DE126" s="2" t="str">
        <f t="shared" si="91"/>
        <v/>
      </c>
      <c r="DF126" s="2" t="str">
        <f t="shared" si="91"/>
        <v/>
      </c>
      <c r="DG126" s="2" t="str">
        <f t="shared" si="91"/>
        <v/>
      </c>
      <c r="DH126" s="2" t="str">
        <f t="shared" si="91"/>
        <v/>
      </c>
      <c r="DI126" s="2" t="str">
        <f t="shared" si="91"/>
        <v/>
      </c>
      <c r="DK126" s="2">
        <f t="shared" si="97"/>
        <v>55.020615322580632</v>
      </c>
      <c r="DL126" s="2">
        <f t="shared" si="97"/>
        <v>64.789538306451618</v>
      </c>
      <c r="DM126" s="2">
        <f t="shared" si="97"/>
        <v>66.410477822580646</v>
      </c>
      <c r="DN126" s="2">
        <f t="shared" si="97"/>
        <v>64.382829362170071</v>
      </c>
      <c r="DO126" s="2">
        <f t="shared" si="97"/>
        <v>76.72032441348972</v>
      </c>
      <c r="DP126" s="2">
        <f t="shared" si="97"/>
        <v>72.76666264323913</v>
      </c>
      <c r="DQ126" s="2">
        <f t="shared" si="97"/>
        <v>72.917056085043967</v>
      </c>
      <c r="DR126" s="2">
        <f t="shared" si="97"/>
        <v>73.108476381461671</v>
      </c>
      <c r="DS126" s="2">
        <f t="shared" si="97"/>
        <v>60.97474193548387</v>
      </c>
      <c r="DT126" s="2">
        <f t="shared" si="97"/>
        <v>58.991760483870969</v>
      </c>
      <c r="DU126" s="2">
        <f t="shared" si="97"/>
        <v>61.883591397849457</v>
      </c>
      <c r="DV126" s="2">
        <f t="shared" si="97"/>
        <v>64.196636363636358</v>
      </c>
      <c r="DW126" s="2">
        <f t="shared" si="97"/>
        <v>75.971703654188957</v>
      </c>
      <c r="DX126" s="2">
        <f t="shared" si="97"/>
        <v>59.100740307486625</v>
      </c>
      <c r="DY126" s="2">
        <f t="shared" si="97"/>
        <v>53.917400000000001</v>
      </c>
      <c r="EA126" s="2">
        <f t="shared" si="101"/>
        <v>40.708745347698347</v>
      </c>
      <c r="EB126" s="2">
        <f t="shared" si="101"/>
        <v>41.921683566433572</v>
      </c>
      <c r="EC126" s="2">
        <f t="shared" si="101"/>
        <v>44.052319810326651</v>
      </c>
      <c r="ED126" s="2">
        <f t="shared" si="101"/>
        <v>41.000910734689214</v>
      </c>
      <c r="EE126" s="2">
        <f t="shared" si="100"/>
        <v>45.646583989978581</v>
      </c>
      <c r="EF126" s="2">
        <f t="shared" si="100"/>
        <v>47.510786539196943</v>
      </c>
      <c r="EG126" s="2">
        <f t="shared" si="100"/>
        <v>48.862702268053013</v>
      </c>
      <c r="EH126" s="2">
        <f t="shared" si="100"/>
        <v>43.903341798635253</v>
      </c>
      <c r="EI126" s="2">
        <f t="shared" si="100"/>
        <v>37.655227551548293</v>
      </c>
      <c r="EJ126" s="2">
        <f t="shared" si="100"/>
        <v>37.510554727646465</v>
      </c>
      <c r="EK126" s="2">
        <f t="shared" si="100"/>
        <v>36.149341744027453</v>
      </c>
      <c r="EL126" s="2">
        <f t="shared" si="100"/>
        <v>40.796589674952195</v>
      </c>
      <c r="EM126" s="2">
        <f t="shared" si="83"/>
        <v>49.510202044692292</v>
      </c>
      <c r="EN126" s="2">
        <f t="shared" si="83"/>
        <v>43.67775651859877</v>
      </c>
      <c r="EO126" s="2">
        <f t="shared" si="83"/>
        <v>43.638403161846348</v>
      </c>
      <c r="EQ126" s="2">
        <f t="shared" si="98"/>
        <v>40.552897242320469</v>
      </c>
      <c r="ER126" s="2">
        <f t="shared" si="98"/>
        <v>41.54377401750461</v>
      </c>
      <c r="ES126" s="2">
        <f t="shared" si="98"/>
        <v>43.968362923313364</v>
      </c>
      <c r="ET126" s="2">
        <f t="shared" si="98"/>
        <v>40.909361752488309</v>
      </c>
      <c r="EU126" s="2">
        <f t="shared" si="98"/>
        <v>45.562633647710953</v>
      </c>
      <c r="EV126" s="2">
        <f t="shared" si="98"/>
        <v>47.853754275341799</v>
      </c>
      <c r="EW126" s="2">
        <f t="shared" si="98"/>
        <v>49.068299704839923</v>
      </c>
      <c r="EX126" s="2">
        <f t="shared" si="98"/>
        <v>43.948099642542076</v>
      </c>
      <c r="EY126" s="2">
        <f t="shared" si="98"/>
        <v>37.794224322817243</v>
      </c>
      <c r="EZ126" s="2">
        <f t="shared" si="98"/>
        <v>37.663708618031706</v>
      </c>
      <c r="FA126" s="2">
        <f t="shared" si="98"/>
        <v>36.218598856657771</v>
      </c>
      <c r="FB126" s="2">
        <f t="shared" si="98"/>
        <v>40.887204995937765</v>
      </c>
      <c r="FC126" s="2">
        <f t="shared" si="98"/>
        <v>49.562670572627418</v>
      </c>
      <c r="FD126" s="2">
        <f t="shared" si="98"/>
        <v>43.806297555996125</v>
      </c>
      <c r="FE126" s="2">
        <f t="shared" si="98"/>
        <v>43.637251637554584</v>
      </c>
      <c r="FG126" s="2">
        <f t="shared" si="99"/>
        <v>0.99994992228790891</v>
      </c>
      <c r="FH126" s="2">
        <f t="shared" si="99"/>
        <v>0.9999549018685755</v>
      </c>
      <c r="FI126" s="2">
        <f t="shared" si="99"/>
        <v>0.99995665957012048</v>
      </c>
      <c r="FJ126" s="2">
        <f t="shared" si="99"/>
        <v>0.99996713002325177</v>
      </c>
      <c r="FK126" s="2">
        <f t="shared" si="99"/>
        <v>0.99996107702726722</v>
      </c>
      <c r="FL126" s="2">
        <f t="shared" si="99"/>
        <v>0.99996026341833444</v>
      </c>
      <c r="FM126" s="2">
        <f t="shared" si="99"/>
        <v>0.99996509763713204</v>
      </c>
      <c r="FN126" s="2">
        <f t="shared" si="99"/>
        <v>0.99996221681634212</v>
      </c>
      <c r="FO126" s="2">
        <f t="shared" si="99"/>
        <v>0.9999667487531918</v>
      </c>
      <c r="FP126" s="2">
        <f t="shared" si="99"/>
        <v>0.99996784172196218</v>
      </c>
      <c r="FQ126" s="2">
        <f t="shared" si="99"/>
        <v>0.99996274231801818</v>
      </c>
      <c r="FR126" s="2">
        <f t="shared" si="99"/>
        <v>0.99995368803396434</v>
      </c>
      <c r="FS126" s="2">
        <f t="shared" si="99"/>
        <v>0.99988589188938659</v>
      </c>
      <c r="FT126" s="2">
        <f t="shared" si="99"/>
        <v>0.99976409046165593</v>
      </c>
      <c r="FU126" s="2">
        <f t="shared" si="99"/>
        <v>0.9995830759342188</v>
      </c>
      <c r="FW126" s="2">
        <f t="shared" si="92"/>
        <v>2.9332927960297663E-5</v>
      </c>
      <c r="FX126" s="2">
        <f t="shared" si="92"/>
        <v>1.5381312697500255E-4</v>
      </c>
      <c r="FY126" s="2">
        <f t="shared" si="92"/>
        <v>1.6450200633455521E-4</v>
      </c>
      <c r="FZ126" s="2">
        <f t="shared" si="92"/>
        <v>2.108768811360306E-4</v>
      </c>
      <c r="GA126" s="2">
        <f t="shared" si="92"/>
        <v>1.7477688263409957E-4</v>
      </c>
      <c r="GB126" s="2">
        <f t="shared" si="92"/>
        <v>1.138562715784489E-4</v>
      </c>
      <c r="GC126" s="2">
        <f t="shared" si="92"/>
        <v>2.2490015188866795E-4</v>
      </c>
      <c r="GD126" s="2">
        <f t="shared" si="92"/>
        <v>2.5448504984601744E-4</v>
      </c>
      <c r="GE126" s="2">
        <f t="shared" si="92"/>
        <v>2.9938662576852338E-4</v>
      </c>
      <c r="GF126" s="2">
        <f t="shared" si="92"/>
        <v>2.9478050495789285E-4</v>
      </c>
      <c r="GG126" s="2">
        <f t="shared" si="92"/>
        <v>2.0373201560816239E-4</v>
      </c>
      <c r="GH126" s="2">
        <f t="shared" si="92"/>
        <v>1.2220663073025584E-4</v>
      </c>
      <c r="GI126" s="2">
        <f t="shared" si="92"/>
        <v>2.3583482991725821E-4</v>
      </c>
      <c r="GJ126" s="2">
        <f t="shared" si="92"/>
        <v>3.6407513194526282E-4</v>
      </c>
      <c r="GK126" s="2">
        <f t="shared" si="92"/>
        <v>6.2475859550338564E-4</v>
      </c>
      <c r="GM126" s="107">
        <f t="shared" si="93"/>
        <v>2.8407992120506374E-46</v>
      </c>
      <c r="GN126" s="107">
        <f t="shared" si="93"/>
        <v>2.1338177359105841E-53</v>
      </c>
      <c r="GO126" s="107">
        <f t="shared" si="93"/>
        <v>3.4675878883983837E-56</v>
      </c>
      <c r="GP126" s="107">
        <f t="shared" si="93"/>
        <v>1.5937341996740162E-70</v>
      </c>
      <c r="GQ126" s="107">
        <f t="shared" si="93"/>
        <v>5.5764272890861127E-69</v>
      </c>
      <c r="GR126" s="107">
        <f t="shared" si="93"/>
        <v>9.3134906862244665E-66</v>
      </c>
      <c r="GS126" s="107">
        <f t="shared" si="93"/>
        <v>2.9864160568545832E-73</v>
      </c>
      <c r="GT126" s="107">
        <f t="shared" si="93"/>
        <v>1.5769932572333007E-69</v>
      </c>
      <c r="GU126" s="107">
        <f t="shared" si="93"/>
        <v>6.1905389614835076E-78</v>
      </c>
      <c r="GV126" s="107">
        <f t="shared" si="93"/>
        <v>1.3015889692166136E-82</v>
      </c>
      <c r="GW126" s="107">
        <f t="shared" si="93"/>
        <v>8.5407756959180966E-80</v>
      </c>
      <c r="GX126" s="107">
        <f t="shared" si="93"/>
        <v>5.5832013598683602E-67</v>
      </c>
      <c r="GY126" s="107">
        <f t="shared" si="93"/>
        <v>2.7163378661144192E-64</v>
      </c>
      <c r="GZ126" s="107">
        <f t="shared" si="93"/>
        <v>1.0807941725330112E-65</v>
      </c>
      <c r="HA126" s="107">
        <f t="shared" si="93"/>
        <v>1.4592964362663533E-98</v>
      </c>
      <c r="HC126" s="107">
        <f t="shared" si="103"/>
        <v>4.2392278606762831E-16</v>
      </c>
      <c r="HD126" s="107">
        <f t="shared" si="103"/>
        <v>2.0645006134686847E-19</v>
      </c>
      <c r="HE126" s="107">
        <f t="shared" si="103"/>
        <v>1.4834412157493718E-20</v>
      </c>
      <c r="HF126" s="107">
        <f t="shared" si="103"/>
        <v>3.7681747199491807E-27</v>
      </c>
      <c r="HG126" s="107">
        <f t="shared" si="103"/>
        <v>6.004054158611545E-26</v>
      </c>
      <c r="HH126" s="107">
        <f t="shared" si="103"/>
        <v>1.272601812214344E-23</v>
      </c>
      <c r="HI126" s="107">
        <f t="shared" si="86"/>
        <v>1.8021617879640361E-28</v>
      </c>
      <c r="HJ126" s="107">
        <f t="shared" si="86"/>
        <v>2.2722504979638352E-27</v>
      </c>
      <c r="HK126" s="107">
        <f t="shared" si="86"/>
        <v>1.4794627669678714E-31</v>
      </c>
      <c r="HL126" s="107">
        <f t="shared" si="86"/>
        <v>4.9542099424774619E-33</v>
      </c>
      <c r="HM126" s="107">
        <f t="shared" si="86"/>
        <v>1.1702412650043981E-30</v>
      </c>
      <c r="HN126" s="107">
        <f t="shared" si="86"/>
        <v>6.6824364352953886E-24</v>
      </c>
      <c r="HO126" s="107">
        <f t="shared" si="86"/>
        <v>2.5386667186622879E-22</v>
      </c>
      <c r="HP126" s="107">
        <f t="shared" si="86"/>
        <v>1.6272668705205365E-22</v>
      </c>
      <c r="HQ126" s="107">
        <f t="shared" si="86"/>
        <v>2.6869953477179451E-34</v>
      </c>
      <c r="HS126" s="107">
        <f t="shared" si="94"/>
        <v>7.8236611023883625E-3</v>
      </c>
      <c r="HT126" s="107">
        <f t="shared" si="94"/>
        <v>2.9847726199816026E-2</v>
      </c>
      <c r="HU126" s="107">
        <f t="shared" si="94"/>
        <v>2.9807996365960265E-2</v>
      </c>
      <c r="HV126" s="107">
        <f t="shared" si="94"/>
        <v>3.767434084639739E-2</v>
      </c>
      <c r="HW126" s="107">
        <f t="shared" si="94"/>
        <v>2.4728000806318352E-2</v>
      </c>
      <c r="HX126" s="107">
        <f t="shared" si="94"/>
        <v>1.273813376328924E-2</v>
      </c>
      <c r="HY126" s="107">
        <f t="shared" si="94"/>
        <v>3.7721947671938115E-2</v>
      </c>
      <c r="HZ126" s="107">
        <f t="shared" si="94"/>
        <v>4.9190863177825402E-2</v>
      </c>
      <c r="IA126" s="107">
        <f t="shared" si="94"/>
        <v>6.0477345215016007E-2</v>
      </c>
      <c r="IB126" s="107">
        <f t="shared" si="94"/>
        <v>4.8966224102878576E-2</v>
      </c>
      <c r="IC126" s="107">
        <f t="shared" si="94"/>
        <v>2.392107821517148E-2</v>
      </c>
      <c r="ID126" s="107">
        <f t="shared" si="94"/>
        <v>1.0587473129092057E-2</v>
      </c>
      <c r="IE126" s="107">
        <f t="shared" si="94"/>
        <v>8.0796796778447606E-3</v>
      </c>
      <c r="IF126" s="107">
        <f t="shared" si="94"/>
        <v>4.9926556448416847E-3</v>
      </c>
      <c r="IG126" s="107">
        <f t="shared" si="94"/>
        <v>1.387290563563157E-2</v>
      </c>
      <c r="II126" s="107">
        <f t="shared" si="95"/>
        <v>1.178323475005136E-18</v>
      </c>
      <c r="IJ126" s="107">
        <f t="shared" si="95"/>
        <v>2.6796495269683292E-15</v>
      </c>
      <c r="IK126" s="107">
        <f t="shared" si="95"/>
        <v>1.0415831013808015E-15</v>
      </c>
      <c r="IL126" s="107">
        <f t="shared" si="95"/>
        <v>1.5119716606312994E-17</v>
      </c>
      <c r="IM126" s="107">
        <f t="shared" si="95"/>
        <v>1.9470485587750685E-18</v>
      </c>
      <c r="IN126" s="107">
        <f t="shared" si="95"/>
        <v>2.4896985545547279E-19</v>
      </c>
      <c r="IO126" s="107">
        <f t="shared" si="95"/>
        <v>4.0205694052442254E-18</v>
      </c>
      <c r="IP126" s="107">
        <f t="shared" si="95"/>
        <v>4.8861463494635404E-17</v>
      </c>
      <c r="IQ126" s="107">
        <f t="shared" si="95"/>
        <v>7.1461772223270373E-18</v>
      </c>
      <c r="IR126" s="107">
        <f t="shared" si="95"/>
        <v>7.8818875487236373E-19</v>
      </c>
      <c r="IS126" s="107">
        <f t="shared" si="95"/>
        <v>2.636989717977722E-20</v>
      </c>
      <c r="IT126" s="107">
        <f t="shared" si="95"/>
        <v>6.119759762053832E-20</v>
      </c>
      <c r="IU126" s="107">
        <f t="shared" si="95"/>
        <v>7.3291166288136741E-20</v>
      </c>
      <c r="IV126" s="107">
        <f t="shared" si="95"/>
        <v>1.9955716311198973E-21</v>
      </c>
      <c r="IW126" s="107">
        <f t="shared" si="95"/>
        <v>1.4540813877481501E-27</v>
      </c>
      <c r="IY126" s="107">
        <f t="shared" si="96"/>
        <v>7.8236611023887875E-3</v>
      </c>
      <c r="IZ126" s="107">
        <f t="shared" si="96"/>
        <v>2.9847726199818705E-2</v>
      </c>
      <c r="JA126" s="107">
        <f t="shared" si="96"/>
        <v>2.9807996365961306E-2</v>
      </c>
      <c r="JB126" s="107">
        <f t="shared" si="96"/>
        <v>3.7674340846397404E-2</v>
      </c>
      <c r="JC126" s="107">
        <f t="shared" si="96"/>
        <v>2.4728000806318356E-2</v>
      </c>
      <c r="JD126" s="107">
        <f t="shared" si="96"/>
        <v>1.273813376328924E-2</v>
      </c>
      <c r="JE126" s="107">
        <f t="shared" si="96"/>
        <v>3.7721947671938122E-2</v>
      </c>
      <c r="JF126" s="107">
        <f t="shared" si="96"/>
        <v>4.919086317782545E-2</v>
      </c>
      <c r="JG126" s="107">
        <f t="shared" si="96"/>
        <v>6.0477345215016014E-2</v>
      </c>
      <c r="JH126" s="107">
        <f t="shared" si="96"/>
        <v>4.8966224102878576E-2</v>
      </c>
      <c r="JI126" s="107">
        <f t="shared" si="96"/>
        <v>2.392107821517148E-2</v>
      </c>
      <c r="JJ126" s="107">
        <f t="shared" si="96"/>
        <v>1.0587473129092057E-2</v>
      </c>
      <c r="JK126" s="107">
        <f t="shared" si="96"/>
        <v>8.0796796778447606E-3</v>
      </c>
      <c r="JL126" s="107">
        <f t="shared" si="96"/>
        <v>4.9926556448416847E-3</v>
      </c>
      <c r="JM126" s="107">
        <f t="shared" si="96"/>
        <v>1.387290563563157E-2</v>
      </c>
    </row>
    <row r="127" spans="2:273" x14ac:dyDescent="0.25">
      <c r="B127" s="2">
        <v>99</v>
      </c>
      <c r="C127" s="37">
        <v>40.365000000000002</v>
      </c>
      <c r="D127" s="37">
        <v>41.622999999999998</v>
      </c>
      <c r="E127" s="37">
        <v>44.082000000000001</v>
      </c>
      <c r="F127" s="37">
        <v>43.148000000000003</v>
      </c>
      <c r="G127" s="37">
        <v>47.267000000000003</v>
      </c>
      <c r="H127" s="37">
        <v>47.067</v>
      </c>
      <c r="I127" s="37">
        <v>53.65</v>
      </c>
      <c r="J127" s="37">
        <v>49.216999999999999</v>
      </c>
      <c r="K127" s="37">
        <v>44.814</v>
      </c>
      <c r="L127" s="37">
        <v>46.524999999999999</v>
      </c>
      <c r="M127" s="37">
        <v>40.085000000000001</v>
      </c>
      <c r="N127" s="37">
        <v>43.383000000000003</v>
      </c>
      <c r="O127" s="37">
        <v>49.966999999999999</v>
      </c>
      <c r="P127" s="37">
        <v>45.582999999999998</v>
      </c>
      <c r="Q127" s="37">
        <v>52.466999999999999</v>
      </c>
      <c r="S127" s="4">
        <f>AY127 + (C$3 * _xlfn.NORM.DIST($B127, C$7, ABS(C$11), FALSE) * _xlfn.NORM.DIST(($B127 - C$7)*C$15, 0, ABS(C$11), TRUE) * 2)
               + (C$4 * _xlfn.NORM.DIST($B127, C$8, ABS(C$12), FALSE) * _xlfn.NORM.DIST(($B127 - C$8)*C$16, 0, ABS(C$12), TRUE) * 2)
               + (C$5 * _xlfn.NORM.DIST($B127, C$9, ABS(C$13), FALSE) * _xlfn.NORM.DIST(($B127 - C$9)*C$17, 0, ABS(C$13), TRUE) * 2)
               + (C$6 * _xlfn.NORM.DIST($B127, C$10, ABS(C$14), FALSE) * _xlfn.NORM.DIST(($B127 - C$10)*C$18, 0, ABS(C$14), TRUE) * 2)</f>
        <v>40.633623652997443</v>
      </c>
      <c r="T127" s="4">
        <f>AZ127 + (D$3 * _xlfn.NORM.DIST($B127, D$7, ABS(D$11), FALSE) * _xlfn.NORM.DIST(($B127 - D$7)*D$15, 0, ABS(D$11), TRUE) * 2)
               + (D$4 * _xlfn.NORM.DIST($B127, D$8, ABS(D$12), FALSE) * _xlfn.NORM.DIST(($B127 - D$8)*D$16, 0, ABS(D$12), TRUE) * 2)
               + (D$5 * _xlfn.NORM.DIST($B127, D$9, ABS(D$13), FALSE) * _xlfn.NORM.DIST(($B127 - D$9)*D$17, 0, ABS(D$13), TRUE) * 2)
               + (D$6 * _xlfn.NORM.DIST($B127, D$10, ABS(D$14), FALSE) * _xlfn.NORM.DIST(($B127 - D$10)*D$18, 0, ABS(D$14), TRUE) * 2)</f>
        <v>42.755749455743974</v>
      </c>
      <c r="U127" s="4">
        <f>BA127 + (E$3 * _xlfn.NORM.DIST($B127, E$7, ABS(E$11), FALSE) * _xlfn.NORM.DIST(($B127 - E$7)*E$15, 0, ABS(E$11), TRUE) * 2)
               + (E$4 * _xlfn.NORM.DIST($B127, E$8, ABS(E$12), FALSE) * _xlfn.NORM.DIST(($B127 - E$8)*E$16, 0, ABS(E$12), TRUE) * 2)
               + (E$5 * _xlfn.NORM.DIST($B127, E$9, ABS(E$13), FALSE) * _xlfn.NORM.DIST(($B127 - E$9)*E$17, 0, ABS(E$13), TRUE) * 2)
               + (E$6 * _xlfn.NORM.DIST($B127, E$10, ABS(E$14), FALSE) * _xlfn.NORM.DIST(($B127 - E$10)*E$18, 0, ABS(E$14), TRUE) * 2)</f>
        <v>45.98889183835783</v>
      </c>
      <c r="V127" s="4">
        <f>BB127 + (F$3 * _xlfn.NORM.DIST($B127, F$7, ABS(F$11), FALSE) * _xlfn.NORM.DIST(($B127 - F$7)*F$15, 0, ABS(F$11), TRUE) * 2)
               + (F$4 * _xlfn.NORM.DIST($B127, F$8, ABS(F$12), FALSE) * _xlfn.NORM.DIST(($B127 - F$8)*F$16, 0, ABS(F$12), TRUE) * 2)
               + (F$5 * _xlfn.NORM.DIST($B127, F$9, ABS(F$13), FALSE) * _xlfn.NORM.DIST(($B127 - F$9)*F$17, 0, ABS(F$13), TRUE) * 2)
               + (F$6 * _xlfn.NORM.DIST($B127, F$10, ABS(F$14), FALSE) * _xlfn.NORM.DIST(($B127 - F$10)*F$18, 0, ABS(F$14), TRUE) * 2)</f>
        <v>44.699398056826652</v>
      </c>
      <c r="W127" s="4">
        <f>BC127 + (G$3 * _xlfn.NORM.DIST($B127, G$7, ABS(G$11), FALSE) * _xlfn.NORM.DIST(($B127 - G$7)*G$15, 0, ABS(G$11), TRUE) * 2)
               + (G$4 * _xlfn.NORM.DIST($B127, G$8, ABS(G$12), FALSE) * _xlfn.NORM.DIST(($B127 - G$8)*G$16, 0, ABS(G$12), TRUE) * 2)
               + (G$5 * _xlfn.NORM.DIST($B127, G$9, ABS(G$13), FALSE) * _xlfn.NORM.DIST(($B127 - G$9)*G$17, 0, ABS(G$13), TRUE) * 2)
               + (G$6 * _xlfn.NORM.DIST($B127, G$10, ABS(G$14), FALSE) * _xlfn.NORM.DIST(($B127 - G$10)*G$18, 0, ABS(G$14), TRUE) * 2)</f>
        <v>49.010789505524805</v>
      </c>
      <c r="X127" s="4">
        <f>BD127 + (H$3 * _xlfn.NORM.DIST($B127, H$7, ABS(H$11), FALSE) * _xlfn.NORM.DIST(($B127 - H$7)*H$15, 0, ABS(H$11), TRUE) * 2)
               + (H$4 * _xlfn.NORM.DIST($B127, H$8, ABS(H$12), FALSE) * _xlfn.NORM.DIST(($B127 - H$8)*H$16, 0, ABS(H$12), TRUE) * 2)
               + (H$5 * _xlfn.NORM.DIST($B127, H$9, ABS(H$13), FALSE) * _xlfn.NORM.DIST(($B127 - H$9)*H$17, 0, ABS(H$13), TRUE) * 2)
               + (H$6 * _xlfn.NORM.DIST($B127, H$10, ABS(H$14), FALSE) * _xlfn.NORM.DIST(($B127 - H$10)*H$18, 0, ABS(H$14), TRUE) * 2)</f>
        <v>49.38864092078137</v>
      </c>
      <c r="Y127" s="4">
        <f>BE127 + (I$3 * _xlfn.NORM.DIST($B127, I$7, ABS(I$11), FALSE) * _xlfn.NORM.DIST(($B127 - I$7)*I$15, 0, ABS(I$11), TRUE) * 2)
               + (I$4 * _xlfn.NORM.DIST($B127, I$8, ABS(I$12), FALSE) * _xlfn.NORM.DIST(($B127 - I$8)*I$16, 0, ABS(I$12), TRUE) * 2)
               + (I$5 * _xlfn.NORM.DIST($B127, I$9, ABS(I$13), FALSE) * _xlfn.NORM.DIST(($B127 - I$9)*I$17, 0, ABS(I$13), TRUE) * 2)
               + (I$6 * _xlfn.NORM.DIST($B127, I$10, ABS(I$14), FALSE) * _xlfn.NORM.DIST(($B127 - I$10)*I$18, 0, ABS(I$14), TRUE) * 2)</f>
        <v>55.547197818724399</v>
      </c>
      <c r="Z127" s="4">
        <f>BF127 + (J$3 * _xlfn.NORM.DIST($B127, J$7, ABS(J$11), FALSE) * _xlfn.NORM.DIST(($B127 - J$7)*J$15, 0, ABS(J$11), TRUE) * 2)
               + (J$4 * _xlfn.NORM.DIST($B127, J$8, ABS(J$12), FALSE) * _xlfn.NORM.DIST(($B127 - J$8)*J$16, 0, ABS(J$12), TRUE) * 2)
               + (J$5 * _xlfn.NORM.DIST($B127, J$9, ABS(J$13), FALSE) * _xlfn.NORM.DIST(($B127 - J$9)*J$17, 0, ABS(J$13), TRUE) * 2)
               + (J$6 * _xlfn.NORM.DIST($B127, J$10, ABS(J$14), FALSE) * _xlfn.NORM.DIST(($B127 - J$10)*J$18, 0, ABS(J$14), TRUE) * 2)</f>
        <v>53.291513967498858</v>
      </c>
      <c r="AA127" s="4">
        <f>BG127 + (K$3 * _xlfn.NORM.DIST($B127, K$7, ABS(K$11), FALSE) * _xlfn.NORM.DIST(($B127 - K$7)*K$15, 0, ABS(K$11), TRUE) * 2)
               + (K$4 * _xlfn.NORM.DIST($B127, K$8, ABS(K$12), FALSE) * _xlfn.NORM.DIST(($B127 - K$8)*K$16, 0, ABS(K$12), TRUE) * 2)
               + (K$5 * _xlfn.NORM.DIST($B127, K$9, ABS(K$13), FALSE) * _xlfn.NORM.DIST(($B127 - K$9)*K$17, 0, ABS(K$13), TRUE) * 2)
               + (K$6 * _xlfn.NORM.DIST($B127, K$10, ABS(K$14), FALSE) * _xlfn.NORM.DIST(($B127 - K$10)*K$18, 0, ABS(K$14), TRUE) * 2)</f>
        <v>49.992322097353643</v>
      </c>
      <c r="AB127" s="4">
        <f>BH127 + (L$3 * _xlfn.NORM.DIST($B127, L$7, ABS(L$11), FALSE) * _xlfn.NORM.DIST(($B127 - L$7)*L$15, 0, ABS(L$11), TRUE) * 2)
               + (L$4 * _xlfn.NORM.DIST($B127, L$8, ABS(L$12), FALSE) * _xlfn.NORM.DIST(($B127 - L$8)*L$16, 0, ABS(L$12), TRUE) * 2)
               + (L$5 * _xlfn.NORM.DIST($B127, L$9, ABS(L$13), FALSE) * _xlfn.NORM.DIST(($B127 - L$9)*L$17, 0, ABS(L$13), TRUE) * 2)
               + (L$6 * _xlfn.NORM.DIST($B127, L$10, ABS(L$14), FALSE) * _xlfn.NORM.DIST(($B127 - L$10)*L$18, 0, ABS(L$14), TRUE) * 2)</f>
        <v>49.981424603914974</v>
      </c>
      <c r="AC127" s="4">
        <f>BI127 + (M$3 * _xlfn.NORM.DIST($B127, M$7, ABS(M$11), FALSE) * _xlfn.NORM.DIST(($B127 - M$7)*M$15, 0, ABS(M$11), TRUE) * 2)
               + (M$4 * _xlfn.NORM.DIST($B127, M$8, ABS(M$12), FALSE) * _xlfn.NORM.DIST(($B127 - M$8)*M$16, 0, ABS(M$12), TRUE) * 2)
               + (M$5 * _xlfn.NORM.DIST($B127, M$9, ABS(M$13), FALSE) * _xlfn.NORM.DIST(($B127 - M$9)*M$17, 0, ABS(M$13), TRUE) * 2)
               + (M$6 * _xlfn.NORM.DIST($B127, M$10, ABS(M$14), FALSE) * _xlfn.NORM.DIST(($B127 - M$10)*M$18, 0, ABS(M$14), TRUE) * 2)</f>
        <v>44.086677796408736</v>
      </c>
      <c r="AD127" s="4">
        <f>BJ127 + (N$3 * _xlfn.NORM.DIST($B127, N$7, ABS(N$11), FALSE) * _xlfn.NORM.DIST(($B127 - N$7)*N$15, 0, ABS(N$11), TRUE) * 2)
               + (N$4 * _xlfn.NORM.DIST($B127, N$8, ABS(N$12), FALSE) * _xlfn.NORM.DIST(($B127 - N$8)*N$16, 0, ABS(N$12), TRUE) * 2)
               + (N$5 * _xlfn.NORM.DIST($B127, N$9, ABS(N$13), FALSE) * _xlfn.NORM.DIST(($B127 - N$9)*N$17, 0, ABS(N$13), TRUE) * 2)
               + (N$6 * _xlfn.NORM.DIST($B127, N$10, ABS(N$14), FALSE) * _xlfn.NORM.DIST(($B127 - N$10)*N$18, 0, ABS(N$14), TRUE) * 2)</f>
        <v>45.166567096431436</v>
      </c>
      <c r="AE127" s="4">
        <f>BK127 + (O$3 * _xlfn.NORM.DIST($B127, O$7, ABS(O$11), FALSE) * _xlfn.NORM.DIST(($B127 - O$7)*O$15, 0, ABS(O$11), TRUE) * 2)
               + (O$4 * _xlfn.NORM.DIST($B127, O$8, ABS(O$12), FALSE) * _xlfn.NORM.DIST(($B127 - O$8)*O$16, 0, ABS(O$12), TRUE) * 2)
               + (O$5 * _xlfn.NORM.DIST($B127, O$9, ABS(O$13), FALSE) * _xlfn.NORM.DIST(($B127 - O$9)*O$17, 0, ABS(O$13), TRUE) * 2)
               + (O$6 * _xlfn.NORM.DIST($B127, O$10, ABS(O$14), FALSE) * _xlfn.NORM.DIST(($B127 - O$10)*O$18, 0, ABS(O$14), TRUE) * 2)</f>
        <v>52.734202063353536</v>
      </c>
      <c r="AF127" s="4">
        <f t="shared" si="71"/>
        <v>46.792340195547496</v>
      </c>
      <c r="AG127" s="4">
        <f t="shared" si="71"/>
        <v>54.386235469988158</v>
      </c>
      <c r="AI127" s="4">
        <f>IF(OR($B127 &lt; C$231, $B127 &gt; C$234), 0, C127-S127)</f>
        <v>-0.26862365299744084</v>
      </c>
      <c r="AJ127" s="4">
        <f>IF(OR($B127 &lt; D$231, $B127 &gt; D$234), 0, D127-T127)</f>
        <v>-1.1327494557439763</v>
      </c>
      <c r="AK127" s="4">
        <f>IF(OR($B127 &lt; E$231, $B127 &gt; E$234), 0, E127-U127)</f>
        <v>-1.9068918383578293</v>
      </c>
      <c r="AL127" s="4">
        <f>IF(OR($B127 &lt; F$231, $B127 &gt; F$234), 0, F127-V127)</f>
        <v>-1.551398056826649</v>
      </c>
      <c r="AM127" s="4">
        <f>IF(OR($B127 &lt; G$231, $B127 &gt; G$234), 0, G127-W127)</f>
        <v>-1.7437895055248021</v>
      </c>
      <c r="AN127" s="4">
        <f>IF(OR($B127 &lt; H$231, $B127 &gt; H$234), 0, H127-X127)</f>
        <v>-2.3216409207813697</v>
      </c>
      <c r="AO127" s="4">
        <f>IF(OR($B127 &lt; I$231, $B127 &gt; I$234), 0, I127-Y127)</f>
        <v>-1.8971978187244005</v>
      </c>
      <c r="AP127" s="4">
        <f>IF(OR($B127 &lt; J$231, $B127 &gt; J$234), 0, J127-Z127)</f>
        <v>-4.0745139674988593</v>
      </c>
      <c r="AQ127" s="4">
        <f>IF(OR($B127 &lt; K$231, $B127 &gt; K$234), 0, K127-AA127)</f>
        <v>-5.178322097353643</v>
      </c>
      <c r="AR127" s="4">
        <f>IF(OR($B127 &lt; L$231, $B127 &gt; L$234), 0, L127-AB127)</f>
        <v>-3.4564246039149751</v>
      </c>
      <c r="AS127" s="4">
        <f>IF(OR($B127 &lt; M$231, $B127 &gt; M$234), 0, M127-AC127)</f>
        <v>-4.0016777964087353</v>
      </c>
      <c r="AT127" s="4">
        <f>IF(OR($B127 &lt; N$231, $B127 &gt; N$234), 0, N127-AD127)</f>
        <v>-1.7835670964314332</v>
      </c>
      <c r="AU127" s="4">
        <f>IF(OR($B127 &lt; O$231, $B127 &gt; O$234), 0, O127-AE127)</f>
        <v>-2.7672020633535368</v>
      </c>
      <c r="AV127" s="4">
        <f t="shared" si="102"/>
        <v>-1.2093401955474974</v>
      </c>
      <c r="AW127" s="4">
        <f t="shared" si="102"/>
        <v>-1.9192354699881591</v>
      </c>
      <c r="AY127" s="2">
        <f t="shared" si="88"/>
        <v>40.633623652997443</v>
      </c>
      <c r="AZ127" s="2">
        <f t="shared" si="88"/>
        <v>41.858675152789694</v>
      </c>
      <c r="BA127" s="2">
        <f t="shared" si="88"/>
        <v>43.929882729037068</v>
      </c>
      <c r="BB127" s="2">
        <f t="shared" si="88"/>
        <v>40.891486100719405</v>
      </c>
      <c r="BC127" s="2">
        <f t="shared" si="88"/>
        <v>45.510823289483874</v>
      </c>
      <c r="BD127" s="2">
        <f t="shared" si="88"/>
        <v>47.217489189649527</v>
      </c>
      <c r="BE127" s="2">
        <f t="shared" si="88"/>
        <v>48.624731856463882</v>
      </c>
      <c r="BF127" s="2">
        <f t="shared" si="88"/>
        <v>43.696039348822914</v>
      </c>
      <c r="BG127" s="2">
        <f t="shared" si="88"/>
        <v>37.46753858615071</v>
      </c>
      <c r="BH127" s="2">
        <f t="shared" si="88"/>
        <v>37.317545426573638</v>
      </c>
      <c r="BI127" s="2">
        <f t="shared" si="88"/>
        <v>35.991125245461667</v>
      </c>
      <c r="BJ127" s="2">
        <f t="shared" si="88"/>
        <v>40.604935028955254</v>
      </c>
      <c r="BK127" s="2">
        <f t="shared" si="88"/>
        <v>49.318486586833146</v>
      </c>
      <c r="BL127" s="2">
        <f t="shared" si="88"/>
        <v>43.456820000440693</v>
      </c>
      <c r="BM127" s="2">
        <f t="shared" si="88"/>
        <v>43.47025680209989</v>
      </c>
      <c r="BO127" s="2" t="str">
        <f t="shared" si="89"/>
        <v/>
      </c>
      <c r="BP127" s="2" t="str">
        <f t="shared" si="89"/>
        <v/>
      </c>
      <c r="BQ127" s="2" t="str">
        <f t="shared" si="89"/>
        <v/>
      </c>
      <c r="BR127" s="2" t="str">
        <f t="shared" si="89"/>
        <v/>
      </c>
      <c r="BS127" s="2" t="str">
        <f t="shared" si="89"/>
        <v/>
      </c>
      <c r="BT127" s="2" t="str">
        <f t="shared" si="89"/>
        <v/>
      </c>
      <c r="BU127" s="2" t="str">
        <f t="shared" si="89"/>
        <v/>
      </c>
      <c r="BV127" s="2" t="str">
        <f t="shared" si="89"/>
        <v/>
      </c>
      <c r="BW127" s="2" t="str">
        <f t="shared" si="89"/>
        <v/>
      </c>
      <c r="BX127" s="2" t="str">
        <f t="shared" si="89"/>
        <v/>
      </c>
      <c r="BY127" s="2" t="str">
        <f t="shared" si="89"/>
        <v/>
      </c>
      <c r="BZ127" s="2" t="str">
        <f t="shared" si="89"/>
        <v/>
      </c>
      <c r="CA127" s="2" t="str">
        <f t="shared" si="89"/>
        <v/>
      </c>
      <c r="CB127" s="2" t="str">
        <f t="shared" si="89"/>
        <v/>
      </c>
      <c r="CC127" s="2" t="str">
        <f t="shared" si="89"/>
        <v/>
      </c>
      <c r="CE127" s="2" t="str">
        <f t="shared" si="90"/>
        <v/>
      </c>
      <c r="CF127" s="2" t="str">
        <f t="shared" si="90"/>
        <v/>
      </c>
      <c r="CG127" s="2" t="str">
        <f t="shared" si="90"/>
        <v/>
      </c>
      <c r="CH127" s="2" t="str">
        <f t="shared" si="90"/>
        <v/>
      </c>
      <c r="CI127" s="2" t="str">
        <f t="shared" si="90"/>
        <v/>
      </c>
      <c r="CJ127" s="2" t="str">
        <f t="shared" si="90"/>
        <v/>
      </c>
      <c r="CK127" s="2" t="str">
        <f t="shared" si="90"/>
        <v/>
      </c>
      <c r="CL127" s="2" t="str">
        <f t="shared" si="90"/>
        <v/>
      </c>
      <c r="CM127" s="2" t="str">
        <f t="shared" si="90"/>
        <v/>
      </c>
      <c r="CN127" s="2" t="str">
        <f t="shared" si="90"/>
        <v/>
      </c>
      <c r="CO127" s="2" t="str">
        <f t="shared" si="90"/>
        <v/>
      </c>
      <c r="CP127" s="2" t="str">
        <f t="shared" si="90"/>
        <v/>
      </c>
      <c r="CQ127" s="2" t="str">
        <f t="shared" si="90"/>
        <v/>
      </c>
      <c r="CR127" s="2" t="str">
        <f t="shared" si="90"/>
        <v/>
      </c>
      <c r="CS127" s="2" t="str">
        <f t="shared" si="90"/>
        <v/>
      </c>
      <c r="CU127" s="2" t="str">
        <f t="shared" si="91"/>
        <v/>
      </c>
      <c r="CV127" s="2" t="str">
        <f t="shared" si="91"/>
        <v/>
      </c>
      <c r="CW127" s="2" t="str">
        <f t="shared" si="91"/>
        <v/>
      </c>
      <c r="CX127" s="2" t="str">
        <f t="shared" si="91"/>
        <v/>
      </c>
      <c r="CY127" s="2" t="str">
        <f t="shared" si="91"/>
        <v/>
      </c>
      <c r="CZ127" s="2" t="str">
        <f t="shared" si="91"/>
        <v/>
      </c>
      <c r="DA127" s="2" t="str">
        <f t="shared" si="91"/>
        <v/>
      </c>
      <c r="DB127" s="2" t="str">
        <f t="shared" si="91"/>
        <v/>
      </c>
      <c r="DC127" s="2" t="str">
        <f t="shared" si="91"/>
        <v/>
      </c>
      <c r="DD127" s="2" t="str">
        <f t="shared" si="91"/>
        <v/>
      </c>
      <c r="DE127" s="2" t="str">
        <f t="shared" si="91"/>
        <v/>
      </c>
      <c r="DF127" s="2" t="str">
        <f t="shared" si="91"/>
        <v/>
      </c>
      <c r="DG127" s="2" t="str">
        <f t="shared" si="91"/>
        <v/>
      </c>
      <c r="DH127" s="2" t="str">
        <f t="shared" si="91"/>
        <v/>
      </c>
      <c r="DI127" s="2" t="str">
        <f t="shared" si="91"/>
        <v/>
      </c>
      <c r="DK127" s="2">
        <f t="shared" si="97"/>
        <v>55.0243258064516</v>
      </c>
      <c r="DL127" s="2">
        <f t="shared" si="97"/>
        <v>64.897245967741938</v>
      </c>
      <c r="DM127" s="2">
        <f t="shared" si="97"/>
        <v>66.519184750733146</v>
      </c>
      <c r="DN127" s="2">
        <f t="shared" si="97"/>
        <v>64.500879032258055</v>
      </c>
      <c r="DO127" s="2">
        <f t="shared" si="97"/>
        <v>76.957404142228739</v>
      </c>
      <c r="DP127" s="2">
        <f t="shared" si="97"/>
        <v>72.890462184873968</v>
      </c>
      <c r="DQ127" s="2">
        <f t="shared" si="97"/>
        <v>73.085642961876815</v>
      </c>
      <c r="DR127" s="2">
        <f t="shared" si="97"/>
        <v>73.289844028520491</v>
      </c>
      <c r="DS127" s="2">
        <f t="shared" si="97"/>
        <v>61.044067741935486</v>
      </c>
      <c r="DT127" s="2">
        <f t="shared" si="97"/>
        <v>59.064290322580646</v>
      </c>
      <c r="DU127" s="2">
        <f t="shared" si="97"/>
        <v>61.991649462365586</v>
      </c>
      <c r="DV127" s="2">
        <f t="shared" si="97"/>
        <v>64.289863636363634</v>
      </c>
      <c r="DW127" s="2">
        <f t="shared" si="97"/>
        <v>76.101389483065958</v>
      </c>
      <c r="DX127" s="2">
        <f t="shared" si="97"/>
        <v>59.106036764705877</v>
      </c>
      <c r="DY127" s="2">
        <f t="shared" si="97"/>
        <v>53.897526108374386</v>
      </c>
      <c r="EA127" s="2">
        <f t="shared" si="101"/>
        <v>40.633055337904025</v>
      </c>
      <c r="EB127" s="2">
        <f t="shared" si="101"/>
        <v>41.857924507310877</v>
      </c>
      <c r="EC127" s="2">
        <f t="shared" si="101"/>
        <v>43.929122233930443</v>
      </c>
      <c r="ED127" s="2">
        <f t="shared" si="101"/>
        <v>40.890894766910421</v>
      </c>
      <c r="EE127" s="2">
        <f t="shared" si="100"/>
        <v>45.509872226936594</v>
      </c>
      <c r="EF127" s="2">
        <f t="shared" si="100"/>
        <v>47.216616775015936</v>
      </c>
      <c r="EG127" s="2">
        <f t="shared" si="100"/>
        <v>48.623982289762338</v>
      </c>
      <c r="EH127" s="2">
        <f t="shared" si="100"/>
        <v>43.695126287498397</v>
      </c>
      <c r="EI127" s="2">
        <f t="shared" si="100"/>
        <v>37.466851230507729</v>
      </c>
      <c r="EJ127" s="2">
        <f t="shared" si="100"/>
        <v>37.316920512940314</v>
      </c>
      <c r="EK127" s="2">
        <f t="shared" si="100"/>
        <v>35.990332570724618</v>
      </c>
      <c r="EL127" s="2">
        <f t="shared" si="100"/>
        <v>40.604045442957293</v>
      </c>
      <c r="EM127" s="2">
        <f t="shared" si="83"/>
        <v>49.315989776538572</v>
      </c>
      <c r="EN127" s="2">
        <f t="shared" si="83"/>
        <v>43.453694209702661</v>
      </c>
      <c r="EO127" s="2">
        <f t="shared" si="83"/>
        <v>43.466611907153805</v>
      </c>
      <c r="EQ127" s="2">
        <f t="shared" si="98"/>
        <v>40.520706482789123</v>
      </c>
      <c r="ER127" s="2">
        <f t="shared" si="98"/>
        <v>41.472174763172369</v>
      </c>
      <c r="ES127" s="2">
        <f t="shared" si="98"/>
        <v>43.846020774815834</v>
      </c>
      <c r="ET127" s="2">
        <f t="shared" si="98"/>
        <v>40.796281338182808</v>
      </c>
      <c r="EU127" s="2">
        <f t="shared" si="98"/>
        <v>45.413390758077405</v>
      </c>
      <c r="EV127" s="2">
        <f t="shared" si="98"/>
        <v>47.649468251768013</v>
      </c>
      <c r="EW127" s="2">
        <f t="shared" si="98"/>
        <v>48.876134770485734</v>
      </c>
      <c r="EX127" s="2">
        <f t="shared" si="98"/>
        <v>43.772697245242668</v>
      </c>
      <c r="EY127" s="2">
        <f t="shared" si="98"/>
        <v>37.638314457678476</v>
      </c>
      <c r="EZ127" s="2">
        <f t="shared" si="98"/>
        <v>37.503916553440561</v>
      </c>
      <c r="FA127" s="2">
        <f t="shared" si="98"/>
        <v>36.08065241362894</v>
      </c>
      <c r="FB127" s="2">
        <f t="shared" si="98"/>
        <v>40.722670808929621</v>
      </c>
      <c r="FC127" s="2">
        <f t="shared" si="98"/>
        <v>49.37649617815029</v>
      </c>
      <c r="FD127" s="2">
        <f t="shared" si="98"/>
        <v>43.630157712565492</v>
      </c>
      <c r="FE127" s="2">
        <f t="shared" si="98"/>
        <v>43.468855076419217</v>
      </c>
      <c r="FG127" s="2">
        <f t="shared" si="99"/>
        <v>0.99996022144965369</v>
      </c>
      <c r="FH127" s="2">
        <f t="shared" si="99"/>
        <v>0.99996417694860262</v>
      </c>
      <c r="FI127" s="2">
        <f t="shared" si="99"/>
        <v>0.99996557316596413</v>
      </c>
      <c r="FJ127" s="2">
        <f t="shared" si="99"/>
        <v>0.99997389027288119</v>
      </c>
      <c r="FK127" s="2">
        <f t="shared" si="99"/>
        <v>0.99996908213627034</v>
      </c>
      <c r="FL127" s="2">
        <f t="shared" si="99"/>
        <v>0.99996843585326756</v>
      </c>
      <c r="FM127" s="2">
        <f t="shared" si="99"/>
        <v>0.99997227586869963</v>
      </c>
      <c r="FN127" s="2">
        <f t="shared" si="99"/>
        <v>0.99996998751719768</v>
      </c>
      <c r="FO127" s="2">
        <f t="shared" si="99"/>
        <v>0.99997358741518894</v>
      </c>
      <c r="FP127" s="2">
        <f t="shared" si="99"/>
        <v>0.9999744556028225</v>
      </c>
      <c r="FQ127" s="2">
        <f t="shared" si="99"/>
        <v>0.99997040494445888</v>
      </c>
      <c r="FR127" s="2">
        <f t="shared" si="99"/>
        <v>0.99996321274737132</v>
      </c>
      <c r="FS127" s="2">
        <f t="shared" si="99"/>
        <v>0.99990744139866128</v>
      </c>
      <c r="FT127" s="2">
        <f t="shared" si="99"/>
        <v>0.99980527125905949</v>
      </c>
      <c r="FU127" s="2">
        <f t="shared" si="99"/>
        <v>0.99965072839514924</v>
      </c>
      <c r="FW127" s="2">
        <f t="shared" si="92"/>
        <v>3.6927687944262646E-5</v>
      </c>
      <c r="FX127" s="2">
        <f t="shared" si="92"/>
        <v>1.9363154262189901E-4</v>
      </c>
      <c r="FY127" s="2">
        <f t="shared" si="92"/>
        <v>2.0708693545659496E-4</v>
      </c>
      <c r="FZ127" s="2">
        <f t="shared" si="92"/>
        <v>2.65463769733007E-4</v>
      </c>
      <c r="GA127" s="2">
        <f t="shared" si="92"/>
        <v>2.2002110206848996E-4</v>
      </c>
      <c r="GB127" s="2">
        <f t="shared" si="92"/>
        <v>1.4333232810479467E-4</v>
      </c>
      <c r="GC127" s="2">
        <f t="shared" si="92"/>
        <v>2.8311602981318526E-4</v>
      </c>
      <c r="GD127" s="2">
        <f t="shared" si="92"/>
        <v>3.2035658702956872E-4</v>
      </c>
      <c r="GE127" s="2">
        <f t="shared" si="92"/>
        <v>3.7687621613725973E-4</v>
      </c>
      <c r="GF127" s="2">
        <f t="shared" si="92"/>
        <v>3.710783456064799E-4</v>
      </c>
      <c r="GG127" s="2">
        <f t="shared" si="92"/>
        <v>2.5646988250081792E-4</v>
      </c>
      <c r="GH127" s="2">
        <f t="shared" si="92"/>
        <v>1.5384416491712497E-4</v>
      </c>
      <c r="GI127" s="2">
        <f t="shared" si="92"/>
        <v>2.9073223602317185E-4</v>
      </c>
      <c r="GJ127" s="2">
        <f t="shared" si="92"/>
        <v>4.4105312580475724E-4</v>
      </c>
      <c r="GK127" s="2">
        <f t="shared" si="92"/>
        <v>7.4573193701253692E-4</v>
      </c>
      <c r="GM127" s="107">
        <f t="shared" si="93"/>
        <v>2.2892056833288188E-48</v>
      </c>
      <c r="GN127" s="107">
        <f t="shared" si="93"/>
        <v>8.4605607561487543E-56</v>
      </c>
      <c r="GO127" s="107">
        <f t="shared" si="93"/>
        <v>1.044927279036246E-58</v>
      </c>
      <c r="GP127" s="107">
        <f t="shared" si="93"/>
        <v>1.2742579037830466E-73</v>
      </c>
      <c r="GQ127" s="107">
        <f t="shared" si="93"/>
        <v>4.6522005684641866E-72</v>
      </c>
      <c r="GR127" s="107">
        <f t="shared" si="93"/>
        <v>1.0757241226291696E-68</v>
      </c>
      <c r="GS127" s="107">
        <f t="shared" si="93"/>
        <v>1.7231175822371981E-76</v>
      </c>
      <c r="GT127" s="107">
        <f t="shared" si="93"/>
        <v>1.2682700269088043E-72</v>
      </c>
      <c r="GU127" s="107">
        <f t="shared" si="93"/>
        <v>2.2771789205719359E-81</v>
      </c>
      <c r="GV127" s="107">
        <f t="shared" si="93"/>
        <v>3.0297302734691775E-86</v>
      </c>
      <c r="GW127" s="107">
        <f t="shared" si="93"/>
        <v>2.3643257243544562E-83</v>
      </c>
      <c r="GX127" s="107">
        <f t="shared" si="93"/>
        <v>5.0936592589746403E-70</v>
      </c>
      <c r="GY127" s="107">
        <f t="shared" si="93"/>
        <v>3.3182306199804715E-67</v>
      </c>
      <c r="GZ127" s="107">
        <f t="shared" si="93"/>
        <v>1.1652601751977877E-68</v>
      </c>
      <c r="HA127" s="107">
        <f t="shared" si="93"/>
        <v>5.1970952161501311E-103</v>
      </c>
      <c r="HC127" s="107">
        <f t="shared" si="103"/>
        <v>1.9413735181244648E-17</v>
      </c>
      <c r="HD127" s="107">
        <f t="shared" si="103"/>
        <v>5.4760548471261619E-21</v>
      </c>
      <c r="HE127" s="107">
        <f t="shared" si="103"/>
        <v>3.2344215911079822E-22</v>
      </c>
      <c r="HF127" s="107">
        <f t="shared" si="103"/>
        <v>2.9765947325446647E-29</v>
      </c>
      <c r="HG127" s="107">
        <f t="shared" si="103"/>
        <v>5.171361231522986E-28</v>
      </c>
      <c r="HH127" s="107">
        <f t="shared" si="103"/>
        <v>1.5210012820981412E-25</v>
      </c>
      <c r="HI127" s="107">
        <f t="shared" si="86"/>
        <v>1.1097777989895556E-30</v>
      </c>
      <c r="HJ127" s="107">
        <f t="shared" si="86"/>
        <v>1.7051239773375343E-29</v>
      </c>
      <c r="HK127" s="107">
        <f t="shared" si="86"/>
        <v>5.9546191662195366E-34</v>
      </c>
      <c r="HL127" s="107">
        <f t="shared" si="86"/>
        <v>1.4990512252123423E-35</v>
      </c>
      <c r="HM127" s="107">
        <f t="shared" si="86"/>
        <v>4.4841435028368783E-33</v>
      </c>
      <c r="HN127" s="107">
        <f t="shared" si="86"/>
        <v>6.9386688494655651E-26</v>
      </c>
      <c r="HO127" s="107">
        <f t="shared" si="86"/>
        <v>3.401268209626006E-24</v>
      </c>
      <c r="HP127" s="107">
        <f t="shared" si="86"/>
        <v>2.068783815537648E-24</v>
      </c>
      <c r="HQ127" s="107">
        <f t="shared" si="86"/>
        <v>3.4418806195513379E-37</v>
      </c>
      <c r="HS127" s="107">
        <f t="shared" si="94"/>
        <v>1.3012860180124821E-2</v>
      </c>
      <c r="HT127" s="107">
        <f t="shared" si="94"/>
        <v>4.7204451359586487E-2</v>
      </c>
      <c r="HU127" s="107">
        <f t="shared" si="94"/>
        <v>4.761964417971401E-2</v>
      </c>
      <c r="HV127" s="107">
        <f t="shared" si="94"/>
        <v>6.1682373654496796E-2</v>
      </c>
      <c r="HW127" s="107">
        <f t="shared" si="94"/>
        <v>4.1894905517571399E-2</v>
      </c>
      <c r="HX127" s="107">
        <f t="shared" si="94"/>
        <v>2.2337669493805435E-2</v>
      </c>
      <c r="HY127" s="107">
        <f t="shared" si="94"/>
        <v>6.2506699422006679E-2</v>
      </c>
      <c r="HZ127" s="107">
        <f t="shared" si="94"/>
        <v>7.9079546015902405E-2</v>
      </c>
      <c r="IA127" s="107">
        <f t="shared" si="94"/>
        <v>9.7549565718531447E-2</v>
      </c>
      <c r="IB127" s="107">
        <f t="shared" si="94"/>
        <v>8.1486074614778511E-2</v>
      </c>
      <c r="IC127" s="107">
        <f t="shared" si="94"/>
        <v>4.2160450706676948E-2</v>
      </c>
      <c r="ID127" s="107">
        <f t="shared" si="94"/>
        <v>1.9056303103847753E-2</v>
      </c>
      <c r="IE127" s="107">
        <f t="shared" si="94"/>
        <v>1.4620247487505253E-2</v>
      </c>
      <c r="IF127" s="107">
        <f t="shared" si="94"/>
        <v>9.3528727206334539E-3</v>
      </c>
      <c r="IG127" s="107">
        <f t="shared" si="94"/>
        <v>2.1272433973508059E-2</v>
      </c>
      <c r="II127" s="107">
        <f t="shared" si="95"/>
        <v>6.5662351043827387E-18</v>
      </c>
      <c r="IJ127" s="107">
        <f t="shared" si="95"/>
        <v>1.3857459390154617E-14</v>
      </c>
      <c r="IK127" s="107">
        <f t="shared" si="95"/>
        <v>5.7256380403096855E-15</v>
      </c>
      <c r="IL127" s="107">
        <f t="shared" si="95"/>
        <v>1.0924737332770797E-16</v>
      </c>
      <c r="IM127" s="107">
        <f t="shared" si="95"/>
        <v>1.4997200060493301E-17</v>
      </c>
      <c r="IN127" s="107">
        <f t="shared" si="95"/>
        <v>1.9303828423045376E-18</v>
      </c>
      <c r="IO127" s="107">
        <f t="shared" si="95"/>
        <v>3.1649223512129149E-17</v>
      </c>
      <c r="IP127" s="107">
        <f t="shared" si="95"/>
        <v>3.4633024907820149E-16</v>
      </c>
      <c r="IQ127" s="107">
        <f t="shared" si="95"/>
        <v>5.8547548086193511E-17</v>
      </c>
      <c r="IR127" s="107">
        <f t="shared" si="95"/>
        <v>7.2637561912299642E-18</v>
      </c>
      <c r="IS127" s="107">
        <f t="shared" si="95"/>
        <v>2.6437929692016579E-19</v>
      </c>
      <c r="IT127" s="107">
        <f t="shared" si="95"/>
        <v>5.1704640741717512E-19</v>
      </c>
      <c r="IU127" s="107">
        <f t="shared" si="95"/>
        <v>5.8926726717353158E-19</v>
      </c>
      <c r="IV127" s="107">
        <f t="shared" si="95"/>
        <v>1.7778178841847695E-20</v>
      </c>
      <c r="IW127" s="107">
        <f t="shared" si="95"/>
        <v>2.4668497796315433E-26</v>
      </c>
      <c r="IY127" s="107">
        <f t="shared" si="96"/>
        <v>1.3012860180124847E-2</v>
      </c>
      <c r="IZ127" s="107">
        <f t="shared" si="96"/>
        <v>4.7204451359600344E-2</v>
      </c>
      <c r="JA127" s="107">
        <f t="shared" si="96"/>
        <v>4.7619644179719735E-2</v>
      </c>
      <c r="JB127" s="107">
        <f t="shared" si="96"/>
        <v>6.1682373654496907E-2</v>
      </c>
      <c r="JC127" s="107">
        <f t="shared" si="96"/>
        <v>4.1894905517571412E-2</v>
      </c>
      <c r="JD127" s="107">
        <f t="shared" si="96"/>
        <v>2.2337669493805438E-2</v>
      </c>
      <c r="JE127" s="107">
        <f t="shared" si="96"/>
        <v>6.2506699422006706E-2</v>
      </c>
      <c r="JF127" s="107">
        <f t="shared" si="96"/>
        <v>7.9079546015902752E-2</v>
      </c>
      <c r="JG127" s="107">
        <f t="shared" si="96"/>
        <v>9.7549565718531503E-2</v>
      </c>
      <c r="JH127" s="107">
        <f t="shared" si="96"/>
        <v>8.1486074614778525E-2</v>
      </c>
      <c r="JI127" s="107">
        <f t="shared" si="96"/>
        <v>4.2160450706676948E-2</v>
      </c>
      <c r="JJ127" s="107">
        <f t="shared" si="96"/>
        <v>1.9056303103847753E-2</v>
      </c>
      <c r="JK127" s="107">
        <f t="shared" si="96"/>
        <v>1.4620247487505253E-2</v>
      </c>
      <c r="JL127" s="107">
        <f t="shared" si="96"/>
        <v>9.3528727206334539E-3</v>
      </c>
      <c r="JM127" s="107">
        <f t="shared" si="96"/>
        <v>2.1272433973508059E-2</v>
      </c>
    </row>
    <row r="128" spans="2:273" x14ac:dyDescent="0.25">
      <c r="B128" s="2">
        <v>100</v>
      </c>
      <c r="C128" s="37">
        <v>39.762</v>
      </c>
      <c r="D128" s="37">
        <v>42.851999999999997</v>
      </c>
      <c r="E128" s="37">
        <v>46.262</v>
      </c>
      <c r="F128" s="37">
        <v>45.622999999999998</v>
      </c>
      <c r="G128" s="37">
        <v>47.533000000000001</v>
      </c>
      <c r="H128" s="37">
        <v>47.533000000000001</v>
      </c>
      <c r="I128" s="37">
        <v>55.732999999999997</v>
      </c>
      <c r="J128" s="37">
        <v>53.15</v>
      </c>
      <c r="K128" s="37">
        <v>51.627000000000002</v>
      </c>
      <c r="L128" s="37">
        <v>50.881</v>
      </c>
      <c r="M128" s="37">
        <v>44.287999999999997</v>
      </c>
      <c r="N128" s="37">
        <v>44.533000000000001</v>
      </c>
      <c r="O128" s="37">
        <v>52.05</v>
      </c>
      <c r="P128" s="37">
        <v>48.767000000000003</v>
      </c>
      <c r="Q128" s="37">
        <v>54.482999999999997</v>
      </c>
      <c r="S128" s="4">
        <f>AY128 + (C$3 * _xlfn.NORM.DIST($B128, C$7, ABS(C$11), FALSE) * _xlfn.NORM.DIST(($B128 - C$7)*C$15, 0, ABS(C$11), TRUE) * 2)
               + (C$4 * _xlfn.NORM.DIST($B128, C$8, ABS(C$12), FALSE) * _xlfn.NORM.DIST(($B128 - C$8)*C$16, 0, ABS(C$12), TRUE) * 2)
               + (C$5 * _xlfn.NORM.DIST($B128, C$9, ABS(C$13), FALSE) * _xlfn.NORM.DIST(($B128 - C$9)*C$17, 0, ABS(C$13), TRUE) * 2)
               + (C$6 * _xlfn.NORM.DIST($B128, C$10, ABS(C$14), FALSE) * _xlfn.NORM.DIST(($B128 - C$10)*C$18, 0, ABS(C$14), TRUE) * 2)</f>
        <v>40.557819364173817</v>
      </c>
      <c r="T128" s="4">
        <f>AZ128 + (D$3 * _xlfn.NORM.DIST($B128, D$7, ABS(D$11), FALSE) * _xlfn.NORM.DIST(($B128 - D$7)*D$15, 0, ABS(D$11), TRUE) * 2)
               + (D$4 * _xlfn.NORM.DIST($B128, D$8, ABS(D$12), FALSE) * _xlfn.NORM.DIST(($B128 - D$8)*D$16, 0, ABS(D$12), TRUE) * 2)
               + (D$5 * _xlfn.NORM.DIST($B128, D$9, ABS(D$13), FALSE) * _xlfn.NORM.DIST(($B128 - D$9)*D$17, 0, ABS(D$13), TRUE) * 2)
               + (D$6 * _xlfn.NORM.DIST($B128, D$10, ABS(D$14), FALSE) * _xlfn.NORM.DIST(($B128 - D$10)*D$18, 0, ABS(D$14), TRUE) * 2)</f>
        <v>43.073021486218522</v>
      </c>
      <c r="U128" s="4">
        <f>BA128 + (E$3 * _xlfn.NORM.DIST($B128, E$7, ABS(E$11), FALSE) * _xlfn.NORM.DIST(($B128 - E$7)*E$15, 0, ABS(E$11), TRUE) * 2)
               + (E$4 * _xlfn.NORM.DIST($B128, E$8, ABS(E$12), FALSE) * _xlfn.NORM.DIST(($B128 - E$8)*E$16, 0, ABS(E$12), TRUE) * 2)
               + (E$5 * _xlfn.NORM.DIST($B128, E$9, ABS(E$13), FALSE) * _xlfn.NORM.DIST(($B128 - E$9)*E$17, 0, ABS(E$13), TRUE) * 2)
               + (E$6 * _xlfn.NORM.DIST($B128, E$10, ABS(E$14), FALSE) * _xlfn.NORM.DIST(($B128 - E$10)*E$18, 0, ABS(E$14), TRUE) * 2)</f>
        <v>46.760715614496661</v>
      </c>
      <c r="V128" s="4">
        <f>BB128 + (F$3 * _xlfn.NORM.DIST($B128, F$7, ABS(F$11), FALSE) * _xlfn.NORM.DIST(($B128 - F$7)*F$15, 0, ABS(F$11), TRUE) * 2)
               + (F$4 * _xlfn.NORM.DIST($B128, F$8, ABS(F$12), FALSE) * _xlfn.NORM.DIST(($B128 - F$8)*F$16, 0, ABS(F$12), TRUE) * 2)
               + (F$5 * _xlfn.NORM.DIST($B128, F$9, ABS(F$13), FALSE) * _xlfn.NORM.DIST(($B128 - F$9)*F$17, 0, ABS(F$13), TRUE) * 2)
               + (F$6 * _xlfn.NORM.DIST($B128, F$10, ABS(F$14), FALSE) * _xlfn.NORM.DIST(($B128 - F$10)*F$18, 0, ABS(F$14), TRUE) * 2)</f>
        <v>46.286608099971225</v>
      </c>
      <c r="W128" s="4">
        <f>BC128 + (G$3 * _xlfn.NORM.DIST($B128, G$7, ABS(G$11), FALSE) * _xlfn.NORM.DIST(($B128 - G$7)*G$15, 0, ABS(G$11), TRUE) * 2)
               + (G$4 * _xlfn.NORM.DIST($B128, G$8, ABS(G$12), FALSE) * _xlfn.NORM.DIST(($B128 - G$8)*G$16, 0, ABS(G$12), TRUE) * 2)
               + (G$5 * _xlfn.NORM.DIST($B128, G$9, ABS(G$13), FALSE) * _xlfn.NORM.DIST(($B128 - G$9)*G$17, 0, ABS(G$13), TRUE) * 2)
               + (G$6 * _xlfn.NORM.DIST($B128, G$10, ABS(G$14), FALSE) * _xlfn.NORM.DIST(($B128 - G$10)*G$18, 0, ABS(G$14), TRUE) * 2)</f>
        <v>50.629511282820275</v>
      </c>
      <c r="X128" s="4">
        <f>BD128 + (H$3 * _xlfn.NORM.DIST($B128, H$7, ABS(H$11), FALSE) * _xlfn.NORM.DIST(($B128 - H$7)*H$15, 0, ABS(H$11), TRUE) * 2)
               + (H$4 * _xlfn.NORM.DIST($B128, H$8, ABS(H$12), FALSE) * _xlfn.NORM.DIST(($B128 - H$8)*H$16, 0, ABS(H$12), TRUE) * 2)
               + (H$5 * _xlfn.NORM.DIST($B128, H$9, ABS(H$13), FALSE) * _xlfn.NORM.DIST(($B128 - H$9)*H$17, 0, ABS(H$13), TRUE) * 2)
               + (H$6 * _xlfn.NORM.DIST($B128, H$10, ABS(H$14), FALSE) * _xlfn.NORM.DIST(($B128 - H$10)*H$18, 0, ABS(H$14), TRUE) * 2)</f>
        <v>50.328790925174943</v>
      </c>
      <c r="Y128" s="4">
        <f>BE128 + (I$3 * _xlfn.NORM.DIST($B128, I$7, ABS(I$11), FALSE) * _xlfn.NORM.DIST(($B128 - I$7)*I$15, 0, ABS(I$11), TRUE) * 2)
               + (I$4 * _xlfn.NORM.DIST($B128, I$8, ABS(I$12), FALSE) * _xlfn.NORM.DIST(($B128 - I$8)*I$16, 0, ABS(I$12), TRUE) * 2)
               + (I$5 * _xlfn.NORM.DIST($B128, I$9, ABS(I$13), FALSE) * _xlfn.NORM.DIST(($B128 - I$9)*I$17, 0, ABS(I$13), TRUE) * 2)
               + (I$6 * _xlfn.NORM.DIST($B128, I$10, ABS(I$14), FALSE) * _xlfn.NORM.DIST(($B128 - I$10)*I$18, 0, ABS(I$14), TRUE) * 2)</f>
        <v>58.469501596582973</v>
      </c>
      <c r="Z128" s="4">
        <f>BF128 + (J$3 * _xlfn.NORM.DIST($B128, J$7, ABS(J$11), FALSE) * _xlfn.NORM.DIST(($B128 - J$7)*J$15, 0, ABS(J$11), TRUE) * 2)
               + (J$4 * _xlfn.NORM.DIST($B128, J$8, ABS(J$12), FALSE) * _xlfn.NORM.DIST(($B128 - J$8)*J$16, 0, ABS(J$12), TRUE) * 2)
               + (J$5 * _xlfn.NORM.DIST($B128, J$9, ABS(J$13), FALSE) * _xlfn.NORM.DIST(($B128 - J$9)*J$17, 0, ABS(J$13), TRUE) * 2)
               + (J$6 * _xlfn.NORM.DIST($B128, J$10, ABS(J$14), FALSE) * _xlfn.NORM.DIST(($B128 - J$10)*J$18, 0, ABS(J$14), TRUE) * 2)</f>
        <v>57.045140097247874</v>
      </c>
      <c r="AA128" s="4">
        <f>BG128 + (K$3 * _xlfn.NORM.DIST($B128, K$7, ABS(K$11), FALSE) * _xlfn.NORM.DIST(($B128 - K$7)*K$15, 0, ABS(K$11), TRUE) * 2)
               + (K$4 * _xlfn.NORM.DIST($B128, K$8, ABS(K$12), FALSE) * _xlfn.NORM.DIST(($B128 - K$8)*K$16, 0, ABS(K$12), TRUE) * 2)
               + (K$5 * _xlfn.NORM.DIST($B128, K$9, ABS(K$13), FALSE) * _xlfn.NORM.DIST(($B128 - K$9)*K$17, 0, ABS(K$13), TRUE) * 2)
               + (K$6 * _xlfn.NORM.DIST($B128, K$10, ABS(K$14), FALSE) * _xlfn.NORM.DIST(($B128 - K$10)*K$18, 0, ABS(K$14), TRUE) * 2)</f>
        <v>54.819364678642053</v>
      </c>
      <c r="AB128" s="4">
        <f>BH128 + (L$3 * _xlfn.NORM.DIST($B128, L$7, ABS(L$11), FALSE) * _xlfn.NORM.DIST(($B128 - L$7)*L$15, 0, ABS(L$11), TRUE) * 2)
               + (L$4 * _xlfn.NORM.DIST($B128, L$8, ABS(L$12), FALSE) * _xlfn.NORM.DIST(($B128 - L$8)*L$16, 0, ABS(L$12), TRUE) * 2)
               + (L$5 * _xlfn.NORM.DIST($B128, L$9, ABS(L$13), FALSE) * _xlfn.NORM.DIST(($B128 - L$9)*L$17, 0, ABS(L$13), TRUE) * 2)
               + (L$6 * _xlfn.NORM.DIST($B128, L$10, ABS(L$14), FALSE) * _xlfn.NORM.DIST(($B128 - L$10)*L$18, 0, ABS(L$14), TRUE) * 2)</f>
        <v>55.390822826997045</v>
      </c>
      <c r="AC128" s="4">
        <f>BI128 + (M$3 * _xlfn.NORM.DIST($B128, M$7, ABS(M$11), FALSE) * _xlfn.NORM.DIST(($B128 - M$7)*M$15, 0, ABS(M$11), TRUE) * 2)
               + (M$4 * _xlfn.NORM.DIST($B128, M$8, ABS(M$12), FALSE) * _xlfn.NORM.DIST(($B128 - M$8)*M$16, 0, ABS(M$12), TRUE) * 2)
               + (M$5 * _xlfn.NORM.DIST($B128, M$9, ABS(M$13), FALSE) * _xlfn.NORM.DIST(($B128 - M$9)*M$17, 0, ABS(M$13), TRUE) * 2)
               + (M$6 * _xlfn.NORM.DIST($B128, M$10, ABS(M$14), FALSE) * _xlfn.NORM.DIST(($B128 - M$10)*M$18, 0, ABS(M$14), TRUE) * 2)</f>
        <v>48.324337197537872</v>
      </c>
      <c r="AD128" s="4">
        <f>BJ128 + (N$3 * _xlfn.NORM.DIST($B128, N$7, ABS(N$11), FALSE) * _xlfn.NORM.DIST(($B128 - N$7)*N$15, 0, ABS(N$11), TRUE) * 2)
               + (N$4 * _xlfn.NORM.DIST($B128, N$8, ABS(N$12), FALSE) * _xlfn.NORM.DIST(($B128 - N$8)*N$16, 0, ABS(N$12), TRUE) * 2)
               + (N$5 * _xlfn.NORM.DIST($B128, N$9, ABS(N$13), FALSE) * _xlfn.NORM.DIST(($B128 - N$9)*N$17, 0, ABS(N$13), TRUE) * 2)
               + (N$6 * _xlfn.NORM.DIST($B128, N$10, ABS(N$14), FALSE) * _xlfn.NORM.DIST(($B128 - N$10)*N$18, 0, ABS(N$14), TRUE) * 2)</f>
        <v>47.737077299398834</v>
      </c>
      <c r="AE128" s="4">
        <f>BK128 + (O$3 * _xlfn.NORM.DIST($B128, O$7, ABS(O$11), FALSE) * _xlfn.NORM.DIST(($B128 - O$7)*O$15, 0, ABS(O$11), TRUE) * 2)
               + (O$4 * _xlfn.NORM.DIST($B128, O$8, ABS(O$12), FALSE) * _xlfn.NORM.DIST(($B128 - O$8)*O$16, 0, ABS(O$12), TRUE) * 2)
               + (O$5 * _xlfn.NORM.DIST($B128, O$9, ABS(O$13), FALSE) * _xlfn.NORM.DIST(($B128 - O$9)*O$17, 0, ABS(O$13), TRUE) * 2)
               + (O$6 * _xlfn.NORM.DIST($B128, O$10, ABS(O$14), FALSE) * _xlfn.NORM.DIST(($B128 - O$10)*O$18, 0, ABS(O$14), TRUE) * 2)</f>
        <v>54.666578295165785</v>
      </c>
      <c r="AF128" s="4">
        <f t="shared" si="71"/>
        <v>48.845088389523831</v>
      </c>
      <c r="AG128" s="4">
        <f t="shared" si="71"/>
        <v>58.791119660512969</v>
      </c>
      <c r="AI128" s="4">
        <f>IF(OR($B128 &lt; C$231, $B128 &gt; C$234), 0, C128-S128)</f>
        <v>-0.79581936417381627</v>
      </c>
      <c r="AJ128" s="4">
        <f>IF(OR($B128 &lt; D$231, $B128 &gt; D$234), 0, D128-T128)</f>
        <v>-0.22102148621852535</v>
      </c>
      <c r="AK128" s="4">
        <f>IF(OR($B128 &lt; E$231, $B128 &gt; E$234), 0, E128-U128)</f>
        <v>-0.49871561449666046</v>
      </c>
      <c r="AL128" s="4">
        <f>IF(OR($B128 &lt; F$231, $B128 &gt; F$234), 0, F128-V128)</f>
        <v>-0.66360809997122772</v>
      </c>
      <c r="AM128" s="4">
        <f>IF(OR($B128 &lt; G$231, $B128 &gt; G$234), 0, G128-W128)</f>
        <v>-3.0965112828202734</v>
      </c>
      <c r="AN128" s="4">
        <f>IF(OR($B128 &lt; H$231, $B128 &gt; H$234), 0, H128-X128)</f>
        <v>-2.7957909251749413</v>
      </c>
      <c r="AO128" s="4">
        <f>IF(OR($B128 &lt; I$231, $B128 &gt; I$234), 0, I128-Y128)</f>
        <v>-2.7365015965829755</v>
      </c>
      <c r="AP128" s="4">
        <f>IF(OR($B128 &lt; J$231, $B128 &gt; J$234), 0, J128-Z128)</f>
        <v>-3.8951400972478751</v>
      </c>
      <c r="AQ128" s="4">
        <f>IF(OR($B128 &lt; K$231, $B128 &gt; K$234), 0, K128-AA128)</f>
        <v>-3.1923646786420505</v>
      </c>
      <c r="AR128" s="4">
        <f>IF(OR($B128 &lt; L$231, $B128 &gt; L$234), 0, L128-AB128)</f>
        <v>-4.5098228269970448</v>
      </c>
      <c r="AS128" s="4">
        <f>IF(OR($B128 &lt; M$231, $B128 &gt; M$234), 0, M128-AC128)</f>
        <v>-4.0363371975378755</v>
      </c>
      <c r="AT128" s="4">
        <f>IF(OR($B128 &lt; N$231, $B128 &gt; N$234), 0, N128-AD128)</f>
        <v>-3.2040772993988327</v>
      </c>
      <c r="AU128" s="4">
        <f>IF(OR($B128 &lt; O$231, $B128 &gt; O$234), 0, O128-AE128)</f>
        <v>-2.6165782951657874</v>
      </c>
      <c r="AV128" s="4">
        <f t="shared" si="102"/>
        <v>-7.8088389523827573E-2</v>
      </c>
      <c r="AW128" s="4">
        <f t="shared" si="102"/>
        <v>-4.3081196605129719</v>
      </c>
      <c r="AY128" s="2">
        <f t="shared" ref="AY128:BM191" si="104">IF(OR($B128 &lt; C$231, $B128 &gt; C$234), #N/A, ((1-FG128)*DK128) + (FG128 - FW128)*EA128 + (FW128*EQ128))</f>
        <v>40.557819364173817</v>
      </c>
      <c r="AZ128" s="2">
        <f t="shared" si="104"/>
        <v>41.794729982402053</v>
      </c>
      <c r="BA128" s="2">
        <f t="shared" si="104"/>
        <v>43.806527315204896</v>
      </c>
      <c r="BB128" s="2">
        <f t="shared" si="104"/>
        <v>40.781340554021064</v>
      </c>
      <c r="BC128" s="2">
        <f t="shared" si="104"/>
        <v>45.373911772889819</v>
      </c>
      <c r="BD128" s="2">
        <f t="shared" si="104"/>
        <v>46.923195518008384</v>
      </c>
      <c r="BE128" s="2">
        <f t="shared" si="104"/>
        <v>48.385916438615091</v>
      </c>
      <c r="BF128" s="2">
        <f t="shared" si="104"/>
        <v>43.487670114146503</v>
      </c>
      <c r="BG128" s="2">
        <f t="shared" si="104"/>
        <v>37.279071721860269</v>
      </c>
      <c r="BH128" s="2">
        <f t="shared" si="104"/>
        <v>37.123836126030319</v>
      </c>
      <c r="BI128" s="2">
        <f t="shared" si="104"/>
        <v>35.83197688372114</v>
      </c>
      <c r="BJ128" s="2">
        <f t="shared" si="104"/>
        <v>40.412230092733175</v>
      </c>
      <c r="BK128" s="2">
        <f t="shared" si="104"/>
        <v>49.123837398925971</v>
      </c>
      <c r="BL128" s="2">
        <f t="shared" si="104"/>
        <v>43.232304541166414</v>
      </c>
      <c r="BM128" s="2">
        <f t="shared" si="104"/>
        <v>43.297922139580791</v>
      </c>
      <c r="BO128" s="2" t="str">
        <f t="shared" ref="BO128:CC191" si="105">IF(AND(IY128 &lt; $CC$23, $B128 &lt; C$7, $B128 &gt; C$231), C128, "")</f>
        <v/>
      </c>
      <c r="BP128" s="2" t="str">
        <f t="shared" si="105"/>
        <v/>
      </c>
      <c r="BQ128" s="2" t="str">
        <f t="shared" si="105"/>
        <v/>
      </c>
      <c r="BR128" s="2" t="str">
        <f t="shared" si="105"/>
        <v/>
      </c>
      <c r="BS128" s="2" t="str">
        <f t="shared" si="105"/>
        <v/>
      </c>
      <c r="BT128" s="2" t="str">
        <f t="shared" si="105"/>
        <v/>
      </c>
      <c r="BU128" s="2" t="str">
        <f t="shared" si="105"/>
        <v/>
      </c>
      <c r="BV128" s="2" t="str">
        <f t="shared" si="105"/>
        <v/>
      </c>
      <c r="BW128" s="2" t="str">
        <f t="shared" si="105"/>
        <v/>
      </c>
      <c r="BX128" s="2" t="str">
        <f t="shared" si="105"/>
        <v/>
      </c>
      <c r="BY128" s="2" t="str">
        <f t="shared" si="105"/>
        <v/>
      </c>
      <c r="BZ128" s="2" t="str">
        <f t="shared" si="105"/>
        <v/>
      </c>
      <c r="CA128" s="2" t="str">
        <f t="shared" si="105"/>
        <v/>
      </c>
      <c r="CB128" s="2" t="str">
        <f t="shared" si="105"/>
        <v/>
      </c>
      <c r="CC128" s="2" t="str">
        <f t="shared" si="105"/>
        <v/>
      </c>
      <c r="CE128" s="2" t="str">
        <f t="shared" ref="CE128:CS191" si="106">IF(AND(IY128 &lt; $CS$23, $B128 &gt; C$232, $B128 &lt; C$233), C128, "")</f>
        <v/>
      </c>
      <c r="CF128" s="2" t="str">
        <f t="shared" si="106"/>
        <v/>
      </c>
      <c r="CG128" s="2" t="str">
        <f t="shared" si="106"/>
        <v/>
      </c>
      <c r="CH128" s="2" t="str">
        <f t="shared" si="106"/>
        <v/>
      </c>
      <c r="CI128" s="2" t="str">
        <f t="shared" si="106"/>
        <v/>
      </c>
      <c r="CJ128" s="2" t="str">
        <f t="shared" si="106"/>
        <v/>
      </c>
      <c r="CK128" s="2" t="str">
        <f t="shared" si="106"/>
        <v/>
      </c>
      <c r="CL128" s="2" t="str">
        <f t="shared" si="106"/>
        <v/>
      </c>
      <c r="CM128" s="2" t="str">
        <f t="shared" si="106"/>
        <v/>
      </c>
      <c r="CN128" s="2" t="str">
        <f t="shared" si="106"/>
        <v/>
      </c>
      <c r="CO128" s="2" t="str">
        <f t="shared" si="106"/>
        <v/>
      </c>
      <c r="CP128" s="2" t="str">
        <f t="shared" si="106"/>
        <v/>
      </c>
      <c r="CQ128" s="2" t="str">
        <f t="shared" si="106"/>
        <v/>
      </c>
      <c r="CR128" s="2" t="str">
        <f t="shared" si="106"/>
        <v/>
      </c>
      <c r="CS128" s="2" t="str">
        <f t="shared" si="106"/>
        <v/>
      </c>
      <c r="CU128" s="2" t="str">
        <f t="shared" ref="CU128:DI191" si="107">IF(AND(IY128 &lt; $DI$23, $B128 &gt; C$7, $B128 &lt; C$234), C128, "")</f>
        <v/>
      </c>
      <c r="CV128" s="2" t="str">
        <f t="shared" si="107"/>
        <v/>
      </c>
      <c r="CW128" s="2" t="str">
        <f t="shared" si="107"/>
        <v/>
      </c>
      <c r="CX128" s="2" t="str">
        <f t="shared" si="107"/>
        <v/>
      </c>
      <c r="CY128" s="2" t="str">
        <f t="shared" si="107"/>
        <v/>
      </c>
      <c r="CZ128" s="2" t="str">
        <f t="shared" si="107"/>
        <v/>
      </c>
      <c r="DA128" s="2" t="str">
        <f t="shared" si="107"/>
        <v/>
      </c>
      <c r="DB128" s="2" t="str">
        <f t="shared" si="107"/>
        <v/>
      </c>
      <c r="DC128" s="2" t="str">
        <f t="shared" si="107"/>
        <v/>
      </c>
      <c r="DD128" s="2" t="str">
        <f t="shared" si="107"/>
        <v/>
      </c>
      <c r="DE128" s="2" t="str">
        <f t="shared" si="107"/>
        <v/>
      </c>
      <c r="DF128" s="2" t="str">
        <f t="shared" si="107"/>
        <v/>
      </c>
      <c r="DG128" s="2" t="str">
        <f t="shared" si="107"/>
        <v/>
      </c>
      <c r="DH128" s="2" t="str">
        <f t="shared" si="107"/>
        <v/>
      </c>
      <c r="DI128" s="2" t="str">
        <f t="shared" si="107"/>
        <v/>
      </c>
      <c r="DK128" s="2">
        <f t="shared" si="97"/>
        <v>55.028036290322568</v>
      </c>
      <c r="DL128" s="2">
        <f t="shared" si="97"/>
        <v>65.004953629032258</v>
      </c>
      <c r="DM128" s="2">
        <f t="shared" si="97"/>
        <v>66.627891678885632</v>
      </c>
      <c r="DN128" s="2">
        <f t="shared" si="97"/>
        <v>64.618928702346025</v>
      </c>
      <c r="DO128" s="2">
        <f t="shared" si="97"/>
        <v>77.19448387096773</v>
      </c>
      <c r="DP128" s="2">
        <f t="shared" si="97"/>
        <v>73.014261726508806</v>
      </c>
      <c r="DQ128" s="2">
        <f t="shared" si="97"/>
        <v>73.254229838709662</v>
      </c>
      <c r="DR128" s="2">
        <f t="shared" si="97"/>
        <v>73.471211675579312</v>
      </c>
      <c r="DS128" s="2">
        <f t="shared" si="97"/>
        <v>61.113393548387094</v>
      </c>
      <c r="DT128" s="2">
        <f t="shared" si="97"/>
        <v>59.136820161290323</v>
      </c>
      <c r="DU128" s="2">
        <f t="shared" si="97"/>
        <v>62.099707526881716</v>
      </c>
      <c r="DV128" s="2">
        <f t="shared" si="97"/>
        <v>64.383090909090896</v>
      </c>
      <c r="DW128" s="2">
        <f t="shared" si="97"/>
        <v>76.231075311942959</v>
      </c>
      <c r="DX128" s="2">
        <f t="shared" si="97"/>
        <v>59.111333221925129</v>
      </c>
      <c r="DY128" s="2">
        <f t="shared" si="97"/>
        <v>53.877652216748771</v>
      </c>
      <c r="EA128" s="2">
        <f t="shared" si="101"/>
        <v>40.557365328109704</v>
      </c>
      <c r="EB128" s="2">
        <f t="shared" si="101"/>
        <v>41.794165448188181</v>
      </c>
      <c r="EC128" s="2">
        <f t="shared" si="101"/>
        <v>43.805924657534234</v>
      </c>
      <c r="ED128" s="2">
        <f t="shared" si="101"/>
        <v>40.780878799131628</v>
      </c>
      <c r="EE128" s="2">
        <f t="shared" si="100"/>
        <v>45.373160463894614</v>
      </c>
      <c r="EF128" s="2">
        <f t="shared" si="100"/>
        <v>46.922447010834929</v>
      </c>
      <c r="EG128" s="2">
        <f t="shared" si="100"/>
        <v>48.385262311471664</v>
      </c>
      <c r="EH128" s="2">
        <f t="shared" si="100"/>
        <v>43.486910776361533</v>
      </c>
      <c r="EI128" s="2">
        <f t="shared" si="100"/>
        <v>37.27847490946715</v>
      </c>
      <c r="EJ128" s="2">
        <f t="shared" si="100"/>
        <v>37.123286298234149</v>
      </c>
      <c r="EK128" s="2">
        <f t="shared" si="100"/>
        <v>35.831323397421791</v>
      </c>
      <c r="EL128" s="2">
        <f t="shared" si="100"/>
        <v>40.411501210962392</v>
      </c>
      <c r="EM128" s="2">
        <f t="shared" si="83"/>
        <v>49.121777508384859</v>
      </c>
      <c r="EN128" s="2">
        <f t="shared" si="83"/>
        <v>43.229631900806552</v>
      </c>
      <c r="EO128" s="2">
        <f t="shared" si="83"/>
        <v>43.294820652461269</v>
      </c>
      <c r="EQ128" s="2">
        <f t="shared" si="98"/>
        <v>40.488515723257784</v>
      </c>
      <c r="ER128" s="2">
        <f t="shared" si="98"/>
        <v>41.400575508840127</v>
      </c>
      <c r="ES128" s="2">
        <f t="shared" si="98"/>
        <v>43.723678626318296</v>
      </c>
      <c r="ET128" s="2">
        <f t="shared" si="98"/>
        <v>40.683200923877315</v>
      </c>
      <c r="EU128" s="2">
        <f t="shared" si="98"/>
        <v>45.264147868443857</v>
      </c>
      <c r="EV128" s="2">
        <f t="shared" si="98"/>
        <v>47.445182228194227</v>
      </c>
      <c r="EW128" s="2">
        <f t="shared" si="98"/>
        <v>48.683969836131546</v>
      </c>
      <c r="EX128" s="2">
        <f t="shared" si="98"/>
        <v>43.59729484794326</v>
      </c>
      <c r="EY128" s="2">
        <f t="shared" si="98"/>
        <v>37.482404592539702</v>
      </c>
      <c r="EZ128" s="2">
        <f t="shared" si="98"/>
        <v>37.34412448884941</v>
      </c>
      <c r="FA128" s="2">
        <f t="shared" si="98"/>
        <v>35.942705970600102</v>
      </c>
      <c r="FB128" s="2">
        <f t="shared" si="98"/>
        <v>40.558136621921491</v>
      </c>
      <c r="FC128" s="2">
        <f t="shared" si="98"/>
        <v>49.190321783673163</v>
      </c>
      <c r="FD128" s="2">
        <f t="shared" si="98"/>
        <v>43.454017869134859</v>
      </c>
      <c r="FE128" s="2">
        <f t="shared" si="98"/>
        <v>43.30045851528385</v>
      </c>
      <c r="FG128" s="2">
        <f t="shared" si="99"/>
        <v>0.9999684025158142</v>
      </c>
      <c r="FH128" s="2">
        <f t="shared" si="99"/>
        <v>0.99997154452916714</v>
      </c>
      <c r="FI128" s="2">
        <f t="shared" si="99"/>
        <v>0.99997265360006349</v>
      </c>
      <c r="FJ128" s="2">
        <f t="shared" si="99"/>
        <v>0.99997926019517513</v>
      </c>
      <c r="FK128" s="2">
        <f t="shared" si="99"/>
        <v>0.99997544091171264</v>
      </c>
      <c r="FL128" s="2">
        <f t="shared" si="99"/>
        <v>0.99997492754427875</v>
      </c>
      <c r="FM128" s="2">
        <f t="shared" si="99"/>
        <v>0.99997797781415287</v>
      </c>
      <c r="FN128" s="2">
        <f t="shared" si="99"/>
        <v>0.99997616009035883</v>
      </c>
      <c r="FO128" s="2">
        <f t="shared" si="99"/>
        <v>0.99997901962416036</v>
      </c>
      <c r="FP128" s="2">
        <f t="shared" si="99"/>
        <v>0.99997970925748025</v>
      </c>
      <c r="FQ128" s="2">
        <f t="shared" si="99"/>
        <v>0.9999764916686833</v>
      </c>
      <c r="FR128" s="2">
        <f t="shared" si="99"/>
        <v>0.99997077862546724</v>
      </c>
      <c r="FS128" s="2">
        <f t="shared" si="99"/>
        <v>0.99992492155231805</v>
      </c>
      <c r="FT128" s="2">
        <f t="shared" si="99"/>
        <v>0.9998392646174219</v>
      </c>
      <c r="FU128" s="2">
        <f t="shared" si="99"/>
        <v>0.99970740639783107</v>
      </c>
      <c r="FW128" s="2">
        <f t="shared" ref="FW128:GK191" si="108">POWER(10,($B128-C$233)/C$230)/(1+POWER(10,($B128-C$233)/C$230))</f>
        <v>4.6488760248774903E-5</v>
      </c>
      <c r="FX128" s="2">
        <f t="shared" si="108"/>
        <v>2.4375544857750941E-4</v>
      </c>
      <c r="FY128" s="2">
        <f t="shared" si="108"/>
        <v>2.606930271185131E-4</v>
      </c>
      <c r="FZ128" s="2">
        <f t="shared" si="108"/>
        <v>3.341761159266648E-4</v>
      </c>
      <c r="GA128" s="2">
        <f t="shared" si="108"/>
        <v>2.7697437755658233E-4</v>
      </c>
      <c r="GB128" s="2">
        <f t="shared" si="108"/>
        <v>1.8043801369823937E-4</v>
      </c>
      <c r="GC128" s="2">
        <f t="shared" si="108"/>
        <v>3.5639583848806464E-4</v>
      </c>
      <c r="GD128" s="2">
        <f t="shared" si="108"/>
        <v>4.0327159748870936E-4</v>
      </c>
      <c r="GE128" s="2">
        <f t="shared" si="108"/>
        <v>4.7441275105744812E-4</v>
      </c>
      <c r="GF128" s="2">
        <f t="shared" si="108"/>
        <v>4.6711507788018927E-4</v>
      </c>
      <c r="GG128" s="2">
        <f t="shared" si="108"/>
        <v>3.2285501274615991E-4</v>
      </c>
      <c r="GH128" s="2">
        <f t="shared" si="108"/>
        <v>1.9367061396347035E-4</v>
      </c>
      <c r="GI128" s="2">
        <f t="shared" si="108"/>
        <v>3.5840402669380704E-4</v>
      </c>
      <c r="GJ128" s="2">
        <f t="shared" si="108"/>
        <v>5.3429821351993914E-4</v>
      </c>
      <c r="GK128" s="2">
        <f t="shared" si="108"/>
        <v>8.9010874183920998E-4</v>
      </c>
      <c r="GM128" s="107">
        <f t="shared" ref="GM128:HA191" si="109" xml:space="preserve"> _xlfn.NORM.DIST($B128, C$7, ABS(C$11), TRUE) * _xlfn.NORM.DIST(($B128 - C$7)*C$15, 0, ABS(C$11), TRUE) * 2</f>
        <v>1.652898108933009E-50</v>
      </c>
      <c r="GN128" s="107">
        <f t="shared" si="109"/>
        <v>2.9610193688693344E-58</v>
      </c>
      <c r="GO128" s="107">
        <f t="shared" si="109"/>
        <v>2.763471337025175E-61</v>
      </c>
      <c r="GP128" s="107">
        <f t="shared" si="109"/>
        <v>8.7134485228823136E-77</v>
      </c>
      <c r="GQ128" s="107">
        <f t="shared" si="109"/>
        <v>3.3140188891499694E-75</v>
      </c>
      <c r="GR128" s="107">
        <f t="shared" si="109"/>
        <v>1.0683658456235955E-71</v>
      </c>
      <c r="GS128" s="107">
        <f t="shared" si="109"/>
        <v>8.4340736450529614E-80</v>
      </c>
      <c r="GT128" s="107">
        <f t="shared" si="109"/>
        <v>8.7062002907534534E-76</v>
      </c>
      <c r="GU128" s="107">
        <f t="shared" si="109"/>
        <v>7.0410406116511765E-85</v>
      </c>
      <c r="GV128" s="107">
        <f t="shared" si="109"/>
        <v>5.8717849164722757E-90</v>
      </c>
      <c r="GW128" s="107">
        <f t="shared" si="109"/>
        <v>5.456376385112151E-87</v>
      </c>
      <c r="GX128" s="107">
        <f t="shared" si="109"/>
        <v>3.9653597022791018E-73</v>
      </c>
      <c r="GY128" s="107">
        <f t="shared" si="109"/>
        <v>3.4822972022801901E-70</v>
      </c>
      <c r="GZ128" s="107">
        <f t="shared" si="109"/>
        <v>1.0768143071406225E-71</v>
      </c>
      <c r="HA128" s="107">
        <f t="shared" si="109"/>
        <v>1.4713080376137929E-107</v>
      </c>
      <c r="HC128" s="107">
        <f t="shared" si="103"/>
        <v>7.7896585500684378E-19</v>
      </c>
      <c r="HD128" s="107">
        <f t="shared" si="103"/>
        <v>1.2496759847667434E-22</v>
      </c>
      <c r="HE128" s="107">
        <f t="shared" si="103"/>
        <v>6.0252930049026385E-24</v>
      </c>
      <c r="HF128" s="107">
        <f t="shared" si="103"/>
        <v>1.9467729694095567E-31</v>
      </c>
      <c r="HG128" s="107">
        <f t="shared" si="103"/>
        <v>3.6808862629600805E-30</v>
      </c>
      <c r="HH128" s="107">
        <f t="shared" si="103"/>
        <v>1.5151857594698794E-27</v>
      </c>
      <c r="HI128" s="107">
        <f t="shared" si="86"/>
        <v>5.6027131905610229E-33</v>
      </c>
      <c r="HJ128" s="107">
        <f t="shared" si="86"/>
        <v>1.0568667276808575E-31</v>
      </c>
      <c r="HK128" s="107">
        <f t="shared" si="86"/>
        <v>1.9429482760732193E-36</v>
      </c>
      <c r="HL128" s="107">
        <f t="shared" si="86"/>
        <v>3.6350114492931795E-38</v>
      </c>
      <c r="HM128" s="107">
        <f t="shared" si="86"/>
        <v>1.379218760210662E-35</v>
      </c>
      <c r="HN128" s="107">
        <f t="shared" si="86"/>
        <v>5.9497965215167444E-28</v>
      </c>
      <c r="HO128" s="107">
        <f t="shared" si="86"/>
        <v>3.7942886921800563E-26</v>
      </c>
      <c r="HP128" s="107">
        <f t="shared" si="86"/>
        <v>2.1838420749103481E-26</v>
      </c>
      <c r="HQ128" s="107">
        <f t="shared" si="86"/>
        <v>3.3331864774399766E-40</v>
      </c>
      <c r="HS128" s="107">
        <f t="shared" ref="HS128:IG191" si="110" xml:space="preserve"> _xlfn.NORM.DIST($B128, C$9, ABS(C$13), TRUE) * _xlfn.NORM.DIST(($B128 - C$9)*C$17, 0, ABS(C$13), TRUE) * 2</f>
        <v>2.1040453503073289E-2</v>
      </c>
      <c r="HT128" s="107">
        <f t="shared" si="110"/>
        <v>7.2323228049838234E-2</v>
      </c>
      <c r="HU128" s="107">
        <f t="shared" si="110"/>
        <v>7.3592057835044786E-2</v>
      </c>
      <c r="HV128" s="107">
        <f t="shared" si="110"/>
        <v>9.7038499061126951E-2</v>
      </c>
      <c r="HW128" s="107">
        <f t="shared" si="110"/>
        <v>6.8189202454023032E-2</v>
      </c>
      <c r="HX128" s="107">
        <f t="shared" si="110"/>
        <v>3.7690996546115255E-2</v>
      </c>
      <c r="HY128" s="107">
        <f t="shared" si="110"/>
        <v>9.931562352273933E-2</v>
      </c>
      <c r="HZ128" s="107">
        <f t="shared" si="110"/>
        <v>0.12203726552944544</v>
      </c>
      <c r="IA128" s="107">
        <f t="shared" si="110"/>
        <v>0.15032973327437141</v>
      </c>
      <c r="IB128" s="107">
        <f t="shared" si="110"/>
        <v>0.12932765261777363</v>
      </c>
      <c r="IC128" s="107">
        <f t="shared" si="110"/>
        <v>7.0953660618088499E-2</v>
      </c>
      <c r="ID128" s="107">
        <f t="shared" si="110"/>
        <v>3.293565213514723E-2</v>
      </c>
      <c r="IE128" s="107">
        <f t="shared" si="110"/>
        <v>2.5443569001616064E-2</v>
      </c>
      <c r="IF128" s="107">
        <f t="shared" si="110"/>
        <v>1.6836569670164149E-2</v>
      </c>
      <c r="IG128" s="107">
        <f t="shared" si="110"/>
        <v>3.1897694329156054E-2</v>
      </c>
      <c r="II128" s="107">
        <f t="shared" ref="II128:IW191" si="111" xml:space="preserve"> _xlfn.NORM.DIST($B128, C$10, ABS(C$14), TRUE) * _xlfn.NORM.DIST(($B128 - C$10)*C$18, 0, ABS(C$14), TRUE) * 2</f>
        <v>3.5248525566392035E-17</v>
      </c>
      <c r="IJ128" s="107">
        <f t="shared" si="111"/>
        <v>6.8692547326749416E-14</v>
      </c>
      <c r="IK128" s="107">
        <f t="shared" si="111"/>
        <v>3.0111045754612154E-14</v>
      </c>
      <c r="IL128" s="107">
        <f t="shared" si="111"/>
        <v>7.4855906273292237E-16</v>
      </c>
      <c r="IM128" s="107">
        <f t="shared" si="111"/>
        <v>1.0948063535915843E-16</v>
      </c>
      <c r="IN128" s="107">
        <f t="shared" si="111"/>
        <v>1.4218307724643346E-17</v>
      </c>
      <c r="IO128" s="107">
        <f t="shared" si="111"/>
        <v>2.3560206295639695E-16</v>
      </c>
      <c r="IP128" s="107">
        <f t="shared" si="111"/>
        <v>2.3263789914494017E-15</v>
      </c>
      <c r="IQ128" s="107">
        <f t="shared" si="111"/>
        <v>4.5221006074398369E-16</v>
      </c>
      <c r="IR128" s="107">
        <f t="shared" si="111"/>
        <v>6.2902925429508866E-17</v>
      </c>
      <c r="IS128" s="107">
        <f t="shared" si="111"/>
        <v>2.4916324044678441E-18</v>
      </c>
      <c r="IT128" s="107">
        <f t="shared" si="111"/>
        <v>4.1389942327867332E-18</v>
      </c>
      <c r="IU128" s="107">
        <f t="shared" si="111"/>
        <v>4.4992234135835118E-18</v>
      </c>
      <c r="IV128" s="107">
        <f t="shared" si="111"/>
        <v>1.5028418914113551E-19</v>
      </c>
      <c r="IW128" s="107">
        <f t="shared" si="111"/>
        <v>3.9112944866667484E-25</v>
      </c>
      <c r="IY128" s="107">
        <f t="shared" ref="IY128:JM191" si="112">GM128+HC128+HS128+II128</f>
        <v>2.1040453503073323E-2</v>
      </c>
      <c r="IZ128" s="107">
        <f t="shared" si="112"/>
        <v>7.2323228049906929E-2</v>
      </c>
      <c r="JA128" s="107">
        <f t="shared" si="112"/>
        <v>7.3592057835074901E-2</v>
      </c>
      <c r="JB128" s="107">
        <f t="shared" si="112"/>
        <v>9.70384990611277E-2</v>
      </c>
      <c r="JC128" s="107">
        <f t="shared" si="112"/>
        <v>6.8189202454023143E-2</v>
      </c>
      <c r="JD128" s="107">
        <f t="shared" si="112"/>
        <v>3.7690996546115269E-2</v>
      </c>
      <c r="JE128" s="107">
        <f t="shared" si="112"/>
        <v>9.9315623522739566E-2</v>
      </c>
      <c r="JF128" s="107">
        <f t="shared" si="112"/>
        <v>0.12203726552944777</v>
      </c>
      <c r="JG128" s="107">
        <f t="shared" si="112"/>
        <v>0.15032973327437185</v>
      </c>
      <c r="JH128" s="107">
        <f t="shared" si="112"/>
        <v>0.12932765261777368</v>
      </c>
      <c r="JI128" s="107">
        <f t="shared" si="112"/>
        <v>7.0953660618088499E-2</v>
      </c>
      <c r="JJ128" s="107">
        <f t="shared" si="112"/>
        <v>3.2935652135147236E-2</v>
      </c>
      <c r="JK128" s="107">
        <f t="shared" si="112"/>
        <v>2.5443569001616068E-2</v>
      </c>
      <c r="JL128" s="107">
        <f t="shared" si="112"/>
        <v>1.6836569670164149E-2</v>
      </c>
      <c r="JM128" s="107">
        <f t="shared" si="112"/>
        <v>3.1897694329156054E-2</v>
      </c>
    </row>
    <row r="129" spans="2:273" x14ac:dyDescent="0.25">
      <c r="B129" s="2">
        <v>101</v>
      </c>
      <c r="C129" s="37">
        <v>41.555999999999997</v>
      </c>
      <c r="D129" s="37">
        <v>44.344000000000001</v>
      </c>
      <c r="E129" s="37">
        <v>47.835999999999999</v>
      </c>
      <c r="F129" s="37">
        <v>47.491999999999997</v>
      </c>
      <c r="G129" s="37">
        <v>50.817</v>
      </c>
      <c r="H129" s="37">
        <v>48.966999999999999</v>
      </c>
      <c r="I129" s="37">
        <v>59.866999999999997</v>
      </c>
      <c r="J129" s="37">
        <v>58.95</v>
      </c>
      <c r="K129" s="37">
        <v>58.457999999999998</v>
      </c>
      <c r="L129" s="37">
        <v>58.914999999999999</v>
      </c>
      <c r="M129" s="37">
        <v>50.338999999999999</v>
      </c>
      <c r="N129" s="37">
        <v>47.9</v>
      </c>
      <c r="O129" s="37">
        <v>54.35</v>
      </c>
      <c r="P129" s="37">
        <v>51.183</v>
      </c>
      <c r="Q129" s="37">
        <v>59.082999999999998</v>
      </c>
      <c r="S129" s="4">
        <f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40.482039026007428</v>
      </c>
      <c r="T129" s="4">
        <f>AZ129 + (D$3 * _xlfn.NORM.DIST($B129, D$7, ABS(D$11), FALSE) * _xlfn.NORM.DIST(($B129 - D$7)*D$15, 0, ABS(D$11), TRUE) * 2)
               + (D$4 * _xlfn.NORM.DIST($B129, D$8, ABS(D$12), FALSE) * _xlfn.NORM.DIST(($B129 - D$8)*D$16, 0, ABS(D$12), TRUE) * 2)
               + (D$5 * _xlfn.NORM.DIST($B129, D$9, ABS(D$13), FALSE) * _xlfn.NORM.DIST(($B129 - D$9)*D$17, 0, ABS(D$13), TRUE) * 2)
               + (D$6 * _xlfn.NORM.DIST($B129, D$10, ABS(D$14), FALSE) * _xlfn.NORM.DIST(($B129 - D$10)*D$18, 0, ABS(D$14), TRUE) * 2)</f>
        <v>43.486932096941331</v>
      </c>
      <c r="U129" s="4">
        <f>BA129 + (E$3 * _xlfn.NORM.DIST($B129, E$7, ABS(E$11), FALSE) * _xlfn.NORM.DIST(($B129 - E$7)*E$15, 0, ABS(E$11), TRUE) * 2)
               + (E$4 * _xlfn.NORM.DIST($B129, E$8, ABS(E$12), FALSE) * _xlfn.NORM.DIST(($B129 - E$8)*E$16, 0, ABS(E$12), TRUE) * 2)
               + (E$5 * _xlfn.NORM.DIST($B129, E$9, ABS(E$13), FALSE) * _xlfn.NORM.DIST(($B129 - E$9)*E$17, 0, ABS(E$13), TRUE) * 2)
               + (E$6 * _xlfn.NORM.DIST($B129, E$10, ABS(E$14), FALSE) * _xlfn.NORM.DIST(($B129 - E$10)*E$18, 0, ABS(E$14), TRUE) * 2)</f>
        <v>47.762561265976444</v>
      </c>
      <c r="V129" s="4">
        <f>BB129 + (F$3 * _xlfn.NORM.DIST($B129, F$7, ABS(F$11), FALSE) * _xlfn.NORM.DIST(($B129 - F$7)*F$15, 0, ABS(F$11), TRUE) * 2)
               + (F$4 * _xlfn.NORM.DIST($B129, F$8, ABS(F$12), FALSE) * _xlfn.NORM.DIST(($B129 - F$8)*F$16, 0, ABS(F$12), TRUE) * 2)
               + (F$5 * _xlfn.NORM.DIST($B129, F$9, ABS(F$13), FALSE) * _xlfn.NORM.DIST(($B129 - F$9)*F$17, 0, ABS(F$13), TRUE) * 2)
               + (F$6 * _xlfn.NORM.DIST($B129, F$10, ABS(F$14), FALSE) * _xlfn.NORM.DIST(($B129 - F$10)*F$18, 0, ABS(F$14), TRUE) * 2)</f>
        <v>48.264203439923662</v>
      </c>
      <c r="W129" s="4">
        <f>BC129 + (G$3 * _xlfn.NORM.DIST($B129, G$7, ABS(G$11), FALSE) * _xlfn.NORM.DIST(($B129 - G$7)*G$15, 0, ABS(G$11), TRUE) * 2)
               + (G$4 * _xlfn.NORM.DIST($B129, G$8, ABS(G$12), FALSE) * _xlfn.NORM.DIST(($B129 - G$8)*G$16, 0, ABS(G$12), TRUE) * 2)
               + (G$5 * _xlfn.NORM.DIST($B129, G$9, ABS(G$13), FALSE) * _xlfn.NORM.DIST(($B129 - G$9)*G$17, 0, ABS(G$13), TRUE) * 2)
               + (G$6 * _xlfn.NORM.DIST($B129, G$10, ABS(G$14), FALSE) * _xlfn.NORM.DIST(($B129 - G$10)*G$18, 0, ABS(G$14), TRUE) * 2)</f>
        <v>52.77361415526461</v>
      </c>
      <c r="X129" s="4">
        <f>BD129 + (H$3 * _xlfn.NORM.DIST($B129, H$7, ABS(H$11), FALSE) * _xlfn.NORM.DIST(($B129 - H$7)*H$15, 0, ABS(H$11), TRUE) * 2)
               + (H$4 * _xlfn.NORM.DIST($B129, H$8, ABS(H$12), FALSE) * _xlfn.NORM.DIST(($B129 - H$8)*H$16, 0, ABS(H$12), TRUE) * 2)
               + (H$5 * _xlfn.NORM.DIST($B129, H$9, ABS(H$13), FALSE) * _xlfn.NORM.DIST(($B129 - H$9)*H$17, 0, ABS(H$13), TRUE) * 2)
               + (H$6 * _xlfn.NORM.DIST($B129, H$10, ABS(H$14), FALSE) * _xlfn.NORM.DIST(($B129 - H$10)*H$18, 0, ABS(H$14), TRUE) * 2)</f>
        <v>51.745900206297712</v>
      </c>
      <c r="Y129" s="4">
        <f>BE129 + (I$3 * _xlfn.NORM.DIST($B129, I$7, ABS(I$11), FALSE) * _xlfn.NORM.DIST(($B129 - I$7)*I$15, 0, ABS(I$11), TRUE) * 2)
               + (I$4 * _xlfn.NORM.DIST($B129, I$8, ABS(I$12), FALSE) * _xlfn.NORM.DIST(($B129 - I$8)*I$16, 0, ABS(I$12), TRUE) * 2)
               + (I$5 * _xlfn.NORM.DIST($B129, I$9, ABS(I$13), FALSE) * _xlfn.NORM.DIST(($B129 - I$9)*I$17, 0, ABS(I$13), TRUE) * 2)
               + (I$6 * _xlfn.NORM.DIST($B129, I$10, ABS(I$14), FALSE) * _xlfn.NORM.DIST(($B129 - I$10)*I$18, 0, ABS(I$14), TRUE) * 2)</f>
        <v>62.123142973641507</v>
      </c>
      <c r="Z129" s="4">
        <f>BF129 + (J$3 * _xlfn.NORM.DIST($B129, J$7, ABS(J$11), FALSE) * _xlfn.NORM.DIST(($B129 - J$7)*J$15, 0, ABS(J$11), TRUE) * 2)
               + (J$4 * _xlfn.NORM.DIST($B129, J$8, ABS(J$12), FALSE) * _xlfn.NORM.DIST(($B129 - J$8)*J$16, 0, ABS(J$12), TRUE) * 2)
               + (J$5 * _xlfn.NORM.DIST($B129, J$9, ABS(J$13), FALSE) * _xlfn.NORM.DIST(($B129 - J$9)*J$17, 0, ABS(J$13), TRUE) * 2)
               + (J$6 * _xlfn.NORM.DIST($B129, J$10, ABS(J$14), FALSE) * _xlfn.NORM.DIST(($B129 - J$10)*J$18, 0, ABS(J$14), TRUE) * 2)</f>
        <v>61.511802734401918</v>
      </c>
      <c r="AA129" s="4">
        <f>BG129 + (K$3 * _xlfn.NORM.DIST($B129, K$7, ABS(K$11), FALSE) * _xlfn.NORM.DIST(($B129 - K$7)*K$15, 0, ABS(K$11), TRUE) * 2)
               + (K$4 * _xlfn.NORM.DIST($B129, K$8, ABS(K$12), FALSE) * _xlfn.NORM.DIST(($B129 - K$8)*K$16, 0, ABS(K$12), TRUE) * 2)
               + (K$5 * _xlfn.NORM.DIST($B129, K$9, ABS(K$13), FALSE) * _xlfn.NORM.DIST(($B129 - K$9)*K$17, 0, ABS(K$13), TRUE) * 2)
               + (K$6 * _xlfn.NORM.DIST($B129, K$10, ABS(K$14), FALSE) * _xlfn.NORM.DIST(($B129 - K$10)*K$18, 0, ABS(K$14), TRUE) * 2)</f>
        <v>60.302766540721294</v>
      </c>
      <c r="AB129" s="4">
        <f>BH129 + (L$3 * _xlfn.NORM.DIST($B129, L$7, ABS(L$11), FALSE) * _xlfn.NORM.DIST(($B129 - L$7)*L$15, 0, ABS(L$11), TRUE) * 2)
               + (L$4 * _xlfn.NORM.DIST($B129, L$8, ABS(L$12), FALSE) * _xlfn.NORM.DIST(($B129 - L$8)*L$16, 0, ABS(L$12), TRUE) * 2)
               + (L$5 * _xlfn.NORM.DIST($B129, L$9, ABS(L$13), FALSE) * _xlfn.NORM.DIST(($B129 - L$9)*L$17, 0, ABS(L$13), TRUE) * 2)
               + (L$6 * _xlfn.NORM.DIST($B129, L$10, ABS(L$14), FALSE) * _xlfn.NORM.DIST(($B129 - L$10)*L$18, 0, ABS(L$14), TRUE) * 2)</f>
        <v>61.800238262994533</v>
      </c>
      <c r="AC129" s="4">
        <f>BI129 + (M$3 * _xlfn.NORM.DIST($B129, M$7, ABS(M$11), FALSE) * _xlfn.NORM.DIST(($B129 - M$7)*M$15, 0, ABS(M$11), TRUE) * 2)
               + (M$4 * _xlfn.NORM.DIST($B129, M$8, ABS(M$12), FALSE) * _xlfn.NORM.DIST(($B129 - M$8)*M$16, 0, ABS(M$12), TRUE) * 2)
               + (M$5 * _xlfn.NORM.DIST($B129, M$9, ABS(M$13), FALSE) * _xlfn.NORM.DIST(($B129 - M$9)*M$17, 0, ABS(M$13), TRUE) * 2)
               + (M$6 * _xlfn.NORM.DIST($B129, M$10, ABS(M$14), FALSE) * _xlfn.NORM.DIST(($B129 - M$10)*M$18, 0, ABS(M$14), TRUE) * 2)</f>
        <v>53.95135931087912</v>
      </c>
      <c r="AD129" s="4">
        <f>BJ129 + (N$3 * _xlfn.NORM.DIST($B129, N$7, ABS(N$11), FALSE) * _xlfn.NORM.DIST(($B129 - N$7)*N$15, 0, ABS(N$11), TRUE) * 2)
               + (N$4 * _xlfn.NORM.DIST($B129, N$8, ABS(N$12), FALSE) * _xlfn.NORM.DIST(($B129 - N$8)*N$16, 0, ABS(N$12), TRUE) * 2)
               + (N$5 * _xlfn.NORM.DIST($B129, N$9, ABS(N$13), FALSE) * _xlfn.NORM.DIST(($B129 - N$9)*N$17, 0, ABS(N$13), TRUE) * 2)
               + (N$6 * _xlfn.NORM.DIST($B129, N$10, ABS(N$14), FALSE) * _xlfn.NORM.DIST(($B129 - N$10)*N$18, 0, ABS(N$14), TRUE) * 2)</f>
        <v>51.462831251237709</v>
      </c>
      <c r="AE129" s="4">
        <f>BK129 + (O$3 * _xlfn.NORM.DIST($B129, O$7, ABS(O$11), FALSE) * _xlfn.NORM.DIST(($B129 - O$7)*O$15, 0, ABS(O$11), TRUE) * 2)
               + (O$4 * _xlfn.NORM.DIST($B129, O$8, ABS(O$12), FALSE) * _xlfn.NORM.DIST(($B129 - O$8)*O$16, 0, ABS(O$12), TRUE) * 2)
               + (O$5 * _xlfn.NORM.DIST($B129, O$9, ABS(O$13), FALSE) * _xlfn.NORM.DIST(($B129 - O$9)*O$17, 0, ABS(O$13), TRUE) * 2)
               + (O$6 * _xlfn.NORM.DIST($B129, O$10, ABS(O$14), FALSE) * _xlfn.NORM.DIST(($B129 - O$10)*O$18, 0, ABS(O$14), TRUE) * 2)</f>
        <v>57.544584638230631</v>
      </c>
      <c r="AF129" s="4">
        <f t="shared" si="71"/>
        <v>52.0497984326025</v>
      </c>
      <c r="AG129" s="4">
        <f t="shared" si="71"/>
        <v>64.577117349046375</v>
      </c>
      <c r="AI129" s="4">
        <f>IF(OR($B129 &lt; C$231, $B129 &gt; C$234), 0, C129-S129)</f>
        <v>1.0739609739925697</v>
      </c>
      <c r="AJ129" s="4">
        <f>IF(OR($B129 &lt; D$231, $B129 &gt; D$234), 0, D129-T129)</f>
        <v>0.85706790305867031</v>
      </c>
      <c r="AK129" s="4">
        <f>IF(OR($B129 &lt; E$231, $B129 &gt; E$234), 0, E129-U129)</f>
        <v>7.3438734023554275E-2</v>
      </c>
      <c r="AL129" s="4">
        <f>IF(OR($B129 &lt; F$231, $B129 &gt; F$234), 0, F129-V129)</f>
        <v>-0.7722034399236648</v>
      </c>
      <c r="AM129" s="4">
        <f>IF(OR($B129 &lt; G$231, $B129 &gt; G$234), 0, G129-W129)</f>
        <v>-1.9566141552646101</v>
      </c>
      <c r="AN129" s="4">
        <f>IF(OR($B129 &lt; H$231, $B129 &gt; H$234), 0, H129-X129)</f>
        <v>-2.7789002062977133</v>
      </c>
      <c r="AO129" s="4">
        <f>IF(OR($B129 &lt; I$231, $B129 &gt; I$234), 0, I129-Y129)</f>
        <v>-2.2561429736415093</v>
      </c>
      <c r="AP129" s="4">
        <f>IF(OR($B129 &lt; J$231, $B129 &gt; J$234), 0, J129-Z129)</f>
        <v>-2.5618027344019154</v>
      </c>
      <c r="AQ129" s="4">
        <f>IF(OR($B129 &lt; K$231, $B129 &gt; K$234), 0, K129-AA129)</f>
        <v>-1.8447665407212952</v>
      </c>
      <c r="AR129" s="4">
        <f>IF(OR($B129 &lt; L$231, $B129 &gt; L$234), 0, L129-AB129)</f>
        <v>-2.8852382629945339</v>
      </c>
      <c r="AS129" s="4">
        <f>IF(OR($B129 &lt; M$231, $B129 &gt; M$234), 0, M129-AC129)</f>
        <v>-3.6123593108791212</v>
      </c>
      <c r="AT129" s="4">
        <f>IF(OR($B129 &lt; N$231, $B129 &gt; N$234), 0, N129-AD129)</f>
        <v>-3.5628312512377107</v>
      </c>
      <c r="AU129" s="4">
        <f>IF(OR($B129 &lt; O$231, $B129 &gt; O$234), 0, O129-AE129)</f>
        <v>-3.19458463823063</v>
      </c>
      <c r="AV129" s="4">
        <f t="shared" si="102"/>
        <v>-0.86679843260250067</v>
      </c>
      <c r="AW129" s="4">
        <f t="shared" si="102"/>
        <v>-5.4941173490463768</v>
      </c>
      <c r="AY129" s="2">
        <f t="shared" si="104"/>
        <v>40.482039026007428</v>
      </c>
      <c r="AZ129" s="2">
        <f t="shared" si="104"/>
        <v>41.730811721827713</v>
      </c>
      <c r="BA129" s="2">
        <f t="shared" si="104"/>
        <v>43.683201150527786</v>
      </c>
      <c r="BB129" s="2">
        <f t="shared" si="104"/>
        <v>40.671216924436436</v>
      </c>
      <c r="BC129" s="2">
        <f t="shared" si="104"/>
        <v>45.23703438754265</v>
      </c>
      <c r="BD129" s="2">
        <f t="shared" si="104"/>
        <v>46.628944366655638</v>
      </c>
      <c r="BE129" s="2">
        <f t="shared" si="104"/>
        <v>48.147139385766188</v>
      </c>
      <c r="BF129" s="2">
        <f t="shared" si="104"/>
        <v>43.279343141606169</v>
      </c>
      <c r="BG129" s="2">
        <f t="shared" si="104"/>
        <v>37.090641271346499</v>
      </c>
      <c r="BH129" s="2">
        <f t="shared" si="104"/>
        <v>36.930160928257472</v>
      </c>
      <c r="BI129" s="2">
        <f t="shared" si="104"/>
        <v>35.672863559733884</v>
      </c>
      <c r="BJ129" s="2">
        <f t="shared" si="104"/>
        <v>40.219562608135092</v>
      </c>
      <c r="BK129" s="2">
        <f t="shared" si="104"/>
        <v>48.929269738408607</v>
      </c>
      <c r="BL129" s="2">
        <f t="shared" si="104"/>
        <v>43.007883382919857</v>
      </c>
      <c r="BM129" s="2">
        <f t="shared" si="104"/>
        <v>43.125670196490297</v>
      </c>
      <c r="BO129" s="2" t="str">
        <f t="shared" si="105"/>
        <v/>
      </c>
      <c r="BP129" s="2" t="str">
        <f t="shared" si="105"/>
        <v/>
      </c>
      <c r="BQ129" s="2" t="str">
        <f t="shared" si="105"/>
        <v/>
      </c>
      <c r="BR129" s="2" t="str">
        <f t="shared" si="105"/>
        <v/>
      </c>
      <c r="BS129" s="2" t="str">
        <f t="shared" si="105"/>
        <v/>
      </c>
      <c r="BT129" s="2" t="str">
        <f t="shared" si="105"/>
        <v/>
      </c>
      <c r="BU129" s="2" t="str">
        <f t="shared" si="105"/>
        <v/>
      </c>
      <c r="BV129" s="2" t="str">
        <f t="shared" si="105"/>
        <v/>
      </c>
      <c r="BW129" s="2" t="str">
        <f t="shared" si="105"/>
        <v/>
      </c>
      <c r="BX129" s="2" t="str">
        <f t="shared" si="105"/>
        <v/>
      </c>
      <c r="BY129" s="2" t="str">
        <f t="shared" si="105"/>
        <v/>
      </c>
      <c r="BZ129" s="2" t="str">
        <f t="shared" si="105"/>
        <v/>
      </c>
      <c r="CA129" s="2" t="str">
        <f t="shared" si="105"/>
        <v/>
      </c>
      <c r="CB129" s="2" t="str">
        <f t="shared" si="105"/>
        <v/>
      </c>
      <c r="CC129" s="2" t="str">
        <f t="shared" si="105"/>
        <v/>
      </c>
      <c r="CE129" s="2" t="str">
        <f t="shared" si="106"/>
        <v/>
      </c>
      <c r="CF129" s="2" t="str">
        <f t="shared" si="106"/>
        <v/>
      </c>
      <c r="CG129" s="2" t="str">
        <f t="shared" si="106"/>
        <v/>
      </c>
      <c r="CH129" s="2" t="str">
        <f t="shared" si="106"/>
        <v/>
      </c>
      <c r="CI129" s="2" t="str">
        <f t="shared" si="106"/>
        <v/>
      </c>
      <c r="CJ129" s="2" t="str">
        <f t="shared" si="106"/>
        <v/>
      </c>
      <c r="CK129" s="2" t="str">
        <f t="shared" si="106"/>
        <v/>
      </c>
      <c r="CL129" s="2" t="str">
        <f t="shared" si="106"/>
        <v/>
      </c>
      <c r="CM129" s="2" t="str">
        <f t="shared" si="106"/>
        <v/>
      </c>
      <c r="CN129" s="2" t="str">
        <f t="shared" si="106"/>
        <v/>
      </c>
      <c r="CO129" s="2" t="str">
        <f t="shared" si="106"/>
        <v/>
      </c>
      <c r="CP129" s="2" t="str">
        <f t="shared" si="106"/>
        <v/>
      </c>
      <c r="CQ129" s="2" t="str">
        <f t="shared" si="106"/>
        <v/>
      </c>
      <c r="CR129" s="2" t="str">
        <f t="shared" si="106"/>
        <v/>
      </c>
      <c r="CS129" s="2" t="str">
        <f t="shared" si="106"/>
        <v/>
      </c>
      <c r="CU129" s="2" t="str">
        <f t="shared" si="107"/>
        <v/>
      </c>
      <c r="CV129" s="2" t="str">
        <f t="shared" si="107"/>
        <v/>
      </c>
      <c r="CW129" s="2" t="str">
        <f t="shared" si="107"/>
        <v/>
      </c>
      <c r="CX129" s="2" t="str">
        <f t="shared" si="107"/>
        <v/>
      </c>
      <c r="CY129" s="2" t="str">
        <f t="shared" si="107"/>
        <v/>
      </c>
      <c r="CZ129" s="2" t="str">
        <f t="shared" si="107"/>
        <v/>
      </c>
      <c r="DA129" s="2" t="str">
        <f t="shared" si="107"/>
        <v/>
      </c>
      <c r="DB129" s="2" t="str">
        <f t="shared" si="107"/>
        <v/>
      </c>
      <c r="DC129" s="2" t="str">
        <f t="shared" si="107"/>
        <v/>
      </c>
      <c r="DD129" s="2" t="str">
        <f t="shared" si="107"/>
        <v/>
      </c>
      <c r="DE129" s="2" t="str">
        <f t="shared" si="107"/>
        <v/>
      </c>
      <c r="DF129" s="2" t="str">
        <f t="shared" si="107"/>
        <v/>
      </c>
      <c r="DG129" s="2" t="str">
        <f t="shared" si="107"/>
        <v/>
      </c>
      <c r="DH129" s="2" t="str">
        <f t="shared" si="107"/>
        <v/>
      </c>
      <c r="DI129" s="2" t="str">
        <f t="shared" si="107"/>
        <v/>
      </c>
      <c r="DK129" s="2">
        <f t="shared" si="97"/>
        <v>55.031746774193536</v>
      </c>
      <c r="DL129" s="2">
        <f t="shared" si="97"/>
        <v>65.112661290322592</v>
      </c>
      <c r="DM129" s="2">
        <f t="shared" si="97"/>
        <v>66.736598607038133</v>
      </c>
      <c r="DN129" s="2">
        <f t="shared" si="97"/>
        <v>64.73697837243401</v>
      </c>
      <c r="DO129" s="2">
        <f t="shared" si="97"/>
        <v>77.431563599706735</v>
      </c>
      <c r="DP129" s="2">
        <f t="shared" si="97"/>
        <v>73.13806126814363</v>
      </c>
      <c r="DQ129" s="2">
        <f t="shared" si="97"/>
        <v>73.42281671554251</v>
      </c>
      <c r="DR129" s="2">
        <f t="shared" si="97"/>
        <v>73.652579322638132</v>
      </c>
      <c r="DS129" s="2">
        <f t="shared" si="97"/>
        <v>61.18271935483871</v>
      </c>
      <c r="DT129" s="2">
        <f t="shared" si="97"/>
        <v>59.209350000000001</v>
      </c>
      <c r="DU129" s="2">
        <f t="shared" si="97"/>
        <v>62.207765591397845</v>
      </c>
      <c r="DV129" s="2">
        <f t="shared" si="97"/>
        <v>64.476318181818172</v>
      </c>
      <c r="DW129" s="2">
        <f t="shared" si="97"/>
        <v>76.36076114081996</v>
      </c>
      <c r="DX129" s="2">
        <f t="shared" si="97"/>
        <v>59.116629679144374</v>
      </c>
      <c r="DY129" s="2">
        <f t="shared" si="97"/>
        <v>53.857778325123157</v>
      </c>
      <c r="EA129" s="2">
        <f t="shared" si="101"/>
        <v>40.481675318315389</v>
      </c>
      <c r="EB129" s="2">
        <f t="shared" si="101"/>
        <v>41.730406389065486</v>
      </c>
      <c r="EC129" s="2">
        <f t="shared" si="101"/>
        <v>43.682727081138033</v>
      </c>
      <c r="ED129" s="2">
        <f t="shared" si="101"/>
        <v>40.670862831352835</v>
      </c>
      <c r="EE129" s="2">
        <f t="shared" si="100"/>
        <v>45.236448700852627</v>
      </c>
      <c r="EF129" s="2">
        <f t="shared" si="100"/>
        <v>46.628277246653923</v>
      </c>
      <c r="EG129" s="2">
        <f t="shared" si="100"/>
        <v>48.146542333180989</v>
      </c>
      <c r="EH129" s="2">
        <f t="shared" si="100"/>
        <v>43.27869526522467</v>
      </c>
      <c r="EI129" s="2">
        <f t="shared" si="100"/>
        <v>37.090098588426578</v>
      </c>
      <c r="EJ129" s="2">
        <f t="shared" si="100"/>
        <v>36.929652083527998</v>
      </c>
      <c r="EK129" s="2">
        <f t="shared" si="100"/>
        <v>35.672314224118963</v>
      </c>
      <c r="EL129" s="2">
        <f t="shared" si="100"/>
        <v>40.218956978967491</v>
      </c>
      <c r="EM129" s="2">
        <f t="shared" si="83"/>
        <v>48.927565240231147</v>
      </c>
      <c r="EN129" s="2">
        <f t="shared" si="83"/>
        <v>43.005569591910437</v>
      </c>
      <c r="EO129" s="2">
        <f t="shared" si="83"/>
        <v>43.123029397768732</v>
      </c>
      <c r="EQ129" s="2">
        <f t="shared" si="98"/>
        <v>40.456324963726438</v>
      </c>
      <c r="ER129" s="2">
        <f t="shared" si="98"/>
        <v>41.328976254507886</v>
      </c>
      <c r="ES129" s="2">
        <f t="shared" si="98"/>
        <v>43.601336477820759</v>
      </c>
      <c r="ET129" s="2">
        <f t="shared" si="98"/>
        <v>40.570120509571822</v>
      </c>
      <c r="EU129" s="2">
        <f t="shared" si="98"/>
        <v>45.114904978810316</v>
      </c>
      <c r="EV129" s="2">
        <f t="shared" si="98"/>
        <v>47.240896204620441</v>
      </c>
      <c r="EW129" s="2">
        <f t="shared" si="98"/>
        <v>48.491804901777357</v>
      </c>
      <c r="EX129" s="2">
        <f t="shared" si="98"/>
        <v>43.421892450643846</v>
      </c>
      <c r="EY129" s="2">
        <f t="shared" si="98"/>
        <v>37.326494727400934</v>
      </c>
      <c r="EZ129" s="2">
        <f t="shared" si="98"/>
        <v>37.184332424258272</v>
      </c>
      <c r="FA129" s="2">
        <f t="shared" si="98"/>
        <v>35.804759527571264</v>
      </c>
      <c r="FB129" s="2">
        <f t="shared" si="98"/>
        <v>40.393602434913348</v>
      </c>
      <c r="FC129" s="2">
        <f t="shared" si="98"/>
        <v>49.004147389196035</v>
      </c>
      <c r="FD129" s="2">
        <f t="shared" si="98"/>
        <v>43.277878025704226</v>
      </c>
      <c r="FE129" s="2">
        <f t="shared" si="98"/>
        <v>43.132061954148476</v>
      </c>
      <c r="FG129" s="2">
        <f t="shared" si="99"/>
        <v>0.9999749010630542</v>
      </c>
      <c r="FH129" s="2">
        <f t="shared" si="99"/>
        <v>0.99997739688380072</v>
      </c>
      <c r="FI129" s="2">
        <f t="shared" si="99"/>
        <v>0.99997827786023874</v>
      </c>
      <c r="FJ129" s="2">
        <f t="shared" si="99"/>
        <v>0.99998352571717242</v>
      </c>
      <c r="FK129" s="2">
        <f t="shared" si="99"/>
        <v>0.99998049192421679</v>
      </c>
      <c r="FL129" s="2">
        <f t="shared" si="99"/>
        <v>0.9999800841378067</v>
      </c>
      <c r="FM129" s="2">
        <f t="shared" si="99"/>
        <v>0.99998250707675984</v>
      </c>
      <c r="FN129" s="2">
        <f t="shared" si="99"/>
        <v>0.99998106319380786</v>
      </c>
      <c r="FO129" s="2">
        <f t="shared" si="99"/>
        <v>0.99998333462318312</v>
      </c>
      <c r="FP129" s="2">
        <f t="shared" si="99"/>
        <v>0.99998388242305059</v>
      </c>
      <c r="FQ129" s="2">
        <f t="shared" si="99"/>
        <v>0.99998132657839789</v>
      </c>
      <c r="FR129" s="2">
        <f t="shared" si="99"/>
        <v>0.99997678849764982</v>
      </c>
      <c r="FS129" s="2">
        <f t="shared" si="99"/>
        <v>0.99993910069280489</v>
      </c>
      <c r="FT129" s="2">
        <f t="shared" si="99"/>
        <v>0.99986732461913397</v>
      </c>
      <c r="FU129" s="2">
        <f t="shared" si="99"/>
        <v>0.99975488924042699</v>
      </c>
      <c r="FW129" s="2">
        <f t="shared" si="108"/>
        <v>5.8525177165327222E-5</v>
      </c>
      <c r="FX129" s="2">
        <f t="shared" si="108"/>
        <v>3.0685056176389994E-4</v>
      </c>
      <c r="FY129" s="2">
        <f t="shared" si="108"/>
        <v>3.281709249633961E-4</v>
      </c>
      <c r="FZ129" s="2">
        <f t="shared" si="108"/>
        <v>4.2066640548375279E-4</v>
      </c>
      <c r="GA129" s="2">
        <f t="shared" si="108"/>
        <v>3.486650775600889E-4</v>
      </c>
      <c r="GB129" s="2">
        <f t="shared" si="108"/>
        <v>2.271473883753458E-4</v>
      </c>
      <c r="GC129" s="2">
        <f t="shared" si="108"/>
        <v>4.4863437777719093E-4</v>
      </c>
      <c r="GD129" s="2">
        <f t="shared" si="108"/>
        <v>5.0763585598594943E-4</v>
      </c>
      <c r="GE129" s="2">
        <f t="shared" si="108"/>
        <v>5.971769122563328E-4</v>
      </c>
      <c r="GF129" s="2">
        <f t="shared" si="108"/>
        <v>5.8799192534942323E-4</v>
      </c>
      <c r="GG129" s="2">
        <f t="shared" si="108"/>
        <v>4.0641640534265987E-4</v>
      </c>
      <c r="GH129" s="2">
        <f t="shared" si="108"/>
        <v>2.4380463154997776E-4</v>
      </c>
      <c r="GI129" s="2">
        <f t="shared" si="108"/>
        <v>4.4182036438514944E-4</v>
      </c>
      <c r="GJ129" s="2">
        <f t="shared" si="108"/>
        <v>6.4724391287247275E-4</v>
      </c>
      <c r="GK129" s="2">
        <f t="shared" si="108"/>
        <v>1.0624077780746954E-3</v>
      </c>
      <c r="GM129" s="107">
        <f t="shared" si="109"/>
        <v>1.069337983619699E-52</v>
      </c>
      <c r="GN129" s="107">
        <f t="shared" si="109"/>
        <v>9.1469117047284054E-61</v>
      </c>
      <c r="GO129" s="107">
        <f t="shared" si="109"/>
        <v>6.4139433526029992E-64</v>
      </c>
      <c r="GP129" s="107">
        <f t="shared" si="109"/>
        <v>5.0957211561276825E-80</v>
      </c>
      <c r="GQ129" s="107">
        <f t="shared" si="109"/>
        <v>2.0157508230862494E-78</v>
      </c>
      <c r="GR129" s="107">
        <f t="shared" si="109"/>
        <v>9.1234871711805941E-75</v>
      </c>
      <c r="GS129" s="107">
        <f t="shared" si="109"/>
        <v>3.5019435641375671E-83</v>
      </c>
      <c r="GT129" s="107">
        <f t="shared" si="109"/>
        <v>5.1011939752418494E-79</v>
      </c>
      <c r="GU129" s="107">
        <f t="shared" si="109"/>
        <v>1.8299492668610431E-88</v>
      </c>
      <c r="GV129" s="107">
        <f t="shared" si="109"/>
        <v>9.4746668175364014E-94</v>
      </c>
      <c r="GW129" s="107">
        <f t="shared" si="109"/>
        <v>1.0497347555774051E-90</v>
      </c>
      <c r="GX129" s="107">
        <f t="shared" si="109"/>
        <v>2.634099027266647E-76</v>
      </c>
      <c r="GY129" s="107">
        <f t="shared" si="109"/>
        <v>3.1394410249265284E-73</v>
      </c>
      <c r="GZ129" s="107">
        <f t="shared" si="109"/>
        <v>8.5287927762145206E-75</v>
      </c>
      <c r="HA129" s="107">
        <f t="shared" si="109"/>
        <v>3.3110312954615725E-112</v>
      </c>
      <c r="HC129" s="107">
        <f t="shared" si="103"/>
        <v>2.7382788524489967E-20</v>
      </c>
      <c r="HD129" s="107">
        <f t="shared" si="103"/>
        <v>2.4533569531080064E-24</v>
      </c>
      <c r="HE129" s="107">
        <f t="shared" si="103"/>
        <v>9.5889390689999461E-26</v>
      </c>
      <c r="HF129" s="107">
        <f t="shared" si="103"/>
        <v>1.0540827686140328E-33</v>
      </c>
      <c r="HG129" s="107">
        <f t="shared" si="103"/>
        <v>2.1649152923011329E-32</v>
      </c>
      <c r="HH129" s="107">
        <f t="shared" si="103"/>
        <v>1.2579204635292878E-29</v>
      </c>
      <c r="HI129" s="107">
        <f t="shared" si="86"/>
        <v>2.3186609069864391E-35</v>
      </c>
      <c r="HJ129" s="107">
        <f t="shared" si="86"/>
        <v>5.410103184673317E-34</v>
      </c>
      <c r="HK129" s="107">
        <f t="shared" si="86"/>
        <v>5.1390723203803774E-39</v>
      </c>
      <c r="HL129" s="107">
        <f t="shared" ref="HL129:HQ192" si="113" xml:space="preserve"> _xlfn.NORM.DIST($B129, L$8, ABS(L$12), TRUE) * _xlfn.NORM.DIST(($B129 - L$8)*L$16, 0, ABS(L$12), TRUE) * 2</f>
        <v>7.0631876739032419E-41</v>
      </c>
      <c r="HM129" s="107">
        <f t="shared" si="113"/>
        <v>3.4047933252428129E-38</v>
      </c>
      <c r="HN129" s="107">
        <f t="shared" si="113"/>
        <v>4.2127098091254772E-30</v>
      </c>
      <c r="HO129" s="107">
        <f t="shared" si="113"/>
        <v>3.5238923165713205E-28</v>
      </c>
      <c r="HP129" s="107">
        <f t="shared" si="113"/>
        <v>1.9139250064262936E-28</v>
      </c>
      <c r="HQ129" s="107">
        <f t="shared" si="113"/>
        <v>2.44007994518922E-43</v>
      </c>
      <c r="HS129" s="107">
        <f t="shared" si="110"/>
        <v>3.3078329403895386E-2</v>
      </c>
      <c r="HT129" s="107">
        <f t="shared" si="110"/>
        <v>0.10731131593583977</v>
      </c>
      <c r="HU129" s="107">
        <f t="shared" si="110"/>
        <v>0.10997593903522795</v>
      </c>
      <c r="HV129" s="107">
        <f t="shared" si="110"/>
        <v>0.14652125639159283</v>
      </c>
      <c r="HW129" s="107">
        <f t="shared" si="110"/>
        <v>0.10658482759217248</v>
      </c>
      <c r="HX129" s="107">
        <f t="shared" si="110"/>
        <v>6.1205050200092627E-2</v>
      </c>
      <c r="HY129" s="107">
        <f t="shared" si="110"/>
        <v>0.15111488177454022</v>
      </c>
      <c r="HZ129" s="107">
        <f t="shared" si="110"/>
        <v>0.18043127941041193</v>
      </c>
      <c r="IA129" s="107">
        <f t="shared" si="110"/>
        <v>0.22058851054167097</v>
      </c>
      <c r="IB129" s="107">
        <f t="shared" si="110"/>
        <v>0.19522956561632338</v>
      </c>
      <c r="IC129" s="107">
        <f t="shared" si="110"/>
        <v>0.11396445629683252</v>
      </c>
      <c r="ID129" s="107">
        <f t="shared" si="110"/>
        <v>5.4674883108894637E-2</v>
      </c>
      <c r="IE129" s="107">
        <f t="shared" si="110"/>
        <v>4.2598589026450542E-2</v>
      </c>
      <c r="IF129" s="107">
        <f t="shared" si="110"/>
        <v>2.9134370042972927E-2</v>
      </c>
      <c r="IG129" s="107">
        <f t="shared" si="110"/>
        <v>4.6782193281862547E-2</v>
      </c>
      <c r="II129" s="107">
        <f t="shared" si="111"/>
        <v>1.822833397935118E-16</v>
      </c>
      <c r="IJ129" s="107">
        <f t="shared" si="111"/>
        <v>3.2641542347427018E-13</v>
      </c>
      <c r="IK129" s="107">
        <f t="shared" si="111"/>
        <v>1.5150077563792655E-13</v>
      </c>
      <c r="IL129" s="107">
        <f t="shared" si="111"/>
        <v>4.8641357466065738E-15</v>
      </c>
      <c r="IM129" s="107">
        <f t="shared" si="111"/>
        <v>7.5748493258955517E-16</v>
      </c>
      <c r="IN129" s="107">
        <f t="shared" si="111"/>
        <v>9.9488727952581702E-17</v>
      </c>
      <c r="IO129" s="107">
        <f t="shared" si="111"/>
        <v>1.6586432186419031E-15</v>
      </c>
      <c r="IP129" s="107">
        <f t="shared" si="111"/>
        <v>1.4809982909417843E-14</v>
      </c>
      <c r="IQ129" s="107">
        <f t="shared" si="111"/>
        <v>3.2929684388184948E-15</v>
      </c>
      <c r="IR129" s="107">
        <f t="shared" si="111"/>
        <v>5.1189194533440698E-16</v>
      </c>
      <c r="IS129" s="107">
        <f t="shared" si="111"/>
        <v>2.2074710335886259E-17</v>
      </c>
      <c r="IT129" s="107">
        <f t="shared" si="111"/>
        <v>3.1393836706929279E-17</v>
      </c>
      <c r="IU129" s="107">
        <f t="shared" si="111"/>
        <v>3.2624258480940325E-17</v>
      </c>
      <c r="IV129" s="107">
        <f t="shared" si="111"/>
        <v>1.2054730022333008E-18</v>
      </c>
      <c r="IW129" s="107">
        <f t="shared" si="111"/>
        <v>5.7960785633478574E-24</v>
      </c>
      <c r="IY129" s="107">
        <f t="shared" si="112"/>
        <v>3.3078329403895566E-2</v>
      </c>
      <c r="IZ129" s="107">
        <f t="shared" si="112"/>
        <v>0.10731131593616619</v>
      </c>
      <c r="JA129" s="107">
        <f t="shared" si="112"/>
        <v>0.10997593903537946</v>
      </c>
      <c r="JB129" s="107">
        <f t="shared" si="112"/>
        <v>0.14652125639159769</v>
      </c>
      <c r="JC129" s="107">
        <f t="shared" si="112"/>
        <v>0.10658482759217325</v>
      </c>
      <c r="JD129" s="107">
        <f t="shared" si="112"/>
        <v>6.1205050200092724E-2</v>
      </c>
      <c r="JE129" s="107">
        <f t="shared" si="112"/>
        <v>0.15111488177454188</v>
      </c>
      <c r="JF129" s="107">
        <f t="shared" si="112"/>
        <v>0.18043127941042675</v>
      </c>
      <c r="JG129" s="107">
        <f t="shared" si="112"/>
        <v>0.22058851054167428</v>
      </c>
      <c r="JH129" s="107">
        <f t="shared" si="112"/>
        <v>0.19522956561632387</v>
      </c>
      <c r="JI129" s="107">
        <f t="shared" si="112"/>
        <v>0.11396445629683255</v>
      </c>
      <c r="JJ129" s="107">
        <f t="shared" si="112"/>
        <v>5.4674883108894672E-2</v>
      </c>
      <c r="JK129" s="107">
        <f t="shared" si="112"/>
        <v>4.2598589026450577E-2</v>
      </c>
      <c r="JL129" s="107">
        <f t="shared" si="112"/>
        <v>2.9134370042972927E-2</v>
      </c>
      <c r="JM129" s="107">
        <f t="shared" si="112"/>
        <v>4.6782193281862547E-2</v>
      </c>
    </row>
    <row r="130" spans="2:273" x14ac:dyDescent="0.25">
      <c r="B130" s="2">
        <v>102</v>
      </c>
      <c r="C130" s="37">
        <v>42.015999999999998</v>
      </c>
      <c r="D130" s="37">
        <v>43.753999999999998</v>
      </c>
      <c r="E130" s="37">
        <v>48.951000000000001</v>
      </c>
      <c r="F130" s="37">
        <v>49.753999999999998</v>
      </c>
      <c r="G130" s="37">
        <v>54</v>
      </c>
      <c r="H130" s="37">
        <v>50.167000000000002</v>
      </c>
      <c r="I130" s="37">
        <v>65.716999999999999</v>
      </c>
      <c r="J130" s="37">
        <v>66.983000000000004</v>
      </c>
      <c r="K130" s="37">
        <v>64.373000000000005</v>
      </c>
      <c r="L130" s="37">
        <v>67.983000000000004</v>
      </c>
      <c r="M130" s="37">
        <v>57.542000000000002</v>
      </c>
      <c r="N130" s="37">
        <v>52.582999999999998</v>
      </c>
      <c r="O130" s="37">
        <v>59.183</v>
      </c>
      <c r="P130" s="37">
        <v>55.35</v>
      </c>
      <c r="Q130" s="37">
        <v>67.3</v>
      </c>
      <c r="S130" s="4">
        <f>AY130 + (C$3 * _xlfn.NORM.DIST($B130, C$7, ABS(C$11), FALSE) * _xlfn.NORM.DIST(($B130 - C$7)*C$15, 0, ABS(C$11), TRUE) * 2)
               + (C$4 * _xlfn.NORM.DIST($B130, C$8, ABS(C$12), FALSE) * _xlfn.NORM.DIST(($B130 - C$8)*C$16, 0, ABS(C$12), TRUE) * 2)
               + (C$5 * _xlfn.NORM.DIST($B130, C$9, ABS(C$13), FALSE) * _xlfn.NORM.DIST(($B130 - C$9)*C$17, 0, ABS(C$13), TRUE) * 2)
               + (C$6 * _xlfn.NORM.DIST($B130, C$10, ABS(C$14), FALSE) * _xlfn.NORM.DIST(($B130 - C$10)*C$18, 0, ABS(C$14), TRUE) * 2)</f>
        <v>40.406278311968521</v>
      </c>
      <c r="T130" s="4">
        <f>AZ130 + (D$3 * _xlfn.NORM.DIST($B130, D$7, ABS(D$11), FALSE) * _xlfn.NORM.DIST(($B130 - D$7)*D$15, 0, ABS(D$11), TRUE) * 2)
               + (D$4 * _xlfn.NORM.DIST($B130, D$8, ABS(D$12), FALSE) * _xlfn.NORM.DIST(($B130 - D$8)*D$16, 0, ABS(D$12), TRUE) * 2)
               + (D$5 * _xlfn.NORM.DIST($B130, D$9, ABS(D$13), FALSE) * _xlfn.NORM.DIST(($B130 - D$9)*D$17, 0, ABS(D$13), TRUE) * 2)
               + (D$6 * _xlfn.NORM.DIST($B130, D$10, ABS(D$14), FALSE) * _xlfn.NORM.DIST(($B130 - D$10)*D$18, 0, ABS(D$14), TRUE) * 2)</f>
        <v>43.98923736918843</v>
      </c>
      <c r="U130" s="4">
        <f>BA130 + (E$3 * _xlfn.NORM.DIST($B130, E$7, ABS(E$11), FALSE) * _xlfn.NORM.DIST(($B130 - E$7)*E$15, 0, ABS(E$11), TRUE) * 2)
               + (E$4 * _xlfn.NORM.DIST($B130, E$8, ABS(E$12), FALSE) * _xlfn.NORM.DIST(($B130 - E$8)*E$16, 0, ABS(E$12), TRUE) * 2)
               + (E$5 * _xlfn.NORM.DIST($B130, E$9, ABS(E$13), FALSE) * _xlfn.NORM.DIST(($B130 - E$9)*E$17, 0, ABS(E$13), TRUE) * 2)
               + (E$6 * _xlfn.NORM.DIST($B130, E$10, ABS(E$14), FALSE) * _xlfn.NORM.DIST(($B130 - E$10)*E$18, 0, ABS(E$14), TRUE) * 2)</f>
        <v>48.972019221057771</v>
      </c>
      <c r="V130" s="4">
        <f>BB130 + (F$3 * _xlfn.NORM.DIST($B130, F$7, ABS(F$11), FALSE) * _xlfn.NORM.DIST(($B130 - F$7)*F$15, 0, ABS(F$11), TRUE) * 2)
               + (F$4 * _xlfn.NORM.DIST($B130, F$8, ABS(F$12), FALSE) * _xlfn.NORM.DIST(($B130 - F$8)*F$16, 0, ABS(F$12), TRUE) * 2)
               + (F$5 * _xlfn.NORM.DIST($B130, F$9, ABS(F$13), FALSE) * _xlfn.NORM.DIST(($B130 - F$9)*F$17, 0, ABS(F$13), TRUE) * 2)
               + (F$6 * _xlfn.NORM.DIST($B130, F$10, ABS(F$14), FALSE) * _xlfn.NORM.DIST(($B130 - F$10)*F$18, 0, ABS(F$14), TRUE) * 2)</f>
        <v>50.516319426062537</v>
      </c>
      <c r="W130" s="4">
        <f>BC130 + (G$3 * _xlfn.NORM.DIST($B130, G$7, ABS(G$11), FALSE) * _xlfn.NORM.DIST(($B130 - G$7)*G$15, 0, ABS(G$11), TRUE) * 2)
               + (G$4 * _xlfn.NORM.DIST($B130, G$8, ABS(G$12), FALSE) * _xlfn.NORM.DIST(($B130 - G$8)*G$16, 0, ABS(G$12), TRUE) * 2)
               + (G$5 * _xlfn.NORM.DIST($B130, G$9, ABS(G$13), FALSE) * _xlfn.NORM.DIST(($B130 - G$9)*G$17, 0, ABS(G$13), TRUE) * 2)
               + (G$6 * _xlfn.NORM.DIST($B130, G$10, ABS(G$14), FALSE) * _xlfn.NORM.DIST(($B130 - G$10)*G$18, 0, ABS(G$14), TRUE) * 2)</f>
        <v>55.399176272157398</v>
      </c>
      <c r="X130" s="4">
        <f>BD130 + (H$3 * _xlfn.NORM.DIST($B130, H$7, ABS(H$11), FALSE) * _xlfn.NORM.DIST(($B130 - H$7)*H$15, 0, ABS(H$11), TRUE) * 2)
               + (H$4 * _xlfn.NORM.DIST($B130, H$8, ABS(H$12), FALSE) * _xlfn.NORM.DIST(($B130 - H$8)*H$16, 0, ABS(H$12), TRUE) * 2)
               + (H$5 * _xlfn.NORM.DIST($B130, H$9, ABS(H$13), FALSE) * _xlfn.NORM.DIST(($B130 - H$9)*H$17, 0, ABS(H$13), TRUE) * 2)
               + (H$6 * _xlfn.NORM.DIST($B130, H$10, ABS(H$14), FALSE) * _xlfn.NORM.DIST(($B130 - H$10)*H$18, 0, ABS(H$14), TRUE) * 2)</f>
        <v>53.693938570666845</v>
      </c>
      <c r="Y130" s="4">
        <f>BE130 + (I$3 * _xlfn.NORM.DIST($B130, I$7, ABS(I$11), FALSE) * _xlfn.NORM.DIST(($B130 - I$7)*I$15, 0, ABS(I$11), TRUE) * 2)
               + (I$4 * _xlfn.NORM.DIST($B130, I$8, ABS(I$12), FALSE) * _xlfn.NORM.DIST(($B130 - I$8)*I$16, 0, ABS(I$12), TRUE) * 2)
               + (I$5 * _xlfn.NORM.DIST($B130, I$9, ABS(I$13), FALSE) * _xlfn.NORM.DIST(($B130 - I$9)*I$17, 0, ABS(I$13), TRUE) * 2)
               + (I$6 * _xlfn.NORM.DIST($B130, I$10, ABS(I$14), FALSE) * _xlfn.NORM.DIST(($B130 - I$10)*I$18, 0, ABS(I$14), TRUE) * 2)</f>
        <v>66.266760691254333</v>
      </c>
      <c r="Z130" s="4">
        <f>BF130 + (J$3 * _xlfn.NORM.DIST($B130, J$7, ABS(J$11), FALSE) * _xlfn.NORM.DIST(($B130 - J$7)*J$15, 0, ABS(J$11), TRUE) * 2)
               + (J$4 * _xlfn.NORM.DIST($B130, J$8, ABS(J$12), FALSE) * _xlfn.NORM.DIST(($B130 - J$8)*J$16, 0, ABS(J$12), TRUE) * 2)
               + (J$5 * _xlfn.NORM.DIST($B130, J$9, ABS(J$13), FALSE) * _xlfn.NORM.DIST(($B130 - J$9)*J$17, 0, ABS(J$13), TRUE) * 2)
               + (J$6 * _xlfn.NORM.DIST($B130, J$10, ABS(J$14), FALSE) * _xlfn.NORM.DIST(($B130 - J$10)*J$18, 0, ABS(J$14), TRUE) * 2)</f>
        <v>66.294444741646018</v>
      </c>
      <c r="AA130" s="4">
        <f>BG130 + (K$3 * _xlfn.NORM.DIST($B130, K$7, ABS(K$11), FALSE) * _xlfn.NORM.DIST(($B130 - K$7)*K$15, 0, ABS(K$11), TRUE) * 2)
               + (K$4 * _xlfn.NORM.DIST($B130, K$8, ABS(K$12), FALSE) * _xlfn.NORM.DIST(($B130 - K$8)*K$16, 0, ABS(K$12), TRUE) * 2)
               + (K$5 * _xlfn.NORM.DIST($B130, K$9, ABS(K$13), FALSE) * _xlfn.NORM.DIST(($B130 - K$9)*K$17, 0, ABS(K$13), TRUE) * 2)
               + (K$6 * _xlfn.NORM.DIST($B130, K$10, ABS(K$14), FALSE) * _xlfn.NORM.DIST(($B130 - K$10)*K$18, 0, ABS(K$14), TRUE) * 2)</f>
        <v>65.715881107248777</v>
      </c>
      <c r="AB130" s="4">
        <f>BH130 + (L$3 * _xlfn.NORM.DIST($B130, L$7, ABS(L$11), FALSE) * _xlfn.NORM.DIST(($B130 - L$7)*L$15, 0, ABS(L$11), TRUE) * 2)
               + (L$4 * _xlfn.NORM.DIST($B130, L$8, ABS(L$12), FALSE) * _xlfn.NORM.DIST(($B130 - L$8)*L$16, 0, ABS(L$12), TRUE) * 2)
               + (L$5 * _xlfn.NORM.DIST($B130, L$9, ABS(L$13), FALSE) * _xlfn.NORM.DIST(($B130 - L$9)*L$17, 0, ABS(L$13), TRUE) * 2)
               + (L$6 * _xlfn.NORM.DIST($B130, L$10, ABS(L$14), FALSE) * _xlfn.NORM.DIST(($B130 - L$10)*L$18, 0, ABS(L$14), TRUE) * 2)</f>
        <v>68.481215408598359</v>
      </c>
      <c r="AC130" s="4">
        <f>BI130 + (M$3 * _xlfn.NORM.DIST($B130, M$7, ABS(M$11), FALSE) * _xlfn.NORM.DIST(($B130 - M$7)*M$15, 0, ABS(M$11), TRUE) * 2)
               + (M$4 * _xlfn.NORM.DIST($B130, M$8, ABS(M$12), FALSE) * _xlfn.NORM.DIST(($B130 - M$8)*M$16, 0, ABS(M$12), TRUE) * 2)
               + (M$5 * _xlfn.NORM.DIST($B130, M$9, ABS(M$13), FALSE) * _xlfn.NORM.DIST(($B130 - M$9)*M$17, 0, ABS(M$13), TRUE) * 2)
               + (M$6 * _xlfn.NORM.DIST($B130, M$10, ABS(M$14), FALSE) * _xlfn.NORM.DIST(($B130 - M$10)*M$18, 0, ABS(M$14), TRUE) * 2)</f>
        <v>60.799643490480719</v>
      </c>
      <c r="AD130" s="4">
        <f>BJ130 + (N$3 * _xlfn.NORM.DIST($B130, N$7, ABS(N$11), FALSE) * _xlfn.NORM.DIST(($B130 - N$7)*N$15, 0, ABS(N$11), TRUE) * 2)
               + (N$4 * _xlfn.NORM.DIST($B130, N$8, ABS(N$12), FALSE) * _xlfn.NORM.DIST(($B130 - N$8)*N$16, 0, ABS(N$12), TRUE) * 2)
               + (N$5 * _xlfn.NORM.DIST($B130, N$9, ABS(N$13), FALSE) * _xlfn.NORM.DIST(($B130 - N$9)*N$17, 0, ABS(N$13), TRUE) * 2)
               + (N$6 * _xlfn.NORM.DIST($B130, N$10, ABS(N$14), FALSE) * _xlfn.NORM.DIST(($B130 - N$10)*N$18, 0, ABS(N$14), TRUE) * 2)</f>
        <v>56.513551381338821</v>
      </c>
      <c r="AE130" s="4">
        <f>BK130 + (O$3 * _xlfn.NORM.DIST($B130, O$7, ABS(O$11), FALSE) * _xlfn.NORM.DIST(($B130 - O$7)*O$15, 0, ABS(O$11), TRUE) * 2)
               + (O$4 * _xlfn.NORM.DIST($B130, O$8, ABS(O$12), FALSE) * _xlfn.NORM.DIST(($B130 - O$8)*O$16, 0, ABS(O$12), TRUE) * 2)
               + (O$5 * _xlfn.NORM.DIST($B130, O$9, ABS(O$13), FALSE) * _xlfn.NORM.DIST(($B130 - O$9)*O$17, 0, ABS(O$13), TRUE) * 2)
               + (O$6 * _xlfn.NORM.DIST($B130, O$10, ABS(O$14), FALSE) * _xlfn.NORM.DIST(($B130 - O$10)*O$18, 0, ABS(O$14), TRUE) * 2)</f>
        <v>61.557086846546014</v>
      </c>
      <c r="AF130" s="4">
        <f t="shared" si="71"/>
        <v>56.725964499255667</v>
      </c>
      <c r="AG130" s="4">
        <f t="shared" si="71"/>
        <v>71.927515724671807</v>
      </c>
      <c r="AI130" s="4">
        <f>IF(OR($B130 &lt; C$231, $B130 &gt; C$234), 0, C130-S130)</f>
        <v>1.6097216880314775</v>
      </c>
      <c r="AJ130" s="4">
        <f>IF(OR($B130 &lt; D$231, $B130 &gt; D$234), 0, D130-T130)</f>
        <v>-0.23523736918843241</v>
      </c>
      <c r="AK130" s="4">
        <f>IF(OR($B130 &lt; E$231, $B130 &gt; E$234), 0, E130-U130)</f>
        <v>-2.101922105777021E-2</v>
      </c>
      <c r="AL130" s="4">
        <f>IF(OR($B130 &lt; F$231, $B130 &gt; F$234), 0, F130-V130)</f>
        <v>-0.76231942606253966</v>
      </c>
      <c r="AM130" s="4">
        <f>IF(OR($B130 &lt; G$231, $B130 &gt; G$234), 0, G130-W130)</f>
        <v>-1.3991762721573977</v>
      </c>
      <c r="AN130" s="4">
        <f>IF(OR($B130 &lt; H$231, $B130 &gt; H$234), 0, H130-X130)</f>
        <v>-3.526938570666843</v>
      </c>
      <c r="AO130" s="4">
        <f>IF(OR($B130 &lt; I$231, $B130 &gt; I$234), 0, I130-Y130)</f>
        <v>-0.54976069125433469</v>
      </c>
      <c r="AP130" s="4">
        <f>IF(OR($B130 &lt; J$231, $B130 &gt; J$234), 0, J130-Z130)</f>
        <v>0.68855525835398623</v>
      </c>
      <c r="AQ130" s="4">
        <f>IF(OR($B130 &lt; K$231, $B130 &gt; K$234), 0, K130-AA130)</f>
        <v>-1.3428811072487719</v>
      </c>
      <c r="AR130" s="4">
        <f>IF(OR($B130 &lt; L$231, $B130 &gt; L$234), 0, L130-AB130)</f>
        <v>-0.49821540859835522</v>
      </c>
      <c r="AS130" s="4">
        <f>IF(OR($B130 &lt; M$231, $B130 &gt; M$234), 0, M130-AC130)</f>
        <v>-3.2576434904807172</v>
      </c>
      <c r="AT130" s="4">
        <f>IF(OR($B130 &lt; N$231, $B130 &gt; N$234), 0, N130-AD130)</f>
        <v>-3.9305513813388231</v>
      </c>
      <c r="AU130" s="4">
        <f>IF(OR($B130 &lt; O$231, $B130 &gt; O$234), 0, O130-AE130)</f>
        <v>-2.3740868465460139</v>
      </c>
      <c r="AV130" s="4">
        <f t="shared" si="102"/>
        <v>-1.3759644992556659</v>
      </c>
      <c r="AW130" s="4">
        <f t="shared" si="102"/>
        <v>-4.6275157246718095</v>
      </c>
      <c r="AY130" s="2">
        <f t="shared" si="104"/>
        <v>40.406278311968521</v>
      </c>
      <c r="AZ130" s="2">
        <f t="shared" si="104"/>
        <v>41.666912132963006</v>
      </c>
      <c r="BA130" s="2">
        <f t="shared" si="104"/>
        <v>43.559898021473153</v>
      </c>
      <c r="BB130" s="2">
        <f t="shared" si="104"/>
        <v>40.561109809221627</v>
      </c>
      <c r="BC130" s="2">
        <f t="shared" si="104"/>
        <v>45.100182775649237</v>
      </c>
      <c r="BD130" s="2">
        <f t="shared" si="104"/>
        <v>46.334734351044581</v>
      </c>
      <c r="BE130" s="2">
        <f t="shared" si="104"/>
        <v>47.908400504484767</v>
      </c>
      <c r="BF130" s="2">
        <f t="shared" si="104"/>
        <v>43.071054970307983</v>
      </c>
      <c r="BG130" s="2">
        <f t="shared" si="104"/>
        <v>36.902246712661658</v>
      </c>
      <c r="BH130" s="2">
        <f t="shared" si="104"/>
        <v>36.736520059272131</v>
      </c>
      <c r="BI130" s="2">
        <f t="shared" si="104"/>
        <v>35.513781143243364</v>
      </c>
      <c r="BJ130" s="2">
        <f t="shared" si="104"/>
        <v>40.026927461911427</v>
      </c>
      <c r="BK130" s="2">
        <f t="shared" si="104"/>
        <v>48.73477020101803</v>
      </c>
      <c r="BL130" s="2">
        <f t="shared" si="104"/>
        <v>42.783547852981997</v>
      </c>
      <c r="BM130" s="2">
        <f t="shared" si="104"/>
        <v>42.953489281694452</v>
      </c>
      <c r="BO130" s="2" t="str">
        <f t="shared" si="105"/>
        <v/>
      </c>
      <c r="BP130" s="2" t="str">
        <f t="shared" si="105"/>
        <v/>
      </c>
      <c r="BQ130" s="2" t="str">
        <f t="shared" si="105"/>
        <v/>
      </c>
      <c r="BR130" s="2" t="str">
        <f t="shared" si="105"/>
        <v/>
      </c>
      <c r="BS130" s="2" t="str">
        <f t="shared" si="105"/>
        <v/>
      </c>
      <c r="BT130" s="2" t="str">
        <f t="shared" si="105"/>
        <v/>
      </c>
      <c r="BU130" s="2" t="str">
        <f t="shared" si="105"/>
        <v/>
      </c>
      <c r="BV130" s="2" t="str">
        <f t="shared" si="105"/>
        <v/>
      </c>
      <c r="BW130" s="2" t="str">
        <f t="shared" si="105"/>
        <v/>
      </c>
      <c r="BX130" s="2" t="str">
        <f t="shared" si="105"/>
        <v/>
      </c>
      <c r="BY130" s="2" t="str">
        <f t="shared" si="105"/>
        <v/>
      </c>
      <c r="BZ130" s="2" t="str">
        <f t="shared" si="105"/>
        <v/>
      </c>
      <c r="CA130" s="2" t="str">
        <f t="shared" si="105"/>
        <v/>
      </c>
      <c r="CB130" s="2" t="str">
        <f t="shared" si="105"/>
        <v/>
      </c>
      <c r="CC130" s="2" t="str">
        <f t="shared" si="105"/>
        <v/>
      </c>
      <c r="CE130" s="2" t="str">
        <f t="shared" si="106"/>
        <v/>
      </c>
      <c r="CF130" s="2" t="str">
        <f t="shared" si="106"/>
        <v/>
      </c>
      <c r="CG130" s="2" t="str">
        <f t="shared" si="106"/>
        <v/>
      </c>
      <c r="CH130" s="2" t="str">
        <f t="shared" si="106"/>
        <v/>
      </c>
      <c r="CI130" s="2" t="str">
        <f t="shared" si="106"/>
        <v/>
      </c>
      <c r="CJ130" s="2" t="str">
        <f t="shared" si="106"/>
        <v/>
      </c>
      <c r="CK130" s="2" t="str">
        <f t="shared" si="106"/>
        <v/>
      </c>
      <c r="CL130" s="2" t="str">
        <f t="shared" si="106"/>
        <v/>
      </c>
      <c r="CM130" s="2" t="str">
        <f t="shared" si="106"/>
        <v/>
      </c>
      <c r="CN130" s="2" t="str">
        <f t="shared" si="106"/>
        <v/>
      </c>
      <c r="CO130" s="2" t="str">
        <f t="shared" si="106"/>
        <v/>
      </c>
      <c r="CP130" s="2" t="str">
        <f t="shared" si="106"/>
        <v/>
      </c>
      <c r="CQ130" s="2" t="str">
        <f t="shared" si="106"/>
        <v/>
      </c>
      <c r="CR130" s="2" t="str">
        <f t="shared" si="106"/>
        <v/>
      </c>
      <c r="CS130" s="2" t="str">
        <f t="shared" si="106"/>
        <v/>
      </c>
      <c r="CU130" s="2" t="str">
        <f t="shared" si="107"/>
        <v/>
      </c>
      <c r="CV130" s="2" t="str">
        <f t="shared" si="107"/>
        <v/>
      </c>
      <c r="CW130" s="2" t="str">
        <f t="shared" si="107"/>
        <v/>
      </c>
      <c r="CX130" s="2" t="str">
        <f t="shared" si="107"/>
        <v/>
      </c>
      <c r="CY130" s="2" t="str">
        <f t="shared" si="107"/>
        <v/>
      </c>
      <c r="CZ130" s="2" t="str">
        <f t="shared" si="107"/>
        <v/>
      </c>
      <c r="DA130" s="2" t="str">
        <f t="shared" si="107"/>
        <v/>
      </c>
      <c r="DB130" s="2" t="str">
        <f t="shared" si="107"/>
        <v/>
      </c>
      <c r="DC130" s="2" t="str">
        <f t="shared" si="107"/>
        <v/>
      </c>
      <c r="DD130" s="2" t="str">
        <f t="shared" si="107"/>
        <v/>
      </c>
      <c r="DE130" s="2" t="str">
        <f t="shared" si="107"/>
        <v/>
      </c>
      <c r="DF130" s="2" t="str">
        <f t="shared" si="107"/>
        <v/>
      </c>
      <c r="DG130" s="2" t="str">
        <f t="shared" si="107"/>
        <v/>
      </c>
      <c r="DH130" s="2" t="str">
        <f t="shared" si="107"/>
        <v/>
      </c>
      <c r="DI130" s="2" t="str">
        <f t="shared" si="107"/>
        <v/>
      </c>
      <c r="DK130" s="2">
        <f t="shared" ref="DK130:DY193" si="114">BO$229*$B130+BO$230</f>
        <v>55.035457258064504</v>
      </c>
      <c r="DL130" s="2">
        <f t="shared" si="114"/>
        <v>65.220368951612912</v>
      </c>
      <c r="DM130" s="2">
        <f t="shared" si="114"/>
        <v>66.845305535190619</v>
      </c>
      <c r="DN130" s="2">
        <f t="shared" si="114"/>
        <v>64.85502804252198</v>
      </c>
      <c r="DO130" s="2">
        <f t="shared" si="114"/>
        <v>77.668643328445739</v>
      </c>
      <c r="DP130" s="2">
        <f t="shared" si="114"/>
        <v>73.261860809778469</v>
      </c>
      <c r="DQ130" s="2">
        <f t="shared" si="114"/>
        <v>73.591403592375343</v>
      </c>
      <c r="DR130" s="2">
        <f t="shared" si="114"/>
        <v>73.833946969696967</v>
      </c>
      <c r="DS130" s="2">
        <f t="shared" si="114"/>
        <v>61.252045161290319</v>
      </c>
      <c r="DT130" s="2">
        <f t="shared" si="114"/>
        <v>59.281879838709678</v>
      </c>
      <c r="DU130" s="2">
        <f t="shared" si="114"/>
        <v>62.315823655913974</v>
      </c>
      <c r="DV130" s="2">
        <f t="shared" si="114"/>
        <v>64.569545454545448</v>
      </c>
      <c r="DW130" s="2">
        <f t="shared" si="114"/>
        <v>76.490446969696976</v>
      </c>
      <c r="DX130" s="2">
        <f t="shared" si="114"/>
        <v>59.121926136363626</v>
      </c>
      <c r="DY130" s="2">
        <f t="shared" si="114"/>
        <v>53.837904433497542</v>
      </c>
      <c r="EA130" s="2">
        <f t="shared" si="101"/>
        <v>40.405985308521068</v>
      </c>
      <c r="EB130" s="2">
        <f t="shared" si="101"/>
        <v>41.666647329942791</v>
      </c>
      <c r="EC130" s="2">
        <f t="shared" si="101"/>
        <v>43.559529504741825</v>
      </c>
      <c r="ED130" s="2">
        <f t="shared" si="101"/>
        <v>40.560846863574042</v>
      </c>
      <c r="EE130" s="2">
        <f t="shared" si="100"/>
        <v>45.099736937810647</v>
      </c>
      <c r="EF130" s="2">
        <f t="shared" si="100"/>
        <v>46.334107482472916</v>
      </c>
      <c r="EG130" s="2">
        <f t="shared" si="100"/>
        <v>47.907822354890314</v>
      </c>
      <c r="EH130" s="2">
        <f t="shared" si="100"/>
        <v>43.070479754087813</v>
      </c>
      <c r="EI130" s="2">
        <f t="shared" si="100"/>
        <v>36.901722267386006</v>
      </c>
      <c r="EJ130" s="2">
        <f t="shared" si="100"/>
        <v>36.73601786882184</v>
      </c>
      <c r="EK130" s="2">
        <f t="shared" si="100"/>
        <v>35.513305050816136</v>
      </c>
      <c r="EL130" s="2">
        <f t="shared" si="100"/>
        <v>40.026412746972589</v>
      </c>
      <c r="EM130" s="2">
        <f t="shared" si="83"/>
        <v>48.733352972077427</v>
      </c>
      <c r="EN130" s="2">
        <f t="shared" si="83"/>
        <v>42.781507283014321</v>
      </c>
      <c r="EO130" s="2">
        <f t="shared" si="83"/>
        <v>42.951238143076189</v>
      </c>
      <c r="EQ130" s="2">
        <f t="shared" ref="EQ130:FE193" si="115">CU$229*$B130+CU$230</f>
        <v>40.424134204195099</v>
      </c>
      <c r="ER130" s="2">
        <f t="shared" si="115"/>
        <v>41.257377000175644</v>
      </c>
      <c r="ES130" s="2">
        <f t="shared" si="115"/>
        <v>43.478994329323228</v>
      </c>
      <c r="ET130" s="2">
        <f t="shared" si="115"/>
        <v>40.457040095266322</v>
      </c>
      <c r="EU130" s="2">
        <f t="shared" si="115"/>
        <v>44.965662089176774</v>
      </c>
      <c r="EV130" s="2">
        <f t="shared" si="115"/>
        <v>47.036610181046655</v>
      </c>
      <c r="EW130" s="2">
        <f t="shared" si="115"/>
        <v>48.299639967423161</v>
      </c>
      <c r="EX130" s="2">
        <f t="shared" si="115"/>
        <v>43.246490053344438</v>
      </c>
      <c r="EY130" s="2">
        <f t="shared" si="115"/>
        <v>37.17058486226216</v>
      </c>
      <c r="EZ130" s="2">
        <f t="shared" si="115"/>
        <v>37.024540359667121</v>
      </c>
      <c r="FA130" s="2">
        <f t="shared" si="115"/>
        <v>35.666813084542433</v>
      </c>
      <c r="FB130" s="2">
        <f t="shared" si="115"/>
        <v>40.229068247905218</v>
      </c>
      <c r="FC130" s="2">
        <f t="shared" si="115"/>
        <v>48.817972994718907</v>
      </c>
      <c r="FD130" s="2">
        <f t="shared" si="115"/>
        <v>43.101738182273593</v>
      </c>
      <c r="FE130" s="2">
        <f t="shared" si="115"/>
        <v>42.963665393013102</v>
      </c>
      <c r="FG130" s="2">
        <f t="shared" ref="FG130:FU193" si="116">POWER(10,($B130-C$232)/C$230)/(1+POWER(10,($B130-C$232)/C$230))</f>
        <v>0.99998006310280529</v>
      </c>
      <c r="FH130" s="2">
        <f t="shared" si="116"/>
        <v>0.99998204562314341</v>
      </c>
      <c r="FI130" s="2">
        <f t="shared" si="116"/>
        <v>0.99998274541398191</v>
      </c>
      <c r="FJ130" s="2">
        <f t="shared" si="116"/>
        <v>0.99998691396766382</v>
      </c>
      <c r="FK130" s="2">
        <f t="shared" si="116"/>
        <v>0.99998450412242679</v>
      </c>
      <c r="FL130" s="2">
        <f t="shared" si="116"/>
        <v>0.99998418020354096</v>
      </c>
      <c r="FM130" s="2">
        <f t="shared" si="116"/>
        <v>0.99998610482717043</v>
      </c>
      <c r="FN130" s="2">
        <f t="shared" si="116"/>
        <v>0.99998495790158071</v>
      </c>
      <c r="FO130" s="2">
        <f t="shared" si="116"/>
        <v>0.99998676217527815</v>
      </c>
      <c r="FP130" s="2">
        <f t="shared" si="116"/>
        <v>0.99998719731111374</v>
      </c>
      <c r="FQ130" s="2">
        <f t="shared" si="116"/>
        <v>0.99998516711701546</v>
      </c>
      <c r="FR130" s="2">
        <f t="shared" si="116"/>
        <v>0.99998156236029245</v>
      </c>
      <c r="FS130" s="2">
        <f t="shared" si="116"/>
        <v>0.99995060212618592</v>
      </c>
      <c r="FT130" s="2">
        <f t="shared" si="116"/>
        <v>0.99989048664852187</v>
      </c>
      <c r="FU130" s="2">
        <f t="shared" si="116"/>
        <v>0.99979466802783123</v>
      </c>
      <c r="FW130" s="2">
        <f t="shared" si="108"/>
        <v>7.3677716276448669E-5</v>
      </c>
      <c r="FX130" s="2">
        <f t="shared" si="108"/>
        <v>3.862712800307965E-4</v>
      </c>
      <c r="FY130" s="2">
        <f t="shared" si="108"/>
        <v>4.1310761435418321E-4</v>
      </c>
      <c r="FZ130" s="2">
        <f t="shared" si="108"/>
        <v>5.2952995070214748E-4</v>
      </c>
      <c r="GA130" s="2">
        <f t="shared" si="108"/>
        <v>4.389037028878981E-4</v>
      </c>
      <c r="GB130" s="2">
        <f t="shared" si="108"/>
        <v>2.8594480182475291E-4</v>
      </c>
      <c r="GC130" s="2">
        <f t="shared" si="108"/>
        <v>5.647316179590192E-4</v>
      </c>
      <c r="GD130" s="2">
        <f t="shared" si="108"/>
        <v>6.3899169008391904E-4</v>
      </c>
      <c r="GE130" s="2">
        <f t="shared" si="108"/>
        <v>7.5168496143188817E-4</v>
      </c>
      <c r="GF130" s="2">
        <f t="shared" si="108"/>
        <v>7.4012529559837033E-4</v>
      </c>
      <c r="GG130" s="2">
        <f t="shared" si="108"/>
        <v>5.1159410462292922E-4</v>
      </c>
      <c r="GH130" s="2">
        <f t="shared" si="108"/>
        <v>3.0691247164191336E-4</v>
      </c>
      <c r="GI130" s="2">
        <f t="shared" si="108"/>
        <v>5.4464076495311668E-4</v>
      </c>
      <c r="GJ130" s="2">
        <f t="shared" si="108"/>
        <v>7.8404655851793681E-4</v>
      </c>
      <c r="GK130" s="2">
        <f t="shared" si="108"/>
        <v>1.2680165431147663E-3</v>
      </c>
      <c r="GM130" s="107">
        <f t="shared" si="109"/>
        <v>6.1984454421069503E-55</v>
      </c>
      <c r="GN130" s="107">
        <f t="shared" si="109"/>
        <v>2.4939646781188386E-63</v>
      </c>
      <c r="GO130" s="107">
        <f t="shared" si="109"/>
        <v>1.3064357158923683E-66</v>
      </c>
      <c r="GP130" s="107">
        <f t="shared" si="109"/>
        <v>2.5485676434398801E-83</v>
      </c>
      <c r="GQ130" s="107">
        <f t="shared" si="109"/>
        <v>1.0468771676394731E-81</v>
      </c>
      <c r="GR130" s="107">
        <f t="shared" si="109"/>
        <v>6.699080281947817E-78</v>
      </c>
      <c r="GS130" s="107">
        <f t="shared" si="109"/>
        <v>1.2334515838543976E-86</v>
      </c>
      <c r="GT130" s="107">
        <f t="shared" si="109"/>
        <v>2.5511326806420488E-82</v>
      </c>
      <c r="GU130" s="107">
        <f t="shared" si="109"/>
        <v>3.997567253859521E-92</v>
      </c>
      <c r="GV130" s="107">
        <f t="shared" si="109"/>
        <v>1.2728507180586867E-97</v>
      </c>
      <c r="GW130" s="107">
        <f t="shared" si="109"/>
        <v>1.683545414288104E-94</v>
      </c>
      <c r="GX130" s="107">
        <f t="shared" si="109"/>
        <v>1.4930340324657068E-79</v>
      </c>
      <c r="GY130" s="107">
        <f t="shared" si="109"/>
        <v>2.4314053635088313E-76</v>
      </c>
      <c r="GZ130" s="107">
        <f t="shared" si="109"/>
        <v>5.7896797225680589E-78</v>
      </c>
      <c r="HA130" s="107">
        <f t="shared" si="109"/>
        <v>5.9228568068138788E-117</v>
      </c>
      <c r="HC130" s="107">
        <f t="shared" si="103"/>
        <v>8.4323706029721323E-22</v>
      </c>
      <c r="HD130" s="107">
        <f t="shared" si="103"/>
        <v>4.1430175834062E-26</v>
      </c>
      <c r="HE130" s="107">
        <f t="shared" si="103"/>
        <v>1.3035634238630457E-27</v>
      </c>
      <c r="HF130" s="107">
        <f t="shared" si="103"/>
        <v>4.7245317553781277E-36</v>
      </c>
      <c r="HG130" s="107">
        <f t="shared" si="103"/>
        <v>1.0520305703342299E-34</v>
      </c>
      <c r="HH130" s="107">
        <f t="shared" si="103"/>
        <v>8.702565452907763E-32</v>
      </c>
      <c r="HI130" s="107">
        <f t="shared" si="103"/>
        <v>7.8652601387898698E-38</v>
      </c>
      <c r="HJ130" s="107">
        <f t="shared" si="103"/>
        <v>2.2870333484081511E-36</v>
      </c>
      <c r="HK130" s="107">
        <f t="shared" si="103"/>
        <v>1.1017608975728326E-41</v>
      </c>
      <c r="HL130" s="107">
        <f t="shared" si="113"/>
        <v>1.09967368045818E-43</v>
      </c>
      <c r="HM130" s="107">
        <f t="shared" si="113"/>
        <v>6.7454540756326956E-41</v>
      </c>
      <c r="HN130" s="107">
        <f t="shared" si="113"/>
        <v>2.4626787952454354E-32</v>
      </c>
      <c r="HO130" s="107">
        <f t="shared" si="113"/>
        <v>2.7243959210611677E-30</v>
      </c>
      <c r="HP130" s="107">
        <f t="shared" si="113"/>
        <v>1.3924454501511451E-30</v>
      </c>
      <c r="HQ130" s="107">
        <f t="shared" si="113"/>
        <v>1.350144931683929E-46</v>
      </c>
      <c r="HS130" s="107">
        <f t="shared" si="110"/>
        <v>5.0570956352285555E-2</v>
      </c>
      <c r="HT130" s="107">
        <f t="shared" si="110"/>
        <v>0.15403392144211092</v>
      </c>
      <c r="HU130" s="107">
        <f t="shared" si="110"/>
        <v>0.15872991446967202</v>
      </c>
      <c r="HV130" s="107">
        <f t="shared" si="110"/>
        <v>0.21174611806604424</v>
      </c>
      <c r="HW130" s="107">
        <f t="shared" si="110"/>
        <v>0.15976051180710063</v>
      </c>
      <c r="HX130" s="107">
        <f t="shared" si="110"/>
        <v>9.5631913867199034E-2</v>
      </c>
      <c r="HY130" s="107">
        <f t="shared" si="110"/>
        <v>0.2194912491531473</v>
      </c>
      <c r="HZ130" s="107">
        <f t="shared" si="110"/>
        <v>0.25452965189051752</v>
      </c>
      <c r="IA130" s="107">
        <f t="shared" si="110"/>
        <v>0.3062500428857497</v>
      </c>
      <c r="IB130" s="107">
        <f t="shared" si="110"/>
        <v>0.27872458656900739</v>
      </c>
      <c r="IC130" s="107">
        <f t="shared" si="110"/>
        <v>0.17434210695981575</v>
      </c>
      <c r="ID130" s="107">
        <f t="shared" si="110"/>
        <v>8.7171286293467459E-2</v>
      </c>
      <c r="IE130" s="107">
        <f t="shared" si="110"/>
        <v>6.8621752871552255E-2</v>
      </c>
      <c r="IF130" s="107">
        <f t="shared" si="110"/>
        <v>4.8475665236917494E-2</v>
      </c>
      <c r="IG130" s="107">
        <f t="shared" si="110"/>
        <v>6.7123864657367735E-2</v>
      </c>
      <c r="II130" s="107">
        <f t="shared" si="111"/>
        <v>9.0812145061990227E-16</v>
      </c>
      <c r="IJ130" s="107">
        <f t="shared" si="111"/>
        <v>1.48690264438013E-12</v>
      </c>
      <c r="IK130" s="107">
        <f t="shared" si="111"/>
        <v>7.2930163531088384E-13</v>
      </c>
      <c r="IL130" s="107">
        <f t="shared" si="111"/>
        <v>2.9975609993729765E-14</v>
      </c>
      <c r="IM130" s="107">
        <f t="shared" si="111"/>
        <v>4.967493970759695E-15</v>
      </c>
      <c r="IN130" s="107">
        <f t="shared" si="111"/>
        <v>6.6135725026816702E-16</v>
      </c>
      <c r="IO130" s="107">
        <f t="shared" si="111"/>
        <v>1.1043416771106701E-14</v>
      </c>
      <c r="IP130" s="107">
        <f t="shared" si="111"/>
        <v>8.9357731110995148E-14</v>
      </c>
      <c r="IQ130" s="107">
        <f t="shared" si="111"/>
        <v>2.2608494540378408E-14</v>
      </c>
      <c r="IR130" s="107">
        <f t="shared" si="111"/>
        <v>3.9147547409858007E-15</v>
      </c>
      <c r="IS130" s="107">
        <f t="shared" si="111"/>
        <v>1.838564844814156E-16</v>
      </c>
      <c r="IT130" s="107">
        <f t="shared" si="111"/>
        <v>2.256282399361247E-16</v>
      </c>
      <c r="IU130" s="107">
        <f t="shared" si="111"/>
        <v>2.2466523377572404E-16</v>
      </c>
      <c r="IV130" s="107">
        <f t="shared" si="111"/>
        <v>9.1755654493356208E-18</v>
      </c>
      <c r="IW130" s="107">
        <f t="shared" si="111"/>
        <v>8.0278074077270527E-23</v>
      </c>
      <c r="IY130" s="107">
        <f t="shared" si="112"/>
        <v>5.0570956352286464E-2</v>
      </c>
      <c r="IZ130" s="107">
        <f t="shared" si="112"/>
        <v>0.15403392144359782</v>
      </c>
      <c r="JA130" s="107">
        <f t="shared" si="112"/>
        <v>0.15872991447040133</v>
      </c>
      <c r="JB130" s="107">
        <f t="shared" si="112"/>
        <v>0.21174611806607421</v>
      </c>
      <c r="JC130" s="107">
        <f t="shared" si="112"/>
        <v>0.1597605118071056</v>
      </c>
      <c r="JD130" s="107">
        <f t="shared" si="112"/>
        <v>9.56319138671997E-2</v>
      </c>
      <c r="JE130" s="107">
        <f t="shared" si="112"/>
        <v>0.21949124915315835</v>
      </c>
      <c r="JF130" s="107">
        <f t="shared" si="112"/>
        <v>0.25452965189060689</v>
      </c>
      <c r="JG130" s="107">
        <f t="shared" si="112"/>
        <v>0.30625004288577229</v>
      </c>
      <c r="JH130" s="107">
        <f t="shared" si="112"/>
        <v>0.27872458656901133</v>
      </c>
      <c r="JI130" s="107">
        <f t="shared" si="112"/>
        <v>0.17434210695981595</v>
      </c>
      <c r="JJ130" s="107">
        <f t="shared" si="112"/>
        <v>8.7171286293467681E-2</v>
      </c>
      <c r="JK130" s="107">
        <f t="shared" si="112"/>
        <v>6.8621752871552477E-2</v>
      </c>
      <c r="JL130" s="107">
        <f t="shared" si="112"/>
        <v>4.8475665236917501E-2</v>
      </c>
      <c r="JM130" s="107">
        <f t="shared" si="112"/>
        <v>6.7123864657367735E-2</v>
      </c>
    </row>
    <row r="131" spans="2:273" x14ac:dyDescent="0.25">
      <c r="B131" s="2">
        <v>103</v>
      </c>
      <c r="C131" s="37">
        <v>41.206000000000003</v>
      </c>
      <c r="D131" s="37">
        <v>45.328000000000003</v>
      </c>
      <c r="E131" s="37">
        <v>52.671999999999997</v>
      </c>
      <c r="F131" s="37">
        <v>52.491999999999997</v>
      </c>
      <c r="G131" s="37">
        <v>58.167000000000002</v>
      </c>
      <c r="H131" s="37">
        <v>55.616999999999997</v>
      </c>
      <c r="I131" s="37">
        <v>71.066999999999993</v>
      </c>
      <c r="J131" s="37">
        <v>70.099999999999994</v>
      </c>
      <c r="K131" s="37">
        <v>69.507999999999996</v>
      </c>
      <c r="L131" s="37">
        <v>74.153000000000006</v>
      </c>
      <c r="M131" s="37">
        <v>66.254000000000005</v>
      </c>
      <c r="N131" s="37">
        <v>58.116999999999997</v>
      </c>
      <c r="O131" s="37">
        <v>63.183</v>
      </c>
      <c r="P131" s="37">
        <v>61.433</v>
      </c>
      <c r="Q131" s="37">
        <v>77.582999999999998</v>
      </c>
      <c r="S131" s="4">
        <f>AY131 + (C$3 * _xlfn.NORM.DIST($B131, C$7, ABS(C$11), FALSE) * _xlfn.NORM.DIST(($B131 - C$7)*C$15, 0, ABS(C$11), TRUE) * 2)
               + (C$4 * _xlfn.NORM.DIST($B131, C$8, ABS(C$12), FALSE) * _xlfn.NORM.DIST(($B131 - C$8)*C$16, 0, ABS(C$12), TRUE) * 2)
               + (C$5 * _xlfn.NORM.DIST($B131, C$9, ABS(C$13), FALSE) * _xlfn.NORM.DIST(($B131 - C$9)*C$17, 0, ABS(C$13), TRUE) * 2)
               + (C$6 * _xlfn.NORM.DIST($B131, C$10, ABS(C$14), FALSE) * _xlfn.NORM.DIST(($B131 - C$10)*C$18, 0, ABS(C$14), TRUE) * 2)</f>
        <v>40.330533953912258</v>
      </c>
      <c r="T131" s="4">
        <f>AZ131 + (D$3 * _xlfn.NORM.DIST($B131, D$7, ABS(D$11), FALSE) * _xlfn.NORM.DIST(($B131 - D$7)*D$15, 0, ABS(D$11), TRUE) * 2)
               + (D$4 * _xlfn.NORM.DIST($B131, D$8, ABS(D$12), FALSE) * _xlfn.NORM.DIST(($B131 - D$8)*D$16, 0, ABS(D$12), TRUE) * 2)
               + (D$5 * _xlfn.NORM.DIST($B131, D$9, ABS(D$13), FALSE) * _xlfn.NORM.DIST(($B131 - D$9)*D$17, 0, ABS(D$13), TRUE) * 2)
               + (D$6 * _xlfn.NORM.DIST($B131, D$10, ABS(D$14), FALSE) * _xlfn.NORM.DIST(($B131 - D$10)*D$18, 0, ABS(D$14), TRUE) * 2)</f>
        <v>44.550953110560933</v>
      </c>
      <c r="U131" s="4">
        <f>BA131 + (E$3 * _xlfn.NORM.DIST($B131, E$7, ABS(E$11), FALSE) * _xlfn.NORM.DIST(($B131 - E$7)*E$15, 0, ABS(E$11), TRUE) * 2)
               + (E$4 * _xlfn.NORM.DIST($B131, E$8, ABS(E$12), FALSE) * _xlfn.NORM.DIST(($B131 - E$8)*E$16, 0, ABS(E$12), TRUE) * 2)
               + (E$5 * _xlfn.NORM.DIST($B131, E$9, ABS(E$13), FALSE) * _xlfn.NORM.DIST(($B131 - E$9)*E$17, 0, ABS(E$13), TRUE) * 2)
               + (E$6 * _xlfn.NORM.DIST($B131, E$10, ABS(E$14), FALSE) * _xlfn.NORM.DIST(($B131 - E$10)*E$18, 0, ABS(E$14), TRUE) * 2)</f>
        <v>50.313738795551835</v>
      </c>
      <c r="V131" s="4">
        <f>BB131 + (F$3 * _xlfn.NORM.DIST($B131, F$7, ABS(F$11), FALSE) * _xlfn.NORM.DIST(($B131 - F$7)*F$15, 0, ABS(F$11), TRUE) * 2)
               + (F$4 * _xlfn.NORM.DIST($B131, F$8, ABS(F$12), FALSE) * _xlfn.NORM.DIST(($B131 - F$8)*F$16, 0, ABS(F$12), TRUE) * 2)
               + (F$5 * _xlfn.NORM.DIST($B131, F$9, ABS(F$13), FALSE) * _xlfn.NORM.DIST(($B131 - F$9)*F$17, 0, ABS(F$13), TRUE) * 2)
               + (F$6 * _xlfn.NORM.DIST($B131, F$10, ABS(F$14), FALSE) * _xlfn.NORM.DIST(($B131 - F$10)*F$18, 0, ABS(F$14), TRUE) * 2)</f>
        <v>52.783932930307799</v>
      </c>
      <c r="W131" s="4">
        <f>BC131 + (G$3 * _xlfn.NORM.DIST($B131, G$7, ABS(G$11), FALSE) * _xlfn.NORM.DIST(($B131 - G$7)*G$15, 0, ABS(G$11), TRUE) * 2)
               + (G$4 * _xlfn.NORM.DIST($B131, G$8, ABS(G$12), FALSE) * _xlfn.NORM.DIST(($B131 - G$8)*G$16, 0, ABS(G$12), TRUE) * 2)
               + (G$5 * _xlfn.NORM.DIST($B131, G$9, ABS(G$13), FALSE) * _xlfn.NORM.DIST(($B131 - G$9)*G$17, 0, ABS(G$13), TRUE) * 2)
               + (G$6 * _xlfn.NORM.DIST($B131, G$10, ABS(G$14), FALSE) * _xlfn.NORM.DIST(($B131 - G$10)*G$18, 0, ABS(G$14), TRUE) * 2)</f>
        <v>58.320095433037146</v>
      </c>
      <c r="X131" s="4">
        <f>BD131 + (H$3 * _xlfn.NORM.DIST($B131, H$7, ABS(H$11), FALSE) * _xlfn.NORM.DIST(($B131 - H$7)*H$15, 0, ABS(H$11), TRUE) * 2)
               + (H$4 * _xlfn.NORM.DIST($B131, H$8, ABS(H$12), FALSE) * _xlfn.NORM.DIST(($B131 - H$8)*H$16, 0, ABS(H$12), TRUE) * 2)
               + (H$5 * _xlfn.NORM.DIST($B131, H$9, ABS(H$13), FALSE) * _xlfn.NORM.DIST(($B131 - H$9)*H$17, 0, ABS(H$13), TRUE) * 2)
               + (H$6 * _xlfn.NORM.DIST($B131, H$10, ABS(H$14), FALSE) * _xlfn.NORM.DIST(($B131 - H$10)*H$18, 0, ABS(H$14), TRUE) * 2)</f>
        <v>56.154743085267398</v>
      </c>
      <c r="Y131" s="4">
        <f>BE131 + (I$3 * _xlfn.NORM.DIST($B131, I$7, ABS(I$11), FALSE) * _xlfn.NORM.DIST(($B131 - I$7)*I$15, 0, ABS(I$11), TRUE) * 2)
               + (I$4 * _xlfn.NORM.DIST($B131, I$8, ABS(I$12), FALSE) * _xlfn.NORM.DIST(($B131 - I$8)*I$16, 0, ABS(I$12), TRUE) * 2)
               + (I$5 * _xlfn.NORM.DIST($B131, I$9, ABS(I$13), FALSE) * _xlfn.NORM.DIST(($B131 - I$9)*I$17, 0, ABS(I$13), TRUE) * 2)
               + (I$6 * _xlfn.NORM.DIST($B131, I$10, ABS(I$14), FALSE) * _xlfn.NORM.DIST(($B131 - I$10)*I$18, 0, ABS(I$14), TRUE) * 2)</f>
        <v>70.369039609124655</v>
      </c>
      <c r="Z131" s="4">
        <f>BF131 + (J$3 * _xlfn.NORM.DIST($B131, J$7, ABS(J$11), FALSE) * _xlfn.NORM.DIST(($B131 - J$7)*J$15, 0, ABS(J$11), TRUE) * 2)
               + (J$4 * _xlfn.NORM.DIST($B131, J$8, ABS(J$12), FALSE) * _xlfn.NORM.DIST(($B131 - J$8)*J$16, 0, ABS(J$12), TRUE) * 2)
               + (J$5 * _xlfn.NORM.DIST($B131, J$9, ABS(J$13), FALSE) * _xlfn.NORM.DIST(($B131 - J$9)*J$17, 0, ABS(J$13), TRUE) * 2)
               + (J$6 * _xlfn.NORM.DIST($B131, J$10, ABS(J$14), FALSE) * _xlfn.NORM.DIST(($B131 - J$10)*J$18, 0, ABS(J$14), TRUE) * 2)</f>
        <v>70.663045034809969</v>
      </c>
      <c r="AA131" s="4">
        <f>BG131 + (K$3 * _xlfn.NORM.DIST($B131, K$7, ABS(K$11), FALSE) * _xlfn.NORM.DIST(($B131 - K$7)*K$15, 0, ABS(K$11), TRUE) * 2)
               + (K$4 * _xlfn.NORM.DIST($B131, K$8, ABS(K$12), FALSE) * _xlfn.NORM.DIST(($B131 - K$8)*K$16, 0, ABS(K$12), TRUE) * 2)
               + (K$5 * _xlfn.NORM.DIST($B131, K$9, ABS(K$13), FALSE) * _xlfn.NORM.DIST(($B131 - K$9)*K$17, 0, ABS(K$13), TRUE) * 2)
               + (K$6 * _xlfn.NORM.DIST($B131, K$10, ABS(K$14), FALSE) * _xlfn.NORM.DIST(($B131 - K$10)*K$18, 0, ABS(K$14), TRUE) * 2)</f>
        <v>69.901017805995238</v>
      </c>
      <c r="AB131" s="4">
        <f>BH131 + (L$3 * _xlfn.NORM.DIST($B131, L$7, ABS(L$11), FALSE) * _xlfn.NORM.DIST(($B131 - L$7)*L$15, 0, ABS(L$11), TRUE) * 2)
               + (L$4 * _xlfn.NORM.DIST($B131, L$8, ABS(L$12), FALSE) * _xlfn.NORM.DIST(($B131 - L$8)*L$16, 0, ABS(L$12), TRUE) * 2)
               + (L$5 * _xlfn.NORM.DIST($B131, L$9, ABS(L$13), FALSE) * _xlfn.NORM.DIST(($B131 - L$9)*L$17, 0, ABS(L$13), TRUE) * 2)
               + (L$6 * _xlfn.NORM.DIST($B131, L$10, ABS(L$14), FALSE) * _xlfn.NORM.DIST(($B131 - L$10)*L$18, 0, ABS(L$14), TRUE) * 2)</f>
        <v>74.131494102933118</v>
      </c>
      <c r="AC131" s="4">
        <f>BI131 + (M$3 * _xlfn.NORM.DIST($B131, M$7, ABS(M$11), FALSE) * _xlfn.NORM.DIST(($B131 - M$7)*M$15, 0, ABS(M$11), TRUE) * 2)
               + (M$4 * _xlfn.NORM.DIST($B131, M$8, ABS(M$12), FALSE) * _xlfn.NORM.DIST(($B131 - M$8)*M$16, 0, ABS(M$12), TRUE) * 2)
               + (M$5 * _xlfn.NORM.DIST($B131, M$9, ABS(M$13), FALSE) * _xlfn.NORM.DIST(($B131 - M$9)*M$17, 0, ABS(M$13), TRUE) * 2)
               + (M$6 * _xlfn.NORM.DIST($B131, M$10, ABS(M$14), FALSE) * _xlfn.NORM.DIST(($B131 - M$10)*M$18, 0, ABS(M$14), TRUE) * 2)</f>
        <v>68.239223363220376</v>
      </c>
      <c r="AD131" s="4">
        <f>BJ131 + (N$3 * _xlfn.NORM.DIST($B131, N$7, ABS(N$11), FALSE) * _xlfn.NORM.DIST(($B131 - N$7)*N$15, 0, ABS(N$11), TRUE) * 2)
               + (N$4 * _xlfn.NORM.DIST($B131, N$8, ABS(N$12), FALSE) * _xlfn.NORM.DIST(($B131 - N$8)*N$16, 0, ABS(N$12), TRUE) * 2)
               + (N$5 * _xlfn.NORM.DIST($B131, N$9, ABS(N$13), FALSE) * _xlfn.NORM.DIST(($B131 - N$9)*N$17, 0, ABS(N$13), TRUE) * 2)
               + (N$6 * _xlfn.NORM.DIST($B131, N$10, ABS(N$14), FALSE) * _xlfn.NORM.DIST(($B131 - N$10)*N$18, 0, ABS(N$14), TRUE) * 2)</f>
        <v>62.89452818296094</v>
      </c>
      <c r="AE131" s="4">
        <f>BK131 + (O$3 * _xlfn.NORM.DIST($B131, O$7, ABS(O$11), FALSE) * _xlfn.NORM.DIST(($B131 - O$7)*O$15, 0, ABS(O$11), TRUE) * 2)
               + (O$4 * _xlfn.NORM.DIST($B131, O$8, ABS(O$12), FALSE) * _xlfn.NORM.DIST(($B131 - O$8)*O$16, 0, ABS(O$12), TRUE) * 2)
               + (O$5 * _xlfn.NORM.DIST($B131, O$9, ABS(O$13), FALSE) * _xlfn.NORM.DIST(($B131 - O$9)*O$17, 0, ABS(O$13), TRUE) * 2)
               + (O$6 * _xlfn.NORM.DIST($B131, O$10, ABS(O$14), FALSE) * _xlfn.NORM.DIST(($B131 - O$10)*O$18, 0, ABS(O$14), TRUE) * 2)</f>
        <v>66.796730706333548</v>
      </c>
      <c r="AF131" s="4">
        <f t="shared" si="71"/>
        <v>63.127956614934035</v>
      </c>
      <c r="AG131" s="4">
        <f t="shared" si="71"/>
        <v>80.957788747567704</v>
      </c>
      <c r="AI131" s="4">
        <f>IF(OR($B131 &lt; C$231, $B131 &gt; C$234), 0, C131-S131)</f>
        <v>0.87546604608774459</v>
      </c>
      <c r="AJ131" s="4">
        <f>IF(OR($B131 &lt; D$231, $B131 &gt; D$234), 0, D131-T131)</f>
        <v>0.7770468894390703</v>
      </c>
      <c r="AK131" s="4">
        <f>IF(OR($B131 &lt; E$231, $B131 &gt; E$234), 0, E131-U131)</f>
        <v>2.3582612044481621</v>
      </c>
      <c r="AL131" s="4">
        <f>IF(OR($B131 &lt; F$231, $B131 &gt; F$234), 0, F131-V131)</f>
        <v>-0.29193293030780154</v>
      </c>
      <c r="AM131" s="4">
        <f>IF(OR($B131 &lt; G$231, $B131 &gt; G$234), 0, G131-W131)</f>
        <v>-0.15309543303714435</v>
      </c>
      <c r="AN131" s="4">
        <f>IF(OR($B131 &lt; H$231, $B131 &gt; H$234), 0, H131-X131)</f>
        <v>-0.537743085267401</v>
      </c>
      <c r="AO131" s="4">
        <f>IF(OR($B131 &lt; I$231, $B131 &gt; I$234), 0, I131-Y131)</f>
        <v>0.69796039087533757</v>
      </c>
      <c r="AP131" s="4">
        <f>IF(OR($B131 &lt; J$231, $B131 &gt; J$234), 0, J131-Z131)</f>
        <v>-0.56304503480997425</v>
      </c>
      <c r="AQ131" s="4">
        <f>IF(OR($B131 &lt; K$231, $B131 &gt; K$234), 0, K131-AA131)</f>
        <v>-0.3930178059952425</v>
      </c>
      <c r="AR131" s="4">
        <f>IF(OR($B131 &lt; L$231, $B131 &gt; L$234), 0, L131-AB131)</f>
        <v>2.1505897066887769E-2</v>
      </c>
      <c r="AS131" s="4">
        <f>IF(OR($B131 &lt; M$231, $B131 &gt; M$234), 0, M131-AC131)</f>
        <v>-1.9852233632203706</v>
      </c>
      <c r="AT131" s="4">
        <f>IF(OR($B131 &lt; N$231, $B131 &gt; N$234), 0, N131-AD131)</f>
        <v>-4.7775281829609426</v>
      </c>
      <c r="AU131" s="4">
        <f>IF(OR($B131 &lt; O$231, $B131 &gt; O$234), 0, O131-AE131)</f>
        <v>-3.6137307063335484</v>
      </c>
      <c r="AV131" s="4">
        <f t="shared" si="102"/>
        <v>-1.6949566149340356</v>
      </c>
      <c r="AW131" s="4">
        <f t="shared" si="102"/>
        <v>-3.3747887475677061</v>
      </c>
      <c r="AY131" s="2">
        <f t="shared" si="104"/>
        <v>40.330533953912258</v>
      </c>
      <c r="AZ131" s="2">
        <f t="shared" si="104"/>
        <v>41.603023817811469</v>
      </c>
      <c r="BA131" s="2">
        <f t="shared" si="104"/>
        <v>43.436612823481887</v>
      </c>
      <c r="BB131" s="2">
        <f t="shared" si="104"/>
        <v>40.45101456082778</v>
      </c>
      <c r="BC131" s="2">
        <f t="shared" si="104"/>
        <v>44.96334966408088</v>
      </c>
      <c r="BD131" s="2">
        <f t="shared" si="104"/>
        <v>46.04056657346635</v>
      </c>
      <c r="BE131" s="2">
        <f t="shared" si="104"/>
        <v>47.66970196877454</v>
      </c>
      <c r="BF131" s="2">
        <f t="shared" si="104"/>
        <v>42.862804430790185</v>
      </c>
      <c r="BG131" s="2">
        <f t="shared" si="104"/>
        <v>36.713889801614336</v>
      </c>
      <c r="BH131" s="2">
        <f t="shared" si="104"/>
        <v>36.542915952222174</v>
      </c>
      <c r="BI131" s="2">
        <f t="shared" si="104"/>
        <v>35.354727236107031</v>
      </c>
      <c r="BJ131" s="2">
        <f t="shared" si="104"/>
        <v>39.834321266462716</v>
      </c>
      <c r="BK131" s="2">
        <f t="shared" si="104"/>
        <v>48.540328075551024</v>
      </c>
      <c r="BL131" s="2">
        <f t="shared" si="104"/>
        <v>42.559292439715477</v>
      </c>
      <c r="BM131" s="2">
        <f t="shared" si="104"/>
        <v>42.781369554398168</v>
      </c>
      <c r="BO131" s="2" t="str">
        <f t="shared" si="105"/>
        <v/>
      </c>
      <c r="BP131" s="2" t="str">
        <f t="shared" si="105"/>
        <v/>
      </c>
      <c r="BQ131" s="2" t="str">
        <f t="shared" si="105"/>
        <v/>
      </c>
      <c r="BR131" s="2" t="str">
        <f t="shared" si="105"/>
        <v/>
      </c>
      <c r="BS131" s="2" t="str">
        <f t="shared" si="105"/>
        <v/>
      </c>
      <c r="BT131" s="2" t="str">
        <f t="shared" si="105"/>
        <v/>
      </c>
      <c r="BU131" s="2" t="str">
        <f t="shared" si="105"/>
        <v/>
      </c>
      <c r="BV131" s="2" t="str">
        <f t="shared" si="105"/>
        <v/>
      </c>
      <c r="BW131" s="2" t="str">
        <f t="shared" si="105"/>
        <v/>
      </c>
      <c r="BX131" s="2" t="str">
        <f t="shared" si="105"/>
        <v/>
      </c>
      <c r="BY131" s="2" t="str">
        <f t="shared" si="105"/>
        <v/>
      </c>
      <c r="BZ131" s="2" t="str">
        <f t="shared" si="105"/>
        <v/>
      </c>
      <c r="CA131" s="2" t="str">
        <f t="shared" si="105"/>
        <v/>
      </c>
      <c r="CB131" s="2" t="str">
        <f t="shared" si="105"/>
        <v/>
      </c>
      <c r="CC131" s="2" t="str">
        <f t="shared" si="105"/>
        <v/>
      </c>
      <c r="CE131" s="2" t="str">
        <f t="shared" si="106"/>
        <v/>
      </c>
      <c r="CF131" s="2" t="str">
        <f t="shared" si="106"/>
        <v/>
      </c>
      <c r="CG131" s="2" t="str">
        <f t="shared" si="106"/>
        <v/>
      </c>
      <c r="CH131" s="2" t="str">
        <f t="shared" si="106"/>
        <v/>
      </c>
      <c r="CI131" s="2" t="str">
        <f t="shared" si="106"/>
        <v/>
      </c>
      <c r="CJ131" s="2" t="str">
        <f t="shared" si="106"/>
        <v/>
      </c>
      <c r="CK131" s="2" t="str">
        <f t="shared" si="106"/>
        <v/>
      </c>
      <c r="CL131" s="2" t="str">
        <f t="shared" si="106"/>
        <v/>
      </c>
      <c r="CM131" s="2" t="str">
        <f t="shared" si="106"/>
        <v/>
      </c>
      <c r="CN131" s="2" t="str">
        <f t="shared" si="106"/>
        <v/>
      </c>
      <c r="CO131" s="2" t="str">
        <f t="shared" si="106"/>
        <v/>
      </c>
      <c r="CP131" s="2" t="str">
        <f t="shared" si="106"/>
        <v/>
      </c>
      <c r="CQ131" s="2" t="str">
        <f t="shared" si="106"/>
        <v/>
      </c>
      <c r="CR131" s="2" t="str">
        <f t="shared" si="106"/>
        <v/>
      </c>
      <c r="CS131" s="2" t="str">
        <f t="shared" si="106"/>
        <v/>
      </c>
      <c r="CU131" s="2" t="str">
        <f t="shared" si="107"/>
        <v/>
      </c>
      <c r="CV131" s="2" t="str">
        <f t="shared" si="107"/>
        <v/>
      </c>
      <c r="CW131" s="2" t="str">
        <f t="shared" si="107"/>
        <v/>
      </c>
      <c r="CX131" s="2" t="str">
        <f t="shared" si="107"/>
        <v/>
      </c>
      <c r="CY131" s="2" t="str">
        <f t="shared" si="107"/>
        <v/>
      </c>
      <c r="CZ131" s="2" t="str">
        <f t="shared" si="107"/>
        <v/>
      </c>
      <c r="DA131" s="2" t="str">
        <f t="shared" si="107"/>
        <v/>
      </c>
      <c r="DB131" s="2" t="str">
        <f t="shared" si="107"/>
        <v/>
      </c>
      <c r="DC131" s="2" t="str">
        <f t="shared" si="107"/>
        <v/>
      </c>
      <c r="DD131" s="2" t="str">
        <f t="shared" si="107"/>
        <v/>
      </c>
      <c r="DE131" s="2" t="str">
        <f t="shared" si="107"/>
        <v/>
      </c>
      <c r="DF131" s="2" t="str">
        <f t="shared" si="107"/>
        <v/>
      </c>
      <c r="DG131" s="2" t="str">
        <f t="shared" si="107"/>
        <v/>
      </c>
      <c r="DH131" s="2" t="str">
        <f t="shared" si="107"/>
        <v/>
      </c>
      <c r="DI131" s="2" t="str">
        <f t="shared" si="107"/>
        <v/>
      </c>
      <c r="DK131" s="2">
        <f t="shared" si="114"/>
        <v>55.039167741935472</v>
      </c>
      <c r="DL131" s="2">
        <f t="shared" si="114"/>
        <v>65.328076612903232</v>
      </c>
      <c r="DM131" s="2">
        <f t="shared" si="114"/>
        <v>66.954012463343119</v>
      </c>
      <c r="DN131" s="2">
        <f t="shared" si="114"/>
        <v>64.97307771260995</v>
      </c>
      <c r="DO131" s="2">
        <f t="shared" si="114"/>
        <v>77.905723057184744</v>
      </c>
      <c r="DP131" s="2">
        <f t="shared" si="114"/>
        <v>73.385660351413307</v>
      </c>
      <c r="DQ131" s="2">
        <f t="shared" si="114"/>
        <v>73.759990469208191</v>
      </c>
      <c r="DR131" s="2">
        <f t="shared" si="114"/>
        <v>74.015314616755788</v>
      </c>
      <c r="DS131" s="2">
        <f t="shared" si="114"/>
        <v>61.321370967741935</v>
      </c>
      <c r="DT131" s="2">
        <f t="shared" si="114"/>
        <v>59.354409677419355</v>
      </c>
      <c r="DU131" s="2">
        <f t="shared" si="114"/>
        <v>62.423881720430103</v>
      </c>
      <c r="DV131" s="2">
        <f t="shared" si="114"/>
        <v>64.662772727272724</v>
      </c>
      <c r="DW131" s="2">
        <f t="shared" si="114"/>
        <v>76.620132798573977</v>
      </c>
      <c r="DX131" s="2">
        <f t="shared" si="114"/>
        <v>59.127222593582879</v>
      </c>
      <c r="DY131" s="2">
        <f t="shared" si="114"/>
        <v>53.818030541871927</v>
      </c>
      <c r="EA131" s="2">
        <f t="shared" si="101"/>
        <v>40.330295298726746</v>
      </c>
      <c r="EB131" s="2">
        <f t="shared" si="101"/>
        <v>41.602888270820095</v>
      </c>
      <c r="EC131" s="2">
        <f t="shared" si="101"/>
        <v>43.436331928345616</v>
      </c>
      <c r="ED131" s="2">
        <f t="shared" si="101"/>
        <v>40.450830895795242</v>
      </c>
      <c r="EE131" s="2">
        <f t="shared" si="100"/>
        <v>44.96302517476866</v>
      </c>
      <c r="EF131" s="2">
        <f t="shared" si="100"/>
        <v>46.03993771829191</v>
      </c>
      <c r="EG131" s="2">
        <f t="shared" si="100"/>
        <v>47.669102376599632</v>
      </c>
      <c r="EH131" s="2">
        <f t="shared" si="100"/>
        <v>42.86226424295095</v>
      </c>
      <c r="EI131" s="2">
        <f t="shared" si="100"/>
        <v>36.713345946345427</v>
      </c>
      <c r="EJ131" s="2">
        <f t="shared" si="100"/>
        <v>36.542383654115682</v>
      </c>
      <c r="EK131" s="2">
        <f t="shared" si="100"/>
        <v>35.354295877513309</v>
      </c>
      <c r="EL131" s="2">
        <f t="shared" si="100"/>
        <v>39.833868514977688</v>
      </c>
      <c r="EM131" s="2">
        <f t="shared" si="83"/>
        <v>48.539140703923714</v>
      </c>
      <c r="EN131" s="2">
        <f t="shared" si="83"/>
        <v>42.557444974118212</v>
      </c>
      <c r="EO131" s="2">
        <f t="shared" si="83"/>
        <v>42.779446888383646</v>
      </c>
      <c r="EQ131" s="2">
        <f t="shared" si="115"/>
        <v>40.391943444663752</v>
      </c>
      <c r="ER131" s="2">
        <f t="shared" si="115"/>
        <v>41.185777745843403</v>
      </c>
      <c r="ES131" s="2">
        <f t="shared" si="115"/>
        <v>43.356652180825691</v>
      </c>
      <c r="ET131" s="2">
        <f t="shared" si="115"/>
        <v>40.343959680960829</v>
      </c>
      <c r="EU131" s="2">
        <f t="shared" si="115"/>
        <v>44.816419199543226</v>
      </c>
      <c r="EV131" s="2">
        <f t="shared" si="115"/>
        <v>46.832324157472868</v>
      </c>
      <c r="EW131" s="2">
        <f t="shared" si="115"/>
        <v>48.10747503306898</v>
      </c>
      <c r="EX131" s="2">
        <f t="shared" si="115"/>
        <v>43.071087656045023</v>
      </c>
      <c r="EY131" s="2">
        <f t="shared" si="115"/>
        <v>37.014674997123393</v>
      </c>
      <c r="EZ131" s="2">
        <f t="shared" si="115"/>
        <v>36.864748295075977</v>
      </c>
      <c r="FA131" s="2">
        <f t="shared" si="115"/>
        <v>35.528866641513595</v>
      </c>
      <c r="FB131" s="2">
        <f t="shared" si="115"/>
        <v>40.064534060897074</v>
      </c>
      <c r="FC131" s="2">
        <f t="shared" si="115"/>
        <v>48.63179860024178</v>
      </c>
      <c r="FD131" s="2">
        <f t="shared" si="115"/>
        <v>42.92559833884296</v>
      </c>
      <c r="FE131" s="2">
        <f t="shared" si="115"/>
        <v>42.795268831877735</v>
      </c>
      <c r="FG131" s="2">
        <f t="shared" si="116"/>
        <v>0.99998416349470853</v>
      </c>
      <c r="FH131" s="2">
        <f t="shared" si="116"/>
        <v>0.9999857382788615</v>
      </c>
      <c r="FI131" s="2">
        <f t="shared" si="116"/>
        <v>0.99998629414650819</v>
      </c>
      <c r="FJ131" s="2">
        <f t="shared" si="116"/>
        <v>0.9999896053670585</v>
      </c>
      <c r="FK131" s="2">
        <f t="shared" si="116"/>
        <v>0.9999876911476927</v>
      </c>
      <c r="FL131" s="2">
        <f t="shared" si="116"/>
        <v>0.99998743384811872</v>
      </c>
      <c r="FM131" s="2">
        <f t="shared" si="116"/>
        <v>0.99998896264035197</v>
      </c>
      <c r="FN131" s="2">
        <f t="shared" si="116"/>
        <v>0.99998805159955084</v>
      </c>
      <c r="FO131" s="2">
        <f t="shared" si="116"/>
        <v>0.99998948479342786</v>
      </c>
      <c r="FP131" s="2">
        <f t="shared" si="116"/>
        <v>0.99998983043595924</v>
      </c>
      <c r="FQ131" s="2">
        <f t="shared" si="116"/>
        <v>0.99998821778629898</v>
      </c>
      <c r="FR131" s="2">
        <f t="shared" si="116"/>
        <v>0.99998535440666103</v>
      </c>
      <c r="FS131" s="2">
        <f t="shared" si="116"/>
        <v>0.99995993148774531</v>
      </c>
      <c r="FT131" s="2">
        <f t="shared" si="116"/>
        <v>0.99990960549295249</v>
      </c>
      <c r="FU131" s="2">
        <f t="shared" si="116"/>
        <v>0.99982799226511043</v>
      </c>
      <c r="FW131" s="2">
        <f t="shared" si="108"/>
        <v>9.2752979851721892E-5</v>
      </c>
      <c r="FX131" s="2">
        <f t="shared" si="108"/>
        <v>4.862380989546368E-4</v>
      </c>
      <c r="FY131" s="2">
        <f t="shared" si="108"/>
        <v>5.2001605048855593E-4</v>
      </c>
      <c r="FZ131" s="2">
        <f t="shared" si="108"/>
        <v>6.66547321767916E-4</v>
      </c>
      <c r="GA131" s="2">
        <f t="shared" si="108"/>
        <v>5.5248423875188329E-4</v>
      </c>
      <c r="GB131" s="2">
        <f t="shared" si="108"/>
        <v>3.5995652679111196E-4</v>
      </c>
      <c r="GC131" s="2">
        <f t="shared" si="108"/>
        <v>7.1085104165968653E-4</v>
      </c>
      <c r="GD131" s="2">
        <f t="shared" si="108"/>
        <v>8.0430980256081101E-4</v>
      </c>
      <c r="GE131" s="2">
        <f t="shared" si="108"/>
        <v>9.461311537837015E-4</v>
      </c>
      <c r="GF131" s="2">
        <f t="shared" si="108"/>
        <v>9.315840163442705E-4</v>
      </c>
      <c r="GG131" s="2">
        <f t="shared" si="108"/>
        <v>6.4397351506625673E-4</v>
      </c>
      <c r="GH131" s="2">
        <f t="shared" si="108"/>
        <v>3.863492075648224E-4</v>
      </c>
      <c r="GI131" s="2">
        <f t="shared" si="108"/>
        <v>6.713734491182393E-4</v>
      </c>
      <c r="GJ131" s="2">
        <f t="shared" si="108"/>
        <v>9.4973657982848369E-4</v>
      </c>
      <c r="GK131" s="2">
        <f t="shared" si="108"/>
        <v>1.513356680600315E-3</v>
      </c>
      <c r="GM131" s="107">
        <f t="shared" si="109"/>
        <v>3.2191500633289187E-57</v>
      </c>
      <c r="GN131" s="107">
        <f t="shared" si="109"/>
        <v>6.001787818180927E-66</v>
      </c>
      <c r="GO131" s="107">
        <f t="shared" si="109"/>
        <v>2.3352628226177425E-69</v>
      </c>
      <c r="GP131" s="107">
        <f t="shared" si="109"/>
        <v>1.0900693939841412E-86</v>
      </c>
      <c r="GQ131" s="107">
        <f t="shared" si="109"/>
        <v>4.6421997776247094E-85</v>
      </c>
      <c r="GR131" s="107">
        <f t="shared" si="109"/>
        <v>4.2293644904318942E-81</v>
      </c>
      <c r="GS131" s="107">
        <f t="shared" si="109"/>
        <v>3.6852647719888901E-90</v>
      </c>
      <c r="GT131" s="107">
        <f t="shared" si="109"/>
        <v>1.0889414772793204E-85</v>
      </c>
      <c r="GU131" s="107">
        <f t="shared" si="109"/>
        <v>7.3400587599295565E-96</v>
      </c>
      <c r="GV131" s="107">
        <f t="shared" si="109"/>
        <v>1.4236501200044151E-101</v>
      </c>
      <c r="GW131" s="107">
        <f t="shared" si="109"/>
        <v>2.2507764284664509E-98</v>
      </c>
      <c r="GX131" s="107">
        <f t="shared" si="109"/>
        <v>7.2208320055165257E-83</v>
      </c>
      <c r="GY131" s="107">
        <f t="shared" si="109"/>
        <v>1.6176062174243171E-79</v>
      </c>
      <c r="GZ131" s="107">
        <f t="shared" si="109"/>
        <v>3.368477682348173E-81</v>
      </c>
      <c r="HA131" s="107">
        <f t="shared" si="109"/>
        <v>8.4216946684689859E-122</v>
      </c>
      <c r="HC131" s="107">
        <f t="shared" si="103"/>
        <v>2.2745637555260735E-23</v>
      </c>
      <c r="HD131" s="107">
        <f t="shared" si="103"/>
        <v>6.0176536286820909E-28</v>
      </c>
      <c r="HE131" s="107">
        <f t="shared" si="103"/>
        <v>1.5136462468226375E-29</v>
      </c>
      <c r="HF131" s="107">
        <f t="shared" si="103"/>
        <v>1.7527983021015661E-38</v>
      </c>
      <c r="HG131" s="107">
        <f t="shared" si="103"/>
        <v>4.2235399326029875E-37</v>
      </c>
      <c r="HH131" s="107">
        <f t="shared" si="103"/>
        <v>5.0165824302587367E-34</v>
      </c>
      <c r="HI131" s="107">
        <f t="shared" si="103"/>
        <v>2.1867049002022693E-40</v>
      </c>
      <c r="HJ131" s="107">
        <f t="shared" si="103"/>
        <v>7.9833524516765328E-39</v>
      </c>
      <c r="HK131" s="107">
        <f t="shared" si="103"/>
        <v>1.9144124787138331E-44</v>
      </c>
      <c r="HL131" s="107">
        <f t="shared" si="113"/>
        <v>1.3717061622809024E-46</v>
      </c>
      <c r="HM131" s="107">
        <f t="shared" si="113"/>
        <v>1.0724013395470743E-43</v>
      </c>
      <c r="HN131" s="107">
        <f t="shared" si="113"/>
        <v>1.1884977744673036E-34</v>
      </c>
      <c r="HO131" s="107">
        <f t="shared" si="113"/>
        <v>1.7531933093954916E-32</v>
      </c>
      <c r="HP131" s="107">
        <f t="shared" si="113"/>
        <v>8.4088626358425768E-33</v>
      </c>
      <c r="HQ131" s="107">
        <f t="shared" si="113"/>
        <v>5.6460511930321599E-50</v>
      </c>
      <c r="HS131" s="107">
        <f t="shared" si="110"/>
        <v>7.5183806546624765E-2</v>
      </c>
      <c r="HT131" s="107">
        <f t="shared" si="110"/>
        <v>0.21340687252898172</v>
      </c>
      <c r="HU131" s="107">
        <f t="shared" si="110"/>
        <v>0.22070531409905361</v>
      </c>
      <c r="HV131" s="107">
        <f t="shared" si="110"/>
        <v>0.29136425239556735</v>
      </c>
      <c r="HW131" s="107">
        <f t="shared" si="110"/>
        <v>0.22887277084015775</v>
      </c>
      <c r="HX131" s="107">
        <f t="shared" si="110"/>
        <v>0.14362493828010642</v>
      </c>
      <c r="HY131" s="107">
        <f t="shared" si="110"/>
        <v>0.30255308881123821</v>
      </c>
      <c r="HZ131" s="107">
        <f t="shared" si="110"/>
        <v>0.34026178083370873</v>
      </c>
      <c r="IA131" s="107">
        <f t="shared" si="110"/>
        <v>0.39840381082415671</v>
      </c>
      <c r="IB131" s="107">
        <f t="shared" si="110"/>
        <v>0.37283731762806549</v>
      </c>
      <c r="IC131" s="107">
        <f t="shared" si="110"/>
        <v>0.25283632488770796</v>
      </c>
      <c r="ID131" s="107">
        <f t="shared" si="110"/>
        <v>0.13336668318055533</v>
      </c>
      <c r="IE131" s="107">
        <f t="shared" si="110"/>
        <v>0.10632217041342261</v>
      </c>
      <c r="IF131" s="107">
        <f t="shared" si="110"/>
        <v>7.7557876975034454E-2</v>
      </c>
      <c r="IG131" s="107">
        <f t="shared" si="110"/>
        <v>9.4243792787597688E-2</v>
      </c>
      <c r="II131" s="107">
        <f t="shared" si="111"/>
        <v>4.3585485613786299E-15</v>
      </c>
      <c r="IJ131" s="107">
        <f t="shared" si="111"/>
        <v>6.4932512343982819E-12</v>
      </c>
      <c r="IK131" s="107">
        <f t="shared" si="111"/>
        <v>3.3590800815865936E-12</v>
      </c>
      <c r="IL131" s="107">
        <f t="shared" si="111"/>
        <v>1.7519946923545084E-13</v>
      </c>
      <c r="IM131" s="107">
        <f t="shared" si="111"/>
        <v>3.0877763679669192E-14</v>
      </c>
      <c r="IN131" s="107">
        <f t="shared" si="111"/>
        <v>4.1768659224087287E-15</v>
      </c>
      <c r="IO131" s="107">
        <f t="shared" si="111"/>
        <v>6.9542587577607685E-14</v>
      </c>
      <c r="IP131" s="107">
        <f t="shared" si="111"/>
        <v>5.1101573217896274E-13</v>
      </c>
      <c r="IQ131" s="107">
        <f t="shared" si="111"/>
        <v>1.4635755571829939E-13</v>
      </c>
      <c r="IR131" s="107">
        <f t="shared" si="111"/>
        <v>2.8136650603446342E-14</v>
      </c>
      <c r="IS131" s="107">
        <f t="shared" si="111"/>
        <v>1.4396459434237731E-15</v>
      </c>
      <c r="IT131" s="107">
        <f t="shared" si="111"/>
        <v>1.5365914052329338E-15</v>
      </c>
      <c r="IU131" s="107">
        <f t="shared" si="111"/>
        <v>1.469395146011737E-15</v>
      </c>
      <c r="IV131" s="107">
        <f t="shared" si="111"/>
        <v>6.6275540795475544E-17</v>
      </c>
      <c r="IW131" s="107">
        <f t="shared" si="111"/>
        <v>1.0392559790940412E-21</v>
      </c>
      <c r="IY131" s="107">
        <f t="shared" si="112"/>
        <v>7.5183806546629123E-2</v>
      </c>
      <c r="IZ131" s="107">
        <f t="shared" si="112"/>
        <v>0.21340687253547497</v>
      </c>
      <c r="JA131" s="107">
        <f t="shared" si="112"/>
        <v>0.2207053141024127</v>
      </c>
      <c r="JB131" s="107">
        <f t="shared" si="112"/>
        <v>0.29136425239574254</v>
      </c>
      <c r="JC131" s="107">
        <f t="shared" si="112"/>
        <v>0.22887277084018862</v>
      </c>
      <c r="JD131" s="107">
        <f t="shared" si="112"/>
        <v>0.14362493828011058</v>
      </c>
      <c r="JE131" s="107">
        <f t="shared" si="112"/>
        <v>0.30255308881130777</v>
      </c>
      <c r="JF131" s="107">
        <f t="shared" si="112"/>
        <v>0.34026178083421976</v>
      </c>
      <c r="JG131" s="107">
        <f t="shared" si="112"/>
        <v>0.3984038108243031</v>
      </c>
      <c r="JH131" s="107">
        <f t="shared" si="112"/>
        <v>0.37283731762809363</v>
      </c>
      <c r="JI131" s="107">
        <f t="shared" si="112"/>
        <v>0.25283632488770941</v>
      </c>
      <c r="JJ131" s="107">
        <f t="shared" si="112"/>
        <v>0.13336668318055686</v>
      </c>
      <c r="JK131" s="107">
        <f t="shared" si="112"/>
        <v>0.10632217041342408</v>
      </c>
      <c r="JL131" s="107">
        <f t="shared" si="112"/>
        <v>7.7557876975034523E-2</v>
      </c>
      <c r="JM131" s="107">
        <f t="shared" si="112"/>
        <v>9.4243792787597688E-2</v>
      </c>
    </row>
    <row r="132" spans="2:273" x14ac:dyDescent="0.25">
      <c r="B132" s="2">
        <v>104</v>
      </c>
      <c r="C132" s="37">
        <v>41.174999999999997</v>
      </c>
      <c r="D132" s="37">
        <v>46.097999999999999</v>
      </c>
      <c r="E132" s="37">
        <v>54.459000000000003</v>
      </c>
      <c r="F132" s="37">
        <v>55.442999999999998</v>
      </c>
      <c r="G132" s="37">
        <v>62.5</v>
      </c>
      <c r="H132" s="37">
        <v>59.616999999999997</v>
      </c>
      <c r="I132" s="37">
        <v>75.066999999999993</v>
      </c>
      <c r="J132" s="37">
        <v>75.066999999999993</v>
      </c>
      <c r="K132" s="37">
        <v>72.948999999999998</v>
      </c>
      <c r="L132" s="37">
        <v>78.084999999999994</v>
      </c>
      <c r="M132" s="37">
        <v>74.881</v>
      </c>
      <c r="N132" s="37">
        <v>68.099999999999994</v>
      </c>
      <c r="O132" s="37">
        <v>70.983000000000004</v>
      </c>
      <c r="P132" s="37">
        <v>71.917000000000002</v>
      </c>
      <c r="Q132" s="37">
        <v>91.382999999999996</v>
      </c>
      <c r="S132" s="4">
        <f>AY132 + (C$3 * _xlfn.NORM.DIST($B132, C$7, ABS(C$11), FALSE) * _xlfn.NORM.DIST(($B132 - C$7)*C$15, 0, ABS(C$11), TRUE) * 2)
               + (C$4 * _xlfn.NORM.DIST($B132, C$8, ABS(C$12), FALSE) * _xlfn.NORM.DIST(($B132 - C$8)*C$16, 0, ABS(C$12), TRUE) * 2)
               + (C$5 * _xlfn.NORM.DIST($B132, C$9, ABS(C$13), FALSE) * _xlfn.NORM.DIST(($B132 - C$9)*C$17, 0, ABS(C$13), TRUE) * 2)
               + (C$6 * _xlfn.NORM.DIST($B132, C$10, ABS(C$14), FALSE) * _xlfn.NORM.DIST(($B132 - C$10)*C$18, 0, ABS(C$14), TRUE) * 2)</f>
        <v>40.254803594562063</v>
      </c>
      <c r="T132" s="4">
        <f>AZ132 + (D$3 * _xlfn.NORM.DIST($B132, D$7, ABS(D$11), FALSE) * _xlfn.NORM.DIST(($B132 - D$7)*D$15, 0, ABS(D$11), TRUE) * 2)
               + (D$4 * _xlfn.NORM.DIST($B132, D$8, ABS(D$12), FALSE) * _xlfn.NORM.DIST(($B132 - D$8)*D$16, 0, ABS(D$12), TRUE) * 2)
               + (D$5 * _xlfn.NORM.DIST($B132, D$9, ABS(D$13), FALSE) * _xlfn.NORM.DIST(($B132 - D$9)*D$17, 0, ABS(D$13), TRUE) * 2)
               + (D$6 * _xlfn.NORM.DIST($B132, D$10, ABS(D$14), FALSE) * _xlfn.NORM.DIST(($B132 - D$10)*D$18, 0, ABS(D$14), TRUE) * 2)</f>
        <v>45.11514661731794</v>
      </c>
      <c r="U132" s="4">
        <f>BA132 + (E$3 * _xlfn.NORM.DIST($B132, E$7, ABS(E$11), FALSE) * _xlfn.NORM.DIST(($B132 - E$7)*E$15, 0, ABS(E$11), TRUE) * 2)
               + (E$4 * _xlfn.NORM.DIST($B132, E$8, ABS(E$12), FALSE) * _xlfn.NORM.DIST(($B132 - E$8)*E$16, 0, ABS(E$12), TRUE) * 2)
               + (E$5 * _xlfn.NORM.DIST($B132, E$9, ABS(E$13), FALSE) * _xlfn.NORM.DIST(($B132 - E$9)*E$17, 0, ABS(E$13), TRUE) * 2)
               + (E$6 * _xlfn.NORM.DIST($B132, E$10, ABS(E$14), FALSE) * _xlfn.NORM.DIST(($B132 - E$10)*E$18, 0, ABS(E$14), TRUE) * 2)</f>
        <v>51.641606975022796</v>
      </c>
      <c r="V132" s="4">
        <f>BB132 + (F$3 * _xlfn.NORM.DIST($B132, F$7, ABS(F$11), FALSE) * _xlfn.NORM.DIST(($B132 - F$7)*F$15, 0, ABS(F$11), TRUE) * 2)
               + (F$4 * _xlfn.NORM.DIST($B132, F$8, ABS(F$12), FALSE) * _xlfn.NORM.DIST(($B132 - F$8)*F$16, 0, ABS(F$12), TRUE) * 2)
               + (F$5 * _xlfn.NORM.DIST($B132, F$9, ABS(F$13), FALSE) * _xlfn.NORM.DIST(($B132 - F$9)*F$17, 0, ABS(F$13), TRUE) * 2)
               + (F$6 * _xlfn.NORM.DIST($B132, F$10, ABS(F$14), FALSE) * _xlfn.NORM.DIST(($B132 - F$10)*F$18, 0, ABS(F$14), TRUE) * 2)</f>
        <v>54.649618819202963</v>
      </c>
      <c r="W132" s="4">
        <f>BC132 + (G$3 * _xlfn.NORM.DIST($B132, G$7, ABS(G$11), FALSE) * _xlfn.NORM.DIST(($B132 - G$7)*G$15, 0, ABS(G$11), TRUE) * 2)
               + (G$4 * _xlfn.NORM.DIST($B132, G$8, ABS(G$12), FALSE) * _xlfn.NORM.DIST(($B132 - G$8)*G$16, 0, ABS(G$12), TRUE) * 2)
               + (G$5 * _xlfn.NORM.DIST($B132, G$9, ABS(G$13), FALSE) * _xlfn.NORM.DIST(($B132 - G$9)*G$17, 0, ABS(G$13), TRUE) * 2)
               + (G$6 * _xlfn.NORM.DIST($B132, G$10, ABS(G$14), FALSE) * _xlfn.NORM.DIST(($B132 - G$10)*G$18, 0, ABS(G$14), TRUE) * 2)</f>
        <v>61.154945599676765</v>
      </c>
      <c r="X132" s="4">
        <f>BD132 + (H$3 * _xlfn.NORM.DIST($B132, H$7, ABS(H$11), FALSE) * _xlfn.NORM.DIST(($B132 - H$7)*H$15, 0, ABS(H$11), TRUE) * 2)
               + (H$4 * _xlfn.NORM.DIST($B132, H$8, ABS(H$12), FALSE) * _xlfn.NORM.DIST(($B132 - H$8)*H$16, 0, ABS(H$12), TRUE) * 2)
               + (H$5 * _xlfn.NORM.DIST($B132, H$9, ABS(H$13), FALSE) * _xlfn.NORM.DIST(($B132 - H$9)*H$17, 0, ABS(H$13), TRUE) * 2)
               + (H$6 * _xlfn.NORM.DIST($B132, H$10, ABS(H$14), FALSE) * _xlfn.NORM.DIST(($B132 - H$10)*H$18, 0, ABS(H$14), TRUE) * 2)</f>
        <v>58.986469636027877</v>
      </c>
      <c r="Y132" s="4">
        <f>BE132 + (I$3 * _xlfn.NORM.DIST($B132, I$7, ABS(I$11), FALSE) * _xlfn.NORM.DIST(($B132 - I$7)*I$15, 0, ABS(I$11), TRUE) * 2)
               + (I$4 * _xlfn.NORM.DIST($B132, I$8, ABS(I$12), FALSE) * _xlfn.NORM.DIST(($B132 - I$8)*I$16, 0, ABS(I$12), TRUE) * 2)
               + (I$5 * _xlfn.NORM.DIST($B132, I$9, ABS(I$13), FALSE) * _xlfn.NORM.DIST(($B132 - I$9)*I$17, 0, ABS(I$13), TRUE) * 2)
               + (I$6 * _xlfn.NORM.DIST($B132, I$10, ABS(I$14), FALSE) * _xlfn.NORM.DIST(($B132 - I$10)*I$18, 0, ABS(I$14), TRUE) * 2)</f>
        <v>73.589197195478107</v>
      </c>
      <c r="Z132" s="4">
        <f>BF132 + (J$3 * _xlfn.NORM.DIST($B132, J$7, ABS(J$11), FALSE) * _xlfn.NORM.DIST(($B132 - J$7)*J$15, 0, ABS(J$11), TRUE) * 2)
               + (J$4 * _xlfn.NORM.DIST($B132, J$8, ABS(J$12), FALSE) * _xlfn.NORM.DIST(($B132 - J$8)*J$16, 0, ABS(J$12), TRUE) * 2)
               + (J$5 * _xlfn.NORM.DIST($B132, J$9, ABS(J$13), FALSE) * _xlfn.NORM.DIST(($B132 - J$9)*J$17, 0, ABS(J$13), TRUE) * 2)
               + (J$6 * _xlfn.NORM.DIST($B132, J$10, ABS(J$14), FALSE) * _xlfn.NORM.DIST(($B132 - J$10)*J$18, 0, ABS(J$14), TRUE) * 2)</f>
        <v>73.602515559675538</v>
      </c>
      <c r="AA132" s="4">
        <f>BG132 + (K$3 * _xlfn.NORM.DIST($B132, K$7, ABS(K$11), FALSE) * _xlfn.NORM.DIST(($B132 - K$7)*K$15, 0, ABS(K$11), TRUE) * 2)
               + (K$4 * _xlfn.NORM.DIST($B132, K$8, ABS(K$12), FALSE) * _xlfn.NORM.DIST(($B132 - K$8)*K$16, 0, ABS(K$12), TRUE) * 2)
               + (K$5 * _xlfn.NORM.DIST($B132, K$9, ABS(K$13), FALSE) * _xlfn.NORM.DIST(($B132 - K$9)*K$17, 0, ABS(K$13), TRUE) * 2)
               + (K$6 * _xlfn.NORM.DIST($B132, K$10, ABS(K$14), FALSE) * _xlfn.NORM.DIST(($B132 - K$10)*K$18, 0, ABS(K$14), TRUE) * 2)</f>
        <v>71.510434667048827</v>
      </c>
      <c r="AB132" s="4">
        <f>BH132 + (L$3 * _xlfn.NORM.DIST($B132, L$7, ABS(L$11), FALSE) * _xlfn.NORM.DIST(($B132 - L$7)*L$15, 0, ABS(L$11), TRUE) * 2)
               + (L$4 * _xlfn.NORM.DIST($B132, L$8, ABS(L$12), FALSE) * _xlfn.NORM.DIST(($B132 - L$8)*L$16, 0, ABS(L$12), TRUE) * 2)
               + (L$5 * _xlfn.NORM.DIST($B132, L$9, ABS(L$13), FALSE) * _xlfn.NORM.DIST(($B132 - L$9)*L$17, 0, ABS(L$13), TRUE) * 2)
               + (L$6 * _xlfn.NORM.DIST($B132, L$10, ABS(L$14), FALSE) * _xlfn.NORM.DIST(($B132 - L$10)*L$18, 0, ABS(L$14), TRUE) * 2)</f>
        <v>77.06155351261765</v>
      </c>
      <c r="AC132" s="4">
        <f>BI132 + (M$3 * _xlfn.NORM.DIST($B132, M$7, ABS(M$11), FALSE) * _xlfn.NORM.DIST(($B132 - M$7)*M$15, 0, ABS(M$11), TRUE) * 2)
               + (M$4 * _xlfn.NORM.DIST($B132, M$8, ABS(M$12), FALSE) * _xlfn.NORM.DIST(($B132 - M$8)*M$16, 0, ABS(M$12), TRUE) * 2)
               + (M$5 * _xlfn.NORM.DIST($B132, M$9, ABS(M$13), FALSE) * _xlfn.NORM.DIST(($B132 - M$9)*M$17, 0, ABS(M$13), TRUE) * 2)
               + (M$6 * _xlfn.NORM.DIST($B132, M$10, ABS(M$14), FALSE) * _xlfn.NORM.DIST(($B132 - M$10)*M$18, 0, ABS(M$14), TRUE) * 2)</f>
        <v>75.026604825317506</v>
      </c>
      <c r="AD132" s="4">
        <f>BJ132 + (N$3 * _xlfn.NORM.DIST($B132, N$7, ABS(N$11), FALSE) * _xlfn.NORM.DIST(($B132 - N$7)*N$15, 0, ABS(N$11), TRUE) * 2)
               + (N$4 * _xlfn.NORM.DIST($B132, N$8, ABS(N$12), FALSE) * _xlfn.NORM.DIST(($B132 - N$8)*N$16, 0, ABS(N$12), TRUE) * 2)
               + (N$5 * _xlfn.NORM.DIST($B132, N$9, ABS(N$13), FALSE) * _xlfn.NORM.DIST(($B132 - N$9)*N$17, 0, ABS(N$13), TRUE) * 2)
               + (N$6 * _xlfn.NORM.DIST($B132, N$10, ABS(N$14), FALSE) * _xlfn.NORM.DIST(($B132 - N$10)*N$18, 0, ABS(N$14), TRUE) * 2)</f>
        <v>70.313212506731205</v>
      </c>
      <c r="AE132" s="4">
        <f>BK132 + (O$3 * _xlfn.NORM.DIST($B132, O$7, ABS(O$11), FALSE) * _xlfn.NORM.DIST(($B132 - O$7)*O$15, 0, ABS(O$11), TRUE) * 2)
               + (O$4 * _xlfn.NORM.DIST($B132, O$8, ABS(O$12), FALSE) * _xlfn.NORM.DIST(($B132 - O$8)*O$16, 0, ABS(O$12), TRUE) * 2)
               + (O$5 * _xlfn.NORM.DIST($B132, O$9, ABS(O$13), FALSE) * _xlfn.NORM.DIST(($B132 - O$9)*O$17, 0, ABS(O$13), TRUE) * 2)
               + (O$6 * _xlfn.NORM.DIST($B132, O$10, ABS(O$14), FALSE) * _xlfn.NORM.DIST(($B132 - O$10)*O$18, 0, ABS(O$14), TRUE) * 2)</f>
        <v>73.162625971521123</v>
      </c>
      <c r="AF132" s="4">
        <f t="shared" si="71"/>
        <v>71.33238881008613</v>
      </c>
      <c r="AG132" s="4">
        <f t="shared" si="71"/>
        <v>91.677749971273528</v>
      </c>
      <c r="AI132" s="4">
        <f>IF(OR($B132 &lt; C$231, $B132 &gt; C$234), 0, C132-S132)</f>
        <v>0.92019640543793457</v>
      </c>
      <c r="AJ132" s="4">
        <f>IF(OR($B132 &lt; D$231, $B132 &gt; D$234), 0, D132-T132)</f>
        <v>0.98285338268205891</v>
      </c>
      <c r="AK132" s="4">
        <f>IF(OR($B132 &lt; E$231, $B132 &gt; E$234), 0, E132-U132)</f>
        <v>2.817393024977207</v>
      </c>
      <c r="AL132" s="4">
        <f>IF(OR($B132 &lt; F$231, $B132 &gt; F$234), 0, F132-V132)</f>
        <v>0.79338118079703435</v>
      </c>
      <c r="AM132" s="4">
        <f>IF(OR($B132 &lt; G$231, $B132 &gt; G$234), 0, G132-W132)</f>
        <v>1.3450544003232352</v>
      </c>
      <c r="AN132" s="4">
        <f>IF(OR($B132 &lt; H$231, $B132 &gt; H$234), 0, H132-X132)</f>
        <v>0.63053036397212026</v>
      </c>
      <c r="AO132" s="4">
        <f>IF(OR($B132 &lt; I$231, $B132 &gt; I$234), 0, I132-Y132)</f>
        <v>1.4778028045218861</v>
      </c>
      <c r="AP132" s="4">
        <f>IF(OR($B132 &lt; J$231, $B132 &gt; J$234), 0, J132-Z132)</f>
        <v>1.4644844403244548</v>
      </c>
      <c r="AQ132" s="4">
        <f>IF(OR($B132 &lt; K$231, $B132 &gt; K$234), 0, K132-AA132)</f>
        <v>1.4385653329511712</v>
      </c>
      <c r="AR132" s="4">
        <f>IF(OR($B132 &lt; L$231, $B132 &gt; L$234), 0, L132-AB132)</f>
        <v>1.0234464873823441</v>
      </c>
      <c r="AS132" s="4">
        <f>IF(OR($B132 &lt; M$231, $B132 &gt; M$234), 0, M132-AC132)</f>
        <v>-0.14560482531750552</v>
      </c>
      <c r="AT132" s="4">
        <f>IF(OR($B132 &lt; N$231, $B132 &gt; N$234), 0, N132-AD132)</f>
        <v>-2.2132125067312103</v>
      </c>
      <c r="AU132" s="4">
        <f>IF(OR($B132 &lt; O$231, $B132 &gt; O$234), 0, O132-AE132)</f>
        <v>-2.1796259715211193</v>
      </c>
      <c r="AV132" s="4">
        <f t="shared" si="102"/>
        <v>0.58461118991387195</v>
      </c>
      <c r="AW132" s="4">
        <f t="shared" si="102"/>
        <v>-0.2947499712735322</v>
      </c>
      <c r="AY132" s="2">
        <f t="shared" si="104"/>
        <v>40.254803594562063</v>
      </c>
      <c r="AZ132" s="2">
        <f t="shared" si="104"/>
        <v>41.539139829931074</v>
      </c>
      <c r="BA132" s="2">
        <f t="shared" si="104"/>
        <v>43.313341316843996</v>
      </c>
      <c r="BB132" s="2">
        <f t="shared" si="104"/>
        <v>40.340927050843831</v>
      </c>
      <c r="BC132" s="2">
        <f t="shared" si="104"/>
        <v>44.826528487004623</v>
      </c>
      <c r="BD132" s="2">
        <f t="shared" si="104"/>
        <v>45.746444853161861</v>
      </c>
      <c r="BE132" s="2">
        <f t="shared" si="104"/>
        <v>47.431048602132776</v>
      </c>
      <c r="BF132" s="2">
        <f t="shared" si="104"/>
        <v>42.654592724164829</v>
      </c>
      <c r="BG132" s="2">
        <f t="shared" si="104"/>
        <v>36.525574806680332</v>
      </c>
      <c r="BH132" s="2">
        <f t="shared" si="104"/>
        <v>36.349353521495217</v>
      </c>
      <c r="BI132" s="2">
        <f t="shared" si="104"/>
        <v>35.195701123556667</v>
      </c>
      <c r="BJ132" s="2">
        <f t="shared" si="104"/>
        <v>39.641742256439734</v>
      </c>
      <c r="BK132" s="2">
        <f t="shared" si="104"/>
        <v>48.345934957490385</v>
      </c>
      <c r="BL132" s="2">
        <f t="shared" si="104"/>
        <v>42.335114756304385</v>
      </c>
      <c r="BM132" s="2">
        <f t="shared" si="104"/>
        <v>42.609302791594033</v>
      </c>
      <c r="BO132" s="2" t="str">
        <f t="shared" si="105"/>
        <v/>
      </c>
      <c r="BP132" s="2" t="str">
        <f t="shared" si="105"/>
        <v/>
      </c>
      <c r="BQ132" s="2" t="str">
        <f t="shared" si="105"/>
        <v/>
      </c>
      <c r="BR132" s="2" t="str">
        <f t="shared" si="105"/>
        <v/>
      </c>
      <c r="BS132" s="2" t="str">
        <f t="shared" si="105"/>
        <v/>
      </c>
      <c r="BT132" s="2" t="str">
        <f t="shared" si="105"/>
        <v/>
      </c>
      <c r="BU132" s="2" t="str">
        <f t="shared" si="105"/>
        <v/>
      </c>
      <c r="BV132" s="2" t="str">
        <f t="shared" si="105"/>
        <v/>
      </c>
      <c r="BW132" s="2" t="str">
        <f t="shared" si="105"/>
        <v/>
      </c>
      <c r="BX132" s="2" t="str">
        <f t="shared" si="105"/>
        <v/>
      </c>
      <c r="BY132" s="2" t="str">
        <f t="shared" si="105"/>
        <v/>
      </c>
      <c r="BZ132" s="2" t="str">
        <f t="shared" si="105"/>
        <v/>
      </c>
      <c r="CA132" s="2" t="str">
        <f t="shared" si="105"/>
        <v/>
      </c>
      <c r="CB132" s="2" t="str">
        <f t="shared" si="105"/>
        <v/>
      </c>
      <c r="CC132" s="2" t="str">
        <f t="shared" si="105"/>
        <v/>
      </c>
      <c r="CE132" s="2" t="str">
        <f t="shared" si="106"/>
        <v/>
      </c>
      <c r="CF132" s="2" t="str">
        <f t="shared" si="106"/>
        <v/>
      </c>
      <c r="CG132" s="2" t="str">
        <f t="shared" si="106"/>
        <v/>
      </c>
      <c r="CH132" s="2" t="str">
        <f t="shared" si="106"/>
        <v/>
      </c>
      <c r="CI132" s="2" t="str">
        <f t="shared" si="106"/>
        <v/>
      </c>
      <c r="CJ132" s="2" t="str">
        <f t="shared" si="106"/>
        <v/>
      </c>
      <c r="CK132" s="2" t="str">
        <f t="shared" si="106"/>
        <v/>
      </c>
      <c r="CL132" s="2" t="str">
        <f t="shared" si="106"/>
        <v/>
      </c>
      <c r="CM132" s="2" t="str">
        <f t="shared" si="106"/>
        <v/>
      </c>
      <c r="CN132" s="2" t="str">
        <f t="shared" si="106"/>
        <v/>
      </c>
      <c r="CO132" s="2" t="str">
        <f t="shared" si="106"/>
        <v/>
      </c>
      <c r="CP132" s="2" t="str">
        <f t="shared" si="106"/>
        <v/>
      </c>
      <c r="CQ132" s="2" t="str">
        <f t="shared" si="106"/>
        <v/>
      </c>
      <c r="CR132" s="2" t="str">
        <f t="shared" si="106"/>
        <v/>
      </c>
      <c r="CS132" s="2" t="str">
        <f t="shared" si="106"/>
        <v/>
      </c>
      <c r="CU132" s="2" t="str">
        <f t="shared" si="107"/>
        <v/>
      </c>
      <c r="CV132" s="2" t="str">
        <f t="shared" si="107"/>
        <v/>
      </c>
      <c r="CW132" s="2" t="str">
        <f t="shared" si="107"/>
        <v/>
      </c>
      <c r="CX132" s="2" t="str">
        <f t="shared" si="107"/>
        <v/>
      </c>
      <c r="CY132" s="2" t="str">
        <f t="shared" si="107"/>
        <v/>
      </c>
      <c r="CZ132" s="2" t="str">
        <f t="shared" si="107"/>
        <v/>
      </c>
      <c r="DA132" s="2" t="str">
        <f t="shared" si="107"/>
        <v/>
      </c>
      <c r="DB132" s="2" t="str">
        <f t="shared" si="107"/>
        <v/>
      </c>
      <c r="DC132" s="2" t="str">
        <f t="shared" si="107"/>
        <v/>
      </c>
      <c r="DD132" s="2" t="str">
        <f t="shared" si="107"/>
        <v/>
      </c>
      <c r="DE132" s="2" t="str">
        <f t="shared" si="107"/>
        <v/>
      </c>
      <c r="DF132" s="2" t="str">
        <f t="shared" si="107"/>
        <v/>
      </c>
      <c r="DG132" s="2" t="str">
        <f t="shared" si="107"/>
        <v/>
      </c>
      <c r="DH132" s="2" t="str">
        <f t="shared" si="107"/>
        <v/>
      </c>
      <c r="DI132" s="2" t="str">
        <f t="shared" si="107"/>
        <v/>
      </c>
      <c r="DK132" s="2">
        <f t="shared" si="114"/>
        <v>55.04287822580644</v>
      </c>
      <c r="DL132" s="2">
        <f t="shared" si="114"/>
        <v>65.435784274193551</v>
      </c>
      <c r="DM132" s="2">
        <f t="shared" si="114"/>
        <v>67.062719391495605</v>
      </c>
      <c r="DN132" s="2">
        <f t="shared" si="114"/>
        <v>65.091127382697934</v>
      </c>
      <c r="DO132" s="2">
        <f t="shared" si="114"/>
        <v>78.142802785923749</v>
      </c>
      <c r="DP132" s="2">
        <f t="shared" si="114"/>
        <v>73.509459893048145</v>
      </c>
      <c r="DQ132" s="2">
        <f t="shared" si="114"/>
        <v>73.928577346041038</v>
      </c>
      <c r="DR132" s="2">
        <f t="shared" si="114"/>
        <v>74.196682263814608</v>
      </c>
      <c r="DS132" s="2">
        <f t="shared" si="114"/>
        <v>61.390696774193543</v>
      </c>
      <c r="DT132" s="2">
        <f t="shared" si="114"/>
        <v>59.426939516129032</v>
      </c>
      <c r="DU132" s="2">
        <f t="shared" si="114"/>
        <v>62.531939784946232</v>
      </c>
      <c r="DV132" s="2">
        <f t="shared" si="114"/>
        <v>64.756</v>
      </c>
      <c r="DW132" s="2">
        <f t="shared" si="114"/>
        <v>76.749818627450978</v>
      </c>
      <c r="DX132" s="2">
        <f t="shared" si="114"/>
        <v>59.132519050802131</v>
      </c>
      <c r="DY132" s="2">
        <f t="shared" si="114"/>
        <v>53.798156650246312</v>
      </c>
      <c r="EA132" s="2">
        <f t="shared" si="101"/>
        <v>40.254605288932432</v>
      </c>
      <c r="EB132" s="2">
        <f t="shared" si="101"/>
        <v>41.5391292116974</v>
      </c>
      <c r="EC132" s="2">
        <f t="shared" si="101"/>
        <v>43.313134351949415</v>
      </c>
      <c r="ED132" s="2">
        <f t="shared" si="101"/>
        <v>40.340814928016449</v>
      </c>
      <c r="EE132" s="2">
        <f t="shared" si="100"/>
        <v>44.826313411726673</v>
      </c>
      <c r="EF132" s="2">
        <f t="shared" si="100"/>
        <v>45.745767954110903</v>
      </c>
      <c r="EG132" s="2">
        <f t="shared" si="100"/>
        <v>47.430382398308957</v>
      </c>
      <c r="EH132" s="2">
        <f t="shared" si="100"/>
        <v>42.654048731814086</v>
      </c>
      <c r="EI132" s="2">
        <f t="shared" si="100"/>
        <v>36.524969625304855</v>
      </c>
      <c r="EJ132" s="2">
        <f t="shared" si="100"/>
        <v>36.348749439409524</v>
      </c>
      <c r="EK132" s="2">
        <f t="shared" si="100"/>
        <v>35.195286704210474</v>
      </c>
      <c r="EL132" s="2">
        <f t="shared" si="100"/>
        <v>39.641324282982787</v>
      </c>
      <c r="EM132" s="2">
        <f t="shared" si="83"/>
        <v>48.344928435770001</v>
      </c>
      <c r="EN132" s="2">
        <f t="shared" si="83"/>
        <v>42.333382665222103</v>
      </c>
      <c r="EO132" s="2">
        <f t="shared" si="83"/>
        <v>42.60765563369111</v>
      </c>
      <c r="EQ132" s="2">
        <f t="shared" si="115"/>
        <v>40.359752685132413</v>
      </c>
      <c r="ER132" s="2">
        <f t="shared" si="115"/>
        <v>41.114178491511161</v>
      </c>
      <c r="ES132" s="2">
        <f t="shared" si="115"/>
        <v>43.234310032328153</v>
      </c>
      <c r="ET132" s="2">
        <f t="shared" si="115"/>
        <v>40.230879266655336</v>
      </c>
      <c r="EU132" s="2">
        <f t="shared" si="115"/>
        <v>44.667176309909685</v>
      </c>
      <c r="EV132" s="2">
        <f t="shared" si="115"/>
        <v>46.628038133899082</v>
      </c>
      <c r="EW132" s="2">
        <f t="shared" si="115"/>
        <v>47.915310098714784</v>
      </c>
      <c r="EX132" s="2">
        <f t="shared" si="115"/>
        <v>42.895685258745615</v>
      </c>
      <c r="EY132" s="2">
        <f t="shared" si="115"/>
        <v>36.858765131984619</v>
      </c>
      <c r="EZ132" s="2">
        <f t="shared" si="115"/>
        <v>36.704956230484832</v>
      </c>
      <c r="FA132" s="2">
        <f t="shared" si="115"/>
        <v>35.390920198484764</v>
      </c>
      <c r="FB132" s="2">
        <f t="shared" si="115"/>
        <v>39.899999873888945</v>
      </c>
      <c r="FC132" s="2">
        <f t="shared" si="115"/>
        <v>48.445624205764652</v>
      </c>
      <c r="FD132" s="2">
        <f t="shared" si="115"/>
        <v>42.749458495412327</v>
      </c>
      <c r="FE132" s="2">
        <f t="shared" si="115"/>
        <v>42.626872270742361</v>
      </c>
      <c r="FG132" s="2">
        <f t="shared" si="116"/>
        <v>0.99998742057573498</v>
      </c>
      <c r="FH132" s="2">
        <f t="shared" si="116"/>
        <v>0.99998867147899473</v>
      </c>
      <c r="FI132" s="2">
        <f t="shared" si="116"/>
        <v>0.99998911302290117</v>
      </c>
      <c r="FJ132" s="2">
        <f t="shared" si="116"/>
        <v>0.99999174323191298</v>
      </c>
      <c r="FK132" s="2">
        <f t="shared" si="116"/>
        <v>0.99999022270632321</v>
      </c>
      <c r="FL132" s="2">
        <f t="shared" si="116"/>
        <v>0.99999001832496126</v>
      </c>
      <c r="FM132" s="2">
        <f t="shared" si="116"/>
        <v>0.99999123269369239</v>
      </c>
      <c r="FN132" s="2">
        <f t="shared" si="116"/>
        <v>0.99999050902483988</v>
      </c>
      <c r="FO132" s="2">
        <f t="shared" si="116"/>
        <v>0.99999164745646196</v>
      </c>
      <c r="FP132" s="2">
        <f t="shared" si="116"/>
        <v>0.99999192201125175</v>
      </c>
      <c r="FQ132" s="2">
        <f t="shared" si="116"/>
        <v>0.99999064103231039</v>
      </c>
      <c r="FR132" s="2">
        <f t="shared" si="116"/>
        <v>0.99998836655665446</v>
      </c>
      <c r="FS132" s="2">
        <f t="shared" si="116"/>
        <v>0.99996749894840797</v>
      </c>
      <c r="FT132" s="2">
        <f t="shared" si="116"/>
        <v>0.99992538681797494</v>
      </c>
      <c r="FU132" s="2">
        <f t="shared" si="116"/>
        <v>0.99985590894344079</v>
      </c>
      <c r="FW132" s="2">
        <f t="shared" si="108"/>
        <v>1.1676627908392077E-4</v>
      </c>
      <c r="FX132" s="2">
        <f t="shared" si="108"/>
        <v>6.1206044091420249E-4</v>
      </c>
      <c r="FY132" s="2">
        <f t="shared" si="108"/>
        <v>6.5457328523869072E-4</v>
      </c>
      <c r="FZ132" s="2">
        <f t="shared" si="108"/>
        <v>8.3898856382333029E-4</v>
      </c>
      <c r="GA132" s="2">
        <f t="shared" si="108"/>
        <v>6.9543696398656333E-4</v>
      </c>
      <c r="GB132" s="2">
        <f t="shared" si="108"/>
        <v>4.5311618743256712E-4</v>
      </c>
      <c r="GC132" s="2">
        <f t="shared" si="108"/>
        <v>8.9474375613748925E-4</v>
      </c>
      <c r="GD132" s="2">
        <f t="shared" si="108"/>
        <v>1.0123552201003491E-3</v>
      </c>
      <c r="GE132" s="2">
        <f t="shared" si="108"/>
        <v>1.1908168291794095E-3</v>
      </c>
      <c r="GF132" s="2">
        <f t="shared" si="108"/>
        <v>1.1725119688763034E-3</v>
      </c>
      <c r="GG132" s="2">
        <f t="shared" si="108"/>
        <v>8.1057946572143339E-4</v>
      </c>
      <c r="GH132" s="2">
        <f t="shared" si="108"/>
        <v>4.8633618428444353E-4</v>
      </c>
      <c r="GI132" s="2">
        <f t="shared" si="108"/>
        <v>8.2757119587292881E-4</v>
      </c>
      <c r="GJ132" s="2">
        <f t="shared" si="108"/>
        <v>1.1504010244212015E-3</v>
      </c>
      <c r="GK132" s="2">
        <f t="shared" si="108"/>
        <v>1.8060802171246638E-3</v>
      </c>
      <c r="GM132" s="107">
        <f t="shared" si="109"/>
        <v>1.4978991546531928E-59</v>
      </c>
      <c r="GN132" s="107">
        <f t="shared" si="109"/>
        <v>1.2747879224205059E-68</v>
      </c>
      <c r="GO132" s="107">
        <f t="shared" si="109"/>
        <v>3.6632012854161424E-72</v>
      </c>
      <c r="GP132" s="107">
        <f t="shared" si="109"/>
        <v>3.9872418527733183E-90</v>
      </c>
      <c r="GQ132" s="107">
        <f t="shared" si="109"/>
        <v>1.7575747467968719E-88</v>
      </c>
      <c r="GR132" s="107">
        <f t="shared" si="109"/>
        <v>2.2957960041293096E-84</v>
      </c>
      <c r="GS132" s="107">
        <f t="shared" si="109"/>
        <v>9.3398901702460776E-94</v>
      </c>
      <c r="GT132" s="107">
        <f t="shared" si="109"/>
        <v>3.9671538139055637E-89</v>
      </c>
      <c r="GU132" s="107">
        <f t="shared" si="109"/>
        <v>1.1327739719450021E-99</v>
      </c>
      <c r="GV132" s="107">
        <f t="shared" si="109"/>
        <v>1.3256666413698675E-105</v>
      </c>
      <c r="GW132" s="107">
        <f t="shared" si="109"/>
        <v>2.5083888393633198E-102</v>
      </c>
      <c r="GX132" s="107">
        <f t="shared" si="109"/>
        <v>2.9797307031956252E-86</v>
      </c>
      <c r="GY132" s="107">
        <f t="shared" si="109"/>
        <v>9.2446607774561858E-83</v>
      </c>
      <c r="GZ132" s="107">
        <f t="shared" si="109"/>
        <v>1.6796445102931477E-84</v>
      </c>
      <c r="HA132" s="107">
        <f t="shared" si="109"/>
        <v>9.5183261078042541E-127</v>
      </c>
      <c r="HC132" s="107">
        <f t="shared" si="103"/>
        <v>5.373881560407716E-25</v>
      </c>
      <c r="HD132" s="107">
        <f t="shared" si="103"/>
        <v>7.5172052146818386E-30</v>
      </c>
      <c r="HE132" s="107">
        <f t="shared" si="103"/>
        <v>1.5011070517937575E-31</v>
      </c>
      <c r="HF132" s="107">
        <f t="shared" si="103"/>
        <v>5.3822262244344543E-41</v>
      </c>
      <c r="HG132" s="107">
        <f t="shared" si="103"/>
        <v>1.4007190267971362E-39</v>
      </c>
      <c r="HH132" s="107">
        <f t="shared" si="103"/>
        <v>2.4093423496263169E-36</v>
      </c>
      <c r="HI132" s="107">
        <f t="shared" si="103"/>
        <v>4.9823709349114194E-43</v>
      </c>
      <c r="HJ132" s="107">
        <f t="shared" si="103"/>
        <v>2.3009728286828713E-41</v>
      </c>
      <c r="HK132" s="107">
        <f t="shared" si="103"/>
        <v>2.6958686036574137E-47</v>
      </c>
      <c r="HL132" s="107">
        <f t="shared" si="113"/>
        <v>1.3707609859106868E-49</v>
      </c>
      <c r="HM132" s="107">
        <f t="shared" si="113"/>
        <v>1.368030080593846E-46</v>
      </c>
      <c r="HN132" s="107">
        <f t="shared" si="113"/>
        <v>4.7347261672523948E-37</v>
      </c>
      <c r="HO132" s="107">
        <f t="shared" si="113"/>
        <v>9.3899205630672459E-35</v>
      </c>
      <c r="HP132" s="107">
        <f t="shared" si="113"/>
        <v>4.2146575506243748E-35</v>
      </c>
      <c r="HQ132" s="107">
        <f t="shared" si="113"/>
        <v>1.7842589324511003E-53</v>
      </c>
      <c r="HS132" s="107">
        <f t="shared" si="110"/>
        <v>0.10865897373768599</v>
      </c>
      <c r="HT132" s="107">
        <f t="shared" si="110"/>
        <v>0.2842844976580769</v>
      </c>
      <c r="HU132" s="107">
        <f t="shared" si="110"/>
        <v>0.29437153989410653</v>
      </c>
      <c r="HV132" s="107">
        <f t="shared" si="110"/>
        <v>0.37873480412487759</v>
      </c>
      <c r="HW132" s="107">
        <f t="shared" si="110"/>
        <v>0.31153984406790763</v>
      </c>
      <c r="HX132" s="107">
        <f t="shared" si="110"/>
        <v>0.20680060170846737</v>
      </c>
      <c r="HY132" s="107">
        <f t="shared" si="110"/>
        <v>0.39230120579346112</v>
      </c>
      <c r="HZ132" s="107">
        <f t="shared" si="110"/>
        <v>0.42700160011282196</v>
      </c>
      <c r="IA132" s="107">
        <f t="shared" si="110"/>
        <v>0.4797043452949859</v>
      </c>
      <c r="IB132" s="107">
        <f t="shared" si="110"/>
        <v>0.46141502217920805</v>
      </c>
      <c r="IC132" s="107">
        <f t="shared" si="110"/>
        <v>0.34476552961056461</v>
      </c>
      <c r="ID132" s="107">
        <f t="shared" si="110"/>
        <v>0.19533356730246693</v>
      </c>
      <c r="IE132" s="107">
        <f t="shared" si="110"/>
        <v>0.15822873543845958</v>
      </c>
      <c r="IF132" s="107">
        <f t="shared" si="110"/>
        <v>0.11925069111660783</v>
      </c>
      <c r="IG132" s="107">
        <f t="shared" si="110"/>
        <v>0.12951307037033274</v>
      </c>
      <c r="II132" s="107">
        <f t="shared" si="111"/>
        <v>2.0153551107744067E-14</v>
      </c>
      <c r="IJ132" s="107">
        <f t="shared" si="111"/>
        <v>2.7184918968378497E-11</v>
      </c>
      <c r="IK132" s="107">
        <f t="shared" si="111"/>
        <v>1.4803803331223801E-11</v>
      </c>
      <c r="IL132" s="107">
        <f t="shared" si="111"/>
        <v>9.7122824804328779E-13</v>
      </c>
      <c r="IM132" s="107">
        <f t="shared" si="111"/>
        <v>1.8193635204352286E-13</v>
      </c>
      <c r="IN132" s="107">
        <f t="shared" si="111"/>
        <v>2.5063070932202661E-14</v>
      </c>
      <c r="IO132" s="107">
        <f t="shared" si="111"/>
        <v>4.1420674760350767E-13</v>
      </c>
      <c r="IP132" s="107">
        <f t="shared" si="111"/>
        <v>2.770026146242725E-12</v>
      </c>
      <c r="IQ132" s="107">
        <f t="shared" si="111"/>
        <v>8.9339351844426195E-13</v>
      </c>
      <c r="IR132" s="107">
        <f t="shared" si="111"/>
        <v>1.9006695267638536E-13</v>
      </c>
      <c r="IS132" s="107">
        <f t="shared" si="111"/>
        <v>1.0598560154398563E-14</v>
      </c>
      <c r="IT132" s="107">
        <f t="shared" si="111"/>
        <v>9.9164661620868817E-15</v>
      </c>
      <c r="IU132" s="107">
        <f t="shared" si="111"/>
        <v>9.1277852002813149E-15</v>
      </c>
      <c r="IV132" s="107">
        <f t="shared" si="111"/>
        <v>4.5429066655343743E-16</v>
      </c>
      <c r="IW132" s="107">
        <f t="shared" si="111"/>
        <v>1.2575523322917383E-20</v>
      </c>
      <c r="IY132" s="107">
        <f t="shared" si="112"/>
        <v>0.10865897373770614</v>
      </c>
      <c r="IZ132" s="107">
        <f t="shared" si="112"/>
        <v>0.28428449768526182</v>
      </c>
      <c r="JA132" s="107">
        <f t="shared" si="112"/>
        <v>0.29437153990891035</v>
      </c>
      <c r="JB132" s="107">
        <f t="shared" si="112"/>
        <v>0.37873480412584881</v>
      </c>
      <c r="JC132" s="107">
        <f t="shared" si="112"/>
        <v>0.31153984406808954</v>
      </c>
      <c r="JD132" s="107">
        <f t="shared" si="112"/>
        <v>0.20680060170849243</v>
      </c>
      <c r="JE132" s="107">
        <f t="shared" si="112"/>
        <v>0.39230120579387534</v>
      </c>
      <c r="JF132" s="107">
        <f t="shared" si="112"/>
        <v>0.42700160011559196</v>
      </c>
      <c r="JG132" s="107">
        <f t="shared" si="112"/>
        <v>0.4797043452958793</v>
      </c>
      <c r="JH132" s="107">
        <f t="shared" si="112"/>
        <v>0.46141502217939812</v>
      </c>
      <c r="JI132" s="107">
        <f t="shared" si="112"/>
        <v>0.34476552961057522</v>
      </c>
      <c r="JJ132" s="107">
        <f t="shared" si="112"/>
        <v>0.19533356730247683</v>
      </c>
      <c r="JK132" s="107">
        <f t="shared" si="112"/>
        <v>0.15822873543846872</v>
      </c>
      <c r="JL132" s="107">
        <f t="shared" si="112"/>
        <v>0.11925069111660828</v>
      </c>
      <c r="JM132" s="107">
        <f t="shared" si="112"/>
        <v>0.12951307037033274</v>
      </c>
    </row>
    <row r="133" spans="2:273" x14ac:dyDescent="0.25">
      <c r="B133" s="2">
        <v>105</v>
      </c>
      <c r="C133" s="37">
        <v>40.302</v>
      </c>
      <c r="D133" s="37">
        <v>47.933999999999997</v>
      </c>
      <c r="E133" s="37">
        <v>54.951000000000001</v>
      </c>
      <c r="F133" s="37">
        <v>57.475000000000001</v>
      </c>
      <c r="G133" s="37">
        <v>64.25</v>
      </c>
      <c r="H133" s="37">
        <v>62.832999999999998</v>
      </c>
      <c r="I133" s="37">
        <v>76.132999999999996</v>
      </c>
      <c r="J133" s="37">
        <v>76.266999999999996</v>
      </c>
      <c r="K133" s="37">
        <v>72.102000000000004</v>
      </c>
      <c r="L133" s="37">
        <v>77.135999999999996</v>
      </c>
      <c r="M133" s="37">
        <v>81.135999999999996</v>
      </c>
      <c r="N133" s="37">
        <v>79.150000000000006</v>
      </c>
      <c r="O133" s="37">
        <v>79.716999999999999</v>
      </c>
      <c r="P133" s="37">
        <v>82.266999999999996</v>
      </c>
      <c r="Q133" s="37">
        <v>107.05</v>
      </c>
      <c r="S133" s="4">
        <f>AY133 + (C$3 * _xlfn.NORM.DIST($B133, C$7, ABS(C$11), FALSE) * _xlfn.NORM.DIST(($B133 - C$7)*C$15, 0, ABS(C$11), TRUE) * 2)
               + (C$4 * _xlfn.NORM.DIST($B133, C$8, ABS(C$12), FALSE) * _xlfn.NORM.DIST(($B133 - C$8)*C$16, 0, ABS(C$12), TRUE) * 2)
               + (C$5 * _xlfn.NORM.DIST($B133, C$9, ABS(C$13), FALSE) * _xlfn.NORM.DIST(($B133 - C$9)*C$17, 0, ABS(C$13), TRUE) * 2)
               + (C$6 * _xlfn.NORM.DIST($B133, C$10, ABS(C$14), FALSE) * _xlfn.NORM.DIST(($B133 - C$10)*C$18, 0, ABS(C$14), TRUE) * 2)</f>
        <v>40.179085690569806</v>
      </c>
      <c r="T133" s="4">
        <f>AZ133 + (D$3 * _xlfn.NORM.DIST($B133, D$7, ABS(D$11), FALSE) * _xlfn.NORM.DIST(($B133 - D$7)*D$15, 0, ABS(D$11), TRUE) * 2)
               + (D$4 * _xlfn.NORM.DIST($B133, D$8, ABS(D$12), FALSE) * _xlfn.NORM.DIST(($B133 - D$8)*D$16, 0, ABS(D$12), TRUE) * 2)
               + (D$5 * _xlfn.NORM.DIST($B133, D$9, ABS(D$13), FALSE) * _xlfn.NORM.DIST(($B133 - D$9)*D$17, 0, ABS(D$13), TRUE) * 2)
               + (D$6 * _xlfn.NORM.DIST($B133, D$10, ABS(D$14), FALSE) * _xlfn.NORM.DIST(($B133 - D$10)*D$18, 0, ABS(D$14), TRUE) * 2)</f>
        <v>45.594659871175701</v>
      </c>
      <c r="U133" s="4">
        <f>BA133 + (E$3 * _xlfn.NORM.DIST($B133, E$7, ABS(E$11), FALSE) * _xlfn.NORM.DIST(($B133 - E$7)*E$15, 0, ABS(E$11), TRUE) * 2)
               + (E$4 * _xlfn.NORM.DIST($B133, E$8, ABS(E$12), FALSE) * _xlfn.NORM.DIST(($B133 - E$8)*E$16, 0, ABS(E$12), TRUE) * 2)
               + (E$5 * _xlfn.NORM.DIST($B133, E$9, ABS(E$13), FALSE) * _xlfn.NORM.DIST(($B133 - E$9)*E$17, 0, ABS(E$13), TRUE) * 2)
               + (E$6 * _xlfn.NORM.DIST($B133, E$10, ABS(E$14), FALSE) * _xlfn.NORM.DIST(($B133 - E$10)*E$18, 0, ABS(E$14), TRUE) * 2)</f>
        <v>52.73536140742074</v>
      </c>
      <c r="V133" s="4">
        <f>BB133 + (F$3 * _xlfn.NORM.DIST($B133, F$7, ABS(F$11), FALSE) * _xlfn.NORM.DIST(($B133 - F$7)*F$15, 0, ABS(F$11), TRUE) * 2)
               + (F$4 * _xlfn.NORM.DIST($B133, F$8, ABS(F$12), FALSE) * _xlfn.NORM.DIST(($B133 - F$8)*F$16, 0, ABS(F$12), TRUE) * 2)
               + (F$5 * _xlfn.NORM.DIST($B133, F$9, ABS(F$13), FALSE) * _xlfn.NORM.DIST(($B133 - F$9)*F$17, 0, ABS(F$13), TRUE) * 2)
               + (F$6 * _xlfn.NORM.DIST($B133, F$10, ABS(F$14), FALSE) * _xlfn.NORM.DIST(($B133 - F$10)*F$18, 0, ABS(F$14), TRUE) * 2)</f>
        <v>55.602715598110798</v>
      </c>
      <c r="W133" s="4">
        <f>BC133 + (G$3 * _xlfn.NORM.DIST($B133, G$7, ABS(G$11), FALSE) * _xlfn.NORM.DIST(($B133 - G$7)*G$15, 0, ABS(G$11), TRUE) * 2)
               + (G$4 * _xlfn.NORM.DIST($B133, G$8, ABS(G$12), FALSE) * _xlfn.NORM.DIST(($B133 - G$8)*G$16, 0, ABS(G$12), TRUE) * 2)
               + (G$5 * _xlfn.NORM.DIST($B133, G$9, ABS(G$13), FALSE) * _xlfn.NORM.DIST(($B133 - G$9)*G$17, 0, ABS(G$13), TRUE) * 2)
               + (G$6 * _xlfn.NORM.DIST($B133, G$10, ABS(G$14), FALSE) * _xlfn.NORM.DIST(($B133 - G$10)*G$18, 0, ABS(G$14), TRUE) * 2)</f>
        <v>63.324634618116534</v>
      </c>
      <c r="X133" s="4">
        <f>BD133 + (H$3 * _xlfn.NORM.DIST($B133, H$7, ABS(H$11), FALSE) * _xlfn.NORM.DIST(($B133 - H$7)*H$15, 0, ABS(H$11), TRUE) * 2)
               + (H$4 * _xlfn.NORM.DIST($B133, H$8, ABS(H$12), FALSE) * _xlfn.NORM.DIST(($B133 - H$8)*H$16, 0, ABS(H$12), TRUE) * 2)
               + (H$5 * _xlfn.NORM.DIST($B133, H$9, ABS(H$13), FALSE) * _xlfn.NORM.DIST(($B133 - H$9)*H$17, 0, ABS(H$13), TRUE) * 2)
               + (H$6 * _xlfn.NORM.DIST($B133, H$10, ABS(H$14), FALSE) * _xlfn.NORM.DIST(($B133 - H$10)*H$18, 0, ABS(H$14), TRUE) * 2)</f>
        <v>61.868930757944895</v>
      </c>
      <c r="Y133" s="4">
        <f>BE133 + (I$3 * _xlfn.NORM.DIST($B133, I$7, ABS(I$11), FALSE) * _xlfn.NORM.DIST(($B133 - I$7)*I$15, 0, ABS(I$11), TRUE) * 2)
               + (I$4 * _xlfn.NORM.DIST($B133, I$8, ABS(I$12), FALSE) * _xlfn.NORM.DIST(($B133 - I$8)*I$16, 0, ABS(I$12), TRUE) * 2)
               + (I$5 * _xlfn.NORM.DIST($B133, I$9, ABS(I$13), FALSE) * _xlfn.NORM.DIST(($B133 - I$9)*I$17, 0, ABS(I$13), TRUE) * 2)
               + (I$6 * _xlfn.NORM.DIST($B133, I$10, ABS(I$14), FALSE) * _xlfn.NORM.DIST(($B133 - I$10)*I$18, 0, ABS(I$14), TRUE) * 2)</f>
        <v>74.936776771527903</v>
      </c>
      <c r="Z133" s="4">
        <f>BF133 + (J$3 * _xlfn.NORM.DIST($B133, J$7, ABS(J$11), FALSE) * _xlfn.NORM.DIST(($B133 - J$7)*J$15, 0, ABS(J$11), TRUE) * 2)
               + (J$4 * _xlfn.NORM.DIST($B133, J$8, ABS(J$12), FALSE) * _xlfn.NORM.DIST(($B133 - J$8)*J$16, 0, ABS(J$12), TRUE) * 2)
               + (J$5 * _xlfn.NORM.DIST($B133, J$9, ABS(J$13), FALSE) * _xlfn.NORM.DIST(($B133 - J$9)*J$17, 0, ABS(J$13), TRUE) * 2)
               + (J$6 * _xlfn.NORM.DIST($B133, J$10, ABS(J$14), FALSE) * _xlfn.NORM.DIST(($B133 - J$10)*J$18, 0, ABS(J$14), TRUE) * 2)</f>
        <v>74.086174780868717</v>
      </c>
      <c r="AA133" s="4">
        <f>BG133 + (K$3 * _xlfn.NORM.DIST($B133, K$7, ABS(K$11), FALSE) * _xlfn.NORM.DIST(($B133 - K$7)*K$15, 0, ABS(K$11), TRUE) * 2)
               + (K$4 * _xlfn.NORM.DIST($B133, K$8, ABS(K$12), FALSE) * _xlfn.NORM.DIST(($B133 - K$8)*K$16, 0, ABS(K$12), TRUE) * 2)
               + (K$5 * _xlfn.NORM.DIST($B133, K$9, ABS(K$13), FALSE) * _xlfn.NORM.DIST(($B133 - K$9)*K$17, 0, ABS(K$13), TRUE) * 2)
               + (K$6 * _xlfn.NORM.DIST($B133, K$10, ABS(K$14), FALSE) * _xlfn.NORM.DIST(($B133 - K$10)*K$18, 0, ABS(K$14), TRUE) * 2)</f>
        <v>69.586359954785266</v>
      </c>
      <c r="AB133" s="4">
        <f>BH133 + (L$3 * _xlfn.NORM.DIST($B133, L$7, ABS(L$11), FALSE) * _xlfn.NORM.DIST(($B133 - L$7)*L$15, 0, ABS(L$11), TRUE) * 2)
               + (L$4 * _xlfn.NORM.DIST($B133, L$8, ABS(L$12), FALSE) * _xlfn.NORM.DIST(($B133 - L$8)*L$16, 0, ABS(L$12), TRUE) * 2)
               + (L$5 * _xlfn.NORM.DIST($B133, L$9, ABS(L$13), FALSE) * _xlfn.NORM.DIST(($B133 - L$9)*L$17, 0, ABS(L$13), TRUE) * 2)
               + (L$6 * _xlfn.NORM.DIST($B133, L$10, ABS(L$14), FALSE) * _xlfn.NORM.DIST(($B133 - L$10)*L$18, 0, ABS(L$14), TRUE) * 2)</f>
        <v>75.846067300675273</v>
      </c>
      <c r="AC133" s="4">
        <f>BI133 + (M$3 * _xlfn.NORM.DIST($B133, M$7, ABS(M$11), FALSE) * _xlfn.NORM.DIST(($B133 - M$7)*M$15, 0, ABS(M$11), TRUE) * 2)
               + (M$4 * _xlfn.NORM.DIST($B133, M$8, ABS(M$12), FALSE) * _xlfn.NORM.DIST(($B133 - M$8)*M$16, 0, ABS(M$12), TRUE) * 2)
               + (M$5 * _xlfn.NORM.DIST($B133, M$9, ABS(M$13), FALSE) * _xlfn.NORM.DIST(($B133 - M$9)*M$17, 0, ABS(M$13), TRUE) * 2)
               + (M$6 * _xlfn.NORM.DIST($B133, M$10, ABS(M$14), FALSE) * _xlfn.NORM.DIST(($B133 - M$10)*M$18, 0, ABS(M$14), TRUE) * 2)</f>
        <v>79.388610771700726</v>
      </c>
      <c r="AD133" s="4">
        <f>BJ133 + (N$3 * _xlfn.NORM.DIST($B133, N$7, ABS(N$11), FALSE) * _xlfn.NORM.DIST(($B133 - N$7)*N$15, 0, ABS(N$11), TRUE) * 2)
               + (N$4 * _xlfn.NORM.DIST($B133, N$8, ABS(N$12), FALSE) * _xlfn.NORM.DIST(($B133 - N$8)*N$16, 0, ABS(N$12), TRUE) * 2)
               + (N$5 * _xlfn.NORM.DIST($B133, N$9, ABS(N$13), FALSE) * _xlfn.NORM.DIST(($B133 - N$9)*N$17, 0, ABS(N$13), TRUE) * 2)
               + (N$6 * _xlfn.NORM.DIST($B133, N$10, ABS(N$14), FALSE) * _xlfn.NORM.DIST(($B133 - N$10)*N$18, 0, ABS(N$14), TRUE) * 2)</f>
        <v>78.027623551797262</v>
      </c>
      <c r="AE133" s="4">
        <f>BK133 + (O$3 * _xlfn.NORM.DIST($B133, O$7, ABS(O$11), FALSE) * _xlfn.NORM.DIST(($B133 - O$7)*O$15, 0, ABS(O$11), TRUE) * 2)
               + (O$4 * _xlfn.NORM.DIST($B133, O$8, ABS(O$12), FALSE) * _xlfn.NORM.DIST(($B133 - O$8)*O$16, 0, ABS(O$12), TRUE) * 2)
               + (O$5 * _xlfn.NORM.DIST($B133, O$9, ABS(O$13), FALSE) * _xlfn.NORM.DIST(($B133 - O$9)*O$17, 0, ABS(O$13), TRUE) * 2)
               + (O$6 * _xlfn.NORM.DIST($B133, O$10, ABS(O$14), FALSE) * _xlfn.NORM.DIST(($B133 - O$10)*O$18, 0, ABS(O$14), TRUE) * 2)</f>
        <v>80.235503106440476</v>
      </c>
      <c r="AF133" s="4">
        <f t="shared" si="71"/>
        <v>81.079055168396124</v>
      </c>
      <c r="AG133" s="4">
        <f t="shared" si="71"/>
        <v>103.95126735737099</v>
      </c>
      <c r="AI133" s="4">
        <f>IF(OR($B133 &lt; C$231, $B133 &gt; C$234), 0, C133-S133)</f>
        <v>0.12291430943019321</v>
      </c>
      <c r="AJ133" s="4">
        <f>IF(OR($B133 &lt; D$231, $B133 &gt; D$234), 0, D133-T133)</f>
        <v>2.339340128824297</v>
      </c>
      <c r="AK133" s="4">
        <f>IF(OR($B133 &lt; E$231, $B133 &gt; E$234), 0, E133-U133)</f>
        <v>2.2156385925792605</v>
      </c>
      <c r="AL133" s="4">
        <f>IF(OR($B133 &lt; F$231, $B133 &gt; F$234), 0, F133-V133)</f>
        <v>1.8722844018892033</v>
      </c>
      <c r="AM133" s="4">
        <f>IF(OR($B133 &lt; G$231, $B133 &gt; G$234), 0, G133-W133)</f>
        <v>0.9253653818834664</v>
      </c>
      <c r="AN133" s="4">
        <f>IF(OR($B133 &lt; H$231, $B133 &gt; H$234), 0, H133-X133)</f>
        <v>0.96406924205510336</v>
      </c>
      <c r="AO133" s="4">
        <f>IF(OR($B133 &lt; I$231, $B133 &gt; I$234), 0, I133-Y133)</f>
        <v>1.1962232284720926</v>
      </c>
      <c r="AP133" s="4">
        <f>IF(OR($B133 &lt; J$231, $B133 &gt; J$234), 0, J133-Z133)</f>
        <v>2.1808252191312789</v>
      </c>
      <c r="AQ133" s="4">
        <f>IF(OR($B133 &lt; K$231, $B133 &gt; K$234), 0, K133-AA133)</f>
        <v>2.5156400452147381</v>
      </c>
      <c r="AR133" s="4">
        <f>IF(OR($B133 &lt; L$231, $B133 &gt; L$234), 0, L133-AB133)</f>
        <v>1.2899326993247229</v>
      </c>
      <c r="AS133" s="4">
        <f>IF(OR($B133 &lt; M$231, $B133 &gt; M$234), 0, M133-AC133)</f>
        <v>1.7473892282992693</v>
      </c>
      <c r="AT133" s="4">
        <f>IF(OR($B133 &lt; N$231, $B133 &gt; N$234), 0, N133-AD133)</f>
        <v>1.1223764482027434</v>
      </c>
      <c r="AU133" s="4">
        <f>IF(OR($B133 &lt; O$231, $B133 &gt; O$234), 0, O133-AE133)</f>
        <v>-0.51850310644047681</v>
      </c>
      <c r="AV133" s="4">
        <f t="shared" si="102"/>
        <v>1.1879448316038719</v>
      </c>
      <c r="AW133" s="4">
        <f t="shared" si="102"/>
        <v>3.0987326426290025</v>
      </c>
      <c r="AY133" s="2">
        <f t="shared" si="104"/>
        <v>40.179085690569806</v>
      </c>
      <c r="AZ133" s="2">
        <f t="shared" si="104"/>
        <v>41.475253302419034</v>
      </c>
      <c r="BA133" s="2">
        <f t="shared" si="104"/>
        <v>43.190079923866747</v>
      </c>
      <c r="BB133" s="2">
        <f t="shared" si="104"/>
        <v>40.23084345580083</v>
      </c>
      <c r="BC133" s="2">
        <f t="shared" si="104"/>
        <v>44.689713031712436</v>
      </c>
      <c r="BD133" s="2">
        <f t="shared" si="104"/>
        <v>45.452376124992696</v>
      </c>
      <c r="BE133" s="2">
        <f t="shared" si="104"/>
        <v>47.192448325289725</v>
      </c>
      <c r="BF133" s="2">
        <f t="shared" si="104"/>
        <v>42.446423645354841</v>
      </c>
      <c r="BG133" s="2">
        <f t="shared" si="104"/>
        <v>36.337308902206182</v>
      </c>
      <c r="BH133" s="2">
        <f t="shared" si="104"/>
        <v>36.155840594235485</v>
      </c>
      <c r="BI133" s="2">
        <f t="shared" si="104"/>
        <v>35.036703823137607</v>
      </c>
      <c r="BJ133" s="2">
        <f t="shared" si="104"/>
        <v>39.449190275632425</v>
      </c>
      <c r="BK133" s="2">
        <f t="shared" si="104"/>
        <v>48.151584454095463</v>
      </c>
      <c r="BL133" s="2">
        <f t="shared" si="104"/>
        <v>42.111015624336844</v>
      </c>
      <c r="BM133" s="2">
        <f t="shared" si="104"/>
        <v>42.437282196220409</v>
      </c>
      <c r="BO133" s="2" t="str">
        <f t="shared" si="105"/>
        <v/>
      </c>
      <c r="BP133" s="2" t="str">
        <f t="shared" si="105"/>
        <v/>
      </c>
      <c r="BQ133" s="2" t="str">
        <f t="shared" si="105"/>
        <v/>
      </c>
      <c r="BR133" s="2" t="str">
        <f t="shared" si="105"/>
        <v/>
      </c>
      <c r="BS133" s="2" t="str">
        <f t="shared" si="105"/>
        <v/>
      </c>
      <c r="BT133" s="2" t="str">
        <f t="shared" si="105"/>
        <v/>
      </c>
      <c r="BU133" s="2" t="str">
        <f t="shared" si="105"/>
        <v/>
      </c>
      <c r="BV133" s="2" t="str">
        <f t="shared" si="105"/>
        <v/>
      </c>
      <c r="BW133" s="2" t="str">
        <f t="shared" si="105"/>
        <v/>
      </c>
      <c r="BX133" s="2" t="str">
        <f t="shared" si="105"/>
        <v/>
      </c>
      <c r="BY133" s="2" t="str">
        <f t="shared" si="105"/>
        <v/>
      </c>
      <c r="BZ133" s="2" t="str">
        <f t="shared" si="105"/>
        <v/>
      </c>
      <c r="CA133" s="2" t="str">
        <f t="shared" si="105"/>
        <v/>
      </c>
      <c r="CB133" s="2" t="str">
        <f t="shared" si="105"/>
        <v/>
      </c>
      <c r="CC133" s="2" t="str">
        <f t="shared" si="105"/>
        <v/>
      </c>
      <c r="CE133" s="2" t="str">
        <f t="shared" si="106"/>
        <v/>
      </c>
      <c r="CF133" s="2" t="str">
        <f t="shared" si="106"/>
        <v/>
      </c>
      <c r="CG133" s="2" t="str">
        <f t="shared" si="106"/>
        <v/>
      </c>
      <c r="CH133" s="2" t="str">
        <f t="shared" si="106"/>
        <v/>
      </c>
      <c r="CI133" s="2" t="str">
        <f t="shared" si="106"/>
        <v/>
      </c>
      <c r="CJ133" s="2" t="str">
        <f t="shared" si="106"/>
        <v/>
      </c>
      <c r="CK133" s="2" t="str">
        <f t="shared" si="106"/>
        <v/>
      </c>
      <c r="CL133" s="2" t="str">
        <f t="shared" si="106"/>
        <v/>
      </c>
      <c r="CM133" s="2" t="str">
        <f t="shared" si="106"/>
        <v/>
      </c>
      <c r="CN133" s="2" t="str">
        <f t="shared" si="106"/>
        <v/>
      </c>
      <c r="CO133" s="2" t="str">
        <f t="shared" si="106"/>
        <v/>
      </c>
      <c r="CP133" s="2" t="str">
        <f t="shared" si="106"/>
        <v/>
      </c>
      <c r="CQ133" s="2" t="str">
        <f t="shared" si="106"/>
        <v/>
      </c>
      <c r="CR133" s="2" t="str">
        <f t="shared" si="106"/>
        <v/>
      </c>
      <c r="CS133" s="2" t="str">
        <f t="shared" si="106"/>
        <v/>
      </c>
      <c r="CU133" s="2" t="str">
        <f t="shared" si="107"/>
        <v/>
      </c>
      <c r="CV133" s="2" t="str">
        <f t="shared" si="107"/>
        <v/>
      </c>
      <c r="CW133" s="2" t="str">
        <f t="shared" si="107"/>
        <v/>
      </c>
      <c r="CX133" s="2" t="str">
        <f t="shared" si="107"/>
        <v/>
      </c>
      <c r="CY133" s="2" t="str">
        <f t="shared" si="107"/>
        <v/>
      </c>
      <c r="CZ133" s="2" t="str">
        <f t="shared" si="107"/>
        <v/>
      </c>
      <c r="DA133" s="2" t="str">
        <f t="shared" si="107"/>
        <v/>
      </c>
      <c r="DB133" s="2" t="str">
        <f t="shared" si="107"/>
        <v/>
      </c>
      <c r="DC133" s="2" t="str">
        <f t="shared" si="107"/>
        <v/>
      </c>
      <c r="DD133" s="2" t="str">
        <f t="shared" si="107"/>
        <v/>
      </c>
      <c r="DE133" s="2" t="str">
        <f t="shared" si="107"/>
        <v/>
      </c>
      <c r="DF133" s="2" t="str">
        <f t="shared" si="107"/>
        <v/>
      </c>
      <c r="DG133" s="2" t="str">
        <f t="shared" si="107"/>
        <v/>
      </c>
      <c r="DH133" s="2" t="str">
        <f t="shared" si="107"/>
        <v/>
      </c>
      <c r="DI133" s="2" t="str">
        <f t="shared" si="107"/>
        <v/>
      </c>
      <c r="DK133" s="2">
        <f t="shared" si="114"/>
        <v>55.046588709677408</v>
      </c>
      <c r="DL133" s="2">
        <f t="shared" si="114"/>
        <v>65.543491935483871</v>
      </c>
      <c r="DM133" s="2">
        <f t="shared" si="114"/>
        <v>67.171426319648106</v>
      </c>
      <c r="DN133" s="2">
        <f t="shared" si="114"/>
        <v>65.209177052785904</v>
      </c>
      <c r="DO133" s="2">
        <f t="shared" si="114"/>
        <v>78.379882514662754</v>
      </c>
      <c r="DP133" s="2">
        <f t="shared" si="114"/>
        <v>73.633259434682984</v>
      </c>
      <c r="DQ133" s="2">
        <f t="shared" si="114"/>
        <v>74.097164222873886</v>
      </c>
      <c r="DR133" s="2">
        <f t="shared" si="114"/>
        <v>74.378049910873429</v>
      </c>
      <c r="DS133" s="2">
        <f t="shared" si="114"/>
        <v>61.460022580645159</v>
      </c>
      <c r="DT133" s="2">
        <f t="shared" si="114"/>
        <v>59.499469354838709</v>
      </c>
      <c r="DU133" s="2">
        <f t="shared" si="114"/>
        <v>62.639997849462361</v>
      </c>
      <c r="DV133" s="2">
        <f t="shared" si="114"/>
        <v>64.849227272727262</v>
      </c>
      <c r="DW133" s="2">
        <f t="shared" si="114"/>
        <v>76.879504456327993</v>
      </c>
      <c r="DX133" s="2">
        <f t="shared" si="114"/>
        <v>59.137815508021383</v>
      </c>
      <c r="DY133" s="2">
        <f t="shared" si="114"/>
        <v>53.778282758620691</v>
      </c>
      <c r="EA133" s="2">
        <f t="shared" si="101"/>
        <v>40.17891527913811</v>
      </c>
      <c r="EB133" s="2">
        <f t="shared" si="101"/>
        <v>41.475370152574705</v>
      </c>
      <c r="EC133" s="2">
        <f t="shared" si="101"/>
        <v>43.189936775553207</v>
      </c>
      <c r="ED133" s="2">
        <f t="shared" si="101"/>
        <v>40.230798960237657</v>
      </c>
      <c r="EE133" s="2">
        <f t="shared" si="100"/>
        <v>44.689601648684686</v>
      </c>
      <c r="EF133" s="2">
        <f t="shared" si="100"/>
        <v>45.451598189929896</v>
      </c>
      <c r="EG133" s="2">
        <f t="shared" si="100"/>
        <v>47.191662420018275</v>
      </c>
      <c r="EH133" s="2">
        <f t="shared" si="100"/>
        <v>42.44583322067723</v>
      </c>
      <c r="EI133" s="2">
        <f t="shared" si="100"/>
        <v>36.336593304264284</v>
      </c>
      <c r="EJ133" s="2">
        <f t="shared" si="100"/>
        <v>36.155115224703366</v>
      </c>
      <c r="EK133" s="2">
        <f t="shared" si="100"/>
        <v>35.036277530907647</v>
      </c>
      <c r="EL133" s="2">
        <f t="shared" si="100"/>
        <v>39.448780050987885</v>
      </c>
      <c r="EM133" s="2">
        <f t="shared" si="83"/>
        <v>48.150716167616281</v>
      </c>
      <c r="EN133" s="2">
        <f t="shared" si="83"/>
        <v>42.109320356325995</v>
      </c>
      <c r="EO133" s="2">
        <f t="shared" si="83"/>
        <v>42.435864378998573</v>
      </c>
      <c r="EQ133" s="2">
        <f t="shared" si="115"/>
        <v>40.327561925601067</v>
      </c>
      <c r="ER133" s="2">
        <f t="shared" si="115"/>
        <v>41.04257923717892</v>
      </c>
      <c r="ES133" s="2">
        <f t="shared" si="115"/>
        <v>43.111967883830616</v>
      </c>
      <c r="ET133" s="2">
        <f t="shared" si="115"/>
        <v>40.117798852349836</v>
      </c>
      <c r="EU133" s="2">
        <f t="shared" si="115"/>
        <v>44.517933420276137</v>
      </c>
      <c r="EV133" s="2">
        <f t="shared" si="115"/>
        <v>46.423752110325296</v>
      </c>
      <c r="EW133" s="2">
        <f t="shared" si="115"/>
        <v>47.723145164360595</v>
      </c>
      <c r="EX133" s="2">
        <f t="shared" si="115"/>
        <v>42.720282861446208</v>
      </c>
      <c r="EY133" s="2">
        <f t="shared" si="115"/>
        <v>36.702855266845852</v>
      </c>
      <c r="EZ133" s="2">
        <f t="shared" si="115"/>
        <v>36.545164165893688</v>
      </c>
      <c r="FA133" s="2">
        <f t="shared" si="115"/>
        <v>35.252973755455926</v>
      </c>
      <c r="FB133" s="2">
        <f t="shared" si="115"/>
        <v>39.735465686880801</v>
      </c>
      <c r="FC133" s="2">
        <f t="shared" si="115"/>
        <v>48.259449811287524</v>
      </c>
      <c r="FD133" s="2">
        <f t="shared" si="115"/>
        <v>42.573318651981694</v>
      </c>
      <c r="FE133" s="2">
        <f t="shared" si="115"/>
        <v>42.458475709606986</v>
      </c>
      <c r="FG133" s="2">
        <f t="shared" si="116"/>
        <v>0.99999000778227753</v>
      </c>
      <c r="FH133" s="2">
        <f t="shared" si="116"/>
        <v>0.99999100141494157</v>
      </c>
      <c r="FI133" s="2">
        <f t="shared" si="116"/>
        <v>0.99999135214733581</v>
      </c>
      <c r="FJ133" s="2">
        <f t="shared" si="116"/>
        <v>0.99999344140484314</v>
      </c>
      <c r="FK133" s="2">
        <f t="shared" si="116"/>
        <v>0.99999223360395573</v>
      </c>
      <c r="FL133" s="2">
        <f t="shared" si="116"/>
        <v>0.99999207125740952</v>
      </c>
      <c r="FM133" s="2">
        <f t="shared" si="116"/>
        <v>0.99999303586849975</v>
      </c>
      <c r="FN133" s="2">
        <f t="shared" si="116"/>
        <v>0.99999246103573902</v>
      </c>
      <c r="FO133" s="2">
        <f t="shared" si="116"/>
        <v>0.99999336532743832</v>
      </c>
      <c r="FP133" s="2">
        <f t="shared" si="116"/>
        <v>0.99999358341479683</v>
      </c>
      <c r="FQ133" s="2">
        <f t="shared" si="116"/>
        <v>0.99999256589340657</v>
      </c>
      <c r="FR133" s="2">
        <f t="shared" si="116"/>
        <v>0.99999075920537339</v>
      </c>
      <c r="FS133" s="2">
        <f t="shared" si="116"/>
        <v>0.9999736372331941</v>
      </c>
      <c r="FT133" s="2">
        <f t="shared" si="116"/>
        <v>0.99993841316497944</v>
      </c>
      <c r="FU133" s="2">
        <f t="shared" si="116"/>
        <v>0.9998792953206006</v>
      </c>
      <c r="FW133" s="2">
        <f t="shared" si="108"/>
        <v>1.4699559175041202E-4</v>
      </c>
      <c r="FX133" s="2">
        <f t="shared" si="108"/>
        <v>7.7041634857742799E-4</v>
      </c>
      <c r="FY133" s="2">
        <f t="shared" si="108"/>
        <v>8.23919300164322E-4</v>
      </c>
      <c r="FZ133" s="2">
        <f t="shared" si="108"/>
        <v>1.0559946237246969E-3</v>
      </c>
      <c r="GA133" s="2">
        <f t="shared" si="108"/>
        <v>8.7534564600997796E-4</v>
      </c>
      <c r="GB133" s="2">
        <f t="shared" si="108"/>
        <v>5.7037256486521947E-4</v>
      </c>
      <c r="GC133" s="2">
        <f t="shared" si="108"/>
        <v>1.1261547532393297E-3</v>
      </c>
      <c r="GD133" s="2">
        <f t="shared" si="108"/>
        <v>1.274145727544926E-3</v>
      </c>
      <c r="GE133" s="2">
        <f t="shared" si="108"/>
        <v>1.4986874726344685E-3</v>
      </c>
      <c r="GF133" s="2">
        <f t="shared" si="108"/>
        <v>1.475657113867973E-3</v>
      </c>
      <c r="GG133" s="2">
        <f t="shared" si="108"/>
        <v>1.020244959048947E-3</v>
      </c>
      <c r="GH133" s="2">
        <f t="shared" si="108"/>
        <v>6.1218389193850881E-4</v>
      </c>
      <c r="GI133" s="2">
        <f t="shared" si="108"/>
        <v>1.0200718854362775E-3</v>
      </c>
      <c r="GJ133" s="2">
        <f t="shared" si="108"/>
        <v>1.3934035864937449E-3</v>
      </c>
      <c r="GK133" s="2">
        <f t="shared" si="108"/>
        <v>2.155302071925041E-3</v>
      </c>
      <c r="GM133" s="107">
        <f t="shared" si="109"/>
        <v>6.2445272222119108E-62</v>
      </c>
      <c r="GN133" s="107">
        <f t="shared" si="109"/>
        <v>2.3897643816398313E-71</v>
      </c>
      <c r="GO133" s="107">
        <f t="shared" si="109"/>
        <v>5.0426176141436407E-75</v>
      </c>
      <c r="GP133" s="107">
        <f t="shared" si="109"/>
        <v>1.2472251172558347E-93</v>
      </c>
      <c r="GQ133" s="107">
        <f t="shared" si="109"/>
        <v>5.6814442521813086E-92</v>
      </c>
      <c r="GR133" s="107">
        <f t="shared" si="109"/>
        <v>1.0714768377147626E-87</v>
      </c>
      <c r="GS133" s="107">
        <f t="shared" si="109"/>
        <v>2.0078654176853334E-97</v>
      </c>
      <c r="GT133" s="107">
        <f t="shared" si="109"/>
        <v>1.2335299102822596E-92</v>
      </c>
      <c r="GU133" s="107">
        <f t="shared" si="109"/>
        <v>1.4693332228970388E-103</v>
      </c>
      <c r="GV133" s="107">
        <f t="shared" si="109"/>
        <v>1.0276945199213548E-109</v>
      </c>
      <c r="GW133" s="107">
        <f t="shared" si="109"/>
        <v>2.3302659023135875E-106</v>
      </c>
      <c r="GX133" s="107">
        <f t="shared" si="109"/>
        <v>1.0491360276574194E-89</v>
      </c>
      <c r="GY133" s="107">
        <f t="shared" si="109"/>
        <v>4.5384199321276607E-86</v>
      </c>
      <c r="GZ133" s="107">
        <f t="shared" si="109"/>
        <v>7.1779180574509765E-88</v>
      </c>
      <c r="HA133" s="107">
        <f t="shared" si="109"/>
        <v>8.5508139065104064E-132</v>
      </c>
      <c r="HC133" s="107">
        <f t="shared" si="103"/>
        <v>1.111953509501414E-26</v>
      </c>
      <c r="HD133" s="107">
        <f t="shared" si="103"/>
        <v>8.0755413674562089E-32</v>
      </c>
      <c r="HE133" s="107">
        <f t="shared" si="103"/>
        <v>1.2713390087698738E-33</v>
      </c>
      <c r="HF133" s="107">
        <f t="shared" si="103"/>
        <v>1.3677899841331763E-43</v>
      </c>
      <c r="HG133" s="107">
        <f t="shared" si="103"/>
        <v>3.8372508068983064E-42</v>
      </c>
      <c r="HH133" s="107">
        <f t="shared" si="103"/>
        <v>9.6401918889514023E-39</v>
      </c>
      <c r="HI133" s="107">
        <f t="shared" si="103"/>
        <v>9.3029618781821783E-46</v>
      </c>
      <c r="HJ133" s="107">
        <f t="shared" si="103"/>
        <v>5.4754715413570435E-44</v>
      </c>
      <c r="HK133" s="107">
        <f t="shared" si="103"/>
        <v>3.076445482197965E-50</v>
      </c>
      <c r="HL133" s="107">
        <f t="shared" si="113"/>
        <v>1.0973313088670732E-52</v>
      </c>
      <c r="HM133" s="107">
        <f t="shared" si="113"/>
        <v>1.400217887582124E-49</v>
      </c>
      <c r="HN133" s="107">
        <f t="shared" si="113"/>
        <v>1.5569058210267471E-39</v>
      </c>
      <c r="HO133" s="107">
        <f t="shared" si="113"/>
        <v>4.1853395070573947E-37</v>
      </c>
      <c r="HP133" s="107">
        <f t="shared" si="113"/>
        <v>1.75314211041435E-37</v>
      </c>
      <c r="HQ133" s="107">
        <f t="shared" si="113"/>
        <v>4.2607298215015341E-57</v>
      </c>
      <c r="HS133" s="107">
        <f t="shared" si="110"/>
        <v>0.15251670533224163</v>
      </c>
      <c r="HT133" s="107">
        <f t="shared" si="110"/>
        <v>0.36209699343198809</v>
      </c>
      <c r="HU133" s="107">
        <f t="shared" si="110"/>
        <v>0.37429942517747927</v>
      </c>
      <c r="HV133" s="107">
        <f t="shared" si="110"/>
        <v>0.46034510156256175</v>
      </c>
      <c r="HW133" s="107">
        <f t="shared" si="110"/>
        <v>0.39946893902375064</v>
      </c>
      <c r="HX133" s="107">
        <f t="shared" si="110"/>
        <v>0.28411659225679831</v>
      </c>
      <c r="HY133" s="107">
        <f t="shared" si="110"/>
        <v>0.47312679609323799</v>
      </c>
      <c r="HZ133" s="107">
        <f t="shared" si="110"/>
        <v>0.4973869713524986</v>
      </c>
      <c r="IA133" s="107">
        <f t="shared" si="110"/>
        <v>0.52743531416845602</v>
      </c>
      <c r="IB133" s="107">
        <f t="shared" si="110"/>
        <v>0.52073979510357749</v>
      </c>
      <c r="IC133" s="107">
        <f t="shared" si="110"/>
        <v>0.43690828618361055</v>
      </c>
      <c r="ID133" s="107">
        <f t="shared" si="110"/>
        <v>0.27260261874095043</v>
      </c>
      <c r="IE133" s="107">
        <f t="shared" si="110"/>
        <v>0.22547616071543441</v>
      </c>
      <c r="IF133" s="107">
        <f t="shared" si="110"/>
        <v>0.17588990032517676</v>
      </c>
      <c r="IG133" s="107">
        <f t="shared" si="110"/>
        <v>0.17423500509901071</v>
      </c>
      <c r="II133" s="107">
        <f t="shared" si="111"/>
        <v>8.9781009902579495E-14</v>
      </c>
      <c r="IJ133" s="107">
        <f t="shared" si="111"/>
        <v>1.0911887800434556E-10</v>
      </c>
      <c r="IK133" s="107">
        <f t="shared" si="111"/>
        <v>6.2429023132246802E-11</v>
      </c>
      <c r="IL133" s="107">
        <f t="shared" si="111"/>
        <v>5.1068933460567401E-12</v>
      </c>
      <c r="IM133" s="107">
        <f t="shared" si="111"/>
        <v>1.0162018807266872E-12</v>
      </c>
      <c r="IN133" s="107">
        <f t="shared" si="111"/>
        <v>1.4289134044337615E-13</v>
      </c>
      <c r="IO133" s="107">
        <f t="shared" si="111"/>
        <v>2.333599969485035E-12</v>
      </c>
      <c r="IP133" s="107">
        <f t="shared" si="111"/>
        <v>1.4233308292923141E-11</v>
      </c>
      <c r="IQ133" s="107">
        <f t="shared" si="111"/>
        <v>5.1425860859325929E-12</v>
      </c>
      <c r="IR133" s="107">
        <f t="shared" si="111"/>
        <v>1.2067971507065462E-12</v>
      </c>
      <c r="IS133" s="107">
        <f t="shared" si="111"/>
        <v>7.3362814074341015E-14</v>
      </c>
      <c r="IT133" s="107">
        <f t="shared" si="111"/>
        <v>6.0646845513510968E-14</v>
      </c>
      <c r="IU133" s="107">
        <f t="shared" si="111"/>
        <v>5.3856013779295356E-14</v>
      </c>
      <c r="IV133" s="107">
        <f t="shared" si="111"/>
        <v>2.9552253322779622E-15</v>
      </c>
      <c r="IW133" s="107">
        <f t="shared" si="111"/>
        <v>1.422406651720448E-19</v>
      </c>
      <c r="IY133" s="107">
        <f t="shared" si="112"/>
        <v>0.15251670533233141</v>
      </c>
      <c r="IZ133" s="107">
        <f t="shared" si="112"/>
        <v>0.36209699354110697</v>
      </c>
      <c r="JA133" s="107">
        <f t="shared" si="112"/>
        <v>0.37429942523990828</v>
      </c>
      <c r="JB133" s="107">
        <f t="shared" si="112"/>
        <v>0.46034510156766867</v>
      </c>
      <c r="JC133" s="107">
        <f t="shared" si="112"/>
        <v>0.39946893902476682</v>
      </c>
      <c r="JD133" s="107">
        <f t="shared" si="112"/>
        <v>0.28411659225694119</v>
      </c>
      <c r="JE133" s="107">
        <f t="shared" si="112"/>
        <v>0.47312679609557157</v>
      </c>
      <c r="JF133" s="107">
        <f t="shared" si="112"/>
        <v>0.49738697136673188</v>
      </c>
      <c r="JG133" s="107">
        <f t="shared" si="112"/>
        <v>0.52743531417359857</v>
      </c>
      <c r="JH133" s="107">
        <f t="shared" si="112"/>
        <v>0.5207397951047843</v>
      </c>
      <c r="JI133" s="107">
        <f t="shared" si="112"/>
        <v>0.43690828618368394</v>
      </c>
      <c r="JJ133" s="107">
        <f t="shared" si="112"/>
        <v>0.2726026187410111</v>
      </c>
      <c r="JK133" s="107">
        <f t="shared" si="112"/>
        <v>0.22547616071548826</v>
      </c>
      <c r="JL133" s="107">
        <f t="shared" si="112"/>
        <v>0.1758899003251797</v>
      </c>
      <c r="JM133" s="107">
        <f t="shared" si="112"/>
        <v>0.17423500509901071</v>
      </c>
    </row>
    <row r="134" spans="2:273" x14ac:dyDescent="0.25">
      <c r="B134" s="2">
        <v>106</v>
      </c>
      <c r="C134" s="37">
        <v>39.302</v>
      </c>
      <c r="D134" s="37">
        <v>46.360999999999997</v>
      </c>
      <c r="E134" s="37">
        <v>55.655999999999999</v>
      </c>
      <c r="F134" s="37">
        <v>56.048999999999999</v>
      </c>
      <c r="G134" s="37">
        <v>66.082999999999998</v>
      </c>
      <c r="H134" s="37">
        <v>68.466999999999999</v>
      </c>
      <c r="I134" s="37">
        <v>75.082999999999998</v>
      </c>
      <c r="J134" s="37">
        <v>74.382999999999996</v>
      </c>
      <c r="K134" s="37">
        <v>67.474999999999994</v>
      </c>
      <c r="L134" s="37">
        <v>72.39</v>
      </c>
      <c r="M134" s="37">
        <v>81.424000000000007</v>
      </c>
      <c r="N134" s="37">
        <v>86.316999999999993</v>
      </c>
      <c r="O134" s="37">
        <v>88.433000000000007</v>
      </c>
      <c r="P134" s="37">
        <v>92.832999999999998</v>
      </c>
      <c r="Q134" s="37">
        <v>122.233</v>
      </c>
      <c r="S134" s="4">
        <f>AY134 + (C$3 * _xlfn.NORM.DIST($B134, C$7, ABS(C$11), FALSE) * _xlfn.NORM.DIST(($B134 - C$7)*C$15, 0, ABS(C$11), TRUE) * 2)
               + (C$4 * _xlfn.NORM.DIST($B134, C$8, ABS(C$12), FALSE) * _xlfn.NORM.DIST(($B134 - C$8)*C$16, 0, ABS(C$12), TRUE) * 2)
               + (C$5 * _xlfn.NORM.DIST($B134, C$9, ABS(C$13), FALSE) * _xlfn.NORM.DIST(($B134 - C$9)*C$17, 0, ABS(C$13), TRUE) * 2)
               + (C$6 * _xlfn.NORM.DIST($B134, C$10, ABS(C$14), FALSE) * _xlfn.NORM.DIST(($B134 - C$10)*C$18, 0, ABS(C$14), TRUE) * 2)</f>
        <v>40.103379462509089</v>
      </c>
      <c r="T134" s="4">
        <f>AZ134 + (D$3 * _xlfn.NORM.DIST($B134, D$7, ABS(D$11), FALSE) * _xlfn.NORM.DIST(($B134 - D$7)*D$15, 0, ABS(D$11), TRUE) * 2)
               + (D$4 * _xlfn.NORM.DIST($B134, D$8, ABS(D$12), FALSE) * _xlfn.NORM.DIST(($B134 - D$8)*D$16, 0, ABS(D$12), TRUE) * 2)
               + (D$5 * _xlfn.NORM.DIST($B134, D$9, ABS(D$13), FALSE) * _xlfn.NORM.DIST(($B134 - D$9)*D$17, 0, ABS(D$13), TRUE) * 2)
               + (D$6 * _xlfn.NORM.DIST($B134, D$10, ABS(D$14), FALSE) * _xlfn.NORM.DIST(($B134 - D$10)*D$18, 0, ABS(D$14), TRUE) * 2)</f>
        <v>45.882198224301533</v>
      </c>
      <c r="U134" s="4">
        <f>BA134 + (E$3 * _xlfn.NORM.DIST($B134, E$7, ABS(E$11), FALSE) * _xlfn.NORM.DIST(($B134 - E$7)*E$15, 0, ABS(E$11), TRUE) * 2)
               + (E$4 * _xlfn.NORM.DIST($B134, E$8, ABS(E$12), FALSE) * _xlfn.NORM.DIST(($B134 - E$8)*E$16, 0, ABS(E$12), TRUE) * 2)
               + (E$5 * _xlfn.NORM.DIST($B134, E$9, ABS(E$13), FALSE) * _xlfn.NORM.DIST(($B134 - E$9)*E$17, 0, ABS(E$13), TRUE) * 2)
               + (E$6 * _xlfn.NORM.DIST($B134, E$10, ABS(E$14), FALSE) * _xlfn.NORM.DIST(($B134 - E$10)*E$18, 0, ABS(E$14), TRUE) * 2)</f>
        <v>53.33151539034678</v>
      </c>
      <c r="V134" s="4">
        <f>BB134 + (F$3 * _xlfn.NORM.DIST($B134, F$7, ABS(F$11), FALSE) * _xlfn.NORM.DIST(($B134 - F$7)*F$15, 0, ABS(F$11), TRUE) * 2)
               + (F$4 * _xlfn.NORM.DIST($B134, F$8, ABS(F$12), FALSE) * _xlfn.NORM.DIST(($B134 - F$8)*F$16, 0, ABS(F$12), TRUE) * 2)
               + (F$5 * _xlfn.NORM.DIST($B134, F$9, ABS(F$13), FALSE) * _xlfn.NORM.DIST(($B134 - F$9)*F$17, 0, ABS(F$13), TRUE) * 2)
               + (F$6 * _xlfn.NORM.DIST($B134, F$10, ABS(F$14), FALSE) * _xlfn.NORM.DIST(($B134 - F$10)*F$18, 0, ABS(F$14), TRUE) * 2)</f>
        <v>55.218319470907389</v>
      </c>
      <c r="W134" s="4">
        <f>BC134 + (G$3 * _xlfn.NORM.DIST($B134, G$7, ABS(G$11), FALSE) * _xlfn.NORM.DIST(($B134 - G$7)*G$15, 0, ABS(G$11), TRUE) * 2)
               + (G$4 * _xlfn.NORM.DIST($B134, G$8, ABS(G$12), FALSE) * _xlfn.NORM.DIST(($B134 - G$8)*G$16, 0, ABS(G$12), TRUE) * 2)
               + (G$5 * _xlfn.NORM.DIST($B134, G$9, ABS(G$13), FALSE) * _xlfn.NORM.DIST(($B134 - G$9)*G$17, 0, ABS(G$13), TRUE) * 2)
               + (G$6 * _xlfn.NORM.DIST($B134, G$10, ABS(G$14), FALSE) * _xlfn.NORM.DIST(($B134 - G$10)*G$18, 0, ABS(G$14), TRUE) * 2)</f>
        <v>64.170786865014506</v>
      </c>
      <c r="X134" s="4">
        <f>BD134 + (H$3 * _xlfn.NORM.DIST($B134, H$7, ABS(H$11), FALSE) * _xlfn.NORM.DIST(($B134 - H$7)*H$15, 0, ABS(H$11), TRUE) * 2)
               + (H$4 * _xlfn.NORM.DIST($B134, H$8, ABS(H$12), FALSE) * _xlfn.NORM.DIST(($B134 - H$8)*H$16, 0, ABS(H$12), TRUE) * 2)
               + (H$5 * _xlfn.NORM.DIST($B134, H$9, ABS(H$13), FALSE) * _xlfn.NORM.DIST(($B134 - H$9)*H$17, 0, ABS(H$13), TRUE) * 2)
               + (H$6 * _xlfn.NORM.DIST($B134, H$10, ABS(H$14), FALSE) * _xlfn.NORM.DIST(($B134 - H$10)*H$18, 0, ABS(H$14), TRUE) * 2)</f>
        <v>64.280467327017575</v>
      </c>
      <c r="Y134" s="4">
        <f>BE134 + (I$3 * _xlfn.NORM.DIST($B134, I$7, ABS(I$11), FALSE) * _xlfn.NORM.DIST(($B134 - I$7)*I$15, 0, ABS(I$11), TRUE) * 2)
               + (I$4 * _xlfn.NORM.DIST($B134, I$8, ABS(I$12), FALSE) * _xlfn.NORM.DIST(($B134 - I$8)*I$16, 0, ABS(I$12), TRUE) * 2)
               + (I$5 * _xlfn.NORM.DIST($B134, I$9, ABS(I$13), FALSE) * _xlfn.NORM.DIST(($B134 - I$9)*I$17, 0, ABS(I$13), TRUE) * 2)
               + (I$6 * _xlfn.NORM.DIST($B134, I$10, ABS(I$14), FALSE) * _xlfn.NORM.DIST(($B134 - I$10)*I$18, 0, ABS(I$14), TRUE) * 2)</f>
        <v>73.664930170580973</v>
      </c>
      <c r="Z134" s="4">
        <f>BF134 + (J$3 * _xlfn.NORM.DIST($B134, J$7, ABS(J$11), FALSE) * _xlfn.NORM.DIST(($B134 - J$7)*J$15, 0, ABS(J$11), TRUE) * 2)
               + (J$4 * _xlfn.NORM.DIST($B134, J$8, ABS(J$12), FALSE) * _xlfn.NORM.DIST(($B134 - J$8)*J$16, 0, ABS(J$12), TRUE) * 2)
               + (J$5 * _xlfn.NORM.DIST($B134, J$9, ABS(J$13), FALSE) * _xlfn.NORM.DIST(($B134 - J$9)*J$17, 0, ABS(J$13), TRUE) * 2)
               + (J$6 * _xlfn.NORM.DIST($B134, J$10, ABS(J$14), FALSE) * _xlfn.NORM.DIST(($B134 - J$10)*J$18, 0, ABS(J$14), TRUE) * 2)</f>
        <v>71.554642069346414</v>
      </c>
      <c r="AA134" s="4">
        <f>BG134 + (K$3 * _xlfn.NORM.DIST($B134, K$7, ABS(K$11), FALSE) * _xlfn.NORM.DIST(($B134 - K$7)*K$15, 0, ABS(K$11), TRUE) * 2)
               + (K$4 * _xlfn.NORM.DIST($B134, K$8, ABS(K$12), FALSE) * _xlfn.NORM.DIST(($B134 - K$8)*K$16, 0, ABS(K$12), TRUE) * 2)
               + (K$5 * _xlfn.NORM.DIST($B134, K$9, ABS(K$13), FALSE) * _xlfn.NORM.DIST(($B134 - K$9)*K$17, 0, ABS(K$13), TRUE) * 2)
               + (K$6 * _xlfn.NORM.DIST($B134, K$10, ABS(K$14), FALSE) * _xlfn.NORM.DIST(($B134 - K$10)*K$18, 0, ABS(K$14), TRUE) * 2)</f>
        <v>64.218113357506908</v>
      </c>
      <c r="AB134" s="4">
        <f>BH134 + (L$3 * _xlfn.NORM.DIST($B134, L$7, ABS(L$11), FALSE) * _xlfn.NORM.DIST(($B134 - L$7)*L$15, 0, ABS(L$11), TRUE) * 2)
               + (L$4 * _xlfn.NORM.DIST($B134, L$8, ABS(L$12), FALSE) * _xlfn.NORM.DIST(($B134 - L$8)*L$16, 0, ABS(L$12), TRUE) * 2)
               + (L$5 * _xlfn.NORM.DIST($B134, L$9, ABS(L$13), FALSE) * _xlfn.NORM.DIST(($B134 - L$9)*L$17, 0, ABS(L$13), TRUE) * 2)
               + (L$6 * _xlfn.NORM.DIST($B134, L$10, ABS(L$14), FALSE) * _xlfn.NORM.DIST(($B134 - L$10)*L$18, 0, ABS(L$14), TRUE) * 2)</f>
        <v>70.228986036826896</v>
      </c>
      <c r="AC134" s="4">
        <f>BI134 + (M$3 * _xlfn.NORM.DIST($B134, M$7, ABS(M$11), FALSE) * _xlfn.NORM.DIST(($B134 - M$7)*M$15, 0, ABS(M$11), TRUE) * 2)
               + (M$4 * _xlfn.NORM.DIST($B134, M$8, ABS(M$12), FALSE) * _xlfn.NORM.DIST(($B134 - M$8)*M$16, 0, ABS(M$12), TRUE) * 2)
               + (M$5 * _xlfn.NORM.DIST($B134, M$9, ABS(M$13), FALSE) * _xlfn.NORM.DIST(($B134 - M$9)*M$17, 0, ABS(M$13), TRUE) * 2)
               + (M$6 * _xlfn.NORM.DIST($B134, M$10, ABS(M$14), FALSE) * _xlfn.NORM.DIST(($B134 - M$10)*M$18, 0, ABS(M$14), TRUE) * 2)</f>
        <v>79.579225884637253</v>
      </c>
      <c r="AD134" s="4">
        <f>BJ134 + (N$3 * _xlfn.NORM.DIST($B134, N$7, ABS(N$11), FALSE) * _xlfn.NORM.DIST(($B134 - N$7)*N$15, 0, ABS(N$11), TRUE) * 2)
               + (N$4 * _xlfn.NORM.DIST($B134, N$8, ABS(N$12), FALSE) * _xlfn.NORM.DIST(($B134 - N$8)*N$16, 0, ABS(N$12), TRUE) * 2)
               + (N$5 * _xlfn.NORM.DIST($B134, N$9, ABS(N$13), FALSE) * _xlfn.NORM.DIST(($B134 - N$9)*N$17, 0, ABS(N$13), TRUE) * 2)
               + (N$6 * _xlfn.NORM.DIST($B134, N$10, ABS(N$14), FALSE) * _xlfn.NORM.DIST(($B134 - N$10)*N$18, 0, ABS(N$14), TRUE) * 2)</f>
        <v>84.758855340666045</v>
      </c>
      <c r="AE134" s="4">
        <f>BK134 + (O$3 * _xlfn.NORM.DIST($B134, O$7, ABS(O$11), FALSE) * _xlfn.NORM.DIST(($B134 - O$7)*O$15, 0, ABS(O$11), TRUE) * 2)
               + (O$4 * _xlfn.NORM.DIST($B134, O$8, ABS(O$12), FALSE) * _xlfn.NORM.DIST(($B134 - O$8)*O$16, 0, ABS(O$12), TRUE) * 2)
               + (O$5 * _xlfn.NORM.DIST($B134, O$9, ABS(O$13), FALSE) * _xlfn.NORM.DIST(($B134 - O$9)*O$17, 0, ABS(O$13), TRUE) * 2)
               + (O$6 * _xlfn.NORM.DIST($B134, O$10, ABS(O$14), FALSE) * _xlfn.NORM.DIST(($B134 - O$10)*O$18, 0, ABS(O$14), TRUE) * 2)</f>
        <v>87.15919973726173</v>
      </c>
      <c r="AF134" s="4">
        <f t="shared" si="71"/>
        <v>91.577232307078944</v>
      </c>
      <c r="AG134" s="4">
        <f t="shared" si="71"/>
        <v>117.44662187516532</v>
      </c>
      <c r="AI134" s="4">
        <f>IF(OR($B134 &lt; C$231, $B134 &gt; C$234), 0, C134-S134)</f>
        <v>-0.80137946250908954</v>
      </c>
      <c r="AJ134" s="4">
        <f>IF(OR($B134 &lt; D$231, $B134 &gt; D$234), 0, D134-T134)</f>
        <v>0.47880177569846438</v>
      </c>
      <c r="AK134" s="4">
        <f>IF(OR($B134 &lt; E$231, $B134 &gt; E$234), 0, E134-U134)</f>
        <v>2.3244846096532186</v>
      </c>
      <c r="AL134" s="4">
        <f>IF(OR($B134 &lt; F$231, $B134 &gt; F$234), 0, F134-V134)</f>
        <v>0.8306805290926107</v>
      </c>
      <c r="AM134" s="4">
        <f>IF(OR($B134 &lt; G$231, $B134 &gt; G$234), 0, G134-W134)</f>
        <v>1.9122131349854925</v>
      </c>
      <c r="AN134" s="4">
        <f>IF(OR($B134 &lt; H$231, $B134 &gt; H$234), 0, H134-X134)</f>
        <v>4.1865326729824233</v>
      </c>
      <c r="AO134" s="4">
        <f>IF(OR($B134 &lt; I$231, $B134 &gt; I$234), 0, I134-Y134)</f>
        <v>1.418069829419025</v>
      </c>
      <c r="AP134" s="4">
        <f>IF(OR($B134 &lt; J$231, $B134 &gt; J$234), 0, J134-Z134)</f>
        <v>2.8283579306535813</v>
      </c>
      <c r="AQ134" s="4">
        <f>IF(OR($B134 &lt; K$231, $B134 &gt; K$234), 0, K134-AA134)</f>
        <v>3.256886642493086</v>
      </c>
      <c r="AR134" s="4">
        <f>IF(OR($B134 &lt; L$231, $B134 &gt; L$234), 0, L134-AB134)</f>
        <v>2.1610139631731045</v>
      </c>
      <c r="AS134" s="4">
        <f>IF(OR($B134 &lt; M$231, $B134 &gt; M$234), 0, M134-AC134)</f>
        <v>1.8447741153627533</v>
      </c>
      <c r="AT134" s="4">
        <f>IF(OR($B134 &lt; N$231, $B134 &gt; N$234), 0, N134-AD134)</f>
        <v>1.5581446593339479</v>
      </c>
      <c r="AU134" s="4">
        <f>IF(OR($B134 &lt; O$231, $B134 &gt; O$234), 0, O134-AE134)</f>
        <v>1.273800262738277</v>
      </c>
      <c r="AV134" s="4">
        <f t="shared" si="102"/>
        <v>1.2557676929210544</v>
      </c>
      <c r="AW134" s="4">
        <f t="shared" si="102"/>
        <v>4.7863781248346839</v>
      </c>
      <c r="AY134" s="2">
        <f t="shared" si="104"/>
        <v>40.103379462509089</v>
      </c>
      <c r="AZ134" s="2">
        <f t="shared" si="104"/>
        <v>41.411357072800882</v>
      </c>
      <c r="BA134" s="2">
        <f t="shared" si="104"/>
        <v>43.06682555780408</v>
      </c>
      <c r="BB134" s="2">
        <f t="shared" si="104"/>
        <v>40.12076005388942</v>
      </c>
      <c r="BC134" s="2">
        <f t="shared" si="104"/>
        <v>44.552897088796172</v>
      </c>
      <c r="BD134" s="2">
        <f t="shared" si="104"/>
        <v>45.158371037660459</v>
      </c>
      <c r="BE134" s="2">
        <f t="shared" si="104"/>
        <v>46.95391280230875</v>
      </c>
      <c r="BF134" s="2">
        <f t="shared" si="104"/>
        <v>42.238303969737096</v>
      </c>
      <c r="BG134" s="2">
        <f t="shared" si="104"/>
        <v>36.149102748048954</v>
      </c>
      <c r="BH134" s="2">
        <f t="shared" si="104"/>
        <v>35.96238852962685</v>
      </c>
      <c r="BI134" s="2">
        <f t="shared" si="104"/>
        <v>34.877738238099838</v>
      </c>
      <c r="BJ134" s="2">
        <f t="shared" si="104"/>
        <v>39.256666857543131</v>
      </c>
      <c r="BK134" s="2">
        <f t="shared" si="104"/>
        <v>47.957271971207561</v>
      </c>
      <c r="BL134" s="2">
        <f t="shared" si="104"/>
        <v>41.886999285998762</v>
      </c>
      <c r="BM134" s="2">
        <f t="shared" si="104"/>
        <v>42.265302242128755</v>
      </c>
      <c r="BO134" s="2" t="str">
        <f t="shared" si="105"/>
        <v/>
      </c>
      <c r="BP134" s="2" t="str">
        <f t="shared" si="105"/>
        <v/>
      </c>
      <c r="BQ134" s="2" t="str">
        <f t="shared" si="105"/>
        <v/>
      </c>
      <c r="BR134" s="2" t="str">
        <f t="shared" si="105"/>
        <v/>
      </c>
      <c r="BS134" s="2" t="str">
        <f t="shared" si="105"/>
        <v/>
      </c>
      <c r="BT134" s="2" t="str">
        <f t="shared" si="105"/>
        <v/>
      </c>
      <c r="BU134" s="2" t="str">
        <f t="shared" si="105"/>
        <v/>
      </c>
      <c r="BV134" s="2" t="str">
        <f t="shared" si="105"/>
        <v/>
      </c>
      <c r="BW134" s="2" t="str">
        <f t="shared" si="105"/>
        <v/>
      </c>
      <c r="BX134" s="2" t="str">
        <f t="shared" si="105"/>
        <v/>
      </c>
      <c r="BY134" s="2" t="str">
        <f t="shared" si="105"/>
        <v/>
      </c>
      <c r="BZ134" s="2" t="str">
        <f t="shared" si="105"/>
        <v/>
      </c>
      <c r="CA134" s="2" t="str">
        <f t="shared" si="105"/>
        <v/>
      </c>
      <c r="CB134" s="2" t="str">
        <f t="shared" si="105"/>
        <v/>
      </c>
      <c r="CC134" s="2" t="str">
        <f t="shared" si="105"/>
        <v/>
      </c>
      <c r="CE134" s="2" t="str">
        <f t="shared" si="106"/>
        <v/>
      </c>
      <c r="CF134" s="2" t="str">
        <f t="shared" si="106"/>
        <v/>
      </c>
      <c r="CG134" s="2" t="str">
        <f t="shared" si="106"/>
        <v/>
      </c>
      <c r="CH134" s="2" t="str">
        <f t="shared" si="106"/>
        <v/>
      </c>
      <c r="CI134" s="2" t="str">
        <f t="shared" si="106"/>
        <v/>
      </c>
      <c r="CJ134" s="2" t="str">
        <f t="shared" si="106"/>
        <v/>
      </c>
      <c r="CK134" s="2" t="str">
        <f t="shared" si="106"/>
        <v/>
      </c>
      <c r="CL134" s="2" t="str">
        <f t="shared" si="106"/>
        <v/>
      </c>
      <c r="CM134" s="2" t="str">
        <f t="shared" si="106"/>
        <v/>
      </c>
      <c r="CN134" s="2" t="str">
        <f t="shared" si="106"/>
        <v/>
      </c>
      <c r="CO134" s="2" t="str">
        <f t="shared" si="106"/>
        <v/>
      </c>
      <c r="CP134" s="2" t="str">
        <f t="shared" si="106"/>
        <v/>
      </c>
      <c r="CQ134" s="2" t="str">
        <f t="shared" si="106"/>
        <v/>
      </c>
      <c r="CR134" s="2" t="str">
        <f t="shared" si="106"/>
        <v/>
      </c>
      <c r="CS134" s="2" t="str">
        <f t="shared" si="106"/>
        <v/>
      </c>
      <c r="CU134" s="2" t="str">
        <f t="shared" si="107"/>
        <v/>
      </c>
      <c r="CV134" s="2" t="str">
        <f t="shared" si="107"/>
        <v/>
      </c>
      <c r="CW134" s="2" t="str">
        <f t="shared" si="107"/>
        <v/>
      </c>
      <c r="CX134" s="2" t="str">
        <f t="shared" si="107"/>
        <v/>
      </c>
      <c r="CY134" s="2" t="str">
        <f t="shared" si="107"/>
        <v/>
      </c>
      <c r="CZ134" s="2" t="str">
        <f t="shared" si="107"/>
        <v/>
      </c>
      <c r="DA134" s="2" t="str">
        <f t="shared" si="107"/>
        <v/>
      </c>
      <c r="DB134" s="2" t="str">
        <f t="shared" si="107"/>
        <v/>
      </c>
      <c r="DC134" s="2" t="str">
        <f t="shared" si="107"/>
        <v/>
      </c>
      <c r="DD134" s="2" t="str">
        <f t="shared" si="107"/>
        <v/>
      </c>
      <c r="DE134" s="2" t="str">
        <f t="shared" si="107"/>
        <v/>
      </c>
      <c r="DF134" s="2" t="str">
        <f t="shared" si="107"/>
        <v/>
      </c>
      <c r="DG134" s="2" t="str">
        <f t="shared" si="107"/>
        <v/>
      </c>
      <c r="DH134" s="2" t="str">
        <f t="shared" si="107"/>
        <v/>
      </c>
      <c r="DI134" s="2" t="str">
        <f t="shared" si="107"/>
        <v/>
      </c>
      <c r="DK134" s="2">
        <f t="shared" si="114"/>
        <v>55.050299193548376</v>
      </c>
      <c r="DL134" s="2">
        <f t="shared" si="114"/>
        <v>65.651199596774205</v>
      </c>
      <c r="DM134" s="2">
        <f t="shared" si="114"/>
        <v>67.280133247800592</v>
      </c>
      <c r="DN134" s="2">
        <f t="shared" si="114"/>
        <v>65.327226722873888</v>
      </c>
      <c r="DO134" s="2">
        <f t="shared" si="114"/>
        <v>78.616962243401758</v>
      </c>
      <c r="DP134" s="2">
        <f t="shared" si="114"/>
        <v>73.757058976317808</v>
      </c>
      <c r="DQ134" s="2">
        <f t="shared" si="114"/>
        <v>74.265751099706733</v>
      </c>
      <c r="DR134" s="2">
        <f t="shared" si="114"/>
        <v>74.55941755793225</v>
      </c>
      <c r="DS134" s="2">
        <f t="shared" si="114"/>
        <v>61.529348387096775</v>
      </c>
      <c r="DT134" s="2">
        <f t="shared" si="114"/>
        <v>59.571999193548386</v>
      </c>
      <c r="DU134" s="2">
        <f t="shared" si="114"/>
        <v>62.74805591397849</v>
      </c>
      <c r="DV134" s="2">
        <f t="shared" si="114"/>
        <v>64.942454545454538</v>
      </c>
      <c r="DW134" s="2">
        <f t="shared" si="114"/>
        <v>77.009190285204994</v>
      </c>
      <c r="DX134" s="2">
        <f t="shared" si="114"/>
        <v>59.143111965240635</v>
      </c>
      <c r="DY134" s="2">
        <f t="shared" si="114"/>
        <v>53.758408866995076</v>
      </c>
      <c r="EA134" s="2">
        <f t="shared" si="101"/>
        <v>40.103225269343788</v>
      </c>
      <c r="EB134" s="2">
        <f t="shared" si="101"/>
        <v>41.411611093452009</v>
      </c>
      <c r="EC134" s="2">
        <f t="shared" si="101"/>
        <v>43.066739199156999</v>
      </c>
      <c r="ED134" s="2">
        <f t="shared" si="101"/>
        <v>40.120782992458864</v>
      </c>
      <c r="EE134" s="2">
        <f t="shared" si="100"/>
        <v>44.552889885642706</v>
      </c>
      <c r="EF134" s="2">
        <f t="shared" si="100"/>
        <v>45.15742842574889</v>
      </c>
      <c r="EG134" s="2">
        <f t="shared" si="100"/>
        <v>46.9529424417276</v>
      </c>
      <c r="EH134" s="2">
        <f t="shared" si="100"/>
        <v>42.237617709540366</v>
      </c>
      <c r="EI134" s="2">
        <f t="shared" si="100"/>
        <v>36.148216983223705</v>
      </c>
      <c r="EJ134" s="2">
        <f t="shared" si="100"/>
        <v>35.961481009997208</v>
      </c>
      <c r="EK134" s="2">
        <f t="shared" si="100"/>
        <v>34.877268357604819</v>
      </c>
      <c r="EL134" s="2">
        <f t="shared" si="100"/>
        <v>39.256235818992984</v>
      </c>
      <c r="EM134" s="2">
        <f t="shared" si="83"/>
        <v>47.956503899462561</v>
      </c>
      <c r="EN134" s="2">
        <f t="shared" si="83"/>
        <v>41.885258047429879</v>
      </c>
      <c r="EO134" s="2">
        <f t="shared" si="83"/>
        <v>42.264073124306037</v>
      </c>
      <c r="EQ134" s="2">
        <f t="shared" si="115"/>
        <v>40.295371166069728</v>
      </c>
      <c r="ER134" s="2">
        <f t="shared" si="115"/>
        <v>40.970979982846679</v>
      </c>
      <c r="ES134" s="2">
        <f t="shared" si="115"/>
        <v>42.989625735333078</v>
      </c>
      <c r="ET134" s="2">
        <f t="shared" si="115"/>
        <v>40.004718438044343</v>
      </c>
      <c r="EU134" s="2">
        <f t="shared" si="115"/>
        <v>44.368690530642596</v>
      </c>
      <c r="EV134" s="2">
        <f t="shared" si="115"/>
        <v>46.21946608675151</v>
      </c>
      <c r="EW134" s="2">
        <f t="shared" si="115"/>
        <v>47.530980230006406</v>
      </c>
      <c r="EX134" s="2">
        <f t="shared" si="115"/>
        <v>42.5448804641468</v>
      </c>
      <c r="EY134" s="2">
        <f t="shared" si="115"/>
        <v>36.546945401707077</v>
      </c>
      <c r="EZ134" s="2">
        <f t="shared" si="115"/>
        <v>36.385372101302544</v>
      </c>
      <c r="FA134" s="2">
        <f t="shared" si="115"/>
        <v>35.115027312427088</v>
      </c>
      <c r="FB134" s="2">
        <f t="shared" si="115"/>
        <v>39.570931499872671</v>
      </c>
      <c r="FC134" s="2">
        <f t="shared" si="115"/>
        <v>48.073275416810397</v>
      </c>
      <c r="FD134" s="2">
        <f t="shared" si="115"/>
        <v>42.397178808551061</v>
      </c>
      <c r="FE134" s="2">
        <f t="shared" si="115"/>
        <v>42.290079148471619</v>
      </c>
      <c r="FG134" s="2">
        <f t="shared" si="116"/>
        <v>0.99999206288302378</v>
      </c>
      <c r="FH134" s="2">
        <f t="shared" si="116"/>
        <v>0.99999285215658662</v>
      </c>
      <c r="FI134" s="2">
        <f t="shared" si="116"/>
        <v>0.99999313075424134</v>
      </c>
      <c r="FJ134" s="2">
        <f t="shared" si="116"/>
        <v>0.99999479031565941</v>
      </c>
      <c r="FK134" s="2">
        <f t="shared" si="116"/>
        <v>0.99999383092248595</v>
      </c>
      <c r="FL134" s="2">
        <f t="shared" si="116"/>
        <v>0.9999937019656242</v>
      </c>
      <c r="FM134" s="2">
        <f t="shared" si="116"/>
        <v>0.99999446818579563</v>
      </c>
      <c r="FN134" s="2">
        <f t="shared" si="116"/>
        <v>0.99999401157854151</v>
      </c>
      <c r="FO134" s="2">
        <f t="shared" si="116"/>
        <v>0.99999472988506477</v>
      </c>
      <c r="FP134" s="2">
        <f t="shared" si="116"/>
        <v>0.99999490311847627</v>
      </c>
      <c r="FQ134" s="2">
        <f t="shared" si="116"/>
        <v>0.99999409487020408</v>
      </c>
      <c r="FR134" s="2">
        <f t="shared" si="116"/>
        <v>0.99999265976196616</v>
      </c>
      <c r="FS134" s="2">
        <f t="shared" si="116"/>
        <v>0.9999786162405867</v>
      </c>
      <c r="FT134" s="2">
        <f t="shared" si="116"/>
        <v>0.99994916542200241</v>
      </c>
      <c r="FU134" s="2">
        <f t="shared" si="116"/>
        <v>0.99989888640789004</v>
      </c>
      <c r="FW134" s="2">
        <f t="shared" si="108"/>
        <v>1.8504944272906682E-4</v>
      </c>
      <c r="FX134" s="2">
        <f t="shared" si="108"/>
        <v>9.6970328211599141E-4</v>
      </c>
      <c r="FY134" s="2">
        <f t="shared" si="108"/>
        <v>1.0370317104907061E-3</v>
      </c>
      <c r="FZ134" s="2">
        <f t="shared" si="108"/>
        <v>1.3290550711801863E-3</v>
      </c>
      <c r="GA134" s="2">
        <f t="shared" si="108"/>
        <v>1.101745168169277E-3</v>
      </c>
      <c r="GB134" s="2">
        <f t="shared" si="108"/>
        <v>7.1795048633443049E-4</v>
      </c>
      <c r="GC134" s="2">
        <f t="shared" si="108"/>
        <v>1.4173315566392221E-3</v>
      </c>
      <c r="GD134" s="2">
        <f t="shared" si="108"/>
        <v>1.6035254177377619E-3</v>
      </c>
      <c r="GE134" s="2">
        <f t="shared" si="108"/>
        <v>1.8860038830911686E-3</v>
      </c>
      <c r="GF134" s="2">
        <f t="shared" si="108"/>
        <v>1.8570326951721388E-3</v>
      </c>
      <c r="GG134" s="2">
        <f t="shared" si="108"/>
        <v>1.2840730950198413E-3</v>
      </c>
      <c r="GH134" s="2">
        <f t="shared" si="108"/>
        <v>7.7057171495586291E-4</v>
      </c>
      <c r="GI134" s="2">
        <f t="shared" si="108"/>
        <v>1.2572936650466547E-3</v>
      </c>
      <c r="GJ134" s="2">
        <f t="shared" si="108"/>
        <v>1.6876495611028752E-3</v>
      </c>
      <c r="GK134" s="2">
        <f t="shared" si="108"/>
        <v>2.5718751328615949E-3</v>
      </c>
      <c r="GM134" s="107">
        <f t="shared" si="109"/>
        <v>2.3323049002061404E-64</v>
      </c>
      <c r="GN134" s="107">
        <f t="shared" si="109"/>
        <v>3.9538970373343319E-74</v>
      </c>
      <c r="GO134" s="107">
        <f t="shared" si="109"/>
        <v>6.0913684571108261E-78</v>
      </c>
      <c r="GP134" s="107">
        <f t="shared" si="109"/>
        <v>3.3362970305863271E-97</v>
      </c>
      <c r="GQ134" s="107">
        <f t="shared" si="109"/>
        <v>1.5680219829238682E-95</v>
      </c>
      <c r="GR134" s="107">
        <f t="shared" si="109"/>
        <v>4.299491032329504E-91</v>
      </c>
      <c r="GS134" s="107">
        <f t="shared" si="109"/>
        <v>3.6613465710987829E-101</v>
      </c>
      <c r="GT134" s="107">
        <f t="shared" si="109"/>
        <v>3.2734823838757815E-96</v>
      </c>
      <c r="GU134" s="107">
        <f t="shared" si="109"/>
        <v>1.6018593024531168E-107</v>
      </c>
      <c r="GV134" s="107">
        <f t="shared" si="109"/>
        <v>6.6326361164520504E-114</v>
      </c>
      <c r="GW134" s="107">
        <f t="shared" si="109"/>
        <v>1.8045035917142316E-110</v>
      </c>
      <c r="GX134" s="107">
        <f t="shared" si="109"/>
        <v>3.1516993663216788E-93</v>
      </c>
      <c r="GY134" s="107">
        <f t="shared" si="109"/>
        <v>1.9138465294340932E-89</v>
      </c>
      <c r="GZ134" s="107">
        <f t="shared" si="109"/>
        <v>2.628877229917987E-91</v>
      </c>
      <c r="HA134" s="107">
        <f t="shared" si="109"/>
        <v>6.1056721209448201E-137</v>
      </c>
      <c r="HC134" s="107">
        <f t="shared" si="103"/>
        <v>2.0149433844779712E-28</v>
      </c>
      <c r="HD134" s="107">
        <f t="shared" si="103"/>
        <v>7.4600678766057785E-34</v>
      </c>
      <c r="HE134" s="107">
        <f t="shared" si="103"/>
        <v>9.1948286335547728E-36</v>
      </c>
      <c r="HF134" s="107">
        <f t="shared" si="103"/>
        <v>2.8765875060396794E-46</v>
      </c>
      <c r="HG134" s="107">
        <f t="shared" si="103"/>
        <v>8.682713364432228E-45</v>
      </c>
      <c r="HH134" s="107">
        <f t="shared" si="103"/>
        <v>3.2132102252160479E-41</v>
      </c>
      <c r="HI134" s="107">
        <f t="shared" si="103"/>
        <v>1.4233734684256501E-48</v>
      </c>
      <c r="HJ134" s="107">
        <f t="shared" si="103"/>
        <v>1.0756933835665528E-46</v>
      </c>
      <c r="HK134" s="107">
        <f t="shared" si="103"/>
        <v>2.8448653436342001E-53</v>
      </c>
      <c r="HL134" s="107">
        <f t="shared" si="113"/>
        <v>7.0366130274107805E-56</v>
      </c>
      <c r="HM134" s="107">
        <f t="shared" si="113"/>
        <v>1.1498192045224826E-52</v>
      </c>
      <c r="HN134" s="107">
        <f t="shared" si="113"/>
        <v>4.2254123322504956E-42</v>
      </c>
      <c r="HO134" s="107">
        <f t="shared" si="113"/>
        <v>1.5523995954901878E-39</v>
      </c>
      <c r="HP134" s="107">
        <f t="shared" si="113"/>
        <v>6.0515813891012347E-40</v>
      </c>
      <c r="HQ134" s="107">
        <f t="shared" si="113"/>
        <v>7.6876028383140142E-61</v>
      </c>
      <c r="HS134" s="107">
        <f t="shared" si="110"/>
        <v>0.20752475255829633</v>
      </c>
      <c r="HT134" s="107">
        <f t="shared" si="110"/>
        <v>0.43785955903897822</v>
      </c>
      <c r="HU134" s="107">
        <f t="shared" si="110"/>
        <v>0.45019241455776748</v>
      </c>
      <c r="HV134" s="107">
        <f t="shared" si="110"/>
        <v>0.51726510491817346</v>
      </c>
      <c r="HW134" s="107">
        <f t="shared" si="110"/>
        <v>0.47733746283937889</v>
      </c>
      <c r="HX134" s="107">
        <f t="shared" si="110"/>
        <v>0.36973818557981902</v>
      </c>
      <c r="HY134" s="107">
        <f t="shared" si="110"/>
        <v>0.52418205306808463</v>
      </c>
      <c r="HZ134" s="107">
        <f t="shared" si="110"/>
        <v>0.53148891426267875</v>
      </c>
      <c r="IA134" s="107">
        <f t="shared" si="110"/>
        <v>0.52271851525506585</v>
      </c>
      <c r="IB134" s="107">
        <f t="shared" si="110"/>
        <v>0.52829976550524305</v>
      </c>
      <c r="IC134" s="107">
        <f t="shared" si="110"/>
        <v>0.50743068199643582</v>
      </c>
      <c r="ID134" s="107">
        <f t="shared" si="110"/>
        <v>0.35980944672920967</v>
      </c>
      <c r="IE134" s="107">
        <f t="shared" si="110"/>
        <v>0.30598425932771023</v>
      </c>
      <c r="IF134" s="107">
        <f t="shared" si="110"/>
        <v>0.24792285610702117</v>
      </c>
      <c r="IG134" s="107">
        <f t="shared" si="110"/>
        <v>0.22943811339872547</v>
      </c>
      <c r="II134" s="107">
        <f t="shared" si="111"/>
        <v>3.853478010373619E-13</v>
      </c>
      <c r="IJ134" s="107">
        <f t="shared" si="111"/>
        <v>4.1995162075223315E-10</v>
      </c>
      <c r="IK134" s="107">
        <f t="shared" si="111"/>
        <v>2.5193139703293391E-10</v>
      </c>
      <c r="IL134" s="107">
        <f t="shared" si="111"/>
        <v>2.5472085273447931E-11</v>
      </c>
      <c r="IM134" s="107">
        <f t="shared" si="111"/>
        <v>5.3808512241469671E-12</v>
      </c>
      <c r="IN134" s="107">
        <f t="shared" si="111"/>
        <v>7.7407937815747766E-13</v>
      </c>
      <c r="IO134" s="107">
        <f t="shared" si="111"/>
        <v>1.2436687158561179E-11</v>
      </c>
      <c r="IP134" s="107">
        <f t="shared" si="111"/>
        <v>6.933099519205157E-11</v>
      </c>
      <c r="IQ134" s="107">
        <f t="shared" si="111"/>
        <v>2.7916500593701574E-11</v>
      </c>
      <c r="IR134" s="107">
        <f t="shared" si="111"/>
        <v>7.2025290588285369E-12</v>
      </c>
      <c r="IS134" s="107">
        <f t="shared" si="111"/>
        <v>4.7749483003679067E-13</v>
      </c>
      <c r="IT134" s="107">
        <f t="shared" si="111"/>
        <v>3.5150621714319416E-13</v>
      </c>
      <c r="IU134" s="107">
        <f t="shared" si="111"/>
        <v>3.0183135372653576E-13</v>
      </c>
      <c r="IV134" s="107">
        <f t="shared" si="111"/>
        <v>1.8244883100699774E-14</v>
      </c>
      <c r="IW134" s="107">
        <f t="shared" si="111"/>
        <v>1.5039492552020893E-18</v>
      </c>
      <c r="IY134" s="107">
        <f t="shared" si="112"/>
        <v>0.20752475255868169</v>
      </c>
      <c r="IZ134" s="107">
        <f t="shared" si="112"/>
        <v>0.43785955945892985</v>
      </c>
      <c r="JA134" s="107">
        <f t="shared" si="112"/>
        <v>0.4501924148096989</v>
      </c>
      <c r="JB134" s="107">
        <f t="shared" si="112"/>
        <v>0.51726510494364553</v>
      </c>
      <c r="JC134" s="107">
        <f t="shared" si="112"/>
        <v>0.47733746284475975</v>
      </c>
      <c r="JD134" s="107">
        <f t="shared" si="112"/>
        <v>0.36973818558059313</v>
      </c>
      <c r="JE134" s="107">
        <f t="shared" si="112"/>
        <v>0.52418205308052135</v>
      </c>
      <c r="JF134" s="107">
        <f t="shared" si="112"/>
        <v>0.53148891433200973</v>
      </c>
      <c r="JG134" s="107">
        <f t="shared" si="112"/>
        <v>0.5227185152829823</v>
      </c>
      <c r="JH134" s="107">
        <f t="shared" si="112"/>
        <v>0.52829976551244562</v>
      </c>
      <c r="JI134" s="107">
        <f t="shared" si="112"/>
        <v>0.50743068199691332</v>
      </c>
      <c r="JJ134" s="107">
        <f t="shared" si="112"/>
        <v>0.35980944672956117</v>
      </c>
      <c r="JK134" s="107">
        <f t="shared" si="112"/>
        <v>0.30598425932801204</v>
      </c>
      <c r="JL134" s="107">
        <f t="shared" si="112"/>
        <v>0.2479228561070394</v>
      </c>
      <c r="JM134" s="107">
        <f t="shared" si="112"/>
        <v>0.22943811339872547</v>
      </c>
    </row>
    <row r="135" spans="2:273" x14ac:dyDescent="0.25">
      <c r="B135" s="2">
        <v>107</v>
      </c>
      <c r="C135" s="37">
        <v>39.651000000000003</v>
      </c>
      <c r="D135" s="37">
        <v>46.377000000000002</v>
      </c>
      <c r="E135" s="37">
        <v>52.557000000000002</v>
      </c>
      <c r="F135" s="37">
        <v>52.869</v>
      </c>
      <c r="G135" s="37">
        <v>63.35</v>
      </c>
      <c r="H135" s="37">
        <v>67.849999999999994</v>
      </c>
      <c r="I135" s="37">
        <v>69.849999999999994</v>
      </c>
      <c r="J135" s="37">
        <v>67.367000000000004</v>
      </c>
      <c r="K135" s="37">
        <v>59.085000000000001</v>
      </c>
      <c r="L135" s="37">
        <v>64.796999999999997</v>
      </c>
      <c r="M135" s="37">
        <v>77.441000000000003</v>
      </c>
      <c r="N135" s="37">
        <v>90.75</v>
      </c>
      <c r="O135" s="37">
        <v>93.582999999999998</v>
      </c>
      <c r="P135" s="37">
        <v>102.7</v>
      </c>
      <c r="Q135" s="37">
        <v>136.05000000000001</v>
      </c>
      <c r="S135" s="4">
        <f>AY135 + (C$3 * _xlfn.NORM.DIST($B135, C$7, ABS(C$11), FALSE) * _xlfn.NORM.DIST(($B135 - C$7)*C$15, 0, ABS(C$11), TRUE) * 2)
               + (C$4 * _xlfn.NORM.DIST($B135, C$8, ABS(C$12), FALSE) * _xlfn.NORM.DIST(($B135 - C$8)*C$16, 0, ABS(C$12), TRUE) * 2)
               + (C$5 * _xlfn.NORM.DIST($B135, C$9, ABS(C$13), FALSE) * _xlfn.NORM.DIST(($B135 - C$9)*C$17, 0, ABS(C$13), TRUE) * 2)
               + (C$6 * _xlfn.NORM.DIST($B135, C$10, ABS(C$14), FALSE) * _xlfn.NORM.DIST(($B135 - C$10)*C$18, 0, ABS(C$14), TRUE) * 2)</f>
        <v>40.027684890833754</v>
      </c>
      <c r="T135" s="4">
        <f>AZ135 + (D$3 * _xlfn.NORM.DIST($B135, D$7, ABS(D$11), FALSE) * _xlfn.NORM.DIST(($B135 - D$7)*D$15, 0, ABS(D$11), TRUE) * 2)
               + (D$4 * _xlfn.NORM.DIST($B135, D$8, ABS(D$12), FALSE) * _xlfn.NORM.DIST(($B135 - D$8)*D$16, 0, ABS(D$12), TRUE) * 2)
               + (D$5 * _xlfn.NORM.DIST($B135, D$9, ABS(D$13), FALSE) * _xlfn.NORM.DIST(($B135 - D$9)*D$17, 0, ABS(D$13), TRUE) * 2)
               + (D$6 * _xlfn.NORM.DIST($B135, D$10, ABS(D$14), FALSE) * _xlfn.NORM.DIST(($B135 - D$10)*D$18, 0, ABS(D$14), TRUE) * 2)</f>
        <v>45.878150078196064</v>
      </c>
      <c r="U135" s="4">
        <f>BA135 + (E$3 * _xlfn.NORM.DIST($B135, E$7, ABS(E$11), FALSE) * _xlfn.NORM.DIST(($B135 - E$7)*E$15, 0, ABS(E$11), TRUE) * 2)
               + (E$4 * _xlfn.NORM.DIST($B135, E$8, ABS(E$12), FALSE) * _xlfn.NORM.DIST(($B135 - E$8)*E$16, 0, ABS(E$12), TRUE) * 2)
               + (E$5 * _xlfn.NORM.DIST($B135, E$9, ABS(E$13), FALSE) * _xlfn.NORM.DIST(($B135 - E$9)*E$17, 0, ABS(E$13), TRUE) * 2)
               + (E$6 * _xlfn.NORM.DIST($B135, E$10, ABS(E$14), FALSE) * _xlfn.NORM.DIST(($B135 - E$10)*E$18, 0, ABS(E$14), TRUE) * 2)</f>
        <v>53.200387551072332</v>
      </c>
      <c r="V135" s="4">
        <f>BB135 + (F$3 * _xlfn.NORM.DIST($B135, F$7, ABS(F$11), FALSE) * _xlfn.NORM.DIST(($B135 - F$7)*F$15, 0, ABS(F$11), TRUE) * 2)
               + (F$4 * _xlfn.NORM.DIST($B135, F$8, ABS(F$12), FALSE) * _xlfn.NORM.DIST(($B135 - F$8)*F$16, 0, ABS(F$12), TRUE) * 2)
               + (F$5 * _xlfn.NORM.DIST($B135, F$9, ABS(F$13), FALSE) * _xlfn.NORM.DIST(($B135 - F$9)*F$17, 0, ABS(F$13), TRUE) * 2)
               + (F$6 * _xlfn.NORM.DIST($B135, F$10, ABS(F$14), FALSE) * _xlfn.NORM.DIST(($B135 - F$10)*F$18, 0, ABS(F$14), TRUE) * 2)</f>
        <v>53.393427965562665</v>
      </c>
      <c r="W135" s="4">
        <f>BC135 + (G$3 * _xlfn.NORM.DIST($B135, G$7, ABS(G$11), FALSE) * _xlfn.NORM.DIST(($B135 - G$7)*G$15, 0, ABS(G$11), TRUE) * 2)
               + (G$4 * _xlfn.NORM.DIST($B135, G$8, ABS(G$12), FALSE) * _xlfn.NORM.DIST(($B135 - G$8)*G$16, 0, ABS(G$12), TRUE) * 2)
               + (G$5 * _xlfn.NORM.DIST($B135, G$9, ABS(G$13), FALSE) * _xlfn.NORM.DIST(($B135 - G$9)*G$17, 0, ABS(G$13), TRUE) * 2)
               + (G$6 * _xlfn.NORM.DIST($B135, G$10, ABS(G$14), FALSE) * _xlfn.NORM.DIST(($B135 - G$10)*G$18, 0, ABS(G$14), TRUE) * 2)</f>
        <v>63.219131769148547</v>
      </c>
      <c r="X135" s="4">
        <f>BD135 + (H$3 * _xlfn.NORM.DIST($B135, H$7, ABS(H$11), FALSE) * _xlfn.NORM.DIST(($B135 - H$7)*H$15, 0, ABS(H$11), TRUE) * 2)
               + (H$4 * _xlfn.NORM.DIST($B135, H$8, ABS(H$12), FALSE) * _xlfn.NORM.DIST(($B135 - H$8)*H$16, 0, ABS(H$12), TRUE) * 2)
               + (H$5 * _xlfn.NORM.DIST($B135, H$9, ABS(H$13), FALSE) * _xlfn.NORM.DIST(($B135 - H$9)*H$17, 0, ABS(H$13), TRUE) * 2)
               + (H$6 * _xlfn.NORM.DIST($B135, H$10, ABS(H$14), FALSE) * _xlfn.NORM.DIST(($B135 - H$10)*H$18, 0, ABS(H$14), TRUE) * 2)</f>
        <v>65.568365612742284</v>
      </c>
      <c r="Y135" s="4">
        <f>BE135 + (I$3 * _xlfn.NORM.DIST($B135, I$7, ABS(I$11), FALSE) * _xlfn.NORM.DIST(($B135 - I$7)*I$15, 0, ABS(I$11), TRUE) * 2)
               + (I$4 * _xlfn.NORM.DIST($B135, I$8, ABS(I$12), FALSE) * _xlfn.NORM.DIST(($B135 - I$8)*I$16, 0, ABS(I$12), TRUE) * 2)
               + (I$5 * _xlfn.NORM.DIST($B135, I$9, ABS(I$13), FALSE) * _xlfn.NORM.DIST(($B135 - I$9)*I$17, 0, ABS(I$13), TRUE) * 2)
               + (I$6 * _xlfn.NORM.DIST($B135, I$10, ABS(I$14), FALSE) * _xlfn.NORM.DIST(($B135 - I$10)*I$18, 0, ABS(I$14), TRUE) * 2)</f>
        <v>69.739197445217329</v>
      </c>
      <c r="Z135" s="4">
        <f>BF135 + (J$3 * _xlfn.NORM.DIST($B135, J$7, ABS(J$11), FALSE) * _xlfn.NORM.DIST(($B135 - J$7)*J$15, 0, ABS(J$11), TRUE) * 2)
               + (J$4 * _xlfn.NORM.DIST($B135, J$8, ABS(J$12), FALSE) * _xlfn.NORM.DIST(($B135 - J$8)*J$16, 0, ABS(J$12), TRUE) * 2)
               + (J$5 * _xlfn.NORM.DIST($B135, J$9, ABS(J$13), FALSE) * _xlfn.NORM.DIST(($B135 - J$9)*J$17, 0, ABS(J$13), TRUE) * 2)
               + (J$6 * _xlfn.NORM.DIST($B135, J$10, ABS(J$14), FALSE) * _xlfn.NORM.DIST(($B135 - J$10)*J$18, 0, ABS(J$14), TRUE) * 2)</f>
        <v>66.338689004977297</v>
      </c>
      <c r="AA135" s="4">
        <f>BG135 + (K$3 * _xlfn.NORM.DIST($B135, K$7, ABS(K$11), FALSE) * _xlfn.NORM.DIST(($B135 - K$7)*K$15, 0, ABS(K$11), TRUE) * 2)
               + (K$4 * _xlfn.NORM.DIST($B135, K$8, ABS(K$12), FALSE) * _xlfn.NORM.DIST(($B135 - K$8)*K$16, 0, ABS(K$12), TRUE) * 2)
               + (K$5 * _xlfn.NORM.DIST($B135, K$9, ABS(K$13), FALSE) * _xlfn.NORM.DIST(($B135 - K$9)*K$17, 0, ABS(K$13), TRUE) * 2)
               + (K$6 * _xlfn.NORM.DIST($B135, K$10, ABS(K$14), FALSE) * _xlfn.NORM.DIST(($B135 - K$10)*K$18, 0, ABS(K$14), TRUE) * 2)</f>
        <v>56.730422885252977</v>
      </c>
      <c r="AB135" s="4">
        <f>BH135 + (L$3 * _xlfn.NORM.DIST($B135, L$7, ABS(L$11), FALSE) * _xlfn.NORM.DIST(($B135 - L$7)*L$15, 0, ABS(L$11), TRUE) * 2)
               + (L$4 * _xlfn.NORM.DIST($B135, L$8, ABS(L$12), FALSE) * _xlfn.NORM.DIST(($B135 - L$8)*L$16, 0, ABS(L$12), TRUE) * 2)
               + (L$5 * _xlfn.NORM.DIST($B135, L$9, ABS(L$13), FALSE) * _xlfn.NORM.DIST(($B135 - L$9)*L$17, 0, ABS(L$13), TRUE) * 2)
               + (L$6 * _xlfn.NORM.DIST($B135, L$10, ABS(L$14), FALSE) * _xlfn.NORM.DIST(($B135 - L$10)*L$18, 0, ABS(L$14), TRUE) * 2)</f>
        <v>61.581387710382188</v>
      </c>
      <c r="AC135" s="4">
        <f>BI135 + (M$3 * _xlfn.NORM.DIST($B135, M$7, ABS(M$11), FALSE) * _xlfn.NORM.DIST(($B135 - M$7)*M$15, 0, ABS(M$11), TRUE) * 2)
               + (M$4 * _xlfn.NORM.DIST($B135, M$8, ABS(M$12), FALSE) * _xlfn.NORM.DIST(($B135 - M$8)*M$16, 0, ABS(M$12), TRUE) * 2)
               + (M$5 * _xlfn.NORM.DIST($B135, M$9, ABS(M$13), FALSE) * _xlfn.NORM.DIST(($B135 - M$9)*M$17, 0, ABS(M$13), TRUE) * 2)
               + (M$6 * _xlfn.NORM.DIST($B135, M$10, ABS(M$14), FALSE) * _xlfn.NORM.DIST(($B135 - M$10)*M$18, 0, ABS(M$14), TRUE) * 2)</f>
        <v>74.842200906368447</v>
      </c>
      <c r="AD135" s="4">
        <f>BJ135 + (N$3 * _xlfn.NORM.DIST($B135, N$7, ABS(N$11), FALSE) * _xlfn.NORM.DIST(($B135 - N$7)*N$15, 0, ABS(N$11), TRUE) * 2)
               + (N$4 * _xlfn.NORM.DIST($B135, N$8, ABS(N$12), FALSE) * _xlfn.NORM.DIST(($B135 - N$8)*N$16, 0, ABS(N$12), TRUE) * 2)
               + (N$5 * _xlfn.NORM.DIST($B135, N$9, ABS(N$13), FALSE) * _xlfn.NORM.DIST(($B135 - N$9)*N$17, 0, ABS(N$13), TRUE) * 2)
               + (N$6 * _xlfn.NORM.DIST($B135, N$10, ABS(N$14), FALSE) * _xlfn.NORM.DIST(($B135 - N$10)*N$18, 0, ABS(N$14), TRUE) * 2)</f>
        <v>88.83461196185668</v>
      </c>
      <c r="AE135" s="4">
        <f>BK135 + (O$3 * _xlfn.NORM.DIST($B135, O$7, ABS(O$11), FALSE) * _xlfn.NORM.DIST(($B135 - O$7)*O$15, 0, ABS(O$11), TRUE) * 2)
               + (O$4 * _xlfn.NORM.DIST($B135, O$8, ABS(O$12), FALSE) * _xlfn.NORM.DIST(($B135 - O$8)*O$16, 0, ABS(O$12), TRUE) * 2)
               + (O$5 * _xlfn.NORM.DIST($B135, O$9, ABS(O$13), FALSE) * _xlfn.NORM.DIST(($B135 - O$9)*O$17, 0, ABS(O$13), TRUE) * 2)
               + (O$6 * _xlfn.NORM.DIST($B135, O$10, ABS(O$14), FALSE) * _xlfn.NORM.DIST(($B135 - O$10)*O$18, 0, ABS(O$14), TRUE) * 2)</f>
        <v>92.627703816477606</v>
      </c>
      <c r="AF135" s="4">
        <f t="shared" si="71"/>
        <v>101.35244936413318</v>
      </c>
      <c r="AG135" s="4">
        <f t="shared" si="71"/>
        <v>131.55158235546148</v>
      </c>
      <c r="AI135" s="4">
        <f>IF(OR($B135 &lt; C$231, $B135 &gt; C$234), 0, C135-S135)</f>
        <v>-0.37668489083375079</v>
      </c>
      <c r="AJ135" s="4">
        <f>IF(OR($B135 &lt; D$231, $B135 &gt; D$234), 0, D135-T135)</f>
        <v>0.49884992180393795</v>
      </c>
      <c r="AK135" s="4">
        <f>IF(OR($B135 &lt; E$231, $B135 &gt; E$234), 0, E135-U135)</f>
        <v>-0.6433875510723297</v>
      </c>
      <c r="AL135" s="4">
        <f>IF(OR($B135 &lt; F$231, $B135 &gt; F$234), 0, F135-V135)</f>
        <v>-0.52442796556266558</v>
      </c>
      <c r="AM135" s="4">
        <f>IF(OR($B135 &lt; G$231, $B135 &gt; G$234), 0, G135-W135)</f>
        <v>0.13086823085145483</v>
      </c>
      <c r="AN135" s="4">
        <f>IF(OR($B135 &lt; H$231, $B135 &gt; H$234), 0, H135-X135)</f>
        <v>2.2816343872577107</v>
      </c>
      <c r="AO135" s="4">
        <f>IF(OR($B135 &lt; I$231, $B135 &gt; I$234), 0, I135-Y135)</f>
        <v>0.11080255478266565</v>
      </c>
      <c r="AP135" s="4">
        <f>IF(OR($B135 &lt; J$231, $B135 &gt; J$234), 0, J135-Z135)</f>
        <v>1.0283109950227072</v>
      </c>
      <c r="AQ135" s="4">
        <f>IF(OR($B135 &lt; K$231, $B135 &gt; K$234), 0, K135-AA135)</f>
        <v>2.3545771147470234</v>
      </c>
      <c r="AR135" s="4">
        <f>IF(OR($B135 &lt; L$231, $B135 &gt; L$234), 0, L135-AB135)</f>
        <v>3.215612289617809</v>
      </c>
      <c r="AS135" s="4">
        <f>IF(OR($B135 &lt; M$231, $B135 &gt; M$234), 0, M135-AC135)</f>
        <v>2.5987990936315555</v>
      </c>
      <c r="AT135" s="4">
        <f>IF(OR($B135 &lt; N$231, $B135 &gt; N$234), 0, N135-AD135)</f>
        <v>1.9153880381433197</v>
      </c>
      <c r="AU135" s="4">
        <f>IF(OR($B135 &lt; O$231, $B135 &gt; O$234), 0, O135-AE135)</f>
        <v>0.95529618352239254</v>
      </c>
      <c r="AV135" s="4">
        <f t="shared" si="102"/>
        <v>1.3475506358668241</v>
      </c>
      <c r="AW135" s="4">
        <f t="shared" si="102"/>
        <v>4.4984176445385344</v>
      </c>
      <c r="AY135" s="2">
        <f t="shared" si="104"/>
        <v>40.027684890833754</v>
      </c>
      <c r="AZ135" s="2">
        <f t="shared" si="104"/>
        <v>41.347443284795155</v>
      </c>
      <c r="BA135" s="2">
        <f t="shared" si="104"/>
        <v>42.943575475537202</v>
      </c>
      <c r="BB135" s="2">
        <f t="shared" si="104"/>
        <v>40.01067302202744</v>
      </c>
      <c r="BC135" s="2">
        <f t="shared" si="104"/>
        <v>44.416074087422324</v>
      </c>
      <c r="BD135" s="2">
        <f t="shared" si="104"/>
        <v>44.864444794460873</v>
      </c>
      <c r="BE135" s="2">
        <f t="shared" si="104"/>
        <v>46.715458329214449</v>
      </c>
      <c r="BF135" s="2">
        <f t="shared" si="104"/>
        <v>42.030244031856618</v>
      </c>
      <c r="BG135" s="2">
        <f t="shared" si="104"/>
        <v>35.960971294367006</v>
      </c>
      <c r="BH135" s="2">
        <f t="shared" si="104"/>
        <v>35.769013066975248</v>
      </c>
      <c r="BI135" s="2">
        <f t="shared" si="104"/>
        <v>34.718809427917428</v>
      </c>
      <c r="BJ135" s="2">
        <f t="shared" si="104"/>
        <v>39.064175408302276</v>
      </c>
      <c r="BK135" s="2">
        <f t="shared" si="104"/>
        <v>47.762994575229733</v>
      </c>
      <c r="BL135" s="2">
        <f t="shared" si="104"/>
        <v>41.663073758365755</v>
      </c>
      <c r="BM135" s="2">
        <f t="shared" si="104"/>
        <v>42.093358552800971</v>
      </c>
      <c r="BO135" s="2" t="str">
        <f t="shared" si="105"/>
        <v/>
      </c>
      <c r="BP135" s="2" t="str">
        <f t="shared" si="105"/>
        <v/>
      </c>
      <c r="BQ135" s="2" t="str">
        <f t="shared" si="105"/>
        <v/>
      </c>
      <c r="BR135" s="2" t="str">
        <f t="shared" si="105"/>
        <v/>
      </c>
      <c r="BS135" s="2" t="str">
        <f t="shared" si="105"/>
        <v/>
      </c>
      <c r="BT135" s="2" t="str">
        <f t="shared" si="105"/>
        <v/>
      </c>
      <c r="BU135" s="2" t="str">
        <f t="shared" si="105"/>
        <v/>
      </c>
      <c r="BV135" s="2" t="str">
        <f t="shared" si="105"/>
        <v/>
      </c>
      <c r="BW135" s="2" t="str">
        <f t="shared" si="105"/>
        <v/>
      </c>
      <c r="BX135" s="2" t="str">
        <f t="shared" si="105"/>
        <v/>
      </c>
      <c r="BY135" s="2" t="str">
        <f t="shared" si="105"/>
        <v/>
      </c>
      <c r="BZ135" s="2" t="str">
        <f t="shared" si="105"/>
        <v/>
      </c>
      <c r="CA135" s="2" t="str">
        <f t="shared" si="105"/>
        <v/>
      </c>
      <c r="CB135" s="2" t="str">
        <f t="shared" si="105"/>
        <v/>
      </c>
      <c r="CC135" s="2" t="str">
        <f t="shared" si="105"/>
        <v/>
      </c>
      <c r="CE135" s="2" t="str">
        <f t="shared" si="106"/>
        <v/>
      </c>
      <c r="CF135" s="2" t="str">
        <f t="shared" si="106"/>
        <v/>
      </c>
      <c r="CG135" s="2" t="str">
        <f t="shared" si="106"/>
        <v/>
      </c>
      <c r="CH135" s="2" t="str">
        <f t="shared" si="106"/>
        <v/>
      </c>
      <c r="CI135" s="2" t="str">
        <f t="shared" si="106"/>
        <v/>
      </c>
      <c r="CJ135" s="2" t="str">
        <f t="shared" si="106"/>
        <v/>
      </c>
      <c r="CK135" s="2" t="str">
        <f t="shared" si="106"/>
        <v/>
      </c>
      <c r="CL135" s="2" t="str">
        <f t="shared" si="106"/>
        <v/>
      </c>
      <c r="CM135" s="2" t="str">
        <f t="shared" si="106"/>
        <v/>
      </c>
      <c r="CN135" s="2" t="str">
        <f t="shared" si="106"/>
        <v/>
      </c>
      <c r="CO135" s="2" t="str">
        <f t="shared" si="106"/>
        <v/>
      </c>
      <c r="CP135" s="2" t="str">
        <f t="shared" si="106"/>
        <v/>
      </c>
      <c r="CQ135" s="2" t="str">
        <f t="shared" si="106"/>
        <v/>
      </c>
      <c r="CR135" s="2" t="str">
        <f t="shared" si="106"/>
        <v/>
      </c>
      <c r="CS135" s="2" t="str">
        <f t="shared" si="106"/>
        <v/>
      </c>
      <c r="CU135" s="2" t="str">
        <f t="shared" si="107"/>
        <v/>
      </c>
      <c r="CV135" s="2" t="str">
        <f t="shared" si="107"/>
        <v/>
      </c>
      <c r="CW135" s="2" t="str">
        <f t="shared" si="107"/>
        <v/>
      </c>
      <c r="CX135" s="2" t="str">
        <f t="shared" si="107"/>
        <v/>
      </c>
      <c r="CY135" s="2" t="str">
        <f t="shared" si="107"/>
        <v/>
      </c>
      <c r="CZ135" s="2" t="str">
        <f t="shared" si="107"/>
        <v/>
      </c>
      <c r="DA135" s="2" t="str">
        <f t="shared" si="107"/>
        <v/>
      </c>
      <c r="DB135" s="2" t="str">
        <f t="shared" si="107"/>
        <v/>
      </c>
      <c r="DC135" s="2" t="str">
        <f t="shared" si="107"/>
        <v/>
      </c>
      <c r="DD135" s="2" t="str">
        <f t="shared" si="107"/>
        <v/>
      </c>
      <c r="DE135" s="2" t="str">
        <f t="shared" si="107"/>
        <v/>
      </c>
      <c r="DF135" s="2" t="str">
        <f t="shared" si="107"/>
        <v/>
      </c>
      <c r="DG135" s="2" t="str">
        <f t="shared" si="107"/>
        <v/>
      </c>
      <c r="DH135" s="2" t="str">
        <f t="shared" si="107"/>
        <v/>
      </c>
      <c r="DI135" s="2" t="str">
        <f t="shared" si="107"/>
        <v/>
      </c>
      <c r="DK135" s="2">
        <f t="shared" si="114"/>
        <v>55.054009677419344</v>
      </c>
      <c r="DL135" s="2">
        <f t="shared" si="114"/>
        <v>65.758907258064525</v>
      </c>
      <c r="DM135" s="2">
        <f t="shared" si="114"/>
        <v>67.388840175953078</v>
      </c>
      <c r="DN135" s="2">
        <f t="shared" si="114"/>
        <v>65.445276392961858</v>
      </c>
      <c r="DO135" s="2">
        <f t="shared" si="114"/>
        <v>78.854041972140749</v>
      </c>
      <c r="DP135" s="2">
        <f t="shared" si="114"/>
        <v>73.880858517952646</v>
      </c>
      <c r="DQ135" s="2">
        <f t="shared" si="114"/>
        <v>74.434337976539581</v>
      </c>
      <c r="DR135" s="2">
        <f t="shared" si="114"/>
        <v>74.740785204991084</v>
      </c>
      <c r="DS135" s="2">
        <f t="shared" si="114"/>
        <v>61.598674193548383</v>
      </c>
      <c r="DT135" s="2">
        <f t="shared" si="114"/>
        <v>59.644529032258063</v>
      </c>
      <c r="DU135" s="2">
        <f t="shared" si="114"/>
        <v>62.856113978494619</v>
      </c>
      <c r="DV135" s="2">
        <f t="shared" si="114"/>
        <v>65.035681818181814</v>
      </c>
      <c r="DW135" s="2">
        <f t="shared" si="114"/>
        <v>77.138876114081995</v>
      </c>
      <c r="DX135" s="2">
        <f t="shared" si="114"/>
        <v>59.148408422459887</v>
      </c>
      <c r="DY135" s="2">
        <f t="shared" si="114"/>
        <v>53.738534975369461</v>
      </c>
      <c r="EA135" s="2">
        <f t="shared" si="101"/>
        <v>40.027535259549474</v>
      </c>
      <c r="EB135" s="2">
        <f t="shared" si="101"/>
        <v>41.347852034329314</v>
      </c>
      <c r="EC135" s="2">
        <f t="shared" si="101"/>
        <v>42.94354162276079</v>
      </c>
      <c r="ED135" s="2">
        <f t="shared" si="101"/>
        <v>40.010767024680071</v>
      </c>
      <c r="EE135" s="2">
        <f t="shared" si="100"/>
        <v>44.416178122600719</v>
      </c>
      <c r="EF135" s="2">
        <f t="shared" si="100"/>
        <v>44.863258661567883</v>
      </c>
      <c r="EG135" s="2">
        <f t="shared" si="100"/>
        <v>46.714222463436926</v>
      </c>
      <c r="EH135" s="2">
        <f t="shared" si="100"/>
        <v>42.029402198403503</v>
      </c>
      <c r="EI135" s="2">
        <f t="shared" si="100"/>
        <v>35.95984066218314</v>
      </c>
      <c r="EJ135" s="2">
        <f t="shared" si="100"/>
        <v>35.767846795291049</v>
      </c>
      <c r="EK135" s="2">
        <f t="shared" si="100"/>
        <v>34.718259184301992</v>
      </c>
      <c r="EL135" s="2">
        <f t="shared" si="100"/>
        <v>39.06369158699809</v>
      </c>
      <c r="EM135" s="2">
        <f t="shared" si="83"/>
        <v>47.762291631308848</v>
      </c>
      <c r="EN135" s="2">
        <f t="shared" si="83"/>
        <v>41.661195738533763</v>
      </c>
      <c r="EO135" s="2">
        <f t="shared" si="83"/>
        <v>42.092281869613494</v>
      </c>
      <c r="EQ135" s="2">
        <f t="shared" si="115"/>
        <v>40.263180406538382</v>
      </c>
      <c r="ER135" s="2">
        <f t="shared" si="115"/>
        <v>40.899380728514444</v>
      </c>
      <c r="ES135" s="2">
        <f t="shared" si="115"/>
        <v>42.867283586835548</v>
      </c>
      <c r="ET135" s="2">
        <f t="shared" si="115"/>
        <v>39.891638023738849</v>
      </c>
      <c r="EU135" s="2">
        <f t="shared" si="115"/>
        <v>44.219447641009047</v>
      </c>
      <c r="EV135" s="2">
        <f t="shared" si="115"/>
        <v>46.015180063177723</v>
      </c>
      <c r="EW135" s="2">
        <f t="shared" si="115"/>
        <v>47.338815295652211</v>
      </c>
      <c r="EX135" s="2">
        <f t="shared" si="115"/>
        <v>42.369478066847392</v>
      </c>
      <c r="EY135" s="2">
        <f t="shared" si="115"/>
        <v>36.39103553656831</v>
      </c>
      <c r="EZ135" s="2">
        <f t="shared" si="115"/>
        <v>36.225580036711399</v>
      </c>
      <c r="FA135" s="2">
        <f t="shared" si="115"/>
        <v>34.977080869398257</v>
      </c>
      <c r="FB135" s="2">
        <f t="shared" si="115"/>
        <v>39.406397312864527</v>
      </c>
      <c r="FC135" s="2">
        <f t="shared" si="115"/>
        <v>47.887101022333269</v>
      </c>
      <c r="FD135" s="2">
        <f t="shared" si="115"/>
        <v>42.221038965120428</v>
      </c>
      <c r="FE135" s="2">
        <f t="shared" si="115"/>
        <v>42.121682587336252</v>
      </c>
      <c r="FG135" s="2">
        <f t="shared" si="116"/>
        <v>0.9999936953135915</v>
      </c>
      <c r="FH135" s="2">
        <f t="shared" si="116"/>
        <v>0.99999432225781248</v>
      </c>
      <c r="FI135" s="2">
        <f t="shared" si="116"/>
        <v>0.99999454355643369</v>
      </c>
      <c r="FJ135" s="2">
        <f t="shared" si="116"/>
        <v>0.99999586179620026</v>
      </c>
      <c r="FK135" s="2">
        <f t="shared" si="116"/>
        <v>0.99999509972133094</v>
      </c>
      <c r="FL135" s="2">
        <f t="shared" si="116"/>
        <v>0.99999499728699193</v>
      </c>
      <c r="FM135" s="2">
        <f t="shared" si="116"/>
        <v>0.99999560591878889</v>
      </c>
      <c r="FN135" s="2">
        <f t="shared" si="116"/>
        <v>0.99999524322189548</v>
      </c>
      <c r="FO135" s="2">
        <f t="shared" si="116"/>
        <v>0.99999581379436919</v>
      </c>
      <c r="FP135" s="2">
        <f t="shared" si="116"/>
        <v>0.99999595139885256</v>
      </c>
      <c r="FQ135" s="2">
        <f t="shared" si="116"/>
        <v>0.99999530938297654</v>
      </c>
      <c r="FR135" s="2">
        <f t="shared" si="116"/>
        <v>0.99999416943287789</v>
      </c>
      <c r="FS135" s="2">
        <f t="shared" si="116"/>
        <v>0.99998265490340943</v>
      </c>
      <c r="FT135" s="2">
        <f t="shared" si="116"/>
        <v>0.99995804055415316</v>
      </c>
      <c r="FU135" s="2">
        <f t="shared" si="116"/>
        <v>0.99991529801456902</v>
      </c>
      <c r="FW135" s="2">
        <f t="shared" si="108"/>
        <v>2.3295228421348969E-4</v>
      </c>
      <c r="FX135" s="2">
        <f t="shared" si="108"/>
        <v>1.2204776652210525E-3</v>
      </c>
      <c r="FY135" s="2">
        <f t="shared" si="108"/>
        <v>1.3051951101925297E-3</v>
      </c>
      <c r="FZ135" s="2">
        <f t="shared" si="108"/>
        <v>1.6726056154824898E-3</v>
      </c>
      <c r="GA135" s="2">
        <f t="shared" si="108"/>
        <v>1.3866194288529772E-3</v>
      </c>
      <c r="GB135" s="2">
        <f t="shared" si="108"/>
        <v>9.0367812184684402E-4</v>
      </c>
      <c r="GC135" s="2">
        <f t="shared" si="108"/>
        <v>1.7836601403616635E-3</v>
      </c>
      <c r="GD135" s="2">
        <f t="shared" si="108"/>
        <v>2.0178810857794925E-3</v>
      </c>
      <c r="GE135" s="2">
        <f t="shared" si="108"/>
        <v>2.3731793102325931E-3</v>
      </c>
      <c r="GF135" s="2">
        <f t="shared" si="108"/>
        <v>2.3367420678905098E-3</v>
      </c>
      <c r="GG135" s="2">
        <f t="shared" si="108"/>
        <v>1.6160149586339093E-3</v>
      </c>
      <c r="GH135" s="2">
        <f t="shared" si="108"/>
        <v>9.6989879877882137E-4</v>
      </c>
      <c r="GI135" s="2">
        <f t="shared" si="108"/>
        <v>1.5495967405986745E-3</v>
      </c>
      <c r="GJ135" s="2">
        <f t="shared" si="108"/>
        <v>2.0439044790069084E-3</v>
      </c>
      <c r="GK135" s="2">
        <f t="shared" si="108"/>
        <v>3.0687151055370796E-3</v>
      </c>
      <c r="GM135" s="107">
        <f t="shared" si="109"/>
        <v>7.8042898237314941E-67</v>
      </c>
      <c r="GN135" s="107">
        <f t="shared" si="109"/>
        <v>5.7735432235798593E-77</v>
      </c>
      <c r="GO135" s="107">
        <f t="shared" si="109"/>
        <v>6.4570032066444358E-81</v>
      </c>
      <c r="GP135" s="107">
        <f t="shared" si="109"/>
        <v>7.6317873714315686E-101</v>
      </c>
      <c r="GQ135" s="107">
        <f t="shared" si="109"/>
        <v>3.694773707237956E-99</v>
      </c>
      <c r="GR135" s="107">
        <f t="shared" si="109"/>
        <v>1.4833030879956029E-94</v>
      </c>
      <c r="GS135" s="107">
        <f t="shared" si="109"/>
        <v>5.6631034426935346E-105</v>
      </c>
      <c r="GT135" s="107">
        <f t="shared" si="109"/>
        <v>7.4140225548079319E-100</v>
      </c>
      <c r="GU135" s="107">
        <f t="shared" si="109"/>
        <v>1.4677413757003466E-111</v>
      </c>
      <c r="GV135" s="107">
        <f t="shared" si="109"/>
        <v>3.5636482399751283E-118</v>
      </c>
      <c r="GW135" s="107">
        <f t="shared" si="109"/>
        <v>1.1647844488662135E-114</v>
      </c>
      <c r="GX135" s="107">
        <f t="shared" si="109"/>
        <v>8.0781058690006219E-97</v>
      </c>
      <c r="GY135" s="107">
        <f t="shared" si="109"/>
        <v>6.9325317193574856E-93</v>
      </c>
      <c r="GZ135" s="107">
        <f t="shared" si="109"/>
        <v>8.2513773417967563E-95</v>
      </c>
      <c r="HA135" s="107">
        <f t="shared" si="109"/>
        <v>3.4652325789778044E-142</v>
      </c>
      <c r="HC135" s="107">
        <f t="shared" si="103"/>
        <v>3.1973341498685649E-30</v>
      </c>
      <c r="HD135" s="107">
        <f t="shared" si="103"/>
        <v>5.9257342338469731E-36</v>
      </c>
      <c r="HE135" s="107">
        <f t="shared" si="103"/>
        <v>5.6784672729811341E-38</v>
      </c>
      <c r="HF135" s="107">
        <f t="shared" si="103"/>
        <v>5.0062439120627329E-49</v>
      </c>
      <c r="HG135" s="107">
        <f t="shared" si="103"/>
        <v>1.6226720874882497E-47</v>
      </c>
      <c r="HH135" s="107">
        <f t="shared" si="103"/>
        <v>8.9213644290751265E-44</v>
      </c>
      <c r="HI135" s="107">
        <f t="shared" si="103"/>
        <v>1.7844500676972052E-51</v>
      </c>
      <c r="HJ135" s="107">
        <f t="shared" si="103"/>
        <v>1.7445676793052748E-49</v>
      </c>
      <c r="HK135" s="107">
        <f t="shared" si="103"/>
        <v>2.131636014450809E-56</v>
      </c>
      <c r="HL135" s="107">
        <f t="shared" si="113"/>
        <v>3.614232527205501E-59</v>
      </c>
      <c r="HM135" s="107">
        <f t="shared" si="113"/>
        <v>7.5748176012994097E-56</v>
      </c>
      <c r="HN135" s="107">
        <f t="shared" si="113"/>
        <v>9.4642516751772197E-45</v>
      </c>
      <c r="HO135" s="107">
        <f t="shared" si="113"/>
        <v>4.7912708961678519E-42</v>
      </c>
      <c r="HP135" s="107">
        <f t="shared" si="113"/>
        <v>1.7333556005291485E-42</v>
      </c>
      <c r="HQ135" s="107">
        <f t="shared" si="113"/>
        <v>1.0479714662497314E-64</v>
      </c>
      <c r="HS135" s="107">
        <f t="shared" si="110"/>
        <v>0.27288691950298943</v>
      </c>
      <c r="HT135" s="107">
        <f t="shared" si="110"/>
        <v>0.4986333495871284</v>
      </c>
      <c r="HU135" s="107">
        <f t="shared" si="110"/>
        <v>0.50775024730456386</v>
      </c>
      <c r="HV135" s="107">
        <f t="shared" si="110"/>
        <v>0.53123214495517002</v>
      </c>
      <c r="HW135" s="107">
        <f t="shared" si="110"/>
        <v>0.52535331245180428</v>
      </c>
      <c r="HX135" s="107">
        <f t="shared" si="110"/>
        <v>0.45145427685223183</v>
      </c>
      <c r="HY135" s="107">
        <f t="shared" si="110"/>
        <v>0.52708206775657807</v>
      </c>
      <c r="HZ135" s="107">
        <f t="shared" si="110"/>
        <v>0.51528079586108566</v>
      </c>
      <c r="IA135" s="107">
        <f t="shared" si="110"/>
        <v>0.46172381371581367</v>
      </c>
      <c r="IB135" s="107">
        <f t="shared" si="110"/>
        <v>0.47574272281707353</v>
      </c>
      <c r="IC135" s="107">
        <f t="shared" si="110"/>
        <v>0.53238265351157488</v>
      </c>
      <c r="ID135" s="107">
        <f t="shared" si="110"/>
        <v>0.444703763460429</v>
      </c>
      <c r="IE135" s="107">
        <f t="shared" si="110"/>
        <v>0.39228816887312573</v>
      </c>
      <c r="IF135" s="107">
        <f t="shared" si="110"/>
        <v>0.33184265324246315</v>
      </c>
      <c r="IG135" s="107">
        <f t="shared" si="110"/>
        <v>0.29544574354016229</v>
      </c>
      <c r="II135" s="107">
        <f t="shared" si="111"/>
        <v>1.5935655634657811E-12</v>
      </c>
      <c r="IJ135" s="107">
        <f t="shared" si="111"/>
        <v>1.5497066669136825E-9</v>
      </c>
      <c r="IK135" s="107">
        <f t="shared" si="111"/>
        <v>9.7293705253522218E-10</v>
      </c>
      <c r="IL135" s="107">
        <f t="shared" si="111"/>
        <v>1.2052357772144401E-10</v>
      </c>
      <c r="IM135" s="107">
        <f t="shared" si="111"/>
        <v>2.7012089279357307E-11</v>
      </c>
      <c r="IN135" s="107">
        <f t="shared" si="111"/>
        <v>3.9846926897072858E-12</v>
      </c>
      <c r="IO135" s="107">
        <f t="shared" si="111"/>
        <v>6.2701889810663818E-11</v>
      </c>
      <c r="IP135" s="107">
        <f t="shared" si="111"/>
        <v>3.201683118775934E-10</v>
      </c>
      <c r="IQ135" s="107">
        <f t="shared" si="111"/>
        <v>1.4292670344400391E-10</v>
      </c>
      <c r="IR135" s="107">
        <f t="shared" si="111"/>
        <v>4.0410231929927415E-11</v>
      </c>
      <c r="IS135" s="107">
        <f t="shared" si="111"/>
        <v>2.9224894961703486E-12</v>
      </c>
      <c r="IT135" s="107">
        <f t="shared" si="111"/>
        <v>1.9308737115776673E-12</v>
      </c>
      <c r="IU135" s="107">
        <f t="shared" si="111"/>
        <v>1.6068555824631284E-12</v>
      </c>
      <c r="IV135" s="107">
        <f t="shared" si="111"/>
        <v>1.0690650492753244E-13</v>
      </c>
      <c r="IW135" s="107">
        <f t="shared" si="111"/>
        <v>1.4865285832353886E-17</v>
      </c>
      <c r="IY135" s="107">
        <f t="shared" si="112"/>
        <v>0.27288691950458299</v>
      </c>
      <c r="IZ135" s="107">
        <f t="shared" si="112"/>
        <v>0.49863335113683505</v>
      </c>
      <c r="JA135" s="107">
        <f t="shared" si="112"/>
        <v>0.50775024827750093</v>
      </c>
      <c r="JB135" s="107">
        <f t="shared" si="112"/>
        <v>0.53123214507569361</v>
      </c>
      <c r="JC135" s="107">
        <f t="shared" si="112"/>
        <v>0.52535331247881634</v>
      </c>
      <c r="JD135" s="107">
        <f t="shared" si="112"/>
        <v>0.45145427685621653</v>
      </c>
      <c r="JE135" s="107">
        <f t="shared" si="112"/>
        <v>0.52708206781927991</v>
      </c>
      <c r="JF135" s="107">
        <f t="shared" si="112"/>
        <v>0.515280796181254</v>
      </c>
      <c r="JG135" s="107">
        <f t="shared" si="112"/>
        <v>0.4617238138587404</v>
      </c>
      <c r="JH135" s="107">
        <f t="shared" si="112"/>
        <v>0.47574272285748376</v>
      </c>
      <c r="JI135" s="107">
        <f t="shared" si="112"/>
        <v>0.53238265351449732</v>
      </c>
      <c r="JJ135" s="107">
        <f t="shared" si="112"/>
        <v>0.4447037634623599</v>
      </c>
      <c r="JK135" s="107">
        <f t="shared" si="112"/>
        <v>0.39228816887473261</v>
      </c>
      <c r="JL135" s="107">
        <f t="shared" si="112"/>
        <v>0.33184265324257006</v>
      </c>
      <c r="JM135" s="107">
        <f t="shared" si="112"/>
        <v>0.29544574354016229</v>
      </c>
    </row>
    <row r="136" spans="2:273" x14ac:dyDescent="0.25">
      <c r="B136" s="2">
        <v>108</v>
      </c>
      <c r="C136" s="37">
        <v>37.634999999999998</v>
      </c>
      <c r="D136" s="37">
        <v>45.048999999999999</v>
      </c>
      <c r="E136" s="37">
        <v>50.148000000000003</v>
      </c>
      <c r="F136" s="37">
        <v>49.753999999999998</v>
      </c>
      <c r="G136" s="37">
        <v>60.616999999999997</v>
      </c>
      <c r="H136" s="37">
        <v>66.683000000000007</v>
      </c>
      <c r="I136" s="37">
        <v>64.45</v>
      </c>
      <c r="J136" s="37">
        <v>59.317</v>
      </c>
      <c r="K136" s="37">
        <v>49.982999999999997</v>
      </c>
      <c r="L136" s="37">
        <v>54.372999999999998</v>
      </c>
      <c r="M136" s="37">
        <v>69.084999999999994</v>
      </c>
      <c r="N136" s="37">
        <v>90.2</v>
      </c>
      <c r="O136" s="37">
        <v>97.933000000000007</v>
      </c>
      <c r="P136" s="37">
        <v>107.533</v>
      </c>
      <c r="Q136" s="37">
        <v>148.767</v>
      </c>
      <c r="S136" s="4">
        <f>AY136 + (C$3 * _xlfn.NORM.DIST($B136, C$7, ABS(C$11), FALSE) * _xlfn.NORM.DIST(($B136 - C$7)*C$15, 0, ABS(C$11), TRUE) * 2)
               + (C$4 * _xlfn.NORM.DIST($B136, C$8, ABS(C$12), FALSE) * _xlfn.NORM.DIST(($B136 - C$8)*C$16, 0, ABS(C$12), TRUE) * 2)
               + (C$5 * _xlfn.NORM.DIST($B136, C$9, ABS(C$13), FALSE) * _xlfn.NORM.DIST(($B136 - C$9)*C$17, 0, ABS(C$13), TRUE) * 2)
               + (C$6 * _xlfn.NORM.DIST($B136, C$10, ABS(C$14), FALSE) * _xlfn.NORM.DIST(($B136 - C$10)*C$18, 0, ABS(C$14), TRUE) * 2)</f>
        <v>39.952002759544484</v>
      </c>
      <c r="T136" s="4">
        <f>AZ136 + (D$3 * _xlfn.NORM.DIST($B136, D$7, ABS(D$11), FALSE) * _xlfn.NORM.DIST(($B136 - D$7)*D$15, 0, ABS(D$11), TRUE) * 2)
               + (D$4 * _xlfn.NORM.DIST($B136, D$8, ABS(D$12), FALSE) * _xlfn.NORM.DIST(($B136 - D$8)*D$16, 0, ABS(D$12), TRUE) * 2)
               + (D$5 * _xlfn.NORM.DIST($B136, D$9, ABS(D$13), FALSE) * _xlfn.NORM.DIST(($B136 - D$9)*D$17, 0, ABS(D$13), TRUE) * 2)
               + (D$6 * _xlfn.NORM.DIST($B136, D$10, ABS(D$14), FALSE) * _xlfn.NORM.DIST(($B136 - D$10)*D$18, 0, ABS(D$14), TRUE) * 2)</f>
        <v>45.530975738781521</v>
      </c>
      <c r="U136" s="4">
        <f>BA136 + (E$3 * _xlfn.NORM.DIST($B136, E$7, ABS(E$11), FALSE) * _xlfn.NORM.DIST(($B136 - E$7)*E$15, 0, ABS(E$11), TRUE) * 2)
               + (E$4 * _xlfn.NORM.DIST($B136, E$8, ABS(E$12), FALSE) * _xlfn.NORM.DIST(($B136 - E$8)*E$16, 0, ABS(E$12), TRUE) * 2)
               + (E$5 * _xlfn.NORM.DIST($B136, E$9, ABS(E$13), FALSE) * _xlfn.NORM.DIST(($B136 - E$9)*E$17, 0, ABS(E$13), TRUE) * 2)
               + (E$6 * _xlfn.NORM.DIST($B136, E$10, ABS(E$14), FALSE) * _xlfn.NORM.DIST(($B136 - E$10)*E$18, 0, ABS(E$14), TRUE) * 2)</f>
        <v>52.249775748946256</v>
      </c>
      <c r="V136" s="4">
        <f>BB136 + (F$3 * _xlfn.NORM.DIST($B136, F$7, ABS(F$11), FALSE) * _xlfn.NORM.DIST(($B136 - F$7)*F$15, 0, ABS(F$11), TRUE) * 2)
               + (F$4 * _xlfn.NORM.DIST($B136, F$8, ABS(F$12), FALSE) * _xlfn.NORM.DIST(($B136 - F$8)*F$16, 0, ABS(F$12), TRUE) * 2)
               + (F$5 * _xlfn.NORM.DIST($B136, F$9, ABS(F$13), FALSE) * _xlfn.NORM.DIST(($B136 - F$9)*F$17, 0, ABS(F$13), TRUE) * 2)
               + (F$6 * _xlfn.NORM.DIST($B136, F$10, ABS(F$14), FALSE) * _xlfn.NORM.DIST(($B136 - F$10)*F$18, 0, ABS(F$14), TRUE) * 2)</f>
        <v>50.479931948870906</v>
      </c>
      <c r="W136" s="4">
        <f>BC136 + (G$3 * _xlfn.NORM.DIST($B136, G$7, ABS(G$11), FALSE) * _xlfn.NORM.DIST(($B136 - G$7)*G$15, 0, ABS(G$11), TRUE) * 2)
               + (G$4 * _xlfn.NORM.DIST($B136, G$8, ABS(G$12), FALSE) * _xlfn.NORM.DIST(($B136 - G$8)*G$16, 0, ABS(G$12), TRUE) * 2)
               + (G$5 * _xlfn.NORM.DIST($B136, G$9, ABS(G$13), FALSE) * _xlfn.NORM.DIST(($B136 - G$9)*G$17, 0, ABS(G$13), TRUE) * 2)
               + (G$6 * _xlfn.NORM.DIST($B136, G$10, ABS(G$14), FALSE) * _xlfn.NORM.DIST(($B136 - G$10)*G$18, 0, ABS(G$14), TRUE) * 2)</f>
        <v>60.476492911424621</v>
      </c>
      <c r="X136" s="4">
        <f>BD136 + (H$3 * _xlfn.NORM.DIST($B136, H$7, ABS(H$11), FALSE) * _xlfn.NORM.DIST(($B136 - H$7)*H$15, 0, ABS(H$11), TRUE) * 2)
               + (H$4 * _xlfn.NORM.DIST($B136, H$8, ABS(H$12), FALSE) * _xlfn.NORM.DIST(($B136 - H$8)*H$16, 0, ABS(H$12), TRUE) * 2)
               + (H$5 * _xlfn.NORM.DIST($B136, H$9, ABS(H$13), FALSE) * _xlfn.NORM.DIST(($B136 - H$9)*H$17, 0, ABS(H$13), TRUE) * 2)
               + (H$6 * _xlfn.NORM.DIST($B136, H$10, ABS(H$14), FALSE) * _xlfn.NORM.DIST(($B136 - H$10)*H$18, 0, ABS(H$14), TRUE) * 2)</f>
        <v>65.158517051281734</v>
      </c>
      <c r="Y136" s="4">
        <f>BE136 + (I$3 * _xlfn.NORM.DIST($B136, I$7, ABS(I$11), FALSE) * _xlfn.NORM.DIST(($B136 - I$7)*I$15, 0, ABS(I$11), TRUE) * 2)
               + (I$4 * _xlfn.NORM.DIST($B136, I$8, ABS(I$12), FALSE) * _xlfn.NORM.DIST(($B136 - I$8)*I$16, 0, ABS(I$12), TRUE) * 2)
               + (I$5 * _xlfn.NORM.DIST($B136, I$9, ABS(I$13), FALSE) * _xlfn.NORM.DIST(($B136 - I$9)*I$17, 0, ABS(I$13), TRUE) * 2)
               + (I$6 * _xlfn.NORM.DIST($B136, I$10, ABS(I$14), FALSE) * _xlfn.NORM.DIST(($B136 - I$10)*I$18, 0, ABS(I$14), TRUE) * 2)</f>
        <v>64.023333849193406</v>
      </c>
      <c r="Z136" s="4">
        <f>BF136 + (J$3 * _xlfn.NORM.DIST($B136, J$7, ABS(J$11), FALSE) * _xlfn.NORM.DIST(($B136 - J$7)*J$15, 0, ABS(J$11), TRUE) * 2)
               + (J$4 * _xlfn.NORM.DIST($B136, J$8, ABS(J$12), FALSE) * _xlfn.NORM.DIST(($B136 - J$8)*J$16, 0, ABS(J$12), TRUE) * 2)
               + (J$5 * _xlfn.NORM.DIST($B136, J$9, ABS(J$13), FALSE) * _xlfn.NORM.DIST(($B136 - J$9)*J$17, 0, ABS(J$13), TRUE) * 2)
               + (J$6 * _xlfn.NORM.DIST($B136, J$10, ABS(J$14), FALSE) * _xlfn.NORM.DIST(($B136 - J$10)*J$18, 0, ABS(J$14), TRUE) * 2)</f>
        <v>59.657473521836629</v>
      </c>
      <c r="AA136" s="4">
        <f>BG136 + (K$3 * _xlfn.NORM.DIST($B136, K$7, ABS(K$11), FALSE) * _xlfn.NORM.DIST(($B136 - K$7)*K$15, 0, ABS(K$11), TRUE) * 2)
               + (K$4 * _xlfn.NORM.DIST($B136, K$8, ABS(K$12), FALSE) * _xlfn.NORM.DIST(($B136 - K$8)*K$16, 0, ABS(K$12), TRUE) * 2)
               + (K$5 * _xlfn.NORM.DIST($B136, K$9, ABS(K$13), FALSE) * _xlfn.NORM.DIST(($B136 - K$9)*K$17, 0, ABS(K$13), TRUE) * 2)
               + (K$6 * _xlfn.NORM.DIST($B136, K$10, ABS(K$14), FALSE) * _xlfn.NORM.DIST(($B136 - K$10)*K$18, 0, ABS(K$14), TRUE) * 2)</f>
        <v>49.091992266937048</v>
      </c>
      <c r="AB136" s="4">
        <f>BH136 + (L$3 * _xlfn.NORM.DIST($B136, L$7, ABS(L$11), FALSE) * _xlfn.NORM.DIST(($B136 - L$7)*L$15, 0, ABS(L$11), TRUE) * 2)
               + (L$4 * _xlfn.NORM.DIST($B136, L$8, ABS(L$12), FALSE) * _xlfn.NORM.DIST(($B136 - L$8)*L$16, 0, ABS(L$12), TRUE) * 2)
               + (L$5 * _xlfn.NORM.DIST($B136, L$9, ABS(L$13), FALSE) * _xlfn.NORM.DIST(($B136 - L$9)*L$17, 0, ABS(L$13), TRUE) * 2)
               + (L$6 * _xlfn.NORM.DIST($B136, L$10, ABS(L$14), FALSE) * _xlfn.NORM.DIST(($B136 - L$10)*L$18, 0, ABS(L$14), TRUE) * 2)</f>
        <v>52.327452116083556</v>
      </c>
      <c r="AC136" s="4">
        <f>BI136 + (M$3 * _xlfn.NORM.DIST($B136, M$7, ABS(M$11), FALSE) * _xlfn.NORM.DIST(($B136 - M$7)*M$15, 0, ABS(M$11), TRUE) * 2)
               + (M$4 * _xlfn.NORM.DIST($B136, M$8, ABS(M$12), FALSE) * _xlfn.NORM.DIST(($B136 - M$8)*M$16, 0, ABS(M$12), TRUE) * 2)
               + (M$5 * _xlfn.NORM.DIST($B136, M$9, ABS(M$13), FALSE) * _xlfn.NORM.DIST(($B136 - M$9)*M$17, 0, ABS(M$13), TRUE) * 2)
               + (M$6 * _xlfn.NORM.DIST($B136, M$10, ABS(M$14), FALSE) * _xlfn.NORM.DIST(($B136 - M$10)*M$18, 0, ABS(M$14), TRUE) * 2)</f>
        <v>66.147225463789937</v>
      </c>
      <c r="AD136" s="4">
        <f>BJ136 + (N$3 * _xlfn.NORM.DIST($B136, N$7, ABS(N$11), FALSE) * _xlfn.NORM.DIST(($B136 - N$7)*N$15, 0, ABS(N$11), TRUE) * 2)
               + (N$4 * _xlfn.NORM.DIST($B136, N$8, ABS(N$12), FALSE) * _xlfn.NORM.DIST(($B136 - N$8)*N$16, 0, ABS(N$12), TRUE) * 2)
               + (N$5 * _xlfn.NORM.DIST($B136, N$9, ABS(N$13), FALSE) * _xlfn.NORM.DIST(($B136 - N$9)*N$17, 0, ABS(N$13), TRUE) * 2)
               + (N$6 * _xlfn.NORM.DIST($B136, N$10, ABS(N$14), FALSE) * _xlfn.NORM.DIST(($B136 - N$10)*N$18, 0, ABS(N$14), TRUE) * 2)</f>
        <v>88.712717353644337</v>
      </c>
      <c r="AE136" s="4">
        <f>BK136 + (O$3 * _xlfn.NORM.DIST($B136, O$7, ABS(O$11), FALSE) * _xlfn.NORM.DIST(($B136 - O$7)*O$15, 0, ABS(O$11), TRUE) * 2)
               + (O$4 * _xlfn.NORM.DIST($B136, O$8, ABS(O$12), FALSE) * _xlfn.NORM.DIST(($B136 - O$8)*O$16, 0, ABS(O$12), TRUE) * 2)
               + (O$5 * _xlfn.NORM.DIST($B136, O$9, ABS(O$13), FALSE) * _xlfn.NORM.DIST(($B136 - O$9)*O$17, 0, ABS(O$13), TRUE) * 2)
               + (O$6 * _xlfn.NORM.DIST($B136, O$10, ABS(O$14), FALSE) * _xlfn.NORM.DIST(($B136 - O$10)*O$18, 0, ABS(O$14), TRUE) * 2)</f>
        <v>95.127382661378746</v>
      </c>
      <c r="AF136" s="4">
        <f t="shared" si="71"/>
        <v>108.31590533391285</v>
      </c>
      <c r="AG136" s="4">
        <f t="shared" si="71"/>
        <v>145.21212334826885</v>
      </c>
      <c r="AI136" s="4">
        <f>IF(OR($B136 &lt; C$231, $B136 &gt; C$234), 0, C136-S136)</f>
        <v>-2.3170027595444864</v>
      </c>
      <c r="AJ136" s="4">
        <f>IF(OR($B136 &lt; D$231, $B136 &gt; D$234), 0, D136-T136)</f>
        <v>-0.48197573878152156</v>
      </c>
      <c r="AK136" s="4">
        <f>IF(OR($B136 &lt; E$231, $B136 &gt; E$234), 0, E136-U136)</f>
        <v>-2.1017757489462525</v>
      </c>
      <c r="AL136" s="4">
        <f>IF(OR($B136 &lt; F$231, $B136 &gt; F$234), 0, F136-V136)</f>
        <v>-0.72593194887090817</v>
      </c>
      <c r="AM136" s="4">
        <f>IF(OR($B136 &lt; G$231, $B136 &gt; G$234), 0, G136-W136)</f>
        <v>0.14050708857537586</v>
      </c>
      <c r="AN136" s="4">
        <f>IF(OR($B136 &lt; H$231, $B136 &gt; H$234), 0, H136-X136)</f>
        <v>1.5244829487182727</v>
      </c>
      <c r="AO136" s="4">
        <f>IF(OR($B136 &lt; I$231, $B136 &gt; I$234), 0, I136-Y136)</f>
        <v>0.42666615080659653</v>
      </c>
      <c r="AP136" s="4">
        <f>IF(OR($B136 &lt; J$231, $B136 &gt; J$234), 0, J136-Z136)</f>
        <v>-0.34047352183662838</v>
      </c>
      <c r="AQ136" s="4">
        <f>IF(OR($B136 &lt; K$231, $B136 &gt; K$234), 0, K136-AA136)</f>
        <v>0.89100773306294911</v>
      </c>
      <c r="AR136" s="4">
        <f>IF(OR($B136 &lt; L$231, $B136 &gt; L$234), 0, L136-AB136)</f>
        <v>2.0455478839164414</v>
      </c>
      <c r="AS136" s="4">
        <f>IF(OR($B136 &lt; M$231, $B136 &gt; M$234), 0, M136-AC136)</f>
        <v>2.9377745362100569</v>
      </c>
      <c r="AT136" s="4">
        <f>IF(OR($B136 &lt; N$231, $B136 &gt; N$234), 0, N136-AD136)</f>
        <v>1.4872826463556663</v>
      </c>
      <c r="AU136" s="4">
        <f>IF(OR($B136 &lt; O$231, $B136 &gt; O$234), 0, O136-AE136)</f>
        <v>2.8056173386212606</v>
      </c>
      <c r="AV136" s="4">
        <f t="shared" si="102"/>
        <v>-0.78290533391285067</v>
      </c>
      <c r="AW136" s="4">
        <f t="shared" si="102"/>
        <v>3.5548766517311492</v>
      </c>
      <c r="AY136" s="2">
        <f t="shared" si="104"/>
        <v>39.952002759544484</v>
      </c>
      <c r="AZ136" s="2">
        <f t="shared" si="104"/>
        <v>41.283502945562645</v>
      </c>
      <c r="BA136" s="2">
        <f t="shared" si="104"/>
        <v>42.820327147162608</v>
      </c>
      <c r="BB136" s="2">
        <f t="shared" si="104"/>
        <v>39.900578222608253</v>
      </c>
      <c r="BC136" s="2">
        <f t="shared" si="104"/>
        <v>44.279236695105268</v>
      </c>
      <c r="BD136" s="2">
        <f t="shared" si="104"/>
        <v>44.570618294173357</v>
      </c>
      <c r="BE136" s="2">
        <f t="shared" si="104"/>
        <v>46.47710702314064</v>
      </c>
      <c r="BF136" s="2">
        <f t="shared" si="104"/>
        <v>41.822258535752283</v>
      </c>
      <c r="BG136" s="2">
        <f t="shared" si="104"/>
        <v>35.772934862677289</v>
      </c>
      <c r="BH136" s="2">
        <f t="shared" si="104"/>
        <v>35.575735456248061</v>
      </c>
      <c r="BI136" s="2">
        <f t="shared" si="104"/>
        <v>34.559925015239614</v>
      </c>
      <c r="BJ136" s="2">
        <f t="shared" si="104"/>
        <v>38.871721506449923</v>
      </c>
      <c r="BK136" s="2">
        <f t="shared" si="104"/>
        <v>47.568750926754205</v>
      </c>
      <c r="BL136" s="2">
        <f t="shared" si="104"/>
        <v>41.439251348519782</v>
      </c>
      <c r="BM136" s="2">
        <f t="shared" si="104"/>
        <v>41.921447811551651</v>
      </c>
      <c r="BO136" s="2" t="str">
        <f t="shared" si="105"/>
        <v/>
      </c>
      <c r="BP136" s="2" t="str">
        <f t="shared" si="105"/>
        <v/>
      </c>
      <c r="BQ136" s="2" t="str">
        <f t="shared" si="105"/>
        <v/>
      </c>
      <c r="BR136" s="2" t="str">
        <f t="shared" si="105"/>
        <v/>
      </c>
      <c r="BS136" s="2" t="str">
        <f t="shared" si="105"/>
        <v/>
      </c>
      <c r="BT136" s="2" t="str">
        <f t="shared" si="105"/>
        <v/>
      </c>
      <c r="BU136" s="2" t="str">
        <f t="shared" si="105"/>
        <v/>
      </c>
      <c r="BV136" s="2" t="str">
        <f t="shared" si="105"/>
        <v/>
      </c>
      <c r="BW136" s="2" t="str">
        <f t="shared" si="105"/>
        <v/>
      </c>
      <c r="BX136" s="2" t="str">
        <f t="shared" si="105"/>
        <v/>
      </c>
      <c r="BY136" s="2" t="str">
        <f t="shared" si="105"/>
        <v/>
      </c>
      <c r="BZ136" s="2" t="str">
        <f t="shared" si="105"/>
        <v/>
      </c>
      <c r="CA136" s="2" t="str">
        <f t="shared" si="105"/>
        <v/>
      </c>
      <c r="CB136" s="2" t="str">
        <f t="shared" si="105"/>
        <v/>
      </c>
      <c r="CC136" s="2" t="str">
        <f t="shared" si="105"/>
        <v/>
      </c>
      <c r="CE136" s="2" t="str">
        <f t="shared" si="106"/>
        <v/>
      </c>
      <c r="CF136" s="2" t="str">
        <f t="shared" si="106"/>
        <v/>
      </c>
      <c r="CG136" s="2" t="str">
        <f t="shared" si="106"/>
        <v/>
      </c>
      <c r="CH136" s="2" t="str">
        <f t="shared" si="106"/>
        <v/>
      </c>
      <c r="CI136" s="2" t="str">
        <f t="shared" si="106"/>
        <v/>
      </c>
      <c r="CJ136" s="2" t="str">
        <f t="shared" si="106"/>
        <v/>
      </c>
      <c r="CK136" s="2" t="str">
        <f t="shared" si="106"/>
        <v/>
      </c>
      <c r="CL136" s="2" t="str">
        <f t="shared" si="106"/>
        <v/>
      </c>
      <c r="CM136" s="2" t="str">
        <f t="shared" si="106"/>
        <v/>
      </c>
      <c r="CN136" s="2" t="str">
        <f t="shared" si="106"/>
        <v/>
      </c>
      <c r="CO136" s="2" t="str">
        <f t="shared" si="106"/>
        <v/>
      </c>
      <c r="CP136" s="2" t="str">
        <f t="shared" si="106"/>
        <v/>
      </c>
      <c r="CQ136" s="2" t="str">
        <f t="shared" si="106"/>
        <v/>
      </c>
      <c r="CR136" s="2" t="str">
        <f t="shared" si="106"/>
        <v/>
      </c>
      <c r="CS136" s="2" t="str">
        <f t="shared" si="106"/>
        <v/>
      </c>
      <c r="CU136" s="2" t="str">
        <f t="shared" si="107"/>
        <v/>
      </c>
      <c r="CV136" s="2" t="str">
        <f t="shared" si="107"/>
        <v/>
      </c>
      <c r="CW136" s="2" t="str">
        <f t="shared" si="107"/>
        <v/>
      </c>
      <c r="CX136" s="2" t="str">
        <f t="shared" si="107"/>
        <v/>
      </c>
      <c r="CY136" s="2" t="str">
        <f t="shared" si="107"/>
        <v/>
      </c>
      <c r="CZ136" s="2" t="str">
        <f t="shared" si="107"/>
        <v/>
      </c>
      <c r="DA136" s="2" t="str">
        <f t="shared" si="107"/>
        <v/>
      </c>
      <c r="DB136" s="2" t="str">
        <f t="shared" si="107"/>
        <v/>
      </c>
      <c r="DC136" s="2" t="str">
        <f t="shared" si="107"/>
        <v/>
      </c>
      <c r="DD136" s="2" t="str">
        <f t="shared" si="107"/>
        <v/>
      </c>
      <c r="DE136" s="2" t="str">
        <f t="shared" si="107"/>
        <v/>
      </c>
      <c r="DF136" s="2" t="str">
        <f t="shared" si="107"/>
        <v/>
      </c>
      <c r="DG136" s="2" t="str">
        <f t="shared" si="107"/>
        <v/>
      </c>
      <c r="DH136" s="2" t="str">
        <f t="shared" si="107"/>
        <v/>
      </c>
      <c r="DI136" s="2" t="str">
        <f t="shared" si="107"/>
        <v/>
      </c>
      <c r="DK136" s="2">
        <f t="shared" si="114"/>
        <v>55.057720161290312</v>
      </c>
      <c r="DL136" s="2">
        <f t="shared" si="114"/>
        <v>65.866614919354845</v>
      </c>
      <c r="DM136" s="2">
        <f t="shared" si="114"/>
        <v>67.497547104105578</v>
      </c>
      <c r="DN136" s="2">
        <f t="shared" si="114"/>
        <v>65.563326063049843</v>
      </c>
      <c r="DO136" s="2">
        <f t="shared" si="114"/>
        <v>79.091121700879754</v>
      </c>
      <c r="DP136" s="2">
        <f t="shared" si="114"/>
        <v>74.004658059587484</v>
      </c>
      <c r="DQ136" s="2">
        <f t="shared" si="114"/>
        <v>74.602924853372414</v>
      </c>
      <c r="DR136" s="2">
        <f t="shared" si="114"/>
        <v>74.922152852049905</v>
      </c>
      <c r="DS136" s="2">
        <f t="shared" si="114"/>
        <v>61.667999999999999</v>
      </c>
      <c r="DT136" s="2">
        <f t="shared" si="114"/>
        <v>59.71705887096774</v>
      </c>
      <c r="DU136" s="2">
        <f t="shared" si="114"/>
        <v>62.964172043010748</v>
      </c>
      <c r="DV136" s="2">
        <f t="shared" si="114"/>
        <v>65.12890909090909</v>
      </c>
      <c r="DW136" s="2">
        <f t="shared" si="114"/>
        <v>77.268561942958996</v>
      </c>
      <c r="DX136" s="2">
        <f t="shared" si="114"/>
        <v>59.15370487967914</v>
      </c>
      <c r="DY136" s="2">
        <f t="shared" si="114"/>
        <v>53.718661083743847</v>
      </c>
      <c r="EA136" s="2">
        <f t="shared" si="101"/>
        <v>39.951845249755152</v>
      </c>
      <c r="EB136" s="2">
        <f t="shared" si="101"/>
        <v>41.284092975206619</v>
      </c>
      <c r="EC136" s="2">
        <f t="shared" si="101"/>
        <v>42.820344046364582</v>
      </c>
      <c r="ED136" s="2">
        <f t="shared" si="101"/>
        <v>39.900751056901278</v>
      </c>
      <c r="EE136" s="2">
        <f t="shared" si="100"/>
        <v>44.279466359558732</v>
      </c>
      <c r="EF136" s="2">
        <f t="shared" si="100"/>
        <v>44.56908889738687</v>
      </c>
      <c r="EG136" s="2">
        <f t="shared" si="100"/>
        <v>46.475502485146251</v>
      </c>
      <c r="EH136" s="2">
        <f t="shared" si="100"/>
        <v>41.821186687266646</v>
      </c>
      <c r="EI136" s="2">
        <f t="shared" si="100"/>
        <v>35.771464341142561</v>
      </c>
      <c r="EJ136" s="2">
        <f t="shared" si="100"/>
        <v>35.574212580584899</v>
      </c>
      <c r="EK136" s="2">
        <f t="shared" si="100"/>
        <v>34.559250010999165</v>
      </c>
      <c r="EL136" s="2">
        <f t="shared" si="100"/>
        <v>38.871147355003188</v>
      </c>
      <c r="EM136" s="2">
        <f t="shared" si="83"/>
        <v>47.568079363155135</v>
      </c>
      <c r="EN136" s="2">
        <f t="shared" si="83"/>
        <v>41.437133429637655</v>
      </c>
      <c r="EO136" s="2">
        <f t="shared" si="83"/>
        <v>41.920490614920951</v>
      </c>
      <c r="EQ136" s="2">
        <f t="shared" si="115"/>
        <v>40.230989647007036</v>
      </c>
      <c r="ER136" s="2">
        <f t="shared" si="115"/>
        <v>40.827781474182203</v>
      </c>
      <c r="ES136" s="2">
        <f t="shared" si="115"/>
        <v>42.74494143833801</v>
      </c>
      <c r="ET136" s="2">
        <f t="shared" si="115"/>
        <v>39.778557609433349</v>
      </c>
      <c r="EU136" s="2">
        <f t="shared" si="115"/>
        <v>44.070204751375506</v>
      </c>
      <c r="EV136" s="2">
        <f t="shared" si="115"/>
        <v>45.810894039603937</v>
      </c>
      <c r="EW136" s="2">
        <f t="shared" si="115"/>
        <v>47.146650361298029</v>
      </c>
      <c r="EX136" s="2">
        <f t="shared" si="115"/>
        <v>42.194075669547978</v>
      </c>
      <c r="EY136" s="2">
        <f t="shared" si="115"/>
        <v>36.235125671429543</v>
      </c>
      <c r="EZ136" s="2">
        <f t="shared" si="115"/>
        <v>36.065787972120255</v>
      </c>
      <c r="FA136" s="2">
        <f t="shared" si="115"/>
        <v>34.839134426369419</v>
      </c>
      <c r="FB136" s="2">
        <f t="shared" si="115"/>
        <v>39.241863125856398</v>
      </c>
      <c r="FC136" s="2">
        <f t="shared" si="115"/>
        <v>47.700926627856134</v>
      </c>
      <c r="FD136" s="2">
        <f t="shared" si="115"/>
        <v>42.044899121689802</v>
      </c>
      <c r="FE136" s="2">
        <f t="shared" si="115"/>
        <v>41.953286026200871</v>
      </c>
      <c r="FG136" s="2">
        <f t="shared" si="116"/>
        <v>0.99999499200308073</v>
      </c>
      <c r="FH136" s="2">
        <f t="shared" si="116"/>
        <v>0.99999549000380439</v>
      </c>
      <c r="FI136" s="2">
        <f t="shared" si="116"/>
        <v>0.99999566578795007</v>
      </c>
      <c r="FJ136" s="2">
        <f t="shared" si="116"/>
        <v>0.99999671290508307</v>
      </c>
      <c r="FK136" s="2">
        <f t="shared" si="116"/>
        <v>0.99999610756637214</v>
      </c>
      <c r="FL136" s="2">
        <f t="shared" si="116"/>
        <v>0.99999602619971872</v>
      </c>
      <c r="FM136" s="2">
        <f t="shared" si="116"/>
        <v>0.99999650965407405</v>
      </c>
      <c r="FN136" s="2">
        <f t="shared" si="116"/>
        <v>0.9999962215531486</v>
      </c>
      <c r="FO136" s="2">
        <f t="shared" si="116"/>
        <v>0.99999667477580811</v>
      </c>
      <c r="FP136" s="2">
        <f t="shared" si="116"/>
        <v>0.99999678407911963</v>
      </c>
      <c r="FQ136" s="2">
        <f t="shared" si="116"/>
        <v>0.99999627410686553</v>
      </c>
      <c r="FR136" s="2">
        <f t="shared" si="116"/>
        <v>0.99999536861035654</v>
      </c>
      <c r="FS136" s="2">
        <f t="shared" si="116"/>
        <v>0.99998593081130238</v>
      </c>
      <c r="FT136" s="2">
        <f t="shared" si="116"/>
        <v>0.99996536624406163</v>
      </c>
      <c r="FU136" s="2">
        <f t="shared" si="116"/>
        <v>0.99992904606518762</v>
      </c>
      <c r="FW136" s="2">
        <f t="shared" si="108"/>
        <v>2.9325186218124818E-4</v>
      </c>
      <c r="FX136" s="2">
        <f t="shared" si="108"/>
        <v>1.5360049502300284E-3</v>
      </c>
      <c r="FY136" s="2">
        <f t="shared" si="108"/>
        <v>1.6425881818820415E-3</v>
      </c>
      <c r="FZ136" s="2">
        <f t="shared" si="108"/>
        <v>2.1047741774340083E-3</v>
      </c>
      <c r="GA136" s="2">
        <f t="shared" si="108"/>
        <v>1.7450239177767561E-3</v>
      </c>
      <c r="GB136" s="2">
        <f t="shared" si="108"/>
        <v>1.1373972175260684E-3</v>
      </c>
      <c r="GC136" s="2">
        <f t="shared" si="108"/>
        <v>2.244458507353777E-3</v>
      </c>
      <c r="GD136" s="2">
        <f t="shared" si="108"/>
        <v>2.5390351800110614E-3</v>
      </c>
      <c r="GE136" s="2">
        <f t="shared" si="108"/>
        <v>2.9858210237521834E-3</v>
      </c>
      <c r="GF136" s="2">
        <f t="shared" si="108"/>
        <v>2.9400051437711923E-3</v>
      </c>
      <c r="GG136" s="2">
        <f t="shared" si="108"/>
        <v>2.033591387031792E-3</v>
      </c>
      <c r="GH136" s="2">
        <f t="shared" si="108"/>
        <v>1.2207236825478875E-3</v>
      </c>
      <c r="GI136" s="2">
        <f t="shared" si="108"/>
        <v>1.9097262244527913E-3</v>
      </c>
      <c r="GJ136" s="2">
        <f t="shared" si="108"/>
        <v>2.4751766842596025E-3</v>
      </c>
      <c r="GK136" s="2">
        <f t="shared" si="108"/>
        <v>3.6611833075925492E-3</v>
      </c>
      <c r="GM136" s="107">
        <f t="shared" si="109"/>
        <v>2.3395786288005816E-69</v>
      </c>
      <c r="GN136" s="107">
        <f t="shared" si="109"/>
        <v>7.4404687601838522E-80</v>
      </c>
      <c r="GO136" s="107">
        <f t="shared" si="109"/>
        <v>6.0061821379495887E-84</v>
      </c>
      <c r="GP136" s="107">
        <f t="shared" si="109"/>
        <v>1.4928766611896221E-104</v>
      </c>
      <c r="GQ136" s="107">
        <f t="shared" si="109"/>
        <v>7.4329297573421343E-103</v>
      </c>
      <c r="GR136" s="107">
        <f t="shared" si="109"/>
        <v>4.3996234887635749E-98</v>
      </c>
      <c r="GS136" s="107">
        <f t="shared" si="109"/>
        <v>7.4296763700116783E-109</v>
      </c>
      <c r="GT136" s="107">
        <f t="shared" si="109"/>
        <v>1.4330970338923464E-103</v>
      </c>
      <c r="GU136" s="107">
        <f t="shared" si="109"/>
        <v>1.1302908138292553E-115</v>
      </c>
      <c r="GV136" s="107">
        <f t="shared" si="109"/>
        <v>1.5939857810489813E-122</v>
      </c>
      <c r="GW136" s="107">
        <f t="shared" si="109"/>
        <v>6.267049820064001E-119</v>
      </c>
      <c r="GX136" s="107">
        <f t="shared" si="109"/>
        <v>1.7665258731985121E-100</v>
      </c>
      <c r="GY136" s="107">
        <f t="shared" si="109"/>
        <v>2.1570136648040552E-96</v>
      </c>
      <c r="GZ136" s="107">
        <f t="shared" si="109"/>
        <v>2.2195295257694536E-98</v>
      </c>
      <c r="HA136" s="107">
        <f t="shared" si="109"/>
        <v>1.5631414163832944E-147</v>
      </c>
      <c r="HC136" s="107">
        <f t="shared" si="103"/>
        <v>4.4425833281129832E-32</v>
      </c>
      <c r="HD136" s="107">
        <f t="shared" si="103"/>
        <v>4.0471050428458435E-38</v>
      </c>
      <c r="HE136" s="107">
        <f t="shared" si="103"/>
        <v>2.9943240687805362E-40</v>
      </c>
      <c r="HF136" s="107">
        <f t="shared" si="103"/>
        <v>7.2094190952879044E-52</v>
      </c>
      <c r="HG136" s="107">
        <f t="shared" si="103"/>
        <v>2.5045069143499775E-50</v>
      </c>
      <c r="HH136" s="107">
        <f t="shared" si="103"/>
        <v>2.063178851838055E-46</v>
      </c>
      <c r="HI136" s="107">
        <f t="shared" si="103"/>
        <v>1.8329701149706837E-54</v>
      </c>
      <c r="HJ136" s="107">
        <f t="shared" si="103"/>
        <v>2.3355920881676452E-52</v>
      </c>
      <c r="HK136" s="107">
        <f t="shared" si="103"/>
        <v>1.2941422236123937E-59</v>
      </c>
      <c r="HL136" s="107">
        <f t="shared" si="113"/>
        <v>1.4868722240519723E-62</v>
      </c>
      <c r="HM136" s="107">
        <f t="shared" si="113"/>
        <v>4.0031362438471329E-59</v>
      </c>
      <c r="HN136" s="107">
        <f t="shared" si="113"/>
        <v>1.7493938558401944E-47</v>
      </c>
      <c r="HO136" s="107">
        <f t="shared" si="113"/>
        <v>1.2303969756927828E-44</v>
      </c>
      <c r="HP136" s="107">
        <f t="shared" si="113"/>
        <v>4.1195164823979426E-45</v>
      </c>
      <c r="HQ136" s="107">
        <f t="shared" si="113"/>
        <v>1.0792770160203388E-68</v>
      </c>
      <c r="HS136" s="107">
        <f t="shared" si="110"/>
        <v>0.34524394499733252</v>
      </c>
      <c r="HT136" s="107">
        <f t="shared" si="110"/>
        <v>0.53036650321850798</v>
      </c>
      <c r="HU136" s="107">
        <f t="shared" si="110"/>
        <v>0.53230527613117384</v>
      </c>
      <c r="HV136" s="107">
        <f t="shared" si="110"/>
        <v>0.49358024779192172</v>
      </c>
      <c r="HW136" s="107">
        <f t="shared" si="110"/>
        <v>0.52654189695268239</v>
      </c>
      <c r="HX136" s="107">
        <f t="shared" si="110"/>
        <v>0.51164400491759721</v>
      </c>
      <c r="HY136" s="107">
        <f t="shared" si="110"/>
        <v>0.47593190158294252</v>
      </c>
      <c r="HZ136" s="107">
        <f t="shared" si="110"/>
        <v>0.44901589623033483</v>
      </c>
      <c r="IA136" s="107">
        <f t="shared" si="110"/>
        <v>0.36028182879997933</v>
      </c>
      <c r="IB136" s="107">
        <f t="shared" si="110"/>
        <v>0.37643675871677107</v>
      </c>
      <c r="IC136" s="107">
        <f t="shared" si="110"/>
        <v>0.49798611030155776</v>
      </c>
      <c r="ID136" s="107">
        <f t="shared" si="110"/>
        <v>0.50876442422599433</v>
      </c>
      <c r="IE136" s="107">
        <f t="shared" si="110"/>
        <v>0.47038751251469735</v>
      </c>
      <c r="IF136" s="107">
        <f t="shared" si="110"/>
        <v>0.41804923522703713</v>
      </c>
      <c r="IG136" s="107">
        <f t="shared" si="110"/>
        <v>0.37094606378859879</v>
      </c>
      <c r="II136" s="107">
        <f t="shared" si="111"/>
        <v>6.3496496032327324E-12</v>
      </c>
      <c r="IJ136" s="107">
        <f t="shared" si="111"/>
        <v>5.4837292941217843E-9</v>
      </c>
      <c r="IK136" s="107">
        <f t="shared" si="111"/>
        <v>3.596004298470774E-9</v>
      </c>
      <c r="IL136" s="107">
        <f t="shared" si="111"/>
        <v>5.4101523480415478E-10</v>
      </c>
      <c r="IM136" s="107">
        <f t="shared" si="111"/>
        <v>1.2856704418841492E-10</v>
      </c>
      <c r="IN136" s="107">
        <f t="shared" si="111"/>
        <v>1.9492053776156101E-11</v>
      </c>
      <c r="IO136" s="107">
        <f t="shared" si="111"/>
        <v>2.9907867904481146E-10</v>
      </c>
      <c r="IP136" s="107">
        <f t="shared" si="111"/>
        <v>1.4018165870623447E-9</v>
      </c>
      <c r="IQ136" s="107">
        <f t="shared" si="111"/>
        <v>6.9019902336361129E-10</v>
      </c>
      <c r="IR136" s="107">
        <f t="shared" si="111"/>
        <v>2.1315179476583617E-10</v>
      </c>
      <c r="IS136" s="107">
        <f t="shared" si="111"/>
        <v>1.6821298615281929E-11</v>
      </c>
      <c r="IT136" s="107">
        <f t="shared" si="111"/>
        <v>1.0052991992542463E-11</v>
      </c>
      <c r="IU136" s="107">
        <f t="shared" si="111"/>
        <v>8.1263307204495754E-12</v>
      </c>
      <c r="IV136" s="107">
        <f t="shared" si="111"/>
        <v>5.9456614681238768E-13</v>
      </c>
      <c r="IW136" s="107">
        <f t="shared" si="111"/>
        <v>1.3736136259600521E-16</v>
      </c>
      <c r="IY136" s="107">
        <f t="shared" si="112"/>
        <v>0.34524394500368216</v>
      </c>
      <c r="IZ136" s="107">
        <f t="shared" si="112"/>
        <v>0.53036650870223723</v>
      </c>
      <c r="JA136" s="107">
        <f t="shared" si="112"/>
        <v>0.53230527972717812</v>
      </c>
      <c r="JB136" s="107">
        <f t="shared" si="112"/>
        <v>0.49358024833293695</v>
      </c>
      <c r="JC136" s="107">
        <f t="shared" si="112"/>
        <v>0.52654189708124943</v>
      </c>
      <c r="JD136" s="107">
        <f t="shared" si="112"/>
        <v>0.51164400493708928</v>
      </c>
      <c r="JE136" s="107">
        <f t="shared" si="112"/>
        <v>0.47593190188202122</v>
      </c>
      <c r="JF136" s="107">
        <f t="shared" si="112"/>
        <v>0.44901589763215144</v>
      </c>
      <c r="JG136" s="107">
        <f t="shared" si="112"/>
        <v>0.36028182949017834</v>
      </c>
      <c r="JH136" s="107">
        <f t="shared" si="112"/>
        <v>0.37643675892992284</v>
      </c>
      <c r="JI136" s="107">
        <f t="shared" si="112"/>
        <v>0.49798611031837908</v>
      </c>
      <c r="JJ136" s="107">
        <f t="shared" si="112"/>
        <v>0.50876442423604729</v>
      </c>
      <c r="JK136" s="107">
        <f t="shared" si="112"/>
        <v>0.47038751252282368</v>
      </c>
      <c r="JL136" s="107">
        <f t="shared" si="112"/>
        <v>0.41804923522763171</v>
      </c>
      <c r="JM136" s="107">
        <f t="shared" si="112"/>
        <v>0.3709460637885989</v>
      </c>
    </row>
    <row r="137" spans="2:273" x14ac:dyDescent="0.25">
      <c r="B137" s="2">
        <v>109</v>
      </c>
      <c r="C137" s="37">
        <v>39.54</v>
      </c>
      <c r="D137" s="37">
        <v>43.033000000000001</v>
      </c>
      <c r="E137" s="37">
        <v>48.671999999999997</v>
      </c>
      <c r="F137" s="37">
        <v>47.015999999999998</v>
      </c>
      <c r="G137" s="37">
        <v>56.183</v>
      </c>
      <c r="H137" s="37">
        <v>62.067</v>
      </c>
      <c r="I137" s="37">
        <v>56.866999999999997</v>
      </c>
      <c r="J137" s="37">
        <v>51.616999999999997</v>
      </c>
      <c r="K137" s="37">
        <v>42.982999999999997</v>
      </c>
      <c r="L137" s="37">
        <v>43.712000000000003</v>
      </c>
      <c r="M137" s="37">
        <v>56.524999999999999</v>
      </c>
      <c r="N137" s="37">
        <v>85.25</v>
      </c>
      <c r="O137" s="37">
        <v>94.6</v>
      </c>
      <c r="P137" s="37">
        <v>108.167</v>
      </c>
      <c r="Q137" s="37">
        <v>156.1</v>
      </c>
      <c r="S137" s="4">
        <f>AY137 + (C$3 * _xlfn.NORM.DIST($B137, C$7, ABS(C$11), FALSE) * _xlfn.NORM.DIST(($B137 - C$7)*C$15, 0, ABS(C$11), TRUE) * 2)
               + (C$4 * _xlfn.NORM.DIST($B137, C$8, ABS(C$12), FALSE) * _xlfn.NORM.DIST(($B137 - C$8)*C$16, 0, ABS(C$12), TRUE) * 2)
               + (C$5 * _xlfn.NORM.DIST($B137, C$9, ABS(C$13), FALSE) * _xlfn.NORM.DIST(($B137 - C$9)*C$17, 0, ABS(C$13), TRUE) * 2)
               + (C$6 * _xlfn.NORM.DIST($B137, C$10, ABS(C$14), FALSE) * _xlfn.NORM.DIST(($B137 - C$10)*C$18, 0, ABS(C$14), TRUE) * 2)</f>
        <v>39.87633475220246</v>
      </c>
      <c r="T137" s="4">
        <f>AZ137 + (D$3 * _xlfn.NORM.DIST($B137, D$7, ABS(D$11), FALSE) * _xlfn.NORM.DIST(($B137 - D$7)*D$15, 0, ABS(D$11), TRUE) * 2)
               + (D$4 * _xlfn.NORM.DIST($B137, D$8, ABS(D$12), FALSE) * _xlfn.NORM.DIST(($B137 - D$8)*D$16, 0, ABS(D$12), TRUE) * 2)
               + (D$5 * _xlfn.NORM.DIST($B137, D$9, ABS(D$13), FALSE) * _xlfn.NORM.DIST(($B137 - D$9)*D$17, 0, ABS(D$13), TRUE) * 2)
               + (D$6 * _xlfn.NORM.DIST($B137, D$10, ABS(D$14), FALSE) * _xlfn.NORM.DIST(($B137 - D$10)*D$18, 0, ABS(D$14), TRUE) * 2)</f>
        <v>44.870498670138183</v>
      </c>
      <c r="U137" s="4">
        <f>BA137 + (E$3 * _xlfn.NORM.DIST($B137, E$7, ABS(E$11), FALSE) * _xlfn.NORM.DIST(($B137 - E$7)*E$15, 0, ABS(E$11), TRUE) * 2)
               + (E$4 * _xlfn.NORM.DIST($B137, E$8, ABS(E$12), FALSE) * _xlfn.NORM.DIST(($B137 - E$8)*E$16, 0, ABS(E$12), TRUE) * 2)
               + (E$5 * _xlfn.NORM.DIST($B137, E$9, ABS(E$13), FALSE) * _xlfn.NORM.DIST(($B137 - E$9)*E$17, 0, ABS(E$13), TRUE) * 2)
               + (E$6 * _xlfn.NORM.DIST($B137, E$10, ABS(E$14), FALSE) * _xlfn.NORM.DIST(($B137 - E$10)*E$18, 0, ABS(E$14), TRUE) * 2)</f>
        <v>50.598295284813702</v>
      </c>
      <c r="V137" s="4">
        <f>BB137 + (F$3 * _xlfn.NORM.DIST($B137, F$7, ABS(F$11), FALSE) * _xlfn.NORM.DIST(($B137 - F$7)*F$15, 0, ABS(F$11), TRUE) * 2)
               + (F$4 * _xlfn.NORM.DIST($B137, F$8, ABS(F$12), FALSE) * _xlfn.NORM.DIST(($B137 - F$8)*F$16, 0, ABS(F$12), TRUE) * 2)
               + (F$5 * _xlfn.NORM.DIST($B137, F$9, ABS(F$13), FALSE) * _xlfn.NORM.DIST(($B137 - F$9)*F$17, 0, ABS(F$13), TRUE) * 2)
               + (F$6 * _xlfn.NORM.DIST($B137, F$10, ABS(F$14), FALSE) * _xlfn.NORM.DIST(($B137 - F$10)*F$18, 0, ABS(F$14), TRUE) * 2)</f>
        <v>47.171963198902326</v>
      </c>
      <c r="W137" s="4">
        <f>BC137 + (G$3 * _xlfn.NORM.DIST($B137, G$7, ABS(G$11), FALSE) * _xlfn.NORM.DIST(($B137 - G$7)*G$15, 0, ABS(G$11), TRUE) * 2)
               + (G$4 * _xlfn.NORM.DIST($B137, G$8, ABS(G$12), FALSE) * _xlfn.NORM.DIST(($B137 - G$8)*G$16, 0, ABS(G$12), TRUE) * 2)
               + (G$5 * _xlfn.NORM.DIST($B137, G$9, ABS(G$13), FALSE) * _xlfn.NORM.DIST(($B137 - G$9)*G$17, 0, ABS(G$13), TRUE) * 2)
               + (G$6 * _xlfn.NORM.DIST($B137, G$10, ABS(G$14), FALSE) * _xlfn.NORM.DIST(($B137 - G$10)*G$18, 0, ABS(G$14), TRUE) * 2)</f>
        <v>56.535588815758082</v>
      </c>
      <c r="X137" s="4">
        <f>BD137 + (H$3 * _xlfn.NORM.DIST($B137, H$7, ABS(H$11), FALSE) * _xlfn.NORM.DIST(($B137 - H$7)*H$15, 0, ABS(H$11), TRUE) * 2)
               + (H$4 * _xlfn.NORM.DIST($B137, H$8, ABS(H$12), FALSE) * _xlfn.NORM.DIST(($B137 - H$8)*H$16, 0, ABS(H$12), TRUE) * 2)
               + (H$5 * _xlfn.NORM.DIST($B137, H$9, ABS(H$13), FALSE) * _xlfn.NORM.DIST(($B137 - H$9)*H$17, 0, ABS(H$13), TRUE) * 2)
               + (H$6 * _xlfn.NORM.DIST($B137, H$10, ABS(H$14), FALSE) * _xlfn.NORM.DIST(($B137 - H$10)*H$18, 0, ABS(H$14), TRUE) * 2)</f>
        <v>62.849868414975269</v>
      </c>
      <c r="Y137" s="4">
        <f>BE137 + (I$3 * _xlfn.NORM.DIST($B137, I$7, ABS(I$11), FALSE) * _xlfn.NORM.DIST(($B137 - I$7)*I$15, 0, ABS(I$11), TRUE) * 2)
               + (I$4 * _xlfn.NORM.DIST($B137, I$8, ABS(I$12), FALSE) * _xlfn.NORM.DIST(($B137 - I$8)*I$16, 0, ABS(I$12), TRUE) * 2)
               + (I$5 * _xlfn.NORM.DIST($B137, I$9, ABS(I$13), FALSE) * _xlfn.NORM.DIST(($B137 - I$9)*I$17, 0, ABS(I$13), TRUE) * 2)
               + (I$6 * _xlfn.NORM.DIST($B137, I$10, ABS(I$14), FALSE) * _xlfn.NORM.DIST(($B137 - I$10)*I$18, 0, ABS(I$14), TRUE) * 2)</f>
        <v>57.935406295355889</v>
      </c>
      <c r="Z137" s="4">
        <f>BF137 + (J$3 * _xlfn.NORM.DIST($B137, J$7, ABS(J$11), FALSE) * _xlfn.NORM.DIST(($B137 - J$7)*J$15, 0, ABS(J$11), TRUE) * 2)
               + (J$4 * _xlfn.NORM.DIST($B137, J$8, ABS(J$12), FALSE) * _xlfn.NORM.DIST(($B137 - J$8)*J$16, 0, ABS(J$12), TRUE) * 2)
               + (J$5 * _xlfn.NORM.DIST($B137, J$9, ABS(J$13), FALSE) * _xlfn.NORM.DIST(($B137 - J$9)*J$17, 0, ABS(J$13), TRUE) * 2)
               + (J$6 * _xlfn.NORM.DIST($B137, J$10, ABS(J$14), FALSE) * _xlfn.NORM.DIST(($B137 - J$10)*J$18, 0, ABS(J$14), TRUE) * 2)</f>
        <v>53.083846558871855</v>
      </c>
      <c r="AA137" s="4">
        <f>BG137 + (K$3 * _xlfn.NORM.DIST($B137, K$7, ABS(K$11), FALSE) * _xlfn.NORM.DIST(($B137 - K$7)*K$15, 0, ABS(K$11), TRUE) * 2)
               + (K$4 * _xlfn.NORM.DIST($B137, K$8, ABS(K$12), FALSE) * _xlfn.NORM.DIST(($B137 - K$8)*K$16, 0, ABS(K$12), TRUE) * 2)
               + (K$5 * _xlfn.NORM.DIST($B137, K$9, ABS(K$13), FALSE) * _xlfn.NORM.DIST(($B137 - K$9)*K$17, 0, ABS(K$13), TRUE) * 2)
               + (K$6 * _xlfn.NORM.DIST($B137, K$10, ABS(K$14), FALSE) * _xlfn.NORM.DIST(($B137 - K$10)*K$18, 0, ABS(K$14), TRUE) * 2)</f>
        <v>42.92010224993593</v>
      </c>
      <c r="AB137" s="4">
        <f>BH137 + (L$3 * _xlfn.NORM.DIST($B137, L$7, ABS(L$11), FALSE) * _xlfn.NORM.DIST(($B137 - L$7)*L$15, 0, ABS(L$11), TRUE) * 2)
               + (L$4 * _xlfn.NORM.DIST($B137, L$8, ABS(L$12), FALSE) * _xlfn.NORM.DIST(($B137 - L$8)*L$16, 0, ABS(L$12), TRUE) * 2)
               + (L$5 * _xlfn.NORM.DIST($B137, L$9, ABS(L$13), FALSE) * _xlfn.NORM.DIST(($B137 - L$9)*L$17, 0, ABS(L$13), TRUE) * 2)
               + (L$6 * _xlfn.NORM.DIST($B137, L$10, ABS(L$14), FALSE) * _xlfn.NORM.DIST(($B137 - L$10)*L$18, 0, ABS(L$14), TRUE) * 2)</f>
        <v>44.653271752948505</v>
      </c>
      <c r="AC137" s="4">
        <f>BI137 + (M$3 * _xlfn.NORM.DIST($B137, M$7, ABS(M$11), FALSE) * _xlfn.NORM.DIST(($B137 - M$7)*M$15, 0, ABS(M$11), TRUE) * 2)
               + (M$4 * _xlfn.NORM.DIST($B137, M$8, ABS(M$12), FALSE) * _xlfn.NORM.DIST(($B137 - M$8)*M$16, 0, ABS(M$12), TRUE) * 2)
               + (M$5 * _xlfn.NORM.DIST($B137, M$9, ABS(M$13), FALSE) * _xlfn.NORM.DIST(($B137 - M$9)*M$17, 0, ABS(M$13), TRUE) * 2)
               + (M$6 * _xlfn.NORM.DIST($B137, M$10, ABS(M$14), FALSE) * _xlfn.NORM.DIST(($B137 - M$10)*M$18, 0, ABS(M$14), TRUE) * 2)</f>
        <v>55.924736873430042</v>
      </c>
      <c r="AD137" s="4">
        <f>BJ137 + (N$3 * _xlfn.NORM.DIST($B137, N$7, ABS(N$11), FALSE) * _xlfn.NORM.DIST(($B137 - N$7)*N$15, 0, ABS(N$11), TRUE) * 2)
               + (N$4 * _xlfn.NORM.DIST($B137, N$8, ABS(N$12), FALSE) * _xlfn.NORM.DIST(($B137 - N$8)*N$16, 0, ABS(N$12), TRUE) * 2)
               + (N$5 * _xlfn.NORM.DIST($B137, N$9, ABS(N$13), FALSE) * _xlfn.NORM.DIST(($B137 - N$9)*N$17, 0, ABS(N$13), TRUE) * 2)
               + (N$6 * _xlfn.NORM.DIST($B137, N$10, ABS(N$14), FALSE) * _xlfn.NORM.DIST(($B137 - N$10)*N$18, 0, ABS(N$14), TRUE) * 2)</f>
        <v>83.774316029849743</v>
      </c>
      <c r="AE137" s="4">
        <f>BK137 + (O$3 * _xlfn.NORM.DIST($B137, O$7, ABS(O$11), FALSE) * _xlfn.NORM.DIST(($B137 - O$7)*O$15, 0, ABS(O$11), TRUE) * 2)
               + (O$4 * _xlfn.NORM.DIST($B137, O$8, ABS(O$12), FALSE) * _xlfn.NORM.DIST(($B137 - O$8)*O$16, 0, ABS(O$12), TRUE) * 2)
               + (O$5 * _xlfn.NORM.DIST($B137, O$9, ABS(O$13), FALSE) * _xlfn.NORM.DIST(($B137 - O$9)*O$17, 0, ABS(O$13), TRUE) * 2)
               + (O$6 * _xlfn.NORM.DIST($B137, O$10, ABS(O$14), FALSE) * _xlfn.NORM.DIST(($B137 - O$10)*O$18, 0, ABS(O$14), TRUE) * 2)</f>
        <v>93.499068833411087</v>
      </c>
      <c r="AF137" s="4">
        <f t="shared" si="71"/>
        <v>110.27651985692731</v>
      </c>
      <c r="AG137" s="4">
        <f t="shared" si="71"/>
        <v>156.70214822400783</v>
      </c>
      <c r="AI137" s="4">
        <f>IF(OR($B137 &lt; C$231, $B137 &gt; C$234), 0, C137-S137)</f>
        <v>-0.33633475220246112</v>
      </c>
      <c r="AJ137" s="4">
        <f>IF(OR($B137 &lt; D$231, $B137 &gt; D$234), 0, D137-T137)</f>
        <v>-1.8374986701381815</v>
      </c>
      <c r="AK137" s="4">
        <f>IF(OR($B137 &lt; E$231, $B137 &gt; E$234), 0, E137-U137)</f>
        <v>-1.9262952848137047</v>
      </c>
      <c r="AL137" s="4">
        <f>IF(OR($B137 &lt; F$231, $B137 &gt; F$234), 0, F137-V137)</f>
        <v>-0.15596319890232735</v>
      </c>
      <c r="AM137" s="4">
        <f>IF(OR($B137 &lt; G$231, $B137 &gt; G$234), 0, G137-W137)</f>
        <v>-0.35258881575808232</v>
      </c>
      <c r="AN137" s="4">
        <f>IF(OR($B137 &lt; H$231, $B137 &gt; H$234), 0, H137-X137)</f>
        <v>-0.78286841497526893</v>
      </c>
      <c r="AO137" s="4">
        <f>IF(OR($B137 &lt; I$231, $B137 &gt; I$234), 0, I137-Y137)</f>
        <v>-1.0684062953558922</v>
      </c>
      <c r="AP137" s="4">
        <f>IF(OR($B137 &lt; J$231, $B137 &gt; J$234), 0, J137-Z137)</f>
        <v>-1.4668465588718576</v>
      </c>
      <c r="AQ137" s="4">
        <f>IF(OR($B137 &lt; K$231, $B137 &gt; K$234), 0, K137-AA137)</f>
        <v>6.2897750064067282E-2</v>
      </c>
      <c r="AR137" s="4">
        <f>IF(OR($B137 &lt; L$231, $B137 &gt; L$234), 0, L137-AB137)</f>
        <v>-0.94127175294850218</v>
      </c>
      <c r="AS137" s="4">
        <f>IF(OR($B137 &lt; M$231, $B137 &gt; M$234), 0, M137-AC137)</f>
        <v>0.60026312656995628</v>
      </c>
      <c r="AT137" s="4">
        <f>IF(OR($B137 &lt; N$231, $B137 &gt; N$234), 0, N137-AD137)</f>
        <v>1.4756839701502571</v>
      </c>
      <c r="AU137" s="4">
        <f>IF(OR($B137 &lt; O$231, $B137 &gt; O$234), 0, O137-AE137)</f>
        <v>1.1009311665889072</v>
      </c>
      <c r="AV137" s="4">
        <f t="shared" si="102"/>
        <v>-2.1095198569273066</v>
      </c>
      <c r="AW137" s="4">
        <f t="shared" si="102"/>
        <v>-0.60214822400783419</v>
      </c>
      <c r="AY137" s="2">
        <f t="shared" si="104"/>
        <v>39.87633475220246</v>
      </c>
      <c r="AZ137" s="2">
        <f t="shared" si="104"/>
        <v>41.219525414696456</v>
      </c>
      <c r="BA137" s="2">
        <f t="shared" si="104"/>
        <v>42.697078136516645</v>
      </c>
      <c r="BB137" s="2">
        <f t="shared" si="104"/>
        <v>39.790470968681007</v>
      </c>
      <c r="BC137" s="2">
        <f t="shared" si="104"/>
        <v>44.142376359014406</v>
      </c>
      <c r="BD137" s="2">
        <f t="shared" si="104"/>
        <v>44.276919647622528</v>
      </c>
      <c r="BE137" s="2">
        <f t="shared" si="104"/>
        <v>46.238888386606853</v>
      </c>
      <c r="BF137" s="2">
        <f t="shared" si="104"/>
        <v>41.614367649172152</v>
      </c>
      <c r="BG137" s="2">
        <f t="shared" si="104"/>
        <v>35.585020568806925</v>
      </c>
      <c r="BH137" s="2">
        <f t="shared" si="104"/>
        <v>35.382583939593907</v>
      </c>
      <c r="BI137" s="2">
        <f t="shared" si="104"/>
        <v>34.401095756181057</v>
      </c>
      <c r="BJ137" s="2">
        <f t="shared" si="104"/>
        <v>38.679313340848864</v>
      </c>
      <c r="BK137" s="2">
        <f t="shared" si="104"/>
        <v>47.374541285226336</v>
      </c>
      <c r="BL137" s="2">
        <f t="shared" si="104"/>
        <v>41.215549354076259</v>
      </c>
      <c r="BM137" s="2">
        <f t="shared" si="104"/>
        <v>41.749567701705068</v>
      </c>
      <c r="BO137" s="2" t="str">
        <f t="shared" si="105"/>
        <v/>
      </c>
      <c r="BP137" s="2" t="str">
        <f t="shared" si="105"/>
        <v/>
      </c>
      <c r="BQ137" s="2" t="str">
        <f t="shared" si="105"/>
        <v/>
      </c>
      <c r="BR137" s="2" t="str">
        <f t="shared" si="105"/>
        <v/>
      </c>
      <c r="BS137" s="2" t="str">
        <f t="shared" si="105"/>
        <v/>
      </c>
      <c r="BT137" s="2" t="str">
        <f t="shared" si="105"/>
        <v/>
      </c>
      <c r="BU137" s="2" t="str">
        <f t="shared" si="105"/>
        <v/>
      </c>
      <c r="BV137" s="2" t="str">
        <f t="shared" si="105"/>
        <v/>
      </c>
      <c r="BW137" s="2" t="str">
        <f t="shared" si="105"/>
        <v/>
      </c>
      <c r="BX137" s="2" t="str">
        <f t="shared" si="105"/>
        <v/>
      </c>
      <c r="BY137" s="2" t="str">
        <f t="shared" si="105"/>
        <v/>
      </c>
      <c r="BZ137" s="2" t="str">
        <f t="shared" si="105"/>
        <v/>
      </c>
      <c r="CA137" s="2" t="str">
        <f t="shared" si="105"/>
        <v/>
      </c>
      <c r="CB137" s="2" t="str">
        <f t="shared" si="105"/>
        <v/>
      </c>
      <c r="CC137" s="2" t="str">
        <f t="shared" si="105"/>
        <v/>
      </c>
      <c r="CE137" s="2" t="str">
        <f t="shared" si="106"/>
        <v/>
      </c>
      <c r="CF137" s="2" t="str">
        <f t="shared" si="106"/>
        <v/>
      </c>
      <c r="CG137" s="2" t="str">
        <f t="shared" si="106"/>
        <v/>
      </c>
      <c r="CH137" s="2" t="str">
        <f t="shared" si="106"/>
        <v/>
      </c>
      <c r="CI137" s="2" t="str">
        <f t="shared" si="106"/>
        <v/>
      </c>
      <c r="CJ137" s="2" t="str">
        <f t="shared" si="106"/>
        <v/>
      </c>
      <c r="CK137" s="2" t="str">
        <f t="shared" si="106"/>
        <v/>
      </c>
      <c r="CL137" s="2" t="str">
        <f t="shared" si="106"/>
        <v/>
      </c>
      <c r="CM137" s="2" t="str">
        <f t="shared" si="106"/>
        <v/>
      </c>
      <c r="CN137" s="2" t="str">
        <f t="shared" si="106"/>
        <v/>
      </c>
      <c r="CO137" s="2" t="str">
        <f t="shared" si="106"/>
        <v/>
      </c>
      <c r="CP137" s="2" t="str">
        <f t="shared" si="106"/>
        <v/>
      </c>
      <c r="CQ137" s="2" t="str">
        <f t="shared" si="106"/>
        <v/>
      </c>
      <c r="CR137" s="2" t="str">
        <f t="shared" si="106"/>
        <v/>
      </c>
      <c r="CS137" s="2" t="str">
        <f t="shared" si="106"/>
        <v/>
      </c>
      <c r="CU137" s="2" t="str">
        <f t="shared" si="107"/>
        <v/>
      </c>
      <c r="CV137" s="2" t="str">
        <f t="shared" si="107"/>
        <v/>
      </c>
      <c r="CW137" s="2" t="str">
        <f t="shared" si="107"/>
        <v/>
      </c>
      <c r="CX137" s="2" t="str">
        <f t="shared" si="107"/>
        <v/>
      </c>
      <c r="CY137" s="2" t="str">
        <f t="shared" si="107"/>
        <v/>
      </c>
      <c r="CZ137" s="2" t="str">
        <f t="shared" si="107"/>
        <v/>
      </c>
      <c r="DA137" s="2" t="str">
        <f t="shared" si="107"/>
        <v/>
      </c>
      <c r="DB137" s="2" t="str">
        <f t="shared" si="107"/>
        <v/>
      </c>
      <c r="DC137" s="2" t="str">
        <f t="shared" si="107"/>
        <v/>
      </c>
      <c r="DD137" s="2" t="str">
        <f t="shared" si="107"/>
        <v/>
      </c>
      <c r="DE137" s="2" t="str">
        <f t="shared" si="107"/>
        <v/>
      </c>
      <c r="DF137" s="2" t="str">
        <f t="shared" si="107"/>
        <v/>
      </c>
      <c r="DG137" s="2" t="str">
        <f t="shared" si="107"/>
        <v/>
      </c>
      <c r="DH137" s="2" t="str">
        <f t="shared" si="107"/>
        <v/>
      </c>
      <c r="DI137" s="2" t="str">
        <f t="shared" si="107"/>
        <v/>
      </c>
      <c r="DK137" s="2">
        <f t="shared" si="114"/>
        <v>55.06143064516128</v>
      </c>
      <c r="DL137" s="2">
        <f t="shared" si="114"/>
        <v>65.974322580645165</v>
      </c>
      <c r="DM137" s="2">
        <f t="shared" si="114"/>
        <v>67.606254032258079</v>
      </c>
      <c r="DN137" s="2">
        <f t="shared" si="114"/>
        <v>65.681375733137813</v>
      </c>
      <c r="DO137" s="2">
        <f t="shared" si="114"/>
        <v>79.328201429618758</v>
      </c>
      <c r="DP137" s="2">
        <f t="shared" si="114"/>
        <v>74.128457601222323</v>
      </c>
      <c r="DQ137" s="2">
        <f t="shared" si="114"/>
        <v>74.771511730205262</v>
      </c>
      <c r="DR137" s="2">
        <f t="shared" si="114"/>
        <v>75.103520499108726</v>
      </c>
      <c r="DS137" s="2">
        <f t="shared" si="114"/>
        <v>61.737325806451608</v>
      </c>
      <c r="DT137" s="2">
        <f t="shared" si="114"/>
        <v>59.789588709677417</v>
      </c>
      <c r="DU137" s="2">
        <f t="shared" si="114"/>
        <v>63.072230107526877</v>
      </c>
      <c r="DV137" s="2">
        <f t="shared" si="114"/>
        <v>65.222136363636366</v>
      </c>
      <c r="DW137" s="2">
        <f t="shared" si="114"/>
        <v>77.398247771836012</v>
      </c>
      <c r="DX137" s="2">
        <f t="shared" si="114"/>
        <v>59.159001336898385</v>
      </c>
      <c r="DY137" s="2">
        <f t="shared" si="114"/>
        <v>53.698787192118232</v>
      </c>
      <c r="EA137" s="2">
        <f t="shared" si="101"/>
        <v>39.876155239960831</v>
      </c>
      <c r="EB137" s="2">
        <f t="shared" si="101"/>
        <v>41.220333916083923</v>
      </c>
      <c r="EC137" s="2">
        <f t="shared" si="101"/>
        <v>42.697146469968381</v>
      </c>
      <c r="ED137" s="2">
        <f t="shared" si="101"/>
        <v>39.790735089122485</v>
      </c>
      <c r="EE137" s="2">
        <f t="shared" si="100"/>
        <v>44.142754596516752</v>
      </c>
      <c r="EF137" s="2">
        <f t="shared" si="100"/>
        <v>44.274919133205863</v>
      </c>
      <c r="EG137" s="2">
        <f t="shared" si="100"/>
        <v>46.236782506855576</v>
      </c>
      <c r="EH137" s="2">
        <f t="shared" si="100"/>
        <v>41.612971176129783</v>
      </c>
      <c r="EI137" s="2">
        <f t="shared" si="100"/>
        <v>35.583088020101989</v>
      </c>
      <c r="EJ137" s="2">
        <f t="shared" si="100"/>
        <v>35.380578365878733</v>
      </c>
      <c r="EK137" s="2">
        <f t="shared" si="100"/>
        <v>34.40024083769633</v>
      </c>
      <c r="EL137" s="2">
        <f t="shared" si="100"/>
        <v>38.678603123008287</v>
      </c>
      <c r="EM137" s="2">
        <f t="shared" si="83"/>
        <v>47.373867095001415</v>
      </c>
      <c r="EN137" s="2">
        <f t="shared" si="83"/>
        <v>41.213071120741546</v>
      </c>
      <c r="EO137" s="2">
        <f t="shared" si="83"/>
        <v>41.748699360228414</v>
      </c>
      <c r="EQ137" s="2">
        <f t="shared" si="115"/>
        <v>40.198798887475697</v>
      </c>
      <c r="ER137" s="2">
        <f t="shared" si="115"/>
        <v>40.756182219849961</v>
      </c>
      <c r="ES137" s="2">
        <f t="shared" si="115"/>
        <v>42.62259928984048</v>
      </c>
      <c r="ET137" s="2">
        <f t="shared" si="115"/>
        <v>39.665477195127856</v>
      </c>
      <c r="EU137" s="2">
        <f t="shared" si="115"/>
        <v>43.920961861741958</v>
      </c>
      <c r="EV137" s="2">
        <f t="shared" si="115"/>
        <v>45.606608016030151</v>
      </c>
      <c r="EW137" s="2">
        <f t="shared" si="115"/>
        <v>46.954485426943833</v>
      </c>
      <c r="EX137" s="2">
        <f t="shared" si="115"/>
        <v>42.01867327224857</v>
      </c>
      <c r="EY137" s="2">
        <f t="shared" si="115"/>
        <v>36.079215806290769</v>
      </c>
      <c r="EZ137" s="2">
        <f t="shared" si="115"/>
        <v>35.90599590752911</v>
      </c>
      <c r="FA137" s="2">
        <f t="shared" si="115"/>
        <v>34.701187983340589</v>
      </c>
      <c r="FB137" s="2">
        <f t="shared" si="115"/>
        <v>39.077328938848254</v>
      </c>
      <c r="FC137" s="2">
        <f t="shared" si="115"/>
        <v>47.514752233379014</v>
      </c>
      <c r="FD137" s="2">
        <f t="shared" si="115"/>
        <v>41.868759278259169</v>
      </c>
      <c r="FE137" s="2">
        <f t="shared" si="115"/>
        <v>41.784889465065504</v>
      </c>
      <c r="FG137" s="2">
        <f t="shared" si="116"/>
        <v>0.99999602200255033</v>
      </c>
      <c r="FH137" s="2">
        <f t="shared" si="116"/>
        <v>0.99999641757936031</v>
      </c>
      <c r="FI137" s="2">
        <f t="shared" si="116"/>
        <v>0.99999655720992453</v>
      </c>
      <c r="FJ137" s="2">
        <f t="shared" si="116"/>
        <v>0.99999738896593204</v>
      </c>
      <c r="FK137" s="2">
        <f t="shared" si="116"/>
        <v>0.99999690812759234</v>
      </c>
      <c r="FL137" s="2">
        <f t="shared" si="116"/>
        <v>0.99999684349565765</v>
      </c>
      <c r="FM137" s="2">
        <f t="shared" si="116"/>
        <v>0.99999722751769171</v>
      </c>
      <c r="FN137" s="2">
        <f t="shared" si="116"/>
        <v>0.99999699867065017</v>
      </c>
      <c r="FO137" s="2">
        <f t="shared" si="116"/>
        <v>0.99999735867873119</v>
      </c>
      <c r="FP137" s="2">
        <f t="shared" si="116"/>
        <v>0.99999744550155445</v>
      </c>
      <c r="FQ137" s="2">
        <f t="shared" si="116"/>
        <v>0.99999704041561577</v>
      </c>
      <c r="FR137" s="2">
        <f t="shared" si="116"/>
        <v>0.99999632115293591</v>
      </c>
      <c r="FS137" s="2">
        <f t="shared" si="116"/>
        <v>0.99998858801695878</v>
      </c>
      <c r="FT137" s="2">
        <f t="shared" si="116"/>
        <v>0.99997141298003378</v>
      </c>
      <c r="FU137" s="2">
        <f t="shared" si="116"/>
        <v>0.99994056279077004</v>
      </c>
      <c r="FW137" s="2">
        <f t="shared" si="108"/>
        <v>3.6915419134559481E-4</v>
      </c>
      <c r="FX137" s="2">
        <f t="shared" si="108"/>
        <v>1.9329469107897087E-3</v>
      </c>
      <c r="FY137" s="2">
        <f t="shared" si="108"/>
        <v>2.0670168848359927E-3</v>
      </c>
      <c r="FZ137" s="2">
        <f t="shared" si="108"/>
        <v>2.6483104231149776E-3</v>
      </c>
      <c r="GA137" s="2">
        <f t="shared" si="108"/>
        <v>2.1958627953149543E-3</v>
      </c>
      <c r="GB137" s="2">
        <f t="shared" si="108"/>
        <v>1.4314766890696968E-3</v>
      </c>
      <c r="GC137" s="2">
        <f t="shared" si="108"/>
        <v>2.8239647110359636E-3</v>
      </c>
      <c r="GD137" s="2">
        <f t="shared" si="108"/>
        <v>3.1943558737863318E-3</v>
      </c>
      <c r="GE137" s="2">
        <f t="shared" si="108"/>
        <v>3.7560221625893178E-3</v>
      </c>
      <c r="GF137" s="2">
        <f t="shared" si="108"/>
        <v>3.6984317845333127E-3</v>
      </c>
      <c r="GG137" s="2">
        <f t="shared" si="108"/>
        <v>2.5587925459956409E-3</v>
      </c>
      <c r="GH137" s="2">
        <f t="shared" si="108"/>
        <v>1.5363144720182689E-3</v>
      </c>
      <c r="GI137" s="2">
        <f t="shared" si="108"/>
        <v>2.3533532751481667E-3</v>
      </c>
      <c r="GJ137" s="2">
        <f t="shared" si="108"/>
        <v>2.9971757866556255E-3</v>
      </c>
      <c r="GK137" s="2">
        <f t="shared" si="108"/>
        <v>4.3675365569404946E-3</v>
      </c>
      <c r="GM137" s="107">
        <f t="shared" si="109"/>
        <v>6.2833654131086081E-72</v>
      </c>
      <c r="GN137" s="107">
        <f t="shared" si="109"/>
        <v>8.4623956393097256E-83</v>
      </c>
      <c r="GO137" s="107">
        <f t="shared" si="109"/>
        <v>4.9024338884305489E-87</v>
      </c>
      <c r="GP137" s="107">
        <f t="shared" si="109"/>
        <v>2.4971948294476006E-108</v>
      </c>
      <c r="GQ137" s="107">
        <f t="shared" si="109"/>
        <v>1.2766245752160799E-106</v>
      </c>
      <c r="GR137" s="107">
        <f t="shared" si="109"/>
        <v>1.1219367163333219E-101</v>
      </c>
      <c r="GS137" s="107">
        <f t="shared" si="109"/>
        <v>8.267642373026358E-113</v>
      </c>
      <c r="GT137" s="107">
        <f t="shared" si="109"/>
        <v>2.3641206156829632E-107</v>
      </c>
      <c r="GU137" s="107">
        <f t="shared" si="109"/>
        <v>7.3154499065943308E-120</v>
      </c>
      <c r="GV137" s="107">
        <f t="shared" si="109"/>
        <v>5.9353965384818489E-127</v>
      </c>
      <c r="GW137" s="107">
        <f t="shared" si="109"/>
        <v>2.8106388222732206E-123</v>
      </c>
      <c r="GX137" s="107">
        <f t="shared" si="109"/>
        <v>3.2958727504959427E-104</v>
      </c>
      <c r="GY137" s="107">
        <f t="shared" si="109"/>
        <v>5.7648031525456264E-100</v>
      </c>
      <c r="GZ137" s="107">
        <f t="shared" si="109"/>
        <v>5.1164421481513865E-102</v>
      </c>
      <c r="HA137" s="107">
        <f t="shared" si="109"/>
        <v>5.6043536083390542E-153</v>
      </c>
      <c r="HC137" s="107">
        <f t="shared" si="103"/>
        <v>5.4048167744535208E-34</v>
      </c>
      <c r="HD137" s="107">
        <f t="shared" si="103"/>
        <v>2.3764377759952145E-40</v>
      </c>
      <c r="HE137" s="107">
        <f t="shared" si="103"/>
        <v>1.3481049708488406E-42</v>
      </c>
      <c r="HF137" s="107">
        <f t="shared" si="103"/>
        <v>8.5905671846359302E-55</v>
      </c>
      <c r="HG137" s="107">
        <f t="shared" si="103"/>
        <v>3.1923317293588939E-53</v>
      </c>
      <c r="HH137" s="107">
        <f t="shared" si="103"/>
        <v>3.9740456456989092E-49</v>
      </c>
      <c r="HI137" s="107">
        <f t="shared" si="103"/>
        <v>1.5425924819359853E-57</v>
      </c>
      <c r="HJ137" s="107">
        <f t="shared" si="103"/>
        <v>2.5810437396273369E-55</v>
      </c>
      <c r="HK137" s="107">
        <f t="shared" si="103"/>
        <v>6.3657428219915158E-63</v>
      </c>
      <c r="HL137" s="107">
        <f t="shared" si="113"/>
        <v>4.8991044016994685E-66</v>
      </c>
      <c r="HM137" s="107">
        <f t="shared" si="113"/>
        <v>1.6970433744904943E-62</v>
      </c>
      <c r="HN137" s="107">
        <f t="shared" si="113"/>
        <v>2.6683881770919518E-50</v>
      </c>
      <c r="HO137" s="107">
        <f t="shared" si="113"/>
        <v>2.628829327633225E-47</v>
      </c>
      <c r="HP137" s="107">
        <f t="shared" si="113"/>
        <v>8.1230612252284146E-48</v>
      </c>
      <c r="HQ137" s="107">
        <f t="shared" si="113"/>
        <v>8.3968625821469078E-73</v>
      </c>
      <c r="HS137" s="107">
        <f t="shared" si="110"/>
        <v>0.41786296558419572</v>
      </c>
      <c r="HT137" s="107">
        <f t="shared" si="110"/>
        <v>0.52281299701739559</v>
      </c>
      <c r="HU137" s="107">
        <f t="shared" si="110"/>
        <v>0.51452480803930412</v>
      </c>
      <c r="HV137" s="107">
        <f t="shared" si="110"/>
        <v>0.41140525520489118</v>
      </c>
      <c r="HW137" s="107">
        <f t="shared" si="110"/>
        <v>0.4758202411826184</v>
      </c>
      <c r="HX137" s="107">
        <f t="shared" si="110"/>
        <v>0.53239547920386376</v>
      </c>
      <c r="HY137" s="107">
        <f t="shared" si="110"/>
        <v>0.38260972255033415</v>
      </c>
      <c r="HZ137" s="107">
        <f t="shared" si="110"/>
        <v>0.34908543054947061</v>
      </c>
      <c r="IA137" s="107">
        <f t="shared" si="110"/>
        <v>0.24673262438902305</v>
      </c>
      <c r="IB137" s="107">
        <f t="shared" si="110"/>
        <v>0.25978174218439026</v>
      </c>
      <c r="IC137" s="107">
        <f t="shared" si="110"/>
        <v>0.41081457549447697</v>
      </c>
      <c r="ID137" s="107">
        <f t="shared" si="110"/>
        <v>0.53249027139505001</v>
      </c>
      <c r="IE137" s="107">
        <f t="shared" si="110"/>
        <v>0.52174775689600938</v>
      </c>
      <c r="IF137" s="107">
        <f t="shared" si="110"/>
        <v>0.49040063310914223</v>
      </c>
      <c r="IG137" s="107">
        <f t="shared" si="110"/>
        <v>0.45128823408546886</v>
      </c>
      <c r="II137" s="107">
        <f t="shared" si="111"/>
        <v>2.4378530931321872E-11</v>
      </c>
      <c r="IJ137" s="107">
        <f t="shared" si="111"/>
        <v>1.8608289785665215E-8</v>
      </c>
      <c r="IK137" s="107">
        <f t="shared" si="111"/>
        <v>1.2720886919856155E-8</v>
      </c>
      <c r="IL137" s="107">
        <f t="shared" si="111"/>
        <v>2.3041460746974278E-9</v>
      </c>
      <c r="IM137" s="107">
        <f t="shared" si="111"/>
        <v>5.8022464879654436E-10</v>
      </c>
      <c r="IN137" s="107">
        <f t="shared" si="111"/>
        <v>9.0614897257709581E-11</v>
      </c>
      <c r="IO137" s="107">
        <f t="shared" si="111"/>
        <v>1.3497505802760181E-9</v>
      </c>
      <c r="IP137" s="107">
        <f t="shared" si="111"/>
        <v>5.8197161464193087E-9</v>
      </c>
      <c r="IQ137" s="107">
        <f t="shared" si="111"/>
        <v>3.1440038824196024E-9</v>
      </c>
      <c r="IR137" s="107">
        <f t="shared" si="111"/>
        <v>1.0571032069563106E-9</v>
      </c>
      <c r="IS137" s="107">
        <f t="shared" si="111"/>
        <v>9.1058826438162237E-11</v>
      </c>
      <c r="IT137" s="107">
        <f t="shared" si="111"/>
        <v>4.961170808254069E-11</v>
      </c>
      <c r="IU137" s="107">
        <f t="shared" si="111"/>
        <v>3.9042903937385682E-11</v>
      </c>
      <c r="IV137" s="107">
        <f t="shared" si="111"/>
        <v>3.1387115781598576E-12</v>
      </c>
      <c r="IW137" s="107">
        <f t="shared" si="111"/>
        <v>1.1866687509781156E-15</v>
      </c>
      <c r="IY137" s="107">
        <f t="shared" si="112"/>
        <v>0.41786296560857428</v>
      </c>
      <c r="IZ137" s="107">
        <f t="shared" si="112"/>
        <v>0.52281301562568538</v>
      </c>
      <c r="JA137" s="107">
        <f t="shared" si="112"/>
        <v>0.51452482076019102</v>
      </c>
      <c r="JB137" s="107">
        <f t="shared" si="112"/>
        <v>0.41140525750903728</v>
      </c>
      <c r="JC137" s="107">
        <f t="shared" si="112"/>
        <v>0.47582024176284304</v>
      </c>
      <c r="JD137" s="107">
        <f t="shared" si="112"/>
        <v>0.53239547929447861</v>
      </c>
      <c r="JE137" s="107">
        <f t="shared" si="112"/>
        <v>0.38260972390008474</v>
      </c>
      <c r="JF137" s="107">
        <f t="shared" si="112"/>
        <v>0.34908543636918676</v>
      </c>
      <c r="JG137" s="107">
        <f t="shared" si="112"/>
        <v>0.24673262753302694</v>
      </c>
      <c r="JH137" s="107">
        <f t="shared" si="112"/>
        <v>0.25978174324149345</v>
      </c>
      <c r="JI137" s="107">
        <f t="shared" si="112"/>
        <v>0.4108145755855358</v>
      </c>
      <c r="JJ137" s="107">
        <f t="shared" si="112"/>
        <v>0.53249027144466177</v>
      </c>
      <c r="JK137" s="107">
        <f t="shared" si="112"/>
        <v>0.52174775693505226</v>
      </c>
      <c r="JL137" s="107">
        <f t="shared" si="112"/>
        <v>0.49040063311228094</v>
      </c>
      <c r="JM137" s="107">
        <f t="shared" si="112"/>
        <v>0.45128823408547003</v>
      </c>
    </row>
    <row r="138" spans="2:273" x14ac:dyDescent="0.25">
      <c r="B138" s="2">
        <v>110</v>
      </c>
      <c r="C138" s="37">
        <v>39.651000000000003</v>
      </c>
      <c r="D138" s="37">
        <v>42.851999999999997</v>
      </c>
      <c r="E138" s="37">
        <v>45.689</v>
      </c>
      <c r="F138" s="37">
        <v>43.311</v>
      </c>
      <c r="G138" s="37">
        <v>51.533000000000001</v>
      </c>
      <c r="H138" s="37">
        <v>57.15</v>
      </c>
      <c r="I138" s="37">
        <v>51.383000000000003</v>
      </c>
      <c r="J138" s="37">
        <v>45.482999999999997</v>
      </c>
      <c r="K138" s="37">
        <v>37.457999999999998</v>
      </c>
      <c r="L138" s="37">
        <v>38.78</v>
      </c>
      <c r="M138" s="37">
        <v>44.475000000000001</v>
      </c>
      <c r="N138" s="37">
        <v>76.3</v>
      </c>
      <c r="O138" s="37">
        <v>89.367000000000004</v>
      </c>
      <c r="P138" s="37">
        <v>104.883</v>
      </c>
      <c r="Q138" s="37">
        <v>158.86699999999999</v>
      </c>
      <c r="S138" s="4">
        <f>AY138 + (C$3 * _xlfn.NORM.DIST($B138, C$7, ABS(C$11), FALSE) * _xlfn.NORM.DIST(($B138 - C$7)*C$15, 0, ABS(C$11), TRUE) * 2)
               + (C$4 * _xlfn.NORM.DIST($B138, C$8, ABS(C$12), FALSE) * _xlfn.NORM.DIST(($B138 - C$8)*C$16, 0, ABS(C$12), TRUE) * 2)
               + (C$5 * _xlfn.NORM.DIST($B138, C$9, ABS(C$13), FALSE) * _xlfn.NORM.DIST(($B138 - C$9)*C$17, 0, ABS(C$13), TRUE) * 2)
               + (C$6 * _xlfn.NORM.DIST($B138, C$10, ABS(C$14), FALSE) * _xlfn.NORM.DIST(($B138 - C$10)*C$18, 0, ABS(C$14), TRUE) * 2)</f>
        <v>39.800683608179533</v>
      </c>
      <c r="T138" s="4">
        <f>AZ138 + (D$3 * _xlfn.NORM.DIST($B138, D$7, ABS(D$11), FALSE) * _xlfn.NORM.DIST(($B138 - D$7)*D$15, 0, ABS(D$11), TRUE) * 2)
               + (D$4 * _xlfn.NORM.DIST($B138, D$8, ABS(D$12), FALSE) * _xlfn.NORM.DIST(($B138 - D$8)*D$16, 0, ABS(D$12), TRUE) * 2)
               + (D$5 * _xlfn.NORM.DIST($B138, D$9, ABS(D$13), FALSE) * _xlfn.NORM.DIST(($B138 - D$9)*D$17, 0, ABS(D$13), TRUE) * 2)
               + (D$6 * _xlfn.NORM.DIST($B138, D$10, ABS(D$14), FALSE) * _xlfn.NORM.DIST(($B138 - D$10)*D$18, 0, ABS(D$14), TRUE) * 2)</f>
        <v>44.009756594284674</v>
      </c>
      <c r="U138" s="4">
        <f>BA138 + (E$3 * _xlfn.NORM.DIST($B138, E$7, ABS(E$11), FALSE) * _xlfn.NORM.DIST(($B138 - E$7)*E$15, 0, ABS(E$11), TRUE) * 2)
               + (E$4 * _xlfn.NORM.DIST($B138, E$8, ABS(E$12), FALSE) * _xlfn.NORM.DIST(($B138 - E$8)*E$16, 0, ABS(E$12), TRUE) * 2)
               + (E$5 * _xlfn.NORM.DIST($B138, E$9, ABS(E$13), FALSE) * _xlfn.NORM.DIST(($B138 - E$9)*E$17, 0, ABS(E$13), TRUE) * 2)
               + (E$6 * _xlfn.NORM.DIST($B138, E$10, ABS(E$14), FALSE) * _xlfn.NORM.DIST(($B138 - E$10)*E$18, 0, ABS(E$14), TRUE) * 2)</f>
        <v>48.55791565994226</v>
      </c>
      <c r="V138" s="4">
        <f>BB138 + (F$3 * _xlfn.NORM.DIST($B138, F$7, ABS(F$11), FALSE) * _xlfn.NORM.DIST(($B138 - F$7)*F$15, 0, ABS(F$11), TRUE) * 2)
               + (F$4 * _xlfn.NORM.DIST($B138, F$8, ABS(F$12), FALSE) * _xlfn.NORM.DIST(($B138 - F$8)*F$16, 0, ABS(F$12), TRUE) * 2)
               + (F$5 * _xlfn.NORM.DIST($B138, F$9, ABS(F$13), FALSE) * _xlfn.NORM.DIST(($B138 - F$9)*F$17, 0, ABS(F$13), TRUE) * 2)
               + (F$6 * _xlfn.NORM.DIST($B138, F$10, ABS(F$14), FALSE) * _xlfn.NORM.DIST(($B138 - F$10)*F$18, 0, ABS(F$14), TRUE) * 2)</f>
        <v>44.187074762037611</v>
      </c>
      <c r="W138" s="4">
        <f>BC138 + (G$3 * _xlfn.NORM.DIST($B138, G$7, ABS(G$11), FALSE) * _xlfn.NORM.DIST(($B138 - G$7)*G$15, 0, ABS(G$11), TRUE) * 2)
               + (G$4 * _xlfn.NORM.DIST($B138, G$8, ABS(G$12), FALSE) * _xlfn.NORM.DIST(($B138 - G$8)*G$16, 0, ABS(G$12), TRUE) * 2)
               + (G$5 * _xlfn.NORM.DIST($B138, G$9, ABS(G$13), FALSE) * _xlfn.NORM.DIST(($B138 - G$9)*G$17, 0, ABS(G$13), TRUE) * 2)
               + (G$6 * _xlfn.NORM.DIST($B138, G$10, ABS(G$14), FALSE) * _xlfn.NORM.DIST(($B138 - G$10)*G$18, 0, ABS(G$14), TRUE) * 2)</f>
        <v>52.343842627708774</v>
      </c>
      <c r="X138" s="4">
        <f>BD138 + (H$3 * _xlfn.NORM.DIST($B138, H$7, ABS(H$11), FALSE) * _xlfn.NORM.DIST(($B138 - H$7)*H$15, 0, ABS(H$11), TRUE) * 2)
               + (H$4 * _xlfn.NORM.DIST($B138, H$8, ABS(H$12), FALSE) * _xlfn.NORM.DIST(($B138 - H$8)*H$16, 0, ABS(H$12), TRUE) * 2)
               + (H$5 * _xlfn.NORM.DIST($B138, H$9, ABS(H$13), FALSE) * _xlfn.NORM.DIST(($B138 - H$9)*H$17, 0, ABS(H$13), TRUE) * 2)
               + (H$6 * _xlfn.NORM.DIST($B138, H$10, ABS(H$14), FALSE) * _xlfn.NORM.DIST(($B138 - H$10)*H$18, 0, ABS(H$14), TRUE) * 2)</f>
        <v>59.009973434085019</v>
      </c>
      <c r="Y138" s="4">
        <f>BE138 + (I$3 * _xlfn.NORM.DIST($B138, I$7, ABS(I$11), FALSE) * _xlfn.NORM.DIST(($B138 - I$7)*I$15, 0, ABS(I$11), TRUE) * 2)
               + (I$4 * _xlfn.NORM.DIST($B138, I$8, ABS(I$12), FALSE) * _xlfn.NORM.DIST(($B138 - I$8)*I$16, 0, ABS(I$12), TRUE) * 2)
               + (I$5 * _xlfn.NORM.DIST($B138, I$9, ABS(I$13), FALSE) * _xlfn.NORM.DIST(($B138 - I$9)*I$17, 0, ABS(I$13), TRUE) * 2)
               + (I$6 * _xlfn.NORM.DIST($B138, I$10, ABS(I$14), FALSE) * _xlfn.NORM.DIST(($B138 - I$10)*I$18, 0, ABS(I$14), TRUE) * 2)</f>
        <v>52.761360523478444</v>
      </c>
      <c r="Z138" s="4">
        <f>BF138 + (J$3 * _xlfn.NORM.DIST($B138, J$7, ABS(J$11), FALSE) * _xlfn.NORM.DIST(($B138 - J$7)*J$15, 0, ABS(J$11), TRUE) * 2)
               + (J$4 * _xlfn.NORM.DIST($B138, J$8, ABS(J$12), FALSE) * _xlfn.NORM.DIST(($B138 - J$8)*J$16, 0, ABS(J$12), TRUE) * 2)
               + (J$5 * _xlfn.NORM.DIST($B138, J$9, ABS(J$13), FALSE) * _xlfn.NORM.DIST(($B138 - J$9)*J$17, 0, ABS(J$13), TRUE) * 2)
               + (J$6 * _xlfn.NORM.DIST($B138, J$10, ABS(J$14), FALSE) * _xlfn.NORM.DIST(($B138 - J$10)*J$18, 0, ABS(J$14), TRUE) * 2)</f>
        <v>47.821552041303725</v>
      </c>
      <c r="AA138" s="4">
        <f>BG138 + (K$3 * _xlfn.NORM.DIST($B138, K$7, ABS(K$11), FALSE) * _xlfn.NORM.DIST(($B138 - K$7)*K$15, 0, ABS(K$11), TRUE) * 2)
               + (K$4 * _xlfn.NORM.DIST($B138, K$8, ABS(K$12), FALSE) * _xlfn.NORM.DIST(($B138 - K$8)*K$16, 0, ABS(K$12), TRUE) * 2)
               + (K$5 * _xlfn.NORM.DIST($B138, K$9, ABS(K$13), FALSE) * _xlfn.NORM.DIST(($B138 - K$9)*K$17, 0, ABS(K$13), TRUE) * 2)
               + (K$6 * _xlfn.NORM.DIST($B138, K$10, ABS(K$14), FALSE) * _xlfn.NORM.DIST(($B138 - K$10)*K$18, 0, ABS(K$14), TRUE) * 2)</f>
        <v>38.841463376770882</v>
      </c>
      <c r="AB138" s="4">
        <f>BH138 + (L$3 * _xlfn.NORM.DIST($B138, L$7, ABS(L$11), FALSE) * _xlfn.NORM.DIST(($B138 - L$7)*L$15, 0, ABS(L$11), TRUE) * 2)
               + (L$4 * _xlfn.NORM.DIST($B138, L$8, ABS(L$12), FALSE) * _xlfn.NORM.DIST(($B138 - L$8)*L$16, 0, ABS(L$12), TRUE) * 2)
               + (L$5 * _xlfn.NORM.DIST($B138, L$9, ABS(L$13), FALSE) * _xlfn.NORM.DIST(($B138 - L$9)*L$17, 0, ABS(L$13), TRUE) * 2)
               + (L$6 * _xlfn.NORM.DIST($B138, L$10, ABS(L$14), FALSE) * _xlfn.NORM.DIST(($B138 - L$10)*L$18, 0, ABS(L$14), TRUE) * 2)</f>
        <v>39.529526513994995</v>
      </c>
      <c r="AC138" s="4">
        <f>BI138 + (M$3 * _xlfn.NORM.DIST($B138, M$7, ABS(M$11), FALSE) * _xlfn.NORM.DIST(($B138 - M$7)*M$15, 0, ABS(M$11), TRUE) * 2)
               + (M$4 * _xlfn.NORM.DIST($B138, M$8, ABS(M$12), FALSE) * _xlfn.NORM.DIST(($B138 - M$8)*M$16, 0, ABS(M$12), TRUE) * 2)
               + (M$5 * _xlfn.NORM.DIST($B138, M$9, ABS(M$13), FALSE) * _xlfn.NORM.DIST(($B138 - M$9)*M$17, 0, ABS(M$13), TRUE) * 2)
               + (M$6 * _xlfn.NORM.DIST($B138, M$10, ABS(M$14), FALSE) * _xlfn.NORM.DIST(($B138 - M$10)*M$18, 0, ABS(M$14), TRUE) * 2)</f>
        <v>46.799286073316523</v>
      </c>
      <c r="AD138" s="4">
        <f>BJ138 + (N$3 * _xlfn.NORM.DIST($B138, N$7, ABS(N$11), FALSE) * _xlfn.NORM.DIST(($B138 - N$7)*N$15, 0, ABS(N$11), TRUE) * 2)
               + (N$4 * _xlfn.NORM.DIST($B138, N$8, ABS(N$12), FALSE) * _xlfn.NORM.DIST(($B138 - N$8)*N$16, 0, ABS(N$12), TRUE) * 2)
               + (N$5 * _xlfn.NORM.DIST($B138, N$9, ABS(N$13), FALSE) * _xlfn.NORM.DIST(($B138 - N$9)*N$17, 0, ABS(N$13), TRUE) * 2)
               + (N$6 * _xlfn.NORM.DIST($B138, N$10, ABS(N$14), FALSE) * _xlfn.NORM.DIST(($B138 - N$10)*N$18, 0, ABS(N$14), TRUE) * 2)</f>
        <v>74.894165373288004</v>
      </c>
      <c r="AE138" s="4">
        <f>BK138 + (O$3 * _xlfn.NORM.DIST($B138, O$7, ABS(O$11), FALSE) * _xlfn.NORM.DIST(($B138 - O$7)*O$15, 0, ABS(O$11), TRUE) * 2)
               + (O$4 * _xlfn.NORM.DIST($B138, O$8, ABS(O$12), FALSE) * _xlfn.NORM.DIST(($B138 - O$8)*O$16, 0, ABS(O$12), TRUE) * 2)
               + (O$5 * _xlfn.NORM.DIST($B138, O$9, ABS(O$13), FALSE) * _xlfn.NORM.DIST(($B138 - O$9)*O$17, 0, ABS(O$13), TRUE) * 2)
               + (O$6 * _xlfn.NORM.DIST($B138, O$10, ABS(O$14), FALSE) * _xlfn.NORM.DIST(($B138 - O$10)*O$18, 0, ABS(O$14), TRUE) * 2)</f>
        <v>87.608498518007139</v>
      </c>
      <c r="AF138" s="4">
        <f t="shared" si="71"/>
        <v>105.89337364882867</v>
      </c>
      <c r="AG138" s="4">
        <f t="shared" si="71"/>
        <v>163.51516511558478</v>
      </c>
      <c r="AI138" s="4">
        <f>IF(OR($B138 &lt; C$231, $B138 &gt; C$234), 0, C138-S138)</f>
        <v>-0.14968360817952941</v>
      </c>
      <c r="AJ138" s="4">
        <f>IF(OR($B138 &lt; D$231, $B138 &gt; D$234), 0, D138-T138)</f>
        <v>-1.1577565942846775</v>
      </c>
      <c r="AK138" s="4">
        <f>IF(OR($B138 &lt; E$231, $B138 &gt; E$234), 0, E138-U138)</f>
        <v>-2.8689156599422603</v>
      </c>
      <c r="AL138" s="4">
        <f>IF(OR($B138 &lt; F$231, $B138 &gt; F$234), 0, F138-V138)</f>
        <v>-0.87607476203761081</v>
      </c>
      <c r="AM138" s="4">
        <f>IF(OR($B138 &lt; G$231, $B138 &gt; G$234), 0, G138-W138)</f>
        <v>-0.81084262770877302</v>
      </c>
      <c r="AN138" s="4">
        <f>IF(OR($B138 &lt; H$231, $B138 &gt; H$234), 0, H138-X138)</f>
        <v>-1.8599734340850205</v>
      </c>
      <c r="AO138" s="4">
        <f>IF(OR($B138 &lt; I$231, $B138 &gt; I$234), 0, I138-Y138)</f>
        <v>-1.3783605234784417</v>
      </c>
      <c r="AP138" s="4">
        <f>IF(OR($B138 &lt; J$231, $B138 &gt; J$234), 0, J138-Z138)</f>
        <v>-2.3385520413037284</v>
      </c>
      <c r="AQ138" s="4">
        <f>IF(OR($B138 &lt; K$231, $B138 &gt; K$234), 0, K138-AA138)</f>
        <v>-1.3834633767708837</v>
      </c>
      <c r="AR138" s="4">
        <f>IF(OR($B138 &lt; L$231, $B138 &gt; L$234), 0, L138-AB138)</f>
        <v>-0.74952651399499359</v>
      </c>
      <c r="AS138" s="4">
        <f>IF(OR($B138 &lt; M$231, $B138 &gt; M$234), 0, M138-AC138)</f>
        <v>-2.3242860733165216</v>
      </c>
      <c r="AT138" s="4">
        <f>IF(OR($B138 &lt; N$231, $B138 &gt; N$234), 0, N138-AD138)</f>
        <v>1.405834626711993</v>
      </c>
      <c r="AU138" s="4">
        <f>IF(OR($B138 &lt; O$231, $B138 &gt; O$234), 0, O138-AE138)</f>
        <v>1.7585014819928659</v>
      </c>
      <c r="AV138" s="4">
        <f t="shared" si="102"/>
        <v>-1.0103736488286756</v>
      </c>
      <c r="AW138" s="4">
        <f t="shared" si="102"/>
        <v>-4.6481651155847885</v>
      </c>
      <c r="AY138" s="2">
        <f t="shared" si="104"/>
        <v>39.800683608179533</v>
      </c>
      <c r="AZ138" s="2">
        <f t="shared" si="104"/>
        <v>41.155497797836212</v>
      </c>
      <c r="BA138" s="2">
        <f t="shared" si="104"/>
        <v>42.573825987300616</v>
      </c>
      <c r="BB138" s="2">
        <f t="shared" si="104"/>
        <v>39.680345755281628</v>
      </c>
      <c r="BC138" s="2">
        <f t="shared" si="104"/>
        <v>44.005482762422893</v>
      </c>
      <c r="BD138" s="2">
        <f t="shared" si="104"/>
        <v>43.983386167495176</v>
      </c>
      <c r="BE138" s="2">
        <f t="shared" si="104"/>
        <v>46.000841341324751</v>
      </c>
      <c r="BF138" s="2">
        <f t="shared" si="104"/>
        <v>41.406598448822919</v>
      </c>
      <c r="BG138" s="2">
        <f t="shared" si="104"/>
        <v>35.397264170116081</v>
      </c>
      <c r="BH138" s="2">
        <f t="shared" si="104"/>
        <v>35.18959566960504</v>
      </c>
      <c r="BI138" s="2">
        <f t="shared" si="104"/>
        <v>34.242336309670499</v>
      </c>
      <c r="BJ138" s="2">
        <f t="shared" si="104"/>
        <v>38.486962315907185</v>
      </c>
      <c r="BK138" s="2">
        <f t="shared" si="104"/>
        <v>47.180367586934764</v>
      </c>
      <c r="BL138" s="2">
        <f t="shared" si="104"/>
        <v>40.991990980254897</v>
      </c>
      <c r="BM138" s="2">
        <f t="shared" si="104"/>
        <v>41.577716875957663</v>
      </c>
      <c r="BO138" s="2" t="str">
        <f t="shared" si="105"/>
        <v/>
      </c>
      <c r="BP138" s="2" t="str">
        <f t="shared" si="105"/>
        <v/>
      </c>
      <c r="BQ138" s="2" t="str">
        <f t="shared" si="105"/>
        <v/>
      </c>
      <c r="BR138" s="2" t="str">
        <f t="shared" si="105"/>
        <v/>
      </c>
      <c r="BS138" s="2" t="str">
        <f t="shared" si="105"/>
        <v/>
      </c>
      <c r="BT138" s="2" t="str">
        <f t="shared" si="105"/>
        <v/>
      </c>
      <c r="BU138" s="2" t="str">
        <f t="shared" si="105"/>
        <v/>
      </c>
      <c r="BV138" s="2" t="str">
        <f t="shared" si="105"/>
        <v/>
      </c>
      <c r="BW138" s="2" t="str">
        <f t="shared" si="105"/>
        <v/>
      </c>
      <c r="BX138" s="2" t="str">
        <f t="shared" si="105"/>
        <v/>
      </c>
      <c r="BY138" s="2" t="str">
        <f t="shared" si="105"/>
        <v/>
      </c>
      <c r="BZ138" s="2" t="str">
        <f t="shared" si="105"/>
        <v/>
      </c>
      <c r="CA138" s="2" t="str">
        <f t="shared" si="105"/>
        <v/>
      </c>
      <c r="CB138" s="2" t="str">
        <f t="shared" si="105"/>
        <v/>
      </c>
      <c r="CC138" s="2" t="str">
        <f t="shared" si="105"/>
        <v/>
      </c>
      <c r="CE138" s="2" t="str">
        <f t="shared" si="106"/>
        <v/>
      </c>
      <c r="CF138" s="2" t="str">
        <f t="shared" si="106"/>
        <v/>
      </c>
      <c r="CG138" s="2" t="str">
        <f t="shared" si="106"/>
        <v/>
      </c>
      <c r="CH138" s="2" t="str">
        <f t="shared" si="106"/>
        <v/>
      </c>
      <c r="CI138" s="2" t="str">
        <f t="shared" si="106"/>
        <v/>
      </c>
      <c r="CJ138" s="2" t="str">
        <f t="shared" si="106"/>
        <v/>
      </c>
      <c r="CK138" s="2" t="str">
        <f t="shared" si="106"/>
        <v/>
      </c>
      <c r="CL138" s="2" t="str">
        <f t="shared" si="106"/>
        <v/>
      </c>
      <c r="CM138" s="2" t="str">
        <f t="shared" si="106"/>
        <v/>
      </c>
      <c r="CN138" s="2" t="str">
        <f t="shared" si="106"/>
        <v/>
      </c>
      <c r="CO138" s="2" t="str">
        <f t="shared" si="106"/>
        <v/>
      </c>
      <c r="CP138" s="2" t="str">
        <f t="shared" si="106"/>
        <v/>
      </c>
      <c r="CQ138" s="2" t="str">
        <f t="shared" si="106"/>
        <v/>
      </c>
      <c r="CR138" s="2" t="str">
        <f t="shared" si="106"/>
        <v/>
      </c>
      <c r="CS138" s="2" t="str">
        <f t="shared" si="106"/>
        <v/>
      </c>
      <c r="CU138" s="2" t="str">
        <f t="shared" si="107"/>
        <v/>
      </c>
      <c r="CV138" s="2" t="str">
        <f t="shared" si="107"/>
        <v/>
      </c>
      <c r="CW138" s="2" t="str">
        <f t="shared" si="107"/>
        <v/>
      </c>
      <c r="CX138" s="2" t="str">
        <f t="shared" si="107"/>
        <v/>
      </c>
      <c r="CY138" s="2" t="str">
        <f t="shared" si="107"/>
        <v/>
      </c>
      <c r="CZ138" s="2" t="str">
        <f t="shared" si="107"/>
        <v/>
      </c>
      <c r="DA138" s="2" t="str">
        <f t="shared" si="107"/>
        <v/>
      </c>
      <c r="DB138" s="2" t="str">
        <f t="shared" si="107"/>
        <v/>
      </c>
      <c r="DC138" s="2" t="str">
        <f t="shared" si="107"/>
        <v/>
      </c>
      <c r="DD138" s="2" t="str">
        <f t="shared" si="107"/>
        <v/>
      </c>
      <c r="DE138" s="2" t="str">
        <f t="shared" si="107"/>
        <v/>
      </c>
      <c r="DF138" s="2" t="str">
        <f t="shared" si="107"/>
        <v/>
      </c>
      <c r="DG138" s="2" t="str">
        <f t="shared" si="107"/>
        <v/>
      </c>
      <c r="DH138" s="2" t="str">
        <f t="shared" si="107"/>
        <v/>
      </c>
      <c r="DI138" s="2" t="str">
        <f t="shared" si="107"/>
        <v/>
      </c>
      <c r="DK138" s="2">
        <f t="shared" si="114"/>
        <v>55.065141129032249</v>
      </c>
      <c r="DL138" s="2">
        <f t="shared" si="114"/>
        <v>66.082030241935485</v>
      </c>
      <c r="DM138" s="2">
        <f t="shared" si="114"/>
        <v>67.714960960410565</v>
      </c>
      <c r="DN138" s="2">
        <f t="shared" si="114"/>
        <v>65.799425403225797</v>
      </c>
      <c r="DO138" s="2">
        <f t="shared" si="114"/>
        <v>79.565281158357763</v>
      </c>
      <c r="DP138" s="2">
        <f t="shared" si="114"/>
        <v>74.252257142857161</v>
      </c>
      <c r="DQ138" s="2">
        <f t="shared" si="114"/>
        <v>74.940098607038109</v>
      </c>
      <c r="DR138" s="2">
        <f t="shared" si="114"/>
        <v>75.284888146167546</v>
      </c>
      <c r="DS138" s="2">
        <f t="shared" si="114"/>
        <v>61.806651612903224</v>
      </c>
      <c r="DT138" s="2">
        <f t="shared" si="114"/>
        <v>59.862118548387095</v>
      </c>
      <c r="DU138" s="2">
        <f t="shared" si="114"/>
        <v>63.180288172043007</v>
      </c>
      <c r="DV138" s="2">
        <f t="shared" si="114"/>
        <v>65.315363636363628</v>
      </c>
      <c r="DW138" s="2">
        <f t="shared" si="114"/>
        <v>77.527933600713013</v>
      </c>
      <c r="DX138" s="2">
        <f t="shared" si="114"/>
        <v>59.164297794117637</v>
      </c>
      <c r="DY138" s="2">
        <f t="shared" si="114"/>
        <v>53.678913300492617</v>
      </c>
      <c r="EA138" s="2">
        <f t="shared" si="101"/>
        <v>39.800465230166516</v>
      </c>
      <c r="EB138" s="2">
        <f t="shared" si="101"/>
        <v>41.156574856961228</v>
      </c>
      <c r="EC138" s="2">
        <f t="shared" si="101"/>
        <v>42.573948893572172</v>
      </c>
      <c r="ED138" s="2">
        <f t="shared" si="101"/>
        <v>39.680719121343692</v>
      </c>
      <c r="EE138" s="2">
        <f t="shared" si="100"/>
        <v>44.006042833474766</v>
      </c>
      <c r="EF138" s="2">
        <f t="shared" si="100"/>
        <v>43.980749369024856</v>
      </c>
      <c r="EG138" s="2">
        <f t="shared" si="100"/>
        <v>45.998062528564901</v>
      </c>
      <c r="EH138" s="2">
        <f t="shared" si="100"/>
        <v>41.404755664992919</v>
      </c>
      <c r="EI138" s="2">
        <f t="shared" si="100"/>
        <v>35.394711699061418</v>
      </c>
      <c r="EJ138" s="2">
        <f t="shared" si="100"/>
        <v>35.186944151172582</v>
      </c>
      <c r="EK138" s="2">
        <f t="shared" si="100"/>
        <v>34.241231664393503</v>
      </c>
      <c r="EL138" s="2">
        <f t="shared" si="100"/>
        <v>38.486058891013386</v>
      </c>
      <c r="EM138" s="2">
        <f t="shared" si="83"/>
        <v>47.179654826847703</v>
      </c>
      <c r="EN138" s="2">
        <f t="shared" si="83"/>
        <v>40.98900881184543</v>
      </c>
      <c r="EO138" s="2">
        <f t="shared" si="83"/>
        <v>41.576908105535878</v>
      </c>
      <c r="EQ138" s="2">
        <f t="shared" si="115"/>
        <v>40.16660812794435</v>
      </c>
      <c r="ER138" s="2">
        <f t="shared" si="115"/>
        <v>40.68458296551772</v>
      </c>
      <c r="ES138" s="2">
        <f t="shared" si="115"/>
        <v>42.500257141342942</v>
      </c>
      <c r="ET138" s="2">
        <f t="shared" si="115"/>
        <v>39.552396780822363</v>
      </c>
      <c r="EU138" s="2">
        <f t="shared" si="115"/>
        <v>43.771718972108417</v>
      </c>
      <c r="EV138" s="2">
        <f t="shared" si="115"/>
        <v>45.402321992456365</v>
      </c>
      <c r="EW138" s="2">
        <f t="shared" si="115"/>
        <v>46.762320492589645</v>
      </c>
      <c r="EX138" s="2">
        <f t="shared" si="115"/>
        <v>41.843270874949155</v>
      </c>
      <c r="EY138" s="2">
        <f t="shared" si="115"/>
        <v>35.923305941151995</v>
      </c>
      <c r="EZ138" s="2">
        <f t="shared" si="115"/>
        <v>35.746203842937959</v>
      </c>
      <c r="FA138" s="2">
        <f t="shared" si="115"/>
        <v>34.563241540311751</v>
      </c>
      <c r="FB138" s="2">
        <f t="shared" si="115"/>
        <v>38.912794751840124</v>
      </c>
      <c r="FC138" s="2">
        <f t="shared" si="115"/>
        <v>47.328577838901879</v>
      </c>
      <c r="FD138" s="2">
        <f t="shared" si="115"/>
        <v>41.692619434828536</v>
      </c>
      <c r="FE138" s="2">
        <f t="shared" si="115"/>
        <v>41.616492903930137</v>
      </c>
      <c r="FG138" s="2">
        <f t="shared" si="116"/>
        <v>0.99999684016172274</v>
      </c>
      <c r="FH138" s="2">
        <f t="shared" si="116"/>
        <v>0.99999715438004055</v>
      </c>
      <c r="FI138" s="2">
        <f t="shared" si="116"/>
        <v>0.99999726529270039</v>
      </c>
      <c r="FJ138" s="2">
        <f t="shared" si="116"/>
        <v>0.99999792598080428</v>
      </c>
      <c r="FK138" s="2">
        <f t="shared" si="116"/>
        <v>0.99999754403688668</v>
      </c>
      <c r="FL138" s="2">
        <f t="shared" si="116"/>
        <v>0.9999974926978501</v>
      </c>
      <c r="FM138" s="2">
        <f t="shared" si="116"/>
        <v>0.99999779773776654</v>
      </c>
      <c r="FN138" s="2">
        <f t="shared" si="116"/>
        <v>0.99999761595788406</v>
      </c>
      <c r="FO138" s="2">
        <f t="shared" si="116"/>
        <v>0.99999790192279947</v>
      </c>
      <c r="FP138" s="2">
        <f t="shared" si="116"/>
        <v>0.99999797088869302</v>
      </c>
      <c r="FQ138" s="2">
        <f t="shared" si="116"/>
        <v>0.99999764911712952</v>
      </c>
      <c r="FR138" s="2">
        <f t="shared" si="116"/>
        <v>0.99999707778569469</v>
      </c>
      <c r="FS138" s="2">
        <f t="shared" si="116"/>
        <v>0.99999074336876337</v>
      </c>
      <c r="FT138" s="2">
        <f t="shared" si="116"/>
        <v>0.99997640403630395</v>
      </c>
      <c r="FU138" s="2">
        <f t="shared" si="116"/>
        <v>0.99995021029846953</v>
      </c>
      <c r="FW138" s="2">
        <f t="shared" si="108"/>
        <v>4.6469317540116529E-4</v>
      </c>
      <c r="FX138" s="2">
        <f t="shared" si="108"/>
        <v>2.4322186867618209E-3</v>
      </c>
      <c r="FY138" s="2">
        <f t="shared" si="108"/>
        <v>2.6008281114047382E-3</v>
      </c>
      <c r="FZ138" s="2">
        <f t="shared" si="108"/>
        <v>3.3317406658716882E-3</v>
      </c>
      <c r="GA138" s="2">
        <f t="shared" si="108"/>
        <v>2.7628566111544501E-3</v>
      </c>
      <c r="GB138" s="2">
        <f t="shared" si="108"/>
        <v>1.8014546788462302E-3</v>
      </c>
      <c r="GC138" s="2">
        <f t="shared" si="108"/>
        <v>3.552563315845054E-3</v>
      </c>
      <c r="GD138" s="2">
        <f t="shared" si="108"/>
        <v>4.0181323868878609E-3</v>
      </c>
      <c r="GE138" s="2">
        <f t="shared" si="108"/>
        <v>4.7239575592603758E-3</v>
      </c>
      <c r="GF138" s="2">
        <f t="shared" si="108"/>
        <v>4.6515953060689398E-3</v>
      </c>
      <c r="GG138" s="2">
        <f t="shared" si="108"/>
        <v>3.219196125007851E-3</v>
      </c>
      <c r="GH138" s="2">
        <f t="shared" si="108"/>
        <v>1.9333362658402755E-3</v>
      </c>
      <c r="GI138" s="2">
        <f t="shared" si="108"/>
        <v>2.8997349424185613E-3</v>
      </c>
      <c r="GJ138" s="2">
        <f t="shared" si="108"/>
        <v>3.6288607179503392E-3</v>
      </c>
      <c r="GK138" s="2">
        <f t="shared" si="108"/>
        <v>5.209454224002358E-3</v>
      </c>
      <c r="GM138" s="107">
        <f t="shared" si="109"/>
        <v>1.5117916325571718E-74</v>
      </c>
      <c r="GN138" s="107">
        <f t="shared" si="109"/>
        <v>8.4940761609190535E-86</v>
      </c>
      <c r="GO138" s="107">
        <f t="shared" si="109"/>
        <v>3.5112797510551006E-90</v>
      </c>
      <c r="GP138" s="107">
        <f t="shared" si="109"/>
        <v>3.5719613635067136E-112</v>
      </c>
      <c r="GQ138" s="107">
        <f t="shared" si="109"/>
        <v>1.8719409822555035E-110</v>
      </c>
      <c r="GR138" s="107">
        <f t="shared" si="109"/>
        <v>2.4597061153442221E-105</v>
      </c>
      <c r="GS138" s="107">
        <f t="shared" si="109"/>
        <v>7.8034161943143692E-117</v>
      </c>
      <c r="GT138" s="107">
        <f t="shared" si="109"/>
        <v>3.3283641113343835E-111</v>
      </c>
      <c r="GU138" s="107">
        <f t="shared" si="109"/>
        <v>3.9792116111141832E-124</v>
      </c>
      <c r="GV138" s="107">
        <f t="shared" si="109"/>
        <v>1.8398639934260944E-131</v>
      </c>
      <c r="GW138" s="107">
        <f t="shared" si="109"/>
        <v>1.0506693746770146E-127</v>
      </c>
      <c r="GX138" s="107">
        <f t="shared" si="109"/>
        <v>5.2463276919725538E-108</v>
      </c>
      <c r="GY138" s="107">
        <f t="shared" si="109"/>
        <v>1.323369772305406E-103</v>
      </c>
      <c r="GZ138" s="107">
        <f t="shared" si="109"/>
        <v>1.0107470987828421E-105</v>
      </c>
      <c r="HA138" s="107">
        <f t="shared" si="109"/>
        <v>1.5970145496502505E-158</v>
      </c>
      <c r="HC138" s="107">
        <f t="shared" si="103"/>
        <v>5.7570708967099575E-36</v>
      </c>
      <c r="HD138" s="107">
        <f t="shared" si="103"/>
        <v>1.1996835951813014E-42</v>
      </c>
      <c r="HE138" s="107">
        <f t="shared" si="103"/>
        <v>5.1818492799117571E-45</v>
      </c>
      <c r="HF138" s="107">
        <f t="shared" si="103"/>
        <v>8.4695004945666698E-58</v>
      </c>
      <c r="HG138" s="107">
        <f t="shared" si="103"/>
        <v>3.3602224609117532E-56</v>
      </c>
      <c r="HH138" s="107">
        <f t="shared" si="103"/>
        <v>6.3752619034710805E-52</v>
      </c>
      <c r="HI138" s="107">
        <f t="shared" si="103"/>
        <v>1.0635867654197916E-60</v>
      </c>
      <c r="HJ138" s="107">
        <f t="shared" si="103"/>
        <v>2.3543115556757836E-58</v>
      </c>
      <c r="HK138" s="107">
        <f t="shared" si="103"/>
        <v>2.5368590380181912E-66</v>
      </c>
      <c r="HL138" s="107">
        <f t="shared" si="113"/>
        <v>1.2927874763053892E-69</v>
      </c>
      <c r="HM138" s="107">
        <f t="shared" si="113"/>
        <v>5.7707255675902334E-66</v>
      </c>
      <c r="HN138" s="107">
        <f t="shared" si="113"/>
        <v>3.3585242946362089E-53</v>
      </c>
      <c r="HO138" s="107">
        <f t="shared" si="113"/>
        <v>4.6728248819252241E-50</v>
      </c>
      <c r="HP138" s="107">
        <f t="shared" si="113"/>
        <v>1.3288786902653894E-50</v>
      </c>
      <c r="HQ138" s="107">
        <f t="shared" si="113"/>
        <v>4.9349137560681357E-77</v>
      </c>
      <c r="HS138" s="107">
        <f t="shared" si="110"/>
        <v>0.48069488505468244</v>
      </c>
      <c r="HT138" s="107">
        <f t="shared" si="110"/>
        <v>0.47440210657370929</v>
      </c>
      <c r="HU138" s="107">
        <f t="shared" si="110"/>
        <v>0.45537032478915623</v>
      </c>
      <c r="HV138" s="107">
        <f t="shared" si="110"/>
        <v>0.30564486469019347</v>
      </c>
      <c r="HW138" s="107">
        <f t="shared" si="110"/>
        <v>0.38457789480203947</v>
      </c>
      <c r="HX138" s="107">
        <f t="shared" si="110"/>
        <v>0.50362623765693137</v>
      </c>
      <c r="HY138" s="107">
        <f t="shared" si="110"/>
        <v>0.2721036910868147</v>
      </c>
      <c r="HZ138" s="107">
        <f t="shared" si="110"/>
        <v>0.24082641506816563</v>
      </c>
      <c r="IA138" s="107">
        <f t="shared" si="110"/>
        <v>0.14765729266849029</v>
      </c>
      <c r="IB138" s="107">
        <f t="shared" si="110"/>
        <v>0.15558228377882374</v>
      </c>
      <c r="IC138" s="107">
        <f t="shared" si="110"/>
        <v>0.2964533230438427</v>
      </c>
      <c r="ID138" s="107">
        <f t="shared" si="110"/>
        <v>0.50441599596344966</v>
      </c>
      <c r="IE138" s="107">
        <f t="shared" si="110"/>
        <v>0.52957662232372671</v>
      </c>
      <c r="IF138" s="107">
        <f t="shared" si="110"/>
        <v>0.52964078254242974</v>
      </c>
      <c r="IG138" s="107">
        <f t="shared" si="110"/>
        <v>0.52635312630445275</v>
      </c>
      <c r="II138" s="107">
        <f t="shared" si="111"/>
        <v>9.0190248276215629E-11</v>
      </c>
      <c r="IJ138" s="107">
        <f t="shared" si="111"/>
        <v>6.0557940084746665E-8</v>
      </c>
      <c r="IK138" s="107">
        <f t="shared" si="111"/>
        <v>4.3073257793536388E-8</v>
      </c>
      <c r="IL138" s="107">
        <f t="shared" si="111"/>
        <v>9.3112910644475324E-9</v>
      </c>
      <c r="IM138" s="107">
        <f t="shared" si="111"/>
        <v>2.4830841958814758E-9</v>
      </c>
      <c r="IN138" s="107">
        <f t="shared" si="111"/>
        <v>4.0035845542482584E-10</v>
      </c>
      <c r="IO138" s="107">
        <f t="shared" si="111"/>
        <v>5.7639822891802498E-9</v>
      </c>
      <c r="IP138" s="107">
        <f t="shared" si="111"/>
        <v>2.2911294853183654E-8</v>
      </c>
      <c r="IQ138" s="107">
        <f t="shared" si="111"/>
        <v>1.351085731453738E-8</v>
      </c>
      <c r="IR138" s="107">
        <f t="shared" si="111"/>
        <v>4.9296958347855619E-9</v>
      </c>
      <c r="IS138" s="107">
        <f t="shared" si="111"/>
        <v>4.6363651395495082E-10</v>
      </c>
      <c r="IT138" s="107">
        <f t="shared" si="111"/>
        <v>2.320863821456673E-10</v>
      </c>
      <c r="IU138" s="107">
        <f t="shared" si="111"/>
        <v>1.7821603352833373E-10</v>
      </c>
      <c r="IV138" s="107">
        <f t="shared" si="111"/>
        <v>1.5728306252383366E-11</v>
      </c>
      <c r="IW138" s="107">
        <f t="shared" si="111"/>
        <v>9.5850045186654999E-15</v>
      </c>
      <c r="IY138" s="107">
        <f t="shared" si="112"/>
        <v>0.48069488514487269</v>
      </c>
      <c r="IZ138" s="107">
        <f t="shared" si="112"/>
        <v>0.4744021671316494</v>
      </c>
      <c r="JA138" s="107">
        <f t="shared" si="112"/>
        <v>0.45537036786241403</v>
      </c>
      <c r="JB138" s="107">
        <f t="shared" si="112"/>
        <v>0.30564487400148455</v>
      </c>
      <c r="JC138" s="107">
        <f t="shared" si="112"/>
        <v>0.38457789728512365</v>
      </c>
      <c r="JD138" s="107">
        <f t="shared" si="112"/>
        <v>0.50362623805728979</v>
      </c>
      <c r="JE138" s="107">
        <f t="shared" si="112"/>
        <v>0.27210369685079699</v>
      </c>
      <c r="JF138" s="107">
        <f t="shared" si="112"/>
        <v>0.24082643797946049</v>
      </c>
      <c r="JG138" s="107">
        <f t="shared" si="112"/>
        <v>0.14765730617934761</v>
      </c>
      <c r="JH138" s="107">
        <f t="shared" si="112"/>
        <v>0.15558228870851959</v>
      </c>
      <c r="JI138" s="107">
        <f t="shared" si="112"/>
        <v>0.29645332350747922</v>
      </c>
      <c r="JJ138" s="107">
        <f t="shared" si="112"/>
        <v>0.50441599619553601</v>
      </c>
      <c r="JK138" s="107">
        <f t="shared" si="112"/>
        <v>0.52957662250194271</v>
      </c>
      <c r="JL138" s="107">
        <f t="shared" si="112"/>
        <v>0.52964078255815805</v>
      </c>
      <c r="JM138" s="107">
        <f t="shared" si="112"/>
        <v>0.52635312630446229</v>
      </c>
    </row>
    <row r="139" spans="2:273" x14ac:dyDescent="0.25">
      <c r="B139" s="2">
        <v>111</v>
      </c>
      <c r="C139" s="37">
        <v>40</v>
      </c>
      <c r="D139" s="37">
        <v>41.328000000000003</v>
      </c>
      <c r="E139" s="37">
        <v>43.82</v>
      </c>
      <c r="F139" s="37">
        <v>41.540999999999997</v>
      </c>
      <c r="G139" s="37">
        <v>47.683</v>
      </c>
      <c r="H139" s="37">
        <v>51.55</v>
      </c>
      <c r="I139" s="37">
        <v>48.466999999999999</v>
      </c>
      <c r="J139" s="37">
        <v>41.5</v>
      </c>
      <c r="K139" s="37">
        <v>34.948999999999998</v>
      </c>
      <c r="L139" s="37">
        <v>35.017000000000003</v>
      </c>
      <c r="M139" s="37">
        <v>39.203000000000003</v>
      </c>
      <c r="N139" s="37">
        <v>64.066999999999993</v>
      </c>
      <c r="O139" s="37">
        <v>79.332999999999998</v>
      </c>
      <c r="P139" s="37">
        <v>96.316999999999993</v>
      </c>
      <c r="Q139" s="37">
        <v>157.68299999999999</v>
      </c>
      <c r="S139" s="4">
        <f>AY139 + (C$3 * _xlfn.NORM.DIST($B139, C$7, ABS(C$11), FALSE) * _xlfn.NORM.DIST(($B139 - C$7)*C$15, 0, ABS(C$11), TRUE) * 2)
               + (C$4 * _xlfn.NORM.DIST($B139, C$8, ABS(C$12), FALSE) * _xlfn.NORM.DIST(($B139 - C$8)*C$16, 0, ABS(C$12), TRUE) * 2)
               + (C$5 * _xlfn.NORM.DIST($B139, C$9, ABS(C$13), FALSE) * _xlfn.NORM.DIST(($B139 - C$9)*C$17, 0, ABS(C$13), TRUE) * 2)
               + (C$6 * _xlfn.NORM.DIST($B139, C$10, ABS(C$14), FALSE) * _xlfn.NORM.DIST(($B139 - C$10)*C$18, 0, ABS(C$14), TRUE) * 2)</f>
        <v>39.725053350822677</v>
      </c>
      <c r="T139" s="4">
        <f>AZ139 + (D$3 * _xlfn.NORM.DIST($B139, D$7, ABS(D$11), FALSE) * _xlfn.NORM.DIST(($B139 - D$7)*D$15, 0, ABS(D$11), TRUE) * 2)
               + (D$4 * _xlfn.NORM.DIST($B139, D$8, ABS(D$12), FALSE) * _xlfn.NORM.DIST(($B139 - D$8)*D$16, 0, ABS(D$12), TRUE) * 2)
               + (D$5 * _xlfn.NORM.DIST($B139, D$9, ABS(D$13), FALSE) * _xlfn.NORM.DIST(($B139 - D$9)*D$17, 0, ABS(D$13), TRUE) * 2)
               + (D$6 * _xlfn.NORM.DIST($B139, D$10, ABS(D$14), FALSE) * _xlfn.NORM.DIST(($B139 - D$10)*D$18, 0, ABS(D$14), TRUE) * 2)</f>
        <v>43.106746585405979</v>
      </c>
      <c r="U139" s="4">
        <f>BA139 + (E$3 * _xlfn.NORM.DIST($B139, E$7, ABS(E$11), FALSE) * _xlfn.NORM.DIST(($B139 - E$7)*E$15, 0, ABS(E$11), TRUE) * 2)
               + (E$4 * _xlfn.NORM.DIST($B139, E$8, ABS(E$12), FALSE) * _xlfn.NORM.DIST(($B139 - E$8)*E$16, 0, ABS(E$12), TRUE) * 2)
               + (E$5 * _xlfn.NORM.DIST($B139, E$9, ABS(E$13), FALSE) * _xlfn.NORM.DIST(($B139 - E$9)*E$17, 0, ABS(E$13), TRUE) * 2)
               + (E$6 * _xlfn.NORM.DIST($B139, E$10, ABS(E$14), FALSE) * _xlfn.NORM.DIST(($B139 - E$10)*E$18, 0, ABS(E$14), TRUE) * 2)</f>
        <v>46.517696444463368</v>
      </c>
      <c r="V139" s="4">
        <f>BB139 + (F$3 * _xlfn.NORM.DIST($B139, F$7, ABS(F$11), FALSE) * _xlfn.NORM.DIST(($B139 - F$7)*F$15, 0, ABS(F$11), TRUE) * 2)
               + (F$4 * _xlfn.NORM.DIST($B139, F$8, ABS(F$12), FALSE) * _xlfn.NORM.DIST(($B139 - F$8)*F$16, 0, ABS(F$12), TRUE) * 2)
               + (F$5 * _xlfn.NORM.DIST($B139, F$9, ABS(F$13), FALSE) * _xlfn.NORM.DIST(($B139 - F$9)*F$17, 0, ABS(F$13), TRUE) * 2)
               + (F$6 * _xlfn.NORM.DIST($B139, F$10, ABS(F$14), FALSE) * _xlfn.NORM.DIST(($B139 - F$10)*F$18, 0, ABS(F$14), TRUE) * 2)</f>
        <v>41.961286748519647</v>
      </c>
      <c r="W139" s="4">
        <f>BC139 + (G$3 * _xlfn.NORM.DIST($B139, G$7, ABS(G$11), FALSE) * _xlfn.NORM.DIST(($B139 - G$7)*G$15, 0, ABS(G$11), TRUE) * 2)
               + (G$4 * _xlfn.NORM.DIST($B139, G$8, ABS(G$12), FALSE) * _xlfn.NORM.DIST(($B139 - G$8)*G$16, 0, ABS(G$12), TRUE) * 2)
               + (G$5 * _xlfn.NORM.DIST($B139, G$9, ABS(G$13), FALSE) * _xlfn.NORM.DIST(($B139 - G$9)*G$17, 0, ABS(G$13), TRUE) * 2)
               + (G$6 * _xlfn.NORM.DIST($B139, G$10, ABS(G$14), FALSE) * _xlfn.NORM.DIST(($B139 - G$10)*G$18, 0, ABS(G$14), TRUE) * 2)</f>
        <v>48.761090352672412</v>
      </c>
      <c r="X139" s="4">
        <f>BD139 + (H$3 * _xlfn.NORM.DIST($B139, H$7, ABS(H$11), FALSE) * _xlfn.NORM.DIST(($B139 - H$7)*H$15, 0, ABS(H$11), TRUE) * 2)
               + (H$4 * _xlfn.NORM.DIST($B139, H$8, ABS(H$12), FALSE) * _xlfn.NORM.DIST(($B139 - H$8)*H$16, 0, ABS(H$12), TRUE) * 2)
               + (H$5 * _xlfn.NORM.DIST($B139, H$9, ABS(H$13), FALSE) * _xlfn.NORM.DIST(($B139 - H$9)*H$17, 0, ABS(H$13), TRUE) * 2)
               + (H$6 * _xlfn.NORM.DIST($B139, H$10, ABS(H$14), FALSE) * _xlfn.NORM.DIST(($B139 - H$10)*H$18, 0, ABS(H$14), TRUE) * 2)</f>
        <v>54.483536520507812</v>
      </c>
      <c r="Y139" s="4">
        <f>BE139 + (I$3 * _xlfn.NORM.DIST($B139, I$7, ABS(I$11), FALSE) * _xlfn.NORM.DIST(($B139 - I$7)*I$15, 0, ABS(I$11), TRUE) * 2)
               + (I$4 * _xlfn.NORM.DIST($B139, I$8, ABS(I$12), FALSE) * _xlfn.NORM.DIST(($B139 - I$8)*I$16, 0, ABS(I$12), TRUE) * 2)
               + (I$5 * _xlfn.NORM.DIST($B139, I$9, ABS(I$13), FALSE) * _xlfn.NORM.DIST(($B139 - I$9)*I$17, 0, ABS(I$13), TRUE) * 2)
               + (I$6 * _xlfn.NORM.DIST($B139, I$10, ABS(I$14), FALSE) * _xlfn.NORM.DIST(($B139 - I$10)*I$18, 0, ABS(I$14), TRUE) * 2)</f>
        <v>49.127462196177127</v>
      </c>
      <c r="Z139" s="4">
        <f>BF139 + (J$3 * _xlfn.NORM.DIST($B139, J$7, ABS(J$11), FALSE) * _xlfn.NORM.DIST(($B139 - J$7)*J$15, 0, ABS(J$11), TRUE) * 2)
               + (J$4 * _xlfn.NORM.DIST($B139, J$8, ABS(J$12), FALSE) * _xlfn.NORM.DIST(($B139 - J$8)*J$16, 0, ABS(J$12), TRUE) * 2)
               + (J$5 * _xlfn.NORM.DIST($B139, J$9, ABS(J$13), FALSE) * _xlfn.NORM.DIST(($B139 - J$9)*J$17, 0, ABS(J$13), TRUE) * 2)
               + (J$6 * _xlfn.NORM.DIST($B139, J$10, ABS(J$14), FALSE) * _xlfn.NORM.DIST(($B139 - J$10)*J$18, 0, ABS(J$14), TRUE) * 2)</f>
        <v>44.300362199202915</v>
      </c>
      <c r="AA139" s="4">
        <f>BG139 + (K$3 * _xlfn.NORM.DIST($B139, K$7, ABS(K$11), FALSE) * _xlfn.NORM.DIST(($B139 - K$7)*K$15, 0, ABS(K$11), TRUE) * 2)
               + (K$4 * _xlfn.NORM.DIST($B139, K$8, ABS(K$12), FALSE) * _xlfn.NORM.DIST(($B139 - K$8)*K$16, 0, ABS(K$12), TRUE) * 2)
               + (K$5 * _xlfn.NORM.DIST($B139, K$9, ABS(K$13), FALSE) * _xlfn.NORM.DIST(($B139 - K$9)*K$17, 0, ABS(K$13), TRUE) * 2)
               + (K$6 * _xlfn.NORM.DIST($B139, K$10, ABS(K$14), FALSE) * _xlfn.NORM.DIST(($B139 - K$10)*K$18, 0, ABS(K$14), TRUE) * 2)</f>
        <v>36.580868135284213</v>
      </c>
      <c r="AB139" s="4">
        <f>BH139 + (L$3 * _xlfn.NORM.DIST($B139, L$7, ABS(L$11), FALSE) * _xlfn.NORM.DIST(($B139 - L$7)*L$15, 0, ABS(L$11), TRUE) * 2)
               + (L$4 * _xlfn.NORM.DIST($B139, L$8, ABS(L$12), FALSE) * _xlfn.NORM.DIST(($B139 - L$8)*L$16, 0, ABS(L$12), TRUE) * 2)
               + (L$5 * _xlfn.NORM.DIST($B139, L$9, ABS(L$13), FALSE) * _xlfn.NORM.DIST(($B139 - L$9)*L$17, 0, ABS(L$13), TRUE) * 2)
               + (L$6 * _xlfn.NORM.DIST($B139, L$10, ABS(L$14), FALSE) * _xlfn.NORM.DIST(($B139 - L$10)*L$18, 0, ABS(L$14), TRUE) * 2)</f>
        <v>36.704706504579654</v>
      </c>
      <c r="AC139" s="4">
        <f>BI139 + (M$3 * _xlfn.NORM.DIST($B139, M$7, ABS(M$11), FALSE) * _xlfn.NORM.DIST(($B139 - M$7)*M$15, 0, ABS(M$11), TRUE) * 2)
               + (M$4 * _xlfn.NORM.DIST($B139, M$8, ABS(M$12), FALSE) * _xlfn.NORM.DIST(($B139 - M$8)*M$16, 0, ABS(M$12), TRUE) * 2)
               + (M$5 * _xlfn.NORM.DIST($B139, M$9, ABS(M$13), FALSE) * _xlfn.NORM.DIST(($B139 - M$9)*M$17, 0, ABS(M$13), TRUE) * 2)
               + (M$6 * _xlfn.NORM.DIST($B139, M$10, ABS(M$14), FALSE) * _xlfn.NORM.DIST(($B139 - M$10)*M$18, 0, ABS(M$14), TRUE) * 2)</f>
        <v>40.30196113506851</v>
      </c>
      <c r="AD139" s="4">
        <f>BJ139 + (N$3 * _xlfn.NORM.DIST($B139, N$7, ABS(N$11), FALSE) * _xlfn.NORM.DIST(($B139 - N$7)*N$15, 0, ABS(N$11), TRUE) * 2)
               + (N$4 * _xlfn.NORM.DIST($B139, N$8, ABS(N$12), FALSE) * _xlfn.NORM.DIST(($B139 - N$8)*N$16, 0, ABS(N$12), TRUE) * 2)
               + (N$5 * _xlfn.NORM.DIST($B139, N$9, ABS(N$13), FALSE) * _xlfn.NORM.DIST(($B139 - N$9)*N$17, 0, ABS(N$13), TRUE) * 2)
               + (N$6 * _xlfn.NORM.DIST($B139, N$10, ABS(N$14), FALSE) * _xlfn.NORM.DIST(($B139 - N$10)*N$18, 0, ABS(N$14), TRUE) * 2)</f>
        <v>64.237485315858038</v>
      </c>
      <c r="AE139" s="4">
        <f>BK139 + (O$3 * _xlfn.NORM.DIST($B139, O$7, ABS(O$11), FALSE) * _xlfn.NORM.DIST(($B139 - O$7)*O$15, 0, ABS(O$11), TRUE) * 2)
               + (O$4 * _xlfn.NORM.DIST($B139, O$8, ABS(O$12), FALSE) * _xlfn.NORM.DIST(($B139 - O$8)*O$16, 0, ABS(O$12), TRUE) * 2)
               + (O$5 * _xlfn.NORM.DIST($B139, O$9, ABS(O$13), FALSE) * _xlfn.NORM.DIST(($B139 - O$9)*O$17, 0, ABS(O$13), TRUE) * 2)
               + (O$6 * _xlfn.NORM.DIST($B139, O$10, ABS(O$14), FALSE) * _xlfn.NORM.DIST(($B139 - O$10)*O$18, 0, ABS(O$14), TRUE) * 2)</f>
        <v>78.651813396950459</v>
      </c>
      <c r="AF139" s="4">
        <f t="shared" si="71"/>
        <v>95.595421810175381</v>
      </c>
      <c r="AG139" s="4">
        <f t="shared" si="71"/>
        <v>162.79462795486785</v>
      </c>
      <c r="AI139" s="4">
        <f>IF(OR($B139 &lt; C$231, $B139 &gt; C$234), 0, C139-S139)</f>
        <v>0.27494664917732337</v>
      </c>
      <c r="AJ139" s="4">
        <f>IF(OR($B139 &lt; D$231, $B139 &gt; D$234), 0, D139-T139)</f>
        <v>-1.7787465854059761</v>
      </c>
      <c r="AK139" s="4">
        <f>IF(OR($B139 &lt; E$231, $B139 &gt; E$234), 0, E139-U139)</f>
        <v>-2.697696444463368</v>
      </c>
      <c r="AL139" s="4">
        <f>IF(OR($B139 &lt; F$231, $B139 &gt; F$234), 0, F139-V139)</f>
        <v>-0.42028674851965064</v>
      </c>
      <c r="AM139" s="4">
        <f>IF(OR($B139 &lt; G$231, $B139 &gt; G$234), 0, G139-W139)</f>
        <v>-1.0780903526724117</v>
      </c>
      <c r="AN139" s="4">
        <f>IF(OR($B139 &lt; H$231, $B139 &gt; H$234), 0, H139-X139)</f>
        <v>-2.9335365205078148</v>
      </c>
      <c r="AO139" s="4">
        <f>IF(OR($B139 &lt; I$231, $B139 &gt; I$234), 0, I139-Y139)</f>
        <v>-0.66046219617712865</v>
      </c>
      <c r="AP139" s="4">
        <f>IF(OR($B139 &lt; J$231, $B139 &gt; J$234), 0, J139-Z139)</f>
        <v>-2.8003621992029153</v>
      </c>
      <c r="AQ139" s="4">
        <f>IF(OR($B139 &lt; K$231, $B139 &gt; K$234), 0, K139-AA139)</f>
        <v>-1.6318681352842148</v>
      </c>
      <c r="AR139" s="4">
        <f>IF(OR($B139 &lt; L$231, $B139 &gt; L$234), 0, L139-AB139)</f>
        <v>-1.6877065045796513</v>
      </c>
      <c r="AS139" s="4">
        <f>IF(OR($B139 &lt; M$231, $B139 &gt; M$234), 0, M139-AC139)</f>
        <v>-1.0989611350685067</v>
      </c>
      <c r="AT139" s="4">
        <f>IF(OR($B139 &lt; N$231, $B139 &gt; N$234), 0, N139-AD139)</f>
        <v>-0.17048531585804483</v>
      </c>
      <c r="AU139" s="4">
        <f>IF(OR($B139 &lt; O$231, $B139 &gt; O$234), 0, O139-AE139)</f>
        <v>0.68118660304953949</v>
      </c>
      <c r="AV139" s="4">
        <f t="shared" si="102"/>
        <v>0.72157818982461208</v>
      </c>
      <c r="AW139" s="4">
        <f t="shared" si="102"/>
        <v>-5.1116279548678563</v>
      </c>
      <c r="AY139" s="2">
        <f t="shared" si="104"/>
        <v>39.725053350822677</v>
      </c>
      <c r="AZ139" s="2">
        <f t="shared" si="104"/>
        <v>41.091404213376364</v>
      </c>
      <c r="BA139" s="2">
        <f t="shared" si="104"/>
        <v>42.450568109916517</v>
      </c>
      <c r="BB139" s="2">
        <f t="shared" si="104"/>
        <v>39.570195943180103</v>
      </c>
      <c r="BC139" s="2">
        <f t="shared" si="104"/>
        <v>43.868543165361757</v>
      </c>
      <c r="BD139" s="2">
        <f t="shared" si="104"/>
        <v>43.690066956005005</v>
      </c>
      <c r="BE139" s="2">
        <f t="shared" si="104"/>
        <v>45.763016849106705</v>
      </c>
      <c r="BF139" s="2">
        <f t="shared" si="104"/>
        <v>41.19898680087406</v>
      </c>
      <c r="BG139" s="2">
        <f t="shared" si="104"/>
        <v>35.209712438164438</v>
      </c>
      <c r="BH139" s="2">
        <f t="shared" si="104"/>
        <v>34.996819169512186</v>
      </c>
      <c r="BI139" s="2">
        <f t="shared" si="104"/>
        <v>34.083666251764022</v>
      </c>
      <c r="BJ139" s="2">
        <f t="shared" si="104"/>
        <v>38.294683862668123</v>
      </c>
      <c r="BK139" s="2">
        <f t="shared" si="104"/>
        <v>46.986233601572174</v>
      </c>
      <c r="BL139" s="2">
        <f t="shared" si="104"/>
        <v>40.768606511887626</v>
      </c>
      <c r="BM139" s="2">
        <f t="shared" si="104"/>
        <v>41.405894954822507</v>
      </c>
      <c r="BO139" s="2" t="str">
        <f t="shared" si="105"/>
        <v/>
      </c>
      <c r="BP139" s="2" t="str">
        <f t="shared" si="105"/>
        <v/>
      </c>
      <c r="BQ139" s="2" t="str">
        <f t="shared" si="105"/>
        <v/>
      </c>
      <c r="BR139" s="2" t="str">
        <f t="shared" si="105"/>
        <v/>
      </c>
      <c r="BS139" s="2" t="str">
        <f t="shared" si="105"/>
        <v/>
      </c>
      <c r="BT139" s="2" t="str">
        <f t="shared" si="105"/>
        <v/>
      </c>
      <c r="BU139" s="2" t="str">
        <f t="shared" si="105"/>
        <v/>
      </c>
      <c r="BV139" s="2" t="str">
        <f t="shared" si="105"/>
        <v/>
      </c>
      <c r="BW139" s="2" t="str">
        <f t="shared" si="105"/>
        <v/>
      </c>
      <c r="BX139" s="2" t="str">
        <f t="shared" si="105"/>
        <v/>
      </c>
      <c r="BY139" s="2" t="str">
        <f t="shared" si="105"/>
        <v/>
      </c>
      <c r="BZ139" s="2" t="str">
        <f t="shared" si="105"/>
        <v/>
      </c>
      <c r="CA139" s="2" t="str">
        <f t="shared" si="105"/>
        <v/>
      </c>
      <c r="CB139" s="2" t="str">
        <f t="shared" si="105"/>
        <v/>
      </c>
      <c r="CC139" s="2" t="str">
        <f t="shared" si="105"/>
        <v/>
      </c>
      <c r="CE139" s="2" t="str">
        <f t="shared" si="106"/>
        <v/>
      </c>
      <c r="CF139" s="2" t="str">
        <f t="shared" si="106"/>
        <v/>
      </c>
      <c r="CG139" s="2" t="str">
        <f t="shared" si="106"/>
        <v/>
      </c>
      <c r="CH139" s="2" t="str">
        <f t="shared" si="106"/>
        <v/>
      </c>
      <c r="CI139" s="2" t="str">
        <f t="shared" si="106"/>
        <v/>
      </c>
      <c r="CJ139" s="2" t="str">
        <f t="shared" si="106"/>
        <v/>
      </c>
      <c r="CK139" s="2" t="str">
        <f t="shared" si="106"/>
        <v/>
      </c>
      <c r="CL139" s="2" t="str">
        <f t="shared" si="106"/>
        <v/>
      </c>
      <c r="CM139" s="2" t="str">
        <f t="shared" si="106"/>
        <v/>
      </c>
      <c r="CN139" s="2" t="str">
        <f t="shared" si="106"/>
        <v/>
      </c>
      <c r="CO139" s="2" t="str">
        <f t="shared" si="106"/>
        <v/>
      </c>
      <c r="CP139" s="2" t="str">
        <f t="shared" si="106"/>
        <v/>
      </c>
      <c r="CQ139" s="2" t="str">
        <f t="shared" si="106"/>
        <v/>
      </c>
      <c r="CR139" s="2" t="str">
        <f t="shared" si="106"/>
        <v/>
      </c>
      <c r="CS139" s="2" t="str">
        <f t="shared" si="106"/>
        <v/>
      </c>
      <c r="CU139" s="2" t="str">
        <f t="shared" si="107"/>
        <v/>
      </c>
      <c r="CV139" s="2" t="str">
        <f t="shared" si="107"/>
        <v/>
      </c>
      <c r="CW139" s="2" t="str">
        <f t="shared" si="107"/>
        <v/>
      </c>
      <c r="CX139" s="2" t="str">
        <f t="shared" si="107"/>
        <v/>
      </c>
      <c r="CY139" s="2" t="str">
        <f t="shared" si="107"/>
        <v/>
      </c>
      <c r="CZ139" s="2" t="str">
        <f t="shared" si="107"/>
        <v/>
      </c>
      <c r="DA139" s="2" t="str">
        <f t="shared" si="107"/>
        <v/>
      </c>
      <c r="DB139" s="2" t="str">
        <f t="shared" si="107"/>
        <v/>
      </c>
      <c r="DC139" s="2" t="str">
        <f t="shared" si="107"/>
        <v/>
      </c>
      <c r="DD139" s="2" t="str">
        <f t="shared" si="107"/>
        <v/>
      </c>
      <c r="DE139" s="2" t="str">
        <f t="shared" si="107"/>
        <v/>
      </c>
      <c r="DF139" s="2" t="str">
        <f t="shared" si="107"/>
        <v/>
      </c>
      <c r="DG139" s="2" t="str">
        <f t="shared" si="107"/>
        <v/>
      </c>
      <c r="DH139" s="2" t="str">
        <f t="shared" si="107"/>
        <v/>
      </c>
      <c r="DI139" s="2" t="str">
        <f t="shared" si="107"/>
        <v/>
      </c>
      <c r="DK139" s="2">
        <f t="shared" si="114"/>
        <v>55.068851612903217</v>
      </c>
      <c r="DL139" s="2">
        <f t="shared" si="114"/>
        <v>66.189737903225819</v>
      </c>
      <c r="DM139" s="2">
        <f t="shared" si="114"/>
        <v>67.823667888563051</v>
      </c>
      <c r="DN139" s="2">
        <f t="shared" si="114"/>
        <v>65.917475073313767</v>
      </c>
      <c r="DO139" s="2">
        <f t="shared" si="114"/>
        <v>79.802360887096768</v>
      </c>
      <c r="DP139" s="2">
        <f t="shared" si="114"/>
        <v>74.376056684491999</v>
      </c>
      <c r="DQ139" s="2">
        <f t="shared" si="114"/>
        <v>75.108685483870943</v>
      </c>
      <c r="DR139" s="2">
        <f t="shared" si="114"/>
        <v>75.466255793226367</v>
      </c>
      <c r="DS139" s="2">
        <f t="shared" si="114"/>
        <v>61.87597741935484</v>
      </c>
      <c r="DT139" s="2">
        <f t="shared" si="114"/>
        <v>59.934648387096772</v>
      </c>
      <c r="DU139" s="2">
        <f t="shared" si="114"/>
        <v>63.288346236559136</v>
      </c>
      <c r="DV139" s="2">
        <f t="shared" si="114"/>
        <v>65.408590909090904</v>
      </c>
      <c r="DW139" s="2">
        <f t="shared" si="114"/>
        <v>77.657619429590014</v>
      </c>
      <c r="DX139" s="2">
        <f t="shared" si="114"/>
        <v>59.169594251336889</v>
      </c>
      <c r="DY139" s="2">
        <f t="shared" si="114"/>
        <v>53.659039408867002</v>
      </c>
      <c r="EA139" s="2">
        <f t="shared" si="101"/>
        <v>39.724775220372194</v>
      </c>
      <c r="EB139" s="2">
        <f t="shared" si="101"/>
        <v>41.092815797838526</v>
      </c>
      <c r="EC139" s="2">
        <f t="shared" si="101"/>
        <v>42.450751317175964</v>
      </c>
      <c r="ED139" s="2">
        <f t="shared" si="101"/>
        <v>39.570703153564899</v>
      </c>
      <c r="EE139" s="2">
        <f t="shared" si="100"/>
        <v>43.869331070432779</v>
      </c>
      <c r="EF139" s="2">
        <f t="shared" si="100"/>
        <v>43.68657960484385</v>
      </c>
      <c r="EG139" s="2">
        <f t="shared" si="100"/>
        <v>45.759342550274226</v>
      </c>
      <c r="EH139" s="2">
        <f t="shared" si="100"/>
        <v>41.196540153856063</v>
      </c>
      <c r="EI139" s="2">
        <f t="shared" si="100"/>
        <v>35.206335378020839</v>
      </c>
      <c r="EJ139" s="2">
        <f t="shared" si="100"/>
        <v>34.993309936466424</v>
      </c>
      <c r="EK139" s="2">
        <f t="shared" si="100"/>
        <v>34.082222491090675</v>
      </c>
      <c r="EL139" s="2">
        <f t="shared" si="100"/>
        <v>38.293514659018484</v>
      </c>
      <c r="EM139" s="2">
        <f t="shared" si="83"/>
        <v>46.98544255869399</v>
      </c>
      <c r="EN139" s="2">
        <f t="shared" si="83"/>
        <v>40.764946502949314</v>
      </c>
      <c r="EO139" s="2">
        <f t="shared" si="83"/>
        <v>41.405116850843335</v>
      </c>
      <c r="EQ139" s="2">
        <f t="shared" si="115"/>
        <v>40.134417368413011</v>
      </c>
      <c r="ER139" s="2">
        <f t="shared" si="115"/>
        <v>40.612983711185478</v>
      </c>
      <c r="ES139" s="2">
        <f t="shared" si="115"/>
        <v>42.377914992845405</v>
      </c>
      <c r="ET139" s="2">
        <f t="shared" si="115"/>
        <v>39.43931636651687</v>
      </c>
      <c r="EU139" s="2">
        <f t="shared" si="115"/>
        <v>43.622476082474876</v>
      </c>
      <c r="EV139" s="2">
        <f t="shared" si="115"/>
        <v>45.198035968882579</v>
      </c>
      <c r="EW139" s="2">
        <f t="shared" si="115"/>
        <v>46.570155558235456</v>
      </c>
      <c r="EX139" s="2">
        <f t="shared" si="115"/>
        <v>41.667868477649748</v>
      </c>
      <c r="EY139" s="2">
        <f t="shared" si="115"/>
        <v>35.767396076013227</v>
      </c>
      <c r="EZ139" s="2">
        <f t="shared" si="115"/>
        <v>35.586411778346815</v>
      </c>
      <c r="FA139" s="2">
        <f t="shared" si="115"/>
        <v>34.425295097282913</v>
      </c>
      <c r="FB139" s="2">
        <f t="shared" si="115"/>
        <v>38.74826056483198</v>
      </c>
      <c r="FC139" s="2">
        <f t="shared" si="115"/>
        <v>47.142403444424758</v>
      </c>
      <c r="FD139" s="2">
        <f t="shared" si="115"/>
        <v>41.516479591397903</v>
      </c>
      <c r="FE139" s="2">
        <f t="shared" si="115"/>
        <v>41.448096342794763</v>
      </c>
      <c r="FG139" s="2">
        <f t="shared" si="116"/>
        <v>0.99999749004960803</v>
      </c>
      <c r="FH139" s="2">
        <f t="shared" si="116"/>
        <v>0.99999773964239802</v>
      </c>
      <c r="FI139" s="2">
        <f t="shared" si="116"/>
        <v>0.99999782774355639</v>
      </c>
      <c r="FJ139" s="2">
        <f t="shared" si="116"/>
        <v>0.99999835254729075</v>
      </c>
      <c r="FK139" s="2">
        <f t="shared" si="116"/>
        <v>0.99999804915817025</v>
      </c>
      <c r="FL139" s="2">
        <f t="shared" si="116"/>
        <v>0.99999800837808228</v>
      </c>
      <c r="FM139" s="2">
        <f t="shared" si="116"/>
        <v>0.99999825068013537</v>
      </c>
      <c r="FN139" s="2">
        <f t="shared" si="116"/>
        <v>0.99999810628710606</v>
      </c>
      <c r="FO139" s="2">
        <f t="shared" si="116"/>
        <v>0.99999833343732181</v>
      </c>
      <c r="FP139" s="2">
        <f t="shared" si="116"/>
        <v>0.99999838821892484</v>
      </c>
      <c r="FQ139" s="2">
        <f t="shared" si="116"/>
        <v>0.99999813262645654</v>
      </c>
      <c r="FR139" s="2">
        <f t="shared" si="116"/>
        <v>0.99999767880127433</v>
      </c>
      <c r="FS139" s="2">
        <f t="shared" si="116"/>
        <v>0.99999249164788795</v>
      </c>
      <c r="FT139" s="2">
        <f t="shared" si="116"/>
        <v>0.99998052371257229</v>
      </c>
      <c r="FU139" s="2">
        <f t="shared" si="116"/>
        <v>0.99995829194323849</v>
      </c>
      <c r="FW139" s="2">
        <f t="shared" si="108"/>
        <v>5.849436662679722E-4</v>
      </c>
      <c r="FX139" s="2">
        <f t="shared" si="108"/>
        <v>3.0600548018242875E-3</v>
      </c>
      <c r="FY139" s="2">
        <f t="shared" si="108"/>
        <v>3.272045138916119E-3</v>
      </c>
      <c r="FZ139" s="2">
        <f t="shared" si="108"/>
        <v>4.1907977045790743E-3</v>
      </c>
      <c r="GA139" s="2">
        <f t="shared" si="108"/>
        <v>3.4757439408245306E-3</v>
      </c>
      <c r="GB139" s="2">
        <f t="shared" si="108"/>
        <v>2.2668397232464498E-3</v>
      </c>
      <c r="GC139" s="2">
        <f t="shared" si="108"/>
        <v>4.4683020724917942E-3</v>
      </c>
      <c r="GD139" s="2">
        <f t="shared" si="108"/>
        <v>5.0532715633392292E-3</v>
      </c>
      <c r="GE139" s="2">
        <f t="shared" si="108"/>
        <v>5.9398448785486484E-3</v>
      </c>
      <c r="GF139" s="2">
        <f t="shared" si="108"/>
        <v>5.8489669454740625E-3</v>
      </c>
      <c r="GG139" s="2">
        <f t="shared" si="108"/>
        <v>4.0493525436836779E-3</v>
      </c>
      <c r="GH139" s="2">
        <f t="shared" si="108"/>
        <v>2.4327083653995249E-3</v>
      </c>
      <c r="GI139" s="2">
        <f t="shared" si="108"/>
        <v>3.5725166278344541E-3</v>
      </c>
      <c r="GJ139" s="2">
        <f t="shared" si="108"/>
        <v>4.3930929715640405E-3</v>
      </c>
      <c r="GK139" s="2">
        <f t="shared" si="108"/>
        <v>6.2126532782058857E-3</v>
      </c>
      <c r="GM139" s="107">
        <f t="shared" si="109"/>
        <v>3.258602063486069E-77</v>
      </c>
      <c r="GN139" s="107">
        <f t="shared" si="109"/>
        <v>7.5242583294113467E-89</v>
      </c>
      <c r="GO139" s="107">
        <f t="shared" si="109"/>
        <v>2.2067570485110157E-93</v>
      </c>
      <c r="GP139" s="107">
        <f t="shared" si="109"/>
        <v>4.3690011446822762E-116</v>
      </c>
      <c r="GQ139" s="107">
        <f t="shared" si="109"/>
        <v>2.343375844450971E-114</v>
      </c>
      <c r="GR139" s="107">
        <f t="shared" si="109"/>
        <v>4.6361250121915754E-109</v>
      </c>
      <c r="GS139" s="107">
        <f t="shared" si="109"/>
        <v>6.2470408111920607E-121</v>
      </c>
      <c r="GT139" s="107">
        <f t="shared" si="109"/>
        <v>3.9990266281922561E-115</v>
      </c>
      <c r="GU139" s="107">
        <f t="shared" si="109"/>
        <v>1.8190867503091341E-128</v>
      </c>
      <c r="GV139" s="107">
        <f t="shared" si="109"/>
        <v>4.7477478624986915E-136</v>
      </c>
      <c r="GW139" s="107">
        <f t="shared" si="109"/>
        <v>3.2737185851351919E-132</v>
      </c>
      <c r="GX139" s="107">
        <f t="shared" si="109"/>
        <v>7.1247527363565756E-112</v>
      </c>
      <c r="GY139" s="107">
        <f t="shared" si="109"/>
        <v>2.6093837552140807E-107</v>
      </c>
      <c r="GZ139" s="107">
        <f t="shared" si="109"/>
        <v>1.7111147997975151E-109</v>
      </c>
      <c r="HA139" s="107">
        <f t="shared" si="109"/>
        <v>3.6169564925294783E-164</v>
      </c>
      <c r="HC139" s="107">
        <f t="shared" si="103"/>
        <v>5.3687913543955189E-38</v>
      </c>
      <c r="HD139" s="107">
        <f t="shared" si="103"/>
        <v>5.2064972175680327E-45</v>
      </c>
      <c r="HE139" s="107">
        <f t="shared" si="103"/>
        <v>1.7004450857406808E-47</v>
      </c>
      <c r="HF139" s="107">
        <f t="shared" si="103"/>
        <v>6.9086106934128579E-61</v>
      </c>
      <c r="HG139" s="107">
        <f t="shared" si="103"/>
        <v>2.9206788554639566E-59</v>
      </c>
      <c r="HH139" s="107">
        <f t="shared" si="103"/>
        <v>8.5175159588815698E-55</v>
      </c>
      <c r="HI139" s="107">
        <f t="shared" si="103"/>
        <v>6.0076283200785992E-64</v>
      </c>
      <c r="HJ139" s="107">
        <f t="shared" si="103"/>
        <v>1.77249572600652E-61</v>
      </c>
      <c r="HK139" s="107">
        <f t="shared" si="103"/>
        <v>8.1904388597975552E-70</v>
      </c>
      <c r="HL139" s="107">
        <f t="shared" si="113"/>
        <v>2.7320477143374234E-73</v>
      </c>
      <c r="HM139" s="107">
        <f t="shared" si="113"/>
        <v>1.573964289933774E-69</v>
      </c>
      <c r="HN139" s="107">
        <f t="shared" si="113"/>
        <v>3.4879145662741089E-56</v>
      </c>
      <c r="HO139" s="107">
        <f t="shared" si="113"/>
        <v>6.9099647672872114E-53</v>
      </c>
      <c r="HP139" s="107">
        <f t="shared" si="113"/>
        <v>1.8035250570371749E-53</v>
      </c>
      <c r="HQ139" s="107">
        <f t="shared" si="113"/>
        <v>2.1907866517189888E-81</v>
      </c>
      <c r="HS139" s="107">
        <f t="shared" si="110"/>
        <v>0.52198520940547144</v>
      </c>
      <c r="HT139" s="107">
        <f t="shared" si="110"/>
        <v>0.39406091729193782</v>
      </c>
      <c r="HU139" s="107">
        <f t="shared" si="110"/>
        <v>0.36695053246102327</v>
      </c>
      <c r="HV139" s="107">
        <f t="shared" si="110"/>
        <v>0.20147031699364004</v>
      </c>
      <c r="HW139" s="107">
        <f t="shared" si="110"/>
        <v>0.27633494507977668</v>
      </c>
      <c r="HX139" s="107">
        <f t="shared" si="110"/>
        <v>0.4295191506713098</v>
      </c>
      <c r="HY139" s="107">
        <f t="shared" si="110"/>
        <v>0.17044082910191447</v>
      </c>
      <c r="HZ139" s="107">
        <f t="shared" si="110"/>
        <v>0.14689274500782398</v>
      </c>
      <c r="IA139" s="107">
        <f t="shared" si="110"/>
        <v>7.7023269406056291E-2</v>
      </c>
      <c r="IB139" s="107">
        <f t="shared" si="110"/>
        <v>8.0624979481474901E-2</v>
      </c>
      <c r="IC139" s="107">
        <f t="shared" si="110"/>
        <v>0.18607781519899516</v>
      </c>
      <c r="ID139" s="107">
        <f t="shared" si="110"/>
        <v>0.42858934035493523</v>
      </c>
      <c r="IE139" s="107">
        <f t="shared" si="110"/>
        <v>0.48717762179683577</v>
      </c>
      <c r="IF139" s="107">
        <f t="shared" si="110"/>
        <v>0.52101869951686441</v>
      </c>
      <c r="IG139" s="107">
        <f t="shared" si="110"/>
        <v>0.57981956633395471</v>
      </c>
      <c r="II139" s="107">
        <f t="shared" si="111"/>
        <v>3.2153149605638038E-10</v>
      </c>
      <c r="IJ139" s="107">
        <f t="shared" si="111"/>
        <v>1.8901792936906174E-7</v>
      </c>
      <c r="IK139" s="107">
        <f t="shared" si="111"/>
        <v>1.3961292064282492E-7</v>
      </c>
      <c r="IL139" s="107">
        <f t="shared" si="111"/>
        <v>3.570666014175162E-8</v>
      </c>
      <c r="IM139" s="107">
        <f t="shared" si="111"/>
        <v>1.0077494352866655E-8</v>
      </c>
      <c r="IN139" s="107">
        <f t="shared" si="111"/>
        <v>1.6812667714406364E-9</v>
      </c>
      <c r="IO139" s="107">
        <f t="shared" si="111"/>
        <v>2.3293487408553913E-8</v>
      </c>
      <c r="IP139" s="107">
        <f t="shared" si="111"/>
        <v>8.5541779415023213E-8</v>
      </c>
      <c r="IQ139" s="107">
        <f t="shared" si="111"/>
        <v>5.4779980039439487E-8</v>
      </c>
      <c r="IR139" s="107">
        <f t="shared" si="111"/>
        <v>2.1619494800444019E-8</v>
      </c>
      <c r="IS139" s="107">
        <f t="shared" si="111"/>
        <v>2.2205840141912998E-9</v>
      </c>
      <c r="IT139" s="107">
        <f t="shared" si="111"/>
        <v>1.0292570061655535E-9</v>
      </c>
      <c r="IU139" s="107">
        <f t="shared" si="111"/>
        <v>7.7292626870431294E-10</v>
      </c>
      <c r="IV139" s="107">
        <f t="shared" si="111"/>
        <v>7.4820072152552406E-11</v>
      </c>
      <c r="IW139" s="107">
        <f t="shared" si="111"/>
        <v>7.2390157176212289E-14</v>
      </c>
      <c r="IY139" s="107">
        <f t="shared" si="112"/>
        <v>0.52198520972700291</v>
      </c>
      <c r="IZ139" s="107">
        <f t="shared" si="112"/>
        <v>0.39406110630986718</v>
      </c>
      <c r="JA139" s="107">
        <f t="shared" si="112"/>
        <v>0.36695067207394394</v>
      </c>
      <c r="JB139" s="107">
        <f t="shared" si="112"/>
        <v>0.20147035270030017</v>
      </c>
      <c r="JC139" s="107">
        <f t="shared" si="112"/>
        <v>0.27633495515727102</v>
      </c>
      <c r="JD139" s="107">
        <f t="shared" si="112"/>
        <v>0.42951915235257659</v>
      </c>
      <c r="JE139" s="107">
        <f t="shared" si="112"/>
        <v>0.17044085239540188</v>
      </c>
      <c r="JF139" s="107">
        <f t="shared" si="112"/>
        <v>0.14689283054960339</v>
      </c>
      <c r="JG139" s="107">
        <f t="shared" si="112"/>
        <v>7.7023324186036329E-2</v>
      </c>
      <c r="JH139" s="107">
        <f t="shared" si="112"/>
        <v>8.0625001100969707E-2</v>
      </c>
      <c r="JI139" s="107">
        <f t="shared" si="112"/>
        <v>0.18607781741957918</v>
      </c>
      <c r="JJ139" s="107">
        <f t="shared" si="112"/>
        <v>0.42858934138419225</v>
      </c>
      <c r="JK139" s="107">
        <f t="shared" si="112"/>
        <v>0.48717762256976205</v>
      </c>
      <c r="JL139" s="107">
        <f t="shared" si="112"/>
        <v>0.52101869959168445</v>
      </c>
      <c r="JM139" s="107">
        <f t="shared" si="112"/>
        <v>0.57981956633402709</v>
      </c>
    </row>
    <row r="140" spans="2:273" x14ac:dyDescent="0.25">
      <c r="B140" s="2">
        <v>112</v>
      </c>
      <c r="C140" s="37">
        <v>39.110999999999997</v>
      </c>
      <c r="D140" s="37">
        <v>40.311</v>
      </c>
      <c r="E140" s="37">
        <v>41.951000000000001</v>
      </c>
      <c r="F140" s="37">
        <v>39.689</v>
      </c>
      <c r="G140" s="37">
        <v>44.2</v>
      </c>
      <c r="H140" s="37">
        <v>46.383000000000003</v>
      </c>
      <c r="I140" s="37">
        <v>45.817</v>
      </c>
      <c r="J140" s="37">
        <v>40.950000000000003</v>
      </c>
      <c r="K140" s="37">
        <v>34</v>
      </c>
      <c r="L140" s="37">
        <v>34.643999999999998</v>
      </c>
      <c r="M140" s="37">
        <v>33.948999999999998</v>
      </c>
      <c r="N140" s="37">
        <v>52.482999999999997</v>
      </c>
      <c r="O140" s="37">
        <v>65.650000000000006</v>
      </c>
      <c r="P140" s="37">
        <v>83.533000000000001</v>
      </c>
      <c r="Q140" s="37">
        <v>152.233</v>
      </c>
      <c r="S140" s="4">
        <f>AY140 + (C$3 * _xlfn.NORM.DIST($B140, C$7, ABS(C$11), FALSE) * _xlfn.NORM.DIST(($B140 - C$7)*C$15, 0, ABS(C$11), TRUE) * 2)
               + (C$4 * _xlfn.NORM.DIST($B140, C$8, ABS(C$12), FALSE) * _xlfn.NORM.DIST(($B140 - C$8)*C$16, 0, ABS(C$12), TRUE) * 2)
               + (C$5 * _xlfn.NORM.DIST($B140, C$9, ABS(C$13), FALSE) * _xlfn.NORM.DIST(($B140 - C$9)*C$17, 0, ABS(C$13), TRUE) * 2)
               + (C$6 * _xlfn.NORM.DIST($B140, C$10, ABS(C$14), FALSE) * _xlfn.NORM.DIST(($B140 - C$10)*C$18, 0, ABS(C$14), TRUE) * 2)</f>
        <v>39.649449603752224</v>
      </c>
      <c r="T140" s="4">
        <f>AZ140 + (D$3 * _xlfn.NORM.DIST($B140, D$7, ABS(D$11), FALSE) * _xlfn.NORM.DIST(($B140 - D$7)*D$15, 0, ABS(D$11), TRUE) * 2)
               + (D$4 * _xlfn.NORM.DIST($B140, D$8, ABS(D$12), FALSE) * _xlfn.NORM.DIST(($B140 - D$8)*D$16, 0, ABS(D$12), TRUE) * 2)
               + (D$5 * _xlfn.NORM.DIST($B140, D$9, ABS(D$13), FALSE) * _xlfn.NORM.DIST(($B140 - D$9)*D$17, 0, ABS(D$13), TRUE) * 2)
               + (D$6 * _xlfn.NORM.DIST($B140, D$10, ABS(D$14), FALSE) * _xlfn.NORM.DIST(($B140 - D$10)*D$18, 0, ABS(D$14), TRUE) * 2)</f>
        <v>42.304924028776604</v>
      </c>
      <c r="U140" s="4">
        <f>BA140 + (E$3 * _xlfn.NORM.DIST($B140, E$7, ABS(E$11), FALSE) * _xlfn.NORM.DIST(($B140 - E$7)*E$15, 0, ABS(E$11), TRUE) * 2)
               + (E$4 * _xlfn.NORM.DIST($B140, E$8, ABS(E$12), FALSE) * _xlfn.NORM.DIST(($B140 - E$8)*E$16, 0, ABS(E$12), TRUE) * 2)
               + (E$5 * _xlfn.NORM.DIST($B140, E$9, ABS(E$13), FALSE) * _xlfn.NORM.DIST(($B140 - E$9)*E$17, 0, ABS(E$13), TRUE) * 2)
               + (E$6 * _xlfn.NORM.DIST($B140, E$10, ABS(E$14), FALSE) * _xlfn.NORM.DIST(($B140 - E$10)*E$18, 0, ABS(E$14), TRUE) * 2)</f>
        <v>44.793242783163599</v>
      </c>
      <c r="V140" s="4">
        <f>BB140 + (F$3 * _xlfn.NORM.DIST($B140, F$7, ABS(F$11), FALSE) * _xlfn.NORM.DIST(($B140 - F$7)*F$15, 0, ABS(F$11), TRUE) * 2)
               + (F$4 * _xlfn.NORM.DIST($B140, F$8, ABS(F$12), FALSE) * _xlfn.NORM.DIST(($B140 - F$8)*F$16, 0, ABS(F$12), TRUE) * 2)
               + (F$5 * _xlfn.NORM.DIST($B140, F$9, ABS(F$13), FALSE) * _xlfn.NORM.DIST(($B140 - F$9)*F$17, 0, ABS(F$13), TRUE) * 2)
               + (F$6 * _xlfn.NORM.DIST($B140, F$10, ABS(F$14), FALSE) * _xlfn.NORM.DIST(($B140 - F$10)*F$18, 0, ABS(F$14), TRUE) * 2)</f>
        <v>40.556389875450016</v>
      </c>
      <c r="W140" s="4">
        <f>BC140 + (G$3 * _xlfn.NORM.DIST($B140, G$7, ABS(G$11), FALSE) * _xlfn.NORM.DIST(($B140 - G$7)*G$15, 0, ABS(G$11), TRUE) * 2)
               + (G$4 * _xlfn.NORM.DIST($B140, G$8, ABS(G$12), FALSE) * _xlfn.NORM.DIST(($B140 - G$8)*G$16, 0, ABS(G$12), TRUE) * 2)
               + (G$5 * _xlfn.NORM.DIST($B140, G$9, ABS(G$13), FALSE) * _xlfn.NORM.DIST(($B140 - G$9)*G$17, 0, ABS(G$13), TRUE) * 2)
               + (G$6 * _xlfn.NORM.DIST($B140, G$10, ABS(G$14), FALSE) * _xlfn.NORM.DIST(($B140 - G$10)*G$18, 0, ABS(G$14), TRUE) * 2)</f>
        <v>46.218487869883582</v>
      </c>
      <c r="X140" s="4">
        <f>BD140 + (H$3 * _xlfn.NORM.DIST($B140, H$7, ABS(H$11), FALSE) * _xlfn.NORM.DIST(($B140 - H$7)*H$15, 0, ABS(H$11), TRUE) * 2)
               + (H$4 * _xlfn.NORM.DIST($B140, H$8, ABS(H$12), FALSE) * _xlfn.NORM.DIST(($B140 - H$8)*H$16, 0, ABS(H$12), TRUE) * 2)
               + (H$5 * _xlfn.NORM.DIST($B140, H$9, ABS(H$13), FALSE) * _xlfn.NORM.DIST(($B140 - H$9)*H$17, 0, ABS(H$13), TRUE) * 2)
               + (H$6 * _xlfn.NORM.DIST($B140, H$10, ABS(H$14), FALSE) * _xlfn.NORM.DIST(($B140 - H$10)*H$18, 0, ABS(H$14), TRUE) * 2)</f>
        <v>50.222043414688365</v>
      </c>
      <c r="Y140" s="4">
        <f>BE140 + (I$3 * _xlfn.NORM.DIST($B140, I$7, ABS(I$11), FALSE) * _xlfn.NORM.DIST(($B140 - I$7)*I$15, 0, ABS(I$11), TRUE) * 2)
               + (I$4 * _xlfn.NORM.DIST($B140, I$8, ABS(I$12), FALSE) * _xlfn.NORM.DIST(($B140 - I$8)*I$16, 0, ABS(I$12), TRUE) * 2)
               + (I$5 * _xlfn.NORM.DIST($B140, I$9, ABS(I$13), FALSE) * _xlfn.NORM.DIST(($B140 - I$9)*I$17, 0, ABS(I$13), TRUE) * 2)
               + (I$6 * _xlfn.NORM.DIST($B140, I$10, ABS(I$14), FALSE) * _xlfn.NORM.DIST(($B140 - I$10)*I$18, 0, ABS(I$14), TRUE) * 2)</f>
        <v>46.959221413601412</v>
      </c>
      <c r="Z140" s="4">
        <f>BF140 + (J$3 * _xlfn.NORM.DIST($B140, J$7, ABS(J$11), FALSE) * _xlfn.NORM.DIST(($B140 - J$7)*J$15, 0, ABS(J$11), TRUE) * 2)
               + (J$4 * _xlfn.NORM.DIST($B140, J$8, ABS(J$12), FALSE) * _xlfn.NORM.DIST(($B140 - J$8)*J$16, 0, ABS(J$12), TRUE) * 2)
               + (J$5 * _xlfn.NORM.DIST($B140, J$9, ABS(J$13), FALSE) * _xlfn.NORM.DIST(($B140 - J$9)*J$17, 0, ABS(J$13), TRUE) * 2)
               + (J$6 * _xlfn.NORM.DIST($B140, J$10, ABS(J$14), FALSE) * _xlfn.NORM.DIST(($B140 - J$10)*J$18, 0, ABS(J$14), TRUE) * 2)</f>
        <v>42.281409003420599</v>
      </c>
      <c r="AA140" s="4">
        <f>BG140 + (K$3 * _xlfn.NORM.DIST($B140, K$7, ABS(K$11), FALSE) * _xlfn.NORM.DIST(($B140 - K$7)*K$15, 0, ABS(K$11), TRUE) * 2)
               + (K$4 * _xlfn.NORM.DIST($B140, K$8, ABS(K$12), FALSE) * _xlfn.NORM.DIST(($B140 - K$8)*K$16, 0, ABS(K$12), TRUE) * 2)
               + (K$5 * _xlfn.NORM.DIST($B140, K$9, ABS(K$13), FALSE) * _xlfn.NORM.DIST(($B140 - K$9)*K$17, 0, ABS(K$13), TRUE) * 2)
               + (K$6 * _xlfn.NORM.DIST($B140, K$10, ABS(K$14), FALSE) * _xlfn.NORM.DIST(($B140 - K$10)*K$18, 0, ABS(K$14), TRUE) * 2)</f>
        <v>35.48325336078085</v>
      </c>
      <c r="AB140" s="4">
        <f>BH140 + (L$3 * _xlfn.NORM.DIST($B140, L$7, ABS(L$11), FALSE) * _xlfn.NORM.DIST(($B140 - L$7)*L$15, 0, ABS(L$11), TRUE) * 2)
               + (L$4 * _xlfn.NORM.DIST($B140, L$8, ABS(L$12), FALSE) * _xlfn.NORM.DIST(($B140 - L$8)*L$16, 0, ABS(L$12), TRUE) * 2)
               + (L$5 * _xlfn.NORM.DIST($B140, L$9, ABS(L$13), FALSE) * _xlfn.NORM.DIST(($B140 - L$9)*L$17, 0, ABS(L$13), TRUE) * 2)
               + (L$6 * _xlfn.NORM.DIST($B140, L$10, ABS(L$14), FALSE) * _xlfn.NORM.DIST(($B140 - L$10)*L$18, 0, ABS(L$14), TRUE) * 2)</f>
        <v>35.366610915746968</v>
      </c>
      <c r="AC140" s="4">
        <f>BI140 + (M$3 * _xlfn.NORM.DIST($B140, M$7, ABS(M$11), FALSE) * _xlfn.NORM.DIST(($B140 - M$7)*M$15, 0, ABS(M$11), TRUE) * 2)
               + (M$4 * _xlfn.NORM.DIST($B140, M$8, ABS(M$12), FALSE) * _xlfn.NORM.DIST(($B140 - M$8)*M$16, 0, ABS(M$12), TRUE) * 2)
               + (M$5 * _xlfn.NORM.DIST($B140, M$9, ABS(M$13), FALSE) * _xlfn.NORM.DIST(($B140 - M$9)*M$17, 0, ABS(M$13), TRUE) * 2)
               + (M$6 * _xlfn.NORM.DIST($B140, M$10, ABS(M$14), FALSE) * _xlfn.NORM.DIST(($B140 - M$10)*M$18, 0, ABS(M$14), TRUE) * 2)</f>
        <v>36.521456965628467</v>
      </c>
      <c r="AD140" s="4">
        <f>BJ140 + (N$3 * _xlfn.NORM.DIST($B140, N$7, ABS(N$11), FALSE) * _xlfn.NORM.DIST(($B140 - N$7)*N$15, 0, ABS(N$11), TRUE) * 2)
               + (N$4 * _xlfn.NORM.DIST($B140, N$8, ABS(N$12), FALSE) * _xlfn.NORM.DIST(($B140 - N$8)*N$16, 0, ABS(N$12), TRUE) * 2)
               + (N$5 * _xlfn.NORM.DIST($B140, N$9, ABS(N$13), FALSE) * _xlfn.NORM.DIST(($B140 - N$9)*N$17, 0, ABS(N$13), TRUE) * 2)
               + (N$6 * _xlfn.NORM.DIST($B140, N$10, ABS(N$14), FALSE) * _xlfn.NORM.DIST(($B140 - N$10)*N$18, 0, ABS(N$14), TRUE) * 2)</f>
        <v>54.270369125224057</v>
      </c>
      <c r="AE140" s="4">
        <f>BK140 + (O$3 * _xlfn.NORM.DIST($B140, O$7, ABS(O$11), FALSE) * _xlfn.NORM.DIST(($B140 - O$7)*O$15, 0, ABS(O$11), TRUE) * 2)
               + (O$4 * _xlfn.NORM.DIST($B140, O$8, ABS(O$12), FALSE) * _xlfn.NORM.DIST(($B140 - O$8)*O$16, 0, ABS(O$12), TRUE) * 2)
               + (O$5 * _xlfn.NORM.DIST($B140, O$9, ABS(O$13), FALSE) * _xlfn.NORM.DIST(($B140 - O$9)*O$17, 0, ABS(O$13), TRUE) * 2)
               + (O$6 * _xlfn.NORM.DIST($B140, O$10, ABS(O$14), FALSE) * _xlfn.NORM.DIST(($B140 - O$10)*O$18, 0, ABS(O$14), TRUE) * 2)</f>
        <v>68.740722979091217</v>
      </c>
      <c r="AF140" s="4">
        <f t="shared" si="71"/>
        <v>81.721646246051378</v>
      </c>
      <c r="AG140" s="4">
        <f t="shared" si="71"/>
        <v>152.59232322219341</v>
      </c>
      <c r="AI140" s="4">
        <f>IF(OR($B140 &lt; C$231, $B140 &gt; C$234), 0, C140-S140)</f>
        <v>-0.53844960375222684</v>
      </c>
      <c r="AJ140" s="4">
        <f>IF(OR($B140 &lt; D$231, $B140 &gt; D$234), 0, D140-T140)</f>
        <v>-1.993924028776604</v>
      </c>
      <c r="AK140" s="4">
        <f>IF(OR($B140 &lt; E$231, $B140 &gt; E$234), 0, E140-U140)</f>
        <v>-2.8422427831635986</v>
      </c>
      <c r="AL140" s="4">
        <f>IF(OR($B140 &lt; F$231, $B140 &gt; F$234), 0, F140-V140)</f>
        <v>-0.86738987545001578</v>
      </c>
      <c r="AM140" s="4">
        <f>IF(OR($B140 &lt; G$231, $B140 &gt; G$234), 0, G140-W140)</f>
        <v>-2.0184878698835789</v>
      </c>
      <c r="AN140" s="4">
        <f>IF(OR($B140 &lt; H$231, $B140 &gt; H$234), 0, H140-X140)</f>
        <v>-3.8390434146883621</v>
      </c>
      <c r="AO140" s="4">
        <f>IF(OR($B140 &lt; I$231, $B140 &gt; I$234), 0, I140-Y140)</f>
        <v>-1.1422214136014119</v>
      </c>
      <c r="AP140" s="4">
        <f>IF(OR($B140 &lt; J$231, $B140 &gt; J$234), 0, J140-Z140)</f>
        <v>-1.3314090034205961</v>
      </c>
      <c r="AQ140" s="4">
        <f>IF(OR($B140 &lt; K$231, $B140 &gt; K$234), 0, K140-AA140)</f>
        <v>-1.48325336078085</v>
      </c>
      <c r="AR140" s="4">
        <f>IF(OR($B140 &lt; L$231, $B140 &gt; L$234), 0, L140-AB140)</f>
        <v>-0.72261091574696934</v>
      </c>
      <c r="AS140" s="4">
        <f>IF(OR($B140 &lt; M$231, $B140 &gt; M$234), 0, M140-AC140)</f>
        <v>-2.5724569656284686</v>
      </c>
      <c r="AT140" s="4">
        <f>IF(OR($B140 &lt; N$231, $B140 &gt; N$234), 0, N140-AD140)</f>
        <v>-1.7873691252240604</v>
      </c>
      <c r="AU140" s="4">
        <f>IF(OR($B140 &lt; O$231, $B140 &gt; O$234), 0, O140-AE140)</f>
        <v>-3.0907229790912112</v>
      </c>
      <c r="AV140" s="4">
        <f t="shared" ref="AV140:AW155" si="117">IF(OR($B140 &lt; P$231, $B140 &gt; P$234), 0, P140-AF140)</f>
        <v>1.8113537539486231</v>
      </c>
      <c r="AW140" s="4">
        <f t="shared" si="117"/>
        <v>-0.35932322219341017</v>
      </c>
      <c r="AY140" s="2">
        <f t="shared" si="104"/>
        <v>39.649449603752224</v>
      </c>
      <c r="AZ140" s="2">
        <f t="shared" si="104"/>
        <v>41.027224895318554</v>
      </c>
      <c r="BA140" s="2">
        <f t="shared" si="104"/>
        <v>42.327301664435119</v>
      </c>
      <c r="BB140" s="2">
        <f t="shared" si="104"/>
        <v>39.460013379504595</v>
      </c>
      <c r="BC140" s="2">
        <f t="shared" si="104"/>
        <v>43.731541592875722</v>
      </c>
      <c r="BD140" s="2">
        <f t="shared" si="104"/>
        <v>43.397026247808029</v>
      </c>
      <c r="BE140" s="2">
        <f t="shared" si="104"/>
        <v>45.525481263793331</v>
      </c>
      <c r="BF140" s="2">
        <f t="shared" si="104"/>
        <v>40.991579779953049</v>
      </c>
      <c r="BG140" s="2">
        <f t="shared" si="104"/>
        <v>35.022426178053017</v>
      </c>
      <c r="BH140" s="2">
        <f t="shared" si="104"/>
        <v>34.804317461340354</v>
      </c>
      <c r="BI140" s="2">
        <f t="shared" si="104"/>
        <v>33.925111392422856</v>
      </c>
      <c r="BJ140" s="2">
        <f t="shared" si="104"/>
        <v>38.102498505452637</v>
      </c>
      <c r="BK140" s="2">
        <f t="shared" si="104"/>
        <v>46.792145175661105</v>
      </c>
      <c r="BL140" s="2">
        <f t="shared" si="104"/>
        <v>40.545434786663861</v>
      </c>
      <c r="BM140" s="2">
        <f t="shared" si="104"/>
        <v>41.234102554698218</v>
      </c>
      <c r="BO140" s="2" t="str">
        <f t="shared" si="105"/>
        <v/>
      </c>
      <c r="BP140" s="2" t="str">
        <f t="shared" si="105"/>
        <v/>
      </c>
      <c r="BQ140" s="2" t="str">
        <f t="shared" si="105"/>
        <v/>
      </c>
      <c r="BR140" s="2" t="str">
        <f t="shared" si="105"/>
        <v/>
      </c>
      <c r="BS140" s="2" t="str">
        <f t="shared" si="105"/>
        <v/>
      </c>
      <c r="BT140" s="2" t="str">
        <f t="shared" si="105"/>
        <v/>
      </c>
      <c r="BU140" s="2" t="str">
        <f t="shared" si="105"/>
        <v/>
      </c>
      <c r="BV140" s="2" t="str">
        <f t="shared" si="105"/>
        <v/>
      </c>
      <c r="BW140" s="2" t="str">
        <f t="shared" si="105"/>
        <v/>
      </c>
      <c r="BX140" s="2" t="str">
        <f t="shared" si="105"/>
        <v/>
      </c>
      <c r="BY140" s="2" t="str">
        <f t="shared" si="105"/>
        <v/>
      </c>
      <c r="BZ140" s="2" t="str">
        <f t="shared" si="105"/>
        <v/>
      </c>
      <c r="CA140" s="2" t="str">
        <f t="shared" si="105"/>
        <v/>
      </c>
      <c r="CB140" s="2" t="str">
        <f t="shared" si="105"/>
        <v/>
      </c>
      <c r="CC140" s="2" t="str">
        <f t="shared" si="105"/>
        <v/>
      </c>
      <c r="CE140" s="2" t="str">
        <f t="shared" si="106"/>
        <v/>
      </c>
      <c r="CF140" s="2" t="str">
        <f t="shared" si="106"/>
        <v/>
      </c>
      <c r="CG140" s="2" t="str">
        <f t="shared" si="106"/>
        <v/>
      </c>
      <c r="CH140" s="2" t="str">
        <f t="shared" si="106"/>
        <v/>
      </c>
      <c r="CI140" s="2" t="str">
        <f t="shared" si="106"/>
        <v/>
      </c>
      <c r="CJ140" s="2" t="str">
        <f t="shared" si="106"/>
        <v/>
      </c>
      <c r="CK140" s="2" t="str">
        <f t="shared" si="106"/>
        <v/>
      </c>
      <c r="CL140" s="2" t="str">
        <f t="shared" si="106"/>
        <v/>
      </c>
      <c r="CM140" s="2" t="str">
        <f t="shared" si="106"/>
        <v/>
      </c>
      <c r="CN140" s="2" t="str">
        <f t="shared" si="106"/>
        <v/>
      </c>
      <c r="CO140" s="2" t="str">
        <f t="shared" si="106"/>
        <v/>
      </c>
      <c r="CP140" s="2" t="str">
        <f t="shared" si="106"/>
        <v/>
      </c>
      <c r="CQ140" s="2" t="str">
        <f t="shared" si="106"/>
        <v/>
      </c>
      <c r="CR140" s="2" t="str">
        <f t="shared" si="106"/>
        <v/>
      </c>
      <c r="CS140" s="2" t="str">
        <f t="shared" si="106"/>
        <v/>
      </c>
      <c r="CU140" s="2" t="str">
        <f t="shared" si="107"/>
        <v/>
      </c>
      <c r="CV140" s="2" t="str">
        <f t="shared" si="107"/>
        <v/>
      </c>
      <c r="CW140" s="2" t="str">
        <f t="shared" si="107"/>
        <v/>
      </c>
      <c r="CX140" s="2" t="str">
        <f t="shared" si="107"/>
        <v/>
      </c>
      <c r="CY140" s="2" t="str">
        <f t="shared" si="107"/>
        <v/>
      </c>
      <c r="CZ140" s="2" t="str">
        <f t="shared" si="107"/>
        <v/>
      </c>
      <c r="DA140" s="2" t="str">
        <f t="shared" si="107"/>
        <v/>
      </c>
      <c r="DB140" s="2" t="str">
        <f t="shared" si="107"/>
        <v/>
      </c>
      <c r="DC140" s="2" t="str">
        <f t="shared" si="107"/>
        <v/>
      </c>
      <c r="DD140" s="2" t="str">
        <f t="shared" si="107"/>
        <v/>
      </c>
      <c r="DE140" s="2" t="str">
        <f t="shared" si="107"/>
        <v/>
      </c>
      <c r="DF140" s="2" t="str">
        <f t="shared" si="107"/>
        <v/>
      </c>
      <c r="DG140" s="2" t="str">
        <f t="shared" si="107"/>
        <v/>
      </c>
      <c r="DH140" s="2" t="str">
        <f t="shared" si="107"/>
        <v/>
      </c>
      <c r="DI140" s="2" t="str">
        <f t="shared" si="107"/>
        <v/>
      </c>
      <c r="DK140" s="2">
        <f t="shared" si="114"/>
        <v>55.072562096774185</v>
      </c>
      <c r="DL140" s="2">
        <f t="shared" si="114"/>
        <v>66.297445564516138</v>
      </c>
      <c r="DM140" s="2">
        <f t="shared" si="114"/>
        <v>67.932374816715551</v>
      </c>
      <c r="DN140" s="2">
        <f t="shared" si="114"/>
        <v>66.035524743401737</v>
      </c>
      <c r="DO140" s="2">
        <f t="shared" si="114"/>
        <v>80.039440615835773</v>
      </c>
      <c r="DP140" s="2">
        <f t="shared" si="114"/>
        <v>74.499856226126823</v>
      </c>
      <c r="DQ140" s="2">
        <f t="shared" si="114"/>
        <v>75.27727236070379</v>
      </c>
      <c r="DR140" s="2">
        <f t="shared" si="114"/>
        <v>75.647623440285201</v>
      </c>
      <c r="DS140" s="2">
        <f t="shared" si="114"/>
        <v>61.945303225806448</v>
      </c>
      <c r="DT140" s="2">
        <f t="shared" si="114"/>
        <v>60.007178225806456</v>
      </c>
      <c r="DU140" s="2">
        <f t="shared" si="114"/>
        <v>63.396404301075265</v>
      </c>
      <c r="DV140" s="2">
        <f t="shared" si="114"/>
        <v>65.50181818181818</v>
      </c>
      <c r="DW140" s="2">
        <f t="shared" si="114"/>
        <v>77.787305258467029</v>
      </c>
      <c r="DX140" s="2">
        <f t="shared" si="114"/>
        <v>59.174890708556141</v>
      </c>
      <c r="DY140" s="2">
        <f t="shared" si="114"/>
        <v>53.639165517241381</v>
      </c>
      <c r="EA140" s="2">
        <f t="shared" si="101"/>
        <v>39.649085210577873</v>
      </c>
      <c r="EB140" s="2">
        <f t="shared" si="101"/>
        <v>41.029056738715838</v>
      </c>
      <c r="EC140" s="2">
        <f t="shared" si="101"/>
        <v>42.327553740779763</v>
      </c>
      <c r="ED140" s="2">
        <f t="shared" si="101"/>
        <v>39.460687185786099</v>
      </c>
      <c r="EE140" s="2">
        <f t="shared" si="100"/>
        <v>43.732619307390792</v>
      </c>
      <c r="EF140" s="2">
        <f t="shared" si="100"/>
        <v>43.392409840662843</v>
      </c>
      <c r="EG140" s="2">
        <f t="shared" si="100"/>
        <v>45.520622571983544</v>
      </c>
      <c r="EH140" s="2">
        <f t="shared" si="100"/>
        <v>40.988324642719199</v>
      </c>
      <c r="EI140" s="2">
        <f t="shared" si="100"/>
        <v>35.017959056980274</v>
      </c>
      <c r="EJ140" s="2">
        <f t="shared" si="100"/>
        <v>34.799675721760266</v>
      </c>
      <c r="EK140" s="2">
        <f t="shared" si="100"/>
        <v>33.923213317787841</v>
      </c>
      <c r="EL140" s="2">
        <f t="shared" si="100"/>
        <v>38.100970427023583</v>
      </c>
      <c r="EM140" s="2">
        <f t="shared" si="83"/>
        <v>46.79123029054027</v>
      </c>
      <c r="EN140" s="2">
        <f t="shared" si="83"/>
        <v>40.540884194053206</v>
      </c>
      <c r="EO140" s="2">
        <f t="shared" si="83"/>
        <v>41.233325596150792</v>
      </c>
      <c r="EQ140" s="2">
        <f t="shared" si="115"/>
        <v>40.102226608881665</v>
      </c>
      <c r="ER140" s="2">
        <f t="shared" si="115"/>
        <v>40.541384456853237</v>
      </c>
      <c r="ES140" s="2">
        <f t="shared" si="115"/>
        <v>42.255572844347867</v>
      </c>
      <c r="ET140" s="2">
        <f t="shared" si="115"/>
        <v>39.326235952211377</v>
      </c>
      <c r="EU140" s="2">
        <f t="shared" si="115"/>
        <v>43.473233192841327</v>
      </c>
      <c r="EV140" s="2">
        <f t="shared" si="115"/>
        <v>44.993749945308792</v>
      </c>
      <c r="EW140" s="2">
        <f t="shared" si="115"/>
        <v>46.377990623881267</v>
      </c>
      <c r="EX140" s="2">
        <f t="shared" si="115"/>
        <v>41.49246608035034</v>
      </c>
      <c r="EY140" s="2">
        <f t="shared" si="115"/>
        <v>35.61148621087446</v>
      </c>
      <c r="EZ140" s="2">
        <f t="shared" si="115"/>
        <v>35.42661971375567</v>
      </c>
      <c r="FA140" s="2">
        <f t="shared" si="115"/>
        <v>34.287348654254075</v>
      </c>
      <c r="FB140" s="2">
        <f t="shared" si="115"/>
        <v>38.583726377823851</v>
      </c>
      <c r="FC140" s="2">
        <f t="shared" si="115"/>
        <v>46.956229049947623</v>
      </c>
      <c r="FD140" s="2">
        <f t="shared" si="115"/>
        <v>41.340339747967278</v>
      </c>
      <c r="FE140" s="2">
        <f t="shared" si="115"/>
        <v>41.279699781659389</v>
      </c>
      <c r="FG140" s="2">
        <f t="shared" si="116"/>
        <v>0.99999800627450675</v>
      </c>
      <c r="FH140" s="2">
        <f t="shared" si="116"/>
        <v>0.99999820453330146</v>
      </c>
      <c r="FI140" s="2">
        <f t="shared" si="116"/>
        <v>0.99999827451460288</v>
      </c>
      <c r="FJ140" s="2">
        <f t="shared" si="116"/>
        <v>0.99999869138135422</v>
      </c>
      <c r="FK140" s="2">
        <f t="shared" si="116"/>
        <v>0.9999984503906314</v>
      </c>
      <c r="FL140" s="2">
        <f t="shared" si="116"/>
        <v>0.99999841799782985</v>
      </c>
      <c r="FM140" s="2">
        <f t="shared" si="116"/>
        <v>0.99999861046534</v>
      </c>
      <c r="FN140" s="2">
        <f t="shared" si="116"/>
        <v>0.99999849576979394</v>
      </c>
      <c r="FO140" s="2">
        <f t="shared" si="116"/>
        <v>0.99999867620175598</v>
      </c>
      <c r="FP140" s="2">
        <f t="shared" si="116"/>
        <v>0.99999871971635945</v>
      </c>
      <c r="FQ140" s="2">
        <f t="shared" si="116"/>
        <v>0.99999851669189999</v>
      </c>
      <c r="FR140" s="2">
        <f t="shared" si="116"/>
        <v>0.99999815620543353</v>
      </c>
      <c r="FS140" s="2">
        <f t="shared" si="116"/>
        <v>0.99999390973547686</v>
      </c>
      <c r="FT140" s="2">
        <f t="shared" si="116"/>
        <v>0.99998392413617809</v>
      </c>
      <c r="FU140" s="2">
        <f t="shared" si="116"/>
        <v>0.9999650618569037</v>
      </c>
      <c r="FW140" s="2">
        <f t="shared" si="108"/>
        <v>7.3628892998255861E-4</v>
      </c>
      <c r="FX140" s="2">
        <f t="shared" si="108"/>
        <v>3.849330826796408E-3</v>
      </c>
      <c r="FY140" s="2">
        <f t="shared" si="108"/>
        <v>4.1157738259835711E-3</v>
      </c>
      <c r="FZ140" s="2">
        <f t="shared" si="108"/>
        <v>5.2701830291847574E-3</v>
      </c>
      <c r="GA140" s="2">
        <f t="shared" si="108"/>
        <v>4.371767962556586E-3</v>
      </c>
      <c r="GB140" s="2">
        <f t="shared" si="108"/>
        <v>2.8521081088558036E-3</v>
      </c>
      <c r="GC140" s="2">
        <f t="shared" si="108"/>
        <v>5.6187583650683607E-3</v>
      </c>
      <c r="GD140" s="2">
        <f t="shared" si="108"/>
        <v>6.3533790928406893E-3</v>
      </c>
      <c r="GE140" s="2">
        <f t="shared" si="108"/>
        <v>7.4663386043065426E-3</v>
      </c>
      <c r="GF140" s="2">
        <f t="shared" si="108"/>
        <v>7.3522784903646806E-3</v>
      </c>
      <c r="GG140" s="2">
        <f t="shared" si="108"/>
        <v>5.0924934396353594E-3</v>
      </c>
      <c r="GH140" s="2">
        <f t="shared" si="108"/>
        <v>3.0606704949008908E-3</v>
      </c>
      <c r="GI140" s="2">
        <f t="shared" si="108"/>
        <v>4.4007047550456632E-3</v>
      </c>
      <c r="GJ140" s="2">
        <f t="shared" si="108"/>
        <v>5.3174123797837857E-3</v>
      </c>
      <c r="GK140" s="2">
        <f t="shared" si="108"/>
        <v>7.4076025976216797E-3</v>
      </c>
      <c r="GM140" s="107">
        <f t="shared" si="109"/>
        <v>6.2922443680515021E-80</v>
      </c>
      <c r="GN140" s="107">
        <f t="shared" si="109"/>
        <v>5.882083083911922E-92</v>
      </c>
      <c r="GO140" s="107">
        <f t="shared" si="109"/>
        <v>1.2169542226066836E-96</v>
      </c>
      <c r="GP140" s="107">
        <f t="shared" si="109"/>
        <v>4.569557411527918E-120</v>
      </c>
      <c r="GQ140" s="107">
        <f t="shared" si="109"/>
        <v>2.5044242914074105E-118</v>
      </c>
      <c r="GR140" s="107">
        <f t="shared" si="109"/>
        <v>7.5124122664140122E-113</v>
      </c>
      <c r="GS140" s="107">
        <f t="shared" si="109"/>
        <v>4.2417574125692529E-125</v>
      </c>
      <c r="GT140" s="107">
        <f t="shared" si="109"/>
        <v>4.1004863945582167E-119</v>
      </c>
      <c r="GU140" s="107">
        <f t="shared" si="109"/>
        <v>6.9888487012001763E-133</v>
      </c>
      <c r="GV140" s="107">
        <f t="shared" si="109"/>
        <v>1.0198845664355052E-140</v>
      </c>
      <c r="GW140" s="107">
        <f t="shared" si="109"/>
        <v>8.502099863719451E-137</v>
      </c>
      <c r="GX140" s="107">
        <f t="shared" si="109"/>
        <v>8.2548410046965919E-116</v>
      </c>
      <c r="GY140" s="107">
        <f t="shared" si="109"/>
        <v>4.4192630511724818E-111</v>
      </c>
      <c r="GZ140" s="107">
        <f t="shared" si="109"/>
        <v>2.4824080913979231E-113</v>
      </c>
      <c r="HA140" s="107">
        <f t="shared" si="109"/>
        <v>6.5106449003823618E-170</v>
      </c>
      <c r="HC140" s="107">
        <f t="shared" si="103"/>
        <v>4.3831524696115695E-40</v>
      </c>
      <c r="HD140" s="107">
        <f t="shared" si="103"/>
        <v>1.9424287272566756E-47</v>
      </c>
      <c r="HE140" s="107">
        <f t="shared" si="103"/>
        <v>4.7636444646838113E-50</v>
      </c>
      <c r="HF140" s="107">
        <f t="shared" si="103"/>
        <v>4.6623460657674166E-64</v>
      </c>
      <c r="HG140" s="107">
        <f t="shared" si="103"/>
        <v>2.0962269493690044E-62</v>
      </c>
      <c r="HH140" s="107">
        <f t="shared" si="103"/>
        <v>9.4767559877064346E-58</v>
      </c>
      <c r="HI140" s="107">
        <f t="shared" si="103"/>
        <v>2.7798762740495831E-67</v>
      </c>
      <c r="HJ140" s="107">
        <f t="shared" si="103"/>
        <v>1.1013946929316139E-64</v>
      </c>
      <c r="HK140" s="107">
        <f t="shared" si="103"/>
        <v>2.1422308497648076E-73</v>
      </c>
      <c r="HL140" s="107">
        <f t="shared" si="113"/>
        <v>4.6236472114269749E-77</v>
      </c>
      <c r="HM140" s="107">
        <f t="shared" si="113"/>
        <v>3.4432594730478308E-73</v>
      </c>
      <c r="HN140" s="107">
        <f t="shared" si="113"/>
        <v>2.9887007729994168E-59</v>
      </c>
      <c r="HO140" s="107">
        <f t="shared" si="113"/>
        <v>8.5002612678840057E-56</v>
      </c>
      <c r="HP140" s="107">
        <f t="shared" si="113"/>
        <v>2.0305376306206691E-56</v>
      </c>
      <c r="HQ140" s="107">
        <f t="shared" si="113"/>
        <v>7.3461507573953437E-86</v>
      </c>
      <c r="HS140" s="107">
        <f t="shared" si="110"/>
        <v>0.53152115900732444</v>
      </c>
      <c r="HT140" s="107">
        <f t="shared" si="110"/>
        <v>0.29835474884520102</v>
      </c>
      <c r="HU140" s="107">
        <f t="shared" si="110"/>
        <v>0.26810214726162429</v>
      </c>
      <c r="HV140" s="107">
        <f t="shared" si="110"/>
        <v>0.11748047344311896</v>
      </c>
      <c r="HW140" s="107">
        <f t="shared" si="110"/>
        <v>0.17578500030813166</v>
      </c>
      <c r="HX140" s="107">
        <f t="shared" si="110"/>
        <v>0.32813268426142722</v>
      </c>
      <c r="HY140" s="107">
        <f t="shared" si="110"/>
        <v>9.377750958983537E-2</v>
      </c>
      <c r="HZ140" s="107">
        <f t="shared" si="110"/>
        <v>7.9045682452344071E-2</v>
      </c>
      <c r="IA140" s="107">
        <f t="shared" si="110"/>
        <v>3.4979711695501479E-2</v>
      </c>
      <c r="IB140" s="107">
        <f t="shared" si="110"/>
        <v>3.6102633043267163E-2</v>
      </c>
      <c r="IC140" s="107">
        <f t="shared" si="110"/>
        <v>0.1012374543493013</v>
      </c>
      <c r="ID140" s="107">
        <f t="shared" si="110"/>
        <v>0.32437219341286938</v>
      </c>
      <c r="IE140" s="107">
        <f t="shared" si="110"/>
        <v>0.4030077397126749</v>
      </c>
      <c r="IF140" s="107">
        <f t="shared" si="110"/>
        <v>0.46252312641840676</v>
      </c>
      <c r="IG140" s="107">
        <f t="shared" si="110"/>
        <v>0.59273109391091228</v>
      </c>
      <c r="II140" s="107">
        <f t="shared" si="111"/>
        <v>1.1046338826048011E-9</v>
      </c>
      <c r="IJ140" s="107">
        <f t="shared" si="111"/>
        <v>5.6589843172904261E-7</v>
      </c>
      <c r="IK140" s="107">
        <f t="shared" si="111"/>
        <v>4.3322039110474452E-7</v>
      </c>
      <c r="IL140" s="107">
        <f t="shared" si="111"/>
        <v>1.2994879123766543E-7</v>
      </c>
      <c r="IM140" s="107">
        <f t="shared" si="111"/>
        <v>3.8790057588513178E-8</v>
      </c>
      <c r="IN140" s="107">
        <f t="shared" si="111"/>
        <v>6.7111397017878073E-9</v>
      </c>
      <c r="IO140" s="107">
        <f t="shared" si="111"/>
        <v>8.9091304461498679E-8</v>
      </c>
      <c r="IP140" s="107">
        <f t="shared" si="111"/>
        <v>3.0292563191826615E-7</v>
      </c>
      <c r="IQ140" s="107">
        <f t="shared" si="111"/>
        <v>2.0958169776723833E-7</v>
      </c>
      <c r="IR140" s="107">
        <f t="shared" si="111"/>
        <v>8.917588516848647E-8</v>
      </c>
      <c r="IS140" s="107">
        <f t="shared" si="111"/>
        <v>1.0005437905801386E-8</v>
      </c>
      <c r="IT140" s="107">
        <f t="shared" si="111"/>
        <v>4.3275481593527937E-9</v>
      </c>
      <c r="IU140" s="107">
        <f t="shared" si="111"/>
        <v>3.1852858669433802E-9</v>
      </c>
      <c r="IV140" s="107">
        <f t="shared" si="111"/>
        <v>3.3790034832118344E-10</v>
      </c>
      <c r="IW140" s="107">
        <f t="shared" si="111"/>
        <v>5.1123427766184699E-13</v>
      </c>
      <c r="IY140" s="107">
        <f t="shared" si="112"/>
        <v>0.53152116011195827</v>
      </c>
      <c r="IZ140" s="107">
        <f t="shared" si="112"/>
        <v>0.29835531474363275</v>
      </c>
      <c r="JA140" s="107">
        <f t="shared" si="112"/>
        <v>0.26810258048201541</v>
      </c>
      <c r="JB140" s="107">
        <f t="shared" si="112"/>
        <v>0.1174806033919102</v>
      </c>
      <c r="JC140" s="107">
        <f t="shared" si="112"/>
        <v>0.17578503909818924</v>
      </c>
      <c r="JD140" s="107">
        <f t="shared" si="112"/>
        <v>0.32813269097256692</v>
      </c>
      <c r="JE140" s="107">
        <f t="shared" si="112"/>
        <v>9.3777598681139829E-2</v>
      </c>
      <c r="JF140" s="107">
        <f t="shared" si="112"/>
        <v>7.9045985377975983E-2</v>
      </c>
      <c r="JG140" s="107">
        <f t="shared" si="112"/>
        <v>3.4979921277199247E-2</v>
      </c>
      <c r="JH140" s="107">
        <f t="shared" si="112"/>
        <v>3.6102722219152332E-2</v>
      </c>
      <c r="JI140" s="107">
        <f t="shared" si="112"/>
        <v>0.10123746435473921</v>
      </c>
      <c r="JJ140" s="107">
        <f t="shared" si="112"/>
        <v>0.32437219774041753</v>
      </c>
      <c r="JK140" s="107">
        <f t="shared" si="112"/>
        <v>0.40300774289796076</v>
      </c>
      <c r="JL140" s="107">
        <f t="shared" si="112"/>
        <v>0.46252312675630713</v>
      </c>
      <c r="JM140" s="107">
        <f t="shared" si="112"/>
        <v>0.59273109391142353</v>
      </c>
    </row>
    <row r="141" spans="2:273" x14ac:dyDescent="0.25">
      <c r="B141" s="2">
        <v>113</v>
      </c>
      <c r="C141" s="37">
        <v>38.698</v>
      </c>
      <c r="D141" s="37">
        <v>41.131</v>
      </c>
      <c r="E141" s="37">
        <v>42.131</v>
      </c>
      <c r="F141" s="37">
        <v>39.213000000000001</v>
      </c>
      <c r="G141" s="37">
        <v>44.033000000000001</v>
      </c>
      <c r="H141" s="37">
        <v>44.283000000000001</v>
      </c>
      <c r="I141" s="37">
        <v>44.35</v>
      </c>
      <c r="J141" s="37">
        <v>41.283000000000001</v>
      </c>
      <c r="K141" s="37">
        <v>35.186</v>
      </c>
      <c r="L141" s="37">
        <v>33.914999999999999</v>
      </c>
      <c r="M141" s="37">
        <v>34.457999999999998</v>
      </c>
      <c r="N141" s="37">
        <v>43.183</v>
      </c>
      <c r="O141" s="37">
        <v>56.866999999999997</v>
      </c>
      <c r="P141" s="37">
        <v>69.099999999999994</v>
      </c>
      <c r="Q141" s="37">
        <v>137.55000000000001</v>
      </c>
      <c r="S141" s="4">
        <f>AY141 + (C$3 * _xlfn.NORM.DIST($B141, C$7, ABS(C$11), FALSE) * _xlfn.NORM.DIST(($B141 - C$7)*C$15, 0, ABS(C$11), TRUE) * 2)
               + (C$4 * _xlfn.NORM.DIST($B141, C$8, ABS(C$12), FALSE) * _xlfn.NORM.DIST(($B141 - C$8)*C$16, 0, ABS(C$12), TRUE) * 2)
               + (C$5 * _xlfn.NORM.DIST($B141, C$9, ABS(C$13), FALSE) * _xlfn.NORM.DIST(($B141 - C$9)*C$17, 0, ABS(C$13), TRUE) * 2)
               + (C$6 * _xlfn.NORM.DIST($B141, C$10, ABS(C$14), FALSE) * _xlfn.NORM.DIST(($B141 - C$10)*C$18, 0, ABS(C$14), TRUE) * 2)</f>
        <v>39.573880017055785</v>
      </c>
      <c r="T141" s="4">
        <f>AZ141 + (D$3 * _xlfn.NORM.DIST($B141, D$7, ABS(D$11), FALSE) * _xlfn.NORM.DIST(($B141 - D$7)*D$15, 0, ABS(D$11), TRUE) * 2)
               + (D$4 * _xlfn.NORM.DIST($B141, D$8, ABS(D$12), FALSE) * _xlfn.NORM.DIST(($B141 - D$8)*D$16, 0, ABS(D$12), TRUE) * 2)
               + (D$5 * _xlfn.NORM.DIST($B141, D$9, ABS(D$13), FALSE) * _xlfn.NORM.DIST(($B141 - D$9)*D$17, 0, ABS(D$13), TRUE) * 2)
               + (D$6 * _xlfn.NORM.DIST($B141, D$10, ABS(D$14), FALSE) * _xlfn.NORM.DIST(($B141 - D$10)*D$18, 0, ABS(D$14), TRUE) * 2)</f>
        <v>41.686775378514739</v>
      </c>
      <c r="U141" s="4">
        <f>BA141 + (E$3 * _xlfn.NORM.DIST($B141, E$7, ABS(E$11), FALSE) * _xlfn.NORM.DIST(($B141 - E$7)*E$15, 0, ABS(E$11), TRUE) * 2)
               + (E$4 * _xlfn.NORM.DIST($B141, E$8, ABS(E$12), FALSE) * _xlfn.NORM.DIST(($B141 - E$8)*E$16, 0, ABS(E$12), TRUE) * 2)
               + (E$5 * _xlfn.NORM.DIST($B141, E$9, ABS(E$13), FALSE) * _xlfn.NORM.DIST(($B141 - E$9)*E$17, 0, ABS(E$13), TRUE) * 2)
               + (E$6 * _xlfn.NORM.DIST($B141, E$10, ABS(E$14), FALSE) * _xlfn.NORM.DIST(($B141 - E$10)*E$18, 0, ABS(E$14), TRUE) * 2)</f>
        <v>43.531391921042903</v>
      </c>
      <c r="V141" s="4">
        <f>BB141 + (F$3 * _xlfn.NORM.DIST($B141, F$7, ABS(F$11), FALSE) * _xlfn.NORM.DIST(($B141 - F$7)*F$15, 0, ABS(F$11), TRUE) * 2)
               + (F$4 * _xlfn.NORM.DIST($B141, F$8, ABS(F$12), FALSE) * _xlfn.NORM.DIST(($B141 - F$8)*F$16, 0, ABS(F$12), TRUE) * 2)
               + (F$5 * _xlfn.NORM.DIST($B141, F$9, ABS(F$13), FALSE) * _xlfn.NORM.DIST(($B141 - F$9)*F$17, 0, ABS(F$13), TRUE) * 2)
               + (F$6 * _xlfn.NORM.DIST($B141, F$10, ABS(F$14), FALSE) * _xlfn.NORM.DIST(($B141 - F$10)*F$18, 0, ABS(F$14), TRUE) * 2)</f>
        <v>39.782394297459831</v>
      </c>
      <c r="W141" s="4">
        <f>BC141 + (G$3 * _xlfn.NORM.DIST($B141, G$7, ABS(G$11), FALSE) * _xlfn.NORM.DIST(($B141 - G$7)*G$15, 0, ABS(G$11), TRUE) * 2)
               + (G$4 * _xlfn.NORM.DIST($B141, G$8, ABS(G$12), FALSE) * _xlfn.NORM.DIST(($B141 - G$8)*G$16, 0, ABS(G$12), TRUE) * 2)
               + (G$5 * _xlfn.NORM.DIST($B141, G$9, ABS(G$13), FALSE) * _xlfn.NORM.DIST(($B141 - G$9)*G$17, 0, ABS(G$13), TRUE) * 2)
               + (G$6 * _xlfn.NORM.DIST($B141, G$10, ABS(G$14), FALSE) * _xlfn.NORM.DIST(($B141 - G$10)*G$18, 0, ABS(G$14), TRUE) * 2)</f>
        <v>44.683897741385252</v>
      </c>
      <c r="X141" s="4">
        <f>BD141 + (H$3 * _xlfn.NORM.DIST($B141, H$7, ABS(H$11), FALSE) * _xlfn.NORM.DIST(($B141 - H$7)*H$15, 0, ABS(H$11), TRUE) * 2)
               + (H$4 * _xlfn.NORM.DIST($B141, H$8, ABS(H$12), FALSE) * _xlfn.NORM.DIST(($B141 - H$8)*H$16, 0, ABS(H$12), TRUE) * 2)
               + (H$5 * _xlfn.NORM.DIST($B141, H$9, ABS(H$13), FALSE) * _xlfn.NORM.DIST(($B141 - H$9)*H$17, 0, ABS(H$13), TRUE) * 2)
               + (H$6 * _xlfn.NORM.DIST($B141, H$10, ABS(H$14), FALSE) * _xlfn.NORM.DIST(($B141 - H$10)*H$18, 0, ABS(H$14), TRUE) * 2)</f>
        <v>46.87744461336829</v>
      </c>
      <c r="Y141" s="4">
        <f>BE141 + (I$3 * _xlfn.NORM.DIST($B141, I$7, ABS(I$11), FALSE) * _xlfn.NORM.DIST(($B141 - I$7)*I$15, 0, ABS(I$11), TRUE) * 2)
               + (I$4 * _xlfn.NORM.DIST($B141, I$8, ABS(I$12), FALSE) * _xlfn.NORM.DIST(($B141 - I$8)*I$16, 0, ABS(I$12), TRUE) * 2)
               + (I$5 * _xlfn.NORM.DIST($B141, I$9, ABS(I$13), FALSE) * _xlfn.NORM.DIST(($B141 - I$9)*I$17, 0, ABS(I$13), TRUE) * 2)
               + (I$6 * _xlfn.NORM.DIST($B141, I$10, ABS(I$14), FALSE) * _xlfn.NORM.DIST(($B141 - I$10)*I$18, 0, ABS(I$14), TRUE) * 2)</f>
        <v>45.809289992877289</v>
      </c>
      <c r="Z141" s="4">
        <f>BF141 + (J$3 * _xlfn.NORM.DIST($B141, J$7, ABS(J$11), FALSE) * _xlfn.NORM.DIST(($B141 - J$7)*J$15, 0, ABS(J$11), TRUE) * 2)
               + (J$4 * _xlfn.NORM.DIST($B141, J$8, ABS(J$12), FALSE) * _xlfn.NORM.DIST(($B141 - J$8)*J$16, 0, ABS(J$12), TRUE) * 2)
               + (J$5 * _xlfn.NORM.DIST($B141, J$9, ABS(J$13), FALSE) * _xlfn.NORM.DIST(($B141 - J$9)*J$17, 0, ABS(J$13), TRUE) * 2)
               + (J$6 * _xlfn.NORM.DIST($B141, J$10, ABS(J$14), FALSE) * _xlfn.NORM.DIST(($B141 - J$10)*J$18, 0, ABS(J$14), TRUE) * 2)</f>
        <v>41.244259623763575</v>
      </c>
      <c r="AA141" s="4">
        <f>BG141 + (K$3 * _xlfn.NORM.DIST($B141, K$7, ABS(K$11), FALSE) * _xlfn.NORM.DIST(($B141 - K$7)*K$15, 0, ABS(K$11), TRUE) * 2)
               + (K$4 * _xlfn.NORM.DIST($B141, K$8, ABS(K$12), FALSE) * _xlfn.NORM.DIST(($B141 - K$8)*K$16, 0, ABS(K$12), TRUE) * 2)
               + (K$5 * _xlfn.NORM.DIST($B141, K$9, ABS(K$13), FALSE) * _xlfn.NORM.DIST(($B141 - K$9)*K$17, 0, ABS(K$13), TRUE) * 2)
               + (K$6 * _xlfn.NORM.DIST($B141, K$10, ABS(K$14), FALSE) * _xlfn.NORM.DIST(($B141 - K$10)*K$18, 0, ABS(K$14), TRUE) * 2)</f>
        <v>34.965904402787054</v>
      </c>
      <c r="AB141" s="4">
        <f>BH141 + (L$3 * _xlfn.NORM.DIST($B141, L$7, ABS(L$11), FALSE) * _xlfn.NORM.DIST(($B141 - L$7)*L$15, 0, ABS(L$11), TRUE) * 2)
               + (L$4 * _xlfn.NORM.DIST($B141, L$8, ABS(L$12), FALSE) * _xlfn.NORM.DIST(($B141 - L$8)*L$16, 0, ABS(L$12), TRUE) * 2)
               + (L$5 * _xlfn.NORM.DIST($B141, L$9, ABS(L$13), FALSE) * _xlfn.NORM.DIST(($B141 - L$9)*L$17, 0, ABS(L$13), TRUE) * 2)
               + (L$6 * _xlfn.NORM.DIST($B141, L$10, ABS(L$14), FALSE) * _xlfn.NORM.DIST(($B141 - L$10)*L$18, 0, ABS(L$14), TRUE) * 2)</f>
        <v>34.766540315276309</v>
      </c>
      <c r="AC141" s="4">
        <f>BI141 + (M$3 * _xlfn.NORM.DIST($B141, M$7, ABS(M$11), FALSE) * _xlfn.NORM.DIST(($B141 - M$7)*M$15, 0, ABS(M$11), TRUE) * 2)
               + (M$4 * _xlfn.NORM.DIST($B141, M$8, ABS(M$12), FALSE) * _xlfn.NORM.DIST(($B141 - M$8)*M$16, 0, ABS(M$12), TRUE) * 2)
               + (M$5 * _xlfn.NORM.DIST($B141, M$9, ABS(M$13), FALSE) * _xlfn.NORM.DIST(($B141 - M$9)*M$17, 0, ABS(M$13), TRUE) * 2)
               + (M$6 * _xlfn.NORM.DIST($B141, M$10, ABS(M$14), FALSE) * _xlfn.NORM.DIST(($B141 - M$10)*M$18, 0, ABS(M$14), TRUE) * 2)</f>
        <v>34.676015799277799</v>
      </c>
      <c r="AD141" s="4">
        <f>BJ141 + (N$3 * _xlfn.NORM.DIST($B141, N$7, ABS(N$11), FALSE) * _xlfn.NORM.DIST(($B141 - N$7)*N$15, 0, ABS(N$11), TRUE) * 2)
               + (N$4 * _xlfn.NORM.DIST($B141, N$8, ABS(N$12), FALSE) * _xlfn.NORM.DIST(($B141 - N$8)*N$16, 0, ABS(N$12), TRUE) * 2)
               + (N$5 * _xlfn.NORM.DIST($B141, N$9, ABS(N$13), FALSE) * _xlfn.NORM.DIST(($B141 - N$9)*N$17, 0, ABS(N$13), TRUE) * 2)
               + (N$6 * _xlfn.NORM.DIST($B141, N$10, ABS(N$14), FALSE) * _xlfn.NORM.DIST(($B141 - N$10)*N$18, 0, ABS(N$14), TRUE) * 2)</f>
        <v>46.65805305701636</v>
      </c>
      <c r="AE141" s="4">
        <f>BK141 + (O$3 * _xlfn.NORM.DIST($B141, O$7, ABS(O$11), FALSE) * _xlfn.NORM.DIST(($B141 - O$7)*O$15, 0, ABS(O$11), TRUE) * 2)
               + (O$4 * _xlfn.NORM.DIST($B141, O$8, ABS(O$12), FALSE) * _xlfn.NORM.DIST(($B141 - O$8)*O$16, 0, ABS(O$12), TRUE) * 2)
               + (O$5 * _xlfn.NORM.DIST($B141, O$9, ABS(O$13), FALSE) * _xlfn.NORM.DIST(($B141 - O$9)*O$17, 0, ABS(O$13), TRUE) * 2)
               + (O$6 * _xlfn.NORM.DIST($B141, O$10, ABS(O$14), FALSE) * _xlfn.NORM.DIST(($B141 - O$10)*O$18, 0, ABS(O$14), TRUE) * 2)</f>
        <v>59.952561000288632</v>
      </c>
      <c r="AF141" s="4">
        <f t="shared" si="71"/>
        <v>67.55755794308817</v>
      </c>
      <c r="AG141" s="4">
        <f t="shared" si="71"/>
        <v>133.46347261326201</v>
      </c>
      <c r="AI141" s="4">
        <f>IF(OR($B141 &lt; C$231, $B141 &gt; C$234), 0, C141-S141)</f>
        <v>-0.87588001705578478</v>
      </c>
      <c r="AJ141" s="4">
        <f>IF(OR($B141 &lt; D$231, $B141 &gt; D$234), 0, D141-T141)</f>
        <v>-0.55577537851473835</v>
      </c>
      <c r="AK141" s="4">
        <f>IF(OR($B141 &lt; E$231, $B141 &gt; E$234), 0, E141-U141)</f>
        <v>-1.4003919210429032</v>
      </c>
      <c r="AL141" s="4">
        <f>IF(OR($B141 &lt; F$231, $B141 &gt; F$234), 0, F141-V141)</f>
        <v>-0.56939429745983006</v>
      </c>
      <c r="AM141" s="4">
        <f>IF(OR($B141 &lt; G$231, $B141 &gt; G$234), 0, G141-W141)</f>
        <v>-0.65089774138525058</v>
      </c>
      <c r="AN141" s="4">
        <f>IF(OR($B141 &lt; H$231, $B141 &gt; H$234), 0, H141-X141)</f>
        <v>-2.5944446133682888</v>
      </c>
      <c r="AO141" s="4">
        <f>IF(OR($B141 &lt; I$231, $B141 &gt; I$234), 0, I141-Y141)</f>
        <v>-1.459289992877288</v>
      </c>
      <c r="AP141" s="4">
        <f>IF(OR($B141 &lt; J$231, $B141 &gt; J$234), 0, J141-Z141)</f>
        <v>3.8740376236425789E-2</v>
      </c>
      <c r="AQ141" s="4">
        <f>IF(OR($B141 &lt; K$231, $B141 &gt; K$234), 0, K141-AA141)</f>
        <v>0.22009559721294636</v>
      </c>
      <c r="AR141" s="4">
        <f>IF(OR($B141 &lt; L$231, $B141 &gt; L$234), 0, L141-AB141)</f>
        <v>-0.85154031527630991</v>
      </c>
      <c r="AS141" s="4">
        <f>IF(OR($B141 &lt; M$231, $B141 &gt; M$234), 0, M141-AC141)</f>
        <v>-0.21801579927780068</v>
      </c>
      <c r="AT141" s="4">
        <f>IF(OR($B141 &lt; N$231, $B141 &gt; N$234), 0, N141-AD141)</f>
        <v>-3.4750530570163605</v>
      </c>
      <c r="AU141" s="4">
        <f>IF(OR($B141 &lt; O$231, $B141 &gt; O$234), 0, O141-AE141)</f>
        <v>-3.0855610002886351</v>
      </c>
      <c r="AV141" s="4">
        <f t="shared" si="117"/>
        <v>1.542442056911824</v>
      </c>
      <c r="AW141" s="4">
        <f t="shared" si="117"/>
        <v>4.0865273867379983</v>
      </c>
      <c r="AY141" s="2">
        <f t="shared" si="104"/>
        <v>39.573880017055785</v>
      </c>
      <c r="AZ141" s="2">
        <f t="shared" si="104"/>
        <v>40.962935089032243</v>
      </c>
      <c r="BA141" s="2">
        <f t="shared" si="104"/>
        <v>42.204023435358152</v>
      </c>
      <c r="BB141" s="2">
        <f t="shared" si="104"/>
        <v>39.349787937687893</v>
      </c>
      <c r="BC141" s="2">
        <f t="shared" si="104"/>
        <v>43.59445782758732</v>
      </c>
      <c r="BD141" s="2">
        <f t="shared" si="104"/>
        <v>43.104347704872929</v>
      </c>
      <c r="BE141" s="2">
        <f t="shared" si="104"/>
        <v>45.288320586676612</v>
      </c>
      <c r="BF141" s="2">
        <f t="shared" si="104"/>
        <v>40.784438749890946</v>
      </c>
      <c r="BG141" s="2">
        <f t="shared" si="104"/>
        <v>34.835484035197432</v>
      </c>
      <c r="BH141" s="2">
        <f t="shared" si="104"/>
        <v>34.612172008488571</v>
      </c>
      <c r="BI141" s="2">
        <f t="shared" si="104"/>
        <v>33.766705465026277</v>
      </c>
      <c r="BJ141" s="2">
        <f t="shared" si="104"/>
        <v>37.910433246826685</v>
      </c>
      <c r="BK141" s="2">
        <f t="shared" si="104"/>
        <v>46.598110574285961</v>
      </c>
      <c r="BL141" s="2">
        <f t="shared" si="104"/>
        <v>40.322525024261189</v>
      </c>
      <c r="BM141" s="2">
        <f t="shared" si="104"/>
        <v>41.062341346691412</v>
      </c>
      <c r="BO141" s="2" t="str">
        <f t="shared" si="105"/>
        <v/>
      </c>
      <c r="BP141" s="2" t="str">
        <f t="shared" si="105"/>
        <v/>
      </c>
      <c r="BQ141" s="2" t="str">
        <f t="shared" si="105"/>
        <v/>
      </c>
      <c r="BR141" s="2" t="str">
        <f t="shared" si="105"/>
        <v/>
      </c>
      <c r="BS141" s="2" t="str">
        <f t="shared" si="105"/>
        <v/>
      </c>
      <c r="BT141" s="2" t="str">
        <f t="shared" si="105"/>
        <v/>
      </c>
      <c r="BU141" s="2" t="str">
        <f t="shared" si="105"/>
        <v/>
      </c>
      <c r="BV141" s="2" t="str">
        <f t="shared" si="105"/>
        <v/>
      </c>
      <c r="BW141" s="2" t="str">
        <f t="shared" si="105"/>
        <v/>
      </c>
      <c r="BX141" s="2" t="str">
        <f t="shared" si="105"/>
        <v/>
      </c>
      <c r="BY141" s="2" t="str">
        <f t="shared" si="105"/>
        <v/>
      </c>
      <c r="BZ141" s="2" t="str">
        <f t="shared" si="105"/>
        <v/>
      </c>
      <c r="CA141" s="2" t="str">
        <f t="shared" si="105"/>
        <v/>
      </c>
      <c r="CB141" s="2" t="str">
        <f t="shared" si="105"/>
        <v/>
      </c>
      <c r="CC141" s="2" t="str">
        <f t="shared" si="105"/>
        <v/>
      </c>
      <c r="CE141" s="2" t="str">
        <f t="shared" si="106"/>
        <v/>
      </c>
      <c r="CF141" s="2" t="str">
        <f t="shared" si="106"/>
        <v/>
      </c>
      <c r="CG141" s="2" t="str">
        <f t="shared" si="106"/>
        <v/>
      </c>
      <c r="CH141" s="2" t="str">
        <f t="shared" si="106"/>
        <v/>
      </c>
      <c r="CI141" s="2" t="str">
        <f t="shared" si="106"/>
        <v/>
      </c>
      <c r="CJ141" s="2" t="str">
        <f t="shared" si="106"/>
        <v/>
      </c>
      <c r="CK141" s="2" t="str">
        <f t="shared" si="106"/>
        <v/>
      </c>
      <c r="CL141" s="2" t="str">
        <f t="shared" si="106"/>
        <v/>
      </c>
      <c r="CM141" s="2" t="str">
        <f t="shared" si="106"/>
        <v/>
      </c>
      <c r="CN141" s="2" t="str">
        <f t="shared" si="106"/>
        <v/>
      </c>
      <c r="CO141" s="2" t="str">
        <f t="shared" si="106"/>
        <v/>
      </c>
      <c r="CP141" s="2" t="str">
        <f t="shared" si="106"/>
        <v/>
      </c>
      <c r="CQ141" s="2" t="str">
        <f t="shared" si="106"/>
        <v/>
      </c>
      <c r="CR141" s="2" t="str">
        <f t="shared" si="106"/>
        <v/>
      </c>
      <c r="CS141" s="2" t="str">
        <f t="shared" si="106"/>
        <v/>
      </c>
      <c r="CU141" s="2" t="str">
        <f t="shared" si="107"/>
        <v/>
      </c>
      <c r="CV141" s="2" t="str">
        <f t="shared" si="107"/>
        <v/>
      </c>
      <c r="CW141" s="2" t="str">
        <f t="shared" si="107"/>
        <v/>
      </c>
      <c r="CX141" s="2" t="str">
        <f t="shared" si="107"/>
        <v/>
      </c>
      <c r="CY141" s="2" t="str">
        <f t="shared" si="107"/>
        <v/>
      </c>
      <c r="CZ141" s="2" t="str">
        <f t="shared" si="107"/>
        <v/>
      </c>
      <c r="DA141" s="2" t="str">
        <f t="shared" si="107"/>
        <v/>
      </c>
      <c r="DB141" s="2" t="str">
        <f t="shared" si="107"/>
        <v/>
      </c>
      <c r="DC141" s="2" t="str">
        <f t="shared" si="107"/>
        <v/>
      </c>
      <c r="DD141" s="2" t="str">
        <f t="shared" si="107"/>
        <v/>
      </c>
      <c r="DE141" s="2" t="str">
        <f t="shared" si="107"/>
        <v/>
      </c>
      <c r="DF141" s="2" t="str">
        <f t="shared" si="107"/>
        <v/>
      </c>
      <c r="DG141" s="2" t="str">
        <f t="shared" si="107"/>
        <v/>
      </c>
      <c r="DH141" s="2" t="str">
        <f t="shared" si="107"/>
        <v/>
      </c>
      <c r="DI141" s="2" t="str">
        <f t="shared" si="107"/>
        <v/>
      </c>
      <c r="DK141" s="2">
        <f t="shared" si="114"/>
        <v>55.076272580645153</v>
      </c>
      <c r="DL141" s="2">
        <f t="shared" si="114"/>
        <v>66.405153225806458</v>
      </c>
      <c r="DM141" s="2">
        <f t="shared" si="114"/>
        <v>68.041081744868038</v>
      </c>
      <c r="DN141" s="2">
        <f t="shared" si="114"/>
        <v>66.153574413489721</v>
      </c>
      <c r="DO141" s="2">
        <f t="shared" si="114"/>
        <v>80.276520344574777</v>
      </c>
      <c r="DP141" s="2">
        <f t="shared" si="114"/>
        <v>74.623655767761662</v>
      </c>
      <c r="DQ141" s="2">
        <f t="shared" si="114"/>
        <v>75.445859237536638</v>
      </c>
      <c r="DR141" s="2">
        <f t="shared" si="114"/>
        <v>75.828991087344022</v>
      </c>
      <c r="DS141" s="2">
        <f t="shared" si="114"/>
        <v>62.014629032258064</v>
      </c>
      <c r="DT141" s="2">
        <f t="shared" si="114"/>
        <v>60.079708064516126</v>
      </c>
      <c r="DU141" s="2">
        <f t="shared" si="114"/>
        <v>63.504462365591394</v>
      </c>
      <c r="DV141" s="2">
        <f t="shared" si="114"/>
        <v>65.595045454545442</v>
      </c>
      <c r="DW141" s="2">
        <f t="shared" si="114"/>
        <v>77.91699108734403</v>
      </c>
      <c r="DX141" s="2">
        <f t="shared" si="114"/>
        <v>59.180187165775394</v>
      </c>
      <c r="DY141" s="2">
        <f t="shared" si="114"/>
        <v>53.619291625615766</v>
      </c>
      <c r="EA141" s="2">
        <f t="shared" si="101"/>
        <v>39.573395200783558</v>
      </c>
      <c r="EB141" s="2">
        <f t="shared" si="101"/>
        <v>40.965297679593135</v>
      </c>
      <c r="EC141" s="2">
        <f t="shared" si="101"/>
        <v>42.204356164383555</v>
      </c>
      <c r="ED141" s="2">
        <f t="shared" si="101"/>
        <v>39.350671218007307</v>
      </c>
      <c r="EE141" s="2">
        <f t="shared" si="100"/>
        <v>43.595907544348812</v>
      </c>
      <c r="EF141" s="2">
        <f t="shared" si="100"/>
        <v>43.098240076481837</v>
      </c>
      <c r="EG141" s="2">
        <f t="shared" si="100"/>
        <v>45.28190259369287</v>
      </c>
      <c r="EH141" s="2">
        <f t="shared" si="100"/>
        <v>40.780109131582336</v>
      </c>
      <c r="EI141" s="2">
        <f t="shared" si="100"/>
        <v>34.829582735939695</v>
      </c>
      <c r="EJ141" s="2">
        <f t="shared" si="100"/>
        <v>34.606041507054108</v>
      </c>
      <c r="EK141" s="2">
        <f t="shared" si="100"/>
        <v>33.764204144485021</v>
      </c>
      <c r="EL141" s="2">
        <f t="shared" si="100"/>
        <v>37.908426195028682</v>
      </c>
      <c r="EM141" s="2">
        <f t="shared" si="83"/>
        <v>46.597018022386557</v>
      </c>
      <c r="EN141" s="2">
        <f t="shared" si="83"/>
        <v>40.316821885157097</v>
      </c>
      <c r="EO141" s="2">
        <f t="shared" si="83"/>
        <v>41.061534341458255</v>
      </c>
      <c r="EQ141" s="2">
        <f t="shared" si="115"/>
        <v>40.070035849350326</v>
      </c>
      <c r="ER141" s="2">
        <f t="shared" si="115"/>
        <v>40.469785202520995</v>
      </c>
      <c r="ES141" s="2">
        <f t="shared" si="115"/>
        <v>42.13323069585033</v>
      </c>
      <c r="ET141" s="2">
        <f t="shared" si="115"/>
        <v>39.213155537905877</v>
      </c>
      <c r="EU141" s="2">
        <f t="shared" si="115"/>
        <v>43.323990303207779</v>
      </c>
      <c r="EV141" s="2">
        <f t="shared" si="115"/>
        <v>44.789463921735006</v>
      </c>
      <c r="EW141" s="2">
        <f t="shared" si="115"/>
        <v>46.185825689527078</v>
      </c>
      <c r="EX141" s="2">
        <f t="shared" si="115"/>
        <v>41.317063683050932</v>
      </c>
      <c r="EY141" s="2">
        <f t="shared" si="115"/>
        <v>35.455576345735686</v>
      </c>
      <c r="EZ141" s="2">
        <f t="shared" si="115"/>
        <v>35.266827649164526</v>
      </c>
      <c r="FA141" s="2">
        <f t="shared" si="115"/>
        <v>34.149402211225244</v>
      </c>
      <c r="FB141" s="2">
        <f t="shared" si="115"/>
        <v>38.419192190815714</v>
      </c>
      <c r="FC141" s="2">
        <f t="shared" si="115"/>
        <v>46.770054655470503</v>
      </c>
      <c r="FD141" s="2">
        <f t="shared" si="115"/>
        <v>41.164199904536645</v>
      </c>
      <c r="FE141" s="2">
        <f t="shared" si="115"/>
        <v>41.111303220524022</v>
      </c>
      <c r="FG141" s="2">
        <f t="shared" si="116"/>
        <v>0.99999841632689901</v>
      </c>
      <c r="FH141" s="2">
        <f t="shared" si="116"/>
        <v>0.99999857380958024</v>
      </c>
      <c r="FI141" s="2">
        <f t="shared" si="116"/>
        <v>0.99999862939774409</v>
      </c>
      <c r="FJ141" s="2">
        <f t="shared" si="116"/>
        <v>0.99999896052698145</v>
      </c>
      <c r="FK141" s="2">
        <f t="shared" si="116"/>
        <v>0.99999876910113339</v>
      </c>
      <c r="FL141" s="2">
        <f t="shared" si="116"/>
        <v>0.99999874337060002</v>
      </c>
      <c r="FM141" s="2">
        <f t="shared" si="116"/>
        <v>0.99999889625307103</v>
      </c>
      <c r="FN141" s="2">
        <f t="shared" si="116"/>
        <v>0.99999880514710615</v>
      </c>
      <c r="FO141" s="2">
        <f t="shared" si="116"/>
        <v>0.99999894846939141</v>
      </c>
      <c r="FP141" s="2">
        <f t="shared" si="116"/>
        <v>0.99999898303428802</v>
      </c>
      <c r="FQ141" s="2">
        <f t="shared" si="116"/>
        <v>0.99999882176613586</v>
      </c>
      <c r="FR141" s="2">
        <f t="shared" si="116"/>
        <v>0.99999853542136141</v>
      </c>
      <c r="FS141" s="2">
        <f t="shared" si="116"/>
        <v>0.99999505999299532</v>
      </c>
      <c r="FT141" s="2">
        <f t="shared" si="116"/>
        <v>0.99998673087747614</v>
      </c>
      <c r="FU141" s="2">
        <f t="shared" si="116"/>
        <v>0.99997073293276217</v>
      </c>
      <c r="FW141" s="2">
        <f t="shared" si="108"/>
        <v>9.2675616395499296E-4</v>
      </c>
      <c r="FX141" s="2">
        <f t="shared" si="108"/>
        <v>4.8411952274697093E-3</v>
      </c>
      <c r="FY141" s="2">
        <f t="shared" si="108"/>
        <v>5.1759363749639617E-3</v>
      </c>
      <c r="FZ141" s="2">
        <f t="shared" si="108"/>
        <v>6.6257259785273614E-3</v>
      </c>
      <c r="GA141" s="2">
        <f t="shared" si="108"/>
        <v>5.4975068147108059E-3</v>
      </c>
      <c r="GB141" s="2">
        <f t="shared" si="108"/>
        <v>3.5879417404860131E-3</v>
      </c>
      <c r="GC141" s="2">
        <f t="shared" si="108"/>
        <v>7.063321690366298E-3</v>
      </c>
      <c r="GD141" s="2">
        <f t="shared" si="108"/>
        <v>7.985294172196844E-3</v>
      </c>
      <c r="GE141" s="2">
        <f t="shared" si="108"/>
        <v>9.3814269947171715E-3</v>
      </c>
      <c r="GF141" s="2">
        <f t="shared" si="108"/>
        <v>9.2383831923728045E-3</v>
      </c>
      <c r="GG141" s="2">
        <f t="shared" si="108"/>
        <v>6.4026270504366177E-3</v>
      </c>
      <c r="GH141" s="2">
        <f t="shared" si="108"/>
        <v>3.8501047115092261E-3</v>
      </c>
      <c r="GI141" s="2">
        <f t="shared" si="108"/>
        <v>5.4198408531176733E-3</v>
      </c>
      <c r="GJ141" s="2">
        <f t="shared" si="108"/>
        <v>6.4349542639322421E-3</v>
      </c>
      <c r="GK141" s="2">
        <f t="shared" si="108"/>
        <v>8.8303476913303078E-3</v>
      </c>
      <c r="GM141" s="107">
        <f t="shared" si="109"/>
        <v>1.088453891161601E-82</v>
      </c>
      <c r="GN141" s="107">
        <f t="shared" si="109"/>
        <v>4.0580178538003407E-95</v>
      </c>
      <c r="GO141" s="107">
        <f t="shared" si="109"/>
        <v>5.8887085131320674E-100</v>
      </c>
      <c r="GP141" s="107">
        <f t="shared" si="109"/>
        <v>4.0867531845097735E-124</v>
      </c>
      <c r="GQ141" s="107">
        <f t="shared" si="109"/>
        <v>2.2849967253946459E-122</v>
      </c>
      <c r="GR141" s="107">
        <f t="shared" si="109"/>
        <v>1.0465297622582519E-116</v>
      </c>
      <c r="GS141" s="107">
        <f t="shared" si="109"/>
        <v>2.4428391964006399E-129</v>
      </c>
      <c r="GT141" s="107">
        <f t="shared" si="109"/>
        <v>3.5881422426363901E-123</v>
      </c>
      <c r="GU141" s="107">
        <f t="shared" si="109"/>
        <v>2.2565731551030318E-137</v>
      </c>
      <c r="GV141" s="107">
        <f t="shared" si="109"/>
        <v>1.8237762839161912E-145</v>
      </c>
      <c r="GW141" s="107">
        <f t="shared" si="109"/>
        <v>1.8404169778972451E-141</v>
      </c>
      <c r="GX141" s="107">
        <f t="shared" si="109"/>
        <v>8.1595749899368672E-120</v>
      </c>
      <c r="GY141" s="107">
        <f t="shared" si="109"/>
        <v>6.428539169074936E-115</v>
      </c>
      <c r="GZ141" s="107">
        <f t="shared" si="109"/>
        <v>3.0861712291826282E-117</v>
      </c>
      <c r="HA141" s="107">
        <f t="shared" si="109"/>
        <v>9.3142208382527025E-176</v>
      </c>
      <c r="HC141" s="107">
        <f t="shared" si="103"/>
        <v>3.1326650517106686E-42</v>
      </c>
      <c r="HD141" s="107">
        <f t="shared" si="103"/>
        <v>6.2294305247606934E-50</v>
      </c>
      <c r="HE141" s="107">
        <f t="shared" si="103"/>
        <v>1.1391960153034577E-52</v>
      </c>
      <c r="HF141" s="107">
        <f t="shared" si="103"/>
        <v>2.6030604376205274E-67</v>
      </c>
      <c r="HG141" s="107">
        <f t="shared" si="103"/>
        <v>1.2422693161559101E-65</v>
      </c>
      <c r="HH141" s="107">
        <f t="shared" si="103"/>
        <v>8.7805497329829631E-61</v>
      </c>
      <c r="HI141" s="107">
        <f t="shared" si="103"/>
        <v>1.0537199976058382E-70</v>
      </c>
      <c r="HJ141" s="107">
        <f t="shared" si="103"/>
        <v>5.6483593078846251E-68</v>
      </c>
      <c r="HK141" s="107">
        <f t="shared" si="103"/>
        <v>4.5389920315854496E-77</v>
      </c>
      <c r="HL141" s="107">
        <f t="shared" si="113"/>
        <v>6.266168444515819E-81</v>
      </c>
      <c r="HM141" s="107">
        <f t="shared" si="113"/>
        <v>6.0414299230754238E-77</v>
      </c>
      <c r="HN141" s="107">
        <f t="shared" si="113"/>
        <v>2.1129106269693648E-62</v>
      </c>
      <c r="HO141" s="107">
        <f t="shared" si="113"/>
        <v>8.6982368283079812E-59</v>
      </c>
      <c r="HP141" s="107">
        <f t="shared" si="113"/>
        <v>1.8964186457909313E-59</v>
      </c>
      <c r="HQ141" s="107">
        <f t="shared" si="113"/>
        <v>1.8605507598348535E-90</v>
      </c>
      <c r="HS141" s="107">
        <f t="shared" si="110"/>
        <v>0.50449221625232898</v>
      </c>
      <c r="HT141" s="107">
        <f t="shared" si="110"/>
        <v>0.20525922542188871</v>
      </c>
      <c r="HU141" s="107">
        <f t="shared" si="110"/>
        <v>0.17707116469303938</v>
      </c>
      <c r="HV141" s="107">
        <f t="shared" si="110"/>
        <v>6.050072055120162E-2</v>
      </c>
      <c r="HW141" s="107">
        <f t="shared" si="110"/>
        <v>9.8738644137038797E-2</v>
      </c>
      <c r="HX141" s="107">
        <f t="shared" si="110"/>
        <v>0.223499541735907</v>
      </c>
      <c r="HY141" s="107">
        <f t="shared" si="110"/>
        <v>4.5259387415733883E-2</v>
      </c>
      <c r="HZ141" s="107">
        <f t="shared" si="110"/>
        <v>3.7487610501262321E-2</v>
      </c>
      <c r="IA141" s="107">
        <f t="shared" si="110"/>
        <v>1.3827613095264611E-2</v>
      </c>
      <c r="IB141" s="107">
        <f t="shared" si="110"/>
        <v>1.3965290254695143E-2</v>
      </c>
      <c r="IC141" s="107">
        <f t="shared" si="110"/>
        <v>4.7655291494753699E-2</v>
      </c>
      <c r="ID141" s="107">
        <f t="shared" si="110"/>
        <v>0.21758246598067565</v>
      </c>
      <c r="IE141" s="107">
        <f t="shared" si="110"/>
        <v>0.29798677807213175</v>
      </c>
      <c r="IF141" s="107">
        <f t="shared" si="110"/>
        <v>0.36778958733610106</v>
      </c>
      <c r="IG141" s="107">
        <f t="shared" si="110"/>
        <v>0.55231334143909872</v>
      </c>
      <c r="II141" s="107">
        <f t="shared" si="111"/>
        <v>3.657334349991059E-9</v>
      </c>
      <c r="IJ141" s="107">
        <f t="shared" si="111"/>
        <v>1.62523994831109E-6</v>
      </c>
      <c r="IK141" s="107">
        <f t="shared" si="111"/>
        <v>1.2870612291279833E-6</v>
      </c>
      <c r="IL141" s="107">
        <f t="shared" si="111"/>
        <v>4.4887764580369674E-7</v>
      </c>
      <c r="IM141" s="107">
        <f t="shared" si="111"/>
        <v>1.4162510537053129E-7</v>
      </c>
      <c r="IN141" s="107">
        <f t="shared" si="111"/>
        <v>2.5466257136672588E-8</v>
      </c>
      <c r="IO141" s="107">
        <f t="shared" si="111"/>
        <v>3.2253458190964897E-7</v>
      </c>
      <c r="IP141" s="107">
        <f t="shared" si="111"/>
        <v>1.0175985938491817E-6</v>
      </c>
      <c r="IQ141" s="107">
        <f t="shared" si="111"/>
        <v>7.5672295355132478E-7</v>
      </c>
      <c r="IR141" s="107">
        <f t="shared" si="111"/>
        <v>3.4600774293670549E-7</v>
      </c>
      <c r="IS141" s="107">
        <f t="shared" si="111"/>
        <v>4.2416480210035612E-8</v>
      </c>
      <c r="IT141" s="107">
        <f t="shared" si="111"/>
        <v>1.7252127619814177E-8</v>
      </c>
      <c r="IU141" s="107">
        <f t="shared" si="111"/>
        <v>1.2474220668045171E-8</v>
      </c>
      <c r="IV141" s="107">
        <f t="shared" si="111"/>
        <v>1.4488551438664487E-9</v>
      </c>
      <c r="IW141" s="107">
        <f t="shared" si="111"/>
        <v>3.3763317540755764E-12</v>
      </c>
      <c r="IY141" s="107">
        <f t="shared" si="112"/>
        <v>0.50449221990966331</v>
      </c>
      <c r="IZ141" s="107">
        <f t="shared" si="112"/>
        <v>0.20526085066183702</v>
      </c>
      <c r="JA141" s="107">
        <f t="shared" si="112"/>
        <v>0.1770724517542685</v>
      </c>
      <c r="JB141" s="107">
        <f t="shared" si="112"/>
        <v>6.0501169428847423E-2</v>
      </c>
      <c r="JC141" s="107">
        <f t="shared" si="112"/>
        <v>9.8738785762144163E-2</v>
      </c>
      <c r="JD141" s="107">
        <f t="shared" si="112"/>
        <v>0.22349956720216413</v>
      </c>
      <c r="JE141" s="107">
        <f t="shared" si="112"/>
        <v>4.5259709950315793E-2</v>
      </c>
      <c r="JF141" s="107">
        <f t="shared" si="112"/>
        <v>3.7488628099856168E-2</v>
      </c>
      <c r="JG141" s="107">
        <f t="shared" si="112"/>
        <v>1.3828369818218162E-2</v>
      </c>
      <c r="JH141" s="107">
        <f t="shared" si="112"/>
        <v>1.396563626243808E-2</v>
      </c>
      <c r="JI141" s="107">
        <f t="shared" si="112"/>
        <v>4.7655333911233909E-2</v>
      </c>
      <c r="JJ141" s="107">
        <f t="shared" si="112"/>
        <v>0.21758248323280327</v>
      </c>
      <c r="JK141" s="107">
        <f t="shared" si="112"/>
        <v>0.29798679054635241</v>
      </c>
      <c r="JL141" s="107">
        <f t="shared" si="112"/>
        <v>0.36778958878495621</v>
      </c>
      <c r="JM141" s="107">
        <f t="shared" si="112"/>
        <v>0.55231334144247501</v>
      </c>
    </row>
    <row r="142" spans="2:273" x14ac:dyDescent="0.25">
      <c r="B142" s="2">
        <v>114</v>
      </c>
      <c r="C142" s="37">
        <v>38.253999999999998</v>
      </c>
      <c r="D142" s="37">
        <v>41.344000000000001</v>
      </c>
      <c r="E142" s="37">
        <v>42.508000000000003</v>
      </c>
      <c r="F142" s="37">
        <v>38.524999999999999</v>
      </c>
      <c r="G142" s="37">
        <v>44.7</v>
      </c>
      <c r="H142" s="37">
        <v>41.783000000000001</v>
      </c>
      <c r="I142" s="37">
        <v>44.517000000000003</v>
      </c>
      <c r="J142" s="37">
        <v>39.75</v>
      </c>
      <c r="K142" s="37">
        <v>34.101999999999997</v>
      </c>
      <c r="L142" s="37">
        <v>34.22</v>
      </c>
      <c r="M142" s="37">
        <v>32.677999999999997</v>
      </c>
      <c r="N142" s="37">
        <v>38.332999999999998</v>
      </c>
      <c r="O142" s="37">
        <v>49.582999999999998</v>
      </c>
      <c r="P142" s="37">
        <v>54.6</v>
      </c>
      <c r="Q142" s="37">
        <v>116.5</v>
      </c>
      <c r="S142" s="4">
        <f>AY142 + (C$3 * _xlfn.NORM.DIST($B142, C$7, ABS(C$11), FALSE) * _xlfn.NORM.DIST(($B142 - C$7)*C$15, 0, ABS(C$11), TRUE) * 2)
               + (C$4 * _xlfn.NORM.DIST($B142, C$8, ABS(C$12), FALSE) * _xlfn.NORM.DIST(($B142 - C$8)*C$16, 0, ABS(C$12), TRUE) * 2)
               + (C$5 * _xlfn.NORM.DIST($B142, C$9, ABS(C$13), FALSE) * _xlfn.NORM.DIST(($B142 - C$9)*C$17, 0, ABS(C$13), TRUE) * 2)
               + (C$6 * _xlfn.NORM.DIST($B142, C$10, ABS(C$14), FALSE) * _xlfn.NORM.DIST(($B142 - C$10)*C$18, 0, ABS(C$14), TRUE) * 2)</f>
        <v>39.498354831975355</v>
      </c>
      <c r="T142" s="4">
        <f>AZ142 + (D$3 * _xlfn.NORM.DIST($B142, D$7, ABS(D$11), FALSE) * _xlfn.NORM.DIST(($B142 - D$7)*D$15, 0, ABS(D$11), TRUE) * 2)
               + (D$4 * _xlfn.NORM.DIST($B142, D$8, ABS(D$12), FALSE) * _xlfn.NORM.DIST(($B142 - D$8)*D$16, 0, ABS(D$12), TRUE) * 2)
               + (D$5 * _xlfn.NORM.DIST($B142, D$9, ABS(D$13), FALSE) * _xlfn.NORM.DIST(($B142 - D$9)*D$17, 0, ABS(D$13), TRUE) * 2)
               + (D$6 * _xlfn.NORM.DIST($B142, D$10, ABS(D$14), FALSE) * _xlfn.NORM.DIST(($B142 - D$10)*D$18, 0, ABS(D$14), TRUE) * 2)</f>
        <v>41.263519027968186</v>
      </c>
      <c r="U142" s="4">
        <f>BA142 + (E$3 * _xlfn.NORM.DIST($B142, E$7, ABS(E$11), FALSE) * _xlfn.NORM.DIST(($B142 - E$7)*E$15, 0, ABS(E$11), TRUE) * 2)
               + (E$4 * _xlfn.NORM.DIST($B142, E$8, ABS(E$12), FALSE) * _xlfn.NORM.DIST(($B142 - E$8)*E$16, 0, ABS(E$12), TRUE) * 2)
               + (E$5 * _xlfn.NORM.DIST($B142, E$9, ABS(E$13), FALSE) * _xlfn.NORM.DIST(($B142 - E$9)*E$17, 0, ABS(E$13), TRUE) * 2)
               + (E$6 * _xlfn.NORM.DIST($B142, E$10, ABS(E$14), FALSE) * _xlfn.NORM.DIST(($B142 - E$10)*E$18, 0, ABS(E$14), TRUE) * 2)</f>
        <v>42.712701420663166</v>
      </c>
      <c r="V142" s="4">
        <f>BB142 + (F$3 * _xlfn.NORM.DIST($B142, F$7, ABS(F$11), FALSE) * _xlfn.NORM.DIST(($B142 - F$7)*F$15, 0, ABS(F$11), TRUE) * 2)
               + (F$4 * _xlfn.NORM.DIST($B142, F$8, ABS(F$12), FALSE) * _xlfn.NORM.DIST(($B142 - F$8)*F$16, 0, ABS(F$12), TRUE) * 2)
               + (F$5 * _xlfn.NORM.DIST($B142, F$9, ABS(F$13), FALSE) * _xlfn.NORM.DIST(($B142 - F$9)*F$17, 0, ABS(F$13), TRUE) * 2)
               + (F$6 * _xlfn.NORM.DIST($B142, F$10, ABS(F$14), FALSE) * _xlfn.NORM.DIST(($B142 - F$10)*F$18, 0, ABS(F$14), TRUE) * 2)</f>
        <v>39.38596920199651</v>
      </c>
      <c r="W142" s="4">
        <f>BC142 + (G$3 * _xlfn.NORM.DIST($B142, G$7, ABS(G$11), FALSE) * _xlfn.NORM.DIST(($B142 - G$7)*G$15, 0, ABS(G$11), TRUE) * 2)
               + (G$4 * _xlfn.NORM.DIST($B142, G$8, ABS(G$12), FALSE) * _xlfn.NORM.DIST(($B142 - G$8)*G$16, 0, ABS(G$12), TRUE) * 2)
               + (G$5 * _xlfn.NORM.DIST($B142, G$9, ABS(G$13), FALSE) * _xlfn.NORM.DIST(($B142 - G$9)*G$17, 0, ABS(G$13), TRUE) * 2)
               + (G$6 * _xlfn.NORM.DIST($B142, G$10, ABS(G$14), FALSE) * _xlfn.NORM.DIST(($B142 - G$10)*G$18, 0, ABS(G$14), TRUE) * 2)</f>
        <v>43.86689781097526</v>
      </c>
      <c r="X142" s="4">
        <f>BD142 + (H$3 * _xlfn.NORM.DIST($B142, H$7, ABS(H$11), FALSE) * _xlfn.NORM.DIST(($B142 - H$7)*H$15, 0, ABS(H$11), TRUE) * 2)
               + (H$4 * _xlfn.NORM.DIST($B142, H$8, ABS(H$12), FALSE) * _xlfn.NORM.DIST(($B142 - H$8)*H$16, 0, ABS(H$12), TRUE) * 2)
               + (H$5 * _xlfn.NORM.DIST($B142, H$9, ABS(H$13), FALSE) * _xlfn.NORM.DIST(($B142 - H$9)*H$17, 0, ABS(H$13), TRUE) * 2)
               + (H$6 * _xlfn.NORM.DIST($B142, H$10, ABS(H$14), FALSE) * _xlfn.NORM.DIST(($B142 - H$10)*H$18, 0, ABS(H$14), TRUE) * 2)</f>
        <v>44.625812741921713</v>
      </c>
      <c r="Y142" s="4">
        <f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45.212630607403504</v>
      </c>
      <c r="Z142" s="4">
        <f>BF142 + (J$3 * _xlfn.NORM.DIST($B142, J$7, ABS(J$11), FALSE) * _xlfn.NORM.DIST(($B142 - J$7)*J$15, 0, ABS(J$11), TRUE) * 2)
               + (J$4 * _xlfn.NORM.DIST($B142, J$8, ABS(J$12), FALSE) * _xlfn.NORM.DIST(($B142 - J$8)*J$16, 0, ABS(J$12), TRUE) * 2)
               + (J$5 * _xlfn.NORM.DIST($B142, J$9, ABS(J$13), FALSE) * _xlfn.NORM.DIST(($B142 - J$9)*J$17, 0, ABS(J$13), TRUE) * 2)
               + (J$6 * _xlfn.NORM.DIST($B142, J$10, ABS(J$14), FALSE) * _xlfn.NORM.DIST(($B142 - J$10)*J$18, 0, ABS(J$14), TRUE) * 2)</f>
        <v>40.718119227370138</v>
      </c>
      <c r="AA142" s="4">
        <f>BG142 + (K$3 * _xlfn.NORM.DIST($B142, K$7, ABS(K$11), FALSE) * _xlfn.NORM.DIST(($B142 - K$7)*K$15, 0, ABS(K$11), TRUE) * 2)
               + (K$4 * _xlfn.NORM.DIST($B142, K$8, ABS(K$12), FALSE) * _xlfn.NORM.DIST(($B142 - K$8)*K$16, 0, ABS(K$12), TRUE) * 2)
               + (K$5 * _xlfn.NORM.DIST($B142, K$9, ABS(K$13), FALSE) * _xlfn.NORM.DIST(($B142 - K$9)*K$17, 0, ABS(K$13), TRUE) * 2)
               + (K$6 * _xlfn.NORM.DIST($B142, K$10, ABS(K$14), FALSE) * _xlfn.NORM.DIST(($B142 - K$10)*K$18, 0, ABS(K$14), TRUE) * 2)</f>
        <v>34.680361943508139</v>
      </c>
      <c r="AB142" s="4">
        <f>BH142 + (L$3 * _xlfn.NORM.DIST($B142, L$7, ABS(L$11), FALSE) * _xlfn.NORM.DIST(($B142 - L$7)*L$15, 0, ABS(L$11), TRUE) * 2)
               + (L$4 * _xlfn.NORM.DIST($B142, L$8, ABS(L$12), FALSE) * _xlfn.NORM.DIST(($B142 - L$8)*L$16, 0, ABS(L$12), TRUE) * 2)
               + (L$5 * _xlfn.NORM.DIST($B142, L$9, ABS(L$13), FALSE) * _xlfn.NORM.DIST(($B142 - L$9)*L$17, 0, ABS(L$13), TRUE) * 2)
               + (L$6 * _xlfn.NORM.DIST($B142, L$10, ABS(L$14), FALSE) * _xlfn.NORM.DIST(($B142 - L$10)*L$18, 0, ABS(L$14), TRUE) * 2)</f>
        <v>34.455949285606877</v>
      </c>
      <c r="AC142" s="4">
        <f>BI142 + (M$3 * _xlfn.NORM.DIST($B142, M$7, ABS(M$11), FALSE) * _xlfn.NORM.DIST(($B142 - M$7)*M$15, 0, ABS(M$11), TRUE) * 2)
               + (M$4 * _xlfn.NORM.DIST($B142, M$8, ABS(M$12), FALSE) * _xlfn.NORM.DIST(($B142 - M$8)*M$16, 0, ABS(M$12), TRUE) * 2)
               + (M$5 * _xlfn.NORM.DIST($B142, M$9, ABS(M$13), FALSE) * _xlfn.NORM.DIST(($B142 - M$9)*M$17, 0, ABS(M$13), TRUE) * 2)
               + (M$6 * _xlfn.NORM.DIST($B142, M$10, ABS(M$14), FALSE) * _xlfn.NORM.DIST(($B142 - M$10)*M$18, 0, ABS(M$14), TRUE) * 2)</f>
        <v>33.874590985705538</v>
      </c>
      <c r="AD142" s="4">
        <f>BJ142 + (N$3 * _xlfn.NORM.DIST($B142, N$7, ABS(N$11), FALSE) * _xlfn.NORM.DIST(($B142 - N$7)*N$15, 0, ABS(N$11), TRUE) * 2)
               + (N$4 * _xlfn.NORM.DIST($B142, N$8, ABS(N$12), FALSE) * _xlfn.NORM.DIST(($B142 - N$8)*N$16, 0, ABS(N$12), TRUE) * 2)
               + (N$5 * _xlfn.NORM.DIST($B142, N$9, ABS(N$13), FALSE) * _xlfn.NORM.DIST(($B142 - N$9)*N$17, 0, ABS(N$13), TRUE) * 2)
               + (N$6 * _xlfn.NORM.DIST($B142, N$10, ABS(N$14), FALSE) * _xlfn.NORM.DIST(($B142 - N$10)*N$18, 0, ABS(N$14), TRUE) * 2)</f>
        <v>41.803472057647369</v>
      </c>
      <c r="AE142" s="4">
        <f>BK142 + (O$3 * _xlfn.NORM.DIST($B142, O$7, ABS(O$11), FALSE) * _xlfn.NORM.DIST(($B142 - O$7)*O$15, 0, ABS(O$11), TRUE) * 2)
               + (O$4 * _xlfn.NORM.DIST($B142, O$8, ABS(O$12), FALSE) * _xlfn.NORM.DIST(($B142 - O$8)*O$16, 0, ABS(O$12), TRUE) * 2)
               + (O$5 * _xlfn.NORM.DIST($B142, O$9, ABS(O$13), FALSE) * _xlfn.NORM.DIST(($B142 - O$9)*O$17, 0, ABS(O$13), TRUE) * 2)
               + (O$6 * _xlfn.NORM.DIST($B142, O$10, ABS(O$14), FALSE) * _xlfn.NORM.DIST(($B142 - O$10)*O$18, 0, ABS(O$14), TRUE) * 2)</f>
        <v>53.490278385645055</v>
      </c>
      <c r="AF142" s="4">
        <f t="shared" si="71"/>
        <v>55.84299089875158</v>
      </c>
      <c r="AG142" s="4">
        <f t="shared" si="71"/>
        <v>109.06772339532503</v>
      </c>
      <c r="AI142" s="4">
        <f>IF(OR($B142 &lt; C$231, $B142 &gt; C$234), 0, C142-S142)</f>
        <v>-1.2443548319753575</v>
      </c>
      <c r="AJ142" s="4">
        <f>IF(OR($B142 &lt; D$231, $B142 &gt; D$234), 0, D142-T142)</f>
        <v>8.0480972031814701E-2</v>
      </c>
      <c r="AK142" s="4">
        <f>IF(OR($B142 &lt; E$231, $B142 &gt; E$234), 0, E142-U142)</f>
        <v>-0.20470142066316299</v>
      </c>
      <c r="AL142" s="4">
        <f>IF(OR($B142 &lt; F$231, $B142 &gt; F$234), 0, F142-V142)</f>
        <v>-0.86096920199651095</v>
      </c>
      <c r="AM142" s="4">
        <f>IF(OR($B142 &lt; G$231, $B142 &gt; G$234), 0, G142-W142)</f>
        <v>0.83310218902474276</v>
      </c>
      <c r="AN142" s="4">
        <f>IF(OR($B142 &lt; H$231, $B142 &gt; H$234), 0, H142-X142)</f>
        <v>-2.842812741921712</v>
      </c>
      <c r="AO142" s="4">
        <f>IF(OR($B142 &lt; I$231, $B142 &gt; I$234), 0, I142-Y142)</f>
        <v>-0.69563060740350124</v>
      </c>
      <c r="AP142" s="4">
        <f>IF(OR($B142 &lt; J$231, $B142 &gt; J$234), 0, J142-Z142)</f>
        <v>-0.96811922737013845</v>
      </c>
      <c r="AQ142" s="4">
        <f>IF(OR($B142 &lt; K$231, $B142 &gt; K$234), 0, K142-AA142)</f>
        <v>-0.57836194350814196</v>
      </c>
      <c r="AR142" s="4">
        <f>IF(OR($B142 &lt; L$231, $B142 &gt; L$234), 0, L142-AB142)</f>
        <v>-0.23594928560687833</v>
      </c>
      <c r="AS142" s="4">
        <f>IF(OR($B142 &lt; M$231, $B142 &gt; M$234), 0, M142-AC142)</f>
        <v>-1.1965909857055408</v>
      </c>
      <c r="AT142" s="4">
        <f>IF(OR($B142 &lt; N$231, $B142 &gt; N$234), 0, N142-AD142)</f>
        <v>-3.4704720576473704</v>
      </c>
      <c r="AU142" s="4">
        <f>IF(OR($B142 &lt; O$231, $B142 &gt; O$234), 0, O142-AE142)</f>
        <v>-3.907278385645057</v>
      </c>
      <c r="AV142" s="4">
        <f t="shared" si="117"/>
        <v>-1.2429908987515788</v>
      </c>
      <c r="AW142" s="4">
        <f t="shared" si="117"/>
        <v>7.4322766046749678</v>
      </c>
      <c r="AY142" s="2">
        <f t="shared" si="104"/>
        <v>39.498354831975355</v>
      </c>
      <c r="AZ142" s="2">
        <f t="shared" si="104"/>
        <v>40.898503689895321</v>
      </c>
      <c r="BA142" s="2">
        <f t="shared" si="104"/>
        <v>42.080729694089975</v>
      </c>
      <c r="BB142" s="2">
        <f t="shared" si="104"/>
        <v>39.239506957223867</v>
      </c>
      <c r="BC142" s="2">
        <f t="shared" si="104"/>
        <v>43.457266155865959</v>
      </c>
      <c r="BD142" s="2">
        <f t="shared" si="104"/>
        <v>42.812139906080191</v>
      </c>
      <c r="BE142" s="2">
        <f t="shared" si="104"/>
        <v>45.051645826375427</v>
      </c>
      <c r="BF142" s="2">
        <f t="shared" si="104"/>
        <v>40.577643248454514</v>
      </c>
      <c r="BG142" s="2">
        <f t="shared" si="104"/>
        <v>34.648987245784518</v>
      </c>
      <c r="BH142" s="2">
        <f t="shared" si="104"/>
        <v>34.420487635695089</v>
      </c>
      <c r="BI142" s="2">
        <f t="shared" si="104"/>
        <v>33.608492272134349</v>
      </c>
      <c r="BJ142" s="2">
        <f t="shared" si="104"/>
        <v>37.718523348758822</v>
      </c>
      <c r="BK142" s="2">
        <f t="shared" si="104"/>
        <v>46.404140935754377</v>
      </c>
      <c r="BL142" s="2">
        <f t="shared" si="104"/>
        <v>40.099939074362048</v>
      </c>
      <c r="BM142" s="2">
        <f t="shared" si="104"/>
        <v>40.89061414782006</v>
      </c>
      <c r="BO142" s="2" t="str">
        <f t="shared" si="105"/>
        <v/>
      </c>
      <c r="BP142" s="2" t="str">
        <f t="shared" si="105"/>
        <v/>
      </c>
      <c r="BQ142" s="2" t="str">
        <f t="shared" si="105"/>
        <v/>
      </c>
      <c r="BR142" s="2" t="str">
        <f t="shared" si="105"/>
        <v/>
      </c>
      <c r="BS142" s="2" t="str">
        <f t="shared" si="105"/>
        <v/>
      </c>
      <c r="BT142" s="2" t="str">
        <f t="shared" si="105"/>
        <v/>
      </c>
      <c r="BU142" s="2" t="str">
        <f t="shared" si="105"/>
        <v/>
      </c>
      <c r="BV142" s="2" t="str">
        <f t="shared" si="105"/>
        <v/>
      </c>
      <c r="BW142" s="2" t="str">
        <f t="shared" si="105"/>
        <v/>
      </c>
      <c r="BX142" s="2" t="str">
        <f t="shared" si="105"/>
        <v/>
      </c>
      <c r="BY142" s="2" t="str">
        <f t="shared" si="105"/>
        <v/>
      </c>
      <c r="BZ142" s="2" t="str">
        <f t="shared" si="105"/>
        <v/>
      </c>
      <c r="CA142" s="2" t="str">
        <f t="shared" si="105"/>
        <v/>
      </c>
      <c r="CB142" s="2" t="str">
        <f t="shared" si="105"/>
        <v/>
      </c>
      <c r="CC142" s="2" t="str">
        <f t="shared" si="105"/>
        <v/>
      </c>
      <c r="CE142" s="2" t="str">
        <f t="shared" si="106"/>
        <v/>
      </c>
      <c r="CF142" s="2" t="str">
        <f t="shared" si="106"/>
        <v/>
      </c>
      <c r="CG142" s="2" t="str">
        <f t="shared" si="106"/>
        <v/>
      </c>
      <c r="CH142" s="2" t="str">
        <f t="shared" si="106"/>
        <v/>
      </c>
      <c r="CI142" s="2" t="str">
        <f t="shared" si="106"/>
        <v/>
      </c>
      <c r="CJ142" s="2" t="str">
        <f t="shared" si="106"/>
        <v/>
      </c>
      <c r="CK142" s="2" t="str">
        <f t="shared" si="106"/>
        <v/>
      </c>
      <c r="CL142" s="2" t="str">
        <f t="shared" si="106"/>
        <v/>
      </c>
      <c r="CM142" s="2" t="str">
        <f t="shared" si="106"/>
        <v/>
      </c>
      <c r="CN142" s="2" t="str">
        <f t="shared" si="106"/>
        <v/>
      </c>
      <c r="CO142" s="2" t="str">
        <f t="shared" si="106"/>
        <v/>
      </c>
      <c r="CP142" s="2" t="str">
        <f t="shared" si="106"/>
        <v/>
      </c>
      <c r="CQ142" s="2" t="str">
        <f t="shared" si="106"/>
        <v/>
      </c>
      <c r="CR142" s="2" t="str">
        <f t="shared" si="106"/>
        <v/>
      </c>
      <c r="CS142" s="2" t="str">
        <f t="shared" si="106"/>
        <v/>
      </c>
      <c r="CU142" s="2" t="str">
        <f t="shared" si="107"/>
        <v/>
      </c>
      <c r="CV142" s="2" t="str">
        <f t="shared" si="107"/>
        <v/>
      </c>
      <c r="CW142" s="2" t="str">
        <f t="shared" si="107"/>
        <v/>
      </c>
      <c r="CX142" s="2" t="str">
        <f t="shared" si="107"/>
        <v/>
      </c>
      <c r="CY142" s="2" t="str">
        <f t="shared" si="107"/>
        <v/>
      </c>
      <c r="CZ142" s="2" t="str">
        <f t="shared" si="107"/>
        <v/>
      </c>
      <c r="DA142" s="2" t="str">
        <f t="shared" si="107"/>
        <v/>
      </c>
      <c r="DB142" s="2" t="str">
        <f t="shared" si="107"/>
        <v/>
      </c>
      <c r="DC142" s="2" t="str">
        <f t="shared" si="107"/>
        <v/>
      </c>
      <c r="DD142" s="2" t="str">
        <f t="shared" si="107"/>
        <v/>
      </c>
      <c r="DE142" s="2" t="str">
        <f t="shared" si="107"/>
        <v/>
      </c>
      <c r="DF142" s="2" t="str">
        <f t="shared" si="107"/>
        <v/>
      </c>
      <c r="DG142" s="2" t="str">
        <f t="shared" si="107"/>
        <v/>
      </c>
      <c r="DH142" s="2" t="str">
        <f t="shared" si="107"/>
        <v/>
      </c>
      <c r="DI142" s="2" t="str">
        <f t="shared" si="107"/>
        <v/>
      </c>
      <c r="DK142" s="2">
        <f t="shared" si="114"/>
        <v>55.079983064516114</v>
      </c>
      <c r="DL142" s="2">
        <f t="shared" si="114"/>
        <v>66.512860887096778</v>
      </c>
      <c r="DM142" s="2">
        <f t="shared" si="114"/>
        <v>68.149788673020538</v>
      </c>
      <c r="DN142" s="2">
        <f t="shared" si="114"/>
        <v>66.271624083577692</v>
      </c>
      <c r="DO142" s="2">
        <f t="shared" si="114"/>
        <v>80.513600073313768</v>
      </c>
      <c r="DP142" s="2">
        <f t="shared" si="114"/>
        <v>74.7474553093965</v>
      </c>
      <c r="DQ142" s="2">
        <f t="shared" si="114"/>
        <v>75.614446114369485</v>
      </c>
      <c r="DR142" s="2">
        <f t="shared" si="114"/>
        <v>76.010358734402843</v>
      </c>
      <c r="DS142" s="2">
        <f t="shared" si="114"/>
        <v>62.083954838709673</v>
      </c>
      <c r="DT142" s="2">
        <f t="shared" si="114"/>
        <v>60.15223790322581</v>
      </c>
      <c r="DU142" s="2">
        <f t="shared" si="114"/>
        <v>63.612520430107523</v>
      </c>
      <c r="DV142" s="2">
        <f t="shared" si="114"/>
        <v>65.688272727272718</v>
      </c>
      <c r="DW142" s="2">
        <f t="shared" si="114"/>
        <v>78.046676916221031</v>
      </c>
      <c r="DX142" s="2">
        <f t="shared" si="114"/>
        <v>59.185483622994646</v>
      </c>
      <c r="DY142" s="2">
        <f t="shared" si="114"/>
        <v>53.599417733990151</v>
      </c>
      <c r="EA142" s="2">
        <f t="shared" si="101"/>
        <v>39.497705190989237</v>
      </c>
      <c r="EB142" s="2">
        <f t="shared" si="101"/>
        <v>40.901538620470447</v>
      </c>
      <c r="EC142" s="2">
        <f t="shared" si="101"/>
        <v>42.081158587987346</v>
      </c>
      <c r="ED142" s="2">
        <f t="shared" si="101"/>
        <v>39.240655250228514</v>
      </c>
      <c r="EE142" s="2">
        <f t="shared" si="100"/>
        <v>43.459195781306825</v>
      </c>
      <c r="EF142" s="2">
        <f t="shared" si="100"/>
        <v>42.80407031230083</v>
      </c>
      <c r="EG142" s="2">
        <f t="shared" si="100"/>
        <v>45.043182615402188</v>
      </c>
      <c r="EH142" s="2">
        <f t="shared" si="100"/>
        <v>40.571893620445479</v>
      </c>
      <c r="EI142" s="2">
        <f t="shared" si="100"/>
        <v>34.641206414899123</v>
      </c>
      <c r="EJ142" s="2">
        <f t="shared" si="100"/>
        <v>34.41240729234795</v>
      </c>
      <c r="EK142" s="2">
        <f t="shared" si="100"/>
        <v>33.605194971182186</v>
      </c>
      <c r="EL142" s="2">
        <f t="shared" si="100"/>
        <v>37.71588196303378</v>
      </c>
      <c r="EM142" s="2">
        <f t="shared" si="83"/>
        <v>46.402805754232844</v>
      </c>
      <c r="EN142" s="2">
        <f t="shared" si="83"/>
        <v>40.092759576260988</v>
      </c>
      <c r="EO142" s="2">
        <f t="shared" si="83"/>
        <v>40.889743086765719</v>
      </c>
      <c r="EQ142" s="2">
        <f t="shared" si="115"/>
        <v>40.03784508981898</v>
      </c>
      <c r="ER142" s="2">
        <f t="shared" si="115"/>
        <v>40.398185948188754</v>
      </c>
      <c r="ES142" s="2">
        <f t="shared" si="115"/>
        <v>42.010888547352799</v>
      </c>
      <c r="ET142" s="2">
        <f t="shared" si="115"/>
        <v>39.100075123600384</v>
      </c>
      <c r="EU142" s="2">
        <f t="shared" si="115"/>
        <v>43.174747413574238</v>
      </c>
      <c r="EV142" s="2">
        <f t="shared" si="115"/>
        <v>44.58517789816122</v>
      </c>
      <c r="EW142" s="2">
        <f t="shared" si="115"/>
        <v>45.993660755172883</v>
      </c>
      <c r="EX142" s="2">
        <f t="shared" si="115"/>
        <v>41.141661285751525</v>
      </c>
      <c r="EY142" s="2">
        <f t="shared" si="115"/>
        <v>35.299666480596912</v>
      </c>
      <c r="EZ142" s="2">
        <f t="shared" si="115"/>
        <v>35.107035584573381</v>
      </c>
      <c r="FA142" s="2">
        <f t="shared" si="115"/>
        <v>34.011455768196413</v>
      </c>
      <c r="FB142" s="2">
        <f t="shared" si="115"/>
        <v>38.254658003807577</v>
      </c>
      <c r="FC142" s="2">
        <f t="shared" si="115"/>
        <v>46.583880260993368</v>
      </c>
      <c r="FD142" s="2">
        <f t="shared" si="115"/>
        <v>40.988060061106012</v>
      </c>
      <c r="FE142" s="2">
        <f t="shared" si="115"/>
        <v>40.942906659388647</v>
      </c>
      <c r="FG142" s="2">
        <f t="shared" si="116"/>
        <v>0.99999874204333161</v>
      </c>
      <c r="FH142" s="2">
        <f t="shared" si="116"/>
        <v>0.99999886713634922</v>
      </c>
      <c r="FI142" s="2">
        <f t="shared" si="116"/>
        <v>0.99999891129162266</v>
      </c>
      <c r="FJ142" s="2">
        <f t="shared" si="116"/>
        <v>0.99999917431705554</v>
      </c>
      <c r="FK142" s="2">
        <f t="shared" si="116"/>
        <v>0.99999902226202864</v>
      </c>
      <c r="FL142" s="2">
        <f t="shared" si="116"/>
        <v>0.99999900182352897</v>
      </c>
      <c r="FM142" s="2">
        <f t="shared" si="116"/>
        <v>0.99999912326245133</v>
      </c>
      <c r="FN142" s="2">
        <f t="shared" si="116"/>
        <v>0.9999990508943768</v>
      </c>
      <c r="FO142" s="2">
        <f t="shared" si="116"/>
        <v>0.99999916473936734</v>
      </c>
      <c r="FP142" s="2">
        <f t="shared" si="116"/>
        <v>0.99999919219525224</v>
      </c>
      <c r="FQ142" s="2">
        <f t="shared" si="116"/>
        <v>0.99999906409534789</v>
      </c>
      <c r="FR142" s="2">
        <f t="shared" si="116"/>
        <v>0.99999883664348499</v>
      </c>
      <c r="FS142" s="2">
        <f t="shared" si="116"/>
        <v>0.99999599300427566</v>
      </c>
      <c r="FT142" s="2">
        <f t="shared" si="116"/>
        <v>0.99998904758536011</v>
      </c>
      <c r="FU142" s="2">
        <f t="shared" si="116"/>
        <v>0.99997548351571397</v>
      </c>
      <c r="FW142" s="2">
        <f t="shared" si="108"/>
        <v>1.1664369862791459E-3</v>
      </c>
      <c r="FX142" s="2">
        <f t="shared" si="108"/>
        <v>6.0870734971451681E-3</v>
      </c>
      <c r="FY142" s="2">
        <f t="shared" si="108"/>
        <v>6.5073967398258546E-3</v>
      </c>
      <c r="FZ142" s="2">
        <f t="shared" si="108"/>
        <v>8.3270092484605176E-3</v>
      </c>
      <c r="GA142" s="2">
        <f t="shared" si="108"/>
        <v>6.9111134460911865E-3</v>
      </c>
      <c r="GB142" s="2">
        <f t="shared" si="108"/>
        <v>4.5127586384242566E-3</v>
      </c>
      <c r="GC142" s="2">
        <f t="shared" si="108"/>
        <v>8.8759621559065041E-3</v>
      </c>
      <c r="GD142" s="2">
        <f t="shared" si="108"/>
        <v>1.0032147330533561E-2</v>
      </c>
      <c r="GE142" s="2">
        <f t="shared" si="108"/>
        <v>1.1781897554802755E-2</v>
      </c>
      <c r="GF142" s="2">
        <f t="shared" si="108"/>
        <v>1.1602681146129014E-2</v>
      </c>
      <c r="GG142" s="2">
        <f t="shared" si="108"/>
        <v>8.0470894083154911E-3</v>
      </c>
      <c r="GH142" s="2">
        <f t="shared" si="108"/>
        <v>4.8421675512296579E-3</v>
      </c>
      <c r="GI142" s="2">
        <f t="shared" si="108"/>
        <v>6.6734113305410639E-3</v>
      </c>
      <c r="GJ142" s="2">
        <f t="shared" si="108"/>
        <v>7.7855276398092208E-3</v>
      </c>
      <c r="GK142" s="2">
        <f t="shared" si="108"/>
        <v>1.0523455967498088E-2</v>
      </c>
      <c r="GM142" s="107">
        <f t="shared" si="109"/>
        <v>1.686709419377688E-85</v>
      </c>
      <c r="GN142" s="107">
        <f t="shared" si="109"/>
        <v>2.4706302501538055E-98</v>
      </c>
      <c r="GO142" s="107">
        <f t="shared" si="109"/>
        <v>2.5002743312916845E-103</v>
      </c>
      <c r="GP142" s="107">
        <f t="shared" si="109"/>
        <v>3.1252941663570937E-128</v>
      </c>
      <c r="GQ142" s="107">
        <f t="shared" si="109"/>
        <v>1.7797981326695643E-126</v>
      </c>
      <c r="GR142" s="107">
        <f t="shared" si="109"/>
        <v>1.2533356973259963E-120</v>
      </c>
      <c r="GS142" s="107">
        <f t="shared" si="109"/>
        <v>1.1932113357704172E-133</v>
      </c>
      <c r="GT142" s="107">
        <f t="shared" si="109"/>
        <v>2.6794948424151199E-127</v>
      </c>
      <c r="GU142" s="107">
        <f t="shared" si="109"/>
        <v>6.1232311710570573E-142</v>
      </c>
      <c r="GV142" s="107">
        <f t="shared" si="109"/>
        <v>2.71484609242129E-150</v>
      </c>
      <c r="GW142" s="107">
        <f t="shared" si="109"/>
        <v>3.320528670151832E-146</v>
      </c>
      <c r="GX142" s="107">
        <f t="shared" si="109"/>
        <v>6.8808466904827184E-124</v>
      </c>
      <c r="GY142" s="107">
        <f t="shared" si="109"/>
        <v>8.0319481635530481E-119</v>
      </c>
      <c r="GZ142" s="107">
        <f t="shared" si="109"/>
        <v>3.2878751683920293E-121</v>
      </c>
      <c r="HA142" s="107">
        <f t="shared" si="109"/>
        <v>1.0590258501791685E-181</v>
      </c>
      <c r="HC142" s="107">
        <f t="shared" si="103"/>
        <v>1.9599376099723932E-44</v>
      </c>
      <c r="HD142" s="107">
        <f t="shared" si="103"/>
        <v>1.7172753139398015E-52</v>
      </c>
      <c r="HE142" s="107">
        <f t="shared" si="103"/>
        <v>2.3255446801875024E-55</v>
      </c>
      <c r="HF142" s="107">
        <f t="shared" si="103"/>
        <v>1.202309105326818E-70</v>
      </c>
      <c r="HG142" s="107">
        <f t="shared" si="103"/>
        <v>6.0785723887462586E-69</v>
      </c>
      <c r="HH142" s="107">
        <f t="shared" si="103"/>
        <v>6.7746002252325421E-64</v>
      </c>
      <c r="HI142" s="107">
        <f t="shared" si="103"/>
        <v>3.2718129927063529E-74</v>
      </c>
      <c r="HJ142" s="107">
        <f t="shared" si="103"/>
        <v>2.3906132730786088E-71</v>
      </c>
      <c r="HK142" s="107">
        <f t="shared" si="103"/>
        <v>7.7906454256971537E-81</v>
      </c>
      <c r="HL142" s="107">
        <f t="shared" si="113"/>
        <v>6.8002853061065054E-85</v>
      </c>
      <c r="HM142" s="107">
        <f t="shared" si="113"/>
        <v>8.5014041831078189E-81</v>
      </c>
      <c r="HN142" s="107">
        <f t="shared" si="113"/>
        <v>1.2323840149789002E-65</v>
      </c>
      <c r="HO142" s="107">
        <f t="shared" si="113"/>
        <v>7.4038299594279696E-62</v>
      </c>
      <c r="HP142" s="107">
        <f t="shared" si="113"/>
        <v>1.4691811679493106E-62</v>
      </c>
      <c r="HQ142" s="107">
        <f t="shared" si="113"/>
        <v>3.5590096907634032E-95</v>
      </c>
      <c r="HS142" s="107">
        <f t="shared" si="110"/>
        <v>0.44406240049870954</v>
      </c>
      <c r="HT142" s="107">
        <f t="shared" si="110"/>
        <v>0.12804512175129376</v>
      </c>
      <c r="HU142" s="107">
        <f t="shared" si="110"/>
        <v>0.10551475427429907</v>
      </c>
      <c r="HV142" s="107">
        <f t="shared" si="110"/>
        <v>2.7498097871643479E-2</v>
      </c>
      <c r="HW142" s="107">
        <f t="shared" si="110"/>
        <v>4.8905159656512709E-2</v>
      </c>
      <c r="HX142" s="107">
        <f t="shared" si="110"/>
        <v>0.13530418514227999</v>
      </c>
      <c r="HY142" s="107">
        <f t="shared" si="110"/>
        <v>1.9152372107506293E-2</v>
      </c>
      <c r="HZ142" s="107">
        <f t="shared" si="110"/>
        <v>1.5665139073816219E-2</v>
      </c>
      <c r="IA142" s="107">
        <f t="shared" si="110"/>
        <v>4.7598139252955285E-3</v>
      </c>
      <c r="IB142" s="107">
        <f t="shared" si="110"/>
        <v>4.668598212887988E-3</v>
      </c>
      <c r="IC142" s="107">
        <f t="shared" si="110"/>
        <v>1.9397881591412047E-2</v>
      </c>
      <c r="ID142" s="107">
        <f t="shared" si="110"/>
        <v>0.1289306705003615</v>
      </c>
      <c r="IE142" s="107">
        <f t="shared" si="110"/>
        <v>0.19610585287216925</v>
      </c>
      <c r="IF142" s="107">
        <f t="shared" si="110"/>
        <v>0.26053036334411123</v>
      </c>
      <c r="IG142" s="107">
        <f t="shared" si="110"/>
        <v>0.46153699494716183</v>
      </c>
      <c r="II142" s="107">
        <f t="shared" si="111"/>
        <v>1.1670372536554575E-8</v>
      </c>
      <c r="IJ142" s="107">
        <f t="shared" si="111"/>
        <v>4.4779992034744713E-6</v>
      </c>
      <c r="IK142" s="107">
        <f t="shared" si="111"/>
        <v>3.66136106211651E-6</v>
      </c>
      <c r="IL142" s="107">
        <f t="shared" si="111"/>
        <v>1.4718749624952532E-6</v>
      </c>
      <c r="IM142" s="107">
        <f t="shared" si="111"/>
        <v>4.9052614986762399E-7</v>
      </c>
      <c r="IN142" s="107">
        <f t="shared" si="111"/>
        <v>9.1872200545025681E-8</v>
      </c>
      <c r="IO142" s="107">
        <f t="shared" si="111"/>
        <v>1.1053872698190115E-6</v>
      </c>
      <c r="IP142" s="107">
        <f t="shared" si="111"/>
        <v>3.2430935111482708E-6</v>
      </c>
      <c r="IQ142" s="107">
        <f t="shared" si="111"/>
        <v>2.5789276365708073E-6</v>
      </c>
      <c r="IR142" s="107">
        <f t="shared" si="111"/>
        <v>1.2630714911418222E-6</v>
      </c>
      <c r="IS142" s="107">
        <f t="shared" si="111"/>
        <v>1.692071972407281E-7</v>
      </c>
      <c r="IT142" s="107">
        <f t="shared" si="111"/>
        <v>6.5218212782873878E-8</v>
      </c>
      <c r="IU142" s="107">
        <f t="shared" si="111"/>
        <v>4.642717911172985E-8</v>
      </c>
      <c r="IV142" s="107">
        <f t="shared" si="111"/>
        <v>5.8987723177668236E-9</v>
      </c>
      <c r="IW142" s="107">
        <f t="shared" si="111"/>
        <v>2.0853990687048847E-11</v>
      </c>
      <c r="IY142" s="107">
        <f t="shared" si="112"/>
        <v>0.4440624121690821</v>
      </c>
      <c r="IZ142" s="107">
        <f t="shared" si="112"/>
        <v>0.12804959975049723</v>
      </c>
      <c r="JA142" s="107">
        <f t="shared" si="112"/>
        <v>0.10551841563536118</v>
      </c>
      <c r="JB142" s="107">
        <f t="shared" si="112"/>
        <v>2.7499569746605973E-2</v>
      </c>
      <c r="JC142" s="107">
        <f t="shared" si="112"/>
        <v>4.8905650182662574E-2</v>
      </c>
      <c r="JD142" s="107">
        <f t="shared" si="112"/>
        <v>0.13530427701448053</v>
      </c>
      <c r="JE142" s="107">
        <f t="shared" si="112"/>
        <v>1.9153477494776111E-2</v>
      </c>
      <c r="JF142" s="107">
        <f t="shared" si="112"/>
        <v>1.5668382167327365E-2</v>
      </c>
      <c r="JG142" s="107">
        <f t="shared" si="112"/>
        <v>4.7623928529320989E-3</v>
      </c>
      <c r="JH142" s="107">
        <f t="shared" si="112"/>
        <v>4.6698612843791296E-3</v>
      </c>
      <c r="JI142" s="107">
        <f t="shared" si="112"/>
        <v>1.9398050798609286E-2</v>
      </c>
      <c r="JJ142" s="107">
        <f t="shared" si="112"/>
        <v>0.12893073571857427</v>
      </c>
      <c r="JK142" s="107">
        <f t="shared" si="112"/>
        <v>0.19610589929934835</v>
      </c>
      <c r="JL142" s="107">
        <f t="shared" si="112"/>
        <v>0.26053036924288353</v>
      </c>
      <c r="JM142" s="107">
        <f t="shared" si="112"/>
        <v>0.46153699496801581</v>
      </c>
    </row>
    <row r="143" spans="2:273" x14ac:dyDescent="0.25">
      <c r="B143" s="2">
        <v>115</v>
      </c>
      <c r="C143" s="37">
        <v>39.332999999999998</v>
      </c>
      <c r="D143" s="37">
        <v>40.786999999999999</v>
      </c>
      <c r="E143" s="37">
        <v>41.066000000000003</v>
      </c>
      <c r="F143" s="37">
        <v>39.573999999999998</v>
      </c>
      <c r="G143" s="37">
        <v>44.45</v>
      </c>
      <c r="H143" s="37">
        <v>41.05</v>
      </c>
      <c r="I143" s="37">
        <v>44.232999999999997</v>
      </c>
      <c r="J143" s="37">
        <v>40.1</v>
      </c>
      <c r="K143" s="37">
        <v>32.948999999999998</v>
      </c>
      <c r="L143" s="37">
        <v>33.22</v>
      </c>
      <c r="M143" s="37">
        <v>33.067999999999998</v>
      </c>
      <c r="N143" s="37">
        <v>36.533000000000001</v>
      </c>
      <c r="O143" s="37">
        <v>46.482999999999997</v>
      </c>
      <c r="P143" s="37">
        <v>46.067</v>
      </c>
      <c r="Q143" s="37">
        <v>87.15</v>
      </c>
      <c r="S143" s="4">
        <f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39.422887621146963</v>
      </c>
      <c r="T143" s="4">
        <f>AZ143 + (D$3 * _xlfn.NORM.DIST($B143, D$7, ABS(D$11), FALSE) * _xlfn.NORM.DIST(($B143 - D$7)*D$15, 0, ABS(D$11), TRUE) * 2)
               + (D$4 * _xlfn.NORM.DIST($B143, D$8, ABS(D$12), FALSE) * _xlfn.NORM.DIST(($B143 - D$8)*D$16, 0, ABS(D$12), TRUE) * 2)
               + (D$5 * _xlfn.NORM.DIST($B143, D$9, ABS(D$13), FALSE) * _xlfn.NORM.DIST(($B143 - D$9)*D$17, 0, ABS(D$13), TRUE) * 2)
               + (D$6 * _xlfn.NORM.DIST($B143, D$10, ABS(D$14), FALSE) * _xlfn.NORM.DIST(($B143 - D$10)*D$18, 0, ABS(D$14), TRUE) * 2)</f>
        <v>40.997263303140116</v>
      </c>
      <c r="U143" s="4">
        <f>BA143 + (E$3 * _xlfn.NORM.DIST($B143, E$7, ABS(E$11), FALSE) * _xlfn.NORM.DIST(($B143 - E$7)*E$15, 0, ABS(E$11), TRUE) * 2)
               + (E$4 * _xlfn.NORM.DIST($B143, E$8, ABS(E$12), FALSE) * _xlfn.NORM.DIST(($B143 - E$8)*E$16, 0, ABS(E$12), TRUE) * 2)
               + (E$5 * _xlfn.NORM.DIST($B143, E$9, ABS(E$13), FALSE) * _xlfn.NORM.DIST(($B143 - E$9)*E$17, 0, ABS(E$13), TRUE) * 2)
               + (E$6 * _xlfn.NORM.DIST($B143, E$10, ABS(E$14), FALSE) * _xlfn.NORM.DIST(($B143 - E$10)*E$18, 0, ABS(E$14), TRUE) * 2)</f>
        <v>42.22303417725665</v>
      </c>
      <c r="V143" s="4">
        <f>BB143 + (F$3 * _xlfn.NORM.DIST($B143, F$7, ABS(F$11), FALSE) * _xlfn.NORM.DIST(($B143 - F$7)*F$15, 0, ABS(F$11), TRUE) * 2)
               + (F$4 * _xlfn.NORM.DIST($B143, F$8, ABS(F$12), FALSE) * _xlfn.NORM.DIST(($B143 - F$8)*F$16, 0, ABS(F$12), TRUE) * 2)
               + (F$5 * _xlfn.NORM.DIST($B143, F$9, ABS(F$13), FALSE) * _xlfn.NORM.DIST(($B143 - F$9)*F$17, 0, ABS(F$13), TRUE) * 2)
               + (F$6 * _xlfn.NORM.DIST($B143, F$10, ABS(F$14), FALSE) * _xlfn.NORM.DIST(($B143 - F$10)*F$18, 0, ABS(F$14), TRUE) * 2)</f>
        <v>39.171802557982453</v>
      </c>
      <c r="W143" s="4">
        <f>BC143 + (G$3 * _xlfn.NORM.DIST($B143, G$7, ABS(G$11), FALSE) * _xlfn.NORM.DIST(($B143 - G$7)*G$15, 0, ABS(G$11), TRUE) * 2)
               + (G$4 * _xlfn.NORM.DIST($B143, G$8, ABS(G$12), FALSE) * _xlfn.NORM.DIST(($B143 - G$8)*G$16, 0, ABS(G$12), TRUE) * 2)
               + (G$5 * _xlfn.NORM.DIST($B143, G$9, ABS(G$13), FALSE) * _xlfn.NORM.DIST(($B143 - G$9)*G$17, 0, ABS(G$13), TRUE) * 2)
               + (G$6 * _xlfn.NORM.DIST($B143, G$10, ABS(G$14), FALSE) * _xlfn.NORM.DIST(($B143 - G$10)*G$18, 0, ABS(G$14), TRUE) * 2)</f>
        <v>43.451814429886205</v>
      </c>
      <c r="X143" s="4">
        <f>BD143 + (H$3 * _xlfn.NORM.DIST($B143, H$7, ABS(H$11), FALSE) * _xlfn.NORM.DIST(($B143 - H$7)*H$15, 0, ABS(H$11), TRUE) * 2)
               + (H$4 * _xlfn.NORM.DIST($B143, H$8, ABS(H$12), FALSE) * _xlfn.NORM.DIST(($B143 - H$8)*H$16, 0, ABS(H$12), TRUE) * 2)
               + (H$5 * _xlfn.NORM.DIST($B143, H$9, ABS(H$13), FALSE) * _xlfn.NORM.DIST(($B143 - H$9)*H$17, 0, ABS(H$13), TRUE) * 2)
               + (H$6 * _xlfn.NORM.DIST($B143, H$10, ABS(H$14), FALSE) * _xlfn.NORM.DIST(($B143 - H$10)*H$18, 0, ABS(H$14), TRUE) * 2)</f>
        <v>43.275316202507739</v>
      </c>
      <c r="Y143" s="4">
        <f>BE143 + (I$3 * _xlfn.NORM.DIST($B143, I$7, ABS(I$11), FALSE) * _xlfn.NORM.DIST(($B143 - I$7)*I$15, 0, ABS(I$11), TRUE) * 2)
               + (I$4 * _xlfn.NORM.DIST($B143, I$8, ABS(I$12), FALSE) * _xlfn.NORM.DIST(($B143 - I$8)*I$16, 0, ABS(I$12), TRUE) * 2)
               + (I$5 * _xlfn.NORM.DIST($B143, I$9, ABS(I$13), FALSE) * _xlfn.NORM.DIST(($B143 - I$9)*I$17, 0, ABS(I$13), TRUE) * 2)
               + (I$6 * _xlfn.NORM.DIST($B143, I$10, ABS(I$14), FALSE) * _xlfn.NORM.DIST(($B143 - I$10)*I$18, 0, ABS(I$14), TRUE) * 2)</f>
        <v>44.858153758098545</v>
      </c>
      <c r="Z143" s="4">
        <f>BF143 + (J$3 * _xlfn.NORM.DIST($B143, J$7, ABS(J$11), FALSE) * _xlfn.NORM.DIST(($B143 - J$7)*J$15, 0, ABS(J$11), TRUE) * 2)
               + (J$4 * _xlfn.NORM.DIST($B143, J$8, ABS(J$12), FALSE) * _xlfn.NORM.DIST(($B143 - J$8)*J$16, 0, ABS(J$12), TRUE) * 2)
               + (J$5 * _xlfn.NORM.DIST($B143, J$9, ABS(J$13), FALSE) * _xlfn.NORM.DIST(($B143 - J$9)*J$17, 0, ABS(J$13), TRUE) * 2)
               + (J$6 * _xlfn.NORM.DIST($B143, J$10, ABS(J$14), FALSE) * _xlfn.NORM.DIST(($B143 - J$10)*J$18, 0, ABS(J$14), TRUE) * 2)</f>
        <v>40.409117010323449</v>
      </c>
      <c r="AA143" s="4">
        <f>BG143 + (K$3 * _xlfn.NORM.DIST($B143, K$7, ABS(K$11), FALSE) * _xlfn.NORM.DIST(($B143 - K$7)*K$15, 0, ABS(K$11), TRUE) * 2)
               + (K$4 * _xlfn.NORM.DIST($B143, K$8, ABS(K$12), FALSE) * _xlfn.NORM.DIST(($B143 - K$8)*K$16, 0, ABS(K$12), TRUE) * 2)
               + (K$5 * _xlfn.NORM.DIST($B143, K$9, ABS(K$13), FALSE) * _xlfn.NORM.DIST(($B143 - K$9)*K$17, 0, ABS(K$13), TRUE) * 2)
               + (K$6 * _xlfn.NORM.DIST($B143, K$10, ABS(K$14), FALSE) * _xlfn.NORM.DIST(($B143 - K$10)*K$18, 0, ABS(K$14), TRUE) * 2)</f>
        <v>34.470642475245398</v>
      </c>
      <c r="AB143" s="4">
        <f>BH143 + (L$3 * _xlfn.NORM.DIST($B143, L$7, ABS(L$11), FALSE) * _xlfn.NORM.DIST(($B143 - L$7)*L$15, 0, ABS(L$11), TRUE) * 2)
               + (L$4 * _xlfn.NORM.DIST($B143, L$8, ABS(L$12), FALSE) * _xlfn.NORM.DIST(($B143 - L$8)*L$16, 0, ABS(L$12), TRUE) * 2)
               + (L$5 * _xlfn.NORM.DIST($B143, L$9, ABS(L$13), FALSE) * _xlfn.NORM.DIST(($B143 - L$9)*L$17, 0, ABS(L$13), TRUE) * 2)
               + (L$6 * _xlfn.NORM.DIST($B143, L$10, ABS(L$14), FALSE) * _xlfn.NORM.DIST(($B143 - L$10)*L$18, 0, ABS(L$14), TRUE) * 2)</f>
        <v>34.236953002883595</v>
      </c>
      <c r="AC143" s="4">
        <f>BI143 + (M$3 * _xlfn.NORM.DIST($B143, M$7, ABS(M$11), FALSE) * _xlfn.NORM.DIST(($B143 - M$7)*M$15, 0, ABS(M$11), TRUE) * 2)
               + (M$4 * _xlfn.NORM.DIST($B143, M$8, ABS(M$12), FALSE) * _xlfn.NORM.DIST(($B143 - M$8)*M$16, 0, ABS(M$12), TRUE) * 2)
               + (M$5 * _xlfn.NORM.DIST($B143, M$9, ABS(M$13), FALSE) * _xlfn.NORM.DIST(($B143 - M$9)*M$17, 0, ABS(M$13), TRUE) * 2)
               + (M$6 * _xlfn.NORM.DIST($B143, M$10, ABS(M$14), FALSE) * _xlfn.NORM.DIST(($B143 - M$10)*M$18, 0, ABS(M$14), TRUE) * 2)</f>
        <v>33.515524836114373</v>
      </c>
      <c r="AD143" s="4">
        <f>BJ143 + (N$3 * _xlfn.NORM.DIST($B143, N$7, ABS(N$11), FALSE) * _xlfn.NORM.DIST(($B143 - N$7)*N$15, 0, ABS(N$11), TRUE) * 2)
               + (N$4 * _xlfn.NORM.DIST($B143, N$8, ABS(N$12), FALSE) * _xlfn.NORM.DIST(($B143 - N$8)*N$16, 0, ABS(N$12), TRUE) * 2)
               + (N$5 * _xlfn.NORM.DIST($B143, N$9, ABS(N$13), FALSE) * _xlfn.NORM.DIST(($B143 - N$9)*N$17, 0, ABS(N$13), TRUE) * 2)
               + (N$6 * _xlfn.NORM.DIST($B143, N$10, ABS(N$14), FALSE) * _xlfn.NORM.DIST(($B143 - N$10)*N$18, 0, ABS(N$14), TRUE) * 2)</f>
        <v>39.165732345797181</v>
      </c>
      <c r="AE143" s="4">
        <f>BK143 + (O$3 * _xlfn.NORM.DIST($B143, O$7, ABS(O$11), FALSE) * _xlfn.NORM.DIST(($B143 - O$7)*O$15, 0, ABS(O$11), TRUE) * 2)
               + (O$4 * _xlfn.NORM.DIST($B143, O$8, ABS(O$12), FALSE) * _xlfn.NORM.DIST(($B143 - O$8)*O$16, 0, ABS(O$12), TRUE) * 2)
               + (O$5 * _xlfn.NORM.DIST($B143, O$9, ABS(O$13), FALSE) * _xlfn.NORM.DIST(($B143 - O$9)*O$17, 0, ABS(O$13), TRUE) * 2)
               + (O$6 * _xlfn.NORM.DIST($B143, O$10, ABS(O$14), FALSE) * _xlfn.NORM.DIST(($B143 - O$10)*O$18, 0, ABS(O$14), TRUE) * 2)</f>
        <v>49.472415835693994</v>
      </c>
      <c r="AF143" s="4">
        <f t="shared" si="71"/>
        <v>47.781778764227489</v>
      </c>
      <c r="AG143" s="4">
        <f t="shared" si="71"/>
        <v>84.809829128708387</v>
      </c>
      <c r="AI143" s="4">
        <f>IF(OR($B143 &lt; C$231, $B143 &gt; C$234), 0, C143-S143)</f>
        <v>-8.9887621146964136E-2</v>
      </c>
      <c r="AJ143" s="4">
        <f>IF(OR($B143 &lt; D$231, $B143 &gt; D$234), 0, D143-T143)</f>
        <v>-0.21026330314011688</v>
      </c>
      <c r="AK143" s="4">
        <f>IF(OR($B143 &lt; E$231, $B143 &gt; E$234), 0, E143-U143)</f>
        <v>-1.1570341772566479</v>
      </c>
      <c r="AL143" s="4">
        <f>IF(OR($B143 &lt; F$231, $B143 &gt; F$234), 0, F143-V143)</f>
        <v>0.40219744201754537</v>
      </c>
      <c r="AM143" s="4">
        <f>IF(OR($B143 &lt; G$231, $B143 &gt; G$234), 0, G143-W143)</f>
        <v>0.99818557011379738</v>
      </c>
      <c r="AN143" s="4">
        <f>IF(OR($B143 &lt; H$231, $B143 &gt; H$234), 0, H143-X143)</f>
        <v>-2.2253162025077415</v>
      </c>
      <c r="AO143" s="4">
        <f>IF(OR($B143 &lt; I$231, $B143 &gt; I$234), 0, I143-Y143)</f>
        <v>-0.62515375809854845</v>
      </c>
      <c r="AP143" s="4">
        <f>IF(OR($B143 &lt; J$231, $B143 &gt; J$234), 0, J143-Z143)</f>
        <v>-0.30911701032344752</v>
      </c>
      <c r="AQ143" s="4">
        <f>IF(OR($B143 &lt; K$231, $B143 &gt; K$234), 0, K143-AA143)</f>
        <v>-1.5216424752454003</v>
      </c>
      <c r="AR143" s="4">
        <f>IF(OR($B143 &lt; L$231, $B143 &gt; L$234), 0, L143-AB143)</f>
        <v>-1.0169530028835965</v>
      </c>
      <c r="AS143" s="4">
        <f>IF(OR($B143 &lt; M$231, $B143 &gt; M$234), 0, M143-AC143)</f>
        <v>-0.44752483611437555</v>
      </c>
      <c r="AT143" s="4">
        <f>IF(OR($B143 &lt; N$231, $B143 &gt; N$234), 0, N143-AD143)</f>
        <v>-2.6327323457971801</v>
      </c>
      <c r="AU143" s="4">
        <f>IF(OR($B143 &lt; O$231, $B143 &gt; O$234), 0, O143-AE143)</f>
        <v>-2.9894158356939968</v>
      </c>
      <c r="AV143" s="4">
        <f t="shared" si="117"/>
        <v>-1.7147787642274892</v>
      </c>
      <c r="AW143" s="4">
        <f t="shared" si="117"/>
        <v>2.3401708712916189</v>
      </c>
      <c r="AY143" s="2">
        <f t="shared" si="104"/>
        <v>39.422887621146963</v>
      </c>
      <c r="AZ143" s="2">
        <f t="shared" si="104"/>
        <v>40.833891568205239</v>
      </c>
      <c r="BA143" s="2">
        <f t="shared" si="104"/>
        <v>41.957416045421446</v>
      </c>
      <c r="BB143" s="2">
        <f t="shared" si="104"/>
        <v>39.129154562304599</v>
      </c>
      <c r="BC143" s="2">
        <f t="shared" si="104"/>
        <v>43.319933809445999</v>
      </c>
      <c r="BD143" s="2">
        <f t="shared" si="104"/>
        <v>42.520543326580281</v>
      </c>
      <c r="BE143" s="2">
        <f t="shared" si="104"/>
        <v>44.815599687996226</v>
      </c>
      <c r="BF143" s="2">
        <f t="shared" si="104"/>
        <v>40.371295832320335</v>
      </c>
      <c r="BG143" s="2">
        <f t="shared" si="104"/>
        <v>34.463065492453666</v>
      </c>
      <c r="BH143" s="2">
        <f t="shared" si="104"/>
        <v>34.229398595639516</v>
      </c>
      <c r="BI143" s="2">
        <f t="shared" si="104"/>
        <v>33.450528383233703</v>
      </c>
      <c r="BJ143" s="2">
        <f t="shared" si="104"/>
        <v>37.526814604661645</v>
      </c>
      <c r="BK143" s="2">
        <f t="shared" si="104"/>
        <v>46.210250856861705</v>
      </c>
      <c r="BL143" s="2">
        <f t="shared" si="104"/>
        <v>39.877754154128262</v>
      </c>
      <c r="BM143" s="2">
        <f t="shared" si="104"/>
        <v>40.718925046580651</v>
      </c>
      <c r="BO143" s="2" t="str">
        <f t="shared" si="105"/>
        <v/>
      </c>
      <c r="BP143" s="2" t="str">
        <f t="shared" si="105"/>
        <v/>
      </c>
      <c r="BQ143" s="2" t="str">
        <f t="shared" si="105"/>
        <v/>
      </c>
      <c r="BR143" s="2" t="str">
        <f t="shared" si="105"/>
        <v/>
      </c>
      <c r="BS143" s="2" t="str">
        <f t="shared" si="105"/>
        <v/>
      </c>
      <c r="BT143" s="2" t="str">
        <f t="shared" si="105"/>
        <v/>
      </c>
      <c r="BU143" s="2" t="str">
        <f t="shared" si="105"/>
        <v/>
      </c>
      <c r="BV143" s="2" t="str">
        <f t="shared" si="105"/>
        <v/>
      </c>
      <c r="BW143" s="2" t="str">
        <f t="shared" si="105"/>
        <v/>
      </c>
      <c r="BX143" s="2" t="str">
        <f t="shared" si="105"/>
        <v/>
      </c>
      <c r="BY143" s="2" t="str">
        <f t="shared" si="105"/>
        <v/>
      </c>
      <c r="BZ143" s="2" t="str">
        <f t="shared" si="105"/>
        <v/>
      </c>
      <c r="CA143" s="2" t="str">
        <f t="shared" si="105"/>
        <v/>
      </c>
      <c r="CB143" s="2" t="str">
        <f t="shared" si="105"/>
        <v/>
      </c>
      <c r="CC143" s="2" t="str">
        <f t="shared" si="105"/>
        <v/>
      </c>
      <c r="CE143" s="2" t="str">
        <f t="shared" si="106"/>
        <v/>
      </c>
      <c r="CF143" s="2" t="str">
        <f t="shared" si="106"/>
        <v/>
      </c>
      <c r="CG143" s="2" t="str">
        <f t="shared" si="106"/>
        <v/>
      </c>
      <c r="CH143" s="2" t="str">
        <f t="shared" si="106"/>
        <v/>
      </c>
      <c r="CI143" s="2" t="str">
        <f t="shared" si="106"/>
        <v/>
      </c>
      <c r="CJ143" s="2" t="str">
        <f t="shared" si="106"/>
        <v/>
      </c>
      <c r="CK143" s="2" t="str">
        <f t="shared" si="106"/>
        <v/>
      </c>
      <c r="CL143" s="2" t="str">
        <f t="shared" si="106"/>
        <v/>
      </c>
      <c r="CM143" s="2">
        <f t="shared" si="106"/>
        <v>32.948999999999998</v>
      </c>
      <c r="CN143" s="2">
        <f t="shared" si="106"/>
        <v>33.22</v>
      </c>
      <c r="CO143" s="2" t="str">
        <f t="shared" si="106"/>
        <v/>
      </c>
      <c r="CP143" s="2" t="str">
        <f t="shared" si="106"/>
        <v/>
      </c>
      <c r="CQ143" s="2" t="str">
        <f t="shared" si="106"/>
        <v/>
      </c>
      <c r="CR143" s="2" t="str">
        <f t="shared" si="106"/>
        <v/>
      </c>
      <c r="CS143" s="2" t="str">
        <f t="shared" si="106"/>
        <v/>
      </c>
      <c r="CU143" s="2" t="str">
        <f t="shared" si="107"/>
        <v/>
      </c>
      <c r="CV143" s="2" t="str">
        <f t="shared" si="107"/>
        <v/>
      </c>
      <c r="CW143" s="2" t="str">
        <f t="shared" si="107"/>
        <v/>
      </c>
      <c r="CX143" s="2" t="str">
        <f t="shared" si="107"/>
        <v/>
      </c>
      <c r="CY143" s="2" t="str">
        <f t="shared" si="107"/>
        <v/>
      </c>
      <c r="CZ143" s="2" t="str">
        <f t="shared" si="107"/>
        <v/>
      </c>
      <c r="DA143" s="2" t="str">
        <f t="shared" si="107"/>
        <v/>
      </c>
      <c r="DB143" s="2" t="str">
        <f t="shared" si="107"/>
        <v/>
      </c>
      <c r="DC143" s="2">
        <f t="shared" si="107"/>
        <v>32.948999999999998</v>
      </c>
      <c r="DD143" s="2">
        <f t="shared" si="107"/>
        <v>33.22</v>
      </c>
      <c r="DE143" s="2" t="str">
        <f t="shared" si="107"/>
        <v/>
      </c>
      <c r="DF143" s="2" t="str">
        <f t="shared" si="107"/>
        <v/>
      </c>
      <c r="DG143" s="2" t="str">
        <f t="shared" si="107"/>
        <v/>
      </c>
      <c r="DH143" s="2" t="str">
        <f t="shared" si="107"/>
        <v/>
      </c>
      <c r="DI143" s="2" t="str">
        <f t="shared" si="107"/>
        <v/>
      </c>
      <c r="DK143" s="2">
        <f t="shared" si="114"/>
        <v>55.083693548387082</v>
      </c>
      <c r="DL143" s="2">
        <f t="shared" si="114"/>
        <v>66.620568548387098</v>
      </c>
      <c r="DM143" s="2">
        <f t="shared" si="114"/>
        <v>68.258495601173024</v>
      </c>
      <c r="DN143" s="2">
        <f t="shared" si="114"/>
        <v>66.389673753665676</v>
      </c>
      <c r="DO143" s="2">
        <f t="shared" si="114"/>
        <v>80.750679802052787</v>
      </c>
      <c r="DP143" s="2">
        <f t="shared" si="114"/>
        <v>74.871254851031338</v>
      </c>
      <c r="DQ143" s="2">
        <f t="shared" si="114"/>
        <v>75.783032991202333</v>
      </c>
      <c r="DR143" s="2">
        <f t="shared" si="114"/>
        <v>76.191726381461663</v>
      </c>
      <c r="DS143" s="2">
        <f t="shared" si="114"/>
        <v>62.153280645161288</v>
      </c>
      <c r="DT143" s="2">
        <f t="shared" si="114"/>
        <v>60.22476774193548</v>
      </c>
      <c r="DU143" s="2">
        <f t="shared" si="114"/>
        <v>63.720578494623652</v>
      </c>
      <c r="DV143" s="2">
        <f t="shared" si="114"/>
        <v>65.781499999999994</v>
      </c>
      <c r="DW143" s="2">
        <f t="shared" si="114"/>
        <v>78.176362745098047</v>
      </c>
      <c r="DX143" s="2">
        <f t="shared" si="114"/>
        <v>59.190780080213898</v>
      </c>
      <c r="DY143" s="2">
        <f t="shared" si="114"/>
        <v>53.579543842364536</v>
      </c>
      <c r="EA143" s="2">
        <f t="shared" si="101"/>
        <v>39.422015181194915</v>
      </c>
      <c r="EB143" s="2">
        <f t="shared" si="101"/>
        <v>40.837779561347745</v>
      </c>
      <c r="EC143" s="2">
        <f t="shared" si="101"/>
        <v>41.957961011591138</v>
      </c>
      <c r="ED143" s="2">
        <f t="shared" si="101"/>
        <v>39.130639282449721</v>
      </c>
      <c r="EE143" s="2">
        <f t="shared" si="100"/>
        <v>43.322484018264838</v>
      </c>
      <c r="EF143" s="2">
        <f t="shared" si="100"/>
        <v>42.509900548119823</v>
      </c>
      <c r="EG143" s="2">
        <f t="shared" si="100"/>
        <v>44.804462637111513</v>
      </c>
      <c r="EH143" s="2">
        <f t="shared" si="100"/>
        <v>40.363678109308616</v>
      </c>
      <c r="EI143" s="2">
        <f t="shared" si="100"/>
        <v>34.452830093858552</v>
      </c>
      <c r="EJ143" s="2">
        <f t="shared" si="100"/>
        <v>34.218773077641799</v>
      </c>
      <c r="EK143" s="2">
        <f t="shared" si="100"/>
        <v>33.446185797879359</v>
      </c>
      <c r="EL143" s="2">
        <f t="shared" si="100"/>
        <v>37.523337731038879</v>
      </c>
      <c r="EM143" s="2">
        <f t="shared" si="83"/>
        <v>46.208593486079124</v>
      </c>
      <c r="EN143" s="2">
        <f t="shared" si="83"/>
        <v>39.868697267364873</v>
      </c>
      <c r="EO143" s="2">
        <f t="shared" si="83"/>
        <v>40.717951832073176</v>
      </c>
      <c r="EQ143" s="2">
        <f t="shared" si="115"/>
        <v>40.005654330287641</v>
      </c>
      <c r="ER143" s="2">
        <f t="shared" si="115"/>
        <v>40.326586693856513</v>
      </c>
      <c r="ES143" s="2">
        <f t="shared" si="115"/>
        <v>41.888546398855262</v>
      </c>
      <c r="ET143" s="2">
        <f t="shared" si="115"/>
        <v>38.986994709294891</v>
      </c>
      <c r="EU143" s="2">
        <f t="shared" si="115"/>
        <v>43.025504523940697</v>
      </c>
      <c r="EV143" s="2">
        <f t="shared" si="115"/>
        <v>44.380891874587434</v>
      </c>
      <c r="EW143" s="2">
        <f t="shared" si="115"/>
        <v>45.801495820818694</v>
      </c>
      <c r="EX143" s="2">
        <f t="shared" si="115"/>
        <v>40.96625888845211</v>
      </c>
      <c r="EY143" s="2">
        <f t="shared" si="115"/>
        <v>35.143756615458145</v>
      </c>
      <c r="EZ143" s="2">
        <f t="shared" si="115"/>
        <v>34.947243519982237</v>
      </c>
      <c r="FA143" s="2">
        <f t="shared" si="115"/>
        <v>33.873509325167575</v>
      </c>
      <c r="FB143" s="2">
        <f t="shared" si="115"/>
        <v>38.090123816799441</v>
      </c>
      <c r="FC143" s="2">
        <f t="shared" si="115"/>
        <v>46.397705866516247</v>
      </c>
      <c r="FD143" s="2">
        <f t="shared" si="115"/>
        <v>40.811920217675379</v>
      </c>
      <c r="FE143" s="2">
        <f t="shared" si="115"/>
        <v>40.774510098253273</v>
      </c>
      <c r="FG143" s="2">
        <f t="shared" si="116"/>
        <v>0.99999900076924164</v>
      </c>
      <c r="FH143" s="2">
        <f t="shared" si="116"/>
        <v>0.99999910013420634</v>
      </c>
      <c r="FI143" s="2">
        <f t="shared" si="116"/>
        <v>0.99999913520800288</v>
      </c>
      <c r="FJ143" s="2">
        <f t="shared" si="116"/>
        <v>0.99999934413661296</v>
      </c>
      <c r="FK143" s="2">
        <f t="shared" si="116"/>
        <v>0.99999922335496705</v>
      </c>
      <c r="FL143" s="2">
        <f t="shared" si="116"/>
        <v>0.99999920712008306</v>
      </c>
      <c r="FM143" s="2">
        <f t="shared" si="116"/>
        <v>0.99999930358248501</v>
      </c>
      <c r="FN143" s="2">
        <f t="shared" si="116"/>
        <v>0.99999924609845858</v>
      </c>
      <c r="FO143" s="2">
        <f t="shared" si="116"/>
        <v>0.99999933652878215</v>
      </c>
      <c r="FP143" s="2">
        <f t="shared" si="116"/>
        <v>0.99999935833777409</v>
      </c>
      <c r="FQ143" s="2">
        <f t="shared" si="116"/>
        <v>0.99999925658436672</v>
      </c>
      <c r="FR143" s="2">
        <f t="shared" si="116"/>
        <v>0.99999907591285198</v>
      </c>
      <c r="FS143" s="2">
        <f t="shared" si="116"/>
        <v>0.99999674979976938</v>
      </c>
      <c r="FT143" s="2">
        <f t="shared" si="116"/>
        <v>0.99999095981383035</v>
      </c>
      <c r="FU143" s="2">
        <f t="shared" si="116"/>
        <v>0.99997946300757212</v>
      </c>
      <c r="FW143" s="2">
        <f t="shared" si="108"/>
        <v>1.4680137934976643E-3</v>
      </c>
      <c r="FX143" s="2">
        <f t="shared" si="108"/>
        <v>7.6511126056484947E-3</v>
      </c>
      <c r="FY143" s="2">
        <f t="shared" si="108"/>
        <v>8.1785468383564416E-3</v>
      </c>
      <c r="FZ143" s="2">
        <f t="shared" si="108"/>
        <v>1.0460529867534122E-2</v>
      </c>
      <c r="GA143" s="2">
        <f t="shared" si="108"/>
        <v>8.6850347935717997E-3</v>
      </c>
      <c r="GB143" s="2">
        <f t="shared" si="108"/>
        <v>5.6745959440634925E-3</v>
      </c>
      <c r="GC143" s="2">
        <f t="shared" si="108"/>
        <v>1.1148552573145426E-2</v>
      </c>
      <c r="GD143" s="2">
        <f t="shared" si="108"/>
        <v>1.2597003511611568E-2</v>
      </c>
      <c r="GE143" s="2">
        <f t="shared" si="108"/>
        <v>1.4787419246548129E-2</v>
      </c>
      <c r="GF143" s="2">
        <f t="shared" si="108"/>
        <v>1.4563159075074005E-2</v>
      </c>
      <c r="GG143" s="2">
        <f t="shared" si="108"/>
        <v>1.0109620981887476E-2</v>
      </c>
      <c r="GH143" s="2">
        <f t="shared" si="108"/>
        <v>6.0882945168915228E-3</v>
      </c>
      <c r="GI143" s="2">
        <f t="shared" si="108"/>
        <v>8.2145289905074265E-3</v>
      </c>
      <c r="GJ143" s="2">
        <f t="shared" si="108"/>
        <v>9.4168738521992618E-3</v>
      </c>
      <c r="GK143" s="2">
        <f t="shared" si="108"/>
        <v>1.2537090290133945E-2</v>
      </c>
      <c r="GM143" s="107">
        <f t="shared" si="109"/>
        <v>2.3414887553174362E-88</v>
      </c>
      <c r="GN143" s="107">
        <f t="shared" si="109"/>
        <v>1.327420228682196E-101</v>
      </c>
      <c r="GO143" s="107">
        <f t="shared" si="109"/>
        <v>9.3147876847053672E-107</v>
      </c>
      <c r="GP143" s="107">
        <f t="shared" si="109"/>
        <v>2.0436557309112956E-132</v>
      </c>
      <c r="GQ143" s="107">
        <f t="shared" si="109"/>
        <v>1.1834758020039567E-130</v>
      </c>
      <c r="GR143" s="107">
        <f t="shared" si="109"/>
        <v>1.2903955497249647E-124</v>
      </c>
      <c r="GS143" s="107">
        <f t="shared" si="109"/>
        <v>4.9432135240007301E-138</v>
      </c>
      <c r="GT143" s="107">
        <f t="shared" si="109"/>
        <v>1.7075805687547818E-131</v>
      </c>
      <c r="GU143" s="107">
        <f t="shared" si="109"/>
        <v>1.3963537667643637E-146</v>
      </c>
      <c r="GV143" s="107">
        <f t="shared" si="109"/>
        <v>3.36409383439522E-155</v>
      </c>
      <c r="GW143" s="107">
        <f t="shared" si="109"/>
        <v>4.993386921986289E-151</v>
      </c>
      <c r="GX143" s="107">
        <f t="shared" si="109"/>
        <v>4.9502549772088859E-128</v>
      </c>
      <c r="GY143" s="107">
        <f t="shared" si="109"/>
        <v>8.6192900622549695E-123</v>
      </c>
      <c r="GZ143" s="107">
        <f t="shared" si="109"/>
        <v>3.0016147485595803E-125</v>
      </c>
      <c r="HA143" s="107">
        <f t="shared" si="109"/>
        <v>9.5697374278745449E-188</v>
      </c>
      <c r="HC143" s="107">
        <f t="shared" si="103"/>
        <v>1.0733867125949802E-46</v>
      </c>
      <c r="HD143" s="107">
        <f t="shared" si="103"/>
        <v>4.0691667702160883E-55</v>
      </c>
      <c r="HE143" s="107">
        <f t="shared" si="103"/>
        <v>4.052321307017022E-58</v>
      </c>
      <c r="HF143" s="107">
        <f t="shared" si="103"/>
        <v>4.5939611655802265E-74</v>
      </c>
      <c r="HG143" s="107">
        <f t="shared" si="103"/>
        <v>2.4557393442264682E-72</v>
      </c>
      <c r="HH143" s="107">
        <f t="shared" si="103"/>
        <v>4.3524260857224563E-67</v>
      </c>
      <c r="HI143" s="107">
        <f t="shared" si="103"/>
        <v>8.3215140954575636E-78</v>
      </c>
      <c r="HJ143" s="107">
        <f t="shared" si="103"/>
        <v>8.3500892943536925E-75</v>
      </c>
      <c r="HK143" s="107">
        <f t="shared" si="103"/>
        <v>1.0831685976246256E-84</v>
      </c>
      <c r="HL143" s="107">
        <f t="shared" si="113"/>
        <v>5.9094566970739045E-89</v>
      </c>
      <c r="HM143" s="107">
        <f t="shared" si="113"/>
        <v>9.5942128506535938E-85</v>
      </c>
      <c r="HN143" s="107">
        <f t="shared" si="113"/>
        <v>5.9301071509376228E-69</v>
      </c>
      <c r="HO143" s="107">
        <f t="shared" si="113"/>
        <v>5.2419497438853753E-65</v>
      </c>
      <c r="HP143" s="107">
        <f t="shared" si="113"/>
        <v>9.4410287938420028E-66</v>
      </c>
      <c r="HQ143" s="107">
        <f t="shared" si="113"/>
        <v>5.1417149374218859E-100</v>
      </c>
      <c r="HS143" s="107">
        <f t="shared" si="110"/>
        <v>0.36099421297998557</v>
      </c>
      <c r="HT143" s="107">
        <f t="shared" si="110"/>
        <v>7.2338419401552126E-2</v>
      </c>
      <c r="HU143" s="107">
        <f t="shared" si="110"/>
        <v>5.6666780283641006E-2</v>
      </c>
      <c r="HV143" s="107">
        <f t="shared" si="110"/>
        <v>1.1030555335150898E-2</v>
      </c>
      <c r="HW143" s="107">
        <f t="shared" si="110"/>
        <v>2.1349381900076923E-2</v>
      </c>
      <c r="HX143" s="107">
        <f t="shared" si="110"/>
        <v>7.2670356322730376E-2</v>
      </c>
      <c r="HY143" s="107">
        <f t="shared" si="110"/>
        <v>7.1078532449014905E-3</v>
      </c>
      <c r="HZ143" s="107">
        <f t="shared" si="110"/>
        <v>5.7696987414179455E-3</v>
      </c>
      <c r="IA143" s="107">
        <f t="shared" si="110"/>
        <v>1.4277521233488238E-3</v>
      </c>
      <c r="IB143" s="107">
        <f t="shared" si="110"/>
        <v>1.3498388853383047E-3</v>
      </c>
      <c r="IC143" s="107">
        <f t="shared" si="110"/>
        <v>6.8292479492933697E-3</v>
      </c>
      <c r="ID143" s="107">
        <f t="shared" si="110"/>
        <v>6.7362895559444871E-2</v>
      </c>
      <c r="IE143" s="107">
        <f t="shared" si="110"/>
        <v>0.11455157224461276</v>
      </c>
      <c r="IF143" s="107">
        <f t="shared" si="110"/>
        <v>0.16378292605296269</v>
      </c>
      <c r="IG143" s="107">
        <f t="shared" si="110"/>
        <v>0.34121561024526881</v>
      </c>
      <c r="II143" s="107">
        <f t="shared" si="111"/>
        <v>3.5892417908558587E-8</v>
      </c>
      <c r="IJ143" s="107">
        <f t="shared" si="111"/>
        <v>1.1838228144326633E-5</v>
      </c>
      <c r="IK143" s="107">
        <f t="shared" si="111"/>
        <v>9.9744706550588187E-6</v>
      </c>
      <c r="IL143" s="107">
        <f t="shared" si="111"/>
        <v>4.5820707769020998E-6</v>
      </c>
      <c r="IM143" s="107">
        <f t="shared" si="111"/>
        <v>1.6119142470721317E-6</v>
      </c>
      <c r="IN143" s="107">
        <f t="shared" si="111"/>
        <v>3.1513638956284935E-7</v>
      </c>
      <c r="IO143" s="107">
        <f t="shared" si="111"/>
        <v>3.586852634856658E-6</v>
      </c>
      <c r="IP143" s="107">
        <f t="shared" si="111"/>
        <v>9.8073515693238913E-6</v>
      </c>
      <c r="IQ143" s="107">
        <f t="shared" si="111"/>
        <v>8.2972638972064778E-6</v>
      </c>
      <c r="IR143" s="107">
        <f t="shared" si="111"/>
        <v>4.3385971083348325E-6</v>
      </c>
      <c r="IS143" s="107">
        <f t="shared" si="111"/>
        <v>6.352597505186842E-7</v>
      </c>
      <c r="IT143" s="107">
        <f t="shared" si="111"/>
        <v>2.338126434571952E-7</v>
      </c>
      <c r="IU143" s="107">
        <f t="shared" si="111"/>
        <v>1.6423598541195094E-7</v>
      </c>
      <c r="IV143" s="107">
        <f t="shared" si="111"/>
        <v>2.2805344111174231E-8</v>
      </c>
      <c r="IW143" s="107">
        <f t="shared" si="111"/>
        <v>1.2047285500465232E-10</v>
      </c>
      <c r="IY143" s="107">
        <f t="shared" si="112"/>
        <v>0.3609942488724035</v>
      </c>
      <c r="IZ143" s="107">
        <f t="shared" si="112"/>
        <v>7.2350257629696449E-2</v>
      </c>
      <c r="JA143" s="107">
        <f t="shared" si="112"/>
        <v>5.6676754754296066E-2</v>
      </c>
      <c r="JB143" s="107">
        <f t="shared" si="112"/>
        <v>1.10351374059278E-2</v>
      </c>
      <c r="JC143" s="107">
        <f t="shared" si="112"/>
        <v>2.1350993814323996E-2</v>
      </c>
      <c r="JD143" s="107">
        <f t="shared" si="112"/>
        <v>7.2670671459119943E-2</v>
      </c>
      <c r="JE143" s="107">
        <f t="shared" si="112"/>
        <v>7.1114400975363472E-3</v>
      </c>
      <c r="JF143" s="107">
        <f t="shared" si="112"/>
        <v>5.7795060929872692E-3</v>
      </c>
      <c r="JG143" s="107">
        <f t="shared" si="112"/>
        <v>1.4360493872460302E-3</v>
      </c>
      <c r="JH143" s="107">
        <f t="shared" si="112"/>
        <v>1.3541774824466395E-3</v>
      </c>
      <c r="JI143" s="107">
        <f t="shared" si="112"/>
        <v>6.8298832090438882E-3</v>
      </c>
      <c r="JJ143" s="107">
        <f t="shared" si="112"/>
        <v>6.7363129372088326E-2</v>
      </c>
      <c r="JK143" s="107">
        <f t="shared" si="112"/>
        <v>0.11455173648059817</v>
      </c>
      <c r="JL143" s="107">
        <f t="shared" si="112"/>
        <v>0.1637829488583068</v>
      </c>
      <c r="JM143" s="107">
        <f t="shared" si="112"/>
        <v>0.34121561036574166</v>
      </c>
    </row>
    <row r="144" spans="2:273" x14ac:dyDescent="0.25">
      <c r="B144" s="2">
        <v>116</v>
      </c>
      <c r="C144" s="37">
        <v>38.951999999999998</v>
      </c>
      <c r="D144" s="37">
        <v>39.869</v>
      </c>
      <c r="E144" s="37">
        <v>42.097999999999999</v>
      </c>
      <c r="F144" s="37">
        <v>39.279000000000003</v>
      </c>
      <c r="G144" s="37">
        <v>41.683</v>
      </c>
      <c r="H144" s="37">
        <v>41.167000000000002</v>
      </c>
      <c r="I144" s="37">
        <v>45.082999999999998</v>
      </c>
      <c r="J144" s="37">
        <v>38.982999999999997</v>
      </c>
      <c r="K144" s="37">
        <v>34.643999999999998</v>
      </c>
      <c r="L144" s="37">
        <v>33.423999999999999</v>
      </c>
      <c r="M144" s="37">
        <v>33.508000000000003</v>
      </c>
      <c r="N144" s="37">
        <v>36.683</v>
      </c>
      <c r="O144" s="37">
        <v>44.817</v>
      </c>
      <c r="P144" s="37">
        <v>41.533000000000001</v>
      </c>
      <c r="Q144" s="37">
        <v>59.5</v>
      </c>
      <c r="S144" s="4">
        <f>AY144 + (C$3 * _xlfn.NORM.DIST($B144, C$7, ABS(C$11), FALSE) * _xlfn.NORM.DIST(($B144 - C$7)*C$15, 0, ABS(C$11), TRUE) * 2)
               + (C$4 * _xlfn.NORM.DIST($B144, C$8, ABS(C$12), FALSE) * _xlfn.NORM.DIST(($B144 - C$8)*C$16, 0, ABS(C$12), TRUE) * 2)
               + (C$5 * _xlfn.NORM.DIST($B144, C$9, ABS(C$13), FALSE) * _xlfn.NORM.DIST(($B144 - C$9)*C$17, 0, ABS(C$13), TRUE) * 2)
               + (C$6 * _xlfn.NORM.DIST($B144, C$10, ABS(C$14), FALSE) * _xlfn.NORM.DIST(($B144 - C$10)*C$18, 0, ABS(C$14), TRUE) * 2)</f>
        <v>39.347496251919246</v>
      </c>
      <c r="T144" s="4">
        <f>AZ144 + (D$3 * _xlfn.NORM.DIST($B144, D$7, ABS(D$11), FALSE) * _xlfn.NORM.DIST(($B144 - D$7)*D$15, 0, ABS(D$11), TRUE) * 2)
               + (D$4 * _xlfn.NORM.DIST($B144, D$8, ABS(D$12), FALSE) * _xlfn.NORM.DIST(($B144 - D$8)*D$16, 0, ABS(D$12), TRUE) * 2)
               + (D$5 * _xlfn.NORM.DIST($B144, D$9, ABS(D$13), FALSE) * _xlfn.NORM.DIST(($B144 - D$9)*D$17, 0, ABS(D$13), TRUE) * 2)
               + (D$6 * _xlfn.NORM.DIST($B144, D$10, ABS(D$14), FALSE) * _xlfn.NORM.DIST(($B144 - D$10)*D$18, 0, ABS(D$14), TRUE) * 2)</f>
        <v>40.833893651406314</v>
      </c>
      <c r="U144" s="4">
        <f>BA144 + (E$3 * _xlfn.NORM.DIST($B144, E$7, ABS(E$11), FALSE) * _xlfn.NORM.DIST(($B144 - E$7)*E$15, 0, ABS(E$11), TRUE) * 2)
               + (E$4 * _xlfn.NORM.DIST($B144, E$8, ABS(E$12), FALSE) * _xlfn.NORM.DIST(($B144 - E$8)*E$16, 0, ABS(E$12), TRUE) * 2)
               + (E$5 * _xlfn.NORM.DIST($B144, E$9, ABS(E$13), FALSE) * _xlfn.NORM.DIST(($B144 - E$9)*E$17, 0, ABS(E$13), TRUE) * 2)
               + (E$6 * _xlfn.NORM.DIST($B144, E$10, ABS(E$14), FALSE) * _xlfn.NORM.DIST(($B144 - E$10)*E$18, 0, ABS(E$14), TRUE) * 2)</f>
        <v>41.933207643493972</v>
      </c>
      <c r="V144" s="4">
        <f>BB144 + (F$3 * _xlfn.NORM.DIST($B144, F$7, ABS(F$11), FALSE) * _xlfn.NORM.DIST(($B144 - F$7)*F$15, 0, ABS(F$11), TRUE) * 2)
               + (F$4 * _xlfn.NORM.DIST($B144, F$8, ABS(F$12), FALSE) * _xlfn.NORM.DIST(($B144 - F$8)*F$16, 0, ABS(F$12), TRUE) * 2)
               + (F$5 * _xlfn.NORM.DIST($B144, F$9, ABS(F$13), FALSE) * _xlfn.NORM.DIST(($B144 - F$9)*F$17, 0, ABS(F$13), TRUE) * 2)
               + (F$6 * _xlfn.NORM.DIST($B144, F$10, ABS(F$14), FALSE) * _xlfn.NORM.DIST(($B144 - F$10)*F$18, 0, ABS(F$14), TRUE) * 2)</f>
        <v>39.02999635497055</v>
      </c>
      <c r="W144" s="4">
        <f>BC144 + (G$3 * _xlfn.NORM.DIST($B144, G$7, ABS(G$11), FALSE) * _xlfn.NORM.DIST(($B144 - G$7)*G$15, 0, ABS(G$11), TRUE) * 2)
               + (G$4 * _xlfn.NORM.DIST($B144, G$8, ABS(G$12), FALSE) * _xlfn.NORM.DIST(($B144 - G$8)*G$16, 0, ABS(G$12), TRUE) * 2)
               + (G$5 * _xlfn.NORM.DIST($B144, G$9, ABS(G$13), FALSE) * _xlfn.NORM.DIST(($B144 - G$9)*G$17, 0, ABS(G$13), TRUE) * 2)
               + (G$6 * _xlfn.NORM.DIST($B144, G$10, ABS(G$14), FALSE) * _xlfn.NORM.DIST(($B144 - G$10)*G$18, 0, ABS(G$14), TRUE) * 2)</f>
        <v>43.219005346127197</v>
      </c>
      <c r="X144" s="4">
        <f>BD144 + (H$3 * _xlfn.NORM.DIST($B144, H$7, ABS(H$11), FALSE) * _xlfn.NORM.DIST(($B144 - H$7)*H$15, 0, ABS(H$11), TRUE) * 2)
               + (H$4 * _xlfn.NORM.DIST($B144, H$8, ABS(H$12), FALSE) * _xlfn.NORM.DIST(($B144 - H$8)*H$16, 0, ABS(H$12), TRUE) * 2)
               + (H$5 * _xlfn.NORM.DIST($B144, H$9, ABS(H$13), FALSE) * _xlfn.NORM.DIST(($B144 - H$9)*H$17, 0, ABS(H$13), TRUE) * 2)
               + (H$6 * _xlfn.NORM.DIST($B144, H$10, ABS(H$14), FALSE) * _xlfn.NORM.DIST(($B144 - H$10)*H$18, 0, ABS(H$14), TRUE) * 2)</f>
        <v>42.50084390156038</v>
      </c>
      <c r="Y144" s="4">
        <f>BE144 + (I$3 * _xlfn.NORM.DIST($B144, I$7, ABS(I$11), FALSE) * _xlfn.NORM.DIST(($B144 - I$7)*I$15, 0, ABS(I$11), TRUE) * 2)
               + (I$4 * _xlfn.NORM.DIST($B144, I$8, ABS(I$12), FALSE) * _xlfn.NORM.DIST(($B144 - I$8)*I$16, 0, ABS(I$12), TRUE) * 2)
               + (I$5 * _xlfn.NORM.DIST($B144, I$9, ABS(I$13), FALSE) * _xlfn.NORM.DIST(($B144 - I$9)*I$17, 0, ABS(I$13), TRUE) * 2)
               + (I$6 * _xlfn.NORM.DIST($B144, I$10, ABS(I$14), FALSE) * _xlfn.NORM.DIST(($B144 - I$10)*I$18, 0, ABS(I$14), TRUE) * 2)</f>
        <v>44.591051256719872</v>
      </c>
      <c r="Z144" s="4">
        <f>BF144 + (J$3 * _xlfn.NORM.DIST($B144, J$7, ABS(J$11), FALSE) * _xlfn.NORM.DIST(($B144 - J$7)*J$15, 0, ABS(J$11), TRUE) * 2)
               + (J$4 * _xlfn.NORM.DIST($B144, J$8, ABS(J$12), FALSE) * _xlfn.NORM.DIST(($B144 - J$8)*J$16, 0, ABS(J$12), TRUE) * 2)
               + (J$5 * _xlfn.NORM.DIST($B144, J$9, ABS(J$13), FALSE) * _xlfn.NORM.DIST(($B144 - J$9)*J$17, 0, ABS(J$13), TRUE) * 2)
               + (J$6 * _xlfn.NORM.DIST($B144, J$10, ABS(J$14), FALSE) * _xlfn.NORM.DIST(($B144 - J$10)*J$18, 0, ABS(J$14), TRUE) * 2)</f>
        <v>40.177639003587679</v>
      </c>
      <c r="AA144" s="4">
        <f>BG144 + (K$3 * _xlfn.NORM.DIST($B144, K$7, ABS(K$11), FALSE) * _xlfn.NORM.DIST(($B144 - K$7)*K$15, 0, ABS(K$11), TRUE) * 2)
               + (K$4 * _xlfn.NORM.DIST($B144, K$8, ABS(K$12), FALSE) * _xlfn.NORM.DIST(($B144 - K$8)*K$16, 0, ABS(K$12), TRUE) * 2)
               + (K$5 * _xlfn.NORM.DIST($B144, K$9, ABS(K$13), FALSE) * _xlfn.NORM.DIST(($B144 - K$9)*K$17, 0, ABS(K$13), TRUE) * 2)
               + (K$6 * _xlfn.NORM.DIST($B144, K$10, ABS(K$14), FALSE) * _xlfn.NORM.DIST(($B144 - K$10)*K$18, 0, ABS(K$14), TRUE) * 2)</f>
        <v>34.283052383991382</v>
      </c>
      <c r="AB144" s="4">
        <f>BH144 + (L$3 * _xlfn.NORM.DIST($B144, L$7, ABS(L$11), FALSE) * _xlfn.NORM.DIST(($B144 - L$7)*L$15, 0, ABS(L$11), TRUE) * 2)
               + (L$4 * _xlfn.NORM.DIST($B144, L$8, ABS(L$12), FALSE) * _xlfn.NORM.DIST(($B144 - L$8)*L$16, 0, ABS(L$12), TRUE) * 2)
               + (L$5 * _xlfn.NORM.DIST($B144, L$9, ABS(L$13), FALSE) * _xlfn.NORM.DIST(($B144 - L$9)*L$17, 0, ABS(L$13), TRUE) * 2)
               + (L$6 * _xlfn.NORM.DIST($B144, L$10, ABS(L$14), FALSE) * _xlfn.NORM.DIST(($B144 - L$10)*L$18, 0, ABS(L$14), TRUE) * 2)</f>
        <v>34.042882090924621</v>
      </c>
      <c r="AC144" s="4">
        <f>BI144 + (M$3 * _xlfn.NORM.DIST($B144, M$7, ABS(M$11), FALSE) * _xlfn.NORM.DIST(($B144 - M$7)*M$15, 0, ABS(M$11), TRUE) * 2)
               + (M$4 * _xlfn.NORM.DIST($B144, M$8, ABS(M$12), FALSE) * _xlfn.NORM.DIST(($B144 - M$8)*M$16, 0, ABS(M$12), TRUE) * 2)
               + (M$5 * _xlfn.NORM.DIST($B144, M$9, ABS(M$13), FALSE) * _xlfn.NORM.DIST(($B144 - M$9)*M$17, 0, ABS(M$13), TRUE) * 2)
               + (M$6 * _xlfn.NORM.DIST($B144, M$10, ABS(M$14), FALSE) * _xlfn.NORM.DIST(($B144 - M$10)*M$18, 0, ABS(M$14), TRUE) * 2)</f>
        <v>33.306559827758925</v>
      </c>
      <c r="AD144" s="4">
        <f>BJ144 + (N$3 * _xlfn.NORM.DIST($B144, N$7, ABS(N$11), FALSE) * _xlfn.NORM.DIST(($B144 - N$7)*N$15, 0, ABS(N$11), TRUE) * 2)
               + (N$4 * _xlfn.NORM.DIST($B144, N$8, ABS(N$12), FALSE) * _xlfn.NORM.DIST(($B144 - N$8)*N$16, 0, ABS(N$12), TRUE) * 2)
               + (N$5 * _xlfn.NORM.DIST($B144, N$9, ABS(N$13), FALSE) * _xlfn.NORM.DIST(($B144 - N$9)*N$17, 0, ABS(N$13), TRUE) * 2)
               + (N$6 * _xlfn.NORM.DIST($B144, N$10, ABS(N$14), FALSE) * _xlfn.NORM.DIST(($B144 - N$10)*N$18, 0, ABS(N$14), TRUE) * 2)</f>
        <v>37.898436851334303</v>
      </c>
      <c r="AE144" s="4">
        <f>BK144 + (O$3 * _xlfn.NORM.DIST($B144, O$7, ABS(O$11), FALSE) * _xlfn.NORM.DIST(($B144 - O$7)*O$15, 0, ABS(O$11), TRUE) * 2)
               + (O$4 * _xlfn.NORM.DIST($B144, O$8, ABS(O$12), FALSE) * _xlfn.NORM.DIST(($B144 - O$8)*O$16, 0, ABS(O$12), TRUE) * 2)
               + (O$5 * _xlfn.NORM.DIST($B144, O$9, ABS(O$13), FALSE) * _xlfn.NORM.DIST(($B144 - O$9)*O$17, 0, ABS(O$13), TRUE) * 2)
               + (O$6 * _xlfn.NORM.DIST($B144, O$10, ABS(O$14), FALSE) * _xlfn.NORM.DIST(($B144 - O$10)*O$18, 0, ABS(O$14), TRUE) * 2)</f>
        <v>47.314146753709792</v>
      </c>
      <c r="AF144" s="4">
        <f t="shared" si="71"/>
        <v>43.086021171649065</v>
      </c>
      <c r="AG144" s="4">
        <f t="shared" si="71"/>
        <v>65.252764195033777</v>
      </c>
      <c r="AI144" s="4">
        <f>IF(OR($B144 &lt; C$231, $B144 &gt; C$234), 0, C144-S144)</f>
        <v>-0.39549625191924775</v>
      </c>
      <c r="AJ144" s="4">
        <f>IF(OR($B144 &lt; D$231, $B144 &gt; D$234), 0, D144-T144)</f>
        <v>-0.96489365140631378</v>
      </c>
      <c r="AK144" s="4">
        <f>IF(OR($B144 &lt; E$231, $B144 &gt; E$234), 0, E144-U144)</f>
        <v>0.16479235650602675</v>
      </c>
      <c r="AL144" s="4">
        <f>IF(OR($B144 &lt; F$231, $B144 &gt; F$234), 0, F144-V144)</f>
        <v>0.24900364502945393</v>
      </c>
      <c r="AM144" s="4">
        <f>IF(OR($B144 &lt; G$231, $B144 &gt; G$234), 0, G144-W144)</f>
        <v>-1.5360053461271974</v>
      </c>
      <c r="AN144" s="4">
        <f>IF(OR($B144 &lt; H$231, $B144 &gt; H$234), 0, H144-X144)</f>
        <v>-1.3338439015603782</v>
      </c>
      <c r="AO144" s="4">
        <f>IF(OR($B144 &lt; I$231, $B144 &gt; I$234), 0, I144-Y144)</f>
        <v>0.49194874328012617</v>
      </c>
      <c r="AP144" s="4">
        <f>IF(OR($B144 &lt; J$231, $B144 &gt; J$234), 0, J144-Z144)</f>
        <v>-1.1946390035876817</v>
      </c>
      <c r="AQ144" s="4">
        <f>IF(OR($B144 &lt; K$231, $B144 &gt; K$234), 0, K144-AA144)</f>
        <v>0.36094761600861602</v>
      </c>
      <c r="AR144" s="4">
        <f>IF(OR($B144 &lt; L$231, $B144 &gt; L$234), 0, L144-AB144)</f>
        <v>-0.61888209092462176</v>
      </c>
      <c r="AS144" s="4">
        <f>IF(OR($B144 &lt; M$231, $B144 &gt; M$234), 0, M144-AC144)</f>
        <v>0.20144017224107813</v>
      </c>
      <c r="AT144" s="4">
        <f>IF(OR($B144 &lt; N$231, $B144 &gt; N$234), 0, N144-AD144)</f>
        <v>-1.215436851334303</v>
      </c>
      <c r="AU144" s="4">
        <f>IF(OR($B144 &lt; O$231, $B144 &gt; O$234), 0, O144-AE144)</f>
        <v>-2.4971467537097922</v>
      </c>
      <c r="AV144" s="4">
        <f t="shared" si="117"/>
        <v>-1.5530211716490641</v>
      </c>
      <c r="AW144" s="4">
        <f t="shared" si="117"/>
        <v>-5.7527641950337767</v>
      </c>
      <c r="AY144" s="2">
        <f t="shared" si="104"/>
        <v>39.347496251919246</v>
      </c>
      <c r="AZ144" s="2">
        <f t="shared" si="104"/>
        <v>40.769049518714716</v>
      </c>
      <c r="BA144" s="2">
        <f t="shared" si="104"/>
        <v>41.834077255027687</v>
      </c>
      <c r="BB144" s="2">
        <f t="shared" si="104"/>
        <v>39.018710838349165</v>
      </c>
      <c r="BC144" s="2">
        <f t="shared" si="104"/>
        <v>43.182419038135826</v>
      </c>
      <c r="BD144" s="2">
        <f t="shared" si="104"/>
        <v>42.229739158191542</v>
      </c>
      <c r="BE144" s="2">
        <f t="shared" si="104"/>
        <v>44.580364827583821</v>
      </c>
      <c r="BF144" s="2">
        <f t="shared" si="104"/>
        <v>40.165528040778248</v>
      </c>
      <c r="BG144" s="2">
        <f t="shared" si="104"/>
        <v>34.27788401156073</v>
      </c>
      <c r="BH144" s="2">
        <f t="shared" si="104"/>
        <v>34.039075937067572</v>
      </c>
      <c r="BI144" s="2">
        <f t="shared" si="104"/>
        <v>33.292886488578262</v>
      </c>
      <c r="BJ144" s="2">
        <f t="shared" si="104"/>
        <v>37.335366214711847</v>
      </c>
      <c r="BK144" s="2">
        <f t="shared" si="104"/>
        <v>46.016459129025854</v>
      </c>
      <c r="BL144" s="2">
        <f t="shared" si="104"/>
        <v>39.656066151187744</v>
      </c>
      <c r="BM144" s="2">
        <f t="shared" si="104"/>
        <v>40.547279564993318</v>
      </c>
      <c r="BO144" s="2" t="str">
        <f t="shared" si="105"/>
        <v/>
      </c>
      <c r="BP144" s="2" t="str">
        <f t="shared" si="105"/>
        <v/>
      </c>
      <c r="BQ144" s="2" t="str">
        <f t="shared" si="105"/>
        <v/>
      </c>
      <c r="BR144" s="2" t="str">
        <f t="shared" si="105"/>
        <v/>
      </c>
      <c r="BS144" s="2" t="str">
        <f t="shared" si="105"/>
        <v/>
      </c>
      <c r="BT144" s="2" t="str">
        <f t="shared" si="105"/>
        <v/>
      </c>
      <c r="BU144" s="2" t="str">
        <f t="shared" si="105"/>
        <v/>
      </c>
      <c r="BV144" s="2" t="str">
        <f t="shared" si="105"/>
        <v/>
      </c>
      <c r="BW144" s="2" t="str">
        <f t="shared" si="105"/>
        <v/>
      </c>
      <c r="BX144" s="2" t="str">
        <f t="shared" si="105"/>
        <v/>
      </c>
      <c r="BY144" s="2" t="str">
        <f t="shared" si="105"/>
        <v/>
      </c>
      <c r="BZ144" s="2" t="str">
        <f t="shared" si="105"/>
        <v/>
      </c>
      <c r="CA144" s="2" t="str">
        <f t="shared" si="105"/>
        <v/>
      </c>
      <c r="CB144" s="2" t="str">
        <f t="shared" si="105"/>
        <v/>
      </c>
      <c r="CC144" s="2" t="str">
        <f t="shared" si="105"/>
        <v/>
      </c>
      <c r="CE144" s="2" t="str">
        <f t="shared" si="106"/>
        <v/>
      </c>
      <c r="CF144" s="2" t="str">
        <f t="shared" si="106"/>
        <v/>
      </c>
      <c r="CG144" s="2" t="str">
        <f t="shared" si="106"/>
        <v/>
      </c>
      <c r="CH144" s="2" t="str">
        <f t="shared" si="106"/>
        <v/>
      </c>
      <c r="CI144" s="2" t="str">
        <f t="shared" si="106"/>
        <v/>
      </c>
      <c r="CJ144" s="2" t="str">
        <f t="shared" si="106"/>
        <v/>
      </c>
      <c r="CK144" s="2" t="str">
        <f t="shared" si="106"/>
        <v/>
      </c>
      <c r="CL144" s="2">
        <f t="shared" si="106"/>
        <v>38.982999999999997</v>
      </c>
      <c r="CM144" s="2">
        <f t="shared" si="106"/>
        <v>34.643999999999998</v>
      </c>
      <c r="CN144" s="2">
        <f t="shared" si="106"/>
        <v>33.423999999999999</v>
      </c>
      <c r="CO144" s="2" t="str">
        <f t="shared" si="106"/>
        <v/>
      </c>
      <c r="CP144" s="2" t="str">
        <f t="shared" si="106"/>
        <v/>
      </c>
      <c r="CQ144" s="2" t="str">
        <f t="shared" si="106"/>
        <v/>
      </c>
      <c r="CR144" s="2" t="str">
        <f t="shared" si="106"/>
        <v/>
      </c>
      <c r="CS144" s="2" t="str">
        <f t="shared" si="106"/>
        <v/>
      </c>
      <c r="CU144" s="2" t="str">
        <f t="shared" si="107"/>
        <v/>
      </c>
      <c r="CV144" s="2" t="str">
        <f t="shared" si="107"/>
        <v/>
      </c>
      <c r="CW144" s="2" t="str">
        <f t="shared" si="107"/>
        <v/>
      </c>
      <c r="CX144" s="2" t="str">
        <f t="shared" si="107"/>
        <v/>
      </c>
      <c r="CY144" s="2" t="str">
        <f t="shared" si="107"/>
        <v/>
      </c>
      <c r="CZ144" s="2" t="str">
        <f t="shared" si="107"/>
        <v/>
      </c>
      <c r="DA144" s="2" t="str">
        <f t="shared" si="107"/>
        <v/>
      </c>
      <c r="DB144" s="2">
        <f t="shared" si="107"/>
        <v>38.982999999999997</v>
      </c>
      <c r="DC144" s="2">
        <f t="shared" si="107"/>
        <v>34.643999999999998</v>
      </c>
      <c r="DD144" s="2">
        <f t="shared" si="107"/>
        <v>33.423999999999999</v>
      </c>
      <c r="DE144" s="2" t="str">
        <f t="shared" si="107"/>
        <v/>
      </c>
      <c r="DF144" s="2" t="str">
        <f t="shared" si="107"/>
        <v/>
      </c>
      <c r="DG144" s="2" t="str">
        <f t="shared" si="107"/>
        <v/>
      </c>
      <c r="DH144" s="2" t="str">
        <f t="shared" si="107"/>
        <v/>
      </c>
      <c r="DI144" s="2" t="str">
        <f t="shared" si="107"/>
        <v/>
      </c>
      <c r="DK144" s="2">
        <f t="shared" si="114"/>
        <v>55.08740403225805</v>
      </c>
      <c r="DL144" s="2">
        <f t="shared" si="114"/>
        <v>66.728276209677432</v>
      </c>
      <c r="DM144" s="2">
        <f t="shared" si="114"/>
        <v>68.367202529325525</v>
      </c>
      <c r="DN144" s="2">
        <f t="shared" si="114"/>
        <v>66.507723423753646</v>
      </c>
      <c r="DO144" s="2">
        <f t="shared" si="114"/>
        <v>80.987759530791777</v>
      </c>
      <c r="DP144" s="2">
        <f t="shared" si="114"/>
        <v>74.995054392666177</v>
      </c>
      <c r="DQ144" s="2">
        <f t="shared" si="114"/>
        <v>75.951619868035181</v>
      </c>
      <c r="DR144" s="2">
        <f t="shared" si="114"/>
        <v>76.373094028520484</v>
      </c>
      <c r="DS144" s="2">
        <f t="shared" si="114"/>
        <v>62.222606451612904</v>
      </c>
      <c r="DT144" s="2">
        <f t="shared" si="114"/>
        <v>60.297297580645164</v>
      </c>
      <c r="DU144" s="2">
        <f t="shared" si="114"/>
        <v>63.828636559139781</v>
      </c>
      <c r="DV144" s="2">
        <f t="shared" si="114"/>
        <v>65.87472727272727</v>
      </c>
      <c r="DW144" s="2">
        <f t="shared" si="114"/>
        <v>78.306048573975048</v>
      </c>
      <c r="DX144" s="2">
        <f t="shared" si="114"/>
        <v>59.19607653743315</v>
      </c>
      <c r="DY144" s="2">
        <f t="shared" si="114"/>
        <v>53.559669950738922</v>
      </c>
      <c r="EA144" s="2">
        <f t="shared" si="101"/>
        <v>39.346325171400593</v>
      </c>
      <c r="EB144" s="2">
        <f t="shared" si="101"/>
        <v>40.774020502225049</v>
      </c>
      <c r="EC144" s="2">
        <f t="shared" si="101"/>
        <v>41.83476343519493</v>
      </c>
      <c r="ED144" s="2">
        <f t="shared" si="101"/>
        <v>39.020623314670928</v>
      </c>
      <c r="EE144" s="2">
        <f t="shared" si="100"/>
        <v>43.185772255222858</v>
      </c>
      <c r="EF144" s="2">
        <f t="shared" si="100"/>
        <v>42.215730783938817</v>
      </c>
      <c r="EG144" s="2">
        <f t="shared" si="100"/>
        <v>44.565742658820838</v>
      </c>
      <c r="EH144" s="2">
        <f t="shared" si="100"/>
        <v>40.155462598171752</v>
      </c>
      <c r="EI144" s="2">
        <f t="shared" si="100"/>
        <v>34.264453772817973</v>
      </c>
      <c r="EJ144" s="2">
        <f t="shared" si="100"/>
        <v>34.025138862935634</v>
      </c>
      <c r="EK144" s="2">
        <f t="shared" si="100"/>
        <v>33.287176624576531</v>
      </c>
      <c r="EL144" s="2">
        <f t="shared" si="100"/>
        <v>37.330793499043978</v>
      </c>
      <c r="EM144" s="2">
        <f t="shared" si="83"/>
        <v>46.014381217925404</v>
      </c>
      <c r="EN144" s="2">
        <f t="shared" si="83"/>
        <v>39.644634958468757</v>
      </c>
      <c r="EO144" s="2">
        <f t="shared" si="83"/>
        <v>40.546160577380633</v>
      </c>
      <c r="EQ144" s="2">
        <f t="shared" si="115"/>
        <v>39.973463570756294</v>
      </c>
      <c r="ER144" s="2">
        <f t="shared" si="115"/>
        <v>40.254987439524271</v>
      </c>
      <c r="ES144" s="2">
        <f t="shared" si="115"/>
        <v>41.766204250357724</v>
      </c>
      <c r="ET144" s="2">
        <f t="shared" si="115"/>
        <v>38.87391429498939</v>
      </c>
      <c r="EU144" s="2">
        <f t="shared" si="115"/>
        <v>42.876261634307149</v>
      </c>
      <c r="EV144" s="2">
        <f t="shared" si="115"/>
        <v>44.176605851013647</v>
      </c>
      <c r="EW144" s="2">
        <f t="shared" si="115"/>
        <v>45.609330886464505</v>
      </c>
      <c r="EX144" s="2">
        <f t="shared" si="115"/>
        <v>40.790856491152695</v>
      </c>
      <c r="EY144" s="2">
        <f t="shared" si="115"/>
        <v>34.987846750319378</v>
      </c>
      <c r="EZ144" s="2">
        <f t="shared" si="115"/>
        <v>34.787451455391093</v>
      </c>
      <c r="FA144" s="2">
        <f t="shared" si="115"/>
        <v>33.735562882138737</v>
      </c>
      <c r="FB144" s="2">
        <f t="shared" si="115"/>
        <v>37.925589629791304</v>
      </c>
      <c r="FC144" s="2">
        <f t="shared" si="115"/>
        <v>46.211531472039113</v>
      </c>
      <c r="FD144" s="2">
        <f t="shared" si="115"/>
        <v>40.635780374244746</v>
      </c>
      <c r="FE144" s="2">
        <f t="shared" si="115"/>
        <v>40.606113537117906</v>
      </c>
      <c r="FG144" s="2">
        <f t="shared" si="116"/>
        <v>0.9999992062826325</v>
      </c>
      <c r="FH144" s="2">
        <f t="shared" si="116"/>
        <v>0.99999928521106041</v>
      </c>
      <c r="FI144" s="2">
        <f t="shared" si="116"/>
        <v>0.99999931307117729</v>
      </c>
      <c r="FJ144" s="2">
        <f t="shared" si="116"/>
        <v>0.99999947902912323</v>
      </c>
      <c r="FK144" s="2">
        <f t="shared" si="116"/>
        <v>0.99999938308882341</v>
      </c>
      <c r="FL144" s="2">
        <f t="shared" si="116"/>
        <v>0.99999937019299256</v>
      </c>
      <c r="FM144" s="2">
        <f t="shared" si="116"/>
        <v>0.99999944681582542</v>
      </c>
      <c r="FN144" s="2">
        <f t="shared" si="116"/>
        <v>0.9999994011546266</v>
      </c>
      <c r="FO144" s="2">
        <f t="shared" si="116"/>
        <v>0.99999947298600678</v>
      </c>
      <c r="FP144" s="2">
        <f t="shared" si="116"/>
        <v>0.99999949030950952</v>
      </c>
      <c r="FQ144" s="2">
        <f t="shared" si="116"/>
        <v>0.999999409483882</v>
      </c>
      <c r="FR144" s="2">
        <f t="shared" si="116"/>
        <v>0.99999926597134747</v>
      </c>
      <c r="FS144" s="2">
        <f t="shared" si="116"/>
        <v>0.9999973636607683</v>
      </c>
      <c r="FT144" s="2">
        <f t="shared" si="116"/>
        <v>0.99999253818072242</v>
      </c>
      <c r="FU144" s="2">
        <f t="shared" si="116"/>
        <v>0.99998279656329925</v>
      </c>
      <c r="FW144" s="2">
        <f t="shared" si="108"/>
        <v>1.8474176548230535E-3</v>
      </c>
      <c r="FX144" s="2">
        <f t="shared" si="108"/>
        <v>9.6131358169815311E-3</v>
      </c>
      <c r="FY144" s="2">
        <f t="shared" si="108"/>
        <v>1.0274422982944292E-2</v>
      </c>
      <c r="FZ144" s="2">
        <f t="shared" si="108"/>
        <v>1.3133454947698667E-2</v>
      </c>
      <c r="GA144" s="2">
        <f t="shared" si="108"/>
        <v>1.0909278478030325E-2</v>
      </c>
      <c r="GB144" s="2">
        <f t="shared" si="108"/>
        <v>7.1334119342376179E-3</v>
      </c>
      <c r="GC144" s="2">
        <f t="shared" si="108"/>
        <v>1.3994798145034444E-2</v>
      </c>
      <c r="GD144" s="2">
        <f t="shared" si="108"/>
        <v>1.5807129965250747E-2</v>
      </c>
      <c r="GE144" s="2">
        <f t="shared" si="108"/>
        <v>1.8545251090780687E-2</v>
      </c>
      <c r="GF144" s="2">
        <f t="shared" si="108"/>
        <v>1.8265057668298296E-2</v>
      </c>
      <c r="GG144" s="2">
        <f t="shared" si="108"/>
        <v>1.2694030384244463E-2</v>
      </c>
      <c r="GH144" s="2">
        <f t="shared" si="108"/>
        <v>7.6526449439132159E-3</v>
      </c>
      <c r="GI144" s="2">
        <f t="shared" si="108"/>
        <v>1.0107921594613047E-2</v>
      </c>
      <c r="GJ144" s="2">
        <f t="shared" si="108"/>
        <v>1.1386122778435539E-2</v>
      </c>
      <c r="GK144" s="2">
        <f t="shared" si="108"/>
        <v>1.4930214152035168E-2</v>
      </c>
      <c r="GM144" s="107">
        <f t="shared" si="109"/>
        <v>2.9117994077952061E-91</v>
      </c>
      <c r="GN144" s="107">
        <f t="shared" si="109"/>
        <v>6.2937872425440974E-105</v>
      </c>
      <c r="GO144" s="107">
        <f t="shared" si="109"/>
        <v>3.0448931254854716E-110</v>
      </c>
      <c r="GP144" s="107">
        <f t="shared" si="109"/>
        <v>1.1426815806587365E-136</v>
      </c>
      <c r="GQ144" s="107">
        <f t="shared" si="109"/>
        <v>6.7181185483681449E-135</v>
      </c>
      <c r="GR144" s="107">
        <f t="shared" si="109"/>
        <v>1.142126178677061E-128</v>
      </c>
      <c r="GS144" s="107">
        <f t="shared" si="109"/>
        <v>1.7368692936077348E-142</v>
      </c>
      <c r="GT144" s="107">
        <f t="shared" si="109"/>
        <v>9.2864705344437939E-136</v>
      </c>
      <c r="GU144" s="107">
        <f t="shared" si="109"/>
        <v>2.6760247464930352E-151</v>
      </c>
      <c r="GV144" s="107">
        <f t="shared" si="109"/>
        <v>3.4700564503061525E-160</v>
      </c>
      <c r="GW144" s="107">
        <f t="shared" si="109"/>
        <v>6.2585883222021843E-156</v>
      </c>
      <c r="GX144" s="107">
        <f t="shared" si="109"/>
        <v>3.0382298726869046E-132</v>
      </c>
      <c r="GY144" s="107">
        <f t="shared" si="109"/>
        <v>7.9443821975534422E-127</v>
      </c>
      <c r="GZ144" s="107">
        <f t="shared" si="109"/>
        <v>2.3481994198880888E-129</v>
      </c>
      <c r="HA144" s="107">
        <f t="shared" si="109"/>
        <v>6.8726310869272807E-194</v>
      </c>
      <c r="HC144" s="107">
        <f t="shared" si="103"/>
        <v>5.1456678670157561E-49</v>
      </c>
      <c r="HD144" s="107">
        <f t="shared" si="103"/>
        <v>8.2876559865849068E-58</v>
      </c>
      <c r="HE144" s="107">
        <f t="shared" si="103"/>
        <v>6.0273007565255654E-61</v>
      </c>
      <c r="HF144" s="107">
        <f t="shared" si="103"/>
        <v>1.4520643154332569E-77</v>
      </c>
      <c r="HG144" s="107">
        <f t="shared" si="103"/>
        <v>8.1911561076793482E-76</v>
      </c>
      <c r="HH144" s="107">
        <f t="shared" si="103"/>
        <v>2.328368576188571E-70</v>
      </c>
      <c r="HI144" s="107">
        <f t="shared" si="103"/>
        <v>1.7336239245415255E-81</v>
      </c>
      <c r="HJ144" s="107">
        <f t="shared" si="103"/>
        <v>2.4068869864978246E-78</v>
      </c>
      <c r="HK144" s="107">
        <f t="shared" si="103"/>
        <v>1.2198764910337976E-88</v>
      </c>
      <c r="HL144" s="107">
        <f t="shared" si="113"/>
        <v>4.1119879479289923E-93</v>
      </c>
      <c r="HM144" s="107">
        <f t="shared" si="113"/>
        <v>8.6832749081251732E-89</v>
      </c>
      <c r="HN144" s="107">
        <f t="shared" si="113"/>
        <v>2.3540569168468667E-72</v>
      </c>
      <c r="HO144" s="107">
        <f t="shared" si="113"/>
        <v>3.0869282085188455E-68</v>
      </c>
      <c r="HP144" s="107">
        <f t="shared" si="113"/>
        <v>5.032132865596469E-69</v>
      </c>
      <c r="HQ144" s="107">
        <f t="shared" si="113"/>
        <v>5.6100184361349422E-105</v>
      </c>
      <c r="HS144" s="107">
        <f t="shared" si="110"/>
        <v>0.27017951497313453</v>
      </c>
      <c r="HT144" s="107">
        <f t="shared" si="110"/>
        <v>3.6987995569336164E-2</v>
      </c>
      <c r="HU144" s="107">
        <f t="shared" si="110"/>
        <v>2.7416233885044449E-2</v>
      </c>
      <c r="HV144" s="107">
        <f t="shared" si="110"/>
        <v>3.906912397378468E-3</v>
      </c>
      <c r="HW144" s="107">
        <f t="shared" si="110"/>
        <v>8.2157909115179173E-3</v>
      </c>
      <c r="HX144" s="107">
        <f t="shared" si="110"/>
        <v>3.4597758584138709E-2</v>
      </c>
      <c r="HY144" s="107">
        <f t="shared" si="110"/>
        <v>2.314786101385663E-3</v>
      </c>
      <c r="HZ144" s="107">
        <f t="shared" si="110"/>
        <v>1.8741445465156172E-3</v>
      </c>
      <c r="IA144" s="107">
        <f t="shared" si="110"/>
        <v>3.7348495398900486E-4</v>
      </c>
      <c r="IB144" s="107">
        <f t="shared" si="110"/>
        <v>3.3783193079109147E-4</v>
      </c>
      <c r="IC144" s="107">
        <f t="shared" si="110"/>
        <v>2.0809550672131606E-3</v>
      </c>
      <c r="ID144" s="107">
        <f t="shared" si="110"/>
        <v>3.1006982044131166E-2</v>
      </c>
      <c r="IE144" s="107">
        <f t="shared" si="110"/>
        <v>5.9301005652348859E-2</v>
      </c>
      <c r="IF144" s="107">
        <f t="shared" si="110"/>
        <v>9.1162776923810973E-2</v>
      </c>
      <c r="IG144" s="107">
        <f t="shared" si="110"/>
        <v>0.22081732758590852</v>
      </c>
      <c r="II144" s="107">
        <f t="shared" si="111"/>
        <v>1.0640081756097056E-7</v>
      </c>
      <c r="IJ144" s="107">
        <f t="shared" si="111"/>
        <v>3.0031669149918517E-5</v>
      </c>
      <c r="IK144" s="107">
        <f t="shared" si="111"/>
        <v>2.6025412446730116E-5</v>
      </c>
      <c r="IL144" s="107">
        <f t="shared" si="111"/>
        <v>1.3544672444802291E-5</v>
      </c>
      <c r="IM144" s="107">
        <f t="shared" si="111"/>
        <v>5.0262229163042483E-6</v>
      </c>
      <c r="IN144" s="107">
        <f t="shared" si="111"/>
        <v>1.0279183340137532E-6</v>
      </c>
      <c r="IO144" s="107">
        <f t="shared" si="111"/>
        <v>1.1021605989085306E-5</v>
      </c>
      <c r="IP144" s="107">
        <f t="shared" si="111"/>
        <v>2.8146748306395857E-5</v>
      </c>
      <c r="IQ144" s="107">
        <f t="shared" si="111"/>
        <v>2.5206261111365377E-5</v>
      </c>
      <c r="IR144" s="107">
        <f t="shared" si="111"/>
        <v>1.4026044049989499E-5</v>
      </c>
      <c r="IS144" s="107">
        <f t="shared" si="111"/>
        <v>2.2449277449929815E-6</v>
      </c>
      <c r="IT144" s="107">
        <f t="shared" si="111"/>
        <v>7.9504658013057542E-7</v>
      </c>
      <c r="IU144" s="107">
        <f t="shared" si="111"/>
        <v>5.5226739795351906E-7</v>
      </c>
      <c r="IV144" s="107">
        <f t="shared" si="111"/>
        <v>8.3732077238897688E-8</v>
      </c>
      <c r="IW144" s="107">
        <f t="shared" si="111"/>
        <v>6.5100604002619996E-10</v>
      </c>
      <c r="IY144" s="107">
        <f t="shared" si="112"/>
        <v>0.27017962137395207</v>
      </c>
      <c r="IZ144" s="107">
        <f t="shared" si="112"/>
        <v>3.701802723848608E-2</v>
      </c>
      <c r="JA144" s="107">
        <f t="shared" si="112"/>
        <v>2.7442259297491178E-2</v>
      </c>
      <c r="JB144" s="107">
        <f t="shared" si="112"/>
        <v>3.92045706982327E-3</v>
      </c>
      <c r="JC144" s="107">
        <f t="shared" si="112"/>
        <v>8.2208171344342208E-3</v>
      </c>
      <c r="JD144" s="107">
        <f t="shared" si="112"/>
        <v>3.4598786502472723E-2</v>
      </c>
      <c r="JE144" s="107">
        <f t="shared" si="112"/>
        <v>2.3258077073747482E-3</v>
      </c>
      <c r="JF144" s="107">
        <f t="shared" si="112"/>
        <v>1.9022912948220131E-3</v>
      </c>
      <c r="JG144" s="107">
        <f t="shared" si="112"/>
        <v>3.9869121510037025E-4</v>
      </c>
      <c r="JH144" s="107">
        <f t="shared" si="112"/>
        <v>3.5185797484108098E-4</v>
      </c>
      <c r="JI144" s="107">
        <f t="shared" si="112"/>
        <v>2.0831999949581536E-3</v>
      </c>
      <c r="JJ144" s="107">
        <f t="shared" si="112"/>
        <v>3.1007777090711296E-2</v>
      </c>
      <c r="JK144" s="107">
        <f t="shared" si="112"/>
        <v>5.9301557919746811E-2</v>
      </c>
      <c r="JL144" s="107">
        <f t="shared" si="112"/>
        <v>9.1162860655888217E-2</v>
      </c>
      <c r="JM144" s="107">
        <f t="shared" si="112"/>
        <v>0.22081732823691455</v>
      </c>
    </row>
    <row r="145" spans="2:273" x14ac:dyDescent="0.25">
      <c r="B145" s="2">
        <v>117</v>
      </c>
      <c r="C145" s="37">
        <v>38.667000000000002</v>
      </c>
      <c r="D145" s="37">
        <v>41.622999999999998</v>
      </c>
      <c r="E145" s="37">
        <v>40.557000000000002</v>
      </c>
      <c r="F145" s="37">
        <v>38.590000000000003</v>
      </c>
      <c r="G145" s="37">
        <v>43.267000000000003</v>
      </c>
      <c r="H145" s="37">
        <v>41.183</v>
      </c>
      <c r="I145" s="37">
        <v>44.283000000000001</v>
      </c>
      <c r="J145" s="37">
        <v>39.700000000000003</v>
      </c>
      <c r="K145" s="37">
        <v>33.542000000000002</v>
      </c>
      <c r="L145" s="37">
        <v>33.322000000000003</v>
      </c>
      <c r="M145" s="37">
        <v>32.728999999999999</v>
      </c>
      <c r="N145" s="37">
        <v>36.866999999999997</v>
      </c>
      <c r="O145" s="37">
        <v>44.866999999999997</v>
      </c>
      <c r="P145" s="37">
        <v>40.067</v>
      </c>
      <c r="Q145" s="37">
        <v>43.732999999999997</v>
      </c>
      <c r="S145" s="4">
        <f>AY145 + (C$3 * _xlfn.NORM.DIST($B145, C$7, ABS(C$11), FALSE) * _xlfn.NORM.DIST(($B145 - C$7)*C$15, 0, ABS(C$11), TRUE) * 2)
               + (C$4 * _xlfn.NORM.DIST($B145, C$8, ABS(C$12), FALSE) * _xlfn.NORM.DIST(($B145 - C$8)*C$16, 0, ABS(C$12), TRUE) * 2)
               + (C$5 * _xlfn.NORM.DIST($B145, C$9, ABS(C$13), FALSE) * _xlfn.NORM.DIST(($B145 - C$9)*C$17, 0, ABS(C$13), TRUE) * 2)
               + (C$6 * _xlfn.NORM.DIST($B145, C$10, ABS(C$14), FALSE) * _xlfn.NORM.DIST(($B145 - C$10)*C$18, 0, ABS(C$14), TRUE) * 2)</f>
        <v>39.272204133154993</v>
      </c>
      <c r="T145" s="4">
        <f>AZ145 + (D$3 * _xlfn.NORM.DIST($B145, D$7, ABS(D$11), FALSE) * _xlfn.NORM.DIST(($B145 - D$7)*D$15, 0, ABS(D$11), TRUE) * 2)
               + (D$4 * _xlfn.NORM.DIST($B145, D$8, ABS(D$12), FALSE) * _xlfn.NORM.DIST(($B145 - D$8)*D$16, 0, ABS(D$12), TRUE) * 2)
               + (D$5 * _xlfn.NORM.DIST($B145, D$9, ABS(D$13), FALSE) * _xlfn.NORM.DIST(($B145 - D$9)*D$17, 0, ABS(D$13), TRUE) * 2)
               + (D$6 * _xlfn.NORM.DIST($B145, D$10, ABS(D$14), FALSE) * _xlfn.NORM.DIST(($B145 - D$10)*D$18, 0, ABS(D$14), TRUE) * 2)</f>
        <v>40.726959368251983</v>
      </c>
      <c r="U145" s="4">
        <f>BA145 + (E$3 * _xlfn.NORM.DIST($B145, E$7, ABS(E$11), FALSE) * _xlfn.NORM.DIST(($B145 - E$7)*E$15, 0, ABS(E$11), TRUE) * 2)
               + (E$4 * _xlfn.NORM.DIST($B145, E$8, ABS(E$12), FALSE) * _xlfn.NORM.DIST(($B145 - E$8)*E$16, 0, ABS(E$12), TRUE) * 2)
               + (E$5 * _xlfn.NORM.DIST($B145, E$9, ABS(E$13), FALSE) * _xlfn.NORM.DIST(($B145 - E$9)*E$17, 0, ABS(E$13), TRUE) * 2)
               + (E$6 * _xlfn.NORM.DIST($B145, E$10, ABS(E$14), FALSE) * _xlfn.NORM.DIST(($B145 - E$10)*E$18, 0, ABS(E$14), TRUE) * 2)</f>
        <v>41.745531354103434</v>
      </c>
      <c r="V145" s="4">
        <f>BB145 + (F$3 * _xlfn.NORM.DIST($B145, F$7, ABS(F$11), FALSE) * _xlfn.NORM.DIST(($B145 - F$7)*F$15, 0, ABS(F$11), TRUE) * 2)
               + (F$4 * _xlfn.NORM.DIST($B145, F$8, ABS(F$12), FALSE) * _xlfn.NORM.DIST(($B145 - F$8)*F$16, 0, ABS(F$12), TRUE) * 2)
               + (F$5 * _xlfn.NORM.DIST($B145, F$9, ABS(F$13), FALSE) * _xlfn.NORM.DIST(($B145 - F$9)*F$17, 0, ABS(F$13), TRUE) * 2)
               + (F$6 * _xlfn.NORM.DIST($B145, F$10, ABS(F$14), FALSE) * _xlfn.NORM.DIST(($B145 - F$10)*F$18, 0, ABS(F$14), TRUE) * 2)</f>
        <v>38.912554854853539</v>
      </c>
      <c r="W145" s="4">
        <f>BC145 + (G$3 * _xlfn.NORM.DIST($B145, G$7, ABS(G$11), FALSE) * _xlfn.NORM.DIST(($B145 - G$7)*G$15, 0, ABS(G$11), TRUE) * 2)
               + (G$4 * _xlfn.NORM.DIST($B145, G$8, ABS(G$12), FALSE) * _xlfn.NORM.DIST(($B145 - G$8)*G$16, 0, ABS(G$12), TRUE) * 2)
               + (G$5 * _xlfn.NORM.DIST($B145, G$9, ABS(G$13), FALSE) * _xlfn.NORM.DIST(($B145 - G$9)*G$17, 0, ABS(G$13), TRUE) * 2)
               + (G$6 * _xlfn.NORM.DIST($B145, G$10, ABS(G$14), FALSE) * _xlfn.NORM.DIST(($B145 - G$10)*G$18, 0, ABS(G$14), TRUE) * 2)</f>
        <v>43.054335008157366</v>
      </c>
      <c r="X145" s="4">
        <f>BD145 + (H$3 * _xlfn.NORM.DIST($B145, H$7, ABS(H$11), FALSE) * _xlfn.NORM.DIST(($B145 - H$7)*H$15, 0, ABS(H$11), TRUE) * 2)
               + (H$4 * _xlfn.NORM.DIST($B145, H$8, ABS(H$12), FALSE) * _xlfn.NORM.DIST(($B145 - H$8)*H$16, 0, ABS(H$12), TRUE) * 2)
               + (H$5 * _xlfn.NORM.DIST($B145, H$9, ABS(H$13), FALSE) * _xlfn.NORM.DIST(($B145 - H$9)*H$17, 0, ABS(H$13), TRUE) * 2)
               + (H$6 * _xlfn.NORM.DIST($B145, H$10, ABS(H$14), FALSE) * _xlfn.NORM.DIST(($B145 - H$10)*H$18, 0, ABS(H$14), TRUE) * 2)</f>
        <v>42.024079821000896</v>
      </c>
      <c r="Y145" s="4">
        <f>BE145 + (I$3 * _xlfn.NORM.DIST($B145, I$7, ABS(I$11), FALSE) * _xlfn.NORM.DIST(($B145 - I$7)*I$15, 0, ABS(I$11), TRUE) * 2)
               + (I$4 * _xlfn.NORM.DIST($B145, I$8, ABS(I$12), FALSE) * _xlfn.NORM.DIST(($B145 - I$8)*I$16, 0, ABS(I$12), TRUE) * 2)
               + (I$5 * _xlfn.NORM.DIST($B145, I$9, ABS(I$13), FALSE) * _xlfn.NORM.DIST(($B145 - I$9)*I$17, 0, ABS(I$13), TRUE) * 2)
               + (I$6 * _xlfn.NORM.DIST($B145, I$10, ABS(I$14), FALSE) * _xlfn.NORM.DIST(($B145 - I$10)*I$18, 0, ABS(I$14), TRUE) * 2)</f>
        <v>44.35171136858412</v>
      </c>
      <c r="Z145" s="4">
        <f>BF145 + (J$3 * _xlfn.NORM.DIST($B145, J$7, ABS(J$11), FALSE) * _xlfn.NORM.DIST(($B145 - J$7)*J$15, 0, ABS(J$11), TRUE) * 2)
               + (J$4 * _xlfn.NORM.DIST($B145, J$8, ABS(J$12), FALSE) * _xlfn.NORM.DIST(($B145 - J$8)*J$16, 0, ABS(J$12), TRUE) * 2)
               + (J$5 * _xlfn.NORM.DIST($B145, J$9, ABS(J$13), FALSE) * _xlfn.NORM.DIST(($B145 - J$9)*J$17, 0, ABS(J$13), TRUE) * 2)
               + (J$6 * _xlfn.NORM.DIST($B145, J$10, ABS(J$14), FALSE) * _xlfn.NORM.DIST(($B145 - J$10)*J$18, 0, ABS(J$14), TRUE) * 2)</f>
        <v>39.972592128825269</v>
      </c>
      <c r="AA145" s="4">
        <f>BG145 + (K$3 * _xlfn.NORM.DIST($B145, K$7, ABS(K$11), FALSE) * _xlfn.NORM.DIST(($B145 - K$7)*K$15, 0, ABS(K$11), TRUE) * 2)
               + (K$4 * _xlfn.NORM.DIST($B145, K$8, ABS(K$12), FALSE) * _xlfn.NORM.DIST(($B145 - K$8)*K$16, 0, ABS(K$12), TRUE) * 2)
               + (K$5 * _xlfn.NORM.DIST($B145, K$9, ABS(K$13), FALSE) * _xlfn.NORM.DIST(($B145 - K$9)*K$17, 0, ABS(K$13), TRUE) * 2)
               + (K$6 * _xlfn.NORM.DIST($B145, K$10, ABS(K$14), FALSE) * _xlfn.NORM.DIST(($B145 - K$10)*K$18, 0, ABS(K$14), TRUE) * 2)</f>
        <v>34.105069942330182</v>
      </c>
      <c r="AB145" s="4">
        <f>BH145 + (L$3 * _xlfn.NORM.DIST($B145, L$7, ABS(L$11), FALSE) * _xlfn.NORM.DIST(($B145 - L$7)*L$15, 0, ABS(L$11), TRUE) * 2)
               + (L$4 * _xlfn.NORM.DIST($B145, L$8, ABS(L$12), FALSE) * _xlfn.NORM.DIST(($B145 - L$8)*L$16, 0, ABS(L$12), TRUE) * 2)
               + (L$5 * _xlfn.NORM.DIST($B145, L$9, ABS(L$13), FALSE) * _xlfn.NORM.DIST(($B145 - L$9)*L$17, 0, ABS(L$13), TRUE) * 2)
               + (L$6 * _xlfn.NORM.DIST($B145, L$10, ABS(L$14), FALSE) * _xlfn.NORM.DIST(($B145 - L$10)*L$18, 0, ABS(L$14), TRUE) * 2)</f>
        <v>33.857840775620467</v>
      </c>
      <c r="AC145" s="4">
        <f>BI145 + (M$3 * _xlfn.NORM.DIST($B145, M$7, ABS(M$11), FALSE) * _xlfn.NORM.DIST(($B145 - M$7)*M$15, 0, ABS(M$11), TRUE) * 2)
               + (M$4 * _xlfn.NORM.DIST($B145, M$8, ABS(M$12), FALSE) * _xlfn.NORM.DIST(($B145 - M$8)*M$16, 0, ABS(M$12), TRUE) * 2)
               + (M$5 * _xlfn.NORM.DIST($B145, M$9, ABS(M$13), FALSE) * _xlfn.NORM.DIST(($B145 - M$9)*M$17, 0, ABS(M$13), TRUE) * 2)
               + (M$6 * _xlfn.NORM.DIST($B145, M$10, ABS(M$14), FALSE) * _xlfn.NORM.DIST(($B145 - M$10)*M$18, 0, ABS(M$14), TRUE) * 2)</f>
        <v>33.139592571575747</v>
      </c>
      <c r="AD145" s="4">
        <f>BJ145 + (N$3 * _xlfn.NORM.DIST($B145, N$7, ABS(N$11), FALSE) * _xlfn.NORM.DIST(($B145 - N$7)*N$15, 0, ABS(N$11), TRUE) * 2)
               + (N$4 * _xlfn.NORM.DIST($B145, N$8, ABS(N$12), FALSE) * _xlfn.NORM.DIST(($B145 - N$8)*N$16, 0, ABS(N$12), TRUE) * 2)
               + (N$5 * _xlfn.NORM.DIST($B145, N$9, ABS(N$13), FALSE) * _xlfn.NORM.DIST(($B145 - N$9)*N$17, 0, ABS(N$13), TRUE) * 2)
               + (N$6 * _xlfn.NORM.DIST($B145, N$10, ABS(N$14), FALSE) * _xlfn.NORM.DIST(($B145 - N$10)*N$18, 0, ABS(N$14), TRUE) * 2)</f>
        <v>37.309973367481184</v>
      </c>
      <c r="AE145" s="4">
        <f>BK145 + (O$3 * _xlfn.NORM.DIST($B145, O$7, ABS(O$11), FALSE) * _xlfn.NORM.DIST(($B145 - O$7)*O$15, 0, ABS(O$11), TRUE) * 2)
               + (O$4 * _xlfn.NORM.DIST($B145, O$8, ABS(O$12), FALSE) * _xlfn.NORM.DIST(($B145 - O$8)*O$16, 0, ABS(O$12), TRUE) * 2)
               + (O$5 * _xlfn.NORM.DIST($B145, O$9, ABS(O$13), FALSE) * _xlfn.NORM.DIST(($B145 - O$9)*O$17, 0, ABS(O$13), TRUE) * 2)
               + (O$6 * _xlfn.NORM.DIST($B145, O$10, ABS(O$14), FALSE) * _xlfn.NORM.DIST(($B145 - O$10)*O$18, 0, ABS(O$14), TRUE) * 2)</f>
        <v>46.267754132620254</v>
      </c>
      <c r="AF145" s="4">
        <f t="shared" si="71"/>
        <v>40.716644849269073</v>
      </c>
      <c r="AG145" s="4">
        <f t="shared" si="71"/>
        <v>52.262794212134068</v>
      </c>
      <c r="AI145" s="4">
        <f>IF(OR($B145 &lt; C$231, $B145 &gt; C$234), 0, C145-S145)</f>
        <v>-0.60520413315499155</v>
      </c>
      <c r="AJ145" s="4">
        <f>IF(OR($B145 &lt; D$231, $B145 &gt; D$234), 0, D145-T145)</f>
        <v>0.89604063174801496</v>
      </c>
      <c r="AK145" s="4">
        <f>IF(OR($B145 &lt; E$231, $B145 &gt; E$234), 0, E145-U145)</f>
        <v>-1.1885313541034321</v>
      </c>
      <c r="AL145" s="4">
        <f>IF(OR($B145 &lt; F$231, $B145 &gt; F$234), 0, F145-V145)</f>
        <v>-0.32255485485353574</v>
      </c>
      <c r="AM145" s="4">
        <f>IF(OR($B145 &lt; G$231, $B145 &gt; G$234), 0, G145-W145)</f>
        <v>0.21266499184263665</v>
      </c>
      <c r="AN145" s="4">
        <f>IF(OR($B145 &lt; H$231, $B145 &gt; H$234), 0, H145-X145)</f>
        <v>-0.84107982100089629</v>
      </c>
      <c r="AO145" s="4">
        <f>IF(OR($B145 &lt; I$231, $B145 &gt; I$234), 0, I145-Y145)</f>
        <v>-6.8711368584118304E-2</v>
      </c>
      <c r="AP145" s="4">
        <f>IF(OR($B145 &lt; J$231, $B145 &gt; J$234), 0, J145-Z145)</f>
        <v>-0.2725921288252664</v>
      </c>
      <c r="AQ145" s="4">
        <f>IF(OR($B145 &lt; K$231, $B145 &gt; K$234), 0, K145-AA145)</f>
        <v>-0.5630699423301806</v>
      </c>
      <c r="AR145" s="4">
        <f>IF(OR($B145 &lt; L$231, $B145 &gt; L$234), 0, L145-AB145)</f>
        <v>-0.53584077562046417</v>
      </c>
      <c r="AS145" s="4">
        <f>IF(OR($B145 &lt; M$231, $B145 &gt; M$234), 0, M145-AC145)</f>
        <v>-0.41059257157574791</v>
      </c>
      <c r="AT145" s="4">
        <f>IF(OR($B145 &lt; N$231, $B145 &gt; N$234), 0, N145-AD145)</f>
        <v>-0.4429733674811871</v>
      </c>
      <c r="AU145" s="4">
        <f>IF(OR($B145 &lt; O$231, $B145 &gt; O$234), 0, O145-AE145)</f>
        <v>-1.4007541326202571</v>
      </c>
      <c r="AV145" s="4">
        <f t="shared" si="117"/>
        <v>-0.64964484926907318</v>
      </c>
      <c r="AW145" s="4">
        <f t="shared" si="117"/>
        <v>-8.5297942121340711</v>
      </c>
      <c r="AY145" s="2">
        <f t="shared" ref="AY145:BM208" si="118">IF(OR($B145 &lt; C$231, $B145 &gt; C$234), #N/A, ((1-FG145)*DK145) + (FG145 - FW145)*EA145 + (FW145*EQ145))</f>
        <v>39.272204133154993</v>
      </c>
      <c r="AZ145" s="2">
        <f t="shared" si="118"/>
        <v>40.703915771938867</v>
      </c>
      <c r="BA145" s="2">
        <f t="shared" si="118"/>
        <v>41.710707056250754</v>
      </c>
      <c r="BB145" s="2">
        <f t="shared" si="118"/>
        <v>38.908150848062775</v>
      </c>
      <c r="BC145" s="2">
        <f t="shared" si="118"/>
        <v>43.044668746595541</v>
      </c>
      <c r="BD145" s="2">
        <f t="shared" si="118"/>
        <v>41.939960377362418</v>
      </c>
      <c r="BE145" s="2">
        <f t="shared" si="118"/>
        <v>44.346173892755147</v>
      </c>
      <c r="BF145" s="2">
        <f t="shared" si="118"/>
        <v>39.96050761586276</v>
      </c>
      <c r="BG145" s="2">
        <f t="shared" si="118"/>
        <v>34.093652046547923</v>
      </c>
      <c r="BH145" s="2">
        <f t="shared" si="118"/>
        <v>33.849736277791237</v>
      </c>
      <c r="BI145" s="2">
        <f t="shared" si="118"/>
        <v>33.135659512927788</v>
      </c>
      <c r="BJ145" s="2">
        <f t="shared" si="118"/>
        <v>37.144254393553879</v>
      </c>
      <c r="BK145" s="2">
        <f t="shared" si="118"/>
        <v>45.822789647128182</v>
      </c>
      <c r="BL145" s="2">
        <f t="shared" si="118"/>
        <v>39.434993569514212</v>
      </c>
      <c r="BM145" s="2">
        <f t="shared" si="118"/>
        <v>40.375684859027416</v>
      </c>
      <c r="BO145" s="2" t="str">
        <f t="shared" ref="BO145:CC208" si="119">IF(AND(IY145 &lt; $CC$23, $B145 &lt; C$7, $B145 &gt; C$231), C145, "")</f>
        <v/>
      </c>
      <c r="BP145" s="2" t="str">
        <f t="shared" si="119"/>
        <v/>
      </c>
      <c r="BQ145" s="2" t="str">
        <f t="shared" si="119"/>
        <v/>
      </c>
      <c r="BR145" s="2" t="str">
        <f t="shared" si="119"/>
        <v/>
      </c>
      <c r="BS145" s="2" t="str">
        <f t="shared" si="119"/>
        <v/>
      </c>
      <c r="BT145" s="2" t="str">
        <f t="shared" si="119"/>
        <v/>
      </c>
      <c r="BU145" s="2" t="str">
        <f t="shared" si="119"/>
        <v/>
      </c>
      <c r="BV145" s="2" t="str">
        <f t="shared" si="119"/>
        <v/>
      </c>
      <c r="BW145" s="2" t="str">
        <f t="shared" si="119"/>
        <v/>
      </c>
      <c r="BX145" s="2" t="str">
        <f t="shared" si="119"/>
        <v/>
      </c>
      <c r="BY145" s="2" t="str">
        <f t="shared" si="119"/>
        <v/>
      </c>
      <c r="BZ145" s="2" t="str">
        <f t="shared" si="119"/>
        <v/>
      </c>
      <c r="CA145" s="2" t="str">
        <f t="shared" si="119"/>
        <v/>
      </c>
      <c r="CB145" s="2" t="str">
        <f t="shared" si="119"/>
        <v/>
      </c>
      <c r="CC145" s="2" t="str">
        <f t="shared" si="119"/>
        <v/>
      </c>
      <c r="CE145" s="2" t="str">
        <f t="shared" ref="CE145:CS208" si="120">IF(AND(IY145 &lt; $CS$23, $B145 &gt; C$232, $B145 &lt; C$233), C145, "")</f>
        <v/>
      </c>
      <c r="CF145" s="2" t="str">
        <f t="shared" si="120"/>
        <v/>
      </c>
      <c r="CG145" s="2" t="str">
        <f t="shared" si="120"/>
        <v/>
      </c>
      <c r="CH145" s="2">
        <f t="shared" si="120"/>
        <v>38.590000000000003</v>
      </c>
      <c r="CI145" s="2" t="str">
        <f t="shared" si="120"/>
        <v/>
      </c>
      <c r="CJ145" s="2" t="str">
        <f t="shared" si="120"/>
        <v/>
      </c>
      <c r="CK145" s="2">
        <f t="shared" si="120"/>
        <v>44.283000000000001</v>
      </c>
      <c r="CL145" s="2">
        <f t="shared" si="120"/>
        <v>39.700000000000003</v>
      </c>
      <c r="CM145" s="2">
        <f t="shared" si="120"/>
        <v>33.542000000000002</v>
      </c>
      <c r="CN145" s="2">
        <f t="shared" si="120"/>
        <v>33.322000000000003</v>
      </c>
      <c r="CO145" s="2">
        <f t="shared" si="120"/>
        <v>32.728999999999999</v>
      </c>
      <c r="CP145" s="2" t="str">
        <f t="shared" si="120"/>
        <v/>
      </c>
      <c r="CQ145" s="2" t="str">
        <f t="shared" si="120"/>
        <v/>
      </c>
      <c r="CR145" s="2" t="str">
        <f t="shared" si="120"/>
        <v/>
      </c>
      <c r="CS145" s="2" t="str">
        <f t="shared" si="120"/>
        <v/>
      </c>
      <c r="CU145" s="2" t="str">
        <f t="shared" ref="CU145:DI208" si="121">IF(AND(IY145 &lt; $DI$23, $B145 &gt; C$7, $B145 &lt; C$234), C145, "")</f>
        <v/>
      </c>
      <c r="CV145" s="2" t="str">
        <f t="shared" si="121"/>
        <v/>
      </c>
      <c r="CW145" s="2" t="str">
        <f t="shared" si="121"/>
        <v/>
      </c>
      <c r="CX145" s="2">
        <f t="shared" si="121"/>
        <v>38.590000000000003</v>
      </c>
      <c r="CY145" s="2" t="str">
        <f t="shared" si="121"/>
        <v/>
      </c>
      <c r="CZ145" s="2" t="str">
        <f t="shared" si="121"/>
        <v/>
      </c>
      <c r="DA145" s="2">
        <f t="shared" si="121"/>
        <v>44.283000000000001</v>
      </c>
      <c r="DB145" s="2">
        <f t="shared" si="121"/>
        <v>39.700000000000003</v>
      </c>
      <c r="DC145" s="2">
        <f t="shared" si="121"/>
        <v>33.542000000000002</v>
      </c>
      <c r="DD145" s="2">
        <f t="shared" si="121"/>
        <v>33.322000000000003</v>
      </c>
      <c r="DE145" s="2">
        <f t="shared" si="121"/>
        <v>32.728999999999999</v>
      </c>
      <c r="DF145" s="2" t="str">
        <f t="shared" si="121"/>
        <v/>
      </c>
      <c r="DG145" s="2" t="str">
        <f t="shared" si="121"/>
        <v/>
      </c>
      <c r="DH145" s="2" t="str">
        <f t="shared" si="121"/>
        <v/>
      </c>
      <c r="DI145" s="2" t="str">
        <f t="shared" si="121"/>
        <v/>
      </c>
      <c r="DK145" s="2">
        <f t="shared" si="114"/>
        <v>55.091114516129018</v>
      </c>
      <c r="DL145" s="2">
        <f t="shared" si="114"/>
        <v>66.835983870967752</v>
      </c>
      <c r="DM145" s="2">
        <f t="shared" si="114"/>
        <v>68.475909457478011</v>
      </c>
      <c r="DN145" s="2">
        <f t="shared" si="114"/>
        <v>66.62577309384163</v>
      </c>
      <c r="DO145" s="2">
        <f t="shared" si="114"/>
        <v>81.224839259530782</v>
      </c>
      <c r="DP145" s="2">
        <f t="shared" si="114"/>
        <v>75.118853934301001</v>
      </c>
      <c r="DQ145" s="2">
        <f t="shared" si="114"/>
        <v>76.120206744868014</v>
      </c>
      <c r="DR145" s="2">
        <f t="shared" si="114"/>
        <v>76.554461675579319</v>
      </c>
      <c r="DS145" s="2">
        <f t="shared" si="114"/>
        <v>62.291932258064513</v>
      </c>
      <c r="DT145" s="2">
        <f t="shared" si="114"/>
        <v>60.369827419354834</v>
      </c>
      <c r="DU145" s="2">
        <f t="shared" si="114"/>
        <v>63.93669462365591</v>
      </c>
      <c r="DV145" s="2">
        <f t="shared" si="114"/>
        <v>65.967954545454546</v>
      </c>
      <c r="DW145" s="2">
        <f t="shared" si="114"/>
        <v>78.435734402852049</v>
      </c>
      <c r="DX145" s="2">
        <f t="shared" si="114"/>
        <v>59.201372994652395</v>
      </c>
      <c r="DY145" s="2">
        <f t="shared" si="114"/>
        <v>53.539796059113307</v>
      </c>
      <c r="EA145" s="2">
        <f t="shared" si="101"/>
        <v>39.270635161606279</v>
      </c>
      <c r="EB145" s="2">
        <f t="shared" si="101"/>
        <v>40.710261443102354</v>
      </c>
      <c r="EC145" s="2">
        <f t="shared" si="101"/>
        <v>41.711565858798728</v>
      </c>
      <c r="ED145" s="2">
        <f t="shared" si="101"/>
        <v>38.910607346892135</v>
      </c>
      <c r="EE145" s="2">
        <f t="shared" si="100"/>
        <v>43.049060492180871</v>
      </c>
      <c r="EF145" s="2">
        <f t="shared" si="100"/>
        <v>41.92156101975781</v>
      </c>
      <c r="EG145" s="2">
        <f t="shared" si="100"/>
        <v>44.327022680530163</v>
      </c>
      <c r="EH145" s="2">
        <f t="shared" si="100"/>
        <v>39.947247087034896</v>
      </c>
      <c r="EI145" s="2">
        <f t="shared" si="100"/>
        <v>34.076077451777401</v>
      </c>
      <c r="EJ145" s="2">
        <f t="shared" si="100"/>
        <v>33.831504648229483</v>
      </c>
      <c r="EK145" s="2">
        <f t="shared" si="100"/>
        <v>33.128167451273697</v>
      </c>
      <c r="EL145" s="2">
        <f t="shared" si="100"/>
        <v>37.138249267049076</v>
      </c>
      <c r="EM145" s="2">
        <f t="shared" si="83"/>
        <v>45.820168949771698</v>
      </c>
      <c r="EN145" s="2">
        <f t="shared" si="83"/>
        <v>39.420572649572648</v>
      </c>
      <c r="EO145" s="2">
        <f t="shared" si="83"/>
        <v>40.374369322688096</v>
      </c>
      <c r="EQ145" s="2">
        <f t="shared" si="115"/>
        <v>39.941272811224955</v>
      </c>
      <c r="ER145" s="2">
        <f t="shared" si="115"/>
        <v>40.18338818519203</v>
      </c>
      <c r="ES145" s="2">
        <f t="shared" si="115"/>
        <v>41.643862101860194</v>
      </c>
      <c r="ET145" s="2">
        <f t="shared" si="115"/>
        <v>38.760833880683897</v>
      </c>
      <c r="EU145" s="2">
        <f t="shared" si="115"/>
        <v>42.7270187446736</v>
      </c>
      <c r="EV145" s="2">
        <f t="shared" si="115"/>
        <v>43.972319827439861</v>
      </c>
      <c r="EW145" s="2">
        <f t="shared" si="115"/>
        <v>45.417165952110317</v>
      </c>
      <c r="EX145" s="2">
        <f t="shared" si="115"/>
        <v>40.615454093853288</v>
      </c>
      <c r="EY145" s="2">
        <f t="shared" si="115"/>
        <v>34.831936885180603</v>
      </c>
      <c r="EZ145" s="2">
        <f t="shared" si="115"/>
        <v>34.627659390799948</v>
      </c>
      <c r="FA145" s="2">
        <f t="shared" si="115"/>
        <v>33.597616439109899</v>
      </c>
      <c r="FB145" s="2">
        <f t="shared" si="115"/>
        <v>37.761055442783167</v>
      </c>
      <c r="FC145" s="2">
        <f t="shared" si="115"/>
        <v>46.025357077561992</v>
      </c>
      <c r="FD145" s="2">
        <f t="shared" si="115"/>
        <v>40.459640530814113</v>
      </c>
      <c r="FE145" s="2">
        <f t="shared" si="115"/>
        <v>40.437716975982539</v>
      </c>
      <c r="FG145" s="2">
        <f t="shared" si="116"/>
        <v>0.99999936952778168</v>
      </c>
      <c r="FH145" s="2">
        <f t="shared" si="116"/>
        <v>0.9999994322228799</v>
      </c>
      <c r="FI145" s="2">
        <f t="shared" si="116"/>
        <v>0.99999945435296378</v>
      </c>
      <c r="FJ145" s="2">
        <f t="shared" si="116"/>
        <v>0.99999958617807883</v>
      </c>
      <c r="FK145" s="2">
        <f t="shared" si="116"/>
        <v>0.99999950996997189</v>
      </c>
      <c r="FL145" s="2">
        <f t="shared" si="116"/>
        <v>0.99999949972644675</v>
      </c>
      <c r="FM145" s="2">
        <f t="shared" si="116"/>
        <v>0.99999956059014117</v>
      </c>
      <c r="FN145" s="2">
        <f t="shared" si="116"/>
        <v>0.99999952432015315</v>
      </c>
      <c r="FO145" s="2">
        <f t="shared" si="116"/>
        <v>0.99999958137785971</v>
      </c>
      <c r="FP145" s="2">
        <f t="shared" si="116"/>
        <v>0.99999959513841008</v>
      </c>
      <c r="FQ145" s="2">
        <f t="shared" si="116"/>
        <v>0.99999953093631744</v>
      </c>
      <c r="FR145" s="2">
        <f t="shared" si="116"/>
        <v>0.9999994169402282</v>
      </c>
      <c r="FS145" s="2">
        <f t="shared" si="116"/>
        <v>0.99999786158290405</v>
      </c>
      <c r="FT145" s="2">
        <f t="shared" si="116"/>
        <v>0.99999384097511457</v>
      </c>
      <c r="FU145" s="2">
        <f t="shared" si="116"/>
        <v>0.99998558902550083</v>
      </c>
      <c r="FW145" s="2">
        <f t="shared" ref="FW145:GK208" si="122">POWER(10,($B145-C$233)/C$230)/(1+POWER(10,($B145-C$233)/C$230))</f>
        <v>2.3246490513762815E-3</v>
      </c>
      <c r="FX145" s="2">
        <f t="shared" si="122"/>
        <v>1.2072172302220489E-2</v>
      </c>
      <c r="FY145" s="2">
        <f t="shared" si="122"/>
        <v>1.2900413097081322E-2</v>
      </c>
      <c r="FZ145" s="2">
        <f t="shared" si="122"/>
        <v>1.6478005316801408E-2</v>
      </c>
      <c r="GA145" s="2">
        <f t="shared" si="122"/>
        <v>1.3695282979364339E-2</v>
      </c>
      <c r="GB145" s="2">
        <f t="shared" si="122"/>
        <v>8.9638770820149715E-3</v>
      </c>
      <c r="GC145" s="2">
        <f t="shared" si="122"/>
        <v>1.7554795305685978E-2</v>
      </c>
      <c r="GD145" s="2">
        <f t="shared" si="122"/>
        <v>1.9818881541951643E-2</v>
      </c>
      <c r="GE145" s="2">
        <f t="shared" si="122"/>
        <v>2.323551471722032E-2</v>
      </c>
      <c r="GF145" s="2">
        <f t="shared" si="122"/>
        <v>2.2886110249589739E-2</v>
      </c>
      <c r="GG145" s="2">
        <f t="shared" si="122"/>
        <v>1.592848357678317E-2</v>
      </c>
      <c r="GH145" s="2">
        <f t="shared" si="122"/>
        <v>9.6150572951018351E-3</v>
      </c>
      <c r="GI145" s="2">
        <f t="shared" si="122"/>
        <v>1.2432257661268879E-2</v>
      </c>
      <c r="GJ145" s="2">
        <f t="shared" si="122"/>
        <v>1.3761458474592514E-2</v>
      </c>
      <c r="GK145" s="2">
        <f t="shared" si="122"/>
        <v>1.7771924480230832E-2</v>
      </c>
      <c r="GM145" s="107">
        <f t="shared" ref="GM145:HA208" si="123" xml:space="preserve"> _xlfn.NORM.DIST($B145, C$7, ABS(C$11), TRUE) * _xlfn.NORM.DIST(($B145 - C$7)*C$15, 0, ABS(C$11), TRUE) * 2</f>
        <v>3.2437292031341555E-94</v>
      </c>
      <c r="GN145" s="107">
        <f t="shared" si="123"/>
        <v>2.6333882491561715E-108</v>
      </c>
      <c r="GO145" s="107">
        <f t="shared" si="123"/>
        <v>8.733357324133071E-114</v>
      </c>
      <c r="GP145" s="107">
        <f t="shared" si="123"/>
        <v>5.4631088130388823E-141</v>
      </c>
      <c r="GQ145" s="107">
        <f t="shared" si="123"/>
        <v>3.2556067748544419E-139</v>
      </c>
      <c r="GR145" s="107">
        <f t="shared" si="123"/>
        <v>8.6903534514716757E-133</v>
      </c>
      <c r="GS145" s="107">
        <f t="shared" si="123"/>
        <v>5.1759146372604093E-147</v>
      </c>
      <c r="GT145" s="107">
        <f t="shared" si="123"/>
        <v>4.3098062386118079E-140</v>
      </c>
      <c r="GU145" s="107">
        <f t="shared" si="123"/>
        <v>4.3098396754188021E-156</v>
      </c>
      <c r="GV145" s="107">
        <f t="shared" si="123"/>
        <v>2.9795248903931138E-165</v>
      </c>
      <c r="GW145" s="107">
        <f t="shared" si="123"/>
        <v>6.5380330405431972E-161</v>
      </c>
      <c r="GX145" s="107">
        <f t="shared" si="123"/>
        <v>1.590806225402837E-136</v>
      </c>
      <c r="GY145" s="107">
        <f t="shared" si="123"/>
        <v>6.2890207017226841E-131</v>
      </c>
      <c r="GZ145" s="107">
        <f t="shared" si="123"/>
        <v>1.5741700750902908E-133</v>
      </c>
      <c r="HA145" s="107">
        <f t="shared" si="123"/>
        <v>3.9225807807258015E-200</v>
      </c>
      <c r="HC145" s="107">
        <f t="shared" si="103"/>
        <v>2.1591645424767813E-51</v>
      </c>
      <c r="HD145" s="107">
        <f t="shared" si="103"/>
        <v>1.4507955639286676E-60</v>
      </c>
      <c r="HE145" s="107">
        <f t="shared" si="103"/>
        <v>7.6519024376795597E-64</v>
      </c>
      <c r="HF145" s="107">
        <f t="shared" si="103"/>
        <v>3.7966502945078028E-81</v>
      </c>
      <c r="HG145" s="107">
        <f t="shared" si="103"/>
        <v>2.2556862003917932E-79</v>
      </c>
      <c r="HH145" s="107">
        <f t="shared" si="103"/>
        <v>1.0371280802269775E-73</v>
      </c>
      <c r="HI145" s="107">
        <f t="shared" si="103"/>
        <v>2.9582503845742651E-85</v>
      </c>
      <c r="HJ145" s="107">
        <f t="shared" si="103"/>
        <v>5.7252160693018606E-82</v>
      </c>
      <c r="HK145" s="107">
        <f t="shared" si="103"/>
        <v>1.1128129796317786E-92</v>
      </c>
      <c r="HL145" s="107">
        <f t="shared" si="113"/>
        <v>2.2910219319194219E-97</v>
      </c>
      <c r="HM145" s="107">
        <f t="shared" si="113"/>
        <v>6.3023404728795041E-93</v>
      </c>
      <c r="HN145" s="107">
        <f t="shared" si="113"/>
        <v>7.7089752842190991E-76</v>
      </c>
      <c r="HO145" s="107">
        <f t="shared" si="113"/>
        <v>1.5119746439057044E-71</v>
      </c>
      <c r="HP145" s="107">
        <f t="shared" si="113"/>
        <v>2.2246446997529554E-72</v>
      </c>
      <c r="HQ145" s="107">
        <f t="shared" si="113"/>
        <v>4.622589367454317E-110</v>
      </c>
      <c r="HS145" s="107">
        <f t="shared" ref="HS145:IG208" si="124" xml:space="preserve"> _xlfn.NORM.DIST($B145, C$9, ABS(C$13), TRUE) * _xlfn.NORM.DIST(($B145 - C$9)*C$17, 0, ABS(C$13), TRUE) * 2</f>
        <v>0.18574159712439742</v>
      </c>
      <c r="HT145" s="107">
        <f t="shared" si="124"/>
        <v>1.7115463489411949E-2</v>
      </c>
      <c r="HU145" s="107">
        <f t="shared" si="124"/>
        <v>1.1949926422264369E-2</v>
      </c>
      <c r="HV145" s="107">
        <f t="shared" si="124"/>
        <v>1.2226079767676591E-3</v>
      </c>
      <c r="HW145" s="107">
        <f t="shared" si="124"/>
        <v>2.7885204737655594E-3</v>
      </c>
      <c r="HX145" s="107">
        <f t="shared" si="124"/>
        <v>1.4599048859869047E-2</v>
      </c>
      <c r="HY145" s="107">
        <f t="shared" si="124"/>
        <v>6.619890526346361E-4</v>
      </c>
      <c r="HZ145" s="107">
        <f t="shared" si="124"/>
        <v>5.3725390029878823E-4</v>
      </c>
      <c r="IA145" s="107">
        <f t="shared" si="124"/>
        <v>8.5259890157964448E-5</v>
      </c>
      <c r="IB145" s="107">
        <f t="shared" si="124"/>
        <v>7.3241371990091059E-5</v>
      </c>
      <c r="IC145" s="107">
        <f t="shared" si="124"/>
        <v>5.4926910762914758E-4</v>
      </c>
      <c r="ID145" s="107">
        <f t="shared" si="124"/>
        <v>1.2573056754815553E-2</v>
      </c>
      <c r="IE145" s="107">
        <f t="shared" si="124"/>
        <v>2.7189755061598771E-2</v>
      </c>
      <c r="IF145" s="107">
        <f t="shared" si="124"/>
        <v>4.4873156455838926E-2</v>
      </c>
      <c r="IG145" s="107">
        <f t="shared" si="124"/>
        <v>0.12409334449220155</v>
      </c>
      <c r="II145" s="107">
        <f t="shared" ref="II145:IW208" si="125" xml:space="preserve"> _xlfn.NORM.DIST($B145, C$10, ABS(C$14), TRUE) * _xlfn.NORM.DIST(($B145 - C$10)*C$18, 0, ABS(C$14), TRUE) * 2</f>
        <v>3.0404659316885041E-7</v>
      </c>
      <c r="IJ145" s="107">
        <f t="shared" si="125"/>
        <v>7.3117644974816107E-5</v>
      </c>
      <c r="IK145" s="107">
        <f t="shared" si="125"/>
        <v>6.504722322683959E-5</v>
      </c>
      <c r="IL145" s="107">
        <f t="shared" si="125"/>
        <v>3.8024825389886254E-5</v>
      </c>
      <c r="IM145" s="107">
        <f t="shared" si="125"/>
        <v>1.4874117072046046E-5</v>
      </c>
      <c r="IN145" s="107">
        <f t="shared" si="125"/>
        <v>3.1887470554573336E-6</v>
      </c>
      <c r="IO145" s="107">
        <f t="shared" si="125"/>
        <v>3.2076630103487842E-5</v>
      </c>
      <c r="IP145" s="107">
        <f t="shared" si="125"/>
        <v>7.6678431549162765E-5</v>
      </c>
      <c r="IQ145" s="107">
        <f t="shared" si="125"/>
        <v>7.2319439509353116E-5</v>
      </c>
      <c r="IR145" s="107">
        <f t="shared" si="125"/>
        <v>4.2685663828179094E-5</v>
      </c>
      <c r="IS145" s="107">
        <f t="shared" si="125"/>
        <v>7.4688016257581638E-6</v>
      </c>
      <c r="IT145" s="107">
        <f t="shared" si="125"/>
        <v>2.5644913264797237E-6</v>
      </c>
      <c r="IU145" s="107">
        <f t="shared" si="125"/>
        <v>1.7655041573537919E-6</v>
      </c>
      <c r="IV145" s="107">
        <f t="shared" si="125"/>
        <v>2.9199384645620584E-7</v>
      </c>
      <c r="IW145" s="107">
        <f t="shared" si="125"/>
        <v>3.2909318894216513E-9</v>
      </c>
      <c r="IY145" s="107">
        <f t="shared" ref="IY145:JM208" si="126">GM145+HC145+HS145+II145</f>
        <v>0.1857419011709906</v>
      </c>
      <c r="IZ145" s="107">
        <f t="shared" si="126"/>
        <v>1.7188581134386767E-2</v>
      </c>
      <c r="JA145" s="107">
        <f t="shared" si="126"/>
        <v>1.2014973645491209E-2</v>
      </c>
      <c r="JB145" s="107">
        <f t="shared" si="126"/>
        <v>1.2606328021575453E-3</v>
      </c>
      <c r="JC145" s="107">
        <f t="shared" si="126"/>
        <v>2.8033945908376053E-3</v>
      </c>
      <c r="JD145" s="107">
        <f t="shared" si="126"/>
        <v>1.4602237606924504E-2</v>
      </c>
      <c r="JE145" s="107">
        <f t="shared" si="126"/>
        <v>6.9406568273812396E-4</v>
      </c>
      <c r="JF145" s="107">
        <f t="shared" si="126"/>
        <v>6.13932331847951E-4</v>
      </c>
      <c r="JG145" s="107">
        <f t="shared" si="126"/>
        <v>1.5757932966731756E-4</v>
      </c>
      <c r="JH145" s="107">
        <f t="shared" si="126"/>
        <v>1.1592703581827016E-4</v>
      </c>
      <c r="JI145" s="107">
        <f t="shared" si="126"/>
        <v>5.5673790925490571E-4</v>
      </c>
      <c r="JJ145" s="107">
        <f t="shared" si="126"/>
        <v>1.2575621246142032E-2</v>
      </c>
      <c r="JK145" s="107">
        <f t="shared" si="126"/>
        <v>2.7191520565756123E-2</v>
      </c>
      <c r="JL145" s="107">
        <f t="shared" si="126"/>
        <v>4.4873448449685382E-2</v>
      </c>
      <c r="JM145" s="107">
        <f t="shared" si="126"/>
        <v>0.12409334778313344</v>
      </c>
    </row>
    <row r="146" spans="2:273" x14ac:dyDescent="0.25">
      <c r="B146" s="2">
        <v>118</v>
      </c>
      <c r="C146" s="37">
        <v>39.667000000000002</v>
      </c>
      <c r="D146" s="37">
        <v>40.689</v>
      </c>
      <c r="E146" s="37">
        <v>40.148000000000003</v>
      </c>
      <c r="F146" s="37">
        <v>38.689</v>
      </c>
      <c r="G146" s="37">
        <v>42.982999999999997</v>
      </c>
      <c r="H146" s="37">
        <v>42.966999999999999</v>
      </c>
      <c r="I146" s="37">
        <v>44.667000000000002</v>
      </c>
      <c r="J146" s="37">
        <v>39.75</v>
      </c>
      <c r="K146" s="37">
        <v>34.762999999999998</v>
      </c>
      <c r="L146" s="37">
        <v>33.441000000000003</v>
      </c>
      <c r="M146" s="37">
        <v>33.457999999999998</v>
      </c>
      <c r="N146" s="37">
        <v>37.017000000000003</v>
      </c>
      <c r="O146" s="37">
        <v>44.417000000000002</v>
      </c>
      <c r="P146" s="37">
        <v>39.633000000000003</v>
      </c>
      <c r="Q146" s="37">
        <v>40.633000000000003</v>
      </c>
      <c r="S146" s="4">
        <f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39.197041821604977</v>
      </c>
      <c r="T146" s="4">
        <f>AZ146 + (D$3 * _xlfn.NORM.DIST($B146, D$7, ABS(D$11), FALSE) * _xlfn.NORM.DIST(($B146 - D$7)*D$15, 0, ABS(D$11), TRUE) * 2)
               + (D$4 * _xlfn.NORM.DIST($B146, D$8, ABS(D$12), FALSE) * _xlfn.NORM.DIST(($B146 - D$8)*D$16, 0, ABS(D$12), TRUE) * 2)
               + (D$5 * _xlfn.NORM.DIST($B146, D$9, ABS(D$13), FALSE) * _xlfn.NORM.DIST(($B146 - D$9)*D$17, 0, ABS(D$13), TRUE) * 2)
               + (D$6 * _xlfn.NORM.DIST($B146, D$10, ABS(D$14), FALSE) * _xlfn.NORM.DIST(($B146 - D$10)*D$18, 0, ABS(D$14), TRUE) * 2)</f>
        <v>40.646346790041548</v>
      </c>
      <c r="U146" s="4">
        <f>BA146 + (E$3 * _xlfn.NORM.DIST($B146, E$7, ABS(E$11), FALSE) * _xlfn.NORM.DIST(($B146 - E$7)*E$15, 0, ABS(E$11), TRUE) * 2)
               + (E$4 * _xlfn.NORM.DIST($B146, E$8, ABS(E$12), FALSE) * _xlfn.NORM.DIST(($B146 - E$8)*E$16, 0, ABS(E$12), TRUE) * 2)
               + (E$5 * _xlfn.NORM.DIST($B146, E$9, ABS(E$13), FALSE) * _xlfn.NORM.DIST(($B146 - E$9)*E$17, 0, ABS(E$13), TRUE) * 2)
               + (E$6 * _xlfn.NORM.DIST($B146, E$10, ABS(E$14), FALSE) * _xlfn.NORM.DIST(($B146 - E$10)*E$18, 0, ABS(E$14), TRUE) * 2)</f>
        <v>41.603477949017559</v>
      </c>
      <c r="V146" s="4">
        <f>BB146 + (F$3 * _xlfn.NORM.DIST($B146, F$7, ABS(F$11), FALSE) * _xlfn.NORM.DIST(($B146 - F$7)*F$15, 0, ABS(F$11), TRUE) * 2)
               + (F$4 * _xlfn.NORM.DIST($B146, F$8, ABS(F$12), FALSE) * _xlfn.NORM.DIST(($B146 - F$8)*F$16, 0, ABS(F$12), TRUE) * 2)
               + (F$5 * _xlfn.NORM.DIST($B146, F$9, ABS(F$13), FALSE) * _xlfn.NORM.DIST(($B146 - F$9)*F$17, 0, ABS(F$13), TRUE) * 2)
               + (F$6 * _xlfn.NORM.DIST($B146, F$10, ABS(F$14), FALSE) * _xlfn.NORM.DIST(($B146 - F$10)*F$18, 0, ABS(F$14), TRUE) * 2)</f>
        <v>38.803412529004667</v>
      </c>
      <c r="W146" s="4">
        <f>BC146 + (G$3 * _xlfn.NORM.DIST($B146, G$7, ABS(G$11), FALSE) * _xlfn.NORM.DIST(($B146 - G$7)*G$15, 0, ABS(G$11), TRUE) * 2)
               + (G$4 * _xlfn.NORM.DIST($B146, G$8, ABS(G$12), FALSE) * _xlfn.NORM.DIST(($B146 - G$8)*G$16, 0, ABS(G$12), TRUE) * 2)
               + (G$5 * _xlfn.NORM.DIST($B146, G$9, ABS(G$13), FALSE) * _xlfn.NORM.DIST(($B146 - G$9)*G$17, 0, ABS(G$13), TRUE) * 2)
               + (G$6 * _xlfn.NORM.DIST($B146, G$10, ABS(G$14), FALSE) * _xlfn.NORM.DIST(($B146 - G$10)*G$18, 0, ABS(G$14), TRUE) * 2)</f>
        <v>42.911543048096704</v>
      </c>
      <c r="X146" s="4">
        <f>BD146 + (H$3 * _xlfn.NORM.DIST($B146, H$7, ABS(H$11), FALSE) * _xlfn.NORM.DIST(($B146 - H$7)*H$15, 0, ABS(H$11), TRUE) * 2)
               + (H$4 * _xlfn.NORM.DIST($B146, H$8, ABS(H$12), FALSE) * _xlfn.NORM.DIST(($B146 - H$8)*H$16, 0, ABS(H$12), TRUE) * 2)
               + (H$5 * _xlfn.NORM.DIST($B146, H$9, ABS(H$13), FALSE) * _xlfn.NORM.DIST(($B146 - H$9)*H$17, 0, ABS(H$13), TRUE) * 2)
               + (H$6 * _xlfn.NORM.DIST($B146, H$10, ABS(H$14), FALSE) * _xlfn.NORM.DIST(($B146 - H$10)*H$18, 0, ABS(H$14), TRUE) * 2)</f>
        <v>41.674876680708223</v>
      </c>
      <c r="Y146" s="4">
        <f>BE146 + (I$3 * _xlfn.NORM.DIST($B146, I$7, ABS(I$11), FALSE) * _xlfn.NORM.DIST(($B146 - I$7)*I$15, 0, ABS(I$11), TRUE) * 2)
               + (I$4 * _xlfn.NORM.DIST($B146, I$8, ABS(I$12), FALSE) * _xlfn.NORM.DIST(($B146 - I$8)*I$16, 0, ABS(I$12), TRUE) * 2)
               + (I$5 * _xlfn.NORM.DIST($B146, I$9, ABS(I$13), FALSE) * _xlfn.NORM.DIST(($B146 - I$9)*I$17, 0, ABS(I$13), TRUE) * 2)
               + (I$6 * _xlfn.NORM.DIST($B146, I$10, ABS(I$14), FALSE) * _xlfn.NORM.DIST(($B146 - I$10)*I$18, 0, ABS(I$14), TRUE) * 2)</f>
        <v>44.123521646123748</v>
      </c>
      <c r="Z146" s="4">
        <f>BF146 + (J$3 * _xlfn.NORM.DIST($B146, J$7, ABS(J$11), FALSE) * _xlfn.NORM.DIST(($B146 - J$7)*J$15, 0, ABS(J$11), TRUE) * 2)
               + (J$4 * _xlfn.NORM.DIST($B146, J$8, ABS(J$12), FALSE) * _xlfn.NORM.DIST(($B146 - J$8)*J$16, 0, ABS(J$12), TRUE) * 2)
               + (J$5 * _xlfn.NORM.DIST($B146, J$9, ABS(J$13), FALSE) * _xlfn.NORM.DIST(($B146 - J$9)*J$17, 0, ABS(J$13), TRUE) * 2)
               + (J$6 * _xlfn.NORM.DIST($B146, J$10, ABS(J$14), FALSE) * _xlfn.NORM.DIST(($B146 - J$10)*J$18, 0, ABS(J$14), TRUE) * 2)</f>
        <v>39.782600414883611</v>
      </c>
      <c r="AA146" s="4">
        <f>BG146 + (K$3 * _xlfn.NORM.DIST($B146, K$7, ABS(K$11), FALSE) * _xlfn.NORM.DIST(($B146 - K$7)*K$15, 0, ABS(K$11), TRUE) * 2)
               + (K$4 * _xlfn.NORM.DIST($B146, K$8, ABS(K$12), FALSE) * _xlfn.NORM.DIST(($B146 - K$8)*K$16, 0, ABS(K$12), TRUE) * 2)
               + (K$5 * _xlfn.NORM.DIST($B146, K$9, ABS(K$13), FALSE) * _xlfn.NORM.DIST(($B146 - K$9)*K$17, 0, ABS(K$13), TRUE) * 2)
               + (K$6 * _xlfn.NORM.DIST($B146, K$10, ABS(K$14), FALSE) * _xlfn.NORM.DIST(($B146 - K$10)*K$18, 0, ABS(K$14), TRUE) * 2)</f>
        <v>33.939520336470082</v>
      </c>
      <c r="AB146" s="4">
        <f>BH146 + (L$3 * _xlfn.NORM.DIST($B146, L$7, ABS(L$11), FALSE) * _xlfn.NORM.DIST(($B146 - L$7)*L$15, 0, ABS(L$11), TRUE) * 2)
               + (L$4 * _xlfn.NORM.DIST($B146, L$8, ABS(L$12), FALSE) * _xlfn.NORM.DIST(($B146 - L$8)*L$16, 0, ABS(L$12), TRUE) * 2)
               + (L$5 * _xlfn.NORM.DIST($B146, L$9, ABS(L$13), FALSE) * _xlfn.NORM.DIST(($B146 - L$9)*L$17, 0, ABS(L$13), TRUE) * 2)
               + (L$6 * _xlfn.NORM.DIST($B146, L$10, ABS(L$14), FALSE) * _xlfn.NORM.DIST(($B146 - L$10)*L$18, 0, ABS(L$14), TRUE) * 2)</f>
        <v>33.683238482339647</v>
      </c>
      <c r="AC146" s="4">
        <f>BI146 + (M$3 * _xlfn.NORM.DIST($B146, M$7, ABS(M$11), FALSE) * _xlfn.NORM.DIST(($B146 - M$7)*M$15, 0, ABS(M$11), TRUE) * 2)
               + (M$4 * _xlfn.NORM.DIST($B146, M$8, ABS(M$12), FALSE) * _xlfn.NORM.DIST(($B146 - M$8)*M$16, 0, ABS(M$12), TRUE) * 2)
               + (M$5 * _xlfn.NORM.DIST($B146, M$9, ABS(M$13), FALSE) * _xlfn.NORM.DIST(($B146 - M$9)*M$17, 0, ABS(M$13), TRUE) * 2)
               + (M$6 * _xlfn.NORM.DIST($B146, M$10, ABS(M$14), FALSE) * _xlfn.NORM.DIST(($B146 - M$10)*M$18, 0, ABS(M$14), TRUE) * 2)</f>
        <v>32.984411332592693</v>
      </c>
      <c r="AD146" s="4">
        <f>BJ146 + (N$3 * _xlfn.NORM.DIST($B146, N$7, ABS(N$11), FALSE) * _xlfn.NORM.DIST(($B146 - N$7)*N$15, 0, ABS(N$11), TRUE) * 2)
               + (N$4 * _xlfn.NORM.DIST($B146, N$8, ABS(N$12), FALSE) * _xlfn.NORM.DIST(($B146 - N$8)*N$16, 0, ABS(N$12), TRUE) * 2)
               + (N$5 * _xlfn.NORM.DIST($B146, N$9, ABS(N$13), FALSE) * _xlfn.NORM.DIST(($B146 - N$9)*N$17, 0, ABS(N$13), TRUE) * 2)
               + (N$6 * _xlfn.NORM.DIST($B146, N$10, ABS(N$14), FALSE) * _xlfn.NORM.DIST(($B146 - N$10)*N$18, 0, ABS(N$14), TRUE) * 2)</f>
        <v>36.996870606008606</v>
      </c>
      <c r="AE146" s="4">
        <f>BK146 + (O$3 * _xlfn.NORM.DIST($B146, O$7, ABS(O$11), FALSE) * _xlfn.NORM.DIST(($B146 - O$7)*O$15, 0, ABS(O$11), TRUE) * 2)
               + (O$4 * _xlfn.NORM.DIST($B146, O$8, ABS(O$12), FALSE) * _xlfn.NORM.DIST(($B146 - O$8)*O$16, 0, ABS(O$12), TRUE) * 2)
               + (O$5 * _xlfn.NORM.DIST($B146, O$9, ABS(O$13), FALSE) * _xlfn.NORM.DIST(($B146 - O$9)*O$17, 0, ABS(O$13), TRUE) * 2)
               + (O$6 * _xlfn.NORM.DIST($B146, O$10, ABS(O$14), FALSE) * _xlfn.NORM.DIST(($B146 - O$10)*O$18, 0, ABS(O$14), TRUE) * 2)</f>
        <v>45.761456803721643</v>
      </c>
      <c r="AF146" s="4">
        <f t="shared" si="71"/>
        <v>39.626101184191725</v>
      </c>
      <c r="AG146" s="4">
        <f t="shared" si="71"/>
        <v>45.081900190876013</v>
      </c>
      <c r="AI146" s="4">
        <f>IF(OR($B146 &lt; C$231, $B146 &gt; C$234), 0, C146-S146)</f>
        <v>0.46995817839502507</v>
      </c>
      <c r="AJ146" s="4">
        <f>IF(OR($B146 &lt; D$231, $B146 &gt; D$234), 0, D146-T146)</f>
        <v>4.265320995845201E-2</v>
      </c>
      <c r="AK146" s="4">
        <f>IF(OR($B146 &lt; E$231, $B146 &gt; E$234), 0, E146-U146)</f>
        <v>-1.4554779490175562</v>
      </c>
      <c r="AL146" s="4">
        <f>IF(OR($B146 &lt; F$231, $B146 &gt; F$234), 0, F146-V146)</f>
        <v>-0.11441252900466736</v>
      </c>
      <c r="AM146" s="4">
        <f>IF(OR($B146 &lt; G$231, $B146 &gt; G$234), 0, G146-W146)</f>
        <v>7.1456951903293486E-2</v>
      </c>
      <c r="AN146" s="4">
        <f>IF(OR($B146 &lt; H$231, $B146 &gt; H$234), 0, H146-X146)</f>
        <v>1.2921233192917754</v>
      </c>
      <c r="AO146" s="4">
        <f>IF(OR($B146 &lt; I$231, $B146 &gt; I$234), 0, I146-Y146)</f>
        <v>0.5434783538762531</v>
      </c>
      <c r="AP146" s="4">
        <f>IF(OR($B146 &lt; J$231, $B146 &gt; J$234), 0, J146-Z146)</f>
        <v>-3.260041488361054E-2</v>
      </c>
      <c r="AQ146" s="4">
        <f>IF(OR($B146 &lt; K$231, $B146 &gt; K$234), 0, K146-AA146)</f>
        <v>0.82347966352991619</v>
      </c>
      <c r="AR146" s="4">
        <f>IF(OR($B146 &lt; L$231, $B146 &gt; L$234), 0, L146-AB146)</f>
        <v>-0.24223848233964418</v>
      </c>
      <c r="AS146" s="4">
        <f>IF(OR($B146 &lt; M$231, $B146 &gt; M$234), 0, M146-AC146)</f>
        <v>0.47358866740730576</v>
      </c>
      <c r="AT146" s="4">
        <f>IF(OR($B146 &lt; N$231, $B146 &gt; N$234), 0, N146-AD146)</f>
        <v>2.0129393991396682E-2</v>
      </c>
      <c r="AU146" s="4">
        <f>IF(OR($B146 &lt; O$231, $B146 &gt; O$234), 0, O146-AE146)</f>
        <v>-1.3444568037216413</v>
      </c>
      <c r="AV146" s="4">
        <f t="shared" si="117"/>
        <v>6.8988158082774476E-3</v>
      </c>
      <c r="AW146" s="4">
        <f t="shared" si="117"/>
        <v>-4.4489001908760102</v>
      </c>
      <c r="AY146" s="2">
        <f t="shared" si="118"/>
        <v>39.197041821604977</v>
      </c>
      <c r="AZ146" s="2">
        <f t="shared" si="118"/>
        <v>40.638413010750689</v>
      </c>
      <c r="BA146" s="2">
        <f t="shared" si="118"/>
        <v>41.587297936653698</v>
      </c>
      <c r="BB146" s="2">
        <f t="shared" si="118"/>
        <v>38.797443476046681</v>
      </c>
      <c r="BC146" s="2">
        <f t="shared" si="118"/>
        <v>42.906615632851853</v>
      </c>
      <c r="BD146" s="2">
        <f t="shared" si="118"/>
        <v>41.65150551178958</v>
      </c>
      <c r="BE146" s="2">
        <f t="shared" si="118"/>
        <v>44.11332150740634</v>
      </c>
      <c r="BF146" s="2">
        <f t="shared" si="118"/>
        <v>39.756447055278592</v>
      </c>
      <c r="BG146" s="2">
        <f t="shared" si="118"/>
        <v>33.910632629276854</v>
      </c>
      <c r="BH146" s="2">
        <f t="shared" si="118"/>
        <v>33.661651972465108</v>
      </c>
      <c r="BI146" s="2">
        <f t="shared" si="118"/>
        <v>32.978965576076291</v>
      </c>
      <c r="BJ146" s="2">
        <f t="shared" si="118"/>
        <v>36.953576851689803</v>
      </c>
      <c r="BK146" s="2">
        <f t="shared" si="118"/>
        <v>45.629272512511555</v>
      </c>
      <c r="BL146" s="2">
        <f t="shared" si="118"/>
        <v>39.21468218962162</v>
      </c>
      <c r="BM146" s="2">
        <f t="shared" si="118"/>
        <v>40.204149958583805</v>
      </c>
      <c r="BO146" s="2" t="str">
        <f t="shared" si="119"/>
        <v/>
      </c>
      <c r="BP146" s="2" t="str">
        <f t="shared" si="119"/>
        <v/>
      </c>
      <c r="BQ146" s="2" t="str">
        <f t="shared" si="119"/>
        <v/>
      </c>
      <c r="BR146" s="2" t="str">
        <f t="shared" si="119"/>
        <v/>
      </c>
      <c r="BS146" s="2" t="str">
        <f t="shared" si="119"/>
        <v/>
      </c>
      <c r="BT146" s="2" t="str">
        <f t="shared" si="119"/>
        <v/>
      </c>
      <c r="BU146" s="2" t="str">
        <f t="shared" si="119"/>
        <v/>
      </c>
      <c r="BV146" s="2" t="str">
        <f t="shared" si="119"/>
        <v/>
      </c>
      <c r="BW146" s="2" t="str">
        <f t="shared" si="119"/>
        <v/>
      </c>
      <c r="BX146" s="2" t="str">
        <f t="shared" si="119"/>
        <v/>
      </c>
      <c r="BY146" s="2" t="str">
        <f t="shared" si="119"/>
        <v/>
      </c>
      <c r="BZ146" s="2" t="str">
        <f t="shared" si="119"/>
        <v/>
      </c>
      <c r="CA146" s="2" t="str">
        <f t="shared" si="119"/>
        <v/>
      </c>
      <c r="CB146" s="2" t="str">
        <f t="shared" si="119"/>
        <v/>
      </c>
      <c r="CC146" s="2" t="str">
        <f t="shared" si="119"/>
        <v/>
      </c>
      <c r="CE146" s="2" t="str">
        <f t="shared" si="120"/>
        <v/>
      </c>
      <c r="CF146" s="2" t="str">
        <f t="shared" si="120"/>
        <v/>
      </c>
      <c r="CG146" s="2" t="str">
        <f t="shared" si="120"/>
        <v/>
      </c>
      <c r="CH146" s="2">
        <f t="shared" si="120"/>
        <v>38.689</v>
      </c>
      <c r="CI146" s="2">
        <f t="shared" si="120"/>
        <v>42.982999999999997</v>
      </c>
      <c r="CJ146" s="2" t="str">
        <f t="shared" si="120"/>
        <v/>
      </c>
      <c r="CK146" s="2">
        <f t="shared" si="120"/>
        <v>44.667000000000002</v>
      </c>
      <c r="CL146" s="2">
        <f t="shared" si="120"/>
        <v>39.75</v>
      </c>
      <c r="CM146" s="2">
        <f t="shared" si="120"/>
        <v>34.762999999999998</v>
      </c>
      <c r="CN146" s="2">
        <f t="shared" si="120"/>
        <v>33.441000000000003</v>
      </c>
      <c r="CO146" s="2">
        <f t="shared" si="120"/>
        <v>33.457999999999998</v>
      </c>
      <c r="CP146" s="2" t="str">
        <f t="shared" si="120"/>
        <v/>
      </c>
      <c r="CQ146" s="2" t="str">
        <f t="shared" si="120"/>
        <v/>
      </c>
      <c r="CR146" s="2" t="str">
        <f t="shared" si="120"/>
        <v/>
      </c>
      <c r="CS146" s="2" t="str">
        <f t="shared" si="120"/>
        <v/>
      </c>
      <c r="CU146" s="2" t="str">
        <f t="shared" si="121"/>
        <v/>
      </c>
      <c r="CV146" s="2" t="str">
        <f t="shared" si="121"/>
        <v/>
      </c>
      <c r="CW146" s="2" t="str">
        <f t="shared" si="121"/>
        <v/>
      </c>
      <c r="CX146" s="2">
        <f t="shared" si="121"/>
        <v>38.689</v>
      </c>
      <c r="CY146" s="2">
        <f t="shared" si="121"/>
        <v>42.982999999999997</v>
      </c>
      <c r="CZ146" s="2" t="str">
        <f t="shared" si="121"/>
        <v/>
      </c>
      <c r="DA146" s="2">
        <f t="shared" si="121"/>
        <v>44.667000000000002</v>
      </c>
      <c r="DB146" s="2">
        <f t="shared" si="121"/>
        <v>39.75</v>
      </c>
      <c r="DC146" s="2">
        <f t="shared" si="121"/>
        <v>34.762999999999998</v>
      </c>
      <c r="DD146" s="2">
        <f t="shared" si="121"/>
        <v>33.441000000000003</v>
      </c>
      <c r="DE146" s="2">
        <f t="shared" si="121"/>
        <v>33.457999999999998</v>
      </c>
      <c r="DF146" s="2" t="str">
        <f t="shared" si="121"/>
        <v/>
      </c>
      <c r="DG146" s="2" t="str">
        <f t="shared" si="121"/>
        <v/>
      </c>
      <c r="DH146" s="2" t="str">
        <f t="shared" si="121"/>
        <v/>
      </c>
      <c r="DI146" s="2" t="str">
        <f t="shared" si="121"/>
        <v/>
      </c>
      <c r="DK146" s="2">
        <f t="shared" si="114"/>
        <v>55.094824999999986</v>
      </c>
      <c r="DL146" s="2">
        <f t="shared" si="114"/>
        <v>66.943691532258072</v>
      </c>
      <c r="DM146" s="2">
        <f t="shared" si="114"/>
        <v>68.584616385630511</v>
      </c>
      <c r="DN146" s="2">
        <f t="shared" si="114"/>
        <v>66.7438227639296</v>
      </c>
      <c r="DO146" s="2">
        <f t="shared" si="114"/>
        <v>81.461918988269787</v>
      </c>
      <c r="DP146" s="2">
        <f t="shared" si="114"/>
        <v>75.242653475935839</v>
      </c>
      <c r="DQ146" s="2">
        <f t="shared" si="114"/>
        <v>76.288793621700862</v>
      </c>
      <c r="DR146" s="2">
        <f t="shared" si="114"/>
        <v>76.735829322638139</v>
      </c>
      <c r="DS146" s="2">
        <f t="shared" si="114"/>
        <v>62.361258064516129</v>
      </c>
      <c r="DT146" s="2">
        <f t="shared" si="114"/>
        <v>60.442357258064519</v>
      </c>
      <c r="DU146" s="2">
        <f t="shared" si="114"/>
        <v>64.044752688172039</v>
      </c>
      <c r="DV146" s="2">
        <f t="shared" si="114"/>
        <v>66.061181818181808</v>
      </c>
      <c r="DW146" s="2">
        <f t="shared" si="114"/>
        <v>78.565420231729064</v>
      </c>
      <c r="DX146" s="2">
        <f t="shared" si="114"/>
        <v>59.206669451871647</v>
      </c>
      <c r="DY146" s="2">
        <f t="shared" si="114"/>
        <v>53.519922167487692</v>
      </c>
      <c r="EA146" s="2">
        <f t="shared" si="101"/>
        <v>39.194945151811957</v>
      </c>
      <c r="EB146" s="2">
        <f t="shared" si="101"/>
        <v>40.646502383979659</v>
      </c>
      <c r="EC146" s="2">
        <f t="shared" si="101"/>
        <v>41.58836828240252</v>
      </c>
      <c r="ED146" s="2">
        <f t="shared" si="101"/>
        <v>38.800591379113342</v>
      </c>
      <c r="EE146" s="2">
        <f t="shared" si="100"/>
        <v>42.912348729138884</v>
      </c>
      <c r="EF146" s="2">
        <f t="shared" si="100"/>
        <v>41.627391255576804</v>
      </c>
      <c r="EG146" s="2">
        <f t="shared" si="100"/>
        <v>44.088302702239488</v>
      </c>
      <c r="EH146" s="2">
        <f t="shared" si="100"/>
        <v>39.739031575898032</v>
      </c>
      <c r="EI146" s="2">
        <f t="shared" si="100"/>
        <v>33.887701130736829</v>
      </c>
      <c r="EJ146" s="2">
        <f t="shared" si="100"/>
        <v>33.637870433523325</v>
      </c>
      <c r="EK146" s="2">
        <f t="shared" si="100"/>
        <v>32.969158277970877</v>
      </c>
      <c r="EL146" s="2">
        <f t="shared" si="100"/>
        <v>36.945705035054175</v>
      </c>
      <c r="EM146" s="2">
        <f t="shared" si="83"/>
        <v>45.625956681617978</v>
      </c>
      <c r="EN146" s="2">
        <f t="shared" si="83"/>
        <v>39.196510340676539</v>
      </c>
      <c r="EO146" s="2">
        <f t="shared" si="83"/>
        <v>40.20257806799556</v>
      </c>
      <c r="EQ146" s="2">
        <f t="shared" si="115"/>
        <v>39.909082051693609</v>
      </c>
      <c r="ER146" s="2">
        <f t="shared" si="115"/>
        <v>40.111788930859788</v>
      </c>
      <c r="ES146" s="2">
        <f t="shared" si="115"/>
        <v>41.521519953362656</v>
      </c>
      <c r="ET146" s="2">
        <f t="shared" si="115"/>
        <v>38.647753466378404</v>
      </c>
      <c r="EU146" s="2">
        <f t="shared" si="115"/>
        <v>42.577775855040059</v>
      </c>
      <c r="EV146" s="2">
        <f t="shared" si="115"/>
        <v>43.768033803866075</v>
      </c>
      <c r="EW146" s="2">
        <f t="shared" si="115"/>
        <v>45.225001017756128</v>
      </c>
      <c r="EX146" s="2">
        <f t="shared" si="115"/>
        <v>40.44005169655388</v>
      </c>
      <c r="EY146" s="2">
        <f t="shared" si="115"/>
        <v>34.676027020041829</v>
      </c>
      <c r="EZ146" s="2">
        <f t="shared" si="115"/>
        <v>34.467867326208804</v>
      </c>
      <c r="FA146" s="2">
        <f t="shared" si="115"/>
        <v>33.459669996081068</v>
      </c>
      <c r="FB146" s="2">
        <f t="shared" si="115"/>
        <v>37.596521255775031</v>
      </c>
      <c r="FC146" s="2">
        <f t="shared" si="115"/>
        <v>45.839182683084857</v>
      </c>
      <c r="FD146" s="2">
        <f t="shared" si="115"/>
        <v>40.28350068738348</v>
      </c>
      <c r="FE146" s="2">
        <f t="shared" si="115"/>
        <v>40.269320414847165</v>
      </c>
      <c r="FG146" s="2">
        <f t="shared" si="116"/>
        <v>0.99999949919805087</v>
      </c>
      <c r="FH146" s="2">
        <f t="shared" si="116"/>
        <v>0.99999954899854981</v>
      </c>
      <c r="FI146" s="2">
        <f t="shared" si="116"/>
        <v>0.99999956657710432</v>
      </c>
      <c r="FJ146" s="2">
        <f t="shared" si="116"/>
        <v>0.99999967128953582</v>
      </c>
      <c r="FK146" s="2">
        <f t="shared" si="116"/>
        <v>0.99999961075527366</v>
      </c>
      <c r="FL146" s="2">
        <f t="shared" si="116"/>
        <v>0.9999996026185507</v>
      </c>
      <c r="FM146" s="2">
        <f t="shared" si="116"/>
        <v>0.99999965096431098</v>
      </c>
      <c r="FN146" s="2">
        <f t="shared" si="116"/>
        <v>0.99999962215402993</v>
      </c>
      <c r="FO146" s="2">
        <f t="shared" si="116"/>
        <v>0.99999966747658564</v>
      </c>
      <c r="FP146" s="2">
        <f t="shared" si="116"/>
        <v>0.99999967840698112</v>
      </c>
      <c r="FQ146" s="2">
        <f t="shared" si="116"/>
        <v>0.99999962740943715</v>
      </c>
      <c r="FR146" s="2">
        <f t="shared" si="116"/>
        <v>0.99999953685910514</v>
      </c>
      <c r="FS146" s="2">
        <f t="shared" si="116"/>
        <v>0.99999826546326376</v>
      </c>
      <c r="FT146" s="2">
        <f t="shared" si="116"/>
        <v>0.99999491630961568</v>
      </c>
      <c r="FU146" s="2">
        <f t="shared" si="116"/>
        <v>0.99998792822065186</v>
      </c>
      <c r="FW146" s="2">
        <f t="shared" si="122"/>
        <v>2.9247992962512957E-3</v>
      </c>
      <c r="FX146" s="2">
        <f t="shared" si="122"/>
        <v>1.5150606838375685E-2</v>
      </c>
      <c r="FY146" s="2">
        <f t="shared" si="122"/>
        <v>1.6186590695586645E-2</v>
      </c>
      <c r="FZ146" s="2">
        <f t="shared" si="122"/>
        <v>2.0656447361307631E-2</v>
      </c>
      <c r="GA146" s="2">
        <f t="shared" si="122"/>
        <v>1.718041703005415E-2</v>
      </c>
      <c r="GB146" s="2">
        <f t="shared" si="122"/>
        <v>1.1258721429420174E-2</v>
      </c>
      <c r="GC146" s="2">
        <f t="shared" si="122"/>
        <v>2.2000178679728602E-2</v>
      </c>
      <c r="GD146" s="2">
        <f t="shared" si="122"/>
        <v>2.4823111030457739E-2</v>
      </c>
      <c r="GE146" s="2">
        <f t="shared" si="122"/>
        <v>2.9076845916933203E-2</v>
      </c>
      <c r="GF146" s="2">
        <f t="shared" si="122"/>
        <v>2.8642178079762142E-2</v>
      </c>
      <c r="GG146" s="2">
        <f t="shared" si="122"/>
        <v>1.9970409004592744E-2</v>
      </c>
      <c r="GH146" s="2">
        <f t="shared" si="122"/>
        <v>1.2074579301289896E-2</v>
      </c>
      <c r="GI146" s="2">
        <f t="shared" si="122"/>
        <v>1.5282827429835118E-2</v>
      </c>
      <c r="GJ146" s="2">
        <f t="shared" si="122"/>
        <v>1.6623996290635747E-2</v>
      </c>
      <c r="GK146" s="2">
        <f t="shared" si="122"/>
        <v>2.1142896756576875E-2</v>
      </c>
      <c r="GM146" s="107">
        <f t="shared" si="123"/>
        <v>3.2369639151707923E-97</v>
      </c>
      <c r="GN146" s="107">
        <f t="shared" si="123"/>
        <v>9.7232930191717338E-112</v>
      </c>
      <c r="GO146" s="107">
        <f t="shared" si="123"/>
        <v>2.1978444332346485E-117</v>
      </c>
      <c r="GP146" s="107">
        <f t="shared" si="123"/>
        <v>2.2333061021992544E-145</v>
      </c>
      <c r="GQ146" s="107">
        <f t="shared" si="123"/>
        <v>1.3468174927200859E-143</v>
      </c>
      <c r="GR146" s="107">
        <f t="shared" si="123"/>
        <v>5.6844628441560736E-137</v>
      </c>
      <c r="GS146" s="107">
        <f t="shared" si="123"/>
        <v>1.3081750839400394E-151</v>
      </c>
      <c r="GT146" s="107">
        <f t="shared" si="123"/>
        <v>1.7068640487329849E-144</v>
      </c>
      <c r="GU146" s="107">
        <f t="shared" si="123"/>
        <v>5.8331757133925336E-161</v>
      </c>
      <c r="GV146" s="107">
        <f t="shared" si="123"/>
        <v>2.1295909075721229E-170</v>
      </c>
      <c r="GW146" s="107">
        <f t="shared" si="123"/>
        <v>5.692511850038306E-166</v>
      </c>
      <c r="GX146" s="107">
        <f t="shared" si="123"/>
        <v>7.1058154406379342E-141</v>
      </c>
      <c r="GY146" s="107">
        <f t="shared" si="123"/>
        <v>4.2759890584960975E-135</v>
      </c>
      <c r="GZ146" s="107">
        <f t="shared" si="123"/>
        <v>9.0427684123329658E-138</v>
      </c>
      <c r="HA146" s="107">
        <f t="shared" si="123"/>
        <v>1.7792750577957728E-206</v>
      </c>
      <c r="HC146" s="107">
        <f t="shared" si="103"/>
        <v>7.9300509359190925E-54</v>
      </c>
      <c r="HD146" s="107">
        <f t="shared" si="103"/>
        <v>2.1828176647863095E-63</v>
      </c>
      <c r="HE146" s="107">
        <f t="shared" si="103"/>
        <v>8.291481909319563E-67</v>
      </c>
      <c r="HF146" s="107">
        <f t="shared" si="103"/>
        <v>8.2114745542790868E-85</v>
      </c>
      <c r="HG146" s="107">
        <f t="shared" si="103"/>
        <v>5.128280640058368E-83</v>
      </c>
      <c r="HH146" s="107">
        <f t="shared" si="103"/>
        <v>3.8464667150333947E-77</v>
      </c>
      <c r="HI146" s="107">
        <f t="shared" si="103"/>
        <v>4.134586186309723E-89</v>
      </c>
      <c r="HJ146" s="107">
        <f t="shared" si="103"/>
        <v>1.1238005212852497E-85</v>
      </c>
      <c r="HK146" s="107">
        <f t="shared" si="103"/>
        <v>8.2225223369619343E-97</v>
      </c>
      <c r="HL146" s="107">
        <f t="shared" si="113"/>
        <v>1.0220444330419671E-101</v>
      </c>
      <c r="HM146" s="107">
        <f t="shared" si="113"/>
        <v>3.6682053286518513E-97</v>
      </c>
      <c r="HN146" s="107">
        <f t="shared" si="113"/>
        <v>2.082523155809703E-79</v>
      </c>
      <c r="HO146" s="107">
        <f t="shared" si="113"/>
        <v>6.1593478626294864E-75</v>
      </c>
      <c r="HP146" s="107">
        <f t="shared" si="113"/>
        <v>8.1570454732515371E-76</v>
      </c>
      <c r="HQ146" s="107">
        <f t="shared" si="113"/>
        <v>2.8764658859310335E-115</v>
      </c>
      <c r="HS146" s="107">
        <f t="shared" si="124"/>
        <v>0.11711305399920363</v>
      </c>
      <c r="HT146" s="107">
        <f t="shared" si="124"/>
        <v>7.1687712545173646E-3</v>
      </c>
      <c r="HU146" s="107">
        <f t="shared" si="124"/>
        <v>4.6939951093616745E-3</v>
      </c>
      <c r="HV146" s="107">
        <f t="shared" si="124"/>
        <v>3.3825547531862282E-4</v>
      </c>
      <c r="HW146" s="107">
        <f t="shared" si="124"/>
        <v>8.353123993457707E-4</v>
      </c>
      <c r="HX146" s="107">
        <f t="shared" si="124"/>
        <v>5.4616955427263646E-3</v>
      </c>
      <c r="HY146" s="107">
        <f t="shared" si="124"/>
        <v>1.6636108921645257E-4</v>
      </c>
      <c r="HZ146" s="107">
        <f t="shared" si="124"/>
        <v>1.3600418964084768E-4</v>
      </c>
      <c r="IA146" s="107">
        <f t="shared" si="124"/>
        <v>1.6993306075538827E-5</v>
      </c>
      <c r="IB146" s="107">
        <f t="shared" si="124"/>
        <v>1.3761573767836288E-5</v>
      </c>
      <c r="IC146" s="107">
        <f t="shared" si="124"/>
        <v>1.2568239707356934E-4</v>
      </c>
      <c r="ID146" s="107">
        <f t="shared" si="124"/>
        <v>4.4930176249914537E-3</v>
      </c>
      <c r="IE146" s="107">
        <f t="shared" si="124"/>
        <v>1.1041826697881516E-2</v>
      </c>
      <c r="IF146" s="107">
        <f t="shared" si="124"/>
        <v>1.9526340710446052E-2</v>
      </c>
      <c r="IG146" s="107">
        <f t="shared" si="124"/>
        <v>6.020698819223913E-2</v>
      </c>
      <c r="II146" s="107">
        <f t="shared" si="125"/>
        <v>8.3756700012288201E-7</v>
      </c>
      <c r="IJ146" s="107">
        <f t="shared" si="125"/>
        <v>1.7087620535427065E-4</v>
      </c>
      <c r="IK146" s="107">
        <f t="shared" si="125"/>
        <v>1.5575912728876698E-4</v>
      </c>
      <c r="IL146" s="107">
        <f t="shared" si="125"/>
        <v>1.0140133868806264E-4</v>
      </c>
      <c r="IM146" s="107">
        <f t="shared" si="125"/>
        <v>4.1781922466075306E-5</v>
      </c>
      <c r="IN146" s="107">
        <f t="shared" si="125"/>
        <v>9.4090357425717535E-6</v>
      </c>
      <c r="IO146" s="107">
        <f t="shared" si="125"/>
        <v>8.8437329189079919E-5</v>
      </c>
      <c r="IP146" s="107">
        <f t="shared" si="125"/>
        <v>1.983270195525941E-4</v>
      </c>
      <c r="IQ146" s="107">
        <f t="shared" si="125"/>
        <v>1.9601213217793596E-4</v>
      </c>
      <c r="IR146" s="107">
        <f t="shared" si="125"/>
        <v>1.223205739008204E-4</v>
      </c>
      <c r="IS146" s="107">
        <f t="shared" si="125"/>
        <v>2.3398404522534216E-5</v>
      </c>
      <c r="IT146" s="107">
        <f t="shared" si="125"/>
        <v>7.8480079469273061E-6</v>
      </c>
      <c r="IU146" s="107">
        <f t="shared" si="125"/>
        <v>5.3664311320616715E-6</v>
      </c>
      <c r="IV146" s="107">
        <f t="shared" si="125"/>
        <v>9.6723845826961629E-7</v>
      </c>
      <c r="IW146" s="107">
        <f t="shared" si="125"/>
        <v>1.5564488307824386E-8</v>
      </c>
      <c r="IY146" s="107">
        <f t="shared" si="126"/>
        <v>0.11711389156620375</v>
      </c>
      <c r="IZ146" s="107">
        <f t="shared" si="126"/>
        <v>7.3396474598716351E-3</v>
      </c>
      <c r="JA146" s="107">
        <f t="shared" si="126"/>
        <v>4.8497542366504418E-3</v>
      </c>
      <c r="JB146" s="107">
        <f t="shared" si="126"/>
        <v>4.3965681400668548E-4</v>
      </c>
      <c r="JC146" s="107">
        <f t="shared" si="126"/>
        <v>8.7709432181184597E-4</v>
      </c>
      <c r="JD146" s="107">
        <f t="shared" si="126"/>
        <v>5.471104578468936E-3</v>
      </c>
      <c r="JE146" s="107">
        <f t="shared" si="126"/>
        <v>2.5479841840553248E-4</v>
      </c>
      <c r="JF146" s="107">
        <f t="shared" si="126"/>
        <v>3.3433120919344175E-4</v>
      </c>
      <c r="JG146" s="107">
        <f t="shared" si="126"/>
        <v>2.130054382534748E-4</v>
      </c>
      <c r="JH146" s="107">
        <f t="shared" si="126"/>
        <v>1.360821476686567E-4</v>
      </c>
      <c r="JI146" s="107">
        <f t="shared" si="126"/>
        <v>1.4908080159610357E-4</v>
      </c>
      <c r="JJ146" s="107">
        <f t="shared" si="126"/>
        <v>4.5008656329383811E-3</v>
      </c>
      <c r="JK146" s="107">
        <f t="shared" si="126"/>
        <v>1.1047193129013578E-2</v>
      </c>
      <c r="JL146" s="107">
        <f t="shared" si="126"/>
        <v>1.952730794890432E-2</v>
      </c>
      <c r="JM146" s="107">
        <f t="shared" si="126"/>
        <v>6.020700375672744E-2</v>
      </c>
    </row>
    <row r="147" spans="2:273" x14ac:dyDescent="0.25">
      <c r="B147" s="2">
        <v>119</v>
      </c>
      <c r="C147" s="37">
        <v>38.603000000000002</v>
      </c>
      <c r="D147" s="37">
        <v>39.639000000000003</v>
      </c>
      <c r="E147" s="37">
        <v>41.295000000000002</v>
      </c>
      <c r="F147" s="37">
        <v>38.18</v>
      </c>
      <c r="G147" s="37">
        <v>42.633000000000003</v>
      </c>
      <c r="H147" s="37">
        <v>40.533000000000001</v>
      </c>
      <c r="I147" s="37">
        <v>42.7</v>
      </c>
      <c r="J147" s="37">
        <v>39.783000000000001</v>
      </c>
      <c r="K147" s="37">
        <v>33.576000000000001</v>
      </c>
      <c r="L147" s="37">
        <v>33.406999999999996</v>
      </c>
      <c r="M147" s="37">
        <v>32.881</v>
      </c>
      <c r="N147" s="37">
        <v>36.75</v>
      </c>
      <c r="O147" s="37">
        <v>44.732999999999997</v>
      </c>
      <c r="P147" s="37">
        <v>38.133000000000003</v>
      </c>
      <c r="Q147" s="37">
        <v>36.982999999999997</v>
      </c>
      <c r="S147" s="4">
        <f>AY147 + (C$3 * _xlfn.NORM.DIST($B147, C$7, ABS(C$11), FALSE) * _xlfn.NORM.DIST(($B147 - C$7)*C$15, 0, ABS(C$11), TRUE) * 2)
               + (C$4 * _xlfn.NORM.DIST($B147, C$8, ABS(C$12), FALSE) * _xlfn.NORM.DIST(($B147 - C$8)*C$16, 0, ABS(C$12), TRUE) * 2)
               + (C$5 * _xlfn.NORM.DIST($B147, C$9, ABS(C$13), FALSE) * _xlfn.NORM.DIST(($B147 - C$9)*C$17, 0, ABS(C$13), TRUE) * 2)
               + (C$6 * _xlfn.NORM.DIST($B147, C$10, ABS(C$14), FALSE) * _xlfn.NORM.DIST(($B147 - C$10)*C$18, 0, ABS(C$14), TRUE) * 2)</f>
        <v>39.122049082762032</v>
      </c>
      <c r="T147" s="4">
        <f>AZ147 + (D$3 * _xlfn.NORM.DIST($B147, D$7, ABS(D$11), FALSE) * _xlfn.NORM.DIST(($B147 - D$7)*D$15, 0, ABS(D$11), TRUE) * 2)
               + (D$4 * _xlfn.NORM.DIST($B147, D$8, ABS(D$12), FALSE) * _xlfn.NORM.DIST(($B147 - D$8)*D$16, 0, ABS(D$12), TRUE) * 2)
               + (D$5 * _xlfn.NORM.DIST($B147, D$9, ABS(D$13), FALSE) * _xlfn.NORM.DIST(($B147 - D$9)*D$17, 0, ABS(D$13), TRUE) * 2)
               + (D$6 * _xlfn.NORM.DIST($B147, D$10, ABS(D$14), FALSE) * _xlfn.NORM.DIST(($B147 - D$10)*D$18, 0, ABS(D$14), TRUE) * 2)</f>
        <v>40.576388836546052</v>
      </c>
      <c r="U147" s="4">
        <f>BA147 + (E$3 * _xlfn.NORM.DIST($B147, E$7, ABS(E$11), FALSE) * _xlfn.NORM.DIST(($B147 - E$7)*E$15, 0, ABS(E$11), TRUE) * 2)
               + (E$4 * _xlfn.NORM.DIST($B147, E$8, ABS(E$12), FALSE) * _xlfn.NORM.DIST(($B147 - E$8)*E$16, 0, ABS(E$12), TRUE) * 2)
               + (E$5 * _xlfn.NORM.DIST($B147, E$9, ABS(E$13), FALSE) * _xlfn.NORM.DIST(($B147 - E$9)*E$17, 0, ABS(E$13), TRUE) * 2)
               + (E$6 * _xlfn.NORM.DIST($B147, E$10, ABS(E$14), FALSE) * _xlfn.NORM.DIST(($B147 - E$10)*E$18, 0, ABS(E$14), TRUE) * 2)</f>
        <v>41.481758846573278</v>
      </c>
      <c r="V147" s="4">
        <f>BB147 + (F$3 * _xlfn.NORM.DIST($B147, F$7, ABS(F$11), FALSE) * _xlfn.NORM.DIST(($B147 - F$7)*F$15, 0, ABS(F$11), TRUE) * 2)
               + (F$4 * _xlfn.NORM.DIST($B147, F$8, ABS(F$12), FALSE) * _xlfn.NORM.DIST(($B147 - F$8)*F$16, 0, ABS(F$12), TRUE) * 2)
               + (F$5 * _xlfn.NORM.DIST($B147, F$9, ABS(F$13), FALSE) * _xlfn.NORM.DIST(($B147 - F$9)*F$17, 0, ABS(F$13), TRUE) * 2)
               + (F$6 * _xlfn.NORM.DIST($B147, F$10, ABS(F$14), FALSE) * _xlfn.NORM.DIST(($B147 - F$10)*F$18, 0, ABS(F$14), TRUE) * 2)</f>
        <v>38.699980252618595</v>
      </c>
      <c r="W147" s="4">
        <f>BC147 + (G$3 * _xlfn.NORM.DIST($B147, G$7, ABS(G$11), FALSE) * _xlfn.NORM.DIST(($B147 - G$7)*G$15, 0, ABS(G$11), TRUE) * 2)
               + (G$4 * _xlfn.NORM.DIST($B147, G$8, ABS(G$12), FALSE) * _xlfn.NORM.DIST(($B147 - G$8)*G$16, 0, ABS(G$12), TRUE) * 2)
               + (G$5 * _xlfn.NORM.DIST($B147, G$9, ABS(G$13), FALSE) * _xlfn.NORM.DIST(($B147 - G$9)*G$17, 0, ABS(G$13), TRUE) * 2)
               + (G$6 * _xlfn.NORM.DIST($B147, G$10, ABS(G$14), FALSE) * _xlfn.NORM.DIST(($B147 - G$10)*G$18, 0, ABS(G$14), TRUE) * 2)</f>
        <v>42.776675353984928</v>
      </c>
      <c r="X147" s="4">
        <f>BD147 + (H$3 * _xlfn.NORM.DIST($B147, H$7, ABS(H$11), FALSE) * _xlfn.NORM.DIST(($B147 - H$7)*H$15, 0, ABS(H$11), TRUE) * 2)
               + (H$4 * _xlfn.NORM.DIST($B147, H$8, ABS(H$12), FALSE) * _xlfn.NORM.DIST(($B147 - H$8)*H$16, 0, ABS(H$12), TRUE) * 2)
               + (H$5 * _xlfn.NORM.DIST($B147, H$9, ABS(H$13), FALSE) * _xlfn.NORM.DIST(($B147 - H$9)*H$17, 0, ABS(H$13), TRUE) * 2)
               + (H$6 * _xlfn.NORM.DIST($B147, H$10, ABS(H$14), FALSE) * _xlfn.NORM.DIST(($B147 - H$10)*H$18, 0, ABS(H$14), TRUE) * 2)</f>
        <v>41.372934866954999</v>
      </c>
      <c r="Y147" s="4">
        <f>BE147 + (I$3 * _xlfn.NORM.DIST($B147, I$7, ABS(I$11), FALSE) * _xlfn.NORM.DIST(($B147 - I$7)*I$15, 0, ABS(I$11), TRUE) * 2)
               + (I$4 * _xlfn.NORM.DIST($B147, I$8, ABS(I$12), FALSE) * _xlfn.NORM.DIST(($B147 - I$8)*I$16, 0, ABS(I$12), TRUE) * 2)
               + (I$5 * _xlfn.NORM.DIST($B147, I$9, ABS(I$13), FALSE) * _xlfn.NORM.DIST(($B147 - I$9)*I$17, 0, ABS(I$13), TRUE) * 2)
               + (I$6 * _xlfn.NORM.DIST($B147, I$10, ABS(I$14), FALSE) * _xlfn.NORM.DIST(($B147 - I$10)*I$18, 0, ABS(I$14), TRUE) * 2)</f>
        <v>43.906734200811073</v>
      </c>
      <c r="Z147" s="4">
        <f>BF147 + (J$3 * _xlfn.NORM.DIST($B147, J$7, ABS(J$11), FALSE) * _xlfn.NORM.DIST(($B147 - J$7)*J$15, 0, ABS(J$11), TRUE) * 2)
               + (J$4 * _xlfn.NORM.DIST($B147, J$8, ABS(J$12), FALSE) * _xlfn.NORM.DIST(($B147 - J$8)*J$16, 0, ABS(J$12), TRUE) * 2)
               + (J$5 * _xlfn.NORM.DIST($B147, J$9, ABS(J$13), FALSE) * _xlfn.NORM.DIST(($B147 - J$9)*J$17, 0, ABS(J$13), TRUE) * 2)
               + (J$6 * _xlfn.NORM.DIST($B147, J$10, ABS(J$14), FALSE) * _xlfn.NORM.DIST(($B147 - J$10)*J$18, 0, ABS(J$14), TRUE) * 2)</f>
        <v>39.613751338153541</v>
      </c>
      <c r="AA147" s="4">
        <f>BG147 + (K$3 * _xlfn.NORM.DIST($B147, K$7, ABS(K$11), FALSE) * _xlfn.NORM.DIST(($B147 - K$7)*K$15, 0, ABS(K$11), TRUE) * 2)
               + (K$4 * _xlfn.NORM.DIST($B147, K$8, ABS(K$12), FALSE) * _xlfn.NORM.DIST(($B147 - K$8)*K$16, 0, ABS(K$12), TRUE) * 2)
               + (K$5 * _xlfn.NORM.DIST($B147, K$9, ABS(K$13), FALSE) * _xlfn.NORM.DIST(($B147 - K$9)*K$17, 0, ABS(K$13), TRUE) * 2)
               + (K$6 * _xlfn.NORM.DIST($B147, K$10, ABS(K$14), FALSE) * _xlfn.NORM.DIST(($B147 - K$10)*K$18, 0, ABS(K$14), TRUE) * 2)</f>
        <v>33.798787470083177</v>
      </c>
      <c r="AB147" s="4">
        <f>BH147 + (L$3 * _xlfn.NORM.DIST($B147, L$7, ABS(L$11), FALSE) * _xlfn.NORM.DIST(($B147 - L$7)*L$15, 0, ABS(L$11), TRUE) * 2)
               + (L$4 * _xlfn.NORM.DIST($B147, L$8, ABS(L$12), FALSE) * _xlfn.NORM.DIST(($B147 - L$8)*L$16, 0, ABS(L$12), TRUE) * 2)
               + (L$5 * _xlfn.NORM.DIST($B147, L$9, ABS(L$13), FALSE) * _xlfn.NORM.DIST(($B147 - L$9)*L$17, 0, ABS(L$13), TRUE) * 2)
               + (L$6 * _xlfn.NORM.DIST($B147, L$10, ABS(L$14), FALSE) * _xlfn.NORM.DIST(($B147 - L$10)*L$18, 0, ABS(L$14), TRUE) * 2)</f>
        <v>33.529988605820336</v>
      </c>
      <c r="AC147" s="4">
        <f>BI147 + (M$3 * _xlfn.NORM.DIST($B147, M$7, ABS(M$11), FALSE) * _xlfn.NORM.DIST(($B147 - M$7)*M$15, 0, ABS(M$11), TRUE) * 2)
               + (M$4 * _xlfn.NORM.DIST($B147, M$8, ABS(M$12), FALSE) * _xlfn.NORM.DIST(($B147 - M$8)*M$16, 0, ABS(M$12), TRUE) * 2)
               + (M$5 * _xlfn.NORM.DIST($B147, M$9, ABS(M$13), FALSE) * _xlfn.NORM.DIST(($B147 - M$9)*M$17, 0, ABS(M$13), TRUE) * 2)
               + (M$6 * _xlfn.NORM.DIST($B147, M$10, ABS(M$14), FALSE) * _xlfn.NORM.DIST(($B147 - M$10)*M$18, 0, ABS(M$14), TRUE) * 2)</f>
        <v>32.8373385509991</v>
      </c>
      <c r="AD147" s="4">
        <f>BJ147 + (N$3 * _xlfn.NORM.DIST($B147, N$7, ABS(N$11), FALSE) * _xlfn.NORM.DIST(($B147 - N$7)*N$15, 0, ABS(N$11), TRUE) * 2)
               + (N$4 * _xlfn.NORM.DIST($B147, N$8, ABS(N$12), FALSE) * _xlfn.NORM.DIST(($B147 - N$8)*N$16, 0, ABS(N$12), TRUE) * 2)
               + (N$5 * _xlfn.NORM.DIST($B147, N$9, ABS(N$13), FALSE) * _xlfn.NORM.DIST(($B147 - N$9)*N$17, 0, ABS(N$13), TRUE) * 2)
               + (N$6 * _xlfn.NORM.DIST($B147, N$10, ABS(N$14), FALSE) * _xlfn.NORM.DIST(($B147 - N$10)*N$18, 0, ABS(N$14), TRUE) * 2)</f>
        <v>36.777997991496633</v>
      </c>
      <c r="AE147" s="4">
        <f>BK147 + (O$3 * _xlfn.NORM.DIST($B147, O$7, ABS(O$11), FALSE) * _xlfn.NORM.DIST(($B147 - O$7)*O$15, 0, ABS(O$11), TRUE) * 2)
               + (O$4 * _xlfn.NORM.DIST($B147, O$8, ABS(O$12), FALSE) * _xlfn.NORM.DIST(($B147 - O$8)*O$16, 0, ABS(O$12), TRUE) * 2)
               + (O$5 * _xlfn.NORM.DIST($B147, O$9, ABS(O$13), FALSE) * _xlfn.NORM.DIST(($B147 - O$9)*O$17, 0, ABS(O$13), TRUE) * 2)
               + (O$6 * _xlfn.NORM.DIST($B147, O$10, ABS(O$14), FALSE) * _xlfn.NORM.DIST(($B147 - O$10)*O$18, 0, ABS(O$14), TRUE) * 2)</f>
        <v>45.472752792905446</v>
      </c>
      <c r="AF147" s="4">
        <f t="shared" si="71"/>
        <v>39.109398391447101</v>
      </c>
      <c r="AG147" s="4">
        <f t="shared" si="71"/>
        <v>41.730810079842293</v>
      </c>
      <c r="AI147" s="4">
        <f>IF(OR($B147 &lt; C$231, $B147 &gt; C$234), 0, C147-S147)</f>
        <v>-0.51904908276203088</v>
      </c>
      <c r="AJ147" s="4">
        <f>IF(OR($B147 &lt; D$231, $B147 &gt; D$234), 0, D147-T147)</f>
        <v>-0.93738883654604876</v>
      </c>
      <c r="AK147" s="4">
        <f>IF(OR($B147 &lt; E$231, $B147 &gt; E$234), 0, E147-U147)</f>
        <v>-0.18675884657327657</v>
      </c>
      <c r="AL147" s="4">
        <f>IF(OR($B147 &lt; F$231, $B147 &gt; F$234), 0, F147-V147)</f>
        <v>-0.51998025261859482</v>
      </c>
      <c r="AM147" s="4">
        <f>IF(OR($B147 &lt; G$231, $B147 &gt; G$234), 0, G147-W147)</f>
        <v>-0.14367535398492493</v>
      </c>
      <c r="AN147" s="4">
        <f>IF(OR($B147 &lt; H$231, $B147 &gt; H$234), 0, H147-X147)</f>
        <v>-0.83993486695499797</v>
      </c>
      <c r="AO147" s="4">
        <f>IF(OR($B147 &lt; I$231, $B147 &gt; I$234), 0, I147-Y147)</f>
        <v>-1.20673420081107</v>
      </c>
      <c r="AP147" s="4">
        <f>IF(OR($B147 &lt; J$231, $B147 &gt; J$234), 0, J147-Z147)</f>
        <v>0.16924866184645992</v>
      </c>
      <c r="AQ147" s="4">
        <f>IF(OR($B147 &lt; K$231, $B147 &gt; K$234), 0, K147-AA147)</f>
        <v>-0.22278747008317623</v>
      </c>
      <c r="AR147" s="4">
        <f>IF(OR($B147 &lt; L$231, $B147 &gt; L$234), 0, L147-AB147)</f>
        <v>-0.1229886058203391</v>
      </c>
      <c r="AS147" s="4">
        <f>IF(OR($B147 &lt; M$231, $B147 &gt; M$234), 0, M147-AC147)</f>
        <v>4.3661449000900632E-2</v>
      </c>
      <c r="AT147" s="4">
        <f>IF(OR($B147 &lt; N$231, $B147 &gt; N$234), 0, N147-AD147)</f>
        <v>-2.799799149663329E-2</v>
      </c>
      <c r="AU147" s="4">
        <f>IF(OR($B147 &lt; O$231, $B147 &gt; O$234), 0, O147-AE147)</f>
        <v>-0.73975279290544904</v>
      </c>
      <c r="AV147" s="4">
        <f t="shared" si="117"/>
        <v>-0.97639839144709839</v>
      </c>
      <c r="AW147" s="4">
        <f t="shared" si="117"/>
        <v>-4.7478100798422957</v>
      </c>
      <c r="AY147" s="2">
        <f t="shared" si="118"/>
        <v>39.122049082762032</v>
      </c>
      <c r="AZ147" s="2">
        <f t="shared" si="118"/>
        <v>40.572444855595386</v>
      </c>
      <c r="BA147" s="2">
        <f t="shared" si="118"/>
        <v>41.463840908520055</v>
      </c>
      <c r="BB147" s="2">
        <f t="shared" si="118"/>
        <v>38.68655010618172</v>
      </c>
      <c r="BC147" s="2">
        <f t="shared" si="118"/>
        <v>42.768174784309004</v>
      </c>
      <c r="BD147" s="2">
        <f t="shared" si="118"/>
        <v>41.364755573568367</v>
      </c>
      <c r="BE147" s="2">
        <f t="shared" si="118"/>
        <v>43.882178214863863</v>
      </c>
      <c r="BF147" s="2">
        <f t="shared" si="118"/>
        <v>39.553613446738652</v>
      </c>
      <c r="BG147" s="2">
        <f t="shared" si="118"/>
        <v>33.729153463722781</v>
      </c>
      <c r="BH147" s="2">
        <f t="shared" si="118"/>
        <v>33.475162454765567</v>
      </c>
      <c r="BI147" s="2">
        <f t="shared" si="118"/>
        <v>32.82295384131006</v>
      </c>
      <c r="BJ147" s="2">
        <f t="shared" si="118"/>
        <v>36.763458293428506</v>
      </c>
      <c r="BK147" s="2">
        <f t="shared" si="118"/>
        <v>45.435945347813558</v>
      </c>
      <c r="BL147" s="2">
        <f t="shared" si="118"/>
        <v>38.995310496680112</v>
      </c>
      <c r="BM147" s="2">
        <f t="shared" si="118"/>
        <v>40.032686046737737</v>
      </c>
      <c r="BO147" s="2" t="str">
        <f t="shared" si="119"/>
        <v/>
      </c>
      <c r="BP147" s="2" t="str">
        <f t="shared" si="119"/>
        <v/>
      </c>
      <c r="BQ147" s="2" t="str">
        <f t="shared" si="119"/>
        <v/>
      </c>
      <c r="BR147" s="2" t="str">
        <f t="shared" si="119"/>
        <v/>
      </c>
      <c r="BS147" s="2" t="str">
        <f t="shared" si="119"/>
        <v/>
      </c>
      <c r="BT147" s="2" t="str">
        <f t="shared" si="119"/>
        <v/>
      </c>
      <c r="BU147" s="2" t="str">
        <f t="shared" si="119"/>
        <v/>
      </c>
      <c r="BV147" s="2" t="str">
        <f t="shared" si="119"/>
        <v/>
      </c>
      <c r="BW147" s="2" t="str">
        <f t="shared" si="119"/>
        <v/>
      </c>
      <c r="BX147" s="2" t="str">
        <f t="shared" si="119"/>
        <v/>
      </c>
      <c r="BY147" s="2" t="str">
        <f t="shared" si="119"/>
        <v/>
      </c>
      <c r="BZ147" s="2" t="str">
        <f t="shared" si="119"/>
        <v/>
      </c>
      <c r="CA147" s="2" t="str">
        <f t="shared" si="119"/>
        <v/>
      </c>
      <c r="CB147" s="2" t="str">
        <f t="shared" si="119"/>
        <v/>
      </c>
      <c r="CC147" s="2" t="str">
        <f t="shared" si="119"/>
        <v/>
      </c>
      <c r="CE147" s="2" t="str">
        <f t="shared" si="120"/>
        <v/>
      </c>
      <c r="CF147" s="2" t="str">
        <f t="shared" si="120"/>
        <v/>
      </c>
      <c r="CG147" s="2" t="str">
        <f t="shared" si="120"/>
        <v/>
      </c>
      <c r="CH147" s="2">
        <f t="shared" si="120"/>
        <v>38.18</v>
      </c>
      <c r="CI147" s="2">
        <f t="shared" si="120"/>
        <v>42.633000000000003</v>
      </c>
      <c r="CJ147" s="2">
        <f t="shared" si="120"/>
        <v>40.533000000000001</v>
      </c>
      <c r="CK147" s="2">
        <f t="shared" si="120"/>
        <v>42.7</v>
      </c>
      <c r="CL147" s="2">
        <f t="shared" si="120"/>
        <v>39.783000000000001</v>
      </c>
      <c r="CM147" s="2">
        <f t="shared" si="120"/>
        <v>33.576000000000001</v>
      </c>
      <c r="CN147" s="2">
        <f t="shared" si="120"/>
        <v>33.406999999999996</v>
      </c>
      <c r="CO147" s="2">
        <f t="shared" si="120"/>
        <v>32.881</v>
      </c>
      <c r="CP147" s="2">
        <f t="shared" si="120"/>
        <v>36.75</v>
      </c>
      <c r="CQ147" s="2" t="str">
        <f t="shared" si="120"/>
        <v/>
      </c>
      <c r="CR147" s="2" t="str">
        <f t="shared" si="120"/>
        <v/>
      </c>
      <c r="CS147" s="2" t="str">
        <f t="shared" si="120"/>
        <v/>
      </c>
      <c r="CU147" s="2" t="str">
        <f t="shared" si="121"/>
        <v/>
      </c>
      <c r="CV147" s="2" t="str">
        <f t="shared" si="121"/>
        <v/>
      </c>
      <c r="CW147" s="2" t="str">
        <f t="shared" si="121"/>
        <v/>
      </c>
      <c r="CX147" s="2">
        <f t="shared" si="121"/>
        <v>38.18</v>
      </c>
      <c r="CY147" s="2">
        <f t="shared" si="121"/>
        <v>42.633000000000003</v>
      </c>
      <c r="CZ147" s="2">
        <f t="shared" si="121"/>
        <v>40.533000000000001</v>
      </c>
      <c r="DA147" s="2">
        <f t="shared" si="121"/>
        <v>42.7</v>
      </c>
      <c r="DB147" s="2">
        <f t="shared" si="121"/>
        <v>39.783000000000001</v>
      </c>
      <c r="DC147" s="2">
        <f t="shared" si="121"/>
        <v>33.576000000000001</v>
      </c>
      <c r="DD147" s="2">
        <f t="shared" si="121"/>
        <v>33.406999999999996</v>
      </c>
      <c r="DE147" s="2">
        <f t="shared" si="121"/>
        <v>32.881</v>
      </c>
      <c r="DF147" s="2">
        <f t="shared" si="121"/>
        <v>36.75</v>
      </c>
      <c r="DG147" s="2" t="str">
        <f t="shared" si="121"/>
        <v/>
      </c>
      <c r="DH147" s="2" t="str">
        <f t="shared" si="121"/>
        <v/>
      </c>
      <c r="DI147" s="2" t="str">
        <f t="shared" si="121"/>
        <v/>
      </c>
      <c r="DK147" s="2">
        <f t="shared" ref="DK147:DY210" si="127">BO$229*$B147+BO$230</f>
        <v>55.098535483870954</v>
      </c>
      <c r="DL147" s="2">
        <f t="shared" si="127"/>
        <v>67.051399193548392</v>
      </c>
      <c r="DM147" s="2">
        <f t="shared" si="127"/>
        <v>68.693323313782997</v>
      </c>
      <c r="DN147" s="2">
        <f t="shared" si="127"/>
        <v>66.861872434017585</v>
      </c>
      <c r="DO147" s="2">
        <f t="shared" si="127"/>
        <v>81.698998717008791</v>
      </c>
      <c r="DP147" s="2">
        <f t="shared" si="127"/>
        <v>75.366453017570677</v>
      </c>
      <c r="DQ147" s="2">
        <f t="shared" si="127"/>
        <v>76.457380498533709</v>
      </c>
      <c r="DR147" s="2">
        <f t="shared" si="127"/>
        <v>76.91719696969696</v>
      </c>
      <c r="DS147" s="2">
        <f t="shared" si="127"/>
        <v>62.430583870967737</v>
      </c>
      <c r="DT147" s="2">
        <f t="shared" si="127"/>
        <v>60.514887096774196</v>
      </c>
      <c r="DU147" s="2">
        <f t="shared" si="127"/>
        <v>64.152810752688168</v>
      </c>
      <c r="DV147" s="2">
        <f t="shared" si="127"/>
        <v>66.154409090909084</v>
      </c>
      <c r="DW147" s="2">
        <f t="shared" si="127"/>
        <v>78.695106060606065</v>
      </c>
      <c r="DX147" s="2">
        <f t="shared" si="127"/>
        <v>59.2119659090909</v>
      </c>
      <c r="DY147" s="2">
        <f t="shared" si="127"/>
        <v>53.500048275862071</v>
      </c>
      <c r="EA147" s="2">
        <f t="shared" si="101"/>
        <v>39.119255142017636</v>
      </c>
      <c r="EB147" s="2">
        <f t="shared" si="101"/>
        <v>40.582743324856963</v>
      </c>
      <c r="EC147" s="2">
        <f t="shared" si="101"/>
        <v>41.465170706006319</v>
      </c>
      <c r="ED147" s="2">
        <f t="shared" si="101"/>
        <v>38.690575411334549</v>
      </c>
      <c r="EE147" s="2">
        <f t="shared" si="100"/>
        <v>42.775636966096897</v>
      </c>
      <c r="EF147" s="2">
        <f t="shared" si="100"/>
        <v>41.333221491395797</v>
      </c>
      <c r="EG147" s="2">
        <f t="shared" si="100"/>
        <v>43.849582723948814</v>
      </c>
      <c r="EH147" s="2">
        <f t="shared" si="100"/>
        <v>39.530816064761169</v>
      </c>
      <c r="EI147" s="2">
        <f t="shared" si="100"/>
        <v>33.69932480969625</v>
      </c>
      <c r="EJ147" s="2">
        <f t="shared" si="100"/>
        <v>33.444236218817167</v>
      </c>
      <c r="EK147" s="2">
        <f t="shared" si="100"/>
        <v>32.810149104668042</v>
      </c>
      <c r="EL147" s="2">
        <f t="shared" si="100"/>
        <v>36.753160803059274</v>
      </c>
      <c r="EM147" s="2">
        <f t="shared" si="83"/>
        <v>45.431744413464259</v>
      </c>
      <c r="EN147" s="2">
        <f t="shared" si="83"/>
        <v>38.972448031780431</v>
      </c>
      <c r="EO147" s="2">
        <f t="shared" si="83"/>
        <v>40.030786813303017</v>
      </c>
      <c r="EQ147" s="2">
        <f t="shared" ref="EQ147:FE210" si="128">CU$229*$B147+CU$230</f>
        <v>39.87689129216227</v>
      </c>
      <c r="ER147" s="2">
        <f t="shared" si="128"/>
        <v>40.040189676527547</v>
      </c>
      <c r="ES147" s="2">
        <f t="shared" si="128"/>
        <v>41.399177804865118</v>
      </c>
      <c r="ET147" s="2">
        <f t="shared" si="128"/>
        <v>38.534673052072904</v>
      </c>
      <c r="EU147" s="2">
        <f t="shared" si="128"/>
        <v>42.428532965406518</v>
      </c>
      <c r="EV147" s="2">
        <f t="shared" si="128"/>
        <v>43.563747780292289</v>
      </c>
      <c r="EW147" s="2">
        <f t="shared" si="128"/>
        <v>45.032836083401932</v>
      </c>
      <c r="EX147" s="2">
        <f t="shared" si="128"/>
        <v>40.264649299254472</v>
      </c>
      <c r="EY147" s="2">
        <f t="shared" si="128"/>
        <v>34.520117154903062</v>
      </c>
      <c r="EZ147" s="2">
        <f t="shared" si="128"/>
        <v>34.30807526161766</v>
      </c>
      <c r="FA147" s="2">
        <f t="shared" si="128"/>
        <v>33.321723553052237</v>
      </c>
      <c r="FB147" s="2">
        <f t="shared" si="128"/>
        <v>37.431987068766894</v>
      </c>
      <c r="FC147" s="2">
        <f t="shared" si="128"/>
        <v>45.653008288607737</v>
      </c>
      <c r="FD147" s="2">
        <f t="shared" si="128"/>
        <v>40.107360843952847</v>
      </c>
      <c r="FE147" s="2">
        <f t="shared" si="128"/>
        <v>40.100923853711791</v>
      </c>
      <c r="FG147" s="2">
        <f t="shared" ref="FG147:FU210" si="129">POWER(10,($B147-C$232)/C$230)/(1+POWER(10,($B147-C$232)/C$230))</f>
        <v>0.99999960219883077</v>
      </c>
      <c r="FH147" s="2">
        <f t="shared" si="129"/>
        <v>0.99999964175678102</v>
      </c>
      <c r="FI147" s="2">
        <f t="shared" si="129"/>
        <v>0.99999965571992566</v>
      </c>
      <c r="FJ147" s="2">
        <f t="shared" si="129"/>
        <v>0.9999997388959796</v>
      </c>
      <c r="FK147" s="2">
        <f t="shared" si="129"/>
        <v>0.99999969081189888</v>
      </c>
      <c r="FL147" s="2">
        <f t="shared" si="129"/>
        <v>0.99999968434866904</v>
      </c>
      <c r="FM147" s="2">
        <f t="shared" si="129"/>
        <v>0.9999997227510774</v>
      </c>
      <c r="FN147" s="2">
        <f t="shared" si="129"/>
        <v>0.99999969986625425</v>
      </c>
      <c r="FO147" s="2">
        <f t="shared" si="129"/>
        <v>0.99999973586724522</v>
      </c>
      <c r="FP147" s="2">
        <f t="shared" si="129"/>
        <v>0.99999974454956819</v>
      </c>
      <c r="FQ147" s="2">
        <f t="shared" si="129"/>
        <v>0.99999970404077321</v>
      </c>
      <c r="FR147" s="2">
        <f t="shared" si="129"/>
        <v>0.9999996321140755</v>
      </c>
      <c r="FS147" s="2">
        <f t="shared" si="129"/>
        <v>0.99999859306331518</v>
      </c>
      <c r="FT147" s="2">
        <f t="shared" si="129"/>
        <v>0.99999580389695575</v>
      </c>
      <c r="FU147" s="2">
        <f t="shared" si="129"/>
        <v>0.99998988772054898</v>
      </c>
      <c r="FW147" s="2">
        <f t="shared" si="122"/>
        <v>3.6793177931940995E-3</v>
      </c>
      <c r="FX147" s="2">
        <f t="shared" si="122"/>
        <v>1.8998953393465853E-2</v>
      </c>
      <c r="FY147" s="2">
        <f t="shared" si="122"/>
        <v>2.0292661384872797E-2</v>
      </c>
      <c r="FZ147" s="2">
        <f t="shared" si="122"/>
        <v>2.5866579638936644E-2</v>
      </c>
      <c r="GA147" s="2">
        <f t="shared" si="122"/>
        <v>2.1533074851728749E-2</v>
      </c>
      <c r="GB147" s="2">
        <f t="shared" si="122"/>
        <v>1.4132691327001196E-2</v>
      </c>
      <c r="GC147" s="2">
        <f t="shared" si="122"/>
        <v>2.7539706672208276E-2</v>
      </c>
      <c r="GD147" s="2">
        <f t="shared" si="122"/>
        <v>3.1050870949820668E-2</v>
      </c>
      <c r="GE147" s="2">
        <f t="shared" si="122"/>
        <v>3.6332045899399978E-2</v>
      </c>
      <c r="GF147" s="2">
        <f t="shared" si="122"/>
        <v>3.5792918827458886E-2</v>
      </c>
      <c r="GG147" s="2">
        <f t="shared" si="122"/>
        <v>2.5011922570643375E-2</v>
      </c>
      <c r="GH147" s="2">
        <f t="shared" si="122"/>
        <v>1.515361821349915E-2</v>
      </c>
      <c r="GI147" s="2">
        <f t="shared" si="122"/>
        <v>1.8774573584778013E-2</v>
      </c>
      <c r="GJ147" s="2">
        <f t="shared" si="122"/>
        <v>2.006985695535244E-2</v>
      </c>
      <c r="GK147" s="2">
        <f t="shared" si="122"/>
        <v>2.5136910376194404E-2</v>
      </c>
      <c r="GM147" s="107">
        <f t="shared" si="123"/>
        <v>2.8935953177194683E-100</v>
      </c>
      <c r="GN147" s="107">
        <f t="shared" si="123"/>
        <v>3.1681380634047603E-115</v>
      </c>
      <c r="GO147" s="107">
        <f t="shared" si="123"/>
        <v>4.8530619633788701E-121</v>
      </c>
      <c r="GP147" s="107">
        <f t="shared" si="123"/>
        <v>7.8063357783270815E-150</v>
      </c>
      <c r="GQ147" s="107">
        <f t="shared" si="123"/>
        <v>4.7563604800661266E-148</v>
      </c>
      <c r="GR147" s="107">
        <f t="shared" si="123"/>
        <v>3.1964413088978558E-141</v>
      </c>
      <c r="GS147" s="107">
        <f t="shared" si="123"/>
        <v>2.8041432442352733E-156</v>
      </c>
      <c r="GT147" s="107">
        <f t="shared" si="123"/>
        <v>5.7686069077998144E-149</v>
      </c>
      <c r="GU147" s="107">
        <f t="shared" si="123"/>
        <v>6.6346610388948348E-166</v>
      </c>
      <c r="GV147" s="107">
        <f t="shared" si="123"/>
        <v>1.2670123244609164E-175</v>
      </c>
      <c r="GW147" s="107">
        <f t="shared" si="123"/>
        <v>4.1308895956128766E-171</v>
      </c>
      <c r="GX147" s="107">
        <f t="shared" si="123"/>
        <v>2.7077409841091928E-145</v>
      </c>
      <c r="GY147" s="107">
        <f t="shared" si="123"/>
        <v>2.4969933392576537E-139</v>
      </c>
      <c r="GZ147" s="107">
        <f t="shared" si="123"/>
        <v>4.4512382601744419E-142</v>
      </c>
      <c r="HA147" s="107">
        <f t="shared" si="123"/>
        <v>6.4140635134265641E-213</v>
      </c>
      <c r="HC147" s="107">
        <f t="shared" si="103"/>
        <v>2.5491834269104996E-56</v>
      </c>
      <c r="HD147" s="107">
        <f t="shared" si="103"/>
        <v>2.8226346610435684E-66</v>
      </c>
      <c r="HE147" s="107">
        <f t="shared" si="103"/>
        <v>7.6683234687441716E-70</v>
      </c>
      <c r="HF147" s="107">
        <f t="shared" si="103"/>
        <v>1.4690541120568857E-88</v>
      </c>
      <c r="HG147" s="107">
        <f t="shared" si="103"/>
        <v>9.6253006038937079E-87</v>
      </c>
      <c r="HH147" s="107">
        <f t="shared" si="103"/>
        <v>1.1877631115941489E-80</v>
      </c>
      <c r="HI147" s="107">
        <f t="shared" si="103"/>
        <v>4.7330000672182495E-93</v>
      </c>
      <c r="HJ147" s="107">
        <f t="shared" si="103"/>
        <v>1.8202790964010637E-89</v>
      </c>
      <c r="HK147" s="107">
        <f t="shared" si="103"/>
        <v>4.921020543977041E-101</v>
      </c>
      <c r="HL147" s="107">
        <f t="shared" si="113"/>
        <v>3.6505983212378301E-106</v>
      </c>
      <c r="HM147" s="107">
        <f t="shared" si="113"/>
        <v>1.7120992310119839E-101</v>
      </c>
      <c r="HN147" s="107">
        <f t="shared" si="113"/>
        <v>4.640721735688353E-83</v>
      </c>
      <c r="HO147" s="107">
        <f t="shared" si="113"/>
        <v>2.0868246894705134E-78</v>
      </c>
      <c r="HP147" s="107">
        <f t="shared" si="113"/>
        <v>2.480604225441392E-79</v>
      </c>
      <c r="HQ147" s="107">
        <f t="shared" si="113"/>
        <v>1.3516833937158475E-120</v>
      </c>
      <c r="HS147" s="107">
        <f t="shared" si="124"/>
        <v>6.7661834705312937E-2</v>
      </c>
      <c r="HT147" s="107">
        <f t="shared" si="124"/>
        <v>2.718961910308436E-3</v>
      </c>
      <c r="HU147" s="107">
        <f t="shared" si="124"/>
        <v>1.6624437702742528E-3</v>
      </c>
      <c r="HV147" s="107">
        <f t="shared" si="124"/>
        <v>8.2785122609300074E-5</v>
      </c>
      <c r="HW147" s="107">
        <f t="shared" si="124"/>
        <v>2.2098239032658718E-4</v>
      </c>
      <c r="HX147" s="107">
        <f t="shared" si="124"/>
        <v>1.8126019658919518E-3</v>
      </c>
      <c r="HY147" s="107">
        <f t="shared" si="124"/>
        <v>3.6757280040297728E-5</v>
      </c>
      <c r="HZ147" s="107">
        <f t="shared" si="124"/>
        <v>3.0417751856747553E-5</v>
      </c>
      <c r="IA147" s="107">
        <f t="shared" si="124"/>
        <v>2.957921459198789E-6</v>
      </c>
      <c r="IB147" s="107">
        <f t="shared" si="124"/>
        <v>2.2415480015353443E-6</v>
      </c>
      <c r="IC147" s="107">
        <f t="shared" si="124"/>
        <v>2.4944908425157106E-5</v>
      </c>
      <c r="ID147" s="107">
        <f t="shared" si="124"/>
        <v>1.4158788857180774E-3</v>
      </c>
      <c r="IE147" s="107">
        <f t="shared" si="124"/>
        <v>3.9732969299292415E-3</v>
      </c>
      <c r="IF147" s="107">
        <f t="shared" si="124"/>
        <v>7.5129272693795065E-3</v>
      </c>
      <c r="IG147" s="107">
        <f t="shared" si="124"/>
        <v>2.5115039669760499E-2</v>
      </c>
      <c r="II147" s="107">
        <f t="shared" si="125"/>
        <v>2.2244235292922039E-6</v>
      </c>
      <c r="IJ147" s="107">
        <f t="shared" si="125"/>
        <v>3.8338238988976808E-4</v>
      </c>
      <c r="IK147" s="107">
        <f t="shared" si="125"/>
        <v>3.5739662343687022E-4</v>
      </c>
      <c r="IL147" s="107">
        <f t="shared" si="125"/>
        <v>2.5691809730798022E-4</v>
      </c>
      <c r="IM147" s="107">
        <f t="shared" si="125"/>
        <v>1.1142982278809305E-4</v>
      </c>
      <c r="IN147" s="107">
        <f t="shared" si="125"/>
        <v>2.6412122556448043E-5</v>
      </c>
      <c r="IO147" s="107">
        <f t="shared" si="125"/>
        <v>2.3104044360545858E-4</v>
      </c>
      <c r="IP147" s="107">
        <f t="shared" si="125"/>
        <v>4.8714920516487281E-4</v>
      </c>
      <c r="IQ147" s="107">
        <f t="shared" si="125"/>
        <v>5.0201344994543502E-4</v>
      </c>
      <c r="IR147" s="107">
        <f t="shared" si="125"/>
        <v>3.301510920337658E-4</v>
      </c>
      <c r="IS147" s="107">
        <f t="shared" si="125"/>
        <v>6.9041385386301652E-5</v>
      </c>
      <c r="IT147" s="107">
        <f t="shared" si="125"/>
        <v>2.2789801311809327E-5</v>
      </c>
      <c r="IU147" s="107">
        <f t="shared" si="125"/>
        <v>1.5511935867525387E-5</v>
      </c>
      <c r="IV147" s="107">
        <f t="shared" si="125"/>
        <v>3.0438878721420066E-6</v>
      </c>
      <c r="IW147" s="107">
        <f t="shared" si="125"/>
        <v>6.8877503306637309E-8</v>
      </c>
      <c r="IY147" s="107">
        <f t="shared" si="126"/>
        <v>6.7664059128842227E-2</v>
      </c>
      <c r="IZ147" s="107">
        <f t="shared" si="126"/>
        <v>3.1023443001982039E-3</v>
      </c>
      <c r="JA147" s="107">
        <f t="shared" si="126"/>
        <v>2.0198403937111229E-3</v>
      </c>
      <c r="JB147" s="107">
        <f t="shared" si="126"/>
        <v>3.3970321991728031E-4</v>
      </c>
      <c r="JC147" s="107">
        <f t="shared" si="126"/>
        <v>3.3241221311468023E-4</v>
      </c>
      <c r="JD147" s="107">
        <f t="shared" si="126"/>
        <v>1.8390140884483998E-3</v>
      </c>
      <c r="JE147" s="107">
        <f t="shared" si="126"/>
        <v>2.6779772364575634E-4</v>
      </c>
      <c r="JF147" s="107">
        <f t="shared" si="126"/>
        <v>5.1756695702162038E-4</v>
      </c>
      <c r="JG147" s="107">
        <f t="shared" si="126"/>
        <v>5.0497137140463383E-4</v>
      </c>
      <c r="JH147" s="107">
        <f t="shared" si="126"/>
        <v>3.3239264003530116E-4</v>
      </c>
      <c r="JI147" s="107">
        <f t="shared" si="126"/>
        <v>9.3986293811458755E-5</v>
      </c>
      <c r="JJ147" s="107">
        <f t="shared" si="126"/>
        <v>1.4386686870298867E-3</v>
      </c>
      <c r="JK147" s="107">
        <f t="shared" si="126"/>
        <v>3.9888088657967667E-3</v>
      </c>
      <c r="JL147" s="107">
        <f t="shared" si="126"/>
        <v>7.5159711572516481E-3</v>
      </c>
      <c r="JM147" s="107">
        <f t="shared" si="126"/>
        <v>2.5115108547263804E-2</v>
      </c>
    </row>
    <row r="148" spans="2:273" x14ac:dyDescent="0.25">
      <c r="B148" s="2">
        <v>120</v>
      </c>
      <c r="C148" s="37">
        <v>38.127000000000002</v>
      </c>
      <c r="D148" s="37">
        <v>40.015999999999998</v>
      </c>
      <c r="E148" s="37">
        <v>40.951000000000001</v>
      </c>
      <c r="F148" s="37">
        <v>38.671999999999997</v>
      </c>
      <c r="G148" s="37">
        <v>41.732999999999997</v>
      </c>
      <c r="H148" s="37">
        <v>41.116999999999997</v>
      </c>
      <c r="I148" s="37">
        <v>42.883000000000003</v>
      </c>
      <c r="J148" s="37">
        <v>39.567</v>
      </c>
      <c r="K148" s="37">
        <v>33.847000000000001</v>
      </c>
      <c r="L148" s="37">
        <v>33.712000000000003</v>
      </c>
      <c r="M148" s="37">
        <v>31.831</v>
      </c>
      <c r="N148" s="37">
        <v>36.4</v>
      </c>
      <c r="O148" s="37">
        <v>43.9</v>
      </c>
      <c r="P148" s="37">
        <v>38.950000000000003</v>
      </c>
      <c r="Q148" s="37">
        <v>37.417000000000002</v>
      </c>
      <c r="S148" s="4">
        <f>AY148 + (C$3 * _xlfn.NORM.DIST($B148, C$7, ABS(C$11), FALSE) * _xlfn.NORM.DIST(($B148 - C$7)*C$15, 0, ABS(C$11), TRUE) * 2)
               + (C$4 * _xlfn.NORM.DIST($B148, C$8, ABS(C$12), FALSE) * _xlfn.NORM.DIST(($B148 - C$8)*C$16, 0, ABS(C$12), TRUE) * 2)
               + (C$5 * _xlfn.NORM.DIST($B148, C$9, ABS(C$13), FALSE) * _xlfn.NORM.DIST(($B148 - C$9)*C$17, 0, ABS(C$13), TRUE) * 2)
               + (C$6 * _xlfn.NORM.DIST($B148, C$10, ABS(C$14), FALSE) * _xlfn.NORM.DIST(($B148 - C$10)*C$18, 0, ABS(C$14), TRUE) * 2)</f>
        <v>39.047277523169896</v>
      </c>
      <c r="T148" s="4">
        <f>AZ148 + (D$3 * _xlfn.NORM.DIST($B148, D$7, ABS(D$11), FALSE) * _xlfn.NORM.DIST(($B148 - D$7)*D$15, 0, ABS(D$11), TRUE) * 2)
               + (D$4 * _xlfn.NORM.DIST($B148, D$8, ABS(D$12), FALSE) * _xlfn.NORM.DIST(($B148 - D$8)*D$16, 0, ABS(D$12), TRUE) * 2)
               + (D$5 * _xlfn.NORM.DIST($B148, D$9, ABS(D$13), FALSE) * _xlfn.NORM.DIST(($B148 - D$9)*D$17, 0, ABS(D$13), TRUE) * 2)
               + (D$6 * _xlfn.NORM.DIST($B148, D$10, ABS(D$14), FALSE) * _xlfn.NORM.DIST(($B148 - D$10)*D$18, 0, ABS(D$14), TRUE) * 2)</f>
        <v>40.510535185376668</v>
      </c>
      <c r="U148" s="4">
        <f>BA148 + (E$3 * _xlfn.NORM.DIST($B148, E$7, ABS(E$11), FALSE) * _xlfn.NORM.DIST(($B148 - E$7)*E$15, 0, ABS(E$11), TRUE) * 2)
               + (E$4 * _xlfn.NORM.DIST($B148, E$8, ABS(E$12), FALSE) * _xlfn.NORM.DIST(($B148 - E$8)*E$16, 0, ABS(E$12), TRUE) * 2)
               + (E$5 * _xlfn.NORM.DIST($B148, E$9, ABS(E$13), FALSE) * _xlfn.NORM.DIST(($B148 - E$9)*E$17, 0, ABS(E$13), TRUE) * 2)
               + (E$6 * _xlfn.NORM.DIST($B148, E$10, ABS(E$14), FALSE) * _xlfn.NORM.DIST(($B148 - E$10)*E$18, 0, ABS(E$14), TRUE) * 2)</f>
        <v>41.373504770639805</v>
      </c>
      <c r="V148" s="4">
        <f>BB148 + (F$3 * _xlfn.NORM.DIST($B148, F$7, ABS(F$11), FALSE) * _xlfn.NORM.DIST(($B148 - F$7)*F$15, 0, ABS(F$11), TRUE) * 2)
               + (F$4 * _xlfn.NORM.DIST($B148, F$8, ABS(F$12), FALSE) * _xlfn.NORM.DIST(($B148 - F$8)*F$16, 0, ABS(F$12), TRUE) * 2)
               + (F$5 * _xlfn.NORM.DIST($B148, F$9, ABS(F$13), FALSE) * _xlfn.NORM.DIST(($B148 - F$9)*F$17, 0, ABS(F$13), TRUE) * 2)
               + (F$6 * _xlfn.NORM.DIST($B148, F$10, ABS(F$14), FALSE) * _xlfn.NORM.DIST(($B148 - F$10)*F$18, 0, ABS(F$14), TRUE) * 2)</f>
        <v>38.605816447382075</v>
      </c>
      <c r="W148" s="4">
        <f>BC148 + (G$3 * _xlfn.NORM.DIST($B148, G$7, ABS(G$11), FALSE) * _xlfn.NORM.DIST(($B148 - G$7)*G$15, 0, ABS(G$11), TRUE) * 2)
               + (G$4 * _xlfn.NORM.DIST($B148, G$8, ABS(G$12), FALSE) * _xlfn.NORM.DIST(($B148 - G$8)*G$16, 0, ABS(G$12), TRUE) * 2)
               + (G$5 * _xlfn.NORM.DIST($B148, G$9, ABS(G$13), FALSE) * _xlfn.NORM.DIST(($B148 - G$9)*G$17, 0, ABS(G$13), TRUE) * 2)
               + (G$6 * _xlfn.NORM.DIST($B148, G$10, ABS(G$14), FALSE) * _xlfn.NORM.DIST(($B148 - G$10)*G$18, 0, ABS(G$14), TRUE) * 2)</f>
        <v>42.648967928090372</v>
      </c>
      <c r="X148" s="4">
        <f>BD148 + (H$3 * _xlfn.NORM.DIST($B148, H$7, ABS(H$11), FALSE) * _xlfn.NORM.DIST(($B148 - H$7)*H$15, 0, ABS(H$11), TRUE) * 2)
               + (H$4 * _xlfn.NORM.DIST($B148, H$8, ABS(H$12), FALSE) * _xlfn.NORM.DIST(($B148 - H$8)*H$16, 0, ABS(H$12), TRUE) * 2)
               + (H$5 * _xlfn.NORM.DIST($B148, H$9, ABS(H$13), FALSE) * _xlfn.NORM.DIST(($B148 - H$9)*H$17, 0, ABS(H$13), TRUE) * 2)
               + (H$6 * _xlfn.NORM.DIST($B148, H$10, ABS(H$14), FALSE) * _xlfn.NORM.DIST(($B148 - H$10)*H$18, 0, ABS(H$14), TRUE) * 2)</f>
        <v>41.089132031830495</v>
      </c>
      <c r="Y148" s="4">
        <f>BE148 + (I$3 * _xlfn.NORM.DIST($B148, I$7, ABS(I$11), FALSE) * _xlfn.NORM.DIST(($B148 - I$7)*I$15, 0, ABS(I$11), TRUE) * 2)
               + (I$4 * _xlfn.NORM.DIST($B148, I$8, ABS(I$12), FALSE) * _xlfn.NORM.DIST(($B148 - I$8)*I$16, 0, ABS(I$12), TRUE) * 2)
               + (I$5 * _xlfn.NORM.DIST($B148, I$9, ABS(I$13), FALSE) * _xlfn.NORM.DIST(($B148 - I$9)*I$17, 0, ABS(I$13), TRUE) * 2)
               + (I$6 * _xlfn.NORM.DIST($B148, I$10, ABS(I$14), FALSE) * _xlfn.NORM.DIST(($B148 - I$10)*I$18, 0, ABS(I$14), TRUE) * 2)</f>
        <v>43.710447275935245</v>
      </c>
      <c r="Z148" s="4">
        <f>BF148 + (J$3 * _xlfn.NORM.DIST($B148, J$7, ABS(J$11), FALSE) * _xlfn.NORM.DIST(($B148 - J$7)*J$15, 0, ABS(J$11), TRUE) * 2)
               + (J$4 * _xlfn.NORM.DIST($B148, J$8, ABS(J$12), FALSE) * _xlfn.NORM.DIST(($B148 - J$8)*J$16, 0, ABS(J$12), TRUE) * 2)
               + (J$5 * _xlfn.NORM.DIST($B148, J$9, ABS(J$13), FALSE) * _xlfn.NORM.DIST(($B148 - J$9)*J$17, 0, ABS(J$13), TRUE) * 2)
               + (J$6 * _xlfn.NORM.DIST($B148, J$10, ABS(J$14), FALSE) * _xlfn.NORM.DIST(($B148 - J$10)*J$18, 0, ABS(J$14), TRUE) * 2)</f>
        <v>39.484361439403621</v>
      </c>
      <c r="AA148" s="4">
        <f>BG148 + (K$3 * _xlfn.NORM.DIST($B148, K$7, ABS(K$11), FALSE) * _xlfn.NORM.DIST(($B148 - K$7)*K$15, 0, ABS(K$11), TRUE) * 2)
               + (K$4 * _xlfn.NORM.DIST($B148, K$8, ABS(K$12), FALSE) * _xlfn.NORM.DIST(($B148 - K$8)*K$16, 0, ABS(K$12), TRUE) * 2)
               + (K$5 * _xlfn.NORM.DIST($B148, K$9, ABS(K$13), FALSE) * _xlfn.NORM.DIST(($B148 - K$9)*K$17, 0, ABS(K$13), TRUE) * 2)
               + (K$6 * _xlfn.NORM.DIST($B148, K$10, ABS(K$14), FALSE) * _xlfn.NORM.DIST(($B148 - K$10)*K$18, 0, ABS(K$14), TRUE) * 2)</f>
        <v>33.707819547285631</v>
      </c>
      <c r="AB148" s="4">
        <f>BH148 + (L$3 * _xlfn.NORM.DIST($B148, L$7, ABS(L$11), FALSE) * _xlfn.NORM.DIST(($B148 - L$7)*L$15, 0, ABS(L$11), TRUE) * 2)
               + (L$4 * _xlfn.NORM.DIST($B148, L$8, ABS(L$12), FALSE) * _xlfn.NORM.DIST(($B148 - L$8)*L$16, 0, ABS(L$12), TRUE) * 2)
               + (L$5 * _xlfn.NORM.DIST($B148, L$9, ABS(L$13), FALSE) * _xlfn.NORM.DIST(($B148 - L$9)*L$17, 0, ABS(L$13), TRUE) * 2)
               + (L$6 * _xlfn.NORM.DIST($B148, L$10, ABS(L$14), FALSE) * _xlfn.NORM.DIST(($B148 - L$10)*L$18, 0, ABS(L$14), TRUE) * 2)</f>
        <v>33.42151365569147</v>
      </c>
      <c r="AC148" s="4">
        <f>BI148 + (M$3 * _xlfn.NORM.DIST($B148, M$7, ABS(M$11), FALSE) * _xlfn.NORM.DIST(($B148 - M$7)*M$15, 0, ABS(M$11), TRUE) * 2)
               + (M$4 * _xlfn.NORM.DIST($B148, M$8, ABS(M$12), FALSE) * _xlfn.NORM.DIST(($B148 - M$8)*M$16, 0, ABS(M$12), TRUE) * 2)
               + (M$5 * _xlfn.NORM.DIST($B148, M$9, ABS(M$13), FALSE) * _xlfn.NORM.DIST(($B148 - M$9)*M$17, 0, ABS(M$13), TRUE) * 2)
               + (M$6 * _xlfn.NORM.DIST($B148, M$10, ABS(M$14), FALSE) * _xlfn.NORM.DIST(($B148 - M$10)*M$18, 0, ABS(M$14), TRUE) * 2)</f>
        <v>32.705449219278719</v>
      </c>
      <c r="AD148" s="4">
        <f>BJ148 + (N$3 * _xlfn.NORM.DIST($B148, N$7, ABS(N$11), FALSE) * _xlfn.NORM.DIST(($B148 - N$7)*N$15, 0, ABS(N$11), TRUE) * 2)
               + (N$4 * _xlfn.NORM.DIST($B148, N$8, ABS(N$12), FALSE) * _xlfn.NORM.DIST(($B148 - N$8)*N$16, 0, ABS(N$12), TRUE) * 2)
               + (N$5 * _xlfn.NORM.DIST($B148, N$9, ABS(N$13), FALSE) * _xlfn.NORM.DIST(($B148 - N$9)*N$17, 0, ABS(N$13), TRUE) * 2)
               + (N$6 * _xlfn.NORM.DIST($B148, N$10, ABS(N$14), FALSE) * _xlfn.NORM.DIST(($B148 - N$10)*N$18, 0, ABS(N$14), TRUE) * 2)</f>
        <v>36.590801959122665</v>
      </c>
      <c r="AE148" s="4">
        <f>BK148 + (O$3 * _xlfn.NORM.DIST($B148, O$7, ABS(O$11), FALSE) * _xlfn.NORM.DIST(($B148 - O$7)*O$15, 0, ABS(O$11), TRUE) * 2)
               + (O$4 * _xlfn.NORM.DIST($B148, O$8, ABS(O$12), FALSE) * _xlfn.NORM.DIST(($B148 - O$8)*O$16, 0, ABS(O$12), TRUE) * 2)
               + (O$5 * _xlfn.NORM.DIST($B148, O$9, ABS(O$13), FALSE) * _xlfn.NORM.DIST(($B148 - O$9)*O$17, 0, ABS(O$13), TRUE) * 2)
               + (O$6 * _xlfn.NORM.DIST($B148, O$10, ABS(O$14), FALSE) * _xlfn.NORM.DIST(($B148 - O$10)*O$18, 0, ABS(O$14), TRUE) * 2)</f>
        <v>45.259944501127229</v>
      </c>
      <c r="AF148" s="4">
        <f t="shared" si="71"/>
        <v>38.807018059609611</v>
      </c>
      <c r="AG148" s="4">
        <f t="shared" si="71"/>
        <v>40.361099191410723</v>
      </c>
      <c r="AI148" s="4">
        <f>IF(OR($B148 &lt; C$231, $B148 &gt; C$234), 0, C148-S148)</f>
        <v>-0.92027752316989364</v>
      </c>
      <c r="AJ148" s="4">
        <f>IF(OR($B148 &lt; D$231, $B148 &gt; D$234), 0, D148-T148)</f>
        <v>-0.49453518537666952</v>
      </c>
      <c r="AK148" s="4">
        <f>IF(OR($B148 &lt; E$231, $B148 &gt; E$234), 0, E148-U148)</f>
        <v>-0.42250477063980441</v>
      </c>
      <c r="AL148" s="4">
        <f>IF(OR($B148 &lt; F$231, $B148 &gt; F$234), 0, F148-V148)</f>
        <v>6.6183552617921748E-2</v>
      </c>
      <c r="AM148" s="4">
        <f>IF(OR($B148 &lt; G$231, $B148 &gt; G$234), 0, G148-W148)</f>
        <v>-0.91596792809037453</v>
      </c>
      <c r="AN148" s="4">
        <f>IF(OR($B148 &lt; H$231, $B148 &gt; H$234), 0, H148-X148)</f>
        <v>2.7867968169502433E-2</v>
      </c>
      <c r="AO148" s="4">
        <f>IF(OR($B148 &lt; I$231, $B148 &gt; I$234), 0, I148-Y148)</f>
        <v>-0.82744727593524203</v>
      </c>
      <c r="AP148" s="4">
        <f>IF(OR($B148 &lt; J$231, $B148 &gt; J$234), 0, J148-Z148)</f>
        <v>8.2638560596379307E-2</v>
      </c>
      <c r="AQ148" s="4">
        <f>IF(OR($B148 &lt; K$231, $B148 &gt; K$234), 0, K148-AA148)</f>
        <v>0.13918045271437052</v>
      </c>
      <c r="AR148" s="4">
        <f>IF(OR($B148 &lt; L$231, $B148 &gt; L$234), 0, L148-AB148)</f>
        <v>0.29048634430853326</v>
      </c>
      <c r="AS148" s="4">
        <f>IF(OR($B148 &lt; M$231, $B148 &gt; M$234), 0, M148-AC148)</f>
        <v>-0.87444921927871988</v>
      </c>
      <c r="AT148" s="4">
        <f>IF(OR($B148 &lt; N$231, $B148 &gt; N$234), 0, N148-AD148)</f>
        <v>-0.19080195912266618</v>
      </c>
      <c r="AU148" s="4">
        <f>IF(OR($B148 &lt; O$231, $B148 &gt; O$234), 0, O148-AE148)</f>
        <v>-1.3599445011272309</v>
      </c>
      <c r="AV148" s="4">
        <f t="shared" si="117"/>
        <v>0.14298194039039203</v>
      </c>
      <c r="AW148" s="4">
        <f t="shared" si="117"/>
        <v>-2.9440991914107215</v>
      </c>
      <c r="AY148" s="2">
        <f t="shared" si="118"/>
        <v>39.047277523169896</v>
      </c>
      <c r="AZ148" s="2">
        <f t="shared" si="118"/>
        <v>40.50589182368973</v>
      </c>
      <c r="BA148" s="2">
        <f t="shared" si="118"/>
        <v>41.340325273332887</v>
      </c>
      <c r="BB148" s="2">
        <f t="shared" si="118"/>
        <v>38.575423163336851</v>
      </c>
      <c r="BC148" s="2">
        <f t="shared" si="118"/>
        <v>42.62923972762573</v>
      </c>
      <c r="BD148" s="2">
        <f t="shared" si="118"/>
        <v>41.080194587304206</v>
      </c>
      <c r="BE148" s="2">
        <f t="shared" si="118"/>
        <v>43.653206123355844</v>
      </c>
      <c r="BF148" s="2">
        <f t="shared" si="118"/>
        <v>39.35233930242498</v>
      </c>
      <c r="BG148" s="2">
        <f t="shared" si="118"/>
        <v>33.549618340351024</v>
      </c>
      <c r="BH148" s="2">
        <f t="shared" si="118"/>
        <v>33.290686181188491</v>
      </c>
      <c r="BI148" s="2">
        <f t="shared" si="118"/>
        <v>32.66781120041059</v>
      </c>
      <c r="BJ148" s="2">
        <f t="shared" si="118"/>
        <v>36.574057055175913</v>
      </c>
      <c r="BK148" s="2">
        <f t="shared" si="118"/>
        <v>45.242854832022822</v>
      </c>
      <c r="BL148" s="2">
        <f t="shared" si="118"/>
        <v>38.777095894058625</v>
      </c>
      <c r="BM148" s="2">
        <f t="shared" si="118"/>
        <v>39.861306775424225</v>
      </c>
      <c r="BO148" s="2" t="str">
        <f t="shared" si="119"/>
        <v/>
      </c>
      <c r="BP148" s="2" t="str">
        <f t="shared" si="119"/>
        <v/>
      </c>
      <c r="BQ148" s="2" t="str">
        <f t="shared" si="119"/>
        <v/>
      </c>
      <c r="BR148" s="2" t="str">
        <f t="shared" si="119"/>
        <v/>
      </c>
      <c r="BS148" s="2" t="str">
        <f t="shared" si="119"/>
        <v/>
      </c>
      <c r="BT148" s="2" t="str">
        <f t="shared" si="119"/>
        <v/>
      </c>
      <c r="BU148" s="2" t="str">
        <f t="shared" si="119"/>
        <v/>
      </c>
      <c r="BV148" s="2" t="str">
        <f t="shared" si="119"/>
        <v/>
      </c>
      <c r="BW148" s="2" t="str">
        <f t="shared" si="119"/>
        <v/>
      </c>
      <c r="BX148" s="2" t="str">
        <f t="shared" si="119"/>
        <v/>
      </c>
      <c r="BY148" s="2" t="str">
        <f t="shared" si="119"/>
        <v/>
      </c>
      <c r="BZ148" s="2" t="str">
        <f t="shared" si="119"/>
        <v/>
      </c>
      <c r="CA148" s="2" t="str">
        <f t="shared" si="119"/>
        <v/>
      </c>
      <c r="CB148" s="2" t="str">
        <f t="shared" si="119"/>
        <v/>
      </c>
      <c r="CC148" s="2" t="str">
        <f t="shared" si="119"/>
        <v/>
      </c>
      <c r="CE148" s="2" t="str">
        <f t="shared" si="120"/>
        <v/>
      </c>
      <c r="CF148" s="2">
        <f t="shared" si="120"/>
        <v>40.015999999999998</v>
      </c>
      <c r="CG148" s="2">
        <f t="shared" si="120"/>
        <v>40.951000000000001</v>
      </c>
      <c r="CH148" s="2">
        <f t="shared" si="120"/>
        <v>38.671999999999997</v>
      </c>
      <c r="CI148" s="2">
        <f t="shared" si="120"/>
        <v>41.732999999999997</v>
      </c>
      <c r="CJ148" s="2">
        <f t="shared" si="120"/>
        <v>41.116999999999997</v>
      </c>
      <c r="CK148" s="2">
        <f t="shared" si="120"/>
        <v>42.883000000000003</v>
      </c>
      <c r="CL148" s="2">
        <f t="shared" si="120"/>
        <v>39.567</v>
      </c>
      <c r="CM148" s="2">
        <f t="shared" si="120"/>
        <v>33.847000000000001</v>
      </c>
      <c r="CN148" s="2">
        <f t="shared" si="120"/>
        <v>33.712000000000003</v>
      </c>
      <c r="CO148" s="2">
        <f t="shared" si="120"/>
        <v>31.831</v>
      </c>
      <c r="CP148" s="2">
        <f t="shared" si="120"/>
        <v>36.4</v>
      </c>
      <c r="CQ148" s="2">
        <f t="shared" si="120"/>
        <v>43.9</v>
      </c>
      <c r="CR148" s="2" t="str">
        <f t="shared" si="120"/>
        <v/>
      </c>
      <c r="CS148" s="2" t="str">
        <f t="shared" si="120"/>
        <v/>
      </c>
      <c r="CU148" s="2" t="str">
        <f t="shared" si="121"/>
        <v/>
      </c>
      <c r="CV148" s="2">
        <f t="shared" si="121"/>
        <v>40.015999999999998</v>
      </c>
      <c r="CW148" s="2">
        <f t="shared" si="121"/>
        <v>40.951000000000001</v>
      </c>
      <c r="CX148" s="2">
        <f t="shared" si="121"/>
        <v>38.671999999999997</v>
      </c>
      <c r="CY148" s="2">
        <f t="shared" si="121"/>
        <v>41.732999999999997</v>
      </c>
      <c r="CZ148" s="2">
        <f t="shared" si="121"/>
        <v>41.116999999999997</v>
      </c>
      <c r="DA148" s="2">
        <f t="shared" si="121"/>
        <v>42.883000000000003</v>
      </c>
      <c r="DB148" s="2">
        <f t="shared" si="121"/>
        <v>39.567</v>
      </c>
      <c r="DC148" s="2">
        <f t="shared" si="121"/>
        <v>33.847000000000001</v>
      </c>
      <c r="DD148" s="2">
        <f t="shared" si="121"/>
        <v>33.712000000000003</v>
      </c>
      <c r="DE148" s="2">
        <f t="shared" si="121"/>
        <v>31.831</v>
      </c>
      <c r="DF148" s="2">
        <f t="shared" si="121"/>
        <v>36.4</v>
      </c>
      <c r="DG148" s="2">
        <f t="shared" si="121"/>
        <v>43.9</v>
      </c>
      <c r="DH148" s="2" t="str">
        <f t="shared" si="121"/>
        <v/>
      </c>
      <c r="DI148" s="2" t="str">
        <f t="shared" si="121"/>
        <v/>
      </c>
      <c r="DK148" s="2">
        <f t="shared" si="127"/>
        <v>55.102245967741922</v>
      </c>
      <c r="DL148" s="2">
        <f t="shared" si="127"/>
        <v>67.159106854838711</v>
      </c>
      <c r="DM148" s="2">
        <f t="shared" si="127"/>
        <v>68.802030241935483</v>
      </c>
      <c r="DN148" s="2">
        <f t="shared" si="127"/>
        <v>66.979922104105555</v>
      </c>
      <c r="DO148" s="2">
        <f t="shared" si="127"/>
        <v>81.936078445747796</v>
      </c>
      <c r="DP148" s="2">
        <f t="shared" si="127"/>
        <v>75.490252559205516</v>
      </c>
      <c r="DQ148" s="2">
        <f t="shared" si="127"/>
        <v>76.625967375366557</v>
      </c>
      <c r="DR148" s="2">
        <f t="shared" si="127"/>
        <v>77.098564616755795</v>
      </c>
      <c r="DS148" s="2">
        <f t="shared" si="127"/>
        <v>62.499909677419353</v>
      </c>
      <c r="DT148" s="2">
        <f t="shared" si="127"/>
        <v>60.587416935483873</v>
      </c>
      <c r="DU148" s="2">
        <f t="shared" si="127"/>
        <v>64.260868817204297</v>
      </c>
      <c r="DV148" s="2">
        <f t="shared" si="127"/>
        <v>66.24763636363636</v>
      </c>
      <c r="DW148" s="2">
        <f t="shared" si="127"/>
        <v>78.824791889483066</v>
      </c>
      <c r="DX148" s="2">
        <f t="shared" si="127"/>
        <v>59.217262366310152</v>
      </c>
      <c r="DY148" s="2">
        <f t="shared" si="127"/>
        <v>53.480174384236456</v>
      </c>
      <c r="EA148" s="2">
        <f t="shared" si="101"/>
        <v>39.043565132223321</v>
      </c>
      <c r="EB148" s="2">
        <f t="shared" si="101"/>
        <v>40.518984265734268</v>
      </c>
      <c r="EC148" s="2">
        <f t="shared" si="101"/>
        <v>41.341973129610111</v>
      </c>
      <c r="ED148" s="2">
        <f t="shared" si="101"/>
        <v>38.580559443555757</v>
      </c>
      <c r="EE148" s="2">
        <f t="shared" si="100"/>
        <v>42.63892520305491</v>
      </c>
      <c r="EF148" s="2">
        <f t="shared" si="100"/>
        <v>41.039051727214783</v>
      </c>
      <c r="EG148" s="2">
        <f t="shared" si="100"/>
        <v>43.610862745658139</v>
      </c>
      <c r="EH148" s="2">
        <f t="shared" si="100"/>
        <v>39.322600553624312</v>
      </c>
      <c r="EI148" s="2">
        <f t="shared" si="100"/>
        <v>33.510948488655686</v>
      </c>
      <c r="EJ148" s="2">
        <f t="shared" si="100"/>
        <v>33.250602004111009</v>
      </c>
      <c r="EK148" s="2">
        <f t="shared" si="100"/>
        <v>32.651139931365215</v>
      </c>
      <c r="EL148" s="2">
        <f t="shared" ref="EL148:EO211" si="130">CP$229*$B148+CP$230</f>
        <v>36.560616571064372</v>
      </c>
      <c r="EM148" s="2">
        <f t="shared" si="83"/>
        <v>45.237532145310546</v>
      </c>
      <c r="EN148" s="2">
        <f t="shared" si="83"/>
        <v>38.748385722884315</v>
      </c>
      <c r="EO148" s="2">
        <f t="shared" si="83"/>
        <v>39.858995558610481</v>
      </c>
      <c r="EQ148" s="2">
        <f t="shared" si="128"/>
        <v>39.844700532630924</v>
      </c>
      <c r="ER148" s="2">
        <f t="shared" si="128"/>
        <v>39.968590422195312</v>
      </c>
      <c r="ES148" s="2">
        <f t="shared" si="128"/>
        <v>41.276835656367581</v>
      </c>
      <c r="ET148" s="2">
        <f t="shared" si="128"/>
        <v>38.421592637767411</v>
      </c>
      <c r="EU148" s="2">
        <f t="shared" si="128"/>
        <v>42.27929007577297</v>
      </c>
      <c r="EV148" s="2">
        <f t="shared" si="128"/>
        <v>43.359461756718503</v>
      </c>
      <c r="EW148" s="2">
        <f t="shared" si="128"/>
        <v>44.840671149047751</v>
      </c>
      <c r="EX148" s="2">
        <f t="shared" si="128"/>
        <v>40.089246901955065</v>
      </c>
      <c r="EY148" s="2">
        <f t="shared" si="128"/>
        <v>34.364207289764295</v>
      </c>
      <c r="EZ148" s="2">
        <f t="shared" si="128"/>
        <v>34.148283197026515</v>
      </c>
      <c r="FA148" s="2">
        <f t="shared" si="128"/>
        <v>33.183777110023399</v>
      </c>
      <c r="FB148" s="2">
        <f t="shared" si="128"/>
        <v>37.267452881758757</v>
      </c>
      <c r="FC148" s="2">
        <f t="shared" si="128"/>
        <v>45.466833894130602</v>
      </c>
      <c r="FD148" s="2">
        <f t="shared" si="128"/>
        <v>39.931221000522214</v>
      </c>
      <c r="FE148" s="2">
        <f t="shared" si="128"/>
        <v>39.932527292576424</v>
      </c>
      <c r="FG148" s="2">
        <f t="shared" si="129"/>
        <v>0.99999968401527362</v>
      </c>
      <c r="FH148" s="2">
        <f t="shared" si="129"/>
        <v>0.99999971543727528</v>
      </c>
      <c r="FI148" s="2">
        <f t="shared" si="129"/>
        <v>0.99999972652859692</v>
      </c>
      <c r="FJ148" s="2">
        <f t="shared" si="129"/>
        <v>0.99999979259769334</v>
      </c>
      <c r="FK148" s="2">
        <f t="shared" si="129"/>
        <v>0.99999975440314581</v>
      </c>
      <c r="FL148" s="2">
        <f t="shared" si="129"/>
        <v>0.9999997492692192</v>
      </c>
      <c r="FM148" s="2">
        <f t="shared" si="129"/>
        <v>0.9999997797733402</v>
      </c>
      <c r="FN148" s="2">
        <f t="shared" si="129"/>
        <v>0.99999976159527693</v>
      </c>
      <c r="FO148" s="2">
        <f t="shared" si="129"/>
        <v>0.99999979019188379</v>
      </c>
      <c r="FP148" s="2">
        <f t="shared" si="129"/>
        <v>0.99999979708849873</v>
      </c>
      <c r="FQ148" s="2">
        <f t="shared" si="129"/>
        <v>0.99999976491121556</v>
      </c>
      <c r="FR148" s="2">
        <f t="shared" si="129"/>
        <v>0.99999970777780089</v>
      </c>
      <c r="FS148" s="2">
        <f t="shared" si="129"/>
        <v>0.99999885878997474</v>
      </c>
      <c r="FT148" s="2">
        <f t="shared" si="129"/>
        <v>0.99999653651644804</v>
      </c>
      <c r="FU148" s="2">
        <f t="shared" si="129"/>
        <v>0.99999152915570932</v>
      </c>
      <c r="FW148" s="2">
        <f t="shared" si="122"/>
        <v>4.6275781182798506E-3</v>
      </c>
      <c r="FX148" s="2">
        <f t="shared" si="122"/>
        <v>2.3801179799148021E-2</v>
      </c>
      <c r="FY148" s="2">
        <f t="shared" si="122"/>
        <v>2.5413417732829645E-2</v>
      </c>
      <c r="FZ148" s="2">
        <f t="shared" si="122"/>
        <v>3.2347446919662598E-2</v>
      </c>
      <c r="GA148" s="2">
        <f t="shared" si="122"/>
        <v>2.6958230581266208E-2</v>
      </c>
      <c r="GB148" s="2">
        <f t="shared" si="122"/>
        <v>1.7727135114019105E-2</v>
      </c>
      <c r="GC148" s="2">
        <f t="shared" si="122"/>
        <v>3.4424961461318786E-2</v>
      </c>
      <c r="GD148" s="2">
        <f t="shared" si="122"/>
        <v>3.8778953160272557E-2</v>
      </c>
      <c r="GE148" s="2">
        <f t="shared" si="122"/>
        <v>4.5313062725831341E-2</v>
      </c>
      <c r="GF148" s="2">
        <f t="shared" si="122"/>
        <v>4.4646841706859515E-2</v>
      </c>
      <c r="GG148" s="2">
        <f t="shared" si="122"/>
        <v>3.1285532854861922E-2</v>
      </c>
      <c r="GH148" s="2">
        <f t="shared" si="122"/>
        <v>1.900271491731121E-2</v>
      </c>
      <c r="GI148" s="2">
        <f t="shared" si="122"/>
        <v>2.3045426482474207E-2</v>
      </c>
      <c r="GJ148" s="2">
        <f t="shared" si="122"/>
        <v>2.4212397193564137E-2</v>
      </c>
      <c r="GK148" s="2">
        <f t="shared" si="122"/>
        <v>2.986239832005979E-2</v>
      </c>
      <c r="GM148" s="107">
        <f t="shared" si="123"/>
        <v>2.3170803369626953E-103</v>
      </c>
      <c r="GN148" s="107">
        <f t="shared" si="123"/>
        <v>9.1092752442815189E-119</v>
      </c>
      <c r="GO148" s="107">
        <f t="shared" si="123"/>
        <v>9.4023122218083251E-125</v>
      </c>
      <c r="GP148" s="107">
        <f t="shared" si="123"/>
        <v>2.3331019446555181E-154</v>
      </c>
      <c r="GQ148" s="107">
        <f t="shared" si="123"/>
        <v>1.4339262597131885E-152</v>
      </c>
      <c r="GR148" s="107">
        <f t="shared" si="123"/>
        <v>1.5451340789817854E-145</v>
      </c>
      <c r="GS148" s="107">
        <f t="shared" si="123"/>
        <v>5.0978490357258374E-161</v>
      </c>
      <c r="GT148" s="107">
        <f t="shared" si="123"/>
        <v>1.6636832415881559E-153</v>
      </c>
      <c r="GU148" s="107">
        <f t="shared" si="123"/>
        <v>6.3416034921184312E-171</v>
      </c>
      <c r="GV148" s="107">
        <f t="shared" si="123"/>
        <v>6.2747716900773243E-181</v>
      </c>
      <c r="GW148" s="107">
        <f t="shared" si="123"/>
        <v>2.4984053367544476E-176</v>
      </c>
      <c r="GX148" s="107">
        <f t="shared" si="123"/>
        <v>8.8022477592262394E-150</v>
      </c>
      <c r="GY148" s="107">
        <f t="shared" si="123"/>
        <v>1.252339700045364E-143</v>
      </c>
      <c r="GZ148" s="107">
        <f t="shared" si="123"/>
        <v>1.8775292046739178E-146</v>
      </c>
      <c r="HA148" s="107">
        <f t="shared" si="123"/>
        <v>1.8375500828936598E-219</v>
      </c>
      <c r="HC148" s="107">
        <f t="shared" si="103"/>
        <v>7.172167907792165E-59</v>
      </c>
      <c r="HD148" s="107">
        <f t="shared" si="103"/>
        <v>3.1369513838750998E-69</v>
      </c>
      <c r="HE148" s="107">
        <f t="shared" si="103"/>
        <v>6.0529108829053143E-73</v>
      </c>
      <c r="HF148" s="107">
        <f t="shared" si="103"/>
        <v>2.1739092783375313E-92</v>
      </c>
      <c r="HG148" s="107">
        <f t="shared" si="103"/>
        <v>1.4914087697632763E-90</v>
      </c>
      <c r="HH148" s="107">
        <f t="shared" si="103"/>
        <v>3.0536974069874902E-84</v>
      </c>
      <c r="HI148" s="107">
        <f t="shared" si="103"/>
        <v>4.437508455841328E-97</v>
      </c>
      <c r="HJ148" s="107">
        <f t="shared" si="103"/>
        <v>2.4329265679472358E-93</v>
      </c>
      <c r="HK148" s="107">
        <f t="shared" si="103"/>
        <v>2.3854141702028916E-105</v>
      </c>
      <c r="HL148" s="107">
        <f t="shared" si="113"/>
        <v>1.0440066882644647E-110</v>
      </c>
      <c r="HM148" s="107">
        <f t="shared" si="113"/>
        <v>6.4079400123422476E-106</v>
      </c>
      <c r="HN148" s="107">
        <f t="shared" si="113"/>
        <v>8.5304798004651821E-87</v>
      </c>
      <c r="HO148" s="107">
        <f t="shared" si="113"/>
        <v>5.8801407300718478E-82</v>
      </c>
      <c r="HP148" s="107">
        <f t="shared" si="113"/>
        <v>6.2563913411119819E-83</v>
      </c>
      <c r="HQ148" s="107">
        <f t="shared" si="113"/>
        <v>4.7964757764796379E-126</v>
      </c>
      <c r="HS148" s="107">
        <f t="shared" si="124"/>
        <v>3.580455971496771E-2</v>
      </c>
      <c r="HT148" s="107">
        <f t="shared" si="124"/>
        <v>9.3426563717729345E-4</v>
      </c>
      <c r="HU148" s="107">
        <f t="shared" si="124"/>
        <v>5.3112931332274349E-4</v>
      </c>
      <c r="HV148" s="107">
        <f t="shared" si="124"/>
        <v>1.7930222199288828E-5</v>
      </c>
      <c r="HW148" s="107">
        <f t="shared" si="124"/>
        <v>5.1657074075774286E-5</v>
      </c>
      <c r="HX148" s="107">
        <f t="shared" si="124"/>
        <v>5.3397998453777636E-4</v>
      </c>
      <c r="HY148" s="107">
        <f t="shared" si="124"/>
        <v>7.1428427301156905E-6</v>
      </c>
      <c r="HZ148" s="107">
        <f t="shared" si="124"/>
        <v>6.0121641562251225E-6</v>
      </c>
      <c r="IA148" s="107">
        <f t="shared" si="124"/>
        <v>4.4967409983633754E-7</v>
      </c>
      <c r="IB148" s="107">
        <f t="shared" si="124"/>
        <v>3.1652933167601308E-7</v>
      </c>
      <c r="IC148" s="107">
        <f t="shared" si="124"/>
        <v>4.2959057458842632E-6</v>
      </c>
      <c r="ID148" s="107">
        <f t="shared" si="124"/>
        <v>3.9373121356146016E-4</v>
      </c>
      <c r="IE148" s="107">
        <f t="shared" si="124"/>
        <v>1.267650467145864E-3</v>
      </c>
      <c r="IF148" s="107">
        <f t="shared" si="124"/>
        <v>2.5572896598362446E-3</v>
      </c>
      <c r="IG148" s="107">
        <f t="shared" si="124"/>
        <v>8.9819007002644499E-3</v>
      </c>
      <c r="II148" s="107">
        <f t="shared" si="125"/>
        <v>5.6960197738937644E-6</v>
      </c>
      <c r="IJ148" s="107">
        <f t="shared" si="125"/>
        <v>8.2595660125626622E-4</v>
      </c>
      <c r="IK148" s="107">
        <f t="shared" si="125"/>
        <v>7.859731310050996E-4</v>
      </c>
      <c r="IL148" s="107">
        <f t="shared" si="125"/>
        <v>6.1862843685958288E-4</v>
      </c>
      <c r="IM148" s="107">
        <f t="shared" si="125"/>
        <v>2.8220827885547072E-4</v>
      </c>
      <c r="IN148" s="107">
        <f t="shared" si="125"/>
        <v>7.0546042685061796E-5</v>
      </c>
      <c r="IO148" s="107">
        <f t="shared" si="125"/>
        <v>5.7208727573394152E-4</v>
      </c>
      <c r="IP148" s="107">
        <f t="shared" si="125"/>
        <v>1.1366736736485835E-3</v>
      </c>
      <c r="IQ148" s="107">
        <f t="shared" si="125"/>
        <v>1.2153261198238527E-3</v>
      </c>
      <c r="IR148" s="107">
        <f t="shared" si="125"/>
        <v>8.3958548596697262E-4</v>
      </c>
      <c r="IS148" s="107">
        <f t="shared" si="125"/>
        <v>1.9192689112252566E-4</v>
      </c>
      <c r="IT148" s="107">
        <f t="shared" si="125"/>
        <v>6.2809748277986205E-5</v>
      </c>
      <c r="IU148" s="107">
        <f t="shared" si="125"/>
        <v>4.2646576982405618E-5</v>
      </c>
      <c r="IV148" s="107">
        <f t="shared" si="125"/>
        <v>9.1017065850812517E-6</v>
      </c>
      <c r="IW148" s="107">
        <f t="shared" si="125"/>
        <v>2.8522633074761372E-7</v>
      </c>
      <c r="IY148" s="107">
        <f t="shared" si="126"/>
        <v>3.58102557347416E-2</v>
      </c>
      <c r="IZ148" s="107">
        <f t="shared" si="126"/>
        <v>1.7602222384335597E-3</v>
      </c>
      <c r="JA148" s="107">
        <f t="shared" si="126"/>
        <v>1.3171024443278431E-3</v>
      </c>
      <c r="JB148" s="107">
        <f t="shared" si="126"/>
        <v>6.3655865905887167E-4</v>
      </c>
      <c r="JC148" s="107">
        <f t="shared" si="126"/>
        <v>3.3386535293124502E-4</v>
      </c>
      <c r="JD148" s="107">
        <f t="shared" si="126"/>
        <v>6.0452602722283811E-4</v>
      </c>
      <c r="JE148" s="107">
        <f t="shared" si="126"/>
        <v>5.7923011846405716E-4</v>
      </c>
      <c r="JF148" s="107">
        <f t="shared" si="126"/>
        <v>1.1426858378048087E-3</v>
      </c>
      <c r="JG148" s="107">
        <f t="shared" si="126"/>
        <v>1.215775793923689E-3</v>
      </c>
      <c r="JH148" s="107">
        <f t="shared" si="126"/>
        <v>8.3990201529864864E-4</v>
      </c>
      <c r="JI148" s="107">
        <f t="shared" si="126"/>
        <v>1.9622279686840993E-4</v>
      </c>
      <c r="JJ148" s="107">
        <f t="shared" si="126"/>
        <v>4.5654096183944638E-4</v>
      </c>
      <c r="JK148" s="107">
        <f t="shared" si="126"/>
        <v>1.3102970441282696E-3</v>
      </c>
      <c r="JL148" s="107">
        <f t="shared" si="126"/>
        <v>2.5663913664213259E-3</v>
      </c>
      <c r="JM148" s="107">
        <f t="shared" si="126"/>
        <v>8.9821859265951983E-3</v>
      </c>
    </row>
    <row r="149" spans="2:273" x14ac:dyDescent="0.25">
      <c r="B149" s="2">
        <v>121</v>
      </c>
      <c r="C149" s="37">
        <v>39.396999999999998</v>
      </c>
      <c r="D149" s="37">
        <v>40.033000000000001</v>
      </c>
      <c r="E149" s="37">
        <v>41.377000000000002</v>
      </c>
      <c r="F149" s="37">
        <v>38.655999999999999</v>
      </c>
      <c r="G149" s="37">
        <v>42.082999999999998</v>
      </c>
      <c r="H149" s="37">
        <v>38.716999999999999</v>
      </c>
      <c r="I149" s="37">
        <v>43.85</v>
      </c>
      <c r="J149" s="37">
        <v>39.9</v>
      </c>
      <c r="K149" s="37">
        <v>33.356000000000002</v>
      </c>
      <c r="L149" s="37">
        <v>33.661000000000001</v>
      </c>
      <c r="M149" s="37">
        <v>32.372999999999998</v>
      </c>
      <c r="N149" s="37">
        <v>36.082999999999998</v>
      </c>
      <c r="O149" s="37">
        <v>44.767000000000003</v>
      </c>
      <c r="P149" s="37">
        <v>37.917000000000002</v>
      </c>
      <c r="Q149" s="37">
        <v>37.35</v>
      </c>
      <c r="S149" s="4">
        <f>AY149 + (C$3 * _xlfn.NORM.DIST($B149, C$7, ABS(C$11), FALSE) * _xlfn.NORM.DIST(($B149 - C$7)*C$15, 0, ABS(C$11), TRUE) * 2)
               + (C$4 * _xlfn.NORM.DIST($B149, C$8, ABS(C$12), FALSE) * _xlfn.NORM.DIST(($B149 - C$8)*C$16, 0, ABS(C$12), TRUE) * 2)
               + (C$5 * _xlfn.NORM.DIST($B149, C$9, ABS(C$13), FALSE) * _xlfn.NORM.DIST(($B149 - C$9)*C$17, 0, ABS(C$13), TRUE) * 2)
               + (C$6 * _xlfn.NORM.DIST($B149, C$10, ABS(C$14), FALSE) * _xlfn.NORM.DIST(($B149 - C$10)*C$18, 0, ABS(C$14), TRUE) * 2)</f>
        <v>38.972793936172494</v>
      </c>
      <c r="T149" s="4">
        <f>AZ149 + (D$3 * _xlfn.NORM.DIST($B149, D$7, ABS(D$11), FALSE) * _xlfn.NORM.DIST(($B149 - D$7)*D$15, 0, ABS(D$11), TRUE) * 2)
               + (D$4 * _xlfn.NORM.DIST($B149, D$8, ABS(D$12), FALSE) * _xlfn.NORM.DIST(($B149 - D$8)*D$16, 0, ABS(D$12), TRUE) * 2)
               + (D$5 * _xlfn.NORM.DIST($B149, D$9, ABS(D$13), FALSE) * _xlfn.NORM.DIST(($B149 - D$9)*D$17, 0, ABS(D$13), TRUE) * 2)
               + (D$6 * _xlfn.NORM.DIST($B149, D$10, ABS(D$14), FALSE) * _xlfn.NORM.DIST(($B149 - D$10)*D$18, 0, ABS(D$14), TRUE) * 2)</f>
        <v>40.446906949693783</v>
      </c>
      <c r="U149" s="4">
        <f>BA149 + (E$3 * _xlfn.NORM.DIST($B149, E$7, ABS(E$11), FALSE) * _xlfn.NORM.DIST(($B149 - E$7)*E$15, 0, ABS(E$11), TRUE) * 2)
               + (E$4 * _xlfn.NORM.DIST($B149, E$8, ABS(E$12), FALSE) * _xlfn.NORM.DIST(($B149 - E$8)*E$16, 0, ABS(E$12), TRUE) * 2)
               + (E$5 * _xlfn.NORM.DIST($B149, E$9, ABS(E$13), FALSE) * _xlfn.NORM.DIST(($B149 - E$9)*E$17, 0, ABS(E$13), TRUE) * 2)
               + (E$6 * _xlfn.NORM.DIST($B149, E$10, ABS(E$14), FALSE) * _xlfn.NORM.DIST(($B149 - E$10)*E$18, 0, ABS(E$14), TRUE) * 2)</f>
        <v>41.281975773220275</v>
      </c>
      <c r="V149" s="4">
        <f>BB149 + (F$3 * _xlfn.NORM.DIST($B149, F$7, ABS(F$11), FALSE) * _xlfn.NORM.DIST(($B149 - F$7)*F$15, 0, ABS(F$11), TRUE) * 2)
               + (F$4 * _xlfn.NORM.DIST($B149, F$8, ABS(F$12), FALSE) * _xlfn.NORM.DIST(($B149 - F$8)*F$16, 0, ABS(F$12), TRUE) * 2)
               + (F$5 * _xlfn.NORM.DIST($B149, F$9, ABS(F$13), FALSE) * _xlfn.NORM.DIST(($B149 - F$9)*F$17, 0, ABS(F$13), TRUE) * 2)
               + (F$6 * _xlfn.NORM.DIST($B149, F$10, ABS(F$14), FALSE) * _xlfn.NORM.DIST(($B149 - F$10)*F$18, 0, ABS(F$14), TRUE) * 2)</f>
        <v>38.529443463120472</v>
      </c>
      <c r="W149" s="4">
        <f>BC149 + (G$3 * _xlfn.NORM.DIST($B149, G$7, ABS(G$11), FALSE) * _xlfn.NORM.DIST(($B149 - G$7)*G$15, 0, ABS(G$11), TRUE) * 2)
               + (G$4 * _xlfn.NORM.DIST($B149, G$8, ABS(G$12), FALSE) * _xlfn.NORM.DIST(($B149 - G$8)*G$16, 0, ABS(G$12), TRUE) * 2)
               + (G$5 * _xlfn.NORM.DIST($B149, G$9, ABS(G$13), FALSE) * _xlfn.NORM.DIST(($B149 - G$9)*G$17, 0, ABS(G$13), TRUE) * 2)
               + (G$6 * _xlfn.NORM.DIST($B149, G$10, ABS(G$14), FALSE) * _xlfn.NORM.DIST(($B149 - G$10)*G$18, 0, ABS(G$14), TRUE) * 2)</f>
        <v>42.534356850215602</v>
      </c>
      <c r="X149" s="4">
        <f>BD149 + (H$3 * _xlfn.NORM.DIST($B149, H$7, ABS(H$11), FALSE) * _xlfn.NORM.DIST(($B149 - H$7)*H$15, 0, ABS(H$11), TRUE) * 2)
               + (H$4 * _xlfn.NORM.DIST($B149, H$8, ABS(H$12), FALSE) * _xlfn.NORM.DIST(($B149 - H$8)*H$16, 0, ABS(H$12), TRUE) * 2)
               + (H$5 * _xlfn.NORM.DIST($B149, H$9, ABS(H$13), FALSE) * _xlfn.NORM.DIST(($B149 - H$9)*H$17, 0, ABS(H$13), TRUE) * 2)
               + (H$6 * _xlfn.NORM.DIST($B149, H$10, ABS(H$14), FALSE) * _xlfn.NORM.DIST(($B149 - H$10)*H$18, 0, ABS(H$14), TRUE) * 2)</f>
        <v>40.817776974116498</v>
      </c>
      <c r="Y149" s="4">
        <f>BE149 + (I$3 * _xlfn.NORM.DIST($B149, I$7, ABS(I$11), FALSE) * _xlfn.NORM.DIST(($B149 - I$7)*I$15, 0, ABS(I$11), TRUE) * 2)
               + (I$4 * _xlfn.NORM.DIST($B149, I$8, ABS(I$12), FALSE) * _xlfn.NORM.DIST(($B149 - I$8)*I$16, 0, ABS(I$12), TRUE) * 2)
               + (I$5 * _xlfn.NORM.DIST($B149, I$9, ABS(I$13), FALSE) * _xlfn.NORM.DIST(($B149 - I$9)*I$17, 0, ABS(I$13), TRUE) * 2)
               + (I$6 * _xlfn.NORM.DIST($B149, I$10, ABS(I$14), FALSE) * _xlfn.NORM.DIST(($B149 - I$10)*I$18, 0, ABS(I$14), TRUE) * 2)</f>
        <v>43.553234981216576</v>
      </c>
      <c r="Z149" s="4">
        <f>BF149 + (J$3 * _xlfn.NORM.DIST($B149, J$7, ABS(J$11), FALSE) * _xlfn.NORM.DIST(($B149 - J$7)*J$15, 0, ABS(J$11), TRUE) * 2)
               + (J$4 * _xlfn.NORM.DIST($B149, J$8, ABS(J$12), FALSE) * _xlfn.NORM.DIST(($B149 - J$8)*J$16, 0, ABS(J$12), TRUE) * 2)
               + (J$5 * _xlfn.NORM.DIST($B149, J$9, ABS(J$13), FALSE) * _xlfn.NORM.DIST(($B149 - J$9)*J$17, 0, ABS(J$13), TRUE) * 2)
               + (J$6 * _xlfn.NORM.DIST($B149, J$10, ABS(J$14), FALSE) * _xlfn.NORM.DIST(($B149 - J$10)*J$18, 0, ABS(J$14), TRUE) * 2)</f>
        <v>39.427627866594825</v>
      </c>
      <c r="AA149" s="4">
        <f>BG149 + (K$3 * _xlfn.NORM.DIST($B149, K$7, ABS(K$11), FALSE) * _xlfn.NORM.DIST(($B149 - K$7)*K$15, 0, ABS(K$11), TRUE) * 2)
               + (K$4 * _xlfn.NORM.DIST($B149, K$8, ABS(K$12), FALSE) * _xlfn.NORM.DIST(($B149 - K$8)*K$16, 0, ABS(K$12), TRUE) * 2)
               + (K$5 * _xlfn.NORM.DIST($B149, K$9, ABS(K$13), FALSE) * _xlfn.NORM.DIST(($B149 - K$9)*K$17, 0, ABS(K$13), TRUE) * 2)
               + (K$6 * _xlfn.NORM.DIST($B149, K$10, ABS(K$14), FALSE) * _xlfn.NORM.DIST(($B149 - K$10)*K$18, 0, ABS(K$14), TRUE) * 2)</f>
        <v>33.711095842584662</v>
      </c>
      <c r="AB149" s="4">
        <f>BH149 + (L$3 * _xlfn.NORM.DIST($B149, L$7, ABS(L$11), FALSE) * _xlfn.NORM.DIST(($B149 - L$7)*L$15, 0, ABS(L$11), TRUE) * 2)
               + (L$4 * _xlfn.NORM.DIST($B149, L$8, ABS(L$12), FALSE) * _xlfn.NORM.DIST(($B149 - L$8)*L$16, 0, ABS(L$12), TRUE) * 2)
               + (L$5 * _xlfn.NORM.DIST($B149, L$9, ABS(L$13), FALSE) * _xlfn.NORM.DIST(($B149 - L$9)*L$17, 0, ABS(L$13), TRUE) * 2)
               + (L$6 * _xlfn.NORM.DIST($B149, L$10, ABS(L$14), FALSE) * _xlfn.NORM.DIST(($B149 - L$10)*L$18, 0, ABS(L$14), TRUE) * 2)</f>
        <v>33.401857907655483</v>
      </c>
      <c r="AC149" s="4">
        <f>BI149 + (M$3 * _xlfn.NORM.DIST($B149, M$7, ABS(M$11), FALSE) * _xlfn.NORM.DIST(($B149 - M$7)*M$15, 0, ABS(M$11), TRUE) * 2)
               + (M$4 * _xlfn.NORM.DIST($B149, M$8, ABS(M$12), FALSE) * _xlfn.NORM.DIST(($B149 - M$8)*M$16, 0, ABS(M$12), TRUE) * 2)
               + (M$5 * _xlfn.NORM.DIST($B149, M$9, ABS(M$13), FALSE) * _xlfn.NORM.DIST(($B149 - M$9)*M$17, 0, ABS(M$13), TRUE) * 2)
               + (M$6 * _xlfn.NORM.DIST($B149, M$10, ABS(M$14), FALSE) * _xlfn.NORM.DIST(($B149 - M$10)*M$18, 0, ABS(M$14), TRUE) * 2)</f>
        <v>32.60648768952651</v>
      </c>
      <c r="AD149" s="4">
        <f>BJ149 + (N$3 * _xlfn.NORM.DIST($B149, N$7, ABS(N$11), FALSE) * _xlfn.NORM.DIST(($B149 - N$7)*N$15, 0, ABS(N$11), TRUE) * 2)
               + (N$4 * _xlfn.NORM.DIST($B149, N$8, ABS(N$12), FALSE) * _xlfn.NORM.DIST(($B149 - N$8)*N$16, 0, ABS(N$12), TRUE) * 2)
               + (N$5 * _xlfn.NORM.DIST($B149, N$9, ABS(N$13), FALSE) * _xlfn.NORM.DIST(($B149 - N$9)*N$17, 0, ABS(N$13), TRUE) * 2)
               + (N$6 * _xlfn.NORM.DIST($B149, N$10, ABS(N$14), FALSE) * _xlfn.NORM.DIST(($B149 - N$10)*N$18, 0, ABS(N$14), TRUE) * 2)</f>
        <v>36.423413693146323</v>
      </c>
      <c r="AE149" s="4">
        <f>BK149 + (O$3 * _xlfn.NORM.DIST($B149, O$7, ABS(O$11), FALSE) * _xlfn.NORM.DIST(($B149 - O$7)*O$15, 0, ABS(O$11), TRUE) * 2)
               + (O$4 * _xlfn.NORM.DIST($B149, O$8, ABS(O$12), FALSE) * _xlfn.NORM.DIST(($B149 - O$8)*O$16, 0, ABS(O$12), TRUE) * 2)
               + (O$5 * _xlfn.NORM.DIST($B149, O$9, ABS(O$13), FALSE) * _xlfn.NORM.DIST(($B149 - O$9)*O$17, 0, ABS(O$13), TRUE) * 2)
               + (O$6 * _xlfn.NORM.DIST($B149, O$10, ABS(O$14), FALSE) * _xlfn.NORM.DIST(($B149 - O$10)*O$18, 0, ABS(O$14), TRUE) * 2)</f>
        <v>45.076117752248791</v>
      </c>
      <c r="AF149" s="4">
        <f t="shared" si="71"/>
        <v>38.57486979116792</v>
      </c>
      <c r="AG149" s="4">
        <f t="shared" si="71"/>
        <v>39.81485511856274</v>
      </c>
      <c r="AI149" s="4">
        <f>IF(OR($B149 &lt; C$231, $B149 &gt; C$234), 0, C149-S149)</f>
        <v>0.42420606382750492</v>
      </c>
      <c r="AJ149" s="4">
        <f>IF(OR($B149 &lt; D$231, $B149 &gt; D$234), 0, D149-T149)</f>
        <v>-0.41390694969378217</v>
      </c>
      <c r="AK149" s="4">
        <f>IF(OR($B149 &lt; E$231, $B149 &gt; E$234), 0, E149-U149)</f>
        <v>9.5024226779727883E-2</v>
      </c>
      <c r="AL149" s="4">
        <f>IF(OR($B149 &lt; F$231, $B149 &gt; F$234), 0, F149-V149)</f>
        <v>0.1265565368795265</v>
      </c>
      <c r="AM149" s="4">
        <f>IF(OR($B149 &lt; G$231, $B149 &gt; G$234), 0, G149-W149)</f>
        <v>-0.45135685021560334</v>
      </c>
      <c r="AN149" s="4">
        <f>IF(OR($B149 &lt; H$231, $B149 &gt; H$234), 0, H149-X149)</f>
        <v>-2.1007769741164992</v>
      </c>
      <c r="AO149" s="4">
        <f>IF(OR($B149 &lt; I$231, $B149 &gt; I$234), 0, I149-Y149)</f>
        <v>0.29676501878342521</v>
      </c>
      <c r="AP149" s="4">
        <f>IF(OR($B149 &lt; J$231, $B149 &gt; J$234), 0, J149-Z149)</f>
        <v>0.47237213340517314</v>
      </c>
      <c r="AQ149" s="4">
        <f>IF(OR($B149 &lt; K$231, $B149 &gt; K$234), 0, K149-AA149)</f>
        <v>-0.3550958425846602</v>
      </c>
      <c r="AR149" s="4">
        <f>IF(OR($B149 &lt; L$231, $B149 &gt; L$234), 0, L149-AB149)</f>
        <v>0.25914209234451846</v>
      </c>
      <c r="AS149" s="4">
        <f>IF(OR($B149 &lt; M$231, $B149 &gt; M$234), 0, M149-AC149)</f>
        <v>-0.23348768952651255</v>
      </c>
      <c r="AT149" s="4">
        <f>IF(OR($B149 &lt; N$231, $B149 &gt; N$234), 0, N149-AD149)</f>
        <v>-0.34041369314632419</v>
      </c>
      <c r="AU149" s="4">
        <f>IF(OR($B149 &lt; O$231, $B149 &gt; O$234), 0, O149-AE149)</f>
        <v>-0.30911775224878824</v>
      </c>
      <c r="AV149" s="4">
        <f t="shared" si="117"/>
        <v>-0.65786979116791855</v>
      </c>
      <c r="AW149" s="4">
        <f t="shared" si="117"/>
        <v>-2.4648551185627383</v>
      </c>
      <c r="AY149" s="2">
        <f t="shared" si="118"/>
        <v>38.972793936172494</v>
      </c>
      <c r="AZ149" s="2">
        <f t="shared" si="118"/>
        <v>40.438606844294533</v>
      </c>
      <c r="BA149" s="2">
        <f t="shared" si="118"/>
        <v>41.216738399174162</v>
      </c>
      <c r="BB149" s="2">
        <f t="shared" si="118"/>
        <v>38.464004595999221</v>
      </c>
      <c r="BC149" s="2">
        <f t="shared" si="118"/>
        <v>42.489678004938995</v>
      </c>
      <c r="BD149" s="2">
        <f t="shared" si="118"/>
        <v>40.798434000993538</v>
      </c>
      <c r="BE149" s="2">
        <f t="shared" si="118"/>
        <v>43.426975539031211</v>
      </c>
      <c r="BF149" s="2">
        <f t="shared" si="118"/>
        <v>39.153033735260827</v>
      </c>
      <c r="BG149" s="2">
        <f t="shared" si="118"/>
        <v>33.372517975484129</v>
      </c>
      <c r="BH149" s="2">
        <f t="shared" si="118"/>
        <v>33.108732057587069</v>
      </c>
      <c r="BI149" s="2">
        <f t="shared" si="118"/>
        <v>32.513769579978117</v>
      </c>
      <c r="BJ149" s="2">
        <f t="shared" si="118"/>
        <v>36.385572952460258</v>
      </c>
      <c r="BK149" s="2">
        <f t="shared" si="118"/>
        <v>45.050058446330908</v>
      </c>
      <c r="BL149" s="2">
        <f t="shared" si="118"/>
        <v>38.560301656733564</v>
      </c>
      <c r="BM149" s="2">
        <f t="shared" si="118"/>
        <v>39.690028610798201</v>
      </c>
      <c r="BO149" s="2" t="str">
        <f t="shared" si="119"/>
        <v/>
      </c>
      <c r="BP149" s="2" t="str">
        <f t="shared" si="119"/>
        <v/>
      </c>
      <c r="BQ149" s="2" t="str">
        <f t="shared" si="119"/>
        <v/>
      </c>
      <c r="BR149" s="2" t="str">
        <f t="shared" si="119"/>
        <v/>
      </c>
      <c r="BS149" s="2" t="str">
        <f t="shared" si="119"/>
        <v/>
      </c>
      <c r="BT149" s="2" t="str">
        <f t="shared" si="119"/>
        <v/>
      </c>
      <c r="BU149" s="2" t="str">
        <f t="shared" si="119"/>
        <v/>
      </c>
      <c r="BV149" s="2" t="str">
        <f t="shared" si="119"/>
        <v/>
      </c>
      <c r="BW149" s="2" t="str">
        <f t="shared" si="119"/>
        <v/>
      </c>
      <c r="BX149" s="2" t="str">
        <f t="shared" si="119"/>
        <v/>
      </c>
      <c r="BY149" s="2" t="str">
        <f t="shared" si="119"/>
        <v/>
      </c>
      <c r="BZ149" s="2" t="str">
        <f t="shared" si="119"/>
        <v/>
      </c>
      <c r="CA149" s="2" t="str">
        <f t="shared" si="119"/>
        <v/>
      </c>
      <c r="CB149" s="2" t="str">
        <f t="shared" si="119"/>
        <v/>
      </c>
      <c r="CC149" s="2" t="str">
        <f t="shared" si="119"/>
        <v/>
      </c>
      <c r="CE149" s="2" t="str">
        <f t="shared" si="120"/>
        <v/>
      </c>
      <c r="CF149" s="2" t="str">
        <f t="shared" si="120"/>
        <v/>
      </c>
      <c r="CG149" s="2">
        <f t="shared" si="120"/>
        <v>41.377000000000002</v>
      </c>
      <c r="CH149" s="2">
        <f t="shared" si="120"/>
        <v>38.655999999999999</v>
      </c>
      <c r="CI149" s="2">
        <f t="shared" si="120"/>
        <v>42.082999999999998</v>
      </c>
      <c r="CJ149" s="2">
        <f t="shared" si="120"/>
        <v>38.716999999999999</v>
      </c>
      <c r="CK149" s="2">
        <f t="shared" si="120"/>
        <v>43.85</v>
      </c>
      <c r="CL149" s="2" t="str">
        <f t="shared" si="120"/>
        <v/>
      </c>
      <c r="CM149" s="2" t="str">
        <f t="shared" si="120"/>
        <v/>
      </c>
      <c r="CN149" s="2" t="str">
        <f t="shared" si="120"/>
        <v/>
      </c>
      <c r="CO149" s="2">
        <f t="shared" si="120"/>
        <v>32.372999999999998</v>
      </c>
      <c r="CP149" s="2">
        <f t="shared" si="120"/>
        <v>36.082999999999998</v>
      </c>
      <c r="CQ149" s="2">
        <f t="shared" si="120"/>
        <v>44.767000000000003</v>
      </c>
      <c r="CR149" s="2">
        <f t="shared" si="120"/>
        <v>37.917000000000002</v>
      </c>
      <c r="CS149" s="2" t="str">
        <f t="shared" si="120"/>
        <v/>
      </c>
      <c r="CU149" s="2" t="str">
        <f t="shared" si="121"/>
        <v/>
      </c>
      <c r="CV149" s="2" t="str">
        <f t="shared" si="121"/>
        <v/>
      </c>
      <c r="CW149" s="2">
        <f t="shared" si="121"/>
        <v>41.377000000000002</v>
      </c>
      <c r="CX149" s="2">
        <f t="shared" si="121"/>
        <v>38.655999999999999</v>
      </c>
      <c r="CY149" s="2">
        <f t="shared" si="121"/>
        <v>42.082999999999998</v>
      </c>
      <c r="CZ149" s="2">
        <f t="shared" si="121"/>
        <v>38.716999999999999</v>
      </c>
      <c r="DA149" s="2">
        <f t="shared" si="121"/>
        <v>43.85</v>
      </c>
      <c r="DB149" s="2" t="str">
        <f t="shared" si="121"/>
        <v/>
      </c>
      <c r="DC149" s="2" t="str">
        <f t="shared" si="121"/>
        <v/>
      </c>
      <c r="DD149" s="2" t="str">
        <f t="shared" si="121"/>
        <v/>
      </c>
      <c r="DE149" s="2">
        <f t="shared" si="121"/>
        <v>32.372999999999998</v>
      </c>
      <c r="DF149" s="2">
        <f t="shared" si="121"/>
        <v>36.082999999999998</v>
      </c>
      <c r="DG149" s="2">
        <f t="shared" si="121"/>
        <v>44.767000000000003</v>
      </c>
      <c r="DH149" s="2">
        <f t="shared" si="121"/>
        <v>37.917000000000002</v>
      </c>
      <c r="DI149" s="2" t="str">
        <f t="shared" si="121"/>
        <v/>
      </c>
      <c r="DK149" s="2">
        <f t="shared" si="127"/>
        <v>55.10595645161289</v>
      </c>
      <c r="DL149" s="2">
        <f t="shared" si="127"/>
        <v>67.266814516129031</v>
      </c>
      <c r="DM149" s="2">
        <f t="shared" si="127"/>
        <v>68.910737170087984</v>
      </c>
      <c r="DN149" s="2">
        <f t="shared" si="127"/>
        <v>67.097971774193539</v>
      </c>
      <c r="DO149" s="2">
        <f t="shared" si="127"/>
        <v>82.173158174486801</v>
      </c>
      <c r="DP149" s="2">
        <f t="shared" si="127"/>
        <v>75.614052100840354</v>
      </c>
      <c r="DQ149" s="2">
        <f t="shared" si="127"/>
        <v>76.79455425219939</v>
      </c>
      <c r="DR149" s="2">
        <f t="shared" si="127"/>
        <v>77.279932263814601</v>
      </c>
      <c r="DS149" s="2">
        <f t="shared" si="127"/>
        <v>62.569235483870969</v>
      </c>
      <c r="DT149" s="2">
        <f t="shared" si="127"/>
        <v>60.65994677419355</v>
      </c>
      <c r="DU149" s="2">
        <f t="shared" si="127"/>
        <v>64.368926881720427</v>
      </c>
      <c r="DV149" s="2">
        <f t="shared" si="127"/>
        <v>66.340863636363636</v>
      </c>
      <c r="DW149" s="2">
        <f t="shared" si="127"/>
        <v>78.954477718360067</v>
      </c>
      <c r="DX149" s="2">
        <f t="shared" si="127"/>
        <v>59.222558823529404</v>
      </c>
      <c r="DY149" s="2">
        <f t="shared" si="127"/>
        <v>53.460300492610841</v>
      </c>
      <c r="EA149" s="2">
        <f t="shared" si="101"/>
        <v>38.967875122429</v>
      </c>
      <c r="EB149" s="2">
        <f t="shared" si="101"/>
        <v>40.455225206611573</v>
      </c>
      <c r="EC149" s="2">
        <f t="shared" si="101"/>
        <v>41.218775553213902</v>
      </c>
      <c r="ED149" s="2">
        <f t="shared" si="101"/>
        <v>38.470543475776964</v>
      </c>
      <c r="EE149" s="2">
        <f t="shared" si="101"/>
        <v>42.50221344001293</v>
      </c>
      <c r="EF149" s="2">
        <f t="shared" si="101"/>
        <v>40.744881963033777</v>
      </c>
      <c r="EG149" s="2">
        <f t="shared" si="101"/>
        <v>43.372142767367457</v>
      </c>
      <c r="EH149" s="2">
        <f t="shared" si="101"/>
        <v>39.114385042487449</v>
      </c>
      <c r="EI149" s="2">
        <f t="shared" si="101"/>
        <v>33.322572167615107</v>
      </c>
      <c r="EJ149" s="2">
        <f t="shared" si="101"/>
        <v>33.056967789404851</v>
      </c>
      <c r="EK149" s="2">
        <f t="shared" si="101"/>
        <v>32.492130758062387</v>
      </c>
      <c r="EL149" s="2">
        <f t="shared" si="130"/>
        <v>36.368072339069471</v>
      </c>
      <c r="EM149" s="2">
        <f t="shared" si="83"/>
        <v>45.043319877156833</v>
      </c>
      <c r="EN149" s="2">
        <f t="shared" si="83"/>
        <v>38.524323413988199</v>
      </c>
      <c r="EO149" s="2">
        <f t="shared" si="83"/>
        <v>39.687204303917937</v>
      </c>
      <c r="EQ149" s="2">
        <f t="shared" si="128"/>
        <v>39.812509773099578</v>
      </c>
      <c r="ER149" s="2">
        <f t="shared" si="128"/>
        <v>39.896991167863071</v>
      </c>
      <c r="ES149" s="2">
        <f t="shared" si="128"/>
        <v>41.154493507870043</v>
      </c>
      <c r="ET149" s="2">
        <f t="shared" si="128"/>
        <v>38.308512223461918</v>
      </c>
      <c r="EU149" s="2">
        <f t="shared" si="128"/>
        <v>42.130047186139429</v>
      </c>
      <c r="EV149" s="2">
        <f t="shared" si="128"/>
        <v>43.155175733144716</v>
      </c>
      <c r="EW149" s="2">
        <f t="shared" si="128"/>
        <v>44.648506214693555</v>
      </c>
      <c r="EX149" s="2">
        <f t="shared" si="128"/>
        <v>39.91384450465565</v>
      </c>
      <c r="EY149" s="2">
        <f t="shared" si="128"/>
        <v>34.208297424625528</v>
      </c>
      <c r="EZ149" s="2">
        <f t="shared" si="128"/>
        <v>33.988491132435371</v>
      </c>
      <c r="FA149" s="2">
        <f t="shared" si="128"/>
        <v>33.045830666994561</v>
      </c>
      <c r="FB149" s="2">
        <f t="shared" si="128"/>
        <v>37.10291869475062</v>
      </c>
      <c r="FC149" s="2">
        <f t="shared" si="128"/>
        <v>45.280659499653481</v>
      </c>
      <c r="FD149" s="2">
        <f t="shared" si="128"/>
        <v>39.755081157091581</v>
      </c>
      <c r="FE149" s="2">
        <f t="shared" si="128"/>
        <v>39.76413073144105</v>
      </c>
      <c r="FG149" s="2">
        <f t="shared" si="129"/>
        <v>0.99999974900439381</v>
      </c>
      <c r="FH149" s="2">
        <f t="shared" si="129"/>
        <v>0.99999977396377993</v>
      </c>
      <c r="FI149" s="2">
        <f t="shared" si="129"/>
        <v>0.99999978277393098</v>
      </c>
      <c r="FJ149" s="2">
        <f t="shared" si="129"/>
        <v>0.99999983525448477</v>
      </c>
      <c r="FK149" s="2">
        <f t="shared" si="129"/>
        <v>0.99999980491547447</v>
      </c>
      <c r="FL149" s="2">
        <f t="shared" si="129"/>
        <v>0.99999980083745121</v>
      </c>
      <c r="FM149" s="2">
        <f t="shared" si="129"/>
        <v>0.9999998250677381</v>
      </c>
      <c r="FN149" s="2">
        <f t="shared" si="129"/>
        <v>0.99999981062838783</v>
      </c>
      <c r="FO149" s="2">
        <f t="shared" si="129"/>
        <v>0.99999983334348219</v>
      </c>
      <c r="FP149" s="2">
        <f t="shared" si="129"/>
        <v>0.99999983882165866</v>
      </c>
      <c r="FQ149" s="2">
        <f t="shared" si="129"/>
        <v>0.99999981326233178</v>
      </c>
      <c r="FR149" s="2">
        <f t="shared" si="129"/>
        <v>0.99999976787964251</v>
      </c>
      <c r="FS149" s="2">
        <f t="shared" si="129"/>
        <v>0.99999907432916457</v>
      </c>
      <c r="FT149" s="2">
        <f t="shared" si="129"/>
        <v>0.99999714122445194</v>
      </c>
      <c r="FU149" s="2">
        <f t="shared" si="129"/>
        <v>0.99999290415338837</v>
      </c>
      <c r="FW149" s="2">
        <f t="shared" si="122"/>
        <v>5.8188036118178117E-3</v>
      </c>
      <c r="FX149" s="2">
        <f t="shared" si="122"/>
        <v>2.9780381620248091E-2</v>
      </c>
      <c r="FY149" s="2">
        <f t="shared" si="122"/>
        <v>3.1784449993317379E-2</v>
      </c>
      <c r="FZ149" s="2">
        <f t="shared" si="122"/>
        <v>4.0384777162883419E-2</v>
      </c>
      <c r="GA149" s="2">
        <f t="shared" si="122"/>
        <v>3.3703147802397262E-2</v>
      </c>
      <c r="GB149" s="2">
        <f t="shared" si="122"/>
        <v>2.2215173100869862E-2</v>
      </c>
      <c r="GC149" s="2">
        <f t="shared" si="122"/>
        <v>4.295557438641491E-2</v>
      </c>
      <c r="GD149" s="2">
        <f t="shared" si="122"/>
        <v>4.8334489903185791E-2</v>
      </c>
      <c r="GE149" s="2">
        <f t="shared" si="122"/>
        <v>5.6384226741512999E-2</v>
      </c>
      <c r="GF149" s="2">
        <f t="shared" si="122"/>
        <v>5.5564704381384861E-2</v>
      </c>
      <c r="GG149" s="2">
        <f t="shared" si="122"/>
        <v>3.9069663852518248E-2</v>
      </c>
      <c r="GH149" s="2">
        <f t="shared" si="122"/>
        <v>2.3805869023523066E-2</v>
      </c>
      <c r="GI149" s="2">
        <f t="shared" si="122"/>
        <v>2.825983514134843E-2</v>
      </c>
      <c r="GJ149" s="2">
        <f t="shared" si="122"/>
        <v>2.9184517698437478E-2</v>
      </c>
      <c r="GK149" s="2">
        <f t="shared" si="122"/>
        <v>3.5443932470671971E-2</v>
      </c>
      <c r="GM149" s="107">
        <f t="shared" si="123"/>
        <v>1.6620519688789081E-106</v>
      </c>
      <c r="GN149" s="107">
        <f t="shared" si="123"/>
        <v>2.3112634452006521E-122</v>
      </c>
      <c r="GO149" s="107">
        <f t="shared" si="123"/>
        <v>1.5982708092148466E-128</v>
      </c>
      <c r="GP149" s="107">
        <f t="shared" si="123"/>
        <v>5.9621759672436569E-159</v>
      </c>
      <c r="GQ149" s="107">
        <f t="shared" si="123"/>
        <v>3.6903018585857813E-157</v>
      </c>
      <c r="GR149" s="107">
        <f t="shared" si="123"/>
        <v>6.4207344304589329E-150</v>
      </c>
      <c r="GS149" s="107">
        <f t="shared" si="123"/>
        <v>7.8600124941521124E-166</v>
      </c>
      <c r="GT149" s="107">
        <f t="shared" si="123"/>
        <v>4.0944447233201633E-158</v>
      </c>
      <c r="GU149" s="107">
        <f t="shared" si="123"/>
        <v>5.0938148411376649E-176</v>
      </c>
      <c r="GV149" s="107">
        <f t="shared" si="123"/>
        <v>2.5866908694636138E-186</v>
      </c>
      <c r="GW149" s="107">
        <f t="shared" si="123"/>
        <v>1.2593860265401633E-181</v>
      </c>
      <c r="GX149" s="107">
        <f t="shared" si="123"/>
        <v>2.4410136218296573E-154</v>
      </c>
      <c r="GY149" s="107">
        <f t="shared" si="123"/>
        <v>5.3944572241354846E-148</v>
      </c>
      <c r="GZ149" s="107">
        <f t="shared" si="123"/>
        <v>6.7860317129219023E-151</v>
      </c>
      <c r="HA149" s="107">
        <f t="shared" si="123"/>
        <v>4.1836737777014228E-226</v>
      </c>
      <c r="HC149" s="107">
        <f t="shared" si="103"/>
        <v>1.7660952977556046E-61</v>
      </c>
      <c r="HD149" s="107">
        <f t="shared" si="103"/>
        <v>2.9961765198945905E-72</v>
      </c>
      <c r="HE149" s="107">
        <f t="shared" si="103"/>
        <v>4.0776919688169544E-76</v>
      </c>
      <c r="HF149" s="107">
        <f t="shared" si="103"/>
        <v>2.6608689280188788E-96</v>
      </c>
      <c r="HG149" s="107">
        <f t="shared" si="103"/>
        <v>1.9076997154531845E-94</v>
      </c>
      <c r="HH149" s="107">
        <f t="shared" si="103"/>
        <v>6.5364382276744458E-88</v>
      </c>
      <c r="HI149" s="107">
        <f t="shared" si="103"/>
        <v>3.4074661260080918E-101</v>
      </c>
      <c r="HJ149" s="107">
        <f t="shared" si="103"/>
        <v>2.6832041601387075E-97</v>
      </c>
      <c r="HK149" s="107">
        <f t="shared" si="103"/>
        <v>9.3653219924649646E-110</v>
      </c>
      <c r="HL149" s="107">
        <f t="shared" si="113"/>
        <v>2.3904476017598184E-115</v>
      </c>
      <c r="HM149" s="107">
        <f t="shared" si="113"/>
        <v>1.9231511973526571E-110</v>
      </c>
      <c r="HN149" s="107">
        <f t="shared" si="113"/>
        <v>1.2934332854581404E-90</v>
      </c>
      <c r="HO149" s="107">
        <f t="shared" si="113"/>
        <v>1.377939621956305E-85</v>
      </c>
      <c r="HP149" s="107">
        <f t="shared" si="113"/>
        <v>1.3086463917343129E-86</v>
      </c>
      <c r="HQ149" s="107">
        <f t="shared" si="113"/>
        <v>1.2852612616316534E-131</v>
      </c>
      <c r="HS149" s="107">
        <f t="shared" si="124"/>
        <v>1.7352400628150022E-2</v>
      </c>
      <c r="HT149" s="107">
        <f t="shared" si="124"/>
        <v>2.9096927056844213E-4</v>
      </c>
      <c r="HU149" s="107">
        <f t="shared" si="124"/>
        <v>1.5314512683743095E-4</v>
      </c>
      <c r="HV149" s="107">
        <f t="shared" si="124"/>
        <v>3.4375021088878584E-6</v>
      </c>
      <c r="HW149" s="107">
        <f t="shared" si="124"/>
        <v>1.0673805472060502E-5</v>
      </c>
      <c r="HX149" s="107">
        <f t="shared" si="124"/>
        <v>1.3971585454692582E-4</v>
      </c>
      <c r="HY149" s="107">
        <f t="shared" si="124"/>
        <v>1.220946050064098E-6</v>
      </c>
      <c r="HZ149" s="107">
        <f t="shared" si="124"/>
        <v>1.0503001077984266E-6</v>
      </c>
      <c r="IA149" s="107">
        <f t="shared" si="124"/>
        <v>5.9699541554327849E-8</v>
      </c>
      <c r="IB149" s="107">
        <f t="shared" si="124"/>
        <v>3.8744710192829996E-8</v>
      </c>
      <c r="IC149" s="107">
        <f t="shared" si="124"/>
        <v>6.4200848605025386E-7</v>
      </c>
      <c r="ID149" s="107">
        <f t="shared" si="124"/>
        <v>9.6675709790282869E-5</v>
      </c>
      <c r="IE149" s="107">
        <f t="shared" si="124"/>
        <v>3.5880764287747689E-4</v>
      </c>
      <c r="IF149" s="107">
        <f t="shared" si="124"/>
        <v>7.7057493115720733E-4</v>
      </c>
      <c r="IG149" s="107">
        <f t="shared" si="124"/>
        <v>2.748643032297801E-3</v>
      </c>
      <c r="II149" s="107">
        <f t="shared" si="125"/>
        <v>1.4064454385699657E-5</v>
      </c>
      <c r="IJ149" s="107">
        <f t="shared" si="125"/>
        <v>1.7090307348274828E-3</v>
      </c>
      <c r="IK149" s="107">
        <f t="shared" si="125"/>
        <v>1.6570055866179463E-3</v>
      </c>
      <c r="IL149" s="107">
        <f t="shared" si="125"/>
        <v>1.416033251231916E-3</v>
      </c>
      <c r="IM149" s="107">
        <f t="shared" si="125"/>
        <v>6.7890046552616294E-4</v>
      </c>
      <c r="IN149" s="107">
        <f t="shared" si="125"/>
        <v>1.7932506879314326E-4</v>
      </c>
      <c r="IO149" s="107">
        <f t="shared" si="125"/>
        <v>1.3430455968686343E-3</v>
      </c>
      <c r="IP149" s="107">
        <f t="shared" si="125"/>
        <v>2.5202373232874778E-3</v>
      </c>
      <c r="IQ149" s="107">
        <f t="shared" si="125"/>
        <v>2.7821150196610275E-3</v>
      </c>
      <c r="IR149" s="107">
        <f t="shared" si="125"/>
        <v>2.0124255194030778E-3</v>
      </c>
      <c r="IS149" s="107">
        <f t="shared" si="125"/>
        <v>5.0280173240518315E-4</v>
      </c>
      <c r="IT149" s="107">
        <f t="shared" si="125"/>
        <v>1.643281901415389E-4</v>
      </c>
      <c r="IU149" s="107">
        <f t="shared" si="125"/>
        <v>1.1153814155540356E-4</v>
      </c>
      <c r="IV149" s="107">
        <f t="shared" si="125"/>
        <v>2.586351688048662E-5</v>
      </c>
      <c r="IW149" s="107">
        <f t="shared" si="125"/>
        <v>1.10537682716089E-6</v>
      </c>
      <c r="IY149" s="107">
        <f t="shared" si="126"/>
        <v>1.7366465082535722E-2</v>
      </c>
      <c r="IZ149" s="107">
        <f t="shared" si="126"/>
        <v>2.0000000053959251E-3</v>
      </c>
      <c r="JA149" s="107">
        <f t="shared" si="126"/>
        <v>1.8101507134553772E-3</v>
      </c>
      <c r="JB149" s="107">
        <f t="shared" si="126"/>
        <v>1.419470753340804E-3</v>
      </c>
      <c r="JC149" s="107">
        <f t="shared" si="126"/>
        <v>6.8957427099822341E-4</v>
      </c>
      <c r="JD149" s="107">
        <f t="shared" si="126"/>
        <v>3.1904092334006904E-4</v>
      </c>
      <c r="JE149" s="107">
        <f t="shared" si="126"/>
        <v>1.3442665429186985E-3</v>
      </c>
      <c r="JF149" s="107">
        <f t="shared" si="126"/>
        <v>2.521287623395276E-3</v>
      </c>
      <c r="JG149" s="107">
        <f t="shared" si="126"/>
        <v>2.7821747192025817E-3</v>
      </c>
      <c r="JH149" s="107">
        <f t="shared" si="126"/>
        <v>2.0124642641132706E-3</v>
      </c>
      <c r="JI149" s="107">
        <f t="shared" si="126"/>
        <v>5.0344374089123336E-4</v>
      </c>
      <c r="JJ149" s="107">
        <f t="shared" si="126"/>
        <v>2.6100389993182177E-4</v>
      </c>
      <c r="JK149" s="107">
        <f t="shared" si="126"/>
        <v>4.7034578443288047E-4</v>
      </c>
      <c r="JL149" s="107">
        <f t="shared" si="126"/>
        <v>7.9643844803769397E-4</v>
      </c>
      <c r="JM149" s="107">
        <f t="shared" si="126"/>
        <v>2.749748409124962E-3</v>
      </c>
    </row>
    <row r="150" spans="2:273" x14ac:dyDescent="0.25">
      <c r="B150" s="2">
        <v>122</v>
      </c>
      <c r="C150" s="37">
        <v>40.412999999999997</v>
      </c>
      <c r="D150" s="37">
        <v>40.311</v>
      </c>
      <c r="E150" s="37">
        <v>41.869</v>
      </c>
      <c r="F150" s="37">
        <v>38.655999999999999</v>
      </c>
      <c r="G150" s="37">
        <v>42.6</v>
      </c>
      <c r="H150" s="37">
        <v>41.817</v>
      </c>
      <c r="I150" s="37">
        <v>43.133000000000003</v>
      </c>
      <c r="J150" s="37">
        <v>38.950000000000003</v>
      </c>
      <c r="K150" s="37">
        <v>34.661000000000001</v>
      </c>
      <c r="L150" s="37">
        <v>32.677999999999997</v>
      </c>
      <c r="M150" s="37">
        <v>32.22</v>
      </c>
      <c r="N150" s="37">
        <v>35.616999999999997</v>
      </c>
      <c r="O150" s="37">
        <v>44.982999999999997</v>
      </c>
      <c r="P150" s="37">
        <v>37.116999999999997</v>
      </c>
      <c r="Q150" s="37">
        <v>37.883000000000003</v>
      </c>
      <c r="S150" s="4">
        <f>AY150 + (C$3 * _xlfn.NORM.DIST($B150, C$7, ABS(C$11), FALSE) * _xlfn.NORM.DIST(($B150 - C$7)*C$15, 0, ABS(C$11), TRUE) * 2)
               + (C$4 * _xlfn.NORM.DIST($B150, C$8, ABS(C$12), FALSE) * _xlfn.NORM.DIST(($B150 - C$8)*C$16, 0, ABS(C$12), TRUE) * 2)
               + (C$5 * _xlfn.NORM.DIST($B150, C$9, ABS(C$13), FALSE) * _xlfn.NORM.DIST(($B150 - C$9)*C$17, 0, ABS(C$13), TRUE) * 2)
               + (C$6 * _xlfn.NORM.DIST($B150, C$10, ABS(C$14), FALSE) * _xlfn.NORM.DIST(($B150 - C$10)*C$18, 0, ABS(C$14), TRUE) * 2)</f>
        <v>38.898684529941995</v>
      </c>
      <c r="T150" s="4">
        <f>AZ150 + (D$3 * _xlfn.NORM.DIST($B150, D$7, ABS(D$11), FALSE) * _xlfn.NORM.DIST(($B150 - D$7)*D$15, 0, ABS(D$11), TRUE) * 2)
               + (D$4 * _xlfn.NORM.DIST($B150, D$8, ABS(D$12), FALSE) * _xlfn.NORM.DIST(($B150 - D$8)*D$16, 0, ABS(D$12), TRUE) * 2)
               + (D$5 * _xlfn.NORM.DIST($B150, D$9, ABS(D$13), FALSE) * _xlfn.NORM.DIST(($B150 - D$9)*D$17, 0, ABS(D$13), TRUE) * 2)
               + (D$6 * _xlfn.NORM.DIST($B150, D$10, ABS(D$14), FALSE) * _xlfn.NORM.DIST(($B150 - D$10)*D$18, 0, ABS(D$14), TRUE) * 2)</f>
        <v>40.385815490676805</v>
      </c>
      <c r="U150" s="4">
        <f>BA150 + (E$3 * _xlfn.NORM.DIST($B150, E$7, ABS(E$11), FALSE) * _xlfn.NORM.DIST(($B150 - E$7)*E$15, 0, ABS(E$11), TRUE) * 2)
               + (E$4 * _xlfn.NORM.DIST($B150, E$8, ABS(E$12), FALSE) * _xlfn.NORM.DIST(($B150 - E$8)*E$16, 0, ABS(E$12), TRUE) * 2)
               + (E$5 * _xlfn.NORM.DIST($B150, E$9, ABS(E$13), FALSE) * _xlfn.NORM.DIST(($B150 - E$9)*E$17, 0, ABS(E$13), TRUE) * 2)
               + (E$6 * _xlfn.NORM.DIST($B150, E$10, ABS(E$14), FALSE) * _xlfn.NORM.DIST(($B150 - E$10)*E$18, 0, ABS(E$14), TRUE) * 2)</f>
        <v>41.217175988049632</v>
      </c>
      <c r="V150" s="4">
        <f>BB150 + (F$3 * _xlfn.NORM.DIST($B150, F$7, ABS(F$11), FALSE) * _xlfn.NORM.DIST(($B150 - F$7)*F$15, 0, ABS(F$11), TRUE) * 2)
               + (F$4 * _xlfn.NORM.DIST($B150, F$8, ABS(F$12), FALSE) * _xlfn.NORM.DIST(($B150 - F$8)*F$16, 0, ABS(F$12), TRUE) * 2)
               + (F$5 * _xlfn.NORM.DIST($B150, F$9, ABS(F$13), FALSE) * _xlfn.NORM.DIST(($B150 - F$9)*F$17, 0, ABS(F$13), TRUE) * 2)
               + (F$6 * _xlfn.NORM.DIST($B150, F$10, ABS(F$14), FALSE) * _xlfn.NORM.DIST(($B150 - F$10)*F$18, 0, ABS(F$14), TRUE) * 2)</f>
        <v>38.485768467369063</v>
      </c>
      <c r="W150" s="4">
        <f>BC150 + (G$3 * _xlfn.NORM.DIST($B150, G$7, ABS(G$11), FALSE) * _xlfn.NORM.DIST(($B150 - G$7)*G$15, 0, ABS(G$11), TRUE) * 2)
               + (G$4 * _xlfn.NORM.DIST($B150, G$8, ABS(G$12), FALSE) * _xlfn.NORM.DIST(($B150 - G$8)*G$16, 0, ABS(G$12), TRUE) * 2)
               + (G$5 * _xlfn.NORM.DIST($B150, G$9, ABS(G$13), FALSE) * _xlfn.NORM.DIST(($B150 - G$9)*G$17, 0, ABS(G$13), TRUE) * 2)
               + (G$6 * _xlfn.NORM.DIST($B150, G$10, ABS(G$14), FALSE) * _xlfn.NORM.DIST(($B150 - G$10)*G$18, 0, ABS(G$14), TRUE) * 2)</f>
        <v>42.445334746380446</v>
      </c>
      <c r="X150" s="4">
        <f>BD150 + (H$3 * _xlfn.NORM.DIST($B150, H$7, ABS(H$11), FALSE) * _xlfn.NORM.DIST(($B150 - H$7)*H$15, 0, ABS(H$11), TRUE) * 2)
               + (H$4 * _xlfn.NORM.DIST($B150, H$8, ABS(H$12), FALSE) * _xlfn.NORM.DIST(($B150 - H$8)*H$16, 0, ABS(H$12), TRUE) * 2)
               + (H$5 * _xlfn.NORM.DIST($B150, H$9, ABS(H$13), FALSE) * _xlfn.NORM.DIST(($B150 - H$9)*H$17, 0, ABS(H$13), TRUE) * 2)
               + (H$6 * _xlfn.NORM.DIST($B150, H$10, ABS(H$14), FALSE) * _xlfn.NORM.DIST(($B150 - H$10)*H$18, 0, ABS(H$14), TRUE) * 2)</f>
        <v>40.564161990071682</v>
      </c>
      <c r="Y150" s="4">
        <f>BE150 + (I$3 * _xlfn.NORM.DIST($B150, I$7, ABS(I$11), FALSE) * _xlfn.NORM.DIST(($B150 - I$7)*I$15, 0, ABS(I$11), TRUE) * 2)
               + (I$4 * _xlfn.NORM.DIST($B150, I$8, ABS(I$12), FALSE) * _xlfn.NORM.DIST(($B150 - I$8)*I$16, 0, ABS(I$12), TRUE) * 2)
               + (I$5 * _xlfn.NORM.DIST($B150, I$9, ABS(I$13), FALSE) * _xlfn.NORM.DIST(($B150 - I$9)*I$17, 0, ABS(I$13), TRUE) * 2)
               + (I$6 * _xlfn.NORM.DIST($B150, I$10, ABS(I$14), FALSE) * _xlfn.NORM.DIST(($B150 - I$10)*I$18, 0, ABS(I$14), TRUE) * 2)</f>
        <v>43.467368862747037</v>
      </c>
      <c r="Z150" s="4">
        <f>BF150 + (J$3 * _xlfn.NORM.DIST($B150, J$7, ABS(J$11), FALSE) * _xlfn.NORM.DIST(($B150 - J$7)*J$15, 0, ABS(J$11), TRUE) * 2)
               + (J$4 * _xlfn.NORM.DIST($B150, J$8, ABS(J$12), FALSE) * _xlfn.NORM.DIST(($B150 - J$8)*J$16, 0, ABS(J$12), TRUE) * 2)
               + (J$5 * _xlfn.NORM.DIST($B150, J$9, ABS(J$13), FALSE) * _xlfn.NORM.DIST(($B150 - J$9)*J$17, 0, ABS(J$13), TRUE) * 2)
               + (J$6 * _xlfn.NORM.DIST($B150, J$10, ABS(J$14), FALSE) * _xlfn.NORM.DIST(($B150 - J$10)*J$18, 0, ABS(J$14), TRUE) * 2)</f>
        <v>39.497041382929005</v>
      </c>
      <c r="AA150" s="4">
        <f>BG150 + (K$3 * _xlfn.NORM.DIST($B150, K$7, ABS(K$11), FALSE) * _xlfn.NORM.DIST(($B150 - K$7)*K$15, 0, ABS(K$11), TRUE) * 2)
               + (K$4 * _xlfn.NORM.DIST($B150, K$8, ABS(K$12), FALSE) * _xlfn.NORM.DIST(($B150 - K$8)*K$16, 0, ABS(K$12), TRUE) * 2)
               + (K$5 * _xlfn.NORM.DIST($B150, K$9, ABS(K$13), FALSE) * _xlfn.NORM.DIST(($B150 - K$9)*K$17, 0, ABS(K$13), TRUE) * 2)
               + (K$6 * _xlfn.NORM.DIST($B150, K$10, ABS(K$14), FALSE) * _xlfn.NORM.DIST(($B150 - K$10)*K$18, 0, ABS(K$14), TRUE) * 2)</f>
        <v>33.881011295580677</v>
      </c>
      <c r="AB150" s="4">
        <f>BH150 + (L$3 * _xlfn.NORM.DIST($B150, L$7, ABS(L$11), FALSE) * _xlfn.NORM.DIST(($B150 - L$7)*L$15, 0, ABS(L$11), TRUE) * 2)
               + (L$4 * _xlfn.NORM.DIST($B150, L$8, ABS(L$12), FALSE) * _xlfn.NORM.DIST(($B150 - L$8)*L$16, 0, ABS(L$12), TRUE) * 2)
               + (L$5 * _xlfn.NORM.DIST($B150, L$9, ABS(L$13), FALSE) * _xlfn.NORM.DIST(($B150 - L$9)*L$17, 0, ABS(L$13), TRUE) * 2)
               + (L$6 * _xlfn.NORM.DIST($B150, L$10, ABS(L$14), FALSE) * _xlfn.NORM.DIST(($B150 - L$10)*L$18, 0, ABS(L$14), TRUE) * 2)</f>
        <v>33.546557230415942</v>
      </c>
      <c r="AC150" s="4">
        <f>BI150 + (M$3 * _xlfn.NORM.DIST($B150, M$7, ABS(M$11), FALSE) * _xlfn.NORM.DIST(($B150 - M$7)*M$15, 0, ABS(M$11), TRUE) * 2)
               + (M$4 * _xlfn.NORM.DIST($B150, M$8, ABS(M$12), FALSE) * _xlfn.NORM.DIST(($B150 - M$8)*M$16, 0, ABS(M$12), TRUE) * 2)
               + (M$5 * _xlfn.NORM.DIST($B150, M$9, ABS(M$13), FALSE) * _xlfn.NORM.DIST(($B150 - M$9)*M$17, 0, ABS(M$13), TRUE) * 2)
               + (M$6 * _xlfn.NORM.DIST($B150, M$10, ABS(M$14), FALSE) * _xlfn.NORM.DIST(($B150 - M$10)*M$18, 0, ABS(M$14), TRUE) * 2)</f>
        <v>32.575679537146392</v>
      </c>
      <c r="AD150" s="4">
        <f>BJ150 + (N$3 * _xlfn.NORM.DIST($B150, N$7, ABS(N$11), FALSE) * _xlfn.NORM.DIST(($B150 - N$7)*N$15, 0, ABS(N$11), TRUE) * 2)
               + (N$4 * _xlfn.NORM.DIST($B150, N$8, ABS(N$12), FALSE) * _xlfn.NORM.DIST(($B150 - N$8)*N$16, 0, ABS(N$12), TRUE) * 2)
               + (N$5 * _xlfn.NORM.DIST($B150, N$9, ABS(N$13), FALSE) * _xlfn.NORM.DIST(($B150 - N$9)*N$17, 0, ABS(N$13), TRUE) * 2)
               + (N$6 * _xlfn.NORM.DIST($B150, N$10, ABS(N$14), FALSE) * _xlfn.NORM.DIST(($B150 - N$10)*N$18, 0, ABS(N$14), TRUE) * 2)</f>
        <v>36.286536636014155</v>
      </c>
      <c r="AE150" s="4">
        <f>BK150 + (O$3 * _xlfn.NORM.DIST($B150, O$7, ABS(O$11), FALSE) * _xlfn.NORM.DIST(($B150 - O$7)*O$15, 0, ABS(O$11), TRUE) * 2)
               + (O$4 * _xlfn.NORM.DIST($B150, O$8, ABS(O$12), FALSE) * _xlfn.NORM.DIST(($B150 - O$8)*O$16, 0, ABS(O$12), TRUE) * 2)
               + (O$5 * _xlfn.NORM.DIST($B150, O$9, ABS(O$13), FALSE) * _xlfn.NORM.DIST(($B150 - O$9)*O$17, 0, ABS(O$13), TRUE) * 2)
               + (O$6 * _xlfn.NORM.DIST($B150, O$10, ABS(O$14), FALSE) * _xlfn.NORM.DIST(($B150 - O$10)*O$18, 0, ABS(O$14), TRUE) * 2)</f>
        <v>44.916151592737585</v>
      </c>
      <c r="AF150" s="4">
        <f t="shared" si="71"/>
        <v>38.369915091449954</v>
      </c>
      <c r="AG150" s="4">
        <f t="shared" si="71"/>
        <v>39.548241932769642</v>
      </c>
      <c r="AI150" s="4">
        <f>IF(OR($B150 &lt; C$231, $B150 &gt; C$234), 0, C150-S150)</f>
        <v>1.5143154700580013</v>
      </c>
      <c r="AJ150" s="4">
        <f>IF(OR($B150 &lt; D$231, $B150 &gt; D$234), 0, D150-T150)</f>
        <v>-7.4815490676805041E-2</v>
      </c>
      <c r="AK150" s="4">
        <f>IF(OR($B150 &lt; E$231, $B150 &gt; E$234), 0, E150-U150)</f>
        <v>0.65182401195036732</v>
      </c>
      <c r="AL150" s="4">
        <f>IF(OR($B150 &lt; F$231, $B150 &gt; F$234), 0, F150-V150)</f>
        <v>0.17023153263093604</v>
      </c>
      <c r="AM150" s="4">
        <f>IF(OR($B150 &lt; G$231, $B150 &gt; G$234), 0, G150-W150)</f>
        <v>0.15466525361955519</v>
      </c>
      <c r="AN150" s="4">
        <f>IF(OR($B150 &lt; H$231, $B150 &gt; H$234), 0, H150-X150)</f>
        <v>1.2528380099283183</v>
      </c>
      <c r="AO150" s="4">
        <f>IF(OR($B150 &lt; I$231, $B150 &gt; I$234), 0, I150-Y150)</f>
        <v>-0.33436886274703426</v>
      </c>
      <c r="AP150" s="4">
        <f>IF(OR($B150 &lt; J$231, $B150 &gt; J$234), 0, J150-Z150)</f>
        <v>-0.5470413829290024</v>
      </c>
      <c r="AQ150" s="4">
        <f>IF(OR($B150 &lt; K$231, $B150 &gt; K$234), 0, K150-AA150)</f>
        <v>0.77998870441932411</v>
      </c>
      <c r="AR150" s="4">
        <f>IF(OR($B150 &lt; L$231, $B150 &gt; L$234), 0, L150-AB150)</f>
        <v>-0.86855723041594501</v>
      </c>
      <c r="AS150" s="4">
        <f>IF(OR($B150 &lt; M$231, $B150 &gt; M$234), 0, M150-AC150)</f>
        <v>-0.35567953714639344</v>
      </c>
      <c r="AT150" s="4">
        <f>IF(OR($B150 &lt; N$231, $B150 &gt; N$234), 0, N150-AD150)</f>
        <v>-0.66953663601415769</v>
      </c>
      <c r="AU150" s="4">
        <f>IF(OR($B150 &lt; O$231, $B150 &gt; O$234), 0, O150-AE150)</f>
        <v>6.6848407262412479E-2</v>
      </c>
      <c r="AV150" s="4">
        <f t="shared" si="117"/>
        <v>-1.2529150914499567</v>
      </c>
      <c r="AW150" s="4">
        <f t="shared" si="117"/>
        <v>-1.6652419327696393</v>
      </c>
      <c r="AY150" s="2">
        <f t="shared" si="118"/>
        <v>38.898684529941995</v>
      </c>
      <c r="AZ150" s="2">
        <f t="shared" si="118"/>
        <v>40.370410540053818</v>
      </c>
      <c r="BA150" s="2">
        <f t="shared" si="118"/>
        <v>41.093065542892774</v>
      </c>
      <c r="BB150" s="2">
        <f t="shared" si="118"/>
        <v>38.352224445616272</v>
      </c>
      <c r="BC150" s="2">
        <f t="shared" si="118"/>
        <v>42.349326477637852</v>
      </c>
      <c r="BD150" s="2">
        <f t="shared" si="118"/>
        <v>40.520240958261773</v>
      </c>
      <c r="BE150" s="2">
        <f t="shared" si="118"/>
        <v>43.204181153570588</v>
      </c>
      <c r="BF150" s="2">
        <f t="shared" si="118"/>
        <v>38.956192746363961</v>
      </c>
      <c r="BG150" s="2">
        <f t="shared" si="118"/>
        <v>33.198438406776511</v>
      </c>
      <c r="BH150" s="2">
        <f t="shared" si="118"/>
        <v>32.929908445437675</v>
      </c>
      <c r="BI150" s="2">
        <f t="shared" si="118"/>
        <v>32.361113388232262</v>
      </c>
      <c r="BJ150" s="2">
        <f t="shared" si="118"/>
        <v>36.198256289305256</v>
      </c>
      <c r="BK150" s="2">
        <f t="shared" si="118"/>
        <v>44.8576263909872</v>
      </c>
      <c r="BL150" s="2">
        <f t="shared" si="118"/>
        <v>38.345244477858039</v>
      </c>
      <c r="BM150" s="2">
        <f t="shared" si="118"/>
        <v>39.518871195685207</v>
      </c>
      <c r="BO150" s="2" t="str">
        <f t="shared" si="119"/>
        <v/>
      </c>
      <c r="BP150" s="2" t="str">
        <f t="shared" si="119"/>
        <v/>
      </c>
      <c r="BQ150" s="2" t="str">
        <f t="shared" si="119"/>
        <v/>
      </c>
      <c r="BR150" s="2" t="str">
        <f t="shared" si="119"/>
        <v/>
      </c>
      <c r="BS150" s="2" t="str">
        <f t="shared" si="119"/>
        <v/>
      </c>
      <c r="BT150" s="2" t="str">
        <f t="shared" si="119"/>
        <v/>
      </c>
      <c r="BU150" s="2" t="str">
        <f t="shared" si="119"/>
        <v/>
      </c>
      <c r="BV150" s="2" t="str">
        <f t="shared" si="119"/>
        <v/>
      </c>
      <c r="BW150" s="2" t="str">
        <f t="shared" si="119"/>
        <v/>
      </c>
      <c r="BX150" s="2" t="str">
        <f t="shared" si="119"/>
        <v/>
      </c>
      <c r="BY150" s="2" t="str">
        <f t="shared" si="119"/>
        <v/>
      </c>
      <c r="BZ150" s="2" t="str">
        <f t="shared" si="119"/>
        <v/>
      </c>
      <c r="CA150" s="2" t="str">
        <f t="shared" si="119"/>
        <v/>
      </c>
      <c r="CB150" s="2" t="str">
        <f t="shared" si="119"/>
        <v/>
      </c>
      <c r="CC150" s="2" t="str">
        <f t="shared" si="119"/>
        <v/>
      </c>
      <c r="CE150" s="2" t="str">
        <f t="shared" si="120"/>
        <v/>
      </c>
      <c r="CF150" s="2" t="str">
        <f t="shared" si="120"/>
        <v/>
      </c>
      <c r="CG150" s="2" t="str">
        <f t="shared" si="120"/>
        <v/>
      </c>
      <c r="CH150" s="2" t="str">
        <f t="shared" si="120"/>
        <v/>
      </c>
      <c r="CI150" s="2">
        <f t="shared" si="120"/>
        <v>42.6</v>
      </c>
      <c r="CJ150" s="2">
        <f t="shared" si="120"/>
        <v>41.817</v>
      </c>
      <c r="CK150" s="2" t="str">
        <f t="shared" si="120"/>
        <v/>
      </c>
      <c r="CL150" s="2" t="str">
        <f t="shared" si="120"/>
        <v/>
      </c>
      <c r="CM150" s="2" t="str">
        <f t="shared" si="120"/>
        <v/>
      </c>
      <c r="CN150" s="2" t="str">
        <f t="shared" si="120"/>
        <v/>
      </c>
      <c r="CO150" s="2">
        <f t="shared" si="120"/>
        <v>32.22</v>
      </c>
      <c r="CP150" s="2">
        <f t="shared" si="120"/>
        <v>35.616999999999997</v>
      </c>
      <c r="CQ150" s="2">
        <f t="shared" si="120"/>
        <v>44.982999999999997</v>
      </c>
      <c r="CR150" s="2">
        <f t="shared" si="120"/>
        <v>37.116999999999997</v>
      </c>
      <c r="CS150" s="2">
        <f t="shared" si="120"/>
        <v>37.883000000000003</v>
      </c>
      <c r="CU150" s="2" t="str">
        <f t="shared" si="121"/>
        <v/>
      </c>
      <c r="CV150" s="2" t="str">
        <f t="shared" si="121"/>
        <v/>
      </c>
      <c r="CW150" s="2" t="str">
        <f t="shared" si="121"/>
        <v/>
      </c>
      <c r="CX150" s="2" t="str">
        <f t="shared" si="121"/>
        <v/>
      </c>
      <c r="CY150" s="2">
        <f t="shared" si="121"/>
        <v>42.6</v>
      </c>
      <c r="CZ150" s="2">
        <f t="shared" si="121"/>
        <v>41.817</v>
      </c>
      <c r="DA150" s="2" t="str">
        <f t="shared" si="121"/>
        <v/>
      </c>
      <c r="DB150" s="2" t="str">
        <f t="shared" si="121"/>
        <v/>
      </c>
      <c r="DC150" s="2" t="str">
        <f t="shared" si="121"/>
        <v/>
      </c>
      <c r="DD150" s="2" t="str">
        <f t="shared" si="121"/>
        <v/>
      </c>
      <c r="DE150" s="2">
        <f t="shared" si="121"/>
        <v>32.22</v>
      </c>
      <c r="DF150" s="2">
        <f t="shared" si="121"/>
        <v>35.616999999999997</v>
      </c>
      <c r="DG150" s="2">
        <f t="shared" si="121"/>
        <v>44.982999999999997</v>
      </c>
      <c r="DH150" s="2">
        <f t="shared" si="121"/>
        <v>37.116999999999997</v>
      </c>
      <c r="DI150" s="2">
        <f t="shared" si="121"/>
        <v>37.883000000000003</v>
      </c>
      <c r="DK150" s="2">
        <f t="shared" si="127"/>
        <v>55.109666935483858</v>
      </c>
      <c r="DL150" s="2">
        <f t="shared" si="127"/>
        <v>67.374522177419365</v>
      </c>
      <c r="DM150" s="2">
        <f t="shared" si="127"/>
        <v>69.019444098240484</v>
      </c>
      <c r="DN150" s="2">
        <f t="shared" si="127"/>
        <v>67.216021444281509</v>
      </c>
      <c r="DO150" s="2">
        <f t="shared" si="127"/>
        <v>82.410237903225806</v>
      </c>
      <c r="DP150" s="2">
        <f t="shared" si="127"/>
        <v>75.737851642475192</v>
      </c>
      <c r="DQ150" s="2">
        <f t="shared" si="127"/>
        <v>76.963141129032238</v>
      </c>
      <c r="DR150" s="2">
        <f t="shared" si="127"/>
        <v>77.461299910873436</v>
      </c>
      <c r="DS150" s="2">
        <f t="shared" si="127"/>
        <v>62.638561290322578</v>
      </c>
      <c r="DT150" s="2">
        <f t="shared" si="127"/>
        <v>60.732476612903227</v>
      </c>
      <c r="DU150" s="2">
        <f t="shared" si="127"/>
        <v>64.476984946236556</v>
      </c>
      <c r="DV150" s="2">
        <f t="shared" si="127"/>
        <v>66.434090909090898</v>
      </c>
      <c r="DW150" s="2">
        <f t="shared" si="127"/>
        <v>79.084163547237083</v>
      </c>
      <c r="DX150" s="2">
        <f t="shared" si="127"/>
        <v>59.227855280748656</v>
      </c>
      <c r="DY150" s="2">
        <f t="shared" si="127"/>
        <v>53.440426600985226</v>
      </c>
      <c r="EA150" s="2">
        <f t="shared" si="101"/>
        <v>38.892185112634678</v>
      </c>
      <c r="EB150" s="2">
        <f t="shared" si="101"/>
        <v>40.391466147488877</v>
      </c>
      <c r="EC150" s="2">
        <f t="shared" si="101"/>
        <v>41.095577976817694</v>
      </c>
      <c r="ED150" s="2">
        <f t="shared" si="101"/>
        <v>38.360527507998171</v>
      </c>
      <c r="EE150" s="2">
        <f t="shared" si="101"/>
        <v>42.36550167697095</v>
      </c>
      <c r="EF150" s="2">
        <f t="shared" si="101"/>
        <v>40.45071219885277</v>
      </c>
      <c r="EG150" s="2">
        <f t="shared" si="101"/>
        <v>43.133422789076782</v>
      </c>
      <c r="EH150" s="2">
        <f t="shared" si="101"/>
        <v>38.906169531350585</v>
      </c>
      <c r="EI150" s="2">
        <f t="shared" si="101"/>
        <v>33.134195846574535</v>
      </c>
      <c r="EJ150" s="2">
        <f t="shared" si="101"/>
        <v>32.863333574698693</v>
      </c>
      <c r="EK150" s="2">
        <f t="shared" si="101"/>
        <v>32.333121584759553</v>
      </c>
      <c r="EL150" s="2">
        <f t="shared" si="130"/>
        <v>36.17552810707457</v>
      </c>
      <c r="EM150" s="2">
        <f t="shared" si="83"/>
        <v>44.849107609003113</v>
      </c>
      <c r="EN150" s="2">
        <f t="shared" si="83"/>
        <v>38.30026110509209</v>
      </c>
      <c r="EO150" s="2">
        <f t="shared" si="83"/>
        <v>39.515413049225401</v>
      </c>
      <c r="EQ150" s="2">
        <f t="shared" si="128"/>
        <v>39.780319013568239</v>
      </c>
      <c r="ER150" s="2">
        <f t="shared" si="128"/>
        <v>39.825391913530829</v>
      </c>
      <c r="ES150" s="2">
        <f t="shared" si="128"/>
        <v>41.032151359372513</v>
      </c>
      <c r="ET150" s="2">
        <f t="shared" si="128"/>
        <v>38.195431809156418</v>
      </c>
      <c r="EU150" s="2">
        <f t="shared" si="128"/>
        <v>41.98080429650588</v>
      </c>
      <c r="EV150" s="2">
        <f t="shared" si="128"/>
        <v>42.950889709570937</v>
      </c>
      <c r="EW150" s="2">
        <f t="shared" si="128"/>
        <v>44.456341280339366</v>
      </c>
      <c r="EX150" s="2">
        <f t="shared" si="128"/>
        <v>39.738442107356242</v>
      </c>
      <c r="EY150" s="2">
        <f t="shared" si="128"/>
        <v>34.052387559486753</v>
      </c>
      <c r="EZ150" s="2">
        <f t="shared" si="128"/>
        <v>33.828699067844227</v>
      </c>
      <c r="FA150" s="2">
        <f t="shared" si="128"/>
        <v>32.907884223965723</v>
      </c>
      <c r="FB150" s="2">
        <f t="shared" si="128"/>
        <v>36.938384507742484</v>
      </c>
      <c r="FC150" s="2">
        <f t="shared" si="128"/>
        <v>45.094485105176346</v>
      </c>
      <c r="FD150" s="2">
        <f t="shared" si="128"/>
        <v>39.578941313660948</v>
      </c>
      <c r="FE150" s="2">
        <f t="shared" si="128"/>
        <v>39.595734170305676</v>
      </c>
      <c r="FG150" s="2">
        <f t="shared" si="129"/>
        <v>0.99999980062709293</v>
      </c>
      <c r="FH150" s="2">
        <f t="shared" si="129"/>
        <v>0.99999982045304003</v>
      </c>
      <c r="FI150" s="2">
        <f t="shared" si="129"/>
        <v>0.99999982745119231</v>
      </c>
      <c r="FJ150" s="2">
        <f t="shared" si="129"/>
        <v>0.99999986913798133</v>
      </c>
      <c r="FK150" s="2">
        <f t="shared" si="129"/>
        <v>0.99999984503884698</v>
      </c>
      <c r="FL150" s="2">
        <f t="shared" si="129"/>
        <v>0.9999998417995577</v>
      </c>
      <c r="FM150" s="2">
        <f t="shared" si="129"/>
        <v>0.99999986104636018</v>
      </c>
      <c r="FN150" s="2">
        <f t="shared" si="129"/>
        <v>0.99999984957677579</v>
      </c>
      <c r="FO150" s="2">
        <f t="shared" si="129"/>
        <v>0.99999986762001791</v>
      </c>
      <c r="FP150" s="2">
        <f t="shared" si="129"/>
        <v>0.99999987197148843</v>
      </c>
      <c r="FQ150" s="2">
        <f t="shared" si="129"/>
        <v>0.99999985166899197</v>
      </c>
      <c r="FR150" s="2">
        <f t="shared" si="129"/>
        <v>0.99999981562023743</v>
      </c>
      <c r="FS150" s="2">
        <f t="shared" si="129"/>
        <v>0.99999924915971494</v>
      </c>
      <c r="FT150" s="2">
        <f t="shared" si="129"/>
        <v>0.99999764035352012</v>
      </c>
      <c r="FU150" s="2">
        <f t="shared" si="129"/>
        <v>0.99999405596110968</v>
      </c>
      <c r="FW150" s="2">
        <f t="shared" si="122"/>
        <v>7.3144195644347194E-3</v>
      </c>
      <c r="FX150" s="2">
        <f t="shared" si="122"/>
        <v>3.720439987788253E-2</v>
      </c>
      <c r="FY150" s="2">
        <f t="shared" si="122"/>
        <v>3.9687630463734185E-2</v>
      </c>
      <c r="FZ150" s="2">
        <f t="shared" si="122"/>
        <v>5.0315293059530461E-2</v>
      </c>
      <c r="GA150" s="2">
        <f t="shared" si="122"/>
        <v>4.2062684939622515E-2</v>
      </c>
      <c r="GB150" s="2">
        <f t="shared" si="122"/>
        <v>2.7807296349913566E-2</v>
      </c>
      <c r="GC150" s="2">
        <f t="shared" si="122"/>
        <v>5.3483010630367818E-2</v>
      </c>
      <c r="GD150" s="2">
        <f t="shared" si="122"/>
        <v>6.0097397016743957E-2</v>
      </c>
      <c r="GE150" s="2">
        <f t="shared" si="122"/>
        <v>6.9962137003897598E-2</v>
      </c>
      <c r="GF150" s="2">
        <f t="shared" si="122"/>
        <v>6.8959687462173139E-2</v>
      </c>
      <c r="GG150" s="2">
        <f t="shared" si="122"/>
        <v>4.8693205911424869E-2</v>
      </c>
      <c r="GH150" s="2">
        <f t="shared" si="122"/>
        <v>2.9786212902148928E-2</v>
      </c>
      <c r="GI150" s="2">
        <f t="shared" si="122"/>
        <v>3.4612289461681073E-2</v>
      </c>
      <c r="GJ150" s="2">
        <f t="shared" si="122"/>
        <v>3.5140913842964895E-2</v>
      </c>
      <c r="GK150" s="2">
        <f t="shared" si="122"/>
        <v>4.2023512524585402E-2</v>
      </c>
      <c r="GM150" s="107">
        <f t="shared" si="123"/>
        <v>1.0679361801387005E-109</v>
      </c>
      <c r="GN150" s="107">
        <f t="shared" si="123"/>
        <v>5.1748529553366518E-126</v>
      </c>
      <c r="GO150" s="107">
        <f t="shared" si="123"/>
        <v>2.3837460717469613E-132</v>
      </c>
      <c r="GP150" s="107">
        <f t="shared" si="123"/>
        <v>1.3027397074223851E-163</v>
      </c>
      <c r="GQ150" s="107">
        <f t="shared" si="123"/>
        <v>8.1073158192621241E-162</v>
      </c>
      <c r="GR150" s="107">
        <f t="shared" si="123"/>
        <v>2.2936093012699731E-154</v>
      </c>
      <c r="GS150" s="107">
        <f t="shared" si="123"/>
        <v>1.027794191478834E-170</v>
      </c>
      <c r="GT150" s="107">
        <f t="shared" si="123"/>
        <v>8.5988659977913055E-163</v>
      </c>
      <c r="GU150" s="107">
        <f t="shared" si="123"/>
        <v>3.4383346204259022E-181</v>
      </c>
      <c r="GV150" s="107">
        <f t="shared" si="123"/>
        <v>8.8760113731699405E-192</v>
      </c>
      <c r="GW150" s="107">
        <f t="shared" si="123"/>
        <v>5.2908887269077296E-187</v>
      </c>
      <c r="GX150" s="107">
        <f t="shared" si="123"/>
        <v>5.774760399095366E-159</v>
      </c>
      <c r="GY150" s="107">
        <f t="shared" si="123"/>
        <v>1.9956814199515075E-152</v>
      </c>
      <c r="GZ150" s="107">
        <f t="shared" si="123"/>
        <v>2.1016743633121078E-155</v>
      </c>
      <c r="HA150" s="107">
        <f t="shared" si="123"/>
        <v>7.5698315026182328E-233</v>
      </c>
      <c r="HC150" s="107">
        <f t="shared" si="103"/>
        <v>3.8061232591377387E-64</v>
      </c>
      <c r="HD150" s="107">
        <f t="shared" si="103"/>
        <v>2.4593745196926284E-75</v>
      </c>
      <c r="HE150" s="107">
        <f t="shared" si="103"/>
        <v>2.3444561085960389E-79</v>
      </c>
      <c r="HF150" s="107">
        <f t="shared" si="103"/>
        <v>2.6938659091219282E-100</v>
      </c>
      <c r="HG150" s="107">
        <f t="shared" si="103"/>
        <v>2.0144007846348302E-98</v>
      </c>
      <c r="HH150" s="107">
        <f t="shared" si="103"/>
        <v>1.1648408221060263E-91</v>
      </c>
      <c r="HI150" s="107">
        <f t="shared" si="103"/>
        <v>2.1429179503666589E-105</v>
      </c>
      <c r="HJ150" s="107">
        <f t="shared" si="103"/>
        <v>2.4417662707749565E-101</v>
      </c>
      <c r="HK150" s="107">
        <f t="shared" si="103"/>
        <v>2.9779968284350818E-114</v>
      </c>
      <c r="HL150" s="107">
        <f t="shared" si="113"/>
        <v>4.3821188161091813E-120</v>
      </c>
      <c r="HM150" s="107">
        <f t="shared" si="113"/>
        <v>4.628131841156623E-115</v>
      </c>
      <c r="HN150" s="107">
        <f t="shared" si="113"/>
        <v>1.6176637756763888E-94</v>
      </c>
      <c r="HO150" s="107">
        <f t="shared" si="113"/>
        <v>2.6853703498232428E-89</v>
      </c>
      <c r="HP150" s="107">
        <f t="shared" si="113"/>
        <v>2.2700920765428866E-90</v>
      </c>
      <c r="HQ150" s="107">
        <f t="shared" si="113"/>
        <v>2.6005992762332649E-137</v>
      </c>
      <c r="HS150" s="107">
        <f t="shared" si="124"/>
        <v>7.7034549818395387E-3</v>
      </c>
      <c r="HT150" s="107">
        <f t="shared" si="124"/>
        <v>8.2167888196466843E-5</v>
      </c>
      <c r="HU150" s="107">
        <f t="shared" si="124"/>
        <v>3.9866886102805132E-5</v>
      </c>
      <c r="HV150" s="107">
        <f t="shared" si="124"/>
        <v>5.8337901261885962E-7</v>
      </c>
      <c r="HW150" s="107">
        <f t="shared" si="124"/>
        <v>1.9498500146722129E-6</v>
      </c>
      <c r="HX150" s="107">
        <f t="shared" si="124"/>
        <v>3.2483059105318032E-5</v>
      </c>
      <c r="HY150" s="107">
        <f t="shared" si="124"/>
        <v>1.8357388573860728E-7</v>
      </c>
      <c r="HZ150" s="107">
        <f t="shared" si="124"/>
        <v>1.6216661306705105E-7</v>
      </c>
      <c r="IA150" s="107">
        <f t="shared" si="124"/>
        <v>6.9202391657590672E-9</v>
      </c>
      <c r="IB150" s="107">
        <f t="shared" si="124"/>
        <v>4.1100309213811274E-9</v>
      </c>
      <c r="IC150" s="107">
        <f t="shared" si="124"/>
        <v>8.3254707087151031E-8</v>
      </c>
      <c r="ID150" s="107">
        <f t="shared" si="124"/>
        <v>2.0968491179212937E-5</v>
      </c>
      <c r="IE150" s="107">
        <f t="shared" si="124"/>
        <v>9.015194192257726E-5</v>
      </c>
      <c r="IF150" s="107">
        <f t="shared" si="124"/>
        <v>2.0567652933091917E-4</v>
      </c>
      <c r="IG150" s="107">
        <f t="shared" si="124"/>
        <v>7.1887006947956168E-4</v>
      </c>
      <c r="II150" s="107">
        <f t="shared" si="125"/>
        <v>3.349015755389155E-5</v>
      </c>
      <c r="IJ150" s="107">
        <f t="shared" si="125"/>
        <v>3.3971376149173681E-3</v>
      </c>
      <c r="IK150" s="107">
        <f t="shared" si="125"/>
        <v>3.349722938016299E-3</v>
      </c>
      <c r="IL150" s="107">
        <f t="shared" si="125"/>
        <v>3.0822315783382297E-3</v>
      </c>
      <c r="IM150" s="107">
        <f t="shared" si="125"/>
        <v>1.551809216013114E-3</v>
      </c>
      <c r="IN150" s="107">
        <f t="shared" si="125"/>
        <v>4.3391783853688172E-4</v>
      </c>
      <c r="IO150" s="107">
        <f t="shared" si="125"/>
        <v>2.9903565660218574E-3</v>
      </c>
      <c r="IP150" s="107">
        <f t="shared" si="125"/>
        <v>5.3116822843252342E-3</v>
      </c>
      <c r="IQ150" s="107">
        <f t="shared" si="125"/>
        <v>6.0247547235917449E-3</v>
      </c>
      <c r="IR150" s="107">
        <f t="shared" si="125"/>
        <v>4.5484371713453752E-3</v>
      </c>
      <c r="IS150" s="107">
        <f t="shared" si="125"/>
        <v>1.241774752272154E-3</v>
      </c>
      <c r="IT150" s="107">
        <f t="shared" si="125"/>
        <v>4.0822629873645607E-4</v>
      </c>
      <c r="IU150" s="107">
        <f t="shared" si="125"/>
        <v>2.7757325901983421E-4</v>
      </c>
      <c r="IV150" s="107">
        <f t="shared" si="125"/>
        <v>6.9855914600112795E-5</v>
      </c>
      <c r="IW150" s="107">
        <f t="shared" si="125"/>
        <v>4.0093186532451962E-6</v>
      </c>
      <c r="IY150" s="107">
        <f t="shared" si="126"/>
        <v>7.7369451393934302E-3</v>
      </c>
      <c r="IZ150" s="107">
        <f t="shared" si="126"/>
        <v>3.4793055031138347E-3</v>
      </c>
      <c r="JA150" s="107">
        <f t="shared" si="126"/>
        <v>3.3895898241191043E-3</v>
      </c>
      <c r="JB150" s="107">
        <f t="shared" si="126"/>
        <v>3.0828149573508485E-3</v>
      </c>
      <c r="JC150" s="107">
        <f t="shared" si="126"/>
        <v>1.5537590660277861E-3</v>
      </c>
      <c r="JD150" s="107">
        <f t="shared" si="126"/>
        <v>4.6640089764219978E-4</v>
      </c>
      <c r="JE150" s="107">
        <f t="shared" si="126"/>
        <v>2.9905401399075962E-3</v>
      </c>
      <c r="JF150" s="107">
        <f t="shared" si="126"/>
        <v>5.3118444509383011E-3</v>
      </c>
      <c r="JG150" s="107">
        <f t="shared" si="126"/>
        <v>6.0247616438309105E-3</v>
      </c>
      <c r="JH150" s="107">
        <f t="shared" si="126"/>
        <v>4.5484412813762967E-3</v>
      </c>
      <c r="JI150" s="107">
        <f t="shared" si="126"/>
        <v>1.2418580069792412E-3</v>
      </c>
      <c r="JJ150" s="107">
        <f t="shared" si="126"/>
        <v>4.2919478991566899E-4</v>
      </c>
      <c r="JK150" s="107">
        <f t="shared" si="126"/>
        <v>3.6772520094241148E-4</v>
      </c>
      <c r="JL150" s="107">
        <f t="shared" si="126"/>
        <v>2.7553244393103195E-4</v>
      </c>
      <c r="JM150" s="107">
        <f t="shared" si="126"/>
        <v>7.2287938813280688E-4</v>
      </c>
    </row>
    <row r="151" spans="2:273" x14ac:dyDescent="0.25">
      <c r="B151" s="2">
        <v>123</v>
      </c>
      <c r="C151" s="37">
        <v>39.841000000000001</v>
      </c>
      <c r="D151" s="37">
        <v>39.148000000000003</v>
      </c>
      <c r="E151" s="37">
        <v>40.082000000000001</v>
      </c>
      <c r="F151" s="37">
        <v>37.851999999999997</v>
      </c>
      <c r="G151" s="37">
        <v>43.533000000000001</v>
      </c>
      <c r="H151" s="37">
        <v>41.383000000000003</v>
      </c>
      <c r="I151" s="37">
        <v>43.366999999999997</v>
      </c>
      <c r="J151" s="37">
        <v>38.732999999999997</v>
      </c>
      <c r="K151" s="37">
        <v>34.441000000000003</v>
      </c>
      <c r="L151" s="37">
        <v>32.152999999999999</v>
      </c>
      <c r="M151" s="37">
        <v>33.457999999999998</v>
      </c>
      <c r="N151" s="37">
        <v>36.167000000000002</v>
      </c>
      <c r="O151" s="37">
        <v>44.533000000000001</v>
      </c>
      <c r="P151" s="37">
        <v>37.35</v>
      </c>
      <c r="Q151" s="37">
        <v>38.783000000000001</v>
      </c>
      <c r="S151" s="4">
        <f>AY151 + (C$3 * _xlfn.NORM.DIST($B151, C$7, ABS(C$11), FALSE) * _xlfn.NORM.DIST(($B151 - C$7)*C$15, 0, ABS(C$11), TRUE) * 2)
               + (C$4 * _xlfn.NORM.DIST($B151, C$8, ABS(C$12), FALSE) * _xlfn.NORM.DIST(($B151 - C$8)*C$16, 0, ABS(C$12), TRUE) * 2)
               + (C$5 * _xlfn.NORM.DIST($B151, C$9, ABS(C$13), FALSE) * _xlfn.NORM.DIST(($B151 - C$9)*C$17, 0, ABS(C$13), TRUE) * 2)
               + (C$6 * _xlfn.NORM.DIST($B151, C$10, ABS(C$14), FALSE) * _xlfn.NORM.DIST(($B151 - C$10)*C$18, 0, ABS(C$14), TRUE) * 2)</f>
        <v>38.82506023283522</v>
      </c>
      <c r="T151" s="4">
        <f>AZ151 + (D$3 * _xlfn.NORM.DIST($B151, D$7, ABS(D$11), FALSE) * _xlfn.NORM.DIST(($B151 - D$7)*D$15, 0, ABS(D$11), TRUE) * 2)
               + (D$4 * _xlfn.NORM.DIST($B151, D$8, ABS(D$12), FALSE) * _xlfn.NORM.DIST(($B151 - D$8)*D$16, 0, ABS(D$12), TRUE) * 2)
               + (D$5 * _xlfn.NORM.DIST($B151, D$9, ABS(D$13), FALSE) * _xlfn.NORM.DIST(($B151 - D$9)*D$17, 0, ABS(D$13), TRUE) * 2)
               + (D$6 * _xlfn.NORM.DIST($B151, D$10, ABS(D$14), FALSE) * _xlfn.NORM.DIST(($B151 - D$10)*D$18, 0, ABS(D$14), TRUE) * 2)</f>
        <v>40.328731190169343</v>
      </c>
      <c r="U151" s="4">
        <f>BA151 + (E$3 * _xlfn.NORM.DIST($B151, E$7, ABS(E$11), FALSE) * _xlfn.NORM.DIST(($B151 - E$7)*E$15, 0, ABS(E$11), TRUE) * 2)
               + (E$4 * _xlfn.NORM.DIST($B151, E$8, ABS(E$12), FALSE) * _xlfn.NORM.DIST(($B151 - E$8)*E$16, 0, ABS(E$12), TRUE) * 2)
               + (E$5 * _xlfn.NORM.DIST($B151, E$9, ABS(E$13), FALSE) * _xlfn.NORM.DIST(($B151 - E$9)*E$17, 0, ABS(E$13), TRUE) * 2)
               + (E$6 * _xlfn.NORM.DIST($B151, E$10, ABS(E$14), FALSE) * _xlfn.NORM.DIST(($B151 - E$10)*E$18, 0, ABS(E$14), TRUE) * 2)</f>
        <v>41.195282975223556</v>
      </c>
      <c r="V151" s="4">
        <f>BB151 + (F$3 * _xlfn.NORM.DIST($B151, F$7, ABS(F$11), FALSE) * _xlfn.NORM.DIST(($B151 - F$7)*F$15, 0, ABS(F$11), TRUE) * 2)
               + (F$4 * _xlfn.NORM.DIST($B151, F$8, ABS(F$12), FALSE) * _xlfn.NORM.DIST(($B151 - F$8)*F$16, 0, ABS(F$12), TRUE) * 2)
               + (F$5 * _xlfn.NORM.DIST($B151, F$9, ABS(F$13), FALSE) * _xlfn.NORM.DIST(($B151 - F$9)*F$17, 0, ABS(F$13), TRUE) * 2)
               + (F$6 * _xlfn.NORM.DIST($B151, F$10, ABS(F$14), FALSE) * _xlfn.NORM.DIST(($B151 - F$10)*F$18, 0, ABS(F$14), TRUE) * 2)</f>
        <v>38.498248947730815</v>
      </c>
      <c r="W151" s="4">
        <f>BC151 + (G$3 * _xlfn.NORM.DIST($B151, G$7, ABS(G$11), FALSE) * _xlfn.NORM.DIST(($B151 - G$7)*G$15, 0, ABS(G$11), TRUE) * 2)
               + (G$4 * _xlfn.NORM.DIST($B151, G$8, ABS(G$12), FALSE) * _xlfn.NORM.DIST(($B151 - G$8)*G$16, 0, ABS(G$12), TRUE) * 2)
               + (G$5 * _xlfn.NORM.DIST($B151, G$9, ABS(G$13), FALSE) * _xlfn.NORM.DIST(($B151 - G$9)*G$17, 0, ABS(G$13), TRUE) * 2)
               + (G$6 * _xlfn.NORM.DIST($B151, G$10, ABS(G$14), FALSE) * _xlfn.NORM.DIST(($B151 - G$10)*G$18, 0, ABS(G$14), TRUE) * 2)</f>
        <v>42.403397046436531</v>
      </c>
      <c r="X151" s="4">
        <f>BD151 + (H$3 * _xlfn.NORM.DIST($B151, H$7, ABS(H$11), FALSE) * _xlfn.NORM.DIST(($B151 - H$7)*H$15, 0, ABS(H$11), TRUE) * 2)
               + (H$4 * _xlfn.NORM.DIST($B151, H$8, ABS(H$12), FALSE) * _xlfn.NORM.DIST(($B151 - H$8)*H$16, 0, ABS(H$12), TRUE) * 2)
               + (H$5 * _xlfn.NORM.DIST($B151, H$9, ABS(H$13), FALSE) * _xlfn.NORM.DIST(($B151 - H$9)*H$17, 0, ABS(H$13), TRUE) * 2)
               + (H$6 * _xlfn.NORM.DIST($B151, H$10, ABS(H$14), FALSE) * _xlfn.NORM.DIST(($B151 - H$10)*H$18, 0, ABS(H$14), TRUE) * 2)</f>
        <v>40.341957483541478</v>
      </c>
      <c r="Y151" s="4">
        <f>BE151 + (I$3 * _xlfn.NORM.DIST($B151, I$7, ABS(I$11), FALSE) * _xlfn.NORM.DIST(($B151 - I$7)*I$15, 0, ABS(I$11), TRUE) * 2)
               + (I$4 * _xlfn.NORM.DIST($B151, I$8, ABS(I$12), FALSE) * _xlfn.NORM.DIST(($B151 - I$8)*I$16, 0, ABS(I$12), TRUE) * 2)
               + (I$5 * _xlfn.NORM.DIST($B151, I$9, ABS(I$13), FALSE) * _xlfn.NORM.DIST(($B151 - I$9)*I$17, 0, ABS(I$13), TRUE) * 2)
               + (I$6 * _xlfn.NORM.DIST($B151, I$10, ABS(I$14), FALSE) * _xlfn.NORM.DIST(($B151 - I$10)*I$18, 0, ABS(I$14), TRUE) * 2)</f>
        <v>43.504068716592137</v>
      </c>
      <c r="Z151" s="4">
        <f>BF151 + (J$3 * _xlfn.NORM.DIST($B151, J$7, ABS(J$11), FALSE) * _xlfn.NORM.DIST(($B151 - J$7)*J$15, 0, ABS(J$11), TRUE) * 2)
               + (J$4 * _xlfn.NORM.DIST($B151, J$8, ABS(J$12), FALSE) * _xlfn.NORM.DIST(($B151 - J$8)*J$16, 0, ABS(J$12), TRUE) * 2)
               + (J$5 * _xlfn.NORM.DIST($B151, J$9, ABS(J$13), FALSE) * _xlfn.NORM.DIST(($B151 - J$9)*J$17, 0, ABS(J$13), TRUE) * 2)
               + (J$6 * _xlfn.NORM.DIST($B151, J$10, ABS(J$14), FALSE) * _xlfn.NORM.DIST(($B151 - J$10)*J$18, 0, ABS(J$14), TRUE) * 2)</f>
        <v>39.771113247720628</v>
      </c>
      <c r="AA151" s="4">
        <f>BG151 + (K$3 * _xlfn.NORM.DIST($B151, K$7, ABS(K$11), FALSE) * _xlfn.NORM.DIST(($B151 - K$7)*K$15, 0, ABS(K$11), TRUE) * 2)
               + (K$4 * _xlfn.NORM.DIST($B151, K$8, ABS(K$12), FALSE) * _xlfn.NORM.DIST(($B151 - K$8)*K$16, 0, ABS(K$12), TRUE) * 2)
               + (K$5 * _xlfn.NORM.DIST($B151, K$9, ABS(K$13), FALSE) * _xlfn.NORM.DIST(($B151 - K$9)*K$17, 0, ABS(K$13), TRUE) * 2)
               + (K$6 * _xlfn.NORM.DIST($B151, K$10, ABS(K$14), FALSE) * _xlfn.NORM.DIST(($B151 - K$10)*K$18, 0, ABS(K$14), TRUE) * 2)</f>
        <v>34.324187905451979</v>
      </c>
      <c r="AB151" s="4">
        <f>BH151 + (L$3 * _xlfn.NORM.DIST($B151, L$7, ABS(L$11), FALSE) * _xlfn.NORM.DIST(($B151 - L$7)*L$15, 0, ABS(L$11), TRUE) * 2)
               + (L$4 * _xlfn.NORM.DIST($B151, L$8, ABS(L$12), FALSE) * _xlfn.NORM.DIST(($B151 - L$8)*L$16, 0, ABS(L$12), TRUE) * 2)
               + (L$5 * _xlfn.NORM.DIST($B151, L$9, ABS(L$13), FALSE) * _xlfn.NORM.DIST(($B151 - L$9)*L$17, 0, ABS(L$13), TRUE) * 2)
               + (L$6 * _xlfn.NORM.DIST($B151, L$10, ABS(L$14), FALSE) * _xlfn.NORM.DIST(($B151 - L$10)*L$18, 0, ABS(L$14), TRUE) * 2)</f>
        <v>33.972868143970906</v>
      </c>
      <c r="AC151" s="4">
        <f>BI151 + (M$3 * _xlfn.NORM.DIST($B151, M$7, ABS(M$11), FALSE) * _xlfn.NORM.DIST(($B151 - M$7)*M$15, 0, ABS(M$11), TRUE) * 2)
               + (M$4 * _xlfn.NORM.DIST($B151, M$8, ABS(M$12), FALSE) * _xlfn.NORM.DIST(($B151 - M$8)*M$16, 0, ABS(M$12), TRUE) * 2)
               + (M$5 * _xlfn.NORM.DIST($B151, M$9, ABS(M$13), FALSE) * _xlfn.NORM.DIST(($B151 - M$9)*M$17, 0, ABS(M$13), TRUE) * 2)
               + (M$6 * _xlfn.NORM.DIST($B151, M$10, ABS(M$14), FALSE) * _xlfn.NORM.DIST(($B151 - M$10)*M$18, 0, ABS(M$14), TRUE) * 2)</f>
        <v>32.676608085706192</v>
      </c>
      <c r="AD151" s="4">
        <f>BJ151 + (N$3 * _xlfn.NORM.DIST($B151, N$7, ABS(N$11), FALSE) * _xlfn.NORM.DIST(($B151 - N$7)*N$15, 0, ABS(N$11), TRUE) * 2)
               + (N$4 * _xlfn.NORM.DIST($B151, N$8, ABS(N$12), FALSE) * _xlfn.NORM.DIST(($B151 - N$8)*N$16, 0, ABS(N$12), TRUE) * 2)
               + (N$5 * _xlfn.NORM.DIST($B151, N$9, ABS(N$13), FALSE) * _xlfn.NORM.DIST(($B151 - N$9)*N$17, 0, ABS(N$13), TRUE) * 2)
               + (N$6 * _xlfn.NORM.DIST($B151, N$10, ABS(N$14), FALSE) * _xlfn.NORM.DIST(($B151 - N$10)*N$18, 0, ABS(N$14), TRUE) * 2)</f>
        <v>36.208542978639741</v>
      </c>
      <c r="AE151" s="4">
        <f>BK151 + (O$3 * _xlfn.NORM.DIST($B151, O$7, ABS(O$11), FALSE) * _xlfn.NORM.DIST(($B151 - O$7)*O$15, 0, ABS(O$11), TRUE) * 2)
               + (O$4 * _xlfn.NORM.DIST($B151, O$8, ABS(O$12), FALSE) * _xlfn.NORM.DIST(($B151 - O$8)*O$16, 0, ABS(O$12), TRUE) * 2)
               + (O$5 * _xlfn.NORM.DIST($B151, O$9, ABS(O$13), FALSE) * _xlfn.NORM.DIST(($B151 - O$9)*O$17, 0, ABS(O$13), TRUE) * 2)
               + (O$6 * _xlfn.NORM.DIST($B151, O$10, ABS(O$14), FALSE) * _xlfn.NORM.DIST(($B151 - O$10)*O$18, 0, ABS(O$14), TRUE) * 2)</f>
        <v>44.79611690178109</v>
      </c>
      <c r="AF151" s="4">
        <f t="shared" si="71"/>
        <v>38.190275431380329</v>
      </c>
      <c r="AG151" s="4">
        <f t="shared" si="71"/>
        <v>39.363914787024392</v>
      </c>
      <c r="AI151" s="4">
        <f>IF(OR($B151 &lt; C$231, $B151 &gt; C$234), 0, C151-S151)</f>
        <v>1.015939767164781</v>
      </c>
      <c r="AJ151" s="4">
        <f>IF(OR($B151 &lt; D$231, $B151 &gt; D$234), 0, D151-T151)</f>
        <v>-1.1807311901693396</v>
      </c>
      <c r="AK151" s="4">
        <f>IF(OR($B151 &lt; E$231, $B151 &gt; E$234), 0, E151-U151)</f>
        <v>-1.1132829752235551</v>
      </c>
      <c r="AL151" s="4">
        <f>IF(OR($B151 &lt; F$231, $B151 &gt; F$234), 0, F151-V151)</f>
        <v>-0.6462489477308182</v>
      </c>
      <c r="AM151" s="4">
        <f>IF(OR($B151 &lt; G$231, $B151 &gt; G$234), 0, G151-W151)</f>
        <v>1.1296029535634702</v>
      </c>
      <c r="AN151" s="4">
        <f>IF(OR($B151 &lt; H$231, $B151 &gt; H$234), 0, H151-X151)</f>
        <v>1.0410425164585249</v>
      </c>
      <c r="AO151" s="4">
        <f>IF(OR($B151 &lt; I$231, $B151 &gt; I$234), 0, I151-Y151)</f>
        <v>-0.13706871659213959</v>
      </c>
      <c r="AP151" s="4">
        <f>IF(OR($B151 &lt; J$231, $B151 &gt; J$234), 0, J151-Z151)</f>
        <v>-1.0381132477206307</v>
      </c>
      <c r="AQ151" s="4">
        <f>IF(OR($B151 &lt; K$231, $B151 &gt; K$234), 0, K151-AA151)</f>
        <v>0.11681209454802399</v>
      </c>
      <c r="AR151" s="4">
        <f>IF(OR($B151 &lt; L$231, $B151 &gt; L$234), 0, L151-AB151)</f>
        <v>-1.8198681439709077</v>
      </c>
      <c r="AS151" s="4">
        <f>IF(OR($B151 &lt; M$231, $B151 &gt; M$234), 0, M151-AC151)</f>
        <v>0.78139191429380617</v>
      </c>
      <c r="AT151" s="4">
        <f>IF(OR($B151 &lt; N$231, $B151 &gt; N$234), 0, N151-AD151)</f>
        <v>-4.1542978639739658E-2</v>
      </c>
      <c r="AU151" s="4">
        <f>IF(OR($B151 &lt; O$231, $B151 &gt; O$234), 0, O151-AE151)</f>
        <v>-0.26311690178108904</v>
      </c>
      <c r="AV151" s="4">
        <f t="shared" si="117"/>
        <v>-0.84027543138032712</v>
      </c>
      <c r="AW151" s="4">
        <f t="shared" si="117"/>
        <v>-0.58091478702439048</v>
      </c>
      <c r="AY151" s="2">
        <f t="shared" si="118"/>
        <v>38.82506023283522</v>
      </c>
      <c r="AZ151" s="2">
        <f t="shared" si="118"/>
        <v>40.301086683117113</v>
      </c>
      <c r="BA151" s="2">
        <f t="shared" si="118"/>
        <v>40.969289766586677</v>
      </c>
      <c r="BB151" s="2">
        <f t="shared" si="118"/>
        <v>38.239999747538839</v>
      </c>
      <c r="BC151" s="2">
        <f t="shared" si="118"/>
        <v>42.207986760268867</v>
      </c>
      <c r="BD151" s="2">
        <f t="shared" si="118"/>
        <v>40.24656983742689</v>
      </c>
      <c r="BE151" s="2">
        <f t="shared" si="118"/>
        <v>42.98565531030718</v>
      </c>
      <c r="BF151" s="2">
        <f t="shared" si="118"/>
        <v>38.762406590530958</v>
      </c>
      <c r="BG151" s="2">
        <f t="shared" si="118"/>
        <v>33.028064079883862</v>
      </c>
      <c r="BH151" s="2">
        <f t="shared" si="118"/>
        <v>32.754926815130908</v>
      </c>
      <c r="BI151" s="2">
        <f t="shared" si="118"/>
        <v>32.210186222151968</v>
      </c>
      <c r="BJ151" s="2">
        <f t="shared" si="118"/>
        <v>36.012417777385643</v>
      </c>
      <c r="BK151" s="2">
        <f t="shared" si="118"/>
        <v>44.66564358546411</v>
      </c>
      <c r="BL151" s="2">
        <f t="shared" si="118"/>
        <v>38.132302309319179</v>
      </c>
      <c r="BM151" s="2">
        <f t="shared" si="118"/>
        <v>39.347857708398301</v>
      </c>
      <c r="BO151" s="2" t="str">
        <f t="shared" si="119"/>
        <v/>
      </c>
      <c r="BP151" s="2" t="str">
        <f t="shared" si="119"/>
        <v/>
      </c>
      <c r="BQ151" s="2" t="str">
        <f t="shared" si="119"/>
        <v/>
      </c>
      <c r="BR151" s="2" t="str">
        <f t="shared" si="119"/>
        <v/>
      </c>
      <c r="BS151" s="2" t="str">
        <f t="shared" si="119"/>
        <v/>
      </c>
      <c r="BT151" s="2" t="str">
        <f t="shared" si="119"/>
        <v/>
      </c>
      <c r="BU151" s="2" t="str">
        <f t="shared" si="119"/>
        <v/>
      </c>
      <c r="BV151" s="2" t="str">
        <f t="shared" si="119"/>
        <v/>
      </c>
      <c r="BW151" s="2" t="str">
        <f t="shared" si="119"/>
        <v/>
      </c>
      <c r="BX151" s="2" t="str">
        <f t="shared" si="119"/>
        <v/>
      </c>
      <c r="BY151" s="2" t="str">
        <f t="shared" si="119"/>
        <v/>
      </c>
      <c r="BZ151" s="2" t="str">
        <f t="shared" si="119"/>
        <v/>
      </c>
      <c r="CA151" s="2" t="str">
        <f t="shared" si="119"/>
        <v/>
      </c>
      <c r="CB151" s="2" t="str">
        <f t="shared" si="119"/>
        <v/>
      </c>
      <c r="CC151" s="2" t="str">
        <f t="shared" si="119"/>
        <v/>
      </c>
      <c r="CE151" s="2" t="str">
        <f t="shared" si="120"/>
        <v/>
      </c>
      <c r="CF151" s="2" t="str">
        <f t="shared" si="120"/>
        <v/>
      </c>
      <c r="CG151" s="2" t="str">
        <f t="shared" si="120"/>
        <v/>
      </c>
      <c r="CH151" s="2" t="str">
        <f t="shared" si="120"/>
        <v/>
      </c>
      <c r="CI151" s="2" t="str">
        <f t="shared" si="120"/>
        <v/>
      </c>
      <c r="CJ151" s="2">
        <f t="shared" si="120"/>
        <v>41.383000000000003</v>
      </c>
      <c r="CK151" s="2" t="str">
        <f t="shared" si="120"/>
        <v/>
      </c>
      <c r="CL151" s="2" t="str">
        <f t="shared" si="120"/>
        <v/>
      </c>
      <c r="CM151" s="2" t="str">
        <f t="shared" si="120"/>
        <v/>
      </c>
      <c r="CN151" s="2" t="str">
        <f t="shared" si="120"/>
        <v/>
      </c>
      <c r="CO151" s="2" t="str">
        <f t="shared" si="120"/>
        <v/>
      </c>
      <c r="CP151" s="2">
        <f t="shared" si="120"/>
        <v>36.167000000000002</v>
      </c>
      <c r="CQ151" s="2">
        <f t="shared" si="120"/>
        <v>44.533000000000001</v>
      </c>
      <c r="CR151" s="2">
        <f t="shared" si="120"/>
        <v>37.35</v>
      </c>
      <c r="CS151" s="2">
        <f t="shared" si="120"/>
        <v>38.783000000000001</v>
      </c>
      <c r="CU151" s="2" t="str">
        <f t="shared" si="121"/>
        <v/>
      </c>
      <c r="CV151" s="2" t="str">
        <f t="shared" si="121"/>
        <v/>
      </c>
      <c r="CW151" s="2" t="str">
        <f t="shared" si="121"/>
        <v/>
      </c>
      <c r="CX151" s="2" t="str">
        <f t="shared" si="121"/>
        <v/>
      </c>
      <c r="CY151" s="2" t="str">
        <f t="shared" si="121"/>
        <v/>
      </c>
      <c r="CZ151" s="2">
        <f t="shared" si="121"/>
        <v>41.383000000000003</v>
      </c>
      <c r="DA151" s="2" t="str">
        <f t="shared" si="121"/>
        <v/>
      </c>
      <c r="DB151" s="2" t="str">
        <f t="shared" si="121"/>
        <v/>
      </c>
      <c r="DC151" s="2" t="str">
        <f t="shared" si="121"/>
        <v/>
      </c>
      <c r="DD151" s="2" t="str">
        <f t="shared" si="121"/>
        <v/>
      </c>
      <c r="DE151" s="2" t="str">
        <f t="shared" si="121"/>
        <v/>
      </c>
      <c r="DF151" s="2">
        <f t="shared" si="121"/>
        <v>36.167000000000002</v>
      </c>
      <c r="DG151" s="2">
        <f t="shared" si="121"/>
        <v>44.533000000000001</v>
      </c>
      <c r="DH151" s="2">
        <f t="shared" si="121"/>
        <v>37.35</v>
      </c>
      <c r="DI151" s="2">
        <f t="shared" si="121"/>
        <v>38.783000000000001</v>
      </c>
      <c r="DK151" s="2">
        <f t="shared" si="127"/>
        <v>55.113377419354826</v>
      </c>
      <c r="DL151" s="2">
        <f t="shared" si="127"/>
        <v>67.482229838709685</v>
      </c>
      <c r="DM151" s="2">
        <f t="shared" si="127"/>
        <v>69.12815102639297</v>
      </c>
      <c r="DN151" s="2">
        <f t="shared" si="127"/>
        <v>67.334071114369493</v>
      </c>
      <c r="DO151" s="2">
        <f t="shared" si="127"/>
        <v>82.647317631964796</v>
      </c>
      <c r="DP151" s="2">
        <f t="shared" si="127"/>
        <v>75.861651184110016</v>
      </c>
      <c r="DQ151" s="2">
        <f t="shared" si="127"/>
        <v>77.131728005865085</v>
      </c>
      <c r="DR151" s="2">
        <f t="shared" si="127"/>
        <v>77.642667557932256</v>
      </c>
      <c r="DS151" s="2">
        <f t="shared" si="127"/>
        <v>62.707887096774193</v>
      </c>
      <c r="DT151" s="2">
        <f t="shared" si="127"/>
        <v>60.805006451612904</v>
      </c>
      <c r="DU151" s="2">
        <f t="shared" si="127"/>
        <v>64.585043010752685</v>
      </c>
      <c r="DV151" s="2">
        <f t="shared" si="127"/>
        <v>66.527318181818174</v>
      </c>
      <c r="DW151" s="2">
        <f t="shared" si="127"/>
        <v>79.213849376114084</v>
      </c>
      <c r="DX151" s="2">
        <f t="shared" si="127"/>
        <v>59.233151737967908</v>
      </c>
      <c r="DY151" s="2">
        <f t="shared" si="127"/>
        <v>53.420552709359612</v>
      </c>
      <c r="EA151" s="2">
        <f t="shared" si="101"/>
        <v>38.816495102840364</v>
      </c>
      <c r="EB151" s="2">
        <f t="shared" si="101"/>
        <v>40.327707088366182</v>
      </c>
      <c r="EC151" s="2">
        <f t="shared" si="101"/>
        <v>40.972380400421486</v>
      </c>
      <c r="ED151" s="2">
        <f t="shared" si="101"/>
        <v>38.250511540219378</v>
      </c>
      <c r="EE151" s="2">
        <f t="shared" si="101"/>
        <v>42.228789913928964</v>
      </c>
      <c r="EF151" s="2">
        <f t="shared" si="101"/>
        <v>40.156542434671763</v>
      </c>
      <c r="EG151" s="2">
        <f t="shared" si="101"/>
        <v>42.8947028107861</v>
      </c>
      <c r="EH151" s="2">
        <f t="shared" si="101"/>
        <v>38.697954020213729</v>
      </c>
      <c r="EI151" s="2">
        <f t="shared" si="101"/>
        <v>32.945819525533963</v>
      </c>
      <c r="EJ151" s="2">
        <f t="shared" si="101"/>
        <v>32.669699359992535</v>
      </c>
      <c r="EK151" s="2">
        <f t="shared" si="101"/>
        <v>32.174112411456726</v>
      </c>
      <c r="EL151" s="2">
        <f t="shared" si="130"/>
        <v>35.982983875079668</v>
      </c>
      <c r="EM151" s="2">
        <f t="shared" si="83"/>
        <v>44.6548953408494</v>
      </c>
      <c r="EN151" s="2">
        <f t="shared" si="83"/>
        <v>38.076198796195982</v>
      </c>
      <c r="EO151" s="2">
        <f t="shared" si="83"/>
        <v>39.343621794532865</v>
      </c>
      <c r="EQ151" s="2">
        <f t="shared" si="128"/>
        <v>39.748128254036892</v>
      </c>
      <c r="ER151" s="2">
        <f t="shared" si="128"/>
        <v>39.753792659198588</v>
      </c>
      <c r="ES151" s="2">
        <f t="shared" si="128"/>
        <v>40.909809210874975</v>
      </c>
      <c r="ET151" s="2">
        <f t="shared" si="128"/>
        <v>38.082351394850924</v>
      </c>
      <c r="EU151" s="2">
        <f t="shared" si="128"/>
        <v>41.831561406872339</v>
      </c>
      <c r="EV151" s="2">
        <f t="shared" si="128"/>
        <v>42.746603685997151</v>
      </c>
      <c r="EW151" s="2">
        <f t="shared" si="128"/>
        <v>44.264176345985177</v>
      </c>
      <c r="EX151" s="2">
        <f t="shared" si="128"/>
        <v>39.563039710056827</v>
      </c>
      <c r="EY151" s="2">
        <f t="shared" si="128"/>
        <v>33.896477694347979</v>
      </c>
      <c r="EZ151" s="2">
        <f t="shared" si="128"/>
        <v>33.668907003253082</v>
      </c>
      <c r="FA151" s="2">
        <f t="shared" si="128"/>
        <v>32.769937780936893</v>
      </c>
      <c r="FB151" s="2">
        <f t="shared" si="128"/>
        <v>36.773850320734347</v>
      </c>
      <c r="FC151" s="2">
        <f t="shared" si="128"/>
        <v>44.908310710699226</v>
      </c>
      <c r="FD151" s="2">
        <f t="shared" si="128"/>
        <v>39.402801470230322</v>
      </c>
      <c r="FE151" s="2">
        <f t="shared" si="128"/>
        <v>39.427337609170308</v>
      </c>
      <c r="FG151" s="2">
        <f t="shared" si="129"/>
        <v>0.99999984163246414</v>
      </c>
      <c r="FH151" s="2">
        <f t="shared" si="129"/>
        <v>0.99999985738077501</v>
      </c>
      <c r="FI151" s="2">
        <f t="shared" si="129"/>
        <v>0.9999998629396053</v>
      </c>
      <c r="FJ151" s="2">
        <f t="shared" si="129"/>
        <v>0.99999989605260087</v>
      </c>
      <c r="FK151" s="2">
        <f t="shared" si="129"/>
        <v>0.99999987690997694</v>
      </c>
      <c r="FL151" s="2">
        <f t="shared" si="129"/>
        <v>0.99999987433691784</v>
      </c>
      <c r="FM151" s="2">
        <f t="shared" si="129"/>
        <v>0.99999988962519748</v>
      </c>
      <c r="FN151" s="2">
        <f t="shared" si="129"/>
        <v>0.99999988051458211</v>
      </c>
      <c r="FO151" s="2">
        <f t="shared" si="129"/>
        <v>0.9999998948468396</v>
      </c>
      <c r="FP151" s="2">
        <f t="shared" si="129"/>
        <v>0.99999989830333569</v>
      </c>
      <c r="FQ151" s="2">
        <f t="shared" si="129"/>
        <v>0.99999988217648861</v>
      </c>
      <c r="FR151" s="2">
        <f t="shared" si="129"/>
        <v>0.9999998535419431</v>
      </c>
      <c r="FS151" s="2">
        <f t="shared" si="129"/>
        <v>0.9999993909702094</v>
      </c>
      <c r="FT151" s="2">
        <f t="shared" si="129"/>
        <v>0.99999805233711736</v>
      </c>
      <c r="FU151" s="2">
        <f t="shared" si="129"/>
        <v>0.99999502080672564</v>
      </c>
      <c r="FW151" s="2">
        <f t="shared" si="122"/>
        <v>9.1909021128811583E-3</v>
      </c>
      <c r="FX151" s="2">
        <f t="shared" si="122"/>
        <v>4.6390675426435109E-2</v>
      </c>
      <c r="FY151" s="2">
        <f t="shared" si="122"/>
        <v>4.9455554517499403E-2</v>
      </c>
      <c r="FZ151" s="2">
        <f t="shared" si="122"/>
        <v>6.2528584391258274E-2</v>
      </c>
      <c r="GA151" s="2">
        <f t="shared" si="122"/>
        <v>5.2383271613080248E-2</v>
      </c>
      <c r="GB151" s="2">
        <f t="shared" si="122"/>
        <v>3.4757060627443839E-2</v>
      </c>
      <c r="GC151" s="2">
        <f t="shared" si="122"/>
        <v>6.6411448106565393E-2</v>
      </c>
      <c r="GD151" s="2">
        <f t="shared" si="122"/>
        <v>7.4498882305579189E-2</v>
      </c>
      <c r="GE151" s="2">
        <f t="shared" si="122"/>
        <v>8.6509985894336158E-2</v>
      </c>
      <c r="GF151" s="2">
        <f t="shared" si="122"/>
        <v>8.5292175701733808E-2</v>
      </c>
      <c r="GG151" s="2">
        <f t="shared" si="122"/>
        <v>6.0537858529025185E-2</v>
      </c>
      <c r="GH151" s="2">
        <f t="shared" si="122"/>
        <v>3.7211629098458106E-2</v>
      </c>
      <c r="GI151" s="2">
        <f t="shared" si="122"/>
        <v>4.2330491589850777E-2</v>
      </c>
      <c r="GJ151" s="2">
        <f t="shared" si="122"/>
        <v>4.2260058424843767E-2</v>
      </c>
      <c r="GK151" s="2">
        <f t="shared" si="122"/>
        <v>4.9761471279287491E-2</v>
      </c>
      <c r="GM151" s="107">
        <f t="shared" si="123"/>
        <v>6.146675854767985E-113</v>
      </c>
      <c r="GN151" s="107">
        <f t="shared" si="123"/>
        <v>1.0224137476061026E-129</v>
      </c>
      <c r="GO151" s="107">
        <f t="shared" si="123"/>
        <v>3.1193256913171126E-136</v>
      </c>
      <c r="GP151" s="107">
        <f t="shared" si="123"/>
        <v>2.4338265214485736E-168</v>
      </c>
      <c r="GQ151" s="107">
        <f t="shared" si="123"/>
        <v>1.5204412683593207E-166</v>
      </c>
      <c r="GR151" s="107">
        <f t="shared" si="123"/>
        <v>7.0431606871311515E-159</v>
      </c>
      <c r="GS151" s="107">
        <f t="shared" si="123"/>
        <v>1.1398114781279293E-175</v>
      </c>
      <c r="GT151" s="107">
        <f t="shared" si="123"/>
        <v>1.54101333420667E-167</v>
      </c>
      <c r="GU151" s="107">
        <f t="shared" si="123"/>
        <v>1.9503445993817239E-186</v>
      </c>
      <c r="GV151" s="107">
        <f t="shared" si="123"/>
        <v>2.5352174397282992E-197</v>
      </c>
      <c r="GW151" s="107">
        <f t="shared" si="123"/>
        <v>1.8525477968726428E-192</v>
      </c>
      <c r="GX151" s="107">
        <f t="shared" si="123"/>
        <v>1.1654188209647185E-163</v>
      </c>
      <c r="GY151" s="107">
        <f t="shared" si="123"/>
        <v>6.3408820335175801E-157</v>
      </c>
      <c r="GZ151" s="107">
        <f t="shared" si="123"/>
        <v>5.577408956796078E-160</v>
      </c>
      <c r="HA151" s="107">
        <f t="shared" si="123"/>
        <v>1.0884828293393688E-239</v>
      </c>
      <c r="HC151" s="107">
        <f t="shared" si="103"/>
        <v>7.1787342489494555E-67</v>
      </c>
      <c r="HD151" s="107">
        <f t="shared" si="103"/>
        <v>1.7348875276396116E-78</v>
      </c>
      <c r="HE151" s="107">
        <f t="shared" si="103"/>
        <v>1.1503742767517746E-82</v>
      </c>
      <c r="HF151" s="107">
        <f t="shared" si="103"/>
        <v>2.2557520248308251E-104</v>
      </c>
      <c r="HG151" s="107">
        <f t="shared" si="103"/>
        <v>1.7558864030633761E-102</v>
      </c>
      <c r="HH151" s="107">
        <f t="shared" si="103"/>
        <v>1.7282002601944763E-95</v>
      </c>
      <c r="HI151" s="107">
        <f t="shared" si="103"/>
        <v>1.1037065835540242E-109</v>
      </c>
      <c r="HJ151" s="107">
        <f t="shared" si="103"/>
        <v>1.8334647051231926E-105</v>
      </c>
      <c r="HK151" s="107">
        <f t="shared" si="103"/>
        <v>7.6693948743790756E-119</v>
      </c>
      <c r="HL151" s="107">
        <f t="shared" si="113"/>
        <v>6.4314775405883529E-125</v>
      </c>
      <c r="HM151" s="107">
        <f t="shared" si="113"/>
        <v>8.9307436299061945E-120</v>
      </c>
      <c r="HN151" s="107">
        <f t="shared" si="113"/>
        <v>1.6687747098988929E-98</v>
      </c>
      <c r="HO151" s="107">
        <f t="shared" si="113"/>
        <v>4.3521225518541673E-93</v>
      </c>
      <c r="HP151" s="107">
        <f t="shared" si="113"/>
        <v>3.2657184669204126E-94</v>
      </c>
      <c r="HQ151" s="107">
        <f t="shared" si="113"/>
        <v>3.9733776858260917E-143</v>
      </c>
      <c r="HS151" s="107">
        <f t="shared" si="124"/>
        <v>3.1337079616591767E-3</v>
      </c>
      <c r="HT151" s="107">
        <f t="shared" si="124"/>
        <v>2.1045440031263521E-5</v>
      </c>
      <c r="HU151" s="107">
        <f t="shared" si="124"/>
        <v>9.3719599843253063E-6</v>
      </c>
      <c r="HV151" s="107">
        <f t="shared" si="124"/>
        <v>8.7635386943827718E-8</v>
      </c>
      <c r="HW151" s="107">
        <f t="shared" si="124"/>
        <v>3.1490686856183026E-7</v>
      </c>
      <c r="HX151" s="107">
        <f t="shared" si="124"/>
        <v>6.7124183257104808E-6</v>
      </c>
      <c r="HY151" s="107">
        <f t="shared" si="124"/>
        <v>2.427477369319044E-8</v>
      </c>
      <c r="HZ151" s="107">
        <f t="shared" si="124"/>
        <v>2.2126679166125449E-8</v>
      </c>
      <c r="IA151" s="107">
        <f t="shared" si="124"/>
        <v>7.0022827192728752E-10</v>
      </c>
      <c r="IB151" s="107">
        <f t="shared" si="124"/>
        <v>3.7773858661991958E-10</v>
      </c>
      <c r="IC151" s="107">
        <f t="shared" si="124"/>
        <v>9.3664370217334737E-9</v>
      </c>
      <c r="ID151" s="107">
        <f t="shared" si="124"/>
        <v>4.018440425550407E-6</v>
      </c>
      <c r="IE151" s="107">
        <f t="shared" si="124"/>
        <v>2.011463366601896E-5</v>
      </c>
      <c r="IF151" s="107">
        <f t="shared" si="124"/>
        <v>4.8652743836626789E-5</v>
      </c>
      <c r="IG151" s="107">
        <f t="shared" si="124"/>
        <v>1.6056214490675773E-4</v>
      </c>
      <c r="II151" s="107">
        <f t="shared" si="125"/>
        <v>7.6913867554567858E-5</v>
      </c>
      <c r="IJ151" s="107">
        <f t="shared" si="125"/>
        <v>6.4887042855453058E-3</v>
      </c>
      <c r="IK151" s="107">
        <f t="shared" si="125"/>
        <v>6.4950255068735724E-3</v>
      </c>
      <c r="IL151" s="107">
        <f t="shared" si="125"/>
        <v>6.3820280944322716E-3</v>
      </c>
      <c r="IM151" s="107">
        <f t="shared" si="125"/>
        <v>3.3713991919250056E-3</v>
      </c>
      <c r="IN151" s="107">
        <f t="shared" si="125"/>
        <v>9.9973359041079799E-4</v>
      </c>
      <c r="IO151" s="107">
        <f t="shared" si="125"/>
        <v>6.3171875283368926E-3</v>
      </c>
      <c r="IP151" s="107">
        <f t="shared" si="125"/>
        <v>1.0645539168452867E-2</v>
      </c>
      <c r="IQ151" s="107">
        <f t="shared" si="125"/>
        <v>1.2347190287288742E-2</v>
      </c>
      <c r="IR151" s="107">
        <f t="shared" si="125"/>
        <v>9.6981811964024778E-3</v>
      </c>
      <c r="IS151" s="107">
        <f t="shared" si="125"/>
        <v>2.8923142095187825E-3</v>
      </c>
      <c r="IT151" s="107">
        <f t="shared" si="125"/>
        <v>9.631929821124933E-4</v>
      </c>
      <c r="IU151" s="107">
        <f t="shared" si="125"/>
        <v>6.574353574449385E-4</v>
      </c>
      <c r="IV151" s="107">
        <f t="shared" si="125"/>
        <v>1.7937425895364427E-4</v>
      </c>
      <c r="IW151" s="107">
        <f t="shared" si="125"/>
        <v>1.3610962737482896E-5</v>
      </c>
      <c r="IY151" s="107">
        <f t="shared" si="126"/>
        <v>3.2106218292137444E-3</v>
      </c>
      <c r="IZ151" s="107">
        <f t="shared" si="126"/>
        <v>6.5097497255765698E-3</v>
      </c>
      <c r="JA151" s="107">
        <f t="shared" si="126"/>
        <v>6.5043974668578973E-3</v>
      </c>
      <c r="JB151" s="107">
        <f t="shared" si="126"/>
        <v>6.3821157298192153E-3</v>
      </c>
      <c r="JC151" s="107">
        <f t="shared" si="126"/>
        <v>3.3717140987935676E-3</v>
      </c>
      <c r="JD151" s="107">
        <f t="shared" si="126"/>
        <v>1.0064460087365085E-3</v>
      </c>
      <c r="JE151" s="107">
        <f t="shared" si="126"/>
        <v>6.3172118031105855E-3</v>
      </c>
      <c r="JF151" s="107">
        <f t="shared" si="126"/>
        <v>1.0645561295132033E-2</v>
      </c>
      <c r="JG151" s="107">
        <f t="shared" si="126"/>
        <v>1.2347190987517014E-2</v>
      </c>
      <c r="JH151" s="107">
        <f t="shared" si="126"/>
        <v>9.6981815741410647E-3</v>
      </c>
      <c r="JI151" s="107">
        <f t="shared" si="126"/>
        <v>2.8923235759558043E-3</v>
      </c>
      <c r="JJ151" s="107">
        <f t="shared" si="126"/>
        <v>9.6721142253804366E-4</v>
      </c>
      <c r="JK151" s="107">
        <f t="shared" si="126"/>
        <v>6.7754999111095747E-4</v>
      </c>
      <c r="JL151" s="107">
        <f t="shared" si="126"/>
        <v>2.2802700279027106E-4</v>
      </c>
      <c r="JM151" s="107">
        <f t="shared" si="126"/>
        <v>1.7417310764424062E-4</v>
      </c>
    </row>
    <row r="152" spans="2:273" x14ac:dyDescent="0.25">
      <c r="B152" s="2">
        <v>124</v>
      </c>
      <c r="C152" s="37">
        <v>38.253999999999998</v>
      </c>
      <c r="D152" s="37">
        <v>39.655999999999999</v>
      </c>
      <c r="E152" s="37">
        <v>40.984000000000002</v>
      </c>
      <c r="F152" s="37">
        <v>38.753999999999998</v>
      </c>
      <c r="G152" s="37">
        <v>42.15</v>
      </c>
      <c r="H152" s="37">
        <v>40.85</v>
      </c>
      <c r="I152" s="37">
        <v>42.767000000000003</v>
      </c>
      <c r="J152" s="37">
        <v>39.5</v>
      </c>
      <c r="K152" s="37">
        <v>34.237000000000002</v>
      </c>
      <c r="L152" s="37">
        <v>33.898000000000003</v>
      </c>
      <c r="M152" s="37">
        <v>33.475000000000001</v>
      </c>
      <c r="N152" s="37">
        <v>35.917000000000002</v>
      </c>
      <c r="O152" s="37">
        <v>44.667000000000002</v>
      </c>
      <c r="P152" s="37">
        <v>37.783000000000001</v>
      </c>
      <c r="Q152" s="37">
        <v>38.917000000000002</v>
      </c>
      <c r="S152" s="4">
        <f>AY152 + (C$3 * _xlfn.NORM.DIST($B152, C$7, ABS(C$11), FALSE) * _xlfn.NORM.DIST(($B152 - C$7)*C$15, 0, ABS(C$11), TRUE) * 2)
               + (C$4 * _xlfn.NORM.DIST($B152, C$8, ABS(C$12), FALSE) * _xlfn.NORM.DIST(($B152 - C$8)*C$16, 0, ABS(C$12), TRUE) * 2)
               + (C$5 * _xlfn.NORM.DIST($B152, C$9, ABS(C$13), FALSE) * _xlfn.NORM.DIST(($B152 - C$9)*C$17, 0, ABS(C$13), TRUE) * 2)
               + (C$6 * _xlfn.NORM.DIST($B152, C$10, ABS(C$14), FALSE) * _xlfn.NORM.DIST(($B152 - C$10)*C$18, 0, ABS(C$14), TRUE) * 2)</f>
        <v>38.752063291919967</v>
      </c>
      <c r="T152" s="4">
        <f>AZ152 + (D$3 * _xlfn.NORM.DIST($B152, D$7, ABS(D$11), FALSE) * _xlfn.NORM.DIST(($B152 - D$7)*D$15, 0, ABS(D$11), TRUE) * 2)
               + (D$4 * _xlfn.NORM.DIST($B152, D$8, ABS(D$12), FALSE) * _xlfn.NORM.DIST(($B152 - D$8)*D$16, 0, ABS(D$12), TRUE) * 2)
               + (D$5 * _xlfn.NORM.DIST($B152, D$9, ABS(D$13), FALSE) * _xlfn.NORM.DIST(($B152 - D$9)*D$17, 0, ABS(D$13), TRUE) * 2)
               + (D$6 * _xlfn.NORM.DIST($B152, D$10, ABS(D$14), FALSE) * _xlfn.NORM.DIST(($B152 - D$10)*D$18, 0, ABS(D$14), TRUE) * 2)</f>
        <v>40.277940663106065</v>
      </c>
      <c r="U152" s="4">
        <f>BA152 + (E$3 * _xlfn.NORM.DIST($B152, E$7, ABS(E$11), FALSE) * _xlfn.NORM.DIST(($B152 - E$7)*E$15, 0, ABS(E$11), TRUE) * 2)
               + (E$4 * _xlfn.NORM.DIST($B152, E$8, ABS(E$12), FALSE) * _xlfn.NORM.DIST(($B152 - E$8)*E$16, 0, ABS(E$12), TRUE) * 2)
               + (E$5 * _xlfn.NORM.DIST($B152, E$9, ABS(E$13), FALSE) * _xlfn.NORM.DIST(($B152 - E$9)*E$17, 0, ABS(E$13), TRUE) * 2)
               + (E$6 * _xlfn.NORM.DIST($B152, E$10, ABS(E$14), FALSE) * _xlfn.NORM.DIST(($B152 - E$10)*E$18, 0, ABS(E$14), TRUE) * 2)</f>
        <v>41.238822251710225</v>
      </c>
      <c r="V152" s="4">
        <f>BB152 + (F$3 * _xlfn.NORM.DIST($B152, F$7, ABS(F$11), FALSE) * _xlfn.NORM.DIST(($B152 - F$7)*F$15, 0, ABS(F$11), TRUE) * 2)
               + (F$4 * _xlfn.NORM.DIST($B152, F$8, ABS(F$12), FALSE) * _xlfn.NORM.DIST(($B152 - F$8)*F$16, 0, ABS(F$12), TRUE) * 2)
               + (F$5 * _xlfn.NORM.DIST($B152, F$9, ABS(F$13), FALSE) * _xlfn.NORM.DIST(($B152 - F$9)*F$17, 0, ABS(F$13), TRUE) * 2)
               + (F$6 * _xlfn.NORM.DIST($B152, F$10, ABS(F$14), FALSE) * _xlfn.NORM.DIST(($B152 - F$10)*F$18, 0, ABS(F$14), TRUE) * 2)</f>
        <v>38.60043093759915</v>
      </c>
      <c r="W152" s="4">
        <f>BC152 + (G$3 * _xlfn.NORM.DIST($B152, G$7, ABS(G$11), FALSE) * _xlfn.NORM.DIST(($B152 - G$7)*G$15, 0, ABS(G$11), TRUE) * 2)
               + (G$4 * _xlfn.NORM.DIST($B152, G$8, ABS(G$12), FALSE) * _xlfn.NORM.DIST(($B152 - G$8)*G$16, 0, ABS(G$12), TRUE) * 2)
               + (G$5 * _xlfn.NORM.DIST($B152, G$9, ABS(G$13), FALSE) * _xlfn.NORM.DIST(($B152 - G$9)*G$17, 0, ABS(G$13), TRUE) * 2)
               + (G$6 * _xlfn.NORM.DIST($B152, G$10, ABS(G$14), FALSE) * _xlfn.NORM.DIST(($B152 - G$10)*G$18, 0, ABS(G$14), TRUE) * 2)</f>
        <v>42.442095075419715</v>
      </c>
      <c r="X152" s="4">
        <f>BD152 + (H$3 * _xlfn.NORM.DIST($B152, H$7, ABS(H$11), FALSE) * _xlfn.NORM.DIST(($B152 - H$7)*H$15, 0, ABS(H$11), TRUE) * 2)
               + (H$4 * _xlfn.NORM.DIST($B152, H$8, ABS(H$12), FALSE) * _xlfn.NORM.DIST(($B152 - H$8)*H$16, 0, ABS(H$12), TRUE) * 2)
               + (H$5 * _xlfn.NORM.DIST($B152, H$9, ABS(H$13), FALSE) * _xlfn.NORM.DIST(($B152 - H$9)*H$17, 0, ABS(H$13), TRUE) * 2)
               + (H$6 * _xlfn.NORM.DIST($B152, H$10, ABS(H$14), FALSE) * _xlfn.NORM.DIST(($B152 - H$10)*H$18, 0, ABS(H$14), TRUE) * 2)</f>
        <v>40.175360948929487</v>
      </c>
      <c r="Y152" s="4">
        <f>BE152 + (I$3 * _xlfn.NORM.DIST($B152, I$7, ABS(I$11), FALSE) * _xlfn.NORM.DIST(($B152 - I$7)*I$15, 0, ABS(I$11), TRUE) * 2)
               + (I$4 * _xlfn.NORM.DIST($B152, I$8, ABS(I$12), FALSE) * _xlfn.NORM.DIST(($B152 - I$8)*I$16, 0, ABS(I$12), TRUE) * 2)
               + (I$5 * _xlfn.NORM.DIST($B152, I$9, ABS(I$13), FALSE) * _xlfn.NORM.DIST(($B152 - I$9)*I$17, 0, ABS(I$13), TRUE) * 2)
               + (I$6 * _xlfn.NORM.DIST($B152, I$10, ABS(I$14), FALSE) * _xlfn.NORM.DIST(($B152 - I$10)*I$18, 0, ABS(I$14), TRUE) * 2)</f>
        <v>43.737225171140402</v>
      </c>
      <c r="Z152" s="4">
        <f>BF152 + (J$3 * _xlfn.NORM.DIST($B152, J$7, ABS(J$11), FALSE) * _xlfn.NORM.DIST(($B152 - J$7)*J$15, 0, ABS(J$11), TRUE) * 2)
               + (J$4 * _xlfn.NORM.DIST($B152, J$8, ABS(J$12), FALSE) * _xlfn.NORM.DIST(($B152 - J$8)*J$16, 0, ABS(J$12), TRUE) * 2)
               + (J$5 * _xlfn.NORM.DIST($B152, J$9, ABS(J$13), FALSE) * _xlfn.NORM.DIST(($B152 - J$9)*J$17, 0, ABS(J$13), TRUE) * 2)
               + (J$6 * _xlfn.NORM.DIST($B152, J$10, ABS(J$14), FALSE) * _xlfn.NORM.DIST(($B152 - J$10)*J$18, 0, ABS(J$14), TRUE) * 2)</f>
        <v>40.353444922251256</v>
      </c>
      <c r="AA152" s="4">
        <f>BG152 + (K$3 * _xlfn.NORM.DIST($B152, K$7, ABS(K$11), FALSE) * _xlfn.NORM.DIST(($B152 - K$7)*K$15, 0, ABS(K$11), TRUE) * 2)
               + (K$4 * _xlfn.NORM.DIST($B152, K$8, ABS(K$12), FALSE) * _xlfn.NORM.DIST(($B152 - K$8)*K$16, 0, ABS(K$12), TRUE) * 2)
               + (K$5 * _xlfn.NORM.DIST($B152, K$9, ABS(K$13), FALSE) * _xlfn.NORM.DIST(($B152 - K$9)*K$17, 0, ABS(K$13), TRUE) * 2)
               + (K$6 * _xlfn.NORM.DIST($B152, K$10, ABS(K$14), FALSE) * _xlfn.NORM.DIST(($B152 - K$10)*K$18, 0, ABS(K$14), TRUE) * 2)</f>
        <v>35.17981153898274</v>
      </c>
      <c r="AB152" s="4">
        <f>BH152 + (L$3 * _xlfn.NORM.DIST($B152, L$7, ABS(L$11), FALSE) * _xlfn.NORM.DIST(($B152 - L$7)*L$15, 0, ABS(L$11), TRUE) * 2)
               + (L$4 * _xlfn.NORM.DIST($B152, L$8, ABS(L$12), FALSE) * _xlfn.NORM.DIST(($B152 - L$8)*L$16, 0, ABS(L$12), TRUE) * 2)
               + (L$5 * _xlfn.NORM.DIST($B152, L$9, ABS(L$13), FALSE) * _xlfn.NORM.DIST(($B152 - L$9)*L$17, 0, ABS(L$13), TRUE) * 2)
               + (L$6 * _xlfn.NORM.DIST($B152, L$10, ABS(L$14), FALSE) * _xlfn.NORM.DIST(($B152 - L$10)*L$18, 0, ABS(L$14), TRUE) * 2)</f>
        <v>34.84268788153377</v>
      </c>
      <c r="AC152" s="4">
        <f>BI152 + (M$3 * _xlfn.NORM.DIST($B152, M$7, ABS(M$11), FALSE) * _xlfn.NORM.DIST(($B152 - M$7)*M$15, 0, ABS(M$11), TRUE) * 2)
               + (M$4 * _xlfn.NORM.DIST($B152, M$8, ABS(M$12), FALSE) * _xlfn.NORM.DIST(($B152 - M$8)*M$16, 0, ABS(M$12), TRUE) * 2)
               + (M$5 * _xlfn.NORM.DIST($B152, M$9, ABS(M$13), FALSE) * _xlfn.NORM.DIST(($B152 - M$9)*M$17, 0, ABS(M$13), TRUE) * 2)
               + (M$6 * _xlfn.NORM.DIST($B152, M$10, ABS(M$14), FALSE) * _xlfn.NORM.DIST(($B152 - M$10)*M$18, 0, ABS(M$14), TRUE) * 2)</f>
        <v>33.013764561972245</v>
      </c>
      <c r="AD152" s="4">
        <f>BJ152 + (N$3 * _xlfn.NORM.DIST($B152, N$7, ABS(N$11), FALSE) * _xlfn.NORM.DIST(($B152 - N$7)*N$15, 0, ABS(N$11), TRUE) * 2)
               + (N$4 * _xlfn.NORM.DIST($B152, N$8, ABS(N$12), FALSE) * _xlfn.NORM.DIST(($B152 - N$8)*N$16, 0, ABS(N$12), TRUE) * 2)
               + (N$5 * _xlfn.NORM.DIST($B152, N$9, ABS(N$13), FALSE) * _xlfn.NORM.DIST(($B152 - N$9)*N$17, 0, ABS(N$13), TRUE) * 2)
               + (N$6 * _xlfn.NORM.DIST($B152, N$10, ABS(N$14), FALSE) * _xlfn.NORM.DIST(($B152 - N$10)*N$18, 0, ABS(N$14), TRUE) * 2)</f>
        <v>36.241135757190165</v>
      </c>
      <c r="AE152" s="4">
        <f>BK152 + (O$3 * _xlfn.NORM.DIST($B152, O$7, ABS(O$11), FALSE) * _xlfn.NORM.DIST(($B152 - O$7)*O$15, 0, ABS(O$11), TRUE) * 2)
               + (O$4 * _xlfn.NORM.DIST($B152, O$8, ABS(O$12), FALSE) * _xlfn.NORM.DIST(($B152 - O$8)*O$16, 0, ABS(O$12), TRUE) * 2)
               + (O$5 * _xlfn.NORM.DIST($B152, O$9, ABS(O$13), FALSE) * _xlfn.NORM.DIST(($B152 - O$9)*O$17, 0, ABS(O$13), TRUE) * 2)
               + (O$6 * _xlfn.NORM.DIST($B152, O$10, ABS(O$14), FALSE) * _xlfn.NORM.DIST(($B152 - O$10)*O$18, 0, ABS(O$14), TRUE) * 2)</f>
        <v>44.751133324126307</v>
      </c>
      <c r="AF152" s="4">
        <f t="shared" si="71"/>
        <v>38.055447733157287</v>
      </c>
      <c r="AG152" s="4">
        <f t="shared" si="71"/>
        <v>39.212371253456126</v>
      </c>
      <c r="AI152" s="4">
        <f>IF(OR($B152 &lt; C$231, $B152 &gt; C$234), 0, C152-S152)</f>
        <v>-0.49806329191996923</v>
      </c>
      <c r="AJ152" s="4">
        <f>IF(OR($B152 &lt; D$231, $B152 &gt; D$234), 0, D152-T152)</f>
        <v>-0.62194066310606644</v>
      </c>
      <c r="AK152" s="4">
        <f>IF(OR($B152 &lt; E$231, $B152 &gt; E$234), 0, E152-U152)</f>
        <v>-0.25482225171022321</v>
      </c>
      <c r="AL152" s="4">
        <f>IF(OR($B152 &lt; F$231, $B152 &gt; F$234), 0, F152-V152)</f>
        <v>0.15356906240084811</v>
      </c>
      <c r="AM152" s="4">
        <f>IF(OR($B152 &lt; G$231, $B152 &gt; G$234), 0, G152-W152)</f>
        <v>-0.29209507541971647</v>
      </c>
      <c r="AN152" s="4">
        <f>IF(OR($B152 &lt; H$231, $B152 &gt; H$234), 0, H152-X152)</f>
        <v>0.67463905107051403</v>
      </c>
      <c r="AO152" s="4">
        <f>IF(OR($B152 &lt; I$231, $B152 &gt; I$234), 0, I152-Y152)</f>
        <v>-0.97022517114039886</v>
      </c>
      <c r="AP152" s="4">
        <f>IF(OR($B152 &lt; J$231, $B152 &gt; J$234), 0, J152-Z152)</f>
        <v>-0.85344492225125634</v>
      </c>
      <c r="AQ152" s="4">
        <f>IF(OR($B152 &lt; K$231, $B152 &gt; K$234), 0, K152-AA152)</f>
        <v>-0.94281153898273828</v>
      </c>
      <c r="AR152" s="4">
        <f>IF(OR($B152 &lt; L$231, $B152 &gt; L$234), 0, L152-AB152)</f>
        <v>-0.94468788153376693</v>
      </c>
      <c r="AS152" s="4">
        <f>IF(OR($B152 &lt; M$231, $B152 &gt; M$234), 0, M152-AC152)</f>
        <v>0.46123543802775657</v>
      </c>
      <c r="AT152" s="4">
        <f>IF(OR($B152 &lt; N$231, $B152 &gt; N$234), 0, N152-AD152)</f>
        <v>-0.32413575719016308</v>
      </c>
      <c r="AU152" s="4">
        <f>IF(OR($B152 &lt; O$231, $B152 &gt; O$234), 0, O152-AE152)</f>
        <v>-8.4133324126305808E-2</v>
      </c>
      <c r="AV152" s="4">
        <f t="shared" si="117"/>
        <v>-0.27244773315728565</v>
      </c>
      <c r="AW152" s="4">
        <f t="shared" si="117"/>
        <v>-0.2953712534561248</v>
      </c>
      <c r="AY152" s="2">
        <f t="shared" si="118"/>
        <v>38.752063291919967</v>
      </c>
      <c r="AZ152" s="2">
        <f t="shared" si="118"/>
        <v>40.230378523386392</v>
      </c>
      <c r="BA152" s="2">
        <f t="shared" si="118"/>
        <v>40.845392020523434</v>
      </c>
      <c r="BB152" s="2">
        <f t="shared" si="118"/>
        <v>38.127234139129222</v>
      </c>
      <c r="BC152" s="2">
        <f t="shared" si="118"/>
        <v>42.065421479757198</v>
      </c>
      <c r="BD152" s="2">
        <f t="shared" si="118"/>
        <v>39.978595501526328</v>
      </c>
      <c r="BE152" s="2">
        <f t="shared" si="118"/>
        <v>42.772374482416446</v>
      </c>
      <c r="BF152" s="2">
        <f t="shared" si="118"/>
        <v>38.572361166231865</v>
      </c>
      <c r="BG152" s="2">
        <f t="shared" si="118"/>
        <v>32.86217161888468</v>
      </c>
      <c r="BH152" s="2">
        <f t="shared" si="118"/>
        <v>32.584595920901293</v>
      </c>
      <c r="BI152" s="2">
        <f t="shared" si="118"/>
        <v>32.061395400421389</v>
      </c>
      <c r="BJ152" s="2">
        <f t="shared" si="118"/>
        <v>35.828438774306072</v>
      </c>
      <c r="BK152" s="2">
        <f t="shared" si="118"/>
        <v>44.474211593334083</v>
      </c>
      <c r="BL152" s="2">
        <f t="shared" si="118"/>
        <v>37.921921979275126</v>
      </c>
      <c r="BM152" s="2">
        <f t="shared" si="118"/>
        <v>39.177015186348434</v>
      </c>
      <c r="BO152" s="2" t="str">
        <f t="shared" si="119"/>
        <v/>
      </c>
      <c r="BP152" s="2" t="str">
        <f t="shared" si="119"/>
        <v/>
      </c>
      <c r="BQ152" s="2" t="str">
        <f t="shared" si="119"/>
        <v/>
      </c>
      <c r="BR152" s="2" t="str">
        <f t="shared" si="119"/>
        <v/>
      </c>
      <c r="BS152" s="2" t="str">
        <f t="shared" si="119"/>
        <v/>
      </c>
      <c r="BT152" s="2" t="str">
        <f t="shared" si="119"/>
        <v/>
      </c>
      <c r="BU152" s="2" t="str">
        <f t="shared" si="119"/>
        <v/>
      </c>
      <c r="BV152" s="2" t="str">
        <f t="shared" si="119"/>
        <v/>
      </c>
      <c r="BW152" s="2" t="str">
        <f t="shared" si="119"/>
        <v/>
      </c>
      <c r="BX152" s="2" t="str">
        <f t="shared" si="119"/>
        <v/>
      </c>
      <c r="BY152" s="2" t="str">
        <f t="shared" si="119"/>
        <v/>
      </c>
      <c r="BZ152" s="2" t="str">
        <f t="shared" si="119"/>
        <v/>
      </c>
      <c r="CA152" s="2" t="str">
        <f t="shared" si="119"/>
        <v/>
      </c>
      <c r="CB152" s="2" t="str">
        <f t="shared" si="119"/>
        <v/>
      </c>
      <c r="CC152" s="2" t="str">
        <f t="shared" si="119"/>
        <v/>
      </c>
      <c r="CE152" s="2">
        <f t="shared" si="120"/>
        <v>38.253999999999998</v>
      </c>
      <c r="CF152" s="2" t="str">
        <f t="shared" si="120"/>
        <v/>
      </c>
      <c r="CG152" s="2" t="str">
        <f t="shared" si="120"/>
        <v/>
      </c>
      <c r="CH152" s="2" t="str">
        <f t="shared" si="120"/>
        <v/>
      </c>
      <c r="CI152" s="2" t="str">
        <f t="shared" si="120"/>
        <v/>
      </c>
      <c r="CJ152" s="2" t="str">
        <f t="shared" si="120"/>
        <v/>
      </c>
      <c r="CK152" s="2" t="str">
        <f t="shared" si="120"/>
        <v/>
      </c>
      <c r="CL152" s="2" t="str">
        <f t="shared" si="120"/>
        <v/>
      </c>
      <c r="CM152" s="2" t="str">
        <f t="shared" si="120"/>
        <v/>
      </c>
      <c r="CN152" s="2" t="str">
        <f t="shared" si="120"/>
        <v/>
      </c>
      <c r="CO152" s="2" t="str">
        <f t="shared" si="120"/>
        <v/>
      </c>
      <c r="CP152" s="2" t="str">
        <f t="shared" si="120"/>
        <v/>
      </c>
      <c r="CQ152" s="2">
        <f t="shared" si="120"/>
        <v>44.667000000000002</v>
      </c>
      <c r="CR152" s="2">
        <f t="shared" si="120"/>
        <v>37.783000000000001</v>
      </c>
      <c r="CS152" s="2">
        <f t="shared" si="120"/>
        <v>38.917000000000002</v>
      </c>
      <c r="CU152" s="2">
        <f t="shared" si="121"/>
        <v>38.253999999999998</v>
      </c>
      <c r="CV152" s="2" t="str">
        <f t="shared" si="121"/>
        <v/>
      </c>
      <c r="CW152" s="2" t="str">
        <f t="shared" si="121"/>
        <v/>
      </c>
      <c r="CX152" s="2" t="str">
        <f t="shared" si="121"/>
        <v/>
      </c>
      <c r="CY152" s="2" t="str">
        <f t="shared" si="121"/>
        <v/>
      </c>
      <c r="CZ152" s="2" t="str">
        <f t="shared" si="121"/>
        <v/>
      </c>
      <c r="DA152" s="2" t="str">
        <f t="shared" si="121"/>
        <v/>
      </c>
      <c r="DB152" s="2" t="str">
        <f t="shared" si="121"/>
        <v/>
      </c>
      <c r="DC152" s="2" t="str">
        <f t="shared" si="121"/>
        <v/>
      </c>
      <c r="DD152" s="2" t="str">
        <f t="shared" si="121"/>
        <v/>
      </c>
      <c r="DE152" s="2" t="str">
        <f t="shared" si="121"/>
        <v/>
      </c>
      <c r="DF152" s="2" t="str">
        <f t="shared" si="121"/>
        <v/>
      </c>
      <c r="DG152" s="2">
        <f t="shared" si="121"/>
        <v>44.667000000000002</v>
      </c>
      <c r="DH152" s="2">
        <f t="shared" si="121"/>
        <v>37.783000000000001</v>
      </c>
      <c r="DI152" s="2">
        <f t="shared" si="121"/>
        <v>38.917000000000002</v>
      </c>
      <c r="DK152" s="2">
        <f t="shared" si="127"/>
        <v>55.117087903225794</v>
      </c>
      <c r="DL152" s="2">
        <f t="shared" si="127"/>
        <v>67.589937500000005</v>
      </c>
      <c r="DM152" s="2">
        <f t="shared" si="127"/>
        <v>69.236857954545457</v>
      </c>
      <c r="DN152" s="2">
        <f t="shared" si="127"/>
        <v>67.452120784457463</v>
      </c>
      <c r="DO152" s="2">
        <f t="shared" si="127"/>
        <v>82.884397360703801</v>
      </c>
      <c r="DP152" s="2">
        <f t="shared" si="127"/>
        <v>75.985450725744855</v>
      </c>
      <c r="DQ152" s="2">
        <f t="shared" si="127"/>
        <v>77.300314882697933</v>
      </c>
      <c r="DR152" s="2">
        <f t="shared" si="127"/>
        <v>77.824035204991077</v>
      </c>
      <c r="DS152" s="2">
        <f t="shared" si="127"/>
        <v>62.777212903225802</v>
      </c>
      <c r="DT152" s="2">
        <f t="shared" si="127"/>
        <v>60.877536290322581</v>
      </c>
      <c r="DU152" s="2">
        <f t="shared" si="127"/>
        <v>64.693101075268814</v>
      </c>
      <c r="DV152" s="2">
        <f t="shared" si="127"/>
        <v>66.62054545454545</v>
      </c>
      <c r="DW152" s="2">
        <f t="shared" si="127"/>
        <v>79.343535204991085</v>
      </c>
      <c r="DX152" s="2">
        <f t="shared" si="127"/>
        <v>59.238448195187161</v>
      </c>
      <c r="DY152" s="2">
        <f t="shared" si="127"/>
        <v>53.400678817733997</v>
      </c>
      <c r="EA152" s="2">
        <f t="shared" si="101"/>
        <v>38.740805093046042</v>
      </c>
      <c r="EB152" s="2">
        <f t="shared" si="101"/>
        <v>40.263948029243487</v>
      </c>
      <c r="EC152" s="2">
        <f t="shared" si="101"/>
        <v>40.849182824025284</v>
      </c>
      <c r="ED152" s="2">
        <f t="shared" si="101"/>
        <v>38.140495572440585</v>
      </c>
      <c r="EE152" s="2">
        <f t="shared" si="101"/>
        <v>42.092078150886977</v>
      </c>
      <c r="EF152" s="2">
        <f t="shared" si="101"/>
        <v>39.862372670490757</v>
      </c>
      <c r="EG152" s="2">
        <f t="shared" si="101"/>
        <v>42.655982832495425</v>
      </c>
      <c r="EH152" s="2">
        <f t="shared" si="101"/>
        <v>38.489738509076865</v>
      </c>
      <c r="EI152" s="2">
        <f t="shared" si="101"/>
        <v>32.757443204493384</v>
      </c>
      <c r="EJ152" s="2">
        <f t="shared" si="101"/>
        <v>32.476065145286384</v>
      </c>
      <c r="EK152" s="2">
        <f t="shared" si="101"/>
        <v>32.015103238153898</v>
      </c>
      <c r="EL152" s="2">
        <f t="shared" si="130"/>
        <v>35.790439643084767</v>
      </c>
      <c r="EM152" s="2">
        <f t="shared" si="83"/>
        <v>44.460683072695687</v>
      </c>
      <c r="EN152" s="2">
        <f t="shared" si="83"/>
        <v>37.852136487299866</v>
      </c>
      <c r="EO152" s="2">
        <f t="shared" si="83"/>
        <v>39.171830539840322</v>
      </c>
      <c r="EQ152" s="2">
        <f t="shared" si="128"/>
        <v>39.715937494505553</v>
      </c>
      <c r="ER152" s="2">
        <f t="shared" si="128"/>
        <v>39.682193404866346</v>
      </c>
      <c r="ES152" s="2">
        <f t="shared" si="128"/>
        <v>40.787467062377445</v>
      </c>
      <c r="ET152" s="2">
        <f t="shared" si="128"/>
        <v>37.969270980545431</v>
      </c>
      <c r="EU152" s="2">
        <f t="shared" si="128"/>
        <v>41.682318517238798</v>
      </c>
      <c r="EV152" s="2">
        <f t="shared" si="128"/>
        <v>42.542317662423365</v>
      </c>
      <c r="EW152" s="2">
        <f t="shared" si="128"/>
        <v>44.072011411630982</v>
      </c>
      <c r="EX152" s="2">
        <f t="shared" si="128"/>
        <v>39.38763731275742</v>
      </c>
      <c r="EY152" s="2">
        <f t="shared" si="128"/>
        <v>33.740567829209212</v>
      </c>
      <c r="EZ152" s="2">
        <f t="shared" si="128"/>
        <v>33.509114938661938</v>
      </c>
      <c r="FA152" s="2">
        <f t="shared" si="128"/>
        <v>32.631991337908062</v>
      </c>
      <c r="FB152" s="2">
        <f t="shared" si="128"/>
        <v>36.60931613372621</v>
      </c>
      <c r="FC152" s="2">
        <f t="shared" si="128"/>
        <v>44.722136316222091</v>
      </c>
      <c r="FD152" s="2">
        <f t="shared" si="128"/>
        <v>39.226661626799689</v>
      </c>
      <c r="FE152" s="2">
        <f t="shared" si="128"/>
        <v>39.258941048034941</v>
      </c>
      <c r="FG152" s="2">
        <f t="shared" si="129"/>
        <v>0.99999987420419079</v>
      </c>
      <c r="FH152" s="2">
        <f t="shared" si="129"/>
        <v>0.99999988671351936</v>
      </c>
      <c r="FI152" s="2">
        <f t="shared" si="129"/>
        <v>0.99999989112905563</v>
      </c>
      <c r="FJ152" s="2">
        <f t="shared" si="129"/>
        <v>0.99999991743164418</v>
      </c>
      <c r="FK152" s="2">
        <f t="shared" si="129"/>
        <v>0.99999990222611679</v>
      </c>
      <c r="FL152" s="2">
        <f t="shared" si="129"/>
        <v>0.99999990018226326</v>
      </c>
      <c r="FM152" s="2">
        <f t="shared" si="129"/>
        <v>0.99999991232617591</v>
      </c>
      <c r="FN152" s="2">
        <f t="shared" si="129"/>
        <v>0.99999990508935666</v>
      </c>
      <c r="FO152" s="2">
        <f t="shared" si="129"/>
        <v>0.99999991647387398</v>
      </c>
      <c r="FP152" s="2">
        <f t="shared" si="129"/>
        <v>0.99999991921946652</v>
      </c>
      <c r="FQ152" s="2">
        <f t="shared" si="129"/>
        <v>0.99999990640945591</v>
      </c>
      <c r="FR152" s="2">
        <f t="shared" si="129"/>
        <v>0.99999988366422665</v>
      </c>
      <c r="FS152" s="2">
        <f t="shared" si="129"/>
        <v>0.99999950599710319</v>
      </c>
      <c r="FT152" s="2">
        <f t="shared" si="129"/>
        <v>0.99999839239035848</v>
      </c>
      <c r="FU152" s="2">
        <f t="shared" si="129"/>
        <v>0.99999582903775741</v>
      </c>
      <c r="FW152" s="2">
        <f t="shared" si="122"/>
        <v>1.1543190226611679E-2</v>
      </c>
      <c r="FX152" s="2">
        <f t="shared" si="122"/>
        <v>5.7709212983419418E-2</v>
      </c>
      <c r="FY152" s="2">
        <f t="shared" si="122"/>
        <v>6.147366561725285E-2</v>
      </c>
      <c r="FZ152" s="2">
        <f t="shared" si="122"/>
        <v>7.7464652578551813E-2</v>
      </c>
      <c r="GA152" s="2">
        <f t="shared" si="122"/>
        <v>6.5064143375636013E-2</v>
      </c>
      <c r="GB152" s="2">
        <f t="shared" si="122"/>
        <v>4.3366272689000639E-2</v>
      </c>
      <c r="GC152" s="2">
        <f t="shared" si="122"/>
        <v>8.2193688909156792E-2</v>
      </c>
      <c r="GD152" s="2">
        <f t="shared" si="122"/>
        <v>9.2013625113352884E-2</v>
      </c>
      <c r="GE152" s="2">
        <f t="shared" si="122"/>
        <v>0.10652353152734836</v>
      </c>
      <c r="GF152" s="2">
        <f t="shared" si="122"/>
        <v>0.10505638936753442</v>
      </c>
      <c r="GG152" s="2">
        <f t="shared" si="122"/>
        <v>7.5036467609513657E-2</v>
      </c>
      <c r="GH152" s="2">
        <f t="shared" si="122"/>
        <v>4.639960361707586E-2</v>
      </c>
      <c r="GI152" s="2">
        <f t="shared" si="122"/>
        <v>5.16776469328213E-2</v>
      </c>
      <c r="GJ152" s="2">
        <f t="shared" si="122"/>
        <v>5.0745605976868627E-2</v>
      </c>
      <c r="GK152" s="2">
        <f t="shared" si="122"/>
        <v>5.8836742264672733E-2</v>
      </c>
      <c r="GM152" s="107">
        <f t="shared" si="123"/>
        <v>3.1690338175715462E-116</v>
      </c>
      <c r="GN152" s="107">
        <f t="shared" si="123"/>
        <v>1.7825131345101847E-133</v>
      </c>
      <c r="GO152" s="107">
        <f t="shared" si="123"/>
        <v>3.5813755858439829E-140</v>
      </c>
      <c r="GP152" s="107">
        <f t="shared" si="123"/>
        <v>3.8877482046116858E-173</v>
      </c>
      <c r="GQ152" s="107">
        <f t="shared" si="123"/>
        <v>2.4340915899716286E-171</v>
      </c>
      <c r="GR152" s="107">
        <f t="shared" si="123"/>
        <v>1.8592017385229094E-163</v>
      </c>
      <c r="GS152" s="107">
        <f t="shared" si="123"/>
        <v>1.0720159342377397E-180</v>
      </c>
      <c r="GT152" s="107">
        <f t="shared" si="123"/>
        <v>2.356611673241733E-172</v>
      </c>
      <c r="GU152" s="107">
        <f t="shared" si="123"/>
        <v>9.2967299197879186E-192</v>
      </c>
      <c r="GV152" s="107">
        <f t="shared" si="123"/>
        <v>6.0274561484964317E-203</v>
      </c>
      <c r="GW152" s="107">
        <f t="shared" si="123"/>
        <v>5.4060320884432351E-198</v>
      </c>
      <c r="GX152" s="107">
        <f t="shared" si="123"/>
        <v>2.0063728336788306E-168</v>
      </c>
      <c r="GY152" s="107">
        <f t="shared" si="123"/>
        <v>1.7302959840968792E-161</v>
      </c>
      <c r="GZ152" s="107">
        <f t="shared" si="123"/>
        <v>1.2682777095652814E-164</v>
      </c>
      <c r="HA152" s="107">
        <f t="shared" si="123"/>
        <v>1.2438306142101244E-246</v>
      </c>
      <c r="HC152" s="107">
        <f t="shared" si="103"/>
        <v>1.1849527587536431E-69</v>
      </c>
      <c r="HD152" s="107">
        <f t="shared" si="103"/>
        <v>1.0517186633356439E-81</v>
      </c>
      <c r="HE152" s="107">
        <f t="shared" si="103"/>
        <v>4.8172355740019799E-86</v>
      </c>
      <c r="HF152" s="107">
        <f t="shared" si="103"/>
        <v>1.5622931642070869E-108</v>
      </c>
      <c r="HG152" s="107">
        <f t="shared" si="103"/>
        <v>1.2634387947312586E-106</v>
      </c>
      <c r="HH152" s="107">
        <f t="shared" si="103"/>
        <v>2.1345970770509166E-99</v>
      </c>
      <c r="HI152" s="107">
        <f t="shared" si="103"/>
        <v>4.6555255490381514E-114</v>
      </c>
      <c r="HJ152" s="107">
        <f t="shared" si="103"/>
        <v>1.1359311057235742E-109</v>
      </c>
      <c r="HK152" s="107">
        <f t="shared" si="103"/>
        <v>1.5996555992062619E-123</v>
      </c>
      <c r="HL152" s="107">
        <f t="shared" si="113"/>
        <v>7.5570482214914191E-130</v>
      </c>
      <c r="HM152" s="107">
        <f t="shared" si="113"/>
        <v>1.3818213330556169E-124</v>
      </c>
      <c r="HN152" s="107">
        <f t="shared" si="113"/>
        <v>1.4199219113333908E-102</v>
      </c>
      <c r="HO152" s="107">
        <f t="shared" si="113"/>
        <v>5.8656060061036985E-97</v>
      </c>
      <c r="HP152" s="107">
        <f t="shared" si="113"/>
        <v>3.8960094647091381E-98</v>
      </c>
      <c r="HQ152" s="107">
        <f t="shared" si="113"/>
        <v>4.5839798830375767E-149</v>
      </c>
      <c r="HS152" s="107">
        <f t="shared" si="124"/>
        <v>1.1685527691641887E-3</v>
      </c>
      <c r="HT152" s="107">
        <f t="shared" si="124"/>
        <v>4.8897570416210518E-6</v>
      </c>
      <c r="HU152" s="107">
        <f t="shared" si="124"/>
        <v>1.9897879404764593E-6</v>
      </c>
      <c r="HV152" s="107">
        <f t="shared" si="124"/>
        <v>1.165094288045329E-8</v>
      </c>
      <c r="HW152" s="107">
        <f t="shared" si="124"/>
        <v>4.4959050163816352E-8</v>
      </c>
      <c r="HX152" s="107">
        <f t="shared" si="124"/>
        <v>1.2329970467245835E-6</v>
      </c>
      <c r="HY152" s="107">
        <f t="shared" si="124"/>
        <v>2.8225346798745923E-9</v>
      </c>
      <c r="HZ152" s="107">
        <f t="shared" si="124"/>
        <v>2.6674209679588709E-9</v>
      </c>
      <c r="IA152" s="107">
        <f t="shared" si="124"/>
        <v>6.1831519995484789E-11</v>
      </c>
      <c r="IB152" s="107">
        <f t="shared" si="124"/>
        <v>3.0069388675598991E-11</v>
      </c>
      <c r="IC152" s="107">
        <f t="shared" si="124"/>
        <v>9.1395313368979351E-10</v>
      </c>
      <c r="ID152" s="107">
        <f t="shared" si="124"/>
        <v>6.8049040746522366E-7</v>
      </c>
      <c r="IE152" s="107">
        <f t="shared" si="124"/>
        <v>3.986313696450691E-6</v>
      </c>
      <c r="IF152" s="107">
        <f t="shared" si="124"/>
        <v>1.0202994521029198E-5</v>
      </c>
      <c r="IG152" s="107">
        <f t="shared" si="124"/>
        <v>3.06141554002218E-5</v>
      </c>
      <c r="II152" s="107">
        <f t="shared" si="125"/>
        <v>1.7038874206500712E-4</v>
      </c>
      <c r="IJ152" s="107">
        <f t="shared" si="125"/>
        <v>1.1912294120910917E-2</v>
      </c>
      <c r="IK152" s="107">
        <f t="shared" si="125"/>
        <v>1.2082548923329385E-2</v>
      </c>
      <c r="IL152" s="107">
        <f t="shared" si="125"/>
        <v>1.2575035927619804E-2</v>
      </c>
      <c r="IM152" s="107">
        <f t="shared" si="125"/>
        <v>6.9643173245267174E-3</v>
      </c>
      <c r="IN152" s="107">
        <f t="shared" si="125"/>
        <v>2.1938040998385143E-3</v>
      </c>
      <c r="IO152" s="107">
        <f t="shared" si="125"/>
        <v>1.2666624521431493E-2</v>
      </c>
      <c r="IP152" s="107">
        <f t="shared" si="125"/>
        <v>2.0294933249959193E-2</v>
      </c>
      <c r="IQ152" s="107">
        <f t="shared" si="125"/>
        <v>2.3955691004794218E-2</v>
      </c>
      <c r="IR152" s="107">
        <f t="shared" si="125"/>
        <v>1.9515733347669963E-2</v>
      </c>
      <c r="IS152" s="107">
        <f t="shared" si="125"/>
        <v>6.3561658337810993E-3</v>
      </c>
      <c r="IT152" s="107">
        <f t="shared" si="125"/>
        <v>2.159157715710036E-3</v>
      </c>
      <c r="IU152" s="107">
        <f t="shared" si="125"/>
        <v>1.4824150828595532E-3</v>
      </c>
      <c r="IV152" s="107">
        <f t="shared" si="125"/>
        <v>4.379864354883089E-4</v>
      </c>
      <c r="IW152" s="107">
        <f t="shared" si="125"/>
        <v>4.3248031918955919E-5</v>
      </c>
      <c r="IY152" s="107">
        <f t="shared" si="126"/>
        <v>1.3389415112291959E-3</v>
      </c>
      <c r="IZ152" s="107">
        <f t="shared" si="126"/>
        <v>1.1917183877952538E-2</v>
      </c>
      <c r="JA152" s="107">
        <f t="shared" si="126"/>
        <v>1.2084538711269861E-2</v>
      </c>
      <c r="JB152" s="107">
        <f t="shared" si="126"/>
        <v>1.2575047578562685E-2</v>
      </c>
      <c r="JC152" s="107">
        <f t="shared" si="126"/>
        <v>6.9643622835768816E-3</v>
      </c>
      <c r="JD152" s="107">
        <f t="shared" si="126"/>
        <v>2.1950370968852389E-3</v>
      </c>
      <c r="JE152" s="107">
        <f t="shared" si="126"/>
        <v>1.2666627343966173E-2</v>
      </c>
      <c r="JF152" s="107">
        <f t="shared" si="126"/>
        <v>2.0294935917380161E-2</v>
      </c>
      <c r="JG152" s="107">
        <f t="shared" si="126"/>
        <v>2.3955691066625737E-2</v>
      </c>
      <c r="JH152" s="107">
        <f t="shared" si="126"/>
        <v>1.9515733377739351E-2</v>
      </c>
      <c r="JI152" s="107">
        <f t="shared" si="126"/>
        <v>6.3561667477342329E-3</v>
      </c>
      <c r="JJ152" s="107">
        <f t="shared" si="126"/>
        <v>2.1598382061175014E-3</v>
      </c>
      <c r="JK152" s="107">
        <f t="shared" si="126"/>
        <v>1.4864013965560038E-3</v>
      </c>
      <c r="JL152" s="107">
        <f t="shared" si="126"/>
        <v>4.4818943000933807E-4</v>
      </c>
      <c r="JM152" s="107">
        <f t="shared" si="126"/>
        <v>7.3862187319177725E-5</v>
      </c>
    </row>
    <row r="153" spans="2:273" x14ac:dyDescent="0.25">
      <c r="B153" s="2">
        <v>125</v>
      </c>
      <c r="C153" s="37">
        <v>39.063000000000002</v>
      </c>
      <c r="D153" s="37">
        <v>38.524999999999999</v>
      </c>
      <c r="E153" s="37">
        <v>41.902000000000001</v>
      </c>
      <c r="F153" s="37">
        <v>37.966999999999999</v>
      </c>
      <c r="G153" s="37">
        <v>41.167000000000002</v>
      </c>
      <c r="H153" s="37">
        <v>40.067</v>
      </c>
      <c r="I153" s="37">
        <v>44.35</v>
      </c>
      <c r="J153" s="37">
        <v>39.267000000000003</v>
      </c>
      <c r="K153" s="37">
        <v>35.186</v>
      </c>
      <c r="L153" s="37">
        <v>36.237000000000002</v>
      </c>
      <c r="M153" s="37">
        <v>32.542000000000002</v>
      </c>
      <c r="N153" s="37">
        <v>36</v>
      </c>
      <c r="O153" s="37">
        <v>44.716999999999999</v>
      </c>
      <c r="P153" s="37">
        <v>37.933</v>
      </c>
      <c r="Q153" s="37">
        <v>38.5</v>
      </c>
      <c r="S153" s="4">
        <f>AY153 + (C$3 * _xlfn.NORM.DIST($B153, C$7, ABS(C$11), FALSE) * _xlfn.NORM.DIST(($B153 - C$7)*C$15, 0, ABS(C$11), TRUE) * 2)
               + (C$4 * _xlfn.NORM.DIST($B153, C$8, ABS(C$12), FALSE) * _xlfn.NORM.DIST(($B153 - C$8)*C$16, 0, ABS(C$12), TRUE) * 2)
               + (C$5 * _xlfn.NORM.DIST($B153, C$9, ABS(C$13), FALSE) * _xlfn.NORM.DIST(($B153 - C$9)*C$17, 0, ABS(C$13), TRUE) * 2)
               + (C$6 * _xlfn.NORM.DIST($B153, C$10, ABS(C$14), FALSE) * _xlfn.NORM.DIST(($B153 - C$10)*C$18, 0, ABS(C$14), TRUE) * 2)</f>
        <v>38.679875387461081</v>
      </c>
      <c r="T153" s="4">
        <f>AZ153 + (D$3 * _xlfn.NORM.DIST($B153, D$7, ABS(D$11), FALSE) * _xlfn.NORM.DIST(($B153 - D$7)*D$15, 0, ABS(D$11), TRUE) * 2)
               + (D$4 * _xlfn.NORM.DIST($B153, D$8, ABS(D$12), FALSE) * _xlfn.NORM.DIST(($B153 - D$8)*D$16, 0, ABS(D$12), TRUE) * 2)
               + (D$5 * _xlfn.NORM.DIST($B153, D$9, ABS(D$13), FALSE) * _xlfn.NORM.DIST(($B153 - D$9)*D$17, 0, ABS(D$13), TRUE) * 2)
               + (D$6 * _xlfn.NORM.DIST($B153, D$10, ABS(D$14), FALSE) * _xlfn.NORM.DIST(($B153 - D$10)*D$18, 0, ABS(D$14), TRUE) * 2)</f>
        <v>40.236363195508588</v>
      </c>
      <c r="U153" s="4">
        <f>BA153 + (E$3 * _xlfn.NORM.DIST($B153, E$7, ABS(E$11), FALSE) * _xlfn.NORM.DIST(($B153 - E$7)*E$15, 0, ABS(E$11), TRUE) * 2)
               + (E$4 * _xlfn.NORM.DIST($B153, E$8, ABS(E$12), FALSE) * _xlfn.NORM.DIST(($B153 - E$8)*E$16, 0, ABS(E$12), TRUE) * 2)
               + (E$5 * _xlfn.NORM.DIST($B153, E$9, ABS(E$13), FALSE) * _xlfn.NORM.DIST(($B153 - E$9)*E$17, 0, ABS(E$13), TRUE) * 2)
               + (E$6 * _xlfn.NORM.DIST($B153, E$10, ABS(E$14), FALSE) * _xlfn.NORM.DIST(($B153 - E$10)*E$18, 0, ABS(E$14), TRUE) * 2)</f>
        <v>41.376010394714385</v>
      </c>
      <c r="V153" s="4">
        <f>BB153 + (F$3 * _xlfn.NORM.DIST($B153, F$7, ABS(F$11), FALSE) * _xlfn.NORM.DIST(($B153 - F$7)*F$15, 0, ABS(F$11), TRUE) * 2)
               + (F$4 * _xlfn.NORM.DIST($B153, F$8, ABS(F$12), FALSE) * _xlfn.NORM.DIST(($B153 - F$8)*F$16, 0, ABS(F$12), TRUE) * 2)
               + (F$5 * _xlfn.NORM.DIST($B153, F$9, ABS(F$13), FALSE) * _xlfn.NORM.DIST(($B153 - F$9)*F$17, 0, ABS(F$13), TRUE) * 2)
               + (F$6 * _xlfn.NORM.DIST($B153, F$10, ABS(F$14), FALSE) * _xlfn.NORM.DIST(($B153 - F$10)*F$18, 0, ABS(F$14), TRUE) * 2)</f>
        <v>38.835189105332766</v>
      </c>
      <c r="W153" s="4">
        <f>BC153 + (G$3 * _xlfn.NORM.DIST($B153, G$7, ABS(G$11), FALSE) * _xlfn.NORM.DIST(($B153 - G$7)*G$15, 0, ABS(G$11), TRUE) * 2)
               + (G$4 * _xlfn.NORM.DIST($B153, G$8, ABS(G$12), FALSE) * _xlfn.NORM.DIST(($B153 - G$8)*G$16, 0, ABS(G$12), TRUE) * 2)
               + (G$5 * _xlfn.NORM.DIST($B153, G$9, ABS(G$13), FALSE) * _xlfn.NORM.DIST(($B153 - G$9)*G$17, 0, ABS(G$13), TRUE) * 2)
               + (G$6 * _xlfn.NORM.DIST($B153, G$10, ABS(G$14), FALSE) * _xlfn.NORM.DIST(($B153 - G$10)*G$18, 0, ABS(G$14), TRUE) * 2)</f>
        <v>42.60893027621124</v>
      </c>
      <c r="X153" s="4">
        <f>BD153 + (H$3 * _xlfn.NORM.DIST($B153, H$7, ABS(H$11), FALSE) * _xlfn.NORM.DIST(($B153 - H$7)*H$15, 0, ABS(H$11), TRUE) * 2)
               + (H$4 * _xlfn.NORM.DIST($B153, H$8, ABS(H$12), FALSE) * _xlfn.NORM.DIST(($B153 - H$8)*H$16, 0, ABS(H$12), TRUE) * 2)
               + (H$5 * _xlfn.NORM.DIST($B153, H$9, ABS(H$13), FALSE) * _xlfn.NORM.DIST(($B153 - H$9)*H$17, 0, ABS(H$13), TRUE) * 2)
               + (H$6 * _xlfn.NORM.DIST($B153, H$10, ABS(H$14), FALSE) * _xlfn.NORM.DIST(($B153 - H$10)*H$18, 0, ABS(H$14), TRUE) * 2)</f>
        <v>40.103085291755136</v>
      </c>
      <c r="Y153" s="4">
        <f>BE153 + (I$3 * _xlfn.NORM.DIST($B153, I$7, ABS(I$11), FALSE) * _xlfn.NORM.DIST(($B153 - I$7)*I$15, 0, ABS(I$11), TRUE) * 2)
               + (I$4 * _xlfn.NORM.DIST($B153, I$8, ABS(I$12), FALSE) * _xlfn.NORM.DIST(($B153 - I$8)*I$16, 0, ABS(I$12), TRUE) * 2)
               + (I$5 * _xlfn.NORM.DIST($B153, I$9, ABS(I$13), FALSE) * _xlfn.NORM.DIST(($B153 - I$9)*I$17, 0, ABS(I$13), TRUE) * 2)
               + (I$6 * _xlfn.NORM.DIST($B153, I$10, ABS(I$14), FALSE) * _xlfn.NORM.DIST(($B153 - I$10)*I$18, 0, ABS(I$14), TRUE) * 2)</f>
        <v>44.261804901603888</v>
      </c>
      <c r="Z153" s="4">
        <f>BF153 + (J$3 * _xlfn.NORM.DIST($B153, J$7, ABS(J$11), FALSE) * _xlfn.NORM.DIST(($B153 - J$7)*J$15, 0, ABS(J$11), TRUE) * 2)
               + (J$4 * _xlfn.NORM.DIST($B153, J$8, ABS(J$12), FALSE) * _xlfn.NORM.DIST(($B153 - J$8)*J$16, 0, ABS(J$12), TRUE) * 2)
               + (J$5 * _xlfn.NORM.DIST($B153, J$9, ABS(J$13), FALSE) * _xlfn.NORM.DIST(($B153 - J$9)*J$17, 0, ABS(J$13), TRUE) * 2)
               + (J$6 * _xlfn.NORM.DIST($B153, J$10, ABS(J$14), FALSE) * _xlfn.NORM.DIST(($B153 - J$10)*J$18, 0, ABS(J$14), TRUE) * 2)</f>
        <v>41.362878217564571</v>
      </c>
      <c r="AA153" s="4">
        <f>BG153 + (K$3 * _xlfn.NORM.DIST($B153, K$7, ABS(K$11), FALSE) * _xlfn.NORM.DIST(($B153 - K$7)*K$15, 0, ABS(K$11), TRUE) * 2)
               + (K$4 * _xlfn.NORM.DIST($B153, K$8, ABS(K$12), FALSE) * _xlfn.NORM.DIST(($B153 - K$8)*K$16, 0, ABS(K$12), TRUE) * 2)
               + (K$5 * _xlfn.NORM.DIST($B153, K$9, ABS(K$13), FALSE) * _xlfn.NORM.DIST(($B153 - K$9)*K$17, 0, ABS(K$13), TRUE) * 2)
               + (K$6 * _xlfn.NORM.DIST($B153, K$10, ABS(K$14), FALSE) * _xlfn.NORM.DIST(($B153 - K$10)*K$18, 0, ABS(K$14), TRUE) * 2)</f>
        <v>36.601640455365668</v>
      </c>
      <c r="AB153" s="4">
        <f>BH153 + (L$3 * _xlfn.NORM.DIST($B153, L$7, ABS(L$11), FALSE) * _xlfn.NORM.DIST(($B153 - L$7)*L$15, 0, ABS(L$11), TRUE) * 2)
               + (L$4 * _xlfn.NORM.DIST($B153, L$8, ABS(L$12), FALSE) * _xlfn.NORM.DIST(($B153 - L$8)*L$16, 0, ABS(L$12), TRUE) * 2)
               + (L$5 * _xlfn.NORM.DIST($B153, L$9, ABS(L$13), FALSE) * _xlfn.NORM.DIST(($B153 - L$9)*L$17, 0, ABS(L$13), TRUE) * 2)
               + (L$6 * _xlfn.NORM.DIST($B153, L$10, ABS(L$14), FALSE) * _xlfn.NORM.DIST(($B153 - L$10)*L$18, 0, ABS(L$14), TRUE) * 2)</f>
        <v>36.347701046306902</v>
      </c>
      <c r="AC153" s="4">
        <f>BI153 + (M$3 * _xlfn.NORM.DIST($B153, M$7, ABS(M$11), FALSE) * _xlfn.NORM.DIST(($B153 - M$7)*M$15, 0, ABS(M$11), TRUE) * 2)
               + (M$4 * _xlfn.NORM.DIST($B153, M$8, ABS(M$12), FALSE) * _xlfn.NORM.DIST(($B153 - M$8)*M$16, 0, ABS(M$12), TRUE) * 2)
               + (M$5 * _xlfn.NORM.DIST($B153, M$9, ABS(M$13), FALSE) * _xlfn.NORM.DIST(($B153 - M$9)*M$17, 0, ABS(M$13), TRUE) * 2)
               + (M$6 * _xlfn.NORM.DIST($B153, M$10, ABS(M$14), FALSE) * _xlfn.NORM.DIST(($B153 - M$10)*M$18, 0, ABS(M$14), TRUE) * 2)</f>
        <v>33.741631835059636</v>
      </c>
      <c r="AD153" s="4">
        <f>BJ153 + (N$3 * _xlfn.NORM.DIST($B153, N$7, ABS(N$11), FALSE) * _xlfn.NORM.DIST(($B153 - N$7)*N$15, 0, ABS(N$11), TRUE) * 2)
               + (N$4 * _xlfn.NORM.DIST($B153, N$8, ABS(N$12), FALSE) * _xlfn.NORM.DIST(($B153 - N$8)*N$16, 0, ABS(N$12), TRUE) * 2)
               + (N$5 * _xlfn.NORM.DIST($B153, N$9, ABS(N$13), FALSE) * _xlfn.NORM.DIST(($B153 - N$9)*N$17, 0, ABS(N$13), TRUE) * 2)
               + (N$6 * _xlfn.NORM.DIST($B153, N$10, ABS(N$14), FALSE) * _xlfn.NORM.DIST(($B153 - N$10)*N$18, 0, ABS(N$14), TRUE) * 2)</f>
        <v>36.469061779534876</v>
      </c>
      <c r="AE153" s="4">
        <f>BK153 + (O$3 * _xlfn.NORM.DIST($B153, O$7, ABS(O$11), FALSE) * _xlfn.NORM.DIST(($B153 - O$7)*O$15, 0, ABS(O$11), TRUE) * 2)
               + (O$4 * _xlfn.NORM.DIST($B153, O$8, ABS(O$12), FALSE) * _xlfn.NORM.DIST(($B153 - O$8)*O$16, 0, ABS(O$12), TRUE) * 2)
               + (O$5 * _xlfn.NORM.DIST($B153, O$9, ABS(O$13), FALSE) * _xlfn.NORM.DIST(($B153 - O$9)*O$17, 0, ABS(O$13), TRUE) * 2)
               + (O$6 * _xlfn.NORM.DIST($B153, O$10, ABS(O$14), FALSE) * _xlfn.NORM.DIST(($B153 - O$10)*O$18, 0, ABS(O$14), TRUE) * 2)</f>
        <v>44.841366159859277</v>
      </c>
      <c r="AF153" s="4">
        <f t="shared" si="71"/>
        <v>38.006868202430084</v>
      </c>
      <c r="AG153" s="4">
        <f t="shared" si="71"/>
        <v>39.103681736900072</v>
      </c>
      <c r="AI153" s="4">
        <f>IF(OR($B153 &lt; C$231, $B153 &gt; C$234), 0, C153-S153)</f>
        <v>0.38312461253892138</v>
      </c>
      <c r="AJ153" s="4">
        <f>IF(OR($B153 &lt; D$231, $B153 &gt; D$234), 0, D153-T153)</f>
        <v>-1.7113631955085893</v>
      </c>
      <c r="AK153" s="4">
        <f>IF(OR($B153 &lt; E$231, $B153 &gt; E$234), 0, E153-U153)</f>
        <v>0.52598960528561634</v>
      </c>
      <c r="AL153" s="4">
        <f>IF(OR($B153 &lt; F$231, $B153 &gt; F$234), 0, F153-V153)</f>
        <v>-0.8681891053327675</v>
      </c>
      <c r="AM153" s="4">
        <f>IF(OR($B153 &lt; G$231, $B153 &gt; G$234), 0, G153-W153)</f>
        <v>-1.441930276211238</v>
      </c>
      <c r="AN153" s="4">
        <f>IF(OR($B153 &lt; H$231, $B153 &gt; H$234), 0, H153-X153)</f>
        <v>-3.6085291755135529E-2</v>
      </c>
      <c r="AO153" s="4">
        <f>IF(OR($B153 &lt; I$231, $B153 &gt; I$234), 0, I153-Y153)</f>
        <v>8.8195098396113281E-2</v>
      </c>
      <c r="AP153" s="4">
        <f>IF(OR($B153 &lt; J$231, $B153 &gt; J$234), 0, J153-Z153)</f>
        <v>-2.095878217564568</v>
      </c>
      <c r="AQ153" s="4">
        <f>IF(OR($B153 &lt; K$231, $B153 &gt; K$234), 0, K153-AA153)</f>
        <v>-1.4156404553656685</v>
      </c>
      <c r="AR153" s="4">
        <f>IF(OR($B153 &lt; L$231, $B153 &gt; L$234), 0, L153-AB153)</f>
        <v>-0.11070104630690025</v>
      </c>
      <c r="AS153" s="4">
        <f>IF(OR($B153 &lt; M$231, $B153 &gt; M$234), 0, M153-AC153)</f>
        <v>-1.199631835059634</v>
      </c>
      <c r="AT153" s="4">
        <f>IF(OR($B153 &lt; N$231, $B153 &gt; N$234), 0, N153-AD153)</f>
        <v>-0.46906177953487571</v>
      </c>
      <c r="AU153" s="4">
        <f>IF(OR($B153 &lt; O$231, $B153 &gt; O$234), 0, O153-AE153)</f>
        <v>-0.12436615985927801</v>
      </c>
      <c r="AV153" s="4">
        <f t="shared" si="117"/>
        <v>-7.3868202430084295E-2</v>
      </c>
      <c r="AW153" s="4">
        <f t="shared" si="117"/>
        <v>-0.60368173690007154</v>
      </c>
      <c r="AY153" s="2">
        <f t="shared" si="118"/>
        <v>38.679875387461081</v>
      </c>
      <c r="AZ153" s="2">
        <f t="shared" si="118"/>
        <v>40.157987074452066</v>
      </c>
      <c r="BA153" s="2">
        <f t="shared" si="118"/>
        <v>40.721351490502137</v>
      </c>
      <c r="BB153" s="2">
        <f t="shared" si="118"/>
        <v>38.01381870416477</v>
      </c>
      <c r="BC153" s="2">
        <f t="shared" si="118"/>
        <v>41.921352445867804</v>
      </c>
      <c r="BD153" s="2">
        <f t="shared" si="118"/>
        <v>39.717745211055927</v>
      </c>
      <c r="BE153" s="2">
        <f t="shared" si="118"/>
        <v>42.565453448640476</v>
      </c>
      <c r="BF153" s="2">
        <f t="shared" si="118"/>
        <v>38.386829255523601</v>
      </c>
      <c r="BG153" s="2">
        <f t="shared" si="118"/>
        <v>32.701609236468805</v>
      </c>
      <c r="BH153" s="2">
        <f t="shared" si="118"/>
        <v>32.419801267451994</v>
      </c>
      <c r="BI153" s="2">
        <f t="shared" si="118"/>
        <v>31.915212191195831</v>
      </c>
      <c r="BJ153" s="2">
        <f t="shared" si="118"/>
        <v>35.646780736226063</v>
      </c>
      <c r="BK153" s="2">
        <f t="shared" si="118"/>
        <v>44.283450214680002</v>
      </c>
      <c r="BL153" s="2">
        <f t="shared" si="118"/>
        <v>37.714625774710598</v>
      </c>
      <c r="BM153" s="2">
        <f t="shared" si="118"/>
        <v>39.006374769172425</v>
      </c>
      <c r="BO153" s="2" t="str">
        <f t="shared" si="119"/>
        <v/>
      </c>
      <c r="BP153" s="2" t="str">
        <f t="shared" si="119"/>
        <v/>
      </c>
      <c r="BQ153" s="2" t="str">
        <f t="shared" si="119"/>
        <v/>
      </c>
      <c r="BR153" s="2" t="str">
        <f t="shared" si="119"/>
        <v/>
      </c>
      <c r="BS153" s="2" t="str">
        <f t="shared" si="119"/>
        <v/>
      </c>
      <c r="BT153" s="2" t="str">
        <f t="shared" si="119"/>
        <v/>
      </c>
      <c r="BU153" s="2" t="str">
        <f t="shared" si="119"/>
        <v/>
      </c>
      <c r="BV153" s="2" t="str">
        <f t="shared" si="119"/>
        <v/>
      </c>
      <c r="BW153" s="2" t="str">
        <f t="shared" si="119"/>
        <v/>
      </c>
      <c r="BX153" s="2" t="str">
        <f t="shared" si="119"/>
        <v/>
      </c>
      <c r="BY153" s="2" t="str">
        <f t="shared" si="119"/>
        <v/>
      </c>
      <c r="BZ153" s="2" t="str">
        <f t="shared" si="119"/>
        <v/>
      </c>
      <c r="CA153" s="2" t="str">
        <f t="shared" si="119"/>
        <v/>
      </c>
      <c r="CB153" s="2" t="str">
        <f t="shared" si="119"/>
        <v/>
      </c>
      <c r="CC153" s="2" t="str">
        <f t="shared" si="119"/>
        <v/>
      </c>
      <c r="CE153" s="2">
        <f t="shared" si="120"/>
        <v>39.063000000000002</v>
      </c>
      <c r="CF153" s="2" t="str">
        <f t="shared" si="120"/>
        <v/>
      </c>
      <c r="CG153" s="2" t="str">
        <f t="shared" si="120"/>
        <v/>
      </c>
      <c r="CH153" s="2" t="str">
        <f t="shared" si="120"/>
        <v/>
      </c>
      <c r="CI153" s="2" t="str">
        <f t="shared" si="120"/>
        <v/>
      </c>
      <c r="CJ153" s="2" t="str">
        <f t="shared" si="120"/>
        <v/>
      </c>
      <c r="CK153" s="2" t="str">
        <f t="shared" si="120"/>
        <v/>
      </c>
      <c r="CL153" s="2" t="str">
        <f t="shared" si="120"/>
        <v/>
      </c>
      <c r="CM153" s="2" t="str">
        <f t="shared" si="120"/>
        <v/>
      </c>
      <c r="CN153" s="2" t="str">
        <f t="shared" si="120"/>
        <v/>
      </c>
      <c r="CO153" s="2" t="str">
        <f t="shared" si="120"/>
        <v/>
      </c>
      <c r="CP153" s="2" t="str">
        <f t="shared" si="120"/>
        <v/>
      </c>
      <c r="CQ153" s="2" t="str">
        <f t="shared" si="120"/>
        <v/>
      </c>
      <c r="CR153" s="2">
        <f t="shared" si="120"/>
        <v>37.933</v>
      </c>
      <c r="CS153" s="2">
        <f t="shared" si="120"/>
        <v>38.5</v>
      </c>
      <c r="CU153" s="2">
        <f t="shared" si="121"/>
        <v>39.063000000000002</v>
      </c>
      <c r="CV153" s="2" t="str">
        <f t="shared" si="121"/>
        <v/>
      </c>
      <c r="CW153" s="2" t="str">
        <f t="shared" si="121"/>
        <v/>
      </c>
      <c r="CX153" s="2" t="str">
        <f t="shared" si="121"/>
        <v/>
      </c>
      <c r="CY153" s="2" t="str">
        <f t="shared" si="121"/>
        <v/>
      </c>
      <c r="CZ153" s="2" t="str">
        <f t="shared" si="121"/>
        <v/>
      </c>
      <c r="DA153" s="2" t="str">
        <f t="shared" si="121"/>
        <v/>
      </c>
      <c r="DB153" s="2" t="str">
        <f t="shared" si="121"/>
        <v/>
      </c>
      <c r="DC153" s="2" t="str">
        <f t="shared" si="121"/>
        <v/>
      </c>
      <c r="DD153" s="2" t="str">
        <f t="shared" si="121"/>
        <v/>
      </c>
      <c r="DE153" s="2" t="str">
        <f t="shared" si="121"/>
        <v/>
      </c>
      <c r="DF153" s="2" t="str">
        <f t="shared" si="121"/>
        <v/>
      </c>
      <c r="DG153" s="2" t="str">
        <f t="shared" si="121"/>
        <v/>
      </c>
      <c r="DH153" s="2">
        <f t="shared" si="121"/>
        <v>37.933</v>
      </c>
      <c r="DI153" s="2">
        <f t="shared" si="121"/>
        <v>38.5</v>
      </c>
      <c r="DK153" s="2">
        <f t="shared" si="127"/>
        <v>55.120798387096762</v>
      </c>
      <c r="DL153" s="2">
        <f t="shared" si="127"/>
        <v>67.697645161290325</v>
      </c>
      <c r="DM153" s="2">
        <f t="shared" si="127"/>
        <v>69.345564882697957</v>
      </c>
      <c r="DN153" s="2">
        <f t="shared" si="127"/>
        <v>67.570170454545433</v>
      </c>
      <c r="DO153" s="2">
        <f t="shared" si="127"/>
        <v>83.121477089442806</v>
      </c>
      <c r="DP153" s="2">
        <f t="shared" si="127"/>
        <v>76.109250267379693</v>
      </c>
      <c r="DQ153" s="2">
        <f t="shared" si="127"/>
        <v>77.46890175953078</v>
      </c>
      <c r="DR153" s="2">
        <f t="shared" si="127"/>
        <v>78.005402852049912</v>
      </c>
      <c r="DS153" s="2">
        <f t="shared" si="127"/>
        <v>62.846538709677418</v>
      </c>
      <c r="DT153" s="2">
        <f t="shared" si="127"/>
        <v>60.950066129032258</v>
      </c>
      <c r="DU153" s="2">
        <f t="shared" si="127"/>
        <v>64.801159139784943</v>
      </c>
      <c r="DV153" s="2">
        <f t="shared" si="127"/>
        <v>66.713772727272726</v>
      </c>
      <c r="DW153" s="2">
        <f t="shared" si="127"/>
        <v>79.4732210338681</v>
      </c>
      <c r="DX153" s="2">
        <f t="shared" si="127"/>
        <v>59.243744652406406</v>
      </c>
      <c r="DY153" s="2">
        <f t="shared" si="127"/>
        <v>53.380804926108375</v>
      </c>
      <c r="EA153" s="2">
        <f t="shared" si="101"/>
        <v>38.66511508325172</v>
      </c>
      <c r="EB153" s="2">
        <f t="shared" si="101"/>
        <v>40.200188970120792</v>
      </c>
      <c r="EC153" s="2">
        <f t="shared" si="101"/>
        <v>40.725985247629076</v>
      </c>
      <c r="ED153" s="2">
        <f t="shared" si="101"/>
        <v>38.030479604661792</v>
      </c>
      <c r="EE153" s="2">
        <f t="shared" si="101"/>
        <v>41.95536638784499</v>
      </c>
      <c r="EF153" s="2">
        <f t="shared" si="101"/>
        <v>39.56820290630975</v>
      </c>
      <c r="EG153" s="2">
        <f t="shared" si="101"/>
        <v>42.417262854204751</v>
      </c>
      <c r="EH153" s="2">
        <f t="shared" si="101"/>
        <v>38.281522997940002</v>
      </c>
      <c r="EI153" s="2">
        <f t="shared" si="101"/>
        <v>32.569066883452813</v>
      </c>
      <c r="EJ153" s="2">
        <f t="shared" si="101"/>
        <v>32.282430930580219</v>
      </c>
      <c r="EK153" s="2">
        <f t="shared" si="101"/>
        <v>31.856094064851067</v>
      </c>
      <c r="EL153" s="2">
        <f t="shared" si="130"/>
        <v>35.597895411089866</v>
      </c>
      <c r="EM153" s="2">
        <f t="shared" si="83"/>
        <v>44.266470804541967</v>
      </c>
      <c r="EN153" s="2">
        <f t="shared" si="83"/>
        <v>37.628074178403757</v>
      </c>
      <c r="EO153" s="2">
        <f t="shared" si="83"/>
        <v>39.000039285147778</v>
      </c>
      <c r="EQ153" s="2">
        <f t="shared" si="128"/>
        <v>39.683746734974207</v>
      </c>
      <c r="ER153" s="2">
        <f t="shared" si="128"/>
        <v>39.610594150534105</v>
      </c>
      <c r="ES153" s="2">
        <f t="shared" si="128"/>
        <v>40.665124913879907</v>
      </c>
      <c r="ET153" s="2">
        <f t="shared" si="128"/>
        <v>37.856190566239931</v>
      </c>
      <c r="EU153" s="2">
        <f t="shared" si="128"/>
        <v>41.53307562760525</v>
      </c>
      <c r="EV153" s="2">
        <f t="shared" si="128"/>
        <v>42.338031638849579</v>
      </c>
      <c r="EW153" s="2">
        <f t="shared" si="128"/>
        <v>43.8798464772768</v>
      </c>
      <c r="EX153" s="2">
        <f t="shared" si="128"/>
        <v>39.212234915458012</v>
      </c>
      <c r="EY153" s="2">
        <f t="shared" si="128"/>
        <v>33.584657964070445</v>
      </c>
      <c r="EZ153" s="2">
        <f t="shared" si="128"/>
        <v>33.349322874070793</v>
      </c>
      <c r="FA153" s="2">
        <f t="shared" si="128"/>
        <v>32.494044894879224</v>
      </c>
      <c r="FB153" s="2">
        <f t="shared" si="128"/>
        <v>36.444781946718074</v>
      </c>
      <c r="FC153" s="2">
        <f t="shared" si="128"/>
        <v>44.53596192174497</v>
      </c>
      <c r="FD153" s="2">
        <f t="shared" si="128"/>
        <v>39.050521783369057</v>
      </c>
      <c r="FE153" s="2">
        <f t="shared" si="128"/>
        <v>39.090544486899567</v>
      </c>
      <c r="FG153" s="2">
        <f t="shared" si="129"/>
        <v>0.99999990007683426</v>
      </c>
      <c r="FH153" s="2">
        <f t="shared" si="129"/>
        <v>0.99999991001334776</v>
      </c>
      <c r="FI153" s="2">
        <f t="shared" si="129"/>
        <v>0.99999991352073303</v>
      </c>
      <c r="FJ153" s="2">
        <f t="shared" si="129"/>
        <v>0.99999993441362256</v>
      </c>
      <c r="FK153" s="2">
        <f t="shared" si="129"/>
        <v>0.99999992233544244</v>
      </c>
      <c r="FL153" s="2">
        <f t="shared" si="129"/>
        <v>0.99999992071195176</v>
      </c>
      <c r="FM153" s="2">
        <f t="shared" si="129"/>
        <v>0.99999993035820489</v>
      </c>
      <c r="FN153" s="2">
        <f t="shared" si="129"/>
        <v>0.9999999246097947</v>
      </c>
      <c r="FO153" s="2">
        <f t="shared" si="129"/>
        <v>0.99999993365283857</v>
      </c>
      <c r="FP153" s="2">
        <f t="shared" si="129"/>
        <v>0.99999993583374036</v>
      </c>
      <c r="FQ153" s="2">
        <f t="shared" si="129"/>
        <v>0.99999992565838691</v>
      </c>
      <c r="FR153" s="2">
        <f t="shared" si="129"/>
        <v>0.99999990759120838</v>
      </c>
      <c r="FS153" s="2">
        <f t="shared" si="129"/>
        <v>0.99999959929898252</v>
      </c>
      <c r="FT153" s="2">
        <f t="shared" si="129"/>
        <v>0.99999867307190116</v>
      </c>
      <c r="FU153" s="2">
        <f t="shared" si="129"/>
        <v>0.99999650607582624</v>
      </c>
      <c r="FW153" s="2">
        <f t="shared" si="122"/>
        <v>1.4488711282857485E-2</v>
      </c>
      <c r="FX153" s="2">
        <f t="shared" si="122"/>
        <v>7.158198930977612E-2</v>
      </c>
      <c r="FY153" s="2">
        <f t="shared" si="122"/>
        <v>7.61782238380629E-2</v>
      </c>
      <c r="FZ153" s="2">
        <f t="shared" si="122"/>
        <v>9.5604623499064428E-2</v>
      </c>
      <c r="GA153" s="2">
        <f t="shared" si="122"/>
        <v>8.0553832401272576E-2</v>
      </c>
      <c r="GB153" s="2">
        <f t="shared" si="122"/>
        <v>5.3988683748227788E-2</v>
      </c>
      <c r="GC153" s="2">
        <f t="shared" si="122"/>
        <v>0.10131943981801882</v>
      </c>
      <c r="GD153" s="2">
        <f t="shared" si="122"/>
        <v>0.11314270378417356</v>
      </c>
      <c r="GE153" s="2">
        <f t="shared" si="122"/>
        <v>0.13050562054077502</v>
      </c>
      <c r="GF153" s="2">
        <f t="shared" si="122"/>
        <v>0.12875577345482836</v>
      </c>
      <c r="GG153" s="2">
        <f t="shared" si="122"/>
        <v>9.2664942771336273E-2</v>
      </c>
      <c r="GH153" s="2">
        <f t="shared" si="122"/>
        <v>5.7720187651008954E-2</v>
      </c>
      <c r="GI153" s="2">
        <f t="shared" si="122"/>
        <v>6.2953105592053776E-2</v>
      </c>
      <c r="GJ153" s="2">
        <f t="shared" si="122"/>
        <v>6.082678445538995E-2</v>
      </c>
      <c r="GK153" s="2">
        <f t="shared" si="122"/>
        <v>6.9446159980611752E-2</v>
      </c>
      <c r="GM153" s="107">
        <f t="shared" si="123"/>
        <v>1.4635324152774484E-119</v>
      </c>
      <c r="GN153" s="107">
        <f t="shared" si="123"/>
        <v>2.7422913316599997E-137</v>
      </c>
      <c r="GO153" s="107">
        <f t="shared" si="123"/>
        <v>3.6076537564092979E-144</v>
      </c>
      <c r="GP153" s="107">
        <f t="shared" si="123"/>
        <v>5.3098312822053259E-178</v>
      </c>
      <c r="GQ153" s="107">
        <f t="shared" si="123"/>
        <v>3.3264144187327407E-176</v>
      </c>
      <c r="GR153" s="107">
        <f t="shared" si="123"/>
        <v>4.2188458350599961E-168</v>
      </c>
      <c r="GS153" s="107">
        <f t="shared" si="123"/>
        <v>8.5508308255901005E-186</v>
      </c>
      <c r="GT153" s="107">
        <f t="shared" si="123"/>
        <v>3.0752720502940701E-177</v>
      </c>
      <c r="GU153" s="107">
        <f t="shared" si="123"/>
        <v>3.7239364313841182E-197</v>
      </c>
      <c r="GV153" s="107">
        <f t="shared" si="123"/>
        <v>1.1928118151939341E-208</v>
      </c>
      <c r="GW153" s="107">
        <f t="shared" si="123"/>
        <v>1.3147818425251745E-203</v>
      </c>
      <c r="GX153" s="107">
        <f t="shared" si="123"/>
        <v>2.9465932008719916E-173</v>
      </c>
      <c r="GY153" s="107">
        <f t="shared" si="123"/>
        <v>4.0550926009853862E-166</v>
      </c>
      <c r="GZ153" s="107">
        <f t="shared" si="123"/>
        <v>2.4712030803692448E-169</v>
      </c>
      <c r="HA153" s="107">
        <f t="shared" si="123"/>
        <v>1.1295426219662748E-253</v>
      </c>
      <c r="HC153" s="107">
        <f t="shared" si="103"/>
        <v>1.7117275413351723E-72</v>
      </c>
      <c r="HD153" s="107">
        <f t="shared" si="103"/>
        <v>5.4790102819700151E-85</v>
      </c>
      <c r="HE153" s="107">
        <f t="shared" si="103"/>
        <v>1.7215158757658496E-89</v>
      </c>
      <c r="HF153" s="107">
        <f t="shared" si="103"/>
        <v>8.9491712485297154E-113</v>
      </c>
      <c r="HG153" s="107">
        <f t="shared" si="103"/>
        <v>7.504336204310728E-111</v>
      </c>
      <c r="HH153" s="107">
        <f t="shared" si="103"/>
        <v>2.1949511907652663E-103</v>
      </c>
      <c r="HI153" s="107">
        <f t="shared" si="103"/>
        <v>1.6082149400066366E-118</v>
      </c>
      <c r="HJ153" s="107">
        <f t="shared" si="103"/>
        <v>5.8067843506321428E-114</v>
      </c>
      <c r="HK153" s="107">
        <f t="shared" si="103"/>
        <v>2.7021780853853049E-128</v>
      </c>
      <c r="HL153" s="107">
        <f t="shared" si="113"/>
        <v>7.108893169060996E-135</v>
      </c>
      <c r="HM153" s="107">
        <f t="shared" si="113"/>
        <v>1.7143193096300916E-129</v>
      </c>
      <c r="HN153" s="107">
        <f t="shared" si="113"/>
        <v>9.9650863997448598E-107</v>
      </c>
      <c r="HO153" s="107">
        <f t="shared" si="113"/>
        <v>6.5740334411588886E-101</v>
      </c>
      <c r="HP153" s="107">
        <f t="shared" si="113"/>
        <v>3.8544252492061002E-102</v>
      </c>
      <c r="HQ153" s="107">
        <f t="shared" si="113"/>
        <v>3.9931399242950815E-155</v>
      </c>
      <c r="HS153" s="107">
        <f t="shared" si="124"/>
        <v>3.9959834170611347E-4</v>
      </c>
      <c r="HT153" s="107">
        <f t="shared" si="124"/>
        <v>1.0306611774133864E-6</v>
      </c>
      <c r="HU153" s="107">
        <f t="shared" si="124"/>
        <v>3.8154391623486109E-7</v>
      </c>
      <c r="HV153" s="107">
        <f t="shared" si="124"/>
        <v>1.3705836136808406E-9</v>
      </c>
      <c r="HW153" s="107">
        <f t="shared" si="124"/>
        <v>5.6731982603908419E-9</v>
      </c>
      <c r="HX153" s="107">
        <f t="shared" si="124"/>
        <v>2.0132485226063011E-7</v>
      </c>
      <c r="HY153" s="107">
        <f t="shared" si="124"/>
        <v>2.8850842354961762E-10</v>
      </c>
      <c r="HZ153" s="107">
        <f t="shared" si="124"/>
        <v>2.8404569768065948E-10</v>
      </c>
      <c r="IA153" s="107">
        <f t="shared" si="124"/>
        <v>4.7634013840896838E-12</v>
      </c>
      <c r="IB153" s="107">
        <f t="shared" si="124"/>
        <v>2.0726326539361581E-12</v>
      </c>
      <c r="IC153" s="107">
        <f t="shared" si="124"/>
        <v>7.7327272070800826E-11</v>
      </c>
      <c r="ID153" s="107">
        <f t="shared" si="124"/>
        <v>1.0182036658383166E-7</v>
      </c>
      <c r="IE153" s="107">
        <f t="shared" si="124"/>
        <v>7.0175178325291208E-7</v>
      </c>
      <c r="IF153" s="107">
        <f t="shared" si="124"/>
        <v>1.8972110855471766E-6</v>
      </c>
      <c r="IG153" s="107">
        <f t="shared" si="124"/>
        <v>4.9820735797759856E-6</v>
      </c>
      <c r="II153" s="107">
        <f t="shared" si="125"/>
        <v>3.6415614200739372E-4</v>
      </c>
      <c r="IJ153" s="107">
        <f t="shared" si="125"/>
        <v>2.1024044810153339E-2</v>
      </c>
      <c r="IK153" s="107">
        <f t="shared" si="125"/>
        <v>2.156941606915367E-2</v>
      </c>
      <c r="IL153" s="107">
        <f t="shared" si="125"/>
        <v>2.3585249639691001E-2</v>
      </c>
      <c r="IM153" s="107">
        <f t="shared" si="125"/>
        <v>1.3683582330212642E-2</v>
      </c>
      <c r="IN153" s="107">
        <f t="shared" si="125"/>
        <v>4.5865781045808353E-3</v>
      </c>
      <c r="IO153" s="107">
        <f t="shared" si="125"/>
        <v>2.4113893841272542E-2</v>
      </c>
      <c r="IP153" s="107">
        <f t="shared" si="125"/>
        <v>3.6808254202603662E-2</v>
      </c>
      <c r="IQ153" s="107">
        <f t="shared" si="125"/>
        <v>4.4002401493754006E-2</v>
      </c>
      <c r="IR153" s="107">
        <f t="shared" si="125"/>
        <v>3.7070270959973575E-2</v>
      </c>
      <c r="IS153" s="107">
        <f t="shared" si="125"/>
        <v>1.3185201810804572E-2</v>
      </c>
      <c r="IT153" s="107">
        <f t="shared" si="125"/>
        <v>4.6000768259347258E-3</v>
      </c>
      <c r="IU153" s="107">
        <f t="shared" si="125"/>
        <v>3.1831919511608395E-3</v>
      </c>
      <c r="IV153" s="107">
        <f t="shared" si="125"/>
        <v>1.017233402775814E-3</v>
      </c>
      <c r="IW153" s="107">
        <f t="shared" si="125"/>
        <v>1.2861211266959111E-4</v>
      </c>
      <c r="IY153" s="107">
        <f t="shared" si="126"/>
        <v>7.6375448371350713E-4</v>
      </c>
      <c r="IZ153" s="107">
        <f t="shared" si="126"/>
        <v>2.1025075471330753E-2</v>
      </c>
      <c r="JA153" s="107">
        <f t="shared" si="126"/>
        <v>2.1569797613069906E-2</v>
      </c>
      <c r="JB153" s="107">
        <f t="shared" si="126"/>
        <v>2.3585251010274616E-2</v>
      </c>
      <c r="JC153" s="107">
        <f t="shared" si="126"/>
        <v>1.3683588003410902E-2</v>
      </c>
      <c r="JD153" s="107">
        <f t="shared" si="126"/>
        <v>4.5867794294330959E-3</v>
      </c>
      <c r="JE153" s="107">
        <f t="shared" si="126"/>
        <v>2.4113894129780964E-2</v>
      </c>
      <c r="JF153" s="107">
        <f t="shared" si="126"/>
        <v>3.6808254486649358E-2</v>
      </c>
      <c r="JG153" s="107">
        <f t="shared" si="126"/>
        <v>4.4002401498517404E-2</v>
      </c>
      <c r="JH153" s="107">
        <f t="shared" si="126"/>
        <v>3.7070270962046209E-2</v>
      </c>
      <c r="JI153" s="107">
        <f t="shared" si="126"/>
        <v>1.3185201888131843E-2</v>
      </c>
      <c r="JJ153" s="107">
        <f t="shared" si="126"/>
        <v>4.6001786463013093E-3</v>
      </c>
      <c r="JK153" s="107">
        <f t="shared" si="126"/>
        <v>3.1838937029440924E-3</v>
      </c>
      <c r="JL153" s="107">
        <f t="shared" si="126"/>
        <v>1.0191306138613611E-3</v>
      </c>
      <c r="JM153" s="107">
        <f t="shared" si="126"/>
        <v>1.3359418624936709E-4</v>
      </c>
    </row>
    <row r="154" spans="2:273" x14ac:dyDescent="0.25">
      <c r="B154" s="2">
        <v>126</v>
      </c>
      <c r="C154" s="37">
        <v>38.19</v>
      </c>
      <c r="D154" s="37">
        <v>38.689</v>
      </c>
      <c r="E154" s="37">
        <v>41.246000000000002</v>
      </c>
      <c r="F154" s="37">
        <v>36.540999999999997</v>
      </c>
      <c r="G154" s="37">
        <v>42.317</v>
      </c>
      <c r="H154" s="37">
        <v>39.5</v>
      </c>
      <c r="I154" s="37">
        <v>43.817</v>
      </c>
      <c r="J154" s="37">
        <v>40.9</v>
      </c>
      <c r="K154" s="37">
        <v>38.051000000000002</v>
      </c>
      <c r="L154" s="37">
        <v>36.593000000000004</v>
      </c>
      <c r="M154" s="37">
        <v>34.508000000000003</v>
      </c>
      <c r="N154" s="37">
        <v>36.4</v>
      </c>
      <c r="O154" s="37">
        <v>43.417000000000002</v>
      </c>
      <c r="P154" s="37">
        <v>37.466999999999999</v>
      </c>
      <c r="Q154" s="37">
        <v>38.65</v>
      </c>
      <c r="S154" s="4">
        <f>AY154 + (C$3 * _xlfn.NORM.DIST($B154, C$7, ABS(C$11), FALSE) * _xlfn.NORM.DIST(($B154 - C$7)*C$15, 0, ABS(C$11), TRUE) * 2)
               + (C$4 * _xlfn.NORM.DIST($B154, C$8, ABS(C$12), FALSE) * _xlfn.NORM.DIST(($B154 - C$8)*C$16, 0, ABS(C$12), TRUE) * 2)
               + (C$5 * _xlfn.NORM.DIST($B154, C$9, ABS(C$13), FALSE) * _xlfn.NORM.DIST(($B154 - C$9)*C$17, 0, ABS(C$13), TRUE) * 2)
               + (C$6 * _xlfn.NORM.DIST($B154, C$10, ABS(C$14), FALSE) * _xlfn.NORM.DIST(($B154 - C$10)*C$18, 0, ABS(C$14), TRUE) * 2)</f>
        <v>38.608727465283586</v>
      </c>
      <c r="T154" s="4">
        <f>AZ154 + (D$3 * _xlfn.NORM.DIST($B154, D$7, ABS(D$11), FALSE) * _xlfn.NORM.DIST(($B154 - D$7)*D$15, 0, ABS(D$11), TRUE) * 2)
               + (D$4 * _xlfn.NORM.DIST($B154, D$8, ABS(D$12), FALSE) * _xlfn.NORM.DIST(($B154 - D$8)*D$16, 0, ABS(D$12), TRUE) * 2)
               + (D$5 * _xlfn.NORM.DIST($B154, D$9, ABS(D$13), FALSE) * _xlfn.NORM.DIST(($B154 - D$9)*D$17, 0, ABS(D$13), TRUE) * 2)
               + (D$6 * _xlfn.NORM.DIST($B154, D$10, ABS(D$14), FALSE) * _xlfn.NORM.DIST(($B154 - D$10)*D$18, 0, ABS(D$14), TRUE) * 2)</f>
        <v>40.207222866537073</v>
      </c>
      <c r="U154" s="4">
        <f>BA154 + (E$3 * _xlfn.NORM.DIST($B154, E$7, ABS(E$11), FALSE) * _xlfn.NORM.DIST(($B154 - E$7)*E$15, 0, ABS(E$11), TRUE) * 2)
               + (E$4 * _xlfn.NORM.DIST($B154, E$8, ABS(E$12), FALSE) * _xlfn.NORM.DIST(($B154 - E$8)*E$16, 0, ABS(E$12), TRUE) * 2)
               + (E$5 * _xlfn.NORM.DIST($B154, E$9, ABS(E$13), FALSE) * _xlfn.NORM.DIST(($B154 - E$9)*E$17, 0, ABS(E$13), TRUE) * 2)
               + (E$6 * _xlfn.NORM.DIST($B154, E$10, ABS(E$14), FALSE) * _xlfn.NORM.DIST(($B154 - E$10)*E$18, 0, ABS(E$14), TRUE) * 2)</f>
        <v>41.637955370345416</v>
      </c>
      <c r="V154" s="4">
        <f>BB154 + (F$3 * _xlfn.NORM.DIST($B154, F$7, ABS(F$11), FALSE) * _xlfn.NORM.DIST(($B154 - F$7)*F$15, 0, ABS(F$11), TRUE) * 2)
               + (F$4 * _xlfn.NORM.DIST($B154, F$8, ABS(F$12), FALSE) * _xlfn.NORM.DIST(($B154 - F$8)*F$16, 0, ABS(F$12), TRUE) * 2)
               + (F$5 * _xlfn.NORM.DIST($B154, F$9, ABS(F$13), FALSE) * _xlfn.NORM.DIST(($B154 - F$9)*F$17, 0, ABS(F$13), TRUE) * 2)
               + (F$6 * _xlfn.NORM.DIST($B154, F$10, ABS(F$14), FALSE) * _xlfn.NORM.DIST(($B154 - F$10)*F$18, 0, ABS(F$14), TRUE) * 2)</f>
        <v>39.249510499546716</v>
      </c>
      <c r="W154" s="4">
        <f>BC154 + (G$3 * _xlfn.NORM.DIST($B154, G$7, ABS(G$11), FALSE) * _xlfn.NORM.DIST(($B154 - G$7)*G$15, 0, ABS(G$11), TRUE) * 2)
               + (G$4 * _xlfn.NORM.DIST($B154, G$8, ABS(G$12), FALSE) * _xlfn.NORM.DIST(($B154 - G$8)*G$16, 0, ABS(G$12), TRUE) * 2)
               + (G$5 * _xlfn.NORM.DIST($B154, G$9, ABS(G$13), FALSE) * _xlfn.NORM.DIST(($B154 - G$9)*G$17, 0, ABS(G$13), TRUE) * 2)
               + (G$6 * _xlfn.NORM.DIST($B154, G$10, ABS(G$14), FALSE) * _xlfn.NORM.DIST(($B154 - G$10)*G$18, 0, ABS(G$14), TRUE) * 2)</f>
        <v>42.963716970587726</v>
      </c>
      <c r="X154" s="4">
        <f>BD154 + (H$3 * _xlfn.NORM.DIST($B154, H$7, ABS(H$11), FALSE) * _xlfn.NORM.DIST(($B154 - H$7)*H$15, 0, ABS(H$11), TRUE) * 2)
               + (H$4 * _xlfn.NORM.DIST($B154, H$8, ABS(H$12), FALSE) * _xlfn.NORM.DIST(($B154 - H$8)*H$16, 0, ABS(H$12), TRUE) * 2)
               + (H$5 * _xlfn.NORM.DIST($B154, H$9, ABS(H$13), FALSE) * _xlfn.NORM.DIST(($B154 - H$9)*H$17, 0, ABS(H$13), TRUE) * 2)
               + (H$6 * _xlfn.NORM.DIST($B154, H$10, ABS(H$14), FALSE) * _xlfn.NORM.DIST(($B154 - H$10)*H$18, 0, ABS(H$14), TRUE) * 2)</f>
        <v>40.182112848361349</v>
      </c>
      <c r="Y154" s="4">
        <f>BE154 + (I$3 * _xlfn.NORM.DIST($B154, I$7, ABS(I$11), FALSE) * _xlfn.NORM.DIST(($B154 - I$7)*I$15, 0, ABS(I$11), TRUE) * 2)
               + (I$4 * _xlfn.NORM.DIST($B154, I$8, ABS(I$12), FALSE) * _xlfn.NORM.DIST(($B154 - I$8)*I$16, 0, ABS(I$12), TRUE) * 2)
               + (I$5 * _xlfn.NORM.DIST($B154, I$9, ABS(I$13), FALSE) * _xlfn.NORM.DIST(($B154 - I$9)*I$17, 0, ABS(I$13), TRUE) * 2)
               + (I$6 * _xlfn.NORM.DIST($B154, I$10, ABS(I$14), FALSE) * _xlfn.NORM.DIST(($B154 - I$10)*I$18, 0, ABS(I$14), TRUE) * 2)</f>
        <v>45.181787743334006</v>
      </c>
      <c r="Z154" s="4">
        <f>BF154 + (J$3 * _xlfn.NORM.DIST($B154, J$7, ABS(J$11), FALSE) * _xlfn.NORM.DIST(($B154 - J$7)*J$15, 0, ABS(J$11), TRUE) * 2)
               + (J$4 * _xlfn.NORM.DIST($B154, J$8, ABS(J$12), FALSE) * _xlfn.NORM.DIST(($B154 - J$8)*J$16, 0, ABS(J$12), TRUE) * 2)
               + (J$5 * _xlfn.NORM.DIST($B154, J$9, ABS(J$13), FALSE) * _xlfn.NORM.DIST(($B154 - J$9)*J$17, 0, ABS(J$13), TRUE) * 2)
               + (J$6 * _xlfn.NORM.DIST($B154, J$10, ABS(J$14), FALSE) * _xlfn.NORM.DIST(($B154 - J$10)*J$18, 0, ABS(J$14), TRUE) * 2)</f>
        <v>42.907573984356304</v>
      </c>
      <c r="AA154" s="4">
        <f>BG154 + (K$3 * _xlfn.NORM.DIST($B154, K$7, ABS(K$11), FALSE) * _xlfn.NORM.DIST(($B154 - K$7)*K$15, 0, ABS(K$11), TRUE) * 2)
               + (K$4 * _xlfn.NORM.DIST($B154, K$8, ABS(K$12), FALSE) * _xlfn.NORM.DIST(($B154 - K$8)*K$16, 0, ABS(K$12), TRUE) * 2)
               + (K$5 * _xlfn.NORM.DIST($B154, K$9, ABS(K$13), FALSE) * _xlfn.NORM.DIST(($B154 - K$9)*K$17, 0, ABS(K$13), TRUE) * 2)
               + (K$6 * _xlfn.NORM.DIST($B154, K$10, ABS(K$14), FALSE) * _xlfn.NORM.DIST(($B154 - K$10)*K$18, 0, ABS(K$14), TRUE) * 2)</f>
        <v>38.714156968306483</v>
      </c>
      <c r="AB154" s="4">
        <f>BH154 + (L$3 * _xlfn.NORM.DIST($B154, L$7, ABS(L$11), FALSE) * _xlfn.NORM.DIST(($B154 - L$7)*L$15, 0, ABS(L$11), TRUE) * 2)
               + (L$4 * _xlfn.NORM.DIST($B154, L$8, ABS(L$12), FALSE) * _xlfn.NORM.DIST(($B154 - L$8)*L$16, 0, ABS(L$12), TRUE) * 2)
               + (L$5 * _xlfn.NORM.DIST($B154, L$9, ABS(L$13), FALSE) * _xlfn.NORM.DIST(($B154 - L$9)*L$17, 0, ABS(L$13), TRUE) * 2)
               + (L$6 * _xlfn.NORM.DIST($B154, L$10, ABS(L$14), FALSE) * _xlfn.NORM.DIST(($B154 - L$10)*L$18, 0, ABS(L$14), TRUE) * 2)</f>
        <v>38.663684533333779</v>
      </c>
      <c r="AC154" s="4">
        <f>BI154 + (M$3 * _xlfn.NORM.DIST($B154, M$7, ABS(M$11), FALSE) * _xlfn.NORM.DIST(($B154 - M$7)*M$15, 0, ABS(M$11), TRUE) * 2)
               + (M$4 * _xlfn.NORM.DIST($B154, M$8, ABS(M$12), FALSE) * _xlfn.NORM.DIST(($B154 - M$8)*M$16, 0, ABS(M$12), TRUE) * 2)
               + (M$5 * _xlfn.NORM.DIST($B154, M$9, ABS(M$13), FALSE) * _xlfn.NORM.DIST(($B154 - M$9)*M$17, 0, ABS(M$13), TRUE) * 2)
               + (M$6 * _xlfn.NORM.DIST($B154, M$10, ABS(M$14), FALSE) * _xlfn.NORM.DIST(($B154 - M$10)*M$18, 0, ABS(M$14), TRUE) * 2)</f>
        <v>35.060992832242817</v>
      </c>
      <c r="AD154" s="4">
        <f>BJ154 + (N$3 * _xlfn.NORM.DIST($B154, N$7, ABS(N$11), FALSE) * _xlfn.NORM.DIST(($B154 - N$7)*N$15, 0, ABS(N$11), TRUE) * 2)
               + (N$4 * _xlfn.NORM.DIST($B154, N$8, ABS(N$12), FALSE) * _xlfn.NORM.DIST(($B154 - N$8)*N$16, 0, ABS(N$12), TRUE) * 2)
               + (N$5 * _xlfn.NORM.DIST($B154, N$9, ABS(N$13), FALSE) * _xlfn.NORM.DIST(($B154 - N$9)*N$17, 0, ABS(N$13), TRUE) * 2)
               + (N$6 * _xlfn.NORM.DIST($B154, N$10, ABS(N$14), FALSE) * _xlfn.NORM.DIST(($B154 - N$10)*N$18, 0, ABS(N$14), TRUE) * 2)</f>
        <v>37.019214186205609</v>
      </c>
      <c r="AE154" s="4">
        <f>BK154 + (O$3 * _xlfn.NORM.DIST($B154, O$7, ABS(O$11), FALSE) * _xlfn.NORM.DIST(($B154 - O$7)*O$15, 0, ABS(O$11), TRUE) * 2)
               + (O$4 * _xlfn.NORM.DIST($B154, O$8, ABS(O$12), FALSE) * _xlfn.NORM.DIST(($B154 - O$8)*O$16, 0, ABS(O$12), TRUE) * 2)
               + (O$5 * _xlfn.NORM.DIST($B154, O$9, ABS(O$13), FALSE) * _xlfn.NORM.DIST(($B154 - O$9)*O$17, 0, ABS(O$13), TRUE) * 2)
               + (O$6 * _xlfn.NORM.DIST($B154, O$10, ABS(O$14), FALSE) * _xlfn.NORM.DIST(($B154 - O$10)*O$18, 0, ABS(O$14), TRUE) * 2)</f>
        <v>45.160262006637566</v>
      </c>
      <c r="AF154" s="4">
        <f t="shared" si="71"/>
        <v>38.117644171362407</v>
      </c>
      <c r="AG154" s="4">
        <f t="shared" si="71"/>
        <v>39.090068824214036</v>
      </c>
      <c r="AI154" s="4">
        <f>IF(OR($B154 &lt; C$231, $B154 &gt; C$234), 0, C154-S154)</f>
        <v>-0.41872746528358817</v>
      </c>
      <c r="AJ154" s="4">
        <f>IF(OR($B154 &lt; D$231, $B154 &gt; D$234), 0, D154-T154)</f>
        <v>-1.5182228665370729</v>
      </c>
      <c r="AK154" s="4">
        <f>IF(OR($B154 &lt; E$231, $B154 &gt; E$234), 0, E154-U154)</f>
        <v>-0.39195537034541417</v>
      </c>
      <c r="AL154" s="4">
        <f>IF(OR($B154 &lt; F$231, $B154 &gt; F$234), 0, F154-V154)</f>
        <v>-2.7085104995467191</v>
      </c>
      <c r="AM154" s="4">
        <f>IF(OR($B154 &lt; G$231, $B154 &gt; G$234), 0, G154-W154)</f>
        <v>-0.64671697058772537</v>
      </c>
      <c r="AN154" s="4">
        <f>IF(OR($B154 &lt; H$231, $B154 &gt; H$234), 0, H154-X154)</f>
        <v>-0.68211284836134922</v>
      </c>
      <c r="AO154" s="4">
        <f>IF(OR($B154 &lt; I$231, $B154 &gt; I$234), 0, I154-Y154)</f>
        <v>-1.3647877433340057</v>
      </c>
      <c r="AP154" s="4">
        <f>IF(OR($B154 &lt; J$231, $B154 &gt; J$234), 0, J154-Z154)</f>
        <v>-2.0075739843563056</v>
      </c>
      <c r="AQ154" s="4">
        <f>IF(OR($B154 &lt; K$231, $B154 &gt; K$234), 0, K154-AA154)</f>
        <v>-0.66315696830648108</v>
      </c>
      <c r="AR154" s="4">
        <f>IF(OR($B154 &lt; L$231, $B154 &gt; L$234), 0, L154-AB154)</f>
        <v>-2.0706845333337753</v>
      </c>
      <c r="AS154" s="4">
        <f>IF(OR($B154 &lt; M$231, $B154 &gt; M$234), 0, M154-AC154)</f>
        <v>-0.55299283224281481</v>
      </c>
      <c r="AT154" s="4">
        <f>IF(OR($B154 &lt; N$231, $B154 &gt; N$234), 0, N154-AD154)</f>
        <v>-0.61921418620561042</v>
      </c>
      <c r="AU154" s="4">
        <f>IF(OR($B154 &lt; O$231, $B154 &gt; O$234), 0, O154-AE154)</f>
        <v>-1.7432620066375648</v>
      </c>
      <c r="AV154" s="4">
        <f t="shared" si="117"/>
        <v>-0.65064417136240849</v>
      </c>
      <c r="AW154" s="4">
        <f t="shared" si="117"/>
        <v>-0.44006882421403759</v>
      </c>
      <c r="AY154" s="2">
        <f t="shared" si="118"/>
        <v>38.608727465283586</v>
      </c>
      <c r="AZ154" s="2">
        <f t="shared" si="118"/>
        <v>40.083572913892326</v>
      </c>
      <c r="BA154" s="2">
        <f t="shared" si="118"/>
        <v>40.597146332093878</v>
      </c>
      <c r="BB154" s="2">
        <f t="shared" si="118"/>
        <v>37.899634730494192</v>
      </c>
      <c r="BC154" s="2">
        <f t="shared" si="118"/>
        <v>41.775462284004035</v>
      </c>
      <c r="BD154" s="2">
        <f t="shared" si="118"/>
        <v>39.465724001353642</v>
      </c>
      <c r="BE154" s="2">
        <f t="shared" si="118"/>
        <v>42.366120052215194</v>
      </c>
      <c r="BF154" s="2">
        <f t="shared" si="118"/>
        <v>38.206646518103611</v>
      </c>
      <c r="BG154" s="2">
        <f t="shared" si="118"/>
        <v>32.547256309544579</v>
      </c>
      <c r="BH154" s="2">
        <f t="shared" si="118"/>
        <v>32.261464127862148</v>
      </c>
      <c r="BI154" s="2">
        <f t="shared" si="118"/>
        <v>31.772164852655688</v>
      </c>
      <c r="BJ154" s="2">
        <f t="shared" si="118"/>
        <v>35.467992056235062</v>
      </c>
      <c r="BK154" s="2">
        <f t="shared" si="118"/>
        <v>44.093498361353333</v>
      </c>
      <c r="BL154" s="2">
        <f t="shared" si="118"/>
        <v>37.511015801417145</v>
      </c>
      <c r="BM154" s="2">
        <f t="shared" si="118"/>
        <v>38.835971799898942</v>
      </c>
      <c r="BO154" s="2" t="str">
        <f t="shared" si="119"/>
        <v/>
      </c>
      <c r="BP154" s="2" t="str">
        <f t="shared" si="119"/>
        <v/>
      </c>
      <c r="BQ154" s="2" t="str">
        <f t="shared" si="119"/>
        <v/>
      </c>
      <c r="BR154" s="2" t="str">
        <f t="shared" si="119"/>
        <v/>
      </c>
      <c r="BS154" s="2" t="str">
        <f t="shared" si="119"/>
        <v/>
      </c>
      <c r="BT154" s="2" t="str">
        <f t="shared" si="119"/>
        <v/>
      </c>
      <c r="BU154" s="2" t="str">
        <f t="shared" si="119"/>
        <v/>
      </c>
      <c r="BV154" s="2" t="str">
        <f t="shared" si="119"/>
        <v/>
      </c>
      <c r="BW154" s="2" t="str">
        <f t="shared" si="119"/>
        <v/>
      </c>
      <c r="BX154" s="2" t="str">
        <f t="shared" si="119"/>
        <v/>
      </c>
      <c r="BY154" s="2" t="str">
        <f t="shared" si="119"/>
        <v/>
      </c>
      <c r="BZ154" s="2" t="str">
        <f t="shared" si="119"/>
        <v/>
      </c>
      <c r="CA154" s="2" t="str">
        <f t="shared" si="119"/>
        <v/>
      </c>
      <c r="CB154" s="2" t="str">
        <f t="shared" si="119"/>
        <v/>
      </c>
      <c r="CC154" s="2" t="str">
        <f t="shared" si="119"/>
        <v/>
      </c>
      <c r="CE154" s="2">
        <f t="shared" si="120"/>
        <v>38.19</v>
      </c>
      <c r="CF154" s="2" t="str">
        <f t="shared" si="120"/>
        <v/>
      </c>
      <c r="CG154" s="2" t="str">
        <f t="shared" si="120"/>
        <v/>
      </c>
      <c r="CH154" s="2" t="str">
        <f t="shared" si="120"/>
        <v/>
      </c>
      <c r="CI154" s="2" t="str">
        <f t="shared" si="120"/>
        <v/>
      </c>
      <c r="CJ154" s="2" t="str">
        <f t="shared" si="120"/>
        <v/>
      </c>
      <c r="CK154" s="2" t="str">
        <f t="shared" si="120"/>
        <v/>
      </c>
      <c r="CL154" s="2" t="str">
        <f t="shared" si="120"/>
        <v/>
      </c>
      <c r="CM154" s="2" t="str">
        <f t="shared" si="120"/>
        <v/>
      </c>
      <c r="CN154" s="2" t="str">
        <f t="shared" si="120"/>
        <v/>
      </c>
      <c r="CO154" s="2" t="str">
        <f t="shared" si="120"/>
        <v/>
      </c>
      <c r="CP154" s="2" t="str">
        <f t="shared" si="120"/>
        <v/>
      </c>
      <c r="CQ154" s="2" t="str">
        <f t="shared" si="120"/>
        <v/>
      </c>
      <c r="CR154" s="2" t="str">
        <f t="shared" si="120"/>
        <v/>
      </c>
      <c r="CS154" s="2">
        <f t="shared" si="120"/>
        <v>38.65</v>
      </c>
      <c r="CU154" s="2">
        <f t="shared" si="121"/>
        <v>38.19</v>
      </c>
      <c r="CV154" s="2" t="str">
        <f t="shared" si="121"/>
        <v/>
      </c>
      <c r="CW154" s="2" t="str">
        <f t="shared" si="121"/>
        <v/>
      </c>
      <c r="CX154" s="2" t="str">
        <f t="shared" si="121"/>
        <v/>
      </c>
      <c r="CY154" s="2" t="str">
        <f t="shared" si="121"/>
        <v/>
      </c>
      <c r="CZ154" s="2" t="str">
        <f t="shared" si="121"/>
        <v/>
      </c>
      <c r="DA154" s="2" t="str">
        <f t="shared" si="121"/>
        <v/>
      </c>
      <c r="DB154" s="2" t="str">
        <f t="shared" si="121"/>
        <v/>
      </c>
      <c r="DC154" s="2" t="str">
        <f t="shared" si="121"/>
        <v/>
      </c>
      <c r="DD154" s="2" t="str">
        <f t="shared" si="121"/>
        <v/>
      </c>
      <c r="DE154" s="2" t="str">
        <f t="shared" si="121"/>
        <v/>
      </c>
      <c r="DF154" s="2" t="str">
        <f t="shared" si="121"/>
        <v/>
      </c>
      <c r="DG154" s="2" t="str">
        <f t="shared" si="121"/>
        <v/>
      </c>
      <c r="DH154" s="2" t="str">
        <f t="shared" si="121"/>
        <v/>
      </c>
      <c r="DI154" s="2">
        <f t="shared" si="121"/>
        <v>38.65</v>
      </c>
      <c r="DK154" s="2">
        <f t="shared" si="127"/>
        <v>55.12450887096773</v>
      </c>
      <c r="DL154" s="2">
        <f t="shared" si="127"/>
        <v>67.805352822580645</v>
      </c>
      <c r="DM154" s="2">
        <f t="shared" si="127"/>
        <v>69.454271810850443</v>
      </c>
      <c r="DN154" s="2">
        <f t="shared" si="127"/>
        <v>67.688220124633418</v>
      </c>
      <c r="DO154" s="2">
        <f t="shared" si="127"/>
        <v>83.35855681818181</v>
      </c>
      <c r="DP154" s="2">
        <f t="shared" si="127"/>
        <v>76.233049809014531</v>
      </c>
      <c r="DQ154" s="2">
        <f t="shared" si="127"/>
        <v>77.637488636363628</v>
      </c>
      <c r="DR154" s="2">
        <f t="shared" si="127"/>
        <v>78.186770499108718</v>
      </c>
      <c r="DS154" s="2">
        <f t="shared" si="127"/>
        <v>62.915864516129034</v>
      </c>
      <c r="DT154" s="2">
        <f t="shared" si="127"/>
        <v>61.022595967741935</v>
      </c>
      <c r="DU154" s="2">
        <f t="shared" si="127"/>
        <v>64.909217204301072</v>
      </c>
      <c r="DV154" s="2">
        <f t="shared" si="127"/>
        <v>66.806999999999988</v>
      </c>
      <c r="DW154" s="2">
        <f t="shared" si="127"/>
        <v>79.602906862745101</v>
      </c>
      <c r="DX154" s="2">
        <f t="shared" si="127"/>
        <v>59.249041109625658</v>
      </c>
      <c r="DY154" s="2">
        <f t="shared" si="127"/>
        <v>53.360931034482761</v>
      </c>
      <c r="EA154" s="2">
        <f t="shared" si="101"/>
        <v>38.589425073457406</v>
      </c>
      <c r="EB154" s="2">
        <f t="shared" si="101"/>
        <v>40.136429910998096</v>
      </c>
      <c r="EC154" s="2">
        <f t="shared" si="101"/>
        <v>40.602787671232868</v>
      </c>
      <c r="ED154" s="2">
        <f t="shared" si="101"/>
        <v>37.920463636882999</v>
      </c>
      <c r="EE154" s="2">
        <f t="shared" si="101"/>
        <v>41.818654624803003</v>
      </c>
      <c r="EF154" s="2">
        <f t="shared" si="101"/>
        <v>39.274033142128744</v>
      </c>
      <c r="EG154" s="2">
        <f t="shared" si="101"/>
        <v>42.178542875914076</v>
      </c>
      <c r="EH154" s="2">
        <f t="shared" si="101"/>
        <v>38.073307486803145</v>
      </c>
      <c r="EI154" s="2">
        <f t="shared" si="101"/>
        <v>32.380690562412241</v>
      </c>
      <c r="EJ154" s="2">
        <f t="shared" si="101"/>
        <v>32.088796715874068</v>
      </c>
      <c r="EK154" s="2">
        <f t="shared" si="101"/>
        <v>31.69708489154824</v>
      </c>
      <c r="EL154" s="2">
        <f t="shared" si="130"/>
        <v>35.405351179094964</v>
      </c>
      <c r="EM154" s="2">
        <f t="shared" si="83"/>
        <v>44.072258536388254</v>
      </c>
      <c r="EN154" s="2">
        <f t="shared" si="83"/>
        <v>37.404011869507642</v>
      </c>
      <c r="EO154" s="2">
        <f t="shared" si="83"/>
        <v>38.828248030455242</v>
      </c>
      <c r="EQ154" s="2">
        <f t="shared" si="128"/>
        <v>39.651555975442868</v>
      </c>
      <c r="ER154" s="2">
        <f t="shared" si="128"/>
        <v>39.538994896201864</v>
      </c>
      <c r="ES154" s="2">
        <f t="shared" si="128"/>
        <v>40.54278276538237</v>
      </c>
      <c r="ET154" s="2">
        <f t="shared" si="128"/>
        <v>37.743110151934438</v>
      </c>
      <c r="EU154" s="2">
        <f t="shared" si="128"/>
        <v>41.383832737971701</v>
      </c>
      <c r="EV154" s="2">
        <f t="shared" si="128"/>
        <v>42.133745615275792</v>
      </c>
      <c r="EW154" s="2">
        <f t="shared" si="128"/>
        <v>43.687681542922604</v>
      </c>
      <c r="EX154" s="2">
        <f t="shared" si="128"/>
        <v>39.036832518158604</v>
      </c>
      <c r="EY154" s="2">
        <f t="shared" si="128"/>
        <v>33.428748098931671</v>
      </c>
      <c r="EZ154" s="2">
        <f t="shared" si="128"/>
        <v>33.189530809479649</v>
      </c>
      <c r="FA154" s="2">
        <f t="shared" si="128"/>
        <v>32.356098451850386</v>
      </c>
      <c r="FB154" s="2">
        <f t="shared" si="128"/>
        <v>36.280247759709937</v>
      </c>
      <c r="FC154" s="2">
        <f t="shared" si="128"/>
        <v>44.349787527267836</v>
      </c>
      <c r="FD154" s="2">
        <f t="shared" si="128"/>
        <v>38.874381939938424</v>
      </c>
      <c r="FE154" s="2">
        <f t="shared" si="128"/>
        <v>38.922147925764193</v>
      </c>
      <c r="FG154" s="2">
        <f t="shared" si="129"/>
        <v>0.99999992062820653</v>
      </c>
      <c r="FH154" s="2">
        <f t="shared" si="129"/>
        <v>0.99999992852106001</v>
      </c>
      <c r="FI154" s="2">
        <f t="shared" si="129"/>
        <v>0.99999993130707532</v>
      </c>
      <c r="FJ154" s="2">
        <f t="shared" si="129"/>
        <v>0.99999994790288793</v>
      </c>
      <c r="FK154" s="2">
        <f t="shared" si="129"/>
        <v>0.99999993830884804</v>
      </c>
      <c r="FL154" s="2">
        <f t="shared" si="129"/>
        <v>0.9999999370192636</v>
      </c>
      <c r="FM154" s="2">
        <f t="shared" si="129"/>
        <v>0.99999994468155495</v>
      </c>
      <c r="FN154" s="2">
        <f t="shared" si="129"/>
        <v>0.99999994011543036</v>
      </c>
      <c r="FO154" s="2">
        <f t="shared" si="129"/>
        <v>0.99999994729857566</v>
      </c>
      <c r="FP154" s="2">
        <f t="shared" si="129"/>
        <v>0.99999994903092759</v>
      </c>
      <c r="FQ154" s="2">
        <f t="shared" si="129"/>
        <v>0.99999994094835687</v>
      </c>
      <c r="FR154" s="2">
        <f t="shared" si="129"/>
        <v>0.99999992659708625</v>
      </c>
      <c r="FS154" s="2">
        <f t="shared" si="129"/>
        <v>0.9999996749790262</v>
      </c>
      <c r="FT154" s="2">
        <f t="shared" si="129"/>
        <v>0.99999890474773989</v>
      </c>
      <c r="FU154" s="2">
        <f t="shared" si="129"/>
        <v>0.9999970732161837</v>
      </c>
      <c r="FW154" s="2">
        <f t="shared" si="122"/>
        <v>1.8172034511800172E-2</v>
      </c>
      <c r="FX154" s="2">
        <f t="shared" si="122"/>
        <v>8.8476526386869772E-2</v>
      </c>
      <c r="FY154" s="2">
        <f t="shared" si="122"/>
        <v>9.404766080082555E-2</v>
      </c>
      <c r="FZ154" s="2">
        <f t="shared" si="122"/>
        <v>0.11745163738394707</v>
      </c>
      <c r="GA154" s="2">
        <f t="shared" si="122"/>
        <v>9.9339303635721965E-2</v>
      </c>
      <c r="GB154" s="2">
        <f t="shared" si="122"/>
        <v>6.7030700924932116E-2</v>
      </c>
      <c r="GC154" s="2">
        <f t="shared" si="122"/>
        <v>0.12429289558871172</v>
      </c>
      <c r="GD154" s="2">
        <f t="shared" si="122"/>
        <v>0.1383841880427592</v>
      </c>
      <c r="GE154" s="2">
        <f t="shared" si="122"/>
        <v>0.15892652080756298</v>
      </c>
      <c r="GF154" s="2">
        <f t="shared" si="122"/>
        <v>0.15686434922133335</v>
      </c>
      <c r="GG154" s="2">
        <f t="shared" si="122"/>
        <v>0.11392481793856021</v>
      </c>
      <c r="GH154" s="2">
        <f t="shared" si="122"/>
        <v>7.1595401737132261E-2</v>
      </c>
      <c r="GI154" s="2">
        <f t="shared" si="122"/>
        <v>7.6490303560276751E-2</v>
      </c>
      <c r="GJ154" s="2">
        <f t="shared" si="122"/>
        <v>7.2757197826063269E-2</v>
      </c>
      <c r="GK154" s="2">
        <f t="shared" si="122"/>
        <v>8.1802385370118053E-2</v>
      </c>
      <c r="GM154" s="107">
        <f t="shared" si="123"/>
        <v>6.054303623556983E-123</v>
      </c>
      <c r="GN154" s="107">
        <f t="shared" si="123"/>
        <v>3.7227746518774116E-141</v>
      </c>
      <c r="GO154" s="107">
        <f t="shared" si="123"/>
        <v>3.1884762899461001E-148</v>
      </c>
      <c r="GP154" s="107">
        <f t="shared" si="123"/>
        <v>6.2006188723281759E-183</v>
      </c>
      <c r="GQ154" s="107">
        <f t="shared" si="123"/>
        <v>3.8804807424495188E-181</v>
      </c>
      <c r="GR154" s="107">
        <f t="shared" si="123"/>
        <v>8.2293697064516246E-173</v>
      </c>
      <c r="GS154" s="107">
        <f t="shared" si="123"/>
        <v>5.7843140035258459E-191</v>
      </c>
      <c r="GT154" s="107">
        <f t="shared" si="123"/>
        <v>3.4244476154344086E-182</v>
      </c>
      <c r="GU154" s="107">
        <f t="shared" si="123"/>
        <v>1.2535022522020271E-202</v>
      </c>
      <c r="GV154" s="107">
        <f t="shared" si="123"/>
        <v>1.9648367754282205E-214</v>
      </c>
      <c r="GW154" s="107">
        <f t="shared" si="123"/>
        <v>2.6649694800243695E-209</v>
      </c>
      <c r="GX154" s="107">
        <f t="shared" si="123"/>
        <v>3.6915193288208658E-178</v>
      </c>
      <c r="GY154" s="107">
        <f t="shared" si="123"/>
        <v>8.1618441084817481E-171</v>
      </c>
      <c r="GZ154" s="107">
        <f t="shared" si="123"/>
        <v>4.1258385546743489E-174</v>
      </c>
      <c r="HA154" s="107">
        <f t="shared" si="123"/>
        <v>8.1516076104586839E-261</v>
      </c>
      <c r="HC154" s="107">
        <f t="shared" si="103"/>
        <v>2.1639212170749818E-75</v>
      </c>
      <c r="HD154" s="107">
        <f t="shared" si="103"/>
        <v>2.452855884127406E-88</v>
      </c>
      <c r="HE154" s="107">
        <f t="shared" si="103"/>
        <v>5.2501508279682258E-93</v>
      </c>
      <c r="HF154" s="107">
        <f t="shared" ref="HF154:HN217" si="131" xml:space="preserve"> _xlfn.NORM.DIST($B154, F$8, ABS(F$12), TRUE) * _xlfn.NORM.DIST(($B154 - F$8)*F$16, 0, ABS(F$12), TRUE) * 2</f>
        <v>4.2398052356818295E-117</v>
      </c>
      <c r="HG154" s="107">
        <f t="shared" si="131"/>
        <v>3.6792903714398299E-115</v>
      </c>
      <c r="HH154" s="107">
        <f t="shared" si="131"/>
        <v>1.8789451803985487E-107</v>
      </c>
      <c r="HI154" s="107">
        <f t="shared" si="131"/>
        <v>4.5496024757109609E-123</v>
      </c>
      <c r="HJ154" s="107">
        <f t="shared" si="131"/>
        <v>2.4491610455389783E-118</v>
      </c>
      <c r="HK154" s="107">
        <f t="shared" si="131"/>
        <v>3.6967276157070647E-133</v>
      </c>
      <c r="HL154" s="107">
        <f t="shared" si="113"/>
        <v>5.3537000263676038E-140</v>
      </c>
      <c r="HM154" s="107">
        <f t="shared" si="113"/>
        <v>1.7052994997493976E-134</v>
      </c>
      <c r="HN154" s="107">
        <f t="shared" si="113"/>
        <v>5.7682027995768606E-111</v>
      </c>
      <c r="HO154" s="107">
        <f t="shared" si="113"/>
        <v>6.1270444401250742E-105</v>
      </c>
      <c r="HP154" s="107">
        <f t="shared" si="113"/>
        <v>3.1622080214580489E-106</v>
      </c>
      <c r="HQ154" s="107">
        <f t="shared" si="113"/>
        <v>2.6264448847202777E-161</v>
      </c>
      <c r="HS154" s="107">
        <f t="shared" si="124"/>
        <v>1.2535211945787861E-4</v>
      </c>
      <c r="HT154" s="107">
        <f t="shared" si="124"/>
        <v>1.9707506077787031E-7</v>
      </c>
      <c r="HU154" s="107">
        <f t="shared" si="124"/>
        <v>6.6071075350539375E-8</v>
      </c>
      <c r="HV154" s="107">
        <f t="shared" si="124"/>
        <v>1.4263097807504703E-10</v>
      </c>
      <c r="HW154" s="107">
        <f t="shared" si="124"/>
        <v>6.3258501766564154E-10</v>
      </c>
      <c r="HX154" s="107">
        <f t="shared" si="124"/>
        <v>2.9216875604572227E-8</v>
      </c>
      <c r="HY154" s="107">
        <f t="shared" si="124"/>
        <v>2.591821136538687E-11</v>
      </c>
      <c r="HZ154" s="107">
        <f t="shared" si="124"/>
        <v>2.671187497911474E-11</v>
      </c>
      <c r="IA154" s="107">
        <f t="shared" si="124"/>
        <v>3.2007670594127998E-13</v>
      </c>
      <c r="IB154" s="107">
        <f t="shared" si="124"/>
        <v>1.2367198882516753E-13</v>
      </c>
      <c r="IC154" s="107">
        <f t="shared" si="124"/>
        <v>5.6712287091815496E-12</v>
      </c>
      <c r="ID154" s="107">
        <f t="shared" si="124"/>
        <v>1.3459486301414237E-8</v>
      </c>
      <c r="IE154" s="107">
        <f t="shared" si="124"/>
        <v>1.0972969339835164E-7</v>
      </c>
      <c r="IF154" s="107">
        <f t="shared" si="124"/>
        <v>3.1280692784744792E-7</v>
      </c>
      <c r="IG154" s="107">
        <f t="shared" si="124"/>
        <v>6.9197060501853752E-7</v>
      </c>
      <c r="II154" s="107">
        <f t="shared" si="125"/>
        <v>7.5095415443685964E-4</v>
      </c>
      <c r="IJ154" s="107">
        <f t="shared" si="125"/>
        <v>3.5673758126967041E-2</v>
      </c>
      <c r="IK154" s="107">
        <f t="shared" si="125"/>
        <v>3.6952728084350801E-2</v>
      </c>
      <c r="IL154" s="107">
        <f t="shared" si="125"/>
        <v>4.2108260599978915E-2</v>
      </c>
      <c r="IM154" s="107">
        <f t="shared" si="125"/>
        <v>2.5579430582580436E-2</v>
      </c>
      <c r="IN154" s="107">
        <f t="shared" si="125"/>
        <v>9.1391580062734536E-3</v>
      </c>
      <c r="IO154" s="107">
        <f t="shared" si="125"/>
        <v>4.358667903495405E-2</v>
      </c>
      <c r="IP154" s="107">
        <f t="shared" si="125"/>
        <v>6.3486217602115216E-2</v>
      </c>
      <c r="IQ154" s="107">
        <f t="shared" si="125"/>
        <v>7.6466415463930446E-2</v>
      </c>
      <c r="IR154" s="107">
        <f t="shared" si="125"/>
        <v>6.643811403528721E-2</v>
      </c>
      <c r="IS154" s="107">
        <f t="shared" si="125"/>
        <v>2.5826804513080906E-2</v>
      </c>
      <c r="IT154" s="107">
        <f t="shared" si="125"/>
        <v>9.3178526814788228E-3</v>
      </c>
      <c r="IU154" s="107">
        <f t="shared" si="125"/>
        <v>6.5114766503952684E-3</v>
      </c>
      <c r="IV154" s="107">
        <f t="shared" si="125"/>
        <v>2.2478678263846115E-3</v>
      </c>
      <c r="IW154" s="107">
        <f t="shared" si="125"/>
        <v>3.5792134115334405E-4</v>
      </c>
      <c r="IY154" s="107">
        <f t="shared" si="126"/>
        <v>8.7630627389473825E-4</v>
      </c>
      <c r="IZ154" s="107">
        <f t="shared" si="126"/>
        <v>3.5673955202027818E-2</v>
      </c>
      <c r="JA154" s="107">
        <f t="shared" si="126"/>
        <v>3.6952794155426155E-2</v>
      </c>
      <c r="JB154" s="107">
        <f t="shared" si="126"/>
        <v>4.2108260742609892E-2</v>
      </c>
      <c r="JC154" s="107">
        <f t="shared" si="126"/>
        <v>2.5579431215165455E-2</v>
      </c>
      <c r="JD154" s="107">
        <f t="shared" si="126"/>
        <v>9.1391872231490583E-3</v>
      </c>
      <c r="JE154" s="107">
        <f t="shared" si="126"/>
        <v>4.3586679060872262E-2</v>
      </c>
      <c r="JF154" s="107">
        <f t="shared" si="126"/>
        <v>6.3486217628827085E-2</v>
      </c>
      <c r="JG154" s="107">
        <f t="shared" si="126"/>
        <v>7.6466415464250523E-2</v>
      </c>
      <c r="JH154" s="107">
        <f t="shared" si="126"/>
        <v>6.6438114035410889E-2</v>
      </c>
      <c r="JI154" s="107">
        <f t="shared" si="126"/>
        <v>2.5826804518752133E-2</v>
      </c>
      <c r="JJ154" s="107">
        <f t="shared" si="126"/>
        <v>9.3178661409651243E-3</v>
      </c>
      <c r="JK154" s="107">
        <f t="shared" si="126"/>
        <v>6.5115863800886669E-3</v>
      </c>
      <c r="JL154" s="107">
        <f t="shared" si="126"/>
        <v>2.2481806333124591E-3</v>
      </c>
      <c r="JM154" s="107">
        <f t="shared" si="126"/>
        <v>3.5861331175836259E-4</v>
      </c>
    </row>
    <row r="155" spans="2:273" x14ac:dyDescent="0.25">
      <c r="B155" s="2">
        <v>127</v>
      </c>
      <c r="C155" s="37">
        <v>38</v>
      </c>
      <c r="D155" s="37">
        <v>40.966999999999999</v>
      </c>
      <c r="E155" s="37">
        <v>39.295000000000002</v>
      </c>
      <c r="F155" s="37">
        <v>39.015999999999998</v>
      </c>
      <c r="G155" s="37">
        <v>42.017000000000003</v>
      </c>
      <c r="H155" s="37">
        <v>41.033000000000001</v>
      </c>
      <c r="I155" s="37">
        <v>45.582999999999998</v>
      </c>
      <c r="J155" s="37">
        <v>43.982999999999997</v>
      </c>
      <c r="K155" s="37">
        <v>41.558999999999997</v>
      </c>
      <c r="L155" s="37">
        <v>40.982999999999997</v>
      </c>
      <c r="M155" s="37">
        <v>37.423999999999999</v>
      </c>
      <c r="N155" s="37">
        <v>36.232999999999997</v>
      </c>
      <c r="O155" s="37">
        <v>43.4</v>
      </c>
      <c r="P155" s="37">
        <v>37.667000000000002</v>
      </c>
      <c r="Q155" s="37">
        <v>40.549999999999997</v>
      </c>
      <c r="S155" s="4">
        <f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38.538911418223591</v>
      </c>
      <c r="T155" s="4">
        <f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40.193392217074347</v>
      </c>
      <c r="U155" s="4">
        <f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42.05250687557271</v>
      </c>
      <c r="V155" s="4">
        <f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39.882426082492678</v>
      </c>
      <c r="W155" s="4">
        <f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43.570337271446917</v>
      </c>
      <c r="X155" s="4">
        <f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40.48870122737506</v>
      </c>
      <c r="Y155" s="4">
        <f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46.581864254174384</v>
      </c>
      <c r="Z155" s="4">
        <f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45.037616963140593</v>
      </c>
      <c r="AA155" s="4">
        <f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41.535815621013604</v>
      </c>
      <c r="AB155" s="4">
        <f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41.862121479520141</v>
      </c>
      <c r="AC155" s="4">
        <f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37.189252100773075</v>
      </c>
      <c r="AD155" s="4">
        <f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38.06304162795756</v>
      </c>
      <c r="AE155" s="4">
        <f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45.840126923604046</v>
      </c>
      <c r="AF155" s="4">
        <f t="shared" si="71"/>
        <v>38.505904927420865</v>
      </c>
      <c r="AG155" s="4">
        <f t="shared" si="71"/>
        <v>39.284797999128479</v>
      </c>
      <c r="AI155" s="4">
        <f>IF(OR($B155 &lt; C$231, $B155 &gt; C$234), 0, C155-S155)</f>
        <v>-0.53891141822359145</v>
      </c>
      <c r="AJ155" s="4">
        <f>IF(OR($B155 &lt; D$231, $B155 &gt; D$234), 0, D155-T155)</f>
        <v>0.77360778292565158</v>
      </c>
      <c r="AK155" s="4">
        <f>IF(OR($B155 &lt; E$231, $B155 &gt; E$234), 0, E155-U155)</f>
        <v>-2.7575068755727088</v>
      </c>
      <c r="AL155" s="4">
        <f>IF(OR($B155 &lt; F$231, $B155 &gt; F$234), 0, F155-V155)</f>
        <v>-0.86642608249267994</v>
      </c>
      <c r="AM155" s="4">
        <f>IF(OR($B155 &lt; G$231, $B155 &gt; G$234), 0, G155-W155)</f>
        <v>-1.5533372714469138</v>
      </c>
      <c r="AN155" s="4">
        <f>IF(OR($B155 &lt; H$231, $B155 &gt; H$234), 0, H155-X155)</f>
        <v>0.54429877262494131</v>
      </c>
      <c r="AO155" s="4">
        <f>IF(OR($B155 &lt; I$231, $B155 &gt; I$234), 0, I155-Y155)</f>
        <v>-0.99886425417438574</v>
      </c>
      <c r="AP155" s="4">
        <f>IF(OR($B155 &lt; J$231, $B155 &gt; J$234), 0, J155-Z155)</f>
        <v>-1.0546169631405959</v>
      </c>
      <c r="AQ155" s="4">
        <f>IF(OR($B155 &lt; K$231, $B155 &gt; K$234), 0, K155-AA155)</f>
        <v>2.3184378986393028E-2</v>
      </c>
      <c r="AR155" s="4">
        <f>IF(OR($B155 &lt; L$231, $B155 &gt; L$234), 0, L155-AB155)</f>
        <v>-0.87912147952014408</v>
      </c>
      <c r="AS155" s="4">
        <f>IF(OR($B155 &lt; M$231, $B155 &gt; M$234), 0, M155-AC155)</f>
        <v>0.23474789922692452</v>
      </c>
      <c r="AT155" s="4">
        <f>IF(OR($B155 &lt; N$231, $B155 &gt; N$234), 0, N155-AD155)</f>
        <v>-1.8300416279575629</v>
      </c>
      <c r="AU155" s="4">
        <f>IF(OR($B155 &lt; O$231, $B155 &gt; O$234), 0, O155-AE155)</f>
        <v>-2.4401269236040477</v>
      </c>
      <c r="AV155" s="4">
        <f t="shared" si="117"/>
        <v>-0.83890492742086309</v>
      </c>
      <c r="AW155" s="4">
        <f t="shared" si="117"/>
        <v>1.2652020008715184</v>
      </c>
      <c r="AY155" s="2">
        <f t="shared" si="118"/>
        <v>38.538911418223591</v>
      </c>
      <c r="AZ155" s="2">
        <f t="shared" si="118"/>
        <v>40.006763538109098</v>
      </c>
      <c r="BA155" s="2">
        <f t="shared" si="118"/>
        <v>40.472754927367035</v>
      </c>
      <c r="BB155" s="2">
        <f t="shared" si="118"/>
        <v>37.784559140021713</v>
      </c>
      <c r="BC155" s="2">
        <f t="shared" si="118"/>
        <v>41.627401537536159</v>
      </c>
      <c r="BD155" s="2">
        <f t="shared" si="118"/>
        <v>39.224525487961685</v>
      </c>
      <c r="BE155" s="2">
        <f t="shared" si="118"/>
        <v>42.175662522156586</v>
      </c>
      <c r="BF155" s="2">
        <f t="shared" si="118"/>
        <v>38.032666980239469</v>
      </c>
      <c r="BG155" s="2">
        <f t="shared" si="118"/>
        <v>32.399958599439238</v>
      </c>
      <c r="BH155" s="2">
        <f t="shared" si="118"/>
        <v>32.110475254226941</v>
      </c>
      <c r="BI155" s="2">
        <f t="shared" si="118"/>
        <v>31.632821014022962</v>
      </c>
      <c r="BJ155" s="2">
        <f t="shared" si="118"/>
        <v>35.292709532491031</v>
      </c>
      <c r="BK155" s="2">
        <f t="shared" si="118"/>
        <v>43.904513680642282</v>
      </c>
      <c r="BL155" s="2">
        <f t="shared" si="118"/>
        <v>37.311774491808393</v>
      </c>
      <c r="BM155" s="2">
        <f t="shared" si="118"/>
        <v>38.665845705198038</v>
      </c>
      <c r="BO155" s="2" t="str">
        <f t="shared" si="119"/>
        <v/>
      </c>
      <c r="BP155" s="2" t="str">
        <f t="shared" si="119"/>
        <v/>
      </c>
      <c r="BQ155" s="2" t="str">
        <f t="shared" si="119"/>
        <v/>
      </c>
      <c r="BR155" s="2" t="str">
        <f t="shared" si="119"/>
        <v/>
      </c>
      <c r="BS155" s="2" t="str">
        <f t="shared" si="119"/>
        <v/>
      </c>
      <c r="BT155" s="2" t="str">
        <f t="shared" si="119"/>
        <v/>
      </c>
      <c r="BU155" s="2" t="str">
        <f t="shared" si="119"/>
        <v/>
      </c>
      <c r="BV155" s="2" t="str">
        <f t="shared" si="119"/>
        <v/>
      </c>
      <c r="BW155" s="2" t="str">
        <f t="shared" si="119"/>
        <v/>
      </c>
      <c r="BX155" s="2" t="str">
        <f t="shared" si="119"/>
        <v/>
      </c>
      <c r="BY155" s="2" t="str">
        <f t="shared" si="119"/>
        <v/>
      </c>
      <c r="BZ155" s="2" t="str">
        <f t="shared" si="119"/>
        <v/>
      </c>
      <c r="CA155" s="2" t="str">
        <f t="shared" si="119"/>
        <v/>
      </c>
      <c r="CB155" s="2" t="str">
        <f t="shared" si="119"/>
        <v/>
      </c>
      <c r="CC155" s="2" t="str">
        <f t="shared" si="119"/>
        <v/>
      </c>
      <c r="CE155" s="2">
        <f t="shared" si="120"/>
        <v>38</v>
      </c>
      <c r="CF155" s="2" t="str">
        <f t="shared" si="120"/>
        <v/>
      </c>
      <c r="CG155" s="2" t="str">
        <f t="shared" si="120"/>
        <v/>
      </c>
      <c r="CH155" s="2" t="str">
        <f t="shared" si="120"/>
        <v/>
      </c>
      <c r="CI155" s="2" t="str">
        <f t="shared" si="120"/>
        <v/>
      </c>
      <c r="CJ155" s="2" t="str">
        <f t="shared" si="120"/>
        <v/>
      </c>
      <c r="CK155" s="2" t="str">
        <f t="shared" si="120"/>
        <v/>
      </c>
      <c r="CL155" s="2" t="str">
        <f t="shared" si="120"/>
        <v/>
      </c>
      <c r="CM155" s="2" t="str">
        <f t="shared" si="120"/>
        <v/>
      </c>
      <c r="CN155" s="2" t="str">
        <f t="shared" si="120"/>
        <v/>
      </c>
      <c r="CO155" s="2" t="str">
        <f t="shared" si="120"/>
        <v/>
      </c>
      <c r="CP155" s="2" t="str">
        <f t="shared" si="120"/>
        <v/>
      </c>
      <c r="CQ155" s="2" t="str">
        <f t="shared" si="120"/>
        <v/>
      </c>
      <c r="CR155" s="2" t="str">
        <f t="shared" si="120"/>
        <v/>
      </c>
      <c r="CS155" s="2">
        <f t="shared" si="120"/>
        <v>40.549999999999997</v>
      </c>
      <c r="CU155" s="2">
        <f t="shared" si="121"/>
        <v>38</v>
      </c>
      <c r="CV155" s="2" t="str">
        <f t="shared" si="121"/>
        <v/>
      </c>
      <c r="CW155" s="2" t="str">
        <f t="shared" si="121"/>
        <v/>
      </c>
      <c r="CX155" s="2" t="str">
        <f t="shared" si="121"/>
        <v/>
      </c>
      <c r="CY155" s="2" t="str">
        <f t="shared" si="121"/>
        <v/>
      </c>
      <c r="CZ155" s="2" t="str">
        <f t="shared" si="121"/>
        <v/>
      </c>
      <c r="DA155" s="2" t="str">
        <f t="shared" si="121"/>
        <v/>
      </c>
      <c r="DB155" s="2" t="str">
        <f t="shared" si="121"/>
        <v/>
      </c>
      <c r="DC155" s="2" t="str">
        <f t="shared" si="121"/>
        <v/>
      </c>
      <c r="DD155" s="2" t="str">
        <f t="shared" si="121"/>
        <v/>
      </c>
      <c r="DE155" s="2" t="str">
        <f t="shared" si="121"/>
        <v/>
      </c>
      <c r="DF155" s="2" t="str">
        <f t="shared" si="121"/>
        <v/>
      </c>
      <c r="DG155" s="2" t="str">
        <f t="shared" si="121"/>
        <v/>
      </c>
      <c r="DH155" s="2" t="str">
        <f t="shared" si="121"/>
        <v/>
      </c>
      <c r="DI155" s="2">
        <f t="shared" si="121"/>
        <v>40.549999999999997</v>
      </c>
      <c r="DK155" s="2">
        <f t="shared" si="127"/>
        <v>55.128219354838699</v>
      </c>
      <c r="DL155" s="2">
        <f t="shared" si="127"/>
        <v>67.913060483870964</v>
      </c>
      <c r="DM155" s="2">
        <f t="shared" si="127"/>
        <v>69.562978739002943</v>
      </c>
      <c r="DN155" s="2">
        <f t="shared" si="127"/>
        <v>67.806269794721388</v>
      </c>
      <c r="DO155" s="2">
        <f t="shared" si="127"/>
        <v>83.595636546920815</v>
      </c>
      <c r="DP155" s="2">
        <f t="shared" si="127"/>
        <v>76.35684935064937</v>
      </c>
      <c r="DQ155" s="2">
        <f t="shared" si="127"/>
        <v>77.806075513196461</v>
      </c>
      <c r="DR155" s="2">
        <f t="shared" si="127"/>
        <v>78.368138146167553</v>
      </c>
      <c r="DS155" s="2">
        <f t="shared" si="127"/>
        <v>62.985190322580642</v>
      </c>
      <c r="DT155" s="2">
        <f t="shared" si="127"/>
        <v>61.095125806451613</v>
      </c>
      <c r="DU155" s="2">
        <f t="shared" si="127"/>
        <v>65.017275268817201</v>
      </c>
      <c r="DV155" s="2">
        <f t="shared" si="127"/>
        <v>66.900227272727264</v>
      </c>
      <c r="DW155" s="2">
        <f t="shared" si="127"/>
        <v>79.732592691622102</v>
      </c>
      <c r="DX155" s="2">
        <f t="shared" si="127"/>
        <v>59.25433756684491</v>
      </c>
      <c r="DY155" s="2">
        <f t="shared" si="127"/>
        <v>53.341057142857146</v>
      </c>
      <c r="EA155" s="2">
        <f t="shared" si="101"/>
        <v>38.513735063663084</v>
      </c>
      <c r="EB155" s="2">
        <f t="shared" si="101"/>
        <v>40.072670851875401</v>
      </c>
      <c r="EC155" s="2">
        <f t="shared" si="101"/>
        <v>40.479590094836666</v>
      </c>
      <c r="ED155" s="2">
        <f t="shared" si="101"/>
        <v>37.8104476691042</v>
      </c>
      <c r="EE155" s="2">
        <f t="shared" si="101"/>
        <v>41.681942861761016</v>
      </c>
      <c r="EF155" s="2">
        <f t="shared" si="101"/>
        <v>38.979863377947737</v>
      </c>
      <c r="EG155" s="2">
        <f t="shared" si="101"/>
        <v>41.939822897623401</v>
      </c>
      <c r="EH155" s="2">
        <f t="shared" si="101"/>
        <v>37.865091975666282</v>
      </c>
      <c r="EI155" s="2">
        <f t="shared" si="101"/>
        <v>32.192314241371662</v>
      </c>
      <c r="EJ155" s="2">
        <f t="shared" si="101"/>
        <v>31.89516250116791</v>
      </c>
      <c r="EK155" s="2">
        <f t="shared" si="101"/>
        <v>31.538075718245409</v>
      </c>
      <c r="EL155" s="2">
        <f t="shared" si="130"/>
        <v>35.212806947100063</v>
      </c>
      <c r="EM155" s="2">
        <f t="shared" si="83"/>
        <v>43.878046268234542</v>
      </c>
      <c r="EN155" s="2">
        <f t="shared" si="83"/>
        <v>37.179949560611533</v>
      </c>
      <c r="EO155" s="2">
        <f t="shared" si="83"/>
        <v>38.656456775762706</v>
      </c>
      <c r="EQ155" s="2">
        <f t="shared" si="128"/>
        <v>39.619365215911522</v>
      </c>
      <c r="ER155" s="2">
        <f t="shared" si="128"/>
        <v>39.467395641869629</v>
      </c>
      <c r="ES155" s="2">
        <f t="shared" si="128"/>
        <v>40.420440616884832</v>
      </c>
      <c r="ET155" s="2">
        <f t="shared" si="128"/>
        <v>37.630029737628945</v>
      </c>
      <c r="EU155" s="2">
        <f t="shared" si="128"/>
        <v>41.23458984833816</v>
      </c>
      <c r="EV155" s="2">
        <f t="shared" si="128"/>
        <v>41.929459591702006</v>
      </c>
      <c r="EW155" s="2">
        <f t="shared" si="128"/>
        <v>43.495516608568416</v>
      </c>
      <c r="EX155" s="2">
        <f t="shared" si="128"/>
        <v>38.861430120859197</v>
      </c>
      <c r="EY155" s="2">
        <f t="shared" si="128"/>
        <v>33.272838233792896</v>
      </c>
      <c r="EZ155" s="2">
        <f t="shared" si="128"/>
        <v>33.029738744888505</v>
      </c>
      <c r="FA155" s="2">
        <f t="shared" si="128"/>
        <v>32.218152008821548</v>
      </c>
      <c r="FB155" s="2">
        <f t="shared" si="128"/>
        <v>36.1157135727018</v>
      </c>
      <c r="FC155" s="2">
        <f t="shared" si="128"/>
        <v>44.163613132790715</v>
      </c>
      <c r="FD155" s="2">
        <f t="shared" si="128"/>
        <v>38.698242096507798</v>
      </c>
      <c r="FE155" s="2">
        <f t="shared" si="128"/>
        <v>38.753751364628826</v>
      </c>
      <c r="FG155" s="2">
        <f t="shared" si="129"/>
        <v>0.99999993695274236</v>
      </c>
      <c r="FH155" s="2">
        <f t="shared" si="129"/>
        <v>0.99999994322225894</v>
      </c>
      <c r="FI155" s="2">
        <f t="shared" si="129"/>
        <v>0.9999999454352696</v>
      </c>
      <c r="FJ155" s="2">
        <f t="shared" si="129"/>
        <v>0.99999995861779245</v>
      </c>
      <c r="FK155" s="2">
        <f t="shared" si="129"/>
        <v>0.99999995099697558</v>
      </c>
      <c r="FL155" s="2">
        <f t="shared" si="129"/>
        <v>0.9999999499726222</v>
      </c>
      <c r="FM155" s="2">
        <f t="shared" si="129"/>
        <v>0.99999995605899672</v>
      </c>
      <c r="FN155" s="2">
        <f t="shared" si="129"/>
        <v>0.99999995243199491</v>
      </c>
      <c r="FO155" s="2">
        <f t="shared" si="129"/>
        <v>0.99999995813777021</v>
      </c>
      <c r="FP155" s="2">
        <f t="shared" si="129"/>
        <v>0.99999995951382625</v>
      </c>
      <c r="FQ155" s="2">
        <f t="shared" si="129"/>
        <v>0.99999995309361189</v>
      </c>
      <c r="FR155" s="2">
        <f t="shared" si="129"/>
        <v>0.9999999416939922</v>
      </c>
      <c r="FS155" s="2">
        <f t="shared" si="129"/>
        <v>0.99999973636545125</v>
      </c>
      <c r="FT155" s="2">
        <f t="shared" si="129"/>
        <v>0.9999990959740277</v>
      </c>
      <c r="FU155" s="2">
        <f t="shared" si="129"/>
        <v>0.999997548297475</v>
      </c>
      <c r="FW155" s="2">
        <f t="shared" si="122"/>
        <v>2.2770098130591592E-2</v>
      </c>
      <c r="FX155" s="2">
        <f t="shared" si="122"/>
        <v>0.10889078784527106</v>
      </c>
      <c r="FY155" s="2">
        <f t="shared" si="122"/>
        <v>0.11558435735397121</v>
      </c>
      <c r="FZ155" s="2">
        <f t="shared" si="122"/>
        <v>0.14349887599378808</v>
      </c>
      <c r="GA155" s="2">
        <f t="shared" si="122"/>
        <v>0.12192469143168592</v>
      </c>
      <c r="GB155" s="2">
        <f t="shared" si="122"/>
        <v>8.2947028139131282E-2</v>
      </c>
      <c r="GC155" s="2">
        <f t="shared" si="122"/>
        <v>0.15159671012026921</v>
      </c>
      <c r="GD155" s="2">
        <f t="shared" si="122"/>
        <v>0.16818896148118173</v>
      </c>
      <c r="GE155" s="2">
        <f t="shared" si="122"/>
        <v>0.19216886479663889</v>
      </c>
      <c r="GF155" s="2">
        <f t="shared" si="122"/>
        <v>0.18977267685261839</v>
      </c>
      <c r="GG155" s="2">
        <f t="shared" si="122"/>
        <v>0.13931337807551369</v>
      </c>
      <c r="GH155" s="2">
        <f t="shared" si="122"/>
        <v>8.849280264251147E-2</v>
      </c>
      <c r="GI155" s="2">
        <f t="shared" si="122"/>
        <v>9.2650665026170864E-2</v>
      </c>
      <c r="GJ155" s="2">
        <f t="shared" si="122"/>
        <v>8.6811317490252338E-2</v>
      </c>
      <c r="GK155" s="2">
        <f t="shared" si="122"/>
        <v>9.6129982895560975E-2</v>
      </c>
      <c r="GM155" s="107">
        <f t="shared" si="123"/>
        <v>2.2434169712166663E-126</v>
      </c>
      <c r="GN155" s="107">
        <f t="shared" si="123"/>
        <v>4.4595375396489849E-145</v>
      </c>
      <c r="GO155" s="107">
        <f t="shared" si="123"/>
        <v>2.4724215725007514E-152</v>
      </c>
      <c r="GP155" s="107">
        <f t="shared" si="123"/>
        <v>6.1909716427831934E-188</v>
      </c>
      <c r="GQ155" s="107">
        <f t="shared" si="123"/>
        <v>3.8642224305677595E-186</v>
      </c>
      <c r="GR155" s="107">
        <f t="shared" si="123"/>
        <v>1.3798851167862446E-177</v>
      </c>
      <c r="GS155" s="107">
        <f t="shared" si="123"/>
        <v>3.3184065468429128E-196</v>
      </c>
      <c r="GT155" s="107">
        <f t="shared" si="123"/>
        <v>3.2539184318374719E-187</v>
      </c>
      <c r="GU155" s="107">
        <f t="shared" si="123"/>
        <v>3.5456553873867091E-208</v>
      </c>
      <c r="GV155" s="107">
        <f t="shared" si="123"/>
        <v>2.6939866436577149E-220</v>
      </c>
      <c r="GW155" s="107">
        <f t="shared" si="123"/>
        <v>4.5018593906265617E-215</v>
      </c>
      <c r="GX155" s="107">
        <f t="shared" si="123"/>
        <v>3.9451554860909884E-183</v>
      </c>
      <c r="GY155" s="107">
        <f t="shared" si="123"/>
        <v>1.4108490647276561E-175</v>
      </c>
      <c r="GZ155" s="107">
        <f t="shared" si="123"/>
        <v>5.9023281503403647E-179</v>
      </c>
      <c r="HA155" s="107">
        <f t="shared" si="123"/>
        <v>4.6749913485049053E-268</v>
      </c>
      <c r="HC155" s="107">
        <f t="shared" ref="HC155:HH218" si="132" xml:space="preserve"> _xlfn.NORM.DIST($B155, C$8, ABS(C$12), TRUE) * _xlfn.NORM.DIST(($B155 - C$8)*C$16, 0, ABS(C$12), TRUE) * 2</f>
        <v>2.3939475851905732E-78</v>
      </c>
      <c r="HD155" s="107">
        <f t="shared" si="132"/>
        <v>9.4363236455164642E-92</v>
      </c>
      <c r="HE155" s="107">
        <f t="shared" si="132"/>
        <v>1.3663869105244967E-96</v>
      </c>
      <c r="HF155" s="107">
        <f t="shared" si="131"/>
        <v>1.6612914867653343E-121</v>
      </c>
      <c r="HG155" s="107">
        <f t="shared" si="131"/>
        <v>1.4890296490178465E-119</v>
      </c>
      <c r="HH155" s="107">
        <f t="shared" si="131"/>
        <v>1.3389895822169595E-111</v>
      </c>
      <c r="HI155" s="107">
        <f t="shared" si="131"/>
        <v>1.0540247954530187E-127</v>
      </c>
      <c r="HJ155" s="107">
        <f t="shared" si="131"/>
        <v>8.5229698681353726E-123</v>
      </c>
      <c r="HK155" s="107">
        <f t="shared" si="131"/>
        <v>4.0957288652528234E-138</v>
      </c>
      <c r="HL155" s="107">
        <f t="shared" si="113"/>
        <v>3.2277698438299557E-145</v>
      </c>
      <c r="HM155" s="107">
        <f t="shared" si="113"/>
        <v>1.3601057188397762E-139</v>
      </c>
      <c r="HN155" s="107">
        <f t="shared" si="113"/>
        <v>2.7538241866178253E-115</v>
      </c>
      <c r="HO155" s="107">
        <f t="shared" si="113"/>
        <v>4.7485773439903195E-109</v>
      </c>
      <c r="HP155" s="107">
        <f t="shared" si="113"/>
        <v>2.1513232184019101E-110</v>
      </c>
      <c r="HQ155" s="107">
        <f t="shared" si="113"/>
        <v>1.3043596743387032E-167</v>
      </c>
      <c r="HS155" s="107">
        <f t="shared" si="124"/>
        <v>3.6081586374435948E-5</v>
      </c>
      <c r="HT155" s="107">
        <f t="shared" si="124"/>
        <v>3.4181744835238271E-8</v>
      </c>
      <c r="HU155" s="107">
        <f t="shared" si="124"/>
        <v>1.0331208213693659E-8</v>
      </c>
      <c r="HV155" s="107">
        <f t="shared" si="124"/>
        <v>1.31276417720744E-11</v>
      </c>
      <c r="HW155" s="107">
        <f t="shared" si="124"/>
        <v>6.2314408291003575E-11</v>
      </c>
      <c r="HX155" s="107">
        <f t="shared" si="124"/>
        <v>3.7678461839729132E-9</v>
      </c>
      <c r="HY155" s="107">
        <f t="shared" si="124"/>
        <v>2.0458560958154008E-12</v>
      </c>
      <c r="HZ155" s="107">
        <f t="shared" si="124"/>
        <v>2.2179000237351767E-12</v>
      </c>
      <c r="IA155" s="107">
        <f t="shared" si="124"/>
        <v>1.8755257643552218E-14</v>
      </c>
      <c r="IB155" s="107">
        <f t="shared" si="124"/>
        <v>6.3865982319211355E-15</v>
      </c>
      <c r="IC155" s="107">
        <f t="shared" si="124"/>
        <v>3.6044710509610954E-13</v>
      </c>
      <c r="ID155" s="107">
        <f t="shared" si="124"/>
        <v>1.5714939625263678E-9</v>
      </c>
      <c r="IE155" s="107">
        <f t="shared" si="124"/>
        <v>1.5238118823537555E-8</v>
      </c>
      <c r="IF155" s="107">
        <f t="shared" si="124"/>
        <v>4.5726293360926608E-8</v>
      </c>
      <c r="IG155" s="107">
        <f t="shared" si="124"/>
        <v>8.2028723129797437E-8</v>
      </c>
      <c r="II155" s="107">
        <f t="shared" si="125"/>
        <v>1.4944945135116551E-3</v>
      </c>
      <c r="IJ155" s="107">
        <f t="shared" si="125"/>
        <v>5.8181361140659117E-2</v>
      </c>
      <c r="IK155" s="107">
        <f t="shared" si="125"/>
        <v>6.0737021012110065E-2</v>
      </c>
      <c r="IL155" s="107">
        <f t="shared" si="125"/>
        <v>7.1524422714217537E-2</v>
      </c>
      <c r="IM155" s="107">
        <f t="shared" si="125"/>
        <v>4.5492815058418921E-2</v>
      </c>
      <c r="IN155" s="107">
        <f t="shared" si="125"/>
        <v>1.7361524833181333E-2</v>
      </c>
      <c r="IO155" s="107">
        <f t="shared" si="125"/>
        <v>7.4756006279849629E-2</v>
      </c>
      <c r="IP155" s="107">
        <f t="shared" si="125"/>
        <v>0.10399584894439738</v>
      </c>
      <c r="IQ155" s="107">
        <f t="shared" si="125"/>
        <v>0.12545985464079348</v>
      </c>
      <c r="IR155" s="107">
        <f t="shared" si="125"/>
        <v>0.1121516734092439</v>
      </c>
      <c r="IS155" s="107">
        <f t="shared" si="125"/>
        <v>4.776800193849317E-2</v>
      </c>
      <c r="IT155" s="107">
        <f t="shared" si="125"/>
        <v>1.7950817172081825E-2</v>
      </c>
      <c r="IU155" s="107">
        <f t="shared" si="125"/>
        <v>1.2693121682797697E-2</v>
      </c>
      <c r="IV155" s="107">
        <f t="shared" si="125"/>
        <v>4.7277726646821998E-3</v>
      </c>
      <c r="IW155" s="107">
        <f t="shared" si="125"/>
        <v>9.3198009595244294E-4</v>
      </c>
      <c r="IY155" s="107">
        <f t="shared" si="126"/>
        <v>1.530576099886091E-3</v>
      </c>
      <c r="IZ155" s="107">
        <f t="shared" si="126"/>
        <v>5.8181395322403955E-2</v>
      </c>
      <c r="JA155" s="107">
        <f t="shared" si="126"/>
        <v>6.073703134331828E-2</v>
      </c>
      <c r="JB155" s="107">
        <f t="shared" si="126"/>
        <v>7.1524422727345174E-2</v>
      </c>
      <c r="JC155" s="107">
        <f t="shared" si="126"/>
        <v>4.5492815120733332E-2</v>
      </c>
      <c r="JD155" s="107">
        <f t="shared" si="126"/>
        <v>1.7361528601027517E-2</v>
      </c>
      <c r="JE155" s="107">
        <f t="shared" si="126"/>
        <v>7.4756006281895479E-2</v>
      </c>
      <c r="JF155" s="107">
        <f t="shared" si="126"/>
        <v>0.10399584894661529</v>
      </c>
      <c r="JG155" s="107">
        <f t="shared" si="126"/>
        <v>0.12545985464081225</v>
      </c>
      <c r="JH155" s="107">
        <f t="shared" si="126"/>
        <v>0.11215167340925028</v>
      </c>
      <c r="JI155" s="107">
        <f t="shared" si="126"/>
        <v>4.7768001938853617E-2</v>
      </c>
      <c r="JJ155" s="107">
        <f t="shared" si="126"/>
        <v>1.7950818743575788E-2</v>
      </c>
      <c r="JK155" s="107">
        <f t="shared" si="126"/>
        <v>1.2693136920916521E-2</v>
      </c>
      <c r="JL155" s="107">
        <f t="shared" si="126"/>
        <v>4.7278183909755609E-3</v>
      </c>
      <c r="JM155" s="107">
        <f t="shared" si="126"/>
        <v>9.320621246755727E-4</v>
      </c>
    </row>
    <row r="156" spans="2:273" x14ac:dyDescent="0.25">
      <c r="B156" s="2">
        <v>128</v>
      </c>
      <c r="C156" s="37">
        <v>38.683</v>
      </c>
      <c r="D156" s="37">
        <v>39.738</v>
      </c>
      <c r="E156" s="37">
        <v>41.540999999999997</v>
      </c>
      <c r="F156" s="37">
        <v>39</v>
      </c>
      <c r="G156" s="37">
        <v>41.482999999999997</v>
      </c>
      <c r="H156" s="37">
        <v>41.383000000000003</v>
      </c>
      <c r="I156" s="37">
        <v>47.5</v>
      </c>
      <c r="J156" s="37">
        <v>46.482999999999997</v>
      </c>
      <c r="K156" s="37">
        <v>44.982999999999997</v>
      </c>
      <c r="L156" s="37">
        <v>44.914999999999999</v>
      </c>
      <c r="M156" s="37">
        <v>38.475000000000001</v>
      </c>
      <c r="N156" s="37">
        <v>37.4</v>
      </c>
      <c r="O156" s="37">
        <v>45.817</v>
      </c>
      <c r="P156" s="37">
        <v>40.200000000000003</v>
      </c>
      <c r="Q156" s="37">
        <v>40.917000000000002</v>
      </c>
      <c r="S156" s="4">
        <f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38.470793594411873</v>
      </c>
      <c r="T156" s="4">
        <f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40.196290013562738</v>
      </c>
      <c r="U156" s="4">
        <f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42.633798492504468</v>
      </c>
      <c r="V156" s="4">
        <f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40.74427010053131</v>
      </c>
      <c r="W156" s="4">
        <f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44.478559701138401</v>
      </c>
      <c r="X156" s="4">
        <f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41.11319503201365</v>
      </c>
      <c r="Y156" s="4">
        <f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48.478642684343136</v>
      </c>
      <c r="Z156" s="4">
        <f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47.676142980307901</v>
      </c>
      <c r="AA156" s="4">
        <f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44.875113133576917</v>
      </c>
      <c r="AB156" s="4">
        <f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45.77965959365325</v>
      </c>
      <c r="AC156" s="4">
        <f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40.289976174147284</v>
      </c>
      <c r="AD156" s="4">
        <f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39.803648840702337</v>
      </c>
      <c r="AE156" s="4">
        <f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47.048849741218817</v>
      </c>
      <c r="AF156" s="4">
        <f t="shared" ref="AF156:AG219" si="13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39.346650197742647</v>
      </c>
      <c r="AG156" s="4">
        <f t="shared" si="133"/>
        <v>39.900477053977582</v>
      </c>
      <c r="AI156" s="4">
        <f>IF(OR($B156 &lt; C$231, $B156 &gt; C$234), 0, C156-S156)</f>
        <v>0.21220640558812676</v>
      </c>
      <c r="AJ156" s="4">
        <f>IF(OR($B156 &lt; D$231, $B156 &gt; D$234), 0, D156-T156)</f>
        <v>-0.45829001356273835</v>
      </c>
      <c r="AK156" s="4">
        <f>IF(OR($B156 &lt; E$231, $B156 &gt; E$234), 0, E156-U156)</f>
        <v>-1.0927984925044711</v>
      </c>
      <c r="AL156" s="4">
        <f>IF(OR($B156 &lt; F$231, $B156 &gt; F$234), 0, F156-V156)</f>
        <v>-1.7442701005313097</v>
      </c>
      <c r="AM156" s="4">
        <f>IF(OR($B156 &lt; G$231, $B156 &gt; G$234), 0, G156-W156)</f>
        <v>-2.9955597011384043</v>
      </c>
      <c r="AN156" s="4">
        <f>IF(OR($B156 &lt; H$231, $B156 &gt; H$234), 0, H156-X156)</f>
        <v>0.26980496798635301</v>
      </c>
      <c r="AO156" s="4">
        <f>IF(OR($B156 &lt; I$231, $B156 &gt; I$234), 0, I156-Y156)</f>
        <v>-0.97864268434313573</v>
      </c>
      <c r="AP156" s="4">
        <f>IF(OR($B156 &lt; J$231, $B156 &gt; J$234), 0, J156-Z156)</f>
        <v>-1.1931429803079041</v>
      </c>
      <c r="AQ156" s="4">
        <f>IF(OR($B156 &lt; K$231, $B156 &gt; K$234), 0, K156-AA156)</f>
        <v>0.10788686642307965</v>
      </c>
      <c r="AR156" s="4">
        <f>IF(OR($B156 &lt; L$231, $B156 &gt; L$234), 0, L156-AB156)</f>
        <v>-0.86465959365325062</v>
      </c>
      <c r="AS156" s="4">
        <f>IF(OR($B156 &lt; M$231, $B156 &gt; M$234), 0, M156-AC156)</f>
        <v>-1.814976174147283</v>
      </c>
      <c r="AT156" s="4">
        <f>IF(OR($B156 &lt; N$231, $B156 &gt; N$234), 0, N156-AD156)</f>
        <v>-2.4036488407023384</v>
      </c>
      <c r="AU156" s="4">
        <f>IF(OR($B156 &lt; O$231, $B156 &gt; O$234), 0, O156-AE156)</f>
        <v>-1.2318497412188165</v>
      </c>
      <c r="AV156" s="4">
        <f t="shared" ref="AV156:AW171" si="134">IF(OR($B156 &lt; P$231, $B156 &gt; P$234), 0, P156-AF156)</f>
        <v>0.85334980225735535</v>
      </c>
      <c r="AW156" s="4">
        <f t="shared" si="134"/>
        <v>1.0165229460224197</v>
      </c>
      <c r="AY156" s="2">
        <f t="shared" si="118"/>
        <v>38.470793594411873</v>
      </c>
      <c r="AZ156" s="2">
        <f t="shared" si="118"/>
        <v>39.927168648067273</v>
      </c>
      <c r="BA156" s="2">
        <f t="shared" si="118"/>
        <v>40.348157785163323</v>
      </c>
      <c r="BB156" s="2">
        <f t="shared" si="118"/>
        <v>37.668473267955193</v>
      </c>
      <c r="BC156" s="2">
        <f t="shared" si="118"/>
        <v>41.476803515834533</v>
      </c>
      <c r="BD156" s="2">
        <f t="shared" si="118"/>
        <v>38.996416742487284</v>
      </c>
      <c r="BE156" s="2">
        <f t="shared" si="118"/>
        <v>41.99534217856371</v>
      </c>
      <c r="BF156" s="2">
        <f t="shared" si="118"/>
        <v>37.865694168970194</v>
      </c>
      <c r="BG156" s="2">
        <f t="shared" si="118"/>
        <v>32.260437858217976</v>
      </c>
      <c r="BH156" s="2">
        <f t="shared" si="118"/>
        <v>31.967601665486921</v>
      </c>
      <c r="BI156" s="2">
        <f t="shared" si="118"/>
        <v>31.497755886230522</v>
      </c>
      <c r="BJ156" s="2">
        <f t="shared" si="118"/>
        <v>35.121650675719849</v>
      </c>
      <c r="BK156" s="2">
        <f t="shared" si="118"/>
        <v>43.716670242156596</v>
      </c>
      <c r="BL156" s="2">
        <f t="shared" si="118"/>
        <v>37.117659168789181</v>
      </c>
      <c r="BM156" s="2">
        <f t="shared" si="118"/>
        <v>38.496039559579728</v>
      </c>
      <c r="BO156" s="2" t="str">
        <f t="shared" si="119"/>
        <v/>
      </c>
      <c r="BP156" s="2" t="str">
        <f t="shared" si="119"/>
        <v/>
      </c>
      <c r="BQ156" s="2" t="str">
        <f t="shared" si="119"/>
        <v/>
      </c>
      <c r="BR156" s="2" t="str">
        <f t="shared" si="119"/>
        <v/>
      </c>
      <c r="BS156" s="2" t="str">
        <f t="shared" si="119"/>
        <v/>
      </c>
      <c r="BT156" s="2" t="str">
        <f t="shared" si="119"/>
        <v/>
      </c>
      <c r="BU156" s="2" t="str">
        <f t="shared" si="119"/>
        <v/>
      </c>
      <c r="BV156" s="2" t="str">
        <f t="shared" si="119"/>
        <v/>
      </c>
      <c r="BW156" s="2" t="str">
        <f t="shared" si="119"/>
        <v/>
      </c>
      <c r="BX156" s="2" t="str">
        <f t="shared" si="119"/>
        <v/>
      </c>
      <c r="BY156" s="2" t="str">
        <f t="shared" si="119"/>
        <v/>
      </c>
      <c r="BZ156" s="2" t="str">
        <f t="shared" si="119"/>
        <v/>
      </c>
      <c r="CA156" s="2" t="str">
        <f t="shared" si="119"/>
        <v/>
      </c>
      <c r="CB156" s="2" t="str">
        <f t="shared" si="119"/>
        <v/>
      </c>
      <c r="CC156" s="2" t="str">
        <f t="shared" si="119"/>
        <v/>
      </c>
      <c r="CE156" s="2" t="str">
        <f t="shared" si="120"/>
        <v/>
      </c>
      <c r="CF156" s="2" t="str">
        <f t="shared" si="120"/>
        <v/>
      </c>
      <c r="CG156" s="2" t="str">
        <f t="shared" si="120"/>
        <v/>
      </c>
      <c r="CH156" s="2" t="str">
        <f t="shared" si="120"/>
        <v/>
      </c>
      <c r="CI156" s="2" t="str">
        <f t="shared" si="120"/>
        <v/>
      </c>
      <c r="CJ156" s="2" t="str">
        <f t="shared" si="120"/>
        <v/>
      </c>
      <c r="CK156" s="2" t="str">
        <f t="shared" si="120"/>
        <v/>
      </c>
      <c r="CL156" s="2" t="str">
        <f t="shared" si="120"/>
        <v/>
      </c>
      <c r="CM156" s="2" t="str">
        <f t="shared" si="120"/>
        <v/>
      </c>
      <c r="CN156" s="2" t="str">
        <f t="shared" si="120"/>
        <v/>
      </c>
      <c r="CO156" s="2" t="str">
        <f t="shared" si="120"/>
        <v/>
      </c>
      <c r="CP156" s="2" t="str">
        <f t="shared" si="120"/>
        <v/>
      </c>
      <c r="CQ156" s="2" t="str">
        <f t="shared" si="120"/>
        <v/>
      </c>
      <c r="CR156" s="2" t="str">
        <f t="shared" si="120"/>
        <v/>
      </c>
      <c r="CS156" s="2" t="str">
        <f t="shared" si="120"/>
        <v/>
      </c>
      <c r="CU156" s="2" t="str">
        <f t="shared" si="121"/>
        <v/>
      </c>
      <c r="CV156" s="2" t="str">
        <f t="shared" si="121"/>
        <v/>
      </c>
      <c r="CW156" s="2" t="str">
        <f t="shared" si="121"/>
        <v/>
      </c>
      <c r="CX156" s="2" t="str">
        <f t="shared" si="121"/>
        <v/>
      </c>
      <c r="CY156" s="2" t="str">
        <f t="shared" si="121"/>
        <v/>
      </c>
      <c r="CZ156" s="2" t="str">
        <f t="shared" si="121"/>
        <v/>
      </c>
      <c r="DA156" s="2" t="str">
        <f t="shared" si="121"/>
        <v/>
      </c>
      <c r="DB156" s="2" t="str">
        <f t="shared" si="121"/>
        <v/>
      </c>
      <c r="DC156" s="2" t="str">
        <f t="shared" si="121"/>
        <v/>
      </c>
      <c r="DD156" s="2" t="str">
        <f t="shared" si="121"/>
        <v/>
      </c>
      <c r="DE156" s="2" t="str">
        <f t="shared" si="121"/>
        <v/>
      </c>
      <c r="DF156" s="2" t="str">
        <f t="shared" si="121"/>
        <v/>
      </c>
      <c r="DG156" s="2" t="str">
        <f t="shared" si="121"/>
        <v/>
      </c>
      <c r="DH156" s="2" t="str">
        <f t="shared" si="121"/>
        <v/>
      </c>
      <c r="DI156" s="2" t="str">
        <f t="shared" si="121"/>
        <v/>
      </c>
      <c r="DK156" s="2">
        <f t="shared" si="127"/>
        <v>55.131929838709667</v>
      </c>
      <c r="DL156" s="2">
        <f t="shared" si="127"/>
        <v>68.020768145161298</v>
      </c>
      <c r="DM156" s="2">
        <f t="shared" si="127"/>
        <v>69.67168566715543</v>
      </c>
      <c r="DN156" s="2">
        <f t="shared" si="127"/>
        <v>67.924319464809372</v>
      </c>
      <c r="DO156" s="2">
        <f t="shared" si="127"/>
        <v>83.83271627565982</v>
      </c>
      <c r="DP156" s="2">
        <f t="shared" si="127"/>
        <v>76.480648892284194</v>
      </c>
      <c r="DQ156" s="2">
        <f t="shared" si="127"/>
        <v>77.974662390029309</v>
      </c>
      <c r="DR156" s="2">
        <f t="shared" si="127"/>
        <v>78.549505793226373</v>
      </c>
      <c r="DS156" s="2">
        <f t="shared" si="127"/>
        <v>63.054516129032258</v>
      </c>
      <c r="DT156" s="2">
        <f t="shared" si="127"/>
        <v>61.16765564516129</v>
      </c>
      <c r="DU156" s="2">
        <f t="shared" si="127"/>
        <v>65.12533333333333</v>
      </c>
      <c r="DV156" s="2">
        <f t="shared" si="127"/>
        <v>66.99345454545454</v>
      </c>
      <c r="DW156" s="2">
        <f t="shared" si="127"/>
        <v>79.862278520499103</v>
      </c>
      <c r="DX156" s="2">
        <f t="shared" si="127"/>
        <v>59.259634024064162</v>
      </c>
      <c r="DY156" s="2">
        <f t="shared" si="127"/>
        <v>53.321183251231531</v>
      </c>
      <c r="EA156" s="2">
        <f t="shared" si="101"/>
        <v>38.438045053868763</v>
      </c>
      <c r="EB156" s="2">
        <f t="shared" si="101"/>
        <v>40.008911792752706</v>
      </c>
      <c r="EC156" s="2">
        <f t="shared" si="101"/>
        <v>40.356392518440458</v>
      </c>
      <c r="ED156" s="2">
        <f t="shared" si="101"/>
        <v>37.700431701325407</v>
      </c>
      <c r="EE156" s="2">
        <f t="shared" si="101"/>
        <v>41.545231098719036</v>
      </c>
      <c r="EF156" s="2">
        <f t="shared" si="101"/>
        <v>38.68569361376673</v>
      </c>
      <c r="EG156" s="2">
        <f t="shared" si="101"/>
        <v>41.701102919332726</v>
      </c>
      <c r="EH156" s="2">
        <f t="shared" si="101"/>
        <v>37.656876464529418</v>
      </c>
      <c r="EI156" s="2">
        <f t="shared" si="101"/>
        <v>32.003937920331097</v>
      </c>
      <c r="EJ156" s="2">
        <f t="shared" si="101"/>
        <v>31.701528286461752</v>
      </c>
      <c r="EK156" s="2">
        <f t="shared" si="101"/>
        <v>31.379066544942582</v>
      </c>
      <c r="EL156" s="2">
        <f t="shared" si="130"/>
        <v>35.020262715105162</v>
      </c>
      <c r="EM156" s="2">
        <f t="shared" si="83"/>
        <v>43.683834000080822</v>
      </c>
      <c r="EN156" s="2">
        <f t="shared" si="83"/>
        <v>36.955887251715424</v>
      </c>
      <c r="EO156" s="2">
        <f t="shared" si="83"/>
        <v>38.484665521070163</v>
      </c>
      <c r="EQ156" s="2">
        <f t="shared" si="128"/>
        <v>39.587174456380183</v>
      </c>
      <c r="ER156" s="2">
        <f t="shared" si="128"/>
        <v>39.395796387537388</v>
      </c>
      <c r="ES156" s="2">
        <f t="shared" si="128"/>
        <v>40.298098468387295</v>
      </c>
      <c r="ET156" s="2">
        <f t="shared" si="128"/>
        <v>37.516949323323452</v>
      </c>
      <c r="EU156" s="2">
        <f t="shared" si="128"/>
        <v>41.085346958704619</v>
      </c>
      <c r="EV156" s="2">
        <f t="shared" si="128"/>
        <v>41.72517356812822</v>
      </c>
      <c r="EW156" s="2">
        <f t="shared" si="128"/>
        <v>43.303351674214227</v>
      </c>
      <c r="EX156" s="2">
        <f t="shared" si="128"/>
        <v>38.686027723559782</v>
      </c>
      <c r="EY156" s="2">
        <f t="shared" si="128"/>
        <v>33.116928368654129</v>
      </c>
      <c r="EZ156" s="2">
        <f t="shared" si="128"/>
        <v>32.86994668029736</v>
      </c>
      <c r="FA156" s="2">
        <f t="shared" si="128"/>
        <v>32.080205565792717</v>
      </c>
      <c r="FB156" s="2">
        <f t="shared" si="128"/>
        <v>35.951179385693663</v>
      </c>
      <c r="FC156" s="2">
        <f t="shared" si="128"/>
        <v>43.97743873831358</v>
      </c>
      <c r="FD156" s="2">
        <f t="shared" si="128"/>
        <v>38.522102253077165</v>
      </c>
      <c r="FE156" s="2">
        <f t="shared" si="128"/>
        <v>38.585354803493452</v>
      </c>
      <c r="FG156" s="2">
        <f t="shared" si="129"/>
        <v>0.99999994991978247</v>
      </c>
      <c r="FH156" s="2">
        <f t="shared" si="129"/>
        <v>0.99999995489983673</v>
      </c>
      <c r="FI156" s="2">
        <f t="shared" si="129"/>
        <v>0.99999995665769348</v>
      </c>
      <c r="FJ156" s="2">
        <f t="shared" si="129"/>
        <v>0.9999999671289439</v>
      </c>
      <c r="FK156" s="2">
        <f t="shared" si="129"/>
        <v>0.9999999610755137</v>
      </c>
      <c r="FL156" s="2">
        <f t="shared" si="129"/>
        <v>0.9999999602618409</v>
      </c>
      <c r="FM156" s="2">
        <f t="shared" si="129"/>
        <v>0.99999996509642008</v>
      </c>
      <c r="FN156" s="2">
        <f t="shared" si="129"/>
        <v>0.99999996221539011</v>
      </c>
      <c r="FO156" s="2">
        <f t="shared" si="129"/>
        <v>0.99999996674764857</v>
      </c>
      <c r="FP156" s="2">
        <f t="shared" si="129"/>
        <v>0.99999996784068879</v>
      </c>
      <c r="FQ156" s="2">
        <f t="shared" si="129"/>
        <v>0.99999996274093117</v>
      </c>
      <c r="FR156" s="2">
        <f t="shared" si="129"/>
        <v>0.99999995368589123</v>
      </c>
      <c r="FS156" s="2">
        <f t="shared" si="129"/>
        <v>0.99999978615787888</v>
      </c>
      <c r="FT156" s="2">
        <f t="shared" si="129"/>
        <v>0.9999992538130611</v>
      </c>
      <c r="FU156" s="2">
        <f t="shared" si="129"/>
        <v>0.99999794626279737</v>
      </c>
      <c r="FW156" s="2">
        <f t="shared" si="122"/>
        <v>2.8497838831871701E-2</v>
      </c>
      <c r="FX156" s="2">
        <f t="shared" si="122"/>
        <v>0.13332629930577963</v>
      </c>
      <c r="FY156" s="2">
        <f t="shared" si="122"/>
        <v>0.14128378217058876</v>
      </c>
      <c r="FZ156" s="2">
        <f t="shared" si="122"/>
        <v>0.17418254117560264</v>
      </c>
      <c r="GA156" s="2">
        <f t="shared" si="122"/>
        <v>0.14879667061577762</v>
      </c>
      <c r="GB156" s="2">
        <f t="shared" si="122"/>
        <v>0.10222854945061791</v>
      </c>
      <c r="GC156" s="2">
        <f t="shared" si="122"/>
        <v>0.18364064397457611</v>
      </c>
      <c r="GD156" s="2">
        <f t="shared" si="122"/>
        <v>0.20290133009744868</v>
      </c>
      <c r="GE156" s="2">
        <f t="shared" si="122"/>
        <v>0.23045921532266256</v>
      </c>
      <c r="GF156" s="2">
        <f t="shared" si="122"/>
        <v>0.22772016669590611</v>
      </c>
      <c r="GG156" s="2">
        <f t="shared" si="122"/>
        <v>0.16927895952724806</v>
      </c>
      <c r="GH156" s="2">
        <f t="shared" si="122"/>
        <v>0.10891037082911739</v>
      </c>
      <c r="GI156" s="2">
        <f t="shared" si="122"/>
        <v>0.11181190670850746</v>
      </c>
      <c r="GJ156" s="2">
        <f t="shared" si="122"/>
        <v>0.10327782211802775</v>
      </c>
      <c r="GK156" s="2">
        <f t="shared" si="122"/>
        <v>0.11265914234504008</v>
      </c>
      <c r="GM156" s="107">
        <f t="shared" si="123"/>
        <v>7.4462468683139082E-130</v>
      </c>
      <c r="GN156" s="107">
        <f t="shared" si="123"/>
        <v>4.7139017791455131E-149</v>
      </c>
      <c r="GO156" s="107">
        <f t="shared" si="123"/>
        <v>1.6820564695817509E-156</v>
      </c>
      <c r="GP156" s="107">
        <f t="shared" si="123"/>
        <v>5.2850594921672899E-193</v>
      </c>
      <c r="GQ156" s="107">
        <f t="shared" si="123"/>
        <v>3.2847617112874258E-191</v>
      </c>
      <c r="GR156" s="107">
        <f t="shared" si="123"/>
        <v>1.988934499668521E-182</v>
      </c>
      <c r="GS156" s="107">
        <f t="shared" si="123"/>
        <v>1.6145046848186274E-201</v>
      </c>
      <c r="GT156" s="107">
        <f t="shared" si="123"/>
        <v>2.6383336643473531E-192</v>
      </c>
      <c r="GU156" s="107">
        <f t="shared" si="123"/>
        <v>8.427801384352013E-214</v>
      </c>
      <c r="GV156" s="107">
        <f t="shared" si="123"/>
        <v>3.0745151979841943E-226</v>
      </c>
      <c r="GW156" s="107">
        <f t="shared" si="123"/>
        <v>6.3379751492835794E-221</v>
      </c>
      <c r="GX156" s="107">
        <f t="shared" si="123"/>
        <v>3.5966220757121331E-188</v>
      </c>
      <c r="GY156" s="107">
        <f t="shared" si="123"/>
        <v>2.0944753238737621E-180</v>
      </c>
      <c r="GZ156" s="107">
        <f t="shared" si="123"/>
        <v>7.2350162276116288E-184</v>
      </c>
      <c r="HA156" s="107">
        <f t="shared" si="123"/>
        <v>2.1306543250078335E-275</v>
      </c>
      <c r="HC156" s="107">
        <f t="shared" si="132"/>
        <v>2.3176496329413311E-81</v>
      </c>
      <c r="HD156" s="107">
        <f t="shared" si="132"/>
        <v>3.1195242243798788E-95</v>
      </c>
      <c r="HE156" s="107">
        <f t="shared" si="132"/>
        <v>3.0346645665189598E-100</v>
      </c>
      <c r="HF156" s="107">
        <f t="shared" si="131"/>
        <v>5.3836520616750609E-126</v>
      </c>
      <c r="HG156" s="107">
        <f t="shared" si="131"/>
        <v>4.9742116889543793E-124</v>
      </c>
      <c r="HH156" s="107">
        <f t="shared" si="131"/>
        <v>7.9434296575434104E-116</v>
      </c>
      <c r="HI156" s="107">
        <f t="shared" si="131"/>
        <v>1.9997264049732236E-132</v>
      </c>
      <c r="HJ156" s="107">
        <f t="shared" si="131"/>
        <v>2.4470952693881487E-127</v>
      </c>
      <c r="HK156" s="107">
        <f t="shared" si="131"/>
        <v>3.6749359486093777E-143</v>
      </c>
      <c r="HL156" s="107">
        <f t="shared" si="113"/>
        <v>1.5579090758582778E-150</v>
      </c>
      <c r="HM156" s="107">
        <f t="shared" si="113"/>
        <v>8.6976511872246436E-145</v>
      </c>
      <c r="HN156" s="107">
        <f t="shared" si="113"/>
        <v>1.0843310632049098E-119</v>
      </c>
      <c r="HO156" s="107">
        <f t="shared" si="113"/>
        <v>3.0602930215545194E-113</v>
      </c>
      <c r="HP156" s="107">
        <f t="shared" si="113"/>
        <v>1.2136652930357725E-114</v>
      </c>
      <c r="HQ156" s="107">
        <f t="shared" si="113"/>
        <v>4.8909755395989053E-174</v>
      </c>
      <c r="HS156" s="107">
        <f t="shared" si="124"/>
        <v>9.5314737741930872E-6</v>
      </c>
      <c r="HT156" s="107">
        <f t="shared" si="124"/>
        <v>5.377063623495375E-9</v>
      </c>
      <c r="HU156" s="107">
        <f t="shared" si="124"/>
        <v>1.4584574734254797E-9</v>
      </c>
      <c r="HV156" s="107">
        <f t="shared" si="124"/>
        <v>1.0683896696778594E-12</v>
      </c>
      <c r="HW156" s="107">
        <f t="shared" si="124"/>
        <v>5.4217203953824826E-12</v>
      </c>
      <c r="HX156" s="107">
        <f t="shared" si="124"/>
        <v>4.3170214380353113E-10</v>
      </c>
      <c r="HY156" s="107">
        <f t="shared" si="124"/>
        <v>1.418641125754579E-13</v>
      </c>
      <c r="HZ156" s="107">
        <f t="shared" si="124"/>
        <v>1.6255862716116738E-13</v>
      </c>
      <c r="IA156" s="107">
        <f t="shared" si="124"/>
        <v>9.5815713336633819E-16</v>
      </c>
      <c r="IB156" s="107">
        <f t="shared" si="124"/>
        <v>2.853818175527592E-16</v>
      </c>
      <c r="IC156" s="107">
        <f t="shared" si="124"/>
        <v>1.9848178129179339E-14</v>
      </c>
      <c r="ID156" s="107">
        <f t="shared" si="124"/>
        <v>1.6202664483013024E-10</v>
      </c>
      <c r="IE156" s="107">
        <f t="shared" si="124"/>
        <v>1.8789737924381296E-9</v>
      </c>
      <c r="IF156" s="107">
        <f t="shared" si="124"/>
        <v>5.9252833325371157E-9</v>
      </c>
      <c r="IG156" s="107">
        <f t="shared" si="124"/>
        <v>8.2997748437818634E-9</v>
      </c>
      <c r="II156" s="107">
        <f t="shared" si="125"/>
        <v>2.8708745066913137E-3</v>
      </c>
      <c r="IJ156" s="107">
        <f t="shared" si="125"/>
        <v>9.1130454073256054E-2</v>
      </c>
      <c r="IK156" s="107">
        <f t="shared" si="125"/>
        <v>9.5685993856263585E-2</v>
      </c>
      <c r="IL156" s="107">
        <f t="shared" si="125"/>
        <v>0.11540091430565712</v>
      </c>
      <c r="IM156" s="107">
        <f t="shared" si="125"/>
        <v>7.6924753294104989E-2</v>
      </c>
      <c r="IN156" s="107">
        <f t="shared" si="125"/>
        <v>3.1449328917221644E-2</v>
      </c>
      <c r="IO156" s="107">
        <f t="shared" si="125"/>
        <v>0.12143625915444468</v>
      </c>
      <c r="IP156" s="107">
        <f t="shared" si="125"/>
        <v>0.16133606904787254</v>
      </c>
      <c r="IQ156" s="107">
        <f t="shared" si="125"/>
        <v>0.19356130541011435</v>
      </c>
      <c r="IR156" s="107">
        <f t="shared" si="125"/>
        <v>0.17764175427190323</v>
      </c>
      <c r="IS156" s="107">
        <f t="shared" si="125"/>
        <v>8.3348526689562455E-2</v>
      </c>
      <c r="IT156" s="107">
        <f t="shared" si="125"/>
        <v>3.2896410018976592E-2</v>
      </c>
      <c r="IU156" s="107">
        <f t="shared" si="125"/>
        <v>2.3585609341332435E-2</v>
      </c>
      <c r="IV156" s="107">
        <f t="shared" si="125"/>
        <v>9.467425419388855E-3</v>
      </c>
      <c r="IW156" s="107">
        <f t="shared" si="125"/>
        <v>2.2700395624989933E-3</v>
      </c>
      <c r="IY156" s="107">
        <f t="shared" si="126"/>
        <v>2.8804059804655069E-3</v>
      </c>
      <c r="IZ156" s="107">
        <f t="shared" si="126"/>
        <v>9.1130459450319681E-2</v>
      </c>
      <c r="JA156" s="107">
        <f t="shared" si="126"/>
        <v>9.5685995314721065E-2</v>
      </c>
      <c r="JB156" s="107">
        <f t="shared" si="126"/>
        <v>0.11540091430672551</v>
      </c>
      <c r="JC156" s="107">
        <f t="shared" si="126"/>
        <v>7.6924753299526707E-2</v>
      </c>
      <c r="JD156" s="107">
        <f t="shared" si="126"/>
        <v>3.1449329348923791E-2</v>
      </c>
      <c r="JE156" s="107">
        <f t="shared" si="126"/>
        <v>0.12143625915458654</v>
      </c>
      <c r="JF156" s="107">
        <f t="shared" si="126"/>
        <v>0.1613360690480351</v>
      </c>
      <c r="JG156" s="107">
        <f t="shared" si="126"/>
        <v>0.19356130541011532</v>
      </c>
      <c r="JH156" s="107">
        <f t="shared" si="126"/>
        <v>0.17764175427190351</v>
      </c>
      <c r="JI156" s="107">
        <f t="shared" si="126"/>
        <v>8.33485266895823E-2</v>
      </c>
      <c r="JJ156" s="107">
        <f t="shared" si="126"/>
        <v>3.2896410181003234E-2</v>
      </c>
      <c r="JK156" s="107">
        <f t="shared" si="126"/>
        <v>2.3585611220306228E-2</v>
      </c>
      <c r="JL156" s="107">
        <f t="shared" si="126"/>
        <v>9.4674313446721867E-3</v>
      </c>
      <c r="JM156" s="107">
        <f t="shared" si="126"/>
        <v>2.2700478622738373E-3</v>
      </c>
    </row>
    <row r="157" spans="2:273" x14ac:dyDescent="0.25">
      <c r="B157" s="2">
        <v>129</v>
      </c>
      <c r="C157" s="37">
        <v>38.729999999999997</v>
      </c>
      <c r="D157" s="37">
        <v>40.015999999999998</v>
      </c>
      <c r="E157" s="37">
        <v>41.902000000000001</v>
      </c>
      <c r="F157" s="37">
        <v>40.213000000000001</v>
      </c>
      <c r="G157" s="37">
        <v>43</v>
      </c>
      <c r="H157" s="37">
        <v>42.25</v>
      </c>
      <c r="I157" s="37">
        <v>51.267000000000003</v>
      </c>
      <c r="J157" s="37">
        <v>50.982999999999997</v>
      </c>
      <c r="K157" s="37">
        <v>49.491999999999997</v>
      </c>
      <c r="L157" s="37">
        <v>50.22</v>
      </c>
      <c r="M157" s="37">
        <v>43.932000000000002</v>
      </c>
      <c r="N157" s="37">
        <v>38.667000000000002</v>
      </c>
      <c r="O157" s="37">
        <v>47.25</v>
      </c>
      <c r="P157" s="37">
        <v>41.4</v>
      </c>
      <c r="Q157" s="37">
        <v>43.7</v>
      </c>
      <c r="S157" s="4">
        <f>AY157 + (C$3 * _xlfn.NORM.DIST($B157, C$7, ABS(C$11), FALSE) * _xlfn.NORM.DIST(($B157 - C$7)*C$15, 0, ABS(C$11), TRUE) * 2)
               + (C$4 * _xlfn.NORM.DIST($B157, C$8, ABS(C$12), FALSE) * _xlfn.NORM.DIST(($B157 - C$8)*C$16, 0, ABS(C$12), TRUE) * 2)
               + (C$5 * _xlfn.NORM.DIST($B157, C$9, ABS(C$13), FALSE) * _xlfn.NORM.DIST(($B157 - C$9)*C$17, 0, ABS(C$13), TRUE) * 2)
               + (C$6 * _xlfn.NORM.DIST($B157, C$10, ABS(C$14), FALSE) * _xlfn.NORM.DIST(($B157 - C$10)*C$18, 0, ABS(C$14), TRUE) * 2)</f>
        <v>38.404829827600111</v>
      </c>
      <c r="T157" s="4">
        <f>AZ157 + (D$3 * _xlfn.NORM.DIST($B157, D$7, ABS(D$11), FALSE) * _xlfn.NORM.DIST(($B157 - D$7)*D$15, 0, ABS(D$11), TRUE) * 2)
               + (D$4 * _xlfn.NORM.DIST($B157, D$8, ABS(D$12), FALSE) * _xlfn.NORM.DIST(($B157 - D$8)*D$16, 0, ABS(D$12), TRUE) * 2)
               + (D$5 * _xlfn.NORM.DIST($B157, D$9, ABS(D$13), FALSE) * _xlfn.NORM.DIST(($B157 - D$9)*D$17, 0, ABS(D$13), TRUE) * 2)
               + (D$6 * _xlfn.NORM.DIST($B157, D$10, ABS(D$14), FALSE) * _xlfn.NORM.DIST(($B157 - D$10)*D$18, 0, ABS(D$14), TRUE) * 2)</f>
        <v>40.214318686341365</v>
      </c>
      <c r="U157" s="4">
        <f>BA157 + (E$3 * _xlfn.NORM.DIST($B157, E$7, ABS(E$11), FALSE) * _xlfn.NORM.DIST(($B157 - E$7)*E$15, 0, ABS(E$11), TRUE) * 2)
               + (E$4 * _xlfn.NORM.DIST($B157, E$8, ABS(E$12), FALSE) * _xlfn.NORM.DIST(($B157 - E$8)*E$16, 0, ABS(E$12), TRUE) * 2)
               + (E$5 * _xlfn.NORM.DIST($B157, E$9, ABS(E$13), FALSE) * _xlfn.NORM.DIST(($B157 - E$9)*E$17, 0, ABS(E$13), TRUE) * 2)
               + (E$6 * _xlfn.NORM.DIST($B157, E$10, ABS(E$14), FALSE) * _xlfn.NORM.DIST(($B157 - E$10)*E$18, 0, ABS(E$14), TRUE) * 2)</f>
        <v>43.367467783480713</v>
      </c>
      <c r="V157" s="4">
        <f>BB157 + (F$3 * _xlfn.NORM.DIST($B157, F$7, ABS(F$11), FALSE) * _xlfn.NORM.DIST(($B157 - F$7)*F$15, 0, ABS(F$11), TRUE) * 2)
               + (F$4 * _xlfn.NORM.DIST($B157, F$8, ABS(F$12), FALSE) * _xlfn.NORM.DIST(($B157 - F$8)*F$16, 0, ABS(F$12), TRUE) * 2)
               + (F$5 * _xlfn.NORM.DIST($B157, F$9, ABS(F$13), FALSE) * _xlfn.NORM.DIST(($B157 - F$9)*F$17, 0, ABS(F$13), TRUE) * 2)
               + (F$6 * _xlfn.NORM.DIST($B157, F$10, ABS(F$14), FALSE) * _xlfn.NORM.DIST(($B157 - F$10)*F$18, 0, ABS(F$14), TRUE) * 2)</f>
        <v>41.788274943344476</v>
      </c>
      <c r="W157" s="4">
        <f>BC157 + (G$3 * _xlfn.NORM.DIST($B157, G$7, ABS(G$11), FALSE) * _xlfn.NORM.DIST(($B157 - G$7)*G$15, 0, ABS(G$11), TRUE) * 2)
               + (G$4 * _xlfn.NORM.DIST($B157, G$8, ABS(G$12), FALSE) * _xlfn.NORM.DIST(($B157 - G$8)*G$16, 0, ABS(G$12), TRUE) * 2)
               + (G$5 * _xlfn.NORM.DIST($B157, G$9, ABS(G$13), FALSE) * _xlfn.NORM.DIST(($B157 - G$9)*G$17, 0, ABS(G$13), TRUE) * 2)
               + (G$6 * _xlfn.NORM.DIST($B157, G$10, ABS(G$14), FALSE) * _xlfn.NORM.DIST(($B157 - G$10)*G$18, 0, ABS(G$14), TRUE) * 2)</f>
        <v>45.693665865315943</v>
      </c>
      <c r="X157" s="4">
        <f>BD157 + (H$3 * _xlfn.NORM.DIST($B157, H$7, ABS(H$11), FALSE) * _xlfn.NORM.DIST(($B157 - H$7)*H$15, 0, ABS(H$11), TRUE) * 2)
               + (H$4 * _xlfn.NORM.DIST($B157, H$8, ABS(H$12), FALSE) * _xlfn.NORM.DIST(($B157 - H$8)*H$16, 0, ABS(H$12), TRUE) * 2)
               + (H$5 * _xlfn.NORM.DIST($B157, H$9, ABS(H$13), FALSE) * _xlfn.NORM.DIST(($B157 - H$9)*H$17, 0, ABS(H$13), TRUE) * 2)
               + (H$6 * _xlfn.NORM.DIST($B157, H$10, ABS(H$14), FALSE) * _xlfn.NORM.DIST(($B157 - H$10)*H$18, 0, ABS(H$14), TRUE) * 2)</f>
        <v>42.144458469001286</v>
      </c>
      <c r="Y157" s="4">
        <f>BE157 + (I$3 * _xlfn.NORM.DIST($B157, I$7, ABS(I$11), FALSE) * _xlfn.NORM.DIST(($B157 - I$7)*I$15, 0, ABS(I$11), TRUE) * 2)
               + (I$4 * _xlfn.NORM.DIST($B157, I$8, ABS(I$12), FALSE) * _xlfn.NORM.DIST(($B157 - I$8)*I$16, 0, ABS(I$12), TRUE) * 2)
               + (I$5 * _xlfn.NORM.DIST($B157, I$9, ABS(I$13), FALSE) * _xlfn.NORM.DIST(($B157 - I$9)*I$17, 0, ABS(I$13), TRUE) * 2)
               + (I$6 * _xlfn.NORM.DIST($B157, I$10, ABS(I$14), FALSE) * _xlfn.NORM.DIST(($B157 - I$10)*I$18, 0, ABS(I$14), TRUE) * 2)</f>
        <v>50.75456684127078</v>
      </c>
      <c r="Z157" s="4">
        <f>BF157 + (J$3 * _xlfn.NORM.DIST($B157, J$7, ABS(J$11), FALSE) * _xlfn.NORM.DIST(($B157 - J$7)*J$15, 0, ABS(J$11), TRUE) * 2)
               + (J$4 * _xlfn.NORM.DIST($B157, J$8, ABS(J$12), FALSE) * _xlfn.NORM.DIST(($B157 - J$8)*J$16, 0, ABS(J$12), TRUE) * 2)
               + (J$5 * _xlfn.NORM.DIST($B157, J$9, ABS(J$13), FALSE) * _xlfn.NORM.DIST(($B157 - J$9)*J$17, 0, ABS(J$13), TRUE) * 2)
               + (J$6 * _xlfn.NORM.DIST($B157, J$10, ABS(J$14), FALSE) * _xlfn.NORM.DIST(($B157 - J$10)*J$18, 0, ABS(J$14), TRUE) * 2)</f>
        <v>50.545112837281863</v>
      </c>
      <c r="AA157" s="4">
        <f>BG157 + (K$3 * _xlfn.NORM.DIST($B157, K$7, ABS(K$11), FALSE) * _xlfn.NORM.DIST(($B157 - K$7)*K$15, 0, ABS(K$11), TRUE) * 2)
               + (K$4 * _xlfn.NORM.DIST($B157, K$8, ABS(K$12), FALSE) * _xlfn.NORM.DIST(($B157 - K$8)*K$16, 0, ABS(K$12), TRUE) * 2)
               + (K$5 * _xlfn.NORM.DIST($B157, K$9, ABS(K$13), FALSE) * _xlfn.NORM.DIST(($B157 - K$9)*K$17, 0, ABS(K$13), TRUE) * 2)
               + (K$6 * _xlfn.NORM.DIST($B157, K$10, ABS(K$14), FALSE) * _xlfn.NORM.DIST(($B157 - K$10)*K$18, 0, ABS(K$14), TRUE) * 2)</f>
        <v>48.238954312628465</v>
      </c>
      <c r="AB157" s="4">
        <f>BH157 + (L$3 * _xlfn.NORM.DIST($B157, L$7, ABS(L$11), FALSE) * _xlfn.NORM.DIST(($B157 - L$7)*L$15, 0, ABS(L$11), TRUE) * 2)
               + (L$4 * _xlfn.NORM.DIST($B157, L$8, ABS(L$12), FALSE) * _xlfn.NORM.DIST(($B157 - L$8)*L$16, 0, ABS(L$12), TRUE) * 2)
               + (L$5 * _xlfn.NORM.DIST($B157, L$9, ABS(L$13), FALSE) * _xlfn.NORM.DIST(($B157 - L$9)*L$17, 0, ABS(L$13), TRUE) * 2)
               + (L$6 * _xlfn.NORM.DIST($B157, L$10, ABS(L$14), FALSE) * _xlfn.NORM.DIST(($B157 - L$10)*L$18, 0, ABS(L$14), TRUE) * 2)</f>
        <v>49.884725651336865</v>
      </c>
      <c r="AC157" s="4">
        <f>BI157 + (M$3 * _xlfn.NORM.DIST($B157, M$7, ABS(M$11), FALSE) * _xlfn.NORM.DIST(($B157 - M$7)*M$15, 0, ABS(M$11), TRUE) * 2)
               + (M$4 * _xlfn.NORM.DIST($B157, M$8, ABS(M$12), FALSE) * _xlfn.NORM.DIST(($B157 - M$8)*M$16, 0, ABS(M$12), TRUE) * 2)
               + (M$5 * _xlfn.NORM.DIST($B157, M$9, ABS(M$13), FALSE) * _xlfn.NORM.DIST(($B157 - M$9)*M$17, 0, ABS(M$13), TRUE) * 2)
               + (M$6 * _xlfn.NORM.DIST($B157, M$10, ABS(M$14), FALSE) * _xlfn.NORM.DIST(($B157 - M$10)*M$18, 0, ABS(M$14), TRUE) * 2)</f>
        <v>44.351965074686397</v>
      </c>
      <c r="AD157" s="4">
        <f>BJ157 + (N$3 * _xlfn.NORM.DIST($B157, N$7, ABS(N$11), FALSE) * _xlfn.NORM.DIST(($B157 - N$7)*N$15, 0, ABS(N$11), TRUE) * 2)
               + (N$4 * _xlfn.NORM.DIST($B157, N$8, ABS(N$12), FALSE) * _xlfn.NORM.DIST(($B157 - N$8)*N$16, 0, ABS(N$12), TRUE) * 2)
               + (N$5 * _xlfn.NORM.DIST($B157, N$9, ABS(N$13), FALSE) * _xlfn.NORM.DIST(($B157 - N$9)*N$17, 0, ABS(N$13), TRUE) * 2)
               + (N$6 * _xlfn.NORM.DIST($B157, N$10, ABS(N$14), FALSE) * _xlfn.NORM.DIST(($B157 - N$10)*N$18, 0, ABS(N$14), TRUE) * 2)</f>
        <v>42.437053980769718</v>
      </c>
      <c r="AE157" s="4">
        <f>BK157 + (O$3 * _xlfn.NORM.DIST($B157, O$7, ABS(O$11), FALSE) * _xlfn.NORM.DIST(($B157 - O$7)*O$15, 0, ABS(O$11), TRUE) * 2)
               + (O$4 * _xlfn.NORM.DIST($B157, O$8, ABS(O$12), FALSE) * _xlfn.NORM.DIST(($B157 - O$8)*O$16, 0, ABS(O$12), TRUE) * 2)
               + (O$5 * _xlfn.NORM.DIST($B157, O$9, ABS(O$13), FALSE) * _xlfn.NORM.DIST(($B157 - O$9)*O$17, 0, ABS(O$13), TRUE) * 2)
               + (O$6 * _xlfn.NORM.DIST($B157, O$10, ABS(O$14), FALSE) * _xlfn.NORM.DIST(($B157 - O$10)*O$18, 0, ABS(O$14), TRUE) * 2)</f>
        <v>48.969788744737173</v>
      </c>
      <c r="AF157" s="4">
        <f t="shared" si="133"/>
        <v>40.874359187201726</v>
      </c>
      <c r="AG157" s="4">
        <f t="shared" si="133"/>
        <v>41.292605847956523</v>
      </c>
      <c r="AI157" s="4">
        <f>IF(OR($B157 &lt; C$231, $B157 &gt; C$234), 0, C157-S157)</f>
        <v>0.32517017239988633</v>
      </c>
      <c r="AJ157" s="4">
        <f>IF(OR($B157 &lt; D$231, $B157 &gt; D$234), 0, D157-T157)</f>
        <v>-0.1983186863413664</v>
      </c>
      <c r="AK157" s="4">
        <f>IF(OR($B157 &lt; E$231, $B157 &gt; E$234), 0, E157-U157)</f>
        <v>-1.4654677834807117</v>
      </c>
      <c r="AL157" s="4">
        <f>IF(OR($B157 &lt; F$231, $B157 &gt; F$234), 0, F157-V157)</f>
        <v>-1.5752749433444748</v>
      </c>
      <c r="AM157" s="4">
        <f>IF(OR($B157 &lt; G$231, $B157 &gt; G$234), 0, G157-W157)</f>
        <v>-2.6936658653159427</v>
      </c>
      <c r="AN157" s="4">
        <f>IF(OR($B157 &lt; H$231, $B157 &gt; H$234), 0, H157-X157)</f>
        <v>0.10554153099871399</v>
      </c>
      <c r="AO157" s="4">
        <f>IF(OR($B157 &lt; I$231, $B157 &gt; I$234), 0, I157-Y157)</f>
        <v>0.51243315872922324</v>
      </c>
      <c r="AP157" s="4">
        <f>IF(OR($B157 &lt; J$231, $B157 &gt; J$234), 0, J157-Z157)</f>
        <v>0.43788716271813399</v>
      </c>
      <c r="AQ157" s="4">
        <f>IF(OR($B157 &lt; K$231, $B157 &gt; K$234), 0, K157-AA157)</f>
        <v>1.2530456873715323</v>
      </c>
      <c r="AR157" s="4">
        <f>IF(OR($B157 &lt; L$231, $B157 &gt; L$234), 0, L157-AB157)</f>
        <v>0.33527434866313399</v>
      </c>
      <c r="AS157" s="4">
        <f>IF(OR($B157 &lt; M$231, $B157 &gt; M$234), 0, M157-AC157)</f>
        <v>-0.41996507468639521</v>
      </c>
      <c r="AT157" s="4">
        <f>IF(OR($B157 &lt; N$231, $B157 &gt; N$234), 0, N157-AD157)</f>
        <v>-3.7700539807697169</v>
      </c>
      <c r="AU157" s="4">
        <f>IF(OR($B157 &lt; O$231, $B157 &gt; O$234), 0, O157-AE157)</f>
        <v>-1.7197887447371727</v>
      </c>
      <c r="AV157" s="4">
        <f t="shared" si="134"/>
        <v>0.52564081279827235</v>
      </c>
      <c r="AW157" s="4">
        <f t="shared" si="134"/>
        <v>2.4073941520434801</v>
      </c>
      <c r="AY157" s="2">
        <f t="shared" si="118"/>
        <v>38.404829827600111</v>
      </c>
      <c r="AZ157" s="2">
        <f t="shared" si="118"/>
        <v>39.844405652662786</v>
      </c>
      <c r="BA157" s="2">
        <f t="shared" si="118"/>
        <v>40.22334014120959</v>
      </c>
      <c r="BB157" s="2">
        <f t="shared" si="118"/>
        <v>37.551275294405841</v>
      </c>
      <c r="BC157" s="2">
        <f t="shared" si="118"/>
        <v>41.32330895158033</v>
      </c>
      <c r="BD157" s="2">
        <f t="shared" si="118"/>
        <v>38.78388273727095</v>
      </c>
      <c r="BE157" s="2">
        <f t="shared" si="118"/>
        <v>41.826268280320086</v>
      </c>
      <c r="BF157" s="2">
        <f t="shared" si="118"/>
        <v>37.706387907958522</v>
      </c>
      <c r="BG157" s="2">
        <f t="shared" si="118"/>
        <v>32.129180784999335</v>
      </c>
      <c r="BH157" s="2">
        <f t="shared" si="118"/>
        <v>31.833371221664081</v>
      </c>
      <c r="BI157" s="2">
        <f t="shared" si="118"/>
        <v>31.367503865179209</v>
      </c>
      <c r="BJ157" s="2">
        <f t="shared" si="118"/>
        <v>34.955592182210317</v>
      </c>
      <c r="BK157" s="2">
        <f t="shared" si="118"/>
        <v>43.530153494680661</v>
      </c>
      <c r="BL157" s="2">
        <f t="shared" si="118"/>
        <v>36.929488186500855</v>
      </c>
      <c r="BM157" s="2">
        <f t="shared" si="118"/>
        <v>38.326599227885872</v>
      </c>
      <c r="BO157" s="2" t="str">
        <f t="shared" si="119"/>
        <v/>
      </c>
      <c r="BP157" s="2" t="str">
        <f t="shared" si="119"/>
        <v/>
      </c>
      <c r="BQ157" s="2" t="str">
        <f t="shared" si="119"/>
        <v/>
      </c>
      <c r="BR157" s="2" t="str">
        <f t="shared" si="119"/>
        <v/>
      </c>
      <c r="BS157" s="2" t="str">
        <f t="shared" si="119"/>
        <v/>
      </c>
      <c r="BT157" s="2" t="str">
        <f t="shared" si="119"/>
        <v/>
      </c>
      <c r="BU157" s="2" t="str">
        <f t="shared" si="119"/>
        <v/>
      </c>
      <c r="BV157" s="2" t="str">
        <f t="shared" si="119"/>
        <v/>
      </c>
      <c r="BW157" s="2" t="str">
        <f t="shared" si="119"/>
        <v/>
      </c>
      <c r="BX157" s="2" t="str">
        <f t="shared" si="119"/>
        <v/>
      </c>
      <c r="BY157" s="2" t="str">
        <f t="shared" si="119"/>
        <v/>
      </c>
      <c r="BZ157" s="2" t="str">
        <f t="shared" si="119"/>
        <v/>
      </c>
      <c r="CA157" s="2" t="str">
        <f t="shared" si="119"/>
        <v/>
      </c>
      <c r="CB157" s="2" t="str">
        <f t="shared" si="119"/>
        <v/>
      </c>
      <c r="CC157" s="2" t="str">
        <f t="shared" si="119"/>
        <v/>
      </c>
      <c r="CE157" s="2" t="str">
        <f t="shared" si="120"/>
        <v/>
      </c>
      <c r="CF157" s="2" t="str">
        <f t="shared" si="120"/>
        <v/>
      </c>
      <c r="CG157" s="2" t="str">
        <f t="shared" si="120"/>
        <v/>
      </c>
      <c r="CH157" s="2" t="str">
        <f t="shared" si="120"/>
        <v/>
      </c>
      <c r="CI157" s="2" t="str">
        <f t="shared" si="120"/>
        <v/>
      </c>
      <c r="CJ157" s="2" t="str">
        <f t="shared" si="120"/>
        <v/>
      </c>
      <c r="CK157" s="2" t="str">
        <f t="shared" si="120"/>
        <v/>
      </c>
      <c r="CL157" s="2" t="str">
        <f t="shared" si="120"/>
        <v/>
      </c>
      <c r="CM157" s="2" t="str">
        <f t="shared" si="120"/>
        <v/>
      </c>
      <c r="CN157" s="2" t="str">
        <f t="shared" si="120"/>
        <v/>
      </c>
      <c r="CO157" s="2" t="str">
        <f t="shared" si="120"/>
        <v/>
      </c>
      <c r="CP157" s="2" t="str">
        <f t="shared" si="120"/>
        <v/>
      </c>
      <c r="CQ157" s="2" t="str">
        <f t="shared" si="120"/>
        <v/>
      </c>
      <c r="CR157" s="2" t="str">
        <f t="shared" si="120"/>
        <v/>
      </c>
      <c r="CS157" s="2" t="str">
        <f t="shared" si="120"/>
        <v/>
      </c>
      <c r="CU157" s="2" t="str">
        <f t="shared" si="121"/>
        <v/>
      </c>
      <c r="CV157" s="2" t="str">
        <f t="shared" si="121"/>
        <v/>
      </c>
      <c r="CW157" s="2" t="str">
        <f t="shared" si="121"/>
        <v/>
      </c>
      <c r="CX157" s="2" t="str">
        <f t="shared" si="121"/>
        <v/>
      </c>
      <c r="CY157" s="2" t="str">
        <f t="shared" si="121"/>
        <v/>
      </c>
      <c r="CZ157" s="2" t="str">
        <f t="shared" si="121"/>
        <v/>
      </c>
      <c r="DA157" s="2" t="str">
        <f t="shared" si="121"/>
        <v/>
      </c>
      <c r="DB157" s="2" t="str">
        <f t="shared" si="121"/>
        <v/>
      </c>
      <c r="DC157" s="2" t="str">
        <f t="shared" si="121"/>
        <v/>
      </c>
      <c r="DD157" s="2" t="str">
        <f t="shared" si="121"/>
        <v/>
      </c>
      <c r="DE157" s="2" t="str">
        <f t="shared" si="121"/>
        <v/>
      </c>
      <c r="DF157" s="2" t="str">
        <f t="shared" si="121"/>
        <v/>
      </c>
      <c r="DG157" s="2" t="str">
        <f t="shared" si="121"/>
        <v/>
      </c>
      <c r="DH157" s="2" t="str">
        <f t="shared" si="121"/>
        <v/>
      </c>
      <c r="DI157" s="2" t="str">
        <f t="shared" si="121"/>
        <v/>
      </c>
      <c r="DK157" s="2">
        <f t="shared" si="127"/>
        <v>55.135640322580635</v>
      </c>
      <c r="DL157" s="2">
        <f t="shared" si="127"/>
        <v>68.128475806451618</v>
      </c>
      <c r="DM157" s="2">
        <f t="shared" si="127"/>
        <v>69.78039259530793</v>
      </c>
      <c r="DN157" s="2">
        <f t="shared" si="127"/>
        <v>68.042369134897342</v>
      </c>
      <c r="DO157" s="2">
        <f t="shared" si="127"/>
        <v>84.069796004398825</v>
      </c>
      <c r="DP157" s="2">
        <f t="shared" si="127"/>
        <v>76.604448433919032</v>
      </c>
      <c r="DQ157" s="2">
        <f t="shared" si="127"/>
        <v>78.143249266862156</v>
      </c>
      <c r="DR157" s="2">
        <f t="shared" si="127"/>
        <v>78.730873440285194</v>
      </c>
      <c r="DS157" s="2">
        <f t="shared" si="127"/>
        <v>63.123841935483867</v>
      </c>
      <c r="DT157" s="2">
        <f t="shared" si="127"/>
        <v>61.240185483870967</v>
      </c>
      <c r="DU157" s="2">
        <f t="shared" si="127"/>
        <v>65.233391397849459</v>
      </c>
      <c r="DV157" s="2">
        <f t="shared" si="127"/>
        <v>67.086681818181816</v>
      </c>
      <c r="DW157" s="2">
        <f t="shared" si="127"/>
        <v>79.991964349376119</v>
      </c>
      <c r="DX157" s="2">
        <f t="shared" si="127"/>
        <v>59.264930481283415</v>
      </c>
      <c r="DY157" s="2">
        <f t="shared" si="127"/>
        <v>53.301309359605916</v>
      </c>
      <c r="EA157" s="2">
        <f t="shared" si="101"/>
        <v>38.362355044074448</v>
      </c>
      <c r="EB157" s="2">
        <f t="shared" si="101"/>
        <v>39.94515273363001</v>
      </c>
      <c r="EC157" s="2">
        <f t="shared" si="101"/>
        <v>40.23319494204425</v>
      </c>
      <c r="ED157" s="2">
        <f t="shared" si="101"/>
        <v>37.590415733546614</v>
      </c>
      <c r="EE157" s="2">
        <f t="shared" si="101"/>
        <v>41.408519335677056</v>
      </c>
      <c r="EF157" s="2">
        <f t="shared" si="101"/>
        <v>38.391523849585724</v>
      </c>
      <c r="EG157" s="2">
        <f t="shared" si="101"/>
        <v>41.462382941042051</v>
      </c>
      <c r="EH157" s="2">
        <f t="shared" si="101"/>
        <v>37.448660953392562</v>
      </c>
      <c r="EI157" s="2">
        <f t="shared" si="101"/>
        <v>31.815561599290522</v>
      </c>
      <c r="EJ157" s="2">
        <f t="shared" si="101"/>
        <v>31.507894071755594</v>
      </c>
      <c r="EK157" s="2">
        <f t="shared" si="101"/>
        <v>31.220057371639754</v>
      </c>
      <c r="EL157" s="2">
        <f t="shared" si="130"/>
        <v>34.82771848311026</v>
      </c>
      <c r="EM157" s="2">
        <f t="shared" si="83"/>
        <v>43.489621731927102</v>
      </c>
      <c r="EN157" s="2">
        <f t="shared" si="83"/>
        <v>36.731824942819308</v>
      </c>
      <c r="EO157" s="2">
        <f t="shared" si="83"/>
        <v>38.312874266377619</v>
      </c>
      <c r="EQ157" s="2">
        <f t="shared" si="128"/>
        <v>39.554983696848836</v>
      </c>
      <c r="ER157" s="2">
        <f t="shared" si="128"/>
        <v>39.324197133205146</v>
      </c>
      <c r="ES157" s="2">
        <f t="shared" si="128"/>
        <v>40.175756319889764</v>
      </c>
      <c r="ET157" s="2">
        <f t="shared" si="128"/>
        <v>37.403868909017959</v>
      </c>
      <c r="EU157" s="2">
        <f t="shared" si="128"/>
        <v>40.936104069071071</v>
      </c>
      <c r="EV157" s="2">
        <f t="shared" si="128"/>
        <v>41.520887544554434</v>
      </c>
      <c r="EW157" s="2">
        <f t="shared" si="128"/>
        <v>43.111186739860038</v>
      </c>
      <c r="EX157" s="2">
        <f t="shared" si="128"/>
        <v>38.510625326260367</v>
      </c>
      <c r="EY157" s="2">
        <f t="shared" si="128"/>
        <v>32.961018503515362</v>
      </c>
      <c r="EZ157" s="2">
        <f t="shared" si="128"/>
        <v>32.710154615706216</v>
      </c>
      <c r="FA157" s="2">
        <f t="shared" si="128"/>
        <v>31.942259122763883</v>
      </c>
      <c r="FB157" s="2">
        <f t="shared" si="128"/>
        <v>35.786645198685527</v>
      </c>
      <c r="FC157" s="2">
        <f t="shared" si="128"/>
        <v>43.79126434383646</v>
      </c>
      <c r="FD157" s="2">
        <f t="shared" si="128"/>
        <v>38.345962409646532</v>
      </c>
      <c r="FE157" s="2">
        <f t="shared" si="128"/>
        <v>38.416958242358078</v>
      </c>
      <c r="FG157" s="2">
        <f t="shared" si="129"/>
        <v>0.99999996021986881</v>
      </c>
      <c r="FH157" s="2">
        <f t="shared" si="129"/>
        <v>0.9999999641756665</v>
      </c>
      <c r="FI157" s="2">
        <f t="shared" si="129"/>
        <v>0.9999999655719819</v>
      </c>
      <c r="FJ157" s="2">
        <f t="shared" si="129"/>
        <v>0.99999997388959183</v>
      </c>
      <c r="FK157" s="2">
        <f t="shared" si="129"/>
        <v>0.99999996908118127</v>
      </c>
      <c r="FL157" s="2">
        <f t="shared" si="129"/>
        <v>0.99999996843485794</v>
      </c>
      <c r="FM157" s="2">
        <f t="shared" si="129"/>
        <v>0.99999997227510085</v>
      </c>
      <c r="FN157" s="2">
        <f t="shared" si="129"/>
        <v>0.99999996998661733</v>
      </c>
      <c r="FO157" s="2">
        <f t="shared" si="129"/>
        <v>0.99999997358671822</v>
      </c>
      <c r="FP157" s="2">
        <f t="shared" si="129"/>
        <v>0.99999997445495092</v>
      </c>
      <c r="FQ157" s="2">
        <f t="shared" si="129"/>
        <v>0.9999999704040694</v>
      </c>
      <c r="FR157" s="2">
        <f t="shared" si="129"/>
        <v>0.99999996321139539</v>
      </c>
      <c r="FS157" s="2">
        <f t="shared" si="129"/>
        <v>0.99999982654605557</v>
      </c>
      <c r="FT157" s="2">
        <f t="shared" si="129"/>
        <v>0.99999938409409739</v>
      </c>
      <c r="FU157" s="2">
        <f t="shared" si="129"/>
        <v>0.99999827962969323</v>
      </c>
      <c r="FW157" s="2">
        <f t="shared" si="122"/>
        <v>3.5613865374915885E-2</v>
      </c>
      <c r="FX157" s="2">
        <f t="shared" si="122"/>
        <v>0.16224685073628156</v>
      </c>
      <c r="FY157" s="2">
        <f t="shared" si="122"/>
        <v>0.17158869270238553</v>
      </c>
      <c r="FZ157" s="2">
        <f t="shared" si="122"/>
        <v>0.20981989027474476</v>
      </c>
      <c r="GA157" s="2">
        <f t="shared" si="122"/>
        <v>0.18037457541369961</v>
      </c>
      <c r="GB157" s="2">
        <f t="shared" si="122"/>
        <v>0.1253793805174041</v>
      </c>
      <c r="GC157" s="2">
        <f t="shared" si="122"/>
        <v>0.22069595094672978</v>
      </c>
      <c r="GD157" s="2">
        <f t="shared" si="122"/>
        <v>0.24268772298936842</v>
      </c>
      <c r="GE157" s="2">
        <f t="shared" si="122"/>
        <v>0.27379324145470058</v>
      </c>
      <c r="GF157" s="2">
        <f t="shared" si="122"/>
        <v>0.27072034596272132</v>
      </c>
      <c r="GG157" s="2">
        <f t="shared" si="122"/>
        <v>0.20416107639406558</v>
      </c>
      <c r="GH157" s="2">
        <f t="shared" si="122"/>
        <v>0.13334961917407637</v>
      </c>
      <c r="GI157" s="2">
        <f t="shared" si="122"/>
        <v>0.13434915916464119</v>
      </c>
      <c r="GJ157" s="2">
        <f t="shared" si="122"/>
        <v>0.1224489050473138</v>
      </c>
      <c r="GK157" s="2">
        <f t="shared" si="122"/>
        <v>0.13161656941451724</v>
      </c>
      <c r="GM157" s="107">
        <f t="shared" si="123"/>
        <v>2.213829917484712E-133</v>
      </c>
      <c r="GN157" s="107">
        <f t="shared" si="123"/>
        <v>4.3967995397724244E-153</v>
      </c>
      <c r="GO157" s="107">
        <f t="shared" si="123"/>
        <v>1.0040033229773774E-160</v>
      </c>
      <c r="GP157" s="107">
        <f t="shared" si="123"/>
        <v>3.8575018946843703E-198</v>
      </c>
      <c r="GQ157" s="107">
        <f t="shared" si="123"/>
        <v>2.3834642427919542E-196</v>
      </c>
      <c r="GR157" s="107">
        <f t="shared" si="123"/>
        <v>2.4643198168834099E-187</v>
      </c>
      <c r="GS157" s="107">
        <f t="shared" si="123"/>
        <v>6.6616054188252006E-207</v>
      </c>
      <c r="GT157" s="107">
        <f t="shared" si="123"/>
        <v>1.8253979554826168E-197</v>
      </c>
      <c r="GU157" s="107">
        <f t="shared" si="123"/>
        <v>1.6833574003787495E-219</v>
      </c>
      <c r="GV157" s="107">
        <f t="shared" si="123"/>
        <v>2.9205726454249765E-232</v>
      </c>
      <c r="GW157" s="107">
        <f t="shared" si="123"/>
        <v>7.4364544155995674E-227</v>
      </c>
      <c r="GX157" s="107">
        <f t="shared" si="123"/>
        <v>2.7970161525463097E-193</v>
      </c>
      <c r="GY157" s="107">
        <f t="shared" si="123"/>
        <v>2.6703621473821845E-185</v>
      </c>
      <c r="GZ157" s="107">
        <f t="shared" si="123"/>
        <v>7.5990360684722227E-189</v>
      </c>
      <c r="HA157" s="107">
        <f t="shared" si="123"/>
        <v>7.7168071459971455E-283</v>
      </c>
      <c r="HC157" s="107">
        <f t="shared" si="132"/>
        <v>1.9635176389848674E-84</v>
      </c>
      <c r="HD157" s="107">
        <f t="shared" si="132"/>
        <v>8.8618181506532442E-99</v>
      </c>
      <c r="HE157" s="107">
        <f t="shared" si="132"/>
        <v>5.7514458934302926E-104</v>
      </c>
      <c r="HF157" s="107">
        <f t="shared" si="131"/>
        <v>1.4428926129089956E-130</v>
      </c>
      <c r="HG157" s="107">
        <f t="shared" si="131"/>
        <v>1.3715804106679964E-128</v>
      </c>
      <c r="HH157" s="107">
        <f t="shared" si="131"/>
        <v>3.9228430404918066E-120</v>
      </c>
      <c r="HI157" s="107">
        <f t="shared" si="131"/>
        <v>3.1069007185201731E-137</v>
      </c>
      <c r="HJ157" s="107">
        <f t="shared" si="131"/>
        <v>5.7968460910548143E-132</v>
      </c>
      <c r="HK157" s="107">
        <f t="shared" si="131"/>
        <v>2.6703490348636472E-148</v>
      </c>
      <c r="HL157" s="107">
        <f t="shared" si="113"/>
        <v>6.0195982460755555E-156</v>
      </c>
      <c r="HM157" s="107">
        <f t="shared" si="113"/>
        <v>4.4594694934322059E-150</v>
      </c>
      <c r="HN157" s="107">
        <f t="shared" si="113"/>
        <v>3.5213703070716533E-124</v>
      </c>
      <c r="HO157" s="107">
        <f t="shared" si="113"/>
        <v>1.6399987500086213E-117</v>
      </c>
      <c r="HP157" s="107">
        <f t="shared" si="113"/>
        <v>5.6775924670489193E-119</v>
      </c>
      <c r="HQ157" s="107">
        <f t="shared" si="113"/>
        <v>1.3847034254418791E-180</v>
      </c>
      <c r="HS157" s="107">
        <f t="shared" si="124"/>
        <v>2.3109564162023188E-6</v>
      </c>
      <c r="HT157" s="107">
        <f t="shared" si="124"/>
        <v>7.6703714791617693E-10</v>
      </c>
      <c r="HU157" s="107">
        <f t="shared" si="124"/>
        <v>1.8585041675865515E-10</v>
      </c>
      <c r="HV157" s="107">
        <f t="shared" si="124"/>
        <v>7.6869805129023876E-14</v>
      </c>
      <c r="HW157" s="107">
        <f t="shared" si="124"/>
        <v>4.1655412543952864E-13</v>
      </c>
      <c r="HX157" s="107">
        <f t="shared" si="124"/>
        <v>4.393513039043697E-11</v>
      </c>
      <c r="HY157" s="107">
        <f t="shared" si="124"/>
        <v>8.6399325947142275E-15</v>
      </c>
      <c r="HZ157" s="107">
        <f t="shared" si="124"/>
        <v>1.0515403894651333E-14</v>
      </c>
      <c r="IA157" s="107">
        <f t="shared" si="124"/>
        <v>4.2669495828259334E-17</v>
      </c>
      <c r="IB157" s="107">
        <f t="shared" si="124"/>
        <v>1.1032172824158739E-17</v>
      </c>
      <c r="IC157" s="107">
        <f t="shared" si="124"/>
        <v>9.4671773999884387E-16</v>
      </c>
      <c r="ID157" s="107">
        <f t="shared" si="124"/>
        <v>1.474850420115149E-11</v>
      </c>
      <c r="IE157" s="107">
        <f t="shared" si="124"/>
        <v>2.0568280715638432E-10</v>
      </c>
      <c r="IF157" s="107">
        <f t="shared" si="124"/>
        <v>6.8047710822371976E-10</v>
      </c>
      <c r="IG157" s="107">
        <f t="shared" si="124"/>
        <v>7.1681465074506646E-10</v>
      </c>
      <c r="II157" s="107">
        <f t="shared" si="125"/>
        <v>5.324314189977036E-3</v>
      </c>
      <c r="IJ157" s="107">
        <f t="shared" si="125"/>
        <v>0.13685143738821537</v>
      </c>
      <c r="IK157" s="107">
        <f t="shared" si="125"/>
        <v>0.14420850255339115</v>
      </c>
      <c r="IL157" s="107">
        <f t="shared" si="125"/>
        <v>0.1763017220502664</v>
      </c>
      <c r="IM157" s="107">
        <f t="shared" si="125"/>
        <v>0.12344448864356514</v>
      </c>
      <c r="IN157" s="107">
        <f t="shared" si="125"/>
        <v>5.4311923382408443E-2</v>
      </c>
      <c r="IO157" s="107">
        <f t="shared" si="125"/>
        <v>0.18616161115755955</v>
      </c>
      <c r="IP157" s="107">
        <f t="shared" si="125"/>
        <v>0.23592407541586941</v>
      </c>
      <c r="IQ157" s="107">
        <f t="shared" si="125"/>
        <v>0.2790100912999986</v>
      </c>
      <c r="IR157" s="107">
        <f t="shared" si="125"/>
        <v>0.26233934234964923</v>
      </c>
      <c r="IS157" s="107">
        <f t="shared" si="125"/>
        <v>0.13685947958775993</v>
      </c>
      <c r="IT157" s="107">
        <f t="shared" si="125"/>
        <v>5.7332762442526802E-2</v>
      </c>
      <c r="IU157" s="107">
        <f t="shared" si="125"/>
        <v>4.1776208345746274E-2</v>
      </c>
      <c r="IV157" s="107">
        <f t="shared" si="125"/>
        <v>1.8056655864447019E-2</v>
      </c>
      <c r="IW157" s="107">
        <f t="shared" si="125"/>
        <v>5.1705625064187525E-3</v>
      </c>
      <c r="IY157" s="107">
        <f t="shared" si="126"/>
        <v>5.3266251463932384E-3</v>
      </c>
      <c r="IZ157" s="107">
        <f t="shared" si="126"/>
        <v>0.13685143815525252</v>
      </c>
      <c r="JA157" s="107">
        <f t="shared" si="126"/>
        <v>0.14420850273924157</v>
      </c>
      <c r="JB157" s="107">
        <f t="shared" si="126"/>
        <v>0.17630172205034328</v>
      </c>
      <c r="JC157" s="107">
        <f t="shared" si="126"/>
        <v>0.12344448864398169</v>
      </c>
      <c r="JD157" s="107">
        <f t="shared" si="126"/>
        <v>5.4311923426343577E-2</v>
      </c>
      <c r="JE157" s="107">
        <f t="shared" si="126"/>
        <v>0.18616161115756819</v>
      </c>
      <c r="JF157" s="107">
        <f t="shared" si="126"/>
        <v>0.23592407541587992</v>
      </c>
      <c r="JG157" s="107">
        <f t="shared" si="126"/>
        <v>0.27901009129999865</v>
      </c>
      <c r="JH157" s="107">
        <f t="shared" si="126"/>
        <v>0.26233934234964923</v>
      </c>
      <c r="JI157" s="107">
        <f t="shared" si="126"/>
        <v>0.13685947958776087</v>
      </c>
      <c r="JJ157" s="107">
        <f t="shared" si="126"/>
        <v>5.7332762457275303E-2</v>
      </c>
      <c r="JK157" s="107">
        <f t="shared" si="126"/>
        <v>4.1776208551429078E-2</v>
      </c>
      <c r="JL157" s="107">
        <f t="shared" si="126"/>
        <v>1.8056656544924127E-2</v>
      </c>
      <c r="JM157" s="107">
        <f t="shared" si="126"/>
        <v>5.1705632232334035E-3</v>
      </c>
    </row>
    <row r="158" spans="2:273" x14ac:dyDescent="0.25">
      <c r="B158" s="2">
        <v>130</v>
      </c>
      <c r="C158" s="37">
        <v>39.762</v>
      </c>
      <c r="D158" s="37">
        <v>40.869</v>
      </c>
      <c r="E158" s="37">
        <v>44.377000000000002</v>
      </c>
      <c r="F158" s="37">
        <v>42.360999999999997</v>
      </c>
      <c r="G158" s="37">
        <v>46.232999999999997</v>
      </c>
      <c r="H158" s="37">
        <v>44.183</v>
      </c>
      <c r="I158" s="37">
        <v>52.35</v>
      </c>
      <c r="J158" s="37">
        <v>54.466999999999999</v>
      </c>
      <c r="K158" s="37">
        <v>52.119</v>
      </c>
      <c r="L158" s="37">
        <v>55.475000000000001</v>
      </c>
      <c r="M158" s="37">
        <v>47.39</v>
      </c>
      <c r="N158" s="37">
        <v>44.082999999999998</v>
      </c>
      <c r="O158" s="37">
        <v>51.15</v>
      </c>
      <c r="P158" s="37">
        <v>42.116999999999997</v>
      </c>
      <c r="Q158" s="37">
        <v>49.332999999999998</v>
      </c>
      <c r="S158" s="4">
        <f>AY158 + (C$3 * _xlfn.NORM.DIST($B158, C$7, ABS(C$11), FALSE) * _xlfn.NORM.DIST(($B158 - C$7)*C$15, 0, ABS(C$11), TRUE) * 2)
               + (C$4 * _xlfn.NORM.DIST($B158, C$8, ABS(C$12), FALSE) * _xlfn.NORM.DIST(($B158 - C$8)*C$16, 0, ABS(C$12), TRUE) * 2)
               + (C$5 * _xlfn.NORM.DIST($B158, C$9, ABS(C$13), FALSE) * _xlfn.NORM.DIST(($B158 - C$9)*C$17, 0, ABS(C$13), TRUE) * 2)
               + (C$6 * _xlfn.NORM.DIST($B158, C$10, ABS(C$14), FALSE) * _xlfn.NORM.DIST(($B158 - C$10)*C$18, 0, ABS(C$14), TRUE) * 2)</f>
        <v>38.341581213163138</v>
      </c>
      <c r="T158" s="4">
        <f>AZ158 + (D$3 * _xlfn.NORM.DIST($B158, D$7, ABS(D$11), FALSE) * _xlfn.NORM.DIST(($B158 - D$7)*D$15, 0, ABS(D$11), TRUE) * 2)
               + (D$4 * _xlfn.NORM.DIST($B158, D$8, ABS(D$12), FALSE) * _xlfn.NORM.DIST(($B158 - D$8)*D$16, 0, ABS(D$12), TRUE) * 2)
               + (D$5 * _xlfn.NORM.DIST($B158, D$9, ABS(D$13), FALSE) * _xlfn.NORM.DIST(($B158 - D$9)*D$17, 0, ABS(D$13), TRUE) * 2)
               + (D$6 * _xlfn.NORM.DIST($B158, D$10, ABS(D$14), FALSE) * _xlfn.NORM.DIST(($B158 - D$10)*D$18, 0, ABS(D$14), TRUE) * 2)</f>
        <v>40.241076626683387</v>
      </c>
      <c r="U158" s="4">
        <f>BA158 + (E$3 * _xlfn.NORM.DIST($B158, E$7, ABS(E$11), FALSE) * _xlfn.NORM.DIST(($B158 - E$7)*E$15, 0, ABS(E$11), TRUE) * 2)
               + (E$4 * _xlfn.NORM.DIST($B158, E$8, ABS(E$12), FALSE) * _xlfn.NORM.DIST(($B158 - E$8)*E$16, 0, ABS(E$12), TRUE) * 2)
               + (E$5 * _xlfn.NORM.DIST($B158, E$9, ABS(E$13), FALSE) * _xlfn.NORM.DIST(($B158 - E$9)*E$17, 0, ABS(E$13), TRUE) * 2)
               + (E$6 * _xlfn.NORM.DIST($B158, E$10, ABS(E$14), FALSE) * _xlfn.NORM.DIST(($B158 - E$10)*E$18, 0, ABS(E$14), TRUE) * 2)</f>
        <v>44.194111059994391</v>
      </c>
      <c r="V158" s="4">
        <f>BB158 + (F$3 * _xlfn.NORM.DIST($B158, F$7, ABS(F$11), FALSE) * _xlfn.NORM.DIST(($B158 - F$7)*F$15, 0, ABS(F$11), TRUE) * 2)
               + (F$4 * _xlfn.NORM.DIST($B158, F$8, ABS(F$12), FALSE) * _xlfn.NORM.DIST(($B158 - F$8)*F$16, 0, ABS(F$12), TRUE) * 2)
               + (F$5 * _xlfn.NORM.DIST($B158, F$9, ABS(F$13), FALSE) * _xlfn.NORM.DIST(($B158 - F$9)*F$17, 0, ABS(F$13), TRUE) * 2)
               + (F$6 * _xlfn.NORM.DIST($B158, F$10, ABS(F$14), FALSE) * _xlfn.NORM.DIST(($B158 - F$10)*F$18, 0, ABS(F$14), TRUE) * 2)</f>
        <v>42.883026052651338</v>
      </c>
      <c r="W158" s="4">
        <f>BC158 + (G$3 * _xlfn.NORM.DIST($B158, G$7, ABS(G$11), FALSE) * _xlfn.NORM.DIST(($B158 - G$7)*G$15, 0, ABS(G$11), TRUE) * 2)
               + (G$4 * _xlfn.NORM.DIST($B158, G$8, ABS(G$12), FALSE) * _xlfn.NORM.DIST(($B158 - G$8)*G$16, 0, ABS(G$12), TRUE) * 2)
               + (G$5 * _xlfn.NORM.DIST($B158, G$9, ABS(G$13), FALSE) * _xlfn.NORM.DIST(($B158 - G$9)*G$17, 0, ABS(G$13), TRUE) * 2)
               + (G$6 * _xlfn.NORM.DIST($B158, G$10, ABS(G$14), FALSE) * _xlfn.NORM.DIST(($B158 - G$10)*G$18, 0, ABS(G$14), TRUE) * 2)</f>
        <v>47.136299176835067</v>
      </c>
      <c r="X158" s="4">
        <f>BD158 + (H$3 * _xlfn.NORM.DIST($B158, H$7, ABS(H$11), FALSE) * _xlfn.NORM.DIST(($B158 - H$7)*H$15, 0, ABS(H$11), TRUE) * 2)
               + (H$4 * _xlfn.NORM.DIST($B158, H$8, ABS(H$12), FALSE) * _xlfn.NORM.DIST(($B158 - H$8)*H$16, 0, ABS(H$12), TRUE) * 2)
               + (H$5 * _xlfn.NORM.DIST($B158, H$9, ABS(H$13), FALSE) * _xlfn.NORM.DIST(($B158 - H$9)*H$17, 0, ABS(H$13), TRUE) * 2)
               + (H$6 * _xlfn.NORM.DIST($B158, H$10, ABS(H$14), FALSE) * _xlfn.NORM.DIST(($B158 - H$10)*H$18, 0, ABS(H$14), TRUE) * 2)</f>
        <v>43.639863214319107</v>
      </c>
      <c r="Y158" s="4">
        <f>BE158 + (I$3 * _xlfn.NORM.DIST($B158, I$7, ABS(I$11), FALSE) * _xlfn.NORM.DIST(($B158 - I$7)*I$15, 0, ABS(I$11), TRUE) * 2)
               + (I$4 * _xlfn.NORM.DIST($B158, I$8, ABS(I$12), FALSE) * _xlfn.NORM.DIST(($B158 - I$8)*I$16, 0, ABS(I$12), TRUE) * 2)
               + (I$5 * _xlfn.NORM.DIST($B158, I$9, ABS(I$13), FALSE) * _xlfn.NORM.DIST(($B158 - I$9)*I$17, 0, ABS(I$13), TRUE) * 2)
               + (I$6 * _xlfn.NORM.DIST($B158, I$10, ABS(I$14), FALSE) * _xlfn.NORM.DIST(($B158 - I$10)*I$18, 0, ABS(I$14), TRUE) * 2)</f>
        <v>53.097290915024828</v>
      </c>
      <c r="Z158" s="4">
        <f>BF158 + (J$3 * _xlfn.NORM.DIST($B158, J$7, ABS(J$11), FALSE) * _xlfn.NORM.DIST(($B158 - J$7)*J$15, 0, ABS(J$11), TRUE) * 2)
               + (J$4 * _xlfn.NORM.DIST($B158, J$8, ABS(J$12), FALSE) * _xlfn.NORM.DIST(($B158 - J$8)*J$16, 0, ABS(J$12), TRUE) * 2)
               + (J$5 * _xlfn.NORM.DIST($B158, J$9, ABS(J$13), FALSE) * _xlfn.NORM.DIST(($B158 - J$9)*J$17, 0, ABS(J$13), TRUE) * 2)
               + (J$6 * _xlfn.NORM.DIST($B158, J$10, ABS(J$14), FALSE) * _xlfn.NORM.DIST(($B158 - J$10)*J$18, 0, ABS(J$14), TRUE) * 2)</f>
        <v>53.131529733954338</v>
      </c>
      <c r="AA158" s="4">
        <f>BG158 + (K$3 * _xlfn.NORM.DIST($B158, K$7, ABS(K$11), FALSE) * _xlfn.NORM.DIST(($B158 - K$7)*K$15, 0, ABS(K$11), TRUE) * 2)
               + (K$4 * _xlfn.NORM.DIST($B158, K$8, ABS(K$12), FALSE) * _xlfn.NORM.DIST(($B158 - K$8)*K$16, 0, ABS(K$12), TRUE) * 2)
               + (K$5 * _xlfn.NORM.DIST($B158, K$9, ABS(K$13), FALSE) * _xlfn.NORM.DIST(($B158 - K$9)*K$17, 0, ABS(K$13), TRUE) * 2)
               + (K$6 * _xlfn.NORM.DIST($B158, K$10, ABS(K$14), FALSE) * _xlfn.NORM.DIST(($B158 - K$10)*K$18, 0, ABS(K$14), TRUE) * 2)</f>
        <v>50.842727256688278</v>
      </c>
      <c r="AB158" s="4">
        <f>BH158 + (L$3 * _xlfn.NORM.DIST($B158, L$7, ABS(L$11), FALSE) * _xlfn.NORM.DIST(($B158 - L$7)*L$15, 0, ABS(L$11), TRUE) * 2)
               + (L$4 * _xlfn.NORM.DIST($B158, L$8, ABS(L$12), FALSE) * _xlfn.NORM.DIST(($B158 - L$8)*L$16, 0, ABS(L$12), TRUE) * 2)
               + (L$5 * _xlfn.NORM.DIST($B158, L$9, ABS(L$13), FALSE) * _xlfn.NORM.DIST(($B158 - L$9)*L$17, 0, ABS(L$13), TRUE) * 2)
               + (L$6 * _xlfn.NORM.DIST($B158, L$10, ABS(L$14), FALSE) * _xlfn.NORM.DIST(($B158 - L$10)*L$18, 0, ABS(L$14), TRUE) * 2)</f>
        <v>53.249462815398694</v>
      </c>
      <c r="AC158" s="4">
        <f>BI158 + (M$3 * _xlfn.NORM.DIST($B158, M$7, ABS(M$11), FALSE) * _xlfn.NORM.DIST(($B158 - M$7)*M$15, 0, ABS(M$11), TRUE) * 2)
               + (M$4 * _xlfn.NORM.DIST($B158, M$8, ABS(M$12), FALSE) * _xlfn.NORM.DIST(($B158 - M$8)*M$16, 0, ABS(M$12), TRUE) * 2)
               + (M$5 * _xlfn.NORM.DIST($B158, M$9, ABS(M$13), FALSE) * _xlfn.NORM.DIST(($B158 - M$9)*M$17, 0, ABS(M$13), TRUE) * 2)
               + (M$6 * _xlfn.NORM.DIST($B158, M$10, ABS(M$14), FALSE) * _xlfn.NORM.DIST(($B158 - M$10)*M$18, 0, ABS(M$14), TRUE) * 2)</f>
        <v>49.032039841969763</v>
      </c>
      <c r="AD158" s="4">
        <f>BJ158 + (N$3 * _xlfn.NORM.DIST($B158, N$7, ABS(N$11), FALSE) * _xlfn.NORM.DIST(($B158 - N$7)*N$15, 0, ABS(N$11), TRUE) * 2)
               + (N$4 * _xlfn.NORM.DIST($B158, N$8, ABS(N$12), FALSE) * _xlfn.NORM.DIST(($B158 - N$8)*N$16, 0, ABS(N$12), TRUE) * 2)
               + (N$5 * _xlfn.NORM.DIST($B158, N$9, ABS(N$13), FALSE) * _xlfn.NORM.DIST(($B158 - N$9)*N$17, 0, ABS(N$13), TRUE) * 2)
               + (N$6 * _xlfn.NORM.DIST($B158, N$10, ABS(N$14), FALSE) * _xlfn.NORM.DIST(($B158 - N$10)*N$18, 0, ABS(N$14), TRUE) * 2)</f>
        <v>46.077538452314002</v>
      </c>
      <c r="AE158" s="4">
        <f>BK158 + (O$3 * _xlfn.NORM.DIST($B158, O$7, ABS(O$11), FALSE) * _xlfn.NORM.DIST(($B158 - O$7)*O$15, 0, ABS(O$11), TRUE) * 2)
               + (O$4 * _xlfn.NORM.DIST($B158, O$8, ABS(O$12), FALSE) * _xlfn.NORM.DIST(($B158 - O$8)*O$16, 0, ABS(O$12), TRUE) * 2)
               + (O$5 * _xlfn.NORM.DIST($B158, O$9, ABS(O$13), FALSE) * _xlfn.NORM.DIST(($B158 - O$9)*O$17, 0, ABS(O$13), TRUE) * 2)
               + (O$6 * _xlfn.NORM.DIST($B158, O$10, ABS(O$14), FALSE) * _xlfn.NORM.DIST(($B158 - O$10)*O$18, 0, ABS(O$14), TRUE) * 2)</f>
        <v>51.756010492521</v>
      </c>
      <c r="AF158" s="4">
        <f t="shared" si="133"/>
        <v>43.365212432019852</v>
      </c>
      <c r="AG158" s="4">
        <f t="shared" si="133"/>
        <v>43.982116225110545</v>
      </c>
      <c r="AI158" s="4">
        <f>IF(OR($B158 &lt; C$231, $B158 &gt; C$234), 0, C158-S158)</f>
        <v>1.4204187868368621</v>
      </c>
      <c r="AJ158" s="4">
        <f>IF(OR($B158 &lt; D$231, $B158 &gt; D$234), 0, D158-T158)</f>
        <v>0.6279233733166123</v>
      </c>
      <c r="AK158" s="4">
        <f>IF(OR($B158 &lt; E$231, $B158 &gt; E$234), 0, E158-U158)</f>
        <v>0.18288894000561129</v>
      </c>
      <c r="AL158" s="4">
        <f>IF(OR($B158 &lt; F$231, $B158 &gt; F$234), 0, F158-V158)</f>
        <v>-0.52202605265134139</v>
      </c>
      <c r="AM158" s="4">
        <f>IF(OR($B158 &lt; G$231, $B158 &gt; G$234), 0, G158-W158)</f>
        <v>-0.90329917683506977</v>
      </c>
      <c r="AN158" s="4">
        <f>IF(OR($B158 &lt; H$231, $B158 &gt; H$234), 0, H158-X158)</f>
        <v>0.5431367856808933</v>
      </c>
      <c r="AO158" s="4">
        <f>IF(OR($B158 &lt; I$231, $B158 &gt; I$234), 0, I158-Y158)</f>
        <v>-0.74729091502482703</v>
      </c>
      <c r="AP158" s="4">
        <f>IF(OR($B158 &lt; J$231, $B158 &gt; J$234), 0, J158-Z158)</f>
        <v>1.335470266045661</v>
      </c>
      <c r="AQ158" s="4">
        <f>IF(OR($B158 &lt; K$231, $B158 &gt; K$234), 0, K158-AA158)</f>
        <v>1.276272743311722</v>
      </c>
      <c r="AR158" s="4">
        <f>IF(OR($B158 &lt; L$231, $B158 &gt; L$234), 0, L158-AB158)</f>
        <v>2.2255371846013077</v>
      </c>
      <c r="AS158" s="4">
        <f>IF(OR($B158 &lt; M$231, $B158 &gt; M$234), 0, M158-AC158)</f>
        <v>-1.6420398419697619</v>
      </c>
      <c r="AT158" s="4">
        <f>IF(OR($B158 &lt; N$231, $B158 &gt; N$234), 0, N158-AD158)</f>
        <v>-1.9945384523140035</v>
      </c>
      <c r="AU158" s="4">
        <f>IF(OR($B158 &lt; O$231, $B158 &gt; O$234), 0, O158-AE158)</f>
        <v>-0.60601049252100125</v>
      </c>
      <c r="AV158" s="4">
        <f t="shared" si="134"/>
        <v>-1.2482124320198551</v>
      </c>
      <c r="AW158" s="4">
        <f t="shared" si="134"/>
        <v>5.3508837748894535</v>
      </c>
      <c r="AY158" s="2">
        <f t="shared" si="118"/>
        <v>38.341581213163138</v>
      </c>
      <c r="AZ158" s="2">
        <f t="shared" si="118"/>
        <v>39.758136773329085</v>
      </c>
      <c r="BA158" s="2">
        <f t="shared" si="118"/>
        <v>40.098295176380937</v>
      </c>
      <c r="BB158" s="2">
        <f t="shared" si="118"/>
        <v>37.432895854346221</v>
      </c>
      <c r="BC158" s="2">
        <f t="shared" si="118"/>
        <v>41.166601455905649</v>
      </c>
      <c r="BD158" s="2">
        <f t="shared" si="118"/>
        <v>38.589514244371635</v>
      </c>
      <c r="BE158" s="2">
        <f t="shared" si="118"/>
        <v>41.669239931152653</v>
      </c>
      <c r="BF158" s="2">
        <f t="shared" si="118"/>
        <v>37.55515356669293</v>
      </c>
      <c r="BG158" s="2">
        <f t="shared" si="118"/>
        <v>32.006321110088464</v>
      </c>
      <c r="BH158" s="2">
        <f t="shared" si="118"/>
        <v>31.70794880872981</v>
      </c>
      <c r="BI158" s="2">
        <f t="shared" si="118"/>
        <v>31.24249386529711</v>
      </c>
      <c r="BJ158" s="2">
        <f t="shared" si="118"/>
        <v>34.795329656260165</v>
      </c>
      <c r="BK158" s="2">
        <f t="shared" si="118"/>
        <v>43.345151706545764</v>
      </c>
      <c r="BL158" s="2">
        <f t="shared" si="118"/>
        <v>36.748116015074245</v>
      </c>
      <c r="BM158" s="2">
        <f t="shared" si="118"/>
        <v>38.157571981955883</v>
      </c>
      <c r="BO158" s="2" t="str">
        <f t="shared" si="119"/>
        <v/>
      </c>
      <c r="BP158" s="2" t="str">
        <f t="shared" si="119"/>
        <v/>
      </c>
      <c r="BQ158" s="2" t="str">
        <f t="shared" si="119"/>
        <v/>
      </c>
      <c r="BR158" s="2" t="str">
        <f t="shared" si="119"/>
        <v/>
      </c>
      <c r="BS158" s="2" t="str">
        <f t="shared" si="119"/>
        <v/>
      </c>
      <c r="BT158" s="2" t="str">
        <f t="shared" si="119"/>
        <v/>
      </c>
      <c r="BU158" s="2" t="str">
        <f t="shared" si="119"/>
        <v/>
      </c>
      <c r="BV158" s="2" t="str">
        <f t="shared" si="119"/>
        <v/>
      </c>
      <c r="BW158" s="2" t="str">
        <f t="shared" si="119"/>
        <v/>
      </c>
      <c r="BX158" s="2" t="str">
        <f t="shared" si="119"/>
        <v/>
      </c>
      <c r="BY158" s="2" t="str">
        <f t="shared" si="119"/>
        <v/>
      </c>
      <c r="BZ158" s="2" t="str">
        <f t="shared" si="119"/>
        <v/>
      </c>
      <c r="CA158" s="2" t="str">
        <f t="shared" si="119"/>
        <v/>
      </c>
      <c r="CB158" s="2" t="str">
        <f t="shared" si="119"/>
        <v/>
      </c>
      <c r="CC158" s="2" t="str">
        <f t="shared" si="119"/>
        <v/>
      </c>
      <c r="CE158" s="2" t="str">
        <f t="shared" si="120"/>
        <v/>
      </c>
      <c r="CF158" s="2" t="str">
        <f t="shared" si="120"/>
        <v/>
      </c>
      <c r="CG158" s="2" t="str">
        <f t="shared" si="120"/>
        <v/>
      </c>
      <c r="CH158" s="2" t="str">
        <f t="shared" si="120"/>
        <v/>
      </c>
      <c r="CI158" s="2" t="str">
        <f t="shared" si="120"/>
        <v/>
      </c>
      <c r="CJ158" s="2" t="str">
        <f t="shared" si="120"/>
        <v/>
      </c>
      <c r="CK158" s="2" t="str">
        <f t="shared" si="120"/>
        <v/>
      </c>
      <c r="CL158" s="2" t="str">
        <f t="shared" si="120"/>
        <v/>
      </c>
      <c r="CM158" s="2" t="str">
        <f t="shared" si="120"/>
        <v/>
      </c>
      <c r="CN158" s="2" t="str">
        <f t="shared" si="120"/>
        <v/>
      </c>
      <c r="CO158" s="2" t="str">
        <f t="shared" si="120"/>
        <v/>
      </c>
      <c r="CP158" s="2" t="str">
        <f t="shared" si="120"/>
        <v/>
      </c>
      <c r="CQ158" s="2" t="str">
        <f t="shared" si="120"/>
        <v/>
      </c>
      <c r="CR158" s="2" t="str">
        <f t="shared" si="120"/>
        <v/>
      </c>
      <c r="CS158" s="2" t="str">
        <f t="shared" si="120"/>
        <v/>
      </c>
      <c r="CU158" s="2" t="str">
        <f t="shared" si="121"/>
        <v/>
      </c>
      <c r="CV158" s="2" t="str">
        <f t="shared" si="121"/>
        <v/>
      </c>
      <c r="CW158" s="2" t="str">
        <f t="shared" si="121"/>
        <v/>
      </c>
      <c r="CX158" s="2" t="str">
        <f t="shared" si="121"/>
        <v/>
      </c>
      <c r="CY158" s="2" t="str">
        <f t="shared" si="121"/>
        <v/>
      </c>
      <c r="CZ158" s="2" t="str">
        <f t="shared" si="121"/>
        <v/>
      </c>
      <c r="DA158" s="2" t="str">
        <f t="shared" si="121"/>
        <v/>
      </c>
      <c r="DB158" s="2" t="str">
        <f t="shared" si="121"/>
        <v/>
      </c>
      <c r="DC158" s="2" t="str">
        <f t="shared" si="121"/>
        <v/>
      </c>
      <c r="DD158" s="2" t="str">
        <f t="shared" si="121"/>
        <v/>
      </c>
      <c r="DE158" s="2" t="str">
        <f t="shared" si="121"/>
        <v/>
      </c>
      <c r="DF158" s="2" t="str">
        <f t="shared" si="121"/>
        <v/>
      </c>
      <c r="DG158" s="2" t="str">
        <f t="shared" si="121"/>
        <v/>
      </c>
      <c r="DH158" s="2" t="str">
        <f t="shared" si="121"/>
        <v/>
      </c>
      <c r="DI158" s="2" t="str">
        <f t="shared" si="121"/>
        <v/>
      </c>
      <c r="DK158" s="2">
        <f t="shared" si="127"/>
        <v>55.139350806451603</v>
      </c>
      <c r="DL158" s="2">
        <f t="shared" si="127"/>
        <v>68.236183467741938</v>
      </c>
      <c r="DM158" s="2">
        <f t="shared" si="127"/>
        <v>69.889099523460416</v>
      </c>
      <c r="DN158" s="2">
        <f t="shared" si="127"/>
        <v>68.160418804985326</v>
      </c>
      <c r="DO158" s="2">
        <f t="shared" si="127"/>
        <v>84.306875733137815</v>
      </c>
      <c r="DP158" s="2">
        <f t="shared" si="127"/>
        <v>76.72824797555387</v>
      </c>
      <c r="DQ158" s="2">
        <f t="shared" si="127"/>
        <v>78.31183614369499</v>
      </c>
      <c r="DR158" s="2">
        <f t="shared" si="127"/>
        <v>78.912241087344029</v>
      </c>
      <c r="DS158" s="2">
        <f t="shared" si="127"/>
        <v>63.193167741935483</v>
      </c>
      <c r="DT158" s="2">
        <f t="shared" si="127"/>
        <v>61.312715322580644</v>
      </c>
      <c r="DU158" s="2">
        <f t="shared" si="127"/>
        <v>65.341449462365588</v>
      </c>
      <c r="DV158" s="2">
        <f t="shared" si="127"/>
        <v>67.179909090909092</v>
      </c>
      <c r="DW158" s="2">
        <f t="shared" si="127"/>
        <v>80.12165017825312</v>
      </c>
      <c r="DX158" s="2">
        <f t="shared" si="127"/>
        <v>59.270226938502667</v>
      </c>
      <c r="DY158" s="2">
        <f t="shared" si="127"/>
        <v>53.281435467980302</v>
      </c>
      <c r="EA158" s="2">
        <f t="shared" si="101"/>
        <v>38.286665034280126</v>
      </c>
      <c r="EB158" s="2">
        <f t="shared" si="101"/>
        <v>39.881393674507315</v>
      </c>
      <c r="EC158" s="2">
        <f t="shared" si="101"/>
        <v>40.109997365648042</v>
      </c>
      <c r="ED158" s="2">
        <f t="shared" si="101"/>
        <v>37.480399765767821</v>
      </c>
      <c r="EE158" s="2">
        <f t="shared" si="101"/>
        <v>41.271807572635069</v>
      </c>
      <c r="EF158" s="2">
        <f t="shared" si="101"/>
        <v>38.097354085404717</v>
      </c>
      <c r="EG158" s="2">
        <f t="shared" si="101"/>
        <v>41.223662962751369</v>
      </c>
      <c r="EH158" s="2">
        <f t="shared" si="101"/>
        <v>37.240445442255698</v>
      </c>
      <c r="EI158" s="2">
        <f t="shared" si="101"/>
        <v>31.627185278249947</v>
      </c>
      <c r="EJ158" s="2">
        <f t="shared" si="101"/>
        <v>31.314259857049436</v>
      </c>
      <c r="EK158" s="2">
        <f t="shared" si="101"/>
        <v>31.061048198336923</v>
      </c>
      <c r="EL158" s="2">
        <f t="shared" si="130"/>
        <v>34.635174251115359</v>
      </c>
      <c r="EM158" s="2">
        <f t="shared" si="83"/>
        <v>43.295409463773389</v>
      </c>
      <c r="EN158" s="2">
        <f t="shared" si="83"/>
        <v>36.507762633923193</v>
      </c>
      <c r="EO158" s="2">
        <f t="shared" si="83"/>
        <v>38.141083011685083</v>
      </c>
      <c r="EQ158" s="2">
        <f t="shared" si="128"/>
        <v>39.522792937317497</v>
      </c>
      <c r="ER158" s="2">
        <f t="shared" si="128"/>
        <v>39.252597878872905</v>
      </c>
      <c r="ES158" s="2">
        <f t="shared" si="128"/>
        <v>40.053414171392227</v>
      </c>
      <c r="ET158" s="2">
        <f t="shared" si="128"/>
        <v>37.290788494712459</v>
      </c>
      <c r="EU158" s="2">
        <f t="shared" si="128"/>
        <v>40.786861179437523</v>
      </c>
      <c r="EV158" s="2">
        <f t="shared" si="128"/>
        <v>41.316601520980647</v>
      </c>
      <c r="EW158" s="2">
        <f t="shared" si="128"/>
        <v>42.919021805505849</v>
      </c>
      <c r="EX158" s="2">
        <f t="shared" si="128"/>
        <v>38.33522292896096</v>
      </c>
      <c r="EY158" s="2">
        <f t="shared" si="128"/>
        <v>32.805108638376588</v>
      </c>
      <c r="EZ158" s="2">
        <f t="shared" si="128"/>
        <v>32.550362551115072</v>
      </c>
      <c r="FA158" s="2">
        <f t="shared" si="128"/>
        <v>31.804312679735048</v>
      </c>
      <c r="FB158" s="2">
        <f t="shared" si="128"/>
        <v>35.62211101167739</v>
      </c>
      <c r="FC158" s="2">
        <f t="shared" si="128"/>
        <v>43.605089949359325</v>
      </c>
      <c r="FD158" s="2">
        <f t="shared" si="128"/>
        <v>38.169822566215899</v>
      </c>
      <c r="FE158" s="2">
        <f t="shared" si="128"/>
        <v>38.248561681222711</v>
      </c>
      <c r="FG158" s="2">
        <f t="shared" si="129"/>
        <v>0.99999996840151839</v>
      </c>
      <c r="FH158" s="2">
        <f t="shared" si="129"/>
        <v>0.99999997154372022</v>
      </c>
      <c r="FI158" s="2">
        <f t="shared" si="129"/>
        <v>0.99999997265285301</v>
      </c>
      <c r="FJ158" s="2">
        <f t="shared" si="129"/>
        <v>0.99999997925976547</v>
      </c>
      <c r="FK158" s="2">
        <f t="shared" si="129"/>
        <v>0.99999997544030916</v>
      </c>
      <c r="FL158" s="2">
        <f t="shared" si="129"/>
        <v>0.99999997492691628</v>
      </c>
      <c r="FM158" s="2">
        <f t="shared" si="129"/>
        <v>0.99999997797732965</v>
      </c>
      <c r="FN158" s="2">
        <f t="shared" si="129"/>
        <v>0.99999997615952252</v>
      </c>
      <c r="FO158" s="2">
        <f t="shared" si="129"/>
        <v>0.99999997901918447</v>
      </c>
      <c r="FP158" s="2">
        <f t="shared" si="129"/>
        <v>0.99999997970884613</v>
      </c>
      <c r="FQ158" s="2">
        <f t="shared" si="129"/>
        <v>0.9999999764911166</v>
      </c>
      <c r="FR158" s="2">
        <f t="shared" si="129"/>
        <v>0.99999997077777236</v>
      </c>
      <c r="FS158" s="2">
        <f t="shared" si="129"/>
        <v>0.99999985930615332</v>
      </c>
      <c r="FT158" s="2">
        <f t="shared" si="129"/>
        <v>0.99999949162863566</v>
      </c>
      <c r="FU158" s="2">
        <f t="shared" si="129"/>
        <v>0.99999855888385902</v>
      </c>
      <c r="FW158" s="2">
        <f t="shared" si="122"/>
        <v>4.442553738071605E-2</v>
      </c>
      <c r="FX158" s="2">
        <f t="shared" si="122"/>
        <v>0.19602183873653045</v>
      </c>
      <c r="FY158" s="2">
        <f t="shared" si="122"/>
        <v>0.20682826048447772</v>
      </c>
      <c r="FZ158" s="2">
        <f t="shared" si="122"/>
        <v>0.25053651857286946</v>
      </c>
      <c r="GA158" s="2">
        <f t="shared" si="122"/>
        <v>0.2169459864701733</v>
      </c>
      <c r="GB158" s="2">
        <f t="shared" si="122"/>
        <v>0.15288019955608992</v>
      </c>
      <c r="GC158" s="2">
        <f t="shared" si="122"/>
        <v>0.26282114463551287</v>
      </c>
      <c r="GD158" s="2">
        <f t="shared" si="122"/>
        <v>0.28746218732432882</v>
      </c>
      <c r="GE158" s="2">
        <f t="shared" si="122"/>
        <v>0.32186743415777203</v>
      </c>
      <c r="GF158" s="2">
        <f t="shared" si="122"/>
        <v>0.31849161470737491</v>
      </c>
      <c r="GG158" s="2">
        <f t="shared" si="122"/>
        <v>0.24411883738197818</v>
      </c>
      <c r="GH158" s="2">
        <f t="shared" si="122"/>
        <v>0.1622742819144303</v>
      </c>
      <c r="GI158" s="2">
        <f t="shared" si="122"/>
        <v>0.16060767100903039</v>
      </c>
      <c r="GJ158" s="2">
        <f t="shared" si="122"/>
        <v>0.14460477910352995</v>
      </c>
      <c r="GK158" s="2">
        <f t="shared" si="122"/>
        <v>0.15321320346941431</v>
      </c>
      <c r="GM158" s="107">
        <f t="shared" si="123"/>
        <v>5.8956042249617732E-137</v>
      </c>
      <c r="GN158" s="107">
        <f t="shared" si="123"/>
        <v>3.6187295155401411E-157</v>
      </c>
      <c r="GO158" s="107">
        <f t="shared" si="123"/>
        <v>5.257801208680465E-165</v>
      </c>
      <c r="GP158" s="107">
        <f t="shared" si="123"/>
        <v>2.4072744836588739E-203</v>
      </c>
      <c r="GQ158" s="107">
        <f t="shared" si="123"/>
        <v>1.4762991372622247E-201</v>
      </c>
      <c r="GR158" s="107">
        <f t="shared" si="123"/>
        <v>2.6246453272924624E-192</v>
      </c>
      <c r="GS158" s="107">
        <f t="shared" si="123"/>
        <v>2.3310218812092494E-212</v>
      </c>
      <c r="GT158" s="107">
        <f t="shared" si="123"/>
        <v>1.0776757988035672E-202</v>
      </c>
      <c r="GU158" s="107">
        <f t="shared" si="123"/>
        <v>2.8254044984263915E-225</v>
      </c>
      <c r="GV158" s="107">
        <f t="shared" si="123"/>
        <v>2.309231875380873E-238</v>
      </c>
      <c r="GW158" s="107">
        <f t="shared" si="123"/>
        <v>7.271701411494653E-233</v>
      </c>
      <c r="GX158" s="107">
        <f t="shared" si="123"/>
        <v>1.8555065948388082E-198</v>
      </c>
      <c r="GY158" s="107">
        <f t="shared" si="123"/>
        <v>2.9239044429005335E-190</v>
      </c>
      <c r="GZ158" s="107">
        <f t="shared" si="123"/>
        <v>6.8387736276388868E-194</v>
      </c>
      <c r="HA158" s="107">
        <f t="shared" si="123"/>
        <v>2.2210210617886687E-290</v>
      </c>
      <c r="HC158" s="107">
        <f t="shared" si="132"/>
        <v>1.4556935848717796E-87</v>
      </c>
      <c r="HD158" s="107">
        <f t="shared" si="132"/>
        <v>2.1632203150470298E-102</v>
      </c>
      <c r="HE158" s="107">
        <f t="shared" si="132"/>
        <v>9.3018063184470677E-108</v>
      </c>
      <c r="HF158" s="107">
        <f t="shared" si="131"/>
        <v>3.1982460076565595E-135</v>
      </c>
      <c r="HG158" s="107">
        <f t="shared" si="131"/>
        <v>3.1216853463551166E-133</v>
      </c>
      <c r="HH158" s="107">
        <f t="shared" si="131"/>
        <v>1.6126881500084543E-124</v>
      </c>
      <c r="HI158" s="107">
        <f t="shared" si="131"/>
        <v>3.9529029765752997E-142</v>
      </c>
      <c r="HJ158" s="107">
        <f t="shared" si="131"/>
        <v>1.1329443163912776E-136</v>
      </c>
      <c r="HK158" s="107">
        <f t="shared" si="131"/>
        <v>1.5713795251801399E-153</v>
      </c>
      <c r="HL158" s="107">
        <f t="shared" si="113"/>
        <v>1.8619750572596212E-161</v>
      </c>
      <c r="HM158" s="107">
        <f t="shared" si="113"/>
        <v>1.8332055324252151E-155</v>
      </c>
      <c r="HN158" s="107">
        <f t="shared" si="113"/>
        <v>9.4314840458666078E-129</v>
      </c>
      <c r="HO158" s="107">
        <f t="shared" si="113"/>
        <v>7.3080137927893341E-122</v>
      </c>
      <c r="HP158" s="107">
        <f t="shared" si="113"/>
        <v>2.2023980772520067E-123</v>
      </c>
      <c r="HQ158" s="107">
        <f t="shared" si="113"/>
        <v>2.9598902349436664E-187</v>
      </c>
      <c r="HS158" s="107">
        <f t="shared" si="124"/>
        <v>5.1426223142408377E-7</v>
      </c>
      <c r="HT158" s="107">
        <f t="shared" si="124"/>
        <v>9.9205655918006134E-11</v>
      </c>
      <c r="HU158" s="107">
        <f t="shared" si="124"/>
        <v>2.1373928113639277E-11</v>
      </c>
      <c r="HV158" s="107">
        <f t="shared" si="124"/>
        <v>4.8886206015285222E-15</v>
      </c>
      <c r="HW158" s="107">
        <f t="shared" si="124"/>
        <v>2.8255703787078835E-14</v>
      </c>
      <c r="HX158" s="107">
        <f t="shared" si="124"/>
        <v>3.9708542931208759E-12</v>
      </c>
      <c r="HY158" s="107">
        <f t="shared" si="124"/>
        <v>4.6207294807955293E-16</v>
      </c>
      <c r="HZ158" s="107">
        <f t="shared" si="124"/>
        <v>6.0022715212201376E-16</v>
      </c>
      <c r="IA158" s="107">
        <f t="shared" si="124"/>
        <v>1.6561375513792607E-18</v>
      </c>
      <c r="IB158" s="107">
        <f t="shared" si="124"/>
        <v>3.6889494119590279E-19</v>
      </c>
      <c r="IC158" s="107">
        <f t="shared" si="124"/>
        <v>3.9107296971164254E-17</v>
      </c>
      <c r="ID158" s="107">
        <f t="shared" si="124"/>
        <v>1.1849512511611463E-12</v>
      </c>
      <c r="IE158" s="107">
        <f t="shared" si="124"/>
        <v>1.9983320542542328E-11</v>
      </c>
      <c r="IF158" s="107">
        <f t="shared" si="124"/>
        <v>6.9243870127110941E-11</v>
      </c>
      <c r="IG158" s="107">
        <f t="shared" si="124"/>
        <v>5.2843926418658726E-11</v>
      </c>
      <c r="II158" s="107">
        <f t="shared" si="125"/>
        <v>9.5353293616783404E-3</v>
      </c>
      <c r="IJ158" s="107">
        <f t="shared" si="125"/>
        <v>0.19647479074278143</v>
      </c>
      <c r="IK158" s="107">
        <f t="shared" si="125"/>
        <v>0.20724693173505671</v>
      </c>
      <c r="IL158" s="107">
        <f t="shared" si="125"/>
        <v>0.25374068136108224</v>
      </c>
      <c r="IM158" s="107">
        <f t="shared" si="125"/>
        <v>0.18734574973986415</v>
      </c>
      <c r="IN158" s="107">
        <f t="shared" si="125"/>
        <v>8.9338187047182785E-2</v>
      </c>
      <c r="IO158" s="107">
        <f t="shared" si="125"/>
        <v>0.26777857770440272</v>
      </c>
      <c r="IP158" s="107">
        <f t="shared" si="125"/>
        <v>0.32302759107491952</v>
      </c>
      <c r="IQ158" s="107">
        <f t="shared" si="125"/>
        <v>0.37255118107944918</v>
      </c>
      <c r="IR158" s="107">
        <f t="shared" si="125"/>
        <v>0.35801866041616842</v>
      </c>
      <c r="IS158" s="107">
        <f t="shared" si="125"/>
        <v>0.21046978139932637</v>
      </c>
      <c r="IT158" s="107">
        <f t="shared" si="125"/>
        <v>9.4922756172973341E-2</v>
      </c>
      <c r="IU158" s="107">
        <f t="shared" si="125"/>
        <v>7.0500444851300983E-2</v>
      </c>
      <c r="IV158" s="107">
        <f t="shared" si="125"/>
        <v>3.2805483317315288E-2</v>
      </c>
      <c r="IW158" s="107">
        <f t="shared" si="125"/>
        <v>1.100965015010702E-2</v>
      </c>
      <c r="IY158" s="107">
        <f t="shared" si="126"/>
        <v>9.5358436239097646E-3</v>
      </c>
      <c r="IZ158" s="107">
        <f t="shared" si="126"/>
        <v>0.19647479084198707</v>
      </c>
      <c r="JA158" s="107">
        <f t="shared" si="126"/>
        <v>0.20724693175643064</v>
      </c>
      <c r="JB158" s="107">
        <f t="shared" si="126"/>
        <v>0.25374068136108713</v>
      </c>
      <c r="JC158" s="107">
        <f t="shared" si="126"/>
        <v>0.1873457497398924</v>
      </c>
      <c r="JD158" s="107">
        <f t="shared" si="126"/>
        <v>8.9338187051153636E-2</v>
      </c>
      <c r="JE158" s="107">
        <f t="shared" si="126"/>
        <v>0.26777857770440316</v>
      </c>
      <c r="JF158" s="107">
        <f t="shared" si="126"/>
        <v>0.32302759107492013</v>
      </c>
      <c r="JG158" s="107">
        <f t="shared" si="126"/>
        <v>0.37255118107944918</v>
      </c>
      <c r="JH158" s="107">
        <f t="shared" si="126"/>
        <v>0.35801866041616842</v>
      </c>
      <c r="JI158" s="107">
        <f t="shared" si="126"/>
        <v>0.2104697813993264</v>
      </c>
      <c r="JJ158" s="107">
        <f t="shared" si="126"/>
        <v>9.4922756174158296E-2</v>
      </c>
      <c r="JK158" s="107">
        <f t="shared" si="126"/>
        <v>7.0500444871284304E-2</v>
      </c>
      <c r="JL158" s="107">
        <f t="shared" si="126"/>
        <v>3.2805483386559156E-2</v>
      </c>
      <c r="JM158" s="107">
        <f t="shared" si="126"/>
        <v>1.1009650202950947E-2</v>
      </c>
    </row>
    <row r="159" spans="2:273" x14ac:dyDescent="0.25">
      <c r="B159" s="2">
        <v>131</v>
      </c>
      <c r="C159" s="37">
        <v>38.968000000000004</v>
      </c>
      <c r="D159" s="37">
        <v>40.851999999999997</v>
      </c>
      <c r="E159" s="37">
        <v>46.671999999999997</v>
      </c>
      <c r="F159" s="37">
        <v>44.426000000000002</v>
      </c>
      <c r="G159" s="37">
        <v>48.466999999999999</v>
      </c>
      <c r="H159" s="37">
        <v>46.65</v>
      </c>
      <c r="I159" s="37">
        <v>56</v>
      </c>
      <c r="J159" s="37">
        <v>57.332999999999998</v>
      </c>
      <c r="K159" s="37">
        <v>53.814</v>
      </c>
      <c r="L159" s="37">
        <v>57.253999999999998</v>
      </c>
      <c r="M159" s="37">
        <v>55.847000000000001</v>
      </c>
      <c r="N159" s="37">
        <v>48.933</v>
      </c>
      <c r="O159" s="37">
        <v>53.417000000000002</v>
      </c>
      <c r="P159" s="37">
        <v>47.082999999999998</v>
      </c>
      <c r="Q159" s="37">
        <v>54.383000000000003</v>
      </c>
      <c r="S159" s="4">
        <f>AY159 + (C$3 * _xlfn.NORM.DIST($B159, C$7, ABS(C$11), FALSE) * _xlfn.NORM.DIST(($B159 - C$7)*C$15, 0, ABS(C$11), TRUE) * 2)
               + (C$4 * _xlfn.NORM.DIST($B159, C$8, ABS(C$12), FALSE) * _xlfn.NORM.DIST(($B159 - C$8)*C$16, 0, ABS(C$12), TRUE) * 2)
               + (C$5 * _xlfn.NORM.DIST($B159, C$9, ABS(C$13), FALSE) * _xlfn.NORM.DIST(($B159 - C$9)*C$17, 0, ABS(C$13), TRUE) * 2)
               + (C$6 * _xlfn.NORM.DIST($B159, C$10, ABS(C$14), FALSE) * _xlfn.NORM.DIST(($B159 - C$10)*C$18, 0, ABS(C$14), TRUE) * 2)</f>
        <v>38.281729124813346</v>
      </c>
      <c r="T159" s="4">
        <f>AZ159 + (D$3 * _xlfn.NORM.DIST($B159, D$7, ABS(D$11), FALSE) * _xlfn.NORM.DIST(($B159 - D$7)*D$15, 0, ABS(D$11), TRUE) * 2)
               + (D$4 * _xlfn.NORM.DIST($B159, D$8, ABS(D$12), FALSE) * _xlfn.NORM.DIST(($B159 - D$8)*D$16, 0, ABS(D$12), TRUE) * 2)
               + (D$5 * _xlfn.NORM.DIST($B159, D$9, ABS(D$13), FALSE) * _xlfn.NORM.DIST(($B159 - D$9)*D$17, 0, ABS(D$13), TRUE) * 2)
               + (D$6 * _xlfn.NORM.DIST($B159, D$10, ABS(D$14), FALSE) * _xlfn.NORM.DIST(($B159 - D$10)*D$18, 0, ABS(D$14), TRUE) * 2)</f>
        <v>40.264052601086767</v>
      </c>
      <c r="U159" s="4">
        <f>BA159 + (E$3 * _xlfn.NORM.DIST($B159, E$7, ABS(E$11), FALSE) * _xlfn.NORM.DIST(($B159 - E$7)*E$15, 0, ABS(E$11), TRUE) * 2)
               + (E$4 * _xlfn.NORM.DIST($B159, E$8, ABS(E$12), FALSE) * _xlfn.NORM.DIST(($B159 - E$8)*E$16, 0, ABS(E$12), TRUE) * 2)
               + (E$5 * _xlfn.NORM.DIST($B159, E$9, ABS(E$13), FALSE) * _xlfn.NORM.DIST(($B159 - E$9)*E$17, 0, ABS(E$13), TRUE) * 2)
               + (E$6 * _xlfn.NORM.DIST($B159, E$10, ABS(E$14), FALSE) * _xlfn.NORM.DIST(($B159 - E$10)*E$18, 0, ABS(E$14), TRUE) * 2)</f>
        <v>44.998310610823687</v>
      </c>
      <c r="V159" s="4">
        <f>BB159 + (F$3 * _xlfn.NORM.DIST($B159, F$7, ABS(F$11), FALSE) * _xlfn.NORM.DIST(($B159 - F$7)*F$15, 0, ABS(F$11), TRUE) * 2)
               + (F$4 * _xlfn.NORM.DIST($B159, F$8, ABS(F$12), FALSE) * _xlfn.NORM.DIST(($B159 - F$8)*F$16, 0, ABS(F$12), TRUE) * 2)
               + (F$5 * _xlfn.NORM.DIST($B159, F$9, ABS(F$13), FALSE) * _xlfn.NORM.DIST(($B159 - F$9)*F$17, 0, ABS(F$13), TRUE) * 2)
               + (F$6 * _xlfn.NORM.DIST($B159, F$10, ABS(F$14), FALSE) * _xlfn.NORM.DIST(($B159 - F$10)*F$18, 0, ABS(F$14), TRUE) * 2)</f>
        <v>43.806391062948379</v>
      </c>
      <c r="W159" s="4">
        <f>BC159 + (G$3 * _xlfn.NORM.DIST($B159, G$7, ABS(G$11), FALSE) * _xlfn.NORM.DIST(($B159 - G$7)*G$15, 0, ABS(G$11), TRUE) * 2)
               + (G$4 * _xlfn.NORM.DIST($B159, G$8, ABS(G$12), FALSE) * _xlfn.NORM.DIST(($B159 - G$8)*G$16, 0, ABS(G$12), TRUE) * 2)
               + (G$5 * _xlfn.NORM.DIST($B159, G$9, ABS(G$13), FALSE) * _xlfn.NORM.DIST(($B159 - G$9)*G$17, 0, ABS(G$13), TRUE) * 2)
               + (G$6 * _xlfn.NORM.DIST($B159, G$10, ABS(G$14), FALSE) * _xlfn.NORM.DIST(($B159 - G$10)*G$18, 0, ABS(G$14), TRUE) * 2)</f>
        <v>48.606624203295723</v>
      </c>
      <c r="X159" s="4">
        <f>BD159 + (H$3 * _xlfn.NORM.DIST($B159, H$7, ABS(H$11), FALSE) * _xlfn.NORM.DIST(($B159 - H$7)*H$15, 0, ABS(H$11), TRUE) * 2)
               + (H$4 * _xlfn.NORM.DIST($B159, H$8, ABS(H$12), FALSE) * _xlfn.NORM.DIST(($B159 - H$8)*H$16, 0, ABS(H$12), TRUE) * 2)
               + (H$5 * _xlfn.NORM.DIST($B159, H$9, ABS(H$13), FALSE) * _xlfn.NORM.DIST(($B159 - H$9)*H$17, 0, ABS(H$13), TRUE) * 2)
               + (H$6 * _xlfn.NORM.DIST($B159, H$10, ABS(H$14), FALSE) * _xlfn.NORM.DIST(($B159 - H$10)*H$18, 0, ABS(H$14), TRUE) * 2)</f>
        <v>45.579250632691455</v>
      </c>
      <c r="Y159" s="4">
        <f>BE159 + (I$3 * _xlfn.NORM.DIST($B159, I$7, ABS(I$11), FALSE) * _xlfn.NORM.DIST(($B159 - I$7)*I$15, 0, ABS(I$11), TRUE) * 2)
               + (I$4 * _xlfn.NORM.DIST($B159, I$8, ABS(I$12), FALSE) * _xlfn.NORM.DIST(($B159 - I$8)*I$16, 0, ABS(I$12), TRUE) * 2)
               + (I$5 * _xlfn.NORM.DIST($B159, I$9, ABS(I$13), FALSE) * _xlfn.NORM.DIST(($B159 - I$9)*I$17, 0, ABS(I$13), TRUE) * 2)
               + (I$6 * _xlfn.NORM.DIST($B159, I$10, ABS(I$14), FALSE) * _xlfn.NORM.DIST(($B159 - I$10)*I$18, 0, ABS(I$14), TRUE) * 2)</f>
        <v>54.997067555030426</v>
      </c>
      <c r="Z159" s="4">
        <f>BF159 + (J$3 * _xlfn.NORM.DIST($B159, J$7, ABS(J$11), FALSE) * _xlfn.NORM.DIST(($B159 - J$7)*J$15, 0, ABS(J$11), TRUE) * 2)
               + (J$4 * _xlfn.NORM.DIST($B159, J$8, ABS(J$12), FALSE) * _xlfn.NORM.DIST(($B159 - J$8)*J$16, 0, ABS(J$12), TRUE) * 2)
               + (J$5 * _xlfn.NORM.DIST($B159, J$9, ABS(J$13), FALSE) * _xlfn.NORM.DIST(($B159 - J$9)*J$17, 0, ABS(J$13), TRUE) * 2)
               + (J$6 * _xlfn.NORM.DIST($B159, J$10, ABS(J$14), FALSE) * _xlfn.NORM.DIST(($B159 - J$10)*J$18, 0, ABS(J$14), TRUE) * 2)</f>
        <v>54.764128633467458</v>
      </c>
      <c r="AA159" s="4">
        <f>BG159 + (K$3 * _xlfn.NORM.DIST($B159, K$7, ABS(K$11), FALSE) * _xlfn.NORM.DIST(($B159 - K$7)*K$15, 0, ABS(K$11), TRUE) * 2)
               + (K$4 * _xlfn.NORM.DIST($B159, K$8, ABS(K$12), FALSE) * _xlfn.NORM.DIST(($B159 - K$8)*K$16, 0, ABS(K$12), TRUE) * 2)
               + (K$5 * _xlfn.NORM.DIST($B159, K$9, ABS(K$13), FALSE) * _xlfn.NORM.DIST(($B159 - K$9)*K$17, 0, ABS(K$13), TRUE) * 2)
               + (K$6 * _xlfn.NORM.DIST($B159, K$10, ABS(K$14), FALSE) * _xlfn.NORM.DIST(($B159 - K$10)*K$18, 0, ABS(K$14), TRUE) * 2)</f>
        <v>51.82270521459067</v>
      </c>
      <c r="AB159" s="4">
        <f>BH159 + (L$3 * _xlfn.NORM.DIST($B159, L$7, ABS(L$11), FALSE) * _xlfn.NORM.DIST(($B159 - L$7)*L$15, 0, ABS(L$11), TRUE) * 2)
               + (L$4 * _xlfn.NORM.DIST($B159, L$8, ABS(L$12), FALSE) * _xlfn.NORM.DIST(($B159 - L$8)*L$16, 0, ABS(L$12), TRUE) * 2)
               + (L$5 * _xlfn.NORM.DIST($B159, L$9, ABS(L$13), FALSE) * _xlfn.NORM.DIST(($B159 - L$9)*L$17, 0, ABS(L$13), TRUE) * 2)
               + (L$6 * _xlfn.NORM.DIST($B159, L$10, ABS(L$14), FALSE) * _xlfn.NORM.DIST(($B159 - L$10)*L$18, 0, ABS(L$14), TRUE) * 2)</f>
        <v>54.773492946181378</v>
      </c>
      <c r="AC159" s="4">
        <f>BI159 + (M$3 * _xlfn.NORM.DIST($B159, M$7, ABS(M$11), FALSE) * _xlfn.NORM.DIST(($B159 - M$7)*M$15, 0, ABS(M$11), TRUE) * 2)
               + (M$4 * _xlfn.NORM.DIST($B159, M$8, ABS(M$12), FALSE) * _xlfn.NORM.DIST(($B159 - M$8)*M$16, 0, ABS(M$12), TRUE) * 2)
               + (M$5 * _xlfn.NORM.DIST($B159, M$9, ABS(M$13), FALSE) * _xlfn.NORM.DIST(($B159 - M$9)*M$17, 0, ABS(M$13), TRUE) * 2)
               + (M$6 * _xlfn.NORM.DIST($B159, M$10, ABS(M$14), FALSE) * _xlfn.NORM.DIST(($B159 - M$10)*M$18, 0, ABS(M$14), TRUE) * 2)</f>
        <v>53.53506096816286</v>
      </c>
      <c r="AD159" s="4">
        <f>BJ159 + (N$3 * _xlfn.NORM.DIST($B159, N$7, ABS(N$11), FALSE) * _xlfn.NORM.DIST(($B159 - N$7)*N$15, 0, ABS(N$11), TRUE) * 2)
               + (N$4 * _xlfn.NORM.DIST($B159, N$8, ABS(N$12), FALSE) * _xlfn.NORM.DIST(($B159 - N$8)*N$16, 0, ABS(N$12), TRUE) * 2)
               + (N$5 * _xlfn.NORM.DIST($B159, N$9, ABS(N$13), FALSE) * _xlfn.NORM.DIST(($B159 - N$9)*N$17, 0, ABS(N$13), TRUE) * 2)
               + (N$6 * _xlfn.NORM.DIST($B159, N$10, ABS(N$14), FALSE) * _xlfn.NORM.DIST(($B159 - N$10)*N$18, 0, ABS(N$14), TRUE) * 2)</f>
        <v>50.644167381416793</v>
      </c>
      <c r="AE159" s="4">
        <f>BK159 + (O$3 * _xlfn.NORM.DIST($B159, O$7, ABS(O$11), FALSE) * _xlfn.NORM.DIST(($B159 - O$7)*O$15, 0, ABS(O$11), TRUE) * 2)
               + (O$4 * _xlfn.NORM.DIST($B159, O$8, ABS(O$12), FALSE) * _xlfn.NORM.DIST(($B159 - O$8)*O$16, 0, ABS(O$12), TRUE) * 2)
               + (O$5 * _xlfn.NORM.DIST($B159, O$9, ABS(O$13), FALSE) * _xlfn.NORM.DIST(($B159 - O$9)*O$17, 0, ABS(O$13), TRUE) * 2)
               + (O$6 * _xlfn.NORM.DIST($B159, O$10, ABS(O$14), FALSE) * _xlfn.NORM.DIST(($B159 - O$10)*O$18, 0, ABS(O$14), TRUE) * 2)</f>
        <v>55.45217359169596</v>
      </c>
      <c r="AF159" s="4">
        <f t="shared" si="133"/>
        <v>47.085360332384333</v>
      </c>
      <c r="AG159" s="4">
        <f t="shared" si="133"/>
        <v>48.613790421445472</v>
      </c>
      <c r="AI159" s="4">
        <f>IF(OR($B159 &lt; C$231, $B159 &gt; C$234), 0, C159-S159)</f>
        <v>0.68627087518665775</v>
      </c>
      <c r="AJ159" s="4">
        <f>IF(OR($B159 &lt; D$231, $B159 &gt; D$234), 0, D159-T159)</f>
        <v>0.58794739891322934</v>
      </c>
      <c r="AK159" s="4">
        <f>IF(OR($B159 &lt; E$231, $B159 &gt; E$234), 0, E159-U159)</f>
        <v>1.6736893891763103</v>
      </c>
      <c r="AL159" s="4">
        <f>IF(OR($B159 &lt; F$231, $B159 &gt; F$234), 0, F159-V159)</f>
        <v>0.61960893705162334</v>
      </c>
      <c r="AM159" s="4">
        <f>IF(OR($B159 &lt; G$231, $B159 &gt; G$234), 0, G159-W159)</f>
        <v>-0.13962420329572467</v>
      </c>
      <c r="AN159" s="4">
        <f>IF(OR($B159 &lt; H$231, $B159 &gt; H$234), 0, H159-X159)</f>
        <v>1.0707493673085438</v>
      </c>
      <c r="AO159" s="4">
        <f>IF(OR($B159 &lt; I$231, $B159 &gt; I$234), 0, I159-Y159)</f>
        <v>1.0029324449695736</v>
      </c>
      <c r="AP159" s="4">
        <f>IF(OR($B159 &lt; J$231, $B159 &gt; J$234), 0, J159-Z159)</f>
        <v>2.5688713665325409</v>
      </c>
      <c r="AQ159" s="4">
        <f>IF(OR($B159 &lt; K$231, $B159 &gt; K$234), 0, K159-AA159)</f>
        <v>1.9912947854093304</v>
      </c>
      <c r="AR159" s="4">
        <f>IF(OR($B159 &lt; L$231, $B159 &gt; L$234), 0, L159-AB159)</f>
        <v>2.48050705381862</v>
      </c>
      <c r="AS159" s="4">
        <f>IF(OR($B159 &lt; M$231, $B159 &gt; M$234), 0, M159-AC159)</f>
        <v>2.3119390318371416</v>
      </c>
      <c r="AT159" s="4">
        <f>IF(OR($B159 &lt; N$231, $B159 &gt; N$234), 0, N159-AD159)</f>
        <v>-1.7111673814167929</v>
      </c>
      <c r="AU159" s="4">
        <f>IF(OR($B159 &lt; O$231, $B159 &gt; O$234), 0, O159-AE159)</f>
        <v>-2.0351735916959584</v>
      </c>
      <c r="AV159" s="4">
        <f t="shared" si="134"/>
        <v>-2.3603323843346402E-3</v>
      </c>
      <c r="AW159" s="4">
        <f t="shared" si="134"/>
        <v>5.7692095785545305</v>
      </c>
      <c r="AY159" s="2">
        <f t="shared" si="118"/>
        <v>38.281729124813346</v>
      </c>
      <c r="AZ159" s="2">
        <f t="shared" si="118"/>
        <v>39.668117023818873</v>
      </c>
      <c r="BA159" s="2">
        <f t="shared" si="118"/>
        <v>39.97302755083571</v>
      </c>
      <c r="BB159" s="2">
        <f t="shared" si="118"/>
        <v>37.31331516815662</v>
      </c>
      <c r="BC159" s="2">
        <f t="shared" si="118"/>
        <v>41.00645249218789</v>
      </c>
      <c r="BD159" s="2">
        <f t="shared" si="118"/>
        <v>38.415825170674161</v>
      </c>
      <c r="BE159" s="2">
        <f t="shared" si="118"/>
        <v>41.524572245519636</v>
      </c>
      <c r="BF159" s="2">
        <f t="shared" si="118"/>
        <v>37.412029481366467</v>
      </c>
      <c r="BG159" s="2">
        <f t="shared" si="118"/>
        <v>31.891537802331953</v>
      </c>
      <c r="BH159" s="2">
        <f t="shared" si="118"/>
        <v>31.591027707394613</v>
      </c>
      <c r="BI159" s="2">
        <f t="shared" si="118"/>
        <v>31.122973461758434</v>
      </c>
      <c r="BJ159" s="2">
        <f t="shared" si="118"/>
        <v>34.641614800793413</v>
      </c>
      <c r="BK159" s="2">
        <f t="shared" si="118"/>
        <v>43.161843322705224</v>
      </c>
      <c r="BL159" s="2">
        <f t="shared" si="118"/>
        <v>36.574394942067201</v>
      </c>
      <c r="BM159" s="2">
        <f t="shared" si="118"/>
        <v>37.989004509051718</v>
      </c>
      <c r="BO159" s="2" t="str">
        <f t="shared" si="119"/>
        <v/>
      </c>
      <c r="BP159" s="2" t="str">
        <f t="shared" si="119"/>
        <v/>
      </c>
      <c r="BQ159" s="2" t="str">
        <f t="shared" si="119"/>
        <v/>
      </c>
      <c r="BR159" s="2" t="str">
        <f t="shared" si="119"/>
        <v/>
      </c>
      <c r="BS159" s="2" t="str">
        <f t="shared" si="119"/>
        <v/>
      </c>
      <c r="BT159" s="2" t="str">
        <f t="shared" si="119"/>
        <v/>
      </c>
      <c r="BU159" s="2" t="str">
        <f t="shared" si="119"/>
        <v/>
      </c>
      <c r="BV159" s="2" t="str">
        <f t="shared" si="119"/>
        <v/>
      </c>
      <c r="BW159" s="2" t="str">
        <f t="shared" si="119"/>
        <v/>
      </c>
      <c r="BX159" s="2" t="str">
        <f t="shared" si="119"/>
        <v/>
      </c>
      <c r="BY159" s="2" t="str">
        <f t="shared" si="119"/>
        <v/>
      </c>
      <c r="BZ159" s="2" t="str">
        <f t="shared" si="119"/>
        <v/>
      </c>
      <c r="CA159" s="2" t="str">
        <f t="shared" si="119"/>
        <v/>
      </c>
      <c r="CB159" s="2" t="str">
        <f t="shared" si="119"/>
        <v/>
      </c>
      <c r="CC159" s="2" t="str">
        <f t="shared" si="119"/>
        <v/>
      </c>
      <c r="CE159" s="2" t="str">
        <f t="shared" si="120"/>
        <v/>
      </c>
      <c r="CF159" s="2" t="str">
        <f t="shared" si="120"/>
        <v/>
      </c>
      <c r="CG159" s="2" t="str">
        <f t="shared" si="120"/>
        <v/>
      </c>
      <c r="CH159" s="2" t="str">
        <f t="shared" si="120"/>
        <v/>
      </c>
      <c r="CI159" s="2" t="str">
        <f t="shared" si="120"/>
        <v/>
      </c>
      <c r="CJ159" s="2" t="str">
        <f t="shared" si="120"/>
        <v/>
      </c>
      <c r="CK159" s="2" t="str">
        <f t="shared" si="120"/>
        <v/>
      </c>
      <c r="CL159" s="2" t="str">
        <f t="shared" si="120"/>
        <v/>
      </c>
      <c r="CM159" s="2" t="str">
        <f t="shared" si="120"/>
        <v/>
      </c>
      <c r="CN159" s="2" t="str">
        <f t="shared" si="120"/>
        <v/>
      </c>
      <c r="CO159" s="2" t="str">
        <f t="shared" si="120"/>
        <v/>
      </c>
      <c r="CP159" s="2" t="str">
        <f t="shared" si="120"/>
        <v/>
      </c>
      <c r="CQ159" s="2" t="str">
        <f t="shared" si="120"/>
        <v/>
      </c>
      <c r="CR159" s="2" t="str">
        <f t="shared" si="120"/>
        <v/>
      </c>
      <c r="CS159" s="2" t="str">
        <f t="shared" si="120"/>
        <v/>
      </c>
      <c r="CU159" s="2" t="str">
        <f t="shared" si="121"/>
        <v/>
      </c>
      <c r="CV159" s="2" t="str">
        <f t="shared" si="121"/>
        <v/>
      </c>
      <c r="CW159" s="2" t="str">
        <f t="shared" si="121"/>
        <v/>
      </c>
      <c r="CX159" s="2" t="str">
        <f t="shared" si="121"/>
        <v/>
      </c>
      <c r="CY159" s="2" t="str">
        <f t="shared" si="121"/>
        <v/>
      </c>
      <c r="CZ159" s="2" t="str">
        <f t="shared" si="121"/>
        <v/>
      </c>
      <c r="DA159" s="2" t="str">
        <f t="shared" si="121"/>
        <v/>
      </c>
      <c r="DB159" s="2" t="str">
        <f t="shared" si="121"/>
        <v/>
      </c>
      <c r="DC159" s="2" t="str">
        <f t="shared" si="121"/>
        <v/>
      </c>
      <c r="DD159" s="2" t="str">
        <f t="shared" si="121"/>
        <v/>
      </c>
      <c r="DE159" s="2" t="str">
        <f t="shared" si="121"/>
        <v/>
      </c>
      <c r="DF159" s="2" t="str">
        <f t="shared" si="121"/>
        <v/>
      </c>
      <c r="DG159" s="2" t="str">
        <f t="shared" si="121"/>
        <v/>
      </c>
      <c r="DH159" s="2" t="str">
        <f t="shared" si="121"/>
        <v/>
      </c>
      <c r="DI159" s="2" t="str">
        <f t="shared" si="121"/>
        <v/>
      </c>
      <c r="DK159" s="2">
        <f t="shared" si="127"/>
        <v>55.143061290322564</v>
      </c>
      <c r="DL159" s="2">
        <f t="shared" si="127"/>
        <v>68.343891129032258</v>
      </c>
      <c r="DM159" s="2">
        <f t="shared" si="127"/>
        <v>69.997806451612917</v>
      </c>
      <c r="DN159" s="2">
        <f t="shared" si="127"/>
        <v>68.278468475073296</v>
      </c>
      <c r="DO159" s="2">
        <f t="shared" si="127"/>
        <v>84.54395546187682</v>
      </c>
      <c r="DP159" s="2">
        <f t="shared" si="127"/>
        <v>76.852047517188709</v>
      </c>
      <c r="DQ159" s="2">
        <f t="shared" si="127"/>
        <v>78.480423020527837</v>
      </c>
      <c r="DR159" s="2">
        <f t="shared" si="127"/>
        <v>79.093608734402835</v>
      </c>
      <c r="DS159" s="2">
        <f t="shared" si="127"/>
        <v>63.262493548387098</v>
      </c>
      <c r="DT159" s="2">
        <f t="shared" si="127"/>
        <v>61.385245161290321</v>
      </c>
      <c r="DU159" s="2">
        <f t="shared" si="127"/>
        <v>65.449507526881717</v>
      </c>
      <c r="DV159" s="2">
        <f t="shared" si="127"/>
        <v>67.273136363636354</v>
      </c>
      <c r="DW159" s="2">
        <f t="shared" si="127"/>
        <v>80.251336007130135</v>
      </c>
      <c r="DX159" s="2">
        <f t="shared" si="127"/>
        <v>59.275523395721919</v>
      </c>
      <c r="DY159" s="2">
        <f t="shared" si="127"/>
        <v>53.261561576354687</v>
      </c>
      <c r="EA159" s="2">
        <f t="shared" si="101"/>
        <v>38.210975024485805</v>
      </c>
      <c r="EB159" s="2">
        <f t="shared" si="101"/>
        <v>39.81763461538462</v>
      </c>
      <c r="EC159" s="2">
        <f t="shared" si="101"/>
        <v>39.986799789251833</v>
      </c>
      <c r="ED159" s="2">
        <f t="shared" si="101"/>
        <v>37.370383797989028</v>
      </c>
      <c r="EE159" s="2">
        <f t="shared" si="101"/>
        <v>41.135095809593082</v>
      </c>
      <c r="EF159" s="2">
        <f t="shared" si="101"/>
        <v>37.803184321223711</v>
      </c>
      <c r="EG159" s="2">
        <f t="shared" si="101"/>
        <v>40.984942984460695</v>
      </c>
      <c r="EH159" s="2">
        <f t="shared" si="101"/>
        <v>37.032229931118835</v>
      </c>
      <c r="EI159" s="2">
        <f t="shared" si="101"/>
        <v>31.438808957209375</v>
      </c>
      <c r="EJ159" s="2">
        <f t="shared" si="101"/>
        <v>31.120625642343281</v>
      </c>
      <c r="EK159" s="2">
        <f t="shared" si="101"/>
        <v>30.902039025034096</v>
      </c>
      <c r="EL159" s="2">
        <f t="shared" si="130"/>
        <v>34.442630019120458</v>
      </c>
      <c r="EM159" s="2">
        <f t="shared" si="83"/>
        <v>43.101197195619676</v>
      </c>
      <c r="EN159" s="2">
        <f t="shared" si="83"/>
        <v>36.283700325027084</v>
      </c>
      <c r="EO159" s="2">
        <f t="shared" si="83"/>
        <v>37.969291756992547</v>
      </c>
      <c r="EQ159" s="2">
        <f t="shared" si="128"/>
        <v>39.490602177786151</v>
      </c>
      <c r="ER159" s="2">
        <f t="shared" si="128"/>
        <v>39.180998624540663</v>
      </c>
      <c r="ES159" s="2">
        <f t="shared" si="128"/>
        <v>39.931072022894696</v>
      </c>
      <c r="ET159" s="2">
        <f t="shared" si="128"/>
        <v>37.177708080406966</v>
      </c>
      <c r="EU159" s="2">
        <f t="shared" si="128"/>
        <v>40.637618289803981</v>
      </c>
      <c r="EV159" s="2">
        <f t="shared" si="128"/>
        <v>41.112315497406861</v>
      </c>
      <c r="EW159" s="2">
        <f t="shared" si="128"/>
        <v>42.726856871151654</v>
      </c>
      <c r="EX159" s="2">
        <f t="shared" si="128"/>
        <v>38.159820531661552</v>
      </c>
      <c r="EY159" s="2">
        <f t="shared" si="128"/>
        <v>32.649198773237813</v>
      </c>
      <c r="EZ159" s="2">
        <f t="shared" si="128"/>
        <v>32.390570486523927</v>
      </c>
      <c r="FA159" s="2">
        <f t="shared" si="128"/>
        <v>31.66636623670621</v>
      </c>
      <c r="FB159" s="2">
        <f t="shared" si="128"/>
        <v>35.457576824669253</v>
      </c>
      <c r="FC159" s="2">
        <f t="shared" si="128"/>
        <v>43.418915554882204</v>
      </c>
      <c r="FD159" s="2">
        <f t="shared" si="128"/>
        <v>37.993682722785266</v>
      </c>
      <c r="FE159" s="2">
        <f t="shared" si="128"/>
        <v>38.080165120087337</v>
      </c>
      <c r="FG159" s="2">
        <f t="shared" si="129"/>
        <v>0.99999997490043369</v>
      </c>
      <c r="FH159" s="2">
        <f t="shared" si="129"/>
        <v>0.99999997739637336</v>
      </c>
      <c r="FI159" s="2">
        <f t="shared" si="129"/>
        <v>0.99999997827738885</v>
      </c>
      <c r="FJ159" s="2">
        <f t="shared" si="129"/>
        <v>0.99999998352544606</v>
      </c>
      <c r="FK159" s="2">
        <f t="shared" si="129"/>
        <v>0.99999998049154404</v>
      </c>
      <c r="FL159" s="2">
        <f t="shared" si="129"/>
        <v>0.99999998008374158</v>
      </c>
      <c r="FM159" s="2">
        <f t="shared" si="129"/>
        <v>0.99999998250677102</v>
      </c>
      <c r="FN159" s="2">
        <f t="shared" si="129"/>
        <v>0.99999998106283561</v>
      </c>
      <c r="FO159" s="2">
        <f t="shared" si="129"/>
        <v>0.9999999833343457</v>
      </c>
      <c r="FP159" s="2">
        <f t="shared" si="129"/>
        <v>0.99999998388216349</v>
      </c>
      <c r="FQ159" s="2">
        <f t="shared" si="129"/>
        <v>0.99999998132623003</v>
      </c>
      <c r="FR159" s="2">
        <f t="shared" si="129"/>
        <v>0.99999997678795938</v>
      </c>
      <c r="FS159" s="2">
        <f t="shared" si="129"/>
        <v>0.99999988587888022</v>
      </c>
      <c r="FT159" s="2">
        <f t="shared" si="129"/>
        <v>0.99999958038811088</v>
      </c>
      <c r="FU159" s="2">
        <f t="shared" si="129"/>
        <v>0.99999879280894954</v>
      </c>
      <c r="FW159" s="2">
        <f t="shared" si="122"/>
        <v>5.5292414792092938E-2</v>
      </c>
      <c r="FX159" s="2">
        <f t="shared" si="122"/>
        <v>0.23485671327564728</v>
      </c>
      <c r="FY159" s="2">
        <f t="shared" si="122"/>
        <v>0.24714592444422651</v>
      </c>
      <c r="FZ159" s="2">
        <f t="shared" si="122"/>
        <v>0.29619268969380108</v>
      </c>
      <c r="GA159" s="2">
        <f t="shared" si="122"/>
        <v>0.25859291953446212</v>
      </c>
      <c r="GB159" s="2">
        <f t="shared" si="122"/>
        <v>0.18513623036540811</v>
      </c>
      <c r="GC159" s="2">
        <f t="shared" si="122"/>
        <v>0.30979063274306545</v>
      </c>
      <c r="GD159" s="2">
        <f t="shared" si="122"/>
        <v>0.33682327037985843</v>
      </c>
      <c r="GE159" s="2">
        <f t="shared" si="122"/>
        <v>0.3740351321242571</v>
      </c>
      <c r="GF159" s="2">
        <f t="shared" si="122"/>
        <v>0.37041102958659616</v>
      </c>
      <c r="GG159" s="2">
        <f t="shared" si="122"/>
        <v>0.28905655616987153</v>
      </c>
      <c r="GH159" s="2">
        <f t="shared" si="122"/>
        <v>0.19605364391714653</v>
      </c>
      <c r="GI159" s="2">
        <f t="shared" si="122"/>
        <v>0.19086680294733324</v>
      </c>
      <c r="GJ159" s="2">
        <f t="shared" si="122"/>
        <v>0.16999296003216241</v>
      </c>
      <c r="GK159" s="2">
        <f t="shared" si="122"/>
        <v>0.17762870015107637</v>
      </c>
      <c r="GM159" s="107">
        <f t="shared" si="123"/>
        <v>1.4063310892935191E-140</v>
      </c>
      <c r="GN159" s="107">
        <f t="shared" si="123"/>
        <v>2.6280696575548922E-161</v>
      </c>
      <c r="GO159" s="107">
        <f t="shared" si="123"/>
        <v>2.4157144152567236E-169</v>
      </c>
      <c r="GP159" s="107">
        <f t="shared" si="123"/>
        <v>1.2844178885483475E-208</v>
      </c>
      <c r="GQ159" s="107">
        <f t="shared" si="123"/>
        <v>7.8054700222540964E-207</v>
      </c>
      <c r="GR159" s="107">
        <f t="shared" si="123"/>
        <v>2.4029191388545169E-197</v>
      </c>
      <c r="GS159" s="107">
        <f t="shared" si="123"/>
        <v>6.9173491395118699E-218</v>
      </c>
      <c r="GT159" s="107">
        <f t="shared" si="123"/>
        <v>5.4289951696044163E-208</v>
      </c>
      <c r="GU159" s="107">
        <f t="shared" si="123"/>
        <v>3.9849718407587871E-231</v>
      </c>
      <c r="GV159" s="107">
        <f t="shared" si="123"/>
        <v>1.5197540547657128E-244</v>
      </c>
      <c r="GW159" s="107">
        <f t="shared" si="123"/>
        <v>5.9259626720195566E-239</v>
      </c>
      <c r="GX159" s="107">
        <f t="shared" si="123"/>
        <v>1.0500146157203685E-203</v>
      </c>
      <c r="GY159" s="107">
        <f t="shared" si="123"/>
        <v>2.7494906201102222E-195</v>
      </c>
      <c r="GZ159" s="107">
        <f t="shared" si="123"/>
        <v>5.2734720355792709E-199</v>
      </c>
      <c r="HA159" s="107">
        <f t="shared" si="123"/>
        <v>5.079910738172121E-298</v>
      </c>
      <c r="HC159" s="107">
        <f t="shared" si="132"/>
        <v>9.4438228627063985E-91</v>
      </c>
      <c r="HD159" s="107">
        <f t="shared" si="132"/>
        <v>4.5375029593164219E-106</v>
      </c>
      <c r="HE159" s="107">
        <f t="shared" si="132"/>
        <v>1.2837377371152698E-111</v>
      </c>
      <c r="HF159" s="107">
        <f t="shared" si="131"/>
        <v>5.8628092519331974E-140</v>
      </c>
      <c r="HG159" s="107">
        <f t="shared" si="131"/>
        <v>5.8643900060533084E-138</v>
      </c>
      <c r="HH159" s="107">
        <f t="shared" si="131"/>
        <v>5.5188843733786603E-129</v>
      </c>
      <c r="HI159" s="107">
        <f t="shared" si="131"/>
        <v>4.1184341355445777E-147</v>
      </c>
      <c r="HJ159" s="107">
        <f t="shared" si="131"/>
        <v>1.8268229566172037E-141</v>
      </c>
      <c r="HK159" s="107">
        <f t="shared" si="131"/>
        <v>7.4883187674515291E-159</v>
      </c>
      <c r="HL159" s="107">
        <f t="shared" si="113"/>
        <v>4.6105901156823805E-167</v>
      </c>
      <c r="HM159" s="107">
        <f t="shared" si="113"/>
        <v>6.0420038878721816E-161</v>
      </c>
      <c r="HN159" s="107">
        <f t="shared" si="113"/>
        <v>2.0833471140851052E-133</v>
      </c>
      <c r="HO159" s="107">
        <f t="shared" si="113"/>
        <v>2.7078535179772815E-126</v>
      </c>
      <c r="HP159" s="107">
        <f t="shared" si="113"/>
        <v>7.0841598669769478E-128</v>
      </c>
      <c r="HQ159" s="107">
        <f t="shared" si="113"/>
        <v>4.7769063055131995E-194</v>
      </c>
      <c r="HS159" s="107">
        <f t="shared" si="124"/>
        <v>1.0503081802537823E-7</v>
      </c>
      <c r="HT159" s="107">
        <f t="shared" si="124"/>
        <v>1.1631474431026245E-11</v>
      </c>
      <c r="HU159" s="107">
        <f t="shared" si="124"/>
        <v>2.2181110076686621E-12</v>
      </c>
      <c r="HV159" s="107">
        <f t="shared" si="124"/>
        <v>2.7475828294194558E-16</v>
      </c>
      <c r="HW159" s="107">
        <f t="shared" si="124"/>
        <v>1.6918597269864968E-15</v>
      </c>
      <c r="HX159" s="107">
        <f t="shared" si="124"/>
        <v>3.1865003636416422E-13</v>
      </c>
      <c r="HY159" s="107">
        <f t="shared" si="124"/>
        <v>2.1697196579328788E-17</v>
      </c>
      <c r="HZ159" s="107">
        <f t="shared" si="124"/>
        <v>3.0228237849760492E-17</v>
      </c>
      <c r="IA159" s="107">
        <f t="shared" si="124"/>
        <v>5.6016004050676941E-20</v>
      </c>
      <c r="IB159" s="107">
        <f t="shared" si="124"/>
        <v>1.0668125165969418E-20</v>
      </c>
      <c r="IC159" s="107">
        <f t="shared" si="124"/>
        <v>1.3988099545223926E-18</v>
      </c>
      <c r="ID159" s="107">
        <f t="shared" si="124"/>
        <v>8.4014589777206868E-14</v>
      </c>
      <c r="IE159" s="107">
        <f t="shared" si="124"/>
        <v>1.7228134997281853E-12</v>
      </c>
      <c r="IF159" s="107">
        <f t="shared" si="124"/>
        <v>6.2418935047618835E-12</v>
      </c>
      <c r="IG159" s="107">
        <f t="shared" si="124"/>
        <v>3.3252510192072703E-12</v>
      </c>
      <c r="II159" s="107">
        <f t="shared" si="125"/>
        <v>1.6493554518737314E-2</v>
      </c>
      <c r="IJ159" s="107">
        <f t="shared" si="125"/>
        <v>0.268570516933055</v>
      </c>
      <c r="IK159" s="107">
        <f t="shared" si="125"/>
        <v>0.28271952129631428</v>
      </c>
      <c r="IL159" s="107">
        <f t="shared" si="125"/>
        <v>0.3416683410252298</v>
      </c>
      <c r="IM159" s="107">
        <f t="shared" si="125"/>
        <v>0.26743014673291521</v>
      </c>
      <c r="IN159" s="107">
        <f t="shared" si="125"/>
        <v>0.13967141122585877</v>
      </c>
      <c r="IO159" s="107">
        <f t="shared" si="125"/>
        <v>0.35863442517573974</v>
      </c>
      <c r="IP159" s="107">
        <f t="shared" si="125"/>
        <v>0.41076624581964677</v>
      </c>
      <c r="IQ159" s="107">
        <f t="shared" si="125"/>
        <v>0.45628486111490879</v>
      </c>
      <c r="IR159" s="107">
        <f t="shared" si="125"/>
        <v>0.44679102157188694</v>
      </c>
      <c r="IS159" s="107">
        <f t="shared" si="125"/>
        <v>0.30090593807857147</v>
      </c>
      <c r="IT159" s="107">
        <f t="shared" si="125"/>
        <v>0.14892497809029456</v>
      </c>
      <c r="IU159" s="107">
        <f t="shared" si="125"/>
        <v>0.11318398153122258</v>
      </c>
      <c r="IV159" s="107">
        <f t="shared" si="125"/>
        <v>5.6762026921275313E-2</v>
      </c>
      <c r="IW159" s="107">
        <f t="shared" si="125"/>
        <v>2.1907439670921916E-2</v>
      </c>
      <c r="IY159" s="107">
        <f t="shared" si="126"/>
        <v>1.649365954955534E-2</v>
      </c>
      <c r="IZ159" s="107">
        <f t="shared" si="126"/>
        <v>0.26857051694468648</v>
      </c>
      <c r="JA159" s="107">
        <f t="shared" si="126"/>
        <v>0.28271952129853239</v>
      </c>
      <c r="JB159" s="107">
        <f t="shared" si="126"/>
        <v>0.34166834102523008</v>
      </c>
      <c r="JC159" s="107">
        <f t="shared" si="126"/>
        <v>0.26743014673291687</v>
      </c>
      <c r="JD159" s="107">
        <f t="shared" si="126"/>
        <v>0.13967141122617743</v>
      </c>
      <c r="JE159" s="107">
        <f t="shared" si="126"/>
        <v>0.35863442517573974</v>
      </c>
      <c r="JF159" s="107">
        <f t="shared" si="126"/>
        <v>0.41076624581964682</v>
      </c>
      <c r="JG159" s="107">
        <f t="shared" si="126"/>
        <v>0.45628486111490879</v>
      </c>
      <c r="JH159" s="107">
        <f t="shared" si="126"/>
        <v>0.44679102157188694</v>
      </c>
      <c r="JI159" s="107">
        <f t="shared" si="126"/>
        <v>0.30090593807857147</v>
      </c>
      <c r="JJ159" s="107">
        <f t="shared" si="126"/>
        <v>0.14892497809037858</v>
      </c>
      <c r="JK159" s="107">
        <f t="shared" si="126"/>
        <v>0.1131839815329454</v>
      </c>
      <c r="JL159" s="107">
        <f t="shared" si="126"/>
        <v>5.6762026927517209E-2</v>
      </c>
      <c r="JM159" s="107">
        <f t="shared" si="126"/>
        <v>2.1907439674247166E-2</v>
      </c>
    </row>
    <row r="160" spans="2:273" x14ac:dyDescent="0.25">
      <c r="B160" s="2">
        <v>132</v>
      </c>
      <c r="C160" s="37">
        <v>37.603000000000002</v>
      </c>
      <c r="D160" s="37">
        <v>42.360999999999997</v>
      </c>
      <c r="E160" s="37">
        <v>47.720999999999997</v>
      </c>
      <c r="F160" s="37">
        <v>45.917999999999999</v>
      </c>
      <c r="G160" s="37">
        <v>51.033000000000001</v>
      </c>
      <c r="H160" s="37">
        <v>48.85</v>
      </c>
      <c r="I160" s="37">
        <v>56.933</v>
      </c>
      <c r="J160" s="37">
        <v>56.783000000000001</v>
      </c>
      <c r="K160" s="37">
        <v>51.542000000000002</v>
      </c>
      <c r="L160" s="37">
        <v>55.948999999999998</v>
      </c>
      <c r="M160" s="37">
        <v>58.746000000000002</v>
      </c>
      <c r="N160" s="37">
        <v>54.55</v>
      </c>
      <c r="O160" s="37">
        <v>57.683</v>
      </c>
      <c r="P160" s="37">
        <v>52.9</v>
      </c>
      <c r="Q160" s="37">
        <v>64.183000000000007</v>
      </c>
      <c r="S160" s="4">
        <f>AY160 + (C$3 * _xlfn.NORM.DIST($B160, C$7, ABS(C$11), FALSE) * _xlfn.NORM.DIST(($B160 - C$7)*C$15, 0, ABS(C$11), TRUE) * 2)
               + (C$4 * _xlfn.NORM.DIST($B160, C$8, ABS(C$12), FALSE) * _xlfn.NORM.DIST(($B160 - C$8)*C$16, 0, ABS(C$12), TRUE) * 2)
               + (C$5 * _xlfn.NORM.DIST($B160, C$9, ABS(C$13), FALSE) * _xlfn.NORM.DIST(($B160 - C$9)*C$17, 0, ABS(C$13), TRUE) * 2)
               + (C$6 * _xlfn.NORM.DIST($B160, C$10, ABS(C$14), FALSE) * _xlfn.NORM.DIST(($B160 - C$10)*C$18, 0, ABS(C$14), TRUE) * 2)</f>
        <v>38.226086923388799</v>
      </c>
      <c r="T160" s="4">
        <f>AZ160 + (D$3 * _xlfn.NORM.DIST($B160, D$7, ABS(D$11), FALSE) * _xlfn.NORM.DIST(($B160 - D$7)*D$15, 0, ABS(D$11), TRUE) * 2)
               + (D$4 * _xlfn.NORM.DIST($B160, D$8, ABS(D$12), FALSE) * _xlfn.NORM.DIST(($B160 - D$8)*D$16, 0, ABS(D$12), TRUE) * 2)
               + (D$5 * _xlfn.NORM.DIST($B160, D$9, ABS(D$13), FALSE) * _xlfn.NORM.DIST(($B160 - D$9)*D$17, 0, ABS(D$13), TRUE) * 2)
               + (D$6 * _xlfn.NORM.DIST($B160, D$10, ABS(D$14), FALSE) * _xlfn.NORM.DIST(($B160 - D$10)*D$18, 0, ABS(D$14), TRUE) * 2)</f>
        <v>40.265048404044506</v>
      </c>
      <c r="U160" s="4">
        <f>BA160 + (E$3 * _xlfn.NORM.DIST($B160, E$7, ABS(E$11), FALSE) * _xlfn.NORM.DIST(($B160 - E$7)*E$15, 0, ABS(E$11), TRUE) * 2)
               + (E$4 * _xlfn.NORM.DIST($B160, E$8, ABS(E$12), FALSE) * _xlfn.NORM.DIST(($B160 - E$8)*E$16, 0, ABS(E$12), TRUE) * 2)
               + (E$5 * _xlfn.NORM.DIST($B160, E$9, ABS(E$13), FALSE) * _xlfn.NORM.DIST(($B160 - E$9)*E$17, 0, ABS(E$13), TRUE) * 2)
               + (E$6 * _xlfn.NORM.DIST($B160, E$10, ABS(E$14), FALSE) * _xlfn.NORM.DIST(($B160 - E$10)*E$18, 0, ABS(E$14), TRUE) * 2)</f>
        <v>45.6155661930013</v>
      </c>
      <c r="V160" s="4">
        <f>BB160 + (F$3 * _xlfn.NORM.DIST($B160, F$7, ABS(F$11), FALSE) * _xlfn.NORM.DIST(($B160 - F$7)*F$15, 0, ABS(F$11), TRUE) * 2)
               + (F$4 * _xlfn.NORM.DIST($B160, F$8, ABS(F$12), FALSE) * _xlfn.NORM.DIST(($B160 - F$8)*F$16, 0, ABS(F$12), TRUE) * 2)
               + (F$5 * _xlfn.NORM.DIST($B160, F$9, ABS(F$13), FALSE) * _xlfn.NORM.DIST(($B160 - F$9)*F$17, 0, ABS(F$13), TRUE) * 2)
               + (F$6 * _xlfn.NORM.DIST($B160, F$10, ABS(F$14), FALSE) * _xlfn.NORM.DIST(($B160 - F$10)*F$18, 0, ABS(F$14), TRUE) * 2)</f>
        <v>44.28813109012232</v>
      </c>
      <c r="W160" s="4">
        <f>BC160 + (G$3 * _xlfn.NORM.DIST($B160, G$7, ABS(G$11), FALSE) * _xlfn.NORM.DIST(($B160 - G$7)*G$15, 0, ABS(G$11), TRUE) * 2)
               + (G$4 * _xlfn.NORM.DIST($B160, G$8, ABS(G$12), FALSE) * _xlfn.NORM.DIST(($B160 - G$8)*G$16, 0, ABS(G$12), TRUE) * 2)
               + (G$5 * _xlfn.NORM.DIST($B160, G$9, ABS(G$13), FALSE) * _xlfn.NORM.DIST(($B160 - G$9)*G$17, 0, ABS(G$13), TRUE) * 2)
               + (G$6 * _xlfn.NORM.DIST($B160, G$10, ABS(G$14), FALSE) * _xlfn.NORM.DIST(($B160 - G$10)*G$18, 0, ABS(G$14), TRUE) * 2)</f>
        <v>49.784012345621775</v>
      </c>
      <c r="X160" s="4">
        <f>BD160 + (H$3 * _xlfn.NORM.DIST($B160, H$7, ABS(H$11), FALSE) * _xlfn.NORM.DIST(($B160 - H$7)*H$15, 0, ABS(H$11), TRUE) * 2)
               + (H$4 * _xlfn.NORM.DIST($B160, H$8, ABS(H$12), FALSE) * _xlfn.NORM.DIST(($B160 - H$8)*H$16, 0, ABS(H$12), TRUE) * 2)
               + (H$5 * _xlfn.NORM.DIST($B160, H$9, ABS(H$13), FALSE) * _xlfn.NORM.DIST(($B160 - H$9)*H$17, 0, ABS(H$13), TRUE) * 2)
               + (H$6 * _xlfn.NORM.DIST($B160, H$10, ABS(H$14), FALSE) * _xlfn.NORM.DIST(($B160 - H$10)*H$18, 0, ABS(H$14), TRUE) * 2)</f>
        <v>47.809658580651707</v>
      </c>
      <c r="Y160" s="4">
        <f>BE160 + (I$3 * _xlfn.NORM.DIST($B160, I$7, ABS(I$11), FALSE) * _xlfn.NORM.DIST(($B160 - I$7)*I$15, 0, ABS(I$11), TRUE) * 2)
               + (I$4 * _xlfn.NORM.DIST($B160, I$8, ABS(I$12), FALSE) * _xlfn.NORM.DIST(($B160 - I$8)*I$16, 0, ABS(I$12), TRUE) * 2)
               + (I$5 * _xlfn.NORM.DIST($B160, I$9, ABS(I$13), FALSE) * _xlfn.NORM.DIST(($B160 - I$9)*I$17, 0, ABS(I$13), TRUE) * 2)
               + (I$6 * _xlfn.NORM.DIST($B160, I$10, ABS(I$14), FALSE) * _xlfn.NORM.DIST(($B160 - I$10)*I$18, 0, ABS(I$14), TRUE) * 2)</f>
        <v>55.865616742295344</v>
      </c>
      <c r="Z160" s="4">
        <f>BF160 + (J$3 * _xlfn.NORM.DIST($B160, J$7, ABS(J$11), FALSE) * _xlfn.NORM.DIST(($B160 - J$7)*J$15, 0, ABS(J$11), TRUE) * 2)
               + (J$4 * _xlfn.NORM.DIST($B160, J$8, ABS(J$12), FALSE) * _xlfn.NORM.DIST(($B160 - J$8)*J$16, 0, ABS(J$12), TRUE) * 2)
               + (J$5 * _xlfn.NORM.DIST($B160, J$9, ABS(J$13), FALSE) * _xlfn.NORM.DIST(($B160 - J$9)*J$17, 0, ABS(J$13), TRUE) * 2)
               + (J$6 * _xlfn.NORM.DIST($B160, J$10, ABS(J$14), FALSE) * _xlfn.NORM.DIST(($B160 - J$10)*J$18, 0, ABS(J$14), TRUE) * 2)</f>
        <v>54.840973082126979</v>
      </c>
      <c r="AA160" s="4">
        <f>BG160 + (K$3 * _xlfn.NORM.DIST($B160, K$7, ABS(K$11), FALSE) * _xlfn.NORM.DIST(($B160 - K$7)*K$15, 0, ABS(K$11), TRUE) * 2)
               + (K$4 * _xlfn.NORM.DIST($B160, K$8, ABS(K$12), FALSE) * _xlfn.NORM.DIST(($B160 - K$8)*K$16, 0, ABS(K$12), TRUE) * 2)
               + (K$5 * _xlfn.NORM.DIST($B160, K$9, ABS(K$13), FALSE) * _xlfn.NORM.DIST(($B160 - K$9)*K$17, 0, ABS(K$13), TRUE) * 2)
               + (K$6 * _xlfn.NORM.DIST($B160, K$10, ABS(K$14), FALSE) * _xlfn.NORM.DIST(($B160 - K$10)*K$18, 0, ABS(K$14), TRUE) * 2)</f>
        <v>50.639589585296946</v>
      </c>
      <c r="AB160" s="4">
        <f>BH160 + (L$3 * _xlfn.NORM.DIST($B160, L$7, ABS(L$11), FALSE) * _xlfn.NORM.DIST(($B160 - L$7)*L$15, 0, ABS(L$11), TRUE) * 2)
               + (L$4 * _xlfn.NORM.DIST($B160, L$8, ABS(L$12), FALSE) * _xlfn.NORM.DIST(($B160 - L$8)*L$16, 0, ABS(L$12), TRUE) * 2)
               + (L$5 * _xlfn.NORM.DIST($B160, L$9, ABS(L$13), FALSE) * _xlfn.NORM.DIST(($B160 - L$9)*L$17, 0, ABS(L$13), TRUE) * 2)
               + (L$6 * _xlfn.NORM.DIST($B160, L$10, ABS(L$14), FALSE) * _xlfn.NORM.DIST(($B160 - L$10)*L$18, 0, ABS(L$14), TRUE) * 2)</f>
        <v>53.687711475879979</v>
      </c>
      <c r="AC160" s="4">
        <f>BI160 + (M$3 * _xlfn.NORM.DIST($B160, M$7, ABS(M$11), FALSE) * _xlfn.NORM.DIST(($B160 - M$7)*M$15, 0, ABS(M$11), TRUE) * 2)
               + (M$4 * _xlfn.NORM.DIST($B160, M$8, ABS(M$12), FALSE) * _xlfn.NORM.DIST(($B160 - M$8)*M$16, 0, ABS(M$12), TRUE) * 2)
               + (M$5 * _xlfn.NORM.DIST($B160, M$9, ABS(M$13), FALSE) * _xlfn.NORM.DIST(($B160 - M$9)*M$17, 0, ABS(M$13), TRUE) * 2)
               + (M$6 * _xlfn.NORM.DIST($B160, M$10, ABS(M$14), FALSE) * _xlfn.NORM.DIST(($B160 - M$10)*M$18, 0, ABS(M$14), TRUE) * 2)</f>
        <v>56.681350935409355</v>
      </c>
      <c r="AD160" s="4">
        <f>BJ160 + (N$3 * _xlfn.NORM.DIST($B160, N$7, ABS(N$11), FALSE) * _xlfn.NORM.DIST(($B160 - N$7)*N$15, 0, ABS(N$11), TRUE) * 2)
               + (N$4 * _xlfn.NORM.DIST($B160, N$8, ABS(N$12), FALSE) * _xlfn.NORM.DIST(($B160 - N$8)*N$16, 0, ABS(N$12), TRUE) * 2)
               + (N$5 * _xlfn.NORM.DIST($B160, N$9, ABS(N$13), FALSE) * _xlfn.NORM.DIST(($B160 - N$9)*N$17, 0, ABS(N$13), TRUE) * 2)
               + (N$6 * _xlfn.NORM.DIST($B160, N$10, ABS(N$14), FALSE) * _xlfn.NORM.DIST(($B160 - N$10)*N$18, 0, ABS(N$14), TRUE) * 2)</f>
        <v>55.729143148849033</v>
      </c>
      <c r="AE160" s="4">
        <f>BK160 + (O$3 * _xlfn.NORM.DIST($B160, O$7, ABS(O$11), FALSE) * _xlfn.NORM.DIST(($B160 - O$7)*O$15, 0, ABS(O$11), TRUE) * 2)
               + (O$4 * _xlfn.NORM.DIST($B160, O$8, ABS(O$12), FALSE) * _xlfn.NORM.DIST(($B160 - O$8)*O$16, 0, ABS(O$12), TRUE) * 2)
               + (O$5 * _xlfn.NORM.DIST($B160, O$9, ABS(O$13), FALSE) * _xlfn.NORM.DIST(($B160 - O$9)*O$17, 0, ABS(O$13), TRUE) * 2)
               + (O$6 * _xlfn.NORM.DIST($B160, O$10, ABS(O$14), FALSE) * _xlfn.NORM.DIST(($B160 - O$10)*O$18, 0, ABS(O$14), TRUE) * 2)</f>
        <v>59.887481648862753</v>
      </c>
      <c r="AF160" s="4">
        <f t="shared" si="133"/>
        <v>52.192328786136933</v>
      </c>
      <c r="AG160" s="4">
        <f t="shared" si="133"/>
        <v>55.803675250485782</v>
      </c>
      <c r="AI160" s="4">
        <f>IF(OR($B160 &lt; C$231, $B160 &gt; C$234), 0, C160-S160)</f>
        <v>-0.62308692338879723</v>
      </c>
      <c r="AJ160" s="4">
        <f>IF(OR($B160 &lt; D$231, $B160 &gt; D$234), 0, D160-T160)</f>
        <v>2.0959515959554906</v>
      </c>
      <c r="AK160" s="4">
        <f>IF(OR($B160 &lt; E$231, $B160 &gt; E$234), 0, E160-U160)</f>
        <v>2.1054338069986969</v>
      </c>
      <c r="AL160" s="4">
        <f>IF(OR($B160 &lt; F$231, $B160 &gt; F$234), 0, F160-V160)</f>
        <v>1.6298689098776791</v>
      </c>
      <c r="AM160" s="4">
        <f>IF(OR($B160 &lt; G$231, $B160 &gt; G$234), 0, G160-W160)</f>
        <v>1.2489876543782259</v>
      </c>
      <c r="AN160" s="4">
        <f>IF(OR($B160 &lt; H$231, $B160 &gt; H$234), 0, H160-X160)</f>
        <v>1.0403414193482945</v>
      </c>
      <c r="AO160" s="4">
        <f>IF(OR($B160 &lt; I$231, $B160 &gt; I$234), 0, I160-Y160)</f>
        <v>1.0673832577046554</v>
      </c>
      <c r="AP160" s="4">
        <f>IF(OR($B160 &lt; J$231, $B160 &gt; J$234), 0, J160-Z160)</f>
        <v>1.9420269178730223</v>
      </c>
      <c r="AQ160" s="4">
        <f>IF(OR($B160 &lt; K$231, $B160 &gt; K$234), 0, K160-AA160)</f>
        <v>0.90241041470305561</v>
      </c>
      <c r="AR160" s="4">
        <f>IF(OR($B160 &lt; L$231, $B160 &gt; L$234), 0, L160-AB160)</f>
        <v>2.2612885241200189</v>
      </c>
      <c r="AS160" s="4">
        <f>IF(OR($B160 &lt; M$231, $B160 &gt; M$234), 0, M160-AC160)</f>
        <v>2.0646490645906468</v>
      </c>
      <c r="AT160" s="4">
        <f>IF(OR($B160 &lt; N$231, $B160 &gt; N$234), 0, N160-AD160)</f>
        <v>-1.179143148849036</v>
      </c>
      <c r="AU160" s="4">
        <f>IF(OR($B160 &lt; O$231, $B160 &gt; O$234), 0, O160-AE160)</f>
        <v>-2.2044816488627532</v>
      </c>
      <c r="AV160" s="4">
        <f t="shared" si="134"/>
        <v>0.70767121386306542</v>
      </c>
      <c r="AW160" s="4">
        <f t="shared" si="134"/>
        <v>8.3793247495142253</v>
      </c>
      <c r="AY160" s="2">
        <f t="shared" si="118"/>
        <v>38.226086923388799</v>
      </c>
      <c r="AZ160" s="2">
        <f t="shared" si="118"/>
        <v>39.574248873185994</v>
      </c>
      <c r="BA160" s="2">
        <f t="shared" si="118"/>
        <v>39.847556674680945</v>
      </c>
      <c r="BB160" s="2">
        <f t="shared" si="118"/>
        <v>37.192578668711725</v>
      </c>
      <c r="BC160" s="2">
        <f t="shared" si="118"/>
        <v>40.842771126731499</v>
      </c>
      <c r="BD160" s="2">
        <f t="shared" si="118"/>
        <v>38.264993831167359</v>
      </c>
      <c r="BE160" s="2">
        <f t="shared" si="118"/>
        <v>41.391937849954942</v>
      </c>
      <c r="BF160" s="2">
        <f t="shared" si="118"/>
        <v>37.276596686026849</v>
      </c>
      <c r="BG160" s="2">
        <f t="shared" si="118"/>
        <v>31.783997863922252</v>
      </c>
      <c r="BH160" s="2">
        <f t="shared" si="118"/>
        <v>31.481765856509163</v>
      </c>
      <c r="BI160" s="2">
        <f t="shared" si="118"/>
        <v>31.008933031516218</v>
      </c>
      <c r="BJ160" s="2">
        <f t="shared" si="118"/>
        <v>34.495069638890861</v>
      </c>
      <c r="BK160" s="2">
        <f t="shared" si="118"/>
        <v>42.980380206593708</v>
      </c>
      <c r="BL160" s="2">
        <f t="shared" si="118"/>
        <v>36.409122093484527</v>
      </c>
      <c r="BM160" s="2">
        <f t="shared" si="118"/>
        <v>37.820940279949532</v>
      </c>
      <c r="BO160" s="2" t="str">
        <f t="shared" si="119"/>
        <v/>
      </c>
      <c r="BP160" s="2" t="str">
        <f t="shared" si="119"/>
        <v/>
      </c>
      <c r="BQ160" s="2" t="str">
        <f t="shared" si="119"/>
        <v/>
      </c>
      <c r="BR160" s="2" t="str">
        <f t="shared" si="119"/>
        <v/>
      </c>
      <c r="BS160" s="2" t="str">
        <f t="shared" si="119"/>
        <v/>
      </c>
      <c r="BT160" s="2" t="str">
        <f t="shared" si="119"/>
        <v/>
      </c>
      <c r="BU160" s="2" t="str">
        <f t="shared" si="119"/>
        <v/>
      </c>
      <c r="BV160" s="2" t="str">
        <f t="shared" si="119"/>
        <v/>
      </c>
      <c r="BW160" s="2" t="str">
        <f t="shared" si="119"/>
        <v/>
      </c>
      <c r="BX160" s="2" t="str">
        <f t="shared" si="119"/>
        <v/>
      </c>
      <c r="BY160" s="2" t="str">
        <f t="shared" si="119"/>
        <v/>
      </c>
      <c r="BZ160" s="2" t="str">
        <f t="shared" si="119"/>
        <v/>
      </c>
      <c r="CA160" s="2" t="str">
        <f t="shared" si="119"/>
        <v/>
      </c>
      <c r="CB160" s="2" t="str">
        <f t="shared" si="119"/>
        <v/>
      </c>
      <c r="CC160" s="2" t="str">
        <f t="shared" si="119"/>
        <v/>
      </c>
      <c r="CE160" s="2" t="str">
        <f t="shared" si="120"/>
        <v/>
      </c>
      <c r="CF160" s="2" t="str">
        <f t="shared" si="120"/>
        <v/>
      </c>
      <c r="CG160" s="2" t="str">
        <f t="shared" si="120"/>
        <v/>
      </c>
      <c r="CH160" s="2" t="str">
        <f t="shared" si="120"/>
        <v/>
      </c>
      <c r="CI160" s="2" t="str">
        <f t="shared" si="120"/>
        <v/>
      </c>
      <c r="CJ160" s="2" t="str">
        <f t="shared" si="120"/>
        <v/>
      </c>
      <c r="CK160" s="2" t="str">
        <f t="shared" si="120"/>
        <v/>
      </c>
      <c r="CL160" s="2" t="str">
        <f t="shared" si="120"/>
        <v/>
      </c>
      <c r="CM160" s="2" t="str">
        <f t="shared" si="120"/>
        <v/>
      </c>
      <c r="CN160" s="2" t="str">
        <f t="shared" si="120"/>
        <v/>
      </c>
      <c r="CO160" s="2" t="str">
        <f t="shared" si="120"/>
        <v/>
      </c>
      <c r="CP160" s="2" t="str">
        <f t="shared" si="120"/>
        <v/>
      </c>
      <c r="CQ160" s="2" t="str">
        <f t="shared" si="120"/>
        <v/>
      </c>
      <c r="CR160" s="2" t="str">
        <f t="shared" si="120"/>
        <v/>
      </c>
      <c r="CS160" s="2" t="str">
        <f t="shared" si="120"/>
        <v/>
      </c>
      <c r="CU160" s="2" t="str">
        <f t="shared" si="121"/>
        <v/>
      </c>
      <c r="CV160" s="2" t="str">
        <f t="shared" si="121"/>
        <v/>
      </c>
      <c r="CW160" s="2" t="str">
        <f t="shared" si="121"/>
        <v/>
      </c>
      <c r="CX160" s="2" t="str">
        <f t="shared" si="121"/>
        <v/>
      </c>
      <c r="CY160" s="2" t="str">
        <f t="shared" si="121"/>
        <v/>
      </c>
      <c r="CZ160" s="2" t="str">
        <f t="shared" si="121"/>
        <v/>
      </c>
      <c r="DA160" s="2" t="str">
        <f t="shared" si="121"/>
        <v/>
      </c>
      <c r="DB160" s="2" t="str">
        <f t="shared" si="121"/>
        <v/>
      </c>
      <c r="DC160" s="2" t="str">
        <f t="shared" si="121"/>
        <v/>
      </c>
      <c r="DD160" s="2" t="str">
        <f t="shared" si="121"/>
        <v/>
      </c>
      <c r="DE160" s="2" t="str">
        <f t="shared" si="121"/>
        <v/>
      </c>
      <c r="DF160" s="2" t="str">
        <f t="shared" si="121"/>
        <v/>
      </c>
      <c r="DG160" s="2" t="str">
        <f t="shared" si="121"/>
        <v/>
      </c>
      <c r="DH160" s="2" t="str">
        <f t="shared" si="121"/>
        <v/>
      </c>
      <c r="DI160" s="2" t="str">
        <f t="shared" si="121"/>
        <v/>
      </c>
      <c r="DK160" s="2">
        <f t="shared" si="127"/>
        <v>55.146771774193532</v>
      </c>
      <c r="DL160" s="2">
        <f t="shared" si="127"/>
        <v>68.451598790322578</v>
      </c>
      <c r="DM160" s="2">
        <f t="shared" si="127"/>
        <v>70.106513379765403</v>
      </c>
      <c r="DN160" s="2">
        <f t="shared" si="127"/>
        <v>68.396518145161281</v>
      </c>
      <c r="DO160" s="2">
        <f t="shared" si="127"/>
        <v>84.781035190615825</v>
      </c>
      <c r="DP160" s="2">
        <f t="shared" si="127"/>
        <v>76.975847058823547</v>
      </c>
      <c r="DQ160" s="2">
        <f t="shared" si="127"/>
        <v>78.649009897360685</v>
      </c>
      <c r="DR160" s="2">
        <f t="shared" si="127"/>
        <v>79.27497638146167</v>
      </c>
      <c r="DS160" s="2">
        <f t="shared" si="127"/>
        <v>63.331819354838707</v>
      </c>
      <c r="DT160" s="2">
        <f t="shared" si="127"/>
        <v>61.457774999999998</v>
      </c>
      <c r="DU160" s="2">
        <f t="shared" si="127"/>
        <v>65.557565591397847</v>
      </c>
      <c r="DV160" s="2">
        <f t="shared" si="127"/>
        <v>67.36636363636363</v>
      </c>
      <c r="DW160" s="2">
        <f t="shared" si="127"/>
        <v>80.381021836007136</v>
      </c>
      <c r="DX160" s="2">
        <f t="shared" si="127"/>
        <v>59.280819852941171</v>
      </c>
      <c r="DY160" s="2">
        <f t="shared" si="127"/>
        <v>53.241687684729065</v>
      </c>
      <c r="EA160" s="2">
        <f t="shared" si="101"/>
        <v>38.13528501469149</v>
      </c>
      <c r="EB160" s="2">
        <f t="shared" si="101"/>
        <v>39.753875556261924</v>
      </c>
      <c r="EC160" s="2">
        <f t="shared" si="101"/>
        <v>39.863602212855632</v>
      </c>
      <c r="ED160" s="2">
        <f t="shared" si="101"/>
        <v>37.260367830210235</v>
      </c>
      <c r="EE160" s="2">
        <f t="shared" si="101"/>
        <v>40.998384046551095</v>
      </c>
      <c r="EF160" s="2">
        <f t="shared" si="101"/>
        <v>37.509014557042704</v>
      </c>
      <c r="EG160" s="2">
        <f t="shared" si="101"/>
        <v>40.746223006170013</v>
      </c>
      <c r="EH160" s="2">
        <f t="shared" si="101"/>
        <v>36.824014419981978</v>
      </c>
      <c r="EI160" s="2">
        <f t="shared" si="101"/>
        <v>31.250432636168799</v>
      </c>
      <c r="EJ160" s="2">
        <f t="shared" si="101"/>
        <v>30.926991427637123</v>
      </c>
      <c r="EK160" s="2">
        <f t="shared" ref="EK160:EO223" si="135">CO$229*$B160+CO$230</f>
        <v>30.743029851731265</v>
      </c>
      <c r="EL160" s="2">
        <f t="shared" si="130"/>
        <v>34.250085787125556</v>
      </c>
      <c r="EM160" s="2">
        <f t="shared" si="130"/>
        <v>42.906984927465956</v>
      </c>
      <c r="EN160" s="2">
        <f t="shared" si="130"/>
        <v>36.059638016130975</v>
      </c>
      <c r="EO160" s="2">
        <f t="shared" si="130"/>
        <v>37.797500502300004</v>
      </c>
      <c r="EQ160" s="2">
        <f t="shared" si="128"/>
        <v>39.458411418254812</v>
      </c>
      <c r="ER160" s="2">
        <f t="shared" si="128"/>
        <v>39.109399370208422</v>
      </c>
      <c r="ES160" s="2">
        <f t="shared" si="128"/>
        <v>39.808729874397159</v>
      </c>
      <c r="ET160" s="2">
        <f t="shared" si="128"/>
        <v>37.064627666101472</v>
      </c>
      <c r="EU160" s="2">
        <f t="shared" si="128"/>
        <v>40.48837540017044</v>
      </c>
      <c r="EV160" s="2">
        <f t="shared" si="128"/>
        <v>40.908029473833075</v>
      </c>
      <c r="EW160" s="2">
        <f t="shared" si="128"/>
        <v>42.534691936797472</v>
      </c>
      <c r="EX160" s="2">
        <f t="shared" si="128"/>
        <v>37.984418134362144</v>
      </c>
      <c r="EY160" s="2">
        <f t="shared" si="128"/>
        <v>32.493288908099046</v>
      </c>
      <c r="EZ160" s="2">
        <f t="shared" si="128"/>
        <v>32.230778421932776</v>
      </c>
      <c r="FA160" s="2">
        <f t="shared" si="128"/>
        <v>31.528419793677376</v>
      </c>
      <c r="FB160" s="2">
        <f t="shared" si="128"/>
        <v>35.293042637661117</v>
      </c>
      <c r="FC160" s="2">
        <f t="shared" si="128"/>
        <v>43.23274116040507</v>
      </c>
      <c r="FD160" s="2">
        <f t="shared" si="128"/>
        <v>37.817542879354633</v>
      </c>
      <c r="FE160" s="2">
        <f t="shared" si="128"/>
        <v>37.911768558951962</v>
      </c>
      <c r="FG160" s="2">
        <f t="shared" si="129"/>
        <v>0.99999998006270574</v>
      </c>
      <c r="FH160" s="2">
        <f t="shared" si="129"/>
        <v>0.99999998204530105</v>
      </c>
      <c r="FI160" s="2">
        <f t="shared" si="129"/>
        <v>0.99999998274511659</v>
      </c>
      <c r="FJ160" s="2">
        <f t="shared" si="129"/>
        <v>0.99999998691379655</v>
      </c>
      <c r="FK160" s="2">
        <f t="shared" si="129"/>
        <v>0.9999999845038825</v>
      </c>
      <c r="FL160" s="2">
        <f t="shared" si="129"/>
        <v>0.9999999841799535</v>
      </c>
      <c r="FM160" s="2">
        <f t="shared" si="129"/>
        <v>0.99999998610463425</v>
      </c>
      <c r="FN160" s="2">
        <f t="shared" si="129"/>
        <v>0.9999999849576755</v>
      </c>
      <c r="FO160" s="2">
        <f t="shared" si="129"/>
        <v>0.99999998676200019</v>
      </c>
      <c r="FP160" s="2">
        <f t="shared" si="129"/>
        <v>0.99999998719714733</v>
      </c>
      <c r="FQ160" s="2">
        <f t="shared" si="129"/>
        <v>0.99999998516689725</v>
      </c>
      <c r="FR160" s="2">
        <f t="shared" si="129"/>
        <v>0.99999998156202063</v>
      </c>
      <c r="FS160" s="2">
        <f t="shared" si="129"/>
        <v>0.9999999074328394</v>
      </c>
      <c r="FT160" s="2">
        <f t="shared" si="129"/>
        <v>0.9999996536505652</v>
      </c>
      <c r="FU160" s="2">
        <f t="shared" si="129"/>
        <v>0.99999898876285154</v>
      </c>
      <c r="FW160" s="2">
        <f t="shared" si="122"/>
        <v>6.8626526754928155E-2</v>
      </c>
      <c r="FX160" s="2">
        <f t="shared" si="122"/>
        <v>0.27871813144077573</v>
      </c>
      <c r="FY160" s="2">
        <f t="shared" si="122"/>
        <v>0.29242529958408325</v>
      </c>
      <c r="FZ160" s="2">
        <f t="shared" si="122"/>
        <v>0.34632426748575001</v>
      </c>
      <c r="GA160" s="2">
        <f t="shared" si="122"/>
        <v>0.30511952961001737</v>
      </c>
      <c r="GB160" s="2">
        <f t="shared" si="122"/>
        <v>0.22241110094079466</v>
      </c>
      <c r="GC160" s="2">
        <f t="shared" si="122"/>
        <v>0.36104307212387948</v>
      </c>
      <c r="GD160" s="2">
        <f t="shared" si="122"/>
        <v>0.39002083660640169</v>
      </c>
      <c r="GE160" s="2">
        <f t="shared" si="122"/>
        <v>0.42930531479025891</v>
      </c>
      <c r="GF160" s="2">
        <f t="shared" si="122"/>
        <v>0.42550971931624443</v>
      </c>
      <c r="GG160" s="2">
        <f t="shared" si="122"/>
        <v>0.33856133008081124</v>
      </c>
      <c r="GH160" s="2">
        <f t="shared" si="122"/>
        <v>0.23489297859471148</v>
      </c>
      <c r="GI160" s="2">
        <f t="shared" si="122"/>
        <v>0.22529671834789852</v>
      </c>
      <c r="GJ160" s="2">
        <f t="shared" si="122"/>
        <v>0.1988025871146821</v>
      </c>
      <c r="GK160" s="2">
        <f t="shared" si="122"/>
        <v>0.20499307155514243</v>
      </c>
      <c r="GM160" s="107">
        <f t="shared" si="123"/>
        <v>3.0048309247638834E-144</v>
      </c>
      <c r="GN160" s="107">
        <f t="shared" si="123"/>
        <v>1.6841352414054822E-165</v>
      </c>
      <c r="GO160" s="107">
        <f t="shared" si="123"/>
        <v>9.7377248453444873E-174</v>
      </c>
      <c r="GP160" s="107">
        <f t="shared" si="123"/>
        <v>5.8593102195846184E-214</v>
      </c>
      <c r="GQ160" s="107">
        <f t="shared" si="123"/>
        <v>3.5227418177104981E-212</v>
      </c>
      <c r="GR160" s="107">
        <f t="shared" si="123"/>
        <v>1.8910401535040538E-202</v>
      </c>
      <c r="GS160" s="107">
        <f t="shared" si="123"/>
        <v>1.7408328306453995E-223</v>
      </c>
      <c r="GT160" s="107">
        <f t="shared" si="123"/>
        <v>2.3337247719506279E-213</v>
      </c>
      <c r="GU160" s="107">
        <f t="shared" si="123"/>
        <v>4.722895598896948E-237</v>
      </c>
      <c r="GV160" s="107">
        <f t="shared" si="123"/>
        <v>8.3249850652872911E-251</v>
      </c>
      <c r="GW160" s="107">
        <f t="shared" si="123"/>
        <v>4.0246919382974203E-245</v>
      </c>
      <c r="GX160" s="107">
        <f t="shared" si="123"/>
        <v>5.0686410292181484E-209</v>
      </c>
      <c r="GY160" s="107">
        <f t="shared" si="123"/>
        <v>2.2204213895992982E-200</v>
      </c>
      <c r="GZ160" s="107">
        <f t="shared" si="123"/>
        <v>3.4842700848860751E-204</v>
      </c>
      <c r="HA160" s="107">
        <f t="shared" si="123"/>
        <v>9.2330658099836773E-306</v>
      </c>
      <c r="HC160" s="107">
        <f t="shared" si="132"/>
        <v>5.3612153631349097E-94</v>
      </c>
      <c r="HD160" s="107">
        <f t="shared" si="132"/>
        <v>8.1783635507150047E-110</v>
      </c>
      <c r="HE160" s="107">
        <f t="shared" si="132"/>
        <v>1.5118169338235369E-115</v>
      </c>
      <c r="HF160" s="107">
        <f t="shared" si="131"/>
        <v>8.8881455695643899E-145</v>
      </c>
      <c r="HG160" s="107">
        <f t="shared" si="131"/>
        <v>9.0932203006189697E-143</v>
      </c>
      <c r="HH160" s="107">
        <f t="shared" si="131"/>
        <v>1.5721672769075456E-133</v>
      </c>
      <c r="HI160" s="107">
        <f t="shared" si="131"/>
        <v>3.5137490063718543E-152</v>
      </c>
      <c r="HJ160" s="107">
        <f t="shared" si="131"/>
        <v>2.4302496989848784E-146</v>
      </c>
      <c r="HK160" s="107">
        <f t="shared" si="131"/>
        <v>2.8898369188806087E-164</v>
      </c>
      <c r="HL160" s="107">
        <f t="shared" si="113"/>
        <v>9.1392605953935822E-173</v>
      </c>
      <c r="HM160" s="107">
        <f t="shared" si="113"/>
        <v>1.5965704918677835E-166</v>
      </c>
      <c r="HN160" s="107">
        <f t="shared" si="113"/>
        <v>3.7953471307941996E-138</v>
      </c>
      <c r="HO160" s="107">
        <f t="shared" si="113"/>
        <v>8.3428773450590395E-131</v>
      </c>
      <c r="HP160" s="107">
        <f t="shared" si="113"/>
        <v>1.8894556986045514E-132</v>
      </c>
      <c r="HQ160" s="107">
        <f t="shared" si="113"/>
        <v>5.8205645551998999E-201</v>
      </c>
      <c r="HS160" s="107">
        <f t="shared" si="124"/>
        <v>1.9685562909231491E-8</v>
      </c>
      <c r="HT160" s="107">
        <f t="shared" si="124"/>
        <v>1.2360738872583423E-12</v>
      </c>
      <c r="HU160" s="107">
        <f t="shared" si="124"/>
        <v>2.0767892544664584E-13</v>
      </c>
      <c r="HV160" s="107">
        <f t="shared" si="124"/>
        <v>1.364539544385184E-17</v>
      </c>
      <c r="HW160" s="107">
        <f t="shared" si="124"/>
        <v>8.9408206929541557E-17</v>
      </c>
      <c r="HX160" s="107">
        <f t="shared" si="124"/>
        <v>2.269985809548748E-14</v>
      </c>
      <c r="HY160" s="107">
        <f t="shared" si="124"/>
        <v>8.9439157530300335E-19</v>
      </c>
      <c r="HZ160" s="107">
        <f t="shared" si="124"/>
        <v>1.3429456075240703E-18</v>
      </c>
      <c r="IA160" s="107">
        <f t="shared" si="124"/>
        <v>1.6508592406573143E-21</v>
      </c>
      <c r="IB160" s="107">
        <f t="shared" si="124"/>
        <v>2.6678480824700477E-22</v>
      </c>
      <c r="IC160" s="107">
        <f t="shared" si="124"/>
        <v>4.3316947761047774E-20</v>
      </c>
      <c r="ID160" s="107">
        <f t="shared" si="124"/>
        <v>5.2556922283978405E-15</v>
      </c>
      <c r="IE160" s="107">
        <f t="shared" si="124"/>
        <v>1.317726100887129E-13</v>
      </c>
      <c r="IF160" s="107">
        <f t="shared" si="124"/>
        <v>4.9834275663473708E-13</v>
      </c>
      <c r="IG160" s="107">
        <f t="shared" si="124"/>
        <v>1.7859710407624908E-13</v>
      </c>
      <c r="II160" s="107">
        <f t="shared" si="125"/>
        <v>2.7558156685992902E-2</v>
      </c>
      <c r="IJ160" s="107">
        <f t="shared" si="125"/>
        <v>0.3477301575409007</v>
      </c>
      <c r="IK160" s="107">
        <f t="shared" si="125"/>
        <v>0.3640013873487255</v>
      </c>
      <c r="IL160" s="107">
        <f t="shared" si="125"/>
        <v>0.42691182895792434</v>
      </c>
      <c r="IM160" s="107">
        <f t="shared" si="125"/>
        <v>0.35645846977480911</v>
      </c>
      <c r="IN160" s="107">
        <f t="shared" si="125"/>
        <v>0.2067575094873805</v>
      </c>
      <c r="IO160" s="107">
        <f t="shared" si="125"/>
        <v>0.44321253205937583</v>
      </c>
      <c r="IP160" s="107">
        <f t="shared" si="125"/>
        <v>0.48087313787054037</v>
      </c>
      <c r="IQ160" s="107">
        <f t="shared" si="125"/>
        <v>0.50750934746774012</v>
      </c>
      <c r="IR160" s="107">
        <f t="shared" si="125"/>
        <v>0.50437167793680349</v>
      </c>
      <c r="IS160" s="107">
        <f t="shared" si="125"/>
        <v>0.39612502466442778</v>
      </c>
      <c r="IT160" s="107">
        <f t="shared" si="125"/>
        <v>0.22044638790235682</v>
      </c>
      <c r="IU160" s="107">
        <f t="shared" si="125"/>
        <v>0.17235272002190638</v>
      </c>
      <c r="IV160" s="107">
        <f t="shared" si="125"/>
        <v>9.3437431454456835E-2</v>
      </c>
      <c r="IW160" s="107">
        <f t="shared" si="125"/>
        <v>4.0724738914447833E-2</v>
      </c>
      <c r="IY160" s="107">
        <f t="shared" si="126"/>
        <v>2.7558176371555811E-2</v>
      </c>
      <c r="IZ160" s="107">
        <f t="shared" si="126"/>
        <v>0.34773015754213676</v>
      </c>
      <c r="JA160" s="107">
        <f t="shared" si="126"/>
        <v>0.36400138734893317</v>
      </c>
      <c r="JB160" s="107">
        <f t="shared" si="126"/>
        <v>0.42691182895792434</v>
      </c>
      <c r="JC160" s="107">
        <f t="shared" si="126"/>
        <v>0.35645846977480922</v>
      </c>
      <c r="JD160" s="107">
        <f t="shared" si="126"/>
        <v>0.20675750948740321</v>
      </c>
      <c r="JE160" s="107">
        <f t="shared" si="126"/>
        <v>0.44321253205937583</v>
      </c>
      <c r="JF160" s="107">
        <f t="shared" si="126"/>
        <v>0.48087313787054037</v>
      </c>
      <c r="JG160" s="107">
        <f t="shared" si="126"/>
        <v>0.50750934746774012</v>
      </c>
      <c r="JH160" s="107">
        <f t="shared" si="126"/>
        <v>0.50437167793680349</v>
      </c>
      <c r="JI160" s="107">
        <f t="shared" si="126"/>
        <v>0.39612502466442778</v>
      </c>
      <c r="JJ160" s="107">
        <f t="shared" si="126"/>
        <v>0.22044638790236207</v>
      </c>
      <c r="JK160" s="107">
        <f t="shared" si="126"/>
        <v>0.17235272002203816</v>
      </c>
      <c r="JL160" s="107">
        <f t="shared" si="126"/>
        <v>9.3437431454955172E-2</v>
      </c>
      <c r="JM160" s="107">
        <f t="shared" si="126"/>
        <v>4.0724738914626434E-2</v>
      </c>
    </row>
    <row r="161" spans="2:273" x14ac:dyDescent="0.25">
      <c r="B161" s="2">
        <v>133</v>
      </c>
      <c r="C161" s="37">
        <v>37.238</v>
      </c>
      <c r="D161" s="37">
        <v>41.704999999999998</v>
      </c>
      <c r="E161" s="37">
        <v>47.377000000000002</v>
      </c>
      <c r="F161" s="37">
        <v>45.524999999999999</v>
      </c>
      <c r="G161" s="37">
        <v>52.15</v>
      </c>
      <c r="H161" s="37">
        <v>51.883000000000003</v>
      </c>
      <c r="I161" s="37">
        <v>56.866999999999997</v>
      </c>
      <c r="J161" s="37">
        <v>53.082999999999998</v>
      </c>
      <c r="K161" s="37">
        <v>47.22</v>
      </c>
      <c r="L161" s="37">
        <v>49.203000000000003</v>
      </c>
      <c r="M161" s="37">
        <v>59.661000000000001</v>
      </c>
      <c r="N161" s="37">
        <v>60.667000000000002</v>
      </c>
      <c r="O161" s="37">
        <v>64.05</v>
      </c>
      <c r="P161" s="37">
        <v>58.9</v>
      </c>
      <c r="Q161" s="37">
        <v>73.45</v>
      </c>
      <c r="S161" s="4">
        <f>AY161 + (C$3 * _xlfn.NORM.DIST($B161, C$7, ABS(C$11), FALSE) * _xlfn.NORM.DIST(($B161 - C$7)*C$15, 0, ABS(C$11), TRUE) * 2)
               + (C$4 * _xlfn.NORM.DIST($B161, C$8, ABS(C$12), FALSE) * _xlfn.NORM.DIST(($B161 - C$8)*C$16, 0, ABS(C$12), TRUE) * 2)
               + (C$5 * _xlfn.NORM.DIST($B161, C$9, ABS(C$13), FALSE) * _xlfn.NORM.DIST(($B161 - C$9)*C$17, 0, ABS(C$13), TRUE) * 2)
               + (C$6 * _xlfn.NORM.DIST($B161, C$10, ABS(C$14), FALSE) * _xlfn.NORM.DIST(($B161 - C$10)*C$18, 0, ABS(C$14), TRUE) * 2)</f>
        <v>38.175604441646875</v>
      </c>
      <c r="T161" s="4">
        <f>AZ161 + (D$3 * _xlfn.NORM.DIST($B161, D$7, ABS(D$11), FALSE) * _xlfn.NORM.DIST(($B161 - D$7)*D$15, 0, ABS(D$11), TRUE) * 2)
               + (D$4 * _xlfn.NORM.DIST($B161, D$8, ABS(D$12), FALSE) * _xlfn.NORM.DIST(($B161 - D$8)*D$16, 0, ABS(D$12), TRUE) * 2)
               + (D$5 * _xlfn.NORM.DIST($B161, D$9, ABS(D$13), FALSE) * _xlfn.NORM.DIST(($B161 - D$9)*D$17, 0, ABS(D$13), TRUE) * 2)
               + (D$6 * _xlfn.NORM.DIST($B161, D$10, ABS(D$14), FALSE) * _xlfn.NORM.DIST(($B161 - D$10)*D$18, 0, ABS(D$14), TRUE) * 2)</f>
        <v>40.223605590154953</v>
      </c>
      <c r="U161" s="4">
        <f>BA161 + (E$3 * _xlfn.NORM.DIST($B161, E$7, ABS(E$11), FALSE) * _xlfn.NORM.DIST(($B161 - E$7)*E$15, 0, ABS(E$11), TRUE) * 2)
               + (E$4 * _xlfn.NORM.DIST($B161, E$8, ABS(E$12), FALSE) * _xlfn.NORM.DIST(($B161 - E$8)*E$16, 0, ABS(E$12), TRUE) * 2)
               + (E$5 * _xlfn.NORM.DIST($B161, E$9, ABS(E$13), FALSE) * _xlfn.NORM.DIST(($B161 - E$9)*E$17, 0, ABS(E$13), TRUE) * 2)
               + (E$6 * _xlfn.NORM.DIST($B161, E$10, ABS(E$14), FALSE) * _xlfn.NORM.DIST(($B161 - E$10)*E$18, 0, ABS(E$14), TRUE) * 2)</f>
        <v>45.86838972224006</v>
      </c>
      <c r="V161" s="4">
        <f>BB161 + (F$3 * _xlfn.NORM.DIST($B161, F$7, ABS(F$11), FALSE) * _xlfn.NORM.DIST(($B161 - F$7)*F$15, 0, ABS(F$11), TRUE) * 2)
               + (F$4 * _xlfn.NORM.DIST($B161, F$8, ABS(F$12), FALSE) * _xlfn.NORM.DIST(($B161 - F$8)*F$16, 0, ABS(F$12), TRUE) * 2)
               + (F$5 * _xlfn.NORM.DIST($B161, F$9, ABS(F$13), FALSE) * _xlfn.NORM.DIST(($B161 - F$9)*F$17, 0, ABS(F$13), TRUE) * 2)
               + (F$6 * _xlfn.NORM.DIST($B161, F$10, ABS(F$14), FALSE) * _xlfn.NORM.DIST(($B161 - F$10)*F$18, 0, ABS(F$14), TRUE) * 2)</f>
        <v>44.110053411226836</v>
      </c>
      <c r="W161" s="4">
        <f>BC161 + (G$3 * _xlfn.NORM.DIST($B161, G$7, ABS(G$11), FALSE) * _xlfn.NORM.DIST(($B161 - G$7)*G$15, 0, ABS(G$11), TRUE) * 2)
               + (G$4 * _xlfn.NORM.DIST($B161, G$8, ABS(G$12), FALSE) * _xlfn.NORM.DIST(($B161 - G$8)*G$16, 0, ABS(G$12), TRUE) * 2)
               + (G$5 * _xlfn.NORM.DIST($B161, G$9, ABS(G$13), FALSE) * _xlfn.NORM.DIST(($B161 - G$9)*G$17, 0, ABS(G$13), TRUE) * 2)
               + (G$6 * _xlfn.NORM.DIST($B161, G$10, ABS(G$14), FALSE) * _xlfn.NORM.DIST(($B161 - G$10)*G$18, 0, ABS(G$14), TRUE) * 2)</f>
        <v>50.299153051377154</v>
      </c>
      <c r="X161" s="4">
        <f>BD161 + (H$3 * _xlfn.NORM.DIST($B161, H$7, ABS(H$11), FALSE) * _xlfn.NORM.DIST(($B161 - H$7)*H$15, 0, ABS(H$11), TRUE) * 2)
               + (H$4 * _xlfn.NORM.DIST($B161, H$8, ABS(H$12), FALSE) * _xlfn.NORM.DIST(($B161 - H$8)*H$16, 0, ABS(H$12), TRUE) * 2)
               + (H$5 * _xlfn.NORM.DIST($B161, H$9, ABS(H$13), FALSE) * _xlfn.NORM.DIST(($B161 - H$9)*H$17, 0, ABS(H$13), TRUE) * 2)
               + (H$6 * _xlfn.NORM.DIST($B161, H$10, ABS(H$14), FALSE) * _xlfn.NORM.DIST(($B161 - H$10)*H$18, 0, ABS(H$14), TRUE) * 2)</f>
        <v>50.005357896881193</v>
      </c>
      <c r="Y161" s="4">
        <f>BE161 + (I$3 * _xlfn.NORM.DIST($B161, I$7, ABS(I$11), FALSE) * _xlfn.NORM.DIST(($B161 - I$7)*I$15, 0, ABS(I$11), TRUE) * 2)
               + (I$4 * _xlfn.NORM.DIST($B161, I$8, ABS(I$12), FALSE) * _xlfn.NORM.DIST(($B161 - I$8)*I$16, 0, ABS(I$12), TRUE) * 2)
               + (I$5 * _xlfn.NORM.DIST($B161, I$9, ABS(I$13), FALSE) * _xlfn.NORM.DIST(($B161 - I$9)*I$17, 0, ABS(I$13), TRUE) * 2)
               + (I$6 * _xlfn.NORM.DIST($B161, I$10, ABS(I$14), FALSE) * _xlfn.NORM.DIST(($B161 - I$10)*I$18, 0, ABS(I$14), TRUE) * 2)</f>
        <v>55.28273534334042</v>
      </c>
      <c r="Z161" s="4">
        <f>BF161 + (J$3 * _xlfn.NORM.DIST($B161, J$7, ABS(J$11), FALSE) * _xlfn.NORM.DIST(($B161 - J$7)*J$15, 0, ABS(J$11), TRUE) * 2)
               + (J$4 * _xlfn.NORM.DIST($B161, J$8, ABS(J$12), FALSE) * _xlfn.NORM.DIST(($B161 - J$8)*J$16, 0, ABS(J$12), TRUE) * 2)
               + (J$5 * _xlfn.NORM.DIST($B161, J$9, ABS(J$13), FALSE) * _xlfn.NORM.DIST(($B161 - J$9)*J$17, 0, ABS(J$13), TRUE) * 2)
               + (J$6 * _xlfn.NORM.DIST($B161, J$10, ABS(J$14), FALSE) * _xlfn.NORM.DIST(($B161 - J$10)*J$18, 0, ABS(J$14), TRUE) * 2)</f>
        <v>53.13552710651247</v>
      </c>
      <c r="AA161" s="4">
        <f>BG161 + (K$3 * _xlfn.NORM.DIST($B161, K$7, ABS(K$11), FALSE) * _xlfn.NORM.DIST(($B161 - K$7)*K$15, 0, ABS(K$11), TRUE) * 2)
               + (K$4 * _xlfn.NORM.DIST($B161, K$8, ABS(K$12), FALSE) * _xlfn.NORM.DIST(($B161 - K$8)*K$16, 0, ABS(K$12), TRUE) * 2)
               + (K$5 * _xlfn.NORM.DIST($B161, K$9, ABS(K$13), FALSE) * _xlfn.NORM.DIST(($B161 - K$9)*K$17, 0, ABS(K$13), TRUE) * 2)
               + (K$6 * _xlfn.NORM.DIST($B161, K$10, ABS(K$14), FALSE) * _xlfn.NORM.DIST(($B161 - K$10)*K$18, 0, ABS(K$14), TRUE) * 2)</f>
        <v>47.448856122092714</v>
      </c>
      <c r="AB161" s="4">
        <f>BH161 + (L$3 * _xlfn.NORM.DIST($B161, L$7, ABS(L$11), FALSE) * _xlfn.NORM.DIST(($B161 - L$7)*L$15, 0, ABS(L$11), TRUE) * 2)
               + (L$4 * _xlfn.NORM.DIST($B161, L$8, ABS(L$12), FALSE) * _xlfn.NORM.DIST(($B161 - L$8)*L$16, 0, ABS(L$12), TRUE) * 2)
               + (L$5 * _xlfn.NORM.DIST($B161, L$9, ABS(L$13), FALSE) * _xlfn.NORM.DIST(($B161 - L$9)*L$17, 0, ABS(L$13), TRUE) * 2)
               + (L$6 * _xlfn.NORM.DIST($B161, L$10, ABS(L$14), FALSE) * _xlfn.NORM.DIST(($B161 - L$10)*L$18, 0, ABS(L$14), TRUE) * 2)</f>
        <v>50.075023987068164</v>
      </c>
      <c r="AC161" s="4">
        <f>BI161 + (M$3 * _xlfn.NORM.DIST($B161, M$7, ABS(M$11), FALSE) * _xlfn.NORM.DIST(($B161 - M$7)*M$15, 0, ABS(M$11), TRUE) * 2)
               + (M$4 * _xlfn.NORM.DIST($B161, M$8, ABS(M$12), FALSE) * _xlfn.NORM.DIST(($B161 - M$8)*M$16, 0, ABS(M$12), TRUE) * 2)
               + (M$5 * _xlfn.NORM.DIST($B161, M$9, ABS(M$13), FALSE) * _xlfn.NORM.DIST(($B161 - M$9)*M$17, 0, ABS(M$13), TRUE) * 2)
               + (M$6 * _xlfn.NORM.DIST($B161, M$10, ABS(M$14), FALSE) * _xlfn.NORM.DIST(($B161 - M$10)*M$18, 0, ABS(M$14), TRUE) * 2)</f>
        <v>57.299062309758554</v>
      </c>
      <c r="AD161" s="4">
        <f>BJ161 + (N$3 * _xlfn.NORM.DIST($B161, N$7, ABS(N$11), FALSE) * _xlfn.NORM.DIST(($B161 - N$7)*N$15, 0, ABS(N$11), TRUE) * 2)
               + (N$4 * _xlfn.NORM.DIST($B161, N$8, ABS(N$12), FALSE) * _xlfn.NORM.DIST(($B161 - N$8)*N$16, 0, ABS(N$12), TRUE) * 2)
               + (N$5 * _xlfn.NORM.DIST($B161, N$9, ABS(N$13), FALSE) * _xlfn.NORM.DIST(($B161 - N$9)*N$17, 0, ABS(N$13), TRUE) * 2)
               + (N$6 * _xlfn.NORM.DIST($B161, N$10, ABS(N$14), FALSE) * _xlfn.NORM.DIST(($B161 - N$10)*N$18, 0, ABS(N$14), TRUE) * 2)</f>
        <v>60.516706210618281</v>
      </c>
      <c r="AE161" s="4">
        <f>BK161 + (O$3 * _xlfn.NORM.DIST($B161, O$7, ABS(O$11), FALSE) * _xlfn.NORM.DIST(($B161 - O$7)*O$15, 0, ABS(O$11), TRUE) * 2)
               + (O$4 * _xlfn.NORM.DIST($B161, O$8, ABS(O$12), FALSE) * _xlfn.NORM.DIST(($B161 - O$8)*O$16, 0, ABS(O$12), TRUE) * 2)
               + (O$5 * _xlfn.NORM.DIST($B161, O$9, ABS(O$13), FALSE) * _xlfn.NORM.DIST(($B161 - O$9)*O$17, 0, ABS(O$13), TRUE) * 2)
               + (O$6 * _xlfn.NORM.DIST($B161, O$10, ABS(O$14), FALSE) * _xlfn.NORM.DIST(($B161 - O$10)*O$18, 0, ABS(O$14), TRUE) * 2)</f>
        <v>64.569990681407006</v>
      </c>
      <c r="AF161" s="4">
        <f t="shared" si="133"/>
        <v>58.5856889054254</v>
      </c>
      <c r="AG161" s="4">
        <f t="shared" si="133"/>
        <v>65.859885177989369</v>
      </c>
      <c r="AI161" s="4">
        <f>IF(OR($B161 &lt; C$231, $B161 &gt; C$234), 0, C161-S161)</f>
        <v>-0.93760444164687584</v>
      </c>
      <c r="AJ161" s="4">
        <f>IF(OR($B161 &lt; D$231, $B161 &gt; D$234), 0, D161-T161)</f>
        <v>1.4813944098450449</v>
      </c>
      <c r="AK161" s="4">
        <f>IF(OR($B161 &lt; E$231, $B161 &gt; E$234), 0, E161-U161)</f>
        <v>1.5086102777599422</v>
      </c>
      <c r="AL161" s="4">
        <f>IF(OR($B161 &lt; F$231, $B161 &gt; F$234), 0, F161-V161)</f>
        <v>1.4149465887731623</v>
      </c>
      <c r="AM161" s="4">
        <f>IF(OR($B161 &lt; G$231, $B161 &gt; G$234), 0, G161-W161)</f>
        <v>1.8508469486228449</v>
      </c>
      <c r="AN161" s="4">
        <f>IF(OR($B161 &lt; H$231, $B161 &gt; H$234), 0, H161-X161)</f>
        <v>1.8776421031188093</v>
      </c>
      <c r="AO161" s="4">
        <f>IF(OR($B161 &lt; I$231, $B161 &gt; I$234), 0, I161-Y161)</f>
        <v>1.5842646566595775</v>
      </c>
      <c r="AP161" s="4">
        <f>IF(OR($B161 &lt; J$231, $B161 &gt; J$234), 0, J161-Z161)</f>
        <v>-5.2527106512471278E-2</v>
      </c>
      <c r="AQ161" s="4">
        <f>IF(OR($B161 &lt; K$231, $B161 &gt; K$234), 0, K161-AA161)</f>
        <v>-0.228856122092715</v>
      </c>
      <c r="AR161" s="4">
        <f>IF(OR($B161 &lt; L$231, $B161 &gt; L$234), 0, L161-AB161)</f>
        <v>-0.87202398706816098</v>
      </c>
      <c r="AS161" s="4">
        <f>IF(OR($B161 &lt; M$231, $B161 &gt; M$234), 0, M161-AC161)</f>
        <v>2.3619376902414473</v>
      </c>
      <c r="AT161" s="4">
        <f>IF(OR($B161 &lt; N$231, $B161 &gt; N$234), 0, N161-AD161)</f>
        <v>0.15029378938172044</v>
      </c>
      <c r="AU161" s="4">
        <f>IF(OR($B161 &lt; O$231, $B161 &gt; O$234), 0, O161-AE161)</f>
        <v>-0.51999068140700899</v>
      </c>
      <c r="AV161" s="4">
        <f t="shared" si="134"/>
        <v>0.31431109457459883</v>
      </c>
      <c r="AW161" s="4">
        <f t="shared" si="134"/>
        <v>7.5901148220106336</v>
      </c>
      <c r="AY161" s="2">
        <f t="shared" si="118"/>
        <v>38.175604441646875</v>
      </c>
      <c r="AZ161" s="2">
        <f t="shared" si="118"/>
        <v>39.476635044569669</v>
      </c>
      <c r="BA161" s="2">
        <f t="shared" si="118"/>
        <v>39.721918885147552</v>
      </c>
      <c r="BB161" s="2">
        <f t="shared" si="118"/>
        <v>37.070807071656745</v>
      </c>
      <c r="BC161" s="2">
        <f t="shared" si="118"/>
        <v>40.675649834815843</v>
      </c>
      <c r="BD161" s="2">
        <f t="shared" si="118"/>
        <v>38.138539771170699</v>
      </c>
      <c r="BE161" s="2">
        <f t="shared" si="118"/>
        <v>41.270264720793776</v>
      </c>
      <c r="BF161" s="2">
        <f t="shared" si="118"/>
        <v>37.147938632595199</v>
      </c>
      <c r="BG161" s="2">
        <f t="shared" si="118"/>
        <v>31.682369144686387</v>
      </c>
      <c r="BH161" s="2">
        <f t="shared" si="118"/>
        <v>31.378794224033392</v>
      </c>
      <c r="BI161" s="2">
        <f t="shared" si="118"/>
        <v>30.900046666030434</v>
      </c>
      <c r="BJ161" s="2">
        <f t="shared" si="118"/>
        <v>34.356083386126514</v>
      </c>
      <c r="BK161" s="2">
        <f t="shared" si="118"/>
        <v>42.800867642327383</v>
      </c>
      <c r="BL161" s="2">
        <f t="shared" si="118"/>
        <v>36.252972461735936</v>
      </c>
      <c r="BM161" s="2">
        <f t="shared" si="118"/>
        <v>37.653416329515927</v>
      </c>
      <c r="BO161" s="2" t="str">
        <f t="shared" si="119"/>
        <v/>
      </c>
      <c r="BP161" s="2" t="str">
        <f t="shared" si="119"/>
        <v/>
      </c>
      <c r="BQ161" s="2" t="str">
        <f t="shared" si="119"/>
        <v/>
      </c>
      <c r="BR161" s="2" t="str">
        <f t="shared" si="119"/>
        <v/>
      </c>
      <c r="BS161" s="2" t="str">
        <f t="shared" si="119"/>
        <v/>
      </c>
      <c r="BT161" s="2" t="str">
        <f t="shared" si="119"/>
        <v/>
      </c>
      <c r="BU161" s="2" t="str">
        <f t="shared" si="119"/>
        <v/>
      </c>
      <c r="BV161" s="2" t="str">
        <f t="shared" si="119"/>
        <v/>
      </c>
      <c r="BW161" s="2" t="str">
        <f t="shared" si="119"/>
        <v/>
      </c>
      <c r="BX161" s="2" t="str">
        <f t="shared" si="119"/>
        <v/>
      </c>
      <c r="BY161" s="2" t="str">
        <f t="shared" si="119"/>
        <v/>
      </c>
      <c r="BZ161" s="2" t="str">
        <f t="shared" si="119"/>
        <v/>
      </c>
      <c r="CA161" s="2" t="str">
        <f t="shared" si="119"/>
        <v/>
      </c>
      <c r="CB161" s="2" t="str">
        <f t="shared" si="119"/>
        <v/>
      </c>
      <c r="CC161" s="2" t="str">
        <f t="shared" si="119"/>
        <v/>
      </c>
      <c r="CE161" s="2" t="str">
        <f t="shared" si="120"/>
        <v/>
      </c>
      <c r="CF161" s="2" t="str">
        <f t="shared" si="120"/>
        <v/>
      </c>
      <c r="CG161" s="2" t="str">
        <f t="shared" si="120"/>
        <v/>
      </c>
      <c r="CH161" s="2" t="str">
        <f t="shared" si="120"/>
        <v/>
      </c>
      <c r="CI161" s="2" t="str">
        <f t="shared" si="120"/>
        <v/>
      </c>
      <c r="CJ161" s="2" t="str">
        <f t="shared" si="120"/>
        <v/>
      </c>
      <c r="CK161" s="2" t="str">
        <f t="shared" si="120"/>
        <v/>
      </c>
      <c r="CL161" s="2" t="str">
        <f t="shared" si="120"/>
        <v/>
      </c>
      <c r="CM161" s="2" t="str">
        <f t="shared" si="120"/>
        <v/>
      </c>
      <c r="CN161" s="2" t="str">
        <f t="shared" si="120"/>
        <v/>
      </c>
      <c r="CO161" s="2" t="str">
        <f t="shared" si="120"/>
        <v/>
      </c>
      <c r="CP161" s="2" t="str">
        <f t="shared" si="120"/>
        <v/>
      </c>
      <c r="CQ161" s="2" t="str">
        <f t="shared" si="120"/>
        <v/>
      </c>
      <c r="CR161" s="2" t="str">
        <f t="shared" si="120"/>
        <v/>
      </c>
      <c r="CS161" s="2" t="str">
        <f t="shared" si="120"/>
        <v/>
      </c>
      <c r="CU161" s="2" t="str">
        <f t="shared" si="121"/>
        <v/>
      </c>
      <c r="CV161" s="2" t="str">
        <f t="shared" si="121"/>
        <v/>
      </c>
      <c r="CW161" s="2" t="str">
        <f t="shared" si="121"/>
        <v/>
      </c>
      <c r="CX161" s="2" t="str">
        <f t="shared" si="121"/>
        <v/>
      </c>
      <c r="CY161" s="2" t="str">
        <f t="shared" si="121"/>
        <v/>
      </c>
      <c r="CZ161" s="2" t="str">
        <f t="shared" si="121"/>
        <v/>
      </c>
      <c r="DA161" s="2" t="str">
        <f t="shared" si="121"/>
        <v/>
      </c>
      <c r="DB161" s="2" t="str">
        <f t="shared" si="121"/>
        <v/>
      </c>
      <c r="DC161" s="2" t="str">
        <f t="shared" si="121"/>
        <v/>
      </c>
      <c r="DD161" s="2" t="str">
        <f t="shared" si="121"/>
        <v/>
      </c>
      <c r="DE161" s="2" t="str">
        <f t="shared" si="121"/>
        <v/>
      </c>
      <c r="DF161" s="2" t="str">
        <f t="shared" si="121"/>
        <v/>
      </c>
      <c r="DG161" s="2" t="str">
        <f t="shared" si="121"/>
        <v/>
      </c>
      <c r="DH161" s="2" t="str">
        <f t="shared" si="121"/>
        <v/>
      </c>
      <c r="DI161" s="2" t="str">
        <f t="shared" si="121"/>
        <v/>
      </c>
      <c r="DK161" s="2">
        <f t="shared" si="127"/>
        <v>55.1504822580645</v>
      </c>
      <c r="DL161" s="2">
        <f t="shared" si="127"/>
        <v>68.559306451612912</v>
      </c>
      <c r="DM161" s="2">
        <f t="shared" si="127"/>
        <v>70.215220307917903</v>
      </c>
      <c r="DN161" s="2">
        <f t="shared" si="127"/>
        <v>68.514567815249251</v>
      </c>
      <c r="DO161" s="2">
        <f t="shared" si="127"/>
        <v>85.018114919354829</v>
      </c>
      <c r="DP161" s="2">
        <f t="shared" si="127"/>
        <v>77.099646600458385</v>
      </c>
      <c r="DQ161" s="2">
        <f t="shared" si="127"/>
        <v>78.817596774193532</v>
      </c>
      <c r="DR161" s="2">
        <f t="shared" si="127"/>
        <v>79.45634402852049</v>
      </c>
      <c r="DS161" s="2">
        <f t="shared" si="127"/>
        <v>63.401145161290323</v>
      </c>
      <c r="DT161" s="2">
        <f t="shared" si="127"/>
        <v>61.530304838709675</v>
      </c>
      <c r="DU161" s="2">
        <f t="shared" si="127"/>
        <v>65.665623655913976</v>
      </c>
      <c r="DV161" s="2">
        <f t="shared" si="127"/>
        <v>67.459590909090906</v>
      </c>
      <c r="DW161" s="2">
        <f t="shared" si="127"/>
        <v>80.510707664884137</v>
      </c>
      <c r="DX161" s="2">
        <f t="shared" si="127"/>
        <v>59.286116310160416</v>
      </c>
      <c r="DY161" s="2">
        <f t="shared" si="127"/>
        <v>53.221813793103451</v>
      </c>
      <c r="EA161" s="2">
        <f t="shared" ref="EA161:EJ224" si="136">CE$229*$B161+CE$230</f>
        <v>38.059595004897169</v>
      </c>
      <c r="EB161" s="2">
        <f t="shared" si="136"/>
        <v>39.690116497139229</v>
      </c>
      <c r="EC161" s="2">
        <f t="shared" si="136"/>
        <v>39.740404636459424</v>
      </c>
      <c r="ED161" s="2">
        <f t="shared" si="136"/>
        <v>37.150351862431442</v>
      </c>
      <c r="EE161" s="2">
        <f t="shared" si="136"/>
        <v>40.861672283509108</v>
      </c>
      <c r="EF161" s="2">
        <f t="shared" si="136"/>
        <v>37.214844792861697</v>
      </c>
      <c r="EG161" s="2">
        <f t="shared" si="136"/>
        <v>40.507503027879338</v>
      </c>
      <c r="EH161" s="2">
        <f t="shared" si="136"/>
        <v>36.615798908845115</v>
      </c>
      <c r="EI161" s="2">
        <f t="shared" si="136"/>
        <v>31.062056315128228</v>
      </c>
      <c r="EJ161" s="2">
        <f t="shared" si="136"/>
        <v>30.733357212930965</v>
      </c>
      <c r="EK161" s="2">
        <f t="shared" si="135"/>
        <v>30.584020678428438</v>
      </c>
      <c r="EL161" s="2">
        <f t="shared" si="130"/>
        <v>34.057541555130655</v>
      </c>
      <c r="EM161" s="2">
        <f t="shared" si="130"/>
        <v>42.712772659312243</v>
      </c>
      <c r="EN161" s="2">
        <f t="shared" si="130"/>
        <v>35.835575707234867</v>
      </c>
      <c r="EO161" s="2">
        <f t="shared" si="130"/>
        <v>37.62570924760746</v>
      </c>
      <c r="EQ161" s="2">
        <f t="shared" si="128"/>
        <v>39.426220658723466</v>
      </c>
      <c r="ER161" s="2">
        <f t="shared" si="128"/>
        <v>39.03780011587618</v>
      </c>
      <c r="ES161" s="2">
        <f t="shared" si="128"/>
        <v>39.686387725899621</v>
      </c>
      <c r="ET161" s="2">
        <f t="shared" si="128"/>
        <v>36.951547251795972</v>
      </c>
      <c r="EU161" s="2">
        <f t="shared" si="128"/>
        <v>40.339132510536892</v>
      </c>
      <c r="EV161" s="2">
        <f t="shared" si="128"/>
        <v>40.703743450259289</v>
      </c>
      <c r="EW161" s="2">
        <f t="shared" si="128"/>
        <v>42.342527002443276</v>
      </c>
      <c r="EX161" s="2">
        <f t="shared" si="128"/>
        <v>37.809015737062737</v>
      </c>
      <c r="EY161" s="2">
        <f t="shared" si="128"/>
        <v>32.337379042960279</v>
      </c>
      <c r="EZ161" s="2">
        <f t="shared" si="128"/>
        <v>32.070986357341631</v>
      </c>
      <c r="FA161" s="2">
        <f t="shared" si="128"/>
        <v>31.390473350648541</v>
      </c>
      <c r="FB161" s="2">
        <f t="shared" si="128"/>
        <v>35.12850845065298</v>
      </c>
      <c r="FC161" s="2">
        <f t="shared" si="128"/>
        <v>43.046566765927949</v>
      </c>
      <c r="FD161" s="2">
        <f t="shared" si="128"/>
        <v>37.641403035924</v>
      </c>
      <c r="FE161" s="2">
        <f t="shared" si="128"/>
        <v>37.743371997816595</v>
      </c>
      <c r="FG161" s="2">
        <f t="shared" si="129"/>
        <v>0.9999999841632442</v>
      </c>
      <c r="FH161" s="2">
        <f t="shared" si="129"/>
        <v>0.99999998573807569</v>
      </c>
      <c r="FI161" s="2">
        <f t="shared" si="129"/>
        <v>0.99999998629395881</v>
      </c>
      <c r="FJ161" s="2">
        <f t="shared" si="129"/>
        <v>0.99999998960525915</v>
      </c>
      <c r="FK161" s="2">
        <f t="shared" si="129"/>
        <v>0.99999998769099629</v>
      </c>
      <c r="FL161" s="2">
        <f t="shared" si="129"/>
        <v>0.99999998743369034</v>
      </c>
      <c r="FM161" s="2">
        <f t="shared" si="129"/>
        <v>0.99999998896251863</v>
      </c>
      <c r="FN161" s="2">
        <f t="shared" si="129"/>
        <v>0.99999998805145696</v>
      </c>
      <c r="FO161" s="2">
        <f t="shared" si="129"/>
        <v>0.99999998948468294</v>
      </c>
      <c r="FP161" s="2">
        <f t="shared" si="129"/>
        <v>0.99999998983033267</v>
      </c>
      <c r="FQ161" s="2">
        <f t="shared" si="129"/>
        <v>0.99999998821764757</v>
      </c>
      <c r="FR161" s="2">
        <f t="shared" si="129"/>
        <v>0.99999998535419243</v>
      </c>
      <c r="FS161" s="2">
        <f t="shared" si="129"/>
        <v>0.99999992491592071</v>
      </c>
      <c r="FT161" s="2">
        <f t="shared" si="129"/>
        <v>0.99999971412170963</v>
      </c>
      <c r="FU161" s="2">
        <f t="shared" si="129"/>
        <v>0.9999991529091129</v>
      </c>
      <c r="FW161" s="2">
        <f t="shared" si="122"/>
        <v>8.4887303088957852E-2</v>
      </c>
      <c r="FX161" s="2">
        <f t="shared" si="122"/>
        <v>0.32726736662109918</v>
      </c>
      <c r="FY161" s="2">
        <f t="shared" si="122"/>
        <v>0.34222929096413607</v>
      </c>
      <c r="FZ161" s="2">
        <f t="shared" si="122"/>
        <v>0.40011706239272837</v>
      </c>
      <c r="GA161" s="2">
        <f t="shared" si="122"/>
        <v>0.35599776674793771</v>
      </c>
      <c r="GB161" s="2">
        <f t="shared" si="122"/>
        <v>0.26475245279644427</v>
      </c>
      <c r="GC161" s="2">
        <f t="shared" si="122"/>
        <v>0.41566828588642957</v>
      </c>
      <c r="GD161" s="2">
        <f t="shared" si="122"/>
        <v>0.44597025392515643</v>
      </c>
      <c r="GE161" s="2">
        <f t="shared" si="122"/>
        <v>0.48639648299600757</v>
      </c>
      <c r="GF161" s="2">
        <f t="shared" si="122"/>
        <v>0.48252290300693484</v>
      </c>
      <c r="GG161" s="2">
        <f t="shared" si="122"/>
        <v>0.39187119733659143</v>
      </c>
      <c r="GH161" s="2">
        <f t="shared" si="122"/>
        <v>0.27875870210746589</v>
      </c>
      <c r="GI161" s="2">
        <f t="shared" si="122"/>
        <v>0.26391162469926821</v>
      </c>
      <c r="GJ161" s="2">
        <f t="shared" si="122"/>
        <v>0.23113508355397694</v>
      </c>
      <c r="GK161" s="2">
        <f t="shared" si="122"/>
        <v>0.23536650759229541</v>
      </c>
      <c r="GM161" s="107">
        <f t="shared" si="123"/>
        <v>5.7507409428959264E-148</v>
      </c>
      <c r="GN161" s="107">
        <f t="shared" si="123"/>
        <v>9.5230161727338578E-170</v>
      </c>
      <c r="GO161" s="107">
        <f t="shared" si="123"/>
        <v>3.4438007854600097E-178</v>
      </c>
      <c r="GP161" s="107">
        <f t="shared" si="123"/>
        <v>2.2853055126739406E-219</v>
      </c>
      <c r="GQ161" s="107">
        <f t="shared" si="123"/>
        <v>1.3571185720540055E-217</v>
      </c>
      <c r="GR161" s="107">
        <f t="shared" si="123"/>
        <v>1.2792445202256314E-207</v>
      </c>
      <c r="GS161" s="107">
        <f t="shared" si="123"/>
        <v>3.7153237383163953E-229</v>
      </c>
      <c r="GT161" s="107">
        <f t="shared" si="123"/>
        <v>8.5600607244688387E-219</v>
      </c>
      <c r="GU161" s="107">
        <f t="shared" si="123"/>
        <v>4.703575365687101E-243</v>
      </c>
      <c r="GV161" s="107">
        <f t="shared" si="123"/>
        <v>3.7957379187434137E-257</v>
      </c>
      <c r="GW161" s="107">
        <f t="shared" si="123"/>
        <v>2.2780088587174295E-251</v>
      </c>
      <c r="GX161" s="107">
        <f t="shared" si="123"/>
        <v>2.0871284738559168E-214</v>
      </c>
      <c r="GY161" s="107">
        <f t="shared" si="123"/>
        <v>1.5399647048107371E-205</v>
      </c>
      <c r="GZ161" s="107">
        <f t="shared" si="123"/>
        <v>1.9725219566153542E-209</v>
      </c>
      <c r="HA161" s="107">
        <f t="shared" si="123"/>
        <v>0</v>
      </c>
      <c r="HC161" s="107">
        <f t="shared" si="132"/>
        <v>2.6632464181799798E-97</v>
      </c>
      <c r="HD161" s="107">
        <f t="shared" si="132"/>
        <v>1.2666147788033263E-113</v>
      </c>
      <c r="HE161" s="107">
        <f t="shared" si="132"/>
        <v>1.5192573797071402E-119</v>
      </c>
      <c r="HF161" s="107">
        <f t="shared" si="131"/>
        <v>1.1143554242136994E-149</v>
      </c>
      <c r="HG161" s="107">
        <f t="shared" si="131"/>
        <v>1.163775606094462E-147</v>
      </c>
      <c r="HH161" s="107">
        <f t="shared" si="131"/>
        <v>3.7281050073906549E-138</v>
      </c>
      <c r="HI161" s="107">
        <f t="shared" si="131"/>
        <v>2.4548652899545211E-157</v>
      </c>
      <c r="HJ161" s="107">
        <f t="shared" si="131"/>
        <v>2.6672734850401805E-151</v>
      </c>
      <c r="HK161" s="107">
        <f t="shared" si="131"/>
        <v>9.031168534488089E-170</v>
      </c>
      <c r="HL161" s="107">
        <f t="shared" si="113"/>
        <v>1.4502180360580729E-178</v>
      </c>
      <c r="HM161" s="107">
        <f t="shared" si="113"/>
        <v>3.382424124155682E-172</v>
      </c>
      <c r="HN161" s="107">
        <f t="shared" si="113"/>
        <v>5.7022322194463688E-143</v>
      </c>
      <c r="HO161" s="107">
        <f t="shared" si="113"/>
        <v>2.1373055360941173E-135</v>
      </c>
      <c r="HP161" s="107">
        <f t="shared" si="113"/>
        <v>4.1786506177215503E-137</v>
      </c>
      <c r="HQ161" s="107">
        <f t="shared" si="113"/>
        <v>5.3545874859367832E-208</v>
      </c>
      <c r="HS161" s="107">
        <f t="shared" si="124"/>
        <v>3.3855262005326324E-9</v>
      </c>
      <c r="HT161" s="107">
        <f t="shared" si="124"/>
        <v>1.1904284045780906E-13</v>
      </c>
      <c r="HU161" s="107">
        <f t="shared" si="124"/>
        <v>1.7540808878421388E-14</v>
      </c>
      <c r="HV161" s="107">
        <f t="shared" si="124"/>
        <v>5.9873688824273816E-19</v>
      </c>
      <c r="HW161" s="107">
        <f t="shared" si="124"/>
        <v>4.1694990279321007E-18</v>
      </c>
      <c r="HX161" s="107">
        <f t="shared" si="124"/>
        <v>1.4352923409623824E-15</v>
      </c>
      <c r="HY161" s="107">
        <f t="shared" si="124"/>
        <v>3.2361418848754434E-20</v>
      </c>
      <c r="HZ161" s="107">
        <f t="shared" si="124"/>
        <v>5.2625904811043011E-20</v>
      </c>
      <c r="IA161" s="107">
        <f t="shared" si="124"/>
        <v>4.2387843092332598E-23</v>
      </c>
      <c r="IB161" s="107">
        <f t="shared" si="124"/>
        <v>5.7686145349952435E-24</v>
      </c>
      <c r="IC161" s="107">
        <f t="shared" si="124"/>
        <v>1.1611733137500252E-21</v>
      </c>
      <c r="ID161" s="107">
        <f t="shared" si="124"/>
        <v>2.9003725312064936E-16</v>
      </c>
      <c r="IE161" s="107">
        <f t="shared" si="124"/>
        <v>8.9402856153940147E-15</v>
      </c>
      <c r="IF161" s="107">
        <f t="shared" si="124"/>
        <v>3.5231726315016586E-14</v>
      </c>
      <c r="IG161" s="107">
        <f t="shared" si="124"/>
        <v>8.1867650796853498E-15</v>
      </c>
      <c r="II161" s="107">
        <f t="shared" si="125"/>
        <v>4.4475106485980659E-2</v>
      </c>
      <c r="IJ161" s="107">
        <f t="shared" si="125"/>
        <v>0.4239134439989562</v>
      </c>
      <c r="IK161" s="107">
        <f t="shared" si="125"/>
        <v>0.43947176227381402</v>
      </c>
      <c r="IL161" s="107">
        <f t="shared" si="125"/>
        <v>0.49073916599586853</v>
      </c>
      <c r="IM161" s="107">
        <f t="shared" si="125"/>
        <v>0.43991094305511019</v>
      </c>
      <c r="IN161" s="107">
        <f t="shared" si="125"/>
        <v>0.28818131918544332</v>
      </c>
      <c r="IO161" s="107">
        <f t="shared" si="125"/>
        <v>0.50077033792307846</v>
      </c>
      <c r="IP161" s="107">
        <f t="shared" si="125"/>
        <v>0.51390370719485146</v>
      </c>
      <c r="IQ161" s="107">
        <f t="shared" si="125"/>
        <v>0.50805135271674862</v>
      </c>
      <c r="IR161" s="107">
        <f t="shared" si="125"/>
        <v>0.50997163586858152</v>
      </c>
      <c r="IS161" s="107">
        <f t="shared" si="125"/>
        <v>0.47505541033793525</v>
      </c>
      <c r="IT161" s="107">
        <f t="shared" si="125"/>
        <v>0.30593044910005723</v>
      </c>
      <c r="IU161" s="107">
        <f t="shared" si="125"/>
        <v>0.24775309839561599</v>
      </c>
      <c r="IV161" s="107">
        <f t="shared" si="125"/>
        <v>0.14598753903562839</v>
      </c>
      <c r="IW161" s="107">
        <f t="shared" si="125"/>
        <v>7.07093946126921E-2</v>
      </c>
      <c r="IY161" s="107">
        <f t="shared" si="126"/>
        <v>4.4475109871506859E-2</v>
      </c>
      <c r="IZ161" s="107">
        <f t="shared" si="126"/>
        <v>0.42391344399907521</v>
      </c>
      <c r="JA161" s="107">
        <f t="shared" si="126"/>
        <v>0.43947176227383156</v>
      </c>
      <c r="JB161" s="107">
        <f t="shared" si="126"/>
        <v>0.49073916599586853</v>
      </c>
      <c r="JC161" s="107">
        <f t="shared" si="126"/>
        <v>0.43991094305511019</v>
      </c>
      <c r="JD161" s="107">
        <f t="shared" si="126"/>
        <v>0.28818131918544476</v>
      </c>
      <c r="JE161" s="107">
        <f t="shared" si="126"/>
        <v>0.50077033792307846</v>
      </c>
      <c r="JF161" s="107">
        <f t="shared" si="126"/>
        <v>0.51390370719485146</v>
      </c>
      <c r="JG161" s="107">
        <f t="shared" si="126"/>
        <v>0.50805135271674862</v>
      </c>
      <c r="JH161" s="107">
        <f t="shared" si="126"/>
        <v>0.50997163586858152</v>
      </c>
      <c r="JI161" s="107">
        <f t="shared" si="126"/>
        <v>0.47505541033793525</v>
      </c>
      <c r="JJ161" s="107">
        <f t="shared" si="126"/>
        <v>0.30593044910005751</v>
      </c>
      <c r="JK161" s="107">
        <f t="shared" si="126"/>
        <v>0.24775309839562493</v>
      </c>
      <c r="JL161" s="107">
        <f t="shared" si="126"/>
        <v>0.14598753903566361</v>
      </c>
      <c r="JM161" s="107">
        <f t="shared" si="126"/>
        <v>7.0709394612700288E-2</v>
      </c>
    </row>
    <row r="162" spans="2:273" x14ac:dyDescent="0.25">
      <c r="B162" s="2">
        <v>134</v>
      </c>
      <c r="C162" s="37">
        <v>37.968000000000004</v>
      </c>
      <c r="D162" s="37">
        <v>42.082000000000001</v>
      </c>
      <c r="E162" s="37">
        <v>46.148000000000003</v>
      </c>
      <c r="F162" s="37">
        <v>43.933999999999997</v>
      </c>
      <c r="G162" s="37">
        <v>50.683</v>
      </c>
      <c r="H162" s="37">
        <v>53.533000000000001</v>
      </c>
      <c r="I162" s="37">
        <v>53.6</v>
      </c>
      <c r="J162" s="37">
        <v>49.567</v>
      </c>
      <c r="K162" s="37">
        <v>39.39</v>
      </c>
      <c r="L162" s="37">
        <v>42.457999999999998</v>
      </c>
      <c r="M162" s="37">
        <v>56.441000000000003</v>
      </c>
      <c r="N162" s="37">
        <v>66.266999999999996</v>
      </c>
      <c r="O162" s="37">
        <v>68.582999999999998</v>
      </c>
      <c r="P162" s="37">
        <v>65.45</v>
      </c>
      <c r="Q162" s="37">
        <v>83.667000000000002</v>
      </c>
      <c r="S162" s="4">
        <f>AY162 + (C$3 * _xlfn.NORM.DIST($B162, C$7, ABS(C$11), FALSE) * _xlfn.NORM.DIST(($B162 - C$7)*C$15, 0, ABS(C$11), TRUE) * 2)
               + (C$4 * _xlfn.NORM.DIST($B162, C$8, ABS(C$12), FALSE) * _xlfn.NORM.DIST(($B162 - C$8)*C$16, 0, ABS(C$12), TRUE) * 2)
               + (C$5 * _xlfn.NORM.DIST($B162, C$9, ABS(C$13), FALSE) * _xlfn.NORM.DIST(($B162 - C$9)*C$17, 0, ABS(C$13), TRUE) * 2)
               + (C$6 * _xlfn.NORM.DIST($B162, C$10, ABS(C$14), FALSE) * _xlfn.NORM.DIST(($B162 - C$10)*C$18, 0, ABS(C$14), TRUE) * 2)</f>
        <v>38.131359749165519</v>
      </c>
      <c r="T162" s="4">
        <f>AZ162 + (D$3 * _xlfn.NORM.DIST($B162, D$7, ABS(D$11), FALSE) * _xlfn.NORM.DIST(($B162 - D$7)*D$15, 0, ABS(D$11), TRUE) * 2)
               + (D$4 * _xlfn.NORM.DIST($B162, D$8, ABS(D$12), FALSE) * _xlfn.NORM.DIST(($B162 - D$8)*D$16, 0, ABS(D$12), TRUE) * 2)
               + (D$5 * _xlfn.NORM.DIST($B162, D$9, ABS(D$13), FALSE) * _xlfn.NORM.DIST(($B162 - D$9)*D$17, 0, ABS(D$13), TRUE) * 2)
               + (D$6 * _xlfn.NORM.DIST($B162, D$10, ABS(D$14), FALSE) * _xlfn.NORM.DIST(($B162 - D$10)*D$18, 0, ABS(D$14), TRUE) * 2)</f>
        <v>40.123512928159442</v>
      </c>
      <c r="U162" s="4">
        <f>BA162 + (E$3 * _xlfn.NORM.DIST($B162, E$7, ABS(E$11), FALSE) * _xlfn.NORM.DIST(($B162 - E$7)*E$15, 0, ABS(E$11), TRUE) * 2)
               + (E$4 * _xlfn.NORM.DIST($B162, E$8, ABS(E$12), FALSE) * _xlfn.NORM.DIST(($B162 - E$8)*E$16, 0, ABS(E$12), TRUE) * 2)
               + (E$5 * _xlfn.NORM.DIST($B162, E$9, ABS(E$13), FALSE) * _xlfn.NORM.DIST(($B162 - E$9)*E$17, 0, ABS(E$13), TRUE) * 2)
               + (E$6 * _xlfn.NORM.DIST($B162, E$10, ABS(E$14), FALSE) * _xlfn.NORM.DIST(($B162 - E$10)*E$18, 0, ABS(E$14), TRUE) * 2)</f>
        <v>45.628975919912328</v>
      </c>
      <c r="V162" s="4">
        <f>BB162 + (F$3 * _xlfn.NORM.DIST($B162, F$7, ABS(F$11), FALSE) * _xlfn.NORM.DIST(($B162 - F$7)*F$15, 0, ABS(F$11), TRUE) * 2)
               + (F$4 * _xlfn.NORM.DIST($B162, F$8, ABS(F$12), FALSE) * _xlfn.NORM.DIST(($B162 - F$8)*F$16, 0, ABS(F$12), TRUE) * 2)
               + (F$5 * _xlfn.NORM.DIST($B162, F$9, ABS(F$13), FALSE) * _xlfn.NORM.DIST(($B162 - F$9)*F$17, 0, ABS(F$13), TRUE) * 2)
               + (F$6 * _xlfn.NORM.DIST($B162, F$10, ABS(F$14), FALSE) * _xlfn.NORM.DIST(($B162 - F$10)*F$18, 0, ABS(F$14), TRUE) * 2)</f>
        <v>43.224058029025585</v>
      </c>
      <c r="W162" s="4">
        <f>BC162 + (G$3 * _xlfn.NORM.DIST($B162, G$7, ABS(G$11), FALSE) * _xlfn.NORM.DIST(($B162 - G$7)*G$15, 0, ABS(G$11), TRUE) * 2)
               + (G$4 * _xlfn.NORM.DIST($B162, G$8, ABS(G$12), FALSE) * _xlfn.NORM.DIST(($B162 - G$8)*G$16, 0, ABS(G$12), TRUE) * 2)
               + (G$5 * _xlfn.NORM.DIST($B162, G$9, ABS(G$13), FALSE) * _xlfn.NORM.DIST(($B162 - G$9)*G$17, 0, ABS(G$13), TRUE) * 2)
               + (G$6 * _xlfn.NORM.DIST($B162, G$10, ABS(G$14), FALSE) * _xlfn.NORM.DIST(($B162 - G$10)*G$18, 0, ABS(G$14), TRUE) * 2)</f>
        <v>49.882370809102568</v>
      </c>
      <c r="X162" s="4">
        <f>BD162 + (H$3 * _xlfn.NORM.DIST($B162, H$7, ABS(H$11), FALSE) * _xlfn.NORM.DIST(($B162 - H$7)*H$15, 0, ABS(H$11), TRUE) * 2)
               + (H$4 * _xlfn.NORM.DIST($B162, H$8, ABS(H$12), FALSE) * _xlfn.NORM.DIST(($B162 - H$8)*H$16, 0, ABS(H$12), TRUE) * 2)
               + (H$5 * _xlfn.NORM.DIST($B162, H$9, ABS(H$13), FALSE) * _xlfn.NORM.DIST(($B162 - H$9)*H$17, 0, ABS(H$13), TRUE) * 2)
               + (H$6 * _xlfn.NORM.DIST($B162, H$10, ABS(H$14), FALSE) * _xlfn.NORM.DIST(($B162 - H$10)*H$18, 0, ABS(H$14), TRUE) * 2)</f>
        <v>51.688482920991213</v>
      </c>
      <c r="Y162" s="4">
        <f>BE162 + (I$3 * _xlfn.NORM.DIST($B162, I$7, ABS(I$11), FALSE) * _xlfn.NORM.DIST(($B162 - I$7)*I$15, 0, ABS(I$11), TRUE) * 2)
               + (I$4 * _xlfn.NORM.DIST($B162, I$8, ABS(I$12), FALSE) * _xlfn.NORM.DIST(($B162 - I$8)*I$16, 0, ABS(I$12), TRUE) * 2)
               + (I$5 * _xlfn.NORM.DIST($B162, I$9, ABS(I$13), FALSE) * _xlfn.NORM.DIST(($B162 - I$9)*I$17, 0, ABS(I$13), TRUE) * 2)
               + (I$6 * _xlfn.NORM.DIST($B162, I$10, ABS(I$14), FALSE) * _xlfn.NORM.DIST(($B162 - I$10)*I$18, 0, ABS(I$14), TRUE) * 2)</f>
        <v>53.252114304159143</v>
      </c>
      <c r="Z162" s="4">
        <f>BF162 + (J$3 * _xlfn.NORM.DIST($B162, J$7, ABS(J$11), FALSE) * _xlfn.NORM.DIST(($B162 - J$7)*J$15, 0, ABS(J$11), TRUE) * 2)
               + (J$4 * _xlfn.NORM.DIST($B162, J$8, ABS(J$12), FALSE) * _xlfn.NORM.DIST(($B162 - J$8)*J$16, 0, ABS(J$12), TRUE) * 2)
               + (J$5 * _xlfn.NORM.DIST($B162, J$9, ABS(J$13), FALSE) * _xlfn.NORM.DIST(($B162 - J$9)*J$17, 0, ABS(J$13), TRUE) * 2)
               + (J$6 * _xlfn.NORM.DIST($B162, J$10, ABS(J$14), FALSE) * _xlfn.NORM.DIST(($B162 - J$10)*J$18, 0, ABS(J$14), TRUE) * 2)</f>
        <v>49.984934900189785</v>
      </c>
      <c r="AA162" s="4">
        <f>BG162 + (K$3 * _xlfn.NORM.DIST($B162, K$7, ABS(K$11), FALSE) * _xlfn.NORM.DIST(($B162 - K$7)*K$15, 0, ABS(K$11), TRUE) * 2)
               + (K$4 * _xlfn.NORM.DIST($B162, K$8, ABS(K$12), FALSE) * _xlfn.NORM.DIST(($B162 - K$8)*K$16, 0, ABS(K$12), TRUE) * 2)
               + (K$5 * _xlfn.NORM.DIST($B162, K$9, ABS(K$13), FALSE) * _xlfn.NORM.DIST(($B162 - K$9)*K$17, 0, ABS(K$13), TRUE) * 2)
               + (K$6 * _xlfn.NORM.DIST($B162, K$10, ABS(K$14), FALSE) * _xlfn.NORM.DIST(($B162 - K$10)*K$18, 0, ABS(K$14), TRUE) * 2)</f>
        <v>43.119328370325377</v>
      </c>
      <c r="AB162" s="4">
        <f>BH162 + (L$3 * _xlfn.NORM.DIST($B162, L$7, ABS(L$11), FALSE) * _xlfn.NORM.DIST(($B162 - L$7)*L$15, 0, ABS(L$11), TRUE) * 2)
               + (L$4 * _xlfn.NORM.DIST($B162, L$8, ABS(L$12), FALSE) * _xlfn.NORM.DIST(($B162 - L$8)*L$16, 0, ABS(L$12), TRUE) * 2)
               + (L$5 * _xlfn.NORM.DIST($B162, L$9, ABS(L$13), FALSE) * _xlfn.NORM.DIST(($B162 - L$9)*L$17, 0, ABS(L$13), TRUE) * 2)
               + (L$6 * _xlfn.NORM.DIST($B162, L$10, ABS(L$14), FALSE) * _xlfn.NORM.DIST(($B162 - L$10)*L$18, 0, ABS(L$14), TRUE) * 2)</f>
        <v>44.962753789425101</v>
      </c>
      <c r="AC162" s="4">
        <f>BI162 + (M$3 * _xlfn.NORM.DIST($B162, M$7, ABS(M$11), FALSE) * _xlfn.NORM.DIST(($B162 - M$7)*M$15, 0, ABS(M$11), TRUE) * 2)
               + (M$4 * _xlfn.NORM.DIST($B162, M$8, ABS(M$12), FALSE) * _xlfn.NORM.DIST(($B162 - M$8)*M$16, 0, ABS(M$12), TRUE) * 2)
               + (M$5 * _xlfn.NORM.DIST($B162, M$9, ABS(M$13), FALSE) * _xlfn.NORM.DIST(($B162 - M$9)*M$17, 0, ABS(M$13), TRUE) * 2)
               + (M$6 * _xlfn.NORM.DIST($B162, M$10, ABS(M$14), FALSE) * _xlfn.NORM.DIST(($B162 - M$10)*M$18, 0, ABS(M$14), TRUE) * 2)</f>
        <v>54.853232252838751</v>
      </c>
      <c r="AD162" s="4">
        <f>BJ162 + (N$3 * _xlfn.NORM.DIST($B162, N$7, ABS(N$11), FALSE) * _xlfn.NORM.DIST(($B162 - N$7)*N$15, 0, ABS(N$11), TRUE) * 2)
               + (N$4 * _xlfn.NORM.DIST($B162, N$8, ABS(N$12), FALSE) * _xlfn.NORM.DIST(($B162 - N$8)*N$16, 0, ABS(N$12), TRUE) * 2)
               + (N$5 * _xlfn.NORM.DIST($B162, N$9, ABS(N$13), FALSE) * _xlfn.NORM.DIST(($B162 - N$9)*N$17, 0, ABS(N$13), TRUE) * 2)
               + (N$6 * _xlfn.NORM.DIST($B162, N$10, ABS(N$14), FALSE) * _xlfn.NORM.DIST(($B162 - N$10)*N$18, 0, ABS(N$14), TRUE) * 2)</f>
        <v>63.870759290781635</v>
      </c>
      <c r="AE162" s="4">
        <f>BK162 + (O$3 * _xlfn.NORM.DIST($B162, O$7, ABS(O$11), FALSE) * _xlfn.NORM.DIST(($B162 - O$7)*O$15, 0, ABS(O$11), TRUE) * 2)
               + (O$4 * _xlfn.NORM.DIST($B162, O$8, ABS(O$12), FALSE) * _xlfn.NORM.DIST(($B162 - O$8)*O$16, 0, ABS(O$12), TRUE) * 2)
               + (O$5 * _xlfn.NORM.DIST($B162, O$9, ABS(O$13), FALSE) * _xlfn.NORM.DIST(($B162 - O$9)*O$17, 0, ABS(O$13), TRUE) * 2)
               + (O$6 * _xlfn.NORM.DIST($B162, O$10, ABS(O$14), FALSE) * _xlfn.NORM.DIST(($B162 - O$10)*O$18, 0, ABS(O$14), TRUE) * 2)</f>
        <v>68.656400001115315</v>
      </c>
      <c r="AF162" s="4">
        <f t="shared" si="133"/>
        <v>65.732671798903738</v>
      </c>
      <c r="AG162" s="4">
        <f t="shared" si="133"/>
        <v>78.437233161350747</v>
      </c>
      <c r="AI162" s="4">
        <f>IF(OR($B162 &lt; C$231, $B162 &gt; C$234), 0, C162-S162)</f>
        <v>-0.16335974916551521</v>
      </c>
      <c r="AJ162" s="4">
        <f>IF(OR($B162 &lt; D$231, $B162 &gt; D$234), 0, D162-T162)</f>
        <v>1.9584870718405583</v>
      </c>
      <c r="AK162" s="4">
        <f>IF(OR($B162 &lt; E$231, $B162 &gt; E$234), 0, E162-U162)</f>
        <v>0.51902408008767509</v>
      </c>
      <c r="AL162" s="4">
        <f>IF(OR($B162 &lt; F$231, $B162 &gt; F$234), 0, F162-V162)</f>
        <v>0.70994197097441258</v>
      </c>
      <c r="AM162" s="4">
        <f>IF(OR($B162 &lt; G$231, $B162 &gt; G$234), 0, G162-W162)</f>
        <v>0.8006291908974319</v>
      </c>
      <c r="AN162" s="4">
        <f>IF(OR($B162 &lt; H$231, $B162 &gt; H$234), 0, H162-X162)</f>
        <v>1.8445170790087886</v>
      </c>
      <c r="AO162" s="4">
        <f>IF(OR($B162 &lt; I$231, $B162 &gt; I$234), 0, I162-Y162)</f>
        <v>0.34788569584085849</v>
      </c>
      <c r="AP162" s="4">
        <f>IF(OR($B162 &lt; J$231, $B162 &gt; J$234), 0, J162-Z162)</f>
        <v>-0.41793490018978474</v>
      </c>
      <c r="AQ162" s="4">
        <f>IF(OR($B162 &lt; K$231, $B162 &gt; K$234), 0, K162-AA162)</f>
        <v>-3.7293283703253763</v>
      </c>
      <c r="AR162" s="4">
        <f>IF(OR($B162 &lt; L$231, $B162 &gt; L$234), 0, L162-AB162)</f>
        <v>-2.5047537894251022</v>
      </c>
      <c r="AS162" s="4">
        <f>IF(OR($B162 &lt; M$231, $B162 &gt; M$234), 0, M162-AC162)</f>
        <v>1.5877677471612515</v>
      </c>
      <c r="AT162" s="4">
        <f>IF(OR($B162 &lt; N$231, $B162 &gt; N$234), 0, N162-AD162)</f>
        <v>2.3962407092183611</v>
      </c>
      <c r="AU162" s="4">
        <f>IF(OR($B162 &lt; O$231, $B162 &gt; O$234), 0, O162-AE162)</f>
        <v>-7.3400001115317082E-2</v>
      </c>
      <c r="AV162" s="4">
        <f t="shared" si="134"/>
        <v>-0.28267179890373484</v>
      </c>
      <c r="AW162" s="4">
        <f t="shared" si="134"/>
        <v>5.2297668386492546</v>
      </c>
      <c r="AY162" s="2">
        <f t="shared" ref="AY162:BM225" si="137">IF(OR($B162 &lt; C$231, $B162 &gt; C$234), #N/A, ((1-FG162)*DK162) + (FG162 - FW162)*EA162 + (FW162*EQ162))</f>
        <v>38.131359749165519</v>
      </c>
      <c r="AZ162" s="2">
        <f t="shared" si="137"/>
        <v>39.375617048183585</v>
      </c>
      <c r="BA162" s="2">
        <f t="shared" si="137"/>
        <v>39.596167614058068</v>
      </c>
      <c r="BB162" s="2">
        <f t="shared" si="137"/>
        <v>36.948196847241661</v>
      </c>
      <c r="BC162" s="2">
        <f t="shared" si="137"/>
        <v>40.505394682193611</v>
      </c>
      <c r="BD162" s="2">
        <f t="shared" si="137"/>
        <v>38.036972986775837</v>
      </c>
      <c r="BE162" s="2">
        <f t="shared" si="137"/>
        <v>41.157730220320744</v>
      </c>
      <c r="BF162" s="2">
        <f t="shared" si="137"/>
        <v>37.024672934636399</v>
      </c>
      <c r="BG162" s="2">
        <f t="shared" si="137"/>
        <v>31.584914678180329</v>
      </c>
      <c r="BH162" s="2">
        <f t="shared" si="137"/>
        <v>31.280310586931488</v>
      </c>
      <c r="BI162" s="2">
        <f t="shared" si="137"/>
        <v>30.795648660317184</v>
      </c>
      <c r="BJ162" s="2">
        <f t="shared" si="137"/>
        <v>34.224705832623741</v>
      </c>
      <c r="BK162" s="2">
        <f t="shared" si="137"/>
        <v>42.623343188998845</v>
      </c>
      <c r="BL162" s="2">
        <f t="shared" si="137"/>
        <v>36.106421625006369</v>
      </c>
      <c r="BM162" s="2">
        <f t="shared" si="137"/>
        <v>37.486459621302942</v>
      </c>
      <c r="BO162" s="2" t="str">
        <f t="shared" ref="BO162:CC225" si="138">IF(AND(IY162 &lt; $CC$23, $B162 &lt; C$7, $B162 &gt; C$231), C162, "")</f>
        <v/>
      </c>
      <c r="BP162" s="2" t="str">
        <f t="shared" si="138"/>
        <v/>
      </c>
      <c r="BQ162" s="2" t="str">
        <f t="shared" si="138"/>
        <v/>
      </c>
      <c r="BR162" s="2" t="str">
        <f t="shared" si="138"/>
        <v/>
      </c>
      <c r="BS162" s="2" t="str">
        <f t="shared" si="138"/>
        <v/>
      </c>
      <c r="BT162" s="2" t="str">
        <f t="shared" si="138"/>
        <v/>
      </c>
      <c r="BU162" s="2" t="str">
        <f t="shared" si="138"/>
        <v/>
      </c>
      <c r="BV162" s="2" t="str">
        <f t="shared" si="138"/>
        <v/>
      </c>
      <c r="BW162" s="2" t="str">
        <f t="shared" si="138"/>
        <v/>
      </c>
      <c r="BX162" s="2" t="str">
        <f t="shared" si="138"/>
        <v/>
      </c>
      <c r="BY162" s="2" t="str">
        <f t="shared" si="138"/>
        <v/>
      </c>
      <c r="BZ162" s="2" t="str">
        <f t="shared" si="138"/>
        <v/>
      </c>
      <c r="CA162" s="2" t="str">
        <f t="shared" si="138"/>
        <v/>
      </c>
      <c r="CB162" s="2" t="str">
        <f t="shared" si="138"/>
        <v/>
      </c>
      <c r="CC162" s="2" t="str">
        <f t="shared" si="138"/>
        <v/>
      </c>
      <c r="CE162" s="2" t="str">
        <f t="shared" ref="CE162:CS225" si="139">IF(AND(IY162 &lt; $CS$23, $B162 &gt; C$232, $B162 &lt; C$233), C162, "")</f>
        <v/>
      </c>
      <c r="CF162" s="2" t="str">
        <f t="shared" si="139"/>
        <v/>
      </c>
      <c r="CG162" s="2" t="str">
        <f t="shared" si="139"/>
        <v/>
      </c>
      <c r="CH162" s="2" t="str">
        <f t="shared" si="139"/>
        <v/>
      </c>
      <c r="CI162" s="2" t="str">
        <f t="shared" si="139"/>
        <v/>
      </c>
      <c r="CJ162" s="2" t="str">
        <f t="shared" si="139"/>
        <v/>
      </c>
      <c r="CK162" s="2" t="str">
        <f t="shared" si="139"/>
        <v/>
      </c>
      <c r="CL162" s="2" t="str">
        <f t="shared" si="139"/>
        <v/>
      </c>
      <c r="CM162" s="2" t="str">
        <f t="shared" si="139"/>
        <v/>
      </c>
      <c r="CN162" s="2" t="str">
        <f t="shared" si="139"/>
        <v/>
      </c>
      <c r="CO162" s="2" t="str">
        <f t="shared" si="139"/>
        <v/>
      </c>
      <c r="CP162" s="2" t="str">
        <f t="shared" si="139"/>
        <v/>
      </c>
      <c r="CQ162" s="2" t="str">
        <f t="shared" si="139"/>
        <v/>
      </c>
      <c r="CR162" s="2" t="str">
        <f t="shared" si="139"/>
        <v/>
      </c>
      <c r="CS162" s="2" t="str">
        <f t="shared" si="139"/>
        <v/>
      </c>
      <c r="CU162" s="2" t="str">
        <f t="shared" ref="CU162:DI225" si="140">IF(AND(IY162 &lt; $DI$23, $B162 &gt; C$7, $B162 &lt; C$234), C162, "")</f>
        <v/>
      </c>
      <c r="CV162" s="2" t="str">
        <f t="shared" si="140"/>
        <v/>
      </c>
      <c r="CW162" s="2" t="str">
        <f t="shared" si="140"/>
        <v/>
      </c>
      <c r="CX162" s="2" t="str">
        <f t="shared" si="140"/>
        <v/>
      </c>
      <c r="CY162" s="2" t="str">
        <f t="shared" si="140"/>
        <v/>
      </c>
      <c r="CZ162" s="2" t="str">
        <f t="shared" si="140"/>
        <v/>
      </c>
      <c r="DA162" s="2" t="str">
        <f t="shared" si="140"/>
        <v/>
      </c>
      <c r="DB162" s="2" t="str">
        <f t="shared" si="140"/>
        <v/>
      </c>
      <c r="DC162" s="2" t="str">
        <f t="shared" si="140"/>
        <v/>
      </c>
      <c r="DD162" s="2" t="str">
        <f t="shared" si="140"/>
        <v/>
      </c>
      <c r="DE162" s="2" t="str">
        <f t="shared" si="140"/>
        <v/>
      </c>
      <c r="DF162" s="2" t="str">
        <f t="shared" si="140"/>
        <v/>
      </c>
      <c r="DG162" s="2" t="str">
        <f t="shared" si="140"/>
        <v/>
      </c>
      <c r="DH162" s="2" t="str">
        <f t="shared" si="140"/>
        <v/>
      </c>
      <c r="DI162" s="2" t="str">
        <f t="shared" si="140"/>
        <v/>
      </c>
      <c r="DK162" s="2">
        <f t="shared" si="127"/>
        <v>55.154192741935468</v>
      </c>
      <c r="DL162" s="2">
        <f t="shared" si="127"/>
        <v>68.667014112903232</v>
      </c>
      <c r="DM162" s="2">
        <f t="shared" si="127"/>
        <v>70.323927236070389</v>
      </c>
      <c r="DN162" s="2">
        <f t="shared" si="127"/>
        <v>68.632617485337221</v>
      </c>
      <c r="DO162" s="2">
        <f t="shared" si="127"/>
        <v>85.255194648093834</v>
      </c>
      <c r="DP162" s="2">
        <f t="shared" si="127"/>
        <v>77.223446142093223</v>
      </c>
      <c r="DQ162" s="2">
        <f t="shared" si="127"/>
        <v>78.98618365102638</v>
      </c>
      <c r="DR162" s="2">
        <f t="shared" si="127"/>
        <v>79.637711675579311</v>
      </c>
      <c r="DS162" s="2">
        <f t="shared" si="127"/>
        <v>63.470470967741932</v>
      </c>
      <c r="DT162" s="2">
        <f t="shared" si="127"/>
        <v>61.602834677419352</v>
      </c>
      <c r="DU162" s="2">
        <f t="shared" si="127"/>
        <v>65.773681720430105</v>
      </c>
      <c r="DV162" s="2">
        <f t="shared" si="127"/>
        <v>67.552818181818182</v>
      </c>
      <c r="DW162" s="2">
        <f t="shared" si="127"/>
        <v>80.640393493761138</v>
      </c>
      <c r="DX162" s="2">
        <f t="shared" si="127"/>
        <v>59.291412767379668</v>
      </c>
      <c r="DY162" s="2">
        <f t="shared" si="127"/>
        <v>53.201939901477836</v>
      </c>
      <c r="EA162" s="2">
        <f t="shared" si="136"/>
        <v>37.983904995102847</v>
      </c>
      <c r="EB162" s="2">
        <f t="shared" si="136"/>
        <v>39.626357438016534</v>
      </c>
      <c r="EC162" s="2">
        <f t="shared" si="136"/>
        <v>39.617207060063222</v>
      </c>
      <c r="ED162" s="2">
        <f t="shared" si="136"/>
        <v>37.04033589465265</v>
      </c>
      <c r="EE162" s="2">
        <f t="shared" si="136"/>
        <v>40.724960520467121</v>
      </c>
      <c r="EF162" s="2">
        <f t="shared" si="136"/>
        <v>36.920675028680691</v>
      </c>
      <c r="EG162" s="2">
        <f t="shared" si="136"/>
        <v>40.268783049588663</v>
      </c>
      <c r="EH162" s="2">
        <f t="shared" si="136"/>
        <v>36.407583397708251</v>
      </c>
      <c r="EI162" s="2">
        <f t="shared" si="136"/>
        <v>30.873679994087652</v>
      </c>
      <c r="EJ162" s="2">
        <f t="shared" si="136"/>
        <v>30.539722998224811</v>
      </c>
      <c r="EK162" s="2">
        <f t="shared" si="135"/>
        <v>30.425011505125607</v>
      </c>
      <c r="EL162" s="2">
        <f t="shared" si="130"/>
        <v>33.864997323135754</v>
      </c>
      <c r="EM162" s="2">
        <f t="shared" si="130"/>
        <v>42.51856039115853</v>
      </c>
      <c r="EN162" s="2">
        <f t="shared" si="130"/>
        <v>35.611513398338751</v>
      </c>
      <c r="EO162" s="2">
        <f t="shared" si="130"/>
        <v>37.453917992914924</v>
      </c>
      <c r="EQ162" s="2">
        <f t="shared" si="128"/>
        <v>39.39402989919212</v>
      </c>
      <c r="ER162" s="2">
        <f t="shared" si="128"/>
        <v>38.966200861543939</v>
      </c>
      <c r="ES162" s="2">
        <f t="shared" si="128"/>
        <v>39.564045577402084</v>
      </c>
      <c r="ET162" s="2">
        <f t="shared" si="128"/>
        <v>36.838466837490479</v>
      </c>
      <c r="EU162" s="2">
        <f t="shared" si="128"/>
        <v>40.189889620903344</v>
      </c>
      <c r="EV162" s="2">
        <f t="shared" si="128"/>
        <v>40.499457426685503</v>
      </c>
      <c r="EW162" s="2">
        <f t="shared" si="128"/>
        <v>42.150362068089088</v>
      </c>
      <c r="EX162" s="2">
        <f t="shared" si="128"/>
        <v>37.633613339763322</v>
      </c>
      <c r="EY162" s="2">
        <f t="shared" si="128"/>
        <v>32.181469177821505</v>
      </c>
      <c r="EZ162" s="2">
        <f t="shared" si="128"/>
        <v>31.911194292750487</v>
      </c>
      <c r="FA162" s="2">
        <f t="shared" si="128"/>
        <v>31.252526907619707</v>
      </c>
      <c r="FB162" s="2">
        <f t="shared" si="128"/>
        <v>34.963974263644843</v>
      </c>
      <c r="FC162" s="2">
        <f t="shared" si="128"/>
        <v>42.860392371450814</v>
      </c>
      <c r="FD162" s="2">
        <f t="shared" si="128"/>
        <v>37.465263192493367</v>
      </c>
      <c r="FE162" s="2">
        <f t="shared" si="128"/>
        <v>37.574975436681228</v>
      </c>
      <c r="FG162" s="2">
        <f t="shared" si="129"/>
        <v>0.99999998742041762</v>
      </c>
      <c r="FH162" s="2">
        <f t="shared" si="129"/>
        <v>0.99999998867135076</v>
      </c>
      <c r="FI162" s="2">
        <f t="shared" si="129"/>
        <v>0.99999998911290444</v>
      </c>
      <c r="FJ162" s="2">
        <f t="shared" si="129"/>
        <v>0.99999999174316379</v>
      </c>
      <c r="FK162" s="2">
        <f t="shared" si="129"/>
        <v>0.99999999022261077</v>
      </c>
      <c r="FL162" s="2">
        <f t="shared" si="129"/>
        <v>0.99999999001822537</v>
      </c>
      <c r="FM162" s="2">
        <f t="shared" si="129"/>
        <v>0.99999999123261696</v>
      </c>
      <c r="FN162" s="2">
        <f t="shared" si="129"/>
        <v>0.99999999050893484</v>
      </c>
      <c r="FO162" s="2">
        <f t="shared" si="129"/>
        <v>0.99999999164738673</v>
      </c>
      <c r="FP162" s="2">
        <f t="shared" si="129"/>
        <v>0.99999999192194611</v>
      </c>
      <c r="FQ162" s="2">
        <f t="shared" si="129"/>
        <v>0.9999999906409448</v>
      </c>
      <c r="FR162" s="2">
        <f t="shared" si="129"/>
        <v>0.99999998836642146</v>
      </c>
      <c r="FS162" s="2">
        <f t="shared" si="129"/>
        <v>0.99999993909698759</v>
      </c>
      <c r="FT162" s="2">
        <f t="shared" si="129"/>
        <v>0.99999976403485091</v>
      </c>
      <c r="FU162" s="2">
        <f t="shared" si="129"/>
        <v>0.99999929041080726</v>
      </c>
      <c r="FW162" s="2">
        <f t="shared" ref="FW162:GK225" si="141">POWER(10,($B162-C$233)/C$230)/(1+POWER(10,($B162-C$233)/C$230))</f>
        <v>0.10456842343541037</v>
      </c>
      <c r="FX162" s="2">
        <f t="shared" si="141"/>
        <v>0.3798200726320744</v>
      </c>
      <c r="FY162" s="2">
        <f t="shared" si="141"/>
        <v>0.3957711346439578</v>
      </c>
      <c r="FZ162" s="2">
        <f t="shared" si="141"/>
        <v>0.45643106258362226</v>
      </c>
      <c r="GA162" s="2">
        <f t="shared" si="141"/>
        <v>0.41034986922657685</v>
      </c>
      <c r="GB162" s="2">
        <f t="shared" si="141"/>
        <v>0.31192104790285863</v>
      </c>
      <c r="GC162" s="2">
        <f t="shared" si="141"/>
        <v>0.47244724911434544</v>
      </c>
      <c r="GD162" s="2">
        <f t="shared" si="141"/>
        <v>0.50332304739133726</v>
      </c>
      <c r="GE162" s="2">
        <f t="shared" si="141"/>
        <v>0.54384484951439227</v>
      </c>
      <c r="GF162" s="2">
        <f t="shared" si="141"/>
        <v>0.53999477840571142</v>
      </c>
      <c r="GG162" s="2">
        <f t="shared" si="141"/>
        <v>0.44789114890712234</v>
      </c>
      <c r="GH162" s="2">
        <f t="shared" si="141"/>
        <v>0.32731179728980286</v>
      </c>
      <c r="GI162" s="2">
        <f t="shared" si="141"/>
        <v>0.30652625309148829</v>
      </c>
      <c r="GJ162" s="2">
        <f t="shared" si="141"/>
        <v>0.26697380660388847</v>
      </c>
      <c r="GK162" s="2">
        <f t="shared" si="141"/>
        <v>0.26871915307137723</v>
      </c>
      <c r="GM162" s="107">
        <f t="shared" ref="GM162:HA225" si="142" xml:space="preserve"> _xlfn.NORM.DIST($B162, C$7, ABS(C$11), TRUE) * _xlfn.NORM.DIST(($B162 - C$7)*C$15, 0, ABS(C$11), TRUE) * 2</f>
        <v>9.8581866427933136E-152</v>
      </c>
      <c r="GN162" s="107">
        <f t="shared" si="142"/>
        <v>4.7514672599929579E-174</v>
      </c>
      <c r="GO162" s="107">
        <f t="shared" si="142"/>
        <v>1.0685266597902812E-182</v>
      </c>
      <c r="GP162" s="107">
        <f t="shared" si="142"/>
        <v>7.6207541524895342E-225</v>
      </c>
      <c r="GQ162" s="107">
        <f t="shared" si="142"/>
        <v>4.4628082720858667E-223</v>
      </c>
      <c r="GR162" s="107">
        <f t="shared" si="142"/>
        <v>7.4386791708679E-213</v>
      </c>
      <c r="GS162" s="107">
        <f t="shared" si="142"/>
        <v>6.7244495692987808E-235</v>
      </c>
      <c r="GT162" s="107">
        <f t="shared" si="142"/>
        <v>2.6791641562576361E-224</v>
      </c>
      <c r="GU162" s="107">
        <f t="shared" si="142"/>
        <v>3.9362513029297306E-249</v>
      </c>
      <c r="GV162" s="107">
        <f t="shared" si="142"/>
        <v>1.4404887163139771E-263</v>
      </c>
      <c r="GW162" s="107">
        <f t="shared" si="142"/>
        <v>1.0745470796398589E-257</v>
      </c>
      <c r="GX162" s="107">
        <f t="shared" si="142"/>
        <v>7.3310548666981215E-220</v>
      </c>
      <c r="GY162" s="107">
        <f t="shared" si="142"/>
        <v>9.1722634559716044E-211</v>
      </c>
      <c r="GZ162" s="107">
        <f t="shared" si="142"/>
        <v>9.5680832036172821E-215</v>
      </c>
      <c r="HA162" s="107">
        <f t="shared" si="142"/>
        <v>0</v>
      </c>
      <c r="HC162" s="107">
        <f t="shared" si="132"/>
        <v>1.1576772437514882E-100</v>
      </c>
      <c r="HD162" s="107">
        <f t="shared" si="132"/>
        <v>1.6855704104654138E-117</v>
      </c>
      <c r="HE162" s="107">
        <f t="shared" si="132"/>
        <v>1.302771824925545E-123</v>
      </c>
      <c r="HF162" s="107">
        <f t="shared" si="131"/>
        <v>1.1554186587796675E-154</v>
      </c>
      <c r="HG162" s="107">
        <f t="shared" si="131"/>
        <v>1.2293433578105859E-152</v>
      </c>
      <c r="HH162" s="107">
        <f t="shared" si="131"/>
        <v>7.3589363885618564E-143</v>
      </c>
      <c r="HI162" s="107">
        <f t="shared" si="131"/>
        <v>1.4044258162128356E-162</v>
      </c>
      <c r="HJ162" s="107">
        <f t="shared" si="131"/>
        <v>2.4151399014350568E-156</v>
      </c>
      <c r="HK162" s="107">
        <f t="shared" si="131"/>
        <v>2.2855576728353173E-175</v>
      </c>
      <c r="HL162" s="107">
        <f t="shared" si="113"/>
        <v>1.8421256431396764E-184</v>
      </c>
      <c r="HM162" s="107">
        <f t="shared" si="113"/>
        <v>5.7450884908125728E-178</v>
      </c>
      <c r="HN162" s="107">
        <f t="shared" si="113"/>
        <v>7.0654092830423981E-148</v>
      </c>
      <c r="HO162" s="107">
        <f t="shared" si="113"/>
        <v>4.5527399800056487E-140</v>
      </c>
      <c r="HP162" s="107">
        <f t="shared" si="113"/>
        <v>7.662699632103395E-142</v>
      </c>
      <c r="HQ162" s="107">
        <f t="shared" si="113"/>
        <v>3.7189894021367224E-215</v>
      </c>
      <c r="HS162" s="107">
        <f t="shared" ref="HS162:IG225" si="143" xml:space="preserve"> _xlfn.NORM.DIST($B162, C$9, ABS(C$13), TRUE) * _xlfn.NORM.DIST(($B162 - C$9)*C$17, 0, ABS(C$13), TRUE) * 2</f>
        <v>5.3418813957627495E-10</v>
      </c>
      <c r="HT162" s="107">
        <f t="shared" si="143"/>
        <v>1.0388539160219993E-14</v>
      </c>
      <c r="HU162" s="107">
        <f t="shared" si="143"/>
        <v>1.3362830057306595E-15</v>
      </c>
      <c r="HV162" s="107">
        <f t="shared" si="143"/>
        <v>2.320865986581467E-20</v>
      </c>
      <c r="HW162" s="107">
        <f t="shared" si="143"/>
        <v>1.7156512908386771E-19</v>
      </c>
      <c r="HX162" s="107">
        <f t="shared" si="143"/>
        <v>8.0538199731318982E-17</v>
      </c>
      <c r="HY162" s="107">
        <f t="shared" si="143"/>
        <v>1.0276702768955013E-21</v>
      </c>
      <c r="HZ162" s="107">
        <f t="shared" si="143"/>
        <v>1.8188167386461428E-21</v>
      </c>
      <c r="IA162" s="107">
        <f t="shared" si="143"/>
        <v>9.4811739510007341E-25</v>
      </c>
      <c r="IB162" s="107">
        <f t="shared" si="143"/>
        <v>1.0783864480406183E-25</v>
      </c>
      <c r="IC162" s="107">
        <f t="shared" si="143"/>
        <v>2.6941665186912296E-23</v>
      </c>
      <c r="ID162" s="107">
        <f t="shared" si="143"/>
        <v>1.4117626814823266E-17</v>
      </c>
      <c r="IE162" s="107">
        <f t="shared" si="143"/>
        <v>5.3795736041344274E-16</v>
      </c>
      <c r="IF162" s="107">
        <f t="shared" si="143"/>
        <v>2.2052557877440994E-15</v>
      </c>
      <c r="IG162" s="107">
        <f t="shared" si="143"/>
        <v>3.2025523243965837E-16</v>
      </c>
      <c r="II162" s="107">
        <f t="shared" ref="II162:IW225" si="144" xml:space="preserve"> _xlfn.NORM.DIST($B162, C$10, ABS(C$14), TRUE) * _xlfn.NORM.DIST(($B162 - C$10)*C$18, 0, ABS(C$14), TRUE) * 2</f>
        <v>6.9301438001517821E-2</v>
      </c>
      <c r="IJ162" s="107">
        <f t="shared" si="144"/>
        <v>0.48359916348173693</v>
      </c>
      <c r="IK162" s="107">
        <f t="shared" si="144"/>
        <v>0.49429767467790903</v>
      </c>
      <c r="IL162" s="107">
        <f t="shared" si="144"/>
        <v>0.51477192961734619</v>
      </c>
      <c r="IM162" s="107">
        <f t="shared" si="144"/>
        <v>0.49829982036916021</v>
      </c>
      <c r="IN162" s="107">
        <f t="shared" si="144"/>
        <v>0.3755037394646723</v>
      </c>
      <c r="IO162" s="107">
        <f t="shared" si="144"/>
        <v>0.51289699186996207</v>
      </c>
      <c r="IP162" s="107">
        <f t="shared" si="144"/>
        <v>0.4976850888517293</v>
      </c>
      <c r="IQ162" s="107">
        <f t="shared" si="144"/>
        <v>0.45442066726747932</v>
      </c>
      <c r="IR162" s="107">
        <f t="shared" si="144"/>
        <v>0.45812118929879792</v>
      </c>
      <c r="IS162" s="107">
        <f t="shared" si="144"/>
        <v>0.51358362730700313</v>
      </c>
      <c r="IT162" s="107">
        <f t="shared" si="144"/>
        <v>0.39488872419869114</v>
      </c>
      <c r="IU162" s="107">
        <f t="shared" si="144"/>
        <v>0.33400502763894058</v>
      </c>
      <c r="IV162" s="107">
        <f t="shared" si="144"/>
        <v>0.21560726793616614</v>
      </c>
      <c r="IW162" s="107">
        <f t="shared" si="144"/>
        <v>0.11466073287922751</v>
      </c>
      <c r="IY162" s="107">
        <f t="shared" ref="IY162:JM225" si="145">GM162+HC162+HS162+II162</f>
        <v>6.9301438535705959E-2</v>
      </c>
      <c r="IZ162" s="107">
        <f t="shared" si="145"/>
        <v>0.48359916348174731</v>
      </c>
      <c r="JA162" s="107">
        <f t="shared" si="145"/>
        <v>0.49429767467791036</v>
      </c>
      <c r="JB162" s="107">
        <f t="shared" si="145"/>
        <v>0.51477192961734619</v>
      </c>
      <c r="JC162" s="107">
        <f t="shared" si="145"/>
        <v>0.49829982036916021</v>
      </c>
      <c r="JD162" s="107">
        <f t="shared" si="145"/>
        <v>0.37550373946467236</v>
      </c>
      <c r="JE162" s="107">
        <f t="shared" si="145"/>
        <v>0.51289699186996207</v>
      </c>
      <c r="JF162" s="107">
        <f t="shared" si="145"/>
        <v>0.4976850888517293</v>
      </c>
      <c r="JG162" s="107">
        <f t="shared" si="145"/>
        <v>0.45442066726747932</v>
      </c>
      <c r="JH162" s="107">
        <f t="shared" si="145"/>
        <v>0.45812118929879792</v>
      </c>
      <c r="JI162" s="107">
        <f t="shared" si="145"/>
        <v>0.51358362730700313</v>
      </c>
      <c r="JJ162" s="107">
        <f t="shared" si="145"/>
        <v>0.39488872419869114</v>
      </c>
      <c r="JK162" s="107">
        <f t="shared" si="145"/>
        <v>0.33400502763894113</v>
      </c>
      <c r="JL162" s="107">
        <f t="shared" si="145"/>
        <v>0.21560726793616833</v>
      </c>
      <c r="JM162" s="107">
        <f t="shared" si="145"/>
        <v>0.11466073287922783</v>
      </c>
    </row>
    <row r="163" spans="2:273" x14ac:dyDescent="0.25">
      <c r="B163" s="2">
        <v>135</v>
      </c>
      <c r="C163" s="37">
        <v>37.238</v>
      </c>
      <c r="D163" s="37">
        <v>39.557000000000002</v>
      </c>
      <c r="E163" s="37">
        <v>44.442999999999998</v>
      </c>
      <c r="F163" s="37">
        <v>41.393000000000001</v>
      </c>
      <c r="G163" s="37">
        <v>50.017000000000003</v>
      </c>
      <c r="H163" s="37">
        <v>53.582999999999998</v>
      </c>
      <c r="I163" s="37">
        <v>48.9</v>
      </c>
      <c r="J163" s="37">
        <v>43.082999999999998</v>
      </c>
      <c r="K163" s="37">
        <v>35.831000000000003</v>
      </c>
      <c r="L163" s="37">
        <v>35.051000000000002</v>
      </c>
      <c r="M163" s="37">
        <v>48.152999999999999</v>
      </c>
      <c r="N163" s="37">
        <v>67.417000000000002</v>
      </c>
      <c r="O163" s="37">
        <v>72.332999999999998</v>
      </c>
      <c r="P163" s="37">
        <v>72.75</v>
      </c>
      <c r="Q163" s="37">
        <v>95.05</v>
      </c>
      <c r="S163" s="4">
        <f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38.094531244615318</v>
      </c>
      <c r="T163" s="4">
        <f>AZ163 + (D$3 * _xlfn.NORM.DIST($B163, D$7, ABS(D$11), FALSE) * _xlfn.NORM.DIST(($B163 - D$7)*D$15, 0, ABS(D$11), TRUE) * 2)
               + (D$4 * _xlfn.NORM.DIST($B163, D$8, ABS(D$12), FALSE) * _xlfn.NORM.DIST(($B163 - D$8)*D$16, 0, ABS(D$12), TRUE) * 2)
               + (D$5 * _xlfn.NORM.DIST($B163, D$9, ABS(D$13), FALSE) * _xlfn.NORM.DIST(($B163 - D$9)*D$17, 0, ABS(D$13), TRUE) * 2)
               + (D$6 * _xlfn.NORM.DIST($B163, D$10, ABS(D$14), FALSE) * _xlfn.NORM.DIST(($B163 - D$10)*D$18, 0, ABS(D$14), TRUE) * 2)</f>
        <v>39.960127857096758</v>
      </c>
      <c r="U163" s="4">
        <f>BA163 + (E$3 * _xlfn.NORM.DIST($B163, E$7, ABS(E$11), FALSE) * _xlfn.NORM.DIST(($B163 - E$7)*E$15, 0, ABS(E$11), TRUE) * 2)
               + (E$4 * _xlfn.NORM.DIST($B163, E$8, ABS(E$12), FALSE) * _xlfn.NORM.DIST(($B163 - E$8)*E$16, 0, ABS(E$12), TRUE) * 2)
               + (E$5 * _xlfn.NORM.DIST($B163, E$9, ABS(E$13), FALSE) * _xlfn.NORM.DIST(($B163 - E$9)*E$17, 0, ABS(E$13), TRUE) * 2)
               + (E$6 * _xlfn.NORM.DIST($B163, E$10, ABS(E$14), FALSE) * _xlfn.NORM.DIST(($B163 - E$10)*E$18, 0, ABS(E$14), TRUE) * 2)</f>
        <v>44.882529161126932</v>
      </c>
      <c r="V163" s="4">
        <f>BB163 + (F$3 * _xlfn.NORM.DIST($B163, F$7, ABS(F$11), FALSE) * _xlfn.NORM.DIST(($B163 - F$7)*F$15, 0, ABS(F$11), TRUE) * 2)
               + (F$4 * _xlfn.NORM.DIST($B163, F$8, ABS(F$12), FALSE) * _xlfn.NORM.DIST(($B163 - F$8)*F$16, 0, ABS(F$12), TRUE) * 2)
               + (F$5 * _xlfn.NORM.DIST($B163, F$9, ABS(F$13), FALSE) * _xlfn.NORM.DIST(($B163 - F$9)*F$17, 0, ABS(F$13), TRUE) * 2)
               + (F$6 * _xlfn.NORM.DIST($B163, F$10, ABS(F$14), FALSE) * _xlfn.NORM.DIST(($B163 - F$10)*F$18, 0, ABS(F$14), TRUE) * 2)</f>
        <v>41.807019817015892</v>
      </c>
      <c r="W163" s="4">
        <f>BC163 + (G$3 * _xlfn.NORM.DIST($B163, G$7, ABS(G$11), FALSE) * _xlfn.NORM.DIST(($B163 - G$7)*G$15, 0, ABS(G$11), TRUE) * 2)
               + (G$4 * _xlfn.NORM.DIST($B163, G$8, ABS(G$12), FALSE) * _xlfn.NORM.DIST(($B163 - G$8)*G$16, 0, ABS(G$12), TRUE) * 2)
               + (G$5 * _xlfn.NORM.DIST($B163, G$9, ABS(G$13), FALSE) * _xlfn.NORM.DIST(($B163 - G$9)*G$17, 0, ABS(G$13), TRUE) * 2)
               + (G$6 * _xlfn.NORM.DIST($B163, G$10, ABS(G$14), FALSE) * _xlfn.NORM.DIST(($B163 - G$10)*G$18, 0, ABS(G$14), TRUE) * 2)</f>
        <v>48.520392558387599</v>
      </c>
      <c r="X163" s="4">
        <f>BD163 + (H$3 * _xlfn.NORM.DIST($B163, H$7, ABS(H$11), FALSE) * _xlfn.NORM.DIST(($B163 - H$7)*H$15, 0, ABS(H$11), TRUE) * 2)
               + (H$4 * _xlfn.NORM.DIST($B163, H$8, ABS(H$12), FALSE) * _xlfn.NORM.DIST(($B163 - H$8)*H$16, 0, ABS(H$12), TRUE) * 2)
               + (H$5 * _xlfn.NORM.DIST($B163, H$9, ABS(H$13), FALSE) * _xlfn.NORM.DIST(($B163 - H$9)*H$17, 0, ABS(H$13), TRUE) * 2)
               + (H$6 * _xlfn.NORM.DIST($B163, H$10, ABS(H$14), FALSE) * _xlfn.NORM.DIST(($B163 - H$10)*H$18, 0, ABS(H$14), TRUE) * 2)</f>
        <v>52.352734304076165</v>
      </c>
      <c r="Y163" s="4">
        <f>BE163 + (I$3 * _xlfn.NORM.DIST($B163, I$7, ABS(I$11), FALSE) * _xlfn.NORM.DIST(($B163 - I$7)*I$15, 0, ABS(I$11), TRUE) * 2)
               + (I$4 * _xlfn.NORM.DIST($B163, I$8, ABS(I$12), FALSE) * _xlfn.NORM.DIST(($B163 - I$8)*I$16, 0, ABS(I$12), TRUE) * 2)
               + (I$5 * _xlfn.NORM.DIST($B163, I$9, ABS(I$13), FALSE) * _xlfn.NORM.DIST(($B163 - I$9)*I$17, 0, ABS(I$13), TRUE) * 2)
               + (I$6 * _xlfn.NORM.DIST($B163, I$10, ABS(I$14), FALSE) * _xlfn.NORM.DIST(($B163 - I$10)*I$18, 0, ABS(I$14), TRUE) * 2)</f>
        <v>50.268694109163746</v>
      </c>
      <c r="Z163" s="4">
        <f>BF163 + (J$3 * _xlfn.NORM.DIST($B163, J$7, ABS(J$11), FALSE) * _xlfn.NORM.DIST(($B163 - J$7)*J$15, 0, ABS(J$11), TRUE) * 2)
               + (J$4 * _xlfn.NORM.DIST($B163, J$8, ABS(J$12), FALSE) * _xlfn.NORM.DIST(($B163 - J$8)*J$16, 0, ABS(J$12), TRUE) * 2)
               + (J$5 * _xlfn.NORM.DIST($B163, J$9, ABS(J$13), FALSE) * _xlfn.NORM.DIST(($B163 - J$9)*J$17, 0, ABS(J$13), TRUE) * 2)
               + (J$6 * _xlfn.NORM.DIST($B163, J$10, ABS(J$14), FALSE) * _xlfn.NORM.DIST(($B163 - J$10)*J$18, 0, ABS(J$14), TRUE) * 2)</f>
        <v>46.183107252160639</v>
      </c>
      <c r="AA163" s="4">
        <f>BG163 + (K$3 * _xlfn.NORM.DIST($B163, K$7, ABS(K$11), FALSE) * _xlfn.NORM.DIST(($B163 - K$7)*K$15, 0, ABS(K$11), TRUE) * 2)
               + (K$4 * _xlfn.NORM.DIST($B163, K$8, ABS(K$12), FALSE) * _xlfn.NORM.DIST(($B163 - K$8)*K$16, 0, ABS(K$12), TRUE) * 2)
               + (K$5 * _xlfn.NORM.DIST($B163, K$9, ABS(K$13), FALSE) * _xlfn.NORM.DIST(($B163 - K$9)*K$17, 0, ABS(K$13), TRUE) * 2)
               + (K$6 * _xlfn.NORM.DIST($B163, K$10, ABS(K$14), FALSE) * _xlfn.NORM.DIST(($B163 - K$10)*K$18, 0, ABS(K$14), TRUE) * 2)</f>
        <v>38.809258688808207</v>
      </c>
      <c r="AB163" s="4">
        <f>BH163 + (L$3 * _xlfn.NORM.DIST($B163, L$7, ABS(L$11), FALSE) * _xlfn.NORM.DIST(($B163 - L$7)*L$15, 0, ABS(L$11), TRUE) * 2)
               + (L$4 * _xlfn.NORM.DIST($B163, L$8, ABS(L$12), FALSE) * _xlfn.NORM.DIST(($B163 - L$8)*L$16, 0, ABS(L$12), TRUE) * 2)
               + (L$5 * _xlfn.NORM.DIST($B163, L$9, ABS(L$13), FALSE) * _xlfn.NORM.DIST(($B163 - L$9)*L$17, 0, ABS(L$13), TRUE) * 2)
               + (L$6 * _xlfn.NORM.DIST($B163, L$10, ABS(L$14), FALSE) * _xlfn.NORM.DIST(($B163 - L$10)*L$18, 0, ABS(L$14), TRUE) * 2)</f>
        <v>39.806211137004823</v>
      </c>
      <c r="AC163" s="4">
        <f>BI163 + (M$3 * _xlfn.NORM.DIST($B163, M$7, ABS(M$11), FALSE) * _xlfn.NORM.DIST(($B163 - M$7)*M$15, 0, ABS(M$11), TRUE) * 2)
               + (M$4 * _xlfn.NORM.DIST($B163, M$8, ABS(M$12), FALSE) * _xlfn.NORM.DIST(($B163 - M$8)*M$16, 0, ABS(M$12), TRUE) * 2)
               + (M$5 * _xlfn.NORM.DIST($B163, M$9, ABS(M$13), FALSE) * _xlfn.NORM.DIST(($B163 - M$9)*M$17, 0, ABS(M$13), TRUE) * 2)
               + (M$6 * _xlfn.NORM.DIST($B163, M$10, ABS(M$14), FALSE) * _xlfn.NORM.DIST(($B163 - M$10)*M$18, 0, ABS(M$14), TRUE) * 2)</f>
        <v>49.89341269252337</v>
      </c>
      <c r="AD163" s="4">
        <f>BJ163 + (N$3 * _xlfn.NORM.DIST($B163, N$7, ABS(N$11), FALSE) * _xlfn.NORM.DIST(($B163 - N$7)*N$15, 0, ABS(N$11), TRUE) * 2)
               + (N$4 * _xlfn.NORM.DIST($B163, N$8, ABS(N$12), FALSE) * _xlfn.NORM.DIST(($B163 - N$8)*N$16, 0, ABS(N$12), TRUE) * 2)
               + (N$5 * _xlfn.NORM.DIST($B163, N$9, ABS(N$13), FALSE) * _xlfn.NORM.DIST(($B163 - N$9)*N$17, 0, ABS(N$13), TRUE) * 2)
               + (N$6 * _xlfn.NORM.DIST($B163, N$10, ABS(N$14), FALSE) * _xlfn.NORM.DIST(($B163 - N$10)*N$18, 0, ABS(N$14), TRUE) * 2)</f>
        <v>64.682888538833865</v>
      </c>
      <c r="AE163" s="4">
        <f>BK163 + (O$3 * _xlfn.NORM.DIST($B163, O$7, ABS(O$11), FALSE) * _xlfn.NORM.DIST(($B163 - O$7)*O$15, 0, ABS(O$11), TRUE) * 2)
               + (O$4 * _xlfn.NORM.DIST($B163, O$8, ABS(O$12), FALSE) * _xlfn.NORM.DIST(($B163 - O$8)*O$16, 0, ABS(O$12), TRUE) * 2)
               + (O$5 * _xlfn.NORM.DIST($B163, O$9, ABS(O$13), FALSE) * _xlfn.NORM.DIST(($B163 - O$9)*O$17, 0, ABS(O$13), TRUE) * 2)
               + (O$6 * _xlfn.NORM.DIST($B163, O$10, ABS(O$14), FALSE) * _xlfn.NORM.DIST(($B163 - O$10)*O$18, 0, ABS(O$14), TRUE) * 2)</f>
        <v>71.098268038989829</v>
      </c>
      <c r="AF163" s="4">
        <f t="shared" si="133"/>
        <v>72.554871599123345</v>
      </c>
      <c r="AG163" s="4">
        <f t="shared" si="133"/>
        <v>92.280948493437705</v>
      </c>
      <c r="AI163" s="4">
        <f>IF(OR($B163 &lt; C$231, $B163 &gt; C$234), 0, C163-S163)</f>
        <v>-0.8565312446153186</v>
      </c>
      <c r="AJ163" s="4">
        <f>IF(OR($B163 &lt; D$231, $B163 &gt; D$234), 0, D163-T163)</f>
        <v>-0.4031278570967558</v>
      </c>
      <c r="AK163" s="4">
        <f>IF(OR($B163 &lt; E$231, $B163 &gt; E$234), 0, E163-U163)</f>
        <v>-0.4395291611269343</v>
      </c>
      <c r="AL163" s="4">
        <f>IF(OR($B163 &lt; F$231, $B163 &gt; F$234), 0, F163-V163)</f>
        <v>-0.41401981701589108</v>
      </c>
      <c r="AM163" s="4">
        <f>IF(OR($B163 &lt; G$231, $B163 &gt; G$234), 0, G163-W163)</f>
        <v>1.4966074416124044</v>
      </c>
      <c r="AN163" s="4">
        <f>IF(OR($B163 &lt; H$231, $B163 &gt; H$234), 0, H163-X163)</f>
        <v>1.2302656959238334</v>
      </c>
      <c r="AO163" s="4">
        <f>IF(OR($B163 &lt; I$231, $B163 &gt; I$234), 0, I163-Y163)</f>
        <v>-1.3686941091637479</v>
      </c>
      <c r="AP163" s="4">
        <f>IF(OR($B163 &lt; J$231, $B163 &gt; J$234), 0, J163-Z163)</f>
        <v>-3.1001072521606403</v>
      </c>
      <c r="AQ163" s="4">
        <f>IF(OR($B163 &lt; K$231, $B163 &gt; K$234), 0, K163-AA163)</f>
        <v>-2.9782586888082037</v>
      </c>
      <c r="AR163" s="4">
        <f>IF(OR($B163 &lt; L$231, $B163 &gt; L$234), 0, L163-AB163)</f>
        <v>-4.7552111370048209</v>
      </c>
      <c r="AS163" s="4">
        <f>IF(OR($B163 &lt; M$231, $B163 &gt; M$234), 0, M163-AC163)</f>
        <v>-1.7404126925233712</v>
      </c>
      <c r="AT163" s="4">
        <f>IF(OR($B163 &lt; N$231, $B163 &gt; N$234), 0, N163-AD163)</f>
        <v>2.7341114611661368</v>
      </c>
      <c r="AU163" s="4">
        <f>IF(OR($B163 &lt; O$231, $B163 &gt; O$234), 0, O163-AE163)</f>
        <v>1.2347319610101692</v>
      </c>
      <c r="AV163" s="4">
        <f t="shared" si="134"/>
        <v>0.19512840087665495</v>
      </c>
      <c r="AW163" s="4">
        <f t="shared" si="134"/>
        <v>2.7690515065622918</v>
      </c>
      <c r="AY163" s="2">
        <f t="shared" si="137"/>
        <v>38.094531244615318</v>
      </c>
      <c r="AZ163" s="2">
        <f t="shared" si="137"/>
        <v>39.271785872764085</v>
      </c>
      <c r="BA163" s="2">
        <f t="shared" si="137"/>
        <v>39.470370851970422</v>
      </c>
      <c r="BB163" s="2">
        <f t="shared" si="137"/>
        <v>36.825008631349021</v>
      </c>
      <c r="BC163" s="2">
        <f t="shared" si="137"/>
        <v>40.332528303739736</v>
      </c>
      <c r="BD163" s="2">
        <f t="shared" si="137"/>
        <v>37.959480229253089</v>
      </c>
      <c r="BE163" s="2">
        <f t="shared" si="137"/>
        <v>41.051874222382096</v>
      </c>
      <c r="BF163" s="2">
        <f t="shared" si="137"/>
        <v>36.905061187319248</v>
      </c>
      <c r="BG163" s="2">
        <f t="shared" si="137"/>
        <v>31.489658110934442</v>
      </c>
      <c r="BH163" s="2">
        <f t="shared" si="137"/>
        <v>31.184249328905373</v>
      </c>
      <c r="BI163" s="2">
        <f t="shared" si="137"/>
        <v>30.694760008425668</v>
      </c>
      <c r="BJ163" s="2">
        <f t="shared" si="137"/>
        <v>34.100559256970413</v>
      </c>
      <c r="BK163" s="2">
        <f t="shared" si="137"/>
        <v>42.447757744018674</v>
      </c>
      <c r="BL163" s="2">
        <f t="shared" si="137"/>
        <v>35.96966556536124</v>
      </c>
      <c r="BM163" s="2">
        <f t="shared" si="137"/>
        <v>37.320083307852457</v>
      </c>
      <c r="BO163" s="2" t="str">
        <f t="shared" si="138"/>
        <v/>
      </c>
      <c r="BP163" s="2" t="str">
        <f t="shared" si="138"/>
        <v/>
      </c>
      <c r="BQ163" s="2" t="str">
        <f t="shared" si="138"/>
        <v/>
      </c>
      <c r="BR163" s="2" t="str">
        <f t="shared" si="138"/>
        <v/>
      </c>
      <c r="BS163" s="2" t="str">
        <f t="shared" si="138"/>
        <v/>
      </c>
      <c r="BT163" s="2" t="str">
        <f t="shared" si="138"/>
        <v/>
      </c>
      <c r="BU163" s="2" t="str">
        <f t="shared" si="138"/>
        <v/>
      </c>
      <c r="BV163" s="2" t="str">
        <f t="shared" si="138"/>
        <v/>
      </c>
      <c r="BW163" s="2" t="str">
        <f t="shared" si="138"/>
        <v/>
      </c>
      <c r="BX163" s="2" t="str">
        <f t="shared" si="138"/>
        <v/>
      </c>
      <c r="BY163" s="2" t="str">
        <f t="shared" si="138"/>
        <v/>
      </c>
      <c r="BZ163" s="2" t="str">
        <f t="shared" si="138"/>
        <v/>
      </c>
      <c r="CA163" s="2" t="str">
        <f t="shared" si="138"/>
        <v/>
      </c>
      <c r="CB163" s="2" t="str">
        <f t="shared" si="138"/>
        <v/>
      </c>
      <c r="CC163" s="2" t="str">
        <f t="shared" si="138"/>
        <v/>
      </c>
      <c r="CE163" s="2" t="str">
        <f t="shared" si="139"/>
        <v/>
      </c>
      <c r="CF163" s="2" t="str">
        <f t="shared" si="139"/>
        <v/>
      </c>
      <c r="CG163" s="2" t="str">
        <f t="shared" si="139"/>
        <v/>
      </c>
      <c r="CH163" s="2" t="str">
        <f t="shared" si="139"/>
        <v/>
      </c>
      <c r="CI163" s="2" t="str">
        <f t="shared" si="139"/>
        <v/>
      </c>
      <c r="CJ163" s="2" t="str">
        <f t="shared" si="139"/>
        <v/>
      </c>
      <c r="CK163" s="2" t="str">
        <f t="shared" si="139"/>
        <v/>
      </c>
      <c r="CL163" s="2" t="str">
        <f t="shared" si="139"/>
        <v/>
      </c>
      <c r="CM163" s="2" t="str">
        <f t="shared" si="139"/>
        <v/>
      </c>
      <c r="CN163" s="2" t="str">
        <f t="shared" si="139"/>
        <v/>
      </c>
      <c r="CO163" s="2" t="str">
        <f t="shared" si="139"/>
        <v/>
      </c>
      <c r="CP163" s="2" t="str">
        <f t="shared" si="139"/>
        <v/>
      </c>
      <c r="CQ163" s="2" t="str">
        <f t="shared" si="139"/>
        <v/>
      </c>
      <c r="CR163" s="2" t="str">
        <f t="shared" si="139"/>
        <v/>
      </c>
      <c r="CS163" s="2" t="str">
        <f t="shared" si="139"/>
        <v/>
      </c>
      <c r="CU163" s="2" t="str">
        <f t="shared" si="140"/>
        <v/>
      </c>
      <c r="CV163" s="2" t="str">
        <f t="shared" si="140"/>
        <v/>
      </c>
      <c r="CW163" s="2" t="str">
        <f t="shared" si="140"/>
        <v/>
      </c>
      <c r="CX163" s="2" t="str">
        <f t="shared" si="140"/>
        <v/>
      </c>
      <c r="CY163" s="2" t="str">
        <f t="shared" si="140"/>
        <v/>
      </c>
      <c r="CZ163" s="2" t="str">
        <f t="shared" si="140"/>
        <v/>
      </c>
      <c r="DA163" s="2" t="str">
        <f t="shared" si="140"/>
        <v/>
      </c>
      <c r="DB163" s="2" t="str">
        <f t="shared" si="140"/>
        <v/>
      </c>
      <c r="DC163" s="2" t="str">
        <f t="shared" si="140"/>
        <v/>
      </c>
      <c r="DD163" s="2" t="str">
        <f t="shared" si="140"/>
        <v/>
      </c>
      <c r="DE163" s="2" t="str">
        <f t="shared" si="140"/>
        <v/>
      </c>
      <c r="DF163" s="2" t="str">
        <f t="shared" si="140"/>
        <v/>
      </c>
      <c r="DG163" s="2" t="str">
        <f t="shared" si="140"/>
        <v/>
      </c>
      <c r="DH163" s="2" t="str">
        <f t="shared" si="140"/>
        <v/>
      </c>
      <c r="DI163" s="2" t="str">
        <f t="shared" si="140"/>
        <v/>
      </c>
      <c r="DK163" s="2">
        <f t="shared" si="127"/>
        <v>55.157903225806436</v>
      </c>
      <c r="DL163" s="2">
        <f t="shared" si="127"/>
        <v>68.774721774193551</v>
      </c>
      <c r="DM163" s="2">
        <f t="shared" si="127"/>
        <v>70.43263416422289</v>
      </c>
      <c r="DN163" s="2">
        <f t="shared" si="127"/>
        <v>68.750667155425205</v>
      </c>
      <c r="DO163" s="2">
        <f t="shared" si="127"/>
        <v>85.492274376832839</v>
      </c>
      <c r="DP163" s="2">
        <f t="shared" si="127"/>
        <v>77.347245683728048</v>
      </c>
      <c r="DQ163" s="2">
        <f t="shared" si="127"/>
        <v>79.154770527859228</v>
      </c>
      <c r="DR163" s="2">
        <f t="shared" si="127"/>
        <v>79.819079322638146</v>
      </c>
      <c r="DS163" s="2">
        <f t="shared" si="127"/>
        <v>63.539796774193547</v>
      </c>
      <c r="DT163" s="2">
        <f t="shared" si="127"/>
        <v>61.675364516129029</v>
      </c>
      <c r="DU163" s="2">
        <f t="shared" si="127"/>
        <v>65.881739784946234</v>
      </c>
      <c r="DV163" s="2">
        <f t="shared" si="127"/>
        <v>67.646045454545444</v>
      </c>
      <c r="DW163" s="2">
        <f t="shared" si="127"/>
        <v>80.770079322638139</v>
      </c>
      <c r="DX163" s="2">
        <f t="shared" si="127"/>
        <v>59.296709224598921</v>
      </c>
      <c r="DY163" s="2">
        <f t="shared" si="127"/>
        <v>53.182066009852221</v>
      </c>
      <c r="EA163" s="2">
        <f t="shared" si="136"/>
        <v>37.908214985308533</v>
      </c>
      <c r="EB163" s="2">
        <f t="shared" si="136"/>
        <v>39.562598378893838</v>
      </c>
      <c r="EC163" s="2">
        <f t="shared" si="136"/>
        <v>39.494009483667014</v>
      </c>
      <c r="ED163" s="2">
        <f t="shared" si="136"/>
        <v>36.930319926873857</v>
      </c>
      <c r="EE163" s="2">
        <f t="shared" si="136"/>
        <v>40.588248757425141</v>
      </c>
      <c r="EF163" s="2">
        <f t="shared" si="136"/>
        <v>36.626505264499684</v>
      </c>
      <c r="EG163" s="2">
        <f t="shared" si="136"/>
        <v>40.030063071297988</v>
      </c>
      <c r="EH163" s="2">
        <f t="shared" si="136"/>
        <v>36.199367886571395</v>
      </c>
      <c r="EI163" s="2">
        <f t="shared" si="136"/>
        <v>30.685303673047081</v>
      </c>
      <c r="EJ163" s="2">
        <f t="shared" si="136"/>
        <v>30.346088783518653</v>
      </c>
      <c r="EK163" s="2">
        <f t="shared" si="135"/>
        <v>30.266002331822779</v>
      </c>
      <c r="EL163" s="2">
        <f t="shared" si="130"/>
        <v>33.672453091140852</v>
      </c>
      <c r="EM163" s="2">
        <f t="shared" si="130"/>
        <v>42.32434812300481</v>
      </c>
      <c r="EN163" s="2">
        <f t="shared" si="130"/>
        <v>35.387451089442635</v>
      </c>
      <c r="EO163" s="2">
        <f t="shared" si="130"/>
        <v>37.282126738222388</v>
      </c>
      <c r="EQ163" s="2">
        <f t="shared" si="128"/>
        <v>39.361839139660781</v>
      </c>
      <c r="ER163" s="2">
        <f t="shared" si="128"/>
        <v>38.894601607211698</v>
      </c>
      <c r="ES163" s="2">
        <f t="shared" si="128"/>
        <v>39.441703428904546</v>
      </c>
      <c r="ET163" s="2">
        <f t="shared" si="128"/>
        <v>36.725386423184986</v>
      </c>
      <c r="EU163" s="2">
        <f t="shared" si="128"/>
        <v>40.040646731269803</v>
      </c>
      <c r="EV163" s="2">
        <f t="shared" si="128"/>
        <v>40.295171403111723</v>
      </c>
      <c r="EW163" s="2">
        <f t="shared" si="128"/>
        <v>41.958197133734899</v>
      </c>
      <c r="EX163" s="2">
        <f t="shared" si="128"/>
        <v>37.458210942463914</v>
      </c>
      <c r="EY163" s="2">
        <f t="shared" si="128"/>
        <v>32.025559312682731</v>
      </c>
      <c r="EZ163" s="2">
        <f t="shared" si="128"/>
        <v>31.751402228159343</v>
      </c>
      <c r="FA163" s="2">
        <f t="shared" si="128"/>
        <v>31.114580464590873</v>
      </c>
      <c r="FB163" s="2">
        <f t="shared" si="128"/>
        <v>34.799440076636706</v>
      </c>
      <c r="FC163" s="2">
        <f t="shared" si="128"/>
        <v>42.674217976973694</v>
      </c>
      <c r="FD163" s="2">
        <f t="shared" si="128"/>
        <v>37.289123349062734</v>
      </c>
      <c r="FE163" s="2">
        <f t="shared" si="128"/>
        <v>37.406578875545854</v>
      </c>
      <c r="FG163" s="2">
        <f t="shared" si="129"/>
        <v>0.99999999000768258</v>
      </c>
      <c r="FH163" s="2">
        <f t="shared" si="129"/>
        <v>0.99999999100133408</v>
      </c>
      <c r="FI163" s="2">
        <f t="shared" si="129"/>
        <v>0.99999999135207263</v>
      </c>
      <c r="FJ163" s="2">
        <f t="shared" si="129"/>
        <v>0.99999999344136192</v>
      </c>
      <c r="FK163" s="2">
        <f t="shared" si="129"/>
        <v>0.99999999223354374</v>
      </c>
      <c r="FL163" s="2">
        <f t="shared" si="129"/>
        <v>0.99999999207119461</v>
      </c>
      <c r="FM163" s="2">
        <f t="shared" si="129"/>
        <v>0.9999999930358201</v>
      </c>
      <c r="FN163" s="2">
        <f t="shared" si="129"/>
        <v>0.99999999246097893</v>
      </c>
      <c r="FO163" s="2">
        <f t="shared" si="129"/>
        <v>0.99999999336528345</v>
      </c>
      <c r="FP163" s="2">
        <f t="shared" si="129"/>
        <v>0.99999999358337366</v>
      </c>
      <c r="FQ163" s="2">
        <f t="shared" si="129"/>
        <v>0.99999999256583816</v>
      </c>
      <c r="FR163" s="2">
        <f t="shared" si="129"/>
        <v>0.99999999075912005</v>
      </c>
      <c r="FS163" s="2">
        <f t="shared" si="129"/>
        <v>0.99999995059968838</v>
      </c>
      <c r="FT163" s="2">
        <f t="shared" si="129"/>
        <v>0.99999980523337029</v>
      </c>
      <c r="FU163" s="2">
        <f t="shared" si="129"/>
        <v>0.9999994055929311</v>
      </c>
      <c r="FW163" s="2">
        <f t="shared" si="141"/>
        <v>0.12817349408001183</v>
      </c>
      <c r="FX163" s="2">
        <f t="shared" si="141"/>
        <v>0.43535056055371296</v>
      </c>
      <c r="FY163" s="2">
        <f t="shared" si="141"/>
        <v>0.45193428101045374</v>
      </c>
      <c r="FZ163" s="2">
        <f t="shared" si="141"/>
        <v>0.51388134359355098</v>
      </c>
      <c r="GA163" s="2">
        <f t="shared" si="141"/>
        <v>0.46698293690756876</v>
      </c>
      <c r="GB163" s="2">
        <f t="shared" si="141"/>
        <v>0.3633404053471273</v>
      </c>
      <c r="GC163" s="2">
        <f t="shared" si="141"/>
        <v>0.52994804589529931</v>
      </c>
      <c r="GD163" s="2">
        <f t="shared" si="141"/>
        <v>0.56058852499098233</v>
      </c>
      <c r="GE163" s="2">
        <f t="shared" si="141"/>
        <v>0.60014984911817315</v>
      </c>
      <c r="GF163" s="2">
        <f t="shared" si="141"/>
        <v>0.59642234802127125</v>
      </c>
      <c r="GG163" s="2">
        <f t="shared" si="141"/>
        <v>0.5052656853542874</v>
      </c>
      <c r="GH163" s="2">
        <f t="shared" si="141"/>
        <v>0.3798676092921448</v>
      </c>
      <c r="GI163" s="2">
        <f t="shared" si="141"/>
        <v>0.35272464998866038</v>
      </c>
      <c r="GJ163" s="2">
        <f t="shared" si="141"/>
        <v>0.30615676084442206</v>
      </c>
      <c r="GK163" s="2">
        <f t="shared" si="141"/>
        <v>0.30491335391965158</v>
      </c>
      <c r="GM163" s="107">
        <f t="shared" si="142"/>
        <v>1.5136935910241199E-155</v>
      </c>
      <c r="GN163" s="107">
        <f t="shared" si="142"/>
        <v>2.0918709227201278E-178</v>
      </c>
      <c r="GO163" s="107">
        <f t="shared" si="142"/>
        <v>2.9086923938036443E-187</v>
      </c>
      <c r="GP163" s="107">
        <f t="shared" si="142"/>
        <v>2.1727306376713683E-230</v>
      </c>
      <c r="GQ163" s="107">
        <f t="shared" si="142"/>
        <v>1.252709639224335E-228</v>
      </c>
      <c r="GR163" s="107">
        <f t="shared" si="142"/>
        <v>3.7181407988124853E-218</v>
      </c>
      <c r="GS163" s="107">
        <f t="shared" si="142"/>
        <v>1.0321329211450726E-240</v>
      </c>
      <c r="GT163" s="107">
        <f t="shared" si="142"/>
        <v>7.1550945677513013E-230</v>
      </c>
      <c r="GU163" s="107">
        <f t="shared" si="142"/>
        <v>2.7680301416708396E-255</v>
      </c>
      <c r="GV163" s="107">
        <f t="shared" si="142"/>
        <v>4.5501188080757781E-270</v>
      </c>
      <c r="GW163" s="107">
        <f t="shared" si="142"/>
        <v>4.2241669036937916E-264</v>
      </c>
      <c r="GX163" s="107">
        <f t="shared" si="142"/>
        <v>2.196552782885747E-225</v>
      </c>
      <c r="GY163" s="107">
        <f t="shared" si="142"/>
        <v>4.6917073382601597E-216</v>
      </c>
      <c r="GZ163" s="107">
        <f t="shared" si="142"/>
        <v>3.9766682763810499E-220</v>
      </c>
      <c r="HA163" s="107">
        <f t="shared" si="142"/>
        <v>0</v>
      </c>
      <c r="HC163" s="107">
        <f t="shared" si="132"/>
        <v>4.4033914034090392E-104</v>
      </c>
      <c r="HD163" s="107">
        <f t="shared" si="132"/>
        <v>1.9273883812289362E-121</v>
      </c>
      <c r="HE163" s="107">
        <f t="shared" si="132"/>
        <v>9.5324828837223584E-128</v>
      </c>
      <c r="HF163" s="107">
        <f t="shared" si="131"/>
        <v>9.9072743166824048E-160</v>
      </c>
      <c r="HG163" s="107">
        <f t="shared" si="131"/>
        <v>1.0718290235756918E-157</v>
      </c>
      <c r="HH163" s="107">
        <f t="shared" si="131"/>
        <v>1.2091364409254671E-147</v>
      </c>
      <c r="HI163" s="107">
        <f t="shared" si="131"/>
        <v>6.5793083666688221E-168</v>
      </c>
      <c r="HJ163" s="107">
        <f t="shared" si="131"/>
        <v>1.8041440784813978E-161</v>
      </c>
      <c r="HK163" s="107">
        <f t="shared" si="131"/>
        <v>4.6839717198840879E-181</v>
      </c>
      <c r="HL163" s="107">
        <f t="shared" si="113"/>
        <v>1.8731178421422097E-190</v>
      </c>
      <c r="HM163" s="107">
        <f t="shared" si="113"/>
        <v>7.8233022110543663E-184</v>
      </c>
      <c r="HN163" s="107">
        <f t="shared" si="113"/>
        <v>7.2197889715211814E-153</v>
      </c>
      <c r="HO163" s="107">
        <f t="shared" si="113"/>
        <v>8.0636231271889633E-145</v>
      </c>
      <c r="HP163" s="107">
        <f t="shared" si="113"/>
        <v>1.165117098373371E-146</v>
      </c>
      <c r="HQ163" s="107">
        <f t="shared" si="113"/>
        <v>1.9501031978060876E-222</v>
      </c>
      <c r="HS163" s="107">
        <f t="shared" si="143"/>
        <v>7.7320183528133217E-11</v>
      </c>
      <c r="HT163" s="107">
        <f t="shared" si="143"/>
        <v>8.2138438617853812E-16</v>
      </c>
      <c r="HU163" s="107">
        <f t="shared" si="143"/>
        <v>9.1809577647700889E-17</v>
      </c>
      <c r="HV163" s="107">
        <f t="shared" si="143"/>
        <v>7.9466309529092238E-22</v>
      </c>
      <c r="HW163" s="107">
        <f t="shared" si="143"/>
        <v>6.228217215749051E-21</v>
      </c>
      <c r="HX163" s="107">
        <f t="shared" si="143"/>
        <v>4.0100589763875426E-18</v>
      </c>
      <c r="HY163" s="107">
        <f t="shared" si="143"/>
        <v>2.8639280409654702E-23</v>
      </c>
      <c r="HZ163" s="107">
        <f t="shared" si="143"/>
        <v>5.5434989453225919E-23</v>
      </c>
      <c r="IA163" s="107">
        <f t="shared" si="143"/>
        <v>1.8472810451764706E-26</v>
      </c>
      <c r="IB163" s="107">
        <f t="shared" si="143"/>
        <v>1.7427270357057257E-27</v>
      </c>
      <c r="IC163" s="107">
        <f t="shared" si="143"/>
        <v>5.4099539450872058E-25</v>
      </c>
      <c r="ID163" s="107">
        <f t="shared" si="143"/>
        <v>6.0603263653146476E-19</v>
      </c>
      <c r="IE163" s="107">
        <f t="shared" si="143"/>
        <v>2.8704674320893472E-17</v>
      </c>
      <c r="IF163" s="107">
        <f t="shared" si="143"/>
        <v>1.2219019511516579E-16</v>
      </c>
      <c r="IG163" s="107">
        <f t="shared" si="143"/>
        <v>1.0690008907006862E-17</v>
      </c>
      <c r="II163" s="107">
        <f t="shared" si="144"/>
        <v>0.10416373323539546</v>
      </c>
      <c r="IJ163" s="107">
        <f t="shared" si="144"/>
        <v>0.5132382385181552</v>
      </c>
      <c r="IK163" s="107">
        <f t="shared" si="144"/>
        <v>0.5147721257762734</v>
      </c>
      <c r="IL163" s="107">
        <f t="shared" si="144"/>
        <v>0.48933983099731343</v>
      </c>
      <c r="IM163" s="107">
        <f t="shared" si="144"/>
        <v>0.51389761934243661</v>
      </c>
      <c r="IN163" s="107">
        <f t="shared" si="144"/>
        <v>0.45374518221531929</v>
      </c>
      <c r="IO163" s="107">
        <f t="shared" si="144"/>
        <v>0.47282686264756107</v>
      </c>
      <c r="IP163" s="107">
        <f t="shared" si="144"/>
        <v>0.4342296388734142</v>
      </c>
      <c r="IQ163" s="107">
        <f t="shared" si="144"/>
        <v>0.36123474372550174</v>
      </c>
      <c r="IR163" s="107">
        <f t="shared" si="144"/>
        <v>0.36349400886680766</v>
      </c>
      <c r="IS163" s="107">
        <f t="shared" si="144"/>
        <v>0.4959726372243114</v>
      </c>
      <c r="IT163" s="107">
        <f t="shared" si="144"/>
        <v>0.46995835301977973</v>
      </c>
      <c r="IU163" s="107">
        <f t="shared" si="144"/>
        <v>0.41902168567478437</v>
      </c>
      <c r="IV163" s="107">
        <f t="shared" si="144"/>
        <v>0.29920346708660234</v>
      </c>
      <c r="IW163" s="107">
        <f t="shared" si="144"/>
        <v>0.1736718822389495</v>
      </c>
      <c r="IY163" s="107">
        <f t="shared" si="145"/>
        <v>0.10416373331271564</v>
      </c>
      <c r="IZ163" s="107">
        <f t="shared" si="145"/>
        <v>0.51323823851815598</v>
      </c>
      <c r="JA163" s="107">
        <f t="shared" si="145"/>
        <v>0.51477212577627351</v>
      </c>
      <c r="JB163" s="107">
        <f t="shared" si="145"/>
        <v>0.48933983099731343</v>
      </c>
      <c r="JC163" s="107">
        <f t="shared" si="145"/>
        <v>0.51389761934243661</v>
      </c>
      <c r="JD163" s="107">
        <f t="shared" si="145"/>
        <v>0.45374518221531929</v>
      </c>
      <c r="JE163" s="107">
        <f t="shared" si="145"/>
        <v>0.47282686264756107</v>
      </c>
      <c r="JF163" s="107">
        <f t="shared" si="145"/>
        <v>0.4342296388734142</v>
      </c>
      <c r="JG163" s="107">
        <f t="shared" si="145"/>
        <v>0.36123474372550174</v>
      </c>
      <c r="JH163" s="107">
        <f t="shared" si="145"/>
        <v>0.36349400886680766</v>
      </c>
      <c r="JI163" s="107">
        <f t="shared" si="145"/>
        <v>0.4959726372243114</v>
      </c>
      <c r="JJ163" s="107">
        <f t="shared" si="145"/>
        <v>0.46995835301977973</v>
      </c>
      <c r="JK163" s="107">
        <f t="shared" si="145"/>
        <v>0.41902168567478443</v>
      </c>
      <c r="JL163" s="107">
        <f t="shared" si="145"/>
        <v>0.29920346708660245</v>
      </c>
      <c r="JM163" s="107">
        <f t="shared" si="145"/>
        <v>0.1736718822389495</v>
      </c>
    </row>
    <row r="164" spans="2:273" x14ac:dyDescent="0.25">
      <c r="B164" s="2">
        <v>136</v>
      </c>
      <c r="C164" s="37">
        <v>37.856999999999999</v>
      </c>
      <c r="D164" s="37">
        <v>37.344000000000001</v>
      </c>
      <c r="E164" s="37">
        <v>42.262</v>
      </c>
      <c r="F164" s="37">
        <v>40.689</v>
      </c>
      <c r="G164" s="37">
        <v>46.917000000000002</v>
      </c>
      <c r="H164" s="37">
        <v>51.082999999999998</v>
      </c>
      <c r="I164" s="37">
        <v>45.633000000000003</v>
      </c>
      <c r="J164" s="37">
        <v>39.283000000000001</v>
      </c>
      <c r="K164" s="37">
        <v>31.423999999999999</v>
      </c>
      <c r="L164" s="37">
        <v>30.797000000000001</v>
      </c>
      <c r="M164" s="37">
        <v>39.814</v>
      </c>
      <c r="N164" s="37">
        <v>65.7</v>
      </c>
      <c r="O164" s="37">
        <v>73.483000000000004</v>
      </c>
      <c r="P164" s="37">
        <v>77.216999999999999</v>
      </c>
      <c r="Q164" s="37">
        <v>102.967</v>
      </c>
      <c r="S164" s="4">
        <f>AY164 + (C$3 * _xlfn.NORM.DIST($B164, C$7, ABS(C$11), FALSE) * _xlfn.NORM.DIST(($B164 - C$7)*C$15, 0, ABS(C$11), TRUE) * 2)
               + (C$4 * _xlfn.NORM.DIST($B164, C$8, ABS(C$12), FALSE) * _xlfn.NORM.DIST(($B164 - C$8)*C$16, 0, ABS(C$12), TRUE) * 2)
               + (C$5 * _xlfn.NORM.DIST($B164, C$9, ABS(C$13), FALSE) * _xlfn.NORM.DIST(($B164 - C$9)*C$17, 0, ABS(C$13), TRUE) * 2)
               + (C$6 * _xlfn.NORM.DIST($B164, C$10, ABS(C$14), FALSE) * _xlfn.NORM.DIST(($B164 - C$10)*C$18, 0, ABS(C$14), TRUE) * 2)</f>
        <v>38.066342462360439</v>
      </c>
      <c r="T164" s="4">
        <f>AZ164 + (D$3 * _xlfn.NORM.DIST($B164, D$7, ABS(D$11), FALSE) * _xlfn.NORM.DIST(($B164 - D$7)*D$15, 0, ABS(D$11), TRUE) * 2)
               + (D$4 * _xlfn.NORM.DIST($B164, D$8, ABS(D$12), FALSE) * _xlfn.NORM.DIST(($B164 - D$8)*D$16, 0, ABS(D$12), TRUE) * 2)
               + (D$5 * _xlfn.NORM.DIST($B164, D$9, ABS(D$13), FALSE) * _xlfn.NORM.DIST(($B164 - D$9)*D$17, 0, ABS(D$13), TRUE) * 2)
               + (D$6 * _xlfn.NORM.DIST($B164, D$10, ABS(D$14), FALSE) * _xlfn.NORM.DIST(($B164 - D$10)*D$18, 0, ABS(D$14), TRUE) * 2)</f>
        <v>39.74438721170177</v>
      </c>
      <c r="U164" s="4">
        <f>BA164 + (E$3 * _xlfn.NORM.DIST($B164, E$7, ABS(E$11), FALSE) * _xlfn.NORM.DIST(($B164 - E$7)*E$15, 0, ABS(E$11), TRUE) * 2)
               + (E$4 * _xlfn.NORM.DIST($B164, E$8, ABS(E$12), FALSE) * _xlfn.NORM.DIST(($B164 - E$8)*E$16, 0, ABS(E$12), TRUE) * 2)
               + (E$5 * _xlfn.NORM.DIST($B164, E$9, ABS(E$13), FALSE) * _xlfn.NORM.DIST(($B164 - E$9)*E$17, 0, ABS(E$13), TRUE) * 2)
               + (E$6 * _xlfn.NORM.DIST($B164, E$10, ABS(E$14), FALSE) * _xlfn.NORM.DIST(($B164 - E$10)*E$18, 0, ABS(E$14), TRUE) * 2)</f>
        <v>43.751347372757984</v>
      </c>
      <c r="V164" s="4">
        <f>BB164 + (F$3 * _xlfn.NORM.DIST($B164, F$7, ABS(F$11), FALSE) * _xlfn.NORM.DIST(($B164 - F$7)*F$15, 0, ABS(F$11), TRUE) * 2)
               + (F$4 * _xlfn.NORM.DIST($B164, F$8, ABS(F$12), FALSE) * _xlfn.NORM.DIST(($B164 - F$8)*F$16, 0, ABS(F$12), TRUE) * 2)
               + (F$5 * _xlfn.NORM.DIST($B164, F$9, ABS(F$13), FALSE) * _xlfn.NORM.DIST(($B164 - F$9)*F$17, 0, ABS(F$13), TRUE) * 2)
               + (F$6 * _xlfn.NORM.DIST($B164, F$10, ABS(F$14), FALSE) * _xlfn.NORM.DIST(($B164 - F$10)*F$18, 0, ABS(F$14), TRUE) * 2)</f>
        <v>40.194749256696021</v>
      </c>
      <c r="W164" s="4">
        <f>BC164 + (G$3 * _xlfn.NORM.DIST($B164, G$7, ABS(G$11), FALSE) * _xlfn.NORM.DIST(($B164 - G$7)*G$15, 0, ABS(G$11), TRUE) * 2)
               + (G$4 * _xlfn.NORM.DIST($B164, G$8, ABS(G$12), FALSE) * _xlfn.NORM.DIST(($B164 - G$8)*G$16, 0, ABS(G$12), TRUE) * 2)
               + (G$5 * _xlfn.NORM.DIST($B164, G$9, ABS(G$13), FALSE) * _xlfn.NORM.DIST(($B164 - G$9)*G$17, 0, ABS(G$13), TRUE) * 2)
               + (G$6 * _xlfn.NORM.DIST($B164, G$10, ABS(G$14), FALSE) * _xlfn.NORM.DIST(($B164 - G$10)*G$18, 0, ABS(G$14), TRUE) * 2)</f>
        <v>46.506086952811238</v>
      </c>
      <c r="X164" s="4">
        <f>BD164 + (H$3 * _xlfn.NORM.DIST($B164, H$7, ABS(H$11), FALSE) * _xlfn.NORM.DIST(($B164 - H$7)*H$15, 0, ABS(H$11), TRUE) * 2)
               + (H$4 * _xlfn.NORM.DIST($B164, H$8, ABS(H$12), FALSE) * _xlfn.NORM.DIST(($B164 - H$8)*H$16, 0, ABS(H$12), TRUE) * 2)
               + (H$5 * _xlfn.NORM.DIST($B164, H$9, ABS(H$13), FALSE) * _xlfn.NORM.DIST(($B164 - H$9)*H$17, 0, ABS(H$13), TRUE) * 2)
               + (H$6 * _xlfn.NORM.DIST($B164, H$10, ABS(H$14), FALSE) * _xlfn.NORM.DIST(($B164 - H$10)*H$18, 0, ABS(H$14), TRUE) * 2)</f>
        <v>51.675890462963977</v>
      </c>
      <c r="Y164" s="4">
        <f>BE164 + (I$3 * _xlfn.NORM.DIST($B164, I$7, ABS(I$11), FALSE) * _xlfn.NORM.DIST(($B164 - I$7)*I$15, 0, ABS(I$11), TRUE) * 2)
               + (I$4 * _xlfn.NORM.DIST($B164, I$8, ABS(I$12), FALSE) * _xlfn.NORM.DIST(($B164 - I$8)*I$16, 0, ABS(I$12), TRUE) * 2)
               + (I$5 * _xlfn.NORM.DIST($B164, I$9, ABS(I$13), FALSE) * _xlfn.NORM.DIST(($B164 - I$9)*I$17, 0, ABS(I$13), TRUE) * 2)
               + (I$6 * _xlfn.NORM.DIST($B164, I$10, ABS(I$14), FALSE) * _xlfn.NORM.DIST(($B164 - I$10)*I$18, 0, ABS(I$14), TRUE) * 2)</f>
        <v>47.100262353889889</v>
      </c>
      <c r="Z164" s="4">
        <f>BF164 + (J$3 * _xlfn.NORM.DIST($B164, J$7, ABS(J$11), FALSE) * _xlfn.NORM.DIST(($B164 - J$7)*J$15, 0, ABS(J$11), TRUE) * 2)
               + (J$4 * _xlfn.NORM.DIST($B164, J$8, ABS(J$12), FALSE) * _xlfn.NORM.DIST(($B164 - J$8)*J$16, 0, ABS(J$12), TRUE) * 2)
               + (J$5 * _xlfn.NORM.DIST($B164, J$9, ABS(J$13), FALSE) * _xlfn.NORM.DIST(($B164 - J$9)*J$17, 0, ABS(J$13), TRUE) * 2)
               + (J$6 * _xlfn.NORM.DIST($B164, J$10, ABS(J$14), FALSE) * _xlfn.NORM.DIST(($B164 - J$10)*J$18, 0, ABS(J$14), TRUE) * 2)</f>
        <v>42.611200009672217</v>
      </c>
      <c r="AA164" s="4">
        <f>BG164 + (K$3 * _xlfn.NORM.DIST($B164, K$7, ABS(K$11), FALSE) * _xlfn.NORM.DIST(($B164 - K$7)*K$15, 0, ABS(K$11), TRUE) * 2)
               + (K$4 * _xlfn.NORM.DIST($B164, K$8, ABS(K$12), FALSE) * _xlfn.NORM.DIST(($B164 - K$8)*K$16, 0, ABS(K$12), TRUE) * 2)
               + (K$5 * _xlfn.NORM.DIST($B164, K$9, ABS(K$13), FALSE) * _xlfn.NORM.DIST(($B164 - K$9)*K$17, 0, ABS(K$13), TRUE) * 2)
               + (K$6 * _xlfn.NORM.DIST($B164, K$10, ABS(K$14), FALSE) * _xlfn.NORM.DIST(($B164 - K$10)*K$18, 0, ABS(K$14), TRUE) * 2)</f>
        <v>35.395490705681823</v>
      </c>
      <c r="AB164" s="4">
        <f>BH164 + (L$3 * _xlfn.NORM.DIST($B164, L$7, ABS(L$11), FALSE) * _xlfn.NORM.DIST(($B164 - L$7)*L$15, 0, ABS(L$11), TRUE) * 2)
               + (L$4 * _xlfn.NORM.DIST($B164, L$8, ABS(L$12), FALSE) * _xlfn.NORM.DIST(($B164 - L$8)*L$16, 0, ABS(L$12), TRUE) * 2)
               + (L$5 * _xlfn.NORM.DIST($B164, L$9, ABS(L$13), FALSE) * _xlfn.NORM.DIST(($B164 - L$9)*L$17, 0, ABS(L$13), TRUE) * 2)
               + (L$6 * _xlfn.NORM.DIST($B164, L$10, ABS(L$14), FALSE) * _xlfn.NORM.DIST(($B164 - L$10)*L$18, 0, ABS(L$14), TRUE) * 2)</f>
        <v>35.730971800197835</v>
      </c>
      <c r="AC164" s="4">
        <f>BI164 + (M$3 * _xlfn.NORM.DIST($B164, M$7, ABS(M$11), FALSE) * _xlfn.NORM.DIST(($B164 - M$7)*M$15, 0, ABS(M$11), TRUE) * 2)
               + (M$4 * _xlfn.NORM.DIST($B164, M$8, ABS(M$12), FALSE) * _xlfn.NORM.DIST(($B164 - M$8)*M$16, 0, ABS(M$12), TRUE) * 2)
               + (M$5 * _xlfn.NORM.DIST($B164, M$9, ABS(M$13), FALSE) * _xlfn.NORM.DIST(($B164 - M$9)*M$17, 0, ABS(M$13), TRUE) * 2)
               + (M$6 * _xlfn.NORM.DIST($B164, M$10, ABS(M$14), FALSE) * _xlfn.NORM.DIST(($B164 - M$10)*M$18, 0, ABS(M$14), TRUE) * 2)</f>
        <v>43.874160233090237</v>
      </c>
      <c r="AD164" s="4">
        <f>BJ164 + (N$3 * _xlfn.NORM.DIST($B164, N$7, ABS(N$11), FALSE) * _xlfn.NORM.DIST(($B164 - N$7)*N$15, 0, ABS(N$11), TRUE) * 2)
               + (N$4 * _xlfn.NORM.DIST($B164, N$8, ABS(N$12), FALSE) * _xlfn.NORM.DIST(($B164 - N$8)*N$16, 0, ABS(N$12), TRUE) * 2)
               + (N$5 * _xlfn.NORM.DIST($B164, N$9, ABS(N$13), FALSE) * _xlfn.NORM.DIST(($B164 - N$9)*N$17, 0, ABS(N$13), TRUE) * 2)
               + (N$6 * _xlfn.NORM.DIST($B164, N$10, ABS(N$14), FALSE) * _xlfn.NORM.DIST(($B164 - N$10)*N$18, 0, ABS(N$14), TRUE) * 2)</f>
        <v>62.400454299678273</v>
      </c>
      <c r="AE164" s="4">
        <f>BK164 + (O$3 * _xlfn.NORM.DIST($B164, O$7, ABS(O$11), FALSE) * _xlfn.NORM.DIST(($B164 - O$7)*O$15, 0, ABS(O$11), TRUE) * 2)
               + (O$4 * _xlfn.NORM.DIST($B164, O$8, ABS(O$12), FALSE) * _xlfn.NORM.DIST(($B164 - O$8)*O$16, 0, ABS(O$12), TRUE) * 2)
               + (O$5 * _xlfn.NORM.DIST($B164, O$9, ABS(O$13), FALSE) * _xlfn.NORM.DIST(($B164 - O$9)*O$17, 0, ABS(O$13), TRUE) * 2)
               + (O$6 * _xlfn.NORM.DIST($B164, O$10, ABS(O$14), FALSE) * _xlfn.NORM.DIST(($B164 - O$10)*O$18, 0, ABS(O$14), TRUE) * 2)</f>
        <v>71.006388964699937</v>
      </c>
      <c r="AF164" s="4">
        <f t="shared" si="133"/>
        <v>77.526843935612831</v>
      </c>
      <c r="AG164" s="4">
        <f t="shared" si="133"/>
        <v>105.26043092797539</v>
      </c>
      <c r="AI164" s="4">
        <f>IF(OR($B164 &lt; C$231, $B164 &gt; C$234), 0, C164-S164)</f>
        <v>-0.20934246236043919</v>
      </c>
      <c r="AJ164" s="4">
        <f>IF(OR($B164 &lt; D$231, $B164 &gt; D$234), 0, D164-T164)</f>
        <v>-2.4003872117017693</v>
      </c>
      <c r="AK164" s="4">
        <f>IF(OR($B164 &lt; E$231, $B164 &gt; E$234), 0, E164-U164)</f>
        <v>-1.4893473727579831</v>
      </c>
      <c r="AL164" s="4">
        <f>IF(OR($B164 &lt; F$231, $B164 &gt; F$234), 0, F164-V164)</f>
        <v>0.49425074330397933</v>
      </c>
      <c r="AM164" s="4">
        <f>IF(OR($B164 &lt; G$231, $B164 &gt; G$234), 0, G164-W164)</f>
        <v>0.41091304718876387</v>
      </c>
      <c r="AN164" s="4">
        <f>IF(OR($B164 &lt; H$231, $B164 &gt; H$234), 0, H164-X164)</f>
        <v>-0.59289046296397885</v>
      </c>
      <c r="AO164" s="4">
        <f>IF(OR($B164 &lt; I$231, $B164 &gt; I$234), 0, I164-Y164)</f>
        <v>-1.4672623538898861</v>
      </c>
      <c r="AP164" s="4">
        <f>IF(OR($B164 &lt; J$231, $B164 &gt; J$234), 0, J164-Z164)</f>
        <v>-3.3282000096722157</v>
      </c>
      <c r="AQ164" s="4">
        <f>IF(OR($B164 &lt; K$231, $B164 &gt; K$234), 0, K164-AA164)</f>
        <v>-3.9714907056818234</v>
      </c>
      <c r="AR164" s="4">
        <f>IF(OR($B164 &lt; L$231, $B164 &gt; L$234), 0, L164-AB164)</f>
        <v>-4.9339718001978348</v>
      </c>
      <c r="AS164" s="4">
        <f>IF(OR($B164 &lt; M$231, $B164 &gt; M$234), 0, M164-AC164)</f>
        <v>-4.0601602330902367</v>
      </c>
      <c r="AT164" s="4">
        <f>IF(OR($B164 &lt; N$231, $B164 &gt; N$234), 0, N164-AD164)</f>
        <v>3.2995457003217297</v>
      </c>
      <c r="AU164" s="4">
        <f>IF(OR($B164 &lt; O$231, $B164 &gt; O$234), 0, O164-AE164)</f>
        <v>2.476611035300067</v>
      </c>
      <c r="AV164" s="4">
        <f t="shared" si="134"/>
        <v>-0.30984393561283241</v>
      </c>
      <c r="AW164" s="4">
        <f t="shared" si="134"/>
        <v>-2.2934309279753933</v>
      </c>
      <c r="AY164" s="2">
        <f t="shared" si="137"/>
        <v>38.066342462360439</v>
      </c>
      <c r="AZ164" s="2">
        <f t="shared" si="137"/>
        <v>39.165954810398539</v>
      </c>
      <c r="BA164" s="2">
        <f t="shared" si="137"/>
        <v>39.344605799665359</v>
      </c>
      <c r="BB164" s="2">
        <f t="shared" si="137"/>
        <v>36.701544130845555</v>
      </c>
      <c r="BC164" s="2">
        <f t="shared" si="137"/>
        <v>40.157758716236188</v>
      </c>
      <c r="BD164" s="2">
        <f t="shared" si="137"/>
        <v>37.903731978251543</v>
      </c>
      <c r="BE164" s="2">
        <f t="shared" si="137"/>
        <v>40.949823673270117</v>
      </c>
      <c r="BF164" s="2">
        <f t="shared" si="137"/>
        <v>36.787180953765045</v>
      </c>
      <c r="BG164" s="2">
        <f t="shared" si="137"/>
        <v>31.394588201637042</v>
      </c>
      <c r="BH164" s="2">
        <f t="shared" si="137"/>
        <v>31.088494857968449</v>
      </c>
      <c r="BI164" s="2">
        <f t="shared" si="137"/>
        <v>30.596167982625943</v>
      </c>
      <c r="BJ164" s="2">
        <f t="shared" si="137"/>
        <v>33.982795011641365</v>
      </c>
      <c r="BK164" s="2">
        <f t="shared" si="137"/>
        <v>42.273963018602458</v>
      </c>
      <c r="BL164" s="2">
        <f t="shared" si="137"/>
        <v>35.842548669599651</v>
      </c>
      <c r="BM164" s="2">
        <f t="shared" si="137"/>
        <v>37.154283332847406</v>
      </c>
      <c r="BO164" s="2" t="str">
        <f t="shared" si="138"/>
        <v/>
      </c>
      <c r="BP164" s="2" t="str">
        <f t="shared" si="138"/>
        <v/>
      </c>
      <c r="BQ164" s="2" t="str">
        <f t="shared" si="138"/>
        <v/>
      </c>
      <c r="BR164" s="2" t="str">
        <f t="shared" si="138"/>
        <v/>
      </c>
      <c r="BS164" s="2" t="str">
        <f t="shared" si="138"/>
        <v/>
      </c>
      <c r="BT164" s="2" t="str">
        <f t="shared" si="138"/>
        <v/>
      </c>
      <c r="BU164" s="2" t="str">
        <f t="shared" si="138"/>
        <v/>
      </c>
      <c r="BV164" s="2" t="str">
        <f t="shared" si="138"/>
        <v/>
      </c>
      <c r="BW164" s="2" t="str">
        <f t="shared" si="138"/>
        <v/>
      </c>
      <c r="BX164" s="2" t="str">
        <f t="shared" si="138"/>
        <v/>
      </c>
      <c r="BY164" s="2" t="str">
        <f t="shared" si="138"/>
        <v/>
      </c>
      <c r="BZ164" s="2" t="str">
        <f t="shared" si="138"/>
        <v/>
      </c>
      <c r="CA164" s="2" t="str">
        <f t="shared" si="138"/>
        <v/>
      </c>
      <c r="CB164" s="2" t="str">
        <f t="shared" si="138"/>
        <v/>
      </c>
      <c r="CC164" s="2" t="str">
        <f t="shared" si="138"/>
        <v/>
      </c>
      <c r="CE164" s="2" t="str">
        <f t="shared" si="139"/>
        <v/>
      </c>
      <c r="CF164" s="2" t="str">
        <f t="shared" si="139"/>
        <v/>
      </c>
      <c r="CG164" s="2" t="str">
        <f t="shared" si="139"/>
        <v/>
      </c>
      <c r="CH164" s="2" t="str">
        <f t="shared" si="139"/>
        <v/>
      </c>
      <c r="CI164" s="2" t="str">
        <f t="shared" si="139"/>
        <v/>
      </c>
      <c r="CJ164" s="2" t="str">
        <f t="shared" si="139"/>
        <v/>
      </c>
      <c r="CK164" s="2" t="str">
        <f t="shared" si="139"/>
        <v/>
      </c>
      <c r="CL164" s="2" t="str">
        <f t="shared" si="139"/>
        <v/>
      </c>
      <c r="CM164" s="2" t="str">
        <f t="shared" si="139"/>
        <v/>
      </c>
      <c r="CN164" s="2" t="str">
        <f t="shared" si="139"/>
        <v/>
      </c>
      <c r="CO164" s="2" t="str">
        <f t="shared" si="139"/>
        <v/>
      </c>
      <c r="CP164" s="2" t="str">
        <f t="shared" si="139"/>
        <v/>
      </c>
      <c r="CQ164" s="2" t="str">
        <f t="shared" si="139"/>
        <v/>
      </c>
      <c r="CR164" s="2" t="str">
        <f t="shared" si="139"/>
        <v/>
      </c>
      <c r="CS164" s="2" t="str">
        <f t="shared" si="139"/>
        <v/>
      </c>
      <c r="CU164" s="2" t="str">
        <f t="shared" si="140"/>
        <v/>
      </c>
      <c r="CV164" s="2" t="str">
        <f t="shared" si="140"/>
        <v/>
      </c>
      <c r="CW164" s="2" t="str">
        <f t="shared" si="140"/>
        <v/>
      </c>
      <c r="CX164" s="2" t="str">
        <f t="shared" si="140"/>
        <v/>
      </c>
      <c r="CY164" s="2" t="str">
        <f t="shared" si="140"/>
        <v/>
      </c>
      <c r="CZ164" s="2" t="str">
        <f t="shared" si="140"/>
        <v/>
      </c>
      <c r="DA164" s="2" t="str">
        <f t="shared" si="140"/>
        <v/>
      </c>
      <c r="DB164" s="2" t="str">
        <f t="shared" si="140"/>
        <v/>
      </c>
      <c r="DC164" s="2" t="str">
        <f t="shared" si="140"/>
        <v/>
      </c>
      <c r="DD164" s="2" t="str">
        <f t="shared" si="140"/>
        <v/>
      </c>
      <c r="DE164" s="2" t="str">
        <f t="shared" si="140"/>
        <v/>
      </c>
      <c r="DF164" s="2" t="str">
        <f t="shared" si="140"/>
        <v/>
      </c>
      <c r="DG164" s="2" t="str">
        <f t="shared" si="140"/>
        <v/>
      </c>
      <c r="DH164" s="2" t="str">
        <f t="shared" si="140"/>
        <v/>
      </c>
      <c r="DI164" s="2" t="str">
        <f t="shared" si="140"/>
        <v/>
      </c>
      <c r="DK164" s="2">
        <f t="shared" ref="DK164:DY227" si="146">BO$229*$B164+BO$230</f>
        <v>55.161613709677404</v>
      </c>
      <c r="DL164" s="2">
        <f t="shared" si="146"/>
        <v>68.882429435483871</v>
      </c>
      <c r="DM164" s="2">
        <f t="shared" si="146"/>
        <v>70.541341092375376</v>
      </c>
      <c r="DN164" s="2">
        <f t="shared" si="146"/>
        <v>68.868716825513175</v>
      </c>
      <c r="DO164" s="2">
        <f t="shared" si="146"/>
        <v>85.729354105571844</v>
      </c>
      <c r="DP164" s="2">
        <f t="shared" si="146"/>
        <v>77.471045225362886</v>
      </c>
      <c r="DQ164" s="2">
        <f t="shared" si="146"/>
        <v>79.323357404692061</v>
      </c>
      <c r="DR164" s="2">
        <f t="shared" si="146"/>
        <v>80.000446969696952</v>
      </c>
      <c r="DS164" s="2">
        <f t="shared" si="146"/>
        <v>63.609122580645163</v>
      </c>
      <c r="DT164" s="2">
        <f t="shared" si="146"/>
        <v>61.747894354838706</v>
      </c>
      <c r="DU164" s="2">
        <f t="shared" si="146"/>
        <v>65.989797849462363</v>
      </c>
      <c r="DV164" s="2">
        <f t="shared" si="146"/>
        <v>67.73927272727272</v>
      </c>
      <c r="DW164" s="2">
        <f t="shared" si="146"/>
        <v>80.899765151515155</v>
      </c>
      <c r="DX164" s="2">
        <f t="shared" si="146"/>
        <v>59.302005681818173</v>
      </c>
      <c r="DY164" s="2">
        <f t="shared" si="146"/>
        <v>53.162192118226606</v>
      </c>
      <c r="EA164" s="2">
        <f t="shared" si="136"/>
        <v>37.832524975514211</v>
      </c>
      <c r="EB164" s="2">
        <f t="shared" si="136"/>
        <v>39.498839319771143</v>
      </c>
      <c r="EC164" s="2">
        <f t="shared" si="136"/>
        <v>39.370811907270806</v>
      </c>
      <c r="ED164" s="2">
        <f t="shared" si="136"/>
        <v>36.820303959095057</v>
      </c>
      <c r="EE164" s="2">
        <f t="shared" si="136"/>
        <v>40.451536994383162</v>
      </c>
      <c r="EF164" s="2">
        <f t="shared" si="136"/>
        <v>36.332335500318678</v>
      </c>
      <c r="EG164" s="2">
        <f t="shared" si="136"/>
        <v>39.791343093007313</v>
      </c>
      <c r="EH164" s="2">
        <f t="shared" si="136"/>
        <v>35.991152375434538</v>
      </c>
      <c r="EI164" s="2">
        <f t="shared" si="136"/>
        <v>30.496927352006505</v>
      </c>
      <c r="EJ164" s="2">
        <f t="shared" si="136"/>
        <v>30.152454568812495</v>
      </c>
      <c r="EK164" s="2">
        <f t="shared" si="135"/>
        <v>30.106993158519948</v>
      </c>
      <c r="EL164" s="2">
        <f t="shared" si="130"/>
        <v>33.479908859145951</v>
      </c>
      <c r="EM164" s="2">
        <f t="shared" si="130"/>
        <v>42.130135854851098</v>
      </c>
      <c r="EN164" s="2">
        <f t="shared" si="130"/>
        <v>35.163388780546526</v>
      </c>
      <c r="EO164" s="2">
        <f t="shared" si="130"/>
        <v>37.110335483529845</v>
      </c>
      <c r="EQ164" s="2">
        <f t="shared" ref="EQ164:FE227" si="147">CU$229*$B164+CU$230</f>
        <v>39.329648380129441</v>
      </c>
      <c r="ER164" s="2">
        <f t="shared" si="147"/>
        <v>38.823002352879456</v>
      </c>
      <c r="ES164" s="2">
        <f t="shared" si="147"/>
        <v>39.319361280407009</v>
      </c>
      <c r="ET164" s="2">
        <f t="shared" si="147"/>
        <v>36.612306008879486</v>
      </c>
      <c r="EU164" s="2">
        <f t="shared" si="147"/>
        <v>39.891403841636262</v>
      </c>
      <c r="EV164" s="2">
        <f t="shared" si="147"/>
        <v>40.090885379537937</v>
      </c>
      <c r="EW164" s="2">
        <f t="shared" si="147"/>
        <v>41.766032199380703</v>
      </c>
      <c r="EX164" s="2">
        <f t="shared" si="147"/>
        <v>37.282808545164499</v>
      </c>
      <c r="EY164" s="2">
        <f t="shared" si="147"/>
        <v>31.869649447543964</v>
      </c>
      <c r="EZ164" s="2">
        <f t="shared" si="147"/>
        <v>31.591610163568198</v>
      </c>
      <c r="FA164" s="2">
        <f t="shared" si="147"/>
        <v>30.976634021562035</v>
      </c>
      <c r="FB164" s="2">
        <f t="shared" si="147"/>
        <v>34.63490588962857</v>
      </c>
      <c r="FC164" s="2">
        <f t="shared" si="147"/>
        <v>42.488043582496559</v>
      </c>
      <c r="FD164" s="2">
        <f t="shared" si="147"/>
        <v>37.112983505632101</v>
      </c>
      <c r="FE164" s="2">
        <f t="shared" si="147"/>
        <v>37.23818231441048</v>
      </c>
      <c r="FG164" s="2">
        <f t="shared" ref="FG164:FU227" si="148">POWER(10,($B164-C$232)/C$230)/(1+POWER(10,($B164-C$232)/C$230))</f>
        <v>0.99999999206282009</v>
      </c>
      <c r="FH164" s="2">
        <f t="shared" si="148"/>
        <v>0.9999999928521055</v>
      </c>
      <c r="FI164" s="2">
        <f t="shared" si="148"/>
        <v>0.99999999313070709</v>
      </c>
      <c r="FJ164" s="2">
        <f t="shared" si="148"/>
        <v>0.99999999479028856</v>
      </c>
      <c r="FK164" s="2">
        <f t="shared" si="148"/>
        <v>0.99999999383088445</v>
      </c>
      <c r="FL164" s="2">
        <f t="shared" si="148"/>
        <v>0.99999999370192605</v>
      </c>
      <c r="FM164" s="2">
        <f t="shared" si="148"/>
        <v>0.99999999446815524</v>
      </c>
      <c r="FN164" s="2">
        <f t="shared" si="148"/>
        <v>0.99999999401154271</v>
      </c>
      <c r="FO164" s="2">
        <f t="shared" si="148"/>
        <v>0.99999999472985734</v>
      </c>
      <c r="FP164" s="2">
        <f t="shared" si="148"/>
        <v>0.99999999490309255</v>
      </c>
      <c r="FQ164" s="2">
        <f t="shared" si="148"/>
        <v>0.99999999409483542</v>
      </c>
      <c r="FR164" s="2">
        <f t="shared" si="148"/>
        <v>0.99999999265970818</v>
      </c>
      <c r="FS164" s="2">
        <f t="shared" si="148"/>
        <v>0.99999995992988377</v>
      </c>
      <c r="FT164" s="2">
        <f t="shared" si="148"/>
        <v>0.9999998392388032</v>
      </c>
      <c r="FU164" s="2">
        <f t="shared" si="148"/>
        <v>0.99999950207844124</v>
      </c>
      <c r="FW164" s="2">
        <f t="shared" si="141"/>
        <v>0.15617773964479958</v>
      </c>
      <c r="FX164" s="2">
        <f t="shared" si="141"/>
        <v>0.4925518071827516</v>
      </c>
      <c r="FY164" s="2">
        <f t="shared" si="141"/>
        <v>0.50934892968973866</v>
      </c>
      <c r="FZ164" s="2">
        <f t="shared" si="141"/>
        <v>0.57096714217329414</v>
      </c>
      <c r="GA164" s="2">
        <f t="shared" si="141"/>
        <v>0.52447985988752766</v>
      </c>
      <c r="GB164" s="2">
        <f t="shared" si="141"/>
        <v>0.41808576960129251</v>
      </c>
      <c r="GC164" s="2">
        <f t="shared" si="141"/>
        <v>0.58666468450086384</v>
      </c>
      <c r="GD164" s="2">
        <f t="shared" si="141"/>
        <v>0.61628499397726588</v>
      </c>
      <c r="GE164" s="2">
        <f t="shared" si="141"/>
        <v>0.65392746138692126</v>
      </c>
      <c r="GF164" s="2">
        <f t="shared" si="141"/>
        <v>0.65040926188096515</v>
      </c>
      <c r="GG164" s="2">
        <f t="shared" si="141"/>
        <v>0.56250187060086965</v>
      </c>
      <c r="GH164" s="2">
        <f t="shared" si="141"/>
        <v>0.43540016792212693</v>
      </c>
      <c r="GI164" s="2">
        <f t="shared" si="141"/>
        <v>0.40185108936873287</v>
      </c>
      <c r="GJ164" s="2">
        <f t="shared" si="141"/>
        <v>0.34835753285615412</v>
      </c>
      <c r="GK164" s="2">
        <f t="shared" si="141"/>
        <v>0.34369140360708661</v>
      </c>
      <c r="GM164" s="107">
        <f t="shared" si="142"/>
        <v>2.0818283193330339E-159</v>
      </c>
      <c r="GN164" s="107">
        <f t="shared" si="142"/>
        <v>8.1263266184522125E-183</v>
      </c>
      <c r="GO164" s="107">
        <f t="shared" si="142"/>
        <v>6.9466217976770051E-192</v>
      </c>
      <c r="GP164" s="107">
        <f t="shared" si="142"/>
        <v>5.2962256688192363E-236</v>
      </c>
      <c r="GQ164" s="107">
        <f t="shared" si="142"/>
        <v>3.0015302386196253E-234</v>
      </c>
      <c r="GR164" s="107">
        <f t="shared" si="142"/>
        <v>1.597503915235112E-223</v>
      </c>
      <c r="GS164" s="107">
        <f t="shared" si="142"/>
        <v>1.3434815881293663E-246</v>
      </c>
      <c r="GT164" s="107">
        <f t="shared" si="142"/>
        <v>1.6305096543032591E-235</v>
      </c>
      <c r="GU164" s="107">
        <f t="shared" si="142"/>
        <v>1.6356504543412747E-261</v>
      </c>
      <c r="GV164" s="107">
        <f t="shared" si="142"/>
        <v>1.1962811314439572E-276</v>
      </c>
      <c r="GW164" s="107">
        <f t="shared" si="142"/>
        <v>1.3838870374835978E-270</v>
      </c>
      <c r="GX164" s="107">
        <f t="shared" si="142"/>
        <v>5.6140078795444162E-231</v>
      </c>
      <c r="GY164" s="107">
        <f t="shared" si="142"/>
        <v>2.0609728090623491E-221</v>
      </c>
      <c r="GZ164" s="107">
        <f t="shared" si="142"/>
        <v>1.416131018889049E-225</v>
      </c>
      <c r="HA164" s="107">
        <f t="shared" si="142"/>
        <v>0</v>
      </c>
      <c r="HC164" s="107">
        <f t="shared" si="132"/>
        <v>1.4655699509651664E-107</v>
      </c>
      <c r="HD164" s="107">
        <f t="shared" si="132"/>
        <v>1.8936841820011542E-125</v>
      </c>
      <c r="HE164" s="107">
        <f t="shared" si="132"/>
        <v>5.9516914433726158E-132</v>
      </c>
      <c r="HF164" s="107">
        <f t="shared" si="131"/>
        <v>7.0252930560850091E-165</v>
      </c>
      <c r="HG164" s="107">
        <f t="shared" si="131"/>
        <v>7.7129823680781843E-163</v>
      </c>
      <c r="HH164" s="107">
        <f t="shared" si="131"/>
        <v>1.6537312905170202E-152</v>
      </c>
      <c r="HI164" s="107">
        <f t="shared" si="131"/>
        <v>2.5238774017672632E-173</v>
      </c>
      <c r="HJ164" s="107">
        <f t="shared" si="131"/>
        <v>1.1118612380432925E-166</v>
      </c>
      <c r="HK164" s="107">
        <f t="shared" si="131"/>
        <v>7.7733206179894294E-187</v>
      </c>
      <c r="HL164" s="107">
        <f t="shared" si="113"/>
        <v>1.5246397584803461E-196</v>
      </c>
      <c r="HM164" s="107">
        <f t="shared" si="113"/>
        <v>8.5409157633106547E-190</v>
      </c>
      <c r="HN164" s="107">
        <f t="shared" si="113"/>
        <v>6.0841844530775647E-158</v>
      </c>
      <c r="HO164" s="107">
        <f t="shared" si="113"/>
        <v>1.1875026901715334E-149</v>
      </c>
      <c r="HP164" s="107">
        <f t="shared" si="113"/>
        <v>1.4689101603562438E-151</v>
      </c>
      <c r="HQ164" s="107">
        <f t="shared" si="113"/>
        <v>7.72004635892082E-230</v>
      </c>
      <c r="HS164" s="107">
        <f t="shared" si="143"/>
        <v>1.026512276904166E-11</v>
      </c>
      <c r="HT164" s="107">
        <f t="shared" si="143"/>
        <v>5.883455870305377E-17</v>
      </c>
      <c r="HU164" s="107">
        <f t="shared" si="143"/>
        <v>5.6881668020814374E-18</v>
      </c>
      <c r="HV164" s="107">
        <f t="shared" si="143"/>
        <v>2.4032240037019623E-23</v>
      </c>
      <c r="HW164" s="107">
        <f t="shared" si="143"/>
        <v>1.9945457756104498E-22</v>
      </c>
      <c r="HX164" s="107">
        <f t="shared" si="143"/>
        <v>1.7714782057302478E-19</v>
      </c>
      <c r="HY164" s="107">
        <f t="shared" si="143"/>
        <v>7.0034586814787E-25</v>
      </c>
      <c r="HZ164" s="107">
        <f t="shared" si="143"/>
        <v>1.4898628482743097E-24</v>
      </c>
      <c r="IA164" s="107">
        <f t="shared" si="143"/>
        <v>3.1348607304348687E-28</v>
      </c>
      <c r="IB164" s="107">
        <f t="shared" si="143"/>
        <v>2.4344444808652865E-29</v>
      </c>
      <c r="IC164" s="107">
        <f t="shared" si="143"/>
        <v>9.4007546035594586E-27</v>
      </c>
      <c r="ID164" s="107">
        <f t="shared" si="143"/>
        <v>2.2940621168474101E-20</v>
      </c>
      <c r="IE164" s="107">
        <f t="shared" si="143"/>
        <v>1.3580329800671494E-18</v>
      </c>
      <c r="IF164" s="107">
        <f t="shared" si="143"/>
        <v>5.9924753131228351E-18</v>
      </c>
      <c r="IG164" s="107">
        <f t="shared" si="143"/>
        <v>3.0444340376220757E-19</v>
      </c>
      <c r="II164" s="107">
        <f t="shared" si="144"/>
        <v>0.1507639144962859</v>
      </c>
      <c r="IJ164" s="107">
        <f t="shared" si="144"/>
        <v>0.50412006808281962</v>
      </c>
      <c r="IK164" s="107">
        <f t="shared" si="144"/>
        <v>0.49376327325761182</v>
      </c>
      <c r="IL164" s="107">
        <f t="shared" si="144"/>
        <v>0.41926248326930232</v>
      </c>
      <c r="IM164" s="107">
        <f t="shared" si="144"/>
        <v>0.47925751104531489</v>
      </c>
      <c r="IN164" s="107">
        <f t="shared" si="144"/>
        <v>0.50436330823759434</v>
      </c>
      <c r="IO164" s="107">
        <f t="shared" si="144"/>
        <v>0.3902399659418645</v>
      </c>
      <c r="IP164" s="107">
        <f t="shared" si="144"/>
        <v>0.33991697340773314</v>
      </c>
      <c r="IQ164" s="107">
        <f t="shared" si="144"/>
        <v>0.25435891420574924</v>
      </c>
      <c r="IR164" s="107">
        <f t="shared" si="144"/>
        <v>0.25379853411945591</v>
      </c>
      <c r="IS164" s="107">
        <f t="shared" si="144"/>
        <v>0.42479092218164033</v>
      </c>
      <c r="IT164" s="107">
        <f t="shared" si="144"/>
        <v>0.51126342525235213</v>
      </c>
      <c r="IU164" s="107">
        <f t="shared" si="144"/>
        <v>0.48516086767355121</v>
      </c>
      <c r="IV164" s="107">
        <f t="shared" si="144"/>
        <v>0.38721539457136922</v>
      </c>
      <c r="IW164" s="107">
        <f t="shared" si="144"/>
        <v>0.24581167933194323</v>
      </c>
      <c r="IY164" s="107">
        <f t="shared" si="145"/>
        <v>0.15076391450655102</v>
      </c>
      <c r="IZ164" s="107">
        <f t="shared" si="145"/>
        <v>0.50412006808281973</v>
      </c>
      <c r="JA164" s="107">
        <f t="shared" si="145"/>
        <v>0.49376327325761182</v>
      </c>
      <c r="JB164" s="107">
        <f t="shared" si="145"/>
        <v>0.41926248326930232</v>
      </c>
      <c r="JC164" s="107">
        <f t="shared" si="145"/>
        <v>0.47925751104531489</v>
      </c>
      <c r="JD164" s="107">
        <f t="shared" si="145"/>
        <v>0.50436330823759434</v>
      </c>
      <c r="JE164" s="107">
        <f t="shared" si="145"/>
        <v>0.3902399659418645</v>
      </c>
      <c r="JF164" s="107">
        <f t="shared" si="145"/>
        <v>0.33991697340773314</v>
      </c>
      <c r="JG164" s="107">
        <f t="shared" si="145"/>
        <v>0.25435891420574924</v>
      </c>
      <c r="JH164" s="107">
        <f t="shared" si="145"/>
        <v>0.25379853411945591</v>
      </c>
      <c r="JI164" s="107">
        <f t="shared" si="145"/>
        <v>0.42479092218164033</v>
      </c>
      <c r="JJ164" s="107">
        <f t="shared" si="145"/>
        <v>0.51126342525235213</v>
      </c>
      <c r="JK164" s="107">
        <f t="shared" si="145"/>
        <v>0.48516086767355121</v>
      </c>
      <c r="JL164" s="107">
        <f t="shared" si="145"/>
        <v>0.38721539457136922</v>
      </c>
      <c r="JM164" s="107">
        <f t="shared" si="145"/>
        <v>0.24581167933194323</v>
      </c>
    </row>
    <row r="165" spans="2:273" x14ac:dyDescent="0.25">
      <c r="B165" s="2">
        <v>137</v>
      </c>
      <c r="C165" s="37">
        <v>37.206000000000003</v>
      </c>
      <c r="D165" s="37">
        <v>37.360999999999997</v>
      </c>
      <c r="E165" s="37">
        <v>41.23</v>
      </c>
      <c r="F165" s="37">
        <v>37.015999999999998</v>
      </c>
      <c r="G165" s="37">
        <v>41.033000000000001</v>
      </c>
      <c r="H165" s="37">
        <v>47.633000000000003</v>
      </c>
      <c r="I165" s="37">
        <v>42.85</v>
      </c>
      <c r="J165" s="37">
        <v>37.067</v>
      </c>
      <c r="K165" s="37">
        <v>30.186</v>
      </c>
      <c r="L165" s="37">
        <v>30.033999999999999</v>
      </c>
      <c r="M165" s="37">
        <v>33.338999999999999</v>
      </c>
      <c r="N165" s="37">
        <v>57.567</v>
      </c>
      <c r="O165" s="37">
        <v>70.117000000000004</v>
      </c>
      <c r="P165" s="37">
        <v>79.316999999999993</v>
      </c>
      <c r="Q165" s="37">
        <v>108.633</v>
      </c>
      <c r="S165" s="4">
        <f>AY165 + (C$3 * _xlfn.NORM.DIST($B165, C$7, ABS(C$11), FALSE) * _xlfn.NORM.DIST(($B165 - C$7)*C$15, 0, ABS(C$11), TRUE) * 2)
               + (C$4 * _xlfn.NORM.DIST($B165, C$8, ABS(C$12), FALSE) * _xlfn.NORM.DIST(($B165 - C$8)*C$16, 0, ABS(C$12), TRUE) * 2)
               + (C$5 * _xlfn.NORM.DIST($B165, C$9, ABS(C$13), FALSE) * _xlfn.NORM.DIST(($B165 - C$9)*C$17, 0, ABS(C$13), TRUE) * 2)
               + (C$6 * _xlfn.NORM.DIST($B165, C$10, ABS(C$14), FALSE) * _xlfn.NORM.DIST(($B165 - C$10)*C$18, 0, ABS(C$14), TRUE) * 2)</f>
        <v>38.047973177449954</v>
      </c>
      <c r="T165" s="4">
        <f>AZ165 + (D$3 * _xlfn.NORM.DIST($B165, D$7, ABS(D$11), FALSE) * _xlfn.NORM.DIST(($B165 - D$7)*D$15, 0, ABS(D$11), TRUE) * 2)
               + (D$4 * _xlfn.NORM.DIST($B165, D$8, ABS(D$12), FALSE) * _xlfn.NORM.DIST(($B165 - D$8)*D$16, 0, ABS(D$12), TRUE) * 2)
               + (D$5 * _xlfn.NORM.DIST($B165, D$9, ABS(D$13), FALSE) * _xlfn.NORM.DIST(($B165 - D$9)*D$17, 0, ABS(D$13), TRUE) * 2)
               + (D$6 * _xlfn.NORM.DIST($B165, D$10, ABS(D$14), FALSE) * _xlfn.NORM.DIST(($B165 - D$10)*D$18, 0, ABS(D$14), TRUE) * 2)</f>
        <v>39.500224510719548</v>
      </c>
      <c r="U165" s="4">
        <f>BA165 + (E$3 * _xlfn.NORM.DIST($B165, E$7, ABS(E$11), FALSE) * _xlfn.NORM.DIST(($B165 - E$7)*E$15, 0, ABS(E$11), TRUE) * 2)
               + (E$4 * _xlfn.NORM.DIST($B165, E$8, ABS(E$12), FALSE) * _xlfn.NORM.DIST(($B165 - E$8)*E$16, 0, ABS(E$12), TRUE) * 2)
               + (E$5 * _xlfn.NORM.DIST($B165, E$9, ABS(E$13), FALSE) * _xlfn.NORM.DIST(($B165 - E$9)*E$17, 0, ABS(E$13), TRUE) * 2)
               + (E$6 * _xlfn.NORM.DIST($B165, E$10, ABS(E$14), FALSE) * _xlfn.NORM.DIST(($B165 - E$10)*E$18, 0, ABS(E$14), TRUE) * 2)</f>
        <v>42.455403202859145</v>
      </c>
      <c r="V165" s="4">
        <f>BB165 + (F$3 * _xlfn.NORM.DIST($B165, F$7, ABS(F$11), FALSE) * _xlfn.NORM.DIST(($B165 - F$7)*F$15, 0, ABS(F$11), TRUE) * 2)
               + (F$4 * _xlfn.NORM.DIST($B165, F$8, ABS(F$12), FALSE) * _xlfn.NORM.DIST(($B165 - F$8)*F$16, 0, ABS(F$12), TRUE) * 2)
               + (F$5 * _xlfn.NORM.DIST($B165, F$9, ABS(F$13), FALSE) * _xlfn.NORM.DIST(($B165 - F$9)*F$17, 0, ABS(F$13), TRUE) * 2)
               + (F$6 * _xlfn.NORM.DIST($B165, F$10, ABS(F$14), FALSE) * _xlfn.NORM.DIST(($B165 - F$10)*F$18, 0, ABS(F$14), TRUE) * 2)</f>
        <v>38.726944685316312</v>
      </c>
      <c r="W165" s="4">
        <f>BC165 + (G$3 * _xlfn.NORM.DIST($B165, G$7, ABS(G$11), FALSE) * _xlfn.NORM.DIST(($B165 - G$7)*G$15, 0, ABS(G$11), TRUE) * 2)
               + (G$4 * _xlfn.NORM.DIST($B165, G$8, ABS(G$12), FALSE) * _xlfn.NORM.DIST(($B165 - G$8)*G$16, 0, ABS(G$12), TRUE) * 2)
               + (G$5 * _xlfn.NORM.DIST($B165, G$9, ABS(G$13), FALSE) * _xlfn.NORM.DIST(($B165 - G$9)*G$17, 0, ABS(G$13), TRUE) * 2)
               + (G$6 * _xlfn.NORM.DIST($B165, G$10, ABS(G$14), FALSE) * _xlfn.NORM.DIST(($B165 - G$10)*G$18, 0, ABS(G$14), TRUE) * 2)</f>
        <v>44.31786477450261</v>
      </c>
      <c r="X165" s="4">
        <f>BD165 + (H$3 * _xlfn.NORM.DIST($B165, H$7, ABS(H$11), FALSE) * _xlfn.NORM.DIST(($B165 - H$7)*H$15, 0, ABS(H$11), TRUE) * 2)
               + (H$4 * _xlfn.NORM.DIST($B165, H$8, ABS(H$12), FALSE) * _xlfn.NORM.DIST(($B165 - H$8)*H$16, 0, ABS(H$12), TRUE) * 2)
               + (H$5 * _xlfn.NORM.DIST($B165, H$9, ABS(H$13), FALSE) * _xlfn.NORM.DIST(($B165 - H$9)*H$17, 0, ABS(H$13), TRUE) * 2)
               + (H$6 * _xlfn.NORM.DIST($B165, H$10, ABS(H$14), FALSE) * _xlfn.NORM.DIST(($B165 - H$10)*H$18, 0, ABS(H$14), TRUE) * 2)</f>
        <v>49.713686541047707</v>
      </c>
      <c r="Y165" s="4">
        <f>BE165 + (I$3 * _xlfn.NORM.DIST($B165, I$7, ABS(I$11), FALSE) * _xlfn.NORM.DIST(($B165 - I$7)*I$15, 0, ABS(I$11), TRUE) * 2)
               + (I$4 * _xlfn.NORM.DIST($B165, I$8, ABS(I$12), FALSE) * _xlfn.NORM.DIST(($B165 - I$8)*I$16, 0, ABS(I$12), TRUE) * 2)
               + (I$5 * _xlfn.NORM.DIST($B165, I$9, ABS(I$13), FALSE) * _xlfn.NORM.DIST(($B165 - I$9)*I$17, 0, ABS(I$13), TRUE) * 2)
               + (I$6 * _xlfn.NORM.DIST($B165, I$10, ABS(I$14), FALSE) * _xlfn.NORM.DIST(($B165 - I$10)*I$18, 0, ABS(I$14), TRUE) * 2)</f>
        <v>44.417861511692955</v>
      </c>
      <c r="Z165" s="4">
        <f>BF165 + (J$3 * _xlfn.NORM.DIST($B165, J$7, ABS(J$11), FALSE) * _xlfn.NORM.DIST(($B165 - J$7)*J$15, 0, ABS(J$11), TRUE) * 2)
               + (J$4 * _xlfn.NORM.DIST($B165, J$8, ABS(J$12), FALSE) * _xlfn.NORM.DIST(($B165 - J$8)*J$16, 0, ABS(J$12), TRUE) * 2)
               + (J$5 * _xlfn.NORM.DIST($B165, J$9, ABS(J$13), FALSE) * _xlfn.NORM.DIST(($B165 - J$9)*J$17, 0, ABS(J$13), TRUE) * 2)
               + (J$6 * _xlfn.NORM.DIST($B165, J$10, ABS(J$14), FALSE) * _xlfn.NORM.DIST(($B165 - J$10)*J$18, 0, ABS(J$14), TRUE) * 2)</f>
        <v>39.856112400673197</v>
      </c>
      <c r="AA165" s="4">
        <f>BG165 + (K$3 * _xlfn.NORM.DIST($B165, K$7, ABS(K$11), FALSE) * _xlfn.NORM.DIST(($B165 - K$7)*K$15, 0, ABS(K$11), TRUE) * 2)
               + (K$4 * _xlfn.NORM.DIST($B165, K$8, ABS(K$12), FALSE) * _xlfn.NORM.DIST(($B165 - K$8)*K$16, 0, ABS(K$12), TRUE) * 2)
               + (K$5 * _xlfn.NORM.DIST($B165, K$9, ABS(K$13), FALSE) * _xlfn.NORM.DIST(($B165 - K$9)*K$17, 0, ABS(K$13), TRUE) * 2)
               + (K$6 * _xlfn.NORM.DIST($B165, K$10, ABS(K$14), FALSE) * _xlfn.NORM.DIST(($B165 - K$10)*K$18, 0, ABS(K$14), TRUE) * 2)</f>
        <v>33.170961909105635</v>
      </c>
      <c r="AB165" s="4">
        <f>BH165 + (L$3 * _xlfn.NORM.DIST($B165, L$7, ABS(L$11), FALSE) * _xlfn.NORM.DIST(($B165 - L$7)*L$15, 0, ABS(L$11), TRUE) * 2)
               + (L$4 * _xlfn.NORM.DIST($B165, L$8, ABS(L$12), FALSE) * _xlfn.NORM.DIST(($B165 - L$8)*L$16, 0, ABS(L$12), TRUE) * 2)
               + (L$5 * _xlfn.NORM.DIST($B165, L$9, ABS(L$13), FALSE) * _xlfn.NORM.DIST(($B165 - L$9)*L$17, 0, ABS(L$13), TRUE) * 2)
               + (L$6 * _xlfn.NORM.DIST($B165, L$10, ABS(L$14), FALSE) * _xlfn.NORM.DIST(($B165 - L$10)*L$18, 0, ABS(L$14), TRUE) * 2)</f>
        <v>33.114045014826914</v>
      </c>
      <c r="AC165" s="4">
        <f>BI165 + (M$3 * _xlfn.NORM.DIST($B165, M$7, ABS(M$11), FALSE) * _xlfn.NORM.DIST(($B165 - M$7)*M$15, 0, ABS(M$11), TRUE) * 2)
               + (M$4 * _xlfn.NORM.DIST($B165, M$8, ABS(M$12), FALSE) * _xlfn.NORM.DIST(($B165 - M$8)*M$16, 0, ABS(M$12), TRUE) * 2)
               + (M$5 * _xlfn.NORM.DIST($B165, M$9, ABS(M$13), FALSE) * _xlfn.NORM.DIST(($B165 - M$9)*M$17, 0, ABS(M$13), TRUE) * 2)
               + (M$6 * _xlfn.NORM.DIST($B165, M$10, ABS(M$14), FALSE) * _xlfn.NORM.DIST(($B165 - M$10)*M$18, 0, ABS(M$14), TRUE) * 2)</f>
        <v>38.388759276539716</v>
      </c>
      <c r="AD165" s="4">
        <f>BJ165 + (N$3 * _xlfn.NORM.DIST($B165, N$7, ABS(N$11), FALSE) * _xlfn.NORM.DIST(($B165 - N$7)*N$15, 0, ABS(N$11), TRUE) * 2)
               + (N$4 * _xlfn.NORM.DIST($B165, N$8, ABS(N$12), FALSE) * _xlfn.NORM.DIST(($B165 - N$8)*N$16, 0, ABS(N$12), TRUE) * 2)
               + (N$5 * _xlfn.NORM.DIST($B165, N$9, ABS(N$13), FALSE) * _xlfn.NORM.DIST(($B165 - N$9)*N$17, 0, ABS(N$13), TRUE) * 2)
               + (N$6 * _xlfn.NORM.DIST($B165, N$10, ABS(N$14), FALSE) * _xlfn.NORM.DIST(($B165 - N$10)*N$18, 0, ABS(N$14), TRUE) * 2)</f>
        <v>57.422619659838986</v>
      </c>
      <c r="AE165" s="4">
        <f>BK165 + (O$3 * _xlfn.NORM.DIST($B165, O$7, ABS(O$11), FALSE) * _xlfn.NORM.DIST(($B165 - O$7)*O$15, 0, ABS(O$11), TRUE) * 2)
               + (O$4 * _xlfn.NORM.DIST($B165, O$8, ABS(O$12), FALSE) * _xlfn.NORM.DIST(($B165 - O$8)*O$16, 0, ABS(O$12), TRUE) * 2)
               + (O$5 * _xlfn.NORM.DIST($B165, O$9, ABS(O$13), FALSE) * _xlfn.NORM.DIST(($B165 - O$9)*O$17, 0, ABS(O$13), TRUE) * 2)
               + (O$6 * _xlfn.NORM.DIST($B165, O$10, ABS(O$14), FALSE) * _xlfn.NORM.DIST(($B165 - O$10)*O$18, 0, ABS(O$14), TRUE) * 2)</f>
        <v>68.10380212665757</v>
      </c>
      <c r="AF165" s="4">
        <f t="shared" si="133"/>
        <v>79.112196726922491</v>
      </c>
      <c r="AG165" s="4">
        <f t="shared" si="133"/>
        <v>114.81753147333242</v>
      </c>
      <c r="AI165" s="4">
        <f>IF(OR($B165 &lt; C$231, $B165 &gt; C$234), 0, C165-S165)</f>
        <v>-0.84197317744995104</v>
      </c>
      <c r="AJ165" s="4">
        <f>IF(OR($B165 &lt; D$231, $B165 &gt; D$234), 0, D165-T165)</f>
        <v>-2.1392245107195507</v>
      </c>
      <c r="AK165" s="4">
        <f>IF(OR($B165 &lt; E$231, $B165 &gt; E$234), 0, E165-U165)</f>
        <v>-1.2254032028591482</v>
      </c>
      <c r="AL165" s="4">
        <f>IF(OR($B165 &lt; F$231, $B165 &gt; F$234), 0, F165-V165)</f>
        <v>-1.7109446853163135</v>
      </c>
      <c r="AM165" s="4">
        <f>IF(OR($B165 &lt; G$231, $B165 &gt; G$234), 0, G165-W165)</f>
        <v>-3.2848647745026085</v>
      </c>
      <c r="AN165" s="4">
        <f>IF(OR($B165 &lt; H$231, $B165 &gt; H$234), 0, H165-X165)</f>
        <v>-2.0806865410477045</v>
      </c>
      <c r="AO165" s="4">
        <f>IF(OR($B165 &lt; I$231, $B165 &gt; I$234), 0, I165-Y165)</f>
        <v>-1.5678615116929535</v>
      </c>
      <c r="AP165" s="4">
        <f>IF(OR($B165 &lt; J$231, $B165 &gt; J$234), 0, J165-Z165)</f>
        <v>-2.7891124006731971</v>
      </c>
      <c r="AQ165" s="4">
        <f>IF(OR($B165 &lt; K$231, $B165 &gt; K$234), 0, K165-AA165)</f>
        <v>-2.9849619091056354</v>
      </c>
      <c r="AR165" s="4">
        <f>IF(OR($B165 &lt; L$231, $B165 &gt; L$234), 0, L165-AB165)</f>
        <v>-3.080045014826915</v>
      </c>
      <c r="AS165" s="4">
        <f>IF(OR($B165 &lt; M$231, $B165 &gt; M$234), 0, M165-AC165)</f>
        <v>-5.0497592765397172</v>
      </c>
      <c r="AT165" s="4">
        <f>IF(OR($B165 &lt; N$231, $B165 &gt; N$234), 0, N165-AD165)</f>
        <v>0.14438034016101398</v>
      </c>
      <c r="AU165" s="4">
        <f>IF(OR($B165 &lt; O$231, $B165 &gt; O$234), 0, O165-AE165)</f>
        <v>2.0131978733424347</v>
      </c>
      <c r="AV165" s="4">
        <f t="shared" si="134"/>
        <v>0.20480327307750201</v>
      </c>
      <c r="AW165" s="4">
        <f t="shared" si="134"/>
        <v>-6.1845314733324273</v>
      </c>
      <c r="AY165" s="2">
        <f t="shared" si="137"/>
        <v>38.047973177449954</v>
      </c>
      <c r="AZ165" s="2">
        <f t="shared" si="137"/>
        <v>39.059093043466795</v>
      </c>
      <c r="BA165" s="2">
        <f t="shared" si="137"/>
        <v>39.218951411221788</v>
      </c>
      <c r="BB165" s="2">
        <f t="shared" si="137"/>
        <v>36.578115528751638</v>
      </c>
      <c r="BC165" s="2">
        <f t="shared" si="137"/>
        <v>39.981915638947989</v>
      </c>
      <c r="BD165" s="2">
        <f t="shared" si="137"/>
        <v>37.865889286171381</v>
      </c>
      <c r="BE165" s="2">
        <f t="shared" si="137"/>
        <v>40.848587597213069</v>
      </c>
      <c r="BF165" s="2">
        <f t="shared" si="137"/>
        <v>36.669124987415188</v>
      </c>
      <c r="BG165" s="2">
        <f t="shared" si="137"/>
        <v>31.297858851887604</v>
      </c>
      <c r="BH165" s="2">
        <f t="shared" si="137"/>
        <v>30.991093245411534</v>
      </c>
      <c r="BI165" s="2">
        <f t="shared" si="137"/>
        <v>30.49854677415302</v>
      </c>
      <c r="BJ165" s="2">
        <f t="shared" si="137"/>
        <v>33.870116771241037</v>
      </c>
      <c r="BK165" s="2">
        <f t="shared" si="137"/>
        <v>42.101709499903855</v>
      </c>
      <c r="BL165" s="2">
        <f t="shared" si="137"/>
        <v>35.724513391445448</v>
      </c>
      <c r="BM165" s="2">
        <f t="shared" si="137"/>
        <v>36.989035909645381</v>
      </c>
      <c r="BO165" s="2" t="str">
        <f t="shared" si="138"/>
        <v/>
      </c>
      <c r="BP165" s="2" t="str">
        <f t="shared" si="138"/>
        <v/>
      </c>
      <c r="BQ165" s="2" t="str">
        <f t="shared" si="138"/>
        <v/>
      </c>
      <c r="BR165" s="2" t="str">
        <f t="shared" si="138"/>
        <v/>
      </c>
      <c r="BS165" s="2" t="str">
        <f t="shared" si="138"/>
        <v/>
      </c>
      <c r="BT165" s="2" t="str">
        <f t="shared" si="138"/>
        <v/>
      </c>
      <c r="BU165" s="2" t="str">
        <f t="shared" si="138"/>
        <v/>
      </c>
      <c r="BV165" s="2" t="str">
        <f t="shared" si="138"/>
        <v/>
      </c>
      <c r="BW165" s="2" t="str">
        <f t="shared" si="138"/>
        <v/>
      </c>
      <c r="BX165" s="2" t="str">
        <f t="shared" si="138"/>
        <v/>
      </c>
      <c r="BY165" s="2" t="str">
        <f t="shared" si="138"/>
        <v/>
      </c>
      <c r="BZ165" s="2" t="str">
        <f t="shared" si="138"/>
        <v/>
      </c>
      <c r="CA165" s="2" t="str">
        <f t="shared" si="138"/>
        <v/>
      </c>
      <c r="CB165" s="2" t="str">
        <f t="shared" si="138"/>
        <v/>
      </c>
      <c r="CC165" s="2" t="str">
        <f t="shared" si="138"/>
        <v/>
      </c>
      <c r="CE165" s="2" t="str">
        <f t="shared" si="139"/>
        <v/>
      </c>
      <c r="CF165" s="2" t="str">
        <f t="shared" si="139"/>
        <v/>
      </c>
      <c r="CG165" s="2" t="str">
        <f t="shared" si="139"/>
        <v/>
      </c>
      <c r="CH165" s="2" t="str">
        <f t="shared" si="139"/>
        <v/>
      </c>
      <c r="CI165" s="2" t="str">
        <f t="shared" si="139"/>
        <v/>
      </c>
      <c r="CJ165" s="2" t="str">
        <f t="shared" si="139"/>
        <v/>
      </c>
      <c r="CK165" s="2" t="str">
        <f t="shared" si="139"/>
        <v/>
      </c>
      <c r="CL165" s="2" t="str">
        <f t="shared" si="139"/>
        <v/>
      </c>
      <c r="CM165" s="2" t="str">
        <f t="shared" si="139"/>
        <v/>
      </c>
      <c r="CN165" s="2" t="str">
        <f t="shared" si="139"/>
        <v/>
      </c>
      <c r="CO165" s="2" t="str">
        <f t="shared" si="139"/>
        <v/>
      </c>
      <c r="CP165" s="2" t="str">
        <f t="shared" si="139"/>
        <v/>
      </c>
      <c r="CQ165" s="2" t="str">
        <f t="shared" si="139"/>
        <v/>
      </c>
      <c r="CR165" s="2" t="str">
        <f t="shared" si="139"/>
        <v/>
      </c>
      <c r="CS165" s="2" t="str">
        <f t="shared" si="139"/>
        <v/>
      </c>
      <c r="CU165" s="2" t="str">
        <f t="shared" si="140"/>
        <v/>
      </c>
      <c r="CV165" s="2" t="str">
        <f t="shared" si="140"/>
        <v/>
      </c>
      <c r="CW165" s="2" t="str">
        <f t="shared" si="140"/>
        <v/>
      </c>
      <c r="CX165" s="2" t="str">
        <f t="shared" si="140"/>
        <v/>
      </c>
      <c r="CY165" s="2" t="str">
        <f t="shared" si="140"/>
        <v/>
      </c>
      <c r="CZ165" s="2" t="str">
        <f t="shared" si="140"/>
        <v/>
      </c>
      <c r="DA165" s="2" t="str">
        <f t="shared" si="140"/>
        <v/>
      </c>
      <c r="DB165" s="2" t="str">
        <f t="shared" si="140"/>
        <v/>
      </c>
      <c r="DC165" s="2" t="str">
        <f t="shared" si="140"/>
        <v/>
      </c>
      <c r="DD165" s="2" t="str">
        <f t="shared" si="140"/>
        <v/>
      </c>
      <c r="DE165" s="2" t="str">
        <f t="shared" si="140"/>
        <v/>
      </c>
      <c r="DF165" s="2" t="str">
        <f t="shared" si="140"/>
        <v/>
      </c>
      <c r="DG165" s="2" t="str">
        <f t="shared" si="140"/>
        <v/>
      </c>
      <c r="DH165" s="2" t="str">
        <f t="shared" si="140"/>
        <v/>
      </c>
      <c r="DI165" s="2" t="str">
        <f t="shared" si="140"/>
        <v/>
      </c>
      <c r="DK165" s="2">
        <f t="shared" si="146"/>
        <v>55.165324193548372</v>
      </c>
      <c r="DL165" s="2">
        <f t="shared" si="146"/>
        <v>68.990137096774191</v>
      </c>
      <c r="DM165" s="2">
        <f t="shared" si="146"/>
        <v>70.650048020527862</v>
      </c>
      <c r="DN165" s="2">
        <f t="shared" si="146"/>
        <v>68.986766495601159</v>
      </c>
      <c r="DO165" s="2">
        <f t="shared" si="146"/>
        <v>85.966433834310834</v>
      </c>
      <c r="DP165" s="2">
        <f t="shared" si="146"/>
        <v>77.594844766997724</v>
      </c>
      <c r="DQ165" s="2">
        <f t="shared" si="146"/>
        <v>79.491944281524908</v>
      </c>
      <c r="DR165" s="2">
        <f t="shared" si="146"/>
        <v>80.181814616755787</v>
      </c>
      <c r="DS165" s="2">
        <f t="shared" si="146"/>
        <v>63.678448387096772</v>
      </c>
      <c r="DT165" s="2">
        <f t="shared" si="146"/>
        <v>61.820424193548384</v>
      </c>
      <c r="DU165" s="2">
        <f t="shared" si="146"/>
        <v>66.097855913978492</v>
      </c>
      <c r="DV165" s="2">
        <f t="shared" si="146"/>
        <v>67.832499999999996</v>
      </c>
      <c r="DW165" s="2">
        <f t="shared" si="146"/>
        <v>81.029450980392156</v>
      </c>
      <c r="DX165" s="2">
        <f t="shared" si="146"/>
        <v>59.307302139037425</v>
      </c>
      <c r="DY165" s="2">
        <f t="shared" si="146"/>
        <v>53.142318226600992</v>
      </c>
      <c r="EA165" s="2">
        <f t="shared" si="136"/>
        <v>37.756834965719889</v>
      </c>
      <c r="EB165" s="2">
        <f t="shared" si="136"/>
        <v>39.435080260648448</v>
      </c>
      <c r="EC165" s="2">
        <f t="shared" si="136"/>
        <v>39.247614330874597</v>
      </c>
      <c r="ED165" s="2">
        <f t="shared" si="136"/>
        <v>36.710287991316264</v>
      </c>
      <c r="EE165" s="2">
        <f t="shared" si="136"/>
        <v>40.314825231341175</v>
      </c>
      <c r="EF165" s="2">
        <f t="shared" si="136"/>
        <v>36.038165736137664</v>
      </c>
      <c r="EG165" s="2">
        <f t="shared" si="136"/>
        <v>39.552623114716631</v>
      </c>
      <c r="EH165" s="2">
        <f t="shared" si="136"/>
        <v>35.782936864297668</v>
      </c>
      <c r="EI165" s="2">
        <f t="shared" si="136"/>
        <v>30.308551030965933</v>
      </c>
      <c r="EJ165" s="2">
        <f t="shared" si="136"/>
        <v>29.958820354106336</v>
      </c>
      <c r="EK165" s="2">
        <f t="shared" si="135"/>
        <v>29.947983985217121</v>
      </c>
      <c r="EL165" s="2">
        <f t="shared" si="130"/>
        <v>33.287364627151049</v>
      </c>
      <c r="EM165" s="2">
        <f t="shared" si="130"/>
        <v>41.935923586697385</v>
      </c>
      <c r="EN165" s="2">
        <f t="shared" si="130"/>
        <v>34.939326471650418</v>
      </c>
      <c r="EO165" s="2">
        <f t="shared" si="130"/>
        <v>36.938544228837308</v>
      </c>
      <c r="EQ165" s="2">
        <f t="shared" si="147"/>
        <v>39.297457620598095</v>
      </c>
      <c r="ER165" s="2">
        <f t="shared" si="147"/>
        <v>38.751403098547215</v>
      </c>
      <c r="ES165" s="2">
        <f t="shared" si="147"/>
        <v>39.197019131909478</v>
      </c>
      <c r="ET165" s="2">
        <f t="shared" si="147"/>
        <v>36.499225594573993</v>
      </c>
      <c r="EU165" s="2">
        <f t="shared" si="147"/>
        <v>39.74216095200272</v>
      </c>
      <c r="EV165" s="2">
        <f t="shared" si="147"/>
        <v>39.886599355964151</v>
      </c>
      <c r="EW165" s="2">
        <f t="shared" si="147"/>
        <v>41.573867265026522</v>
      </c>
      <c r="EX165" s="2">
        <f t="shared" si="147"/>
        <v>37.107406147865092</v>
      </c>
      <c r="EY165" s="2">
        <f t="shared" si="147"/>
        <v>31.713739582405196</v>
      </c>
      <c r="EZ165" s="2">
        <f t="shared" si="147"/>
        <v>31.431818098977054</v>
      </c>
      <c r="FA165" s="2">
        <f t="shared" si="147"/>
        <v>30.8386875785332</v>
      </c>
      <c r="FB165" s="2">
        <f t="shared" si="147"/>
        <v>34.470371702620433</v>
      </c>
      <c r="FC165" s="2">
        <f t="shared" si="147"/>
        <v>42.301869188019438</v>
      </c>
      <c r="FD165" s="2">
        <f t="shared" si="147"/>
        <v>36.936843662201468</v>
      </c>
      <c r="FE165" s="2">
        <f t="shared" si="147"/>
        <v>37.069785753275113</v>
      </c>
      <c r="FG165" s="2">
        <f t="shared" si="148"/>
        <v>0.99999999369527393</v>
      </c>
      <c r="FH165" s="2">
        <f t="shared" si="148"/>
        <v>0.99999999432222564</v>
      </c>
      <c r="FI165" s="2">
        <f t="shared" si="148"/>
        <v>0.99999999454352673</v>
      </c>
      <c r="FJ165" s="2">
        <f t="shared" si="148"/>
        <v>0.99999999586177912</v>
      </c>
      <c r="FK165" s="2">
        <f t="shared" si="148"/>
        <v>0.99999999509969739</v>
      </c>
      <c r="FL165" s="2">
        <f t="shared" si="148"/>
        <v>0.999999994997262</v>
      </c>
      <c r="FM165" s="2">
        <f t="shared" si="148"/>
        <v>0.99999999560589947</v>
      </c>
      <c r="FN165" s="2">
        <f t="shared" si="148"/>
        <v>0.99999999524319927</v>
      </c>
      <c r="FO165" s="2">
        <f t="shared" si="148"/>
        <v>0.99999999581377685</v>
      </c>
      <c r="FP165" s="2">
        <f t="shared" si="148"/>
        <v>0.99999999595138245</v>
      </c>
      <c r="FQ165" s="2">
        <f t="shared" si="148"/>
        <v>0.99999999530936101</v>
      </c>
      <c r="FR165" s="2">
        <f t="shared" si="148"/>
        <v>0.99999999416939889</v>
      </c>
      <c r="FS165" s="2">
        <f t="shared" si="148"/>
        <v>0.99999996749789311</v>
      </c>
      <c r="FT165" s="2">
        <f t="shared" si="148"/>
        <v>0.99999986730703161</v>
      </c>
      <c r="FU165" s="2">
        <f t="shared" si="148"/>
        <v>0.99999958290221003</v>
      </c>
      <c r="FW165" s="2">
        <f t="shared" si="141"/>
        <v>0.1889743092200121</v>
      </c>
      <c r="FX165" s="2">
        <f t="shared" si="141"/>
        <v>0.54994872701762898</v>
      </c>
      <c r="FY165" s="2">
        <f t="shared" si="141"/>
        <v>0.56651800142364195</v>
      </c>
      <c r="FZ165" s="2">
        <f t="shared" si="141"/>
        <v>0.62622522141271275</v>
      </c>
      <c r="GA165" s="2">
        <f t="shared" si="141"/>
        <v>0.58133504762067834</v>
      </c>
      <c r="GB165" s="2">
        <f t="shared" si="141"/>
        <v>0.47492656043758102</v>
      </c>
      <c r="GC165" s="2">
        <f t="shared" si="141"/>
        <v>0.64117158078124692</v>
      </c>
      <c r="GD165" s="2">
        <f t="shared" si="141"/>
        <v>0.669089063004907</v>
      </c>
      <c r="GE165" s="2">
        <f t="shared" si="141"/>
        <v>0.70403909867792247</v>
      </c>
      <c r="GF165" s="2">
        <f t="shared" si="141"/>
        <v>0.70079724555202993</v>
      </c>
      <c r="GG165" s="2">
        <f t="shared" si="141"/>
        <v>0.61812102645747891</v>
      </c>
      <c r="GH165" s="2">
        <f t="shared" si="141"/>
        <v>0.49260224622059895</v>
      </c>
      <c r="GI165" s="2">
        <f t="shared" si="141"/>
        <v>0.45303083842388253</v>
      </c>
      <c r="GJ165" s="2">
        <f t="shared" si="141"/>
        <v>0.39307981430658007</v>
      </c>
      <c r="GK165" s="2">
        <f t="shared" si="141"/>
        <v>0.38467186712447093</v>
      </c>
      <c r="GM165" s="107">
        <f t="shared" si="142"/>
        <v>2.5645798055553628E-163</v>
      </c>
      <c r="GN165" s="107">
        <f t="shared" si="142"/>
        <v>2.7855072878232535E-187</v>
      </c>
      <c r="GO165" s="107">
        <f t="shared" si="142"/>
        <v>1.4554970726062813E-196</v>
      </c>
      <c r="GP165" s="107">
        <f t="shared" si="142"/>
        <v>1.1037689998189794E-241</v>
      </c>
      <c r="GQ165" s="107">
        <f t="shared" si="142"/>
        <v>6.1388010620547294E-240</v>
      </c>
      <c r="GR165" s="107">
        <f t="shared" si="142"/>
        <v>5.8998713443964334E-229</v>
      </c>
      <c r="GS165" s="107">
        <f t="shared" si="142"/>
        <v>1.4830078543682927E-252</v>
      </c>
      <c r="GT165" s="107">
        <f t="shared" si="142"/>
        <v>3.1704560702688588E-241</v>
      </c>
      <c r="GU165" s="107">
        <f t="shared" si="142"/>
        <v>8.1215762227557437E-268</v>
      </c>
      <c r="GV165" s="107">
        <f t="shared" si="142"/>
        <v>2.6178205497565214E-283</v>
      </c>
      <c r="GW165" s="107">
        <f t="shared" si="142"/>
        <v>3.778353530752057E-277</v>
      </c>
      <c r="GX165" s="107">
        <f t="shared" si="142"/>
        <v>1.2239367257283727E-236</v>
      </c>
      <c r="GY165" s="107">
        <f t="shared" si="142"/>
        <v>7.7749739496646055E-227</v>
      </c>
      <c r="GZ165" s="107">
        <f t="shared" si="142"/>
        <v>4.3209131972293011E-231</v>
      </c>
      <c r="HA165" s="107">
        <f t="shared" si="142"/>
        <v>0</v>
      </c>
      <c r="HC165" s="107">
        <f t="shared" si="132"/>
        <v>4.2681660215640572E-111</v>
      </c>
      <c r="HD165" s="107">
        <f t="shared" si="132"/>
        <v>1.5986670475089807E-129</v>
      </c>
      <c r="HE165" s="107">
        <f t="shared" si="132"/>
        <v>3.1707915497346353E-136</v>
      </c>
      <c r="HF165" s="107">
        <f t="shared" si="131"/>
        <v>4.1197095910926521E-170</v>
      </c>
      <c r="HG165" s="107">
        <f t="shared" si="131"/>
        <v>4.5809969864341579E-168</v>
      </c>
      <c r="HH165" s="107">
        <f t="shared" si="131"/>
        <v>1.8826958454654848E-157</v>
      </c>
      <c r="HI165" s="107">
        <f t="shared" si="131"/>
        <v>7.9279206531352561E-179</v>
      </c>
      <c r="HJ165" s="107">
        <f t="shared" si="131"/>
        <v>5.65297229078314E-172</v>
      </c>
      <c r="HK165" s="107">
        <f t="shared" si="131"/>
        <v>1.0446377048297339E-192</v>
      </c>
      <c r="HL165" s="107">
        <f t="shared" si="113"/>
        <v>9.9339556805014858E-203</v>
      </c>
      <c r="HM165" s="107">
        <f t="shared" si="113"/>
        <v>7.4754289167490395E-196</v>
      </c>
      <c r="HN165" s="107">
        <f t="shared" si="113"/>
        <v>4.2283123432057324E-163</v>
      </c>
      <c r="HO165" s="107">
        <f t="shared" si="113"/>
        <v>1.4540590930919452E-154</v>
      </c>
      <c r="HP165" s="107">
        <f t="shared" si="113"/>
        <v>1.5355177263047849E-156</v>
      </c>
      <c r="HQ165" s="107">
        <f t="shared" si="113"/>
        <v>2.307320941379825E-237</v>
      </c>
      <c r="HS165" s="107">
        <f t="shared" si="143"/>
        <v>1.2498360344427215E-12</v>
      </c>
      <c r="HT165" s="107">
        <f t="shared" si="143"/>
        <v>3.8174246306180855E-18</v>
      </c>
      <c r="HU165" s="107">
        <f t="shared" si="143"/>
        <v>3.1776788212718749E-19</v>
      </c>
      <c r="HV165" s="107">
        <f t="shared" si="143"/>
        <v>6.4186979429094606E-25</v>
      </c>
      <c r="HW165" s="107">
        <f t="shared" si="143"/>
        <v>5.6341721504040182E-24</v>
      </c>
      <c r="HX165" s="107">
        <f t="shared" si="143"/>
        <v>6.9424255669398281E-21</v>
      </c>
      <c r="HY165" s="107">
        <f t="shared" si="143"/>
        <v>1.5026891987935188E-26</v>
      </c>
      <c r="HZ165" s="107">
        <f t="shared" si="143"/>
        <v>3.5305405853823308E-26</v>
      </c>
      <c r="IA165" s="107">
        <f t="shared" si="143"/>
        <v>4.6332490979690097E-30</v>
      </c>
      <c r="IB165" s="107">
        <f t="shared" si="143"/>
        <v>2.9393608646892673E-31</v>
      </c>
      <c r="IC165" s="107">
        <f t="shared" si="143"/>
        <v>1.4134949363954778E-28</v>
      </c>
      <c r="ID165" s="107">
        <f t="shared" si="143"/>
        <v>7.6567233110157393E-22</v>
      </c>
      <c r="IE165" s="107">
        <f t="shared" si="143"/>
        <v>5.6960174792879531E-20</v>
      </c>
      <c r="IF165" s="107">
        <f t="shared" si="143"/>
        <v>2.6008490182482444E-19</v>
      </c>
      <c r="IG165" s="107">
        <f t="shared" si="143"/>
        <v>7.3965584884232805E-21</v>
      </c>
      <c r="II165" s="107">
        <f t="shared" si="144"/>
        <v>0.20957405187185074</v>
      </c>
      <c r="IJ165" s="107">
        <f t="shared" si="144"/>
        <v>0.4563503580290077</v>
      </c>
      <c r="IK165" s="107">
        <f t="shared" si="144"/>
        <v>0.43438673382719922</v>
      </c>
      <c r="IL165" s="107">
        <f t="shared" si="144"/>
        <v>0.32255044862104704</v>
      </c>
      <c r="IM165" s="107">
        <f t="shared" si="144"/>
        <v>0.40207929129163483</v>
      </c>
      <c r="IN165" s="107">
        <f t="shared" si="144"/>
        <v>0.51192420943818251</v>
      </c>
      <c r="IO165" s="107">
        <f t="shared" si="144"/>
        <v>0.28732449101902657</v>
      </c>
      <c r="IP165" s="107">
        <f t="shared" si="144"/>
        <v>0.23812486511001954</v>
      </c>
      <c r="IQ165" s="107">
        <f t="shared" si="144"/>
        <v>0.15838940954267136</v>
      </c>
      <c r="IR165" s="107">
        <f t="shared" si="144"/>
        <v>0.15566321937546818</v>
      </c>
      <c r="IS165" s="107">
        <f t="shared" si="144"/>
        <v>0.32107791148031861</v>
      </c>
      <c r="IT165" s="107">
        <f t="shared" si="144"/>
        <v>0.50456785080940958</v>
      </c>
      <c r="IU165" s="107">
        <f t="shared" si="144"/>
        <v>0.51437971106406166</v>
      </c>
      <c r="IV165" s="107">
        <f t="shared" si="144"/>
        <v>0.46343724306674655</v>
      </c>
      <c r="IW165" s="107">
        <f t="shared" si="144"/>
        <v>0.32536400202258664</v>
      </c>
      <c r="IY165" s="107">
        <f t="shared" si="145"/>
        <v>0.20957405187310058</v>
      </c>
      <c r="IZ165" s="107">
        <f t="shared" si="145"/>
        <v>0.4563503580290077</v>
      </c>
      <c r="JA165" s="107">
        <f t="shared" si="145"/>
        <v>0.43438673382719922</v>
      </c>
      <c r="JB165" s="107">
        <f t="shared" si="145"/>
        <v>0.32255044862104704</v>
      </c>
      <c r="JC165" s="107">
        <f t="shared" si="145"/>
        <v>0.40207929129163483</v>
      </c>
      <c r="JD165" s="107">
        <f t="shared" si="145"/>
        <v>0.51192420943818251</v>
      </c>
      <c r="JE165" s="107">
        <f t="shared" si="145"/>
        <v>0.28732449101902657</v>
      </c>
      <c r="JF165" s="107">
        <f t="shared" si="145"/>
        <v>0.23812486511001954</v>
      </c>
      <c r="JG165" s="107">
        <f t="shared" si="145"/>
        <v>0.15838940954267136</v>
      </c>
      <c r="JH165" s="107">
        <f t="shared" si="145"/>
        <v>0.15566321937546818</v>
      </c>
      <c r="JI165" s="107">
        <f t="shared" si="145"/>
        <v>0.32107791148031861</v>
      </c>
      <c r="JJ165" s="107">
        <f t="shared" si="145"/>
        <v>0.50456785080940958</v>
      </c>
      <c r="JK165" s="107">
        <f t="shared" si="145"/>
        <v>0.51437971106406166</v>
      </c>
      <c r="JL165" s="107">
        <f t="shared" si="145"/>
        <v>0.46343724306674655</v>
      </c>
      <c r="JM165" s="107">
        <f t="shared" si="145"/>
        <v>0.32536400202258664</v>
      </c>
    </row>
    <row r="166" spans="2:273" x14ac:dyDescent="0.25">
      <c r="B166" s="2">
        <v>138</v>
      </c>
      <c r="C166" s="37">
        <v>36.317</v>
      </c>
      <c r="D166" s="37">
        <v>36.655999999999999</v>
      </c>
      <c r="E166" s="37">
        <v>39.491999999999997</v>
      </c>
      <c r="F166" s="37">
        <v>34.475000000000001</v>
      </c>
      <c r="G166" s="37">
        <v>41.35</v>
      </c>
      <c r="H166" s="37">
        <v>44.582999999999998</v>
      </c>
      <c r="I166" s="37">
        <v>38.9</v>
      </c>
      <c r="J166" s="37">
        <v>35.917000000000002</v>
      </c>
      <c r="K166" s="37">
        <v>30.576000000000001</v>
      </c>
      <c r="L166" s="37">
        <v>30.135999999999999</v>
      </c>
      <c r="M166" s="37">
        <v>29.576000000000001</v>
      </c>
      <c r="N166" s="37">
        <v>48.982999999999997</v>
      </c>
      <c r="O166" s="37">
        <v>64.983000000000004</v>
      </c>
      <c r="P166" s="37">
        <v>75.433000000000007</v>
      </c>
      <c r="Q166" s="37">
        <v>113.7</v>
      </c>
      <c r="S166" s="4">
        <f>AY166 + (C$3 * _xlfn.NORM.DIST($B166, C$7, ABS(C$11), FALSE) * _xlfn.NORM.DIST(($B166 - C$7)*C$15, 0, ABS(C$11), TRUE) * 2)
               + (C$4 * _xlfn.NORM.DIST($B166, C$8, ABS(C$12), FALSE) * _xlfn.NORM.DIST(($B166 - C$8)*C$16, 0, ABS(C$12), TRUE) * 2)
               + (C$5 * _xlfn.NORM.DIST($B166, C$9, ABS(C$13), FALSE) * _xlfn.NORM.DIST(($B166 - C$9)*C$17, 0, ABS(C$13), TRUE) * 2)
               + (C$6 * _xlfn.NORM.DIST($B166, C$10, ABS(C$14), FALSE) * _xlfn.NORM.DIST(($B166 - C$10)*C$18, 0, ABS(C$14), TRUE) * 2)</f>
        <v>38.040434733753102</v>
      </c>
      <c r="T166" s="4">
        <f>AZ166 + (D$3 * _xlfn.NORM.DIST($B166, D$7, ABS(D$11), FALSE) * _xlfn.NORM.DIST(($B166 - D$7)*D$15, 0, ABS(D$11), TRUE) * 2)
               + (D$4 * _xlfn.NORM.DIST($B166, D$8, ABS(D$12), FALSE) * _xlfn.NORM.DIST(($B166 - D$8)*D$16, 0, ABS(D$12), TRUE) * 2)
               + (D$5 * _xlfn.NORM.DIST($B166, D$9, ABS(D$13), FALSE) * _xlfn.NORM.DIST(($B166 - D$9)*D$17, 0, ABS(D$13), TRUE) * 2)
               + (D$6 * _xlfn.NORM.DIST($B166, D$10, ABS(D$14), FALSE) * _xlfn.NORM.DIST(($B166 - D$10)*D$18, 0, ABS(D$14), TRUE) * 2)</f>
        <v>39.255964089148385</v>
      </c>
      <c r="U166" s="4">
        <f>BA166 + (E$3 * _xlfn.NORM.DIST($B166, E$7, ABS(E$11), FALSE) * _xlfn.NORM.DIST(($B166 - E$7)*E$15, 0, ABS(E$11), TRUE) * 2)
               + (E$4 * _xlfn.NORM.DIST($B166, E$8, ABS(E$12), FALSE) * _xlfn.NORM.DIST(($B166 - E$8)*E$16, 0, ABS(E$12), TRUE) * 2)
               + (E$5 * _xlfn.NORM.DIST($B166, E$9, ABS(E$13), FALSE) * _xlfn.NORM.DIST(($B166 - E$9)*E$17, 0, ABS(E$13), TRUE) * 2)
               + (E$6 * _xlfn.NORM.DIST($B166, E$10, ABS(E$14), FALSE) * _xlfn.NORM.DIST(($B166 - E$10)*E$18, 0, ABS(E$14), TRUE) * 2)</f>
        <v>41.226183628408279</v>
      </c>
      <c r="V166" s="4">
        <f>BB166 + (F$3 * _xlfn.NORM.DIST($B166, F$7, ABS(F$11), FALSE) * _xlfn.NORM.DIST(($B166 - F$7)*F$15, 0, ABS(F$11), TRUE) * 2)
               + (F$4 * _xlfn.NORM.DIST($B166, F$8, ABS(F$12), FALSE) * _xlfn.NORM.DIST(($B166 - F$8)*F$16, 0, ABS(F$12), TRUE) * 2)
               + (F$5 * _xlfn.NORM.DIST($B166, F$9, ABS(F$13), FALSE) * _xlfn.NORM.DIST(($B166 - F$9)*F$17, 0, ABS(F$13), TRUE) * 2)
               + (F$6 * _xlfn.NORM.DIST($B166, F$10, ABS(F$14), FALSE) * _xlfn.NORM.DIST(($B166 - F$10)*F$18, 0, ABS(F$14), TRUE) * 2)</f>
        <v>37.608311600112998</v>
      </c>
      <c r="W166" s="4">
        <f>BC166 + (G$3 * _xlfn.NORM.DIST($B166, G$7, ABS(G$11), FALSE) * _xlfn.NORM.DIST(($B166 - G$7)*G$15, 0, ABS(G$11), TRUE) * 2)
               + (G$4 * _xlfn.NORM.DIST($B166, G$8, ABS(G$12), FALSE) * _xlfn.NORM.DIST(($B166 - G$8)*G$16, 0, ABS(G$12), TRUE) * 2)
               + (G$5 * _xlfn.NORM.DIST($B166, G$9, ABS(G$13), FALSE) * _xlfn.NORM.DIST(($B166 - G$9)*G$17, 0, ABS(G$13), TRUE) * 2)
               + (G$6 * _xlfn.NORM.DIST($B166, G$10, ABS(G$14), FALSE) * _xlfn.NORM.DIST(($B166 - G$10)*G$18, 0, ABS(G$14), TRUE) * 2)</f>
        <v>42.397516139793808</v>
      </c>
      <c r="X166" s="4">
        <f>BD166 + (H$3 * _xlfn.NORM.DIST($B166, H$7, ABS(H$11), FALSE) * _xlfn.NORM.DIST(($B166 - H$7)*H$15, 0, ABS(H$11), TRUE) * 2)
               + (H$4 * _xlfn.NORM.DIST($B166, H$8, ABS(H$12), FALSE) * _xlfn.NORM.DIST(($B166 - H$8)*H$16, 0, ABS(H$12), TRUE) * 2)
               + (H$5 * _xlfn.NORM.DIST($B166, H$9, ABS(H$13), FALSE) * _xlfn.NORM.DIST(($B166 - H$9)*H$17, 0, ABS(H$13), TRUE) * 2)
               + (H$6 * _xlfn.NORM.DIST($B166, H$10, ABS(H$14), FALSE) * _xlfn.NORM.DIST(($B166 - H$10)*H$18, 0, ABS(H$14), TRUE) * 2)</f>
        <v>46.927559561561843</v>
      </c>
      <c r="Y166" s="4">
        <f>BE166 + (I$3 * _xlfn.NORM.DIST($B166, I$7, ABS(I$11), FALSE) * _xlfn.NORM.DIST(($B166 - I$7)*I$15, 0, ABS(I$11), TRUE) * 2)
               + (I$4 * _xlfn.NORM.DIST($B166, I$8, ABS(I$12), FALSE) * _xlfn.NORM.DIST(($B166 - I$8)*I$16, 0, ABS(I$12), TRUE) * 2)
               + (I$5 * _xlfn.NORM.DIST($B166, I$9, ABS(I$13), FALSE) * _xlfn.NORM.DIST(($B166 - I$9)*I$17, 0, ABS(I$13), TRUE) * 2)
               + (I$6 * _xlfn.NORM.DIST($B166, I$10, ABS(I$14), FALSE) * _xlfn.NORM.DIST(($B166 - I$10)*I$18, 0, ABS(I$14), TRUE) * 2)</f>
        <v>42.536755071274882</v>
      </c>
      <c r="Z166" s="4">
        <f>BF166 + (J$3 * _xlfn.NORM.DIST($B166, J$7, ABS(J$11), FALSE) * _xlfn.NORM.DIST(($B166 - J$7)*J$15, 0, ABS(J$11), TRUE) * 2)
               + (J$4 * _xlfn.NORM.DIST($B166, J$8, ABS(J$12), FALSE) * _xlfn.NORM.DIST(($B166 - J$8)*J$16, 0, ABS(J$12), TRUE) * 2)
               + (J$5 * _xlfn.NORM.DIST($B166, J$9, ABS(J$13), FALSE) * _xlfn.NORM.DIST(($B166 - J$9)*J$17, 0, ABS(J$13), TRUE) * 2)
               + (J$6 * _xlfn.NORM.DIST($B166, J$10, ABS(J$14), FALSE) * _xlfn.NORM.DIST(($B166 - J$10)*J$18, 0, ABS(J$14), TRUE) * 2)</f>
        <v>38.062349113140378</v>
      </c>
      <c r="AA166" s="4">
        <f>BG166 + (K$3 * _xlfn.NORM.DIST($B166, K$7, ABS(K$11), FALSE) * _xlfn.NORM.DIST(($B166 - K$7)*K$15, 0, ABS(K$11), TRUE) * 2)
               + (K$4 * _xlfn.NORM.DIST($B166, K$8, ABS(K$12), FALSE) * _xlfn.NORM.DIST(($B166 - K$8)*K$16, 0, ABS(K$12), TRUE) * 2)
               + (K$5 * _xlfn.NORM.DIST($B166, K$9, ABS(K$13), FALSE) * _xlfn.NORM.DIST(($B166 - K$9)*K$17, 0, ABS(K$13), TRUE) * 2)
               + (K$6 * _xlfn.NORM.DIST($B166, K$10, ABS(K$14), FALSE) * _xlfn.NORM.DIST(($B166 - K$10)*K$18, 0, ABS(K$14), TRUE) * 2)</f>
        <v>31.945700111065257</v>
      </c>
      <c r="AB166" s="4">
        <f>BH166 + (L$3 * _xlfn.NORM.DIST($B166, L$7, ABS(L$11), FALSE) * _xlfn.NORM.DIST(($B166 - L$7)*L$15, 0, ABS(L$11), TRUE) * 2)
               + (L$4 * _xlfn.NORM.DIST($B166, L$8, ABS(L$12), FALSE) * _xlfn.NORM.DIST(($B166 - L$8)*L$16, 0, ABS(L$12), TRUE) * 2)
               + (L$5 * _xlfn.NORM.DIST($B166, L$9, ABS(L$13), FALSE) * _xlfn.NORM.DIST(($B166 - L$9)*L$17, 0, ABS(L$13), TRUE) * 2)
               + (L$6 * _xlfn.NORM.DIST($B166, L$10, ABS(L$14), FALSE) * _xlfn.NORM.DIST(($B166 - L$10)*L$18, 0, ABS(L$14), TRUE) * 2)</f>
        <v>31.710932804788623</v>
      </c>
      <c r="AC166" s="4">
        <f>BI166 + (M$3 * _xlfn.NORM.DIST($B166, M$7, ABS(M$11), FALSE) * _xlfn.NORM.DIST(($B166 - M$7)*M$15, 0, ABS(M$11), TRUE) * 2)
               + (M$4 * _xlfn.NORM.DIST($B166, M$8, ABS(M$12), FALSE) * _xlfn.NORM.DIST(($B166 - M$8)*M$16, 0, ABS(M$12), TRUE) * 2)
               + (M$5 * _xlfn.NORM.DIST($B166, M$9, ABS(M$13), FALSE) * _xlfn.NORM.DIST(($B166 - M$9)*M$17, 0, ABS(M$13), TRUE) * 2)
               + (M$6 * _xlfn.NORM.DIST($B166, M$10, ABS(M$14), FALSE) * _xlfn.NORM.DIST(($B166 - M$10)*M$18, 0, ABS(M$14), TRUE) * 2)</f>
        <v>34.401109119705772</v>
      </c>
      <c r="AD166" s="4">
        <f>BJ166 + (N$3 * _xlfn.NORM.DIST($B166, N$7, ABS(N$11), FALSE) * _xlfn.NORM.DIST(($B166 - N$7)*N$15, 0, ABS(N$11), TRUE) * 2)
               + (N$4 * _xlfn.NORM.DIST($B166, N$8, ABS(N$12), FALSE) * _xlfn.NORM.DIST(($B166 - N$8)*N$16, 0, ABS(N$12), TRUE) * 2)
               + (N$5 * _xlfn.NORM.DIST($B166, N$9, ABS(N$13), FALSE) * _xlfn.NORM.DIST(($B166 - N$9)*N$17, 0, ABS(N$13), TRUE) * 2)
               + (N$6 * _xlfn.NORM.DIST($B166, N$10, ABS(N$14), FALSE) * _xlfn.NORM.DIST(($B166 - N$10)*N$18, 0, ABS(N$14), TRUE) * 2)</f>
        <v>51.020524903583066</v>
      </c>
      <c r="AE166" s="4">
        <f>BK166 + (O$3 * _xlfn.NORM.DIST($B166, O$7, ABS(O$11), FALSE) * _xlfn.NORM.DIST(($B166 - O$7)*O$15, 0, ABS(O$11), TRUE) * 2)
               + (O$4 * _xlfn.NORM.DIST($B166, O$8, ABS(O$12), FALSE) * _xlfn.NORM.DIST(($B166 - O$8)*O$16, 0, ABS(O$12), TRUE) * 2)
               + (O$5 * _xlfn.NORM.DIST($B166, O$9, ABS(O$13), FALSE) * _xlfn.NORM.DIST(($B166 - O$9)*O$17, 0, ABS(O$13), TRUE) * 2)
               + (O$6 * _xlfn.NORM.DIST($B166, O$10, ABS(O$14), FALSE) * _xlfn.NORM.DIST(($B166 - O$10)*O$18, 0, ABS(O$14), TRUE) * 2)</f>
        <v>62.974884357215103</v>
      </c>
      <c r="AF166" s="4">
        <f t="shared" si="133"/>
        <v>76.455451674223923</v>
      </c>
      <c r="AG166" s="4">
        <f t="shared" si="133"/>
        <v>118.74833114077038</v>
      </c>
      <c r="AI166" s="4">
        <f>IF(OR($B166 &lt; C$231, $B166 &gt; C$234), 0, C166-S166)</f>
        <v>-1.723434733753102</v>
      </c>
      <c r="AJ166" s="4">
        <f>IF(OR($B166 &lt; D$231, $B166 &gt; D$234), 0, D166-T166)</f>
        <v>-2.5999640891483864</v>
      </c>
      <c r="AK166" s="4">
        <f>IF(OR($B166 &lt; E$231, $B166 &gt; E$234), 0, E166-U166)</f>
        <v>-1.7341836284082817</v>
      </c>
      <c r="AL166" s="4">
        <f>IF(OR($B166 &lt; F$231, $B166 &gt; F$234), 0, F166-V166)</f>
        <v>-3.1333116001129966</v>
      </c>
      <c r="AM166" s="4">
        <f>IF(OR($B166 &lt; G$231, $B166 &gt; G$234), 0, G166-W166)</f>
        <v>-1.0475161397938066</v>
      </c>
      <c r="AN166" s="4">
        <f>IF(OR($B166 &lt; H$231, $B166 &gt; H$234), 0, H166-X166)</f>
        <v>-2.3445595615618444</v>
      </c>
      <c r="AO166" s="4">
        <f>IF(OR($B166 &lt; I$231, $B166 &gt; I$234), 0, I166-Y166)</f>
        <v>-3.6367550712748837</v>
      </c>
      <c r="AP166" s="4">
        <f>IF(OR($B166 &lt; J$231, $B166 &gt; J$234), 0, J166-Z166)</f>
        <v>-2.1453491131403766</v>
      </c>
      <c r="AQ166" s="4">
        <f>IF(OR($B166 &lt; K$231, $B166 &gt; K$234), 0, K166-AA166)</f>
        <v>-1.3697001110652565</v>
      </c>
      <c r="AR166" s="4">
        <f>IF(OR($B166 &lt; L$231, $B166 &gt; L$234), 0, L166-AB166)</f>
        <v>-1.5749328047886237</v>
      </c>
      <c r="AS166" s="4">
        <f>IF(OR($B166 &lt; M$231, $B166 &gt; M$234), 0, M166-AC166)</f>
        <v>-4.8251091197057718</v>
      </c>
      <c r="AT166" s="4">
        <f>IF(OR($B166 &lt; N$231, $B166 &gt; N$234), 0, N166-AD166)</f>
        <v>-2.0375249035830691</v>
      </c>
      <c r="AU166" s="4">
        <f>IF(OR($B166 &lt; O$231, $B166 &gt; O$234), 0, O166-AE166)</f>
        <v>2.008115642784901</v>
      </c>
      <c r="AV166" s="4">
        <f t="shared" si="134"/>
        <v>-1.022451674223916</v>
      </c>
      <c r="AW166" s="4">
        <f t="shared" si="134"/>
        <v>-5.0483311407703724</v>
      </c>
      <c r="AY166" s="2">
        <f t="shared" si="137"/>
        <v>38.040434733753102</v>
      </c>
      <c r="AZ166" s="2">
        <f t="shared" si="137"/>
        <v>38.952229957109992</v>
      </c>
      <c r="BA166" s="2">
        <f t="shared" si="137"/>
        <v>39.093480260286036</v>
      </c>
      <c r="BB166" s="2">
        <f t="shared" si="137"/>
        <v>36.455013776420479</v>
      </c>
      <c r="BC166" s="2">
        <f t="shared" si="137"/>
        <v>39.805865684545097</v>
      </c>
      <c r="BD166" s="2">
        <f t="shared" si="137"/>
        <v>37.840853068286862</v>
      </c>
      <c r="BE166" s="2">
        <f t="shared" si="137"/>
        <v>40.745360122203621</v>
      </c>
      <c r="BF166" s="2">
        <f t="shared" si="137"/>
        <v>36.54918540276654</v>
      </c>
      <c r="BG166" s="2">
        <f t="shared" si="137"/>
        <v>31.197944884357952</v>
      </c>
      <c r="BH166" s="2">
        <f t="shared" si="137"/>
        <v>30.8904196046566</v>
      </c>
      <c r="BI166" s="2">
        <f t="shared" si="137"/>
        <v>30.400594539779121</v>
      </c>
      <c r="BJ166" s="2">
        <f t="shared" si="137"/>
        <v>33.76087836595039</v>
      </c>
      <c r="BK166" s="2">
        <f t="shared" si="137"/>
        <v>41.930657498161878</v>
      </c>
      <c r="BL166" s="2">
        <f t="shared" si="137"/>
        <v>35.614584771114266</v>
      </c>
      <c r="BM166" s="2">
        <f t="shared" si="137"/>
        <v>36.824296408697755</v>
      </c>
      <c r="BO166" s="2" t="str">
        <f t="shared" si="138"/>
        <v/>
      </c>
      <c r="BP166" s="2" t="str">
        <f t="shared" si="138"/>
        <v/>
      </c>
      <c r="BQ166" s="2" t="str">
        <f t="shared" si="138"/>
        <v/>
      </c>
      <c r="BR166" s="2" t="str">
        <f t="shared" si="138"/>
        <v/>
      </c>
      <c r="BS166" s="2" t="str">
        <f t="shared" si="138"/>
        <v/>
      </c>
      <c r="BT166" s="2" t="str">
        <f t="shared" si="138"/>
        <v/>
      </c>
      <c r="BU166" s="2" t="str">
        <f t="shared" si="138"/>
        <v/>
      </c>
      <c r="BV166" s="2" t="str">
        <f t="shared" si="138"/>
        <v/>
      </c>
      <c r="BW166" s="2" t="str">
        <f t="shared" si="138"/>
        <v/>
      </c>
      <c r="BX166" s="2" t="str">
        <f t="shared" si="138"/>
        <v/>
      </c>
      <c r="BY166" s="2" t="str">
        <f t="shared" si="138"/>
        <v/>
      </c>
      <c r="BZ166" s="2" t="str">
        <f t="shared" si="138"/>
        <v/>
      </c>
      <c r="CA166" s="2" t="str">
        <f t="shared" si="138"/>
        <v/>
      </c>
      <c r="CB166" s="2" t="str">
        <f t="shared" si="138"/>
        <v/>
      </c>
      <c r="CC166" s="2" t="str">
        <f t="shared" si="138"/>
        <v/>
      </c>
      <c r="CE166" s="2" t="str">
        <f t="shared" si="139"/>
        <v/>
      </c>
      <c r="CF166" s="2" t="str">
        <f t="shared" si="139"/>
        <v/>
      </c>
      <c r="CG166" s="2" t="str">
        <f t="shared" si="139"/>
        <v/>
      </c>
      <c r="CH166" s="2" t="str">
        <f t="shared" si="139"/>
        <v/>
      </c>
      <c r="CI166" s="2" t="str">
        <f t="shared" si="139"/>
        <v/>
      </c>
      <c r="CJ166" s="2" t="str">
        <f t="shared" si="139"/>
        <v/>
      </c>
      <c r="CK166" s="2" t="str">
        <f t="shared" si="139"/>
        <v/>
      </c>
      <c r="CL166" s="2" t="str">
        <f t="shared" si="139"/>
        <v/>
      </c>
      <c r="CM166" s="2" t="str">
        <f t="shared" si="139"/>
        <v/>
      </c>
      <c r="CN166" s="2" t="str">
        <f t="shared" si="139"/>
        <v/>
      </c>
      <c r="CO166" s="2" t="str">
        <f t="shared" si="139"/>
        <v/>
      </c>
      <c r="CP166" s="2" t="str">
        <f t="shared" si="139"/>
        <v/>
      </c>
      <c r="CQ166" s="2" t="str">
        <f t="shared" si="139"/>
        <v/>
      </c>
      <c r="CR166" s="2" t="str">
        <f t="shared" si="139"/>
        <v/>
      </c>
      <c r="CS166" s="2" t="str">
        <f t="shared" si="139"/>
        <v/>
      </c>
      <c r="CU166" s="2" t="str">
        <f t="shared" si="140"/>
        <v/>
      </c>
      <c r="CV166" s="2" t="str">
        <f t="shared" si="140"/>
        <v/>
      </c>
      <c r="CW166" s="2" t="str">
        <f t="shared" si="140"/>
        <v/>
      </c>
      <c r="CX166" s="2" t="str">
        <f t="shared" si="140"/>
        <v/>
      </c>
      <c r="CY166" s="2" t="str">
        <f t="shared" si="140"/>
        <v/>
      </c>
      <c r="CZ166" s="2" t="str">
        <f t="shared" si="140"/>
        <v/>
      </c>
      <c r="DA166" s="2" t="str">
        <f t="shared" si="140"/>
        <v/>
      </c>
      <c r="DB166" s="2" t="str">
        <f t="shared" si="140"/>
        <v/>
      </c>
      <c r="DC166" s="2" t="str">
        <f t="shared" si="140"/>
        <v/>
      </c>
      <c r="DD166" s="2" t="str">
        <f t="shared" si="140"/>
        <v/>
      </c>
      <c r="DE166" s="2" t="str">
        <f t="shared" si="140"/>
        <v/>
      </c>
      <c r="DF166" s="2" t="str">
        <f t="shared" si="140"/>
        <v/>
      </c>
      <c r="DG166" s="2" t="str">
        <f t="shared" si="140"/>
        <v/>
      </c>
      <c r="DH166" s="2" t="str">
        <f t="shared" si="140"/>
        <v/>
      </c>
      <c r="DI166" s="2" t="str">
        <f t="shared" si="140"/>
        <v/>
      </c>
      <c r="DK166" s="2">
        <f t="shared" si="146"/>
        <v>55.16903467741934</v>
      </c>
      <c r="DL166" s="2">
        <f t="shared" si="146"/>
        <v>69.097844758064525</v>
      </c>
      <c r="DM166" s="2">
        <f t="shared" si="146"/>
        <v>70.758754948680362</v>
      </c>
      <c r="DN166" s="2">
        <f t="shared" si="146"/>
        <v>69.10481616568913</v>
      </c>
      <c r="DO166" s="2">
        <f t="shared" si="146"/>
        <v>86.203513563049853</v>
      </c>
      <c r="DP166" s="2">
        <f t="shared" si="146"/>
        <v>77.718644308632562</v>
      </c>
      <c r="DQ166" s="2">
        <f t="shared" si="146"/>
        <v>79.660531158357756</v>
      </c>
      <c r="DR166" s="2">
        <f t="shared" si="146"/>
        <v>80.363182263814608</v>
      </c>
      <c r="DS166" s="2">
        <f t="shared" si="146"/>
        <v>63.747774193548388</v>
      </c>
      <c r="DT166" s="2">
        <f t="shared" si="146"/>
        <v>61.892954032258061</v>
      </c>
      <c r="DU166" s="2">
        <f t="shared" si="146"/>
        <v>66.205913978494621</v>
      </c>
      <c r="DV166" s="2">
        <f t="shared" si="146"/>
        <v>67.925727272727272</v>
      </c>
      <c r="DW166" s="2">
        <f t="shared" si="146"/>
        <v>81.159136809269171</v>
      </c>
      <c r="DX166" s="2">
        <f t="shared" si="146"/>
        <v>59.312598596256677</v>
      </c>
      <c r="DY166" s="2">
        <f t="shared" si="146"/>
        <v>53.12244433497537</v>
      </c>
      <c r="EA166" s="2">
        <f t="shared" si="136"/>
        <v>37.681144955925575</v>
      </c>
      <c r="EB166" s="2">
        <f t="shared" si="136"/>
        <v>39.371321201525753</v>
      </c>
      <c r="EC166" s="2">
        <f t="shared" si="136"/>
        <v>39.124416754478389</v>
      </c>
      <c r="ED166" s="2">
        <f t="shared" si="136"/>
        <v>36.600272023537471</v>
      </c>
      <c r="EE166" s="2">
        <f t="shared" si="136"/>
        <v>40.178113468299188</v>
      </c>
      <c r="EF166" s="2">
        <f t="shared" si="136"/>
        <v>35.743995971956657</v>
      </c>
      <c r="EG166" s="2">
        <f t="shared" si="136"/>
        <v>39.313903136425957</v>
      </c>
      <c r="EH166" s="2">
        <f t="shared" si="136"/>
        <v>35.574721353160811</v>
      </c>
      <c r="EI166" s="2">
        <f t="shared" si="136"/>
        <v>30.120174709925358</v>
      </c>
      <c r="EJ166" s="2">
        <f t="shared" si="136"/>
        <v>29.765186139400178</v>
      </c>
      <c r="EK166" s="2">
        <f t="shared" si="135"/>
        <v>29.78897481191429</v>
      </c>
      <c r="EL166" s="2">
        <f t="shared" si="130"/>
        <v>33.094820395156148</v>
      </c>
      <c r="EM166" s="2">
        <f t="shared" si="130"/>
        <v>41.741711318543665</v>
      </c>
      <c r="EN166" s="2">
        <f t="shared" si="130"/>
        <v>34.715264162754302</v>
      </c>
      <c r="EO166" s="2">
        <f t="shared" si="130"/>
        <v>36.766752974144765</v>
      </c>
      <c r="EQ166" s="2">
        <f t="shared" si="147"/>
        <v>39.265266861066749</v>
      </c>
      <c r="ER166" s="2">
        <f t="shared" si="147"/>
        <v>38.679803844214973</v>
      </c>
      <c r="ES166" s="2">
        <f t="shared" si="147"/>
        <v>39.074676983411941</v>
      </c>
      <c r="ET166" s="2">
        <f t="shared" si="147"/>
        <v>36.3861451802685</v>
      </c>
      <c r="EU166" s="2">
        <f t="shared" si="147"/>
        <v>39.592918062369172</v>
      </c>
      <c r="EV166" s="2">
        <f t="shared" si="147"/>
        <v>39.682313332390365</v>
      </c>
      <c r="EW166" s="2">
        <f t="shared" si="147"/>
        <v>41.381702330672326</v>
      </c>
      <c r="EX166" s="2">
        <f t="shared" si="147"/>
        <v>36.932003750565684</v>
      </c>
      <c r="EY166" s="2">
        <f t="shared" si="147"/>
        <v>31.557829717266426</v>
      </c>
      <c r="EZ166" s="2">
        <f t="shared" si="147"/>
        <v>31.27202603438591</v>
      </c>
      <c r="FA166" s="2">
        <f t="shared" si="147"/>
        <v>30.700741135504366</v>
      </c>
      <c r="FB166" s="2">
        <f t="shared" si="147"/>
        <v>34.305837515612296</v>
      </c>
      <c r="FC166" s="2">
        <f t="shared" si="147"/>
        <v>42.115694793542303</v>
      </c>
      <c r="FD166" s="2">
        <f t="shared" si="147"/>
        <v>36.760703818770843</v>
      </c>
      <c r="FE166" s="2">
        <f t="shared" si="147"/>
        <v>36.901389192139739</v>
      </c>
      <c r="FG166" s="2">
        <f t="shared" si="148"/>
        <v>0.999999994991978</v>
      </c>
      <c r="FH166" s="2">
        <f t="shared" si="148"/>
        <v>0.99999999548998353</v>
      </c>
      <c r="FI166" s="2">
        <f t="shared" si="148"/>
        <v>0.99999999566576914</v>
      </c>
      <c r="FJ166" s="2">
        <f t="shared" si="148"/>
        <v>0.9999999967128943</v>
      </c>
      <c r="FK166" s="2">
        <f t="shared" si="148"/>
        <v>0.99999999610755119</v>
      </c>
      <c r="FL166" s="2">
        <f t="shared" si="148"/>
        <v>0.99999999602618395</v>
      </c>
      <c r="FM166" s="2">
        <f t="shared" si="148"/>
        <v>0.99999999650964189</v>
      </c>
      <c r="FN166" s="2">
        <f t="shared" si="148"/>
        <v>0.9999999962215389</v>
      </c>
      <c r="FO166" s="2">
        <f t="shared" si="148"/>
        <v>0.9999999966747648</v>
      </c>
      <c r="FP166" s="2">
        <f t="shared" si="148"/>
        <v>0.99999999678406881</v>
      </c>
      <c r="FQ166" s="2">
        <f t="shared" si="148"/>
        <v>0.99999999627409297</v>
      </c>
      <c r="FR166" s="2">
        <f t="shared" si="148"/>
        <v>0.99999999536858897</v>
      </c>
      <c r="FS166" s="2">
        <f t="shared" si="148"/>
        <v>0.99999997363653892</v>
      </c>
      <c r="FT166" s="2">
        <f t="shared" si="148"/>
        <v>0.99999989047466598</v>
      </c>
      <c r="FU166" s="2">
        <f t="shared" si="148"/>
        <v>0.99999965060648399</v>
      </c>
      <c r="FW166" s="2">
        <f t="shared" si="141"/>
        <v>0.22680684427236383</v>
      </c>
      <c r="FX166" s="2">
        <f t="shared" si="141"/>
        <v>0.60604607252761511</v>
      </c>
      <c r="FY166" s="2">
        <f t="shared" si="141"/>
        <v>0.62196971637747944</v>
      </c>
      <c r="FZ166" s="2">
        <f t="shared" si="141"/>
        <v>0.678375264610799</v>
      </c>
      <c r="GA166" s="2">
        <f t="shared" si="141"/>
        <v>0.63610882644236943</v>
      </c>
      <c r="GB166" s="2">
        <f t="shared" si="141"/>
        <v>0.53242457060386661</v>
      </c>
      <c r="GC166" s="2">
        <f t="shared" si="141"/>
        <v>0.69226105171938102</v>
      </c>
      <c r="GD166" s="2">
        <f t="shared" si="141"/>
        <v>0.71795219789002751</v>
      </c>
      <c r="GE166" s="2">
        <f t="shared" si="141"/>
        <v>0.74967224898151819</v>
      </c>
      <c r="GF166" s="2">
        <f t="shared" si="141"/>
        <v>0.74675044487482545</v>
      </c>
      <c r="GG166" s="2">
        <f t="shared" si="141"/>
        <v>0.6708073947834079</v>
      </c>
      <c r="GH166" s="2">
        <f t="shared" si="141"/>
        <v>0.54999867320381923</v>
      </c>
      <c r="GI166" s="2">
        <f t="shared" si="141"/>
        <v>0.50522323329697538</v>
      </c>
      <c r="GJ166" s="2">
        <f t="shared" si="141"/>
        <v>0.43966973637349666</v>
      </c>
      <c r="GK166" s="2">
        <f t="shared" si="141"/>
        <v>0.42735692399371228</v>
      </c>
      <c r="GM166" s="107">
        <f t="shared" si="142"/>
        <v>2.8297646160308163E-167</v>
      </c>
      <c r="GN166" s="107">
        <f t="shared" si="142"/>
        <v>8.4248737812601731E-192</v>
      </c>
      <c r="GO166" s="107">
        <f t="shared" si="142"/>
        <v>2.6755267207895786E-201</v>
      </c>
      <c r="GP166" s="107">
        <f t="shared" si="142"/>
        <v>1.9667064185479345E-247</v>
      </c>
      <c r="GQ166" s="107">
        <f t="shared" si="142"/>
        <v>1.0716954928581879E-245</v>
      </c>
      <c r="GR166" s="107">
        <f t="shared" si="142"/>
        <v>1.8729497810844929E-234</v>
      </c>
      <c r="GS166" s="107">
        <f t="shared" si="142"/>
        <v>1.3882552594379594E-258</v>
      </c>
      <c r="GT166" s="107">
        <f t="shared" si="142"/>
        <v>5.2602811460854487E-247</v>
      </c>
      <c r="GU166" s="107">
        <f t="shared" si="142"/>
        <v>3.3885882740975095E-274</v>
      </c>
      <c r="GV166" s="107">
        <f t="shared" si="142"/>
        <v>4.7680534332792134E-290</v>
      </c>
      <c r="GW166" s="107">
        <f t="shared" si="142"/>
        <v>8.5969698291464697E-284</v>
      </c>
      <c r="GX166" s="107">
        <f t="shared" si="142"/>
        <v>2.2761345056429868E-242</v>
      </c>
      <c r="GY166" s="107">
        <f t="shared" si="142"/>
        <v>2.5188910907912614E-232</v>
      </c>
      <c r="GZ166" s="107">
        <f t="shared" si="142"/>
        <v>1.1296245625176778E-236</v>
      </c>
      <c r="HA166" s="107">
        <f t="shared" si="142"/>
        <v>0</v>
      </c>
      <c r="HC166" s="107">
        <f t="shared" si="132"/>
        <v>1.0876464819942628E-114</v>
      </c>
      <c r="HD166" s="107">
        <f t="shared" si="132"/>
        <v>1.1596235107730342E-133</v>
      </c>
      <c r="HE166" s="107">
        <f t="shared" si="132"/>
        <v>1.4413992091511335E-140</v>
      </c>
      <c r="HF166" s="107">
        <f t="shared" si="131"/>
        <v>1.997824239415287E-175</v>
      </c>
      <c r="HG166" s="107">
        <f t="shared" si="131"/>
        <v>2.2456135342637299E-173</v>
      </c>
      <c r="HH166" s="107">
        <f t="shared" si="131"/>
        <v>1.7840924867032206E-162</v>
      </c>
      <c r="HI166" s="107">
        <f t="shared" si="131"/>
        <v>2.0391537696428764E-184</v>
      </c>
      <c r="HJ166" s="107">
        <f t="shared" si="131"/>
        <v>2.3710822907803422E-177</v>
      </c>
      <c r="HK166" s="107">
        <f t="shared" si="131"/>
        <v>1.1368111708611315E-198</v>
      </c>
      <c r="HL166" s="107">
        <f t="shared" si="113"/>
        <v>5.1811568552641277E-209</v>
      </c>
      <c r="HM166" s="107">
        <f t="shared" si="113"/>
        <v>5.2454373824152594E-202</v>
      </c>
      <c r="HN166" s="107">
        <f t="shared" si="113"/>
        <v>2.423342984136635E-168</v>
      </c>
      <c r="HO166" s="107">
        <f t="shared" si="113"/>
        <v>1.4803651117851301E-159</v>
      </c>
      <c r="HP166" s="107">
        <f t="shared" si="113"/>
        <v>1.3308975263141662E-161</v>
      </c>
      <c r="HQ166" s="107">
        <f t="shared" si="113"/>
        <v>5.2061682950511993E-245</v>
      </c>
      <c r="HS166" s="107">
        <f t="shared" si="143"/>
        <v>1.3954309254031694E-13</v>
      </c>
      <c r="HT166" s="107">
        <f t="shared" si="143"/>
        <v>2.2434799508152679E-19</v>
      </c>
      <c r="HU166" s="107">
        <f t="shared" si="143"/>
        <v>1.6005289921715988E-20</v>
      </c>
      <c r="HV166" s="107">
        <f t="shared" si="143"/>
        <v>1.5139370565053268E-26</v>
      </c>
      <c r="HW166" s="107">
        <f t="shared" si="143"/>
        <v>1.4037385052837978E-25</v>
      </c>
      <c r="HX166" s="107">
        <f t="shared" si="143"/>
        <v>2.4134358136168113E-22</v>
      </c>
      <c r="HY166" s="107">
        <f t="shared" si="143"/>
        <v>2.8287803997156164E-28</v>
      </c>
      <c r="HZ166" s="107">
        <f t="shared" si="143"/>
        <v>7.376277506891555E-28</v>
      </c>
      <c r="IA166" s="107">
        <f t="shared" si="143"/>
        <v>5.9635630794988426E-32</v>
      </c>
      <c r="IB166" s="107">
        <f t="shared" si="143"/>
        <v>3.067315670413665E-33</v>
      </c>
      <c r="IC166" s="107">
        <f t="shared" si="143"/>
        <v>1.8388832751367215E-30</v>
      </c>
      <c r="ID166" s="107">
        <f t="shared" si="143"/>
        <v>2.2530341751001301E-23</v>
      </c>
      <c r="IE166" s="107">
        <f t="shared" si="143"/>
        <v>2.1178297773981651E-21</v>
      </c>
      <c r="IF166" s="107">
        <f t="shared" si="143"/>
        <v>9.9888401220211306E-21</v>
      </c>
      <c r="IG166" s="107">
        <f t="shared" si="143"/>
        <v>1.532838585983126E-22</v>
      </c>
      <c r="II166" s="107">
        <f t="shared" si="144"/>
        <v>0.27878549857919238</v>
      </c>
      <c r="IJ166" s="107">
        <f t="shared" si="144"/>
        <v>0.37951825009336221</v>
      </c>
      <c r="IK166" s="107">
        <f t="shared" si="144"/>
        <v>0.34943097184328609</v>
      </c>
      <c r="IL166" s="107">
        <f t="shared" si="144"/>
        <v>0.22231351480109879</v>
      </c>
      <c r="IM166" s="107">
        <f t="shared" si="144"/>
        <v>0.30239094867457272</v>
      </c>
      <c r="IN166" s="107">
        <f t="shared" si="144"/>
        <v>0.47155905767087902</v>
      </c>
      <c r="IO166" s="107">
        <f t="shared" si="144"/>
        <v>0.18835787830989215</v>
      </c>
      <c r="IP166" s="107">
        <f t="shared" si="144"/>
        <v>0.14911023514389907</v>
      </c>
      <c r="IQ166" s="107">
        <f t="shared" si="144"/>
        <v>8.7201789449709535E-2</v>
      </c>
      <c r="IR166" s="107">
        <f t="shared" si="144"/>
        <v>8.3846927329584112E-2</v>
      </c>
      <c r="IS166" s="107">
        <f t="shared" si="144"/>
        <v>0.21355639445081306</v>
      </c>
      <c r="IT166" s="107">
        <f t="shared" si="144"/>
        <v>0.44896652078034838</v>
      </c>
      <c r="IU166" s="107">
        <f t="shared" si="144"/>
        <v>0.49598420935892895</v>
      </c>
      <c r="IV166" s="107">
        <f t="shared" si="144"/>
        <v>0.50872290211478388</v>
      </c>
      <c r="IW166" s="107">
        <f t="shared" si="144"/>
        <v>0.40323060698462032</v>
      </c>
      <c r="IY166" s="107">
        <f t="shared" si="145"/>
        <v>0.27878549857933194</v>
      </c>
      <c r="IZ166" s="107">
        <f t="shared" si="145"/>
        <v>0.37951825009336221</v>
      </c>
      <c r="JA166" s="107">
        <f t="shared" si="145"/>
        <v>0.34943097184328609</v>
      </c>
      <c r="JB166" s="107">
        <f t="shared" si="145"/>
        <v>0.22231351480109879</v>
      </c>
      <c r="JC166" s="107">
        <f t="shared" si="145"/>
        <v>0.30239094867457272</v>
      </c>
      <c r="JD166" s="107">
        <f t="shared" si="145"/>
        <v>0.47155905767087902</v>
      </c>
      <c r="JE166" s="107">
        <f t="shared" si="145"/>
        <v>0.18835787830989215</v>
      </c>
      <c r="JF166" s="107">
        <f t="shared" si="145"/>
        <v>0.14911023514389907</v>
      </c>
      <c r="JG166" s="107">
        <f t="shared" si="145"/>
        <v>8.7201789449709535E-2</v>
      </c>
      <c r="JH166" s="107">
        <f t="shared" si="145"/>
        <v>8.3846927329584112E-2</v>
      </c>
      <c r="JI166" s="107">
        <f t="shared" si="145"/>
        <v>0.21355639445081306</v>
      </c>
      <c r="JJ166" s="107">
        <f t="shared" si="145"/>
        <v>0.44896652078034838</v>
      </c>
      <c r="JK166" s="107">
        <f t="shared" si="145"/>
        <v>0.49598420935892895</v>
      </c>
      <c r="JL166" s="107">
        <f t="shared" si="145"/>
        <v>0.50872290211478388</v>
      </c>
      <c r="JM166" s="107">
        <f t="shared" si="145"/>
        <v>0.40323060698462032</v>
      </c>
    </row>
    <row r="167" spans="2:273" x14ac:dyDescent="0.25">
      <c r="B167" s="2">
        <v>139</v>
      </c>
      <c r="C167" s="37">
        <v>36.683</v>
      </c>
      <c r="D167" s="37">
        <v>36.475000000000001</v>
      </c>
      <c r="E167" s="37">
        <v>37.393000000000001</v>
      </c>
      <c r="F167" s="37">
        <v>35.279000000000003</v>
      </c>
      <c r="G167" s="37">
        <v>39.549999999999997</v>
      </c>
      <c r="H167" s="37">
        <v>40.366999999999997</v>
      </c>
      <c r="I167" s="37">
        <v>39.332999999999998</v>
      </c>
      <c r="J167" s="37">
        <v>35.700000000000003</v>
      </c>
      <c r="K167" s="37">
        <v>30.016999999999999</v>
      </c>
      <c r="L167" s="37">
        <v>30.22</v>
      </c>
      <c r="M167" s="37">
        <v>29.085000000000001</v>
      </c>
      <c r="N167" s="37">
        <v>39.216999999999999</v>
      </c>
      <c r="O167" s="37">
        <v>55.317</v>
      </c>
      <c r="P167" s="37">
        <v>70.75</v>
      </c>
      <c r="Q167" s="37">
        <v>113.5</v>
      </c>
      <c r="S167" s="4">
        <f>AY167 + (C$3 * _xlfn.NORM.DIST($B167, C$7, ABS(C$11), FALSE) * _xlfn.NORM.DIST(($B167 - C$7)*C$15, 0, ABS(C$11), TRUE) * 2)
               + (C$4 * _xlfn.NORM.DIST($B167, C$8, ABS(C$12), FALSE) * _xlfn.NORM.DIST(($B167 - C$8)*C$16, 0, ABS(C$12), TRUE) * 2)
               + (C$5 * _xlfn.NORM.DIST($B167, C$9, ABS(C$13), FALSE) * _xlfn.NORM.DIST(($B167 - C$9)*C$17, 0, ABS(C$13), TRUE) * 2)
               + (C$6 * _xlfn.NORM.DIST($B167, C$10, ABS(C$14), FALSE) * _xlfn.NORM.DIST(($B167 - C$10)*C$18, 0, ABS(C$14), TRUE) * 2)</f>
        <v>38.044415959574287</v>
      </c>
      <c r="T167" s="4">
        <f>AZ167 + (D$3 * _xlfn.NORM.DIST($B167, D$7, ABS(D$11), FALSE) * _xlfn.NORM.DIST(($B167 - D$7)*D$15, 0, ABS(D$11), TRUE) * 2)
               + (D$4 * _xlfn.NORM.DIST($B167, D$8, ABS(D$12), FALSE) * _xlfn.NORM.DIST(($B167 - D$8)*D$16, 0, ABS(D$12), TRUE) * 2)
               + (D$5 * _xlfn.NORM.DIST($B167, D$9, ABS(D$13), FALSE) * _xlfn.NORM.DIST(($B167 - D$9)*D$17, 0, ABS(D$13), TRUE) * 2)
               + (D$6 * _xlfn.NORM.DIST($B167, D$10, ABS(D$14), FALSE) * _xlfn.NORM.DIST(($B167 - D$10)*D$18, 0, ABS(D$14), TRUE) * 2)</f>
        <v>39.034336433759812</v>
      </c>
      <c r="U167" s="4">
        <f>BA167 + (E$3 * _xlfn.NORM.DIST($B167, E$7, ABS(E$11), FALSE) * _xlfn.NORM.DIST(($B167 - E$7)*E$15, 0, ABS(E$11), TRUE) * 2)
               + (E$4 * _xlfn.NORM.DIST($B167, E$8, ABS(E$12), FALSE) * _xlfn.NORM.DIST(($B167 - E$8)*E$16, 0, ABS(E$12), TRUE) * 2)
               + (E$5 * _xlfn.NORM.DIST($B167, E$9, ABS(E$13), FALSE) * _xlfn.NORM.DIST(($B167 - E$9)*E$17, 0, ABS(E$13), TRUE) * 2)
               + (E$6 * _xlfn.NORM.DIST($B167, E$10, ABS(E$14), FALSE) * _xlfn.NORM.DIST(($B167 - E$10)*E$18, 0, ABS(E$14), TRUE) * 2)</f>
        <v>40.223663381609839</v>
      </c>
      <c r="V167" s="4">
        <f>BB167 + (F$3 * _xlfn.NORM.DIST($B167, F$7, ABS(F$11), FALSE) * _xlfn.NORM.DIST(($B167 - F$7)*F$15, 0, ABS(F$11), TRUE) * 2)
               + (F$4 * _xlfn.NORM.DIST($B167, F$8, ABS(F$12), FALSE) * _xlfn.NORM.DIST(($B167 - F$8)*F$16, 0, ABS(F$12), TRUE) * 2)
               + (F$5 * _xlfn.NORM.DIST($B167, F$9, ABS(F$13), FALSE) * _xlfn.NORM.DIST(($B167 - F$9)*F$17, 0, ABS(F$13), TRUE) * 2)
               + (F$6 * _xlfn.NORM.DIST($B167, F$10, ABS(F$14), FALSE) * _xlfn.NORM.DIST(($B167 - F$10)*F$18, 0, ABS(F$14), TRUE) * 2)</f>
        <v>36.870145148221766</v>
      </c>
      <c r="W167" s="4">
        <f>BC167 + (G$3 * _xlfn.NORM.DIST($B167, G$7, ABS(G$11), FALSE) * _xlfn.NORM.DIST(($B167 - G$7)*G$15, 0, ABS(G$11), TRUE) * 2)
               + (G$4 * _xlfn.NORM.DIST($B167, G$8, ABS(G$12), FALSE) * _xlfn.NORM.DIST(($B167 - G$8)*G$16, 0, ABS(G$12), TRUE) * 2)
               + (G$5 * _xlfn.NORM.DIST($B167, G$9, ABS(G$13), FALSE) * _xlfn.NORM.DIST(($B167 - G$9)*G$17, 0, ABS(G$13), TRUE) * 2)
               + (G$6 * _xlfn.NORM.DIST($B167, G$10, ABS(G$14), FALSE) * _xlfn.NORM.DIST(($B167 - G$10)*G$18, 0, ABS(G$14), TRUE) * 2)</f>
        <v>40.978765386285374</v>
      </c>
      <c r="X167" s="4">
        <f>BD167 + (H$3 * _xlfn.NORM.DIST($B167, H$7, ABS(H$11), FALSE) * _xlfn.NORM.DIST(($B167 - H$7)*H$15, 0, ABS(H$11), TRUE) * 2)
               + (H$4 * _xlfn.NORM.DIST($B167, H$8, ABS(H$12), FALSE) * _xlfn.NORM.DIST(($B167 - H$8)*H$16, 0, ABS(H$12), TRUE) * 2)
               + (H$5 * _xlfn.NORM.DIST($B167, H$9, ABS(H$13), FALSE) * _xlfn.NORM.DIST(($B167 - H$9)*H$17, 0, ABS(H$13), TRUE) * 2)
               + (H$6 * _xlfn.NORM.DIST($B167, H$10, ABS(H$14), FALSE) * _xlfn.NORM.DIST(($B167 - H$10)*H$18, 0, ABS(H$14), TRUE) * 2)</f>
        <v>43.99100747016913</v>
      </c>
      <c r="Y167" s="4">
        <f>BE167 + (I$3 * _xlfn.NORM.DIST($B167, I$7, ABS(I$11), FALSE) * _xlfn.NORM.DIST(($B167 - I$7)*I$15, 0, ABS(I$11), TRUE) * 2)
               + (I$4 * _xlfn.NORM.DIST($B167, I$8, ABS(I$12), FALSE) * _xlfn.NORM.DIST(($B167 - I$8)*I$16, 0, ABS(I$12), TRUE) * 2)
               + (I$5 * _xlfn.NORM.DIST($B167, I$9, ABS(I$13), FALSE) * _xlfn.NORM.DIST(($B167 - I$9)*I$17, 0, ABS(I$13), TRUE) * 2)
               + (I$6 * _xlfn.NORM.DIST($B167, I$10, ABS(I$14), FALSE) * _xlfn.NORM.DIST(($B167 - I$10)*I$18, 0, ABS(I$14), TRUE) * 2)</f>
        <v>41.411897227384529</v>
      </c>
      <c r="Z167" s="4">
        <f>BF167 + (J$3 * _xlfn.NORM.DIST($B167, J$7, ABS(J$11), FALSE) * _xlfn.NORM.DIST(($B167 - J$7)*J$15, 0, ABS(J$11), TRUE) * 2)
               + (J$4 * _xlfn.NORM.DIST($B167, J$8, ABS(J$12), FALSE) * _xlfn.NORM.DIST(($B167 - J$8)*J$16, 0, ABS(J$12), TRUE) * 2)
               + (J$5 * _xlfn.NORM.DIST($B167, J$9, ABS(J$13), FALSE) * _xlfn.NORM.DIST(($B167 - J$9)*J$17, 0, ABS(J$13), TRUE) * 2)
               + (J$6 * _xlfn.NORM.DIST($B167, J$10, ABS(J$14), FALSE) * _xlfn.NORM.DIST(($B167 - J$10)*J$18, 0, ABS(J$14), TRUE) * 2)</f>
        <v>37.047005721966649</v>
      </c>
      <c r="AA167" s="4">
        <f>BG167 + (K$3 * _xlfn.NORM.DIST($B167, K$7, ABS(K$11), FALSE) * _xlfn.NORM.DIST(($B167 - K$7)*K$15, 0, ABS(K$11), TRUE) * 2)
               + (K$4 * _xlfn.NORM.DIST($B167, K$8, ABS(K$12), FALSE) * _xlfn.NORM.DIST(($B167 - K$8)*K$16, 0, ABS(K$12), TRUE) * 2)
               + (K$5 * _xlfn.NORM.DIST($B167, K$9, ABS(K$13), FALSE) * _xlfn.NORM.DIST(($B167 - K$9)*K$17, 0, ABS(K$13), TRUE) * 2)
               + (K$6 * _xlfn.NORM.DIST($B167, K$10, ABS(K$14), FALSE) * _xlfn.NORM.DIST(($B167 - K$10)*K$18, 0, ABS(K$14), TRUE) * 2)</f>
        <v>31.347371113309617</v>
      </c>
      <c r="AB167" s="4">
        <f>BH167 + (L$3 * _xlfn.NORM.DIST($B167, L$7, ABS(L$11), FALSE) * _xlfn.NORM.DIST(($B167 - L$7)*L$15, 0, ABS(L$11), TRUE) * 2)
               + (L$4 * _xlfn.NORM.DIST($B167, L$8, ABS(L$12), FALSE) * _xlfn.NORM.DIST(($B167 - L$8)*L$16, 0, ABS(L$12), TRUE) * 2)
               + (L$5 * _xlfn.NORM.DIST($B167, L$9, ABS(L$13), FALSE) * _xlfn.NORM.DIST(($B167 - L$9)*L$17, 0, ABS(L$13), TRUE) * 2)
               + (L$6 * _xlfn.NORM.DIST($B167, L$10, ABS(L$14), FALSE) * _xlfn.NORM.DIST(($B167 - L$10)*L$18, 0, ABS(L$14), TRUE) * 2)</f>
        <v>31.052295432187087</v>
      </c>
      <c r="AC167" s="4">
        <f>BI167 + (M$3 * _xlfn.NORM.DIST($B167, M$7, ABS(M$11), FALSE) * _xlfn.NORM.DIST(($B167 - M$7)*M$15, 0, ABS(M$11), TRUE) * 2)
               + (M$4 * _xlfn.NORM.DIST($B167, M$8, ABS(M$12), FALSE) * _xlfn.NORM.DIST(($B167 - M$8)*M$16, 0, ABS(M$12), TRUE) * 2)
               + (M$5 * _xlfn.NORM.DIST($B167, M$9, ABS(M$13), FALSE) * _xlfn.NORM.DIST(($B167 - M$9)*M$17, 0, ABS(M$13), TRUE) * 2)
               + (M$6 * _xlfn.NORM.DIST($B167, M$10, ABS(M$14), FALSE) * _xlfn.NORM.DIST(($B167 - M$10)*M$18, 0, ABS(M$14), TRUE) * 2)</f>
        <v>32.02229592300182</v>
      </c>
      <c r="AD167" s="4">
        <f>BJ167 + (N$3 * _xlfn.NORM.DIST($B167, N$7, ABS(N$11), FALSE) * _xlfn.NORM.DIST(($B167 - N$7)*N$15, 0, ABS(N$11), TRUE) * 2)
               + (N$4 * _xlfn.NORM.DIST($B167, N$8, ABS(N$12), FALSE) * _xlfn.NORM.DIST(($B167 - N$8)*N$16, 0, ABS(N$12), TRUE) * 2)
               + (N$5 * _xlfn.NORM.DIST($B167, N$9, ABS(N$13), FALSE) * _xlfn.NORM.DIST(($B167 - N$9)*N$17, 0, ABS(N$13), TRUE) * 2)
               + (N$6 * _xlfn.NORM.DIST($B167, N$10, ABS(N$14), FALSE) * _xlfn.NORM.DIST(($B167 - N$10)*N$18, 0, ABS(N$14), TRUE) * 2)</f>
        <v>44.754366070647734</v>
      </c>
      <c r="AE167" s="4">
        <f>BK167 + (O$3 * _xlfn.NORM.DIST($B167, O$7, ABS(O$11), FALSE) * _xlfn.NORM.DIST(($B167 - O$7)*O$15, 0, ABS(O$11), TRUE) * 2)
               + (O$4 * _xlfn.NORM.DIST($B167, O$8, ABS(O$12), FALSE) * _xlfn.NORM.DIST(($B167 - O$8)*O$16, 0, ABS(O$12), TRUE) * 2)
               + (O$5 * _xlfn.NORM.DIST($B167, O$9, ABS(O$13), FALSE) * _xlfn.NORM.DIST(($B167 - O$9)*O$17, 0, ABS(O$13), TRUE) * 2)
               + (O$6 * _xlfn.NORM.DIST($B167, O$10, ABS(O$14), FALSE) * _xlfn.NORM.DIST(($B167 - O$10)*O$18, 0, ABS(O$14), TRUE) * 2)</f>
        <v>56.872504988645943</v>
      </c>
      <c r="AF167" s="4">
        <f t="shared" si="133"/>
        <v>69.947171186051435</v>
      </c>
      <c r="AG167" s="4">
        <f t="shared" si="133"/>
        <v>116.00750502877639</v>
      </c>
      <c r="AI167" s="4">
        <f>IF(OR($B167 &lt; C$231, $B167 &gt; C$234), 0, C167-S167)</f>
        <v>-1.3614159595742876</v>
      </c>
      <c r="AJ167" s="4">
        <f>IF(OR($B167 &lt; D$231, $B167 &gt; D$234), 0, D167-T167)</f>
        <v>-2.5593364337598103</v>
      </c>
      <c r="AK167" s="4">
        <f>IF(OR($B167 &lt; E$231, $B167 &gt; E$234), 0, E167-U167)</f>
        <v>-2.8306633816098383</v>
      </c>
      <c r="AL167" s="4">
        <f>IF(OR($B167 &lt; F$231, $B167 &gt; F$234), 0, F167-V167)</f>
        <v>-1.5911451482217629</v>
      </c>
      <c r="AM167" s="4">
        <f>IF(OR($B167 &lt; G$231, $B167 &gt; G$234), 0, G167-W167)</f>
        <v>-1.4287653862853773</v>
      </c>
      <c r="AN167" s="4">
        <f>IF(OR($B167 &lt; H$231, $B167 &gt; H$234), 0, H167-X167)</f>
        <v>-3.6240074701691327</v>
      </c>
      <c r="AO167" s="4">
        <f>IF(OR($B167 &lt; I$231, $B167 &gt; I$234), 0, I167-Y167)</f>
        <v>-2.0788972273845303</v>
      </c>
      <c r="AP167" s="4">
        <f>IF(OR($B167 &lt; J$231, $B167 &gt; J$234), 0, J167-Z167)</f>
        <v>-1.3470057219666458</v>
      </c>
      <c r="AQ167" s="4">
        <f>IF(OR($B167 &lt; K$231, $B167 &gt; K$234), 0, K167-AA167)</f>
        <v>-1.3303711133096172</v>
      </c>
      <c r="AR167" s="4">
        <f>IF(OR($B167 &lt; L$231, $B167 &gt; L$234), 0, L167-AB167)</f>
        <v>-0.83229543218708812</v>
      </c>
      <c r="AS167" s="4">
        <f>IF(OR($B167 &lt; M$231, $B167 &gt; M$234), 0, M167-AC167)</f>
        <v>-2.9372959230018196</v>
      </c>
      <c r="AT167" s="4">
        <f>IF(OR($B167 &lt; N$231, $B167 &gt; N$234), 0, N167-AD167)</f>
        <v>-5.5373660706477352</v>
      </c>
      <c r="AU167" s="4">
        <f>IF(OR($B167 &lt; O$231, $B167 &gt; O$234), 0, O167-AE167)</f>
        <v>-1.5555049886459429</v>
      </c>
      <c r="AV167" s="4">
        <f t="shared" si="134"/>
        <v>0.80282881394856531</v>
      </c>
      <c r="AW167" s="4">
        <f t="shared" si="134"/>
        <v>-2.5075050287763929</v>
      </c>
      <c r="AY167" s="2">
        <f t="shared" si="137"/>
        <v>38.044415959574287</v>
      </c>
      <c r="AZ167" s="2">
        <f t="shared" si="137"/>
        <v>38.846349496060405</v>
      </c>
      <c r="BA167" s="2">
        <f t="shared" si="137"/>
        <v>38.968251452399159</v>
      </c>
      <c r="BB167" s="2">
        <f t="shared" si="137"/>
        <v>36.332482343545351</v>
      </c>
      <c r="BC167" s="2">
        <f t="shared" si="137"/>
        <v>39.630424285224507</v>
      </c>
      <c r="BD167" s="2">
        <f t="shared" si="137"/>
        <v>37.822735267581727</v>
      </c>
      <c r="BE167" s="2">
        <f t="shared" si="137"/>
        <v>40.637769459817719</v>
      </c>
      <c r="BF167" s="2">
        <f t="shared" si="137"/>
        <v>36.425987876009465</v>
      </c>
      <c r="BG167" s="2">
        <f t="shared" si="137"/>
        <v>31.093730204109452</v>
      </c>
      <c r="BH167" s="2">
        <f t="shared" si="137"/>
        <v>30.785275347477015</v>
      </c>
      <c r="BI167" s="2">
        <f t="shared" si="137"/>
        <v>30.301157855236571</v>
      </c>
      <c r="BJ167" s="2">
        <f t="shared" si="137"/>
        <v>33.653243535707482</v>
      </c>
      <c r="BK167" s="2">
        <f t="shared" si="137"/>
        <v>41.76040117597541</v>
      </c>
      <c r="BL167" s="2">
        <f t="shared" si="137"/>
        <v>35.511399092125941</v>
      </c>
      <c r="BM167" s="2">
        <f t="shared" si="137"/>
        <v>36.66000006202259</v>
      </c>
      <c r="BO167" s="2" t="str">
        <f t="shared" si="138"/>
        <v/>
      </c>
      <c r="BP167" s="2" t="str">
        <f t="shared" si="138"/>
        <v/>
      </c>
      <c r="BQ167" s="2" t="str">
        <f t="shared" si="138"/>
        <v/>
      </c>
      <c r="BR167" s="2" t="str">
        <f t="shared" si="138"/>
        <v/>
      </c>
      <c r="BS167" s="2" t="str">
        <f t="shared" si="138"/>
        <v/>
      </c>
      <c r="BT167" s="2" t="str">
        <f t="shared" si="138"/>
        <v/>
      </c>
      <c r="BU167" s="2" t="str">
        <f t="shared" si="138"/>
        <v/>
      </c>
      <c r="BV167" s="2" t="str">
        <f t="shared" si="138"/>
        <v/>
      </c>
      <c r="BW167" s="2" t="str">
        <f t="shared" si="138"/>
        <v/>
      </c>
      <c r="BX167" s="2" t="str">
        <f t="shared" si="138"/>
        <v/>
      </c>
      <c r="BY167" s="2" t="str">
        <f t="shared" si="138"/>
        <v/>
      </c>
      <c r="BZ167" s="2" t="str">
        <f t="shared" si="138"/>
        <v/>
      </c>
      <c r="CA167" s="2" t="str">
        <f t="shared" si="138"/>
        <v/>
      </c>
      <c r="CB167" s="2" t="str">
        <f t="shared" si="138"/>
        <v/>
      </c>
      <c r="CC167" s="2" t="str">
        <f t="shared" si="138"/>
        <v/>
      </c>
      <c r="CE167" s="2" t="str">
        <f t="shared" si="139"/>
        <v/>
      </c>
      <c r="CF167" s="2" t="str">
        <f t="shared" si="139"/>
        <v/>
      </c>
      <c r="CG167" s="2" t="str">
        <f t="shared" si="139"/>
        <v/>
      </c>
      <c r="CH167" s="2" t="str">
        <f t="shared" si="139"/>
        <v/>
      </c>
      <c r="CI167" s="2" t="str">
        <f t="shared" si="139"/>
        <v/>
      </c>
      <c r="CJ167" s="2" t="str">
        <f t="shared" si="139"/>
        <v/>
      </c>
      <c r="CK167" s="2" t="str">
        <f t="shared" si="139"/>
        <v/>
      </c>
      <c r="CL167" s="2" t="str">
        <f t="shared" si="139"/>
        <v/>
      </c>
      <c r="CM167" s="2" t="str">
        <f t="shared" si="139"/>
        <v/>
      </c>
      <c r="CN167" s="2" t="str">
        <f t="shared" si="139"/>
        <v/>
      </c>
      <c r="CO167" s="2" t="str">
        <f t="shared" si="139"/>
        <v/>
      </c>
      <c r="CP167" s="2" t="str">
        <f t="shared" si="139"/>
        <v/>
      </c>
      <c r="CQ167" s="2" t="str">
        <f t="shared" si="139"/>
        <v/>
      </c>
      <c r="CR167" s="2" t="str">
        <f t="shared" si="139"/>
        <v/>
      </c>
      <c r="CS167" s="2" t="str">
        <f t="shared" si="139"/>
        <v/>
      </c>
      <c r="CU167" s="2" t="str">
        <f t="shared" si="140"/>
        <v/>
      </c>
      <c r="CV167" s="2" t="str">
        <f t="shared" si="140"/>
        <v/>
      </c>
      <c r="CW167" s="2" t="str">
        <f t="shared" si="140"/>
        <v/>
      </c>
      <c r="CX167" s="2" t="str">
        <f t="shared" si="140"/>
        <v/>
      </c>
      <c r="CY167" s="2" t="str">
        <f t="shared" si="140"/>
        <v/>
      </c>
      <c r="CZ167" s="2" t="str">
        <f t="shared" si="140"/>
        <v/>
      </c>
      <c r="DA167" s="2" t="str">
        <f t="shared" si="140"/>
        <v/>
      </c>
      <c r="DB167" s="2" t="str">
        <f t="shared" si="140"/>
        <v/>
      </c>
      <c r="DC167" s="2" t="str">
        <f t="shared" si="140"/>
        <v/>
      </c>
      <c r="DD167" s="2" t="str">
        <f t="shared" si="140"/>
        <v/>
      </c>
      <c r="DE167" s="2" t="str">
        <f t="shared" si="140"/>
        <v/>
      </c>
      <c r="DF167" s="2" t="str">
        <f t="shared" si="140"/>
        <v/>
      </c>
      <c r="DG167" s="2" t="str">
        <f t="shared" si="140"/>
        <v/>
      </c>
      <c r="DH167" s="2" t="str">
        <f t="shared" si="140"/>
        <v/>
      </c>
      <c r="DI167" s="2" t="str">
        <f t="shared" si="140"/>
        <v/>
      </c>
      <c r="DK167" s="2">
        <f t="shared" si="146"/>
        <v>55.172745161290308</v>
      </c>
      <c r="DL167" s="2">
        <f t="shared" si="146"/>
        <v>69.205552419354845</v>
      </c>
      <c r="DM167" s="2">
        <f t="shared" si="146"/>
        <v>70.867461876832849</v>
      </c>
      <c r="DN167" s="2">
        <f t="shared" si="146"/>
        <v>69.222865835777114</v>
      </c>
      <c r="DO167" s="2">
        <f t="shared" si="146"/>
        <v>86.440593291788844</v>
      </c>
      <c r="DP167" s="2">
        <f t="shared" si="146"/>
        <v>77.842443850267387</v>
      </c>
      <c r="DQ167" s="2">
        <f t="shared" si="146"/>
        <v>79.829118035190604</v>
      </c>
      <c r="DR167" s="2">
        <f t="shared" si="146"/>
        <v>80.544549910873428</v>
      </c>
      <c r="DS167" s="2">
        <f t="shared" si="146"/>
        <v>63.817099999999996</v>
      </c>
      <c r="DT167" s="2">
        <f t="shared" si="146"/>
        <v>61.965483870967745</v>
      </c>
      <c r="DU167" s="2">
        <f t="shared" si="146"/>
        <v>66.31397204301075</v>
      </c>
      <c r="DV167" s="2">
        <f t="shared" si="146"/>
        <v>68.018954545454534</v>
      </c>
      <c r="DW167" s="2">
        <f t="shared" si="146"/>
        <v>81.288822638146172</v>
      </c>
      <c r="DX167" s="2">
        <f t="shared" si="146"/>
        <v>59.31789505347593</v>
      </c>
      <c r="DY167" s="2">
        <f t="shared" si="146"/>
        <v>53.102570443349755</v>
      </c>
      <c r="EA167" s="2">
        <f t="shared" si="136"/>
        <v>37.605454946131253</v>
      </c>
      <c r="EB167" s="2">
        <f t="shared" si="136"/>
        <v>39.307562142403057</v>
      </c>
      <c r="EC167" s="2">
        <f t="shared" si="136"/>
        <v>39.001219178082181</v>
      </c>
      <c r="ED167" s="2">
        <f t="shared" si="136"/>
        <v>36.490256055758678</v>
      </c>
      <c r="EE167" s="2">
        <f t="shared" si="136"/>
        <v>40.041401705257201</v>
      </c>
      <c r="EF167" s="2">
        <f t="shared" si="136"/>
        <v>35.449826207775651</v>
      </c>
      <c r="EG167" s="2">
        <f t="shared" si="136"/>
        <v>39.075183158135282</v>
      </c>
      <c r="EH167" s="2">
        <f t="shared" si="136"/>
        <v>35.366505842023955</v>
      </c>
      <c r="EI167" s="2">
        <f t="shared" si="136"/>
        <v>29.931798388884786</v>
      </c>
      <c r="EJ167" s="2">
        <f t="shared" si="136"/>
        <v>29.571551924694024</v>
      </c>
      <c r="EK167" s="2">
        <f t="shared" si="135"/>
        <v>29.629965638611463</v>
      </c>
      <c r="EL167" s="2">
        <f t="shared" si="130"/>
        <v>32.902276163161247</v>
      </c>
      <c r="EM167" s="2">
        <f t="shared" si="130"/>
        <v>41.547499050389945</v>
      </c>
      <c r="EN167" s="2">
        <f t="shared" si="130"/>
        <v>34.491201853858193</v>
      </c>
      <c r="EO167" s="2">
        <f t="shared" si="130"/>
        <v>36.594961719452229</v>
      </c>
      <c r="EQ167" s="2">
        <f t="shared" si="147"/>
        <v>39.23307610153541</v>
      </c>
      <c r="ER167" s="2">
        <f t="shared" si="147"/>
        <v>38.608204589882732</v>
      </c>
      <c r="ES167" s="2">
        <f t="shared" si="147"/>
        <v>38.95233483491441</v>
      </c>
      <c r="ET167" s="2">
        <f t="shared" si="147"/>
        <v>36.273064765962999</v>
      </c>
      <c r="EU167" s="2">
        <f t="shared" si="147"/>
        <v>39.443675172735624</v>
      </c>
      <c r="EV167" s="2">
        <f t="shared" si="147"/>
        <v>39.478027308816579</v>
      </c>
      <c r="EW167" s="2">
        <f t="shared" si="147"/>
        <v>41.189537396318137</v>
      </c>
      <c r="EX167" s="2">
        <f t="shared" si="147"/>
        <v>36.756601353266277</v>
      </c>
      <c r="EY167" s="2">
        <f t="shared" si="147"/>
        <v>31.401919852127655</v>
      </c>
      <c r="EZ167" s="2">
        <f t="shared" si="147"/>
        <v>31.112233969794765</v>
      </c>
      <c r="FA167" s="2">
        <f t="shared" si="147"/>
        <v>30.562794692475531</v>
      </c>
      <c r="FB167" s="2">
        <f t="shared" si="147"/>
        <v>34.14130332860416</v>
      </c>
      <c r="FC167" s="2">
        <f t="shared" si="147"/>
        <v>41.929520399065183</v>
      </c>
      <c r="FD167" s="2">
        <f t="shared" si="147"/>
        <v>36.58456397534021</v>
      </c>
      <c r="FE167" s="2">
        <f t="shared" si="147"/>
        <v>36.732992631004365</v>
      </c>
      <c r="FG167" s="2">
        <f t="shared" si="148"/>
        <v>0.99999999602198675</v>
      </c>
      <c r="FH167" s="2">
        <f t="shared" si="148"/>
        <v>0.99999999641756654</v>
      </c>
      <c r="FI167" s="2">
        <f t="shared" si="148"/>
        <v>0.99999999655719807</v>
      </c>
      <c r="FJ167" s="2">
        <f t="shared" si="148"/>
        <v>0.99999999738895917</v>
      </c>
      <c r="FK167" s="2">
        <f t="shared" si="148"/>
        <v>0.99999999690811803</v>
      </c>
      <c r="FL167" s="2">
        <f t="shared" si="148"/>
        <v>0.99999999684348573</v>
      </c>
      <c r="FM167" s="2">
        <f t="shared" si="148"/>
        <v>0.99999999722750998</v>
      </c>
      <c r="FN167" s="2">
        <f t="shared" si="148"/>
        <v>0.9999999969986616</v>
      </c>
      <c r="FO167" s="2">
        <f t="shared" si="148"/>
        <v>0.99999999735867173</v>
      </c>
      <c r="FP167" s="2">
        <f t="shared" si="148"/>
        <v>0.99999999744549506</v>
      </c>
      <c r="FQ167" s="2">
        <f t="shared" si="148"/>
        <v>0.99999999704040687</v>
      </c>
      <c r="FR167" s="2">
        <f t="shared" si="148"/>
        <v>0.99999999632113945</v>
      </c>
      <c r="FS167" s="2">
        <f t="shared" si="148"/>
        <v>0.99999997861578382</v>
      </c>
      <c r="FT167" s="2">
        <f t="shared" si="148"/>
        <v>0.99999990959732921</v>
      </c>
      <c r="FU167" s="2">
        <f t="shared" si="148"/>
        <v>0.99999970732084742</v>
      </c>
      <c r="FW167" s="2">
        <f t="shared" si="141"/>
        <v>0.26969478868141283</v>
      </c>
      <c r="FX167" s="2">
        <f t="shared" si="141"/>
        <v>0.65948062159063792</v>
      </c>
      <c r="FY167" s="2">
        <f t="shared" si="141"/>
        <v>0.6744047941696818</v>
      </c>
      <c r="FZ167" s="2">
        <f t="shared" si="141"/>
        <v>0.72642783155774548</v>
      </c>
      <c r="GA167" s="2">
        <f t="shared" si="141"/>
        <v>0.68756787783832274</v>
      </c>
      <c r="GB167" s="2">
        <f t="shared" si="141"/>
        <v>0.58907409696601143</v>
      </c>
      <c r="GC167" s="2">
        <f t="shared" si="141"/>
        <v>0.73903708303651972</v>
      </c>
      <c r="GD167" s="2">
        <f t="shared" si="141"/>
        <v>0.76216482236106153</v>
      </c>
      <c r="GE167" s="2">
        <f t="shared" si="141"/>
        <v>0.79036443911199961</v>
      </c>
      <c r="GF167" s="2">
        <f t="shared" si="141"/>
        <v>0.78778314052018961</v>
      </c>
      <c r="GG167" s="2">
        <f t="shared" si="141"/>
        <v>0.71952315944179479</v>
      </c>
      <c r="GH167" s="2">
        <f t="shared" si="141"/>
        <v>0.60609425225025326</v>
      </c>
      <c r="GI167" s="2">
        <f t="shared" si="141"/>
        <v>0.55730203688014213</v>
      </c>
      <c r="GJ167" s="2">
        <f t="shared" si="141"/>
        <v>0.48734759428345675</v>
      </c>
      <c r="GK167" s="2">
        <f t="shared" si="141"/>
        <v>0.47115179061085072</v>
      </c>
      <c r="GM167" s="107">
        <f t="shared" si="142"/>
        <v>2.7966986333002232E-171</v>
      </c>
      <c r="GN167" s="107">
        <f t="shared" si="142"/>
        <v>2.2483819244213771E-196</v>
      </c>
      <c r="GO167" s="107">
        <f t="shared" si="142"/>
        <v>4.3148532668182212E-206</v>
      </c>
      <c r="GP167" s="107">
        <f t="shared" si="142"/>
        <v>2.9960501383263711E-253</v>
      </c>
      <c r="GQ167" s="107">
        <f t="shared" si="142"/>
        <v>1.5969995208740768E-251</v>
      </c>
      <c r="GR167" s="107">
        <f t="shared" si="142"/>
        <v>5.1108275941601238E-240</v>
      </c>
      <c r="GS167" s="107">
        <f t="shared" si="142"/>
        <v>1.1020667528123408E-264</v>
      </c>
      <c r="GT167" s="107">
        <f t="shared" si="142"/>
        <v>7.4470378253441569E-253</v>
      </c>
      <c r="GU167" s="107">
        <f t="shared" si="142"/>
        <v>1.1880220425327541E-280</v>
      </c>
      <c r="GV167" s="107">
        <f t="shared" si="142"/>
        <v>7.2282896240952666E-297</v>
      </c>
      <c r="GW167" s="107">
        <f t="shared" si="142"/>
        <v>1.6301501642552908E-290</v>
      </c>
      <c r="GX167" s="107">
        <f t="shared" si="142"/>
        <v>3.6106747984553784E-248</v>
      </c>
      <c r="GY167" s="107">
        <f t="shared" si="142"/>
        <v>7.0081291387576003E-238</v>
      </c>
      <c r="GZ167" s="107">
        <f t="shared" si="142"/>
        <v>2.5303330627171526E-242</v>
      </c>
      <c r="HA167" s="107">
        <f t="shared" si="142"/>
        <v>0</v>
      </c>
      <c r="HC167" s="107">
        <f t="shared" si="132"/>
        <v>2.4251706802953744E-118</v>
      </c>
      <c r="HD167" s="107">
        <f t="shared" si="132"/>
        <v>7.2273826254534916E-138</v>
      </c>
      <c r="HE167" s="107">
        <f t="shared" si="132"/>
        <v>5.5909644333693875E-145</v>
      </c>
      <c r="HF167" s="107">
        <f t="shared" si="131"/>
        <v>8.0118580103654929E-181</v>
      </c>
      <c r="HG167" s="107">
        <f t="shared" si="131"/>
        <v>9.0853996176977683E-179</v>
      </c>
      <c r="HH167" s="107">
        <f t="shared" si="131"/>
        <v>1.4072559853580919E-167</v>
      </c>
      <c r="HI167" s="107">
        <f t="shared" si="131"/>
        <v>4.2947419036671823E-190</v>
      </c>
      <c r="HJ167" s="107">
        <f t="shared" si="131"/>
        <v>8.2045858694886376E-183</v>
      </c>
      <c r="HK167" s="107">
        <f t="shared" si="131"/>
        <v>1.0017776891694011E-204</v>
      </c>
      <c r="HL167" s="107">
        <f t="shared" si="113"/>
        <v>2.1631053140810552E-215</v>
      </c>
      <c r="HM167" s="107">
        <f t="shared" si="113"/>
        <v>2.9507875006753833E-208</v>
      </c>
      <c r="HN167" s="107">
        <f t="shared" si="113"/>
        <v>1.1453608493067E-173</v>
      </c>
      <c r="HO167" s="107">
        <f t="shared" si="113"/>
        <v>1.2531163271906577E-164</v>
      </c>
      <c r="HP167" s="107">
        <f t="shared" si="113"/>
        <v>9.5644721210843533E-167</v>
      </c>
      <c r="HQ167" s="107">
        <f t="shared" si="113"/>
        <v>8.8684347948741577E-253</v>
      </c>
      <c r="HS167" s="107">
        <f t="shared" si="143"/>
        <v>1.4285089072039165E-14</v>
      </c>
      <c r="HT167" s="107">
        <f t="shared" si="143"/>
        <v>1.1941340272484662E-20</v>
      </c>
      <c r="HU167" s="107">
        <f t="shared" si="143"/>
        <v>7.2677336515258227E-22</v>
      </c>
      <c r="HV167" s="107">
        <f t="shared" si="143"/>
        <v>3.1531647707536539E-28</v>
      </c>
      <c r="HW167" s="107">
        <f t="shared" si="143"/>
        <v>3.0844648045403502E-27</v>
      </c>
      <c r="HX167" s="107">
        <f t="shared" si="143"/>
        <v>7.4416995005927803E-24</v>
      </c>
      <c r="HY167" s="107">
        <f t="shared" si="143"/>
        <v>4.6716802765874987E-30</v>
      </c>
      <c r="HZ167" s="107">
        <f t="shared" si="143"/>
        <v>1.3586443081193946E-29</v>
      </c>
      <c r="IA167" s="107">
        <f t="shared" si="143"/>
        <v>6.6842395459300976E-34</v>
      </c>
      <c r="IB167" s="107">
        <f t="shared" si="143"/>
        <v>2.7662361876567143E-35</v>
      </c>
      <c r="IC167" s="107">
        <f t="shared" si="143"/>
        <v>2.0697198342860142E-32</v>
      </c>
      <c r="ID167" s="107">
        <f t="shared" si="143"/>
        <v>5.8444297482823624E-25</v>
      </c>
      <c r="IE167" s="107">
        <f t="shared" si="143"/>
        <v>6.9795816498255875E-23</v>
      </c>
      <c r="IF167" s="107">
        <f t="shared" si="143"/>
        <v>3.394399170890657E-22</v>
      </c>
      <c r="IG167" s="107">
        <f t="shared" si="143"/>
        <v>2.7093054599434555E-24</v>
      </c>
      <c r="II167" s="107">
        <f t="shared" si="144"/>
        <v>0.35332231739445508</v>
      </c>
      <c r="IJ167" s="107">
        <f t="shared" si="144"/>
        <v>0.28933477709214889</v>
      </c>
      <c r="IK167" s="107">
        <f t="shared" si="144"/>
        <v>0.25651897853310685</v>
      </c>
      <c r="IL167" s="107">
        <f t="shared" si="144"/>
        <v>0.13714495508042576</v>
      </c>
      <c r="IM167" s="107">
        <f t="shared" si="144"/>
        <v>0.20345393504029796</v>
      </c>
      <c r="IN167" s="107">
        <f t="shared" si="144"/>
        <v>0.39239130741843964</v>
      </c>
      <c r="IO167" s="107">
        <f t="shared" si="144"/>
        <v>0.10987763669978631</v>
      </c>
      <c r="IP167" s="107">
        <f t="shared" si="144"/>
        <v>8.3455191027828141E-2</v>
      </c>
      <c r="IQ167" s="107">
        <f t="shared" si="144"/>
        <v>4.2479143556390229E-2</v>
      </c>
      <c r="IR167" s="107">
        <f t="shared" si="144"/>
        <v>3.969782190374585E-2</v>
      </c>
      <c r="IS167" s="107">
        <f t="shared" si="144"/>
        <v>0.12485253045059086</v>
      </c>
      <c r="IT167" s="107">
        <f t="shared" si="144"/>
        <v>0.35857818803125574</v>
      </c>
      <c r="IU167" s="107">
        <f t="shared" si="144"/>
        <v>0.43260728969425949</v>
      </c>
      <c r="IV167" s="107">
        <f t="shared" si="144"/>
        <v>0.50838443492310803</v>
      </c>
      <c r="IW167" s="107">
        <f t="shared" si="144"/>
        <v>0.46870068000745069</v>
      </c>
      <c r="IY167" s="107">
        <f t="shared" si="145"/>
        <v>0.35332231739446934</v>
      </c>
      <c r="IZ167" s="107">
        <f t="shared" si="145"/>
        <v>0.28933477709214889</v>
      </c>
      <c r="JA167" s="107">
        <f t="shared" si="145"/>
        <v>0.25651897853310685</v>
      </c>
      <c r="JB167" s="107">
        <f t="shared" si="145"/>
        <v>0.13714495508042576</v>
      </c>
      <c r="JC167" s="107">
        <f t="shared" si="145"/>
        <v>0.20345393504029796</v>
      </c>
      <c r="JD167" s="107">
        <f t="shared" si="145"/>
        <v>0.39239130741843964</v>
      </c>
      <c r="JE167" s="107">
        <f t="shared" si="145"/>
        <v>0.10987763669978631</v>
      </c>
      <c r="JF167" s="107">
        <f t="shared" si="145"/>
        <v>8.3455191027828141E-2</v>
      </c>
      <c r="JG167" s="107">
        <f t="shared" si="145"/>
        <v>4.2479143556390229E-2</v>
      </c>
      <c r="JH167" s="107">
        <f t="shared" si="145"/>
        <v>3.969782190374585E-2</v>
      </c>
      <c r="JI167" s="107">
        <f t="shared" si="145"/>
        <v>0.12485253045059086</v>
      </c>
      <c r="JJ167" s="107">
        <f t="shared" si="145"/>
        <v>0.35857818803125574</v>
      </c>
      <c r="JK167" s="107">
        <f t="shared" si="145"/>
        <v>0.43260728969425949</v>
      </c>
      <c r="JL167" s="107">
        <f t="shared" si="145"/>
        <v>0.50838443492310803</v>
      </c>
      <c r="JM167" s="107">
        <f t="shared" si="145"/>
        <v>0.46870068000745069</v>
      </c>
    </row>
    <row r="168" spans="2:273" x14ac:dyDescent="0.25">
      <c r="B168" s="2">
        <v>140</v>
      </c>
      <c r="C168" s="37">
        <v>37.667000000000002</v>
      </c>
      <c r="D168" s="37">
        <v>37.148000000000003</v>
      </c>
      <c r="E168" s="37">
        <v>37.869</v>
      </c>
      <c r="F168" s="37">
        <v>35.015999999999998</v>
      </c>
      <c r="G168" s="37">
        <v>39.332999999999998</v>
      </c>
      <c r="H168" s="37">
        <v>39</v>
      </c>
      <c r="I168" s="37">
        <v>39.700000000000003</v>
      </c>
      <c r="J168" s="37">
        <v>35.883000000000003</v>
      </c>
      <c r="K168" s="37">
        <v>30.78</v>
      </c>
      <c r="L168" s="37">
        <v>28.643999999999998</v>
      </c>
      <c r="M168" s="37">
        <v>29.373000000000001</v>
      </c>
      <c r="N168" s="37">
        <v>36.450000000000003</v>
      </c>
      <c r="O168" s="37">
        <v>46.866999999999997</v>
      </c>
      <c r="P168" s="37">
        <v>61.517000000000003</v>
      </c>
      <c r="Q168" s="37">
        <v>109.93300000000001</v>
      </c>
      <c r="S168" s="4">
        <f>AY168 + (C$3 * _xlfn.NORM.DIST($B168, C$7, ABS(C$11), FALSE) * _xlfn.NORM.DIST(($B168 - C$7)*C$15, 0, ABS(C$11), TRUE) * 2)
               + (C$4 * _xlfn.NORM.DIST($B168, C$8, ABS(C$12), FALSE) * _xlfn.NORM.DIST(($B168 - C$8)*C$16, 0, ABS(C$12), TRUE) * 2)
               + (C$5 * _xlfn.NORM.DIST($B168, C$9, ABS(C$13), FALSE) * _xlfn.NORM.DIST(($B168 - C$9)*C$17, 0, ABS(C$13), TRUE) * 2)
               + (C$6 * _xlfn.NORM.DIST($B168, C$10, ABS(C$14), FALSE) * _xlfn.NORM.DIST(($B168 - C$10)*C$18, 0, ABS(C$14), TRUE) * 2)</f>
        <v>38.060118183019682</v>
      </c>
      <c r="T168" s="4">
        <f>AZ168 + (D$3 * _xlfn.NORM.DIST($B168, D$7, ABS(D$11), FALSE) * _xlfn.NORM.DIST(($B168 - D$7)*D$15, 0, ABS(D$11), TRUE) * 2)
               + (D$4 * _xlfn.NORM.DIST($B168, D$8, ABS(D$12), FALSE) * _xlfn.NORM.DIST(($B168 - D$8)*D$16, 0, ABS(D$12), TRUE) * 2)
               + (D$5 * _xlfn.NORM.DIST($B168, D$9, ABS(D$13), FALSE) * _xlfn.NORM.DIST(($B168 - D$9)*D$17, 0, ABS(D$13), TRUE) * 2)
               + (D$6 * _xlfn.NORM.DIST($B168, D$10, ABS(D$14), FALSE) * _xlfn.NORM.DIST(($B168 - D$10)*D$18, 0, ABS(D$14), TRUE) * 2)</f>
        <v>38.846502648526815</v>
      </c>
      <c r="U168" s="4">
        <f>BA168 + (E$3 * _xlfn.NORM.DIST($B168, E$7, ABS(E$11), FALSE) * _xlfn.NORM.DIST(($B168 - E$7)*E$15, 0, ABS(E$11), TRUE) * 2)
               + (E$4 * _xlfn.NORM.DIST($B168, E$8, ABS(E$12), FALSE) * _xlfn.NORM.DIST(($B168 - E$8)*E$16, 0, ABS(E$12), TRUE) * 2)
               + (E$5 * _xlfn.NORM.DIST($B168, E$9, ABS(E$13), FALSE) * _xlfn.NORM.DIST(($B168 - E$9)*E$17, 0, ABS(E$13), TRUE) * 2)
               + (E$6 * _xlfn.NORM.DIST($B168, E$10, ABS(E$14), FALSE) * _xlfn.NORM.DIST(($B168 - E$10)*E$18, 0, ABS(E$14), TRUE) * 2)</f>
        <v>39.50105356043224</v>
      </c>
      <c r="V168" s="4">
        <f>BB168 + (F$3 * _xlfn.NORM.DIST($B168, F$7, ABS(F$11), FALSE) * _xlfn.NORM.DIST(($B168 - F$7)*F$15, 0, ABS(F$11), TRUE) * 2)
               + (F$4 * _xlfn.NORM.DIST($B168, F$8, ABS(F$12), FALSE) * _xlfn.NORM.DIST(($B168 - F$8)*F$16, 0, ABS(F$12), TRUE) * 2)
               + (F$5 * _xlfn.NORM.DIST($B168, F$9, ABS(F$13), FALSE) * _xlfn.NORM.DIST(($B168 - F$9)*F$17, 0, ABS(F$13), TRUE) * 2)
               + (F$6 * _xlfn.NORM.DIST($B168, F$10, ABS(F$14), FALSE) * _xlfn.NORM.DIST(($B168 - F$10)*F$18, 0, ABS(F$14), TRUE) * 2)</f>
        <v>36.427650840940608</v>
      </c>
      <c r="W168" s="4">
        <f>BC168 + (G$3 * _xlfn.NORM.DIST($B168, G$7, ABS(G$11), FALSE) * _xlfn.NORM.DIST(($B168 - G$7)*G$15, 0, ABS(G$11), TRUE) * 2)
               + (G$4 * _xlfn.NORM.DIST($B168, G$8, ABS(G$12), FALSE) * _xlfn.NORM.DIST(($B168 - G$8)*G$16, 0, ABS(G$12), TRUE) * 2)
               + (G$5 * _xlfn.NORM.DIST($B168, G$9, ABS(G$13), FALSE) * _xlfn.NORM.DIST(($B168 - G$9)*G$17, 0, ABS(G$13), TRUE) * 2)
               + (G$6 * _xlfn.NORM.DIST($B168, G$10, ABS(G$14), FALSE) * _xlfn.NORM.DIST(($B168 - G$10)*G$18, 0, ABS(G$14), TRUE) * 2)</f>
        <v>40.064243325377177</v>
      </c>
      <c r="X168" s="4">
        <f>BD168 + (H$3 * _xlfn.NORM.DIST($B168, H$7, ABS(H$11), FALSE) * _xlfn.NORM.DIST(($B168 - H$7)*H$15, 0, ABS(H$11), TRUE) * 2)
               + (H$4 * _xlfn.NORM.DIST($B168, H$8, ABS(H$12), FALSE) * _xlfn.NORM.DIST(($B168 - H$8)*H$16, 0, ABS(H$12), TRUE) * 2)
               + (H$5 * _xlfn.NORM.DIST($B168, H$9, ABS(H$13), FALSE) * _xlfn.NORM.DIST(($B168 - H$9)*H$17, 0, ABS(H$13), TRUE) * 2)
               + (H$6 * _xlfn.NORM.DIST($B168, H$10, ABS(H$14), FALSE) * _xlfn.NORM.DIST(($B168 - H$10)*H$18, 0, ABS(H$14), TRUE) * 2)</f>
        <v>41.489196526030938</v>
      </c>
      <c r="Y168" s="4">
        <f>BE168 + (I$3 * _xlfn.NORM.DIST($B168, I$7, ABS(I$11), FALSE) * _xlfn.NORM.DIST(($B168 - I$7)*I$15, 0, ABS(I$11), TRUE) * 2)
               + (I$4 * _xlfn.NORM.DIST($B168, I$8, ABS(I$12), FALSE) * _xlfn.NORM.DIST(($B168 - I$8)*I$16, 0, ABS(I$12), TRUE) * 2)
               + (I$5 * _xlfn.NORM.DIST($B168, I$9, ABS(I$13), FALSE) * _xlfn.NORM.DIST(($B168 - I$9)*I$17, 0, ABS(I$13), TRUE) * 2)
               + (I$6 * _xlfn.NORM.DIST($B168, I$10, ABS(I$14), FALSE) * _xlfn.NORM.DIST(($B168 - I$10)*I$18, 0, ABS(I$14), TRUE) * 2)</f>
        <v>40.811050458627648</v>
      </c>
      <c r="Z168" s="4">
        <f>BF168 + (J$3 * _xlfn.NORM.DIST($B168, J$7, ABS(J$11), FALSE) * _xlfn.NORM.DIST(($B168 - J$7)*J$15, 0, ABS(J$11), TRUE) * 2)
               + (J$4 * _xlfn.NORM.DIST($B168, J$8, ABS(J$12), FALSE) * _xlfn.NORM.DIST(($B168 - J$8)*J$16, 0, ABS(J$12), TRUE) * 2)
               + (J$5 * _xlfn.NORM.DIST($B168, J$9, ABS(J$13), FALSE) * _xlfn.NORM.DIST(($B168 - J$9)*J$17, 0, ABS(J$13), TRUE) * 2)
               + (J$6 * _xlfn.NORM.DIST($B168, J$10, ABS(J$14), FALSE) * _xlfn.NORM.DIST(($B168 - J$10)*J$18, 0, ABS(J$14), TRUE) * 2)</f>
        <v>36.518207604105662</v>
      </c>
      <c r="AA168" s="4">
        <f>BG168 + (K$3 * _xlfn.NORM.DIST($B168, K$7, ABS(K$11), FALSE) * _xlfn.NORM.DIST(($B168 - K$7)*K$15, 0, ABS(K$11), TRUE) * 2)
               + (K$4 * _xlfn.NORM.DIST($B168, K$8, ABS(K$12), FALSE) * _xlfn.NORM.DIST(($B168 - K$8)*K$16, 0, ABS(K$12), TRUE) * 2)
               + (K$5 * _xlfn.NORM.DIST($B168, K$9, ABS(K$13), FALSE) * _xlfn.NORM.DIST(($B168 - K$9)*K$17, 0, ABS(K$13), TRUE) * 2)
               + (K$6 * _xlfn.NORM.DIST($B168, K$10, ABS(K$14), FALSE) * _xlfn.NORM.DIST(($B168 - K$10)*K$18, 0, ABS(K$14), TRUE) * 2)</f>
        <v>31.057426049561492</v>
      </c>
      <c r="AB168" s="4">
        <f>BH168 + (L$3 * _xlfn.NORM.DIST($B168, L$7, ABS(L$11), FALSE) * _xlfn.NORM.DIST(($B168 - L$7)*L$15, 0, ABS(L$11), TRUE) * 2)
               + (L$4 * _xlfn.NORM.DIST($B168, L$8, ABS(L$12), FALSE) * _xlfn.NORM.DIST(($B168 - L$8)*L$16, 0, ABS(L$12), TRUE) * 2)
               + (L$5 * _xlfn.NORM.DIST($B168, L$9, ABS(L$13), FALSE) * _xlfn.NORM.DIST(($B168 - L$9)*L$17, 0, ABS(L$13), TRUE) * 2)
               + (L$6 * _xlfn.NORM.DIST($B168, L$10, ABS(L$14), FALSE) * _xlfn.NORM.DIST(($B168 - L$10)*L$18, 0, ABS(L$14), TRUE) * 2)</f>
        <v>30.747861070146893</v>
      </c>
      <c r="AC168" s="4">
        <f>BI168 + (M$3 * _xlfn.NORM.DIST($B168, M$7, ABS(M$11), FALSE) * _xlfn.NORM.DIST(($B168 - M$7)*M$15, 0, ABS(M$11), TRUE) * 2)
               + (M$4 * _xlfn.NORM.DIST($B168, M$8, ABS(M$12), FALSE) * _xlfn.NORM.DIST(($B168 - M$8)*M$16, 0, ABS(M$12), TRUE) * 2)
               + (M$5 * _xlfn.NORM.DIST($B168, M$9, ABS(M$13), FALSE) * _xlfn.NORM.DIST(($B168 - M$9)*M$17, 0, ABS(M$13), TRUE) * 2)
               + (M$6 * _xlfn.NORM.DIST($B168, M$10, ABS(M$14), FALSE) * _xlfn.NORM.DIST(($B168 - M$10)*M$18, 0, ABS(M$14), TRUE) * 2)</f>
        <v>30.824926573208216</v>
      </c>
      <c r="AD168" s="4">
        <f>BJ168 + (N$3 * _xlfn.NORM.DIST($B168, N$7, ABS(N$11), FALSE) * _xlfn.NORM.DIST(($B168 - N$7)*N$15, 0, ABS(N$11), TRUE) * 2)
               + (N$4 * _xlfn.NORM.DIST($B168, N$8, ABS(N$12), FALSE) * _xlfn.NORM.DIST(($B168 - N$8)*N$16, 0, ABS(N$12), TRUE) * 2)
               + (N$5 * _xlfn.NORM.DIST($B168, N$9, ABS(N$13), FALSE) * _xlfn.NORM.DIST(($B168 - N$9)*N$17, 0, ABS(N$13), TRUE) * 2)
               + (N$6 * _xlfn.NORM.DIST($B168, N$10, ABS(N$14), FALSE) * _xlfn.NORM.DIST(($B168 - N$10)*N$18, 0, ABS(N$14), TRUE) * 2)</f>
        <v>39.774161837480079</v>
      </c>
      <c r="AE168" s="4">
        <f>BK168 + (O$3 * _xlfn.NORM.DIST($B168, O$7, ABS(O$11), FALSE) * _xlfn.NORM.DIST(($B168 - O$7)*O$15, 0, ABS(O$11), TRUE) * 2)
               + (O$4 * _xlfn.NORM.DIST($B168, O$8, ABS(O$12), FALSE) * _xlfn.NORM.DIST(($B168 - O$8)*O$16, 0, ABS(O$12), TRUE) * 2)
               + (O$5 * _xlfn.NORM.DIST($B168, O$9, ABS(O$13), FALSE) * _xlfn.NORM.DIST(($B168 - O$9)*O$17, 0, ABS(O$13), TRUE) * 2)
               + (O$6 * _xlfn.NORM.DIST($B168, O$10, ABS(O$14), FALSE) * _xlfn.NORM.DIST(($B168 - O$10)*O$18, 0, ABS(O$14), TRUE) * 2)</f>
        <v>51.155785185891681</v>
      </c>
      <c r="AF168" s="4">
        <f t="shared" si="133"/>
        <v>61.201276167699575</v>
      </c>
      <c r="AG168" s="4">
        <f t="shared" si="133"/>
        <v>107.13838548819353</v>
      </c>
      <c r="AI168" s="4">
        <f>IF(OR($B168 &lt; C$231, $B168 &gt; C$234), 0, C168-S168)</f>
        <v>-0.3931181830196806</v>
      </c>
      <c r="AJ168" s="4">
        <f>IF(OR($B168 &lt; D$231, $B168 &gt; D$234), 0, D168-T168)</f>
        <v>-1.6985026485268122</v>
      </c>
      <c r="AK168" s="4">
        <f>IF(OR($B168 &lt; E$231, $B168 &gt; E$234), 0, E168-U168)</f>
        <v>-1.6320535604322401</v>
      </c>
      <c r="AL168" s="4">
        <f>IF(OR($B168 &lt; F$231, $B168 &gt; F$234), 0, F168-V168)</f>
        <v>-1.4116508409406094</v>
      </c>
      <c r="AM168" s="4">
        <f>IF(OR($B168 &lt; G$231, $B168 &gt; G$234), 0, G168-W168)</f>
        <v>-0.73124332537717862</v>
      </c>
      <c r="AN168" s="4">
        <f>IF(OR($B168 &lt; H$231, $B168 &gt; H$234), 0, H168-X168)</f>
        <v>-2.4891965260309377</v>
      </c>
      <c r="AO168" s="4">
        <f>IF(OR($B168 &lt; I$231, $B168 &gt; I$234), 0, I168-Y168)</f>
        <v>-1.1110504586276448</v>
      </c>
      <c r="AP168" s="4">
        <f>IF(OR($B168 &lt; J$231, $B168 &gt; J$234), 0, J168-Z168)</f>
        <v>-0.63520760410565913</v>
      </c>
      <c r="AQ168" s="4">
        <f>IF(OR($B168 &lt; K$231, $B168 &gt; K$234), 0, K168-AA168)</f>
        <v>-0.27742604956149108</v>
      </c>
      <c r="AR168" s="4">
        <f>IF(OR($B168 &lt; L$231, $B168 &gt; L$234), 0, L168-AB168)</f>
        <v>-2.1038610701468947</v>
      </c>
      <c r="AS168" s="4">
        <f>IF(OR($B168 &lt; M$231, $B168 &gt; M$234), 0, M168-AC168)</f>
        <v>-1.4519265732082154</v>
      </c>
      <c r="AT168" s="4">
        <f>IF(OR($B168 &lt; N$231, $B168 &gt; N$234), 0, N168-AD168)</f>
        <v>-3.3241618374800765</v>
      </c>
      <c r="AU168" s="4">
        <f>IF(OR($B168 &lt; O$231, $B168 &gt; O$234), 0, O168-AE168)</f>
        <v>-4.2887851858916832</v>
      </c>
      <c r="AV168" s="4">
        <f t="shared" si="134"/>
        <v>0.31572383230042789</v>
      </c>
      <c r="AW168" s="4">
        <f t="shared" si="134"/>
        <v>2.794614511806472</v>
      </c>
      <c r="AY168" s="2">
        <f t="shared" si="137"/>
        <v>38.060118183019682</v>
      </c>
      <c r="AZ168" s="2">
        <f t="shared" si="137"/>
        <v>38.742296852557189</v>
      </c>
      <c r="BA168" s="2">
        <f t="shared" si="137"/>
        <v>38.843305996665045</v>
      </c>
      <c r="BB168" s="2">
        <f t="shared" si="137"/>
        <v>36.210700954690488</v>
      </c>
      <c r="BC168" s="2">
        <f t="shared" si="137"/>
        <v>39.456282512475497</v>
      </c>
      <c r="BD168" s="2">
        <f t="shared" si="137"/>
        <v>37.805464442080606</v>
      </c>
      <c r="BE168" s="2">
        <f t="shared" si="137"/>
        <v>40.524031724855618</v>
      </c>
      <c r="BF168" s="2">
        <f t="shared" si="137"/>
        <v>36.29855867830122</v>
      </c>
      <c r="BG168" s="2">
        <f t="shared" si="137"/>
        <v>30.984525765144099</v>
      </c>
      <c r="BH168" s="2">
        <f t="shared" si="137"/>
        <v>30.674911288306593</v>
      </c>
      <c r="BI168" s="2">
        <f t="shared" si="137"/>
        <v>30.199320294904027</v>
      </c>
      <c r="BJ168" s="2">
        <f t="shared" si="137"/>
        <v>33.545375938902026</v>
      </c>
      <c r="BK168" s="2">
        <f t="shared" si="137"/>
        <v>41.590502279528721</v>
      </c>
      <c r="BL168" s="2">
        <f t="shared" si="137"/>
        <v>35.413278563806422</v>
      </c>
      <c r="BM168" s="2">
        <f t="shared" si="137"/>
        <v>36.496064645653163</v>
      </c>
      <c r="BO168" s="2" t="str">
        <f t="shared" si="138"/>
        <v/>
      </c>
      <c r="BP168" s="2" t="str">
        <f t="shared" si="138"/>
        <v/>
      </c>
      <c r="BQ168" s="2" t="str">
        <f t="shared" si="138"/>
        <v/>
      </c>
      <c r="BR168" s="2" t="str">
        <f t="shared" si="138"/>
        <v/>
      </c>
      <c r="BS168" s="2" t="str">
        <f t="shared" si="138"/>
        <v/>
      </c>
      <c r="BT168" s="2" t="str">
        <f t="shared" si="138"/>
        <v/>
      </c>
      <c r="BU168" s="2" t="str">
        <f t="shared" si="138"/>
        <v/>
      </c>
      <c r="BV168" s="2" t="str">
        <f t="shared" si="138"/>
        <v/>
      </c>
      <c r="BW168" s="2" t="str">
        <f t="shared" si="138"/>
        <v/>
      </c>
      <c r="BX168" s="2" t="str">
        <f t="shared" si="138"/>
        <v/>
      </c>
      <c r="BY168" s="2" t="str">
        <f t="shared" si="138"/>
        <v/>
      </c>
      <c r="BZ168" s="2" t="str">
        <f t="shared" si="138"/>
        <v/>
      </c>
      <c r="CA168" s="2" t="str">
        <f t="shared" si="138"/>
        <v/>
      </c>
      <c r="CB168" s="2" t="str">
        <f t="shared" si="138"/>
        <v/>
      </c>
      <c r="CC168" s="2" t="str">
        <f t="shared" si="138"/>
        <v/>
      </c>
      <c r="CE168" s="2" t="str">
        <f t="shared" si="139"/>
        <v/>
      </c>
      <c r="CF168" s="2" t="str">
        <f t="shared" si="139"/>
        <v/>
      </c>
      <c r="CG168" s="2" t="str">
        <f t="shared" si="139"/>
        <v/>
      </c>
      <c r="CH168" s="2" t="str">
        <f t="shared" si="139"/>
        <v/>
      </c>
      <c r="CI168" s="2" t="str">
        <f t="shared" si="139"/>
        <v/>
      </c>
      <c r="CJ168" s="2" t="str">
        <f t="shared" si="139"/>
        <v/>
      </c>
      <c r="CK168" s="2" t="str">
        <f t="shared" si="139"/>
        <v/>
      </c>
      <c r="CL168" s="2" t="str">
        <f t="shared" si="139"/>
        <v/>
      </c>
      <c r="CM168" s="2" t="str">
        <f t="shared" si="139"/>
        <v/>
      </c>
      <c r="CN168" s="2" t="str">
        <f t="shared" si="139"/>
        <v/>
      </c>
      <c r="CO168" s="2" t="str">
        <f t="shared" si="139"/>
        <v/>
      </c>
      <c r="CP168" s="2" t="str">
        <f t="shared" si="139"/>
        <v/>
      </c>
      <c r="CQ168" s="2" t="str">
        <f t="shared" si="139"/>
        <v/>
      </c>
      <c r="CR168" s="2" t="str">
        <f t="shared" si="139"/>
        <v/>
      </c>
      <c r="CS168" s="2" t="str">
        <f t="shared" si="139"/>
        <v/>
      </c>
      <c r="CU168" s="2" t="str">
        <f t="shared" si="140"/>
        <v/>
      </c>
      <c r="CV168" s="2" t="str">
        <f t="shared" si="140"/>
        <v/>
      </c>
      <c r="CW168" s="2" t="str">
        <f t="shared" si="140"/>
        <v/>
      </c>
      <c r="CX168" s="2" t="str">
        <f t="shared" si="140"/>
        <v/>
      </c>
      <c r="CY168" s="2" t="str">
        <f t="shared" si="140"/>
        <v/>
      </c>
      <c r="CZ168" s="2" t="str">
        <f t="shared" si="140"/>
        <v/>
      </c>
      <c r="DA168" s="2" t="str">
        <f t="shared" si="140"/>
        <v/>
      </c>
      <c r="DB168" s="2" t="str">
        <f t="shared" si="140"/>
        <v/>
      </c>
      <c r="DC168" s="2" t="str">
        <f t="shared" si="140"/>
        <v/>
      </c>
      <c r="DD168" s="2" t="str">
        <f t="shared" si="140"/>
        <v/>
      </c>
      <c r="DE168" s="2" t="str">
        <f t="shared" si="140"/>
        <v/>
      </c>
      <c r="DF168" s="2" t="str">
        <f t="shared" si="140"/>
        <v/>
      </c>
      <c r="DG168" s="2" t="str">
        <f t="shared" si="140"/>
        <v/>
      </c>
      <c r="DH168" s="2" t="str">
        <f t="shared" si="140"/>
        <v/>
      </c>
      <c r="DI168" s="2" t="str">
        <f t="shared" si="140"/>
        <v/>
      </c>
      <c r="DK168" s="2">
        <f t="shared" si="146"/>
        <v>55.176455645161276</v>
      </c>
      <c r="DL168" s="2">
        <f t="shared" si="146"/>
        <v>69.313260080645165</v>
      </c>
      <c r="DM168" s="2">
        <f t="shared" si="146"/>
        <v>70.976168804985349</v>
      </c>
      <c r="DN168" s="2">
        <f t="shared" si="146"/>
        <v>69.340915505865084</v>
      </c>
      <c r="DO168" s="2">
        <f t="shared" si="146"/>
        <v>86.677673020527848</v>
      </c>
      <c r="DP168" s="2">
        <f t="shared" si="146"/>
        <v>77.966243391902225</v>
      </c>
      <c r="DQ168" s="2">
        <f t="shared" si="146"/>
        <v>79.997704912023437</v>
      </c>
      <c r="DR168" s="2">
        <f t="shared" si="146"/>
        <v>80.725917557932263</v>
      </c>
      <c r="DS168" s="2">
        <f t="shared" si="146"/>
        <v>63.886425806451612</v>
      </c>
      <c r="DT168" s="2">
        <f t="shared" si="146"/>
        <v>62.038013709677415</v>
      </c>
      <c r="DU168" s="2">
        <f t="shared" si="146"/>
        <v>66.422030107526879</v>
      </c>
      <c r="DV168" s="2">
        <f t="shared" si="146"/>
        <v>68.11218181818181</v>
      </c>
      <c r="DW168" s="2">
        <f t="shared" si="146"/>
        <v>81.418508467023173</v>
      </c>
      <c r="DX168" s="2">
        <f t="shared" si="146"/>
        <v>59.323191510695182</v>
      </c>
      <c r="DY168" s="2">
        <f t="shared" si="146"/>
        <v>53.08269655172414</v>
      </c>
      <c r="EA168" s="2">
        <f t="shared" si="136"/>
        <v>37.529764936336932</v>
      </c>
      <c r="EB168" s="2">
        <f t="shared" si="136"/>
        <v>39.243803083280355</v>
      </c>
      <c r="EC168" s="2">
        <f t="shared" si="136"/>
        <v>38.87802160168598</v>
      </c>
      <c r="ED168" s="2">
        <f t="shared" si="136"/>
        <v>36.380240087979885</v>
      </c>
      <c r="EE168" s="2">
        <f t="shared" si="136"/>
        <v>39.904689942215214</v>
      </c>
      <c r="EF168" s="2">
        <f t="shared" si="136"/>
        <v>35.155656443594644</v>
      </c>
      <c r="EG168" s="2">
        <f t="shared" si="136"/>
        <v>38.836463179844607</v>
      </c>
      <c r="EH168" s="2">
        <f t="shared" si="136"/>
        <v>35.158290330887084</v>
      </c>
      <c r="EI168" s="2">
        <f t="shared" si="136"/>
        <v>29.743422067844211</v>
      </c>
      <c r="EJ168" s="2">
        <f t="shared" si="136"/>
        <v>29.377917709987866</v>
      </c>
      <c r="EK168" s="2">
        <f t="shared" si="135"/>
        <v>29.470956465308635</v>
      </c>
      <c r="EL168" s="2">
        <f t="shared" si="130"/>
        <v>32.709731931166345</v>
      </c>
      <c r="EM168" s="2">
        <f t="shared" si="130"/>
        <v>41.353286782236239</v>
      </c>
      <c r="EN168" s="2">
        <f t="shared" si="130"/>
        <v>34.267139544962077</v>
      </c>
      <c r="EO168" s="2">
        <f t="shared" si="130"/>
        <v>36.423170464759693</v>
      </c>
      <c r="EQ168" s="2">
        <f t="shared" si="147"/>
        <v>39.200885342004064</v>
      </c>
      <c r="ER168" s="2">
        <f t="shared" si="147"/>
        <v>38.536605335550497</v>
      </c>
      <c r="ES168" s="2">
        <f t="shared" si="147"/>
        <v>38.829992686416873</v>
      </c>
      <c r="ET168" s="2">
        <f t="shared" si="147"/>
        <v>36.159984351657506</v>
      </c>
      <c r="EU168" s="2">
        <f t="shared" si="147"/>
        <v>39.294432283102083</v>
      </c>
      <c r="EV168" s="2">
        <f t="shared" si="147"/>
        <v>39.273741285242792</v>
      </c>
      <c r="EW168" s="2">
        <f t="shared" si="147"/>
        <v>40.997372461963948</v>
      </c>
      <c r="EX168" s="2">
        <f t="shared" si="147"/>
        <v>36.581198955966869</v>
      </c>
      <c r="EY168" s="2">
        <f t="shared" si="147"/>
        <v>31.246009986988884</v>
      </c>
      <c r="EZ168" s="2">
        <f t="shared" si="147"/>
        <v>30.952441905203617</v>
      </c>
      <c r="FA168" s="2">
        <f t="shared" si="147"/>
        <v>30.424848249446697</v>
      </c>
      <c r="FB168" s="2">
        <f t="shared" si="147"/>
        <v>33.976769141596023</v>
      </c>
      <c r="FC168" s="2">
        <f t="shared" si="147"/>
        <v>41.743346004588048</v>
      </c>
      <c r="FD168" s="2">
        <f t="shared" si="147"/>
        <v>36.408424131909577</v>
      </c>
      <c r="FE168" s="2">
        <f t="shared" si="147"/>
        <v>36.564596069868998</v>
      </c>
      <c r="FG168" s="2">
        <f t="shared" si="148"/>
        <v>0.99999999684015173</v>
      </c>
      <c r="FH168" s="2">
        <f t="shared" si="148"/>
        <v>0.99999999715437193</v>
      </c>
      <c r="FI168" s="2">
        <f t="shared" si="148"/>
        <v>0.99999999726528521</v>
      </c>
      <c r="FJ168" s="2">
        <f t="shared" si="148"/>
        <v>0.99999999792597649</v>
      </c>
      <c r="FK168" s="2">
        <f t="shared" si="148"/>
        <v>0.99999999754403091</v>
      </c>
      <c r="FL168" s="2">
        <f t="shared" si="148"/>
        <v>0.99999999749269153</v>
      </c>
      <c r="FM168" s="2">
        <f t="shared" si="148"/>
        <v>0.99999999779773296</v>
      </c>
      <c r="FN168" s="2">
        <f t="shared" si="148"/>
        <v>0.99999999761595215</v>
      </c>
      <c r="FO168" s="2">
        <f t="shared" si="148"/>
        <v>0.9999999979019184</v>
      </c>
      <c r="FP168" s="2">
        <f t="shared" si="148"/>
        <v>0.99999999797088457</v>
      </c>
      <c r="FQ168" s="2">
        <f t="shared" si="148"/>
        <v>0.99999999764911163</v>
      </c>
      <c r="FR168" s="2">
        <f t="shared" si="148"/>
        <v>0.9999999970777772</v>
      </c>
      <c r="FS168" s="2">
        <f t="shared" si="148"/>
        <v>0.99999998265460288</v>
      </c>
      <c r="FT168" s="2">
        <f t="shared" si="148"/>
        <v>0.99999992538125604</v>
      </c>
      <c r="FU168" s="2">
        <f t="shared" si="148"/>
        <v>0.99999975482920656</v>
      </c>
      <c r="FW168" s="2">
        <f t="shared" si="141"/>
        <v>0.31736384112320248</v>
      </c>
      <c r="FX168" s="2">
        <f t="shared" si="141"/>
        <v>0.70914580525675852</v>
      </c>
      <c r="FY168" s="2">
        <f t="shared" si="141"/>
        <v>0.72280817931664676</v>
      </c>
      <c r="FZ168" s="2">
        <f t="shared" si="141"/>
        <v>0.76973796224978075</v>
      </c>
      <c r="GA168" s="2">
        <f t="shared" si="141"/>
        <v>0.73478396856889794</v>
      </c>
      <c r="GB168" s="2">
        <f t="shared" si="141"/>
        <v>0.64345636212927138</v>
      </c>
      <c r="GC168" s="2">
        <f t="shared" si="141"/>
        <v>0.78095293880540095</v>
      </c>
      <c r="GD168" s="2">
        <f t="shared" si="141"/>
        <v>0.8013643453140189</v>
      </c>
      <c r="GE168" s="2">
        <f t="shared" si="141"/>
        <v>0.82597737533492122</v>
      </c>
      <c r="GF168" s="2">
        <f t="shared" si="141"/>
        <v>0.82373679362221497</v>
      </c>
      <c r="GG168" s="2">
        <f t="shared" si="141"/>
        <v>0.76357062178252477</v>
      </c>
      <c r="GH168" s="2">
        <f t="shared" si="141"/>
        <v>0.6595259376782252</v>
      </c>
      <c r="GI168" s="2">
        <f t="shared" si="141"/>
        <v>0.60815073391946084</v>
      </c>
      <c r="GJ168" s="2">
        <f t="shared" si="141"/>
        <v>0.53525680620859939</v>
      </c>
      <c r="GK168" s="2">
        <f t="shared" si="141"/>
        <v>0.51539533034283291</v>
      </c>
      <c r="GM168" s="107">
        <f t="shared" si="142"/>
        <v>2.4757160043699491E-175</v>
      </c>
      <c r="GN168" s="107">
        <f t="shared" si="142"/>
        <v>5.2944749384979759E-201</v>
      </c>
      <c r="GO168" s="107">
        <f t="shared" si="142"/>
        <v>6.104921898516617E-211</v>
      </c>
      <c r="GP168" s="107">
        <f t="shared" si="142"/>
        <v>3.9021632462822231E-259</v>
      </c>
      <c r="GQ168" s="107">
        <f t="shared" si="142"/>
        <v>2.0313384284581167E-257</v>
      </c>
      <c r="GR168" s="107">
        <f t="shared" si="142"/>
        <v>1.1987715065963598E-245</v>
      </c>
      <c r="GS168" s="107">
        <f t="shared" si="142"/>
        <v>7.4192118805062651E-271</v>
      </c>
      <c r="GT168" s="107">
        <f t="shared" si="142"/>
        <v>8.9958899977158123E-259</v>
      </c>
      <c r="GU168" s="107">
        <f t="shared" si="142"/>
        <v>3.499903111883664E-287</v>
      </c>
      <c r="GV168" s="107">
        <f t="shared" si="142"/>
        <v>9.1205659315305275E-304</v>
      </c>
      <c r="GW168" s="107">
        <f t="shared" si="142"/>
        <v>2.5760115584832241E-297</v>
      </c>
      <c r="GX168" s="107">
        <f t="shared" si="142"/>
        <v>4.8857232669480842E-254</v>
      </c>
      <c r="GY168" s="107">
        <f t="shared" si="142"/>
        <v>1.6744631836447572E-243</v>
      </c>
      <c r="GZ168" s="107">
        <f t="shared" si="142"/>
        <v>4.8562918954633283E-248</v>
      </c>
      <c r="HA168" s="107">
        <f t="shared" si="142"/>
        <v>0</v>
      </c>
      <c r="HC168" s="107">
        <f t="shared" si="132"/>
        <v>4.7315290569597367E-122</v>
      </c>
      <c r="HD168" s="107">
        <f t="shared" si="132"/>
        <v>3.8703195030003366E-142</v>
      </c>
      <c r="HE168" s="107">
        <f t="shared" si="132"/>
        <v>1.8504261597040559E-149</v>
      </c>
      <c r="HF168" s="107">
        <f t="shared" si="131"/>
        <v>2.6569991596823983E-186</v>
      </c>
      <c r="HG168" s="107">
        <f t="shared" si="131"/>
        <v>3.0337785172960241E-184</v>
      </c>
      <c r="HH168" s="107">
        <f t="shared" si="131"/>
        <v>9.2394070930730185E-173</v>
      </c>
      <c r="HI168" s="107">
        <f t="shared" si="131"/>
        <v>7.4065760867418718E-196</v>
      </c>
      <c r="HJ168" s="107">
        <f t="shared" si="131"/>
        <v>2.3420916170850864E-188</v>
      </c>
      <c r="HK168" s="107">
        <f t="shared" si="131"/>
        <v>7.1484481608042175E-211</v>
      </c>
      <c r="HL168" s="107">
        <f t="shared" si="113"/>
        <v>7.2288961557610191E-222</v>
      </c>
      <c r="HM168" s="107">
        <f t="shared" si="113"/>
        <v>1.3307659266029634E-214</v>
      </c>
      <c r="HN168" s="107">
        <f t="shared" si="113"/>
        <v>4.4642247959358857E-179</v>
      </c>
      <c r="HO168" s="107">
        <f t="shared" si="113"/>
        <v>8.819547336858487E-170</v>
      </c>
      <c r="HP168" s="107">
        <f t="shared" si="113"/>
        <v>5.6990252863176576E-172</v>
      </c>
      <c r="HQ168" s="107">
        <f t="shared" si="113"/>
        <v>1.1404886717181035E-260</v>
      </c>
      <c r="HS168" s="107">
        <f t="shared" si="143"/>
        <v>1.3407069171538425E-15</v>
      </c>
      <c r="HT168" s="107">
        <f t="shared" si="143"/>
        <v>5.7561445366710769E-22</v>
      </c>
      <c r="HU168" s="107">
        <f t="shared" si="143"/>
        <v>2.9749900631197064E-23</v>
      </c>
      <c r="HV168" s="107">
        <f t="shared" si="143"/>
        <v>5.7987708199854748E-30</v>
      </c>
      <c r="HW168" s="107">
        <f t="shared" si="143"/>
        <v>5.976974473855181E-29</v>
      </c>
      <c r="HX168" s="107">
        <f t="shared" si="143"/>
        <v>2.0351041338336616E-25</v>
      </c>
      <c r="HY168" s="107">
        <f t="shared" si="143"/>
        <v>6.7680532781346895E-32</v>
      </c>
      <c r="HZ168" s="107">
        <f t="shared" si="143"/>
        <v>2.2060770093209507E-31</v>
      </c>
      <c r="IA168" s="107">
        <f t="shared" si="143"/>
        <v>6.5237870030157963E-36</v>
      </c>
      <c r="IB168" s="107">
        <f t="shared" si="143"/>
        <v>2.1558588514295722E-37</v>
      </c>
      <c r="IC168" s="107">
        <f t="shared" si="143"/>
        <v>2.0152937755900737E-34</v>
      </c>
      <c r="ID168" s="107">
        <f t="shared" si="143"/>
        <v>1.3363865556702876E-26</v>
      </c>
      <c r="IE168" s="107">
        <f t="shared" si="143"/>
        <v>2.0386847803839478E-24</v>
      </c>
      <c r="IF168" s="107">
        <f t="shared" si="143"/>
        <v>1.0205160543497564E-23</v>
      </c>
      <c r="IG168" s="107">
        <f t="shared" si="143"/>
        <v>4.0838381773668884E-26</v>
      </c>
      <c r="II168" s="107">
        <f t="shared" si="144"/>
        <v>0.42451019397397943</v>
      </c>
      <c r="IJ168" s="107">
        <f t="shared" si="144"/>
        <v>0.20196097101243621</v>
      </c>
      <c r="IK168" s="107">
        <f t="shared" si="144"/>
        <v>0.17167798016703584</v>
      </c>
      <c r="IL168" s="107">
        <f t="shared" si="144"/>
        <v>7.5731371351253976E-2</v>
      </c>
      <c r="IM168" s="107">
        <f t="shared" si="144"/>
        <v>0.12237346504480827</v>
      </c>
      <c r="IN168" s="107">
        <f t="shared" si="144"/>
        <v>0.29403230169264055</v>
      </c>
      <c r="IO168" s="107">
        <f t="shared" si="144"/>
        <v>5.7060317673648622E-2</v>
      </c>
      <c r="IP168" s="107">
        <f t="shared" si="144"/>
        <v>4.1779043291496801E-2</v>
      </c>
      <c r="IQ168" s="107">
        <f t="shared" si="144"/>
        <v>1.8334406131657818E-2</v>
      </c>
      <c r="IR168" s="107">
        <f t="shared" si="144"/>
        <v>1.6545324848520254E-2</v>
      </c>
      <c r="IS168" s="107">
        <f t="shared" si="144"/>
        <v>6.4175386284368516E-2</v>
      </c>
      <c r="IT168" s="107">
        <f t="shared" si="144"/>
        <v>0.25632615985156282</v>
      </c>
      <c r="IU168" s="107">
        <f t="shared" si="144"/>
        <v>0.34000651226864237</v>
      </c>
      <c r="IV168" s="107">
        <f t="shared" si="144"/>
        <v>0.45970730012948674</v>
      </c>
      <c r="IW168" s="107">
        <f t="shared" si="144"/>
        <v>0.51213097542760677</v>
      </c>
      <c r="IY168" s="107">
        <f t="shared" si="145"/>
        <v>0.42451019397398077</v>
      </c>
      <c r="IZ168" s="107">
        <f t="shared" si="145"/>
        <v>0.20196097101243621</v>
      </c>
      <c r="JA168" s="107">
        <f t="shared" si="145"/>
        <v>0.17167798016703584</v>
      </c>
      <c r="JB168" s="107">
        <f t="shared" si="145"/>
        <v>7.5731371351253976E-2</v>
      </c>
      <c r="JC168" s="107">
        <f t="shared" si="145"/>
        <v>0.12237346504480827</v>
      </c>
      <c r="JD168" s="107">
        <f t="shared" si="145"/>
        <v>0.29403230169264055</v>
      </c>
      <c r="JE168" s="107">
        <f t="shared" si="145"/>
        <v>5.7060317673648622E-2</v>
      </c>
      <c r="JF168" s="107">
        <f t="shared" si="145"/>
        <v>4.1779043291496801E-2</v>
      </c>
      <c r="JG168" s="107">
        <f t="shared" si="145"/>
        <v>1.8334406131657818E-2</v>
      </c>
      <c r="JH168" s="107">
        <f t="shared" si="145"/>
        <v>1.6545324848520254E-2</v>
      </c>
      <c r="JI168" s="107">
        <f t="shared" si="145"/>
        <v>6.4175386284368516E-2</v>
      </c>
      <c r="JJ168" s="107">
        <f t="shared" si="145"/>
        <v>0.25632615985156282</v>
      </c>
      <c r="JK168" s="107">
        <f t="shared" si="145"/>
        <v>0.34000651226864237</v>
      </c>
      <c r="JL168" s="107">
        <f t="shared" si="145"/>
        <v>0.45970730012948674</v>
      </c>
      <c r="JM168" s="107">
        <f t="shared" si="145"/>
        <v>0.51213097542760677</v>
      </c>
    </row>
    <row r="169" spans="2:273" x14ac:dyDescent="0.25">
      <c r="B169" s="2">
        <v>141</v>
      </c>
      <c r="C169" s="37">
        <v>37.920999999999999</v>
      </c>
      <c r="D169" s="37">
        <v>36.442999999999998</v>
      </c>
      <c r="E169" s="37">
        <v>37.557000000000002</v>
      </c>
      <c r="F169" s="37">
        <v>35.704999999999998</v>
      </c>
      <c r="G169" s="37">
        <v>39.067</v>
      </c>
      <c r="H169" s="37">
        <v>39.067</v>
      </c>
      <c r="I169" s="37">
        <v>39.15</v>
      </c>
      <c r="J169" s="37">
        <v>35.1</v>
      </c>
      <c r="K169" s="37">
        <v>30.678000000000001</v>
      </c>
      <c r="L169" s="37">
        <v>29.202999999999999</v>
      </c>
      <c r="M169" s="37">
        <v>28.831</v>
      </c>
      <c r="N169" s="37">
        <v>32.283000000000001</v>
      </c>
      <c r="O169" s="37">
        <v>41.85</v>
      </c>
      <c r="P169" s="37">
        <v>52.917000000000002</v>
      </c>
      <c r="Q169" s="37">
        <v>100.55</v>
      </c>
      <c r="S169" s="4">
        <f>AY169 + (C$3 * _xlfn.NORM.DIST($B169, C$7, ABS(C$11), FALSE) * _xlfn.NORM.DIST(($B169 - C$7)*C$15, 0, ABS(C$11), TRUE) * 2)
               + (C$4 * _xlfn.NORM.DIST($B169, C$8, ABS(C$12), FALSE) * _xlfn.NORM.DIST(($B169 - C$8)*C$16, 0, ABS(C$12), TRUE) * 2)
               + (C$5 * _xlfn.NORM.DIST($B169, C$9, ABS(C$13), FALSE) * _xlfn.NORM.DIST(($B169 - C$9)*C$17, 0, ABS(C$13), TRUE) * 2)
               + (C$6 * _xlfn.NORM.DIST($B169, C$10, ABS(C$14), FALSE) * _xlfn.NORM.DIST(($B169 - C$10)*C$18, 0, ABS(C$14), TRUE) * 2)</f>
        <v>38.087110844468306</v>
      </c>
      <c r="T169" s="4">
        <f>AZ169 + (D$3 * _xlfn.NORM.DIST($B169, D$7, ABS(D$11), FALSE) * _xlfn.NORM.DIST(($B169 - D$7)*D$15, 0, ABS(D$11), TRUE) * 2)
               + (D$4 * _xlfn.NORM.DIST($B169, D$8, ABS(D$12), FALSE) * _xlfn.NORM.DIST(($B169 - D$8)*D$16, 0, ABS(D$12), TRUE) * 2)
               + (D$5 * _xlfn.NORM.DIST($B169, D$9, ABS(D$13), FALSE) * _xlfn.NORM.DIST(($B169 - D$9)*D$17, 0, ABS(D$13), TRUE) * 2)
               + (D$6 * _xlfn.NORM.DIST($B169, D$10, ABS(D$14), FALSE) * _xlfn.NORM.DIST(($B169 - D$10)*D$18, 0, ABS(D$14), TRUE) * 2)</f>
        <v>38.692295748327602</v>
      </c>
      <c r="U169" s="4">
        <f>BA169 + (E$3 * _xlfn.NORM.DIST($B169, E$7, ABS(E$11), FALSE) * _xlfn.NORM.DIST(($B169 - E$7)*E$15, 0, ABS(E$11), TRUE) * 2)
               + (E$4 * _xlfn.NORM.DIST($B169, E$8, ABS(E$12), FALSE) * _xlfn.NORM.DIST(($B169 - E$8)*E$16, 0, ABS(E$12), TRUE) * 2)
               + (E$5 * _xlfn.NORM.DIST($B169, E$9, ABS(E$13), FALSE) * _xlfn.NORM.DIST(($B169 - E$9)*E$17, 0, ABS(E$13), TRUE) * 2)
               + (E$6 * _xlfn.NORM.DIST($B169, E$10, ABS(E$14), FALSE) * _xlfn.NORM.DIST(($B169 - E$10)*E$18, 0, ABS(E$14), TRUE) * 2)</f>
        <v>39.024481171766865</v>
      </c>
      <c r="V169" s="4">
        <f>BB169 + (F$3 * _xlfn.NORM.DIST($B169, F$7, ABS(F$11), FALSE) * _xlfn.NORM.DIST(($B169 - F$7)*F$15, 0, ABS(F$11), TRUE) * 2)
               + (F$4 * _xlfn.NORM.DIST($B169, F$8, ABS(F$12), FALSE) * _xlfn.NORM.DIST(($B169 - F$8)*F$16, 0, ABS(F$12), TRUE) * 2)
               + (F$5 * _xlfn.NORM.DIST($B169, F$9, ABS(F$13), FALSE) * _xlfn.NORM.DIST(($B169 - F$9)*F$17, 0, ABS(F$13), TRUE) * 2)
               + (F$6 * _xlfn.NORM.DIST($B169, F$10, ABS(F$14), FALSE) * _xlfn.NORM.DIST(($B169 - F$10)*F$18, 0, ABS(F$14), TRUE) * 2)</f>
        <v>36.165333692134929</v>
      </c>
      <c r="W169" s="4">
        <f>BC169 + (G$3 * _xlfn.NORM.DIST($B169, G$7, ABS(G$11), FALSE) * _xlfn.NORM.DIST(($B169 - G$7)*G$15, 0, ABS(G$11), TRUE) * 2)
               + (G$4 * _xlfn.NORM.DIST($B169, G$8, ABS(G$12), FALSE) * _xlfn.NORM.DIST(($B169 - G$8)*G$16, 0, ABS(G$12), TRUE) * 2)
               + (G$5 * _xlfn.NORM.DIST($B169, G$9, ABS(G$13), FALSE) * _xlfn.NORM.DIST(($B169 - G$9)*G$17, 0, ABS(G$13), TRUE) * 2)
               + (G$6 * _xlfn.NORM.DIST($B169, G$10, ABS(G$14), FALSE) * _xlfn.NORM.DIST(($B169 - G$10)*G$18, 0, ABS(G$14), TRUE) * 2)</f>
        <v>39.5207177259528</v>
      </c>
      <c r="X169" s="4">
        <f>BD169 + (H$3 * _xlfn.NORM.DIST($B169, H$7, ABS(H$11), FALSE) * _xlfn.NORM.DIST(($B169 - H$7)*H$15, 0, ABS(H$11), TRUE) * 2)
               + (H$4 * _xlfn.NORM.DIST($B169, H$8, ABS(H$12), FALSE) * _xlfn.NORM.DIST(($B169 - H$8)*H$16, 0, ABS(H$12), TRUE) * 2)
               + (H$5 * _xlfn.NORM.DIST($B169, H$9, ABS(H$13), FALSE) * _xlfn.NORM.DIST(($B169 - H$9)*H$17, 0, ABS(H$13), TRUE) * 2)
               + (H$6 * _xlfn.NORM.DIST($B169, H$10, ABS(H$14), FALSE) * _xlfn.NORM.DIST(($B169 - H$10)*H$18, 0, ABS(H$14), TRUE) * 2)</f>
        <v>39.709323632560995</v>
      </c>
      <c r="Y169" s="4">
        <f>BE169 + (I$3 * _xlfn.NORM.DIST($B169, I$7, ABS(I$11), FALSE) * _xlfn.NORM.DIST(($B169 - I$7)*I$15, 0, ABS(I$11), TRUE) * 2)
               + (I$4 * _xlfn.NORM.DIST($B169, I$8, ABS(I$12), FALSE) * _xlfn.NORM.DIST(($B169 - I$8)*I$16, 0, ABS(I$12), TRUE) * 2)
               + (I$5 * _xlfn.NORM.DIST($B169, I$9, ABS(I$13), FALSE) * _xlfn.NORM.DIST(($B169 - I$9)*I$17, 0, ABS(I$13), TRUE) * 2)
               + (I$6 * _xlfn.NORM.DIST($B169, I$10, ABS(I$14), FALSE) * _xlfn.NORM.DIST(($B169 - I$10)*I$18, 0, ABS(I$14), TRUE) * 2)</f>
        <v>40.494045791520641</v>
      </c>
      <c r="Z169" s="4">
        <f>BF169 + (J$3 * _xlfn.NORM.DIST($B169, J$7, ABS(J$11), FALSE) * _xlfn.NORM.DIST(($B169 - J$7)*J$15, 0, ABS(J$11), TRUE) * 2)
               + (J$4 * _xlfn.NORM.DIST($B169, J$8, ABS(J$12), FALSE) * _xlfn.NORM.DIST(($B169 - J$8)*J$16, 0, ABS(J$12), TRUE) * 2)
               + (J$5 * _xlfn.NORM.DIST($B169, J$9, ABS(J$13), FALSE) * _xlfn.NORM.DIST(($B169 - J$9)*J$17, 0, ABS(J$13), TRUE) * 2)
               + (J$6 * _xlfn.NORM.DIST($B169, J$10, ABS(J$14), FALSE) * _xlfn.NORM.DIST(($B169 - J$10)*J$18, 0, ABS(J$14), TRUE) * 2)</f>
        <v>36.233117676752812</v>
      </c>
      <c r="AA169" s="4">
        <f>BG169 + (K$3 * _xlfn.NORM.DIST($B169, K$7, ABS(K$11), FALSE) * _xlfn.NORM.DIST(($B169 - K$7)*K$15, 0, ABS(K$11), TRUE) * 2)
               + (K$4 * _xlfn.NORM.DIST($B169, K$8, ABS(K$12), FALSE) * _xlfn.NORM.DIST(($B169 - K$8)*K$16, 0, ABS(K$12), TRUE) * 2)
               + (K$5 * _xlfn.NORM.DIST($B169, K$9, ABS(K$13), FALSE) * _xlfn.NORM.DIST(($B169 - K$9)*K$17, 0, ABS(K$13), TRUE) * 2)
               + (K$6 * _xlfn.NORM.DIST($B169, K$10, ABS(K$14), FALSE) * _xlfn.NORM.DIST(($B169 - K$10)*K$18, 0, ABS(K$14), TRUE) * 2)</f>
        <v>30.887745734405993</v>
      </c>
      <c r="AB169" s="4">
        <f>BH169 + (L$3 * _xlfn.NORM.DIST($B169, L$7, ABS(L$11), FALSE) * _xlfn.NORM.DIST(($B169 - L$7)*L$15, 0, ABS(L$11), TRUE) * 2)
               + (L$4 * _xlfn.NORM.DIST($B169, L$8, ABS(L$12), FALSE) * _xlfn.NORM.DIST(($B169 - L$8)*L$16, 0, ABS(L$12), TRUE) * 2)
               + (L$5 * _xlfn.NORM.DIST($B169, L$9, ABS(L$13), FALSE) * _xlfn.NORM.DIST(($B169 - L$9)*L$17, 0, ABS(L$13), TRUE) * 2)
               + (L$6 * _xlfn.NORM.DIST($B169, L$10, ABS(L$14), FALSE) * _xlfn.NORM.DIST(($B169 - L$10)*L$18, 0, ABS(L$14), TRUE) * 2)</f>
        <v>30.575682354355934</v>
      </c>
      <c r="AC169" s="4">
        <f>BI169 + (M$3 * _xlfn.NORM.DIST($B169, M$7, ABS(M$11), FALSE) * _xlfn.NORM.DIST(($B169 - M$7)*M$15, 0, ABS(M$11), TRUE) * 2)
               + (M$4 * _xlfn.NORM.DIST($B169, M$8, ABS(M$12), FALSE) * _xlfn.NORM.DIST(($B169 - M$8)*M$16, 0, ABS(M$12), TRUE) * 2)
               + (M$5 * _xlfn.NORM.DIST($B169, M$9, ABS(M$13), FALSE) * _xlfn.NORM.DIST(($B169 - M$9)*M$17, 0, ABS(M$13), TRUE) * 2)
               + (M$6 * _xlfn.NORM.DIST($B169, M$10, ABS(M$14), FALSE) * _xlfn.NORM.DIST(($B169 - M$10)*M$18, 0, ABS(M$14), TRUE) * 2)</f>
        <v>30.285909203353665</v>
      </c>
      <c r="AD169" s="4">
        <f>BJ169 + (N$3 * _xlfn.NORM.DIST($B169, N$7, ABS(N$11), FALSE) * _xlfn.NORM.DIST(($B169 - N$7)*N$15, 0, ABS(N$11), TRUE) * 2)
               + (N$4 * _xlfn.NORM.DIST($B169, N$8, ABS(N$12), FALSE) * _xlfn.NORM.DIST(($B169 - N$8)*N$16, 0, ABS(N$12), TRUE) * 2)
               + (N$5 * _xlfn.NORM.DIST($B169, N$9, ABS(N$13), FALSE) * _xlfn.NORM.DIST(($B169 - N$9)*N$17, 0, ABS(N$13), TRUE) * 2)
               + (N$6 * _xlfn.NORM.DIST($B169, N$10, ABS(N$14), FALSE) * _xlfn.NORM.DIST(($B169 - N$10)*N$18, 0, ABS(N$14), TRUE) * 2)</f>
        <v>36.469564768949922</v>
      </c>
      <c r="AE169" s="4">
        <f>BK169 + (O$3 * _xlfn.NORM.DIST($B169, O$7, ABS(O$11), FALSE) * _xlfn.NORM.DIST(($B169 - O$7)*O$15, 0, ABS(O$11), TRUE) * 2)
               + (O$4 * _xlfn.NORM.DIST($B169, O$8, ABS(O$12), FALSE) * _xlfn.NORM.DIST(($B169 - O$8)*O$16, 0, ABS(O$12), TRUE) * 2)
               + (O$5 * _xlfn.NORM.DIST($B169, O$9, ABS(O$13), FALSE) * _xlfn.NORM.DIST(($B169 - O$9)*O$17, 0, ABS(O$13), TRUE) * 2)
               + (O$6 * _xlfn.NORM.DIST($B169, O$10, ABS(O$14), FALSE) * _xlfn.NORM.DIST(($B169 - O$10)*O$18, 0, ABS(O$14), TRUE) * 2)</f>
        <v>46.727864800118667</v>
      </c>
      <c r="AF169" s="4">
        <f t="shared" si="133"/>
        <v>52.346525828929728</v>
      </c>
      <c r="AG169" s="4">
        <f t="shared" si="133"/>
        <v>94.088829974044302</v>
      </c>
      <c r="AI169" s="4">
        <f>IF(OR($B169 &lt; C$231, $B169 &gt; C$234), 0, C169-S169)</f>
        <v>-0.1661108444683066</v>
      </c>
      <c r="AJ169" s="4">
        <f>IF(OR($B169 &lt; D$231, $B169 &gt; D$234), 0, D169-T169)</f>
        <v>-2.2492957483276044</v>
      </c>
      <c r="AK169" s="4">
        <f>IF(OR($B169 &lt; E$231, $B169 &gt; E$234), 0, E169-U169)</f>
        <v>-1.4674811717668632</v>
      </c>
      <c r="AL169" s="4">
        <f>IF(OR($B169 &lt; F$231, $B169 &gt; F$234), 0, F169-V169)</f>
        <v>-0.46033369213493103</v>
      </c>
      <c r="AM169" s="4">
        <f>IF(OR($B169 &lt; G$231, $B169 &gt; G$234), 0, G169-W169)</f>
        <v>-0.45371772595279936</v>
      </c>
      <c r="AN169" s="4">
        <f>IF(OR($B169 &lt; H$231, $B169 &gt; H$234), 0, H169-X169)</f>
        <v>-0.64232363256099489</v>
      </c>
      <c r="AO169" s="4">
        <f>IF(OR($B169 &lt; I$231, $B169 &gt; I$234), 0, I169-Y169)</f>
        <v>-1.3440457915206423</v>
      </c>
      <c r="AP169" s="4">
        <f>IF(OR($B169 &lt; J$231, $B169 &gt; J$234), 0, J169-Z169)</f>
        <v>-1.1331176767528106</v>
      </c>
      <c r="AQ169" s="4">
        <f>IF(OR($B169 &lt; K$231, $B169 &gt; K$234), 0, K169-AA169)</f>
        <v>-0.20974573440599187</v>
      </c>
      <c r="AR169" s="4">
        <f>IF(OR($B169 &lt; L$231, $B169 &gt; L$234), 0, L169-AB169)</f>
        <v>-1.3726823543559341</v>
      </c>
      <c r="AS169" s="4">
        <f>IF(OR($B169 &lt; M$231, $B169 &gt; M$234), 0, M169-AC169)</f>
        <v>-1.4549092033536652</v>
      </c>
      <c r="AT169" s="4">
        <f>IF(OR($B169 &lt; N$231, $B169 &gt; N$234), 0, N169-AD169)</f>
        <v>-4.1865647689499212</v>
      </c>
      <c r="AU169" s="4">
        <f>IF(OR($B169 &lt; O$231, $B169 &gt; O$234), 0, O169-AE169)</f>
        <v>-4.8778648001186653</v>
      </c>
      <c r="AV169" s="4">
        <f t="shared" si="134"/>
        <v>0.57047417107027343</v>
      </c>
      <c r="AW169" s="4">
        <f t="shared" si="134"/>
        <v>6.4611700259556955</v>
      </c>
      <c r="AY169" s="2">
        <f t="shared" si="137"/>
        <v>38.087110844468306</v>
      </c>
      <c r="AZ169" s="2">
        <f t="shared" si="137"/>
        <v>38.640715001100283</v>
      </c>
      <c r="BA169" s="2">
        <f t="shared" si="137"/>
        <v>38.718665279708247</v>
      </c>
      <c r="BB169" s="2">
        <f t="shared" si="137"/>
        <v>36.089780635108426</v>
      </c>
      <c r="BC169" s="2">
        <f t="shared" si="137"/>
        <v>39.283961156559698</v>
      </c>
      <c r="BD169" s="2">
        <f t="shared" si="137"/>
        <v>37.783397433998715</v>
      </c>
      <c r="BE169" s="2">
        <f t="shared" si="137"/>
        <v>40.402999041103861</v>
      </c>
      <c r="BF169" s="2">
        <f t="shared" si="137"/>
        <v>36.166326852813214</v>
      </c>
      <c r="BG169" s="2">
        <f t="shared" si="137"/>
        <v>30.870031345995685</v>
      </c>
      <c r="BH169" s="2">
        <f t="shared" si="137"/>
        <v>30.558990461131749</v>
      </c>
      <c r="BI169" s="2">
        <f t="shared" si="137"/>
        <v>30.094444347979241</v>
      </c>
      <c r="BJ169" s="2">
        <f t="shared" si="137"/>
        <v>33.435619012276483</v>
      </c>
      <c r="BK169" s="2">
        <f t="shared" si="137"/>
        <v>41.420527778755265</v>
      </c>
      <c r="BL169" s="2">
        <f t="shared" si="137"/>
        <v>35.318344668199302</v>
      </c>
      <c r="BM169" s="2">
        <f t="shared" si="137"/>
        <v>36.332394972773358</v>
      </c>
      <c r="BO169" s="2" t="str">
        <f t="shared" si="138"/>
        <v/>
      </c>
      <c r="BP169" s="2" t="str">
        <f t="shared" si="138"/>
        <v/>
      </c>
      <c r="BQ169" s="2" t="str">
        <f t="shared" si="138"/>
        <v/>
      </c>
      <c r="BR169" s="2" t="str">
        <f t="shared" si="138"/>
        <v/>
      </c>
      <c r="BS169" s="2" t="str">
        <f t="shared" si="138"/>
        <v/>
      </c>
      <c r="BT169" s="2" t="str">
        <f t="shared" si="138"/>
        <v/>
      </c>
      <c r="BU169" s="2" t="str">
        <f t="shared" si="138"/>
        <v/>
      </c>
      <c r="BV169" s="2" t="str">
        <f t="shared" si="138"/>
        <v/>
      </c>
      <c r="BW169" s="2" t="str">
        <f t="shared" si="138"/>
        <v/>
      </c>
      <c r="BX169" s="2" t="str">
        <f t="shared" si="138"/>
        <v/>
      </c>
      <c r="BY169" s="2" t="str">
        <f t="shared" si="138"/>
        <v/>
      </c>
      <c r="BZ169" s="2" t="str">
        <f t="shared" si="138"/>
        <v/>
      </c>
      <c r="CA169" s="2" t="str">
        <f t="shared" si="138"/>
        <v/>
      </c>
      <c r="CB169" s="2" t="str">
        <f t="shared" si="138"/>
        <v/>
      </c>
      <c r="CC169" s="2" t="str">
        <f t="shared" si="138"/>
        <v/>
      </c>
      <c r="CE169" s="2" t="str">
        <f t="shared" si="139"/>
        <v/>
      </c>
      <c r="CF169" s="2" t="str">
        <f t="shared" si="139"/>
        <v/>
      </c>
      <c r="CG169" s="2" t="str">
        <f t="shared" si="139"/>
        <v/>
      </c>
      <c r="CH169" s="2" t="str">
        <f t="shared" si="139"/>
        <v/>
      </c>
      <c r="CI169" s="2" t="str">
        <f t="shared" si="139"/>
        <v/>
      </c>
      <c r="CJ169" s="2" t="str">
        <f t="shared" si="139"/>
        <v/>
      </c>
      <c r="CK169" s="2" t="str">
        <f t="shared" si="139"/>
        <v/>
      </c>
      <c r="CL169" s="2" t="str">
        <f t="shared" si="139"/>
        <v/>
      </c>
      <c r="CM169" s="2" t="str">
        <f t="shared" si="139"/>
        <v/>
      </c>
      <c r="CN169" s="2" t="str">
        <f t="shared" si="139"/>
        <v/>
      </c>
      <c r="CO169" s="2" t="str">
        <f t="shared" si="139"/>
        <v/>
      </c>
      <c r="CP169" s="2" t="str">
        <f t="shared" si="139"/>
        <v/>
      </c>
      <c r="CQ169" s="2" t="str">
        <f t="shared" si="139"/>
        <v/>
      </c>
      <c r="CR169" s="2" t="str">
        <f t="shared" si="139"/>
        <v/>
      </c>
      <c r="CS169" s="2" t="str">
        <f t="shared" si="139"/>
        <v/>
      </c>
      <c r="CU169" s="2" t="str">
        <f t="shared" si="140"/>
        <v/>
      </c>
      <c r="CV169" s="2" t="str">
        <f t="shared" si="140"/>
        <v/>
      </c>
      <c r="CW169" s="2" t="str">
        <f t="shared" si="140"/>
        <v/>
      </c>
      <c r="CX169" s="2" t="str">
        <f t="shared" si="140"/>
        <v/>
      </c>
      <c r="CY169" s="2" t="str">
        <f t="shared" si="140"/>
        <v/>
      </c>
      <c r="CZ169" s="2" t="str">
        <f t="shared" si="140"/>
        <v/>
      </c>
      <c r="DA169" s="2" t="str">
        <f t="shared" si="140"/>
        <v/>
      </c>
      <c r="DB169" s="2" t="str">
        <f t="shared" si="140"/>
        <v/>
      </c>
      <c r="DC169" s="2" t="str">
        <f t="shared" si="140"/>
        <v/>
      </c>
      <c r="DD169" s="2" t="str">
        <f t="shared" si="140"/>
        <v/>
      </c>
      <c r="DE169" s="2" t="str">
        <f t="shared" si="140"/>
        <v/>
      </c>
      <c r="DF169" s="2" t="str">
        <f t="shared" si="140"/>
        <v/>
      </c>
      <c r="DG169" s="2" t="str">
        <f t="shared" si="140"/>
        <v/>
      </c>
      <c r="DH169" s="2" t="str">
        <f t="shared" si="140"/>
        <v/>
      </c>
      <c r="DI169" s="2" t="str">
        <f t="shared" si="140"/>
        <v/>
      </c>
      <c r="DK169" s="2">
        <f t="shared" si="146"/>
        <v>55.180166129032244</v>
      </c>
      <c r="DL169" s="2">
        <f t="shared" si="146"/>
        <v>69.420967741935485</v>
      </c>
      <c r="DM169" s="2">
        <f t="shared" si="146"/>
        <v>71.084875733137835</v>
      </c>
      <c r="DN169" s="2">
        <f t="shared" si="146"/>
        <v>69.458965175953068</v>
      </c>
      <c r="DO169" s="2">
        <f t="shared" si="146"/>
        <v>86.914752749266853</v>
      </c>
      <c r="DP169" s="2">
        <f t="shared" si="146"/>
        <v>78.090042933537063</v>
      </c>
      <c r="DQ169" s="2">
        <f t="shared" si="146"/>
        <v>80.166291788856284</v>
      </c>
      <c r="DR169" s="2">
        <f t="shared" si="146"/>
        <v>80.907285204991084</v>
      </c>
      <c r="DS169" s="2">
        <f t="shared" si="146"/>
        <v>63.955751612903228</v>
      </c>
      <c r="DT169" s="2">
        <f t="shared" si="146"/>
        <v>62.110543548387099</v>
      </c>
      <c r="DU169" s="2">
        <f t="shared" si="146"/>
        <v>66.530088172043008</v>
      </c>
      <c r="DV169" s="2">
        <f t="shared" si="146"/>
        <v>68.205409090909086</v>
      </c>
      <c r="DW169" s="2">
        <f t="shared" si="146"/>
        <v>81.548194295900174</v>
      </c>
      <c r="DX169" s="2">
        <f t="shared" si="146"/>
        <v>59.328487967914427</v>
      </c>
      <c r="DY169" s="2">
        <f t="shared" si="146"/>
        <v>53.062822660098526</v>
      </c>
      <c r="EA169" s="2">
        <f t="shared" si="136"/>
        <v>37.454074926542617</v>
      </c>
      <c r="EB169" s="2">
        <f t="shared" si="136"/>
        <v>39.180044024157667</v>
      </c>
      <c r="EC169" s="2">
        <f t="shared" si="136"/>
        <v>38.754824025289771</v>
      </c>
      <c r="ED169" s="2">
        <f t="shared" si="136"/>
        <v>36.270224120201092</v>
      </c>
      <c r="EE169" s="2">
        <f t="shared" si="136"/>
        <v>39.767978179173234</v>
      </c>
      <c r="EF169" s="2">
        <f t="shared" si="136"/>
        <v>34.861486679413638</v>
      </c>
      <c r="EG169" s="2">
        <f t="shared" si="136"/>
        <v>38.597743201553932</v>
      </c>
      <c r="EH169" s="2">
        <f t="shared" si="136"/>
        <v>34.950074819750228</v>
      </c>
      <c r="EI169" s="2">
        <f t="shared" si="136"/>
        <v>29.555045746803639</v>
      </c>
      <c r="EJ169" s="2">
        <f t="shared" si="136"/>
        <v>29.184283495281708</v>
      </c>
      <c r="EK169" s="2">
        <f t="shared" si="135"/>
        <v>29.311947292005804</v>
      </c>
      <c r="EL169" s="2">
        <f t="shared" si="130"/>
        <v>32.517187699171444</v>
      </c>
      <c r="EM169" s="2">
        <f t="shared" si="130"/>
        <v>41.159074514082519</v>
      </c>
      <c r="EN169" s="2">
        <f t="shared" si="130"/>
        <v>34.043077236065969</v>
      </c>
      <c r="EO169" s="2">
        <f t="shared" si="130"/>
        <v>36.251379210067149</v>
      </c>
      <c r="EQ169" s="2">
        <f t="shared" si="147"/>
        <v>39.168694582472725</v>
      </c>
      <c r="ER169" s="2">
        <f t="shared" si="147"/>
        <v>38.465006081218256</v>
      </c>
      <c r="ES169" s="2">
        <f t="shared" si="147"/>
        <v>38.707650537919335</v>
      </c>
      <c r="ET169" s="2">
        <f t="shared" si="147"/>
        <v>36.046903937352013</v>
      </c>
      <c r="EU169" s="2">
        <f t="shared" si="147"/>
        <v>39.145189393468542</v>
      </c>
      <c r="EV169" s="2">
        <f t="shared" si="147"/>
        <v>39.069455261669006</v>
      </c>
      <c r="EW169" s="2">
        <f t="shared" si="147"/>
        <v>40.80520752760976</v>
      </c>
      <c r="EX169" s="2">
        <f t="shared" si="147"/>
        <v>36.405796558667454</v>
      </c>
      <c r="EY169" s="2">
        <f t="shared" si="147"/>
        <v>31.090100121850114</v>
      </c>
      <c r="EZ169" s="2">
        <f t="shared" si="147"/>
        <v>30.792649840612473</v>
      </c>
      <c r="FA169" s="2">
        <f t="shared" si="147"/>
        <v>30.286901806417859</v>
      </c>
      <c r="FB169" s="2">
        <f t="shared" si="147"/>
        <v>33.812234954587886</v>
      </c>
      <c r="FC169" s="2">
        <f t="shared" si="147"/>
        <v>41.557171610110927</v>
      </c>
      <c r="FD169" s="2">
        <f t="shared" si="147"/>
        <v>36.232284288478951</v>
      </c>
      <c r="FE169" s="2">
        <f t="shared" si="147"/>
        <v>36.396199508733631</v>
      </c>
      <c r="FG169" s="2">
        <f t="shared" si="148"/>
        <v>0.99999999749004331</v>
      </c>
      <c r="FH169" s="2">
        <f t="shared" si="148"/>
        <v>0.99999999773963733</v>
      </c>
      <c r="FI169" s="2">
        <f t="shared" si="148"/>
        <v>0.99999999782773885</v>
      </c>
      <c r="FJ169" s="2">
        <f t="shared" si="148"/>
        <v>0.99999999835254461</v>
      </c>
      <c r="FK169" s="2">
        <f t="shared" si="148"/>
        <v>0.9999999980491544</v>
      </c>
      <c r="FL169" s="2">
        <f t="shared" si="148"/>
        <v>0.99999999800837414</v>
      </c>
      <c r="FM169" s="2">
        <f t="shared" si="148"/>
        <v>0.99999999825067709</v>
      </c>
      <c r="FN169" s="2">
        <f t="shared" si="148"/>
        <v>0.99999999810628348</v>
      </c>
      <c r="FO169" s="2">
        <f t="shared" si="148"/>
        <v>0.99999999833343456</v>
      </c>
      <c r="FP169" s="2">
        <f t="shared" si="148"/>
        <v>0.99999999838821629</v>
      </c>
      <c r="FQ169" s="2">
        <f t="shared" si="148"/>
        <v>0.99999999813262297</v>
      </c>
      <c r="FR169" s="2">
        <f t="shared" si="148"/>
        <v>0.99999999767879588</v>
      </c>
      <c r="FS169" s="2">
        <f t="shared" si="148"/>
        <v>0.99999998593061357</v>
      </c>
      <c r="FT169" s="2">
        <f t="shared" si="148"/>
        <v>0.99999993840937562</v>
      </c>
      <c r="FU169" s="2">
        <f t="shared" si="148"/>
        <v>0.99999979462590016</v>
      </c>
      <c r="FW169" s="2">
        <f t="shared" si="141"/>
        <v>0.36919900646453724</v>
      </c>
      <c r="FX169" s="2">
        <f t="shared" si="141"/>
        <v>0.75426639486534797</v>
      </c>
      <c r="FY169" s="2">
        <f t="shared" si="141"/>
        <v>0.76650715955971926</v>
      </c>
      <c r="FZ169" s="2">
        <f t="shared" si="141"/>
        <v>0.80800372571602785</v>
      </c>
      <c r="GA169" s="2">
        <f t="shared" si="141"/>
        <v>0.7771769911398525</v>
      </c>
      <c r="GB169" s="2">
        <f t="shared" si="141"/>
        <v>0.69437559035288676</v>
      </c>
      <c r="GC169" s="2">
        <f t="shared" si="141"/>
        <v>0.81779612269369806</v>
      </c>
      <c r="GD169" s="2">
        <f t="shared" si="141"/>
        <v>0.83549754978428159</v>
      </c>
      <c r="GE169" s="2">
        <f t="shared" si="141"/>
        <v>0.85663776035373584</v>
      </c>
      <c r="GF169" s="2">
        <f t="shared" si="141"/>
        <v>0.85472250570955555</v>
      </c>
      <c r="GG169" s="2">
        <f t="shared" si="141"/>
        <v>0.80259845449817668</v>
      </c>
      <c r="GH169" s="2">
        <f t="shared" si="141"/>
        <v>0.709187426500553</v>
      </c>
      <c r="GI169" s="2">
        <f t="shared" si="141"/>
        <v>0.65675610053672295</v>
      </c>
      <c r="GJ169" s="2">
        <f t="shared" si="141"/>
        <v>0.58252410313747138</v>
      </c>
      <c r="GK169" s="2">
        <f t="shared" si="141"/>
        <v>0.55939886063699384</v>
      </c>
      <c r="GM169" s="107">
        <f t="shared" si="142"/>
        <v>1.962973133737601E-179</v>
      </c>
      <c r="GN169" s="107">
        <f t="shared" si="142"/>
        <v>1.1000703012229248E-205</v>
      </c>
      <c r="GO169" s="107">
        <f t="shared" si="142"/>
        <v>7.5779222427887952E-216</v>
      </c>
      <c r="GP169" s="107">
        <f t="shared" si="142"/>
        <v>4.3451749797797645E-265</v>
      </c>
      <c r="GQ169" s="107">
        <f t="shared" si="142"/>
        <v>2.2054769801066216E-263</v>
      </c>
      <c r="GR169" s="107">
        <f t="shared" si="142"/>
        <v>2.4169090089392518E-251</v>
      </c>
      <c r="GS169" s="107">
        <f t="shared" si="142"/>
        <v>4.2356259258250099E-277</v>
      </c>
      <c r="GT169" s="107">
        <f t="shared" si="142"/>
        <v>9.2723394227158641E-265</v>
      </c>
      <c r="GU169" s="107">
        <f t="shared" si="142"/>
        <v>8.6638721204707484E-294</v>
      </c>
      <c r="GV169" s="107">
        <f t="shared" si="142"/>
        <v>0</v>
      </c>
      <c r="GW169" s="107">
        <f t="shared" si="142"/>
        <v>3.3923810191403432E-304</v>
      </c>
      <c r="GX169" s="107">
        <f t="shared" si="142"/>
        <v>5.6392063145472995E-260</v>
      </c>
      <c r="GY169" s="107">
        <f t="shared" si="142"/>
        <v>3.4358049896596228E-249</v>
      </c>
      <c r="GZ169" s="107">
        <f t="shared" si="142"/>
        <v>7.9857186733096117E-254</v>
      </c>
      <c r="HA169" s="107">
        <f t="shared" si="142"/>
        <v>0</v>
      </c>
      <c r="HC169" s="107">
        <f t="shared" si="132"/>
        <v>8.0772231704080178E-126</v>
      </c>
      <c r="HD169" s="107">
        <f t="shared" si="132"/>
        <v>1.7807836658795931E-146</v>
      </c>
      <c r="HE169" s="107">
        <f t="shared" si="132"/>
        <v>5.2256008575520313E-154</v>
      </c>
      <c r="HF169" s="107">
        <f t="shared" si="131"/>
        <v>7.2866657899065708E-192</v>
      </c>
      <c r="HG169" s="107">
        <f t="shared" si="131"/>
        <v>8.3608702825855326E-190</v>
      </c>
      <c r="HH169" s="107">
        <f t="shared" si="131"/>
        <v>5.049254080004192E-178</v>
      </c>
      <c r="HI169" s="107">
        <f t="shared" si="131"/>
        <v>1.0458954760012618E-201</v>
      </c>
      <c r="HJ169" s="107">
        <f t="shared" si="131"/>
        <v>5.5155054463223112E-194</v>
      </c>
      <c r="HK169" s="107">
        <f t="shared" si="131"/>
        <v>4.1305389464491535E-217</v>
      </c>
      <c r="HL169" s="107">
        <f t="shared" si="113"/>
        <v>1.9337789751554964E-228</v>
      </c>
      <c r="HM169" s="107">
        <f t="shared" si="113"/>
        <v>4.8113830062080294E-221</v>
      </c>
      <c r="HN169" s="107">
        <f t="shared" si="113"/>
        <v>1.4349040172754154E-184</v>
      </c>
      <c r="HO169" s="107">
        <f t="shared" si="113"/>
        <v>5.1609578829402463E-175</v>
      </c>
      <c r="HP169" s="107">
        <f t="shared" si="113"/>
        <v>2.8155295839311903E-177</v>
      </c>
      <c r="HQ169" s="107">
        <f t="shared" si="113"/>
        <v>1.1072533350557268E-268</v>
      </c>
      <c r="HS169" s="107">
        <f t="shared" si="143"/>
        <v>1.1535113522119286E-16</v>
      </c>
      <c r="HT169" s="107">
        <f t="shared" si="143"/>
        <v>2.5126351150101363E-23</v>
      </c>
      <c r="HU169" s="107">
        <f t="shared" si="143"/>
        <v>1.0977286310603777E-24</v>
      </c>
      <c r="HV169" s="107">
        <f t="shared" si="143"/>
        <v>9.4156544693766742E-32</v>
      </c>
      <c r="HW169" s="107">
        <f t="shared" si="143"/>
        <v>1.021325195342234E-30</v>
      </c>
      <c r="HX169" s="107">
        <f t="shared" si="143"/>
        <v>4.9356988452128799E-27</v>
      </c>
      <c r="HY169" s="107">
        <f t="shared" si="143"/>
        <v>8.6009516741472644E-34</v>
      </c>
      <c r="HZ169" s="107">
        <f t="shared" si="143"/>
        <v>3.1576067718220658E-33</v>
      </c>
      <c r="IA169" s="107">
        <f t="shared" si="143"/>
        <v>5.5440448097897231E-38</v>
      </c>
      <c r="IB169" s="107">
        <f t="shared" si="143"/>
        <v>1.451873699050746E-39</v>
      </c>
      <c r="IC169" s="107">
        <f t="shared" si="143"/>
        <v>1.6974967079762834E-36</v>
      </c>
      <c r="ID169" s="107">
        <f t="shared" si="143"/>
        <v>2.6934370688193704E-28</v>
      </c>
      <c r="IE169" s="107">
        <f t="shared" si="143"/>
        <v>5.2774030418578222E-26</v>
      </c>
      <c r="IF169" s="107">
        <f t="shared" si="143"/>
        <v>2.714255448636577E-25</v>
      </c>
      <c r="IG169" s="107">
        <f t="shared" si="143"/>
        <v>5.249108859608504E-28</v>
      </c>
      <c r="II169" s="107">
        <f t="shared" si="144"/>
        <v>0.48106977140685175</v>
      </c>
      <c r="IJ169" s="107">
        <f t="shared" si="144"/>
        <v>0.12901429007798132</v>
      </c>
      <c r="IK169" s="107">
        <f t="shared" si="144"/>
        <v>0.10472585182863652</v>
      </c>
      <c r="IL169" s="107">
        <f t="shared" si="144"/>
        <v>3.7463115518311503E-2</v>
      </c>
      <c r="IM169" s="107">
        <f t="shared" si="144"/>
        <v>6.5818094267725766E-2</v>
      </c>
      <c r="IN169" s="107">
        <f t="shared" si="144"/>
        <v>0.19806124313853454</v>
      </c>
      <c r="IO169" s="107">
        <f t="shared" si="144"/>
        <v>2.6407769075027E-2</v>
      </c>
      <c r="IP169" s="107">
        <f t="shared" si="144"/>
        <v>1.8730287207340549E-2</v>
      </c>
      <c r="IQ169" s="107">
        <f t="shared" si="144"/>
        <v>7.0223935994536283E-3</v>
      </c>
      <c r="IR169" s="107">
        <f t="shared" si="144"/>
        <v>6.0807546065030221E-3</v>
      </c>
      <c r="IS169" s="107">
        <f t="shared" si="144"/>
        <v>2.903508382399143E-2</v>
      </c>
      <c r="IT169" s="107">
        <f t="shared" si="144"/>
        <v>0.16376811721350173</v>
      </c>
      <c r="IU169" s="107">
        <f t="shared" si="144"/>
        <v>0.24022099653567497</v>
      </c>
      <c r="IV169" s="107">
        <f t="shared" si="144"/>
        <v>0.37444547907953996</v>
      </c>
      <c r="IW169" s="107">
        <f t="shared" si="144"/>
        <v>0.52754015413762434</v>
      </c>
      <c r="IY169" s="107">
        <f t="shared" si="145"/>
        <v>0.48106977140685186</v>
      </c>
      <c r="IZ169" s="107">
        <f t="shared" si="145"/>
        <v>0.12901429007798132</v>
      </c>
      <c r="JA169" s="107">
        <f t="shared" si="145"/>
        <v>0.10472585182863652</v>
      </c>
      <c r="JB169" s="107">
        <f t="shared" si="145"/>
        <v>3.7463115518311503E-2</v>
      </c>
      <c r="JC169" s="107">
        <f t="shared" si="145"/>
        <v>6.5818094267725766E-2</v>
      </c>
      <c r="JD169" s="107">
        <f t="shared" si="145"/>
        <v>0.19806124313853454</v>
      </c>
      <c r="JE169" s="107">
        <f t="shared" si="145"/>
        <v>2.6407769075027E-2</v>
      </c>
      <c r="JF169" s="107">
        <f t="shared" si="145"/>
        <v>1.8730287207340549E-2</v>
      </c>
      <c r="JG169" s="107">
        <f t="shared" si="145"/>
        <v>7.0223935994536283E-3</v>
      </c>
      <c r="JH169" s="107">
        <f t="shared" si="145"/>
        <v>6.0807546065030221E-3</v>
      </c>
      <c r="JI169" s="107">
        <f t="shared" si="145"/>
        <v>2.903508382399143E-2</v>
      </c>
      <c r="JJ169" s="107">
        <f t="shared" si="145"/>
        <v>0.16376811721350173</v>
      </c>
      <c r="JK169" s="107">
        <f t="shared" si="145"/>
        <v>0.24022099653567497</v>
      </c>
      <c r="JL169" s="107">
        <f t="shared" si="145"/>
        <v>0.37444547907953996</v>
      </c>
      <c r="JM169" s="107">
        <f t="shared" si="145"/>
        <v>0.52754015413762434</v>
      </c>
    </row>
    <row r="170" spans="2:273" x14ac:dyDescent="0.25">
      <c r="B170" s="2">
        <v>142</v>
      </c>
      <c r="C170" s="37">
        <v>37.793999999999997</v>
      </c>
      <c r="D170" s="37">
        <v>37.311</v>
      </c>
      <c r="E170" s="37">
        <v>37.344000000000001</v>
      </c>
      <c r="F170" s="37">
        <v>34.508000000000003</v>
      </c>
      <c r="G170" s="37">
        <v>39.1</v>
      </c>
      <c r="H170" s="37">
        <v>38.866999999999997</v>
      </c>
      <c r="I170" s="37">
        <v>39.133000000000003</v>
      </c>
      <c r="J170" s="37">
        <v>34.732999999999997</v>
      </c>
      <c r="K170" s="37">
        <v>30.271000000000001</v>
      </c>
      <c r="L170" s="37">
        <v>29.931999999999999</v>
      </c>
      <c r="M170" s="37">
        <v>29.712</v>
      </c>
      <c r="N170" s="37">
        <v>32.017000000000003</v>
      </c>
      <c r="O170" s="37">
        <v>40.883000000000003</v>
      </c>
      <c r="P170" s="37">
        <v>44.533000000000001</v>
      </c>
      <c r="Q170" s="37">
        <v>83.85</v>
      </c>
      <c r="S170" s="4">
        <f>AY170 + (C$3 * _xlfn.NORM.DIST($B170, C$7, ABS(C$11), FALSE) * _xlfn.NORM.DIST(($B170 - C$7)*C$15, 0, ABS(C$11), TRUE) * 2)
               + (C$4 * _xlfn.NORM.DIST($B170, C$8, ABS(C$12), FALSE) * _xlfn.NORM.DIST(($B170 - C$8)*C$16, 0, ABS(C$12), TRUE) * 2)
               + (C$5 * _xlfn.NORM.DIST($B170, C$9, ABS(C$13), FALSE) * _xlfn.NORM.DIST(($B170 - C$9)*C$17, 0, ABS(C$13), TRUE) * 2)
               + (C$6 * _xlfn.NORM.DIST($B170, C$10, ABS(C$14), FALSE) * _xlfn.NORM.DIST(($B170 - C$10)*C$18, 0, ABS(C$14), TRUE) * 2)</f>
        <v>38.124247369556926</v>
      </c>
      <c r="T170" s="4">
        <f>AZ170 + (D$3 * _xlfn.NORM.DIST($B170, D$7, ABS(D$11), FALSE) * _xlfn.NORM.DIST(($B170 - D$7)*D$15, 0, ABS(D$11), TRUE) * 2)
               + (D$4 * _xlfn.NORM.DIST($B170, D$8, ABS(D$12), FALSE) * _xlfn.NORM.DIST(($B170 - D$8)*D$16, 0, ABS(D$12), TRUE) * 2)
               + (D$5 * _xlfn.NORM.DIST($B170, D$9, ABS(D$13), FALSE) * _xlfn.NORM.DIST(($B170 - D$9)*D$17, 0, ABS(D$13), TRUE) * 2)
               + (D$6 * _xlfn.NORM.DIST($B170, D$10, ABS(D$14), FALSE) * _xlfn.NORM.DIST(($B170 - D$10)*D$18, 0, ABS(D$14), TRUE) * 2)</f>
        <v>38.564761812902617</v>
      </c>
      <c r="U170" s="4">
        <f>BA170 + (E$3 * _xlfn.NORM.DIST($B170, E$7, ABS(E$11), FALSE) * _xlfn.NORM.DIST(($B170 - E$7)*E$15, 0, ABS(E$11), TRUE) * 2)
               + (E$4 * _xlfn.NORM.DIST($B170, E$8, ABS(E$12), FALSE) * _xlfn.NORM.DIST(($B170 - E$8)*E$16, 0, ABS(E$12), TRUE) * 2)
               + (E$5 * _xlfn.NORM.DIST($B170, E$9, ABS(E$13), FALSE) * _xlfn.NORM.DIST(($B170 - E$9)*E$17, 0, ABS(E$13), TRUE) * 2)
               + (E$6 * _xlfn.NORM.DIST($B170, E$10, ABS(E$14), FALSE) * _xlfn.NORM.DIST(($B170 - E$10)*E$18, 0, ABS(E$14), TRUE) * 2)</f>
        <v>38.720206871790964</v>
      </c>
      <c r="V170" s="4">
        <f>BB170 + (F$3 * _xlfn.NORM.DIST($B170, F$7, ABS(F$11), FALSE) * _xlfn.NORM.DIST(($B170 - F$7)*F$15, 0, ABS(F$11), TRUE) * 2)
               + (F$4 * _xlfn.NORM.DIST($B170, F$8, ABS(F$12), FALSE) * _xlfn.NORM.DIST(($B170 - F$8)*F$16, 0, ABS(F$12), TRUE) * 2)
               + (F$5 * _xlfn.NORM.DIST($B170, F$9, ABS(F$13), FALSE) * _xlfn.NORM.DIST(($B170 - F$9)*F$17, 0, ABS(F$13), TRUE) * 2)
               + (F$6 * _xlfn.NORM.DIST($B170, F$10, ABS(F$14), FALSE) * _xlfn.NORM.DIST(($B170 - F$10)*F$18, 0, ABS(F$14), TRUE) * 2)</f>
        <v>35.992425125321532</v>
      </c>
      <c r="W170" s="4">
        <f>BC170 + (G$3 * _xlfn.NORM.DIST($B170, G$7, ABS(G$11), FALSE) * _xlfn.NORM.DIST(($B170 - G$7)*G$15, 0, ABS(G$11), TRUE) * 2)
               + (G$4 * _xlfn.NORM.DIST($B170, G$8, ABS(G$12), FALSE) * _xlfn.NORM.DIST(($B170 - G$8)*G$16, 0, ABS(G$12), TRUE) * 2)
               + (G$5 * _xlfn.NORM.DIST($B170, G$9, ABS(G$13), FALSE) * _xlfn.NORM.DIST(($B170 - G$9)*G$17, 0, ABS(G$13), TRUE) * 2)
               + (G$6 * _xlfn.NORM.DIST($B170, G$10, ABS(G$14), FALSE) * _xlfn.NORM.DIST(($B170 - G$10)*G$18, 0, ABS(G$14), TRUE) * 2)</f>
        <v>39.193206399342024</v>
      </c>
      <c r="X170" s="4">
        <f>BD170 + (H$3 * _xlfn.NORM.DIST($B170, H$7, ABS(H$11), FALSE) * _xlfn.NORM.DIST(($B170 - H$7)*H$15, 0, ABS(H$11), TRUE) * 2)
               + (H$4 * _xlfn.NORM.DIST($B170, H$8, ABS(H$12), FALSE) * _xlfn.NORM.DIST(($B170 - H$8)*H$16, 0, ABS(H$12), TRUE) * 2)
               + (H$5 * _xlfn.NORM.DIST($B170, H$9, ABS(H$13), FALSE) * _xlfn.NORM.DIST(($B170 - H$9)*H$17, 0, ABS(H$13), TRUE) * 2)
               + (H$6 * _xlfn.NORM.DIST($B170, H$10, ABS(H$14), FALSE) * _xlfn.NORM.DIST(($B170 - H$10)*H$18, 0, ABS(H$14), TRUE) * 2)</f>
        <v>38.629804032752652</v>
      </c>
      <c r="Y170" s="4">
        <f>BE170 + (I$3 * _xlfn.NORM.DIST($B170, I$7, ABS(I$11), FALSE) * _xlfn.NORM.DIST(($B170 - I$7)*I$15, 0, ABS(I$11), TRUE) * 2)
               + (I$4 * _xlfn.NORM.DIST($B170, I$8, ABS(I$12), FALSE) * _xlfn.NORM.DIST(($B170 - I$8)*I$16, 0, ABS(I$12), TRUE) * 2)
               + (I$5 * _xlfn.NORM.DIST($B170, I$9, ABS(I$13), FALSE) * _xlfn.NORM.DIST(($B170 - I$9)*I$17, 0, ABS(I$13), TRUE) * 2)
               + (I$6 * _xlfn.NORM.DIST($B170, I$10, ABS(I$14), FALSE) * _xlfn.NORM.DIST(($B170 - I$10)*I$18, 0, ABS(I$14), TRUE) * 2)</f>
        <v>40.298773051543137</v>
      </c>
      <c r="Z170" s="4">
        <f>BF170 + (J$3 * _xlfn.NORM.DIST($B170, J$7, ABS(J$11), FALSE) * _xlfn.NORM.DIST(($B170 - J$7)*J$15, 0, ABS(J$11), TRUE) * 2)
               + (J$4 * _xlfn.NORM.DIST($B170, J$8, ABS(J$12), FALSE) * _xlfn.NORM.DIST(($B170 - J$8)*J$16, 0, ABS(J$12), TRUE) * 2)
               + (J$5 * _xlfn.NORM.DIST($B170, J$9, ABS(J$13), FALSE) * _xlfn.NORM.DIST(($B170 - J$9)*J$17, 0, ABS(J$13), TRUE) * 2)
               + (J$6 * _xlfn.NORM.DIST($B170, J$10, ABS(J$14), FALSE) * _xlfn.NORM.DIST(($B170 - J$10)*J$18, 0, ABS(J$14), TRUE) * 2)</f>
        <v>36.046504962621611</v>
      </c>
      <c r="AA170" s="4">
        <f>BG170 + (K$3 * _xlfn.NORM.DIST($B170, K$7, ABS(K$11), FALSE) * _xlfn.NORM.DIST(($B170 - K$7)*K$15, 0, ABS(K$11), TRUE) * 2)
               + (K$4 * _xlfn.NORM.DIST($B170, K$8, ABS(K$12), FALSE) * _xlfn.NORM.DIST(($B170 - K$8)*K$16, 0, ABS(K$12), TRUE) * 2)
               + (K$5 * _xlfn.NORM.DIST($B170, K$9, ABS(K$13), FALSE) * _xlfn.NORM.DIST(($B170 - K$9)*K$17, 0, ABS(K$13), TRUE) * 2)
               + (K$6 * _xlfn.NORM.DIST($B170, K$10, ABS(K$14), FALSE) * _xlfn.NORM.DIST(($B170 - K$10)*K$18, 0, ABS(K$14), TRUE) * 2)</f>
        <v>30.753895830627417</v>
      </c>
      <c r="AB170" s="4">
        <f>BH170 + (L$3 * _xlfn.NORM.DIST($B170, L$7, ABS(L$11), FALSE) * _xlfn.NORM.DIST(($B170 - L$7)*L$15, 0, ABS(L$11), TRUE) * 2)
               + (L$4 * _xlfn.NORM.DIST($B170, L$8, ABS(L$12), FALSE) * _xlfn.NORM.DIST(($B170 - L$8)*L$16, 0, ABS(L$12), TRUE) * 2)
               + (L$5 * _xlfn.NORM.DIST($B170, L$9, ABS(L$13), FALSE) * _xlfn.NORM.DIST(($B170 - L$9)*L$17, 0, ABS(L$13), TRUE) * 2)
               + (L$6 * _xlfn.NORM.DIST($B170, L$10, ABS(L$14), FALSE) * _xlfn.NORM.DIST(($B170 - L$10)*L$18, 0, ABS(L$14), TRUE) * 2)</f>
        <v>30.440706267989984</v>
      </c>
      <c r="AC170" s="4">
        <f>BI170 + (M$3 * _xlfn.NORM.DIST($B170, M$7, ABS(M$11), FALSE) * _xlfn.NORM.DIST(($B170 - M$7)*M$15, 0, ABS(M$11), TRUE) * 2)
               + (M$4 * _xlfn.NORM.DIST($B170, M$8, ABS(M$12), FALSE) * _xlfn.NORM.DIST(($B170 - M$8)*M$16, 0, ABS(M$12), TRUE) * 2)
               + (M$5 * _xlfn.NORM.DIST($B170, M$9, ABS(M$13), FALSE) * _xlfn.NORM.DIST(($B170 - M$9)*M$17, 0, ABS(M$13), TRUE) * 2)
               + (M$6 * _xlfn.NORM.DIST($B170, M$10, ABS(M$14), FALSE) * _xlfn.NORM.DIST(($B170 - M$10)*M$18, 0, ABS(M$14), TRUE) * 2)</f>
        <v>30.035374377592952</v>
      </c>
      <c r="AD170" s="4">
        <f>BJ170 + (N$3 * _xlfn.NORM.DIST($B170, N$7, ABS(N$11), FALSE) * _xlfn.NORM.DIST(($B170 - N$7)*N$15, 0, ABS(N$11), TRUE) * 2)
               + (N$4 * _xlfn.NORM.DIST($B170, N$8, ABS(N$12), FALSE) * _xlfn.NORM.DIST(($B170 - N$8)*N$16, 0, ABS(N$12), TRUE) * 2)
               + (N$5 * _xlfn.NORM.DIST($B170, N$9, ABS(N$13), FALSE) * _xlfn.NORM.DIST(($B170 - N$9)*N$17, 0, ABS(N$13), TRUE) * 2)
               + (N$6 * _xlfn.NORM.DIST($B170, N$10, ABS(N$14), FALSE) * _xlfn.NORM.DIST(($B170 - N$10)*N$18, 0, ABS(N$14), TRUE) * 2)</f>
        <v>34.600454770125175</v>
      </c>
      <c r="AE170" s="4">
        <f>BK170 + (O$3 * _xlfn.NORM.DIST($B170, O$7, ABS(O$11), FALSE) * _xlfn.NORM.DIST(($B170 - O$7)*O$15, 0, ABS(O$11), TRUE) * 2)
               + (O$4 * _xlfn.NORM.DIST($B170, O$8, ABS(O$12), FALSE) * _xlfn.NORM.DIST(($B170 - O$8)*O$16, 0, ABS(O$12), TRUE) * 2)
               + (O$5 * _xlfn.NORM.DIST($B170, O$9, ABS(O$13), FALSE) * _xlfn.NORM.DIST(($B170 - O$9)*O$17, 0, ABS(O$13), TRUE) * 2)
               + (O$6 * _xlfn.NORM.DIST($B170, O$10, ABS(O$14), FALSE) * _xlfn.NORM.DIST(($B170 - O$10)*O$18, 0, ABS(O$14), TRUE) * 2)</f>
        <v>43.820106248951859</v>
      </c>
      <c r="AF170" s="4">
        <f t="shared" si="133"/>
        <v>45.079579356145032</v>
      </c>
      <c r="AG170" s="4">
        <f t="shared" si="133"/>
        <v>79.496774094001935</v>
      </c>
      <c r="AI170" s="4">
        <f>IF(OR($B170 &lt; C$231, $B170 &gt; C$234), 0, C170-S170)</f>
        <v>-0.33024736955692902</v>
      </c>
      <c r="AJ170" s="4">
        <f>IF(OR($B170 &lt; D$231, $B170 &gt; D$234), 0, D170-T170)</f>
        <v>-1.2537618129026171</v>
      </c>
      <c r="AK170" s="4">
        <f>IF(OR($B170 &lt; E$231, $B170 &gt; E$234), 0, E170-U170)</f>
        <v>-1.3762068717909628</v>
      </c>
      <c r="AL170" s="4">
        <f>IF(OR($B170 &lt; F$231, $B170 &gt; F$234), 0, F170-V170)</f>
        <v>-1.484425125321529</v>
      </c>
      <c r="AM170" s="4">
        <f>IF(OR($B170 &lt; G$231, $B170 &gt; G$234), 0, G170-W170)</f>
        <v>-9.3206399342022905E-2</v>
      </c>
      <c r="AN170" s="4">
        <f>IF(OR($B170 &lt; H$231, $B170 &gt; H$234), 0, H170-X170)</f>
        <v>0.23719596724734515</v>
      </c>
      <c r="AO170" s="4">
        <f>IF(OR($B170 &lt; I$231, $B170 &gt; I$234), 0, I170-Y170)</f>
        <v>-1.1657730515431339</v>
      </c>
      <c r="AP170" s="4">
        <f>IF(OR($B170 &lt; J$231, $B170 &gt; J$234), 0, J170-Z170)</f>
        <v>-1.3135049626216144</v>
      </c>
      <c r="AQ170" s="4">
        <f>IF(OR($B170 &lt; K$231, $B170 &gt; K$234), 0, K170-AA170)</f>
        <v>-0.4828958306274167</v>
      </c>
      <c r="AR170" s="4">
        <f>IF(OR($B170 &lt; L$231, $B170 &gt; L$234), 0, L170-AB170)</f>
        <v>-0.50870626798998586</v>
      </c>
      <c r="AS170" s="4">
        <f>IF(OR($B170 &lt; M$231, $B170 &gt; M$234), 0, M170-AC170)</f>
        <v>-0.32337437759295184</v>
      </c>
      <c r="AT170" s="4">
        <f>IF(OR($B170 &lt; N$231, $B170 &gt; N$234), 0, N170-AD170)</f>
        <v>-2.5834547701251722</v>
      </c>
      <c r="AU170" s="4">
        <f>IF(OR($B170 &lt; O$231, $B170 &gt; O$234), 0, O170-AE170)</f>
        <v>-2.9371062489518565</v>
      </c>
      <c r="AV170" s="4">
        <f t="shared" si="134"/>
        <v>-0.54657935614503117</v>
      </c>
      <c r="AW170" s="4">
        <f t="shared" si="134"/>
        <v>4.3532259059980589</v>
      </c>
      <c r="AY170" s="2">
        <f t="shared" si="137"/>
        <v>38.124247369556926</v>
      </c>
      <c r="AZ170" s="2">
        <f t="shared" si="137"/>
        <v>38.542018643117686</v>
      </c>
      <c r="BA170" s="2">
        <f t="shared" si="137"/>
        <v>38.594332410892754</v>
      </c>
      <c r="BB170" s="2">
        <f t="shared" si="137"/>
        <v>35.969768446852797</v>
      </c>
      <c r="BC170" s="2">
        <f t="shared" si="137"/>
        <v>39.113795608572488</v>
      </c>
      <c r="BD170" s="2">
        <f t="shared" si="137"/>
        <v>37.751812756535415</v>
      </c>
      <c r="BE170" s="2">
        <f t="shared" si="137"/>
        <v>40.274118220359263</v>
      </c>
      <c r="BF170" s="2">
        <f t="shared" si="137"/>
        <v>36.029077714146858</v>
      </c>
      <c r="BG170" s="2">
        <f t="shared" si="137"/>
        <v>30.75026304364021</v>
      </c>
      <c r="BH170" s="2">
        <f t="shared" si="137"/>
        <v>30.437513428421905</v>
      </c>
      <c r="BI170" s="2">
        <f t="shared" si="137"/>
        <v>29.986169191804883</v>
      </c>
      <c r="BJ170" s="2">
        <f t="shared" si="137"/>
        <v>33.322630678067732</v>
      </c>
      <c r="BK170" s="2">
        <f t="shared" si="137"/>
        <v>41.250084758712404</v>
      </c>
      <c r="BL170" s="2">
        <f t="shared" si="137"/>
        <v>35.224654417704414</v>
      </c>
      <c r="BM170" s="2">
        <f t="shared" si="137"/>
        <v>36.168888699931536</v>
      </c>
      <c r="BO170" s="2" t="str">
        <f t="shared" si="138"/>
        <v/>
      </c>
      <c r="BP170" s="2" t="str">
        <f t="shared" si="138"/>
        <v/>
      </c>
      <c r="BQ170" s="2" t="str">
        <f t="shared" si="138"/>
        <v/>
      </c>
      <c r="BR170" s="2" t="str">
        <f t="shared" si="138"/>
        <v/>
      </c>
      <c r="BS170" s="2" t="str">
        <f t="shared" si="138"/>
        <v/>
      </c>
      <c r="BT170" s="2" t="str">
        <f t="shared" si="138"/>
        <v/>
      </c>
      <c r="BU170" s="2" t="str">
        <f t="shared" si="138"/>
        <v/>
      </c>
      <c r="BV170" s="2" t="str">
        <f t="shared" si="138"/>
        <v/>
      </c>
      <c r="BW170" s="2" t="str">
        <f t="shared" si="138"/>
        <v/>
      </c>
      <c r="BX170" s="2" t="str">
        <f t="shared" si="138"/>
        <v/>
      </c>
      <c r="BY170" s="2" t="str">
        <f t="shared" si="138"/>
        <v/>
      </c>
      <c r="BZ170" s="2" t="str">
        <f t="shared" si="138"/>
        <v/>
      </c>
      <c r="CA170" s="2" t="str">
        <f t="shared" si="138"/>
        <v/>
      </c>
      <c r="CB170" s="2" t="str">
        <f t="shared" si="138"/>
        <v/>
      </c>
      <c r="CC170" s="2" t="str">
        <f t="shared" si="138"/>
        <v/>
      </c>
      <c r="CE170" s="2" t="str">
        <f t="shared" si="139"/>
        <v/>
      </c>
      <c r="CF170" s="2" t="str">
        <f t="shared" si="139"/>
        <v/>
      </c>
      <c r="CG170" s="2" t="str">
        <f t="shared" si="139"/>
        <v/>
      </c>
      <c r="CH170" s="2" t="str">
        <f t="shared" si="139"/>
        <v/>
      </c>
      <c r="CI170" s="2" t="str">
        <f t="shared" si="139"/>
        <v/>
      </c>
      <c r="CJ170" s="2" t="str">
        <f t="shared" si="139"/>
        <v/>
      </c>
      <c r="CK170" s="2" t="str">
        <f t="shared" si="139"/>
        <v/>
      </c>
      <c r="CL170" s="2" t="str">
        <f t="shared" si="139"/>
        <v/>
      </c>
      <c r="CM170" s="2" t="str">
        <f t="shared" si="139"/>
        <v/>
      </c>
      <c r="CN170" s="2" t="str">
        <f t="shared" si="139"/>
        <v/>
      </c>
      <c r="CO170" s="2" t="str">
        <f t="shared" si="139"/>
        <v/>
      </c>
      <c r="CP170" s="2" t="str">
        <f t="shared" si="139"/>
        <v/>
      </c>
      <c r="CQ170" s="2" t="str">
        <f t="shared" si="139"/>
        <v/>
      </c>
      <c r="CR170" s="2" t="str">
        <f t="shared" si="139"/>
        <v/>
      </c>
      <c r="CS170" s="2" t="str">
        <f t="shared" si="139"/>
        <v/>
      </c>
      <c r="CU170" s="2" t="str">
        <f t="shared" si="140"/>
        <v/>
      </c>
      <c r="CV170" s="2" t="str">
        <f t="shared" si="140"/>
        <v/>
      </c>
      <c r="CW170" s="2" t="str">
        <f t="shared" si="140"/>
        <v/>
      </c>
      <c r="CX170" s="2" t="str">
        <f t="shared" si="140"/>
        <v/>
      </c>
      <c r="CY170" s="2" t="str">
        <f t="shared" si="140"/>
        <v/>
      </c>
      <c r="CZ170" s="2" t="str">
        <f t="shared" si="140"/>
        <v/>
      </c>
      <c r="DA170" s="2" t="str">
        <f t="shared" si="140"/>
        <v/>
      </c>
      <c r="DB170" s="2" t="str">
        <f t="shared" si="140"/>
        <v/>
      </c>
      <c r="DC170" s="2" t="str">
        <f t="shared" si="140"/>
        <v/>
      </c>
      <c r="DD170" s="2">
        <f t="shared" si="140"/>
        <v>29.931999999999999</v>
      </c>
      <c r="DE170" s="2" t="str">
        <f t="shared" si="140"/>
        <v/>
      </c>
      <c r="DF170" s="2" t="str">
        <f t="shared" si="140"/>
        <v/>
      </c>
      <c r="DG170" s="2" t="str">
        <f t="shared" si="140"/>
        <v/>
      </c>
      <c r="DH170" s="2" t="str">
        <f t="shared" si="140"/>
        <v/>
      </c>
      <c r="DI170" s="2" t="str">
        <f t="shared" si="140"/>
        <v/>
      </c>
      <c r="DK170" s="2">
        <f t="shared" si="146"/>
        <v>55.183876612903212</v>
      </c>
      <c r="DL170" s="2">
        <f t="shared" si="146"/>
        <v>69.528675403225805</v>
      </c>
      <c r="DM170" s="2">
        <f t="shared" si="146"/>
        <v>71.193582661290336</v>
      </c>
      <c r="DN170" s="2">
        <f t="shared" si="146"/>
        <v>69.577014846041038</v>
      </c>
      <c r="DO170" s="2">
        <f t="shared" si="146"/>
        <v>87.151832478005858</v>
      </c>
      <c r="DP170" s="2">
        <f t="shared" si="146"/>
        <v>78.213842475171901</v>
      </c>
      <c r="DQ170" s="2">
        <f t="shared" si="146"/>
        <v>80.334878665689132</v>
      </c>
      <c r="DR170" s="2">
        <f t="shared" si="146"/>
        <v>81.088652852049904</v>
      </c>
      <c r="DS170" s="2">
        <f t="shared" si="146"/>
        <v>64.02507741935483</v>
      </c>
      <c r="DT170" s="2">
        <f t="shared" si="146"/>
        <v>62.183073387096769</v>
      </c>
      <c r="DU170" s="2">
        <f t="shared" si="146"/>
        <v>66.638146236559137</v>
      </c>
      <c r="DV170" s="2">
        <f t="shared" si="146"/>
        <v>68.298636363636362</v>
      </c>
      <c r="DW170" s="2">
        <f t="shared" si="146"/>
        <v>81.67788012477719</v>
      </c>
      <c r="DX170" s="2">
        <f t="shared" si="146"/>
        <v>59.333784425133679</v>
      </c>
      <c r="DY170" s="2">
        <f t="shared" si="146"/>
        <v>53.042948768472911</v>
      </c>
      <c r="EA170" s="2">
        <f t="shared" si="136"/>
        <v>37.378384916748296</v>
      </c>
      <c r="EB170" s="2">
        <f t="shared" si="136"/>
        <v>39.116284965034964</v>
      </c>
      <c r="EC170" s="2">
        <f t="shared" si="136"/>
        <v>38.63162644889357</v>
      </c>
      <c r="ED170" s="2">
        <f t="shared" si="136"/>
        <v>36.1602081524223</v>
      </c>
      <c r="EE170" s="2">
        <f t="shared" si="136"/>
        <v>39.631266416131247</v>
      </c>
      <c r="EF170" s="2">
        <f t="shared" si="136"/>
        <v>34.567316915232631</v>
      </c>
      <c r="EG170" s="2">
        <f t="shared" si="136"/>
        <v>38.35902322326325</v>
      </c>
      <c r="EH170" s="2">
        <f t="shared" si="136"/>
        <v>34.741859308613371</v>
      </c>
      <c r="EI170" s="2">
        <f t="shared" si="136"/>
        <v>29.366669425763064</v>
      </c>
      <c r="EJ170" s="2">
        <f t="shared" si="136"/>
        <v>28.990649280575553</v>
      </c>
      <c r="EK170" s="2">
        <f t="shared" si="135"/>
        <v>29.152938118702977</v>
      </c>
      <c r="EL170" s="2">
        <f t="shared" si="130"/>
        <v>32.324643467176543</v>
      </c>
      <c r="EM170" s="2">
        <f t="shared" si="130"/>
        <v>40.964862245928799</v>
      </c>
      <c r="EN170" s="2">
        <f t="shared" si="130"/>
        <v>33.81901492716986</v>
      </c>
      <c r="EO170" s="2">
        <f t="shared" si="130"/>
        <v>36.079587955374606</v>
      </c>
      <c r="EQ170" s="2">
        <f t="shared" si="147"/>
        <v>39.136503822941378</v>
      </c>
      <c r="ER170" s="2">
        <f t="shared" si="147"/>
        <v>38.393406826886014</v>
      </c>
      <c r="ES170" s="2">
        <f t="shared" si="147"/>
        <v>38.585308389421797</v>
      </c>
      <c r="ET170" s="2">
        <f t="shared" si="147"/>
        <v>35.933823523046513</v>
      </c>
      <c r="EU170" s="2">
        <f t="shared" si="147"/>
        <v>38.995946503834993</v>
      </c>
      <c r="EV170" s="2">
        <f t="shared" si="147"/>
        <v>38.86516923809522</v>
      </c>
      <c r="EW170" s="2">
        <f t="shared" si="147"/>
        <v>40.613042593255571</v>
      </c>
      <c r="EX170" s="2">
        <f t="shared" si="147"/>
        <v>36.230394161368039</v>
      </c>
      <c r="EY170" s="2">
        <f t="shared" si="147"/>
        <v>30.934190256711343</v>
      </c>
      <c r="EZ170" s="2">
        <f t="shared" si="147"/>
        <v>30.632857776021329</v>
      </c>
      <c r="FA170" s="2">
        <f t="shared" si="147"/>
        <v>30.148955363389025</v>
      </c>
      <c r="FB170" s="2">
        <f t="shared" si="147"/>
        <v>33.647700767579749</v>
      </c>
      <c r="FC170" s="2">
        <f t="shared" si="147"/>
        <v>41.370997215633793</v>
      </c>
      <c r="FD170" s="2">
        <f t="shared" si="147"/>
        <v>36.056144445048318</v>
      </c>
      <c r="FE170" s="2">
        <f t="shared" si="147"/>
        <v>36.227802947598256</v>
      </c>
      <c r="FG170" s="2">
        <f t="shared" si="148"/>
        <v>0.99999999800627049</v>
      </c>
      <c r="FH170" s="2">
        <f t="shared" si="148"/>
        <v>0.99999999820453012</v>
      </c>
      <c r="FI170" s="2">
        <f t="shared" si="148"/>
        <v>0.99999999827451158</v>
      </c>
      <c r="FJ170" s="2">
        <f t="shared" si="148"/>
        <v>0.99999999869137968</v>
      </c>
      <c r="FK170" s="2">
        <f t="shared" si="148"/>
        <v>0.99999999845038823</v>
      </c>
      <c r="FL170" s="2">
        <f t="shared" si="148"/>
        <v>0.99999999841799536</v>
      </c>
      <c r="FM170" s="2">
        <f t="shared" si="148"/>
        <v>0.9999999986104634</v>
      </c>
      <c r="FN170" s="2">
        <f t="shared" si="148"/>
        <v>0.99999999849576748</v>
      </c>
      <c r="FO170" s="2">
        <f t="shared" si="148"/>
        <v>0.99999999867620004</v>
      </c>
      <c r="FP170" s="2">
        <f t="shared" si="148"/>
        <v>0.99999999871971468</v>
      </c>
      <c r="FQ170" s="2">
        <f t="shared" si="148"/>
        <v>0.99999999851668975</v>
      </c>
      <c r="FR170" s="2">
        <f t="shared" si="148"/>
        <v>0.999999998156202</v>
      </c>
      <c r="FS170" s="2">
        <f t="shared" si="148"/>
        <v>0.99999998858788686</v>
      </c>
      <c r="FT170" s="2">
        <f t="shared" si="148"/>
        <v>0.9999999491628403</v>
      </c>
      <c r="FU170" s="2">
        <f t="shared" si="148"/>
        <v>0.99999982796270293</v>
      </c>
      <c r="FW170" s="2">
        <f t="shared" si="141"/>
        <v>0.42423889230810968</v>
      </c>
      <c r="FX170" s="2">
        <f t="shared" si="141"/>
        <v>0.79441657758846385</v>
      </c>
      <c r="FY170" s="2">
        <f t="shared" si="141"/>
        <v>0.80517393456049702</v>
      </c>
      <c r="FZ170" s="2">
        <f t="shared" si="141"/>
        <v>0.84122208219046102</v>
      </c>
      <c r="GA170" s="2">
        <f t="shared" si="141"/>
        <v>0.8145044271111892</v>
      </c>
      <c r="GB170" s="2">
        <f t="shared" si="141"/>
        <v>0.74095048713370926</v>
      </c>
      <c r="GC170" s="2">
        <f t="shared" si="141"/>
        <v>0.84963552854275237</v>
      </c>
      <c r="GD170" s="2">
        <f t="shared" si="141"/>
        <v>0.86475525476277637</v>
      </c>
      <c r="GE170" s="2">
        <f t="shared" si="141"/>
        <v>0.88266359507282444</v>
      </c>
      <c r="GF170" s="2">
        <f t="shared" si="141"/>
        <v>0.88104775329263452</v>
      </c>
      <c r="GG170" s="2">
        <f t="shared" si="141"/>
        <v>0.83656284260656022</v>
      </c>
      <c r="GH170" s="2">
        <f t="shared" si="141"/>
        <v>0.75430379641023171</v>
      </c>
      <c r="GI170" s="2">
        <f t="shared" si="141"/>
        <v>0.70228389436451433</v>
      </c>
      <c r="GJ170" s="2">
        <f t="shared" si="141"/>
        <v>0.62832222372585533</v>
      </c>
      <c r="GK170" s="2">
        <f t="shared" si="141"/>
        <v>0.60248848572240266</v>
      </c>
      <c r="GM170" s="107">
        <f t="shared" si="142"/>
        <v>1.3940710071751395E-183</v>
      </c>
      <c r="GN170" s="107">
        <f t="shared" si="142"/>
        <v>2.0167931819127373E-210</v>
      </c>
      <c r="GO170" s="107">
        <f t="shared" si="142"/>
        <v>8.2522957768010815E-221</v>
      </c>
      <c r="GP170" s="107">
        <f t="shared" si="142"/>
        <v>4.136693022332733E-271</v>
      </c>
      <c r="GQ170" s="107">
        <f t="shared" si="142"/>
        <v>2.0439214217887084E-269</v>
      </c>
      <c r="GR170" s="107">
        <f t="shared" si="142"/>
        <v>4.1885294126152795E-257</v>
      </c>
      <c r="GS170" s="107">
        <f t="shared" si="142"/>
        <v>2.0506241559685732E-283</v>
      </c>
      <c r="GT170" s="107">
        <f t="shared" si="142"/>
        <v>8.1548841462664795E-271</v>
      </c>
      <c r="GU170" s="107">
        <f t="shared" si="142"/>
        <v>1.8021512539461211E-300</v>
      </c>
      <c r="GV170" s="107">
        <f t="shared" si="142"/>
        <v>0</v>
      </c>
      <c r="GW170" s="107">
        <f t="shared" si="142"/>
        <v>0</v>
      </c>
      <c r="GX170" s="107">
        <f t="shared" si="142"/>
        <v>5.5520628492329929E-266</v>
      </c>
      <c r="GY170" s="107">
        <f t="shared" si="142"/>
        <v>6.0542374058714851E-255</v>
      </c>
      <c r="GZ170" s="107">
        <f t="shared" si="142"/>
        <v>1.1251333835515388E-259</v>
      </c>
      <c r="HA170" s="107">
        <f t="shared" si="142"/>
        <v>0</v>
      </c>
      <c r="HC170" s="107">
        <f t="shared" si="132"/>
        <v>1.2064821071415629E-129</v>
      </c>
      <c r="HD170" s="107">
        <f t="shared" si="132"/>
        <v>7.0399741033542148E-151</v>
      </c>
      <c r="HE170" s="107">
        <f t="shared" si="132"/>
        <v>1.2591490967192367E-158</v>
      </c>
      <c r="HF170" s="107">
        <f t="shared" si="131"/>
        <v>1.6525047870224651E-197</v>
      </c>
      <c r="HG170" s="107">
        <f t="shared" si="131"/>
        <v>1.9017085802218237E-195</v>
      </c>
      <c r="HH170" s="107">
        <f t="shared" si="131"/>
        <v>2.2967804168052735E-183</v>
      </c>
      <c r="HI170" s="107">
        <f t="shared" si="131"/>
        <v>1.2093350400371429E-207</v>
      </c>
      <c r="HJ170" s="107">
        <f t="shared" si="131"/>
        <v>1.0715147507251672E-199</v>
      </c>
      <c r="HK170" s="107">
        <f t="shared" si="131"/>
        <v>1.9326511296061716E-223</v>
      </c>
      <c r="HL170" s="107">
        <f t="shared" si="113"/>
        <v>4.1407542912337188E-235</v>
      </c>
      <c r="HM170" s="107">
        <f t="shared" si="113"/>
        <v>1.3945684932174281E-227</v>
      </c>
      <c r="HN170" s="107">
        <f t="shared" si="113"/>
        <v>3.8033795497452826E-190</v>
      </c>
      <c r="HO170" s="107">
        <f t="shared" si="113"/>
        <v>2.5109631848690055E-180</v>
      </c>
      <c r="HP170" s="107">
        <f t="shared" si="113"/>
        <v>1.153284426702393E-182</v>
      </c>
      <c r="HQ170" s="107">
        <f t="shared" si="113"/>
        <v>8.1154383400446916E-277</v>
      </c>
      <c r="HS170" s="107">
        <f t="shared" si="143"/>
        <v>9.0972766555218937E-18</v>
      </c>
      <c r="HT170" s="107">
        <f t="shared" si="143"/>
        <v>9.9316212764441611E-25</v>
      </c>
      <c r="HU170" s="107">
        <f t="shared" si="143"/>
        <v>3.6509152741713919E-26</v>
      </c>
      <c r="HV170" s="107">
        <f t="shared" si="143"/>
        <v>1.349793550970961E-33</v>
      </c>
      <c r="HW170" s="107">
        <f t="shared" si="143"/>
        <v>1.53887434722221E-32</v>
      </c>
      <c r="HX170" s="107">
        <f t="shared" si="143"/>
        <v>1.0615251670564386E-28</v>
      </c>
      <c r="HY170" s="107">
        <f t="shared" si="143"/>
        <v>9.5873528414103738E-36</v>
      </c>
      <c r="HZ170" s="107">
        <f t="shared" si="143"/>
        <v>3.983786014866759E-35</v>
      </c>
      <c r="IA170" s="107">
        <f t="shared" si="143"/>
        <v>4.1021574350694245E-40</v>
      </c>
      <c r="IB170" s="107">
        <f t="shared" si="143"/>
        <v>8.4487771136927473E-42</v>
      </c>
      <c r="IC170" s="107">
        <f t="shared" si="143"/>
        <v>1.2368010640667225E-38</v>
      </c>
      <c r="ID170" s="107">
        <f t="shared" si="143"/>
        <v>4.7845191822001492E-30</v>
      </c>
      <c r="IE170" s="107">
        <f t="shared" si="143"/>
        <v>1.2106262466126112E-27</v>
      </c>
      <c r="IF170" s="107">
        <f t="shared" si="143"/>
        <v>6.3859231204736616E-27</v>
      </c>
      <c r="IG170" s="107">
        <f t="shared" si="143"/>
        <v>5.7526774209545497E-30</v>
      </c>
      <c r="II170" s="107">
        <f t="shared" si="144"/>
        <v>0.51170501726052309</v>
      </c>
      <c r="IJ170" s="107">
        <f t="shared" si="144"/>
        <v>7.5436885623819866E-2</v>
      </c>
      <c r="IK170" s="107">
        <f t="shared" si="144"/>
        <v>5.8251192579476078E-2</v>
      </c>
      <c r="IL170" s="107">
        <f t="shared" si="144"/>
        <v>1.6622441004916361E-2</v>
      </c>
      <c r="IM170" s="107">
        <f t="shared" si="144"/>
        <v>3.1684368366074397E-2</v>
      </c>
      <c r="IN170" s="107">
        <f t="shared" si="144"/>
        <v>0.11985881246738063</v>
      </c>
      <c r="IO170" s="107">
        <f t="shared" si="144"/>
        <v>1.0907275761009741E-2</v>
      </c>
      <c r="IP170" s="107">
        <f t="shared" si="144"/>
        <v>7.5302657078359101E-3</v>
      </c>
      <c r="IQ170" s="107">
        <f t="shared" si="144"/>
        <v>2.3904581709593658E-3</v>
      </c>
      <c r="IR170" s="107">
        <f t="shared" si="144"/>
        <v>1.9738042095061798E-3</v>
      </c>
      <c r="IS170" s="107">
        <f t="shared" si="144"/>
        <v>1.1581371067984412E-2</v>
      </c>
      <c r="IT170" s="107">
        <f t="shared" si="144"/>
        <v>9.3494771653452768E-2</v>
      </c>
      <c r="IU170" s="107">
        <f t="shared" si="144"/>
        <v>0.15239922160051347</v>
      </c>
      <c r="IV170" s="107">
        <f t="shared" si="144"/>
        <v>0.2739237317736461</v>
      </c>
      <c r="IW170" s="107">
        <f t="shared" si="144"/>
        <v>0.51407250171058805</v>
      </c>
      <c r="IY170" s="107">
        <f t="shared" si="145"/>
        <v>0.51170501726052309</v>
      </c>
      <c r="IZ170" s="107">
        <f t="shared" si="145"/>
        <v>7.5436885623819866E-2</v>
      </c>
      <c r="JA170" s="107">
        <f t="shared" si="145"/>
        <v>5.8251192579476078E-2</v>
      </c>
      <c r="JB170" s="107">
        <f t="shared" si="145"/>
        <v>1.6622441004916361E-2</v>
      </c>
      <c r="JC170" s="107">
        <f t="shared" si="145"/>
        <v>3.1684368366074397E-2</v>
      </c>
      <c r="JD170" s="107">
        <f t="shared" si="145"/>
        <v>0.11985881246738063</v>
      </c>
      <c r="JE170" s="107">
        <f t="shared" si="145"/>
        <v>1.0907275761009741E-2</v>
      </c>
      <c r="JF170" s="107">
        <f t="shared" si="145"/>
        <v>7.5302657078359101E-3</v>
      </c>
      <c r="JG170" s="107">
        <f t="shared" si="145"/>
        <v>2.3904581709593658E-3</v>
      </c>
      <c r="JH170" s="107">
        <f t="shared" si="145"/>
        <v>1.9738042095061798E-3</v>
      </c>
      <c r="JI170" s="107">
        <f t="shared" si="145"/>
        <v>1.1581371067984412E-2</v>
      </c>
      <c r="JJ170" s="107">
        <f t="shared" si="145"/>
        <v>9.3494771653452768E-2</v>
      </c>
      <c r="JK170" s="107">
        <f t="shared" si="145"/>
        <v>0.15239922160051347</v>
      </c>
      <c r="JL170" s="107">
        <f t="shared" si="145"/>
        <v>0.2739237317736461</v>
      </c>
      <c r="JM170" s="107">
        <f t="shared" si="145"/>
        <v>0.51407250171058805</v>
      </c>
    </row>
    <row r="171" spans="2:273" x14ac:dyDescent="0.25">
      <c r="B171" s="2">
        <v>143</v>
      </c>
      <c r="C171" s="37">
        <v>37.143000000000001</v>
      </c>
      <c r="D171" s="37">
        <v>36.704999999999998</v>
      </c>
      <c r="E171" s="37">
        <v>37.606999999999999</v>
      </c>
      <c r="F171" s="37">
        <v>35.311</v>
      </c>
      <c r="G171" s="37">
        <v>39.033000000000001</v>
      </c>
      <c r="H171" s="37">
        <v>37.4</v>
      </c>
      <c r="I171" s="37">
        <v>39.450000000000003</v>
      </c>
      <c r="J171" s="37">
        <v>34.667000000000002</v>
      </c>
      <c r="K171" s="37">
        <v>30.186</v>
      </c>
      <c r="L171" s="37">
        <v>29.678000000000001</v>
      </c>
      <c r="M171" s="37">
        <v>31.169</v>
      </c>
      <c r="N171" s="37">
        <v>30.783000000000001</v>
      </c>
      <c r="O171" s="37">
        <v>40.4</v>
      </c>
      <c r="P171" s="37">
        <v>39.25</v>
      </c>
      <c r="Q171" s="37">
        <v>66.183000000000007</v>
      </c>
      <c r="S171" s="4">
        <f>AY171 + (C$3 * _xlfn.NORM.DIST($B171, C$7, ABS(C$11), FALSE) * _xlfn.NORM.DIST(($B171 - C$7)*C$15, 0, ABS(C$11), TRUE) * 2)
               + (C$4 * _xlfn.NORM.DIST($B171, C$8, ABS(C$12), FALSE) * _xlfn.NORM.DIST(($B171 - C$8)*C$16, 0, ABS(C$12), TRUE) * 2)
               + (C$5 * _xlfn.NORM.DIST($B171, C$9, ABS(C$13), FALSE) * _xlfn.NORM.DIST(($B171 - C$9)*C$17, 0, ABS(C$13), TRUE) * 2)
               + (C$6 * _xlfn.NORM.DIST($B171, C$10, ABS(C$14), FALSE) * _xlfn.NORM.DIST(($B171 - C$10)*C$18, 0, ABS(C$14), TRUE) * 2)</f>
        <v>38.169677610292666</v>
      </c>
      <c r="T171" s="4">
        <f>AZ171 + (D$3 * _xlfn.NORM.DIST($B171, D$7, ABS(D$11), FALSE) * _xlfn.NORM.DIST(($B171 - D$7)*D$15, 0, ABS(D$11), TRUE) * 2)
               + (D$4 * _xlfn.NORM.DIST($B171, D$8, ABS(D$12), FALSE) * _xlfn.NORM.DIST(($B171 - D$8)*D$16, 0, ABS(D$12), TRUE) * 2)
               + (D$5 * _xlfn.NORM.DIST($B171, D$9, ABS(D$13), FALSE) * _xlfn.NORM.DIST(($B171 - D$9)*D$17, 0, ABS(D$13), TRUE) * 2)
               + (D$6 * _xlfn.NORM.DIST($B171, D$10, ABS(D$14), FALSE) * _xlfn.NORM.DIST(($B171 - D$10)*D$18, 0, ABS(D$14), TRUE) * 2)</f>
        <v>38.455317444353199</v>
      </c>
      <c r="U171" s="4">
        <f>BA171 + (E$3 * _xlfn.NORM.DIST($B171, E$7, ABS(E$11), FALSE) * _xlfn.NORM.DIST(($B171 - E$7)*E$15, 0, ABS(E$11), TRUE) * 2)
               + (E$4 * _xlfn.NORM.DIST($B171, E$8, ABS(E$12), FALSE) * _xlfn.NORM.DIST(($B171 - E$8)*E$16, 0, ABS(E$12), TRUE) * 2)
               + (E$5 * _xlfn.NORM.DIST($B171, E$9, ABS(E$13), FALSE) * _xlfn.NORM.DIST(($B171 - E$9)*E$17, 0, ABS(E$13), TRUE) * 2)
               + (E$6 * _xlfn.NORM.DIST($B171, E$10, ABS(E$14), FALSE) * _xlfn.NORM.DIST(($B171 - E$10)*E$18, 0, ABS(E$14), TRUE) * 2)</f>
        <v>38.516071269313912</v>
      </c>
      <c r="V171" s="4">
        <f>BB171 + (F$3 * _xlfn.NORM.DIST($B171, F$7, ABS(F$11), FALSE) * _xlfn.NORM.DIST(($B171 - F$7)*F$15, 0, ABS(F$11), TRUE) * 2)
               + (F$4 * _xlfn.NORM.DIST($B171, F$8, ABS(F$12), FALSE) * _xlfn.NORM.DIST(($B171 - F$8)*F$16, 0, ABS(F$12), TRUE) * 2)
               + (F$5 * _xlfn.NORM.DIST($B171, F$9, ABS(F$13), FALSE) * _xlfn.NORM.DIST(($B171 - F$9)*F$17, 0, ABS(F$13), TRUE) * 2)
               + (F$6 * _xlfn.NORM.DIST($B171, F$10, ABS(F$14), FALSE) * _xlfn.NORM.DIST(($B171 - F$10)*F$18, 0, ABS(F$14), TRUE) * 2)</f>
        <v>35.856498341150626</v>
      </c>
      <c r="W171" s="4">
        <f>BC171 + (G$3 * _xlfn.NORM.DIST($B171, G$7, ABS(G$11), FALSE) * _xlfn.NORM.DIST(($B171 - G$7)*G$15, 0, ABS(G$11), TRUE) * 2)
               + (G$4 * _xlfn.NORM.DIST($B171, G$8, ABS(G$12), FALSE) * _xlfn.NORM.DIST(($B171 - G$8)*G$16, 0, ABS(G$12), TRUE) * 2)
               + (G$5 * _xlfn.NORM.DIST($B171, G$9, ABS(G$13), FALSE) * _xlfn.NORM.DIST(($B171 - G$9)*G$17, 0, ABS(G$13), TRUE) * 2)
               + (G$6 * _xlfn.NORM.DIST($B171, G$10, ABS(G$14), FALSE) * _xlfn.NORM.DIST(($B171 - G$10)*G$18, 0, ABS(G$14), TRUE) * 2)</f>
        <v>38.968837215568819</v>
      </c>
      <c r="X171" s="4">
        <f>BD171 + (H$3 * _xlfn.NORM.DIST($B171, H$7, ABS(H$11), FALSE) * _xlfn.NORM.DIST(($B171 - H$7)*H$15, 0, ABS(H$11), TRUE) * 2)
               + (H$4 * _xlfn.NORM.DIST($B171, H$8, ABS(H$12), FALSE) * _xlfn.NORM.DIST(($B171 - H$8)*H$16, 0, ABS(H$12), TRUE) * 2)
               + (H$5 * _xlfn.NORM.DIST($B171, H$9, ABS(H$13), FALSE) * _xlfn.NORM.DIST(($B171 - H$9)*H$17, 0, ABS(H$13), TRUE) * 2)
               + (H$6 * _xlfn.NORM.DIST($B171, H$10, ABS(H$14), FALSE) * _xlfn.NORM.DIST(($B171 - H$10)*H$18, 0, ABS(H$14), TRUE) * 2)</f>
        <v>38.055103899758365</v>
      </c>
      <c r="Y171" s="4">
        <f>BE171 + (I$3 * _xlfn.NORM.DIST($B171, I$7, ABS(I$11), FALSE) * _xlfn.NORM.DIST(($B171 - I$7)*I$15, 0, ABS(I$11), TRUE) * 2)
               + (I$4 * _xlfn.NORM.DIST($B171, I$8, ABS(I$12), FALSE) * _xlfn.NORM.DIST(($B171 - I$8)*I$16, 0, ABS(I$12), TRUE) * 2)
               + (I$5 * _xlfn.NORM.DIST($B171, I$9, ABS(I$13), FALSE) * _xlfn.NORM.DIST(($B171 - I$9)*I$17, 0, ABS(I$13), TRUE) * 2)
               + (I$6 * _xlfn.NORM.DIST($B171, I$10, ABS(I$14), FALSE) * _xlfn.NORM.DIST(($B171 - I$10)*I$18, 0, ABS(I$14), TRUE) * 2)</f>
        <v>40.14302018162229</v>
      </c>
      <c r="Z171" s="4">
        <f>BF171 + (J$3 * _xlfn.NORM.DIST($B171, J$7, ABS(J$11), FALSE) * _xlfn.NORM.DIST(($B171 - J$7)*J$15, 0, ABS(J$11), TRUE) * 2)
               + (J$4 * _xlfn.NORM.DIST($B171, J$8, ABS(J$12), FALSE) * _xlfn.NORM.DIST(($B171 - J$8)*J$16, 0, ABS(J$12), TRUE) * 2)
               + (J$5 * _xlfn.NORM.DIST($B171, J$9, ABS(J$13), FALSE) * _xlfn.NORM.DIST(($B171 - J$9)*J$17, 0, ABS(J$13), TRUE) * 2)
               + (J$6 * _xlfn.NORM.DIST($B171, J$10, ABS(J$14), FALSE) * _xlfn.NORM.DIST(($B171 - J$10)*J$18, 0, ABS(J$14), TRUE) * 2)</f>
        <v>35.890774850719126</v>
      </c>
      <c r="AA171" s="4">
        <f>BG171 + (K$3 * _xlfn.NORM.DIST($B171, K$7, ABS(K$11), FALSE) * _xlfn.NORM.DIST(($B171 - K$7)*K$15, 0, ABS(K$11), TRUE) * 2)
               + (K$4 * _xlfn.NORM.DIST($B171, K$8, ABS(K$12), FALSE) * _xlfn.NORM.DIST(($B171 - K$8)*K$16, 0, ABS(K$12), TRUE) * 2)
               + (K$5 * _xlfn.NORM.DIST($B171, K$9, ABS(K$13), FALSE) * _xlfn.NORM.DIST(($B171 - K$9)*K$17, 0, ABS(K$13), TRUE) * 2)
               + (K$6 * _xlfn.NORM.DIST($B171, K$10, ABS(K$14), FALSE) * _xlfn.NORM.DIST(($B171 - K$10)*K$18, 0, ABS(K$14), TRUE) * 2)</f>
        <v>30.626095874752835</v>
      </c>
      <c r="AB171" s="4">
        <f>BH171 + (L$3 * _xlfn.NORM.DIST($B171, L$7, ABS(L$11), FALSE) * _xlfn.NORM.DIST(($B171 - L$7)*L$15, 0, ABS(L$11), TRUE) * 2)
               + (L$4 * _xlfn.NORM.DIST($B171, L$8, ABS(L$12), FALSE) * _xlfn.NORM.DIST(($B171 - L$8)*L$16, 0, ABS(L$12), TRUE) * 2)
               + (L$5 * _xlfn.NORM.DIST($B171, L$9, ABS(L$13), FALSE) * _xlfn.NORM.DIST(($B171 - L$9)*L$17, 0, ABS(L$13), TRUE) * 2)
               + (L$6 * _xlfn.NORM.DIST($B171, L$10, ABS(L$14), FALSE) * _xlfn.NORM.DIST(($B171 - L$10)*L$18, 0, ABS(L$14), TRUE) * 2)</f>
        <v>30.311238729807489</v>
      </c>
      <c r="AC171" s="4">
        <f>BI171 + (M$3 * _xlfn.NORM.DIST($B171, M$7, ABS(M$11), FALSE) * _xlfn.NORM.DIST(($B171 - M$7)*M$15, 0, ABS(M$11), TRUE) * 2)
               + (M$4 * _xlfn.NORM.DIST($B171, M$8, ABS(M$12), FALSE) * _xlfn.NORM.DIST(($B171 - M$8)*M$16, 0, ABS(M$12), TRUE) * 2)
               + (M$5 * _xlfn.NORM.DIST($B171, M$9, ABS(M$13), FALSE) * _xlfn.NORM.DIST(($B171 - M$9)*M$17, 0, ABS(M$13), TRUE) * 2)
               + (M$6 * _xlfn.NORM.DIST($B171, M$10, ABS(M$14), FALSE) * _xlfn.NORM.DIST(($B171 - M$10)*M$18, 0, ABS(M$14), TRUE) * 2)</f>
        <v>29.88497196668634</v>
      </c>
      <c r="AD171" s="4">
        <f>BJ171 + (N$3 * _xlfn.NORM.DIST($B171, N$7, ABS(N$11), FALSE) * _xlfn.NORM.DIST(($B171 - N$7)*N$15, 0, ABS(N$11), TRUE) * 2)
               + (N$4 * _xlfn.NORM.DIST($B171, N$8, ABS(N$12), FALSE) * _xlfn.NORM.DIST(($B171 - N$8)*N$16, 0, ABS(N$12), TRUE) * 2)
               + (N$5 * _xlfn.NORM.DIST($B171, N$9, ABS(N$13), FALSE) * _xlfn.NORM.DIST(($B171 - N$9)*N$17, 0, ABS(N$13), TRUE) * 2)
               + (N$6 * _xlfn.NORM.DIST($B171, N$10, ABS(N$14), FALSE) * _xlfn.NORM.DIST(($B171 - N$10)*N$18, 0, ABS(N$14), TRUE) * 2)</f>
        <v>33.669358832976435</v>
      </c>
      <c r="AE171" s="4">
        <f>BK171 + (O$3 * _xlfn.NORM.DIST($B171, O$7, ABS(O$11), FALSE) * _xlfn.NORM.DIST(($B171 - O$7)*O$15, 0, ABS(O$11), TRUE) * 2)
               + (O$4 * _xlfn.NORM.DIST($B171, O$8, ABS(O$12), FALSE) * _xlfn.NORM.DIST(($B171 - O$8)*O$16, 0, ABS(O$12), TRUE) * 2)
               + (O$5 * _xlfn.NORM.DIST($B171, O$9, ABS(O$13), FALSE) * _xlfn.NORM.DIST(($B171 - O$9)*O$17, 0, ABS(O$13), TRUE) * 2)
               + (O$6 * _xlfn.NORM.DIST($B171, O$10, ABS(O$14), FALSE) * _xlfn.NORM.DIST(($B171 - O$10)*O$18, 0, ABS(O$14), TRUE) * 2)</f>
        <v>42.161104109333181</v>
      </c>
      <c r="AF171" s="4">
        <f t="shared" si="133"/>
        <v>40.104877854558623</v>
      </c>
      <c r="AG171" s="4">
        <f t="shared" si="133"/>
        <v>65.806221619161306</v>
      </c>
      <c r="AI171" s="4">
        <f>IF(OR($B171 &lt; C$231, $B171 &gt; C$234), 0, C171-S171)</f>
        <v>-1.0266776102926656</v>
      </c>
      <c r="AJ171" s="4">
        <f>IF(OR($B171 &lt; D$231, $B171 &gt; D$234), 0, D171-T171)</f>
        <v>-1.7503174443532004</v>
      </c>
      <c r="AK171" s="4">
        <f>IF(OR($B171 &lt; E$231, $B171 &gt; E$234), 0, E171-U171)</f>
        <v>-0.90907126931391247</v>
      </c>
      <c r="AL171" s="4">
        <f>IF(OR($B171 &lt; F$231, $B171 &gt; F$234), 0, F171-V171)</f>
        <v>-0.54549834115062623</v>
      </c>
      <c r="AM171" s="4">
        <f>IF(OR($B171 &lt; G$231, $B171 &gt; G$234), 0, G171-W171)</f>
        <v>6.4162784431182729E-2</v>
      </c>
      <c r="AN171" s="4">
        <f>IF(OR($B171 &lt; H$231, $B171 &gt; H$234), 0, H171-X171)</f>
        <v>-0.65510389975836603</v>
      </c>
      <c r="AO171" s="4">
        <f>IF(OR($B171 &lt; I$231, $B171 &gt; I$234), 0, I171-Y171)</f>
        <v>-0.69302018162228762</v>
      </c>
      <c r="AP171" s="4">
        <f>IF(OR($B171 &lt; J$231, $B171 &gt; J$234), 0, J171-Z171)</f>
        <v>-1.2237748507191242</v>
      </c>
      <c r="AQ171" s="4">
        <f>IF(OR($B171 &lt; K$231, $B171 &gt; K$234), 0, K171-AA171)</f>
        <v>-0.44009587475283496</v>
      </c>
      <c r="AR171" s="4">
        <f>IF(OR($B171 &lt; L$231, $B171 &gt; L$234), 0, L171-AB171)</f>
        <v>-0.63323872980748774</v>
      </c>
      <c r="AS171" s="4">
        <f>IF(OR($B171 &lt; M$231, $B171 &gt; M$234), 0, M171-AC171)</f>
        <v>1.2840280333136604</v>
      </c>
      <c r="AT171" s="4">
        <f>IF(OR($B171 &lt; N$231, $B171 &gt; N$234), 0, N171-AD171)</f>
        <v>-2.886358832976434</v>
      </c>
      <c r="AU171" s="4">
        <f>IF(OR($B171 &lt; O$231, $B171 &gt; O$234), 0, O171-AE171)</f>
        <v>-1.7611041093331821</v>
      </c>
      <c r="AV171" s="4">
        <f t="shared" si="134"/>
        <v>-0.85487785455862308</v>
      </c>
      <c r="AW171" s="4">
        <f t="shared" si="134"/>
        <v>0.37677838083870085</v>
      </c>
      <c r="AY171" s="2">
        <f t="shared" si="137"/>
        <v>38.169677610292666</v>
      </c>
      <c r="AZ171" s="2">
        <f t="shared" si="137"/>
        <v>38.446402659453234</v>
      </c>
      <c r="BA171" s="2">
        <f t="shared" si="137"/>
        <v>38.47029558026491</v>
      </c>
      <c r="BB171" s="2">
        <f t="shared" si="137"/>
        <v>35.850658593261116</v>
      </c>
      <c r="BC171" s="2">
        <f t="shared" si="137"/>
        <v>38.945947134281987</v>
      </c>
      <c r="BD171" s="2">
        <f t="shared" si="137"/>
        <v>37.707206194774557</v>
      </c>
      <c r="BE171" s="2">
        <f t="shared" si="137"/>
        <v>40.137331099771899</v>
      </c>
      <c r="BF171" s="2">
        <f t="shared" si="137"/>
        <v>35.886879128675893</v>
      </c>
      <c r="BG171" s="2">
        <f t="shared" si="137"/>
        <v>30.625468033415892</v>
      </c>
      <c r="BH171" s="2">
        <f t="shared" si="137"/>
        <v>30.310728944245376</v>
      </c>
      <c r="BI171" s="2">
        <f t="shared" si="137"/>
        <v>29.874376010870225</v>
      </c>
      <c r="BJ171" s="2">
        <f t="shared" si="137"/>
        <v>33.205454110535882</v>
      </c>
      <c r="BK171" s="2">
        <f t="shared" si="137"/>
        <v>41.078846984446002</v>
      </c>
      <c r="BL171" s="2">
        <f t="shared" si="137"/>
        <v>35.130338989566958</v>
      </c>
      <c r="BM171" s="2">
        <f t="shared" si="137"/>
        <v>36.005442707322267</v>
      </c>
      <c r="BO171" s="2" t="str">
        <f t="shared" si="138"/>
        <v/>
      </c>
      <c r="BP171" s="2" t="str">
        <f t="shared" si="138"/>
        <v/>
      </c>
      <c r="BQ171" s="2" t="str">
        <f t="shared" si="138"/>
        <v/>
      </c>
      <c r="BR171" s="2" t="str">
        <f t="shared" si="138"/>
        <v/>
      </c>
      <c r="BS171" s="2" t="str">
        <f t="shared" si="138"/>
        <v/>
      </c>
      <c r="BT171" s="2" t="str">
        <f t="shared" si="138"/>
        <v/>
      </c>
      <c r="BU171" s="2" t="str">
        <f t="shared" si="138"/>
        <v/>
      </c>
      <c r="BV171" s="2" t="str">
        <f t="shared" si="138"/>
        <v/>
      </c>
      <c r="BW171" s="2" t="str">
        <f t="shared" si="138"/>
        <v/>
      </c>
      <c r="BX171" s="2" t="str">
        <f t="shared" si="138"/>
        <v/>
      </c>
      <c r="BY171" s="2" t="str">
        <f t="shared" si="138"/>
        <v/>
      </c>
      <c r="BZ171" s="2" t="str">
        <f t="shared" si="138"/>
        <v/>
      </c>
      <c r="CA171" s="2" t="str">
        <f t="shared" si="138"/>
        <v/>
      </c>
      <c r="CB171" s="2" t="str">
        <f t="shared" si="138"/>
        <v/>
      </c>
      <c r="CC171" s="2" t="str">
        <f t="shared" si="138"/>
        <v/>
      </c>
      <c r="CE171" s="2" t="str">
        <f t="shared" si="139"/>
        <v/>
      </c>
      <c r="CF171" s="2" t="str">
        <f t="shared" si="139"/>
        <v/>
      </c>
      <c r="CG171" s="2" t="str">
        <f t="shared" si="139"/>
        <v/>
      </c>
      <c r="CH171" s="2" t="str">
        <f t="shared" si="139"/>
        <v/>
      </c>
      <c r="CI171" s="2" t="str">
        <f t="shared" si="139"/>
        <v/>
      </c>
      <c r="CJ171" s="2" t="str">
        <f t="shared" si="139"/>
        <v/>
      </c>
      <c r="CK171" s="2" t="str">
        <f t="shared" si="139"/>
        <v/>
      </c>
      <c r="CL171" s="2" t="str">
        <f t="shared" si="139"/>
        <v/>
      </c>
      <c r="CM171" s="2" t="str">
        <f t="shared" si="139"/>
        <v/>
      </c>
      <c r="CN171" s="2" t="str">
        <f t="shared" si="139"/>
        <v/>
      </c>
      <c r="CO171" s="2" t="str">
        <f t="shared" si="139"/>
        <v/>
      </c>
      <c r="CP171" s="2" t="str">
        <f t="shared" si="139"/>
        <v/>
      </c>
      <c r="CQ171" s="2" t="str">
        <f t="shared" si="139"/>
        <v/>
      </c>
      <c r="CR171" s="2" t="str">
        <f t="shared" si="139"/>
        <v/>
      </c>
      <c r="CS171" s="2" t="str">
        <f t="shared" si="139"/>
        <v/>
      </c>
      <c r="CU171" s="2" t="str">
        <f t="shared" si="140"/>
        <v/>
      </c>
      <c r="CV171" s="2" t="str">
        <f t="shared" si="140"/>
        <v/>
      </c>
      <c r="CW171" s="2" t="str">
        <f t="shared" si="140"/>
        <v/>
      </c>
      <c r="CX171" s="2" t="str">
        <f t="shared" si="140"/>
        <v/>
      </c>
      <c r="CY171" s="2" t="str">
        <f t="shared" si="140"/>
        <v/>
      </c>
      <c r="CZ171" s="2" t="str">
        <f t="shared" si="140"/>
        <v/>
      </c>
      <c r="DA171" s="2" t="str">
        <f t="shared" si="140"/>
        <v/>
      </c>
      <c r="DB171" s="2" t="str">
        <f t="shared" si="140"/>
        <v/>
      </c>
      <c r="DC171" s="2">
        <f t="shared" si="140"/>
        <v>30.186</v>
      </c>
      <c r="DD171" s="2">
        <f t="shared" si="140"/>
        <v>29.678000000000001</v>
      </c>
      <c r="DE171" s="2" t="str">
        <f t="shared" si="140"/>
        <v/>
      </c>
      <c r="DF171" s="2" t="str">
        <f t="shared" si="140"/>
        <v/>
      </c>
      <c r="DG171" s="2" t="str">
        <f t="shared" si="140"/>
        <v/>
      </c>
      <c r="DH171" s="2" t="str">
        <f t="shared" si="140"/>
        <v/>
      </c>
      <c r="DI171" s="2" t="str">
        <f t="shared" si="140"/>
        <v/>
      </c>
      <c r="DK171" s="2">
        <f t="shared" si="146"/>
        <v>55.18758709677418</v>
      </c>
      <c r="DL171" s="2">
        <f t="shared" si="146"/>
        <v>69.636383064516139</v>
      </c>
      <c r="DM171" s="2">
        <f t="shared" si="146"/>
        <v>71.302289589442822</v>
      </c>
      <c r="DN171" s="2">
        <f t="shared" si="146"/>
        <v>69.695064516129008</v>
      </c>
      <c r="DO171" s="2">
        <f t="shared" si="146"/>
        <v>87.388912206744862</v>
      </c>
      <c r="DP171" s="2">
        <f t="shared" si="146"/>
        <v>78.33764201680674</v>
      </c>
      <c r="DQ171" s="2">
        <f t="shared" si="146"/>
        <v>80.50346554252198</v>
      </c>
      <c r="DR171" s="2">
        <f t="shared" si="146"/>
        <v>81.270020499108725</v>
      </c>
      <c r="DS171" s="2">
        <f t="shared" si="146"/>
        <v>64.094403225806445</v>
      </c>
      <c r="DT171" s="2">
        <f t="shared" si="146"/>
        <v>62.255603225806453</v>
      </c>
      <c r="DU171" s="2">
        <f t="shared" si="146"/>
        <v>66.746204301075267</v>
      </c>
      <c r="DV171" s="2">
        <f t="shared" si="146"/>
        <v>68.391863636363638</v>
      </c>
      <c r="DW171" s="2">
        <f t="shared" si="146"/>
        <v>81.807565953654191</v>
      </c>
      <c r="DX171" s="2">
        <f t="shared" si="146"/>
        <v>59.339080882352931</v>
      </c>
      <c r="DY171" s="2">
        <f t="shared" si="146"/>
        <v>53.023074876847296</v>
      </c>
      <c r="EA171" s="2">
        <f t="shared" si="136"/>
        <v>37.302694906953974</v>
      </c>
      <c r="EB171" s="2">
        <f t="shared" si="136"/>
        <v>39.052525905912276</v>
      </c>
      <c r="EC171" s="2">
        <f t="shared" si="136"/>
        <v>38.508428872497362</v>
      </c>
      <c r="ED171" s="2">
        <f t="shared" si="136"/>
        <v>36.050192184643507</v>
      </c>
      <c r="EE171" s="2">
        <f t="shared" si="136"/>
        <v>39.494554653089267</v>
      </c>
      <c r="EF171" s="2">
        <f t="shared" si="136"/>
        <v>34.273147151051624</v>
      </c>
      <c r="EG171" s="2">
        <f t="shared" si="136"/>
        <v>38.120303244972575</v>
      </c>
      <c r="EH171" s="2">
        <f t="shared" si="136"/>
        <v>34.5336437974765</v>
      </c>
      <c r="EI171" s="2">
        <f t="shared" si="136"/>
        <v>29.178293104722492</v>
      </c>
      <c r="EJ171" s="2">
        <f t="shared" si="136"/>
        <v>28.797015065869395</v>
      </c>
      <c r="EK171" s="2">
        <f t="shared" si="135"/>
        <v>28.993928945400146</v>
      </c>
      <c r="EL171" s="2">
        <f t="shared" si="130"/>
        <v>32.132099235181641</v>
      </c>
      <c r="EM171" s="2">
        <f t="shared" si="130"/>
        <v>40.770649977775086</v>
      </c>
      <c r="EN171" s="2">
        <f t="shared" si="130"/>
        <v>33.594952618273744</v>
      </c>
      <c r="EO171" s="2">
        <f t="shared" si="130"/>
        <v>35.90779670068207</v>
      </c>
      <c r="EQ171" s="2">
        <f t="shared" si="147"/>
        <v>39.104313063410039</v>
      </c>
      <c r="ER171" s="2">
        <f t="shared" si="147"/>
        <v>38.321807572553773</v>
      </c>
      <c r="ES171" s="2">
        <f t="shared" si="147"/>
        <v>38.46296624092426</v>
      </c>
      <c r="ET171" s="2">
        <f t="shared" si="147"/>
        <v>35.820743108741027</v>
      </c>
      <c r="EU171" s="2">
        <f t="shared" si="147"/>
        <v>38.846703614201445</v>
      </c>
      <c r="EV171" s="2">
        <f t="shared" si="147"/>
        <v>38.660883214521434</v>
      </c>
      <c r="EW171" s="2">
        <f t="shared" si="147"/>
        <v>40.420877658901375</v>
      </c>
      <c r="EX171" s="2">
        <f t="shared" si="147"/>
        <v>36.054991764068632</v>
      </c>
      <c r="EY171" s="2">
        <f t="shared" si="147"/>
        <v>30.778280391572572</v>
      </c>
      <c r="EZ171" s="2">
        <f t="shared" si="147"/>
        <v>30.473065711430184</v>
      </c>
      <c r="FA171" s="2">
        <f t="shared" si="147"/>
        <v>30.01100892036019</v>
      </c>
      <c r="FB171" s="2">
        <f t="shared" si="147"/>
        <v>33.483166580571613</v>
      </c>
      <c r="FC171" s="2">
        <f t="shared" si="147"/>
        <v>41.184822821156672</v>
      </c>
      <c r="FD171" s="2">
        <f t="shared" si="147"/>
        <v>35.880004601617685</v>
      </c>
      <c r="FE171" s="2">
        <f t="shared" si="147"/>
        <v>36.059406386462882</v>
      </c>
      <c r="FG171" s="2">
        <f t="shared" si="148"/>
        <v>0.99999999841632436</v>
      </c>
      <c r="FH171" s="2">
        <f t="shared" si="148"/>
        <v>0.9999999985738075</v>
      </c>
      <c r="FI171" s="2">
        <f t="shared" si="148"/>
        <v>0.99999999862939581</v>
      </c>
      <c r="FJ171" s="2">
        <f t="shared" si="148"/>
        <v>0.99999999896052594</v>
      </c>
      <c r="FK171" s="2">
        <f t="shared" si="148"/>
        <v>0.99999999876909962</v>
      </c>
      <c r="FL171" s="2">
        <f t="shared" si="148"/>
        <v>0.99999999874336898</v>
      </c>
      <c r="FM171" s="2">
        <f t="shared" si="148"/>
        <v>0.99999999889625191</v>
      </c>
      <c r="FN171" s="2">
        <f t="shared" si="148"/>
        <v>0.99999999880514567</v>
      </c>
      <c r="FO171" s="2">
        <f t="shared" si="148"/>
        <v>0.99999999894846825</v>
      </c>
      <c r="FP171" s="2">
        <f t="shared" si="148"/>
        <v>0.99999999898303327</v>
      </c>
      <c r="FQ171" s="2">
        <f t="shared" si="148"/>
        <v>0.99999999882176471</v>
      </c>
      <c r="FR171" s="2">
        <f t="shared" si="148"/>
        <v>0.99999999853541921</v>
      </c>
      <c r="FS171" s="2">
        <f t="shared" si="148"/>
        <v>0.99999999074328316</v>
      </c>
      <c r="FT171" s="2">
        <f t="shared" si="148"/>
        <v>0.99999995803879527</v>
      </c>
      <c r="FU171" s="2">
        <f t="shared" si="148"/>
        <v>0.99999985588819895</v>
      </c>
      <c r="FW171" s="2">
        <f t="shared" si="141"/>
        <v>0.48122443255137543</v>
      </c>
      <c r="FX171" s="2">
        <f t="shared" si="141"/>
        <v>0.82948964382988177</v>
      </c>
      <c r="FY171" s="2">
        <f t="shared" si="141"/>
        <v>0.83878420276958421</v>
      </c>
      <c r="FZ171" s="2">
        <f t="shared" si="141"/>
        <v>0.86962052721524996</v>
      </c>
      <c r="GA171" s="2">
        <f t="shared" si="141"/>
        <v>0.84681129585324277</v>
      </c>
      <c r="GB171" s="2">
        <f t="shared" si="141"/>
        <v>0.7826493979299386</v>
      </c>
      <c r="GC171" s="2">
        <f t="shared" si="141"/>
        <v>0.87674964817782708</v>
      </c>
      <c r="GD171" s="2">
        <f t="shared" si="141"/>
        <v>0.88949754104416157</v>
      </c>
      <c r="GE171" s="2">
        <f t="shared" si="141"/>
        <v>0.90449149432122988</v>
      </c>
      <c r="GF171" s="2">
        <f t="shared" si="141"/>
        <v>0.90314326023438052</v>
      </c>
      <c r="GG171" s="2">
        <f t="shared" si="141"/>
        <v>0.86566154350212798</v>
      </c>
      <c r="GH171" s="2">
        <f t="shared" si="141"/>
        <v>0.79444953348278147</v>
      </c>
      <c r="GI171" s="2">
        <f t="shared" si="141"/>
        <v>0.74412562708717389</v>
      </c>
      <c r="GJ171" s="2">
        <f t="shared" si="141"/>
        <v>0.67192576021474093</v>
      </c>
      <c r="GK171" s="2">
        <f t="shared" si="141"/>
        <v>0.64404552798691417</v>
      </c>
      <c r="GM171" s="107">
        <f t="shared" si="142"/>
        <v>8.867702604371022E-188</v>
      </c>
      <c r="GN171" s="107">
        <f t="shared" si="142"/>
        <v>3.2624537623107417E-215</v>
      </c>
      <c r="GO171" s="107">
        <f t="shared" si="142"/>
        <v>7.8841111258991725E-226</v>
      </c>
      <c r="GP171" s="107">
        <f t="shared" si="142"/>
        <v>3.3669933348797005E-277</v>
      </c>
      <c r="GQ171" s="107">
        <f t="shared" si="142"/>
        <v>1.6168361226620441E-275</v>
      </c>
      <c r="GR171" s="107">
        <f t="shared" si="142"/>
        <v>6.2393440679123551E-263</v>
      </c>
      <c r="GS171" s="107">
        <f t="shared" si="142"/>
        <v>8.4190274837720402E-290</v>
      </c>
      <c r="GT171" s="107">
        <f t="shared" si="142"/>
        <v>6.119673972170754E-277</v>
      </c>
      <c r="GU171" s="107">
        <f t="shared" si="142"/>
        <v>3.1498682225349512E-307</v>
      </c>
      <c r="GV171" s="107">
        <f t="shared" si="142"/>
        <v>0</v>
      </c>
      <c r="GW171" s="107">
        <f t="shared" si="142"/>
        <v>0</v>
      </c>
      <c r="GX171" s="107">
        <f t="shared" si="142"/>
        <v>4.6626919136502413E-272</v>
      </c>
      <c r="GY171" s="107">
        <f t="shared" si="142"/>
        <v>9.1615111493730995E-261</v>
      </c>
      <c r="GZ171" s="107">
        <f t="shared" si="142"/>
        <v>1.35823053802851E-265</v>
      </c>
      <c r="HA171" s="107">
        <f t="shared" si="142"/>
        <v>0</v>
      </c>
      <c r="HC171" s="107">
        <f t="shared" si="132"/>
        <v>1.5767938711976547E-133</v>
      </c>
      <c r="HD171" s="107">
        <f t="shared" si="132"/>
        <v>2.3912425190328593E-155</v>
      </c>
      <c r="HE171" s="107">
        <f t="shared" si="132"/>
        <v>2.5887592671463523E-163</v>
      </c>
      <c r="HF171" s="107">
        <f t="shared" si="131"/>
        <v>3.0990625823508497E-203</v>
      </c>
      <c r="HG171" s="107">
        <f t="shared" si="131"/>
        <v>3.5699203760833154E-201</v>
      </c>
      <c r="HH171" s="107">
        <f t="shared" si="131"/>
        <v>8.6959692120667151E-189</v>
      </c>
      <c r="HI171" s="107">
        <f t="shared" si="131"/>
        <v>1.1449587636970766E-213</v>
      </c>
      <c r="HJ171" s="107">
        <f t="shared" si="131"/>
        <v>1.7172743562333501E-205</v>
      </c>
      <c r="HK171" s="107">
        <f t="shared" si="131"/>
        <v>7.3223314028318626E-230</v>
      </c>
      <c r="HL171" s="107">
        <f t="shared" si="113"/>
        <v>7.0972031247485251E-242</v>
      </c>
      <c r="HM171" s="107">
        <f t="shared" si="113"/>
        <v>3.2404751502687725E-234</v>
      </c>
      <c r="HN171" s="107">
        <f t="shared" si="113"/>
        <v>8.3134938786811262E-196</v>
      </c>
      <c r="HO171" s="107">
        <f t="shared" ref="HO171:HQ234" si="149" xml:space="preserve"> _xlfn.NORM.DIST($B171, O$8, ABS(O$12), TRUE) * _xlfn.NORM.DIST(($B171 - O$8)*O$16, 0, ABS(O$12), TRUE) * 2</f>
        <v>1.0157186395356448E-185</v>
      </c>
      <c r="HP171" s="107">
        <f t="shared" si="149"/>
        <v>3.916756820249636E-188</v>
      </c>
      <c r="HQ171" s="107">
        <f t="shared" si="149"/>
        <v>4.4903791065453363E-285</v>
      </c>
      <c r="HS171" s="107">
        <f t="shared" si="143"/>
        <v>6.5761244390119897E-19</v>
      </c>
      <c r="HT171" s="107">
        <f t="shared" si="143"/>
        <v>3.5545117613691002E-26</v>
      </c>
      <c r="HU171" s="107">
        <f t="shared" si="143"/>
        <v>1.0944156941194753E-27</v>
      </c>
      <c r="HV171" s="107">
        <f t="shared" si="143"/>
        <v>1.7083046666404996E-35</v>
      </c>
      <c r="HW171" s="107">
        <f t="shared" si="143"/>
        <v>2.0444486890233541E-34</v>
      </c>
      <c r="HX171" s="107">
        <f t="shared" si="143"/>
        <v>2.0244455694801209E-30</v>
      </c>
      <c r="HY171" s="107">
        <f t="shared" si="143"/>
        <v>9.3734531833224844E-38</v>
      </c>
      <c r="HZ171" s="107">
        <f t="shared" si="143"/>
        <v>4.430109067973813E-37</v>
      </c>
      <c r="IA171" s="107">
        <f t="shared" si="143"/>
        <v>2.6426377291712802E-42</v>
      </c>
      <c r="IB171" s="107">
        <f t="shared" si="143"/>
        <v>4.2481133959519982E-44</v>
      </c>
      <c r="IC171" s="107">
        <f t="shared" si="143"/>
        <v>7.7945239420272314E-41</v>
      </c>
      <c r="ID171" s="107">
        <f t="shared" si="143"/>
        <v>7.4903291095444554E-32</v>
      </c>
      <c r="IE171" s="107">
        <f t="shared" si="143"/>
        <v>2.460890807771912E-29</v>
      </c>
      <c r="IF171" s="107">
        <f t="shared" si="143"/>
        <v>1.3289534523177749E-28</v>
      </c>
      <c r="IG171" s="107">
        <f t="shared" si="143"/>
        <v>5.3750935401437749E-32</v>
      </c>
      <c r="II171" s="107">
        <f t="shared" si="144"/>
        <v>0.50867813880605539</v>
      </c>
      <c r="IJ171" s="107">
        <f t="shared" si="144"/>
        <v>4.0398743431226888E-2</v>
      </c>
      <c r="IK171" s="107">
        <f t="shared" si="144"/>
        <v>2.9567107042818622E-2</v>
      </c>
      <c r="IL171" s="107">
        <f t="shared" si="144"/>
        <v>6.6242750591244395E-3</v>
      </c>
      <c r="IM171" s="107">
        <f t="shared" si="144"/>
        <v>1.3669355446749973E-2</v>
      </c>
      <c r="IN171" s="107">
        <f t="shared" si="144"/>
        <v>6.5182165782422391E-2</v>
      </c>
      <c r="IO171" s="107">
        <f t="shared" si="144"/>
        <v>4.0263852990306877E-3</v>
      </c>
      <c r="IP171" s="107">
        <f t="shared" si="144"/>
        <v>2.718484948052637E-3</v>
      </c>
      <c r="IQ171" s="107">
        <f t="shared" si="144"/>
        <v>7.2406710303767247E-4</v>
      </c>
      <c r="IR171" s="107">
        <f t="shared" si="144"/>
        <v>5.6657317880538305E-4</v>
      </c>
      <c r="IS171" s="107">
        <f t="shared" si="144"/>
        <v>4.0795377129747932E-3</v>
      </c>
      <c r="IT171" s="107">
        <f t="shared" si="144"/>
        <v>4.772341372328337E-2</v>
      </c>
      <c r="IU171" s="107">
        <f t="shared" si="144"/>
        <v>8.6809041660278113E-2</v>
      </c>
      <c r="IV171" s="107">
        <f t="shared" si="144"/>
        <v>0.17969091032375223</v>
      </c>
      <c r="IW171" s="107">
        <f t="shared" si="144"/>
        <v>0.47580248806320674</v>
      </c>
      <c r="IY171" s="107">
        <f t="shared" si="145"/>
        <v>0.50867813880605539</v>
      </c>
      <c r="IZ171" s="107">
        <f t="shared" si="145"/>
        <v>4.0398743431226888E-2</v>
      </c>
      <c r="JA171" s="107">
        <f t="shared" si="145"/>
        <v>2.9567107042818622E-2</v>
      </c>
      <c r="JB171" s="107">
        <f t="shared" si="145"/>
        <v>6.6242750591244395E-3</v>
      </c>
      <c r="JC171" s="107">
        <f t="shared" si="145"/>
        <v>1.3669355446749973E-2</v>
      </c>
      <c r="JD171" s="107">
        <f t="shared" si="145"/>
        <v>6.5182165782422391E-2</v>
      </c>
      <c r="JE171" s="107">
        <f t="shared" si="145"/>
        <v>4.0263852990306877E-3</v>
      </c>
      <c r="JF171" s="107">
        <f t="shared" si="145"/>
        <v>2.718484948052637E-3</v>
      </c>
      <c r="JG171" s="107">
        <f t="shared" si="145"/>
        <v>7.2406710303767247E-4</v>
      </c>
      <c r="JH171" s="107">
        <f t="shared" si="145"/>
        <v>5.6657317880538305E-4</v>
      </c>
      <c r="JI171" s="107">
        <f t="shared" si="145"/>
        <v>4.0795377129747932E-3</v>
      </c>
      <c r="JJ171" s="107">
        <f t="shared" si="145"/>
        <v>4.772341372328337E-2</v>
      </c>
      <c r="JK171" s="107">
        <f t="shared" si="145"/>
        <v>8.6809041660278113E-2</v>
      </c>
      <c r="JL171" s="107">
        <f t="shared" si="145"/>
        <v>0.17969091032375223</v>
      </c>
      <c r="JM171" s="107">
        <f t="shared" si="145"/>
        <v>0.47580248806320674</v>
      </c>
    </row>
    <row r="172" spans="2:273" x14ac:dyDescent="0.25">
      <c r="B172" s="2">
        <v>144</v>
      </c>
      <c r="C172" s="37">
        <v>37.667000000000002</v>
      </c>
      <c r="D172" s="37">
        <v>35.802999999999997</v>
      </c>
      <c r="E172" s="37">
        <v>38.902000000000001</v>
      </c>
      <c r="F172" s="37">
        <v>34.951000000000001</v>
      </c>
      <c r="G172" s="37">
        <v>39.517000000000003</v>
      </c>
      <c r="H172" s="37">
        <v>38.232999999999997</v>
      </c>
      <c r="I172" s="37">
        <v>39.832999999999998</v>
      </c>
      <c r="J172" s="37">
        <v>35.15</v>
      </c>
      <c r="K172" s="37">
        <v>30.169</v>
      </c>
      <c r="L172" s="37">
        <v>30.440999999999999</v>
      </c>
      <c r="M172" s="37">
        <v>29.712</v>
      </c>
      <c r="N172" s="37">
        <v>32.85</v>
      </c>
      <c r="O172" s="37">
        <v>40.732999999999997</v>
      </c>
      <c r="P172" s="37">
        <v>37.633000000000003</v>
      </c>
      <c r="Q172" s="37">
        <v>47.783000000000001</v>
      </c>
      <c r="S172" s="4">
        <f>AY172 + (C$3 * _xlfn.NORM.DIST($B172, C$7, ABS(C$11), FALSE) * _xlfn.NORM.DIST(($B172 - C$7)*C$15, 0, ABS(C$11), TRUE) * 2)
               + (C$4 * _xlfn.NORM.DIST($B172, C$8, ABS(C$12), FALSE) * _xlfn.NORM.DIST(($B172 - C$8)*C$16, 0, ABS(C$12), TRUE) * 2)
               + (C$5 * _xlfn.NORM.DIST($B172, C$9, ABS(C$13), FALSE) * _xlfn.NORM.DIST(($B172 - C$9)*C$17, 0, ABS(C$13), TRUE) * 2)
               + (C$6 * _xlfn.NORM.DIST($B172, C$10, ABS(C$14), FALSE) * _xlfn.NORM.DIST(($B172 - C$10)*C$18, 0, ABS(C$14), TRUE) * 2)</f>
        <v>38.220974559222867</v>
      </c>
      <c r="T172" s="4">
        <f>AZ172 + (D$3 * _xlfn.NORM.DIST($B172, D$7, ABS(D$11), FALSE) * _xlfn.NORM.DIST(($B172 - D$7)*D$15, 0, ABS(D$11), TRUE) * 2)
               + (D$4 * _xlfn.NORM.DIST($B172, D$8, ABS(D$12), FALSE) * _xlfn.NORM.DIST(($B172 - D$8)*D$16, 0, ABS(D$12), TRUE) * 2)
               + (D$5 * _xlfn.NORM.DIST($B172, D$9, ABS(D$13), FALSE) * _xlfn.NORM.DIST(($B172 - D$9)*D$17, 0, ABS(D$13), TRUE) * 2)
               + (D$6 * _xlfn.NORM.DIST($B172, D$10, ABS(D$14), FALSE) * _xlfn.NORM.DIST(($B172 - D$10)*D$18, 0, ABS(D$14), TRUE) * 2)</f>
        <v>38.356976469983444</v>
      </c>
      <c r="U172" s="4">
        <f>BA172 + (E$3 * _xlfn.NORM.DIST($B172, E$7, ABS(E$11), FALSE) * _xlfn.NORM.DIST(($B172 - E$7)*E$15, 0, ABS(E$11), TRUE) * 2)
               + (E$4 * _xlfn.NORM.DIST($B172, E$8, ABS(E$12), FALSE) * _xlfn.NORM.DIST(($B172 - E$8)*E$16, 0, ABS(E$12), TRUE) * 2)
               + (E$5 * _xlfn.NORM.DIST($B172, E$9, ABS(E$13), FALSE) * _xlfn.NORM.DIST(($B172 - E$9)*E$17, 0, ABS(E$13), TRUE) * 2)
               + (E$6 * _xlfn.NORM.DIST($B172, E$10, ABS(E$14), FALSE) * _xlfn.NORM.DIST(($B172 - E$10)*E$18, 0, ABS(E$14), TRUE) * 2)</f>
        <v>38.361216577033801</v>
      </c>
      <c r="V172" s="4">
        <f>BB172 + (F$3 * _xlfn.NORM.DIST($B172, F$7, ABS(F$11), FALSE) * _xlfn.NORM.DIST(($B172 - F$7)*F$15, 0, ABS(F$11), TRUE) * 2)
               + (F$4 * _xlfn.NORM.DIST($B172, F$8, ABS(F$12), FALSE) * _xlfn.NORM.DIST(($B172 - F$8)*F$16, 0, ABS(F$12), TRUE) * 2)
               + (F$5 * _xlfn.NORM.DIST($B172, F$9, ABS(F$13), FALSE) * _xlfn.NORM.DIST(($B172 - F$9)*F$17, 0, ABS(F$13), TRUE) * 2)
               + (F$6 * _xlfn.NORM.DIST($B172, F$10, ABS(F$14), FALSE) * _xlfn.NORM.DIST(($B172 - F$10)*F$18, 0, ABS(F$14), TRUE) * 2)</f>
        <v>35.73369809624041</v>
      </c>
      <c r="W172" s="4">
        <f>BC172 + (G$3 * _xlfn.NORM.DIST($B172, G$7, ABS(G$11), FALSE) * _xlfn.NORM.DIST(($B172 - G$7)*G$15, 0, ABS(G$11), TRUE) * 2)
               + (G$4 * _xlfn.NORM.DIST($B172, G$8, ABS(G$12), FALSE) * _xlfn.NORM.DIST(($B172 - G$8)*G$16, 0, ABS(G$12), TRUE) * 2)
               + (G$5 * _xlfn.NORM.DIST($B172, G$9, ABS(G$13), FALSE) * _xlfn.NORM.DIST(($B172 - G$9)*G$17, 0, ABS(G$13), TRUE) * 2)
               + (G$6 * _xlfn.NORM.DIST($B172, G$10, ABS(G$14), FALSE) * _xlfn.NORM.DIST(($B172 - G$10)*G$18, 0, ABS(G$14), TRUE) * 2)</f>
        <v>38.786091804395838</v>
      </c>
      <c r="X172" s="4">
        <f>BD172 + (H$3 * _xlfn.NORM.DIST($B172, H$7, ABS(H$11), FALSE) * _xlfn.NORM.DIST(($B172 - H$7)*H$15, 0, ABS(H$11), TRUE) * 2)
               + (H$4 * _xlfn.NORM.DIST($B172, H$8, ABS(H$12), FALSE) * _xlfn.NORM.DIST(($B172 - H$8)*H$16, 0, ABS(H$12), TRUE) * 2)
               + (H$5 * _xlfn.NORM.DIST($B172, H$9, ABS(H$13), FALSE) * _xlfn.NORM.DIST(($B172 - H$9)*H$17, 0, ABS(H$13), TRUE) * 2)
               + (H$6 * _xlfn.NORM.DIST($B172, H$10, ABS(H$14), FALSE) * _xlfn.NORM.DIST(($B172 - H$10)*H$18, 0, ABS(H$14), TRUE) * 2)</f>
        <v>37.766883068754758</v>
      </c>
      <c r="Y172" s="4">
        <f>BE172 + (I$3 * _xlfn.NORM.DIST($B172, I$7, ABS(I$11), FALSE) * _xlfn.NORM.DIST(($B172 - I$7)*I$15, 0, ABS(I$11), TRUE) * 2)
               + (I$4 * _xlfn.NORM.DIST($B172, I$8, ABS(I$12), FALSE) * _xlfn.NORM.DIST(($B172 - I$8)*I$16, 0, ABS(I$12), TRUE) * 2)
               + (I$5 * _xlfn.NORM.DIST($B172, I$9, ABS(I$13), FALSE) * _xlfn.NORM.DIST(($B172 - I$9)*I$17, 0, ABS(I$13), TRUE) * 2)
               + (I$6 * _xlfn.NORM.DIST($B172, I$10, ABS(I$14), FALSE) * _xlfn.NORM.DIST(($B172 - I$10)*I$18, 0, ABS(I$14), TRUE) * 2)</f>
        <v>39.994066502865152</v>
      </c>
      <c r="Z172" s="4">
        <f>BF172 + (J$3 * _xlfn.NORM.DIST($B172, J$7, ABS(J$11), FALSE) * _xlfn.NORM.DIST(($B172 - J$7)*J$15, 0, ABS(J$11), TRUE) * 2)
               + (J$4 * _xlfn.NORM.DIST($B172, J$8, ABS(J$12), FALSE) * _xlfn.NORM.DIST(($B172 - J$8)*J$16, 0, ABS(J$12), TRUE) * 2)
               + (J$5 * _xlfn.NORM.DIST($B172, J$9, ABS(J$13), FALSE) * _xlfn.NORM.DIST(($B172 - J$9)*J$17, 0, ABS(J$13), TRUE) * 2)
               + (J$6 * _xlfn.NORM.DIST($B172, J$10, ABS(J$14), FALSE) * _xlfn.NORM.DIST(($B172 - J$10)*J$18, 0, ABS(J$14), TRUE) * 2)</f>
        <v>35.740745246166675</v>
      </c>
      <c r="AA172" s="4">
        <f>BG172 + (K$3 * _xlfn.NORM.DIST($B172, K$7, ABS(K$11), FALSE) * _xlfn.NORM.DIST(($B172 - K$7)*K$15, 0, ABS(K$11), TRUE) * 2)
               + (K$4 * _xlfn.NORM.DIST($B172, K$8, ABS(K$12), FALSE) * _xlfn.NORM.DIST(($B172 - K$8)*K$16, 0, ABS(K$12), TRUE) * 2)
               + (K$5 * _xlfn.NORM.DIST($B172, K$9, ABS(K$13), FALSE) * _xlfn.NORM.DIST(($B172 - K$9)*K$17, 0, ABS(K$13), TRUE) * 2)
               + (K$6 * _xlfn.NORM.DIST($B172, K$10, ABS(K$14), FALSE) * _xlfn.NORM.DIST(($B172 - K$10)*K$18, 0, ABS(K$14), TRUE) * 2)</f>
        <v>30.496134115563027</v>
      </c>
      <c r="AB172" s="4">
        <f>BH172 + (L$3 * _xlfn.NORM.DIST($B172, L$7, ABS(L$11), FALSE) * _xlfn.NORM.DIST(($B172 - L$7)*L$15, 0, ABS(L$11), TRUE) * 2)
               + (L$4 * _xlfn.NORM.DIST($B172, L$8, ABS(L$12), FALSE) * _xlfn.NORM.DIST(($B172 - L$8)*L$16, 0, ABS(L$12), TRUE) * 2)
               + (L$5 * _xlfn.NORM.DIST($B172, L$9, ABS(L$13), FALSE) * _xlfn.NORM.DIST(($B172 - L$9)*L$17, 0, ABS(L$13), TRUE) * 2)
               + (L$6 * _xlfn.NORM.DIST($B172, L$10, ABS(L$14), FALSE) * _xlfn.NORM.DIST(($B172 - L$10)*L$18, 0, ABS(L$14), TRUE) * 2)</f>
        <v>30.179115266924956</v>
      </c>
      <c r="AC172" s="4">
        <f>BI172 + (M$3 * _xlfn.NORM.DIST($B172, M$7, ABS(M$11), FALSE) * _xlfn.NORM.DIST(($B172 - M$7)*M$15, 0, ABS(M$11), TRUE) * 2)
               + (M$4 * _xlfn.NORM.DIST($B172, M$8, ABS(M$12), FALSE) * _xlfn.NORM.DIST(($B172 - M$8)*M$16, 0, ABS(M$12), TRUE) * 2)
               + (M$5 * _xlfn.NORM.DIST($B172, M$9, ABS(M$13), FALSE) * _xlfn.NORM.DIST(($B172 - M$9)*M$17, 0, ABS(M$13), TRUE) * 2)
               + (M$6 * _xlfn.NORM.DIST($B172, M$10, ABS(M$14), FALSE) * _xlfn.NORM.DIST(($B172 - M$10)*M$18, 0, ABS(M$14), TRUE) * 2)</f>
        <v>29.761044464556605</v>
      </c>
      <c r="AD172" s="4">
        <f>BJ172 + (N$3 * _xlfn.NORM.DIST($B172, N$7, ABS(N$11), FALSE) * _xlfn.NORM.DIST(($B172 - N$7)*N$15, 0, ABS(N$11), TRUE) * 2)
               + (N$4 * _xlfn.NORM.DIST($B172, N$8, ABS(N$12), FALSE) * _xlfn.NORM.DIST(($B172 - N$8)*N$16, 0, ABS(N$12), TRUE) * 2)
               + (N$5 * _xlfn.NORM.DIST($B172, N$9, ABS(N$13), FALSE) * _xlfn.NORM.DIST(($B172 - N$9)*N$17, 0, ABS(N$13), TRUE) * 2)
               + (N$6 * _xlfn.NORM.DIST($B172, N$10, ABS(N$14), FALSE) * _xlfn.NORM.DIST(($B172 - N$10)*N$18, 0, ABS(N$14), TRUE) * 2)</f>
        <v>33.228332218286496</v>
      </c>
      <c r="AE172" s="4">
        <f>BK172 + (O$3 * _xlfn.NORM.DIST($B172, O$7, ABS(O$11), FALSE) * _xlfn.NORM.DIST(($B172 - O$7)*O$15, 0, ABS(O$11), TRUE) * 2)
               + (O$4 * _xlfn.NORM.DIST($B172, O$8, ABS(O$12), FALSE) * _xlfn.NORM.DIST(($B172 - O$8)*O$16, 0, ABS(O$12), TRUE) * 2)
               + (O$5 * _xlfn.NORM.DIST($B172, O$9, ABS(O$13), FALSE) * _xlfn.NORM.DIST(($B172 - O$9)*O$17, 0, ABS(O$13), TRUE) * 2)
               + (O$6 * _xlfn.NORM.DIST($B172, O$10, ABS(O$14), FALSE) * _xlfn.NORM.DIST(($B172 - O$10)*O$18, 0, ABS(O$14), TRUE) * 2)</f>
        <v>41.301769574622512</v>
      </c>
      <c r="AF172" s="4">
        <f t="shared" si="133"/>
        <v>37.215256067898885</v>
      </c>
      <c r="AG172" s="4">
        <f t="shared" si="133"/>
        <v>54.621026453087396</v>
      </c>
      <c r="AI172" s="4">
        <f>IF(OR($B172 &lt; C$231, $B172 &gt; C$234), 0, C172-S172)</f>
        <v>-0.55397455922286554</v>
      </c>
      <c r="AJ172" s="4">
        <f>IF(OR($B172 &lt; D$231, $B172 &gt; D$234), 0, D172-T172)</f>
        <v>-2.5539764699834464</v>
      </c>
      <c r="AK172" s="4">
        <f>IF(OR($B172 &lt; E$231, $B172 &gt; E$234), 0, E172-U172)</f>
        <v>0.54078342296620008</v>
      </c>
      <c r="AL172" s="4">
        <f>IF(OR($B172 &lt; F$231, $B172 &gt; F$234), 0, F172-V172)</f>
        <v>-0.78269809624040931</v>
      </c>
      <c r="AM172" s="4">
        <f>IF(OR($B172 &lt; G$231, $B172 &gt; G$234), 0, G172-W172)</f>
        <v>0.7309081956041652</v>
      </c>
      <c r="AN172" s="4">
        <f>IF(OR($B172 &lt; H$231, $B172 &gt; H$234), 0, H172-X172)</f>
        <v>0.46611693124523867</v>
      </c>
      <c r="AO172" s="4">
        <f>IF(OR($B172 &lt; I$231, $B172 &gt; I$234), 0, I172-Y172)</f>
        <v>-0.16106650286515389</v>
      </c>
      <c r="AP172" s="4">
        <f>IF(OR($B172 &lt; J$231, $B172 &gt; J$234), 0, J172-Z172)</f>
        <v>-0.59074524616667645</v>
      </c>
      <c r="AQ172" s="4">
        <f>IF(OR($B172 &lt; K$231, $B172 &gt; K$234), 0, K172-AA172)</f>
        <v>-0.32713411556302674</v>
      </c>
      <c r="AR172" s="4">
        <f>IF(OR($B172 &lt; L$231, $B172 &gt; L$234), 0, L172-AB172)</f>
        <v>0.26188473307504267</v>
      </c>
      <c r="AS172" s="4">
        <f>IF(OR($B172 &lt; M$231, $B172 &gt; M$234), 0, M172-AC172)</f>
        <v>-4.904446455660505E-2</v>
      </c>
      <c r="AT172" s="4">
        <f>IF(OR($B172 &lt; N$231, $B172 &gt; N$234), 0, N172-AD172)</f>
        <v>-0.37833221828649499</v>
      </c>
      <c r="AU172" s="4">
        <f>IF(OR($B172 &lt; O$231, $B172 &gt; O$234), 0, O172-AE172)</f>
        <v>-0.56876957462251454</v>
      </c>
      <c r="AV172" s="4">
        <f t="shared" ref="AV172:AW187" si="150">IF(OR($B172 &lt; P$231, $B172 &gt; P$234), 0, P172-AF172)</f>
        <v>0.41774393210111782</v>
      </c>
      <c r="AW172" s="4">
        <f t="shared" si="150"/>
        <v>-6.8380264530873944</v>
      </c>
      <c r="AY172" s="2">
        <f t="shared" si="137"/>
        <v>38.220974559222867</v>
      </c>
      <c r="AZ172" s="2">
        <f t="shared" si="137"/>
        <v>38.353875105773085</v>
      </c>
      <c r="BA172" s="2">
        <f t="shared" si="137"/>
        <v>38.346532351377583</v>
      </c>
      <c r="BB172" s="2">
        <f t="shared" si="137"/>
        <v>35.732406283162618</v>
      </c>
      <c r="BC172" s="2">
        <f t="shared" si="137"/>
        <v>38.780431596876618</v>
      </c>
      <c r="BD172" s="2">
        <f t="shared" si="137"/>
        <v>37.647371669913696</v>
      </c>
      <c r="BE172" s="2">
        <f t="shared" si="137"/>
        <v>39.99294950025088</v>
      </c>
      <c r="BF172" s="2">
        <f t="shared" si="137"/>
        <v>35.740000096567464</v>
      </c>
      <c r="BG172" s="2">
        <f t="shared" si="137"/>
        <v>30.496042777483552</v>
      </c>
      <c r="BH172" s="2">
        <f t="shared" si="137"/>
        <v>30.179047407485953</v>
      </c>
      <c r="BI172" s="2">
        <f t="shared" si="137"/>
        <v>29.759135766945175</v>
      </c>
      <c r="BJ172" s="2">
        <f t="shared" si="137"/>
        <v>33.083524818055224</v>
      </c>
      <c r="BK172" s="2">
        <f t="shared" si="137"/>
        <v>40.90657005296606</v>
      </c>
      <c r="BL172" s="2">
        <f t="shared" si="137"/>
        <v>35.033724581796193</v>
      </c>
      <c r="BM172" s="2">
        <f t="shared" si="137"/>
        <v>35.841959230259434</v>
      </c>
      <c r="BO172" s="2" t="str">
        <f t="shared" si="138"/>
        <v/>
      </c>
      <c r="BP172" s="2" t="str">
        <f t="shared" si="138"/>
        <v/>
      </c>
      <c r="BQ172" s="2" t="str">
        <f t="shared" si="138"/>
        <v/>
      </c>
      <c r="BR172" s="2" t="str">
        <f t="shared" si="138"/>
        <v/>
      </c>
      <c r="BS172" s="2" t="str">
        <f t="shared" si="138"/>
        <v/>
      </c>
      <c r="BT172" s="2" t="str">
        <f t="shared" si="138"/>
        <v/>
      </c>
      <c r="BU172" s="2" t="str">
        <f t="shared" si="138"/>
        <v/>
      </c>
      <c r="BV172" s="2" t="str">
        <f t="shared" si="138"/>
        <v/>
      </c>
      <c r="BW172" s="2" t="str">
        <f t="shared" si="138"/>
        <v/>
      </c>
      <c r="BX172" s="2" t="str">
        <f t="shared" si="138"/>
        <v/>
      </c>
      <c r="BY172" s="2" t="str">
        <f t="shared" si="138"/>
        <v/>
      </c>
      <c r="BZ172" s="2" t="str">
        <f t="shared" si="138"/>
        <v/>
      </c>
      <c r="CA172" s="2" t="str">
        <f t="shared" si="138"/>
        <v/>
      </c>
      <c r="CB172" s="2" t="str">
        <f t="shared" si="138"/>
        <v/>
      </c>
      <c r="CC172" s="2" t="str">
        <f t="shared" si="138"/>
        <v/>
      </c>
      <c r="CE172" s="2" t="str">
        <f t="shared" si="139"/>
        <v/>
      </c>
      <c r="CF172" s="2" t="str">
        <f t="shared" si="139"/>
        <v/>
      </c>
      <c r="CG172" s="2" t="str">
        <f t="shared" si="139"/>
        <v/>
      </c>
      <c r="CH172" s="2" t="str">
        <f t="shared" si="139"/>
        <v/>
      </c>
      <c r="CI172" s="2" t="str">
        <f t="shared" si="139"/>
        <v/>
      </c>
      <c r="CJ172" s="2" t="str">
        <f t="shared" si="139"/>
        <v/>
      </c>
      <c r="CK172" s="2" t="str">
        <f t="shared" si="139"/>
        <v/>
      </c>
      <c r="CL172" s="2" t="str">
        <f t="shared" si="139"/>
        <v/>
      </c>
      <c r="CM172" s="2" t="str">
        <f t="shared" si="139"/>
        <v/>
      </c>
      <c r="CN172" s="2" t="str">
        <f t="shared" si="139"/>
        <v/>
      </c>
      <c r="CO172" s="2" t="str">
        <f t="shared" si="139"/>
        <v/>
      </c>
      <c r="CP172" s="2" t="str">
        <f t="shared" si="139"/>
        <v/>
      </c>
      <c r="CQ172" s="2" t="str">
        <f t="shared" si="139"/>
        <v/>
      </c>
      <c r="CR172" s="2" t="str">
        <f t="shared" si="139"/>
        <v/>
      </c>
      <c r="CS172" s="2" t="str">
        <f t="shared" si="139"/>
        <v/>
      </c>
      <c r="CU172" s="2" t="str">
        <f t="shared" si="140"/>
        <v/>
      </c>
      <c r="CV172" s="2" t="str">
        <f t="shared" si="140"/>
        <v/>
      </c>
      <c r="CW172" s="2" t="str">
        <f t="shared" si="140"/>
        <v/>
      </c>
      <c r="CX172" s="2" t="str">
        <f t="shared" si="140"/>
        <v/>
      </c>
      <c r="CY172" s="2" t="str">
        <f t="shared" si="140"/>
        <v/>
      </c>
      <c r="CZ172" s="2" t="str">
        <f t="shared" si="140"/>
        <v/>
      </c>
      <c r="DA172" s="2">
        <f t="shared" si="140"/>
        <v>39.832999999999998</v>
      </c>
      <c r="DB172" s="2">
        <f t="shared" si="140"/>
        <v>35.15</v>
      </c>
      <c r="DC172" s="2">
        <f t="shared" si="140"/>
        <v>30.169</v>
      </c>
      <c r="DD172" s="2">
        <f t="shared" si="140"/>
        <v>30.440999999999999</v>
      </c>
      <c r="DE172" s="2">
        <f t="shared" si="140"/>
        <v>29.712</v>
      </c>
      <c r="DF172" s="2" t="str">
        <f t="shared" si="140"/>
        <v/>
      </c>
      <c r="DG172" s="2" t="str">
        <f t="shared" si="140"/>
        <v/>
      </c>
      <c r="DH172" s="2" t="str">
        <f t="shared" si="140"/>
        <v/>
      </c>
      <c r="DI172" s="2" t="str">
        <f t="shared" si="140"/>
        <v/>
      </c>
      <c r="DK172" s="2">
        <f t="shared" si="146"/>
        <v>55.191297580645148</v>
      </c>
      <c r="DL172" s="2">
        <f t="shared" si="146"/>
        <v>69.744090725806458</v>
      </c>
      <c r="DM172" s="2">
        <f t="shared" si="146"/>
        <v>71.410996517595322</v>
      </c>
      <c r="DN172" s="2">
        <f t="shared" si="146"/>
        <v>69.813114186216993</v>
      </c>
      <c r="DO172" s="2">
        <f t="shared" si="146"/>
        <v>87.625991935483853</v>
      </c>
      <c r="DP172" s="2">
        <f t="shared" si="146"/>
        <v>78.461441558441578</v>
      </c>
      <c r="DQ172" s="2">
        <f t="shared" si="146"/>
        <v>80.672052419354827</v>
      </c>
      <c r="DR172" s="2">
        <f t="shared" si="146"/>
        <v>81.451388146167545</v>
      </c>
      <c r="DS172" s="2">
        <f t="shared" si="146"/>
        <v>64.163729032258061</v>
      </c>
      <c r="DT172" s="2">
        <f t="shared" si="146"/>
        <v>62.328133064516123</v>
      </c>
      <c r="DU172" s="2">
        <f t="shared" si="146"/>
        <v>66.854262365591396</v>
      </c>
      <c r="DV172" s="2">
        <f t="shared" si="146"/>
        <v>68.4850909090909</v>
      </c>
      <c r="DW172" s="2">
        <f t="shared" si="146"/>
        <v>81.937251782531192</v>
      </c>
      <c r="DX172" s="2">
        <f t="shared" si="146"/>
        <v>59.344377339572183</v>
      </c>
      <c r="DY172" s="2">
        <f t="shared" si="146"/>
        <v>53.003200985221682</v>
      </c>
      <c r="EA172" s="2">
        <f t="shared" si="136"/>
        <v>37.227004897159659</v>
      </c>
      <c r="EB172" s="2">
        <f t="shared" si="136"/>
        <v>38.988766846789574</v>
      </c>
      <c r="EC172" s="2">
        <f t="shared" si="136"/>
        <v>38.385231296101153</v>
      </c>
      <c r="ED172" s="2">
        <f t="shared" si="136"/>
        <v>35.940176216864714</v>
      </c>
      <c r="EE172" s="2">
        <f t="shared" si="136"/>
        <v>39.35784289004728</v>
      </c>
      <c r="EF172" s="2">
        <f t="shared" si="136"/>
        <v>33.978977386870618</v>
      </c>
      <c r="EG172" s="2">
        <f t="shared" si="136"/>
        <v>37.881583266681901</v>
      </c>
      <c r="EH172" s="2">
        <f t="shared" si="136"/>
        <v>34.325428286339644</v>
      </c>
      <c r="EI172" s="2">
        <f t="shared" si="136"/>
        <v>28.989916783681917</v>
      </c>
      <c r="EJ172" s="2">
        <f t="shared" si="136"/>
        <v>28.603380851163237</v>
      </c>
      <c r="EK172" s="2">
        <f t="shared" si="135"/>
        <v>28.834919772097319</v>
      </c>
      <c r="EL172" s="2">
        <f t="shared" si="130"/>
        <v>31.939555003186737</v>
      </c>
      <c r="EM172" s="2">
        <f t="shared" si="130"/>
        <v>40.576437709621374</v>
      </c>
      <c r="EN172" s="2">
        <f t="shared" si="130"/>
        <v>33.370890309377636</v>
      </c>
      <c r="EO172" s="2">
        <f t="shared" si="130"/>
        <v>35.736005445989534</v>
      </c>
      <c r="EQ172" s="2">
        <f t="shared" si="147"/>
        <v>39.072122303878693</v>
      </c>
      <c r="ER172" s="2">
        <f t="shared" si="147"/>
        <v>38.250208318221532</v>
      </c>
      <c r="ES172" s="2">
        <f t="shared" si="147"/>
        <v>38.340624092426729</v>
      </c>
      <c r="ET172" s="2">
        <f t="shared" si="147"/>
        <v>35.707662694435527</v>
      </c>
      <c r="EU172" s="2">
        <f t="shared" si="147"/>
        <v>38.697460724567904</v>
      </c>
      <c r="EV172" s="2">
        <f t="shared" si="147"/>
        <v>38.456597190947647</v>
      </c>
      <c r="EW172" s="2">
        <f t="shared" si="147"/>
        <v>40.228712724547186</v>
      </c>
      <c r="EX172" s="2">
        <f t="shared" si="147"/>
        <v>35.879589366769224</v>
      </c>
      <c r="EY172" s="2">
        <f t="shared" si="147"/>
        <v>30.622370526433802</v>
      </c>
      <c r="EZ172" s="2">
        <f t="shared" si="147"/>
        <v>30.31327364683904</v>
      </c>
      <c r="FA172" s="2">
        <f t="shared" si="147"/>
        <v>29.873062477331356</v>
      </c>
      <c r="FB172" s="2">
        <f t="shared" si="147"/>
        <v>33.318632393563476</v>
      </c>
      <c r="FC172" s="2">
        <f t="shared" si="147"/>
        <v>40.998648426679537</v>
      </c>
      <c r="FD172" s="2">
        <f t="shared" si="147"/>
        <v>35.703864758187052</v>
      </c>
      <c r="FE172" s="2">
        <f t="shared" si="147"/>
        <v>35.891009825327515</v>
      </c>
      <c r="FG172" s="2">
        <f t="shared" si="148"/>
        <v>0.99999999874204171</v>
      </c>
      <c r="FH172" s="2">
        <f t="shared" si="148"/>
        <v>0.99999999886713509</v>
      </c>
      <c r="FI172" s="2">
        <f t="shared" si="148"/>
        <v>0.99999999891129043</v>
      </c>
      <c r="FJ172" s="2">
        <f t="shared" si="148"/>
        <v>0.99999999917431637</v>
      </c>
      <c r="FK172" s="2">
        <f t="shared" si="148"/>
        <v>0.99999999902226111</v>
      </c>
      <c r="FL172" s="2">
        <f t="shared" si="148"/>
        <v>0.99999999900182257</v>
      </c>
      <c r="FM172" s="2">
        <f t="shared" si="148"/>
        <v>0.99999999912326165</v>
      </c>
      <c r="FN172" s="2">
        <f t="shared" si="148"/>
        <v>0.99999999905089343</v>
      </c>
      <c r="FO172" s="2">
        <f t="shared" si="148"/>
        <v>0.9999999991647387</v>
      </c>
      <c r="FP172" s="2">
        <f t="shared" si="148"/>
        <v>0.99999999919219462</v>
      </c>
      <c r="FQ172" s="2">
        <f t="shared" si="148"/>
        <v>0.99999999906409442</v>
      </c>
      <c r="FR172" s="2">
        <f t="shared" si="148"/>
        <v>0.99999999883664215</v>
      </c>
      <c r="FS172" s="2">
        <f t="shared" si="148"/>
        <v>0.99999999249159155</v>
      </c>
      <c r="FT172" s="2">
        <f t="shared" si="148"/>
        <v>0.99999996536504576</v>
      </c>
      <c r="FU172" s="2">
        <f t="shared" si="148"/>
        <v>0.99999987928076384</v>
      </c>
      <c r="FW172" s="2">
        <f t="shared" si="141"/>
        <v>0.53870265157399411</v>
      </c>
      <c r="FX172" s="2">
        <f t="shared" si="141"/>
        <v>0.85963637450517749</v>
      </c>
      <c r="FY172" s="2">
        <f t="shared" si="141"/>
        <v>0.86755002536120218</v>
      </c>
      <c r="FZ172" s="2">
        <f t="shared" si="141"/>
        <v>0.89358227211797392</v>
      </c>
      <c r="GA172" s="2">
        <f t="shared" si="141"/>
        <v>0.87435937938324804</v>
      </c>
      <c r="GB172" s="2">
        <f t="shared" si="141"/>
        <v>0.81927327445297682</v>
      </c>
      <c r="GC172" s="2">
        <f t="shared" si="141"/>
        <v>0.89955251039847717</v>
      </c>
      <c r="GD172" s="2">
        <f t="shared" si="141"/>
        <v>0.9101834959792372</v>
      </c>
      <c r="GE172" s="2">
        <f t="shared" si="141"/>
        <v>0.922614788388051</v>
      </c>
      <c r="GF172" s="2">
        <f t="shared" si="141"/>
        <v>0.92150018589728377</v>
      </c>
      <c r="GG172" s="2">
        <f t="shared" si="141"/>
        <v>0.89025906997727045</v>
      </c>
      <c r="GH172" s="2">
        <f t="shared" si="141"/>
        <v>0.82951818392181775</v>
      </c>
      <c r="GI172" s="2">
        <f t="shared" si="141"/>
        <v>0.78191296301301938</v>
      </c>
      <c r="GJ172" s="2">
        <f t="shared" si="141"/>
        <v>0.71275250085855579</v>
      </c>
      <c r="GK172" s="2">
        <f t="shared" si="141"/>
        <v>0.68354004086699782</v>
      </c>
      <c r="GM172" s="107">
        <f t="shared" si="142"/>
        <v>5.0523304843660861E-192</v>
      </c>
      <c r="GN172" s="107">
        <f t="shared" si="142"/>
        <v>4.6565919335166798E-220</v>
      </c>
      <c r="GO172" s="107">
        <f t="shared" si="142"/>
        <v>6.608193400619301E-231</v>
      </c>
      <c r="GP172" s="107">
        <f t="shared" si="142"/>
        <v>2.3430035780947543E-283</v>
      </c>
      <c r="GQ172" s="107">
        <f t="shared" si="142"/>
        <v>1.0917085609930906E-281</v>
      </c>
      <c r="GR172" s="107">
        <f t="shared" si="142"/>
        <v>7.9889767610319843E-269</v>
      </c>
      <c r="GS172" s="107">
        <f t="shared" si="142"/>
        <v>2.9311898935607115E-296</v>
      </c>
      <c r="GT172" s="107">
        <f t="shared" si="142"/>
        <v>3.9184973658437661E-283</v>
      </c>
      <c r="GU172" s="107">
        <f t="shared" si="142"/>
        <v>0</v>
      </c>
      <c r="GV172" s="107">
        <f t="shared" si="142"/>
        <v>0</v>
      </c>
      <c r="GW172" s="107">
        <f t="shared" si="142"/>
        <v>0</v>
      </c>
      <c r="GX172" s="107">
        <f t="shared" si="142"/>
        <v>3.3401329599362305E-278</v>
      </c>
      <c r="GY172" s="107">
        <f t="shared" si="142"/>
        <v>1.1905571314088776E-266</v>
      </c>
      <c r="GZ172" s="107">
        <f t="shared" si="142"/>
        <v>1.4048216305127602E-271</v>
      </c>
      <c r="HA172" s="107">
        <f t="shared" si="142"/>
        <v>0</v>
      </c>
      <c r="HC172" s="107">
        <f t="shared" si="132"/>
        <v>1.8031062946095837E-137</v>
      </c>
      <c r="HD172" s="107">
        <f t="shared" si="132"/>
        <v>6.9785643616267964E-160</v>
      </c>
      <c r="HE172" s="107">
        <f t="shared" si="132"/>
        <v>4.5412668063178131E-168</v>
      </c>
      <c r="HF172" s="107">
        <f t="shared" si="131"/>
        <v>4.8060593335616391E-209</v>
      </c>
      <c r="HG172" s="107">
        <f t="shared" si="131"/>
        <v>5.5308580469863114E-207</v>
      </c>
      <c r="HH172" s="107">
        <f t="shared" si="131"/>
        <v>2.7404383452704702E-194</v>
      </c>
      <c r="HI172" s="107">
        <f t="shared" si="131"/>
        <v>8.8759597991266014E-220</v>
      </c>
      <c r="HJ172" s="107">
        <f t="shared" si="131"/>
        <v>2.2704258394848429E-211</v>
      </c>
      <c r="HK172" s="107">
        <f t="shared" si="131"/>
        <v>2.2464251749101288E-236</v>
      </c>
      <c r="HL172" s="107">
        <f t="shared" si="131"/>
        <v>9.7370553229161182E-249</v>
      </c>
      <c r="HM172" s="107">
        <f t="shared" si="131"/>
        <v>6.0363421744691245E-241</v>
      </c>
      <c r="HN172" s="107">
        <f t="shared" si="131"/>
        <v>1.4985174365240079E-201</v>
      </c>
      <c r="HO172" s="107">
        <f t="shared" si="149"/>
        <v>3.4160696059572376E-191</v>
      </c>
      <c r="HP172" s="107">
        <f t="shared" si="149"/>
        <v>1.1028788130601692E-193</v>
      </c>
      <c r="HQ172" s="107">
        <f t="shared" si="149"/>
        <v>1.8756736576124982E-293</v>
      </c>
      <c r="HS172" s="107">
        <f t="shared" si="143"/>
        <v>4.3568057086658543E-20</v>
      </c>
      <c r="HT172" s="107">
        <f t="shared" si="143"/>
        <v>1.1518260775695477E-27</v>
      </c>
      <c r="HU172" s="107">
        <f t="shared" si="143"/>
        <v>2.9567533970231019E-29</v>
      </c>
      <c r="HV172" s="107">
        <f t="shared" si="143"/>
        <v>1.9086443708264581E-37</v>
      </c>
      <c r="HW172" s="107">
        <f t="shared" si="143"/>
        <v>2.3947629171773138E-36</v>
      </c>
      <c r="HX172" s="107">
        <f t="shared" si="143"/>
        <v>3.4233616404200949E-32</v>
      </c>
      <c r="HY172" s="107">
        <f t="shared" si="143"/>
        <v>8.0376689086116342E-40</v>
      </c>
      <c r="HZ172" s="107">
        <f t="shared" si="143"/>
        <v>4.3420493926577619E-39</v>
      </c>
      <c r="IA172" s="107">
        <f t="shared" si="143"/>
        <v>1.4821262722012546E-44</v>
      </c>
      <c r="IB172" s="107">
        <f t="shared" si="143"/>
        <v>1.8455160278330035E-46</v>
      </c>
      <c r="IC172" s="107">
        <f t="shared" si="143"/>
        <v>4.2487230048059123E-43</v>
      </c>
      <c r="ID172" s="107">
        <f t="shared" si="143"/>
        <v>1.0334065458016919E-33</v>
      </c>
      <c r="IE172" s="107">
        <f t="shared" si="143"/>
        <v>4.4324330666220304E-31</v>
      </c>
      <c r="IF172" s="107">
        <f t="shared" si="143"/>
        <v>2.4461469707251381E-30</v>
      </c>
      <c r="IG172" s="107">
        <f t="shared" si="143"/>
        <v>4.2815484200843924E-34</v>
      </c>
      <c r="II172" s="107">
        <f t="shared" si="144"/>
        <v>0.47088146874865988</v>
      </c>
      <c r="IJ172" s="107">
        <f t="shared" si="144"/>
        <v>1.9832036715275357E-2</v>
      </c>
      <c r="IK172" s="107">
        <f t="shared" si="144"/>
        <v>1.3708772900851833E-2</v>
      </c>
      <c r="IL172" s="107">
        <f t="shared" si="144"/>
        <v>2.3740223441661265E-3</v>
      </c>
      <c r="IM172" s="107">
        <f t="shared" si="144"/>
        <v>5.292389911874874E-3</v>
      </c>
      <c r="IN172" s="107">
        <f t="shared" si="144"/>
        <v>3.1883078710668401E-2</v>
      </c>
      <c r="IO172" s="107">
        <f t="shared" si="144"/>
        <v>1.3300658587106816E-3</v>
      </c>
      <c r="IP172" s="107">
        <f t="shared" si="144"/>
        <v>8.8219247317822974E-4</v>
      </c>
      <c r="IQ172" s="107">
        <f t="shared" si="144"/>
        <v>1.9531403320195527E-4</v>
      </c>
      <c r="IR172" s="107">
        <f t="shared" si="144"/>
        <v>1.4393421545547794E-4</v>
      </c>
      <c r="IS172" s="107">
        <f t="shared" si="144"/>
        <v>1.2709053063509374E-3</v>
      </c>
      <c r="IT172" s="107">
        <f t="shared" si="144"/>
        <v>2.1805078910118313E-2</v>
      </c>
      <c r="IU172" s="107">
        <f t="shared" si="144"/>
        <v>4.4426462376576693E-2</v>
      </c>
      <c r="IV172" s="107">
        <f t="shared" si="144"/>
        <v>0.10565708016596756</v>
      </c>
      <c r="IW172" s="107">
        <f t="shared" si="144"/>
        <v>0.42012340986515101</v>
      </c>
      <c r="IY172" s="107">
        <f t="shared" si="145"/>
        <v>0.47088146874865988</v>
      </c>
      <c r="IZ172" s="107">
        <f t="shared" si="145"/>
        <v>1.9832036715275357E-2</v>
      </c>
      <c r="JA172" s="107">
        <f t="shared" si="145"/>
        <v>1.3708772900851833E-2</v>
      </c>
      <c r="JB172" s="107">
        <f t="shared" si="145"/>
        <v>2.3740223441661265E-3</v>
      </c>
      <c r="JC172" s="107">
        <f t="shared" si="145"/>
        <v>5.292389911874874E-3</v>
      </c>
      <c r="JD172" s="107">
        <f t="shared" si="145"/>
        <v>3.1883078710668401E-2</v>
      </c>
      <c r="JE172" s="107">
        <f t="shared" si="145"/>
        <v>1.3300658587106816E-3</v>
      </c>
      <c r="JF172" s="107">
        <f t="shared" si="145"/>
        <v>8.8219247317822974E-4</v>
      </c>
      <c r="JG172" s="107">
        <f t="shared" si="145"/>
        <v>1.9531403320195527E-4</v>
      </c>
      <c r="JH172" s="107">
        <f t="shared" si="145"/>
        <v>1.4393421545547794E-4</v>
      </c>
      <c r="JI172" s="107">
        <f t="shared" si="145"/>
        <v>1.2709053063509374E-3</v>
      </c>
      <c r="JJ172" s="107">
        <f t="shared" si="145"/>
        <v>2.1805078910118313E-2</v>
      </c>
      <c r="JK172" s="107">
        <f t="shared" si="145"/>
        <v>4.4426462376576693E-2</v>
      </c>
      <c r="JL172" s="107">
        <f t="shared" si="145"/>
        <v>0.10565708016596756</v>
      </c>
      <c r="JM172" s="107">
        <f t="shared" si="145"/>
        <v>0.42012340986515101</v>
      </c>
    </row>
    <row r="173" spans="2:273" x14ac:dyDescent="0.25">
      <c r="B173" s="2">
        <v>145</v>
      </c>
      <c r="C173" s="37">
        <v>35.936999999999998</v>
      </c>
      <c r="D173" s="37">
        <v>36.131</v>
      </c>
      <c r="E173" s="37">
        <v>38.753999999999998</v>
      </c>
      <c r="F173" s="37">
        <v>33.884999999999998</v>
      </c>
      <c r="G173" s="37">
        <v>38.716999999999999</v>
      </c>
      <c r="H173" s="37">
        <v>36.767000000000003</v>
      </c>
      <c r="I173" s="37">
        <v>40.783000000000001</v>
      </c>
      <c r="J173" s="37">
        <v>33.917000000000002</v>
      </c>
      <c r="K173" s="37">
        <v>29.643999999999998</v>
      </c>
      <c r="L173" s="37">
        <v>29.61</v>
      </c>
      <c r="M173" s="37">
        <v>30.931999999999999</v>
      </c>
      <c r="N173" s="37">
        <v>33.067</v>
      </c>
      <c r="O173" s="37">
        <v>39.65</v>
      </c>
      <c r="P173" s="37">
        <v>35.082999999999998</v>
      </c>
      <c r="Q173" s="37">
        <v>37.433</v>
      </c>
      <c r="S173" s="4">
        <f>AY173 + (C$3 * _xlfn.NORM.DIST($B173, C$7, ABS(C$11), FALSE) * _xlfn.NORM.DIST(($B173 - C$7)*C$15, 0, ABS(C$11), TRUE) * 2)
               + (C$4 * _xlfn.NORM.DIST($B173, C$8, ABS(C$12), FALSE) * _xlfn.NORM.DIST(($B173 - C$8)*C$16, 0, ABS(C$12), TRUE) * 2)
               + (C$5 * _xlfn.NORM.DIST($B173, C$9, ABS(C$13), FALSE) * _xlfn.NORM.DIST(($B173 - C$9)*C$17, 0, ABS(C$13), TRUE) * 2)
               + (C$6 * _xlfn.NORM.DIST($B173, C$10, ABS(C$14), FALSE) * _xlfn.NORM.DIST(($B173 - C$10)*C$18, 0, ABS(C$14), TRUE) * 2)</f>
        <v>38.275362683422458</v>
      </c>
      <c r="T173" s="4">
        <f>AZ173 + (D$3 * _xlfn.NORM.DIST($B173, D$7, ABS(D$11), FALSE) * _xlfn.NORM.DIST(($B173 - D$7)*D$15, 0, ABS(D$11), TRUE) * 2)
               + (D$4 * _xlfn.NORM.DIST($B173, D$8, ABS(D$12), FALSE) * _xlfn.NORM.DIST(($B173 - D$8)*D$16, 0, ABS(D$12), TRUE) * 2)
               + (D$5 * _xlfn.NORM.DIST($B173, D$9, ABS(D$13), FALSE) * _xlfn.NORM.DIST(($B173 - D$9)*D$17, 0, ABS(D$13), TRUE) * 2)
               + (D$6 * _xlfn.NORM.DIST($B173, D$10, ABS(D$14), FALSE) * _xlfn.NORM.DIST(($B173 - D$10)*D$18, 0, ABS(D$14), TRUE) * 2)</f>
        <v>38.265258818851692</v>
      </c>
      <c r="U173" s="4">
        <f>BA173 + (E$3 * _xlfn.NORM.DIST($B173, E$7, ABS(E$11), FALSE) * _xlfn.NORM.DIST(($B173 - E$7)*E$15, 0, ABS(E$11), TRUE) * 2)
               + (E$4 * _xlfn.NORM.DIST($B173, E$8, ABS(E$12), FALSE) * _xlfn.NORM.DIST(($B173 - E$8)*E$16, 0, ABS(E$12), TRUE) * 2)
               + (E$5 * _xlfn.NORM.DIST($B173, E$9, ABS(E$13), FALSE) * _xlfn.NORM.DIST(($B173 - E$9)*E$17, 0, ABS(E$13), TRUE) * 2)
               + (E$6 * _xlfn.NORM.DIST($B173, E$10, ABS(E$14), FALSE) * _xlfn.NORM.DIST(($B173 - E$10)*E$18, 0, ABS(E$14), TRUE) * 2)</f>
        <v>38.227163589379586</v>
      </c>
      <c r="V173" s="4">
        <f>BB173 + (F$3 * _xlfn.NORM.DIST($B173, F$7, ABS(F$11), FALSE) * _xlfn.NORM.DIST(($B173 - F$7)*F$15, 0, ABS(F$11), TRUE) * 2)
               + (F$4 * _xlfn.NORM.DIST($B173, F$8, ABS(F$12), FALSE) * _xlfn.NORM.DIST(($B173 - F$8)*F$16, 0, ABS(F$12), TRUE) * 2)
               + (F$5 * _xlfn.NORM.DIST($B173, F$9, ABS(F$13), FALSE) * _xlfn.NORM.DIST(($B173 - F$9)*F$17, 0, ABS(F$13), TRUE) * 2)
               + (F$6 * _xlfn.NORM.DIST($B173, F$10, ABS(F$14), FALSE) * _xlfn.NORM.DIST(($B173 - F$10)*F$18, 0, ABS(F$14), TRUE) * 2)</f>
        <v>35.61518640927958</v>
      </c>
      <c r="W173" s="4">
        <f>BC173 + (G$3 * _xlfn.NORM.DIST($B173, G$7, ABS(G$11), FALSE) * _xlfn.NORM.DIST(($B173 - G$7)*G$15, 0, ABS(G$11), TRUE) * 2)
               + (G$4 * _xlfn.NORM.DIST($B173, G$8, ABS(G$12), FALSE) * _xlfn.NORM.DIST(($B173 - G$8)*G$16, 0, ABS(G$12), TRUE) * 2)
               + (G$5 * _xlfn.NORM.DIST($B173, G$9, ABS(G$13), FALSE) * _xlfn.NORM.DIST(($B173 - G$9)*G$17, 0, ABS(G$13), TRUE) * 2)
               + (G$6 * _xlfn.NORM.DIST($B173, G$10, ABS(G$14), FALSE) * _xlfn.NORM.DIST(($B173 - G$10)*G$18, 0, ABS(G$14), TRUE) * 2)</f>
        <v>38.618354927586275</v>
      </c>
      <c r="X173" s="4">
        <f>BD173 + (H$3 * _xlfn.NORM.DIST($B173, H$7, ABS(H$11), FALSE) * _xlfn.NORM.DIST(($B173 - H$7)*H$15, 0, ABS(H$11), TRUE) * 2)
               + (H$4 * _xlfn.NORM.DIST($B173, H$8, ABS(H$12), FALSE) * _xlfn.NORM.DIST(($B173 - H$8)*H$16, 0, ABS(H$12), TRUE) * 2)
               + (H$5 * _xlfn.NORM.DIST($B173, H$9, ABS(H$13), FALSE) * _xlfn.NORM.DIST(($B173 - H$9)*H$17, 0, ABS(H$13), TRUE) * 2)
               + (H$6 * _xlfn.NORM.DIST($B173, H$10, ABS(H$14), FALSE) * _xlfn.NORM.DIST(($B173 - H$10)*H$18, 0, ABS(H$14), TRUE) * 2)</f>
        <v>37.606823276894673</v>
      </c>
      <c r="Y173" s="4">
        <f>BE173 + (I$3 * _xlfn.NORM.DIST($B173, I$7, ABS(I$11), FALSE) * _xlfn.NORM.DIST(($B173 - I$7)*I$15, 0, ABS(I$11), TRUE) * 2)
               + (I$4 * _xlfn.NORM.DIST($B173, I$8, ABS(I$12), FALSE) * _xlfn.NORM.DIST(($B173 - I$8)*I$16, 0, ABS(I$12), TRUE) * 2)
               + (I$5 * _xlfn.NORM.DIST($B173, I$9, ABS(I$13), FALSE) * _xlfn.NORM.DIST(($B173 - I$9)*I$17, 0, ABS(I$13), TRUE) * 2)
               + (I$6 * _xlfn.NORM.DIST($B173, I$10, ABS(I$14), FALSE) * _xlfn.NORM.DIST(($B173 - I$10)*I$18, 0, ABS(I$14), TRUE) * 2)</f>
        <v>39.841717354188098</v>
      </c>
      <c r="Z173" s="4">
        <f>BF173 + (J$3 * _xlfn.NORM.DIST($B173, J$7, ABS(J$11), FALSE) * _xlfn.NORM.DIST(($B173 - J$7)*J$15, 0, ABS(J$11), TRUE) * 2)
               + (J$4 * _xlfn.NORM.DIST($B173, J$8, ABS(J$12), FALSE) * _xlfn.NORM.DIST(($B173 - J$8)*J$16, 0, ABS(J$12), TRUE) * 2)
               + (J$5 * _xlfn.NORM.DIST($B173, J$9, ABS(J$13), FALSE) * _xlfn.NORM.DIST(($B173 - J$9)*J$17, 0, ABS(J$13), TRUE) * 2)
               + (J$6 * _xlfn.NORM.DIST($B173, J$10, ABS(J$14), FALSE) * _xlfn.NORM.DIST(($B173 - J$10)*J$18, 0, ABS(J$14), TRUE) * 2)</f>
        <v>35.588957228839497</v>
      </c>
      <c r="AA173" s="4">
        <f>BG173 + (K$3 * _xlfn.NORM.DIST($B173, K$7, ABS(K$11), FALSE) * _xlfn.NORM.DIST(($B173 - K$7)*K$15, 0, ABS(K$11), TRUE) * 2)
               + (K$4 * _xlfn.NORM.DIST($B173, K$8, ABS(K$12), FALSE) * _xlfn.NORM.DIST(($B173 - K$8)*K$16, 0, ABS(K$12), TRUE) * 2)
               + (K$5 * _xlfn.NORM.DIST($B173, K$9, ABS(K$13), FALSE) * _xlfn.NORM.DIST(($B173 - K$9)*K$17, 0, ABS(K$13), TRUE) * 2)
               + (K$6 * _xlfn.NORM.DIST($B173, K$10, ABS(K$14), FALSE) * _xlfn.NORM.DIST(($B173 - K$10)*K$18, 0, ABS(K$14), TRUE) * 2)</f>
        <v>30.362475244043914</v>
      </c>
      <c r="AB173" s="4">
        <f>BH173 + (L$3 * _xlfn.NORM.DIST($B173, L$7, ABS(L$11), FALSE) * _xlfn.NORM.DIST(($B173 - L$7)*L$15, 0, ABS(L$11), TRUE) * 2)
               + (L$4 * _xlfn.NORM.DIST($B173, L$8, ABS(L$12), FALSE) * _xlfn.NORM.DIST(($B173 - L$8)*L$16, 0, ABS(L$12), TRUE) * 2)
               + (L$5 * _xlfn.NORM.DIST($B173, L$9, ABS(L$13), FALSE) * _xlfn.NORM.DIST(($B173 - L$9)*L$17, 0, ABS(L$13), TRUE) * 2)
               + (L$6 * _xlfn.NORM.DIST($B173, L$10, ABS(L$14), FALSE) * _xlfn.NORM.DIST(($B173 - L$10)*L$18, 0, ABS(L$14), TRUE) * 2)</f>
        <v>30.042974926348787</v>
      </c>
      <c r="AC173" s="4">
        <f>BI173 + (M$3 * _xlfn.NORM.DIST($B173, M$7, ABS(M$11), FALSE) * _xlfn.NORM.DIST(($B173 - M$7)*M$15, 0, ABS(M$11), TRUE) * 2)
               + (M$4 * _xlfn.NORM.DIST($B173, M$8, ABS(M$12), FALSE) * _xlfn.NORM.DIST(($B173 - M$8)*M$16, 0, ABS(M$12), TRUE) * 2)
               + (M$5 * _xlfn.NORM.DIST($B173, M$9, ABS(M$13), FALSE) * _xlfn.NORM.DIST(($B173 - M$9)*M$17, 0, ABS(M$13), TRUE) * 2)
               + (M$6 * _xlfn.NORM.DIST($B173, M$10, ABS(M$14), FALSE) * _xlfn.NORM.DIST(($B173 - M$10)*M$18, 0, ABS(M$14), TRUE) * 2)</f>
        <v>29.640939905253244</v>
      </c>
      <c r="AD173" s="4">
        <f>BJ173 + (N$3 * _xlfn.NORM.DIST($B173, N$7, ABS(N$11), FALSE) * _xlfn.NORM.DIST(($B173 - N$7)*N$15, 0, ABS(N$11), TRUE) * 2)
               + (N$4 * _xlfn.NORM.DIST($B173, N$8, ABS(N$12), FALSE) * _xlfn.NORM.DIST(($B173 - N$8)*N$16, 0, ABS(N$12), TRUE) * 2)
               + (N$5 * _xlfn.NORM.DIST($B173, N$9, ABS(N$13), FALSE) * _xlfn.NORM.DIST(($B173 - N$9)*N$17, 0, ABS(N$13), TRUE) * 2)
               + (N$6 * _xlfn.NORM.DIST($B173, N$10, ABS(N$14), FALSE) * _xlfn.NORM.DIST(($B173 - N$10)*N$18, 0, ABS(N$14), TRUE) * 2)</f>
        <v>32.99541527856897</v>
      </c>
      <c r="AE173" s="4">
        <f>BK173 + (O$3 * _xlfn.NORM.DIST($B173, O$7, ABS(O$11), FALSE) * _xlfn.NORM.DIST(($B173 - O$7)*O$15, 0, ABS(O$11), TRUE) * 2)
               + (O$4 * _xlfn.NORM.DIST($B173, O$8, ABS(O$12), FALSE) * _xlfn.NORM.DIST(($B173 - O$8)*O$16, 0, ABS(O$12), TRUE) * 2)
               + (O$5 * _xlfn.NORM.DIST($B173, O$9, ABS(O$13), FALSE) * _xlfn.NORM.DIST(($B173 - O$9)*O$17, 0, ABS(O$13), TRUE) * 2)
               + (O$6 * _xlfn.NORM.DIST($B173, O$10, ABS(O$14), FALSE) * _xlfn.NORM.DIST(($B173 - O$10)*O$18, 0, ABS(O$14), TRUE) * 2)</f>
        <v>40.857947533073975</v>
      </c>
      <c r="AF173" s="4">
        <f t="shared" si="133"/>
        <v>35.761960078861847</v>
      </c>
      <c r="AG173" s="4">
        <f t="shared" si="133"/>
        <v>46.513378805892039</v>
      </c>
      <c r="AI173" s="4">
        <f>IF(OR($B173 &lt; C$231, $B173 &gt; C$234), 0, C173-S173)</f>
        <v>-2.33836268342246</v>
      </c>
      <c r="AJ173" s="4">
        <f>IF(OR($B173 &lt; D$231, $B173 &gt; D$234), 0, D173-T173)</f>
        <v>-2.1342588188516913</v>
      </c>
      <c r="AK173" s="4">
        <f>IF(OR($B173 &lt; E$231, $B173 &gt; E$234), 0, E173-U173)</f>
        <v>0.52683641062041175</v>
      </c>
      <c r="AL173" s="4">
        <f>IF(OR($B173 &lt; F$231, $B173 &gt; F$234), 0, F173-V173)</f>
        <v>-1.7301864092795824</v>
      </c>
      <c r="AM173" s="4">
        <f>IF(OR($B173 &lt; G$231, $B173 &gt; G$234), 0, G173-W173)</f>
        <v>9.8645072413724222E-2</v>
      </c>
      <c r="AN173" s="4">
        <f>IF(OR($B173 &lt; H$231, $B173 &gt; H$234), 0, H173-X173)</f>
        <v>-0.83982327689466985</v>
      </c>
      <c r="AO173" s="4">
        <f>IF(OR($B173 &lt; I$231, $B173 &gt; I$234), 0, I173-Y173)</f>
        <v>0.9412826458119028</v>
      </c>
      <c r="AP173" s="4">
        <f>IF(OR($B173 &lt; J$231, $B173 &gt; J$234), 0, J173-Z173)</f>
        <v>-1.6719572288394957</v>
      </c>
      <c r="AQ173" s="4">
        <f>IF(OR($B173 &lt; K$231, $B173 &gt; K$234), 0, K173-AA173)</f>
        <v>-0.7184752440439155</v>
      </c>
      <c r="AR173" s="4">
        <f>IF(OR($B173 &lt; L$231, $B173 &gt; L$234), 0, L173-AB173)</f>
        <v>-0.43297492634878765</v>
      </c>
      <c r="AS173" s="4">
        <f>IF(OR($B173 &lt; M$231, $B173 &gt; M$234), 0, M173-AC173)</f>
        <v>1.2910600947467543</v>
      </c>
      <c r="AT173" s="4">
        <f>IF(OR($B173 &lt; N$231, $B173 &gt; N$234), 0, N173-AD173)</f>
        <v>7.1584721431030118E-2</v>
      </c>
      <c r="AU173" s="4">
        <f>IF(OR($B173 &lt; O$231, $B173 &gt; O$234), 0, O173-AE173)</f>
        <v>-1.2079475330739768</v>
      </c>
      <c r="AV173" s="4">
        <f t="shared" si="150"/>
        <v>-0.67896007886184861</v>
      </c>
      <c r="AW173" s="4">
        <f t="shared" si="150"/>
        <v>-9.0803788058920389</v>
      </c>
      <c r="AY173" s="2">
        <f t="shared" si="137"/>
        <v>38.275362683422458</v>
      </c>
      <c r="AZ173" s="2">
        <f t="shared" si="137"/>
        <v>38.264302531053673</v>
      </c>
      <c r="BA173" s="2">
        <f t="shared" si="137"/>
        <v>38.223013947290205</v>
      </c>
      <c r="BB173" s="2">
        <f t="shared" si="137"/>
        <v>35.614941454191666</v>
      </c>
      <c r="BC173" s="2">
        <f t="shared" si="137"/>
        <v>38.617155957149293</v>
      </c>
      <c r="BD173" s="2">
        <f t="shared" si="137"/>
        <v>37.571303800049364</v>
      </c>
      <c r="BE173" s="2">
        <f t="shared" si="137"/>
        <v>39.841530963271872</v>
      </c>
      <c r="BF173" s="2">
        <f t="shared" si="137"/>
        <v>35.588835401684129</v>
      </c>
      <c r="BG173" s="2">
        <f t="shared" si="137"/>
        <v>30.362464069423474</v>
      </c>
      <c r="BH173" s="2">
        <f t="shared" si="137"/>
        <v>30.042967402925981</v>
      </c>
      <c r="BI173" s="2">
        <f t="shared" si="137"/>
        <v>29.640652690827455</v>
      </c>
      <c r="BJ173" s="2">
        <f t="shared" si="137"/>
        <v>32.956628606308151</v>
      </c>
      <c r="BK173" s="2">
        <f t="shared" si="137"/>
        <v>40.733094920174885</v>
      </c>
      <c r="BL173" s="2">
        <f t="shared" si="137"/>
        <v>34.933420506520029</v>
      </c>
      <c r="BM173" s="2">
        <f t="shared" si="137"/>
        <v>35.678351011430323</v>
      </c>
      <c r="BO173" s="2" t="str">
        <f t="shared" si="138"/>
        <v/>
      </c>
      <c r="BP173" s="2" t="str">
        <f t="shared" si="138"/>
        <v/>
      </c>
      <c r="BQ173" s="2" t="str">
        <f t="shared" si="138"/>
        <v/>
      </c>
      <c r="BR173" s="2" t="str">
        <f t="shared" si="138"/>
        <v/>
      </c>
      <c r="BS173" s="2" t="str">
        <f t="shared" si="138"/>
        <v/>
      </c>
      <c r="BT173" s="2" t="str">
        <f t="shared" si="138"/>
        <v/>
      </c>
      <c r="BU173" s="2" t="str">
        <f t="shared" si="138"/>
        <v/>
      </c>
      <c r="BV173" s="2" t="str">
        <f t="shared" si="138"/>
        <v/>
      </c>
      <c r="BW173" s="2" t="str">
        <f t="shared" si="138"/>
        <v/>
      </c>
      <c r="BX173" s="2" t="str">
        <f t="shared" si="138"/>
        <v/>
      </c>
      <c r="BY173" s="2" t="str">
        <f t="shared" si="138"/>
        <v/>
      </c>
      <c r="BZ173" s="2" t="str">
        <f t="shared" si="138"/>
        <v/>
      </c>
      <c r="CA173" s="2" t="str">
        <f t="shared" si="138"/>
        <v/>
      </c>
      <c r="CB173" s="2" t="str">
        <f t="shared" si="138"/>
        <v/>
      </c>
      <c r="CC173" s="2" t="str">
        <f t="shared" si="138"/>
        <v/>
      </c>
      <c r="CE173" s="2" t="str">
        <f t="shared" si="139"/>
        <v/>
      </c>
      <c r="CF173" s="2" t="str">
        <f t="shared" si="139"/>
        <v/>
      </c>
      <c r="CG173" s="2" t="str">
        <f t="shared" si="139"/>
        <v/>
      </c>
      <c r="CH173" s="2" t="str">
        <f t="shared" si="139"/>
        <v/>
      </c>
      <c r="CI173" s="2" t="str">
        <f t="shared" si="139"/>
        <v/>
      </c>
      <c r="CJ173" s="2" t="str">
        <f t="shared" si="139"/>
        <v/>
      </c>
      <c r="CK173" s="2" t="str">
        <f t="shared" si="139"/>
        <v/>
      </c>
      <c r="CL173" s="2" t="str">
        <f t="shared" si="139"/>
        <v/>
      </c>
      <c r="CM173" s="2" t="str">
        <f t="shared" si="139"/>
        <v/>
      </c>
      <c r="CN173" s="2" t="str">
        <f t="shared" si="139"/>
        <v/>
      </c>
      <c r="CO173" s="2" t="str">
        <f t="shared" si="139"/>
        <v/>
      </c>
      <c r="CP173" s="2" t="str">
        <f t="shared" si="139"/>
        <v/>
      </c>
      <c r="CQ173" s="2" t="str">
        <f t="shared" si="139"/>
        <v/>
      </c>
      <c r="CR173" s="2" t="str">
        <f t="shared" si="139"/>
        <v/>
      </c>
      <c r="CS173" s="2" t="str">
        <f t="shared" si="139"/>
        <v/>
      </c>
      <c r="CU173" s="2" t="str">
        <f t="shared" si="140"/>
        <v/>
      </c>
      <c r="CV173" s="2" t="str">
        <f t="shared" si="140"/>
        <v/>
      </c>
      <c r="CW173" s="2" t="str">
        <f t="shared" si="140"/>
        <v/>
      </c>
      <c r="CX173" s="2">
        <f t="shared" si="140"/>
        <v>33.884999999999998</v>
      </c>
      <c r="CY173" s="2">
        <f t="shared" si="140"/>
        <v>38.716999999999999</v>
      </c>
      <c r="CZ173" s="2" t="str">
        <f t="shared" si="140"/>
        <v/>
      </c>
      <c r="DA173" s="2">
        <f t="shared" si="140"/>
        <v>40.783000000000001</v>
      </c>
      <c r="DB173" s="2">
        <f t="shared" si="140"/>
        <v>33.917000000000002</v>
      </c>
      <c r="DC173" s="2">
        <f t="shared" si="140"/>
        <v>29.643999999999998</v>
      </c>
      <c r="DD173" s="2">
        <f t="shared" si="140"/>
        <v>29.61</v>
      </c>
      <c r="DE173" s="2">
        <f t="shared" si="140"/>
        <v>30.931999999999999</v>
      </c>
      <c r="DF173" s="2" t="str">
        <f t="shared" si="140"/>
        <v/>
      </c>
      <c r="DG173" s="2" t="str">
        <f t="shared" si="140"/>
        <v/>
      </c>
      <c r="DH173" s="2" t="str">
        <f t="shared" si="140"/>
        <v/>
      </c>
      <c r="DI173" s="2" t="str">
        <f t="shared" si="140"/>
        <v/>
      </c>
      <c r="DK173" s="2">
        <f t="shared" si="146"/>
        <v>55.195008064516117</v>
      </c>
      <c r="DL173" s="2">
        <f t="shared" si="146"/>
        <v>69.851798387096778</v>
      </c>
      <c r="DM173" s="2">
        <f t="shared" si="146"/>
        <v>71.519703445747808</v>
      </c>
      <c r="DN173" s="2">
        <f t="shared" si="146"/>
        <v>69.931163856304977</v>
      </c>
      <c r="DO173" s="2">
        <f t="shared" si="146"/>
        <v>87.863071664222872</v>
      </c>
      <c r="DP173" s="2">
        <f t="shared" si="146"/>
        <v>78.585241100076416</v>
      </c>
      <c r="DQ173" s="2">
        <f t="shared" si="146"/>
        <v>80.840639296187675</v>
      </c>
      <c r="DR173" s="2">
        <f t="shared" si="146"/>
        <v>81.63275579322638</v>
      </c>
      <c r="DS173" s="2">
        <f t="shared" si="146"/>
        <v>64.233054838709677</v>
      </c>
      <c r="DT173" s="2">
        <f t="shared" si="146"/>
        <v>62.400662903225808</v>
      </c>
      <c r="DU173" s="2">
        <f t="shared" si="146"/>
        <v>66.962320430107525</v>
      </c>
      <c r="DV173" s="2">
        <f t="shared" si="146"/>
        <v>68.578318181818176</v>
      </c>
      <c r="DW173" s="2">
        <f t="shared" si="146"/>
        <v>82.066937611408207</v>
      </c>
      <c r="DX173" s="2">
        <f t="shared" si="146"/>
        <v>59.349673796791436</v>
      </c>
      <c r="DY173" s="2">
        <f t="shared" si="146"/>
        <v>52.98332709359606</v>
      </c>
      <c r="EA173" s="2">
        <f t="shared" si="136"/>
        <v>37.151314887365338</v>
      </c>
      <c r="EB173" s="2">
        <f t="shared" si="136"/>
        <v>38.925007787666885</v>
      </c>
      <c r="EC173" s="2">
        <f t="shared" si="136"/>
        <v>38.262033719704945</v>
      </c>
      <c r="ED173" s="2">
        <f t="shared" si="136"/>
        <v>35.830160249085921</v>
      </c>
      <c r="EE173" s="2">
        <f t="shared" si="136"/>
        <v>39.221131127005293</v>
      </c>
      <c r="EF173" s="2">
        <f t="shared" si="136"/>
        <v>33.684807622689611</v>
      </c>
      <c r="EG173" s="2">
        <f t="shared" si="136"/>
        <v>37.642863288391226</v>
      </c>
      <c r="EH173" s="2">
        <f t="shared" si="136"/>
        <v>34.117212775202788</v>
      </c>
      <c r="EI173" s="2">
        <f t="shared" si="136"/>
        <v>28.801540462641345</v>
      </c>
      <c r="EJ173" s="2">
        <f t="shared" si="136"/>
        <v>28.409746636457079</v>
      </c>
      <c r="EK173" s="2">
        <f t="shared" si="135"/>
        <v>28.675910598794488</v>
      </c>
      <c r="EL173" s="2">
        <f t="shared" si="130"/>
        <v>31.747010771191835</v>
      </c>
      <c r="EM173" s="2">
        <f t="shared" si="130"/>
        <v>40.382225441467654</v>
      </c>
      <c r="EN173" s="2">
        <f t="shared" si="130"/>
        <v>33.14682800048152</v>
      </c>
      <c r="EO173" s="2">
        <f t="shared" si="130"/>
        <v>35.56421419129699</v>
      </c>
      <c r="EQ173" s="2">
        <f t="shared" si="147"/>
        <v>39.039931544347354</v>
      </c>
      <c r="ER173" s="2">
        <f t="shared" si="147"/>
        <v>38.17860906388929</v>
      </c>
      <c r="ES173" s="2">
        <f t="shared" si="147"/>
        <v>38.218281943929192</v>
      </c>
      <c r="ET173" s="2">
        <f t="shared" si="147"/>
        <v>35.594582280130034</v>
      </c>
      <c r="EU173" s="2">
        <f t="shared" si="147"/>
        <v>38.548217834934363</v>
      </c>
      <c r="EV173" s="2">
        <f t="shared" si="147"/>
        <v>38.252311167373861</v>
      </c>
      <c r="EW173" s="2">
        <f t="shared" si="147"/>
        <v>40.036547790192998</v>
      </c>
      <c r="EX173" s="2">
        <f t="shared" si="147"/>
        <v>35.704186969469816</v>
      </c>
      <c r="EY173" s="2">
        <f t="shared" si="147"/>
        <v>30.466460661295031</v>
      </c>
      <c r="EZ173" s="2">
        <f t="shared" si="147"/>
        <v>30.153481582247895</v>
      </c>
      <c r="FA173" s="2">
        <f t="shared" si="147"/>
        <v>29.735116034302521</v>
      </c>
      <c r="FB173" s="2">
        <f t="shared" si="147"/>
        <v>33.154098206555346</v>
      </c>
      <c r="FC173" s="2">
        <f t="shared" si="147"/>
        <v>40.812474032202417</v>
      </c>
      <c r="FD173" s="2">
        <f t="shared" si="147"/>
        <v>35.527724914756419</v>
      </c>
      <c r="FE173" s="2">
        <f t="shared" si="147"/>
        <v>35.722613264192141</v>
      </c>
      <c r="FG173" s="2">
        <f t="shared" si="148"/>
        <v>0.99999999900076819</v>
      </c>
      <c r="FH173" s="2">
        <f t="shared" si="148"/>
        <v>0.99999999910013337</v>
      </c>
      <c r="FI173" s="2">
        <f t="shared" si="148"/>
        <v>0.99999999913520721</v>
      </c>
      <c r="FJ173" s="2">
        <f t="shared" si="148"/>
        <v>0.99999999934413619</v>
      </c>
      <c r="FK173" s="2">
        <f t="shared" si="148"/>
        <v>0.99999999922335436</v>
      </c>
      <c r="FL173" s="2">
        <f t="shared" si="148"/>
        <v>0.99999999920711946</v>
      </c>
      <c r="FM173" s="2">
        <f t="shared" si="148"/>
        <v>0.99999999930358197</v>
      </c>
      <c r="FN173" s="2">
        <f t="shared" si="148"/>
        <v>0.99999999924609784</v>
      </c>
      <c r="FO173" s="2">
        <f t="shared" si="148"/>
        <v>0.99999999933652839</v>
      </c>
      <c r="FP173" s="2">
        <f t="shared" si="148"/>
        <v>0.99999999935833739</v>
      </c>
      <c r="FQ173" s="2">
        <f t="shared" si="148"/>
        <v>0.99999999925658378</v>
      </c>
      <c r="FR173" s="2">
        <f t="shared" si="148"/>
        <v>0.99999999907591197</v>
      </c>
      <c r="FS173" s="2">
        <f t="shared" si="148"/>
        <v>0.9999999939096984</v>
      </c>
      <c r="FT173" s="2">
        <f t="shared" si="148"/>
        <v>0.99999997141216357</v>
      </c>
      <c r="FU173" s="2">
        <f t="shared" si="148"/>
        <v>0.99999989887619312</v>
      </c>
      <c r="FW173" s="2">
        <f t="shared" si="141"/>
        <v>0.59516989531560027</v>
      </c>
      <c r="FX173" s="2">
        <f t="shared" si="141"/>
        <v>0.88519080137129136</v>
      </c>
      <c r="FY173" s="2">
        <f t="shared" si="141"/>
        <v>0.89184497049273315</v>
      </c>
      <c r="FZ173" s="2">
        <f t="shared" si="141"/>
        <v>0.91357786219885695</v>
      </c>
      <c r="GA173" s="2">
        <f t="shared" si="141"/>
        <v>0.89755279729247872</v>
      </c>
      <c r="GB173" s="2">
        <f t="shared" si="141"/>
        <v>0.85090161479617299</v>
      </c>
      <c r="GC173" s="2">
        <f t="shared" si="141"/>
        <v>0.9185285876822753</v>
      </c>
      <c r="GD173" s="2">
        <f t="shared" si="141"/>
        <v>0.92731349758271508</v>
      </c>
      <c r="GE173" s="2">
        <f t="shared" si="141"/>
        <v>0.93753657654976119</v>
      </c>
      <c r="GF173" s="2">
        <f t="shared" si="141"/>
        <v>0.93662213319783127</v>
      </c>
      <c r="GG173" s="2">
        <f t="shared" si="141"/>
        <v>0.9108167605914006</v>
      </c>
      <c r="GH173" s="2">
        <f t="shared" si="141"/>
        <v>0.85966072234057955</v>
      </c>
      <c r="GI173" s="2">
        <f t="shared" si="141"/>
        <v>0.81550348424282437</v>
      </c>
      <c r="GJ173" s="2">
        <f t="shared" si="141"/>
        <v>0.75038601891755752</v>
      </c>
      <c r="GK173" s="2">
        <f t="shared" si="141"/>
        <v>0.72055383002064255</v>
      </c>
      <c r="GM173" s="107">
        <f t="shared" si="142"/>
        <v>2.5782531248846287E-196</v>
      </c>
      <c r="GN173" s="107">
        <f t="shared" si="142"/>
        <v>5.8645081456027754E-225</v>
      </c>
      <c r="GO173" s="107">
        <f t="shared" si="142"/>
        <v>4.8591868161721916E-236</v>
      </c>
      <c r="GP173" s="107">
        <f t="shared" si="142"/>
        <v>1.3939404201420311E-289</v>
      </c>
      <c r="GQ173" s="107">
        <f t="shared" si="142"/>
        <v>6.2919481706486234E-288</v>
      </c>
      <c r="GR173" s="107">
        <f t="shared" si="142"/>
        <v>8.7925943487137723E-275</v>
      </c>
      <c r="GS173" s="107">
        <f t="shared" si="142"/>
        <v>8.6542806057784238E-303</v>
      </c>
      <c r="GT173" s="107">
        <f t="shared" si="142"/>
        <v>2.1408706330902003E-289</v>
      </c>
      <c r="GU173" s="107">
        <f t="shared" si="142"/>
        <v>0</v>
      </c>
      <c r="GV173" s="107">
        <f t="shared" si="142"/>
        <v>0</v>
      </c>
      <c r="GW173" s="107">
        <f t="shared" si="142"/>
        <v>0</v>
      </c>
      <c r="GX173" s="107">
        <f t="shared" si="142"/>
        <v>2.0409588574974634E-284</v>
      </c>
      <c r="GY173" s="107">
        <f t="shared" si="142"/>
        <v>1.3286408481694004E-272</v>
      </c>
      <c r="GZ173" s="107">
        <f t="shared" si="142"/>
        <v>1.2449327038800209E-277</v>
      </c>
      <c r="HA173" s="107">
        <f t="shared" si="142"/>
        <v>0</v>
      </c>
      <c r="HC173" s="107">
        <f t="shared" si="132"/>
        <v>1.8040865199913786E-141</v>
      </c>
      <c r="HD173" s="107">
        <f t="shared" si="132"/>
        <v>1.7498297965893729E-164</v>
      </c>
      <c r="HE173" s="107">
        <f t="shared" si="132"/>
        <v>6.7972084446358379E-173</v>
      </c>
      <c r="HF173" s="107">
        <f t="shared" si="131"/>
        <v>6.1633466660836399E-215</v>
      </c>
      <c r="HG173" s="107">
        <f t="shared" si="131"/>
        <v>7.0720180659236102E-213</v>
      </c>
      <c r="HH173" s="107">
        <f t="shared" si="131"/>
        <v>7.1882468008490196E-200</v>
      </c>
      <c r="HI173" s="107">
        <f t="shared" si="131"/>
        <v>5.6340487750662E-226</v>
      </c>
      <c r="HJ173" s="107">
        <f t="shared" si="131"/>
        <v>2.4762733365320055E-217</v>
      </c>
      <c r="HK173" s="107">
        <f t="shared" si="131"/>
        <v>5.5805729184082447E-243</v>
      </c>
      <c r="HL173" s="107">
        <f t="shared" si="131"/>
        <v>1.0692967638165759E-255</v>
      </c>
      <c r="HM173" s="107">
        <f t="shared" si="131"/>
        <v>9.0143165475467665E-248</v>
      </c>
      <c r="HN173" s="107">
        <f t="shared" si="131"/>
        <v>2.2274176206784682E-207</v>
      </c>
      <c r="HO173" s="107">
        <f t="shared" si="149"/>
        <v>9.5520700659219214E-197</v>
      </c>
      <c r="HP173" s="107">
        <f t="shared" si="149"/>
        <v>2.5747630193993438E-199</v>
      </c>
      <c r="HQ173" s="107">
        <f t="shared" si="149"/>
        <v>5.914691780732797E-302</v>
      </c>
      <c r="HS173" s="107">
        <f t="shared" si="143"/>
        <v>2.6453244063206902E-21</v>
      </c>
      <c r="HT173" s="107">
        <f t="shared" si="143"/>
        <v>3.3792540077690631E-29</v>
      </c>
      <c r="HU173" s="107">
        <f t="shared" si="143"/>
        <v>7.1991347365703979E-31</v>
      </c>
      <c r="HV173" s="107">
        <f t="shared" si="143"/>
        <v>1.8824718989488081E-39</v>
      </c>
      <c r="HW173" s="107">
        <f t="shared" si="143"/>
        <v>2.4731078161062599E-38</v>
      </c>
      <c r="HX173" s="107">
        <f t="shared" si="143"/>
        <v>5.1327361784188871E-34</v>
      </c>
      <c r="HY173" s="107">
        <f t="shared" si="143"/>
        <v>6.0446698718424659E-42</v>
      </c>
      <c r="HZ173" s="107">
        <f t="shared" si="143"/>
        <v>3.7507655760254111E-41</v>
      </c>
      <c r="IA173" s="107">
        <f t="shared" si="143"/>
        <v>7.2366725747224112E-47</v>
      </c>
      <c r="IB173" s="107">
        <f t="shared" si="143"/>
        <v>6.9269588868659717E-49</v>
      </c>
      <c r="IC173" s="107">
        <f t="shared" si="143"/>
        <v>2.0030330652658121E-45</v>
      </c>
      <c r="ID173" s="107">
        <f t="shared" si="143"/>
        <v>1.2563994493795587E-35</v>
      </c>
      <c r="IE173" s="107">
        <f t="shared" si="143"/>
        <v>7.0735405685654396E-33</v>
      </c>
      <c r="IF173" s="107">
        <f t="shared" si="143"/>
        <v>3.9821522355357278E-32</v>
      </c>
      <c r="IG173" s="107">
        <f t="shared" si="143"/>
        <v>2.907265090003282E-36</v>
      </c>
      <c r="II173" s="107">
        <f t="shared" si="144"/>
        <v>0.40476941833041102</v>
      </c>
      <c r="IJ173" s="107">
        <f t="shared" si="144"/>
        <v>8.9331322788130593E-3</v>
      </c>
      <c r="IK173" s="107">
        <f t="shared" si="144"/>
        <v>5.8119831732484865E-3</v>
      </c>
      <c r="IL173" s="107">
        <f t="shared" si="144"/>
        <v>7.659107850611262E-4</v>
      </c>
      <c r="IM173" s="107">
        <f t="shared" si="144"/>
        <v>1.8411767969710167E-3</v>
      </c>
      <c r="IN173" s="107">
        <f t="shared" si="144"/>
        <v>1.4043975147710242E-2</v>
      </c>
      <c r="IO173" s="107">
        <f t="shared" si="144"/>
        <v>3.9354538292246861E-4</v>
      </c>
      <c r="IP173" s="107">
        <f t="shared" si="144"/>
        <v>2.5754298877479455E-4</v>
      </c>
      <c r="IQ173" s="107">
        <f t="shared" si="144"/>
        <v>4.6938794797948332E-5</v>
      </c>
      <c r="IR173" s="107">
        <f t="shared" si="144"/>
        <v>3.2373991838117967E-5</v>
      </c>
      <c r="IS173" s="107">
        <f t="shared" si="144"/>
        <v>3.5053797816609266E-4</v>
      </c>
      <c r="IT173" s="107">
        <f t="shared" si="144"/>
        <v>8.9302026174639913E-3</v>
      </c>
      <c r="IU173" s="107">
        <f t="shared" si="144"/>
        <v>2.0450037757019996E-2</v>
      </c>
      <c r="IV173" s="107">
        <f t="shared" si="144"/>
        <v>5.571120496624557E-2</v>
      </c>
      <c r="IW173" s="107">
        <f t="shared" si="144"/>
        <v>0.35552592485672524</v>
      </c>
      <c r="IY173" s="107">
        <f t="shared" si="145"/>
        <v>0.40476941833041102</v>
      </c>
      <c r="IZ173" s="107">
        <f t="shared" si="145"/>
        <v>8.9331322788130593E-3</v>
      </c>
      <c r="JA173" s="107">
        <f t="shared" si="145"/>
        <v>5.8119831732484865E-3</v>
      </c>
      <c r="JB173" s="107">
        <f t="shared" si="145"/>
        <v>7.659107850611262E-4</v>
      </c>
      <c r="JC173" s="107">
        <f t="shared" si="145"/>
        <v>1.8411767969710167E-3</v>
      </c>
      <c r="JD173" s="107">
        <f t="shared" si="145"/>
        <v>1.4043975147710242E-2</v>
      </c>
      <c r="JE173" s="107">
        <f t="shared" si="145"/>
        <v>3.9354538292246861E-4</v>
      </c>
      <c r="JF173" s="107">
        <f t="shared" si="145"/>
        <v>2.5754298877479455E-4</v>
      </c>
      <c r="JG173" s="107">
        <f t="shared" si="145"/>
        <v>4.6938794797948332E-5</v>
      </c>
      <c r="JH173" s="107">
        <f t="shared" si="145"/>
        <v>3.2373991838117967E-5</v>
      </c>
      <c r="JI173" s="107">
        <f t="shared" si="145"/>
        <v>3.5053797816609266E-4</v>
      </c>
      <c r="JJ173" s="107">
        <f t="shared" si="145"/>
        <v>8.9302026174639913E-3</v>
      </c>
      <c r="JK173" s="107">
        <f t="shared" si="145"/>
        <v>2.0450037757019996E-2</v>
      </c>
      <c r="JL173" s="107">
        <f t="shared" si="145"/>
        <v>5.571120496624557E-2</v>
      </c>
      <c r="JM173" s="107">
        <f t="shared" si="145"/>
        <v>0.35552592485672524</v>
      </c>
    </row>
    <row r="174" spans="2:273" x14ac:dyDescent="0.25">
      <c r="B174" s="2">
        <v>146</v>
      </c>
      <c r="C174" s="37">
        <v>37.015999999999998</v>
      </c>
      <c r="D174" s="37">
        <v>36.753999999999998</v>
      </c>
      <c r="E174" s="37">
        <v>37.689</v>
      </c>
      <c r="F174" s="37">
        <v>34.902000000000001</v>
      </c>
      <c r="G174" s="37">
        <v>38.482999999999997</v>
      </c>
      <c r="H174" s="37">
        <v>38.317</v>
      </c>
      <c r="I174" s="37">
        <v>40.1</v>
      </c>
      <c r="J174" s="37">
        <v>34.567</v>
      </c>
      <c r="K174" s="37">
        <v>30.085000000000001</v>
      </c>
      <c r="L174" s="37">
        <v>29.831</v>
      </c>
      <c r="M174" s="37">
        <v>29.695</v>
      </c>
      <c r="N174" s="37">
        <v>33.866999999999997</v>
      </c>
      <c r="O174" s="37">
        <v>38.35</v>
      </c>
      <c r="P174" s="37">
        <v>34.482999999999997</v>
      </c>
      <c r="Q174" s="37">
        <v>33.700000000000003</v>
      </c>
      <c r="S174" s="4">
        <f>AY174 + (C$3 * _xlfn.NORM.DIST($B174, C$7, ABS(C$11), FALSE) * _xlfn.NORM.DIST(($B174 - C$7)*C$15, 0, ABS(C$11), TRUE) * 2)
               + (C$4 * _xlfn.NORM.DIST($B174, C$8, ABS(C$12), FALSE) * _xlfn.NORM.DIST(($B174 - C$8)*C$16, 0, ABS(C$12), TRUE) * 2)
               + (C$5 * _xlfn.NORM.DIST($B174, C$9, ABS(C$13), FALSE) * _xlfn.NORM.DIST(($B174 - C$9)*C$17, 0, ABS(C$13), TRUE) * 2)
               + (C$6 * _xlfn.NORM.DIST($B174, C$10, ABS(C$14), FALSE) * _xlfn.NORM.DIST(($B174 - C$10)*C$18, 0, ABS(C$14), TRUE) * 2)</f>
        <v>38.330004415464074</v>
      </c>
      <c r="T174" s="4">
        <f>AZ174 + (D$3 * _xlfn.NORM.DIST($B174, D$7, ABS(D$11), FALSE) * _xlfn.NORM.DIST(($B174 - D$7)*D$15, 0, ABS(D$11), TRUE) * 2)
               + (D$4 * _xlfn.NORM.DIST($B174, D$8, ABS(D$12), FALSE) * _xlfn.NORM.DIST(($B174 - D$8)*D$16, 0, ABS(D$12), TRUE) * 2)
               + (D$5 * _xlfn.NORM.DIST($B174, D$9, ABS(D$13), FALSE) * _xlfn.NORM.DIST(($B174 - D$9)*D$17, 0, ABS(D$13), TRUE) * 2)
               + (D$6 * _xlfn.NORM.DIST($B174, D$10, ABS(D$14), FALSE) * _xlfn.NORM.DIST(($B174 - D$10)*D$18, 0, ABS(D$14), TRUE) * 2)</f>
        <v>38.177718071252343</v>
      </c>
      <c r="U174" s="4">
        <f>BA174 + (E$3 * _xlfn.NORM.DIST($B174, E$7, ABS(E$11), FALSE) * _xlfn.NORM.DIST(($B174 - E$7)*E$15, 0, ABS(E$11), TRUE) * 2)
               + (E$4 * _xlfn.NORM.DIST($B174, E$8, ABS(E$12), FALSE) * _xlfn.NORM.DIST(($B174 - E$8)*E$16, 0, ABS(E$12), TRUE) * 2)
               + (E$5 * _xlfn.NORM.DIST($B174, E$9, ABS(E$13), FALSE) * _xlfn.NORM.DIST(($B174 - E$9)*E$17, 0, ABS(E$13), TRUE) * 2)
               + (E$6 * _xlfn.NORM.DIST($B174, E$10, ABS(E$14), FALSE) * _xlfn.NORM.DIST(($B174 - E$10)*E$18, 0, ABS(E$14), TRUE) * 2)</f>
        <v>38.100740812888169</v>
      </c>
      <c r="V174" s="4">
        <f>BB174 + (F$3 * _xlfn.NORM.DIST($B174, F$7, ABS(F$11), FALSE) * _xlfn.NORM.DIST(($B174 - F$7)*F$15, 0, ABS(F$11), TRUE) * 2)
               + (F$4 * _xlfn.NORM.DIST($B174, F$8, ABS(F$12), FALSE) * _xlfn.NORM.DIST(($B174 - F$8)*F$16, 0, ABS(F$12), TRUE) * 2)
               + (F$5 * _xlfn.NORM.DIST($B174, F$9, ABS(F$13), FALSE) * _xlfn.NORM.DIST(($B174 - F$9)*F$17, 0, ABS(F$13), TRUE) * 2)
               + (F$6 * _xlfn.NORM.DIST($B174, F$10, ABS(F$14), FALSE) * _xlfn.NORM.DIST(($B174 - F$10)*F$18, 0, ABS(F$14), TRUE) * 2)</f>
        <v>35.498220332181305</v>
      </c>
      <c r="W174" s="4">
        <f>BC174 + (G$3 * _xlfn.NORM.DIST($B174, G$7, ABS(G$11), FALSE) * _xlfn.NORM.DIST(($B174 - G$7)*G$15, 0, ABS(G$11), TRUE) * 2)
               + (G$4 * _xlfn.NORM.DIST($B174, G$8, ABS(G$12), FALSE) * _xlfn.NORM.DIST(($B174 - G$8)*G$16, 0, ABS(G$12), TRUE) * 2)
               + (G$5 * _xlfn.NORM.DIST($B174, G$9, ABS(G$13), FALSE) * _xlfn.NORM.DIST(($B174 - G$9)*G$17, 0, ABS(G$13), TRUE) * 2)
               + (G$6 * _xlfn.NORM.DIST($B174, G$10, ABS(G$14), FALSE) * _xlfn.NORM.DIST(($B174 - G$10)*G$18, 0, ABS(G$14), TRUE) * 2)</f>
        <v>38.45617207965411</v>
      </c>
      <c r="X174" s="4">
        <f>BD174 + (H$3 * _xlfn.NORM.DIST($B174, H$7, ABS(H$11), FALSE) * _xlfn.NORM.DIST(($B174 - H$7)*H$15, 0, ABS(H$11), TRUE) * 2)
               + (H$4 * _xlfn.NORM.DIST($B174, H$8, ABS(H$12), FALSE) * _xlfn.NORM.DIST(($B174 - H$8)*H$16, 0, ABS(H$12), TRUE) * 2)
               + (H$5 * _xlfn.NORM.DIST($B174, H$9, ABS(H$13), FALSE) * _xlfn.NORM.DIST(($B174 - H$9)*H$17, 0, ABS(H$13), TRUE) * 2)
               + (H$6 * _xlfn.NORM.DIST($B174, H$10, ABS(H$14), FALSE) * _xlfn.NORM.DIST(($B174 - H$10)*H$18, 0, ABS(H$14), TRUE) * 2)</f>
        <v>37.488104775810356</v>
      </c>
      <c r="Y174" s="4">
        <f>BE174 + (I$3 * _xlfn.NORM.DIST($B174, I$7, ABS(I$11), FALSE) * _xlfn.NORM.DIST(($B174 - I$7)*I$15, 0, ABS(I$11), TRUE) * 2)
               + (I$4 * _xlfn.NORM.DIST($B174, I$8, ABS(I$12), FALSE) * _xlfn.NORM.DIST(($B174 - I$8)*I$16, 0, ABS(I$12), TRUE) * 2)
               + (I$5 * _xlfn.NORM.DIST($B174, I$9, ABS(I$13), FALSE) * _xlfn.NORM.DIST(($B174 - I$9)*I$17, 0, ABS(I$13), TRUE) * 2)
               + (I$6 * _xlfn.NORM.DIST($B174, I$10, ABS(I$14), FALSE) * _xlfn.NORM.DIST(($B174 - I$10)*I$18, 0, ABS(I$14), TRUE) * 2)</f>
        <v>39.683797815221162</v>
      </c>
      <c r="Z174" s="4">
        <f>BF174 + (J$3 * _xlfn.NORM.DIST($B174, J$7, ABS(J$11), FALSE) * _xlfn.NORM.DIST(($B174 - J$7)*J$15, 0, ABS(J$11), TRUE) * 2)
               + (J$4 * _xlfn.NORM.DIST($B174, J$8, ABS(J$12), FALSE) * _xlfn.NORM.DIST(($B174 - J$8)*J$16, 0, ABS(J$12), TRUE) * 2)
               + (J$5 * _xlfn.NORM.DIST($B174, J$9, ABS(J$13), FALSE) * _xlfn.NORM.DIST(($B174 - J$9)*J$17, 0, ABS(J$13), TRUE) * 2)
               + (J$6 * _xlfn.NORM.DIST($B174, J$10, ABS(J$14), FALSE) * _xlfn.NORM.DIST(($B174 - J$10)*J$18, 0, ABS(J$14), TRUE) * 2)</f>
        <v>35.433860722239558</v>
      </c>
      <c r="AA174" s="4">
        <f>BG174 + (K$3 * _xlfn.NORM.DIST($B174, K$7, ABS(K$11), FALSE) * _xlfn.NORM.DIST(($B174 - K$7)*K$15, 0, ABS(K$11), TRUE) * 2)
               + (K$4 * _xlfn.NORM.DIST($B174, K$8, ABS(K$12), FALSE) * _xlfn.NORM.DIST(($B174 - K$8)*K$16, 0, ABS(K$12), TRUE) * 2)
               + (K$5 * _xlfn.NORM.DIST($B174, K$9, ABS(K$13), FALSE) * _xlfn.NORM.DIST(($B174 - K$9)*K$17, 0, ABS(K$13), TRUE) * 2)
               + (K$6 * _xlfn.NORM.DIST($B174, K$10, ABS(K$14), FALSE) * _xlfn.NORM.DIST(($B174 - K$10)*K$18, 0, ABS(K$14), TRUE) * 2)</f>
        <v>30.225237614987229</v>
      </c>
      <c r="AB174" s="4">
        <f>BH174 + (L$3 * _xlfn.NORM.DIST($B174, L$7, ABS(L$11), FALSE) * _xlfn.NORM.DIST(($B174 - L$7)*L$15, 0, ABS(L$11), TRUE) * 2)
               + (L$4 * _xlfn.NORM.DIST($B174, L$8, ABS(L$12), FALSE) * _xlfn.NORM.DIST(($B174 - L$8)*L$16, 0, ABS(L$12), TRUE) * 2)
               + (L$5 * _xlfn.NORM.DIST($B174, L$9, ABS(L$13), FALSE) * _xlfn.NORM.DIST(($B174 - L$9)*L$17, 0, ABS(L$13), TRUE) * 2)
               + (L$6 * _xlfn.NORM.DIST($B174, L$10, ABS(L$14), FALSE) * _xlfn.NORM.DIST(($B174 - L$10)*L$18, 0, ABS(L$14), TRUE) * 2)</f>
        <v>29.903020080574507</v>
      </c>
      <c r="AC174" s="4">
        <f>BI174 + (M$3 * _xlfn.NORM.DIST($B174, M$7, ABS(M$11), FALSE) * _xlfn.NORM.DIST(($B174 - M$7)*M$15, 0, ABS(M$11), TRUE) * 2)
               + (M$4 * _xlfn.NORM.DIST($B174, M$8, ABS(M$12), FALSE) * _xlfn.NORM.DIST(($B174 - M$8)*M$16, 0, ABS(M$12), TRUE) * 2)
               + (M$5 * _xlfn.NORM.DIST($B174, M$9, ABS(M$13), FALSE) * _xlfn.NORM.DIST(($B174 - M$9)*M$17, 0, ABS(M$13), TRUE) * 2)
               + (M$6 * _xlfn.NORM.DIST($B174, M$10, ABS(M$14), FALSE) * _xlfn.NORM.DIST(($B174 - M$10)*M$18, 0, ABS(M$14), TRUE) * 2)</f>
        <v>29.519248730502436</v>
      </c>
      <c r="AD174" s="4">
        <f>BJ174 + (N$3 * _xlfn.NORM.DIST($B174, N$7, ABS(N$11), FALSE) * _xlfn.NORM.DIST(($B174 - N$7)*N$15, 0, ABS(N$11), TRUE) * 2)
               + (N$4 * _xlfn.NORM.DIST($B174, N$8, ABS(N$12), FALSE) * _xlfn.NORM.DIST(($B174 - N$8)*N$16, 0, ABS(N$12), TRUE) * 2)
               + (N$5 * _xlfn.NORM.DIST($B174, N$9, ABS(N$13), FALSE) * _xlfn.NORM.DIST(($B174 - N$9)*N$17, 0, ABS(N$13), TRUE) * 2)
               + (N$6 * _xlfn.NORM.DIST($B174, N$10, ABS(N$14), FALSE) * _xlfn.NORM.DIST(($B174 - N$10)*N$18, 0, ABS(N$14), TRUE) * 2)</f>
        <v>32.833731263924356</v>
      </c>
      <c r="AE174" s="4">
        <f>BK174 + (O$3 * _xlfn.NORM.DIST($B174, O$7, ABS(O$11), FALSE) * _xlfn.NORM.DIST(($B174 - O$7)*O$15, 0, ABS(O$11), TRUE) * 2)
               + (O$4 * _xlfn.NORM.DIST($B174, O$8, ABS(O$12), FALSE) * _xlfn.NORM.DIST(($B174 - O$8)*O$16, 0, ABS(O$12), TRUE) * 2)
               + (O$5 * _xlfn.NORM.DIST($B174, O$9, ABS(O$13), FALSE) * _xlfn.NORM.DIST(($B174 - O$9)*O$17, 0, ABS(O$13), TRUE) * 2)
               + (O$6 * _xlfn.NORM.DIST($B174, O$10, ABS(O$14), FALSE) * _xlfn.NORM.DIST(($B174 - O$10)*O$18, 0, ABS(O$14), TRUE) * 2)</f>
        <v>40.592403888839662</v>
      </c>
      <c r="AF174" s="4">
        <f t="shared" si="133"/>
        <v>35.100207665190176</v>
      </c>
      <c r="AG174" s="4">
        <f t="shared" si="133"/>
        <v>41.235214309813735</v>
      </c>
      <c r="AI174" s="4">
        <f>IF(OR($B174 &lt; C$231, $B174 &gt; C$234), 0, C174-S174)</f>
        <v>-1.3140044154640762</v>
      </c>
      <c r="AJ174" s="4">
        <f>IF(OR($B174 &lt; D$231, $B174 &gt; D$234), 0, D174-T174)</f>
        <v>-1.4237180712523454</v>
      </c>
      <c r="AK174" s="4">
        <f>IF(OR($B174 &lt; E$231, $B174 &gt; E$234), 0, E174-U174)</f>
        <v>-0.41174081288816922</v>
      </c>
      <c r="AL174" s="4">
        <f>IF(OR($B174 &lt; F$231, $B174 &gt; F$234), 0, F174-V174)</f>
        <v>-0.59622033218130355</v>
      </c>
      <c r="AM174" s="4">
        <f>IF(OR($B174 &lt; G$231, $B174 &gt; G$234), 0, G174-W174)</f>
        <v>2.6827920345887435E-2</v>
      </c>
      <c r="AN174" s="4">
        <f>IF(OR($B174 &lt; H$231, $B174 &gt; H$234), 0, H174-X174)</f>
        <v>0.8288952241896439</v>
      </c>
      <c r="AO174" s="4">
        <f>IF(OR($B174 &lt; I$231, $B174 &gt; I$234), 0, I174-Y174)</f>
        <v>0.41620218477883952</v>
      </c>
      <c r="AP174" s="4">
        <f>IF(OR($B174 &lt; J$231, $B174 &gt; J$234), 0, J174-Z174)</f>
        <v>-0.8668607222395579</v>
      </c>
      <c r="AQ174" s="4">
        <f>IF(OR($B174 &lt; K$231, $B174 &gt; K$234), 0, K174-AA174)</f>
        <v>-0.1402376149872282</v>
      </c>
      <c r="AR174" s="4">
        <f>IF(OR($B174 &lt; L$231, $B174 &gt; L$234), 0, L174-AB174)</f>
        <v>-7.2020080574507261E-2</v>
      </c>
      <c r="AS174" s="4">
        <f>IF(OR($B174 &lt; M$231, $B174 &gt; M$234), 0, M174-AC174)</f>
        <v>0.17575126949756381</v>
      </c>
      <c r="AT174" s="4">
        <f>IF(OR($B174 &lt; N$231, $B174 &gt; N$234), 0, N174-AD174)</f>
        <v>1.033268736075641</v>
      </c>
      <c r="AU174" s="4">
        <f>IF(OR($B174 &lt; O$231, $B174 &gt; O$234), 0, O174-AE174)</f>
        <v>-2.2424038888396609</v>
      </c>
      <c r="AV174" s="4">
        <f t="shared" si="150"/>
        <v>-0.617207665190179</v>
      </c>
      <c r="AW174" s="4">
        <f t="shared" si="150"/>
        <v>-7.5352143098137319</v>
      </c>
      <c r="AY174" s="2">
        <f t="shared" si="137"/>
        <v>38.330004415464074</v>
      </c>
      <c r="AZ174" s="2">
        <f t="shared" si="137"/>
        <v>38.177457016205636</v>
      </c>
      <c r="BA174" s="2">
        <f t="shared" si="137"/>
        <v>38.099708910474845</v>
      </c>
      <c r="BB174" s="2">
        <f t="shared" si="137"/>
        <v>35.498180556088457</v>
      </c>
      <c r="BC174" s="2">
        <f t="shared" si="137"/>
        <v>38.455954776993288</v>
      </c>
      <c r="BD174" s="2">
        <f t="shared" si="137"/>
        <v>37.478986809879132</v>
      </c>
      <c r="BE174" s="2">
        <f t="shared" si="137"/>
        <v>39.683771407387489</v>
      </c>
      <c r="BF174" s="2">
        <f t="shared" si="137"/>
        <v>35.433843711730674</v>
      </c>
      <c r="BG174" s="2">
        <f t="shared" si="137"/>
        <v>30.225236466168763</v>
      </c>
      <c r="BH174" s="2">
        <f t="shared" si="137"/>
        <v>29.903019386431016</v>
      </c>
      <c r="BI174" s="2">
        <f t="shared" si="137"/>
        <v>29.519212667344547</v>
      </c>
      <c r="BJ174" s="2">
        <f t="shared" si="137"/>
        <v>32.824831084676916</v>
      </c>
      <c r="BK174" s="2">
        <f t="shared" si="137"/>
        <v>40.558341876682263</v>
      </c>
      <c r="BL174" s="2">
        <f t="shared" si="137"/>
        <v>34.82836748517952</v>
      </c>
      <c r="BM174" s="2">
        <f t="shared" si="137"/>
        <v>35.514544975471559</v>
      </c>
      <c r="BO174" s="2" t="str">
        <f t="shared" si="138"/>
        <v/>
      </c>
      <c r="BP174" s="2" t="str">
        <f t="shared" si="138"/>
        <v/>
      </c>
      <c r="BQ174" s="2" t="str">
        <f t="shared" si="138"/>
        <v/>
      </c>
      <c r="BR174" s="2" t="str">
        <f t="shared" si="138"/>
        <v/>
      </c>
      <c r="BS174" s="2" t="str">
        <f t="shared" si="138"/>
        <v/>
      </c>
      <c r="BT174" s="2" t="str">
        <f t="shared" si="138"/>
        <v/>
      </c>
      <c r="BU174" s="2" t="str">
        <f t="shared" si="138"/>
        <v/>
      </c>
      <c r="BV174" s="2" t="str">
        <f t="shared" si="138"/>
        <v/>
      </c>
      <c r="BW174" s="2" t="str">
        <f t="shared" si="138"/>
        <v/>
      </c>
      <c r="BX174" s="2" t="str">
        <f t="shared" si="138"/>
        <v/>
      </c>
      <c r="BY174" s="2" t="str">
        <f t="shared" si="138"/>
        <v/>
      </c>
      <c r="BZ174" s="2" t="str">
        <f t="shared" si="138"/>
        <v/>
      </c>
      <c r="CA174" s="2" t="str">
        <f t="shared" si="138"/>
        <v/>
      </c>
      <c r="CB174" s="2" t="str">
        <f t="shared" si="138"/>
        <v/>
      </c>
      <c r="CC174" s="2" t="str">
        <f t="shared" si="138"/>
        <v/>
      </c>
      <c r="CE174" s="2" t="str">
        <f t="shared" si="139"/>
        <v/>
      </c>
      <c r="CF174" s="2" t="str">
        <f t="shared" si="139"/>
        <v/>
      </c>
      <c r="CG174" s="2" t="str">
        <f t="shared" si="139"/>
        <v/>
      </c>
      <c r="CH174" s="2" t="str">
        <f t="shared" si="139"/>
        <v/>
      </c>
      <c r="CI174" s="2" t="str">
        <f t="shared" si="139"/>
        <v/>
      </c>
      <c r="CJ174" s="2" t="str">
        <f t="shared" si="139"/>
        <v/>
      </c>
      <c r="CK174" s="2" t="str">
        <f t="shared" si="139"/>
        <v/>
      </c>
      <c r="CL174" s="2" t="str">
        <f t="shared" si="139"/>
        <v/>
      </c>
      <c r="CM174" s="2" t="str">
        <f t="shared" si="139"/>
        <v/>
      </c>
      <c r="CN174" s="2" t="str">
        <f t="shared" si="139"/>
        <v/>
      </c>
      <c r="CO174" s="2" t="str">
        <f t="shared" si="139"/>
        <v/>
      </c>
      <c r="CP174" s="2" t="str">
        <f t="shared" si="139"/>
        <v/>
      </c>
      <c r="CQ174" s="2" t="str">
        <f t="shared" si="139"/>
        <v/>
      </c>
      <c r="CR174" s="2" t="str">
        <f t="shared" si="139"/>
        <v/>
      </c>
      <c r="CS174" s="2" t="str">
        <f t="shared" si="139"/>
        <v/>
      </c>
      <c r="CU174" s="2" t="str">
        <f t="shared" si="140"/>
        <v/>
      </c>
      <c r="CV174" s="2" t="str">
        <f t="shared" si="140"/>
        <v/>
      </c>
      <c r="CW174" s="2" t="str">
        <f t="shared" si="140"/>
        <v/>
      </c>
      <c r="CX174" s="2">
        <f t="shared" si="140"/>
        <v>34.902000000000001</v>
      </c>
      <c r="CY174" s="2">
        <f t="shared" si="140"/>
        <v>38.482999999999997</v>
      </c>
      <c r="CZ174" s="2" t="str">
        <f t="shared" si="140"/>
        <v/>
      </c>
      <c r="DA174" s="2">
        <f t="shared" si="140"/>
        <v>40.1</v>
      </c>
      <c r="DB174" s="2">
        <f t="shared" si="140"/>
        <v>34.567</v>
      </c>
      <c r="DC174" s="2">
        <f t="shared" si="140"/>
        <v>30.085000000000001</v>
      </c>
      <c r="DD174" s="2">
        <f t="shared" si="140"/>
        <v>29.831</v>
      </c>
      <c r="DE174" s="2">
        <f t="shared" si="140"/>
        <v>29.695</v>
      </c>
      <c r="DF174" s="2" t="str">
        <f t="shared" si="140"/>
        <v/>
      </c>
      <c r="DG174" s="2" t="str">
        <f t="shared" si="140"/>
        <v/>
      </c>
      <c r="DH174" s="2" t="str">
        <f t="shared" si="140"/>
        <v/>
      </c>
      <c r="DI174" s="2" t="str">
        <f t="shared" si="140"/>
        <v/>
      </c>
      <c r="DK174" s="2">
        <f t="shared" si="146"/>
        <v>55.198718548387085</v>
      </c>
      <c r="DL174" s="2">
        <f t="shared" si="146"/>
        <v>69.959506048387098</v>
      </c>
      <c r="DM174" s="2">
        <f t="shared" si="146"/>
        <v>71.628410373900309</v>
      </c>
      <c r="DN174" s="2">
        <f t="shared" si="146"/>
        <v>70.049213526392947</v>
      </c>
      <c r="DO174" s="2">
        <f t="shared" si="146"/>
        <v>88.100151392961862</v>
      </c>
      <c r="DP174" s="2">
        <f t="shared" si="146"/>
        <v>78.70904064171124</v>
      </c>
      <c r="DQ174" s="2">
        <f t="shared" si="146"/>
        <v>81.009226173020508</v>
      </c>
      <c r="DR174" s="2">
        <f t="shared" si="146"/>
        <v>81.814123440285201</v>
      </c>
      <c r="DS174" s="2">
        <f t="shared" si="146"/>
        <v>64.302380645161293</v>
      </c>
      <c r="DT174" s="2">
        <f t="shared" si="146"/>
        <v>62.473192741935485</v>
      </c>
      <c r="DU174" s="2">
        <f t="shared" si="146"/>
        <v>67.070378494623654</v>
      </c>
      <c r="DV174" s="2">
        <f t="shared" si="146"/>
        <v>68.671545454545452</v>
      </c>
      <c r="DW174" s="2">
        <f t="shared" si="146"/>
        <v>82.196623440285208</v>
      </c>
      <c r="DX174" s="2">
        <f t="shared" si="146"/>
        <v>59.354970254010688</v>
      </c>
      <c r="DY174" s="2">
        <f t="shared" si="146"/>
        <v>52.963453201970445</v>
      </c>
      <c r="EA174" s="2">
        <f t="shared" si="136"/>
        <v>37.075624877571016</v>
      </c>
      <c r="EB174" s="2">
        <f t="shared" si="136"/>
        <v>38.861248728544183</v>
      </c>
      <c r="EC174" s="2">
        <f t="shared" si="136"/>
        <v>38.138836143308737</v>
      </c>
      <c r="ED174" s="2">
        <f t="shared" si="136"/>
        <v>35.720144281307128</v>
      </c>
      <c r="EE174" s="2">
        <f t="shared" si="136"/>
        <v>39.084419363963306</v>
      </c>
      <c r="EF174" s="2">
        <f t="shared" si="136"/>
        <v>33.390637858508605</v>
      </c>
      <c r="EG174" s="2">
        <f t="shared" si="136"/>
        <v>37.404143310100544</v>
      </c>
      <c r="EH174" s="2">
        <f t="shared" si="136"/>
        <v>33.908997264065924</v>
      </c>
      <c r="EI174" s="2">
        <f t="shared" si="136"/>
        <v>28.61316414160077</v>
      </c>
      <c r="EJ174" s="2">
        <f t="shared" si="136"/>
        <v>28.216112421750921</v>
      </c>
      <c r="EK174" s="2">
        <f t="shared" si="135"/>
        <v>28.51690142549166</v>
      </c>
      <c r="EL174" s="2">
        <f t="shared" si="130"/>
        <v>31.554466539196934</v>
      </c>
      <c r="EM174" s="2">
        <f t="shared" si="130"/>
        <v>40.188013173313941</v>
      </c>
      <c r="EN174" s="2">
        <f t="shared" si="130"/>
        <v>32.922765691585411</v>
      </c>
      <c r="EO174" s="2">
        <f t="shared" si="130"/>
        <v>35.392422936604447</v>
      </c>
      <c r="EQ174" s="2">
        <f t="shared" si="147"/>
        <v>39.007740784816008</v>
      </c>
      <c r="ER174" s="2">
        <f t="shared" si="147"/>
        <v>38.107009809557049</v>
      </c>
      <c r="ES174" s="2">
        <f t="shared" si="147"/>
        <v>38.095939795431661</v>
      </c>
      <c r="ET174" s="2">
        <f t="shared" si="147"/>
        <v>35.481501865824541</v>
      </c>
      <c r="EU174" s="2">
        <f t="shared" si="147"/>
        <v>38.398974945300814</v>
      </c>
      <c r="EV174" s="2">
        <f t="shared" si="147"/>
        <v>38.048025143800075</v>
      </c>
      <c r="EW174" s="2">
        <f t="shared" si="147"/>
        <v>39.844382855838809</v>
      </c>
      <c r="EX174" s="2">
        <f t="shared" si="147"/>
        <v>35.528784572170409</v>
      </c>
      <c r="EY174" s="2">
        <f t="shared" si="147"/>
        <v>30.31055079615626</v>
      </c>
      <c r="EZ174" s="2">
        <f t="shared" si="147"/>
        <v>29.993689517656751</v>
      </c>
      <c r="FA174" s="2">
        <f t="shared" si="147"/>
        <v>29.597169591273683</v>
      </c>
      <c r="FB174" s="2">
        <f t="shared" si="147"/>
        <v>32.989564019547203</v>
      </c>
      <c r="FC174" s="2">
        <f t="shared" si="147"/>
        <v>40.626299637725282</v>
      </c>
      <c r="FD174" s="2">
        <f t="shared" si="147"/>
        <v>35.351585071325786</v>
      </c>
      <c r="FE174" s="2">
        <f t="shared" si="147"/>
        <v>35.554216703056767</v>
      </c>
      <c r="FG174" s="2">
        <f t="shared" si="148"/>
        <v>0.99999999920628202</v>
      </c>
      <c r="FH174" s="2">
        <f t="shared" si="148"/>
        <v>0.99999999928521055</v>
      </c>
      <c r="FI174" s="2">
        <f t="shared" si="148"/>
        <v>0.99999999931307071</v>
      </c>
      <c r="FJ174" s="2">
        <f t="shared" si="148"/>
        <v>0.99999999947902884</v>
      </c>
      <c r="FK174" s="2">
        <f t="shared" si="148"/>
        <v>0.99999999938308848</v>
      </c>
      <c r="FL174" s="2">
        <f t="shared" si="148"/>
        <v>0.99999999937019257</v>
      </c>
      <c r="FM174" s="2">
        <f t="shared" si="148"/>
        <v>0.9999999994468155</v>
      </c>
      <c r="FN174" s="2">
        <f t="shared" si="148"/>
        <v>0.99999999940115425</v>
      </c>
      <c r="FO174" s="2">
        <f t="shared" si="148"/>
        <v>0.99999999947298568</v>
      </c>
      <c r="FP174" s="2">
        <f t="shared" si="148"/>
        <v>0.99999999949030927</v>
      </c>
      <c r="FQ174" s="2">
        <f t="shared" si="148"/>
        <v>0.99999999940948359</v>
      </c>
      <c r="FR174" s="2">
        <f t="shared" si="148"/>
        <v>0.99999999926597083</v>
      </c>
      <c r="FS174" s="2">
        <f t="shared" si="148"/>
        <v>0.99999999505996862</v>
      </c>
      <c r="FT174" s="2">
        <f t="shared" si="148"/>
        <v>0.99999997640348004</v>
      </c>
      <c r="FU174" s="2">
        <f t="shared" si="148"/>
        <v>0.99999991529084675</v>
      </c>
      <c r="FW174" s="2">
        <f t="shared" si="141"/>
        <v>0.64922581445802297</v>
      </c>
      <c r="FX174" s="2">
        <f t="shared" si="141"/>
        <v>0.90659831699683346</v>
      </c>
      <c r="FY174" s="2">
        <f t="shared" si="141"/>
        <v>0.91213489668140069</v>
      </c>
      <c r="FZ174" s="2">
        <f t="shared" si="141"/>
        <v>0.93011019291884156</v>
      </c>
      <c r="GA174" s="2">
        <f t="shared" si="141"/>
        <v>0.91687174057776033</v>
      </c>
      <c r="GB174" s="2">
        <f t="shared" si="141"/>
        <v>0.8778202611022079</v>
      </c>
      <c r="GC174" s="2">
        <f t="shared" si="141"/>
        <v>0.93418208763419242</v>
      </c>
      <c r="GD174" s="2">
        <f t="shared" si="141"/>
        <v>0.94138681748369735</v>
      </c>
      <c r="GE174" s="2">
        <f t="shared" si="141"/>
        <v>0.94973782280704422</v>
      </c>
      <c r="GF174" s="2">
        <f t="shared" si="141"/>
        <v>0.94899228343170849</v>
      </c>
      <c r="GG174" s="2">
        <f t="shared" si="141"/>
        <v>0.92783556049791993</v>
      </c>
      <c r="GH174" s="2">
        <f t="shared" si="141"/>
        <v>0.88521130838087625</v>
      </c>
      <c r="GI174" s="2">
        <f t="shared" si="141"/>
        <v>0.84494623018270609</v>
      </c>
      <c r="GJ174" s="2">
        <f t="shared" si="141"/>
        <v>0.78457920164066108</v>
      </c>
      <c r="GK174" s="2">
        <f t="shared" si="141"/>
        <v>0.75479144294478473</v>
      </c>
      <c r="GM174" s="107">
        <f t="shared" si="142"/>
        <v>1.1784504586040139E-200</v>
      </c>
      <c r="GN174" s="107">
        <f t="shared" si="142"/>
        <v>6.5167854467843051E-230</v>
      </c>
      <c r="GO174" s="107">
        <f t="shared" si="142"/>
        <v>3.1346865304602321E-241</v>
      </c>
      <c r="GP174" s="107">
        <f t="shared" si="142"/>
        <v>7.0901415525813253E-296</v>
      </c>
      <c r="GQ174" s="107">
        <f t="shared" si="142"/>
        <v>3.0952811821783319E-294</v>
      </c>
      <c r="GR174" s="107">
        <f t="shared" si="142"/>
        <v>8.317932905850213E-281</v>
      </c>
      <c r="GS174" s="107">
        <f t="shared" si="142"/>
        <v>0</v>
      </c>
      <c r="GT174" s="107">
        <f t="shared" si="142"/>
        <v>9.9802111570858569E-296</v>
      </c>
      <c r="GU174" s="107">
        <f t="shared" si="142"/>
        <v>0</v>
      </c>
      <c r="GV174" s="107">
        <f t="shared" si="142"/>
        <v>0</v>
      </c>
      <c r="GW174" s="107">
        <f t="shared" si="142"/>
        <v>0</v>
      </c>
      <c r="GX174" s="107">
        <f t="shared" si="142"/>
        <v>1.0637682377143799E-290</v>
      </c>
      <c r="GY174" s="107">
        <f t="shared" si="142"/>
        <v>1.2733213116804374E-278</v>
      </c>
      <c r="GZ174" s="107">
        <f t="shared" si="142"/>
        <v>9.452493385000513E-284</v>
      </c>
      <c r="HA174" s="107">
        <f t="shared" si="142"/>
        <v>0</v>
      </c>
      <c r="HC174" s="107">
        <f t="shared" si="132"/>
        <v>1.579357303443152E-145</v>
      </c>
      <c r="HD174" s="107">
        <f t="shared" si="132"/>
        <v>3.7697300171871663E-169</v>
      </c>
      <c r="HE174" s="107">
        <f t="shared" si="132"/>
        <v>8.6806023611378964E-178</v>
      </c>
      <c r="HF174" s="107">
        <f t="shared" si="131"/>
        <v>6.5359749122880383E-221</v>
      </c>
      <c r="HG174" s="107">
        <f t="shared" si="131"/>
        <v>7.4629173445108525E-219</v>
      </c>
      <c r="HH174" s="107">
        <f t="shared" si="131"/>
        <v>1.5693662625156505E-205</v>
      </c>
      <c r="HI174" s="107">
        <f t="shared" si="131"/>
        <v>2.9282172742173314E-232</v>
      </c>
      <c r="HJ174" s="107">
        <f t="shared" si="131"/>
        <v>2.2279789733738395E-223</v>
      </c>
      <c r="HK174" s="107">
        <f t="shared" si="131"/>
        <v>1.1225548244255099E-249</v>
      </c>
      <c r="HL174" s="107">
        <f t="shared" si="131"/>
        <v>9.3993270915613019E-263</v>
      </c>
      <c r="HM174" s="107">
        <f t="shared" si="131"/>
        <v>1.079153328350058E-254</v>
      </c>
      <c r="HN174" s="107">
        <f t="shared" si="131"/>
        <v>2.7302384022822996E-213</v>
      </c>
      <c r="HO174" s="107">
        <f t="shared" si="149"/>
        <v>2.2206657217732098E-202</v>
      </c>
      <c r="HP174" s="107">
        <f t="shared" si="149"/>
        <v>4.9837059513346454E-205</v>
      </c>
      <c r="HQ174" s="107">
        <f t="shared" si="149"/>
        <v>0</v>
      </c>
      <c r="HS174" s="107">
        <f t="shared" si="143"/>
        <v>1.4718975330781881E-22</v>
      </c>
      <c r="HT174" s="107">
        <f t="shared" si="143"/>
        <v>8.9755933240979424E-31</v>
      </c>
      <c r="HU174" s="107">
        <f t="shared" si="143"/>
        <v>1.5796454762360285E-32</v>
      </c>
      <c r="HV174" s="107">
        <f t="shared" si="143"/>
        <v>1.6389256034149114E-41</v>
      </c>
      <c r="HW174" s="107">
        <f t="shared" si="143"/>
        <v>2.2516466293765951E-40</v>
      </c>
      <c r="HX174" s="107">
        <f t="shared" si="143"/>
        <v>6.8229930835111907E-36</v>
      </c>
      <c r="HY174" s="107">
        <f t="shared" si="143"/>
        <v>3.9866743222872434E-44</v>
      </c>
      <c r="HZ174" s="107">
        <f t="shared" si="143"/>
        <v>2.8554468980527868E-43</v>
      </c>
      <c r="IA174" s="107">
        <f t="shared" si="143"/>
        <v>3.0759824554167363E-49</v>
      </c>
      <c r="IB174" s="107">
        <f t="shared" si="143"/>
        <v>2.2462354934407504E-51</v>
      </c>
      <c r="IC174" s="107">
        <f t="shared" si="143"/>
        <v>8.1669875920522511E-48</v>
      </c>
      <c r="ID174" s="107">
        <f t="shared" si="143"/>
        <v>1.3460175844563329E-37</v>
      </c>
      <c r="IE174" s="107">
        <f t="shared" si="143"/>
        <v>1.0001276497548202E-34</v>
      </c>
      <c r="IF174" s="107">
        <f t="shared" si="143"/>
        <v>5.7331533994296488E-34</v>
      </c>
      <c r="IG174" s="107">
        <f t="shared" si="143"/>
        <v>1.6827129744491738E-38</v>
      </c>
      <c r="II174" s="107">
        <f t="shared" si="144"/>
        <v>0.32245004806235378</v>
      </c>
      <c r="IJ174" s="107">
        <f t="shared" si="144"/>
        <v>3.6955950319185358E-3</v>
      </c>
      <c r="IK174" s="107">
        <f t="shared" si="144"/>
        <v>2.2552561411082893E-3</v>
      </c>
      <c r="IL174" s="107">
        <f t="shared" si="144"/>
        <v>2.2259992810015337E-4</v>
      </c>
      <c r="IM174" s="107">
        <f t="shared" si="144"/>
        <v>5.7610190146487419E-4</v>
      </c>
      <c r="IN174" s="107">
        <f t="shared" si="144"/>
        <v>5.5779862343475475E-3</v>
      </c>
      <c r="IO174" s="107">
        <f t="shared" si="144"/>
        <v>1.0435896063083323E-4</v>
      </c>
      <c r="IP174" s="107">
        <f t="shared" si="144"/>
        <v>6.7666519100742262E-5</v>
      </c>
      <c r="IQ174" s="107">
        <f t="shared" si="144"/>
        <v>1.0051294052506309E-5</v>
      </c>
      <c r="IR174" s="107">
        <f t="shared" si="144"/>
        <v>6.4472665014169075E-6</v>
      </c>
      <c r="IS174" s="107">
        <f t="shared" si="144"/>
        <v>8.565552370800862E-5</v>
      </c>
      <c r="IT174" s="107">
        <f t="shared" si="144"/>
        <v>3.2826645781639479E-3</v>
      </c>
      <c r="IU174" s="107">
        <f t="shared" si="144"/>
        <v>8.4778070191950747E-3</v>
      </c>
      <c r="IV174" s="107">
        <f t="shared" si="144"/>
        <v>2.6369266745263284E-2</v>
      </c>
      <c r="IW174" s="107">
        <f t="shared" si="144"/>
        <v>0.28964622910089366</v>
      </c>
      <c r="IY174" s="107">
        <f t="shared" si="145"/>
        <v>0.32245004806235378</v>
      </c>
      <c r="IZ174" s="107">
        <f t="shared" si="145"/>
        <v>3.6955950319185358E-3</v>
      </c>
      <c r="JA174" s="107">
        <f t="shared" si="145"/>
        <v>2.2552561411082893E-3</v>
      </c>
      <c r="JB174" s="107">
        <f t="shared" si="145"/>
        <v>2.2259992810015337E-4</v>
      </c>
      <c r="JC174" s="107">
        <f t="shared" si="145"/>
        <v>5.7610190146487419E-4</v>
      </c>
      <c r="JD174" s="107">
        <f t="shared" si="145"/>
        <v>5.5779862343475475E-3</v>
      </c>
      <c r="JE174" s="107">
        <f t="shared" si="145"/>
        <v>1.0435896063083323E-4</v>
      </c>
      <c r="JF174" s="107">
        <f t="shared" si="145"/>
        <v>6.7666519100742262E-5</v>
      </c>
      <c r="JG174" s="107">
        <f t="shared" si="145"/>
        <v>1.0051294052506309E-5</v>
      </c>
      <c r="JH174" s="107">
        <f t="shared" si="145"/>
        <v>6.4472665014169075E-6</v>
      </c>
      <c r="JI174" s="107">
        <f t="shared" si="145"/>
        <v>8.565552370800862E-5</v>
      </c>
      <c r="JJ174" s="107">
        <f t="shared" si="145"/>
        <v>3.2826645781639479E-3</v>
      </c>
      <c r="JK174" s="107">
        <f t="shared" si="145"/>
        <v>8.4778070191950747E-3</v>
      </c>
      <c r="JL174" s="107">
        <f t="shared" si="145"/>
        <v>2.6369266745263284E-2</v>
      </c>
      <c r="JM174" s="107">
        <f t="shared" si="145"/>
        <v>0.28964622910089366</v>
      </c>
    </row>
    <row r="175" spans="2:273" x14ac:dyDescent="0.25">
      <c r="B175" s="2">
        <v>147</v>
      </c>
      <c r="C175" s="37">
        <v>37</v>
      </c>
      <c r="D175" s="37">
        <v>35.802999999999997</v>
      </c>
      <c r="E175" s="37">
        <v>37.786999999999999</v>
      </c>
      <c r="F175" s="37">
        <v>34.770000000000003</v>
      </c>
      <c r="G175" s="37">
        <v>38.517000000000003</v>
      </c>
      <c r="H175" s="37">
        <v>37.5</v>
      </c>
      <c r="I175" s="37">
        <v>39.082999999999998</v>
      </c>
      <c r="J175" s="37">
        <v>34.85</v>
      </c>
      <c r="K175" s="37">
        <v>28.475000000000001</v>
      </c>
      <c r="L175" s="37">
        <v>30.39</v>
      </c>
      <c r="M175" s="37">
        <v>28.475000000000001</v>
      </c>
      <c r="N175" s="37">
        <v>32.75</v>
      </c>
      <c r="O175" s="37">
        <v>39.700000000000003</v>
      </c>
      <c r="P175" s="37">
        <v>35.082999999999998</v>
      </c>
      <c r="Q175" s="37">
        <v>33.533000000000001</v>
      </c>
      <c r="S175" s="4">
        <f>AY175 + (C$3 * _xlfn.NORM.DIST($B175, C$7, ABS(C$11), FALSE) * _xlfn.NORM.DIST(($B175 - C$7)*C$15, 0, ABS(C$11), TRUE) * 2)
               + (C$4 * _xlfn.NORM.DIST($B175, C$8, ABS(C$12), FALSE) * _xlfn.NORM.DIST(($B175 - C$8)*C$16, 0, ABS(C$12), TRUE) * 2)
               + (C$5 * _xlfn.NORM.DIST($B175, C$9, ABS(C$13), FALSE) * _xlfn.NORM.DIST(($B175 - C$9)*C$17, 0, ABS(C$13), TRUE) * 2)
               + (C$6 * _xlfn.NORM.DIST($B175, C$10, ABS(C$14), FALSE) * _xlfn.NORM.DIST(($B175 - C$10)*C$18, 0, ABS(C$14), TRUE) * 2)</f>
        <v>38.382283905305741</v>
      </c>
      <c r="T175" s="4">
        <f>AZ175 + (D$3 * _xlfn.NORM.DIST($B175, D$7, ABS(D$11), FALSE) * _xlfn.NORM.DIST(($B175 - D$7)*D$15, 0, ABS(D$11), TRUE) * 2)
               + (D$4 * _xlfn.NORM.DIST($B175, D$8, ABS(D$12), FALSE) * _xlfn.NORM.DIST(($B175 - D$8)*D$16, 0, ABS(D$12), TRUE) * 2)
               + (D$5 * _xlfn.NORM.DIST($B175, D$9, ABS(D$13), FALSE) * _xlfn.NORM.DIST(($B175 - D$9)*D$17, 0, ABS(D$13), TRUE) * 2)
               + (D$6 * _xlfn.NORM.DIST($B175, D$10, ABS(D$14), FALSE) * _xlfn.NORM.DIST(($B175 - D$10)*D$18, 0, ABS(D$14), TRUE) * 2)</f>
        <v>38.093120881040754</v>
      </c>
      <c r="U175" s="4">
        <f>BA175 + (E$3 * _xlfn.NORM.DIST($B175, E$7, ABS(E$11), FALSE) * _xlfn.NORM.DIST(($B175 - E$7)*E$15, 0, ABS(E$11), TRUE) * 2)
               + (E$4 * _xlfn.NORM.DIST($B175, E$8, ABS(E$12), FALSE) * _xlfn.NORM.DIST(($B175 - E$8)*E$16, 0, ABS(E$12), TRUE) * 2)
               + (E$5 * _xlfn.NORM.DIST($B175, E$9, ABS(E$13), FALSE) * _xlfn.NORM.DIST(($B175 - E$9)*E$17, 0, ABS(E$13), TRUE) * 2)
               + (E$6 * _xlfn.NORM.DIST($B175, E$10, ABS(E$14), FALSE) * _xlfn.NORM.DIST(($B175 - E$10)*E$18, 0, ABS(E$14), TRUE) * 2)</f>
        <v>37.976811459575494</v>
      </c>
      <c r="V175" s="4">
        <f>BB175 + (F$3 * _xlfn.NORM.DIST($B175, F$7, ABS(F$11), FALSE) * _xlfn.NORM.DIST(($B175 - F$7)*F$15, 0, ABS(F$11), TRUE) * 2)
               + (F$4 * _xlfn.NORM.DIST($B175, F$8, ABS(F$12), FALSE) * _xlfn.NORM.DIST(($B175 - F$8)*F$16, 0, ABS(F$12), TRUE) * 2)
               + (F$5 * _xlfn.NORM.DIST($B175, F$9, ABS(F$13), FALSE) * _xlfn.NORM.DIST(($B175 - F$9)*F$17, 0, ABS(F$13), TRUE) * 2)
               + (F$6 * _xlfn.NORM.DIST($B175, F$10, ABS(F$14), FALSE) * _xlfn.NORM.DIST(($B175 - F$10)*F$18, 0, ABS(F$14), TRUE) * 2)</f>
        <v>35.382041151639022</v>
      </c>
      <c r="W175" s="4">
        <f>BC175 + (G$3 * _xlfn.NORM.DIST($B175, G$7, ABS(G$11), FALSE) * _xlfn.NORM.DIST(($B175 - G$7)*G$15, 0, ABS(G$11), TRUE) * 2)
               + (G$4 * _xlfn.NORM.DIST($B175, G$8, ABS(G$12), FALSE) * _xlfn.NORM.DIST(($B175 - G$8)*G$16, 0, ABS(G$12), TRUE) * 2)
               + (G$5 * _xlfn.NORM.DIST($B175, G$9, ABS(G$13), FALSE) * _xlfn.NORM.DIST(($B175 - G$9)*G$17, 0, ABS(G$13), TRUE) * 2)
               + (G$6 * _xlfn.NORM.DIST($B175, G$10, ABS(G$14), FALSE) * _xlfn.NORM.DIST(($B175 - G$10)*G$18, 0, ABS(G$14), TRUE) * 2)</f>
        <v>38.296655535757893</v>
      </c>
      <c r="X175" s="4">
        <f>BD175 + (H$3 * _xlfn.NORM.DIST($B175, H$7, ABS(H$11), FALSE) * _xlfn.NORM.DIST(($B175 - H$7)*H$15, 0, ABS(H$11), TRUE) * 2)
               + (H$4 * _xlfn.NORM.DIST($B175, H$8, ABS(H$12), FALSE) * _xlfn.NORM.DIST(($B175 - H$8)*H$16, 0, ABS(H$12), TRUE) * 2)
               + (H$5 * _xlfn.NORM.DIST($B175, H$9, ABS(H$13), FALSE) * _xlfn.NORM.DIST(($B175 - H$9)*H$17, 0, ABS(H$13), TRUE) * 2)
               + (H$6 * _xlfn.NORM.DIST($B175, H$10, ABS(H$14), FALSE) * _xlfn.NORM.DIST(($B175 - H$10)*H$18, 0, ABS(H$14), TRUE) * 2)</f>
        <v>37.373155516634299</v>
      </c>
      <c r="Y175" s="4">
        <f>BE175 + (I$3 * _xlfn.NORM.DIST($B175, I$7, ABS(I$11), FALSE) * _xlfn.NORM.DIST(($B175 - I$7)*I$15, 0, ABS(I$11), TRUE) * 2)
               + (I$4 * _xlfn.NORM.DIST($B175, I$8, ABS(I$12), FALSE) * _xlfn.NORM.DIST(($B175 - I$8)*I$16, 0, ABS(I$12), TRUE) * 2)
               + (I$5 * _xlfn.NORM.DIST($B175, I$9, ABS(I$13), FALSE) * _xlfn.NORM.DIST(($B175 - I$9)*I$17, 0, ABS(I$13), TRUE) * 2)
               + (I$6 * _xlfn.NORM.DIST($B175, I$10, ABS(I$14), FALSE) * _xlfn.NORM.DIST(($B175 - I$10)*I$18, 0, ABS(I$14), TRUE) * 2)</f>
        <v>39.520424830734711</v>
      </c>
      <c r="Z175" s="4">
        <f>BF175 + (J$3 * _xlfn.NORM.DIST($B175, J$7, ABS(J$11), FALSE) * _xlfn.NORM.DIST(($B175 - J$7)*J$15, 0, ABS(J$11), TRUE) * 2)
               + (J$4 * _xlfn.NORM.DIST($B175, J$8, ABS(J$12), FALSE) * _xlfn.NORM.DIST(($B175 - J$8)*J$16, 0, ABS(J$12), TRUE) * 2)
               + (J$5 * _xlfn.NORM.DIST($B175, J$9, ABS(J$13), FALSE) * _xlfn.NORM.DIST(($B175 - J$9)*J$17, 0, ABS(J$13), TRUE) * 2)
               + (J$6 * _xlfn.NORM.DIST($B175, J$10, ABS(J$14), FALSE) * _xlfn.NORM.DIST(($B175 - J$10)*J$18, 0, ABS(J$14), TRUE) * 2)</f>
        <v>35.275503420480263</v>
      </c>
      <c r="AA175" s="4">
        <f>BG175 + (K$3 * _xlfn.NORM.DIST($B175, K$7, ABS(K$11), FALSE) * _xlfn.NORM.DIST(($B175 - K$7)*K$15, 0, ABS(K$11), TRUE) * 2)
               + (K$4 * _xlfn.NORM.DIST($B175, K$8, ABS(K$12), FALSE) * _xlfn.NORM.DIST(($B175 - K$8)*K$16, 0, ABS(K$12), TRUE) * 2)
               + (K$5 * _xlfn.NORM.DIST($B175, K$9, ABS(K$13), FALSE) * _xlfn.NORM.DIST(($B175 - K$9)*K$17, 0, ABS(K$13), TRUE) * 2)
               + (K$6 * _xlfn.NORM.DIST($B175, K$10, ABS(K$14), FALSE) * _xlfn.NORM.DIST(($B175 - K$10)*K$18, 0, ABS(K$14), TRUE) * 2)</f>
        <v>30.084855831349795</v>
      </c>
      <c r="AB175" s="4">
        <f>BH175 + (L$3 * _xlfn.NORM.DIST($B175, L$7, ABS(L$11), FALSE) * _xlfn.NORM.DIST(($B175 - L$7)*L$15, 0, ABS(L$11), TRUE) * 2)
               + (L$4 * _xlfn.NORM.DIST($B175, L$8, ABS(L$12), FALSE) * _xlfn.NORM.DIST(($B175 - L$8)*L$16, 0, ABS(L$12), TRUE) * 2)
               + (L$5 * _xlfn.NORM.DIST($B175, L$9, ABS(L$13), FALSE) * _xlfn.NORM.DIST(($B175 - L$9)*L$17, 0, ABS(L$13), TRUE) * 2)
               + (L$6 * _xlfn.NORM.DIST($B175, L$10, ABS(L$14), FALSE) * _xlfn.NORM.DIST(($B175 - L$10)*L$18, 0, ABS(L$14), TRUE) * 2)</f>
        <v>29.759726364927236</v>
      </c>
      <c r="AC175" s="4">
        <f>BI175 + (M$3 * _xlfn.NORM.DIST($B175, M$7, ABS(M$11), FALSE) * _xlfn.NORM.DIST(($B175 - M$7)*M$15, 0, ABS(M$11), TRUE) * 2)
               + (M$4 * _xlfn.NORM.DIST($B175, M$8, ABS(M$12), FALSE) * _xlfn.NORM.DIST(($B175 - M$8)*M$16, 0, ABS(M$12), TRUE) * 2)
               + (M$5 * _xlfn.NORM.DIST($B175, M$9, ABS(M$13), FALSE) * _xlfn.NORM.DIST(($B175 - M$9)*M$17, 0, ABS(M$13), TRUE) * 2)
               + (M$6 * _xlfn.NORM.DIST($B175, M$10, ABS(M$14), FALSE) * _xlfn.NORM.DIST(($B175 - M$10)*M$18, 0, ABS(M$14), TRUE) * 2)</f>
        <v>29.395145059117016</v>
      </c>
      <c r="AD175" s="4">
        <f>BJ175 + (N$3 * _xlfn.NORM.DIST($B175, N$7, ABS(N$11), FALSE) * _xlfn.NORM.DIST(($B175 - N$7)*N$15, 0, ABS(N$11), TRUE) * 2)
               + (N$4 * _xlfn.NORM.DIST($B175, N$8, ABS(N$12), FALSE) * _xlfn.NORM.DIST(($B175 - N$8)*N$16, 0, ABS(N$12), TRUE) * 2)
               + (N$5 * _xlfn.NORM.DIST($B175, N$9, ABS(N$13), FALSE) * _xlfn.NORM.DIST(($B175 - N$9)*N$17, 0, ABS(N$13), TRUE) * 2)
               + (N$6 * _xlfn.NORM.DIST($B175, N$10, ABS(N$14), FALSE) * _xlfn.NORM.DIST(($B175 - N$10)*N$18, 0, ABS(N$14), TRUE) * 2)</f>
        <v>32.690145445404148</v>
      </c>
      <c r="AE175" s="4">
        <f>BK175 + (O$3 * _xlfn.NORM.DIST($B175, O$7, ABS(O$11), FALSE) * _xlfn.NORM.DIST(($B175 - O$7)*O$15, 0, ABS(O$11), TRUE) * 2)
               + (O$4 * _xlfn.NORM.DIST($B175, O$8, ABS(O$12), FALSE) * _xlfn.NORM.DIST(($B175 - O$8)*O$16, 0, ABS(O$12), TRUE) * 2)
               + (O$5 * _xlfn.NORM.DIST($B175, O$9, ABS(O$13), FALSE) * _xlfn.NORM.DIST(($B175 - O$9)*O$17, 0, ABS(O$13), TRUE) * 2)
               + (O$6 * _xlfn.NORM.DIST($B175, O$10, ABS(O$14), FALSE) * _xlfn.NORM.DIST(($B175 - O$10)*O$18, 0, ABS(O$14), TRUE) * 2)</f>
        <v>40.390311003853071</v>
      </c>
      <c r="AF175" s="4">
        <f t="shared" si="133"/>
        <v>34.794739506037828</v>
      </c>
      <c r="AG175" s="4">
        <f t="shared" si="133"/>
        <v>38.11297716405435</v>
      </c>
      <c r="AI175" s="4">
        <f>IF(OR($B175 &lt; C$231, $B175 &gt; C$234), 0, C175-S175)</f>
        <v>-1.3822839053057407</v>
      </c>
      <c r="AJ175" s="4">
        <f>IF(OR($B175 &lt; D$231, $B175 &gt; D$234), 0, D175-T175)</f>
        <v>-2.2901208810407567</v>
      </c>
      <c r="AK175" s="4">
        <f>IF(OR($B175 &lt; E$231, $B175 &gt; E$234), 0, E175-U175)</f>
        <v>-0.18981145957549472</v>
      </c>
      <c r="AL175" s="4">
        <f>IF(OR($B175 &lt; F$231, $B175 &gt; F$234), 0, F175-V175)</f>
        <v>-0.61204115163901918</v>
      </c>
      <c r="AM175" s="4">
        <f>IF(OR($B175 &lt; G$231, $B175 &gt; G$234), 0, G175-W175)</f>
        <v>0.2203444642421104</v>
      </c>
      <c r="AN175" s="4">
        <f>IF(OR($B175 &lt; H$231, $B175 &gt; H$234), 0, H175-X175)</f>
        <v>0.12684448336570142</v>
      </c>
      <c r="AO175" s="4">
        <f>IF(OR($B175 &lt; I$231, $B175 &gt; I$234), 0, I175-Y175)</f>
        <v>-0.43742483073471305</v>
      </c>
      <c r="AP175" s="4">
        <f>IF(OR($B175 &lt; J$231, $B175 &gt; J$234), 0, J175-Z175)</f>
        <v>-0.42550342048026124</v>
      </c>
      <c r="AQ175" s="4">
        <f>IF(OR($B175 &lt; K$231, $B175 &gt; K$234), 0, K175-AA175)</f>
        <v>-1.6098558313497939</v>
      </c>
      <c r="AR175" s="4">
        <f>IF(OR($B175 &lt; L$231, $B175 &gt; L$234), 0, L175-AB175)</f>
        <v>0.6302736350727649</v>
      </c>
      <c r="AS175" s="4">
        <f>IF(OR($B175 &lt; M$231, $B175 &gt; M$234), 0, M175-AC175)</f>
        <v>-0.92014505911701505</v>
      </c>
      <c r="AT175" s="4">
        <f>IF(OR($B175 &lt; N$231, $B175 &gt; N$234), 0, N175-AD175)</f>
        <v>5.9854554595851539E-2</v>
      </c>
      <c r="AU175" s="4">
        <f>IF(OR($B175 &lt; O$231, $B175 &gt; O$234), 0, O175-AE175)</f>
        <v>-0.69031100385306843</v>
      </c>
      <c r="AV175" s="4">
        <f t="shared" si="150"/>
        <v>0.28826049396217002</v>
      </c>
      <c r="AW175" s="4">
        <f t="shared" si="150"/>
        <v>-4.5799771640543483</v>
      </c>
      <c r="AY175" s="2">
        <f t="shared" si="137"/>
        <v>38.382283905305741</v>
      </c>
      <c r="AZ175" s="2">
        <f t="shared" si="137"/>
        <v>38.093057846455729</v>
      </c>
      <c r="BA175" s="2">
        <f t="shared" si="137"/>
        <v>37.976585858806089</v>
      </c>
      <c r="BB175" s="2">
        <f t="shared" si="137"/>
        <v>35.3820356251546</v>
      </c>
      <c r="BC175" s="2">
        <f t="shared" si="137"/>
        <v>38.29662187046214</v>
      </c>
      <c r="BD175" s="2">
        <f t="shared" si="137"/>
        <v>37.371136622613278</v>
      </c>
      <c r="BE175" s="2">
        <f t="shared" si="137"/>
        <v>39.520421656564992</v>
      </c>
      <c r="BF175" s="2">
        <f t="shared" si="137"/>
        <v>35.275501393483026</v>
      </c>
      <c r="BG175" s="2">
        <f t="shared" si="137"/>
        <v>30.08485573216991</v>
      </c>
      <c r="BH175" s="2">
        <f t="shared" si="137"/>
        <v>29.759726311665197</v>
      </c>
      <c r="BI175" s="2">
        <f t="shared" si="137"/>
        <v>29.395141284148814</v>
      </c>
      <c r="BJ175" s="2">
        <f t="shared" si="137"/>
        <v>32.688398148647408</v>
      </c>
      <c r="BK175" s="2">
        <f t="shared" si="137"/>
        <v>40.382298233067274</v>
      </c>
      <c r="BL175" s="2">
        <f t="shared" si="137"/>
        <v>34.717847190273126</v>
      </c>
      <c r="BM175" s="2">
        <f t="shared" si="137"/>
        <v>35.350484224436485</v>
      </c>
      <c r="BO175" s="2" t="str">
        <f t="shared" si="138"/>
        <v/>
      </c>
      <c r="BP175" s="2" t="str">
        <f t="shared" si="138"/>
        <v/>
      </c>
      <c r="BQ175" s="2" t="str">
        <f t="shared" si="138"/>
        <v/>
      </c>
      <c r="BR175" s="2" t="str">
        <f t="shared" si="138"/>
        <v/>
      </c>
      <c r="BS175" s="2" t="str">
        <f t="shared" si="138"/>
        <v/>
      </c>
      <c r="BT175" s="2" t="str">
        <f t="shared" si="138"/>
        <v/>
      </c>
      <c r="BU175" s="2" t="str">
        <f t="shared" si="138"/>
        <v/>
      </c>
      <c r="BV175" s="2" t="str">
        <f t="shared" si="138"/>
        <v/>
      </c>
      <c r="BW175" s="2" t="str">
        <f t="shared" si="138"/>
        <v/>
      </c>
      <c r="BX175" s="2" t="str">
        <f t="shared" si="138"/>
        <v/>
      </c>
      <c r="BY175" s="2" t="str">
        <f t="shared" si="138"/>
        <v/>
      </c>
      <c r="BZ175" s="2" t="str">
        <f t="shared" si="138"/>
        <v/>
      </c>
      <c r="CA175" s="2" t="str">
        <f t="shared" si="138"/>
        <v/>
      </c>
      <c r="CB175" s="2" t="str">
        <f t="shared" si="138"/>
        <v/>
      </c>
      <c r="CC175" s="2" t="str">
        <f t="shared" si="138"/>
        <v/>
      </c>
      <c r="CE175" s="2" t="str">
        <f t="shared" si="139"/>
        <v/>
      </c>
      <c r="CF175" s="2" t="str">
        <f t="shared" si="139"/>
        <v/>
      </c>
      <c r="CG175" s="2" t="str">
        <f t="shared" si="139"/>
        <v/>
      </c>
      <c r="CH175" s="2" t="str">
        <f t="shared" si="139"/>
        <v/>
      </c>
      <c r="CI175" s="2" t="str">
        <f t="shared" si="139"/>
        <v/>
      </c>
      <c r="CJ175" s="2" t="str">
        <f t="shared" si="139"/>
        <v/>
      </c>
      <c r="CK175" s="2" t="str">
        <f t="shared" si="139"/>
        <v/>
      </c>
      <c r="CL175" s="2" t="str">
        <f t="shared" si="139"/>
        <v/>
      </c>
      <c r="CM175" s="2" t="str">
        <f t="shared" si="139"/>
        <v/>
      </c>
      <c r="CN175" s="2" t="str">
        <f t="shared" si="139"/>
        <v/>
      </c>
      <c r="CO175" s="2" t="str">
        <f t="shared" si="139"/>
        <v/>
      </c>
      <c r="CP175" s="2" t="str">
        <f t="shared" si="139"/>
        <v/>
      </c>
      <c r="CQ175" s="2" t="str">
        <f t="shared" si="139"/>
        <v/>
      </c>
      <c r="CR175" s="2" t="str">
        <f t="shared" si="139"/>
        <v/>
      </c>
      <c r="CS175" s="2" t="str">
        <f t="shared" si="139"/>
        <v/>
      </c>
      <c r="CU175" s="2" t="str">
        <f t="shared" si="140"/>
        <v/>
      </c>
      <c r="CV175" s="2">
        <f t="shared" si="140"/>
        <v>35.802999999999997</v>
      </c>
      <c r="CW175" s="2">
        <f t="shared" si="140"/>
        <v>37.786999999999999</v>
      </c>
      <c r="CX175" s="2">
        <f t="shared" si="140"/>
        <v>34.770000000000003</v>
      </c>
      <c r="CY175" s="2">
        <f t="shared" si="140"/>
        <v>38.517000000000003</v>
      </c>
      <c r="CZ175" s="2" t="str">
        <f t="shared" si="140"/>
        <v/>
      </c>
      <c r="DA175" s="2">
        <f t="shared" si="140"/>
        <v>39.082999999999998</v>
      </c>
      <c r="DB175" s="2">
        <f t="shared" si="140"/>
        <v>34.85</v>
      </c>
      <c r="DC175" s="2">
        <f t="shared" si="140"/>
        <v>28.475000000000001</v>
      </c>
      <c r="DD175" s="2">
        <f t="shared" si="140"/>
        <v>30.39</v>
      </c>
      <c r="DE175" s="2">
        <f t="shared" si="140"/>
        <v>28.475000000000001</v>
      </c>
      <c r="DF175" s="2">
        <f t="shared" si="140"/>
        <v>32.75</v>
      </c>
      <c r="DG175" s="2" t="str">
        <f t="shared" si="140"/>
        <v/>
      </c>
      <c r="DH175" s="2" t="str">
        <f t="shared" si="140"/>
        <v/>
      </c>
      <c r="DI175" s="2" t="str">
        <f t="shared" si="140"/>
        <v/>
      </c>
      <c r="DK175" s="2">
        <f t="shared" si="146"/>
        <v>55.202429032258053</v>
      </c>
      <c r="DL175" s="2">
        <f t="shared" si="146"/>
        <v>70.067213709677418</v>
      </c>
      <c r="DM175" s="2">
        <f t="shared" si="146"/>
        <v>71.737117302052795</v>
      </c>
      <c r="DN175" s="2">
        <f t="shared" si="146"/>
        <v>70.167263196480917</v>
      </c>
      <c r="DO175" s="2">
        <f t="shared" si="146"/>
        <v>88.337231121700881</v>
      </c>
      <c r="DP175" s="2">
        <f t="shared" si="146"/>
        <v>78.832840183346079</v>
      </c>
      <c r="DQ175" s="2">
        <f t="shared" si="146"/>
        <v>81.177813049853356</v>
      </c>
      <c r="DR175" s="2">
        <f t="shared" si="146"/>
        <v>81.995491087344021</v>
      </c>
      <c r="DS175" s="2">
        <f t="shared" si="146"/>
        <v>64.371706451612908</v>
      </c>
      <c r="DT175" s="2">
        <f t="shared" si="146"/>
        <v>62.545722580645162</v>
      </c>
      <c r="DU175" s="2">
        <f t="shared" si="146"/>
        <v>67.178436559139783</v>
      </c>
      <c r="DV175" s="2">
        <f t="shared" si="146"/>
        <v>68.764772727272714</v>
      </c>
      <c r="DW175" s="2">
        <f t="shared" si="146"/>
        <v>82.326309269162209</v>
      </c>
      <c r="DX175" s="2">
        <f t="shared" si="146"/>
        <v>59.36026671122994</v>
      </c>
      <c r="DY175" s="2">
        <f t="shared" si="146"/>
        <v>52.94357931034483</v>
      </c>
      <c r="EA175" s="2">
        <f t="shared" si="136"/>
        <v>36.999934867776702</v>
      </c>
      <c r="EB175" s="2">
        <f t="shared" si="136"/>
        <v>38.797489669421495</v>
      </c>
      <c r="EC175" s="2">
        <f t="shared" si="136"/>
        <v>38.015638566912536</v>
      </c>
      <c r="ED175" s="2">
        <f t="shared" si="136"/>
        <v>35.610128313528335</v>
      </c>
      <c r="EE175" s="2">
        <f t="shared" si="136"/>
        <v>38.947707600921319</v>
      </c>
      <c r="EF175" s="2">
        <f t="shared" si="136"/>
        <v>33.096468094327598</v>
      </c>
      <c r="EG175" s="2">
        <f t="shared" si="136"/>
        <v>37.165423331809869</v>
      </c>
      <c r="EH175" s="2">
        <f t="shared" si="136"/>
        <v>33.700781752929061</v>
      </c>
      <c r="EI175" s="2">
        <f t="shared" si="136"/>
        <v>28.424787820560198</v>
      </c>
      <c r="EJ175" s="2">
        <f t="shared" si="136"/>
        <v>28.022478207044767</v>
      </c>
      <c r="EK175" s="2">
        <f t="shared" si="135"/>
        <v>28.357892252188829</v>
      </c>
      <c r="EL175" s="2">
        <f t="shared" si="130"/>
        <v>31.361922307202033</v>
      </c>
      <c r="EM175" s="2">
        <f t="shared" si="130"/>
        <v>39.993800905160228</v>
      </c>
      <c r="EN175" s="2">
        <f t="shared" si="130"/>
        <v>32.698703382689295</v>
      </c>
      <c r="EO175" s="2">
        <f t="shared" si="130"/>
        <v>35.220631681911911</v>
      </c>
      <c r="EQ175" s="2">
        <f t="shared" si="147"/>
        <v>38.975550025284669</v>
      </c>
      <c r="ER175" s="2">
        <f t="shared" si="147"/>
        <v>38.035410555224807</v>
      </c>
      <c r="ES175" s="2">
        <f t="shared" si="147"/>
        <v>37.973597646934124</v>
      </c>
      <c r="ET175" s="2">
        <f t="shared" si="147"/>
        <v>35.36842145151904</v>
      </c>
      <c r="EU175" s="2">
        <f t="shared" si="147"/>
        <v>38.249732055667266</v>
      </c>
      <c r="EV175" s="2">
        <f t="shared" si="147"/>
        <v>37.843739120226289</v>
      </c>
      <c r="EW175" s="2">
        <f t="shared" si="147"/>
        <v>39.65221792148462</v>
      </c>
      <c r="EX175" s="2">
        <f t="shared" si="147"/>
        <v>35.353382174870994</v>
      </c>
      <c r="EY175" s="2">
        <f t="shared" si="147"/>
        <v>30.154640931017489</v>
      </c>
      <c r="EZ175" s="2">
        <f t="shared" si="147"/>
        <v>29.833897453065603</v>
      </c>
      <c r="FA175" s="2">
        <f t="shared" si="147"/>
        <v>29.459223148244849</v>
      </c>
      <c r="FB175" s="2">
        <f t="shared" si="147"/>
        <v>32.825029832539073</v>
      </c>
      <c r="FC175" s="2">
        <f t="shared" si="147"/>
        <v>40.440125243248161</v>
      </c>
      <c r="FD175" s="2">
        <f t="shared" si="147"/>
        <v>35.175445227895153</v>
      </c>
      <c r="FE175" s="2">
        <f t="shared" si="147"/>
        <v>35.3858201419214</v>
      </c>
      <c r="FG175" s="2">
        <f t="shared" si="148"/>
        <v>0.99999999936952744</v>
      </c>
      <c r="FH175" s="2">
        <f t="shared" si="148"/>
        <v>0.99999999943222251</v>
      </c>
      <c r="FI175" s="2">
        <f t="shared" si="148"/>
        <v>0.99999999945435269</v>
      </c>
      <c r="FJ175" s="2">
        <f t="shared" si="148"/>
        <v>0.99999999958617791</v>
      </c>
      <c r="FK175" s="2">
        <f t="shared" si="148"/>
        <v>0.99999999950996976</v>
      </c>
      <c r="FL175" s="2">
        <f t="shared" si="148"/>
        <v>0.99999999949972618</v>
      </c>
      <c r="FM175" s="2">
        <f t="shared" si="148"/>
        <v>0.99999999956058994</v>
      </c>
      <c r="FN175" s="2">
        <f t="shared" si="148"/>
        <v>0.99999999952431995</v>
      </c>
      <c r="FO175" s="2">
        <f t="shared" si="148"/>
        <v>0.99999999958137764</v>
      </c>
      <c r="FP175" s="2">
        <f t="shared" si="148"/>
        <v>0.9999999995951383</v>
      </c>
      <c r="FQ175" s="2">
        <f t="shared" si="148"/>
        <v>0.9999999995309361</v>
      </c>
      <c r="FR175" s="2">
        <f t="shared" si="148"/>
        <v>0.99999999941693984</v>
      </c>
      <c r="FS175" s="2">
        <f t="shared" si="148"/>
        <v>0.99999999599298828</v>
      </c>
      <c r="FT175" s="2">
        <f t="shared" si="148"/>
        <v>0.99999998052333361</v>
      </c>
      <c r="FU175" s="2">
        <f t="shared" si="148"/>
        <v>0.99999992904103541</v>
      </c>
      <c r="FW175" s="2">
        <f t="shared" si="141"/>
        <v>0.69970561867755376</v>
      </c>
      <c r="FX175" s="2">
        <f t="shared" si="141"/>
        <v>0.92435526390531875</v>
      </c>
      <c r="FY175" s="2">
        <f t="shared" si="141"/>
        <v>0.92892178683362869</v>
      </c>
      <c r="FZ175" s="2">
        <f t="shared" si="141"/>
        <v>0.94367491587999142</v>
      </c>
      <c r="GA175" s="2">
        <f t="shared" si="141"/>
        <v>0.93282029590958404</v>
      </c>
      <c r="GB175" s="2">
        <f t="shared" si="141"/>
        <v>0.90044753756096074</v>
      </c>
      <c r="GC175" s="2">
        <f t="shared" si="141"/>
        <v>0.947001539730567</v>
      </c>
      <c r="GD175" s="2">
        <f t="shared" si="141"/>
        <v>0.9528737840516347</v>
      </c>
      <c r="GE175" s="2">
        <f t="shared" si="141"/>
        <v>0.959658300769066</v>
      </c>
      <c r="GF175" s="2">
        <f t="shared" si="141"/>
        <v>0.95905356778091144</v>
      </c>
      <c r="GG175" s="2">
        <f t="shared" si="141"/>
        <v>0.94181414274780351</v>
      </c>
      <c r="GH175" s="2">
        <f t="shared" si="141"/>
        <v>0.90661540362981463</v>
      </c>
      <c r="GI175" s="2">
        <f t="shared" si="141"/>
        <v>0.87043686648261664</v>
      </c>
      <c r="GJ175" s="2">
        <f t="shared" si="141"/>
        <v>0.81524172259367178</v>
      </c>
      <c r="GK175" s="2">
        <f t="shared" si="141"/>
        <v>0.78607963846325934</v>
      </c>
      <c r="GM175" s="107">
        <f t="shared" si="142"/>
        <v>4.8244512830935861E-205</v>
      </c>
      <c r="GN175" s="107">
        <f t="shared" si="142"/>
        <v>6.3895831684978453E-235</v>
      </c>
      <c r="GO175" s="107">
        <f t="shared" si="142"/>
        <v>1.7740798943876828E-246</v>
      </c>
      <c r="GP175" s="107">
        <f t="shared" si="142"/>
        <v>3.0832159279734552E-302</v>
      </c>
      <c r="GQ175" s="107">
        <f t="shared" si="142"/>
        <v>1.2997221144722951E-300</v>
      </c>
      <c r="GR175" s="107">
        <f t="shared" si="142"/>
        <v>6.7637128557264835E-287</v>
      </c>
      <c r="GS175" s="107">
        <f t="shared" si="142"/>
        <v>0</v>
      </c>
      <c r="GT175" s="107">
        <f t="shared" si="142"/>
        <v>3.9697792644410789E-302</v>
      </c>
      <c r="GU175" s="107">
        <f t="shared" si="142"/>
        <v>0</v>
      </c>
      <c r="GV175" s="107">
        <f t="shared" si="142"/>
        <v>0</v>
      </c>
      <c r="GW175" s="107">
        <f t="shared" si="142"/>
        <v>0</v>
      </c>
      <c r="GX175" s="107">
        <f t="shared" si="142"/>
        <v>4.7293440916771848E-297</v>
      </c>
      <c r="GY175" s="107">
        <f t="shared" si="142"/>
        <v>1.0479494077556782E-284</v>
      </c>
      <c r="GZ175" s="107">
        <f t="shared" si="142"/>
        <v>6.1492416949199061E-290</v>
      </c>
      <c r="HA175" s="107">
        <f t="shared" si="142"/>
        <v>0</v>
      </c>
      <c r="HC175" s="107">
        <f t="shared" si="132"/>
        <v>1.2097284880533474E-149</v>
      </c>
      <c r="HD175" s="107">
        <f t="shared" si="132"/>
        <v>6.9776146227014838E-174</v>
      </c>
      <c r="HE175" s="107">
        <f t="shared" si="132"/>
        <v>9.4587213303897699E-183</v>
      </c>
      <c r="HF175" s="107">
        <f t="shared" si="131"/>
        <v>5.731498631594639E-227</v>
      </c>
      <c r="HG175" s="107">
        <f t="shared" si="131"/>
        <v>6.4995902304219961E-225</v>
      </c>
      <c r="HH175" s="107">
        <f t="shared" si="131"/>
        <v>2.8518168022653706E-211</v>
      </c>
      <c r="HI175" s="107">
        <f t="shared" si="131"/>
        <v>1.2461236422031156E-238</v>
      </c>
      <c r="HJ175" s="107">
        <f t="shared" si="131"/>
        <v>1.6536460519977462E-229</v>
      </c>
      <c r="HK175" s="107">
        <f t="shared" si="131"/>
        <v>1.8284204147461169E-256</v>
      </c>
      <c r="HL175" s="107">
        <f t="shared" si="131"/>
        <v>6.6133414506799786E-270</v>
      </c>
      <c r="HM175" s="107">
        <f t="shared" si="131"/>
        <v>1.0356728536549772E-261</v>
      </c>
      <c r="HN175" s="107">
        <f t="shared" si="131"/>
        <v>2.7596633514875971E-219</v>
      </c>
      <c r="HO175" s="107">
        <f t="shared" si="149"/>
        <v>4.2922132460833153E-208</v>
      </c>
      <c r="HP175" s="107">
        <f t="shared" si="149"/>
        <v>7.997803678092944E-211</v>
      </c>
      <c r="HQ175" s="107">
        <f t="shared" si="149"/>
        <v>0</v>
      </c>
      <c r="HS175" s="107">
        <f t="shared" si="143"/>
        <v>7.5048406197051601E-24</v>
      </c>
      <c r="HT175" s="107">
        <f t="shared" si="143"/>
        <v>2.1582251030811452E-32</v>
      </c>
      <c r="HU175" s="107">
        <f t="shared" si="143"/>
        <v>3.1234618401748914E-34</v>
      </c>
      <c r="HV175" s="107">
        <f t="shared" si="143"/>
        <v>1.2595108600809341E-43</v>
      </c>
      <c r="HW175" s="107">
        <f t="shared" si="143"/>
        <v>1.8072484051491805E-42</v>
      </c>
      <c r="HX175" s="107">
        <f t="shared" si="143"/>
        <v>8.0410475080701644E-38</v>
      </c>
      <c r="HY175" s="107">
        <f t="shared" si="143"/>
        <v>2.3058420637541774E-46</v>
      </c>
      <c r="HZ175" s="107">
        <f t="shared" si="143"/>
        <v>1.9157666351949488E-45</v>
      </c>
      <c r="IA175" s="107">
        <f t="shared" si="143"/>
        <v>1.1381674149636816E-51</v>
      </c>
      <c r="IB175" s="107">
        <f t="shared" si="143"/>
        <v>6.2927687234965359E-54</v>
      </c>
      <c r="IC175" s="107">
        <f t="shared" si="143"/>
        <v>2.8798124866734721E-50</v>
      </c>
      <c r="ID175" s="107">
        <f t="shared" si="143"/>
        <v>1.2706384563817196E-39</v>
      </c>
      <c r="IE175" s="107">
        <f t="shared" si="143"/>
        <v>1.252791256856352E-36</v>
      </c>
      <c r="IF175" s="107">
        <f t="shared" si="143"/>
        <v>7.2994361497223977E-36</v>
      </c>
      <c r="IG175" s="107">
        <f t="shared" si="143"/>
        <v>8.3014148268002915E-41</v>
      </c>
      <c r="II175" s="107">
        <f t="shared" si="144"/>
        <v>0.23775522907601326</v>
      </c>
      <c r="IJ175" s="107">
        <f t="shared" si="144"/>
        <v>1.4052663930810355E-3</v>
      </c>
      <c r="IK175" s="107">
        <f t="shared" si="144"/>
        <v>8.0157426045276059E-4</v>
      </c>
      <c r="IL175" s="107">
        <f t="shared" si="144"/>
        <v>5.8303448147726381E-5</v>
      </c>
      <c r="IM175" s="107">
        <f t="shared" si="144"/>
        <v>1.6223354421611758E-4</v>
      </c>
      <c r="IN175" s="107">
        <f t="shared" si="144"/>
        <v>2.0000005902661199E-3</v>
      </c>
      <c r="IO175" s="107">
        <f t="shared" si="144"/>
        <v>2.4807683137275868E-5</v>
      </c>
      <c r="IP175" s="107">
        <f t="shared" si="144"/>
        <v>1.600299449880605E-5</v>
      </c>
      <c r="IQ175" s="107">
        <f t="shared" si="144"/>
        <v>1.9175803669927546E-6</v>
      </c>
      <c r="IR175" s="107">
        <f t="shared" si="144"/>
        <v>1.1366535016018494E-6</v>
      </c>
      <c r="IS175" s="107">
        <f t="shared" si="144"/>
        <v>1.8547426279648015E-5</v>
      </c>
      <c r="IT175" s="107">
        <f t="shared" si="144"/>
        <v>1.0842903650898946E-3</v>
      </c>
      <c r="IU175" s="107">
        <f t="shared" si="144"/>
        <v>3.1692316028242326E-3</v>
      </c>
      <c r="IV175" s="107">
        <f t="shared" si="144"/>
        <v>1.1218246158137787E-2</v>
      </c>
      <c r="IW175" s="107">
        <f t="shared" si="144"/>
        <v>0.22811713106599113</v>
      </c>
      <c r="IY175" s="107">
        <f t="shared" si="145"/>
        <v>0.23775522907601326</v>
      </c>
      <c r="IZ175" s="107">
        <f t="shared" si="145"/>
        <v>1.4052663930810355E-3</v>
      </c>
      <c r="JA175" s="107">
        <f t="shared" si="145"/>
        <v>8.0157426045276059E-4</v>
      </c>
      <c r="JB175" s="107">
        <f t="shared" si="145"/>
        <v>5.8303448147726381E-5</v>
      </c>
      <c r="JC175" s="107">
        <f t="shared" si="145"/>
        <v>1.6223354421611758E-4</v>
      </c>
      <c r="JD175" s="107">
        <f t="shared" si="145"/>
        <v>2.0000005902661199E-3</v>
      </c>
      <c r="JE175" s="107">
        <f t="shared" si="145"/>
        <v>2.4807683137275868E-5</v>
      </c>
      <c r="JF175" s="107">
        <f t="shared" si="145"/>
        <v>1.600299449880605E-5</v>
      </c>
      <c r="JG175" s="107">
        <f t="shared" si="145"/>
        <v>1.9175803669927546E-6</v>
      </c>
      <c r="JH175" s="107">
        <f t="shared" si="145"/>
        <v>1.1366535016018494E-6</v>
      </c>
      <c r="JI175" s="107">
        <f t="shared" si="145"/>
        <v>1.8547426279648015E-5</v>
      </c>
      <c r="JJ175" s="107">
        <f t="shared" si="145"/>
        <v>1.0842903650898946E-3</v>
      </c>
      <c r="JK175" s="107">
        <f t="shared" si="145"/>
        <v>3.1692316028242326E-3</v>
      </c>
      <c r="JL175" s="107">
        <f t="shared" si="145"/>
        <v>1.1218246158137787E-2</v>
      </c>
      <c r="JM175" s="107">
        <f t="shared" si="145"/>
        <v>0.22811713106599113</v>
      </c>
    </row>
    <row r="176" spans="2:273" x14ac:dyDescent="0.25">
      <c r="B176" s="2">
        <v>148</v>
      </c>
      <c r="C176" s="37">
        <v>35.524000000000001</v>
      </c>
      <c r="D176" s="37">
        <v>36.557000000000002</v>
      </c>
      <c r="E176" s="37">
        <v>38.197000000000003</v>
      </c>
      <c r="F176" s="37">
        <v>36.459000000000003</v>
      </c>
      <c r="G176" s="37">
        <v>36.667000000000002</v>
      </c>
      <c r="H176" s="37">
        <v>36.783000000000001</v>
      </c>
      <c r="I176" s="37">
        <v>38.65</v>
      </c>
      <c r="J176" s="37">
        <v>34.183</v>
      </c>
      <c r="K176" s="37">
        <v>29.881</v>
      </c>
      <c r="L176" s="37">
        <v>29.119</v>
      </c>
      <c r="M176" s="37">
        <v>28.763000000000002</v>
      </c>
      <c r="N176" s="37">
        <v>33.216999999999999</v>
      </c>
      <c r="O176" s="37">
        <v>39.817</v>
      </c>
      <c r="P176" s="37">
        <v>34.883000000000003</v>
      </c>
      <c r="Q176" s="37">
        <v>34.65</v>
      </c>
      <c r="S176" s="4">
        <f>AY176 + (C$3 * _xlfn.NORM.DIST($B176, C$7, ABS(C$11), FALSE) * _xlfn.NORM.DIST(($B176 - C$7)*C$15, 0, ABS(C$11), TRUE) * 2)
               + (C$4 * _xlfn.NORM.DIST($B176, C$8, ABS(C$12), FALSE) * _xlfn.NORM.DIST(($B176 - C$8)*C$16, 0, ABS(C$12), TRUE) * 2)
               + (C$5 * _xlfn.NORM.DIST($B176, C$9, ABS(C$13), FALSE) * _xlfn.NORM.DIST(($B176 - C$9)*C$17, 0, ABS(C$13), TRUE) * 2)
               + (C$6 * _xlfn.NORM.DIST($B176, C$10, ABS(C$14), FALSE) * _xlfn.NORM.DIST(($B176 - C$10)*C$18, 0, ABS(C$14), TRUE) * 2)</f>
        <v>38.430031042469295</v>
      </c>
      <c r="T176" s="4">
        <f>AZ176 + (D$3 * _xlfn.NORM.DIST($B176, D$7, ABS(D$11), FALSE) * _xlfn.NORM.DIST(($B176 - D$7)*D$15, 0, ABS(D$11), TRUE) * 2)
               + (D$4 * _xlfn.NORM.DIST($B176, D$8, ABS(D$12), FALSE) * _xlfn.NORM.DIST(($B176 - D$8)*D$16, 0, ABS(D$12), TRUE) * 2)
               + (D$5 * _xlfn.NORM.DIST($B176, D$9, ABS(D$13), FALSE) * _xlfn.NORM.DIST(($B176 - D$9)*D$17, 0, ABS(D$13), TRUE) * 2)
               + (D$6 * _xlfn.NORM.DIST($B176, D$10, ABS(D$14), FALSE) * _xlfn.NORM.DIST(($B176 - D$10)*D$18, 0, ABS(D$14), TRUE) * 2)</f>
        <v>38.010817833510238</v>
      </c>
      <c r="U176" s="4">
        <f>BA176 + (E$3 * _xlfn.NORM.DIST($B176, E$7, ABS(E$11), FALSE) * _xlfn.NORM.DIST(($B176 - E$7)*E$15, 0, ABS(E$11), TRUE) * 2)
               + (E$4 * _xlfn.NORM.DIST($B176, E$8, ABS(E$12), FALSE) * _xlfn.NORM.DIST(($B176 - E$8)*E$16, 0, ABS(E$12), TRUE) * 2)
               + (E$5 * _xlfn.NORM.DIST($B176, E$9, ABS(E$13), FALSE) * _xlfn.NORM.DIST(($B176 - E$9)*E$17, 0, ABS(E$13), TRUE) * 2)
               + (E$6 * _xlfn.NORM.DIST($B176, E$10, ABS(E$14), FALSE) * _xlfn.NORM.DIST(($B176 - E$10)*E$18, 0, ABS(E$14), TRUE) * 2)</f>
        <v>37.853658649953381</v>
      </c>
      <c r="V176" s="4">
        <f>BB176 + (F$3 * _xlfn.NORM.DIST($B176, F$7, ABS(F$11), FALSE) * _xlfn.NORM.DIST(($B176 - F$7)*F$15, 0, ABS(F$11), TRUE) * 2)
               + (F$4 * _xlfn.NORM.DIST($B176, F$8, ABS(F$12), FALSE) * _xlfn.NORM.DIST(($B176 - F$8)*F$16, 0, ABS(F$12), TRUE) * 2)
               + (F$5 * _xlfn.NORM.DIST($B176, F$9, ABS(F$13), FALSE) * _xlfn.NORM.DIST(($B176 - F$9)*F$17, 0, ABS(F$13), TRUE) * 2)
               + (F$6 * _xlfn.NORM.DIST($B176, F$10, ABS(F$14), FALSE) * _xlfn.NORM.DIST(($B176 - F$10)*F$18, 0, ABS(F$14), TRUE) * 2)</f>
        <v>35.266421272562432</v>
      </c>
      <c r="W176" s="4">
        <f>BC176 + (G$3 * _xlfn.NORM.DIST($B176, G$7, ABS(G$11), FALSE) * _xlfn.NORM.DIST(($B176 - G$7)*G$15, 0, ABS(G$11), TRUE) * 2)
               + (G$4 * _xlfn.NORM.DIST($B176, G$8, ABS(G$12), FALSE) * _xlfn.NORM.DIST(($B176 - G$8)*G$16, 0, ABS(G$12), TRUE) * 2)
               + (G$5 * _xlfn.NORM.DIST($B176, G$9, ABS(G$13), FALSE) * _xlfn.NORM.DIST(($B176 - G$9)*G$17, 0, ABS(G$13), TRUE) * 2)
               + (G$6 * _xlfn.NORM.DIST($B176, G$10, ABS(G$14), FALSE) * _xlfn.NORM.DIST(($B176 - G$10)*G$18, 0, ABS(G$14), TRUE) * 2)</f>
        <v>38.138939424014197</v>
      </c>
      <c r="X176" s="4">
        <f>BD176 + (H$3 * _xlfn.NORM.DIST($B176, H$7, ABS(H$11), FALSE) * _xlfn.NORM.DIST(($B176 - H$7)*H$15, 0, ABS(H$11), TRUE) * 2)
               + (H$4 * _xlfn.NORM.DIST($B176, H$8, ABS(H$12), FALSE) * _xlfn.NORM.DIST(($B176 - H$8)*H$16, 0, ABS(H$12), TRUE) * 2)
               + (H$5 * _xlfn.NORM.DIST($B176, H$9, ABS(H$13), FALSE) * _xlfn.NORM.DIST(($B176 - H$9)*H$17, 0, ABS(H$13), TRUE) * 2)
               + (H$6 * _xlfn.NORM.DIST($B176, H$10, ABS(H$14), FALSE) * _xlfn.NORM.DIST(($B176 - H$10)*H$18, 0, ABS(H$14), TRUE) * 2)</f>
        <v>37.24933333335408</v>
      </c>
      <c r="Y176" s="4">
        <f>BE176 + (I$3 * _xlfn.NORM.DIST($B176, I$7, ABS(I$11), FALSE) * _xlfn.NORM.DIST(($B176 - I$7)*I$15, 0, ABS(I$11), TRUE) * 2)
               + (I$4 * _xlfn.NORM.DIST($B176, I$8, ABS(I$12), FALSE) * _xlfn.NORM.DIST(($B176 - I$8)*I$16, 0, ABS(I$12), TRUE) * 2)
               + (I$5 * _xlfn.NORM.DIST($B176, I$9, ABS(I$13), FALSE) * _xlfn.NORM.DIST(($B176 - I$9)*I$17, 0, ABS(I$13), TRUE) * 2)
               + (I$6 * _xlfn.NORM.DIST($B176, I$10, ABS(I$14), FALSE) * _xlfn.NORM.DIST(($B176 - I$10)*I$18, 0, ABS(I$14), TRUE) * 2)</f>
        <v>39.352228613670263</v>
      </c>
      <c r="Z176" s="4">
        <f>BF176 + (J$3 * _xlfn.NORM.DIST($B176, J$7, ABS(J$11), FALSE) * _xlfn.NORM.DIST(($B176 - J$7)*J$15, 0, ABS(J$11), TRUE) * 2)
               + (J$4 * _xlfn.NORM.DIST($B176, J$8, ABS(J$12), FALSE) * _xlfn.NORM.DIST(($B176 - J$8)*J$16, 0, ABS(J$12), TRUE) * 2)
               + (J$5 * _xlfn.NORM.DIST($B176, J$9, ABS(J$13), FALSE) * _xlfn.NORM.DIST(($B176 - J$9)*J$17, 0, ABS(J$13), TRUE) * 2)
               + (J$6 * _xlfn.NORM.DIST($B176, J$10, ABS(J$14), FALSE) * _xlfn.NORM.DIST(($B176 - J$10)*J$18, 0, ABS(J$14), TRUE) * 2)</f>
        <v>35.11427126543046</v>
      </c>
      <c r="AA176" s="4">
        <f>BG176 + (K$3 * _xlfn.NORM.DIST($B176, K$7, ABS(K$11), FALSE) * _xlfn.NORM.DIST(($B176 - K$7)*K$15, 0, ABS(K$11), TRUE) * 2)
               + (K$4 * _xlfn.NORM.DIST($B176, K$8, ABS(K$12), FALSE) * _xlfn.NORM.DIST(($B176 - K$8)*K$16, 0, ABS(K$12), TRUE) * 2)
               + (K$5 * _xlfn.NORM.DIST($B176, K$9, ABS(K$13), FALSE) * _xlfn.NORM.DIST(($B176 - K$9)*K$17, 0, ABS(K$13), TRUE) * 2)
               + (K$6 * _xlfn.NORM.DIST($B176, K$10, ABS(K$14), FALSE) * _xlfn.NORM.DIST(($B176 - K$10)*K$18, 0, ABS(K$14), TRUE) * 2)</f>
        <v>29.941785863386286</v>
      </c>
      <c r="AB176" s="4">
        <f>BH176 + (L$3 * _xlfn.NORM.DIST($B176, L$7, ABS(L$11), FALSE) * _xlfn.NORM.DIST(($B176 - L$7)*L$15, 0, ABS(L$11), TRUE) * 2)
               + (L$4 * _xlfn.NORM.DIST($B176, L$8, ABS(L$12), FALSE) * _xlfn.NORM.DIST(($B176 - L$8)*L$16, 0, ABS(L$12), TRUE) * 2)
               + (L$5 * _xlfn.NORM.DIST($B176, L$9, ABS(L$13), FALSE) * _xlfn.NORM.DIST(($B176 - L$9)*L$17, 0, ABS(L$13), TRUE) * 2)
               + (L$6 * _xlfn.NORM.DIST($B176, L$10, ABS(L$14), FALSE) * _xlfn.NORM.DIST(($B176 - L$10)*L$18, 0, ABS(L$14), TRUE) * 2)</f>
        <v>29.613578720376964</v>
      </c>
      <c r="AC176" s="4">
        <f>BI176 + (M$3 * _xlfn.NORM.DIST($B176, M$7, ABS(M$11), FALSE) * _xlfn.NORM.DIST(($B176 - M$7)*M$15, 0, ABS(M$11), TRUE) * 2)
               + (M$4 * _xlfn.NORM.DIST($B176, M$8, ABS(M$12), FALSE) * _xlfn.NORM.DIST(($B176 - M$8)*M$16, 0, ABS(M$12), TRUE) * 2)
               + (M$5 * _xlfn.NORM.DIST($B176, M$9, ABS(M$13), FALSE) * _xlfn.NORM.DIST(($B176 - M$9)*M$17, 0, ABS(M$13), TRUE) * 2)
               + (M$6 * _xlfn.NORM.DIST($B176, M$10, ABS(M$14), FALSE) * _xlfn.NORM.DIST(($B176 - M$10)*M$18, 0, ABS(M$14), TRUE) * 2)</f>
        <v>29.268773185538123</v>
      </c>
      <c r="AD176" s="4">
        <f>BJ176 + (N$3 * _xlfn.NORM.DIST($B176, N$7, ABS(N$11), FALSE) * _xlfn.NORM.DIST(($B176 - N$7)*N$15, 0, ABS(N$11), TRUE) * 2)
               + (N$4 * _xlfn.NORM.DIST($B176, N$8, ABS(N$12), FALSE) * _xlfn.NORM.DIST(($B176 - N$8)*N$16, 0, ABS(N$12), TRUE) * 2)
               + (N$5 * _xlfn.NORM.DIST($B176, N$9, ABS(N$13), FALSE) * _xlfn.NORM.DIST(($B176 - N$9)*N$17, 0, ABS(N$13), TRUE) * 2)
               + (N$6 * _xlfn.NORM.DIST($B176, N$10, ABS(N$14), FALSE) * _xlfn.NORM.DIST(($B176 - N$10)*N$18, 0, ABS(N$14), TRUE) * 2)</f>
        <v>32.548014675156281</v>
      </c>
      <c r="AE176" s="4">
        <f>BK176 + (O$3 * _xlfn.NORM.DIST($B176, O$7, ABS(O$11), FALSE) * _xlfn.NORM.DIST(($B176 - O$7)*O$15, 0, ABS(O$11), TRUE) * 2)
               + (O$4 * _xlfn.NORM.DIST($B176, O$8, ABS(O$12), FALSE) * _xlfn.NORM.DIST(($B176 - O$8)*O$16, 0, ABS(O$12), TRUE) * 2)
               + (O$5 * _xlfn.NORM.DIST($B176, O$9, ABS(O$13), FALSE) * _xlfn.NORM.DIST(($B176 - O$9)*O$17, 0, ABS(O$13), TRUE) * 2)
               + (O$6 * _xlfn.NORM.DIST($B176, O$10, ABS(O$14), FALSE) * _xlfn.NORM.DIST(($B176 - O$10)*O$18, 0, ABS(O$14), TRUE) * 2)</f>
        <v>40.206626394784244</v>
      </c>
      <c r="AF176" s="4">
        <f t="shared" si="133"/>
        <v>34.620180345649509</v>
      </c>
      <c r="AG176" s="4">
        <f t="shared" si="133"/>
        <v>36.405659620538238</v>
      </c>
      <c r="AI176" s="4">
        <f>IF(OR($B176 &lt; C$231, $B176 &gt; C$234), 0, C176-S176)</f>
        <v>-2.9060310424692943</v>
      </c>
      <c r="AJ176" s="4">
        <f>IF(OR($B176 &lt; D$231, $B176 &gt; D$234), 0, D176-T176)</f>
        <v>-1.4538178335102359</v>
      </c>
      <c r="AK176" s="4">
        <f>IF(OR($B176 &lt; E$231, $B176 &gt; E$234), 0, E176-U176)</f>
        <v>0.34334135004662159</v>
      </c>
      <c r="AL176" s="4">
        <f>IF(OR($B176 &lt; F$231, $B176 &gt; F$234), 0, F176-V176)</f>
        <v>1.1925787274375708</v>
      </c>
      <c r="AM176" s="4">
        <f>IF(OR($B176 &lt; G$231, $B176 &gt; G$234), 0, G176-W176)</f>
        <v>-1.4719394240141952</v>
      </c>
      <c r="AN176" s="4">
        <f>IF(OR($B176 &lt; H$231, $B176 &gt; H$234), 0, H176-X176)</f>
        <v>-0.46633333335407912</v>
      </c>
      <c r="AO176" s="4">
        <f>IF(OR($B176 &lt; I$231, $B176 &gt; I$234), 0, I176-Y176)</f>
        <v>-0.70222861367026468</v>
      </c>
      <c r="AP176" s="4">
        <f>IF(OR($B176 &lt; J$231, $B176 &gt; J$234), 0, J176-Z176)</f>
        <v>-0.93127126543046046</v>
      </c>
      <c r="AQ176" s="4">
        <f>IF(OR($B176 &lt; K$231, $B176 &gt; K$234), 0, K176-AA176)</f>
        <v>-6.078586338628611E-2</v>
      </c>
      <c r="AR176" s="4">
        <f>IF(OR($B176 &lt; L$231, $B176 &gt; L$234), 0, L176-AB176)</f>
        <v>-0.49457872037696404</v>
      </c>
      <c r="AS176" s="4">
        <f>IF(OR($B176 &lt; M$231, $B176 &gt; M$234), 0, M176-AC176)</f>
        <v>-0.50577318553812134</v>
      </c>
      <c r="AT176" s="4">
        <f>IF(OR($B176 &lt; N$231, $B176 &gt; N$234), 0, N176-AD176)</f>
        <v>0.66898532484371742</v>
      </c>
      <c r="AU176" s="4">
        <f>IF(OR($B176 &lt; O$231, $B176 &gt; O$234), 0, O176-AE176)</f>
        <v>-0.38962639478424421</v>
      </c>
      <c r="AV176" s="4">
        <f t="shared" si="150"/>
        <v>0.26281965435049415</v>
      </c>
      <c r="AW176" s="4">
        <f t="shared" si="150"/>
        <v>-1.7556596205382391</v>
      </c>
      <c r="AY176" s="2">
        <f t="shared" si="137"/>
        <v>38.430031042469295</v>
      </c>
      <c r="AZ176" s="2">
        <f t="shared" si="137"/>
        <v>38.010804381383927</v>
      </c>
      <c r="BA176" s="2">
        <f t="shared" si="137"/>
        <v>37.853615320128142</v>
      </c>
      <c r="BB176" s="2">
        <f t="shared" si="137"/>
        <v>35.26642061601094</v>
      </c>
      <c r="BC176" s="2">
        <f t="shared" si="137"/>
        <v>38.13893496936835</v>
      </c>
      <c r="BD176" s="2">
        <f t="shared" si="137"/>
        <v>37.248948183277335</v>
      </c>
      <c r="BE176" s="2">
        <f t="shared" si="137"/>
        <v>39.352228290205673</v>
      </c>
      <c r="BF176" s="2">
        <f t="shared" si="137"/>
        <v>35.114271059418748</v>
      </c>
      <c r="BG176" s="2">
        <f t="shared" si="137"/>
        <v>29.941785856199893</v>
      </c>
      <c r="BH176" s="2">
        <f t="shared" si="137"/>
        <v>29.613578716980125</v>
      </c>
      <c r="BI176" s="2">
        <f t="shared" si="137"/>
        <v>29.268772856362741</v>
      </c>
      <c r="BJ176" s="2">
        <f t="shared" si="137"/>
        <v>32.547721506396215</v>
      </c>
      <c r="BK176" s="2">
        <f t="shared" si="137"/>
        <v>40.20500307866142</v>
      </c>
      <c r="BL176" s="2">
        <f t="shared" si="137"/>
        <v>34.601460150251562</v>
      </c>
      <c r="BM176" s="2">
        <f t="shared" si="137"/>
        <v>35.186128433923898</v>
      </c>
      <c r="BO176" s="2" t="str">
        <f t="shared" si="138"/>
        <v/>
      </c>
      <c r="BP176" s="2" t="str">
        <f t="shared" si="138"/>
        <v/>
      </c>
      <c r="BQ176" s="2" t="str">
        <f t="shared" si="138"/>
        <v/>
      </c>
      <c r="BR176" s="2" t="str">
        <f t="shared" si="138"/>
        <v/>
      </c>
      <c r="BS176" s="2" t="str">
        <f t="shared" si="138"/>
        <v/>
      </c>
      <c r="BT176" s="2" t="str">
        <f t="shared" si="138"/>
        <v/>
      </c>
      <c r="BU176" s="2" t="str">
        <f t="shared" si="138"/>
        <v/>
      </c>
      <c r="BV176" s="2" t="str">
        <f t="shared" si="138"/>
        <v/>
      </c>
      <c r="BW176" s="2" t="str">
        <f t="shared" si="138"/>
        <v/>
      </c>
      <c r="BX176" s="2" t="str">
        <f t="shared" si="138"/>
        <v/>
      </c>
      <c r="BY176" s="2" t="str">
        <f t="shared" si="138"/>
        <v/>
      </c>
      <c r="BZ176" s="2" t="str">
        <f t="shared" si="138"/>
        <v/>
      </c>
      <c r="CA176" s="2" t="str">
        <f t="shared" si="138"/>
        <v/>
      </c>
      <c r="CB176" s="2" t="str">
        <f t="shared" si="138"/>
        <v/>
      </c>
      <c r="CC176" s="2" t="str">
        <f t="shared" si="138"/>
        <v/>
      </c>
      <c r="CE176" s="2" t="str">
        <f t="shared" si="139"/>
        <v/>
      </c>
      <c r="CF176" s="2" t="str">
        <f t="shared" si="139"/>
        <v/>
      </c>
      <c r="CG176" s="2" t="str">
        <f t="shared" si="139"/>
        <v/>
      </c>
      <c r="CH176" s="2" t="str">
        <f t="shared" si="139"/>
        <v/>
      </c>
      <c r="CI176" s="2" t="str">
        <f t="shared" si="139"/>
        <v/>
      </c>
      <c r="CJ176" s="2" t="str">
        <f t="shared" si="139"/>
        <v/>
      </c>
      <c r="CK176" s="2" t="str">
        <f t="shared" si="139"/>
        <v/>
      </c>
      <c r="CL176" s="2" t="str">
        <f t="shared" si="139"/>
        <v/>
      </c>
      <c r="CM176" s="2" t="str">
        <f t="shared" si="139"/>
        <v/>
      </c>
      <c r="CN176" s="2" t="str">
        <f t="shared" si="139"/>
        <v/>
      </c>
      <c r="CO176" s="2" t="str">
        <f t="shared" si="139"/>
        <v/>
      </c>
      <c r="CP176" s="2" t="str">
        <f t="shared" si="139"/>
        <v/>
      </c>
      <c r="CQ176" s="2" t="str">
        <f t="shared" si="139"/>
        <v/>
      </c>
      <c r="CR176" s="2" t="str">
        <f t="shared" si="139"/>
        <v/>
      </c>
      <c r="CS176" s="2" t="str">
        <f t="shared" si="139"/>
        <v/>
      </c>
      <c r="CU176" s="2" t="str">
        <f t="shared" si="140"/>
        <v/>
      </c>
      <c r="CV176" s="2">
        <f t="shared" si="140"/>
        <v>36.557000000000002</v>
      </c>
      <c r="CW176" s="2">
        <f t="shared" si="140"/>
        <v>38.197000000000003</v>
      </c>
      <c r="CX176" s="2">
        <f t="shared" si="140"/>
        <v>36.459000000000003</v>
      </c>
      <c r="CY176" s="2">
        <f t="shared" si="140"/>
        <v>36.667000000000002</v>
      </c>
      <c r="CZ176" s="2">
        <f t="shared" si="140"/>
        <v>36.783000000000001</v>
      </c>
      <c r="DA176" s="2">
        <f t="shared" si="140"/>
        <v>38.65</v>
      </c>
      <c r="DB176" s="2">
        <f t="shared" si="140"/>
        <v>34.183</v>
      </c>
      <c r="DC176" s="2">
        <f t="shared" si="140"/>
        <v>29.881</v>
      </c>
      <c r="DD176" s="2">
        <f t="shared" si="140"/>
        <v>29.119</v>
      </c>
      <c r="DE176" s="2">
        <f t="shared" si="140"/>
        <v>28.763000000000002</v>
      </c>
      <c r="DF176" s="2">
        <f t="shared" si="140"/>
        <v>33.216999999999999</v>
      </c>
      <c r="DG176" s="2">
        <f t="shared" si="140"/>
        <v>39.817</v>
      </c>
      <c r="DH176" s="2" t="str">
        <f t="shared" si="140"/>
        <v/>
      </c>
      <c r="DI176" s="2" t="str">
        <f t="shared" si="140"/>
        <v/>
      </c>
      <c r="DK176" s="2">
        <f t="shared" si="146"/>
        <v>55.206139516129021</v>
      </c>
      <c r="DL176" s="2">
        <f t="shared" si="146"/>
        <v>70.174921370967752</v>
      </c>
      <c r="DM176" s="2">
        <f t="shared" si="146"/>
        <v>71.845824230205295</v>
      </c>
      <c r="DN176" s="2">
        <f t="shared" si="146"/>
        <v>70.285312866568901</v>
      </c>
      <c r="DO176" s="2">
        <f t="shared" si="146"/>
        <v>88.574310850439872</v>
      </c>
      <c r="DP176" s="2">
        <f t="shared" si="146"/>
        <v>78.956639724980917</v>
      </c>
      <c r="DQ176" s="2">
        <f t="shared" si="146"/>
        <v>81.346399926686203</v>
      </c>
      <c r="DR176" s="2">
        <f t="shared" si="146"/>
        <v>82.176858734402842</v>
      </c>
      <c r="DS176" s="2">
        <f t="shared" si="146"/>
        <v>64.44103225806451</v>
      </c>
      <c r="DT176" s="2">
        <f t="shared" si="146"/>
        <v>62.618252419354839</v>
      </c>
      <c r="DU176" s="2">
        <f t="shared" si="146"/>
        <v>67.286494623655912</v>
      </c>
      <c r="DV176" s="2">
        <f t="shared" si="146"/>
        <v>68.85799999999999</v>
      </c>
      <c r="DW176" s="2">
        <f t="shared" si="146"/>
        <v>82.45599509803921</v>
      </c>
      <c r="DX176" s="2">
        <f t="shared" si="146"/>
        <v>59.365563168449192</v>
      </c>
      <c r="DY176" s="2">
        <f t="shared" si="146"/>
        <v>52.923705418719216</v>
      </c>
      <c r="EA176" s="2">
        <f t="shared" si="136"/>
        <v>36.92424485798238</v>
      </c>
      <c r="EB176" s="2">
        <f t="shared" si="136"/>
        <v>38.733730610298792</v>
      </c>
      <c r="EC176" s="2">
        <f t="shared" si="136"/>
        <v>37.892440990516327</v>
      </c>
      <c r="ED176" s="2">
        <f t="shared" si="136"/>
        <v>35.500112345749542</v>
      </c>
      <c r="EE176" s="2">
        <f t="shared" si="136"/>
        <v>38.810995837879339</v>
      </c>
      <c r="EF176" s="2">
        <f t="shared" si="136"/>
        <v>32.802298330146591</v>
      </c>
      <c r="EG176" s="2">
        <f t="shared" si="136"/>
        <v>36.926703353519194</v>
      </c>
      <c r="EH176" s="2">
        <f t="shared" si="136"/>
        <v>33.492566241792204</v>
      </c>
      <c r="EI176" s="2">
        <f t="shared" si="136"/>
        <v>28.236411499519622</v>
      </c>
      <c r="EJ176" s="2">
        <f t="shared" si="136"/>
        <v>27.828843992338609</v>
      </c>
      <c r="EK176" s="2">
        <f t="shared" si="135"/>
        <v>28.198883078886002</v>
      </c>
      <c r="EL176" s="2">
        <f t="shared" si="130"/>
        <v>31.169378075207131</v>
      </c>
      <c r="EM176" s="2">
        <f t="shared" si="130"/>
        <v>39.799588637006508</v>
      </c>
      <c r="EN176" s="2">
        <f t="shared" si="130"/>
        <v>32.474641073793187</v>
      </c>
      <c r="EO176" s="2">
        <f t="shared" si="130"/>
        <v>35.048840427219375</v>
      </c>
      <c r="EQ176" s="2">
        <f t="shared" si="147"/>
        <v>38.943359265753323</v>
      </c>
      <c r="ER176" s="2">
        <f t="shared" si="147"/>
        <v>37.963811300892573</v>
      </c>
      <c r="ES176" s="2">
        <f t="shared" si="147"/>
        <v>37.851255498436586</v>
      </c>
      <c r="ET176" s="2">
        <f t="shared" si="147"/>
        <v>35.255341037213547</v>
      </c>
      <c r="EU176" s="2">
        <f t="shared" si="147"/>
        <v>38.100489166033725</v>
      </c>
      <c r="EV176" s="2">
        <f t="shared" si="147"/>
        <v>37.639453096652502</v>
      </c>
      <c r="EW176" s="2">
        <f t="shared" si="147"/>
        <v>39.460052987130425</v>
      </c>
      <c r="EX176" s="2">
        <f t="shared" si="147"/>
        <v>35.177979777571586</v>
      </c>
      <c r="EY176" s="2">
        <f t="shared" si="147"/>
        <v>29.998731065878719</v>
      </c>
      <c r="EZ176" s="2">
        <f t="shared" si="147"/>
        <v>29.674105388474459</v>
      </c>
      <c r="FA176" s="2">
        <f t="shared" si="147"/>
        <v>29.321276705216015</v>
      </c>
      <c r="FB176" s="2">
        <f t="shared" si="147"/>
        <v>32.660495645530929</v>
      </c>
      <c r="FC176" s="2">
        <f t="shared" si="147"/>
        <v>40.253950848771026</v>
      </c>
      <c r="FD176" s="2">
        <f t="shared" si="147"/>
        <v>34.99930538446452</v>
      </c>
      <c r="FE176" s="2">
        <f t="shared" si="147"/>
        <v>35.217423580786033</v>
      </c>
      <c r="FG176" s="2">
        <f t="shared" si="148"/>
        <v>0.99999999949919782</v>
      </c>
      <c r="FH176" s="2">
        <f t="shared" si="148"/>
        <v>0.99999999954899832</v>
      </c>
      <c r="FI176" s="2">
        <f t="shared" si="148"/>
        <v>0.99999999956657692</v>
      </c>
      <c r="FJ176" s="2">
        <f t="shared" si="148"/>
        <v>0.99999999967128939</v>
      </c>
      <c r="FK176" s="2">
        <f t="shared" si="148"/>
        <v>0.99999999961075514</v>
      </c>
      <c r="FL176" s="2">
        <f t="shared" si="148"/>
        <v>0.99999999960261843</v>
      </c>
      <c r="FM176" s="2">
        <f t="shared" si="148"/>
        <v>0.9999999996509642</v>
      </c>
      <c r="FN176" s="2">
        <f t="shared" si="148"/>
        <v>0.99999999962215391</v>
      </c>
      <c r="FO176" s="2">
        <f t="shared" si="148"/>
        <v>0.99999999966747644</v>
      </c>
      <c r="FP176" s="2">
        <f t="shared" si="148"/>
        <v>0.99999999967840691</v>
      </c>
      <c r="FQ176" s="2">
        <f t="shared" si="148"/>
        <v>0.99999999962740926</v>
      </c>
      <c r="FR176" s="2">
        <f t="shared" si="148"/>
        <v>0.99999999953685892</v>
      </c>
      <c r="FS176" s="2">
        <f t="shared" si="148"/>
        <v>0.99999999674978923</v>
      </c>
      <c r="FT176" s="2">
        <f t="shared" si="148"/>
        <v>0.99999998392387801</v>
      </c>
      <c r="FU176" s="2">
        <f t="shared" si="148"/>
        <v>0.99999994055926134</v>
      </c>
      <c r="FW176" s="2">
        <f t="shared" si="141"/>
        <v>0.74576565326659983</v>
      </c>
      <c r="FX176" s="2">
        <f t="shared" si="141"/>
        <v>0.93896364757033024</v>
      </c>
      <c r="FY176" s="2">
        <f t="shared" si="141"/>
        <v>0.94270295542874438</v>
      </c>
      <c r="FZ176" s="2">
        <f t="shared" si="141"/>
        <v>0.95473502417665668</v>
      </c>
      <c r="GA176" s="2">
        <f t="shared" si="141"/>
        <v>0.94588962287342515</v>
      </c>
      <c r="GB176" s="2">
        <f t="shared" si="141"/>
        <v>0.91926970490585913</v>
      </c>
      <c r="GC176" s="2">
        <f t="shared" si="141"/>
        <v>0.95743788737320368</v>
      </c>
      <c r="GD176" s="2">
        <f t="shared" si="141"/>
        <v>0.96219993776272306</v>
      </c>
      <c r="GE176" s="2">
        <f t="shared" si="141"/>
        <v>0.96768734637874976</v>
      </c>
      <c r="GF176" s="2">
        <f t="shared" si="141"/>
        <v>0.96719885713259068</v>
      </c>
      <c r="GG176" s="2">
        <f t="shared" si="141"/>
        <v>0.9532215239063403</v>
      </c>
      <c r="GH176" s="2">
        <f t="shared" si="141"/>
        <v>0.92436937312369361</v>
      </c>
      <c r="GI176" s="2">
        <f t="shared" si="141"/>
        <v>0.89227117157954683</v>
      </c>
      <c r="GJ176" s="2">
        <f t="shared" si="141"/>
        <v>0.84241640964579756</v>
      </c>
      <c r="GK176" s="2">
        <f t="shared" si="141"/>
        <v>0.81435743314092768</v>
      </c>
      <c r="GM176" s="107">
        <f t="shared" si="142"/>
        <v>1.769026016749619E-209</v>
      </c>
      <c r="GN176" s="107">
        <f t="shared" si="142"/>
        <v>5.5277424839552118E-240</v>
      </c>
      <c r="GO176" s="107">
        <f t="shared" si="142"/>
        <v>8.80845350183717E-252</v>
      </c>
      <c r="GP176" s="107">
        <f t="shared" si="142"/>
        <v>0</v>
      </c>
      <c r="GQ176" s="107">
        <f t="shared" si="142"/>
        <v>4.6583836724879348E-307</v>
      </c>
      <c r="GR176" s="107">
        <f t="shared" si="142"/>
        <v>4.727430979767053E-293</v>
      </c>
      <c r="GS176" s="107">
        <f t="shared" si="142"/>
        <v>0</v>
      </c>
      <c r="GT176" s="107">
        <f t="shared" si="142"/>
        <v>0</v>
      </c>
      <c r="GU176" s="107">
        <f t="shared" si="142"/>
        <v>0</v>
      </c>
      <c r="GV176" s="107">
        <f t="shared" si="142"/>
        <v>0</v>
      </c>
      <c r="GW176" s="107">
        <f t="shared" si="142"/>
        <v>0</v>
      </c>
      <c r="GX176" s="107">
        <f t="shared" si="142"/>
        <v>1.7934729095552187E-303</v>
      </c>
      <c r="GY176" s="107">
        <f t="shared" si="142"/>
        <v>7.406506633161946E-291</v>
      </c>
      <c r="GZ176" s="107">
        <f t="shared" si="142"/>
        <v>3.427443581399496E-296</v>
      </c>
      <c r="HA176" s="107">
        <f t="shared" si="142"/>
        <v>0</v>
      </c>
      <c r="HC176" s="107">
        <f t="shared" si="132"/>
        <v>8.1073233434713084E-154</v>
      </c>
      <c r="HD176" s="107">
        <f t="shared" si="132"/>
        <v>1.109644008771024E-178</v>
      </c>
      <c r="HE176" s="107">
        <f t="shared" si="132"/>
        <v>8.7937877712922042E-188</v>
      </c>
      <c r="HF176" s="107">
        <f t="shared" si="131"/>
        <v>4.1561179082663595E-233</v>
      </c>
      <c r="HG176" s="107">
        <f t="shared" si="131"/>
        <v>4.6716806539932477E-231</v>
      </c>
      <c r="HH176" s="107">
        <f t="shared" si="131"/>
        <v>4.3133291728033923E-217</v>
      </c>
      <c r="HI176" s="107">
        <f t="shared" si="131"/>
        <v>4.3420210834978106E-245</v>
      </c>
      <c r="HJ176" s="107">
        <f t="shared" si="131"/>
        <v>1.0124901399868105E-235</v>
      </c>
      <c r="HK176" s="107">
        <f t="shared" si="131"/>
        <v>2.411471657443239E-263</v>
      </c>
      <c r="HL176" s="107">
        <f t="shared" si="131"/>
        <v>3.72450590314261E-277</v>
      </c>
      <c r="HM176" s="107">
        <f t="shared" si="131"/>
        <v>7.9679923126834643E-269</v>
      </c>
      <c r="HN176" s="107">
        <f t="shared" si="131"/>
        <v>2.3002016089753589E-225</v>
      </c>
      <c r="HO176" s="107">
        <f t="shared" si="149"/>
        <v>6.8974636107134278E-214</v>
      </c>
      <c r="HP176" s="107">
        <f t="shared" si="149"/>
        <v>1.0641181654339904E-216</v>
      </c>
      <c r="HQ176" s="107">
        <f t="shared" si="149"/>
        <v>0</v>
      </c>
      <c r="HS176" s="107">
        <f t="shared" si="143"/>
        <v>3.5063060783223852E-25</v>
      </c>
      <c r="HT176" s="107">
        <f t="shared" si="143"/>
        <v>4.6979207467645411E-34</v>
      </c>
      <c r="HU176" s="107">
        <f t="shared" si="143"/>
        <v>5.5653747294503155E-36</v>
      </c>
      <c r="HV176" s="107">
        <f t="shared" si="143"/>
        <v>8.5436280495174467E-46</v>
      </c>
      <c r="HW176" s="107">
        <f t="shared" si="143"/>
        <v>1.2787359491681203E-44</v>
      </c>
      <c r="HX176" s="107">
        <f t="shared" si="143"/>
        <v>8.4012769366719057E-40</v>
      </c>
      <c r="HY176" s="107">
        <f t="shared" si="143"/>
        <v>1.1695397950998342E-48</v>
      </c>
      <c r="HZ176" s="107">
        <f t="shared" si="143"/>
        <v>1.1326920997165166E-47</v>
      </c>
      <c r="IA176" s="107">
        <f t="shared" si="143"/>
        <v>3.666003994865239E-54</v>
      </c>
      <c r="IB176" s="107">
        <f t="shared" si="143"/>
        <v>1.5229617275989968E-56</v>
      </c>
      <c r="IC176" s="107">
        <f t="shared" si="143"/>
        <v>8.7817417589625501E-53</v>
      </c>
      <c r="ID176" s="107">
        <f t="shared" si="143"/>
        <v>1.0568776580207333E-41</v>
      </c>
      <c r="IE176" s="107">
        <f t="shared" si="143"/>
        <v>1.3902373672959663E-38</v>
      </c>
      <c r="IF176" s="107">
        <f t="shared" si="143"/>
        <v>8.2183831362286494E-38</v>
      </c>
      <c r="IG176" s="107">
        <f t="shared" si="143"/>
        <v>3.4905026507664169E-43</v>
      </c>
      <c r="II176" s="107">
        <f t="shared" si="144"/>
        <v>0.16216111470942829</v>
      </c>
      <c r="IJ176" s="107">
        <f t="shared" si="144"/>
        <v>4.9146581140332849E-4</v>
      </c>
      <c r="IK176" s="107">
        <f t="shared" si="144"/>
        <v>2.6109681020614436E-4</v>
      </c>
      <c r="IL176" s="107">
        <f t="shared" si="144"/>
        <v>1.3763814394499392E-5</v>
      </c>
      <c r="IM176" s="107">
        <f t="shared" si="144"/>
        <v>4.1130140934321492E-5</v>
      </c>
      <c r="IN176" s="107">
        <f t="shared" si="144"/>
        <v>6.4796137640634062E-4</v>
      </c>
      <c r="IO176" s="107">
        <f t="shared" si="144"/>
        <v>5.286445447114685E-6</v>
      </c>
      <c r="IP176" s="107">
        <f t="shared" si="144"/>
        <v>3.4064926672220608E-6</v>
      </c>
      <c r="IQ176" s="107">
        <f t="shared" si="144"/>
        <v>3.2585115844441361E-7</v>
      </c>
      <c r="IR176" s="107">
        <f t="shared" si="144"/>
        <v>1.7734804389402957E-7</v>
      </c>
      <c r="IS176" s="107">
        <f t="shared" si="144"/>
        <v>3.5587952803570087E-6</v>
      </c>
      <c r="IT176" s="107">
        <f t="shared" si="144"/>
        <v>3.2208871654119763E-4</v>
      </c>
      <c r="IU176" s="107">
        <f t="shared" si="144"/>
        <v>1.0694538816411127E-3</v>
      </c>
      <c r="IV176" s="107">
        <f t="shared" si="144"/>
        <v>4.2953059714642963E-3</v>
      </c>
      <c r="IW176" s="107">
        <f t="shared" si="144"/>
        <v>0.17428362445891715</v>
      </c>
      <c r="IY176" s="107">
        <f t="shared" si="145"/>
        <v>0.16216111470942829</v>
      </c>
      <c r="IZ176" s="107">
        <f t="shared" si="145"/>
        <v>4.9146581140332849E-4</v>
      </c>
      <c r="JA176" s="107">
        <f t="shared" si="145"/>
        <v>2.6109681020614436E-4</v>
      </c>
      <c r="JB176" s="107">
        <f t="shared" si="145"/>
        <v>1.3763814394499392E-5</v>
      </c>
      <c r="JC176" s="107">
        <f t="shared" si="145"/>
        <v>4.1130140934321492E-5</v>
      </c>
      <c r="JD176" s="107">
        <f t="shared" si="145"/>
        <v>6.4796137640634062E-4</v>
      </c>
      <c r="JE176" s="107">
        <f t="shared" si="145"/>
        <v>5.286445447114685E-6</v>
      </c>
      <c r="JF176" s="107">
        <f t="shared" si="145"/>
        <v>3.4064926672220608E-6</v>
      </c>
      <c r="JG176" s="107">
        <f t="shared" si="145"/>
        <v>3.2585115844441361E-7</v>
      </c>
      <c r="JH176" s="107">
        <f t="shared" si="145"/>
        <v>1.7734804389402957E-7</v>
      </c>
      <c r="JI176" s="107">
        <f t="shared" si="145"/>
        <v>3.5587952803570087E-6</v>
      </c>
      <c r="JJ176" s="107">
        <f t="shared" si="145"/>
        <v>3.2208871654119763E-4</v>
      </c>
      <c r="JK176" s="107">
        <f t="shared" si="145"/>
        <v>1.0694538816411127E-3</v>
      </c>
      <c r="JL176" s="107">
        <f t="shared" si="145"/>
        <v>4.2953059714642963E-3</v>
      </c>
      <c r="JM176" s="107">
        <f t="shared" si="145"/>
        <v>0.17428362445891715</v>
      </c>
    </row>
    <row r="177" spans="2:273" x14ac:dyDescent="0.25">
      <c r="B177" s="2">
        <v>149</v>
      </c>
      <c r="C177" s="37">
        <v>36.048000000000002</v>
      </c>
      <c r="D177" s="37">
        <v>36.033000000000001</v>
      </c>
      <c r="E177" s="37">
        <v>37.966999999999999</v>
      </c>
      <c r="F177" s="37">
        <v>34.704999999999998</v>
      </c>
      <c r="G177" s="37">
        <v>37.450000000000003</v>
      </c>
      <c r="H177" s="37">
        <v>37.616999999999997</v>
      </c>
      <c r="I177" s="37">
        <v>39.283000000000001</v>
      </c>
      <c r="J177" s="37">
        <v>34.049999999999997</v>
      </c>
      <c r="K177" s="37">
        <v>30.492000000000001</v>
      </c>
      <c r="L177" s="37">
        <v>29.169</v>
      </c>
      <c r="M177" s="37">
        <v>28.695</v>
      </c>
      <c r="N177" s="37">
        <v>31.4</v>
      </c>
      <c r="O177" s="37">
        <v>39.200000000000003</v>
      </c>
      <c r="P177" s="37">
        <v>34.450000000000003</v>
      </c>
      <c r="Q177" s="37">
        <v>33.35</v>
      </c>
      <c r="S177" s="4">
        <f>AY177 + (C$3 * _xlfn.NORM.DIST($B177, C$7, ABS(C$11), FALSE) * _xlfn.NORM.DIST(($B177 - C$7)*C$15, 0, ABS(C$11), TRUE) * 2)
               + (C$4 * _xlfn.NORM.DIST($B177, C$8, ABS(C$12), FALSE) * _xlfn.NORM.DIST(($B177 - C$8)*C$16, 0, ABS(C$12), TRUE) * 2)
               + (C$5 * _xlfn.NORM.DIST($B177, C$9, ABS(C$13), FALSE) * _xlfn.NORM.DIST(($B177 - C$9)*C$17, 0, ABS(C$13), TRUE) * 2)
               + (C$6 * _xlfn.NORM.DIST($B177, C$10, ABS(C$14), FALSE) * _xlfn.NORM.DIST(($B177 - C$10)*C$18, 0, ABS(C$14), TRUE) * 2)</f>
        <v>38.471651074846221</v>
      </c>
      <c r="T177" s="4">
        <f>AZ177 + (D$3 * _xlfn.NORM.DIST($B177, D$7, ABS(D$11), FALSE) * _xlfn.NORM.DIST(($B177 - D$7)*D$15, 0, ABS(D$11), TRUE) * 2)
               + (D$4 * _xlfn.NORM.DIST($B177, D$8, ABS(D$12), FALSE) * _xlfn.NORM.DIST(($B177 - D$8)*D$16, 0, ABS(D$12), TRUE) * 2)
               + (D$5 * _xlfn.NORM.DIST($B177, D$9, ABS(D$13), FALSE) * _xlfn.NORM.DIST(($B177 - D$9)*D$17, 0, ABS(D$13), TRUE) * 2)
               + (D$6 * _xlfn.NORM.DIST($B177, D$10, ABS(D$14), FALSE) * _xlfn.NORM.DIST(($B177 - D$10)*D$18, 0, ABS(D$14), TRUE) * 2)</f>
        <v>37.93040201231458</v>
      </c>
      <c r="U177" s="4">
        <f>BA177 + (E$3 * _xlfn.NORM.DIST($B177, E$7, ABS(E$11), FALSE) * _xlfn.NORM.DIST(($B177 - E$7)*E$15, 0, ABS(E$11), TRUE) * 2)
               + (E$4 * _xlfn.NORM.DIST($B177, E$8, ABS(E$12), FALSE) * _xlfn.NORM.DIST(($B177 - E$8)*E$16, 0, ABS(E$12), TRUE) * 2)
               + (E$5 * _xlfn.NORM.DIST($B177, E$9, ABS(E$13), FALSE) * _xlfn.NORM.DIST(($B177 - E$9)*E$17, 0, ABS(E$13), TRUE) * 2)
               + (E$6 * _xlfn.NORM.DIST($B177, E$10, ABS(E$14), FALSE) * _xlfn.NORM.DIST(($B177 - E$10)*E$18, 0, ABS(E$14), TRUE) * 2)</f>
        <v>37.730778085086932</v>
      </c>
      <c r="V177" s="4">
        <f>BB177 + (F$3 * _xlfn.NORM.DIST($B177, F$7, ABS(F$11), FALSE) * _xlfn.NORM.DIST(($B177 - F$7)*F$15, 0, ABS(F$11), TRUE) * 2)
               + (F$4 * _xlfn.NORM.DIST($B177, F$8, ABS(F$12), FALSE) * _xlfn.NORM.DIST(($B177 - F$8)*F$16, 0, ABS(F$12), TRUE) * 2)
               + (F$5 * _xlfn.NORM.DIST($B177, F$9, ABS(F$13), FALSE) * _xlfn.NORM.DIST(($B177 - F$9)*F$17, 0, ABS(F$13), TRUE) * 2)
               + (F$6 * _xlfn.NORM.DIST($B177, F$10, ABS(F$14), FALSE) * _xlfn.NORM.DIST(($B177 - F$10)*F$18, 0, ABS(F$14), TRUE) * 2)</f>
        <v>35.151255433354258</v>
      </c>
      <c r="W177" s="4">
        <f>BC177 + (G$3 * _xlfn.NORM.DIST($B177, G$7, ABS(G$11), FALSE) * _xlfn.NORM.DIST(($B177 - G$7)*G$15, 0, ABS(G$11), TRUE) * 2)
               + (G$4 * _xlfn.NORM.DIST($B177, G$8, ABS(G$12), FALSE) * _xlfn.NORM.DIST(($B177 - G$8)*G$16, 0, ABS(G$12), TRUE) * 2)
               + (G$5 * _xlfn.NORM.DIST($B177, G$9, ABS(G$13), FALSE) * _xlfn.NORM.DIST(($B177 - G$9)*G$17, 0, ABS(G$13), TRUE) * 2)
               + (G$6 * _xlfn.NORM.DIST($B177, G$10, ABS(G$14), FALSE) * _xlfn.NORM.DIST(($B177 - G$10)*G$18, 0, ABS(G$14), TRUE) * 2)</f>
        <v>37.98267372163172</v>
      </c>
      <c r="X177" s="4">
        <f>BD177 + (H$3 * _xlfn.NORM.DIST($B177, H$7, ABS(H$11), FALSE) * _xlfn.NORM.DIST(($B177 - H$7)*H$15, 0, ABS(H$11), TRUE) * 2)
               + (H$4 * _xlfn.NORM.DIST($B177, H$8, ABS(H$12), FALSE) * _xlfn.NORM.DIST(($B177 - H$8)*H$16, 0, ABS(H$12), TRUE) * 2)
               + (H$5 * _xlfn.NORM.DIST($B177, H$9, ABS(H$13), FALSE) * _xlfn.NORM.DIST(($B177 - H$9)*H$17, 0, ABS(H$13), TRUE) * 2)
               + (H$6 * _xlfn.NORM.DIST($B177, H$10, ABS(H$14), FALSE) * _xlfn.NORM.DIST(($B177 - H$10)*H$18, 0, ABS(H$14), TRUE) * 2)</f>
        <v>37.113942684917859</v>
      </c>
      <c r="Y177" s="4">
        <f>BE177 + (I$3 * _xlfn.NORM.DIST($B177, I$7, ABS(I$11), FALSE) * _xlfn.NORM.DIST(($B177 - I$7)*I$15, 0, ABS(I$11), TRUE) * 2)
               + (I$4 * _xlfn.NORM.DIST($B177, I$8, ABS(I$12), FALSE) * _xlfn.NORM.DIST(($B177 - I$8)*I$16, 0, ABS(I$12), TRUE) * 2)
               + (I$5 * _xlfn.NORM.DIST($B177, I$9, ABS(I$13), FALSE) * _xlfn.NORM.DIST(($B177 - I$9)*I$17, 0, ABS(I$13), TRUE) * 2)
               + (I$6 * _xlfn.NORM.DIST($B177, I$10, ABS(I$14), FALSE) * _xlfn.NORM.DIST(($B177 - I$10)*I$18, 0, ABS(I$14), TRUE) * 2)</f>
        <v>39.179895663007947</v>
      </c>
      <c r="Z177" s="4">
        <f>BF177 + (J$3 * _xlfn.NORM.DIST($B177, J$7, ABS(J$11), FALSE) * _xlfn.NORM.DIST(($B177 - J$7)*J$15, 0, ABS(J$11), TRUE) * 2)
               + (J$4 * _xlfn.NORM.DIST($B177, J$8, ABS(J$12), FALSE) * _xlfn.NORM.DIST(($B177 - J$8)*J$16, 0, ABS(J$12), TRUE) * 2)
               + (J$5 * _xlfn.NORM.DIST($B177, J$9, ABS(J$13), FALSE) * _xlfn.NORM.DIST(($B177 - J$9)*J$17, 0, ABS(J$13), TRUE) * 2)
               + (J$6 * _xlfn.NORM.DIST($B177, J$10, ABS(J$14), FALSE) * _xlfn.NORM.DIST(($B177 - J$10)*J$18, 0, ABS(J$14), TRUE) * 2)</f>
        <v>34.950582298212922</v>
      </c>
      <c r="AA177" s="4">
        <f>BG177 + (K$3 * _xlfn.NORM.DIST($B177, K$7, ABS(K$11), FALSE) * _xlfn.NORM.DIST(($B177 - K$7)*K$15, 0, ABS(K$11), TRUE) * 2)
               + (K$4 * _xlfn.NORM.DIST($B177, K$8, ABS(K$12), FALSE) * _xlfn.NORM.DIST(($B177 - K$8)*K$16, 0, ABS(K$12), TRUE) * 2)
               + (K$5 * _xlfn.NORM.DIST($B177, K$9, ABS(K$13), FALSE) * _xlfn.NORM.DIST(($B177 - K$9)*K$17, 0, ABS(K$13), TRUE) * 2)
               + (K$6 * _xlfn.NORM.DIST($B177, K$10, ABS(K$14), FALSE) * _xlfn.NORM.DIST(($B177 - K$10)*K$18, 0, ABS(K$14), TRUE) * 2)</f>
        <v>29.796446504563558</v>
      </c>
      <c r="AB177" s="4">
        <f>BH177 + (L$3 * _xlfn.NORM.DIST($B177, L$7, ABS(L$11), FALSE) * _xlfn.NORM.DIST(($B177 - L$7)*L$15, 0, ABS(L$11), TRUE) * 2)
               + (L$4 * _xlfn.NORM.DIST($B177, L$8, ABS(L$12), FALSE) * _xlfn.NORM.DIST(($B177 - L$8)*L$16, 0, ABS(L$12), TRUE) * 2)
               + (L$5 * _xlfn.NORM.DIST($B177, L$9, ABS(L$13), FALSE) * _xlfn.NORM.DIST(($B177 - L$9)*L$17, 0, ABS(L$13), TRUE) * 2)
               + (L$6 * _xlfn.NORM.DIST($B177, L$10, ABS(L$14), FALSE) * _xlfn.NORM.DIST(($B177 - L$10)*L$18, 0, ABS(L$14), TRUE) * 2)</f>
        <v>29.465020987635889</v>
      </c>
      <c r="AC177" s="4">
        <f>BI177 + (M$3 * _xlfn.NORM.DIST($B177, M$7, ABS(M$11), FALSE) * _xlfn.NORM.DIST(($B177 - M$7)*M$15, 0, ABS(M$11), TRUE) * 2)
               + (M$4 * _xlfn.NORM.DIST($B177, M$8, ABS(M$12), FALSE) * _xlfn.NORM.DIST(($B177 - M$8)*M$16, 0, ABS(M$12), TRUE) * 2)
               + (M$5 * _xlfn.NORM.DIST($B177, M$9, ABS(M$13), FALSE) * _xlfn.NORM.DIST(($B177 - M$9)*M$17, 0, ABS(M$13), TRUE) * 2)
               + (M$6 * _xlfn.NORM.DIST($B177, M$10, ABS(M$14), FALSE) * _xlfn.NORM.DIST(($B177 - M$10)*M$18, 0, ABS(M$14), TRUE) * 2)</f>
        <v>29.140429610925715</v>
      </c>
      <c r="AD177" s="4">
        <f>BJ177 + (N$3 * _xlfn.NORM.DIST($B177, N$7, ABS(N$11), FALSE) * _xlfn.NORM.DIST(($B177 - N$7)*N$15, 0, ABS(N$11), TRUE) * 2)
               + (N$4 * _xlfn.NORM.DIST($B177, N$8, ABS(N$12), FALSE) * _xlfn.NORM.DIST(($B177 - N$8)*N$16, 0, ABS(N$12), TRUE) * 2)
               + (N$5 * _xlfn.NORM.DIST($B177, N$9, ABS(N$13), FALSE) * _xlfn.NORM.DIST(($B177 - N$9)*N$17, 0, ABS(N$13), TRUE) * 2)
               + (N$6 * _xlfn.NORM.DIST($B177, N$10, ABS(N$14), FALSE) * _xlfn.NORM.DIST(($B177 - N$10)*N$18, 0, ABS(N$14), TRUE) * 2)</f>
        <v>32.403299033281442</v>
      </c>
      <c r="AE177" s="4">
        <f>BK177 + (O$3 * _xlfn.NORM.DIST($B177, O$7, ABS(O$11), FALSE) * _xlfn.NORM.DIST(($B177 - O$7)*O$15, 0, ABS(O$11), TRUE) * 2)
               + (O$4 * _xlfn.NORM.DIST($B177, O$8, ABS(O$12), FALSE) * _xlfn.NORM.DIST(($B177 - O$8)*O$16, 0, ABS(O$12), TRUE) * 2)
               + (O$5 * _xlfn.NORM.DIST($B177, O$9, ABS(O$13), FALSE) * _xlfn.NORM.DIST(($B177 - O$9)*O$17, 0, ABS(O$13), TRUE) * 2)
               + (O$6 * _xlfn.NORM.DIST($B177, O$10, ABS(O$14), FALSE) * _xlfn.NORM.DIST(($B177 - O$10)*O$18, 0, ABS(O$14), TRUE) * 2)</f>
        <v>40.026814790880863</v>
      </c>
      <c r="AF177" s="4">
        <f t="shared" si="133"/>
        <v>34.48299979758054</v>
      </c>
      <c r="AG177" s="4">
        <f t="shared" si="133"/>
        <v>35.513427705492255</v>
      </c>
      <c r="AI177" s="4">
        <f>IF(OR($B177 &lt; C$231, $B177 &gt; C$234), 0, C177-S177)</f>
        <v>-2.4236510748462194</v>
      </c>
      <c r="AJ177" s="4">
        <f>IF(OR($B177 &lt; D$231, $B177 &gt; D$234), 0, D177-T177)</f>
        <v>-1.8974020123145792</v>
      </c>
      <c r="AK177" s="4">
        <f>IF(OR($B177 &lt; E$231, $B177 &gt; E$234), 0, E177-U177)</f>
        <v>0.23622191491306666</v>
      </c>
      <c r="AL177" s="4">
        <f>IF(OR($B177 &lt; F$231, $B177 &gt; F$234), 0, F177-V177)</f>
        <v>-0.44625543335425988</v>
      </c>
      <c r="AM177" s="4">
        <f>IF(OR($B177 &lt; G$231, $B177 &gt; G$234), 0, G177-W177)</f>
        <v>-0.532673721631717</v>
      </c>
      <c r="AN177" s="4">
        <f>IF(OR($B177 &lt; H$231, $B177 &gt; H$234), 0, H177-X177)</f>
        <v>0.50305731508213825</v>
      </c>
      <c r="AO177" s="4">
        <f>IF(OR($B177 &lt; I$231, $B177 &gt; I$234), 0, I177-Y177)</f>
        <v>0.1031043369920539</v>
      </c>
      <c r="AP177" s="4">
        <f>IF(OR($B177 &lt; J$231, $B177 &gt; J$234), 0, J177-Z177)</f>
        <v>-0.90058229821292457</v>
      </c>
      <c r="AQ177" s="4">
        <f>IF(OR($B177 &lt; K$231, $B177 &gt; K$234), 0, K177-AA177)</f>
        <v>0.6955534954364424</v>
      </c>
      <c r="AR177" s="4">
        <f>IF(OR($B177 &lt; L$231, $B177 &gt; L$234), 0, L177-AB177)</f>
        <v>-0.29602098763588813</v>
      </c>
      <c r="AS177" s="4">
        <f>IF(OR($B177 &lt; M$231, $B177 &gt; M$234), 0, M177-AC177)</f>
        <v>-0.44542961092571431</v>
      </c>
      <c r="AT177" s="4">
        <f>IF(OR($B177 &lt; N$231, $B177 &gt; N$234), 0, N177-AD177)</f>
        <v>-1.0032990332814435</v>
      </c>
      <c r="AU177" s="4">
        <f>IF(OR($B177 &lt; O$231, $B177 &gt; O$234), 0, O177-AE177)</f>
        <v>-0.82681479088086007</v>
      </c>
      <c r="AV177" s="4">
        <f t="shared" si="150"/>
        <v>-3.2999797580536949E-2</v>
      </c>
      <c r="AW177" s="4">
        <f t="shared" si="150"/>
        <v>-2.1634277054922535</v>
      </c>
      <c r="AY177" s="2">
        <f t="shared" si="137"/>
        <v>38.471651074846221</v>
      </c>
      <c r="AZ177" s="2">
        <f t="shared" si="137"/>
        <v>37.930399476696778</v>
      </c>
      <c r="BA177" s="2">
        <f t="shared" si="137"/>
        <v>37.730770778734112</v>
      </c>
      <c r="BB177" s="2">
        <f t="shared" si="137"/>
        <v>35.15125536669948</v>
      </c>
      <c r="BC177" s="2">
        <f t="shared" si="137"/>
        <v>37.98267321851656</v>
      </c>
      <c r="BD177" s="2">
        <f t="shared" si="137"/>
        <v>37.113879436635514</v>
      </c>
      <c r="BE177" s="2">
        <f t="shared" si="137"/>
        <v>39.179895635077429</v>
      </c>
      <c r="BF177" s="2">
        <f t="shared" si="137"/>
        <v>34.950582280363903</v>
      </c>
      <c r="BG177" s="2">
        <f t="shared" si="137"/>
        <v>29.796446504126731</v>
      </c>
      <c r="BH177" s="2">
        <f t="shared" si="137"/>
        <v>29.465020987455912</v>
      </c>
      <c r="BI177" s="2">
        <f t="shared" si="137"/>
        <v>29.140429587029288</v>
      </c>
      <c r="BJ177" s="2">
        <f t="shared" si="137"/>
        <v>32.403257031709529</v>
      </c>
      <c r="BK177" s="2">
        <f t="shared" si="137"/>
        <v>40.02653185084187</v>
      </c>
      <c r="BL177" s="2">
        <f t="shared" si="137"/>
        <v>34.479082215937595</v>
      </c>
      <c r="BM177" s="2">
        <f t="shared" si="137"/>
        <v>35.021452935476887</v>
      </c>
      <c r="BO177" s="2" t="str">
        <f t="shared" si="138"/>
        <v/>
      </c>
      <c r="BP177" s="2" t="str">
        <f t="shared" si="138"/>
        <v/>
      </c>
      <c r="BQ177" s="2" t="str">
        <f t="shared" si="138"/>
        <v/>
      </c>
      <c r="BR177" s="2" t="str">
        <f t="shared" si="138"/>
        <v/>
      </c>
      <c r="BS177" s="2" t="str">
        <f t="shared" si="138"/>
        <v/>
      </c>
      <c r="BT177" s="2" t="str">
        <f t="shared" si="138"/>
        <v/>
      </c>
      <c r="BU177" s="2" t="str">
        <f t="shared" si="138"/>
        <v/>
      </c>
      <c r="BV177" s="2" t="str">
        <f t="shared" si="138"/>
        <v/>
      </c>
      <c r="BW177" s="2" t="str">
        <f t="shared" si="138"/>
        <v/>
      </c>
      <c r="BX177" s="2" t="str">
        <f t="shared" si="138"/>
        <v/>
      </c>
      <c r="BY177" s="2" t="str">
        <f t="shared" si="138"/>
        <v/>
      </c>
      <c r="BZ177" s="2" t="str">
        <f t="shared" si="138"/>
        <v/>
      </c>
      <c r="CA177" s="2" t="str">
        <f t="shared" si="138"/>
        <v/>
      </c>
      <c r="CB177" s="2" t="str">
        <f t="shared" si="138"/>
        <v/>
      </c>
      <c r="CC177" s="2" t="str">
        <f t="shared" si="138"/>
        <v/>
      </c>
      <c r="CE177" s="2" t="str">
        <f t="shared" si="139"/>
        <v/>
      </c>
      <c r="CF177" s="2" t="str">
        <f t="shared" si="139"/>
        <v/>
      </c>
      <c r="CG177" s="2" t="str">
        <f t="shared" si="139"/>
        <v/>
      </c>
      <c r="CH177" s="2" t="str">
        <f t="shared" si="139"/>
        <v/>
      </c>
      <c r="CI177" s="2" t="str">
        <f t="shared" si="139"/>
        <v/>
      </c>
      <c r="CJ177" s="2" t="str">
        <f t="shared" si="139"/>
        <v/>
      </c>
      <c r="CK177" s="2" t="str">
        <f t="shared" si="139"/>
        <v/>
      </c>
      <c r="CL177" s="2" t="str">
        <f t="shared" si="139"/>
        <v/>
      </c>
      <c r="CM177" s="2" t="str">
        <f t="shared" si="139"/>
        <v/>
      </c>
      <c r="CN177" s="2" t="str">
        <f t="shared" si="139"/>
        <v/>
      </c>
      <c r="CO177" s="2" t="str">
        <f t="shared" si="139"/>
        <v/>
      </c>
      <c r="CP177" s="2" t="str">
        <f t="shared" si="139"/>
        <v/>
      </c>
      <c r="CQ177" s="2" t="str">
        <f t="shared" si="139"/>
        <v/>
      </c>
      <c r="CR177" s="2" t="str">
        <f t="shared" si="139"/>
        <v/>
      </c>
      <c r="CS177" s="2" t="str">
        <f t="shared" si="139"/>
        <v/>
      </c>
      <c r="CU177" s="2" t="str">
        <f t="shared" si="140"/>
        <v/>
      </c>
      <c r="CV177" s="2">
        <f t="shared" si="140"/>
        <v>36.033000000000001</v>
      </c>
      <c r="CW177" s="2">
        <f t="shared" si="140"/>
        <v>37.966999999999999</v>
      </c>
      <c r="CX177" s="2">
        <f t="shared" si="140"/>
        <v>34.704999999999998</v>
      </c>
      <c r="CY177" s="2">
        <f t="shared" si="140"/>
        <v>37.450000000000003</v>
      </c>
      <c r="CZ177" s="2">
        <f t="shared" si="140"/>
        <v>37.616999999999997</v>
      </c>
      <c r="DA177" s="2">
        <f t="shared" si="140"/>
        <v>39.283000000000001</v>
      </c>
      <c r="DB177" s="2">
        <f t="shared" si="140"/>
        <v>34.049999999999997</v>
      </c>
      <c r="DC177" s="2">
        <f t="shared" si="140"/>
        <v>30.492000000000001</v>
      </c>
      <c r="DD177" s="2">
        <f t="shared" si="140"/>
        <v>29.169</v>
      </c>
      <c r="DE177" s="2">
        <f t="shared" si="140"/>
        <v>28.695</v>
      </c>
      <c r="DF177" s="2">
        <f t="shared" si="140"/>
        <v>31.4</v>
      </c>
      <c r="DG177" s="2">
        <f t="shared" si="140"/>
        <v>39.200000000000003</v>
      </c>
      <c r="DH177" s="2">
        <f t="shared" si="140"/>
        <v>34.450000000000003</v>
      </c>
      <c r="DI177" s="2" t="str">
        <f t="shared" si="140"/>
        <v/>
      </c>
      <c r="DK177" s="2">
        <f t="shared" si="146"/>
        <v>55.209849999999982</v>
      </c>
      <c r="DL177" s="2">
        <f t="shared" si="146"/>
        <v>70.282629032258072</v>
      </c>
      <c r="DM177" s="2">
        <f t="shared" si="146"/>
        <v>71.954531158357781</v>
      </c>
      <c r="DN177" s="2">
        <f t="shared" si="146"/>
        <v>70.403362536656871</v>
      </c>
      <c r="DO177" s="2">
        <f t="shared" si="146"/>
        <v>88.811390579178877</v>
      </c>
      <c r="DP177" s="2">
        <f t="shared" si="146"/>
        <v>79.080439266615755</v>
      </c>
      <c r="DQ177" s="2">
        <f t="shared" si="146"/>
        <v>81.514986803519037</v>
      </c>
      <c r="DR177" s="2">
        <f t="shared" si="146"/>
        <v>82.358226381461662</v>
      </c>
      <c r="DS177" s="2">
        <f t="shared" si="146"/>
        <v>64.510358064516126</v>
      </c>
      <c r="DT177" s="2">
        <f t="shared" si="146"/>
        <v>62.690782258064516</v>
      </c>
      <c r="DU177" s="2">
        <f t="shared" si="146"/>
        <v>67.394552688172041</v>
      </c>
      <c r="DV177" s="2">
        <f t="shared" si="146"/>
        <v>68.951227272727266</v>
      </c>
      <c r="DW177" s="2">
        <f t="shared" si="146"/>
        <v>82.585680926916226</v>
      </c>
      <c r="DX177" s="2">
        <f t="shared" si="146"/>
        <v>59.370859625668437</v>
      </c>
      <c r="DY177" s="2">
        <f t="shared" si="146"/>
        <v>52.903831527093601</v>
      </c>
      <c r="EA177" s="2">
        <f t="shared" si="136"/>
        <v>36.848554848188058</v>
      </c>
      <c r="EB177" s="2">
        <f t="shared" si="136"/>
        <v>38.669971551176097</v>
      </c>
      <c r="EC177" s="2">
        <f t="shared" si="136"/>
        <v>37.769243414120126</v>
      </c>
      <c r="ED177" s="2">
        <f t="shared" si="136"/>
        <v>35.39009637797075</v>
      </c>
      <c r="EE177" s="2">
        <f t="shared" si="136"/>
        <v>38.674284074837352</v>
      </c>
      <c r="EF177" s="2">
        <f t="shared" si="136"/>
        <v>32.508128565965585</v>
      </c>
      <c r="EG177" s="2">
        <f t="shared" si="136"/>
        <v>36.687983375228519</v>
      </c>
      <c r="EH177" s="2">
        <f t="shared" si="136"/>
        <v>33.284350730655341</v>
      </c>
      <c r="EI177" s="2">
        <f t="shared" si="136"/>
        <v>28.048035178479051</v>
      </c>
      <c r="EJ177" s="2">
        <f t="shared" si="136"/>
        <v>27.635209777632451</v>
      </c>
      <c r="EK177" s="2">
        <f t="shared" si="135"/>
        <v>28.039873905583171</v>
      </c>
      <c r="EL177" s="2">
        <f t="shared" si="130"/>
        <v>30.97683384321223</v>
      </c>
      <c r="EM177" s="2">
        <f t="shared" si="130"/>
        <v>39.605376368852795</v>
      </c>
      <c r="EN177" s="2">
        <f t="shared" si="130"/>
        <v>32.250578764897078</v>
      </c>
      <c r="EO177" s="2">
        <f t="shared" si="130"/>
        <v>34.877049172526831</v>
      </c>
      <c r="EQ177" s="2">
        <f t="shared" si="147"/>
        <v>38.911168506221983</v>
      </c>
      <c r="ER177" s="2">
        <f t="shared" si="147"/>
        <v>37.892212046560331</v>
      </c>
      <c r="ES177" s="2">
        <f t="shared" si="147"/>
        <v>37.728913349939049</v>
      </c>
      <c r="ET177" s="2">
        <f t="shared" si="147"/>
        <v>35.142260622908054</v>
      </c>
      <c r="EU177" s="2">
        <f t="shared" si="147"/>
        <v>37.951246276400184</v>
      </c>
      <c r="EV177" s="2">
        <f t="shared" si="147"/>
        <v>37.435167073078716</v>
      </c>
      <c r="EW177" s="2">
        <f t="shared" si="147"/>
        <v>39.267888052776243</v>
      </c>
      <c r="EX177" s="2">
        <f t="shared" si="147"/>
        <v>35.002577380272172</v>
      </c>
      <c r="EY177" s="2">
        <f t="shared" si="147"/>
        <v>29.842821200739948</v>
      </c>
      <c r="EZ177" s="2">
        <f t="shared" si="147"/>
        <v>29.514313323883314</v>
      </c>
      <c r="FA177" s="2">
        <f t="shared" si="147"/>
        <v>29.18333026218718</v>
      </c>
      <c r="FB177" s="2">
        <f t="shared" si="147"/>
        <v>32.4959614585228</v>
      </c>
      <c r="FC177" s="2">
        <f t="shared" si="147"/>
        <v>40.067776454293906</v>
      </c>
      <c r="FD177" s="2">
        <f t="shared" si="147"/>
        <v>34.823165541033887</v>
      </c>
      <c r="FE177" s="2">
        <f t="shared" si="147"/>
        <v>35.049027019650651</v>
      </c>
      <c r="FG177" s="2">
        <f t="shared" si="148"/>
        <v>0.99999999960219865</v>
      </c>
      <c r="FH177" s="2">
        <f t="shared" si="148"/>
        <v>0.99999999964175668</v>
      </c>
      <c r="FI177" s="2">
        <f t="shared" si="148"/>
        <v>0.99999999965571984</v>
      </c>
      <c r="FJ177" s="2">
        <f t="shared" si="148"/>
        <v>0.99999999973889586</v>
      </c>
      <c r="FK177" s="2">
        <f t="shared" si="148"/>
        <v>0.99999999969081177</v>
      </c>
      <c r="FL177" s="2">
        <f t="shared" si="148"/>
        <v>0.99999999968434861</v>
      </c>
      <c r="FM177" s="2">
        <f t="shared" si="148"/>
        <v>0.999999999722751</v>
      </c>
      <c r="FN177" s="2">
        <f t="shared" si="148"/>
        <v>0.99999999969986619</v>
      </c>
      <c r="FO177" s="2">
        <f t="shared" si="148"/>
        <v>0.99999999973586717</v>
      </c>
      <c r="FP177" s="2">
        <f t="shared" si="148"/>
        <v>0.99999999974454945</v>
      </c>
      <c r="FQ177" s="2">
        <f t="shared" si="148"/>
        <v>0.99999999970404063</v>
      </c>
      <c r="FR177" s="2">
        <f t="shared" si="148"/>
        <v>0.99999999963211395</v>
      </c>
      <c r="FS177" s="2">
        <f t="shared" si="148"/>
        <v>0.99999999736365386</v>
      </c>
      <c r="FT177" s="2">
        <f t="shared" si="148"/>
        <v>0.99999998673070156</v>
      </c>
      <c r="FU177" s="2">
        <f t="shared" si="148"/>
        <v>0.99999995020782184</v>
      </c>
      <c r="FW177" s="2">
        <f t="shared" si="141"/>
        <v>0.78691237839525707</v>
      </c>
      <c r="FX177" s="2">
        <f t="shared" si="141"/>
        <v>0.95090073655828722</v>
      </c>
      <c r="FY177" s="2">
        <f t="shared" si="141"/>
        <v>0.95394460525999714</v>
      </c>
      <c r="FZ177" s="2">
        <f t="shared" si="141"/>
        <v>0.96370687253319376</v>
      </c>
      <c r="GA177" s="2">
        <f t="shared" si="141"/>
        <v>0.95653487731554154</v>
      </c>
      <c r="GB177" s="2">
        <f t="shared" si="141"/>
        <v>0.93479091939712322</v>
      </c>
      <c r="GC177" s="2">
        <f t="shared" si="141"/>
        <v>0.96589314679227123</v>
      </c>
      <c r="GD177" s="2">
        <f t="shared" si="141"/>
        <v>0.96973908264745168</v>
      </c>
      <c r="GE177" s="2">
        <f t="shared" si="141"/>
        <v>0.97416142890075963</v>
      </c>
      <c r="GF177" s="2">
        <f t="shared" si="141"/>
        <v>0.97376815903481395</v>
      </c>
      <c r="GG177" s="2">
        <f t="shared" si="141"/>
        <v>0.96248157040930671</v>
      </c>
      <c r="GH177" s="2">
        <f t="shared" si="141"/>
        <v>0.93897521192479527</v>
      </c>
      <c r="GI177" s="2">
        <f t="shared" si="141"/>
        <v>0.91080296465851984</v>
      </c>
      <c r="GJ177" s="2">
        <f t="shared" si="141"/>
        <v>0.86624992083645391</v>
      </c>
      <c r="GK177" s="2">
        <f t="shared" si="141"/>
        <v>0.83965968740921615</v>
      </c>
      <c r="GM177" s="107">
        <f t="shared" si="142"/>
        <v>5.8099063261262243E-214</v>
      </c>
      <c r="GN177" s="107">
        <f t="shared" si="142"/>
        <v>4.2194726797589576E-245</v>
      </c>
      <c r="GO177" s="107">
        <f t="shared" si="142"/>
        <v>3.8368297570889074E-257</v>
      </c>
      <c r="GP177" s="107">
        <f t="shared" si="142"/>
        <v>0</v>
      </c>
      <c r="GQ177" s="107">
        <f t="shared" si="142"/>
        <v>0</v>
      </c>
      <c r="GR177" s="107">
        <f t="shared" si="142"/>
        <v>2.8401054472530978E-299</v>
      </c>
      <c r="GS177" s="107">
        <f t="shared" si="142"/>
        <v>0</v>
      </c>
      <c r="GT177" s="107">
        <f t="shared" si="142"/>
        <v>0</v>
      </c>
      <c r="GU177" s="107">
        <f t="shared" si="142"/>
        <v>0</v>
      </c>
      <c r="GV177" s="107">
        <f t="shared" si="142"/>
        <v>0</v>
      </c>
      <c r="GW177" s="107">
        <f t="shared" si="142"/>
        <v>0</v>
      </c>
      <c r="GX177" s="107">
        <f t="shared" si="142"/>
        <v>0</v>
      </c>
      <c r="GY177" s="107">
        <f t="shared" si="142"/>
        <v>4.4952746568106732E-297</v>
      </c>
      <c r="GZ177" s="107">
        <f t="shared" si="142"/>
        <v>1.6367847377743032E-302</v>
      </c>
      <c r="HA177" s="107">
        <f t="shared" si="142"/>
        <v>0</v>
      </c>
      <c r="HC177" s="107">
        <f t="shared" si="132"/>
        <v>4.7538649297601986E-158</v>
      </c>
      <c r="HD177" s="107">
        <f t="shared" si="132"/>
        <v>1.5161357600994675E-183</v>
      </c>
      <c r="HE177" s="107">
        <f t="shared" si="132"/>
        <v>6.9755473697723493E-193</v>
      </c>
      <c r="HF177" s="107">
        <f t="shared" si="131"/>
        <v>2.4921104024713999E-239</v>
      </c>
      <c r="HG177" s="107">
        <f t="shared" si="131"/>
        <v>2.7712007151073183E-237</v>
      </c>
      <c r="HH177" s="107">
        <f t="shared" si="131"/>
        <v>5.4299400152586854E-223</v>
      </c>
      <c r="HI177" s="107">
        <f t="shared" si="131"/>
        <v>1.2387782577831175E-251</v>
      </c>
      <c r="HJ177" s="107">
        <f t="shared" si="131"/>
        <v>5.1139174938634864E-242</v>
      </c>
      <c r="HK177" s="107">
        <f t="shared" si="131"/>
        <v>2.5752762160225499E-270</v>
      </c>
      <c r="HL177" s="107">
        <f t="shared" si="131"/>
        <v>1.6789504320453365E-284</v>
      </c>
      <c r="HM177" s="107">
        <f t="shared" si="131"/>
        <v>4.9142808114989676E-276</v>
      </c>
      <c r="HN177" s="107">
        <f t="shared" si="131"/>
        <v>1.5809848304805153E-231</v>
      </c>
      <c r="HO177" s="107">
        <f t="shared" si="149"/>
        <v>9.2152109625703634E-220</v>
      </c>
      <c r="HP177" s="107">
        <f t="shared" si="149"/>
        <v>1.1738361161983638E-222</v>
      </c>
      <c r="HQ177" s="107">
        <f t="shared" si="149"/>
        <v>0</v>
      </c>
      <c r="HS177" s="107">
        <f t="shared" si="143"/>
        <v>1.5010096051649089E-26</v>
      </c>
      <c r="HT177" s="107">
        <f t="shared" si="143"/>
        <v>9.2571072968425037E-36</v>
      </c>
      <c r="HU177" s="107">
        <f t="shared" si="143"/>
        <v>8.9355187309481905E-38</v>
      </c>
      <c r="HV177" s="107">
        <f t="shared" si="143"/>
        <v>5.1152551298406821E-48</v>
      </c>
      <c r="HW177" s="107">
        <f t="shared" si="143"/>
        <v>7.9758204814095142E-47</v>
      </c>
      <c r="HX177" s="107">
        <f t="shared" si="143"/>
        <v>7.7813950985007823E-42</v>
      </c>
      <c r="HY177" s="107">
        <f t="shared" si="143"/>
        <v>5.2018054999708158E-51</v>
      </c>
      <c r="HZ177" s="107">
        <f t="shared" si="143"/>
        <v>5.9015927817446687E-50</v>
      </c>
      <c r="IA177" s="107">
        <f t="shared" si="143"/>
        <v>1.0278558945457101E-56</v>
      </c>
      <c r="IB177" s="107">
        <f t="shared" si="143"/>
        <v>3.1840858993417643E-59</v>
      </c>
      <c r="IC177" s="107">
        <f t="shared" si="143"/>
        <v>2.3157831004306281E-55</v>
      </c>
      <c r="ID177" s="107">
        <f t="shared" si="143"/>
        <v>7.7453910978541058E-44</v>
      </c>
      <c r="IE177" s="107">
        <f t="shared" si="143"/>
        <v>1.3666892624544183E-40</v>
      </c>
      <c r="IF177" s="107">
        <f t="shared" si="143"/>
        <v>8.1821509915439096E-40</v>
      </c>
      <c r="IG177" s="107">
        <f t="shared" si="143"/>
        <v>1.2508251580645775E-45</v>
      </c>
      <c r="II177" s="107">
        <f t="shared" si="144"/>
        <v>0.10230106425210971</v>
      </c>
      <c r="IJ177" s="107">
        <f t="shared" si="144"/>
        <v>1.5814827441334675E-4</v>
      </c>
      <c r="IK177" s="107">
        <f t="shared" si="144"/>
        <v>7.7966143594210218E-5</v>
      </c>
      <c r="IL177" s="107">
        <f t="shared" si="144"/>
        <v>2.9283794229558939E-6</v>
      </c>
      <c r="IM177" s="107">
        <f t="shared" si="144"/>
        <v>9.388313356476601E-6</v>
      </c>
      <c r="IN177" s="107">
        <f t="shared" si="144"/>
        <v>1.89803942776468E-4</v>
      </c>
      <c r="IO177" s="107">
        <f t="shared" si="144"/>
        <v>1.0096950779775259E-6</v>
      </c>
      <c r="IP177" s="107">
        <f t="shared" si="144"/>
        <v>6.5254574437500184E-7</v>
      </c>
      <c r="IQ177" s="107">
        <f t="shared" si="144"/>
        <v>4.9304398154787142E-8</v>
      </c>
      <c r="IR177" s="107">
        <f t="shared" si="144"/>
        <v>2.4480626093934176E-8</v>
      </c>
      <c r="IS177" s="107">
        <f t="shared" si="144"/>
        <v>6.0494669339065E-7</v>
      </c>
      <c r="IT177" s="107">
        <f t="shared" si="144"/>
        <v>8.6085250948607448E-5</v>
      </c>
      <c r="IU177" s="107">
        <f t="shared" si="144"/>
        <v>3.2601621844714941E-4</v>
      </c>
      <c r="IV177" s="107">
        <f t="shared" si="144"/>
        <v>1.4818522836550798E-3</v>
      </c>
      <c r="IW177" s="107">
        <f t="shared" si="144"/>
        <v>0.12952045754459954</v>
      </c>
      <c r="IY177" s="107">
        <f t="shared" si="145"/>
        <v>0.10230106425210971</v>
      </c>
      <c r="IZ177" s="107">
        <f t="shared" si="145"/>
        <v>1.5814827441334675E-4</v>
      </c>
      <c r="JA177" s="107">
        <f t="shared" si="145"/>
        <v>7.7966143594210218E-5</v>
      </c>
      <c r="JB177" s="107">
        <f t="shared" si="145"/>
        <v>2.9283794229558939E-6</v>
      </c>
      <c r="JC177" s="107">
        <f t="shared" si="145"/>
        <v>9.388313356476601E-6</v>
      </c>
      <c r="JD177" s="107">
        <f t="shared" si="145"/>
        <v>1.89803942776468E-4</v>
      </c>
      <c r="JE177" s="107">
        <f t="shared" si="145"/>
        <v>1.0096950779775259E-6</v>
      </c>
      <c r="JF177" s="107">
        <f t="shared" si="145"/>
        <v>6.5254574437500184E-7</v>
      </c>
      <c r="JG177" s="107">
        <f t="shared" si="145"/>
        <v>4.9304398154787142E-8</v>
      </c>
      <c r="JH177" s="107">
        <f t="shared" si="145"/>
        <v>2.4480626093934176E-8</v>
      </c>
      <c r="JI177" s="107">
        <f t="shared" si="145"/>
        <v>6.0494669339065E-7</v>
      </c>
      <c r="JJ177" s="107">
        <f t="shared" si="145"/>
        <v>8.6085250948607448E-5</v>
      </c>
      <c r="JK177" s="107">
        <f t="shared" si="145"/>
        <v>3.2601621844714941E-4</v>
      </c>
      <c r="JL177" s="107">
        <f t="shared" si="145"/>
        <v>1.4818522836550798E-3</v>
      </c>
      <c r="JM177" s="107">
        <f t="shared" si="145"/>
        <v>0.12952045754459954</v>
      </c>
    </row>
    <row r="178" spans="2:273" x14ac:dyDescent="0.25">
      <c r="B178" s="2">
        <v>150</v>
      </c>
      <c r="C178" s="37">
        <v>36.048000000000002</v>
      </c>
      <c r="D178" s="37">
        <v>36.622999999999998</v>
      </c>
      <c r="E178" s="37">
        <v>36.671999999999997</v>
      </c>
      <c r="F178" s="37">
        <v>33.540999999999997</v>
      </c>
      <c r="G178" s="37">
        <v>37.6</v>
      </c>
      <c r="H178" s="37">
        <v>36.832999999999998</v>
      </c>
      <c r="I178" s="37">
        <v>38.299999999999997</v>
      </c>
      <c r="J178" s="37">
        <v>34.082999999999998</v>
      </c>
      <c r="K178" s="37">
        <v>29.356000000000002</v>
      </c>
      <c r="L178" s="37">
        <v>30.050999999999998</v>
      </c>
      <c r="M178" s="37">
        <v>28.236999999999998</v>
      </c>
      <c r="N178" s="37">
        <v>31.8</v>
      </c>
      <c r="O178" s="37">
        <v>40.25</v>
      </c>
      <c r="P178" s="37">
        <v>33.317</v>
      </c>
      <c r="Q178" s="37">
        <v>33.332999999999998</v>
      </c>
      <c r="S178" s="4">
        <f>AY178 + (C$3 * _xlfn.NORM.DIST($B178, C$7, ABS(C$11), FALSE) * _xlfn.NORM.DIST(($B178 - C$7)*C$15, 0, ABS(C$11), TRUE) * 2)
               + (C$4 * _xlfn.NORM.DIST($B178, C$8, ABS(C$12), FALSE) * _xlfn.NORM.DIST(($B178 - C$8)*C$16, 0, ABS(C$12), TRUE) * 2)
               + (C$5 * _xlfn.NORM.DIST($B178, C$9, ABS(C$13), FALSE) * _xlfn.NORM.DIST(($B178 - C$9)*C$17, 0, ABS(C$13), TRUE) * 2)
               + (C$6 * _xlfn.NORM.DIST($B178, C$10, ABS(C$14), FALSE) * _xlfn.NORM.DIST(($B178 - C$10)*C$18, 0, ABS(C$14), TRUE) * 2)</f>
        <v>38.506154500505232</v>
      </c>
      <c r="T178" s="4">
        <f>AZ178 + (D$3 * _xlfn.NORM.DIST($B178, D$7, ABS(D$11), FALSE) * _xlfn.NORM.DIST(($B178 - D$7)*D$15, 0, ABS(D$11), TRUE) * 2)
               + (D$4 * _xlfn.NORM.DIST($B178, D$8, ABS(D$12), FALSE) * _xlfn.NORM.DIST(($B178 - D$8)*D$16, 0, ABS(D$12), TRUE) * 2)
               + (D$5 * _xlfn.NORM.DIST($B178, D$9, ABS(D$13), FALSE) * _xlfn.NORM.DIST(($B178 - D$9)*D$17, 0, ABS(D$13), TRUE) * 2)
               + (D$6 * _xlfn.NORM.DIST($B178, D$10, ABS(D$14), FALSE) * _xlfn.NORM.DIST(($B178 - D$10)*D$18, 0, ABS(D$14), TRUE) * 2)</f>
        <v>37.851564903415984</v>
      </c>
      <c r="U178" s="4">
        <f>BA178 + (E$3 * _xlfn.NORM.DIST($B178, E$7, ABS(E$11), FALSE) * _xlfn.NORM.DIST(($B178 - E$7)*E$15, 0, ABS(E$11), TRUE) * 2)
               + (E$4 * _xlfn.NORM.DIST($B178, E$8, ABS(E$12), FALSE) * _xlfn.NORM.DIST(($B178 - E$8)*E$16, 0, ABS(E$12), TRUE) * 2)
               + (E$5 * _xlfn.NORM.DIST($B178, E$9, ABS(E$13), FALSE) * _xlfn.NORM.DIST(($B178 - E$9)*E$17, 0, ABS(E$13), TRUE) * 2)
               + (E$6 * _xlfn.NORM.DIST($B178, E$10, ABS(E$14), FALSE) * _xlfn.NORM.DIST(($B178 - E$10)*E$18, 0, ABS(E$14), TRUE) * 2)</f>
        <v>37.608030206283942</v>
      </c>
      <c r="V178" s="4">
        <f>BB178 + (F$3 * _xlfn.NORM.DIST($B178, F$7, ABS(F$11), FALSE) * _xlfn.NORM.DIST(($B178 - F$7)*F$15, 0, ABS(F$11), TRUE) * 2)
               + (F$4 * _xlfn.NORM.DIST($B178, F$8, ABS(F$12), FALSE) * _xlfn.NORM.DIST(($B178 - F$8)*F$16, 0, ABS(F$12), TRUE) * 2)
               + (F$5 * _xlfn.NORM.DIST($B178, F$9, ABS(F$13), FALSE) * _xlfn.NORM.DIST(($B178 - F$9)*F$17, 0, ABS(F$13), TRUE) * 2)
               + (F$6 * _xlfn.NORM.DIST($B178, F$10, ABS(F$14), FALSE) * _xlfn.NORM.DIST(($B178 - F$10)*F$18, 0, ABS(F$14), TRUE) * 2)</f>
        <v>35.036467734695627</v>
      </c>
      <c r="W178" s="4">
        <f>BC178 + (G$3 * _xlfn.NORM.DIST($B178, G$7, ABS(G$11), FALSE) * _xlfn.NORM.DIST(($B178 - G$7)*G$15, 0, ABS(G$11), TRUE) * 2)
               + (G$4 * _xlfn.NORM.DIST($B178, G$8, ABS(G$12), FALSE) * _xlfn.NORM.DIST(($B178 - G$8)*G$16, 0, ABS(G$12), TRUE) * 2)
               + (G$5 * _xlfn.NORM.DIST($B178, G$9, ABS(G$13), FALSE) * _xlfn.NORM.DIST(($B178 - G$9)*G$17, 0, ABS(G$13), TRUE) * 2)
               + (G$6 * _xlfn.NORM.DIST($B178, G$10, ABS(G$14), FALSE) * _xlfn.NORM.DIST(($B178 - G$10)*G$18, 0, ABS(G$14), TRUE) * 2)</f>
        <v>37.827628463195914</v>
      </c>
      <c r="X178" s="4">
        <f>BD178 + (H$3 * _xlfn.NORM.DIST($B178, H$7, ABS(H$11), FALSE) * _xlfn.NORM.DIST(($B178 - H$7)*H$15, 0, ABS(H$11), TRUE) * 2)
               + (H$4 * _xlfn.NORM.DIST($B178, H$8, ABS(H$12), FALSE) * _xlfn.NORM.DIST(($B178 - H$8)*H$16, 0, ABS(H$12), TRUE) * 2)
               + (H$5 * _xlfn.NORM.DIST($B178, H$9, ABS(H$13), FALSE) * _xlfn.NORM.DIST(($B178 - H$9)*H$17, 0, ABS(H$13), TRUE) * 2)
               + (H$6 * _xlfn.NORM.DIST($B178, H$10, ABS(H$14), FALSE) * _xlfn.NORM.DIST(($B178 - H$10)*H$18, 0, ABS(H$14), TRUE) * 2)</f>
        <v>36.967493815269265</v>
      </c>
      <c r="Y178" s="4">
        <f>BE178 + (I$3 * _xlfn.NORM.DIST($B178, I$7, ABS(I$11), FALSE) * _xlfn.NORM.DIST(($B178 - I$7)*I$15, 0, ABS(I$11), TRUE) * 2)
               + (I$4 * _xlfn.NORM.DIST($B178, I$8, ABS(I$12), FALSE) * _xlfn.NORM.DIST(($B178 - I$8)*I$16, 0, ABS(I$12), TRUE) * 2)
               + (I$5 * _xlfn.NORM.DIST($B178, I$9, ABS(I$13), FALSE) * _xlfn.NORM.DIST(($B178 - I$9)*I$17, 0, ABS(I$13), TRUE) * 2)
               + (I$6 * _xlfn.NORM.DIST($B178, I$10, ABS(I$14), FALSE) * _xlfn.NORM.DIST(($B178 - I$10)*I$18, 0, ABS(I$14), TRUE) * 2)</f>
        <v>39.004064314324495</v>
      </c>
      <c r="Z178" s="4">
        <f>BF178 + (J$3 * _xlfn.NORM.DIST($B178, J$7, ABS(J$11), FALSE) * _xlfn.NORM.DIST(($B178 - J$7)*J$15, 0, ABS(J$11), TRUE) * 2)
               + (J$4 * _xlfn.NORM.DIST($B178, J$8, ABS(J$12), FALSE) * _xlfn.NORM.DIST(($B178 - J$8)*J$16, 0, ABS(J$12), TRUE) * 2)
               + (J$5 * _xlfn.NORM.DIST($B178, J$9, ABS(J$13), FALSE) * _xlfn.NORM.DIST(($B178 - J$9)*J$17, 0, ABS(J$13), TRUE) * 2)
               + (J$6 * _xlfn.NORM.DIST($B178, J$10, ABS(J$14), FALSE) * _xlfn.NORM.DIST(($B178 - J$10)*J$18, 0, ABS(J$14), TRUE) * 2)</f>
        <v>34.784821475795944</v>
      </c>
      <c r="AA178" s="4">
        <f>BG178 + (K$3 * _xlfn.NORM.DIST($B178, K$7, ABS(K$11), FALSE) * _xlfn.NORM.DIST(($B178 - K$7)*K$15, 0, ABS(K$11), TRUE) * 2)
               + (K$4 * _xlfn.NORM.DIST($B178, K$8, ABS(K$12), FALSE) * _xlfn.NORM.DIST(($B178 - K$8)*K$16, 0, ABS(K$12), TRUE) * 2)
               + (K$5 * _xlfn.NORM.DIST($B178, K$9, ABS(K$13), FALSE) * _xlfn.NORM.DIST(($B178 - K$9)*K$17, 0, ABS(K$13), TRUE) * 2)
               + (K$6 * _xlfn.NORM.DIST($B178, K$10, ABS(K$14), FALSE) * _xlfn.NORM.DIST(($B178 - K$10)*K$18, 0, ABS(K$14), TRUE) * 2)</f>
        <v>29.649207887146876</v>
      </c>
      <c r="AB178" s="4">
        <f>BH178 + (L$3 * _xlfn.NORM.DIST($B178, L$7, ABS(L$11), FALSE) * _xlfn.NORM.DIST(($B178 - L$7)*L$15, 0, ABS(L$11), TRUE) * 2)
               + (L$4 * _xlfn.NORM.DIST($B178, L$8, ABS(L$12), FALSE) * _xlfn.NORM.DIST(($B178 - L$8)*L$16, 0, ABS(L$12), TRUE) * 2)
               + (L$5 * _xlfn.NORM.DIST($B178, L$9, ABS(L$13), FALSE) * _xlfn.NORM.DIST(($B178 - L$9)*L$17, 0, ABS(L$13), TRUE) * 2)
               + (L$6 * _xlfn.NORM.DIST($B178, L$10, ABS(L$14), FALSE) * _xlfn.NORM.DIST(($B178 - L$10)*L$18, 0, ABS(L$14), TRUE) * 2)</f>
        <v>29.314445592082077</v>
      </c>
      <c r="AC178" s="4">
        <f>BI178 + (M$3 * _xlfn.NORM.DIST($B178, M$7, ABS(M$11), FALSE) * _xlfn.NORM.DIST(($B178 - M$7)*M$15, 0, ABS(M$11), TRUE) * 2)
               + (M$4 * _xlfn.NORM.DIST($B178, M$8, ABS(M$12), FALSE) * _xlfn.NORM.DIST(($B178 - M$8)*M$16, 0, ABS(M$12), TRUE) * 2)
               + (M$5 * _xlfn.NORM.DIST($B178, M$9, ABS(M$13), FALSE) * _xlfn.NORM.DIST(($B178 - M$9)*M$17, 0, ABS(M$13), TRUE) * 2)
               + (M$6 * _xlfn.NORM.DIST($B178, M$10, ABS(M$14), FALSE) * _xlfn.NORM.DIST(($B178 - M$10)*M$18, 0, ABS(M$14), TRUE) * 2)</f>
        <v>29.010409010151967</v>
      </c>
      <c r="AD178" s="4">
        <f>BJ178 + (N$3 * _xlfn.NORM.DIST($B178, N$7, ABS(N$11), FALSE) * _xlfn.NORM.DIST(($B178 - N$7)*N$15, 0, ABS(N$11), TRUE) * 2)
               + (N$4 * _xlfn.NORM.DIST($B178, N$8, ABS(N$12), FALSE) * _xlfn.NORM.DIST(($B178 - N$8)*N$16, 0, ABS(N$12), TRUE) * 2)
               + (N$5 * _xlfn.NORM.DIST($B178, N$9, ABS(N$13), FALSE) * _xlfn.NORM.DIST(($B178 - N$9)*N$17, 0, ABS(N$13), TRUE) * 2)
               + (N$6 * _xlfn.NORM.DIST($B178, N$10, ABS(N$14), FALSE) * _xlfn.NORM.DIST(($B178 - N$10)*N$18, 0, ABS(N$14), TRUE) * 2)</f>
        <v>32.25548367298272</v>
      </c>
      <c r="AE178" s="4">
        <f>BK178 + (O$3 * _xlfn.NORM.DIST($B178, O$7, ABS(O$11), FALSE) * _xlfn.NORM.DIST(($B178 - O$7)*O$15, 0, ABS(O$11), TRUE) * 2)
               + (O$4 * _xlfn.NORM.DIST($B178, O$8, ABS(O$12), FALSE) * _xlfn.NORM.DIST(($B178 - O$8)*O$16, 0, ABS(O$12), TRUE) * 2)
               + (O$5 * _xlfn.NORM.DIST($B178, O$9, ABS(O$13), FALSE) * _xlfn.NORM.DIST(($B178 - O$9)*O$17, 0, ABS(O$13), TRUE) * 2)
               + (O$6 * _xlfn.NORM.DIST($B178, O$10, ABS(O$14), FALSE) * _xlfn.NORM.DIST(($B178 - O$10)*O$18, 0, ABS(O$14), TRUE) * 2)</f>
        <v>39.847024918239725</v>
      </c>
      <c r="AF178" s="4">
        <f t="shared" si="133"/>
        <v>34.351513985238434</v>
      </c>
      <c r="AG178" s="4">
        <f t="shared" si="133"/>
        <v>35.037743812558254</v>
      </c>
      <c r="AI178" s="4">
        <f>IF(OR($B178 &lt; C$231, $B178 &gt; C$234), 0, C178-S178)</f>
        <v>-2.4581545005052305</v>
      </c>
      <c r="AJ178" s="4">
        <f>IF(OR($B178 &lt; D$231, $B178 &gt; D$234), 0, D178-T178)</f>
        <v>-1.228564903415986</v>
      </c>
      <c r="AK178" s="4">
        <f>IF(OR($B178 &lt; E$231, $B178 &gt; E$234), 0, E178-U178)</f>
        <v>-0.93603020628394518</v>
      </c>
      <c r="AL178" s="4">
        <f>IF(OR($B178 &lt; F$231, $B178 &gt; F$234), 0, F178-V178)</f>
        <v>-1.4954677346956302</v>
      </c>
      <c r="AM178" s="4">
        <f>IF(OR($B178 &lt; G$231, $B178 &gt; G$234), 0, G178-W178)</f>
        <v>-0.2276284631959129</v>
      </c>
      <c r="AN178" s="4">
        <f>IF(OR($B178 &lt; H$231, $B178 &gt; H$234), 0, H178-X178)</f>
        <v>-0.13449381526926629</v>
      </c>
      <c r="AO178" s="4">
        <f>IF(OR($B178 &lt; I$231, $B178 &gt; I$234), 0, I178-Y178)</f>
        <v>-0.70406431432449779</v>
      </c>
      <c r="AP178" s="4">
        <f>IF(OR($B178 &lt; J$231, $B178 &gt; J$234), 0, J178-Z178)</f>
        <v>-0.70182147579594556</v>
      </c>
      <c r="AQ178" s="4">
        <f>IF(OR($B178 &lt; K$231, $B178 &gt; K$234), 0, K178-AA178)</f>
        <v>-0.29320788714687396</v>
      </c>
      <c r="AR178" s="4">
        <f>IF(OR($B178 &lt; L$231, $B178 &gt; L$234), 0, L178-AB178)</f>
        <v>0.73655440791792159</v>
      </c>
      <c r="AS178" s="4">
        <f>IF(OR($B178 &lt; M$231, $B178 &gt; M$234), 0, M178-AC178)</f>
        <v>-0.77340901015196906</v>
      </c>
      <c r="AT178" s="4">
        <f>IF(OR($B178 &lt; N$231, $B178 &gt; N$234), 0, N178-AD178)</f>
        <v>-0.45548367298271941</v>
      </c>
      <c r="AU178" s="4">
        <f>IF(OR($B178 &lt; O$231, $B178 &gt; O$234), 0, O178-AE178)</f>
        <v>0.40297508176027463</v>
      </c>
      <c r="AV178" s="4">
        <f t="shared" si="150"/>
        <v>-1.0345139852384335</v>
      </c>
      <c r="AW178" s="4">
        <f t="shared" si="150"/>
        <v>-1.7047438125582559</v>
      </c>
      <c r="AY178" s="2">
        <f t="shared" si="137"/>
        <v>38.506154500505232</v>
      </c>
      <c r="AZ178" s="2">
        <f t="shared" si="137"/>
        <v>37.851564481508959</v>
      </c>
      <c r="BA178" s="2">
        <f t="shared" si="137"/>
        <v>37.608029125230232</v>
      </c>
      <c r="BB178" s="2">
        <f t="shared" si="137"/>
        <v>35.036467728915667</v>
      </c>
      <c r="BC178" s="2">
        <f t="shared" si="137"/>
        <v>37.827628414722739</v>
      </c>
      <c r="BD178" s="2">
        <f t="shared" si="137"/>
        <v>36.967484881421889</v>
      </c>
      <c r="BE178" s="2">
        <f t="shared" si="137"/>
        <v>39.004064312281905</v>
      </c>
      <c r="BF178" s="2">
        <f t="shared" si="137"/>
        <v>34.784821474478193</v>
      </c>
      <c r="BG178" s="2">
        <f t="shared" si="137"/>
        <v>29.649207887124611</v>
      </c>
      <c r="BH178" s="2">
        <f t="shared" si="137"/>
        <v>29.314445592074158</v>
      </c>
      <c r="BI178" s="2">
        <f t="shared" si="137"/>
        <v>29.010409008708521</v>
      </c>
      <c r="BJ178" s="2">
        <f t="shared" si="137"/>
        <v>32.255478538586459</v>
      </c>
      <c r="BK178" s="2">
        <f t="shared" si="137"/>
        <v>39.846982525172152</v>
      </c>
      <c r="BL178" s="2">
        <f t="shared" si="137"/>
        <v>34.350810049901249</v>
      </c>
      <c r="BM178" s="2">
        <f t="shared" si="137"/>
        <v>34.856446876519186</v>
      </c>
      <c r="BO178" s="2" t="str">
        <f t="shared" si="138"/>
        <v/>
      </c>
      <c r="BP178" s="2" t="str">
        <f t="shared" si="138"/>
        <v/>
      </c>
      <c r="BQ178" s="2" t="str">
        <f t="shared" si="138"/>
        <v/>
      </c>
      <c r="BR178" s="2" t="str">
        <f t="shared" si="138"/>
        <v/>
      </c>
      <c r="BS178" s="2" t="str">
        <f t="shared" si="138"/>
        <v/>
      </c>
      <c r="BT178" s="2" t="str">
        <f t="shared" si="138"/>
        <v/>
      </c>
      <c r="BU178" s="2" t="str">
        <f t="shared" si="138"/>
        <v/>
      </c>
      <c r="BV178" s="2" t="str">
        <f t="shared" si="138"/>
        <v/>
      </c>
      <c r="BW178" s="2" t="str">
        <f t="shared" si="138"/>
        <v/>
      </c>
      <c r="BX178" s="2" t="str">
        <f t="shared" si="138"/>
        <v/>
      </c>
      <c r="BY178" s="2" t="str">
        <f t="shared" si="138"/>
        <v/>
      </c>
      <c r="BZ178" s="2" t="str">
        <f t="shared" si="138"/>
        <v/>
      </c>
      <c r="CA178" s="2" t="str">
        <f t="shared" si="138"/>
        <v/>
      </c>
      <c r="CB178" s="2" t="str">
        <f t="shared" si="138"/>
        <v/>
      </c>
      <c r="CC178" s="2" t="str">
        <f t="shared" si="138"/>
        <v/>
      </c>
      <c r="CE178" s="2" t="str">
        <f t="shared" si="139"/>
        <v/>
      </c>
      <c r="CF178" s="2" t="str">
        <f t="shared" si="139"/>
        <v/>
      </c>
      <c r="CG178" s="2" t="str">
        <f t="shared" si="139"/>
        <v/>
      </c>
      <c r="CH178" s="2" t="str">
        <f t="shared" si="139"/>
        <v/>
      </c>
      <c r="CI178" s="2" t="str">
        <f t="shared" si="139"/>
        <v/>
      </c>
      <c r="CJ178" s="2" t="str">
        <f t="shared" si="139"/>
        <v/>
      </c>
      <c r="CK178" s="2" t="str">
        <f t="shared" si="139"/>
        <v/>
      </c>
      <c r="CL178" s="2" t="str">
        <f t="shared" si="139"/>
        <v/>
      </c>
      <c r="CM178" s="2" t="str">
        <f t="shared" si="139"/>
        <v/>
      </c>
      <c r="CN178" s="2" t="str">
        <f t="shared" si="139"/>
        <v/>
      </c>
      <c r="CO178" s="2" t="str">
        <f t="shared" si="139"/>
        <v/>
      </c>
      <c r="CP178" s="2" t="str">
        <f t="shared" si="139"/>
        <v/>
      </c>
      <c r="CQ178" s="2" t="str">
        <f t="shared" si="139"/>
        <v/>
      </c>
      <c r="CR178" s="2" t="str">
        <f t="shared" si="139"/>
        <v/>
      </c>
      <c r="CS178" s="2" t="str">
        <f t="shared" si="139"/>
        <v/>
      </c>
      <c r="CU178" s="2" t="str">
        <f t="shared" si="140"/>
        <v/>
      </c>
      <c r="CV178" s="2">
        <f t="shared" si="140"/>
        <v>36.622999999999998</v>
      </c>
      <c r="CW178" s="2">
        <f t="shared" si="140"/>
        <v>36.671999999999997</v>
      </c>
      <c r="CX178" s="2">
        <f t="shared" si="140"/>
        <v>33.540999999999997</v>
      </c>
      <c r="CY178" s="2">
        <f t="shared" si="140"/>
        <v>37.6</v>
      </c>
      <c r="CZ178" s="2">
        <f t="shared" si="140"/>
        <v>36.832999999999998</v>
      </c>
      <c r="DA178" s="2">
        <f t="shared" si="140"/>
        <v>38.299999999999997</v>
      </c>
      <c r="DB178" s="2">
        <f t="shared" si="140"/>
        <v>34.082999999999998</v>
      </c>
      <c r="DC178" s="2">
        <f t="shared" si="140"/>
        <v>29.356000000000002</v>
      </c>
      <c r="DD178" s="2">
        <f t="shared" si="140"/>
        <v>30.050999999999998</v>
      </c>
      <c r="DE178" s="2">
        <f t="shared" si="140"/>
        <v>28.236999999999998</v>
      </c>
      <c r="DF178" s="2">
        <f t="shared" si="140"/>
        <v>31.8</v>
      </c>
      <c r="DG178" s="2">
        <f t="shared" si="140"/>
        <v>40.25</v>
      </c>
      <c r="DH178" s="2">
        <f t="shared" si="140"/>
        <v>33.317</v>
      </c>
      <c r="DI178" s="2" t="str">
        <f t="shared" si="140"/>
        <v/>
      </c>
      <c r="DK178" s="2">
        <f t="shared" si="146"/>
        <v>55.21356048387095</v>
      </c>
      <c r="DL178" s="2">
        <f t="shared" si="146"/>
        <v>70.390336693548392</v>
      </c>
      <c r="DM178" s="2">
        <f t="shared" si="146"/>
        <v>72.063238086510268</v>
      </c>
      <c r="DN178" s="2">
        <f t="shared" si="146"/>
        <v>70.521412206744856</v>
      </c>
      <c r="DO178" s="2">
        <f t="shared" si="146"/>
        <v>89.048470307917881</v>
      </c>
      <c r="DP178" s="2">
        <f t="shared" si="146"/>
        <v>79.204238808250579</v>
      </c>
      <c r="DQ178" s="2">
        <f t="shared" si="146"/>
        <v>81.683573680351884</v>
      </c>
      <c r="DR178" s="2">
        <f t="shared" si="146"/>
        <v>82.539594028520497</v>
      </c>
      <c r="DS178" s="2">
        <f t="shared" si="146"/>
        <v>64.579683870967742</v>
      </c>
      <c r="DT178" s="2">
        <f t="shared" si="146"/>
        <v>62.763312096774193</v>
      </c>
      <c r="DU178" s="2">
        <f t="shared" si="146"/>
        <v>67.50261075268817</v>
      </c>
      <c r="DV178" s="2">
        <f t="shared" si="146"/>
        <v>69.044454545454542</v>
      </c>
      <c r="DW178" s="2">
        <f t="shared" si="146"/>
        <v>82.715366755793227</v>
      </c>
      <c r="DX178" s="2">
        <f t="shared" si="146"/>
        <v>59.37615608288769</v>
      </c>
      <c r="DY178" s="2">
        <f t="shared" si="146"/>
        <v>52.883957635467986</v>
      </c>
      <c r="EA178" s="2">
        <f t="shared" si="136"/>
        <v>36.772864838393744</v>
      </c>
      <c r="EB178" s="2">
        <f t="shared" si="136"/>
        <v>38.606212492053402</v>
      </c>
      <c r="EC178" s="2">
        <f t="shared" si="136"/>
        <v>37.646045837723918</v>
      </c>
      <c r="ED178" s="2">
        <f t="shared" si="136"/>
        <v>35.280080410191957</v>
      </c>
      <c r="EE178" s="2">
        <f t="shared" si="136"/>
        <v>38.537572311795373</v>
      </c>
      <c r="EF178" s="2">
        <f t="shared" si="136"/>
        <v>32.213958801784578</v>
      </c>
      <c r="EG178" s="2">
        <f t="shared" si="136"/>
        <v>36.449263396937845</v>
      </c>
      <c r="EH178" s="2">
        <f t="shared" si="136"/>
        <v>33.076135219518477</v>
      </c>
      <c r="EI178" s="2">
        <f t="shared" si="136"/>
        <v>27.859658857438479</v>
      </c>
      <c r="EJ178" s="2">
        <f t="shared" si="136"/>
        <v>27.441575562926296</v>
      </c>
      <c r="EK178" s="2">
        <f t="shared" si="135"/>
        <v>27.880864732280344</v>
      </c>
      <c r="EL178" s="2">
        <f t="shared" si="130"/>
        <v>30.784289611217332</v>
      </c>
      <c r="EM178" s="2">
        <f t="shared" si="130"/>
        <v>39.411164100699082</v>
      </c>
      <c r="EN178" s="2">
        <f t="shared" si="130"/>
        <v>32.026516456000962</v>
      </c>
      <c r="EO178" s="2">
        <f t="shared" si="130"/>
        <v>34.705257917834288</v>
      </c>
      <c r="EQ178" s="2">
        <f t="shared" si="147"/>
        <v>38.878977746690637</v>
      </c>
      <c r="ER178" s="2">
        <f t="shared" si="147"/>
        <v>37.82061279222809</v>
      </c>
      <c r="ES178" s="2">
        <f t="shared" si="147"/>
        <v>37.606571201441511</v>
      </c>
      <c r="ET178" s="2">
        <f t="shared" si="147"/>
        <v>35.029180208602554</v>
      </c>
      <c r="EU178" s="2">
        <f t="shared" si="147"/>
        <v>37.802003386766643</v>
      </c>
      <c r="EV178" s="2">
        <f t="shared" si="147"/>
        <v>37.23088104950493</v>
      </c>
      <c r="EW178" s="2">
        <f t="shared" si="147"/>
        <v>39.075723118422047</v>
      </c>
      <c r="EX178" s="2">
        <f t="shared" si="147"/>
        <v>34.827174982972764</v>
      </c>
      <c r="EY178" s="2">
        <f t="shared" si="147"/>
        <v>29.686911335601177</v>
      </c>
      <c r="EZ178" s="2">
        <f t="shared" si="147"/>
        <v>29.35452125929217</v>
      </c>
      <c r="FA178" s="2">
        <f t="shared" si="147"/>
        <v>29.045383819158346</v>
      </c>
      <c r="FB178" s="2">
        <f t="shared" si="147"/>
        <v>32.331427271514656</v>
      </c>
      <c r="FC178" s="2">
        <f t="shared" si="147"/>
        <v>39.881602059816771</v>
      </c>
      <c r="FD178" s="2">
        <f t="shared" si="147"/>
        <v>34.647025697603254</v>
      </c>
      <c r="FE178" s="2">
        <f t="shared" si="147"/>
        <v>34.880630458515284</v>
      </c>
      <c r="FG178" s="2">
        <f t="shared" si="148"/>
        <v>0.99999999968401521</v>
      </c>
      <c r="FH178" s="2">
        <f t="shared" si="148"/>
        <v>0.99999999971543718</v>
      </c>
      <c r="FI178" s="2">
        <f t="shared" si="148"/>
        <v>0.99999999972652853</v>
      </c>
      <c r="FJ178" s="2">
        <f t="shared" si="148"/>
        <v>0.99999999979259768</v>
      </c>
      <c r="FK178" s="2">
        <f t="shared" si="148"/>
        <v>0.99999999975440312</v>
      </c>
      <c r="FL178" s="2">
        <f t="shared" si="148"/>
        <v>0.99999999974926912</v>
      </c>
      <c r="FM178" s="2">
        <f t="shared" si="148"/>
        <v>0.99999999977977327</v>
      </c>
      <c r="FN178" s="2">
        <f t="shared" si="148"/>
        <v>0.99999999976159526</v>
      </c>
      <c r="FO178" s="2">
        <f t="shared" si="148"/>
        <v>0.99999999979019183</v>
      </c>
      <c r="FP178" s="2">
        <f t="shared" si="148"/>
        <v>0.99999999979708842</v>
      </c>
      <c r="FQ178" s="2">
        <f t="shared" si="148"/>
        <v>0.99999999976491116</v>
      </c>
      <c r="FR178" s="2">
        <f t="shared" si="148"/>
        <v>0.99999999970777775</v>
      </c>
      <c r="FS178" s="2">
        <f t="shared" si="148"/>
        <v>0.99999999786157834</v>
      </c>
      <c r="FT178" s="2">
        <f t="shared" si="148"/>
        <v>0.99999998904746557</v>
      </c>
      <c r="FU178" s="2">
        <f t="shared" si="148"/>
        <v>0.99999995829020538</v>
      </c>
      <c r="FW178" s="2">
        <f t="shared" si="141"/>
        <v>0.82298040596794597</v>
      </c>
      <c r="FX178" s="2">
        <f t="shared" si="141"/>
        <v>0.96060120664102344</v>
      </c>
      <c r="FY178" s="2">
        <f t="shared" si="141"/>
        <v>0.96306705991746411</v>
      </c>
      <c r="FZ178" s="2">
        <f t="shared" si="141"/>
        <v>0.97095453507884522</v>
      </c>
      <c r="GA178" s="2">
        <f t="shared" si="141"/>
        <v>0.96516299876346767</v>
      </c>
      <c r="GB178" s="2">
        <f t="shared" si="141"/>
        <v>0.94749845286427581</v>
      </c>
      <c r="GC178" s="2">
        <f t="shared" si="141"/>
        <v>0.97271657527591959</v>
      </c>
      <c r="GD178" s="2">
        <f t="shared" si="141"/>
        <v>0.97581235950727918</v>
      </c>
      <c r="GE178" s="2">
        <f t="shared" si="141"/>
        <v>0.97936603910443809</v>
      </c>
      <c r="GF178" s="2">
        <f t="shared" si="141"/>
        <v>0.97905028121742488</v>
      </c>
      <c r="GG178" s="2">
        <f t="shared" si="141"/>
        <v>0.96996629753985353</v>
      </c>
      <c r="GH178" s="2">
        <f t="shared" si="141"/>
        <v>0.95091015747488739</v>
      </c>
      <c r="GI178" s="2">
        <f t="shared" si="141"/>
        <v>0.92640979203252183</v>
      </c>
      <c r="GJ178" s="2">
        <f t="shared" si="141"/>
        <v>0.88696244892127896</v>
      </c>
      <c r="GK178" s="2">
        <f t="shared" si="141"/>
        <v>0.86209733786132914</v>
      </c>
      <c r="GM178" s="107">
        <f t="shared" si="142"/>
        <v>1.7090375555016782E-218</v>
      </c>
      <c r="GN178" s="107">
        <f t="shared" si="142"/>
        <v>2.8418596179105326E-250</v>
      </c>
      <c r="GO178" s="107">
        <f t="shared" si="142"/>
        <v>1.4661916227163571E-262</v>
      </c>
      <c r="GP178" s="107">
        <f t="shared" si="142"/>
        <v>0</v>
      </c>
      <c r="GQ178" s="107">
        <f t="shared" si="142"/>
        <v>0</v>
      </c>
      <c r="GR178" s="107">
        <f t="shared" si="142"/>
        <v>1.466600894594556E-305</v>
      </c>
      <c r="GS178" s="107">
        <f t="shared" si="142"/>
        <v>0</v>
      </c>
      <c r="GT178" s="107">
        <f t="shared" si="142"/>
        <v>0</v>
      </c>
      <c r="GU178" s="107">
        <f t="shared" si="142"/>
        <v>0</v>
      </c>
      <c r="GV178" s="107">
        <f t="shared" si="142"/>
        <v>0</v>
      </c>
      <c r="GW178" s="107">
        <f t="shared" si="142"/>
        <v>0</v>
      </c>
      <c r="GX178" s="107">
        <f t="shared" si="142"/>
        <v>0</v>
      </c>
      <c r="GY178" s="107">
        <f t="shared" si="142"/>
        <v>2.3429753673151625E-303</v>
      </c>
      <c r="GZ178" s="107">
        <f t="shared" si="142"/>
        <v>0</v>
      </c>
      <c r="HA178" s="107">
        <f t="shared" si="142"/>
        <v>0</v>
      </c>
      <c r="HC178" s="107">
        <f t="shared" si="132"/>
        <v>2.438898456149128E-162</v>
      </c>
      <c r="HD178" s="107">
        <f t="shared" si="132"/>
        <v>1.7797872385334387E-188</v>
      </c>
      <c r="HE178" s="107">
        <f t="shared" si="132"/>
        <v>4.721035173664122E-198</v>
      </c>
      <c r="HF178" s="107">
        <f t="shared" si="131"/>
        <v>1.2356754838605357E-245</v>
      </c>
      <c r="HG178" s="107">
        <f t="shared" si="131"/>
        <v>1.3566518330133965E-243</v>
      </c>
      <c r="HH178" s="107">
        <f t="shared" si="131"/>
        <v>5.6894041005477163E-229</v>
      </c>
      <c r="HI178" s="107">
        <f t="shared" si="131"/>
        <v>2.8937703109328526E-258</v>
      </c>
      <c r="HJ178" s="107">
        <f t="shared" si="131"/>
        <v>2.1307342174360809E-248</v>
      </c>
      <c r="HK178" s="107">
        <f t="shared" si="131"/>
        <v>2.2268915189408793E-277</v>
      </c>
      <c r="HL178" s="107">
        <f t="shared" si="131"/>
        <v>6.057962738681192E-292</v>
      </c>
      <c r="HM178" s="107">
        <f t="shared" si="131"/>
        <v>2.4297060738556453E-283</v>
      </c>
      <c r="HN178" s="107">
        <f t="shared" si="131"/>
        <v>8.9606463678506704E-238</v>
      </c>
      <c r="HO178" s="107">
        <f t="shared" si="149"/>
        <v>1.0235915337338077E-225</v>
      </c>
      <c r="HP178" s="107">
        <f t="shared" si="149"/>
        <v>1.0735477537362815E-228</v>
      </c>
      <c r="HQ178" s="107">
        <f t="shared" si="149"/>
        <v>0</v>
      </c>
      <c r="HS178" s="107">
        <f t="shared" si="143"/>
        <v>5.8874161202359656E-28</v>
      </c>
      <c r="HT178" s="107">
        <f t="shared" si="143"/>
        <v>1.6511704892505083E-37</v>
      </c>
      <c r="HU178" s="107">
        <f t="shared" si="143"/>
        <v>1.2927032174140462E-39</v>
      </c>
      <c r="HV178" s="107">
        <f t="shared" si="143"/>
        <v>2.7031151343763987E-50</v>
      </c>
      <c r="HW178" s="107">
        <f t="shared" si="143"/>
        <v>4.3851897033113317E-49</v>
      </c>
      <c r="HX178" s="107">
        <f t="shared" si="143"/>
        <v>6.3890277379247569E-44</v>
      </c>
      <c r="HY178" s="107">
        <f t="shared" si="143"/>
        <v>2.0287792083002377E-53</v>
      </c>
      <c r="HZ178" s="107">
        <f t="shared" si="143"/>
        <v>2.7095859397589063E-52</v>
      </c>
      <c r="IA178" s="107">
        <f t="shared" si="143"/>
        <v>2.5084928500146236E-59</v>
      </c>
      <c r="IB178" s="107">
        <f t="shared" si="143"/>
        <v>5.750661288877085E-62</v>
      </c>
      <c r="IC178" s="107">
        <f t="shared" si="143"/>
        <v>5.2808451381877606E-58</v>
      </c>
      <c r="ID178" s="107">
        <f t="shared" si="143"/>
        <v>5.0010764024859099E-46</v>
      </c>
      <c r="IE178" s="107">
        <f t="shared" si="143"/>
        <v>1.1901618412566989E-42</v>
      </c>
      <c r="IF178" s="107">
        <f t="shared" si="143"/>
        <v>7.203053703872816E-42</v>
      </c>
      <c r="IG178" s="107">
        <f t="shared" si="143"/>
        <v>3.8199590223083606E-48</v>
      </c>
      <c r="II178" s="107">
        <f t="shared" si="144"/>
        <v>5.9713826877140885E-2</v>
      </c>
      <c r="IJ178" s="107">
        <f t="shared" si="144"/>
        <v>4.6834287543060711E-5</v>
      </c>
      <c r="IK178" s="107">
        <f t="shared" si="144"/>
        <v>2.1345700626946433E-5</v>
      </c>
      <c r="IL178" s="107">
        <f t="shared" si="144"/>
        <v>5.6140462065984615E-7</v>
      </c>
      <c r="IM178" s="107">
        <f t="shared" si="144"/>
        <v>1.9291887049517866E-6</v>
      </c>
      <c r="IN178" s="107">
        <f t="shared" si="144"/>
        <v>5.0285490600705613E-5</v>
      </c>
      <c r="IO178" s="107">
        <f t="shared" si="144"/>
        <v>1.7280423078188571E-7</v>
      </c>
      <c r="IP178" s="107">
        <f t="shared" si="144"/>
        <v>1.1246074465549388E-7</v>
      </c>
      <c r="IQ178" s="107">
        <f t="shared" si="144"/>
        <v>6.6407049263234331E-9</v>
      </c>
      <c r="IR178" s="107">
        <f t="shared" si="144"/>
        <v>2.9886001348299715E-9</v>
      </c>
      <c r="IS178" s="107">
        <f t="shared" si="144"/>
        <v>9.1073034831237876E-8</v>
      </c>
      <c r="IT178" s="107">
        <f t="shared" si="144"/>
        <v>2.0705723401518855E-5</v>
      </c>
      <c r="IU178" s="107">
        <f t="shared" si="144"/>
        <v>8.9822327027033039E-5</v>
      </c>
      <c r="IV178" s="107">
        <f t="shared" si="144"/>
        <v>4.6103728495134851E-4</v>
      </c>
      <c r="IW178" s="107">
        <f t="shared" si="144"/>
        <v>9.3805482125515191E-2</v>
      </c>
      <c r="IY178" s="107">
        <f t="shared" si="145"/>
        <v>5.9713826877140885E-2</v>
      </c>
      <c r="IZ178" s="107">
        <f t="shared" si="145"/>
        <v>4.6834287543060711E-5</v>
      </c>
      <c r="JA178" s="107">
        <f t="shared" si="145"/>
        <v>2.1345700626946433E-5</v>
      </c>
      <c r="JB178" s="107">
        <f t="shared" si="145"/>
        <v>5.6140462065984615E-7</v>
      </c>
      <c r="JC178" s="107">
        <f t="shared" si="145"/>
        <v>1.9291887049517866E-6</v>
      </c>
      <c r="JD178" s="107">
        <f t="shared" si="145"/>
        <v>5.0285490600705613E-5</v>
      </c>
      <c r="JE178" s="107">
        <f t="shared" si="145"/>
        <v>1.7280423078188571E-7</v>
      </c>
      <c r="JF178" s="107">
        <f t="shared" si="145"/>
        <v>1.1246074465549388E-7</v>
      </c>
      <c r="JG178" s="107">
        <f t="shared" si="145"/>
        <v>6.6407049263234331E-9</v>
      </c>
      <c r="JH178" s="107">
        <f t="shared" si="145"/>
        <v>2.9886001348299715E-9</v>
      </c>
      <c r="JI178" s="107">
        <f t="shared" si="145"/>
        <v>9.1073034831237876E-8</v>
      </c>
      <c r="JJ178" s="107">
        <f t="shared" si="145"/>
        <v>2.0705723401518855E-5</v>
      </c>
      <c r="JK178" s="107">
        <f t="shared" si="145"/>
        <v>8.9822327027033039E-5</v>
      </c>
      <c r="JL178" s="107">
        <f t="shared" si="145"/>
        <v>4.6103728495134851E-4</v>
      </c>
      <c r="JM178" s="107">
        <f t="shared" si="145"/>
        <v>9.3805482125515191E-2</v>
      </c>
    </row>
    <row r="179" spans="2:273" x14ac:dyDescent="0.25">
      <c r="B179" s="2">
        <v>151</v>
      </c>
      <c r="C179" s="37">
        <v>36.302</v>
      </c>
      <c r="D179" s="37">
        <v>36.753999999999998</v>
      </c>
      <c r="E179" s="37">
        <v>35.475000000000001</v>
      </c>
      <c r="F179" s="37">
        <v>33.671999999999997</v>
      </c>
      <c r="G179" s="37">
        <v>38.067</v>
      </c>
      <c r="H179" s="37">
        <v>37.616999999999997</v>
      </c>
      <c r="I179" s="37">
        <v>39</v>
      </c>
      <c r="J179" s="37">
        <v>34.133000000000003</v>
      </c>
      <c r="K179" s="37">
        <v>29.949000000000002</v>
      </c>
      <c r="L179" s="37">
        <v>28.033999999999999</v>
      </c>
      <c r="M179" s="37">
        <v>29.542000000000002</v>
      </c>
      <c r="N179" s="37">
        <v>30.367000000000001</v>
      </c>
      <c r="O179" s="37">
        <v>39.832999999999998</v>
      </c>
      <c r="P179" s="37">
        <v>35.716999999999999</v>
      </c>
      <c r="Q179" s="37">
        <v>33.366999999999997</v>
      </c>
      <c r="S179" s="4">
        <f>AY179 + (C$3 * _xlfn.NORM.DIST($B179, C$7, ABS(C$11), FALSE) * _xlfn.NORM.DIST(($B179 - C$7)*C$15, 0, ABS(C$11), TRUE) * 2)
               + (C$4 * _xlfn.NORM.DIST($B179, C$8, ABS(C$12), FALSE) * _xlfn.NORM.DIST(($B179 - C$8)*C$16, 0, ABS(C$12), TRUE) * 2)
               + (C$5 * _xlfn.NORM.DIST($B179, C$9, ABS(C$13), FALSE) * _xlfn.NORM.DIST(($B179 - C$9)*C$17, 0, ABS(C$13), TRUE) * 2)
               + (C$6 * _xlfn.NORM.DIST($B179, C$10, ABS(C$14), FALSE) * _xlfn.NORM.DIST(($B179 - C$10)*C$18, 0, ABS(C$14), TRUE) * 2)</f>
        <v>38.533105977138007</v>
      </c>
      <c r="T179" s="4">
        <f>AZ179 + (D$3 * _xlfn.NORM.DIST($B179, D$7, ABS(D$11), FALSE) * _xlfn.NORM.DIST(($B179 - D$7)*D$15, 0, ABS(D$11), TRUE) * 2)
               + (D$4 * _xlfn.NORM.DIST($B179, D$8, ABS(D$12), FALSE) * _xlfn.NORM.DIST(($B179 - D$8)*D$16, 0, ABS(D$12), TRUE) * 2)
               + (D$5 * _xlfn.NORM.DIST($B179, D$9, ABS(D$13), FALSE) * _xlfn.NORM.DIST(($B179 - D$9)*D$17, 0, ABS(D$13), TRUE) * 2)
               + (D$6 * _xlfn.NORM.DIST($B179, D$10, ABS(D$14), FALSE) * _xlfn.NORM.DIST(($B179 - D$10)*D$18, 0, ABS(D$14), TRUE) * 2)</f>
        <v>37.774047620093526</v>
      </c>
      <c r="U179" s="4">
        <f>BA179 + (E$3 * _xlfn.NORM.DIST($B179, E$7, ABS(E$11), FALSE) * _xlfn.NORM.DIST(($B179 - E$7)*E$15, 0, ABS(E$11), TRUE) * 2)
               + (E$4 * _xlfn.NORM.DIST($B179, E$8, ABS(E$12), FALSE) * _xlfn.NORM.DIST(($B179 - E$8)*E$16, 0, ABS(E$12), TRUE) * 2)
               + (E$5 * _xlfn.NORM.DIST($B179, E$9, ABS(E$13), FALSE) * _xlfn.NORM.DIST(($B179 - E$9)*E$17, 0, ABS(E$13), TRUE) * 2)
               + (E$6 * _xlfn.NORM.DIST($B179, E$10, ABS(E$14), FALSE) * _xlfn.NORM.DIST(($B179 - E$10)*E$18, 0, ABS(E$14), TRUE) * 2)</f>
        <v>37.485370839692081</v>
      </c>
      <c r="V179" s="4">
        <f>BB179 + (F$3 * _xlfn.NORM.DIST($B179, F$7, ABS(F$11), FALSE) * _xlfn.NORM.DIST(($B179 - F$7)*F$15, 0, ABS(F$11), TRUE) * 2)
               + (F$4 * _xlfn.NORM.DIST($B179, F$8, ABS(F$12), FALSE) * _xlfn.NORM.DIST(($B179 - F$8)*F$16, 0, ABS(F$12), TRUE) * 2)
               + (F$5 * _xlfn.NORM.DIST($B179, F$9, ABS(F$13), FALSE) * _xlfn.NORM.DIST(($B179 - F$9)*F$17, 0, ABS(F$13), TRUE) * 2)
               + (F$6 * _xlfn.NORM.DIST($B179, F$10, ABS(F$14), FALSE) * _xlfn.NORM.DIST(($B179 - F$10)*F$18, 0, ABS(F$14), TRUE) * 2)</f>
        <v>34.921994392998769</v>
      </c>
      <c r="W179" s="4">
        <f>BC179 + (G$3 * _xlfn.NORM.DIST($B179, G$7, ABS(G$11), FALSE) * _xlfn.NORM.DIST(($B179 - G$7)*G$15, 0, ABS(G$11), TRUE) * 2)
               + (G$4 * _xlfn.NORM.DIST($B179, G$8, ABS(G$12), FALSE) * _xlfn.NORM.DIST(($B179 - G$8)*G$16, 0, ABS(G$12), TRUE) * 2)
               + (G$5 * _xlfn.NORM.DIST($B179, G$9, ABS(G$13), FALSE) * _xlfn.NORM.DIST(($B179 - G$9)*G$17, 0, ABS(G$13), TRUE) * 2)
               + (G$6 * _xlfn.NORM.DIST($B179, G$10, ABS(G$14), FALSE) * _xlfn.NORM.DIST(($B179 - G$10)*G$18, 0, ABS(G$14), TRUE) * 2)</f>
        <v>37.673611341858908</v>
      </c>
      <c r="X179" s="4">
        <f>BD179 + (H$3 * _xlfn.NORM.DIST($B179, H$7, ABS(H$11), FALSE) * _xlfn.NORM.DIST(($B179 - H$7)*H$15, 0, ABS(H$11), TRUE) * 2)
               + (H$4 * _xlfn.NORM.DIST($B179, H$8, ABS(H$12), FALSE) * _xlfn.NORM.DIST(($B179 - H$8)*H$16, 0, ABS(H$12), TRUE) * 2)
               + (H$5 * _xlfn.NORM.DIST($B179, H$9, ABS(H$13), FALSE) * _xlfn.NORM.DIST(($B179 - H$9)*H$17, 0, ABS(H$13), TRUE) * 2)
               + (H$6 * _xlfn.NORM.DIST($B179, H$10, ABS(H$14), FALSE) * _xlfn.NORM.DIST(($B179 - H$10)*H$18, 0, ABS(H$14), TRUE) * 2)</f>
        <v>36.811299846776208</v>
      </c>
      <c r="Y179" s="4">
        <f>BE179 + (I$3 * _xlfn.NORM.DIST($B179, I$7, ABS(I$11), FALSE) * _xlfn.NORM.DIST(($B179 - I$7)*I$15, 0, ABS(I$11), TRUE) * 2)
               + (I$4 * _xlfn.NORM.DIST($B179, I$8, ABS(I$12), FALSE) * _xlfn.NORM.DIST(($B179 - I$8)*I$16, 0, ABS(I$12), TRUE) * 2)
               + (I$5 * _xlfn.NORM.DIST($B179, I$9, ABS(I$13), FALSE) * _xlfn.NORM.DIST(($B179 - I$9)*I$17, 0, ABS(I$13), TRUE) * 2)
               + (I$6 * _xlfn.NORM.DIST($B179, I$10, ABS(I$14), FALSE) * _xlfn.NORM.DIST(($B179 - I$10)*I$18, 0, ABS(I$14), TRUE) * 2)</f>
        <v>38.825301728546066</v>
      </c>
      <c r="Z179" s="4">
        <f>BF179 + (J$3 * _xlfn.NORM.DIST($B179, J$7, ABS(J$11), FALSE) * _xlfn.NORM.DIST(($B179 - J$7)*J$15, 0, ABS(J$11), TRUE) * 2)
               + (J$4 * _xlfn.NORM.DIST($B179, J$8, ABS(J$12), FALSE) * _xlfn.NORM.DIST(($B179 - J$8)*J$16, 0, ABS(J$12), TRUE) * 2)
               + (J$5 * _xlfn.NORM.DIST($B179, J$9, ABS(J$13), FALSE) * _xlfn.NORM.DIST(($B179 - J$9)*J$17, 0, ABS(J$13), TRUE) * 2)
               + (J$6 * _xlfn.NORM.DIST($B179, J$10, ABS(J$14), FALSE) * _xlfn.NORM.DIST(($B179 - J$10)*J$18, 0, ABS(J$14), TRUE) * 2)</f>
        <v>34.617328211288964</v>
      </c>
      <c r="AA179" s="4">
        <f>BG179 + (K$3 * _xlfn.NORM.DIST($B179, K$7, ABS(K$11), FALSE) * _xlfn.NORM.DIST(($B179 - K$7)*K$15, 0, ABS(K$11), TRUE) * 2)
               + (K$4 * _xlfn.NORM.DIST($B179, K$8, ABS(K$12), FALSE) * _xlfn.NORM.DIST(($B179 - K$8)*K$16, 0, ABS(K$12), TRUE) * 2)
               + (K$5 * _xlfn.NORM.DIST($B179, K$9, ABS(K$13), FALSE) * _xlfn.NORM.DIST(($B179 - K$9)*K$17, 0, ABS(K$13), TRUE) * 2)
               + (K$6 * _xlfn.NORM.DIST($B179, K$10, ABS(K$14), FALSE) * _xlfn.NORM.DIST(($B179 - K$10)*K$18, 0, ABS(K$14), TRUE) * 2)</f>
        <v>29.500390519662776</v>
      </c>
      <c r="AB179" s="4">
        <f>BH179 + (L$3 * _xlfn.NORM.DIST($B179, L$7, ABS(L$11), FALSE) * _xlfn.NORM.DIST(($B179 - L$7)*L$15, 0, ABS(L$11), TRUE) * 2)
               + (L$4 * _xlfn.NORM.DIST($B179, L$8, ABS(L$12), FALSE) * _xlfn.NORM.DIST(($B179 - L$8)*L$16, 0, ABS(L$12), TRUE) * 2)
               + (L$5 * _xlfn.NORM.DIST($B179, L$9, ABS(L$13), FALSE) * _xlfn.NORM.DIST(($B179 - L$9)*L$17, 0, ABS(L$13), TRUE) * 2)
               + (L$6 * _xlfn.NORM.DIST($B179, L$10, ABS(L$14), FALSE) * _xlfn.NORM.DIST(($B179 - L$10)*L$18, 0, ABS(L$14), TRUE) * 2)</f>
        <v>29.162192602538159</v>
      </c>
      <c r="AC179" s="4">
        <f>BI179 + (M$3 * _xlfn.NORM.DIST($B179, M$7, ABS(M$11), FALSE) * _xlfn.NORM.DIST(($B179 - M$7)*M$15, 0, ABS(M$11), TRUE) * 2)
               + (M$4 * _xlfn.NORM.DIST($B179, M$8, ABS(M$12), FALSE) * _xlfn.NORM.DIST(($B179 - M$8)*M$16, 0, ABS(M$12), TRUE) * 2)
               + (M$5 * _xlfn.NORM.DIST($B179, M$9, ABS(M$13), FALSE) * _xlfn.NORM.DIST(($B179 - M$9)*M$17, 0, ABS(M$13), TRUE) * 2)
               + (M$6 * _xlfn.NORM.DIST($B179, M$10, ABS(M$14), FALSE) * _xlfn.NORM.DIST(($B179 - M$10)*M$18, 0, ABS(M$14), TRUE) * 2)</f>
        <v>28.878977612888519</v>
      </c>
      <c r="AD179" s="4">
        <f>BJ179 + (N$3 * _xlfn.NORM.DIST($B179, N$7, ABS(N$11), FALSE) * _xlfn.NORM.DIST(($B179 - N$7)*N$15, 0, ABS(N$11), TRUE) * 2)
               + (N$4 * _xlfn.NORM.DIST($B179, N$8, ABS(N$12), FALSE) * _xlfn.NORM.DIST(($B179 - N$8)*N$16, 0, ABS(N$12), TRUE) * 2)
               + (N$5 * _xlfn.NORM.DIST($B179, N$9, ABS(N$13), FALSE) * _xlfn.NORM.DIST(($B179 - N$9)*N$17, 0, ABS(N$13), TRUE) * 2)
               + (N$6 * _xlfn.NORM.DIST($B179, N$10, ABS(N$14), FALSE) * _xlfn.NORM.DIST(($B179 - N$10)*N$18, 0, ABS(N$14), TRUE) * 2)</f>
        <v>32.104846738707941</v>
      </c>
      <c r="AE179" s="4">
        <f>BK179 + (O$3 * _xlfn.NORM.DIST($B179, O$7, ABS(O$11), FALSE) * _xlfn.NORM.DIST(($B179 - O$7)*O$15, 0, ABS(O$11), TRUE) * 2)
               + (O$4 * _xlfn.NORM.DIST($B179, O$8, ABS(O$12), FALSE) * _xlfn.NORM.DIST(($B179 - O$8)*O$16, 0, ABS(O$12), TRUE) * 2)
               + (O$5 * _xlfn.NORM.DIST($B179, O$9, ABS(O$13), FALSE) * _xlfn.NORM.DIST(($B179 - O$9)*O$17, 0, ABS(O$13), TRUE) * 2)
               + (O$6 * _xlfn.NORM.DIST($B179, O$10, ABS(O$14), FALSE) * _xlfn.NORM.DIST(($B179 - O$10)*O$18, 0, ABS(O$14), TRUE) * 2)</f>
        <v>39.666469799345137</v>
      </c>
      <c r="AF179" s="4">
        <f t="shared" si="133"/>
        <v>34.217012930710837</v>
      </c>
      <c r="AG179" s="4">
        <f t="shared" si="133"/>
        <v>34.752119605283198</v>
      </c>
      <c r="AI179" s="4">
        <f>IF(OR($B179 &lt; C$231, $B179 &gt; C$234), 0, C179-S179)</f>
        <v>-2.2311059771380073</v>
      </c>
      <c r="AJ179" s="4">
        <f>IF(OR($B179 &lt; D$231, $B179 &gt; D$234), 0, D179-T179)</f>
        <v>-1.0200476200935285</v>
      </c>
      <c r="AK179" s="4">
        <f>IF(OR($B179 &lt; E$231, $B179 &gt; E$234), 0, E179-U179)</f>
        <v>-2.0103708396920794</v>
      </c>
      <c r="AL179" s="4">
        <f>IF(OR($B179 &lt; F$231, $B179 &gt; F$234), 0, F179-V179)</f>
        <v>-1.2499943929987722</v>
      </c>
      <c r="AM179" s="4">
        <f>IF(OR($B179 &lt; G$231, $B179 &gt; G$234), 0, G179-W179)</f>
        <v>0.3933886581410917</v>
      </c>
      <c r="AN179" s="4">
        <f>IF(OR($B179 &lt; H$231, $B179 &gt; H$234), 0, H179-X179)</f>
        <v>0.80570015322378907</v>
      </c>
      <c r="AO179" s="4">
        <f>IF(OR($B179 &lt; I$231, $B179 &gt; I$234), 0, I179-Y179)</f>
        <v>0.17469827145393424</v>
      </c>
      <c r="AP179" s="4">
        <f>IF(OR($B179 &lt; J$231, $B179 &gt; J$234), 0, J179-Z179)</f>
        <v>-0.48432821128896109</v>
      </c>
      <c r="AQ179" s="4">
        <f>IF(OR($B179 &lt; K$231, $B179 &gt; K$234), 0, K179-AA179)</f>
        <v>0.44860948033722536</v>
      </c>
      <c r="AR179" s="4">
        <f>IF(OR($B179 &lt; L$231, $B179 &gt; L$234), 0, L179-AB179)</f>
        <v>-1.1281926025381601</v>
      </c>
      <c r="AS179" s="4">
        <f>IF(OR($B179 &lt; M$231, $B179 &gt; M$234), 0, M179-AC179)</f>
        <v>0.6630223871114822</v>
      </c>
      <c r="AT179" s="4">
        <f>IF(OR($B179 &lt; N$231, $B179 &gt; N$234), 0, N179-AD179)</f>
        <v>-1.7378467387079404</v>
      </c>
      <c r="AU179" s="4">
        <f>IF(OR($B179 &lt; O$231, $B179 &gt; O$234), 0, O179-AE179)</f>
        <v>0.16653020065486146</v>
      </c>
      <c r="AV179" s="4">
        <f t="shared" si="150"/>
        <v>1.4999870692891619</v>
      </c>
      <c r="AW179" s="4">
        <f t="shared" si="150"/>
        <v>-1.3851196052832009</v>
      </c>
      <c r="AY179" s="2">
        <f t="shared" ref="AY179:BM242" si="151">IF(OR($B179 &lt; C$231, $B179 &gt; C$234), #N/A, ((1-FG179)*DK179) + (FG179 - FW179)*EA179 + (FW179*EQ179))</f>
        <v>38.533105977138007</v>
      </c>
      <c r="AZ179" s="2">
        <f t="shared" si="151"/>
        <v>37.774047558151572</v>
      </c>
      <c r="BA179" s="2">
        <f t="shared" si="151"/>
        <v>37.485370699401898</v>
      </c>
      <c r="BB179" s="2">
        <f t="shared" si="151"/>
        <v>34.921994392570845</v>
      </c>
      <c r="BC179" s="2">
        <f t="shared" si="151"/>
        <v>37.673611337876835</v>
      </c>
      <c r="BD179" s="2">
        <f t="shared" si="151"/>
        <v>36.811298762044984</v>
      </c>
      <c r="BE179" s="2">
        <f t="shared" si="151"/>
        <v>38.825301728419603</v>
      </c>
      <c r="BF179" s="2">
        <f t="shared" si="151"/>
        <v>34.617328211206093</v>
      </c>
      <c r="BG179" s="2">
        <f t="shared" si="151"/>
        <v>29.500390519661824</v>
      </c>
      <c r="BH179" s="2">
        <f t="shared" si="151"/>
        <v>29.162192602537871</v>
      </c>
      <c r="BI179" s="2">
        <f t="shared" si="151"/>
        <v>28.878977612816001</v>
      </c>
      <c r="BJ179" s="2">
        <f t="shared" si="151"/>
        <v>32.104846203502284</v>
      </c>
      <c r="BK179" s="2">
        <f t="shared" si="151"/>
        <v>39.666464342989102</v>
      </c>
      <c r="BL179" s="2">
        <f t="shared" si="151"/>
        <v>34.216904422109494</v>
      </c>
      <c r="BM179" s="2">
        <f t="shared" si="151"/>
        <v>34.691110861816455</v>
      </c>
      <c r="BO179" s="2" t="str">
        <f t="shared" ref="BO179:CC242" si="152">IF(AND(IY179 &lt; $CC$23, $B179 &lt; C$7, $B179 &gt; C$231), C179, "")</f>
        <v/>
      </c>
      <c r="BP179" s="2" t="str">
        <f t="shared" si="152"/>
        <v/>
      </c>
      <c r="BQ179" s="2" t="str">
        <f t="shared" si="152"/>
        <v/>
      </c>
      <c r="BR179" s="2" t="str">
        <f t="shared" si="152"/>
        <v/>
      </c>
      <c r="BS179" s="2" t="str">
        <f t="shared" si="152"/>
        <v/>
      </c>
      <c r="BT179" s="2" t="str">
        <f t="shared" si="152"/>
        <v/>
      </c>
      <c r="BU179" s="2" t="str">
        <f t="shared" si="152"/>
        <v/>
      </c>
      <c r="BV179" s="2" t="str">
        <f t="shared" si="152"/>
        <v/>
      </c>
      <c r="BW179" s="2" t="str">
        <f t="shared" si="152"/>
        <v/>
      </c>
      <c r="BX179" s="2" t="str">
        <f t="shared" si="152"/>
        <v/>
      </c>
      <c r="BY179" s="2" t="str">
        <f t="shared" si="152"/>
        <v/>
      </c>
      <c r="BZ179" s="2" t="str">
        <f t="shared" si="152"/>
        <v/>
      </c>
      <c r="CA179" s="2" t="str">
        <f t="shared" si="152"/>
        <v/>
      </c>
      <c r="CB179" s="2" t="str">
        <f t="shared" si="152"/>
        <v/>
      </c>
      <c r="CC179" s="2" t="str">
        <f t="shared" si="152"/>
        <v/>
      </c>
      <c r="CE179" s="2" t="str">
        <f t="shared" ref="CE179:CS242" si="153">IF(AND(IY179 &lt; $CS$23, $B179 &gt; C$232, $B179 &lt; C$233), C179, "")</f>
        <v/>
      </c>
      <c r="CF179" s="2" t="str">
        <f t="shared" si="153"/>
        <v/>
      </c>
      <c r="CG179" s="2" t="str">
        <f t="shared" si="153"/>
        <v/>
      </c>
      <c r="CH179" s="2" t="str">
        <f t="shared" si="153"/>
        <v/>
      </c>
      <c r="CI179" s="2" t="str">
        <f t="shared" si="153"/>
        <v/>
      </c>
      <c r="CJ179" s="2" t="str">
        <f t="shared" si="153"/>
        <v/>
      </c>
      <c r="CK179" s="2" t="str">
        <f t="shared" si="153"/>
        <v/>
      </c>
      <c r="CL179" s="2" t="str">
        <f t="shared" si="153"/>
        <v/>
      </c>
      <c r="CM179" s="2" t="str">
        <f t="shared" si="153"/>
        <v/>
      </c>
      <c r="CN179" s="2" t="str">
        <f t="shared" si="153"/>
        <v/>
      </c>
      <c r="CO179" s="2" t="str">
        <f t="shared" si="153"/>
        <v/>
      </c>
      <c r="CP179" s="2" t="str">
        <f t="shared" si="153"/>
        <v/>
      </c>
      <c r="CQ179" s="2" t="str">
        <f t="shared" si="153"/>
        <v/>
      </c>
      <c r="CR179" s="2" t="str">
        <f t="shared" si="153"/>
        <v/>
      </c>
      <c r="CS179" s="2" t="str">
        <f t="shared" si="153"/>
        <v/>
      </c>
      <c r="CU179" s="2" t="str">
        <f t="shared" ref="CU179:DI242" si="154">IF(AND(IY179 &lt; $DI$23, $B179 &gt; C$7, $B179 &lt; C$234), C179, "")</f>
        <v/>
      </c>
      <c r="CV179" s="2">
        <f t="shared" si="154"/>
        <v>36.753999999999998</v>
      </c>
      <c r="CW179" s="2">
        <f t="shared" si="154"/>
        <v>35.475000000000001</v>
      </c>
      <c r="CX179" s="2">
        <f t="shared" si="154"/>
        <v>33.671999999999997</v>
      </c>
      <c r="CY179" s="2">
        <f t="shared" si="154"/>
        <v>38.067</v>
      </c>
      <c r="CZ179" s="2">
        <f t="shared" si="154"/>
        <v>37.616999999999997</v>
      </c>
      <c r="DA179" s="2">
        <f t="shared" si="154"/>
        <v>39</v>
      </c>
      <c r="DB179" s="2">
        <f t="shared" si="154"/>
        <v>34.133000000000003</v>
      </c>
      <c r="DC179" s="2">
        <f t="shared" si="154"/>
        <v>29.949000000000002</v>
      </c>
      <c r="DD179" s="2">
        <f t="shared" si="154"/>
        <v>28.033999999999999</v>
      </c>
      <c r="DE179" s="2">
        <f t="shared" si="154"/>
        <v>29.542000000000002</v>
      </c>
      <c r="DF179" s="2">
        <f t="shared" si="154"/>
        <v>30.367000000000001</v>
      </c>
      <c r="DG179" s="2">
        <f t="shared" si="154"/>
        <v>39.832999999999998</v>
      </c>
      <c r="DH179" s="2">
        <f t="shared" si="154"/>
        <v>35.716999999999999</v>
      </c>
      <c r="DI179" s="2" t="str">
        <f t="shared" si="154"/>
        <v/>
      </c>
      <c r="DK179" s="2">
        <f t="shared" si="146"/>
        <v>55.217270967741918</v>
      </c>
      <c r="DL179" s="2">
        <f t="shared" si="146"/>
        <v>70.498044354838711</v>
      </c>
      <c r="DM179" s="2">
        <f t="shared" si="146"/>
        <v>72.171945014662768</v>
      </c>
      <c r="DN179" s="2">
        <f t="shared" si="146"/>
        <v>70.639461876832826</v>
      </c>
      <c r="DO179" s="2">
        <f t="shared" si="146"/>
        <v>89.285550036656886</v>
      </c>
      <c r="DP179" s="2">
        <f t="shared" si="146"/>
        <v>79.328038349885418</v>
      </c>
      <c r="DQ179" s="2">
        <f t="shared" si="146"/>
        <v>81.852160557184732</v>
      </c>
      <c r="DR179" s="2">
        <f t="shared" si="146"/>
        <v>82.720961675579318</v>
      </c>
      <c r="DS179" s="2">
        <f t="shared" si="146"/>
        <v>64.649009677419357</v>
      </c>
      <c r="DT179" s="2">
        <f t="shared" si="146"/>
        <v>62.83584193548387</v>
      </c>
      <c r="DU179" s="2">
        <f t="shared" si="146"/>
        <v>67.610668817204299</v>
      </c>
      <c r="DV179" s="2">
        <f t="shared" si="146"/>
        <v>69.137681818181818</v>
      </c>
      <c r="DW179" s="2">
        <f t="shared" si="146"/>
        <v>82.845052584670242</v>
      </c>
      <c r="DX179" s="2">
        <f t="shared" si="146"/>
        <v>59.381452540106942</v>
      </c>
      <c r="DY179" s="2">
        <f t="shared" si="146"/>
        <v>52.864083743842372</v>
      </c>
      <c r="DZ179" s="5"/>
      <c r="EA179" s="2">
        <f t="shared" si="136"/>
        <v>36.697174828599422</v>
      </c>
      <c r="EB179" s="2">
        <f t="shared" si="136"/>
        <v>38.542453432930706</v>
      </c>
      <c r="EC179" s="2">
        <f t="shared" si="136"/>
        <v>37.522848261327709</v>
      </c>
      <c r="ED179" s="2">
        <f t="shared" si="136"/>
        <v>35.170064442413164</v>
      </c>
      <c r="EE179" s="2">
        <f t="shared" si="136"/>
        <v>38.400860548753386</v>
      </c>
      <c r="EF179" s="2">
        <f t="shared" si="136"/>
        <v>31.919789037603572</v>
      </c>
      <c r="EG179" s="2">
        <f t="shared" si="136"/>
        <v>36.210543418647163</v>
      </c>
      <c r="EH179" s="2">
        <f t="shared" si="136"/>
        <v>32.867919708381621</v>
      </c>
      <c r="EI179" s="2">
        <f t="shared" si="136"/>
        <v>27.671282536397904</v>
      </c>
      <c r="EJ179" s="2">
        <f t="shared" si="136"/>
        <v>27.247941348220138</v>
      </c>
      <c r="EK179" s="2">
        <f t="shared" si="135"/>
        <v>27.721855558977516</v>
      </c>
      <c r="EL179" s="2">
        <f t="shared" si="130"/>
        <v>30.591745379222431</v>
      </c>
      <c r="EM179" s="2">
        <f t="shared" si="130"/>
        <v>39.216951832545362</v>
      </c>
      <c r="EN179" s="2">
        <f t="shared" si="130"/>
        <v>31.802454147104854</v>
      </c>
      <c r="EO179" s="2">
        <f t="shared" si="130"/>
        <v>34.533466663141752</v>
      </c>
      <c r="EP179" s="5"/>
      <c r="EQ179" s="2">
        <f t="shared" si="147"/>
        <v>38.846786987159291</v>
      </c>
      <c r="ER179" s="2">
        <f t="shared" si="147"/>
        <v>37.749013537895848</v>
      </c>
      <c r="ES179" s="2">
        <f t="shared" si="147"/>
        <v>37.484229052943974</v>
      </c>
      <c r="ET179" s="2">
        <f t="shared" si="147"/>
        <v>34.916099794297061</v>
      </c>
      <c r="EU179" s="2">
        <f t="shared" si="147"/>
        <v>37.652760497133094</v>
      </c>
      <c r="EV179" s="2">
        <f t="shared" si="147"/>
        <v>37.026595025931144</v>
      </c>
      <c r="EW179" s="2">
        <f t="shared" si="147"/>
        <v>38.883558184067859</v>
      </c>
      <c r="EX179" s="2">
        <f t="shared" si="147"/>
        <v>34.651772585673356</v>
      </c>
      <c r="EY179" s="2">
        <f t="shared" si="147"/>
        <v>29.531001470462407</v>
      </c>
      <c r="EZ179" s="2">
        <f t="shared" si="147"/>
        <v>29.194729194701026</v>
      </c>
      <c r="FA179" s="2">
        <f t="shared" si="147"/>
        <v>28.907437376129508</v>
      </c>
      <c r="FB179" s="2">
        <f t="shared" si="147"/>
        <v>32.166893084506526</v>
      </c>
      <c r="FC179" s="2">
        <f t="shared" si="147"/>
        <v>39.695427665339643</v>
      </c>
      <c r="FD179" s="2">
        <f t="shared" si="147"/>
        <v>34.470885854172622</v>
      </c>
      <c r="FE179" s="2">
        <f t="shared" si="147"/>
        <v>34.712233897379917</v>
      </c>
      <c r="FG179" s="2">
        <f t="shared" si="148"/>
        <v>0.99999999974900433</v>
      </c>
      <c r="FH179" s="2">
        <f t="shared" si="148"/>
        <v>0.9999999997739637</v>
      </c>
      <c r="FI179" s="2">
        <f t="shared" si="148"/>
        <v>0.99999999978277387</v>
      </c>
      <c r="FJ179" s="2">
        <f t="shared" si="148"/>
        <v>0.99999999983525445</v>
      </c>
      <c r="FK179" s="2">
        <f t="shared" si="148"/>
        <v>0.99999999980491538</v>
      </c>
      <c r="FL179" s="2">
        <f t="shared" si="148"/>
        <v>0.99999999980083742</v>
      </c>
      <c r="FM179" s="2">
        <f t="shared" si="148"/>
        <v>0.99999999982506771</v>
      </c>
      <c r="FN179" s="2">
        <f t="shared" si="148"/>
        <v>0.99999999981062837</v>
      </c>
      <c r="FO179" s="2">
        <f t="shared" si="148"/>
        <v>0.99999999983334342</v>
      </c>
      <c r="FP179" s="2">
        <f t="shared" si="148"/>
        <v>0.9999999998388216</v>
      </c>
      <c r="FQ179" s="2">
        <f t="shared" si="148"/>
        <v>0.99999999981326226</v>
      </c>
      <c r="FR179" s="2">
        <f t="shared" si="148"/>
        <v>0.99999999976787957</v>
      </c>
      <c r="FS179" s="2">
        <f t="shared" si="148"/>
        <v>0.99999999826546027</v>
      </c>
      <c r="FT179" s="2">
        <f t="shared" si="148"/>
        <v>0.99999999095973213</v>
      </c>
      <c r="FU179" s="2">
        <f t="shared" si="148"/>
        <v>0.99999996506063737</v>
      </c>
      <c r="FV179" s="5"/>
      <c r="FW179" s="2">
        <f t="shared" ref="FW179:GK242" si="155">POWER(10,($B179-C$233)/C$230)/(1+POWER(10,($B179-C$233)/C$230))</f>
        <v>0.85407553012730542</v>
      </c>
      <c r="FX179" s="2">
        <f t="shared" si="155"/>
        <v>0.96844875939658071</v>
      </c>
      <c r="FY179" s="2">
        <f t="shared" si="155"/>
        <v>0.97043857243539577</v>
      </c>
      <c r="FZ179" s="2">
        <f t="shared" si="155"/>
        <v>0.97678971276480664</v>
      </c>
      <c r="GA179" s="2">
        <f t="shared" si="155"/>
        <v>0.97212828581984412</v>
      </c>
      <c r="GB179" s="2">
        <f t="shared" si="155"/>
        <v>0.95784130554005686</v>
      </c>
      <c r="GC179" s="2">
        <f t="shared" si="155"/>
        <v>0.97820570825642872</v>
      </c>
      <c r="GD179" s="2">
        <f t="shared" si="155"/>
        <v>0.98069101754606858</v>
      </c>
      <c r="GE179" s="2">
        <f t="shared" si="155"/>
        <v>0.98354000897530114</v>
      </c>
      <c r="GF179" s="2">
        <f t="shared" si="155"/>
        <v>0.98328703461038613</v>
      </c>
      <c r="GG179" s="2">
        <f t="shared" si="155"/>
        <v>0.97599510185588101</v>
      </c>
      <c r="GH179" s="2">
        <f t="shared" si="155"/>
        <v>0.96060884338440422</v>
      </c>
      <c r="GI179" s="2">
        <f t="shared" si="155"/>
        <v>0.93946737527773139</v>
      </c>
      <c r="GJ179" s="2">
        <f t="shared" si="155"/>
        <v>0.90481986827245797</v>
      </c>
      <c r="GK179" s="2">
        <f t="shared" si="155"/>
        <v>0.88183698140455669</v>
      </c>
      <c r="GL179" s="5"/>
      <c r="GM179" s="107">
        <f t="shared" ref="GM179:HA242" si="156" xml:space="preserve"> _xlfn.NORM.DIST($B179, C$7, ABS(C$11), TRUE) * _xlfn.NORM.DIST(($B179 - C$7)*C$15, 0, ABS(C$11), TRUE) * 2</f>
        <v>4.5027789923473717E-223</v>
      </c>
      <c r="GN179" s="107">
        <f t="shared" si="156"/>
        <v>1.688807401237469E-255</v>
      </c>
      <c r="GO179" s="107">
        <f t="shared" si="156"/>
        <v>4.9153367813087097E-268</v>
      </c>
      <c r="GP179" s="107">
        <f t="shared" si="156"/>
        <v>0</v>
      </c>
      <c r="GQ179" s="107">
        <f t="shared" si="156"/>
        <v>0</v>
      </c>
      <c r="GR179" s="107">
        <f t="shared" si="156"/>
        <v>0</v>
      </c>
      <c r="GS179" s="107">
        <f t="shared" si="156"/>
        <v>0</v>
      </c>
      <c r="GT179" s="107">
        <f t="shared" si="156"/>
        <v>0</v>
      </c>
      <c r="GU179" s="107">
        <f t="shared" si="156"/>
        <v>0</v>
      </c>
      <c r="GV179" s="107">
        <f t="shared" si="156"/>
        <v>0</v>
      </c>
      <c r="GW179" s="107">
        <f t="shared" si="156"/>
        <v>0</v>
      </c>
      <c r="GX179" s="107">
        <f t="shared" si="156"/>
        <v>0</v>
      </c>
      <c r="GY179" s="107">
        <f t="shared" si="156"/>
        <v>0</v>
      </c>
      <c r="GZ179" s="107">
        <f t="shared" si="156"/>
        <v>0</v>
      </c>
      <c r="HA179" s="107">
        <f t="shared" si="156"/>
        <v>0</v>
      </c>
      <c r="HC179" s="107">
        <f t="shared" si="132"/>
        <v>1.0947526470111362E-166</v>
      </c>
      <c r="HD179" s="107">
        <f t="shared" si="132"/>
        <v>1.7950295468539144E-193</v>
      </c>
      <c r="HE179" s="107">
        <f t="shared" si="132"/>
        <v>2.726156379185365E-203</v>
      </c>
      <c r="HF179" s="107">
        <f t="shared" si="131"/>
        <v>5.0663755286108867E-252</v>
      </c>
      <c r="HG179" s="107">
        <f t="shared" si="131"/>
        <v>5.4811592926793268E-250</v>
      </c>
      <c r="HH179" s="107">
        <f t="shared" si="131"/>
        <v>4.9616463392661909E-235</v>
      </c>
      <c r="HI179" s="107">
        <f t="shared" si="131"/>
        <v>5.5347936553375324E-265</v>
      </c>
      <c r="HJ179" s="107">
        <f t="shared" si="131"/>
        <v>7.3234471041502761E-255</v>
      </c>
      <c r="HK179" s="107">
        <f t="shared" si="131"/>
        <v>1.5592150022107993E-284</v>
      </c>
      <c r="HL179" s="107">
        <f t="shared" si="131"/>
        <v>1.7495765159501992E-299</v>
      </c>
      <c r="HM179" s="107">
        <f t="shared" si="131"/>
        <v>9.6300436033787223E-291</v>
      </c>
      <c r="HN179" s="107">
        <f t="shared" si="131"/>
        <v>4.1879233703964489E-244</v>
      </c>
      <c r="HO179" s="107">
        <f t="shared" si="149"/>
        <v>9.4526051546852657E-232</v>
      </c>
      <c r="HP179" s="107">
        <f t="shared" si="149"/>
        <v>8.1400943903419904E-235</v>
      </c>
      <c r="HQ179" s="107">
        <f t="shared" si="149"/>
        <v>0</v>
      </c>
      <c r="HS179" s="107">
        <f t="shared" ref="HS179:IG242" si="157" xml:space="preserve"> _xlfn.NORM.DIST($B179, C$9, ABS(C$13), TRUE) * _xlfn.NORM.DIST(($B179 - C$9)*C$17, 0, ABS(C$13), TRUE) * 2</f>
        <v>2.1157154576062461E-29</v>
      </c>
      <c r="HT179" s="107">
        <f t="shared" si="157"/>
        <v>2.6658938107789408E-39</v>
      </c>
      <c r="HU179" s="107">
        <f t="shared" si="157"/>
        <v>1.6850744016821168E-41</v>
      </c>
      <c r="HV179" s="107">
        <f t="shared" si="157"/>
        <v>1.2607315710484155E-52</v>
      </c>
      <c r="HW179" s="107">
        <f t="shared" si="157"/>
        <v>2.1252394287917694E-51</v>
      </c>
      <c r="HX179" s="107">
        <f t="shared" si="157"/>
        <v>4.6501171134823423E-46</v>
      </c>
      <c r="HY179" s="107">
        <f t="shared" si="157"/>
        <v>6.93818317336337E-56</v>
      </c>
      <c r="HZ179" s="107">
        <f t="shared" si="157"/>
        <v>1.0962306890598023E-54</v>
      </c>
      <c r="IA179" s="107">
        <f t="shared" si="157"/>
        <v>5.328738542678308E-62</v>
      </c>
      <c r="IB179" s="107">
        <f t="shared" si="157"/>
        <v>8.9717557879633909E-65</v>
      </c>
      <c r="IC179" s="107">
        <f t="shared" si="157"/>
        <v>1.0413236538418522E-60</v>
      </c>
      <c r="ID179" s="107">
        <f t="shared" si="157"/>
        <v>2.8449310707658581E-48</v>
      </c>
      <c r="IE179" s="107">
        <f t="shared" si="157"/>
        <v>9.1808651641592345E-45</v>
      </c>
      <c r="IF179" s="107">
        <f t="shared" si="157"/>
        <v>5.6068517428626867E-44</v>
      </c>
      <c r="IG179" s="107">
        <f t="shared" si="157"/>
        <v>9.9416038941768347E-51</v>
      </c>
      <c r="II179" s="107">
        <f t="shared" ref="II179:IW242" si="158" xml:space="preserve"> _xlfn.NORM.DIST($B179, C$10, ABS(C$14), TRUE) * _xlfn.NORM.DIST(($B179 - C$10)*C$18, 0, ABS(C$14), TRUE) * 2</f>
        <v>3.2269794320983203E-2</v>
      </c>
      <c r="IJ179" s="107">
        <f t="shared" si="158"/>
        <v>1.2764809101283546E-5</v>
      </c>
      <c r="IK179" s="107">
        <f t="shared" si="158"/>
        <v>5.3580170633277627E-6</v>
      </c>
      <c r="IL179" s="107">
        <f t="shared" si="158"/>
        <v>9.6955935173510584E-8</v>
      </c>
      <c r="IM179" s="107">
        <f t="shared" si="158"/>
        <v>3.5680206753332201E-7</v>
      </c>
      <c r="IN179" s="107">
        <f t="shared" si="158"/>
        <v>1.2050383569291245E-5</v>
      </c>
      <c r="IO179" s="107">
        <f t="shared" si="158"/>
        <v>2.6492908865372512E-8</v>
      </c>
      <c r="IP179" s="107">
        <f t="shared" si="158"/>
        <v>1.7432385871960188E-8</v>
      </c>
      <c r="IQ179" s="107">
        <f t="shared" si="158"/>
        <v>7.9592597445784155E-10</v>
      </c>
      <c r="IR179" s="107">
        <f t="shared" si="158"/>
        <v>3.2256958686272602E-10</v>
      </c>
      <c r="IS179" s="107">
        <f t="shared" si="158"/>
        <v>1.2138714088974523E-8</v>
      </c>
      <c r="IT179" s="107">
        <f t="shared" si="158"/>
        <v>4.4817656469751121E-6</v>
      </c>
      <c r="IU179" s="107">
        <f t="shared" si="158"/>
        <v>2.2370674972369305E-5</v>
      </c>
      <c r="IV179" s="107">
        <f t="shared" si="158"/>
        <v>1.2942823588875334E-4</v>
      </c>
      <c r="IW179" s="107">
        <f t="shared" si="158"/>
        <v>6.628914131603765E-2</v>
      </c>
      <c r="IY179" s="107">
        <f t="shared" ref="IY179:JM242" si="159">GM179+HC179+HS179+II179</f>
        <v>3.2269794320983203E-2</v>
      </c>
      <c r="IZ179" s="107">
        <f t="shared" si="159"/>
        <v>1.2764809101283546E-5</v>
      </c>
      <c r="JA179" s="107">
        <f t="shared" si="159"/>
        <v>5.3580170633277627E-6</v>
      </c>
      <c r="JB179" s="107">
        <f t="shared" si="159"/>
        <v>9.6955935173510584E-8</v>
      </c>
      <c r="JC179" s="107">
        <f t="shared" si="159"/>
        <v>3.5680206753332201E-7</v>
      </c>
      <c r="JD179" s="107">
        <f t="shared" si="159"/>
        <v>1.2050383569291245E-5</v>
      </c>
      <c r="JE179" s="107">
        <f t="shared" si="159"/>
        <v>2.6492908865372512E-8</v>
      </c>
      <c r="JF179" s="107">
        <f t="shared" si="159"/>
        <v>1.7432385871960188E-8</v>
      </c>
      <c r="JG179" s="107">
        <f t="shared" si="159"/>
        <v>7.9592597445784155E-10</v>
      </c>
      <c r="JH179" s="107">
        <f t="shared" si="159"/>
        <v>3.2256958686272602E-10</v>
      </c>
      <c r="JI179" s="107">
        <f t="shared" si="159"/>
        <v>1.2138714088974523E-8</v>
      </c>
      <c r="JJ179" s="107">
        <f t="shared" si="159"/>
        <v>4.4817656469751121E-6</v>
      </c>
      <c r="JK179" s="107">
        <f t="shared" si="159"/>
        <v>2.2370674972369305E-5</v>
      </c>
      <c r="JL179" s="107">
        <f t="shared" si="159"/>
        <v>1.2942823588875334E-4</v>
      </c>
      <c r="JM179" s="107">
        <f t="shared" si="159"/>
        <v>6.628914131603765E-2</v>
      </c>
    </row>
    <row r="180" spans="2:273" x14ac:dyDescent="0.25">
      <c r="B180" s="2">
        <v>152</v>
      </c>
      <c r="C180" s="37">
        <v>36.063000000000002</v>
      </c>
      <c r="D180" s="37">
        <v>36.491999999999997</v>
      </c>
      <c r="E180" s="37">
        <v>37.033000000000001</v>
      </c>
      <c r="F180" s="37">
        <v>34.639000000000003</v>
      </c>
      <c r="G180" s="37">
        <v>37.466999999999999</v>
      </c>
      <c r="H180" s="37">
        <v>36.049999999999997</v>
      </c>
      <c r="I180" s="37">
        <v>37.5</v>
      </c>
      <c r="J180" s="37">
        <v>32.917000000000002</v>
      </c>
      <c r="K180" s="37">
        <v>29.271000000000001</v>
      </c>
      <c r="L180" s="37">
        <v>29.169</v>
      </c>
      <c r="M180" s="37">
        <v>28.542000000000002</v>
      </c>
      <c r="N180" s="37">
        <v>31.332999999999998</v>
      </c>
      <c r="O180" s="37">
        <v>39.883000000000003</v>
      </c>
      <c r="P180" s="37">
        <v>33.817</v>
      </c>
      <c r="Q180" s="37">
        <v>33.75</v>
      </c>
      <c r="S180" s="4">
        <f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38.552522977915103</v>
      </c>
      <c r="T180" s="4">
        <f>AZ180 + (D$3 * _xlfn.NORM.DIST($B180, D$7, ABS(D$11), FALSE) * _xlfn.NORM.DIST(($B180 - D$7)*D$15, 0, ABS(D$11), TRUE) * 2)
               + (D$4 * _xlfn.NORM.DIST($B180, D$8, ABS(D$12), FALSE) * _xlfn.NORM.DIST(($B180 - D$8)*D$16, 0, ABS(D$12), TRUE) * 2)
               + (D$5 * _xlfn.NORM.DIST($B180, D$9, ABS(D$13), FALSE) * _xlfn.NORM.DIST(($B180 - D$9)*D$17, 0, ABS(D$13), TRUE) * 2)
               + (D$6 * _xlfn.NORM.DIST($B180, D$10, ABS(D$14), FALSE) * _xlfn.NORM.DIST(($B180 - D$10)*D$18, 0, ABS(D$14), TRUE) * 2)</f>
        <v>37.697627177436978</v>
      </c>
      <c r="U180" s="4">
        <f>BA180 + (E$3 * _xlfn.NORM.DIST($B180, E$7, ABS(E$11), FALSE) * _xlfn.NORM.DIST(($B180 - E$7)*E$15, 0, ABS(E$11), TRUE) * 2)
               + (E$4 * _xlfn.NORM.DIST($B180, E$8, ABS(E$12), FALSE) * _xlfn.NORM.DIST(($B180 - E$8)*E$16, 0, ABS(E$12), TRUE) * 2)
               + (E$5 * _xlfn.NORM.DIST($B180, E$9, ABS(E$13), FALSE) * _xlfn.NORM.DIST(($B180 - E$9)*E$17, 0, ABS(E$13), TRUE) * 2)
               + (E$6 * _xlfn.NORM.DIST($B180, E$10, ABS(E$14), FALSE) * _xlfn.NORM.DIST(($B180 - E$10)*E$18, 0, ABS(E$14), TRUE) * 2)</f>
        <v>37.362779100125628</v>
      </c>
      <c r="V180" s="4">
        <f>BB180 + (F$3 * _xlfn.NORM.DIST($B180, F$7, ABS(F$11), FALSE) * _xlfn.NORM.DIST(($B180 - F$7)*F$15, 0, ABS(F$11), TRUE) * 2)
               + (F$4 * _xlfn.NORM.DIST($B180, F$8, ABS(F$12), FALSE) * _xlfn.NORM.DIST(($B180 - F$8)*F$16, 0, ABS(F$12), TRUE) * 2)
               + (F$5 * _xlfn.NORM.DIST($B180, F$9, ABS(F$13), FALSE) * _xlfn.NORM.DIST(($B180 - F$9)*F$17, 0, ABS(F$13), TRUE) * 2)
               + (F$6 * _xlfn.NORM.DIST($B180, F$10, ABS(F$14), FALSE) * _xlfn.NORM.DIST(($B180 - F$10)*F$18, 0, ABS(F$14), TRUE) * 2)</f>
        <v>34.807780853651046</v>
      </c>
      <c r="W180" s="4">
        <f>BC180 + (G$3 * _xlfn.NORM.DIST($B180, G$7, ABS(G$11), FALSE) * _xlfn.NORM.DIST(($B180 - G$7)*G$15, 0, ABS(G$11), TRUE) * 2)
               + (G$4 * _xlfn.NORM.DIST($B180, G$8, ABS(G$12), FALSE) * _xlfn.NORM.DIST(($B180 - G$8)*G$16, 0, ABS(G$12), TRUE) * 2)
               + (G$5 * _xlfn.NORM.DIST($B180, G$9, ABS(G$13), FALSE) * _xlfn.NORM.DIST(($B180 - G$9)*G$17, 0, ABS(G$13), TRUE) * 2)
               + (G$6 * _xlfn.NORM.DIST($B180, G$10, ABS(G$14), FALSE) * _xlfn.NORM.DIST(($B180 - G$10)*G$18, 0, ABS(G$14), TRUE) * 2)</f>
        <v>37.520454539234393</v>
      </c>
      <c r="X180" s="4">
        <f>BD180 + (H$3 * _xlfn.NORM.DIST($B180, H$7, ABS(H$11), FALSE) * _xlfn.NORM.DIST(($B180 - H$7)*H$15, 0, ABS(H$11), TRUE) * 2)
               + (H$4 * _xlfn.NORM.DIST($B180, H$8, ABS(H$12), FALSE) * _xlfn.NORM.DIST(($B180 - H$8)*H$16, 0, ABS(H$12), TRUE) * 2)
               + (H$5 * _xlfn.NORM.DIST($B180, H$9, ABS(H$13), FALSE) * _xlfn.NORM.DIST(($B180 - H$9)*H$17, 0, ABS(H$13), TRUE) * 2)
               + (H$6 * _xlfn.NORM.DIST($B180, H$10, ABS(H$14), FALSE) * _xlfn.NORM.DIST(($B180 - H$10)*H$18, 0, ABS(H$14), TRUE) * 2)</f>
        <v>36.646761050343095</v>
      </c>
      <c r="Y180" s="4">
        <f>BE180 + (I$3 * _xlfn.NORM.DIST($B180, I$7, ABS(I$11), FALSE) * _xlfn.NORM.DIST(($B180 - I$7)*I$15, 0, ABS(I$11), TRUE) * 2)
               + (I$4 * _xlfn.NORM.DIST($B180, I$8, ABS(I$12), FALSE) * _xlfn.NORM.DIST(($B180 - I$8)*I$16, 0, ABS(I$12), TRUE) * 2)
               + (I$5 * _xlfn.NORM.DIST($B180, I$9, ABS(I$13), FALSE) * _xlfn.NORM.DIST(($B180 - I$9)*I$17, 0, ABS(I$13), TRUE) * 2)
               + (I$6 * _xlfn.NORM.DIST($B180, I$10, ABS(I$14), FALSE) * _xlfn.NORM.DIST(($B180 - I$10)*I$18, 0, ABS(I$14), TRUE) * 2)</f>
        <v>38.64410056149341</v>
      </c>
      <c r="Z180" s="4">
        <f>BF180 + (J$3 * _xlfn.NORM.DIST($B180, J$7, ABS(J$11), FALSE) * _xlfn.NORM.DIST(($B180 - J$7)*J$15, 0, ABS(J$11), TRUE) * 2)
               + (J$4 * _xlfn.NORM.DIST($B180, J$8, ABS(J$12), FALSE) * _xlfn.NORM.DIST(($B180 - J$8)*J$16, 0, ABS(J$12), TRUE) * 2)
               + (J$5 * _xlfn.NORM.DIST($B180, J$9, ABS(J$13), FALSE) * _xlfn.NORM.DIST(($B180 - J$9)*J$17, 0, ABS(J$13), TRUE) * 2)
               + (J$6 * _xlfn.NORM.DIST($B180, J$10, ABS(J$14), FALSE) * _xlfn.NORM.DIST(($B180 - J$10)*J$18, 0, ABS(J$14), TRUE) * 2)</f>
        <v>34.44839567700334</v>
      </c>
      <c r="AA180" s="4">
        <f>BG180 + (K$3 * _xlfn.NORM.DIST($B180, K$7, ABS(K$11), FALSE) * _xlfn.NORM.DIST(($B180 - K$7)*K$15, 0, ABS(K$11), TRUE) * 2)
               + (K$4 * _xlfn.NORM.DIST($B180, K$8, ABS(K$12), FALSE) * _xlfn.NORM.DIST(($B180 - K$8)*K$16, 0, ABS(K$12), TRUE) * 2)
               + (K$5 * _xlfn.NORM.DIST($B180, K$9, ABS(K$13), FALSE) * _xlfn.NORM.DIST(($B180 - K$9)*K$17, 0, ABS(K$13), TRUE) * 2)
               + (K$6 * _xlfn.NORM.DIST($B180, K$10, ABS(K$14), FALSE) * _xlfn.NORM.DIST(($B180 - K$10)*K$18, 0, ABS(K$14), TRUE) * 2)</f>
        <v>29.350267938814113</v>
      </c>
      <c r="AB180" s="4">
        <f>BH180 + (L$3 * _xlfn.NORM.DIST($B180, L$7, ABS(L$11), FALSE) * _xlfn.NORM.DIST(($B180 - L$7)*L$15, 0, ABS(L$11), TRUE) * 2)
               + (L$4 * _xlfn.NORM.DIST($B180, L$8, ABS(L$12), FALSE) * _xlfn.NORM.DIST(($B180 - L$8)*L$16, 0, ABS(L$12), TRUE) * 2)
               + (L$5 * _xlfn.NORM.DIST($B180, L$9, ABS(L$13), FALSE) * _xlfn.NORM.DIST(($B180 - L$9)*L$17, 0, ABS(L$13), TRUE) * 2)
               + (L$6 * _xlfn.NORM.DIST($B180, L$10, ABS(L$14), FALSE) * _xlfn.NORM.DIST(($B180 - L$10)*L$18, 0, ABS(L$14), TRUE) * 2)</f>
        <v>29.008552427747446</v>
      </c>
      <c r="AC180" s="4">
        <f>BI180 + (M$3 * _xlfn.NORM.DIST($B180, M$7, ABS(M$11), FALSE) * _xlfn.NORM.DIST(($B180 - M$7)*M$15, 0, ABS(M$11), TRUE) * 2)
               + (M$4 * _xlfn.NORM.DIST($B180, M$8, ABS(M$12), FALSE) * _xlfn.NORM.DIST(($B180 - M$8)*M$16, 0, ABS(M$12), TRUE) * 2)
               + (M$5 * _xlfn.NORM.DIST($B180, M$9, ABS(M$13), FALSE) * _xlfn.NORM.DIST(($B180 - M$9)*M$17, 0, ABS(M$13), TRUE) * 2)
               + (M$6 * _xlfn.NORM.DIST($B180, M$10, ABS(M$14), FALSE) * _xlfn.NORM.DIST(($B180 - M$10)*M$18, 0, ABS(M$14), TRUE) * 2)</f>
        <v>28.746368763144563</v>
      </c>
      <c r="AD180" s="4">
        <f>BJ180 + (N$3 * _xlfn.NORM.DIST($B180, N$7, ABS(N$11), FALSE) * _xlfn.NORM.DIST(($B180 - N$7)*N$15, 0, ABS(N$11), TRUE) * 2)
               + (N$4 * _xlfn.NORM.DIST($B180, N$8, ABS(N$12), FALSE) * _xlfn.NORM.DIST(($B180 - N$8)*N$16, 0, ABS(N$12), TRUE) * 2)
               + (N$5 * _xlfn.NORM.DIST($B180, N$9, ABS(N$13), FALSE) * _xlfn.NORM.DIST(($B180 - N$9)*N$17, 0, ABS(N$13), TRUE) * 2)
               + (N$6 * _xlfn.NORM.DIST($B180, N$10, ABS(N$14), FALSE) * _xlfn.NORM.DIST(($B180 - N$10)*N$18, 0, ABS(N$14), TRUE) * 2)</f>
        <v>31.951787220713499</v>
      </c>
      <c r="AE180" s="4">
        <f>BK180 + (O$3 * _xlfn.NORM.DIST($B180, O$7, ABS(O$11), FALSE) * _xlfn.NORM.DIST(($B180 - O$7)*O$15, 0, ABS(O$11), TRUE) * 2)
               + (O$4 * _xlfn.NORM.DIST($B180, O$8, ABS(O$12), FALSE) * _xlfn.NORM.DIST(($B180 - O$8)*O$16, 0, ABS(O$12), TRUE) * 2)
               + (O$5 * _xlfn.NORM.DIST($B180, O$9, ABS(O$13), FALSE) * _xlfn.NORM.DIST(($B180 - O$9)*O$17, 0, ABS(O$13), TRUE) * 2)
               + (O$6 * _xlfn.NORM.DIST($B180, O$10, ABS(O$14), FALSE) * _xlfn.NORM.DIST(($B180 - O$10)*O$18, 0, ABS(O$14), TRUE) * 2)</f>
        <v>39.485089910734011</v>
      </c>
      <c r="AF180" s="4">
        <f t="shared" si="133"/>
        <v>34.077751863014605</v>
      </c>
      <c r="AG180" s="4">
        <f t="shared" si="133"/>
        <v>34.544196553528494</v>
      </c>
      <c r="AI180" s="4">
        <f>IF(OR($B180 &lt; C$231, $B180 &gt; C$234), 0, C180-S180)</f>
        <v>-2.4895229779151009</v>
      </c>
      <c r="AJ180" s="4">
        <f>IF(OR($B180 &lt; D$231, $B180 &gt; D$234), 0, D180-T180)</f>
        <v>-1.2056271774369804</v>
      </c>
      <c r="AK180" s="4">
        <f>IF(OR($B180 &lt; E$231, $B180 &gt; E$234), 0, E180-U180)</f>
        <v>-0.32977910012562717</v>
      </c>
      <c r="AL180" s="4">
        <f>IF(OR($B180 &lt; F$231, $B180 &gt; F$234), 0, F180-V180)</f>
        <v>-0.16878085365104312</v>
      </c>
      <c r="AM180" s="4">
        <f>IF(OR($B180 &lt; G$231, $B180 &gt; G$234), 0, G180-W180)</f>
        <v>-5.345453923439436E-2</v>
      </c>
      <c r="AN180" s="4">
        <f>IF(OR($B180 &lt; H$231, $B180 &gt; H$234), 0, H180-X180)</f>
        <v>-0.59676105034309757</v>
      </c>
      <c r="AO180" s="4">
        <f>IF(OR($B180 &lt; I$231, $B180 &gt; I$234), 0, I180-Y180)</f>
        <v>-1.1441005614934099</v>
      </c>
      <c r="AP180" s="4">
        <f>IF(OR($B180 &lt; J$231, $B180 &gt; J$234), 0, J180-Z180)</f>
        <v>-1.5313956770033386</v>
      </c>
      <c r="AQ180" s="4">
        <f>IF(OR($B180 &lt; K$231, $B180 &gt; K$234), 0, K180-AA180)</f>
        <v>-7.9267938814112426E-2</v>
      </c>
      <c r="AR180" s="4">
        <f>IF(OR($B180 &lt; L$231, $B180 &gt; L$234), 0, L180-AB180)</f>
        <v>0.16044757225255424</v>
      </c>
      <c r="AS180" s="4">
        <f>IF(OR($B180 &lt; M$231, $B180 &gt; M$234), 0, M180-AC180)</f>
        <v>-0.20436876314456143</v>
      </c>
      <c r="AT180" s="4">
        <f>IF(OR($B180 &lt; N$231, $B180 &gt; N$234), 0, N180-AD180)</f>
        <v>-0.61878722071350012</v>
      </c>
      <c r="AU180" s="4">
        <f>IF(OR($B180 &lt; O$231, $B180 &gt; O$234), 0, O180-AE180)</f>
        <v>0.39791008926599147</v>
      </c>
      <c r="AV180" s="4">
        <f t="shared" si="150"/>
        <v>-0.26075186301460462</v>
      </c>
      <c r="AW180" s="4">
        <f t="shared" si="150"/>
        <v>-0.79419655352849361</v>
      </c>
      <c r="AY180" s="2">
        <f t="shared" si="151"/>
        <v>38.552522977915103</v>
      </c>
      <c r="AZ180" s="2">
        <f t="shared" si="151"/>
        <v>37.697627169416272</v>
      </c>
      <c r="BA180" s="2">
        <f t="shared" si="151"/>
        <v>37.362779084164274</v>
      </c>
      <c r="BB180" s="2">
        <f t="shared" si="151"/>
        <v>34.807780853624003</v>
      </c>
      <c r="BC180" s="2">
        <f t="shared" si="151"/>
        <v>37.520454538955576</v>
      </c>
      <c r="BD180" s="2">
        <f t="shared" si="151"/>
        <v>36.646760937190137</v>
      </c>
      <c r="BE180" s="2">
        <f t="shared" si="151"/>
        <v>38.644100561486781</v>
      </c>
      <c r="BF180" s="2">
        <f t="shared" si="151"/>
        <v>34.448395676998899</v>
      </c>
      <c r="BG180" s="2">
        <f t="shared" si="151"/>
        <v>29.350267938814078</v>
      </c>
      <c r="BH180" s="2">
        <f t="shared" si="151"/>
        <v>29.008552427747439</v>
      </c>
      <c r="BI180" s="2">
        <f t="shared" si="151"/>
        <v>28.746368763141533</v>
      </c>
      <c r="BJ180" s="2">
        <f t="shared" si="151"/>
        <v>31.9517871731654</v>
      </c>
      <c r="BK180" s="2">
        <f t="shared" si="151"/>
        <v>39.485089307807222</v>
      </c>
      <c r="BL180" s="2">
        <f t="shared" si="151"/>
        <v>34.077737525038273</v>
      </c>
      <c r="BM180" s="2">
        <f t="shared" si="151"/>
        <v>34.5254544270244</v>
      </c>
      <c r="BO180" s="2" t="str">
        <f t="shared" si="152"/>
        <v/>
      </c>
      <c r="BP180" s="2" t="str">
        <f t="shared" si="152"/>
        <v/>
      </c>
      <c r="BQ180" s="2" t="str">
        <f t="shared" si="152"/>
        <v/>
      </c>
      <c r="BR180" s="2" t="str">
        <f t="shared" si="152"/>
        <v/>
      </c>
      <c r="BS180" s="2" t="str">
        <f t="shared" si="152"/>
        <v/>
      </c>
      <c r="BT180" s="2" t="str">
        <f t="shared" si="152"/>
        <v/>
      </c>
      <c r="BU180" s="2" t="str">
        <f t="shared" si="152"/>
        <v/>
      </c>
      <c r="BV180" s="2" t="str">
        <f t="shared" si="152"/>
        <v/>
      </c>
      <c r="BW180" s="2" t="str">
        <f t="shared" si="152"/>
        <v/>
      </c>
      <c r="BX180" s="2" t="str">
        <f t="shared" si="152"/>
        <v/>
      </c>
      <c r="BY180" s="2" t="str">
        <f t="shared" si="152"/>
        <v/>
      </c>
      <c r="BZ180" s="2" t="str">
        <f t="shared" si="152"/>
        <v/>
      </c>
      <c r="CA180" s="2" t="str">
        <f t="shared" si="152"/>
        <v/>
      </c>
      <c r="CB180" s="2" t="str">
        <f t="shared" si="152"/>
        <v/>
      </c>
      <c r="CC180" s="2" t="str">
        <f t="shared" si="152"/>
        <v/>
      </c>
      <c r="CE180" s="2" t="str">
        <f t="shared" si="153"/>
        <v/>
      </c>
      <c r="CF180" s="2" t="str">
        <f t="shared" si="153"/>
        <v/>
      </c>
      <c r="CG180" s="2" t="str">
        <f t="shared" si="153"/>
        <v/>
      </c>
      <c r="CH180" s="2" t="str">
        <f t="shared" si="153"/>
        <v/>
      </c>
      <c r="CI180" s="2" t="str">
        <f t="shared" si="153"/>
        <v/>
      </c>
      <c r="CJ180" s="2" t="str">
        <f t="shared" si="153"/>
        <v/>
      </c>
      <c r="CK180" s="2" t="str">
        <f t="shared" si="153"/>
        <v/>
      </c>
      <c r="CL180" s="2" t="str">
        <f t="shared" si="153"/>
        <v/>
      </c>
      <c r="CM180" s="2" t="str">
        <f t="shared" si="153"/>
        <v/>
      </c>
      <c r="CN180" s="2" t="str">
        <f t="shared" si="153"/>
        <v/>
      </c>
      <c r="CO180" s="2" t="str">
        <f t="shared" si="153"/>
        <v/>
      </c>
      <c r="CP180" s="2" t="str">
        <f t="shared" si="153"/>
        <v/>
      </c>
      <c r="CQ180" s="2" t="str">
        <f t="shared" si="153"/>
        <v/>
      </c>
      <c r="CR180" s="2" t="str">
        <f t="shared" si="153"/>
        <v/>
      </c>
      <c r="CS180" s="2" t="str">
        <f t="shared" si="153"/>
        <v/>
      </c>
      <c r="CU180" s="2" t="str">
        <f t="shared" si="154"/>
        <v/>
      </c>
      <c r="CV180" s="2">
        <f t="shared" si="154"/>
        <v>36.491999999999997</v>
      </c>
      <c r="CW180" s="2">
        <f t="shared" si="154"/>
        <v>37.033000000000001</v>
      </c>
      <c r="CX180" s="2">
        <f t="shared" si="154"/>
        <v>34.639000000000003</v>
      </c>
      <c r="CY180" s="2">
        <f t="shared" si="154"/>
        <v>37.466999999999999</v>
      </c>
      <c r="CZ180" s="2">
        <f t="shared" si="154"/>
        <v>36.049999999999997</v>
      </c>
      <c r="DA180" s="2">
        <f t="shared" si="154"/>
        <v>37.5</v>
      </c>
      <c r="DB180" s="2">
        <f t="shared" si="154"/>
        <v>32.917000000000002</v>
      </c>
      <c r="DC180" s="2">
        <f t="shared" si="154"/>
        <v>29.271000000000001</v>
      </c>
      <c r="DD180" s="2">
        <f t="shared" si="154"/>
        <v>29.169</v>
      </c>
      <c r="DE180" s="2">
        <f t="shared" si="154"/>
        <v>28.542000000000002</v>
      </c>
      <c r="DF180" s="2">
        <f t="shared" si="154"/>
        <v>31.332999999999998</v>
      </c>
      <c r="DG180" s="2">
        <f t="shared" si="154"/>
        <v>39.883000000000003</v>
      </c>
      <c r="DH180" s="2">
        <f t="shared" si="154"/>
        <v>33.817</v>
      </c>
      <c r="DI180" s="2" t="str">
        <f t="shared" si="154"/>
        <v/>
      </c>
      <c r="DK180" s="2">
        <f t="shared" si="146"/>
        <v>55.220981451612886</v>
      </c>
      <c r="DL180" s="2">
        <f t="shared" si="146"/>
        <v>70.605752016129031</v>
      </c>
      <c r="DM180" s="2">
        <f t="shared" si="146"/>
        <v>72.280651942815254</v>
      </c>
      <c r="DN180" s="2">
        <f t="shared" si="146"/>
        <v>70.757511546920796</v>
      </c>
      <c r="DO180" s="2">
        <f t="shared" si="146"/>
        <v>89.522629765395891</v>
      </c>
      <c r="DP180" s="2">
        <f t="shared" si="146"/>
        <v>79.451837891520256</v>
      </c>
      <c r="DQ180" s="2">
        <f t="shared" si="146"/>
        <v>82.020747434017579</v>
      </c>
      <c r="DR180" s="2">
        <f t="shared" si="146"/>
        <v>82.902329322638138</v>
      </c>
      <c r="DS180" s="2">
        <f t="shared" si="146"/>
        <v>64.718335483870959</v>
      </c>
      <c r="DT180" s="2">
        <f t="shared" si="146"/>
        <v>62.908371774193547</v>
      </c>
      <c r="DU180" s="2">
        <f t="shared" si="146"/>
        <v>67.718726881720428</v>
      </c>
      <c r="DV180" s="2">
        <f t="shared" si="146"/>
        <v>69.23090909090908</v>
      </c>
      <c r="DW180" s="2">
        <f t="shared" si="146"/>
        <v>82.974738413547243</v>
      </c>
      <c r="DX180" s="2">
        <f t="shared" si="146"/>
        <v>59.386748997326194</v>
      </c>
      <c r="DY180" s="2">
        <f t="shared" si="146"/>
        <v>52.84420985221675</v>
      </c>
      <c r="EA180" s="2">
        <f t="shared" si="136"/>
        <v>36.621484818805101</v>
      </c>
      <c r="EB180" s="2">
        <f t="shared" si="136"/>
        <v>38.478694373808011</v>
      </c>
      <c r="EC180" s="2">
        <f t="shared" si="136"/>
        <v>37.399650684931501</v>
      </c>
      <c r="ED180" s="2">
        <f t="shared" si="136"/>
        <v>35.060048474634364</v>
      </c>
      <c r="EE180" s="2">
        <f t="shared" si="136"/>
        <v>38.264148785711399</v>
      </c>
      <c r="EF180" s="2">
        <f t="shared" si="136"/>
        <v>31.625619273422558</v>
      </c>
      <c r="EG180" s="2">
        <f t="shared" si="136"/>
        <v>35.971823440356488</v>
      </c>
      <c r="EH180" s="2">
        <f t="shared" si="136"/>
        <v>32.659704197244757</v>
      </c>
      <c r="EI180" s="2">
        <f t="shared" si="136"/>
        <v>27.482906215357332</v>
      </c>
      <c r="EJ180" s="2">
        <f t="shared" si="136"/>
        <v>27.05430713351398</v>
      </c>
      <c r="EK180" s="2">
        <f t="shared" si="135"/>
        <v>27.562846385674685</v>
      </c>
      <c r="EL180" s="2">
        <f t="shared" si="130"/>
        <v>30.399201147227529</v>
      </c>
      <c r="EM180" s="2">
        <f t="shared" si="130"/>
        <v>39.022739564391642</v>
      </c>
      <c r="EN180" s="2">
        <f t="shared" si="130"/>
        <v>31.578391838208738</v>
      </c>
      <c r="EO180" s="2">
        <f t="shared" si="130"/>
        <v>34.361675408449216</v>
      </c>
      <c r="EQ180" s="2">
        <f t="shared" si="147"/>
        <v>38.814596227627952</v>
      </c>
      <c r="ER180" s="2">
        <f t="shared" si="147"/>
        <v>37.677414283563607</v>
      </c>
      <c r="ES180" s="2">
        <f t="shared" si="147"/>
        <v>37.361886904446443</v>
      </c>
      <c r="ET180" s="2">
        <f t="shared" si="147"/>
        <v>34.803019379991568</v>
      </c>
      <c r="EU180" s="2">
        <f t="shared" si="147"/>
        <v>37.503517607499546</v>
      </c>
      <c r="EV180" s="2">
        <f t="shared" si="147"/>
        <v>36.822309002357358</v>
      </c>
      <c r="EW180" s="2">
        <f t="shared" si="147"/>
        <v>38.69139324971367</v>
      </c>
      <c r="EX180" s="2">
        <f t="shared" si="147"/>
        <v>34.476370188373949</v>
      </c>
      <c r="EY180" s="2">
        <f t="shared" si="147"/>
        <v>29.375091605323639</v>
      </c>
      <c r="EZ180" s="2">
        <f t="shared" si="147"/>
        <v>29.034937130109881</v>
      </c>
      <c r="FA180" s="2">
        <f t="shared" si="147"/>
        <v>28.769490933100673</v>
      </c>
      <c r="FB180" s="2">
        <f t="shared" si="147"/>
        <v>32.002358897498382</v>
      </c>
      <c r="FC180" s="2">
        <f t="shared" si="147"/>
        <v>39.509253270862516</v>
      </c>
      <c r="FD180" s="2">
        <f t="shared" si="147"/>
        <v>34.294746010741996</v>
      </c>
      <c r="FE180" s="2">
        <f t="shared" si="147"/>
        <v>34.543837336244543</v>
      </c>
      <c r="FG180" s="2">
        <f t="shared" si="148"/>
        <v>0.99999999980062704</v>
      </c>
      <c r="FH180" s="2">
        <f t="shared" si="148"/>
        <v>0.99999999982045296</v>
      </c>
      <c r="FI180" s="2">
        <f t="shared" si="148"/>
        <v>0.99999999982745114</v>
      </c>
      <c r="FJ180" s="2">
        <f t="shared" si="148"/>
        <v>0.99999999986913801</v>
      </c>
      <c r="FK180" s="2">
        <f t="shared" si="148"/>
        <v>0.99999999984503884</v>
      </c>
      <c r="FL180" s="2">
        <f t="shared" si="148"/>
        <v>0.99999999984179955</v>
      </c>
      <c r="FM180" s="2">
        <f t="shared" si="148"/>
        <v>0.99999999986104637</v>
      </c>
      <c r="FN180" s="2">
        <f t="shared" si="148"/>
        <v>0.99999999984957677</v>
      </c>
      <c r="FO180" s="2">
        <f t="shared" si="148"/>
        <v>0.99999999986762</v>
      </c>
      <c r="FP180" s="2">
        <f t="shared" si="148"/>
        <v>0.99999999987197152</v>
      </c>
      <c r="FQ180" s="2">
        <f t="shared" si="148"/>
        <v>0.99999999985166899</v>
      </c>
      <c r="FR180" s="2">
        <f t="shared" si="148"/>
        <v>0.99999999981562016</v>
      </c>
      <c r="FS180" s="2">
        <f t="shared" si="148"/>
        <v>0.99999999859306132</v>
      </c>
      <c r="FT180" s="2">
        <f t="shared" si="148"/>
        <v>0.9999999925381251</v>
      </c>
      <c r="FU180" s="2">
        <f t="shared" si="148"/>
        <v>0.99999997073207703</v>
      </c>
      <c r="FW180" s="2">
        <f t="shared" si="155"/>
        <v>0.88050162323411107</v>
      </c>
      <c r="FX180" s="2">
        <f t="shared" si="155"/>
        <v>0.97477426391789868</v>
      </c>
      <c r="FY180" s="2">
        <f t="shared" si="155"/>
        <v>0.97637488387849614</v>
      </c>
      <c r="FZ180" s="2">
        <f t="shared" si="155"/>
        <v>0.98147498061412219</v>
      </c>
      <c r="GA180" s="2">
        <f t="shared" si="155"/>
        <v>0.97773306696055273</v>
      </c>
      <c r="GB180" s="2">
        <f t="shared" si="155"/>
        <v>0.96621925073649972</v>
      </c>
      <c r="GC180" s="2">
        <f t="shared" si="155"/>
        <v>0.98261022958012223</v>
      </c>
      <c r="GD180" s="2">
        <f t="shared" si="155"/>
        <v>0.98460117651273893</v>
      </c>
      <c r="GE180" s="2">
        <f t="shared" si="155"/>
        <v>0.98688095174478241</v>
      </c>
      <c r="GF180" s="2">
        <f t="shared" si="155"/>
        <v>0.98667862902302317</v>
      </c>
      <c r="GG180" s="2">
        <f t="shared" si="155"/>
        <v>0.98083762449776402</v>
      </c>
      <c r="GH180" s="2">
        <f t="shared" si="155"/>
        <v>0.96845492498525321</v>
      </c>
      <c r="GI180" s="2">
        <f t="shared" si="155"/>
        <v>0.95033228340401321</v>
      </c>
      <c r="GJ180" s="2">
        <f t="shared" si="155"/>
        <v>0.92011030984084663</v>
      </c>
      <c r="GK180" s="2">
        <f t="shared" si="155"/>
        <v>0.89908182029015993</v>
      </c>
      <c r="GM180" s="107">
        <f t="shared" si="156"/>
        <v>1.0625642977814854E-227</v>
      </c>
      <c r="GN180" s="107">
        <f t="shared" si="156"/>
        <v>8.855023425800752E-261</v>
      </c>
      <c r="GO180" s="107">
        <f t="shared" si="156"/>
        <v>1.4456368114887485E-273</v>
      </c>
      <c r="GP180" s="107">
        <f t="shared" si="156"/>
        <v>0</v>
      </c>
      <c r="GQ180" s="107">
        <f t="shared" si="156"/>
        <v>0</v>
      </c>
      <c r="GR180" s="107">
        <f t="shared" si="156"/>
        <v>0</v>
      </c>
      <c r="GS180" s="107">
        <f t="shared" si="156"/>
        <v>0</v>
      </c>
      <c r="GT180" s="107">
        <f t="shared" si="156"/>
        <v>0</v>
      </c>
      <c r="GU180" s="107">
        <f t="shared" si="156"/>
        <v>0</v>
      </c>
      <c r="GV180" s="107">
        <f t="shared" si="156"/>
        <v>0</v>
      </c>
      <c r="GW180" s="107">
        <f t="shared" si="156"/>
        <v>0</v>
      </c>
      <c r="GX180" s="107">
        <f t="shared" si="156"/>
        <v>0</v>
      </c>
      <c r="GY180" s="107">
        <f t="shared" si="156"/>
        <v>0</v>
      </c>
      <c r="GZ180" s="107">
        <f t="shared" si="156"/>
        <v>0</v>
      </c>
      <c r="HA180" s="107">
        <f t="shared" si="156"/>
        <v>0</v>
      </c>
      <c r="HC180" s="107">
        <f t="shared" si="132"/>
        <v>4.2994375459721036E-171</v>
      </c>
      <c r="HD180" s="107">
        <f t="shared" si="132"/>
        <v>1.555416308741623E-198</v>
      </c>
      <c r="HE180" s="107">
        <f t="shared" si="132"/>
        <v>1.3431264734596777E-208</v>
      </c>
      <c r="HF180" s="107">
        <f t="shared" si="131"/>
        <v>1.717687889818098E-258</v>
      </c>
      <c r="HG180" s="107">
        <f t="shared" si="131"/>
        <v>1.8275872414335836E-256</v>
      </c>
      <c r="HH180" s="107">
        <f t="shared" si="131"/>
        <v>3.601389845776766E-241</v>
      </c>
      <c r="HI180" s="107">
        <f t="shared" si="131"/>
        <v>8.6676993964264518E-272</v>
      </c>
      <c r="HJ180" s="107">
        <f t="shared" si="131"/>
        <v>2.0763982500245346E-261</v>
      </c>
      <c r="HK180" s="107">
        <f t="shared" si="131"/>
        <v>8.8398079250115328E-292</v>
      </c>
      <c r="HL180" s="107">
        <f t="shared" si="131"/>
        <v>4.044409103061305E-307</v>
      </c>
      <c r="HM180" s="107">
        <f t="shared" si="131"/>
        <v>3.0597195672366594E-298</v>
      </c>
      <c r="HN180" s="107">
        <f t="shared" si="131"/>
        <v>1.6140012487748311E-250</v>
      </c>
      <c r="HO180" s="107">
        <f t="shared" si="149"/>
        <v>7.257344696067926E-238</v>
      </c>
      <c r="HP180" s="107">
        <f t="shared" si="149"/>
        <v>5.1171677528623761E-241</v>
      </c>
      <c r="HQ180" s="107">
        <f t="shared" si="149"/>
        <v>0</v>
      </c>
      <c r="HS180" s="107">
        <f t="shared" si="157"/>
        <v>6.9657182548982867E-31</v>
      </c>
      <c r="HT180" s="107">
        <f t="shared" si="157"/>
        <v>3.8959758001844872E-41</v>
      </c>
      <c r="HU180" s="107">
        <f t="shared" si="157"/>
        <v>1.9791051356723368E-43</v>
      </c>
      <c r="HV180" s="107">
        <f t="shared" si="157"/>
        <v>5.1895640449845052E-55</v>
      </c>
      <c r="HW180" s="107">
        <f t="shared" si="157"/>
        <v>9.0786770323388235E-54</v>
      </c>
      <c r="HX180" s="107">
        <f t="shared" si="157"/>
        <v>3.0000771129903885E-48</v>
      </c>
      <c r="HY180" s="107">
        <f t="shared" si="157"/>
        <v>2.0805421295329281E-58</v>
      </c>
      <c r="HZ180" s="107">
        <f t="shared" si="157"/>
        <v>3.908013467465121E-57</v>
      </c>
      <c r="IA180" s="107">
        <f t="shared" si="157"/>
        <v>9.8527419334286149E-65</v>
      </c>
      <c r="IB180" s="107">
        <f t="shared" si="157"/>
        <v>1.2090766782041107E-67</v>
      </c>
      <c r="IC180" s="107">
        <f t="shared" si="157"/>
        <v>1.7755543793429786E-63</v>
      </c>
      <c r="ID180" s="107">
        <f t="shared" si="157"/>
        <v>1.4257903887296502E-50</v>
      </c>
      <c r="IE180" s="107">
        <f t="shared" si="157"/>
        <v>6.2732049137471129E-47</v>
      </c>
      <c r="IF180" s="107">
        <f t="shared" si="157"/>
        <v>3.8588776921293547E-46</v>
      </c>
      <c r="IG180" s="107">
        <f t="shared" si="157"/>
        <v>2.2048214068909393E-53</v>
      </c>
      <c r="II180" s="107">
        <f t="shared" si="158"/>
        <v>1.6157564266244963E-2</v>
      </c>
      <c r="IJ180" s="107">
        <f t="shared" si="158"/>
        <v>3.2017529191057089E-6</v>
      </c>
      <c r="IK180" s="107">
        <f t="shared" si="158"/>
        <v>1.2329165618411123E-6</v>
      </c>
      <c r="IL180" s="107">
        <f t="shared" si="158"/>
        <v>1.508009373279048E-8</v>
      </c>
      <c r="IM180" s="107">
        <f t="shared" si="158"/>
        <v>5.9378589390951018E-8</v>
      </c>
      <c r="IN180" s="107">
        <f t="shared" si="158"/>
        <v>2.6118230226551995E-6</v>
      </c>
      <c r="IO180" s="107">
        <f t="shared" si="158"/>
        <v>3.6373857332167273E-9</v>
      </c>
      <c r="IP180" s="107">
        <f t="shared" si="158"/>
        <v>2.4297414948631418E-9</v>
      </c>
      <c r="IQ180" s="107">
        <f t="shared" si="158"/>
        <v>8.4867337360351716E-11</v>
      </c>
      <c r="IR180" s="107">
        <f t="shared" si="158"/>
        <v>3.0772607326556695E-11</v>
      </c>
      <c r="IS180" s="107">
        <f t="shared" si="158"/>
        <v>1.4319278746435346E-9</v>
      </c>
      <c r="IT180" s="107">
        <f t="shared" si="158"/>
        <v>8.7283253500601637E-7</v>
      </c>
      <c r="IU180" s="107">
        <f t="shared" si="158"/>
        <v>5.0363498268918618E-6</v>
      </c>
      <c r="IV180" s="107">
        <f t="shared" si="158"/>
        <v>3.2794306596720009E-5</v>
      </c>
      <c r="IW180" s="107">
        <f t="shared" si="158"/>
        <v>4.573601853106269E-2</v>
      </c>
      <c r="IY180" s="107">
        <f t="shared" si="159"/>
        <v>1.6157564266244963E-2</v>
      </c>
      <c r="IZ180" s="107">
        <f t="shared" si="159"/>
        <v>3.2017529191057089E-6</v>
      </c>
      <c r="JA180" s="107">
        <f t="shared" si="159"/>
        <v>1.2329165618411123E-6</v>
      </c>
      <c r="JB180" s="107">
        <f t="shared" si="159"/>
        <v>1.508009373279048E-8</v>
      </c>
      <c r="JC180" s="107">
        <f t="shared" si="159"/>
        <v>5.9378589390951018E-8</v>
      </c>
      <c r="JD180" s="107">
        <f t="shared" si="159"/>
        <v>2.6118230226551995E-6</v>
      </c>
      <c r="JE180" s="107">
        <f t="shared" si="159"/>
        <v>3.6373857332167273E-9</v>
      </c>
      <c r="JF180" s="107">
        <f t="shared" si="159"/>
        <v>2.4297414948631418E-9</v>
      </c>
      <c r="JG180" s="107">
        <f t="shared" si="159"/>
        <v>8.4867337360351716E-11</v>
      </c>
      <c r="JH180" s="107">
        <f t="shared" si="159"/>
        <v>3.0772607326556695E-11</v>
      </c>
      <c r="JI180" s="107">
        <f t="shared" si="159"/>
        <v>1.4319278746435346E-9</v>
      </c>
      <c r="JJ180" s="107">
        <f t="shared" si="159"/>
        <v>8.7283253500601637E-7</v>
      </c>
      <c r="JK180" s="107">
        <f t="shared" si="159"/>
        <v>5.0363498268918618E-6</v>
      </c>
      <c r="JL180" s="107">
        <f t="shared" si="159"/>
        <v>3.2794306596720009E-5</v>
      </c>
      <c r="JM180" s="107">
        <f t="shared" si="159"/>
        <v>4.573601853106269E-2</v>
      </c>
    </row>
    <row r="181" spans="2:273" x14ac:dyDescent="0.25">
      <c r="B181" s="2">
        <v>153</v>
      </c>
      <c r="C181" s="37">
        <v>35.444000000000003</v>
      </c>
      <c r="D181" s="37">
        <v>37.048999999999999</v>
      </c>
      <c r="E181" s="37">
        <v>36.689</v>
      </c>
      <c r="F181" s="37">
        <v>34.377000000000002</v>
      </c>
      <c r="G181" s="37">
        <v>38.082999999999998</v>
      </c>
      <c r="H181" s="37">
        <v>36.049999999999997</v>
      </c>
      <c r="I181" s="37">
        <v>37.683</v>
      </c>
      <c r="J181" s="37">
        <v>34.85</v>
      </c>
      <c r="K181" s="37">
        <v>29.373000000000001</v>
      </c>
      <c r="L181" s="37">
        <v>29.186</v>
      </c>
      <c r="M181" s="37">
        <v>29.152999999999999</v>
      </c>
      <c r="N181" s="37">
        <v>31.65</v>
      </c>
      <c r="O181" s="37">
        <v>38.783000000000001</v>
      </c>
      <c r="P181" s="37">
        <v>34.417000000000002</v>
      </c>
      <c r="Q181" s="37">
        <v>33.767000000000003</v>
      </c>
      <c r="S181" s="4">
        <f>AY181 + (C$3 * _xlfn.NORM.DIST($B181, C$7, ABS(C$11), FALSE) * _xlfn.NORM.DIST(($B181 - C$7)*C$15, 0, ABS(C$11), TRUE) * 2)
               + (C$4 * _xlfn.NORM.DIST($B181, C$8, ABS(C$12), FALSE) * _xlfn.NORM.DIST(($B181 - C$8)*C$16, 0, ABS(C$12), TRUE) * 2)
               + (C$5 * _xlfn.NORM.DIST($B181, C$9, ABS(C$13), FALSE) * _xlfn.NORM.DIST(($B181 - C$9)*C$17, 0, ABS(C$13), TRUE) * 2)
               + (C$6 * _xlfn.NORM.DIST($B181, C$10, ABS(C$14), FALSE) * _xlfn.NORM.DIST(($B181 - C$10)*C$18, 0, ABS(C$14), TRUE) * 2)</f>
        <v>38.564755005079057</v>
      </c>
      <c r="T181" s="4">
        <f>AZ181 + (D$3 * _xlfn.NORM.DIST($B181, D$7, ABS(D$11), FALSE) * _xlfn.NORM.DIST(($B181 - D$7)*D$15, 0, ABS(D$11), TRUE) * 2)
               + (D$4 * _xlfn.NORM.DIST($B181, D$8, ABS(D$12), FALSE) * _xlfn.NORM.DIST(($B181 - D$8)*D$16, 0, ABS(D$12), TRUE) * 2)
               + (D$5 * _xlfn.NORM.DIST($B181, D$9, ABS(D$13), FALSE) * _xlfn.NORM.DIST(($B181 - D$9)*D$17, 0, ABS(D$13), TRUE) * 2)
               + (D$6 * _xlfn.NORM.DIST($B181, D$10, ABS(D$14), FALSE) * _xlfn.NORM.DIST(($B181 - D$10)*D$18, 0, ABS(D$14), TRUE) * 2)</f>
        <v>37.622112348208887</v>
      </c>
      <c r="U181" s="4">
        <f>BA181 + (E$3 * _xlfn.NORM.DIST($B181, E$7, ABS(E$11), FALSE) * _xlfn.NORM.DIST(($B181 - E$7)*E$15, 0, ABS(E$11), TRUE) * 2)
               + (E$4 * _xlfn.NORM.DIST($B181, E$8, ABS(E$12), FALSE) * _xlfn.NORM.DIST(($B181 - E$8)*E$16, 0, ABS(E$12), TRUE) * 2)
               + (E$5 * _xlfn.NORM.DIST($B181, E$9, ABS(E$13), FALSE) * _xlfn.NORM.DIST(($B181 - E$9)*E$17, 0, ABS(E$13), TRUE) * 2)
               + (E$6 * _xlfn.NORM.DIST($B181, E$10, ABS(E$14), FALSE) * _xlfn.NORM.DIST(($B181 - E$10)*E$18, 0, ABS(E$14), TRUE) * 2)</f>
        <v>37.240240769984382</v>
      </c>
      <c r="V181" s="4">
        <f>BB181 + (F$3 * _xlfn.NORM.DIST($B181, F$7, ABS(F$11), FALSE) * _xlfn.NORM.DIST(($B181 - F$7)*F$15, 0, ABS(F$11), TRUE) * 2)
               + (F$4 * _xlfn.NORM.DIST($B181, F$8, ABS(F$12), FALSE) * _xlfn.NORM.DIST(($B181 - F$8)*F$16, 0, ABS(F$12), TRUE) * 2)
               + (F$5 * _xlfn.NORM.DIST($B181, F$9, ABS(F$13), FALSE) * _xlfn.NORM.DIST(($B181 - F$9)*F$17, 0, ABS(F$13), TRUE) * 2)
               + (F$6 * _xlfn.NORM.DIST($B181, F$10, ABS(F$14), FALSE) * _xlfn.NORM.DIST(($B181 - F$10)*F$18, 0, ABS(F$14), TRUE) * 2)</f>
        <v>34.69378086974374</v>
      </c>
      <c r="W181" s="4">
        <f>BC181 + (G$3 * _xlfn.NORM.DIST($B181, G$7, ABS(G$11), FALSE) * _xlfn.NORM.DIST(($B181 - G$7)*G$15, 0, ABS(G$11), TRUE) * 2)
               + (G$4 * _xlfn.NORM.DIST($B181, G$8, ABS(G$12), FALSE) * _xlfn.NORM.DIST(($B181 - G$8)*G$16, 0, ABS(G$12), TRUE) * 2)
               + (G$5 * _xlfn.NORM.DIST($B181, G$9, ABS(G$13), FALSE) * _xlfn.NORM.DIST(($B181 - G$9)*G$17, 0, ABS(G$13), TRUE) * 2)
               + (G$6 * _xlfn.NORM.DIST($B181, G$10, ABS(G$14), FALSE) * _xlfn.NORM.DIST(($B181 - G$10)*G$18, 0, ABS(G$14), TRUE) * 2)</f>
        <v>37.368012757797501</v>
      </c>
      <c r="X181" s="4">
        <f>BD181 + (H$3 * _xlfn.NORM.DIST($B181, H$7, ABS(H$11), FALSE) * _xlfn.NORM.DIST(($B181 - H$7)*H$15, 0, ABS(H$11), TRUE) * 2)
               + (H$4 * _xlfn.NORM.DIST($B181, H$8, ABS(H$12), FALSE) * _xlfn.NORM.DIST(($B181 - H$8)*H$16, 0, ABS(H$12), TRUE) * 2)
               + (H$5 * _xlfn.NORM.DIST($B181, H$9, ABS(H$13), FALSE) * _xlfn.NORM.DIST(($B181 - H$9)*H$17, 0, ABS(H$13), TRUE) * 2)
               + (H$6 * _xlfn.NORM.DIST($B181, H$10, ABS(H$14), FALSE) * _xlfn.NORM.DIST(($B181 - H$10)*H$18, 0, ABS(H$14), TRUE) * 2)</f>
        <v>36.475175888120653</v>
      </c>
      <c r="Y181" s="4">
        <f>BE181 + (I$3 * _xlfn.NORM.DIST($B181, I$7, ABS(I$11), FALSE) * _xlfn.NORM.DIST(($B181 - I$7)*I$15, 0, ABS(I$11), TRUE) * 2)
               + (I$4 * _xlfn.NORM.DIST($B181, I$8, ABS(I$12), FALSE) * _xlfn.NORM.DIST(($B181 - I$8)*I$16, 0, ABS(I$12), TRUE) * 2)
               + (I$5 * _xlfn.NORM.DIST($B181, I$9, ABS(I$13), FALSE) * _xlfn.NORM.DIST(($B181 - I$9)*I$17, 0, ABS(I$13), TRUE) * 2)
               + (I$6 * _xlfn.NORM.DIST($B181, I$10, ABS(I$14), FALSE) * _xlfn.NORM.DIST(($B181 - I$10)*I$18, 0, ABS(I$14), TRUE) * 2)</f>
        <v>38.460882176149518</v>
      </c>
      <c r="Z181" s="4">
        <f>BF181 + (J$3 * _xlfn.NORM.DIST($B181, J$7, ABS(J$11), FALSE) * _xlfn.NORM.DIST(($B181 - J$7)*J$15, 0, ABS(J$11), TRUE) * 2)
               + (J$4 * _xlfn.NORM.DIST($B181, J$8, ABS(J$12), FALSE) * _xlfn.NORM.DIST(($B181 - J$8)*J$16, 0, ABS(J$12), TRUE) * 2)
               + (J$5 * _xlfn.NORM.DIST($B181, J$9, ABS(J$13), FALSE) * _xlfn.NORM.DIST(($B181 - J$9)*J$17, 0, ABS(J$13), TRUE) * 2)
               + (J$6 * _xlfn.NORM.DIST($B181, J$10, ABS(J$14), FALSE) * _xlfn.NORM.DIST(($B181 - J$10)*J$18, 0, ABS(J$14), TRUE) * 2)</f>
        <v>34.27827361122457</v>
      </c>
      <c r="AA181" s="4">
        <f>BG181 + (K$3 * _xlfn.NORM.DIST($B181, K$7, ABS(K$11), FALSE) * _xlfn.NORM.DIST(($B181 - K$7)*K$15, 0, ABS(K$11), TRUE) * 2)
               + (K$4 * _xlfn.NORM.DIST($B181, K$8, ABS(K$12), FALSE) * _xlfn.NORM.DIST(($B181 - K$8)*K$16, 0, ABS(K$12), TRUE) * 2)
               + (K$5 * _xlfn.NORM.DIST($B181, K$9, ABS(K$13), FALSE) * _xlfn.NORM.DIST(($B181 - K$9)*K$17, 0, ABS(K$13), TRUE) * 2)
               + (K$6 * _xlfn.NORM.DIST($B181, K$10, ABS(K$14), FALSE) * _xlfn.NORM.DIST(($B181 - K$10)*K$18, 0, ABS(K$14), TRUE) * 2)</f>
        <v>29.199071010442175</v>
      </c>
      <c r="AB181" s="4">
        <f>BH181 + (L$3 * _xlfn.NORM.DIST($B181, L$7, ABS(L$11), FALSE) * _xlfn.NORM.DIST(($B181 - L$7)*L$15, 0, ABS(L$11), TRUE) * 2)
               + (L$4 * _xlfn.NORM.DIST($B181, L$8, ABS(L$12), FALSE) * _xlfn.NORM.DIST(($B181 - L$8)*L$16, 0, ABS(L$12), TRUE) * 2)
               + (L$5 * _xlfn.NORM.DIST($B181, L$9, ABS(L$13), FALSE) * _xlfn.NORM.DIST(($B181 - L$9)*L$17, 0, ABS(L$13), TRUE) * 2)
               + (L$6 * _xlfn.NORM.DIST($B181, L$10, ABS(L$14), FALSE) * _xlfn.NORM.DIST(($B181 - L$10)*L$18, 0, ABS(L$14), TRUE) * 2)</f>
        <v>28.853770286122998</v>
      </c>
      <c r="AC181" s="4">
        <f>BI181 + (M$3 * _xlfn.NORM.DIST($B181, M$7, ABS(M$11), FALSE) * _xlfn.NORM.DIST(($B181 - M$7)*M$15, 0, ABS(M$11), TRUE) * 2)
               + (M$4 * _xlfn.NORM.DIST($B181, M$8, ABS(M$12), FALSE) * _xlfn.NORM.DIST(($B181 - M$8)*M$16, 0, ABS(M$12), TRUE) * 2)
               + (M$5 * _xlfn.NORM.DIST($B181, M$9, ABS(M$13), FALSE) * _xlfn.NORM.DIST(($B181 - M$9)*M$17, 0, ABS(M$13), TRUE) * 2)
               + (M$6 * _xlfn.NORM.DIST($B181, M$10, ABS(M$14), FALSE) * _xlfn.NORM.DIST(($B181 - M$10)*M$18, 0, ABS(M$14), TRUE) * 2)</f>
        <v>28.612783356651917</v>
      </c>
      <c r="AD181" s="4">
        <f>BJ181 + (N$3 * _xlfn.NORM.DIST($B181, N$7, ABS(N$11), FALSE) * _xlfn.NORM.DIST(($B181 - N$7)*N$15, 0, ABS(N$11), TRUE) * 2)
               + (N$4 * _xlfn.NORM.DIST($B181, N$8, ABS(N$12), FALSE) * _xlfn.NORM.DIST(($B181 - N$8)*N$16, 0, ABS(N$12), TRUE) * 2)
               + (N$5 * _xlfn.NORM.DIST($B181, N$9, ABS(N$13), FALSE) * _xlfn.NORM.DIST(($B181 - N$9)*N$17, 0, ABS(N$13), TRUE) * 2)
               + (N$6 * _xlfn.NORM.DIST($B181, N$10, ABS(N$14), FALSE) * _xlfn.NORM.DIST(($B181 - N$10)*N$18, 0, ABS(N$14), TRUE) * 2)</f>
        <v>31.796685404842822</v>
      </c>
      <c r="AE181" s="4">
        <f>BK181 + (O$3 * _xlfn.NORM.DIST($B181, O$7, ABS(O$11), FALSE) * _xlfn.NORM.DIST(($B181 - O$7)*O$15, 0, ABS(O$11), TRUE) * 2)
               + (O$4 * _xlfn.NORM.DIST($B181, O$8, ABS(O$12), FALSE) * _xlfn.NORM.DIST(($B181 - O$8)*O$16, 0, ABS(O$12), TRUE) * 2)
               + (O$5 * _xlfn.NORM.DIST($B181, O$9, ABS(O$13), FALSE) * _xlfn.NORM.DIST(($B181 - O$9)*O$17, 0, ABS(O$13), TRUE) * 2)
               + (O$6 * _xlfn.NORM.DIST($B181, O$10, ABS(O$14), FALSE) * _xlfn.NORM.DIST(($B181 - O$10)*O$18, 0, ABS(O$14), TRUE) * 2)</f>
        <v>39.302966305538249</v>
      </c>
      <c r="AF181" s="4">
        <f t="shared" si="133"/>
        <v>33.933749530111626</v>
      </c>
      <c r="AG181" s="4">
        <f t="shared" si="133"/>
        <v>34.364748396272063</v>
      </c>
      <c r="AI181" s="4">
        <f>IF(OR($B181 &lt; C$231, $B181 &gt; C$234), 0, C181-S181)</f>
        <v>-3.1207550050790545</v>
      </c>
      <c r="AJ181" s="4">
        <f>IF(OR($B181 &lt; D$231, $B181 &gt; D$234), 0, D181-T181)</f>
        <v>-0.57311234820888757</v>
      </c>
      <c r="AK181" s="4">
        <f>IF(OR($B181 &lt; E$231, $B181 &gt; E$234), 0, E181-U181)</f>
        <v>-0.55124076998438198</v>
      </c>
      <c r="AL181" s="4">
        <f>IF(OR($B181 &lt; F$231, $B181 &gt; F$234), 0, F181-V181)</f>
        <v>-0.31678086974373798</v>
      </c>
      <c r="AM181" s="4">
        <f>IF(OR($B181 &lt; G$231, $B181 &gt; G$234), 0, G181-W181)</f>
        <v>0.71498724220249699</v>
      </c>
      <c r="AN181" s="4">
        <f>IF(OR($B181 &lt; H$231, $B181 &gt; H$234), 0, H181-X181)</f>
        <v>-0.42517588812065554</v>
      </c>
      <c r="AO181" s="4">
        <f>IF(OR($B181 &lt; I$231, $B181 &gt; I$234), 0, I181-Y181)</f>
        <v>-0.77788217614951805</v>
      </c>
      <c r="AP181" s="4">
        <f>IF(OR($B181 &lt; J$231, $B181 &gt; J$234), 0, J181-Z181)</f>
        <v>0.57172638877543136</v>
      </c>
      <c r="AQ181" s="4">
        <f>IF(OR($B181 &lt; K$231, $B181 &gt; K$234), 0, K181-AA181)</f>
        <v>0.17392898955782599</v>
      </c>
      <c r="AR181" s="4">
        <f>IF(OR($B181 &lt; L$231, $B181 &gt; L$234), 0, L181-AB181)</f>
        <v>0.33222971387700184</v>
      </c>
      <c r="AS181" s="4">
        <f>IF(OR($B181 &lt; M$231, $B181 &gt; M$234), 0, M181-AC181)</f>
        <v>0.5402166433480815</v>
      </c>
      <c r="AT181" s="4">
        <f>IF(OR($B181 &lt; N$231, $B181 &gt; N$234), 0, N181-AD181)</f>
        <v>-0.14668540484282389</v>
      </c>
      <c r="AU181" s="4">
        <f>IF(OR($B181 &lt; O$231, $B181 &gt; O$234), 0, O181-AE181)</f>
        <v>-0.5199663055382473</v>
      </c>
      <c r="AV181" s="4">
        <f t="shared" si="150"/>
        <v>0.48325046988837528</v>
      </c>
      <c r="AW181" s="4">
        <f t="shared" si="150"/>
        <v>-0.59774839627205978</v>
      </c>
      <c r="AY181" s="2">
        <f t="shared" si="151"/>
        <v>38.564755005079057</v>
      </c>
      <c r="AZ181" s="2">
        <f t="shared" si="151"/>
        <v>37.622112347293196</v>
      </c>
      <c r="BA181" s="2">
        <f t="shared" si="151"/>
        <v>37.240240768392802</v>
      </c>
      <c r="BB181" s="2">
        <f t="shared" si="151"/>
        <v>34.693780869742284</v>
      </c>
      <c r="BC181" s="2">
        <f t="shared" si="151"/>
        <v>37.368012757780868</v>
      </c>
      <c r="BD181" s="2">
        <f t="shared" si="151"/>
        <v>36.47517587798454</v>
      </c>
      <c r="BE181" s="2">
        <f t="shared" si="151"/>
        <v>38.460882176149227</v>
      </c>
      <c r="BF181" s="2">
        <f t="shared" si="151"/>
        <v>34.278273611224371</v>
      </c>
      <c r="BG181" s="2">
        <f t="shared" si="151"/>
        <v>29.199071010442175</v>
      </c>
      <c r="BH181" s="2">
        <f t="shared" si="151"/>
        <v>28.853770286122998</v>
      </c>
      <c r="BI181" s="2">
        <f t="shared" si="151"/>
        <v>28.612783356651811</v>
      </c>
      <c r="BJ181" s="2">
        <f t="shared" si="151"/>
        <v>31.796685401244215</v>
      </c>
      <c r="BK181" s="2">
        <f t="shared" si="151"/>
        <v>39.302966248368513</v>
      </c>
      <c r="BL181" s="2">
        <f t="shared" si="151"/>
        <v>33.933747907060187</v>
      </c>
      <c r="BM181" s="2">
        <f t="shared" si="151"/>
        <v>34.359493607486328</v>
      </c>
      <c r="BO181" s="2" t="str">
        <f t="shared" si="152"/>
        <v/>
      </c>
      <c r="BP181" s="2" t="str">
        <f t="shared" si="152"/>
        <v/>
      </c>
      <c r="BQ181" s="2" t="str">
        <f t="shared" si="152"/>
        <v/>
      </c>
      <c r="BR181" s="2" t="str">
        <f t="shared" si="152"/>
        <v/>
      </c>
      <c r="BS181" s="2" t="str">
        <f t="shared" si="152"/>
        <v/>
      </c>
      <c r="BT181" s="2" t="str">
        <f t="shared" si="152"/>
        <v/>
      </c>
      <c r="BU181" s="2" t="str">
        <f t="shared" si="152"/>
        <v/>
      </c>
      <c r="BV181" s="2" t="str">
        <f t="shared" si="152"/>
        <v/>
      </c>
      <c r="BW181" s="2" t="str">
        <f t="shared" si="152"/>
        <v/>
      </c>
      <c r="BX181" s="2" t="str">
        <f t="shared" si="152"/>
        <v/>
      </c>
      <c r="BY181" s="2" t="str">
        <f t="shared" si="152"/>
        <v/>
      </c>
      <c r="BZ181" s="2" t="str">
        <f t="shared" si="152"/>
        <v/>
      </c>
      <c r="CA181" s="2" t="str">
        <f t="shared" si="152"/>
        <v/>
      </c>
      <c r="CB181" s="2" t="str">
        <f t="shared" si="152"/>
        <v/>
      </c>
      <c r="CC181" s="2" t="str">
        <f t="shared" si="152"/>
        <v/>
      </c>
      <c r="CE181" s="2" t="str">
        <f t="shared" si="153"/>
        <v/>
      </c>
      <c r="CF181" s="2" t="str">
        <f t="shared" si="153"/>
        <v/>
      </c>
      <c r="CG181" s="2" t="str">
        <f t="shared" si="153"/>
        <v/>
      </c>
      <c r="CH181" s="2" t="str">
        <f t="shared" si="153"/>
        <v/>
      </c>
      <c r="CI181" s="2" t="str">
        <f t="shared" si="153"/>
        <v/>
      </c>
      <c r="CJ181" s="2" t="str">
        <f t="shared" si="153"/>
        <v/>
      </c>
      <c r="CK181" s="2" t="str">
        <f t="shared" si="153"/>
        <v/>
      </c>
      <c r="CL181" s="2" t="str">
        <f t="shared" si="153"/>
        <v/>
      </c>
      <c r="CM181" s="2" t="str">
        <f t="shared" si="153"/>
        <v/>
      </c>
      <c r="CN181" s="2" t="str">
        <f t="shared" si="153"/>
        <v/>
      </c>
      <c r="CO181" s="2" t="str">
        <f t="shared" si="153"/>
        <v/>
      </c>
      <c r="CP181" s="2" t="str">
        <f t="shared" si="153"/>
        <v/>
      </c>
      <c r="CQ181" s="2" t="str">
        <f t="shared" si="153"/>
        <v/>
      </c>
      <c r="CR181" s="2" t="str">
        <f t="shared" si="153"/>
        <v/>
      </c>
      <c r="CS181" s="2" t="str">
        <f t="shared" si="153"/>
        <v/>
      </c>
      <c r="CU181" s="2" t="str">
        <f t="shared" si="154"/>
        <v/>
      </c>
      <c r="CV181" s="2">
        <f t="shared" si="154"/>
        <v>37.048999999999999</v>
      </c>
      <c r="CW181" s="2">
        <f t="shared" si="154"/>
        <v>36.689</v>
      </c>
      <c r="CX181" s="2">
        <f t="shared" si="154"/>
        <v>34.377000000000002</v>
      </c>
      <c r="CY181" s="2">
        <f t="shared" si="154"/>
        <v>38.082999999999998</v>
      </c>
      <c r="CZ181" s="2">
        <f t="shared" si="154"/>
        <v>36.049999999999997</v>
      </c>
      <c r="DA181" s="2">
        <f t="shared" si="154"/>
        <v>37.683</v>
      </c>
      <c r="DB181" s="2">
        <f t="shared" si="154"/>
        <v>34.85</v>
      </c>
      <c r="DC181" s="2">
        <f t="shared" si="154"/>
        <v>29.373000000000001</v>
      </c>
      <c r="DD181" s="2">
        <f t="shared" si="154"/>
        <v>29.186</v>
      </c>
      <c r="DE181" s="2">
        <f t="shared" si="154"/>
        <v>29.152999999999999</v>
      </c>
      <c r="DF181" s="2">
        <f t="shared" si="154"/>
        <v>31.65</v>
      </c>
      <c r="DG181" s="2">
        <f t="shared" si="154"/>
        <v>38.783000000000001</v>
      </c>
      <c r="DH181" s="2">
        <f t="shared" si="154"/>
        <v>34.417000000000002</v>
      </c>
      <c r="DI181" s="2" t="str">
        <f t="shared" si="154"/>
        <v/>
      </c>
      <c r="DK181" s="2">
        <f t="shared" ref="DK181:DY244" si="160">BO$229*$B181+BO$230</f>
        <v>55.224691935483854</v>
      </c>
      <c r="DL181" s="2">
        <f t="shared" si="160"/>
        <v>70.713459677419365</v>
      </c>
      <c r="DM181" s="2">
        <f t="shared" si="160"/>
        <v>72.389358870967754</v>
      </c>
      <c r="DN181" s="2">
        <f t="shared" si="160"/>
        <v>70.87556121700878</v>
      </c>
      <c r="DO181" s="2">
        <f t="shared" si="160"/>
        <v>89.759709494134881</v>
      </c>
      <c r="DP181" s="2">
        <f t="shared" si="160"/>
        <v>79.575637433155094</v>
      </c>
      <c r="DQ181" s="2">
        <f t="shared" si="160"/>
        <v>82.189334310850427</v>
      </c>
      <c r="DR181" s="2">
        <f t="shared" si="160"/>
        <v>83.083696969696959</v>
      </c>
      <c r="DS181" s="2">
        <f t="shared" si="160"/>
        <v>64.787661290322575</v>
      </c>
      <c r="DT181" s="2">
        <f t="shared" si="160"/>
        <v>62.980901612903224</v>
      </c>
      <c r="DU181" s="2">
        <f t="shared" si="160"/>
        <v>67.826784946236558</v>
      </c>
      <c r="DV181" s="2">
        <f t="shared" si="160"/>
        <v>69.324136363636356</v>
      </c>
      <c r="DW181" s="2">
        <f t="shared" si="160"/>
        <v>83.104424242424244</v>
      </c>
      <c r="DX181" s="2">
        <f t="shared" si="160"/>
        <v>59.392045454545446</v>
      </c>
      <c r="DY181" s="2">
        <f t="shared" si="160"/>
        <v>52.824335960591135</v>
      </c>
      <c r="EA181" s="2">
        <f t="shared" si="136"/>
        <v>36.545794809010786</v>
      </c>
      <c r="EB181" s="2">
        <f t="shared" si="136"/>
        <v>38.414935314685316</v>
      </c>
      <c r="EC181" s="2">
        <f t="shared" si="136"/>
        <v>37.276453108535293</v>
      </c>
      <c r="ED181" s="2">
        <f t="shared" si="136"/>
        <v>34.950032506855571</v>
      </c>
      <c r="EE181" s="2">
        <f t="shared" si="136"/>
        <v>38.127437022669412</v>
      </c>
      <c r="EF181" s="2">
        <f t="shared" si="136"/>
        <v>31.331449509241551</v>
      </c>
      <c r="EG181" s="2">
        <f t="shared" si="136"/>
        <v>35.733103462065813</v>
      </c>
      <c r="EH181" s="2">
        <f t="shared" si="136"/>
        <v>32.451488686107893</v>
      </c>
      <c r="EI181" s="2">
        <f t="shared" si="136"/>
        <v>27.294529894316756</v>
      </c>
      <c r="EJ181" s="2">
        <f t="shared" si="136"/>
        <v>26.860672918807822</v>
      </c>
      <c r="EK181" s="2">
        <f t="shared" si="135"/>
        <v>27.403837212371858</v>
      </c>
      <c r="EL181" s="2">
        <f t="shared" si="130"/>
        <v>30.206656915232628</v>
      </c>
      <c r="EM181" s="2">
        <f t="shared" si="130"/>
        <v>38.82852729623793</v>
      </c>
      <c r="EN181" s="2">
        <f t="shared" si="130"/>
        <v>31.354329529312629</v>
      </c>
      <c r="EO181" s="2">
        <f t="shared" si="130"/>
        <v>34.18988415375668</v>
      </c>
      <c r="EQ181" s="2">
        <f t="shared" ref="EQ181:FE244" si="161">CU$229*$B181+CU$230</f>
        <v>38.782405468096606</v>
      </c>
      <c r="ER181" s="2">
        <f t="shared" si="161"/>
        <v>37.605815029231366</v>
      </c>
      <c r="ES181" s="2">
        <f t="shared" si="161"/>
        <v>37.239544755948906</v>
      </c>
      <c r="ET181" s="2">
        <f t="shared" si="161"/>
        <v>34.689938965686068</v>
      </c>
      <c r="EU181" s="2">
        <f t="shared" si="161"/>
        <v>37.354274717866005</v>
      </c>
      <c r="EV181" s="2">
        <f t="shared" si="161"/>
        <v>36.618022978783571</v>
      </c>
      <c r="EW181" s="2">
        <f t="shared" si="161"/>
        <v>38.499228315359474</v>
      </c>
      <c r="EX181" s="2">
        <f t="shared" si="161"/>
        <v>34.300967791074541</v>
      </c>
      <c r="EY181" s="2">
        <f t="shared" si="161"/>
        <v>29.219181740184869</v>
      </c>
      <c r="EZ181" s="2">
        <f t="shared" si="161"/>
        <v>28.875145065518737</v>
      </c>
      <c r="FA181" s="2">
        <f t="shared" si="161"/>
        <v>28.631544490071839</v>
      </c>
      <c r="FB181" s="2">
        <f t="shared" si="161"/>
        <v>31.837824710490249</v>
      </c>
      <c r="FC181" s="2">
        <f t="shared" si="161"/>
        <v>39.323078876385388</v>
      </c>
      <c r="FD181" s="2">
        <f t="shared" si="161"/>
        <v>34.118606167311363</v>
      </c>
      <c r="FE181" s="2">
        <f t="shared" si="161"/>
        <v>34.375440775109169</v>
      </c>
      <c r="FG181" s="2">
        <f t="shared" ref="FG181:FU244" si="162">POWER(10,($B181-C$232)/C$230)/(1+POWER(10,($B181-C$232)/C$230))</f>
        <v>0.99999999984163246</v>
      </c>
      <c r="FH181" s="2">
        <f t="shared" si="162"/>
        <v>0.99999999985738075</v>
      </c>
      <c r="FI181" s="2">
        <f t="shared" si="162"/>
        <v>0.99999999986293964</v>
      </c>
      <c r="FJ181" s="2">
        <f t="shared" si="162"/>
        <v>0.99999999989605259</v>
      </c>
      <c r="FK181" s="2">
        <f t="shared" si="162"/>
        <v>0.99999999987691002</v>
      </c>
      <c r="FL181" s="2">
        <f t="shared" si="162"/>
        <v>0.99999999987433685</v>
      </c>
      <c r="FM181" s="2">
        <f t="shared" si="162"/>
        <v>0.99999999988962518</v>
      </c>
      <c r="FN181" s="2">
        <f t="shared" si="162"/>
        <v>0.99999999988051458</v>
      </c>
      <c r="FO181" s="2">
        <f t="shared" si="162"/>
        <v>0.99999999989484678</v>
      </c>
      <c r="FP181" s="2">
        <f t="shared" si="162"/>
        <v>0.99999999989830335</v>
      </c>
      <c r="FQ181" s="2">
        <f t="shared" si="162"/>
        <v>0.99999999988217647</v>
      </c>
      <c r="FR181" s="2">
        <f t="shared" si="162"/>
        <v>0.99999999985354193</v>
      </c>
      <c r="FS181" s="2">
        <f t="shared" si="162"/>
        <v>0.99999999885878865</v>
      </c>
      <c r="FT181" s="2">
        <f t="shared" si="162"/>
        <v>0.99999999384093718</v>
      </c>
      <c r="FU181" s="2">
        <f t="shared" si="162"/>
        <v>0.99999997548291519</v>
      </c>
      <c r="FW181" s="2">
        <f t="shared" si="155"/>
        <v>0.90268736979701125</v>
      </c>
      <c r="FX181" s="2">
        <f t="shared" si="155"/>
        <v>0.97985798434618343</v>
      </c>
      <c r="FY181" s="2">
        <f t="shared" si="155"/>
        <v>0.98114227315665559</v>
      </c>
      <c r="FZ181" s="2">
        <f t="shared" si="155"/>
        <v>0.98522877459942437</v>
      </c>
      <c r="GA181" s="2">
        <f t="shared" si="155"/>
        <v>0.98223137176490449</v>
      </c>
      <c r="GB181" s="2">
        <f t="shared" si="155"/>
        <v>0.97297926384934474</v>
      </c>
      <c r="GC181" s="2">
        <f t="shared" si="155"/>
        <v>0.9861372329986523</v>
      </c>
      <c r="GD181" s="2">
        <f t="shared" si="155"/>
        <v>0.98772941752137888</v>
      </c>
      <c r="GE181" s="2">
        <f t="shared" si="155"/>
        <v>0.98955097581498186</v>
      </c>
      <c r="GF181" s="2">
        <f t="shared" si="155"/>
        <v>0.98938938763489748</v>
      </c>
      <c r="GG181" s="2">
        <f t="shared" si="155"/>
        <v>0.98471855749039117</v>
      </c>
      <c r="GH181" s="2">
        <f t="shared" si="155"/>
        <v>0.97477922559854868</v>
      </c>
      <c r="GI181" s="2">
        <f t="shared" si="155"/>
        <v>0.95933148461676532</v>
      </c>
      <c r="GJ181" s="2">
        <f t="shared" si="155"/>
        <v>0.93312592871635913</v>
      </c>
      <c r="GK181" s="2">
        <f t="shared" si="155"/>
        <v>0.91405521199385931</v>
      </c>
      <c r="GM181" s="107">
        <f t="shared" si="156"/>
        <v>2.2458172621467149E-232</v>
      </c>
      <c r="GN181" s="107">
        <f t="shared" si="156"/>
        <v>4.0966649850416325E-266</v>
      </c>
      <c r="GO181" s="107">
        <f t="shared" si="156"/>
        <v>3.7299890075266825E-279</v>
      </c>
      <c r="GP181" s="107">
        <f t="shared" si="156"/>
        <v>0</v>
      </c>
      <c r="GQ181" s="107">
        <f t="shared" si="156"/>
        <v>0</v>
      </c>
      <c r="GR181" s="107">
        <f t="shared" si="156"/>
        <v>0</v>
      </c>
      <c r="GS181" s="107">
        <f t="shared" si="156"/>
        <v>0</v>
      </c>
      <c r="GT181" s="107">
        <f t="shared" si="156"/>
        <v>0</v>
      </c>
      <c r="GU181" s="107">
        <f t="shared" si="156"/>
        <v>0</v>
      </c>
      <c r="GV181" s="107">
        <f t="shared" si="156"/>
        <v>0</v>
      </c>
      <c r="GW181" s="107">
        <f t="shared" si="156"/>
        <v>0</v>
      </c>
      <c r="GX181" s="107">
        <f t="shared" si="156"/>
        <v>0</v>
      </c>
      <c r="GY181" s="107">
        <f t="shared" si="156"/>
        <v>0</v>
      </c>
      <c r="GZ181" s="107">
        <f t="shared" si="156"/>
        <v>0</v>
      </c>
      <c r="HA181" s="107">
        <f t="shared" si="156"/>
        <v>0</v>
      </c>
      <c r="HC181" s="107">
        <f t="shared" si="132"/>
        <v>1.4773339271529434E-175</v>
      </c>
      <c r="HD181" s="107">
        <f t="shared" si="132"/>
        <v>1.1579540389475133E-203</v>
      </c>
      <c r="HE181" s="107">
        <f t="shared" si="132"/>
        <v>5.6459077510857998E-214</v>
      </c>
      <c r="HF181" s="107">
        <f t="shared" si="131"/>
        <v>4.8155208134044649E-265</v>
      </c>
      <c r="HG181" s="107">
        <f t="shared" si="131"/>
        <v>5.0290232375934121E-263</v>
      </c>
      <c r="HH181" s="107">
        <f t="shared" si="131"/>
        <v>2.1756943400245674E-247</v>
      </c>
      <c r="HI181" s="107">
        <f t="shared" si="131"/>
        <v>1.1113976664665492E-278</v>
      </c>
      <c r="HJ181" s="107">
        <f t="shared" si="131"/>
        <v>4.8563815070249006E-268</v>
      </c>
      <c r="HK181" s="107">
        <f t="shared" si="131"/>
        <v>4.057960187177882E-299</v>
      </c>
      <c r="HL181" s="107">
        <f t="shared" si="131"/>
        <v>0</v>
      </c>
      <c r="HM181" s="107">
        <f t="shared" si="131"/>
        <v>7.7931320224517782E-306</v>
      </c>
      <c r="HN181" s="107">
        <f t="shared" si="131"/>
        <v>5.1292377957858308E-257</v>
      </c>
      <c r="HO181" s="107">
        <f t="shared" si="149"/>
        <v>4.6323720915522956E-244</v>
      </c>
      <c r="HP181" s="107">
        <f t="shared" si="149"/>
        <v>2.6669818098351241E-247</v>
      </c>
      <c r="HQ181" s="107">
        <f t="shared" si="149"/>
        <v>0</v>
      </c>
      <c r="HS181" s="107">
        <f t="shared" si="157"/>
        <v>2.1010510852069361E-32</v>
      </c>
      <c r="HT181" s="107">
        <f t="shared" si="157"/>
        <v>5.1534858859046286E-43</v>
      </c>
      <c r="HU181" s="107">
        <f t="shared" si="157"/>
        <v>2.094292334692976E-45</v>
      </c>
      <c r="HV181" s="107">
        <f t="shared" si="157"/>
        <v>1.8852949546983034E-57</v>
      </c>
      <c r="HW181" s="107">
        <f t="shared" si="157"/>
        <v>3.418393038326373E-56</v>
      </c>
      <c r="HX181" s="107">
        <f t="shared" si="157"/>
        <v>1.7156504147232329E-50</v>
      </c>
      <c r="HY181" s="107">
        <f t="shared" si="157"/>
        <v>5.470376331868327E-61</v>
      </c>
      <c r="HZ181" s="107">
        <f t="shared" si="157"/>
        <v>1.2275964176566622E-59</v>
      </c>
      <c r="IA181" s="107">
        <f t="shared" si="157"/>
        <v>1.5856298678738452E-67</v>
      </c>
      <c r="IB181" s="107">
        <f t="shared" si="157"/>
        <v>1.4074653943647212E-70</v>
      </c>
      <c r="IC181" s="107">
        <f t="shared" si="157"/>
        <v>2.6178096570750836E-66</v>
      </c>
      <c r="ID181" s="107">
        <f t="shared" si="157"/>
        <v>6.2951154084645126E-53</v>
      </c>
      <c r="IE181" s="107">
        <f t="shared" si="157"/>
        <v>3.7967451945465943E-49</v>
      </c>
      <c r="IF181" s="107">
        <f t="shared" si="157"/>
        <v>2.3481709313176441E-48</v>
      </c>
      <c r="IG181" s="107">
        <f t="shared" si="157"/>
        <v>4.1667205191810102E-56</v>
      </c>
      <c r="II181" s="107">
        <f t="shared" si="158"/>
        <v>7.5017729623270994E-3</v>
      </c>
      <c r="IJ181" s="107">
        <f t="shared" si="158"/>
        <v>7.3896539385736026E-7</v>
      </c>
      <c r="IK181" s="107">
        <f t="shared" si="158"/>
        <v>2.6002862257505036E-7</v>
      </c>
      <c r="IL181" s="107">
        <f t="shared" si="158"/>
        <v>2.1117819221439593E-9</v>
      </c>
      <c r="IM181" s="107">
        <f t="shared" si="158"/>
        <v>8.8891815954890874E-9</v>
      </c>
      <c r="IN181" s="107">
        <f t="shared" si="158"/>
        <v>5.1190430964694586E-7</v>
      </c>
      <c r="IO181" s="107">
        <f t="shared" si="158"/>
        <v>4.4711019602933162E-10</v>
      </c>
      <c r="IP181" s="107">
        <f t="shared" si="158"/>
        <v>3.0443902768253182E-10</v>
      </c>
      <c r="IQ181" s="107">
        <f t="shared" si="158"/>
        <v>8.0484136432172782E-12</v>
      </c>
      <c r="IR181" s="107">
        <f t="shared" si="158"/>
        <v>2.5940584531858852E-12</v>
      </c>
      <c r="IS181" s="107">
        <f t="shared" si="158"/>
        <v>1.494521460467036E-10</v>
      </c>
      <c r="IT181" s="107">
        <f t="shared" si="158"/>
        <v>1.5290724091684739E-7</v>
      </c>
      <c r="IU181" s="107">
        <f t="shared" si="158"/>
        <v>1.0247738207695254E-6</v>
      </c>
      <c r="IV181" s="107">
        <f t="shared" si="158"/>
        <v>7.4999481254831772E-6</v>
      </c>
      <c r="IW181" s="107">
        <f t="shared" si="158"/>
        <v>3.0817010414076706E-2</v>
      </c>
      <c r="IY181" s="107">
        <f t="shared" si="159"/>
        <v>7.5017729623270994E-3</v>
      </c>
      <c r="IZ181" s="107">
        <f t="shared" si="159"/>
        <v>7.3896539385736026E-7</v>
      </c>
      <c r="JA181" s="107">
        <f t="shared" si="159"/>
        <v>2.6002862257505036E-7</v>
      </c>
      <c r="JB181" s="107">
        <f t="shared" si="159"/>
        <v>2.1117819221439593E-9</v>
      </c>
      <c r="JC181" s="107">
        <f t="shared" si="159"/>
        <v>8.8891815954890874E-9</v>
      </c>
      <c r="JD181" s="107">
        <f t="shared" si="159"/>
        <v>5.1190430964694586E-7</v>
      </c>
      <c r="JE181" s="107">
        <f t="shared" si="159"/>
        <v>4.4711019602933162E-10</v>
      </c>
      <c r="JF181" s="107">
        <f t="shared" si="159"/>
        <v>3.0443902768253182E-10</v>
      </c>
      <c r="JG181" s="107">
        <f t="shared" si="159"/>
        <v>8.0484136432172782E-12</v>
      </c>
      <c r="JH181" s="107">
        <f t="shared" si="159"/>
        <v>2.5940584531858852E-12</v>
      </c>
      <c r="JI181" s="107">
        <f t="shared" si="159"/>
        <v>1.494521460467036E-10</v>
      </c>
      <c r="JJ181" s="107">
        <f t="shared" si="159"/>
        <v>1.5290724091684739E-7</v>
      </c>
      <c r="JK181" s="107">
        <f t="shared" si="159"/>
        <v>1.0247738207695254E-6</v>
      </c>
      <c r="JL181" s="107">
        <f t="shared" si="159"/>
        <v>7.4999481254831772E-6</v>
      </c>
      <c r="JM181" s="107">
        <f t="shared" si="159"/>
        <v>3.0817010414076706E-2</v>
      </c>
    </row>
    <row r="182" spans="2:273" x14ac:dyDescent="0.25">
      <c r="B182" s="2">
        <v>154</v>
      </c>
      <c r="C182" s="37">
        <v>37.491999999999997</v>
      </c>
      <c r="D182" s="37">
        <v>35.377000000000002</v>
      </c>
      <c r="E182" s="37">
        <v>36.491999999999997</v>
      </c>
      <c r="F182" s="37">
        <v>33.851999999999997</v>
      </c>
      <c r="G182" s="37">
        <v>37.216999999999999</v>
      </c>
      <c r="H182" s="37">
        <v>36.767000000000003</v>
      </c>
      <c r="I182" s="37">
        <v>38.85</v>
      </c>
      <c r="J182" s="37">
        <v>33.232999999999997</v>
      </c>
      <c r="K182" s="37">
        <v>29.135999999999999</v>
      </c>
      <c r="L182" s="37">
        <v>29.033999999999999</v>
      </c>
      <c r="M182" s="37">
        <v>28.643999999999998</v>
      </c>
      <c r="N182" s="37">
        <v>30.7</v>
      </c>
      <c r="O182" s="37">
        <v>39.85</v>
      </c>
      <c r="P182" s="37">
        <v>33.383000000000003</v>
      </c>
      <c r="Q182" s="37">
        <v>33.767000000000003</v>
      </c>
      <c r="S182" s="4">
        <f>AY182 + (C$3 * _xlfn.NORM.DIST($B182, C$7, ABS(C$11), FALSE) * _xlfn.NORM.DIST(($B182 - C$7)*C$15, 0, ABS(C$11), TRUE) * 2)
               + (C$4 * _xlfn.NORM.DIST($B182, C$8, ABS(C$12), FALSE) * _xlfn.NORM.DIST(($B182 - C$8)*C$16, 0, ABS(C$12), TRUE) * 2)
               + (C$5 * _xlfn.NORM.DIST($B182, C$9, ABS(C$13), FALSE) * _xlfn.NORM.DIST(($B182 - C$9)*C$17, 0, ABS(C$13), TRUE) * 2)
               + (C$6 * _xlfn.NORM.DIST($B182, C$10, ABS(C$14), FALSE) * _xlfn.NORM.DIST(($B182 - C$10)*C$18, 0, ABS(C$14), TRUE) * 2)</f>
        <v>38.570366829765881</v>
      </c>
      <c r="T182" s="4">
        <f>AZ182 + (D$3 * _xlfn.NORM.DIST($B182, D$7, ABS(D$11), FALSE) * _xlfn.NORM.DIST(($B182 - D$7)*D$15, 0, ABS(D$11), TRUE) * 2)
               + (D$4 * _xlfn.NORM.DIST($B182, D$8, ABS(D$12), FALSE) * _xlfn.NORM.DIST(($B182 - D$8)*D$16, 0, ABS(D$12), TRUE) * 2)
               + (D$5 * _xlfn.NORM.DIST($B182, D$9, ABS(D$13), FALSE) * _xlfn.NORM.DIST(($B182 - D$9)*D$17, 0, ABS(D$13), TRUE) * 2)
               + (D$6 * _xlfn.NORM.DIST($B182, D$10, ABS(D$14), FALSE) * _xlfn.NORM.DIST(($B182 - D$10)*D$18, 0, ABS(D$14), TRUE) * 2)</f>
        <v>37.547341006239279</v>
      </c>
      <c r="U182" s="4">
        <f>BA182 + (E$3 * _xlfn.NORM.DIST($B182, E$7, ABS(E$11), FALSE) * _xlfn.NORM.DIST(($B182 - E$7)*E$15, 0, ABS(E$11), TRUE) * 2)
               + (E$4 * _xlfn.NORM.DIST($B182, E$8, ABS(E$12), FALSE) * _xlfn.NORM.DIST(($B182 - E$8)*E$16, 0, ABS(E$12), TRUE) * 2)
               + (E$5 * _xlfn.NORM.DIST($B182, E$9, ABS(E$13), FALSE) * _xlfn.NORM.DIST(($B182 - E$9)*E$17, 0, ABS(E$13), TRUE) * 2)
               + (E$6 * _xlfn.NORM.DIST($B182, E$10, ABS(E$14), FALSE) * _xlfn.NORM.DIST(($B182 - E$10)*E$18, 0, ABS(E$14), TRUE) * 2)</f>
        <v>37.117744759025214</v>
      </c>
      <c r="V182" s="4">
        <f>BB182 + (F$3 * _xlfn.NORM.DIST($B182, F$7, ABS(F$11), FALSE) * _xlfn.NORM.DIST(($B182 - F$7)*F$15, 0, ABS(F$11), TRUE) * 2)
               + (F$4 * _xlfn.NORM.DIST($B182, F$8, ABS(F$12), FALSE) * _xlfn.NORM.DIST(($B182 - F$8)*F$16, 0, ABS(F$12), TRUE) * 2)
               + (F$5 * _xlfn.NORM.DIST($B182, F$9, ABS(F$13), FALSE) * _xlfn.NORM.DIST(($B182 - F$9)*F$17, 0, ABS(F$13), TRUE) * 2)
               + (F$6 * _xlfn.NORM.DIST($B182, F$10, ABS(F$14), FALSE) * _xlfn.NORM.DIST(($B182 - F$10)*F$18, 0, ABS(F$14), TRUE) * 2)</f>
        <v>34.579955649082784</v>
      </c>
      <c r="W182" s="4">
        <f>BC182 + (G$3 * _xlfn.NORM.DIST($B182, G$7, ABS(G$11), FALSE) * _xlfn.NORM.DIST(($B182 - G$7)*G$15, 0, ABS(G$11), TRUE) * 2)
               + (G$4 * _xlfn.NORM.DIST($B182, G$8, ABS(G$12), FALSE) * _xlfn.NORM.DIST(($B182 - G$8)*G$16, 0, ABS(G$12), TRUE) * 2)
               + (G$5 * _xlfn.NORM.DIST($B182, G$9, ABS(G$13), FALSE) * _xlfn.NORM.DIST(($B182 - G$9)*G$17, 0, ABS(G$13), TRUE) * 2)
               + (G$6 * _xlfn.NORM.DIST($B182, G$10, ABS(G$14), FALSE) * _xlfn.NORM.DIST(($B182 - G$10)*G$18, 0, ABS(G$14), TRUE) * 2)</f>
        <v>37.216161881947158</v>
      </c>
      <c r="X182" s="4">
        <f>BD182 + (H$3 * _xlfn.NORM.DIST($B182, H$7, ABS(H$11), FALSE) * _xlfn.NORM.DIST(($B182 - H$7)*H$15, 0, ABS(H$11), TRUE) * 2)
               + (H$4 * _xlfn.NORM.DIST($B182, H$8, ABS(H$12), FALSE) * _xlfn.NORM.DIST(($B182 - H$8)*H$16, 0, ABS(H$12), TRUE) * 2)
               + (H$5 * _xlfn.NORM.DIST($B182, H$9, ABS(H$13), FALSE) * _xlfn.NORM.DIST(($B182 - H$9)*H$17, 0, ABS(H$13), TRUE) * 2)
               + (H$6 * _xlfn.NORM.DIST($B182, H$10, ABS(H$14), FALSE) * _xlfn.NORM.DIST(($B182 - H$10)*H$18, 0, ABS(H$14), TRUE) * 2)</f>
        <v>36.29769537611012</v>
      </c>
      <c r="Y182" s="4">
        <f>BE182 + (I$3 * _xlfn.NORM.DIST($B182, I$7, ABS(I$11), FALSE) * _xlfn.NORM.DIST(($B182 - I$7)*I$15, 0, ABS(I$11), TRUE) * 2)
               + (I$4 * _xlfn.NORM.DIST($B182, I$8, ABS(I$12), FALSE) * _xlfn.NORM.DIST(($B182 - I$8)*I$16, 0, ABS(I$12), TRUE) * 2)
               + (I$5 * _xlfn.NORM.DIST($B182, I$9, ABS(I$13), FALSE) * _xlfn.NORM.DIST(($B182 - I$9)*I$17, 0, ABS(I$13), TRUE) * 2)
               + (I$6 * _xlfn.NORM.DIST($B182, I$10, ABS(I$14), FALSE) * _xlfn.NORM.DIST(($B182 - I$10)*I$18, 0, ABS(I$14), TRUE) * 2)</f>
        <v>38.276002755607649</v>
      </c>
      <c r="Z182" s="4">
        <f>BF182 + (J$3 * _xlfn.NORM.DIST($B182, J$7, ABS(J$11), FALSE) * _xlfn.NORM.DIST(($B182 - J$7)*J$15, 0, ABS(J$11), TRUE) * 2)
               + (J$4 * _xlfn.NORM.DIST($B182, J$8, ABS(J$12), FALSE) * _xlfn.NORM.DIST(($B182 - J$8)*J$16, 0, ABS(J$12), TRUE) * 2)
               + (J$5 * _xlfn.NORM.DIST($B182, J$9, ABS(J$13), FALSE) * _xlfn.NORM.DIST(($B182 - J$9)*J$17, 0, ABS(J$13), TRUE) * 2)
               + (J$6 * _xlfn.NORM.DIST($B182, J$10, ABS(J$14), FALSE) * _xlfn.NORM.DIST(($B182 - J$10)*J$18, 0, ABS(J$14), TRUE) * 2)</f>
        <v>34.107172522505664</v>
      </c>
      <c r="AA182" s="4">
        <f>BG182 + (K$3 * _xlfn.NORM.DIST($B182, K$7, ABS(K$11), FALSE) * _xlfn.NORM.DIST(($B182 - K$7)*K$15, 0, ABS(K$11), TRUE) * 2)
               + (K$4 * _xlfn.NORM.DIST($B182, K$8, ABS(K$12), FALSE) * _xlfn.NORM.DIST(($B182 - K$8)*K$16, 0, ABS(K$12), TRUE) * 2)
               + (K$5 * _xlfn.NORM.DIST($B182, K$9, ABS(K$13), FALSE) * _xlfn.NORM.DIST(($B182 - K$9)*K$17, 0, ABS(K$13), TRUE) * 2)
               + (K$6 * _xlfn.NORM.DIST($B182, K$10, ABS(K$14), FALSE) * _xlfn.NORM.DIST(($B182 - K$10)*K$18, 0, ABS(K$14), TRUE) * 2)</f>
        <v>29.046992899839388</v>
      </c>
      <c r="AB182" s="4">
        <f>BH182 + (L$3 * _xlfn.NORM.DIST($B182, L$7, ABS(L$11), FALSE) * _xlfn.NORM.DIST(($B182 - L$7)*L$15, 0, ABS(L$11), TRUE) * 2)
               + (L$4 * _xlfn.NORM.DIST($B182, L$8, ABS(L$12), FALSE) * _xlfn.NORM.DIST(($B182 - L$8)*L$16, 0, ABS(L$12), TRUE) * 2)
               + (L$5 * _xlfn.NORM.DIST($B182, L$9, ABS(L$13), FALSE) * _xlfn.NORM.DIST(($B182 - L$9)*L$17, 0, ABS(L$13), TRUE) * 2)
               + (L$6 * _xlfn.NORM.DIST($B182, L$10, ABS(L$14), FALSE) * _xlfn.NORM.DIST(($B182 - L$10)*L$18, 0, ABS(L$14), TRUE) * 2)</f>
        <v>28.698051420762805</v>
      </c>
      <c r="AC182" s="4">
        <f>BI182 + (M$3 * _xlfn.NORM.DIST($B182, M$7, ABS(M$11), FALSE) * _xlfn.NORM.DIST(($B182 - M$7)*M$15, 0, ABS(M$11), TRUE) * 2)
               + (M$4 * _xlfn.NORM.DIST($B182, M$8, ABS(M$12), FALSE) * _xlfn.NORM.DIST(($B182 - M$8)*M$16, 0, ABS(M$12), TRUE) * 2)
               + (M$5 * _xlfn.NORM.DIST($B182, M$9, ABS(M$13), FALSE) * _xlfn.NORM.DIST(($B182 - M$9)*M$17, 0, ABS(M$13), TRUE) * 2)
               + (M$6 * _xlfn.NORM.DIST($B182, M$10, ABS(M$14), FALSE) * _xlfn.NORM.DIST(($B182 - M$10)*M$18, 0, ABS(M$14), TRUE) * 2)</f>
        <v>28.478392087767642</v>
      </c>
      <c r="AD182" s="4">
        <f>BJ182 + (N$3 * _xlfn.NORM.DIST($B182, N$7, ABS(N$11), FALSE) * _xlfn.NORM.DIST(($B182 - N$7)*N$15, 0, ABS(N$11), TRUE) * 2)
               + (N$4 * _xlfn.NORM.DIST($B182, N$8, ABS(N$12), FALSE) * _xlfn.NORM.DIST(($B182 - N$8)*N$16, 0, ABS(N$12), TRUE) * 2)
               + (N$5 * _xlfn.NORM.DIST($B182, N$9, ABS(N$13), FALSE) * _xlfn.NORM.DIST(($B182 - N$9)*N$17, 0, ABS(N$13), TRUE) * 2)
               + (N$6 * _xlfn.NORM.DIST($B182, N$10, ABS(N$14), FALSE) * _xlfn.NORM.DIST(($B182 - N$10)*N$18, 0, ABS(N$14), TRUE) * 2)</f>
        <v>31.639877949802266</v>
      </c>
      <c r="AE182" s="4">
        <f>BK182 + (O$3 * _xlfn.NORM.DIST($B182, O$7, ABS(O$11), FALSE) * _xlfn.NORM.DIST(($B182 - O$7)*O$15, 0, ABS(O$11), TRUE) * 2)
               + (O$4 * _xlfn.NORM.DIST($B182, O$8, ABS(O$12), FALSE) * _xlfn.NORM.DIST(($B182 - O$8)*O$16, 0, ABS(O$12), TRUE) * 2)
               + (O$5 * _xlfn.NORM.DIST($B182, O$9, ABS(O$13), FALSE) * _xlfn.NORM.DIST(($B182 - O$9)*O$17, 0, ABS(O$13), TRUE) * 2)
               + (O$6 * _xlfn.NORM.DIST($B182, O$10, ABS(O$14), FALSE) * _xlfn.NORM.DIST(($B182 - O$10)*O$18, 0, ABS(O$14), TRUE) * 2)</f>
        <v>39.120197034195897</v>
      </c>
      <c r="AF182" s="4">
        <f t="shared" si="133"/>
        <v>33.785404624402503</v>
      </c>
      <c r="AG182" s="4">
        <f t="shared" si="133"/>
        <v>34.194593075417394</v>
      </c>
      <c r="AI182" s="4">
        <f>IF(OR($B182 &lt; C$231, $B182 &gt; C$234), 0, C182-S182)</f>
        <v>-1.0783668297658835</v>
      </c>
      <c r="AJ182" s="4">
        <f>IF(OR($B182 &lt; D$231, $B182 &gt; D$234), 0, D182-T182)</f>
        <v>-2.1703410062392763</v>
      </c>
      <c r="AK182" s="4">
        <f>IF(OR($B182 &lt; E$231, $B182 &gt; E$234), 0, E182-U182)</f>
        <v>-0.62574475902521698</v>
      </c>
      <c r="AL182" s="4">
        <f>IF(OR($B182 &lt; F$231, $B182 &gt; F$234), 0, F182-V182)</f>
        <v>-0.7279556490827872</v>
      </c>
      <c r="AM182" s="4">
        <f>IF(OR($B182 &lt; G$231, $B182 &gt; G$234), 0, G182-W182)</f>
        <v>8.3811805284028651E-4</v>
      </c>
      <c r="AN182" s="4">
        <f>IF(OR($B182 &lt; H$231, $B182 &gt; H$234), 0, H182-X182)</f>
        <v>0.46930462388988303</v>
      </c>
      <c r="AO182" s="4">
        <f>IF(OR($B182 &lt; I$231, $B182 &gt; I$234), 0, I182-Y182)</f>
        <v>0.573997244392352</v>
      </c>
      <c r="AP182" s="4">
        <f>IF(OR($B182 &lt; J$231, $B182 &gt; J$234), 0, J182-Z182)</f>
        <v>-0.8741725225056669</v>
      </c>
      <c r="AQ182" s="4">
        <f>IF(OR($B182 &lt; K$231, $B182 &gt; K$234), 0, K182-AA182)</f>
        <v>8.9007100160610975E-2</v>
      </c>
      <c r="AR182" s="4">
        <f>IF(OR($B182 &lt; L$231, $B182 &gt; L$234), 0, L182-AB182)</f>
        <v>0.33594857923719346</v>
      </c>
      <c r="AS182" s="4">
        <f>IF(OR($B182 &lt; M$231, $B182 &gt; M$234), 0, M182-AC182)</f>
        <v>0.16560791223235682</v>
      </c>
      <c r="AT182" s="4">
        <f>IF(OR($B182 &lt; N$231, $B182 &gt; N$234), 0, N182-AD182)</f>
        <v>-0.93987794980226624</v>
      </c>
      <c r="AU182" s="4">
        <f>IF(OR($B182 &lt; O$231, $B182 &gt; O$234), 0, O182-AE182)</f>
        <v>0.72980296580410453</v>
      </c>
      <c r="AV182" s="4">
        <f t="shared" si="150"/>
        <v>-0.40240462440250013</v>
      </c>
      <c r="AW182" s="4">
        <f t="shared" si="150"/>
        <v>-0.42759307541739133</v>
      </c>
      <c r="AY182" s="2">
        <f t="shared" si="151"/>
        <v>38.570366829765881</v>
      </c>
      <c r="AZ182" s="2">
        <f t="shared" si="151"/>
        <v>37.547341006147136</v>
      </c>
      <c r="BA182" s="2">
        <f t="shared" si="151"/>
        <v>37.117744758886161</v>
      </c>
      <c r="BB182" s="2">
        <f t="shared" si="151"/>
        <v>34.57995564908272</v>
      </c>
      <c r="BC182" s="2">
        <f t="shared" si="151"/>
        <v>37.216161881946313</v>
      </c>
      <c r="BD182" s="2">
        <f t="shared" si="151"/>
        <v>36.297695375330704</v>
      </c>
      <c r="BE182" s="2">
        <f t="shared" si="151"/>
        <v>38.276002755607635</v>
      </c>
      <c r="BF182" s="2">
        <f t="shared" si="151"/>
        <v>34.107172522505657</v>
      </c>
      <c r="BG182" s="2">
        <f t="shared" si="151"/>
        <v>29.046992899839388</v>
      </c>
      <c r="BH182" s="2">
        <f t="shared" si="151"/>
        <v>28.698051420762805</v>
      </c>
      <c r="BI182" s="2">
        <f t="shared" si="151"/>
        <v>28.478392087767638</v>
      </c>
      <c r="BJ182" s="2">
        <f t="shared" si="151"/>
        <v>31.639877949570334</v>
      </c>
      <c r="BK182" s="2">
        <f t="shared" si="151"/>
        <v>39.120197029546198</v>
      </c>
      <c r="BL182" s="2">
        <f t="shared" si="151"/>
        <v>33.785404467088107</v>
      </c>
      <c r="BM182" s="2">
        <f t="shared" si="151"/>
        <v>34.19324877139114</v>
      </c>
      <c r="BO182" s="2" t="str">
        <f t="shared" si="152"/>
        <v/>
      </c>
      <c r="BP182" s="2" t="str">
        <f t="shared" si="152"/>
        <v/>
      </c>
      <c r="BQ182" s="2" t="str">
        <f t="shared" si="152"/>
        <v/>
      </c>
      <c r="BR182" s="2" t="str">
        <f t="shared" si="152"/>
        <v/>
      </c>
      <c r="BS182" s="2" t="str">
        <f t="shared" si="152"/>
        <v/>
      </c>
      <c r="BT182" s="2" t="str">
        <f t="shared" si="152"/>
        <v/>
      </c>
      <c r="BU182" s="2" t="str">
        <f t="shared" si="152"/>
        <v/>
      </c>
      <c r="BV182" s="2" t="str">
        <f t="shared" si="152"/>
        <v/>
      </c>
      <c r="BW182" s="2" t="str">
        <f t="shared" si="152"/>
        <v/>
      </c>
      <c r="BX182" s="2" t="str">
        <f t="shared" si="152"/>
        <v/>
      </c>
      <c r="BY182" s="2" t="str">
        <f t="shared" si="152"/>
        <v/>
      </c>
      <c r="BZ182" s="2" t="str">
        <f t="shared" si="152"/>
        <v/>
      </c>
      <c r="CA182" s="2" t="str">
        <f t="shared" si="152"/>
        <v/>
      </c>
      <c r="CB182" s="2" t="str">
        <f t="shared" si="152"/>
        <v/>
      </c>
      <c r="CC182" s="2" t="str">
        <f t="shared" si="152"/>
        <v/>
      </c>
      <c r="CE182" s="2" t="str">
        <f t="shared" si="153"/>
        <v/>
      </c>
      <c r="CF182" s="2" t="str">
        <f t="shared" si="153"/>
        <v/>
      </c>
      <c r="CG182" s="2" t="str">
        <f t="shared" si="153"/>
        <v/>
      </c>
      <c r="CH182" s="2" t="str">
        <f t="shared" si="153"/>
        <v/>
      </c>
      <c r="CI182" s="2" t="str">
        <f t="shared" si="153"/>
        <v/>
      </c>
      <c r="CJ182" s="2" t="str">
        <f t="shared" si="153"/>
        <v/>
      </c>
      <c r="CK182" s="2" t="str">
        <f t="shared" si="153"/>
        <v/>
      </c>
      <c r="CL182" s="2" t="str">
        <f t="shared" si="153"/>
        <v/>
      </c>
      <c r="CM182" s="2" t="str">
        <f t="shared" si="153"/>
        <v/>
      </c>
      <c r="CN182" s="2" t="str">
        <f t="shared" si="153"/>
        <v/>
      </c>
      <c r="CO182" s="2" t="str">
        <f t="shared" si="153"/>
        <v/>
      </c>
      <c r="CP182" s="2" t="str">
        <f t="shared" si="153"/>
        <v/>
      </c>
      <c r="CQ182" s="2" t="str">
        <f t="shared" si="153"/>
        <v/>
      </c>
      <c r="CR182" s="2" t="str">
        <f t="shared" si="153"/>
        <v/>
      </c>
      <c r="CS182" s="2" t="str">
        <f t="shared" si="153"/>
        <v/>
      </c>
      <c r="CU182" s="2" t="str">
        <f t="shared" si="154"/>
        <v/>
      </c>
      <c r="CV182" s="2">
        <f t="shared" si="154"/>
        <v>35.377000000000002</v>
      </c>
      <c r="CW182" s="2">
        <f t="shared" si="154"/>
        <v>36.491999999999997</v>
      </c>
      <c r="CX182" s="2">
        <f t="shared" si="154"/>
        <v>33.851999999999997</v>
      </c>
      <c r="CY182" s="2">
        <f t="shared" si="154"/>
        <v>37.216999999999999</v>
      </c>
      <c r="CZ182" s="2">
        <f t="shared" si="154"/>
        <v>36.767000000000003</v>
      </c>
      <c r="DA182" s="2">
        <f t="shared" si="154"/>
        <v>38.85</v>
      </c>
      <c r="DB182" s="2">
        <f t="shared" si="154"/>
        <v>33.232999999999997</v>
      </c>
      <c r="DC182" s="2">
        <f t="shared" si="154"/>
        <v>29.135999999999999</v>
      </c>
      <c r="DD182" s="2">
        <f t="shared" si="154"/>
        <v>29.033999999999999</v>
      </c>
      <c r="DE182" s="2">
        <f t="shared" si="154"/>
        <v>28.643999999999998</v>
      </c>
      <c r="DF182" s="2">
        <f t="shared" si="154"/>
        <v>30.7</v>
      </c>
      <c r="DG182" s="2">
        <f t="shared" si="154"/>
        <v>39.85</v>
      </c>
      <c r="DH182" s="2">
        <f t="shared" si="154"/>
        <v>33.383000000000003</v>
      </c>
      <c r="DI182" s="2" t="str">
        <f t="shared" si="154"/>
        <v/>
      </c>
      <c r="DK182" s="2">
        <f t="shared" si="160"/>
        <v>55.228402419354822</v>
      </c>
      <c r="DL182" s="2">
        <f t="shared" si="160"/>
        <v>70.821167338709685</v>
      </c>
      <c r="DM182" s="2">
        <f t="shared" si="160"/>
        <v>72.498065799120241</v>
      </c>
      <c r="DN182" s="2">
        <f t="shared" si="160"/>
        <v>70.993610887096764</v>
      </c>
      <c r="DO182" s="2">
        <f t="shared" si="160"/>
        <v>89.9967892228739</v>
      </c>
      <c r="DP182" s="2">
        <f t="shared" si="160"/>
        <v>79.699436974789933</v>
      </c>
      <c r="DQ182" s="2">
        <f t="shared" si="160"/>
        <v>82.357921187683274</v>
      </c>
      <c r="DR182" s="2">
        <f t="shared" si="160"/>
        <v>83.26506461675578</v>
      </c>
      <c r="DS182" s="2">
        <f t="shared" si="160"/>
        <v>64.856987096774191</v>
      </c>
      <c r="DT182" s="2">
        <f t="shared" si="160"/>
        <v>63.053431451612902</v>
      </c>
      <c r="DU182" s="2">
        <f t="shared" si="160"/>
        <v>67.934843010752687</v>
      </c>
      <c r="DV182" s="2">
        <f t="shared" si="160"/>
        <v>69.417363636363632</v>
      </c>
      <c r="DW182" s="2">
        <f t="shared" si="160"/>
        <v>83.234110071301245</v>
      </c>
      <c r="DX182" s="2">
        <f t="shared" si="160"/>
        <v>59.397341911764698</v>
      </c>
      <c r="DY182" s="2">
        <f t="shared" si="160"/>
        <v>52.80446206896552</v>
      </c>
      <c r="EA182" s="2">
        <f t="shared" si="136"/>
        <v>36.470104799216465</v>
      </c>
      <c r="EB182" s="2">
        <f t="shared" si="136"/>
        <v>38.351176255562621</v>
      </c>
      <c r="EC182" s="2">
        <f t="shared" si="136"/>
        <v>37.153255532139084</v>
      </c>
      <c r="ED182" s="2">
        <f t="shared" si="136"/>
        <v>34.840016539076778</v>
      </c>
      <c r="EE182" s="2">
        <f t="shared" si="136"/>
        <v>37.990725259627425</v>
      </c>
      <c r="EF182" s="2">
        <f t="shared" si="136"/>
        <v>31.037279745060545</v>
      </c>
      <c r="EG182" s="2">
        <f t="shared" si="136"/>
        <v>35.494383483775138</v>
      </c>
      <c r="EH182" s="2">
        <f t="shared" si="136"/>
        <v>32.243273174971037</v>
      </c>
      <c r="EI182" s="2">
        <f t="shared" si="136"/>
        <v>27.106153573276185</v>
      </c>
      <c r="EJ182" s="2">
        <f t="shared" si="136"/>
        <v>26.667038704101664</v>
      </c>
      <c r="EK182" s="2">
        <f t="shared" si="135"/>
        <v>27.244828039069027</v>
      </c>
      <c r="EL182" s="2">
        <f t="shared" si="130"/>
        <v>30.014112683237727</v>
      </c>
      <c r="EM182" s="2">
        <f t="shared" si="130"/>
        <v>38.634315028084217</v>
      </c>
      <c r="EN182" s="2">
        <f t="shared" si="130"/>
        <v>31.130267220416513</v>
      </c>
      <c r="EO182" s="2">
        <f t="shared" si="130"/>
        <v>34.018092899064136</v>
      </c>
      <c r="EQ182" s="2">
        <f t="shared" si="161"/>
        <v>38.750214708565267</v>
      </c>
      <c r="ER182" s="2">
        <f t="shared" si="161"/>
        <v>37.534215774899124</v>
      </c>
      <c r="ES182" s="2">
        <f t="shared" si="161"/>
        <v>37.117202607451375</v>
      </c>
      <c r="ET182" s="2">
        <f t="shared" si="161"/>
        <v>34.576858551380575</v>
      </c>
      <c r="EU182" s="2">
        <f t="shared" si="161"/>
        <v>37.205031828232464</v>
      </c>
      <c r="EV182" s="2">
        <f t="shared" si="161"/>
        <v>36.413736955209785</v>
      </c>
      <c r="EW182" s="2">
        <f t="shared" si="161"/>
        <v>38.307063381005293</v>
      </c>
      <c r="EX182" s="2">
        <f t="shared" si="161"/>
        <v>34.125565393775126</v>
      </c>
      <c r="EY182" s="2">
        <f t="shared" si="161"/>
        <v>29.063271875046098</v>
      </c>
      <c r="EZ182" s="2">
        <f t="shared" si="161"/>
        <v>28.715353000927593</v>
      </c>
      <c r="FA182" s="2">
        <f t="shared" si="161"/>
        <v>28.493598047043005</v>
      </c>
      <c r="FB182" s="2">
        <f t="shared" si="161"/>
        <v>31.673290523482112</v>
      </c>
      <c r="FC182" s="2">
        <f t="shared" si="161"/>
        <v>39.13690448190826</v>
      </c>
      <c r="FD182" s="2">
        <f t="shared" si="161"/>
        <v>33.94246632388073</v>
      </c>
      <c r="FE182" s="2">
        <f t="shared" si="161"/>
        <v>34.207044213973802</v>
      </c>
      <c r="FG182" s="2">
        <f t="shared" si="162"/>
        <v>0.99999999987420418</v>
      </c>
      <c r="FH182" s="2">
        <f t="shared" si="162"/>
        <v>0.99999999988671351</v>
      </c>
      <c r="FI182" s="2">
        <f t="shared" si="162"/>
        <v>0.99999999989112909</v>
      </c>
      <c r="FJ182" s="2">
        <f t="shared" si="162"/>
        <v>0.9999999999174316</v>
      </c>
      <c r="FK182" s="2">
        <f t="shared" si="162"/>
        <v>0.9999999999022261</v>
      </c>
      <c r="FL182" s="2">
        <f t="shared" si="162"/>
        <v>0.99999999990018229</v>
      </c>
      <c r="FM182" s="2">
        <f t="shared" si="162"/>
        <v>0.99999999991232613</v>
      </c>
      <c r="FN182" s="2">
        <f t="shared" si="162"/>
        <v>0.99999999990508937</v>
      </c>
      <c r="FO182" s="2">
        <f t="shared" si="162"/>
        <v>0.99999999991647381</v>
      </c>
      <c r="FP182" s="2">
        <f t="shared" si="162"/>
        <v>0.99999999991921951</v>
      </c>
      <c r="FQ182" s="2">
        <f t="shared" si="162"/>
        <v>0.99999999990640942</v>
      </c>
      <c r="FR182" s="2">
        <f t="shared" si="162"/>
        <v>0.99999999988366417</v>
      </c>
      <c r="FS182" s="2">
        <f t="shared" si="162"/>
        <v>0.99999999907432835</v>
      </c>
      <c r="FT182" s="2">
        <f t="shared" si="162"/>
        <v>0.99999999491628377</v>
      </c>
      <c r="FU182" s="2">
        <f t="shared" si="162"/>
        <v>0.99999997946258623</v>
      </c>
      <c r="FW182" s="2">
        <f t="shared" si="155"/>
        <v>0.92112315269465794</v>
      </c>
      <c r="FX182" s="2">
        <f t="shared" si="155"/>
        <v>0.98393407284654222</v>
      </c>
      <c r="FY182" s="2">
        <f t="shared" si="155"/>
        <v>0.98496245196595511</v>
      </c>
      <c r="FZ182" s="2">
        <f t="shared" si="155"/>
        <v>0.98823104423273012</v>
      </c>
      <c r="GA182" s="2">
        <f t="shared" si="155"/>
        <v>0.98583410757392254</v>
      </c>
      <c r="GB182" s="2">
        <f t="shared" si="155"/>
        <v>0.9784167193747263</v>
      </c>
      <c r="GC182" s="2">
        <f t="shared" si="155"/>
        <v>0.98895692697311444</v>
      </c>
      <c r="GD182" s="2">
        <f t="shared" si="155"/>
        <v>0.99022846934804221</v>
      </c>
      <c r="GE182" s="2">
        <f t="shared" si="155"/>
        <v>0.99168216947070975</v>
      </c>
      <c r="GF182" s="2">
        <f t="shared" si="155"/>
        <v>0.9915532576563536</v>
      </c>
      <c r="GG182" s="2">
        <f t="shared" si="155"/>
        <v>0.98782324768654561</v>
      </c>
      <c r="GH182" s="2">
        <f t="shared" si="155"/>
        <v>0.97986196676128001</v>
      </c>
      <c r="GI182" s="2">
        <f t="shared" si="155"/>
        <v>0.96675717423096563</v>
      </c>
      <c r="GJ182" s="2">
        <f t="shared" si="155"/>
        <v>0.94414975799511036</v>
      </c>
      <c r="GK182" s="2">
        <f t="shared" si="155"/>
        <v>0.92698739136748198</v>
      </c>
      <c r="GM182" s="107">
        <f t="shared" si="156"/>
        <v>4.2514521268420169E-237</v>
      </c>
      <c r="GN182" s="107">
        <f t="shared" si="156"/>
        <v>1.6722508096733108E-271</v>
      </c>
      <c r="GO182" s="107">
        <f t="shared" si="156"/>
        <v>8.443012438394165E-285</v>
      </c>
      <c r="GP182" s="107">
        <f t="shared" si="156"/>
        <v>0</v>
      </c>
      <c r="GQ182" s="107">
        <f t="shared" si="156"/>
        <v>0</v>
      </c>
      <c r="GR182" s="107">
        <f t="shared" si="156"/>
        <v>0</v>
      </c>
      <c r="GS182" s="107">
        <f t="shared" si="156"/>
        <v>0</v>
      </c>
      <c r="GT182" s="107">
        <f t="shared" si="156"/>
        <v>0</v>
      </c>
      <c r="GU182" s="107">
        <f t="shared" si="156"/>
        <v>0</v>
      </c>
      <c r="GV182" s="107">
        <f t="shared" si="156"/>
        <v>0</v>
      </c>
      <c r="GW182" s="107">
        <f t="shared" si="156"/>
        <v>0</v>
      </c>
      <c r="GX182" s="107">
        <f t="shared" si="156"/>
        <v>0</v>
      </c>
      <c r="GY182" s="107">
        <f t="shared" si="156"/>
        <v>0</v>
      </c>
      <c r="GZ182" s="107">
        <f t="shared" si="156"/>
        <v>0</v>
      </c>
      <c r="HA182" s="107">
        <f t="shared" si="156"/>
        <v>0</v>
      </c>
      <c r="HC182" s="107">
        <f t="shared" si="132"/>
        <v>4.4413519546116786E-180</v>
      </c>
      <c r="HD182" s="107">
        <f t="shared" si="132"/>
        <v>7.4063424370149079E-209</v>
      </c>
      <c r="HE182" s="107">
        <f t="shared" si="132"/>
        <v>2.0248812039851035E-219</v>
      </c>
      <c r="HF182" s="107">
        <f t="shared" si="131"/>
        <v>1.1163302164808677E-271</v>
      </c>
      <c r="HG182" s="107">
        <f t="shared" si="131"/>
        <v>1.1420555326444571E-269</v>
      </c>
      <c r="HH182" s="107">
        <f t="shared" si="131"/>
        <v>1.0939745616779871E-253</v>
      </c>
      <c r="HI182" s="107">
        <f t="shared" si="131"/>
        <v>1.1668005443295964E-285</v>
      </c>
      <c r="HJ182" s="107">
        <f t="shared" si="131"/>
        <v>9.3695826055279829E-275</v>
      </c>
      <c r="HK182" s="107">
        <f t="shared" si="131"/>
        <v>1.5083397560422649E-306</v>
      </c>
      <c r="HL182" s="107">
        <f t="shared" si="131"/>
        <v>0</v>
      </c>
      <c r="HM182" s="107">
        <f t="shared" si="131"/>
        <v>0</v>
      </c>
      <c r="HN182" s="107">
        <f t="shared" si="131"/>
        <v>1.3441377471211393E-263</v>
      </c>
      <c r="HO182" s="107">
        <f t="shared" si="149"/>
        <v>2.4582536862706557E-250</v>
      </c>
      <c r="HP182" s="107">
        <f t="shared" si="149"/>
        <v>1.1523880829128217E-253</v>
      </c>
      <c r="HQ182" s="107">
        <f t="shared" si="149"/>
        <v>0</v>
      </c>
      <c r="HS182" s="107">
        <f t="shared" si="157"/>
        <v>5.8057230388147125E-34</v>
      </c>
      <c r="HT182" s="107">
        <f t="shared" si="157"/>
        <v>6.1700268156536663E-45</v>
      </c>
      <c r="HU182" s="107">
        <f t="shared" si="157"/>
        <v>1.9967064637165841E-47</v>
      </c>
      <c r="HV182" s="107">
        <f t="shared" si="157"/>
        <v>6.0444748095980628E-60</v>
      </c>
      <c r="HW182" s="107">
        <f t="shared" si="157"/>
        <v>1.1344786694115791E-58</v>
      </c>
      <c r="HX182" s="107">
        <f t="shared" si="157"/>
        <v>8.6964549533252056E-53</v>
      </c>
      <c r="HY182" s="107">
        <f t="shared" si="157"/>
        <v>1.2611263996867078E-63</v>
      </c>
      <c r="HZ182" s="107">
        <f t="shared" si="157"/>
        <v>3.3977517064133262E-62</v>
      </c>
      <c r="IA182" s="107">
        <f t="shared" si="157"/>
        <v>2.2210072337115621E-70</v>
      </c>
      <c r="IB182" s="107">
        <f t="shared" si="157"/>
        <v>1.4152084128631561E-73</v>
      </c>
      <c r="IC182" s="107">
        <f t="shared" si="157"/>
        <v>3.3372484909753803E-69</v>
      </c>
      <c r="ID182" s="107">
        <f t="shared" si="157"/>
        <v>2.4485274003614194E-55</v>
      </c>
      <c r="IE182" s="107">
        <f t="shared" si="157"/>
        <v>2.0353457896117647E-51</v>
      </c>
      <c r="IF182" s="107">
        <f t="shared" si="157"/>
        <v>1.2633196861566065E-50</v>
      </c>
      <c r="IG182" s="107">
        <f t="shared" si="157"/>
        <v>6.7097325774847318E-59</v>
      </c>
      <c r="II182" s="107">
        <f t="shared" si="158"/>
        <v>3.2321274352560153E-3</v>
      </c>
      <c r="IJ182" s="107">
        <f t="shared" si="158"/>
        <v>1.5690811118326698E-7</v>
      </c>
      <c r="IK182" s="107">
        <f t="shared" si="158"/>
        <v>5.0254805361653319E-8</v>
      </c>
      <c r="IL182" s="107">
        <f t="shared" si="158"/>
        <v>2.6619622425430056E-10</v>
      </c>
      <c r="IM182" s="107">
        <f t="shared" si="158"/>
        <v>1.1967607486060015E-9</v>
      </c>
      <c r="IN182" s="107">
        <f t="shared" si="158"/>
        <v>9.0704806241280632E-8</v>
      </c>
      <c r="IO182" s="107">
        <f t="shared" si="158"/>
        <v>4.9192330154125598E-11</v>
      </c>
      <c r="IP182" s="107">
        <f t="shared" si="158"/>
        <v>3.4282915919049973E-11</v>
      </c>
      <c r="IQ182" s="107">
        <f t="shared" si="158"/>
        <v>6.7871383071114417E-13</v>
      </c>
      <c r="IR182" s="107">
        <f t="shared" si="158"/>
        <v>1.9318457235196187E-13</v>
      </c>
      <c r="IS182" s="107">
        <f t="shared" si="158"/>
        <v>1.379738436973996E-11</v>
      </c>
      <c r="IT182" s="107">
        <f t="shared" si="158"/>
        <v>2.4089079146609902E-8</v>
      </c>
      <c r="IU182" s="107">
        <f t="shared" si="158"/>
        <v>1.8841533556638992E-7</v>
      </c>
      <c r="IV182" s="107">
        <f t="shared" si="158"/>
        <v>1.547937362716822E-6</v>
      </c>
      <c r="IW182" s="107">
        <f t="shared" si="158"/>
        <v>2.0279389450140538E-2</v>
      </c>
      <c r="IY182" s="107">
        <f t="shared" si="159"/>
        <v>3.2321274352560153E-3</v>
      </c>
      <c r="IZ182" s="107">
        <f t="shared" si="159"/>
        <v>1.5690811118326698E-7</v>
      </c>
      <c r="JA182" s="107">
        <f t="shared" si="159"/>
        <v>5.0254805361653319E-8</v>
      </c>
      <c r="JB182" s="107">
        <f t="shared" si="159"/>
        <v>2.6619622425430056E-10</v>
      </c>
      <c r="JC182" s="107">
        <f t="shared" si="159"/>
        <v>1.1967607486060015E-9</v>
      </c>
      <c r="JD182" s="107">
        <f t="shared" si="159"/>
        <v>9.0704806241280632E-8</v>
      </c>
      <c r="JE182" s="107">
        <f t="shared" si="159"/>
        <v>4.9192330154125598E-11</v>
      </c>
      <c r="JF182" s="107">
        <f t="shared" si="159"/>
        <v>3.4282915919049973E-11</v>
      </c>
      <c r="JG182" s="107">
        <f t="shared" si="159"/>
        <v>6.7871383071114417E-13</v>
      </c>
      <c r="JH182" s="107">
        <f t="shared" si="159"/>
        <v>1.9318457235196187E-13</v>
      </c>
      <c r="JI182" s="107">
        <f t="shared" si="159"/>
        <v>1.379738436973996E-11</v>
      </c>
      <c r="JJ182" s="107">
        <f t="shared" si="159"/>
        <v>2.4089079146609902E-8</v>
      </c>
      <c r="JK182" s="107">
        <f t="shared" si="159"/>
        <v>1.8841533556638992E-7</v>
      </c>
      <c r="JL182" s="107">
        <f t="shared" si="159"/>
        <v>1.547937362716822E-6</v>
      </c>
      <c r="JM182" s="107">
        <f t="shared" si="159"/>
        <v>2.0279389450140538E-2</v>
      </c>
    </row>
    <row r="183" spans="2:273" x14ac:dyDescent="0.25">
      <c r="B183" s="2">
        <v>155</v>
      </c>
      <c r="C183" s="37">
        <v>37.143000000000001</v>
      </c>
      <c r="D183" s="37">
        <v>35.884999999999998</v>
      </c>
      <c r="E183" s="37">
        <v>36.851999999999997</v>
      </c>
      <c r="F183" s="37">
        <v>33.835999999999999</v>
      </c>
      <c r="G183" s="37">
        <v>37.549999999999997</v>
      </c>
      <c r="H183" s="37">
        <v>36.35</v>
      </c>
      <c r="I183" s="37">
        <v>37.582999999999998</v>
      </c>
      <c r="J183" s="37">
        <v>33.75</v>
      </c>
      <c r="K183" s="37">
        <v>29.119</v>
      </c>
      <c r="L183" s="37">
        <v>27.61</v>
      </c>
      <c r="M183" s="37">
        <v>28</v>
      </c>
      <c r="N183" s="37">
        <v>32.133000000000003</v>
      </c>
      <c r="O183" s="37">
        <v>39.433</v>
      </c>
      <c r="P183" s="37">
        <v>33.5</v>
      </c>
      <c r="Q183" s="37">
        <v>34.65</v>
      </c>
      <c r="S183" s="4">
        <f>AY183 + (C$3 * _xlfn.NORM.DIST($B183, C$7, ABS(C$11), FALSE) * _xlfn.NORM.DIST(($B183 - C$7)*C$15, 0, ABS(C$11), TRUE) * 2)
               + (C$4 * _xlfn.NORM.DIST($B183, C$8, ABS(C$12), FALSE) * _xlfn.NORM.DIST(($B183 - C$8)*C$16, 0, ABS(C$12), TRUE) * 2)
               + (C$5 * _xlfn.NORM.DIST($B183, C$9, ABS(C$13), FALSE) * _xlfn.NORM.DIST(($B183 - C$9)*C$17, 0, ABS(C$13), TRUE) * 2)
               + (C$6 * _xlfn.NORM.DIST($B183, C$10, ABS(C$14), FALSE) * _xlfn.NORM.DIST(($B183 - C$10)*C$18, 0, ABS(C$14), TRUE) * 2)</f>
        <v>38.570039582281758</v>
      </c>
      <c r="T183" s="4">
        <f>AZ183 + (D$3 * _xlfn.NORM.DIST($B183, D$7, ABS(D$11), FALSE) * _xlfn.NORM.DIST(($B183 - D$7)*D$15, 0, ABS(D$11), TRUE) * 2)
               + (D$4 * _xlfn.NORM.DIST($B183, D$8, ABS(D$12), FALSE) * _xlfn.NORM.DIST(($B183 - D$8)*D$16, 0, ABS(D$12), TRUE) * 2)
               + (D$5 * _xlfn.NORM.DIST($B183, D$9, ABS(D$13), FALSE) * _xlfn.NORM.DIST(($B183 - D$9)*D$17, 0, ABS(D$13), TRUE) * 2)
               + (D$6 * _xlfn.NORM.DIST($B183, D$10, ABS(D$14), FALSE) * _xlfn.NORM.DIST(($B183 - D$10)*D$18, 0, ABS(D$14), TRUE) * 2)</f>
        <v>37.473177211708816</v>
      </c>
      <c r="U183" s="4">
        <f>BA183 + (E$3 * _xlfn.NORM.DIST($B183, E$7, ABS(E$11), FALSE) * _xlfn.NORM.DIST(($B183 - E$7)*E$15, 0, ABS(E$11), TRUE) * 2)
               + (E$4 * _xlfn.NORM.DIST($B183, E$8, ABS(E$12), FALSE) * _xlfn.NORM.DIST(($B183 - E$8)*E$16, 0, ABS(E$12), TRUE) * 2)
               + (E$5 * _xlfn.NORM.DIST($B183, E$9, ABS(E$13), FALSE) * _xlfn.NORM.DIST(($B183 - E$9)*E$17, 0, ABS(E$13), TRUE) * 2)
               + (E$6 * _xlfn.NORM.DIST($B183, E$10, ABS(E$14), FALSE) * _xlfn.NORM.DIST(($B183 - E$10)*E$18, 0, ABS(E$14), TRUE) * 2)</f>
        <v>36.995282191630025</v>
      </c>
      <c r="V183" s="4">
        <f>BB183 + (F$3 * _xlfn.NORM.DIST($B183, F$7, ABS(F$11), FALSE) * _xlfn.NORM.DIST(($B183 - F$7)*F$15, 0, ABS(F$11), TRUE) * 2)
               + (F$4 * _xlfn.NORM.DIST($B183, F$8, ABS(F$12), FALSE) * _xlfn.NORM.DIST(($B183 - F$8)*F$16, 0, ABS(F$12), TRUE) * 2)
               + (F$5 * _xlfn.NORM.DIST($B183, F$9, ABS(F$13), FALSE) * _xlfn.NORM.DIST(($B183 - F$9)*F$17, 0, ABS(F$13), TRUE) * 2)
               + (F$6 * _xlfn.NORM.DIST($B183, F$10, ABS(F$14), FALSE) * _xlfn.NORM.DIST(($B183 - F$10)*F$18, 0, ABS(F$14), TRUE) * 2)</f>
        <v>34.466272935713818</v>
      </c>
      <c r="W183" s="4">
        <f>BC183 + (G$3 * _xlfn.NORM.DIST($B183, G$7, ABS(G$11), FALSE) * _xlfn.NORM.DIST(($B183 - G$7)*G$15, 0, ABS(G$11), TRUE) * 2)
               + (G$4 * _xlfn.NORM.DIST($B183, G$8, ABS(G$12), FALSE) * _xlfn.NORM.DIST(($B183 - G$8)*G$16, 0, ABS(G$12), TRUE) * 2)
               + (G$5 * _xlfn.NORM.DIST($B183, G$9, ABS(G$13), FALSE) * _xlfn.NORM.DIST(($B183 - G$9)*G$17, 0, ABS(G$13), TRUE) * 2)
               + (G$6 * _xlfn.NORM.DIST($B183, G$10, ABS(G$14), FALSE) * _xlfn.NORM.DIST(($B183 - G$10)*G$18, 0, ABS(G$14), TRUE) * 2)</f>
        <v>37.064797104896584</v>
      </c>
      <c r="X183" s="4">
        <f>BD183 + (H$3 * _xlfn.NORM.DIST($B183, H$7, ABS(H$11), FALSE) * _xlfn.NORM.DIST(($B183 - H$7)*H$15, 0, ABS(H$11), TRUE) * 2)
               + (H$4 * _xlfn.NORM.DIST($B183, H$8, ABS(H$12), FALSE) * _xlfn.NORM.DIST(($B183 - H$8)*H$16, 0, ABS(H$12), TRUE) * 2)
               + (H$5 * _xlfn.NORM.DIST($B183, H$9, ABS(H$13), FALSE) * _xlfn.NORM.DIST(($B183 - H$9)*H$17, 0, ABS(H$13), TRUE) * 2)
               + (H$6 * _xlfn.NORM.DIST($B183, H$10, ABS(H$14), FALSE) * _xlfn.NORM.DIST(($B183 - H$10)*H$18, 0, ABS(H$14), TRUE) * 2)</f>
        <v>36.115316975395146</v>
      </c>
      <c r="Y183" s="4">
        <f>BE183 + (I$3 * _xlfn.NORM.DIST($B183, I$7, ABS(I$11), FALSE) * _xlfn.NORM.DIST(($B183 - I$7)*I$15, 0, ABS(I$11), TRUE) * 2)
               + (I$4 * _xlfn.NORM.DIST($B183, I$8, ABS(I$12), FALSE) * _xlfn.NORM.DIST(($B183 - I$8)*I$16, 0, ABS(I$12), TRUE) * 2)
               + (I$5 * _xlfn.NORM.DIST($B183, I$9, ABS(I$13), FALSE) * _xlfn.NORM.DIST(($B183 - I$9)*I$17, 0, ABS(I$13), TRUE) * 2)
               + (I$6 * _xlfn.NORM.DIST($B183, I$10, ABS(I$14), FALSE) * _xlfn.NORM.DIST(($B183 - I$10)*I$18, 0, ABS(I$14), TRUE) * 2)</f>
        <v>38.089760648063063</v>
      </c>
      <c r="Z183" s="4">
        <f>BF183 + (J$3 * _xlfn.NORM.DIST($B183, J$7, ABS(J$11), FALSE) * _xlfn.NORM.DIST(($B183 - J$7)*J$15, 0, ABS(J$11), TRUE) * 2)
               + (J$4 * _xlfn.NORM.DIST($B183, J$8, ABS(J$12), FALSE) * _xlfn.NORM.DIST(($B183 - J$8)*J$16, 0, ABS(J$12), TRUE) * 2)
               + (J$5 * _xlfn.NORM.DIST($B183, J$9, ABS(J$13), FALSE) * _xlfn.NORM.DIST(($B183 - J$9)*J$17, 0, ABS(J$13), TRUE) * 2)
               + (J$6 * _xlfn.NORM.DIST($B183, J$10, ABS(J$14), FALSE) * _xlfn.NORM.DIST(($B183 - J$10)*J$18, 0, ABS(J$14), TRUE) * 2)</f>
        <v>33.935268396520989</v>
      </c>
      <c r="AA183" s="4">
        <f>BG183 + (K$3 * _xlfn.NORM.DIST($B183, K$7, ABS(K$11), FALSE) * _xlfn.NORM.DIST(($B183 - K$7)*K$15, 0, ABS(K$11), TRUE) * 2)
               + (K$4 * _xlfn.NORM.DIST($B183, K$8, ABS(K$12), FALSE) * _xlfn.NORM.DIST(($B183 - K$8)*K$16, 0, ABS(K$12), TRUE) * 2)
               + (K$5 * _xlfn.NORM.DIST($B183, K$9, ABS(K$13), FALSE) * _xlfn.NORM.DIST(($B183 - K$9)*K$17, 0, ABS(K$13), TRUE) * 2)
               + (K$6 * _xlfn.NORM.DIST($B183, K$10, ABS(K$14), FALSE) * _xlfn.NORM.DIST(($B183 - K$10)*K$18, 0, ABS(K$14), TRUE) * 2)</f>
        <v>28.894194124695527</v>
      </c>
      <c r="AB183" s="4">
        <f>BH183 + (L$3 * _xlfn.NORM.DIST($B183, L$7, ABS(L$11), FALSE) * _xlfn.NORM.DIST(($B183 - L$7)*L$15, 0, ABS(L$11), TRUE) * 2)
               + (L$4 * _xlfn.NORM.DIST($B183, L$8, ABS(L$12), FALSE) * _xlfn.NORM.DIST(($B183 - L$8)*L$16, 0, ABS(L$12), TRUE) * 2)
               + (L$5 * _xlfn.NORM.DIST($B183, L$9, ABS(L$13), FALSE) * _xlfn.NORM.DIST(($B183 - L$9)*L$17, 0, ABS(L$13), TRUE) * 2)
               + (L$6 * _xlfn.NORM.DIST($B183, L$10, ABS(L$14), FALSE) * _xlfn.NORM.DIST(($B183 - L$10)*L$18, 0, ABS(L$14), TRUE) * 2)</f>
        <v>28.541566427238379</v>
      </c>
      <c r="AC183" s="4">
        <f>BI183 + (M$3 * _xlfn.NORM.DIST($B183, M$7, ABS(M$11), FALSE) * _xlfn.NORM.DIST(($B183 - M$7)*M$15, 0, ABS(M$11), TRUE) * 2)
               + (M$4 * _xlfn.NORM.DIST($B183, M$8, ABS(M$12), FALSE) * _xlfn.NORM.DIST(($B183 - M$8)*M$16, 0, ABS(M$12), TRUE) * 2)
               + (M$5 * _xlfn.NORM.DIST($B183, M$9, ABS(M$13), FALSE) * _xlfn.NORM.DIST(($B183 - M$9)*M$17, 0, ABS(M$13), TRUE) * 2)
               + (M$6 * _xlfn.NORM.DIST($B183, M$10, ABS(M$14), FALSE) * _xlfn.NORM.DIST(($B183 - M$10)*M$18, 0, ABS(M$14), TRUE) * 2)</f>
        <v>28.343338518321961</v>
      </c>
      <c r="AD183" s="4">
        <f>BJ183 + (N$3 * _xlfn.NORM.DIST($B183, N$7, ABS(N$11), FALSE) * _xlfn.NORM.DIST(($B183 - N$7)*N$15, 0, ABS(N$11), TRUE) * 2)
               + (N$4 * _xlfn.NORM.DIST($B183, N$8, ABS(N$12), FALSE) * _xlfn.NORM.DIST(($B183 - N$8)*N$16, 0, ABS(N$12), TRUE) * 2)
               + (N$5 * _xlfn.NORM.DIST($B183, N$9, ABS(N$13), FALSE) * _xlfn.NORM.DIST(($B183 - N$9)*N$17, 0, ABS(N$13), TRUE) * 2)
               + (N$6 * _xlfn.NORM.DIST($B183, N$10, ABS(N$14), FALSE) * _xlfn.NORM.DIST(($B183 - N$10)*N$18, 0, ABS(N$14), TRUE) * 2)</f>
        <v>31.481655484144699</v>
      </c>
      <c r="AE183" s="4">
        <f>BK183 + (O$3 * _xlfn.NORM.DIST($B183, O$7, ABS(O$11), FALSE) * _xlfn.NORM.DIST(($B183 - O$7)*O$15, 0, ABS(O$11), TRUE) * 2)
               + (O$4 * _xlfn.NORM.DIST($B183, O$8, ABS(O$12), FALSE) * _xlfn.NORM.DIST(($B183 - O$8)*O$16, 0, ABS(O$12), TRUE) * 2)
               + (O$5 * _xlfn.NORM.DIST($B183, O$9, ABS(O$13), FALSE) * _xlfn.NORM.DIST(($B183 - O$9)*O$17, 0, ABS(O$13), TRUE) * 2)
               + (O$6 * _xlfn.NORM.DIST($B183, O$10, ABS(O$14), FALSE) * _xlfn.NORM.DIST(($B183 - O$10)*O$18, 0, ABS(O$14), TRUE) * 2)</f>
        <v>38.936874429214406</v>
      </c>
      <c r="AF183" s="4">
        <f t="shared" si="133"/>
        <v>33.633179454622542</v>
      </c>
      <c r="AG183" s="4">
        <f t="shared" si="133"/>
        <v>34.027056530836909</v>
      </c>
      <c r="AI183" s="4">
        <f>IF(OR($B183 &lt; C$231, $B183 &gt; C$234), 0, C183-S183)</f>
        <v>-1.4270395822817576</v>
      </c>
      <c r="AJ183" s="4">
        <f>IF(OR($B183 &lt; D$231, $B183 &gt; D$234), 0, D183-T183)</f>
        <v>-1.5881772117088175</v>
      </c>
      <c r="AK183" s="4">
        <f>IF(OR($B183 &lt; E$231, $B183 &gt; E$234), 0, E183-U183)</f>
        <v>-0.14328219163002842</v>
      </c>
      <c r="AL183" s="4">
        <f>IF(OR($B183 &lt; F$231, $B183 &gt; F$234), 0, F183-V183)</f>
        <v>-0.63027293571381904</v>
      </c>
      <c r="AM183" s="4">
        <f>IF(OR($B183 &lt; G$231, $B183 &gt; G$234), 0, G183-W183)</f>
        <v>0.48520289510341286</v>
      </c>
      <c r="AN183" s="4">
        <f>IF(OR($B183 &lt; H$231, $B183 &gt; H$234), 0, H183-X183)</f>
        <v>0.23468302460485546</v>
      </c>
      <c r="AO183" s="4">
        <f>IF(OR($B183 &lt; I$231, $B183 &gt; I$234), 0, I183-Y183)</f>
        <v>-0.50676064806306442</v>
      </c>
      <c r="AP183" s="4">
        <f>IF(OR($B183 &lt; J$231, $B183 &gt; J$234), 0, J183-Z183)</f>
        <v>-0.18526839652098914</v>
      </c>
      <c r="AQ183" s="4">
        <f>IF(OR($B183 &lt; K$231, $B183 &gt; K$234), 0, K183-AA183)</f>
        <v>0.22480587530447238</v>
      </c>
      <c r="AR183" s="4">
        <f>IF(OR($B183 &lt; L$231, $B183 &gt; L$234), 0, L183-AB183)</f>
        <v>-0.9315664272383799</v>
      </c>
      <c r="AS183" s="4">
        <f>IF(OR($B183 &lt; M$231, $B183 &gt; M$234), 0, M183-AC183)</f>
        <v>-0.34333851832196061</v>
      </c>
      <c r="AT183" s="4">
        <f>IF(OR($B183 &lt; N$231, $B183 &gt; N$234), 0, N183-AD183)</f>
        <v>0.65134451585530329</v>
      </c>
      <c r="AU183" s="4">
        <f>IF(OR($B183 &lt; O$231, $B183 &gt; O$234), 0, O183-AE183)</f>
        <v>0.49612557078559405</v>
      </c>
      <c r="AV183" s="4">
        <f t="shared" si="150"/>
        <v>-0.13317945462254244</v>
      </c>
      <c r="AW183" s="4">
        <f t="shared" si="150"/>
        <v>0.62294346916308996</v>
      </c>
      <c r="AY183" s="2">
        <f t="shared" si="151"/>
        <v>38.570039582281758</v>
      </c>
      <c r="AZ183" s="2">
        <f t="shared" si="151"/>
        <v>37.473177211700644</v>
      </c>
      <c r="BA183" s="2">
        <f t="shared" si="151"/>
        <v>36.995282191619381</v>
      </c>
      <c r="BB183" s="2">
        <f t="shared" si="151"/>
        <v>34.466272935713818</v>
      </c>
      <c r="BC183" s="2">
        <f t="shared" si="151"/>
        <v>37.064797104896549</v>
      </c>
      <c r="BD183" s="2">
        <f t="shared" si="151"/>
        <v>36.115316975343717</v>
      </c>
      <c r="BE183" s="2">
        <f t="shared" si="151"/>
        <v>38.089760648063063</v>
      </c>
      <c r="BF183" s="2">
        <f t="shared" si="151"/>
        <v>33.935268396520989</v>
      </c>
      <c r="BG183" s="2">
        <f t="shared" si="151"/>
        <v>28.894194124695527</v>
      </c>
      <c r="BH183" s="2">
        <f t="shared" si="151"/>
        <v>28.541566427238379</v>
      </c>
      <c r="BI183" s="2">
        <f t="shared" si="151"/>
        <v>28.343338518321961</v>
      </c>
      <c r="BJ183" s="2">
        <f t="shared" si="151"/>
        <v>31.481655484131974</v>
      </c>
      <c r="BK183" s="2">
        <f t="shared" si="151"/>
        <v>38.93687442889015</v>
      </c>
      <c r="BL183" s="2">
        <f t="shared" si="151"/>
        <v>33.633179441572793</v>
      </c>
      <c r="BM183" s="2">
        <f t="shared" si="151"/>
        <v>34.026742803590217</v>
      </c>
      <c r="BO183" s="2" t="str">
        <f t="shared" si="152"/>
        <v/>
      </c>
      <c r="BP183" s="2" t="str">
        <f t="shared" si="152"/>
        <v/>
      </c>
      <c r="BQ183" s="2" t="str">
        <f t="shared" si="152"/>
        <v/>
      </c>
      <c r="BR183" s="2" t="str">
        <f t="shared" si="152"/>
        <v/>
      </c>
      <c r="BS183" s="2" t="str">
        <f t="shared" si="152"/>
        <v/>
      </c>
      <c r="BT183" s="2" t="str">
        <f t="shared" si="152"/>
        <v/>
      </c>
      <c r="BU183" s="2" t="str">
        <f t="shared" si="152"/>
        <v/>
      </c>
      <c r="BV183" s="2" t="str">
        <f t="shared" si="152"/>
        <v/>
      </c>
      <c r="BW183" s="2" t="str">
        <f t="shared" si="152"/>
        <v/>
      </c>
      <c r="BX183" s="2" t="str">
        <f t="shared" si="152"/>
        <v/>
      </c>
      <c r="BY183" s="2" t="str">
        <f t="shared" si="152"/>
        <v/>
      </c>
      <c r="BZ183" s="2" t="str">
        <f t="shared" si="152"/>
        <v/>
      </c>
      <c r="CA183" s="2" t="str">
        <f t="shared" si="152"/>
        <v/>
      </c>
      <c r="CB183" s="2" t="str">
        <f t="shared" si="152"/>
        <v/>
      </c>
      <c r="CC183" s="2" t="str">
        <f t="shared" si="152"/>
        <v/>
      </c>
      <c r="CE183" s="2" t="str">
        <f t="shared" si="153"/>
        <v/>
      </c>
      <c r="CF183" s="2" t="str">
        <f t="shared" si="153"/>
        <v/>
      </c>
      <c r="CG183" s="2" t="str">
        <f t="shared" si="153"/>
        <v/>
      </c>
      <c r="CH183" s="2" t="str">
        <f t="shared" si="153"/>
        <v/>
      </c>
      <c r="CI183" s="2" t="str">
        <f t="shared" si="153"/>
        <v/>
      </c>
      <c r="CJ183" s="2" t="str">
        <f t="shared" si="153"/>
        <v/>
      </c>
      <c r="CK183" s="2" t="str">
        <f t="shared" si="153"/>
        <v/>
      </c>
      <c r="CL183" s="2" t="str">
        <f t="shared" si="153"/>
        <v/>
      </c>
      <c r="CM183" s="2" t="str">
        <f t="shared" si="153"/>
        <v/>
      </c>
      <c r="CN183" s="2" t="str">
        <f t="shared" si="153"/>
        <v/>
      </c>
      <c r="CO183" s="2" t="str">
        <f t="shared" si="153"/>
        <v/>
      </c>
      <c r="CP183" s="2" t="str">
        <f t="shared" si="153"/>
        <v/>
      </c>
      <c r="CQ183" s="2" t="str">
        <f t="shared" si="153"/>
        <v/>
      </c>
      <c r="CR183" s="2" t="str">
        <f t="shared" si="153"/>
        <v/>
      </c>
      <c r="CS183" s="2" t="str">
        <f t="shared" si="153"/>
        <v/>
      </c>
      <c r="CU183" s="2">
        <f t="shared" si="154"/>
        <v>37.143000000000001</v>
      </c>
      <c r="CV183" s="2">
        <f t="shared" si="154"/>
        <v>35.884999999999998</v>
      </c>
      <c r="CW183" s="2">
        <f t="shared" si="154"/>
        <v>36.851999999999997</v>
      </c>
      <c r="CX183" s="2">
        <f t="shared" si="154"/>
        <v>33.835999999999999</v>
      </c>
      <c r="CY183" s="2">
        <f t="shared" si="154"/>
        <v>37.549999999999997</v>
      </c>
      <c r="CZ183" s="2">
        <f t="shared" si="154"/>
        <v>36.35</v>
      </c>
      <c r="DA183" s="2">
        <f t="shared" si="154"/>
        <v>37.582999999999998</v>
      </c>
      <c r="DB183" s="2">
        <f t="shared" si="154"/>
        <v>33.75</v>
      </c>
      <c r="DC183" s="2">
        <f t="shared" si="154"/>
        <v>29.119</v>
      </c>
      <c r="DD183" s="2">
        <f t="shared" si="154"/>
        <v>27.61</v>
      </c>
      <c r="DE183" s="2">
        <f t="shared" si="154"/>
        <v>28</v>
      </c>
      <c r="DF183" s="2">
        <f t="shared" si="154"/>
        <v>32.133000000000003</v>
      </c>
      <c r="DG183" s="2">
        <f t="shared" si="154"/>
        <v>39.433</v>
      </c>
      <c r="DH183" s="2">
        <f t="shared" si="154"/>
        <v>33.5</v>
      </c>
      <c r="DI183" s="2" t="str">
        <f t="shared" si="154"/>
        <v/>
      </c>
      <c r="DK183" s="2">
        <f t="shared" si="160"/>
        <v>55.23211290322579</v>
      </c>
      <c r="DL183" s="2">
        <f t="shared" si="160"/>
        <v>70.928875000000005</v>
      </c>
      <c r="DM183" s="2">
        <f t="shared" si="160"/>
        <v>72.606772727272741</v>
      </c>
      <c r="DN183" s="2">
        <f t="shared" si="160"/>
        <v>71.111660557184734</v>
      </c>
      <c r="DO183" s="2">
        <f t="shared" si="160"/>
        <v>90.233868951612891</v>
      </c>
      <c r="DP183" s="2">
        <f t="shared" si="160"/>
        <v>79.823236516424771</v>
      </c>
      <c r="DQ183" s="2">
        <f t="shared" si="160"/>
        <v>82.526508064516108</v>
      </c>
      <c r="DR183" s="2">
        <f t="shared" si="160"/>
        <v>83.446432263814614</v>
      </c>
      <c r="DS183" s="2">
        <f t="shared" si="160"/>
        <v>64.926312903225806</v>
      </c>
      <c r="DT183" s="2">
        <f t="shared" si="160"/>
        <v>63.125961290322579</v>
      </c>
      <c r="DU183" s="2">
        <f t="shared" si="160"/>
        <v>68.042901075268816</v>
      </c>
      <c r="DV183" s="2">
        <f t="shared" si="160"/>
        <v>69.510590909090908</v>
      </c>
      <c r="DW183" s="2">
        <f t="shared" si="160"/>
        <v>83.363795900178246</v>
      </c>
      <c r="DX183" s="2">
        <f t="shared" si="160"/>
        <v>59.402638368983951</v>
      </c>
      <c r="DY183" s="2">
        <f t="shared" si="160"/>
        <v>52.784588177339906</v>
      </c>
      <c r="EA183" s="2">
        <f t="shared" si="136"/>
        <v>36.394414789422143</v>
      </c>
      <c r="EB183" s="2">
        <f t="shared" si="136"/>
        <v>38.287417196439925</v>
      </c>
      <c r="EC183" s="2">
        <f t="shared" si="136"/>
        <v>37.030057955742883</v>
      </c>
      <c r="ED183" s="2">
        <f t="shared" si="136"/>
        <v>34.730000571297985</v>
      </c>
      <c r="EE183" s="2">
        <f t="shared" si="136"/>
        <v>37.854013496585445</v>
      </c>
      <c r="EF183" s="2">
        <f t="shared" si="136"/>
        <v>30.743109980879538</v>
      </c>
      <c r="EG183" s="2">
        <f t="shared" si="136"/>
        <v>35.255663505484456</v>
      </c>
      <c r="EH183" s="2">
        <f t="shared" si="136"/>
        <v>32.035057663834174</v>
      </c>
      <c r="EI183" s="2">
        <f t="shared" si="136"/>
        <v>26.917777252235609</v>
      </c>
      <c r="EJ183" s="2">
        <f t="shared" si="136"/>
        <v>26.473404489395509</v>
      </c>
      <c r="EK183" s="2">
        <f t="shared" si="135"/>
        <v>27.0858188657662</v>
      </c>
      <c r="EL183" s="2">
        <f t="shared" si="130"/>
        <v>29.821568451242825</v>
      </c>
      <c r="EM183" s="2">
        <f t="shared" si="130"/>
        <v>38.440102759930497</v>
      </c>
      <c r="EN183" s="2">
        <f t="shared" si="130"/>
        <v>30.906204911520405</v>
      </c>
      <c r="EO183" s="2">
        <f t="shared" si="130"/>
        <v>33.846301644371593</v>
      </c>
      <c r="EQ183" s="2">
        <f t="shared" si="161"/>
        <v>38.71802394903392</v>
      </c>
      <c r="ER183" s="2">
        <f t="shared" si="161"/>
        <v>37.462616520566883</v>
      </c>
      <c r="ES183" s="2">
        <f t="shared" si="161"/>
        <v>36.994860458953838</v>
      </c>
      <c r="ET183" s="2">
        <f t="shared" si="161"/>
        <v>34.463778137075082</v>
      </c>
      <c r="EU183" s="2">
        <f t="shared" si="161"/>
        <v>37.055788938598916</v>
      </c>
      <c r="EV183" s="2">
        <f t="shared" si="161"/>
        <v>36.209450931635999</v>
      </c>
      <c r="EW183" s="2">
        <f t="shared" si="161"/>
        <v>38.114898446651097</v>
      </c>
      <c r="EX183" s="2">
        <f t="shared" si="161"/>
        <v>33.950162996475719</v>
      </c>
      <c r="EY183" s="2">
        <f t="shared" si="161"/>
        <v>28.907362009907327</v>
      </c>
      <c r="EZ183" s="2">
        <f t="shared" si="161"/>
        <v>28.555560936336445</v>
      </c>
      <c r="FA183" s="2">
        <f t="shared" si="161"/>
        <v>28.35565160401417</v>
      </c>
      <c r="FB183" s="2">
        <f t="shared" si="161"/>
        <v>31.508756336473976</v>
      </c>
      <c r="FC183" s="2">
        <f t="shared" si="161"/>
        <v>38.950730087431133</v>
      </c>
      <c r="FD183" s="2">
        <f t="shared" si="161"/>
        <v>33.766326480450097</v>
      </c>
      <c r="FE183" s="2">
        <f t="shared" si="161"/>
        <v>34.038647652838428</v>
      </c>
      <c r="FG183" s="2">
        <f t="shared" si="162"/>
        <v>0.99999999990007682</v>
      </c>
      <c r="FH183" s="2">
        <f t="shared" si="162"/>
        <v>0.99999999991001332</v>
      </c>
      <c r="FI183" s="2">
        <f t="shared" si="162"/>
        <v>0.99999999991352073</v>
      </c>
      <c r="FJ183" s="2">
        <f t="shared" si="162"/>
        <v>0.99999999993441357</v>
      </c>
      <c r="FK183" s="2">
        <f t="shared" si="162"/>
        <v>0.99999999992233546</v>
      </c>
      <c r="FL183" s="2">
        <f t="shared" si="162"/>
        <v>0.99999999992071198</v>
      </c>
      <c r="FM183" s="2">
        <f t="shared" si="162"/>
        <v>0.99999999993035815</v>
      </c>
      <c r="FN183" s="2">
        <f t="shared" si="162"/>
        <v>0.99999999992460975</v>
      </c>
      <c r="FO183" s="2">
        <f t="shared" si="162"/>
        <v>0.99999999993365285</v>
      </c>
      <c r="FP183" s="2">
        <f t="shared" si="162"/>
        <v>0.99999999993583377</v>
      </c>
      <c r="FQ183" s="2">
        <f t="shared" si="162"/>
        <v>0.99999999992565836</v>
      </c>
      <c r="FR183" s="2">
        <f t="shared" si="162"/>
        <v>0.99999999990759125</v>
      </c>
      <c r="FS183" s="2">
        <f t="shared" si="162"/>
        <v>0.99999999924915917</v>
      </c>
      <c r="FT183" s="2">
        <f t="shared" si="162"/>
        <v>0.99999999580387933</v>
      </c>
      <c r="FU183" s="2">
        <f t="shared" si="162"/>
        <v>0.99999998279626767</v>
      </c>
      <c r="FW183" s="2">
        <f t="shared" si="155"/>
        <v>0.93631271075760036</v>
      </c>
      <c r="FX183" s="2">
        <f t="shared" si="155"/>
        <v>0.98719607232949336</v>
      </c>
      <c r="FY183" s="2">
        <f t="shared" si="155"/>
        <v>0.98801819369638755</v>
      </c>
      <c r="FZ183" s="2">
        <f t="shared" si="155"/>
        <v>0.9906289030078419</v>
      </c>
      <c r="GA183" s="2">
        <f t="shared" si="155"/>
        <v>0.98871475183336954</v>
      </c>
      <c r="GB183" s="2">
        <f t="shared" si="155"/>
        <v>0.98277934709310044</v>
      </c>
      <c r="GC183" s="2">
        <f t="shared" si="155"/>
        <v>0.99120820695140044</v>
      </c>
      <c r="GD183" s="2">
        <f t="shared" si="155"/>
        <v>0.99222256678169085</v>
      </c>
      <c r="GE183" s="2">
        <f t="shared" si="155"/>
        <v>0.99338158996102766</v>
      </c>
      <c r="GF183" s="2">
        <f t="shared" si="155"/>
        <v>0.99327883768269121</v>
      </c>
      <c r="GG183" s="2">
        <f t="shared" si="155"/>
        <v>0.99030337747157327</v>
      </c>
      <c r="GH183" s="2">
        <f t="shared" si="155"/>
        <v>0.98393726256166159</v>
      </c>
      <c r="GI183" s="2">
        <f t="shared" si="155"/>
        <v>0.97286535301714028</v>
      </c>
      <c r="GJ183" s="2">
        <f t="shared" si="155"/>
        <v>0.95344702830180794</v>
      </c>
      <c r="GK183" s="2">
        <f t="shared" si="155"/>
        <v>0.9381054218264242</v>
      </c>
      <c r="GM183" s="107">
        <f t="shared" si="156"/>
        <v>7.2084676369620754E-242</v>
      </c>
      <c r="GN183" s="107">
        <f t="shared" si="156"/>
        <v>6.0228454868332711E-277</v>
      </c>
      <c r="GO183" s="107">
        <f t="shared" si="156"/>
        <v>1.6765941499085461E-290</v>
      </c>
      <c r="GP183" s="107">
        <f t="shared" si="156"/>
        <v>0</v>
      </c>
      <c r="GQ183" s="107">
        <f t="shared" si="156"/>
        <v>0</v>
      </c>
      <c r="GR183" s="107">
        <f t="shared" si="156"/>
        <v>0</v>
      </c>
      <c r="GS183" s="107">
        <f t="shared" si="156"/>
        <v>0</v>
      </c>
      <c r="GT183" s="107">
        <f t="shared" si="156"/>
        <v>0</v>
      </c>
      <c r="GU183" s="107">
        <f t="shared" si="156"/>
        <v>0</v>
      </c>
      <c r="GV183" s="107">
        <f t="shared" si="156"/>
        <v>0</v>
      </c>
      <c r="GW183" s="107">
        <f t="shared" si="156"/>
        <v>0</v>
      </c>
      <c r="GX183" s="107">
        <f t="shared" si="156"/>
        <v>0</v>
      </c>
      <c r="GY183" s="107">
        <f t="shared" si="156"/>
        <v>0</v>
      </c>
      <c r="GZ183" s="107">
        <f t="shared" si="156"/>
        <v>0</v>
      </c>
      <c r="HA183" s="107">
        <f t="shared" si="156"/>
        <v>0</v>
      </c>
      <c r="HC183" s="107">
        <f t="shared" si="132"/>
        <v>1.1682058527480095E-184</v>
      </c>
      <c r="HD183" s="107">
        <f t="shared" si="132"/>
        <v>4.0698863412366411E-214</v>
      </c>
      <c r="HE183" s="107">
        <f t="shared" si="132"/>
        <v>6.1960151269394436E-225</v>
      </c>
      <c r="HF183" s="107">
        <f t="shared" si="131"/>
        <v>2.139886980685244E-278</v>
      </c>
      <c r="HG183" s="107">
        <f t="shared" si="131"/>
        <v>2.1403615781100173E-276</v>
      </c>
      <c r="HH183" s="107">
        <f t="shared" si="131"/>
        <v>4.5782173598646583E-260</v>
      </c>
      <c r="HI183" s="107">
        <f t="shared" si="131"/>
        <v>1.0029599760648173E-292</v>
      </c>
      <c r="HJ183" s="107">
        <f t="shared" si="131"/>
        <v>1.4911843224506522E-281</v>
      </c>
      <c r="HK183" s="107">
        <f t="shared" si="131"/>
        <v>0</v>
      </c>
      <c r="HL183" s="107">
        <f t="shared" si="131"/>
        <v>0</v>
      </c>
      <c r="HM183" s="107">
        <f t="shared" si="131"/>
        <v>0</v>
      </c>
      <c r="HN183" s="107">
        <f t="shared" si="131"/>
        <v>2.9045236409085137E-270</v>
      </c>
      <c r="HO183" s="107">
        <f t="shared" si="149"/>
        <v>1.0845403996782721E-256</v>
      </c>
      <c r="HP183" s="107">
        <f t="shared" si="149"/>
        <v>4.1282307082605775E-260</v>
      </c>
      <c r="HQ183" s="107">
        <f t="shared" si="149"/>
        <v>0</v>
      </c>
      <c r="HS183" s="107">
        <f t="shared" si="157"/>
        <v>1.4696463547451674E-35</v>
      </c>
      <c r="HT183" s="107">
        <f t="shared" si="157"/>
        <v>6.6859708500776447E-47</v>
      </c>
      <c r="HU183" s="107">
        <f t="shared" si="157"/>
        <v>1.715102614220362E-49</v>
      </c>
      <c r="HV183" s="107">
        <f t="shared" si="157"/>
        <v>1.7102512473188812E-62</v>
      </c>
      <c r="HW183" s="107">
        <f t="shared" si="157"/>
        <v>3.318458506094818E-61</v>
      </c>
      <c r="HX183" s="107">
        <f t="shared" si="157"/>
        <v>3.9071734773303208E-55</v>
      </c>
      <c r="HY183" s="107">
        <f t="shared" si="157"/>
        <v>2.5491307489141676E-66</v>
      </c>
      <c r="HZ183" s="107">
        <f t="shared" si="157"/>
        <v>8.2862053027395921E-65</v>
      </c>
      <c r="IA183" s="107">
        <f t="shared" si="157"/>
        <v>2.7076562409558181E-73</v>
      </c>
      <c r="IB183" s="107">
        <f t="shared" si="157"/>
        <v>1.2291183942836338E-76</v>
      </c>
      <c r="IC183" s="107">
        <f t="shared" si="157"/>
        <v>3.6785491271434318E-72</v>
      </c>
      <c r="ID183" s="107">
        <f t="shared" si="157"/>
        <v>8.3897570672515347E-58</v>
      </c>
      <c r="IE183" s="107">
        <f t="shared" si="157"/>
        <v>9.6640493678600365E-54</v>
      </c>
      <c r="IF183" s="107">
        <f t="shared" si="157"/>
        <v>6.0089777090539249E-53</v>
      </c>
      <c r="IG183" s="107">
        <f t="shared" si="157"/>
        <v>9.2064634716250185E-62</v>
      </c>
      <c r="II183" s="107">
        <f t="shared" si="158"/>
        <v>1.2930866594099007E-3</v>
      </c>
      <c r="IJ183" s="107">
        <f t="shared" si="158"/>
        <v>3.0645539137057042E-8</v>
      </c>
      <c r="IK183" s="107">
        <f t="shared" si="158"/>
        <v>8.8984106331980103E-9</v>
      </c>
      <c r="IL183" s="107">
        <f t="shared" si="158"/>
        <v>3.0197099957078492E-11</v>
      </c>
      <c r="IM183" s="107">
        <f t="shared" si="158"/>
        <v>1.448638718651329E-10</v>
      </c>
      <c r="IN183" s="107">
        <f t="shared" si="158"/>
        <v>1.4526321902428975E-8</v>
      </c>
      <c r="IO183" s="107">
        <f t="shared" si="158"/>
        <v>4.8433023211955156E-12</v>
      </c>
      <c r="IP183" s="107">
        <f t="shared" si="158"/>
        <v>3.4689916953127378E-12</v>
      </c>
      <c r="IQ183" s="107">
        <f t="shared" si="158"/>
        <v>5.0884547590280118E-14</v>
      </c>
      <c r="IR183" s="107">
        <f t="shared" si="158"/>
        <v>1.2707400729097156E-14</v>
      </c>
      <c r="IS183" s="107">
        <f t="shared" si="158"/>
        <v>1.1264189307545925E-12</v>
      </c>
      <c r="IT183" s="107">
        <f t="shared" si="158"/>
        <v>3.4118315135138116E-9</v>
      </c>
      <c r="IU183" s="107">
        <f t="shared" si="158"/>
        <v>3.1294520309349617E-8</v>
      </c>
      <c r="IV183" s="107">
        <f t="shared" si="158"/>
        <v>2.8826287487740348E-7</v>
      </c>
      <c r="IW183" s="107">
        <f t="shared" si="158"/>
        <v>1.3032138636788489E-2</v>
      </c>
      <c r="IY183" s="107">
        <f t="shared" si="159"/>
        <v>1.2930866594099007E-3</v>
      </c>
      <c r="IZ183" s="107">
        <f t="shared" si="159"/>
        <v>3.0645539137057042E-8</v>
      </c>
      <c r="JA183" s="107">
        <f t="shared" si="159"/>
        <v>8.8984106331980103E-9</v>
      </c>
      <c r="JB183" s="107">
        <f t="shared" si="159"/>
        <v>3.0197099957078492E-11</v>
      </c>
      <c r="JC183" s="107">
        <f t="shared" si="159"/>
        <v>1.448638718651329E-10</v>
      </c>
      <c r="JD183" s="107">
        <f t="shared" si="159"/>
        <v>1.4526321902428975E-8</v>
      </c>
      <c r="JE183" s="107">
        <f t="shared" si="159"/>
        <v>4.8433023211955156E-12</v>
      </c>
      <c r="JF183" s="107">
        <f t="shared" si="159"/>
        <v>3.4689916953127378E-12</v>
      </c>
      <c r="JG183" s="107">
        <f t="shared" si="159"/>
        <v>5.0884547590280118E-14</v>
      </c>
      <c r="JH183" s="107">
        <f t="shared" si="159"/>
        <v>1.2707400729097156E-14</v>
      </c>
      <c r="JI183" s="107">
        <f t="shared" si="159"/>
        <v>1.1264189307545925E-12</v>
      </c>
      <c r="JJ183" s="107">
        <f t="shared" si="159"/>
        <v>3.4118315135138116E-9</v>
      </c>
      <c r="JK183" s="107">
        <f t="shared" si="159"/>
        <v>3.1294520309349617E-8</v>
      </c>
      <c r="JL183" s="107">
        <f t="shared" si="159"/>
        <v>2.8826287487740348E-7</v>
      </c>
      <c r="JM183" s="107">
        <f t="shared" si="159"/>
        <v>1.3032138636788489E-2</v>
      </c>
    </row>
    <row r="184" spans="2:273" x14ac:dyDescent="0.25">
      <c r="B184" s="2">
        <v>156</v>
      </c>
      <c r="C184" s="37">
        <v>37.063000000000002</v>
      </c>
      <c r="D184" s="37">
        <v>36.442999999999998</v>
      </c>
      <c r="E184" s="37">
        <v>36.655999999999999</v>
      </c>
      <c r="F184" s="37">
        <v>34.933999999999997</v>
      </c>
      <c r="G184" s="37">
        <v>36.366999999999997</v>
      </c>
      <c r="H184" s="37">
        <v>35.482999999999997</v>
      </c>
      <c r="I184" s="37">
        <v>37.65</v>
      </c>
      <c r="J184" s="37">
        <v>33.466999999999999</v>
      </c>
      <c r="K184" s="37">
        <v>29.288</v>
      </c>
      <c r="L184" s="37">
        <v>28.271000000000001</v>
      </c>
      <c r="M184" s="37">
        <v>27.169</v>
      </c>
      <c r="N184" s="37">
        <v>32.883000000000003</v>
      </c>
      <c r="O184" s="37">
        <v>38.4</v>
      </c>
      <c r="P184" s="37">
        <v>33.5</v>
      </c>
      <c r="Q184" s="37">
        <v>33.232999999999997</v>
      </c>
      <c r="S184" s="4">
        <f>AY184 + (C$3 * _xlfn.NORM.DIST($B184, C$7, ABS(C$11), FALSE) * _xlfn.NORM.DIST(($B184 - C$7)*C$15, 0, ABS(C$11), TRUE) * 2)
               + (C$4 * _xlfn.NORM.DIST($B184, C$8, ABS(C$12), FALSE) * _xlfn.NORM.DIST(($B184 - C$8)*C$16, 0, ABS(C$12), TRUE) * 2)
               + (C$5 * _xlfn.NORM.DIST($B184, C$9, ABS(C$13), FALSE) * _xlfn.NORM.DIST(($B184 - C$9)*C$17, 0, ABS(C$13), TRUE) * 2)
               + (C$6 * _xlfn.NORM.DIST($B184, C$10, ABS(C$14), FALSE) * _xlfn.NORM.DIST(($B184 - C$10)*C$18, 0, ABS(C$14), TRUE) * 2)</f>
        <v>38.564495093431681</v>
      </c>
      <c r="T184" s="4">
        <f>AZ184 + (D$3 * _xlfn.NORM.DIST($B184, D$7, ABS(D$11), FALSE) * _xlfn.NORM.DIST(($B184 - D$7)*D$15, 0, ABS(D$11), TRUE) * 2)
               + (D$4 * _xlfn.NORM.DIST($B184, D$8, ABS(D$12), FALSE) * _xlfn.NORM.DIST(($B184 - D$8)*D$16, 0, ABS(D$12), TRUE) * 2)
               + (D$5 * _xlfn.NORM.DIST($B184, D$9, ABS(D$13), FALSE) * _xlfn.NORM.DIST(($B184 - D$9)*D$17, 0, ABS(D$13), TRUE) * 2)
               + (D$6 * _xlfn.NORM.DIST($B184, D$10, ABS(D$14), FALSE) * _xlfn.NORM.DIST(($B184 - D$10)*D$18, 0, ABS(D$14), TRUE) * 2)</f>
        <v>37.3995080198642</v>
      </c>
      <c r="U184" s="4">
        <f>BA184 + (E$3 * _xlfn.NORM.DIST($B184, E$7, ABS(E$11), FALSE) * _xlfn.NORM.DIST(($B184 - E$7)*E$15, 0, ABS(E$11), TRUE) * 2)
               + (E$4 * _xlfn.NORM.DIST($B184, E$8, ABS(E$12), FALSE) * _xlfn.NORM.DIST(($B184 - E$8)*E$16, 0, ABS(E$12), TRUE) * 2)
               + (E$5 * _xlfn.NORM.DIST($B184, E$9, ABS(E$13), FALSE) * _xlfn.NORM.DIST(($B184 - E$9)*E$17, 0, ABS(E$13), TRUE) * 2)
               + (E$6 * _xlfn.NORM.DIST($B184, E$10, ABS(E$14), FALSE) * _xlfn.NORM.DIST(($B184 - E$10)*E$18, 0, ABS(E$14), TRUE) * 2)</f>
        <v>36.872845970565798</v>
      </c>
      <c r="V184" s="4">
        <f>BB184 + (F$3 * _xlfn.NORM.DIST($B184, F$7, ABS(F$11), FALSE) * _xlfn.NORM.DIST(($B184 - F$7)*F$15, 0, ABS(F$11), TRUE) * 2)
               + (F$4 * _xlfn.NORM.DIST($B184, F$8, ABS(F$12), FALSE) * _xlfn.NORM.DIST(($B184 - F$8)*F$16, 0, ABS(F$12), TRUE) * 2)
               + (F$5 * _xlfn.NORM.DIST($B184, F$9, ABS(F$13), FALSE) * _xlfn.NORM.DIST(($B184 - F$9)*F$17, 0, ABS(F$13), TRUE) * 2)
               + (F$6 * _xlfn.NORM.DIST($B184, F$10, ABS(F$14), FALSE) * _xlfn.NORM.DIST(($B184 - F$10)*F$18, 0, ABS(F$14), TRUE) * 2)</f>
        <v>34.352706093553344</v>
      </c>
      <c r="W184" s="4">
        <f>BC184 + (G$3 * _xlfn.NORM.DIST($B184, G$7, ABS(G$11), FALSE) * _xlfn.NORM.DIST(($B184 - G$7)*G$15, 0, ABS(G$11), TRUE) * 2)
               + (G$4 * _xlfn.NORM.DIST($B184, G$8, ABS(G$12), FALSE) * _xlfn.NORM.DIST(($B184 - G$8)*G$16, 0, ABS(G$12), TRUE) * 2)
               + (G$5 * _xlfn.NORM.DIST($B184, G$9, ABS(G$13), FALSE) * _xlfn.NORM.DIST(($B184 - G$9)*G$17, 0, ABS(G$13), TRUE) * 2)
               + (G$6 * _xlfn.NORM.DIST($B184, G$10, ABS(G$14), FALSE) * _xlfn.NORM.DIST(($B184 - G$10)*G$18, 0, ABS(G$14), TRUE) * 2)</f>
        <v>36.913830729387428</v>
      </c>
      <c r="X184" s="4">
        <f>BD184 + (H$3 * _xlfn.NORM.DIST($B184, H$7, ABS(H$11), FALSE) * _xlfn.NORM.DIST(($B184 - H$7)*H$15, 0, ABS(H$11), TRUE) * 2)
               + (H$4 * _xlfn.NORM.DIST($B184, H$8, ABS(H$12), FALSE) * _xlfn.NORM.DIST(($B184 - H$8)*H$16, 0, ABS(H$12), TRUE) * 2)
               + (H$5 * _xlfn.NORM.DIST($B184, H$9, ABS(H$13), FALSE) * _xlfn.NORM.DIST(($B184 - H$9)*H$17, 0, ABS(H$13), TRUE) * 2)
               + (H$6 * _xlfn.NORM.DIST($B184, H$10, ABS(H$14), FALSE) * _xlfn.NORM.DIST(($B184 - H$10)*H$18, 0, ABS(H$14), TRUE) * 2)</f>
        <v>35.928891998923412</v>
      </c>
      <c r="Y184" s="4">
        <f>BE184 + (I$3 * _xlfn.NORM.DIST($B184, I$7, ABS(I$11), FALSE) * _xlfn.NORM.DIST(($B184 - I$7)*I$15, 0, ABS(I$11), TRUE) * 2)
               + (I$4 * _xlfn.NORM.DIST($B184, I$8, ABS(I$12), FALSE) * _xlfn.NORM.DIST(($B184 - I$8)*I$16, 0, ABS(I$12), TRUE) * 2)
               + (I$5 * _xlfn.NORM.DIST($B184, I$9, ABS(I$13), FALSE) * _xlfn.NORM.DIST(($B184 - I$9)*I$17, 0, ABS(I$13), TRUE) * 2)
               + (I$6 * _xlfn.NORM.DIST($B184, I$10, ABS(I$14), FALSE) * _xlfn.NORM.DIST(($B184 - I$10)*I$18, 0, ABS(I$14), TRUE) * 2)</f>
        <v>37.902403968393706</v>
      </c>
      <c r="Z184" s="4">
        <f>BF184 + (J$3 * _xlfn.NORM.DIST($B184, J$7, ABS(J$11), FALSE) * _xlfn.NORM.DIST(($B184 - J$7)*J$15, 0, ABS(J$11), TRUE) * 2)
               + (J$4 * _xlfn.NORM.DIST($B184, J$8, ABS(J$12), FALSE) * _xlfn.NORM.DIST(($B184 - J$8)*J$16, 0, ABS(J$12), TRUE) * 2)
               + (J$5 * _xlfn.NORM.DIST($B184, J$9, ABS(J$13), FALSE) * _xlfn.NORM.DIST(($B184 - J$9)*J$17, 0, ABS(J$13), TRUE) * 2)
               + (J$6 * _xlfn.NORM.DIST($B184, J$10, ABS(J$14), FALSE) * _xlfn.NORM.DIST(($B184 - J$10)*J$18, 0, ABS(J$14), TRUE) * 2)</f>
        <v>33.762707403636639</v>
      </c>
      <c r="AA184" s="4">
        <f>BG184 + (K$3 * _xlfn.NORM.DIST($B184, K$7, ABS(K$11), FALSE) * _xlfn.NORM.DIST(($B184 - K$7)*K$15, 0, ABS(K$11), TRUE) * 2)
               + (K$4 * _xlfn.NORM.DIST($B184, K$8, ABS(K$12), FALSE) * _xlfn.NORM.DIST(($B184 - K$8)*K$16, 0, ABS(K$12), TRUE) * 2)
               + (K$5 * _xlfn.NORM.DIST($B184, K$9, ABS(K$13), FALSE) * _xlfn.NORM.DIST(($B184 - K$9)*K$17, 0, ABS(K$13), TRUE) * 2)
               + (K$6 * _xlfn.NORM.DIST($B184, K$10, ABS(K$14), FALSE) * _xlfn.NORM.DIST(($B184 - K$10)*K$18, 0, ABS(K$14), TRUE) * 2)</f>
        <v>28.740807349528964</v>
      </c>
      <c r="AB184" s="4">
        <f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28.38445632333416</v>
      </c>
      <c r="AC184" s="4">
        <f>BI184 + (M$3 * _xlfn.NORM.DIST($B184, M$7, ABS(M$11), FALSE) * _xlfn.NORM.DIST(($B184 - M$7)*M$15, 0, ABS(M$11), TRUE) * 2)
               + (M$4 * _xlfn.NORM.DIST($B184, M$8, ABS(M$12), FALSE) * _xlfn.NORM.DIST(($B184 - M$8)*M$16, 0, ABS(M$12), TRUE) * 2)
               + (M$5 * _xlfn.NORM.DIST($B184, M$9, ABS(M$13), FALSE) * _xlfn.NORM.DIST(($B184 - M$9)*M$17, 0, ABS(M$13), TRUE) * 2)
               + (M$6 * _xlfn.NORM.DIST($B184, M$10, ABS(M$14), FALSE) * _xlfn.NORM.DIST(($B184 - M$10)*M$18, 0, ABS(M$14), TRUE) * 2)</f>
        <v>28.207742428994379</v>
      </c>
      <c r="AD184" s="4">
        <f>BJ184 + (N$3 * _xlfn.NORM.DIST($B184, N$7, ABS(N$11), FALSE) * _xlfn.NORM.DIST(($B184 - N$7)*N$15, 0, ABS(N$11), TRUE) * 2)
               + (N$4 * _xlfn.NORM.DIST($B184, N$8, ABS(N$12), FALSE) * _xlfn.NORM.DIST(($B184 - N$8)*N$16, 0, ABS(N$12), TRUE) * 2)
               + (N$5 * _xlfn.NORM.DIST($B184, N$9, ABS(N$13), FALSE) * _xlfn.NORM.DIST(($B184 - N$9)*N$17, 0, ABS(N$13), TRUE) * 2)
               + (N$6 * _xlfn.NORM.DIST($B184, N$10, ABS(N$14), FALSE) * _xlfn.NORM.DIST(($B184 - N$10)*N$18, 0, ABS(N$14), TRUE) * 2)</f>
        <v>31.322265256785197</v>
      </c>
      <c r="AE184" s="4">
        <f>BK184 + (O$3 * _xlfn.NORM.DIST($B184, O$7, ABS(O$11), FALSE) * _xlfn.NORM.DIST(($B184 - O$7)*O$15, 0, ABS(O$11), TRUE) * 2)
               + (O$4 * _xlfn.NORM.DIST($B184, O$8, ABS(O$12), FALSE) * _xlfn.NORM.DIST(($B184 - O$8)*O$16, 0, ABS(O$12), TRUE) * 2)
               + (O$5 * _xlfn.NORM.DIST($B184, O$9, ABS(O$13), FALSE) * _xlfn.NORM.DIST(($B184 - O$9)*O$17, 0, ABS(O$13), TRUE) * 2)
               + (O$6 * _xlfn.NORM.DIST($B184, O$10, ABS(O$14), FALSE) * _xlfn.NORM.DIST(($B184 - O$10)*O$18, 0, ABS(O$14), TRUE) * 2)</f>
        <v>38.753081224140786</v>
      </c>
      <c r="AF184" s="4">
        <f t="shared" si="133"/>
        <v>33.477529420519872</v>
      </c>
      <c r="AG184" s="4">
        <f t="shared" si="133"/>
        <v>33.860066441536375</v>
      </c>
      <c r="AI184" s="4">
        <f>IF(OR($B184 &lt; C$231, $B184 &gt; C$234), 0, C184-S184)</f>
        <v>-1.5014950934316786</v>
      </c>
      <c r="AJ184" s="4">
        <f>IF(OR($B184 &lt; D$231, $B184 &gt; D$234), 0, D184-T184)</f>
        <v>-0.9565080198642022</v>
      </c>
      <c r="AK184" s="4">
        <f>IF(OR($B184 &lt; E$231, $B184 &gt; E$234), 0, E184-U184)</f>
        <v>-0.21684597056579946</v>
      </c>
      <c r="AL184" s="4">
        <f>IF(OR($B184 &lt; F$231, $B184 &gt; F$234), 0, F184-V184)</f>
        <v>0.58129390644665335</v>
      </c>
      <c r="AM184" s="4">
        <f>IF(OR($B184 &lt; G$231, $B184 &gt; G$234), 0, G184-W184)</f>
        <v>-0.54683072938743038</v>
      </c>
      <c r="AN184" s="4">
        <f>IF(OR($B184 &lt; H$231, $B184 &gt; H$234), 0, H184-X184)</f>
        <v>-0.44589199892341469</v>
      </c>
      <c r="AO184" s="4">
        <f>IF(OR($B184 &lt; I$231, $B184 &gt; I$234), 0, I184-Y184)</f>
        <v>-0.2524039683937076</v>
      </c>
      <c r="AP184" s="4">
        <f>IF(OR($B184 &lt; J$231, $B184 &gt; J$234), 0, J184-Z184)</f>
        <v>-0.29570740363664072</v>
      </c>
      <c r="AQ184" s="4">
        <f>IF(OR($B184 &lt; K$231, $B184 &gt; K$234), 0, K184-AA184)</f>
        <v>0.54719265047103605</v>
      </c>
      <c r="AR184" s="4">
        <f>IF(OR($B184 &lt; L$231, $B184 &gt; L$234), 0, L184-AB184)</f>
        <v>-0.11345632333415878</v>
      </c>
      <c r="AS184" s="4">
        <f>IF(OR($B184 &lt; M$231, $B184 &gt; M$234), 0, M184-AC184)</f>
        <v>-1.0387424289943787</v>
      </c>
      <c r="AT184" s="4">
        <f>IF(OR($B184 &lt; N$231, $B184 &gt; N$234), 0, N184-AD184)</f>
        <v>1.5607347432148053</v>
      </c>
      <c r="AU184" s="4">
        <f>IF(OR($B184 &lt; O$231, $B184 &gt; O$234), 0, O184-AE184)</f>
        <v>-0.35308122414078724</v>
      </c>
      <c r="AV184" s="4">
        <f t="shared" si="150"/>
        <v>2.2470579480128094E-2</v>
      </c>
      <c r="AW184" s="4">
        <f t="shared" si="150"/>
        <v>-0.62706644153637825</v>
      </c>
      <c r="AY184" s="2">
        <f t="shared" si="151"/>
        <v>38.564495093431681</v>
      </c>
      <c r="AZ184" s="2">
        <f t="shared" si="151"/>
        <v>37.399508019863561</v>
      </c>
      <c r="BA184" s="2">
        <f t="shared" si="151"/>
        <v>36.872845970565088</v>
      </c>
      <c r="BB184" s="2">
        <f t="shared" si="151"/>
        <v>34.352706093553344</v>
      </c>
      <c r="BC184" s="2">
        <f t="shared" si="151"/>
        <v>36.913830729387428</v>
      </c>
      <c r="BD184" s="2">
        <f t="shared" si="151"/>
        <v>35.928891998920498</v>
      </c>
      <c r="BE184" s="2">
        <f t="shared" si="151"/>
        <v>37.902403968393706</v>
      </c>
      <c r="BF184" s="2">
        <f t="shared" si="151"/>
        <v>33.762707403636639</v>
      </c>
      <c r="BG184" s="2">
        <f t="shared" si="151"/>
        <v>28.740807349528964</v>
      </c>
      <c r="BH184" s="2">
        <f t="shared" si="151"/>
        <v>28.38445632333416</v>
      </c>
      <c r="BI184" s="2">
        <f t="shared" si="151"/>
        <v>28.207742428994379</v>
      </c>
      <c r="BJ184" s="2">
        <f t="shared" si="151"/>
        <v>31.322265256784604</v>
      </c>
      <c r="BK184" s="2">
        <f t="shared" si="151"/>
        <v>38.753081224121402</v>
      </c>
      <c r="BL184" s="2">
        <f t="shared" si="151"/>
        <v>33.477529419593751</v>
      </c>
      <c r="BM184" s="2">
        <f t="shared" si="151"/>
        <v>33.859999663227235</v>
      </c>
      <c r="BO184" s="2" t="str">
        <f t="shared" si="152"/>
        <v/>
      </c>
      <c r="BP184" s="2" t="str">
        <f t="shared" si="152"/>
        <v/>
      </c>
      <c r="BQ184" s="2" t="str">
        <f t="shared" si="152"/>
        <v/>
      </c>
      <c r="BR184" s="2" t="str">
        <f t="shared" si="152"/>
        <v/>
      </c>
      <c r="BS184" s="2" t="str">
        <f t="shared" si="152"/>
        <v/>
      </c>
      <c r="BT184" s="2" t="str">
        <f t="shared" si="152"/>
        <v/>
      </c>
      <c r="BU184" s="2" t="str">
        <f t="shared" si="152"/>
        <v/>
      </c>
      <c r="BV184" s="2" t="str">
        <f t="shared" si="152"/>
        <v/>
      </c>
      <c r="BW184" s="2" t="str">
        <f t="shared" si="152"/>
        <v/>
      </c>
      <c r="BX184" s="2" t="str">
        <f t="shared" si="152"/>
        <v/>
      </c>
      <c r="BY184" s="2" t="str">
        <f t="shared" si="152"/>
        <v/>
      </c>
      <c r="BZ184" s="2" t="str">
        <f t="shared" si="152"/>
        <v/>
      </c>
      <c r="CA184" s="2" t="str">
        <f t="shared" si="152"/>
        <v/>
      </c>
      <c r="CB184" s="2" t="str">
        <f t="shared" si="152"/>
        <v/>
      </c>
      <c r="CC184" s="2" t="str">
        <f t="shared" si="152"/>
        <v/>
      </c>
      <c r="CE184" s="2" t="str">
        <f t="shared" si="153"/>
        <v/>
      </c>
      <c r="CF184" s="2" t="str">
        <f t="shared" si="153"/>
        <v/>
      </c>
      <c r="CG184" s="2" t="str">
        <f t="shared" si="153"/>
        <v/>
      </c>
      <c r="CH184" s="2" t="str">
        <f t="shared" si="153"/>
        <v/>
      </c>
      <c r="CI184" s="2" t="str">
        <f t="shared" si="153"/>
        <v/>
      </c>
      <c r="CJ184" s="2" t="str">
        <f t="shared" si="153"/>
        <v/>
      </c>
      <c r="CK184" s="2" t="str">
        <f t="shared" si="153"/>
        <v/>
      </c>
      <c r="CL184" s="2" t="str">
        <f t="shared" si="153"/>
        <v/>
      </c>
      <c r="CM184" s="2" t="str">
        <f t="shared" si="153"/>
        <v/>
      </c>
      <c r="CN184" s="2" t="str">
        <f t="shared" si="153"/>
        <v/>
      </c>
      <c r="CO184" s="2" t="str">
        <f t="shared" si="153"/>
        <v/>
      </c>
      <c r="CP184" s="2" t="str">
        <f t="shared" si="153"/>
        <v/>
      </c>
      <c r="CQ184" s="2" t="str">
        <f t="shared" si="153"/>
        <v/>
      </c>
      <c r="CR184" s="2" t="str">
        <f t="shared" si="153"/>
        <v/>
      </c>
      <c r="CS184" s="2" t="str">
        <f t="shared" si="153"/>
        <v/>
      </c>
      <c r="CU184" s="2">
        <f t="shared" si="154"/>
        <v>37.063000000000002</v>
      </c>
      <c r="CV184" s="2">
        <f t="shared" si="154"/>
        <v>36.442999999999998</v>
      </c>
      <c r="CW184" s="2">
        <f t="shared" si="154"/>
        <v>36.655999999999999</v>
      </c>
      <c r="CX184" s="2">
        <f t="shared" si="154"/>
        <v>34.933999999999997</v>
      </c>
      <c r="CY184" s="2">
        <f t="shared" si="154"/>
        <v>36.366999999999997</v>
      </c>
      <c r="CZ184" s="2">
        <f t="shared" si="154"/>
        <v>35.482999999999997</v>
      </c>
      <c r="DA184" s="2">
        <f t="shared" si="154"/>
        <v>37.65</v>
      </c>
      <c r="DB184" s="2">
        <f t="shared" si="154"/>
        <v>33.466999999999999</v>
      </c>
      <c r="DC184" s="2">
        <f t="shared" si="154"/>
        <v>29.288</v>
      </c>
      <c r="DD184" s="2">
        <f t="shared" si="154"/>
        <v>28.271000000000001</v>
      </c>
      <c r="DE184" s="2">
        <f t="shared" si="154"/>
        <v>27.169</v>
      </c>
      <c r="DF184" s="2">
        <f t="shared" si="154"/>
        <v>32.883000000000003</v>
      </c>
      <c r="DG184" s="2">
        <f t="shared" si="154"/>
        <v>38.4</v>
      </c>
      <c r="DH184" s="2">
        <f t="shared" si="154"/>
        <v>33.5</v>
      </c>
      <c r="DI184" s="2" t="str">
        <f t="shared" si="154"/>
        <v/>
      </c>
      <c r="DK184" s="2">
        <f t="shared" si="160"/>
        <v>55.235823387096758</v>
      </c>
      <c r="DL184" s="2">
        <f t="shared" si="160"/>
        <v>71.036582661290325</v>
      </c>
      <c r="DM184" s="2">
        <f t="shared" si="160"/>
        <v>72.715479655425227</v>
      </c>
      <c r="DN184" s="2">
        <f t="shared" si="160"/>
        <v>71.229710227272705</v>
      </c>
      <c r="DO184" s="2">
        <f t="shared" si="160"/>
        <v>90.470948680351896</v>
      </c>
      <c r="DP184" s="2">
        <f t="shared" si="160"/>
        <v>79.947036058059609</v>
      </c>
      <c r="DQ184" s="2">
        <f t="shared" si="160"/>
        <v>82.695094941348955</v>
      </c>
      <c r="DR184" s="2">
        <f t="shared" si="160"/>
        <v>83.627799910873435</v>
      </c>
      <c r="DS184" s="2">
        <f t="shared" si="160"/>
        <v>64.995638709677422</v>
      </c>
      <c r="DT184" s="2">
        <f t="shared" si="160"/>
        <v>63.198491129032256</v>
      </c>
      <c r="DU184" s="2">
        <f t="shared" si="160"/>
        <v>68.150959139784945</v>
      </c>
      <c r="DV184" s="2">
        <f t="shared" si="160"/>
        <v>69.603818181818184</v>
      </c>
      <c r="DW184" s="2">
        <f t="shared" si="160"/>
        <v>83.493481729055262</v>
      </c>
      <c r="DX184" s="2">
        <f t="shared" si="160"/>
        <v>59.407934826203203</v>
      </c>
      <c r="DY184" s="2">
        <f t="shared" si="160"/>
        <v>52.764714285714291</v>
      </c>
      <c r="EA184" s="2">
        <f t="shared" si="136"/>
        <v>36.318724779627829</v>
      </c>
      <c r="EB184" s="2">
        <f t="shared" si="136"/>
        <v>38.22365813731723</v>
      </c>
      <c r="EC184" s="2">
        <f t="shared" si="136"/>
        <v>36.906860379346675</v>
      </c>
      <c r="ED184" s="2">
        <f t="shared" si="136"/>
        <v>34.619984603519192</v>
      </c>
      <c r="EE184" s="2">
        <f t="shared" si="136"/>
        <v>37.717301733543458</v>
      </c>
      <c r="EF184" s="2">
        <f t="shared" si="136"/>
        <v>30.448940216698531</v>
      </c>
      <c r="EG184" s="2">
        <f t="shared" si="136"/>
        <v>35.016943527193781</v>
      </c>
      <c r="EH184" s="2">
        <f t="shared" si="136"/>
        <v>31.82684215269731</v>
      </c>
      <c r="EI184" s="2">
        <f t="shared" si="136"/>
        <v>26.729400931195038</v>
      </c>
      <c r="EJ184" s="2">
        <f t="shared" si="136"/>
        <v>26.279770274689351</v>
      </c>
      <c r="EK184" s="2">
        <f t="shared" si="135"/>
        <v>26.926809692463369</v>
      </c>
      <c r="EL184" s="2">
        <f t="shared" si="130"/>
        <v>29.629024219247924</v>
      </c>
      <c r="EM184" s="2">
        <f t="shared" si="130"/>
        <v>38.245890491776784</v>
      </c>
      <c r="EN184" s="2">
        <f t="shared" si="130"/>
        <v>30.682142602624296</v>
      </c>
      <c r="EO184" s="2">
        <f t="shared" si="130"/>
        <v>33.674510389679057</v>
      </c>
      <c r="EQ184" s="2">
        <f t="shared" si="161"/>
        <v>38.685833189502581</v>
      </c>
      <c r="ER184" s="2">
        <f t="shared" si="161"/>
        <v>37.391017266234641</v>
      </c>
      <c r="ES184" s="2">
        <f t="shared" si="161"/>
        <v>36.8725183104563</v>
      </c>
      <c r="ET184" s="2">
        <f t="shared" si="161"/>
        <v>34.350697722769581</v>
      </c>
      <c r="EU184" s="2">
        <f t="shared" si="161"/>
        <v>36.906546048965367</v>
      </c>
      <c r="EV184" s="2">
        <f t="shared" si="161"/>
        <v>36.005164908062213</v>
      </c>
      <c r="EW184" s="2">
        <f t="shared" si="161"/>
        <v>37.922733512296908</v>
      </c>
      <c r="EX184" s="2">
        <f t="shared" si="161"/>
        <v>33.774760599176304</v>
      </c>
      <c r="EY184" s="2">
        <f t="shared" si="161"/>
        <v>28.751452144768557</v>
      </c>
      <c r="EZ184" s="2">
        <f t="shared" si="161"/>
        <v>28.3957688717453</v>
      </c>
      <c r="FA184" s="2">
        <f t="shared" si="161"/>
        <v>28.217705160985332</v>
      </c>
      <c r="FB184" s="2">
        <f t="shared" si="161"/>
        <v>31.344222149465839</v>
      </c>
      <c r="FC184" s="2">
        <f t="shared" si="161"/>
        <v>38.764555692954005</v>
      </c>
      <c r="FD184" s="2">
        <f t="shared" si="161"/>
        <v>33.590186637019471</v>
      </c>
      <c r="FE184" s="2">
        <f t="shared" si="161"/>
        <v>33.870251091703054</v>
      </c>
      <c r="FG184" s="2">
        <f t="shared" si="162"/>
        <v>0.99999999992062816</v>
      </c>
      <c r="FH184" s="2">
        <f t="shared" si="162"/>
        <v>0.99999999992852107</v>
      </c>
      <c r="FI184" s="2">
        <f t="shared" si="162"/>
        <v>0.99999999993130706</v>
      </c>
      <c r="FJ184" s="2">
        <f t="shared" si="162"/>
        <v>0.9999999999479029</v>
      </c>
      <c r="FK184" s="2">
        <f t="shared" si="162"/>
        <v>0.99999999993830879</v>
      </c>
      <c r="FL184" s="2">
        <f t="shared" si="162"/>
        <v>0.99999999993701927</v>
      </c>
      <c r="FM184" s="2">
        <f t="shared" si="162"/>
        <v>0.99999999994468158</v>
      </c>
      <c r="FN184" s="2">
        <f t="shared" si="162"/>
        <v>0.99999999994011546</v>
      </c>
      <c r="FO184" s="2">
        <f t="shared" si="162"/>
        <v>0.9999999999472986</v>
      </c>
      <c r="FP184" s="2">
        <f t="shared" si="162"/>
        <v>0.99999999994903088</v>
      </c>
      <c r="FQ184" s="2">
        <f t="shared" si="162"/>
        <v>0.99999999994094835</v>
      </c>
      <c r="FR184" s="2">
        <f t="shared" si="162"/>
        <v>0.99999999992659705</v>
      </c>
      <c r="FS184" s="2">
        <f t="shared" si="162"/>
        <v>0.99999999939096984</v>
      </c>
      <c r="FT184" s="2">
        <f t="shared" si="162"/>
        <v>0.99999999653650451</v>
      </c>
      <c r="FU184" s="2">
        <f t="shared" si="162"/>
        <v>0.99999998558881797</v>
      </c>
      <c r="FW184" s="2">
        <f t="shared" si="155"/>
        <v>0.94873994910152459</v>
      </c>
      <c r="FX184" s="2">
        <f t="shared" si="155"/>
        <v>0.98980262490303972</v>
      </c>
      <c r="FY184" s="2">
        <f t="shared" si="155"/>
        <v>0.99045900088221817</v>
      </c>
      <c r="FZ184" s="2">
        <f t="shared" si="155"/>
        <v>0.99254189854733765</v>
      </c>
      <c r="GA184" s="2">
        <f t="shared" si="155"/>
        <v>0.99101495394211769</v>
      </c>
      <c r="GB184" s="2">
        <f t="shared" si="155"/>
        <v>0.98627252919096309</v>
      </c>
      <c r="GC184" s="2">
        <f t="shared" si="155"/>
        <v>0.99300377981722565</v>
      </c>
      <c r="GD184" s="2">
        <f t="shared" si="155"/>
        <v>0.99381226731359018</v>
      </c>
      <c r="GE184" s="2">
        <f t="shared" si="155"/>
        <v>0.99473564409010973</v>
      </c>
      <c r="GF184" s="2">
        <f t="shared" si="155"/>
        <v>0.99465380066480436</v>
      </c>
      <c r="GG184" s="2">
        <f t="shared" si="155"/>
        <v>0.99228230738410406</v>
      </c>
      <c r="GH184" s="2">
        <f t="shared" si="155"/>
        <v>0.98719862283607474</v>
      </c>
      <c r="GI184" s="2">
        <f t="shared" si="155"/>
        <v>0.97787687247244548</v>
      </c>
      <c r="GJ184" s="2">
        <f t="shared" si="155"/>
        <v>0.96126010624842495</v>
      </c>
      <c r="GK184" s="2">
        <f t="shared" si="155"/>
        <v>0.94762610186731222</v>
      </c>
      <c r="GM184" s="107">
        <f t="shared" si="156"/>
        <v>1.0946884178179183E-246</v>
      </c>
      <c r="GN184" s="107">
        <f t="shared" si="156"/>
        <v>1.9139496503037087E-282</v>
      </c>
      <c r="GO184" s="107">
        <f t="shared" si="156"/>
        <v>2.9207759676237535E-296</v>
      </c>
      <c r="GP184" s="107">
        <f t="shared" si="156"/>
        <v>0</v>
      </c>
      <c r="GQ184" s="107">
        <f t="shared" si="156"/>
        <v>0</v>
      </c>
      <c r="GR184" s="107">
        <f t="shared" si="156"/>
        <v>0</v>
      </c>
      <c r="GS184" s="107">
        <f t="shared" si="156"/>
        <v>0</v>
      </c>
      <c r="GT184" s="107">
        <f t="shared" si="156"/>
        <v>0</v>
      </c>
      <c r="GU184" s="107">
        <f t="shared" si="156"/>
        <v>0</v>
      </c>
      <c r="GV184" s="107">
        <f t="shared" si="156"/>
        <v>0</v>
      </c>
      <c r="GW184" s="107">
        <f t="shared" si="156"/>
        <v>0</v>
      </c>
      <c r="GX184" s="107">
        <f t="shared" si="156"/>
        <v>0</v>
      </c>
      <c r="GY184" s="107">
        <f t="shared" si="156"/>
        <v>0</v>
      </c>
      <c r="GZ184" s="107">
        <f t="shared" si="156"/>
        <v>0</v>
      </c>
      <c r="HA184" s="107">
        <f t="shared" si="156"/>
        <v>0</v>
      </c>
      <c r="HC184" s="107">
        <f t="shared" si="132"/>
        <v>2.6883727175958667E-189</v>
      </c>
      <c r="HD184" s="107">
        <f t="shared" si="132"/>
        <v>1.9214323567360135E-219</v>
      </c>
      <c r="HE184" s="107">
        <f t="shared" si="132"/>
        <v>1.6175989268037505E-230</v>
      </c>
      <c r="HF184" s="107">
        <f t="shared" si="131"/>
        <v>3.3918460179551789E-285</v>
      </c>
      <c r="HG184" s="107">
        <f t="shared" si="131"/>
        <v>3.3104098631346835E-283</v>
      </c>
      <c r="HH184" s="107">
        <f t="shared" si="131"/>
        <v>1.5946440155973546E-266</v>
      </c>
      <c r="HI184" s="107">
        <f t="shared" si="131"/>
        <v>7.0587664561714703E-300</v>
      </c>
      <c r="HJ184" s="107">
        <f t="shared" si="131"/>
        <v>1.9576923449585041E-288</v>
      </c>
      <c r="HK184" s="107">
        <f t="shared" si="131"/>
        <v>0</v>
      </c>
      <c r="HL184" s="107">
        <f t="shared" si="131"/>
        <v>0</v>
      </c>
      <c r="HM184" s="107">
        <f t="shared" si="131"/>
        <v>0</v>
      </c>
      <c r="HN184" s="107">
        <f t="shared" si="131"/>
        <v>5.1754072849714096E-277</v>
      </c>
      <c r="HO184" s="107">
        <f t="shared" si="149"/>
        <v>3.9779452824070256E-263</v>
      </c>
      <c r="HP184" s="107">
        <f t="shared" si="149"/>
        <v>1.2260661902112937E-266</v>
      </c>
      <c r="HQ184" s="107">
        <f t="shared" si="149"/>
        <v>0</v>
      </c>
      <c r="HS184" s="107">
        <f t="shared" si="157"/>
        <v>3.4079628046811698E-37</v>
      </c>
      <c r="HT184" s="107">
        <f t="shared" si="157"/>
        <v>6.5572890277176465E-49</v>
      </c>
      <c r="HU184" s="107">
        <f t="shared" si="157"/>
        <v>1.3272600922830967E-51</v>
      </c>
      <c r="HV184" s="107">
        <f t="shared" si="157"/>
        <v>4.2704644743304441E-65</v>
      </c>
      <c r="HW184" s="107">
        <f t="shared" si="157"/>
        <v>8.5552665522853231E-64</v>
      </c>
      <c r="HX184" s="107">
        <f t="shared" si="157"/>
        <v>1.5558964569905596E-57</v>
      </c>
      <c r="HY184" s="107">
        <f t="shared" si="157"/>
        <v>4.5176187302785132E-69</v>
      </c>
      <c r="HZ184" s="107">
        <f t="shared" si="157"/>
        <v>1.7804911996443533E-67</v>
      </c>
      <c r="IA184" s="107">
        <f t="shared" si="157"/>
        <v>2.8729291209048719E-76</v>
      </c>
      <c r="IB184" s="107">
        <f t="shared" si="157"/>
        <v>9.2204052734383863E-80</v>
      </c>
      <c r="IC184" s="107">
        <f t="shared" si="157"/>
        <v>3.5058537837944864E-75</v>
      </c>
      <c r="ID184" s="107">
        <f t="shared" si="157"/>
        <v>2.5323718852820716E-60</v>
      </c>
      <c r="IE184" s="107">
        <f t="shared" si="157"/>
        <v>4.0640997802793365E-56</v>
      </c>
      <c r="IF184" s="107">
        <f t="shared" si="157"/>
        <v>2.5268609059574468E-55</v>
      </c>
      <c r="IG184" s="107">
        <f t="shared" si="157"/>
        <v>1.0763290215997011E-64</v>
      </c>
      <c r="II184" s="107">
        <f t="shared" si="158"/>
        <v>4.8061059257404465E-4</v>
      </c>
      <c r="IJ184" s="107">
        <f t="shared" si="158"/>
        <v>5.504345245753838E-9</v>
      </c>
      <c r="IK184" s="107">
        <f t="shared" si="158"/>
        <v>1.4432410469077441E-9</v>
      </c>
      <c r="IL184" s="107">
        <f t="shared" si="158"/>
        <v>3.0821394954650632E-12</v>
      </c>
      <c r="IM184" s="107">
        <f t="shared" si="158"/>
        <v>1.5762470331750171E-11</v>
      </c>
      <c r="IN184" s="107">
        <f t="shared" si="158"/>
        <v>2.102108285363531E-9</v>
      </c>
      <c r="IO184" s="107">
        <f t="shared" si="158"/>
        <v>4.2664027719872528E-13</v>
      </c>
      <c r="IP184" s="107">
        <f t="shared" si="158"/>
        <v>3.1535358163122193E-13</v>
      </c>
      <c r="IQ184" s="107">
        <f t="shared" si="158"/>
        <v>3.3910473140256083E-15</v>
      </c>
      <c r="IR184" s="107">
        <f t="shared" si="158"/>
        <v>7.3817127234161171E-16</v>
      </c>
      <c r="IS184" s="107">
        <f t="shared" si="158"/>
        <v>8.1305385831353498E-14</v>
      </c>
      <c r="IT184" s="107">
        <f t="shared" si="158"/>
        <v>4.3432805159237354E-10</v>
      </c>
      <c r="IU184" s="107">
        <f t="shared" si="158"/>
        <v>4.6943056025387078E-9</v>
      </c>
      <c r="IV184" s="107">
        <f t="shared" si="158"/>
        <v>4.8422959304676209E-8</v>
      </c>
      <c r="IW184" s="107">
        <f t="shared" si="158"/>
        <v>8.1773846420253732E-3</v>
      </c>
      <c r="IY184" s="107">
        <f t="shared" si="159"/>
        <v>4.8061059257404465E-4</v>
      </c>
      <c r="IZ184" s="107">
        <f t="shared" si="159"/>
        <v>5.504345245753838E-9</v>
      </c>
      <c r="JA184" s="107">
        <f t="shared" si="159"/>
        <v>1.4432410469077441E-9</v>
      </c>
      <c r="JB184" s="107">
        <f t="shared" si="159"/>
        <v>3.0821394954650632E-12</v>
      </c>
      <c r="JC184" s="107">
        <f t="shared" si="159"/>
        <v>1.5762470331750171E-11</v>
      </c>
      <c r="JD184" s="107">
        <f t="shared" si="159"/>
        <v>2.102108285363531E-9</v>
      </c>
      <c r="JE184" s="107">
        <f t="shared" si="159"/>
        <v>4.2664027719872528E-13</v>
      </c>
      <c r="JF184" s="107">
        <f t="shared" si="159"/>
        <v>3.1535358163122193E-13</v>
      </c>
      <c r="JG184" s="107">
        <f t="shared" si="159"/>
        <v>3.3910473140256083E-15</v>
      </c>
      <c r="JH184" s="107">
        <f t="shared" si="159"/>
        <v>7.3817127234161171E-16</v>
      </c>
      <c r="JI184" s="107">
        <f t="shared" si="159"/>
        <v>8.1305385831353498E-14</v>
      </c>
      <c r="JJ184" s="107">
        <f t="shared" si="159"/>
        <v>4.3432805159237354E-10</v>
      </c>
      <c r="JK184" s="107">
        <f t="shared" si="159"/>
        <v>4.6943056025387078E-9</v>
      </c>
      <c r="JL184" s="107">
        <f t="shared" si="159"/>
        <v>4.8422959304676209E-8</v>
      </c>
      <c r="JM184" s="107">
        <f t="shared" si="159"/>
        <v>8.1773846420253732E-3</v>
      </c>
    </row>
    <row r="185" spans="2:273" x14ac:dyDescent="0.25">
      <c r="B185" s="2">
        <v>157</v>
      </c>
      <c r="C185" s="37">
        <v>36.031999999999996</v>
      </c>
      <c r="D185" s="37">
        <v>35.442999999999998</v>
      </c>
      <c r="E185" s="37">
        <v>36.869</v>
      </c>
      <c r="F185" s="37">
        <v>33.902000000000001</v>
      </c>
      <c r="G185" s="37">
        <v>37.582999999999998</v>
      </c>
      <c r="H185" s="37">
        <v>35.482999999999997</v>
      </c>
      <c r="I185" s="37">
        <v>37.65</v>
      </c>
      <c r="J185" s="37">
        <v>34.582999999999998</v>
      </c>
      <c r="K185" s="37">
        <v>29.914999999999999</v>
      </c>
      <c r="L185" s="37">
        <v>28.373000000000001</v>
      </c>
      <c r="M185" s="37">
        <v>27.423999999999999</v>
      </c>
      <c r="N185" s="37">
        <v>31.483000000000001</v>
      </c>
      <c r="O185" s="37">
        <v>39.933</v>
      </c>
      <c r="P185" s="37">
        <v>33.133000000000003</v>
      </c>
      <c r="Q185" s="37">
        <v>32.799999999999997</v>
      </c>
      <c r="S185" s="4">
        <f>AY185 + (C$3 * _xlfn.NORM.DIST($B185, C$7, ABS(C$11), FALSE) * _xlfn.NORM.DIST(($B185 - C$7)*C$15, 0, ABS(C$11), TRUE) * 2)
               + (C$4 * _xlfn.NORM.DIST($B185, C$8, ABS(C$12), FALSE) * _xlfn.NORM.DIST(($B185 - C$8)*C$16, 0, ABS(C$12), TRUE) * 2)
               + (C$5 * _xlfn.NORM.DIST($B185, C$9, ABS(C$13), FALSE) * _xlfn.NORM.DIST(($B185 - C$9)*C$17, 0, ABS(C$13), TRUE) * 2)
               + (C$6 * _xlfn.NORM.DIST($B185, C$10, ABS(C$14), FALSE) * _xlfn.NORM.DIST(($B185 - C$10)*C$18, 0, ABS(C$14), TRUE) * 2)</f>
        <v>38.554443149298464</v>
      </c>
      <c r="T185" s="4">
        <f>AZ185 + (D$3 * _xlfn.NORM.DIST($B185, D$7, ABS(D$11), FALSE) * _xlfn.NORM.DIST(($B185 - D$7)*D$15, 0, ABS(D$11), TRUE) * 2)
               + (D$4 * _xlfn.NORM.DIST($B185, D$8, ABS(D$12), FALSE) * _xlfn.NORM.DIST(($B185 - D$8)*D$16, 0, ABS(D$12), TRUE) * 2)
               + (D$5 * _xlfn.NORM.DIST($B185, D$9, ABS(D$13), FALSE) * _xlfn.NORM.DIST(($B185 - D$9)*D$17, 0, ABS(D$13), TRUE) * 2)
               + (D$6 * _xlfn.NORM.DIST($B185, D$10, ABS(D$14), FALSE) * _xlfn.NORM.DIST(($B185 - D$10)*D$18, 0, ABS(D$14), TRUE) * 2)</f>
        <v>37.326240271732949</v>
      </c>
      <c r="U185" s="4">
        <f>BA185 + (E$3 * _xlfn.NORM.DIST($B185, E$7, ABS(E$11), FALSE) * _xlfn.NORM.DIST(($B185 - E$7)*E$15, 0, ABS(E$11), TRUE) * 2)
               + (E$4 * _xlfn.NORM.DIST($B185, E$8, ABS(E$12), FALSE) * _xlfn.NORM.DIST(($B185 - E$8)*E$16, 0, ABS(E$12), TRUE) * 2)
               + (E$5 * _xlfn.NORM.DIST($B185, E$9, ABS(E$13), FALSE) * _xlfn.NORM.DIST(($B185 - E$9)*E$17, 0, ABS(E$13), TRUE) * 2)
               + (E$6 * _xlfn.NORM.DIST($B185, E$10, ABS(E$14), FALSE) * _xlfn.NORM.DIST(($B185 - E$10)*E$18, 0, ABS(E$14), TRUE) * 2)</f>
        <v>36.750430447613155</v>
      </c>
      <c r="V185" s="4">
        <f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34.239233247147183</v>
      </c>
      <c r="W185" s="4">
        <f>BC185 + (G$3 * _xlfn.NORM.DIST($B185, G$7, ABS(G$11), FALSE) * _xlfn.NORM.DIST(($B185 - G$7)*G$15, 0, ABS(G$11), TRUE) * 2)
               + (G$4 * _xlfn.NORM.DIST($B185, G$8, ABS(G$12), FALSE) * _xlfn.NORM.DIST(($B185 - G$8)*G$16, 0, ABS(G$12), TRUE) * 2)
               + (G$5 * _xlfn.NORM.DIST($B185, G$9, ABS(G$13), FALSE) * _xlfn.NORM.DIST(($B185 - G$9)*G$17, 0, ABS(G$13), TRUE) * 2)
               + (G$6 * _xlfn.NORM.DIST($B185, G$10, ABS(G$14), FALSE) * _xlfn.NORM.DIST(($B185 - G$10)*G$18, 0, ABS(G$14), TRUE) * 2)</f>
        <v>36.763189900808854</v>
      </c>
      <c r="X185" s="4">
        <f>BD185 + (H$3 * _xlfn.NORM.DIST($B185, H$7, ABS(H$11), FALSE) * _xlfn.NORM.DIST(($B185 - H$7)*H$15, 0, ABS(H$11), TRUE) * 2)
               + (H$4 * _xlfn.NORM.DIST($B185, H$8, ABS(H$12), FALSE) * _xlfn.NORM.DIST(($B185 - H$8)*H$16, 0, ABS(H$12), TRUE) * 2)
               + (H$5 * _xlfn.NORM.DIST($B185, H$9, ABS(H$13), FALSE) * _xlfn.NORM.DIST(($B185 - H$9)*H$17, 0, ABS(H$13), TRUE) * 2)
               + (H$6 * _xlfn.NORM.DIST($B185, H$10, ABS(H$14), FALSE) * _xlfn.NORM.DIST(($B185 - H$10)*H$18, 0, ABS(H$14), TRUE) * 2)</f>
        <v>35.739138742118058</v>
      </c>
      <c r="Y185" s="4">
        <f>BE185 + (I$3 * _xlfn.NORM.DIST($B185, I$7, ABS(I$11), FALSE) * _xlfn.NORM.DIST(($B185 - I$7)*I$15, 0, ABS(I$11), TRUE) * 2)
               + (I$4 * _xlfn.NORM.DIST($B185, I$8, ABS(I$12), FALSE) * _xlfn.NORM.DIST(($B185 - I$8)*I$16, 0, ABS(I$12), TRUE) * 2)
               + (I$5 * _xlfn.NORM.DIST($B185, I$9, ABS(I$13), FALSE) * _xlfn.NORM.DIST(($B185 - I$9)*I$17, 0, ABS(I$13), TRUE) * 2)
               + (I$6 * _xlfn.NORM.DIST($B185, I$10, ABS(I$14), FALSE) * _xlfn.NORM.DIST(($B185 - I$10)*I$18, 0, ABS(I$14), TRUE) * 2)</f>
        <v>37.714137884578001</v>
      </c>
      <c r="Z185" s="4">
        <f>BF185 + (J$3 * _xlfn.NORM.DIST($B185, J$7, ABS(J$11), FALSE) * _xlfn.NORM.DIST(($B185 - J$7)*J$15, 0, ABS(J$11), TRUE) * 2)
               + (J$4 * _xlfn.NORM.DIST($B185, J$8, ABS(J$12), FALSE) * _xlfn.NORM.DIST(($B185 - J$8)*J$16, 0, ABS(J$12), TRUE) * 2)
               + (J$5 * _xlfn.NORM.DIST($B185, J$9, ABS(J$13), FALSE) * _xlfn.NORM.DIST(($B185 - J$9)*J$17, 0, ABS(J$13), TRUE) * 2)
               + (J$6 * _xlfn.NORM.DIST($B185, J$10, ABS(J$14), FALSE) * _xlfn.NORM.DIST(($B185 - J$10)*J$18, 0, ABS(J$14), TRUE) * 2)</f>
        <v>33.589610323364447</v>
      </c>
      <c r="AA185" s="4">
        <f>BG185 + (K$3 * _xlfn.NORM.DIST($B185, K$7, ABS(K$11), FALSE) * _xlfn.NORM.DIST(($B185 - K$7)*K$15, 0, ABS(K$11), TRUE) * 2)
               + (K$4 * _xlfn.NORM.DIST($B185, K$8, ABS(K$12), FALSE) * _xlfn.NORM.DIST(($B185 - K$8)*K$16, 0, ABS(K$12), TRUE) * 2)
               + (K$5 * _xlfn.NORM.DIST($B185, K$9, ABS(K$13), FALSE) * _xlfn.NORM.DIST(($B185 - K$9)*K$17, 0, ABS(K$13), TRUE) * 2)
               + (K$6 * _xlfn.NORM.DIST($B185, K$10, ABS(K$14), FALSE) * _xlfn.NORM.DIST(($B185 - K$10)*K$18, 0, ABS(K$14), TRUE) * 2)</f>
        <v>28.586941743580599</v>
      </c>
      <c r="AB185" s="4">
        <f>BH185 + (L$3 * _xlfn.NORM.DIST($B185, L$7, ABS(L$11), FALSE) * _xlfn.NORM.DIST(($B185 - L$7)*L$15, 0, ABS(L$11), TRUE) * 2)
               + (L$4 * _xlfn.NORM.DIST($B185, L$8, ABS(L$12), FALSE) * _xlfn.NORM.DIST(($B185 - L$8)*L$16, 0, ABS(L$12), TRUE) * 2)
               + (L$5 * _xlfn.NORM.DIST($B185, L$9, ABS(L$13), FALSE) * _xlfn.NORM.DIST(($B185 - L$9)*L$17, 0, ABS(L$13), TRUE) * 2)
               + (L$6 * _xlfn.NORM.DIST($B185, L$10, ABS(L$14), FALSE) * _xlfn.NORM.DIST(($B185 - L$10)*L$18, 0, ABS(L$14), TRUE) * 2)</f>
        <v>28.226837165619209</v>
      </c>
      <c r="AC185" s="4">
        <f>BI185 + (M$3 * _xlfn.NORM.DIST($B185, M$7, ABS(M$11), FALSE) * _xlfn.NORM.DIST(($B185 - M$7)*M$15, 0, ABS(M$11), TRUE) * 2)
               + (M$4 * _xlfn.NORM.DIST($B185, M$8, ABS(M$12), FALSE) * _xlfn.NORM.DIST(($B185 - M$8)*M$16, 0, ABS(M$12), TRUE) * 2)
               + (M$5 * _xlfn.NORM.DIST($B185, M$9, ABS(M$13), FALSE) * _xlfn.NORM.DIST(($B185 - M$9)*M$17, 0, ABS(M$13), TRUE) * 2)
               + (M$6 * _xlfn.NORM.DIST($B185, M$10, ABS(M$14), FALSE) * _xlfn.NORM.DIST(($B185 - M$10)*M$18, 0, ABS(M$14), TRUE) * 2)</f>
        <v>28.071703129357722</v>
      </c>
      <c r="AD185" s="4">
        <f>BJ185 + (N$3 * _xlfn.NORM.DIST($B185, N$7, ABS(N$11), FALSE) * _xlfn.NORM.DIST(($B185 - N$7)*N$15, 0, ABS(N$11), TRUE) * 2)
               + (N$4 * _xlfn.NORM.DIST($B185, N$8, ABS(N$12), FALSE) * _xlfn.NORM.DIST(($B185 - N$8)*N$16, 0, ABS(N$12), TRUE) * 2)
               + (N$5 * _xlfn.NORM.DIST($B185, N$9, ABS(N$13), FALSE) * _xlfn.NORM.DIST(($B185 - N$9)*N$17, 0, ABS(N$13), TRUE) * 2)
               + (N$6 * _xlfn.NORM.DIST($B185, N$10, ABS(N$14), FALSE) * _xlfn.NORM.DIST(($B185 - N$10)*N$18, 0, ABS(N$14), TRUE) * 2)</f>
        <v>31.161915369516009</v>
      </c>
      <c r="AE185" s="4">
        <f>BK185 + (O$3 * _xlfn.NORM.DIST($B185, O$7, ABS(O$11), FALSE) * _xlfn.NORM.DIST(($B185 - O$7)*O$15, 0, ABS(O$11), TRUE) * 2)
               + (O$4 * _xlfn.NORM.DIST($B185, O$8, ABS(O$12), FALSE) * _xlfn.NORM.DIST(($B185 - O$8)*O$16, 0, ABS(O$12), TRUE) * 2)
               + (O$5 * _xlfn.NORM.DIST($B185, O$9, ABS(O$13), FALSE) * _xlfn.NORM.DIST(($B185 - O$9)*O$17, 0, ABS(O$13), TRUE) * 2)
               + (O$6 * _xlfn.NORM.DIST($B185, O$10, ABS(O$14), FALSE) * _xlfn.NORM.DIST(($B185 - O$10)*O$18, 0, ABS(O$14), TRUE) * 2)</f>
        <v>38.568890107695999</v>
      </c>
      <c r="AF185" s="4">
        <f t="shared" si="133"/>
        <v>33.318883011839809</v>
      </c>
      <c r="AG185" s="4">
        <f t="shared" si="133"/>
        <v>33.693056258178487</v>
      </c>
      <c r="AI185" s="4">
        <f>IF(OR($B185 &lt; C$231, $B185 &gt; C$234), 0, C185-S185)</f>
        <v>-2.5224431492984678</v>
      </c>
      <c r="AJ185" s="4">
        <f>IF(OR($B185 &lt; D$231, $B185 &gt; D$234), 0, D185-T185)</f>
        <v>-1.8832402717329515</v>
      </c>
      <c r="AK185" s="4">
        <f>IF(OR($B185 &lt; E$231, $B185 &gt; E$234), 0, E185-U185)</f>
        <v>0.11856955238684463</v>
      </c>
      <c r="AL185" s="4">
        <f>IF(OR($B185 &lt; F$231, $B185 &gt; F$234), 0, F185-V185)</f>
        <v>-0.33723324714718217</v>
      </c>
      <c r="AM185" s="4">
        <f>IF(OR($B185 &lt; G$231, $B185 &gt; G$234), 0, G185-W185)</f>
        <v>0.81981009919114456</v>
      </c>
      <c r="AN185" s="4">
        <f>IF(OR($B185 &lt; H$231, $B185 &gt; H$234), 0, H185-X185)</f>
        <v>-0.2561387421180612</v>
      </c>
      <c r="AO185" s="4">
        <f>IF(OR($B185 &lt; I$231, $B185 &gt; I$234), 0, I185-Y185)</f>
        <v>-6.4137884578002513E-2</v>
      </c>
      <c r="AP185" s="4">
        <f>IF(OR($B185 &lt; J$231, $B185 &gt; J$234), 0, J185-Z185)</f>
        <v>0.99338967663555167</v>
      </c>
      <c r="AQ185" s="4">
        <f>IF(OR($B185 &lt; K$231, $B185 &gt; K$234), 0, K185-AA185)</f>
        <v>1.3280582564193999</v>
      </c>
      <c r="AR185" s="4">
        <f>IF(OR($B185 &lt; L$231, $B185 &gt; L$234), 0, L185-AB185)</f>
        <v>0.14616283438079236</v>
      </c>
      <c r="AS185" s="4">
        <f>IF(OR($B185 &lt; M$231, $B185 &gt; M$234), 0, M185-AC185)</f>
        <v>-0.64770312935772267</v>
      </c>
      <c r="AT185" s="4">
        <f>IF(OR($B185 &lt; N$231, $B185 &gt; N$234), 0, N185-AD185)</f>
        <v>0.32108463048399116</v>
      </c>
      <c r="AU185" s="4">
        <f>IF(OR($B185 &lt; O$231, $B185 &gt; O$234), 0, O185-AE185)</f>
        <v>1.3641098923040005</v>
      </c>
      <c r="AV185" s="4">
        <f t="shared" si="150"/>
        <v>-0.18588301183980604</v>
      </c>
      <c r="AW185" s="4">
        <f t="shared" si="150"/>
        <v>-0.89305625817848977</v>
      </c>
      <c r="AY185" s="2">
        <f t="shared" si="151"/>
        <v>38.554443149298464</v>
      </c>
      <c r="AZ185" s="2">
        <f t="shared" si="151"/>
        <v>37.326240271732907</v>
      </c>
      <c r="BA185" s="2">
        <f t="shared" si="151"/>
        <v>36.750430447613113</v>
      </c>
      <c r="BB185" s="2">
        <f t="shared" si="151"/>
        <v>34.239233247147183</v>
      </c>
      <c r="BC185" s="2">
        <f t="shared" si="151"/>
        <v>36.763189900808854</v>
      </c>
      <c r="BD185" s="2">
        <f t="shared" si="151"/>
        <v>35.739138742117916</v>
      </c>
      <c r="BE185" s="2">
        <f t="shared" si="151"/>
        <v>37.714137884578001</v>
      </c>
      <c r="BF185" s="2">
        <f t="shared" si="151"/>
        <v>33.589610323364447</v>
      </c>
      <c r="BG185" s="2">
        <f t="shared" si="151"/>
        <v>28.586941743580599</v>
      </c>
      <c r="BH185" s="2">
        <f t="shared" si="151"/>
        <v>28.226837165619209</v>
      </c>
      <c r="BI185" s="2">
        <f t="shared" si="151"/>
        <v>28.071703129357722</v>
      </c>
      <c r="BJ185" s="2">
        <f t="shared" si="151"/>
        <v>31.161915369515985</v>
      </c>
      <c r="BK185" s="2">
        <f t="shared" si="151"/>
        <v>38.568890107695005</v>
      </c>
      <c r="BL185" s="2">
        <f t="shared" si="151"/>
        <v>33.318883011783598</v>
      </c>
      <c r="BM185" s="2">
        <f t="shared" si="151"/>
        <v>33.693043296202767</v>
      </c>
      <c r="BO185" s="2" t="str">
        <f t="shared" si="152"/>
        <v/>
      </c>
      <c r="BP185" s="2" t="str">
        <f t="shared" si="152"/>
        <v/>
      </c>
      <c r="BQ185" s="2" t="str">
        <f t="shared" si="152"/>
        <v/>
      </c>
      <c r="BR185" s="2" t="str">
        <f t="shared" si="152"/>
        <v/>
      </c>
      <c r="BS185" s="2" t="str">
        <f t="shared" si="152"/>
        <v/>
      </c>
      <c r="BT185" s="2" t="str">
        <f t="shared" si="152"/>
        <v/>
      </c>
      <c r="BU185" s="2" t="str">
        <f t="shared" si="152"/>
        <v/>
      </c>
      <c r="BV185" s="2" t="str">
        <f t="shared" si="152"/>
        <v/>
      </c>
      <c r="BW185" s="2" t="str">
        <f t="shared" si="152"/>
        <v/>
      </c>
      <c r="BX185" s="2" t="str">
        <f t="shared" si="152"/>
        <v/>
      </c>
      <c r="BY185" s="2" t="str">
        <f t="shared" si="152"/>
        <v/>
      </c>
      <c r="BZ185" s="2" t="str">
        <f t="shared" si="152"/>
        <v/>
      </c>
      <c r="CA185" s="2" t="str">
        <f t="shared" si="152"/>
        <v/>
      </c>
      <c r="CB185" s="2" t="str">
        <f t="shared" si="152"/>
        <v/>
      </c>
      <c r="CC185" s="2" t="str">
        <f t="shared" si="152"/>
        <v/>
      </c>
      <c r="CE185" s="2" t="str">
        <f t="shared" si="153"/>
        <v/>
      </c>
      <c r="CF185" s="2" t="str">
        <f t="shared" si="153"/>
        <v/>
      </c>
      <c r="CG185" s="2" t="str">
        <f t="shared" si="153"/>
        <v/>
      </c>
      <c r="CH185" s="2" t="str">
        <f t="shared" si="153"/>
        <v/>
      </c>
      <c r="CI185" s="2" t="str">
        <f t="shared" si="153"/>
        <v/>
      </c>
      <c r="CJ185" s="2" t="str">
        <f t="shared" si="153"/>
        <v/>
      </c>
      <c r="CK185" s="2" t="str">
        <f t="shared" si="153"/>
        <v/>
      </c>
      <c r="CL185" s="2" t="str">
        <f t="shared" si="153"/>
        <v/>
      </c>
      <c r="CM185" s="2" t="str">
        <f t="shared" si="153"/>
        <v/>
      </c>
      <c r="CN185" s="2" t="str">
        <f t="shared" si="153"/>
        <v/>
      </c>
      <c r="CO185" s="2" t="str">
        <f t="shared" si="153"/>
        <v/>
      </c>
      <c r="CP185" s="2" t="str">
        <f t="shared" si="153"/>
        <v/>
      </c>
      <c r="CQ185" s="2" t="str">
        <f t="shared" si="153"/>
        <v/>
      </c>
      <c r="CR185" s="2" t="str">
        <f t="shared" si="153"/>
        <v/>
      </c>
      <c r="CS185" s="2" t="str">
        <f t="shared" si="153"/>
        <v/>
      </c>
      <c r="CU185" s="2">
        <f t="shared" si="154"/>
        <v>36.031999999999996</v>
      </c>
      <c r="CV185" s="2">
        <f t="shared" si="154"/>
        <v>35.442999999999998</v>
      </c>
      <c r="CW185" s="2">
        <f t="shared" si="154"/>
        <v>36.869</v>
      </c>
      <c r="CX185" s="2">
        <f t="shared" si="154"/>
        <v>33.902000000000001</v>
      </c>
      <c r="CY185" s="2">
        <f t="shared" si="154"/>
        <v>37.582999999999998</v>
      </c>
      <c r="CZ185" s="2">
        <f t="shared" si="154"/>
        <v>35.482999999999997</v>
      </c>
      <c r="DA185" s="2">
        <f t="shared" si="154"/>
        <v>37.65</v>
      </c>
      <c r="DB185" s="2">
        <f t="shared" si="154"/>
        <v>34.582999999999998</v>
      </c>
      <c r="DC185" s="2">
        <f t="shared" si="154"/>
        <v>29.914999999999999</v>
      </c>
      <c r="DD185" s="2">
        <f t="shared" si="154"/>
        <v>28.373000000000001</v>
      </c>
      <c r="DE185" s="2">
        <f t="shared" si="154"/>
        <v>27.423999999999999</v>
      </c>
      <c r="DF185" s="2">
        <f t="shared" si="154"/>
        <v>31.483000000000001</v>
      </c>
      <c r="DG185" s="2">
        <f t="shared" si="154"/>
        <v>39.933</v>
      </c>
      <c r="DH185" s="2">
        <f t="shared" si="154"/>
        <v>33.133000000000003</v>
      </c>
      <c r="DI185" s="2" t="str">
        <f t="shared" si="154"/>
        <v/>
      </c>
      <c r="DK185" s="2">
        <f t="shared" si="160"/>
        <v>55.239533870967726</v>
      </c>
      <c r="DL185" s="2">
        <f t="shared" si="160"/>
        <v>71.144290322580645</v>
      </c>
      <c r="DM185" s="2">
        <f t="shared" si="160"/>
        <v>72.824186583577728</v>
      </c>
      <c r="DN185" s="2">
        <f t="shared" si="160"/>
        <v>71.347759897360689</v>
      </c>
      <c r="DO185" s="2">
        <f t="shared" si="160"/>
        <v>90.7080284090909</v>
      </c>
      <c r="DP185" s="2">
        <f t="shared" si="160"/>
        <v>80.070835599694433</v>
      </c>
      <c r="DQ185" s="2">
        <f t="shared" si="160"/>
        <v>82.863681818181803</v>
      </c>
      <c r="DR185" s="2">
        <f t="shared" si="160"/>
        <v>83.809167557932255</v>
      </c>
      <c r="DS185" s="2">
        <f t="shared" si="160"/>
        <v>65.064964516129038</v>
      </c>
      <c r="DT185" s="2">
        <f t="shared" si="160"/>
        <v>63.271020967741933</v>
      </c>
      <c r="DU185" s="2">
        <f t="shared" si="160"/>
        <v>68.259017204301074</v>
      </c>
      <c r="DV185" s="2">
        <f t="shared" si="160"/>
        <v>69.697045454545446</v>
      </c>
      <c r="DW185" s="2">
        <f t="shared" si="160"/>
        <v>83.623167557932263</v>
      </c>
      <c r="DX185" s="2">
        <f t="shared" si="160"/>
        <v>59.413231283422448</v>
      </c>
      <c r="DY185" s="2">
        <f t="shared" si="160"/>
        <v>52.744840394088676</v>
      </c>
      <c r="EA185" s="2">
        <f t="shared" si="136"/>
        <v>36.243034769833507</v>
      </c>
      <c r="EB185" s="2">
        <f t="shared" si="136"/>
        <v>38.159899078194535</v>
      </c>
      <c r="EC185" s="2">
        <f t="shared" si="136"/>
        <v>36.783662802950474</v>
      </c>
      <c r="ED185" s="2">
        <f t="shared" si="136"/>
        <v>34.5099686357404</v>
      </c>
      <c r="EE185" s="2">
        <f t="shared" si="136"/>
        <v>37.580589970501478</v>
      </c>
      <c r="EF185" s="2">
        <f t="shared" si="136"/>
        <v>30.154770452517525</v>
      </c>
      <c r="EG185" s="2">
        <f t="shared" si="136"/>
        <v>34.778223548903107</v>
      </c>
      <c r="EH185" s="2">
        <f t="shared" si="136"/>
        <v>31.618626641560454</v>
      </c>
      <c r="EI185" s="2">
        <f t="shared" si="136"/>
        <v>26.541024610154462</v>
      </c>
      <c r="EJ185" s="2">
        <f t="shared" si="136"/>
        <v>26.086136059983193</v>
      </c>
      <c r="EK185" s="2">
        <f t="shared" si="135"/>
        <v>26.767800519160541</v>
      </c>
      <c r="EL185" s="2">
        <f t="shared" si="130"/>
        <v>29.436479987253023</v>
      </c>
      <c r="EM185" s="2">
        <f t="shared" si="130"/>
        <v>38.051678223623071</v>
      </c>
      <c r="EN185" s="2">
        <f t="shared" si="130"/>
        <v>30.45808029372818</v>
      </c>
      <c r="EO185" s="2">
        <f t="shared" si="130"/>
        <v>33.502719134986521</v>
      </c>
      <c r="EQ185" s="2">
        <f t="shared" si="161"/>
        <v>38.653642429971235</v>
      </c>
      <c r="ER185" s="2">
        <f t="shared" si="161"/>
        <v>37.3194180119024</v>
      </c>
      <c r="ES185" s="2">
        <f t="shared" si="161"/>
        <v>36.750176161958763</v>
      </c>
      <c r="ET185" s="2">
        <f t="shared" si="161"/>
        <v>34.237617308464095</v>
      </c>
      <c r="EU185" s="2">
        <f t="shared" si="161"/>
        <v>36.757303159331826</v>
      </c>
      <c r="EV185" s="2">
        <f t="shared" si="161"/>
        <v>35.800878884488426</v>
      </c>
      <c r="EW185" s="2">
        <f t="shared" si="161"/>
        <v>37.730568577942719</v>
      </c>
      <c r="EX185" s="2">
        <f t="shared" si="161"/>
        <v>33.599358201876896</v>
      </c>
      <c r="EY185" s="2">
        <f t="shared" si="161"/>
        <v>28.595542279629786</v>
      </c>
      <c r="EZ185" s="2">
        <f t="shared" si="161"/>
        <v>28.235976807154156</v>
      </c>
      <c r="FA185" s="2">
        <f t="shared" si="161"/>
        <v>28.079758717956498</v>
      </c>
      <c r="FB185" s="2">
        <f t="shared" si="161"/>
        <v>31.179687962457702</v>
      </c>
      <c r="FC185" s="2">
        <f t="shared" si="161"/>
        <v>38.578381298476877</v>
      </c>
      <c r="FD185" s="2">
        <f t="shared" si="161"/>
        <v>33.414046793588838</v>
      </c>
      <c r="FE185" s="2">
        <f t="shared" si="161"/>
        <v>33.701854530567687</v>
      </c>
      <c r="FG185" s="2">
        <f t="shared" si="162"/>
        <v>0.99999999993695277</v>
      </c>
      <c r="FH185" s="2">
        <f t="shared" si="162"/>
        <v>0.99999999994322231</v>
      </c>
      <c r="FI185" s="2">
        <f t="shared" si="162"/>
        <v>0.99999999994543531</v>
      </c>
      <c r="FJ185" s="2">
        <f t="shared" si="162"/>
        <v>0.99999999995861777</v>
      </c>
      <c r="FK185" s="2">
        <f t="shared" si="162"/>
        <v>0.99999999995099698</v>
      </c>
      <c r="FL185" s="2">
        <f t="shared" si="162"/>
        <v>0.99999999994997257</v>
      </c>
      <c r="FM185" s="2">
        <f t="shared" si="162"/>
        <v>0.99999999995605904</v>
      </c>
      <c r="FN185" s="2">
        <f t="shared" si="162"/>
        <v>0.99999999995243194</v>
      </c>
      <c r="FO185" s="2">
        <f t="shared" si="162"/>
        <v>0.99999999995813782</v>
      </c>
      <c r="FP185" s="2">
        <f t="shared" si="162"/>
        <v>0.99999999995951383</v>
      </c>
      <c r="FQ185" s="2">
        <f t="shared" si="162"/>
        <v>0.99999999995309363</v>
      </c>
      <c r="FR185" s="2">
        <f t="shared" si="162"/>
        <v>0.99999999994169397</v>
      </c>
      <c r="FS185" s="2">
        <f t="shared" si="162"/>
        <v>0.99999999950599683</v>
      </c>
      <c r="FT185" s="2">
        <f t="shared" si="162"/>
        <v>0.99999999714121623</v>
      </c>
      <c r="FU185" s="2">
        <f t="shared" si="162"/>
        <v>0.9999999879280751</v>
      </c>
      <c r="FW185" s="2">
        <f t="shared" si="155"/>
        <v>0.9588488481511015</v>
      </c>
      <c r="FX185" s="2">
        <f t="shared" si="155"/>
        <v>0.9918829129752732</v>
      </c>
      <c r="FY185" s="2">
        <f t="shared" si="155"/>
        <v>0.99240641401217722</v>
      </c>
      <c r="FZ185" s="2">
        <f t="shared" si="155"/>
        <v>0.99406671825388737</v>
      </c>
      <c r="GA185" s="2">
        <f t="shared" si="155"/>
        <v>0.99284971070378591</v>
      </c>
      <c r="GB185" s="2">
        <f t="shared" si="155"/>
        <v>0.98906500900370953</v>
      </c>
      <c r="GC185" s="2">
        <f t="shared" si="155"/>
        <v>0.99443469671869944</v>
      </c>
      <c r="GD185" s="2">
        <f t="shared" si="155"/>
        <v>0.99507864609705377</v>
      </c>
      <c r="GE185" s="2">
        <f t="shared" si="155"/>
        <v>0.99581384098581172</v>
      </c>
      <c r="GF185" s="2">
        <f t="shared" si="155"/>
        <v>0.99574868833775276</v>
      </c>
      <c r="GG185" s="2">
        <f t="shared" si="155"/>
        <v>0.99385987255358366</v>
      </c>
      <c r="GH185" s="2">
        <f t="shared" si="155"/>
        <v>0.98980466155389957</v>
      </c>
      <c r="GI185" s="2">
        <f t="shared" si="155"/>
        <v>0.98197995465099264</v>
      </c>
      <c r="GJ185" s="2">
        <f t="shared" si="155"/>
        <v>0.96780617622485277</v>
      </c>
      <c r="GK185" s="2">
        <f t="shared" si="155"/>
        <v>0.95575137896180473</v>
      </c>
      <c r="GM185" s="107">
        <f t="shared" si="156"/>
        <v>1.4889467182818859E-251</v>
      </c>
      <c r="GN185" s="107">
        <f t="shared" si="156"/>
        <v>5.3664481752224592E-288</v>
      </c>
      <c r="GO185" s="107">
        <f t="shared" si="156"/>
        <v>4.4638284612867062E-302</v>
      </c>
      <c r="GP185" s="107">
        <f t="shared" si="156"/>
        <v>0</v>
      </c>
      <c r="GQ185" s="107">
        <f t="shared" si="156"/>
        <v>0</v>
      </c>
      <c r="GR185" s="107">
        <f t="shared" si="156"/>
        <v>0</v>
      </c>
      <c r="GS185" s="107">
        <f t="shared" si="156"/>
        <v>0</v>
      </c>
      <c r="GT185" s="107">
        <f t="shared" si="156"/>
        <v>0</v>
      </c>
      <c r="GU185" s="107">
        <f t="shared" si="156"/>
        <v>0</v>
      </c>
      <c r="GV185" s="107">
        <f t="shared" si="156"/>
        <v>0</v>
      </c>
      <c r="GW185" s="107">
        <f t="shared" si="156"/>
        <v>0</v>
      </c>
      <c r="GX185" s="107">
        <f t="shared" si="156"/>
        <v>0</v>
      </c>
      <c r="GY185" s="107">
        <f t="shared" si="156"/>
        <v>0</v>
      </c>
      <c r="GZ185" s="107">
        <f t="shared" si="156"/>
        <v>0</v>
      </c>
      <c r="HA185" s="107">
        <f t="shared" si="156"/>
        <v>0</v>
      </c>
      <c r="HC185" s="107">
        <f t="shared" si="132"/>
        <v>5.4128227391983111E-194</v>
      </c>
      <c r="HD185" s="107">
        <f t="shared" si="132"/>
        <v>7.7934653036650893E-225</v>
      </c>
      <c r="HE185" s="107">
        <f t="shared" si="132"/>
        <v>3.6030730227180785E-236</v>
      </c>
      <c r="HF185" s="107">
        <f t="shared" si="131"/>
        <v>4.4455654414834561E-292</v>
      </c>
      <c r="HG185" s="107">
        <f t="shared" si="131"/>
        <v>4.2254162358866432E-290</v>
      </c>
      <c r="HH185" s="107">
        <f t="shared" si="131"/>
        <v>4.6228267303207523E-273</v>
      </c>
      <c r="HI185" s="107">
        <f t="shared" si="131"/>
        <v>4.0675294600578884E-307</v>
      </c>
      <c r="HJ185" s="107">
        <f t="shared" si="131"/>
        <v>2.1201082440355957E-295</v>
      </c>
      <c r="HK185" s="107">
        <f t="shared" si="131"/>
        <v>0</v>
      </c>
      <c r="HL185" s="107">
        <f t="shared" si="131"/>
        <v>0</v>
      </c>
      <c r="HM185" s="107">
        <f t="shared" si="131"/>
        <v>0</v>
      </c>
      <c r="HN185" s="107">
        <f t="shared" si="131"/>
        <v>7.6041552648009343E-284</v>
      </c>
      <c r="HO185" s="107">
        <f t="shared" si="149"/>
        <v>1.21300959912376E-269</v>
      </c>
      <c r="HP185" s="107">
        <f t="shared" si="149"/>
        <v>3.0188876472318117E-273</v>
      </c>
      <c r="HQ185" s="107">
        <f t="shared" si="149"/>
        <v>0</v>
      </c>
      <c r="HS185" s="107">
        <f t="shared" si="157"/>
        <v>7.2392191868630827E-39</v>
      </c>
      <c r="HT185" s="107">
        <f t="shared" si="157"/>
        <v>5.8204706924204233E-51</v>
      </c>
      <c r="HU185" s="107">
        <f t="shared" si="157"/>
        <v>9.2534489295451216E-54</v>
      </c>
      <c r="HV185" s="107">
        <f t="shared" si="157"/>
        <v>9.410147593384691E-68</v>
      </c>
      <c r="HW185" s="107">
        <f t="shared" si="157"/>
        <v>1.9439258727340397E-66</v>
      </c>
      <c r="HX185" s="107">
        <f t="shared" si="157"/>
        <v>5.491454641434131E-60</v>
      </c>
      <c r="HY185" s="107">
        <f t="shared" si="157"/>
        <v>7.0194547818320823E-72</v>
      </c>
      <c r="HZ185" s="107">
        <f t="shared" si="157"/>
        <v>3.3708280984189919E-70</v>
      </c>
      <c r="IA185" s="107">
        <f t="shared" si="157"/>
        <v>2.6529985093624948E-79</v>
      </c>
      <c r="IB185" s="107">
        <f t="shared" si="157"/>
        <v>5.9742317459521754E-83</v>
      </c>
      <c r="IC185" s="107">
        <f t="shared" si="157"/>
        <v>2.8888996252463259E-78</v>
      </c>
      <c r="ID185" s="107">
        <f t="shared" si="157"/>
        <v>6.7333376098119141E-63</v>
      </c>
      <c r="IE185" s="107">
        <f t="shared" si="157"/>
        <v>1.5137166904080507E-58</v>
      </c>
      <c r="IF185" s="107">
        <f t="shared" si="157"/>
        <v>9.3938972051432122E-58</v>
      </c>
      <c r="IG185" s="107">
        <f t="shared" si="157"/>
        <v>1.0721375336630696E-67</v>
      </c>
      <c r="II185" s="107">
        <f t="shared" si="158"/>
        <v>1.6600730451241975E-4</v>
      </c>
      <c r="IJ185" s="107">
        <f t="shared" si="158"/>
        <v>9.0903561545175984E-10</v>
      </c>
      <c r="IK185" s="107">
        <f t="shared" si="158"/>
        <v>2.1437614237669823E-10</v>
      </c>
      <c r="IL185" s="107">
        <f t="shared" si="158"/>
        <v>2.8299968446535497E-13</v>
      </c>
      <c r="IM185" s="107">
        <f t="shared" si="158"/>
        <v>1.5413976217642663E-12</v>
      </c>
      <c r="IN185" s="107">
        <f t="shared" si="158"/>
        <v>2.7480620994358734E-10</v>
      </c>
      <c r="IO185" s="107">
        <f t="shared" si="158"/>
        <v>3.361884200495659E-14</v>
      </c>
      <c r="IP185" s="107">
        <f t="shared" si="158"/>
        <v>2.5750823590465967E-14</v>
      </c>
      <c r="IQ185" s="107">
        <f t="shared" si="158"/>
        <v>2.0084677074980447E-16</v>
      </c>
      <c r="IR185" s="107">
        <f t="shared" si="158"/>
        <v>3.7862292908429591E-17</v>
      </c>
      <c r="IS185" s="107">
        <f t="shared" si="158"/>
        <v>5.1876847303063043E-15</v>
      </c>
      <c r="IT185" s="107">
        <f t="shared" si="158"/>
        <v>4.9683151877074266E-11</v>
      </c>
      <c r="IU185" s="107">
        <f t="shared" si="158"/>
        <v>6.3579760716175371E-10</v>
      </c>
      <c r="IV185" s="107">
        <f t="shared" si="158"/>
        <v>7.3354231502712442E-9</v>
      </c>
      <c r="IW185" s="107">
        <f t="shared" si="158"/>
        <v>5.009400145606145E-3</v>
      </c>
      <c r="IY185" s="107">
        <f t="shared" si="159"/>
        <v>1.6600730451241975E-4</v>
      </c>
      <c r="IZ185" s="107">
        <f t="shared" si="159"/>
        <v>9.0903561545175984E-10</v>
      </c>
      <c r="JA185" s="107">
        <f t="shared" si="159"/>
        <v>2.1437614237669823E-10</v>
      </c>
      <c r="JB185" s="107">
        <f t="shared" si="159"/>
        <v>2.8299968446535497E-13</v>
      </c>
      <c r="JC185" s="107">
        <f t="shared" si="159"/>
        <v>1.5413976217642663E-12</v>
      </c>
      <c r="JD185" s="107">
        <f t="shared" si="159"/>
        <v>2.7480620994358734E-10</v>
      </c>
      <c r="JE185" s="107">
        <f t="shared" si="159"/>
        <v>3.361884200495659E-14</v>
      </c>
      <c r="JF185" s="107">
        <f t="shared" si="159"/>
        <v>2.5750823590465967E-14</v>
      </c>
      <c r="JG185" s="107">
        <f t="shared" si="159"/>
        <v>2.0084677074980447E-16</v>
      </c>
      <c r="JH185" s="107">
        <f t="shared" si="159"/>
        <v>3.7862292908429591E-17</v>
      </c>
      <c r="JI185" s="107">
        <f t="shared" si="159"/>
        <v>5.1876847303063043E-15</v>
      </c>
      <c r="JJ185" s="107">
        <f t="shared" si="159"/>
        <v>4.9683151877074266E-11</v>
      </c>
      <c r="JK185" s="107">
        <f t="shared" si="159"/>
        <v>6.3579760716175371E-10</v>
      </c>
      <c r="JL185" s="107">
        <f t="shared" si="159"/>
        <v>7.3354231502712442E-9</v>
      </c>
      <c r="JM185" s="107">
        <f t="shared" si="159"/>
        <v>5.009400145606145E-3</v>
      </c>
    </row>
    <row r="186" spans="2:273" x14ac:dyDescent="0.25">
      <c r="B186" s="2">
        <v>158</v>
      </c>
      <c r="C186" s="37">
        <v>36.555999999999997</v>
      </c>
      <c r="D186" s="37">
        <v>37.770000000000003</v>
      </c>
      <c r="E186" s="37">
        <v>37.246000000000002</v>
      </c>
      <c r="F186" s="37">
        <v>34.115000000000002</v>
      </c>
      <c r="G186" s="37">
        <v>36.417000000000002</v>
      </c>
      <c r="H186" s="37">
        <v>35.383000000000003</v>
      </c>
      <c r="I186" s="37">
        <v>38.549999999999997</v>
      </c>
      <c r="J186" s="37">
        <v>33.633000000000003</v>
      </c>
      <c r="K186" s="37">
        <v>27.507999999999999</v>
      </c>
      <c r="L186" s="37">
        <v>27.763000000000002</v>
      </c>
      <c r="M186" s="37">
        <v>28.169</v>
      </c>
      <c r="N186" s="37">
        <v>30.882999999999999</v>
      </c>
      <c r="O186" s="37">
        <v>39.616999999999997</v>
      </c>
      <c r="P186" s="37">
        <v>33.85</v>
      </c>
      <c r="Q186" s="37">
        <v>32.616999999999997</v>
      </c>
      <c r="S186" s="4">
        <f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38.540548261720907</v>
      </c>
      <c r="T186" s="4">
        <f>AZ186 + (D$3 * _xlfn.NORM.DIST($B186, D$7, ABS(D$11), FALSE) * _xlfn.NORM.DIST(($B186 - D$7)*D$15, 0, ABS(D$11), TRUE) * 2)
               + (D$4 * _xlfn.NORM.DIST($B186, D$8, ABS(D$12), FALSE) * _xlfn.NORM.DIST(($B186 - D$8)*D$16, 0, ABS(D$12), TRUE) * 2)
               + (D$5 * _xlfn.NORM.DIST($B186, D$9, ABS(D$13), FALSE) * _xlfn.NORM.DIST(($B186 - D$9)*D$17, 0, ABS(D$13), TRUE) * 2)
               + (D$6 * _xlfn.NORM.DIST($B186, D$10, ABS(D$14), FALSE) * _xlfn.NORM.DIST(($B186 - D$10)*D$18, 0, ABS(D$14), TRUE) * 2)</f>
        <v>37.253297568503953</v>
      </c>
      <c r="U186" s="4">
        <f>BA186 + (E$3 * _xlfn.NORM.DIST($B186, E$7, ABS(E$11), FALSE) * _xlfn.NORM.DIST(($B186 - E$7)*E$15, 0, ABS(E$11), TRUE) * 2)
               + (E$4 * _xlfn.NORM.DIST($B186, E$8, ABS(E$12), FALSE) * _xlfn.NORM.DIST(($B186 - E$8)*E$16, 0, ABS(E$12), TRUE) * 2)
               + (E$5 * _xlfn.NORM.DIST($B186, E$9, ABS(E$13), FALSE) * _xlfn.NORM.DIST(($B186 - E$9)*E$17, 0, ABS(E$13), TRUE) * 2)
               + (E$6 * _xlfn.NORM.DIST($B186, E$10, ABS(E$14), FALSE) * _xlfn.NORM.DIST(($B186 - E$10)*E$18, 0, ABS(E$14), TRUE) * 2)</f>
        <v>36.628031147855758</v>
      </c>
      <c r="V186" s="4">
        <f>BB186 + (F$3 * _xlfn.NORM.DIST($B186, F$7, ABS(F$11), FALSE) * _xlfn.NORM.DIST(($B186 - F$7)*F$15, 0, ABS(F$11), TRUE) * 2)
               + (F$4 * _xlfn.NORM.DIST($B186, F$8, ABS(F$12), FALSE) * _xlfn.NORM.DIST(($B186 - F$8)*F$16, 0, ABS(F$12), TRUE) * 2)
               + (F$5 * _xlfn.NORM.DIST($B186, F$9, ABS(F$13), FALSE) * _xlfn.NORM.DIST(($B186 - F$9)*F$17, 0, ABS(F$13), TRUE) * 2)
               + (F$6 * _xlfn.NORM.DIST($B186, F$10, ABS(F$14), FALSE) * _xlfn.NORM.DIST(($B186 - F$10)*F$18, 0, ABS(F$14), TRUE) * 2)</f>
        <v>34.125836508470996</v>
      </c>
      <c r="W186" s="4">
        <f>BC186 + (G$3 * _xlfn.NORM.DIST($B186, G$7, ABS(G$11), FALSE) * _xlfn.NORM.DIST(($B186 - G$7)*G$15, 0, ABS(G$11), TRUE) * 2)
               + (G$4 * _xlfn.NORM.DIST($B186, G$8, ABS(G$12), FALSE) * _xlfn.NORM.DIST(($B186 - G$8)*G$16, 0, ABS(G$12), TRUE) * 2)
               + (G$5 * _xlfn.NORM.DIST($B186, G$9, ABS(G$13), FALSE) * _xlfn.NORM.DIST(($B186 - G$9)*G$17, 0, ABS(G$13), TRUE) * 2)
               + (G$6 * _xlfn.NORM.DIST($B186, G$10, ABS(G$14), FALSE) * _xlfn.NORM.DIST(($B186 - G$10)*G$18, 0, ABS(G$14), TRUE) * 2)</f>
        <v>36.612814438964236</v>
      </c>
      <c r="X186" s="4">
        <f>BD186 + (H$3 * _xlfn.NORM.DIST($B186, H$7, ABS(H$11), FALSE) * _xlfn.NORM.DIST(($B186 - H$7)*H$15, 0, ABS(H$11), TRUE) * 2)
               + (H$4 * _xlfn.NORM.DIST($B186, H$8, ABS(H$12), FALSE) * _xlfn.NORM.DIST(($B186 - H$8)*H$16, 0, ABS(H$12), TRUE) * 2)
               + (H$5 * _xlfn.NORM.DIST($B186, H$9, ABS(H$13), FALSE) * _xlfn.NORM.DIST(($B186 - H$9)*H$17, 0, ABS(H$13), TRUE) * 2)
               + (H$6 * _xlfn.NORM.DIST($B186, H$10, ABS(H$14), FALSE) * _xlfn.NORM.DIST(($B186 - H$10)*H$18, 0, ABS(H$14), TRUE) * 2)</f>
        <v>35.546657890270453</v>
      </c>
      <c r="Y186" s="4">
        <f>BE186 + (I$3 * _xlfn.NORM.DIST($B186, I$7, ABS(I$11), FALSE) * _xlfn.NORM.DIST(($B186 - I$7)*I$15, 0, ABS(I$11), TRUE) * 2)
               + (I$4 * _xlfn.NORM.DIST($B186, I$8, ABS(I$12), FALSE) * _xlfn.NORM.DIST(($B186 - I$8)*I$16, 0, ABS(I$12), TRUE) * 2)
               + (I$5 * _xlfn.NORM.DIST($B186, I$9, ABS(I$13), FALSE) * _xlfn.NORM.DIST(($B186 - I$9)*I$17, 0, ABS(I$13), TRUE) * 2)
               + (I$6 * _xlfn.NORM.DIST($B186, I$10, ABS(I$14), FALSE) * _xlfn.NORM.DIST(($B186 - I$10)*I$18, 0, ABS(I$14), TRUE) * 2)</f>
        <v>37.52513128322299</v>
      </c>
      <c r="Z186" s="4">
        <f>BF186 + (J$3 * _xlfn.NORM.DIST($B186, J$7, ABS(J$11), FALSE) * _xlfn.NORM.DIST(($B186 - J$7)*J$15, 0, ABS(J$11), TRUE) * 2)
               + (J$4 * _xlfn.NORM.DIST($B186, J$8, ABS(J$12), FALSE) * _xlfn.NORM.DIST(($B186 - J$8)*J$16, 0, ABS(J$12), TRUE) * 2)
               + (J$5 * _xlfn.NORM.DIST($B186, J$9, ABS(J$13), FALSE) * _xlfn.NORM.DIST(($B186 - J$9)*J$17, 0, ABS(J$13), TRUE) * 2)
               + (J$6 * _xlfn.NORM.DIST($B186, J$10, ABS(J$14), FALSE) * _xlfn.NORM.DIST(($B186 - J$10)*J$18, 0, ABS(J$14), TRUE) * 2)</f>
        <v>33.416076542147351</v>
      </c>
      <c r="AA186" s="4">
        <f>BG186 + (K$3 * _xlfn.NORM.DIST($B186, K$7, ABS(K$11), FALSE) * _xlfn.NORM.DIST(($B186 - K$7)*K$15, 0, ABS(K$11), TRUE) * 2)
               + (K$4 * _xlfn.NORM.DIST($B186, K$8, ABS(K$12), FALSE) * _xlfn.NORM.DIST(($B186 - K$8)*K$16, 0, ABS(K$12), TRUE) * 2)
               + (K$5 * _xlfn.NORM.DIST($B186, K$9, ABS(K$13), FALSE) * _xlfn.NORM.DIST(($B186 - K$9)*K$17, 0, ABS(K$13), TRUE) * 2)
               + (K$6 * _xlfn.NORM.DIST($B186, K$10, ABS(K$14), FALSE) * _xlfn.NORM.DIST(($B186 - K$10)*K$18, 0, ABS(K$14), TRUE) * 2)</f>
        <v>28.432686828957884</v>
      </c>
      <c r="AB186" s="4">
        <f>BH186 + (L$3 * _xlfn.NORM.DIST($B186, L$7, ABS(L$11), FALSE) * _xlfn.NORM.DIST(($B186 - L$7)*L$15, 0, ABS(L$11), TRUE) * 2)
               + (L$4 * _xlfn.NORM.DIST($B186, L$8, ABS(L$12), FALSE) * _xlfn.NORM.DIST(($B186 - L$8)*L$16, 0, ABS(L$12), TRUE) * 2)
               + (L$5 * _xlfn.NORM.DIST($B186, L$9, ABS(L$13), FALSE) * _xlfn.NORM.DIST(($B186 - L$9)*L$17, 0, ABS(L$13), TRUE) * 2)
               + (L$6 * _xlfn.NORM.DIST($B186, L$10, ABS(L$14), FALSE) * _xlfn.NORM.DIST(($B186 - L$10)*L$18, 0, ABS(L$14), TRUE) * 2)</f>
        <v>28.068804131018403</v>
      </c>
      <c r="AC186" s="4">
        <f>BI186 + (M$3 * _xlfn.NORM.DIST($B186, M$7, ABS(M$11), FALSE) * _xlfn.NORM.DIST(($B186 - M$7)*M$15, 0, ABS(M$11), TRUE) * 2)
               + (M$4 * _xlfn.NORM.DIST($B186, M$8, ABS(M$12), FALSE) * _xlfn.NORM.DIST(($B186 - M$8)*M$16, 0, ABS(M$12), TRUE) * 2)
               + (M$5 * _xlfn.NORM.DIST($B186, M$9, ABS(M$13), FALSE) * _xlfn.NORM.DIST(($B186 - M$9)*M$17, 0, ABS(M$13), TRUE) * 2)
               + (M$6 * _xlfn.NORM.DIST($B186, M$10, ABS(M$14), FALSE) * _xlfn.NORM.DIST(($B186 - M$10)*M$18, 0, ABS(M$14), TRUE) * 2)</f>
        <v>27.93530254388353</v>
      </c>
      <c r="AD186" s="4">
        <f>BJ186 + (N$3 * _xlfn.NORM.DIST($B186, N$7, ABS(N$11), FALSE) * _xlfn.NORM.DIST(($B186 - N$7)*N$15, 0, ABS(N$11), TRUE) * 2)
               + (N$4 * _xlfn.NORM.DIST($B186, N$8, ABS(N$12), FALSE) * _xlfn.NORM.DIST(($B186 - N$8)*N$16, 0, ABS(N$12), TRUE) * 2)
               + (N$5 * _xlfn.NORM.DIST($B186, N$9, ABS(N$13), FALSE) * _xlfn.NORM.DIST(($B186 - N$9)*N$17, 0, ABS(N$13), TRUE) * 2)
               + (N$6 * _xlfn.NORM.DIST($B186, N$10, ABS(N$14), FALSE) * _xlfn.NORM.DIST(($B186 - N$10)*N$18, 0, ABS(N$14), TRUE) * 2)</f>
        <v>31.000779523995959</v>
      </c>
      <c r="AE186" s="4">
        <f>BK186 + (O$3 * _xlfn.NORM.DIST($B186, O$7, ABS(O$11), FALSE) * _xlfn.NORM.DIST(($B186 - O$7)*O$15, 0, ABS(O$11), TRUE) * 2)
               + (O$4 * _xlfn.NORM.DIST($B186, O$8, ABS(O$12), FALSE) * _xlfn.NORM.DIST(($B186 - O$8)*O$16, 0, ABS(O$12), TRUE) * 2)
               + (O$5 * _xlfn.NORM.DIST($B186, O$9, ABS(O$13), FALSE) * _xlfn.NORM.DIST(($B186 - O$9)*O$17, 0, ABS(O$13), TRUE) * 2)
               + (O$6 * _xlfn.NORM.DIST($B186, O$10, ABS(O$14), FALSE) * _xlfn.NORM.DIST(($B186 - O$10)*O$18, 0, ABS(O$14), TRUE) * 2)</f>
        <v>38.38436412775539</v>
      </c>
      <c r="AF186" s="4">
        <f t="shared" si="133"/>
        <v>33.157633718474408</v>
      </c>
      <c r="AG186" s="4">
        <f t="shared" si="133"/>
        <v>33.525899153575757</v>
      </c>
      <c r="AI186" s="4">
        <f>IF(OR($B186 &lt; C$231, $B186 &gt; C$234), 0, C186-S186)</f>
        <v>-1.98454826172091</v>
      </c>
      <c r="AJ186" s="4">
        <f>IF(OR($B186 &lt; D$231, $B186 &gt; D$234), 0, D186-T186)</f>
        <v>0.51670243149605</v>
      </c>
      <c r="AK186" s="4">
        <f>IF(OR($B186 &lt; E$231, $B186 &gt; E$234), 0, E186-U186)</f>
        <v>0.61796885214424435</v>
      </c>
      <c r="AL186" s="4">
        <f>IF(OR($B186 &lt; F$231, $B186 &gt; F$234), 0, F186-V186)</f>
        <v>-1.0836508470994488E-2</v>
      </c>
      <c r="AM186" s="4">
        <f>IF(OR($B186 &lt; G$231, $B186 &gt; G$234), 0, G186-W186)</f>
        <v>-0.19581443896423423</v>
      </c>
      <c r="AN186" s="4">
        <f>IF(OR($B186 &lt; H$231, $B186 &gt; H$234), 0, H186-X186)</f>
        <v>-0.16365789027044997</v>
      </c>
      <c r="AO186" s="4">
        <f>IF(OR($B186 &lt; I$231, $B186 &gt; I$234), 0, I186-Y186)</f>
        <v>1.0248687167770072</v>
      </c>
      <c r="AP186" s="4">
        <f>IF(OR($B186 &lt; J$231, $B186 &gt; J$234), 0, J186-Z186)</f>
        <v>0.21692345785265132</v>
      </c>
      <c r="AQ186" s="4">
        <f>IF(OR($B186 &lt; K$231, $B186 &gt; K$234), 0, K186-AA186)</f>
        <v>-0.9246868289578849</v>
      </c>
      <c r="AR186" s="4">
        <f>IF(OR($B186 &lt; L$231, $B186 &gt; L$234), 0, L186-AB186)</f>
        <v>-0.30580413101840165</v>
      </c>
      <c r="AS186" s="4">
        <f>IF(OR($B186 &lt; M$231, $B186 &gt; M$234), 0, M186-AC186)</f>
        <v>0.23369745611647019</v>
      </c>
      <c r="AT186" s="4">
        <f>IF(OR($B186 &lt; N$231, $B186 &gt; N$234), 0, N186-AD186)</f>
        <v>-0.11777952399596003</v>
      </c>
      <c r="AU186" s="4">
        <f>IF(OR($B186 &lt; O$231, $B186 &gt; O$234), 0, O186-AE186)</f>
        <v>1.2326358722446074</v>
      </c>
      <c r="AV186" s="4">
        <f t="shared" si="150"/>
        <v>0.69236628152559376</v>
      </c>
      <c r="AW186" s="4">
        <f t="shared" si="150"/>
        <v>-0.90889915357576001</v>
      </c>
      <c r="AY186" s="2">
        <f t="shared" si="151"/>
        <v>38.540548261720907</v>
      </c>
      <c r="AZ186" s="2">
        <f t="shared" si="151"/>
        <v>37.253297568503953</v>
      </c>
      <c r="BA186" s="2">
        <f t="shared" si="151"/>
        <v>36.628031147855758</v>
      </c>
      <c r="BB186" s="2">
        <f t="shared" si="151"/>
        <v>34.125836508470996</v>
      </c>
      <c r="BC186" s="2">
        <f t="shared" si="151"/>
        <v>36.612814438964236</v>
      </c>
      <c r="BD186" s="2">
        <f t="shared" si="151"/>
        <v>35.546657890270446</v>
      </c>
      <c r="BE186" s="2">
        <f t="shared" si="151"/>
        <v>37.52513128322299</v>
      </c>
      <c r="BF186" s="2">
        <f t="shared" si="151"/>
        <v>33.416076542147351</v>
      </c>
      <c r="BG186" s="2">
        <f t="shared" si="151"/>
        <v>28.432686828957884</v>
      </c>
      <c r="BH186" s="2">
        <f t="shared" si="151"/>
        <v>28.068804131018403</v>
      </c>
      <c r="BI186" s="2">
        <f t="shared" si="151"/>
        <v>27.93530254388353</v>
      </c>
      <c r="BJ186" s="2">
        <f t="shared" si="151"/>
        <v>31.000779523995959</v>
      </c>
      <c r="BK186" s="2">
        <f t="shared" si="151"/>
        <v>38.384364127755347</v>
      </c>
      <c r="BL186" s="2">
        <f t="shared" si="151"/>
        <v>33.157633718471487</v>
      </c>
      <c r="BM186" s="2">
        <f t="shared" si="151"/>
        <v>33.52589685958818</v>
      </c>
      <c r="BO186" s="2" t="str">
        <f t="shared" si="152"/>
        <v/>
      </c>
      <c r="BP186" s="2" t="str">
        <f t="shared" si="152"/>
        <v/>
      </c>
      <c r="BQ186" s="2" t="str">
        <f t="shared" si="152"/>
        <v/>
      </c>
      <c r="BR186" s="2" t="str">
        <f t="shared" si="152"/>
        <v/>
      </c>
      <c r="BS186" s="2" t="str">
        <f t="shared" si="152"/>
        <v/>
      </c>
      <c r="BT186" s="2" t="str">
        <f t="shared" si="152"/>
        <v/>
      </c>
      <c r="BU186" s="2" t="str">
        <f t="shared" si="152"/>
        <v/>
      </c>
      <c r="BV186" s="2" t="str">
        <f t="shared" si="152"/>
        <v/>
      </c>
      <c r="BW186" s="2" t="str">
        <f t="shared" si="152"/>
        <v/>
      </c>
      <c r="BX186" s="2" t="str">
        <f t="shared" si="152"/>
        <v/>
      </c>
      <c r="BY186" s="2" t="str">
        <f t="shared" si="152"/>
        <v/>
      </c>
      <c r="BZ186" s="2" t="str">
        <f t="shared" si="152"/>
        <v/>
      </c>
      <c r="CA186" s="2" t="str">
        <f t="shared" si="152"/>
        <v/>
      </c>
      <c r="CB186" s="2" t="str">
        <f t="shared" si="152"/>
        <v/>
      </c>
      <c r="CC186" s="2" t="str">
        <f t="shared" si="152"/>
        <v/>
      </c>
      <c r="CE186" s="2" t="str">
        <f t="shared" si="153"/>
        <v/>
      </c>
      <c r="CF186" s="2" t="str">
        <f t="shared" si="153"/>
        <v/>
      </c>
      <c r="CG186" s="2" t="str">
        <f t="shared" si="153"/>
        <v/>
      </c>
      <c r="CH186" s="2" t="str">
        <f t="shared" si="153"/>
        <v/>
      </c>
      <c r="CI186" s="2" t="str">
        <f t="shared" si="153"/>
        <v/>
      </c>
      <c r="CJ186" s="2" t="str">
        <f t="shared" si="153"/>
        <v/>
      </c>
      <c r="CK186" s="2" t="str">
        <f t="shared" si="153"/>
        <v/>
      </c>
      <c r="CL186" s="2" t="str">
        <f t="shared" si="153"/>
        <v/>
      </c>
      <c r="CM186" s="2" t="str">
        <f t="shared" si="153"/>
        <v/>
      </c>
      <c r="CN186" s="2" t="str">
        <f t="shared" si="153"/>
        <v/>
      </c>
      <c r="CO186" s="2" t="str">
        <f t="shared" si="153"/>
        <v/>
      </c>
      <c r="CP186" s="2" t="str">
        <f t="shared" si="153"/>
        <v/>
      </c>
      <c r="CQ186" s="2" t="str">
        <f t="shared" si="153"/>
        <v/>
      </c>
      <c r="CR186" s="2" t="str">
        <f t="shared" si="153"/>
        <v/>
      </c>
      <c r="CS186" s="2" t="str">
        <f t="shared" si="153"/>
        <v/>
      </c>
      <c r="CU186" s="2">
        <f t="shared" si="154"/>
        <v>36.555999999999997</v>
      </c>
      <c r="CV186" s="2">
        <f t="shared" si="154"/>
        <v>37.770000000000003</v>
      </c>
      <c r="CW186" s="2">
        <f t="shared" si="154"/>
        <v>37.246000000000002</v>
      </c>
      <c r="CX186" s="2">
        <f t="shared" si="154"/>
        <v>34.115000000000002</v>
      </c>
      <c r="CY186" s="2">
        <f t="shared" si="154"/>
        <v>36.417000000000002</v>
      </c>
      <c r="CZ186" s="2">
        <f t="shared" si="154"/>
        <v>35.383000000000003</v>
      </c>
      <c r="DA186" s="2">
        <f t="shared" si="154"/>
        <v>38.549999999999997</v>
      </c>
      <c r="DB186" s="2">
        <f t="shared" si="154"/>
        <v>33.633000000000003</v>
      </c>
      <c r="DC186" s="2">
        <f t="shared" si="154"/>
        <v>27.507999999999999</v>
      </c>
      <c r="DD186" s="2">
        <f t="shared" si="154"/>
        <v>27.763000000000002</v>
      </c>
      <c r="DE186" s="2">
        <f t="shared" si="154"/>
        <v>28.169</v>
      </c>
      <c r="DF186" s="2">
        <f t="shared" si="154"/>
        <v>30.882999999999999</v>
      </c>
      <c r="DG186" s="2">
        <f t="shared" si="154"/>
        <v>39.616999999999997</v>
      </c>
      <c r="DH186" s="2">
        <f t="shared" si="154"/>
        <v>33.85</v>
      </c>
      <c r="DI186" s="2" t="str">
        <f t="shared" si="154"/>
        <v/>
      </c>
      <c r="DK186" s="2">
        <f t="shared" si="160"/>
        <v>55.243244354838694</v>
      </c>
      <c r="DL186" s="2">
        <f t="shared" si="160"/>
        <v>71.251997983870979</v>
      </c>
      <c r="DM186" s="2">
        <f t="shared" si="160"/>
        <v>72.932893511730214</v>
      </c>
      <c r="DN186" s="2">
        <f t="shared" si="160"/>
        <v>71.465809567448659</v>
      </c>
      <c r="DO186" s="2">
        <f t="shared" si="160"/>
        <v>90.945108137829905</v>
      </c>
      <c r="DP186" s="2">
        <f t="shared" si="160"/>
        <v>80.194635141329272</v>
      </c>
      <c r="DQ186" s="2">
        <f t="shared" si="160"/>
        <v>83.03226869501465</v>
      </c>
      <c r="DR186" s="2">
        <f t="shared" si="160"/>
        <v>83.990535204991076</v>
      </c>
      <c r="DS186" s="2">
        <f t="shared" si="160"/>
        <v>65.13429032258064</v>
      </c>
      <c r="DT186" s="2">
        <f t="shared" si="160"/>
        <v>63.34355080645161</v>
      </c>
      <c r="DU186" s="2">
        <f t="shared" si="160"/>
        <v>68.367075268817203</v>
      </c>
      <c r="DV186" s="2">
        <f t="shared" si="160"/>
        <v>69.790272727272722</v>
      </c>
      <c r="DW186" s="2">
        <f t="shared" si="160"/>
        <v>83.752853386809278</v>
      </c>
      <c r="DX186" s="2">
        <f t="shared" si="160"/>
        <v>59.4185277406417</v>
      </c>
      <c r="DY186" s="2">
        <f t="shared" si="160"/>
        <v>52.724966502463062</v>
      </c>
      <c r="EA186" s="2">
        <f t="shared" si="136"/>
        <v>36.167344760039185</v>
      </c>
      <c r="EB186" s="2">
        <f t="shared" si="136"/>
        <v>38.096140019071839</v>
      </c>
      <c r="EC186" s="2">
        <f t="shared" si="136"/>
        <v>36.660465226554265</v>
      </c>
      <c r="ED186" s="2">
        <f t="shared" si="136"/>
        <v>34.3999526679616</v>
      </c>
      <c r="EE186" s="2">
        <f t="shared" si="136"/>
        <v>37.443878207459491</v>
      </c>
      <c r="EF186" s="2">
        <f t="shared" ref="EF186:EO249" si="163">CJ$229*$B186+CJ$230</f>
        <v>29.860600688336518</v>
      </c>
      <c r="EG186" s="2">
        <f t="shared" si="163"/>
        <v>34.539503570612432</v>
      </c>
      <c r="EH186" s="2">
        <f t="shared" si="163"/>
        <v>31.41041113042359</v>
      </c>
      <c r="EI186" s="2">
        <f t="shared" si="163"/>
        <v>26.35264828911389</v>
      </c>
      <c r="EJ186" s="2">
        <f t="shared" si="163"/>
        <v>25.892501845277039</v>
      </c>
      <c r="EK186" s="2">
        <f t="shared" si="135"/>
        <v>26.608791345857711</v>
      </c>
      <c r="EL186" s="2">
        <f t="shared" si="130"/>
        <v>29.243935755258121</v>
      </c>
      <c r="EM186" s="2">
        <f t="shared" si="130"/>
        <v>37.857465955469351</v>
      </c>
      <c r="EN186" s="2">
        <f t="shared" si="130"/>
        <v>30.234017984832072</v>
      </c>
      <c r="EO186" s="2">
        <f t="shared" si="130"/>
        <v>33.330927880293977</v>
      </c>
      <c r="EQ186" s="2">
        <f t="shared" si="161"/>
        <v>38.621451670439896</v>
      </c>
      <c r="ER186" s="2">
        <f t="shared" si="161"/>
        <v>37.247818757570158</v>
      </c>
      <c r="ES186" s="2">
        <f t="shared" si="161"/>
        <v>36.627834013461225</v>
      </c>
      <c r="ET186" s="2">
        <f t="shared" si="161"/>
        <v>34.124536894158595</v>
      </c>
      <c r="EU186" s="2">
        <f t="shared" si="161"/>
        <v>36.608060269698285</v>
      </c>
      <c r="EV186" s="2">
        <f t="shared" si="161"/>
        <v>35.59659286091464</v>
      </c>
      <c r="EW186" s="2">
        <f t="shared" si="161"/>
        <v>37.538403643588531</v>
      </c>
      <c r="EX186" s="2">
        <f t="shared" si="161"/>
        <v>33.423955804577488</v>
      </c>
      <c r="EY186" s="2">
        <f t="shared" si="161"/>
        <v>28.439632414491015</v>
      </c>
      <c r="EZ186" s="2">
        <f t="shared" si="161"/>
        <v>28.076184742563012</v>
      </c>
      <c r="FA186" s="2">
        <f t="shared" si="161"/>
        <v>27.941812274927663</v>
      </c>
      <c r="FB186" s="2">
        <f t="shared" si="161"/>
        <v>31.015153775449566</v>
      </c>
      <c r="FC186" s="2">
        <f t="shared" si="161"/>
        <v>38.39220690399975</v>
      </c>
      <c r="FD186" s="2">
        <f t="shared" si="161"/>
        <v>33.237906950158205</v>
      </c>
      <c r="FE186" s="2">
        <f t="shared" si="161"/>
        <v>33.53345796943232</v>
      </c>
      <c r="FG186" s="2">
        <f t="shared" si="162"/>
        <v>0.99999999994991973</v>
      </c>
      <c r="FH186" s="2">
        <f t="shared" si="162"/>
        <v>0.99999999995489985</v>
      </c>
      <c r="FI186" s="2">
        <f t="shared" si="162"/>
        <v>0.99999999995665767</v>
      </c>
      <c r="FJ186" s="2">
        <f t="shared" si="162"/>
        <v>0.99999999996712896</v>
      </c>
      <c r="FK186" s="2">
        <f t="shared" si="162"/>
        <v>0.99999999996107547</v>
      </c>
      <c r="FL186" s="2">
        <f t="shared" si="162"/>
        <v>0.99999999996026179</v>
      </c>
      <c r="FM186" s="2">
        <f t="shared" si="162"/>
        <v>0.99999999996509636</v>
      </c>
      <c r="FN186" s="2">
        <f t="shared" si="162"/>
        <v>0.99999999996221534</v>
      </c>
      <c r="FO186" s="2">
        <f t="shared" si="162"/>
        <v>0.9999999999667476</v>
      </c>
      <c r="FP186" s="2">
        <f t="shared" si="162"/>
        <v>0.99999999996784072</v>
      </c>
      <c r="FQ186" s="2">
        <f t="shared" si="162"/>
        <v>0.99999999996274092</v>
      </c>
      <c r="FR186" s="2">
        <f t="shared" si="162"/>
        <v>0.99999999995368594</v>
      </c>
      <c r="FS186" s="2">
        <f t="shared" si="162"/>
        <v>0.99999999959929886</v>
      </c>
      <c r="FT186" s="2">
        <f t="shared" si="162"/>
        <v>0.99999999764034797</v>
      </c>
      <c r="FU186" s="2">
        <f t="shared" si="162"/>
        <v>0.9999999898876184</v>
      </c>
      <c r="FW186" s="2">
        <f t="shared" si="155"/>
        <v>0.96703346161023485</v>
      </c>
      <c r="FX186" s="2">
        <f t="shared" si="155"/>
        <v>0.99354158655794589</v>
      </c>
      <c r="FY186" s="2">
        <f t="shared" si="155"/>
        <v>0.99395876512960335</v>
      </c>
      <c r="FZ186" s="2">
        <f t="shared" si="155"/>
        <v>0.99528126847615639</v>
      </c>
      <c r="GA186" s="2">
        <f t="shared" si="155"/>
        <v>0.99431195841982933</v>
      </c>
      <c r="GB186" s="2">
        <f t="shared" si="155"/>
        <v>0.99129444895634578</v>
      </c>
      <c r="GC186" s="2">
        <f t="shared" si="155"/>
        <v>0.99557425664905619</v>
      </c>
      <c r="GD186" s="2">
        <f t="shared" si="155"/>
        <v>0.99608686883484543</v>
      </c>
      <c r="GE186" s="2">
        <f t="shared" si="155"/>
        <v>0.99667195033337419</v>
      </c>
      <c r="GF186" s="2">
        <f t="shared" si="155"/>
        <v>0.99662010781960197</v>
      </c>
      <c r="GG186" s="2">
        <f t="shared" si="155"/>
        <v>0.99511655634352891</v>
      </c>
      <c r="GH186" s="2">
        <f t="shared" si="155"/>
        <v>0.99188453755121597</v>
      </c>
      <c r="GI186" s="2">
        <f t="shared" si="155"/>
        <v>0.98533346911941544</v>
      </c>
      <c r="GJ186" s="2">
        <f t="shared" si="155"/>
        <v>0.97327687491828196</v>
      </c>
      <c r="GK186" s="2">
        <f t="shared" si="155"/>
        <v>0.96266576489337441</v>
      </c>
      <c r="GM186" s="107">
        <f t="shared" si="156"/>
        <v>1.8138778280589679E-256</v>
      </c>
      <c r="GN186" s="107">
        <f t="shared" si="156"/>
        <v>1.3276090441582679E-293</v>
      </c>
      <c r="GO186" s="107">
        <f t="shared" si="156"/>
        <v>5.9848723131587334E-308</v>
      </c>
      <c r="GP186" s="107">
        <f t="shared" si="156"/>
        <v>0</v>
      </c>
      <c r="GQ186" s="107">
        <f t="shared" si="156"/>
        <v>0</v>
      </c>
      <c r="GR186" s="107">
        <f t="shared" si="156"/>
        <v>0</v>
      </c>
      <c r="GS186" s="107">
        <f t="shared" si="156"/>
        <v>0</v>
      </c>
      <c r="GT186" s="107">
        <f t="shared" si="156"/>
        <v>0</v>
      </c>
      <c r="GU186" s="107">
        <f t="shared" si="156"/>
        <v>0</v>
      </c>
      <c r="GV186" s="107">
        <f t="shared" si="156"/>
        <v>0</v>
      </c>
      <c r="GW186" s="107">
        <f t="shared" si="156"/>
        <v>0</v>
      </c>
      <c r="GX186" s="107">
        <f t="shared" si="156"/>
        <v>0</v>
      </c>
      <c r="GY186" s="107">
        <f t="shared" si="156"/>
        <v>0</v>
      </c>
      <c r="GZ186" s="107">
        <f t="shared" si="156"/>
        <v>0</v>
      </c>
      <c r="HA186" s="107">
        <f t="shared" si="156"/>
        <v>0</v>
      </c>
      <c r="HC186" s="107">
        <f t="shared" si="132"/>
        <v>9.5350006175527916E-199</v>
      </c>
      <c r="HD186" s="107">
        <f t="shared" si="132"/>
        <v>2.7157964762221743E-230</v>
      </c>
      <c r="HE186" s="107">
        <f t="shared" si="132"/>
        <v>6.847271402241008E-242</v>
      </c>
      <c r="HF186" s="107">
        <f t="shared" si="131"/>
        <v>4.8179466076035232E-299</v>
      </c>
      <c r="HG186" s="107">
        <f t="shared" si="131"/>
        <v>4.4509099018366316E-297</v>
      </c>
      <c r="HH186" s="107">
        <f t="shared" si="131"/>
        <v>1.1153892263337054E-279</v>
      </c>
      <c r="HI186" s="107">
        <f t="shared" si="131"/>
        <v>0</v>
      </c>
      <c r="HJ186" s="107">
        <f t="shared" si="131"/>
        <v>1.8939591609685235E-302</v>
      </c>
      <c r="HK186" s="107">
        <f t="shared" si="131"/>
        <v>0</v>
      </c>
      <c r="HL186" s="107">
        <f t="shared" si="131"/>
        <v>0</v>
      </c>
      <c r="HM186" s="107">
        <f t="shared" si="131"/>
        <v>0</v>
      </c>
      <c r="HN186" s="107">
        <f t="shared" si="131"/>
        <v>9.2128213963303518E-291</v>
      </c>
      <c r="HO186" s="107">
        <f t="shared" si="149"/>
        <v>3.0751083294852554E-276</v>
      </c>
      <c r="HP186" s="107">
        <f t="shared" si="149"/>
        <v>6.1625640305145889E-280</v>
      </c>
      <c r="HQ186" s="107">
        <f t="shared" si="149"/>
        <v>0</v>
      </c>
      <c r="HS186" s="107">
        <f t="shared" si="157"/>
        <v>1.408619077825409E-40</v>
      </c>
      <c r="HT186" s="107">
        <f t="shared" si="157"/>
        <v>4.6758206474159931E-53</v>
      </c>
      <c r="HU186" s="107">
        <f t="shared" si="157"/>
        <v>5.8119922700781656E-56</v>
      </c>
      <c r="HV186" s="107">
        <f t="shared" si="157"/>
        <v>1.8298547065674052E-70</v>
      </c>
      <c r="HW186" s="107">
        <f t="shared" si="157"/>
        <v>3.8928461924154615E-69</v>
      </c>
      <c r="HX186" s="107">
        <f t="shared" si="157"/>
        <v>1.7178076015912126E-62</v>
      </c>
      <c r="HY186" s="107">
        <f t="shared" si="157"/>
        <v>9.5623877135172611E-75</v>
      </c>
      <c r="HZ186" s="107">
        <f t="shared" si="157"/>
        <v>5.6226232767348927E-73</v>
      </c>
      <c r="IA186" s="107">
        <f t="shared" si="157"/>
        <v>2.1321762266605643E-82</v>
      </c>
      <c r="IB186" s="107">
        <f t="shared" si="157"/>
        <v>3.3433595678061941E-86</v>
      </c>
      <c r="IC186" s="107">
        <f t="shared" si="157"/>
        <v>2.0581886230151874E-81</v>
      </c>
      <c r="ID186" s="107">
        <f t="shared" si="157"/>
        <v>1.5770656862575303E-65</v>
      </c>
      <c r="IE186" s="107">
        <f t="shared" si="157"/>
        <v>4.9933402466918061E-61</v>
      </c>
      <c r="IF186" s="107">
        <f t="shared" si="157"/>
        <v>3.0873432483080813E-60</v>
      </c>
      <c r="IG186" s="107">
        <f t="shared" si="157"/>
        <v>9.0991029871051212E-71</v>
      </c>
      <c r="II186" s="107">
        <f t="shared" si="158"/>
        <v>5.3297339008296812E-5</v>
      </c>
      <c r="IJ186" s="107">
        <f t="shared" si="158"/>
        <v>1.3801283570200599E-10</v>
      </c>
      <c r="IK186" s="107">
        <f t="shared" si="158"/>
        <v>2.9157620344357895E-11</v>
      </c>
      <c r="IL186" s="107">
        <f t="shared" si="158"/>
        <v>2.3372101497534364E-14</v>
      </c>
      <c r="IM186" s="107">
        <f t="shared" si="158"/>
        <v>1.3544272318516284E-13</v>
      </c>
      <c r="IN186" s="107">
        <f t="shared" si="158"/>
        <v>3.2447231981468098E-11</v>
      </c>
      <c r="IO186" s="107">
        <f t="shared" si="158"/>
        <v>2.3693944416032912E-15</v>
      </c>
      <c r="IP186" s="107">
        <f t="shared" si="158"/>
        <v>1.8885173212500474E-15</v>
      </c>
      <c r="IQ186" s="107">
        <f t="shared" si="158"/>
        <v>1.0571109308611645E-17</v>
      </c>
      <c r="IR186" s="107">
        <f t="shared" si="158"/>
        <v>1.7145364810539214E-18</v>
      </c>
      <c r="IS186" s="107">
        <f t="shared" si="158"/>
        <v>2.9254382425487519E-16</v>
      </c>
      <c r="IT186" s="107">
        <f t="shared" si="158"/>
        <v>5.1058756193536623E-12</v>
      </c>
      <c r="IU186" s="107">
        <f t="shared" si="158"/>
        <v>7.7734463727132016E-11</v>
      </c>
      <c r="IV186" s="107">
        <f t="shared" si="158"/>
        <v>1.0018423920338905E-9</v>
      </c>
      <c r="IW186" s="107">
        <f t="shared" si="158"/>
        <v>2.9954704310925632E-3</v>
      </c>
      <c r="IY186" s="107">
        <f t="shared" si="159"/>
        <v>5.3297339008296812E-5</v>
      </c>
      <c r="IZ186" s="107">
        <f t="shared" si="159"/>
        <v>1.3801283570200599E-10</v>
      </c>
      <c r="JA186" s="107">
        <f t="shared" si="159"/>
        <v>2.9157620344357895E-11</v>
      </c>
      <c r="JB186" s="107">
        <f t="shared" si="159"/>
        <v>2.3372101497534364E-14</v>
      </c>
      <c r="JC186" s="107">
        <f t="shared" si="159"/>
        <v>1.3544272318516284E-13</v>
      </c>
      <c r="JD186" s="107">
        <f t="shared" si="159"/>
        <v>3.2447231981468098E-11</v>
      </c>
      <c r="JE186" s="107">
        <f t="shared" si="159"/>
        <v>2.3693944416032912E-15</v>
      </c>
      <c r="JF186" s="107">
        <f t="shared" si="159"/>
        <v>1.8885173212500474E-15</v>
      </c>
      <c r="JG186" s="107">
        <f t="shared" si="159"/>
        <v>1.0571109308611645E-17</v>
      </c>
      <c r="JH186" s="107">
        <f t="shared" si="159"/>
        <v>1.7145364810539214E-18</v>
      </c>
      <c r="JI186" s="107">
        <f t="shared" si="159"/>
        <v>2.9254382425487519E-16</v>
      </c>
      <c r="JJ186" s="107">
        <f t="shared" si="159"/>
        <v>5.1058756193536623E-12</v>
      </c>
      <c r="JK186" s="107">
        <f t="shared" si="159"/>
        <v>7.7734463727132016E-11</v>
      </c>
      <c r="JL186" s="107">
        <f t="shared" si="159"/>
        <v>1.0018423920338905E-9</v>
      </c>
      <c r="JM186" s="107">
        <f t="shared" si="159"/>
        <v>2.9954704310925632E-3</v>
      </c>
    </row>
    <row r="187" spans="2:273" x14ac:dyDescent="0.25">
      <c r="B187" s="2">
        <v>159</v>
      </c>
      <c r="C187" s="37">
        <v>36.348999999999997</v>
      </c>
      <c r="D187" s="37">
        <v>36.738</v>
      </c>
      <c r="E187" s="37">
        <v>36.033000000000001</v>
      </c>
      <c r="F187" s="37">
        <v>35.328000000000003</v>
      </c>
      <c r="G187" s="37">
        <v>36.1</v>
      </c>
      <c r="H187" s="37">
        <v>36.366999999999997</v>
      </c>
      <c r="I187" s="37">
        <v>37.417000000000002</v>
      </c>
      <c r="J187" s="37">
        <v>32.982999999999997</v>
      </c>
      <c r="K187" s="37">
        <v>29.169</v>
      </c>
      <c r="L187" s="37">
        <v>29.576000000000001</v>
      </c>
      <c r="M187" s="37">
        <v>27.524999999999999</v>
      </c>
      <c r="N187" s="37">
        <v>32.25</v>
      </c>
      <c r="O187" s="37">
        <v>39.799999999999997</v>
      </c>
      <c r="P187" s="37">
        <v>32.549999999999997</v>
      </c>
      <c r="Q187" s="37">
        <v>32.9</v>
      </c>
      <c r="S187" s="4">
        <f>AY187 + (C$3 * _xlfn.NORM.DIST($B187, C$7, ABS(C$11), FALSE) * _xlfn.NORM.DIST(($B187 - C$7)*C$15, 0, ABS(C$11), TRUE) * 2)
               + (C$4 * _xlfn.NORM.DIST($B187, C$8, ABS(C$12), FALSE) * _xlfn.NORM.DIST(($B187 - C$8)*C$16, 0, ABS(C$12), TRUE) * 2)
               + (C$5 * _xlfn.NORM.DIST($B187, C$9, ABS(C$13), FALSE) * _xlfn.NORM.DIST(($B187 - C$9)*C$17, 0, ABS(C$13), TRUE) * 2)
               + (C$6 * _xlfn.NORM.DIST($B187, C$10, ABS(C$14), FALSE) * _xlfn.NORM.DIST(($B187 - C$10)*C$18, 0, ABS(C$14), TRUE) * 2)</f>
        <v>38.523411488811448</v>
      </c>
      <c r="T187" s="4">
        <f>AZ187 + (D$3 * _xlfn.NORM.DIST($B187, D$7, ABS(D$11), FALSE) * _xlfn.NORM.DIST(($B187 - D$7)*D$15, 0, ABS(D$11), TRUE) * 2)
               + (D$4 * _xlfn.NORM.DIST($B187, D$8, ABS(D$12), FALSE) * _xlfn.NORM.DIST(($B187 - D$8)*D$16, 0, ABS(D$12), TRUE) * 2)
               + (D$5 * _xlfn.NORM.DIST($B187, D$9, ABS(D$13), FALSE) * _xlfn.NORM.DIST(($B187 - D$9)*D$17, 0, ABS(D$13), TRUE) * 2)
               + (D$6 * _xlfn.NORM.DIST($B187, D$10, ABS(D$14), FALSE) * _xlfn.NORM.DIST(($B187 - D$10)*D$18, 0, ABS(D$14), TRUE) * 2)</f>
        <v>37.180617540417764</v>
      </c>
      <c r="U187" s="4">
        <f>BA187 + (E$3 * _xlfn.NORM.DIST($B187, E$7, ABS(E$11), FALSE) * _xlfn.NORM.DIST(($B187 - E$7)*E$15, 0, ABS(E$11), TRUE) * 2)
               + (E$4 * _xlfn.NORM.DIST($B187, E$8, ABS(E$12), FALSE) * _xlfn.NORM.DIST(($B187 - E$8)*E$16, 0, ABS(E$12), TRUE) * 2)
               + (E$5 * _xlfn.NORM.DIST($B187, E$9, ABS(E$13), FALSE) * _xlfn.NORM.DIST(($B187 - E$9)*E$17, 0, ABS(E$13), TRUE) * 2)
               + (E$6 * _xlfn.NORM.DIST($B187, E$10, ABS(E$14), FALSE) * _xlfn.NORM.DIST(($B187 - E$10)*E$18, 0, ABS(E$14), TRUE) * 2)</f>
        <v>36.505644539123217</v>
      </c>
      <c r="V187" s="4">
        <f>BB187 + (F$3 * _xlfn.NORM.DIST($B187, F$7, ABS(F$11), FALSE) * _xlfn.NORM.DIST(($B187 - F$7)*F$15, 0, ABS(F$11), TRUE) * 2)
               + (F$4 * _xlfn.NORM.DIST($B187, F$8, ABS(F$12), FALSE) * _xlfn.NORM.DIST(($B187 - F$8)*F$16, 0, ABS(F$12), TRUE) * 2)
               + (F$5 * _xlfn.NORM.DIST($B187, F$9, ABS(F$13), FALSE) * _xlfn.NORM.DIST(($B187 - F$9)*F$17, 0, ABS(F$13), TRUE) * 2)
               + (F$6 * _xlfn.NORM.DIST($B187, F$10, ABS(F$14), FALSE) * _xlfn.NORM.DIST(($B187 - F$10)*F$18, 0, ABS(F$14), TRUE) * 2)</f>
        <v>34.012501300434266</v>
      </c>
      <c r="W187" s="4">
        <f>BC187 + (G$3 * _xlfn.NORM.DIST($B187, G$7, ABS(G$11), FALSE) * _xlfn.NORM.DIST(($B187 - G$7)*G$15, 0, ABS(G$11), TRUE) * 2)
               + (G$4 * _xlfn.NORM.DIST($B187, G$8, ABS(G$12), FALSE) * _xlfn.NORM.DIST(($B187 - G$8)*G$16, 0, ABS(G$12), TRUE) * 2)
               + (G$5 * _xlfn.NORM.DIST($B187, G$9, ABS(G$13), FALSE) * _xlfn.NORM.DIST(($B187 - G$9)*G$17, 0, ABS(G$13), TRUE) * 2)
               + (G$6 * _xlfn.NORM.DIST($B187, G$10, ABS(G$14), FALSE) * _xlfn.NORM.DIST(($B187 - G$10)*G$18, 0, ABS(G$14), TRUE) * 2)</f>
        <v>36.46265485808928</v>
      </c>
      <c r="X187" s="4">
        <f>BD187 + (H$3 * _xlfn.NORM.DIST($B187, H$7, ABS(H$11), FALSE) * _xlfn.NORM.DIST(($B187 - H$7)*H$15, 0, ABS(H$11), TRUE) * 2)
               + (H$4 * _xlfn.NORM.DIST($B187, H$8, ABS(H$12), FALSE) * _xlfn.NORM.DIST(($B187 - H$8)*H$16, 0, ABS(H$12), TRUE) * 2)
               + (H$5 * _xlfn.NORM.DIST($B187, H$9, ABS(H$13), FALSE) * _xlfn.NORM.DIST(($B187 - H$9)*H$17, 0, ABS(H$13), TRUE) * 2)
               + (H$6 * _xlfn.NORM.DIST($B187, H$10, ABS(H$14), FALSE) * _xlfn.NORM.DIST(($B187 - H$10)*H$18, 0, ABS(H$14), TRUE) * 2)</f>
        <v>35.351948266902866</v>
      </c>
      <c r="Y187" s="4">
        <f>BE187 + (I$3 * _xlfn.NORM.DIST($B187, I$7, ABS(I$11), FALSE) * _xlfn.NORM.DIST(($B187 - I$7)*I$15, 0, ABS(I$11), TRUE) * 2)
               + (I$4 * _xlfn.NORM.DIST($B187, I$8, ABS(I$12), FALSE) * _xlfn.NORM.DIST(($B187 - I$8)*I$16, 0, ABS(I$12), TRUE) * 2)
               + (I$5 * _xlfn.NORM.DIST($B187, I$9, ABS(I$13), FALSE) * _xlfn.NORM.DIST(($B187 - I$9)*I$17, 0, ABS(I$13), TRUE) * 2)
               + (I$6 * _xlfn.NORM.DIST($B187, I$10, ABS(I$14), FALSE) * _xlfn.NORM.DIST(($B187 - I$10)*I$18, 0, ABS(I$14), TRUE) * 2)</f>
        <v>37.33552268046806</v>
      </c>
      <c r="Z187" s="4">
        <f>BF187 + (J$3 * _xlfn.NORM.DIST($B187, J$7, ABS(J$11), FALSE) * _xlfn.NORM.DIST(($B187 - J$7)*J$15, 0, ABS(J$11), TRUE) * 2)
               + (J$4 * _xlfn.NORM.DIST($B187, J$8, ABS(J$12), FALSE) * _xlfn.NORM.DIST(($B187 - J$8)*J$16, 0, ABS(J$12), TRUE) * 2)
               + (J$5 * _xlfn.NORM.DIST($B187, J$9, ABS(J$13), FALSE) * _xlfn.NORM.DIST(($B187 - J$9)*J$17, 0, ABS(J$13), TRUE) * 2)
               + (J$6 * _xlfn.NORM.DIST($B187, J$10, ABS(J$14), FALSE) * _xlfn.NORM.DIST(($B187 - J$10)*J$18, 0, ABS(J$14), TRUE) * 2)</f>
        <v>33.242187569965864</v>
      </c>
      <c r="AA187" s="4">
        <f>BG187 + (K$3 * _xlfn.NORM.DIST($B187, K$7, ABS(K$11), FALSE) * _xlfn.NORM.DIST(($B187 - K$7)*K$15, 0, ABS(K$11), TRUE) * 2)
               + (K$4 * _xlfn.NORM.DIST($B187, K$8, ABS(K$12), FALSE) * _xlfn.NORM.DIST(($B187 - K$8)*K$16, 0, ABS(K$12), TRUE) * 2)
               + (K$5 * _xlfn.NORM.DIST($B187, K$9, ABS(K$13), FALSE) * _xlfn.NORM.DIST(($B187 - K$9)*K$17, 0, ABS(K$13), TRUE) * 2)
               + (K$6 * _xlfn.NORM.DIST($B187, K$10, ABS(K$14), FALSE) * _xlfn.NORM.DIST(($B187 - K$10)*K$18, 0, ABS(K$14), TRUE) * 2)</f>
        <v>28.278115809780708</v>
      </c>
      <c r="AB187" s="4">
        <f>BH187 + (L$3 * _xlfn.NORM.DIST($B187, L$7, ABS(L$11), FALSE) * _xlfn.NORM.DIST(($B187 - L$7)*L$15, 0, ABS(L$11), TRUE) * 2)
               + (L$4 * _xlfn.NORM.DIST($B187, L$8, ABS(L$12), FALSE) * _xlfn.NORM.DIST(($B187 - L$8)*L$16, 0, ABS(L$12), TRUE) * 2)
               + (L$5 * _xlfn.NORM.DIST($B187, L$9, ABS(L$13), FALSE) * _xlfn.NORM.DIST(($B187 - L$9)*L$17, 0, ABS(L$13), TRUE) * 2)
               + (L$6 * _xlfn.NORM.DIST($B187, L$10, ABS(L$14), FALSE) * _xlfn.NORM.DIST(($B187 - L$10)*L$18, 0, ABS(L$14), TRUE) * 2)</f>
        <v>27.910435050901373</v>
      </c>
      <c r="AC187" s="4">
        <f>BI187 + (M$3 * _xlfn.NORM.DIST($B187, M$7, ABS(M$11), FALSE) * _xlfn.NORM.DIST(($B187 - M$7)*M$15, 0, ABS(M$11), TRUE) * 2)
               + (M$4 * _xlfn.NORM.DIST($B187, M$8, ABS(M$12), FALSE) * _xlfn.NORM.DIST(($B187 - M$8)*M$16, 0, ABS(M$12), TRUE) * 2)
               + (M$5 * _xlfn.NORM.DIST($B187, M$9, ABS(M$13), FALSE) * _xlfn.NORM.DIST(($B187 - M$9)*M$17, 0, ABS(M$13), TRUE) * 2)
               + (M$6 * _xlfn.NORM.DIST($B187, M$10, ABS(M$14), FALSE) * _xlfn.NORM.DIST(($B187 - M$10)*M$18, 0, ABS(M$14), TRUE) * 2)</f>
        <v>27.798607984290545</v>
      </c>
      <c r="AD187" s="4">
        <f>BJ187 + (N$3 * _xlfn.NORM.DIST($B187, N$7, ABS(N$11), FALSE) * _xlfn.NORM.DIST(($B187 - N$7)*N$15, 0, ABS(N$11), TRUE) * 2)
               + (N$4 * _xlfn.NORM.DIST($B187, N$8, ABS(N$12), FALSE) * _xlfn.NORM.DIST(($B187 - N$8)*N$16, 0, ABS(N$12), TRUE) * 2)
               + (N$5 * _xlfn.NORM.DIST($B187, N$9, ABS(N$13), FALSE) * _xlfn.NORM.DIST(($B187 - N$9)*N$17, 0, ABS(N$13), TRUE) * 2)
               + (N$6 * _xlfn.NORM.DIST($B187, N$10, ABS(N$14), FALSE) * _xlfn.NORM.DIST(($B187 - N$10)*N$18, 0, ABS(N$14), TRUE) * 2)</f>
        <v>30.839001760800734</v>
      </c>
      <c r="AE187" s="4">
        <f>BK187 + (O$3 * _xlfn.NORM.DIST($B187, O$7, ABS(O$11), FALSE) * _xlfn.NORM.DIST(($B187 - O$7)*O$15, 0, ABS(O$11), TRUE) * 2)
               + (O$4 * _xlfn.NORM.DIST($B187, O$8, ABS(O$12), FALSE) * _xlfn.NORM.DIST(($B187 - O$8)*O$16, 0, ABS(O$12), TRUE) * 2)
               + (O$5 * _xlfn.NORM.DIST($B187, O$9, ABS(O$13), FALSE) * _xlfn.NORM.DIST(($B187 - O$9)*O$17, 0, ABS(O$13), TRUE) * 2)
               + (O$6 * _xlfn.NORM.DIST($B187, O$10, ABS(O$14), FALSE) * _xlfn.NORM.DIST(($B187 - O$10)*O$18, 0, ABS(O$14), TRUE) * 2)</f>
        <v>38.199557433288632</v>
      </c>
      <c r="AF187" s="4">
        <f t="shared" si="133"/>
        <v>32.994136655015083</v>
      </c>
      <c r="AG187" s="4">
        <f t="shared" si="133"/>
        <v>33.358582575066279</v>
      </c>
      <c r="AI187" s="4">
        <f>IF(OR($B187 &lt; C$231, $B187 &gt; C$234), 0, C187-S187)</f>
        <v>-2.174411488811451</v>
      </c>
      <c r="AJ187" s="4">
        <f>IF(OR($B187 &lt; D$231, $B187 &gt; D$234), 0, D187-T187)</f>
        <v>-0.44261754041776413</v>
      </c>
      <c r="AK187" s="4">
        <f>IF(OR($B187 &lt; E$231, $B187 &gt; E$234), 0, E187-U187)</f>
        <v>-0.47264453912321613</v>
      </c>
      <c r="AL187" s="4">
        <f>IF(OR($B187 &lt; F$231, $B187 &gt; F$234), 0, F187-V187)</f>
        <v>1.3154986995657367</v>
      </c>
      <c r="AM187" s="4">
        <f>IF(OR($B187 &lt; G$231, $B187 &gt; G$234), 0, G187-W187)</f>
        <v>-0.36265485808927878</v>
      </c>
      <c r="AN187" s="4">
        <f>IF(OR($B187 &lt; H$231, $B187 &gt; H$234), 0, H187-X187)</f>
        <v>1.0150517330971311</v>
      </c>
      <c r="AO187" s="4">
        <f>IF(OR($B187 &lt; I$231, $B187 &gt; I$234), 0, I187-Y187)</f>
        <v>8.1477319531941816E-2</v>
      </c>
      <c r="AP187" s="4">
        <f>IF(OR($B187 &lt; J$231, $B187 &gt; J$234), 0, J187-Z187)</f>
        <v>-0.25918756996586723</v>
      </c>
      <c r="AQ187" s="4">
        <f>IF(OR($B187 &lt; K$231, $B187 &gt; K$234), 0, K187-AA187)</f>
        <v>0.89088419021929255</v>
      </c>
      <c r="AR187" s="4">
        <f>IF(OR($B187 &lt; L$231, $B187 &gt; L$234), 0, L187-AB187)</f>
        <v>1.6655649490986271</v>
      </c>
      <c r="AS187" s="4">
        <f>IF(OR($B187 &lt; M$231, $B187 &gt; M$234), 0, M187-AC187)</f>
        <v>-0.27360798429054611</v>
      </c>
      <c r="AT187" s="4">
        <f>IF(OR($B187 &lt; N$231, $B187 &gt; N$234), 0, N187-AD187)</f>
        <v>1.4109982391992659</v>
      </c>
      <c r="AU187" s="4">
        <f>IF(OR($B187 &lt; O$231, $B187 &gt; O$234), 0, O187-AE187)</f>
        <v>1.6004425667113651</v>
      </c>
      <c r="AV187" s="4">
        <f t="shared" si="150"/>
        <v>-0.44413665501508603</v>
      </c>
      <c r="AW187" s="4">
        <f t="shared" si="150"/>
        <v>-0.45858257506628064</v>
      </c>
      <c r="AY187" s="2">
        <f t="shared" si="151"/>
        <v>38.523411488811448</v>
      </c>
      <c r="AZ187" s="2">
        <f t="shared" si="151"/>
        <v>37.180617540417764</v>
      </c>
      <c r="BA187" s="2">
        <f t="shared" si="151"/>
        <v>36.505644539123217</v>
      </c>
      <c r="BB187" s="2">
        <f t="shared" si="151"/>
        <v>34.012501300434266</v>
      </c>
      <c r="BC187" s="2">
        <f t="shared" si="151"/>
        <v>36.46265485808928</v>
      </c>
      <c r="BD187" s="2">
        <f t="shared" si="151"/>
        <v>35.351948266902866</v>
      </c>
      <c r="BE187" s="2">
        <f t="shared" si="151"/>
        <v>37.33552268046806</v>
      </c>
      <c r="BF187" s="2">
        <f t="shared" si="151"/>
        <v>33.242187569965864</v>
      </c>
      <c r="BG187" s="2">
        <f t="shared" si="151"/>
        <v>28.278115809780708</v>
      </c>
      <c r="BH187" s="2">
        <f t="shared" si="151"/>
        <v>27.910435050901373</v>
      </c>
      <c r="BI187" s="2">
        <f t="shared" si="151"/>
        <v>27.798607984290545</v>
      </c>
      <c r="BJ187" s="2">
        <f t="shared" si="151"/>
        <v>30.839001760800734</v>
      </c>
      <c r="BK187" s="2">
        <f t="shared" si="151"/>
        <v>38.199557433288632</v>
      </c>
      <c r="BL187" s="2">
        <f t="shared" si="151"/>
        <v>32.994136655014955</v>
      </c>
      <c r="BM187" s="2">
        <f t="shared" si="151"/>
        <v>33.358582204954459</v>
      </c>
      <c r="BO187" s="2" t="str">
        <f t="shared" si="152"/>
        <v/>
      </c>
      <c r="BP187" s="2" t="str">
        <f t="shared" si="152"/>
        <v/>
      </c>
      <c r="BQ187" s="2" t="str">
        <f t="shared" si="152"/>
        <v/>
      </c>
      <c r="BR187" s="2" t="str">
        <f t="shared" si="152"/>
        <v/>
      </c>
      <c r="BS187" s="2" t="str">
        <f t="shared" si="152"/>
        <v/>
      </c>
      <c r="BT187" s="2" t="str">
        <f t="shared" si="152"/>
        <v/>
      </c>
      <c r="BU187" s="2" t="str">
        <f t="shared" si="152"/>
        <v/>
      </c>
      <c r="BV187" s="2" t="str">
        <f t="shared" si="152"/>
        <v/>
      </c>
      <c r="BW187" s="2" t="str">
        <f t="shared" si="152"/>
        <v/>
      </c>
      <c r="BX187" s="2" t="str">
        <f t="shared" si="152"/>
        <v/>
      </c>
      <c r="BY187" s="2" t="str">
        <f t="shared" si="152"/>
        <v/>
      </c>
      <c r="BZ187" s="2" t="str">
        <f t="shared" si="152"/>
        <v/>
      </c>
      <c r="CA187" s="2" t="str">
        <f t="shared" si="152"/>
        <v/>
      </c>
      <c r="CB187" s="2" t="str">
        <f t="shared" si="152"/>
        <v/>
      </c>
      <c r="CC187" s="2" t="str">
        <f t="shared" si="152"/>
        <v/>
      </c>
      <c r="CE187" s="2" t="str">
        <f t="shared" si="153"/>
        <v/>
      </c>
      <c r="CF187" s="2" t="str">
        <f t="shared" si="153"/>
        <v/>
      </c>
      <c r="CG187" s="2" t="str">
        <f t="shared" si="153"/>
        <v/>
      </c>
      <c r="CH187" s="2" t="str">
        <f t="shared" si="153"/>
        <v/>
      </c>
      <c r="CI187" s="2" t="str">
        <f t="shared" si="153"/>
        <v/>
      </c>
      <c r="CJ187" s="2" t="str">
        <f t="shared" si="153"/>
        <v/>
      </c>
      <c r="CK187" s="2" t="str">
        <f t="shared" si="153"/>
        <v/>
      </c>
      <c r="CL187" s="2" t="str">
        <f t="shared" si="153"/>
        <v/>
      </c>
      <c r="CM187" s="2" t="str">
        <f t="shared" si="153"/>
        <v/>
      </c>
      <c r="CN187" s="2" t="str">
        <f t="shared" si="153"/>
        <v/>
      </c>
      <c r="CO187" s="2" t="str">
        <f t="shared" si="153"/>
        <v/>
      </c>
      <c r="CP187" s="2" t="str">
        <f t="shared" si="153"/>
        <v/>
      </c>
      <c r="CQ187" s="2" t="str">
        <f t="shared" si="153"/>
        <v/>
      </c>
      <c r="CR187" s="2" t="str">
        <f t="shared" si="153"/>
        <v/>
      </c>
      <c r="CS187" s="2" t="str">
        <f t="shared" si="153"/>
        <v/>
      </c>
      <c r="CU187" s="2">
        <f t="shared" si="154"/>
        <v>36.348999999999997</v>
      </c>
      <c r="CV187" s="2">
        <f t="shared" si="154"/>
        <v>36.738</v>
      </c>
      <c r="CW187" s="2">
        <f t="shared" si="154"/>
        <v>36.033000000000001</v>
      </c>
      <c r="CX187" s="2">
        <f t="shared" si="154"/>
        <v>35.328000000000003</v>
      </c>
      <c r="CY187" s="2">
        <f t="shared" si="154"/>
        <v>36.1</v>
      </c>
      <c r="CZ187" s="2">
        <f t="shared" si="154"/>
        <v>36.366999999999997</v>
      </c>
      <c r="DA187" s="2">
        <f t="shared" si="154"/>
        <v>37.417000000000002</v>
      </c>
      <c r="DB187" s="2">
        <f t="shared" si="154"/>
        <v>32.982999999999997</v>
      </c>
      <c r="DC187" s="2">
        <f t="shared" si="154"/>
        <v>29.169</v>
      </c>
      <c r="DD187" s="2">
        <f t="shared" si="154"/>
        <v>29.576000000000001</v>
      </c>
      <c r="DE187" s="2">
        <f t="shared" si="154"/>
        <v>27.524999999999999</v>
      </c>
      <c r="DF187" s="2">
        <f t="shared" si="154"/>
        <v>32.25</v>
      </c>
      <c r="DG187" s="2">
        <f t="shared" si="154"/>
        <v>39.799999999999997</v>
      </c>
      <c r="DH187" s="2">
        <f t="shared" si="154"/>
        <v>32.549999999999997</v>
      </c>
      <c r="DI187" s="2">
        <f t="shared" si="154"/>
        <v>32.9</v>
      </c>
      <c r="DK187" s="2">
        <f t="shared" si="160"/>
        <v>55.246954838709662</v>
      </c>
      <c r="DL187" s="2">
        <f t="shared" si="160"/>
        <v>71.359705645161284</v>
      </c>
      <c r="DM187" s="2">
        <f t="shared" si="160"/>
        <v>73.0416004398827</v>
      </c>
      <c r="DN187" s="2">
        <f t="shared" si="160"/>
        <v>71.583859237536643</v>
      </c>
      <c r="DO187" s="2">
        <f t="shared" si="160"/>
        <v>91.18218786656891</v>
      </c>
      <c r="DP187" s="2">
        <f t="shared" si="160"/>
        <v>80.31843468296411</v>
      </c>
      <c r="DQ187" s="2">
        <f t="shared" si="160"/>
        <v>83.200855571847484</v>
      </c>
      <c r="DR187" s="2">
        <f t="shared" si="160"/>
        <v>84.171902852049897</v>
      </c>
      <c r="DS187" s="2">
        <f t="shared" si="160"/>
        <v>65.203616129032255</v>
      </c>
      <c r="DT187" s="2">
        <f t="shared" si="160"/>
        <v>63.416080645161287</v>
      </c>
      <c r="DU187" s="2">
        <f t="shared" si="160"/>
        <v>68.475133333333332</v>
      </c>
      <c r="DV187" s="2">
        <f t="shared" si="160"/>
        <v>69.883499999999998</v>
      </c>
      <c r="DW187" s="2">
        <f t="shared" si="160"/>
        <v>83.882539215686279</v>
      </c>
      <c r="DX187" s="2">
        <f t="shared" si="160"/>
        <v>59.423824197860952</v>
      </c>
      <c r="DY187" s="2">
        <f t="shared" si="160"/>
        <v>52.70509261083744</v>
      </c>
      <c r="EA187" s="2">
        <f t="shared" ref="EA187:EE250" si="164">CE$229*$B187+CE$230</f>
        <v>36.091654750244871</v>
      </c>
      <c r="EB187" s="2">
        <f t="shared" si="164"/>
        <v>38.032380959949144</v>
      </c>
      <c r="EC187" s="2">
        <f t="shared" si="164"/>
        <v>36.537267650158057</v>
      </c>
      <c r="ED187" s="2">
        <f t="shared" si="164"/>
        <v>34.289936700182807</v>
      </c>
      <c r="EE187" s="2">
        <f t="shared" si="164"/>
        <v>37.307166444417504</v>
      </c>
      <c r="EF187" s="2">
        <f t="shared" si="163"/>
        <v>29.566430924155512</v>
      </c>
      <c r="EG187" s="2">
        <f t="shared" si="163"/>
        <v>34.300783592321757</v>
      </c>
      <c r="EH187" s="2">
        <f t="shared" si="163"/>
        <v>31.202195619286726</v>
      </c>
      <c r="EI187" s="2">
        <f t="shared" si="163"/>
        <v>26.164271968073315</v>
      </c>
      <c r="EJ187" s="2">
        <f t="shared" si="163"/>
        <v>25.698867630570881</v>
      </c>
      <c r="EK187" s="2">
        <f t="shared" si="135"/>
        <v>26.449782172554883</v>
      </c>
      <c r="EL187" s="2">
        <f t="shared" si="130"/>
        <v>29.05139152326322</v>
      </c>
      <c r="EM187" s="2">
        <f t="shared" si="130"/>
        <v>37.663253687315638</v>
      </c>
      <c r="EN187" s="2">
        <f t="shared" si="130"/>
        <v>30.009955675935956</v>
      </c>
      <c r="EO187" s="2">
        <f t="shared" si="130"/>
        <v>33.159136625601434</v>
      </c>
      <c r="EQ187" s="2">
        <f t="shared" si="161"/>
        <v>38.58926091090855</v>
      </c>
      <c r="ER187" s="2">
        <f t="shared" si="161"/>
        <v>37.176219503237917</v>
      </c>
      <c r="ES187" s="2">
        <f t="shared" si="161"/>
        <v>36.505491864963695</v>
      </c>
      <c r="ET187" s="2">
        <f t="shared" si="161"/>
        <v>34.011456479853095</v>
      </c>
      <c r="EU187" s="2">
        <f t="shared" si="161"/>
        <v>36.458817380064737</v>
      </c>
      <c r="EV187" s="2">
        <f t="shared" si="161"/>
        <v>35.392306837340854</v>
      </c>
      <c r="EW187" s="2">
        <f t="shared" si="161"/>
        <v>37.346238709234342</v>
      </c>
      <c r="EX187" s="2">
        <f t="shared" si="161"/>
        <v>33.248553407278081</v>
      </c>
      <c r="EY187" s="2">
        <f t="shared" si="161"/>
        <v>28.283722549352245</v>
      </c>
      <c r="EZ187" s="2">
        <f t="shared" si="161"/>
        <v>27.916392677971867</v>
      </c>
      <c r="FA187" s="2">
        <f t="shared" si="161"/>
        <v>27.803865831898829</v>
      </c>
      <c r="FB187" s="2">
        <f t="shared" si="161"/>
        <v>30.850619588441429</v>
      </c>
      <c r="FC187" s="2">
        <f t="shared" si="161"/>
        <v>38.206032509522622</v>
      </c>
      <c r="FD187" s="2">
        <f t="shared" si="161"/>
        <v>33.061767106727572</v>
      </c>
      <c r="FE187" s="2">
        <f t="shared" si="161"/>
        <v>33.365061408296945</v>
      </c>
      <c r="FG187" s="2">
        <f t="shared" si="162"/>
        <v>0.99999999996021982</v>
      </c>
      <c r="FH187" s="2">
        <f t="shared" si="162"/>
        <v>0.99999999996417566</v>
      </c>
      <c r="FI187" s="2">
        <f t="shared" si="162"/>
        <v>0.99999999996557198</v>
      </c>
      <c r="FJ187" s="2">
        <f t="shared" si="162"/>
        <v>0.99999999997388955</v>
      </c>
      <c r="FK187" s="2">
        <f t="shared" si="162"/>
        <v>0.99999999996908118</v>
      </c>
      <c r="FL187" s="2">
        <f t="shared" si="162"/>
        <v>0.99999999996843481</v>
      </c>
      <c r="FM187" s="2">
        <f t="shared" si="162"/>
        <v>0.99999999997227507</v>
      </c>
      <c r="FN187" s="2">
        <f t="shared" si="162"/>
        <v>0.99999999996998656</v>
      </c>
      <c r="FO187" s="2">
        <f t="shared" si="162"/>
        <v>0.99999999997358668</v>
      </c>
      <c r="FP187" s="2">
        <f t="shared" si="162"/>
        <v>0.99999999997445499</v>
      </c>
      <c r="FQ187" s="2">
        <f t="shared" si="162"/>
        <v>0.99999999997040412</v>
      </c>
      <c r="FR187" s="2">
        <f t="shared" si="162"/>
        <v>0.99999999996321143</v>
      </c>
      <c r="FS187" s="2">
        <f t="shared" si="162"/>
        <v>0.99999999967497888</v>
      </c>
      <c r="FT187" s="2">
        <f t="shared" si="162"/>
        <v>0.99999999805233331</v>
      </c>
      <c r="FU187" s="2">
        <f t="shared" si="162"/>
        <v>0.99999999152908403</v>
      </c>
      <c r="FW187" s="2">
        <f t="shared" si="155"/>
        <v>0.97363498541275173</v>
      </c>
      <c r="FX187" s="2">
        <f t="shared" si="155"/>
        <v>0.994863076407558</v>
      </c>
      <c r="FY187" s="2">
        <f t="shared" si="155"/>
        <v>0.99519530668343037</v>
      </c>
      <c r="FZ187" s="2">
        <f t="shared" si="155"/>
        <v>0.99624813709865456</v>
      </c>
      <c r="GA187" s="2">
        <f t="shared" si="155"/>
        <v>0.99547653610990672</v>
      </c>
      <c r="GB187" s="2">
        <f t="shared" si="155"/>
        <v>0.99307253147142394</v>
      </c>
      <c r="GC187" s="2">
        <f t="shared" si="155"/>
        <v>0.9964813042022771</v>
      </c>
      <c r="GD187" s="2">
        <f t="shared" si="155"/>
        <v>0.99688918578198982</v>
      </c>
      <c r="GE187" s="2">
        <f t="shared" si="155"/>
        <v>0.99735462546179543</v>
      </c>
      <c r="GF187" s="2">
        <f t="shared" si="155"/>
        <v>0.99731338861720553</v>
      </c>
      <c r="GG187" s="2">
        <f t="shared" si="155"/>
        <v>0.99611704283130709</v>
      </c>
      <c r="GH187" s="2">
        <f t="shared" si="155"/>
        <v>0.99354288132355362</v>
      </c>
      <c r="GI187" s="2">
        <f t="shared" si="155"/>
        <v>0.98807047918725799</v>
      </c>
      <c r="GJ187" s="2">
        <f t="shared" si="155"/>
        <v>0.97783922416743607</v>
      </c>
      <c r="GK187" s="2">
        <f t="shared" si="155"/>
        <v>0.96853526404242651</v>
      </c>
      <c r="GM187" s="107">
        <f t="shared" si="156"/>
        <v>1.9791392459870438E-261</v>
      </c>
      <c r="GN187" s="107">
        <f t="shared" si="156"/>
        <v>2.897874063643567E-299</v>
      </c>
      <c r="GO187" s="107">
        <f t="shared" si="156"/>
        <v>0</v>
      </c>
      <c r="GP187" s="107">
        <f t="shared" si="156"/>
        <v>0</v>
      </c>
      <c r="GQ187" s="107">
        <f t="shared" si="156"/>
        <v>0</v>
      </c>
      <c r="GR187" s="107">
        <f t="shared" si="156"/>
        <v>0</v>
      </c>
      <c r="GS187" s="107">
        <f t="shared" si="156"/>
        <v>0</v>
      </c>
      <c r="GT187" s="107">
        <f t="shared" si="156"/>
        <v>0</v>
      </c>
      <c r="GU187" s="107">
        <f t="shared" si="156"/>
        <v>0</v>
      </c>
      <c r="GV187" s="107">
        <f t="shared" si="156"/>
        <v>0</v>
      </c>
      <c r="GW187" s="107">
        <f t="shared" si="156"/>
        <v>0</v>
      </c>
      <c r="GX187" s="107">
        <f t="shared" si="156"/>
        <v>0</v>
      </c>
      <c r="GY187" s="107">
        <f t="shared" si="156"/>
        <v>0</v>
      </c>
      <c r="GZ187" s="107">
        <f t="shared" si="156"/>
        <v>0</v>
      </c>
      <c r="HA187" s="107">
        <f t="shared" si="156"/>
        <v>0</v>
      </c>
      <c r="HC187" s="107">
        <f t="shared" si="132"/>
        <v>1.4695307257745232E-203</v>
      </c>
      <c r="HD187" s="107">
        <f t="shared" si="132"/>
        <v>8.1306154173489212E-236</v>
      </c>
      <c r="HE187" s="107">
        <f t="shared" si="132"/>
        <v>1.1102039587930916E-247</v>
      </c>
      <c r="HF187" s="107">
        <f t="shared" si="131"/>
        <v>4.3175722434965649E-306</v>
      </c>
      <c r="HG187" s="107">
        <f t="shared" si="131"/>
        <v>3.8691735379536918E-304</v>
      </c>
      <c r="HH187" s="107">
        <f t="shared" si="131"/>
        <v>2.2398489095270332E-286</v>
      </c>
      <c r="HI187" s="107">
        <f t="shared" si="131"/>
        <v>0</v>
      </c>
      <c r="HJ187" s="107">
        <f t="shared" si="131"/>
        <v>0</v>
      </c>
      <c r="HK187" s="107">
        <f t="shared" si="131"/>
        <v>0</v>
      </c>
      <c r="HL187" s="107">
        <f t="shared" si="131"/>
        <v>0</v>
      </c>
      <c r="HM187" s="107">
        <f t="shared" si="131"/>
        <v>0</v>
      </c>
      <c r="HN187" s="107">
        <f t="shared" si="131"/>
        <v>9.2038180480315683E-298</v>
      </c>
      <c r="HO187" s="107">
        <f t="shared" si="149"/>
        <v>6.4810563303426519E-283</v>
      </c>
      <c r="HP187" s="107">
        <f t="shared" si="149"/>
        <v>1.0429316350961353E-286</v>
      </c>
      <c r="HQ187" s="107">
        <f t="shared" si="149"/>
        <v>0</v>
      </c>
      <c r="HS187" s="107">
        <f t="shared" si="157"/>
        <v>2.5106783450912881E-42</v>
      </c>
      <c r="HT187" s="107">
        <f t="shared" si="157"/>
        <v>3.3995077652164598E-55</v>
      </c>
      <c r="HU187" s="107">
        <f t="shared" si="157"/>
        <v>3.2886133787851862E-58</v>
      </c>
      <c r="HV187" s="107">
        <f t="shared" si="157"/>
        <v>3.1399937009066141E-73</v>
      </c>
      <c r="HW187" s="107">
        <f t="shared" si="157"/>
        <v>6.870510616808005E-72</v>
      </c>
      <c r="HX187" s="107">
        <f t="shared" si="157"/>
        <v>4.7624918951456834E-65</v>
      </c>
      <c r="HY187" s="107">
        <f t="shared" si="157"/>
        <v>1.1420673422686527E-77</v>
      </c>
      <c r="HZ187" s="107">
        <f t="shared" si="157"/>
        <v>8.2630494233068088E-76</v>
      </c>
      <c r="IA187" s="107">
        <f t="shared" si="157"/>
        <v>1.4913406297324921E-85</v>
      </c>
      <c r="IB187" s="107">
        <f t="shared" si="157"/>
        <v>1.6160197413658061E-89</v>
      </c>
      <c r="IC187" s="107">
        <f t="shared" si="157"/>
        <v>1.267783342826765E-84</v>
      </c>
      <c r="ID187" s="107">
        <f t="shared" si="157"/>
        <v>3.2537024644137062E-68</v>
      </c>
      <c r="IE187" s="107">
        <f t="shared" si="157"/>
        <v>1.458800427814493E-63</v>
      </c>
      <c r="IF187" s="107">
        <f t="shared" si="157"/>
        <v>8.9699528522352608E-63</v>
      </c>
      <c r="IG187" s="107">
        <f t="shared" si="157"/>
        <v>6.5792953187987418E-74</v>
      </c>
      <c r="II187" s="107">
        <f t="shared" si="158"/>
        <v>1.5905612636377546E-5</v>
      </c>
      <c r="IJ187" s="107">
        <f t="shared" si="158"/>
        <v>1.9259928763022013E-11</v>
      </c>
      <c r="IK187" s="107">
        <f t="shared" si="158"/>
        <v>3.6307799167512741E-12</v>
      </c>
      <c r="IL187" s="107">
        <f t="shared" si="158"/>
        <v>1.735908501646611E-15</v>
      </c>
      <c r="IM187" s="107">
        <f t="shared" si="158"/>
        <v>1.0692521560163029E-14</v>
      </c>
      <c r="IN187" s="107">
        <f t="shared" si="158"/>
        <v>3.4595992925466886E-12</v>
      </c>
      <c r="IO187" s="107">
        <f t="shared" si="158"/>
        <v>1.4933658025099084E-16</v>
      </c>
      <c r="IP187" s="107">
        <f t="shared" si="158"/>
        <v>1.2437460730574803E-16</v>
      </c>
      <c r="IQ187" s="107">
        <f t="shared" si="158"/>
        <v>4.9436633047332263E-19</v>
      </c>
      <c r="IR187" s="107">
        <f t="shared" si="158"/>
        <v>6.8536781726580659E-20</v>
      </c>
      <c r="IS187" s="107">
        <f t="shared" si="158"/>
        <v>1.4578330004948117E-17</v>
      </c>
      <c r="IT187" s="107">
        <f t="shared" si="158"/>
        <v>4.7132474789846604E-13</v>
      </c>
      <c r="IU187" s="107">
        <f t="shared" si="158"/>
        <v>8.5776476197202767E-12</v>
      </c>
      <c r="IV187" s="107">
        <f t="shared" si="158"/>
        <v>1.233310039295987E-10</v>
      </c>
      <c r="IW187" s="107">
        <f t="shared" si="158"/>
        <v>1.7482024684257746E-3</v>
      </c>
      <c r="IY187" s="107">
        <f t="shared" si="159"/>
        <v>1.5905612636377546E-5</v>
      </c>
      <c r="IZ187" s="107">
        <f t="shared" si="159"/>
        <v>1.9259928763022013E-11</v>
      </c>
      <c r="JA187" s="107">
        <f t="shared" si="159"/>
        <v>3.6307799167512741E-12</v>
      </c>
      <c r="JB187" s="107">
        <f t="shared" si="159"/>
        <v>1.735908501646611E-15</v>
      </c>
      <c r="JC187" s="107">
        <f t="shared" si="159"/>
        <v>1.0692521560163029E-14</v>
      </c>
      <c r="JD187" s="107">
        <f t="shared" si="159"/>
        <v>3.4595992925466886E-12</v>
      </c>
      <c r="JE187" s="107">
        <f t="shared" si="159"/>
        <v>1.4933658025099084E-16</v>
      </c>
      <c r="JF187" s="107">
        <f t="shared" si="159"/>
        <v>1.2437460730574803E-16</v>
      </c>
      <c r="JG187" s="107">
        <f t="shared" si="159"/>
        <v>4.9436633047332263E-19</v>
      </c>
      <c r="JH187" s="107">
        <f t="shared" si="159"/>
        <v>6.8536781726580659E-20</v>
      </c>
      <c r="JI187" s="107">
        <f t="shared" si="159"/>
        <v>1.4578330004948117E-17</v>
      </c>
      <c r="JJ187" s="107">
        <f t="shared" si="159"/>
        <v>4.7132474789846604E-13</v>
      </c>
      <c r="JK187" s="107">
        <f t="shared" si="159"/>
        <v>8.5776476197202767E-12</v>
      </c>
      <c r="JL187" s="107">
        <f t="shared" si="159"/>
        <v>1.233310039295987E-10</v>
      </c>
      <c r="JM187" s="107">
        <f t="shared" si="159"/>
        <v>1.7482024684257746E-3</v>
      </c>
    </row>
    <row r="188" spans="2:273" x14ac:dyDescent="0.25">
      <c r="B188" s="2">
        <v>160</v>
      </c>
      <c r="C188" s="37">
        <v>35.889000000000003</v>
      </c>
      <c r="D188" s="37">
        <v>36.246000000000002</v>
      </c>
      <c r="E188" s="37">
        <v>36.557000000000002</v>
      </c>
      <c r="F188" s="37">
        <v>33.753999999999998</v>
      </c>
      <c r="G188" s="37">
        <v>35.450000000000003</v>
      </c>
      <c r="H188" s="37">
        <v>35.85</v>
      </c>
      <c r="I188" s="37">
        <v>36.616999999999997</v>
      </c>
      <c r="J188" s="37">
        <v>33.317</v>
      </c>
      <c r="K188" s="37">
        <v>28.39</v>
      </c>
      <c r="L188" s="37">
        <v>29.542000000000002</v>
      </c>
      <c r="M188" s="37">
        <v>27.475000000000001</v>
      </c>
      <c r="N188" s="37">
        <v>31.516999999999999</v>
      </c>
      <c r="O188" s="37">
        <v>38.283000000000001</v>
      </c>
      <c r="P188" s="37">
        <v>34.167000000000002</v>
      </c>
      <c r="Q188" s="37">
        <v>32.950000000000003</v>
      </c>
      <c r="S188" s="4">
        <f>AY188 + (C$3 * _xlfn.NORM.DIST($B188, C$7, ABS(C$11), FALSE) * _xlfn.NORM.DIST(($B188 - C$7)*C$15, 0, ABS(C$11), TRUE) * 2)
               + (C$4 * _xlfn.NORM.DIST($B188, C$8, ABS(C$12), FALSE) * _xlfn.NORM.DIST(($B188 - C$8)*C$16, 0, ABS(C$12), TRUE) * 2)
               + (C$5 * _xlfn.NORM.DIST($B188, C$9, ABS(C$13), FALSE) * _xlfn.NORM.DIST(($B188 - C$9)*C$17, 0, ABS(C$13), TRUE) * 2)
               + (C$6 * _xlfn.NORM.DIST($B188, C$10, ABS(C$14), FALSE) * _xlfn.NORM.DIST(($B188 - C$10)*C$18, 0, ABS(C$14), TRUE) * 2)</f>
        <v>38.50356296939573</v>
      </c>
      <c r="T188" s="4">
        <f>AZ188 + (D$3 * _xlfn.NORM.DIST($B188, D$7, ABS(D$11), FALSE) * _xlfn.NORM.DIST(($B188 - D$7)*D$15, 0, ABS(D$11), TRUE) * 2)
               + (D$4 * _xlfn.NORM.DIST($B188, D$8, ABS(D$12), FALSE) * _xlfn.NORM.DIST(($B188 - D$8)*D$16, 0, ABS(D$12), TRUE) * 2)
               + (D$5 * _xlfn.NORM.DIST($B188, D$9, ABS(D$13), FALSE) * _xlfn.NORM.DIST(($B188 - D$9)*D$17, 0, ABS(D$13), TRUE) * 2)
               + (D$6 * _xlfn.NORM.DIST($B188, D$10, ABS(D$14), FALSE) * _xlfn.NORM.DIST(($B188 - D$10)*D$18, 0, ABS(D$14), TRUE) * 2)</f>
        <v>37.108149453854558</v>
      </c>
      <c r="U188" s="4">
        <f>BA188 + (E$3 * _xlfn.NORM.DIST($B188, E$7, ABS(E$11), FALSE) * _xlfn.NORM.DIST(($B188 - E$7)*E$15, 0, ABS(E$11), TRUE) * 2)
               + (E$4 * _xlfn.NORM.DIST($B188, E$8, ABS(E$12), FALSE) * _xlfn.NORM.DIST(($B188 - E$8)*E$16, 0, ABS(E$12), TRUE) * 2)
               + (E$5 * _xlfn.NORM.DIST($B188, E$9, ABS(E$13), FALSE) * _xlfn.NORM.DIST(($B188 - E$9)*E$17, 0, ABS(E$13), TRUE) * 2)
               + (E$6 * _xlfn.NORM.DIST($B188, E$10, ABS(E$14), FALSE) * _xlfn.NORM.DIST(($B188 - E$10)*E$18, 0, ABS(E$14), TRUE) * 2)</f>
        <v>36.383267841853801</v>
      </c>
      <c r="V188" s="4">
        <f>BB188 + (F$3 * _xlfn.NORM.DIST($B188, F$7, ABS(F$11), FALSE) * _xlfn.NORM.DIST(($B188 - F$7)*F$15, 0, ABS(F$11), TRUE) * 2)
               + (F$4 * _xlfn.NORM.DIST($B188, F$8, ABS(F$12), FALSE) * _xlfn.NORM.DIST(($B188 - F$8)*F$16, 0, ABS(F$12), TRUE) * 2)
               + (F$5 * _xlfn.NORM.DIST($B188, F$9, ABS(F$13), FALSE) * _xlfn.NORM.DIST(($B188 - F$9)*F$17, 0, ABS(F$13), TRUE) * 2)
               + (F$6 * _xlfn.NORM.DIST($B188, F$10, ABS(F$14), FALSE) * _xlfn.NORM.DIST(($B188 - F$10)*F$18, 0, ABS(F$14), TRUE) * 2)</f>
        <v>33.899215776700728</v>
      </c>
      <c r="W188" s="4">
        <f>BC188 + (G$3 * _xlfn.NORM.DIST($B188, G$7, ABS(G$11), FALSE) * _xlfn.NORM.DIST(($B188 - G$7)*G$15, 0, ABS(G$11), TRUE) * 2)
               + (G$4 * _xlfn.NORM.DIST($B188, G$8, ABS(G$12), FALSE) * _xlfn.NORM.DIST(($B188 - G$8)*G$16, 0, ABS(G$12), TRUE) * 2)
               + (G$5 * _xlfn.NORM.DIST($B188, G$9, ABS(G$13), FALSE) * _xlfn.NORM.DIST(($B188 - G$9)*G$17, 0, ABS(G$13), TRUE) * 2)
               + (G$6 * _xlfn.NORM.DIST($B188, G$10, ABS(G$14), FALSE) * _xlfn.NORM.DIST(($B188 - G$10)*G$18, 0, ABS(G$14), TRUE) * 2)</f>
        <v>36.312670613838876</v>
      </c>
      <c r="X188" s="4">
        <f>BD188 + (H$3 * _xlfn.NORM.DIST($B188, H$7, ABS(H$11), FALSE) * _xlfn.NORM.DIST(($B188 - H$7)*H$15, 0, ABS(H$11), TRUE) * 2)
               + (H$4 * _xlfn.NORM.DIST($B188, H$8, ABS(H$12), FALSE) * _xlfn.NORM.DIST(($B188 - H$8)*H$16, 0, ABS(H$12), TRUE) * 2)
               + (H$5 * _xlfn.NORM.DIST($B188, H$9, ABS(H$13), FALSE) * _xlfn.NORM.DIST(($B188 - H$9)*H$17, 0, ABS(H$13), TRUE) * 2)
               + (H$6 * _xlfn.NORM.DIST($B188, H$10, ABS(H$14), FALSE) * _xlfn.NORM.DIST(($B188 - H$10)*H$18, 0, ABS(H$14), TRUE) * 2)</f>
        <v>35.155421813399791</v>
      </c>
      <c r="Y188" s="4">
        <f>BE188 + (I$3 * _xlfn.NORM.DIST($B188, I$7, ABS(I$11), FALSE) * _xlfn.NORM.DIST(($B188 - I$7)*I$15, 0, ABS(I$11), TRUE) * 2)
               + (I$4 * _xlfn.NORM.DIST($B188, I$8, ABS(I$12), FALSE) * _xlfn.NORM.DIST(($B188 - I$8)*I$16, 0, ABS(I$12), TRUE) * 2)
               + (I$5 * _xlfn.NORM.DIST($B188, I$9, ABS(I$13), FALSE) * _xlfn.NORM.DIST(($B188 - I$9)*I$17, 0, ABS(I$13), TRUE) * 2)
               + (I$6 * _xlfn.NORM.DIST($B188, I$10, ABS(I$14), FALSE) * _xlfn.NORM.DIST(($B188 - I$10)*I$18, 0, ABS(I$14), TRUE) * 2)</f>
        <v>37.145425350520917</v>
      </c>
      <c r="Z188" s="4">
        <f>BF188 + (J$3 * _xlfn.NORM.DIST($B188, J$7, ABS(J$11), FALSE) * _xlfn.NORM.DIST(($B188 - J$7)*J$15, 0, ABS(J$11), TRUE) * 2)
               + (J$4 * _xlfn.NORM.DIST($B188, J$8, ABS(J$12), FALSE) * _xlfn.NORM.DIST(($B188 - J$8)*J$16, 0, ABS(J$12), TRUE) * 2)
               + (J$5 * _xlfn.NORM.DIST($B188, J$9, ABS(J$13), FALSE) * _xlfn.NORM.DIST(($B188 - J$9)*J$17, 0, ABS(J$13), TRUE) * 2)
               + (J$6 * _xlfn.NORM.DIST($B188, J$10, ABS(J$14), FALSE) * _xlfn.NORM.DIST(($B188 - J$10)*J$18, 0, ABS(J$14), TRUE) * 2)</f>
        <v>33.06801007501543</v>
      </c>
      <c r="AA188" s="4">
        <f>BG188 + (K$3 * _xlfn.NORM.DIST($B188, K$7, ABS(K$11), FALSE) * _xlfn.NORM.DIST(($B188 - K$7)*K$15, 0, ABS(K$11), TRUE) * 2)
               + (K$4 * _xlfn.NORM.DIST($B188, K$8, ABS(K$12), FALSE) * _xlfn.NORM.DIST(($B188 - K$8)*K$16, 0, ABS(K$12), TRUE) * 2)
               + (K$5 * _xlfn.NORM.DIST($B188, K$9, ABS(K$13), FALSE) * _xlfn.NORM.DIST(($B188 - K$9)*K$17, 0, ABS(K$13), TRUE) * 2)
               + (K$6 * _xlfn.NORM.DIST($B188, K$10, ABS(K$14), FALSE) * _xlfn.NORM.DIST(($B188 - K$10)*K$18, 0, ABS(K$14), TRUE) * 2)</f>
        <v>28.123288409486051</v>
      </c>
      <c r="AB188" s="4">
        <f>BH188 + (L$3 * _xlfn.NORM.DIST($B188, L$7, ABS(L$11), FALSE) * _xlfn.NORM.DIST(($B188 - L$7)*L$15, 0, ABS(L$11), TRUE) * 2)
               + (L$4 * _xlfn.NORM.DIST($B188, L$8, ABS(L$12), FALSE) * _xlfn.NORM.DIST(($B188 - L$8)*L$16, 0, ABS(L$12), TRUE) * 2)
               + (L$5 * _xlfn.NORM.DIST($B188, L$9, ABS(L$13), FALSE) * _xlfn.NORM.DIST(($B188 - L$9)*L$17, 0, ABS(L$13), TRUE) * 2)
               + (L$6 * _xlfn.NORM.DIST($B188, L$10, ABS(L$14), FALSE) * _xlfn.NORM.DIST(($B188 - L$10)*L$18, 0, ABS(L$14), TRUE) * 2)</f>
        <v>27.751793424847371</v>
      </c>
      <c r="AC188" s="4">
        <f>BI188 + (M$3 * _xlfn.NORM.DIST($B188, M$7, ABS(M$11), FALSE) * _xlfn.NORM.DIST(($B188 - M$7)*M$15, 0, ABS(M$11), TRUE) * 2)
               + (M$4 * _xlfn.NORM.DIST($B188, M$8, ABS(M$12), FALSE) * _xlfn.NORM.DIST(($B188 - M$8)*M$16, 0, ABS(M$12), TRUE) * 2)
               + (M$5 * _xlfn.NORM.DIST($B188, M$9, ABS(M$13), FALSE) * _xlfn.NORM.DIST(($B188 - M$9)*M$17, 0, ABS(M$13), TRUE) * 2)
               + (M$6 * _xlfn.NORM.DIST($B188, M$10, ABS(M$14), FALSE) * _xlfn.NORM.DIST(($B188 - M$10)*M$18, 0, ABS(M$14), TRUE) * 2)</f>
        <v>27.66167457742328</v>
      </c>
      <c r="AD188" s="4">
        <f>BJ188 + (N$3 * _xlfn.NORM.DIST($B188, N$7, ABS(N$11), FALSE) * _xlfn.NORM.DIST(($B188 - N$7)*N$15, 0, ABS(N$11), TRUE) * 2)
               + (N$4 * _xlfn.NORM.DIST($B188, N$8, ABS(N$12), FALSE) * _xlfn.NORM.DIST(($B188 - N$8)*N$16, 0, ABS(N$12), TRUE) * 2)
               + (N$5 * _xlfn.NORM.DIST($B188, N$9, ABS(N$13), FALSE) * _xlfn.NORM.DIST(($B188 - N$9)*N$17, 0, ABS(N$13), TRUE) * 2)
               + (N$6 * _xlfn.NORM.DIST($B188, N$10, ABS(N$14), FALSE) * _xlfn.NORM.DIST(($B188 - N$10)*N$18, 0, ABS(N$14), TRUE) * 2)</f>
        <v>30.67670090433721</v>
      </c>
      <c r="AE188" s="4">
        <f>BK188 + (O$3 * _xlfn.NORM.DIST($B188, O$7, ABS(O$11), FALSE) * _xlfn.NORM.DIST(($B188 - O$7)*O$15, 0, ABS(O$11), TRUE) * 2)
               + (O$4 * _xlfn.NORM.DIST($B188, O$8, ABS(O$12), FALSE) * _xlfn.NORM.DIST(($B188 - O$8)*O$16, 0, ABS(O$12), TRUE) * 2)
               + (O$5 * _xlfn.NORM.DIST($B188, O$9, ABS(O$13), FALSE) * _xlfn.NORM.DIST(($B188 - O$9)*O$17, 0, ABS(O$13), TRUE) * 2)
               + (O$6 * _xlfn.NORM.DIST($B188, O$10, ABS(O$14), FALSE) * _xlfn.NORM.DIST(($B188 - O$10)*O$18, 0, ABS(O$14), TRUE) * 2)</f>
        <v>38.014516167398128</v>
      </c>
      <c r="AF188" s="4">
        <f t="shared" si="133"/>
        <v>32.828707996338785</v>
      </c>
      <c r="AG188" s="4">
        <f t="shared" si="133"/>
        <v>33.191119621081327</v>
      </c>
      <c r="AI188" s="4">
        <f>IF(OR($B188 &lt; C$231, $B188 &gt; C$234), 0, C188-S188)</f>
        <v>-2.6145629693957275</v>
      </c>
      <c r="AJ188" s="4">
        <f>IF(OR($B188 &lt; D$231, $B188 &gt; D$234), 0, D188-T188)</f>
        <v>-0.86214945385455621</v>
      </c>
      <c r="AK188" s="4">
        <f>IF(OR($B188 &lt; E$231, $B188 &gt; E$234), 0, E188-U188)</f>
        <v>0.17373215814620124</v>
      </c>
      <c r="AL188" s="4">
        <f>IF(OR($B188 &lt; F$231, $B188 &gt; F$234), 0, F188-V188)</f>
        <v>-0.14521577670073071</v>
      </c>
      <c r="AM188" s="4">
        <f>IF(OR($B188 &lt; G$231, $B188 &gt; G$234), 0, G188-W188)</f>
        <v>-0.86267061383887267</v>
      </c>
      <c r="AN188" s="4">
        <f>IF(OR($B188 &lt; H$231, $B188 &gt; H$234), 0, H188-X188)</f>
        <v>0.69457818660021076</v>
      </c>
      <c r="AO188" s="4">
        <f>IF(OR($B188 &lt; I$231, $B188 &gt; I$234), 0, I188-Y188)</f>
        <v>-0.52842535052091932</v>
      </c>
      <c r="AP188" s="4">
        <f>IF(OR($B188 &lt; J$231, $B188 &gt; J$234), 0, J188-Z188)</f>
        <v>0.24898992498457062</v>
      </c>
      <c r="AQ188" s="4">
        <f>IF(OR($B188 &lt; K$231, $B188 &gt; K$234), 0, K188-AA188)</f>
        <v>0.26671159051394966</v>
      </c>
      <c r="AR188" s="4">
        <f>IF(OR($B188 &lt; L$231, $B188 &gt; L$234), 0, L188-AB188)</f>
        <v>1.7902065751526308</v>
      </c>
      <c r="AS188" s="4">
        <f>IF(OR($B188 &lt; M$231, $B188 &gt; M$234), 0, M188-AC188)</f>
        <v>-0.18667457742327898</v>
      </c>
      <c r="AT188" s="4">
        <f>IF(OR($B188 &lt; N$231, $B188 &gt; N$234), 0, N188-AD188)</f>
        <v>0.8402990956627896</v>
      </c>
      <c r="AU188" s="4">
        <f>IF(OR($B188 &lt; O$231, $B188 &gt; O$234), 0, O188-AE188)</f>
        <v>0.26848383260187347</v>
      </c>
      <c r="AV188" s="4">
        <f t="shared" ref="AV188:AW203" si="165">IF(OR($B188 &lt; P$231, $B188 &gt; P$234), 0, P188-AF188)</f>
        <v>1.3382920036612163</v>
      </c>
      <c r="AW188" s="4">
        <f t="shared" si="165"/>
        <v>-0.24111962108132445</v>
      </c>
      <c r="AY188" s="2">
        <f t="shared" si="151"/>
        <v>38.50356296939573</v>
      </c>
      <c r="AZ188" s="2">
        <f t="shared" si="151"/>
        <v>37.108149453854558</v>
      </c>
      <c r="BA188" s="2">
        <f t="shared" si="151"/>
        <v>36.383267841853801</v>
      </c>
      <c r="BB188" s="2">
        <f t="shared" si="151"/>
        <v>33.899215776700728</v>
      </c>
      <c r="BC188" s="2">
        <f t="shared" si="151"/>
        <v>36.312670613838876</v>
      </c>
      <c r="BD188" s="2">
        <f t="shared" si="151"/>
        <v>35.155421813399791</v>
      </c>
      <c r="BE188" s="2">
        <f t="shared" si="151"/>
        <v>37.145425350520917</v>
      </c>
      <c r="BF188" s="2">
        <f t="shared" si="151"/>
        <v>33.06801007501543</v>
      </c>
      <c r="BG188" s="2">
        <f t="shared" si="151"/>
        <v>28.123288409486051</v>
      </c>
      <c r="BH188" s="2">
        <f t="shared" si="151"/>
        <v>27.751793424847371</v>
      </c>
      <c r="BI188" s="2">
        <f t="shared" si="151"/>
        <v>27.66167457742328</v>
      </c>
      <c r="BJ188" s="2">
        <f t="shared" si="151"/>
        <v>30.67670090433721</v>
      </c>
      <c r="BK188" s="2">
        <f t="shared" si="151"/>
        <v>38.014516167398128</v>
      </c>
      <c r="BL188" s="2">
        <f t="shared" si="151"/>
        <v>32.828707996338778</v>
      </c>
      <c r="BM188" s="2">
        <f t="shared" si="151"/>
        <v>33.191119566651039</v>
      </c>
      <c r="BO188" s="2" t="str">
        <f t="shared" si="152"/>
        <v/>
      </c>
      <c r="BP188" s="2" t="str">
        <f t="shared" si="152"/>
        <v/>
      </c>
      <c r="BQ188" s="2" t="str">
        <f t="shared" si="152"/>
        <v/>
      </c>
      <c r="BR188" s="2" t="str">
        <f t="shared" si="152"/>
        <v/>
      </c>
      <c r="BS188" s="2" t="str">
        <f t="shared" si="152"/>
        <v/>
      </c>
      <c r="BT188" s="2" t="str">
        <f t="shared" si="152"/>
        <v/>
      </c>
      <c r="BU188" s="2" t="str">
        <f t="shared" si="152"/>
        <v/>
      </c>
      <c r="BV188" s="2" t="str">
        <f t="shared" si="152"/>
        <v/>
      </c>
      <c r="BW188" s="2" t="str">
        <f t="shared" si="152"/>
        <v/>
      </c>
      <c r="BX188" s="2" t="str">
        <f t="shared" si="152"/>
        <v/>
      </c>
      <c r="BY188" s="2" t="str">
        <f t="shared" si="152"/>
        <v/>
      </c>
      <c r="BZ188" s="2" t="str">
        <f t="shared" si="152"/>
        <v/>
      </c>
      <c r="CA188" s="2" t="str">
        <f t="shared" si="152"/>
        <v/>
      </c>
      <c r="CB188" s="2" t="str">
        <f t="shared" si="152"/>
        <v/>
      </c>
      <c r="CC188" s="2" t="str">
        <f t="shared" si="152"/>
        <v/>
      </c>
      <c r="CE188" s="2" t="str">
        <f t="shared" si="153"/>
        <v/>
      </c>
      <c r="CF188" s="2" t="str">
        <f t="shared" si="153"/>
        <v/>
      </c>
      <c r="CG188" s="2" t="str">
        <f t="shared" si="153"/>
        <v/>
      </c>
      <c r="CH188" s="2" t="str">
        <f t="shared" si="153"/>
        <v/>
      </c>
      <c r="CI188" s="2" t="str">
        <f t="shared" si="153"/>
        <v/>
      </c>
      <c r="CJ188" s="2" t="str">
        <f t="shared" si="153"/>
        <v/>
      </c>
      <c r="CK188" s="2" t="str">
        <f t="shared" si="153"/>
        <v/>
      </c>
      <c r="CL188" s="2" t="str">
        <f t="shared" si="153"/>
        <v/>
      </c>
      <c r="CM188" s="2" t="str">
        <f t="shared" si="153"/>
        <v/>
      </c>
      <c r="CN188" s="2" t="str">
        <f t="shared" si="153"/>
        <v/>
      </c>
      <c r="CO188" s="2" t="str">
        <f t="shared" si="153"/>
        <v/>
      </c>
      <c r="CP188" s="2" t="str">
        <f t="shared" si="153"/>
        <v/>
      </c>
      <c r="CQ188" s="2" t="str">
        <f t="shared" si="153"/>
        <v/>
      </c>
      <c r="CR188" s="2" t="str">
        <f t="shared" si="153"/>
        <v/>
      </c>
      <c r="CS188" s="2" t="str">
        <f t="shared" si="153"/>
        <v/>
      </c>
      <c r="CU188" s="2">
        <f t="shared" si="154"/>
        <v>35.889000000000003</v>
      </c>
      <c r="CV188" s="2">
        <f t="shared" si="154"/>
        <v>36.246000000000002</v>
      </c>
      <c r="CW188" s="2">
        <f t="shared" si="154"/>
        <v>36.557000000000002</v>
      </c>
      <c r="CX188" s="2">
        <f t="shared" si="154"/>
        <v>33.753999999999998</v>
      </c>
      <c r="CY188" s="2">
        <f t="shared" si="154"/>
        <v>35.450000000000003</v>
      </c>
      <c r="CZ188" s="2">
        <f t="shared" si="154"/>
        <v>35.85</v>
      </c>
      <c r="DA188" s="2">
        <f t="shared" si="154"/>
        <v>36.616999999999997</v>
      </c>
      <c r="DB188" s="2">
        <f t="shared" si="154"/>
        <v>33.317</v>
      </c>
      <c r="DC188" s="2">
        <f t="shared" si="154"/>
        <v>28.39</v>
      </c>
      <c r="DD188" s="2">
        <f t="shared" si="154"/>
        <v>29.542000000000002</v>
      </c>
      <c r="DE188" s="2">
        <f t="shared" si="154"/>
        <v>27.475000000000001</v>
      </c>
      <c r="DF188" s="2">
        <f t="shared" si="154"/>
        <v>31.516999999999999</v>
      </c>
      <c r="DG188" s="2">
        <f t="shared" si="154"/>
        <v>38.283000000000001</v>
      </c>
      <c r="DH188" s="2">
        <f t="shared" si="154"/>
        <v>34.167000000000002</v>
      </c>
      <c r="DI188" s="2">
        <f t="shared" si="154"/>
        <v>32.950000000000003</v>
      </c>
      <c r="DK188" s="2">
        <f t="shared" si="160"/>
        <v>55.25066532258063</v>
      </c>
      <c r="DL188" s="2">
        <f t="shared" si="160"/>
        <v>71.467413306451618</v>
      </c>
      <c r="DM188" s="2">
        <f t="shared" si="160"/>
        <v>73.1503073680352</v>
      </c>
      <c r="DN188" s="2">
        <f t="shared" si="160"/>
        <v>71.701908907624613</v>
      </c>
      <c r="DO188" s="2">
        <f t="shared" si="160"/>
        <v>91.4192675953079</v>
      </c>
      <c r="DP188" s="2">
        <f t="shared" si="160"/>
        <v>80.442234224598948</v>
      </c>
      <c r="DQ188" s="2">
        <f t="shared" si="160"/>
        <v>83.369442448680331</v>
      </c>
      <c r="DR188" s="2">
        <f t="shared" si="160"/>
        <v>84.353270499108731</v>
      </c>
      <c r="DS188" s="2">
        <f t="shared" si="160"/>
        <v>65.272941935483871</v>
      </c>
      <c r="DT188" s="2">
        <f t="shared" si="160"/>
        <v>63.488610483870964</v>
      </c>
      <c r="DU188" s="2">
        <f t="shared" si="160"/>
        <v>68.583191397849461</v>
      </c>
      <c r="DV188" s="2">
        <f t="shared" si="160"/>
        <v>69.97672727272726</v>
      </c>
      <c r="DW188" s="2">
        <f t="shared" si="160"/>
        <v>84.01222504456328</v>
      </c>
      <c r="DX188" s="2">
        <f t="shared" si="160"/>
        <v>59.429120655080204</v>
      </c>
      <c r="DY188" s="2">
        <f t="shared" si="160"/>
        <v>52.685218719211825</v>
      </c>
      <c r="EA188" s="2">
        <f t="shared" si="164"/>
        <v>36.015964740450549</v>
      </c>
      <c r="EB188" s="2">
        <f t="shared" si="164"/>
        <v>37.968621900826449</v>
      </c>
      <c r="EC188" s="2">
        <f t="shared" si="164"/>
        <v>36.414070073761849</v>
      </c>
      <c r="ED188" s="2">
        <f t="shared" si="164"/>
        <v>34.179920732404014</v>
      </c>
      <c r="EE188" s="2">
        <f t="shared" si="164"/>
        <v>37.170454681375517</v>
      </c>
      <c r="EF188" s="2">
        <f t="shared" si="163"/>
        <v>29.272261159974505</v>
      </c>
      <c r="EG188" s="2">
        <f t="shared" si="163"/>
        <v>34.062063614031075</v>
      </c>
      <c r="EH188" s="2">
        <f t="shared" si="163"/>
        <v>30.99398010814987</v>
      </c>
      <c r="EI188" s="2">
        <f t="shared" si="163"/>
        <v>25.975895647032743</v>
      </c>
      <c r="EJ188" s="2">
        <f t="shared" si="163"/>
        <v>25.505233415864723</v>
      </c>
      <c r="EK188" s="2">
        <f t="shared" si="135"/>
        <v>26.290772999252056</v>
      </c>
      <c r="EL188" s="2">
        <f t="shared" si="130"/>
        <v>28.858847291268319</v>
      </c>
      <c r="EM188" s="2">
        <f t="shared" si="130"/>
        <v>37.469041419161925</v>
      </c>
      <c r="EN188" s="2">
        <f t="shared" si="130"/>
        <v>29.785893367039847</v>
      </c>
      <c r="EO188" s="2">
        <f t="shared" si="130"/>
        <v>32.987345370908898</v>
      </c>
      <c r="EQ188" s="2">
        <f t="shared" si="161"/>
        <v>38.557070151377211</v>
      </c>
      <c r="ER188" s="2">
        <f t="shared" si="161"/>
        <v>37.104620248905675</v>
      </c>
      <c r="ES188" s="2">
        <f t="shared" si="161"/>
        <v>36.383149716466157</v>
      </c>
      <c r="ET188" s="2">
        <f t="shared" si="161"/>
        <v>33.898376065547609</v>
      </c>
      <c r="EU188" s="2">
        <f t="shared" si="161"/>
        <v>36.309574490431189</v>
      </c>
      <c r="EV188" s="2">
        <f t="shared" si="161"/>
        <v>35.188020813767068</v>
      </c>
      <c r="EW188" s="2">
        <f t="shared" si="161"/>
        <v>37.154073774880146</v>
      </c>
      <c r="EX188" s="2">
        <f t="shared" si="161"/>
        <v>33.073151009978666</v>
      </c>
      <c r="EY188" s="2">
        <f t="shared" si="161"/>
        <v>28.127812684213474</v>
      </c>
      <c r="EZ188" s="2">
        <f t="shared" si="161"/>
        <v>27.756600613380723</v>
      </c>
      <c r="FA188" s="2">
        <f t="shared" si="161"/>
        <v>27.665919388869995</v>
      </c>
      <c r="FB188" s="2">
        <f t="shared" si="161"/>
        <v>30.686085401433292</v>
      </c>
      <c r="FC188" s="2">
        <f t="shared" si="161"/>
        <v>38.019858115045494</v>
      </c>
      <c r="FD188" s="2">
        <f t="shared" si="161"/>
        <v>32.885627263296939</v>
      </c>
      <c r="FE188" s="2">
        <f t="shared" si="161"/>
        <v>33.196664847161571</v>
      </c>
      <c r="FG188" s="2">
        <f t="shared" si="162"/>
        <v>0.9999999999684015</v>
      </c>
      <c r="FH188" s="2">
        <f t="shared" si="162"/>
        <v>0.99999999997154376</v>
      </c>
      <c r="FI188" s="2">
        <f t="shared" si="162"/>
        <v>0.99999999997265288</v>
      </c>
      <c r="FJ188" s="2">
        <f t="shared" si="162"/>
        <v>0.99999999997925981</v>
      </c>
      <c r="FK188" s="2">
        <f t="shared" si="162"/>
        <v>0.99999999997544031</v>
      </c>
      <c r="FL188" s="2">
        <f t="shared" si="162"/>
        <v>0.99999999997492695</v>
      </c>
      <c r="FM188" s="2">
        <f t="shared" si="162"/>
        <v>0.99999999997797728</v>
      </c>
      <c r="FN188" s="2">
        <f t="shared" si="162"/>
        <v>0.99999999997615951</v>
      </c>
      <c r="FO188" s="2">
        <f t="shared" si="162"/>
        <v>0.99999999997901923</v>
      </c>
      <c r="FP188" s="2">
        <f t="shared" si="162"/>
        <v>0.9999999999797089</v>
      </c>
      <c r="FQ188" s="2">
        <f t="shared" si="162"/>
        <v>0.99999999997649114</v>
      </c>
      <c r="FR188" s="2">
        <f t="shared" si="162"/>
        <v>0.99999999997077782</v>
      </c>
      <c r="FS188" s="2">
        <f t="shared" si="162"/>
        <v>0.99999999973636533</v>
      </c>
      <c r="FT188" s="2">
        <f t="shared" si="162"/>
        <v>0.99999999839238773</v>
      </c>
      <c r="FU188" s="2">
        <f t="shared" si="162"/>
        <v>0.99999999290410313</v>
      </c>
      <c r="FW188" s="2">
        <f t="shared" si="155"/>
        <v>0.97894334396393556</v>
      </c>
      <c r="FX188" s="2">
        <f t="shared" si="155"/>
        <v>0.99591528096295945</v>
      </c>
      <c r="FY188" s="2">
        <f t="shared" si="155"/>
        <v>0.99617972127916055</v>
      </c>
      <c r="FZ188" s="2">
        <f t="shared" si="155"/>
        <v>0.99701748790242828</v>
      </c>
      <c r="GA188" s="2">
        <f t="shared" si="155"/>
        <v>0.9964035389501088</v>
      </c>
      <c r="GB188" s="2">
        <f t="shared" si="155"/>
        <v>0.99448946482648792</v>
      </c>
      <c r="GC188" s="2">
        <f t="shared" si="155"/>
        <v>0.99720297638260702</v>
      </c>
      <c r="GD188" s="2">
        <f t="shared" si="155"/>
        <v>0.99752741045441473</v>
      </c>
      <c r="GE188" s="2">
        <f t="shared" si="155"/>
        <v>0.99789756041997224</v>
      </c>
      <c r="GF188" s="2">
        <f t="shared" si="155"/>
        <v>0.99786476887938103</v>
      </c>
      <c r="GG188" s="2">
        <f t="shared" si="155"/>
        <v>0.99691319231682807</v>
      </c>
      <c r="GH188" s="2">
        <f t="shared" si="155"/>
        <v>0.994864107613874</v>
      </c>
      <c r="GI188" s="2">
        <f t="shared" si="155"/>
        <v>0.99030174655619185</v>
      </c>
      <c r="GJ188" s="2">
        <f t="shared" si="155"/>
        <v>0.98163735452204381</v>
      </c>
      <c r="GK188" s="2">
        <f t="shared" si="155"/>
        <v>0.9735073850561724</v>
      </c>
      <c r="GM188" s="107">
        <f t="shared" si="156"/>
        <v>1.9341196498230406E-266</v>
      </c>
      <c r="GN188" s="107">
        <f t="shared" si="156"/>
        <v>5.5810265681911453E-305</v>
      </c>
      <c r="GO188" s="107">
        <f t="shared" si="156"/>
        <v>0</v>
      </c>
      <c r="GP188" s="107">
        <f t="shared" si="156"/>
        <v>0</v>
      </c>
      <c r="GQ188" s="107">
        <f t="shared" si="156"/>
        <v>0</v>
      </c>
      <c r="GR188" s="107">
        <f t="shared" si="156"/>
        <v>0</v>
      </c>
      <c r="GS188" s="107">
        <f t="shared" si="156"/>
        <v>0</v>
      </c>
      <c r="GT188" s="107">
        <f t="shared" si="156"/>
        <v>0</v>
      </c>
      <c r="GU188" s="107">
        <f t="shared" si="156"/>
        <v>0</v>
      </c>
      <c r="GV188" s="107">
        <f t="shared" si="156"/>
        <v>0</v>
      </c>
      <c r="GW188" s="107">
        <f t="shared" si="156"/>
        <v>0</v>
      </c>
      <c r="GX188" s="107">
        <f t="shared" si="156"/>
        <v>0</v>
      </c>
      <c r="GY188" s="107">
        <f t="shared" si="156"/>
        <v>0</v>
      </c>
      <c r="GZ188" s="107">
        <f t="shared" si="156"/>
        <v>0</v>
      </c>
      <c r="HA188" s="107">
        <f t="shared" si="156"/>
        <v>0</v>
      </c>
      <c r="HC188" s="107">
        <f t="shared" si="132"/>
        <v>1.98150935424421E-208</v>
      </c>
      <c r="HD188" s="107">
        <f t="shared" si="132"/>
        <v>2.091258564832588E-241</v>
      </c>
      <c r="HE188" s="107">
        <f t="shared" si="132"/>
        <v>1.5357739349210316E-253</v>
      </c>
      <c r="HF188" s="107">
        <f t="shared" si="131"/>
        <v>0</v>
      </c>
      <c r="HG188" s="107">
        <f t="shared" si="131"/>
        <v>0</v>
      </c>
      <c r="HH188" s="107">
        <f t="shared" si="131"/>
        <v>3.7435444320620747E-293</v>
      </c>
      <c r="HI188" s="107">
        <f t="shared" ref="HI188:HN244" si="166" xml:space="preserve"> _xlfn.NORM.DIST($B188, I$8, ABS(I$12), TRUE) * _xlfn.NORM.DIST(($B188 - I$8)*I$16, 0, ABS(I$12), TRUE) * 2</f>
        <v>0</v>
      </c>
      <c r="HJ188" s="107">
        <f t="shared" si="166"/>
        <v>0</v>
      </c>
      <c r="HK188" s="107">
        <f t="shared" si="166"/>
        <v>0</v>
      </c>
      <c r="HL188" s="107">
        <f t="shared" si="166"/>
        <v>0</v>
      </c>
      <c r="HM188" s="107">
        <f t="shared" si="166"/>
        <v>0</v>
      </c>
      <c r="HN188" s="107">
        <f t="shared" si="166"/>
        <v>7.5818573973785185E-305</v>
      </c>
      <c r="HO188" s="107">
        <f t="shared" si="149"/>
        <v>1.1355829610739339E-289</v>
      </c>
      <c r="HP188" s="107">
        <f t="shared" si="149"/>
        <v>1.4632840406028857E-293</v>
      </c>
      <c r="HQ188" s="107">
        <f t="shared" si="149"/>
        <v>0</v>
      </c>
      <c r="HS188" s="107">
        <f t="shared" si="157"/>
        <v>4.0989776090135736E-44</v>
      </c>
      <c r="HT188" s="107">
        <f t="shared" si="157"/>
        <v>2.2367921043486258E-57</v>
      </c>
      <c r="HU188" s="107">
        <f t="shared" si="157"/>
        <v>1.6763319854874486E-60</v>
      </c>
      <c r="HV188" s="107">
        <f t="shared" si="157"/>
        <v>4.7547367756170948E-76</v>
      </c>
      <c r="HW188" s="107">
        <f t="shared" si="157"/>
        <v>1.0686568108891832E-74</v>
      </c>
      <c r="HX188" s="107">
        <f t="shared" si="157"/>
        <v>1.1701977236193176E-67</v>
      </c>
      <c r="HY188" s="107">
        <f t="shared" si="157"/>
        <v>1.1958400412090672E-80</v>
      </c>
      <c r="HZ188" s="107">
        <f t="shared" si="157"/>
        <v>1.0698784671299954E-78</v>
      </c>
      <c r="IA188" s="107">
        <f t="shared" si="157"/>
        <v>9.0780439794294291E-89</v>
      </c>
      <c r="IB188" s="107">
        <f t="shared" si="157"/>
        <v>6.7463169077722108E-93</v>
      </c>
      <c r="IC188" s="107">
        <f t="shared" si="157"/>
        <v>6.7515817648445083E-88</v>
      </c>
      <c r="ID188" s="107">
        <f t="shared" si="157"/>
        <v>5.9129906456392884E-71</v>
      </c>
      <c r="IE188" s="107">
        <f t="shared" si="157"/>
        <v>3.7744275499443459E-66</v>
      </c>
      <c r="IF188" s="107">
        <f t="shared" si="157"/>
        <v>2.3038464807687532E-65</v>
      </c>
      <c r="IG188" s="107">
        <f t="shared" si="157"/>
        <v>4.053065499762159E-77</v>
      </c>
      <c r="II188" s="107">
        <f t="shared" si="158"/>
        <v>4.4120788165790028E-6</v>
      </c>
      <c r="IJ188" s="107">
        <f t="shared" si="158"/>
        <v>2.4701671511544131E-12</v>
      </c>
      <c r="IK188" s="107">
        <f t="shared" si="158"/>
        <v>4.1386713869188759E-13</v>
      </c>
      <c r="IL188" s="107">
        <f t="shared" si="158"/>
        <v>1.159361335386454E-16</v>
      </c>
      <c r="IM188" s="107">
        <f t="shared" si="158"/>
        <v>7.5827777785690343E-16</v>
      </c>
      <c r="IN188" s="107">
        <f t="shared" si="158"/>
        <v>3.3304080690139653E-13</v>
      </c>
      <c r="IO188" s="107">
        <f t="shared" si="158"/>
        <v>8.4162022945507432E-18</v>
      </c>
      <c r="IP188" s="107">
        <f t="shared" si="158"/>
        <v>7.3548469987760628E-18</v>
      </c>
      <c r="IQ188" s="107">
        <f t="shared" si="158"/>
        <v>2.0540128077953639E-20</v>
      </c>
      <c r="IR188" s="107">
        <f t="shared" si="158"/>
        <v>2.4181904241994094E-21</v>
      </c>
      <c r="IS188" s="107">
        <f t="shared" si="158"/>
        <v>6.4190018668543268E-19</v>
      </c>
      <c r="IT188" s="107">
        <f t="shared" si="158"/>
        <v>3.9073959084856712E-14</v>
      </c>
      <c r="IU188" s="107">
        <f t="shared" si="158"/>
        <v>8.5409247242957822E-13</v>
      </c>
      <c r="IV188" s="107">
        <f t="shared" si="158"/>
        <v>1.3682083631146096E-11</v>
      </c>
      <c r="IW188" s="107">
        <f t="shared" si="158"/>
        <v>9.9565755883264124E-4</v>
      </c>
      <c r="IY188" s="107">
        <f t="shared" si="159"/>
        <v>4.4120788165790028E-6</v>
      </c>
      <c r="IZ188" s="107">
        <f t="shared" si="159"/>
        <v>2.4701671511544131E-12</v>
      </c>
      <c r="JA188" s="107">
        <f t="shared" si="159"/>
        <v>4.1386713869188759E-13</v>
      </c>
      <c r="JB188" s="107">
        <f t="shared" si="159"/>
        <v>1.159361335386454E-16</v>
      </c>
      <c r="JC188" s="107">
        <f t="shared" si="159"/>
        <v>7.5827777785690343E-16</v>
      </c>
      <c r="JD188" s="107">
        <f t="shared" si="159"/>
        <v>3.3304080690139653E-13</v>
      </c>
      <c r="JE188" s="107">
        <f t="shared" si="159"/>
        <v>8.4162022945507432E-18</v>
      </c>
      <c r="JF188" s="107">
        <f t="shared" si="159"/>
        <v>7.3548469987760628E-18</v>
      </c>
      <c r="JG188" s="107">
        <f t="shared" si="159"/>
        <v>2.0540128077953639E-20</v>
      </c>
      <c r="JH188" s="107">
        <f t="shared" si="159"/>
        <v>2.4181904241994094E-21</v>
      </c>
      <c r="JI188" s="107">
        <f t="shared" si="159"/>
        <v>6.4190018668543268E-19</v>
      </c>
      <c r="JJ188" s="107">
        <f t="shared" si="159"/>
        <v>3.9073959084856712E-14</v>
      </c>
      <c r="JK188" s="107">
        <f t="shared" si="159"/>
        <v>8.5409247242957822E-13</v>
      </c>
      <c r="JL188" s="107">
        <f t="shared" si="159"/>
        <v>1.3682083631146096E-11</v>
      </c>
      <c r="JM188" s="107">
        <f t="shared" si="159"/>
        <v>9.9565755883264124E-4</v>
      </c>
    </row>
    <row r="189" spans="2:273" x14ac:dyDescent="0.25">
      <c r="B189" s="2">
        <v>161</v>
      </c>
      <c r="C189" s="37">
        <v>37.127000000000002</v>
      </c>
      <c r="D189" s="37">
        <v>37.295000000000002</v>
      </c>
      <c r="E189" s="37">
        <v>34.524999999999999</v>
      </c>
      <c r="F189" s="37">
        <v>33.786999999999999</v>
      </c>
      <c r="G189" s="37">
        <v>35.6</v>
      </c>
      <c r="H189" s="37">
        <v>35.200000000000003</v>
      </c>
      <c r="I189" s="37">
        <v>37.267000000000003</v>
      </c>
      <c r="J189" s="37">
        <v>33.65</v>
      </c>
      <c r="K189" s="37">
        <v>26.831</v>
      </c>
      <c r="L189" s="37">
        <v>28.305</v>
      </c>
      <c r="M189" s="37">
        <v>27.949000000000002</v>
      </c>
      <c r="N189" s="37">
        <v>31.05</v>
      </c>
      <c r="O189" s="37">
        <v>37.366999999999997</v>
      </c>
      <c r="P189" s="37">
        <v>32.25</v>
      </c>
      <c r="Q189" s="37">
        <v>33.082999999999998</v>
      </c>
      <c r="S189" s="4">
        <f>AY189 + (C$3 * _xlfn.NORM.DIST($B189, C$7, ABS(C$11), FALSE) * _xlfn.NORM.DIST(($B189 - C$7)*C$15, 0, ABS(C$11), TRUE) * 2)
               + (C$4 * _xlfn.NORM.DIST($B189, C$8, ABS(C$12), FALSE) * _xlfn.NORM.DIST(($B189 - C$8)*C$16, 0, ABS(C$12), TRUE) * 2)
               + (C$5 * _xlfn.NORM.DIST($B189, C$9, ABS(C$13), FALSE) * _xlfn.NORM.DIST(($B189 - C$9)*C$17, 0, ABS(C$13), TRUE) * 2)
               + (C$6 * _xlfn.NORM.DIST($B189, C$10, ABS(C$14), FALSE) * _xlfn.NORM.DIST(($B189 - C$10)*C$18, 0, ABS(C$14), TRUE) * 2)</f>
        <v>38.481461530161098</v>
      </c>
      <c r="T189" s="4">
        <f>AZ189 + (D$3 * _xlfn.NORM.DIST($B189, D$7, ABS(D$11), FALSE) * _xlfn.NORM.DIST(($B189 - D$7)*D$15, 0, ABS(D$11), TRUE) * 2)
               + (D$4 * _xlfn.NORM.DIST($B189, D$8, ABS(D$12), FALSE) * _xlfn.NORM.DIST(($B189 - D$8)*D$16, 0, ABS(D$12), TRUE) * 2)
               + (D$5 * _xlfn.NORM.DIST($B189, D$9, ABS(D$13), FALSE) * _xlfn.NORM.DIST(($B189 - D$9)*D$17, 0, ABS(D$13), TRUE) * 2)
               + (D$6 * _xlfn.NORM.DIST($B189, D$10, ABS(D$14), FALSE) * _xlfn.NORM.DIST(($B189 - D$10)*D$18, 0, ABS(D$14), TRUE) * 2)</f>
        <v>37.035852158564225</v>
      </c>
      <c r="U189" s="4">
        <f>BA189 + (E$3 * _xlfn.NORM.DIST($B189, E$7, ABS(E$11), FALSE) * _xlfn.NORM.DIST(($B189 - E$7)*E$15, 0, ABS(E$11), TRUE) * 2)
               + (E$4 * _xlfn.NORM.DIST($B189, E$8, ABS(E$12), FALSE) * _xlfn.NORM.DIST(($B189 - E$8)*E$16, 0, ABS(E$12), TRUE) * 2)
               + (E$5 * _xlfn.NORM.DIST($B189, E$9, ABS(E$13), FALSE) * _xlfn.NORM.DIST(($B189 - E$9)*E$17, 0, ABS(E$13), TRUE) * 2)
               + (E$6 * _xlfn.NORM.DIST($B189, E$10, ABS(E$14), FALSE) * _xlfn.NORM.DIST(($B189 - E$10)*E$18, 0, ABS(E$14), TRUE) * 2)</f>
        <v>36.260898874201914</v>
      </c>
      <c r="V189" s="4">
        <f>BB189 + (F$3 * _xlfn.NORM.DIST($B189, F$7, ABS(F$11), FALSE) * _xlfn.NORM.DIST(($B189 - F$7)*F$15, 0, ABS(F$11), TRUE) * 2)
               + (F$4 * _xlfn.NORM.DIST($B189, F$8, ABS(F$12), FALSE) * _xlfn.NORM.DIST(($B189 - F$8)*F$16, 0, ABS(F$12), TRUE) * 2)
               + (F$5 * _xlfn.NORM.DIST($B189, F$9, ABS(F$13), FALSE) * _xlfn.NORM.DIST(($B189 - F$9)*F$17, 0, ABS(F$13), TRUE) * 2)
               + (F$6 * _xlfn.NORM.DIST($B189, F$10, ABS(F$14), FALSE) * _xlfn.NORM.DIST(($B189 - F$10)*F$18, 0, ABS(F$14), TRUE) * 2)</f>
        <v>33.785970331345261</v>
      </c>
      <c r="W189" s="4">
        <f>BC189 + (G$3 * _xlfn.NORM.DIST($B189, G$7, ABS(G$11), FALSE) * _xlfn.NORM.DIST(($B189 - G$7)*G$15, 0, ABS(G$11), TRUE) * 2)
               + (G$4 * _xlfn.NORM.DIST($B189, G$8, ABS(G$12), FALSE) * _xlfn.NORM.DIST(($B189 - G$8)*G$16, 0, ABS(G$12), TRUE) * 2)
               + (G$5 * _xlfn.NORM.DIST($B189, G$9, ABS(G$13), FALSE) * _xlfn.NORM.DIST(($B189 - G$9)*G$17, 0, ABS(G$13), TRUE) * 2)
               + (G$6 * _xlfn.NORM.DIST($B189, G$10, ABS(G$14), FALSE) * _xlfn.NORM.DIST(($B189 - G$10)*G$18, 0, ABS(G$14), TRUE) * 2)</f>
        <v>36.16282858459374</v>
      </c>
      <c r="X189" s="4">
        <f>BD189 + (H$3 * _xlfn.NORM.DIST($B189, H$7, ABS(H$11), FALSE) * _xlfn.NORM.DIST(($B189 - H$7)*H$15, 0, ABS(H$11), TRUE) * 2)
               + (H$4 * _xlfn.NORM.DIST($B189, H$8, ABS(H$12), FALSE) * _xlfn.NORM.DIST(($B189 - H$8)*H$16, 0, ABS(H$12), TRUE) * 2)
               + (H$5 * _xlfn.NORM.DIST($B189, H$9, ABS(H$13), FALSE) * _xlfn.NORM.DIST(($B189 - H$9)*H$17, 0, ABS(H$13), TRUE) * 2)
               + (H$6 * _xlfn.NORM.DIST($B189, H$10, ABS(H$14), FALSE) * _xlfn.NORM.DIST(($B189 - H$10)*H$18, 0, ABS(H$14), TRUE) * 2)</f>
        <v>34.957417219720512</v>
      </c>
      <c r="Y189" s="4">
        <f>BE189 + (I$3 * _xlfn.NORM.DIST($B189, I$7, ABS(I$11), FALSE) * _xlfn.NORM.DIST(($B189 - I$7)*I$15, 0, ABS(I$11), TRUE) * 2)
               + (I$4 * _xlfn.NORM.DIST($B189, I$8, ABS(I$12), FALSE) * _xlfn.NORM.DIST(($B189 - I$8)*I$16, 0, ABS(I$12), TRUE) * 2)
               + (I$5 * _xlfn.NORM.DIST($B189, I$9, ABS(I$13), FALSE) * _xlfn.NORM.DIST(($B189 - I$9)*I$17, 0, ABS(I$13), TRUE) * 2)
               + (I$6 * _xlfn.NORM.DIST($B189, I$10, ABS(I$14), FALSE) * _xlfn.NORM.DIST(($B189 - I$10)*I$18, 0, ABS(I$14), TRUE) * 2)</f>
        <v>36.954931705256207</v>
      </c>
      <c r="Z189" s="4">
        <f>BF189 + (J$3 * _xlfn.NORM.DIST($B189, J$7, ABS(J$11), FALSE) * _xlfn.NORM.DIST(($B189 - J$7)*J$15, 0, ABS(J$11), TRUE) * 2)
               + (J$4 * _xlfn.NORM.DIST($B189, J$8, ABS(J$12), FALSE) * _xlfn.NORM.DIST(($B189 - J$8)*J$16, 0, ABS(J$12), TRUE) * 2)
               + (J$5 * _xlfn.NORM.DIST($B189, J$9, ABS(J$13), FALSE) * _xlfn.NORM.DIST(($B189 - J$9)*J$17, 0, ABS(J$13), TRUE) * 2)
               + (J$6 * _xlfn.NORM.DIST($B189, J$10, ABS(J$14), FALSE) * _xlfn.NORM.DIST(($B189 - J$10)*J$18, 0, ABS(J$14), TRUE) * 2)</f>
        <v>32.893598465848171</v>
      </c>
      <c r="AA189" s="4">
        <f>BG189 + (K$3 * _xlfn.NORM.DIST($B189, K$7, ABS(K$11), FALSE) * _xlfn.NORM.DIST(($B189 - K$7)*K$15, 0, ABS(K$11), TRUE) * 2)
               + (K$4 * _xlfn.NORM.DIST($B189, K$8, ABS(K$12), FALSE) * _xlfn.NORM.DIST(($B189 - K$8)*K$16, 0, ABS(K$12), TRUE) * 2)
               + (K$5 * _xlfn.NORM.DIST($B189, K$9, ABS(K$13), FALSE) * _xlfn.NORM.DIST(($B189 - K$9)*K$17, 0, ABS(K$13), TRUE) * 2)
               + (K$6 * _xlfn.NORM.DIST($B189, K$10, ABS(K$14), FALSE) * _xlfn.NORM.DIST(($B189 - K$10)*K$18, 0, ABS(K$14), TRUE) * 2)</f>
        <v>27.968253261945247</v>
      </c>
      <c r="AB189" s="4">
        <f>BH189 + (L$3 * _xlfn.NORM.DIST($B189, L$7, ABS(L$11), FALSE) * _xlfn.NORM.DIST(($B189 - L$7)*L$15, 0, ABS(L$11), TRUE) * 2)
               + (L$4 * _xlfn.NORM.DIST($B189, L$8, ABS(L$12), FALSE) * _xlfn.NORM.DIST(($B189 - L$8)*L$16, 0, ABS(L$12), TRUE) * 2)
               + (L$5 * _xlfn.NORM.DIST($B189, L$9, ABS(L$13), FALSE) * _xlfn.NORM.DIST(($B189 - L$9)*L$17, 0, ABS(L$13), TRUE) * 2)
               + (L$6 * _xlfn.NORM.DIST($B189, L$10, ABS(L$14), FALSE) * _xlfn.NORM.DIST(($B189 - L$10)*L$18, 0, ABS(L$14), TRUE) * 2)</f>
        <v>27.592930961539963</v>
      </c>
      <c r="AC189" s="4">
        <f>BI189 + (M$3 * _xlfn.NORM.DIST($B189, M$7, ABS(M$11), FALSE) * _xlfn.NORM.DIST(($B189 - M$7)*M$15, 0, ABS(M$11), TRUE) * 2)
               + (M$4 * _xlfn.NORM.DIST($B189, M$8, ABS(M$12), FALSE) * _xlfn.NORM.DIST(($B189 - M$8)*M$16, 0, ABS(M$12), TRUE) * 2)
               + (M$5 * _xlfn.NORM.DIST($B189, M$9, ABS(M$13), FALSE) * _xlfn.NORM.DIST(($B189 - M$9)*M$17, 0, ABS(M$13), TRUE) * 2)
               + (M$6 * _xlfn.NORM.DIST($B189, M$10, ABS(M$14), FALSE) * _xlfn.NORM.DIST(($B189 - M$10)*M$18, 0, ABS(M$14), TRUE) * 2)</f>
        <v>27.52454735293983</v>
      </c>
      <c r="AD189" s="4">
        <f>BJ189 + (N$3 * _xlfn.NORM.DIST($B189, N$7, ABS(N$11), FALSE) * _xlfn.NORM.DIST(($B189 - N$7)*N$15, 0, ABS(N$11), TRUE) * 2)
               + (N$4 * _xlfn.NORM.DIST($B189, N$8, ABS(N$12), FALSE) * _xlfn.NORM.DIST(($B189 - N$8)*N$16, 0, ABS(N$12), TRUE) * 2)
               + (N$5 * _xlfn.NORM.DIST($B189, N$9, ABS(N$13), FALSE) * _xlfn.NORM.DIST(($B189 - N$9)*N$17, 0, ABS(N$13), TRUE) * 2)
               + (N$6 * _xlfn.NORM.DIST($B189, N$10, ABS(N$14), FALSE) * _xlfn.NORM.DIST(($B189 - N$10)*N$18, 0, ABS(N$14), TRUE) * 2)</f>
        <v>30.513974570808308</v>
      </c>
      <c r="AE189" s="4">
        <f>BK189 + (O$3 * _xlfn.NORM.DIST($B189, O$7, ABS(O$11), FALSE) * _xlfn.NORM.DIST(($B189 - O$7)*O$15, 0, ABS(O$11), TRUE) * 2)
               + (O$4 * _xlfn.NORM.DIST($B189, O$8, ABS(O$12), FALSE) * _xlfn.NORM.DIST(($B189 - O$8)*O$16, 0, ABS(O$12), TRUE) * 2)
               + (O$5 * _xlfn.NORM.DIST($B189, O$9, ABS(O$13), FALSE) * _xlfn.NORM.DIST(($B189 - O$9)*O$17, 0, ABS(O$13), TRUE) * 2)
               + (O$6 * _xlfn.NORM.DIST($B189, O$10, ABS(O$14), FALSE) * _xlfn.NORM.DIST(($B189 - O$10)*O$18, 0, ABS(O$14), TRUE) * 2)</f>
        <v>37.829279404441216</v>
      </c>
      <c r="AF189" s="4">
        <f t="shared" si="133"/>
        <v>32.661626232088928</v>
      </c>
      <c r="AG189" s="4">
        <f t="shared" si="133"/>
        <v>33.023527412850093</v>
      </c>
      <c r="AI189" s="4">
        <f>IF(OR($B189 &lt; C$231, $B189 &gt; C$234), 0, C189-S189)</f>
        <v>-1.3544615301610961</v>
      </c>
      <c r="AJ189" s="4">
        <f>IF(OR($B189 &lt; D$231, $B189 &gt; D$234), 0, D189-T189)</f>
        <v>0.25914784143577663</v>
      </c>
      <c r="AK189" s="4">
        <f>IF(OR($B189 &lt; E$231, $B189 &gt; E$234), 0, E189-U189)</f>
        <v>-1.735898874201915</v>
      </c>
      <c r="AL189" s="4">
        <f>IF(OR($B189 &lt; F$231, $B189 &gt; F$234), 0, F189-V189)</f>
        <v>1.0296686547377476E-3</v>
      </c>
      <c r="AM189" s="4">
        <f>IF(OR($B189 &lt; G$231, $B189 &gt; G$234), 0, G189-W189)</f>
        <v>-0.56282858459373841</v>
      </c>
      <c r="AN189" s="4">
        <f>IF(OR($B189 &lt; H$231, $B189 &gt; H$234), 0, H189-X189)</f>
        <v>0.24258278027949132</v>
      </c>
      <c r="AO189" s="4">
        <f>IF(OR($B189 &lt; I$231, $B189 &gt; I$234), 0, I189-Y189)</f>
        <v>0.3120682947437956</v>
      </c>
      <c r="AP189" s="4">
        <f>IF(OR($B189 &lt; J$231, $B189 &gt; J$234), 0, J189-Z189)</f>
        <v>0.75640153415182709</v>
      </c>
      <c r="AQ189" s="4">
        <f>IF(OR($B189 &lt; K$231, $B189 &gt; K$234), 0, K189-AA189)</f>
        <v>-1.1372532619452471</v>
      </c>
      <c r="AR189" s="4">
        <f>IF(OR($B189 &lt; L$231, $B189 &gt; L$234), 0, L189-AB189)</f>
        <v>0.71206903846003655</v>
      </c>
      <c r="AS189" s="4">
        <f>IF(OR($B189 &lt; M$231, $B189 &gt; M$234), 0, M189-AC189)</f>
        <v>0.42445264706017127</v>
      </c>
      <c r="AT189" s="4">
        <f>IF(OR($B189 &lt; N$231, $B189 &gt; N$234), 0, N189-AD189)</f>
        <v>0.53602542919169238</v>
      </c>
      <c r="AU189" s="4">
        <f>IF(OR($B189 &lt; O$231, $B189 &gt; O$234), 0, O189-AE189)</f>
        <v>-0.46227940444121884</v>
      </c>
      <c r="AV189" s="4">
        <f t="shared" si="165"/>
        <v>-0.41162623208892768</v>
      </c>
      <c r="AW189" s="4">
        <f t="shared" si="165"/>
        <v>5.947258714990511E-2</v>
      </c>
      <c r="AY189" s="2">
        <f t="shared" si="151"/>
        <v>38.481461530161098</v>
      </c>
      <c r="AZ189" s="2">
        <f t="shared" si="151"/>
        <v>37.035852158564225</v>
      </c>
      <c r="BA189" s="2">
        <f t="shared" si="151"/>
        <v>36.260898874201914</v>
      </c>
      <c r="BB189" s="2">
        <f t="shared" si="151"/>
        <v>33.785970331345261</v>
      </c>
      <c r="BC189" s="2">
        <f t="shared" si="151"/>
        <v>36.16282858459374</v>
      </c>
      <c r="BD189" s="2">
        <f t="shared" si="151"/>
        <v>34.957417219720512</v>
      </c>
      <c r="BE189" s="2">
        <f t="shared" si="151"/>
        <v>36.954931705256207</v>
      </c>
      <c r="BF189" s="2">
        <f t="shared" si="151"/>
        <v>32.893598465848171</v>
      </c>
      <c r="BG189" s="2">
        <f t="shared" si="151"/>
        <v>27.968253261945247</v>
      </c>
      <c r="BH189" s="2">
        <f t="shared" si="151"/>
        <v>27.592930961539963</v>
      </c>
      <c r="BI189" s="2">
        <f t="shared" si="151"/>
        <v>27.52454735293983</v>
      </c>
      <c r="BJ189" s="2">
        <f t="shared" si="151"/>
        <v>30.513974570808308</v>
      </c>
      <c r="BK189" s="2">
        <f t="shared" si="151"/>
        <v>37.829279404441216</v>
      </c>
      <c r="BL189" s="2">
        <f t="shared" si="151"/>
        <v>32.661626232088928</v>
      </c>
      <c r="BM189" s="2">
        <f t="shared" si="151"/>
        <v>33.023527405554461</v>
      </c>
      <c r="BO189" s="2" t="str">
        <f t="shared" si="152"/>
        <v/>
      </c>
      <c r="BP189" s="2" t="str">
        <f t="shared" si="152"/>
        <v/>
      </c>
      <c r="BQ189" s="2" t="str">
        <f t="shared" si="152"/>
        <v/>
      </c>
      <c r="BR189" s="2" t="str">
        <f t="shared" si="152"/>
        <v/>
      </c>
      <c r="BS189" s="2" t="str">
        <f t="shared" si="152"/>
        <v/>
      </c>
      <c r="BT189" s="2" t="str">
        <f t="shared" si="152"/>
        <v/>
      </c>
      <c r="BU189" s="2" t="str">
        <f t="shared" si="152"/>
        <v/>
      </c>
      <c r="BV189" s="2" t="str">
        <f t="shared" si="152"/>
        <v/>
      </c>
      <c r="BW189" s="2" t="str">
        <f t="shared" si="152"/>
        <v/>
      </c>
      <c r="BX189" s="2" t="str">
        <f t="shared" si="152"/>
        <v/>
      </c>
      <c r="BY189" s="2" t="str">
        <f t="shared" si="152"/>
        <v/>
      </c>
      <c r="BZ189" s="2" t="str">
        <f t="shared" si="152"/>
        <v/>
      </c>
      <c r="CA189" s="2" t="str">
        <f t="shared" si="152"/>
        <v/>
      </c>
      <c r="CB189" s="2" t="str">
        <f t="shared" si="152"/>
        <v/>
      </c>
      <c r="CC189" s="2" t="str">
        <f t="shared" si="152"/>
        <v/>
      </c>
      <c r="CE189" s="2" t="str">
        <f t="shared" si="153"/>
        <v/>
      </c>
      <c r="CF189" s="2" t="str">
        <f t="shared" si="153"/>
        <v/>
      </c>
      <c r="CG189" s="2" t="str">
        <f t="shared" si="153"/>
        <v/>
      </c>
      <c r="CH189" s="2" t="str">
        <f t="shared" si="153"/>
        <v/>
      </c>
      <c r="CI189" s="2" t="str">
        <f t="shared" si="153"/>
        <v/>
      </c>
      <c r="CJ189" s="2" t="str">
        <f t="shared" si="153"/>
        <v/>
      </c>
      <c r="CK189" s="2" t="str">
        <f t="shared" si="153"/>
        <v/>
      </c>
      <c r="CL189" s="2" t="str">
        <f t="shared" si="153"/>
        <v/>
      </c>
      <c r="CM189" s="2" t="str">
        <f t="shared" si="153"/>
        <v/>
      </c>
      <c r="CN189" s="2" t="str">
        <f t="shared" si="153"/>
        <v/>
      </c>
      <c r="CO189" s="2" t="str">
        <f t="shared" si="153"/>
        <v/>
      </c>
      <c r="CP189" s="2" t="str">
        <f t="shared" si="153"/>
        <v/>
      </c>
      <c r="CQ189" s="2" t="str">
        <f t="shared" si="153"/>
        <v/>
      </c>
      <c r="CR189" s="2" t="str">
        <f t="shared" si="153"/>
        <v/>
      </c>
      <c r="CS189" s="2" t="str">
        <f t="shared" si="153"/>
        <v/>
      </c>
      <c r="CU189" s="2">
        <f t="shared" si="154"/>
        <v>37.127000000000002</v>
      </c>
      <c r="CV189" s="2">
        <f t="shared" si="154"/>
        <v>37.295000000000002</v>
      </c>
      <c r="CW189" s="2">
        <f t="shared" si="154"/>
        <v>34.524999999999999</v>
      </c>
      <c r="CX189" s="2">
        <f t="shared" si="154"/>
        <v>33.786999999999999</v>
      </c>
      <c r="CY189" s="2">
        <f t="shared" si="154"/>
        <v>35.6</v>
      </c>
      <c r="CZ189" s="2">
        <f t="shared" si="154"/>
        <v>35.200000000000003</v>
      </c>
      <c r="DA189" s="2">
        <f t="shared" si="154"/>
        <v>37.267000000000003</v>
      </c>
      <c r="DB189" s="2">
        <f t="shared" si="154"/>
        <v>33.65</v>
      </c>
      <c r="DC189" s="2">
        <f t="shared" si="154"/>
        <v>26.831</v>
      </c>
      <c r="DD189" s="2">
        <f t="shared" si="154"/>
        <v>28.305</v>
      </c>
      <c r="DE189" s="2">
        <f t="shared" si="154"/>
        <v>27.949000000000002</v>
      </c>
      <c r="DF189" s="2">
        <f t="shared" si="154"/>
        <v>31.05</v>
      </c>
      <c r="DG189" s="2">
        <f t="shared" si="154"/>
        <v>37.366999999999997</v>
      </c>
      <c r="DH189" s="2">
        <f t="shared" si="154"/>
        <v>32.25</v>
      </c>
      <c r="DI189" s="2">
        <f t="shared" si="154"/>
        <v>33.082999999999998</v>
      </c>
      <c r="DK189" s="2">
        <f t="shared" si="160"/>
        <v>55.254375806451598</v>
      </c>
      <c r="DL189" s="2">
        <f t="shared" si="160"/>
        <v>71.575120967741938</v>
      </c>
      <c r="DM189" s="2">
        <f t="shared" si="160"/>
        <v>73.259014296187701</v>
      </c>
      <c r="DN189" s="2">
        <f t="shared" si="160"/>
        <v>71.819958577712598</v>
      </c>
      <c r="DO189" s="2">
        <f t="shared" si="160"/>
        <v>91.656347324046919</v>
      </c>
      <c r="DP189" s="2">
        <f t="shared" si="160"/>
        <v>80.566033766233772</v>
      </c>
      <c r="DQ189" s="2">
        <f t="shared" si="160"/>
        <v>83.538029325513179</v>
      </c>
      <c r="DR189" s="2">
        <f t="shared" si="160"/>
        <v>84.534638146167552</v>
      </c>
      <c r="DS189" s="2">
        <f t="shared" si="160"/>
        <v>65.342267741935487</v>
      </c>
      <c r="DT189" s="2">
        <f t="shared" si="160"/>
        <v>63.561140322580641</v>
      </c>
      <c r="DU189" s="2">
        <f t="shared" si="160"/>
        <v>68.69124946236559</v>
      </c>
      <c r="DV189" s="2">
        <f t="shared" si="160"/>
        <v>70.069954545454536</v>
      </c>
      <c r="DW189" s="2">
        <f t="shared" si="160"/>
        <v>84.141910873440281</v>
      </c>
      <c r="DX189" s="2">
        <f t="shared" si="160"/>
        <v>59.434417112299457</v>
      </c>
      <c r="DY189" s="2">
        <f t="shared" si="160"/>
        <v>52.66534482758621</v>
      </c>
      <c r="EA189" s="2">
        <f t="shared" si="164"/>
        <v>35.940274730656228</v>
      </c>
      <c r="EB189" s="2">
        <f t="shared" si="164"/>
        <v>37.904862841703753</v>
      </c>
      <c r="EC189" s="2">
        <f t="shared" si="164"/>
        <v>36.29087249736564</v>
      </c>
      <c r="ED189" s="2">
        <f t="shared" si="164"/>
        <v>34.069904764625221</v>
      </c>
      <c r="EE189" s="2">
        <f t="shared" si="164"/>
        <v>37.03374291833353</v>
      </c>
      <c r="EF189" s="2">
        <f t="shared" si="163"/>
        <v>28.978091395793498</v>
      </c>
      <c r="EG189" s="2">
        <f t="shared" si="163"/>
        <v>33.8233436357404</v>
      </c>
      <c r="EH189" s="2">
        <f t="shared" si="163"/>
        <v>30.785764597013006</v>
      </c>
      <c r="EI189" s="2">
        <f t="shared" si="163"/>
        <v>25.787519325992168</v>
      </c>
      <c r="EJ189" s="2">
        <f t="shared" si="163"/>
        <v>25.311599201158565</v>
      </c>
      <c r="EK189" s="2">
        <f t="shared" si="135"/>
        <v>26.131763825949225</v>
      </c>
      <c r="EL189" s="2">
        <f t="shared" si="130"/>
        <v>28.666303059273417</v>
      </c>
      <c r="EM189" s="2">
        <f t="shared" si="130"/>
        <v>37.274829151008205</v>
      </c>
      <c r="EN189" s="2">
        <f t="shared" si="130"/>
        <v>29.561831058143731</v>
      </c>
      <c r="EO189" s="2">
        <f t="shared" si="130"/>
        <v>32.815554116216362</v>
      </c>
      <c r="EQ189" s="2">
        <f t="shared" si="161"/>
        <v>38.524879391845865</v>
      </c>
      <c r="ER189" s="2">
        <f t="shared" si="161"/>
        <v>37.033020994573441</v>
      </c>
      <c r="ES189" s="2">
        <f t="shared" si="161"/>
        <v>36.260807567968627</v>
      </c>
      <c r="ET189" s="2">
        <f t="shared" si="161"/>
        <v>33.785295651242109</v>
      </c>
      <c r="EU189" s="2">
        <f t="shared" si="161"/>
        <v>36.160331600797647</v>
      </c>
      <c r="EV189" s="2">
        <f t="shared" si="161"/>
        <v>34.983734790193282</v>
      </c>
      <c r="EW189" s="2">
        <f t="shared" si="161"/>
        <v>36.961908840525965</v>
      </c>
      <c r="EX189" s="2">
        <f t="shared" si="161"/>
        <v>32.897748612679258</v>
      </c>
      <c r="EY189" s="2">
        <f t="shared" si="161"/>
        <v>27.971902819074703</v>
      </c>
      <c r="EZ189" s="2">
        <f t="shared" si="161"/>
        <v>27.596808548789578</v>
      </c>
      <c r="FA189" s="2">
        <f t="shared" si="161"/>
        <v>27.527972945841157</v>
      </c>
      <c r="FB189" s="2">
        <f t="shared" si="161"/>
        <v>30.521551214425156</v>
      </c>
      <c r="FC189" s="2">
        <f t="shared" si="161"/>
        <v>37.833683720568366</v>
      </c>
      <c r="FD189" s="2">
        <f t="shared" si="161"/>
        <v>32.709487419866306</v>
      </c>
      <c r="FE189" s="2">
        <f t="shared" si="161"/>
        <v>33.028268286026204</v>
      </c>
      <c r="FG189" s="2">
        <f t="shared" si="162"/>
        <v>0.99999999997490041</v>
      </c>
      <c r="FH189" s="2">
        <f t="shared" si="162"/>
        <v>0.99999999997739641</v>
      </c>
      <c r="FI189" s="2">
        <f t="shared" si="162"/>
        <v>0.99999999997827738</v>
      </c>
      <c r="FJ189" s="2">
        <f t="shared" si="162"/>
        <v>0.9999999999835254</v>
      </c>
      <c r="FK189" s="2">
        <f t="shared" si="162"/>
        <v>0.99999999998049149</v>
      </c>
      <c r="FL189" s="2">
        <f t="shared" si="162"/>
        <v>0.99999999998008371</v>
      </c>
      <c r="FM189" s="2">
        <f t="shared" si="162"/>
        <v>0.99999999998250677</v>
      </c>
      <c r="FN189" s="2">
        <f t="shared" si="162"/>
        <v>0.99999999998106281</v>
      </c>
      <c r="FO189" s="2">
        <f t="shared" si="162"/>
        <v>0.99999999998333433</v>
      </c>
      <c r="FP189" s="2">
        <f t="shared" si="162"/>
        <v>0.99999999998388212</v>
      </c>
      <c r="FQ189" s="2">
        <f t="shared" si="162"/>
        <v>0.99999999998132627</v>
      </c>
      <c r="FR189" s="2">
        <f t="shared" si="162"/>
        <v>0.99999999997678801</v>
      </c>
      <c r="FS189" s="2">
        <f t="shared" si="162"/>
        <v>0.99999999978615783</v>
      </c>
      <c r="FT189" s="2">
        <f t="shared" si="162"/>
        <v>0.9999999986730701</v>
      </c>
      <c r="FU189" s="2">
        <f t="shared" si="162"/>
        <v>0.99999999405592577</v>
      </c>
      <c r="FW189" s="2">
        <f t="shared" si="155"/>
        <v>0.98320135267822273</v>
      </c>
      <c r="FX189" s="2">
        <f t="shared" si="155"/>
        <v>0.99675266421423081</v>
      </c>
      <c r="FY189" s="2">
        <f t="shared" si="155"/>
        <v>0.9969630585513527</v>
      </c>
      <c r="FZ189" s="2">
        <f t="shared" si="155"/>
        <v>0.99762945229260669</v>
      </c>
      <c r="GA189" s="2">
        <f t="shared" si="155"/>
        <v>0.99714111475274769</v>
      </c>
      <c r="GB189" s="2">
        <f t="shared" si="155"/>
        <v>0.99561785977423278</v>
      </c>
      <c r="GC189" s="2">
        <f t="shared" si="155"/>
        <v>0.9977769663256334</v>
      </c>
      <c r="GD189" s="2">
        <f t="shared" si="155"/>
        <v>0.99803495300240896</v>
      </c>
      <c r="GE189" s="2">
        <f t="shared" si="155"/>
        <v>0.99832925042684939</v>
      </c>
      <c r="GF189" s="2">
        <f t="shared" si="155"/>
        <v>0.99830318046347077</v>
      </c>
      <c r="GG189" s="2">
        <f t="shared" si="155"/>
        <v>0.99754650385299282</v>
      </c>
      <c r="GH189" s="2">
        <f t="shared" si="155"/>
        <v>0.99591610181265044</v>
      </c>
      <c r="GI189" s="2">
        <f t="shared" si="155"/>
        <v>0.99211901201278041</v>
      </c>
      <c r="GJ189" s="2">
        <f t="shared" si="155"/>
        <v>0.98479464658269911</v>
      </c>
      <c r="GK189" s="2">
        <f t="shared" si="155"/>
        <v>0.97771188226618666</v>
      </c>
      <c r="GM189" s="107">
        <f t="shared" si="156"/>
        <v>1.6928880430392689E-271</v>
      </c>
      <c r="GN189" s="107">
        <f t="shared" si="156"/>
        <v>0</v>
      </c>
      <c r="GO189" s="107">
        <f t="shared" si="156"/>
        <v>0</v>
      </c>
      <c r="GP189" s="107">
        <f t="shared" si="156"/>
        <v>0</v>
      </c>
      <c r="GQ189" s="107">
        <f t="shared" si="156"/>
        <v>0</v>
      </c>
      <c r="GR189" s="107">
        <f t="shared" si="156"/>
        <v>0</v>
      </c>
      <c r="GS189" s="107">
        <f t="shared" si="156"/>
        <v>0</v>
      </c>
      <c r="GT189" s="107">
        <f t="shared" si="156"/>
        <v>0</v>
      </c>
      <c r="GU189" s="107">
        <f t="shared" si="156"/>
        <v>0</v>
      </c>
      <c r="GV189" s="107">
        <f t="shared" si="156"/>
        <v>0</v>
      </c>
      <c r="GW189" s="107">
        <f t="shared" si="156"/>
        <v>0</v>
      </c>
      <c r="GX189" s="107">
        <f t="shared" si="156"/>
        <v>0</v>
      </c>
      <c r="GY189" s="107">
        <f t="shared" si="156"/>
        <v>0</v>
      </c>
      <c r="GZ189" s="107">
        <f t="shared" si="156"/>
        <v>0</v>
      </c>
      <c r="HA189" s="107">
        <f t="shared" si="156"/>
        <v>0</v>
      </c>
      <c r="HC189" s="107">
        <f t="shared" si="132"/>
        <v>2.3376077151213077E-213</v>
      </c>
      <c r="HD189" s="107">
        <f t="shared" si="132"/>
        <v>4.6211359180209823E-247</v>
      </c>
      <c r="HE189" s="107">
        <f t="shared" si="132"/>
        <v>1.8125487477290073E-259</v>
      </c>
      <c r="HF189" s="107">
        <f t="shared" si="132"/>
        <v>0</v>
      </c>
      <c r="HG189" s="107">
        <f t="shared" si="132"/>
        <v>0</v>
      </c>
      <c r="HH189" s="107">
        <f t="shared" si="132"/>
        <v>5.2073628717208915E-300</v>
      </c>
      <c r="HI189" s="107">
        <f t="shared" si="166"/>
        <v>0</v>
      </c>
      <c r="HJ189" s="107">
        <f t="shared" si="166"/>
        <v>0</v>
      </c>
      <c r="HK189" s="107">
        <f t="shared" si="166"/>
        <v>0</v>
      </c>
      <c r="HL189" s="107">
        <f t="shared" si="166"/>
        <v>0</v>
      </c>
      <c r="HM189" s="107">
        <f t="shared" si="166"/>
        <v>0</v>
      </c>
      <c r="HN189" s="107">
        <f t="shared" si="166"/>
        <v>0</v>
      </c>
      <c r="HO189" s="107">
        <f t="shared" si="149"/>
        <v>1.6541625588218564E-296</v>
      </c>
      <c r="HP189" s="107">
        <f t="shared" si="149"/>
        <v>1.7020737693292113E-300</v>
      </c>
      <c r="HQ189" s="107">
        <f t="shared" si="149"/>
        <v>0</v>
      </c>
      <c r="HS189" s="107">
        <f t="shared" si="157"/>
        <v>6.1296939489101058E-46</v>
      </c>
      <c r="HT189" s="107">
        <f t="shared" si="157"/>
        <v>1.3319254991101127E-59</v>
      </c>
      <c r="HU189" s="107">
        <f t="shared" si="157"/>
        <v>7.6976841643762242E-63</v>
      </c>
      <c r="HV189" s="107">
        <f t="shared" si="157"/>
        <v>6.3533621365533178E-79</v>
      </c>
      <c r="HW189" s="107">
        <f t="shared" si="157"/>
        <v>1.464902104532594E-77</v>
      </c>
      <c r="HX189" s="107">
        <f t="shared" si="157"/>
        <v>2.5482533501495546E-70</v>
      </c>
      <c r="HY189" s="107">
        <f t="shared" si="157"/>
        <v>1.0977525499849069E-83</v>
      </c>
      <c r="HZ189" s="107">
        <f t="shared" si="157"/>
        <v>1.2204370090958369E-81</v>
      </c>
      <c r="IA189" s="107">
        <f t="shared" si="157"/>
        <v>4.8090992191654979E-92</v>
      </c>
      <c r="IB189" s="107">
        <f t="shared" si="157"/>
        <v>2.4324145488871377E-96</v>
      </c>
      <c r="IC189" s="107">
        <f t="shared" si="157"/>
        <v>3.108568799478611E-91</v>
      </c>
      <c r="ID189" s="107">
        <f t="shared" si="157"/>
        <v>9.4652244486403135E-74</v>
      </c>
      <c r="IE189" s="107">
        <f t="shared" si="157"/>
        <v>8.6486749137529982E-69</v>
      </c>
      <c r="IF189" s="107">
        <f t="shared" si="157"/>
        <v>5.2307928546389619E-68</v>
      </c>
      <c r="IG189" s="107">
        <f t="shared" si="157"/>
        <v>2.1271720008517326E-80</v>
      </c>
      <c r="II189" s="107">
        <f t="shared" si="158"/>
        <v>1.1374656514511858E-6</v>
      </c>
      <c r="IJ189" s="107">
        <f t="shared" si="158"/>
        <v>2.9112560353777305E-13</v>
      </c>
      <c r="IK189" s="107">
        <f t="shared" si="158"/>
        <v>4.3179954121830694E-14</v>
      </c>
      <c r="IL189" s="107">
        <f t="shared" si="158"/>
        <v>6.9618564152040181E-18</v>
      </c>
      <c r="IM189" s="107">
        <f t="shared" si="158"/>
        <v>4.8299978928020972E-17</v>
      </c>
      <c r="IN189" s="107">
        <f t="shared" si="158"/>
        <v>2.8941910219365006E-14</v>
      </c>
      <c r="IO189" s="107">
        <f t="shared" si="158"/>
        <v>4.240721042681144E-19</v>
      </c>
      <c r="IP189" s="107">
        <f t="shared" si="158"/>
        <v>3.904829631175522E-19</v>
      </c>
      <c r="IQ189" s="107">
        <f t="shared" si="158"/>
        <v>7.5812600361516968E-22</v>
      </c>
      <c r="IR189" s="107">
        <f t="shared" si="158"/>
        <v>7.5301662348120486E-23</v>
      </c>
      <c r="IS189" s="107">
        <f t="shared" si="158"/>
        <v>2.4970058159639863E-20</v>
      </c>
      <c r="IT189" s="107">
        <f t="shared" si="158"/>
        <v>2.9087607524738688E-15</v>
      </c>
      <c r="IU189" s="107">
        <f t="shared" si="158"/>
        <v>7.6728115692366237E-14</v>
      </c>
      <c r="IV189" s="107">
        <f t="shared" si="158"/>
        <v>1.3675958908688782E-12</v>
      </c>
      <c r="IW189" s="107">
        <f t="shared" si="158"/>
        <v>5.5331042665578622E-4</v>
      </c>
      <c r="IY189" s="107">
        <f t="shared" si="159"/>
        <v>1.1374656514511858E-6</v>
      </c>
      <c r="IZ189" s="107">
        <f t="shared" si="159"/>
        <v>2.9112560353777305E-13</v>
      </c>
      <c r="JA189" s="107">
        <f t="shared" si="159"/>
        <v>4.3179954121830694E-14</v>
      </c>
      <c r="JB189" s="107">
        <f t="shared" si="159"/>
        <v>6.9618564152040181E-18</v>
      </c>
      <c r="JC189" s="107">
        <f t="shared" si="159"/>
        <v>4.8299978928020972E-17</v>
      </c>
      <c r="JD189" s="107">
        <f t="shared" si="159"/>
        <v>2.8941910219365006E-14</v>
      </c>
      <c r="JE189" s="107">
        <f t="shared" si="159"/>
        <v>4.240721042681144E-19</v>
      </c>
      <c r="JF189" s="107">
        <f t="shared" si="159"/>
        <v>3.904829631175522E-19</v>
      </c>
      <c r="JG189" s="107">
        <f t="shared" si="159"/>
        <v>7.5812600361516968E-22</v>
      </c>
      <c r="JH189" s="107">
        <f t="shared" si="159"/>
        <v>7.5301662348120486E-23</v>
      </c>
      <c r="JI189" s="107">
        <f t="shared" si="159"/>
        <v>2.4970058159639863E-20</v>
      </c>
      <c r="JJ189" s="107">
        <f t="shared" si="159"/>
        <v>2.9087607524738688E-15</v>
      </c>
      <c r="JK189" s="107">
        <f t="shared" si="159"/>
        <v>7.6728115692366237E-14</v>
      </c>
      <c r="JL189" s="107">
        <f t="shared" si="159"/>
        <v>1.3675958908688782E-12</v>
      </c>
      <c r="JM189" s="107">
        <f t="shared" si="159"/>
        <v>5.5331042665578622E-4</v>
      </c>
    </row>
    <row r="190" spans="2:273" x14ac:dyDescent="0.25">
      <c r="B190" s="2">
        <v>162</v>
      </c>
      <c r="C190" s="37">
        <v>37.905000000000001</v>
      </c>
      <c r="D190" s="37">
        <v>36.802999999999997</v>
      </c>
      <c r="E190" s="37">
        <v>34.917999999999999</v>
      </c>
      <c r="F190" s="37">
        <v>35.197000000000003</v>
      </c>
      <c r="G190" s="37">
        <v>35.767000000000003</v>
      </c>
      <c r="H190" s="37">
        <v>35.1</v>
      </c>
      <c r="I190" s="37">
        <v>36.517000000000003</v>
      </c>
      <c r="J190" s="37">
        <v>33.633000000000003</v>
      </c>
      <c r="K190" s="37">
        <v>29.593</v>
      </c>
      <c r="L190" s="37">
        <v>28.135999999999999</v>
      </c>
      <c r="M190" s="37">
        <v>27.61</v>
      </c>
      <c r="N190" s="37">
        <v>31.266999999999999</v>
      </c>
      <c r="O190" s="37">
        <v>37.817</v>
      </c>
      <c r="P190" s="37">
        <v>32.183</v>
      </c>
      <c r="Q190" s="37">
        <v>33.317</v>
      </c>
      <c r="S190" s="4">
        <f>AY190 + (C$3 * _xlfn.NORM.DIST($B190, C$7, ABS(C$11), FALSE) * _xlfn.NORM.DIST(($B190 - C$7)*C$15, 0, ABS(C$11), TRUE) * 2)
               + (C$4 * _xlfn.NORM.DIST($B190, C$8, ABS(C$12), FALSE) * _xlfn.NORM.DIST(($B190 - C$8)*C$16, 0, ABS(C$12), TRUE) * 2)
               + (C$5 * _xlfn.NORM.DIST($B190, C$9, ABS(C$13), FALSE) * _xlfn.NORM.DIST(($B190 - C$9)*C$17, 0, ABS(C$13), TRUE) * 2)
               + (C$6 * _xlfn.NORM.DIST($B190, C$10, ABS(C$14), FALSE) * _xlfn.NORM.DIST(($B190 - C$10)*C$18, 0, ABS(C$14), TRUE) * 2)</f>
        <v>38.457498578659447</v>
      </c>
      <c r="T190" s="4">
        <f>AZ190 + (D$3 * _xlfn.NORM.DIST($B190, D$7, ABS(D$11), FALSE) * _xlfn.NORM.DIST(($B190 - D$7)*D$15, 0, ABS(D$11), TRUE) * 2)
               + (D$4 * _xlfn.NORM.DIST($B190, D$8, ABS(D$12), FALSE) * _xlfn.NORM.DIST(($B190 - D$8)*D$16, 0, ABS(D$12), TRUE) * 2)
               + (D$5 * _xlfn.NORM.DIST($B190, D$9, ABS(D$13), FALSE) * _xlfn.NORM.DIST(($B190 - D$9)*D$17, 0, ABS(D$13), TRUE) * 2)
               + (D$6 * _xlfn.NORM.DIST($B190, D$10, ABS(D$14), FALSE) * _xlfn.NORM.DIST(($B190 - D$10)*D$18, 0, ABS(D$14), TRUE) * 2)</f>
        <v>36.963692353643637</v>
      </c>
      <c r="U190" s="4">
        <f>BA190 + (E$3 * _xlfn.NORM.DIST($B190, E$7, ABS(E$11), FALSE) * _xlfn.NORM.DIST(($B190 - E$7)*E$15, 0, ABS(E$11), TRUE) * 2)
               + (E$4 * _xlfn.NORM.DIST($B190, E$8, ABS(E$12), FALSE) * _xlfn.NORM.DIST(($B190 - E$8)*E$16, 0, ABS(E$12), TRUE) * 2)
               + (E$5 * _xlfn.NORM.DIST($B190, E$9, ABS(E$13), FALSE) * _xlfn.NORM.DIST(($B190 - E$9)*E$17, 0, ABS(E$13), TRUE) * 2)
               + (E$6 * _xlfn.NORM.DIST($B190, E$10, ABS(E$14), FALSE) * _xlfn.NORM.DIST(($B190 - E$10)*E$18, 0, ABS(E$14), TRUE) * 2)</f>
        <v>36.138535927060794</v>
      </c>
      <c r="V190" s="4">
        <f>BB190 + (F$3 * _xlfn.NORM.DIST($B190, F$7, ABS(F$11), FALSE) * _xlfn.NORM.DIST(($B190 - F$7)*F$15, 0, ABS(F$11), TRUE) * 2)
               + (F$4 * _xlfn.NORM.DIST($B190, F$8, ABS(F$12), FALSE) * _xlfn.NORM.DIST(($B190 - F$8)*F$16, 0, ABS(F$12), TRUE) * 2)
               + (F$5 * _xlfn.NORM.DIST($B190, F$9, ABS(F$13), FALSE) * _xlfn.NORM.DIST(($B190 - F$9)*F$17, 0, ABS(F$13), TRUE) * 2)
               + (F$6 * _xlfn.NORM.DIST($B190, F$10, ABS(F$14), FALSE) * _xlfn.NORM.DIST(($B190 - F$10)*F$18, 0, ABS(F$14), TRUE) * 2)</f>
        <v>33.672757188957249</v>
      </c>
      <c r="W190" s="4">
        <f>BC190 + (G$3 * _xlfn.NORM.DIST($B190, G$7, ABS(G$11), FALSE) * _xlfn.NORM.DIST(($B190 - G$7)*G$15, 0, ABS(G$11), TRUE) * 2)
               + (G$4 * _xlfn.NORM.DIST($B190, G$8, ABS(G$12), FALSE) * _xlfn.NORM.DIST(($B190 - G$8)*G$16, 0, ABS(G$12), TRUE) * 2)
               + (G$5 * _xlfn.NORM.DIST($B190, G$9, ABS(G$13), FALSE) * _xlfn.NORM.DIST(($B190 - G$9)*G$17, 0, ABS(G$13), TRUE) * 2)
               + (G$6 * _xlfn.NORM.DIST($B190, G$10, ABS(G$14), FALSE) * _xlfn.NORM.DIST(($B190 - G$10)*G$18, 0, ABS(G$14), TRUE) * 2)</f>
        <v>36.013101776417564</v>
      </c>
      <c r="X190" s="4">
        <f>BD190 + (H$3 * _xlfn.NORM.DIST($B190, H$7, ABS(H$11), FALSE) * _xlfn.NORM.DIST(($B190 - H$7)*H$15, 0, ABS(H$11), TRUE) * 2)
               + (H$4 * _xlfn.NORM.DIST($B190, H$8, ABS(H$12), FALSE) * _xlfn.NORM.DIST(($B190 - H$8)*H$16, 0, ABS(H$12), TRUE) * 2)
               + (H$5 * _xlfn.NORM.DIST($B190, H$9, ABS(H$13), FALSE) * _xlfn.NORM.DIST(($B190 - H$9)*H$17, 0, ABS(H$13), TRUE) * 2)
               + (H$6 * _xlfn.NORM.DIST($B190, H$10, ABS(H$14), FALSE) * _xlfn.NORM.DIST(($B190 - H$10)*H$18, 0, ABS(H$14), TRUE) * 2)</f>
        <v>34.758211964459534</v>
      </c>
      <c r="Y190" s="4">
        <f>BE190 + (I$3 * _xlfn.NORM.DIST($B190, I$7, ABS(I$11), FALSE) * _xlfn.NORM.DIST(($B190 - I$7)*I$15, 0, ABS(I$11), TRUE) * 2)
               + (I$4 * _xlfn.NORM.DIST($B190, I$8, ABS(I$12), FALSE) * _xlfn.NORM.DIST(($B190 - I$8)*I$16, 0, ABS(I$12), TRUE) * 2)
               + (I$5 * _xlfn.NORM.DIST($B190, I$9, ABS(I$13), FALSE) * _xlfn.NORM.DIST(($B190 - I$9)*I$17, 0, ABS(I$13), TRUE) * 2)
               + (I$6 * _xlfn.NORM.DIST($B190, I$10, ABS(I$14), FALSE) * _xlfn.NORM.DIST(($B190 - I$10)*I$18, 0, ABS(I$14), TRUE) * 2)</f>
        <v>36.764116990169121</v>
      </c>
      <c r="Z190" s="4">
        <f>BF190 + (J$3 * _xlfn.NORM.DIST($B190, J$7, ABS(J$11), FALSE) * _xlfn.NORM.DIST(($B190 - J$7)*J$15, 0, ABS(J$11), TRUE) * 2)
               + (J$4 * _xlfn.NORM.DIST($B190, J$8, ABS(J$12), FALSE) * _xlfn.NORM.DIST(($B190 - J$8)*J$16, 0, ABS(J$12), TRUE) * 2)
               + (J$5 * _xlfn.NORM.DIST($B190, J$9, ABS(J$13), FALSE) * _xlfn.NORM.DIST(($B190 - J$9)*J$17, 0, ABS(J$13), TRUE) * 2)
               + (J$6 * _xlfn.NORM.DIST($B190, J$10, ABS(J$14), FALSE) * _xlfn.NORM.DIST(($B190 - J$10)*J$18, 0, ABS(J$14), TRUE) * 2)</f>
        <v>32.718997065267331</v>
      </c>
      <c r="AA190" s="4">
        <f>BG190 + (K$3 * _xlfn.NORM.DIST($B190, K$7, ABS(K$11), FALSE) * _xlfn.NORM.DIST(($B190 - K$7)*K$15, 0, ABS(K$11), TRUE) * 2)
               + (K$4 * _xlfn.NORM.DIST($B190, K$8, ABS(K$12), FALSE) * _xlfn.NORM.DIST(($B190 - K$8)*K$16, 0, ABS(K$12), TRUE) * 2)
               + (K$5 * _xlfn.NORM.DIST($B190, K$9, ABS(K$13), FALSE) * _xlfn.NORM.DIST(($B190 - K$9)*K$17, 0, ABS(K$13), TRUE) * 2)
               + (K$6 * _xlfn.NORM.DIST($B190, K$10, ABS(K$14), FALSE) * _xlfn.NORM.DIST(($B190 - K$10)*K$18, 0, ABS(K$14), TRUE) * 2)</f>
        <v>27.813049909361808</v>
      </c>
      <c r="AB190" s="4">
        <f>BH190 + (L$3 * _xlfn.NORM.DIST($B190, L$7, ABS(L$11), FALSE) * _xlfn.NORM.DIST(($B190 - L$7)*L$15, 0, ABS(L$11), TRUE) * 2)
               + (L$4 * _xlfn.NORM.DIST($B190, L$8, ABS(L$12), FALSE) * _xlfn.NORM.DIST(($B190 - L$8)*L$16, 0, ABS(L$12), TRUE) * 2)
               + (L$5 * _xlfn.NORM.DIST($B190, L$9, ABS(L$13), FALSE) * _xlfn.NORM.DIST(($B190 - L$9)*L$17, 0, ABS(L$13), TRUE) * 2)
               + (L$6 * _xlfn.NORM.DIST($B190, L$10, ABS(L$14), FALSE) * _xlfn.NORM.DIST(($B190 - L$10)*L$18, 0, ABS(L$14), TRUE) * 2)</f>
        <v>27.433889702436172</v>
      </c>
      <c r="AC190" s="4">
        <f>BI190 + (M$3 * _xlfn.NORM.DIST($B190, M$7, ABS(M$11), FALSE) * _xlfn.NORM.DIST(($B190 - M$7)*M$15, 0, ABS(M$11), TRUE) * 2)
               + (M$4 * _xlfn.NORM.DIST($B190, M$8, ABS(M$12), FALSE) * _xlfn.NORM.DIST(($B190 - M$8)*M$16, 0, ABS(M$12), TRUE) * 2)
               + (M$5 * _xlfn.NORM.DIST($B190, M$9, ABS(M$13), FALSE) * _xlfn.NORM.DIST(($B190 - M$9)*M$17, 0, ABS(M$13), TRUE) * 2)
               + (M$6 * _xlfn.NORM.DIST($B190, M$10, ABS(M$14), FALSE) * _xlfn.NORM.DIST(($B190 - M$10)*M$18, 0, ABS(M$14), TRUE) * 2)</f>
        <v>27.387263014395998</v>
      </c>
      <c r="AD190" s="4">
        <f>BJ190 + (N$3 * _xlfn.NORM.DIST($B190, N$7, ABS(N$11), FALSE) * _xlfn.NORM.DIST(($B190 - N$7)*N$15, 0, ABS(N$11), TRUE) * 2)
               + (N$4 * _xlfn.NORM.DIST($B190, N$8, ABS(N$12), FALSE) * _xlfn.NORM.DIST(($B190 - N$8)*N$16, 0, ABS(N$12), TRUE) * 2)
               + (N$5 * _xlfn.NORM.DIST($B190, N$9, ABS(N$13), FALSE) * _xlfn.NORM.DIST(($B190 - N$9)*N$17, 0, ABS(N$13), TRUE) * 2)
               + (N$6 * _xlfn.NORM.DIST($B190, N$10, ABS(N$14), FALSE) * _xlfn.NORM.DIST(($B190 - N$10)*N$18, 0, ABS(N$14), TRUE) * 2)</f>
        <v>30.350902686433834</v>
      </c>
      <c r="AE190" s="4">
        <f>BK190 + (O$3 * _xlfn.NORM.DIST($B190, O$7, ABS(O$11), FALSE) * _xlfn.NORM.DIST(($B190 - O$7)*O$15, 0, ABS(O$11), TRUE) * 2)
               + (O$4 * _xlfn.NORM.DIST($B190, O$8, ABS(O$12), FALSE) * _xlfn.NORM.DIST(($B190 - O$8)*O$16, 0, ABS(O$12), TRUE) * 2)
               + (O$5 * _xlfn.NORM.DIST($B190, O$9, ABS(O$13), FALSE) * _xlfn.NORM.DIST(($B190 - O$9)*O$17, 0, ABS(O$13), TRUE) * 2)
               + (O$6 * _xlfn.NORM.DIST($B190, O$10, ABS(O$14), FALSE) * _xlfn.NORM.DIST(($B190 - O$10)*O$18, 0, ABS(O$14), TRUE) * 2)</f>
        <v>37.643880065262969</v>
      </c>
      <c r="AF190" s="4">
        <f t="shared" si="133"/>
        <v>32.493134540797421</v>
      </c>
      <c r="AG190" s="4">
        <f t="shared" si="133"/>
        <v>32.85582236679523</v>
      </c>
      <c r="AI190" s="4">
        <f>IF(OR($B190 &lt; C$231, $B190 &gt; C$234), 0, C190-S190)</f>
        <v>-0.55249857865944563</v>
      </c>
      <c r="AJ190" s="4">
        <f>IF(OR($B190 &lt; D$231, $B190 &gt; D$234), 0, D190-T190)</f>
        <v>-0.16069235364363976</v>
      </c>
      <c r="AK190" s="4">
        <f>IF(OR($B190 &lt; E$231, $B190 &gt; E$234), 0, E190-U190)</f>
        <v>-1.2205359270607943</v>
      </c>
      <c r="AL190" s="4">
        <f>IF(OR($B190 &lt; F$231, $B190 &gt; F$234), 0, F190-V190)</f>
        <v>1.5242428110427539</v>
      </c>
      <c r="AM190" s="4">
        <f>IF(OR($B190 &lt; G$231, $B190 &gt; G$234), 0, G190-W190)</f>
        <v>-0.24610177641756081</v>
      </c>
      <c r="AN190" s="4">
        <f>IF(OR($B190 &lt; H$231, $B190 &gt; H$234), 0, H190-X190)</f>
        <v>0.34178803554046766</v>
      </c>
      <c r="AO190" s="4">
        <f>IF(OR($B190 &lt; I$231, $B190 &gt; I$234), 0, I190-Y190)</f>
        <v>-0.24711699016911837</v>
      </c>
      <c r="AP190" s="4">
        <f>IF(OR($B190 &lt; J$231, $B190 &gt; J$234), 0, J190-Z190)</f>
        <v>0.91400293473267169</v>
      </c>
      <c r="AQ190" s="4">
        <f>IF(OR($B190 &lt; K$231, $B190 &gt; K$234), 0, K190-AA190)</f>
        <v>1.7799500906381915</v>
      </c>
      <c r="AR190" s="4">
        <f>IF(OR($B190 &lt; L$231, $B190 &gt; L$234), 0, L190-AB190)</f>
        <v>0.70211029756382715</v>
      </c>
      <c r="AS190" s="4">
        <f>IF(OR($B190 &lt; M$231, $B190 &gt; M$234), 0, M190-AC190)</f>
        <v>0.22273698560400135</v>
      </c>
      <c r="AT190" s="4">
        <f>IF(OR($B190 &lt; N$231, $B190 &gt; N$234), 0, N190-AD190)</f>
        <v>0.91609731356616564</v>
      </c>
      <c r="AU190" s="4">
        <f>IF(OR($B190 &lt; O$231, $B190 &gt; O$234), 0, O190-AE190)</f>
        <v>0.17311993473703069</v>
      </c>
      <c r="AV190" s="4">
        <f t="shared" si="165"/>
        <v>-0.31013454079742075</v>
      </c>
      <c r="AW190" s="4">
        <f t="shared" si="165"/>
        <v>0.46117763320476968</v>
      </c>
      <c r="AY190" s="2">
        <f t="shared" si="151"/>
        <v>38.457498578659447</v>
      </c>
      <c r="AZ190" s="2">
        <f t="shared" si="151"/>
        <v>36.963692353643637</v>
      </c>
      <c r="BA190" s="2">
        <f t="shared" si="151"/>
        <v>36.138535927060794</v>
      </c>
      <c r="BB190" s="2">
        <f t="shared" si="151"/>
        <v>33.672757188957249</v>
      </c>
      <c r="BC190" s="2">
        <f t="shared" si="151"/>
        <v>36.013101776417564</v>
      </c>
      <c r="BD190" s="2">
        <f t="shared" si="151"/>
        <v>34.758211964459534</v>
      </c>
      <c r="BE190" s="2">
        <f t="shared" si="151"/>
        <v>36.764116990169121</v>
      </c>
      <c r="BF190" s="2">
        <f t="shared" si="151"/>
        <v>32.718997065267331</v>
      </c>
      <c r="BG190" s="2">
        <f t="shared" si="151"/>
        <v>27.813049909361808</v>
      </c>
      <c r="BH190" s="2">
        <f t="shared" si="151"/>
        <v>27.433889702436172</v>
      </c>
      <c r="BI190" s="2">
        <f t="shared" si="151"/>
        <v>27.387263014395998</v>
      </c>
      <c r="BJ190" s="2">
        <f t="shared" si="151"/>
        <v>30.350902686433834</v>
      </c>
      <c r="BK190" s="2">
        <f t="shared" si="151"/>
        <v>37.643880065262969</v>
      </c>
      <c r="BL190" s="2">
        <f t="shared" si="151"/>
        <v>32.493134540797421</v>
      </c>
      <c r="BM190" s="2">
        <f t="shared" si="151"/>
        <v>32.855822365904075</v>
      </c>
      <c r="BO190" s="2" t="str">
        <f t="shared" si="152"/>
        <v/>
      </c>
      <c r="BP190" s="2" t="str">
        <f t="shared" si="152"/>
        <v/>
      </c>
      <c r="BQ190" s="2" t="str">
        <f t="shared" si="152"/>
        <v/>
      </c>
      <c r="BR190" s="2" t="str">
        <f t="shared" si="152"/>
        <v/>
      </c>
      <c r="BS190" s="2" t="str">
        <f t="shared" si="152"/>
        <v/>
      </c>
      <c r="BT190" s="2" t="str">
        <f t="shared" si="152"/>
        <v/>
      </c>
      <c r="BU190" s="2" t="str">
        <f t="shared" si="152"/>
        <v/>
      </c>
      <c r="BV190" s="2" t="str">
        <f t="shared" si="152"/>
        <v/>
      </c>
      <c r="BW190" s="2" t="str">
        <f t="shared" si="152"/>
        <v/>
      </c>
      <c r="BX190" s="2" t="str">
        <f t="shared" si="152"/>
        <v/>
      </c>
      <c r="BY190" s="2" t="str">
        <f t="shared" si="152"/>
        <v/>
      </c>
      <c r="BZ190" s="2" t="str">
        <f t="shared" si="152"/>
        <v/>
      </c>
      <c r="CA190" s="2" t="str">
        <f t="shared" si="152"/>
        <v/>
      </c>
      <c r="CB190" s="2" t="str">
        <f t="shared" si="152"/>
        <v/>
      </c>
      <c r="CC190" s="2" t="str">
        <f t="shared" si="152"/>
        <v/>
      </c>
      <c r="CE190" s="2" t="str">
        <f t="shared" si="153"/>
        <v/>
      </c>
      <c r="CF190" s="2" t="str">
        <f t="shared" si="153"/>
        <v/>
      </c>
      <c r="CG190" s="2" t="str">
        <f t="shared" si="153"/>
        <v/>
      </c>
      <c r="CH190" s="2" t="str">
        <f t="shared" si="153"/>
        <v/>
      </c>
      <c r="CI190" s="2" t="str">
        <f t="shared" si="153"/>
        <v/>
      </c>
      <c r="CJ190" s="2" t="str">
        <f t="shared" si="153"/>
        <v/>
      </c>
      <c r="CK190" s="2" t="str">
        <f t="shared" si="153"/>
        <v/>
      </c>
      <c r="CL190" s="2" t="str">
        <f t="shared" si="153"/>
        <v/>
      </c>
      <c r="CM190" s="2" t="str">
        <f t="shared" si="153"/>
        <v/>
      </c>
      <c r="CN190" s="2" t="str">
        <f t="shared" si="153"/>
        <v/>
      </c>
      <c r="CO190" s="2" t="str">
        <f t="shared" si="153"/>
        <v/>
      </c>
      <c r="CP190" s="2" t="str">
        <f t="shared" si="153"/>
        <v/>
      </c>
      <c r="CQ190" s="2" t="str">
        <f t="shared" si="153"/>
        <v/>
      </c>
      <c r="CR190" s="2" t="str">
        <f t="shared" si="153"/>
        <v/>
      </c>
      <c r="CS190" s="2" t="str">
        <f t="shared" si="153"/>
        <v/>
      </c>
      <c r="CU190" s="2">
        <f t="shared" si="154"/>
        <v>37.905000000000001</v>
      </c>
      <c r="CV190" s="2">
        <f t="shared" si="154"/>
        <v>36.802999999999997</v>
      </c>
      <c r="CW190" s="2">
        <f t="shared" si="154"/>
        <v>34.917999999999999</v>
      </c>
      <c r="CX190" s="2">
        <f t="shared" si="154"/>
        <v>35.197000000000003</v>
      </c>
      <c r="CY190" s="2">
        <f t="shared" si="154"/>
        <v>35.767000000000003</v>
      </c>
      <c r="CZ190" s="2">
        <f t="shared" si="154"/>
        <v>35.1</v>
      </c>
      <c r="DA190" s="2">
        <f t="shared" si="154"/>
        <v>36.517000000000003</v>
      </c>
      <c r="DB190" s="2">
        <f t="shared" si="154"/>
        <v>33.633000000000003</v>
      </c>
      <c r="DC190" s="2">
        <f t="shared" si="154"/>
        <v>29.593</v>
      </c>
      <c r="DD190" s="2">
        <f t="shared" si="154"/>
        <v>28.135999999999999</v>
      </c>
      <c r="DE190" s="2">
        <f t="shared" si="154"/>
        <v>27.61</v>
      </c>
      <c r="DF190" s="2">
        <f t="shared" si="154"/>
        <v>31.266999999999999</v>
      </c>
      <c r="DG190" s="2">
        <f t="shared" si="154"/>
        <v>37.817</v>
      </c>
      <c r="DH190" s="2">
        <f t="shared" si="154"/>
        <v>32.183</v>
      </c>
      <c r="DI190" s="2">
        <f t="shared" si="154"/>
        <v>33.317</v>
      </c>
      <c r="DK190" s="2">
        <f t="shared" si="160"/>
        <v>55.258086290322566</v>
      </c>
      <c r="DL190" s="2">
        <f t="shared" si="160"/>
        <v>71.682828629032258</v>
      </c>
      <c r="DM190" s="2">
        <f t="shared" si="160"/>
        <v>73.367721224340187</v>
      </c>
      <c r="DN190" s="2">
        <f t="shared" si="160"/>
        <v>71.938008247800568</v>
      </c>
      <c r="DO190" s="2">
        <f t="shared" si="160"/>
        <v>91.89342705278591</v>
      </c>
      <c r="DP190" s="2">
        <f t="shared" si="160"/>
        <v>80.689833307868611</v>
      </c>
      <c r="DQ190" s="2">
        <f t="shared" si="160"/>
        <v>83.706616202346027</v>
      </c>
      <c r="DR190" s="2">
        <f t="shared" si="160"/>
        <v>84.716005793226373</v>
      </c>
      <c r="DS190" s="2">
        <f t="shared" si="160"/>
        <v>65.411593548387089</v>
      </c>
      <c r="DT190" s="2">
        <f t="shared" si="160"/>
        <v>63.633670161290318</v>
      </c>
      <c r="DU190" s="2">
        <f t="shared" si="160"/>
        <v>68.799307526881719</v>
      </c>
      <c r="DV190" s="2">
        <f t="shared" si="160"/>
        <v>70.163181818181812</v>
      </c>
      <c r="DW190" s="2">
        <f t="shared" si="160"/>
        <v>84.271596702317296</v>
      </c>
      <c r="DX190" s="2">
        <f t="shared" si="160"/>
        <v>59.439713569518709</v>
      </c>
      <c r="DY190" s="2">
        <f t="shared" si="160"/>
        <v>52.645470935960596</v>
      </c>
      <c r="EA190" s="2">
        <f t="shared" si="164"/>
        <v>35.864584720861913</v>
      </c>
      <c r="EB190" s="2">
        <f t="shared" si="164"/>
        <v>37.841103782581058</v>
      </c>
      <c r="EC190" s="2">
        <f t="shared" si="164"/>
        <v>36.167674920969432</v>
      </c>
      <c r="ED190" s="2">
        <f t="shared" si="164"/>
        <v>33.959888796846428</v>
      </c>
      <c r="EE190" s="2">
        <f t="shared" si="164"/>
        <v>36.89703115529155</v>
      </c>
      <c r="EF190" s="2">
        <f t="shared" si="163"/>
        <v>28.683921631612492</v>
      </c>
      <c r="EG190" s="2">
        <f t="shared" si="163"/>
        <v>33.584623657449725</v>
      </c>
      <c r="EH190" s="2">
        <f t="shared" si="163"/>
        <v>30.577549085876143</v>
      </c>
      <c r="EI190" s="2">
        <f t="shared" si="163"/>
        <v>25.599143004951596</v>
      </c>
      <c r="EJ190" s="2">
        <f t="shared" si="163"/>
        <v>25.117964986452407</v>
      </c>
      <c r="EK190" s="2">
        <f t="shared" si="135"/>
        <v>25.972754652646397</v>
      </c>
      <c r="EL190" s="2">
        <f t="shared" si="130"/>
        <v>28.473758827278516</v>
      </c>
      <c r="EM190" s="2">
        <f t="shared" si="130"/>
        <v>37.080616882854486</v>
      </c>
      <c r="EN190" s="2">
        <f t="shared" si="130"/>
        <v>29.337768749247623</v>
      </c>
      <c r="EO190" s="2">
        <f t="shared" si="130"/>
        <v>32.643762861523818</v>
      </c>
      <c r="EQ190" s="2">
        <f t="shared" si="161"/>
        <v>38.492688632314525</v>
      </c>
      <c r="ER190" s="2">
        <f t="shared" si="161"/>
        <v>36.9614217402412</v>
      </c>
      <c r="ES190" s="2">
        <f t="shared" si="161"/>
        <v>36.138465419471089</v>
      </c>
      <c r="ET190" s="2">
        <f t="shared" si="161"/>
        <v>33.672215236936616</v>
      </c>
      <c r="EU190" s="2">
        <f t="shared" si="161"/>
        <v>36.011088711164106</v>
      </c>
      <c r="EV190" s="2">
        <f t="shared" si="161"/>
        <v>34.779448766619495</v>
      </c>
      <c r="EW190" s="2">
        <f t="shared" si="161"/>
        <v>36.769743906171769</v>
      </c>
      <c r="EX190" s="2">
        <f t="shared" si="161"/>
        <v>32.722346215379844</v>
      </c>
      <c r="EY190" s="2">
        <f t="shared" si="161"/>
        <v>27.815992953935933</v>
      </c>
      <c r="EZ190" s="2">
        <f t="shared" si="161"/>
        <v>27.437016484198431</v>
      </c>
      <c r="FA190" s="2">
        <f t="shared" si="161"/>
        <v>27.390026502812322</v>
      </c>
      <c r="FB190" s="2">
        <f t="shared" si="161"/>
        <v>30.357017027417019</v>
      </c>
      <c r="FC190" s="2">
        <f t="shared" si="161"/>
        <v>37.647509326091239</v>
      </c>
      <c r="FD190" s="2">
        <f t="shared" si="161"/>
        <v>32.533347576435673</v>
      </c>
      <c r="FE190" s="2">
        <f t="shared" si="161"/>
        <v>32.85987172489083</v>
      </c>
      <c r="FG190" s="2">
        <f t="shared" si="162"/>
        <v>0.99999999998006273</v>
      </c>
      <c r="FH190" s="2">
        <f t="shared" si="162"/>
        <v>0.99999999998204525</v>
      </c>
      <c r="FI190" s="2">
        <f t="shared" si="162"/>
        <v>0.99999999998274514</v>
      </c>
      <c r="FJ190" s="2">
        <f t="shared" si="162"/>
        <v>0.9999999999869138</v>
      </c>
      <c r="FK190" s="2">
        <f t="shared" si="162"/>
        <v>0.99999999998450384</v>
      </c>
      <c r="FL190" s="2">
        <f t="shared" si="162"/>
        <v>0.99999999998417999</v>
      </c>
      <c r="FM190" s="2">
        <f t="shared" si="162"/>
        <v>0.99999999998610467</v>
      </c>
      <c r="FN190" s="2">
        <f t="shared" si="162"/>
        <v>0.9999999999849577</v>
      </c>
      <c r="FO190" s="2">
        <f t="shared" si="162"/>
        <v>0.99999999998676203</v>
      </c>
      <c r="FP190" s="2">
        <f t="shared" si="162"/>
        <v>0.99999999998719713</v>
      </c>
      <c r="FQ190" s="2">
        <f t="shared" si="162"/>
        <v>0.99999999998516687</v>
      </c>
      <c r="FR190" s="2">
        <f t="shared" si="162"/>
        <v>0.99999999998156197</v>
      </c>
      <c r="FS190" s="2">
        <f t="shared" si="162"/>
        <v>0.99999999982654597</v>
      </c>
      <c r="FT190" s="2">
        <f t="shared" si="162"/>
        <v>0.99999999890474656</v>
      </c>
      <c r="FU190" s="2">
        <f t="shared" si="162"/>
        <v>0.99999999502078196</v>
      </c>
      <c r="FW190" s="2">
        <f t="shared" si="155"/>
        <v>0.98661009791569532</v>
      </c>
      <c r="FX190" s="2">
        <f t="shared" si="155"/>
        <v>0.9974188255693166</v>
      </c>
      <c r="FY190" s="2">
        <f t="shared" si="155"/>
        <v>0.99758616394649346</v>
      </c>
      <c r="FZ190" s="2">
        <f t="shared" si="155"/>
        <v>0.99811608851429767</v>
      </c>
      <c r="GA190" s="2">
        <f t="shared" si="155"/>
        <v>0.99772777067566154</v>
      </c>
      <c r="GB190" s="2">
        <f t="shared" si="155"/>
        <v>0.99651600222387093</v>
      </c>
      <c r="GC190" s="2">
        <f t="shared" si="155"/>
        <v>0.99823337385727651</v>
      </c>
      <c r="GD190" s="2">
        <f t="shared" si="155"/>
        <v>0.99843847659025176</v>
      </c>
      <c r="GE190" s="2">
        <f t="shared" si="155"/>
        <v>0.99867242024995506</v>
      </c>
      <c r="GF190" s="2">
        <f t="shared" si="155"/>
        <v>0.99865169779178808</v>
      </c>
      <c r="GG190" s="2">
        <f t="shared" si="155"/>
        <v>0.99805013480564686</v>
      </c>
      <c r="GH190" s="2">
        <f t="shared" si="155"/>
        <v>0.99675331733513428</v>
      </c>
      <c r="GI190" s="2">
        <f t="shared" si="155"/>
        <v>0.9935979583834027</v>
      </c>
      <c r="GJ190" s="2">
        <f t="shared" si="155"/>
        <v>0.98741602983929555</v>
      </c>
      <c r="GK190" s="2">
        <f t="shared" si="155"/>
        <v>0.98126195049785814</v>
      </c>
      <c r="GM190" s="107">
        <f t="shared" si="156"/>
        <v>1.3271203826726558E-276</v>
      </c>
      <c r="GN190" s="107">
        <f t="shared" si="156"/>
        <v>0</v>
      </c>
      <c r="GO190" s="107">
        <f t="shared" si="156"/>
        <v>0</v>
      </c>
      <c r="GP190" s="107">
        <f t="shared" si="156"/>
        <v>0</v>
      </c>
      <c r="GQ190" s="107">
        <f t="shared" si="156"/>
        <v>0</v>
      </c>
      <c r="GR190" s="107">
        <f t="shared" si="156"/>
        <v>0</v>
      </c>
      <c r="GS190" s="107">
        <f t="shared" si="156"/>
        <v>0</v>
      </c>
      <c r="GT190" s="107">
        <f t="shared" si="156"/>
        <v>0</v>
      </c>
      <c r="GU190" s="107">
        <f t="shared" si="156"/>
        <v>0</v>
      </c>
      <c r="GV190" s="107">
        <f t="shared" si="156"/>
        <v>0</v>
      </c>
      <c r="GW190" s="107">
        <f t="shared" si="156"/>
        <v>0</v>
      </c>
      <c r="GX190" s="107">
        <f t="shared" si="156"/>
        <v>0</v>
      </c>
      <c r="GY190" s="107">
        <f t="shared" si="156"/>
        <v>0</v>
      </c>
      <c r="GZ190" s="107">
        <f t="shared" si="156"/>
        <v>0</v>
      </c>
      <c r="HA190" s="107">
        <f t="shared" si="156"/>
        <v>0</v>
      </c>
      <c r="HC190" s="107">
        <f t="shared" si="132"/>
        <v>2.4127025079968309E-218</v>
      </c>
      <c r="HD190" s="107">
        <f t="shared" si="132"/>
        <v>8.7729383671197287E-253</v>
      </c>
      <c r="HE190" s="107">
        <f t="shared" si="132"/>
        <v>1.8251082154367513E-265</v>
      </c>
      <c r="HF190" s="107">
        <f t="shared" si="132"/>
        <v>0</v>
      </c>
      <c r="HG190" s="107">
        <f t="shared" si="132"/>
        <v>0</v>
      </c>
      <c r="HH190" s="107">
        <f t="shared" si="132"/>
        <v>6.0286755838658044E-307</v>
      </c>
      <c r="HI190" s="107">
        <f t="shared" si="166"/>
        <v>0</v>
      </c>
      <c r="HJ190" s="107">
        <f t="shared" si="166"/>
        <v>0</v>
      </c>
      <c r="HK190" s="107">
        <f t="shared" si="166"/>
        <v>0</v>
      </c>
      <c r="HL190" s="107">
        <f t="shared" si="166"/>
        <v>0</v>
      </c>
      <c r="HM190" s="107">
        <f t="shared" si="166"/>
        <v>0</v>
      </c>
      <c r="HN190" s="107">
        <f t="shared" si="166"/>
        <v>0</v>
      </c>
      <c r="HO190" s="107">
        <f t="shared" si="149"/>
        <v>2.0031909814180567E-303</v>
      </c>
      <c r="HP190" s="107">
        <f t="shared" si="149"/>
        <v>1.6413593345703052E-307</v>
      </c>
      <c r="HQ190" s="107">
        <f t="shared" si="149"/>
        <v>0</v>
      </c>
      <c r="HS190" s="107">
        <f t="shared" si="157"/>
        <v>8.3960132957685378E-48</v>
      </c>
      <c r="HT190" s="107">
        <f t="shared" si="157"/>
        <v>7.1774914959879722E-62</v>
      </c>
      <c r="HU190" s="107">
        <f t="shared" si="157"/>
        <v>3.1842472225588478E-65</v>
      </c>
      <c r="HV190" s="107">
        <f t="shared" si="157"/>
        <v>7.4912518988029394E-82</v>
      </c>
      <c r="HW190" s="107">
        <f t="shared" si="157"/>
        <v>1.7696771056834341E-80</v>
      </c>
      <c r="HX190" s="107">
        <f t="shared" si="157"/>
        <v>4.9178784807688297E-73</v>
      </c>
      <c r="HY190" s="107">
        <f t="shared" si="157"/>
        <v>8.8344619333197763E-87</v>
      </c>
      <c r="HZ190" s="107">
        <f t="shared" si="157"/>
        <v>1.2265281786632303E-84</v>
      </c>
      <c r="IA190" s="107">
        <f t="shared" si="157"/>
        <v>2.2171029521242271E-95</v>
      </c>
      <c r="IB190" s="107">
        <f t="shared" si="157"/>
        <v>7.5744971836234198E-100</v>
      </c>
      <c r="IC190" s="107">
        <f t="shared" si="157"/>
        <v>1.237382804440634E-94</v>
      </c>
      <c r="ID190" s="107">
        <f t="shared" si="157"/>
        <v>1.3345734268290371E-76</v>
      </c>
      <c r="IE190" s="107">
        <f t="shared" si="157"/>
        <v>1.7550298850724821E-71</v>
      </c>
      <c r="IF190" s="107">
        <f t="shared" si="157"/>
        <v>1.0498446394252596E-70</v>
      </c>
      <c r="IG190" s="107">
        <f t="shared" si="157"/>
        <v>9.5110436198611821E-84</v>
      </c>
      <c r="II190" s="107">
        <f t="shared" si="158"/>
        <v>2.725045882237491E-7</v>
      </c>
      <c r="IJ190" s="107">
        <f t="shared" si="158"/>
        <v>3.1525953726354277E-14</v>
      </c>
      <c r="IK190" s="107">
        <f t="shared" si="158"/>
        <v>4.1230257683256887E-15</v>
      </c>
      <c r="IL190" s="107">
        <f t="shared" si="158"/>
        <v>3.7583902577518073E-19</v>
      </c>
      <c r="IM190" s="107">
        <f t="shared" si="158"/>
        <v>2.7630466211379966E-18</v>
      </c>
      <c r="IN190" s="107">
        <f t="shared" si="158"/>
        <v>2.2701613523039846E-15</v>
      </c>
      <c r="IO190" s="107">
        <f t="shared" si="158"/>
        <v>1.9102670455779414E-20</v>
      </c>
      <c r="IP190" s="107">
        <f t="shared" si="158"/>
        <v>1.8611306273883573E-20</v>
      </c>
      <c r="IQ190" s="107">
        <f t="shared" si="158"/>
        <v>2.4855687160153346E-23</v>
      </c>
      <c r="IR190" s="107">
        <f t="shared" si="158"/>
        <v>2.0693195605037462E-24</v>
      </c>
      <c r="IS190" s="107">
        <f t="shared" si="158"/>
        <v>8.5806187994596582E-22</v>
      </c>
      <c r="IT190" s="107">
        <f t="shared" si="158"/>
        <v>1.9441295365512158E-16</v>
      </c>
      <c r="IU190" s="107">
        <f t="shared" si="158"/>
        <v>6.2180693434207429E-15</v>
      </c>
      <c r="IV190" s="107">
        <f t="shared" si="158"/>
        <v>1.231449098873355E-13</v>
      </c>
      <c r="IW190" s="107">
        <f t="shared" si="158"/>
        <v>3.0000038625302379E-4</v>
      </c>
      <c r="IY190" s="107">
        <f t="shared" si="159"/>
        <v>2.725045882237491E-7</v>
      </c>
      <c r="IZ190" s="107">
        <f t="shared" si="159"/>
        <v>3.1525953726354277E-14</v>
      </c>
      <c r="JA190" s="107">
        <f t="shared" si="159"/>
        <v>4.1230257683256887E-15</v>
      </c>
      <c r="JB190" s="107">
        <f t="shared" si="159"/>
        <v>3.7583902577518073E-19</v>
      </c>
      <c r="JC190" s="107">
        <f t="shared" si="159"/>
        <v>2.7630466211379966E-18</v>
      </c>
      <c r="JD190" s="107">
        <f t="shared" si="159"/>
        <v>2.2701613523039846E-15</v>
      </c>
      <c r="JE190" s="107">
        <f t="shared" si="159"/>
        <v>1.9102670455779414E-20</v>
      </c>
      <c r="JF190" s="107">
        <f t="shared" si="159"/>
        <v>1.8611306273883573E-20</v>
      </c>
      <c r="JG190" s="107">
        <f t="shared" si="159"/>
        <v>2.4855687160153346E-23</v>
      </c>
      <c r="JH190" s="107">
        <f t="shared" si="159"/>
        <v>2.0693195605037462E-24</v>
      </c>
      <c r="JI190" s="107">
        <f t="shared" si="159"/>
        <v>8.5806187994596582E-22</v>
      </c>
      <c r="JJ190" s="107">
        <f t="shared" si="159"/>
        <v>1.9441295365512158E-16</v>
      </c>
      <c r="JK190" s="107">
        <f t="shared" si="159"/>
        <v>6.2180693434207429E-15</v>
      </c>
      <c r="JL190" s="107">
        <f t="shared" si="159"/>
        <v>1.231449098873355E-13</v>
      </c>
      <c r="JM190" s="107">
        <f t="shared" si="159"/>
        <v>3.0000038625302379E-4</v>
      </c>
    </row>
    <row r="191" spans="2:273" x14ac:dyDescent="0.25">
      <c r="B191" s="2">
        <v>163</v>
      </c>
      <c r="C191" s="37">
        <v>36.825000000000003</v>
      </c>
      <c r="D191" s="37">
        <v>36.851999999999997</v>
      </c>
      <c r="E191" s="37">
        <v>35.689</v>
      </c>
      <c r="F191" s="37">
        <v>33.229999999999997</v>
      </c>
      <c r="G191" s="37">
        <v>34.917000000000002</v>
      </c>
      <c r="H191" s="37">
        <v>34.667000000000002</v>
      </c>
      <c r="I191" s="37">
        <v>37</v>
      </c>
      <c r="J191" s="37">
        <v>33.450000000000003</v>
      </c>
      <c r="K191" s="37">
        <v>28</v>
      </c>
      <c r="L191" s="37">
        <v>26.524999999999999</v>
      </c>
      <c r="M191" s="37">
        <v>27.966000000000001</v>
      </c>
      <c r="N191" s="37">
        <v>30.05</v>
      </c>
      <c r="O191" s="37">
        <v>37.732999999999997</v>
      </c>
      <c r="P191" s="37">
        <v>32.317</v>
      </c>
      <c r="Q191" s="37">
        <v>31.283000000000001</v>
      </c>
      <c r="S191" s="4">
        <f>AY191 + (C$3 * _xlfn.NORM.DIST($B191, C$7, ABS(C$11), FALSE) * _xlfn.NORM.DIST(($B191 - C$7)*C$15, 0, ABS(C$11), TRUE) * 2)
               + (C$4 * _xlfn.NORM.DIST($B191, C$8, ABS(C$12), FALSE) * _xlfn.NORM.DIST(($B191 - C$8)*C$16, 0, ABS(C$12), TRUE) * 2)
               + (C$5 * _xlfn.NORM.DIST($B191, C$9, ABS(C$13), FALSE) * _xlfn.NORM.DIST(($B191 - C$9)*C$17, 0, ABS(C$13), TRUE) * 2)
               + (C$6 * _xlfn.NORM.DIST($B191, C$10, ABS(C$14), FALSE) * _xlfn.NORM.DIST(($B191 - C$10)*C$18, 0, ABS(C$14), TRUE) * 2)</f>
        <v>38.432004293371214</v>
      </c>
      <c r="T191" s="4">
        <f>AZ191 + (D$3 * _xlfn.NORM.DIST($B191, D$7, ABS(D$11), FALSE) * _xlfn.NORM.DIST(($B191 - D$7)*D$15, 0, ABS(D$11), TRUE) * 2)
               + (D$4 * _xlfn.NORM.DIST($B191, D$8, ABS(D$12), FALSE) * _xlfn.NORM.DIST(($B191 - D$8)*D$16, 0, ABS(D$12), TRUE) * 2)
               + (D$5 * _xlfn.NORM.DIST($B191, D$9, ABS(D$13), FALSE) * _xlfn.NORM.DIST(($B191 - D$9)*D$17, 0, ABS(D$13), TRUE) * 2)
               + (D$6 * _xlfn.NORM.DIST($B191, D$10, ABS(D$14), FALSE) * _xlfn.NORM.DIST(($B191 - D$10)*D$18, 0, ABS(D$14), TRUE) * 2)</f>
        <v>36.891643139535908</v>
      </c>
      <c r="U191" s="4">
        <f>BA191 + (E$3 * _xlfn.NORM.DIST($B191, E$7, ABS(E$11), FALSE) * _xlfn.NORM.DIST(($B191 - E$7)*E$15, 0, ABS(E$11), TRUE) * 2)
               + (E$4 * _xlfn.NORM.DIST($B191, E$8, ABS(E$12), FALSE) * _xlfn.NORM.DIST(($B191 - E$8)*E$16, 0, ABS(E$12), TRUE) * 2)
               + (E$5 * _xlfn.NORM.DIST($B191, E$9, ABS(E$13), FALSE) * _xlfn.NORM.DIST(($B191 - E$9)*E$17, 0, ABS(E$13), TRUE) * 2)
               + (E$6 * _xlfn.NORM.DIST($B191, E$10, ABS(E$14), FALSE) * _xlfn.NORM.DIST(($B191 - E$10)*E$18, 0, ABS(E$14), TRUE) * 2)</f>
        <v>36.016177663970829</v>
      </c>
      <c r="V191" s="4">
        <f>BB191 + (F$3 * _xlfn.NORM.DIST($B191, F$7, ABS(F$11), FALSE) * _xlfn.NORM.DIST(($B191 - F$7)*F$15, 0, ABS(F$11), TRUE) * 2)
               + (F$4 * _xlfn.NORM.DIST($B191, F$8, ABS(F$12), FALSE) * _xlfn.NORM.DIST(($B191 - F$8)*F$16, 0, ABS(F$12), TRUE) * 2)
               + (F$5 * _xlfn.NORM.DIST($B191, F$9, ABS(F$13), FALSE) * _xlfn.NORM.DIST(($B191 - F$9)*F$17, 0, ABS(F$13), TRUE) * 2)
               + (F$6 * _xlfn.NORM.DIST($B191, F$10, ABS(F$14), FALSE) * _xlfn.NORM.DIST(($B191 - F$10)*F$18, 0, ABS(F$14), TRUE) * 2)</f>
        <v>33.559570064840244</v>
      </c>
      <c r="W191" s="4">
        <f>BC191 + (G$3 * _xlfn.NORM.DIST($B191, G$7, ABS(G$11), FALSE) * _xlfn.NORM.DIST(($B191 - G$7)*G$15, 0, ABS(G$11), TRUE) * 2)
               + (G$4 * _xlfn.NORM.DIST($B191, G$8, ABS(G$12), FALSE) * _xlfn.NORM.DIST(($B191 - G$8)*G$16, 0, ABS(G$12), TRUE) * 2)
               + (G$5 * _xlfn.NORM.DIST($B191, G$9, ABS(G$13), FALSE) * _xlfn.NORM.DIST(($B191 - G$9)*G$17, 0, ABS(G$13), TRUE) * 2)
               + (G$6 * _xlfn.NORM.DIST($B191, G$10, ABS(G$14), FALSE) * _xlfn.NORM.DIST(($B191 - G$10)*G$18, 0, ABS(G$14), TRUE) * 2)</f>
        <v>35.863468231689595</v>
      </c>
      <c r="X191" s="4">
        <f>BD191 + (H$3 * _xlfn.NORM.DIST($B191, H$7, ABS(H$11), FALSE) * _xlfn.NORM.DIST(($B191 - H$7)*H$15, 0, ABS(H$11), TRUE) * 2)
               + (H$4 * _xlfn.NORM.DIST($B191, H$8, ABS(H$12), FALSE) * _xlfn.NORM.DIST(($B191 - H$8)*H$16, 0, ABS(H$12), TRUE) * 2)
               + (H$5 * _xlfn.NORM.DIST($B191, H$9, ABS(H$13), FALSE) * _xlfn.NORM.DIST(($B191 - H$9)*H$17, 0, ABS(H$13), TRUE) * 2)
               + (H$6 * _xlfn.NORM.DIST($B191, H$10, ABS(H$14), FALSE) * _xlfn.NORM.DIST(($B191 - H$10)*H$18, 0, ABS(H$14), TRUE) * 2)</f>
        <v>34.558032729135611</v>
      </c>
      <c r="Y191" s="4">
        <f>BE191 + (I$3 * _xlfn.NORM.DIST($B191, I$7, ABS(I$11), FALSE) * _xlfn.NORM.DIST(($B191 - I$7)*I$15, 0, ABS(I$11), TRUE) * 2)
               + (I$4 * _xlfn.NORM.DIST($B191, I$8, ABS(I$12), FALSE) * _xlfn.NORM.DIST(($B191 - I$8)*I$16, 0, ABS(I$12), TRUE) * 2)
               + (I$5 * _xlfn.NORM.DIST($B191, I$9, ABS(I$13), FALSE) * _xlfn.NORM.DIST(($B191 - I$9)*I$17, 0, ABS(I$13), TRUE) * 2)
               + (I$6 * _xlfn.NORM.DIST($B191, I$10, ABS(I$14), FALSE) * _xlfn.NORM.DIST(($B191 - I$10)*I$18, 0, ABS(I$14), TRUE) * 2)</f>
        <v>36.573042375406601</v>
      </c>
      <c r="Z191" s="4">
        <f>BF191 + (J$3 * _xlfn.NORM.DIST($B191, J$7, ABS(J$11), FALSE) * _xlfn.NORM.DIST(($B191 - J$7)*J$15, 0, ABS(J$11), TRUE) * 2)
               + (J$4 * _xlfn.NORM.DIST($B191, J$8, ABS(J$12), FALSE) * _xlfn.NORM.DIST(($B191 - J$8)*J$16, 0, ABS(J$12), TRUE) * 2)
               + (J$5 * _xlfn.NORM.DIST($B191, J$9, ABS(J$13), FALSE) * _xlfn.NORM.DIST(($B191 - J$9)*J$17, 0, ABS(J$13), TRUE) * 2)
               + (J$6 * _xlfn.NORM.DIST($B191, J$10, ABS(J$14), FALSE) * _xlfn.NORM.DIST(($B191 - J$10)*J$18, 0, ABS(J$14), TRUE) * 2)</f>
        <v>32.544241925701094</v>
      </c>
      <c r="AA191" s="4">
        <f>BG191 + (K$3 * _xlfn.NORM.DIST($B191, K$7, ABS(K$11), FALSE) * _xlfn.NORM.DIST(($B191 - K$7)*K$15, 0, ABS(K$11), TRUE) * 2)
               + (K$4 * _xlfn.NORM.DIST($B191, K$8, ABS(K$12), FALSE) * _xlfn.NORM.DIST(($B191 - K$8)*K$16, 0, ABS(K$12), TRUE) * 2)
               + (K$5 * _xlfn.NORM.DIST($B191, K$9, ABS(K$13), FALSE) * _xlfn.NORM.DIST(($B191 - K$9)*K$17, 0, ABS(K$13), TRUE) * 2)
               + (K$6 * _xlfn.NORM.DIST($B191, K$10, ABS(K$14), FALSE) * _xlfn.NORM.DIST(($B191 - K$10)*K$18, 0, ABS(K$14), TRUE) * 2)</f>
        <v>27.657710460578432</v>
      </c>
      <c r="AB191" s="4">
        <f>BH191 + (L$3 * _xlfn.NORM.DIST($B191, L$7, ABS(L$11), FALSE) * _xlfn.NORM.DIST(($B191 - L$7)*L$15, 0, ABS(L$11), TRUE) * 2)
               + (L$4 * _xlfn.NORM.DIST($B191, L$8, ABS(L$12), FALSE) * _xlfn.NORM.DIST(($B191 - L$8)*L$16, 0, ABS(L$12), TRUE) * 2)
               + (L$5 * _xlfn.NORM.DIST($B191, L$9, ABS(L$13), FALSE) * _xlfn.NORM.DIST(($B191 - L$9)*L$17, 0, ABS(L$13), TRUE) * 2)
               + (L$6 * _xlfn.NORM.DIST($B191, L$10, ABS(L$14), FALSE) * _xlfn.NORM.DIST(($B191 - L$10)*L$18, 0, ABS(L$14), TRUE) * 2)</f>
        <v>27.274703784823799</v>
      </c>
      <c r="AC191" s="4">
        <f>BI191 + (M$3 * _xlfn.NORM.DIST($B191, M$7, ABS(M$11), FALSE) * _xlfn.NORM.DIST(($B191 - M$7)*M$15, 0, ABS(M$11), TRUE) * 2)
               + (M$4 * _xlfn.NORM.DIST($B191, M$8, ABS(M$12), FALSE) * _xlfn.NORM.DIST(($B191 - M$8)*M$16, 0, ABS(M$12), TRUE) * 2)
               + (M$5 * _xlfn.NORM.DIST($B191, M$9, ABS(M$13), FALSE) * _xlfn.NORM.DIST(($B191 - M$9)*M$17, 0, ABS(M$13), TRUE) * 2)
               + (M$6 * _xlfn.NORM.DIST($B191, M$10, ABS(M$14), FALSE) * _xlfn.NORM.DIST(($B191 - M$10)*M$18, 0, ABS(M$14), TRUE) * 2)</f>
        <v>27.249851426506016</v>
      </c>
      <c r="AD191" s="4">
        <f>BJ191 + (N$3 * _xlfn.NORM.DIST($B191, N$7, ABS(N$11), FALSE) * _xlfn.NORM.DIST(($B191 - N$7)*N$15, 0, ABS(N$11), TRUE) * 2)
               + (N$4 * _xlfn.NORM.DIST($B191, N$8, ABS(N$12), FALSE) * _xlfn.NORM.DIST(($B191 - N$8)*N$16, 0, ABS(N$12), TRUE) * 2)
               + (N$5 * _xlfn.NORM.DIST($B191, N$9, ABS(N$13), FALSE) * _xlfn.NORM.DIST(($B191 - N$9)*N$17, 0, ABS(N$13), TRUE) * 2)
               + (N$6 * _xlfn.NORM.DIST($B191, N$10, ABS(N$14), FALSE) * _xlfn.NORM.DIST(($B191 - N$10)*N$18, 0, ABS(N$14), TRUE) * 2)</f>
        <v>30.18755051717622</v>
      </c>
      <c r="AE191" s="4">
        <f>BK191 + (O$3 * _xlfn.NORM.DIST($B191, O$7, ABS(O$11), FALSE) * _xlfn.NORM.DIST(($B191 - O$7)*O$15, 0, ABS(O$11), TRUE) * 2)
               + (O$4 * _xlfn.NORM.DIST($B191, O$8, ABS(O$12), FALSE) * _xlfn.NORM.DIST(($B191 - O$8)*O$16, 0, ABS(O$12), TRUE) * 2)
               + (O$5 * _xlfn.NORM.DIST($B191, O$9, ABS(O$13), FALSE) * _xlfn.NORM.DIST(($B191 - O$9)*O$17, 0, ABS(O$13), TRUE) * 2)
               + (O$6 * _xlfn.NORM.DIST($B191, O$10, ABS(O$14), FALSE) * _xlfn.NORM.DIST(($B191 - O$10)*O$18, 0, ABS(O$14), TRUE) * 2)</f>
        <v>37.458345772143133</v>
      </c>
      <c r="AF191" s="4">
        <f t="shared" si="133"/>
        <v>32.323443778142867</v>
      </c>
      <c r="AG191" s="4">
        <f t="shared" si="133"/>
        <v>32.688019310793862</v>
      </c>
      <c r="AI191" s="4">
        <f>IF(OR($B191 &lt; C$231, $B191 &gt; C$234), 0, C191-S191)</f>
        <v>-1.6070042933712116</v>
      </c>
      <c r="AJ191" s="4">
        <f>IF(OR($B191 &lt; D$231, $B191 &gt; D$234), 0, D191-T191)</f>
        <v>-3.9643139535911587E-2</v>
      </c>
      <c r="AK191" s="4">
        <f>IF(OR($B191 &lt; E$231, $B191 &gt; E$234), 0, E191-U191)</f>
        <v>-0.32717766397082926</v>
      </c>
      <c r="AL191" s="4">
        <f>IF(OR($B191 &lt; F$231, $B191 &gt; F$234), 0, F191-V191)</f>
        <v>-0.32957006484024731</v>
      </c>
      <c r="AM191" s="4">
        <f>IF(OR($B191 &lt; G$231, $B191 &gt; G$234), 0, G191-W191)</f>
        <v>-0.94646823168959315</v>
      </c>
      <c r="AN191" s="4">
        <f>IF(OR($B191 &lt; H$231, $B191 &gt; H$234), 0, H191-X191)</f>
        <v>0.10896727086439029</v>
      </c>
      <c r="AO191" s="4">
        <f>IF(OR($B191 &lt; I$231, $B191 &gt; I$234), 0, I191-Y191)</f>
        <v>0.42695762459339903</v>
      </c>
      <c r="AP191" s="4">
        <f>IF(OR($B191 &lt; J$231, $B191 &gt; J$234), 0, J191-Z191)</f>
        <v>0.90575807429890887</v>
      </c>
      <c r="AQ191" s="4">
        <f>IF(OR($B191 &lt; K$231, $B191 &gt; K$234), 0, K191-AA191)</f>
        <v>0.34228953942156792</v>
      </c>
      <c r="AR191" s="4">
        <f>IF(OR($B191 &lt; L$231, $B191 &gt; L$234), 0, L191-AB191)</f>
        <v>-0.74970378482380085</v>
      </c>
      <c r="AS191" s="4">
        <f>IF(OR($B191 &lt; M$231, $B191 &gt; M$234), 0, M191-AC191)</f>
        <v>0.7161485734939852</v>
      </c>
      <c r="AT191" s="4">
        <f>IF(OR($B191 &lt; N$231, $B191 &gt; N$234), 0, N191-AD191)</f>
        <v>-0.13755051717621924</v>
      </c>
      <c r="AU191" s="4">
        <f>IF(OR($B191 &lt; O$231, $B191 &gt; O$234), 0, O191-AE191)</f>
        <v>0.274654227856864</v>
      </c>
      <c r="AV191" s="4">
        <f t="shared" si="165"/>
        <v>-6.443778142866563E-3</v>
      </c>
      <c r="AW191" s="4">
        <f t="shared" si="165"/>
        <v>-1.4050193107938611</v>
      </c>
      <c r="AY191" s="2">
        <f t="shared" si="151"/>
        <v>38.432004293371214</v>
      </c>
      <c r="AZ191" s="2">
        <f t="shared" si="151"/>
        <v>36.891643139535908</v>
      </c>
      <c r="BA191" s="2">
        <f t="shared" si="151"/>
        <v>36.016177663970829</v>
      </c>
      <c r="BB191" s="2">
        <f t="shared" si="151"/>
        <v>33.559570064840244</v>
      </c>
      <c r="BC191" s="2">
        <f t="shared" si="151"/>
        <v>35.863468231689595</v>
      </c>
      <c r="BD191" s="2">
        <f t="shared" si="151"/>
        <v>34.558032729135611</v>
      </c>
      <c r="BE191" s="2">
        <f t="shared" si="151"/>
        <v>36.573042375406601</v>
      </c>
      <c r="BF191" s="2">
        <f t="shared" si="151"/>
        <v>32.544241925701094</v>
      </c>
      <c r="BG191" s="2">
        <f t="shared" si="151"/>
        <v>27.657710460578432</v>
      </c>
      <c r="BH191" s="2">
        <f t="shared" si="151"/>
        <v>27.274703784823799</v>
      </c>
      <c r="BI191" s="2">
        <f t="shared" si="151"/>
        <v>27.249851426506016</v>
      </c>
      <c r="BJ191" s="2">
        <f t="shared" si="151"/>
        <v>30.18755051717622</v>
      </c>
      <c r="BK191" s="2">
        <f t="shared" si="151"/>
        <v>37.458345772143133</v>
      </c>
      <c r="BL191" s="2">
        <f t="shared" si="151"/>
        <v>32.323443778142867</v>
      </c>
      <c r="BM191" s="2">
        <f t="shared" si="151"/>
        <v>32.688019310694671</v>
      </c>
      <c r="BO191" s="2" t="str">
        <f t="shared" si="152"/>
        <v/>
      </c>
      <c r="BP191" s="2" t="str">
        <f t="shared" si="152"/>
        <v/>
      </c>
      <c r="BQ191" s="2" t="str">
        <f t="shared" si="152"/>
        <v/>
      </c>
      <c r="BR191" s="2" t="str">
        <f t="shared" si="152"/>
        <v/>
      </c>
      <c r="BS191" s="2" t="str">
        <f t="shared" si="152"/>
        <v/>
      </c>
      <c r="BT191" s="2" t="str">
        <f t="shared" si="152"/>
        <v/>
      </c>
      <c r="BU191" s="2" t="str">
        <f t="shared" si="152"/>
        <v/>
      </c>
      <c r="BV191" s="2" t="str">
        <f t="shared" si="152"/>
        <v/>
      </c>
      <c r="BW191" s="2" t="str">
        <f t="shared" si="152"/>
        <v/>
      </c>
      <c r="BX191" s="2" t="str">
        <f t="shared" si="152"/>
        <v/>
      </c>
      <c r="BY191" s="2" t="str">
        <f t="shared" si="152"/>
        <v/>
      </c>
      <c r="BZ191" s="2" t="str">
        <f t="shared" si="152"/>
        <v/>
      </c>
      <c r="CA191" s="2" t="str">
        <f t="shared" si="152"/>
        <v/>
      </c>
      <c r="CB191" s="2" t="str">
        <f t="shared" si="152"/>
        <v/>
      </c>
      <c r="CC191" s="2" t="str">
        <f t="shared" si="152"/>
        <v/>
      </c>
      <c r="CE191" s="2" t="str">
        <f t="shared" si="153"/>
        <v/>
      </c>
      <c r="CF191" s="2" t="str">
        <f t="shared" si="153"/>
        <v/>
      </c>
      <c r="CG191" s="2" t="str">
        <f t="shared" si="153"/>
        <v/>
      </c>
      <c r="CH191" s="2" t="str">
        <f t="shared" si="153"/>
        <v/>
      </c>
      <c r="CI191" s="2" t="str">
        <f t="shared" si="153"/>
        <v/>
      </c>
      <c r="CJ191" s="2" t="str">
        <f t="shared" si="153"/>
        <v/>
      </c>
      <c r="CK191" s="2" t="str">
        <f t="shared" si="153"/>
        <v/>
      </c>
      <c r="CL191" s="2" t="str">
        <f t="shared" si="153"/>
        <v/>
      </c>
      <c r="CM191" s="2" t="str">
        <f t="shared" si="153"/>
        <v/>
      </c>
      <c r="CN191" s="2" t="str">
        <f t="shared" si="153"/>
        <v/>
      </c>
      <c r="CO191" s="2" t="str">
        <f t="shared" si="153"/>
        <v/>
      </c>
      <c r="CP191" s="2" t="str">
        <f t="shared" si="153"/>
        <v/>
      </c>
      <c r="CQ191" s="2" t="str">
        <f t="shared" si="153"/>
        <v/>
      </c>
      <c r="CR191" s="2" t="str">
        <f t="shared" si="153"/>
        <v/>
      </c>
      <c r="CS191" s="2" t="str">
        <f t="shared" si="153"/>
        <v/>
      </c>
      <c r="CU191" s="2">
        <f t="shared" si="154"/>
        <v>36.825000000000003</v>
      </c>
      <c r="CV191" s="2">
        <f t="shared" si="154"/>
        <v>36.851999999999997</v>
      </c>
      <c r="CW191" s="2">
        <f t="shared" si="154"/>
        <v>35.689</v>
      </c>
      <c r="CX191" s="2">
        <f t="shared" si="154"/>
        <v>33.229999999999997</v>
      </c>
      <c r="CY191" s="2">
        <f t="shared" si="154"/>
        <v>34.917000000000002</v>
      </c>
      <c r="CZ191" s="2">
        <f t="shared" si="154"/>
        <v>34.667000000000002</v>
      </c>
      <c r="DA191" s="2">
        <f t="shared" si="154"/>
        <v>37</v>
      </c>
      <c r="DB191" s="2">
        <f t="shared" si="154"/>
        <v>33.450000000000003</v>
      </c>
      <c r="DC191" s="2">
        <f t="shared" si="154"/>
        <v>28</v>
      </c>
      <c r="DD191" s="2">
        <f t="shared" si="154"/>
        <v>26.524999999999999</v>
      </c>
      <c r="DE191" s="2">
        <f t="shared" si="154"/>
        <v>27.966000000000001</v>
      </c>
      <c r="DF191" s="2">
        <f t="shared" si="154"/>
        <v>30.05</v>
      </c>
      <c r="DG191" s="2">
        <f t="shared" si="154"/>
        <v>37.732999999999997</v>
      </c>
      <c r="DH191" s="2">
        <f t="shared" si="154"/>
        <v>32.317</v>
      </c>
      <c r="DI191" s="2">
        <f t="shared" si="154"/>
        <v>31.283000000000001</v>
      </c>
      <c r="DK191" s="2">
        <f t="shared" si="160"/>
        <v>55.261796774193535</v>
      </c>
      <c r="DL191" s="2">
        <f t="shared" si="160"/>
        <v>71.790536290322592</v>
      </c>
      <c r="DM191" s="2">
        <f t="shared" si="160"/>
        <v>73.476428152492673</v>
      </c>
      <c r="DN191" s="2">
        <f t="shared" si="160"/>
        <v>72.056057917888552</v>
      </c>
      <c r="DO191" s="2">
        <f t="shared" si="160"/>
        <v>92.130506781524929</v>
      </c>
      <c r="DP191" s="2">
        <f t="shared" si="160"/>
        <v>80.813632849503449</v>
      </c>
      <c r="DQ191" s="2">
        <f t="shared" si="160"/>
        <v>83.875203079178874</v>
      </c>
      <c r="DR191" s="2">
        <f t="shared" si="160"/>
        <v>84.897373440285193</v>
      </c>
      <c r="DS191" s="2">
        <f t="shared" si="160"/>
        <v>65.480919354838704</v>
      </c>
      <c r="DT191" s="2">
        <f t="shared" si="160"/>
        <v>63.706199999999995</v>
      </c>
      <c r="DU191" s="2">
        <f t="shared" si="160"/>
        <v>68.907365591397848</v>
      </c>
      <c r="DV191" s="2">
        <f t="shared" si="160"/>
        <v>70.256409090909088</v>
      </c>
      <c r="DW191" s="2">
        <f t="shared" si="160"/>
        <v>84.401282531194298</v>
      </c>
      <c r="DX191" s="2">
        <f t="shared" si="160"/>
        <v>59.445010026737961</v>
      </c>
      <c r="DY191" s="2">
        <f t="shared" si="160"/>
        <v>52.625597044334981</v>
      </c>
      <c r="EA191" s="2">
        <f t="shared" si="164"/>
        <v>35.788894711067591</v>
      </c>
      <c r="EB191" s="2">
        <f t="shared" si="164"/>
        <v>37.777344723458363</v>
      </c>
      <c r="EC191" s="2">
        <f t="shared" si="164"/>
        <v>36.044477344573231</v>
      </c>
      <c r="ED191" s="2">
        <f t="shared" si="164"/>
        <v>33.849872829067635</v>
      </c>
      <c r="EE191" s="2">
        <f t="shared" si="164"/>
        <v>36.760319392249563</v>
      </c>
      <c r="EF191" s="2">
        <f t="shared" si="163"/>
        <v>28.389751867431485</v>
      </c>
      <c r="EG191" s="2">
        <f t="shared" si="163"/>
        <v>33.345903679159051</v>
      </c>
      <c r="EH191" s="2">
        <f t="shared" si="163"/>
        <v>30.369333574739287</v>
      </c>
      <c r="EI191" s="2">
        <f t="shared" si="163"/>
        <v>25.410766683911021</v>
      </c>
      <c r="EJ191" s="2">
        <f t="shared" si="163"/>
        <v>24.924330771746252</v>
      </c>
      <c r="EK191" s="2">
        <f t="shared" si="135"/>
        <v>25.813745479343567</v>
      </c>
      <c r="EL191" s="2">
        <f t="shared" si="130"/>
        <v>28.281214595283615</v>
      </c>
      <c r="EM191" s="2">
        <f t="shared" si="130"/>
        <v>36.88640461470078</v>
      </c>
      <c r="EN191" s="2">
        <f t="shared" si="130"/>
        <v>29.113706440351514</v>
      </c>
      <c r="EO191" s="2">
        <f t="shared" si="130"/>
        <v>32.471971606831275</v>
      </c>
      <c r="EQ191" s="2">
        <f t="shared" si="161"/>
        <v>38.460497872783179</v>
      </c>
      <c r="ER191" s="2">
        <f t="shared" si="161"/>
        <v>36.889822485908958</v>
      </c>
      <c r="ES191" s="2">
        <f t="shared" si="161"/>
        <v>36.016123270973551</v>
      </c>
      <c r="ET191" s="2">
        <f t="shared" si="161"/>
        <v>33.559134822631123</v>
      </c>
      <c r="EU191" s="2">
        <f t="shared" si="161"/>
        <v>35.861845821530558</v>
      </c>
      <c r="EV191" s="2">
        <f t="shared" si="161"/>
        <v>34.575162743045709</v>
      </c>
      <c r="EW191" s="2">
        <f t="shared" si="161"/>
        <v>36.57757897181758</v>
      </c>
      <c r="EX191" s="2">
        <f t="shared" si="161"/>
        <v>32.546943818080436</v>
      </c>
      <c r="EY191" s="2">
        <f t="shared" si="161"/>
        <v>27.660083088797162</v>
      </c>
      <c r="EZ191" s="2">
        <f t="shared" si="161"/>
        <v>27.277224419607286</v>
      </c>
      <c r="FA191" s="2">
        <f t="shared" si="161"/>
        <v>27.252080059783488</v>
      </c>
      <c r="FB191" s="2">
        <f t="shared" si="161"/>
        <v>30.192482840408882</v>
      </c>
      <c r="FC191" s="2">
        <f t="shared" si="161"/>
        <v>37.461334931614111</v>
      </c>
      <c r="FD191" s="2">
        <f t="shared" si="161"/>
        <v>32.35720773300504</v>
      </c>
      <c r="FE191" s="2">
        <f t="shared" si="161"/>
        <v>32.691475163755456</v>
      </c>
      <c r="FG191" s="2">
        <f t="shared" si="162"/>
        <v>0.99999999998416322</v>
      </c>
      <c r="FH191" s="2">
        <f t="shared" si="162"/>
        <v>0.99999999998573808</v>
      </c>
      <c r="FI191" s="2">
        <f t="shared" si="162"/>
        <v>0.99999999998629396</v>
      </c>
      <c r="FJ191" s="2">
        <f t="shared" si="162"/>
        <v>0.9999999999896052</v>
      </c>
      <c r="FK191" s="2">
        <f t="shared" si="162"/>
        <v>0.99999999998769096</v>
      </c>
      <c r="FL191" s="2">
        <f t="shared" si="162"/>
        <v>0.99999999998743372</v>
      </c>
      <c r="FM191" s="2">
        <f t="shared" si="162"/>
        <v>0.9999999999889625</v>
      </c>
      <c r="FN191" s="2">
        <f t="shared" si="162"/>
        <v>0.99999999998805145</v>
      </c>
      <c r="FO191" s="2">
        <f t="shared" si="162"/>
        <v>0.99999999998948463</v>
      </c>
      <c r="FP191" s="2">
        <f t="shared" si="162"/>
        <v>0.99999999998983036</v>
      </c>
      <c r="FQ191" s="2">
        <f t="shared" si="162"/>
        <v>0.99999999998821765</v>
      </c>
      <c r="FR191" s="2">
        <f t="shared" si="162"/>
        <v>0.99999999998535416</v>
      </c>
      <c r="FS191" s="2">
        <f t="shared" si="162"/>
        <v>0.9999999998593061</v>
      </c>
      <c r="FT191" s="2">
        <f t="shared" si="162"/>
        <v>0.99999999909597326</v>
      </c>
      <c r="FU191" s="2">
        <f t="shared" si="162"/>
        <v>0.99999999582902033</v>
      </c>
      <c r="FW191" s="2">
        <f t="shared" si="155"/>
        <v>0.98933465114554786</v>
      </c>
      <c r="FX191" s="2">
        <f t="shared" si="155"/>
        <v>0.99794861124056422</v>
      </c>
      <c r="FY191" s="2">
        <f t="shared" si="155"/>
        <v>0.99808166949832933</v>
      </c>
      <c r="FZ191" s="2">
        <f t="shared" si="155"/>
        <v>0.99850297586713543</v>
      </c>
      <c r="GA191" s="2">
        <f t="shared" si="155"/>
        <v>0.99819426020936419</v>
      </c>
      <c r="GB191" s="2">
        <f t="shared" si="155"/>
        <v>0.99723057773956436</v>
      </c>
      <c r="GC191" s="2">
        <f t="shared" si="155"/>
        <v>0.99859620891399581</v>
      </c>
      <c r="GD191" s="2">
        <f t="shared" si="155"/>
        <v>0.99875923938219058</v>
      </c>
      <c r="GE191" s="2">
        <f t="shared" si="155"/>
        <v>0.99894517790608495</v>
      </c>
      <c r="GF191" s="2">
        <f t="shared" si="155"/>
        <v>0.99892870840967429</v>
      </c>
      <c r="GG191" s="2">
        <f t="shared" si="155"/>
        <v>0.99845054564110303</v>
      </c>
      <c r="GH191" s="2">
        <f t="shared" si="155"/>
        <v>0.9974193450553035</v>
      </c>
      <c r="GI191" s="2">
        <f t="shared" si="155"/>
        <v>0.99480082008532089</v>
      </c>
      <c r="GJ191" s="2">
        <f t="shared" si="155"/>
        <v>0.98959026704908049</v>
      </c>
      <c r="GK191" s="2">
        <f t="shared" si="155"/>
        <v>0.9842556668804241</v>
      </c>
      <c r="GM191" s="107">
        <f t="shared" si="156"/>
        <v>9.3181322582475596E-282</v>
      </c>
      <c r="GN191" s="107">
        <f t="shared" si="156"/>
        <v>0</v>
      </c>
      <c r="GO191" s="107">
        <f t="shared" si="156"/>
        <v>0</v>
      </c>
      <c r="GP191" s="107">
        <f t="shared" si="156"/>
        <v>0</v>
      </c>
      <c r="GQ191" s="107">
        <f t="shared" si="156"/>
        <v>0</v>
      </c>
      <c r="GR191" s="107">
        <f t="shared" si="156"/>
        <v>0</v>
      </c>
      <c r="GS191" s="107">
        <f t="shared" si="156"/>
        <v>0</v>
      </c>
      <c r="GT191" s="107">
        <f t="shared" si="156"/>
        <v>0</v>
      </c>
      <c r="GU191" s="107">
        <f t="shared" si="156"/>
        <v>0</v>
      </c>
      <c r="GV191" s="107">
        <f t="shared" si="156"/>
        <v>0</v>
      </c>
      <c r="GW191" s="107">
        <f t="shared" si="156"/>
        <v>0</v>
      </c>
      <c r="GX191" s="107">
        <f t="shared" si="156"/>
        <v>0</v>
      </c>
      <c r="GY191" s="107">
        <f t="shared" si="156"/>
        <v>0</v>
      </c>
      <c r="GZ191" s="107">
        <f t="shared" si="156"/>
        <v>0</v>
      </c>
      <c r="HA191" s="107">
        <f t="shared" si="156"/>
        <v>0</v>
      </c>
      <c r="HC191" s="107">
        <f t="shared" si="132"/>
        <v>2.1786687086694321E-223</v>
      </c>
      <c r="HD191" s="107">
        <f t="shared" si="132"/>
        <v>1.4308543147984418E-258</v>
      </c>
      <c r="HE191" s="107">
        <f t="shared" si="132"/>
        <v>1.5679158528246798E-271</v>
      </c>
      <c r="HF191" s="107">
        <f t="shared" si="132"/>
        <v>0</v>
      </c>
      <c r="HG191" s="107">
        <f t="shared" si="132"/>
        <v>0</v>
      </c>
      <c r="HH191" s="107">
        <f t="shared" si="132"/>
        <v>0</v>
      </c>
      <c r="HI191" s="107">
        <f t="shared" si="166"/>
        <v>0</v>
      </c>
      <c r="HJ191" s="107">
        <f t="shared" si="166"/>
        <v>0</v>
      </c>
      <c r="HK191" s="107">
        <f t="shared" si="166"/>
        <v>0</v>
      </c>
      <c r="HL191" s="107">
        <f t="shared" si="166"/>
        <v>0</v>
      </c>
      <c r="HM191" s="107">
        <f t="shared" si="166"/>
        <v>0</v>
      </c>
      <c r="HN191" s="107">
        <f t="shared" si="166"/>
        <v>0</v>
      </c>
      <c r="HO191" s="107">
        <f t="shared" si="149"/>
        <v>0</v>
      </c>
      <c r="HP191" s="107">
        <f t="shared" si="149"/>
        <v>0</v>
      </c>
      <c r="HQ191" s="107">
        <f t="shared" si="149"/>
        <v>0</v>
      </c>
      <c r="HS191" s="107">
        <f t="shared" si="157"/>
        <v>1.053346561157019E-49</v>
      </c>
      <c r="HT191" s="107">
        <f t="shared" si="157"/>
        <v>3.5002409333191145E-64</v>
      </c>
      <c r="HU191" s="107">
        <f t="shared" si="157"/>
        <v>1.1865723800223156E-67</v>
      </c>
      <c r="HV191" s="107">
        <f t="shared" si="157"/>
        <v>7.794233109587638E-85</v>
      </c>
      <c r="HW191" s="107">
        <f t="shared" si="157"/>
        <v>1.8840345256187463E-83</v>
      </c>
      <c r="HX191" s="107">
        <f t="shared" si="157"/>
        <v>8.4112135713354707E-76</v>
      </c>
      <c r="HY191" s="107">
        <f t="shared" si="157"/>
        <v>6.2329643724246834E-90</v>
      </c>
      <c r="HZ191" s="107">
        <f t="shared" si="157"/>
        <v>1.0859645334465426E-87</v>
      </c>
      <c r="IA191" s="107">
        <f t="shared" si="157"/>
        <v>8.8951561885269224E-99</v>
      </c>
      <c r="IB191" s="107">
        <f t="shared" si="157"/>
        <v>2.0370901872141899E-103</v>
      </c>
      <c r="IC191" s="107">
        <f t="shared" si="157"/>
        <v>4.2582465457420286E-98</v>
      </c>
      <c r="ID191" s="107">
        <f t="shared" si="157"/>
        <v>1.6574318837258208E-79</v>
      </c>
      <c r="IE191" s="107">
        <f t="shared" si="157"/>
        <v>3.1539115013797842E-74</v>
      </c>
      <c r="IF191" s="107">
        <f t="shared" si="157"/>
        <v>1.8625991449538167E-73</v>
      </c>
      <c r="IG191" s="107">
        <f t="shared" si="157"/>
        <v>3.6228691245617799E-87</v>
      </c>
      <c r="II191" s="107">
        <f t="shared" si="158"/>
        <v>6.0657009020643415E-8</v>
      </c>
      <c r="IJ191" s="107">
        <f t="shared" si="158"/>
        <v>3.1365054353677715E-15</v>
      </c>
      <c r="IK191" s="107">
        <f t="shared" si="158"/>
        <v>3.6026305463341333E-16</v>
      </c>
      <c r="IL191" s="107">
        <f t="shared" si="158"/>
        <v>1.8239370911337949E-20</v>
      </c>
      <c r="IM191" s="107">
        <f t="shared" si="158"/>
        <v>1.4194144307401613E-19</v>
      </c>
      <c r="IN191" s="107">
        <f t="shared" si="158"/>
        <v>1.6070668531225509E-16</v>
      </c>
      <c r="IO191" s="107">
        <f t="shared" si="158"/>
        <v>7.6920263504899362E-22</v>
      </c>
      <c r="IP191" s="107">
        <f t="shared" si="158"/>
        <v>7.9627229885890643E-22</v>
      </c>
      <c r="IQ191" s="107">
        <f t="shared" si="158"/>
        <v>7.2380577030354813E-25</v>
      </c>
      <c r="IR191" s="107">
        <f t="shared" si="158"/>
        <v>5.0179325237665985E-26</v>
      </c>
      <c r="IS191" s="107">
        <f t="shared" si="158"/>
        <v>2.6044971605958161E-23</v>
      </c>
      <c r="IT191" s="107">
        <f t="shared" si="158"/>
        <v>1.1665093687956847E-17</v>
      </c>
      <c r="IU191" s="107">
        <f t="shared" si="158"/>
        <v>4.5452004885981361E-16</v>
      </c>
      <c r="IV191" s="107">
        <f t="shared" si="158"/>
        <v>9.9876628543832265E-15</v>
      </c>
      <c r="IW191" s="107">
        <f t="shared" si="158"/>
        <v>1.5868155662259259E-4</v>
      </c>
      <c r="IY191" s="107">
        <f t="shared" si="159"/>
        <v>6.0657009020643415E-8</v>
      </c>
      <c r="IZ191" s="107">
        <f t="shared" si="159"/>
        <v>3.1365054353677715E-15</v>
      </c>
      <c r="JA191" s="107">
        <f t="shared" si="159"/>
        <v>3.6026305463341333E-16</v>
      </c>
      <c r="JB191" s="107">
        <f t="shared" si="159"/>
        <v>1.8239370911337949E-20</v>
      </c>
      <c r="JC191" s="107">
        <f t="shared" si="159"/>
        <v>1.4194144307401613E-19</v>
      </c>
      <c r="JD191" s="107">
        <f t="shared" si="159"/>
        <v>1.6070668531225509E-16</v>
      </c>
      <c r="JE191" s="107">
        <f t="shared" si="159"/>
        <v>7.6920263504899362E-22</v>
      </c>
      <c r="JF191" s="107">
        <f t="shared" si="159"/>
        <v>7.9627229885890643E-22</v>
      </c>
      <c r="JG191" s="107">
        <f t="shared" si="159"/>
        <v>7.2380577030354813E-25</v>
      </c>
      <c r="JH191" s="107">
        <f t="shared" si="159"/>
        <v>5.0179325237665985E-26</v>
      </c>
      <c r="JI191" s="107">
        <f t="shared" si="159"/>
        <v>2.6044971605958161E-23</v>
      </c>
      <c r="JJ191" s="107">
        <f t="shared" si="159"/>
        <v>1.1665093687956847E-17</v>
      </c>
      <c r="JK191" s="107">
        <f t="shared" si="159"/>
        <v>4.5452004885981361E-16</v>
      </c>
      <c r="JL191" s="107">
        <f t="shared" si="159"/>
        <v>9.9876628543832265E-15</v>
      </c>
      <c r="JM191" s="107">
        <f t="shared" si="159"/>
        <v>1.5868155662259259E-4</v>
      </c>
    </row>
    <row r="192" spans="2:273" x14ac:dyDescent="0.25">
      <c r="B192" s="2">
        <v>164</v>
      </c>
      <c r="C192" s="37">
        <v>37.667000000000002</v>
      </c>
      <c r="D192" s="37">
        <v>36.295000000000002</v>
      </c>
      <c r="E192" s="37">
        <v>36.835999999999999</v>
      </c>
      <c r="F192" s="37">
        <v>33.508000000000003</v>
      </c>
      <c r="G192" s="37">
        <v>35.799999999999997</v>
      </c>
      <c r="H192" s="37">
        <v>35.517000000000003</v>
      </c>
      <c r="I192" s="37">
        <v>36.616999999999997</v>
      </c>
      <c r="J192" s="37">
        <v>32.116999999999997</v>
      </c>
      <c r="K192" s="37">
        <v>27.61</v>
      </c>
      <c r="L192" s="37">
        <v>27.186</v>
      </c>
      <c r="M192" s="37">
        <v>27.626999999999999</v>
      </c>
      <c r="N192" s="37">
        <v>29.067</v>
      </c>
      <c r="O192" s="37">
        <v>36.933</v>
      </c>
      <c r="P192" s="37">
        <v>33.033000000000001</v>
      </c>
      <c r="Q192" s="37">
        <v>32.1</v>
      </c>
      <c r="S192" s="4">
        <f>AY192 + (C$3 * _xlfn.NORM.DIST($B192, C$7, ABS(C$11), FALSE) * _xlfn.NORM.DIST(($B192 - C$7)*C$15, 0, ABS(C$11), TRUE) * 2)
               + (C$4 * _xlfn.NORM.DIST($B192, C$8, ABS(C$12), FALSE) * _xlfn.NORM.DIST(($B192 - C$8)*C$16, 0, ABS(C$12), TRUE) * 2)
               + (C$5 * _xlfn.NORM.DIST($B192, C$9, ABS(C$13), FALSE) * _xlfn.NORM.DIST(($B192 - C$9)*C$17, 0, ABS(C$13), TRUE) * 2)
               + (C$6 * _xlfn.NORM.DIST($B192, C$10, ABS(C$14), FALSE) * _xlfn.NORM.DIST(($B192 - C$10)*C$18, 0, ABS(C$14), TRUE) * 2)</f>
        <v>38.405254775490462</v>
      </c>
      <c r="T192" s="4">
        <f>AZ192 + (D$3 * _xlfn.NORM.DIST($B192, D$7, ABS(D$11), FALSE) * _xlfn.NORM.DIST(($B192 - D$7)*D$15, 0, ABS(D$11), TRUE) * 2)
               + (D$4 * _xlfn.NORM.DIST($B192, D$8, ABS(D$12), FALSE) * _xlfn.NORM.DIST(($B192 - D$8)*D$16, 0, ABS(D$12), TRUE) * 2)
               + (D$5 * _xlfn.NORM.DIST($B192, D$9, ABS(D$13), FALSE) * _xlfn.NORM.DIST(($B192 - D$9)*D$17, 0, ABS(D$13), TRUE) * 2)
               + (D$6 * _xlfn.NORM.DIST($B192, D$10, ABS(D$14), FALSE) * _xlfn.NORM.DIST(($B192 - D$10)*D$18, 0, ABS(D$14), TRUE) * 2)</f>
        <v>36.819682819388767</v>
      </c>
      <c r="U192" s="4">
        <f>BA192 + (E$3 * _xlfn.NORM.DIST($B192, E$7, ABS(E$11), FALSE) * _xlfn.NORM.DIST(($B192 - E$7)*E$15, 0, ABS(E$11), TRUE) * 2)
               + (E$4 * _xlfn.NORM.DIST($B192, E$8, ABS(E$12), FALSE) * _xlfn.NORM.DIST(($B192 - E$8)*E$16, 0, ABS(E$12), TRUE) * 2)
               + (E$5 * _xlfn.NORM.DIST($B192, E$9, ABS(E$13), FALSE) * _xlfn.NORM.DIST(($B192 - E$9)*E$17, 0, ABS(E$13), TRUE) * 2)
               + (E$6 * _xlfn.NORM.DIST($B192, E$10, ABS(E$14), FALSE) * _xlfn.NORM.DIST(($B192 - E$10)*E$18, 0, ABS(E$14), TRUE) * 2)</f>
        <v>35.893823041423438</v>
      </c>
      <c r="V192" s="4">
        <f>BB192 + (F$3 * _xlfn.NORM.DIST($B192, F$7, ABS(F$11), FALSE) * _xlfn.NORM.DIST(($B192 - F$7)*F$15, 0, ABS(F$11), TRUE) * 2)
               + (F$4 * _xlfn.NORM.DIST($B192, F$8, ABS(F$12), FALSE) * _xlfn.NORM.DIST(($B192 - F$8)*F$16, 0, ABS(F$12), TRUE) * 2)
               + (F$5 * _xlfn.NORM.DIST($B192, F$9, ABS(F$13), FALSE) * _xlfn.NORM.DIST(($B192 - F$9)*F$17, 0, ABS(F$13), TRUE) * 2)
               + (F$6 * _xlfn.NORM.DIST($B192, F$10, ABS(F$14), FALSE) * _xlfn.NORM.DIST(($B192 - F$10)*F$18, 0, ABS(F$14), TRUE) * 2)</f>
        <v>33.446403885126237</v>
      </c>
      <c r="W192" s="4">
        <f>BC192 + (G$3 * _xlfn.NORM.DIST($B192, G$7, ABS(G$11), FALSE) * _xlfn.NORM.DIST(($B192 - G$7)*G$15, 0, ABS(G$11), TRUE) * 2)
               + (G$4 * _xlfn.NORM.DIST($B192, G$8, ABS(G$12), FALSE) * _xlfn.NORM.DIST(($B192 - G$8)*G$16, 0, ABS(G$12), TRUE) * 2)
               + (G$5 * _xlfn.NORM.DIST($B192, G$9, ABS(G$13), FALSE) * _xlfn.NORM.DIST(($B192 - G$9)*G$17, 0, ABS(G$13), TRUE) * 2)
               + (G$6 * _xlfn.NORM.DIST($B192, G$10, ABS(G$14), FALSE) * _xlfn.NORM.DIST(($B192 - G$10)*G$18, 0, ABS(G$14), TRUE) * 2)</f>
        <v>35.713910117596072</v>
      </c>
      <c r="X192" s="4">
        <f>BD192 + (H$3 * _xlfn.NORM.DIST($B192, H$7, ABS(H$11), FALSE) * _xlfn.NORM.DIST(($B192 - H$7)*H$15, 0, ABS(H$11), TRUE) * 2)
               + (H$4 * _xlfn.NORM.DIST($B192, H$8, ABS(H$12), FALSE) * _xlfn.NORM.DIST(($B192 - H$8)*H$16, 0, ABS(H$12), TRUE) * 2)
               + (H$5 * _xlfn.NORM.DIST($B192, H$9, ABS(H$13), FALSE) * _xlfn.NORM.DIST(($B192 - H$9)*H$17, 0, ABS(H$13), TRUE) * 2)
               + (H$6 * _xlfn.NORM.DIST($B192, H$10, ABS(H$14), FALSE) * _xlfn.NORM.DIST(($B192 - H$10)*H$18, 0, ABS(H$14), TRUE) * 2)</f>
        <v>34.357064269329527</v>
      </c>
      <c r="Y192" s="4">
        <f>BE192 + (I$3 * _xlfn.NORM.DIST($B192, I$7, ABS(I$11), FALSE) * _xlfn.NORM.DIST(($B192 - I$7)*I$15, 0, ABS(I$11), TRUE) * 2)
               + (I$4 * _xlfn.NORM.DIST($B192, I$8, ABS(I$12), FALSE) * _xlfn.NORM.DIST(($B192 - I$8)*I$16, 0, ABS(I$12), TRUE) * 2)
               + (I$5 * _xlfn.NORM.DIST($B192, I$9, ABS(I$13), FALSE) * _xlfn.NORM.DIST(($B192 - I$9)*I$17, 0, ABS(I$13), TRUE) * 2)
               + (I$6 * _xlfn.NORM.DIST($B192, I$10, ABS(I$14), FALSE) * _xlfn.NORM.DIST(($B192 - I$10)*I$18, 0, ABS(I$14), TRUE) * 2)</f>
        <v>36.381757522963966</v>
      </c>
      <c r="Z192" s="4">
        <f>BF192 + (J$3 * _xlfn.NORM.DIST($B192, J$7, ABS(J$11), FALSE) * _xlfn.NORM.DIST(($B192 - J$7)*J$15, 0, ABS(J$11), TRUE) * 2)
               + (J$4 * _xlfn.NORM.DIST($B192, J$8, ABS(J$12), FALSE) * _xlfn.NORM.DIST(($B192 - J$8)*J$16, 0, ABS(J$12), TRUE) * 2)
               + (J$5 * _xlfn.NORM.DIST($B192, J$9, ABS(J$13), FALSE) * _xlfn.NORM.DIST(($B192 - J$9)*J$17, 0, ABS(J$13), TRUE) * 2)
               + (J$6 * _xlfn.NORM.DIST($B192, J$10, ABS(J$14), FALSE) * _xlfn.NORM.DIST(($B192 - J$10)*J$18, 0, ABS(J$14), TRUE) * 2)</f>
        <v>32.369362335641313</v>
      </c>
      <c r="AA192" s="4">
        <f>BG192 + (K$3 * _xlfn.NORM.DIST($B192, K$7, ABS(K$11), FALSE) * _xlfn.NORM.DIST(($B192 - K$7)*K$15, 0, ABS(K$11), TRUE) * 2)
               + (K$4 * _xlfn.NORM.DIST($B192, K$8, ABS(K$12), FALSE) * _xlfn.NORM.DIST(($B192 - K$8)*K$16, 0, ABS(K$12), TRUE) * 2)
               + (K$5 * _xlfn.NORM.DIST($B192, K$9, ABS(K$13), FALSE) * _xlfn.NORM.DIST(($B192 - K$9)*K$17, 0, ABS(K$13), TRUE) * 2)
               + (K$6 * _xlfn.NORM.DIST($B192, K$10, ABS(K$14), FALSE) * _xlfn.NORM.DIST(($B192 - K$10)*K$18, 0, ABS(K$14), TRUE) * 2)</f>
        <v>27.502260960384998</v>
      </c>
      <c r="AB192" s="4">
        <f>BH192 + (L$3 * _xlfn.NORM.DIST($B192, L$7, ABS(L$11), FALSE) * _xlfn.NORM.DIST(($B192 - L$7)*L$15, 0, ABS(L$11), TRUE) * 2)
               + (L$4 * _xlfn.NORM.DIST($B192, L$8, ABS(L$12), FALSE) * _xlfn.NORM.DIST(($B192 - L$8)*L$16, 0, ABS(L$12), TRUE) * 2)
               + (L$5 * _xlfn.NORM.DIST($B192, L$9, ABS(L$13), FALSE) * _xlfn.NORM.DIST(($B192 - L$9)*L$17, 0, ABS(L$13), TRUE) * 2)
               + (L$6 * _xlfn.NORM.DIST($B192, L$10, ABS(L$14), FALSE) * _xlfn.NORM.DIST(($B192 - L$10)*L$18, 0, ABS(L$14), TRUE) * 2)</f>
        <v>27.115400897820429</v>
      </c>
      <c r="AC192" s="4">
        <f>BI192 + (M$3 * _xlfn.NORM.DIST($B192, M$7, ABS(M$11), FALSE) * _xlfn.NORM.DIST(($B192 - M$7)*M$15, 0, ABS(M$11), TRUE) * 2)
               + (M$4 * _xlfn.NORM.DIST($B192, M$8, ABS(M$12), FALSE) * _xlfn.NORM.DIST(($B192 - M$8)*M$16, 0, ABS(M$12), TRUE) * 2)
               + (M$5 * _xlfn.NORM.DIST($B192, M$9, ABS(M$13), FALSE) * _xlfn.NORM.DIST(($B192 - M$9)*M$17, 0, ABS(M$13), TRUE) * 2)
               + (M$6 * _xlfn.NORM.DIST($B192, M$10, ABS(M$14), FALSE) * _xlfn.NORM.DIST(($B192 - M$10)*M$18, 0, ABS(M$14), TRUE) * 2)</f>
        <v>27.112336854340274</v>
      </c>
      <c r="AD192" s="4">
        <f>BJ192 + (N$3 * _xlfn.NORM.DIST($B192, N$7, ABS(N$11), FALSE) * _xlfn.NORM.DIST(($B192 - N$7)*N$15, 0, ABS(N$11), TRUE) * 2)
               + (N$4 * _xlfn.NORM.DIST($B192, N$8, ABS(N$12), FALSE) * _xlfn.NORM.DIST(($B192 - N$8)*N$16, 0, ABS(N$12), TRUE) * 2)
               + (N$5 * _xlfn.NORM.DIST($B192, N$9, ABS(N$13), FALSE) * _xlfn.NORM.DIST(($B192 - N$9)*N$17, 0, ABS(N$13), TRUE) * 2)
               + (N$6 * _xlfn.NORM.DIST($B192, N$10, ABS(N$14), FALSE) * _xlfn.NORM.DIST(($B192 - N$10)*N$18, 0, ABS(N$14), TRUE) * 2)</f>
        <v>30.023971241285295</v>
      </c>
      <c r="AE192" s="4">
        <f>BK192 + (O$3 * _xlfn.NORM.DIST($B192, O$7, ABS(O$11), FALSE) * _xlfn.NORM.DIST(($B192 - O$7)*O$15, 0, ABS(O$11), TRUE) * 2)
               + (O$4 * _xlfn.NORM.DIST($B192, O$8, ABS(O$12), FALSE) * _xlfn.NORM.DIST(($B192 - O$8)*O$16, 0, ABS(O$12), TRUE) * 2)
               + (O$5 * _xlfn.NORM.DIST($B192, O$9, ABS(O$13), FALSE) * _xlfn.NORM.DIST(($B192 - O$9)*O$17, 0, ABS(O$13), TRUE) * 2)
               + (O$6 * _xlfn.NORM.DIST($B192, O$10, ABS(O$14), FALSE) * _xlfn.NORM.DIST(($B192 - O$10)*O$18, 0, ABS(O$14), TRUE) * 2)</f>
        <v>37.272699623790835</v>
      </c>
      <c r="AF192" s="4">
        <f t="shared" si="133"/>
        <v>32.152735725272017</v>
      </c>
      <c r="AG192" s="4">
        <f t="shared" si="133"/>
        <v>32.520131408612514</v>
      </c>
      <c r="AI192" s="4">
        <f>IF(OR($B192 &lt; C$231, $B192 &gt; C$234), 0, C192-S192)</f>
        <v>-0.7382547754904607</v>
      </c>
      <c r="AJ192" s="4">
        <f>IF(OR($B192 &lt; D$231, $B192 &gt; D$234), 0, D192-T192)</f>
        <v>-0.52468281938876515</v>
      </c>
      <c r="AK192" s="4">
        <f>IF(OR($B192 &lt; E$231, $B192 &gt; E$234), 0, E192-U192)</f>
        <v>0.94217695857656025</v>
      </c>
      <c r="AL192" s="4">
        <f>IF(OR($B192 &lt; F$231, $B192 &gt; F$234), 0, F192-V192)</f>
        <v>6.1596114873765373E-2</v>
      </c>
      <c r="AM192" s="4">
        <f>IF(OR($B192 &lt; G$231, $B192 &gt; G$234), 0, G192-W192)</f>
        <v>8.6089882403925344E-2</v>
      </c>
      <c r="AN192" s="4">
        <f>IF(OR($B192 &lt; H$231, $B192 &gt; H$234), 0, H192-X192)</f>
        <v>1.1599357306704761</v>
      </c>
      <c r="AO192" s="4">
        <f>IF(OR($B192 &lt; I$231, $B192 &gt; I$234), 0, I192-Y192)</f>
        <v>0.23524247703603152</v>
      </c>
      <c r="AP192" s="4">
        <f>IF(OR($B192 &lt; J$231, $B192 &gt; J$234), 0, J192-Z192)</f>
        <v>-0.25236233564131538</v>
      </c>
      <c r="AQ192" s="4">
        <f>IF(OR($B192 &lt; K$231, $B192 &gt; K$234), 0, K192-AA192)</f>
        <v>0.10773903961500153</v>
      </c>
      <c r="AR192" s="4">
        <f>IF(OR($B192 &lt; L$231, $B192 &gt; L$234), 0, L192-AB192)</f>
        <v>7.0599102179571105E-2</v>
      </c>
      <c r="AS192" s="4">
        <f>IF(OR($B192 &lt; M$231, $B192 &gt; M$234), 0, M192-AC192)</f>
        <v>0.51466314565972482</v>
      </c>
      <c r="AT192" s="4">
        <f>IF(OR($B192 &lt; N$231, $B192 &gt; N$234), 0, N192-AD192)</f>
        <v>-0.95697124128529509</v>
      </c>
      <c r="AU192" s="4">
        <f>IF(OR($B192 &lt; O$231, $B192 &gt; O$234), 0, O192-AE192)</f>
        <v>-0.3396996237908354</v>
      </c>
      <c r="AV192" s="4">
        <f t="shared" si="165"/>
        <v>0.88026427472798474</v>
      </c>
      <c r="AW192" s="4">
        <f t="shared" si="165"/>
        <v>-0.4201314086125123</v>
      </c>
      <c r="AY192" s="2">
        <f t="shared" si="151"/>
        <v>38.405254775490462</v>
      </c>
      <c r="AZ192" s="2">
        <f t="shared" si="151"/>
        <v>36.819682819388767</v>
      </c>
      <c r="BA192" s="2">
        <f t="shared" si="151"/>
        <v>35.893823041423438</v>
      </c>
      <c r="BB192" s="2">
        <f t="shared" si="151"/>
        <v>33.446403885126237</v>
      </c>
      <c r="BC192" s="2">
        <f t="shared" si="151"/>
        <v>35.713910117596072</v>
      </c>
      <c r="BD192" s="2">
        <f t="shared" si="151"/>
        <v>34.357064269329527</v>
      </c>
      <c r="BE192" s="2">
        <f t="shared" si="151"/>
        <v>36.381757522963966</v>
      </c>
      <c r="BF192" s="2">
        <f t="shared" si="151"/>
        <v>32.369362335641313</v>
      </c>
      <c r="BG192" s="2">
        <f t="shared" si="151"/>
        <v>27.502260960384998</v>
      </c>
      <c r="BH192" s="2">
        <f t="shared" si="151"/>
        <v>27.115400897820429</v>
      </c>
      <c r="BI192" s="2">
        <f t="shared" si="151"/>
        <v>27.112336854340274</v>
      </c>
      <c r="BJ192" s="2">
        <f t="shared" si="151"/>
        <v>30.023971241285295</v>
      </c>
      <c r="BK192" s="2">
        <f t="shared" si="151"/>
        <v>37.272699623790835</v>
      </c>
      <c r="BL192" s="2">
        <f t="shared" si="151"/>
        <v>32.152735725272017</v>
      </c>
      <c r="BM192" s="2">
        <f t="shared" si="151"/>
        <v>32.520131408602452</v>
      </c>
      <c r="BO192" s="2" t="str">
        <f t="shared" si="152"/>
        <v/>
      </c>
      <c r="BP192" s="2" t="str">
        <f t="shared" si="152"/>
        <v/>
      </c>
      <c r="BQ192" s="2" t="str">
        <f t="shared" si="152"/>
        <v/>
      </c>
      <c r="BR192" s="2" t="str">
        <f t="shared" si="152"/>
        <v/>
      </c>
      <c r="BS192" s="2" t="str">
        <f t="shared" si="152"/>
        <v/>
      </c>
      <c r="BT192" s="2" t="str">
        <f t="shared" si="152"/>
        <v/>
      </c>
      <c r="BU192" s="2" t="str">
        <f t="shared" si="152"/>
        <v/>
      </c>
      <c r="BV192" s="2" t="str">
        <f t="shared" si="152"/>
        <v/>
      </c>
      <c r="BW192" s="2" t="str">
        <f t="shared" si="152"/>
        <v/>
      </c>
      <c r="BX192" s="2" t="str">
        <f t="shared" si="152"/>
        <v/>
      </c>
      <c r="BY192" s="2" t="str">
        <f t="shared" si="152"/>
        <v/>
      </c>
      <c r="BZ192" s="2" t="str">
        <f t="shared" si="152"/>
        <v/>
      </c>
      <c r="CA192" s="2" t="str">
        <f t="shared" si="152"/>
        <v/>
      </c>
      <c r="CB192" s="2" t="str">
        <f t="shared" si="152"/>
        <v/>
      </c>
      <c r="CC192" s="2" t="str">
        <f t="shared" si="152"/>
        <v/>
      </c>
      <c r="CE192" s="2" t="str">
        <f t="shared" si="153"/>
        <v/>
      </c>
      <c r="CF192" s="2" t="str">
        <f t="shared" si="153"/>
        <v/>
      </c>
      <c r="CG192" s="2" t="str">
        <f t="shared" si="153"/>
        <v/>
      </c>
      <c r="CH192" s="2" t="str">
        <f t="shared" si="153"/>
        <v/>
      </c>
      <c r="CI192" s="2" t="str">
        <f t="shared" si="153"/>
        <v/>
      </c>
      <c r="CJ192" s="2" t="str">
        <f t="shared" si="153"/>
        <v/>
      </c>
      <c r="CK192" s="2" t="str">
        <f t="shared" si="153"/>
        <v/>
      </c>
      <c r="CL192" s="2" t="str">
        <f t="shared" si="153"/>
        <v/>
      </c>
      <c r="CM192" s="2" t="str">
        <f t="shared" si="153"/>
        <v/>
      </c>
      <c r="CN192" s="2" t="str">
        <f t="shared" si="153"/>
        <v/>
      </c>
      <c r="CO192" s="2" t="str">
        <f t="shared" si="153"/>
        <v/>
      </c>
      <c r="CP192" s="2" t="str">
        <f t="shared" si="153"/>
        <v/>
      </c>
      <c r="CQ192" s="2" t="str">
        <f t="shared" si="153"/>
        <v/>
      </c>
      <c r="CR192" s="2" t="str">
        <f t="shared" si="153"/>
        <v/>
      </c>
      <c r="CS192" s="2" t="str">
        <f t="shared" si="153"/>
        <v/>
      </c>
      <c r="CU192" s="2">
        <f t="shared" si="154"/>
        <v>37.667000000000002</v>
      </c>
      <c r="CV192" s="2">
        <f t="shared" si="154"/>
        <v>36.295000000000002</v>
      </c>
      <c r="CW192" s="2">
        <f t="shared" si="154"/>
        <v>36.835999999999999</v>
      </c>
      <c r="CX192" s="2">
        <f t="shared" si="154"/>
        <v>33.508000000000003</v>
      </c>
      <c r="CY192" s="2">
        <f t="shared" si="154"/>
        <v>35.799999999999997</v>
      </c>
      <c r="CZ192" s="2">
        <f t="shared" si="154"/>
        <v>35.517000000000003</v>
      </c>
      <c r="DA192" s="2">
        <f t="shared" si="154"/>
        <v>36.616999999999997</v>
      </c>
      <c r="DB192" s="2">
        <f t="shared" si="154"/>
        <v>32.116999999999997</v>
      </c>
      <c r="DC192" s="2">
        <f t="shared" si="154"/>
        <v>27.61</v>
      </c>
      <c r="DD192" s="2">
        <f t="shared" si="154"/>
        <v>27.186</v>
      </c>
      <c r="DE192" s="2">
        <f t="shared" si="154"/>
        <v>27.626999999999999</v>
      </c>
      <c r="DF192" s="2">
        <f t="shared" si="154"/>
        <v>29.067</v>
      </c>
      <c r="DG192" s="2">
        <f t="shared" si="154"/>
        <v>36.933</v>
      </c>
      <c r="DH192" s="2">
        <f t="shared" si="154"/>
        <v>33.033000000000001</v>
      </c>
      <c r="DI192" s="2">
        <f t="shared" si="154"/>
        <v>32.1</v>
      </c>
      <c r="DK192" s="2">
        <f t="shared" si="160"/>
        <v>55.265507258064503</v>
      </c>
      <c r="DL192" s="2">
        <f t="shared" si="160"/>
        <v>71.898243951612898</v>
      </c>
      <c r="DM192" s="2">
        <f t="shared" si="160"/>
        <v>73.585135080645173</v>
      </c>
      <c r="DN192" s="2">
        <f t="shared" si="160"/>
        <v>72.174107587976522</v>
      </c>
      <c r="DO192" s="2">
        <f t="shared" si="160"/>
        <v>92.367586510263919</v>
      </c>
      <c r="DP192" s="2">
        <f t="shared" si="160"/>
        <v>80.937432391138287</v>
      </c>
      <c r="DQ192" s="2">
        <f t="shared" si="160"/>
        <v>84.043789956011722</v>
      </c>
      <c r="DR192" s="2">
        <f t="shared" si="160"/>
        <v>85.078741087344014</v>
      </c>
      <c r="DS192" s="2">
        <f t="shared" si="160"/>
        <v>65.55024516129032</v>
      </c>
      <c r="DT192" s="2">
        <f t="shared" si="160"/>
        <v>63.77872983870968</v>
      </c>
      <c r="DU192" s="2">
        <f t="shared" si="160"/>
        <v>69.015423655913978</v>
      </c>
      <c r="DV192" s="2">
        <f t="shared" si="160"/>
        <v>70.349636363636364</v>
      </c>
      <c r="DW192" s="2">
        <f t="shared" si="160"/>
        <v>84.530968360071299</v>
      </c>
      <c r="DX192" s="2">
        <f t="shared" si="160"/>
        <v>59.450306483957213</v>
      </c>
      <c r="DY192" s="2">
        <f t="shared" si="160"/>
        <v>52.605723152709366</v>
      </c>
      <c r="EA192" s="2">
        <f t="shared" si="164"/>
        <v>35.71320470127327</v>
      </c>
      <c r="EB192" s="2">
        <f t="shared" si="164"/>
        <v>37.713585664335668</v>
      </c>
      <c r="EC192" s="2">
        <f t="shared" si="164"/>
        <v>35.921279768177023</v>
      </c>
      <c r="ED192" s="2">
        <f t="shared" si="164"/>
        <v>33.739856861288843</v>
      </c>
      <c r="EE192" s="2">
        <f t="shared" si="164"/>
        <v>36.623607629207584</v>
      </c>
      <c r="EF192" s="2">
        <f t="shared" si="163"/>
        <v>28.095582103250479</v>
      </c>
      <c r="EG192" s="2">
        <f t="shared" si="163"/>
        <v>33.107183700868369</v>
      </c>
      <c r="EH192" s="2">
        <f t="shared" si="163"/>
        <v>30.161118063602423</v>
      </c>
      <c r="EI192" s="2">
        <f t="shared" si="163"/>
        <v>25.222390362870449</v>
      </c>
      <c r="EJ192" s="2">
        <f t="shared" si="163"/>
        <v>24.730696557040094</v>
      </c>
      <c r="EK192" s="2">
        <f t="shared" si="135"/>
        <v>25.654736306040739</v>
      </c>
      <c r="EL192" s="2">
        <f t="shared" si="130"/>
        <v>28.088670363288713</v>
      </c>
      <c r="EM192" s="2">
        <f t="shared" si="130"/>
        <v>36.69219234654706</v>
      </c>
      <c r="EN192" s="2">
        <f t="shared" si="130"/>
        <v>28.889644131455398</v>
      </c>
      <c r="EO192" s="2">
        <f t="shared" si="130"/>
        <v>32.300180352138739</v>
      </c>
      <c r="EQ192" s="2">
        <f t="shared" si="161"/>
        <v>38.428307113251833</v>
      </c>
      <c r="ER192" s="2">
        <f t="shared" si="161"/>
        <v>36.818223231576717</v>
      </c>
      <c r="ES192" s="2">
        <f t="shared" si="161"/>
        <v>35.893781122476014</v>
      </c>
      <c r="ET192" s="2">
        <f t="shared" si="161"/>
        <v>33.446054408325622</v>
      </c>
      <c r="EU192" s="2">
        <f t="shared" si="161"/>
        <v>35.712602931897017</v>
      </c>
      <c r="EV192" s="2">
        <f t="shared" si="161"/>
        <v>34.370876719471923</v>
      </c>
      <c r="EW192" s="2">
        <f t="shared" si="161"/>
        <v>36.385414037463391</v>
      </c>
      <c r="EX192" s="2">
        <f t="shared" si="161"/>
        <v>32.371541420781028</v>
      </c>
      <c r="EY192" s="2">
        <f t="shared" si="161"/>
        <v>27.504173223658391</v>
      </c>
      <c r="EZ192" s="2">
        <f t="shared" si="161"/>
        <v>27.117432355016142</v>
      </c>
      <c r="FA192" s="2">
        <f t="shared" si="161"/>
        <v>27.114133616754653</v>
      </c>
      <c r="FB192" s="2">
        <f t="shared" si="161"/>
        <v>30.027948653400745</v>
      </c>
      <c r="FC192" s="2">
        <f t="shared" si="161"/>
        <v>37.275160537136983</v>
      </c>
      <c r="FD192" s="2">
        <f t="shared" si="161"/>
        <v>32.181067889574408</v>
      </c>
      <c r="FE192" s="2">
        <f t="shared" si="161"/>
        <v>32.523078602620089</v>
      </c>
      <c r="FG192" s="2">
        <f t="shared" si="162"/>
        <v>0.9999999999874204</v>
      </c>
      <c r="FH192" s="2">
        <f t="shared" si="162"/>
        <v>0.9999999999886714</v>
      </c>
      <c r="FI192" s="2">
        <f t="shared" si="162"/>
        <v>0.99999999998911293</v>
      </c>
      <c r="FJ192" s="2">
        <f t="shared" si="162"/>
        <v>0.99999999999174316</v>
      </c>
      <c r="FK192" s="2">
        <f t="shared" si="162"/>
        <v>0.9999999999902226</v>
      </c>
      <c r="FL192" s="2">
        <f t="shared" si="162"/>
        <v>0.99999999999001821</v>
      </c>
      <c r="FM192" s="2">
        <f t="shared" si="162"/>
        <v>0.99999999999123257</v>
      </c>
      <c r="FN192" s="2">
        <f t="shared" si="162"/>
        <v>0.99999999999050893</v>
      </c>
      <c r="FO192" s="2">
        <f t="shared" si="162"/>
        <v>0.99999999999164735</v>
      </c>
      <c r="FP192" s="2">
        <f t="shared" si="162"/>
        <v>0.99999999999192191</v>
      </c>
      <c r="FQ192" s="2">
        <f t="shared" si="162"/>
        <v>0.99999999999064093</v>
      </c>
      <c r="FR192" s="2">
        <f t="shared" si="162"/>
        <v>0.99999999998836642</v>
      </c>
      <c r="FS192" s="2">
        <f t="shared" si="162"/>
        <v>0.99999999988587884</v>
      </c>
      <c r="FT192" s="2">
        <f t="shared" si="162"/>
        <v>0.99999999925381255</v>
      </c>
      <c r="FU192" s="2">
        <f t="shared" si="162"/>
        <v>0.99999999650606364</v>
      </c>
      <c r="FW192" s="2">
        <f t="shared" si="155"/>
        <v>0.99150958803409073</v>
      </c>
      <c r="FX192" s="2">
        <f t="shared" si="155"/>
        <v>0.99836983620109698</v>
      </c>
      <c r="FY192" s="2">
        <f t="shared" si="155"/>
        <v>0.99847561447813882</v>
      </c>
      <c r="FZ192" s="2">
        <f t="shared" si="155"/>
        <v>0.99881050522299863</v>
      </c>
      <c r="GA192" s="2">
        <f t="shared" si="155"/>
        <v>0.99856511699897943</v>
      </c>
      <c r="GB192" s="2">
        <f t="shared" si="155"/>
        <v>0.99779891598489256</v>
      </c>
      <c r="GC192" s="2">
        <f t="shared" si="155"/>
        <v>0.99888460706827253</v>
      </c>
      <c r="GD192" s="2">
        <f t="shared" si="155"/>
        <v>0.99901417723719443</v>
      </c>
      <c r="GE192" s="2">
        <f t="shared" si="155"/>
        <v>0.9991619432141845</v>
      </c>
      <c r="GF192" s="2">
        <f t="shared" si="155"/>
        <v>0.99914885530569841</v>
      </c>
      <c r="GG192" s="2">
        <f t="shared" si="155"/>
        <v>0.99876883230700608</v>
      </c>
      <c r="GH192" s="2">
        <f t="shared" si="155"/>
        <v>0.99794902432137889</v>
      </c>
      <c r="GI192" s="2">
        <f t="shared" si="155"/>
        <v>0.99577863964914637</v>
      </c>
      <c r="GJ192" s="2">
        <f t="shared" si="155"/>
        <v>0.99139211806547656</v>
      </c>
      <c r="GK192" s="2">
        <f t="shared" si="155"/>
        <v>0.98677753209121011</v>
      </c>
      <c r="GM192" s="107">
        <f t="shared" si="156"/>
        <v>5.8598054574052406E-287</v>
      </c>
      <c r="GN192" s="107">
        <f t="shared" si="156"/>
        <v>0</v>
      </c>
      <c r="GO192" s="107">
        <f t="shared" si="156"/>
        <v>0</v>
      </c>
      <c r="GP192" s="107">
        <f t="shared" si="156"/>
        <v>0</v>
      </c>
      <c r="GQ192" s="107">
        <f t="shared" si="156"/>
        <v>0</v>
      </c>
      <c r="GR192" s="107">
        <f t="shared" si="156"/>
        <v>0</v>
      </c>
      <c r="GS192" s="107">
        <f t="shared" si="156"/>
        <v>0</v>
      </c>
      <c r="GT192" s="107">
        <f t="shared" si="156"/>
        <v>0</v>
      </c>
      <c r="GU192" s="107">
        <f t="shared" si="156"/>
        <v>0</v>
      </c>
      <c r="GV192" s="107">
        <f t="shared" si="156"/>
        <v>0</v>
      </c>
      <c r="GW192" s="107">
        <f t="shared" si="156"/>
        <v>0</v>
      </c>
      <c r="GX192" s="107">
        <f t="shared" si="156"/>
        <v>0</v>
      </c>
      <c r="GY192" s="107">
        <f t="shared" si="156"/>
        <v>0</v>
      </c>
      <c r="GZ192" s="107">
        <f t="shared" si="156"/>
        <v>0</v>
      </c>
      <c r="HA192" s="107">
        <f t="shared" si="156"/>
        <v>0</v>
      </c>
      <c r="HC192" s="107">
        <f t="shared" si="132"/>
        <v>1.7212049112640753E-228</v>
      </c>
      <c r="HD192" s="107">
        <f t="shared" si="132"/>
        <v>2.0049266151717501E-264</v>
      </c>
      <c r="HE192" s="107">
        <f t="shared" si="132"/>
        <v>1.149187301933638E-277</v>
      </c>
      <c r="HF192" s="107">
        <f t="shared" si="132"/>
        <v>0</v>
      </c>
      <c r="HG192" s="107">
        <f t="shared" si="132"/>
        <v>0</v>
      </c>
      <c r="HH192" s="107">
        <f t="shared" si="132"/>
        <v>0</v>
      </c>
      <c r="HI192" s="107">
        <f t="shared" si="166"/>
        <v>0</v>
      </c>
      <c r="HJ192" s="107">
        <f t="shared" si="166"/>
        <v>0</v>
      </c>
      <c r="HK192" s="107">
        <f t="shared" si="166"/>
        <v>0</v>
      </c>
      <c r="HL192" s="107">
        <f t="shared" si="166"/>
        <v>0</v>
      </c>
      <c r="HM192" s="107">
        <f t="shared" si="166"/>
        <v>0</v>
      </c>
      <c r="HN192" s="107">
        <f t="shared" si="166"/>
        <v>0</v>
      </c>
      <c r="HO192" s="107">
        <f t="shared" si="149"/>
        <v>0</v>
      </c>
      <c r="HP192" s="107">
        <f t="shared" si="149"/>
        <v>0</v>
      </c>
      <c r="HQ192" s="107">
        <f t="shared" si="149"/>
        <v>0</v>
      </c>
      <c r="HS192" s="107">
        <f t="shared" si="157"/>
        <v>1.2103931456173734E-51</v>
      </c>
      <c r="HT192" s="107">
        <f t="shared" si="157"/>
        <v>1.5447210746529921E-66</v>
      </c>
      <c r="HU192" s="107">
        <f t="shared" si="157"/>
        <v>3.9830605178210768E-70</v>
      </c>
      <c r="HV192" s="107">
        <f t="shared" si="157"/>
        <v>7.1557541084434787E-88</v>
      </c>
      <c r="HW192" s="107">
        <f t="shared" si="157"/>
        <v>1.7676150562544675E-86</v>
      </c>
      <c r="HX192" s="107">
        <f t="shared" si="157"/>
        <v>1.2749095851454913E-78</v>
      </c>
      <c r="HY192" s="107">
        <f t="shared" si="157"/>
        <v>3.8551649672891387E-93</v>
      </c>
      <c r="HZ192" s="107">
        <f t="shared" si="157"/>
        <v>8.470805137515012E-91</v>
      </c>
      <c r="IA192" s="107">
        <f t="shared" si="157"/>
        <v>3.1057184390146785E-102</v>
      </c>
      <c r="IB192" s="107">
        <f t="shared" si="157"/>
        <v>4.731535182920198E-107</v>
      </c>
      <c r="IC192" s="107">
        <f t="shared" si="157"/>
        <v>1.2668799063297358E-101</v>
      </c>
      <c r="ID192" s="107">
        <f t="shared" si="157"/>
        <v>1.8130289186998393E-82</v>
      </c>
      <c r="IE192" s="107">
        <f t="shared" si="157"/>
        <v>5.0192458744693632E-77</v>
      </c>
      <c r="IF192" s="107">
        <f t="shared" si="157"/>
        <v>2.9210858016101E-76</v>
      </c>
      <c r="IG192" s="107">
        <f t="shared" si="157"/>
        <v>1.1756249736806066E-90</v>
      </c>
      <c r="II192" s="107">
        <f t="shared" si="158"/>
        <v>1.2542661491785913E-8</v>
      </c>
      <c r="IJ192" s="107">
        <f t="shared" si="158"/>
        <v>2.8666475172154697E-16</v>
      </c>
      <c r="IK192" s="107">
        <f t="shared" si="158"/>
        <v>2.8804114783397259E-17</v>
      </c>
      <c r="IL192" s="107">
        <f t="shared" si="158"/>
        <v>7.9563409847786519E-22</v>
      </c>
      <c r="IM192" s="107">
        <f t="shared" si="158"/>
        <v>6.5474356676532357E-21</v>
      </c>
      <c r="IN192" s="107">
        <f t="shared" si="158"/>
        <v>1.0266256691843306E-17</v>
      </c>
      <c r="IO192" s="107">
        <f t="shared" si="158"/>
        <v>2.768502262839486E-23</v>
      </c>
      <c r="IP192" s="107">
        <f t="shared" si="158"/>
        <v>3.0579009561482148E-23</v>
      </c>
      <c r="IQ192" s="107">
        <f t="shared" si="158"/>
        <v>1.8719709647850082E-26</v>
      </c>
      <c r="IR192" s="107">
        <f t="shared" si="158"/>
        <v>1.0736552908735333E-27</v>
      </c>
      <c r="IS192" s="107">
        <f t="shared" si="158"/>
        <v>6.9823012730789624E-25</v>
      </c>
      <c r="IT192" s="107">
        <f t="shared" si="158"/>
        <v>6.2827756139462111E-19</v>
      </c>
      <c r="IU192" s="107">
        <f t="shared" si="158"/>
        <v>2.9963863094835264E-17</v>
      </c>
      <c r="IV192" s="107">
        <f t="shared" si="158"/>
        <v>7.2952910209404499E-16</v>
      </c>
      <c r="IW192" s="107">
        <f t="shared" si="158"/>
        <v>8.1873622621137705E-5</v>
      </c>
      <c r="IY192" s="107">
        <f t="shared" si="159"/>
        <v>1.2542661491785913E-8</v>
      </c>
      <c r="IZ192" s="107">
        <f t="shared" si="159"/>
        <v>2.8666475172154697E-16</v>
      </c>
      <c r="JA192" s="107">
        <f t="shared" si="159"/>
        <v>2.8804114783397259E-17</v>
      </c>
      <c r="JB192" s="107">
        <f t="shared" si="159"/>
        <v>7.9563409847786519E-22</v>
      </c>
      <c r="JC192" s="107">
        <f t="shared" si="159"/>
        <v>6.5474356676532357E-21</v>
      </c>
      <c r="JD192" s="107">
        <f t="shared" si="159"/>
        <v>1.0266256691843306E-17</v>
      </c>
      <c r="JE192" s="107">
        <f t="shared" si="159"/>
        <v>2.768502262839486E-23</v>
      </c>
      <c r="JF192" s="107">
        <f t="shared" si="159"/>
        <v>3.0579009561482148E-23</v>
      </c>
      <c r="JG192" s="107">
        <f t="shared" si="159"/>
        <v>1.8719709647850082E-26</v>
      </c>
      <c r="JH192" s="107">
        <f t="shared" si="159"/>
        <v>1.0736552908735333E-27</v>
      </c>
      <c r="JI192" s="107">
        <f t="shared" si="159"/>
        <v>6.9823012730789624E-25</v>
      </c>
      <c r="JJ192" s="107">
        <f t="shared" si="159"/>
        <v>6.2827756139462111E-19</v>
      </c>
      <c r="JK192" s="107">
        <f t="shared" si="159"/>
        <v>2.9963863094835264E-17</v>
      </c>
      <c r="JL192" s="107">
        <f t="shared" si="159"/>
        <v>7.2952910209404499E-16</v>
      </c>
      <c r="JM192" s="107">
        <f t="shared" si="159"/>
        <v>8.1873622621137705E-5</v>
      </c>
    </row>
    <row r="193" spans="2:273" x14ac:dyDescent="0.25">
      <c r="B193" s="2">
        <v>165</v>
      </c>
      <c r="C193" s="37">
        <v>38.603000000000002</v>
      </c>
      <c r="D193" s="37">
        <v>37.82</v>
      </c>
      <c r="E193" s="37">
        <v>35.869</v>
      </c>
      <c r="F193" s="37">
        <v>34.082000000000001</v>
      </c>
      <c r="G193" s="37">
        <v>34.917000000000002</v>
      </c>
      <c r="H193" s="37">
        <v>34.65</v>
      </c>
      <c r="I193" s="37">
        <v>38.017000000000003</v>
      </c>
      <c r="J193" s="37">
        <v>32.332999999999998</v>
      </c>
      <c r="K193" s="37">
        <v>28.39</v>
      </c>
      <c r="L193" s="37">
        <v>27.728999999999999</v>
      </c>
      <c r="M193" s="37">
        <v>27.492000000000001</v>
      </c>
      <c r="N193" s="37">
        <v>29.683</v>
      </c>
      <c r="O193" s="37">
        <v>36.582999999999998</v>
      </c>
      <c r="P193" s="37">
        <v>32.383000000000003</v>
      </c>
      <c r="Q193" s="37">
        <v>31.55</v>
      </c>
      <c r="S193" s="4">
        <f>AY193 + (C$3 * _xlfn.NORM.DIST($B193, C$7, ABS(C$11), FALSE) * _xlfn.NORM.DIST(($B193 - C$7)*C$15, 0, ABS(C$11), TRUE) * 2)
               + (C$4 * _xlfn.NORM.DIST($B193, C$8, ABS(C$12), FALSE) * _xlfn.NORM.DIST(($B193 - C$8)*C$16, 0, ABS(C$12), TRUE) * 2)
               + (C$5 * _xlfn.NORM.DIST($B193, C$9, ABS(C$13), FALSE) * _xlfn.NORM.DIST(($B193 - C$9)*C$17, 0, ABS(C$13), TRUE) * 2)
               + (C$6 * _xlfn.NORM.DIST($B193, C$10, ABS(C$14), FALSE) * _xlfn.NORM.DIST(($B193 - C$10)*C$18, 0, ABS(C$14), TRUE) * 2)</f>
        <v>38.377479319753022</v>
      </c>
      <c r="T193" s="4">
        <f>AZ193 + (D$3 * _xlfn.NORM.DIST($B193, D$7, ABS(D$11), FALSE) * _xlfn.NORM.DIST(($B193 - D$7)*D$15, 0, ABS(D$11), TRUE) * 2)
               + (D$4 * _xlfn.NORM.DIST($B193, D$8, ABS(D$12), FALSE) * _xlfn.NORM.DIST(($B193 - D$8)*D$16, 0, ABS(D$12), TRUE) * 2)
               + (D$5 * _xlfn.NORM.DIST($B193, D$9, ABS(D$13), FALSE) * _xlfn.NORM.DIST(($B193 - D$9)*D$17, 0, ABS(D$13), TRUE) * 2)
               + (D$6 * _xlfn.NORM.DIST($B193, D$10, ABS(D$14), FALSE) * _xlfn.NORM.DIST(($B193 - D$10)*D$18, 0, ABS(D$14), TRUE) * 2)</f>
        <v>36.747793913462949</v>
      </c>
      <c r="U193" s="4">
        <f>BA193 + (E$3 * _xlfn.NORM.DIST($B193, E$7, ABS(E$11), FALSE) * _xlfn.NORM.DIST(($B193 - E$7)*E$15, 0, ABS(E$11), TRUE) * 2)
               + (E$4 * _xlfn.NORM.DIST($B193, E$8, ABS(E$12), FALSE) * _xlfn.NORM.DIST(($B193 - E$8)*E$16, 0, ABS(E$12), TRUE) * 2)
               + (E$5 * _xlfn.NORM.DIST($B193, E$9, ABS(E$13), FALSE) * _xlfn.NORM.DIST(($B193 - E$9)*E$17, 0, ABS(E$13), TRUE) * 2)
               + (E$6 * _xlfn.NORM.DIST($B193, E$10, ABS(E$14), FALSE) * _xlfn.NORM.DIST(($B193 - E$10)*E$18, 0, ABS(E$14), TRUE) * 2)</f>
        <v>35.77147124569629</v>
      </c>
      <c r="V193" s="4">
        <f>BB193 + (F$3 * _xlfn.NORM.DIST($B193, F$7, ABS(F$11), FALSE) * _xlfn.NORM.DIST(($B193 - F$7)*F$15, 0, ABS(F$11), TRUE) * 2)
               + (F$4 * _xlfn.NORM.DIST($B193, F$8, ABS(F$12), FALSE) * _xlfn.NORM.DIST(($B193 - F$8)*F$16, 0, ABS(F$12), TRUE) * 2)
               + (F$5 * _xlfn.NORM.DIST($B193, F$9, ABS(F$13), FALSE) * _xlfn.NORM.DIST(($B193 - F$9)*F$17, 0, ABS(F$13), TRUE) * 2)
               + (F$6 * _xlfn.NORM.DIST($B193, F$10, ABS(F$14), FALSE) * _xlfn.NORM.DIST(($B193 - F$10)*F$18, 0, ABS(F$14), TRUE) * 2)</f>
        <v>33.333254557390347</v>
      </c>
      <c r="W193" s="4">
        <f>BC193 + (G$3 * _xlfn.NORM.DIST($B193, G$7, ABS(G$11), FALSE) * _xlfn.NORM.DIST(($B193 - G$7)*G$15, 0, ABS(G$11), TRUE) * 2)
               + (G$4 * _xlfn.NORM.DIST($B193, G$8, ABS(G$12), FALSE) * _xlfn.NORM.DIST(($B193 - G$8)*G$16, 0, ABS(G$12), TRUE) * 2)
               + (G$5 * _xlfn.NORM.DIST($B193, G$9, ABS(G$13), FALSE) * _xlfn.NORM.DIST(($B193 - G$9)*G$17, 0, ABS(G$13), TRUE) * 2)
               + (G$6 * _xlfn.NORM.DIST($B193, G$10, ABS(G$14), FALSE) * _xlfn.NORM.DIST(($B193 - G$10)*G$18, 0, ABS(G$14), TRUE) * 2)</f>
        <v>35.564412970087851</v>
      </c>
      <c r="X193" s="4">
        <f>BD193 + (H$3 * _xlfn.NORM.DIST($B193, H$7, ABS(H$11), FALSE) * _xlfn.NORM.DIST(($B193 - H$7)*H$15, 0, ABS(H$11), TRUE) * 2)
               + (H$4 * _xlfn.NORM.DIST($B193, H$8, ABS(H$12), FALSE) * _xlfn.NORM.DIST(($B193 - H$8)*H$16, 0, ABS(H$12), TRUE) * 2)
               + (H$5 * _xlfn.NORM.DIST($B193, H$9, ABS(H$13), FALSE) * _xlfn.NORM.DIST(($B193 - H$9)*H$17, 0, ABS(H$13), TRUE) * 2)
               + (H$6 * _xlfn.NORM.DIST($B193, H$10, ABS(H$14), FALSE) * _xlfn.NORM.DIST(($B193 - H$10)*H$18, 0, ABS(H$14), TRUE) * 2)</f>
        <v>34.155456885256804</v>
      </c>
      <c r="Y193" s="4">
        <f>BE193 + (I$3 * _xlfn.NORM.DIST($B193, I$7, ABS(I$11), FALSE) * _xlfn.NORM.DIST(($B193 - I$7)*I$15, 0, ABS(I$11), TRUE) * 2)
               + (I$4 * _xlfn.NORM.DIST($B193, I$8, ABS(I$12), FALSE) * _xlfn.NORM.DIST(($B193 - I$8)*I$16, 0, ABS(I$12), TRUE) * 2)
               + (I$5 * _xlfn.NORM.DIST($B193, I$9, ABS(I$13), FALSE) * _xlfn.NORM.DIST(($B193 - I$9)*I$17, 0, ABS(I$13), TRUE) * 2)
               + (I$6 * _xlfn.NORM.DIST($B193, I$10, ABS(I$14), FALSE) * _xlfn.NORM.DIST(($B193 - I$10)*I$18, 0, ABS(I$14), TRUE) * 2)</f>
        <v>36.190302707272082</v>
      </c>
      <c r="Z193" s="4">
        <f>BF193 + (J$3 * _xlfn.NORM.DIST($B193, J$7, ABS(J$11), FALSE) * _xlfn.NORM.DIST(($B193 - J$7)*J$15, 0, ABS(J$11), TRUE) * 2)
               + (J$4 * _xlfn.NORM.DIST($B193, J$8, ABS(J$12), FALSE) * _xlfn.NORM.DIST(($B193 - J$8)*J$16, 0, ABS(J$12), TRUE) * 2)
               + (J$5 * _xlfn.NORM.DIST($B193, J$9, ABS(J$13), FALSE) * _xlfn.NORM.DIST(($B193 - J$9)*J$17, 0, ABS(J$13), TRUE) * 2)
               + (J$6 * _xlfn.NORM.DIST($B193, J$10, ABS(J$14), FALSE) * _xlfn.NORM.DIST(($B193 - J$10)*J$18, 0, ABS(J$14), TRUE) * 2)</f>
        <v>32.194382063536267</v>
      </c>
      <c r="AA193" s="4">
        <f>BG193 + (K$3 * _xlfn.NORM.DIST($B193, K$7, ABS(K$11), FALSE) * _xlfn.NORM.DIST(($B193 - K$7)*K$15, 0, ABS(K$11), TRUE) * 2)
               + (K$4 * _xlfn.NORM.DIST($B193, K$8, ABS(K$12), FALSE) * _xlfn.NORM.DIST(($B193 - K$8)*K$16, 0, ABS(K$12), TRUE) * 2)
               + (K$5 * _xlfn.NORM.DIST($B193, K$9, ABS(K$13), FALSE) * _xlfn.NORM.DIST(($B193 - K$9)*K$17, 0, ABS(K$13), TRUE) * 2)
               + (K$6 * _xlfn.NORM.DIST($B193, K$10, ABS(K$14), FALSE) * _xlfn.NORM.DIST(($B193 - K$10)*K$18, 0, ABS(K$14), TRUE) * 2)</f>
        <v>27.346722515558795</v>
      </c>
      <c r="AB193" s="4">
        <f>BH193 + (L$3 * _xlfn.NORM.DIST($B193, L$7, ABS(L$11), FALSE) * _xlfn.NORM.DIST(($B193 - L$7)*L$15, 0, ABS(L$11), TRUE) * 2)
               + (L$4 * _xlfn.NORM.DIST($B193, L$8, ABS(L$12), FALSE) * _xlfn.NORM.DIST(($B193 - L$8)*L$16, 0, ABS(L$12), TRUE) * 2)
               + (L$5 * _xlfn.NORM.DIST($B193, L$9, ABS(L$13), FALSE) * _xlfn.NORM.DIST(($B193 - L$9)*L$17, 0, ABS(L$13), TRUE) * 2)
               + (L$6 * _xlfn.NORM.DIST($B193, L$10, ABS(L$14), FALSE) * _xlfn.NORM.DIST(($B193 - L$10)*L$18, 0, ABS(L$14), TRUE) * 2)</f>
        <v>26.956003479803773</v>
      </c>
      <c r="AC193" s="4">
        <f>BI193 + (M$3 * _xlfn.NORM.DIST($B193, M$7, ABS(M$11), FALSE) * _xlfn.NORM.DIST(($B193 - M$7)*M$15, 0, ABS(M$11), TRUE) * 2)
               + (M$4 * _xlfn.NORM.DIST($B193, M$8, ABS(M$12), FALSE) * _xlfn.NORM.DIST(($B193 - M$8)*M$16, 0, ABS(M$12), TRUE) * 2)
               + (M$5 * _xlfn.NORM.DIST($B193, M$9, ABS(M$13), FALSE) * _xlfn.NORM.DIST(($B193 - M$9)*M$17, 0, ABS(M$13), TRUE) * 2)
               + (M$6 * _xlfn.NORM.DIST($B193, M$10, ABS(M$14), FALSE) * _xlfn.NORM.DIST(($B193 - M$10)*M$18, 0, ABS(M$14), TRUE) * 2)</f>
        <v>26.974738989583251</v>
      </c>
      <c r="AD193" s="4">
        <f>BJ193 + (N$3 * _xlfn.NORM.DIST($B193, N$7, ABS(N$11), FALSE) * _xlfn.NORM.DIST(($B193 - N$7)*N$15, 0, ABS(N$11), TRUE) * 2)
               + (N$4 * _xlfn.NORM.DIST($B193, N$8, ABS(N$12), FALSE) * _xlfn.NORM.DIST(($B193 - N$8)*N$16, 0, ABS(N$12), TRUE) * 2)
               + (N$5 * _xlfn.NORM.DIST($B193, N$9, ABS(N$13), FALSE) * _xlfn.NORM.DIST(($B193 - N$9)*N$17, 0, ABS(N$13), TRUE) * 2)
               + (N$6 * _xlfn.NORM.DIST($B193, N$10, ABS(N$14), FALSE) * _xlfn.NORM.DIST(($B193 - N$10)*N$18, 0, ABS(N$14), TRUE) * 2)</f>
        <v>29.86020811061498</v>
      </c>
      <c r="AE193" s="4">
        <f>BK193 + (O$3 * _xlfn.NORM.DIST($B193, O$7, ABS(O$11), FALSE) * _xlfn.NORM.DIST(($B193 - O$7)*O$15, 0, ABS(O$11), TRUE) * 2)
               + (O$4 * _xlfn.NORM.DIST($B193, O$8, ABS(O$12), FALSE) * _xlfn.NORM.DIST(($B193 - O$8)*O$16, 0, ABS(O$12), TRUE) * 2)
               + (O$5 * _xlfn.NORM.DIST($B193, O$9, ABS(O$13), FALSE) * _xlfn.NORM.DIST(($B193 - O$9)*O$17, 0, ABS(O$13), TRUE) * 2)
               + (O$6 * _xlfn.NORM.DIST($B193, O$10, ABS(O$14), FALSE) * _xlfn.NORM.DIST(($B193 - O$10)*O$18, 0, ABS(O$14), TRUE) * 2)</f>
        <v>37.086960883003975</v>
      </c>
      <c r="AF193" s="4">
        <f t="shared" si="133"/>
        <v>31.981166359577369</v>
      </c>
      <c r="AG193" s="4">
        <f t="shared" si="133"/>
        <v>32.352170252024635</v>
      </c>
      <c r="AI193" s="4">
        <f>IF(OR($B193 &lt; C$231, $B193 &gt; C$234), 0, C193-S193)</f>
        <v>0.22552068024698002</v>
      </c>
      <c r="AJ193" s="4">
        <f>IF(OR($B193 &lt; D$231, $B193 &gt; D$234), 0, D193-T193)</f>
        <v>1.0722060865370509</v>
      </c>
      <c r="AK193" s="4">
        <f>IF(OR($B193 &lt; E$231, $B193 &gt; E$234), 0, E193-U193)</f>
        <v>9.7528754303709775E-2</v>
      </c>
      <c r="AL193" s="4">
        <f>IF(OR($B193 &lt; F$231, $B193 &gt; F$234), 0, F193-V193)</f>
        <v>0.74874544260965337</v>
      </c>
      <c r="AM193" s="4">
        <f>IF(OR($B193 &lt; G$231, $B193 &gt; G$234), 0, G193-W193)</f>
        <v>-0.64741297008784926</v>
      </c>
      <c r="AN193" s="4">
        <f>IF(OR($B193 &lt; H$231, $B193 &gt; H$234), 0, H193-X193)</f>
        <v>0.49454311474319468</v>
      </c>
      <c r="AO193" s="4">
        <f>IF(OR($B193 &lt; I$231, $B193 &gt; I$234), 0, I193-Y193)</f>
        <v>1.8266972927279213</v>
      </c>
      <c r="AP193" s="4">
        <f>IF(OR($B193 &lt; J$231, $B193 &gt; J$234), 0, J193-Z193)</f>
        <v>0.13861793646373144</v>
      </c>
      <c r="AQ193" s="4">
        <f>IF(OR($B193 &lt; K$231, $B193 &gt; K$234), 0, K193-AA193)</f>
        <v>1.0432774844412052</v>
      </c>
      <c r="AR193" s="4">
        <f>IF(OR($B193 &lt; L$231, $B193 &gt; L$234), 0, L193-AB193)</f>
        <v>0.77299652019622656</v>
      </c>
      <c r="AS193" s="4">
        <f>IF(OR($B193 &lt; M$231, $B193 &gt; M$234), 0, M193-AC193)</f>
        <v>0.51726101041674966</v>
      </c>
      <c r="AT193" s="4">
        <f>IF(OR($B193 &lt; N$231, $B193 &gt; N$234), 0, N193-AD193)</f>
        <v>-0.17720811061498054</v>
      </c>
      <c r="AU193" s="4">
        <f>IF(OR($B193 &lt; O$231, $B193 &gt; O$234), 0, O193-AE193)</f>
        <v>-0.50396088300397679</v>
      </c>
      <c r="AV193" s="4">
        <f t="shared" si="165"/>
        <v>0.40183364042263392</v>
      </c>
      <c r="AW193" s="4">
        <f t="shared" si="165"/>
        <v>-0.80217025202463432</v>
      </c>
      <c r="AY193" s="2">
        <f t="shared" si="151"/>
        <v>38.377479319753022</v>
      </c>
      <c r="AZ193" s="2">
        <f t="shared" si="151"/>
        <v>36.747793913462949</v>
      </c>
      <c r="BA193" s="2">
        <f t="shared" si="151"/>
        <v>35.77147124569629</v>
      </c>
      <c r="BB193" s="2">
        <f t="shared" si="151"/>
        <v>33.333254557390347</v>
      </c>
      <c r="BC193" s="2">
        <f t="shared" si="151"/>
        <v>35.564412970087851</v>
      </c>
      <c r="BD193" s="2">
        <f t="shared" si="151"/>
        <v>34.155456885256804</v>
      </c>
      <c r="BE193" s="2">
        <f t="shared" si="151"/>
        <v>36.190302707272082</v>
      </c>
      <c r="BF193" s="2">
        <f t="shared" si="151"/>
        <v>32.194382063536267</v>
      </c>
      <c r="BG193" s="2">
        <f t="shared" si="151"/>
        <v>27.346722515558795</v>
      </c>
      <c r="BH193" s="2">
        <f t="shared" si="151"/>
        <v>26.956003479803773</v>
      </c>
      <c r="BI193" s="2">
        <f t="shared" si="151"/>
        <v>26.974738989583251</v>
      </c>
      <c r="BJ193" s="2">
        <f t="shared" si="151"/>
        <v>29.86020811061498</v>
      </c>
      <c r="BK193" s="2">
        <f t="shared" si="151"/>
        <v>37.086960883003975</v>
      </c>
      <c r="BL193" s="2">
        <f t="shared" si="151"/>
        <v>31.981166359577369</v>
      </c>
      <c r="BM193" s="2">
        <f t="shared" si="151"/>
        <v>32.352170252023704</v>
      </c>
      <c r="BO193" s="2" t="str">
        <f t="shared" si="152"/>
        <v/>
      </c>
      <c r="BP193" s="2" t="str">
        <f t="shared" si="152"/>
        <v/>
      </c>
      <c r="BQ193" s="2" t="str">
        <f t="shared" si="152"/>
        <v/>
      </c>
      <c r="BR193" s="2" t="str">
        <f t="shared" si="152"/>
        <v/>
      </c>
      <c r="BS193" s="2" t="str">
        <f t="shared" si="152"/>
        <v/>
      </c>
      <c r="BT193" s="2" t="str">
        <f t="shared" si="152"/>
        <v/>
      </c>
      <c r="BU193" s="2" t="str">
        <f t="shared" si="152"/>
        <v/>
      </c>
      <c r="BV193" s="2" t="str">
        <f t="shared" si="152"/>
        <v/>
      </c>
      <c r="BW193" s="2" t="str">
        <f t="shared" si="152"/>
        <v/>
      </c>
      <c r="BX193" s="2" t="str">
        <f t="shared" si="152"/>
        <v/>
      </c>
      <c r="BY193" s="2" t="str">
        <f t="shared" si="152"/>
        <v/>
      </c>
      <c r="BZ193" s="2" t="str">
        <f t="shared" si="152"/>
        <v/>
      </c>
      <c r="CA193" s="2" t="str">
        <f t="shared" si="152"/>
        <v/>
      </c>
      <c r="CB193" s="2" t="str">
        <f t="shared" si="152"/>
        <v/>
      </c>
      <c r="CC193" s="2" t="str">
        <f t="shared" si="152"/>
        <v/>
      </c>
      <c r="CE193" s="2" t="str">
        <f t="shared" si="153"/>
        <v/>
      </c>
      <c r="CF193" s="2" t="str">
        <f t="shared" si="153"/>
        <v/>
      </c>
      <c r="CG193" s="2" t="str">
        <f t="shared" si="153"/>
        <v/>
      </c>
      <c r="CH193" s="2" t="str">
        <f t="shared" si="153"/>
        <v/>
      </c>
      <c r="CI193" s="2" t="str">
        <f t="shared" si="153"/>
        <v/>
      </c>
      <c r="CJ193" s="2" t="str">
        <f t="shared" si="153"/>
        <v/>
      </c>
      <c r="CK193" s="2" t="str">
        <f t="shared" si="153"/>
        <v/>
      </c>
      <c r="CL193" s="2" t="str">
        <f t="shared" si="153"/>
        <v/>
      </c>
      <c r="CM193" s="2" t="str">
        <f t="shared" si="153"/>
        <v/>
      </c>
      <c r="CN193" s="2" t="str">
        <f t="shared" si="153"/>
        <v/>
      </c>
      <c r="CO193" s="2" t="str">
        <f t="shared" si="153"/>
        <v/>
      </c>
      <c r="CP193" s="2" t="str">
        <f t="shared" si="153"/>
        <v/>
      </c>
      <c r="CQ193" s="2" t="str">
        <f t="shared" si="153"/>
        <v/>
      </c>
      <c r="CR193" s="2" t="str">
        <f t="shared" si="153"/>
        <v/>
      </c>
      <c r="CS193" s="2" t="str">
        <f t="shared" si="153"/>
        <v/>
      </c>
      <c r="CU193" s="2">
        <f t="shared" si="154"/>
        <v>38.603000000000002</v>
      </c>
      <c r="CV193" s="2">
        <f t="shared" si="154"/>
        <v>37.82</v>
      </c>
      <c r="CW193" s="2">
        <f t="shared" si="154"/>
        <v>35.869</v>
      </c>
      <c r="CX193" s="2">
        <f t="shared" si="154"/>
        <v>34.082000000000001</v>
      </c>
      <c r="CY193" s="2">
        <f t="shared" si="154"/>
        <v>34.917000000000002</v>
      </c>
      <c r="CZ193" s="2">
        <f t="shared" si="154"/>
        <v>34.65</v>
      </c>
      <c r="DA193" s="2">
        <f t="shared" si="154"/>
        <v>38.017000000000003</v>
      </c>
      <c r="DB193" s="2">
        <f t="shared" si="154"/>
        <v>32.332999999999998</v>
      </c>
      <c r="DC193" s="2">
        <f t="shared" si="154"/>
        <v>28.39</v>
      </c>
      <c r="DD193" s="2">
        <f t="shared" si="154"/>
        <v>27.728999999999999</v>
      </c>
      <c r="DE193" s="2">
        <f t="shared" si="154"/>
        <v>27.492000000000001</v>
      </c>
      <c r="DF193" s="2">
        <f t="shared" si="154"/>
        <v>29.683</v>
      </c>
      <c r="DG193" s="2">
        <f t="shared" si="154"/>
        <v>36.582999999999998</v>
      </c>
      <c r="DH193" s="2">
        <f t="shared" si="154"/>
        <v>32.383000000000003</v>
      </c>
      <c r="DI193" s="2">
        <f t="shared" si="154"/>
        <v>31.55</v>
      </c>
      <c r="DK193" s="2">
        <f t="shared" si="160"/>
        <v>55.269217741935471</v>
      </c>
      <c r="DL193" s="2">
        <f t="shared" si="160"/>
        <v>72.005951612903232</v>
      </c>
      <c r="DM193" s="2">
        <f t="shared" si="160"/>
        <v>73.693842008797674</v>
      </c>
      <c r="DN193" s="2">
        <f t="shared" si="160"/>
        <v>72.292157258064492</v>
      </c>
      <c r="DO193" s="2">
        <f t="shared" si="160"/>
        <v>92.604666239002924</v>
      </c>
      <c r="DP193" s="2">
        <f t="shared" si="160"/>
        <v>81.061231932773126</v>
      </c>
      <c r="DQ193" s="2">
        <f t="shared" si="160"/>
        <v>84.212376832844555</v>
      </c>
      <c r="DR193" s="2">
        <f t="shared" si="160"/>
        <v>85.260108734402849</v>
      </c>
      <c r="DS193" s="2">
        <f t="shared" si="160"/>
        <v>65.619570967741936</v>
      </c>
      <c r="DT193" s="2">
        <f t="shared" si="160"/>
        <v>63.85125967741935</v>
      </c>
      <c r="DU193" s="2">
        <f t="shared" si="160"/>
        <v>69.123481720430107</v>
      </c>
      <c r="DV193" s="2">
        <f t="shared" si="160"/>
        <v>70.442863636363626</v>
      </c>
      <c r="DW193" s="2">
        <f t="shared" si="160"/>
        <v>84.660654188948314</v>
      </c>
      <c r="DX193" s="2">
        <f t="shared" si="160"/>
        <v>59.455602941176458</v>
      </c>
      <c r="DY193" s="2">
        <f t="shared" si="160"/>
        <v>52.585849261083752</v>
      </c>
      <c r="EA193" s="2">
        <f t="shared" si="164"/>
        <v>35.637514691478955</v>
      </c>
      <c r="EB193" s="2">
        <f t="shared" si="164"/>
        <v>37.649826605212972</v>
      </c>
      <c r="EC193" s="2">
        <f t="shared" si="164"/>
        <v>35.798082191780821</v>
      </c>
      <c r="ED193" s="2">
        <f t="shared" si="164"/>
        <v>33.62984089351005</v>
      </c>
      <c r="EE193" s="2">
        <f t="shared" si="164"/>
        <v>36.486895866165597</v>
      </c>
      <c r="EF193" s="2">
        <f t="shared" si="163"/>
        <v>27.801412339069472</v>
      </c>
      <c r="EG193" s="2">
        <f t="shared" si="163"/>
        <v>32.868463722577694</v>
      </c>
      <c r="EH193" s="2">
        <f t="shared" si="163"/>
        <v>29.952902552465559</v>
      </c>
      <c r="EI193" s="2">
        <f t="shared" si="163"/>
        <v>25.034014041829874</v>
      </c>
      <c r="EJ193" s="2">
        <f t="shared" si="163"/>
        <v>24.537062342333936</v>
      </c>
      <c r="EK193" s="2">
        <f t="shared" si="135"/>
        <v>25.495727132737908</v>
      </c>
      <c r="EL193" s="2">
        <f t="shared" si="130"/>
        <v>27.896126131293812</v>
      </c>
      <c r="EM193" s="2">
        <f t="shared" si="130"/>
        <v>36.497980078393347</v>
      </c>
      <c r="EN193" s="2">
        <f t="shared" si="130"/>
        <v>28.66558182255929</v>
      </c>
      <c r="EO193" s="2">
        <f t="shared" si="130"/>
        <v>32.128389097446203</v>
      </c>
      <c r="EQ193" s="2">
        <f t="shared" si="161"/>
        <v>38.396116353720494</v>
      </c>
      <c r="ER193" s="2">
        <f t="shared" si="161"/>
        <v>36.746623977244475</v>
      </c>
      <c r="ES193" s="2">
        <f t="shared" si="161"/>
        <v>35.771438973978476</v>
      </c>
      <c r="ET193" s="2">
        <f t="shared" si="161"/>
        <v>33.332973994020129</v>
      </c>
      <c r="EU193" s="2">
        <f t="shared" si="161"/>
        <v>35.563360042263469</v>
      </c>
      <c r="EV193" s="2">
        <f t="shared" si="161"/>
        <v>34.166590695898137</v>
      </c>
      <c r="EW193" s="2">
        <f t="shared" si="161"/>
        <v>36.193249103109196</v>
      </c>
      <c r="EX193" s="2">
        <f t="shared" si="161"/>
        <v>32.196139023481621</v>
      </c>
      <c r="EY193" s="2">
        <f t="shared" si="161"/>
        <v>27.34826335851962</v>
      </c>
      <c r="EZ193" s="2">
        <f t="shared" si="161"/>
        <v>26.957640290424997</v>
      </c>
      <c r="FA193" s="2">
        <f t="shared" si="161"/>
        <v>26.976187173725815</v>
      </c>
      <c r="FB193" s="2">
        <f t="shared" si="161"/>
        <v>29.863414466392609</v>
      </c>
      <c r="FC193" s="2">
        <f t="shared" si="161"/>
        <v>37.088986142659856</v>
      </c>
      <c r="FD193" s="2">
        <f t="shared" si="161"/>
        <v>32.004928046143775</v>
      </c>
      <c r="FE193" s="2">
        <f t="shared" si="161"/>
        <v>32.354682041484722</v>
      </c>
      <c r="FG193" s="2">
        <f t="shared" si="162"/>
        <v>0.99999999999000766</v>
      </c>
      <c r="FH193" s="2">
        <f t="shared" si="162"/>
        <v>0.99999999999100131</v>
      </c>
      <c r="FI193" s="2">
        <f t="shared" si="162"/>
        <v>0.99999999999135203</v>
      </c>
      <c r="FJ193" s="2">
        <f t="shared" si="162"/>
        <v>0.99999999999344136</v>
      </c>
      <c r="FK193" s="2">
        <f t="shared" si="162"/>
        <v>0.99999999999223355</v>
      </c>
      <c r="FL193" s="2">
        <f t="shared" si="162"/>
        <v>0.99999999999207123</v>
      </c>
      <c r="FM193" s="2">
        <f t="shared" si="162"/>
        <v>0.99999999999303579</v>
      </c>
      <c r="FN193" s="2">
        <f t="shared" si="162"/>
        <v>0.99999999999246103</v>
      </c>
      <c r="FO193" s="2">
        <f t="shared" si="162"/>
        <v>0.99999999999336531</v>
      </c>
      <c r="FP193" s="2">
        <f t="shared" si="162"/>
        <v>0.99999999999358336</v>
      </c>
      <c r="FQ193" s="2">
        <f t="shared" si="162"/>
        <v>0.99999999999256584</v>
      </c>
      <c r="FR193" s="2">
        <f t="shared" si="162"/>
        <v>0.99999999999075917</v>
      </c>
      <c r="FS193" s="2">
        <f t="shared" si="162"/>
        <v>0.99999999990743282</v>
      </c>
      <c r="FT193" s="2">
        <f t="shared" si="162"/>
        <v>0.99999999938409367</v>
      </c>
      <c r="FU193" s="2">
        <f t="shared" si="162"/>
        <v>0.99999999707320764</v>
      </c>
      <c r="FW193" s="2">
        <f t="shared" si="155"/>
        <v>0.99324402851679205</v>
      </c>
      <c r="FX193" s="2">
        <f t="shared" si="155"/>
        <v>0.99870468057433659</v>
      </c>
      <c r="FY193" s="2">
        <f t="shared" si="155"/>
        <v>0.99878875778701426</v>
      </c>
      <c r="FZ193" s="2">
        <f t="shared" si="155"/>
        <v>0.99905491950388914</v>
      </c>
      <c r="GA193" s="2">
        <f t="shared" si="155"/>
        <v>0.99885989545690268</v>
      </c>
      <c r="GB193" s="2">
        <f t="shared" si="155"/>
        <v>0.99825082496680195</v>
      </c>
      <c r="GC193" s="2">
        <f t="shared" si="155"/>
        <v>0.99911380860492782</v>
      </c>
      <c r="GD193" s="2">
        <f t="shared" si="155"/>
        <v>0.99921677434144018</v>
      </c>
      <c r="GE193" s="2">
        <f t="shared" si="155"/>
        <v>0.99933419307116711</v>
      </c>
      <c r="GF193" s="2">
        <f t="shared" si="155"/>
        <v>0.99932379336315946</v>
      </c>
      <c r="GG193" s="2">
        <f t="shared" si="155"/>
        <v>0.99902180104372429</v>
      </c>
      <c r="GH193" s="2">
        <f t="shared" si="155"/>
        <v>0.99837016459987626</v>
      </c>
      <c r="GI193" s="2">
        <f t="shared" si="155"/>
        <v>0.99657319232980468</v>
      </c>
      <c r="GJ193" s="2">
        <f t="shared" si="155"/>
        <v>0.99288432407446814</v>
      </c>
      <c r="GK193" s="2">
        <f t="shared" si="155"/>
        <v>0.98890001035414388</v>
      </c>
      <c r="GM193" s="107">
        <f t="shared" si="156"/>
        <v>3.3004459744668917E-292</v>
      </c>
      <c r="GN193" s="107">
        <f t="shared" si="156"/>
        <v>0</v>
      </c>
      <c r="GO193" s="107">
        <f t="shared" si="156"/>
        <v>0</v>
      </c>
      <c r="GP193" s="107">
        <f t="shared" si="156"/>
        <v>0</v>
      </c>
      <c r="GQ193" s="107">
        <f t="shared" si="156"/>
        <v>0</v>
      </c>
      <c r="GR193" s="107">
        <f t="shared" si="156"/>
        <v>0</v>
      </c>
      <c r="GS193" s="107">
        <f t="shared" si="156"/>
        <v>0</v>
      </c>
      <c r="GT193" s="107">
        <f t="shared" si="156"/>
        <v>0</v>
      </c>
      <c r="GU193" s="107">
        <f t="shared" si="156"/>
        <v>0</v>
      </c>
      <c r="GV193" s="107">
        <f t="shared" si="156"/>
        <v>0</v>
      </c>
      <c r="GW193" s="107">
        <f t="shared" si="156"/>
        <v>0</v>
      </c>
      <c r="GX193" s="107">
        <f t="shared" si="156"/>
        <v>0</v>
      </c>
      <c r="GY193" s="107">
        <f t="shared" si="156"/>
        <v>0</v>
      </c>
      <c r="GZ193" s="107">
        <f t="shared" si="156"/>
        <v>0</v>
      </c>
      <c r="HA193" s="107">
        <f t="shared" si="156"/>
        <v>0</v>
      </c>
      <c r="HC193" s="107">
        <f t="shared" si="132"/>
        <v>1.1896703728283157E-233</v>
      </c>
      <c r="HD193" s="107">
        <f t="shared" si="132"/>
        <v>2.4135318423576734E-270</v>
      </c>
      <c r="HE193" s="107">
        <f t="shared" si="132"/>
        <v>7.1860724889962697E-284</v>
      </c>
      <c r="HF193" s="107">
        <f t="shared" si="132"/>
        <v>0</v>
      </c>
      <c r="HG193" s="107">
        <f t="shared" si="132"/>
        <v>0</v>
      </c>
      <c r="HH193" s="107">
        <f t="shared" si="132"/>
        <v>0</v>
      </c>
      <c r="HI193" s="107">
        <f t="shared" si="166"/>
        <v>0</v>
      </c>
      <c r="HJ193" s="107">
        <f t="shared" si="166"/>
        <v>0</v>
      </c>
      <c r="HK193" s="107">
        <f t="shared" si="166"/>
        <v>0</v>
      </c>
      <c r="HL193" s="107">
        <f t="shared" si="166"/>
        <v>0</v>
      </c>
      <c r="HM193" s="107">
        <f t="shared" si="166"/>
        <v>0</v>
      </c>
      <c r="HN193" s="107">
        <f t="shared" si="166"/>
        <v>0</v>
      </c>
      <c r="HO193" s="107">
        <f t="shared" si="149"/>
        <v>0</v>
      </c>
      <c r="HP193" s="107">
        <f t="shared" si="149"/>
        <v>0</v>
      </c>
      <c r="HQ193" s="107">
        <f t="shared" si="149"/>
        <v>0</v>
      </c>
      <c r="HS193" s="107">
        <f t="shared" si="157"/>
        <v>1.2738907870066979E-53</v>
      </c>
      <c r="HT193" s="107">
        <f t="shared" si="157"/>
        <v>6.1691277368883089E-69</v>
      </c>
      <c r="HU193" s="107">
        <f t="shared" si="157"/>
        <v>1.2043966287708134E-72</v>
      </c>
      <c r="HV193" s="107">
        <f t="shared" si="157"/>
        <v>5.7968965830255681E-91</v>
      </c>
      <c r="HW193" s="107">
        <f t="shared" si="157"/>
        <v>1.4614549618242599E-89</v>
      </c>
      <c r="HX193" s="107">
        <f t="shared" si="157"/>
        <v>1.7125153208967733E-81</v>
      </c>
      <c r="HY193" s="107">
        <f t="shared" si="157"/>
        <v>2.090355855549822E-96</v>
      </c>
      <c r="HZ193" s="107">
        <f t="shared" si="157"/>
        <v>5.8210311642257707E-94</v>
      </c>
      <c r="IA193" s="107">
        <f t="shared" si="157"/>
        <v>9.4364099762087238E-106</v>
      </c>
      <c r="IB193" s="107">
        <f t="shared" si="157"/>
        <v>9.4912769088264045E-111</v>
      </c>
      <c r="IC193" s="107">
        <f t="shared" si="157"/>
        <v>3.2584650655511482E-105</v>
      </c>
      <c r="ID193" s="107">
        <f t="shared" si="157"/>
        <v>1.7468036150283351E-85</v>
      </c>
      <c r="IE193" s="107">
        <f t="shared" si="157"/>
        <v>7.073684539145081E-80</v>
      </c>
      <c r="IF193" s="107">
        <f t="shared" si="157"/>
        <v>4.0494293493978712E-79</v>
      </c>
      <c r="IG193" s="107">
        <f t="shared" si="157"/>
        <v>3.2498988427822996E-94</v>
      </c>
      <c r="II193" s="107">
        <f t="shared" si="158"/>
        <v>2.4089746227647752E-9</v>
      </c>
      <c r="IJ193" s="107">
        <f t="shared" si="158"/>
        <v>2.4066735963551261E-17</v>
      </c>
      <c r="IK193" s="107">
        <f t="shared" si="158"/>
        <v>2.1071014360681956E-18</v>
      </c>
      <c r="IL193" s="107">
        <f t="shared" si="158"/>
        <v>3.1194653573461587E-23</v>
      </c>
      <c r="IM193" s="107">
        <f t="shared" si="158"/>
        <v>2.7116851582386156E-22</v>
      </c>
      <c r="IN193" s="107">
        <f t="shared" si="158"/>
        <v>5.9176491622284278E-19</v>
      </c>
      <c r="IO193" s="107">
        <f t="shared" si="158"/>
        <v>8.9058384220960343E-25</v>
      </c>
      <c r="IP193" s="107">
        <f t="shared" si="158"/>
        <v>1.053979941169383E-24</v>
      </c>
      <c r="IQ193" s="107">
        <f t="shared" si="158"/>
        <v>4.2996062138023317E-28</v>
      </c>
      <c r="IR193" s="107">
        <f t="shared" si="158"/>
        <v>2.0268382877726036E-29</v>
      </c>
      <c r="IS193" s="107">
        <f t="shared" si="158"/>
        <v>1.6531389687329457E-26</v>
      </c>
      <c r="IT193" s="107">
        <f t="shared" si="158"/>
        <v>3.0372053200586698E-20</v>
      </c>
      <c r="IU193" s="107">
        <f t="shared" si="158"/>
        <v>1.7813352582153809E-18</v>
      </c>
      <c r="IV193" s="107">
        <f t="shared" si="158"/>
        <v>4.7984547286956612E-17</v>
      </c>
      <c r="IW193" s="107">
        <f t="shared" si="158"/>
        <v>4.1203964171915408E-5</v>
      </c>
      <c r="IY193" s="107">
        <f t="shared" si="159"/>
        <v>2.4089746227647752E-9</v>
      </c>
      <c r="IZ193" s="107">
        <f t="shared" si="159"/>
        <v>2.4066735963551261E-17</v>
      </c>
      <c r="JA193" s="107">
        <f t="shared" si="159"/>
        <v>2.1071014360681956E-18</v>
      </c>
      <c r="JB193" s="107">
        <f t="shared" si="159"/>
        <v>3.1194653573461587E-23</v>
      </c>
      <c r="JC193" s="107">
        <f t="shared" si="159"/>
        <v>2.7116851582386156E-22</v>
      </c>
      <c r="JD193" s="107">
        <f t="shared" si="159"/>
        <v>5.9176491622284278E-19</v>
      </c>
      <c r="JE193" s="107">
        <f t="shared" si="159"/>
        <v>8.9058384220960343E-25</v>
      </c>
      <c r="JF193" s="107">
        <f t="shared" si="159"/>
        <v>1.053979941169383E-24</v>
      </c>
      <c r="JG193" s="107">
        <f t="shared" si="159"/>
        <v>4.2996062138023317E-28</v>
      </c>
      <c r="JH193" s="107">
        <f t="shared" si="159"/>
        <v>2.0268382877726036E-29</v>
      </c>
      <c r="JI193" s="107">
        <f t="shared" si="159"/>
        <v>1.6531389687329457E-26</v>
      </c>
      <c r="JJ193" s="107">
        <f t="shared" si="159"/>
        <v>3.0372053200586698E-20</v>
      </c>
      <c r="JK193" s="107">
        <f t="shared" si="159"/>
        <v>1.7813352582153809E-18</v>
      </c>
      <c r="JL193" s="107">
        <f t="shared" si="159"/>
        <v>4.7984547286956612E-17</v>
      </c>
      <c r="JM193" s="107">
        <f t="shared" si="159"/>
        <v>4.1203964171915408E-5</v>
      </c>
    </row>
    <row r="194" spans="2:273" x14ac:dyDescent="0.25">
      <c r="B194" s="2">
        <v>166</v>
      </c>
      <c r="C194" s="37">
        <v>38.158999999999999</v>
      </c>
      <c r="D194" s="37">
        <v>37.622999999999998</v>
      </c>
      <c r="E194" s="37">
        <v>35.82</v>
      </c>
      <c r="F194" s="37">
        <v>33.966999999999999</v>
      </c>
      <c r="G194" s="37">
        <v>35.533000000000001</v>
      </c>
      <c r="H194" s="37">
        <v>33.549999999999997</v>
      </c>
      <c r="I194" s="37">
        <v>37.283000000000001</v>
      </c>
      <c r="J194" s="37">
        <v>33.017000000000003</v>
      </c>
      <c r="K194" s="37">
        <v>27.745999999999999</v>
      </c>
      <c r="L194" s="37">
        <v>28.661000000000001</v>
      </c>
      <c r="M194" s="37">
        <v>28.39</v>
      </c>
      <c r="N194" s="37">
        <v>28.882999999999999</v>
      </c>
      <c r="O194" s="37">
        <v>36.35</v>
      </c>
      <c r="P194" s="37">
        <v>32.9</v>
      </c>
      <c r="Q194" s="37">
        <v>31.3</v>
      </c>
      <c r="S194" s="4">
        <f>AY194 + (C$3 * _xlfn.NORM.DIST($B194, C$7, ABS(C$11), FALSE) * _xlfn.NORM.DIST(($B194 - C$7)*C$15, 0, ABS(C$11), TRUE) * 2)
               + (C$4 * _xlfn.NORM.DIST($B194, C$8, ABS(C$12), FALSE) * _xlfn.NORM.DIST(($B194 - C$8)*C$16, 0, ABS(C$12), TRUE) * 2)
               + (C$5 * _xlfn.NORM.DIST($B194, C$9, ABS(C$13), FALSE) * _xlfn.NORM.DIST(($B194 - C$9)*C$17, 0, ABS(C$13), TRUE) * 2)
               + (C$6 * _xlfn.NORM.DIST($B194, C$10, ABS(C$14), FALSE) * _xlfn.NORM.DIST(($B194 - C$10)*C$18, 0, ABS(C$14), TRUE) * 2)</f>
        <v>38.348867311285339</v>
      </c>
      <c r="T194" s="4">
        <f>AZ194 + (D$3 * _xlfn.NORM.DIST($B194, D$7, ABS(D$11), FALSE) * _xlfn.NORM.DIST(($B194 - D$7)*D$15, 0, ABS(D$11), TRUE) * 2)
               + (D$4 * _xlfn.NORM.DIST($B194, D$8, ABS(D$12), FALSE) * _xlfn.NORM.DIST(($B194 - D$8)*D$16, 0, ABS(D$12), TRUE) * 2)
               + (D$5 * _xlfn.NORM.DIST($B194, D$9, ABS(D$13), FALSE) * _xlfn.NORM.DIST(($B194 - D$9)*D$17, 0, ABS(D$13), TRUE) * 2)
               + (D$6 * _xlfn.NORM.DIST($B194, D$10, ABS(D$14), FALSE) * _xlfn.NORM.DIST(($B194 - D$10)*D$18, 0, ABS(D$14), TRUE) * 2)</f>
        <v>36.675962352924948</v>
      </c>
      <c r="U194" s="4">
        <f>BA194 + (E$3 * _xlfn.NORM.DIST($B194, E$7, ABS(E$11), FALSE) * _xlfn.NORM.DIST(($B194 - E$7)*E$15, 0, ABS(E$11), TRUE) * 2)
               + (E$4 * _xlfn.NORM.DIST($B194, E$8, ABS(E$12), FALSE) * _xlfn.NORM.DIST(($B194 - E$8)*E$16, 0, ABS(E$12), TRUE) * 2)
               + (E$5 * _xlfn.NORM.DIST($B194, E$9, ABS(E$13), FALSE) * _xlfn.NORM.DIST(($B194 - E$9)*E$17, 0, ABS(E$13), TRUE) * 2)
               + (E$6 * _xlfn.NORM.DIST($B194, E$10, ABS(E$14), FALSE) * _xlfn.NORM.DIST(($B194 - E$10)*E$18, 0, ABS(E$14), TRUE) * 2)</f>
        <v>35.649121642973981</v>
      </c>
      <c r="V194" s="4">
        <f>BB194 + (F$3 * _xlfn.NORM.DIST($B194, F$7, ABS(F$11), FALSE) * _xlfn.NORM.DIST(($B194 - F$7)*F$15, 0, ABS(F$11), TRUE) * 2)
               + (F$4 * _xlfn.NORM.DIST($B194, F$8, ABS(F$12), FALSE) * _xlfn.NORM.DIST(($B194 - F$8)*F$16, 0, ABS(F$12), TRUE) * 2)
               + (F$5 * _xlfn.NORM.DIST($B194, F$9, ABS(F$13), FALSE) * _xlfn.NORM.DIST(($B194 - F$9)*F$17, 0, ABS(F$13), TRUE) * 2)
               + (F$6 * _xlfn.NORM.DIST($B194, F$10, ABS(F$14), FALSE) * _xlfn.NORM.DIST(($B194 - F$10)*F$18, 0, ABS(F$14), TRUE) * 2)</f>
        <v>33.220118783389296</v>
      </c>
      <c r="W194" s="4">
        <f>BC194 + (G$3 * _xlfn.NORM.DIST($B194, G$7, ABS(G$11), FALSE) * _xlfn.NORM.DIST(($B194 - G$7)*G$15, 0, ABS(G$11), TRUE) * 2)
               + (G$4 * _xlfn.NORM.DIST($B194, G$8, ABS(G$12), FALSE) * _xlfn.NORM.DIST(($B194 - G$8)*G$16, 0, ABS(G$12), TRUE) * 2)
               + (G$5 * _xlfn.NORM.DIST($B194, G$9, ABS(G$13), FALSE) * _xlfn.NORM.DIST(($B194 - G$9)*G$17, 0, ABS(G$13), TRUE) * 2)
               + (G$6 * _xlfn.NORM.DIST($B194, G$10, ABS(G$14), FALSE) * _xlfn.NORM.DIST(($B194 - G$10)*G$18, 0, ABS(G$14), TRUE) * 2)</f>
        <v>35.414965070162225</v>
      </c>
      <c r="X194" s="4">
        <f>BD194 + (H$3 * _xlfn.NORM.DIST($B194, H$7, ABS(H$11), FALSE) * _xlfn.NORM.DIST(($B194 - H$7)*H$15, 0, ABS(H$11), TRUE) * 2)
               + (H$4 * _xlfn.NORM.DIST($B194, H$8, ABS(H$12), FALSE) * _xlfn.NORM.DIST(($B194 - H$8)*H$16, 0, ABS(H$12), TRUE) * 2)
               + (H$5 * _xlfn.NORM.DIST($B194, H$9, ABS(H$13), FALSE) * _xlfn.NORM.DIST(($B194 - H$9)*H$17, 0, ABS(H$13), TRUE) * 2)
               + (H$6 * _xlfn.NORM.DIST($B194, H$10, ABS(H$14), FALSE) * _xlfn.NORM.DIST(($B194 - H$10)*H$18, 0, ABS(H$14), TRUE) * 2)</f>
        <v>33.953332658251782</v>
      </c>
      <c r="Y194" s="4">
        <f>BE194 + (I$3 * _xlfn.NORM.DIST($B194, I$7, ABS(I$11), FALSE) * _xlfn.NORM.DIST(($B194 - I$7)*I$15, 0, ABS(I$11), TRUE) * 2)
               + (I$4 * _xlfn.NORM.DIST($B194, I$8, ABS(I$12), FALSE) * _xlfn.NORM.DIST(($B194 - I$8)*I$16, 0, ABS(I$12), TRUE) * 2)
               + (I$5 * _xlfn.NORM.DIST($B194, I$9, ABS(I$13), FALSE) * _xlfn.NORM.DIST(($B194 - I$9)*I$17, 0, ABS(I$13), TRUE) * 2)
               + (I$6 * _xlfn.NORM.DIST($B194, I$10, ABS(I$14), FALSE) * _xlfn.NORM.DIST(($B194 - I$10)*I$18, 0, ABS(I$14), TRUE) * 2)</f>
        <v>35.998710559383007</v>
      </c>
      <c r="Z194" s="4">
        <f>BF194 + (J$3 * _xlfn.NORM.DIST($B194, J$7, ABS(J$11), FALSE) * _xlfn.NORM.DIST(($B194 - J$7)*J$15, 0, ABS(J$11), TRUE) * 2)
               + (J$4 * _xlfn.NORM.DIST($B194, J$8, ABS(J$12), FALSE) * _xlfn.NORM.DIST(($B194 - J$8)*J$16, 0, ABS(J$12), TRUE) * 2)
               + (J$5 * _xlfn.NORM.DIST($B194, J$9, ABS(J$13), FALSE) * _xlfn.NORM.DIST(($B194 - J$9)*J$17, 0, ABS(J$13), TRUE) * 2)
               + (J$6 * _xlfn.NORM.DIST($B194, J$10, ABS(J$14), FALSE) * _xlfn.NORM.DIST(($B194 - J$10)*J$18, 0, ABS(J$14), TRUE) * 2)</f>
        <v>32.019320380859959</v>
      </c>
      <c r="AA194" s="4" t="e">
        <f>BG194 + (K$3 * _xlfn.NORM.DIST($B194, K$7, ABS(K$11), FALSE) * _xlfn.NORM.DIST(($B194 - K$7)*K$15, 0, ABS(K$11), TRUE) * 2)
               + (K$4 * _xlfn.NORM.DIST($B194, K$8, ABS(K$12), FALSE) * _xlfn.NORM.DIST(($B194 - K$8)*K$16, 0, ABS(K$12), TRUE) * 2)
               + (K$5 * _xlfn.NORM.DIST($B194, K$9, ABS(K$13), FALSE) * _xlfn.NORM.DIST(($B194 - K$9)*K$17, 0, ABS(K$13), TRUE) * 2)
               + (K$6 * _xlfn.NORM.DIST($B194, K$10, ABS(K$14), FALSE) * _xlfn.NORM.DIST(($B194 - K$10)*K$18, 0, ABS(K$14), TRUE) * 2)</f>
        <v>#N/A</v>
      </c>
      <c r="AB194" s="4" t="e">
        <f>BH194 + (L$3 * _xlfn.NORM.DIST($B194, L$7, ABS(L$11), FALSE) * _xlfn.NORM.DIST(($B194 - L$7)*L$15, 0, ABS(L$11), TRUE) * 2)
               + (L$4 * _xlfn.NORM.DIST($B194, L$8, ABS(L$12), FALSE) * _xlfn.NORM.DIST(($B194 - L$8)*L$16, 0, ABS(L$12), TRUE) * 2)
               + (L$5 * _xlfn.NORM.DIST($B194, L$9, ABS(L$13), FALSE) * _xlfn.NORM.DIST(($B194 - L$9)*L$17, 0, ABS(L$13), TRUE) * 2)
               + (L$6 * _xlfn.NORM.DIST($B194, L$10, ABS(L$14), FALSE) * _xlfn.NORM.DIST(($B194 - L$10)*L$18, 0, ABS(L$14), TRUE) * 2)</f>
        <v>#N/A</v>
      </c>
      <c r="AC194" s="4">
        <f>BI194 + (M$3 * _xlfn.NORM.DIST($B194, M$7, ABS(M$11), FALSE) * _xlfn.NORM.DIST(($B194 - M$7)*M$15, 0, ABS(M$11), TRUE) * 2)
               + (M$4 * _xlfn.NORM.DIST($B194, M$8, ABS(M$12), FALSE) * _xlfn.NORM.DIST(($B194 - M$8)*M$16, 0, ABS(M$12), TRUE) * 2)
               + (M$5 * _xlfn.NORM.DIST($B194, M$9, ABS(M$13), FALSE) * _xlfn.NORM.DIST(($B194 - M$9)*M$17, 0, ABS(M$13), TRUE) * 2)
               + (M$6 * _xlfn.NORM.DIST($B194, M$10, ABS(M$14), FALSE) * _xlfn.NORM.DIST(($B194 - M$10)*M$18, 0, ABS(M$14), TRUE) * 2)</f>
        <v>26.83707379639775</v>
      </c>
      <c r="AD194" s="4">
        <f>BJ194 + (N$3 * _xlfn.NORM.DIST($B194, N$7, ABS(N$11), FALSE) * _xlfn.NORM.DIST(($B194 - N$7)*N$15, 0, ABS(N$11), TRUE) * 2)
               + (N$4 * _xlfn.NORM.DIST($B194, N$8, ABS(N$12), FALSE) * _xlfn.NORM.DIST(($B194 - N$8)*N$16, 0, ABS(N$12), TRUE) * 2)
               + (N$5 * _xlfn.NORM.DIST($B194, N$9, ABS(N$13), FALSE) * _xlfn.NORM.DIST(($B194 - N$9)*N$17, 0, ABS(N$13), TRUE) * 2)
               + (N$6 * _xlfn.NORM.DIST($B194, N$10, ABS(N$14), FALSE) * _xlfn.NORM.DIST(($B194 - N$10)*N$18, 0, ABS(N$14), TRUE) * 2)</f>
        <v>29.696296251782709</v>
      </c>
      <c r="AE194" s="4">
        <f>BK194 + (O$3 * _xlfn.NORM.DIST($B194, O$7, ABS(O$11), FALSE) * _xlfn.NORM.DIST(($B194 - O$7)*O$15, 0, ABS(O$11), TRUE) * 2)
               + (O$4 * _xlfn.NORM.DIST($B194, O$8, ABS(O$12), FALSE) * _xlfn.NORM.DIST(($B194 - O$8)*O$16, 0, ABS(O$12), TRUE) * 2)
               + (O$5 * _xlfn.NORM.DIST($B194, O$9, ABS(O$13), FALSE) * _xlfn.NORM.DIST(($B194 - O$9)*O$17, 0, ABS(O$13), TRUE) * 2)
               + (O$6 * _xlfn.NORM.DIST($B194, O$10, ABS(O$14), FALSE) * _xlfn.NORM.DIST(($B194 - O$10)*O$18, 0, ABS(O$14), TRUE) * 2)</f>
        <v>36.901145577293043</v>
      </c>
      <c r="AF194" s="4">
        <f t="shared" si="133"/>
        <v>31.808868996867648</v>
      </c>
      <c r="AG194" s="4">
        <f t="shared" si="133"/>
        <v>32.184145991297441</v>
      </c>
      <c r="AI194" s="4">
        <f>IF(OR($B194 &lt; C$231, $B194 &gt; C$234), 0, C194-S194)</f>
        <v>-0.18986731128534018</v>
      </c>
      <c r="AJ194" s="4">
        <f>IF(OR($B194 &lt; D$231, $B194 &gt; D$234), 0, D194-T194)</f>
        <v>0.94703764707504945</v>
      </c>
      <c r="AK194" s="4">
        <f>IF(OR($B194 &lt; E$231, $B194 &gt; E$234), 0, E194-U194)</f>
        <v>0.1708783570260195</v>
      </c>
      <c r="AL194" s="4">
        <f>IF(OR($B194 &lt; F$231, $B194 &gt; F$234), 0, F194-V194)</f>
        <v>0.74688121661070284</v>
      </c>
      <c r="AM194" s="4">
        <f>IF(OR($B194 &lt; G$231, $B194 &gt; G$234), 0, G194-W194)</f>
        <v>0.1180349298377763</v>
      </c>
      <c r="AN194" s="4">
        <f>IF(OR($B194 &lt; H$231, $B194 &gt; H$234), 0, H194-X194)</f>
        <v>-0.40333265825178444</v>
      </c>
      <c r="AO194" s="4">
        <f>IF(OR($B194 &lt; I$231, $B194 &gt; I$234), 0, I194-Y194)</f>
        <v>1.2842894406169947</v>
      </c>
      <c r="AP194" s="4">
        <f>IF(OR($B194 &lt; J$231, $B194 &gt; J$234), 0, J194-Z194)</f>
        <v>0.99767961914004388</v>
      </c>
      <c r="AQ194" s="4">
        <f>IF(OR($B194 &lt; K$231, $B194 &gt; K$234), 0, K194-AA194)</f>
        <v>0</v>
      </c>
      <c r="AR194" s="4">
        <f>IF(OR($B194 &lt; L$231, $B194 &gt; L$234), 0, L194-AB194)</f>
        <v>0</v>
      </c>
      <c r="AS194" s="4">
        <f>IF(OR($B194 &lt; M$231, $B194 &gt; M$234), 0, M194-AC194)</f>
        <v>1.5529262036022509</v>
      </c>
      <c r="AT194" s="4">
        <f>IF(OR($B194 &lt; N$231, $B194 &gt; N$234), 0, N194-AD194)</f>
        <v>-0.81329625178270959</v>
      </c>
      <c r="AU194" s="4">
        <f>IF(OR($B194 &lt; O$231, $B194 &gt; O$234), 0, O194-AE194)</f>
        <v>-0.55114557729304181</v>
      </c>
      <c r="AV194" s="4">
        <f t="shared" si="165"/>
        <v>1.0911310031323502</v>
      </c>
      <c r="AW194" s="4">
        <f t="shared" si="165"/>
        <v>-0.88414599129744076</v>
      </c>
      <c r="AY194" s="2">
        <f t="shared" si="151"/>
        <v>38.348867311285339</v>
      </c>
      <c r="AZ194" s="2">
        <f t="shared" si="151"/>
        <v>36.675962352924948</v>
      </c>
      <c r="BA194" s="2">
        <f t="shared" si="151"/>
        <v>35.649121642973981</v>
      </c>
      <c r="BB194" s="2">
        <f t="shared" si="151"/>
        <v>33.220118783389296</v>
      </c>
      <c r="BC194" s="2">
        <f t="shared" si="151"/>
        <v>35.414965070162225</v>
      </c>
      <c r="BD194" s="2">
        <f t="shared" si="151"/>
        <v>33.953332658251782</v>
      </c>
      <c r="BE194" s="2">
        <f t="shared" si="151"/>
        <v>35.998710559383007</v>
      </c>
      <c r="BF194" s="2">
        <f t="shared" si="151"/>
        <v>32.019320380859959</v>
      </c>
      <c r="BG194" s="2" t="e">
        <f t="shared" si="151"/>
        <v>#N/A</v>
      </c>
      <c r="BH194" s="2" t="e">
        <f t="shared" si="151"/>
        <v>#N/A</v>
      </c>
      <c r="BI194" s="2">
        <f t="shared" si="151"/>
        <v>26.83707379639775</v>
      </c>
      <c r="BJ194" s="2">
        <f t="shared" si="151"/>
        <v>29.696296251782709</v>
      </c>
      <c r="BK194" s="2">
        <f t="shared" si="151"/>
        <v>36.901145577293043</v>
      </c>
      <c r="BL194" s="2">
        <f t="shared" si="151"/>
        <v>31.808868996867648</v>
      </c>
      <c r="BM194" s="2">
        <f t="shared" si="151"/>
        <v>32.184145991297363</v>
      </c>
      <c r="BO194" s="2" t="str">
        <f t="shared" si="152"/>
        <v/>
      </c>
      <c r="BP194" s="2" t="str">
        <f t="shared" si="152"/>
        <v/>
      </c>
      <c r="BQ194" s="2" t="str">
        <f t="shared" si="152"/>
        <v/>
      </c>
      <c r="BR194" s="2" t="str">
        <f t="shared" si="152"/>
        <v/>
      </c>
      <c r="BS194" s="2" t="str">
        <f t="shared" si="152"/>
        <v/>
      </c>
      <c r="BT194" s="2" t="str">
        <f t="shared" si="152"/>
        <v/>
      </c>
      <c r="BU194" s="2" t="str">
        <f t="shared" si="152"/>
        <v/>
      </c>
      <c r="BV194" s="2" t="str">
        <f t="shared" si="152"/>
        <v/>
      </c>
      <c r="BW194" s="2" t="str">
        <f t="shared" si="152"/>
        <v/>
      </c>
      <c r="BX194" s="2" t="str">
        <f t="shared" si="152"/>
        <v/>
      </c>
      <c r="BY194" s="2" t="str">
        <f t="shared" si="152"/>
        <v/>
      </c>
      <c r="BZ194" s="2" t="str">
        <f t="shared" si="152"/>
        <v/>
      </c>
      <c r="CA194" s="2" t="str">
        <f t="shared" si="152"/>
        <v/>
      </c>
      <c r="CB194" s="2" t="str">
        <f t="shared" si="152"/>
        <v/>
      </c>
      <c r="CC194" s="2" t="str">
        <f t="shared" si="152"/>
        <v/>
      </c>
      <c r="CE194" s="2" t="str">
        <f t="shared" si="153"/>
        <v/>
      </c>
      <c r="CF194" s="2" t="str">
        <f t="shared" si="153"/>
        <v/>
      </c>
      <c r="CG194" s="2" t="str">
        <f t="shared" si="153"/>
        <v/>
      </c>
      <c r="CH194" s="2" t="str">
        <f t="shared" si="153"/>
        <v/>
      </c>
      <c r="CI194" s="2" t="str">
        <f t="shared" si="153"/>
        <v/>
      </c>
      <c r="CJ194" s="2" t="str">
        <f t="shared" si="153"/>
        <v/>
      </c>
      <c r="CK194" s="2" t="str">
        <f t="shared" si="153"/>
        <v/>
      </c>
      <c r="CL194" s="2" t="str">
        <f t="shared" si="153"/>
        <v/>
      </c>
      <c r="CM194" s="2" t="str">
        <f t="shared" si="153"/>
        <v/>
      </c>
      <c r="CN194" s="2" t="str">
        <f t="shared" si="153"/>
        <v/>
      </c>
      <c r="CO194" s="2" t="str">
        <f t="shared" si="153"/>
        <v/>
      </c>
      <c r="CP194" s="2" t="str">
        <f t="shared" si="153"/>
        <v/>
      </c>
      <c r="CQ194" s="2" t="str">
        <f t="shared" si="153"/>
        <v/>
      </c>
      <c r="CR194" s="2" t="str">
        <f t="shared" si="153"/>
        <v/>
      </c>
      <c r="CS194" s="2" t="str">
        <f t="shared" si="153"/>
        <v/>
      </c>
      <c r="CU194" s="2">
        <f t="shared" si="154"/>
        <v>38.158999999999999</v>
      </c>
      <c r="CV194" s="2">
        <f t="shared" si="154"/>
        <v>37.622999999999998</v>
      </c>
      <c r="CW194" s="2">
        <f t="shared" si="154"/>
        <v>35.82</v>
      </c>
      <c r="CX194" s="2">
        <f t="shared" si="154"/>
        <v>33.966999999999999</v>
      </c>
      <c r="CY194" s="2">
        <f t="shared" si="154"/>
        <v>35.533000000000001</v>
      </c>
      <c r="CZ194" s="2">
        <f t="shared" si="154"/>
        <v>33.549999999999997</v>
      </c>
      <c r="DA194" s="2">
        <f t="shared" si="154"/>
        <v>37.283000000000001</v>
      </c>
      <c r="DB194" s="2">
        <f t="shared" si="154"/>
        <v>33.017000000000003</v>
      </c>
      <c r="DC194" s="2" t="str">
        <f t="shared" si="154"/>
        <v/>
      </c>
      <c r="DD194" s="2" t="str">
        <f t="shared" si="154"/>
        <v/>
      </c>
      <c r="DE194" s="2">
        <f t="shared" si="154"/>
        <v>28.39</v>
      </c>
      <c r="DF194" s="2">
        <f t="shared" si="154"/>
        <v>28.882999999999999</v>
      </c>
      <c r="DG194" s="2">
        <f t="shared" si="154"/>
        <v>36.35</v>
      </c>
      <c r="DH194" s="2">
        <f t="shared" si="154"/>
        <v>32.9</v>
      </c>
      <c r="DI194" s="2">
        <f t="shared" si="154"/>
        <v>31.3</v>
      </c>
      <c r="DK194" s="2">
        <f t="shared" si="160"/>
        <v>55.272928225806439</v>
      </c>
      <c r="DL194" s="2">
        <f t="shared" si="160"/>
        <v>72.113659274193552</v>
      </c>
      <c r="DM194" s="2">
        <f t="shared" si="160"/>
        <v>73.80254893695016</v>
      </c>
      <c r="DN194" s="2">
        <f t="shared" si="160"/>
        <v>72.410206928152476</v>
      </c>
      <c r="DO194" s="2">
        <f t="shared" si="160"/>
        <v>92.841745967741929</v>
      </c>
      <c r="DP194" s="2">
        <f t="shared" si="160"/>
        <v>81.185031474407964</v>
      </c>
      <c r="DQ194" s="2">
        <f t="shared" si="160"/>
        <v>84.380963709677403</v>
      </c>
      <c r="DR194" s="2">
        <f t="shared" si="160"/>
        <v>85.441476381461669</v>
      </c>
      <c r="DS194" s="2">
        <f t="shared" si="160"/>
        <v>65.688896774193552</v>
      </c>
      <c r="DT194" s="2">
        <f t="shared" si="160"/>
        <v>63.923789516129034</v>
      </c>
      <c r="DU194" s="2">
        <f t="shared" si="160"/>
        <v>69.231539784946236</v>
      </c>
      <c r="DV194" s="2">
        <f t="shared" si="160"/>
        <v>70.536090909090902</v>
      </c>
      <c r="DW194" s="2">
        <f t="shared" si="160"/>
        <v>84.790340017825315</v>
      </c>
      <c r="DX194" s="2">
        <f t="shared" si="160"/>
        <v>59.460899398395711</v>
      </c>
      <c r="DY194" s="2">
        <f t="shared" si="160"/>
        <v>52.56597536945813</v>
      </c>
      <c r="EA194" s="2">
        <f t="shared" si="164"/>
        <v>35.561824681684634</v>
      </c>
      <c r="EB194" s="2">
        <f t="shared" si="164"/>
        <v>37.586067546090277</v>
      </c>
      <c r="EC194" s="2">
        <f t="shared" si="164"/>
        <v>35.674884615384613</v>
      </c>
      <c r="ED194" s="2">
        <f t="shared" si="164"/>
        <v>33.519824925731257</v>
      </c>
      <c r="EE194" s="2">
        <f t="shared" si="164"/>
        <v>36.35018410312361</v>
      </c>
      <c r="EF194" s="2">
        <f t="shared" si="163"/>
        <v>27.507242574888465</v>
      </c>
      <c r="EG194" s="2">
        <f t="shared" si="163"/>
        <v>32.629743744287019</v>
      </c>
      <c r="EH194" s="2">
        <f t="shared" si="163"/>
        <v>29.744687041328703</v>
      </c>
      <c r="EI194" s="2">
        <f t="shared" si="163"/>
        <v>24.845637720789302</v>
      </c>
      <c r="EJ194" s="2">
        <f t="shared" si="163"/>
        <v>24.343428127627782</v>
      </c>
      <c r="EK194" s="2">
        <f t="shared" si="135"/>
        <v>25.336717959435081</v>
      </c>
      <c r="EL194" s="2">
        <f t="shared" si="130"/>
        <v>27.703581899298911</v>
      </c>
      <c r="EM194" s="2">
        <f t="shared" si="130"/>
        <v>36.303767810239627</v>
      </c>
      <c r="EN194" s="2">
        <f t="shared" si="130"/>
        <v>28.441519513663174</v>
      </c>
      <c r="EO194" s="2">
        <f t="shared" si="130"/>
        <v>31.956597842753659</v>
      </c>
      <c r="EQ194" s="2">
        <f t="shared" si="161"/>
        <v>38.363925594189155</v>
      </c>
      <c r="ER194" s="2">
        <f t="shared" si="161"/>
        <v>36.675024722912234</v>
      </c>
      <c r="ES194" s="2">
        <f t="shared" si="161"/>
        <v>35.649096825480939</v>
      </c>
      <c r="ET194" s="2">
        <f t="shared" si="161"/>
        <v>33.219893579714636</v>
      </c>
      <c r="EU194" s="2">
        <f t="shared" si="161"/>
        <v>35.414117152629927</v>
      </c>
      <c r="EV194" s="2">
        <f t="shared" si="161"/>
        <v>33.96230467232435</v>
      </c>
      <c r="EW194" s="2">
        <f t="shared" si="161"/>
        <v>36.001084168755014</v>
      </c>
      <c r="EX194" s="2">
        <f t="shared" si="161"/>
        <v>32.020736626182213</v>
      </c>
      <c r="EY194" s="2">
        <f t="shared" si="161"/>
        <v>27.19235349338085</v>
      </c>
      <c r="EZ194" s="2">
        <f t="shared" si="161"/>
        <v>26.797848225833853</v>
      </c>
      <c r="FA194" s="2">
        <f t="shared" si="161"/>
        <v>26.838240730696981</v>
      </c>
      <c r="FB194" s="2">
        <f t="shared" si="161"/>
        <v>29.698880279384472</v>
      </c>
      <c r="FC194" s="2">
        <f t="shared" si="161"/>
        <v>36.902811748182728</v>
      </c>
      <c r="FD194" s="2">
        <f t="shared" si="161"/>
        <v>31.828788202713145</v>
      </c>
      <c r="FE194" s="2">
        <f t="shared" si="161"/>
        <v>32.186285480349341</v>
      </c>
      <c r="FG194" s="2">
        <f t="shared" si="162"/>
        <v>0.99999999999206279</v>
      </c>
      <c r="FH194" s="2">
        <f t="shared" si="162"/>
        <v>0.99999999999285205</v>
      </c>
      <c r="FI194" s="2">
        <f t="shared" si="162"/>
        <v>0.99999999999313072</v>
      </c>
      <c r="FJ194" s="2">
        <f t="shared" si="162"/>
        <v>0.99999999999479028</v>
      </c>
      <c r="FK194" s="2">
        <f t="shared" si="162"/>
        <v>0.99999999999383093</v>
      </c>
      <c r="FL194" s="2">
        <f t="shared" si="162"/>
        <v>0.99999999999370193</v>
      </c>
      <c r="FM194" s="2">
        <f t="shared" si="162"/>
        <v>0.9999999999944682</v>
      </c>
      <c r="FN194" s="2">
        <f t="shared" si="162"/>
        <v>0.99999999999401157</v>
      </c>
      <c r="FO194" s="2">
        <f t="shared" si="162"/>
        <v>0.99999999999472988</v>
      </c>
      <c r="FP194" s="2">
        <f t="shared" si="162"/>
        <v>0.99999999999490308</v>
      </c>
      <c r="FQ194" s="2">
        <f t="shared" si="162"/>
        <v>0.99999999999409483</v>
      </c>
      <c r="FR194" s="2">
        <f t="shared" si="162"/>
        <v>0.99999999999265976</v>
      </c>
      <c r="FS194" s="2">
        <f t="shared" si="162"/>
        <v>0.99999999992491595</v>
      </c>
      <c r="FT194" s="2">
        <f t="shared" si="162"/>
        <v>0.99999999949162843</v>
      </c>
      <c r="FU194" s="2">
        <f t="shared" si="162"/>
        <v>0.9999999975482915</v>
      </c>
      <c r="FW194" s="2">
        <f t="shared" si="155"/>
        <v>0.99462607396005343</v>
      </c>
      <c r="FX194" s="2">
        <f t="shared" si="155"/>
        <v>0.99897081702192014</v>
      </c>
      <c r="FY194" s="2">
        <f t="shared" si="155"/>
        <v>0.99903763636872045</v>
      </c>
      <c r="FZ194" s="2">
        <f t="shared" si="155"/>
        <v>0.99924914993033798</v>
      </c>
      <c r="GA194" s="2">
        <f t="shared" si="155"/>
        <v>0.99909417036532244</v>
      </c>
      <c r="GB194" s="2">
        <f t="shared" si="155"/>
        <v>0.99861008085201852</v>
      </c>
      <c r="GC194" s="2">
        <f t="shared" si="155"/>
        <v>0.99929594482922657</v>
      </c>
      <c r="GD194" s="2">
        <f t="shared" si="155"/>
        <v>0.99937776151046265</v>
      </c>
      <c r="GE194" s="2">
        <f t="shared" si="155"/>
        <v>0.99947105832550387</v>
      </c>
      <c r="GF194" s="2">
        <f t="shared" si="155"/>
        <v>0.99946279526323456</v>
      </c>
      <c r="GG194" s="2">
        <f t="shared" si="155"/>
        <v>0.99922283259316913</v>
      </c>
      <c r="GH194" s="2">
        <f t="shared" si="155"/>
        <v>0.99870494160574874</v>
      </c>
      <c r="GI194" s="2">
        <f t="shared" si="155"/>
        <v>0.9972186104812728</v>
      </c>
      <c r="GJ194" s="2">
        <f t="shared" si="155"/>
        <v>0.9941193854271847</v>
      </c>
      <c r="GK194" s="2">
        <f t="shared" si="155"/>
        <v>0.99068500332643739</v>
      </c>
      <c r="GM194" s="107">
        <f t="shared" si="156"/>
        <v>1.6649320185594305E-297</v>
      </c>
      <c r="GN194" s="107">
        <f t="shared" si="156"/>
        <v>0</v>
      </c>
      <c r="GO194" s="107">
        <f t="shared" si="156"/>
        <v>0</v>
      </c>
      <c r="GP194" s="107">
        <f t="shared" si="156"/>
        <v>0</v>
      </c>
      <c r="GQ194" s="107">
        <f t="shared" si="156"/>
        <v>0</v>
      </c>
      <c r="GR194" s="107">
        <f t="shared" si="156"/>
        <v>0</v>
      </c>
      <c r="GS194" s="107">
        <f t="shared" si="156"/>
        <v>0</v>
      </c>
      <c r="GT194" s="107">
        <f t="shared" si="156"/>
        <v>0</v>
      </c>
      <c r="GU194" s="107">
        <f t="shared" si="156"/>
        <v>0</v>
      </c>
      <c r="GV194" s="107">
        <f t="shared" si="156"/>
        <v>0</v>
      </c>
      <c r="GW194" s="107">
        <f t="shared" si="156"/>
        <v>0</v>
      </c>
      <c r="GX194" s="107">
        <f t="shared" si="156"/>
        <v>0</v>
      </c>
      <c r="GY194" s="107">
        <f t="shared" si="156"/>
        <v>0</v>
      </c>
      <c r="GZ194" s="107">
        <f t="shared" si="156"/>
        <v>0</v>
      </c>
      <c r="HA194" s="107">
        <f t="shared" si="156"/>
        <v>0</v>
      </c>
      <c r="HC194" s="107">
        <f t="shared" si="132"/>
        <v>7.1940288477855562E-239</v>
      </c>
      <c r="HD194" s="107">
        <f t="shared" si="132"/>
        <v>2.49607641967406E-276</v>
      </c>
      <c r="HE194" s="107">
        <f t="shared" si="132"/>
        <v>3.8337508818932201E-290</v>
      </c>
      <c r="HF194" s="107">
        <f t="shared" si="132"/>
        <v>0</v>
      </c>
      <c r="HG194" s="107">
        <f t="shared" si="132"/>
        <v>0</v>
      </c>
      <c r="HH194" s="107">
        <f t="shared" si="132"/>
        <v>0</v>
      </c>
      <c r="HI194" s="107">
        <f t="shared" si="166"/>
        <v>0</v>
      </c>
      <c r="HJ194" s="107">
        <f t="shared" si="166"/>
        <v>0</v>
      </c>
      <c r="HK194" s="107">
        <f t="shared" si="166"/>
        <v>0</v>
      </c>
      <c r="HL194" s="107">
        <f t="shared" si="166"/>
        <v>0</v>
      </c>
      <c r="HM194" s="107">
        <f t="shared" si="166"/>
        <v>0</v>
      </c>
      <c r="HN194" s="107">
        <f t="shared" si="166"/>
        <v>0</v>
      </c>
      <c r="HO194" s="107">
        <f t="shared" si="149"/>
        <v>0</v>
      </c>
      <c r="HP194" s="107">
        <f t="shared" si="149"/>
        <v>0</v>
      </c>
      <c r="HQ194" s="107">
        <f t="shared" si="149"/>
        <v>0</v>
      </c>
      <c r="HS194" s="107">
        <f t="shared" si="157"/>
        <v>1.2279549085341287E-55</v>
      </c>
      <c r="HT194" s="107">
        <f t="shared" si="157"/>
        <v>2.2295333341128666E-71</v>
      </c>
      <c r="HU194" s="107">
        <f t="shared" si="157"/>
        <v>3.2805535394490851E-75</v>
      </c>
      <c r="HV194" s="107">
        <f t="shared" si="157"/>
        <v>4.1437082552134825E-94</v>
      </c>
      <c r="HW194" s="107">
        <f t="shared" si="157"/>
        <v>1.0648225787611281E-92</v>
      </c>
      <c r="HX194" s="107">
        <f t="shared" si="157"/>
        <v>2.0385374040565669E-84</v>
      </c>
      <c r="HY194" s="107">
        <f t="shared" si="157"/>
        <v>9.9362342468224681E-100</v>
      </c>
      <c r="HZ194" s="107">
        <f t="shared" si="157"/>
        <v>3.5240075254374154E-97</v>
      </c>
      <c r="IA194" s="107">
        <f t="shared" si="157"/>
        <v>2.4950738352552158E-109</v>
      </c>
      <c r="IB194" s="107">
        <f t="shared" si="157"/>
        <v>1.6442717078653966E-114</v>
      </c>
      <c r="IC194" s="107">
        <f t="shared" si="157"/>
        <v>7.2453434542445741E-109</v>
      </c>
      <c r="ID194" s="107">
        <f t="shared" si="157"/>
        <v>1.4823423469489778E-88</v>
      </c>
      <c r="IE194" s="107">
        <f t="shared" si="157"/>
        <v>8.8280692338600449E-83</v>
      </c>
      <c r="IF194" s="107">
        <f t="shared" si="157"/>
        <v>4.962063382034265E-82</v>
      </c>
      <c r="IG194" s="107">
        <f t="shared" si="157"/>
        <v>7.6533107714982527E-98</v>
      </c>
      <c r="II194" s="107">
        <f t="shared" si="158"/>
        <v>4.2968001691129813E-10</v>
      </c>
      <c r="IJ194" s="107">
        <f t="shared" si="158"/>
        <v>1.8558473319554206E-18</v>
      </c>
      <c r="IK194" s="107">
        <f t="shared" si="158"/>
        <v>1.4101998149339139E-19</v>
      </c>
      <c r="IL194" s="107">
        <f t="shared" si="158"/>
        <v>1.0992103618461486E-24</v>
      </c>
      <c r="IM194" s="107">
        <f t="shared" si="158"/>
        <v>1.0082808388656322E-23</v>
      </c>
      <c r="IN194" s="107">
        <f t="shared" si="158"/>
        <v>3.0775653621528202E-20</v>
      </c>
      <c r="IO194" s="107">
        <f t="shared" si="158"/>
        <v>2.5603643325182788E-26</v>
      </c>
      <c r="IP194" s="107">
        <f t="shared" si="158"/>
        <v>3.260326686154066E-26</v>
      </c>
      <c r="IQ194" s="107">
        <f t="shared" si="158"/>
        <v>8.7697040820946759E-30</v>
      </c>
      <c r="IR194" s="107">
        <f t="shared" si="158"/>
        <v>3.3756810402414113E-31</v>
      </c>
      <c r="IS194" s="107">
        <f t="shared" si="158"/>
        <v>3.4564155837097155E-28</v>
      </c>
      <c r="IT194" s="107">
        <f t="shared" si="158"/>
        <v>1.3177074851936591E-21</v>
      </c>
      <c r="IU194" s="107">
        <f t="shared" si="158"/>
        <v>9.5489762798007017E-20</v>
      </c>
      <c r="IV194" s="107">
        <f t="shared" si="158"/>
        <v>2.8418044832108435E-18</v>
      </c>
      <c r="IW194" s="107">
        <f t="shared" si="158"/>
        <v>2.0224551868695986E-5</v>
      </c>
      <c r="IY194" s="107">
        <f t="shared" si="159"/>
        <v>4.2968001691129813E-10</v>
      </c>
      <c r="IZ194" s="107">
        <f t="shared" si="159"/>
        <v>1.8558473319554206E-18</v>
      </c>
      <c r="JA194" s="107">
        <f t="shared" si="159"/>
        <v>1.4101998149339139E-19</v>
      </c>
      <c r="JB194" s="107">
        <f t="shared" si="159"/>
        <v>1.0992103618461486E-24</v>
      </c>
      <c r="JC194" s="107">
        <f t="shared" si="159"/>
        <v>1.0082808388656322E-23</v>
      </c>
      <c r="JD194" s="107">
        <f t="shared" si="159"/>
        <v>3.0775653621528202E-20</v>
      </c>
      <c r="JE194" s="107">
        <f t="shared" si="159"/>
        <v>2.5603643325182788E-26</v>
      </c>
      <c r="JF194" s="107">
        <f t="shared" si="159"/>
        <v>3.260326686154066E-26</v>
      </c>
      <c r="JG194" s="107">
        <f t="shared" si="159"/>
        <v>8.7697040820946759E-30</v>
      </c>
      <c r="JH194" s="107">
        <f t="shared" si="159"/>
        <v>3.3756810402414113E-31</v>
      </c>
      <c r="JI194" s="107">
        <f t="shared" si="159"/>
        <v>3.4564155837097155E-28</v>
      </c>
      <c r="JJ194" s="107">
        <f t="shared" si="159"/>
        <v>1.3177074851936591E-21</v>
      </c>
      <c r="JK194" s="107">
        <f t="shared" si="159"/>
        <v>9.5489762798007017E-20</v>
      </c>
      <c r="JL194" s="107">
        <f t="shared" si="159"/>
        <v>2.8418044832108435E-18</v>
      </c>
      <c r="JM194" s="107">
        <f t="shared" si="159"/>
        <v>2.0224551868695986E-5</v>
      </c>
    </row>
    <row r="195" spans="2:273" x14ac:dyDescent="0.25">
      <c r="B195" s="2">
        <v>167</v>
      </c>
      <c r="C195" s="37">
        <v>39.110999999999997</v>
      </c>
      <c r="D195" s="37">
        <v>37.360999999999997</v>
      </c>
      <c r="E195" s="37">
        <v>35.966999999999999</v>
      </c>
      <c r="F195" s="37">
        <v>32.671999999999997</v>
      </c>
      <c r="G195" s="37">
        <v>36.200000000000003</v>
      </c>
      <c r="H195" s="37">
        <v>34.1</v>
      </c>
      <c r="I195" s="37">
        <v>37.200000000000003</v>
      </c>
      <c r="J195" s="37">
        <v>33.767000000000003</v>
      </c>
      <c r="K195" s="37">
        <v>29.626999999999999</v>
      </c>
      <c r="L195" s="37">
        <v>27.507999999999999</v>
      </c>
      <c r="M195" s="37">
        <v>27.864000000000001</v>
      </c>
      <c r="N195" s="37">
        <v>29.882999999999999</v>
      </c>
      <c r="O195" s="37">
        <v>36.25</v>
      </c>
      <c r="P195" s="37">
        <v>31.6</v>
      </c>
      <c r="Q195" s="37">
        <v>32.332999999999998</v>
      </c>
      <c r="S195" s="4">
        <f>AY195 + (C$3 * _xlfn.NORM.DIST($B195, C$7, ABS(C$11), FALSE) * _xlfn.NORM.DIST(($B195 - C$7)*C$15, 0, ABS(C$11), TRUE) * 2)
               + (C$4 * _xlfn.NORM.DIST($B195, C$8, ABS(C$12), FALSE) * _xlfn.NORM.DIST(($B195 - C$8)*C$16, 0, ABS(C$12), TRUE) * 2)
               + (C$5 * _xlfn.NORM.DIST($B195, C$9, ABS(C$13), FALSE) * _xlfn.NORM.DIST(($B195 - C$9)*C$17, 0, ABS(C$13), TRUE) * 2)
               + (C$6 * _xlfn.NORM.DIST($B195, C$10, ABS(C$14), FALSE) * _xlfn.NORM.DIST(($B195 - C$10)*C$18, 0, ABS(C$14), TRUE) * 2)</f>
        <v>38.319574491420035</v>
      </c>
      <c r="T195" s="4">
        <f>AZ195 + (D$3 * _xlfn.NORM.DIST($B195, D$7, ABS(D$11), FALSE) * _xlfn.NORM.DIST(($B195 - D$7)*D$15, 0, ABS(D$11), TRUE) * 2)
               + (D$4 * _xlfn.NORM.DIST($B195, D$8, ABS(D$12), FALSE) * _xlfn.NORM.DIST(($B195 - D$8)*D$16, 0, ABS(D$12), TRUE) * 2)
               + (D$5 * _xlfn.NORM.DIST($B195, D$9, ABS(D$13), FALSE) * _xlfn.NORM.DIST(($B195 - D$9)*D$17, 0, ABS(D$13), TRUE) * 2)
               + (D$6 * _xlfn.NORM.DIST($B195, D$10, ABS(D$14), FALSE) * _xlfn.NORM.DIST(($B195 - D$10)*D$18, 0, ABS(D$14), TRUE) * 2)</f>
        <v>36.604176823046778</v>
      </c>
      <c r="U195" s="4">
        <f>BA195 + (E$3 * _xlfn.NORM.DIST($B195, E$7, ABS(E$11), FALSE) * _xlfn.NORM.DIST(($B195 - E$7)*E$15, 0, ABS(E$11), TRUE) * 2)
               + (E$4 * _xlfn.NORM.DIST($B195, E$8, ABS(E$12), FALSE) * _xlfn.NORM.DIST(($B195 - E$8)*E$16, 0, ABS(E$12), TRUE) * 2)
               + (E$5 * _xlfn.NORM.DIST($B195, E$9, ABS(E$13), FALSE) * _xlfn.NORM.DIST(($B195 - E$9)*E$17, 0, ABS(E$13), TRUE) * 2)
               + (E$6 * _xlfn.NORM.DIST($B195, E$10, ABS(E$14), FALSE) * _xlfn.NORM.DIST(($B195 - E$10)*E$18, 0, ABS(E$14), TRUE) * 2)</f>
        <v>35.52677374007628</v>
      </c>
      <c r="V195" s="4">
        <f>BB195 + (F$3 * _xlfn.NORM.DIST($B195, F$7, ABS(F$11), FALSE) * _xlfn.NORM.DIST(($B195 - F$7)*F$15, 0, ABS(F$11), TRUE) * 2)
               + (F$4 * _xlfn.NORM.DIST($B195, F$8, ABS(F$12), FALSE) * _xlfn.NORM.DIST(($B195 - F$8)*F$16, 0, ABS(F$12), TRUE) * 2)
               + (F$5 * _xlfn.NORM.DIST($B195, F$9, ABS(F$13), FALSE) * _xlfn.NORM.DIST(($B195 - F$9)*F$17, 0, ABS(F$13), TRUE) * 2)
               + (F$6 * _xlfn.NORM.DIST($B195, F$10, ABS(F$14), FALSE) * _xlfn.NORM.DIST(($B195 - F$10)*F$18, 0, ABS(F$14), TRUE) * 2)</f>
        <v>33.106993906660549</v>
      </c>
      <c r="W195" s="4">
        <f>BC195 + (G$3 * _xlfn.NORM.DIST($B195, G$7, ABS(G$11), FALSE) * _xlfn.NORM.DIST(($B195 - G$7)*G$15, 0, ABS(G$11), TRUE) * 2)
               + (G$4 * _xlfn.NORM.DIST($B195, G$8, ABS(G$12), FALSE) * _xlfn.NORM.DIST(($B195 - G$8)*G$16, 0, ABS(G$12), TRUE) * 2)
               + (G$5 * _xlfn.NORM.DIST($B195, G$9, ABS(G$13), FALSE) * _xlfn.NORM.DIST(($B195 - G$9)*G$17, 0, ABS(G$13), TRUE) * 2)
               + (G$6 * _xlfn.NORM.DIST($B195, G$10, ABS(G$14), FALSE) * _xlfn.NORM.DIST(($B195 - G$10)*G$18, 0, ABS(G$14), TRUE) * 2)</f>
        <v>35.265556931490451</v>
      </c>
      <c r="X195" s="4">
        <f>BD195 + (H$3 * _xlfn.NORM.DIST($B195, H$7, ABS(H$11), FALSE) * _xlfn.NORM.DIST(($B195 - H$7)*H$15, 0, ABS(H$11), TRUE) * 2)
               + (H$4 * _xlfn.NORM.DIST($B195, H$8, ABS(H$12), FALSE) * _xlfn.NORM.DIST(($B195 - H$8)*H$16, 0, ABS(H$12), TRUE) * 2)
               + (H$5 * _xlfn.NORM.DIST($B195, H$9, ABS(H$13), FALSE) * _xlfn.NORM.DIST(($B195 - H$9)*H$17, 0, ABS(H$13), TRUE) * 2)
               + (H$6 * _xlfn.NORM.DIST($B195, H$10, ABS(H$14), FALSE) * _xlfn.NORM.DIST(($B195 - H$10)*H$18, 0, ABS(H$14), TRUE) * 2)</f>
        <v>33.750790622071527</v>
      </c>
      <c r="Y195" s="4">
        <f>BE195 + (I$3 * _xlfn.NORM.DIST($B195, I$7, ABS(I$11), FALSE) * _xlfn.NORM.DIST(($B195 - I$7)*I$15, 0, ABS(I$11), TRUE) * 2)
               + (I$4 * _xlfn.NORM.DIST($B195, I$8, ABS(I$12), FALSE) * _xlfn.NORM.DIST(($B195 - I$8)*I$16, 0, ABS(I$12), TRUE) * 2)
               + (I$5 * _xlfn.NORM.DIST($B195, I$9, ABS(I$13), FALSE) * _xlfn.NORM.DIST(($B195 - I$9)*I$17, 0, ABS(I$13), TRUE) * 2)
               + (I$6 * _xlfn.NORM.DIST($B195, I$10, ABS(I$14), FALSE) * _xlfn.NORM.DIST(($B195 - I$10)*I$18, 0, ABS(I$14), TRUE) * 2)</f>
        <v>35.807007496682139</v>
      </c>
      <c r="Z195" s="4">
        <f>BF195 + (J$3 * _xlfn.NORM.DIST($B195, J$7, ABS(J$11), FALSE) * _xlfn.NORM.DIST(($B195 - J$7)*J$15, 0, ABS(J$11), TRUE) * 2)
               + (J$4 * _xlfn.NORM.DIST($B195, J$8, ABS(J$12), FALSE) * _xlfn.NORM.DIST(($B195 - J$8)*J$16, 0, ABS(J$12), TRUE) * 2)
               + (J$5 * _xlfn.NORM.DIST($B195, J$9, ABS(J$13), FALSE) * _xlfn.NORM.DIST(($B195 - J$9)*J$17, 0, ABS(J$13), TRUE) * 2)
               + (J$6 * _xlfn.NORM.DIST($B195, J$10, ABS(J$14), FALSE) * _xlfn.NORM.DIST(($B195 - J$10)*J$18, 0, ABS(J$14), TRUE) * 2)</f>
        <v>31.844192900912073</v>
      </c>
      <c r="AA195" s="4" t="e">
        <f>BG195 + (K$3 * _xlfn.NORM.DIST($B195, K$7, ABS(K$11), FALSE) * _xlfn.NORM.DIST(($B195 - K$7)*K$15, 0, ABS(K$11), TRUE) * 2)
               + (K$4 * _xlfn.NORM.DIST($B195, K$8, ABS(K$12), FALSE) * _xlfn.NORM.DIST(($B195 - K$8)*K$16, 0, ABS(K$12), TRUE) * 2)
               + (K$5 * _xlfn.NORM.DIST($B195, K$9, ABS(K$13), FALSE) * _xlfn.NORM.DIST(($B195 - K$9)*K$17, 0, ABS(K$13), TRUE) * 2)
               + (K$6 * _xlfn.NORM.DIST($B195, K$10, ABS(K$14), FALSE) * _xlfn.NORM.DIST(($B195 - K$10)*K$18, 0, ABS(K$14), TRUE) * 2)</f>
        <v>#N/A</v>
      </c>
      <c r="AB195" s="4" t="e">
        <f>BH195 + (L$3 * _xlfn.NORM.DIST($B195, L$7, ABS(L$11), FALSE) * _xlfn.NORM.DIST(($B195 - L$7)*L$15, 0, ABS(L$11), TRUE) * 2)
               + (L$4 * _xlfn.NORM.DIST($B195, L$8, ABS(L$12), FALSE) * _xlfn.NORM.DIST(($B195 - L$8)*L$16, 0, ABS(L$12), TRUE) * 2)
               + (L$5 * _xlfn.NORM.DIST($B195, L$9, ABS(L$13), FALSE) * _xlfn.NORM.DIST(($B195 - L$9)*L$17, 0, ABS(L$13), TRUE) * 2)
               + (L$6 * _xlfn.NORM.DIST($B195, L$10, ABS(L$14), FALSE) * _xlfn.NORM.DIST(($B195 - L$10)*L$18, 0, ABS(L$14), TRUE) * 2)</f>
        <v>#N/A</v>
      </c>
      <c r="AC195" s="4" t="e">
        <f>BI195 + (M$3 * _xlfn.NORM.DIST($B195, M$7, ABS(M$11), FALSE) * _xlfn.NORM.DIST(($B195 - M$7)*M$15, 0, ABS(M$11), TRUE) * 2)
               + (M$4 * _xlfn.NORM.DIST($B195, M$8, ABS(M$12), FALSE) * _xlfn.NORM.DIST(($B195 - M$8)*M$16, 0, ABS(M$12), TRUE) * 2)
               + (M$5 * _xlfn.NORM.DIST($B195, M$9, ABS(M$13), FALSE) * _xlfn.NORM.DIST(($B195 - M$9)*M$17, 0, ABS(M$13), TRUE) * 2)
               + (M$6 * _xlfn.NORM.DIST($B195, M$10, ABS(M$14), FALSE) * _xlfn.NORM.DIST(($B195 - M$10)*M$18, 0, ABS(M$14), TRUE) * 2)</f>
        <v>#N/A</v>
      </c>
      <c r="AD195" s="4">
        <f>BJ195 + (N$3 * _xlfn.NORM.DIST($B195, N$7, ABS(N$11), FALSE) * _xlfn.NORM.DIST(($B195 - N$7)*N$15, 0, ABS(N$11), TRUE) * 2)
               + (N$4 * _xlfn.NORM.DIST($B195, N$8, ABS(N$12), FALSE) * _xlfn.NORM.DIST(($B195 - N$8)*N$16, 0, ABS(N$12), TRUE) * 2)
               + (N$5 * _xlfn.NORM.DIST($B195, N$9, ABS(N$13), FALSE) * _xlfn.NORM.DIST(($B195 - N$9)*N$17, 0, ABS(N$13), TRUE) * 2)
               + (N$6 * _xlfn.NORM.DIST($B195, N$10, ABS(N$14), FALSE) * _xlfn.NORM.DIST(($B195 - N$10)*N$18, 0, ABS(N$14), TRUE) * 2)</f>
        <v>29.532264157782965</v>
      </c>
      <c r="AE195" s="4">
        <f>BK195 + (O$3 * _xlfn.NORM.DIST($B195, O$7, ABS(O$11), FALSE) * _xlfn.NORM.DIST(($B195 - O$7)*O$15, 0, ABS(O$11), TRUE) * 2)
               + (O$4 * _xlfn.NORM.DIST($B195, O$8, ABS(O$12), FALSE) * _xlfn.NORM.DIST(($B195 - O$8)*O$16, 0, ABS(O$12), TRUE) * 2)
               + (O$5 * _xlfn.NORM.DIST($B195, O$9, ABS(O$13), FALSE) * _xlfn.NORM.DIST(($B195 - O$9)*O$17, 0, ABS(O$13), TRUE) * 2)
               + (O$6 * _xlfn.NORM.DIST($B195, O$10, ABS(O$14), FALSE) * _xlfn.NORM.DIST(($B195 - O$10)*O$18, 0, ABS(O$14), TRUE) * 2)</f>
        <v>36.715267017270371</v>
      </c>
      <c r="AF195" s="4">
        <f t="shared" si="133"/>
        <v>31.635957216101581</v>
      </c>
      <c r="AG195" s="4">
        <f t="shared" si="133"/>
        <v>32.016067474565382</v>
      </c>
      <c r="AI195" s="4">
        <f>IF(OR($B195 &lt; C$231, $B195 &gt; C$234), 0, C195-S195)</f>
        <v>0.79142550857996241</v>
      </c>
      <c r="AJ195" s="4">
        <f>IF(OR($B195 &lt; D$231, $B195 &gt; D$234), 0, D195-T195)</f>
        <v>0.75682317695321899</v>
      </c>
      <c r="AK195" s="4">
        <f>IF(OR($B195 &lt; E$231, $B195 &gt; E$234), 0, E195-U195)</f>
        <v>0.440226259923719</v>
      </c>
      <c r="AL195" s="4">
        <f>IF(OR($B195 &lt; F$231, $B195 &gt; F$234), 0, F195-V195)</f>
        <v>-0.43499390666055149</v>
      </c>
      <c r="AM195" s="4">
        <f>IF(OR($B195 &lt; G$231, $B195 &gt; G$234), 0, G195-W195)</f>
        <v>0.93444306850955172</v>
      </c>
      <c r="AN195" s="4">
        <f>IF(OR($B195 &lt; H$231, $B195 &gt; H$234), 0, H195-X195)</f>
        <v>0.3492093779284744</v>
      </c>
      <c r="AO195" s="4">
        <f>IF(OR($B195 &lt; I$231, $B195 &gt; I$234), 0, I195-Y195)</f>
        <v>1.3929925033178634</v>
      </c>
      <c r="AP195" s="4">
        <f>IF(OR($B195 &lt; J$231, $B195 &gt; J$234), 0, J195-Z195)</f>
        <v>1.9228070990879296</v>
      </c>
      <c r="AQ195" s="4">
        <f>IF(OR($B195 &lt; K$231, $B195 &gt; K$234), 0, K195-AA195)</f>
        <v>0</v>
      </c>
      <c r="AR195" s="4">
        <f>IF(OR($B195 &lt; L$231, $B195 &gt; L$234), 0, L195-AB195)</f>
        <v>0</v>
      </c>
      <c r="AS195" s="4">
        <f>IF(OR($B195 &lt; M$231, $B195 &gt; M$234), 0, M195-AC195)</f>
        <v>0</v>
      </c>
      <c r="AT195" s="4">
        <f>IF(OR($B195 &lt; N$231, $B195 &gt; N$234), 0, N195-AD195)</f>
        <v>0.35073584221703413</v>
      </c>
      <c r="AU195" s="4">
        <f>IF(OR($B195 &lt; O$231, $B195 &gt; O$234), 0, O195-AE195)</f>
        <v>-0.46526701727037079</v>
      </c>
      <c r="AV195" s="4">
        <f t="shared" si="165"/>
        <v>-3.5957216101579093E-2</v>
      </c>
      <c r="AW195" s="4">
        <f t="shared" si="165"/>
        <v>0.31693252543461625</v>
      </c>
      <c r="AY195" s="2">
        <f t="shared" si="151"/>
        <v>38.319574491420035</v>
      </c>
      <c r="AZ195" s="2">
        <f t="shared" si="151"/>
        <v>36.604176823046778</v>
      </c>
      <c r="BA195" s="2">
        <f t="shared" si="151"/>
        <v>35.52677374007628</v>
      </c>
      <c r="BB195" s="2">
        <f t="shared" si="151"/>
        <v>33.106993906660549</v>
      </c>
      <c r="BC195" s="2">
        <f t="shared" si="151"/>
        <v>35.265556931490451</v>
      </c>
      <c r="BD195" s="2">
        <f t="shared" si="151"/>
        <v>33.750790622071527</v>
      </c>
      <c r="BE195" s="2">
        <f t="shared" si="151"/>
        <v>35.807007496682139</v>
      </c>
      <c r="BF195" s="2">
        <f t="shared" si="151"/>
        <v>31.844192900912073</v>
      </c>
      <c r="BG195" s="2" t="e">
        <f t="shared" si="151"/>
        <v>#N/A</v>
      </c>
      <c r="BH195" s="2" t="e">
        <f t="shared" si="151"/>
        <v>#N/A</v>
      </c>
      <c r="BI195" s="2" t="e">
        <f t="shared" si="151"/>
        <v>#N/A</v>
      </c>
      <c r="BJ195" s="2">
        <f t="shared" si="151"/>
        <v>29.532264157782965</v>
      </c>
      <c r="BK195" s="2">
        <f t="shared" si="151"/>
        <v>36.715267017270371</v>
      </c>
      <c r="BL195" s="2">
        <f t="shared" si="151"/>
        <v>31.635957216101581</v>
      </c>
      <c r="BM195" s="2">
        <f t="shared" si="151"/>
        <v>32.016067474565375</v>
      </c>
      <c r="BO195" s="2" t="str">
        <f t="shared" si="152"/>
        <v/>
      </c>
      <c r="BP195" s="2" t="str">
        <f t="shared" si="152"/>
        <v/>
      </c>
      <c r="BQ195" s="2" t="str">
        <f t="shared" si="152"/>
        <v/>
      </c>
      <c r="BR195" s="2" t="str">
        <f t="shared" si="152"/>
        <v/>
      </c>
      <c r="BS195" s="2" t="str">
        <f t="shared" si="152"/>
        <v/>
      </c>
      <c r="BT195" s="2" t="str">
        <f t="shared" si="152"/>
        <v/>
      </c>
      <c r="BU195" s="2" t="str">
        <f t="shared" si="152"/>
        <v/>
      </c>
      <c r="BV195" s="2" t="str">
        <f t="shared" si="152"/>
        <v/>
      </c>
      <c r="BW195" s="2" t="str">
        <f t="shared" si="152"/>
        <v/>
      </c>
      <c r="BX195" s="2" t="str">
        <f t="shared" si="152"/>
        <v/>
      </c>
      <c r="BY195" s="2" t="str">
        <f t="shared" si="152"/>
        <v/>
      </c>
      <c r="BZ195" s="2" t="str">
        <f t="shared" si="152"/>
        <v/>
      </c>
      <c r="CA195" s="2" t="str">
        <f t="shared" si="152"/>
        <v/>
      </c>
      <c r="CB195" s="2" t="str">
        <f t="shared" si="152"/>
        <v/>
      </c>
      <c r="CC195" s="2" t="str">
        <f t="shared" si="152"/>
        <v/>
      </c>
      <c r="CE195" s="2" t="str">
        <f t="shared" si="153"/>
        <v/>
      </c>
      <c r="CF195" s="2" t="str">
        <f t="shared" si="153"/>
        <v/>
      </c>
      <c r="CG195" s="2" t="str">
        <f t="shared" si="153"/>
        <v/>
      </c>
      <c r="CH195" s="2" t="str">
        <f t="shared" si="153"/>
        <v/>
      </c>
      <c r="CI195" s="2" t="str">
        <f t="shared" si="153"/>
        <v/>
      </c>
      <c r="CJ195" s="2" t="str">
        <f t="shared" si="153"/>
        <v/>
      </c>
      <c r="CK195" s="2" t="str">
        <f t="shared" si="153"/>
        <v/>
      </c>
      <c r="CL195" s="2" t="str">
        <f t="shared" si="153"/>
        <v/>
      </c>
      <c r="CM195" s="2" t="str">
        <f t="shared" si="153"/>
        <v/>
      </c>
      <c r="CN195" s="2" t="str">
        <f t="shared" si="153"/>
        <v/>
      </c>
      <c r="CO195" s="2" t="str">
        <f t="shared" si="153"/>
        <v/>
      </c>
      <c r="CP195" s="2" t="str">
        <f t="shared" si="153"/>
        <v/>
      </c>
      <c r="CQ195" s="2" t="str">
        <f t="shared" si="153"/>
        <v/>
      </c>
      <c r="CR195" s="2" t="str">
        <f t="shared" si="153"/>
        <v/>
      </c>
      <c r="CS195" s="2" t="str">
        <f t="shared" si="153"/>
        <v/>
      </c>
      <c r="CU195" s="2">
        <f t="shared" si="154"/>
        <v>39.110999999999997</v>
      </c>
      <c r="CV195" s="2">
        <f t="shared" si="154"/>
        <v>37.360999999999997</v>
      </c>
      <c r="CW195" s="2">
        <f t="shared" si="154"/>
        <v>35.966999999999999</v>
      </c>
      <c r="CX195" s="2">
        <f t="shared" si="154"/>
        <v>32.671999999999997</v>
      </c>
      <c r="CY195" s="2">
        <f t="shared" si="154"/>
        <v>36.200000000000003</v>
      </c>
      <c r="CZ195" s="2">
        <f t="shared" si="154"/>
        <v>34.1</v>
      </c>
      <c r="DA195" s="2">
        <f t="shared" si="154"/>
        <v>37.200000000000003</v>
      </c>
      <c r="DB195" s="2">
        <f t="shared" si="154"/>
        <v>33.767000000000003</v>
      </c>
      <c r="DC195" s="2" t="str">
        <f t="shared" si="154"/>
        <v/>
      </c>
      <c r="DD195" s="2" t="str">
        <f t="shared" si="154"/>
        <v/>
      </c>
      <c r="DE195" s="2" t="str">
        <f t="shared" si="154"/>
        <v/>
      </c>
      <c r="DF195" s="2">
        <f t="shared" si="154"/>
        <v>29.882999999999999</v>
      </c>
      <c r="DG195" s="2">
        <f t="shared" si="154"/>
        <v>36.25</v>
      </c>
      <c r="DH195" s="2">
        <f t="shared" si="154"/>
        <v>31.6</v>
      </c>
      <c r="DI195" s="2">
        <f t="shared" si="154"/>
        <v>32.332999999999998</v>
      </c>
      <c r="DK195" s="2">
        <f t="shared" si="160"/>
        <v>55.2766387096774</v>
      </c>
      <c r="DL195" s="2">
        <f t="shared" si="160"/>
        <v>72.221366935483871</v>
      </c>
      <c r="DM195" s="2">
        <f t="shared" si="160"/>
        <v>73.911255865102646</v>
      </c>
      <c r="DN195" s="2">
        <f t="shared" si="160"/>
        <v>72.528256598240446</v>
      </c>
      <c r="DO195" s="2">
        <f t="shared" si="160"/>
        <v>93.078825696480934</v>
      </c>
      <c r="DP195" s="2">
        <f t="shared" si="160"/>
        <v>81.308831016042802</v>
      </c>
      <c r="DQ195" s="2">
        <f t="shared" si="160"/>
        <v>84.54955058651025</v>
      </c>
      <c r="DR195" s="2">
        <f t="shared" si="160"/>
        <v>85.62284402852049</v>
      </c>
      <c r="DS195" s="2">
        <f t="shared" si="160"/>
        <v>65.758222580645153</v>
      </c>
      <c r="DT195" s="2">
        <f t="shared" si="160"/>
        <v>63.996319354838704</v>
      </c>
      <c r="DU195" s="2">
        <f t="shared" si="160"/>
        <v>69.339597849462365</v>
      </c>
      <c r="DV195" s="2">
        <f t="shared" si="160"/>
        <v>70.629318181818178</v>
      </c>
      <c r="DW195" s="2">
        <f t="shared" si="160"/>
        <v>84.920025846702316</v>
      </c>
      <c r="DX195" s="2">
        <f t="shared" si="160"/>
        <v>59.466195855614963</v>
      </c>
      <c r="DY195" s="2">
        <f t="shared" si="160"/>
        <v>52.546101477832515</v>
      </c>
      <c r="EA195" s="2">
        <f t="shared" si="164"/>
        <v>35.486134671890312</v>
      </c>
      <c r="EB195" s="2">
        <f t="shared" si="164"/>
        <v>37.522308486967582</v>
      </c>
      <c r="EC195" s="2">
        <f t="shared" si="164"/>
        <v>35.551687038988405</v>
      </c>
      <c r="ED195" s="2">
        <f t="shared" si="164"/>
        <v>33.409808957952464</v>
      </c>
      <c r="EE195" s="2">
        <f t="shared" si="164"/>
        <v>36.213472340081623</v>
      </c>
      <c r="EF195" s="2">
        <f t="shared" si="163"/>
        <v>27.213072810707459</v>
      </c>
      <c r="EG195" s="2">
        <f t="shared" si="163"/>
        <v>32.391023765996344</v>
      </c>
      <c r="EH195" s="2">
        <f t="shared" si="163"/>
        <v>29.536471530191839</v>
      </c>
      <c r="EI195" s="2">
        <f t="shared" si="163"/>
        <v>24.657261399748727</v>
      </c>
      <c r="EJ195" s="2">
        <f t="shared" si="163"/>
        <v>24.149793912921623</v>
      </c>
      <c r="EK195" s="2">
        <f t="shared" si="135"/>
        <v>25.17770878613225</v>
      </c>
      <c r="EL195" s="2">
        <f t="shared" si="130"/>
        <v>27.511037667304009</v>
      </c>
      <c r="EM195" s="2">
        <f t="shared" si="130"/>
        <v>36.109555542085914</v>
      </c>
      <c r="EN195" s="2">
        <f t="shared" si="130"/>
        <v>28.217457204767065</v>
      </c>
      <c r="EO195" s="2">
        <f t="shared" si="130"/>
        <v>31.784806588061119</v>
      </c>
      <c r="EQ195" s="2">
        <f t="shared" si="161"/>
        <v>38.331734834657809</v>
      </c>
      <c r="ER195" s="2">
        <f t="shared" si="161"/>
        <v>36.603425468579992</v>
      </c>
      <c r="ES195" s="2">
        <f t="shared" si="161"/>
        <v>35.526754676983408</v>
      </c>
      <c r="ET195" s="2">
        <f t="shared" si="161"/>
        <v>33.106813165409136</v>
      </c>
      <c r="EU195" s="2">
        <f t="shared" si="161"/>
        <v>35.264874262996386</v>
      </c>
      <c r="EV195" s="2">
        <f t="shared" si="161"/>
        <v>33.758018648750571</v>
      </c>
      <c r="EW195" s="2">
        <f t="shared" si="161"/>
        <v>35.808919234400818</v>
      </c>
      <c r="EX195" s="2">
        <f t="shared" si="161"/>
        <v>31.845334228882798</v>
      </c>
      <c r="EY195" s="2">
        <f t="shared" si="161"/>
        <v>27.036443628242079</v>
      </c>
      <c r="EZ195" s="2">
        <f t="shared" si="161"/>
        <v>26.638056161242709</v>
      </c>
      <c r="FA195" s="2">
        <f t="shared" si="161"/>
        <v>26.700294287668147</v>
      </c>
      <c r="FB195" s="2">
        <f t="shared" si="161"/>
        <v>29.534346092376335</v>
      </c>
      <c r="FC195" s="2">
        <f t="shared" si="161"/>
        <v>36.7166373537056</v>
      </c>
      <c r="FD195" s="2">
        <f t="shared" si="161"/>
        <v>31.652648359282516</v>
      </c>
      <c r="FE195" s="2">
        <f t="shared" si="161"/>
        <v>32.017888919213974</v>
      </c>
      <c r="FG195" s="2">
        <f t="shared" si="162"/>
        <v>0.99999999999369527</v>
      </c>
      <c r="FH195" s="2">
        <f t="shared" si="162"/>
        <v>0.99999999999432221</v>
      </c>
      <c r="FI195" s="2">
        <f t="shared" si="162"/>
        <v>0.99999999999454348</v>
      </c>
      <c r="FJ195" s="2">
        <f t="shared" si="162"/>
        <v>0.99999999999586175</v>
      </c>
      <c r="FK195" s="2">
        <f t="shared" si="162"/>
        <v>0.9999999999950997</v>
      </c>
      <c r="FL195" s="2">
        <f t="shared" si="162"/>
        <v>0.99999999999499722</v>
      </c>
      <c r="FM195" s="2">
        <f t="shared" si="162"/>
        <v>0.99999999999560585</v>
      </c>
      <c r="FN195" s="2">
        <f t="shared" si="162"/>
        <v>0.99999999999524325</v>
      </c>
      <c r="FO195" s="2">
        <f t="shared" si="162"/>
        <v>0.99999999999581379</v>
      </c>
      <c r="FP195" s="2">
        <f t="shared" si="162"/>
        <v>0.99999999999595135</v>
      </c>
      <c r="FQ195" s="2">
        <f t="shared" si="162"/>
        <v>0.99999999999530931</v>
      </c>
      <c r="FR195" s="2">
        <f t="shared" si="162"/>
        <v>0.99999999999416944</v>
      </c>
      <c r="FS195" s="2">
        <f t="shared" si="162"/>
        <v>0.99999999993909694</v>
      </c>
      <c r="FT195" s="2">
        <f t="shared" si="162"/>
        <v>0.99999999958038799</v>
      </c>
      <c r="FU195" s="2">
        <f t="shared" si="162"/>
        <v>0.9999999979462586</v>
      </c>
      <c r="FW195" s="2">
        <f t="shared" si="155"/>
        <v>0.99572661559355358</v>
      </c>
      <c r="FX195" s="2">
        <f t="shared" si="155"/>
        <v>0.999182317819854</v>
      </c>
      <c r="FY195" s="2">
        <f t="shared" si="155"/>
        <v>0.99923541606071864</v>
      </c>
      <c r="FZ195" s="2">
        <f t="shared" si="155"/>
        <v>0.99940348647083821</v>
      </c>
      <c r="GA195" s="2">
        <f t="shared" si="155"/>
        <v>0.99928033987006704</v>
      </c>
      <c r="GB195" s="2">
        <f t="shared" si="155"/>
        <v>0.99889563227434797</v>
      </c>
      <c r="GC195" s="2">
        <f t="shared" si="155"/>
        <v>0.99944066810540444</v>
      </c>
      <c r="GD195" s="2">
        <f t="shared" si="155"/>
        <v>0.99950567513687039</v>
      </c>
      <c r="GE195" s="2">
        <f t="shared" si="155"/>
        <v>0.9995798009806599</v>
      </c>
      <c r="GF195" s="2">
        <f t="shared" si="155"/>
        <v>0.99957323595751957</v>
      </c>
      <c r="GG195" s="2">
        <f t="shared" si="155"/>
        <v>0.99938257529562224</v>
      </c>
      <c r="GH195" s="2">
        <f t="shared" si="155"/>
        <v>0.99897102447705166</v>
      </c>
      <c r="GI195" s="2">
        <f t="shared" si="155"/>
        <v>0.99774274342977565</v>
      </c>
      <c r="GJ195" s="2">
        <f t="shared" si="155"/>
        <v>0.99514112736598603</v>
      </c>
      <c r="GK195" s="2">
        <f t="shared" si="155"/>
        <v>0.99218521936896154</v>
      </c>
      <c r="GM195" s="107">
        <f t="shared" si="156"/>
        <v>7.5223613479734789E-303</v>
      </c>
      <c r="GN195" s="107">
        <f t="shared" si="156"/>
        <v>0</v>
      </c>
      <c r="GO195" s="107">
        <f t="shared" si="156"/>
        <v>0</v>
      </c>
      <c r="GP195" s="107">
        <f t="shared" si="156"/>
        <v>0</v>
      </c>
      <c r="GQ195" s="107">
        <f t="shared" si="156"/>
        <v>0</v>
      </c>
      <c r="GR195" s="107">
        <f t="shared" si="156"/>
        <v>0</v>
      </c>
      <c r="GS195" s="107">
        <f t="shared" si="156"/>
        <v>0</v>
      </c>
      <c r="GT195" s="107">
        <f t="shared" si="156"/>
        <v>0</v>
      </c>
      <c r="GU195" s="107">
        <f t="shared" si="156"/>
        <v>0</v>
      </c>
      <c r="GV195" s="107">
        <f t="shared" si="156"/>
        <v>0</v>
      </c>
      <c r="GW195" s="107">
        <f t="shared" si="156"/>
        <v>0</v>
      </c>
      <c r="GX195" s="107">
        <f t="shared" si="156"/>
        <v>0</v>
      </c>
      <c r="GY195" s="107">
        <f t="shared" si="156"/>
        <v>0</v>
      </c>
      <c r="GZ195" s="107">
        <f t="shared" si="156"/>
        <v>0</v>
      </c>
      <c r="HA195" s="107">
        <f t="shared" si="156"/>
        <v>0</v>
      </c>
      <c r="HC195" s="107">
        <f t="shared" si="132"/>
        <v>3.8059929003345126E-244</v>
      </c>
      <c r="HD195" s="107">
        <f t="shared" si="132"/>
        <v>2.2177462737952519E-282</v>
      </c>
      <c r="HE195" s="107">
        <f t="shared" si="132"/>
        <v>1.7449643328914451E-296</v>
      </c>
      <c r="HF195" s="107">
        <f t="shared" si="132"/>
        <v>0</v>
      </c>
      <c r="HG195" s="107">
        <f t="shared" si="132"/>
        <v>0</v>
      </c>
      <c r="HH195" s="107">
        <f t="shared" si="132"/>
        <v>0</v>
      </c>
      <c r="HI195" s="107">
        <f t="shared" si="166"/>
        <v>0</v>
      </c>
      <c r="HJ195" s="107">
        <f t="shared" si="166"/>
        <v>0</v>
      </c>
      <c r="HK195" s="107">
        <f t="shared" si="166"/>
        <v>0</v>
      </c>
      <c r="HL195" s="107">
        <f t="shared" si="166"/>
        <v>0</v>
      </c>
      <c r="HM195" s="107">
        <f t="shared" si="166"/>
        <v>0</v>
      </c>
      <c r="HN195" s="107">
        <f t="shared" si="166"/>
        <v>0</v>
      </c>
      <c r="HO195" s="107">
        <f t="shared" si="149"/>
        <v>0</v>
      </c>
      <c r="HP195" s="107">
        <f t="shared" si="149"/>
        <v>0</v>
      </c>
      <c r="HQ195" s="107">
        <f t="shared" si="149"/>
        <v>0</v>
      </c>
      <c r="HS195" s="107">
        <f t="shared" si="157"/>
        <v>1.0841050551516388E-57</v>
      </c>
      <c r="HT195" s="107">
        <f t="shared" si="157"/>
        <v>7.2914837095121557E-74</v>
      </c>
      <c r="HU195" s="107">
        <f t="shared" si="157"/>
        <v>8.0490564485536286E-78</v>
      </c>
      <c r="HV195" s="107">
        <f t="shared" si="157"/>
        <v>2.6135562060461615E-97</v>
      </c>
      <c r="HW195" s="107">
        <f t="shared" si="157"/>
        <v>6.8368892811859551E-96</v>
      </c>
      <c r="HX195" s="107">
        <f t="shared" si="157"/>
        <v>2.1504388668338371E-87</v>
      </c>
      <c r="HY195" s="107">
        <f t="shared" si="157"/>
        <v>4.1404103626505888E-103</v>
      </c>
      <c r="HZ195" s="107">
        <f t="shared" si="157"/>
        <v>1.8794514458913844E-100</v>
      </c>
      <c r="IA195" s="107">
        <f t="shared" si="157"/>
        <v>5.7410028007469275E-113</v>
      </c>
      <c r="IB195" s="107">
        <f t="shared" si="157"/>
        <v>2.460054488606791E-118</v>
      </c>
      <c r="IC195" s="107">
        <f t="shared" si="157"/>
        <v>1.3927357372132689E-112</v>
      </c>
      <c r="ID195" s="107">
        <f t="shared" si="157"/>
        <v>1.107931930283888E-91</v>
      </c>
      <c r="IE195" s="107">
        <f t="shared" si="157"/>
        <v>9.7564867715041679E-86</v>
      </c>
      <c r="IF195" s="107">
        <f t="shared" si="157"/>
        <v>5.3745787210486544E-85</v>
      </c>
      <c r="IG195" s="107">
        <f t="shared" si="157"/>
        <v>1.5353283184596739E-101</v>
      </c>
      <c r="II195" s="107">
        <f t="shared" si="158"/>
        <v>7.1165615246098466E-11</v>
      </c>
      <c r="IJ195" s="107">
        <f t="shared" si="158"/>
        <v>1.3143767931192663E-19</v>
      </c>
      <c r="IK195" s="107">
        <f t="shared" si="158"/>
        <v>8.6339833012438498E-21</v>
      </c>
      <c r="IL195" s="107">
        <f t="shared" si="158"/>
        <v>3.4808758464488288E-26</v>
      </c>
      <c r="IM195" s="107">
        <f t="shared" si="158"/>
        <v>3.3656509815151437E-25</v>
      </c>
      <c r="IN195" s="107">
        <f t="shared" si="158"/>
        <v>1.4439494259512163E-21</v>
      </c>
      <c r="IO195" s="107">
        <f t="shared" si="158"/>
        <v>6.5780852239189956E-28</v>
      </c>
      <c r="IP195" s="107">
        <f t="shared" si="158"/>
        <v>9.0507548859863808E-28</v>
      </c>
      <c r="IQ195" s="107">
        <f t="shared" si="158"/>
        <v>1.5883428532674273E-31</v>
      </c>
      <c r="IR195" s="107">
        <f t="shared" si="158"/>
        <v>4.959842747380895E-33</v>
      </c>
      <c r="IS195" s="107">
        <f t="shared" si="158"/>
        <v>6.3814707929503954E-30</v>
      </c>
      <c r="IT195" s="107">
        <f t="shared" si="158"/>
        <v>5.1304161428732861E-23</v>
      </c>
      <c r="IU195" s="107">
        <f t="shared" si="158"/>
        <v>4.6152503743304915E-21</v>
      </c>
      <c r="IV195" s="107">
        <f t="shared" si="158"/>
        <v>1.515233571052028E-19</v>
      </c>
      <c r="IW195" s="107">
        <f t="shared" si="158"/>
        <v>9.6813038916971028E-6</v>
      </c>
      <c r="IY195" s="107">
        <f t="shared" si="159"/>
        <v>7.1165615246098466E-11</v>
      </c>
      <c r="IZ195" s="107">
        <f t="shared" si="159"/>
        <v>1.3143767931192663E-19</v>
      </c>
      <c r="JA195" s="107">
        <f t="shared" si="159"/>
        <v>8.6339833012438498E-21</v>
      </c>
      <c r="JB195" s="107">
        <f t="shared" si="159"/>
        <v>3.4808758464488288E-26</v>
      </c>
      <c r="JC195" s="107">
        <f t="shared" si="159"/>
        <v>3.3656509815151437E-25</v>
      </c>
      <c r="JD195" s="107">
        <f t="shared" si="159"/>
        <v>1.4439494259512163E-21</v>
      </c>
      <c r="JE195" s="107">
        <f t="shared" si="159"/>
        <v>6.5780852239189956E-28</v>
      </c>
      <c r="JF195" s="107">
        <f t="shared" si="159"/>
        <v>9.0507548859863808E-28</v>
      </c>
      <c r="JG195" s="107">
        <f t="shared" si="159"/>
        <v>1.5883428532674273E-31</v>
      </c>
      <c r="JH195" s="107">
        <f t="shared" si="159"/>
        <v>4.959842747380895E-33</v>
      </c>
      <c r="JI195" s="107">
        <f t="shared" si="159"/>
        <v>6.3814707929503954E-30</v>
      </c>
      <c r="JJ195" s="107">
        <f t="shared" si="159"/>
        <v>5.1304161428732861E-23</v>
      </c>
      <c r="JK195" s="107">
        <f t="shared" si="159"/>
        <v>4.6152503743304915E-21</v>
      </c>
      <c r="JL195" s="107">
        <f t="shared" si="159"/>
        <v>1.515233571052028E-19</v>
      </c>
      <c r="JM195" s="107">
        <f t="shared" si="159"/>
        <v>9.6813038916971028E-6</v>
      </c>
    </row>
    <row r="196" spans="2:273" x14ac:dyDescent="0.25">
      <c r="B196" s="2">
        <v>168</v>
      </c>
      <c r="C196" s="37">
        <v>39.475999999999999</v>
      </c>
      <c r="D196" s="37">
        <v>38.689</v>
      </c>
      <c r="E196" s="37">
        <v>37.508000000000003</v>
      </c>
      <c r="F196" s="37">
        <v>33.360999999999997</v>
      </c>
      <c r="G196" s="37">
        <v>35.683</v>
      </c>
      <c r="H196" s="37">
        <v>33.033000000000001</v>
      </c>
      <c r="I196" s="37">
        <v>35.567</v>
      </c>
      <c r="J196" s="37">
        <v>34.25</v>
      </c>
      <c r="K196" s="37">
        <v>28.033999999999999</v>
      </c>
      <c r="L196" s="37">
        <v>26.593</v>
      </c>
      <c r="M196" s="37">
        <v>27</v>
      </c>
      <c r="N196" s="37">
        <v>29.667000000000002</v>
      </c>
      <c r="O196" s="37">
        <v>36.35</v>
      </c>
      <c r="P196" s="37">
        <v>31.933</v>
      </c>
      <c r="Q196" s="37">
        <v>33.917000000000002</v>
      </c>
      <c r="S196" s="4">
        <f>AY196 + (C$3 * _xlfn.NORM.DIST($B196, C$7, ABS(C$11), FALSE) * _xlfn.NORM.DIST(($B196 - C$7)*C$15, 0, ABS(C$11), TRUE) * 2)
               + (C$4 * _xlfn.NORM.DIST($B196, C$8, ABS(C$12), FALSE) * _xlfn.NORM.DIST(($B196 - C$8)*C$16, 0, ABS(C$12), TRUE) * 2)
               + (C$5 * _xlfn.NORM.DIST($B196, C$9, ABS(C$13), FALSE) * _xlfn.NORM.DIST(($B196 - C$9)*C$17, 0, ABS(C$13), TRUE) * 2)
               + (C$6 * _xlfn.NORM.DIST($B196, C$10, ABS(C$14), FALSE) * _xlfn.NORM.DIST(($B196 - C$10)*C$18, 0, ABS(C$14), TRUE) * 2)</f>
        <v>38.289728487191027</v>
      </c>
      <c r="T196" s="4">
        <f>AZ196 + (D$3 * _xlfn.NORM.DIST($B196, D$7, ABS(D$11), FALSE) * _xlfn.NORM.DIST(($B196 - D$7)*D$15, 0, ABS(D$11), TRUE) * 2)
               + (D$4 * _xlfn.NORM.DIST($B196, D$8, ABS(D$12), FALSE) * _xlfn.NORM.DIST(($B196 - D$8)*D$16, 0, ABS(D$12), TRUE) * 2)
               + (D$5 * _xlfn.NORM.DIST($B196, D$9, ABS(D$13), FALSE) * _xlfn.NORM.DIST(($B196 - D$9)*D$17, 0, ABS(D$13), TRUE) * 2)
               + (D$6 * _xlfn.NORM.DIST($B196, D$10, ABS(D$14), FALSE) * _xlfn.NORM.DIST(($B196 - D$10)*D$18, 0, ABS(D$14), TRUE) * 2)</f>
        <v>36.532428229829058</v>
      </c>
      <c r="U196" s="4">
        <f>BA196 + (E$3 * _xlfn.NORM.DIST($B196, E$7, ABS(E$11), FALSE) * _xlfn.NORM.DIST(($B196 - E$7)*E$15, 0, ABS(E$11), TRUE) * 2)
               + (E$4 * _xlfn.NORM.DIST($B196, E$8, ABS(E$12), FALSE) * _xlfn.NORM.DIST(($B196 - E$8)*E$16, 0, ABS(E$12), TRUE) * 2)
               + (E$5 * _xlfn.NORM.DIST($B196, E$9, ABS(E$13), FALSE) * _xlfn.NORM.DIST(($B196 - E$9)*E$17, 0, ABS(E$13), TRUE) * 2)
               + (E$6 * _xlfn.NORM.DIST($B196, E$10, ABS(E$14), FALSE) * _xlfn.NORM.DIST(($B196 - E$10)*E$18, 0, ABS(E$14), TRUE) * 2)</f>
        <v>35.404427153612062</v>
      </c>
      <c r="V196" s="4">
        <f>BB196 + (F$3 * _xlfn.NORM.DIST($B196, F$7, ABS(F$11), FALSE) * _xlfn.NORM.DIST(($B196 - F$7)*F$15, 0, ABS(F$11), TRUE) * 2)
               + (F$4 * _xlfn.NORM.DIST($B196, F$8, ABS(F$12), FALSE) * _xlfn.NORM.DIST(($B196 - F$8)*F$16, 0, ABS(F$12), TRUE) * 2)
               + (F$5 * _xlfn.NORM.DIST($B196, F$9, ABS(F$13), FALSE) * _xlfn.NORM.DIST(($B196 - F$9)*F$17, 0, ABS(F$13), TRUE) * 2)
               + (F$6 * _xlfn.NORM.DIST($B196, F$10, ABS(F$14), FALSE) * _xlfn.NORM.DIST(($B196 - F$10)*F$18, 0, ABS(F$14), TRUE) * 2)</f>
        <v>32.993877788796802</v>
      </c>
      <c r="W196" s="4">
        <f>BC196 + (G$3 * _xlfn.NORM.DIST($B196, G$7, ABS(G$11), FALSE) * _xlfn.NORM.DIST(($B196 - G$7)*G$15, 0, ABS(G$11), TRUE) * 2)
               + (G$4 * _xlfn.NORM.DIST($B196, G$8, ABS(G$12), FALSE) * _xlfn.NORM.DIST(($B196 - G$8)*G$16, 0, ABS(G$12), TRUE) * 2)
               + (G$5 * _xlfn.NORM.DIST($B196, G$9, ABS(G$13), FALSE) * _xlfn.NORM.DIST(($B196 - G$9)*G$17, 0, ABS(G$13), TRUE) * 2)
               + (G$6 * _xlfn.NORM.DIST($B196, G$10, ABS(G$14), FALSE) * _xlfn.NORM.DIST(($B196 - G$10)*G$18, 0, ABS(G$14), TRUE) * 2)</f>
        <v>35.116180880931651</v>
      </c>
      <c r="X196" s="4">
        <f>BD196 + (H$3 * _xlfn.NORM.DIST($B196, H$7, ABS(H$11), FALSE) * _xlfn.NORM.DIST(($B196 - H$7)*H$15, 0, ABS(H$11), TRUE) * 2)
               + (H$4 * _xlfn.NORM.DIST($B196, H$8, ABS(H$12), FALSE) * _xlfn.NORM.DIST(($B196 - H$8)*H$16, 0, ABS(H$12), TRUE) * 2)
               + (H$5 * _xlfn.NORM.DIST($B196, H$9, ABS(H$13), FALSE) * _xlfn.NORM.DIST(($B196 - H$9)*H$17, 0, ABS(H$13), TRUE) * 2)
               + (H$6 * _xlfn.NORM.DIST($B196, H$10, ABS(H$14), FALSE) * _xlfn.NORM.DIST(($B196 - H$10)*H$18, 0, ABS(H$14), TRUE) * 2)</f>
        <v>33.547911028448702</v>
      </c>
      <c r="Y196" s="4">
        <f>BE196 + (I$3 * _xlfn.NORM.DIST($B196, I$7, ABS(I$11), FALSE) * _xlfn.NORM.DIST(($B196 - I$7)*I$15, 0, ABS(I$11), TRUE) * 2)
               + (I$4 * _xlfn.NORM.DIST($B196, I$8, ABS(I$12), FALSE) * _xlfn.NORM.DIST(($B196 - I$8)*I$16, 0, ABS(I$12), TRUE) * 2)
               + (I$5 * _xlfn.NORM.DIST($B196, I$9, ABS(I$13), FALSE) * _xlfn.NORM.DIST(($B196 - I$9)*I$17, 0, ABS(I$13), TRUE) * 2)
               + (I$6 * _xlfn.NORM.DIST($B196, I$10, ABS(I$14), FALSE) * _xlfn.NORM.DIST(($B196 - I$10)*I$18, 0, ABS(I$14), TRUE) * 2)</f>
        <v>35.615214891623467</v>
      </c>
      <c r="Z196" s="4">
        <f>BF196 + (J$3 * _xlfn.NORM.DIST($B196, J$7, ABS(J$11), FALSE) * _xlfn.NORM.DIST(($B196 - J$7)*J$15, 0, ABS(J$11), TRUE) * 2)
               + (J$4 * _xlfn.NORM.DIST($B196, J$8, ABS(J$12), FALSE) * _xlfn.NORM.DIST(($B196 - J$8)*J$16, 0, ABS(J$12), TRUE) * 2)
               + (J$5 * _xlfn.NORM.DIST($B196, J$9, ABS(J$13), FALSE) * _xlfn.NORM.DIST(($B196 - J$9)*J$17, 0, ABS(J$13), TRUE) * 2)
               + (J$6 * _xlfn.NORM.DIST($B196, J$10, ABS(J$14), FALSE) * _xlfn.NORM.DIST(($B196 - J$10)*J$18, 0, ABS(J$14), TRUE) * 2)</f>
        <v>31.669012264789028</v>
      </c>
      <c r="AA196" s="4" t="e">
        <f>BG196 + (K$3 * _xlfn.NORM.DIST($B196, K$7, ABS(K$11), FALSE) * _xlfn.NORM.DIST(($B196 - K$7)*K$15, 0, ABS(K$11), TRUE) * 2)
               + (K$4 * _xlfn.NORM.DIST($B196, K$8, ABS(K$12), FALSE) * _xlfn.NORM.DIST(($B196 - K$8)*K$16, 0, ABS(K$12), TRUE) * 2)
               + (K$5 * _xlfn.NORM.DIST($B196, K$9, ABS(K$13), FALSE) * _xlfn.NORM.DIST(($B196 - K$9)*K$17, 0, ABS(K$13), TRUE) * 2)
               + (K$6 * _xlfn.NORM.DIST($B196, K$10, ABS(K$14), FALSE) * _xlfn.NORM.DIST(($B196 - K$10)*K$18, 0, ABS(K$14), TRUE) * 2)</f>
        <v>#N/A</v>
      </c>
      <c r="AB196" s="4" t="e">
        <f>BH196 + (L$3 * _xlfn.NORM.DIST($B196, L$7, ABS(L$11), FALSE) * _xlfn.NORM.DIST(($B196 - L$7)*L$15, 0, ABS(L$11), TRUE) * 2)
               + (L$4 * _xlfn.NORM.DIST($B196, L$8, ABS(L$12), FALSE) * _xlfn.NORM.DIST(($B196 - L$8)*L$16, 0, ABS(L$12), TRUE) * 2)
               + (L$5 * _xlfn.NORM.DIST($B196, L$9, ABS(L$13), FALSE) * _xlfn.NORM.DIST(($B196 - L$9)*L$17, 0, ABS(L$13), TRUE) * 2)
               + (L$6 * _xlfn.NORM.DIST($B196, L$10, ABS(L$14), FALSE) * _xlfn.NORM.DIST(($B196 - L$10)*L$18, 0, ABS(L$14), TRUE) * 2)</f>
        <v>#N/A</v>
      </c>
      <c r="AC196" s="4" t="e">
        <f>BI196 + (M$3 * _xlfn.NORM.DIST($B196, M$7, ABS(M$11), FALSE) * _xlfn.NORM.DIST(($B196 - M$7)*M$15, 0, ABS(M$11), TRUE) * 2)
               + (M$4 * _xlfn.NORM.DIST($B196, M$8, ABS(M$12), FALSE) * _xlfn.NORM.DIST(($B196 - M$8)*M$16, 0, ABS(M$12), TRUE) * 2)
               + (M$5 * _xlfn.NORM.DIST($B196, M$9, ABS(M$13), FALSE) * _xlfn.NORM.DIST(($B196 - M$9)*M$17, 0, ABS(M$13), TRUE) * 2)
               + (M$6 * _xlfn.NORM.DIST($B196, M$10, ABS(M$14), FALSE) * _xlfn.NORM.DIST(($B196 - M$10)*M$18, 0, ABS(M$14), TRUE) * 2)</f>
        <v>#N/A</v>
      </c>
      <c r="AD196" s="4">
        <f>BJ196 + (N$3 * _xlfn.NORM.DIST($B196, N$7, ABS(N$11), FALSE) * _xlfn.NORM.DIST(($B196 - N$7)*N$15, 0, ABS(N$11), TRUE) * 2)
               + (N$4 * _xlfn.NORM.DIST($B196, N$8, ABS(N$12), FALSE) * _xlfn.NORM.DIST(($B196 - N$8)*N$16, 0, ABS(N$12), TRUE) * 2)
               + (N$5 * _xlfn.NORM.DIST($B196, N$9, ABS(N$13), FALSE) * _xlfn.NORM.DIST(($B196 - N$9)*N$17, 0, ABS(N$13), TRUE) * 2)
               + (N$6 * _xlfn.NORM.DIST($B196, N$10, ABS(N$14), FALSE) * _xlfn.NORM.DIST(($B196 - N$10)*N$18, 0, ABS(N$14), TRUE) * 2)</f>
        <v>29.368134917185159</v>
      </c>
      <c r="AE196" s="4">
        <f>BK196 + (O$3 * _xlfn.NORM.DIST($B196, O$7, ABS(O$11), FALSE) * _xlfn.NORM.DIST(($B196 - O$7)*O$15, 0, ABS(O$11), TRUE) * 2)
               + (O$4 * _xlfn.NORM.DIST($B196, O$8, ABS(O$12), FALSE) * _xlfn.NORM.DIST(($B196 - O$8)*O$16, 0, ABS(O$12), TRUE) * 2)
               + (O$5 * _xlfn.NORM.DIST($B196, O$9, ABS(O$13), FALSE) * _xlfn.NORM.DIST(($B196 - O$9)*O$17, 0, ABS(O$13), TRUE) * 2)
               + (O$6 * _xlfn.NORM.DIST($B196, O$10, ABS(O$14), FALSE) * _xlfn.NORM.DIST(($B196 - O$10)*O$18, 0, ABS(O$14), TRUE) * 2)</f>
        <v>36.529336239975109</v>
      </c>
      <c r="AF196" s="4">
        <f t="shared" si="133"/>
        <v>31.462527521195124</v>
      </c>
      <c r="AG196" s="4">
        <f t="shared" si="133"/>
        <v>31.847942386108592</v>
      </c>
      <c r="AI196" s="4">
        <f>IF(OR($B196 &lt; C$231, $B196 &gt; C$234), 0, C196-S196)</f>
        <v>1.1862715128089718</v>
      </c>
      <c r="AJ196" s="4">
        <f>IF(OR($B196 &lt; D$231, $B196 &gt; D$234), 0, D196-T196)</f>
        <v>2.1565717701709417</v>
      </c>
      <c r="AK196" s="4">
        <f>IF(OR($B196 &lt; E$231, $B196 &gt; E$234), 0, E196-U196)</f>
        <v>2.1035728463879408</v>
      </c>
      <c r="AL196" s="4">
        <f>IF(OR($B196 &lt; F$231, $B196 &gt; F$234), 0, F196-V196)</f>
        <v>0.36712221120319555</v>
      </c>
      <c r="AM196" s="4">
        <f>IF(OR($B196 &lt; G$231, $B196 &gt; G$234), 0, G196-W196)</f>
        <v>0.5668191190683487</v>
      </c>
      <c r="AN196" s="4">
        <f>IF(OR($B196 &lt; H$231, $B196 &gt; H$234), 0, H196-X196)</f>
        <v>-0.51491102844870085</v>
      </c>
      <c r="AO196" s="4">
        <f>IF(OR($B196 &lt; I$231, $B196 &gt; I$234), 0, I196-Y196)</f>
        <v>-4.8214891623466372E-2</v>
      </c>
      <c r="AP196" s="4">
        <f>IF(OR($B196 &lt; J$231, $B196 &gt; J$234), 0, J196-Z196)</f>
        <v>2.5809877352109716</v>
      </c>
      <c r="AQ196" s="4">
        <f>IF(OR($B196 &lt; K$231, $B196 &gt; K$234), 0, K196-AA196)</f>
        <v>0</v>
      </c>
      <c r="AR196" s="4">
        <f>IF(OR($B196 &lt; L$231, $B196 &gt; L$234), 0, L196-AB196)</f>
        <v>0</v>
      </c>
      <c r="AS196" s="4">
        <f>IF(OR($B196 &lt; M$231, $B196 &gt; M$234), 0, M196-AC196)</f>
        <v>0</v>
      </c>
      <c r="AT196" s="4">
        <f>IF(OR($B196 &lt; N$231, $B196 &gt; N$234), 0, N196-AD196)</f>
        <v>0.29886508281484225</v>
      </c>
      <c r="AU196" s="4">
        <f>IF(OR($B196 &lt; O$231, $B196 &gt; O$234), 0, O196-AE196)</f>
        <v>-0.1793362399751075</v>
      </c>
      <c r="AV196" s="4">
        <f t="shared" si="165"/>
        <v>0.47047247880487575</v>
      </c>
      <c r="AW196" s="4">
        <f t="shared" si="165"/>
        <v>2.0690576138914096</v>
      </c>
      <c r="AY196" s="2">
        <f t="shared" ref="AY196:BM259" si="167">IF(OR($B196 &lt; C$231, $B196 &gt; C$234), #N/A, ((1-FG196)*DK196) + (FG196 - FW196)*EA196 + (FW196*EQ196))</f>
        <v>38.289728487191027</v>
      </c>
      <c r="AZ196" s="2">
        <f t="shared" si="167"/>
        <v>36.532428229829058</v>
      </c>
      <c r="BA196" s="2">
        <f t="shared" si="167"/>
        <v>35.404427153612062</v>
      </c>
      <c r="BB196" s="2">
        <f t="shared" si="167"/>
        <v>32.993877788796802</v>
      </c>
      <c r="BC196" s="2">
        <f t="shared" si="167"/>
        <v>35.116180880931651</v>
      </c>
      <c r="BD196" s="2">
        <f t="shared" si="167"/>
        <v>33.547911028448702</v>
      </c>
      <c r="BE196" s="2">
        <f t="shared" si="167"/>
        <v>35.615214891623467</v>
      </c>
      <c r="BF196" s="2">
        <f t="shared" si="167"/>
        <v>31.669012264789028</v>
      </c>
      <c r="BG196" s="2" t="e">
        <f t="shared" si="167"/>
        <v>#N/A</v>
      </c>
      <c r="BH196" s="2" t="e">
        <f t="shared" si="167"/>
        <v>#N/A</v>
      </c>
      <c r="BI196" s="2" t="e">
        <f t="shared" si="167"/>
        <v>#N/A</v>
      </c>
      <c r="BJ196" s="2">
        <f t="shared" si="167"/>
        <v>29.368134917185159</v>
      </c>
      <c r="BK196" s="2">
        <f t="shared" si="167"/>
        <v>36.529336239975109</v>
      </c>
      <c r="BL196" s="2">
        <f t="shared" si="167"/>
        <v>31.462527521195124</v>
      </c>
      <c r="BM196" s="2">
        <f t="shared" si="167"/>
        <v>31.847942386108592</v>
      </c>
      <c r="BO196" s="2" t="str">
        <f t="shared" ref="BO196:CC229" si="168">IF(AND(IY196 &lt; $CC$23, $B196 &lt; C$7, $B196 &gt; C$231), C196, "")</f>
        <v/>
      </c>
      <c r="BP196" s="2" t="str">
        <f t="shared" si="168"/>
        <v/>
      </c>
      <c r="BQ196" s="2" t="str">
        <f t="shared" si="168"/>
        <v/>
      </c>
      <c r="BR196" s="2" t="str">
        <f t="shared" si="168"/>
        <v/>
      </c>
      <c r="BS196" s="2" t="str">
        <f t="shared" si="168"/>
        <v/>
      </c>
      <c r="BT196" s="2" t="str">
        <f t="shared" si="168"/>
        <v/>
      </c>
      <c r="BU196" s="2" t="str">
        <f t="shared" si="168"/>
        <v/>
      </c>
      <c r="BV196" s="2" t="str">
        <f t="shared" si="168"/>
        <v/>
      </c>
      <c r="BW196" s="2" t="str">
        <f t="shared" si="168"/>
        <v/>
      </c>
      <c r="BX196" s="2" t="str">
        <f t="shared" si="168"/>
        <v/>
      </c>
      <c r="BY196" s="2" t="str">
        <f t="shared" si="168"/>
        <v/>
      </c>
      <c r="BZ196" s="2" t="str">
        <f t="shared" si="168"/>
        <v/>
      </c>
      <c r="CA196" s="2" t="str">
        <f t="shared" si="168"/>
        <v/>
      </c>
      <c r="CB196" s="2" t="str">
        <f t="shared" si="168"/>
        <v/>
      </c>
      <c r="CC196" s="2" t="str">
        <f t="shared" si="168"/>
        <v/>
      </c>
      <c r="CE196" s="2" t="str">
        <f t="shared" ref="CE196:CS259" si="169">IF(AND(IY196 &lt; $CS$23, $B196 &gt; C$232, $B196 &lt; C$233), C196, "")</f>
        <v/>
      </c>
      <c r="CF196" s="2" t="str">
        <f t="shared" si="169"/>
        <v/>
      </c>
      <c r="CG196" s="2" t="str">
        <f t="shared" si="169"/>
        <v/>
      </c>
      <c r="CH196" s="2" t="str">
        <f t="shared" si="169"/>
        <v/>
      </c>
      <c r="CI196" s="2" t="str">
        <f t="shared" si="169"/>
        <v/>
      </c>
      <c r="CJ196" s="2" t="str">
        <f t="shared" si="169"/>
        <v/>
      </c>
      <c r="CK196" s="2" t="str">
        <f t="shared" si="169"/>
        <v/>
      </c>
      <c r="CL196" s="2" t="str">
        <f t="shared" si="169"/>
        <v/>
      </c>
      <c r="CM196" s="2" t="str">
        <f t="shared" si="169"/>
        <v/>
      </c>
      <c r="CN196" s="2" t="str">
        <f t="shared" si="169"/>
        <v/>
      </c>
      <c r="CO196" s="2" t="str">
        <f t="shared" si="169"/>
        <v/>
      </c>
      <c r="CP196" s="2" t="str">
        <f t="shared" si="169"/>
        <v/>
      </c>
      <c r="CQ196" s="2" t="str">
        <f t="shared" si="169"/>
        <v/>
      </c>
      <c r="CR196" s="2" t="str">
        <f t="shared" si="169"/>
        <v/>
      </c>
      <c r="CS196" s="2" t="str">
        <f t="shared" si="169"/>
        <v/>
      </c>
      <c r="CU196" s="2">
        <f t="shared" ref="CU196:DI259" si="170">IF(AND(IY196 &lt; $DI$23, $B196 &gt; C$7, $B196 &lt; C$234), C196, "")</f>
        <v>39.475999999999999</v>
      </c>
      <c r="CV196" s="2">
        <f t="shared" si="170"/>
        <v>38.689</v>
      </c>
      <c r="CW196" s="2">
        <f t="shared" si="170"/>
        <v>37.508000000000003</v>
      </c>
      <c r="CX196" s="2">
        <f t="shared" si="170"/>
        <v>33.360999999999997</v>
      </c>
      <c r="CY196" s="2">
        <f t="shared" si="170"/>
        <v>35.683</v>
      </c>
      <c r="CZ196" s="2">
        <f t="shared" si="170"/>
        <v>33.033000000000001</v>
      </c>
      <c r="DA196" s="2">
        <f t="shared" si="170"/>
        <v>35.567</v>
      </c>
      <c r="DB196" s="2">
        <f t="shared" si="170"/>
        <v>34.25</v>
      </c>
      <c r="DC196" s="2" t="str">
        <f t="shared" si="170"/>
        <v/>
      </c>
      <c r="DD196" s="2" t="str">
        <f t="shared" si="170"/>
        <v/>
      </c>
      <c r="DE196" s="2" t="str">
        <f t="shared" si="170"/>
        <v/>
      </c>
      <c r="DF196" s="2">
        <f t="shared" si="170"/>
        <v>29.667000000000002</v>
      </c>
      <c r="DG196" s="2">
        <f t="shared" si="170"/>
        <v>36.35</v>
      </c>
      <c r="DH196" s="2">
        <f t="shared" si="170"/>
        <v>31.933</v>
      </c>
      <c r="DI196" s="2">
        <f t="shared" si="170"/>
        <v>33.917000000000002</v>
      </c>
      <c r="DK196" s="2">
        <f t="shared" si="160"/>
        <v>55.280349193548368</v>
      </c>
      <c r="DL196" s="2">
        <f t="shared" si="160"/>
        <v>72.329074596774191</v>
      </c>
      <c r="DM196" s="2">
        <f t="shared" si="160"/>
        <v>74.019962793255146</v>
      </c>
      <c r="DN196" s="2">
        <f t="shared" si="160"/>
        <v>72.646306268328431</v>
      </c>
      <c r="DO196" s="2">
        <f t="shared" si="160"/>
        <v>93.315905425219938</v>
      </c>
      <c r="DP196" s="2">
        <f t="shared" si="160"/>
        <v>81.432630557677626</v>
      </c>
      <c r="DQ196" s="2">
        <f t="shared" si="160"/>
        <v>84.718137463343083</v>
      </c>
      <c r="DR196" s="2">
        <f t="shared" si="160"/>
        <v>85.80421167557931</v>
      </c>
      <c r="DS196" s="2">
        <f t="shared" si="160"/>
        <v>65.827548387096769</v>
      </c>
      <c r="DT196" s="2">
        <f t="shared" si="160"/>
        <v>64.068849193548388</v>
      </c>
      <c r="DU196" s="2">
        <f t="shared" si="160"/>
        <v>69.447655913978494</v>
      </c>
      <c r="DV196" s="2">
        <f t="shared" si="160"/>
        <v>70.722545454545454</v>
      </c>
      <c r="DW196" s="2">
        <f t="shared" si="160"/>
        <v>85.049711675579317</v>
      </c>
      <c r="DX196" s="2">
        <f t="shared" si="160"/>
        <v>59.471492312834215</v>
      </c>
      <c r="DY196" s="2">
        <f t="shared" si="160"/>
        <v>52.5262275862069</v>
      </c>
      <c r="EA196" s="2">
        <f t="shared" si="164"/>
        <v>35.410444662095998</v>
      </c>
      <c r="EB196" s="2">
        <f t="shared" si="164"/>
        <v>37.458549427844886</v>
      </c>
      <c r="EC196" s="2">
        <f t="shared" si="164"/>
        <v>35.428489462592196</v>
      </c>
      <c r="ED196" s="2">
        <f t="shared" si="164"/>
        <v>33.299792990173671</v>
      </c>
      <c r="EE196" s="2">
        <f t="shared" si="164"/>
        <v>36.076760577039636</v>
      </c>
      <c r="EF196" s="2">
        <f t="shared" si="163"/>
        <v>26.918903046526452</v>
      </c>
      <c r="EG196" s="2">
        <f t="shared" si="163"/>
        <v>32.152303787705669</v>
      </c>
      <c r="EH196" s="2">
        <f t="shared" si="163"/>
        <v>29.328256019054976</v>
      </c>
      <c r="EI196" s="2">
        <f t="shared" si="163"/>
        <v>24.468885078708155</v>
      </c>
      <c r="EJ196" s="2">
        <f t="shared" si="163"/>
        <v>23.956159698215465</v>
      </c>
      <c r="EK196" s="2">
        <f t="shared" si="135"/>
        <v>25.018699612829423</v>
      </c>
      <c r="EL196" s="2">
        <f t="shared" si="130"/>
        <v>27.318493435309108</v>
      </c>
      <c r="EM196" s="2">
        <f t="shared" si="130"/>
        <v>35.915343273932194</v>
      </c>
      <c r="EN196" s="2">
        <f t="shared" si="130"/>
        <v>27.993394895870949</v>
      </c>
      <c r="EO196" s="2">
        <f t="shared" si="130"/>
        <v>31.61301533336858</v>
      </c>
      <c r="EQ196" s="2">
        <f t="shared" si="161"/>
        <v>38.299544075126462</v>
      </c>
      <c r="ER196" s="2">
        <f t="shared" si="161"/>
        <v>36.531826214247758</v>
      </c>
      <c r="ES196" s="2">
        <f t="shared" si="161"/>
        <v>35.404412528485878</v>
      </c>
      <c r="ET196" s="2">
        <f t="shared" si="161"/>
        <v>32.993732751103643</v>
      </c>
      <c r="EU196" s="2">
        <f t="shared" si="161"/>
        <v>35.115631373362838</v>
      </c>
      <c r="EV196" s="2">
        <f t="shared" si="161"/>
        <v>33.553732625176785</v>
      </c>
      <c r="EW196" s="2">
        <f t="shared" si="161"/>
        <v>35.61675430004663</v>
      </c>
      <c r="EX196" s="2">
        <f t="shared" si="161"/>
        <v>31.669931831583391</v>
      </c>
      <c r="EY196" s="2">
        <f t="shared" si="161"/>
        <v>26.880533763103308</v>
      </c>
      <c r="EZ196" s="2">
        <f t="shared" si="161"/>
        <v>26.478264096651564</v>
      </c>
      <c r="FA196" s="2">
        <f t="shared" si="161"/>
        <v>26.562347844639312</v>
      </c>
      <c r="FB196" s="2">
        <f t="shared" si="161"/>
        <v>29.369811905368199</v>
      </c>
      <c r="FC196" s="2">
        <f t="shared" si="161"/>
        <v>36.530462959228473</v>
      </c>
      <c r="FD196" s="2">
        <f t="shared" si="161"/>
        <v>31.476508515851883</v>
      </c>
      <c r="FE196" s="2">
        <f t="shared" si="161"/>
        <v>31.849492358078603</v>
      </c>
      <c r="FG196" s="2">
        <f t="shared" si="162"/>
        <v>0.99999999999499201</v>
      </c>
      <c r="FH196" s="2">
        <f t="shared" si="162"/>
        <v>0.99999999999548994</v>
      </c>
      <c r="FI196" s="2">
        <f t="shared" si="162"/>
        <v>0.9999999999956658</v>
      </c>
      <c r="FJ196" s="2">
        <f t="shared" si="162"/>
        <v>0.99999999999671285</v>
      </c>
      <c r="FK196" s="2">
        <f t="shared" si="162"/>
        <v>0.99999999999610756</v>
      </c>
      <c r="FL196" s="2">
        <f t="shared" si="162"/>
        <v>0.99999999999602618</v>
      </c>
      <c r="FM196" s="2">
        <f t="shared" si="162"/>
        <v>0.99999999999650968</v>
      </c>
      <c r="FN196" s="2">
        <f t="shared" si="162"/>
        <v>0.99999999999622158</v>
      </c>
      <c r="FO196" s="2">
        <f t="shared" si="162"/>
        <v>0.99999999999667477</v>
      </c>
      <c r="FP196" s="2">
        <f t="shared" si="162"/>
        <v>0.99999999999678402</v>
      </c>
      <c r="FQ196" s="2">
        <f t="shared" si="162"/>
        <v>0.99999999999627409</v>
      </c>
      <c r="FR196" s="2">
        <f t="shared" si="162"/>
        <v>0.99999999999536859</v>
      </c>
      <c r="FS196" s="2">
        <f t="shared" si="162"/>
        <v>0.99999999995059974</v>
      </c>
      <c r="FT196" s="2">
        <f t="shared" si="162"/>
        <v>0.9999999996536505</v>
      </c>
      <c r="FU196" s="2">
        <f t="shared" si="162"/>
        <v>0.99999999827962671</v>
      </c>
      <c r="FW196" s="2">
        <f t="shared" ref="FW196:GK259" si="171">POWER(10,($B196-C$233)/C$230)/(1+POWER(10,($B196-C$233)/C$230))</f>
        <v>0.99660254403476867</v>
      </c>
      <c r="FX196" s="2">
        <f t="shared" si="171"/>
        <v>0.99935038270845145</v>
      </c>
      <c r="FY196" s="2">
        <f t="shared" si="171"/>
        <v>0.99939257386943126</v>
      </c>
      <c r="FZ196" s="2">
        <f t="shared" si="171"/>
        <v>0.99952611432225802</v>
      </c>
      <c r="GA196" s="2">
        <f t="shared" si="171"/>
        <v>0.99942826901533077</v>
      </c>
      <c r="GB196" s="2">
        <f t="shared" si="171"/>
        <v>0.99912257023700446</v>
      </c>
      <c r="GC196" s="2">
        <f t="shared" si="171"/>
        <v>0.99955565576672323</v>
      </c>
      <c r="GD196" s="2">
        <f t="shared" si="171"/>
        <v>0.99960730387919872</v>
      </c>
      <c r="GE196" s="2">
        <f t="shared" si="171"/>
        <v>0.99966619520629829</v>
      </c>
      <c r="GF196" s="2">
        <f t="shared" si="171"/>
        <v>0.99966097951454114</v>
      </c>
      <c r="GG196" s="2">
        <f t="shared" si="171"/>
        <v>0.99950949983743631</v>
      </c>
      <c r="GH196" s="2">
        <f t="shared" si="171"/>
        <v>0.99918248267709986</v>
      </c>
      <c r="GI196" s="2">
        <f t="shared" si="171"/>
        <v>0.99816828869641816</v>
      </c>
      <c r="GJ196" s="2">
        <f t="shared" si="171"/>
        <v>0.99598606101191101</v>
      </c>
      <c r="GK196" s="2">
        <f t="shared" si="171"/>
        <v>0.99344541842724754</v>
      </c>
      <c r="GM196" s="107">
        <f t="shared" ref="GM196:HA259" si="172" xml:space="preserve"> _xlfn.NORM.DIST($B196, C$7, ABS(C$11), TRUE) * _xlfn.NORM.DIST(($B196 - C$7)*C$15, 0, ABS(C$11), TRUE) * 2</f>
        <v>0</v>
      </c>
      <c r="GN196" s="107">
        <f t="shared" si="172"/>
        <v>0</v>
      </c>
      <c r="GO196" s="107">
        <f t="shared" si="172"/>
        <v>0</v>
      </c>
      <c r="GP196" s="107">
        <f t="shared" si="172"/>
        <v>0</v>
      </c>
      <c r="GQ196" s="107">
        <f t="shared" si="172"/>
        <v>0</v>
      </c>
      <c r="GR196" s="107">
        <f t="shared" si="172"/>
        <v>0</v>
      </c>
      <c r="GS196" s="107">
        <f t="shared" si="172"/>
        <v>0</v>
      </c>
      <c r="GT196" s="107">
        <f t="shared" si="172"/>
        <v>0</v>
      </c>
      <c r="GU196" s="107">
        <f t="shared" si="172"/>
        <v>0</v>
      </c>
      <c r="GV196" s="107">
        <f t="shared" si="172"/>
        <v>0</v>
      </c>
      <c r="GW196" s="107">
        <f t="shared" si="172"/>
        <v>0</v>
      </c>
      <c r="GX196" s="107">
        <f t="shared" si="172"/>
        <v>0</v>
      </c>
      <c r="GY196" s="107">
        <f t="shared" si="172"/>
        <v>0</v>
      </c>
      <c r="GZ196" s="107">
        <f t="shared" si="172"/>
        <v>0</v>
      </c>
      <c r="HA196" s="107">
        <f t="shared" si="172"/>
        <v>0</v>
      </c>
      <c r="HC196" s="107">
        <f t="shared" si="132"/>
        <v>1.7616226763954428E-249</v>
      </c>
      <c r="HD196" s="107">
        <f t="shared" si="132"/>
        <v>1.6928319829736768E-288</v>
      </c>
      <c r="HE196" s="107">
        <f t="shared" si="132"/>
        <v>6.7760792680599234E-303</v>
      </c>
      <c r="HF196" s="107">
        <f t="shared" si="132"/>
        <v>0</v>
      </c>
      <c r="HG196" s="107">
        <f t="shared" si="132"/>
        <v>0</v>
      </c>
      <c r="HH196" s="107">
        <f t="shared" si="132"/>
        <v>0</v>
      </c>
      <c r="HI196" s="107">
        <f t="shared" si="166"/>
        <v>0</v>
      </c>
      <c r="HJ196" s="107">
        <f t="shared" si="166"/>
        <v>0</v>
      </c>
      <c r="HK196" s="107">
        <f t="shared" si="166"/>
        <v>0</v>
      </c>
      <c r="HL196" s="107">
        <f t="shared" si="166"/>
        <v>0</v>
      </c>
      <c r="HM196" s="107">
        <f t="shared" si="166"/>
        <v>0</v>
      </c>
      <c r="HN196" s="107">
        <f t="shared" si="166"/>
        <v>0</v>
      </c>
      <c r="HO196" s="107">
        <f t="shared" si="149"/>
        <v>0</v>
      </c>
      <c r="HP196" s="107">
        <f t="shared" si="149"/>
        <v>0</v>
      </c>
      <c r="HQ196" s="107">
        <f t="shared" si="149"/>
        <v>0</v>
      </c>
      <c r="HS196" s="107">
        <f t="shared" ref="HS196:IG259" si="173" xml:space="preserve"> _xlfn.NORM.DIST($B196, C$9, ABS(C$13), TRUE) * _xlfn.NORM.DIST(($B196 - C$9)*C$17, 0, ABS(C$13), TRUE) * 2</f>
        <v>8.7658412331314043E-60</v>
      </c>
      <c r="HT196" s="107">
        <f t="shared" si="173"/>
        <v>2.1578688261849584E-76</v>
      </c>
      <c r="HU196" s="107">
        <f t="shared" si="173"/>
        <v>1.7789288198187439E-80</v>
      </c>
      <c r="HV196" s="107">
        <f t="shared" si="173"/>
        <v>1.4545189170479601E-100</v>
      </c>
      <c r="HW196" s="107">
        <f t="shared" si="173"/>
        <v>3.8683428693911099E-99</v>
      </c>
      <c r="HX196" s="107">
        <f t="shared" si="173"/>
        <v>2.0102729337599051E-90</v>
      </c>
      <c r="HY196" s="107">
        <f t="shared" si="173"/>
        <v>1.5124491025231124E-106</v>
      </c>
      <c r="HZ196" s="107">
        <f t="shared" si="173"/>
        <v>8.830365815502212E-104</v>
      </c>
      <c r="IA196" s="107">
        <f t="shared" si="173"/>
        <v>1.1495184509957988E-116</v>
      </c>
      <c r="IB196" s="107">
        <f t="shared" si="173"/>
        <v>3.178587026617577E-122</v>
      </c>
      <c r="IC196" s="107">
        <f t="shared" si="173"/>
        <v>2.3143981006484269E-116</v>
      </c>
      <c r="ID196" s="107">
        <f t="shared" si="173"/>
        <v>7.2934510514405779E-95</v>
      </c>
      <c r="IE196" s="107">
        <f t="shared" si="173"/>
        <v>9.5482549107868879E-89</v>
      </c>
      <c r="IF196" s="107">
        <f t="shared" si="173"/>
        <v>5.1455895385096857E-88</v>
      </c>
      <c r="IG196" s="107">
        <f t="shared" si="173"/>
        <v>2.623734286289489E-105</v>
      </c>
      <c r="II196" s="107">
        <f t="shared" ref="II196:IW259" si="174" xml:space="preserve"> _xlfn.NORM.DIST($B196, C$10, ABS(C$14), TRUE) * _xlfn.NORM.DIST(($B196 - C$10)*C$18, 0, ABS(C$14), TRUE) * 2</f>
        <v>1.0943451776484863E-11</v>
      </c>
      <c r="IJ196" s="107">
        <f t="shared" si="174"/>
        <v>8.5491534601361866E-21</v>
      </c>
      <c r="IK196" s="107">
        <f t="shared" si="174"/>
        <v>4.8356032279053909E-22</v>
      </c>
      <c r="IL196" s="107">
        <f t="shared" si="174"/>
        <v>9.9055553343941741E-28</v>
      </c>
      <c r="IM196" s="107">
        <f t="shared" si="174"/>
        <v>1.0084992434033216E-26</v>
      </c>
      <c r="IN196" s="107">
        <f t="shared" si="174"/>
        <v>6.1115604740548527E-23</v>
      </c>
      <c r="IO196" s="107">
        <f t="shared" si="174"/>
        <v>1.5102330673145626E-29</v>
      </c>
      <c r="IP196" s="107">
        <f t="shared" si="174"/>
        <v>2.2546574116023544E-29</v>
      </c>
      <c r="IQ196" s="107">
        <f t="shared" si="174"/>
        <v>2.5543767587841246E-33</v>
      </c>
      <c r="IR196" s="107">
        <f t="shared" si="174"/>
        <v>6.4286046606583871E-35</v>
      </c>
      <c r="IS196" s="107">
        <f t="shared" si="174"/>
        <v>1.0403241480632261E-31</v>
      </c>
      <c r="IT196" s="107">
        <f t="shared" si="174"/>
        <v>1.7924391624697835E-24</v>
      </c>
      <c r="IU196" s="107">
        <f t="shared" si="174"/>
        <v>2.0110755485382818E-22</v>
      </c>
      <c r="IV196" s="107">
        <f t="shared" si="174"/>
        <v>7.2731102873546478E-21</v>
      </c>
      <c r="IW196" s="107">
        <f t="shared" si="174"/>
        <v>4.5193539154865511E-6</v>
      </c>
      <c r="IY196" s="107">
        <f t="shared" ref="IY196:JM259" si="175">GM196+HC196+HS196+II196</f>
        <v>1.0943451776484863E-11</v>
      </c>
      <c r="IZ196" s="107">
        <f t="shared" si="175"/>
        <v>8.5491534601361866E-21</v>
      </c>
      <c r="JA196" s="107">
        <f t="shared" si="175"/>
        <v>4.8356032279053909E-22</v>
      </c>
      <c r="JB196" s="107">
        <f t="shared" si="175"/>
        <v>9.9055553343941741E-28</v>
      </c>
      <c r="JC196" s="107">
        <f t="shared" si="175"/>
        <v>1.0084992434033216E-26</v>
      </c>
      <c r="JD196" s="107">
        <f t="shared" si="175"/>
        <v>6.1115604740548527E-23</v>
      </c>
      <c r="JE196" s="107">
        <f t="shared" si="175"/>
        <v>1.5102330673145626E-29</v>
      </c>
      <c r="JF196" s="107">
        <f t="shared" si="175"/>
        <v>2.2546574116023544E-29</v>
      </c>
      <c r="JG196" s="107">
        <f t="shared" si="175"/>
        <v>2.5543767587841246E-33</v>
      </c>
      <c r="JH196" s="107">
        <f t="shared" si="175"/>
        <v>6.4286046606583871E-35</v>
      </c>
      <c r="JI196" s="107">
        <f t="shared" si="175"/>
        <v>1.0403241480632261E-31</v>
      </c>
      <c r="JJ196" s="107">
        <f t="shared" si="175"/>
        <v>1.7924391624697835E-24</v>
      </c>
      <c r="JK196" s="107">
        <f t="shared" si="175"/>
        <v>2.0110755485382818E-22</v>
      </c>
      <c r="JL196" s="107">
        <f t="shared" si="175"/>
        <v>7.2731102873546478E-21</v>
      </c>
      <c r="JM196" s="107">
        <f t="shared" si="175"/>
        <v>4.5193539154865511E-6</v>
      </c>
    </row>
    <row r="197" spans="2:273" x14ac:dyDescent="0.25">
      <c r="B197" s="2">
        <v>169</v>
      </c>
      <c r="C197" s="37">
        <v>38.889000000000003</v>
      </c>
      <c r="D197" s="37">
        <v>37.984000000000002</v>
      </c>
      <c r="E197" s="37">
        <v>35.279000000000003</v>
      </c>
      <c r="F197" s="37">
        <v>33.933999999999997</v>
      </c>
      <c r="G197" s="37">
        <v>35.683</v>
      </c>
      <c r="H197" s="37">
        <v>34.383000000000003</v>
      </c>
      <c r="I197" s="37">
        <v>36.832999999999998</v>
      </c>
      <c r="J197" s="37">
        <v>32.299999999999997</v>
      </c>
      <c r="K197" s="37">
        <v>27.186</v>
      </c>
      <c r="L197" s="37">
        <v>27.542000000000002</v>
      </c>
      <c r="M197" s="37">
        <v>26.78</v>
      </c>
      <c r="N197" s="37">
        <v>30.483000000000001</v>
      </c>
      <c r="O197" s="37">
        <v>36.383000000000003</v>
      </c>
      <c r="P197" s="37">
        <v>31.9</v>
      </c>
      <c r="Q197" s="37">
        <v>32.033000000000001</v>
      </c>
      <c r="S197" s="4">
        <f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38.25943359174768</v>
      </c>
      <c r="T197" s="4">
        <f>AZ197 + (D$3 * _xlfn.NORM.DIST($B197, D$7, ABS(D$11), FALSE) * _xlfn.NORM.DIST(($B197 - D$7)*D$15, 0, ABS(D$11), TRUE) * 2)
               + (D$4 * _xlfn.NORM.DIST($B197, D$8, ABS(D$12), FALSE) * _xlfn.NORM.DIST(($B197 - D$8)*D$16, 0, ABS(D$12), TRUE) * 2)
               + (D$5 * _xlfn.NORM.DIST($B197, D$9, ABS(D$13), FALSE) * _xlfn.NORM.DIST(($B197 - D$9)*D$17, 0, ABS(D$13), TRUE) * 2)
               + (D$6 * _xlfn.NORM.DIST($B197, D$10, ABS(D$14), FALSE) * _xlfn.NORM.DIST(($B197 - D$10)*D$18, 0, ABS(D$14), TRUE) * 2)</f>
        <v>36.460709267944353</v>
      </c>
      <c r="U197" s="4">
        <f>BA197 + (E$3 * _xlfn.NORM.DIST($B197, E$7, ABS(E$11), FALSE) * _xlfn.NORM.DIST(($B197 - E$7)*E$15, 0, ABS(E$11), TRUE) * 2)
               + (E$4 * _xlfn.NORM.DIST($B197, E$8, ABS(E$12), FALSE) * _xlfn.NORM.DIST(($B197 - E$8)*E$16, 0, ABS(E$12), TRUE) * 2)
               + (E$5 * _xlfn.NORM.DIST($B197, E$9, ABS(E$13), FALSE) * _xlfn.NORM.DIST(($B197 - E$9)*E$17, 0, ABS(E$13), TRUE) * 2)
               + (E$6 * _xlfn.NORM.DIST($B197, E$10, ABS(E$14), FALSE) * _xlfn.NORM.DIST(($B197 - E$10)*E$18, 0, ABS(E$14), TRUE) * 2)</f>
        <v>35.282081585799432</v>
      </c>
      <c r="V197" s="4">
        <f>BB197 + (F$3 * _xlfn.NORM.DIST($B197, F$7, ABS(F$11), FALSE) * _xlfn.NORM.DIST(($B197 - F$7)*F$15, 0, ABS(F$11), TRUE) * 2)
               + (F$4 * _xlfn.NORM.DIST($B197, F$8, ABS(F$12), FALSE) * _xlfn.NORM.DIST(($B197 - F$8)*F$16, 0, ABS(F$12), TRUE) * 2)
               + (F$5 * _xlfn.NORM.DIST($B197, F$9, ABS(F$13), FALSE) * _xlfn.NORM.DIST(($B197 - F$9)*F$17, 0, ABS(F$13), TRUE) * 2)
               + (F$6 * _xlfn.NORM.DIST($B197, F$10, ABS(F$14), FALSE) * _xlfn.NORM.DIST(($B197 - F$10)*F$18, 0, ABS(F$14), TRUE) * 2)</f>
        <v>32.880768709197071</v>
      </c>
      <c r="W197" s="4">
        <f>BC197 + (G$3 * _xlfn.NORM.DIST($B197, G$7, ABS(G$11), FALSE) * _xlfn.NORM.DIST(($B197 - G$7)*G$15, 0, ABS(G$11), TRUE) * 2)
               + (G$4 * _xlfn.NORM.DIST($B197, G$8, ABS(G$12), FALSE) * _xlfn.NORM.DIST(($B197 - G$8)*G$16, 0, ABS(G$12), TRUE) * 2)
               + (G$5 * _xlfn.NORM.DIST($B197, G$9, ABS(G$13), FALSE) * _xlfn.NORM.DIST(($B197 - G$9)*G$17, 0, ABS(G$13), TRUE) * 2)
               + (G$6 * _xlfn.NORM.DIST($B197, G$10, ABS(G$14), FALSE) * _xlfn.NORM.DIST(($B197 - G$10)*G$18, 0, ABS(G$14), TRUE) * 2)</f>
        <v>34.966830716020837</v>
      </c>
      <c r="X197" s="4">
        <f>BD197 + (H$3 * _xlfn.NORM.DIST($B197, H$7, ABS(H$11), FALSE) * _xlfn.NORM.DIST(($B197 - H$7)*H$15, 0, ABS(H$11), TRUE) * 2)
               + (H$4 * _xlfn.NORM.DIST($B197, H$8, ABS(H$12), FALSE) * _xlfn.NORM.DIST(($B197 - H$8)*H$16, 0, ABS(H$12), TRUE) * 2)
               + (H$5 * _xlfn.NORM.DIST($B197, H$9, ABS(H$13), FALSE) * _xlfn.NORM.DIST(($B197 - H$9)*H$17, 0, ABS(H$13), TRUE) * 2)
               + (H$6 * _xlfn.NORM.DIST($B197, H$10, ABS(H$14), FALSE) * _xlfn.NORM.DIST(($B197 - H$10)*H$18, 0, ABS(H$14), TRUE) * 2)</f>
        <v>33.344758850966521</v>
      </c>
      <c r="Y197" s="4" t="e">
        <f>BE197 + (I$3 * _xlfn.NORM.DIST($B197, I$7, ABS(I$11), FALSE) * _xlfn.NORM.DIST(($B197 - I$7)*I$15, 0, ABS(I$11), TRUE) * 2)
               + (I$4 * _xlfn.NORM.DIST($B197, I$8, ABS(I$12), FALSE) * _xlfn.NORM.DIST(($B197 - I$8)*I$16, 0, ABS(I$12), TRUE) * 2)
               + (I$5 * _xlfn.NORM.DIST($B197, I$9, ABS(I$13), FALSE) * _xlfn.NORM.DIST(($B197 - I$9)*I$17, 0, ABS(I$13), TRUE) * 2)
               + (I$6 * _xlfn.NORM.DIST($B197, I$10, ABS(I$14), FALSE) * _xlfn.NORM.DIST(($B197 - I$10)*I$18, 0, ABS(I$14), TRUE) * 2)</f>
        <v>#N/A</v>
      </c>
      <c r="Z197" s="4" t="e">
        <f>BF197 + (J$3 * _xlfn.NORM.DIST($B197, J$7, ABS(J$11), FALSE) * _xlfn.NORM.DIST(($B197 - J$7)*J$15, 0, ABS(J$11), TRUE) * 2)
               + (J$4 * _xlfn.NORM.DIST($B197, J$8, ABS(J$12), FALSE) * _xlfn.NORM.DIST(($B197 - J$8)*J$16, 0, ABS(J$12), TRUE) * 2)
               + (J$5 * _xlfn.NORM.DIST($B197, J$9, ABS(J$13), FALSE) * _xlfn.NORM.DIST(($B197 - J$9)*J$17, 0, ABS(J$13), TRUE) * 2)
               + (J$6 * _xlfn.NORM.DIST($B197, J$10, ABS(J$14), FALSE) * _xlfn.NORM.DIST(($B197 - J$10)*J$18, 0, ABS(J$14), TRUE) * 2)</f>
        <v>#N/A</v>
      </c>
      <c r="AA197" s="4" t="e">
        <f>BG197 + (K$3 * _xlfn.NORM.DIST($B197, K$7, ABS(K$11), FALSE) * _xlfn.NORM.DIST(($B197 - K$7)*K$15, 0, ABS(K$11), TRUE) * 2)
               + (K$4 * _xlfn.NORM.DIST($B197, K$8, ABS(K$12), FALSE) * _xlfn.NORM.DIST(($B197 - K$8)*K$16, 0, ABS(K$12), TRUE) * 2)
               + (K$5 * _xlfn.NORM.DIST($B197, K$9, ABS(K$13), FALSE) * _xlfn.NORM.DIST(($B197 - K$9)*K$17, 0, ABS(K$13), TRUE) * 2)
               + (K$6 * _xlfn.NORM.DIST($B197, K$10, ABS(K$14), FALSE) * _xlfn.NORM.DIST(($B197 - K$10)*K$18, 0, ABS(K$14), TRUE) * 2)</f>
        <v>#N/A</v>
      </c>
      <c r="AB197" s="4" t="e">
        <f>BH197 + (L$3 * _xlfn.NORM.DIST($B197, L$7, ABS(L$11), FALSE) * _xlfn.NORM.DIST(($B197 - L$7)*L$15, 0, ABS(L$11), TRUE) * 2)
               + (L$4 * _xlfn.NORM.DIST($B197, L$8, ABS(L$12), FALSE) * _xlfn.NORM.DIST(($B197 - L$8)*L$16, 0, ABS(L$12), TRUE) * 2)
               + (L$5 * _xlfn.NORM.DIST($B197, L$9, ABS(L$13), FALSE) * _xlfn.NORM.DIST(($B197 - L$9)*L$17, 0, ABS(L$13), TRUE) * 2)
               + (L$6 * _xlfn.NORM.DIST($B197, L$10, ABS(L$14), FALSE) * _xlfn.NORM.DIST(($B197 - L$10)*L$18, 0, ABS(L$14), TRUE) * 2)</f>
        <v>#N/A</v>
      </c>
      <c r="AC197" s="4" t="e">
        <f>BI197 + (M$3 * _xlfn.NORM.DIST($B197, M$7, ABS(M$11), FALSE) * _xlfn.NORM.DIST(($B197 - M$7)*M$15, 0, ABS(M$11), TRUE) * 2)
               + (M$4 * _xlfn.NORM.DIST($B197, M$8, ABS(M$12), FALSE) * _xlfn.NORM.DIST(($B197 - M$8)*M$16, 0, ABS(M$12), TRUE) * 2)
               + (M$5 * _xlfn.NORM.DIST($B197, M$9, ABS(M$13), FALSE) * _xlfn.NORM.DIST(($B197 - M$9)*M$17, 0, ABS(M$13), TRUE) * 2)
               + (M$6 * _xlfn.NORM.DIST($B197, M$10, ABS(M$14), FALSE) * _xlfn.NORM.DIST(($B197 - M$10)*M$18, 0, ABS(M$14), TRUE) * 2)</f>
        <v>#N/A</v>
      </c>
      <c r="AD197" s="4">
        <f>BJ197 + (N$3 * _xlfn.NORM.DIST($B197, N$7, ABS(N$11), FALSE) * _xlfn.NORM.DIST(($B197 - N$7)*N$15, 0, ABS(N$11), TRUE) * 2)
               + (N$4 * _xlfn.NORM.DIST($B197, N$8, ABS(N$12), FALSE) * _xlfn.NORM.DIST(($B197 - N$8)*N$16, 0, ABS(N$12), TRUE) * 2)
               + (N$5 * _xlfn.NORM.DIST($B197, N$9, ABS(N$13), FALSE) * _xlfn.NORM.DIST(($B197 - N$9)*N$17, 0, ABS(N$13), TRUE) * 2)
               + (N$6 * _xlfn.NORM.DIST($B197, N$10, ABS(N$14), FALSE) * _xlfn.NORM.DIST(($B197 - N$10)*N$18, 0, ABS(N$14), TRUE) * 2)</f>
        <v>29.203927223143864</v>
      </c>
      <c r="AE197" s="4">
        <f>BK197 + (O$3 * _xlfn.NORM.DIST($B197, O$7, ABS(O$11), FALSE) * _xlfn.NORM.DIST(($B197 - O$7)*O$15, 0, ABS(O$11), TRUE) * 2)
               + (O$4 * _xlfn.NORM.DIST($B197, O$8, ABS(O$12), FALSE) * _xlfn.NORM.DIST(($B197 - O$8)*O$16, 0, ABS(O$12), TRUE) * 2)
               + (O$5 * _xlfn.NORM.DIST($B197, O$9, ABS(O$13), FALSE) * _xlfn.NORM.DIST(($B197 - O$9)*O$17, 0, ABS(O$13), TRUE) * 2)
               + (O$6 * _xlfn.NORM.DIST($B197, O$10, ABS(O$14), FALSE) * _xlfn.NORM.DIST(($B197 - O$10)*O$18, 0, ABS(O$14), TRUE) * 2)</f>
        <v>36.343362385293105</v>
      </c>
      <c r="AF197" s="4">
        <f t="shared" si="133"/>
        <v>31.288661723571849</v>
      </c>
      <c r="AG197" s="4">
        <f t="shared" si="133"/>
        <v>31.679777378535654</v>
      </c>
      <c r="AI197" s="4">
        <f>IF(OR($B197 &lt; C$231, $B197 &gt; C$234), 0, C197-S197)</f>
        <v>0.62956640825232313</v>
      </c>
      <c r="AJ197" s="4">
        <f>IF(OR($B197 &lt; D$231, $B197 &gt; D$234), 0, D197-T197)</f>
        <v>1.5232907320556492</v>
      </c>
      <c r="AK197" s="4">
        <f>IF(OR($B197 &lt; E$231, $B197 &gt; E$234), 0, E197-U197)</f>
        <v>-3.0815857994284102E-3</v>
      </c>
      <c r="AL197" s="4">
        <f>IF(OR($B197 &lt; F$231, $B197 &gt; F$234), 0, F197-V197)</f>
        <v>1.0532312908029269</v>
      </c>
      <c r="AM197" s="4">
        <f>IF(OR($B197 &lt; G$231, $B197 &gt; G$234), 0, G197-W197)</f>
        <v>0.71616928397916269</v>
      </c>
      <c r="AN197" s="4">
        <f>IF(OR($B197 &lt; H$231, $B197 &gt; H$234), 0, H197-X197)</f>
        <v>1.0382411490334817</v>
      </c>
      <c r="AO197" s="4">
        <f>IF(OR($B197 &lt; I$231, $B197 &gt; I$234), 0, I197-Y197)</f>
        <v>0</v>
      </c>
      <c r="AP197" s="4">
        <f>IF(OR($B197 &lt; J$231, $B197 &gt; J$234), 0, J197-Z197)</f>
        <v>0</v>
      </c>
      <c r="AQ197" s="4">
        <f>IF(OR($B197 &lt; K$231, $B197 &gt; K$234), 0, K197-AA197)</f>
        <v>0</v>
      </c>
      <c r="AR197" s="4">
        <f>IF(OR($B197 &lt; L$231, $B197 &gt; L$234), 0, L197-AB197)</f>
        <v>0</v>
      </c>
      <c r="AS197" s="4">
        <f>IF(OR($B197 &lt; M$231, $B197 &gt; M$234), 0, M197-AC197)</f>
        <v>0</v>
      </c>
      <c r="AT197" s="4">
        <f>IF(OR($B197 &lt; N$231, $B197 &gt; N$234), 0, N197-AD197)</f>
        <v>1.2790727768561361</v>
      </c>
      <c r="AU197" s="4">
        <f>IF(OR($B197 &lt; O$231, $B197 &gt; O$234), 0, O197-AE197)</f>
        <v>3.963761470689775E-2</v>
      </c>
      <c r="AV197" s="4">
        <f t="shared" si="165"/>
        <v>0.61133827642814964</v>
      </c>
      <c r="AW197" s="4">
        <f t="shared" si="165"/>
        <v>0.35322262146434724</v>
      </c>
      <c r="AY197" s="2">
        <f t="shared" si="167"/>
        <v>38.25943359174768</v>
      </c>
      <c r="AZ197" s="2">
        <f t="shared" si="167"/>
        <v>36.460709267944353</v>
      </c>
      <c r="BA197" s="2">
        <f t="shared" si="167"/>
        <v>35.282081585799432</v>
      </c>
      <c r="BB197" s="2">
        <f t="shared" si="167"/>
        <v>32.880768709197071</v>
      </c>
      <c r="BC197" s="2">
        <f t="shared" si="167"/>
        <v>34.966830716020837</v>
      </c>
      <c r="BD197" s="2">
        <f t="shared" si="167"/>
        <v>33.344758850966521</v>
      </c>
      <c r="BE197" s="2" t="e">
        <f t="shared" si="167"/>
        <v>#N/A</v>
      </c>
      <c r="BF197" s="2" t="e">
        <f t="shared" si="167"/>
        <v>#N/A</v>
      </c>
      <c r="BG197" s="2" t="e">
        <f t="shared" si="167"/>
        <v>#N/A</v>
      </c>
      <c r="BH197" s="2" t="e">
        <f t="shared" si="167"/>
        <v>#N/A</v>
      </c>
      <c r="BI197" s="2" t="e">
        <f t="shared" si="167"/>
        <v>#N/A</v>
      </c>
      <c r="BJ197" s="2">
        <f t="shared" si="167"/>
        <v>29.203927223143864</v>
      </c>
      <c r="BK197" s="2">
        <f t="shared" si="167"/>
        <v>36.343362385293105</v>
      </c>
      <c r="BL197" s="2">
        <f t="shared" si="167"/>
        <v>31.288661723571849</v>
      </c>
      <c r="BM197" s="2">
        <f t="shared" si="167"/>
        <v>31.679777378535654</v>
      </c>
      <c r="BO197" s="2" t="str">
        <f t="shared" si="168"/>
        <v/>
      </c>
      <c r="BP197" s="2" t="str">
        <f t="shared" si="168"/>
        <v/>
      </c>
      <c r="BQ197" s="2" t="str">
        <f t="shared" si="168"/>
        <v/>
      </c>
      <c r="BR197" s="2" t="str">
        <f t="shared" si="168"/>
        <v/>
      </c>
      <c r="BS197" s="2" t="str">
        <f t="shared" si="168"/>
        <v/>
      </c>
      <c r="BT197" s="2" t="str">
        <f t="shared" si="168"/>
        <v/>
      </c>
      <c r="BU197" s="2" t="str">
        <f t="shared" si="168"/>
        <v/>
      </c>
      <c r="BV197" s="2" t="str">
        <f t="shared" si="168"/>
        <v/>
      </c>
      <c r="BW197" s="2" t="str">
        <f t="shared" si="168"/>
        <v/>
      </c>
      <c r="BX197" s="2" t="str">
        <f t="shared" si="168"/>
        <v/>
      </c>
      <c r="BY197" s="2" t="str">
        <f t="shared" si="168"/>
        <v/>
      </c>
      <c r="BZ197" s="2" t="str">
        <f t="shared" si="168"/>
        <v/>
      </c>
      <c r="CA197" s="2" t="str">
        <f t="shared" si="168"/>
        <v/>
      </c>
      <c r="CB197" s="2" t="str">
        <f t="shared" si="168"/>
        <v/>
      </c>
      <c r="CC197" s="2" t="str">
        <f t="shared" si="168"/>
        <v/>
      </c>
      <c r="CE197" s="2" t="str">
        <f t="shared" si="169"/>
        <v/>
      </c>
      <c r="CF197" s="2" t="str">
        <f t="shared" si="169"/>
        <v/>
      </c>
      <c r="CG197" s="2" t="str">
        <f t="shared" si="169"/>
        <v/>
      </c>
      <c r="CH197" s="2" t="str">
        <f t="shared" si="169"/>
        <v/>
      </c>
      <c r="CI197" s="2" t="str">
        <f t="shared" si="169"/>
        <v/>
      </c>
      <c r="CJ197" s="2" t="str">
        <f t="shared" si="169"/>
        <v/>
      </c>
      <c r="CK197" s="2" t="str">
        <f t="shared" si="169"/>
        <v/>
      </c>
      <c r="CL197" s="2" t="str">
        <f t="shared" si="169"/>
        <v/>
      </c>
      <c r="CM197" s="2" t="str">
        <f t="shared" si="169"/>
        <v/>
      </c>
      <c r="CN197" s="2" t="str">
        <f t="shared" si="169"/>
        <v/>
      </c>
      <c r="CO197" s="2" t="str">
        <f t="shared" si="169"/>
        <v/>
      </c>
      <c r="CP197" s="2" t="str">
        <f t="shared" si="169"/>
        <v/>
      </c>
      <c r="CQ197" s="2" t="str">
        <f t="shared" si="169"/>
        <v/>
      </c>
      <c r="CR197" s="2" t="str">
        <f t="shared" si="169"/>
        <v/>
      </c>
      <c r="CS197" s="2" t="str">
        <f t="shared" si="169"/>
        <v/>
      </c>
      <c r="CU197" s="2">
        <f t="shared" si="170"/>
        <v>38.889000000000003</v>
      </c>
      <c r="CV197" s="2">
        <f t="shared" si="170"/>
        <v>37.984000000000002</v>
      </c>
      <c r="CW197" s="2">
        <f t="shared" si="170"/>
        <v>35.279000000000003</v>
      </c>
      <c r="CX197" s="2">
        <f t="shared" si="170"/>
        <v>33.933999999999997</v>
      </c>
      <c r="CY197" s="2">
        <f t="shared" si="170"/>
        <v>35.683</v>
      </c>
      <c r="CZ197" s="2">
        <f t="shared" si="170"/>
        <v>34.383000000000003</v>
      </c>
      <c r="DA197" s="2" t="str">
        <f t="shared" si="170"/>
        <v/>
      </c>
      <c r="DB197" s="2" t="str">
        <f t="shared" si="170"/>
        <v/>
      </c>
      <c r="DC197" s="2" t="str">
        <f t="shared" si="170"/>
        <v/>
      </c>
      <c r="DD197" s="2" t="str">
        <f t="shared" si="170"/>
        <v/>
      </c>
      <c r="DE197" s="2" t="str">
        <f t="shared" si="170"/>
        <v/>
      </c>
      <c r="DF197" s="2">
        <f t="shared" si="170"/>
        <v>30.483000000000001</v>
      </c>
      <c r="DG197" s="2">
        <f t="shared" si="170"/>
        <v>36.383000000000003</v>
      </c>
      <c r="DH197" s="2">
        <f t="shared" si="170"/>
        <v>31.9</v>
      </c>
      <c r="DI197" s="2">
        <f t="shared" si="170"/>
        <v>32.033000000000001</v>
      </c>
      <c r="DK197" s="2">
        <f t="shared" si="160"/>
        <v>55.284059677419336</v>
      </c>
      <c r="DL197" s="2">
        <f t="shared" si="160"/>
        <v>72.436782258064511</v>
      </c>
      <c r="DM197" s="2">
        <f t="shared" si="160"/>
        <v>74.128669721407633</v>
      </c>
      <c r="DN197" s="2">
        <f t="shared" si="160"/>
        <v>72.764355938416401</v>
      </c>
      <c r="DO197" s="2">
        <f t="shared" si="160"/>
        <v>93.552985153958929</v>
      </c>
      <c r="DP197" s="2">
        <f t="shared" si="160"/>
        <v>81.556430099312465</v>
      </c>
      <c r="DQ197" s="2">
        <f t="shared" si="160"/>
        <v>84.886724340175931</v>
      </c>
      <c r="DR197" s="2">
        <f t="shared" si="160"/>
        <v>85.985579322638131</v>
      </c>
      <c r="DS197" s="2">
        <f t="shared" si="160"/>
        <v>65.896874193548385</v>
      </c>
      <c r="DT197" s="2">
        <f t="shared" si="160"/>
        <v>64.141379032258058</v>
      </c>
      <c r="DU197" s="2">
        <f t="shared" si="160"/>
        <v>69.555713978494623</v>
      </c>
      <c r="DV197" s="2">
        <f t="shared" si="160"/>
        <v>70.815772727272716</v>
      </c>
      <c r="DW197" s="2">
        <f t="shared" si="160"/>
        <v>85.179397504456333</v>
      </c>
      <c r="DX197" s="2">
        <f t="shared" si="160"/>
        <v>59.476788770053467</v>
      </c>
      <c r="DY197" s="2">
        <f t="shared" si="160"/>
        <v>52.506353694581286</v>
      </c>
      <c r="EA197" s="2">
        <f t="shared" si="164"/>
        <v>35.334754652301676</v>
      </c>
      <c r="EB197" s="2">
        <f t="shared" si="164"/>
        <v>37.394790368722191</v>
      </c>
      <c r="EC197" s="2">
        <f t="shared" si="164"/>
        <v>35.305291886195988</v>
      </c>
      <c r="ED197" s="2">
        <f t="shared" si="164"/>
        <v>33.189777022394878</v>
      </c>
      <c r="EE197" s="2">
        <f t="shared" si="164"/>
        <v>35.940048813997656</v>
      </c>
      <c r="EF197" s="2">
        <f t="shared" si="163"/>
        <v>26.624733282345439</v>
      </c>
      <c r="EG197" s="2">
        <f t="shared" si="163"/>
        <v>31.913583809414988</v>
      </c>
      <c r="EH197" s="2">
        <f t="shared" si="163"/>
        <v>29.120040507918119</v>
      </c>
      <c r="EI197" s="2">
        <f t="shared" si="163"/>
        <v>24.28050875766758</v>
      </c>
      <c r="EJ197" s="2">
        <f t="shared" si="163"/>
        <v>23.762525483509307</v>
      </c>
      <c r="EK197" s="2">
        <f t="shared" si="135"/>
        <v>24.859690439526592</v>
      </c>
      <c r="EL197" s="2">
        <f t="shared" si="130"/>
        <v>27.125949203314207</v>
      </c>
      <c r="EM197" s="2">
        <f t="shared" si="130"/>
        <v>35.721131005778481</v>
      </c>
      <c r="EN197" s="2">
        <f t="shared" si="130"/>
        <v>27.769332586974841</v>
      </c>
      <c r="EO197" s="2">
        <f t="shared" si="130"/>
        <v>31.441224078676044</v>
      </c>
      <c r="EQ197" s="2">
        <f t="shared" si="161"/>
        <v>38.267353315595123</v>
      </c>
      <c r="ER197" s="2">
        <f t="shared" si="161"/>
        <v>36.460226959915516</v>
      </c>
      <c r="ES197" s="2">
        <f t="shared" si="161"/>
        <v>35.28207037998834</v>
      </c>
      <c r="ET197" s="2">
        <f t="shared" si="161"/>
        <v>32.88065233679815</v>
      </c>
      <c r="EU197" s="2">
        <f t="shared" si="161"/>
        <v>34.96638848372929</v>
      </c>
      <c r="EV197" s="2">
        <f t="shared" si="161"/>
        <v>33.349446601602999</v>
      </c>
      <c r="EW197" s="2">
        <f t="shared" si="161"/>
        <v>35.424589365692441</v>
      </c>
      <c r="EX197" s="2">
        <f t="shared" si="161"/>
        <v>31.494529434283979</v>
      </c>
      <c r="EY197" s="2">
        <f t="shared" si="161"/>
        <v>26.724623897964541</v>
      </c>
      <c r="EZ197" s="2">
        <f t="shared" si="161"/>
        <v>26.31847203206042</v>
      </c>
      <c r="FA197" s="2">
        <f t="shared" si="161"/>
        <v>26.424401401610478</v>
      </c>
      <c r="FB197" s="2">
        <f t="shared" si="161"/>
        <v>29.205277718360062</v>
      </c>
      <c r="FC197" s="2">
        <f t="shared" si="161"/>
        <v>36.344288564751345</v>
      </c>
      <c r="FD197" s="2">
        <f t="shared" si="161"/>
        <v>31.30036867242125</v>
      </c>
      <c r="FE197" s="2">
        <f t="shared" si="161"/>
        <v>31.681095796943232</v>
      </c>
      <c r="FG197" s="2">
        <f t="shared" si="162"/>
        <v>0.99999999999602196</v>
      </c>
      <c r="FH197" s="2">
        <f t="shared" si="162"/>
        <v>0.99999999999641753</v>
      </c>
      <c r="FI197" s="2">
        <f t="shared" si="162"/>
        <v>0.9999999999965572</v>
      </c>
      <c r="FJ197" s="2">
        <f t="shared" si="162"/>
        <v>0.99999999999738898</v>
      </c>
      <c r="FK197" s="2">
        <f t="shared" si="162"/>
        <v>0.99999999999690814</v>
      </c>
      <c r="FL197" s="2">
        <f t="shared" si="162"/>
        <v>0.99999999999684352</v>
      </c>
      <c r="FM197" s="2">
        <f t="shared" si="162"/>
        <v>0.99999999999722755</v>
      </c>
      <c r="FN197" s="2">
        <f t="shared" si="162"/>
        <v>0.99999999999699862</v>
      </c>
      <c r="FO197" s="2">
        <f t="shared" si="162"/>
        <v>0.99999999999735867</v>
      </c>
      <c r="FP197" s="2">
        <f t="shared" si="162"/>
        <v>0.99999999999744549</v>
      </c>
      <c r="FQ197" s="2">
        <f t="shared" si="162"/>
        <v>0.99999999999704037</v>
      </c>
      <c r="FR197" s="2">
        <f t="shared" si="162"/>
        <v>0.99999999999632116</v>
      </c>
      <c r="FS197" s="2">
        <f t="shared" si="162"/>
        <v>0.99999999995992983</v>
      </c>
      <c r="FT197" s="2">
        <f t="shared" si="162"/>
        <v>0.99999999971412168</v>
      </c>
      <c r="FU197" s="2">
        <f t="shared" si="162"/>
        <v>0.99999999855888178</v>
      </c>
      <c r="FW197" s="2">
        <f t="shared" si="171"/>
        <v>0.99729941773965591</v>
      </c>
      <c r="FX197" s="2">
        <f t="shared" si="171"/>
        <v>0.99948392169140066</v>
      </c>
      <c r="FY197" s="2">
        <f t="shared" si="171"/>
        <v>0.99951744398806219</v>
      </c>
      <c r="FZ197" s="2">
        <f t="shared" si="171"/>
        <v>0.99962354253474739</v>
      </c>
      <c r="GA197" s="2">
        <f t="shared" si="171"/>
        <v>0.99954580452785513</v>
      </c>
      <c r="GB197" s="2">
        <f t="shared" si="171"/>
        <v>0.99930290696609392</v>
      </c>
      <c r="GC197" s="2">
        <f t="shared" si="171"/>
        <v>0.99964701257038102</v>
      </c>
      <c r="GD197" s="2">
        <f t="shared" si="171"/>
        <v>0.99968804518808108</v>
      </c>
      <c r="GE197" s="2">
        <f t="shared" si="171"/>
        <v>0.99973483122252049</v>
      </c>
      <c r="GF197" s="2">
        <f t="shared" si="171"/>
        <v>0.9997306876779255</v>
      </c>
      <c r="GG197" s="2">
        <f t="shared" si="171"/>
        <v>0.99961034256230374</v>
      </c>
      <c r="GH197" s="2">
        <f t="shared" si="171"/>
        <v>0.99935051370326833</v>
      </c>
      <c r="GI197" s="2">
        <f t="shared" si="171"/>
        <v>0.99851372830723051</v>
      </c>
      <c r="GJ197" s="2">
        <f t="shared" si="171"/>
        <v>0.99668455443938209</v>
      </c>
      <c r="GK197" s="2">
        <f t="shared" si="171"/>
        <v>0.9945035255742336</v>
      </c>
      <c r="GM197" s="107">
        <f t="shared" si="172"/>
        <v>0</v>
      </c>
      <c r="GN197" s="107">
        <f t="shared" si="172"/>
        <v>0</v>
      </c>
      <c r="GO197" s="107">
        <f t="shared" si="172"/>
        <v>0</v>
      </c>
      <c r="GP197" s="107">
        <f t="shared" si="172"/>
        <v>0</v>
      </c>
      <c r="GQ197" s="107">
        <f t="shared" si="172"/>
        <v>0</v>
      </c>
      <c r="GR197" s="107">
        <f t="shared" si="172"/>
        <v>0</v>
      </c>
      <c r="GS197" s="107">
        <f t="shared" si="172"/>
        <v>0</v>
      </c>
      <c r="GT197" s="107">
        <f t="shared" si="172"/>
        <v>0</v>
      </c>
      <c r="GU197" s="107">
        <f t="shared" si="172"/>
        <v>0</v>
      </c>
      <c r="GV197" s="107">
        <f t="shared" si="172"/>
        <v>0</v>
      </c>
      <c r="GW197" s="107">
        <f t="shared" si="172"/>
        <v>0</v>
      </c>
      <c r="GX197" s="107">
        <f t="shared" si="172"/>
        <v>0</v>
      </c>
      <c r="GY197" s="107">
        <f t="shared" si="172"/>
        <v>0</v>
      </c>
      <c r="GZ197" s="107">
        <f t="shared" si="172"/>
        <v>0</v>
      </c>
      <c r="HA197" s="107">
        <f t="shared" si="172"/>
        <v>0</v>
      </c>
      <c r="HC197" s="107">
        <f t="shared" si="132"/>
        <v>7.1335517504991159E-255</v>
      </c>
      <c r="HD197" s="107">
        <f t="shared" si="132"/>
        <v>1.1101017467968606E-294</v>
      </c>
      <c r="HE197" s="107">
        <f t="shared" si="132"/>
        <v>0</v>
      </c>
      <c r="HF197" s="107">
        <f t="shared" si="132"/>
        <v>0</v>
      </c>
      <c r="HG197" s="107">
        <f t="shared" si="132"/>
        <v>0</v>
      </c>
      <c r="HH197" s="107">
        <f t="shared" si="132"/>
        <v>0</v>
      </c>
      <c r="HI197" s="107">
        <f t="shared" si="166"/>
        <v>0</v>
      </c>
      <c r="HJ197" s="107">
        <f t="shared" si="166"/>
        <v>0</v>
      </c>
      <c r="HK197" s="107">
        <f t="shared" si="166"/>
        <v>0</v>
      </c>
      <c r="HL197" s="107">
        <f t="shared" si="166"/>
        <v>0</v>
      </c>
      <c r="HM197" s="107">
        <f t="shared" si="166"/>
        <v>0</v>
      </c>
      <c r="HN197" s="107">
        <f t="shared" si="166"/>
        <v>0</v>
      </c>
      <c r="HO197" s="107">
        <f t="shared" si="149"/>
        <v>0</v>
      </c>
      <c r="HP197" s="107">
        <f t="shared" si="149"/>
        <v>0</v>
      </c>
      <c r="HQ197" s="107">
        <f t="shared" si="149"/>
        <v>0</v>
      </c>
      <c r="HS197" s="107">
        <f t="shared" si="173"/>
        <v>6.4914834194693495E-62</v>
      </c>
      <c r="HT197" s="107">
        <f t="shared" si="173"/>
        <v>5.7787918006813687E-79</v>
      </c>
      <c r="HU197" s="107">
        <f t="shared" si="173"/>
        <v>3.5414707285127196E-83</v>
      </c>
      <c r="HV197" s="107">
        <f t="shared" si="173"/>
        <v>7.1424591300651915E-104</v>
      </c>
      <c r="HW197" s="107">
        <f t="shared" si="173"/>
        <v>1.9287340431417252E-102</v>
      </c>
      <c r="HX197" s="107">
        <f t="shared" si="173"/>
        <v>1.6653211778728107E-93</v>
      </c>
      <c r="HY197" s="107">
        <f t="shared" si="173"/>
        <v>4.8431733604246662E-110</v>
      </c>
      <c r="HZ197" s="107">
        <f t="shared" si="173"/>
        <v>3.6549016877807881E-107</v>
      </c>
      <c r="IA197" s="107">
        <f t="shared" si="173"/>
        <v>2.0029228797902153E-120</v>
      </c>
      <c r="IB197" s="107">
        <f t="shared" si="173"/>
        <v>3.5468102004942949E-126</v>
      </c>
      <c r="IC197" s="107">
        <f t="shared" si="173"/>
        <v>3.3247805558191799E-120</v>
      </c>
      <c r="ID197" s="107">
        <f t="shared" si="173"/>
        <v>4.2286723371865071E-98</v>
      </c>
      <c r="IE197" s="107">
        <f t="shared" si="173"/>
        <v>8.2747092245823075E-92</v>
      </c>
      <c r="IF197" s="107">
        <f t="shared" si="173"/>
        <v>4.3544133474805982E-91</v>
      </c>
      <c r="IG197" s="107">
        <f t="shared" si="173"/>
        <v>3.8194400680010998E-109</v>
      </c>
      <c r="II197" s="107">
        <f t="shared" si="174"/>
        <v>1.5622461153909844E-12</v>
      </c>
      <c r="IJ197" s="107">
        <f t="shared" si="174"/>
        <v>5.1065460132442138E-22</v>
      </c>
      <c r="IK197" s="107">
        <f t="shared" si="174"/>
        <v>2.4772784344380326E-23</v>
      </c>
      <c r="IL197" s="107">
        <f t="shared" si="174"/>
        <v>2.5329653286338748E-29</v>
      </c>
      <c r="IM197" s="107">
        <f t="shared" si="174"/>
        <v>2.7125445786238812E-28</v>
      </c>
      <c r="IN197" s="107">
        <f t="shared" si="174"/>
        <v>2.3333467242540721E-24</v>
      </c>
      <c r="IO197" s="107">
        <f t="shared" si="174"/>
        <v>3.0982266439252902E-31</v>
      </c>
      <c r="IP197" s="107">
        <f t="shared" si="174"/>
        <v>5.0399638617283329E-31</v>
      </c>
      <c r="IQ197" s="107">
        <f t="shared" si="174"/>
        <v>3.6474312981550332E-35</v>
      </c>
      <c r="IR197" s="107">
        <f t="shared" si="174"/>
        <v>7.3500065115214011E-37</v>
      </c>
      <c r="IS197" s="107">
        <f t="shared" si="174"/>
        <v>1.4974301904229477E-33</v>
      </c>
      <c r="IT197" s="107">
        <f t="shared" si="174"/>
        <v>5.6190998301280291E-26</v>
      </c>
      <c r="IU197" s="107">
        <f t="shared" si="174"/>
        <v>7.8999892149787688E-24</v>
      </c>
      <c r="IV197" s="107">
        <f t="shared" si="174"/>
        <v>3.142549270693246E-22</v>
      </c>
      <c r="IW197" s="107">
        <f t="shared" si="174"/>
        <v>2.0572216212179644E-6</v>
      </c>
      <c r="IY197" s="107">
        <f t="shared" si="175"/>
        <v>1.5622461153909844E-12</v>
      </c>
      <c r="IZ197" s="107">
        <f t="shared" si="175"/>
        <v>5.1065460132442138E-22</v>
      </c>
      <c r="JA197" s="107">
        <f t="shared" si="175"/>
        <v>2.4772784344380326E-23</v>
      </c>
      <c r="JB197" s="107">
        <f t="shared" si="175"/>
        <v>2.5329653286338748E-29</v>
      </c>
      <c r="JC197" s="107">
        <f t="shared" si="175"/>
        <v>2.7125445786238812E-28</v>
      </c>
      <c r="JD197" s="107">
        <f t="shared" si="175"/>
        <v>2.3333467242540721E-24</v>
      </c>
      <c r="JE197" s="107">
        <f t="shared" si="175"/>
        <v>3.0982266439252902E-31</v>
      </c>
      <c r="JF197" s="107">
        <f t="shared" si="175"/>
        <v>5.0399638617283329E-31</v>
      </c>
      <c r="JG197" s="107">
        <f t="shared" si="175"/>
        <v>3.6474312981550332E-35</v>
      </c>
      <c r="JH197" s="107">
        <f t="shared" si="175"/>
        <v>7.3500065115214011E-37</v>
      </c>
      <c r="JI197" s="107">
        <f t="shared" si="175"/>
        <v>1.4974301904229477E-33</v>
      </c>
      <c r="JJ197" s="107">
        <f t="shared" si="175"/>
        <v>5.6190998301280291E-26</v>
      </c>
      <c r="JK197" s="107">
        <f t="shared" si="175"/>
        <v>7.8999892149787688E-24</v>
      </c>
      <c r="JL197" s="107">
        <f t="shared" si="175"/>
        <v>3.142549270693246E-22</v>
      </c>
      <c r="JM197" s="107">
        <f t="shared" si="175"/>
        <v>2.0572216212179644E-6</v>
      </c>
    </row>
    <row r="198" spans="2:273" x14ac:dyDescent="0.25">
      <c r="B198" s="2">
        <v>170</v>
      </c>
      <c r="C198" s="37">
        <v>39.079000000000001</v>
      </c>
      <c r="D198" s="37">
        <v>37.442999999999998</v>
      </c>
      <c r="E198" s="37">
        <v>36.048999999999999</v>
      </c>
      <c r="F198" s="37">
        <v>33.393000000000001</v>
      </c>
      <c r="G198" s="37">
        <v>34.317</v>
      </c>
      <c r="H198" s="37">
        <v>34.049999999999997</v>
      </c>
      <c r="I198" s="37">
        <v>36.633000000000003</v>
      </c>
      <c r="J198" s="37">
        <v>31.55</v>
      </c>
      <c r="K198" s="37">
        <v>28.152999999999999</v>
      </c>
      <c r="L198" s="37">
        <v>26.898</v>
      </c>
      <c r="M198" s="37">
        <v>27.373000000000001</v>
      </c>
      <c r="N198" s="37">
        <v>29.516999999999999</v>
      </c>
      <c r="O198" s="37">
        <v>35.267000000000003</v>
      </c>
      <c r="P198" s="37">
        <v>31.25</v>
      </c>
      <c r="Q198" s="37">
        <v>32.533000000000001</v>
      </c>
      <c r="S198" s="4">
        <f>AY198 + (C$3 * _xlfn.NORM.DIST($B198, C$7, ABS(C$11), FALSE) * _xlfn.NORM.DIST(($B198 - C$7)*C$15, 0, ABS(C$11), TRUE) * 2)
               + (C$4 * _xlfn.NORM.DIST($B198, C$8, ABS(C$12), FALSE) * _xlfn.NORM.DIST(($B198 - C$8)*C$16, 0, ABS(C$12), TRUE) * 2)
               + (C$5 * _xlfn.NORM.DIST($B198, C$9, ABS(C$13), FALSE) * _xlfn.NORM.DIST(($B198 - C$9)*C$17, 0, ABS(C$13), TRUE) * 2)
               + (C$6 * _xlfn.NORM.DIST($B198, C$10, ABS(C$14), FALSE) * _xlfn.NORM.DIST(($B198 - C$10)*C$18, 0, ABS(C$14), TRUE) * 2)</f>
        <v>38.228774835484749</v>
      </c>
      <c r="T198" s="4">
        <f>AZ198 + (D$3 * _xlfn.NORM.DIST($B198, D$7, ABS(D$11), FALSE) * _xlfn.NORM.DIST(($B198 - D$7)*D$15, 0, ABS(D$11), TRUE) * 2)
               + (D$4 * _xlfn.NORM.DIST($B198, D$8, ABS(D$12), FALSE) * _xlfn.NORM.DIST(($B198 - D$8)*D$16, 0, ABS(D$12), TRUE) * 2)
               + (D$5 * _xlfn.NORM.DIST($B198, D$9, ABS(D$13), FALSE) * _xlfn.NORM.DIST(($B198 - D$9)*D$17, 0, ABS(D$13), TRUE) * 2)
               + (D$6 * _xlfn.NORM.DIST($B198, D$10, ABS(D$14), FALSE) * _xlfn.NORM.DIST(($B198 - D$10)*D$18, 0, ABS(D$14), TRUE) * 2)</f>
        <v>36.38901407145373</v>
      </c>
      <c r="U198" s="4">
        <f>BA198 + (E$3 * _xlfn.NORM.DIST($B198, E$7, ABS(E$11), FALSE) * _xlfn.NORM.DIST(($B198 - E$7)*E$15, 0, ABS(E$11), TRUE) * 2)
               + (E$4 * _xlfn.NORM.DIST($B198, E$8, ABS(E$12), FALSE) * _xlfn.NORM.DIST(($B198 - E$8)*E$16, 0, ABS(E$12), TRUE) * 2)
               + (E$5 * _xlfn.NORM.DIST($B198, E$9, ABS(E$13), FALSE) * _xlfn.NORM.DIST(($B198 - E$9)*E$17, 0, ABS(E$13), TRUE) * 2)
               + (E$6 * _xlfn.NORM.DIST($B198, E$10, ABS(E$14), FALSE) * _xlfn.NORM.DIST(($B198 - E$10)*E$18, 0, ABS(E$14), TRUE) * 2)</f>
        <v>35.159736805542281</v>
      </c>
      <c r="V198" s="4" t="e">
        <f>BB198 + (F$3 * _xlfn.NORM.DIST($B198, F$7, ABS(F$11), FALSE) * _xlfn.NORM.DIST(($B198 - F$7)*F$15, 0, ABS(F$11), TRUE) * 2)
               + (F$4 * _xlfn.NORM.DIST($B198, F$8, ABS(F$12), FALSE) * _xlfn.NORM.DIST(($B198 - F$8)*F$16, 0, ABS(F$12), TRUE) * 2)
               + (F$5 * _xlfn.NORM.DIST($B198, F$9, ABS(F$13), FALSE) * _xlfn.NORM.DIST(($B198 - F$9)*F$17, 0, ABS(F$13), TRUE) * 2)
               + (F$6 * _xlfn.NORM.DIST($B198, F$10, ABS(F$14), FALSE) * _xlfn.NORM.DIST(($B198 - F$10)*F$18, 0, ABS(F$14), TRUE) * 2)</f>
        <v>#N/A</v>
      </c>
      <c r="W198" s="4" t="e">
        <f>BC198 + (G$3 * _xlfn.NORM.DIST($B198, G$7, ABS(G$11), FALSE) * _xlfn.NORM.DIST(($B198 - G$7)*G$15, 0, ABS(G$11), TRUE) * 2)
               + (G$4 * _xlfn.NORM.DIST($B198, G$8, ABS(G$12), FALSE) * _xlfn.NORM.DIST(($B198 - G$8)*G$16, 0, ABS(G$12), TRUE) * 2)
               + (G$5 * _xlfn.NORM.DIST($B198, G$9, ABS(G$13), FALSE) * _xlfn.NORM.DIST(($B198 - G$9)*G$17, 0, ABS(G$13), TRUE) * 2)
               + (G$6 * _xlfn.NORM.DIST($B198, G$10, ABS(G$14), FALSE) * _xlfn.NORM.DIST(($B198 - G$10)*G$18, 0, ABS(G$14), TRUE) * 2)</f>
        <v>#N/A</v>
      </c>
      <c r="X198" s="4">
        <f>BD198 + (H$3 * _xlfn.NORM.DIST($B198, H$7, ABS(H$11), FALSE) * _xlfn.NORM.DIST(($B198 - H$7)*H$15, 0, ABS(H$11), TRUE) * 2)
               + (H$4 * _xlfn.NORM.DIST($B198, H$8, ABS(H$12), FALSE) * _xlfn.NORM.DIST(($B198 - H$8)*H$16, 0, ABS(H$12), TRUE) * 2)
               + (H$5 * _xlfn.NORM.DIST($B198, H$9, ABS(H$13), FALSE) * _xlfn.NORM.DIST(($B198 - H$9)*H$17, 0, ABS(H$13), TRUE) * 2)
               + (H$6 * _xlfn.NORM.DIST($B198, H$10, ABS(H$14), FALSE) * _xlfn.NORM.DIST(($B198 - H$10)*H$18, 0, ABS(H$14), TRUE) * 2)</f>
        <v>33.141386653780046</v>
      </c>
      <c r="Y198" s="4" t="e">
        <f>BE198 + (I$3 * _xlfn.NORM.DIST($B198, I$7, ABS(I$11), FALSE) * _xlfn.NORM.DIST(($B198 - I$7)*I$15, 0, ABS(I$11), TRUE) * 2)
               + (I$4 * _xlfn.NORM.DIST($B198, I$8, ABS(I$12), FALSE) * _xlfn.NORM.DIST(($B198 - I$8)*I$16, 0, ABS(I$12), TRUE) * 2)
               + (I$5 * _xlfn.NORM.DIST($B198, I$9, ABS(I$13), FALSE) * _xlfn.NORM.DIST(($B198 - I$9)*I$17, 0, ABS(I$13), TRUE) * 2)
               + (I$6 * _xlfn.NORM.DIST($B198, I$10, ABS(I$14), FALSE) * _xlfn.NORM.DIST(($B198 - I$10)*I$18, 0, ABS(I$14), TRUE) * 2)</f>
        <v>#N/A</v>
      </c>
      <c r="Z198" s="4" t="e">
        <f>BF198 + (J$3 * _xlfn.NORM.DIST($B198, J$7, ABS(J$11), FALSE) * _xlfn.NORM.DIST(($B198 - J$7)*J$15, 0, ABS(J$11), TRUE) * 2)
               + (J$4 * _xlfn.NORM.DIST($B198, J$8, ABS(J$12), FALSE) * _xlfn.NORM.DIST(($B198 - J$8)*J$16, 0, ABS(J$12), TRUE) * 2)
               + (J$5 * _xlfn.NORM.DIST($B198, J$9, ABS(J$13), FALSE) * _xlfn.NORM.DIST(($B198 - J$9)*J$17, 0, ABS(J$13), TRUE) * 2)
               + (J$6 * _xlfn.NORM.DIST($B198, J$10, ABS(J$14), FALSE) * _xlfn.NORM.DIST(($B198 - J$10)*J$18, 0, ABS(J$14), TRUE) * 2)</f>
        <v>#N/A</v>
      </c>
      <c r="AA198" s="4" t="e">
        <f>BG198 + (K$3 * _xlfn.NORM.DIST($B198, K$7, ABS(K$11), FALSE) * _xlfn.NORM.DIST(($B198 - K$7)*K$15, 0, ABS(K$11), TRUE) * 2)
               + (K$4 * _xlfn.NORM.DIST($B198, K$8, ABS(K$12), FALSE) * _xlfn.NORM.DIST(($B198 - K$8)*K$16, 0, ABS(K$12), TRUE) * 2)
               + (K$5 * _xlfn.NORM.DIST($B198, K$9, ABS(K$13), FALSE) * _xlfn.NORM.DIST(($B198 - K$9)*K$17, 0, ABS(K$13), TRUE) * 2)
               + (K$6 * _xlfn.NORM.DIST($B198, K$10, ABS(K$14), FALSE) * _xlfn.NORM.DIST(($B198 - K$10)*K$18, 0, ABS(K$14), TRUE) * 2)</f>
        <v>#N/A</v>
      </c>
      <c r="AB198" s="4" t="e">
        <f>BH198 + (L$3 * _xlfn.NORM.DIST($B198, L$7, ABS(L$11), FALSE) * _xlfn.NORM.DIST(($B198 - L$7)*L$15, 0, ABS(L$11), TRUE) * 2)
               + (L$4 * _xlfn.NORM.DIST($B198, L$8, ABS(L$12), FALSE) * _xlfn.NORM.DIST(($B198 - L$8)*L$16, 0, ABS(L$12), TRUE) * 2)
               + (L$5 * _xlfn.NORM.DIST($B198, L$9, ABS(L$13), FALSE) * _xlfn.NORM.DIST(($B198 - L$9)*L$17, 0, ABS(L$13), TRUE) * 2)
               + (L$6 * _xlfn.NORM.DIST($B198, L$10, ABS(L$14), FALSE) * _xlfn.NORM.DIST(($B198 - L$10)*L$18, 0, ABS(L$14), TRUE) * 2)</f>
        <v>#N/A</v>
      </c>
      <c r="AC198" s="4" t="e">
        <f>BI198 + (M$3 * _xlfn.NORM.DIST($B198, M$7, ABS(M$11), FALSE) * _xlfn.NORM.DIST(($B198 - M$7)*M$15, 0, ABS(M$11), TRUE) * 2)
               + (M$4 * _xlfn.NORM.DIST($B198, M$8, ABS(M$12), FALSE) * _xlfn.NORM.DIST(($B198 - M$8)*M$16, 0, ABS(M$12), TRUE) * 2)
               + (M$5 * _xlfn.NORM.DIST($B198, M$9, ABS(M$13), FALSE) * _xlfn.NORM.DIST(($B198 - M$9)*M$17, 0, ABS(M$13), TRUE) * 2)
               + (M$6 * _xlfn.NORM.DIST($B198, M$10, ABS(M$14), FALSE) * _xlfn.NORM.DIST(($B198 - M$10)*M$18, 0, ABS(M$14), TRUE) * 2)</f>
        <v>#N/A</v>
      </c>
      <c r="AD198" s="4">
        <f>BJ198 + (N$3 * _xlfn.NORM.DIST($B198, N$7, ABS(N$11), FALSE) * _xlfn.NORM.DIST(($B198 - N$7)*N$15, 0, ABS(N$11), TRUE) * 2)
               + (N$4 * _xlfn.NORM.DIST($B198, N$8, ABS(N$12), FALSE) * _xlfn.NORM.DIST(($B198 - N$8)*N$16, 0, ABS(N$12), TRUE) * 2)
               + (N$5 * _xlfn.NORM.DIST($B198, N$9, ABS(N$13), FALSE) * _xlfn.NORM.DIST(($B198 - N$9)*N$17, 0, ABS(N$13), TRUE) * 2)
               + (N$6 * _xlfn.NORM.DIST($B198, N$10, ABS(N$14), FALSE) * _xlfn.NORM.DIST(($B198 - N$10)*N$18, 0, ABS(N$14), TRUE) * 2)</f>
        <v>29.039656199093972</v>
      </c>
      <c r="AE198" s="4">
        <f>BK198 + (O$3 * _xlfn.NORM.DIST($B198, O$7, ABS(O$11), FALSE) * _xlfn.NORM.DIST(($B198 - O$7)*O$15, 0, ABS(O$11), TRUE) * 2)
               + (O$4 * _xlfn.NORM.DIST($B198, O$8, ABS(O$12), FALSE) * _xlfn.NORM.DIST(($B198 - O$8)*O$16, 0, ABS(O$12), TRUE) * 2)
               + (O$5 * _xlfn.NORM.DIST($B198, O$9, ABS(O$13), FALSE) * _xlfn.NORM.DIST(($B198 - O$9)*O$17, 0, ABS(O$13), TRUE) * 2)
               + (O$6 * _xlfn.NORM.DIST($B198, O$10, ABS(O$14), FALSE) * _xlfn.NORM.DIST(($B198 - O$10)*O$18, 0, ABS(O$14), TRUE) * 2)</f>
        <v>36.157353013760577</v>
      </c>
      <c r="AF198" s="4">
        <f t="shared" si="133"/>
        <v>31.114429047946363</v>
      </c>
      <c r="AG198" s="4">
        <f t="shared" si="133"/>
        <v>31.511578196057318</v>
      </c>
      <c r="AI198" s="4">
        <f>IF(OR($B198 &lt; C$231, $B198 &gt; C$234), 0, C198-S198)</f>
        <v>0.85022516451525121</v>
      </c>
      <c r="AJ198" s="4">
        <f>IF(OR($B198 &lt; D$231, $B198 &gt; D$234), 0, D198-T198)</f>
        <v>1.0539859285462683</v>
      </c>
      <c r="AK198" s="4">
        <f>IF(OR($B198 &lt; E$231, $B198 &gt; E$234), 0, E198-U198)</f>
        <v>0.88926319445771895</v>
      </c>
      <c r="AL198" s="4">
        <f>IF(OR($B198 &lt; F$231, $B198 &gt; F$234), 0, F198-V198)</f>
        <v>0</v>
      </c>
      <c r="AM198" s="4">
        <f>IF(OR($B198 &lt; G$231, $B198 &gt; G$234), 0, G198-W198)</f>
        <v>0</v>
      </c>
      <c r="AN198" s="4">
        <f>IF(OR($B198 &lt; H$231, $B198 &gt; H$234), 0, H198-X198)</f>
        <v>0.90861334621995127</v>
      </c>
      <c r="AO198" s="4">
        <f>IF(OR($B198 &lt; I$231, $B198 &gt; I$234), 0, I198-Y198)</f>
        <v>0</v>
      </c>
      <c r="AP198" s="4">
        <f>IF(OR($B198 &lt; J$231, $B198 &gt; J$234), 0, J198-Z198)</f>
        <v>0</v>
      </c>
      <c r="AQ198" s="4">
        <f>IF(OR($B198 &lt; K$231, $B198 &gt; K$234), 0, K198-AA198)</f>
        <v>0</v>
      </c>
      <c r="AR198" s="4">
        <f>IF(OR($B198 &lt; L$231, $B198 &gt; L$234), 0, L198-AB198)</f>
        <v>0</v>
      </c>
      <c r="AS198" s="4">
        <f>IF(OR($B198 &lt; M$231, $B198 &gt; M$234), 0, M198-AC198)</f>
        <v>0</v>
      </c>
      <c r="AT198" s="4">
        <f>IF(OR($B198 &lt; N$231, $B198 &gt; N$234), 0, N198-AD198)</f>
        <v>0.47734380090602713</v>
      </c>
      <c r="AU198" s="4">
        <f>IF(OR($B198 &lt; O$231, $B198 &gt; O$234), 0, O198-AE198)</f>
        <v>-0.89035301376057419</v>
      </c>
      <c r="AV198" s="4">
        <f t="shared" si="165"/>
        <v>0.13557095205363723</v>
      </c>
      <c r="AW198" s="4">
        <f t="shared" si="165"/>
        <v>1.0214218039426832</v>
      </c>
      <c r="AY198" s="2">
        <f t="shared" si="167"/>
        <v>38.228774835484749</v>
      </c>
      <c r="AZ198" s="2">
        <f t="shared" si="167"/>
        <v>36.38901407145373</v>
      </c>
      <c r="BA198" s="2">
        <f t="shared" si="167"/>
        <v>35.159736805542281</v>
      </c>
      <c r="BB198" s="2" t="e">
        <f t="shared" si="167"/>
        <v>#N/A</v>
      </c>
      <c r="BC198" s="2" t="e">
        <f t="shared" si="167"/>
        <v>#N/A</v>
      </c>
      <c r="BD198" s="2">
        <f t="shared" si="167"/>
        <v>33.141386653780046</v>
      </c>
      <c r="BE198" s="2" t="e">
        <f t="shared" si="167"/>
        <v>#N/A</v>
      </c>
      <c r="BF198" s="2" t="e">
        <f t="shared" si="167"/>
        <v>#N/A</v>
      </c>
      <c r="BG198" s="2" t="e">
        <f t="shared" si="167"/>
        <v>#N/A</v>
      </c>
      <c r="BH198" s="2" t="e">
        <f t="shared" si="167"/>
        <v>#N/A</v>
      </c>
      <c r="BI198" s="2" t="e">
        <f t="shared" si="167"/>
        <v>#N/A</v>
      </c>
      <c r="BJ198" s="2">
        <f t="shared" si="167"/>
        <v>29.039656199093972</v>
      </c>
      <c r="BK198" s="2">
        <f t="shared" si="167"/>
        <v>36.157353013760577</v>
      </c>
      <c r="BL198" s="2">
        <f t="shared" si="167"/>
        <v>31.114429047946363</v>
      </c>
      <c r="BM198" s="2">
        <f t="shared" si="167"/>
        <v>31.511578196057318</v>
      </c>
      <c r="BO198" s="2" t="str">
        <f t="shared" si="168"/>
        <v/>
      </c>
      <c r="BP198" s="2" t="str">
        <f t="shared" si="168"/>
        <v/>
      </c>
      <c r="BQ198" s="2" t="str">
        <f t="shared" si="168"/>
        <v/>
      </c>
      <c r="BR198" s="2" t="str">
        <f t="shared" si="168"/>
        <v/>
      </c>
      <c r="BS198" s="2" t="str">
        <f t="shared" si="168"/>
        <v/>
      </c>
      <c r="BT198" s="2" t="str">
        <f t="shared" si="168"/>
        <v/>
      </c>
      <c r="BU198" s="2" t="str">
        <f t="shared" si="168"/>
        <v/>
      </c>
      <c r="BV198" s="2" t="str">
        <f t="shared" si="168"/>
        <v/>
      </c>
      <c r="BW198" s="2" t="str">
        <f t="shared" si="168"/>
        <v/>
      </c>
      <c r="BX198" s="2" t="str">
        <f t="shared" si="168"/>
        <v/>
      </c>
      <c r="BY198" s="2" t="str">
        <f t="shared" si="168"/>
        <v/>
      </c>
      <c r="BZ198" s="2" t="str">
        <f t="shared" si="168"/>
        <v/>
      </c>
      <c r="CA198" s="2" t="str">
        <f t="shared" si="168"/>
        <v/>
      </c>
      <c r="CB198" s="2" t="str">
        <f t="shared" si="168"/>
        <v/>
      </c>
      <c r="CC198" s="2" t="str">
        <f t="shared" si="168"/>
        <v/>
      </c>
      <c r="CE198" s="2" t="str">
        <f t="shared" si="169"/>
        <v/>
      </c>
      <c r="CF198" s="2" t="str">
        <f t="shared" si="169"/>
        <v/>
      </c>
      <c r="CG198" s="2" t="str">
        <f t="shared" si="169"/>
        <v/>
      </c>
      <c r="CH198" s="2" t="str">
        <f t="shared" si="169"/>
        <v/>
      </c>
      <c r="CI198" s="2" t="str">
        <f t="shared" si="169"/>
        <v/>
      </c>
      <c r="CJ198" s="2" t="str">
        <f t="shared" si="169"/>
        <v/>
      </c>
      <c r="CK198" s="2" t="str">
        <f t="shared" si="169"/>
        <v/>
      </c>
      <c r="CL198" s="2" t="str">
        <f t="shared" si="169"/>
        <v/>
      </c>
      <c r="CM198" s="2" t="str">
        <f t="shared" si="169"/>
        <v/>
      </c>
      <c r="CN198" s="2" t="str">
        <f t="shared" si="169"/>
        <v/>
      </c>
      <c r="CO198" s="2" t="str">
        <f t="shared" si="169"/>
        <v/>
      </c>
      <c r="CP198" s="2" t="str">
        <f t="shared" si="169"/>
        <v/>
      </c>
      <c r="CQ198" s="2" t="str">
        <f t="shared" si="169"/>
        <v/>
      </c>
      <c r="CR198" s="2" t="str">
        <f t="shared" si="169"/>
        <v/>
      </c>
      <c r="CS198" s="2" t="str">
        <f t="shared" si="169"/>
        <v/>
      </c>
      <c r="CU198" s="2">
        <f t="shared" si="170"/>
        <v>39.079000000000001</v>
      </c>
      <c r="CV198" s="2">
        <f t="shared" si="170"/>
        <v>37.442999999999998</v>
      </c>
      <c r="CW198" s="2">
        <f t="shared" si="170"/>
        <v>36.048999999999999</v>
      </c>
      <c r="CX198" s="2" t="str">
        <f t="shared" si="170"/>
        <v/>
      </c>
      <c r="CY198" s="2" t="str">
        <f t="shared" si="170"/>
        <v/>
      </c>
      <c r="CZ198" s="2">
        <f t="shared" si="170"/>
        <v>34.049999999999997</v>
      </c>
      <c r="DA198" s="2" t="str">
        <f t="shared" si="170"/>
        <v/>
      </c>
      <c r="DB198" s="2" t="str">
        <f t="shared" si="170"/>
        <v/>
      </c>
      <c r="DC198" s="2" t="str">
        <f t="shared" si="170"/>
        <v/>
      </c>
      <c r="DD198" s="2" t="str">
        <f t="shared" si="170"/>
        <v/>
      </c>
      <c r="DE198" s="2" t="str">
        <f t="shared" si="170"/>
        <v/>
      </c>
      <c r="DF198" s="2">
        <f t="shared" si="170"/>
        <v>29.516999999999999</v>
      </c>
      <c r="DG198" s="2">
        <f t="shared" si="170"/>
        <v>35.267000000000003</v>
      </c>
      <c r="DH198" s="2">
        <f t="shared" si="170"/>
        <v>31.25</v>
      </c>
      <c r="DI198" s="2">
        <f t="shared" si="170"/>
        <v>32.533000000000001</v>
      </c>
      <c r="DK198" s="2">
        <f t="shared" ref="DK198:DY261" si="176">BO$229*$B198+BO$230</f>
        <v>55.287770161290304</v>
      </c>
      <c r="DL198" s="2">
        <f t="shared" si="176"/>
        <v>72.544489919354845</v>
      </c>
      <c r="DM198" s="2">
        <f t="shared" si="176"/>
        <v>74.237376649560133</v>
      </c>
      <c r="DN198" s="2">
        <f t="shared" si="176"/>
        <v>72.882405608504385</v>
      </c>
      <c r="DO198" s="2">
        <f t="shared" si="176"/>
        <v>93.790064882697948</v>
      </c>
      <c r="DP198" s="2">
        <f t="shared" si="176"/>
        <v>81.680229640947303</v>
      </c>
      <c r="DQ198" s="2">
        <f t="shared" si="176"/>
        <v>85.055311217008779</v>
      </c>
      <c r="DR198" s="2">
        <f t="shared" si="176"/>
        <v>86.166946969696966</v>
      </c>
      <c r="DS198" s="2">
        <f t="shared" si="176"/>
        <v>65.966200000000001</v>
      </c>
      <c r="DT198" s="2">
        <f t="shared" si="176"/>
        <v>64.213908870967742</v>
      </c>
      <c r="DU198" s="2">
        <f t="shared" si="176"/>
        <v>69.663772043010752</v>
      </c>
      <c r="DV198" s="2">
        <f t="shared" si="176"/>
        <v>70.908999999999992</v>
      </c>
      <c r="DW198" s="2">
        <f t="shared" si="176"/>
        <v>85.309083333333334</v>
      </c>
      <c r="DX198" s="2">
        <f t="shared" si="176"/>
        <v>59.482085227272719</v>
      </c>
      <c r="DY198" s="2">
        <f t="shared" si="176"/>
        <v>52.486479802955671</v>
      </c>
      <c r="EA198" s="2">
        <f t="shared" si="164"/>
        <v>35.259064642507354</v>
      </c>
      <c r="EB198" s="2">
        <f t="shared" si="164"/>
        <v>37.331031309599496</v>
      </c>
      <c r="EC198" s="2">
        <f t="shared" si="164"/>
        <v>35.182094309799787</v>
      </c>
      <c r="ED198" s="2">
        <f t="shared" si="164"/>
        <v>33.079761054616085</v>
      </c>
      <c r="EE198" s="2">
        <f t="shared" si="164"/>
        <v>35.803337050955669</v>
      </c>
      <c r="EF198" s="2">
        <f t="shared" si="163"/>
        <v>26.330563518164432</v>
      </c>
      <c r="EG198" s="2">
        <f t="shared" si="163"/>
        <v>31.674863831124313</v>
      </c>
      <c r="EH198" s="2">
        <f t="shared" si="163"/>
        <v>28.911824996781256</v>
      </c>
      <c r="EI198" s="2">
        <f t="shared" si="163"/>
        <v>24.092132436627004</v>
      </c>
      <c r="EJ198" s="2">
        <f t="shared" si="163"/>
        <v>23.568891268803149</v>
      </c>
      <c r="EK198" s="2">
        <f t="shared" si="135"/>
        <v>24.700681266223764</v>
      </c>
      <c r="EL198" s="2">
        <f t="shared" si="130"/>
        <v>26.933404971319305</v>
      </c>
      <c r="EM198" s="2">
        <f t="shared" si="130"/>
        <v>35.526918737624769</v>
      </c>
      <c r="EN198" s="2">
        <f t="shared" si="130"/>
        <v>27.545270278078732</v>
      </c>
      <c r="EO198" s="2">
        <f t="shared" si="130"/>
        <v>31.269432823983504</v>
      </c>
      <c r="EQ198" s="2">
        <f t="shared" ref="EQ198:FE261" si="177">CU$229*$B198+CU$230</f>
        <v>38.235162556063777</v>
      </c>
      <c r="ER198" s="2">
        <f t="shared" si="177"/>
        <v>36.388627705583275</v>
      </c>
      <c r="ES198" s="2">
        <f t="shared" si="177"/>
        <v>35.159728231490803</v>
      </c>
      <c r="ET198" s="2">
        <f t="shared" si="177"/>
        <v>32.76757192249265</v>
      </c>
      <c r="EU198" s="2">
        <f t="shared" si="177"/>
        <v>34.817145594095749</v>
      </c>
      <c r="EV198" s="2">
        <f t="shared" si="177"/>
        <v>33.145160578029213</v>
      </c>
      <c r="EW198" s="2">
        <f t="shared" si="177"/>
        <v>35.232424431338252</v>
      </c>
      <c r="EX198" s="2">
        <f t="shared" si="177"/>
        <v>31.319127036984568</v>
      </c>
      <c r="EY198" s="2">
        <f t="shared" si="177"/>
        <v>26.56871403282577</v>
      </c>
      <c r="EZ198" s="2">
        <f t="shared" si="177"/>
        <v>26.158679967469272</v>
      </c>
      <c r="FA198" s="2">
        <f t="shared" si="177"/>
        <v>26.28645495858164</v>
      </c>
      <c r="FB198" s="2">
        <f t="shared" si="177"/>
        <v>29.040743531351925</v>
      </c>
      <c r="FC198" s="2">
        <f t="shared" si="177"/>
        <v>36.158114170274217</v>
      </c>
      <c r="FD198" s="2">
        <f t="shared" si="177"/>
        <v>31.124228828990617</v>
      </c>
      <c r="FE198" s="2">
        <f t="shared" si="177"/>
        <v>31.512699235807862</v>
      </c>
      <c r="FG198" s="2">
        <f t="shared" ref="FG198:FU261" si="178">POWER(10,($B198-C$232)/C$230)/(1+POWER(10,($B198-C$232)/C$230))</f>
        <v>0.99999999999684019</v>
      </c>
      <c r="FH198" s="2">
        <f t="shared" si="178"/>
        <v>0.99999999999715439</v>
      </c>
      <c r="FI198" s="2">
        <f t="shared" si="178"/>
        <v>0.9999999999972653</v>
      </c>
      <c r="FJ198" s="2">
        <f t="shared" si="178"/>
        <v>0.99999999999792599</v>
      </c>
      <c r="FK198" s="2">
        <f t="shared" si="178"/>
        <v>0.99999999999754408</v>
      </c>
      <c r="FL198" s="2">
        <f t="shared" si="178"/>
        <v>0.99999999999749267</v>
      </c>
      <c r="FM198" s="2">
        <f t="shared" si="178"/>
        <v>0.99999999999779776</v>
      </c>
      <c r="FN198" s="2">
        <f t="shared" si="178"/>
        <v>0.99999999999761591</v>
      </c>
      <c r="FO198" s="2">
        <f t="shared" si="178"/>
        <v>0.9999999999979019</v>
      </c>
      <c r="FP198" s="2">
        <f t="shared" si="178"/>
        <v>0.99999999999797085</v>
      </c>
      <c r="FQ198" s="2">
        <f t="shared" si="178"/>
        <v>0.9999999999976491</v>
      </c>
      <c r="FR198" s="2">
        <f t="shared" si="178"/>
        <v>0.99999999999707778</v>
      </c>
      <c r="FS198" s="2">
        <f t="shared" si="178"/>
        <v>0.99999999996749789</v>
      </c>
      <c r="FT198" s="2">
        <f t="shared" si="178"/>
        <v>0.99999999976403475</v>
      </c>
      <c r="FU198" s="2">
        <f t="shared" si="178"/>
        <v>0.99999999879280754</v>
      </c>
      <c r="FW198" s="2">
        <f t="shared" si="171"/>
        <v>0.99785365911073631</v>
      </c>
      <c r="FX198" s="2">
        <f t="shared" si="171"/>
        <v>0.99959002091184845</v>
      </c>
      <c r="FY198" s="2">
        <f t="shared" si="171"/>
        <v>0.99961665408851053</v>
      </c>
      <c r="FZ198" s="2">
        <f t="shared" si="171"/>
        <v>0.99970094605142534</v>
      </c>
      <c r="GA198" s="2">
        <f t="shared" si="171"/>
        <v>0.99963918600688562</v>
      </c>
      <c r="GB198" s="2">
        <f t="shared" si="171"/>
        <v>0.99944619992131734</v>
      </c>
      <c r="GC198" s="2">
        <f t="shared" si="171"/>
        <v>0.99971959176063951</v>
      </c>
      <c r="GD198" s="2">
        <f t="shared" si="171"/>
        <v>0.99975218958534495</v>
      </c>
      <c r="GE198" s="2">
        <f t="shared" si="171"/>
        <v>0.99978935746511488</v>
      </c>
      <c r="GF198" s="2">
        <f t="shared" si="171"/>
        <v>0.99978606576881268</v>
      </c>
      <c r="GG198" s="2">
        <f t="shared" si="171"/>
        <v>0.99969045928830036</v>
      </c>
      <c r="GH198" s="2">
        <f t="shared" si="171"/>
        <v>0.99948402577208972</v>
      </c>
      <c r="GI198" s="2">
        <f t="shared" si="171"/>
        <v>0.99879410069798646</v>
      </c>
      <c r="GJ198" s="2">
        <f t="shared" si="171"/>
        <v>0.9972618323345106</v>
      </c>
      <c r="GK198" s="2">
        <f t="shared" si="171"/>
        <v>0.99539161466971027</v>
      </c>
      <c r="GM198" s="107">
        <f t="shared" si="172"/>
        <v>0</v>
      </c>
      <c r="GN198" s="107">
        <f t="shared" si="172"/>
        <v>0</v>
      </c>
      <c r="GO198" s="107">
        <f t="shared" si="172"/>
        <v>0</v>
      </c>
      <c r="GP198" s="107">
        <f t="shared" si="172"/>
        <v>0</v>
      </c>
      <c r="GQ198" s="107">
        <f t="shared" si="172"/>
        <v>0</v>
      </c>
      <c r="GR198" s="107">
        <f t="shared" si="172"/>
        <v>0</v>
      </c>
      <c r="GS198" s="107">
        <f t="shared" si="172"/>
        <v>0</v>
      </c>
      <c r="GT198" s="107">
        <f t="shared" si="172"/>
        <v>0</v>
      </c>
      <c r="GU198" s="107">
        <f t="shared" si="172"/>
        <v>0</v>
      </c>
      <c r="GV198" s="107">
        <f t="shared" si="172"/>
        <v>0</v>
      </c>
      <c r="GW198" s="107">
        <f t="shared" si="172"/>
        <v>0</v>
      </c>
      <c r="GX198" s="107">
        <f t="shared" si="172"/>
        <v>0</v>
      </c>
      <c r="GY198" s="107">
        <f t="shared" si="172"/>
        <v>0</v>
      </c>
      <c r="GZ198" s="107">
        <f t="shared" si="172"/>
        <v>0</v>
      </c>
      <c r="HA198" s="107">
        <f t="shared" si="172"/>
        <v>0</v>
      </c>
      <c r="HC198" s="107">
        <f t="shared" si="132"/>
        <v>2.5272352347169729E-260</v>
      </c>
      <c r="HD198" s="107">
        <f t="shared" si="132"/>
        <v>6.2539960105355521E-301</v>
      </c>
      <c r="HE198" s="107">
        <f t="shared" si="132"/>
        <v>0</v>
      </c>
      <c r="HF198" s="107">
        <f t="shared" si="132"/>
        <v>0</v>
      </c>
      <c r="HG198" s="107">
        <f t="shared" si="132"/>
        <v>0</v>
      </c>
      <c r="HH198" s="107">
        <f t="shared" si="132"/>
        <v>0</v>
      </c>
      <c r="HI198" s="107">
        <f t="shared" si="166"/>
        <v>0</v>
      </c>
      <c r="HJ198" s="107">
        <f t="shared" si="166"/>
        <v>0</v>
      </c>
      <c r="HK198" s="107">
        <f t="shared" si="166"/>
        <v>0</v>
      </c>
      <c r="HL198" s="107">
        <f t="shared" si="166"/>
        <v>0</v>
      </c>
      <c r="HM198" s="107">
        <f t="shared" si="166"/>
        <v>0</v>
      </c>
      <c r="HN198" s="107">
        <f t="shared" si="166"/>
        <v>0</v>
      </c>
      <c r="HO198" s="107">
        <f t="shared" si="149"/>
        <v>0</v>
      </c>
      <c r="HP198" s="107">
        <f t="shared" si="149"/>
        <v>0</v>
      </c>
      <c r="HQ198" s="107">
        <f t="shared" si="149"/>
        <v>0</v>
      </c>
      <c r="HS198" s="107">
        <f t="shared" si="173"/>
        <v>4.4026841625860995E-64</v>
      </c>
      <c r="HT198" s="107">
        <f t="shared" si="173"/>
        <v>1.4003862127977948E-81</v>
      </c>
      <c r="HU198" s="107">
        <f t="shared" si="173"/>
        <v>6.3506206453829347E-86</v>
      </c>
      <c r="HV198" s="107">
        <f t="shared" si="173"/>
        <v>3.0946619152413615E-107</v>
      </c>
      <c r="HW198" s="107">
        <f t="shared" si="173"/>
        <v>8.4741619021209748E-106</v>
      </c>
      <c r="HX198" s="107">
        <f t="shared" si="173"/>
        <v>1.222508274415756E-96</v>
      </c>
      <c r="HY198" s="107">
        <f t="shared" si="173"/>
        <v>1.3595255150694716E-113</v>
      </c>
      <c r="HZ198" s="107">
        <f t="shared" si="173"/>
        <v>1.3326571213798063E-110</v>
      </c>
      <c r="IA198" s="107">
        <f t="shared" si="173"/>
        <v>3.0368898461164699E-124</v>
      </c>
      <c r="IB198" s="107">
        <f t="shared" si="173"/>
        <v>3.4178473026917581E-130</v>
      </c>
      <c r="IC198" s="107">
        <f t="shared" si="173"/>
        <v>4.1289502800132775E-124</v>
      </c>
      <c r="ID198" s="107">
        <f t="shared" si="173"/>
        <v>2.1593434522733212E-101</v>
      </c>
      <c r="IE198" s="107">
        <f t="shared" si="173"/>
        <v>6.3500227047610506E-95</v>
      </c>
      <c r="IF198" s="107">
        <f t="shared" si="173"/>
        <v>3.2570424614073592E-94</v>
      </c>
      <c r="IG198" s="107">
        <f t="shared" si="173"/>
        <v>4.7362615212846293E-113</v>
      </c>
      <c r="II198" s="107">
        <f t="shared" si="174"/>
        <v>2.0701990119088404E-13</v>
      </c>
      <c r="IJ198" s="107">
        <f t="shared" si="174"/>
        <v>2.8009777160566883E-23</v>
      </c>
      <c r="IK198" s="107">
        <f t="shared" si="174"/>
        <v>1.160810958497677E-24</v>
      </c>
      <c r="IL198" s="107">
        <f t="shared" si="174"/>
        <v>5.8199487041054327E-31</v>
      </c>
      <c r="IM198" s="107">
        <f t="shared" si="174"/>
        <v>6.5486364038925581E-30</v>
      </c>
      <c r="IN198" s="107">
        <f t="shared" si="174"/>
        <v>8.0354008543849919E-26</v>
      </c>
      <c r="IO198" s="107">
        <f t="shared" si="174"/>
        <v>5.6791963623298845E-33</v>
      </c>
      <c r="IP198" s="107">
        <f t="shared" si="174"/>
        <v>1.0108950912551576E-32</v>
      </c>
      <c r="IQ198" s="107">
        <f t="shared" si="174"/>
        <v>4.6241551687088966E-37</v>
      </c>
      <c r="IR198" s="107">
        <f t="shared" si="174"/>
        <v>7.4124605837933042E-39</v>
      </c>
      <c r="IS198" s="107">
        <f t="shared" si="174"/>
        <v>1.9029761660104715E-35</v>
      </c>
      <c r="IT198" s="107">
        <f t="shared" si="174"/>
        <v>1.5804989518270012E-27</v>
      </c>
      <c r="IU198" s="107">
        <f t="shared" si="174"/>
        <v>2.7974513779456017E-25</v>
      </c>
      <c r="IV198" s="107">
        <f t="shared" si="174"/>
        <v>1.2221783576910343E-23</v>
      </c>
      <c r="IW198" s="107">
        <f t="shared" si="174"/>
        <v>9.1311327357093829E-7</v>
      </c>
      <c r="IY198" s="107">
        <f t="shared" si="175"/>
        <v>2.0701990119088404E-13</v>
      </c>
      <c r="IZ198" s="107">
        <f t="shared" si="175"/>
        <v>2.8009777160566883E-23</v>
      </c>
      <c r="JA198" s="107">
        <f t="shared" si="175"/>
        <v>1.160810958497677E-24</v>
      </c>
      <c r="JB198" s="107">
        <f t="shared" si="175"/>
        <v>5.8199487041054327E-31</v>
      </c>
      <c r="JC198" s="107">
        <f t="shared" si="175"/>
        <v>6.5486364038925581E-30</v>
      </c>
      <c r="JD198" s="107">
        <f t="shared" si="175"/>
        <v>8.0354008543849919E-26</v>
      </c>
      <c r="JE198" s="107">
        <f t="shared" si="175"/>
        <v>5.6791963623298845E-33</v>
      </c>
      <c r="JF198" s="107">
        <f t="shared" si="175"/>
        <v>1.0108950912551576E-32</v>
      </c>
      <c r="JG198" s="107">
        <f t="shared" si="175"/>
        <v>4.6241551687088966E-37</v>
      </c>
      <c r="JH198" s="107">
        <f t="shared" si="175"/>
        <v>7.4124605837933042E-39</v>
      </c>
      <c r="JI198" s="107">
        <f t="shared" si="175"/>
        <v>1.9029761660104715E-35</v>
      </c>
      <c r="JJ198" s="107">
        <f t="shared" si="175"/>
        <v>1.5804989518270012E-27</v>
      </c>
      <c r="JK198" s="107">
        <f t="shared" si="175"/>
        <v>2.7974513779456017E-25</v>
      </c>
      <c r="JL198" s="107">
        <f t="shared" si="175"/>
        <v>1.2221783576910343E-23</v>
      </c>
      <c r="JM198" s="107">
        <f t="shared" si="175"/>
        <v>9.1311327357093829E-7</v>
      </c>
    </row>
    <row r="199" spans="2:273" x14ac:dyDescent="0.25">
      <c r="B199" s="2">
        <v>171</v>
      </c>
      <c r="C199" s="37">
        <v>38.872999999999998</v>
      </c>
      <c r="D199" s="37">
        <v>38.475000000000001</v>
      </c>
      <c r="E199" s="37">
        <v>36.573999999999998</v>
      </c>
      <c r="F199" s="37">
        <v>33.097999999999999</v>
      </c>
      <c r="G199" s="37">
        <v>35.817</v>
      </c>
      <c r="H199" s="37">
        <v>33.633000000000003</v>
      </c>
      <c r="I199" s="37">
        <v>37.082999999999998</v>
      </c>
      <c r="J199" s="37">
        <v>32.482999999999997</v>
      </c>
      <c r="K199" s="37">
        <v>27.542000000000002</v>
      </c>
      <c r="L199" s="37">
        <v>26.931999999999999</v>
      </c>
      <c r="M199" s="37">
        <v>27.202999999999999</v>
      </c>
      <c r="N199" s="37">
        <v>28.567</v>
      </c>
      <c r="O199" s="37">
        <v>35.332999999999998</v>
      </c>
      <c r="P199" s="37">
        <v>30.882999999999999</v>
      </c>
      <c r="Q199" s="37">
        <v>32.082999999999998</v>
      </c>
      <c r="S199" s="4">
        <f>AY199 + (C$3 * _xlfn.NORM.DIST($B199, C$7, ABS(C$11), FALSE) * _xlfn.NORM.DIST(($B199 - C$7)*C$15, 0, ABS(C$11), TRUE) * 2)
               + (C$4 * _xlfn.NORM.DIST($B199, C$8, ABS(C$12), FALSE) * _xlfn.NORM.DIST(($B199 - C$8)*C$16, 0, ABS(C$12), TRUE) * 2)
               + (C$5 * _xlfn.NORM.DIST($B199, C$9, ABS(C$13), FALSE) * _xlfn.NORM.DIST(($B199 - C$9)*C$17, 0, ABS(C$13), TRUE) * 2)
               + (C$6 * _xlfn.NORM.DIST($B199, C$10, ABS(C$14), FALSE) * _xlfn.NORM.DIST(($B199 - C$10)*C$18, 0, ABS(C$14), TRUE) * 2)</f>
        <v>38.197821414291909</v>
      </c>
      <c r="T199" s="4">
        <f>AZ199 + (D$3 * _xlfn.NORM.DIST($B199, D$7, ABS(D$11), FALSE) * _xlfn.NORM.DIST(($B199 - D$7)*D$15, 0, ABS(D$11), TRUE) * 2)
               + (D$4 * _xlfn.NORM.DIST($B199, D$8, ABS(D$12), FALSE) * _xlfn.NORM.DIST(($B199 - D$8)*D$16, 0, ABS(D$12), TRUE) * 2)
               + (D$5 * _xlfn.NORM.DIST($B199, D$9, ABS(D$13), FALSE) * _xlfn.NORM.DIST(($B199 - D$9)*D$17, 0, ABS(D$13), TRUE) * 2)
               + (D$6 * _xlfn.NORM.DIST($B199, D$10, ABS(D$14), FALSE) * _xlfn.NORM.DIST(($B199 - D$10)*D$18, 0, ABS(D$14), TRUE) * 2)</f>
        <v>36.317337931889021</v>
      </c>
      <c r="U199" s="4">
        <f>BA199 + (E$3 * _xlfn.NORM.DIST($B199, E$7, ABS(E$11), FALSE) * _xlfn.NORM.DIST(($B199 - E$7)*E$15, 0, ABS(E$11), TRUE) * 2)
               + (E$4 * _xlfn.NORM.DIST($B199, E$8, ABS(E$12), FALSE) * _xlfn.NORM.DIST(($B199 - E$8)*E$16, 0, ABS(E$12), TRUE) * 2)
               + (E$5 * _xlfn.NORM.DIST($B199, E$9, ABS(E$13), FALSE) * _xlfn.NORM.DIST(($B199 - E$9)*E$17, 0, ABS(E$13), TRUE) * 2)
               + (E$6 * _xlfn.NORM.DIST($B199, E$10, ABS(E$14), FALSE) * _xlfn.NORM.DIST(($B199 - E$10)*E$18, 0, ABS(E$14), TRUE) * 2)</f>
        <v>35.037392633641495</v>
      </c>
      <c r="V199" s="4" t="e">
        <f>BB199 + (F$3 * _xlfn.NORM.DIST($B199, F$7, ABS(F$11), FALSE) * _xlfn.NORM.DIST(($B199 - F$7)*F$15, 0, ABS(F$11), TRUE) * 2)
               + (F$4 * _xlfn.NORM.DIST($B199, F$8, ABS(F$12), FALSE) * _xlfn.NORM.DIST(($B199 - F$8)*F$16, 0, ABS(F$12), TRUE) * 2)
               + (F$5 * _xlfn.NORM.DIST($B199, F$9, ABS(F$13), FALSE) * _xlfn.NORM.DIST(($B199 - F$9)*F$17, 0, ABS(F$13), TRUE) * 2)
               + (F$6 * _xlfn.NORM.DIST($B199, F$10, ABS(F$14), FALSE) * _xlfn.NORM.DIST(($B199 - F$10)*F$18, 0, ABS(F$14), TRUE) * 2)</f>
        <v>#N/A</v>
      </c>
      <c r="W199" s="4" t="e">
        <f>BC199 + (G$3 * _xlfn.NORM.DIST($B199, G$7, ABS(G$11), FALSE) * _xlfn.NORM.DIST(($B199 - G$7)*G$15, 0, ABS(G$11), TRUE) * 2)
               + (G$4 * _xlfn.NORM.DIST($B199, G$8, ABS(G$12), FALSE) * _xlfn.NORM.DIST(($B199 - G$8)*G$16, 0, ABS(G$12), TRUE) * 2)
               + (G$5 * _xlfn.NORM.DIST($B199, G$9, ABS(G$13), FALSE) * _xlfn.NORM.DIST(($B199 - G$9)*G$17, 0, ABS(G$13), TRUE) * 2)
               + (G$6 * _xlfn.NORM.DIST($B199, G$10, ABS(G$14), FALSE) * _xlfn.NORM.DIST(($B199 - G$10)*G$18, 0, ABS(G$14), TRUE) * 2)</f>
        <v>#N/A</v>
      </c>
      <c r="X199" s="4">
        <f>BD199 + (H$3 * _xlfn.NORM.DIST($B199, H$7, ABS(H$11), FALSE) * _xlfn.NORM.DIST(($B199 - H$7)*H$15, 0, ABS(H$11), TRUE) * 2)
               + (H$4 * _xlfn.NORM.DIST($B199, H$8, ABS(H$12), FALSE) * _xlfn.NORM.DIST(($B199 - H$8)*H$16, 0, ABS(H$12), TRUE) * 2)
               + (H$5 * _xlfn.NORM.DIST($B199, H$9, ABS(H$13), FALSE) * _xlfn.NORM.DIST(($B199 - H$9)*H$17, 0, ABS(H$13), TRUE) * 2)
               + (H$6 * _xlfn.NORM.DIST($B199, H$10, ABS(H$14), FALSE) * _xlfn.NORM.DIST(($B199 - H$10)*H$18, 0, ABS(H$14), TRUE) * 2)</f>
        <v>32.937836934110202</v>
      </c>
      <c r="Y199" s="4" t="e">
        <f>BE199 + (I$3 * _xlfn.NORM.DIST($B199, I$7, ABS(I$11), FALSE) * _xlfn.NORM.DIST(($B199 - I$7)*I$15, 0, ABS(I$11), TRUE) * 2)
               + (I$4 * _xlfn.NORM.DIST($B199, I$8, ABS(I$12), FALSE) * _xlfn.NORM.DIST(($B199 - I$8)*I$16, 0, ABS(I$12), TRUE) * 2)
               + (I$5 * _xlfn.NORM.DIST($B199, I$9, ABS(I$13), FALSE) * _xlfn.NORM.DIST(($B199 - I$9)*I$17, 0, ABS(I$13), TRUE) * 2)
               + (I$6 * _xlfn.NORM.DIST($B199, I$10, ABS(I$14), FALSE) * _xlfn.NORM.DIST(($B199 - I$10)*I$18, 0, ABS(I$14), TRUE) * 2)</f>
        <v>#N/A</v>
      </c>
      <c r="Z199" s="4" t="e">
        <f>BF199 + (J$3 * _xlfn.NORM.DIST($B199, J$7, ABS(J$11), FALSE) * _xlfn.NORM.DIST(($B199 - J$7)*J$15, 0, ABS(J$11), TRUE) * 2)
               + (J$4 * _xlfn.NORM.DIST($B199, J$8, ABS(J$12), FALSE) * _xlfn.NORM.DIST(($B199 - J$8)*J$16, 0, ABS(J$12), TRUE) * 2)
               + (J$5 * _xlfn.NORM.DIST($B199, J$9, ABS(J$13), FALSE) * _xlfn.NORM.DIST(($B199 - J$9)*J$17, 0, ABS(J$13), TRUE) * 2)
               + (J$6 * _xlfn.NORM.DIST($B199, J$10, ABS(J$14), FALSE) * _xlfn.NORM.DIST(($B199 - J$10)*J$18, 0, ABS(J$14), TRUE) * 2)</f>
        <v>#N/A</v>
      </c>
      <c r="AA199" s="4" t="e">
        <f>BG199 + (K$3 * _xlfn.NORM.DIST($B199, K$7, ABS(K$11), FALSE) * _xlfn.NORM.DIST(($B199 - K$7)*K$15, 0, ABS(K$11), TRUE) * 2)
               + (K$4 * _xlfn.NORM.DIST($B199, K$8, ABS(K$12), FALSE) * _xlfn.NORM.DIST(($B199 - K$8)*K$16, 0, ABS(K$12), TRUE) * 2)
               + (K$5 * _xlfn.NORM.DIST($B199, K$9, ABS(K$13), FALSE) * _xlfn.NORM.DIST(($B199 - K$9)*K$17, 0, ABS(K$13), TRUE) * 2)
               + (K$6 * _xlfn.NORM.DIST($B199, K$10, ABS(K$14), FALSE) * _xlfn.NORM.DIST(($B199 - K$10)*K$18, 0, ABS(K$14), TRUE) * 2)</f>
        <v>#N/A</v>
      </c>
      <c r="AB199" s="4" t="e">
        <f>BH199 + (L$3 * _xlfn.NORM.DIST($B199, L$7, ABS(L$11), FALSE) * _xlfn.NORM.DIST(($B199 - L$7)*L$15, 0, ABS(L$11), TRUE) * 2)
               + (L$4 * _xlfn.NORM.DIST($B199, L$8, ABS(L$12), FALSE) * _xlfn.NORM.DIST(($B199 - L$8)*L$16, 0, ABS(L$12), TRUE) * 2)
               + (L$5 * _xlfn.NORM.DIST($B199, L$9, ABS(L$13), FALSE) * _xlfn.NORM.DIST(($B199 - L$9)*L$17, 0, ABS(L$13), TRUE) * 2)
               + (L$6 * _xlfn.NORM.DIST($B199, L$10, ABS(L$14), FALSE) * _xlfn.NORM.DIST(($B199 - L$10)*L$18, 0, ABS(L$14), TRUE) * 2)</f>
        <v>#N/A</v>
      </c>
      <c r="AC199" s="4" t="e">
        <f>BI199 + (M$3 * _xlfn.NORM.DIST($B199, M$7, ABS(M$11), FALSE) * _xlfn.NORM.DIST(($B199 - M$7)*M$15, 0, ABS(M$11), TRUE) * 2)
               + (M$4 * _xlfn.NORM.DIST($B199, M$8, ABS(M$12), FALSE) * _xlfn.NORM.DIST(($B199 - M$8)*M$16, 0, ABS(M$12), TRUE) * 2)
               + (M$5 * _xlfn.NORM.DIST($B199, M$9, ABS(M$13), FALSE) * _xlfn.NORM.DIST(($B199 - M$9)*M$17, 0, ABS(M$13), TRUE) * 2)
               + (M$6 * _xlfn.NORM.DIST($B199, M$10, ABS(M$14), FALSE) * _xlfn.NORM.DIST(($B199 - M$10)*M$18, 0, ABS(M$14), TRUE) * 2)</f>
        <v>#N/A</v>
      </c>
      <c r="AD199" s="4">
        <f>BJ199 + (N$3 * _xlfn.NORM.DIST($B199, N$7, ABS(N$11), FALSE) * _xlfn.NORM.DIST(($B199 - N$7)*N$15, 0, ABS(N$11), TRUE) * 2)
               + (N$4 * _xlfn.NORM.DIST($B199, N$8, ABS(N$12), FALSE) * _xlfn.NORM.DIST(($B199 - N$8)*N$16, 0, ABS(N$12), TRUE) * 2)
               + (N$5 * _xlfn.NORM.DIST($B199, N$9, ABS(N$13), FALSE) * _xlfn.NORM.DIST(($B199 - N$9)*N$17, 0, ABS(N$13), TRUE) * 2)
               + (N$6 * _xlfn.NORM.DIST($B199, N$10, ABS(N$14), FALSE) * _xlfn.NORM.DIST(($B199 - N$10)*N$18, 0, ABS(N$14), TRUE) * 2)</f>
        <v>28.875334072748341</v>
      </c>
      <c r="AE199" s="4">
        <f>BK199 + (O$3 * _xlfn.NORM.DIST($B199, O$7, ABS(O$11), FALSE) * _xlfn.NORM.DIST(($B199 - O$7)*O$15, 0, ABS(O$11), TRUE) * 2)
               + (O$4 * _xlfn.NORM.DIST($B199, O$8, ABS(O$12), FALSE) * _xlfn.NORM.DIST(($B199 - O$8)*O$16, 0, ABS(O$12), TRUE) * 2)
               + (O$5 * _xlfn.NORM.DIST($B199, O$9, ABS(O$13), FALSE) * _xlfn.NORM.DIST(($B199 - O$9)*O$17, 0, ABS(O$13), TRUE) * 2)
               + (O$6 * _xlfn.NORM.DIST($B199, O$10, ABS(O$14), FALSE) * _xlfn.NORM.DIST(($B199 - O$10)*O$18, 0, ABS(O$14), TRUE) * 2)</f>
        <v>35.97131437366756</v>
      </c>
      <c r="AF199" s="4">
        <f t="shared" si="133"/>
        <v>30.939887975307578</v>
      </c>
      <c r="AG199" s="4" t="e">
        <f t="shared" si="133"/>
        <v>#N/A</v>
      </c>
      <c r="AI199" s="4">
        <f>IF(OR($B199 &lt; C$231, $B199 &gt; C$234), 0, C199-S199)</f>
        <v>0.67517858570808897</v>
      </c>
      <c r="AJ199" s="4">
        <f>IF(OR($B199 &lt; D$231, $B199 &gt; D$234), 0, D199-T199)</f>
        <v>2.1576620681109802</v>
      </c>
      <c r="AK199" s="4">
        <f>IF(OR($B199 &lt; E$231, $B199 &gt; E$234), 0, E199-U199)</f>
        <v>1.5366073663585027</v>
      </c>
      <c r="AL199" s="4">
        <f>IF(OR($B199 &lt; F$231, $B199 &gt; F$234), 0, F199-V199)</f>
        <v>0</v>
      </c>
      <c r="AM199" s="4">
        <f>IF(OR($B199 &lt; G$231, $B199 &gt; G$234), 0, G199-W199)</f>
        <v>0</v>
      </c>
      <c r="AN199" s="4">
        <f>IF(OR($B199 &lt; H$231, $B199 &gt; H$234), 0, H199-X199)</f>
        <v>0.69516306588980115</v>
      </c>
      <c r="AO199" s="4">
        <f>IF(OR($B199 &lt; I$231, $B199 &gt; I$234), 0, I199-Y199)</f>
        <v>0</v>
      </c>
      <c r="AP199" s="4">
        <f>IF(OR($B199 &lt; J$231, $B199 &gt; J$234), 0, J199-Z199)</f>
        <v>0</v>
      </c>
      <c r="AQ199" s="4">
        <f>IF(OR($B199 &lt; K$231, $B199 &gt; K$234), 0, K199-AA199)</f>
        <v>0</v>
      </c>
      <c r="AR199" s="4">
        <f>IF(OR($B199 &lt; L$231, $B199 &gt; L$234), 0, L199-AB199)</f>
        <v>0</v>
      </c>
      <c r="AS199" s="4">
        <f>IF(OR($B199 &lt; M$231, $B199 &gt; M$234), 0, M199-AC199)</f>
        <v>0</v>
      </c>
      <c r="AT199" s="4">
        <f>IF(OR($B199 &lt; N$231, $B199 &gt; N$234), 0, N199-AD199)</f>
        <v>-0.30833407274834101</v>
      </c>
      <c r="AU199" s="4">
        <f>IF(OR($B199 &lt; O$231, $B199 &gt; O$234), 0, O199-AE199)</f>
        <v>-0.63831437366756205</v>
      </c>
      <c r="AV199" s="4">
        <f t="shared" si="165"/>
        <v>-5.6887975307578387E-2</v>
      </c>
      <c r="AW199" s="4">
        <f t="shared" si="165"/>
        <v>0</v>
      </c>
      <c r="AY199" s="2">
        <f t="shared" si="167"/>
        <v>38.197821414291909</v>
      </c>
      <c r="AZ199" s="2">
        <f t="shared" si="167"/>
        <v>36.317337931889021</v>
      </c>
      <c r="BA199" s="2">
        <f t="shared" si="167"/>
        <v>35.037392633641495</v>
      </c>
      <c r="BB199" s="2" t="e">
        <f t="shared" si="167"/>
        <v>#N/A</v>
      </c>
      <c r="BC199" s="2" t="e">
        <f t="shared" si="167"/>
        <v>#N/A</v>
      </c>
      <c r="BD199" s="2">
        <f t="shared" si="167"/>
        <v>32.937836934110202</v>
      </c>
      <c r="BE199" s="2" t="e">
        <f t="shared" si="167"/>
        <v>#N/A</v>
      </c>
      <c r="BF199" s="2" t="e">
        <f t="shared" si="167"/>
        <v>#N/A</v>
      </c>
      <c r="BG199" s="2" t="e">
        <f t="shared" si="167"/>
        <v>#N/A</v>
      </c>
      <c r="BH199" s="2" t="e">
        <f t="shared" si="167"/>
        <v>#N/A</v>
      </c>
      <c r="BI199" s="2" t="e">
        <f t="shared" si="167"/>
        <v>#N/A</v>
      </c>
      <c r="BJ199" s="2">
        <f t="shared" si="167"/>
        <v>28.875334072748341</v>
      </c>
      <c r="BK199" s="2">
        <f t="shared" si="167"/>
        <v>35.97131437366756</v>
      </c>
      <c r="BL199" s="2">
        <f t="shared" si="167"/>
        <v>30.939887975307578</v>
      </c>
      <c r="BM199" s="2" t="e">
        <f t="shared" si="167"/>
        <v>#N/A</v>
      </c>
      <c r="BO199" s="2" t="str">
        <f t="shared" si="168"/>
        <v/>
      </c>
      <c r="BP199" s="2" t="str">
        <f t="shared" si="168"/>
        <v/>
      </c>
      <c r="BQ199" s="2" t="str">
        <f t="shared" si="168"/>
        <v/>
      </c>
      <c r="BR199" s="2" t="str">
        <f t="shared" si="168"/>
        <v/>
      </c>
      <c r="BS199" s="2" t="str">
        <f t="shared" si="168"/>
        <v/>
      </c>
      <c r="BT199" s="2" t="str">
        <f t="shared" si="168"/>
        <v/>
      </c>
      <c r="BU199" s="2" t="str">
        <f t="shared" si="168"/>
        <v/>
      </c>
      <c r="BV199" s="2" t="str">
        <f t="shared" si="168"/>
        <v/>
      </c>
      <c r="BW199" s="2" t="str">
        <f t="shared" si="168"/>
        <v/>
      </c>
      <c r="BX199" s="2" t="str">
        <f t="shared" si="168"/>
        <v/>
      </c>
      <c r="BY199" s="2" t="str">
        <f t="shared" si="168"/>
        <v/>
      </c>
      <c r="BZ199" s="2" t="str">
        <f t="shared" si="168"/>
        <v/>
      </c>
      <c r="CA199" s="2" t="str">
        <f t="shared" si="168"/>
        <v/>
      </c>
      <c r="CB199" s="2" t="str">
        <f t="shared" si="168"/>
        <v/>
      </c>
      <c r="CC199" s="2" t="str">
        <f t="shared" si="168"/>
        <v/>
      </c>
      <c r="CE199" s="2" t="str">
        <f t="shared" si="169"/>
        <v/>
      </c>
      <c r="CF199" s="2" t="str">
        <f t="shared" si="169"/>
        <v/>
      </c>
      <c r="CG199" s="2" t="str">
        <f t="shared" si="169"/>
        <v/>
      </c>
      <c r="CH199" s="2" t="str">
        <f t="shared" si="169"/>
        <v/>
      </c>
      <c r="CI199" s="2" t="str">
        <f t="shared" si="169"/>
        <v/>
      </c>
      <c r="CJ199" s="2" t="str">
        <f t="shared" si="169"/>
        <v/>
      </c>
      <c r="CK199" s="2" t="str">
        <f t="shared" si="169"/>
        <v/>
      </c>
      <c r="CL199" s="2" t="str">
        <f t="shared" si="169"/>
        <v/>
      </c>
      <c r="CM199" s="2" t="str">
        <f t="shared" si="169"/>
        <v/>
      </c>
      <c r="CN199" s="2" t="str">
        <f t="shared" si="169"/>
        <v/>
      </c>
      <c r="CO199" s="2" t="str">
        <f t="shared" si="169"/>
        <v/>
      </c>
      <c r="CP199" s="2" t="str">
        <f t="shared" si="169"/>
        <v/>
      </c>
      <c r="CQ199" s="2" t="str">
        <f t="shared" si="169"/>
        <v/>
      </c>
      <c r="CR199" s="2" t="str">
        <f t="shared" si="169"/>
        <v/>
      </c>
      <c r="CS199" s="2" t="str">
        <f t="shared" si="169"/>
        <v/>
      </c>
      <c r="CU199" s="2">
        <f t="shared" si="170"/>
        <v>38.872999999999998</v>
      </c>
      <c r="CV199" s="2">
        <f t="shared" si="170"/>
        <v>38.475000000000001</v>
      </c>
      <c r="CW199" s="2">
        <f t="shared" si="170"/>
        <v>36.573999999999998</v>
      </c>
      <c r="CX199" s="2" t="str">
        <f t="shared" si="170"/>
        <v/>
      </c>
      <c r="CY199" s="2" t="str">
        <f t="shared" si="170"/>
        <v/>
      </c>
      <c r="CZ199" s="2">
        <f t="shared" si="170"/>
        <v>33.633000000000003</v>
      </c>
      <c r="DA199" s="2" t="str">
        <f t="shared" si="170"/>
        <v/>
      </c>
      <c r="DB199" s="2" t="str">
        <f t="shared" si="170"/>
        <v/>
      </c>
      <c r="DC199" s="2" t="str">
        <f t="shared" si="170"/>
        <v/>
      </c>
      <c r="DD199" s="2" t="str">
        <f t="shared" si="170"/>
        <v/>
      </c>
      <c r="DE199" s="2" t="str">
        <f t="shared" si="170"/>
        <v/>
      </c>
      <c r="DF199" s="2">
        <f t="shared" si="170"/>
        <v>28.567</v>
      </c>
      <c r="DG199" s="2">
        <f t="shared" si="170"/>
        <v>35.332999999999998</v>
      </c>
      <c r="DH199" s="2">
        <f t="shared" si="170"/>
        <v>30.882999999999999</v>
      </c>
      <c r="DI199" s="2" t="str">
        <f t="shared" si="170"/>
        <v/>
      </c>
      <c r="DK199" s="2">
        <f t="shared" si="176"/>
        <v>55.291480645161272</v>
      </c>
      <c r="DL199" s="2">
        <f t="shared" si="176"/>
        <v>72.652197580645165</v>
      </c>
      <c r="DM199" s="2">
        <f t="shared" si="176"/>
        <v>74.346083577712619</v>
      </c>
      <c r="DN199" s="2">
        <f t="shared" si="176"/>
        <v>73.000455278592355</v>
      </c>
      <c r="DO199" s="2">
        <f t="shared" si="176"/>
        <v>94.027144611436938</v>
      </c>
      <c r="DP199" s="2">
        <f t="shared" si="176"/>
        <v>81.804029182582141</v>
      </c>
      <c r="DQ199" s="2">
        <f t="shared" si="176"/>
        <v>85.223898093841626</v>
      </c>
      <c r="DR199" s="2">
        <f t="shared" si="176"/>
        <v>86.348314616755786</v>
      </c>
      <c r="DS199" s="2">
        <f t="shared" si="176"/>
        <v>66.035525806451616</v>
      </c>
      <c r="DT199" s="2">
        <f t="shared" si="176"/>
        <v>64.286438709677412</v>
      </c>
      <c r="DU199" s="2">
        <f t="shared" si="176"/>
        <v>69.771830107526881</v>
      </c>
      <c r="DV199" s="2">
        <f t="shared" si="176"/>
        <v>71.002227272727268</v>
      </c>
      <c r="DW199" s="2">
        <f t="shared" si="176"/>
        <v>85.438769162210349</v>
      </c>
      <c r="DX199" s="2">
        <f t="shared" si="176"/>
        <v>59.487381684491972</v>
      </c>
      <c r="DY199" s="2">
        <f t="shared" si="176"/>
        <v>52.466605911330056</v>
      </c>
      <c r="EA199" s="2">
        <f t="shared" si="164"/>
        <v>35.18337463271304</v>
      </c>
      <c r="EB199" s="2">
        <f t="shared" si="164"/>
        <v>37.2672722504768</v>
      </c>
      <c r="EC199" s="2">
        <f t="shared" si="164"/>
        <v>35.058896733403579</v>
      </c>
      <c r="ED199" s="2">
        <f t="shared" si="164"/>
        <v>32.969745086837293</v>
      </c>
      <c r="EE199" s="2">
        <f t="shared" si="164"/>
        <v>35.666625287913689</v>
      </c>
      <c r="EF199" s="2">
        <f t="shared" si="163"/>
        <v>26.036393753983425</v>
      </c>
      <c r="EG199" s="2">
        <f t="shared" si="163"/>
        <v>31.436143852833638</v>
      </c>
      <c r="EH199" s="2">
        <f t="shared" si="163"/>
        <v>28.703609485644392</v>
      </c>
      <c r="EI199" s="2">
        <f t="shared" si="163"/>
        <v>23.903756115586432</v>
      </c>
      <c r="EJ199" s="2">
        <f t="shared" si="163"/>
        <v>23.375257054096991</v>
      </c>
      <c r="EK199" s="2">
        <f t="shared" si="135"/>
        <v>24.541672092920937</v>
      </c>
      <c r="EL199" s="2">
        <f t="shared" si="130"/>
        <v>26.740860739324404</v>
      </c>
      <c r="EM199" s="2">
        <f t="shared" si="130"/>
        <v>35.332706469471049</v>
      </c>
      <c r="EN199" s="2">
        <f t="shared" si="130"/>
        <v>27.321207969182616</v>
      </c>
      <c r="EO199" s="2">
        <f t="shared" si="130"/>
        <v>31.097641569290964</v>
      </c>
      <c r="EQ199" s="2">
        <f t="shared" si="177"/>
        <v>38.202971796532438</v>
      </c>
      <c r="ER199" s="2">
        <f t="shared" si="177"/>
        <v>36.317028451251034</v>
      </c>
      <c r="ES199" s="2">
        <f t="shared" si="177"/>
        <v>35.037386082993265</v>
      </c>
      <c r="ET199" s="2">
        <f t="shared" si="177"/>
        <v>32.654491508187157</v>
      </c>
      <c r="EU199" s="2">
        <f t="shared" si="177"/>
        <v>34.667902704462207</v>
      </c>
      <c r="EV199" s="2">
        <f t="shared" si="177"/>
        <v>32.940874554455426</v>
      </c>
      <c r="EW199" s="2">
        <f t="shared" si="177"/>
        <v>35.040259496984064</v>
      </c>
      <c r="EX199" s="2">
        <f t="shared" si="177"/>
        <v>31.143724639685161</v>
      </c>
      <c r="EY199" s="2">
        <f t="shared" si="177"/>
        <v>26.412804167687</v>
      </c>
      <c r="EZ199" s="2">
        <f t="shared" si="177"/>
        <v>25.998887902878128</v>
      </c>
      <c r="FA199" s="2">
        <f t="shared" si="177"/>
        <v>26.148508515552805</v>
      </c>
      <c r="FB199" s="2">
        <f t="shared" si="177"/>
        <v>28.876209344343788</v>
      </c>
      <c r="FC199" s="2">
        <f t="shared" si="177"/>
        <v>35.97193977579709</v>
      </c>
      <c r="FD199" s="2">
        <f t="shared" si="177"/>
        <v>30.948088985559988</v>
      </c>
      <c r="FE199" s="2">
        <f t="shared" si="177"/>
        <v>31.344302674672491</v>
      </c>
      <c r="FG199" s="2">
        <f t="shared" si="178"/>
        <v>0.99999999999749001</v>
      </c>
      <c r="FH199" s="2">
        <f t="shared" si="178"/>
        <v>0.99999999999773959</v>
      </c>
      <c r="FI199" s="2">
        <f t="shared" si="178"/>
        <v>0.99999999999782774</v>
      </c>
      <c r="FJ199" s="2">
        <f t="shared" si="178"/>
        <v>0.99999999999835254</v>
      </c>
      <c r="FK199" s="2">
        <f t="shared" si="178"/>
        <v>0.99999999999804912</v>
      </c>
      <c r="FL199" s="2">
        <f t="shared" si="178"/>
        <v>0.99999999999800837</v>
      </c>
      <c r="FM199" s="2">
        <f t="shared" si="178"/>
        <v>0.99999999999825062</v>
      </c>
      <c r="FN199" s="2">
        <f t="shared" si="178"/>
        <v>0.99999999999810629</v>
      </c>
      <c r="FO199" s="2">
        <f t="shared" si="178"/>
        <v>0.99999999999833344</v>
      </c>
      <c r="FP199" s="2">
        <f t="shared" si="178"/>
        <v>0.99999999999838818</v>
      </c>
      <c r="FQ199" s="2">
        <f t="shared" si="178"/>
        <v>0.9999999999981326</v>
      </c>
      <c r="FR199" s="2">
        <f t="shared" si="178"/>
        <v>0.99999999999767875</v>
      </c>
      <c r="FS199" s="2">
        <f t="shared" si="178"/>
        <v>0.99999999997363653</v>
      </c>
      <c r="FT199" s="2">
        <f t="shared" si="178"/>
        <v>0.99999999980523335</v>
      </c>
      <c r="FU199" s="2">
        <f t="shared" si="178"/>
        <v>0.9999999989887618</v>
      </c>
      <c r="FW199" s="2">
        <f t="shared" si="171"/>
        <v>0.99829434788431171</v>
      </c>
      <c r="FX199" s="2">
        <f t="shared" si="171"/>
        <v>0.9996743145724738</v>
      </c>
      <c r="FY199" s="2">
        <f t="shared" si="171"/>
        <v>0.99969547350892463</v>
      </c>
      <c r="FZ199" s="2">
        <f t="shared" si="171"/>
        <v>0.99976243839325063</v>
      </c>
      <c r="GA199" s="2">
        <f t="shared" si="171"/>
        <v>0.99971337398748394</v>
      </c>
      <c r="GB199" s="2">
        <f t="shared" si="171"/>
        <v>0.9995600508504443</v>
      </c>
      <c r="GC199" s="2">
        <f t="shared" si="171"/>
        <v>0.9997772509718319</v>
      </c>
      <c r="GD199" s="2">
        <f t="shared" si="171"/>
        <v>0.99980314715766283</v>
      </c>
      <c r="GE199" s="2">
        <f t="shared" si="171"/>
        <v>0.9998326734379811</v>
      </c>
      <c r="GF199" s="2">
        <f t="shared" si="171"/>
        <v>0.99983005852232965</v>
      </c>
      <c r="GG199" s="2">
        <f t="shared" si="171"/>
        <v>0.99975410741844806</v>
      </c>
      <c r="GH199" s="2">
        <f t="shared" si="171"/>
        <v>0.99959010360362988</v>
      </c>
      <c r="GI199" s="2">
        <f t="shared" si="171"/>
        <v>0.99902163506765218</v>
      </c>
      <c r="GJ199" s="2">
        <f t="shared" si="171"/>
        <v>0.99773882394259006</v>
      </c>
      <c r="GK199" s="2">
        <f t="shared" si="171"/>
        <v>0.99613676878513513</v>
      </c>
      <c r="GM199" s="107">
        <f t="shared" si="172"/>
        <v>0</v>
      </c>
      <c r="GN199" s="107">
        <f t="shared" si="172"/>
        <v>0</v>
      </c>
      <c r="GO199" s="107">
        <f t="shared" si="172"/>
        <v>0</v>
      </c>
      <c r="GP199" s="107">
        <f t="shared" si="172"/>
        <v>0</v>
      </c>
      <c r="GQ199" s="107">
        <f t="shared" si="172"/>
        <v>0</v>
      </c>
      <c r="GR199" s="107">
        <f t="shared" si="172"/>
        <v>0</v>
      </c>
      <c r="GS199" s="107">
        <f t="shared" si="172"/>
        <v>0</v>
      </c>
      <c r="GT199" s="107">
        <f t="shared" si="172"/>
        <v>0</v>
      </c>
      <c r="GU199" s="107">
        <f t="shared" si="172"/>
        <v>0</v>
      </c>
      <c r="GV199" s="107">
        <f t="shared" si="172"/>
        <v>0</v>
      </c>
      <c r="GW199" s="107">
        <f t="shared" si="172"/>
        <v>0</v>
      </c>
      <c r="GX199" s="107">
        <f t="shared" si="172"/>
        <v>0</v>
      </c>
      <c r="GY199" s="107">
        <f t="shared" si="172"/>
        <v>0</v>
      </c>
      <c r="GZ199" s="107">
        <f t="shared" si="172"/>
        <v>0</v>
      </c>
      <c r="HA199" s="107">
        <f t="shared" si="172"/>
        <v>0</v>
      </c>
      <c r="HC199" s="107">
        <f t="shared" si="132"/>
        <v>7.8330590921577548E-266</v>
      </c>
      <c r="HD199" s="107">
        <f t="shared" si="132"/>
        <v>3.0268944726454213E-307</v>
      </c>
      <c r="HE199" s="107">
        <f t="shared" si="132"/>
        <v>0</v>
      </c>
      <c r="HF199" s="107">
        <f t="shared" si="132"/>
        <v>0</v>
      </c>
      <c r="HG199" s="107">
        <f t="shared" si="132"/>
        <v>0</v>
      </c>
      <c r="HH199" s="107">
        <f t="shared" si="132"/>
        <v>0</v>
      </c>
      <c r="HI199" s="107">
        <f t="shared" si="166"/>
        <v>0</v>
      </c>
      <c r="HJ199" s="107">
        <f t="shared" si="166"/>
        <v>0</v>
      </c>
      <c r="HK199" s="107">
        <f t="shared" si="166"/>
        <v>0</v>
      </c>
      <c r="HL199" s="107">
        <f t="shared" si="166"/>
        <v>0</v>
      </c>
      <c r="HM199" s="107">
        <f t="shared" si="166"/>
        <v>0</v>
      </c>
      <c r="HN199" s="107">
        <f t="shared" si="166"/>
        <v>0</v>
      </c>
      <c r="HO199" s="107">
        <f t="shared" si="149"/>
        <v>0</v>
      </c>
      <c r="HP199" s="107">
        <f t="shared" si="149"/>
        <v>0</v>
      </c>
      <c r="HQ199" s="107">
        <f t="shared" si="149"/>
        <v>0</v>
      </c>
      <c r="HS199" s="107">
        <f t="shared" si="173"/>
        <v>2.7347000194353208E-66</v>
      </c>
      <c r="HT199" s="107">
        <f t="shared" si="173"/>
        <v>3.0708137030646429E-84</v>
      </c>
      <c r="HU199" s="107">
        <f t="shared" si="173"/>
        <v>1.025775330663375E-88</v>
      </c>
      <c r="HV199" s="107">
        <f t="shared" si="173"/>
        <v>1.1830744843760825E-110</v>
      </c>
      <c r="HW199" s="107">
        <f t="shared" si="173"/>
        <v>3.2809108978518661E-109</v>
      </c>
      <c r="HX199" s="107">
        <f t="shared" si="173"/>
        <v>7.9526598280137868E-100</v>
      </c>
      <c r="HY199" s="107">
        <f t="shared" si="173"/>
        <v>3.3454090389896237E-117</v>
      </c>
      <c r="HZ199" s="107">
        <f t="shared" si="173"/>
        <v>4.280587163704629E-114</v>
      </c>
      <c r="IA199" s="107">
        <f t="shared" si="173"/>
        <v>4.0068859806976956E-128</v>
      </c>
      <c r="IB199" s="107">
        <f t="shared" si="173"/>
        <v>2.8442960467102341E-134</v>
      </c>
      <c r="IC199" s="107">
        <f t="shared" si="173"/>
        <v>4.4326599450494849E-128</v>
      </c>
      <c r="ID199" s="107">
        <f t="shared" si="173"/>
        <v>9.7114059098595196E-105</v>
      </c>
      <c r="IE199" s="107">
        <f t="shared" si="173"/>
        <v>4.315065970038129E-98</v>
      </c>
      <c r="IF199" s="107">
        <f t="shared" si="173"/>
        <v>2.153337600356905E-97</v>
      </c>
      <c r="IG199" s="107">
        <f t="shared" si="173"/>
        <v>5.0029125195610872E-117</v>
      </c>
      <c r="II199" s="107">
        <f t="shared" si="174"/>
        <v>2.5462608384578274E-14</v>
      </c>
      <c r="IJ199" s="107">
        <f t="shared" si="174"/>
        <v>1.4107482469931183E-24</v>
      </c>
      <c r="IK199" s="107">
        <f t="shared" si="174"/>
        <v>4.9749679301219983E-26</v>
      </c>
      <c r="IL199" s="107">
        <f t="shared" si="174"/>
        <v>1.2015160387717197E-32</v>
      </c>
      <c r="IM199" s="107">
        <f t="shared" si="174"/>
        <v>1.4189831164496434E-31</v>
      </c>
      <c r="IN199" s="107">
        <f t="shared" si="174"/>
        <v>2.4958195995721949E-27</v>
      </c>
      <c r="IO199" s="107">
        <f t="shared" si="174"/>
        <v>9.3013596290656557E-35</v>
      </c>
      <c r="IP199" s="107">
        <f t="shared" si="174"/>
        <v>1.8192767099912409E-34</v>
      </c>
      <c r="IQ199" s="107">
        <f t="shared" si="174"/>
        <v>5.2047975974933876E-39</v>
      </c>
      <c r="IR199" s="107">
        <f t="shared" si="174"/>
        <v>6.5936158486193114E-41</v>
      </c>
      <c r="IS199" s="107">
        <f t="shared" si="174"/>
        <v>2.1350572034775788E-37</v>
      </c>
      <c r="IT199" s="107">
        <f t="shared" si="174"/>
        <v>3.9884449532859194E-29</v>
      </c>
      <c r="IU199" s="107">
        <f t="shared" si="174"/>
        <v>8.9291845018228726E-27</v>
      </c>
      <c r="IV199" s="107">
        <f t="shared" si="174"/>
        <v>4.2780872202287316E-25</v>
      </c>
      <c r="IW199" s="107">
        <f t="shared" si="174"/>
        <v>3.9517136430357442E-7</v>
      </c>
      <c r="IY199" s="107">
        <f t="shared" si="175"/>
        <v>2.5462608384578274E-14</v>
      </c>
      <c r="IZ199" s="107">
        <f t="shared" si="175"/>
        <v>1.4107482469931183E-24</v>
      </c>
      <c r="JA199" s="107">
        <f t="shared" si="175"/>
        <v>4.9749679301219983E-26</v>
      </c>
      <c r="JB199" s="107">
        <f t="shared" si="175"/>
        <v>1.2015160387717197E-32</v>
      </c>
      <c r="JC199" s="107">
        <f t="shared" si="175"/>
        <v>1.4189831164496434E-31</v>
      </c>
      <c r="JD199" s="107">
        <f t="shared" si="175"/>
        <v>2.4958195995721949E-27</v>
      </c>
      <c r="JE199" s="107">
        <f t="shared" si="175"/>
        <v>9.3013596290656557E-35</v>
      </c>
      <c r="JF199" s="107">
        <f t="shared" si="175"/>
        <v>1.8192767099912409E-34</v>
      </c>
      <c r="JG199" s="107">
        <f t="shared" si="175"/>
        <v>5.2047975974933876E-39</v>
      </c>
      <c r="JH199" s="107">
        <f t="shared" si="175"/>
        <v>6.5936158486193114E-41</v>
      </c>
      <c r="JI199" s="107">
        <f t="shared" si="175"/>
        <v>2.1350572034775788E-37</v>
      </c>
      <c r="JJ199" s="107">
        <f t="shared" si="175"/>
        <v>3.9884449532859194E-29</v>
      </c>
      <c r="JK199" s="107">
        <f t="shared" si="175"/>
        <v>8.9291845018228726E-27</v>
      </c>
      <c r="JL199" s="107">
        <f t="shared" si="175"/>
        <v>4.2780872202287316E-25</v>
      </c>
      <c r="JM199" s="107">
        <f t="shared" si="175"/>
        <v>3.9517136430357442E-7</v>
      </c>
    </row>
    <row r="200" spans="2:273" x14ac:dyDescent="0.25">
      <c r="B200" s="2">
        <v>172</v>
      </c>
      <c r="C200" s="37">
        <v>39.110999999999997</v>
      </c>
      <c r="D200" s="37">
        <v>37.409999999999997</v>
      </c>
      <c r="E200" s="37">
        <v>35.131</v>
      </c>
      <c r="F200" s="37">
        <v>32.197000000000003</v>
      </c>
      <c r="G200" s="37">
        <v>35.767000000000003</v>
      </c>
      <c r="H200" s="37">
        <v>34.082999999999998</v>
      </c>
      <c r="I200" s="37">
        <v>36.549999999999997</v>
      </c>
      <c r="J200" s="37">
        <v>31.766999999999999</v>
      </c>
      <c r="K200" s="37">
        <v>28.016999999999999</v>
      </c>
      <c r="L200" s="37">
        <v>26.22</v>
      </c>
      <c r="M200" s="37">
        <v>28.152999999999999</v>
      </c>
      <c r="N200" s="37">
        <v>29.35</v>
      </c>
      <c r="O200" s="37">
        <v>36.017000000000003</v>
      </c>
      <c r="P200" s="37">
        <v>31.067</v>
      </c>
      <c r="Q200" s="37">
        <v>30.382999999999999</v>
      </c>
      <c r="S200" s="4">
        <f>AY200 + (C$3 * _xlfn.NORM.DIST($B200, C$7, ABS(C$11), FALSE) * _xlfn.NORM.DIST(($B200 - C$7)*C$15, 0, ABS(C$11), TRUE) * 2)
               + (C$4 * _xlfn.NORM.DIST($B200, C$8, ABS(C$12), FALSE) * _xlfn.NORM.DIST(($B200 - C$8)*C$16, 0, ABS(C$12), TRUE) * 2)
               + (C$5 * _xlfn.NORM.DIST($B200, C$9, ABS(C$13), FALSE) * _xlfn.NORM.DIST(($B200 - C$9)*C$17, 0, ABS(C$13), TRUE) * 2)
               + (C$6 * _xlfn.NORM.DIST($B200, C$10, ABS(C$14), FALSE) * _xlfn.NORM.DIST(($B200 - C$10)*C$18, 0, ABS(C$14), TRUE) * 2)</f>
        <v>38.166629551752031</v>
      </c>
      <c r="T200" s="4">
        <f>AZ200 + (D$3 * _xlfn.NORM.DIST($B200, D$7, ABS(D$11), FALSE) * _xlfn.NORM.DIST(($B200 - D$7)*D$15, 0, ABS(D$11), TRUE) * 2)
               + (D$4 * _xlfn.NORM.DIST($B200, D$8, ABS(D$12), FALSE) * _xlfn.NORM.DIST(($B200 - D$8)*D$16, 0, ABS(D$12), TRUE) * 2)
               + (D$5 * _xlfn.NORM.DIST($B200, D$9, ABS(D$13), FALSE) * _xlfn.NORM.DIST(($B200 - D$9)*D$17, 0, ABS(D$13), TRUE) * 2)
               + (D$6 * _xlfn.NORM.DIST($B200, D$10, ABS(D$14), FALSE) * _xlfn.NORM.DIST(($B200 - D$10)*D$18, 0, ABS(D$14), TRUE) * 2)</f>
        <v>36.24567707099898</v>
      </c>
      <c r="U200" s="4">
        <f>BA200 + (E$3 * _xlfn.NORM.DIST($B200, E$7, ABS(E$11), FALSE) * _xlfn.NORM.DIST(($B200 - E$7)*E$15, 0, ABS(E$11), TRUE) * 2)
               + (E$4 * _xlfn.NORM.DIST($B200, E$8, ABS(E$12), FALSE) * _xlfn.NORM.DIST(($B200 - E$8)*E$16, 0, ABS(E$12), TRUE) * 2)
               + (E$5 * _xlfn.NORM.DIST($B200, E$9, ABS(E$13), FALSE) * _xlfn.NORM.DIST(($B200 - E$9)*E$17, 0, ABS(E$13), TRUE) * 2)
               + (E$6 * _xlfn.NORM.DIST($B200, E$10, ABS(E$14), FALSE) * _xlfn.NORM.DIST(($B200 - E$10)*E$18, 0, ABS(E$14), TRUE) * 2)</f>
        <v>34.915048931251064</v>
      </c>
      <c r="V200" s="4" t="e">
        <f>BB200 + (F$3 * _xlfn.NORM.DIST($B200, F$7, ABS(F$11), FALSE) * _xlfn.NORM.DIST(($B200 - F$7)*F$15, 0, ABS(F$11), TRUE) * 2)
               + (F$4 * _xlfn.NORM.DIST($B200, F$8, ABS(F$12), FALSE) * _xlfn.NORM.DIST(($B200 - F$8)*F$16, 0, ABS(F$12), TRUE) * 2)
               + (F$5 * _xlfn.NORM.DIST($B200, F$9, ABS(F$13), FALSE) * _xlfn.NORM.DIST(($B200 - F$9)*F$17, 0, ABS(F$13), TRUE) * 2)
               + (F$6 * _xlfn.NORM.DIST($B200, F$10, ABS(F$14), FALSE) * _xlfn.NORM.DIST(($B200 - F$10)*F$18, 0, ABS(F$14), TRUE) * 2)</f>
        <v>#N/A</v>
      </c>
      <c r="W200" s="4" t="e">
        <f>BC200 + (G$3 * _xlfn.NORM.DIST($B200, G$7, ABS(G$11), FALSE) * _xlfn.NORM.DIST(($B200 - G$7)*G$15, 0, ABS(G$11), TRUE) * 2)
               + (G$4 * _xlfn.NORM.DIST($B200, G$8, ABS(G$12), FALSE) * _xlfn.NORM.DIST(($B200 - G$8)*G$16, 0, ABS(G$12), TRUE) * 2)
               + (G$5 * _xlfn.NORM.DIST($B200, G$9, ABS(G$13), FALSE) * _xlfn.NORM.DIST(($B200 - G$9)*G$17, 0, ABS(G$13), TRUE) * 2)
               + (G$6 * _xlfn.NORM.DIST($B200, G$10, ABS(G$14), FALSE) * _xlfn.NORM.DIST(($B200 - G$10)*G$18, 0, ABS(G$14), TRUE) * 2)</f>
        <v>#N/A</v>
      </c>
      <c r="X200" s="4">
        <f>BD200 + (H$3 * _xlfn.NORM.DIST($B200, H$7, ABS(H$11), FALSE) * _xlfn.NORM.DIST(($B200 - H$7)*H$15, 0, ABS(H$11), TRUE) * 2)
               + (H$4 * _xlfn.NORM.DIST($B200, H$8, ABS(H$12), FALSE) * _xlfn.NORM.DIST(($B200 - H$8)*H$16, 0, ABS(H$12), TRUE) * 2)
               + (H$5 * _xlfn.NORM.DIST($B200, H$9, ABS(H$13), FALSE) * _xlfn.NORM.DIST(($B200 - H$9)*H$17, 0, ABS(H$13), TRUE) * 2)
               + (H$6 * _xlfn.NORM.DIST($B200, H$10, ABS(H$14), FALSE) * _xlfn.NORM.DIST(($B200 - H$10)*H$18, 0, ABS(H$14), TRUE) * 2)</f>
        <v>32.734144030950496</v>
      </c>
      <c r="Y200" s="4" t="e">
        <f>BE200 + (I$3 * _xlfn.NORM.DIST($B200, I$7, ABS(I$11), FALSE) * _xlfn.NORM.DIST(($B200 - I$7)*I$15, 0, ABS(I$11), TRUE) * 2)
               + (I$4 * _xlfn.NORM.DIST($B200, I$8, ABS(I$12), FALSE) * _xlfn.NORM.DIST(($B200 - I$8)*I$16, 0, ABS(I$12), TRUE) * 2)
               + (I$5 * _xlfn.NORM.DIST($B200, I$9, ABS(I$13), FALSE) * _xlfn.NORM.DIST(($B200 - I$9)*I$17, 0, ABS(I$13), TRUE) * 2)
               + (I$6 * _xlfn.NORM.DIST($B200, I$10, ABS(I$14), FALSE) * _xlfn.NORM.DIST(($B200 - I$10)*I$18, 0, ABS(I$14), TRUE) * 2)</f>
        <v>#N/A</v>
      </c>
      <c r="Z200" s="4" t="e">
        <f>BF200 + (J$3 * _xlfn.NORM.DIST($B200, J$7, ABS(J$11), FALSE) * _xlfn.NORM.DIST(($B200 - J$7)*J$15, 0, ABS(J$11), TRUE) * 2)
               + (J$4 * _xlfn.NORM.DIST($B200, J$8, ABS(J$12), FALSE) * _xlfn.NORM.DIST(($B200 - J$8)*J$16, 0, ABS(J$12), TRUE) * 2)
               + (J$5 * _xlfn.NORM.DIST($B200, J$9, ABS(J$13), FALSE) * _xlfn.NORM.DIST(($B200 - J$9)*J$17, 0, ABS(J$13), TRUE) * 2)
               + (J$6 * _xlfn.NORM.DIST($B200, J$10, ABS(J$14), FALSE) * _xlfn.NORM.DIST(($B200 - J$10)*J$18, 0, ABS(J$14), TRUE) * 2)</f>
        <v>#N/A</v>
      </c>
      <c r="AA200" s="4" t="e">
        <f>BG200 + (K$3 * _xlfn.NORM.DIST($B200, K$7, ABS(K$11), FALSE) * _xlfn.NORM.DIST(($B200 - K$7)*K$15, 0, ABS(K$11), TRUE) * 2)
               + (K$4 * _xlfn.NORM.DIST($B200, K$8, ABS(K$12), FALSE) * _xlfn.NORM.DIST(($B200 - K$8)*K$16, 0, ABS(K$12), TRUE) * 2)
               + (K$5 * _xlfn.NORM.DIST($B200, K$9, ABS(K$13), FALSE) * _xlfn.NORM.DIST(($B200 - K$9)*K$17, 0, ABS(K$13), TRUE) * 2)
               + (K$6 * _xlfn.NORM.DIST($B200, K$10, ABS(K$14), FALSE) * _xlfn.NORM.DIST(($B200 - K$10)*K$18, 0, ABS(K$14), TRUE) * 2)</f>
        <v>#N/A</v>
      </c>
      <c r="AB200" s="4" t="e">
        <f>BH200 + (L$3 * _xlfn.NORM.DIST($B200, L$7, ABS(L$11), FALSE) * _xlfn.NORM.DIST(($B200 - L$7)*L$15, 0, ABS(L$11), TRUE) * 2)
               + (L$4 * _xlfn.NORM.DIST($B200, L$8, ABS(L$12), FALSE) * _xlfn.NORM.DIST(($B200 - L$8)*L$16, 0, ABS(L$12), TRUE) * 2)
               + (L$5 * _xlfn.NORM.DIST($B200, L$9, ABS(L$13), FALSE) * _xlfn.NORM.DIST(($B200 - L$9)*L$17, 0, ABS(L$13), TRUE) * 2)
               + (L$6 * _xlfn.NORM.DIST($B200, L$10, ABS(L$14), FALSE) * _xlfn.NORM.DIST(($B200 - L$10)*L$18, 0, ABS(L$14), TRUE) * 2)</f>
        <v>#N/A</v>
      </c>
      <c r="AC200" s="4" t="e">
        <f>BI200 + (M$3 * _xlfn.NORM.DIST($B200, M$7, ABS(M$11), FALSE) * _xlfn.NORM.DIST(($B200 - M$7)*M$15, 0, ABS(M$11), TRUE) * 2)
               + (M$4 * _xlfn.NORM.DIST($B200, M$8, ABS(M$12), FALSE) * _xlfn.NORM.DIST(($B200 - M$8)*M$16, 0, ABS(M$12), TRUE) * 2)
               + (M$5 * _xlfn.NORM.DIST($B200, M$9, ABS(M$13), FALSE) * _xlfn.NORM.DIST(($B200 - M$9)*M$17, 0, ABS(M$13), TRUE) * 2)
               + (M$6 * _xlfn.NORM.DIST($B200, M$10, ABS(M$14), FALSE) * _xlfn.NORM.DIST(($B200 - M$10)*M$18, 0, ABS(M$14), TRUE) * 2)</f>
        <v>#N/A</v>
      </c>
      <c r="AD200" s="4" t="e">
        <f>BJ200 + (N$3 * _xlfn.NORM.DIST($B200, N$7, ABS(N$11), FALSE) * _xlfn.NORM.DIST(($B200 - N$7)*N$15, 0, ABS(N$11), TRUE) * 2)
               + (N$4 * _xlfn.NORM.DIST($B200, N$8, ABS(N$12), FALSE) * _xlfn.NORM.DIST(($B200 - N$8)*N$16, 0, ABS(N$12), TRUE) * 2)
               + (N$5 * _xlfn.NORM.DIST($B200, N$9, ABS(N$13), FALSE) * _xlfn.NORM.DIST(($B200 - N$9)*N$17, 0, ABS(N$13), TRUE) * 2)
               + (N$6 * _xlfn.NORM.DIST($B200, N$10, ABS(N$14), FALSE) * _xlfn.NORM.DIST(($B200 - N$10)*N$18, 0, ABS(N$14), TRUE) * 2)</f>
        <v>#N/A</v>
      </c>
      <c r="AE200" s="4">
        <f>BK200 + (O$3 * _xlfn.NORM.DIST($B200, O$7, ABS(O$11), FALSE) * _xlfn.NORM.DIST(($B200 - O$7)*O$15, 0, ABS(O$11), TRUE) * 2)
               + (O$4 * _xlfn.NORM.DIST($B200, O$8, ABS(O$12), FALSE) * _xlfn.NORM.DIST(($B200 - O$8)*O$16, 0, ABS(O$12), TRUE) * 2)
               + (O$5 * _xlfn.NORM.DIST($B200, O$9, ABS(O$13), FALSE) * _xlfn.NORM.DIST(($B200 - O$9)*O$17, 0, ABS(O$13), TRUE) * 2)
               + (O$6 * _xlfn.NORM.DIST($B200, O$10, ABS(O$14), FALSE) * _xlfn.NORM.DIST(($B200 - O$10)*O$18, 0, ABS(O$14), TRUE) * 2)</f>
        <v>35.785251624732766</v>
      </c>
      <c r="AF200" s="4">
        <f t="shared" si="133"/>
        <v>30.765087843461956</v>
      </c>
      <c r="AG200" s="4" t="e">
        <f t="shared" si="133"/>
        <v>#N/A</v>
      </c>
      <c r="AI200" s="4">
        <f>IF(OR($B200 &lt; C$231, $B200 &gt; C$234), 0, C200-S200)</f>
        <v>0.94437044824796601</v>
      </c>
      <c r="AJ200" s="4">
        <f>IF(OR($B200 &lt; D$231, $B200 &gt; D$234), 0, D200-T200)</f>
        <v>1.1643229290010169</v>
      </c>
      <c r="AK200" s="4">
        <f>IF(OR($B200 &lt; E$231, $B200 &gt; E$234), 0, E200-U200)</f>
        <v>0.21595106874893588</v>
      </c>
      <c r="AL200" s="4">
        <f>IF(OR($B200 &lt; F$231, $B200 &gt; F$234), 0, F200-V200)</f>
        <v>0</v>
      </c>
      <c r="AM200" s="4">
        <f>IF(OR($B200 &lt; G$231, $B200 &gt; G$234), 0, G200-W200)</f>
        <v>0</v>
      </c>
      <c r="AN200" s="4">
        <f>IF(OR($B200 &lt; H$231, $B200 &gt; H$234), 0, H200-X200)</f>
        <v>1.3488559690495023</v>
      </c>
      <c r="AO200" s="4">
        <f>IF(OR($B200 &lt; I$231, $B200 &gt; I$234), 0, I200-Y200)</f>
        <v>0</v>
      </c>
      <c r="AP200" s="4">
        <f>IF(OR($B200 &lt; J$231, $B200 &gt; J$234), 0, J200-Z200)</f>
        <v>0</v>
      </c>
      <c r="AQ200" s="4">
        <f>IF(OR($B200 &lt; K$231, $B200 &gt; K$234), 0, K200-AA200)</f>
        <v>0</v>
      </c>
      <c r="AR200" s="4">
        <f>IF(OR($B200 &lt; L$231, $B200 &gt; L$234), 0, L200-AB200)</f>
        <v>0</v>
      </c>
      <c r="AS200" s="4">
        <f>IF(OR($B200 &lt; M$231, $B200 &gt; M$234), 0, M200-AC200)</f>
        <v>0</v>
      </c>
      <c r="AT200" s="4">
        <f>IF(OR($B200 &lt; N$231, $B200 &gt; N$234), 0, N200-AD200)</f>
        <v>0</v>
      </c>
      <c r="AU200" s="4">
        <f>IF(OR($B200 &lt; O$231, $B200 &gt; O$234), 0, O200-AE200)</f>
        <v>0.23174837526723735</v>
      </c>
      <c r="AV200" s="4">
        <f t="shared" si="165"/>
        <v>0.30191215653804448</v>
      </c>
      <c r="AW200" s="4">
        <f t="shared" si="165"/>
        <v>0</v>
      </c>
      <c r="AY200" s="2">
        <f t="shared" si="167"/>
        <v>38.166629551752031</v>
      </c>
      <c r="AZ200" s="2">
        <f t="shared" si="167"/>
        <v>36.24567707099898</v>
      </c>
      <c r="BA200" s="2">
        <f t="shared" si="167"/>
        <v>34.915048931251064</v>
      </c>
      <c r="BB200" s="2" t="e">
        <f t="shared" si="167"/>
        <v>#N/A</v>
      </c>
      <c r="BC200" s="2" t="e">
        <f t="shared" si="167"/>
        <v>#N/A</v>
      </c>
      <c r="BD200" s="2">
        <f t="shared" si="167"/>
        <v>32.734144030950496</v>
      </c>
      <c r="BE200" s="2" t="e">
        <f t="shared" si="167"/>
        <v>#N/A</v>
      </c>
      <c r="BF200" s="2" t="e">
        <f t="shared" si="167"/>
        <v>#N/A</v>
      </c>
      <c r="BG200" s="2" t="e">
        <f t="shared" si="167"/>
        <v>#N/A</v>
      </c>
      <c r="BH200" s="2" t="e">
        <f t="shared" si="167"/>
        <v>#N/A</v>
      </c>
      <c r="BI200" s="2" t="e">
        <f t="shared" si="167"/>
        <v>#N/A</v>
      </c>
      <c r="BJ200" s="2" t="e">
        <f t="shared" si="167"/>
        <v>#N/A</v>
      </c>
      <c r="BK200" s="2">
        <f t="shared" si="167"/>
        <v>35.785251624732766</v>
      </c>
      <c r="BL200" s="2">
        <f t="shared" si="167"/>
        <v>30.765087843461956</v>
      </c>
      <c r="BM200" s="2" t="e">
        <f t="shared" si="167"/>
        <v>#N/A</v>
      </c>
      <c r="BO200" s="2" t="str">
        <f t="shared" si="168"/>
        <v/>
      </c>
      <c r="BP200" s="2" t="str">
        <f t="shared" si="168"/>
        <v/>
      </c>
      <c r="BQ200" s="2" t="str">
        <f t="shared" si="168"/>
        <v/>
      </c>
      <c r="BR200" s="2" t="str">
        <f t="shared" si="168"/>
        <v/>
      </c>
      <c r="BS200" s="2" t="str">
        <f t="shared" si="168"/>
        <v/>
      </c>
      <c r="BT200" s="2" t="str">
        <f t="shared" si="168"/>
        <v/>
      </c>
      <c r="BU200" s="2" t="str">
        <f t="shared" si="168"/>
        <v/>
      </c>
      <c r="BV200" s="2" t="str">
        <f t="shared" si="168"/>
        <v/>
      </c>
      <c r="BW200" s="2" t="str">
        <f t="shared" si="168"/>
        <v/>
      </c>
      <c r="BX200" s="2" t="str">
        <f t="shared" si="168"/>
        <v/>
      </c>
      <c r="BY200" s="2" t="str">
        <f t="shared" si="168"/>
        <v/>
      </c>
      <c r="BZ200" s="2" t="str">
        <f t="shared" si="168"/>
        <v/>
      </c>
      <c r="CA200" s="2" t="str">
        <f t="shared" si="168"/>
        <v/>
      </c>
      <c r="CB200" s="2" t="str">
        <f t="shared" si="168"/>
        <v/>
      </c>
      <c r="CC200" s="2" t="str">
        <f t="shared" si="168"/>
        <v/>
      </c>
      <c r="CE200" s="2" t="str">
        <f t="shared" si="169"/>
        <v/>
      </c>
      <c r="CF200" s="2" t="str">
        <f t="shared" si="169"/>
        <v/>
      </c>
      <c r="CG200" s="2" t="str">
        <f t="shared" si="169"/>
        <v/>
      </c>
      <c r="CH200" s="2" t="str">
        <f t="shared" si="169"/>
        <v/>
      </c>
      <c r="CI200" s="2" t="str">
        <f t="shared" si="169"/>
        <v/>
      </c>
      <c r="CJ200" s="2" t="str">
        <f t="shared" si="169"/>
        <v/>
      </c>
      <c r="CK200" s="2" t="str">
        <f t="shared" si="169"/>
        <v/>
      </c>
      <c r="CL200" s="2" t="str">
        <f t="shared" si="169"/>
        <v/>
      </c>
      <c r="CM200" s="2" t="str">
        <f t="shared" si="169"/>
        <v/>
      </c>
      <c r="CN200" s="2" t="str">
        <f t="shared" si="169"/>
        <v/>
      </c>
      <c r="CO200" s="2" t="str">
        <f t="shared" si="169"/>
        <v/>
      </c>
      <c r="CP200" s="2" t="str">
        <f t="shared" si="169"/>
        <v/>
      </c>
      <c r="CQ200" s="2" t="str">
        <f t="shared" si="169"/>
        <v/>
      </c>
      <c r="CR200" s="2" t="str">
        <f t="shared" si="169"/>
        <v/>
      </c>
      <c r="CS200" s="2" t="str">
        <f t="shared" si="169"/>
        <v/>
      </c>
      <c r="CU200" s="2">
        <f t="shared" si="170"/>
        <v>39.110999999999997</v>
      </c>
      <c r="CV200" s="2">
        <f t="shared" si="170"/>
        <v>37.409999999999997</v>
      </c>
      <c r="CW200" s="2">
        <f t="shared" si="170"/>
        <v>35.131</v>
      </c>
      <c r="CX200" s="2" t="str">
        <f t="shared" si="170"/>
        <v/>
      </c>
      <c r="CY200" s="2" t="str">
        <f t="shared" si="170"/>
        <v/>
      </c>
      <c r="CZ200" s="2">
        <f t="shared" si="170"/>
        <v>34.082999999999998</v>
      </c>
      <c r="DA200" s="2" t="str">
        <f t="shared" si="170"/>
        <v/>
      </c>
      <c r="DB200" s="2" t="str">
        <f t="shared" si="170"/>
        <v/>
      </c>
      <c r="DC200" s="2" t="str">
        <f t="shared" si="170"/>
        <v/>
      </c>
      <c r="DD200" s="2" t="str">
        <f t="shared" si="170"/>
        <v/>
      </c>
      <c r="DE200" s="2" t="str">
        <f t="shared" si="170"/>
        <v/>
      </c>
      <c r="DF200" s="2" t="str">
        <f t="shared" si="170"/>
        <v/>
      </c>
      <c r="DG200" s="2">
        <f t="shared" si="170"/>
        <v>36.017000000000003</v>
      </c>
      <c r="DH200" s="2">
        <f t="shared" si="170"/>
        <v>31.067</v>
      </c>
      <c r="DI200" s="2" t="str">
        <f t="shared" si="170"/>
        <v/>
      </c>
      <c r="DK200" s="2">
        <f t="shared" si="176"/>
        <v>55.29519112903224</v>
      </c>
      <c r="DL200" s="2">
        <f t="shared" si="176"/>
        <v>72.759905241935485</v>
      </c>
      <c r="DM200" s="2">
        <f t="shared" si="176"/>
        <v>74.454790505865105</v>
      </c>
      <c r="DN200" s="2">
        <f t="shared" si="176"/>
        <v>73.118504948680339</v>
      </c>
      <c r="DO200" s="2">
        <f t="shared" si="176"/>
        <v>94.264224340175943</v>
      </c>
      <c r="DP200" s="2">
        <f t="shared" si="176"/>
        <v>81.927828724216965</v>
      </c>
      <c r="DQ200" s="2">
        <f t="shared" si="176"/>
        <v>85.392484970674474</v>
      </c>
      <c r="DR200" s="2">
        <f t="shared" si="176"/>
        <v>86.529682263814607</v>
      </c>
      <c r="DS200" s="2">
        <f t="shared" si="176"/>
        <v>66.104851612903218</v>
      </c>
      <c r="DT200" s="2">
        <f t="shared" si="176"/>
        <v>64.358968548387097</v>
      </c>
      <c r="DU200" s="2">
        <f t="shared" si="176"/>
        <v>69.87988817204301</v>
      </c>
      <c r="DV200" s="2">
        <f t="shared" si="176"/>
        <v>71.095454545454544</v>
      </c>
      <c r="DW200" s="2">
        <f t="shared" si="176"/>
        <v>85.56845499108735</v>
      </c>
      <c r="DX200" s="2">
        <f t="shared" si="176"/>
        <v>59.492678141711224</v>
      </c>
      <c r="DY200" s="2">
        <f t="shared" si="176"/>
        <v>52.446732019704442</v>
      </c>
      <c r="EA200" s="2">
        <f t="shared" si="164"/>
        <v>35.107684622918718</v>
      </c>
      <c r="EB200" s="2">
        <f t="shared" si="164"/>
        <v>37.203513191354105</v>
      </c>
      <c r="EC200" s="2">
        <f t="shared" si="164"/>
        <v>34.935699157007377</v>
      </c>
      <c r="ED200" s="2">
        <f t="shared" si="164"/>
        <v>32.8597291190585</v>
      </c>
      <c r="EE200" s="2">
        <f t="shared" si="164"/>
        <v>35.529913524871702</v>
      </c>
      <c r="EF200" s="2">
        <f t="shared" si="163"/>
        <v>25.742223989802419</v>
      </c>
      <c r="EG200" s="2">
        <f t="shared" si="163"/>
        <v>31.197423874542963</v>
      </c>
      <c r="EH200" s="2">
        <f t="shared" si="163"/>
        <v>28.495393974507536</v>
      </c>
      <c r="EI200" s="2">
        <f t="shared" si="163"/>
        <v>23.715379794545861</v>
      </c>
      <c r="EJ200" s="2">
        <f t="shared" si="163"/>
        <v>23.18162283939084</v>
      </c>
      <c r="EK200" s="2">
        <f t="shared" si="135"/>
        <v>24.382662919618106</v>
      </c>
      <c r="EL200" s="2">
        <f t="shared" si="130"/>
        <v>26.548316507329503</v>
      </c>
      <c r="EM200" s="2">
        <f t="shared" si="130"/>
        <v>35.138494201317336</v>
      </c>
      <c r="EN200" s="2">
        <f t="shared" si="130"/>
        <v>27.097145660286508</v>
      </c>
      <c r="EO200" s="2">
        <f t="shared" si="130"/>
        <v>30.925850314598424</v>
      </c>
      <c r="EQ200" s="2">
        <f t="shared" si="177"/>
        <v>38.170781037001092</v>
      </c>
      <c r="ER200" s="2">
        <f t="shared" si="177"/>
        <v>36.245429196918792</v>
      </c>
      <c r="ES200" s="2">
        <f t="shared" si="177"/>
        <v>34.915043934495728</v>
      </c>
      <c r="ET200" s="2">
        <f t="shared" si="177"/>
        <v>32.541411093881663</v>
      </c>
      <c r="EU200" s="2">
        <f t="shared" si="177"/>
        <v>34.518659814828659</v>
      </c>
      <c r="EV200" s="2">
        <f t="shared" si="177"/>
        <v>32.73658853088164</v>
      </c>
      <c r="EW200" s="2">
        <f t="shared" si="177"/>
        <v>34.848094562629868</v>
      </c>
      <c r="EX200" s="2">
        <f t="shared" si="177"/>
        <v>30.968322242385749</v>
      </c>
      <c r="EY200" s="2">
        <f t="shared" si="177"/>
        <v>26.256894302548229</v>
      </c>
      <c r="EZ200" s="2">
        <f t="shared" si="177"/>
        <v>25.839095838286983</v>
      </c>
      <c r="FA200" s="2">
        <f t="shared" si="177"/>
        <v>26.010562072523971</v>
      </c>
      <c r="FB200" s="2">
        <f t="shared" si="177"/>
        <v>28.711675157335652</v>
      </c>
      <c r="FC200" s="2">
        <f t="shared" si="177"/>
        <v>35.785765381319962</v>
      </c>
      <c r="FD200" s="2">
        <f t="shared" si="177"/>
        <v>30.771949142129355</v>
      </c>
      <c r="FE200" s="2">
        <f t="shared" si="177"/>
        <v>31.175906113537117</v>
      </c>
      <c r="FG200" s="2">
        <f t="shared" si="178"/>
        <v>0.99999999999800626</v>
      </c>
      <c r="FH200" s="2">
        <f t="shared" si="178"/>
        <v>0.99999999999820455</v>
      </c>
      <c r="FI200" s="2">
        <f t="shared" si="178"/>
        <v>0.99999999999827449</v>
      </c>
      <c r="FJ200" s="2">
        <f t="shared" si="178"/>
        <v>0.99999999999869138</v>
      </c>
      <c r="FK200" s="2">
        <f t="shared" si="178"/>
        <v>0.99999999999845035</v>
      </c>
      <c r="FL200" s="2">
        <f t="shared" si="178"/>
        <v>0.99999999999841804</v>
      </c>
      <c r="FM200" s="2">
        <f t="shared" si="178"/>
        <v>0.99999999999861044</v>
      </c>
      <c r="FN200" s="2">
        <f t="shared" si="178"/>
        <v>0.99999999999849576</v>
      </c>
      <c r="FO200" s="2">
        <f t="shared" si="178"/>
        <v>0.99999999999867617</v>
      </c>
      <c r="FP200" s="2">
        <f t="shared" si="178"/>
        <v>0.99999999999871969</v>
      </c>
      <c r="FQ200" s="2">
        <f t="shared" si="178"/>
        <v>0.99999999999851674</v>
      </c>
      <c r="FR200" s="2">
        <f t="shared" si="178"/>
        <v>0.99999999999815625</v>
      </c>
      <c r="FS200" s="2">
        <f t="shared" si="178"/>
        <v>0.99999999997861577</v>
      </c>
      <c r="FT200" s="2">
        <f t="shared" si="178"/>
        <v>0.99999999983923882</v>
      </c>
      <c r="FU200" s="2">
        <f t="shared" si="178"/>
        <v>0.99999999915290838</v>
      </c>
      <c r="FW200" s="2">
        <f t="shared" si="171"/>
        <v>0.99864467691247849</v>
      </c>
      <c r="FX200" s="2">
        <f t="shared" si="171"/>
        <v>0.9997412815392035</v>
      </c>
      <c r="FY200" s="2">
        <f t="shared" si="171"/>
        <v>0.99975809085854273</v>
      </c>
      <c r="FZ200" s="2">
        <f t="shared" si="171"/>
        <v>0.99981128888790138</v>
      </c>
      <c r="GA200" s="2">
        <f t="shared" si="171"/>
        <v>0.99977231144301171</v>
      </c>
      <c r="GB200" s="2">
        <f t="shared" si="171"/>
        <v>0.99965050434450919</v>
      </c>
      <c r="GC200" s="2">
        <f t="shared" si="171"/>
        <v>0.99982305605130262</v>
      </c>
      <c r="GD200" s="2">
        <f t="shared" si="171"/>
        <v>0.99984362789819736</v>
      </c>
      <c r="GE200" s="2">
        <f t="shared" si="171"/>
        <v>0.99986708321312423</v>
      </c>
      <c r="GF200" s="2">
        <f t="shared" si="171"/>
        <v>0.99986500596770211</v>
      </c>
      <c r="GG200" s="2">
        <f t="shared" si="171"/>
        <v>0.99980467070134382</v>
      </c>
      <c r="GH200" s="2">
        <f t="shared" si="171"/>
        <v>0.99967438026796807</v>
      </c>
      <c r="GI200" s="2">
        <f t="shared" si="171"/>
        <v>0.99920627137207441</v>
      </c>
      <c r="GJ200" s="2">
        <f t="shared" si="171"/>
        <v>0.99813287869426293</v>
      </c>
      <c r="GK200" s="2">
        <f t="shared" si="171"/>
        <v>0.9967618269708296</v>
      </c>
      <c r="GM200" s="107">
        <f t="shared" si="172"/>
        <v>0</v>
      </c>
      <c r="GN200" s="107">
        <f t="shared" si="172"/>
        <v>0</v>
      </c>
      <c r="GO200" s="107">
        <f t="shared" si="172"/>
        <v>0</v>
      </c>
      <c r="GP200" s="107">
        <f t="shared" si="172"/>
        <v>0</v>
      </c>
      <c r="GQ200" s="107">
        <f t="shared" si="172"/>
        <v>0</v>
      </c>
      <c r="GR200" s="107">
        <f t="shared" si="172"/>
        <v>0</v>
      </c>
      <c r="GS200" s="107">
        <f t="shared" si="172"/>
        <v>0</v>
      </c>
      <c r="GT200" s="107">
        <f t="shared" si="172"/>
        <v>0</v>
      </c>
      <c r="GU200" s="107">
        <f t="shared" si="172"/>
        <v>0</v>
      </c>
      <c r="GV200" s="107">
        <f t="shared" si="172"/>
        <v>0</v>
      </c>
      <c r="GW200" s="107">
        <f t="shared" si="172"/>
        <v>0</v>
      </c>
      <c r="GX200" s="107">
        <f t="shared" si="172"/>
        <v>0</v>
      </c>
      <c r="GY200" s="107">
        <f t="shared" si="172"/>
        <v>0</v>
      </c>
      <c r="GZ200" s="107">
        <f t="shared" si="172"/>
        <v>0</v>
      </c>
      <c r="HA200" s="107">
        <f t="shared" si="172"/>
        <v>0</v>
      </c>
      <c r="HC200" s="107">
        <f t="shared" si="132"/>
        <v>2.1240366653845863E-271</v>
      </c>
      <c r="HD200" s="107">
        <f t="shared" si="132"/>
        <v>0</v>
      </c>
      <c r="HE200" s="107">
        <f t="shared" si="132"/>
        <v>0</v>
      </c>
      <c r="HF200" s="107">
        <f t="shared" si="132"/>
        <v>0</v>
      </c>
      <c r="HG200" s="107">
        <f t="shared" si="132"/>
        <v>0</v>
      </c>
      <c r="HH200" s="107">
        <f t="shared" si="132"/>
        <v>0</v>
      </c>
      <c r="HI200" s="107">
        <f t="shared" si="166"/>
        <v>0</v>
      </c>
      <c r="HJ200" s="107">
        <f t="shared" si="166"/>
        <v>0</v>
      </c>
      <c r="HK200" s="107">
        <f t="shared" si="166"/>
        <v>0</v>
      </c>
      <c r="HL200" s="107">
        <f t="shared" si="166"/>
        <v>0</v>
      </c>
      <c r="HM200" s="107">
        <f t="shared" si="166"/>
        <v>0</v>
      </c>
      <c r="HN200" s="107">
        <f t="shared" si="166"/>
        <v>0</v>
      </c>
      <c r="HO200" s="107">
        <f t="shared" si="149"/>
        <v>0</v>
      </c>
      <c r="HP200" s="107">
        <f t="shared" si="149"/>
        <v>0</v>
      </c>
      <c r="HQ200" s="107">
        <f t="shared" si="149"/>
        <v>0</v>
      </c>
      <c r="HS200" s="107">
        <f t="shared" si="173"/>
        <v>1.5556648072972643E-68</v>
      </c>
      <c r="HT200" s="107">
        <f t="shared" si="173"/>
        <v>6.0932676826486299E-87</v>
      </c>
      <c r="HU200" s="107">
        <f t="shared" si="173"/>
        <v>1.4924102175720527E-91</v>
      </c>
      <c r="HV200" s="107">
        <f t="shared" si="173"/>
        <v>3.9906251975421711E-114</v>
      </c>
      <c r="HW200" s="107">
        <f t="shared" si="173"/>
        <v>1.1193394280202341E-112</v>
      </c>
      <c r="HX200" s="107">
        <f t="shared" si="173"/>
        <v>4.5843310128259129E-103</v>
      </c>
      <c r="HY200" s="107">
        <f t="shared" si="173"/>
        <v>7.2162602038264226E-121</v>
      </c>
      <c r="HZ200" s="107">
        <f t="shared" si="173"/>
        <v>1.2112313348702232E-117</v>
      </c>
      <c r="IA200" s="107">
        <f t="shared" si="173"/>
        <v>4.6003917836701131E-132</v>
      </c>
      <c r="IB200" s="107">
        <f t="shared" si="173"/>
        <v>2.0440951116261628E-138</v>
      </c>
      <c r="IC200" s="107">
        <f t="shared" si="173"/>
        <v>4.113711131919873E-132</v>
      </c>
      <c r="ID200" s="107">
        <f t="shared" si="173"/>
        <v>3.8466382213479805E-108</v>
      </c>
      <c r="IE200" s="107">
        <f t="shared" si="173"/>
        <v>2.5964816273282157E-101</v>
      </c>
      <c r="IF200" s="107">
        <f t="shared" si="173"/>
        <v>1.2583216108502603E-100</v>
      </c>
      <c r="IG200" s="107">
        <f t="shared" si="173"/>
        <v>4.5014951266441882E-121</v>
      </c>
      <c r="II200" s="107">
        <f t="shared" si="174"/>
        <v>2.9066057937522683E-15</v>
      </c>
      <c r="IJ200" s="107">
        <f t="shared" si="174"/>
        <v>6.5242062730698047E-26</v>
      </c>
      <c r="IK200" s="107">
        <f t="shared" si="174"/>
        <v>1.9500348810811266E-27</v>
      </c>
      <c r="IL200" s="107">
        <f t="shared" si="174"/>
        <v>2.2286556490146529E-34</v>
      </c>
      <c r="IM200" s="107">
        <f t="shared" si="174"/>
        <v>2.7595432834710551E-33</v>
      </c>
      <c r="IN200" s="107">
        <f t="shared" si="174"/>
        <v>6.9915656434258325E-29</v>
      </c>
      <c r="IO200" s="107">
        <f t="shared" si="174"/>
        <v>1.3610517371004177E-36</v>
      </c>
      <c r="IP200" s="107">
        <f t="shared" si="174"/>
        <v>2.9375751951229522E-36</v>
      </c>
      <c r="IQ200" s="107">
        <f t="shared" si="174"/>
        <v>5.2009872143332539E-41</v>
      </c>
      <c r="IR200" s="107">
        <f t="shared" si="174"/>
        <v>5.1731568372108429E-43</v>
      </c>
      <c r="IS200" s="107">
        <f t="shared" si="174"/>
        <v>2.1147408268943265E-39</v>
      </c>
      <c r="IT200" s="107">
        <f t="shared" si="174"/>
        <v>9.0297060443886006E-31</v>
      </c>
      <c r="IU200" s="107">
        <f t="shared" si="174"/>
        <v>2.5689259290828824E-28</v>
      </c>
      <c r="IV200" s="107">
        <f t="shared" si="174"/>
        <v>1.3477261184945324E-26</v>
      </c>
      <c r="IW200" s="107">
        <f t="shared" si="174"/>
        <v>1.6674142054767783E-7</v>
      </c>
      <c r="IY200" s="107">
        <f t="shared" si="175"/>
        <v>2.9066057937522683E-15</v>
      </c>
      <c r="IZ200" s="107">
        <f t="shared" si="175"/>
        <v>6.5242062730698047E-26</v>
      </c>
      <c r="JA200" s="107">
        <f t="shared" si="175"/>
        <v>1.9500348810811266E-27</v>
      </c>
      <c r="JB200" s="107">
        <f t="shared" si="175"/>
        <v>2.2286556490146529E-34</v>
      </c>
      <c r="JC200" s="107">
        <f t="shared" si="175"/>
        <v>2.7595432834710551E-33</v>
      </c>
      <c r="JD200" s="107">
        <f t="shared" si="175"/>
        <v>6.9915656434258325E-29</v>
      </c>
      <c r="JE200" s="107">
        <f t="shared" si="175"/>
        <v>1.3610517371004177E-36</v>
      </c>
      <c r="JF200" s="107">
        <f t="shared" si="175"/>
        <v>2.9375751951229522E-36</v>
      </c>
      <c r="JG200" s="107">
        <f t="shared" si="175"/>
        <v>5.2009872143332539E-41</v>
      </c>
      <c r="JH200" s="107">
        <f t="shared" si="175"/>
        <v>5.1731568372108429E-43</v>
      </c>
      <c r="JI200" s="107">
        <f t="shared" si="175"/>
        <v>2.1147408268943265E-39</v>
      </c>
      <c r="JJ200" s="107">
        <f t="shared" si="175"/>
        <v>9.0297060443886006E-31</v>
      </c>
      <c r="JK200" s="107">
        <f t="shared" si="175"/>
        <v>2.5689259290828824E-28</v>
      </c>
      <c r="JL200" s="107">
        <f t="shared" si="175"/>
        <v>1.3477261184945324E-26</v>
      </c>
      <c r="JM200" s="107">
        <f t="shared" si="175"/>
        <v>1.6674142054767783E-7</v>
      </c>
    </row>
    <row r="201" spans="2:273" x14ac:dyDescent="0.25">
      <c r="B201" s="2">
        <v>173</v>
      </c>
      <c r="C201" s="37">
        <v>40.381</v>
      </c>
      <c r="D201" s="37">
        <v>37.048999999999999</v>
      </c>
      <c r="E201" s="37">
        <v>34.508000000000003</v>
      </c>
      <c r="F201" s="37">
        <v>32.015999999999998</v>
      </c>
      <c r="G201" s="37">
        <v>34.216999999999999</v>
      </c>
      <c r="H201" s="37">
        <v>33.75</v>
      </c>
      <c r="I201" s="37">
        <v>35.383000000000003</v>
      </c>
      <c r="J201" s="37">
        <v>32.299999999999997</v>
      </c>
      <c r="K201" s="37">
        <v>28.423999999999999</v>
      </c>
      <c r="L201" s="37">
        <v>26.542000000000002</v>
      </c>
      <c r="M201" s="37">
        <v>26.797000000000001</v>
      </c>
      <c r="N201" s="37">
        <v>28.817</v>
      </c>
      <c r="O201" s="37">
        <v>35.866999999999997</v>
      </c>
      <c r="P201" s="37">
        <v>30.966999999999999</v>
      </c>
      <c r="Q201" s="37">
        <v>31</v>
      </c>
      <c r="S201" s="4">
        <f>AY201 + (C$3 * _xlfn.NORM.DIST($B201, C$7, ABS(C$11), FALSE) * _xlfn.NORM.DIST(($B201 - C$7)*C$15, 0, ABS(C$11), TRUE) * 2)
               + (C$4 * _xlfn.NORM.DIST($B201, C$8, ABS(C$12), FALSE) * _xlfn.NORM.DIST(($B201 - C$8)*C$16, 0, ABS(C$12), TRUE) * 2)
               + (C$5 * _xlfn.NORM.DIST($B201, C$9, ABS(C$13), FALSE) * _xlfn.NORM.DIST(($B201 - C$9)*C$17, 0, ABS(C$13), TRUE) * 2)
               + (C$6 * _xlfn.NORM.DIST($B201, C$10, ABS(C$14), FALSE) * _xlfn.NORM.DIST(($B201 - C$10)*C$18, 0, ABS(C$14), TRUE) * 2)</f>
        <v>38.135244872934756</v>
      </c>
      <c r="T201" s="4">
        <f>AZ201 + (D$3 * _xlfn.NORM.DIST($B201, D$7, ABS(D$11), FALSE) * _xlfn.NORM.DIST(($B201 - D$7)*D$15, 0, ABS(D$11), TRUE) * 2)
               + (D$4 * _xlfn.NORM.DIST($B201, D$8, ABS(D$12), FALSE) * _xlfn.NORM.DIST(($B201 - D$8)*D$16, 0, ABS(D$12), TRUE) * 2)
               + (D$5 * _xlfn.NORM.DIST($B201, D$9, ABS(D$13), FALSE) * _xlfn.NORM.DIST(($B201 - D$9)*D$17, 0, ABS(D$13), TRUE) * 2)
               + (D$6 * _xlfn.NORM.DIST($B201, D$10, ABS(D$14), FALSE) * _xlfn.NORM.DIST(($B201 - D$10)*D$18, 0, ABS(D$14), TRUE) * 2)</f>
        <v>36.17402845774852</v>
      </c>
      <c r="U201" s="4">
        <f>BA201 + (E$3 * _xlfn.NORM.DIST($B201, E$7, ABS(E$11), FALSE) * _xlfn.NORM.DIST(($B201 - E$7)*E$15, 0, ABS(E$11), TRUE) * 2)
               + (E$4 * _xlfn.NORM.DIST($B201, E$8, ABS(E$12), FALSE) * _xlfn.NORM.DIST(($B201 - E$8)*E$16, 0, ABS(E$12), TRUE) * 2)
               + (E$5 * _xlfn.NORM.DIST($B201, E$9, ABS(E$13), FALSE) * _xlfn.NORM.DIST(($B201 - E$9)*E$17, 0, ABS(E$13), TRUE) * 2)
               + (E$6 * _xlfn.NORM.DIST($B201, E$10, ABS(E$14), FALSE) * _xlfn.NORM.DIST(($B201 - E$10)*E$18, 0, ABS(E$14), TRUE) * 2)</f>
        <v>34.792705590876686</v>
      </c>
      <c r="V201" s="4" t="e">
        <f>BB201 + (F$3 * _xlfn.NORM.DIST($B201, F$7, ABS(F$11), FALSE) * _xlfn.NORM.DIST(($B201 - F$7)*F$15, 0, ABS(F$11), TRUE) * 2)
               + (F$4 * _xlfn.NORM.DIST($B201, F$8, ABS(F$12), FALSE) * _xlfn.NORM.DIST(($B201 - F$8)*F$16, 0, ABS(F$12), TRUE) * 2)
               + (F$5 * _xlfn.NORM.DIST($B201, F$9, ABS(F$13), FALSE) * _xlfn.NORM.DIST(($B201 - F$9)*F$17, 0, ABS(F$13), TRUE) * 2)
               + (F$6 * _xlfn.NORM.DIST($B201, F$10, ABS(F$14), FALSE) * _xlfn.NORM.DIST(($B201 - F$10)*F$18, 0, ABS(F$14), TRUE) * 2)</f>
        <v>#N/A</v>
      </c>
      <c r="W201" s="4" t="e">
        <f>BC201 + (G$3 * _xlfn.NORM.DIST($B201, G$7, ABS(G$11), FALSE) * _xlfn.NORM.DIST(($B201 - G$7)*G$15, 0, ABS(G$11), TRUE) * 2)
               + (G$4 * _xlfn.NORM.DIST($B201, G$8, ABS(G$12), FALSE) * _xlfn.NORM.DIST(($B201 - G$8)*G$16, 0, ABS(G$12), TRUE) * 2)
               + (G$5 * _xlfn.NORM.DIST($B201, G$9, ABS(G$13), FALSE) * _xlfn.NORM.DIST(($B201 - G$9)*G$17, 0, ABS(G$13), TRUE) * 2)
               + (G$6 * _xlfn.NORM.DIST($B201, G$10, ABS(G$14), FALSE) * _xlfn.NORM.DIST(($B201 - G$10)*G$18, 0, ABS(G$14), TRUE) * 2)</f>
        <v>#N/A</v>
      </c>
      <c r="X201" s="4" t="e">
        <f>BD201 + (H$3 * _xlfn.NORM.DIST($B201, H$7, ABS(H$11), FALSE) * _xlfn.NORM.DIST(($B201 - H$7)*H$15, 0, ABS(H$11), TRUE) * 2)
               + (H$4 * _xlfn.NORM.DIST($B201, H$8, ABS(H$12), FALSE) * _xlfn.NORM.DIST(($B201 - H$8)*H$16, 0, ABS(H$12), TRUE) * 2)
               + (H$5 * _xlfn.NORM.DIST($B201, H$9, ABS(H$13), FALSE) * _xlfn.NORM.DIST(($B201 - H$9)*H$17, 0, ABS(H$13), TRUE) * 2)
               + (H$6 * _xlfn.NORM.DIST($B201, H$10, ABS(H$14), FALSE) * _xlfn.NORM.DIST(($B201 - H$10)*H$18, 0, ABS(H$14), TRUE) * 2)</f>
        <v>#N/A</v>
      </c>
      <c r="Y201" s="4" t="e">
        <f>BE201 + (I$3 * _xlfn.NORM.DIST($B201, I$7, ABS(I$11), FALSE) * _xlfn.NORM.DIST(($B201 - I$7)*I$15, 0, ABS(I$11), TRUE) * 2)
               + (I$4 * _xlfn.NORM.DIST($B201, I$8, ABS(I$12), FALSE) * _xlfn.NORM.DIST(($B201 - I$8)*I$16, 0, ABS(I$12), TRUE) * 2)
               + (I$5 * _xlfn.NORM.DIST($B201, I$9, ABS(I$13), FALSE) * _xlfn.NORM.DIST(($B201 - I$9)*I$17, 0, ABS(I$13), TRUE) * 2)
               + (I$6 * _xlfn.NORM.DIST($B201, I$10, ABS(I$14), FALSE) * _xlfn.NORM.DIST(($B201 - I$10)*I$18, 0, ABS(I$14), TRUE) * 2)</f>
        <v>#N/A</v>
      </c>
      <c r="Z201" s="4" t="e">
        <f>BF201 + (J$3 * _xlfn.NORM.DIST($B201, J$7, ABS(J$11), FALSE) * _xlfn.NORM.DIST(($B201 - J$7)*J$15, 0, ABS(J$11), TRUE) * 2)
               + (J$4 * _xlfn.NORM.DIST($B201, J$8, ABS(J$12), FALSE) * _xlfn.NORM.DIST(($B201 - J$8)*J$16, 0, ABS(J$12), TRUE) * 2)
               + (J$5 * _xlfn.NORM.DIST($B201, J$9, ABS(J$13), FALSE) * _xlfn.NORM.DIST(($B201 - J$9)*J$17, 0, ABS(J$13), TRUE) * 2)
               + (J$6 * _xlfn.NORM.DIST($B201, J$10, ABS(J$14), FALSE) * _xlfn.NORM.DIST(($B201 - J$10)*J$18, 0, ABS(J$14), TRUE) * 2)</f>
        <v>#N/A</v>
      </c>
      <c r="AA201" s="4" t="e">
        <f>BG201 + (K$3 * _xlfn.NORM.DIST($B201, K$7, ABS(K$11), FALSE) * _xlfn.NORM.DIST(($B201 - K$7)*K$15, 0, ABS(K$11), TRUE) * 2)
               + (K$4 * _xlfn.NORM.DIST($B201, K$8, ABS(K$12), FALSE) * _xlfn.NORM.DIST(($B201 - K$8)*K$16, 0, ABS(K$12), TRUE) * 2)
               + (K$5 * _xlfn.NORM.DIST($B201, K$9, ABS(K$13), FALSE) * _xlfn.NORM.DIST(($B201 - K$9)*K$17, 0, ABS(K$13), TRUE) * 2)
               + (K$6 * _xlfn.NORM.DIST($B201, K$10, ABS(K$14), FALSE) * _xlfn.NORM.DIST(($B201 - K$10)*K$18, 0, ABS(K$14), TRUE) * 2)</f>
        <v>#N/A</v>
      </c>
      <c r="AB201" s="4" t="e">
        <f>BH201 + (L$3 * _xlfn.NORM.DIST($B201, L$7, ABS(L$11), FALSE) * _xlfn.NORM.DIST(($B201 - L$7)*L$15, 0, ABS(L$11), TRUE) * 2)
               + (L$4 * _xlfn.NORM.DIST($B201, L$8, ABS(L$12), FALSE) * _xlfn.NORM.DIST(($B201 - L$8)*L$16, 0, ABS(L$12), TRUE) * 2)
               + (L$5 * _xlfn.NORM.DIST($B201, L$9, ABS(L$13), FALSE) * _xlfn.NORM.DIST(($B201 - L$9)*L$17, 0, ABS(L$13), TRUE) * 2)
               + (L$6 * _xlfn.NORM.DIST($B201, L$10, ABS(L$14), FALSE) * _xlfn.NORM.DIST(($B201 - L$10)*L$18, 0, ABS(L$14), TRUE) * 2)</f>
        <v>#N/A</v>
      </c>
      <c r="AC201" s="4" t="e">
        <f>BI201 + (M$3 * _xlfn.NORM.DIST($B201, M$7, ABS(M$11), FALSE) * _xlfn.NORM.DIST(($B201 - M$7)*M$15, 0, ABS(M$11), TRUE) * 2)
               + (M$4 * _xlfn.NORM.DIST($B201, M$8, ABS(M$12), FALSE) * _xlfn.NORM.DIST(($B201 - M$8)*M$16, 0, ABS(M$12), TRUE) * 2)
               + (M$5 * _xlfn.NORM.DIST($B201, M$9, ABS(M$13), FALSE) * _xlfn.NORM.DIST(($B201 - M$9)*M$17, 0, ABS(M$13), TRUE) * 2)
               + (M$6 * _xlfn.NORM.DIST($B201, M$10, ABS(M$14), FALSE) * _xlfn.NORM.DIST(($B201 - M$10)*M$18, 0, ABS(M$14), TRUE) * 2)</f>
        <v>#N/A</v>
      </c>
      <c r="AD201" s="4" t="e">
        <f>BJ201 + (N$3 * _xlfn.NORM.DIST($B201, N$7, ABS(N$11), FALSE) * _xlfn.NORM.DIST(($B201 - N$7)*N$15, 0, ABS(N$11), TRUE) * 2)
               + (N$4 * _xlfn.NORM.DIST($B201, N$8, ABS(N$12), FALSE) * _xlfn.NORM.DIST(($B201 - N$8)*N$16, 0, ABS(N$12), TRUE) * 2)
               + (N$5 * _xlfn.NORM.DIST($B201, N$9, ABS(N$13), FALSE) * _xlfn.NORM.DIST(($B201 - N$9)*N$17, 0, ABS(N$13), TRUE) * 2)
               + (N$6 * _xlfn.NORM.DIST($B201, N$10, ABS(N$14), FALSE) * _xlfn.NORM.DIST(($B201 - N$10)*N$18, 0, ABS(N$14), TRUE) * 2)</f>
        <v>#N/A</v>
      </c>
      <c r="AE201" s="4" t="e">
        <f>BK201 + (O$3 * _xlfn.NORM.DIST($B201, O$7, ABS(O$11), FALSE) * _xlfn.NORM.DIST(($B201 - O$7)*O$15, 0, ABS(O$11), TRUE) * 2)
               + (O$4 * _xlfn.NORM.DIST($B201, O$8, ABS(O$12), FALSE) * _xlfn.NORM.DIST(($B201 - O$8)*O$16, 0, ABS(O$12), TRUE) * 2)
               + (O$5 * _xlfn.NORM.DIST($B201, O$9, ABS(O$13), FALSE) * _xlfn.NORM.DIST(($B201 - O$9)*O$17, 0, ABS(O$13), TRUE) * 2)
               + (O$6 * _xlfn.NORM.DIST($B201, O$10, ABS(O$14), FALSE) * _xlfn.NORM.DIST(($B201 - O$10)*O$18, 0, ABS(O$14), TRUE) * 2)</f>
        <v>#N/A</v>
      </c>
      <c r="AF201" s="4">
        <f t="shared" si="133"/>
        <v>30.590070228466058</v>
      </c>
      <c r="AG201" s="4" t="e">
        <f t="shared" si="133"/>
        <v>#N/A</v>
      </c>
      <c r="AI201" s="4">
        <f>IF(OR($B201 &lt; C$231, $B201 &gt; C$234), 0, C201-S201)</f>
        <v>2.2457551270652445</v>
      </c>
      <c r="AJ201" s="4">
        <f>IF(OR($B201 &lt; D$231, $B201 &gt; D$234), 0, D201-T201)</f>
        <v>0.87497154225147966</v>
      </c>
      <c r="AK201" s="4">
        <f>IF(OR($B201 &lt; E$231, $B201 &gt; E$234), 0, E201-U201)</f>
        <v>-0.28470559087668335</v>
      </c>
      <c r="AL201" s="4">
        <f>IF(OR($B201 &lt; F$231, $B201 &gt; F$234), 0, F201-V201)</f>
        <v>0</v>
      </c>
      <c r="AM201" s="4">
        <f>IF(OR($B201 &lt; G$231, $B201 &gt; G$234), 0, G201-W201)</f>
        <v>0</v>
      </c>
      <c r="AN201" s="4">
        <f>IF(OR($B201 &lt; H$231, $B201 &gt; H$234), 0, H201-X201)</f>
        <v>0</v>
      </c>
      <c r="AO201" s="4">
        <f>IF(OR($B201 &lt; I$231, $B201 &gt; I$234), 0, I201-Y201)</f>
        <v>0</v>
      </c>
      <c r="AP201" s="4">
        <f>IF(OR($B201 &lt; J$231, $B201 &gt; J$234), 0, J201-Z201)</f>
        <v>0</v>
      </c>
      <c r="AQ201" s="4">
        <f>IF(OR($B201 &lt; K$231, $B201 &gt; K$234), 0, K201-AA201)</f>
        <v>0</v>
      </c>
      <c r="AR201" s="4">
        <f>IF(OR($B201 &lt; L$231, $B201 &gt; L$234), 0, L201-AB201)</f>
        <v>0</v>
      </c>
      <c r="AS201" s="4">
        <f>IF(OR($B201 &lt; M$231, $B201 &gt; M$234), 0, M201-AC201)</f>
        <v>0</v>
      </c>
      <c r="AT201" s="4">
        <f>IF(OR($B201 &lt; N$231, $B201 &gt; N$234), 0, N201-AD201)</f>
        <v>0</v>
      </c>
      <c r="AU201" s="4">
        <f>IF(OR($B201 &lt; O$231, $B201 &gt; O$234), 0, O201-AE201)</f>
        <v>0</v>
      </c>
      <c r="AV201" s="4">
        <f t="shared" si="165"/>
        <v>0.37692977153394125</v>
      </c>
      <c r="AW201" s="4">
        <f t="shared" si="165"/>
        <v>0</v>
      </c>
      <c r="AY201" s="2">
        <f t="shared" si="167"/>
        <v>38.135244872934756</v>
      </c>
      <c r="AZ201" s="2">
        <f t="shared" si="167"/>
        <v>36.17402845774852</v>
      </c>
      <c r="BA201" s="2">
        <f t="shared" si="167"/>
        <v>34.792705590876686</v>
      </c>
      <c r="BB201" s="2" t="e">
        <f t="shared" si="167"/>
        <v>#N/A</v>
      </c>
      <c r="BC201" s="2" t="e">
        <f t="shared" si="167"/>
        <v>#N/A</v>
      </c>
      <c r="BD201" s="2" t="e">
        <f t="shared" si="167"/>
        <v>#N/A</v>
      </c>
      <c r="BE201" s="2" t="e">
        <f t="shared" si="167"/>
        <v>#N/A</v>
      </c>
      <c r="BF201" s="2" t="e">
        <f t="shared" si="167"/>
        <v>#N/A</v>
      </c>
      <c r="BG201" s="2" t="e">
        <f t="shared" si="167"/>
        <v>#N/A</v>
      </c>
      <c r="BH201" s="2" t="e">
        <f t="shared" si="167"/>
        <v>#N/A</v>
      </c>
      <c r="BI201" s="2" t="e">
        <f t="shared" si="167"/>
        <v>#N/A</v>
      </c>
      <c r="BJ201" s="2" t="e">
        <f t="shared" si="167"/>
        <v>#N/A</v>
      </c>
      <c r="BK201" s="2" t="e">
        <f t="shared" si="167"/>
        <v>#N/A</v>
      </c>
      <c r="BL201" s="2">
        <f t="shared" si="167"/>
        <v>30.590070228466058</v>
      </c>
      <c r="BM201" s="2" t="e">
        <f t="shared" si="167"/>
        <v>#N/A</v>
      </c>
      <c r="BO201" s="2" t="str">
        <f t="shared" si="168"/>
        <v/>
      </c>
      <c r="BP201" s="2" t="str">
        <f t="shared" si="168"/>
        <v/>
      </c>
      <c r="BQ201" s="2" t="str">
        <f t="shared" si="168"/>
        <v/>
      </c>
      <c r="BR201" s="2" t="str">
        <f t="shared" si="168"/>
        <v/>
      </c>
      <c r="BS201" s="2" t="str">
        <f t="shared" si="168"/>
        <v/>
      </c>
      <c r="BT201" s="2" t="str">
        <f t="shared" si="168"/>
        <v/>
      </c>
      <c r="BU201" s="2" t="str">
        <f t="shared" si="168"/>
        <v/>
      </c>
      <c r="BV201" s="2" t="str">
        <f t="shared" si="168"/>
        <v/>
      </c>
      <c r="BW201" s="2" t="str">
        <f t="shared" si="168"/>
        <v/>
      </c>
      <c r="BX201" s="2" t="str">
        <f t="shared" si="168"/>
        <v/>
      </c>
      <c r="BY201" s="2" t="str">
        <f t="shared" si="168"/>
        <v/>
      </c>
      <c r="BZ201" s="2" t="str">
        <f t="shared" si="168"/>
        <v/>
      </c>
      <c r="CA201" s="2" t="str">
        <f t="shared" si="168"/>
        <v/>
      </c>
      <c r="CB201" s="2" t="str">
        <f t="shared" si="168"/>
        <v/>
      </c>
      <c r="CC201" s="2" t="str">
        <f t="shared" si="168"/>
        <v/>
      </c>
      <c r="CE201" s="2" t="str">
        <f t="shared" si="169"/>
        <v/>
      </c>
      <c r="CF201" s="2" t="str">
        <f t="shared" si="169"/>
        <v/>
      </c>
      <c r="CG201" s="2" t="str">
        <f t="shared" si="169"/>
        <v/>
      </c>
      <c r="CH201" s="2" t="str">
        <f t="shared" si="169"/>
        <v/>
      </c>
      <c r="CI201" s="2" t="str">
        <f t="shared" si="169"/>
        <v/>
      </c>
      <c r="CJ201" s="2" t="str">
        <f t="shared" si="169"/>
        <v/>
      </c>
      <c r="CK201" s="2" t="str">
        <f t="shared" si="169"/>
        <v/>
      </c>
      <c r="CL201" s="2" t="str">
        <f t="shared" si="169"/>
        <v/>
      </c>
      <c r="CM201" s="2" t="str">
        <f t="shared" si="169"/>
        <v/>
      </c>
      <c r="CN201" s="2" t="str">
        <f t="shared" si="169"/>
        <v/>
      </c>
      <c r="CO201" s="2" t="str">
        <f t="shared" si="169"/>
        <v/>
      </c>
      <c r="CP201" s="2" t="str">
        <f t="shared" si="169"/>
        <v/>
      </c>
      <c r="CQ201" s="2" t="str">
        <f t="shared" si="169"/>
        <v/>
      </c>
      <c r="CR201" s="2" t="str">
        <f t="shared" si="169"/>
        <v/>
      </c>
      <c r="CS201" s="2" t="str">
        <f t="shared" si="169"/>
        <v/>
      </c>
      <c r="CU201" s="2">
        <f t="shared" si="170"/>
        <v>40.381</v>
      </c>
      <c r="CV201" s="2">
        <f t="shared" si="170"/>
        <v>37.048999999999999</v>
      </c>
      <c r="CW201" s="2">
        <f t="shared" si="170"/>
        <v>34.508000000000003</v>
      </c>
      <c r="CX201" s="2" t="str">
        <f t="shared" si="170"/>
        <v/>
      </c>
      <c r="CY201" s="2" t="str">
        <f t="shared" si="170"/>
        <v/>
      </c>
      <c r="CZ201" s="2" t="str">
        <f t="shared" si="170"/>
        <v/>
      </c>
      <c r="DA201" s="2" t="str">
        <f t="shared" si="170"/>
        <v/>
      </c>
      <c r="DB201" s="2" t="str">
        <f t="shared" si="170"/>
        <v/>
      </c>
      <c r="DC201" s="2" t="str">
        <f t="shared" si="170"/>
        <v/>
      </c>
      <c r="DD201" s="2" t="str">
        <f t="shared" si="170"/>
        <v/>
      </c>
      <c r="DE201" s="2" t="str">
        <f t="shared" si="170"/>
        <v/>
      </c>
      <c r="DF201" s="2" t="str">
        <f t="shared" si="170"/>
        <v/>
      </c>
      <c r="DG201" s="2" t="str">
        <f t="shared" si="170"/>
        <v/>
      </c>
      <c r="DH201" s="2">
        <f t="shared" si="170"/>
        <v>30.966999999999999</v>
      </c>
      <c r="DI201" s="2" t="str">
        <f t="shared" si="170"/>
        <v/>
      </c>
      <c r="DK201" s="2">
        <f t="shared" si="176"/>
        <v>55.298901612903208</v>
      </c>
      <c r="DL201" s="2">
        <f t="shared" si="176"/>
        <v>72.867612903225805</v>
      </c>
      <c r="DM201" s="2">
        <f t="shared" si="176"/>
        <v>74.563497434017606</v>
      </c>
      <c r="DN201" s="2">
        <f t="shared" si="176"/>
        <v>73.236554618768309</v>
      </c>
      <c r="DO201" s="2">
        <f t="shared" si="176"/>
        <v>94.501304068914948</v>
      </c>
      <c r="DP201" s="2">
        <f t="shared" si="176"/>
        <v>82.051628265851804</v>
      </c>
      <c r="DQ201" s="2">
        <f t="shared" si="176"/>
        <v>85.561071847507321</v>
      </c>
      <c r="DR201" s="2">
        <f t="shared" si="176"/>
        <v>86.711049910873427</v>
      </c>
      <c r="DS201" s="2">
        <f t="shared" si="176"/>
        <v>66.174177419354834</v>
      </c>
      <c r="DT201" s="2">
        <f t="shared" si="176"/>
        <v>64.431498387096767</v>
      </c>
      <c r="DU201" s="2">
        <f t="shared" si="176"/>
        <v>69.987946236559139</v>
      </c>
      <c r="DV201" s="2">
        <f t="shared" si="176"/>
        <v>71.188681818181806</v>
      </c>
      <c r="DW201" s="2">
        <f t="shared" si="176"/>
        <v>85.698140819964351</v>
      </c>
      <c r="DX201" s="2">
        <f t="shared" si="176"/>
        <v>59.497974598930469</v>
      </c>
      <c r="DY201" s="2">
        <f t="shared" si="176"/>
        <v>52.42685812807882</v>
      </c>
      <c r="EA201" s="2">
        <f t="shared" si="164"/>
        <v>35.031994613124397</v>
      </c>
      <c r="EB201" s="2">
        <f t="shared" si="164"/>
        <v>37.139754132231403</v>
      </c>
      <c r="EC201" s="2">
        <f t="shared" si="164"/>
        <v>34.812501580611169</v>
      </c>
      <c r="ED201" s="2">
        <f t="shared" si="164"/>
        <v>32.749713151279707</v>
      </c>
      <c r="EE201" s="2">
        <f t="shared" si="164"/>
        <v>35.393201761829715</v>
      </c>
      <c r="EF201" s="2">
        <f t="shared" si="163"/>
        <v>25.448054225621412</v>
      </c>
      <c r="EG201" s="2">
        <f t="shared" si="163"/>
        <v>30.958703896252281</v>
      </c>
      <c r="EH201" s="2">
        <f t="shared" si="163"/>
        <v>28.287178463370672</v>
      </c>
      <c r="EI201" s="2">
        <f t="shared" si="163"/>
        <v>23.527003473505289</v>
      </c>
      <c r="EJ201" s="2">
        <f t="shared" si="163"/>
        <v>22.987988624684682</v>
      </c>
      <c r="EK201" s="2">
        <f t="shared" si="135"/>
        <v>24.223653746315279</v>
      </c>
      <c r="EL201" s="2">
        <f t="shared" si="130"/>
        <v>26.355772275334601</v>
      </c>
      <c r="EM201" s="2">
        <f t="shared" si="130"/>
        <v>34.944281933163616</v>
      </c>
      <c r="EN201" s="2">
        <f t="shared" si="130"/>
        <v>26.873083351390392</v>
      </c>
      <c r="EO201" s="2">
        <f t="shared" si="130"/>
        <v>30.754059059905885</v>
      </c>
      <c r="EQ201" s="2">
        <f t="shared" si="177"/>
        <v>38.138590277469753</v>
      </c>
      <c r="ER201" s="2">
        <f t="shared" si="177"/>
        <v>36.173829942586551</v>
      </c>
      <c r="ES201" s="2">
        <f t="shared" si="177"/>
        <v>34.79270178599819</v>
      </c>
      <c r="ET201" s="2">
        <f t="shared" si="177"/>
        <v>32.428330679576163</v>
      </c>
      <c r="EU201" s="2">
        <f t="shared" si="177"/>
        <v>34.369416925195111</v>
      </c>
      <c r="EV201" s="2">
        <f t="shared" si="177"/>
        <v>32.532302507307854</v>
      </c>
      <c r="EW201" s="2">
        <f t="shared" si="177"/>
        <v>34.655929628275679</v>
      </c>
      <c r="EX201" s="2">
        <f t="shared" si="177"/>
        <v>30.792919845086342</v>
      </c>
      <c r="EY201" s="2">
        <f t="shared" si="177"/>
        <v>26.100984437409458</v>
      </c>
      <c r="EZ201" s="2">
        <f t="shared" si="177"/>
        <v>25.679303773695839</v>
      </c>
      <c r="FA201" s="2">
        <f t="shared" si="177"/>
        <v>25.872615629495137</v>
      </c>
      <c r="FB201" s="2">
        <f t="shared" si="177"/>
        <v>28.547140970327515</v>
      </c>
      <c r="FC201" s="2">
        <f t="shared" si="177"/>
        <v>35.599590986842834</v>
      </c>
      <c r="FD201" s="2">
        <f t="shared" si="177"/>
        <v>30.595809298698722</v>
      </c>
      <c r="FE201" s="2">
        <f t="shared" si="177"/>
        <v>31.007509552401746</v>
      </c>
      <c r="FG201" s="2">
        <f t="shared" si="178"/>
        <v>0.99999999999841638</v>
      </c>
      <c r="FH201" s="2">
        <f t="shared" si="178"/>
        <v>0.99999999999857381</v>
      </c>
      <c r="FI201" s="2">
        <f t="shared" si="178"/>
        <v>0.99999999999862943</v>
      </c>
      <c r="FJ201" s="2">
        <f t="shared" si="178"/>
        <v>0.9999999999989605</v>
      </c>
      <c r="FK201" s="2">
        <f t="shared" si="178"/>
        <v>0.9999999999987691</v>
      </c>
      <c r="FL201" s="2">
        <f t="shared" si="178"/>
        <v>0.99999999999874334</v>
      </c>
      <c r="FM201" s="2">
        <f t="shared" si="178"/>
        <v>0.99999999999889622</v>
      </c>
      <c r="FN201" s="2">
        <f t="shared" si="178"/>
        <v>0.99999999999880518</v>
      </c>
      <c r="FO201" s="2">
        <f t="shared" si="178"/>
        <v>0.99999999999894851</v>
      </c>
      <c r="FP201" s="2">
        <f t="shared" si="178"/>
        <v>0.99999999999898304</v>
      </c>
      <c r="FQ201" s="2">
        <f t="shared" si="178"/>
        <v>0.99999999999882172</v>
      </c>
      <c r="FR201" s="2">
        <f t="shared" si="178"/>
        <v>0.99999999999853539</v>
      </c>
      <c r="FS201" s="2">
        <f t="shared" si="178"/>
        <v>0.99999999998265465</v>
      </c>
      <c r="FT201" s="2">
        <f t="shared" si="178"/>
        <v>0.99999999986730703</v>
      </c>
      <c r="FU201" s="2">
        <f t="shared" si="178"/>
        <v>0.99999999929041028</v>
      </c>
      <c r="FW201" s="2">
        <f t="shared" si="171"/>
        <v>0.99892312842463438</v>
      </c>
      <c r="FX201" s="2">
        <f t="shared" si="171"/>
        <v>0.99979448168589291</v>
      </c>
      <c r="FY201" s="2">
        <f t="shared" si="171"/>
        <v>0.99980783517775706</v>
      </c>
      <c r="FZ201" s="2">
        <f t="shared" si="171"/>
        <v>0.99985009561728289</v>
      </c>
      <c r="GA201" s="2">
        <f t="shared" si="171"/>
        <v>0.99981913208057738</v>
      </c>
      <c r="GB201" s="2">
        <f t="shared" si="171"/>
        <v>0.99972236577619678</v>
      </c>
      <c r="GC201" s="2">
        <f t="shared" si="171"/>
        <v>0.99985944331039445</v>
      </c>
      <c r="GD201" s="2">
        <f t="shared" si="171"/>
        <v>0.99987578522950316</v>
      </c>
      <c r="GE201" s="2">
        <f t="shared" si="171"/>
        <v>0.99989441755698427</v>
      </c>
      <c r="GF201" s="2">
        <f t="shared" si="171"/>
        <v>0.99989276745137268</v>
      </c>
      <c r="GG201" s="2">
        <f t="shared" si="171"/>
        <v>0.99984483818958114</v>
      </c>
      <c r="GH201" s="2">
        <f t="shared" si="171"/>
        <v>0.99974133372998042</v>
      </c>
      <c r="GI201" s="2">
        <f t="shared" si="171"/>
        <v>0.99935608570885981</v>
      </c>
      <c r="GJ201" s="2">
        <f t="shared" si="171"/>
        <v>0.99845836770071472</v>
      </c>
      <c r="GK201" s="2">
        <f t="shared" si="171"/>
        <v>0.99728602831958946</v>
      </c>
      <c r="GM201" s="107">
        <f t="shared" si="172"/>
        <v>0</v>
      </c>
      <c r="GN201" s="107">
        <f t="shared" si="172"/>
        <v>0</v>
      </c>
      <c r="GO201" s="107">
        <f t="shared" si="172"/>
        <v>0</v>
      </c>
      <c r="GP201" s="107">
        <f t="shared" si="172"/>
        <v>0</v>
      </c>
      <c r="GQ201" s="107">
        <f t="shared" si="172"/>
        <v>0</v>
      </c>
      <c r="GR201" s="107">
        <f t="shared" si="172"/>
        <v>0</v>
      </c>
      <c r="GS201" s="107">
        <f t="shared" si="172"/>
        <v>0</v>
      </c>
      <c r="GT201" s="107">
        <f t="shared" si="172"/>
        <v>0</v>
      </c>
      <c r="GU201" s="107">
        <f t="shared" si="172"/>
        <v>0</v>
      </c>
      <c r="GV201" s="107">
        <f t="shared" si="172"/>
        <v>0</v>
      </c>
      <c r="GW201" s="107">
        <f t="shared" si="172"/>
        <v>0</v>
      </c>
      <c r="GX201" s="107">
        <f t="shared" si="172"/>
        <v>0</v>
      </c>
      <c r="GY201" s="107">
        <f t="shared" si="172"/>
        <v>0</v>
      </c>
      <c r="GZ201" s="107">
        <f t="shared" si="172"/>
        <v>0</v>
      </c>
      <c r="HA201" s="107">
        <f t="shared" si="172"/>
        <v>0</v>
      </c>
      <c r="HC201" s="107">
        <f t="shared" si="132"/>
        <v>5.0389088999091007E-277</v>
      </c>
      <c r="HD201" s="107">
        <f t="shared" si="132"/>
        <v>0</v>
      </c>
      <c r="HE201" s="107">
        <f t="shared" si="132"/>
        <v>0</v>
      </c>
      <c r="HF201" s="107">
        <f t="shared" si="132"/>
        <v>0</v>
      </c>
      <c r="HG201" s="107">
        <f t="shared" si="132"/>
        <v>0</v>
      </c>
      <c r="HH201" s="107">
        <f t="shared" si="132"/>
        <v>0</v>
      </c>
      <c r="HI201" s="107">
        <f t="shared" si="166"/>
        <v>0</v>
      </c>
      <c r="HJ201" s="107">
        <f t="shared" si="166"/>
        <v>0</v>
      </c>
      <c r="HK201" s="107">
        <f t="shared" si="166"/>
        <v>0</v>
      </c>
      <c r="HL201" s="107">
        <f t="shared" si="166"/>
        <v>0</v>
      </c>
      <c r="HM201" s="107">
        <f t="shared" si="166"/>
        <v>0</v>
      </c>
      <c r="HN201" s="107">
        <f t="shared" si="166"/>
        <v>0</v>
      </c>
      <c r="HO201" s="107">
        <f t="shared" si="149"/>
        <v>0</v>
      </c>
      <c r="HP201" s="107">
        <f t="shared" si="149"/>
        <v>0</v>
      </c>
      <c r="HQ201" s="107">
        <f t="shared" si="149"/>
        <v>0</v>
      </c>
      <c r="HS201" s="107">
        <f t="shared" si="173"/>
        <v>8.1046140217074206E-71</v>
      </c>
      <c r="HT201" s="107">
        <f t="shared" si="173"/>
        <v>1.0940436300200076E-89</v>
      </c>
      <c r="HU201" s="107">
        <f t="shared" si="173"/>
        <v>1.9557824808216661E-94</v>
      </c>
      <c r="HV201" s="107">
        <f t="shared" si="173"/>
        <v>1.1876718671515226E-117</v>
      </c>
      <c r="HW201" s="107">
        <f t="shared" si="173"/>
        <v>3.365080349992826E-116</v>
      </c>
      <c r="HX201" s="107">
        <f t="shared" si="173"/>
        <v>2.3417409070050284E-106</v>
      </c>
      <c r="HY201" s="107">
        <f t="shared" si="173"/>
        <v>1.364498222534544E-124</v>
      </c>
      <c r="HZ201" s="107">
        <f t="shared" si="173"/>
        <v>3.01916238504828E-121</v>
      </c>
      <c r="IA201" s="107">
        <f t="shared" si="173"/>
        <v>4.5960997528252729E-136</v>
      </c>
      <c r="IB201" s="107">
        <f t="shared" si="173"/>
        <v>1.2686108904999923E-142</v>
      </c>
      <c r="IC201" s="107">
        <f t="shared" si="173"/>
        <v>3.3002319329824198E-136</v>
      </c>
      <c r="ID201" s="107">
        <f t="shared" si="173"/>
        <v>1.3418864662197219E-111</v>
      </c>
      <c r="IE201" s="107">
        <f t="shared" si="173"/>
        <v>1.3834546836935273E-104</v>
      </c>
      <c r="IF201" s="107">
        <f t="shared" si="173"/>
        <v>6.4991731248724252E-104</v>
      </c>
      <c r="IG201" s="107">
        <f t="shared" si="173"/>
        <v>3.4501097850469902E-125</v>
      </c>
      <c r="II201" s="107">
        <f t="shared" si="174"/>
        <v>3.0791396548307888E-16</v>
      </c>
      <c r="IJ201" s="107">
        <f t="shared" si="174"/>
        <v>2.7702978229692911E-27</v>
      </c>
      <c r="IK201" s="107">
        <f t="shared" si="174"/>
        <v>6.9903742059750046E-29</v>
      </c>
      <c r="IL201" s="107">
        <f t="shared" si="174"/>
        <v>3.7140107217866428E-36</v>
      </c>
      <c r="IM201" s="107">
        <f t="shared" si="174"/>
        <v>4.8163001467618462E-35</v>
      </c>
      <c r="IN201" s="107">
        <f t="shared" si="174"/>
        <v>1.7663276834246161E-30</v>
      </c>
      <c r="IO201" s="107">
        <f t="shared" si="174"/>
        <v>1.7793261778853579E-38</v>
      </c>
      <c r="IP201" s="107">
        <f t="shared" si="174"/>
        <v>4.255607426786222E-38</v>
      </c>
      <c r="IQ201" s="107">
        <f t="shared" si="174"/>
        <v>4.6138523717106318E-43</v>
      </c>
      <c r="IR201" s="107">
        <f t="shared" si="174"/>
        <v>3.579676336745575E-45</v>
      </c>
      <c r="IS201" s="107">
        <f t="shared" si="174"/>
        <v>1.8490969702848272E-41</v>
      </c>
      <c r="IT201" s="107">
        <f t="shared" si="174"/>
        <v>1.8339379700682808E-32</v>
      </c>
      <c r="IU201" s="107">
        <f t="shared" si="174"/>
        <v>6.6613320792168027E-30</v>
      </c>
      <c r="IV201" s="107">
        <f t="shared" si="174"/>
        <v>3.8209134017548764E-28</v>
      </c>
      <c r="IW201" s="107">
        <f t="shared" si="174"/>
        <v>6.8593061649288997E-8</v>
      </c>
      <c r="IY201" s="107">
        <f t="shared" si="175"/>
        <v>3.0791396548307888E-16</v>
      </c>
      <c r="IZ201" s="107">
        <f t="shared" si="175"/>
        <v>2.7702978229692911E-27</v>
      </c>
      <c r="JA201" s="107">
        <f t="shared" si="175"/>
        <v>6.9903742059750046E-29</v>
      </c>
      <c r="JB201" s="107">
        <f t="shared" si="175"/>
        <v>3.7140107217866428E-36</v>
      </c>
      <c r="JC201" s="107">
        <f t="shared" si="175"/>
        <v>4.8163001467618462E-35</v>
      </c>
      <c r="JD201" s="107">
        <f t="shared" si="175"/>
        <v>1.7663276834246161E-30</v>
      </c>
      <c r="JE201" s="107">
        <f t="shared" si="175"/>
        <v>1.7793261778853579E-38</v>
      </c>
      <c r="JF201" s="107">
        <f t="shared" si="175"/>
        <v>4.255607426786222E-38</v>
      </c>
      <c r="JG201" s="107">
        <f t="shared" si="175"/>
        <v>4.6138523717106318E-43</v>
      </c>
      <c r="JH201" s="107">
        <f t="shared" si="175"/>
        <v>3.579676336745575E-45</v>
      </c>
      <c r="JI201" s="107">
        <f t="shared" si="175"/>
        <v>1.8490969702848272E-41</v>
      </c>
      <c r="JJ201" s="107">
        <f t="shared" si="175"/>
        <v>1.8339379700682808E-32</v>
      </c>
      <c r="JK201" s="107">
        <f t="shared" si="175"/>
        <v>6.6613320792168027E-30</v>
      </c>
      <c r="JL201" s="107">
        <f t="shared" si="175"/>
        <v>3.8209134017548764E-28</v>
      </c>
      <c r="JM201" s="107">
        <f t="shared" si="175"/>
        <v>6.8593061649288997E-8</v>
      </c>
    </row>
    <row r="202" spans="2:273" x14ac:dyDescent="0.25">
      <c r="B202" s="2">
        <v>174</v>
      </c>
      <c r="C202" s="37">
        <v>39.110999999999997</v>
      </c>
      <c r="D202" s="37">
        <v>37.770000000000003</v>
      </c>
      <c r="E202" s="37">
        <v>35.279000000000003</v>
      </c>
      <c r="F202" s="37">
        <v>33.213000000000001</v>
      </c>
      <c r="G202" s="37">
        <v>35.183</v>
      </c>
      <c r="H202" s="37">
        <v>34.017000000000003</v>
      </c>
      <c r="I202" s="37">
        <v>36.017000000000003</v>
      </c>
      <c r="J202" s="37">
        <v>31.533000000000001</v>
      </c>
      <c r="K202" s="37">
        <v>28.39</v>
      </c>
      <c r="L202" s="37">
        <v>26.202999999999999</v>
      </c>
      <c r="M202" s="37">
        <v>26.271000000000001</v>
      </c>
      <c r="N202" s="37">
        <v>30.016999999999999</v>
      </c>
      <c r="O202" s="37">
        <v>35.966999999999999</v>
      </c>
      <c r="P202" s="37">
        <v>32</v>
      </c>
      <c r="Q202" s="37">
        <v>29.433</v>
      </c>
      <c r="S202" s="4">
        <f>AY202 + (C$3 * _xlfn.NORM.DIST($B202, C$7, ABS(C$11), FALSE) * _xlfn.NORM.DIST(($B202 - C$7)*C$15, 0, ABS(C$11), TRUE) * 2)
               + (C$4 * _xlfn.NORM.DIST($B202, C$8, ABS(C$12), FALSE) * _xlfn.NORM.DIST(($B202 - C$8)*C$16, 0, ABS(C$12), TRUE) * 2)
               + (C$5 * _xlfn.NORM.DIST($B202, C$9, ABS(C$13), FALSE) * _xlfn.NORM.DIST(($B202 - C$9)*C$17, 0, ABS(C$13), TRUE) * 2)
               + (C$6 * _xlfn.NORM.DIST($B202, C$10, ABS(C$14), FALSE) * _xlfn.NORM.DIST(($B202 - C$10)*C$18, 0, ABS(C$14), TRUE) * 2)</f>
        <v>38.103704362929427</v>
      </c>
      <c r="T202" s="4">
        <f>AZ202 + (D$3 * _xlfn.NORM.DIST($B202, D$7, ABS(D$11), FALSE) * _xlfn.NORM.DIST(($B202 - D$7)*D$15, 0, ABS(D$11), TRUE) * 2)
               + (D$4 * _xlfn.NORM.DIST($B202, D$8, ABS(D$12), FALSE) * _xlfn.NORM.DIST(($B202 - D$8)*D$16, 0, ABS(D$12), TRUE) * 2)
               + (D$5 * _xlfn.NORM.DIST($B202, D$9, ABS(D$13), FALSE) * _xlfn.NORM.DIST(($B202 - D$9)*D$17, 0, ABS(D$13), TRUE) * 2)
               + (D$6 * _xlfn.NORM.DIST($B202, D$10, ABS(D$14), FALSE) * _xlfn.NORM.DIST(($B202 - D$10)*D$18, 0, ABS(D$14), TRUE) * 2)</f>
        <v>36.102389661076373</v>
      </c>
      <c r="U202" s="4" t="e">
        <f>BA202 + (E$3 * _xlfn.NORM.DIST($B202, E$7, ABS(E$11), FALSE) * _xlfn.NORM.DIST(($B202 - E$7)*E$15, 0, ABS(E$11), TRUE) * 2)
               + (E$4 * _xlfn.NORM.DIST($B202, E$8, ABS(E$12), FALSE) * _xlfn.NORM.DIST(($B202 - E$8)*E$16, 0, ABS(E$12), TRUE) * 2)
               + (E$5 * _xlfn.NORM.DIST($B202, E$9, ABS(E$13), FALSE) * _xlfn.NORM.DIST(($B202 - E$9)*E$17, 0, ABS(E$13), TRUE) * 2)
               + (E$6 * _xlfn.NORM.DIST($B202, E$10, ABS(E$14), FALSE) * _xlfn.NORM.DIST(($B202 - E$10)*E$18, 0, ABS(E$14), TRUE) * 2)</f>
        <v>#N/A</v>
      </c>
      <c r="V202" s="4" t="e">
        <f>BB202 + (F$3 * _xlfn.NORM.DIST($B202, F$7, ABS(F$11), FALSE) * _xlfn.NORM.DIST(($B202 - F$7)*F$15, 0, ABS(F$11), TRUE) * 2)
               + (F$4 * _xlfn.NORM.DIST($B202, F$8, ABS(F$12), FALSE) * _xlfn.NORM.DIST(($B202 - F$8)*F$16, 0, ABS(F$12), TRUE) * 2)
               + (F$5 * _xlfn.NORM.DIST($B202, F$9, ABS(F$13), FALSE) * _xlfn.NORM.DIST(($B202 - F$9)*F$17, 0, ABS(F$13), TRUE) * 2)
               + (F$6 * _xlfn.NORM.DIST($B202, F$10, ABS(F$14), FALSE) * _xlfn.NORM.DIST(($B202 - F$10)*F$18, 0, ABS(F$14), TRUE) * 2)</f>
        <v>#N/A</v>
      </c>
      <c r="W202" s="4" t="e">
        <f>BC202 + (G$3 * _xlfn.NORM.DIST($B202, G$7, ABS(G$11), FALSE) * _xlfn.NORM.DIST(($B202 - G$7)*G$15, 0, ABS(G$11), TRUE) * 2)
               + (G$4 * _xlfn.NORM.DIST($B202, G$8, ABS(G$12), FALSE) * _xlfn.NORM.DIST(($B202 - G$8)*G$16, 0, ABS(G$12), TRUE) * 2)
               + (G$5 * _xlfn.NORM.DIST($B202, G$9, ABS(G$13), FALSE) * _xlfn.NORM.DIST(($B202 - G$9)*G$17, 0, ABS(G$13), TRUE) * 2)
               + (G$6 * _xlfn.NORM.DIST($B202, G$10, ABS(G$14), FALSE) * _xlfn.NORM.DIST(($B202 - G$10)*G$18, 0, ABS(G$14), TRUE) * 2)</f>
        <v>#N/A</v>
      </c>
      <c r="X202" s="4" t="e">
        <f>BD202 + (H$3 * _xlfn.NORM.DIST($B202, H$7, ABS(H$11), FALSE) * _xlfn.NORM.DIST(($B202 - H$7)*H$15, 0, ABS(H$11), TRUE) * 2)
               + (H$4 * _xlfn.NORM.DIST($B202, H$8, ABS(H$12), FALSE) * _xlfn.NORM.DIST(($B202 - H$8)*H$16, 0, ABS(H$12), TRUE) * 2)
               + (H$5 * _xlfn.NORM.DIST($B202, H$9, ABS(H$13), FALSE) * _xlfn.NORM.DIST(($B202 - H$9)*H$17, 0, ABS(H$13), TRUE) * 2)
               + (H$6 * _xlfn.NORM.DIST($B202, H$10, ABS(H$14), FALSE) * _xlfn.NORM.DIST(($B202 - H$10)*H$18, 0, ABS(H$14), TRUE) * 2)</f>
        <v>#N/A</v>
      </c>
      <c r="Y202" s="4" t="e">
        <f>BE202 + (I$3 * _xlfn.NORM.DIST($B202, I$7, ABS(I$11), FALSE) * _xlfn.NORM.DIST(($B202 - I$7)*I$15, 0, ABS(I$11), TRUE) * 2)
               + (I$4 * _xlfn.NORM.DIST($B202, I$8, ABS(I$12), FALSE) * _xlfn.NORM.DIST(($B202 - I$8)*I$16, 0, ABS(I$12), TRUE) * 2)
               + (I$5 * _xlfn.NORM.DIST($B202, I$9, ABS(I$13), FALSE) * _xlfn.NORM.DIST(($B202 - I$9)*I$17, 0, ABS(I$13), TRUE) * 2)
               + (I$6 * _xlfn.NORM.DIST($B202, I$10, ABS(I$14), FALSE) * _xlfn.NORM.DIST(($B202 - I$10)*I$18, 0, ABS(I$14), TRUE) * 2)</f>
        <v>#N/A</v>
      </c>
      <c r="Z202" s="4" t="e">
        <f>BF202 + (J$3 * _xlfn.NORM.DIST($B202, J$7, ABS(J$11), FALSE) * _xlfn.NORM.DIST(($B202 - J$7)*J$15, 0, ABS(J$11), TRUE) * 2)
               + (J$4 * _xlfn.NORM.DIST($B202, J$8, ABS(J$12), FALSE) * _xlfn.NORM.DIST(($B202 - J$8)*J$16, 0, ABS(J$12), TRUE) * 2)
               + (J$5 * _xlfn.NORM.DIST($B202, J$9, ABS(J$13), FALSE) * _xlfn.NORM.DIST(($B202 - J$9)*J$17, 0, ABS(J$13), TRUE) * 2)
               + (J$6 * _xlfn.NORM.DIST($B202, J$10, ABS(J$14), FALSE) * _xlfn.NORM.DIST(($B202 - J$10)*J$18, 0, ABS(J$14), TRUE) * 2)</f>
        <v>#N/A</v>
      </c>
      <c r="AA202" s="4" t="e">
        <f>BG202 + (K$3 * _xlfn.NORM.DIST($B202, K$7, ABS(K$11), FALSE) * _xlfn.NORM.DIST(($B202 - K$7)*K$15, 0, ABS(K$11), TRUE) * 2)
               + (K$4 * _xlfn.NORM.DIST($B202, K$8, ABS(K$12), FALSE) * _xlfn.NORM.DIST(($B202 - K$8)*K$16, 0, ABS(K$12), TRUE) * 2)
               + (K$5 * _xlfn.NORM.DIST($B202, K$9, ABS(K$13), FALSE) * _xlfn.NORM.DIST(($B202 - K$9)*K$17, 0, ABS(K$13), TRUE) * 2)
               + (K$6 * _xlfn.NORM.DIST($B202, K$10, ABS(K$14), FALSE) * _xlfn.NORM.DIST(($B202 - K$10)*K$18, 0, ABS(K$14), TRUE) * 2)</f>
        <v>#N/A</v>
      </c>
      <c r="AB202" s="4" t="e">
        <f>BH202 + (L$3 * _xlfn.NORM.DIST($B202, L$7, ABS(L$11), FALSE) * _xlfn.NORM.DIST(($B202 - L$7)*L$15, 0, ABS(L$11), TRUE) * 2)
               + (L$4 * _xlfn.NORM.DIST($B202, L$8, ABS(L$12), FALSE) * _xlfn.NORM.DIST(($B202 - L$8)*L$16, 0, ABS(L$12), TRUE) * 2)
               + (L$5 * _xlfn.NORM.DIST($B202, L$9, ABS(L$13), FALSE) * _xlfn.NORM.DIST(($B202 - L$9)*L$17, 0, ABS(L$13), TRUE) * 2)
               + (L$6 * _xlfn.NORM.DIST($B202, L$10, ABS(L$14), FALSE) * _xlfn.NORM.DIST(($B202 - L$10)*L$18, 0, ABS(L$14), TRUE) * 2)</f>
        <v>#N/A</v>
      </c>
      <c r="AC202" s="4" t="e">
        <f>BI202 + (M$3 * _xlfn.NORM.DIST($B202, M$7, ABS(M$11), FALSE) * _xlfn.NORM.DIST(($B202 - M$7)*M$15, 0, ABS(M$11), TRUE) * 2)
               + (M$4 * _xlfn.NORM.DIST($B202, M$8, ABS(M$12), FALSE) * _xlfn.NORM.DIST(($B202 - M$8)*M$16, 0, ABS(M$12), TRUE) * 2)
               + (M$5 * _xlfn.NORM.DIST($B202, M$9, ABS(M$13), FALSE) * _xlfn.NORM.DIST(($B202 - M$9)*M$17, 0, ABS(M$13), TRUE) * 2)
               + (M$6 * _xlfn.NORM.DIST($B202, M$10, ABS(M$14), FALSE) * _xlfn.NORM.DIST(($B202 - M$10)*M$18, 0, ABS(M$14), TRUE) * 2)</f>
        <v>#N/A</v>
      </c>
      <c r="AD202" s="4" t="e">
        <f>BJ202 + (N$3 * _xlfn.NORM.DIST($B202, N$7, ABS(N$11), FALSE) * _xlfn.NORM.DIST(($B202 - N$7)*N$15, 0, ABS(N$11), TRUE) * 2)
               + (N$4 * _xlfn.NORM.DIST($B202, N$8, ABS(N$12), FALSE) * _xlfn.NORM.DIST(($B202 - N$8)*N$16, 0, ABS(N$12), TRUE) * 2)
               + (N$5 * _xlfn.NORM.DIST($B202, N$9, ABS(N$13), FALSE) * _xlfn.NORM.DIST(($B202 - N$9)*N$17, 0, ABS(N$13), TRUE) * 2)
               + (N$6 * _xlfn.NORM.DIST($B202, N$10, ABS(N$14), FALSE) * _xlfn.NORM.DIST(($B202 - N$10)*N$18, 0, ABS(N$14), TRUE) * 2)</f>
        <v>#N/A</v>
      </c>
      <c r="AE202" s="4" t="e">
        <f>BK202 + (O$3 * _xlfn.NORM.DIST($B202, O$7, ABS(O$11), FALSE) * _xlfn.NORM.DIST(($B202 - O$7)*O$15, 0, ABS(O$11), TRUE) * 2)
               + (O$4 * _xlfn.NORM.DIST($B202, O$8, ABS(O$12), FALSE) * _xlfn.NORM.DIST(($B202 - O$8)*O$16, 0, ABS(O$12), TRUE) * 2)
               + (O$5 * _xlfn.NORM.DIST($B202, O$9, ABS(O$13), FALSE) * _xlfn.NORM.DIST(($B202 - O$9)*O$17, 0, ABS(O$13), TRUE) * 2)
               + (O$6 * _xlfn.NORM.DIST($B202, O$10, ABS(O$14), FALSE) * _xlfn.NORM.DIST(($B202 - O$10)*O$18, 0, ABS(O$14), TRUE) * 2)</f>
        <v>#N/A</v>
      </c>
      <c r="AF202" s="4" t="e">
        <f t="shared" si="133"/>
        <v>#N/A</v>
      </c>
      <c r="AG202" s="4" t="e">
        <f t="shared" si="133"/>
        <v>#N/A</v>
      </c>
      <c r="AI202" s="4">
        <f>IF(OR($B202 &lt; C$231, $B202 &gt; C$234), 0, C202-S202)</f>
        <v>1.0072956370705697</v>
      </c>
      <c r="AJ202" s="4">
        <f>IF(OR($B202 &lt; D$231, $B202 &gt; D$234), 0, D202-T202)</f>
        <v>1.6676103389236303</v>
      </c>
      <c r="AK202" s="4">
        <f>IF(OR($B202 &lt; E$231, $B202 &gt; E$234), 0, E202-U202)</f>
        <v>0</v>
      </c>
      <c r="AL202" s="4">
        <f>IF(OR($B202 &lt; F$231, $B202 &gt; F$234), 0, F202-V202)</f>
        <v>0</v>
      </c>
      <c r="AM202" s="4">
        <f>IF(OR($B202 &lt; G$231, $B202 &gt; G$234), 0, G202-W202)</f>
        <v>0</v>
      </c>
      <c r="AN202" s="4">
        <f>IF(OR($B202 &lt; H$231, $B202 &gt; H$234), 0, H202-X202)</f>
        <v>0</v>
      </c>
      <c r="AO202" s="4">
        <f>IF(OR($B202 &lt; I$231, $B202 &gt; I$234), 0, I202-Y202)</f>
        <v>0</v>
      </c>
      <c r="AP202" s="4">
        <f>IF(OR($B202 &lt; J$231, $B202 &gt; J$234), 0, J202-Z202)</f>
        <v>0</v>
      </c>
      <c r="AQ202" s="4">
        <f>IF(OR($B202 &lt; K$231, $B202 &gt; K$234), 0, K202-AA202)</f>
        <v>0</v>
      </c>
      <c r="AR202" s="4">
        <f>IF(OR($B202 &lt; L$231, $B202 &gt; L$234), 0, L202-AB202)</f>
        <v>0</v>
      </c>
      <c r="AS202" s="4">
        <f>IF(OR($B202 &lt; M$231, $B202 &gt; M$234), 0, M202-AC202)</f>
        <v>0</v>
      </c>
      <c r="AT202" s="4">
        <f>IF(OR($B202 &lt; N$231, $B202 &gt; N$234), 0, N202-AD202)</f>
        <v>0</v>
      </c>
      <c r="AU202" s="4">
        <f>IF(OR($B202 &lt; O$231, $B202 &gt; O$234), 0, O202-AE202)</f>
        <v>0</v>
      </c>
      <c r="AV202" s="4">
        <f t="shared" si="165"/>
        <v>0</v>
      </c>
      <c r="AW202" s="4">
        <f t="shared" si="165"/>
        <v>0</v>
      </c>
      <c r="AY202" s="2">
        <f t="shared" si="167"/>
        <v>38.103704362929427</v>
      </c>
      <c r="AZ202" s="2">
        <f t="shared" si="167"/>
        <v>36.102389661076373</v>
      </c>
      <c r="BA202" s="2" t="e">
        <f t="shared" si="167"/>
        <v>#N/A</v>
      </c>
      <c r="BB202" s="2" t="e">
        <f t="shared" si="167"/>
        <v>#N/A</v>
      </c>
      <c r="BC202" s="2" t="e">
        <f t="shared" si="167"/>
        <v>#N/A</v>
      </c>
      <c r="BD202" s="2" t="e">
        <f t="shared" si="167"/>
        <v>#N/A</v>
      </c>
      <c r="BE202" s="2" t="e">
        <f t="shared" si="167"/>
        <v>#N/A</v>
      </c>
      <c r="BF202" s="2" t="e">
        <f t="shared" si="167"/>
        <v>#N/A</v>
      </c>
      <c r="BG202" s="2" t="e">
        <f t="shared" si="167"/>
        <v>#N/A</v>
      </c>
      <c r="BH202" s="2" t="e">
        <f t="shared" si="167"/>
        <v>#N/A</v>
      </c>
      <c r="BI202" s="2" t="e">
        <f t="shared" si="167"/>
        <v>#N/A</v>
      </c>
      <c r="BJ202" s="2" t="e">
        <f t="shared" si="167"/>
        <v>#N/A</v>
      </c>
      <c r="BK202" s="2" t="e">
        <f t="shared" si="167"/>
        <v>#N/A</v>
      </c>
      <c r="BL202" s="2" t="e">
        <f t="shared" si="167"/>
        <v>#N/A</v>
      </c>
      <c r="BM202" s="2" t="e">
        <f t="shared" si="167"/>
        <v>#N/A</v>
      </c>
      <c r="BO202" s="2" t="str">
        <f t="shared" si="168"/>
        <v/>
      </c>
      <c r="BP202" s="2" t="str">
        <f t="shared" si="168"/>
        <v/>
      </c>
      <c r="BQ202" s="2" t="str">
        <f t="shared" si="168"/>
        <v/>
      </c>
      <c r="BR202" s="2" t="str">
        <f t="shared" si="168"/>
        <v/>
      </c>
      <c r="BS202" s="2" t="str">
        <f t="shared" si="168"/>
        <v/>
      </c>
      <c r="BT202" s="2" t="str">
        <f t="shared" si="168"/>
        <v/>
      </c>
      <c r="BU202" s="2" t="str">
        <f t="shared" si="168"/>
        <v/>
      </c>
      <c r="BV202" s="2" t="str">
        <f t="shared" si="168"/>
        <v/>
      </c>
      <c r="BW202" s="2" t="str">
        <f t="shared" si="168"/>
        <v/>
      </c>
      <c r="BX202" s="2" t="str">
        <f t="shared" si="168"/>
        <v/>
      </c>
      <c r="BY202" s="2" t="str">
        <f t="shared" si="168"/>
        <v/>
      </c>
      <c r="BZ202" s="2" t="str">
        <f t="shared" si="168"/>
        <v/>
      </c>
      <c r="CA202" s="2" t="str">
        <f t="shared" si="168"/>
        <v/>
      </c>
      <c r="CB202" s="2" t="str">
        <f t="shared" si="168"/>
        <v/>
      </c>
      <c r="CC202" s="2" t="str">
        <f t="shared" si="168"/>
        <v/>
      </c>
      <c r="CE202" s="2" t="str">
        <f t="shared" si="169"/>
        <v/>
      </c>
      <c r="CF202" s="2" t="str">
        <f t="shared" si="169"/>
        <v/>
      </c>
      <c r="CG202" s="2" t="str">
        <f t="shared" si="169"/>
        <v/>
      </c>
      <c r="CH202" s="2" t="str">
        <f t="shared" si="169"/>
        <v/>
      </c>
      <c r="CI202" s="2" t="str">
        <f t="shared" si="169"/>
        <v/>
      </c>
      <c r="CJ202" s="2" t="str">
        <f t="shared" si="169"/>
        <v/>
      </c>
      <c r="CK202" s="2" t="str">
        <f t="shared" si="169"/>
        <v/>
      </c>
      <c r="CL202" s="2" t="str">
        <f t="shared" si="169"/>
        <v/>
      </c>
      <c r="CM202" s="2" t="str">
        <f t="shared" si="169"/>
        <v/>
      </c>
      <c r="CN202" s="2" t="str">
        <f t="shared" si="169"/>
        <v/>
      </c>
      <c r="CO202" s="2" t="str">
        <f t="shared" si="169"/>
        <v/>
      </c>
      <c r="CP202" s="2" t="str">
        <f t="shared" si="169"/>
        <v/>
      </c>
      <c r="CQ202" s="2" t="str">
        <f t="shared" si="169"/>
        <v/>
      </c>
      <c r="CR202" s="2" t="str">
        <f t="shared" si="169"/>
        <v/>
      </c>
      <c r="CS202" s="2" t="str">
        <f t="shared" si="169"/>
        <v/>
      </c>
      <c r="CU202" s="2">
        <f t="shared" si="170"/>
        <v>39.110999999999997</v>
      </c>
      <c r="CV202" s="2">
        <f t="shared" si="170"/>
        <v>37.770000000000003</v>
      </c>
      <c r="CW202" s="2" t="str">
        <f t="shared" si="170"/>
        <v/>
      </c>
      <c r="CX202" s="2" t="str">
        <f t="shared" si="170"/>
        <v/>
      </c>
      <c r="CY202" s="2" t="str">
        <f t="shared" si="170"/>
        <v/>
      </c>
      <c r="CZ202" s="2" t="str">
        <f t="shared" si="170"/>
        <v/>
      </c>
      <c r="DA202" s="2" t="str">
        <f t="shared" si="170"/>
        <v/>
      </c>
      <c r="DB202" s="2" t="str">
        <f t="shared" si="170"/>
        <v/>
      </c>
      <c r="DC202" s="2" t="str">
        <f t="shared" si="170"/>
        <v/>
      </c>
      <c r="DD202" s="2" t="str">
        <f t="shared" si="170"/>
        <v/>
      </c>
      <c r="DE202" s="2" t="str">
        <f t="shared" si="170"/>
        <v/>
      </c>
      <c r="DF202" s="2" t="str">
        <f t="shared" si="170"/>
        <v/>
      </c>
      <c r="DG202" s="2" t="str">
        <f t="shared" si="170"/>
        <v/>
      </c>
      <c r="DH202" s="2" t="str">
        <f t="shared" si="170"/>
        <v/>
      </c>
      <c r="DI202" s="2" t="str">
        <f t="shared" si="170"/>
        <v/>
      </c>
      <c r="DK202" s="2">
        <f t="shared" si="176"/>
        <v>55.302612096774176</v>
      </c>
      <c r="DL202" s="2">
        <f t="shared" si="176"/>
        <v>72.975320564516124</v>
      </c>
      <c r="DM202" s="2">
        <f t="shared" si="176"/>
        <v>74.672204362170106</v>
      </c>
      <c r="DN202" s="2">
        <f t="shared" si="176"/>
        <v>73.354604288856279</v>
      </c>
      <c r="DO202" s="2">
        <f t="shared" si="176"/>
        <v>94.738383797653952</v>
      </c>
      <c r="DP202" s="2">
        <f t="shared" si="176"/>
        <v>82.175427807486642</v>
      </c>
      <c r="DQ202" s="2">
        <f t="shared" si="176"/>
        <v>85.729658724340155</v>
      </c>
      <c r="DR202" s="2">
        <f t="shared" si="176"/>
        <v>86.892417557932248</v>
      </c>
      <c r="DS202" s="2">
        <f t="shared" si="176"/>
        <v>66.24350322580645</v>
      </c>
      <c r="DT202" s="2">
        <f t="shared" si="176"/>
        <v>64.504028225806451</v>
      </c>
      <c r="DU202" s="2">
        <f t="shared" si="176"/>
        <v>70.096004301075268</v>
      </c>
      <c r="DV202" s="2">
        <f t="shared" si="176"/>
        <v>71.281909090909082</v>
      </c>
      <c r="DW202" s="2">
        <f t="shared" si="176"/>
        <v>85.827826648841352</v>
      </c>
      <c r="DX202" s="2">
        <f t="shared" si="176"/>
        <v>59.503271056149721</v>
      </c>
      <c r="DY202" s="2">
        <f t="shared" si="176"/>
        <v>52.406984236453205</v>
      </c>
      <c r="EA202" s="2">
        <f t="shared" si="164"/>
        <v>34.956304603330082</v>
      </c>
      <c r="EB202" s="2">
        <f t="shared" si="164"/>
        <v>37.075995073108714</v>
      </c>
      <c r="EC202" s="2">
        <f t="shared" si="164"/>
        <v>34.689304004214961</v>
      </c>
      <c r="ED202" s="2">
        <f t="shared" si="164"/>
        <v>32.639697183500914</v>
      </c>
      <c r="EE202" s="2">
        <f t="shared" si="164"/>
        <v>35.256489998787728</v>
      </c>
      <c r="EF202" s="2">
        <f t="shared" si="163"/>
        <v>25.153884461440406</v>
      </c>
      <c r="EG202" s="2">
        <f t="shared" si="163"/>
        <v>30.719983917961606</v>
      </c>
      <c r="EH202" s="2">
        <f t="shared" si="163"/>
        <v>28.078962952233809</v>
      </c>
      <c r="EI202" s="2">
        <f t="shared" si="163"/>
        <v>23.338627152464717</v>
      </c>
      <c r="EJ202" s="2">
        <f t="shared" si="163"/>
        <v>22.794354409978524</v>
      </c>
      <c r="EK202" s="2">
        <f t="shared" si="135"/>
        <v>24.064644573012448</v>
      </c>
      <c r="EL202" s="2">
        <f t="shared" si="130"/>
        <v>26.1632280433397</v>
      </c>
      <c r="EM202" s="2">
        <f t="shared" si="130"/>
        <v>34.750069665009903</v>
      </c>
      <c r="EN202" s="2">
        <f t="shared" si="130"/>
        <v>26.649021042494283</v>
      </c>
      <c r="EO202" s="2">
        <f t="shared" si="130"/>
        <v>30.582267805213345</v>
      </c>
      <c r="EQ202" s="2">
        <f t="shared" si="177"/>
        <v>38.106399517938407</v>
      </c>
      <c r="ER202" s="2">
        <f t="shared" si="177"/>
        <v>36.102230688254309</v>
      </c>
      <c r="ES202" s="2">
        <f t="shared" si="177"/>
        <v>34.67035963750066</v>
      </c>
      <c r="ET202" s="2">
        <f t="shared" si="177"/>
        <v>32.315250265270677</v>
      </c>
      <c r="EU202" s="2">
        <f t="shared" si="177"/>
        <v>34.22017403556157</v>
      </c>
      <c r="EV202" s="2">
        <f t="shared" si="177"/>
        <v>32.328016483734068</v>
      </c>
      <c r="EW202" s="2">
        <f t="shared" si="177"/>
        <v>34.46376469392149</v>
      </c>
      <c r="EX202" s="2">
        <f t="shared" si="177"/>
        <v>30.617517447786931</v>
      </c>
      <c r="EY202" s="2">
        <f t="shared" si="177"/>
        <v>25.945074572270688</v>
      </c>
      <c r="EZ202" s="2">
        <f t="shared" si="177"/>
        <v>25.519511709104695</v>
      </c>
      <c r="FA202" s="2">
        <f t="shared" si="177"/>
        <v>25.734669186466302</v>
      </c>
      <c r="FB202" s="2">
        <f t="shared" si="177"/>
        <v>28.382606783319378</v>
      </c>
      <c r="FC202" s="2">
        <f t="shared" si="177"/>
        <v>35.413416592365706</v>
      </c>
      <c r="FD202" s="2">
        <f t="shared" si="177"/>
        <v>30.419669455268092</v>
      </c>
      <c r="FE202" s="2">
        <f t="shared" si="177"/>
        <v>30.839112991266376</v>
      </c>
      <c r="FG202" s="2">
        <f t="shared" si="178"/>
        <v>0.99999999999874201</v>
      </c>
      <c r="FH202" s="2">
        <f t="shared" si="178"/>
        <v>0.99999999999886713</v>
      </c>
      <c r="FI202" s="2">
        <f t="shared" si="178"/>
        <v>0.99999999999891132</v>
      </c>
      <c r="FJ202" s="2">
        <f t="shared" si="178"/>
        <v>0.99999999999917433</v>
      </c>
      <c r="FK202" s="2">
        <f t="shared" si="178"/>
        <v>0.99999999999902223</v>
      </c>
      <c r="FL202" s="2">
        <f t="shared" si="178"/>
        <v>0.9999999999990018</v>
      </c>
      <c r="FM202" s="2">
        <f t="shared" si="178"/>
        <v>0.99999999999912326</v>
      </c>
      <c r="FN202" s="2">
        <f t="shared" si="178"/>
        <v>0.99999999999905087</v>
      </c>
      <c r="FO202" s="2">
        <f t="shared" si="178"/>
        <v>0.99999999999916478</v>
      </c>
      <c r="FP202" s="2">
        <f t="shared" si="178"/>
        <v>0.9999999999991922</v>
      </c>
      <c r="FQ202" s="2">
        <f t="shared" si="178"/>
        <v>0.99999999999906408</v>
      </c>
      <c r="FR202" s="2">
        <f t="shared" si="178"/>
        <v>0.9999999999988366</v>
      </c>
      <c r="FS202" s="2">
        <f t="shared" si="178"/>
        <v>0.99999999998593059</v>
      </c>
      <c r="FT202" s="2">
        <f t="shared" si="178"/>
        <v>0.99999999989047461</v>
      </c>
      <c r="FU202" s="2">
        <f t="shared" si="178"/>
        <v>0.99999999940559259</v>
      </c>
      <c r="FW202" s="2">
        <f t="shared" si="171"/>
        <v>0.99914442100710188</v>
      </c>
      <c r="FX202" s="2">
        <f t="shared" si="171"/>
        <v>0.99983674409963685</v>
      </c>
      <c r="FY202" s="2">
        <f t="shared" si="171"/>
        <v>0.99984735202288422</v>
      </c>
      <c r="FZ202" s="2">
        <f t="shared" si="171"/>
        <v>0.99988092304502552</v>
      </c>
      <c r="GA202" s="2">
        <f t="shared" si="171"/>
        <v>0.99985632616026265</v>
      </c>
      <c r="GB202" s="2">
        <f t="shared" si="171"/>
        <v>0.9997794547036355</v>
      </c>
      <c r="GC202" s="2">
        <f t="shared" si="171"/>
        <v>0.99988834862518838</v>
      </c>
      <c r="GD202" s="2">
        <f t="shared" si="171"/>
        <v>0.99990133017986027</v>
      </c>
      <c r="GE202" s="2">
        <f t="shared" si="171"/>
        <v>0.99991613106318</v>
      </c>
      <c r="GF202" s="2">
        <f t="shared" si="171"/>
        <v>0.99991482028033007</v>
      </c>
      <c r="GG202" s="2">
        <f t="shared" si="171"/>
        <v>0.99987674665972304</v>
      </c>
      <c r="GH202" s="2">
        <f t="shared" si="171"/>
        <v>0.99979452314691253</v>
      </c>
      <c r="GI202" s="2">
        <f t="shared" si="171"/>
        <v>0.99947763773869258</v>
      </c>
      <c r="GJ202" s="2">
        <f t="shared" si="171"/>
        <v>0.99872718765461244</v>
      </c>
      <c r="GK202" s="2">
        <f t="shared" si="171"/>
        <v>0.99772556463167827</v>
      </c>
      <c r="GM202" s="107">
        <f t="shared" si="172"/>
        <v>0</v>
      </c>
      <c r="GN202" s="107">
        <f t="shared" si="172"/>
        <v>0</v>
      </c>
      <c r="GO202" s="107">
        <f t="shared" si="172"/>
        <v>0</v>
      </c>
      <c r="GP202" s="107">
        <f t="shared" si="172"/>
        <v>0</v>
      </c>
      <c r="GQ202" s="107">
        <f t="shared" si="172"/>
        <v>0</v>
      </c>
      <c r="GR202" s="107">
        <f t="shared" si="172"/>
        <v>0</v>
      </c>
      <c r="GS202" s="107">
        <f t="shared" si="172"/>
        <v>0</v>
      </c>
      <c r="GT202" s="107">
        <f t="shared" si="172"/>
        <v>0</v>
      </c>
      <c r="GU202" s="107">
        <f t="shared" si="172"/>
        <v>0</v>
      </c>
      <c r="GV202" s="107">
        <f t="shared" si="172"/>
        <v>0</v>
      </c>
      <c r="GW202" s="107">
        <f t="shared" si="172"/>
        <v>0</v>
      </c>
      <c r="GX202" s="107">
        <f t="shared" si="172"/>
        <v>0</v>
      </c>
      <c r="GY202" s="107">
        <f t="shared" si="172"/>
        <v>0</v>
      </c>
      <c r="GZ202" s="107">
        <f t="shared" si="172"/>
        <v>0</v>
      </c>
      <c r="HA202" s="107">
        <f t="shared" si="172"/>
        <v>0</v>
      </c>
      <c r="HC202" s="107">
        <f t="shared" si="132"/>
        <v>1.0458127788862407E-282</v>
      </c>
      <c r="HD202" s="107">
        <f t="shared" si="132"/>
        <v>0</v>
      </c>
      <c r="HE202" s="107">
        <f t="shared" si="132"/>
        <v>0</v>
      </c>
      <c r="HF202" s="107">
        <f t="shared" si="132"/>
        <v>0</v>
      </c>
      <c r="HG202" s="107">
        <f t="shared" si="132"/>
        <v>0</v>
      </c>
      <c r="HH202" s="107">
        <f t="shared" si="132"/>
        <v>0</v>
      </c>
      <c r="HI202" s="107">
        <f t="shared" si="166"/>
        <v>0</v>
      </c>
      <c r="HJ202" s="107">
        <f t="shared" si="166"/>
        <v>0</v>
      </c>
      <c r="HK202" s="107">
        <f t="shared" si="166"/>
        <v>0</v>
      </c>
      <c r="HL202" s="107">
        <f t="shared" si="166"/>
        <v>0</v>
      </c>
      <c r="HM202" s="107">
        <f t="shared" si="166"/>
        <v>0</v>
      </c>
      <c r="HN202" s="107">
        <f t="shared" si="166"/>
        <v>0</v>
      </c>
      <c r="HO202" s="107">
        <f t="shared" si="149"/>
        <v>0</v>
      </c>
      <c r="HP202" s="107">
        <f t="shared" si="149"/>
        <v>0</v>
      </c>
      <c r="HQ202" s="107">
        <f t="shared" si="149"/>
        <v>0</v>
      </c>
      <c r="HS202" s="107">
        <f t="shared" si="173"/>
        <v>3.8668260056247329E-73</v>
      </c>
      <c r="HT202" s="107">
        <f t="shared" si="173"/>
        <v>1.7774739269651641E-92</v>
      </c>
      <c r="HU202" s="107">
        <f t="shared" si="173"/>
        <v>2.3085852434827449E-97</v>
      </c>
      <c r="HV202" s="107">
        <f t="shared" si="173"/>
        <v>3.1187138187718167E-121</v>
      </c>
      <c r="HW202" s="107">
        <f t="shared" si="173"/>
        <v>8.9143993642901394E-120</v>
      </c>
      <c r="HX202" s="107">
        <f t="shared" si="173"/>
        <v>1.0599796960259936E-109</v>
      </c>
      <c r="HY202" s="107">
        <f t="shared" si="173"/>
        <v>2.2616660424388487E-128</v>
      </c>
      <c r="HZ202" s="107">
        <f t="shared" si="173"/>
        <v>6.6294637621460554E-125</v>
      </c>
      <c r="IA202" s="107">
        <f t="shared" si="173"/>
        <v>3.9956542779140114E-140</v>
      </c>
      <c r="IB202" s="107">
        <f t="shared" si="173"/>
        <v>6.7991373848957492E-147</v>
      </c>
      <c r="IC202" s="107">
        <f t="shared" si="173"/>
        <v>2.2887231133707918E-140</v>
      </c>
      <c r="ID202" s="107">
        <f t="shared" si="173"/>
        <v>4.1227016699286274E-115</v>
      </c>
      <c r="IE202" s="107">
        <f t="shared" si="173"/>
        <v>6.5271393918651026E-108</v>
      </c>
      <c r="IF202" s="107">
        <f t="shared" si="173"/>
        <v>2.9669330881415688E-107</v>
      </c>
      <c r="IG202" s="107">
        <f t="shared" si="173"/>
        <v>2.2524083635535134E-129</v>
      </c>
      <c r="II202" s="107">
        <f t="shared" si="174"/>
        <v>3.0269349861703534E-17</v>
      </c>
      <c r="IJ202" s="107">
        <f t="shared" si="174"/>
        <v>1.0800142776608536E-28</v>
      </c>
      <c r="IK202" s="107">
        <f t="shared" si="174"/>
        <v>2.2916503958918455E-30</v>
      </c>
      <c r="IL202" s="107">
        <f t="shared" si="174"/>
        <v>5.5605162884159434E-38</v>
      </c>
      <c r="IM202" s="107">
        <f t="shared" si="174"/>
        <v>7.5438014235143675E-37</v>
      </c>
      <c r="IN202" s="107">
        <f t="shared" si="174"/>
        <v>4.024252789712902E-32</v>
      </c>
      <c r="IO202" s="107">
        <f t="shared" si="174"/>
        <v>2.0781385416395318E-40</v>
      </c>
      <c r="IP202" s="107">
        <f t="shared" si="174"/>
        <v>5.5309831169943843E-40</v>
      </c>
      <c r="IQ202" s="107">
        <f t="shared" si="174"/>
        <v>3.6334909504391379E-45</v>
      </c>
      <c r="IR202" s="107">
        <f t="shared" si="174"/>
        <v>2.1846123797429312E-47</v>
      </c>
      <c r="IS202" s="107">
        <f t="shared" si="174"/>
        <v>1.4272557327916229E-43</v>
      </c>
      <c r="IT202" s="107">
        <f t="shared" si="174"/>
        <v>3.3413242616682563E-34</v>
      </c>
      <c r="IU202" s="107">
        <f t="shared" si="174"/>
        <v>1.5567581191419164E-31</v>
      </c>
      <c r="IV202" s="107">
        <f t="shared" si="174"/>
        <v>9.7482080094574027E-30</v>
      </c>
      <c r="IW202" s="107">
        <f t="shared" si="174"/>
        <v>2.7509221566783593E-8</v>
      </c>
      <c r="IY202" s="107">
        <f t="shared" si="175"/>
        <v>3.0269349861703534E-17</v>
      </c>
      <c r="IZ202" s="107">
        <f t="shared" si="175"/>
        <v>1.0800142776608536E-28</v>
      </c>
      <c r="JA202" s="107">
        <f t="shared" si="175"/>
        <v>2.2916503958918455E-30</v>
      </c>
      <c r="JB202" s="107">
        <f t="shared" si="175"/>
        <v>5.5605162884159434E-38</v>
      </c>
      <c r="JC202" s="107">
        <f t="shared" si="175"/>
        <v>7.5438014235143675E-37</v>
      </c>
      <c r="JD202" s="107">
        <f t="shared" si="175"/>
        <v>4.024252789712902E-32</v>
      </c>
      <c r="JE202" s="107">
        <f t="shared" si="175"/>
        <v>2.0781385416395318E-40</v>
      </c>
      <c r="JF202" s="107">
        <f t="shared" si="175"/>
        <v>5.5309831169943843E-40</v>
      </c>
      <c r="JG202" s="107">
        <f t="shared" si="175"/>
        <v>3.6334909504391379E-45</v>
      </c>
      <c r="JH202" s="107">
        <f t="shared" si="175"/>
        <v>2.1846123797429312E-47</v>
      </c>
      <c r="JI202" s="107">
        <f t="shared" si="175"/>
        <v>1.4272557327916229E-43</v>
      </c>
      <c r="JJ202" s="107">
        <f t="shared" si="175"/>
        <v>3.3413242616682563E-34</v>
      </c>
      <c r="JK202" s="107">
        <f t="shared" si="175"/>
        <v>1.5567581191419164E-31</v>
      </c>
      <c r="JL202" s="107">
        <f t="shared" si="175"/>
        <v>9.7482080094574027E-30</v>
      </c>
      <c r="JM202" s="107">
        <f t="shared" si="175"/>
        <v>2.7509221566783593E-8</v>
      </c>
    </row>
    <row r="203" spans="2:273" x14ac:dyDescent="0.25">
      <c r="B203" s="2">
        <v>175</v>
      </c>
      <c r="C203" s="37">
        <v>39.317</v>
      </c>
      <c r="D203" s="37">
        <v>36.229999999999997</v>
      </c>
      <c r="E203" s="37">
        <v>35.704999999999998</v>
      </c>
      <c r="F203" s="37">
        <v>32.655999999999999</v>
      </c>
      <c r="G203" s="37">
        <v>34.200000000000003</v>
      </c>
      <c r="H203" s="37">
        <v>34.299999999999997</v>
      </c>
      <c r="I203" s="37">
        <v>37.033000000000001</v>
      </c>
      <c r="J203" s="37">
        <v>31.033000000000001</v>
      </c>
      <c r="K203" s="37">
        <v>27.271000000000001</v>
      </c>
      <c r="L203" s="37">
        <v>26.440999999999999</v>
      </c>
      <c r="M203" s="37">
        <v>27.440999999999999</v>
      </c>
      <c r="N203" s="37">
        <v>29.8</v>
      </c>
      <c r="O203" s="37">
        <v>34.633000000000003</v>
      </c>
      <c r="P203" s="37">
        <v>31.766999999999999</v>
      </c>
      <c r="Q203" s="37">
        <v>30.266999999999999</v>
      </c>
      <c r="S203" s="4">
        <f>AY203 + (C$3 * _xlfn.NORM.DIST($B203, C$7, ABS(C$11), FALSE) * _xlfn.NORM.DIST(($B203 - C$7)*C$15, 0, ABS(C$11), TRUE) * 2)
               + (C$4 * _xlfn.NORM.DIST($B203, C$8, ABS(C$12), FALSE) * _xlfn.NORM.DIST(($B203 - C$8)*C$16, 0, ABS(C$12), TRUE) * 2)
               + (C$5 * _xlfn.NORM.DIST($B203, C$9, ABS(C$13), FALSE) * _xlfn.NORM.DIST(($B203 - C$9)*C$17, 0, ABS(C$13), TRUE) * 2)
               + (C$6 * _xlfn.NORM.DIST($B203, C$10, ABS(C$14), FALSE) * _xlfn.NORM.DIST(($B203 - C$10)*C$18, 0, ABS(C$14), TRUE) * 2)</f>
        <v>38.072037976147939</v>
      </c>
      <c r="T203" s="4" t="e">
        <f>AZ203 + (D$3 * _xlfn.NORM.DIST($B203, D$7, ABS(D$11), FALSE) * _xlfn.NORM.DIST(($B203 - D$7)*D$15, 0, ABS(D$11), TRUE) * 2)
               + (D$4 * _xlfn.NORM.DIST($B203, D$8, ABS(D$12), FALSE) * _xlfn.NORM.DIST(($B203 - D$8)*D$16, 0, ABS(D$12), TRUE) * 2)
               + (D$5 * _xlfn.NORM.DIST($B203, D$9, ABS(D$13), FALSE) * _xlfn.NORM.DIST(($B203 - D$9)*D$17, 0, ABS(D$13), TRUE) * 2)
               + (D$6 * _xlfn.NORM.DIST($B203, D$10, ABS(D$14), FALSE) * _xlfn.NORM.DIST(($B203 - D$10)*D$18, 0, ABS(D$14), TRUE) * 2)</f>
        <v>#N/A</v>
      </c>
      <c r="U203" s="4" t="e">
        <f>BA203 + (E$3 * _xlfn.NORM.DIST($B203, E$7, ABS(E$11), FALSE) * _xlfn.NORM.DIST(($B203 - E$7)*E$15, 0, ABS(E$11), TRUE) * 2)
               + (E$4 * _xlfn.NORM.DIST($B203, E$8, ABS(E$12), FALSE) * _xlfn.NORM.DIST(($B203 - E$8)*E$16, 0, ABS(E$12), TRUE) * 2)
               + (E$5 * _xlfn.NORM.DIST($B203, E$9, ABS(E$13), FALSE) * _xlfn.NORM.DIST(($B203 - E$9)*E$17, 0, ABS(E$13), TRUE) * 2)
               + (E$6 * _xlfn.NORM.DIST($B203, E$10, ABS(E$14), FALSE) * _xlfn.NORM.DIST(($B203 - E$10)*E$18, 0, ABS(E$14), TRUE) * 2)</f>
        <v>#N/A</v>
      </c>
      <c r="V203" s="4" t="e">
        <f>BB203 + (F$3 * _xlfn.NORM.DIST($B203, F$7, ABS(F$11), FALSE) * _xlfn.NORM.DIST(($B203 - F$7)*F$15, 0, ABS(F$11), TRUE) * 2)
               + (F$4 * _xlfn.NORM.DIST($B203, F$8, ABS(F$12), FALSE) * _xlfn.NORM.DIST(($B203 - F$8)*F$16, 0, ABS(F$12), TRUE) * 2)
               + (F$5 * _xlfn.NORM.DIST($B203, F$9, ABS(F$13), FALSE) * _xlfn.NORM.DIST(($B203 - F$9)*F$17, 0, ABS(F$13), TRUE) * 2)
               + (F$6 * _xlfn.NORM.DIST($B203, F$10, ABS(F$14), FALSE) * _xlfn.NORM.DIST(($B203 - F$10)*F$18, 0, ABS(F$14), TRUE) * 2)</f>
        <v>#N/A</v>
      </c>
      <c r="W203" s="4" t="e">
        <f>BC203 + (G$3 * _xlfn.NORM.DIST($B203, G$7, ABS(G$11), FALSE) * _xlfn.NORM.DIST(($B203 - G$7)*G$15, 0, ABS(G$11), TRUE) * 2)
               + (G$4 * _xlfn.NORM.DIST($B203, G$8, ABS(G$12), FALSE) * _xlfn.NORM.DIST(($B203 - G$8)*G$16, 0, ABS(G$12), TRUE) * 2)
               + (G$5 * _xlfn.NORM.DIST($B203, G$9, ABS(G$13), FALSE) * _xlfn.NORM.DIST(($B203 - G$9)*G$17, 0, ABS(G$13), TRUE) * 2)
               + (G$6 * _xlfn.NORM.DIST($B203, G$10, ABS(G$14), FALSE) * _xlfn.NORM.DIST(($B203 - G$10)*G$18, 0, ABS(G$14), TRUE) * 2)</f>
        <v>#N/A</v>
      </c>
      <c r="X203" s="4" t="e">
        <f>BD203 + (H$3 * _xlfn.NORM.DIST($B203, H$7, ABS(H$11), FALSE) * _xlfn.NORM.DIST(($B203 - H$7)*H$15, 0, ABS(H$11), TRUE) * 2)
               + (H$4 * _xlfn.NORM.DIST($B203, H$8, ABS(H$12), FALSE) * _xlfn.NORM.DIST(($B203 - H$8)*H$16, 0, ABS(H$12), TRUE) * 2)
               + (H$5 * _xlfn.NORM.DIST($B203, H$9, ABS(H$13), FALSE) * _xlfn.NORM.DIST(($B203 - H$9)*H$17, 0, ABS(H$13), TRUE) * 2)
               + (H$6 * _xlfn.NORM.DIST($B203, H$10, ABS(H$14), FALSE) * _xlfn.NORM.DIST(($B203 - H$10)*H$18, 0, ABS(H$14), TRUE) * 2)</f>
        <v>#N/A</v>
      </c>
      <c r="Y203" s="4" t="e">
        <f>BE203 + (I$3 * _xlfn.NORM.DIST($B203, I$7, ABS(I$11), FALSE) * _xlfn.NORM.DIST(($B203 - I$7)*I$15, 0, ABS(I$11), TRUE) * 2)
               + (I$4 * _xlfn.NORM.DIST($B203, I$8, ABS(I$12), FALSE) * _xlfn.NORM.DIST(($B203 - I$8)*I$16, 0, ABS(I$12), TRUE) * 2)
               + (I$5 * _xlfn.NORM.DIST($B203, I$9, ABS(I$13), FALSE) * _xlfn.NORM.DIST(($B203 - I$9)*I$17, 0, ABS(I$13), TRUE) * 2)
               + (I$6 * _xlfn.NORM.DIST($B203, I$10, ABS(I$14), FALSE) * _xlfn.NORM.DIST(($B203 - I$10)*I$18, 0, ABS(I$14), TRUE) * 2)</f>
        <v>#N/A</v>
      </c>
      <c r="Z203" s="4" t="e">
        <f>BF203 + (J$3 * _xlfn.NORM.DIST($B203, J$7, ABS(J$11), FALSE) * _xlfn.NORM.DIST(($B203 - J$7)*J$15, 0, ABS(J$11), TRUE) * 2)
               + (J$4 * _xlfn.NORM.DIST($B203, J$8, ABS(J$12), FALSE) * _xlfn.NORM.DIST(($B203 - J$8)*J$16, 0, ABS(J$12), TRUE) * 2)
               + (J$5 * _xlfn.NORM.DIST($B203, J$9, ABS(J$13), FALSE) * _xlfn.NORM.DIST(($B203 - J$9)*J$17, 0, ABS(J$13), TRUE) * 2)
               + (J$6 * _xlfn.NORM.DIST($B203, J$10, ABS(J$14), FALSE) * _xlfn.NORM.DIST(($B203 - J$10)*J$18, 0, ABS(J$14), TRUE) * 2)</f>
        <v>#N/A</v>
      </c>
      <c r="AA203" s="4" t="e">
        <f>BG203 + (K$3 * _xlfn.NORM.DIST($B203, K$7, ABS(K$11), FALSE) * _xlfn.NORM.DIST(($B203 - K$7)*K$15, 0, ABS(K$11), TRUE) * 2)
               + (K$4 * _xlfn.NORM.DIST($B203, K$8, ABS(K$12), FALSE) * _xlfn.NORM.DIST(($B203 - K$8)*K$16, 0, ABS(K$12), TRUE) * 2)
               + (K$5 * _xlfn.NORM.DIST($B203, K$9, ABS(K$13), FALSE) * _xlfn.NORM.DIST(($B203 - K$9)*K$17, 0, ABS(K$13), TRUE) * 2)
               + (K$6 * _xlfn.NORM.DIST($B203, K$10, ABS(K$14), FALSE) * _xlfn.NORM.DIST(($B203 - K$10)*K$18, 0, ABS(K$14), TRUE) * 2)</f>
        <v>#N/A</v>
      </c>
      <c r="AB203" s="4" t="e">
        <f>BH203 + (L$3 * _xlfn.NORM.DIST($B203, L$7, ABS(L$11), FALSE) * _xlfn.NORM.DIST(($B203 - L$7)*L$15, 0, ABS(L$11), TRUE) * 2)
               + (L$4 * _xlfn.NORM.DIST($B203, L$8, ABS(L$12), FALSE) * _xlfn.NORM.DIST(($B203 - L$8)*L$16, 0, ABS(L$12), TRUE) * 2)
               + (L$5 * _xlfn.NORM.DIST($B203, L$9, ABS(L$13), FALSE) * _xlfn.NORM.DIST(($B203 - L$9)*L$17, 0, ABS(L$13), TRUE) * 2)
               + (L$6 * _xlfn.NORM.DIST($B203, L$10, ABS(L$14), FALSE) * _xlfn.NORM.DIST(($B203 - L$10)*L$18, 0, ABS(L$14), TRUE) * 2)</f>
        <v>#N/A</v>
      </c>
      <c r="AC203" s="4" t="e">
        <f>BI203 + (M$3 * _xlfn.NORM.DIST($B203, M$7, ABS(M$11), FALSE) * _xlfn.NORM.DIST(($B203 - M$7)*M$15, 0, ABS(M$11), TRUE) * 2)
               + (M$4 * _xlfn.NORM.DIST($B203, M$8, ABS(M$12), FALSE) * _xlfn.NORM.DIST(($B203 - M$8)*M$16, 0, ABS(M$12), TRUE) * 2)
               + (M$5 * _xlfn.NORM.DIST($B203, M$9, ABS(M$13), FALSE) * _xlfn.NORM.DIST(($B203 - M$9)*M$17, 0, ABS(M$13), TRUE) * 2)
               + (M$6 * _xlfn.NORM.DIST($B203, M$10, ABS(M$14), FALSE) * _xlfn.NORM.DIST(($B203 - M$10)*M$18, 0, ABS(M$14), TRUE) * 2)</f>
        <v>#N/A</v>
      </c>
      <c r="AD203" s="4" t="e">
        <f>BJ203 + (N$3 * _xlfn.NORM.DIST($B203, N$7, ABS(N$11), FALSE) * _xlfn.NORM.DIST(($B203 - N$7)*N$15, 0, ABS(N$11), TRUE) * 2)
               + (N$4 * _xlfn.NORM.DIST($B203, N$8, ABS(N$12), FALSE) * _xlfn.NORM.DIST(($B203 - N$8)*N$16, 0, ABS(N$12), TRUE) * 2)
               + (N$5 * _xlfn.NORM.DIST($B203, N$9, ABS(N$13), FALSE) * _xlfn.NORM.DIST(($B203 - N$9)*N$17, 0, ABS(N$13), TRUE) * 2)
               + (N$6 * _xlfn.NORM.DIST($B203, N$10, ABS(N$14), FALSE) * _xlfn.NORM.DIST(($B203 - N$10)*N$18, 0, ABS(N$14), TRUE) * 2)</f>
        <v>#N/A</v>
      </c>
      <c r="AE203" s="4" t="e">
        <f>BK203 + (O$3 * _xlfn.NORM.DIST($B203, O$7, ABS(O$11), FALSE) * _xlfn.NORM.DIST(($B203 - O$7)*O$15, 0, ABS(O$11), TRUE) * 2)
               + (O$4 * _xlfn.NORM.DIST($B203, O$8, ABS(O$12), FALSE) * _xlfn.NORM.DIST(($B203 - O$8)*O$16, 0, ABS(O$12), TRUE) * 2)
               + (O$5 * _xlfn.NORM.DIST($B203, O$9, ABS(O$13), FALSE) * _xlfn.NORM.DIST(($B203 - O$9)*O$17, 0, ABS(O$13), TRUE) * 2)
               + (O$6 * _xlfn.NORM.DIST($B203, O$10, ABS(O$14), FALSE) * _xlfn.NORM.DIST(($B203 - O$10)*O$18, 0, ABS(O$14), TRUE) * 2)</f>
        <v>#N/A</v>
      </c>
      <c r="AF203" s="4" t="e">
        <f t="shared" si="133"/>
        <v>#N/A</v>
      </c>
      <c r="AG203" s="4" t="e">
        <f t="shared" si="133"/>
        <v>#N/A</v>
      </c>
      <c r="AI203" s="4">
        <f>IF(OR($B203 &lt; C$231, $B203 &gt; C$234), 0, C203-S203)</f>
        <v>1.2449620238520609</v>
      </c>
      <c r="AJ203" s="4">
        <f>IF(OR($B203 &lt; D$231, $B203 &gt; D$234), 0, D203-T203)</f>
        <v>0</v>
      </c>
      <c r="AK203" s="4">
        <f>IF(OR($B203 &lt; E$231, $B203 &gt; E$234), 0, E203-U203)</f>
        <v>0</v>
      </c>
      <c r="AL203" s="4">
        <f>IF(OR($B203 &lt; F$231, $B203 &gt; F$234), 0, F203-V203)</f>
        <v>0</v>
      </c>
      <c r="AM203" s="4">
        <f>IF(OR($B203 &lt; G$231, $B203 &gt; G$234), 0, G203-W203)</f>
        <v>0</v>
      </c>
      <c r="AN203" s="4">
        <f>IF(OR($B203 &lt; H$231, $B203 &gt; H$234), 0, H203-X203)</f>
        <v>0</v>
      </c>
      <c r="AO203" s="4">
        <f>IF(OR($B203 &lt; I$231, $B203 &gt; I$234), 0, I203-Y203)</f>
        <v>0</v>
      </c>
      <c r="AP203" s="4">
        <f>IF(OR($B203 &lt; J$231, $B203 &gt; J$234), 0, J203-Z203)</f>
        <v>0</v>
      </c>
      <c r="AQ203" s="4">
        <f>IF(OR($B203 &lt; K$231, $B203 &gt; K$234), 0, K203-AA203)</f>
        <v>0</v>
      </c>
      <c r="AR203" s="4">
        <f>IF(OR($B203 &lt; L$231, $B203 &gt; L$234), 0, L203-AB203)</f>
        <v>0</v>
      </c>
      <c r="AS203" s="4">
        <f>IF(OR($B203 &lt; M$231, $B203 &gt; M$234), 0, M203-AC203)</f>
        <v>0</v>
      </c>
      <c r="AT203" s="4">
        <f>IF(OR($B203 &lt; N$231, $B203 &gt; N$234), 0, N203-AD203)</f>
        <v>0</v>
      </c>
      <c r="AU203" s="4">
        <f>IF(OR($B203 &lt; O$231, $B203 &gt; O$234), 0, O203-AE203)</f>
        <v>0</v>
      </c>
      <c r="AV203" s="4">
        <f t="shared" si="165"/>
        <v>0</v>
      </c>
      <c r="AW203" s="4">
        <f t="shared" si="165"/>
        <v>0</v>
      </c>
      <c r="AY203" s="2">
        <f t="shared" si="167"/>
        <v>38.072037976147939</v>
      </c>
      <c r="AZ203" s="2" t="e">
        <f t="shared" si="167"/>
        <v>#N/A</v>
      </c>
      <c r="BA203" s="2" t="e">
        <f t="shared" si="167"/>
        <v>#N/A</v>
      </c>
      <c r="BB203" s="2" t="e">
        <f t="shared" si="167"/>
        <v>#N/A</v>
      </c>
      <c r="BC203" s="2" t="e">
        <f t="shared" si="167"/>
        <v>#N/A</v>
      </c>
      <c r="BD203" s="2" t="e">
        <f t="shared" si="167"/>
        <v>#N/A</v>
      </c>
      <c r="BE203" s="2" t="e">
        <f t="shared" si="167"/>
        <v>#N/A</v>
      </c>
      <c r="BF203" s="2" t="e">
        <f t="shared" si="167"/>
        <v>#N/A</v>
      </c>
      <c r="BG203" s="2" t="e">
        <f t="shared" si="167"/>
        <v>#N/A</v>
      </c>
      <c r="BH203" s="2" t="e">
        <f t="shared" si="167"/>
        <v>#N/A</v>
      </c>
      <c r="BI203" s="2" t="e">
        <f t="shared" si="167"/>
        <v>#N/A</v>
      </c>
      <c r="BJ203" s="2" t="e">
        <f t="shared" si="167"/>
        <v>#N/A</v>
      </c>
      <c r="BK203" s="2" t="e">
        <f t="shared" si="167"/>
        <v>#N/A</v>
      </c>
      <c r="BL203" s="2" t="e">
        <f t="shared" si="167"/>
        <v>#N/A</v>
      </c>
      <c r="BM203" s="2" t="e">
        <f t="shared" si="167"/>
        <v>#N/A</v>
      </c>
      <c r="BO203" s="2" t="str">
        <f t="shared" si="168"/>
        <v/>
      </c>
      <c r="BP203" s="2" t="str">
        <f t="shared" si="168"/>
        <v/>
      </c>
      <c r="BQ203" s="2" t="str">
        <f t="shared" si="168"/>
        <v/>
      </c>
      <c r="BR203" s="2" t="str">
        <f t="shared" si="168"/>
        <v/>
      </c>
      <c r="BS203" s="2" t="str">
        <f t="shared" si="168"/>
        <v/>
      </c>
      <c r="BT203" s="2" t="str">
        <f t="shared" si="168"/>
        <v/>
      </c>
      <c r="BU203" s="2" t="str">
        <f t="shared" si="168"/>
        <v/>
      </c>
      <c r="BV203" s="2" t="str">
        <f t="shared" si="168"/>
        <v/>
      </c>
      <c r="BW203" s="2" t="str">
        <f t="shared" si="168"/>
        <v/>
      </c>
      <c r="BX203" s="2" t="str">
        <f t="shared" si="168"/>
        <v/>
      </c>
      <c r="BY203" s="2" t="str">
        <f t="shared" si="168"/>
        <v/>
      </c>
      <c r="BZ203" s="2" t="str">
        <f t="shared" si="168"/>
        <v/>
      </c>
      <c r="CA203" s="2" t="str">
        <f t="shared" si="168"/>
        <v/>
      </c>
      <c r="CB203" s="2" t="str">
        <f t="shared" si="168"/>
        <v/>
      </c>
      <c r="CC203" s="2" t="str">
        <f t="shared" si="168"/>
        <v/>
      </c>
      <c r="CE203" s="2" t="str">
        <f t="shared" si="169"/>
        <v/>
      </c>
      <c r="CF203" s="2" t="str">
        <f t="shared" si="169"/>
        <v/>
      </c>
      <c r="CG203" s="2" t="str">
        <f t="shared" si="169"/>
        <v/>
      </c>
      <c r="CH203" s="2" t="str">
        <f t="shared" si="169"/>
        <v/>
      </c>
      <c r="CI203" s="2" t="str">
        <f t="shared" si="169"/>
        <v/>
      </c>
      <c r="CJ203" s="2" t="str">
        <f t="shared" si="169"/>
        <v/>
      </c>
      <c r="CK203" s="2" t="str">
        <f t="shared" si="169"/>
        <v/>
      </c>
      <c r="CL203" s="2" t="str">
        <f t="shared" si="169"/>
        <v/>
      </c>
      <c r="CM203" s="2" t="str">
        <f t="shared" si="169"/>
        <v/>
      </c>
      <c r="CN203" s="2" t="str">
        <f t="shared" si="169"/>
        <v/>
      </c>
      <c r="CO203" s="2" t="str">
        <f t="shared" si="169"/>
        <v/>
      </c>
      <c r="CP203" s="2" t="str">
        <f t="shared" si="169"/>
        <v/>
      </c>
      <c r="CQ203" s="2" t="str">
        <f t="shared" si="169"/>
        <v/>
      </c>
      <c r="CR203" s="2" t="str">
        <f t="shared" si="169"/>
        <v/>
      </c>
      <c r="CS203" s="2" t="str">
        <f t="shared" si="169"/>
        <v/>
      </c>
      <c r="CU203" s="2">
        <f t="shared" si="170"/>
        <v>39.317</v>
      </c>
      <c r="CV203" s="2" t="str">
        <f t="shared" si="170"/>
        <v/>
      </c>
      <c r="CW203" s="2" t="str">
        <f t="shared" si="170"/>
        <v/>
      </c>
      <c r="CX203" s="2" t="str">
        <f t="shared" si="170"/>
        <v/>
      </c>
      <c r="CY203" s="2" t="str">
        <f t="shared" si="170"/>
        <v/>
      </c>
      <c r="CZ203" s="2" t="str">
        <f t="shared" si="170"/>
        <v/>
      </c>
      <c r="DA203" s="2" t="str">
        <f t="shared" si="170"/>
        <v/>
      </c>
      <c r="DB203" s="2" t="str">
        <f t="shared" si="170"/>
        <v/>
      </c>
      <c r="DC203" s="2" t="str">
        <f t="shared" si="170"/>
        <v/>
      </c>
      <c r="DD203" s="2" t="str">
        <f t="shared" si="170"/>
        <v/>
      </c>
      <c r="DE203" s="2" t="str">
        <f t="shared" si="170"/>
        <v/>
      </c>
      <c r="DF203" s="2" t="str">
        <f t="shared" si="170"/>
        <v/>
      </c>
      <c r="DG203" s="2" t="str">
        <f t="shared" si="170"/>
        <v/>
      </c>
      <c r="DH203" s="2" t="str">
        <f t="shared" si="170"/>
        <v/>
      </c>
      <c r="DI203" s="2" t="str">
        <f t="shared" si="170"/>
        <v/>
      </c>
      <c r="DK203" s="2">
        <f t="shared" si="176"/>
        <v>55.306322580645144</v>
      </c>
      <c r="DL203" s="2">
        <f t="shared" si="176"/>
        <v>73.083028225806459</v>
      </c>
      <c r="DM203" s="2">
        <f t="shared" si="176"/>
        <v>74.780911290322592</v>
      </c>
      <c r="DN203" s="2">
        <f t="shared" si="176"/>
        <v>73.472653958944264</v>
      </c>
      <c r="DO203" s="2">
        <f t="shared" si="176"/>
        <v>94.975463526392957</v>
      </c>
      <c r="DP203" s="2">
        <f t="shared" si="176"/>
        <v>82.29922734912148</v>
      </c>
      <c r="DQ203" s="2">
        <f t="shared" si="176"/>
        <v>85.898245601173002</v>
      </c>
      <c r="DR203" s="2">
        <f t="shared" si="176"/>
        <v>87.073785204991083</v>
      </c>
      <c r="DS203" s="2">
        <f t="shared" si="176"/>
        <v>66.312829032258065</v>
      </c>
      <c r="DT203" s="2">
        <f t="shared" si="176"/>
        <v>64.576558064516121</v>
      </c>
      <c r="DU203" s="2">
        <f t="shared" si="176"/>
        <v>70.204062365591398</v>
      </c>
      <c r="DV203" s="2">
        <f t="shared" si="176"/>
        <v>71.375136363636358</v>
      </c>
      <c r="DW203" s="2">
        <f t="shared" si="176"/>
        <v>85.957512477718367</v>
      </c>
      <c r="DX203" s="2">
        <f t="shared" si="176"/>
        <v>59.508567513368973</v>
      </c>
      <c r="DY203" s="2">
        <f t="shared" si="176"/>
        <v>52.38711034482759</v>
      </c>
      <c r="EA203" s="2">
        <f t="shared" si="164"/>
        <v>34.880614593535761</v>
      </c>
      <c r="EB203" s="2">
        <f t="shared" si="164"/>
        <v>37.012236013986012</v>
      </c>
      <c r="EC203" s="2">
        <f t="shared" si="164"/>
        <v>34.566106427818752</v>
      </c>
      <c r="ED203" s="2">
        <f t="shared" si="164"/>
        <v>32.529681215722121</v>
      </c>
      <c r="EE203" s="2">
        <f t="shared" si="164"/>
        <v>35.119778235745741</v>
      </c>
      <c r="EF203" s="2">
        <f t="shared" si="163"/>
        <v>24.859714697259399</v>
      </c>
      <c r="EG203" s="2">
        <f t="shared" si="163"/>
        <v>30.481263939670932</v>
      </c>
      <c r="EH203" s="2">
        <f t="shared" si="163"/>
        <v>27.870747441096952</v>
      </c>
      <c r="EI203" s="2">
        <f t="shared" si="163"/>
        <v>23.150250831424138</v>
      </c>
      <c r="EJ203" s="2">
        <f t="shared" si="163"/>
        <v>22.600720195272366</v>
      </c>
      <c r="EK203" s="2">
        <f t="shared" si="135"/>
        <v>23.90563539970962</v>
      </c>
      <c r="EL203" s="2">
        <f t="shared" si="130"/>
        <v>25.970683811344799</v>
      </c>
      <c r="EM203" s="2">
        <f t="shared" si="130"/>
        <v>34.55585739685619</v>
      </c>
      <c r="EN203" s="2">
        <f t="shared" si="130"/>
        <v>26.424958733598167</v>
      </c>
      <c r="EO203" s="2">
        <f t="shared" si="130"/>
        <v>30.410476550520805</v>
      </c>
      <c r="EQ203" s="2">
        <f t="shared" si="177"/>
        <v>38.074208758407067</v>
      </c>
      <c r="ER203" s="2">
        <f t="shared" si="177"/>
        <v>36.030631433922068</v>
      </c>
      <c r="ES203" s="2">
        <f t="shared" si="177"/>
        <v>34.548017489003122</v>
      </c>
      <c r="ET203" s="2">
        <f t="shared" si="177"/>
        <v>32.202169850965177</v>
      </c>
      <c r="EU203" s="2">
        <f t="shared" si="177"/>
        <v>34.070931145928029</v>
      </c>
      <c r="EV203" s="2">
        <f t="shared" si="177"/>
        <v>32.123730460160282</v>
      </c>
      <c r="EW203" s="2">
        <f t="shared" si="177"/>
        <v>34.271599759567302</v>
      </c>
      <c r="EX203" s="2">
        <f t="shared" si="177"/>
        <v>30.442115050487519</v>
      </c>
      <c r="EY203" s="2">
        <f t="shared" si="177"/>
        <v>25.789164707131917</v>
      </c>
      <c r="EZ203" s="2">
        <f t="shared" si="177"/>
        <v>25.35971964451355</v>
      </c>
      <c r="FA203" s="2">
        <f t="shared" si="177"/>
        <v>25.596722743437464</v>
      </c>
      <c r="FB203" s="2">
        <f t="shared" si="177"/>
        <v>28.218072596311242</v>
      </c>
      <c r="FC203" s="2">
        <f t="shared" si="177"/>
        <v>35.227242197888579</v>
      </c>
      <c r="FD203" s="2">
        <f t="shared" si="177"/>
        <v>30.243529611837459</v>
      </c>
      <c r="FE203" s="2">
        <f t="shared" si="177"/>
        <v>30.670716430131005</v>
      </c>
      <c r="FG203" s="2">
        <f t="shared" si="178"/>
        <v>0.9999999999990008</v>
      </c>
      <c r="FH203" s="2">
        <f t="shared" si="178"/>
        <v>0.99999999999910016</v>
      </c>
      <c r="FI203" s="2">
        <f t="shared" si="178"/>
        <v>0.99999999999913525</v>
      </c>
      <c r="FJ203" s="2">
        <f t="shared" si="178"/>
        <v>0.99999999999934419</v>
      </c>
      <c r="FK203" s="2">
        <f t="shared" si="178"/>
        <v>0.9999999999992234</v>
      </c>
      <c r="FL203" s="2">
        <f t="shared" si="178"/>
        <v>0.99999999999920708</v>
      </c>
      <c r="FM203" s="2">
        <f t="shared" si="178"/>
        <v>0.99999999999930356</v>
      </c>
      <c r="FN203" s="2">
        <f t="shared" si="178"/>
        <v>0.99999999999924605</v>
      </c>
      <c r="FO203" s="2">
        <f t="shared" si="178"/>
        <v>0.99999999999933653</v>
      </c>
      <c r="FP203" s="2">
        <f t="shared" si="178"/>
        <v>0.99999999999935829</v>
      </c>
      <c r="FQ203" s="2">
        <f t="shared" si="178"/>
        <v>0.99999999999925659</v>
      </c>
      <c r="FR203" s="2">
        <f t="shared" si="178"/>
        <v>0.99999999999907596</v>
      </c>
      <c r="FS203" s="2">
        <f t="shared" si="178"/>
        <v>0.99999999998858791</v>
      </c>
      <c r="FT203" s="2">
        <f t="shared" si="178"/>
        <v>0.99999999990959731</v>
      </c>
      <c r="FU203" s="2">
        <f t="shared" si="178"/>
        <v>0.99999999950207819</v>
      </c>
      <c r="FW203" s="2">
        <f t="shared" si="171"/>
        <v>0.99932026983784661</v>
      </c>
      <c r="FX203" s="2">
        <f t="shared" si="171"/>
        <v>0.99987031687446914</v>
      </c>
      <c r="FY203" s="2">
        <f t="shared" si="171"/>
        <v>0.99987874359491269</v>
      </c>
      <c r="FZ203" s="2">
        <f t="shared" si="171"/>
        <v>0.99990541149601364</v>
      </c>
      <c r="GA203" s="2">
        <f t="shared" si="171"/>
        <v>0.99988587244007565</v>
      </c>
      <c r="GB203" s="2">
        <f t="shared" si="171"/>
        <v>0.99982480669730422</v>
      </c>
      <c r="GC203" s="2">
        <f t="shared" si="171"/>
        <v>0.99991131012390821</v>
      </c>
      <c r="GD203" s="2">
        <f t="shared" si="171"/>
        <v>0.99992162218538005</v>
      </c>
      <c r="GE203" s="2">
        <f t="shared" si="171"/>
        <v>0.99993337938629712</v>
      </c>
      <c r="GF203" s="2">
        <f t="shared" si="171"/>
        <v>0.99993233815826821</v>
      </c>
      <c r="GG203" s="2">
        <f t="shared" si="171"/>
        <v>0.99990209390990081</v>
      </c>
      <c r="GH203" s="2">
        <f t="shared" si="171"/>
        <v>0.99983677703607943</v>
      </c>
      <c r="GI203" s="2">
        <f t="shared" si="171"/>
        <v>0.99957625405903205</v>
      </c>
      <c r="GJ203" s="2">
        <f t="shared" si="171"/>
        <v>0.9989491818421451</v>
      </c>
      <c r="GK203" s="2">
        <f t="shared" si="171"/>
        <v>0.99809405268821683</v>
      </c>
      <c r="GM203" s="107">
        <f t="shared" si="172"/>
        <v>0</v>
      </c>
      <c r="GN203" s="107">
        <f t="shared" si="172"/>
        <v>0</v>
      </c>
      <c r="GO203" s="107">
        <f t="shared" si="172"/>
        <v>0</v>
      </c>
      <c r="GP203" s="107">
        <f t="shared" si="172"/>
        <v>0</v>
      </c>
      <c r="GQ203" s="107">
        <f t="shared" si="172"/>
        <v>0</v>
      </c>
      <c r="GR203" s="107">
        <f t="shared" si="172"/>
        <v>0</v>
      </c>
      <c r="GS203" s="107">
        <f t="shared" si="172"/>
        <v>0</v>
      </c>
      <c r="GT203" s="107">
        <f t="shared" si="172"/>
        <v>0</v>
      </c>
      <c r="GU203" s="107">
        <f t="shared" si="172"/>
        <v>0</v>
      </c>
      <c r="GV203" s="107">
        <f t="shared" si="172"/>
        <v>0</v>
      </c>
      <c r="GW203" s="107">
        <f t="shared" si="172"/>
        <v>0</v>
      </c>
      <c r="GX203" s="107">
        <f t="shared" si="172"/>
        <v>0</v>
      </c>
      <c r="GY203" s="107">
        <f t="shared" si="172"/>
        <v>0</v>
      </c>
      <c r="GZ203" s="107">
        <f t="shared" si="172"/>
        <v>0</v>
      </c>
      <c r="HA203" s="107">
        <f t="shared" si="172"/>
        <v>0</v>
      </c>
      <c r="HC203" s="107">
        <f t="shared" si="132"/>
        <v>1.8989494323493982E-288</v>
      </c>
      <c r="HD203" s="107">
        <f t="shared" si="132"/>
        <v>0</v>
      </c>
      <c r="HE203" s="107">
        <f t="shared" si="132"/>
        <v>0</v>
      </c>
      <c r="HF203" s="107">
        <f t="shared" si="132"/>
        <v>0</v>
      </c>
      <c r="HG203" s="107">
        <f t="shared" si="132"/>
        <v>0</v>
      </c>
      <c r="HH203" s="107">
        <f t="shared" si="132"/>
        <v>0</v>
      </c>
      <c r="HI203" s="107">
        <f t="shared" si="166"/>
        <v>0</v>
      </c>
      <c r="HJ203" s="107">
        <f t="shared" si="166"/>
        <v>0</v>
      </c>
      <c r="HK203" s="107">
        <f t="shared" si="166"/>
        <v>0</v>
      </c>
      <c r="HL203" s="107">
        <f t="shared" si="166"/>
        <v>0</v>
      </c>
      <c r="HM203" s="107">
        <f t="shared" si="166"/>
        <v>0</v>
      </c>
      <c r="HN203" s="107">
        <f t="shared" si="166"/>
        <v>0</v>
      </c>
      <c r="HO203" s="107">
        <f t="shared" si="149"/>
        <v>0</v>
      </c>
      <c r="HP203" s="107">
        <f t="shared" si="149"/>
        <v>0</v>
      </c>
      <c r="HQ203" s="107">
        <f t="shared" si="149"/>
        <v>0</v>
      </c>
      <c r="HS203" s="107">
        <f t="shared" si="173"/>
        <v>1.6895813543012578E-75</v>
      </c>
      <c r="HT203" s="107">
        <f t="shared" si="173"/>
        <v>2.613080675979844E-95</v>
      </c>
      <c r="HU203" s="107">
        <f t="shared" si="173"/>
        <v>2.4544891000018373E-100</v>
      </c>
      <c r="HV203" s="107">
        <f t="shared" si="173"/>
        <v>7.2256196395781557E-125</v>
      </c>
      <c r="HW203" s="107">
        <f t="shared" si="173"/>
        <v>2.0808876466796714E-123</v>
      </c>
      <c r="HX203" s="107">
        <f t="shared" si="173"/>
        <v>4.2515643586059652E-113</v>
      </c>
      <c r="HY203" s="107">
        <f t="shared" si="173"/>
        <v>3.2860617061501644E-132</v>
      </c>
      <c r="HZ203" s="107">
        <f t="shared" si="173"/>
        <v>1.2823304414731015E-128</v>
      </c>
      <c r="IA203" s="107">
        <f t="shared" si="173"/>
        <v>3.0226465163792791E-144</v>
      </c>
      <c r="IB203" s="107">
        <f t="shared" si="173"/>
        <v>3.1468380035146189E-151</v>
      </c>
      <c r="IC203" s="107">
        <f t="shared" si="173"/>
        <v>1.3720727600525603E-144</v>
      </c>
      <c r="ID203" s="107">
        <f t="shared" si="173"/>
        <v>1.1155175918775734E-118</v>
      </c>
      <c r="IE203" s="107">
        <f t="shared" si="173"/>
        <v>2.7268149392826932E-111</v>
      </c>
      <c r="IF203" s="107">
        <f t="shared" si="173"/>
        <v>1.197118231269278E-110</v>
      </c>
      <c r="IG203" s="107">
        <f t="shared" si="173"/>
        <v>1.2525511411682801E-133</v>
      </c>
      <c r="II203" s="107">
        <f t="shared" si="174"/>
        <v>2.7610881206908212E-18</v>
      </c>
      <c r="IJ203" s="107">
        <f t="shared" si="174"/>
        <v>3.8656420830582865E-30</v>
      </c>
      <c r="IK203" s="107">
        <f t="shared" si="174"/>
        <v>6.870230654542008E-32</v>
      </c>
      <c r="IL203" s="107">
        <f t="shared" si="174"/>
        <v>7.4790242495181984E-40</v>
      </c>
      <c r="IM203" s="107">
        <f t="shared" si="174"/>
        <v>1.0603579970613746E-38</v>
      </c>
      <c r="IN203" s="107">
        <f t="shared" si="174"/>
        <v>8.2679785726960132E-34</v>
      </c>
      <c r="IO203" s="107">
        <f t="shared" si="174"/>
        <v>2.1682918471144354E-42</v>
      </c>
      <c r="IP203" s="107">
        <f t="shared" si="174"/>
        <v>6.4490863501641008E-42</v>
      </c>
      <c r="IQ203" s="107">
        <f t="shared" si="174"/>
        <v>2.5401210148399035E-47</v>
      </c>
      <c r="IR203" s="107">
        <f t="shared" si="174"/>
        <v>1.175803885175229E-49</v>
      </c>
      <c r="IS203" s="107">
        <f t="shared" si="174"/>
        <v>9.724544365301493E-46</v>
      </c>
      <c r="IT203" s="107">
        <f t="shared" si="174"/>
        <v>5.4608326547265119E-36</v>
      </c>
      <c r="IU203" s="107">
        <f t="shared" si="174"/>
        <v>3.2787935230715473E-33</v>
      </c>
      <c r="IV203" s="107">
        <f t="shared" si="174"/>
        <v>2.2379720189995534E-31</v>
      </c>
      <c r="IW203" s="107">
        <f t="shared" si="174"/>
        <v>1.0755282064746566E-8</v>
      </c>
      <c r="IY203" s="107">
        <f t="shared" si="175"/>
        <v>2.7610881206908212E-18</v>
      </c>
      <c r="IZ203" s="107">
        <f t="shared" si="175"/>
        <v>3.8656420830582865E-30</v>
      </c>
      <c r="JA203" s="107">
        <f t="shared" si="175"/>
        <v>6.870230654542008E-32</v>
      </c>
      <c r="JB203" s="107">
        <f t="shared" si="175"/>
        <v>7.4790242495181984E-40</v>
      </c>
      <c r="JC203" s="107">
        <f t="shared" si="175"/>
        <v>1.0603579970613746E-38</v>
      </c>
      <c r="JD203" s="107">
        <f t="shared" si="175"/>
        <v>8.2679785726960132E-34</v>
      </c>
      <c r="JE203" s="107">
        <f t="shared" si="175"/>
        <v>2.1682918471144354E-42</v>
      </c>
      <c r="JF203" s="107">
        <f t="shared" si="175"/>
        <v>6.4490863501641008E-42</v>
      </c>
      <c r="JG203" s="107">
        <f t="shared" si="175"/>
        <v>2.5401210148399035E-47</v>
      </c>
      <c r="JH203" s="107">
        <f t="shared" si="175"/>
        <v>1.175803885175229E-49</v>
      </c>
      <c r="JI203" s="107">
        <f t="shared" si="175"/>
        <v>9.724544365301493E-46</v>
      </c>
      <c r="JJ203" s="107">
        <f t="shared" si="175"/>
        <v>5.4608326547265119E-36</v>
      </c>
      <c r="JK203" s="107">
        <f t="shared" si="175"/>
        <v>3.2787935230715473E-33</v>
      </c>
      <c r="JL203" s="107">
        <f t="shared" si="175"/>
        <v>2.2379720189995534E-31</v>
      </c>
      <c r="JM203" s="107">
        <f t="shared" si="175"/>
        <v>1.0755282064746566E-8</v>
      </c>
    </row>
    <row r="204" spans="2:273" x14ac:dyDescent="0.25">
      <c r="B204" s="2">
        <v>176</v>
      </c>
      <c r="C204" s="37">
        <v>38.856999999999999</v>
      </c>
      <c r="D204" s="37">
        <v>36.835999999999999</v>
      </c>
      <c r="E204" s="37">
        <v>34.720999999999997</v>
      </c>
      <c r="F204" s="37">
        <v>31.902000000000001</v>
      </c>
      <c r="G204" s="37">
        <v>34.366999999999997</v>
      </c>
      <c r="H204" s="37">
        <v>34.267000000000003</v>
      </c>
      <c r="I204" s="37">
        <v>36.883000000000003</v>
      </c>
      <c r="J204" s="37">
        <v>31.417000000000002</v>
      </c>
      <c r="K204" s="37">
        <v>26.931999999999999</v>
      </c>
      <c r="L204" s="37">
        <v>25.423999999999999</v>
      </c>
      <c r="M204" s="37">
        <v>24.914999999999999</v>
      </c>
      <c r="N204" s="37">
        <v>31.117000000000001</v>
      </c>
      <c r="O204" s="37">
        <v>35.950000000000003</v>
      </c>
      <c r="P204" s="37">
        <v>30.382999999999999</v>
      </c>
      <c r="Q204" s="37">
        <v>30.95</v>
      </c>
      <c r="S204" s="4">
        <f>AY204 + (C$3 * _xlfn.NORM.DIST($B204, C$7, ABS(C$11), FALSE) * _xlfn.NORM.DIST(($B204 - C$7)*C$15, 0, ABS(C$11), TRUE) * 2)
               + (C$4 * _xlfn.NORM.DIST($B204, C$8, ABS(C$12), FALSE) * _xlfn.NORM.DIST(($B204 - C$8)*C$16, 0, ABS(C$12), TRUE) * 2)
               + (C$5 * _xlfn.NORM.DIST($B204, C$9, ABS(C$13), FALSE) * _xlfn.NORM.DIST(($B204 - C$9)*C$17, 0, ABS(C$13), TRUE) * 2)
               + (C$6 * _xlfn.NORM.DIST($B204, C$10, ABS(C$14), FALSE) * _xlfn.NORM.DIST(($B204 - C$10)*C$18, 0, ABS(C$14), TRUE) * 2)</f>
        <v>38.040269954356418</v>
      </c>
      <c r="T204" s="4" t="e">
        <f>AZ204 + (D$3 * _xlfn.NORM.DIST($B204, D$7, ABS(D$11), FALSE) * _xlfn.NORM.DIST(($B204 - D$7)*D$15, 0, ABS(D$11), TRUE) * 2)
               + (D$4 * _xlfn.NORM.DIST($B204, D$8, ABS(D$12), FALSE) * _xlfn.NORM.DIST(($B204 - D$8)*D$16, 0, ABS(D$12), TRUE) * 2)
               + (D$5 * _xlfn.NORM.DIST($B204, D$9, ABS(D$13), FALSE) * _xlfn.NORM.DIST(($B204 - D$9)*D$17, 0, ABS(D$13), TRUE) * 2)
               + (D$6 * _xlfn.NORM.DIST($B204, D$10, ABS(D$14), FALSE) * _xlfn.NORM.DIST(($B204 - D$10)*D$18, 0, ABS(D$14), TRUE) * 2)</f>
        <v>#N/A</v>
      </c>
      <c r="U204" s="4" t="e">
        <f>BA204 + (E$3 * _xlfn.NORM.DIST($B204, E$7, ABS(E$11), FALSE) * _xlfn.NORM.DIST(($B204 - E$7)*E$15, 0, ABS(E$11), TRUE) * 2)
               + (E$4 * _xlfn.NORM.DIST($B204, E$8, ABS(E$12), FALSE) * _xlfn.NORM.DIST(($B204 - E$8)*E$16, 0, ABS(E$12), TRUE) * 2)
               + (E$5 * _xlfn.NORM.DIST($B204, E$9, ABS(E$13), FALSE) * _xlfn.NORM.DIST(($B204 - E$9)*E$17, 0, ABS(E$13), TRUE) * 2)
               + (E$6 * _xlfn.NORM.DIST($B204, E$10, ABS(E$14), FALSE) * _xlfn.NORM.DIST(($B204 - E$10)*E$18, 0, ABS(E$14), TRUE) * 2)</f>
        <v>#N/A</v>
      </c>
      <c r="V204" s="4" t="e">
        <f>BB204 + (F$3 * _xlfn.NORM.DIST($B204, F$7, ABS(F$11), FALSE) * _xlfn.NORM.DIST(($B204 - F$7)*F$15, 0, ABS(F$11), TRUE) * 2)
               + (F$4 * _xlfn.NORM.DIST($B204, F$8, ABS(F$12), FALSE) * _xlfn.NORM.DIST(($B204 - F$8)*F$16, 0, ABS(F$12), TRUE) * 2)
               + (F$5 * _xlfn.NORM.DIST($B204, F$9, ABS(F$13), FALSE) * _xlfn.NORM.DIST(($B204 - F$9)*F$17, 0, ABS(F$13), TRUE) * 2)
               + (F$6 * _xlfn.NORM.DIST($B204, F$10, ABS(F$14), FALSE) * _xlfn.NORM.DIST(($B204 - F$10)*F$18, 0, ABS(F$14), TRUE) * 2)</f>
        <v>#N/A</v>
      </c>
      <c r="W204" s="4" t="e">
        <f>BC204 + (G$3 * _xlfn.NORM.DIST($B204, G$7, ABS(G$11), FALSE) * _xlfn.NORM.DIST(($B204 - G$7)*G$15, 0, ABS(G$11), TRUE) * 2)
               + (G$4 * _xlfn.NORM.DIST($B204, G$8, ABS(G$12), FALSE) * _xlfn.NORM.DIST(($B204 - G$8)*G$16, 0, ABS(G$12), TRUE) * 2)
               + (G$5 * _xlfn.NORM.DIST($B204, G$9, ABS(G$13), FALSE) * _xlfn.NORM.DIST(($B204 - G$9)*G$17, 0, ABS(G$13), TRUE) * 2)
               + (G$6 * _xlfn.NORM.DIST($B204, G$10, ABS(G$14), FALSE) * _xlfn.NORM.DIST(($B204 - G$10)*G$18, 0, ABS(G$14), TRUE) * 2)</f>
        <v>#N/A</v>
      </c>
      <c r="X204" s="4" t="e">
        <f>BD204 + (H$3 * _xlfn.NORM.DIST($B204, H$7, ABS(H$11), FALSE) * _xlfn.NORM.DIST(($B204 - H$7)*H$15, 0, ABS(H$11), TRUE) * 2)
               + (H$4 * _xlfn.NORM.DIST($B204, H$8, ABS(H$12), FALSE) * _xlfn.NORM.DIST(($B204 - H$8)*H$16, 0, ABS(H$12), TRUE) * 2)
               + (H$5 * _xlfn.NORM.DIST($B204, H$9, ABS(H$13), FALSE) * _xlfn.NORM.DIST(($B204 - H$9)*H$17, 0, ABS(H$13), TRUE) * 2)
               + (H$6 * _xlfn.NORM.DIST($B204, H$10, ABS(H$14), FALSE) * _xlfn.NORM.DIST(($B204 - H$10)*H$18, 0, ABS(H$14), TRUE) * 2)</f>
        <v>#N/A</v>
      </c>
      <c r="Y204" s="4" t="e">
        <f>BE204 + (I$3 * _xlfn.NORM.DIST($B204, I$7, ABS(I$11), FALSE) * _xlfn.NORM.DIST(($B204 - I$7)*I$15, 0, ABS(I$11), TRUE) * 2)
               + (I$4 * _xlfn.NORM.DIST($B204, I$8, ABS(I$12), FALSE) * _xlfn.NORM.DIST(($B204 - I$8)*I$16, 0, ABS(I$12), TRUE) * 2)
               + (I$5 * _xlfn.NORM.DIST($B204, I$9, ABS(I$13), FALSE) * _xlfn.NORM.DIST(($B204 - I$9)*I$17, 0, ABS(I$13), TRUE) * 2)
               + (I$6 * _xlfn.NORM.DIST($B204, I$10, ABS(I$14), FALSE) * _xlfn.NORM.DIST(($B204 - I$10)*I$18, 0, ABS(I$14), TRUE) * 2)</f>
        <v>#N/A</v>
      </c>
      <c r="Z204" s="4" t="e">
        <f>BF204 + (J$3 * _xlfn.NORM.DIST($B204, J$7, ABS(J$11), FALSE) * _xlfn.NORM.DIST(($B204 - J$7)*J$15, 0, ABS(J$11), TRUE) * 2)
               + (J$4 * _xlfn.NORM.DIST($B204, J$8, ABS(J$12), FALSE) * _xlfn.NORM.DIST(($B204 - J$8)*J$16, 0, ABS(J$12), TRUE) * 2)
               + (J$5 * _xlfn.NORM.DIST($B204, J$9, ABS(J$13), FALSE) * _xlfn.NORM.DIST(($B204 - J$9)*J$17, 0, ABS(J$13), TRUE) * 2)
               + (J$6 * _xlfn.NORM.DIST($B204, J$10, ABS(J$14), FALSE) * _xlfn.NORM.DIST(($B204 - J$10)*J$18, 0, ABS(J$14), TRUE) * 2)</f>
        <v>#N/A</v>
      </c>
      <c r="AA204" s="4" t="e">
        <f>BG204 + (K$3 * _xlfn.NORM.DIST($B204, K$7, ABS(K$11), FALSE) * _xlfn.NORM.DIST(($B204 - K$7)*K$15, 0, ABS(K$11), TRUE) * 2)
               + (K$4 * _xlfn.NORM.DIST($B204, K$8, ABS(K$12), FALSE) * _xlfn.NORM.DIST(($B204 - K$8)*K$16, 0, ABS(K$12), TRUE) * 2)
               + (K$5 * _xlfn.NORM.DIST($B204, K$9, ABS(K$13), FALSE) * _xlfn.NORM.DIST(($B204 - K$9)*K$17, 0, ABS(K$13), TRUE) * 2)
               + (K$6 * _xlfn.NORM.DIST($B204, K$10, ABS(K$14), FALSE) * _xlfn.NORM.DIST(($B204 - K$10)*K$18, 0, ABS(K$14), TRUE) * 2)</f>
        <v>#N/A</v>
      </c>
      <c r="AB204" s="4" t="e">
        <f>BH204 + (L$3 * _xlfn.NORM.DIST($B204, L$7, ABS(L$11), FALSE) * _xlfn.NORM.DIST(($B204 - L$7)*L$15, 0, ABS(L$11), TRUE) * 2)
               + (L$4 * _xlfn.NORM.DIST($B204, L$8, ABS(L$12), FALSE) * _xlfn.NORM.DIST(($B204 - L$8)*L$16, 0, ABS(L$12), TRUE) * 2)
               + (L$5 * _xlfn.NORM.DIST($B204, L$9, ABS(L$13), FALSE) * _xlfn.NORM.DIST(($B204 - L$9)*L$17, 0, ABS(L$13), TRUE) * 2)
               + (L$6 * _xlfn.NORM.DIST($B204, L$10, ABS(L$14), FALSE) * _xlfn.NORM.DIST(($B204 - L$10)*L$18, 0, ABS(L$14), TRUE) * 2)</f>
        <v>#N/A</v>
      </c>
      <c r="AC204" s="4" t="e">
        <f>BI204 + (M$3 * _xlfn.NORM.DIST($B204, M$7, ABS(M$11), FALSE) * _xlfn.NORM.DIST(($B204 - M$7)*M$15, 0, ABS(M$11), TRUE) * 2)
               + (M$4 * _xlfn.NORM.DIST($B204, M$8, ABS(M$12), FALSE) * _xlfn.NORM.DIST(($B204 - M$8)*M$16, 0, ABS(M$12), TRUE) * 2)
               + (M$5 * _xlfn.NORM.DIST($B204, M$9, ABS(M$13), FALSE) * _xlfn.NORM.DIST(($B204 - M$9)*M$17, 0, ABS(M$13), TRUE) * 2)
               + (M$6 * _xlfn.NORM.DIST($B204, M$10, ABS(M$14), FALSE) * _xlfn.NORM.DIST(($B204 - M$10)*M$18, 0, ABS(M$14), TRUE) * 2)</f>
        <v>#N/A</v>
      </c>
      <c r="AD204" s="4" t="e">
        <f>BJ204 + (N$3 * _xlfn.NORM.DIST($B204, N$7, ABS(N$11), FALSE) * _xlfn.NORM.DIST(($B204 - N$7)*N$15, 0, ABS(N$11), TRUE) * 2)
               + (N$4 * _xlfn.NORM.DIST($B204, N$8, ABS(N$12), FALSE) * _xlfn.NORM.DIST(($B204 - N$8)*N$16, 0, ABS(N$12), TRUE) * 2)
               + (N$5 * _xlfn.NORM.DIST($B204, N$9, ABS(N$13), FALSE) * _xlfn.NORM.DIST(($B204 - N$9)*N$17, 0, ABS(N$13), TRUE) * 2)
               + (N$6 * _xlfn.NORM.DIST($B204, N$10, ABS(N$14), FALSE) * _xlfn.NORM.DIST(($B204 - N$10)*N$18, 0, ABS(N$14), TRUE) * 2)</f>
        <v>#N/A</v>
      </c>
      <c r="AE204" s="4" t="e">
        <f>BK204 + (O$3 * _xlfn.NORM.DIST($B204, O$7, ABS(O$11), FALSE) * _xlfn.NORM.DIST(($B204 - O$7)*O$15, 0, ABS(O$11), TRUE) * 2)
               + (O$4 * _xlfn.NORM.DIST($B204, O$8, ABS(O$12), FALSE) * _xlfn.NORM.DIST(($B204 - O$8)*O$16, 0, ABS(O$12), TRUE) * 2)
               + (O$5 * _xlfn.NORM.DIST($B204, O$9, ABS(O$13), FALSE) * _xlfn.NORM.DIST(($B204 - O$9)*O$17, 0, ABS(O$13), TRUE) * 2)
               + (O$6 * _xlfn.NORM.DIST($B204, O$10, ABS(O$14), FALSE) * _xlfn.NORM.DIST(($B204 - O$10)*O$18, 0, ABS(O$14), TRUE) * 2)</f>
        <v>#N/A</v>
      </c>
      <c r="AF204" s="4" t="e">
        <f t="shared" si="133"/>
        <v>#N/A</v>
      </c>
      <c r="AG204" s="4" t="e">
        <f t="shared" si="133"/>
        <v>#N/A</v>
      </c>
      <c r="AI204" s="4">
        <f>IF(OR($B204 &lt; C$231, $B204 &gt; C$234), 0, C204-S204)</f>
        <v>0.81673004564358109</v>
      </c>
      <c r="AJ204" s="4">
        <f>IF(OR($B204 &lt; D$231, $B204 &gt; D$234), 0, D204-T204)</f>
        <v>0</v>
      </c>
      <c r="AK204" s="4">
        <f>IF(OR($B204 &lt; E$231, $B204 &gt; E$234), 0, E204-U204)</f>
        <v>0</v>
      </c>
      <c r="AL204" s="4">
        <f>IF(OR($B204 &lt; F$231, $B204 &gt; F$234), 0, F204-V204)</f>
        <v>0</v>
      </c>
      <c r="AM204" s="4">
        <f>IF(OR($B204 &lt; G$231, $B204 &gt; G$234), 0, G204-W204)</f>
        <v>0</v>
      </c>
      <c r="AN204" s="4">
        <f>IF(OR($B204 &lt; H$231, $B204 &gt; H$234), 0, H204-X204)</f>
        <v>0</v>
      </c>
      <c r="AO204" s="4">
        <f>IF(OR($B204 &lt; I$231, $B204 &gt; I$234), 0, I204-Y204)</f>
        <v>0</v>
      </c>
      <c r="AP204" s="4">
        <f>IF(OR($B204 &lt; J$231, $B204 &gt; J$234), 0, J204-Z204)</f>
        <v>0</v>
      </c>
      <c r="AQ204" s="4">
        <f>IF(OR($B204 &lt; K$231, $B204 &gt; K$234), 0, K204-AA204)</f>
        <v>0</v>
      </c>
      <c r="AR204" s="4">
        <f>IF(OR($B204 &lt; L$231, $B204 &gt; L$234), 0, L204-AB204)</f>
        <v>0</v>
      </c>
      <c r="AS204" s="4">
        <f>IF(OR($B204 &lt; M$231, $B204 &gt; M$234), 0, M204-AC204)</f>
        <v>0</v>
      </c>
      <c r="AT204" s="4">
        <f>IF(OR($B204 &lt; N$231, $B204 &gt; N$234), 0, N204-AD204)</f>
        <v>0</v>
      </c>
      <c r="AU204" s="4">
        <f>IF(OR($B204 &lt; O$231, $B204 &gt; O$234), 0, O204-AE204)</f>
        <v>0</v>
      </c>
      <c r="AV204" s="4">
        <f t="shared" ref="AV204:AW219" si="179">IF(OR($B204 &lt; P$231, $B204 &gt; P$234), 0, P204-AF204)</f>
        <v>0</v>
      </c>
      <c r="AW204" s="4">
        <f t="shared" si="179"/>
        <v>0</v>
      </c>
      <c r="AY204" s="2">
        <f t="shared" si="167"/>
        <v>38.040269954356418</v>
      </c>
      <c r="AZ204" s="2" t="e">
        <f t="shared" si="167"/>
        <v>#N/A</v>
      </c>
      <c r="BA204" s="2" t="e">
        <f t="shared" si="167"/>
        <v>#N/A</v>
      </c>
      <c r="BB204" s="2" t="e">
        <f t="shared" si="167"/>
        <v>#N/A</v>
      </c>
      <c r="BC204" s="2" t="e">
        <f t="shared" si="167"/>
        <v>#N/A</v>
      </c>
      <c r="BD204" s="2" t="e">
        <f t="shared" si="167"/>
        <v>#N/A</v>
      </c>
      <c r="BE204" s="2" t="e">
        <f t="shared" si="167"/>
        <v>#N/A</v>
      </c>
      <c r="BF204" s="2" t="e">
        <f t="shared" si="167"/>
        <v>#N/A</v>
      </c>
      <c r="BG204" s="2" t="e">
        <f t="shared" si="167"/>
        <v>#N/A</v>
      </c>
      <c r="BH204" s="2" t="e">
        <f t="shared" si="167"/>
        <v>#N/A</v>
      </c>
      <c r="BI204" s="2" t="e">
        <f t="shared" si="167"/>
        <v>#N/A</v>
      </c>
      <c r="BJ204" s="2" t="e">
        <f t="shared" si="167"/>
        <v>#N/A</v>
      </c>
      <c r="BK204" s="2" t="e">
        <f t="shared" si="167"/>
        <v>#N/A</v>
      </c>
      <c r="BL204" s="2" t="e">
        <f t="shared" si="167"/>
        <v>#N/A</v>
      </c>
      <c r="BM204" s="2" t="e">
        <f t="shared" si="167"/>
        <v>#N/A</v>
      </c>
      <c r="BO204" s="2" t="str">
        <f t="shared" si="168"/>
        <v/>
      </c>
      <c r="BP204" s="2" t="str">
        <f t="shared" si="168"/>
        <v/>
      </c>
      <c r="BQ204" s="2" t="str">
        <f t="shared" si="168"/>
        <v/>
      </c>
      <c r="BR204" s="2" t="str">
        <f t="shared" si="168"/>
        <v/>
      </c>
      <c r="BS204" s="2" t="str">
        <f t="shared" si="168"/>
        <v/>
      </c>
      <c r="BT204" s="2" t="str">
        <f t="shared" si="168"/>
        <v/>
      </c>
      <c r="BU204" s="2" t="str">
        <f t="shared" si="168"/>
        <v/>
      </c>
      <c r="BV204" s="2" t="str">
        <f t="shared" si="168"/>
        <v/>
      </c>
      <c r="BW204" s="2" t="str">
        <f t="shared" si="168"/>
        <v/>
      </c>
      <c r="BX204" s="2" t="str">
        <f t="shared" si="168"/>
        <v/>
      </c>
      <c r="BY204" s="2" t="str">
        <f t="shared" si="168"/>
        <v/>
      </c>
      <c r="BZ204" s="2" t="str">
        <f t="shared" si="168"/>
        <v/>
      </c>
      <c r="CA204" s="2" t="str">
        <f t="shared" si="168"/>
        <v/>
      </c>
      <c r="CB204" s="2" t="str">
        <f t="shared" si="168"/>
        <v/>
      </c>
      <c r="CC204" s="2" t="str">
        <f t="shared" si="168"/>
        <v/>
      </c>
      <c r="CE204" s="2" t="str">
        <f t="shared" si="169"/>
        <v/>
      </c>
      <c r="CF204" s="2" t="str">
        <f t="shared" si="169"/>
        <v/>
      </c>
      <c r="CG204" s="2" t="str">
        <f t="shared" si="169"/>
        <v/>
      </c>
      <c r="CH204" s="2" t="str">
        <f t="shared" si="169"/>
        <v/>
      </c>
      <c r="CI204" s="2" t="str">
        <f t="shared" si="169"/>
        <v/>
      </c>
      <c r="CJ204" s="2" t="str">
        <f t="shared" si="169"/>
        <v/>
      </c>
      <c r="CK204" s="2" t="str">
        <f t="shared" si="169"/>
        <v/>
      </c>
      <c r="CL204" s="2" t="str">
        <f t="shared" si="169"/>
        <v/>
      </c>
      <c r="CM204" s="2" t="str">
        <f t="shared" si="169"/>
        <v/>
      </c>
      <c r="CN204" s="2" t="str">
        <f t="shared" si="169"/>
        <v/>
      </c>
      <c r="CO204" s="2" t="str">
        <f t="shared" si="169"/>
        <v/>
      </c>
      <c r="CP204" s="2" t="str">
        <f t="shared" si="169"/>
        <v/>
      </c>
      <c r="CQ204" s="2" t="str">
        <f t="shared" si="169"/>
        <v/>
      </c>
      <c r="CR204" s="2" t="str">
        <f t="shared" si="169"/>
        <v/>
      </c>
      <c r="CS204" s="2" t="str">
        <f t="shared" si="169"/>
        <v/>
      </c>
      <c r="CU204" s="2">
        <f t="shared" si="170"/>
        <v>38.856999999999999</v>
      </c>
      <c r="CV204" s="2" t="str">
        <f t="shared" si="170"/>
        <v/>
      </c>
      <c r="CW204" s="2" t="str">
        <f t="shared" si="170"/>
        <v/>
      </c>
      <c r="CX204" s="2" t="str">
        <f t="shared" si="170"/>
        <v/>
      </c>
      <c r="CY204" s="2" t="str">
        <f t="shared" si="170"/>
        <v/>
      </c>
      <c r="CZ204" s="2" t="str">
        <f t="shared" si="170"/>
        <v/>
      </c>
      <c r="DA204" s="2" t="str">
        <f t="shared" si="170"/>
        <v/>
      </c>
      <c r="DB204" s="2" t="str">
        <f t="shared" si="170"/>
        <v/>
      </c>
      <c r="DC204" s="2" t="str">
        <f t="shared" si="170"/>
        <v/>
      </c>
      <c r="DD204" s="2" t="str">
        <f t="shared" si="170"/>
        <v/>
      </c>
      <c r="DE204" s="2" t="str">
        <f t="shared" si="170"/>
        <v/>
      </c>
      <c r="DF204" s="2" t="str">
        <f t="shared" si="170"/>
        <v/>
      </c>
      <c r="DG204" s="2" t="str">
        <f t="shared" si="170"/>
        <v/>
      </c>
      <c r="DH204" s="2" t="str">
        <f t="shared" si="170"/>
        <v/>
      </c>
      <c r="DI204" s="2" t="str">
        <f t="shared" si="170"/>
        <v/>
      </c>
      <c r="DK204" s="2">
        <f t="shared" si="176"/>
        <v>55.310033064516112</v>
      </c>
      <c r="DL204" s="2">
        <f t="shared" si="176"/>
        <v>73.190735887096778</v>
      </c>
      <c r="DM204" s="2">
        <f t="shared" si="176"/>
        <v>74.889618218475078</v>
      </c>
      <c r="DN204" s="2">
        <f t="shared" si="176"/>
        <v>73.590703629032248</v>
      </c>
      <c r="DO204" s="2">
        <f t="shared" si="176"/>
        <v>95.212543255131948</v>
      </c>
      <c r="DP204" s="2">
        <f t="shared" si="176"/>
        <v>82.423026890756319</v>
      </c>
      <c r="DQ204" s="2">
        <f t="shared" si="176"/>
        <v>86.06683247800585</v>
      </c>
      <c r="DR204" s="2">
        <f t="shared" si="176"/>
        <v>87.255152852049903</v>
      </c>
      <c r="DS204" s="2">
        <f t="shared" si="176"/>
        <v>66.382154838709681</v>
      </c>
      <c r="DT204" s="2">
        <f t="shared" si="176"/>
        <v>64.649087903225805</v>
      </c>
      <c r="DU204" s="2">
        <f t="shared" si="176"/>
        <v>70.312120430107527</v>
      </c>
      <c r="DV204" s="2">
        <f t="shared" si="176"/>
        <v>71.468363636363634</v>
      </c>
      <c r="DW204" s="2">
        <f t="shared" si="176"/>
        <v>86.087198306595369</v>
      </c>
      <c r="DX204" s="2">
        <f t="shared" si="176"/>
        <v>59.513863970588226</v>
      </c>
      <c r="DY204" s="2">
        <f t="shared" si="176"/>
        <v>52.367236453201976</v>
      </c>
      <c r="EA204" s="2">
        <f t="shared" si="164"/>
        <v>34.804924583741439</v>
      </c>
      <c r="EB204" s="2">
        <f t="shared" si="164"/>
        <v>36.948476954863324</v>
      </c>
      <c r="EC204" s="2">
        <f t="shared" si="164"/>
        <v>34.442908851422544</v>
      </c>
      <c r="ED204" s="2">
        <f t="shared" si="164"/>
        <v>32.419665247943321</v>
      </c>
      <c r="EE204" s="2">
        <f t="shared" si="164"/>
        <v>34.983066472703761</v>
      </c>
      <c r="EF204" s="2">
        <f t="shared" si="163"/>
        <v>24.565544933078392</v>
      </c>
      <c r="EG204" s="2">
        <f t="shared" si="163"/>
        <v>30.242543961380257</v>
      </c>
      <c r="EH204" s="2">
        <f t="shared" si="163"/>
        <v>27.662531929960089</v>
      </c>
      <c r="EI204" s="2">
        <f t="shared" si="163"/>
        <v>22.961874510383566</v>
      </c>
      <c r="EJ204" s="2">
        <f t="shared" si="163"/>
        <v>22.407085980566208</v>
      </c>
      <c r="EK204" s="2">
        <f t="shared" si="135"/>
        <v>23.746626226406789</v>
      </c>
      <c r="EL204" s="2">
        <f t="shared" si="130"/>
        <v>25.778139579349897</v>
      </c>
      <c r="EM204" s="2">
        <f t="shared" si="130"/>
        <v>34.36164512870247</v>
      </c>
      <c r="EN204" s="2">
        <f t="shared" si="130"/>
        <v>26.200896424702059</v>
      </c>
      <c r="EO204" s="2">
        <f t="shared" si="130"/>
        <v>30.238685295828265</v>
      </c>
      <c r="EQ204" s="2">
        <f t="shared" si="177"/>
        <v>38.042017998875721</v>
      </c>
      <c r="ER204" s="2">
        <f t="shared" si="177"/>
        <v>35.959032179589826</v>
      </c>
      <c r="ES204" s="2">
        <f t="shared" si="177"/>
        <v>34.425675340505592</v>
      </c>
      <c r="ET204" s="2">
        <f t="shared" si="177"/>
        <v>32.089089436659684</v>
      </c>
      <c r="EU204" s="2">
        <f t="shared" si="177"/>
        <v>33.92168825629448</v>
      </c>
      <c r="EV204" s="2">
        <f t="shared" si="177"/>
        <v>31.919444436586495</v>
      </c>
      <c r="EW204" s="2">
        <f t="shared" si="177"/>
        <v>34.079434825213113</v>
      </c>
      <c r="EX204" s="2">
        <f t="shared" si="177"/>
        <v>30.266712653188112</v>
      </c>
      <c r="EY204" s="2">
        <f t="shared" si="177"/>
        <v>25.633254841993146</v>
      </c>
      <c r="EZ204" s="2">
        <f t="shared" si="177"/>
        <v>25.199927579922406</v>
      </c>
      <c r="FA204" s="2">
        <f t="shared" si="177"/>
        <v>25.45877630040863</v>
      </c>
      <c r="FB204" s="2">
        <f t="shared" si="177"/>
        <v>28.053538409303108</v>
      </c>
      <c r="FC204" s="2">
        <f t="shared" si="177"/>
        <v>35.041067803411451</v>
      </c>
      <c r="FD204" s="2">
        <f t="shared" si="177"/>
        <v>30.067389768406827</v>
      </c>
      <c r="FE204" s="2">
        <f t="shared" si="177"/>
        <v>30.502319868995635</v>
      </c>
      <c r="FG204" s="2">
        <f t="shared" si="178"/>
        <v>0.9999999999992063</v>
      </c>
      <c r="FH204" s="2">
        <f t="shared" si="178"/>
        <v>0.99999999999928524</v>
      </c>
      <c r="FI204" s="2">
        <f t="shared" si="178"/>
        <v>0.99999999999931311</v>
      </c>
      <c r="FJ204" s="2">
        <f t="shared" si="178"/>
        <v>0.99999999999947908</v>
      </c>
      <c r="FK204" s="2">
        <f t="shared" si="178"/>
        <v>0.99999999999938305</v>
      </c>
      <c r="FL204" s="2">
        <f t="shared" si="178"/>
        <v>0.99999999999937017</v>
      </c>
      <c r="FM204" s="2">
        <f t="shared" si="178"/>
        <v>0.99999999999944678</v>
      </c>
      <c r="FN204" s="2">
        <f t="shared" si="178"/>
        <v>0.99999999999940115</v>
      </c>
      <c r="FO204" s="2">
        <f t="shared" si="178"/>
        <v>0.99999999999947298</v>
      </c>
      <c r="FP204" s="2">
        <f t="shared" si="178"/>
        <v>0.9999999999994903</v>
      </c>
      <c r="FQ204" s="2">
        <f t="shared" si="178"/>
        <v>0.99999999999940947</v>
      </c>
      <c r="FR204" s="2">
        <f t="shared" si="178"/>
        <v>0.99999999999926592</v>
      </c>
      <c r="FS204" s="2">
        <f t="shared" si="178"/>
        <v>0.99999999999074329</v>
      </c>
      <c r="FT204" s="2">
        <f t="shared" si="178"/>
        <v>0.99999999992538124</v>
      </c>
      <c r="FU204" s="2">
        <f t="shared" si="178"/>
        <v>0.99999999958290209</v>
      </c>
      <c r="FW204" s="2">
        <f t="shared" si="171"/>
        <v>0.99945999564689603</v>
      </c>
      <c r="FX204" s="2">
        <f t="shared" si="171"/>
        <v>0.99989698628422552</v>
      </c>
      <c r="FY204" s="2">
        <f t="shared" si="171"/>
        <v>0.99990368021167697</v>
      </c>
      <c r="FZ204" s="2">
        <f t="shared" si="171"/>
        <v>0.99992486421889792</v>
      </c>
      <c r="GA204" s="2">
        <f t="shared" si="171"/>
        <v>0.99990934312881974</v>
      </c>
      <c r="GB204" s="2">
        <f t="shared" si="171"/>
        <v>0.99986083399866088</v>
      </c>
      <c r="GC204" s="2">
        <f t="shared" si="171"/>
        <v>0.99992954984220461</v>
      </c>
      <c r="GD204" s="2">
        <f t="shared" si="171"/>
        <v>0.99993774128525448</v>
      </c>
      <c r="GE204" s="2">
        <f t="shared" si="171"/>
        <v>0.99994708064042115</v>
      </c>
      <c r="GF204" s="2">
        <f t="shared" si="171"/>
        <v>0.99994625354075617</v>
      </c>
      <c r="GG204" s="2">
        <f t="shared" si="171"/>
        <v>0.9999222288622428</v>
      </c>
      <c r="GH204" s="2">
        <f t="shared" si="171"/>
        <v>0.99987034303857225</v>
      </c>
      <c r="GI204" s="2">
        <f t="shared" si="171"/>
        <v>0.99965625909239963</v>
      </c>
      <c r="GJ204" s="2">
        <f t="shared" si="171"/>
        <v>0.9991324911340419</v>
      </c>
      <c r="GK204" s="2">
        <f t="shared" si="171"/>
        <v>0.99840293645766109</v>
      </c>
      <c r="GM204" s="107">
        <f t="shared" si="172"/>
        <v>0</v>
      </c>
      <c r="GN204" s="107">
        <f t="shared" si="172"/>
        <v>0</v>
      </c>
      <c r="GO204" s="107">
        <f t="shared" si="172"/>
        <v>0</v>
      </c>
      <c r="GP204" s="107">
        <f t="shared" si="172"/>
        <v>0</v>
      </c>
      <c r="GQ204" s="107">
        <f t="shared" si="172"/>
        <v>0</v>
      </c>
      <c r="GR204" s="107">
        <f t="shared" si="172"/>
        <v>0</v>
      </c>
      <c r="GS204" s="107">
        <f t="shared" si="172"/>
        <v>0</v>
      </c>
      <c r="GT204" s="107">
        <f t="shared" si="172"/>
        <v>0</v>
      </c>
      <c r="GU204" s="107">
        <f t="shared" si="172"/>
        <v>0</v>
      </c>
      <c r="GV204" s="107">
        <f t="shared" si="172"/>
        <v>0</v>
      </c>
      <c r="GW204" s="107">
        <f t="shared" si="172"/>
        <v>0</v>
      </c>
      <c r="GX204" s="107">
        <f t="shared" si="172"/>
        <v>0</v>
      </c>
      <c r="GY204" s="107">
        <f t="shared" si="172"/>
        <v>0</v>
      </c>
      <c r="GZ204" s="107">
        <f t="shared" si="172"/>
        <v>0</v>
      </c>
      <c r="HA204" s="107">
        <f t="shared" si="172"/>
        <v>0</v>
      </c>
      <c r="HC204" s="107">
        <f t="shared" si="132"/>
        <v>3.0165739716813626E-294</v>
      </c>
      <c r="HD204" s="107">
        <f t="shared" si="132"/>
        <v>0</v>
      </c>
      <c r="HE204" s="107">
        <f t="shared" si="132"/>
        <v>0</v>
      </c>
      <c r="HF204" s="107">
        <f t="shared" si="132"/>
        <v>0</v>
      </c>
      <c r="HG204" s="107">
        <f t="shared" si="132"/>
        <v>0</v>
      </c>
      <c r="HH204" s="107">
        <f t="shared" si="132"/>
        <v>0</v>
      </c>
      <c r="HI204" s="107">
        <f t="shared" si="166"/>
        <v>0</v>
      </c>
      <c r="HJ204" s="107">
        <f t="shared" si="166"/>
        <v>0</v>
      </c>
      <c r="HK204" s="107">
        <f t="shared" si="166"/>
        <v>0</v>
      </c>
      <c r="HL204" s="107">
        <f t="shared" si="166"/>
        <v>0</v>
      </c>
      <c r="HM204" s="107">
        <f t="shared" si="166"/>
        <v>0</v>
      </c>
      <c r="HN204" s="107">
        <f t="shared" si="166"/>
        <v>0</v>
      </c>
      <c r="HO204" s="107">
        <f t="shared" si="149"/>
        <v>0</v>
      </c>
      <c r="HP204" s="107">
        <f t="shared" si="149"/>
        <v>0</v>
      </c>
      <c r="HQ204" s="107">
        <f t="shared" si="149"/>
        <v>0</v>
      </c>
      <c r="HS204" s="107">
        <f t="shared" si="173"/>
        <v>6.7608631662385288E-78</v>
      </c>
      <c r="HT204" s="107">
        <f t="shared" si="173"/>
        <v>3.4760042084850885E-98</v>
      </c>
      <c r="HU204" s="107">
        <f t="shared" si="173"/>
        <v>2.3505152558455296E-103</v>
      </c>
      <c r="HV204" s="107">
        <f t="shared" si="173"/>
        <v>1.4770401683728218E-128</v>
      </c>
      <c r="HW204" s="107">
        <f t="shared" si="173"/>
        <v>4.2801806473945913E-127</v>
      </c>
      <c r="HX204" s="107">
        <f t="shared" si="173"/>
        <v>1.511086424278314E-116</v>
      </c>
      <c r="HY204" s="107">
        <f t="shared" si="173"/>
        <v>4.1851577821771256E-136</v>
      </c>
      <c r="HZ204" s="107">
        <f t="shared" si="173"/>
        <v>2.184984299469357E-132</v>
      </c>
      <c r="IA204" s="107">
        <f t="shared" si="173"/>
        <v>1.9896885840818189E-148</v>
      </c>
      <c r="IB204" s="107">
        <f t="shared" si="173"/>
        <v>1.2577299708702449E-155</v>
      </c>
      <c r="IC204" s="107">
        <f t="shared" si="173"/>
        <v>7.1103867912124231E-149</v>
      </c>
      <c r="ID204" s="107">
        <f t="shared" si="173"/>
        <v>2.6582519310657307E-122</v>
      </c>
      <c r="IE204" s="107">
        <f t="shared" si="173"/>
        <v>1.0086952806534054E-114</v>
      </c>
      <c r="IF204" s="107">
        <f t="shared" si="173"/>
        <v>4.2691616465981995E-114</v>
      </c>
      <c r="IG204" s="107">
        <f t="shared" si="173"/>
        <v>5.9329972251907612E-138</v>
      </c>
      <c r="II204" s="107">
        <f t="shared" si="174"/>
        <v>2.3368789118344185E-19</v>
      </c>
      <c r="IJ204" s="107">
        <f t="shared" si="174"/>
        <v>1.2702489068663906E-31</v>
      </c>
      <c r="IK204" s="107">
        <f t="shared" si="174"/>
        <v>1.8834559641215242E-33</v>
      </c>
      <c r="IL204" s="107">
        <f t="shared" si="174"/>
        <v>9.0369043354568646E-42</v>
      </c>
      <c r="IM204" s="107">
        <f t="shared" si="174"/>
        <v>1.3374778718665967E-40</v>
      </c>
      <c r="IN204" s="107">
        <f t="shared" si="174"/>
        <v>1.5317849014835767E-35</v>
      </c>
      <c r="IO204" s="107">
        <f t="shared" si="174"/>
        <v>2.0210290898819193E-44</v>
      </c>
      <c r="IP204" s="107">
        <f t="shared" si="174"/>
        <v>6.7458537248630401E-44</v>
      </c>
      <c r="IQ204" s="107">
        <f t="shared" si="174"/>
        <v>1.5763149053820423E-49</v>
      </c>
      <c r="IR204" s="107">
        <f t="shared" si="174"/>
        <v>5.5810188202051103E-52</v>
      </c>
      <c r="IS204" s="107">
        <f t="shared" si="174"/>
        <v>5.8485590725273509E-48</v>
      </c>
      <c r="IT204" s="107">
        <f t="shared" si="174"/>
        <v>8.0055269956197564E-38</v>
      </c>
      <c r="IU204" s="107">
        <f t="shared" si="174"/>
        <v>6.2233400418959601E-35</v>
      </c>
      <c r="IV204" s="107">
        <f t="shared" si="174"/>
        <v>4.6231561834163475E-33</v>
      </c>
      <c r="IW204" s="107">
        <f t="shared" si="174"/>
        <v>4.0991684539402475E-9</v>
      </c>
      <c r="IY204" s="107">
        <f t="shared" si="175"/>
        <v>2.3368789118344185E-19</v>
      </c>
      <c r="IZ204" s="107">
        <f t="shared" si="175"/>
        <v>1.2702489068663906E-31</v>
      </c>
      <c r="JA204" s="107">
        <f t="shared" si="175"/>
        <v>1.8834559641215242E-33</v>
      </c>
      <c r="JB204" s="107">
        <f t="shared" si="175"/>
        <v>9.0369043354568646E-42</v>
      </c>
      <c r="JC204" s="107">
        <f t="shared" si="175"/>
        <v>1.3374778718665967E-40</v>
      </c>
      <c r="JD204" s="107">
        <f t="shared" si="175"/>
        <v>1.5317849014835767E-35</v>
      </c>
      <c r="JE204" s="107">
        <f t="shared" si="175"/>
        <v>2.0210290898819193E-44</v>
      </c>
      <c r="JF204" s="107">
        <f t="shared" si="175"/>
        <v>6.7458537248630401E-44</v>
      </c>
      <c r="JG204" s="107">
        <f t="shared" si="175"/>
        <v>1.5763149053820423E-49</v>
      </c>
      <c r="JH204" s="107">
        <f t="shared" si="175"/>
        <v>5.5810188202051103E-52</v>
      </c>
      <c r="JI204" s="107">
        <f t="shared" si="175"/>
        <v>5.8485590725273509E-48</v>
      </c>
      <c r="JJ204" s="107">
        <f t="shared" si="175"/>
        <v>8.0055269956197564E-38</v>
      </c>
      <c r="JK204" s="107">
        <f t="shared" si="175"/>
        <v>6.2233400418959601E-35</v>
      </c>
      <c r="JL204" s="107">
        <f t="shared" si="175"/>
        <v>4.6231561834163475E-33</v>
      </c>
      <c r="JM204" s="107">
        <f t="shared" si="175"/>
        <v>4.0991684539402475E-9</v>
      </c>
    </row>
    <row r="205" spans="2:273" x14ac:dyDescent="0.25">
      <c r="B205" s="2">
        <v>177</v>
      </c>
      <c r="C205" s="37">
        <v>39.127000000000002</v>
      </c>
      <c r="D205" s="37">
        <v>37.426000000000002</v>
      </c>
      <c r="E205" s="37">
        <v>35.409999999999997</v>
      </c>
      <c r="F205" s="37">
        <v>32.491999999999997</v>
      </c>
      <c r="G205" s="37">
        <v>35.582999999999998</v>
      </c>
      <c r="H205" s="37">
        <v>34.633000000000003</v>
      </c>
      <c r="I205" s="37">
        <v>36.817</v>
      </c>
      <c r="J205" s="37">
        <v>29.85</v>
      </c>
      <c r="K205" s="37">
        <v>26.440999999999999</v>
      </c>
      <c r="L205" s="37">
        <v>25.847000000000001</v>
      </c>
      <c r="M205" s="37">
        <v>26.475000000000001</v>
      </c>
      <c r="N205" s="37">
        <v>30.966999999999999</v>
      </c>
      <c r="O205" s="37">
        <v>34.366999999999997</v>
      </c>
      <c r="P205" s="37">
        <v>30.332999999999998</v>
      </c>
      <c r="Q205" s="37">
        <v>30.55</v>
      </c>
      <c r="S205" s="4">
        <f>AY205 + (C$3 * _xlfn.NORM.DIST($B205, C$7, ABS(C$11), FALSE) * _xlfn.NORM.DIST(($B205 - C$7)*C$15, 0, ABS(C$11), TRUE) * 2)
               + (C$4 * _xlfn.NORM.DIST($B205, C$8, ABS(C$12), FALSE) * _xlfn.NORM.DIST(($B205 - C$8)*C$16, 0, ABS(C$12), TRUE) * 2)
               + (C$5 * _xlfn.NORM.DIST($B205, C$9, ABS(C$13), FALSE) * _xlfn.NORM.DIST(($B205 - C$9)*C$17, 0, ABS(C$13), TRUE) * 2)
               + (C$6 * _xlfn.NORM.DIST($B205, C$10, ABS(C$14), FALSE) * _xlfn.NORM.DIST(($B205 - C$10)*C$18, 0, ABS(C$14), TRUE) * 2)</f>
        <v>38.008419903324267</v>
      </c>
      <c r="T205" s="4" t="e">
        <f>AZ205 + (D$3 * _xlfn.NORM.DIST($B205, D$7, ABS(D$11), FALSE) * _xlfn.NORM.DIST(($B205 - D$7)*D$15, 0, ABS(D$11), TRUE) * 2)
               + (D$4 * _xlfn.NORM.DIST($B205, D$8, ABS(D$12), FALSE) * _xlfn.NORM.DIST(($B205 - D$8)*D$16, 0, ABS(D$12), TRUE) * 2)
               + (D$5 * _xlfn.NORM.DIST($B205, D$9, ABS(D$13), FALSE) * _xlfn.NORM.DIST(($B205 - D$9)*D$17, 0, ABS(D$13), TRUE) * 2)
               + (D$6 * _xlfn.NORM.DIST($B205, D$10, ABS(D$14), FALSE) * _xlfn.NORM.DIST(($B205 - D$10)*D$18, 0, ABS(D$14), TRUE) * 2)</f>
        <v>#N/A</v>
      </c>
      <c r="U205" s="4" t="e">
        <f>BA205 + (E$3 * _xlfn.NORM.DIST($B205, E$7, ABS(E$11), FALSE) * _xlfn.NORM.DIST(($B205 - E$7)*E$15, 0, ABS(E$11), TRUE) * 2)
               + (E$4 * _xlfn.NORM.DIST($B205, E$8, ABS(E$12), FALSE) * _xlfn.NORM.DIST(($B205 - E$8)*E$16, 0, ABS(E$12), TRUE) * 2)
               + (E$5 * _xlfn.NORM.DIST($B205, E$9, ABS(E$13), FALSE) * _xlfn.NORM.DIST(($B205 - E$9)*E$17, 0, ABS(E$13), TRUE) * 2)
               + (E$6 * _xlfn.NORM.DIST($B205, E$10, ABS(E$14), FALSE) * _xlfn.NORM.DIST(($B205 - E$10)*E$18, 0, ABS(E$14), TRUE) * 2)</f>
        <v>#N/A</v>
      </c>
      <c r="V205" s="4" t="e">
        <f>BB205 + (F$3 * _xlfn.NORM.DIST($B205, F$7, ABS(F$11), FALSE) * _xlfn.NORM.DIST(($B205 - F$7)*F$15, 0, ABS(F$11), TRUE) * 2)
               + (F$4 * _xlfn.NORM.DIST($B205, F$8, ABS(F$12), FALSE) * _xlfn.NORM.DIST(($B205 - F$8)*F$16, 0, ABS(F$12), TRUE) * 2)
               + (F$5 * _xlfn.NORM.DIST($B205, F$9, ABS(F$13), FALSE) * _xlfn.NORM.DIST(($B205 - F$9)*F$17, 0, ABS(F$13), TRUE) * 2)
               + (F$6 * _xlfn.NORM.DIST($B205, F$10, ABS(F$14), FALSE) * _xlfn.NORM.DIST(($B205 - F$10)*F$18, 0, ABS(F$14), TRUE) * 2)</f>
        <v>#N/A</v>
      </c>
      <c r="W205" s="4" t="e">
        <f>BC205 + (G$3 * _xlfn.NORM.DIST($B205, G$7, ABS(G$11), FALSE) * _xlfn.NORM.DIST(($B205 - G$7)*G$15, 0, ABS(G$11), TRUE) * 2)
               + (G$4 * _xlfn.NORM.DIST($B205, G$8, ABS(G$12), FALSE) * _xlfn.NORM.DIST(($B205 - G$8)*G$16, 0, ABS(G$12), TRUE) * 2)
               + (G$5 * _xlfn.NORM.DIST($B205, G$9, ABS(G$13), FALSE) * _xlfn.NORM.DIST(($B205 - G$9)*G$17, 0, ABS(G$13), TRUE) * 2)
               + (G$6 * _xlfn.NORM.DIST($B205, G$10, ABS(G$14), FALSE) * _xlfn.NORM.DIST(($B205 - G$10)*G$18, 0, ABS(G$14), TRUE) * 2)</f>
        <v>#N/A</v>
      </c>
      <c r="X205" s="4" t="e">
        <f>BD205 + (H$3 * _xlfn.NORM.DIST($B205, H$7, ABS(H$11), FALSE) * _xlfn.NORM.DIST(($B205 - H$7)*H$15, 0, ABS(H$11), TRUE) * 2)
               + (H$4 * _xlfn.NORM.DIST($B205, H$8, ABS(H$12), FALSE) * _xlfn.NORM.DIST(($B205 - H$8)*H$16, 0, ABS(H$12), TRUE) * 2)
               + (H$5 * _xlfn.NORM.DIST($B205, H$9, ABS(H$13), FALSE) * _xlfn.NORM.DIST(($B205 - H$9)*H$17, 0, ABS(H$13), TRUE) * 2)
               + (H$6 * _xlfn.NORM.DIST($B205, H$10, ABS(H$14), FALSE) * _xlfn.NORM.DIST(($B205 - H$10)*H$18, 0, ABS(H$14), TRUE) * 2)</f>
        <v>#N/A</v>
      </c>
      <c r="Y205" s="4" t="e">
        <f>BE205 + (I$3 * _xlfn.NORM.DIST($B205, I$7, ABS(I$11), FALSE) * _xlfn.NORM.DIST(($B205 - I$7)*I$15, 0, ABS(I$11), TRUE) * 2)
               + (I$4 * _xlfn.NORM.DIST($B205, I$8, ABS(I$12), FALSE) * _xlfn.NORM.DIST(($B205 - I$8)*I$16, 0, ABS(I$12), TRUE) * 2)
               + (I$5 * _xlfn.NORM.DIST($B205, I$9, ABS(I$13), FALSE) * _xlfn.NORM.DIST(($B205 - I$9)*I$17, 0, ABS(I$13), TRUE) * 2)
               + (I$6 * _xlfn.NORM.DIST($B205, I$10, ABS(I$14), FALSE) * _xlfn.NORM.DIST(($B205 - I$10)*I$18, 0, ABS(I$14), TRUE) * 2)</f>
        <v>#N/A</v>
      </c>
      <c r="Z205" s="4" t="e">
        <f>BF205 + (J$3 * _xlfn.NORM.DIST($B205, J$7, ABS(J$11), FALSE) * _xlfn.NORM.DIST(($B205 - J$7)*J$15, 0, ABS(J$11), TRUE) * 2)
               + (J$4 * _xlfn.NORM.DIST($B205, J$8, ABS(J$12), FALSE) * _xlfn.NORM.DIST(($B205 - J$8)*J$16, 0, ABS(J$12), TRUE) * 2)
               + (J$5 * _xlfn.NORM.DIST($B205, J$9, ABS(J$13), FALSE) * _xlfn.NORM.DIST(($B205 - J$9)*J$17, 0, ABS(J$13), TRUE) * 2)
               + (J$6 * _xlfn.NORM.DIST($B205, J$10, ABS(J$14), FALSE) * _xlfn.NORM.DIST(($B205 - J$10)*J$18, 0, ABS(J$14), TRUE) * 2)</f>
        <v>#N/A</v>
      </c>
      <c r="AA205" s="4" t="e">
        <f>BG205 + (K$3 * _xlfn.NORM.DIST($B205, K$7, ABS(K$11), FALSE) * _xlfn.NORM.DIST(($B205 - K$7)*K$15, 0, ABS(K$11), TRUE) * 2)
               + (K$4 * _xlfn.NORM.DIST($B205, K$8, ABS(K$12), FALSE) * _xlfn.NORM.DIST(($B205 - K$8)*K$16, 0, ABS(K$12), TRUE) * 2)
               + (K$5 * _xlfn.NORM.DIST($B205, K$9, ABS(K$13), FALSE) * _xlfn.NORM.DIST(($B205 - K$9)*K$17, 0, ABS(K$13), TRUE) * 2)
               + (K$6 * _xlfn.NORM.DIST($B205, K$10, ABS(K$14), FALSE) * _xlfn.NORM.DIST(($B205 - K$10)*K$18, 0, ABS(K$14), TRUE) * 2)</f>
        <v>#N/A</v>
      </c>
      <c r="AB205" s="4" t="e">
        <f>BH205 + (L$3 * _xlfn.NORM.DIST($B205, L$7, ABS(L$11), FALSE) * _xlfn.NORM.DIST(($B205 - L$7)*L$15, 0, ABS(L$11), TRUE) * 2)
               + (L$4 * _xlfn.NORM.DIST($B205, L$8, ABS(L$12), FALSE) * _xlfn.NORM.DIST(($B205 - L$8)*L$16, 0, ABS(L$12), TRUE) * 2)
               + (L$5 * _xlfn.NORM.DIST($B205, L$9, ABS(L$13), FALSE) * _xlfn.NORM.DIST(($B205 - L$9)*L$17, 0, ABS(L$13), TRUE) * 2)
               + (L$6 * _xlfn.NORM.DIST($B205, L$10, ABS(L$14), FALSE) * _xlfn.NORM.DIST(($B205 - L$10)*L$18, 0, ABS(L$14), TRUE) * 2)</f>
        <v>#N/A</v>
      </c>
      <c r="AC205" s="4" t="e">
        <f>BI205 + (M$3 * _xlfn.NORM.DIST($B205, M$7, ABS(M$11), FALSE) * _xlfn.NORM.DIST(($B205 - M$7)*M$15, 0, ABS(M$11), TRUE) * 2)
               + (M$4 * _xlfn.NORM.DIST($B205, M$8, ABS(M$12), FALSE) * _xlfn.NORM.DIST(($B205 - M$8)*M$16, 0, ABS(M$12), TRUE) * 2)
               + (M$5 * _xlfn.NORM.DIST($B205, M$9, ABS(M$13), FALSE) * _xlfn.NORM.DIST(($B205 - M$9)*M$17, 0, ABS(M$13), TRUE) * 2)
               + (M$6 * _xlfn.NORM.DIST($B205, M$10, ABS(M$14), FALSE) * _xlfn.NORM.DIST(($B205 - M$10)*M$18, 0, ABS(M$14), TRUE) * 2)</f>
        <v>#N/A</v>
      </c>
      <c r="AD205" s="4" t="e">
        <f>BJ205 + (N$3 * _xlfn.NORM.DIST($B205, N$7, ABS(N$11), FALSE) * _xlfn.NORM.DIST(($B205 - N$7)*N$15, 0, ABS(N$11), TRUE) * 2)
               + (N$4 * _xlfn.NORM.DIST($B205, N$8, ABS(N$12), FALSE) * _xlfn.NORM.DIST(($B205 - N$8)*N$16, 0, ABS(N$12), TRUE) * 2)
               + (N$5 * _xlfn.NORM.DIST($B205, N$9, ABS(N$13), FALSE) * _xlfn.NORM.DIST(($B205 - N$9)*N$17, 0, ABS(N$13), TRUE) * 2)
               + (N$6 * _xlfn.NORM.DIST($B205, N$10, ABS(N$14), FALSE) * _xlfn.NORM.DIST(($B205 - N$10)*N$18, 0, ABS(N$14), TRUE) * 2)</f>
        <v>#N/A</v>
      </c>
      <c r="AE205" s="4" t="e">
        <f>BK205 + (O$3 * _xlfn.NORM.DIST($B205, O$7, ABS(O$11), FALSE) * _xlfn.NORM.DIST(($B205 - O$7)*O$15, 0, ABS(O$11), TRUE) * 2)
               + (O$4 * _xlfn.NORM.DIST($B205, O$8, ABS(O$12), FALSE) * _xlfn.NORM.DIST(($B205 - O$8)*O$16, 0, ABS(O$12), TRUE) * 2)
               + (O$5 * _xlfn.NORM.DIST($B205, O$9, ABS(O$13), FALSE) * _xlfn.NORM.DIST(($B205 - O$9)*O$17, 0, ABS(O$13), TRUE) * 2)
               + (O$6 * _xlfn.NORM.DIST($B205, O$10, ABS(O$14), FALSE) * _xlfn.NORM.DIST(($B205 - O$10)*O$18, 0, ABS(O$14), TRUE) * 2)</f>
        <v>#N/A</v>
      </c>
      <c r="AF205" s="4" t="e">
        <f t="shared" si="133"/>
        <v>#N/A</v>
      </c>
      <c r="AG205" s="4" t="e">
        <f t="shared" si="133"/>
        <v>#N/A</v>
      </c>
      <c r="AI205" s="4">
        <f>IF(OR($B205 &lt; C$231, $B205 &gt; C$234), 0, C205-S205)</f>
        <v>1.1185800966757355</v>
      </c>
      <c r="AJ205" s="4">
        <f>IF(OR($B205 &lt; D$231, $B205 &gt; D$234), 0, D205-T205)</f>
        <v>0</v>
      </c>
      <c r="AK205" s="4">
        <f>IF(OR($B205 &lt; E$231, $B205 &gt; E$234), 0, E205-U205)</f>
        <v>0</v>
      </c>
      <c r="AL205" s="4">
        <f>IF(OR($B205 &lt; F$231, $B205 &gt; F$234), 0, F205-V205)</f>
        <v>0</v>
      </c>
      <c r="AM205" s="4">
        <f>IF(OR($B205 &lt; G$231, $B205 &gt; G$234), 0, G205-W205)</f>
        <v>0</v>
      </c>
      <c r="AN205" s="4">
        <f>IF(OR($B205 &lt; H$231, $B205 &gt; H$234), 0, H205-X205)</f>
        <v>0</v>
      </c>
      <c r="AO205" s="4">
        <f>IF(OR($B205 &lt; I$231, $B205 &gt; I$234), 0, I205-Y205)</f>
        <v>0</v>
      </c>
      <c r="AP205" s="4">
        <f>IF(OR($B205 &lt; J$231, $B205 &gt; J$234), 0, J205-Z205)</f>
        <v>0</v>
      </c>
      <c r="AQ205" s="4">
        <f>IF(OR($B205 &lt; K$231, $B205 &gt; K$234), 0, K205-AA205)</f>
        <v>0</v>
      </c>
      <c r="AR205" s="4">
        <f>IF(OR($B205 &lt; L$231, $B205 &gt; L$234), 0, L205-AB205)</f>
        <v>0</v>
      </c>
      <c r="AS205" s="4">
        <f>IF(OR($B205 &lt; M$231, $B205 &gt; M$234), 0, M205-AC205)</f>
        <v>0</v>
      </c>
      <c r="AT205" s="4">
        <f>IF(OR($B205 &lt; N$231, $B205 &gt; N$234), 0, N205-AD205)</f>
        <v>0</v>
      </c>
      <c r="AU205" s="4">
        <f>IF(OR($B205 &lt; O$231, $B205 &gt; O$234), 0, O205-AE205)</f>
        <v>0</v>
      </c>
      <c r="AV205" s="4">
        <f t="shared" si="179"/>
        <v>0</v>
      </c>
      <c r="AW205" s="4">
        <f t="shared" si="179"/>
        <v>0</v>
      </c>
      <c r="AY205" s="2">
        <f t="shared" si="167"/>
        <v>38.008419903324267</v>
      </c>
      <c r="AZ205" s="2" t="e">
        <f t="shared" si="167"/>
        <v>#N/A</v>
      </c>
      <c r="BA205" s="2" t="e">
        <f t="shared" si="167"/>
        <v>#N/A</v>
      </c>
      <c r="BB205" s="2" t="e">
        <f t="shared" si="167"/>
        <v>#N/A</v>
      </c>
      <c r="BC205" s="2" t="e">
        <f t="shared" si="167"/>
        <v>#N/A</v>
      </c>
      <c r="BD205" s="2" t="e">
        <f t="shared" si="167"/>
        <v>#N/A</v>
      </c>
      <c r="BE205" s="2" t="e">
        <f t="shared" si="167"/>
        <v>#N/A</v>
      </c>
      <c r="BF205" s="2" t="e">
        <f t="shared" si="167"/>
        <v>#N/A</v>
      </c>
      <c r="BG205" s="2" t="e">
        <f t="shared" si="167"/>
        <v>#N/A</v>
      </c>
      <c r="BH205" s="2" t="e">
        <f t="shared" si="167"/>
        <v>#N/A</v>
      </c>
      <c r="BI205" s="2" t="e">
        <f t="shared" si="167"/>
        <v>#N/A</v>
      </c>
      <c r="BJ205" s="2" t="e">
        <f t="shared" si="167"/>
        <v>#N/A</v>
      </c>
      <c r="BK205" s="2" t="e">
        <f t="shared" si="167"/>
        <v>#N/A</v>
      </c>
      <c r="BL205" s="2" t="e">
        <f t="shared" si="167"/>
        <v>#N/A</v>
      </c>
      <c r="BM205" s="2" t="e">
        <f t="shared" si="167"/>
        <v>#N/A</v>
      </c>
      <c r="BO205" s="2" t="str">
        <f t="shared" si="168"/>
        <v/>
      </c>
      <c r="BP205" s="2" t="str">
        <f t="shared" si="168"/>
        <v/>
      </c>
      <c r="BQ205" s="2" t="str">
        <f t="shared" si="168"/>
        <v/>
      </c>
      <c r="BR205" s="2" t="str">
        <f t="shared" si="168"/>
        <v/>
      </c>
      <c r="BS205" s="2" t="str">
        <f t="shared" si="168"/>
        <v/>
      </c>
      <c r="BT205" s="2" t="str">
        <f t="shared" si="168"/>
        <v/>
      </c>
      <c r="BU205" s="2" t="str">
        <f t="shared" si="168"/>
        <v/>
      </c>
      <c r="BV205" s="2" t="str">
        <f t="shared" si="168"/>
        <v/>
      </c>
      <c r="BW205" s="2" t="str">
        <f t="shared" si="168"/>
        <v/>
      </c>
      <c r="BX205" s="2" t="str">
        <f t="shared" si="168"/>
        <v/>
      </c>
      <c r="BY205" s="2" t="str">
        <f t="shared" si="168"/>
        <v/>
      </c>
      <c r="BZ205" s="2" t="str">
        <f t="shared" si="168"/>
        <v/>
      </c>
      <c r="CA205" s="2" t="str">
        <f t="shared" si="168"/>
        <v/>
      </c>
      <c r="CB205" s="2" t="str">
        <f t="shared" si="168"/>
        <v/>
      </c>
      <c r="CC205" s="2" t="str">
        <f t="shared" si="168"/>
        <v/>
      </c>
      <c r="CE205" s="2" t="str">
        <f t="shared" si="169"/>
        <v/>
      </c>
      <c r="CF205" s="2" t="str">
        <f t="shared" si="169"/>
        <v/>
      </c>
      <c r="CG205" s="2" t="str">
        <f t="shared" si="169"/>
        <v/>
      </c>
      <c r="CH205" s="2" t="str">
        <f t="shared" si="169"/>
        <v/>
      </c>
      <c r="CI205" s="2" t="str">
        <f t="shared" si="169"/>
        <v/>
      </c>
      <c r="CJ205" s="2" t="str">
        <f t="shared" si="169"/>
        <v/>
      </c>
      <c r="CK205" s="2" t="str">
        <f t="shared" si="169"/>
        <v/>
      </c>
      <c r="CL205" s="2" t="str">
        <f t="shared" si="169"/>
        <v/>
      </c>
      <c r="CM205" s="2" t="str">
        <f t="shared" si="169"/>
        <v/>
      </c>
      <c r="CN205" s="2" t="str">
        <f t="shared" si="169"/>
        <v/>
      </c>
      <c r="CO205" s="2" t="str">
        <f t="shared" si="169"/>
        <v/>
      </c>
      <c r="CP205" s="2" t="str">
        <f t="shared" si="169"/>
        <v/>
      </c>
      <c r="CQ205" s="2" t="str">
        <f t="shared" si="169"/>
        <v/>
      </c>
      <c r="CR205" s="2" t="str">
        <f t="shared" si="169"/>
        <v/>
      </c>
      <c r="CS205" s="2" t="str">
        <f t="shared" si="169"/>
        <v/>
      </c>
      <c r="CU205" s="2">
        <f t="shared" si="170"/>
        <v>39.127000000000002</v>
      </c>
      <c r="CV205" s="2" t="str">
        <f t="shared" si="170"/>
        <v/>
      </c>
      <c r="CW205" s="2" t="str">
        <f t="shared" si="170"/>
        <v/>
      </c>
      <c r="CX205" s="2" t="str">
        <f t="shared" si="170"/>
        <v/>
      </c>
      <c r="CY205" s="2" t="str">
        <f t="shared" si="170"/>
        <v/>
      </c>
      <c r="CZ205" s="2" t="str">
        <f t="shared" si="170"/>
        <v/>
      </c>
      <c r="DA205" s="2" t="str">
        <f t="shared" si="170"/>
        <v/>
      </c>
      <c r="DB205" s="2" t="str">
        <f t="shared" si="170"/>
        <v/>
      </c>
      <c r="DC205" s="2" t="str">
        <f t="shared" si="170"/>
        <v/>
      </c>
      <c r="DD205" s="2" t="str">
        <f t="shared" si="170"/>
        <v/>
      </c>
      <c r="DE205" s="2" t="str">
        <f t="shared" si="170"/>
        <v/>
      </c>
      <c r="DF205" s="2" t="str">
        <f t="shared" si="170"/>
        <v/>
      </c>
      <c r="DG205" s="2" t="str">
        <f t="shared" si="170"/>
        <v/>
      </c>
      <c r="DH205" s="2" t="str">
        <f t="shared" si="170"/>
        <v/>
      </c>
      <c r="DI205" s="2" t="str">
        <f t="shared" si="170"/>
        <v/>
      </c>
      <c r="DK205" s="2">
        <f t="shared" si="176"/>
        <v>55.31374354838708</v>
      </c>
      <c r="DL205" s="2">
        <f t="shared" si="176"/>
        <v>73.298443548387098</v>
      </c>
      <c r="DM205" s="2">
        <f t="shared" si="176"/>
        <v>74.998325146627579</v>
      </c>
      <c r="DN205" s="2">
        <f t="shared" si="176"/>
        <v>73.708753299120218</v>
      </c>
      <c r="DO205" s="2">
        <f t="shared" si="176"/>
        <v>95.449622983870967</v>
      </c>
      <c r="DP205" s="2">
        <f t="shared" si="176"/>
        <v>82.546826432391157</v>
      </c>
      <c r="DQ205" s="2">
        <f t="shared" si="176"/>
        <v>86.235419354838697</v>
      </c>
      <c r="DR205" s="2">
        <f t="shared" si="176"/>
        <v>87.436520499108724</v>
      </c>
      <c r="DS205" s="2">
        <f t="shared" si="176"/>
        <v>66.451480645161283</v>
      </c>
      <c r="DT205" s="2">
        <f t="shared" si="176"/>
        <v>64.721617741935489</v>
      </c>
      <c r="DU205" s="2">
        <f t="shared" si="176"/>
        <v>70.420178494623656</v>
      </c>
      <c r="DV205" s="2">
        <f t="shared" si="176"/>
        <v>71.56159090909091</v>
      </c>
      <c r="DW205" s="2">
        <f t="shared" si="176"/>
        <v>86.21688413547237</v>
      </c>
      <c r="DX205" s="2">
        <f t="shared" si="176"/>
        <v>59.519160427807478</v>
      </c>
      <c r="DY205" s="2">
        <f t="shared" si="176"/>
        <v>52.347362561576361</v>
      </c>
      <c r="EA205" s="2">
        <f t="shared" si="164"/>
        <v>34.729234573947124</v>
      </c>
      <c r="EB205" s="2">
        <f t="shared" si="164"/>
        <v>36.884717895740621</v>
      </c>
      <c r="EC205" s="2">
        <f t="shared" si="164"/>
        <v>34.319711275026336</v>
      </c>
      <c r="ED205" s="2">
        <f t="shared" si="164"/>
        <v>32.309649280164528</v>
      </c>
      <c r="EE205" s="2">
        <f t="shared" si="164"/>
        <v>34.846354709661775</v>
      </c>
      <c r="EF205" s="2">
        <f t="shared" si="163"/>
        <v>24.271375168897386</v>
      </c>
      <c r="EG205" s="2">
        <f t="shared" si="163"/>
        <v>30.003823983089582</v>
      </c>
      <c r="EH205" s="2">
        <f t="shared" si="163"/>
        <v>27.454316418823232</v>
      </c>
      <c r="EI205" s="2">
        <f t="shared" si="163"/>
        <v>22.773498189342995</v>
      </c>
      <c r="EJ205" s="2">
        <f t="shared" si="163"/>
        <v>22.21345176586005</v>
      </c>
      <c r="EK205" s="2">
        <f t="shared" si="135"/>
        <v>23.587617053103962</v>
      </c>
      <c r="EL205" s="2">
        <f t="shared" si="130"/>
        <v>25.585595347354996</v>
      </c>
      <c r="EM205" s="2">
        <f t="shared" si="130"/>
        <v>34.167432860548757</v>
      </c>
      <c r="EN205" s="2">
        <f t="shared" si="130"/>
        <v>25.97683411580595</v>
      </c>
      <c r="EO205" s="2">
        <f t="shared" si="130"/>
        <v>30.066894041135726</v>
      </c>
      <c r="EQ205" s="2">
        <f t="shared" si="177"/>
        <v>38.009827239344382</v>
      </c>
      <c r="ER205" s="2">
        <f t="shared" si="177"/>
        <v>35.887432925257585</v>
      </c>
      <c r="ES205" s="2">
        <f t="shared" si="177"/>
        <v>34.303333192008054</v>
      </c>
      <c r="ET205" s="2">
        <f t="shared" si="177"/>
        <v>31.976009022354187</v>
      </c>
      <c r="EU205" s="2">
        <f t="shared" si="177"/>
        <v>33.772445366660932</v>
      </c>
      <c r="EV205" s="2">
        <f t="shared" si="177"/>
        <v>31.715158413012709</v>
      </c>
      <c r="EW205" s="2">
        <f t="shared" si="177"/>
        <v>33.887269890858924</v>
      </c>
      <c r="EX205" s="2">
        <f t="shared" si="177"/>
        <v>30.0913102558887</v>
      </c>
      <c r="EY205" s="2">
        <f t="shared" si="177"/>
        <v>25.477344976854376</v>
      </c>
      <c r="EZ205" s="2">
        <f t="shared" si="177"/>
        <v>25.040135515331258</v>
      </c>
      <c r="FA205" s="2">
        <f t="shared" si="177"/>
        <v>25.320829857379795</v>
      </c>
      <c r="FB205" s="2">
        <f t="shared" si="177"/>
        <v>27.889004222294972</v>
      </c>
      <c r="FC205" s="2">
        <f t="shared" si="177"/>
        <v>34.854893408934323</v>
      </c>
      <c r="FD205" s="2">
        <f t="shared" si="177"/>
        <v>29.891249924976194</v>
      </c>
      <c r="FE205" s="2">
        <f t="shared" si="177"/>
        <v>30.333923307860264</v>
      </c>
      <c r="FG205" s="2">
        <f t="shared" si="178"/>
        <v>0.9999999999993695</v>
      </c>
      <c r="FH205" s="2">
        <f t="shared" si="178"/>
        <v>0.99999999999943223</v>
      </c>
      <c r="FI205" s="2">
        <f t="shared" si="178"/>
        <v>0.99999999999945433</v>
      </c>
      <c r="FJ205" s="2">
        <f t="shared" si="178"/>
        <v>0.99999999999958622</v>
      </c>
      <c r="FK205" s="2">
        <f t="shared" si="178"/>
        <v>0.99999999999950995</v>
      </c>
      <c r="FL205" s="2">
        <f t="shared" si="178"/>
        <v>0.99999999999949973</v>
      </c>
      <c r="FM205" s="2">
        <f t="shared" si="178"/>
        <v>0.99999999999956057</v>
      </c>
      <c r="FN205" s="2">
        <f t="shared" si="178"/>
        <v>0.99999999999952427</v>
      </c>
      <c r="FO205" s="2">
        <f t="shared" si="178"/>
        <v>0.99999999999958133</v>
      </c>
      <c r="FP205" s="2">
        <f t="shared" si="178"/>
        <v>0.9999999999995951</v>
      </c>
      <c r="FQ205" s="2">
        <f t="shared" si="178"/>
        <v>0.99999999999953093</v>
      </c>
      <c r="FR205" s="2">
        <f t="shared" si="178"/>
        <v>0.99999999999941691</v>
      </c>
      <c r="FS205" s="2">
        <f t="shared" si="178"/>
        <v>0.99999999999249156</v>
      </c>
      <c r="FT205" s="2">
        <f t="shared" si="178"/>
        <v>0.99999999993840938</v>
      </c>
      <c r="FU205" s="2">
        <f t="shared" si="178"/>
        <v>0.99999999965060637</v>
      </c>
      <c r="FW205" s="2">
        <f t="shared" si="171"/>
        <v>0.99957101165044415</v>
      </c>
      <c r="FX205" s="2">
        <f t="shared" si="171"/>
        <v>0.99991817156329632</v>
      </c>
      <c r="FY205" s="2">
        <f t="shared" si="171"/>
        <v>0.99992348895686856</v>
      </c>
      <c r="FZ205" s="2">
        <f t="shared" si="171"/>
        <v>0.99994031660532667</v>
      </c>
      <c r="GA205" s="2">
        <f t="shared" si="171"/>
        <v>0.99992798734483357</v>
      </c>
      <c r="GB205" s="2">
        <f t="shared" si="171"/>
        <v>0.99988945335169932</v>
      </c>
      <c r="GC205" s="2">
        <f t="shared" si="171"/>
        <v>0.99994403863966408</v>
      </c>
      <c r="GD205" s="2">
        <f t="shared" si="171"/>
        <v>0.99995054551176221</v>
      </c>
      <c r="GE205" s="2">
        <f t="shared" si="171"/>
        <v>0.99995796420100458</v>
      </c>
      <c r="GF205" s="2">
        <f t="shared" si="171"/>
        <v>0.99995730719797449</v>
      </c>
      <c r="GG205" s="2">
        <f t="shared" si="171"/>
        <v>0.99993822320129266</v>
      </c>
      <c r="GH205" s="2">
        <f t="shared" si="171"/>
        <v>0.99989700706821993</v>
      </c>
      <c r="GI205" s="2">
        <f t="shared" si="171"/>
        <v>0.99972116304937253</v>
      </c>
      <c r="GJ205" s="2">
        <f t="shared" si="171"/>
        <v>0.99928384608016108</v>
      </c>
      <c r="GK205" s="2">
        <f t="shared" si="171"/>
        <v>0.9986618286744533</v>
      </c>
      <c r="GM205" s="107">
        <f t="shared" si="172"/>
        <v>0</v>
      </c>
      <c r="GN205" s="107">
        <f t="shared" si="172"/>
        <v>0</v>
      </c>
      <c r="GO205" s="107">
        <f t="shared" si="172"/>
        <v>0</v>
      </c>
      <c r="GP205" s="107">
        <f t="shared" si="172"/>
        <v>0</v>
      </c>
      <c r="GQ205" s="107">
        <f t="shared" si="172"/>
        <v>0</v>
      </c>
      <c r="GR205" s="107">
        <f t="shared" si="172"/>
        <v>0</v>
      </c>
      <c r="GS205" s="107">
        <f t="shared" si="172"/>
        <v>0</v>
      </c>
      <c r="GT205" s="107">
        <f t="shared" si="172"/>
        <v>0</v>
      </c>
      <c r="GU205" s="107">
        <f t="shared" si="172"/>
        <v>0</v>
      </c>
      <c r="GV205" s="107">
        <f t="shared" si="172"/>
        <v>0</v>
      </c>
      <c r="GW205" s="107">
        <f t="shared" si="172"/>
        <v>0</v>
      </c>
      <c r="GX205" s="107">
        <f t="shared" si="172"/>
        <v>0</v>
      </c>
      <c r="GY205" s="107">
        <f t="shared" si="172"/>
        <v>0</v>
      </c>
      <c r="GZ205" s="107">
        <f t="shared" si="172"/>
        <v>0</v>
      </c>
      <c r="HA205" s="107">
        <f t="shared" si="172"/>
        <v>0</v>
      </c>
      <c r="HC205" s="107">
        <f t="shared" si="132"/>
        <v>4.1923237629586751E-300</v>
      </c>
      <c r="HD205" s="107">
        <f t="shared" si="132"/>
        <v>0</v>
      </c>
      <c r="HE205" s="107">
        <f t="shared" si="132"/>
        <v>0</v>
      </c>
      <c r="HF205" s="107">
        <f t="shared" si="132"/>
        <v>0</v>
      </c>
      <c r="HG205" s="107">
        <f t="shared" si="132"/>
        <v>0</v>
      </c>
      <c r="HH205" s="107">
        <f t="shared" si="132"/>
        <v>0</v>
      </c>
      <c r="HI205" s="107">
        <f t="shared" si="166"/>
        <v>0</v>
      </c>
      <c r="HJ205" s="107">
        <f t="shared" si="166"/>
        <v>0</v>
      </c>
      <c r="HK205" s="107">
        <f t="shared" si="166"/>
        <v>0</v>
      </c>
      <c r="HL205" s="107">
        <f t="shared" si="166"/>
        <v>0</v>
      </c>
      <c r="HM205" s="107">
        <f t="shared" si="166"/>
        <v>0</v>
      </c>
      <c r="HN205" s="107">
        <f t="shared" si="166"/>
        <v>0</v>
      </c>
      <c r="HO205" s="107">
        <f t="shared" si="149"/>
        <v>0</v>
      </c>
      <c r="HP205" s="107">
        <f t="shared" si="149"/>
        <v>0</v>
      </c>
      <c r="HQ205" s="107">
        <f t="shared" si="149"/>
        <v>0</v>
      </c>
      <c r="HS205" s="107">
        <f t="shared" si="173"/>
        <v>2.4775378048752069E-80</v>
      </c>
      <c r="HT205" s="107">
        <f t="shared" si="173"/>
        <v>4.1839136667691806E-101</v>
      </c>
      <c r="HU205" s="107">
        <f t="shared" si="173"/>
        <v>2.0274441247396237E-106</v>
      </c>
      <c r="HV205" s="107">
        <f t="shared" si="173"/>
        <v>2.6639397607793166E-132</v>
      </c>
      <c r="HW205" s="107">
        <f t="shared" si="173"/>
        <v>7.7576403502855872E-131</v>
      </c>
      <c r="HX205" s="107">
        <f t="shared" si="173"/>
        <v>4.7590049195982022E-120</v>
      </c>
      <c r="HY205" s="107">
        <f t="shared" si="173"/>
        <v>4.6723365142325678E-140</v>
      </c>
      <c r="HZ205" s="107">
        <f t="shared" si="173"/>
        <v>3.2795995746513967E-136</v>
      </c>
      <c r="IA205" s="107">
        <f t="shared" si="173"/>
        <v>1.1396685097514554E-152</v>
      </c>
      <c r="IB205" s="107">
        <f t="shared" si="173"/>
        <v>4.3410048327277083E-160</v>
      </c>
      <c r="IC205" s="107">
        <f t="shared" si="173"/>
        <v>3.1852148792862025E-153</v>
      </c>
      <c r="ID205" s="107">
        <f t="shared" si="173"/>
        <v>5.5787643410282946E-126</v>
      </c>
      <c r="IE205" s="107">
        <f t="shared" si="173"/>
        <v>3.3039443751296418E-118</v>
      </c>
      <c r="IF205" s="107">
        <f t="shared" si="173"/>
        <v>1.3456161266793395E-117</v>
      </c>
      <c r="IG205" s="107">
        <f t="shared" si="173"/>
        <v>2.3937542767863525E-142</v>
      </c>
      <c r="II205" s="107">
        <f t="shared" si="174"/>
        <v>1.8350515083797835E-20</v>
      </c>
      <c r="IJ205" s="107">
        <f t="shared" si="174"/>
        <v>3.8319337444469957E-33</v>
      </c>
      <c r="IK205" s="107">
        <f t="shared" si="174"/>
        <v>4.7215867668733183E-35</v>
      </c>
      <c r="IL205" s="107">
        <f t="shared" si="174"/>
        <v>9.8090579235346185E-44</v>
      </c>
      <c r="IM205" s="107">
        <f t="shared" si="174"/>
        <v>1.513839168506627E-42</v>
      </c>
      <c r="IN205" s="107">
        <f t="shared" si="174"/>
        <v>2.5589745963291367E-37</v>
      </c>
      <c r="IO205" s="107">
        <f t="shared" si="174"/>
        <v>1.6827791803915489E-46</v>
      </c>
      <c r="IP205" s="107">
        <f t="shared" si="174"/>
        <v>6.3300498194289732E-46</v>
      </c>
      <c r="IQ205" s="107">
        <f t="shared" si="174"/>
        <v>8.6831819826760092E-52</v>
      </c>
      <c r="IR205" s="107">
        <f t="shared" si="174"/>
        <v>2.3361417678080461E-54</v>
      </c>
      <c r="IS205" s="107">
        <f t="shared" si="174"/>
        <v>3.104762374870776E-50</v>
      </c>
      <c r="IT205" s="107">
        <f t="shared" si="174"/>
        <v>1.0526826761429808E-39</v>
      </c>
      <c r="IU205" s="107">
        <f t="shared" si="174"/>
        <v>1.0644723756383339E-36</v>
      </c>
      <c r="IV205" s="107">
        <f t="shared" si="174"/>
        <v>8.5932945046679853E-35</v>
      </c>
      <c r="IW205" s="107">
        <f t="shared" si="174"/>
        <v>1.5229521527767974E-9</v>
      </c>
      <c r="IY205" s="107">
        <f t="shared" si="175"/>
        <v>1.8350515083797835E-20</v>
      </c>
      <c r="IZ205" s="107">
        <f t="shared" si="175"/>
        <v>3.8319337444469957E-33</v>
      </c>
      <c r="JA205" s="107">
        <f t="shared" si="175"/>
        <v>4.7215867668733183E-35</v>
      </c>
      <c r="JB205" s="107">
        <f t="shared" si="175"/>
        <v>9.8090579235346185E-44</v>
      </c>
      <c r="JC205" s="107">
        <f t="shared" si="175"/>
        <v>1.513839168506627E-42</v>
      </c>
      <c r="JD205" s="107">
        <f t="shared" si="175"/>
        <v>2.5589745963291367E-37</v>
      </c>
      <c r="JE205" s="107">
        <f t="shared" si="175"/>
        <v>1.6827791803915489E-46</v>
      </c>
      <c r="JF205" s="107">
        <f t="shared" si="175"/>
        <v>6.3300498194289732E-46</v>
      </c>
      <c r="JG205" s="107">
        <f t="shared" si="175"/>
        <v>8.6831819826760092E-52</v>
      </c>
      <c r="JH205" s="107">
        <f t="shared" si="175"/>
        <v>2.3361417678080461E-54</v>
      </c>
      <c r="JI205" s="107">
        <f t="shared" si="175"/>
        <v>3.104762374870776E-50</v>
      </c>
      <c r="JJ205" s="107">
        <f t="shared" si="175"/>
        <v>1.0526826761429808E-39</v>
      </c>
      <c r="JK205" s="107">
        <f t="shared" si="175"/>
        <v>1.0644723756383339E-36</v>
      </c>
      <c r="JL205" s="107">
        <f t="shared" si="175"/>
        <v>8.5932945046679853E-35</v>
      </c>
      <c r="JM205" s="107">
        <f t="shared" si="175"/>
        <v>1.5229521527767974E-9</v>
      </c>
    </row>
    <row r="206" spans="2:273" x14ac:dyDescent="0.25">
      <c r="B206" s="2">
        <v>178</v>
      </c>
      <c r="C206" s="37">
        <v>39.365000000000002</v>
      </c>
      <c r="D206" s="37">
        <v>37.984000000000002</v>
      </c>
      <c r="E206" s="37">
        <v>34.344000000000001</v>
      </c>
      <c r="F206" s="37">
        <v>31.803000000000001</v>
      </c>
      <c r="G206" s="37">
        <v>35.716999999999999</v>
      </c>
      <c r="H206" s="37">
        <v>34.116999999999997</v>
      </c>
      <c r="I206" s="37">
        <v>36.732999999999997</v>
      </c>
      <c r="J206" s="37">
        <v>29.766999999999999</v>
      </c>
      <c r="K206" s="37">
        <v>26.373000000000001</v>
      </c>
      <c r="L206" s="37">
        <v>26.135999999999999</v>
      </c>
      <c r="M206" s="37">
        <v>25</v>
      </c>
      <c r="N206" s="37">
        <v>31.55</v>
      </c>
      <c r="O206" s="37">
        <v>32.950000000000003</v>
      </c>
      <c r="P206" s="37">
        <v>29.783000000000001</v>
      </c>
      <c r="Q206" s="37">
        <v>30.817</v>
      </c>
      <c r="S206" s="4">
        <f>AY206 + (C$3 * _xlfn.NORM.DIST($B206, C$7, ABS(C$11), FALSE) * _xlfn.NORM.DIST(($B206 - C$7)*C$15, 0, ABS(C$11), TRUE) * 2)
               + (C$4 * _xlfn.NORM.DIST($B206, C$8, ABS(C$12), FALSE) * _xlfn.NORM.DIST(($B206 - C$8)*C$16, 0, ABS(C$12), TRUE) * 2)
               + (C$5 * _xlfn.NORM.DIST($B206, C$9, ABS(C$13), FALSE) * _xlfn.NORM.DIST(($B206 - C$9)*C$17, 0, ABS(C$13), TRUE) * 2)
               + (C$6 * _xlfn.NORM.DIST($B206, C$10, ABS(C$14), FALSE) * _xlfn.NORM.DIST(($B206 - C$10)*C$18, 0, ABS(C$14), TRUE) * 2)</f>
        <v>37.976503670429572</v>
      </c>
      <c r="T206" s="4" t="e">
        <f>AZ206 + (D$3 * _xlfn.NORM.DIST($B206, D$7, ABS(D$11), FALSE) * _xlfn.NORM.DIST(($B206 - D$7)*D$15, 0, ABS(D$11), TRUE) * 2)
               + (D$4 * _xlfn.NORM.DIST($B206, D$8, ABS(D$12), FALSE) * _xlfn.NORM.DIST(($B206 - D$8)*D$16, 0, ABS(D$12), TRUE) * 2)
               + (D$5 * _xlfn.NORM.DIST($B206, D$9, ABS(D$13), FALSE) * _xlfn.NORM.DIST(($B206 - D$9)*D$17, 0, ABS(D$13), TRUE) * 2)
               + (D$6 * _xlfn.NORM.DIST($B206, D$10, ABS(D$14), FALSE) * _xlfn.NORM.DIST(($B206 - D$10)*D$18, 0, ABS(D$14), TRUE) * 2)</f>
        <v>#N/A</v>
      </c>
      <c r="U206" s="4" t="e">
        <f>BA206 + (E$3 * _xlfn.NORM.DIST($B206, E$7, ABS(E$11), FALSE) * _xlfn.NORM.DIST(($B206 - E$7)*E$15, 0, ABS(E$11), TRUE) * 2)
               + (E$4 * _xlfn.NORM.DIST($B206, E$8, ABS(E$12), FALSE) * _xlfn.NORM.DIST(($B206 - E$8)*E$16, 0, ABS(E$12), TRUE) * 2)
               + (E$5 * _xlfn.NORM.DIST($B206, E$9, ABS(E$13), FALSE) * _xlfn.NORM.DIST(($B206 - E$9)*E$17, 0, ABS(E$13), TRUE) * 2)
               + (E$6 * _xlfn.NORM.DIST($B206, E$10, ABS(E$14), FALSE) * _xlfn.NORM.DIST(($B206 - E$10)*E$18, 0, ABS(E$14), TRUE) * 2)</f>
        <v>#N/A</v>
      </c>
      <c r="V206" s="4" t="e">
        <f>BB206 + (F$3 * _xlfn.NORM.DIST($B206, F$7, ABS(F$11), FALSE) * _xlfn.NORM.DIST(($B206 - F$7)*F$15, 0, ABS(F$11), TRUE) * 2)
               + (F$4 * _xlfn.NORM.DIST($B206, F$8, ABS(F$12), FALSE) * _xlfn.NORM.DIST(($B206 - F$8)*F$16, 0, ABS(F$12), TRUE) * 2)
               + (F$5 * _xlfn.NORM.DIST($B206, F$9, ABS(F$13), FALSE) * _xlfn.NORM.DIST(($B206 - F$9)*F$17, 0, ABS(F$13), TRUE) * 2)
               + (F$6 * _xlfn.NORM.DIST($B206, F$10, ABS(F$14), FALSE) * _xlfn.NORM.DIST(($B206 - F$10)*F$18, 0, ABS(F$14), TRUE) * 2)</f>
        <v>#N/A</v>
      </c>
      <c r="W206" s="4" t="e">
        <f>BC206 + (G$3 * _xlfn.NORM.DIST($B206, G$7, ABS(G$11), FALSE) * _xlfn.NORM.DIST(($B206 - G$7)*G$15, 0, ABS(G$11), TRUE) * 2)
               + (G$4 * _xlfn.NORM.DIST($B206, G$8, ABS(G$12), FALSE) * _xlfn.NORM.DIST(($B206 - G$8)*G$16, 0, ABS(G$12), TRUE) * 2)
               + (G$5 * _xlfn.NORM.DIST($B206, G$9, ABS(G$13), FALSE) * _xlfn.NORM.DIST(($B206 - G$9)*G$17, 0, ABS(G$13), TRUE) * 2)
               + (G$6 * _xlfn.NORM.DIST($B206, G$10, ABS(G$14), FALSE) * _xlfn.NORM.DIST(($B206 - G$10)*G$18, 0, ABS(G$14), TRUE) * 2)</f>
        <v>#N/A</v>
      </c>
      <c r="X206" s="4" t="e">
        <f>BD206 + (H$3 * _xlfn.NORM.DIST($B206, H$7, ABS(H$11), FALSE) * _xlfn.NORM.DIST(($B206 - H$7)*H$15, 0, ABS(H$11), TRUE) * 2)
               + (H$4 * _xlfn.NORM.DIST($B206, H$8, ABS(H$12), FALSE) * _xlfn.NORM.DIST(($B206 - H$8)*H$16, 0, ABS(H$12), TRUE) * 2)
               + (H$5 * _xlfn.NORM.DIST($B206, H$9, ABS(H$13), FALSE) * _xlfn.NORM.DIST(($B206 - H$9)*H$17, 0, ABS(H$13), TRUE) * 2)
               + (H$6 * _xlfn.NORM.DIST($B206, H$10, ABS(H$14), FALSE) * _xlfn.NORM.DIST(($B206 - H$10)*H$18, 0, ABS(H$14), TRUE) * 2)</f>
        <v>#N/A</v>
      </c>
      <c r="Y206" s="4" t="e">
        <f>BE206 + (I$3 * _xlfn.NORM.DIST($B206, I$7, ABS(I$11), FALSE) * _xlfn.NORM.DIST(($B206 - I$7)*I$15, 0, ABS(I$11), TRUE) * 2)
               + (I$4 * _xlfn.NORM.DIST($B206, I$8, ABS(I$12), FALSE) * _xlfn.NORM.DIST(($B206 - I$8)*I$16, 0, ABS(I$12), TRUE) * 2)
               + (I$5 * _xlfn.NORM.DIST($B206, I$9, ABS(I$13), FALSE) * _xlfn.NORM.DIST(($B206 - I$9)*I$17, 0, ABS(I$13), TRUE) * 2)
               + (I$6 * _xlfn.NORM.DIST($B206, I$10, ABS(I$14), FALSE) * _xlfn.NORM.DIST(($B206 - I$10)*I$18, 0, ABS(I$14), TRUE) * 2)</f>
        <v>#N/A</v>
      </c>
      <c r="Z206" s="4" t="e">
        <f>BF206 + (J$3 * _xlfn.NORM.DIST($B206, J$7, ABS(J$11), FALSE) * _xlfn.NORM.DIST(($B206 - J$7)*J$15, 0, ABS(J$11), TRUE) * 2)
               + (J$4 * _xlfn.NORM.DIST($B206, J$8, ABS(J$12), FALSE) * _xlfn.NORM.DIST(($B206 - J$8)*J$16, 0, ABS(J$12), TRUE) * 2)
               + (J$5 * _xlfn.NORM.DIST($B206, J$9, ABS(J$13), FALSE) * _xlfn.NORM.DIST(($B206 - J$9)*J$17, 0, ABS(J$13), TRUE) * 2)
               + (J$6 * _xlfn.NORM.DIST($B206, J$10, ABS(J$14), FALSE) * _xlfn.NORM.DIST(($B206 - J$10)*J$18, 0, ABS(J$14), TRUE) * 2)</f>
        <v>#N/A</v>
      </c>
      <c r="AA206" s="4" t="e">
        <f>BG206 + (K$3 * _xlfn.NORM.DIST($B206, K$7, ABS(K$11), FALSE) * _xlfn.NORM.DIST(($B206 - K$7)*K$15, 0, ABS(K$11), TRUE) * 2)
               + (K$4 * _xlfn.NORM.DIST($B206, K$8, ABS(K$12), FALSE) * _xlfn.NORM.DIST(($B206 - K$8)*K$16, 0, ABS(K$12), TRUE) * 2)
               + (K$5 * _xlfn.NORM.DIST($B206, K$9, ABS(K$13), FALSE) * _xlfn.NORM.DIST(($B206 - K$9)*K$17, 0, ABS(K$13), TRUE) * 2)
               + (K$6 * _xlfn.NORM.DIST($B206, K$10, ABS(K$14), FALSE) * _xlfn.NORM.DIST(($B206 - K$10)*K$18, 0, ABS(K$14), TRUE) * 2)</f>
        <v>#N/A</v>
      </c>
      <c r="AB206" s="4" t="e">
        <f>BH206 + (L$3 * _xlfn.NORM.DIST($B206, L$7, ABS(L$11), FALSE) * _xlfn.NORM.DIST(($B206 - L$7)*L$15, 0, ABS(L$11), TRUE) * 2)
               + (L$4 * _xlfn.NORM.DIST($B206, L$8, ABS(L$12), FALSE) * _xlfn.NORM.DIST(($B206 - L$8)*L$16, 0, ABS(L$12), TRUE) * 2)
               + (L$5 * _xlfn.NORM.DIST($B206, L$9, ABS(L$13), FALSE) * _xlfn.NORM.DIST(($B206 - L$9)*L$17, 0, ABS(L$13), TRUE) * 2)
               + (L$6 * _xlfn.NORM.DIST($B206, L$10, ABS(L$14), FALSE) * _xlfn.NORM.DIST(($B206 - L$10)*L$18, 0, ABS(L$14), TRUE) * 2)</f>
        <v>#N/A</v>
      </c>
      <c r="AC206" s="4" t="e">
        <f>BI206 + (M$3 * _xlfn.NORM.DIST($B206, M$7, ABS(M$11), FALSE) * _xlfn.NORM.DIST(($B206 - M$7)*M$15, 0, ABS(M$11), TRUE) * 2)
               + (M$4 * _xlfn.NORM.DIST($B206, M$8, ABS(M$12), FALSE) * _xlfn.NORM.DIST(($B206 - M$8)*M$16, 0, ABS(M$12), TRUE) * 2)
               + (M$5 * _xlfn.NORM.DIST($B206, M$9, ABS(M$13), FALSE) * _xlfn.NORM.DIST(($B206 - M$9)*M$17, 0, ABS(M$13), TRUE) * 2)
               + (M$6 * _xlfn.NORM.DIST($B206, M$10, ABS(M$14), FALSE) * _xlfn.NORM.DIST(($B206 - M$10)*M$18, 0, ABS(M$14), TRUE) * 2)</f>
        <v>#N/A</v>
      </c>
      <c r="AD206" s="4" t="e">
        <f>BJ206 + (N$3 * _xlfn.NORM.DIST($B206, N$7, ABS(N$11), FALSE) * _xlfn.NORM.DIST(($B206 - N$7)*N$15, 0, ABS(N$11), TRUE) * 2)
               + (N$4 * _xlfn.NORM.DIST($B206, N$8, ABS(N$12), FALSE) * _xlfn.NORM.DIST(($B206 - N$8)*N$16, 0, ABS(N$12), TRUE) * 2)
               + (N$5 * _xlfn.NORM.DIST($B206, N$9, ABS(N$13), FALSE) * _xlfn.NORM.DIST(($B206 - N$9)*N$17, 0, ABS(N$13), TRUE) * 2)
               + (N$6 * _xlfn.NORM.DIST($B206, N$10, ABS(N$14), FALSE) * _xlfn.NORM.DIST(($B206 - N$10)*N$18, 0, ABS(N$14), TRUE) * 2)</f>
        <v>#N/A</v>
      </c>
      <c r="AE206" s="4" t="e">
        <f>BK206 + (O$3 * _xlfn.NORM.DIST($B206, O$7, ABS(O$11), FALSE) * _xlfn.NORM.DIST(($B206 - O$7)*O$15, 0, ABS(O$11), TRUE) * 2)
               + (O$4 * _xlfn.NORM.DIST($B206, O$8, ABS(O$12), FALSE) * _xlfn.NORM.DIST(($B206 - O$8)*O$16, 0, ABS(O$12), TRUE) * 2)
               + (O$5 * _xlfn.NORM.DIST($B206, O$9, ABS(O$13), FALSE) * _xlfn.NORM.DIST(($B206 - O$9)*O$17, 0, ABS(O$13), TRUE) * 2)
               + (O$6 * _xlfn.NORM.DIST($B206, O$10, ABS(O$14), FALSE) * _xlfn.NORM.DIST(($B206 - O$10)*O$18, 0, ABS(O$14), TRUE) * 2)</f>
        <v>#N/A</v>
      </c>
      <c r="AF206" s="4" t="e">
        <f t="shared" si="133"/>
        <v>#N/A</v>
      </c>
      <c r="AG206" s="4" t="e">
        <f t="shared" si="133"/>
        <v>#N/A</v>
      </c>
      <c r="AI206" s="4">
        <f>IF(OR($B206 &lt; C$231, $B206 &gt; C$234), 0, C206-S206)</f>
        <v>1.3884963295704296</v>
      </c>
      <c r="AJ206" s="4">
        <f>IF(OR($B206 &lt; D$231, $B206 &gt; D$234), 0, D206-T206)</f>
        <v>0</v>
      </c>
      <c r="AK206" s="4">
        <f>IF(OR($B206 &lt; E$231, $B206 &gt; E$234), 0, E206-U206)</f>
        <v>0</v>
      </c>
      <c r="AL206" s="4">
        <f>IF(OR($B206 &lt; F$231, $B206 &gt; F$234), 0, F206-V206)</f>
        <v>0</v>
      </c>
      <c r="AM206" s="4">
        <f>IF(OR($B206 &lt; G$231, $B206 &gt; G$234), 0, G206-W206)</f>
        <v>0</v>
      </c>
      <c r="AN206" s="4">
        <f>IF(OR($B206 &lt; H$231, $B206 &gt; H$234), 0, H206-X206)</f>
        <v>0</v>
      </c>
      <c r="AO206" s="4">
        <f>IF(OR($B206 &lt; I$231, $B206 &gt; I$234), 0, I206-Y206)</f>
        <v>0</v>
      </c>
      <c r="AP206" s="4">
        <f>IF(OR($B206 &lt; J$231, $B206 &gt; J$234), 0, J206-Z206)</f>
        <v>0</v>
      </c>
      <c r="AQ206" s="4">
        <f>IF(OR($B206 &lt; K$231, $B206 &gt; K$234), 0, K206-AA206)</f>
        <v>0</v>
      </c>
      <c r="AR206" s="4">
        <f>IF(OR($B206 &lt; L$231, $B206 &gt; L$234), 0, L206-AB206)</f>
        <v>0</v>
      </c>
      <c r="AS206" s="4">
        <f>IF(OR($B206 &lt; M$231, $B206 &gt; M$234), 0, M206-AC206)</f>
        <v>0</v>
      </c>
      <c r="AT206" s="4">
        <f>IF(OR($B206 &lt; N$231, $B206 &gt; N$234), 0, N206-AD206)</f>
        <v>0</v>
      </c>
      <c r="AU206" s="4">
        <f>IF(OR($B206 &lt; O$231, $B206 &gt; O$234), 0, O206-AE206)</f>
        <v>0</v>
      </c>
      <c r="AV206" s="4">
        <f t="shared" si="179"/>
        <v>0</v>
      </c>
      <c r="AW206" s="4">
        <f t="shared" si="179"/>
        <v>0</v>
      </c>
      <c r="AY206" s="2">
        <f t="shared" si="167"/>
        <v>37.976503670429572</v>
      </c>
      <c r="AZ206" s="2" t="e">
        <f t="shared" si="167"/>
        <v>#N/A</v>
      </c>
      <c r="BA206" s="2" t="e">
        <f t="shared" si="167"/>
        <v>#N/A</v>
      </c>
      <c r="BB206" s="2" t="e">
        <f t="shared" si="167"/>
        <v>#N/A</v>
      </c>
      <c r="BC206" s="2" t="e">
        <f t="shared" si="167"/>
        <v>#N/A</v>
      </c>
      <c r="BD206" s="2" t="e">
        <f t="shared" si="167"/>
        <v>#N/A</v>
      </c>
      <c r="BE206" s="2" t="e">
        <f t="shared" si="167"/>
        <v>#N/A</v>
      </c>
      <c r="BF206" s="2" t="e">
        <f t="shared" si="167"/>
        <v>#N/A</v>
      </c>
      <c r="BG206" s="2" t="e">
        <f t="shared" si="167"/>
        <v>#N/A</v>
      </c>
      <c r="BH206" s="2" t="e">
        <f t="shared" si="167"/>
        <v>#N/A</v>
      </c>
      <c r="BI206" s="2" t="e">
        <f t="shared" si="167"/>
        <v>#N/A</v>
      </c>
      <c r="BJ206" s="2" t="e">
        <f t="shared" si="167"/>
        <v>#N/A</v>
      </c>
      <c r="BK206" s="2" t="e">
        <f t="shared" si="167"/>
        <v>#N/A</v>
      </c>
      <c r="BL206" s="2" t="e">
        <f t="shared" si="167"/>
        <v>#N/A</v>
      </c>
      <c r="BM206" s="2" t="e">
        <f t="shared" si="167"/>
        <v>#N/A</v>
      </c>
      <c r="BO206" s="2" t="str">
        <f t="shared" si="168"/>
        <v/>
      </c>
      <c r="BP206" s="2" t="str">
        <f t="shared" si="168"/>
        <v/>
      </c>
      <c r="BQ206" s="2" t="str">
        <f t="shared" si="168"/>
        <v/>
      </c>
      <c r="BR206" s="2" t="str">
        <f t="shared" si="168"/>
        <v/>
      </c>
      <c r="BS206" s="2" t="str">
        <f t="shared" si="168"/>
        <v/>
      </c>
      <c r="BT206" s="2" t="str">
        <f t="shared" si="168"/>
        <v/>
      </c>
      <c r="BU206" s="2" t="str">
        <f t="shared" si="168"/>
        <v/>
      </c>
      <c r="BV206" s="2" t="str">
        <f t="shared" si="168"/>
        <v/>
      </c>
      <c r="BW206" s="2" t="str">
        <f t="shared" si="168"/>
        <v/>
      </c>
      <c r="BX206" s="2" t="str">
        <f t="shared" si="168"/>
        <v/>
      </c>
      <c r="BY206" s="2" t="str">
        <f t="shared" si="168"/>
        <v/>
      </c>
      <c r="BZ206" s="2" t="str">
        <f t="shared" si="168"/>
        <v/>
      </c>
      <c r="CA206" s="2" t="str">
        <f t="shared" si="168"/>
        <v/>
      </c>
      <c r="CB206" s="2" t="str">
        <f t="shared" si="168"/>
        <v/>
      </c>
      <c r="CC206" s="2" t="str">
        <f t="shared" si="168"/>
        <v/>
      </c>
      <c r="CE206" s="2" t="str">
        <f t="shared" si="169"/>
        <v/>
      </c>
      <c r="CF206" s="2" t="str">
        <f t="shared" si="169"/>
        <v/>
      </c>
      <c r="CG206" s="2" t="str">
        <f t="shared" si="169"/>
        <v/>
      </c>
      <c r="CH206" s="2" t="str">
        <f t="shared" si="169"/>
        <v/>
      </c>
      <c r="CI206" s="2" t="str">
        <f t="shared" si="169"/>
        <v/>
      </c>
      <c r="CJ206" s="2" t="str">
        <f t="shared" si="169"/>
        <v/>
      </c>
      <c r="CK206" s="2" t="str">
        <f t="shared" si="169"/>
        <v/>
      </c>
      <c r="CL206" s="2" t="str">
        <f t="shared" si="169"/>
        <v/>
      </c>
      <c r="CM206" s="2" t="str">
        <f t="shared" si="169"/>
        <v/>
      </c>
      <c r="CN206" s="2" t="str">
        <f t="shared" si="169"/>
        <v/>
      </c>
      <c r="CO206" s="2" t="str">
        <f t="shared" si="169"/>
        <v/>
      </c>
      <c r="CP206" s="2" t="str">
        <f t="shared" si="169"/>
        <v/>
      </c>
      <c r="CQ206" s="2" t="str">
        <f t="shared" si="169"/>
        <v/>
      </c>
      <c r="CR206" s="2" t="str">
        <f t="shared" si="169"/>
        <v/>
      </c>
      <c r="CS206" s="2" t="str">
        <f t="shared" si="169"/>
        <v/>
      </c>
      <c r="CU206" s="2">
        <f t="shared" si="170"/>
        <v>39.365000000000002</v>
      </c>
      <c r="CV206" s="2" t="str">
        <f t="shared" si="170"/>
        <v/>
      </c>
      <c r="CW206" s="2" t="str">
        <f t="shared" si="170"/>
        <v/>
      </c>
      <c r="CX206" s="2" t="str">
        <f t="shared" si="170"/>
        <v/>
      </c>
      <c r="CY206" s="2" t="str">
        <f t="shared" si="170"/>
        <v/>
      </c>
      <c r="CZ206" s="2" t="str">
        <f t="shared" si="170"/>
        <v/>
      </c>
      <c r="DA206" s="2" t="str">
        <f t="shared" si="170"/>
        <v/>
      </c>
      <c r="DB206" s="2" t="str">
        <f t="shared" si="170"/>
        <v/>
      </c>
      <c r="DC206" s="2" t="str">
        <f t="shared" si="170"/>
        <v/>
      </c>
      <c r="DD206" s="2" t="str">
        <f t="shared" si="170"/>
        <v/>
      </c>
      <c r="DE206" s="2" t="str">
        <f t="shared" si="170"/>
        <v/>
      </c>
      <c r="DF206" s="2" t="str">
        <f t="shared" si="170"/>
        <v/>
      </c>
      <c r="DG206" s="2" t="str">
        <f t="shared" si="170"/>
        <v/>
      </c>
      <c r="DH206" s="2" t="str">
        <f t="shared" si="170"/>
        <v/>
      </c>
      <c r="DI206" s="2" t="str">
        <f t="shared" si="170"/>
        <v/>
      </c>
      <c r="DK206" s="2">
        <f t="shared" si="176"/>
        <v>55.317454032258048</v>
      </c>
      <c r="DL206" s="2">
        <f t="shared" si="176"/>
        <v>73.406151209677418</v>
      </c>
      <c r="DM206" s="2">
        <f t="shared" si="176"/>
        <v>75.107032074780079</v>
      </c>
      <c r="DN206" s="2">
        <f t="shared" si="176"/>
        <v>73.826802969208188</v>
      </c>
      <c r="DO206" s="2">
        <f t="shared" si="176"/>
        <v>95.686702712609957</v>
      </c>
      <c r="DP206" s="2">
        <f t="shared" si="176"/>
        <v>82.670625974025995</v>
      </c>
      <c r="DQ206" s="2">
        <f t="shared" si="176"/>
        <v>86.404006231671531</v>
      </c>
      <c r="DR206" s="2">
        <f t="shared" si="176"/>
        <v>87.617888146167545</v>
      </c>
      <c r="DS206" s="2">
        <f t="shared" si="176"/>
        <v>66.520806451612899</v>
      </c>
      <c r="DT206" s="2">
        <f t="shared" si="176"/>
        <v>64.794147580645159</v>
      </c>
      <c r="DU206" s="2">
        <f t="shared" si="176"/>
        <v>70.528236559139785</v>
      </c>
      <c r="DV206" s="2">
        <f t="shared" si="176"/>
        <v>71.654818181818172</v>
      </c>
      <c r="DW206" s="2">
        <f t="shared" si="176"/>
        <v>86.346569964349385</v>
      </c>
      <c r="DX206" s="2">
        <f t="shared" si="176"/>
        <v>59.52445688502673</v>
      </c>
      <c r="DY206" s="2">
        <f t="shared" si="176"/>
        <v>52.327488669950746</v>
      </c>
      <c r="EA206" s="2">
        <f t="shared" si="164"/>
        <v>34.653544564152803</v>
      </c>
      <c r="EB206" s="2">
        <f t="shared" si="164"/>
        <v>36.820958836617933</v>
      </c>
      <c r="EC206" s="2">
        <f t="shared" si="164"/>
        <v>34.196513698630135</v>
      </c>
      <c r="ED206" s="2">
        <f t="shared" si="164"/>
        <v>32.199633312385735</v>
      </c>
      <c r="EE206" s="2">
        <f t="shared" si="164"/>
        <v>34.709642946619795</v>
      </c>
      <c r="EF206" s="2">
        <f t="shared" si="163"/>
        <v>23.977205404716379</v>
      </c>
      <c r="EG206" s="2">
        <f t="shared" si="163"/>
        <v>29.7651040047989</v>
      </c>
      <c r="EH206" s="2">
        <f t="shared" si="163"/>
        <v>27.246100907686369</v>
      </c>
      <c r="EI206" s="2">
        <f t="shared" si="163"/>
        <v>22.585121868302423</v>
      </c>
      <c r="EJ206" s="2">
        <f t="shared" si="163"/>
        <v>22.019817551153892</v>
      </c>
      <c r="EK206" s="2">
        <f t="shared" si="135"/>
        <v>23.428607879801131</v>
      </c>
      <c r="EL206" s="2">
        <f t="shared" si="130"/>
        <v>25.393051115360095</v>
      </c>
      <c r="EM206" s="2">
        <f t="shared" si="130"/>
        <v>33.973220592395037</v>
      </c>
      <c r="EN206" s="2">
        <f t="shared" si="130"/>
        <v>25.752771806909834</v>
      </c>
      <c r="EO206" s="2">
        <f t="shared" si="130"/>
        <v>29.895102786443186</v>
      </c>
      <c r="EQ206" s="2">
        <f t="shared" si="177"/>
        <v>37.977636479813036</v>
      </c>
      <c r="ER206" s="2">
        <f t="shared" si="177"/>
        <v>35.815833670925343</v>
      </c>
      <c r="ES206" s="2">
        <f t="shared" si="177"/>
        <v>34.180991043510517</v>
      </c>
      <c r="ET206" s="2">
        <f t="shared" si="177"/>
        <v>31.862928608048691</v>
      </c>
      <c r="EU206" s="2">
        <f t="shared" si="177"/>
        <v>33.623202477027391</v>
      </c>
      <c r="EV206" s="2">
        <f t="shared" si="177"/>
        <v>31.510872389438923</v>
      </c>
      <c r="EW206" s="2">
        <f t="shared" si="177"/>
        <v>33.695104956504728</v>
      </c>
      <c r="EX206" s="2">
        <f t="shared" si="177"/>
        <v>29.915907858589293</v>
      </c>
      <c r="EY206" s="2">
        <f t="shared" si="177"/>
        <v>25.321435111715605</v>
      </c>
      <c r="EZ206" s="2">
        <f t="shared" si="177"/>
        <v>24.880343450740114</v>
      </c>
      <c r="FA206" s="2">
        <f t="shared" si="177"/>
        <v>25.182883414350961</v>
      </c>
      <c r="FB206" s="2">
        <f t="shared" si="177"/>
        <v>27.724470035286835</v>
      </c>
      <c r="FC206" s="2">
        <f t="shared" si="177"/>
        <v>34.668719014457196</v>
      </c>
      <c r="FD206" s="2">
        <f t="shared" si="177"/>
        <v>29.715110081545564</v>
      </c>
      <c r="FE206" s="2">
        <f t="shared" si="177"/>
        <v>30.16552674672489</v>
      </c>
      <c r="FG206" s="2">
        <f t="shared" si="178"/>
        <v>0.99999999999949918</v>
      </c>
      <c r="FH206" s="2">
        <f t="shared" si="178"/>
        <v>0.99999999999954903</v>
      </c>
      <c r="FI206" s="2">
        <f t="shared" si="178"/>
        <v>0.99999999999956657</v>
      </c>
      <c r="FJ206" s="2">
        <f t="shared" si="178"/>
        <v>0.99999999999967126</v>
      </c>
      <c r="FK206" s="2">
        <f t="shared" si="178"/>
        <v>0.99999999999961076</v>
      </c>
      <c r="FL206" s="2">
        <f t="shared" si="178"/>
        <v>0.99999999999960265</v>
      </c>
      <c r="FM206" s="2">
        <f t="shared" si="178"/>
        <v>0.99999999999965095</v>
      </c>
      <c r="FN206" s="2">
        <f t="shared" si="178"/>
        <v>0.99999999999962219</v>
      </c>
      <c r="FO206" s="2">
        <f t="shared" si="178"/>
        <v>0.99999999999966749</v>
      </c>
      <c r="FP206" s="2">
        <f t="shared" si="178"/>
        <v>0.99999999999967837</v>
      </c>
      <c r="FQ206" s="2">
        <f t="shared" si="178"/>
        <v>0.99999999999962741</v>
      </c>
      <c r="FR206" s="2">
        <f t="shared" si="178"/>
        <v>0.99999999999953681</v>
      </c>
      <c r="FS206" s="2">
        <f t="shared" si="178"/>
        <v>0.99999999999390965</v>
      </c>
      <c r="FT206" s="2">
        <f t="shared" si="178"/>
        <v>0.99999999994916289</v>
      </c>
      <c r="FU206" s="2">
        <f t="shared" si="178"/>
        <v>0.99999999970732079</v>
      </c>
      <c r="FW206" s="2">
        <f t="shared" si="171"/>
        <v>0.9996592123736181</v>
      </c>
      <c r="FX206" s="2">
        <f t="shared" si="171"/>
        <v>0.99993500026839055</v>
      </c>
      <c r="FY206" s="2">
        <f t="shared" si="171"/>
        <v>0.99993922416179415</v>
      </c>
      <c r="FZ206" s="2">
        <f t="shared" si="171"/>
        <v>0.9999525912125149</v>
      </c>
      <c r="GA206" s="2">
        <f t="shared" si="171"/>
        <v>0.99994279746751891</v>
      </c>
      <c r="GB206" s="2">
        <f t="shared" si="171"/>
        <v>0.99991218767947121</v>
      </c>
      <c r="GC206" s="2">
        <f t="shared" si="171"/>
        <v>0.99995554779980145</v>
      </c>
      <c r="GD206" s="2">
        <f t="shared" si="171"/>
        <v>0.99996071650409102</v>
      </c>
      <c r="GE206" s="2">
        <f t="shared" si="171"/>
        <v>0.9999666094893086</v>
      </c>
      <c r="GF206" s="2">
        <f t="shared" si="171"/>
        <v>0.99996608760415695</v>
      </c>
      <c r="GG206" s="2">
        <f t="shared" si="171"/>
        <v>0.99995092832104382</v>
      </c>
      <c r="GH206" s="2">
        <f t="shared" si="171"/>
        <v>0.99991818807330946</v>
      </c>
      <c r="GI206" s="2">
        <f t="shared" si="171"/>
        <v>0.99977381484083461</v>
      </c>
      <c r="GJ206" s="2">
        <f t="shared" si="171"/>
        <v>0.99940880963631729</v>
      </c>
      <c r="GK206" s="2">
        <f t="shared" si="171"/>
        <v>0.99887880026046461</v>
      </c>
      <c r="GM206" s="107">
        <f t="shared" si="172"/>
        <v>0</v>
      </c>
      <c r="GN206" s="107">
        <f t="shared" si="172"/>
        <v>0</v>
      </c>
      <c r="GO206" s="107">
        <f t="shared" si="172"/>
        <v>0</v>
      </c>
      <c r="GP206" s="107">
        <f t="shared" si="172"/>
        <v>0</v>
      </c>
      <c r="GQ206" s="107">
        <f t="shared" si="172"/>
        <v>0</v>
      </c>
      <c r="GR206" s="107">
        <f t="shared" si="172"/>
        <v>0</v>
      </c>
      <c r="GS206" s="107">
        <f t="shared" si="172"/>
        <v>0</v>
      </c>
      <c r="GT206" s="107">
        <f t="shared" si="172"/>
        <v>0</v>
      </c>
      <c r="GU206" s="107">
        <f t="shared" si="172"/>
        <v>0</v>
      </c>
      <c r="GV206" s="107">
        <f t="shared" si="172"/>
        <v>0</v>
      </c>
      <c r="GW206" s="107">
        <f t="shared" si="172"/>
        <v>0</v>
      </c>
      <c r="GX206" s="107">
        <f t="shared" si="172"/>
        <v>0</v>
      </c>
      <c r="GY206" s="107">
        <f t="shared" si="172"/>
        <v>0</v>
      </c>
      <c r="GZ206" s="107">
        <f t="shared" si="172"/>
        <v>0</v>
      </c>
      <c r="HA206" s="107">
        <f t="shared" si="172"/>
        <v>0</v>
      </c>
      <c r="HC206" s="107">
        <f t="shared" si="132"/>
        <v>5.0972397760595735E-306</v>
      </c>
      <c r="HD206" s="107">
        <f t="shared" si="132"/>
        <v>0</v>
      </c>
      <c r="HE206" s="107">
        <f t="shared" si="132"/>
        <v>0</v>
      </c>
      <c r="HF206" s="107">
        <f t="shared" si="132"/>
        <v>0</v>
      </c>
      <c r="HG206" s="107">
        <f t="shared" si="132"/>
        <v>0</v>
      </c>
      <c r="HH206" s="107">
        <f t="shared" si="132"/>
        <v>0</v>
      </c>
      <c r="HI206" s="107">
        <f t="shared" si="166"/>
        <v>0</v>
      </c>
      <c r="HJ206" s="107">
        <f t="shared" si="166"/>
        <v>0</v>
      </c>
      <c r="HK206" s="107">
        <f t="shared" si="166"/>
        <v>0</v>
      </c>
      <c r="HL206" s="107">
        <f t="shared" si="166"/>
        <v>0</v>
      </c>
      <c r="HM206" s="107">
        <f t="shared" si="166"/>
        <v>0</v>
      </c>
      <c r="HN206" s="107">
        <f t="shared" si="166"/>
        <v>0</v>
      </c>
      <c r="HO206" s="107">
        <f t="shared" si="149"/>
        <v>0</v>
      </c>
      <c r="HP206" s="107">
        <f t="shared" si="149"/>
        <v>0</v>
      </c>
      <c r="HQ206" s="107">
        <f t="shared" si="149"/>
        <v>0</v>
      </c>
      <c r="HS206" s="107">
        <f t="shared" si="173"/>
        <v>8.3143871308907811E-83</v>
      </c>
      <c r="HT206" s="107">
        <f t="shared" si="173"/>
        <v>4.5567715765032873E-104</v>
      </c>
      <c r="HU206" s="107">
        <f t="shared" si="173"/>
        <v>1.5751277147909952E-109</v>
      </c>
      <c r="HV206" s="107">
        <f t="shared" si="173"/>
        <v>4.2390519674370985E-136</v>
      </c>
      <c r="HW206" s="107">
        <f t="shared" si="173"/>
        <v>1.2389350390633791E-134</v>
      </c>
      <c r="HX206" s="107">
        <f t="shared" si="173"/>
        <v>1.3280866432174774E-123</v>
      </c>
      <c r="HY206" s="107">
        <f t="shared" si="173"/>
        <v>4.5723549672499568E-144</v>
      </c>
      <c r="HZ206" s="107">
        <f t="shared" si="173"/>
        <v>4.336255691548571E-140</v>
      </c>
      <c r="IA206" s="107">
        <f t="shared" si="173"/>
        <v>5.680220504213398E-157</v>
      </c>
      <c r="IB206" s="107">
        <f t="shared" si="173"/>
        <v>1.2938396494772445E-164</v>
      </c>
      <c r="IC206" s="107">
        <f t="shared" si="173"/>
        <v>1.2334200909853815E-157</v>
      </c>
      <c r="ID206" s="107">
        <f t="shared" si="173"/>
        <v>1.0310961259967455E-129</v>
      </c>
      <c r="IE206" s="107">
        <f t="shared" si="173"/>
        <v>9.5823247336728504E-122</v>
      </c>
      <c r="IF206" s="107">
        <f t="shared" si="173"/>
        <v>3.7486052622816566E-121</v>
      </c>
      <c r="IG206" s="107">
        <f t="shared" si="173"/>
        <v>8.2263711786715533E-147</v>
      </c>
      <c r="II206" s="107">
        <f t="shared" si="174"/>
        <v>1.3368897145696068E-21</v>
      </c>
      <c r="IJ206" s="107">
        <f t="shared" si="174"/>
        <v>1.0611992904209223E-34</v>
      </c>
      <c r="IK206" s="107">
        <f t="shared" si="174"/>
        <v>1.0823229387174256E-36</v>
      </c>
      <c r="IL206" s="107">
        <f t="shared" si="174"/>
        <v>9.5643739474124089E-46</v>
      </c>
      <c r="IM206" s="107">
        <f t="shared" si="174"/>
        <v>1.537517304295441E-44</v>
      </c>
      <c r="IN206" s="107">
        <f t="shared" si="174"/>
        <v>3.8546979324364566E-39</v>
      </c>
      <c r="IO206" s="107">
        <f t="shared" si="174"/>
        <v>1.2516139049547537E-48</v>
      </c>
      <c r="IP206" s="107">
        <f t="shared" si="174"/>
        <v>5.3284167307040787E-48</v>
      </c>
      <c r="IQ206" s="107">
        <f t="shared" si="174"/>
        <v>4.2457261701579194E-54</v>
      </c>
      <c r="IR206" s="107">
        <f t="shared" si="174"/>
        <v>8.6234639029766058E-57</v>
      </c>
      <c r="IS206" s="107">
        <f t="shared" si="174"/>
        <v>1.4547764761676154E-52</v>
      </c>
      <c r="IT206" s="107">
        <f t="shared" si="174"/>
        <v>1.241561426805275E-41</v>
      </c>
      <c r="IU206" s="107">
        <f t="shared" si="174"/>
        <v>1.6407130069192484E-38</v>
      </c>
      <c r="IV206" s="107">
        <f t="shared" si="174"/>
        <v>1.4371512224870191E-36</v>
      </c>
      <c r="IW206" s="107">
        <f t="shared" si="174"/>
        <v>5.5154414590996216E-10</v>
      </c>
      <c r="IY206" s="107">
        <f t="shared" si="175"/>
        <v>1.3368897145696068E-21</v>
      </c>
      <c r="IZ206" s="107">
        <f t="shared" si="175"/>
        <v>1.0611992904209223E-34</v>
      </c>
      <c r="JA206" s="107">
        <f t="shared" si="175"/>
        <v>1.0823229387174256E-36</v>
      </c>
      <c r="JB206" s="107">
        <f t="shared" si="175"/>
        <v>9.5643739474124089E-46</v>
      </c>
      <c r="JC206" s="107">
        <f t="shared" si="175"/>
        <v>1.537517304295441E-44</v>
      </c>
      <c r="JD206" s="107">
        <f t="shared" si="175"/>
        <v>3.8546979324364566E-39</v>
      </c>
      <c r="JE206" s="107">
        <f t="shared" si="175"/>
        <v>1.2516139049547537E-48</v>
      </c>
      <c r="JF206" s="107">
        <f t="shared" si="175"/>
        <v>5.3284167307040787E-48</v>
      </c>
      <c r="JG206" s="107">
        <f t="shared" si="175"/>
        <v>4.2457261701579194E-54</v>
      </c>
      <c r="JH206" s="107">
        <f t="shared" si="175"/>
        <v>8.6234639029766058E-57</v>
      </c>
      <c r="JI206" s="107">
        <f t="shared" si="175"/>
        <v>1.4547764761676154E-52</v>
      </c>
      <c r="JJ206" s="107">
        <f t="shared" si="175"/>
        <v>1.241561426805275E-41</v>
      </c>
      <c r="JK206" s="107">
        <f t="shared" si="175"/>
        <v>1.6407130069192484E-38</v>
      </c>
      <c r="JL206" s="107">
        <f t="shared" si="175"/>
        <v>1.4371512224870191E-36</v>
      </c>
      <c r="JM206" s="107">
        <f t="shared" si="175"/>
        <v>5.5154414590996216E-10</v>
      </c>
    </row>
    <row r="207" spans="2:273" x14ac:dyDescent="0.25">
      <c r="B207" s="2">
        <v>179</v>
      </c>
      <c r="C207" s="37">
        <v>38.143000000000001</v>
      </c>
      <c r="D207" s="37">
        <v>38.540999999999997</v>
      </c>
      <c r="E207" s="37">
        <v>34.851999999999997</v>
      </c>
      <c r="F207" s="37">
        <v>31.966999999999999</v>
      </c>
      <c r="G207" s="37">
        <v>34.866999999999997</v>
      </c>
      <c r="H207" s="37">
        <v>35.383000000000003</v>
      </c>
      <c r="I207" s="37">
        <v>36.299999999999997</v>
      </c>
      <c r="J207" s="37">
        <v>30.483000000000001</v>
      </c>
      <c r="K207" s="37">
        <v>26.898</v>
      </c>
      <c r="L207" s="37">
        <v>26.542000000000002</v>
      </c>
      <c r="M207" s="37">
        <v>26.202999999999999</v>
      </c>
      <c r="N207" s="37">
        <v>28.95</v>
      </c>
      <c r="O207" s="37">
        <v>34.017000000000003</v>
      </c>
      <c r="P207" s="37">
        <v>29.867000000000001</v>
      </c>
      <c r="Q207" s="37">
        <v>30.216999999999999</v>
      </c>
      <c r="S207" s="4">
        <f>AY207 + (C$3 * _xlfn.NORM.DIST($B207, C$7, ABS(C$11), FALSE) * _xlfn.NORM.DIST(($B207 - C$7)*C$15, 0, ABS(C$11), TRUE) * 2)
               + (C$4 * _xlfn.NORM.DIST($B207, C$8, ABS(C$12), FALSE) * _xlfn.NORM.DIST(($B207 - C$8)*C$16, 0, ABS(C$12), TRUE) * 2)
               + (C$5 * _xlfn.NORM.DIST($B207, C$9, ABS(C$13), FALSE) * _xlfn.NORM.DIST(($B207 - C$9)*C$17, 0, ABS(C$13), TRUE) * 2)
               + (C$6 * _xlfn.NORM.DIST($B207, C$10, ABS(C$14), FALSE) * _xlfn.NORM.DIST(($B207 - C$10)*C$18, 0, ABS(C$14), TRUE) * 2)</f>
        <v>37.944534058778451</v>
      </c>
      <c r="T207" s="4" t="e">
        <f>AZ207 + (D$3 * _xlfn.NORM.DIST($B207, D$7, ABS(D$11), FALSE) * _xlfn.NORM.DIST(($B207 - D$7)*D$15, 0, ABS(D$11), TRUE) * 2)
               + (D$4 * _xlfn.NORM.DIST($B207, D$8, ABS(D$12), FALSE) * _xlfn.NORM.DIST(($B207 - D$8)*D$16, 0, ABS(D$12), TRUE) * 2)
               + (D$5 * _xlfn.NORM.DIST($B207, D$9, ABS(D$13), FALSE) * _xlfn.NORM.DIST(($B207 - D$9)*D$17, 0, ABS(D$13), TRUE) * 2)
               + (D$6 * _xlfn.NORM.DIST($B207, D$10, ABS(D$14), FALSE) * _xlfn.NORM.DIST(($B207 - D$10)*D$18, 0, ABS(D$14), TRUE) * 2)</f>
        <v>#N/A</v>
      </c>
      <c r="U207" s="4" t="e">
        <f>BA207 + (E$3 * _xlfn.NORM.DIST($B207, E$7, ABS(E$11), FALSE) * _xlfn.NORM.DIST(($B207 - E$7)*E$15, 0, ABS(E$11), TRUE) * 2)
               + (E$4 * _xlfn.NORM.DIST($B207, E$8, ABS(E$12), FALSE) * _xlfn.NORM.DIST(($B207 - E$8)*E$16, 0, ABS(E$12), TRUE) * 2)
               + (E$5 * _xlfn.NORM.DIST($B207, E$9, ABS(E$13), FALSE) * _xlfn.NORM.DIST(($B207 - E$9)*E$17, 0, ABS(E$13), TRUE) * 2)
               + (E$6 * _xlfn.NORM.DIST($B207, E$10, ABS(E$14), FALSE) * _xlfn.NORM.DIST(($B207 - E$10)*E$18, 0, ABS(E$14), TRUE) * 2)</f>
        <v>#N/A</v>
      </c>
      <c r="V207" s="4" t="e">
        <f>BB207 + (F$3 * _xlfn.NORM.DIST($B207, F$7, ABS(F$11), FALSE) * _xlfn.NORM.DIST(($B207 - F$7)*F$15, 0, ABS(F$11), TRUE) * 2)
               + (F$4 * _xlfn.NORM.DIST($B207, F$8, ABS(F$12), FALSE) * _xlfn.NORM.DIST(($B207 - F$8)*F$16, 0, ABS(F$12), TRUE) * 2)
               + (F$5 * _xlfn.NORM.DIST($B207, F$9, ABS(F$13), FALSE) * _xlfn.NORM.DIST(($B207 - F$9)*F$17, 0, ABS(F$13), TRUE) * 2)
               + (F$6 * _xlfn.NORM.DIST($B207, F$10, ABS(F$14), FALSE) * _xlfn.NORM.DIST(($B207 - F$10)*F$18, 0, ABS(F$14), TRUE) * 2)</f>
        <v>#N/A</v>
      </c>
      <c r="W207" s="4" t="e">
        <f>BC207 + (G$3 * _xlfn.NORM.DIST($B207, G$7, ABS(G$11), FALSE) * _xlfn.NORM.DIST(($B207 - G$7)*G$15, 0, ABS(G$11), TRUE) * 2)
               + (G$4 * _xlfn.NORM.DIST($B207, G$8, ABS(G$12), FALSE) * _xlfn.NORM.DIST(($B207 - G$8)*G$16, 0, ABS(G$12), TRUE) * 2)
               + (G$5 * _xlfn.NORM.DIST($B207, G$9, ABS(G$13), FALSE) * _xlfn.NORM.DIST(($B207 - G$9)*G$17, 0, ABS(G$13), TRUE) * 2)
               + (G$6 * _xlfn.NORM.DIST($B207, G$10, ABS(G$14), FALSE) * _xlfn.NORM.DIST(($B207 - G$10)*G$18, 0, ABS(G$14), TRUE) * 2)</f>
        <v>#N/A</v>
      </c>
      <c r="X207" s="4" t="e">
        <f>BD207 + (H$3 * _xlfn.NORM.DIST($B207, H$7, ABS(H$11), FALSE) * _xlfn.NORM.DIST(($B207 - H$7)*H$15, 0, ABS(H$11), TRUE) * 2)
               + (H$4 * _xlfn.NORM.DIST($B207, H$8, ABS(H$12), FALSE) * _xlfn.NORM.DIST(($B207 - H$8)*H$16, 0, ABS(H$12), TRUE) * 2)
               + (H$5 * _xlfn.NORM.DIST($B207, H$9, ABS(H$13), FALSE) * _xlfn.NORM.DIST(($B207 - H$9)*H$17, 0, ABS(H$13), TRUE) * 2)
               + (H$6 * _xlfn.NORM.DIST($B207, H$10, ABS(H$14), FALSE) * _xlfn.NORM.DIST(($B207 - H$10)*H$18, 0, ABS(H$14), TRUE) * 2)</f>
        <v>#N/A</v>
      </c>
      <c r="Y207" s="4" t="e">
        <f>BE207 + (I$3 * _xlfn.NORM.DIST($B207, I$7, ABS(I$11), FALSE) * _xlfn.NORM.DIST(($B207 - I$7)*I$15, 0, ABS(I$11), TRUE) * 2)
               + (I$4 * _xlfn.NORM.DIST($B207, I$8, ABS(I$12), FALSE) * _xlfn.NORM.DIST(($B207 - I$8)*I$16, 0, ABS(I$12), TRUE) * 2)
               + (I$5 * _xlfn.NORM.DIST($B207, I$9, ABS(I$13), FALSE) * _xlfn.NORM.DIST(($B207 - I$9)*I$17, 0, ABS(I$13), TRUE) * 2)
               + (I$6 * _xlfn.NORM.DIST($B207, I$10, ABS(I$14), FALSE) * _xlfn.NORM.DIST(($B207 - I$10)*I$18, 0, ABS(I$14), TRUE) * 2)</f>
        <v>#N/A</v>
      </c>
      <c r="Z207" s="4" t="e">
        <f>BF207 + (J$3 * _xlfn.NORM.DIST($B207, J$7, ABS(J$11), FALSE) * _xlfn.NORM.DIST(($B207 - J$7)*J$15, 0, ABS(J$11), TRUE) * 2)
               + (J$4 * _xlfn.NORM.DIST($B207, J$8, ABS(J$12), FALSE) * _xlfn.NORM.DIST(($B207 - J$8)*J$16, 0, ABS(J$12), TRUE) * 2)
               + (J$5 * _xlfn.NORM.DIST($B207, J$9, ABS(J$13), FALSE) * _xlfn.NORM.DIST(($B207 - J$9)*J$17, 0, ABS(J$13), TRUE) * 2)
               + (J$6 * _xlfn.NORM.DIST($B207, J$10, ABS(J$14), FALSE) * _xlfn.NORM.DIST(($B207 - J$10)*J$18, 0, ABS(J$14), TRUE) * 2)</f>
        <v>#N/A</v>
      </c>
      <c r="AA207" s="4" t="e">
        <f>BG207 + (K$3 * _xlfn.NORM.DIST($B207, K$7, ABS(K$11), FALSE) * _xlfn.NORM.DIST(($B207 - K$7)*K$15, 0, ABS(K$11), TRUE) * 2)
               + (K$4 * _xlfn.NORM.DIST($B207, K$8, ABS(K$12), FALSE) * _xlfn.NORM.DIST(($B207 - K$8)*K$16, 0, ABS(K$12), TRUE) * 2)
               + (K$5 * _xlfn.NORM.DIST($B207, K$9, ABS(K$13), FALSE) * _xlfn.NORM.DIST(($B207 - K$9)*K$17, 0, ABS(K$13), TRUE) * 2)
               + (K$6 * _xlfn.NORM.DIST($B207, K$10, ABS(K$14), FALSE) * _xlfn.NORM.DIST(($B207 - K$10)*K$18, 0, ABS(K$14), TRUE) * 2)</f>
        <v>#N/A</v>
      </c>
      <c r="AB207" s="4" t="e">
        <f>BH207 + (L$3 * _xlfn.NORM.DIST($B207, L$7, ABS(L$11), FALSE) * _xlfn.NORM.DIST(($B207 - L$7)*L$15, 0, ABS(L$11), TRUE) * 2)
               + (L$4 * _xlfn.NORM.DIST($B207, L$8, ABS(L$12), FALSE) * _xlfn.NORM.DIST(($B207 - L$8)*L$16, 0, ABS(L$12), TRUE) * 2)
               + (L$5 * _xlfn.NORM.DIST($B207, L$9, ABS(L$13), FALSE) * _xlfn.NORM.DIST(($B207 - L$9)*L$17, 0, ABS(L$13), TRUE) * 2)
               + (L$6 * _xlfn.NORM.DIST($B207, L$10, ABS(L$14), FALSE) * _xlfn.NORM.DIST(($B207 - L$10)*L$18, 0, ABS(L$14), TRUE) * 2)</f>
        <v>#N/A</v>
      </c>
      <c r="AC207" s="4" t="e">
        <f>BI207 + (M$3 * _xlfn.NORM.DIST($B207, M$7, ABS(M$11), FALSE) * _xlfn.NORM.DIST(($B207 - M$7)*M$15, 0, ABS(M$11), TRUE) * 2)
               + (M$4 * _xlfn.NORM.DIST($B207, M$8, ABS(M$12), FALSE) * _xlfn.NORM.DIST(($B207 - M$8)*M$16, 0, ABS(M$12), TRUE) * 2)
               + (M$5 * _xlfn.NORM.DIST($B207, M$9, ABS(M$13), FALSE) * _xlfn.NORM.DIST(($B207 - M$9)*M$17, 0, ABS(M$13), TRUE) * 2)
               + (M$6 * _xlfn.NORM.DIST($B207, M$10, ABS(M$14), FALSE) * _xlfn.NORM.DIST(($B207 - M$10)*M$18, 0, ABS(M$14), TRUE) * 2)</f>
        <v>#N/A</v>
      </c>
      <c r="AD207" s="4" t="e">
        <f>BJ207 + (N$3 * _xlfn.NORM.DIST($B207, N$7, ABS(N$11), FALSE) * _xlfn.NORM.DIST(($B207 - N$7)*N$15, 0, ABS(N$11), TRUE) * 2)
               + (N$4 * _xlfn.NORM.DIST($B207, N$8, ABS(N$12), FALSE) * _xlfn.NORM.DIST(($B207 - N$8)*N$16, 0, ABS(N$12), TRUE) * 2)
               + (N$5 * _xlfn.NORM.DIST($B207, N$9, ABS(N$13), FALSE) * _xlfn.NORM.DIST(($B207 - N$9)*N$17, 0, ABS(N$13), TRUE) * 2)
               + (N$6 * _xlfn.NORM.DIST($B207, N$10, ABS(N$14), FALSE) * _xlfn.NORM.DIST(($B207 - N$10)*N$18, 0, ABS(N$14), TRUE) * 2)</f>
        <v>#N/A</v>
      </c>
      <c r="AE207" s="4" t="e">
        <f>BK207 + (O$3 * _xlfn.NORM.DIST($B207, O$7, ABS(O$11), FALSE) * _xlfn.NORM.DIST(($B207 - O$7)*O$15, 0, ABS(O$11), TRUE) * 2)
               + (O$4 * _xlfn.NORM.DIST($B207, O$8, ABS(O$12), FALSE) * _xlfn.NORM.DIST(($B207 - O$8)*O$16, 0, ABS(O$12), TRUE) * 2)
               + (O$5 * _xlfn.NORM.DIST($B207, O$9, ABS(O$13), FALSE) * _xlfn.NORM.DIST(($B207 - O$9)*O$17, 0, ABS(O$13), TRUE) * 2)
               + (O$6 * _xlfn.NORM.DIST($B207, O$10, ABS(O$14), FALSE) * _xlfn.NORM.DIST(($B207 - O$10)*O$18, 0, ABS(O$14), TRUE) * 2)</f>
        <v>#N/A</v>
      </c>
      <c r="AF207" s="4" t="e">
        <f t="shared" si="133"/>
        <v>#N/A</v>
      </c>
      <c r="AG207" s="4" t="e">
        <f t="shared" si="133"/>
        <v>#N/A</v>
      </c>
      <c r="AI207" s="4">
        <f>IF(OR($B207 &lt; C$231, $B207 &gt; C$234), 0, C207-S207)</f>
        <v>0.19846594122154926</v>
      </c>
      <c r="AJ207" s="4">
        <f>IF(OR($B207 &lt; D$231, $B207 &gt; D$234), 0, D207-T207)</f>
        <v>0</v>
      </c>
      <c r="AK207" s="4">
        <f>IF(OR($B207 &lt; E$231, $B207 &gt; E$234), 0, E207-U207)</f>
        <v>0</v>
      </c>
      <c r="AL207" s="4">
        <f>IF(OR($B207 &lt; F$231, $B207 &gt; F$234), 0, F207-V207)</f>
        <v>0</v>
      </c>
      <c r="AM207" s="4">
        <f>IF(OR($B207 &lt; G$231, $B207 &gt; G$234), 0, G207-W207)</f>
        <v>0</v>
      </c>
      <c r="AN207" s="4">
        <f>IF(OR($B207 &lt; H$231, $B207 &gt; H$234), 0, H207-X207)</f>
        <v>0</v>
      </c>
      <c r="AO207" s="4">
        <f>IF(OR($B207 &lt; I$231, $B207 &gt; I$234), 0, I207-Y207)</f>
        <v>0</v>
      </c>
      <c r="AP207" s="4">
        <f>IF(OR($B207 &lt; J$231, $B207 &gt; J$234), 0, J207-Z207)</f>
        <v>0</v>
      </c>
      <c r="AQ207" s="4">
        <f>IF(OR($B207 &lt; K$231, $B207 &gt; K$234), 0, K207-AA207)</f>
        <v>0</v>
      </c>
      <c r="AR207" s="4">
        <f>IF(OR($B207 &lt; L$231, $B207 &gt; L$234), 0, L207-AB207)</f>
        <v>0</v>
      </c>
      <c r="AS207" s="4">
        <f>IF(OR($B207 &lt; M$231, $B207 &gt; M$234), 0, M207-AC207)</f>
        <v>0</v>
      </c>
      <c r="AT207" s="4">
        <f>IF(OR($B207 &lt; N$231, $B207 &gt; N$234), 0, N207-AD207)</f>
        <v>0</v>
      </c>
      <c r="AU207" s="4">
        <f>IF(OR($B207 &lt; O$231, $B207 &gt; O$234), 0, O207-AE207)</f>
        <v>0</v>
      </c>
      <c r="AV207" s="4">
        <f t="shared" si="179"/>
        <v>0</v>
      </c>
      <c r="AW207" s="4">
        <f t="shared" si="179"/>
        <v>0</v>
      </c>
      <c r="AY207" s="2">
        <f t="shared" si="167"/>
        <v>37.944534058778451</v>
      </c>
      <c r="AZ207" s="2" t="e">
        <f t="shared" si="167"/>
        <v>#N/A</v>
      </c>
      <c r="BA207" s="2" t="e">
        <f t="shared" si="167"/>
        <v>#N/A</v>
      </c>
      <c r="BB207" s="2" t="e">
        <f t="shared" si="167"/>
        <v>#N/A</v>
      </c>
      <c r="BC207" s="2" t="e">
        <f t="shared" si="167"/>
        <v>#N/A</v>
      </c>
      <c r="BD207" s="2" t="e">
        <f t="shared" si="167"/>
        <v>#N/A</v>
      </c>
      <c r="BE207" s="2" t="e">
        <f t="shared" si="167"/>
        <v>#N/A</v>
      </c>
      <c r="BF207" s="2" t="e">
        <f t="shared" si="167"/>
        <v>#N/A</v>
      </c>
      <c r="BG207" s="2" t="e">
        <f t="shared" si="167"/>
        <v>#N/A</v>
      </c>
      <c r="BH207" s="2" t="e">
        <f t="shared" si="167"/>
        <v>#N/A</v>
      </c>
      <c r="BI207" s="2" t="e">
        <f t="shared" si="167"/>
        <v>#N/A</v>
      </c>
      <c r="BJ207" s="2" t="e">
        <f t="shared" si="167"/>
        <v>#N/A</v>
      </c>
      <c r="BK207" s="2" t="e">
        <f t="shared" si="167"/>
        <v>#N/A</v>
      </c>
      <c r="BL207" s="2" t="e">
        <f t="shared" si="167"/>
        <v>#N/A</v>
      </c>
      <c r="BM207" s="2" t="e">
        <f t="shared" si="167"/>
        <v>#N/A</v>
      </c>
      <c r="BO207" s="2" t="str">
        <f t="shared" si="168"/>
        <v/>
      </c>
      <c r="BP207" s="2" t="str">
        <f t="shared" si="168"/>
        <v/>
      </c>
      <c r="BQ207" s="2" t="str">
        <f t="shared" si="168"/>
        <v/>
      </c>
      <c r="BR207" s="2" t="str">
        <f t="shared" si="168"/>
        <v/>
      </c>
      <c r="BS207" s="2" t="str">
        <f t="shared" si="168"/>
        <v/>
      </c>
      <c r="BT207" s="2" t="str">
        <f t="shared" si="168"/>
        <v/>
      </c>
      <c r="BU207" s="2" t="str">
        <f t="shared" si="168"/>
        <v/>
      </c>
      <c r="BV207" s="2" t="str">
        <f t="shared" si="168"/>
        <v/>
      </c>
      <c r="BW207" s="2" t="str">
        <f t="shared" si="168"/>
        <v/>
      </c>
      <c r="BX207" s="2" t="str">
        <f t="shared" si="168"/>
        <v/>
      </c>
      <c r="BY207" s="2" t="str">
        <f t="shared" si="168"/>
        <v/>
      </c>
      <c r="BZ207" s="2" t="str">
        <f t="shared" si="168"/>
        <v/>
      </c>
      <c r="CA207" s="2" t="str">
        <f t="shared" si="168"/>
        <v/>
      </c>
      <c r="CB207" s="2" t="str">
        <f t="shared" si="168"/>
        <v/>
      </c>
      <c r="CC207" s="2" t="str">
        <f t="shared" si="168"/>
        <v/>
      </c>
      <c r="CE207" s="2" t="str">
        <f t="shared" si="169"/>
        <v/>
      </c>
      <c r="CF207" s="2" t="str">
        <f t="shared" si="169"/>
        <v/>
      </c>
      <c r="CG207" s="2" t="str">
        <f t="shared" si="169"/>
        <v/>
      </c>
      <c r="CH207" s="2" t="str">
        <f t="shared" si="169"/>
        <v/>
      </c>
      <c r="CI207" s="2" t="str">
        <f t="shared" si="169"/>
        <v/>
      </c>
      <c r="CJ207" s="2" t="str">
        <f t="shared" si="169"/>
        <v/>
      </c>
      <c r="CK207" s="2" t="str">
        <f t="shared" si="169"/>
        <v/>
      </c>
      <c r="CL207" s="2" t="str">
        <f t="shared" si="169"/>
        <v/>
      </c>
      <c r="CM207" s="2" t="str">
        <f t="shared" si="169"/>
        <v/>
      </c>
      <c r="CN207" s="2" t="str">
        <f t="shared" si="169"/>
        <v/>
      </c>
      <c r="CO207" s="2" t="str">
        <f t="shared" si="169"/>
        <v/>
      </c>
      <c r="CP207" s="2" t="str">
        <f t="shared" si="169"/>
        <v/>
      </c>
      <c r="CQ207" s="2" t="str">
        <f t="shared" si="169"/>
        <v/>
      </c>
      <c r="CR207" s="2" t="str">
        <f t="shared" si="169"/>
        <v/>
      </c>
      <c r="CS207" s="2" t="str">
        <f t="shared" si="169"/>
        <v/>
      </c>
      <c r="CU207" s="2">
        <f t="shared" si="170"/>
        <v>38.143000000000001</v>
      </c>
      <c r="CV207" s="2" t="str">
        <f t="shared" si="170"/>
        <v/>
      </c>
      <c r="CW207" s="2" t="str">
        <f t="shared" si="170"/>
        <v/>
      </c>
      <c r="CX207" s="2" t="str">
        <f t="shared" si="170"/>
        <v/>
      </c>
      <c r="CY207" s="2" t="str">
        <f t="shared" si="170"/>
        <v/>
      </c>
      <c r="CZ207" s="2" t="str">
        <f t="shared" si="170"/>
        <v/>
      </c>
      <c r="DA207" s="2" t="str">
        <f t="shared" si="170"/>
        <v/>
      </c>
      <c r="DB207" s="2" t="str">
        <f t="shared" si="170"/>
        <v/>
      </c>
      <c r="DC207" s="2" t="str">
        <f t="shared" si="170"/>
        <v/>
      </c>
      <c r="DD207" s="2" t="str">
        <f t="shared" si="170"/>
        <v/>
      </c>
      <c r="DE207" s="2" t="str">
        <f t="shared" si="170"/>
        <v/>
      </c>
      <c r="DF207" s="2" t="str">
        <f t="shared" si="170"/>
        <v/>
      </c>
      <c r="DG207" s="2" t="str">
        <f t="shared" si="170"/>
        <v/>
      </c>
      <c r="DH207" s="2" t="str">
        <f t="shared" si="170"/>
        <v/>
      </c>
      <c r="DI207" s="2" t="str">
        <f t="shared" si="170"/>
        <v/>
      </c>
      <c r="DK207" s="2">
        <f t="shared" si="176"/>
        <v>55.321164516129016</v>
      </c>
      <c r="DL207" s="2">
        <f t="shared" si="176"/>
        <v>73.513858870967738</v>
      </c>
      <c r="DM207" s="2">
        <f t="shared" si="176"/>
        <v>75.215739002932565</v>
      </c>
      <c r="DN207" s="2">
        <f t="shared" si="176"/>
        <v>73.944852639296172</v>
      </c>
      <c r="DO207" s="2">
        <f t="shared" si="176"/>
        <v>95.923782441348976</v>
      </c>
      <c r="DP207" s="2">
        <f t="shared" si="176"/>
        <v>82.794425515660819</v>
      </c>
      <c r="DQ207" s="2">
        <f t="shared" si="176"/>
        <v>86.572593108504378</v>
      </c>
      <c r="DR207" s="2">
        <f t="shared" si="176"/>
        <v>87.799255793226365</v>
      </c>
      <c r="DS207" s="2">
        <f t="shared" si="176"/>
        <v>66.590132258064514</v>
      </c>
      <c r="DT207" s="2">
        <f t="shared" si="176"/>
        <v>64.866677419354829</v>
      </c>
      <c r="DU207" s="2">
        <f t="shared" si="176"/>
        <v>70.636294623655914</v>
      </c>
      <c r="DV207" s="2">
        <f t="shared" si="176"/>
        <v>71.748045454545448</v>
      </c>
      <c r="DW207" s="2">
        <f t="shared" si="176"/>
        <v>86.476255793226386</v>
      </c>
      <c r="DX207" s="2">
        <f t="shared" si="176"/>
        <v>59.529753342245982</v>
      </c>
      <c r="DY207" s="2">
        <f t="shared" si="176"/>
        <v>52.307614778325124</v>
      </c>
      <c r="EA207" s="2">
        <f t="shared" si="164"/>
        <v>34.577854554358481</v>
      </c>
      <c r="EB207" s="2">
        <f t="shared" si="164"/>
        <v>36.757199777495231</v>
      </c>
      <c r="EC207" s="2">
        <f t="shared" si="164"/>
        <v>34.073316122233926</v>
      </c>
      <c r="ED207" s="2">
        <f t="shared" si="164"/>
        <v>32.089617344606943</v>
      </c>
      <c r="EE207" s="2">
        <f t="shared" si="164"/>
        <v>34.572931183577808</v>
      </c>
      <c r="EF207" s="2">
        <f t="shared" si="163"/>
        <v>23.683035640535373</v>
      </c>
      <c r="EG207" s="2">
        <f t="shared" si="163"/>
        <v>29.526384026508225</v>
      </c>
      <c r="EH207" s="2">
        <f t="shared" si="163"/>
        <v>27.037885396549505</v>
      </c>
      <c r="EI207" s="2">
        <f t="shared" si="163"/>
        <v>22.396745547261844</v>
      </c>
      <c r="EJ207" s="2">
        <f t="shared" si="163"/>
        <v>21.826183336447734</v>
      </c>
      <c r="EK207" s="2">
        <f t="shared" si="135"/>
        <v>23.269598706498304</v>
      </c>
      <c r="EL207" s="2">
        <f t="shared" si="130"/>
        <v>25.200506883365193</v>
      </c>
      <c r="EM207" s="2">
        <f t="shared" si="130"/>
        <v>33.779008324241325</v>
      </c>
      <c r="EN207" s="2">
        <f t="shared" si="130"/>
        <v>25.528709498013725</v>
      </c>
      <c r="EO207" s="2">
        <f t="shared" si="130"/>
        <v>29.723311531750646</v>
      </c>
      <c r="EQ207" s="2">
        <f t="shared" si="177"/>
        <v>37.945445720281697</v>
      </c>
      <c r="ER207" s="2">
        <f t="shared" si="177"/>
        <v>35.744234416593102</v>
      </c>
      <c r="ES207" s="2">
        <f t="shared" si="177"/>
        <v>34.058648895012979</v>
      </c>
      <c r="ET207" s="2">
        <f t="shared" si="177"/>
        <v>31.749848193743198</v>
      </c>
      <c r="EU207" s="2">
        <f t="shared" si="177"/>
        <v>33.47395958739385</v>
      </c>
      <c r="EV207" s="2">
        <f t="shared" si="177"/>
        <v>31.306586365865137</v>
      </c>
      <c r="EW207" s="2">
        <f t="shared" si="177"/>
        <v>33.50294002215054</v>
      </c>
      <c r="EX207" s="2">
        <f t="shared" si="177"/>
        <v>29.740505461289882</v>
      </c>
      <c r="EY207" s="2">
        <f t="shared" si="177"/>
        <v>25.165525246576834</v>
      </c>
      <c r="EZ207" s="2">
        <f t="shared" si="177"/>
        <v>24.720551386148969</v>
      </c>
      <c r="FA207" s="2">
        <f t="shared" si="177"/>
        <v>25.044936971322127</v>
      </c>
      <c r="FB207" s="2">
        <f t="shared" si="177"/>
        <v>27.559935848278698</v>
      </c>
      <c r="FC207" s="2">
        <f t="shared" si="177"/>
        <v>34.482544619980068</v>
      </c>
      <c r="FD207" s="2">
        <f t="shared" si="177"/>
        <v>29.538970238114931</v>
      </c>
      <c r="FE207" s="2">
        <f t="shared" si="177"/>
        <v>29.997130185589519</v>
      </c>
      <c r="FG207" s="2">
        <f t="shared" si="178"/>
        <v>0.99999999999960221</v>
      </c>
      <c r="FH207" s="2">
        <f t="shared" si="178"/>
        <v>0.99999999999964173</v>
      </c>
      <c r="FI207" s="2">
        <f t="shared" si="178"/>
        <v>0.99999999999965572</v>
      </c>
      <c r="FJ207" s="2">
        <f t="shared" si="178"/>
        <v>0.99999999999973888</v>
      </c>
      <c r="FK207" s="2">
        <f t="shared" si="178"/>
        <v>0.9999999999996908</v>
      </c>
      <c r="FL207" s="2">
        <f t="shared" si="178"/>
        <v>0.99999999999968436</v>
      </c>
      <c r="FM207" s="2">
        <f t="shared" si="178"/>
        <v>0.99999999999972278</v>
      </c>
      <c r="FN207" s="2">
        <f t="shared" si="178"/>
        <v>0.99999999999969991</v>
      </c>
      <c r="FO207" s="2">
        <f t="shared" si="178"/>
        <v>0.99999999999973588</v>
      </c>
      <c r="FP207" s="2">
        <f t="shared" si="178"/>
        <v>0.99999999999974454</v>
      </c>
      <c r="FQ207" s="2">
        <f t="shared" si="178"/>
        <v>0.99999999999970401</v>
      </c>
      <c r="FR207" s="2">
        <f t="shared" si="178"/>
        <v>0.99999999999963207</v>
      </c>
      <c r="FS207" s="2">
        <f t="shared" si="178"/>
        <v>0.99999999999505995</v>
      </c>
      <c r="FT207" s="2">
        <f t="shared" si="178"/>
        <v>0.99999999995803879</v>
      </c>
      <c r="FU207" s="2">
        <f t="shared" si="178"/>
        <v>0.99999999975482912</v>
      </c>
      <c r="FW207" s="2">
        <f t="shared" si="171"/>
        <v>0.99972928379171488</v>
      </c>
      <c r="FX207" s="2">
        <f t="shared" si="171"/>
        <v>0.99994836818768751</v>
      </c>
      <c r="FY207" s="2">
        <f t="shared" si="171"/>
        <v>0.99995172343227301</v>
      </c>
      <c r="FZ207" s="2">
        <f t="shared" si="171"/>
        <v>0.99996234149433172</v>
      </c>
      <c r="GA207" s="2">
        <f t="shared" si="171"/>
        <v>0.99995456187877552</v>
      </c>
      <c r="GB207" s="2">
        <f t="shared" si="171"/>
        <v>0.99993024693467103</v>
      </c>
      <c r="GC207" s="2">
        <f t="shared" si="171"/>
        <v>0.99996469003946309</v>
      </c>
      <c r="GD207" s="2">
        <f t="shared" si="171"/>
        <v>0.99996879575792597</v>
      </c>
      <c r="GE207" s="2">
        <f t="shared" si="171"/>
        <v>0.9999734767924382</v>
      </c>
      <c r="GF207" s="2">
        <f t="shared" si="171"/>
        <v>0.99997306223858862</v>
      </c>
      <c r="GG207" s="2">
        <f t="shared" si="171"/>
        <v>0.99996102058647385</v>
      </c>
      <c r="GH207" s="2">
        <f t="shared" si="171"/>
        <v>0.99993501338320145</v>
      </c>
      <c r="GI207" s="2">
        <f t="shared" si="171"/>
        <v>0.99981652640605145</v>
      </c>
      <c r="GJ207" s="2">
        <f t="shared" si="171"/>
        <v>0.99951197862627073</v>
      </c>
      <c r="GK207" s="2">
        <f t="shared" si="171"/>
        <v>0.99906062508586335</v>
      </c>
      <c r="GM207" s="107">
        <f t="shared" si="172"/>
        <v>0</v>
      </c>
      <c r="GN207" s="107">
        <f t="shared" si="172"/>
        <v>0</v>
      </c>
      <c r="GO207" s="107">
        <f t="shared" si="172"/>
        <v>0</v>
      </c>
      <c r="GP207" s="107">
        <f t="shared" si="172"/>
        <v>0</v>
      </c>
      <c r="GQ207" s="107">
        <f t="shared" si="172"/>
        <v>0</v>
      </c>
      <c r="GR207" s="107">
        <f t="shared" si="172"/>
        <v>0</v>
      </c>
      <c r="GS207" s="107">
        <f t="shared" si="172"/>
        <v>0</v>
      </c>
      <c r="GT207" s="107">
        <f t="shared" si="172"/>
        <v>0</v>
      </c>
      <c r="GU207" s="107">
        <f t="shared" si="172"/>
        <v>0</v>
      </c>
      <c r="GV207" s="107">
        <f t="shared" si="172"/>
        <v>0</v>
      </c>
      <c r="GW207" s="107">
        <f t="shared" si="172"/>
        <v>0</v>
      </c>
      <c r="GX207" s="107">
        <f t="shared" si="172"/>
        <v>0</v>
      </c>
      <c r="GY207" s="107">
        <f t="shared" si="172"/>
        <v>0</v>
      </c>
      <c r="GZ207" s="107">
        <f t="shared" si="172"/>
        <v>0</v>
      </c>
      <c r="HA207" s="107">
        <f t="shared" si="172"/>
        <v>0</v>
      </c>
      <c r="HC207" s="107">
        <f t="shared" si="132"/>
        <v>0</v>
      </c>
      <c r="HD207" s="107">
        <f t="shared" si="132"/>
        <v>0</v>
      </c>
      <c r="HE207" s="107">
        <f t="shared" si="132"/>
        <v>0</v>
      </c>
      <c r="HF207" s="107">
        <f t="shared" si="132"/>
        <v>0</v>
      </c>
      <c r="HG207" s="107">
        <f t="shared" si="132"/>
        <v>0</v>
      </c>
      <c r="HH207" s="107">
        <f t="shared" si="132"/>
        <v>0</v>
      </c>
      <c r="HI207" s="107">
        <f t="shared" si="166"/>
        <v>0</v>
      </c>
      <c r="HJ207" s="107">
        <f t="shared" si="166"/>
        <v>0</v>
      </c>
      <c r="HK207" s="107">
        <f t="shared" si="166"/>
        <v>0</v>
      </c>
      <c r="HL207" s="107">
        <f t="shared" si="166"/>
        <v>0</v>
      </c>
      <c r="HM207" s="107">
        <f t="shared" si="166"/>
        <v>0</v>
      </c>
      <c r="HN207" s="107">
        <f t="shared" si="166"/>
        <v>0</v>
      </c>
      <c r="HO207" s="107">
        <f t="shared" si="149"/>
        <v>0</v>
      </c>
      <c r="HP207" s="107">
        <f t="shared" si="149"/>
        <v>0</v>
      </c>
      <c r="HQ207" s="107">
        <f t="shared" si="149"/>
        <v>0</v>
      </c>
      <c r="HS207" s="107">
        <f t="shared" si="173"/>
        <v>2.5552232629195816E-85</v>
      </c>
      <c r="HT207" s="107">
        <f t="shared" si="173"/>
        <v>4.4905674559992944E-107</v>
      </c>
      <c r="HU207" s="107">
        <f t="shared" si="173"/>
        <v>1.1022015976920612E-112</v>
      </c>
      <c r="HV207" s="107">
        <f t="shared" si="173"/>
        <v>5.9514501736450129E-140</v>
      </c>
      <c r="HW207" s="107">
        <f t="shared" si="173"/>
        <v>1.7434768015084697E-138</v>
      </c>
      <c r="HX207" s="107">
        <f t="shared" si="173"/>
        <v>3.2841069839278186E-127</v>
      </c>
      <c r="HY207" s="107">
        <f t="shared" si="173"/>
        <v>3.9221735539840964E-148</v>
      </c>
      <c r="HZ207" s="107">
        <f t="shared" si="173"/>
        <v>5.0504263290344337E-144</v>
      </c>
      <c r="IA207" s="107">
        <f t="shared" si="173"/>
        <v>2.4634438280324957E-161</v>
      </c>
      <c r="IB207" s="107">
        <f t="shared" si="173"/>
        <v>3.3300868849457538E-169</v>
      </c>
      <c r="IC207" s="107">
        <f t="shared" si="173"/>
        <v>4.1286449089928963E-162</v>
      </c>
      <c r="ID207" s="107">
        <f t="shared" si="173"/>
        <v>1.6783277567665258E-133</v>
      </c>
      <c r="IE207" s="107">
        <f t="shared" si="173"/>
        <v>2.4607732545385366E-125</v>
      </c>
      <c r="IF207" s="107">
        <f t="shared" si="173"/>
        <v>9.229649948656868E-125</v>
      </c>
      <c r="IG207" s="107">
        <f t="shared" si="173"/>
        <v>2.4080032693845076E-151</v>
      </c>
      <c r="II207" s="107">
        <f t="shared" si="174"/>
        <v>9.0356413229514972E-23</v>
      </c>
      <c r="IJ207" s="107">
        <f t="shared" si="174"/>
        <v>2.6978285968571602E-36</v>
      </c>
      <c r="IK207" s="107">
        <f t="shared" si="174"/>
        <v>2.2685636517335561E-38</v>
      </c>
      <c r="IL207" s="107">
        <f t="shared" si="174"/>
        <v>8.3771624316942702E-48</v>
      </c>
      <c r="IM207" s="107">
        <f t="shared" si="174"/>
        <v>1.4011877373669879E-46</v>
      </c>
      <c r="IN207" s="107">
        <f t="shared" si="174"/>
        <v>5.2355016289161078E-41</v>
      </c>
      <c r="IO207" s="107">
        <f t="shared" si="174"/>
        <v>8.3155692461096414E-51</v>
      </c>
      <c r="IP207" s="107">
        <f t="shared" si="174"/>
        <v>4.0234642089407497E-50</v>
      </c>
      <c r="IQ207" s="107">
        <f t="shared" si="174"/>
        <v>1.8426916993155874E-56</v>
      </c>
      <c r="IR207" s="107">
        <f t="shared" si="174"/>
        <v>2.807059069054956E-59</v>
      </c>
      <c r="IS207" s="107">
        <f t="shared" si="174"/>
        <v>6.0164720331916354E-55</v>
      </c>
      <c r="IT207" s="107">
        <f t="shared" si="174"/>
        <v>1.3133780464674721E-43</v>
      </c>
      <c r="IU207" s="107">
        <f t="shared" si="174"/>
        <v>2.2787944847597507E-40</v>
      </c>
      <c r="IV207" s="107">
        <f t="shared" si="174"/>
        <v>2.1624817117071474E-38</v>
      </c>
      <c r="IW207" s="107">
        <f t="shared" si="174"/>
        <v>1.9469987203809142E-10</v>
      </c>
      <c r="IY207" s="107">
        <f t="shared" si="175"/>
        <v>9.0356413229514972E-23</v>
      </c>
      <c r="IZ207" s="107">
        <f t="shared" si="175"/>
        <v>2.6978285968571602E-36</v>
      </c>
      <c r="JA207" s="107">
        <f t="shared" si="175"/>
        <v>2.2685636517335561E-38</v>
      </c>
      <c r="JB207" s="107">
        <f t="shared" si="175"/>
        <v>8.3771624316942702E-48</v>
      </c>
      <c r="JC207" s="107">
        <f t="shared" si="175"/>
        <v>1.4011877373669879E-46</v>
      </c>
      <c r="JD207" s="107">
        <f t="shared" si="175"/>
        <v>5.2355016289161078E-41</v>
      </c>
      <c r="JE207" s="107">
        <f t="shared" si="175"/>
        <v>8.3155692461096414E-51</v>
      </c>
      <c r="JF207" s="107">
        <f t="shared" si="175"/>
        <v>4.0234642089407497E-50</v>
      </c>
      <c r="JG207" s="107">
        <f t="shared" si="175"/>
        <v>1.8426916993155874E-56</v>
      </c>
      <c r="JH207" s="107">
        <f t="shared" si="175"/>
        <v>2.807059069054956E-59</v>
      </c>
      <c r="JI207" s="107">
        <f t="shared" si="175"/>
        <v>6.0164720331916354E-55</v>
      </c>
      <c r="JJ207" s="107">
        <f t="shared" si="175"/>
        <v>1.3133780464674721E-43</v>
      </c>
      <c r="JK207" s="107">
        <f t="shared" si="175"/>
        <v>2.2787944847597507E-40</v>
      </c>
      <c r="JL207" s="107">
        <f t="shared" si="175"/>
        <v>2.1624817117071474E-38</v>
      </c>
      <c r="JM207" s="107">
        <f t="shared" si="175"/>
        <v>1.9469987203809142E-10</v>
      </c>
    </row>
    <row r="208" spans="2:273" x14ac:dyDescent="0.25">
      <c r="B208" s="2">
        <v>180</v>
      </c>
      <c r="C208" s="37">
        <v>37.951999999999998</v>
      </c>
      <c r="D208" s="37">
        <v>36.18</v>
      </c>
      <c r="E208" s="37">
        <v>35.213000000000001</v>
      </c>
      <c r="F208" s="37">
        <v>31.492000000000001</v>
      </c>
      <c r="G208" s="37">
        <v>33.433</v>
      </c>
      <c r="H208" s="37">
        <v>34.417000000000002</v>
      </c>
      <c r="I208" s="37">
        <v>35.832999999999998</v>
      </c>
      <c r="J208" s="37">
        <v>29.183</v>
      </c>
      <c r="K208" s="37">
        <v>27.068000000000001</v>
      </c>
      <c r="L208" s="37">
        <v>25.305</v>
      </c>
      <c r="M208" s="37">
        <v>25.966000000000001</v>
      </c>
      <c r="N208" s="37">
        <v>29.382999999999999</v>
      </c>
      <c r="O208" s="37">
        <v>33.232999999999997</v>
      </c>
      <c r="P208" s="37">
        <v>28.733000000000001</v>
      </c>
      <c r="Q208" s="37">
        <v>30.683</v>
      </c>
      <c r="S208" s="4">
        <f>AY208 + (C$3 * _xlfn.NORM.DIST($B208, C$7, ABS(C$11), FALSE) * _xlfn.NORM.DIST(($B208 - C$7)*C$15, 0, ABS(C$11), TRUE) * 2)
               + (C$4 * _xlfn.NORM.DIST($B208, C$8, ABS(C$12), FALSE) * _xlfn.NORM.DIST(($B208 - C$8)*C$16, 0, ABS(C$12), TRUE) * 2)
               + (C$5 * _xlfn.NORM.DIST($B208, C$9, ABS(C$13), FALSE) * _xlfn.NORM.DIST(($B208 - C$9)*C$17, 0, ABS(C$13), TRUE) * 2)
               + (C$6 * _xlfn.NORM.DIST($B208, C$10, ABS(C$14), FALSE) * _xlfn.NORM.DIST(($B208 - C$10)*C$18, 0, ABS(C$14), TRUE) * 2)</f>
        <v>37.912521407463323</v>
      </c>
      <c r="T208" s="4" t="e">
        <f>AZ208 + (D$3 * _xlfn.NORM.DIST($B208, D$7, ABS(D$11), FALSE) * _xlfn.NORM.DIST(($B208 - D$7)*D$15, 0, ABS(D$11), TRUE) * 2)
               + (D$4 * _xlfn.NORM.DIST($B208, D$8, ABS(D$12), FALSE) * _xlfn.NORM.DIST(($B208 - D$8)*D$16, 0, ABS(D$12), TRUE) * 2)
               + (D$5 * _xlfn.NORM.DIST($B208, D$9, ABS(D$13), FALSE) * _xlfn.NORM.DIST(($B208 - D$9)*D$17, 0, ABS(D$13), TRUE) * 2)
               + (D$6 * _xlfn.NORM.DIST($B208, D$10, ABS(D$14), FALSE) * _xlfn.NORM.DIST(($B208 - D$10)*D$18, 0, ABS(D$14), TRUE) * 2)</f>
        <v>#N/A</v>
      </c>
      <c r="U208" s="4" t="e">
        <f>BA208 + (E$3 * _xlfn.NORM.DIST($B208, E$7, ABS(E$11), FALSE) * _xlfn.NORM.DIST(($B208 - E$7)*E$15, 0, ABS(E$11), TRUE) * 2)
               + (E$4 * _xlfn.NORM.DIST($B208, E$8, ABS(E$12), FALSE) * _xlfn.NORM.DIST(($B208 - E$8)*E$16, 0, ABS(E$12), TRUE) * 2)
               + (E$5 * _xlfn.NORM.DIST($B208, E$9, ABS(E$13), FALSE) * _xlfn.NORM.DIST(($B208 - E$9)*E$17, 0, ABS(E$13), TRUE) * 2)
               + (E$6 * _xlfn.NORM.DIST($B208, E$10, ABS(E$14), FALSE) * _xlfn.NORM.DIST(($B208 - E$10)*E$18, 0, ABS(E$14), TRUE) * 2)</f>
        <v>#N/A</v>
      </c>
      <c r="V208" s="4" t="e">
        <f>BB208 + (F$3 * _xlfn.NORM.DIST($B208, F$7, ABS(F$11), FALSE) * _xlfn.NORM.DIST(($B208 - F$7)*F$15, 0, ABS(F$11), TRUE) * 2)
               + (F$4 * _xlfn.NORM.DIST($B208, F$8, ABS(F$12), FALSE) * _xlfn.NORM.DIST(($B208 - F$8)*F$16, 0, ABS(F$12), TRUE) * 2)
               + (F$5 * _xlfn.NORM.DIST($B208, F$9, ABS(F$13), FALSE) * _xlfn.NORM.DIST(($B208 - F$9)*F$17, 0, ABS(F$13), TRUE) * 2)
               + (F$6 * _xlfn.NORM.DIST($B208, F$10, ABS(F$14), FALSE) * _xlfn.NORM.DIST(($B208 - F$10)*F$18, 0, ABS(F$14), TRUE) * 2)</f>
        <v>#N/A</v>
      </c>
      <c r="W208" s="4" t="e">
        <f>BC208 + (G$3 * _xlfn.NORM.DIST($B208, G$7, ABS(G$11), FALSE) * _xlfn.NORM.DIST(($B208 - G$7)*G$15, 0, ABS(G$11), TRUE) * 2)
               + (G$4 * _xlfn.NORM.DIST($B208, G$8, ABS(G$12), FALSE) * _xlfn.NORM.DIST(($B208 - G$8)*G$16, 0, ABS(G$12), TRUE) * 2)
               + (G$5 * _xlfn.NORM.DIST($B208, G$9, ABS(G$13), FALSE) * _xlfn.NORM.DIST(($B208 - G$9)*G$17, 0, ABS(G$13), TRUE) * 2)
               + (G$6 * _xlfn.NORM.DIST($B208, G$10, ABS(G$14), FALSE) * _xlfn.NORM.DIST(($B208 - G$10)*G$18, 0, ABS(G$14), TRUE) * 2)</f>
        <v>#N/A</v>
      </c>
      <c r="X208" s="4" t="e">
        <f>BD208 + (H$3 * _xlfn.NORM.DIST($B208, H$7, ABS(H$11), FALSE) * _xlfn.NORM.DIST(($B208 - H$7)*H$15, 0, ABS(H$11), TRUE) * 2)
               + (H$4 * _xlfn.NORM.DIST($B208, H$8, ABS(H$12), FALSE) * _xlfn.NORM.DIST(($B208 - H$8)*H$16, 0, ABS(H$12), TRUE) * 2)
               + (H$5 * _xlfn.NORM.DIST($B208, H$9, ABS(H$13), FALSE) * _xlfn.NORM.DIST(($B208 - H$9)*H$17, 0, ABS(H$13), TRUE) * 2)
               + (H$6 * _xlfn.NORM.DIST($B208, H$10, ABS(H$14), FALSE) * _xlfn.NORM.DIST(($B208 - H$10)*H$18, 0, ABS(H$14), TRUE) * 2)</f>
        <v>#N/A</v>
      </c>
      <c r="Y208" s="4" t="e">
        <f>BE208 + (I$3 * _xlfn.NORM.DIST($B208, I$7, ABS(I$11), FALSE) * _xlfn.NORM.DIST(($B208 - I$7)*I$15, 0, ABS(I$11), TRUE) * 2)
               + (I$4 * _xlfn.NORM.DIST($B208, I$8, ABS(I$12), FALSE) * _xlfn.NORM.DIST(($B208 - I$8)*I$16, 0, ABS(I$12), TRUE) * 2)
               + (I$5 * _xlfn.NORM.DIST($B208, I$9, ABS(I$13), FALSE) * _xlfn.NORM.DIST(($B208 - I$9)*I$17, 0, ABS(I$13), TRUE) * 2)
               + (I$6 * _xlfn.NORM.DIST($B208, I$10, ABS(I$14), FALSE) * _xlfn.NORM.DIST(($B208 - I$10)*I$18, 0, ABS(I$14), TRUE) * 2)</f>
        <v>#N/A</v>
      </c>
      <c r="Z208" s="4" t="e">
        <f>BF208 + (J$3 * _xlfn.NORM.DIST($B208, J$7, ABS(J$11), FALSE) * _xlfn.NORM.DIST(($B208 - J$7)*J$15, 0, ABS(J$11), TRUE) * 2)
               + (J$4 * _xlfn.NORM.DIST($B208, J$8, ABS(J$12), FALSE) * _xlfn.NORM.DIST(($B208 - J$8)*J$16, 0, ABS(J$12), TRUE) * 2)
               + (J$5 * _xlfn.NORM.DIST($B208, J$9, ABS(J$13), FALSE) * _xlfn.NORM.DIST(($B208 - J$9)*J$17, 0, ABS(J$13), TRUE) * 2)
               + (J$6 * _xlfn.NORM.DIST($B208, J$10, ABS(J$14), FALSE) * _xlfn.NORM.DIST(($B208 - J$10)*J$18, 0, ABS(J$14), TRUE) * 2)</f>
        <v>#N/A</v>
      </c>
      <c r="AA208" s="4" t="e">
        <f>BG208 + (K$3 * _xlfn.NORM.DIST($B208, K$7, ABS(K$11), FALSE) * _xlfn.NORM.DIST(($B208 - K$7)*K$15, 0, ABS(K$11), TRUE) * 2)
               + (K$4 * _xlfn.NORM.DIST($B208, K$8, ABS(K$12), FALSE) * _xlfn.NORM.DIST(($B208 - K$8)*K$16, 0, ABS(K$12), TRUE) * 2)
               + (K$5 * _xlfn.NORM.DIST($B208, K$9, ABS(K$13), FALSE) * _xlfn.NORM.DIST(($B208 - K$9)*K$17, 0, ABS(K$13), TRUE) * 2)
               + (K$6 * _xlfn.NORM.DIST($B208, K$10, ABS(K$14), FALSE) * _xlfn.NORM.DIST(($B208 - K$10)*K$18, 0, ABS(K$14), TRUE) * 2)</f>
        <v>#N/A</v>
      </c>
      <c r="AB208" s="4" t="e">
        <f>BH208 + (L$3 * _xlfn.NORM.DIST($B208, L$7, ABS(L$11), FALSE) * _xlfn.NORM.DIST(($B208 - L$7)*L$15, 0, ABS(L$11), TRUE) * 2)
               + (L$4 * _xlfn.NORM.DIST($B208, L$8, ABS(L$12), FALSE) * _xlfn.NORM.DIST(($B208 - L$8)*L$16, 0, ABS(L$12), TRUE) * 2)
               + (L$5 * _xlfn.NORM.DIST($B208, L$9, ABS(L$13), FALSE) * _xlfn.NORM.DIST(($B208 - L$9)*L$17, 0, ABS(L$13), TRUE) * 2)
               + (L$6 * _xlfn.NORM.DIST($B208, L$10, ABS(L$14), FALSE) * _xlfn.NORM.DIST(($B208 - L$10)*L$18, 0, ABS(L$14), TRUE) * 2)</f>
        <v>#N/A</v>
      </c>
      <c r="AC208" s="4" t="e">
        <f>BI208 + (M$3 * _xlfn.NORM.DIST($B208, M$7, ABS(M$11), FALSE) * _xlfn.NORM.DIST(($B208 - M$7)*M$15, 0, ABS(M$11), TRUE) * 2)
               + (M$4 * _xlfn.NORM.DIST($B208, M$8, ABS(M$12), FALSE) * _xlfn.NORM.DIST(($B208 - M$8)*M$16, 0, ABS(M$12), TRUE) * 2)
               + (M$5 * _xlfn.NORM.DIST($B208, M$9, ABS(M$13), FALSE) * _xlfn.NORM.DIST(($B208 - M$9)*M$17, 0, ABS(M$13), TRUE) * 2)
               + (M$6 * _xlfn.NORM.DIST($B208, M$10, ABS(M$14), FALSE) * _xlfn.NORM.DIST(($B208 - M$10)*M$18, 0, ABS(M$14), TRUE) * 2)</f>
        <v>#N/A</v>
      </c>
      <c r="AD208" s="4" t="e">
        <f>BJ208 + (N$3 * _xlfn.NORM.DIST($B208, N$7, ABS(N$11), FALSE) * _xlfn.NORM.DIST(($B208 - N$7)*N$15, 0, ABS(N$11), TRUE) * 2)
               + (N$4 * _xlfn.NORM.DIST($B208, N$8, ABS(N$12), FALSE) * _xlfn.NORM.DIST(($B208 - N$8)*N$16, 0, ABS(N$12), TRUE) * 2)
               + (N$5 * _xlfn.NORM.DIST($B208, N$9, ABS(N$13), FALSE) * _xlfn.NORM.DIST(($B208 - N$9)*N$17, 0, ABS(N$13), TRUE) * 2)
               + (N$6 * _xlfn.NORM.DIST($B208, N$10, ABS(N$14), FALSE) * _xlfn.NORM.DIST(($B208 - N$10)*N$18, 0, ABS(N$14), TRUE) * 2)</f>
        <v>#N/A</v>
      </c>
      <c r="AE208" s="4" t="e">
        <f>BK208 + (O$3 * _xlfn.NORM.DIST($B208, O$7, ABS(O$11), FALSE) * _xlfn.NORM.DIST(($B208 - O$7)*O$15, 0, ABS(O$11), TRUE) * 2)
               + (O$4 * _xlfn.NORM.DIST($B208, O$8, ABS(O$12), FALSE) * _xlfn.NORM.DIST(($B208 - O$8)*O$16, 0, ABS(O$12), TRUE) * 2)
               + (O$5 * _xlfn.NORM.DIST($B208, O$9, ABS(O$13), FALSE) * _xlfn.NORM.DIST(($B208 - O$9)*O$17, 0, ABS(O$13), TRUE) * 2)
               + (O$6 * _xlfn.NORM.DIST($B208, O$10, ABS(O$14), FALSE) * _xlfn.NORM.DIST(($B208 - O$10)*O$18, 0, ABS(O$14), TRUE) * 2)</f>
        <v>#N/A</v>
      </c>
      <c r="AF208" s="4" t="e">
        <f t="shared" si="133"/>
        <v>#N/A</v>
      </c>
      <c r="AG208" s="4" t="e">
        <f t="shared" si="133"/>
        <v>#N/A</v>
      </c>
      <c r="AI208" s="4">
        <f>IF(OR($B208 &lt; C$231, $B208 &gt; C$234), 0, C208-S208)</f>
        <v>3.9478592536674739E-2</v>
      </c>
      <c r="AJ208" s="4">
        <f>IF(OR($B208 &lt; D$231, $B208 &gt; D$234), 0, D208-T208)</f>
        <v>0</v>
      </c>
      <c r="AK208" s="4">
        <f>IF(OR($B208 &lt; E$231, $B208 &gt; E$234), 0, E208-U208)</f>
        <v>0</v>
      </c>
      <c r="AL208" s="4">
        <f>IF(OR($B208 &lt; F$231, $B208 &gt; F$234), 0, F208-V208)</f>
        <v>0</v>
      </c>
      <c r="AM208" s="4">
        <f>IF(OR($B208 &lt; G$231, $B208 &gt; G$234), 0, G208-W208)</f>
        <v>0</v>
      </c>
      <c r="AN208" s="4">
        <f>IF(OR($B208 &lt; H$231, $B208 &gt; H$234), 0, H208-X208)</f>
        <v>0</v>
      </c>
      <c r="AO208" s="4">
        <f>IF(OR($B208 &lt; I$231, $B208 &gt; I$234), 0, I208-Y208)</f>
        <v>0</v>
      </c>
      <c r="AP208" s="4">
        <f>IF(OR($B208 &lt; J$231, $B208 &gt; J$234), 0, J208-Z208)</f>
        <v>0</v>
      </c>
      <c r="AQ208" s="4">
        <f>IF(OR($B208 &lt; K$231, $B208 &gt; K$234), 0, K208-AA208)</f>
        <v>0</v>
      </c>
      <c r="AR208" s="4">
        <f>IF(OR($B208 &lt; L$231, $B208 &gt; L$234), 0, L208-AB208)</f>
        <v>0</v>
      </c>
      <c r="AS208" s="4">
        <f>IF(OR($B208 &lt; M$231, $B208 &gt; M$234), 0, M208-AC208)</f>
        <v>0</v>
      </c>
      <c r="AT208" s="4">
        <f>IF(OR($B208 &lt; N$231, $B208 &gt; N$234), 0, N208-AD208)</f>
        <v>0</v>
      </c>
      <c r="AU208" s="4">
        <f>IF(OR($B208 &lt; O$231, $B208 &gt; O$234), 0, O208-AE208)</f>
        <v>0</v>
      </c>
      <c r="AV208" s="4">
        <f t="shared" si="179"/>
        <v>0</v>
      </c>
      <c r="AW208" s="4">
        <f t="shared" si="179"/>
        <v>0</v>
      </c>
      <c r="AY208" s="2">
        <f t="shared" si="167"/>
        <v>37.912521407463323</v>
      </c>
      <c r="AZ208" s="2" t="e">
        <f t="shared" si="167"/>
        <v>#N/A</v>
      </c>
      <c r="BA208" s="2" t="e">
        <f t="shared" si="167"/>
        <v>#N/A</v>
      </c>
      <c r="BB208" s="2" t="e">
        <f t="shared" si="167"/>
        <v>#N/A</v>
      </c>
      <c r="BC208" s="2" t="e">
        <f t="shared" si="167"/>
        <v>#N/A</v>
      </c>
      <c r="BD208" s="2" t="e">
        <f t="shared" si="167"/>
        <v>#N/A</v>
      </c>
      <c r="BE208" s="2" t="e">
        <f t="shared" si="167"/>
        <v>#N/A</v>
      </c>
      <c r="BF208" s="2" t="e">
        <f t="shared" si="167"/>
        <v>#N/A</v>
      </c>
      <c r="BG208" s="2" t="e">
        <f t="shared" si="167"/>
        <v>#N/A</v>
      </c>
      <c r="BH208" s="2" t="e">
        <f t="shared" si="167"/>
        <v>#N/A</v>
      </c>
      <c r="BI208" s="2" t="e">
        <f t="shared" si="167"/>
        <v>#N/A</v>
      </c>
      <c r="BJ208" s="2" t="e">
        <f t="shared" si="167"/>
        <v>#N/A</v>
      </c>
      <c r="BK208" s="2" t="e">
        <f t="shared" si="167"/>
        <v>#N/A</v>
      </c>
      <c r="BL208" s="2" t="e">
        <f t="shared" si="167"/>
        <v>#N/A</v>
      </c>
      <c r="BM208" s="2" t="e">
        <f t="shared" si="167"/>
        <v>#N/A</v>
      </c>
      <c r="BO208" s="2" t="str">
        <f t="shared" si="168"/>
        <v/>
      </c>
      <c r="BP208" s="2" t="str">
        <f t="shared" si="168"/>
        <v/>
      </c>
      <c r="BQ208" s="2" t="str">
        <f t="shared" si="168"/>
        <v/>
      </c>
      <c r="BR208" s="2" t="str">
        <f t="shared" si="168"/>
        <v/>
      </c>
      <c r="BS208" s="2" t="str">
        <f t="shared" si="168"/>
        <v/>
      </c>
      <c r="BT208" s="2" t="str">
        <f t="shared" si="168"/>
        <v/>
      </c>
      <c r="BU208" s="2" t="str">
        <f t="shared" si="168"/>
        <v/>
      </c>
      <c r="BV208" s="2" t="str">
        <f t="shared" si="168"/>
        <v/>
      </c>
      <c r="BW208" s="2" t="str">
        <f t="shared" si="168"/>
        <v/>
      </c>
      <c r="BX208" s="2" t="str">
        <f t="shared" si="168"/>
        <v/>
      </c>
      <c r="BY208" s="2" t="str">
        <f t="shared" si="168"/>
        <v/>
      </c>
      <c r="BZ208" s="2" t="str">
        <f t="shared" si="168"/>
        <v/>
      </c>
      <c r="CA208" s="2" t="str">
        <f t="shared" si="168"/>
        <v/>
      </c>
      <c r="CB208" s="2" t="str">
        <f t="shared" si="168"/>
        <v/>
      </c>
      <c r="CC208" s="2" t="str">
        <f t="shared" si="168"/>
        <v/>
      </c>
      <c r="CE208" s="2" t="str">
        <f t="shared" si="169"/>
        <v/>
      </c>
      <c r="CF208" s="2" t="str">
        <f t="shared" si="169"/>
        <v/>
      </c>
      <c r="CG208" s="2" t="str">
        <f t="shared" si="169"/>
        <v/>
      </c>
      <c r="CH208" s="2" t="str">
        <f t="shared" si="169"/>
        <v/>
      </c>
      <c r="CI208" s="2" t="str">
        <f t="shared" si="169"/>
        <v/>
      </c>
      <c r="CJ208" s="2" t="str">
        <f t="shared" si="169"/>
        <v/>
      </c>
      <c r="CK208" s="2" t="str">
        <f t="shared" si="169"/>
        <v/>
      </c>
      <c r="CL208" s="2" t="str">
        <f t="shared" si="169"/>
        <v/>
      </c>
      <c r="CM208" s="2" t="str">
        <f t="shared" si="169"/>
        <v/>
      </c>
      <c r="CN208" s="2" t="str">
        <f t="shared" si="169"/>
        <v/>
      </c>
      <c r="CO208" s="2" t="str">
        <f t="shared" si="169"/>
        <v/>
      </c>
      <c r="CP208" s="2" t="str">
        <f t="shared" si="169"/>
        <v/>
      </c>
      <c r="CQ208" s="2" t="str">
        <f t="shared" si="169"/>
        <v/>
      </c>
      <c r="CR208" s="2" t="str">
        <f t="shared" si="169"/>
        <v/>
      </c>
      <c r="CS208" s="2" t="str">
        <f t="shared" si="169"/>
        <v/>
      </c>
      <c r="CU208" s="2">
        <f t="shared" si="170"/>
        <v>37.951999999999998</v>
      </c>
      <c r="CV208" s="2" t="str">
        <f t="shared" si="170"/>
        <v/>
      </c>
      <c r="CW208" s="2" t="str">
        <f t="shared" si="170"/>
        <v/>
      </c>
      <c r="CX208" s="2" t="str">
        <f t="shared" si="170"/>
        <v/>
      </c>
      <c r="CY208" s="2" t="str">
        <f t="shared" si="170"/>
        <v/>
      </c>
      <c r="CZ208" s="2" t="str">
        <f t="shared" si="170"/>
        <v/>
      </c>
      <c r="DA208" s="2" t="str">
        <f t="shared" si="170"/>
        <v/>
      </c>
      <c r="DB208" s="2" t="str">
        <f t="shared" si="170"/>
        <v/>
      </c>
      <c r="DC208" s="2" t="str">
        <f t="shared" si="170"/>
        <v/>
      </c>
      <c r="DD208" s="2" t="str">
        <f t="shared" si="170"/>
        <v/>
      </c>
      <c r="DE208" s="2" t="str">
        <f t="shared" si="170"/>
        <v/>
      </c>
      <c r="DF208" s="2" t="str">
        <f t="shared" si="170"/>
        <v/>
      </c>
      <c r="DG208" s="2" t="str">
        <f t="shared" si="170"/>
        <v/>
      </c>
      <c r="DH208" s="2" t="str">
        <f t="shared" si="170"/>
        <v/>
      </c>
      <c r="DI208" s="2" t="str">
        <f t="shared" si="170"/>
        <v/>
      </c>
      <c r="DK208" s="2">
        <f t="shared" si="176"/>
        <v>55.324874999999984</v>
      </c>
      <c r="DL208" s="2">
        <f t="shared" si="176"/>
        <v>73.621566532258072</v>
      </c>
      <c r="DM208" s="2">
        <f t="shared" si="176"/>
        <v>75.324445931085052</v>
      </c>
      <c r="DN208" s="2">
        <f t="shared" si="176"/>
        <v>74.062902309384143</v>
      </c>
      <c r="DO208" s="2">
        <f t="shared" si="176"/>
        <v>96.160862170087967</v>
      </c>
      <c r="DP208" s="2">
        <f t="shared" si="176"/>
        <v>82.918225057295658</v>
      </c>
      <c r="DQ208" s="2">
        <f t="shared" si="176"/>
        <v>86.741179985337226</v>
      </c>
      <c r="DR208" s="2">
        <f t="shared" si="176"/>
        <v>87.9806234402852</v>
      </c>
      <c r="DS208" s="2">
        <f t="shared" si="176"/>
        <v>66.65945806451613</v>
      </c>
      <c r="DT208" s="2">
        <f t="shared" si="176"/>
        <v>64.939207258064513</v>
      </c>
      <c r="DU208" s="2">
        <f t="shared" si="176"/>
        <v>70.744352688172043</v>
      </c>
      <c r="DV208" s="2">
        <f t="shared" si="176"/>
        <v>71.841272727272724</v>
      </c>
      <c r="DW208" s="2">
        <f t="shared" si="176"/>
        <v>86.605941622103387</v>
      </c>
      <c r="DX208" s="2">
        <f t="shared" si="176"/>
        <v>59.535049799465234</v>
      </c>
      <c r="DY208" s="2">
        <f t="shared" si="176"/>
        <v>52.28774088669951</v>
      </c>
      <c r="EA208" s="2">
        <f t="shared" si="164"/>
        <v>34.50216454456416</v>
      </c>
      <c r="EB208" s="2">
        <f t="shared" si="164"/>
        <v>36.693440718372543</v>
      </c>
      <c r="EC208" s="2">
        <f t="shared" si="164"/>
        <v>33.950118545837725</v>
      </c>
      <c r="ED208" s="2">
        <f t="shared" si="164"/>
        <v>31.97960137682815</v>
      </c>
      <c r="EE208" s="2">
        <f t="shared" si="164"/>
        <v>34.436219420535821</v>
      </c>
      <c r="EF208" s="2">
        <f t="shared" si="163"/>
        <v>23.388865876354366</v>
      </c>
      <c r="EG208" s="2">
        <f t="shared" si="163"/>
        <v>29.28766404821755</v>
      </c>
      <c r="EH208" s="2">
        <f t="shared" si="163"/>
        <v>26.829669885412649</v>
      </c>
      <c r="EI208" s="2">
        <f t="shared" si="163"/>
        <v>22.208369226221272</v>
      </c>
      <c r="EJ208" s="2">
        <f t="shared" si="163"/>
        <v>21.632549121741576</v>
      </c>
      <c r="EK208" s="2">
        <f t="shared" si="135"/>
        <v>23.110589533195473</v>
      </c>
      <c r="EL208" s="2">
        <f t="shared" si="130"/>
        <v>25.007962651370292</v>
      </c>
      <c r="EM208" s="2">
        <f t="shared" si="130"/>
        <v>33.584796056087612</v>
      </c>
      <c r="EN208" s="2">
        <f t="shared" si="130"/>
        <v>25.30464718911761</v>
      </c>
      <c r="EO208" s="2">
        <f t="shared" si="130"/>
        <v>29.551520277058106</v>
      </c>
      <c r="EQ208" s="2">
        <f t="shared" si="177"/>
        <v>37.913254960750351</v>
      </c>
      <c r="ER208" s="2">
        <f t="shared" si="177"/>
        <v>35.67263516226086</v>
      </c>
      <c r="ES208" s="2">
        <f t="shared" si="177"/>
        <v>33.936306746515442</v>
      </c>
      <c r="ET208" s="2">
        <f t="shared" si="177"/>
        <v>31.636767779437701</v>
      </c>
      <c r="EU208" s="2">
        <f t="shared" si="177"/>
        <v>33.324716697760309</v>
      </c>
      <c r="EV208" s="2">
        <f t="shared" si="177"/>
        <v>31.10230034229135</v>
      </c>
      <c r="EW208" s="2">
        <f t="shared" si="177"/>
        <v>33.310775087796351</v>
      </c>
      <c r="EX208" s="2">
        <f t="shared" si="177"/>
        <v>29.56510306399047</v>
      </c>
      <c r="EY208" s="2">
        <f t="shared" si="177"/>
        <v>25.009615381438064</v>
      </c>
      <c r="EZ208" s="2">
        <f t="shared" si="177"/>
        <v>24.560759321557825</v>
      </c>
      <c r="FA208" s="2">
        <f t="shared" si="177"/>
        <v>24.906990528293289</v>
      </c>
      <c r="FB208" s="2">
        <f t="shared" si="177"/>
        <v>27.395401661270562</v>
      </c>
      <c r="FC208" s="2">
        <f t="shared" si="177"/>
        <v>34.29637022550294</v>
      </c>
      <c r="FD208" s="2">
        <f t="shared" si="177"/>
        <v>29.362830394684298</v>
      </c>
      <c r="FE208" s="2">
        <f t="shared" si="177"/>
        <v>29.828733624454149</v>
      </c>
      <c r="FG208" s="2">
        <f t="shared" si="178"/>
        <v>0.99999999999968403</v>
      </c>
      <c r="FH208" s="2">
        <f t="shared" si="178"/>
        <v>0.99999999999971545</v>
      </c>
      <c r="FI208" s="2">
        <f t="shared" si="178"/>
        <v>0.99999999999972655</v>
      </c>
      <c r="FJ208" s="2">
        <f t="shared" si="178"/>
        <v>0.99999999999979261</v>
      </c>
      <c r="FK208" s="2">
        <f t="shared" si="178"/>
        <v>0.99999999999975442</v>
      </c>
      <c r="FL208" s="2">
        <f t="shared" si="178"/>
        <v>0.99999999999974931</v>
      </c>
      <c r="FM208" s="2">
        <f t="shared" si="178"/>
        <v>0.99999999999977973</v>
      </c>
      <c r="FN208" s="2">
        <f t="shared" si="178"/>
        <v>0.99999999999976164</v>
      </c>
      <c r="FO208" s="2">
        <f t="shared" si="178"/>
        <v>0.99999999999979017</v>
      </c>
      <c r="FP208" s="2">
        <f t="shared" si="178"/>
        <v>0.99999999999979705</v>
      </c>
      <c r="FQ208" s="2">
        <f t="shared" si="178"/>
        <v>0.99999999999976497</v>
      </c>
      <c r="FR208" s="2">
        <f t="shared" si="178"/>
        <v>0.99999999999970779</v>
      </c>
      <c r="FS208" s="2">
        <f t="shared" si="178"/>
        <v>0.99999999999599298</v>
      </c>
      <c r="FT208" s="2">
        <f t="shared" si="178"/>
        <v>0.99999999996536504</v>
      </c>
      <c r="FU208" s="2">
        <f t="shared" si="178"/>
        <v>0.99999999979462584</v>
      </c>
      <c r="FW208" s="2">
        <f t="shared" si="171"/>
        <v>0.99978495049848914</v>
      </c>
      <c r="FX208" s="2">
        <f t="shared" si="171"/>
        <v>0.99995898695814434</v>
      </c>
      <c r="FY208" s="2">
        <f t="shared" si="171"/>
        <v>0.99996165217841848</v>
      </c>
      <c r="FZ208" s="2">
        <f t="shared" si="171"/>
        <v>0.99997008655398179</v>
      </c>
      <c r="GA208" s="2">
        <f t="shared" si="171"/>
        <v>0.99996390688007608</v>
      </c>
      <c r="GB208" s="2">
        <f t="shared" si="171"/>
        <v>0.99994459237585975</v>
      </c>
      <c r="GC208" s="2">
        <f t="shared" si="171"/>
        <v>0.9999719520976873</v>
      </c>
      <c r="GD208" s="2">
        <f t="shared" si="171"/>
        <v>0.99997521343040141</v>
      </c>
      <c r="GE208" s="2">
        <f t="shared" si="171"/>
        <v>0.99997893175242936</v>
      </c>
      <c r="GF208" s="2">
        <f t="shared" si="171"/>
        <v>0.999978602456981</v>
      </c>
      <c r="GG208" s="2">
        <f t="shared" si="171"/>
        <v>0.99996903730303632</v>
      </c>
      <c r="GH208" s="2">
        <f t="shared" si="171"/>
        <v>0.99994837860543073</v>
      </c>
      <c r="GI208" s="2">
        <f t="shared" si="171"/>
        <v>0.99985117375411026</v>
      </c>
      <c r="GJ208" s="2">
        <f t="shared" si="171"/>
        <v>0.99959715079025668</v>
      </c>
      <c r="GK208" s="2">
        <f t="shared" si="171"/>
        <v>0.99921298663376645</v>
      </c>
      <c r="GM208" s="107">
        <f t="shared" si="172"/>
        <v>0</v>
      </c>
      <c r="GN208" s="107">
        <f t="shared" si="172"/>
        <v>0</v>
      </c>
      <c r="GO208" s="107">
        <f t="shared" si="172"/>
        <v>0</v>
      </c>
      <c r="GP208" s="107">
        <f t="shared" si="172"/>
        <v>0</v>
      </c>
      <c r="GQ208" s="107">
        <f t="shared" si="172"/>
        <v>0</v>
      </c>
      <c r="GR208" s="107">
        <f t="shared" si="172"/>
        <v>0</v>
      </c>
      <c r="GS208" s="107">
        <f t="shared" si="172"/>
        <v>0</v>
      </c>
      <c r="GT208" s="107">
        <f t="shared" si="172"/>
        <v>0</v>
      </c>
      <c r="GU208" s="107">
        <f t="shared" si="172"/>
        <v>0</v>
      </c>
      <c r="GV208" s="107">
        <f t="shared" si="172"/>
        <v>0</v>
      </c>
      <c r="GW208" s="107">
        <f t="shared" si="172"/>
        <v>0</v>
      </c>
      <c r="GX208" s="107">
        <f t="shared" si="172"/>
        <v>0</v>
      </c>
      <c r="GY208" s="107">
        <f t="shared" si="172"/>
        <v>0</v>
      </c>
      <c r="GZ208" s="107">
        <f t="shared" si="172"/>
        <v>0</v>
      </c>
      <c r="HA208" s="107">
        <f t="shared" si="172"/>
        <v>0</v>
      </c>
      <c r="HC208" s="107">
        <f t="shared" si="132"/>
        <v>0</v>
      </c>
      <c r="HD208" s="107">
        <f t="shared" si="132"/>
        <v>0</v>
      </c>
      <c r="HE208" s="107">
        <f t="shared" si="132"/>
        <v>0</v>
      </c>
      <c r="HF208" s="107">
        <f t="shared" si="132"/>
        <v>0</v>
      </c>
      <c r="HG208" s="107">
        <f t="shared" si="132"/>
        <v>0</v>
      </c>
      <c r="HH208" s="107">
        <f t="shared" si="132"/>
        <v>0</v>
      </c>
      <c r="HI208" s="107">
        <f t="shared" si="166"/>
        <v>0</v>
      </c>
      <c r="HJ208" s="107">
        <f t="shared" si="166"/>
        <v>0</v>
      </c>
      <c r="HK208" s="107">
        <f t="shared" si="166"/>
        <v>0</v>
      </c>
      <c r="HL208" s="107">
        <f t="shared" si="166"/>
        <v>0</v>
      </c>
      <c r="HM208" s="107">
        <f t="shared" si="166"/>
        <v>0</v>
      </c>
      <c r="HN208" s="107">
        <f t="shared" si="166"/>
        <v>0</v>
      </c>
      <c r="HO208" s="107">
        <f t="shared" si="149"/>
        <v>0</v>
      </c>
      <c r="HP208" s="107">
        <f t="shared" si="149"/>
        <v>0</v>
      </c>
      <c r="HQ208" s="107">
        <f t="shared" si="149"/>
        <v>0</v>
      </c>
      <c r="HS208" s="107">
        <f t="shared" si="173"/>
        <v>7.1913944705035833E-88</v>
      </c>
      <c r="HT208" s="107">
        <f t="shared" si="173"/>
        <v>4.0041655502004766E-110</v>
      </c>
      <c r="HU208" s="107">
        <f t="shared" si="173"/>
        <v>6.9467572196467102E-116</v>
      </c>
      <c r="HV208" s="107">
        <f t="shared" si="173"/>
        <v>7.3719802309039624E-144</v>
      </c>
      <c r="HW208" s="107">
        <f t="shared" si="173"/>
        <v>2.1618723871931214E-142</v>
      </c>
      <c r="HX208" s="107">
        <f t="shared" si="173"/>
        <v>7.1959172597960992E-131</v>
      </c>
      <c r="HY208" s="107">
        <f t="shared" si="173"/>
        <v>2.9491191568300183E-152</v>
      </c>
      <c r="HZ208" s="107">
        <f t="shared" si="173"/>
        <v>5.1815289684915408E-148</v>
      </c>
      <c r="IA208" s="107">
        <f t="shared" si="173"/>
        <v>9.2962686684580714E-166</v>
      </c>
      <c r="IB208" s="107">
        <f t="shared" si="173"/>
        <v>7.4013900033046015E-174</v>
      </c>
      <c r="IC208" s="107">
        <f t="shared" si="173"/>
        <v>1.1946091634007778E-166</v>
      </c>
      <c r="ID208" s="107">
        <f t="shared" si="173"/>
        <v>2.4058482095125784E-137</v>
      </c>
      <c r="IE208" s="107">
        <f t="shared" si="173"/>
        <v>5.5954127351609652E-129</v>
      </c>
      <c r="IF208" s="107">
        <f t="shared" si="173"/>
        <v>2.0084680111707231E-128</v>
      </c>
      <c r="IG208" s="107">
        <f t="shared" si="173"/>
        <v>6.0037521161301207E-156</v>
      </c>
      <c r="II208" s="107">
        <f t="shared" si="174"/>
        <v>5.6652716647629014E-24</v>
      </c>
      <c r="IJ208" s="107">
        <f t="shared" si="174"/>
        <v>6.2959256968079289E-38</v>
      </c>
      <c r="IK208" s="107">
        <f t="shared" si="174"/>
        <v>4.3477029245475161E-40</v>
      </c>
      <c r="IL208" s="107">
        <f t="shared" si="174"/>
        <v>6.5908078264536441E-50</v>
      </c>
      <c r="IM208" s="107">
        <f t="shared" si="174"/>
        <v>1.1457722866750798E-48</v>
      </c>
      <c r="IN208" s="107">
        <f t="shared" si="174"/>
        <v>6.4114766741989479E-43</v>
      </c>
      <c r="IO208" s="107">
        <f t="shared" si="174"/>
        <v>4.9349446115812702E-53</v>
      </c>
      <c r="IP208" s="107">
        <f t="shared" si="174"/>
        <v>2.7252333473121537E-52</v>
      </c>
      <c r="IQ208" s="107">
        <f t="shared" si="174"/>
        <v>7.0985895143891852E-59</v>
      </c>
      <c r="IR208" s="107">
        <f t="shared" si="174"/>
        <v>8.0574868046278972E-62</v>
      </c>
      <c r="IS208" s="107">
        <f t="shared" si="174"/>
        <v>2.1961159827060995E-57</v>
      </c>
      <c r="IT208" s="107">
        <f t="shared" si="174"/>
        <v>1.246093302210551E-45</v>
      </c>
      <c r="IU208" s="107">
        <f t="shared" si="174"/>
        <v>2.8519365824644062E-42</v>
      </c>
      <c r="IV208" s="107">
        <f t="shared" si="174"/>
        <v>2.9274953119145097E-40</v>
      </c>
      <c r="IW208" s="107">
        <f t="shared" si="174"/>
        <v>6.6993248096916636E-11</v>
      </c>
      <c r="IY208" s="107">
        <f t="shared" si="175"/>
        <v>5.6652716647629014E-24</v>
      </c>
      <c r="IZ208" s="107">
        <f t="shared" si="175"/>
        <v>6.2959256968079289E-38</v>
      </c>
      <c r="JA208" s="107">
        <f t="shared" si="175"/>
        <v>4.3477029245475161E-40</v>
      </c>
      <c r="JB208" s="107">
        <f t="shared" si="175"/>
        <v>6.5908078264536441E-50</v>
      </c>
      <c r="JC208" s="107">
        <f t="shared" si="175"/>
        <v>1.1457722866750798E-48</v>
      </c>
      <c r="JD208" s="107">
        <f t="shared" si="175"/>
        <v>6.4114766741989479E-43</v>
      </c>
      <c r="JE208" s="107">
        <f t="shared" si="175"/>
        <v>4.9349446115812702E-53</v>
      </c>
      <c r="JF208" s="107">
        <f t="shared" si="175"/>
        <v>2.7252333473121537E-52</v>
      </c>
      <c r="JG208" s="107">
        <f t="shared" si="175"/>
        <v>7.0985895143891852E-59</v>
      </c>
      <c r="JH208" s="107">
        <f t="shared" si="175"/>
        <v>8.0574868046278972E-62</v>
      </c>
      <c r="JI208" s="107">
        <f t="shared" si="175"/>
        <v>2.1961159827060995E-57</v>
      </c>
      <c r="JJ208" s="107">
        <f t="shared" si="175"/>
        <v>1.246093302210551E-45</v>
      </c>
      <c r="JK208" s="107">
        <f t="shared" si="175"/>
        <v>2.8519365824644062E-42</v>
      </c>
      <c r="JL208" s="107">
        <f t="shared" si="175"/>
        <v>2.9274953119145097E-40</v>
      </c>
      <c r="JM208" s="107">
        <f t="shared" si="175"/>
        <v>6.6993248096916636E-11</v>
      </c>
    </row>
    <row r="209" spans="2:273" x14ac:dyDescent="0.25">
      <c r="B209" s="2">
        <v>181</v>
      </c>
      <c r="C209" s="37">
        <v>38.698</v>
      </c>
      <c r="D209" s="37">
        <v>35.966999999999999</v>
      </c>
      <c r="E209" s="37">
        <v>34.295000000000002</v>
      </c>
      <c r="F209" s="37">
        <v>31.245999999999999</v>
      </c>
      <c r="G209" s="37">
        <v>34.982999999999997</v>
      </c>
      <c r="H209" s="37">
        <v>34.049999999999997</v>
      </c>
      <c r="I209" s="37">
        <v>35.450000000000003</v>
      </c>
      <c r="J209" s="37">
        <v>30.382999999999999</v>
      </c>
      <c r="K209" s="37">
        <v>26.626999999999999</v>
      </c>
      <c r="L209" s="37">
        <v>26.898</v>
      </c>
      <c r="M209" s="37">
        <v>26.254000000000001</v>
      </c>
      <c r="N209" s="37">
        <v>28.483000000000001</v>
      </c>
      <c r="O209" s="37">
        <v>34.25</v>
      </c>
      <c r="P209" s="37">
        <v>30.5</v>
      </c>
      <c r="Q209" s="37">
        <v>31.183</v>
      </c>
      <c r="S209" s="4">
        <f>AY209 + (C$3 * _xlfn.NORM.DIST($B209, C$7, ABS(C$11), FALSE) * _xlfn.NORM.DIST(($B209 - C$7)*C$15, 0, ABS(C$11), TRUE) * 2)
               + (C$4 * _xlfn.NORM.DIST($B209, C$8, ABS(C$12), FALSE) * _xlfn.NORM.DIST(($B209 - C$8)*C$16, 0, ABS(C$12), TRUE) * 2)
               + (C$5 * _xlfn.NORM.DIST($B209, C$9, ABS(C$13), FALSE) * _xlfn.NORM.DIST(($B209 - C$9)*C$17, 0, ABS(C$13), TRUE) * 2)
               + (C$6 * _xlfn.NORM.DIST($B209, C$10, ABS(C$14), FALSE) * _xlfn.NORM.DIST(($B209 - C$10)*C$18, 0, ABS(C$14), TRUE) * 2)</f>
        <v>37.880474062492674</v>
      </c>
      <c r="T209" s="4" t="e">
        <f>AZ209 + (D$3 * _xlfn.NORM.DIST($B209, D$7, ABS(D$11), FALSE) * _xlfn.NORM.DIST(($B209 - D$7)*D$15, 0, ABS(D$11), TRUE) * 2)
               + (D$4 * _xlfn.NORM.DIST($B209, D$8, ABS(D$12), FALSE) * _xlfn.NORM.DIST(($B209 - D$8)*D$16, 0, ABS(D$12), TRUE) * 2)
               + (D$5 * _xlfn.NORM.DIST($B209, D$9, ABS(D$13), FALSE) * _xlfn.NORM.DIST(($B209 - D$9)*D$17, 0, ABS(D$13), TRUE) * 2)
               + (D$6 * _xlfn.NORM.DIST($B209, D$10, ABS(D$14), FALSE) * _xlfn.NORM.DIST(($B209 - D$10)*D$18, 0, ABS(D$14), TRUE) * 2)</f>
        <v>#N/A</v>
      </c>
      <c r="U209" s="4" t="e">
        <f>BA209 + (E$3 * _xlfn.NORM.DIST($B209, E$7, ABS(E$11), FALSE) * _xlfn.NORM.DIST(($B209 - E$7)*E$15, 0, ABS(E$11), TRUE) * 2)
               + (E$4 * _xlfn.NORM.DIST($B209, E$8, ABS(E$12), FALSE) * _xlfn.NORM.DIST(($B209 - E$8)*E$16, 0, ABS(E$12), TRUE) * 2)
               + (E$5 * _xlfn.NORM.DIST($B209, E$9, ABS(E$13), FALSE) * _xlfn.NORM.DIST(($B209 - E$9)*E$17, 0, ABS(E$13), TRUE) * 2)
               + (E$6 * _xlfn.NORM.DIST($B209, E$10, ABS(E$14), FALSE) * _xlfn.NORM.DIST(($B209 - E$10)*E$18, 0, ABS(E$14), TRUE) * 2)</f>
        <v>#N/A</v>
      </c>
      <c r="V209" s="4" t="e">
        <f>BB209 + (F$3 * _xlfn.NORM.DIST($B209, F$7, ABS(F$11), FALSE) * _xlfn.NORM.DIST(($B209 - F$7)*F$15, 0, ABS(F$11), TRUE) * 2)
               + (F$4 * _xlfn.NORM.DIST($B209, F$8, ABS(F$12), FALSE) * _xlfn.NORM.DIST(($B209 - F$8)*F$16, 0, ABS(F$12), TRUE) * 2)
               + (F$5 * _xlfn.NORM.DIST($B209, F$9, ABS(F$13), FALSE) * _xlfn.NORM.DIST(($B209 - F$9)*F$17, 0, ABS(F$13), TRUE) * 2)
               + (F$6 * _xlfn.NORM.DIST($B209, F$10, ABS(F$14), FALSE) * _xlfn.NORM.DIST(($B209 - F$10)*F$18, 0, ABS(F$14), TRUE) * 2)</f>
        <v>#N/A</v>
      </c>
      <c r="W209" s="4" t="e">
        <f>BC209 + (G$3 * _xlfn.NORM.DIST($B209, G$7, ABS(G$11), FALSE) * _xlfn.NORM.DIST(($B209 - G$7)*G$15, 0, ABS(G$11), TRUE) * 2)
               + (G$4 * _xlfn.NORM.DIST($B209, G$8, ABS(G$12), FALSE) * _xlfn.NORM.DIST(($B209 - G$8)*G$16, 0, ABS(G$12), TRUE) * 2)
               + (G$5 * _xlfn.NORM.DIST($B209, G$9, ABS(G$13), FALSE) * _xlfn.NORM.DIST(($B209 - G$9)*G$17, 0, ABS(G$13), TRUE) * 2)
               + (G$6 * _xlfn.NORM.DIST($B209, G$10, ABS(G$14), FALSE) * _xlfn.NORM.DIST(($B209 - G$10)*G$18, 0, ABS(G$14), TRUE) * 2)</f>
        <v>#N/A</v>
      </c>
      <c r="X209" s="4" t="e">
        <f>BD209 + (H$3 * _xlfn.NORM.DIST($B209, H$7, ABS(H$11), FALSE) * _xlfn.NORM.DIST(($B209 - H$7)*H$15, 0, ABS(H$11), TRUE) * 2)
               + (H$4 * _xlfn.NORM.DIST($B209, H$8, ABS(H$12), FALSE) * _xlfn.NORM.DIST(($B209 - H$8)*H$16, 0, ABS(H$12), TRUE) * 2)
               + (H$5 * _xlfn.NORM.DIST($B209, H$9, ABS(H$13), FALSE) * _xlfn.NORM.DIST(($B209 - H$9)*H$17, 0, ABS(H$13), TRUE) * 2)
               + (H$6 * _xlfn.NORM.DIST($B209, H$10, ABS(H$14), FALSE) * _xlfn.NORM.DIST(($B209 - H$10)*H$18, 0, ABS(H$14), TRUE) * 2)</f>
        <v>#N/A</v>
      </c>
      <c r="Y209" s="4" t="e">
        <f>BE209 + (I$3 * _xlfn.NORM.DIST($B209, I$7, ABS(I$11), FALSE) * _xlfn.NORM.DIST(($B209 - I$7)*I$15, 0, ABS(I$11), TRUE) * 2)
               + (I$4 * _xlfn.NORM.DIST($B209, I$8, ABS(I$12), FALSE) * _xlfn.NORM.DIST(($B209 - I$8)*I$16, 0, ABS(I$12), TRUE) * 2)
               + (I$5 * _xlfn.NORM.DIST($B209, I$9, ABS(I$13), FALSE) * _xlfn.NORM.DIST(($B209 - I$9)*I$17, 0, ABS(I$13), TRUE) * 2)
               + (I$6 * _xlfn.NORM.DIST($B209, I$10, ABS(I$14), FALSE) * _xlfn.NORM.DIST(($B209 - I$10)*I$18, 0, ABS(I$14), TRUE) * 2)</f>
        <v>#N/A</v>
      </c>
      <c r="Z209" s="4" t="e">
        <f>BF209 + (J$3 * _xlfn.NORM.DIST($B209, J$7, ABS(J$11), FALSE) * _xlfn.NORM.DIST(($B209 - J$7)*J$15, 0, ABS(J$11), TRUE) * 2)
               + (J$4 * _xlfn.NORM.DIST($B209, J$8, ABS(J$12), FALSE) * _xlfn.NORM.DIST(($B209 - J$8)*J$16, 0, ABS(J$12), TRUE) * 2)
               + (J$5 * _xlfn.NORM.DIST($B209, J$9, ABS(J$13), FALSE) * _xlfn.NORM.DIST(($B209 - J$9)*J$17, 0, ABS(J$13), TRUE) * 2)
               + (J$6 * _xlfn.NORM.DIST($B209, J$10, ABS(J$14), FALSE) * _xlfn.NORM.DIST(($B209 - J$10)*J$18, 0, ABS(J$14), TRUE) * 2)</f>
        <v>#N/A</v>
      </c>
      <c r="AA209" s="4" t="e">
        <f>BG209 + (K$3 * _xlfn.NORM.DIST($B209, K$7, ABS(K$11), FALSE) * _xlfn.NORM.DIST(($B209 - K$7)*K$15, 0, ABS(K$11), TRUE) * 2)
               + (K$4 * _xlfn.NORM.DIST($B209, K$8, ABS(K$12), FALSE) * _xlfn.NORM.DIST(($B209 - K$8)*K$16, 0, ABS(K$12), TRUE) * 2)
               + (K$5 * _xlfn.NORM.DIST($B209, K$9, ABS(K$13), FALSE) * _xlfn.NORM.DIST(($B209 - K$9)*K$17, 0, ABS(K$13), TRUE) * 2)
               + (K$6 * _xlfn.NORM.DIST($B209, K$10, ABS(K$14), FALSE) * _xlfn.NORM.DIST(($B209 - K$10)*K$18, 0, ABS(K$14), TRUE) * 2)</f>
        <v>#N/A</v>
      </c>
      <c r="AB209" s="4" t="e">
        <f>BH209 + (L$3 * _xlfn.NORM.DIST($B209, L$7, ABS(L$11), FALSE) * _xlfn.NORM.DIST(($B209 - L$7)*L$15, 0, ABS(L$11), TRUE) * 2)
               + (L$4 * _xlfn.NORM.DIST($B209, L$8, ABS(L$12), FALSE) * _xlfn.NORM.DIST(($B209 - L$8)*L$16, 0, ABS(L$12), TRUE) * 2)
               + (L$5 * _xlfn.NORM.DIST($B209, L$9, ABS(L$13), FALSE) * _xlfn.NORM.DIST(($B209 - L$9)*L$17, 0, ABS(L$13), TRUE) * 2)
               + (L$6 * _xlfn.NORM.DIST($B209, L$10, ABS(L$14), FALSE) * _xlfn.NORM.DIST(($B209 - L$10)*L$18, 0, ABS(L$14), TRUE) * 2)</f>
        <v>#N/A</v>
      </c>
      <c r="AC209" s="4" t="e">
        <f>BI209 + (M$3 * _xlfn.NORM.DIST($B209, M$7, ABS(M$11), FALSE) * _xlfn.NORM.DIST(($B209 - M$7)*M$15, 0, ABS(M$11), TRUE) * 2)
               + (M$4 * _xlfn.NORM.DIST($B209, M$8, ABS(M$12), FALSE) * _xlfn.NORM.DIST(($B209 - M$8)*M$16, 0, ABS(M$12), TRUE) * 2)
               + (M$5 * _xlfn.NORM.DIST($B209, M$9, ABS(M$13), FALSE) * _xlfn.NORM.DIST(($B209 - M$9)*M$17, 0, ABS(M$13), TRUE) * 2)
               + (M$6 * _xlfn.NORM.DIST($B209, M$10, ABS(M$14), FALSE) * _xlfn.NORM.DIST(($B209 - M$10)*M$18, 0, ABS(M$14), TRUE) * 2)</f>
        <v>#N/A</v>
      </c>
      <c r="AD209" s="4" t="e">
        <f>BJ209 + (N$3 * _xlfn.NORM.DIST($B209, N$7, ABS(N$11), FALSE) * _xlfn.NORM.DIST(($B209 - N$7)*N$15, 0, ABS(N$11), TRUE) * 2)
               + (N$4 * _xlfn.NORM.DIST($B209, N$8, ABS(N$12), FALSE) * _xlfn.NORM.DIST(($B209 - N$8)*N$16, 0, ABS(N$12), TRUE) * 2)
               + (N$5 * _xlfn.NORM.DIST($B209, N$9, ABS(N$13), FALSE) * _xlfn.NORM.DIST(($B209 - N$9)*N$17, 0, ABS(N$13), TRUE) * 2)
               + (N$6 * _xlfn.NORM.DIST($B209, N$10, ABS(N$14), FALSE) * _xlfn.NORM.DIST(($B209 - N$10)*N$18, 0, ABS(N$14), TRUE) * 2)</f>
        <v>#N/A</v>
      </c>
      <c r="AE209" s="4" t="e">
        <f>BK209 + (O$3 * _xlfn.NORM.DIST($B209, O$7, ABS(O$11), FALSE) * _xlfn.NORM.DIST(($B209 - O$7)*O$15, 0, ABS(O$11), TRUE) * 2)
               + (O$4 * _xlfn.NORM.DIST($B209, O$8, ABS(O$12), FALSE) * _xlfn.NORM.DIST(($B209 - O$8)*O$16, 0, ABS(O$12), TRUE) * 2)
               + (O$5 * _xlfn.NORM.DIST($B209, O$9, ABS(O$13), FALSE) * _xlfn.NORM.DIST(($B209 - O$9)*O$17, 0, ABS(O$13), TRUE) * 2)
               + (O$6 * _xlfn.NORM.DIST($B209, O$10, ABS(O$14), FALSE) * _xlfn.NORM.DIST(($B209 - O$10)*O$18, 0, ABS(O$14), TRUE) * 2)</f>
        <v>#N/A</v>
      </c>
      <c r="AF209" s="4" t="e">
        <f t="shared" si="133"/>
        <v>#N/A</v>
      </c>
      <c r="AG209" s="4" t="e">
        <f t="shared" si="133"/>
        <v>#N/A</v>
      </c>
      <c r="AI209" s="4">
        <f>IF(OR($B209 &lt; C$231, $B209 &gt; C$234), 0, C209-S209)</f>
        <v>0.81752593750732672</v>
      </c>
      <c r="AJ209" s="4">
        <f>IF(OR($B209 &lt; D$231, $B209 &gt; D$234), 0, D209-T209)</f>
        <v>0</v>
      </c>
      <c r="AK209" s="4">
        <f>IF(OR($B209 &lt; E$231, $B209 &gt; E$234), 0, E209-U209)</f>
        <v>0</v>
      </c>
      <c r="AL209" s="4">
        <f>IF(OR($B209 &lt; F$231, $B209 &gt; F$234), 0, F209-V209)</f>
        <v>0</v>
      </c>
      <c r="AM209" s="4">
        <f>IF(OR($B209 &lt; G$231, $B209 &gt; G$234), 0, G209-W209)</f>
        <v>0</v>
      </c>
      <c r="AN209" s="4">
        <f>IF(OR($B209 &lt; H$231, $B209 &gt; H$234), 0, H209-X209)</f>
        <v>0</v>
      </c>
      <c r="AO209" s="4">
        <f>IF(OR($B209 &lt; I$231, $B209 &gt; I$234), 0, I209-Y209)</f>
        <v>0</v>
      </c>
      <c r="AP209" s="4">
        <f>IF(OR($B209 &lt; J$231, $B209 &gt; J$234), 0, J209-Z209)</f>
        <v>0</v>
      </c>
      <c r="AQ209" s="4">
        <f>IF(OR($B209 &lt; K$231, $B209 &gt; K$234), 0, K209-AA209)</f>
        <v>0</v>
      </c>
      <c r="AR209" s="4">
        <f>IF(OR($B209 &lt; L$231, $B209 &gt; L$234), 0, L209-AB209)</f>
        <v>0</v>
      </c>
      <c r="AS209" s="4">
        <f>IF(OR($B209 &lt; M$231, $B209 &gt; M$234), 0, M209-AC209)</f>
        <v>0</v>
      </c>
      <c r="AT209" s="4">
        <f>IF(OR($B209 &lt; N$231, $B209 &gt; N$234), 0, N209-AD209)</f>
        <v>0</v>
      </c>
      <c r="AU209" s="4">
        <f>IF(OR($B209 &lt; O$231, $B209 &gt; O$234), 0, O209-AE209)</f>
        <v>0</v>
      </c>
      <c r="AV209" s="4">
        <f t="shared" si="179"/>
        <v>0</v>
      </c>
      <c r="AW209" s="4">
        <f t="shared" si="179"/>
        <v>0</v>
      </c>
      <c r="AY209" s="2">
        <f t="shared" si="167"/>
        <v>37.880474062492674</v>
      </c>
      <c r="AZ209" s="2" t="e">
        <f t="shared" si="167"/>
        <v>#N/A</v>
      </c>
      <c r="BA209" s="2" t="e">
        <f t="shared" si="167"/>
        <v>#N/A</v>
      </c>
      <c r="BB209" s="2" t="e">
        <f t="shared" si="167"/>
        <v>#N/A</v>
      </c>
      <c r="BC209" s="2" t="e">
        <f t="shared" si="167"/>
        <v>#N/A</v>
      </c>
      <c r="BD209" s="2" t="e">
        <f t="shared" si="167"/>
        <v>#N/A</v>
      </c>
      <c r="BE209" s="2" t="e">
        <f t="shared" si="167"/>
        <v>#N/A</v>
      </c>
      <c r="BF209" s="2" t="e">
        <f t="shared" si="167"/>
        <v>#N/A</v>
      </c>
      <c r="BG209" s="2" t="e">
        <f t="shared" si="167"/>
        <v>#N/A</v>
      </c>
      <c r="BH209" s="2" t="e">
        <f t="shared" si="167"/>
        <v>#N/A</v>
      </c>
      <c r="BI209" s="2" t="e">
        <f t="shared" si="167"/>
        <v>#N/A</v>
      </c>
      <c r="BJ209" s="2" t="e">
        <f t="shared" si="167"/>
        <v>#N/A</v>
      </c>
      <c r="BK209" s="2" t="e">
        <f t="shared" si="167"/>
        <v>#N/A</v>
      </c>
      <c r="BL209" s="2" t="e">
        <f t="shared" si="167"/>
        <v>#N/A</v>
      </c>
      <c r="BM209" s="2" t="e">
        <f t="shared" si="167"/>
        <v>#N/A</v>
      </c>
      <c r="BO209" s="2" t="str">
        <f t="shared" si="168"/>
        <v/>
      </c>
      <c r="BP209" s="2" t="str">
        <f t="shared" si="168"/>
        <v/>
      </c>
      <c r="BQ209" s="2" t="str">
        <f t="shared" si="168"/>
        <v/>
      </c>
      <c r="BR209" s="2" t="str">
        <f t="shared" si="168"/>
        <v/>
      </c>
      <c r="BS209" s="2" t="str">
        <f t="shared" si="168"/>
        <v/>
      </c>
      <c r="BT209" s="2" t="str">
        <f t="shared" si="168"/>
        <v/>
      </c>
      <c r="BU209" s="2" t="str">
        <f t="shared" si="168"/>
        <v/>
      </c>
      <c r="BV209" s="2" t="str">
        <f t="shared" si="168"/>
        <v/>
      </c>
      <c r="BW209" s="2" t="str">
        <f t="shared" si="168"/>
        <v/>
      </c>
      <c r="BX209" s="2" t="str">
        <f t="shared" si="168"/>
        <v/>
      </c>
      <c r="BY209" s="2" t="str">
        <f t="shared" si="168"/>
        <v/>
      </c>
      <c r="BZ209" s="2" t="str">
        <f t="shared" si="168"/>
        <v/>
      </c>
      <c r="CA209" s="2" t="str">
        <f t="shared" si="168"/>
        <v/>
      </c>
      <c r="CB209" s="2" t="str">
        <f t="shared" si="168"/>
        <v/>
      </c>
      <c r="CC209" s="2" t="str">
        <f t="shared" si="168"/>
        <v/>
      </c>
      <c r="CE209" s="2" t="str">
        <f t="shared" si="169"/>
        <v/>
      </c>
      <c r="CF209" s="2" t="str">
        <f t="shared" si="169"/>
        <v/>
      </c>
      <c r="CG209" s="2" t="str">
        <f t="shared" si="169"/>
        <v/>
      </c>
      <c r="CH209" s="2" t="str">
        <f t="shared" si="169"/>
        <v/>
      </c>
      <c r="CI209" s="2" t="str">
        <f t="shared" si="169"/>
        <v/>
      </c>
      <c r="CJ209" s="2" t="str">
        <f t="shared" si="169"/>
        <v/>
      </c>
      <c r="CK209" s="2" t="str">
        <f t="shared" si="169"/>
        <v/>
      </c>
      <c r="CL209" s="2" t="str">
        <f t="shared" si="169"/>
        <v/>
      </c>
      <c r="CM209" s="2" t="str">
        <f t="shared" si="169"/>
        <v/>
      </c>
      <c r="CN209" s="2" t="str">
        <f t="shared" si="169"/>
        <v/>
      </c>
      <c r="CO209" s="2" t="str">
        <f t="shared" si="169"/>
        <v/>
      </c>
      <c r="CP209" s="2" t="str">
        <f t="shared" si="169"/>
        <v/>
      </c>
      <c r="CQ209" s="2" t="str">
        <f t="shared" si="169"/>
        <v/>
      </c>
      <c r="CR209" s="2" t="str">
        <f t="shared" si="169"/>
        <v/>
      </c>
      <c r="CS209" s="2" t="str">
        <f t="shared" si="169"/>
        <v/>
      </c>
      <c r="CU209" s="2">
        <f t="shared" si="170"/>
        <v>38.698</v>
      </c>
      <c r="CV209" s="2" t="str">
        <f t="shared" si="170"/>
        <v/>
      </c>
      <c r="CW209" s="2" t="str">
        <f t="shared" si="170"/>
        <v/>
      </c>
      <c r="CX209" s="2" t="str">
        <f t="shared" si="170"/>
        <v/>
      </c>
      <c r="CY209" s="2" t="str">
        <f t="shared" si="170"/>
        <v/>
      </c>
      <c r="CZ209" s="2" t="str">
        <f t="shared" si="170"/>
        <v/>
      </c>
      <c r="DA209" s="2" t="str">
        <f t="shared" si="170"/>
        <v/>
      </c>
      <c r="DB209" s="2" t="str">
        <f t="shared" si="170"/>
        <v/>
      </c>
      <c r="DC209" s="2" t="str">
        <f t="shared" si="170"/>
        <v/>
      </c>
      <c r="DD209" s="2" t="str">
        <f t="shared" si="170"/>
        <v/>
      </c>
      <c r="DE209" s="2" t="str">
        <f t="shared" si="170"/>
        <v/>
      </c>
      <c r="DF209" s="2" t="str">
        <f t="shared" si="170"/>
        <v/>
      </c>
      <c r="DG209" s="2" t="str">
        <f t="shared" si="170"/>
        <v/>
      </c>
      <c r="DH209" s="2" t="str">
        <f t="shared" si="170"/>
        <v/>
      </c>
      <c r="DI209" s="2" t="str">
        <f t="shared" si="170"/>
        <v/>
      </c>
      <c r="DK209" s="2">
        <f t="shared" si="176"/>
        <v>55.328585483870953</v>
      </c>
      <c r="DL209" s="2">
        <f t="shared" si="176"/>
        <v>73.729274193548392</v>
      </c>
      <c r="DM209" s="2">
        <f t="shared" si="176"/>
        <v>75.433152859237552</v>
      </c>
      <c r="DN209" s="2">
        <f t="shared" si="176"/>
        <v>74.180951979472127</v>
      </c>
      <c r="DO209" s="2">
        <f t="shared" si="176"/>
        <v>96.397941898826971</v>
      </c>
      <c r="DP209" s="2">
        <f t="shared" si="176"/>
        <v>83.042024598930496</v>
      </c>
      <c r="DQ209" s="2">
        <f t="shared" si="176"/>
        <v>86.909766862170073</v>
      </c>
      <c r="DR209" s="2">
        <f t="shared" si="176"/>
        <v>88.16199108734402</v>
      </c>
      <c r="DS209" s="2">
        <f t="shared" si="176"/>
        <v>66.728783870967732</v>
      </c>
      <c r="DT209" s="2">
        <f t="shared" si="176"/>
        <v>65.011737096774198</v>
      </c>
      <c r="DU209" s="2">
        <f t="shared" si="176"/>
        <v>70.852410752688172</v>
      </c>
      <c r="DV209" s="2">
        <f t="shared" si="176"/>
        <v>71.934499999999986</v>
      </c>
      <c r="DW209" s="2">
        <f t="shared" si="176"/>
        <v>86.735627450980388</v>
      </c>
      <c r="DX209" s="2">
        <f t="shared" si="176"/>
        <v>59.540346256684479</v>
      </c>
      <c r="DY209" s="2">
        <f t="shared" si="176"/>
        <v>52.267866995073895</v>
      </c>
      <c r="EA209" s="2">
        <f t="shared" si="164"/>
        <v>34.426474534769845</v>
      </c>
      <c r="EB209" s="2">
        <f t="shared" si="164"/>
        <v>36.62968165924984</v>
      </c>
      <c r="EC209" s="2">
        <f t="shared" si="164"/>
        <v>33.826920969441517</v>
      </c>
      <c r="ED209" s="2">
        <f t="shared" si="164"/>
        <v>31.869585409049357</v>
      </c>
      <c r="EE209" s="2">
        <f t="shared" si="164"/>
        <v>34.299507657493834</v>
      </c>
      <c r="EF209" s="2">
        <f t="shared" si="163"/>
        <v>23.094696112173359</v>
      </c>
      <c r="EG209" s="2">
        <f t="shared" si="163"/>
        <v>29.048944069926875</v>
      </c>
      <c r="EH209" s="2">
        <f t="shared" si="163"/>
        <v>26.621454374275785</v>
      </c>
      <c r="EI209" s="2">
        <f t="shared" si="163"/>
        <v>22.0199929051807</v>
      </c>
      <c r="EJ209" s="2">
        <f t="shared" si="163"/>
        <v>21.438914907035425</v>
      </c>
      <c r="EK209" s="2">
        <f t="shared" si="135"/>
        <v>22.951580359892645</v>
      </c>
      <c r="EL209" s="2">
        <f t="shared" si="130"/>
        <v>24.815418419375391</v>
      </c>
      <c r="EM209" s="2">
        <f t="shared" si="130"/>
        <v>33.390583787933892</v>
      </c>
      <c r="EN209" s="2">
        <f t="shared" si="130"/>
        <v>25.080584880221501</v>
      </c>
      <c r="EO209" s="2">
        <f t="shared" si="130"/>
        <v>29.379729022365566</v>
      </c>
      <c r="EQ209" s="2">
        <f t="shared" si="177"/>
        <v>37.881064201219004</v>
      </c>
      <c r="ER209" s="2">
        <f t="shared" si="177"/>
        <v>35.601035907928626</v>
      </c>
      <c r="ES209" s="2">
        <f t="shared" si="177"/>
        <v>33.813964598017911</v>
      </c>
      <c r="ET209" s="2">
        <f t="shared" si="177"/>
        <v>31.523687365132208</v>
      </c>
      <c r="EU209" s="2">
        <f t="shared" si="177"/>
        <v>33.17547380812676</v>
      </c>
      <c r="EV209" s="2">
        <f t="shared" si="177"/>
        <v>30.898014318717564</v>
      </c>
      <c r="EW209" s="2">
        <f t="shared" si="177"/>
        <v>33.118610153442162</v>
      </c>
      <c r="EX209" s="2">
        <f t="shared" si="177"/>
        <v>29.389700666691063</v>
      </c>
      <c r="EY209" s="2">
        <f t="shared" si="177"/>
        <v>24.853705516299293</v>
      </c>
      <c r="EZ209" s="2">
        <f t="shared" si="177"/>
        <v>24.40096725696668</v>
      </c>
      <c r="FA209" s="2">
        <f t="shared" si="177"/>
        <v>24.769044085264454</v>
      </c>
      <c r="FB209" s="2">
        <f t="shared" si="177"/>
        <v>27.230867474262425</v>
      </c>
      <c r="FC209" s="2">
        <f t="shared" si="177"/>
        <v>34.110195831025813</v>
      </c>
      <c r="FD209" s="2">
        <f t="shared" si="177"/>
        <v>29.186690551253665</v>
      </c>
      <c r="FE209" s="2">
        <f t="shared" si="177"/>
        <v>29.660337063318778</v>
      </c>
      <c r="FG209" s="2">
        <f t="shared" si="178"/>
        <v>0.99999999999974898</v>
      </c>
      <c r="FH209" s="2">
        <f t="shared" si="178"/>
        <v>0.99999999999977396</v>
      </c>
      <c r="FI209" s="2">
        <f t="shared" si="178"/>
        <v>0.99999999999978273</v>
      </c>
      <c r="FJ209" s="2">
        <f t="shared" si="178"/>
        <v>0.99999999999983524</v>
      </c>
      <c r="FK209" s="2">
        <f t="shared" si="178"/>
        <v>0.99999999999980493</v>
      </c>
      <c r="FL209" s="2">
        <f t="shared" si="178"/>
        <v>0.99999999999980083</v>
      </c>
      <c r="FM209" s="2">
        <f t="shared" si="178"/>
        <v>0.99999999999982503</v>
      </c>
      <c r="FN209" s="2">
        <f t="shared" si="178"/>
        <v>0.9999999999998106</v>
      </c>
      <c r="FO209" s="2">
        <f t="shared" si="178"/>
        <v>0.99999999999983336</v>
      </c>
      <c r="FP209" s="2">
        <f t="shared" si="178"/>
        <v>0.9999999999998388</v>
      </c>
      <c r="FQ209" s="2">
        <f t="shared" si="178"/>
        <v>0.99999999999981326</v>
      </c>
      <c r="FR209" s="2">
        <f t="shared" si="178"/>
        <v>0.99999999999976785</v>
      </c>
      <c r="FS209" s="2">
        <f t="shared" si="178"/>
        <v>0.99999999999674982</v>
      </c>
      <c r="FT209" s="2">
        <f t="shared" si="178"/>
        <v>0.9999999999714122</v>
      </c>
      <c r="FU209" s="2">
        <f t="shared" si="178"/>
        <v>0.99999999982796273</v>
      </c>
      <c r="FW209" s="2">
        <f t="shared" si="171"/>
        <v>0.99982917255345516</v>
      </c>
      <c r="FX209" s="2">
        <f t="shared" si="171"/>
        <v>0.99996742190805854</v>
      </c>
      <c r="FY209" s="2">
        <f t="shared" si="171"/>
        <v>0.99996953900232977</v>
      </c>
      <c r="FZ209" s="2">
        <f t="shared" si="171"/>
        <v>0.99997623875904229</v>
      </c>
      <c r="GA209" s="2">
        <f t="shared" si="171"/>
        <v>0.99997133000293814</v>
      </c>
      <c r="GB209" s="2">
        <f t="shared" si="171"/>
        <v>0.99995598765817129</v>
      </c>
      <c r="GC209" s="2">
        <f t="shared" si="171"/>
        <v>0.99997772063074608</v>
      </c>
      <c r="GD209" s="2">
        <f t="shared" si="171"/>
        <v>0.9999803112275546</v>
      </c>
      <c r="GE209" s="2">
        <f t="shared" si="171"/>
        <v>0.99998326482358257</v>
      </c>
      <c r="GF209" s="2">
        <f t="shared" si="171"/>
        <v>0.99998300325262579</v>
      </c>
      <c r="GG209" s="2">
        <f t="shared" si="171"/>
        <v>0.99997540529895568</v>
      </c>
      <c r="GH209" s="2">
        <f t="shared" si="171"/>
        <v>0.99995899523342757</v>
      </c>
      <c r="GI209" s="2">
        <f t="shared" si="171"/>
        <v>0.99987927905022045</v>
      </c>
      <c r="GJ209" s="2">
        <f t="shared" si="171"/>
        <v>0.99966746318700783</v>
      </c>
      <c r="GK209" s="2">
        <f t="shared" si="171"/>
        <v>0.99934065226908642</v>
      </c>
      <c r="GM209" s="107">
        <f t="shared" si="172"/>
        <v>0</v>
      </c>
      <c r="GN209" s="107">
        <f t="shared" si="172"/>
        <v>0</v>
      </c>
      <c r="GO209" s="107">
        <f t="shared" si="172"/>
        <v>0</v>
      </c>
      <c r="GP209" s="107">
        <f t="shared" si="172"/>
        <v>0</v>
      </c>
      <c r="GQ209" s="107">
        <f t="shared" si="172"/>
        <v>0</v>
      </c>
      <c r="GR209" s="107">
        <f t="shared" si="172"/>
        <v>0</v>
      </c>
      <c r="GS209" s="107">
        <f t="shared" si="172"/>
        <v>0</v>
      </c>
      <c r="GT209" s="107">
        <f t="shared" si="172"/>
        <v>0</v>
      </c>
      <c r="GU209" s="107">
        <f t="shared" si="172"/>
        <v>0</v>
      </c>
      <c r="GV209" s="107">
        <f t="shared" si="172"/>
        <v>0</v>
      </c>
      <c r="GW209" s="107">
        <f t="shared" si="172"/>
        <v>0</v>
      </c>
      <c r="GX209" s="107">
        <f t="shared" si="172"/>
        <v>0</v>
      </c>
      <c r="GY209" s="107">
        <f t="shared" si="172"/>
        <v>0</v>
      </c>
      <c r="GZ209" s="107">
        <f t="shared" si="172"/>
        <v>0</v>
      </c>
      <c r="HA209" s="107">
        <f t="shared" si="172"/>
        <v>0</v>
      </c>
      <c r="HC209" s="107">
        <f t="shared" si="132"/>
        <v>0</v>
      </c>
      <c r="HD209" s="107">
        <f t="shared" si="132"/>
        <v>0</v>
      </c>
      <c r="HE209" s="107">
        <f t="shared" si="132"/>
        <v>0</v>
      </c>
      <c r="HF209" s="107">
        <f t="shared" si="132"/>
        <v>0</v>
      </c>
      <c r="HG209" s="107">
        <f t="shared" si="132"/>
        <v>0</v>
      </c>
      <c r="HH209" s="107">
        <f t="shared" si="132"/>
        <v>0</v>
      </c>
      <c r="HI209" s="107">
        <f t="shared" si="166"/>
        <v>0</v>
      </c>
      <c r="HJ209" s="107">
        <f t="shared" si="166"/>
        <v>0</v>
      </c>
      <c r="HK209" s="107">
        <f t="shared" si="166"/>
        <v>0</v>
      </c>
      <c r="HL209" s="107">
        <f t="shared" si="166"/>
        <v>0</v>
      </c>
      <c r="HM209" s="107">
        <f t="shared" si="166"/>
        <v>0</v>
      </c>
      <c r="HN209" s="107">
        <f t="shared" si="166"/>
        <v>0</v>
      </c>
      <c r="HO209" s="107">
        <f t="shared" si="149"/>
        <v>0</v>
      </c>
      <c r="HP209" s="107">
        <f t="shared" si="149"/>
        <v>0</v>
      </c>
      <c r="HQ209" s="107">
        <f t="shared" si="149"/>
        <v>0</v>
      </c>
      <c r="HS209" s="107">
        <f t="shared" si="173"/>
        <v>1.8534468680860876E-90</v>
      </c>
      <c r="HT209" s="107">
        <f t="shared" si="173"/>
        <v>3.2306296871379706E-113</v>
      </c>
      <c r="HU209" s="107">
        <f t="shared" si="173"/>
        <v>3.9434521160501013E-119</v>
      </c>
      <c r="HV209" s="107">
        <f t="shared" si="173"/>
        <v>8.0565758009042181E-148</v>
      </c>
      <c r="HW209" s="107">
        <f t="shared" si="173"/>
        <v>2.3620429135401919E-146</v>
      </c>
      <c r="HX209" s="107">
        <f t="shared" si="173"/>
        <v>1.3971095451377043E-134</v>
      </c>
      <c r="HY209" s="107">
        <f t="shared" si="173"/>
        <v>1.9437221201752608E-156</v>
      </c>
      <c r="HZ209" s="107">
        <f t="shared" si="173"/>
        <v>4.6827641570685961E-152</v>
      </c>
      <c r="IA209" s="107">
        <f t="shared" si="173"/>
        <v>3.0525374976628394E-170</v>
      </c>
      <c r="IB209" s="107">
        <f t="shared" si="173"/>
        <v>1.4205332876145492E-178</v>
      </c>
      <c r="IC209" s="107">
        <f t="shared" si="173"/>
        <v>2.987883159587038E-171</v>
      </c>
      <c r="ID209" s="107">
        <f t="shared" si="173"/>
        <v>3.0371829011428457E-141</v>
      </c>
      <c r="IE209" s="107">
        <f t="shared" si="173"/>
        <v>1.126548380847535E-132</v>
      </c>
      <c r="IF209" s="107">
        <f t="shared" si="173"/>
        <v>3.8628342783126057E-132</v>
      </c>
      <c r="IG209" s="107">
        <f t="shared" si="173"/>
        <v>1.2749770104608925E-160</v>
      </c>
      <c r="II209" s="107">
        <f t="shared" si="174"/>
        <v>3.2950686108490643E-25</v>
      </c>
      <c r="IJ209" s="107">
        <f t="shared" si="174"/>
        <v>1.3487229563253762E-39</v>
      </c>
      <c r="IK209" s="107">
        <f t="shared" si="174"/>
        <v>7.6185755321567053E-42</v>
      </c>
      <c r="IL209" s="107">
        <f t="shared" si="174"/>
        <v>4.6577104863312482E-52</v>
      </c>
      <c r="IM209" s="107">
        <f t="shared" si="174"/>
        <v>8.406520307616814E-51</v>
      </c>
      <c r="IN209" s="107">
        <f t="shared" si="174"/>
        <v>7.079110428463249E-45</v>
      </c>
      <c r="IO209" s="107">
        <f t="shared" si="174"/>
        <v>2.615966756646063E-55</v>
      </c>
      <c r="IP209" s="107">
        <f t="shared" si="174"/>
        <v>1.6557703795303195E-54</v>
      </c>
      <c r="IQ209" s="107">
        <f t="shared" si="174"/>
        <v>2.4271786669488431E-61</v>
      </c>
      <c r="IR209" s="107">
        <f t="shared" si="174"/>
        <v>2.0394706653474856E-64</v>
      </c>
      <c r="IS209" s="107">
        <f t="shared" si="174"/>
        <v>7.0750094982001059E-60</v>
      </c>
      <c r="IT209" s="107">
        <f t="shared" si="174"/>
        <v>1.0603271172081098E-47</v>
      </c>
      <c r="IU209" s="107">
        <f t="shared" si="174"/>
        <v>3.2160693664490769E-44</v>
      </c>
      <c r="IV209" s="107">
        <f t="shared" si="174"/>
        <v>3.5655069401425986E-42</v>
      </c>
      <c r="IW209" s="107">
        <f t="shared" si="174"/>
        <v>2.2468067165267875E-11</v>
      </c>
      <c r="IY209" s="107">
        <f t="shared" si="175"/>
        <v>3.2950686108490643E-25</v>
      </c>
      <c r="IZ209" s="107">
        <f t="shared" si="175"/>
        <v>1.3487229563253762E-39</v>
      </c>
      <c r="JA209" s="107">
        <f t="shared" si="175"/>
        <v>7.6185755321567053E-42</v>
      </c>
      <c r="JB209" s="107">
        <f t="shared" si="175"/>
        <v>4.6577104863312482E-52</v>
      </c>
      <c r="JC209" s="107">
        <f t="shared" si="175"/>
        <v>8.406520307616814E-51</v>
      </c>
      <c r="JD209" s="107">
        <f t="shared" si="175"/>
        <v>7.079110428463249E-45</v>
      </c>
      <c r="JE209" s="107">
        <f t="shared" si="175"/>
        <v>2.615966756646063E-55</v>
      </c>
      <c r="JF209" s="107">
        <f t="shared" si="175"/>
        <v>1.6557703795303195E-54</v>
      </c>
      <c r="JG209" s="107">
        <f t="shared" si="175"/>
        <v>2.4271786669488431E-61</v>
      </c>
      <c r="JH209" s="107">
        <f t="shared" si="175"/>
        <v>2.0394706653474856E-64</v>
      </c>
      <c r="JI209" s="107">
        <f t="shared" si="175"/>
        <v>7.0750094982001059E-60</v>
      </c>
      <c r="JJ209" s="107">
        <f t="shared" si="175"/>
        <v>1.0603271172081098E-47</v>
      </c>
      <c r="JK209" s="107">
        <f t="shared" si="175"/>
        <v>3.2160693664490769E-44</v>
      </c>
      <c r="JL209" s="107">
        <f t="shared" si="175"/>
        <v>3.5655069401425986E-42</v>
      </c>
      <c r="JM209" s="107">
        <f t="shared" si="175"/>
        <v>2.2468067165267875E-11</v>
      </c>
    </row>
    <row r="210" spans="2:273" x14ac:dyDescent="0.25">
      <c r="B210" s="2">
        <v>182</v>
      </c>
      <c r="C210" s="37">
        <v>38.365000000000002</v>
      </c>
      <c r="D210" s="37">
        <v>36.671999999999997</v>
      </c>
      <c r="E210" s="37">
        <v>35.459000000000003</v>
      </c>
      <c r="F210" s="37">
        <v>31.77</v>
      </c>
      <c r="G210" s="37">
        <v>35.317</v>
      </c>
      <c r="H210" s="37">
        <v>34.732999999999997</v>
      </c>
      <c r="I210" s="37">
        <v>36.216999999999999</v>
      </c>
      <c r="J210" s="37">
        <v>29.667000000000002</v>
      </c>
      <c r="K210" s="37">
        <v>27.321999999999999</v>
      </c>
      <c r="L210" s="37">
        <v>25.507999999999999</v>
      </c>
      <c r="M210" s="37">
        <v>26.068000000000001</v>
      </c>
      <c r="N210" s="37">
        <v>28.117000000000001</v>
      </c>
      <c r="O210" s="37">
        <v>34.232999999999997</v>
      </c>
      <c r="P210" s="37">
        <v>29.867000000000001</v>
      </c>
      <c r="Q210" s="37">
        <v>30.367000000000001</v>
      </c>
      <c r="S210" s="4">
        <f>AY210 + (C$3 * _xlfn.NORM.DIST($B210, C$7, ABS(C$11), FALSE) * _xlfn.NORM.DIST(($B210 - C$7)*C$15, 0, ABS(C$11), TRUE) * 2)
               + (C$4 * _xlfn.NORM.DIST($B210, C$8, ABS(C$12), FALSE) * _xlfn.NORM.DIST(($B210 - C$8)*C$16, 0, ABS(C$12), TRUE) * 2)
               + (C$5 * _xlfn.NORM.DIST($B210, C$9, ABS(C$13), FALSE) * _xlfn.NORM.DIST(($B210 - C$9)*C$17, 0, ABS(C$13), TRUE) * 2)
               + (C$6 * _xlfn.NORM.DIST($B210, C$10, ABS(C$14), FALSE) * _xlfn.NORM.DIST(($B210 - C$10)*C$18, 0, ABS(C$14), TRUE) * 2)</f>
        <v>37.848398758610706</v>
      </c>
      <c r="T210" s="4" t="e">
        <f>AZ210 + (D$3 * _xlfn.NORM.DIST($B210, D$7, ABS(D$11), FALSE) * _xlfn.NORM.DIST(($B210 - D$7)*D$15, 0, ABS(D$11), TRUE) * 2)
               + (D$4 * _xlfn.NORM.DIST($B210, D$8, ABS(D$12), FALSE) * _xlfn.NORM.DIST(($B210 - D$8)*D$16, 0, ABS(D$12), TRUE) * 2)
               + (D$5 * _xlfn.NORM.DIST($B210, D$9, ABS(D$13), FALSE) * _xlfn.NORM.DIST(($B210 - D$9)*D$17, 0, ABS(D$13), TRUE) * 2)
               + (D$6 * _xlfn.NORM.DIST($B210, D$10, ABS(D$14), FALSE) * _xlfn.NORM.DIST(($B210 - D$10)*D$18, 0, ABS(D$14), TRUE) * 2)</f>
        <v>#N/A</v>
      </c>
      <c r="U210" s="4" t="e">
        <f>BA210 + (E$3 * _xlfn.NORM.DIST($B210, E$7, ABS(E$11), FALSE) * _xlfn.NORM.DIST(($B210 - E$7)*E$15, 0, ABS(E$11), TRUE) * 2)
               + (E$4 * _xlfn.NORM.DIST($B210, E$8, ABS(E$12), FALSE) * _xlfn.NORM.DIST(($B210 - E$8)*E$16, 0, ABS(E$12), TRUE) * 2)
               + (E$5 * _xlfn.NORM.DIST($B210, E$9, ABS(E$13), FALSE) * _xlfn.NORM.DIST(($B210 - E$9)*E$17, 0, ABS(E$13), TRUE) * 2)
               + (E$6 * _xlfn.NORM.DIST($B210, E$10, ABS(E$14), FALSE) * _xlfn.NORM.DIST(($B210 - E$10)*E$18, 0, ABS(E$14), TRUE) * 2)</f>
        <v>#N/A</v>
      </c>
      <c r="V210" s="4" t="e">
        <f>BB210 + (F$3 * _xlfn.NORM.DIST($B210, F$7, ABS(F$11), FALSE) * _xlfn.NORM.DIST(($B210 - F$7)*F$15, 0, ABS(F$11), TRUE) * 2)
               + (F$4 * _xlfn.NORM.DIST($B210, F$8, ABS(F$12), FALSE) * _xlfn.NORM.DIST(($B210 - F$8)*F$16, 0, ABS(F$12), TRUE) * 2)
               + (F$5 * _xlfn.NORM.DIST($B210, F$9, ABS(F$13), FALSE) * _xlfn.NORM.DIST(($B210 - F$9)*F$17, 0, ABS(F$13), TRUE) * 2)
               + (F$6 * _xlfn.NORM.DIST($B210, F$10, ABS(F$14), FALSE) * _xlfn.NORM.DIST(($B210 - F$10)*F$18, 0, ABS(F$14), TRUE) * 2)</f>
        <v>#N/A</v>
      </c>
      <c r="W210" s="4" t="e">
        <f>BC210 + (G$3 * _xlfn.NORM.DIST($B210, G$7, ABS(G$11), FALSE) * _xlfn.NORM.DIST(($B210 - G$7)*G$15, 0, ABS(G$11), TRUE) * 2)
               + (G$4 * _xlfn.NORM.DIST($B210, G$8, ABS(G$12), FALSE) * _xlfn.NORM.DIST(($B210 - G$8)*G$16, 0, ABS(G$12), TRUE) * 2)
               + (G$5 * _xlfn.NORM.DIST($B210, G$9, ABS(G$13), FALSE) * _xlfn.NORM.DIST(($B210 - G$9)*G$17, 0, ABS(G$13), TRUE) * 2)
               + (G$6 * _xlfn.NORM.DIST($B210, G$10, ABS(G$14), FALSE) * _xlfn.NORM.DIST(($B210 - G$10)*G$18, 0, ABS(G$14), TRUE) * 2)</f>
        <v>#N/A</v>
      </c>
      <c r="X210" s="4" t="e">
        <f>BD210 + (H$3 * _xlfn.NORM.DIST($B210, H$7, ABS(H$11), FALSE) * _xlfn.NORM.DIST(($B210 - H$7)*H$15, 0, ABS(H$11), TRUE) * 2)
               + (H$4 * _xlfn.NORM.DIST($B210, H$8, ABS(H$12), FALSE) * _xlfn.NORM.DIST(($B210 - H$8)*H$16, 0, ABS(H$12), TRUE) * 2)
               + (H$5 * _xlfn.NORM.DIST($B210, H$9, ABS(H$13), FALSE) * _xlfn.NORM.DIST(($B210 - H$9)*H$17, 0, ABS(H$13), TRUE) * 2)
               + (H$6 * _xlfn.NORM.DIST($B210, H$10, ABS(H$14), FALSE) * _xlfn.NORM.DIST(($B210 - H$10)*H$18, 0, ABS(H$14), TRUE) * 2)</f>
        <v>#N/A</v>
      </c>
      <c r="Y210" s="4" t="e">
        <f>BE210 + (I$3 * _xlfn.NORM.DIST($B210, I$7, ABS(I$11), FALSE) * _xlfn.NORM.DIST(($B210 - I$7)*I$15, 0, ABS(I$11), TRUE) * 2)
               + (I$4 * _xlfn.NORM.DIST($B210, I$8, ABS(I$12), FALSE) * _xlfn.NORM.DIST(($B210 - I$8)*I$16, 0, ABS(I$12), TRUE) * 2)
               + (I$5 * _xlfn.NORM.DIST($B210, I$9, ABS(I$13), FALSE) * _xlfn.NORM.DIST(($B210 - I$9)*I$17, 0, ABS(I$13), TRUE) * 2)
               + (I$6 * _xlfn.NORM.DIST($B210, I$10, ABS(I$14), FALSE) * _xlfn.NORM.DIST(($B210 - I$10)*I$18, 0, ABS(I$14), TRUE) * 2)</f>
        <v>#N/A</v>
      </c>
      <c r="Z210" s="4" t="e">
        <f>BF210 + (J$3 * _xlfn.NORM.DIST($B210, J$7, ABS(J$11), FALSE) * _xlfn.NORM.DIST(($B210 - J$7)*J$15, 0, ABS(J$11), TRUE) * 2)
               + (J$4 * _xlfn.NORM.DIST($B210, J$8, ABS(J$12), FALSE) * _xlfn.NORM.DIST(($B210 - J$8)*J$16, 0, ABS(J$12), TRUE) * 2)
               + (J$5 * _xlfn.NORM.DIST($B210, J$9, ABS(J$13), FALSE) * _xlfn.NORM.DIST(($B210 - J$9)*J$17, 0, ABS(J$13), TRUE) * 2)
               + (J$6 * _xlfn.NORM.DIST($B210, J$10, ABS(J$14), FALSE) * _xlfn.NORM.DIST(($B210 - J$10)*J$18, 0, ABS(J$14), TRUE) * 2)</f>
        <v>#N/A</v>
      </c>
      <c r="AA210" s="4" t="e">
        <f>BG210 + (K$3 * _xlfn.NORM.DIST($B210, K$7, ABS(K$11), FALSE) * _xlfn.NORM.DIST(($B210 - K$7)*K$15, 0, ABS(K$11), TRUE) * 2)
               + (K$4 * _xlfn.NORM.DIST($B210, K$8, ABS(K$12), FALSE) * _xlfn.NORM.DIST(($B210 - K$8)*K$16, 0, ABS(K$12), TRUE) * 2)
               + (K$5 * _xlfn.NORM.DIST($B210, K$9, ABS(K$13), FALSE) * _xlfn.NORM.DIST(($B210 - K$9)*K$17, 0, ABS(K$13), TRUE) * 2)
               + (K$6 * _xlfn.NORM.DIST($B210, K$10, ABS(K$14), FALSE) * _xlfn.NORM.DIST(($B210 - K$10)*K$18, 0, ABS(K$14), TRUE) * 2)</f>
        <v>#N/A</v>
      </c>
      <c r="AB210" s="4" t="e">
        <f>BH210 + (L$3 * _xlfn.NORM.DIST($B210, L$7, ABS(L$11), FALSE) * _xlfn.NORM.DIST(($B210 - L$7)*L$15, 0, ABS(L$11), TRUE) * 2)
               + (L$4 * _xlfn.NORM.DIST($B210, L$8, ABS(L$12), FALSE) * _xlfn.NORM.DIST(($B210 - L$8)*L$16, 0, ABS(L$12), TRUE) * 2)
               + (L$5 * _xlfn.NORM.DIST($B210, L$9, ABS(L$13), FALSE) * _xlfn.NORM.DIST(($B210 - L$9)*L$17, 0, ABS(L$13), TRUE) * 2)
               + (L$6 * _xlfn.NORM.DIST($B210, L$10, ABS(L$14), FALSE) * _xlfn.NORM.DIST(($B210 - L$10)*L$18, 0, ABS(L$14), TRUE) * 2)</f>
        <v>#N/A</v>
      </c>
      <c r="AC210" s="4" t="e">
        <f>BI210 + (M$3 * _xlfn.NORM.DIST($B210, M$7, ABS(M$11), FALSE) * _xlfn.NORM.DIST(($B210 - M$7)*M$15, 0, ABS(M$11), TRUE) * 2)
               + (M$4 * _xlfn.NORM.DIST($B210, M$8, ABS(M$12), FALSE) * _xlfn.NORM.DIST(($B210 - M$8)*M$16, 0, ABS(M$12), TRUE) * 2)
               + (M$5 * _xlfn.NORM.DIST($B210, M$9, ABS(M$13), FALSE) * _xlfn.NORM.DIST(($B210 - M$9)*M$17, 0, ABS(M$13), TRUE) * 2)
               + (M$6 * _xlfn.NORM.DIST($B210, M$10, ABS(M$14), FALSE) * _xlfn.NORM.DIST(($B210 - M$10)*M$18, 0, ABS(M$14), TRUE) * 2)</f>
        <v>#N/A</v>
      </c>
      <c r="AD210" s="4" t="e">
        <f>BJ210 + (N$3 * _xlfn.NORM.DIST($B210, N$7, ABS(N$11), FALSE) * _xlfn.NORM.DIST(($B210 - N$7)*N$15, 0, ABS(N$11), TRUE) * 2)
               + (N$4 * _xlfn.NORM.DIST($B210, N$8, ABS(N$12), FALSE) * _xlfn.NORM.DIST(($B210 - N$8)*N$16, 0, ABS(N$12), TRUE) * 2)
               + (N$5 * _xlfn.NORM.DIST($B210, N$9, ABS(N$13), FALSE) * _xlfn.NORM.DIST(($B210 - N$9)*N$17, 0, ABS(N$13), TRUE) * 2)
               + (N$6 * _xlfn.NORM.DIST($B210, N$10, ABS(N$14), FALSE) * _xlfn.NORM.DIST(($B210 - N$10)*N$18, 0, ABS(N$14), TRUE) * 2)</f>
        <v>#N/A</v>
      </c>
      <c r="AE210" s="4" t="e">
        <f>BK210 + (O$3 * _xlfn.NORM.DIST($B210, O$7, ABS(O$11), FALSE) * _xlfn.NORM.DIST(($B210 - O$7)*O$15, 0, ABS(O$11), TRUE) * 2)
               + (O$4 * _xlfn.NORM.DIST($B210, O$8, ABS(O$12), FALSE) * _xlfn.NORM.DIST(($B210 - O$8)*O$16, 0, ABS(O$12), TRUE) * 2)
               + (O$5 * _xlfn.NORM.DIST($B210, O$9, ABS(O$13), FALSE) * _xlfn.NORM.DIST(($B210 - O$9)*O$17, 0, ABS(O$13), TRUE) * 2)
               + (O$6 * _xlfn.NORM.DIST($B210, O$10, ABS(O$14), FALSE) * _xlfn.NORM.DIST(($B210 - O$10)*O$18, 0, ABS(O$14), TRUE) * 2)</f>
        <v>#N/A</v>
      </c>
      <c r="AF210" s="4" t="e">
        <f t="shared" si="133"/>
        <v>#N/A</v>
      </c>
      <c r="AG210" s="4" t="e">
        <f t="shared" si="133"/>
        <v>#N/A</v>
      </c>
      <c r="AI210" s="4">
        <f>IF(OR($B210 &lt; C$231, $B210 &gt; C$234), 0, C210-S210)</f>
        <v>0.51660124138929575</v>
      </c>
      <c r="AJ210" s="4">
        <f>IF(OR($B210 &lt; D$231, $B210 &gt; D$234), 0, D210-T210)</f>
        <v>0</v>
      </c>
      <c r="AK210" s="4">
        <f>IF(OR($B210 &lt; E$231, $B210 &gt; E$234), 0, E210-U210)</f>
        <v>0</v>
      </c>
      <c r="AL210" s="4">
        <f>IF(OR($B210 &lt; F$231, $B210 &gt; F$234), 0, F210-V210)</f>
        <v>0</v>
      </c>
      <c r="AM210" s="4">
        <f>IF(OR($B210 &lt; G$231, $B210 &gt; G$234), 0, G210-W210)</f>
        <v>0</v>
      </c>
      <c r="AN210" s="4">
        <f>IF(OR($B210 &lt; H$231, $B210 &gt; H$234), 0, H210-X210)</f>
        <v>0</v>
      </c>
      <c r="AO210" s="4">
        <f>IF(OR($B210 &lt; I$231, $B210 &gt; I$234), 0, I210-Y210)</f>
        <v>0</v>
      </c>
      <c r="AP210" s="4">
        <f>IF(OR($B210 &lt; J$231, $B210 &gt; J$234), 0, J210-Z210)</f>
        <v>0</v>
      </c>
      <c r="AQ210" s="4">
        <f>IF(OR($B210 &lt; K$231, $B210 &gt; K$234), 0, K210-AA210)</f>
        <v>0</v>
      </c>
      <c r="AR210" s="4">
        <f>IF(OR($B210 &lt; L$231, $B210 &gt; L$234), 0, L210-AB210)</f>
        <v>0</v>
      </c>
      <c r="AS210" s="4">
        <f>IF(OR($B210 &lt; M$231, $B210 &gt; M$234), 0, M210-AC210)</f>
        <v>0</v>
      </c>
      <c r="AT210" s="4">
        <f>IF(OR($B210 &lt; N$231, $B210 &gt; N$234), 0, N210-AD210)</f>
        <v>0</v>
      </c>
      <c r="AU210" s="4">
        <f>IF(OR($B210 &lt; O$231, $B210 &gt; O$234), 0, O210-AE210)</f>
        <v>0</v>
      </c>
      <c r="AV210" s="4">
        <f t="shared" si="179"/>
        <v>0</v>
      </c>
      <c r="AW210" s="4">
        <f t="shared" si="179"/>
        <v>0</v>
      </c>
      <c r="AY210" s="2">
        <f t="shared" si="167"/>
        <v>37.848398758610706</v>
      </c>
      <c r="AZ210" s="2" t="e">
        <f t="shared" si="167"/>
        <v>#N/A</v>
      </c>
      <c r="BA210" s="2" t="e">
        <f t="shared" si="167"/>
        <v>#N/A</v>
      </c>
      <c r="BB210" s="2" t="e">
        <f t="shared" si="167"/>
        <v>#N/A</v>
      </c>
      <c r="BC210" s="2" t="e">
        <f t="shared" si="167"/>
        <v>#N/A</v>
      </c>
      <c r="BD210" s="2" t="e">
        <f t="shared" si="167"/>
        <v>#N/A</v>
      </c>
      <c r="BE210" s="2" t="e">
        <f t="shared" si="167"/>
        <v>#N/A</v>
      </c>
      <c r="BF210" s="2" t="e">
        <f t="shared" si="167"/>
        <v>#N/A</v>
      </c>
      <c r="BG210" s="2" t="e">
        <f t="shared" si="167"/>
        <v>#N/A</v>
      </c>
      <c r="BH210" s="2" t="e">
        <f t="shared" si="167"/>
        <v>#N/A</v>
      </c>
      <c r="BI210" s="2" t="e">
        <f t="shared" si="167"/>
        <v>#N/A</v>
      </c>
      <c r="BJ210" s="2" t="e">
        <f t="shared" si="167"/>
        <v>#N/A</v>
      </c>
      <c r="BK210" s="2" t="e">
        <f t="shared" si="167"/>
        <v>#N/A</v>
      </c>
      <c r="BL210" s="2" t="e">
        <f t="shared" si="167"/>
        <v>#N/A</v>
      </c>
      <c r="BM210" s="2" t="e">
        <f t="shared" si="167"/>
        <v>#N/A</v>
      </c>
      <c r="BO210" s="2" t="str">
        <f t="shared" si="168"/>
        <v/>
      </c>
      <c r="BP210" s="2" t="str">
        <f t="shared" si="168"/>
        <v/>
      </c>
      <c r="BQ210" s="2" t="str">
        <f t="shared" si="168"/>
        <v/>
      </c>
      <c r="BR210" s="2" t="str">
        <f t="shared" si="168"/>
        <v/>
      </c>
      <c r="BS210" s="2" t="str">
        <f t="shared" si="168"/>
        <v/>
      </c>
      <c r="BT210" s="2" t="str">
        <f t="shared" si="168"/>
        <v/>
      </c>
      <c r="BU210" s="2" t="str">
        <f t="shared" si="168"/>
        <v/>
      </c>
      <c r="BV210" s="2" t="str">
        <f t="shared" si="168"/>
        <v/>
      </c>
      <c r="BW210" s="2" t="str">
        <f t="shared" si="168"/>
        <v/>
      </c>
      <c r="BX210" s="2" t="str">
        <f t="shared" si="168"/>
        <v/>
      </c>
      <c r="BY210" s="2" t="str">
        <f t="shared" si="168"/>
        <v/>
      </c>
      <c r="BZ210" s="2" t="str">
        <f t="shared" si="168"/>
        <v/>
      </c>
      <c r="CA210" s="2" t="str">
        <f t="shared" si="168"/>
        <v/>
      </c>
      <c r="CB210" s="2" t="str">
        <f t="shared" si="168"/>
        <v/>
      </c>
      <c r="CC210" s="2" t="str">
        <f t="shared" si="168"/>
        <v/>
      </c>
      <c r="CE210" s="2" t="str">
        <f t="shared" si="169"/>
        <v/>
      </c>
      <c r="CF210" s="2" t="str">
        <f t="shared" si="169"/>
        <v/>
      </c>
      <c r="CG210" s="2" t="str">
        <f t="shared" si="169"/>
        <v/>
      </c>
      <c r="CH210" s="2" t="str">
        <f t="shared" si="169"/>
        <v/>
      </c>
      <c r="CI210" s="2" t="str">
        <f t="shared" si="169"/>
        <v/>
      </c>
      <c r="CJ210" s="2" t="str">
        <f t="shared" si="169"/>
        <v/>
      </c>
      <c r="CK210" s="2" t="str">
        <f t="shared" si="169"/>
        <v/>
      </c>
      <c r="CL210" s="2" t="str">
        <f t="shared" si="169"/>
        <v/>
      </c>
      <c r="CM210" s="2" t="str">
        <f t="shared" si="169"/>
        <v/>
      </c>
      <c r="CN210" s="2" t="str">
        <f t="shared" si="169"/>
        <v/>
      </c>
      <c r="CO210" s="2" t="str">
        <f t="shared" si="169"/>
        <v/>
      </c>
      <c r="CP210" s="2" t="str">
        <f t="shared" si="169"/>
        <v/>
      </c>
      <c r="CQ210" s="2" t="str">
        <f t="shared" si="169"/>
        <v/>
      </c>
      <c r="CR210" s="2" t="str">
        <f t="shared" si="169"/>
        <v/>
      </c>
      <c r="CS210" s="2" t="str">
        <f t="shared" si="169"/>
        <v/>
      </c>
      <c r="CU210" s="2">
        <f t="shared" si="170"/>
        <v>38.365000000000002</v>
      </c>
      <c r="CV210" s="2" t="str">
        <f t="shared" si="170"/>
        <v/>
      </c>
      <c r="CW210" s="2" t="str">
        <f t="shared" si="170"/>
        <v/>
      </c>
      <c r="CX210" s="2" t="str">
        <f t="shared" si="170"/>
        <v/>
      </c>
      <c r="CY210" s="2" t="str">
        <f t="shared" si="170"/>
        <v/>
      </c>
      <c r="CZ210" s="2" t="str">
        <f t="shared" si="170"/>
        <v/>
      </c>
      <c r="DA210" s="2" t="str">
        <f t="shared" si="170"/>
        <v/>
      </c>
      <c r="DB210" s="2" t="str">
        <f t="shared" si="170"/>
        <v/>
      </c>
      <c r="DC210" s="2" t="str">
        <f t="shared" si="170"/>
        <v/>
      </c>
      <c r="DD210" s="2" t="str">
        <f t="shared" si="170"/>
        <v/>
      </c>
      <c r="DE210" s="2" t="str">
        <f t="shared" si="170"/>
        <v/>
      </c>
      <c r="DF210" s="2" t="str">
        <f t="shared" si="170"/>
        <v/>
      </c>
      <c r="DG210" s="2" t="str">
        <f t="shared" si="170"/>
        <v/>
      </c>
      <c r="DH210" s="2" t="str">
        <f t="shared" si="170"/>
        <v/>
      </c>
      <c r="DI210" s="2" t="str">
        <f t="shared" si="170"/>
        <v/>
      </c>
      <c r="DK210" s="2">
        <f t="shared" si="176"/>
        <v>55.332295967741921</v>
      </c>
      <c r="DL210" s="2">
        <f t="shared" si="176"/>
        <v>73.836981854838712</v>
      </c>
      <c r="DM210" s="2">
        <f t="shared" si="176"/>
        <v>75.541859787390038</v>
      </c>
      <c r="DN210" s="2">
        <f t="shared" si="176"/>
        <v>74.299001649560097</v>
      </c>
      <c r="DO210" s="2">
        <f t="shared" si="176"/>
        <v>96.635021627565976</v>
      </c>
      <c r="DP210" s="2">
        <f t="shared" si="176"/>
        <v>83.165824140565334</v>
      </c>
      <c r="DQ210" s="2">
        <f t="shared" si="176"/>
        <v>87.078353739002921</v>
      </c>
      <c r="DR210" s="2">
        <f t="shared" si="176"/>
        <v>88.343358734402841</v>
      </c>
      <c r="DS210" s="2">
        <f t="shared" si="176"/>
        <v>66.798109677419347</v>
      </c>
      <c r="DT210" s="2">
        <f t="shared" si="176"/>
        <v>65.084266935483868</v>
      </c>
      <c r="DU210" s="2">
        <f t="shared" si="176"/>
        <v>70.960468817204301</v>
      </c>
      <c r="DV210" s="2">
        <f t="shared" si="176"/>
        <v>72.027727272727262</v>
      </c>
      <c r="DW210" s="2">
        <f t="shared" si="176"/>
        <v>86.865313279857403</v>
      </c>
      <c r="DX210" s="2">
        <f t="shared" si="176"/>
        <v>59.545642713903732</v>
      </c>
      <c r="DY210" s="2">
        <f t="shared" si="176"/>
        <v>52.24799310344828</v>
      </c>
      <c r="EA210" s="2">
        <f t="shared" si="164"/>
        <v>34.350784524975523</v>
      </c>
      <c r="EB210" s="2">
        <f t="shared" si="164"/>
        <v>36.565922600127145</v>
      </c>
      <c r="EC210" s="2">
        <f t="shared" si="164"/>
        <v>33.703723393045308</v>
      </c>
      <c r="ED210" s="2">
        <f t="shared" si="164"/>
        <v>31.75956944127056</v>
      </c>
      <c r="EE210" s="2">
        <f t="shared" si="164"/>
        <v>34.162795894451847</v>
      </c>
      <c r="EF210" s="2">
        <f t="shared" si="163"/>
        <v>22.800526347992353</v>
      </c>
      <c r="EG210" s="2">
        <f t="shared" si="163"/>
        <v>28.810224091636194</v>
      </c>
      <c r="EH210" s="2">
        <f t="shared" si="163"/>
        <v>26.413238863138922</v>
      </c>
      <c r="EI210" s="2">
        <f t="shared" si="163"/>
        <v>21.831616584140129</v>
      </c>
      <c r="EJ210" s="2">
        <f t="shared" si="163"/>
        <v>21.245280692329267</v>
      </c>
      <c r="EK210" s="2">
        <f t="shared" si="135"/>
        <v>22.792571186589818</v>
      </c>
      <c r="EL210" s="2">
        <f t="shared" si="130"/>
        <v>24.622874187380489</v>
      </c>
      <c r="EM210" s="2">
        <f t="shared" si="130"/>
        <v>33.196371519780179</v>
      </c>
      <c r="EN210" s="2">
        <f t="shared" si="130"/>
        <v>24.856522571325392</v>
      </c>
      <c r="EO210" s="2">
        <f t="shared" si="130"/>
        <v>29.207937767673027</v>
      </c>
      <c r="EQ210" s="2">
        <f t="shared" si="177"/>
        <v>37.848873441687665</v>
      </c>
      <c r="ER210" s="2">
        <f t="shared" si="177"/>
        <v>35.529436653596385</v>
      </c>
      <c r="ES210" s="2">
        <f t="shared" si="177"/>
        <v>33.691622449520374</v>
      </c>
      <c r="ET210" s="2">
        <f t="shared" si="177"/>
        <v>31.410606950826711</v>
      </c>
      <c r="EU210" s="2">
        <f t="shared" si="177"/>
        <v>33.026230918493212</v>
      </c>
      <c r="EV210" s="2">
        <f t="shared" si="177"/>
        <v>30.693728295143778</v>
      </c>
      <c r="EW210" s="2">
        <f t="shared" si="177"/>
        <v>32.926445219087974</v>
      </c>
      <c r="EX210" s="2">
        <f t="shared" si="177"/>
        <v>29.214298269391652</v>
      </c>
      <c r="EY210" s="2">
        <f t="shared" si="177"/>
        <v>24.697795651160522</v>
      </c>
      <c r="EZ210" s="2">
        <f t="shared" si="177"/>
        <v>24.241175192375536</v>
      </c>
      <c r="FA210" s="2">
        <f t="shared" si="177"/>
        <v>24.63109764223562</v>
      </c>
      <c r="FB210" s="2">
        <f t="shared" si="177"/>
        <v>27.066333287254288</v>
      </c>
      <c r="FC210" s="2">
        <f t="shared" si="177"/>
        <v>33.924021436548685</v>
      </c>
      <c r="FD210" s="2">
        <f t="shared" si="177"/>
        <v>29.010550707823036</v>
      </c>
      <c r="FE210" s="2">
        <f t="shared" si="177"/>
        <v>29.491940502183407</v>
      </c>
      <c r="FG210" s="2">
        <f t="shared" si="178"/>
        <v>0.9999999999998006</v>
      </c>
      <c r="FH210" s="2">
        <f t="shared" si="178"/>
        <v>0.99999999999982048</v>
      </c>
      <c r="FI210" s="2">
        <f t="shared" si="178"/>
        <v>0.99999999999982747</v>
      </c>
      <c r="FJ210" s="2">
        <f t="shared" si="178"/>
        <v>0.9999999999998691</v>
      </c>
      <c r="FK210" s="2">
        <f t="shared" si="178"/>
        <v>0.99999999999984501</v>
      </c>
      <c r="FL210" s="2">
        <f t="shared" si="178"/>
        <v>0.99999999999984179</v>
      </c>
      <c r="FM210" s="2">
        <f t="shared" si="178"/>
        <v>0.999999999999861</v>
      </c>
      <c r="FN210" s="2">
        <f t="shared" si="178"/>
        <v>0.99999999999984956</v>
      </c>
      <c r="FO210" s="2">
        <f t="shared" si="178"/>
        <v>0.99999999999986766</v>
      </c>
      <c r="FP210" s="2">
        <f t="shared" si="178"/>
        <v>0.99999999999987199</v>
      </c>
      <c r="FQ210" s="2">
        <f t="shared" si="178"/>
        <v>0.99999999999985167</v>
      </c>
      <c r="FR210" s="2">
        <f t="shared" si="178"/>
        <v>0.99999999999981559</v>
      </c>
      <c r="FS210" s="2">
        <f t="shared" si="178"/>
        <v>0.99999999999736366</v>
      </c>
      <c r="FT210" s="2">
        <f t="shared" si="178"/>
        <v>0.99999999997640343</v>
      </c>
      <c r="FU210" s="2">
        <f t="shared" si="178"/>
        <v>0.99999999985588817</v>
      </c>
      <c r="FW210" s="2">
        <f t="shared" si="171"/>
        <v>0.99986430216828404</v>
      </c>
      <c r="FX210" s="2">
        <f t="shared" si="171"/>
        <v>0.99997412212834558</v>
      </c>
      <c r="FY210" s="2">
        <f t="shared" si="171"/>
        <v>0.99997580381790441</v>
      </c>
      <c r="FZ210" s="2">
        <f t="shared" si="171"/>
        <v>0.9999811256831761</v>
      </c>
      <c r="GA210" s="2">
        <f t="shared" si="171"/>
        <v>0.99997722647755771</v>
      </c>
      <c r="GB210" s="2">
        <f t="shared" si="171"/>
        <v>0.99996503943774273</v>
      </c>
      <c r="GC210" s="2">
        <f t="shared" si="171"/>
        <v>0.99998230278685696</v>
      </c>
      <c r="GD210" s="2">
        <f t="shared" si="171"/>
        <v>0.99998436058880891</v>
      </c>
      <c r="GE210" s="2">
        <f t="shared" si="171"/>
        <v>0.99998670673110368</v>
      </c>
      <c r="GF210" s="2">
        <f t="shared" si="171"/>
        <v>0.99998649895646596</v>
      </c>
      <c r="GG210" s="2">
        <f t="shared" si="171"/>
        <v>0.99998046363571247</v>
      </c>
      <c r="GH210" s="2">
        <f t="shared" si="171"/>
        <v>0.99996742848146059</v>
      </c>
      <c r="GI210" s="2">
        <f t="shared" si="171"/>
        <v>0.99990207728302805</v>
      </c>
      <c r="GJ210" s="2">
        <f t="shared" si="171"/>
        <v>0.99972550678585204</v>
      </c>
      <c r="GK210" s="2">
        <f t="shared" si="171"/>
        <v>0.99944762002927923</v>
      </c>
      <c r="GM210" s="107">
        <f t="shared" si="172"/>
        <v>0</v>
      </c>
      <c r="GN210" s="107">
        <f t="shared" si="172"/>
        <v>0</v>
      </c>
      <c r="GO210" s="107">
        <f t="shared" si="172"/>
        <v>0</v>
      </c>
      <c r="GP210" s="107">
        <f t="shared" si="172"/>
        <v>0</v>
      </c>
      <c r="GQ210" s="107">
        <f t="shared" si="172"/>
        <v>0</v>
      </c>
      <c r="GR210" s="107">
        <f t="shared" si="172"/>
        <v>0</v>
      </c>
      <c r="GS210" s="107">
        <f t="shared" si="172"/>
        <v>0</v>
      </c>
      <c r="GT210" s="107">
        <f t="shared" si="172"/>
        <v>0</v>
      </c>
      <c r="GU210" s="107">
        <f t="shared" si="172"/>
        <v>0</v>
      </c>
      <c r="GV210" s="107">
        <f t="shared" si="172"/>
        <v>0</v>
      </c>
      <c r="GW210" s="107">
        <f t="shared" si="172"/>
        <v>0</v>
      </c>
      <c r="GX210" s="107">
        <f t="shared" si="172"/>
        <v>0</v>
      </c>
      <c r="GY210" s="107">
        <f t="shared" si="172"/>
        <v>0</v>
      </c>
      <c r="GZ210" s="107">
        <f t="shared" si="172"/>
        <v>0</v>
      </c>
      <c r="HA210" s="107">
        <f t="shared" si="172"/>
        <v>0</v>
      </c>
      <c r="HC210" s="107">
        <f t="shared" si="132"/>
        <v>0</v>
      </c>
      <c r="HD210" s="107">
        <f t="shared" si="132"/>
        <v>0</v>
      </c>
      <c r="HE210" s="107">
        <f t="shared" si="132"/>
        <v>0</v>
      </c>
      <c r="HF210" s="107">
        <f t="shared" si="132"/>
        <v>0</v>
      </c>
      <c r="HG210" s="107">
        <f t="shared" si="132"/>
        <v>0</v>
      </c>
      <c r="HH210" s="107">
        <f t="shared" si="132"/>
        <v>0</v>
      </c>
      <c r="HI210" s="107">
        <f t="shared" si="166"/>
        <v>0</v>
      </c>
      <c r="HJ210" s="107">
        <f t="shared" si="166"/>
        <v>0</v>
      </c>
      <c r="HK210" s="107">
        <f t="shared" si="166"/>
        <v>0</v>
      </c>
      <c r="HL210" s="107">
        <f t="shared" si="166"/>
        <v>0</v>
      </c>
      <c r="HM210" s="107">
        <f t="shared" si="166"/>
        <v>0</v>
      </c>
      <c r="HN210" s="107">
        <f t="shared" si="166"/>
        <v>0</v>
      </c>
      <c r="HO210" s="107">
        <f t="shared" si="149"/>
        <v>0</v>
      </c>
      <c r="HP210" s="107">
        <f t="shared" si="149"/>
        <v>0</v>
      </c>
      <c r="HQ210" s="107">
        <f t="shared" si="149"/>
        <v>0</v>
      </c>
      <c r="HS210" s="107">
        <f t="shared" si="173"/>
        <v>4.374487549275997E-93</v>
      </c>
      <c r="HT210" s="107">
        <f t="shared" si="173"/>
        <v>2.3584371699636437E-116</v>
      </c>
      <c r="HU210" s="107">
        <f t="shared" si="173"/>
        <v>2.0162391002494445E-122</v>
      </c>
      <c r="HV210" s="107">
        <f t="shared" si="173"/>
        <v>7.7681853510240197E-152</v>
      </c>
      <c r="HW210" s="107">
        <f t="shared" si="173"/>
        <v>2.2739822044279987E-150</v>
      </c>
      <c r="HX210" s="107">
        <f t="shared" si="173"/>
        <v>2.4035200789717844E-138</v>
      </c>
      <c r="HY210" s="107">
        <f t="shared" si="173"/>
        <v>1.1229234954292692E-160</v>
      </c>
      <c r="HZ210" s="107">
        <f t="shared" si="173"/>
        <v>3.72785428550701E-156</v>
      </c>
      <c r="IA210" s="107">
        <f t="shared" si="173"/>
        <v>8.7216283741807456E-175</v>
      </c>
      <c r="IB210" s="107">
        <f t="shared" si="173"/>
        <v>2.3543326000397181E-183</v>
      </c>
      <c r="IC210" s="107">
        <f t="shared" si="173"/>
        <v>6.4597929278041902E-176</v>
      </c>
      <c r="ID210" s="107">
        <f t="shared" si="173"/>
        <v>3.3766224571898678E-145</v>
      </c>
      <c r="IE210" s="107">
        <f t="shared" si="173"/>
        <v>2.0082706722657158E-136</v>
      </c>
      <c r="IF210" s="107">
        <f t="shared" si="173"/>
        <v>6.5660791737658469E-136</v>
      </c>
      <c r="IG210" s="107">
        <f t="shared" si="173"/>
        <v>2.3061790245966308E-165</v>
      </c>
      <c r="II210" s="107">
        <f t="shared" si="174"/>
        <v>1.7777674813789652E-26</v>
      </c>
      <c r="IJ210" s="107">
        <f t="shared" si="174"/>
        <v>2.6521282829626269E-41</v>
      </c>
      <c r="IK210" s="107">
        <f t="shared" si="174"/>
        <v>1.2206286834532761E-43</v>
      </c>
      <c r="IL210" s="107">
        <f t="shared" si="174"/>
        <v>2.9565813751292183E-54</v>
      </c>
      <c r="IM210" s="107">
        <f t="shared" si="174"/>
        <v>5.5340247353616874E-53</v>
      </c>
      <c r="IN210" s="107">
        <f t="shared" si="174"/>
        <v>7.0470915241723308E-47</v>
      </c>
      <c r="IO210" s="107">
        <f t="shared" si="174"/>
        <v>1.2386063579700605E-57</v>
      </c>
      <c r="IP210" s="107">
        <f t="shared" si="174"/>
        <v>9.0236281172932754E-57</v>
      </c>
      <c r="IQ210" s="107">
        <f t="shared" si="174"/>
        <v>7.3660362167877084E-64</v>
      </c>
      <c r="IR210" s="107">
        <f t="shared" si="174"/>
        <v>4.551947058478035E-67</v>
      </c>
      <c r="IS210" s="107">
        <f t="shared" si="174"/>
        <v>2.0116313599635559E-62</v>
      </c>
      <c r="IT210" s="107">
        <f t="shared" si="174"/>
        <v>8.0918459182238525E-50</v>
      </c>
      <c r="IU210" s="107">
        <f t="shared" si="174"/>
        <v>3.2677679731781381E-46</v>
      </c>
      <c r="IV210" s="107">
        <f t="shared" si="174"/>
        <v>3.9067538569605965E-44</v>
      </c>
      <c r="IW210" s="107">
        <f t="shared" si="174"/>
        <v>7.3444569267273299E-12</v>
      </c>
      <c r="IY210" s="107">
        <f t="shared" si="175"/>
        <v>1.7777674813789652E-26</v>
      </c>
      <c r="IZ210" s="107">
        <f t="shared" si="175"/>
        <v>2.6521282829626269E-41</v>
      </c>
      <c r="JA210" s="107">
        <f t="shared" si="175"/>
        <v>1.2206286834532761E-43</v>
      </c>
      <c r="JB210" s="107">
        <f t="shared" si="175"/>
        <v>2.9565813751292183E-54</v>
      </c>
      <c r="JC210" s="107">
        <f t="shared" si="175"/>
        <v>5.5340247353616874E-53</v>
      </c>
      <c r="JD210" s="107">
        <f t="shared" si="175"/>
        <v>7.0470915241723308E-47</v>
      </c>
      <c r="JE210" s="107">
        <f t="shared" si="175"/>
        <v>1.2386063579700605E-57</v>
      </c>
      <c r="JF210" s="107">
        <f t="shared" si="175"/>
        <v>9.0236281172932754E-57</v>
      </c>
      <c r="JG210" s="107">
        <f t="shared" si="175"/>
        <v>7.3660362167877084E-64</v>
      </c>
      <c r="JH210" s="107">
        <f t="shared" si="175"/>
        <v>4.551947058478035E-67</v>
      </c>
      <c r="JI210" s="107">
        <f t="shared" si="175"/>
        <v>2.0116313599635559E-62</v>
      </c>
      <c r="JJ210" s="107">
        <f t="shared" si="175"/>
        <v>8.0918459182238525E-50</v>
      </c>
      <c r="JK210" s="107">
        <f t="shared" si="175"/>
        <v>3.2677679731781381E-46</v>
      </c>
      <c r="JL210" s="107">
        <f t="shared" si="175"/>
        <v>3.9067538569605965E-44</v>
      </c>
      <c r="JM210" s="107">
        <f t="shared" si="175"/>
        <v>7.3444569267273299E-12</v>
      </c>
    </row>
    <row r="211" spans="2:273" x14ac:dyDescent="0.25">
      <c r="B211" s="2">
        <v>183</v>
      </c>
      <c r="C211" s="37">
        <v>38.951999999999998</v>
      </c>
      <c r="D211" s="37">
        <v>35.966999999999999</v>
      </c>
      <c r="E211" s="37">
        <v>35.328000000000003</v>
      </c>
      <c r="F211" s="37">
        <v>32.869</v>
      </c>
      <c r="G211" s="37">
        <v>33.549999999999997</v>
      </c>
      <c r="H211" s="37">
        <v>33.482999999999997</v>
      </c>
      <c r="I211" s="37">
        <v>36.167000000000002</v>
      </c>
      <c r="J211" s="37">
        <v>30.2</v>
      </c>
      <c r="K211" s="37">
        <v>26.068000000000001</v>
      </c>
      <c r="L211" s="37">
        <v>24.914999999999999</v>
      </c>
      <c r="M211" s="37">
        <v>25.423999999999999</v>
      </c>
      <c r="N211" s="37">
        <v>28.4</v>
      </c>
      <c r="O211" s="37">
        <v>33.232999999999997</v>
      </c>
      <c r="P211" s="37">
        <v>29.667000000000002</v>
      </c>
      <c r="Q211" s="37">
        <v>31.75</v>
      </c>
      <c r="S211" s="4">
        <f>AY211 + (C$3 * _xlfn.NORM.DIST($B211, C$7, ABS(C$11), FALSE) * _xlfn.NORM.DIST(($B211 - C$7)*C$15, 0, ABS(C$11), TRUE) * 2)
               + (C$4 * _xlfn.NORM.DIST($B211, C$8, ABS(C$12), FALSE) * _xlfn.NORM.DIST(($B211 - C$8)*C$16, 0, ABS(C$12), TRUE) * 2)
               + (C$5 * _xlfn.NORM.DIST($B211, C$9, ABS(C$13), FALSE) * _xlfn.NORM.DIST(($B211 - C$9)*C$17, 0, ABS(C$13), TRUE) * 2)
               + (C$6 * _xlfn.NORM.DIST($B211, C$10, ABS(C$14), FALSE) * _xlfn.NORM.DIST(($B211 - C$10)*C$18, 0, ABS(C$14), TRUE) * 2)</f>
        <v>37.816300928607191</v>
      </c>
      <c r="T211" s="4" t="e">
        <f>AZ211 + (D$3 * _xlfn.NORM.DIST($B211, D$7, ABS(D$11), FALSE) * _xlfn.NORM.DIST(($B211 - D$7)*D$15, 0, ABS(D$11), TRUE) * 2)
               + (D$4 * _xlfn.NORM.DIST($B211, D$8, ABS(D$12), FALSE) * _xlfn.NORM.DIST(($B211 - D$8)*D$16, 0, ABS(D$12), TRUE) * 2)
               + (D$5 * _xlfn.NORM.DIST($B211, D$9, ABS(D$13), FALSE) * _xlfn.NORM.DIST(($B211 - D$9)*D$17, 0, ABS(D$13), TRUE) * 2)
               + (D$6 * _xlfn.NORM.DIST($B211, D$10, ABS(D$14), FALSE) * _xlfn.NORM.DIST(($B211 - D$10)*D$18, 0, ABS(D$14), TRUE) * 2)</f>
        <v>#N/A</v>
      </c>
      <c r="U211" s="4" t="e">
        <f>BA211 + (E$3 * _xlfn.NORM.DIST($B211, E$7, ABS(E$11), FALSE) * _xlfn.NORM.DIST(($B211 - E$7)*E$15, 0, ABS(E$11), TRUE) * 2)
               + (E$4 * _xlfn.NORM.DIST($B211, E$8, ABS(E$12), FALSE) * _xlfn.NORM.DIST(($B211 - E$8)*E$16, 0, ABS(E$12), TRUE) * 2)
               + (E$5 * _xlfn.NORM.DIST($B211, E$9, ABS(E$13), FALSE) * _xlfn.NORM.DIST(($B211 - E$9)*E$17, 0, ABS(E$13), TRUE) * 2)
               + (E$6 * _xlfn.NORM.DIST($B211, E$10, ABS(E$14), FALSE) * _xlfn.NORM.DIST(($B211 - E$10)*E$18, 0, ABS(E$14), TRUE) * 2)</f>
        <v>#N/A</v>
      </c>
      <c r="V211" s="4" t="e">
        <f>BB211 + (F$3 * _xlfn.NORM.DIST($B211, F$7, ABS(F$11), FALSE) * _xlfn.NORM.DIST(($B211 - F$7)*F$15, 0, ABS(F$11), TRUE) * 2)
               + (F$4 * _xlfn.NORM.DIST($B211, F$8, ABS(F$12), FALSE) * _xlfn.NORM.DIST(($B211 - F$8)*F$16, 0, ABS(F$12), TRUE) * 2)
               + (F$5 * _xlfn.NORM.DIST($B211, F$9, ABS(F$13), FALSE) * _xlfn.NORM.DIST(($B211 - F$9)*F$17, 0, ABS(F$13), TRUE) * 2)
               + (F$6 * _xlfn.NORM.DIST($B211, F$10, ABS(F$14), FALSE) * _xlfn.NORM.DIST(($B211 - F$10)*F$18, 0, ABS(F$14), TRUE) * 2)</f>
        <v>#N/A</v>
      </c>
      <c r="W211" s="4" t="e">
        <f>BC211 + (G$3 * _xlfn.NORM.DIST($B211, G$7, ABS(G$11), FALSE) * _xlfn.NORM.DIST(($B211 - G$7)*G$15, 0, ABS(G$11), TRUE) * 2)
               + (G$4 * _xlfn.NORM.DIST($B211, G$8, ABS(G$12), FALSE) * _xlfn.NORM.DIST(($B211 - G$8)*G$16, 0, ABS(G$12), TRUE) * 2)
               + (G$5 * _xlfn.NORM.DIST($B211, G$9, ABS(G$13), FALSE) * _xlfn.NORM.DIST(($B211 - G$9)*G$17, 0, ABS(G$13), TRUE) * 2)
               + (G$6 * _xlfn.NORM.DIST($B211, G$10, ABS(G$14), FALSE) * _xlfn.NORM.DIST(($B211 - G$10)*G$18, 0, ABS(G$14), TRUE) * 2)</f>
        <v>#N/A</v>
      </c>
      <c r="X211" s="4" t="e">
        <f>BD211 + (H$3 * _xlfn.NORM.DIST($B211, H$7, ABS(H$11), FALSE) * _xlfn.NORM.DIST(($B211 - H$7)*H$15, 0, ABS(H$11), TRUE) * 2)
               + (H$4 * _xlfn.NORM.DIST($B211, H$8, ABS(H$12), FALSE) * _xlfn.NORM.DIST(($B211 - H$8)*H$16, 0, ABS(H$12), TRUE) * 2)
               + (H$5 * _xlfn.NORM.DIST($B211, H$9, ABS(H$13), FALSE) * _xlfn.NORM.DIST(($B211 - H$9)*H$17, 0, ABS(H$13), TRUE) * 2)
               + (H$6 * _xlfn.NORM.DIST($B211, H$10, ABS(H$14), FALSE) * _xlfn.NORM.DIST(($B211 - H$10)*H$18, 0, ABS(H$14), TRUE) * 2)</f>
        <v>#N/A</v>
      </c>
      <c r="Y211" s="4" t="e">
        <f>BE211 + (I$3 * _xlfn.NORM.DIST($B211, I$7, ABS(I$11), FALSE) * _xlfn.NORM.DIST(($B211 - I$7)*I$15, 0, ABS(I$11), TRUE) * 2)
               + (I$4 * _xlfn.NORM.DIST($B211, I$8, ABS(I$12), FALSE) * _xlfn.NORM.DIST(($B211 - I$8)*I$16, 0, ABS(I$12), TRUE) * 2)
               + (I$5 * _xlfn.NORM.DIST($B211, I$9, ABS(I$13), FALSE) * _xlfn.NORM.DIST(($B211 - I$9)*I$17, 0, ABS(I$13), TRUE) * 2)
               + (I$6 * _xlfn.NORM.DIST($B211, I$10, ABS(I$14), FALSE) * _xlfn.NORM.DIST(($B211 - I$10)*I$18, 0, ABS(I$14), TRUE) * 2)</f>
        <v>#N/A</v>
      </c>
      <c r="Z211" s="4" t="e">
        <f>BF211 + (J$3 * _xlfn.NORM.DIST($B211, J$7, ABS(J$11), FALSE) * _xlfn.NORM.DIST(($B211 - J$7)*J$15, 0, ABS(J$11), TRUE) * 2)
               + (J$4 * _xlfn.NORM.DIST($B211, J$8, ABS(J$12), FALSE) * _xlfn.NORM.DIST(($B211 - J$8)*J$16, 0, ABS(J$12), TRUE) * 2)
               + (J$5 * _xlfn.NORM.DIST($B211, J$9, ABS(J$13), FALSE) * _xlfn.NORM.DIST(($B211 - J$9)*J$17, 0, ABS(J$13), TRUE) * 2)
               + (J$6 * _xlfn.NORM.DIST($B211, J$10, ABS(J$14), FALSE) * _xlfn.NORM.DIST(($B211 - J$10)*J$18, 0, ABS(J$14), TRUE) * 2)</f>
        <v>#N/A</v>
      </c>
      <c r="AA211" s="4" t="e">
        <f>BG211 + (K$3 * _xlfn.NORM.DIST($B211, K$7, ABS(K$11), FALSE) * _xlfn.NORM.DIST(($B211 - K$7)*K$15, 0, ABS(K$11), TRUE) * 2)
               + (K$4 * _xlfn.NORM.DIST($B211, K$8, ABS(K$12), FALSE) * _xlfn.NORM.DIST(($B211 - K$8)*K$16, 0, ABS(K$12), TRUE) * 2)
               + (K$5 * _xlfn.NORM.DIST($B211, K$9, ABS(K$13), FALSE) * _xlfn.NORM.DIST(($B211 - K$9)*K$17, 0, ABS(K$13), TRUE) * 2)
               + (K$6 * _xlfn.NORM.DIST($B211, K$10, ABS(K$14), FALSE) * _xlfn.NORM.DIST(($B211 - K$10)*K$18, 0, ABS(K$14), TRUE) * 2)</f>
        <v>#N/A</v>
      </c>
      <c r="AB211" s="4" t="e">
        <f>BH211 + (L$3 * _xlfn.NORM.DIST($B211, L$7, ABS(L$11), FALSE) * _xlfn.NORM.DIST(($B211 - L$7)*L$15, 0, ABS(L$11), TRUE) * 2)
               + (L$4 * _xlfn.NORM.DIST($B211, L$8, ABS(L$12), FALSE) * _xlfn.NORM.DIST(($B211 - L$8)*L$16, 0, ABS(L$12), TRUE) * 2)
               + (L$5 * _xlfn.NORM.DIST($B211, L$9, ABS(L$13), FALSE) * _xlfn.NORM.DIST(($B211 - L$9)*L$17, 0, ABS(L$13), TRUE) * 2)
               + (L$6 * _xlfn.NORM.DIST($B211, L$10, ABS(L$14), FALSE) * _xlfn.NORM.DIST(($B211 - L$10)*L$18, 0, ABS(L$14), TRUE) * 2)</f>
        <v>#N/A</v>
      </c>
      <c r="AC211" s="4" t="e">
        <f>BI211 + (M$3 * _xlfn.NORM.DIST($B211, M$7, ABS(M$11), FALSE) * _xlfn.NORM.DIST(($B211 - M$7)*M$15, 0, ABS(M$11), TRUE) * 2)
               + (M$4 * _xlfn.NORM.DIST($B211, M$8, ABS(M$12), FALSE) * _xlfn.NORM.DIST(($B211 - M$8)*M$16, 0, ABS(M$12), TRUE) * 2)
               + (M$5 * _xlfn.NORM.DIST($B211, M$9, ABS(M$13), FALSE) * _xlfn.NORM.DIST(($B211 - M$9)*M$17, 0, ABS(M$13), TRUE) * 2)
               + (M$6 * _xlfn.NORM.DIST($B211, M$10, ABS(M$14), FALSE) * _xlfn.NORM.DIST(($B211 - M$10)*M$18, 0, ABS(M$14), TRUE) * 2)</f>
        <v>#N/A</v>
      </c>
      <c r="AD211" s="4" t="e">
        <f>BJ211 + (N$3 * _xlfn.NORM.DIST($B211, N$7, ABS(N$11), FALSE) * _xlfn.NORM.DIST(($B211 - N$7)*N$15, 0, ABS(N$11), TRUE) * 2)
               + (N$4 * _xlfn.NORM.DIST($B211, N$8, ABS(N$12), FALSE) * _xlfn.NORM.DIST(($B211 - N$8)*N$16, 0, ABS(N$12), TRUE) * 2)
               + (N$5 * _xlfn.NORM.DIST($B211, N$9, ABS(N$13), FALSE) * _xlfn.NORM.DIST(($B211 - N$9)*N$17, 0, ABS(N$13), TRUE) * 2)
               + (N$6 * _xlfn.NORM.DIST($B211, N$10, ABS(N$14), FALSE) * _xlfn.NORM.DIST(($B211 - N$10)*N$18, 0, ABS(N$14), TRUE) * 2)</f>
        <v>#N/A</v>
      </c>
      <c r="AE211" s="4" t="e">
        <f>BK211 + (O$3 * _xlfn.NORM.DIST($B211, O$7, ABS(O$11), FALSE) * _xlfn.NORM.DIST(($B211 - O$7)*O$15, 0, ABS(O$11), TRUE) * 2)
               + (O$4 * _xlfn.NORM.DIST($B211, O$8, ABS(O$12), FALSE) * _xlfn.NORM.DIST(($B211 - O$8)*O$16, 0, ABS(O$12), TRUE) * 2)
               + (O$5 * _xlfn.NORM.DIST($B211, O$9, ABS(O$13), FALSE) * _xlfn.NORM.DIST(($B211 - O$9)*O$17, 0, ABS(O$13), TRUE) * 2)
               + (O$6 * _xlfn.NORM.DIST($B211, O$10, ABS(O$14), FALSE) * _xlfn.NORM.DIST(($B211 - O$10)*O$18, 0, ABS(O$14), TRUE) * 2)</f>
        <v>#N/A</v>
      </c>
      <c r="AF211" s="4" t="e">
        <f t="shared" si="133"/>
        <v>#N/A</v>
      </c>
      <c r="AG211" s="4" t="e">
        <f t="shared" si="133"/>
        <v>#N/A</v>
      </c>
      <c r="AI211" s="4">
        <f>IF(OR($B211 &lt; C$231, $B211 &gt; C$234), 0, C211-S211)</f>
        <v>1.135699071392807</v>
      </c>
      <c r="AJ211" s="4">
        <f>IF(OR($B211 &lt; D$231, $B211 &gt; D$234), 0, D211-T211)</f>
        <v>0</v>
      </c>
      <c r="AK211" s="4">
        <f>IF(OR($B211 &lt; E$231, $B211 &gt; E$234), 0, E211-U211)</f>
        <v>0</v>
      </c>
      <c r="AL211" s="4">
        <f>IF(OR($B211 &lt; F$231, $B211 &gt; F$234), 0, F211-V211)</f>
        <v>0</v>
      </c>
      <c r="AM211" s="4">
        <f>IF(OR($B211 &lt; G$231, $B211 &gt; G$234), 0, G211-W211)</f>
        <v>0</v>
      </c>
      <c r="AN211" s="4">
        <f>IF(OR($B211 &lt; H$231, $B211 &gt; H$234), 0, H211-X211)</f>
        <v>0</v>
      </c>
      <c r="AO211" s="4">
        <f>IF(OR($B211 &lt; I$231, $B211 &gt; I$234), 0, I211-Y211)</f>
        <v>0</v>
      </c>
      <c r="AP211" s="4">
        <f>IF(OR($B211 &lt; J$231, $B211 &gt; J$234), 0, J211-Z211)</f>
        <v>0</v>
      </c>
      <c r="AQ211" s="4">
        <f>IF(OR($B211 &lt; K$231, $B211 &gt; K$234), 0, K211-AA211)</f>
        <v>0</v>
      </c>
      <c r="AR211" s="4">
        <f>IF(OR($B211 &lt; L$231, $B211 &gt; L$234), 0, L211-AB211)</f>
        <v>0</v>
      </c>
      <c r="AS211" s="4">
        <f>IF(OR($B211 &lt; M$231, $B211 &gt; M$234), 0, M211-AC211)</f>
        <v>0</v>
      </c>
      <c r="AT211" s="4">
        <f>IF(OR($B211 &lt; N$231, $B211 &gt; N$234), 0, N211-AD211)</f>
        <v>0</v>
      </c>
      <c r="AU211" s="4">
        <f>IF(OR($B211 &lt; O$231, $B211 &gt; O$234), 0, O211-AE211)</f>
        <v>0</v>
      </c>
      <c r="AV211" s="4">
        <f t="shared" si="179"/>
        <v>0</v>
      </c>
      <c r="AW211" s="4">
        <f t="shared" si="179"/>
        <v>0</v>
      </c>
      <c r="AY211" s="2">
        <f t="shared" si="167"/>
        <v>37.816300928607191</v>
      </c>
      <c r="AZ211" s="2" t="e">
        <f t="shared" si="167"/>
        <v>#N/A</v>
      </c>
      <c r="BA211" s="2" t="e">
        <f t="shared" si="167"/>
        <v>#N/A</v>
      </c>
      <c r="BB211" s="2" t="e">
        <f t="shared" si="167"/>
        <v>#N/A</v>
      </c>
      <c r="BC211" s="2" t="e">
        <f t="shared" si="167"/>
        <v>#N/A</v>
      </c>
      <c r="BD211" s="2" t="e">
        <f t="shared" si="167"/>
        <v>#N/A</v>
      </c>
      <c r="BE211" s="2" t="e">
        <f t="shared" si="167"/>
        <v>#N/A</v>
      </c>
      <c r="BF211" s="2" t="e">
        <f t="shared" si="167"/>
        <v>#N/A</v>
      </c>
      <c r="BG211" s="2" t="e">
        <f t="shared" si="167"/>
        <v>#N/A</v>
      </c>
      <c r="BH211" s="2" t="e">
        <f t="shared" si="167"/>
        <v>#N/A</v>
      </c>
      <c r="BI211" s="2" t="e">
        <f t="shared" si="167"/>
        <v>#N/A</v>
      </c>
      <c r="BJ211" s="2" t="e">
        <f t="shared" si="167"/>
        <v>#N/A</v>
      </c>
      <c r="BK211" s="2" t="e">
        <f t="shared" si="167"/>
        <v>#N/A</v>
      </c>
      <c r="BL211" s="2" t="e">
        <f t="shared" si="167"/>
        <v>#N/A</v>
      </c>
      <c r="BM211" s="2" t="e">
        <f t="shared" si="167"/>
        <v>#N/A</v>
      </c>
      <c r="BO211" s="2" t="str">
        <f t="shared" si="168"/>
        <v/>
      </c>
      <c r="BP211" s="2" t="str">
        <f t="shared" si="168"/>
        <v/>
      </c>
      <c r="BQ211" s="2" t="str">
        <f t="shared" si="168"/>
        <v/>
      </c>
      <c r="BR211" s="2" t="str">
        <f t="shared" si="168"/>
        <v/>
      </c>
      <c r="BS211" s="2" t="str">
        <f t="shared" si="168"/>
        <v/>
      </c>
      <c r="BT211" s="2" t="str">
        <f t="shared" si="168"/>
        <v/>
      </c>
      <c r="BU211" s="2" t="str">
        <f t="shared" si="168"/>
        <v/>
      </c>
      <c r="BV211" s="2" t="str">
        <f t="shared" si="168"/>
        <v/>
      </c>
      <c r="BW211" s="2" t="str">
        <f t="shared" si="168"/>
        <v/>
      </c>
      <c r="BX211" s="2" t="str">
        <f t="shared" si="168"/>
        <v/>
      </c>
      <c r="BY211" s="2" t="str">
        <f t="shared" si="168"/>
        <v/>
      </c>
      <c r="BZ211" s="2" t="str">
        <f t="shared" si="168"/>
        <v/>
      </c>
      <c r="CA211" s="2" t="str">
        <f t="shared" si="168"/>
        <v/>
      </c>
      <c r="CB211" s="2" t="str">
        <f t="shared" si="168"/>
        <v/>
      </c>
      <c r="CC211" s="2" t="str">
        <f t="shared" si="168"/>
        <v/>
      </c>
      <c r="CE211" s="2" t="str">
        <f t="shared" si="169"/>
        <v/>
      </c>
      <c r="CF211" s="2" t="str">
        <f t="shared" si="169"/>
        <v/>
      </c>
      <c r="CG211" s="2" t="str">
        <f t="shared" si="169"/>
        <v/>
      </c>
      <c r="CH211" s="2" t="str">
        <f t="shared" si="169"/>
        <v/>
      </c>
      <c r="CI211" s="2" t="str">
        <f t="shared" si="169"/>
        <v/>
      </c>
      <c r="CJ211" s="2" t="str">
        <f t="shared" si="169"/>
        <v/>
      </c>
      <c r="CK211" s="2" t="str">
        <f t="shared" si="169"/>
        <v/>
      </c>
      <c r="CL211" s="2" t="str">
        <f t="shared" si="169"/>
        <v/>
      </c>
      <c r="CM211" s="2" t="str">
        <f t="shared" si="169"/>
        <v/>
      </c>
      <c r="CN211" s="2" t="str">
        <f t="shared" si="169"/>
        <v/>
      </c>
      <c r="CO211" s="2" t="str">
        <f t="shared" si="169"/>
        <v/>
      </c>
      <c r="CP211" s="2" t="str">
        <f t="shared" si="169"/>
        <v/>
      </c>
      <c r="CQ211" s="2" t="str">
        <f t="shared" si="169"/>
        <v/>
      </c>
      <c r="CR211" s="2" t="str">
        <f t="shared" si="169"/>
        <v/>
      </c>
      <c r="CS211" s="2" t="str">
        <f t="shared" si="169"/>
        <v/>
      </c>
      <c r="CU211" s="2">
        <f t="shared" si="170"/>
        <v>38.951999999999998</v>
      </c>
      <c r="CV211" s="2" t="str">
        <f t="shared" si="170"/>
        <v/>
      </c>
      <c r="CW211" s="2" t="str">
        <f t="shared" si="170"/>
        <v/>
      </c>
      <c r="CX211" s="2" t="str">
        <f t="shared" si="170"/>
        <v/>
      </c>
      <c r="CY211" s="2" t="str">
        <f t="shared" si="170"/>
        <v/>
      </c>
      <c r="CZ211" s="2" t="str">
        <f t="shared" si="170"/>
        <v/>
      </c>
      <c r="DA211" s="2" t="str">
        <f t="shared" si="170"/>
        <v/>
      </c>
      <c r="DB211" s="2" t="str">
        <f t="shared" si="170"/>
        <v/>
      </c>
      <c r="DC211" s="2" t="str">
        <f t="shared" si="170"/>
        <v/>
      </c>
      <c r="DD211" s="2" t="str">
        <f t="shared" si="170"/>
        <v/>
      </c>
      <c r="DE211" s="2" t="str">
        <f t="shared" si="170"/>
        <v/>
      </c>
      <c r="DF211" s="2" t="str">
        <f t="shared" si="170"/>
        <v/>
      </c>
      <c r="DG211" s="2" t="str">
        <f t="shared" si="170"/>
        <v/>
      </c>
      <c r="DH211" s="2" t="str">
        <f t="shared" si="170"/>
        <v/>
      </c>
      <c r="DI211" s="2" t="str">
        <f t="shared" si="170"/>
        <v/>
      </c>
      <c r="DK211" s="2">
        <f t="shared" si="176"/>
        <v>55.336006451612889</v>
      </c>
      <c r="DL211" s="2">
        <f t="shared" si="176"/>
        <v>73.944689516129031</v>
      </c>
      <c r="DM211" s="2">
        <f t="shared" si="176"/>
        <v>75.650566715542539</v>
      </c>
      <c r="DN211" s="2">
        <f t="shared" si="176"/>
        <v>74.417051319648067</v>
      </c>
      <c r="DO211" s="2">
        <f t="shared" si="176"/>
        <v>96.872101356304981</v>
      </c>
      <c r="DP211" s="2">
        <f t="shared" si="176"/>
        <v>83.289623682200158</v>
      </c>
      <c r="DQ211" s="2">
        <f t="shared" si="176"/>
        <v>87.246940615835769</v>
      </c>
      <c r="DR211" s="2">
        <f t="shared" si="176"/>
        <v>88.524726381461662</v>
      </c>
      <c r="DS211" s="2">
        <f t="shared" si="176"/>
        <v>66.867435483870963</v>
      </c>
      <c r="DT211" s="2">
        <f t="shared" si="176"/>
        <v>65.156796774193552</v>
      </c>
      <c r="DU211" s="2">
        <f t="shared" si="176"/>
        <v>71.06852688172043</v>
      </c>
      <c r="DV211" s="2">
        <f t="shared" si="176"/>
        <v>72.120954545454538</v>
      </c>
      <c r="DW211" s="2">
        <f t="shared" si="176"/>
        <v>86.994999108734405</v>
      </c>
      <c r="DX211" s="2">
        <f t="shared" si="176"/>
        <v>59.550939171122984</v>
      </c>
      <c r="DY211" s="2">
        <f t="shared" si="176"/>
        <v>52.228119211822666</v>
      </c>
      <c r="EA211" s="2">
        <f t="shared" si="164"/>
        <v>34.275094515181202</v>
      </c>
      <c r="EB211" s="2">
        <f t="shared" si="164"/>
        <v>36.50216354100445</v>
      </c>
      <c r="EC211" s="2">
        <f t="shared" si="164"/>
        <v>33.5805258166491</v>
      </c>
      <c r="ED211" s="2">
        <f t="shared" si="164"/>
        <v>31.649553473491768</v>
      </c>
      <c r="EE211" s="2">
        <f t="shared" si="164"/>
        <v>34.026084131409867</v>
      </c>
      <c r="EF211" s="2">
        <f t="shared" si="163"/>
        <v>22.506356583811346</v>
      </c>
      <c r="EG211" s="2">
        <f t="shared" si="163"/>
        <v>28.571504113345519</v>
      </c>
      <c r="EH211" s="2">
        <f t="shared" si="163"/>
        <v>26.205023352002065</v>
      </c>
      <c r="EI211" s="2">
        <f t="shared" si="163"/>
        <v>21.64324026309955</v>
      </c>
      <c r="EJ211" s="2">
        <f t="shared" si="163"/>
        <v>21.051646477623109</v>
      </c>
      <c r="EK211" s="2">
        <f t="shared" si="135"/>
        <v>22.633562013286987</v>
      </c>
      <c r="EL211" s="2">
        <f t="shared" si="130"/>
        <v>24.430329955385588</v>
      </c>
      <c r="EM211" s="2">
        <f t="shared" si="130"/>
        <v>33.002159251626466</v>
      </c>
      <c r="EN211" s="2">
        <f t="shared" si="130"/>
        <v>24.632460262429277</v>
      </c>
      <c r="EO211" s="2">
        <f t="shared" si="130"/>
        <v>29.036146512980487</v>
      </c>
      <c r="EQ211" s="2">
        <f t="shared" si="177"/>
        <v>37.816682682156319</v>
      </c>
      <c r="ER211" s="2">
        <f t="shared" si="177"/>
        <v>35.457837399264143</v>
      </c>
      <c r="ES211" s="2">
        <f t="shared" si="177"/>
        <v>33.569280301022843</v>
      </c>
      <c r="ET211" s="2">
        <f t="shared" si="177"/>
        <v>31.297526536521215</v>
      </c>
      <c r="EU211" s="2">
        <f t="shared" si="177"/>
        <v>32.876988028859671</v>
      </c>
      <c r="EV211" s="2">
        <f t="shared" si="177"/>
        <v>30.489442271569992</v>
      </c>
      <c r="EW211" s="2">
        <f t="shared" si="177"/>
        <v>32.734280284733785</v>
      </c>
      <c r="EX211" s="2">
        <f t="shared" si="177"/>
        <v>29.03889587209224</v>
      </c>
      <c r="EY211" s="2">
        <f t="shared" si="177"/>
        <v>24.541885786021751</v>
      </c>
      <c r="EZ211" s="2">
        <f t="shared" si="177"/>
        <v>24.081383127784392</v>
      </c>
      <c r="FA211" s="2">
        <f t="shared" si="177"/>
        <v>24.493151199206785</v>
      </c>
      <c r="FB211" s="2">
        <f t="shared" si="177"/>
        <v>26.901799100246151</v>
      </c>
      <c r="FC211" s="2">
        <f t="shared" si="177"/>
        <v>33.737847042071557</v>
      </c>
      <c r="FD211" s="2">
        <f t="shared" si="177"/>
        <v>28.834410864392403</v>
      </c>
      <c r="FE211" s="2">
        <f t="shared" si="177"/>
        <v>29.323543941048037</v>
      </c>
      <c r="FG211" s="2">
        <f t="shared" si="178"/>
        <v>0.99999999999984168</v>
      </c>
      <c r="FH211" s="2">
        <f t="shared" si="178"/>
        <v>0.99999999999985734</v>
      </c>
      <c r="FI211" s="2">
        <f t="shared" si="178"/>
        <v>0.99999999999986289</v>
      </c>
      <c r="FJ211" s="2">
        <f t="shared" si="178"/>
        <v>0.99999999999989608</v>
      </c>
      <c r="FK211" s="2">
        <f t="shared" si="178"/>
        <v>0.99999999999987688</v>
      </c>
      <c r="FL211" s="2">
        <f t="shared" si="178"/>
        <v>0.99999999999987432</v>
      </c>
      <c r="FM211" s="2">
        <f t="shared" si="178"/>
        <v>0.99999999999988964</v>
      </c>
      <c r="FN211" s="2">
        <f t="shared" si="178"/>
        <v>0.99999999999988054</v>
      </c>
      <c r="FO211" s="2">
        <f t="shared" si="178"/>
        <v>0.99999999999989486</v>
      </c>
      <c r="FP211" s="2">
        <f t="shared" si="178"/>
        <v>0.9999999999998983</v>
      </c>
      <c r="FQ211" s="2">
        <f t="shared" si="178"/>
        <v>0.99999999999988221</v>
      </c>
      <c r="FR211" s="2">
        <f t="shared" si="178"/>
        <v>0.99999999999985356</v>
      </c>
      <c r="FS211" s="2">
        <f t="shared" si="178"/>
        <v>0.9999999999978616</v>
      </c>
      <c r="FT211" s="2">
        <f t="shared" si="178"/>
        <v>0.99999999998052336</v>
      </c>
      <c r="FU211" s="2">
        <f t="shared" si="178"/>
        <v>0.99999999987928079</v>
      </c>
      <c r="FW211" s="2">
        <f t="shared" si="171"/>
        <v>0.9998922083724977</v>
      </c>
      <c r="FX211" s="2">
        <f t="shared" si="171"/>
        <v>0.99997944436648611</v>
      </c>
      <c r="FY211" s="2">
        <f t="shared" si="171"/>
        <v>0.99998078019374215</v>
      </c>
      <c r="FZ211" s="2">
        <f t="shared" si="171"/>
        <v>0.99998500753903619</v>
      </c>
      <c r="GA211" s="2">
        <f t="shared" si="171"/>
        <v>0.99998191026339001</v>
      </c>
      <c r="GB211" s="2">
        <f t="shared" si="171"/>
        <v>0.9999722296386172</v>
      </c>
      <c r="GC211" s="2">
        <f t="shared" si="171"/>
        <v>0.99998594255275797</v>
      </c>
      <c r="GD211" s="2">
        <f t="shared" si="171"/>
        <v>0.9999875771341572</v>
      </c>
      <c r="GE211" s="2">
        <f t="shared" si="171"/>
        <v>0.99998944075231433</v>
      </c>
      <c r="GF211" s="2">
        <f t="shared" si="171"/>
        <v>0.99998927571014362</v>
      </c>
      <c r="GG211" s="2">
        <f t="shared" si="171"/>
        <v>0.99998448165188858</v>
      </c>
      <c r="GH211" s="2">
        <f t="shared" si="171"/>
        <v>0.99997412734985436</v>
      </c>
      <c r="GI211" s="2">
        <f t="shared" si="171"/>
        <v>0.99992057039621207</v>
      </c>
      <c r="GJ211" s="2">
        <f t="shared" si="171"/>
        <v>0.99977342129334701</v>
      </c>
      <c r="GK211" s="2">
        <f t="shared" si="171"/>
        <v>0.99953724215716211</v>
      </c>
      <c r="GM211" s="107">
        <f t="shared" si="172"/>
        <v>0</v>
      </c>
      <c r="GN211" s="107">
        <f t="shared" si="172"/>
        <v>0</v>
      </c>
      <c r="GO211" s="107">
        <f t="shared" si="172"/>
        <v>0</v>
      </c>
      <c r="GP211" s="107">
        <f t="shared" si="172"/>
        <v>0</v>
      </c>
      <c r="GQ211" s="107">
        <f t="shared" si="172"/>
        <v>0</v>
      </c>
      <c r="GR211" s="107">
        <f t="shared" si="172"/>
        <v>0</v>
      </c>
      <c r="GS211" s="107">
        <f t="shared" si="172"/>
        <v>0</v>
      </c>
      <c r="GT211" s="107">
        <f t="shared" si="172"/>
        <v>0</v>
      </c>
      <c r="GU211" s="107">
        <f t="shared" si="172"/>
        <v>0</v>
      </c>
      <c r="GV211" s="107">
        <f t="shared" si="172"/>
        <v>0</v>
      </c>
      <c r="GW211" s="107">
        <f t="shared" si="172"/>
        <v>0</v>
      </c>
      <c r="GX211" s="107">
        <f t="shared" si="172"/>
        <v>0</v>
      </c>
      <c r="GY211" s="107">
        <f t="shared" si="172"/>
        <v>0</v>
      </c>
      <c r="GZ211" s="107">
        <f t="shared" si="172"/>
        <v>0</v>
      </c>
      <c r="HA211" s="107">
        <f t="shared" si="172"/>
        <v>0</v>
      </c>
      <c r="HC211" s="107">
        <f t="shared" si="132"/>
        <v>0</v>
      </c>
      <c r="HD211" s="107">
        <f t="shared" si="132"/>
        <v>0</v>
      </c>
      <c r="HE211" s="107">
        <f t="shared" si="132"/>
        <v>0</v>
      </c>
      <c r="HF211" s="107">
        <f t="shared" si="132"/>
        <v>0</v>
      </c>
      <c r="HG211" s="107">
        <f t="shared" si="132"/>
        <v>0</v>
      </c>
      <c r="HH211" s="107">
        <f t="shared" si="132"/>
        <v>0</v>
      </c>
      <c r="HI211" s="107">
        <f t="shared" si="166"/>
        <v>0</v>
      </c>
      <c r="HJ211" s="107">
        <f t="shared" si="166"/>
        <v>0</v>
      </c>
      <c r="HK211" s="107">
        <f t="shared" si="166"/>
        <v>0</v>
      </c>
      <c r="HL211" s="107">
        <f t="shared" si="166"/>
        <v>0</v>
      </c>
      <c r="HM211" s="107">
        <f t="shared" si="166"/>
        <v>0</v>
      </c>
      <c r="HN211" s="107">
        <f t="shared" si="166"/>
        <v>0</v>
      </c>
      <c r="HO211" s="107">
        <f t="shared" si="149"/>
        <v>0</v>
      </c>
      <c r="HP211" s="107">
        <f t="shared" si="149"/>
        <v>0</v>
      </c>
      <c r="HQ211" s="107">
        <f t="shared" si="149"/>
        <v>0</v>
      </c>
      <c r="HS211" s="107">
        <f t="shared" si="173"/>
        <v>9.4547838706364475E-96</v>
      </c>
      <c r="HT211" s="107">
        <f t="shared" si="173"/>
        <v>1.5578338528945227E-119</v>
      </c>
      <c r="HU211" s="107">
        <f t="shared" si="173"/>
        <v>9.2848788964151938E-126</v>
      </c>
      <c r="HV211" s="107">
        <f t="shared" si="173"/>
        <v>6.6082926366643535E-156</v>
      </c>
      <c r="HW211" s="107">
        <f t="shared" si="173"/>
        <v>1.9289709277657313E-154</v>
      </c>
      <c r="HX211" s="107">
        <f t="shared" si="173"/>
        <v>3.663833314132855E-142</v>
      </c>
      <c r="HY211" s="107">
        <f t="shared" si="173"/>
        <v>5.6864100580416824E-165</v>
      </c>
      <c r="HZ211" s="107">
        <f t="shared" si="173"/>
        <v>2.6141214922034402E-160</v>
      </c>
      <c r="IA211" s="107">
        <f t="shared" si="173"/>
        <v>2.1682849231736715E-179</v>
      </c>
      <c r="IB211" s="107">
        <f t="shared" si="173"/>
        <v>3.3694611235923384E-188</v>
      </c>
      <c r="IC211" s="107">
        <f t="shared" si="173"/>
        <v>1.2072261875100298E-180</v>
      </c>
      <c r="ID211" s="107">
        <f t="shared" si="173"/>
        <v>3.3059825481791137E-149</v>
      </c>
      <c r="IE211" s="107">
        <f t="shared" si="173"/>
        <v>3.1699098540172778E-140</v>
      </c>
      <c r="IF211" s="107">
        <f t="shared" si="173"/>
        <v>9.864215583885222E-140</v>
      </c>
      <c r="IG211" s="107">
        <f t="shared" si="173"/>
        <v>3.552973836094958E-170</v>
      </c>
      <c r="II211" s="107">
        <f t="shared" si="174"/>
        <v>8.8968880611820363E-28</v>
      </c>
      <c r="IJ211" s="107">
        <f t="shared" si="174"/>
        <v>4.7870306538119996E-43</v>
      </c>
      <c r="IK211" s="107">
        <f t="shared" si="174"/>
        <v>1.7880541230387718E-45</v>
      </c>
      <c r="IL211" s="107">
        <f t="shared" si="174"/>
        <v>1.6857089365041961E-56</v>
      </c>
      <c r="IM211" s="107">
        <f t="shared" si="174"/>
        <v>3.2686187968107555E-55</v>
      </c>
      <c r="IN211" s="107">
        <f t="shared" si="174"/>
        <v>6.3247323257936313E-49</v>
      </c>
      <c r="IO211" s="107">
        <f t="shared" si="174"/>
        <v>5.2381454852361872E-60</v>
      </c>
      <c r="IP211" s="107">
        <f t="shared" si="174"/>
        <v>4.4110220358388323E-59</v>
      </c>
      <c r="IQ211" s="107">
        <f t="shared" si="174"/>
        <v>1.9840881419598255E-66</v>
      </c>
      <c r="IR211" s="107">
        <f t="shared" si="174"/>
        <v>8.9584188188552923E-70</v>
      </c>
      <c r="IS211" s="107">
        <f t="shared" si="174"/>
        <v>5.0479047520886157E-65</v>
      </c>
      <c r="IT211" s="107">
        <f t="shared" si="174"/>
        <v>5.538145285481469E-52</v>
      </c>
      <c r="IU211" s="107">
        <f t="shared" si="174"/>
        <v>2.9916265954933247E-48</v>
      </c>
      <c r="IV211" s="107">
        <f t="shared" si="174"/>
        <v>3.8509656671055926E-46</v>
      </c>
      <c r="IW211" s="107">
        <f t="shared" si="174"/>
        <v>2.3399336877099207E-12</v>
      </c>
      <c r="IY211" s="107">
        <f t="shared" si="175"/>
        <v>8.8968880611820363E-28</v>
      </c>
      <c r="IZ211" s="107">
        <f t="shared" si="175"/>
        <v>4.7870306538119996E-43</v>
      </c>
      <c r="JA211" s="107">
        <f t="shared" si="175"/>
        <v>1.7880541230387718E-45</v>
      </c>
      <c r="JB211" s="107">
        <f t="shared" si="175"/>
        <v>1.6857089365041961E-56</v>
      </c>
      <c r="JC211" s="107">
        <f t="shared" si="175"/>
        <v>3.2686187968107555E-55</v>
      </c>
      <c r="JD211" s="107">
        <f t="shared" si="175"/>
        <v>6.3247323257936313E-49</v>
      </c>
      <c r="JE211" s="107">
        <f t="shared" si="175"/>
        <v>5.2381454852361872E-60</v>
      </c>
      <c r="JF211" s="107">
        <f t="shared" si="175"/>
        <v>4.4110220358388323E-59</v>
      </c>
      <c r="JG211" s="107">
        <f t="shared" si="175"/>
        <v>1.9840881419598255E-66</v>
      </c>
      <c r="JH211" s="107">
        <f t="shared" si="175"/>
        <v>8.9584188188552923E-70</v>
      </c>
      <c r="JI211" s="107">
        <f t="shared" si="175"/>
        <v>5.0479047520886157E-65</v>
      </c>
      <c r="JJ211" s="107">
        <f t="shared" si="175"/>
        <v>5.538145285481469E-52</v>
      </c>
      <c r="JK211" s="107">
        <f t="shared" si="175"/>
        <v>2.9916265954933247E-48</v>
      </c>
      <c r="JL211" s="107">
        <f t="shared" si="175"/>
        <v>3.8509656671055926E-46</v>
      </c>
      <c r="JM211" s="107">
        <f t="shared" si="175"/>
        <v>2.3399336877099207E-12</v>
      </c>
    </row>
    <row r="212" spans="2:273" x14ac:dyDescent="0.25">
      <c r="B212" s="2">
        <v>184</v>
      </c>
      <c r="C212" s="37">
        <v>38.031999999999996</v>
      </c>
      <c r="D212" s="37">
        <v>34.917999999999999</v>
      </c>
      <c r="E212" s="37">
        <v>37.197000000000003</v>
      </c>
      <c r="F212" s="37">
        <v>30.164000000000001</v>
      </c>
      <c r="G212" s="37">
        <v>35.15</v>
      </c>
      <c r="H212" s="37">
        <v>34.15</v>
      </c>
      <c r="I212" s="37">
        <v>34.966999999999999</v>
      </c>
      <c r="J212" s="37">
        <v>28.867000000000001</v>
      </c>
      <c r="K212" s="37">
        <v>26.949000000000002</v>
      </c>
      <c r="L212" s="37">
        <v>25.356000000000002</v>
      </c>
      <c r="M212" s="37">
        <v>24.78</v>
      </c>
      <c r="N212" s="37">
        <v>27.067</v>
      </c>
      <c r="O212" s="37">
        <v>35.200000000000003</v>
      </c>
      <c r="P212" s="37">
        <v>30.233000000000001</v>
      </c>
      <c r="Q212" s="37">
        <v>29.667000000000002</v>
      </c>
      <c r="S212" s="4">
        <f>AY212 + (C$3 * _xlfn.NORM.DIST($B212, C$7, ABS(C$11), FALSE) * _xlfn.NORM.DIST(($B212 - C$7)*C$15, 0, ABS(C$11), TRUE) * 2)
               + (C$4 * _xlfn.NORM.DIST($B212, C$8, ABS(C$12), FALSE) * _xlfn.NORM.DIST(($B212 - C$8)*C$16, 0, ABS(C$12), TRUE) * 2)
               + (C$5 * _xlfn.NORM.DIST($B212, C$9, ABS(C$13), FALSE) * _xlfn.NORM.DIST(($B212 - C$9)*C$17, 0, ABS(C$13), TRUE) * 2)
               + (C$6 * _xlfn.NORM.DIST($B212, C$10, ABS(C$14), FALSE) * _xlfn.NORM.DIST(($B212 - C$10)*C$18, 0, ABS(C$14), TRUE) * 2)</f>
        <v>37.784184953706905</v>
      </c>
      <c r="T212" s="4" t="e">
        <f>AZ212 + (D$3 * _xlfn.NORM.DIST($B212, D$7, ABS(D$11), FALSE) * _xlfn.NORM.DIST(($B212 - D$7)*D$15, 0, ABS(D$11), TRUE) * 2)
               + (D$4 * _xlfn.NORM.DIST($B212, D$8, ABS(D$12), FALSE) * _xlfn.NORM.DIST(($B212 - D$8)*D$16, 0, ABS(D$12), TRUE) * 2)
               + (D$5 * _xlfn.NORM.DIST($B212, D$9, ABS(D$13), FALSE) * _xlfn.NORM.DIST(($B212 - D$9)*D$17, 0, ABS(D$13), TRUE) * 2)
               + (D$6 * _xlfn.NORM.DIST($B212, D$10, ABS(D$14), FALSE) * _xlfn.NORM.DIST(($B212 - D$10)*D$18, 0, ABS(D$14), TRUE) * 2)</f>
        <v>#N/A</v>
      </c>
      <c r="U212" s="4" t="e">
        <f>BA212 + (E$3 * _xlfn.NORM.DIST($B212, E$7, ABS(E$11), FALSE) * _xlfn.NORM.DIST(($B212 - E$7)*E$15, 0, ABS(E$11), TRUE) * 2)
               + (E$4 * _xlfn.NORM.DIST($B212, E$8, ABS(E$12), FALSE) * _xlfn.NORM.DIST(($B212 - E$8)*E$16, 0, ABS(E$12), TRUE) * 2)
               + (E$5 * _xlfn.NORM.DIST($B212, E$9, ABS(E$13), FALSE) * _xlfn.NORM.DIST(($B212 - E$9)*E$17, 0, ABS(E$13), TRUE) * 2)
               + (E$6 * _xlfn.NORM.DIST($B212, E$10, ABS(E$14), FALSE) * _xlfn.NORM.DIST(($B212 - E$10)*E$18, 0, ABS(E$14), TRUE) * 2)</f>
        <v>#N/A</v>
      </c>
      <c r="V212" s="4" t="e">
        <f>BB212 + (F$3 * _xlfn.NORM.DIST($B212, F$7, ABS(F$11), FALSE) * _xlfn.NORM.DIST(($B212 - F$7)*F$15, 0, ABS(F$11), TRUE) * 2)
               + (F$4 * _xlfn.NORM.DIST($B212, F$8, ABS(F$12), FALSE) * _xlfn.NORM.DIST(($B212 - F$8)*F$16, 0, ABS(F$12), TRUE) * 2)
               + (F$5 * _xlfn.NORM.DIST($B212, F$9, ABS(F$13), FALSE) * _xlfn.NORM.DIST(($B212 - F$9)*F$17, 0, ABS(F$13), TRUE) * 2)
               + (F$6 * _xlfn.NORM.DIST($B212, F$10, ABS(F$14), FALSE) * _xlfn.NORM.DIST(($B212 - F$10)*F$18, 0, ABS(F$14), TRUE) * 2)</f>
        <v>#N/A</v>
      </c>
      <c r="W212" s="4" t="e">
        <f>BC212 + (G$3 * _xlfn.NORM.DIST($B212, G$7, ABS(G$11), FALSE) * _xlfn.NORM.DIST(($B212 - G$7)*G$15, 0, ABS(G$11), TRUE) * 2)
               + (G$4 * _xlfn.NORM.DIST($B212, G$8, ABS(G$12), FALSE) * _xlfn.NORM.DIST(($B212 - G$8)*G$16, 0, ABS(G$12), TRUE) * 2)
               + (G$5 * _xlfn.NORM.DIST($B212, G$9, ABS(G$13), FALSE) * _xlfn.NORM.DIST(($B212 - G$9)*G$17, 0, ABS(G$13), TRUE) * 2)
               + (G$6 * _xlfn.NORM.DIST($B212, G$10, ABS(G$14), FALSE) * _xlfn.NORM.DIST(($B212 - G$10)*G$18, 0, ABS(G$14), TRUE) * 2)</f>
        <v>#N/A</v>
      </c>
      <c r="X212" s="4" t="e">
        <f>BD212 + (H$3 * _xlfn.NORM.DIST($B212, H$7, ABS(H$11), FALSE) * _xlfn.NORM.DIST(($B212 - H$7)*H$15, 0, ABS(H$11), TRUE) * 2)
               + (H$4 * _xlfn.NORM.DIST($B212, H$8, ABS(H$12), FALSE) * _xlfn.NORM.DIST(($B212 - H$8)*H$16, 0, ABS(H$12), TRUE) * 2)
               + (H$5 * _xlfn.NORM.DIST($B212, H$9, ABS(H$13), FALSE) * _xlfn.NORM.DIST(($B212 - H$9)*H$17, 0, ABS(H$13), TRUE) * 2)
               + (H$6 * _xlfn.NORM.DIST($B212, H$10, ABS(H$14), FALSE) * _xlfn.NORM.DIST(($B212 - H$10)*H$18, 0, ABS(H$14), TRUE) * 2)</f>
        <v>#N/A</v>
      </c>
      <c r="Y212" s="4" t="e">
        <f>BE212 + (I$3 * _xlfn.NORM.DIST($B212, I$7, ABS(I$11), FALSE) * _xlfn.NORM.DIST(($B212 - I$7)*I$15, 0, ABS(I$11), TRUE) * 2)
               + (I$4 * _xlfn.NORM.DIST($B212, I$8, ABS(I$12), FALSE) * _xlfn.NORM.DIST(($B212 - I$8)*I$16, 0, ABS(I$12), TRUE) * 2)
               + (I$5 * _xlfn.NORM.DIST($B212, I$9, ABS(I$13), FALSE) * _xlfn.NORM.DIST(($B212 - I$9)*I$17, 0, ABS(I$13), TRUE) * 2)
               + (I$6 * _xlfn.NORM.DIST($B212, I$10, ABS(I$14), FALSE) * _xlfn.NORM.DIST(($B212 - I$10)*I$18, 0, ABS(I$14), TRUE) * 2)</f>
        <v>#N/A</v>
      </c>
      <c r="Z212" s="4" t="e">
        <f>BF212 + (J$3 * _xlfn.NORM.DIST($B212, J$7, ABS(J$11), FALSE) * _xlfn.NORM.DIST(($B212 - J$7)*J$15, 0, ABS(J$11), TRUE) * 2)
               + (J$4 * _xlfn.NORM.DIST($B212, J$8, ABS(J$12), FALSE) * _xlfn.NORM.DIST(($B212 - J$8)*J$16, 0, ABS(J$12), TRUE) * 2)
               + (J$5 * _xlfn.NORM.DIST($B212, J$9, ABS(J$13), FALSE) * _xlfn.NORM.DIST(($B212 - J$9)*J$17, 0, ABS(J$13), TRUE) * 2)
               + (J$6 * _xlfn.NORM.DIST($B212, J$10, ABS(J$14), FALSE) * _xlfn.NORM.DIST(($B212 - J$10)*J$18, 0, ABS(J$14), TRUE) * 2)</f>
        <v>#N/A</v>
      </c>
      <c r="AA212" s="4" t="e">
        <f>BG212 + (K$3 * _xlfn.NORM.DIST($B212, K$7, ABS(K$11), FALSE) * _xlfn.NORM.DIST(($B212 - K$7)*K$15, 0, ABS(K$11), TRUE) * 2)
               + (K$4 * _xlfn.NORM.DIST($B212, K$8, ABS(K$12), FALSE) * _xlfn.NORM.DIST(($B212 - K$8)*K$16, 0, ABS(K$12), TRUE) * 2)
               + (K$5 * _xlfn.NORM.DIST($B212, K$9, ABS(K$13), FALSE) * _xlfn.NORM.DIST(($B212 - K$9)*K$17, 0, ABS(K$13), TRUE) * 2)
               + (K$6 * _xlfn.NORM.DIST($B212, K$10, ABS(K$14), FALSE) * _xlfn.NORM.DIST(($B212 - K$10)*K$18, 0, ABS(K$14), TRUE) * 2)</f>
        <v>#N/A</v>
      </c>
      <c r="AB212" s="4" t="e">
        <f>BH212 + (L$3 * _xlfn.NORM.DIST($B212, L$7, ABS(L$11), FALSE) * _xlfn.NORM.DIST(($B212 - L$7)*L$15, 0, ABS(L$11), TRUE) * 2)
               + (L$4 * _xlfn.NORM.DIST($B212, L$8, ABS(L$12), FALSE) * _xlfn.NORM.DIST(($B212 - L$8)*L$16, 0, ABS(L$12), TRUE) * 2)
               + (L$5 * _xlfn.NORM.DIST($B212, L$9, ABS(L$13), FALSE) * _xlfn.NORM.DIST(($B212 - L$9)*L$17, 0, ABS(L$13), TRUE) * 2)
               + (L$6 * _xlfn.NORM.DIST($B212, L$10, ABS(L$14), FALSE) * _xlfn.NORM.DIST(($B212 - L$10)*L$18, 0, ABS(L$14), TRUE) * 2)</f>
        <v>#N/A</v>
      </c>
      <c r="AC212" s="4" t="e">
        <f>BI212 + (M$3 * _xlfn.NORM.DIST($B212, M$7, ABS(M$11), FALSE) * _xlfn.NORM.DIST(($B212 - M$7)*M$15, 0, ABS(M$11), TRUE) * 2)
               + (M$4 * _xlfn.NORM.DIST($B212, M$8, ABS(M$12), FALSE) * _xlfn.NORM.DIST(($B212 - M$8)*M$16, 0, ABS(M$12), TRUE) * 2)
               + (M$5 * _xlfn.NORM.DIST($B212, M$9, ABS(M$13), FALSE) * _xlfn.NORM.DIST(($B212 - M$9)*M$17, 0, ABS(M$13), TRUE) * 2)
               + (M$6 * _xlfn.NORM.DIST($B212, M$10, ABS(M$14), FALSE) * _xlfn.NORM.DIST(($B212 - M$10)*M$18, 0, ABS(M$14), TRUE) * 2)</f>
        <v>#N/A</v>
      </c>
      <c r="AD212" s="4" t="e">
        <f>BJ212 + (N$3 * _xlfn.NORM.DIST($B212, N$7, ABS(N$11), FALSE) * _xlfn.NORM.DIST(($B212 - N$7)*N$15, 0, ABS(N$11), TRUE) * 2)
               + (N$4 * _xlfn.NORM.DIST($B212, N$8, ABS(N$12), FALSE) * _xlfn.NORM.DIST(($B212 - N$8)*N$16, 0, ABS(N$12), TRUE) * 2)
               + (N$5 * _xlfn.NORM.DIST($B212, N$9, ABS(N$13), FALSE) * _xlfn.NORM.DIST(($B212 - N$9)*N$17, 0, ABS(N$13), TRUE) * 2)
               + (N$6 * _xlfn.NORM.DIST($B212, N$10, ABS(N$14), FALSE) * _xlfn.NORM.DIST(($B212 - N$10)*N$18, 0, ABS(N$14), TRUE) * 2)</f>
        <v>#N/A</v>
      </c>
      <c r="AE212" s="4" t="e">
        <f>BK212 + (O$3 * _xlfn.NORM.DIST($B212, O$7, ABS(O$11), FALSE) * _xlfn.NORM.DIST(($B212 - O$7)*O$15, 0, ABS(O$11), TRUE) * 2)
               + (O$4 * _xlfn.NORM.DIST($B212, O$8, ABS(O$12), FALSE) * _xlfn.NORM.DIST(($B212 - O$8)*O$16, 0, ABS(O$12), TRUE) * 2)
               + (O$5 * _xlfn.NORM.DIST($B212, O$9, ABS(O$13), FALSE) * _xlfn.NORM.DIST(($B212 - O$9)*O$17, 0, ABS(O$13), TRUE) * 2)
               + (O$6 * _xlfn.NORM.DIST($B212, O$10, ABS(O$14), FALSE) * _xlfn.NORM.DIST(($B212 - O$10)*O$18, 0, ABS(O$14), TRUE) * 2)</f>
        <v>#N/A</v>
      </c>
      <c r="AF212" s="4" t="e">
        <f t="shared" si="133"/>
        <v>#N/A</v>
      </c>
      <c r="AG212" s="4" t="e">
        <f t="shared" si="133"/>
        <v>#N/A</v>
      </c>
      <c r="AI212" s="4">
        <f>IF(OR($B212 &lt; C$231, $B212 &gt; C$234), 0, C212-S212)</f>
        <v>0.24781504629309126</v>
      </c>
      <c r="AJ212" s="4">
        <f>IF(OR($B212 &lt; D$231, $B212 &gt; D$234), 0, D212-T212)</f>
        <v>0</v>
      </c>
      <c r="AK212" s="4">
        <f>IF(OR($B212 &lt; E$231, $B212 &gt; E$234), 0, E212-U212)</f>
        <v>0</v>
      </c>
      <c r="AL212" s="4">
        <f>IF(OR($B212 &lt; F$231, $B212 &gt; F$234), 0, F212-V212)</f>
        <v>0</v>
      </c>
      <c r="AM212" s="4">
        <f>IF(OR($B212 &lt; G$231, $B212 &gt; G$234), 0, G212-W212)</f>
        <v>0</v>
      </c>
      <c r="AN212" s="4">
        <f>IF(OR($B212 &lt; H$231, $B212 &gt; H$234), 0, H212-X212)</f>
        <v>0</v>
      </c>
      <c r="AO212" s="4">
        <f>IF(OR($B212 &lt; I$231, $B212 &gt; I$234), 0, I212-Y212)</f>
        <v>0</v>
      </c>
      <c r="AP212" s="4">
        <f>IF(OR($B212 &lt; J$231, $B212 &gt; J$234), 0, J212-Z212)</f>
        <v>0</v>
      </c>
      <c r="AQ212" s="4">
        <f>IF(OR($B212 &lt; K$231, $B212 &gt; K$234), 0, K212-AA212)</f>
        <v>0</v>
      </c>
      <c r="AR212" s="4">
        <f>IF(OR($B212 &lt; L$231, $B212 &gt; L$234), 0, L212-AB212)</f>
        <v>0</v>
      </c>
      <c r="AS212" s="4">
        <f>IF(OR($B212 &lt; M$231, $B212 &gt; M$234), 0, M212-AC212)</f>
        <v>0</v>
      </c>
      <c r="AT212" s="4">
        <f>IF(OR($B212 &lt; N$231, $B212 &gt; N$234), 0, N212-AD212)</f>
        <v>0</v>
      </c>
      <c r="AU212" s="4">
        <f>IF(OR($B212 &lt; O$231, $B212 &gt; O$234), 0, O212-AE212)</f>
        <v>0</v>
      </c>
      <c r="AV212" s="4">
        <f t="shared" si="179"/>
        <v>0</v>
      </c>
      <c r="AW212" s="4">
        <f t="shared" si="179"/>
        <v>0</v>
      </c>
      <c r="AY212" s="2">
        <f t="shared" si="167"/>
        <v>37.784184953706905</v>
      </c>
      <c r="AZ212" s="2" t="e">
        <f t="shared" si="167"/>
        <v>#N/A</v>
      </c>
      <c r="BA212" s="2" t="e">
        <f t="shared" si="167"/>
        <v>#N/A</v>
      </c>
      <c r="BB212" s="2" t="e">
        <f t="shared" si="167"/>
        <v>#N/A</v>
      </c>
      <c r="BC212" s="2" t="e">
        <f t="shared" si="167"/>
        <v>#N/A</v>
      </c>
      <c r="BD212" s="2" t="e">
        <f t="shared" si="167"/>
        <v>#N/A</v>
      </c>
      <c r="BE212" s="2" t="e">
        <f t="shared" si="167"/>
        <v>#N/A</v>
      </c>
      <c r="BF212" s="2" t="e">
        <f t="shared" si="167"/>
        <v>#N/A</v>
      </c>
      <c r="BG212" s="2" t="e">
        <f t="shared" si="167"/>
        <v>#N/A</v>
      </c>
      <c r="BH212" s="2" t="e">
        <f t="shared" si="167"/>
        <v>#N/A</v>
      </c>
      <c r="BI212" s="2" t="e">
        <f t="shared" si="167"/>
        <v>#N/A</v>
      </c>
      <c r="BJ212" s="2" t="e">
        <f t="shared" si="167"/>
        <v>#N/A</v>
      </c>
      <c r="BK212" s="2" t="e">
        <f t="shared" si="167"/>
        <v>#N/A</v>
      </c>
      <c r="BL212" s="2" t="e">
        <f t="shared" si="167"/>
        <v>#N/A</v>
      </c>
      <c r="BM212" s="2" t="e">
        <f t="shared" si="167"/>
        <v>#N/A</v>
      </c>
      <c r="BO212" s="2" t="str">
        <f t="shared" si="168"/>
        <v/>
      </c>
      <c r="BP212" s="2" t="str">
        <f t="shared" si="168"/>
        <v/>
      </c>
      <c r="BQ212" s="2" t="str">
        <f t="shared" si="168"/>
        <v/>
      </c>
      <c r="BR212" s="2" t="str">
        <f t="shared" si="168"/>
        <v/>
      </c>
      <c r="BS212" s="2" t="str">
        <f t="shared" si="168"/>
        <v/>
      </c>
      <c r="BT212" s="2" t="str">
        <f t="shared" si="168"/>
        <v/>
      </c>
      <c r="BU212" s="2" t="str">
        <f t="shared" si="168"/>
        <v/>
      </c>
      <c r="BV212" s="2" t="str">
        <f t="shared" si="168"/>
        <v/>
      </c>
      <c r="BW212" s="2" t="str">
        <f t="shared" si="168"/>
        <v/>
      </c>
      <c r="BX212" s="2" t="str">
        <f t="shared" si="168"/>
        <v/>
      </c>
      <c r="BY212" s="2" t="str">
        <f t="shared" si="168"/>
        <v/>
      </c>
      <c r="BZ212" s="2" t="str">
        <f t="shared" si="168"/>
        <v/>
      </c>
      <c r="CA212" s="2" t="str">
        <f t="shared" si="168"/>
        <v/>
      </c>
      <c r="CB212" s="2" t="str">
        <f t="shared" si="168"/>
        <v/>
      </c>
      <c r="CC212" s="2" t="str">
        <f t="shared" si="168"/>
        <v/>
      </c>
      <c r="CE212" s="2" t="str">
        <f t="shared" si="169"/>
        <v/>
      </c>
      <c r="CF212" s="2" t="str">
        <f t="shared" si="169"/>
        <v/>
      </c>
      <c r="CG212" s="2" t="str">
        <f t="shared" si="169"/>
        <v/>
      </c>
      <c r="CH212" s="2" t="str">
        <f t="shared" si="169"/>
        <v/>
      </c>
      <c r="CI212" s="2" t="str">
        <f t="shared" si="169"/>
        <v/>
      </c>
      <c r="CJ212" s="2" t="str">
        <f t="shared" si="169"/>
        <v/>
      </c>
      <c r="CK212" s="2" t="str">
        <f t="shared" si="169"/>
        <v/>
      </c>
      <c r="CL212" s="2" t="str">
        <f t="shared" si="169"/>
        <v/>
      </c>
      <c r="CM212" s="2" t="str">
        <f t="shared" si="169"/>
        <v/>
      </c>
      <c r="CN212" s="2" t="str">
        <f t="shared" si="169"/>
        <v/>
      </c>
      <c r="CO212" s="2" t="str">
        <f t="shared" si="169"/>
        <v/>
      </c>
      <c r="CP212" s="2" t="str">
        <f t="shared" si="169"/>
        <v/>
      </c>
      <c r="CQ212" s="2" t="str">
        <f t="shared" si="169"/>
        <v/>
      </c>
      <c r="CR212" s="2" t="str">
        <f t="shared" si="169"/>
        <v/>
      </c>
      <c r="CS212" s="2" t="str">
        <f t="shared" si="169"/>
        <v/>
      </c>
      <c r="CU212" s="2">
        <f t="shared" si="170"/>
        <v>38.031999999999996</v>
      </c>
      <c r="CV212" s="2" t="str">
        <f t="shared" si="170"/>
        <v/>
      </c>
      <c r="CW212" s="2" t="str">
        <f t="shared" si="170"/>
        <v/>
      </c>
      <c r="CX212" s="2" t="str">
        <f t="shared" si="170"/>
        <v/>
      </c>
      <c r="CY212" s="2" t="str">
        <f t="shared" si="170"/>
        <v/>
      </c>
      <c r="CZ212" s="2" t="str">
        <f t="shared" si="170"/>
        <v/>
      </c>
      <c r="DA212" s="2" t="str">
        <f t="shared" si="170"/>
        <v/>
      </c>
      <c r="DB212" s="2" t="str">
        <f t="shared" si="170"/>
        <v/>
      </c>
      <c r="DC212" s="2" t="str">
        <f t="shared" si="170"/>
        <v/>
      </c>
      <c r="DD212" s="2" t="str">
        <f t="shared" si="170"/>
        <v/>
      </c>
      <c r="DE212" s="2" t="str">
        <f t="shared" si="170"/>
        <v/>
      </c>
      <c r="DF212" s="2" t="str">
        <f t="shared" si="170"/>
        <v/>
      </c>
      <c r="DG212" s="2" t="str">
        <f t="shared" si="170"/>
        <v/>
      </c>
      <c r="DH212" s="2" t="str">
        <f t="shared" si="170"/>
        <v/>
      </c>
      <c r="DI212" s="2" t="str">
        <f t="shared" si="170"/>
        <v/>
      </c>
      <c r="DK212" s="2">
        <f t="shared" si="176"/>
        <v>55.33971693548385</v>
      </c>
      <c r="DL212" s="2">
        <f t="shared" si="176"/>
        <v>74.052397177419351</v>
      </c>
      <c r="DM212" s="2">
        <f t="shared" si="176"/>
        <v>75.759273643695025</v>
      </c>
      <c r="DN212" s="2">
        <f t="shared" si="176"/>
        <v>74.535100989736051</v>
      </c>
      <c r="DO212" s="2">
        <f t="shared" si="176"/>
        <v>97.109181085043986</v>
      </c>
      <c r="DP212" s="2">
        <f t="shared" si="176"/>
        <v>83.413423223834997</v>
      </c>
      <c r="DQ212" s="2">
        <f t="shared" si="176"/>
        <v>87.415527492668602</v>
      </c>
      <c r="DR212" s="2">
        <f t="shared" si="176"/>
        <v>88.706094028520482</v>
      </c>
      <c r="DS212" s="2">
        <f t="shared" si="176"/>
        <v>66.936761290322579</v>
      </c>
      <c r="DT212" s="2">
        <f t="shared" si="176"/>
        <v>65.229326612903222</v>
      </c>
      <c r="DU212" s="2">
        <f t="shared" si="176"/>
        <v>71.176584946236559</v>
      </c>
      <c r="DV212" s="2">
        <f t="shared" si="176"/>
        <v>72.214181818181814</v>
      </c>
      <c r="DW212" s="2">
        <f t="shared" si="176"/>
        <v>87.124684937611406</v>
      </c>
      <c r="DX212" s="2">
        <f t="shared" si="176"/>
        <v>59.556235628342236</v>
      </c>
      <c r="DY212" s="2">
        <f t="shared" si="176"/>
        <v>52.208245320197051</v>
      </c>
      <c r="EA212" s="2">
        <f t="shared" si="164"/>
        <v>34.199404505386887</v>
      </c>
      <c r="EB212" s="2">
        <f t="shared" si="164"/>
        <v>36.438404481881754</v>
      </c>
      <c r="EC212" s="2">
        <f t="shared" si="164"/>
        <v>33.457328240252892</v>
      </c>
      <c r="ED212" s="2">
        <f t="shared" si="164"/>
        <v>31.539537505712975</v>
      </c>
      <c r="EE212" s="2">
        <f t="shared" si="164"/>
        <v>33.88937236836788</v>
      </c>
      <c r="EF212" s="2">
        <f t="shared" si="163"/>
        <v>22.212186819630332</v>
      </c>
      <c r="EG212" s="2">
        <f t="shared" si="163"/>
        <v>28.332784135054844</v>
      </c>
      <c r="EH212" s="2">
        <f t="shared" si="163"/>
        <v>25.996807840865202</v>
      </c>
      <c r="EI212" s="2">
        <f t="shared" si="163"/>
        <v>21.454863942058978</v>
      </c>
      <c r="EJ212" s="2">
        <f t="shared" si="163"/>
        <v>20.858012262916951</v>
      </c>
      <c r="EK212" s="2">
        <f t="shared" si="135"/>
        <v>22.47455283998416</v>
      </c>
      <c r="EL212" s="2">
        <f t="shared" si="135"/>
        <v>24.237785723390687</v>
      </c>
      <c r="EM212" s="2">
        <f t="shared" si="135"/>
        <v>32.807946983472746</v>
      </c>
      <c r="EN212" s="2">
        <f t="shared" si="135"/>
        <v>24.408397953533168</v>
      </c>
      <c r="EO212" s="2">
        <f t="shared" si="135"/>
        <v>28.864355258287951</v>
      </c>
      <c r="EQ212" s="2">
        <f t="shared" si="177"/>
        <v>37.78449192262498</v>
      </c>
      <c r="ER212" s="2">
        <f t="shared" si="177"/>
        <v>35.386238144931902</v>
      </c>
      <c r="ES212" s="2">
        <f t="shared" si="177"/>
        <v>33.446938152525306</v>
      </c>
      <c r="ET212" s="2">
        <f t="shared" si="177"/>
        <v>31.184446122215721</v>
      </c>
      <c r="EU212" s="2">
        <f t="shared" si="177"/>
        <v>32.72774513922613</v>
      </c>
      <c r="EV212" s="2">
        <f t="shared" si="177"/>
        <v>30.285156247996206</v>
      </c>
      <c r="EW212" s="2">
        <f t="shared" si="177"/>
        <v>32.542115350379589</v>
      </c>
      <c r="EX212" s="2">
        <f t="shared" si="177"/>
        <v>28.863493474792833</v>
      </c>
      <c r="EY212" s="2">
        <f t="shared" si="177"/>
        <v>24.385975920882984</v>
      </c>
      <c r="EZ212" s="2">
        <f t="shared" si="177"/>
        <v>23.921591063193247</v>
      </c>
      <c r="FA212" s="2">
        <f t="shared" si="177"/>
        <v>24.355204756177951</v>
      </c>
      <c r="FB212" s="2">
        <f t="shared" si="177"/>
        <v>26.737264913238015</v>
      </c>
      <c r="FC212" s="2">
        <f t="shared" si="177"/>
        <v>33.55167264759443</v>
      </c>
      <c r="FD212" s="2">
        <f t="shared" si="177"/>
        <v>28.65827102096177</v>
      </c>
      <c r="FE212" s="2">
        <f t="shared" si="177"/>
        <v>29.155147379912663</v>
      </c>
      <c r="FG212" s="2">
        <f t="shared" si="178"/>
        <v>0.99999999999987421</v>
      </c>
      <c r="FH212" s="2">
        <f t="shared" si="178"/>
        <v>0.99999999999988676</v>
      </c>
      <c r="FI212" s="2">
        <f t="shared" si="178"/>
        <v>0.99999999999989109</v>
      </c>
      <c r="FJ212" s="2">
        <f t="shared" si="178"/>
        <v>0.9999999999999174</v>
      </c>
      <c r="FK212" s="2">
        <f t="shared" si="178"/>
        <v>0.99999999999990219</v>
      </c>
      <c r="FL212" s="2">
        <f t="shared" si="178"/>
        <v>0.99999999999990019</v>
      </c>
      <c r="FM212" s="2">
        <f t="shared" si="178"/>
        <v>0.99999999999991229</v>
      </c>
      <c r="FN212" s="2">
        <f t="shared" si="178"/>
        <v>0.99999999999990508</v>
      </c>
      <c r="FO212" s="2">
        <f t="shared" si="178"/>
        <v>0.99999999999991651</v>
      </c>
      <c r="FP212" s="2">
        <f t="shared" si="178"/>
        <v>0.99999999999991918</v>
      </c>
      <c r="FQ212" s="2">
        <f t="shared" si="178"/>
        <v>0.99999999999990641</v>
      </c>
      <c r="FR212" s="2">
        <f t="shared" si="178"/>
        <v>0.99999999999988365</v>
      </c>
      <c r="FS212" s="2">
        <f t="shared" si="178"/>
        <v>0.9999999999982655</v>
      </c>
      <c r="FT212" s="2">
        <f t="shared" si="178"/>
        <v>0.99999999998392386</v>
      </c>
      <c r="FU212" s="2">
        <f t="shared" si="178"/>
        <v>0.99999999989887622</v>
      </c>
      <c r="FW212" s="2">
        <f t="shared" si="171"/>
        <v>0.99991437616855383</v>
      </c>
      <c r="FX212" s="2">
        <f t="shared" si="171"/>
        <v>0.99998367201088723</v>
      </c>
      <c r="FY212" s="2">
        <f t="shared" si="171"/>
        <v>0.99998473310487379</v>
      </c>
      <c r="FZ212" s="2">
        <f t="shared" si="171"/>
        <v>0.99998809102822683</v>
      </c>
      <c r="GA212" s="2">
        <f t="shared" si="171"/>
        <v>0.99998563075799052</v>
      </c>
      <c r="GB212" s="2">
        <f t="shared" si="171"/>
        <v>0.99997794109187399</v>
      </c>
      <c r="GC212" s="2">
        <f t="shared" si="171"/>
        <v>0.99998883374046343</v>
      </c>
      <c r="GD212" s="2">
        <f t="shared" si="171"/>
        <v>0.99999013214169219</v>
      </c>
      <c r="GE212" s="2">
        <f t="shared" si="171"/>
        <v>0.99999161247321033</v>
      </c>
      <c r="GF212" s="2">
        <f t="shared" si="171"/>
        <v>0.99999148137498028</v>
      </c>
      <c r="GG212" s="2">
        <f t="shared" si="171"/>
        <v>0.99998767329859595</v>
      </c>
      <c r="GH212" s="2">
        <f t="shared" si="171"/>
        <v>0.99997944851412202</v>
      </c>
      <c r="GI212" s="2">
        <f t="shared" si="171"/>
        <v>0.99993557123294252</v>
      </c>
      <c r="GJ212" s="2">
        <f t="shared" si="171"/>
        <v>0.9998129735885285</v>
      </c>
      <c r="GK212" s="2">
        <f t="shared" si="171"/>
        <v>0.99961232898201346</v>
      </c>
      <c r="GM212" s="107">
        <f t="shared" si="172"/>
        <v>0</v>
      </c>
      <c r="GN212" s="107">
        <f t="shared" si="172"/>
        <v>0</v>
      </c>
      <c r="GO212" s="107">
        <f t="shared" si="172"/>
        <v>0</v>
      </c>
      <c r="GP212" s="107">
        <f t="shared" si="172"/>
        <v>0</v>
      </c>
      <c r="GQ212" s="107">
        <f t="shared" si="172"/>
        <v>0</v>
      </c>
      <c r="GR212" s="107">
        <f t="shared" si="172"/>
        <v>0</v>
      </c>
      <c r="GS212" s="107">
        <f t="shared" si="172"/>
        <v>0</v>
      </c>
      <c r="GT212" s="107">
        <f t="shared" si="172"/>
        <v>0</v>
      </c>
      <c r="GU212" s="107">
        <f t="shared" si="172"/>
        <v>0</v>
      </c>
      <c r="GV212" s="107">
        <f t="shared" si="172"/>
        <v>0</v>
      </c>
      <c r="GW212" s="107">
        <f t="shared" si="172"/>
        <v>0</v>
      </c>
      <c r="GX212" s="107">
        <f t="shared" si="172"/>
        <v>0</v>
      </c>
      <c r="GY212" s="107">
        <f t="shared" si="172"/>
        <v>0</v>
      </c>
      <c r="GZ212" s="107">
        <f t="shared" si="172"/>
        <v>0</v>
      </c>
      <c r="HA212" s="107">
        <f t="shared" si="172"/>
        <v>0</v>
      </c>
      <c r="HC212" s="107">
        <f t="shared" si="132"/>
        <v>0</v>
      </c>
      <c r="HD212" s="107">
        <f t="shared" si="132"/>
        <v>0</v>
      </c>
      <c r="HE212" s="107">
        <f t="shared" si="132"/>
        <v>0</v>
      </c>
      <c r="HF212" s="107">
        <f t="shared" si="132"/>
        <v>0</v>
      </c>
      <c r="HG212" s="107">
        <f t="shared" si="132"/>
        <v>0</v>
      </c>
      <c r="HH212" s="107">
        <f t="shared" si="132"/>
        <v>0</v>
      </c>
      <c r="HI212" s="107">
        <f t="shared" si="166"/>
        <v>0</v>
      </c>
      <c r="HJ212" s="107">
        <f t="shared" si="166"/>
        <v>0</v>
      </c>
      <c r="HK212" s="107">
        <f t="shared" si="166"/>
        <v>0</v>
      </c>
      <c r="HL212" s="107">
        <f t="shared" si="166"/>
        <v>0</v>
      </c>
      <c r="HM212" s="107">
        <f t="shared" si="166"/>
        <v>0</v>
      </c>
      <c r="HN212" s="107">
        <f t="shared" si="166"/>
        <v>0</v>
      </c>
      <c r="HO212" s="107">
        <f t="shared" si="149"/>
        <v>0</v>
      </c>
      <c r="HP212" s="107">
        <f t="shared" si="149"/>
        <v>0</v>
      </c>
      <c r="HQ212" s="107">
        <f t="shared" si="149"/>
        <v>0</v>
      </c>
      <c r="HS212" s="107">
        <f t="shared" si="173"/>
        <v>1.8713321363339265E-98</v>
      </c>
      <c r="HT212" s="107">
        <f t="shared" si="173"/>
        <v>9.3105528147806856E-123</v>
      </c>
      <c r="HU212" s="107">
        <f t="shared" si="173"/>
        <v>3.8510311759276826E-129</v>
      </c>
      <c r="HV212" s="107">
        <f t="shared" si="173"/>
        <v>4.9597239223741763E-160</v>
      </c>
      <c r="HW212" s="107">
        <f t="shared" si="173"/>
        <v>1.4417883975305095E-158</v>
      </c>
      <c r="HX212" s="107">
        <f t="shared" si="173"/>
        <v>4.9487107927940284E-146</v>
      </c>
      <c r="HY212" s="107">
        <f t="shared" si="173"/>
        <v>2.5240395468620617E-169</v>
      </c>
      <c r="HZ212" s="107">
        <f t="shared" si="173"/>
        <v>1.6147332714732586E-164</v>
      </c>
      <c r="IA212" s="107">
        <f t="shared" si="173"/>
        <v>4.6904593490159502E-184</v>
      </c>
      <c r="IB212" s="107">
        <f t="shared" si="173"/>
        <v>4.1641594636642609E-193</v>
      </c>
      <c r="IC212" s="107">
        <f t="shared" si="173"/>
        <v>1.9501665176279957E-185</v>
      </c>
      <c r="ID212" s="107">
        <f t="shared" si="173"/>
        <v>2.8505118813005905E-153</v>
      </c>
      <c r="IE212" s="107">
        <f t="shared" si="173"/>
        <v>4.430181642605097E-144</v>
      </c>
      <c r="IF212" s="107">
        <f t="shared" si="173"/>
        <v>1.3097035947060858E-143</v>
      </c>
      <c r="IG212" s="107">
        <f t="shared" si="173"/>
        <v>4.6622623718545948E-175</v>
      </c>
      <c r="II212" s="107">
        <f t="shared" si="174"/>
        <v>4.1299125411819556E-29</v>
      </c>
      <c r="IJ212" s="107">
        <f t="shared" si="174"/>
        <v>7.9310302554245721E-45</v>
      </c>
      <c r="IK212" s="107">
        <f t="shared" si="174"/>
        <v>2.3947323622539641E-47</v>
      </c>
      <c r="IL212" s="107">
        <f t="shared" si="174"/>
        <v>8.6326300844094162E-59</v>
      </c>
      <c r="IM212" s="107">
        <f t="shared" si="174"/>
        <v>1.7321192529948467E-57</v>
      </c>
      <c r="IN212" s="107">
        <f t="shared" si="174"/>
        <v>5.1176008869917528E-51</v>
      </c>
      <c r="IO212" s="107">
        <f t="shared" si="174"/>
        <v>1.9785975654904387E-62</v>
      </c>
      <c r="IP212" s="107">
        <f t="shared" si="174"/>
        <v>1.9340467664251106E-61</v>
      </c>
      <c r="IQ212" s="107">
        <f t="shared" si="174"/>
        <v>4.743250925724193E-69</v>
      </c>
      <c r="IR212" s="107">
        <f t="shared" si="174"/>
        <v>1.5545794401771014E-72</v>
      </c>
      <c r="IS212" s="107">
        <f t="shared" si="174"/>
        <v>1.117911834331281E-67</v>
      </c>
      <c r="IT212" s="107">
        <f t="shared" si="174"/>
        <v>3.3992354942561495E-54</v>
      </c>
      <c r="IU212" s="107">
        <f t="shared" si="174"/>
        <v>2.4676562571275885E-50</v>
      </c>
      <c r="IV212" s="107">
        <f t="shared" si="174"/>
        <v>3.4148523783625716E-48</v>
      </c>
      <c r="IW212" s="107">
        <f t="shared" si="174"/>
        <v>7.2658838240597785E-13</v>
      </c>
      <c r="IY212" s="107">
        <f t="shared" si="175"/>
        <v>4.1299125411819556E-29</v>
      </c>
      <c r="IZ212" s="107">
        <f t="shared" si="175"/>
        <v>7.9310302554245721E-45</v>
      </c>
      <c r="JA212" s="107">
        <f t="shared" si="175"/>
        <v>2.3947323622539641E-47</v>
      </c>
      <c r="JB212" s="107">
        <f t="shared" si="175"/>
        <v>8.6326300844094162E-59</v>
      </c>
      <c r="JC212" s="107">
        <f t="shared" si="175"/>
        <v>1.7321192529948467E-57</v>
      </c>
      <c r="JD212" s="107">
        <f t="shared" si="175"/>
        <v>5.1176008869917528E-51</v>
      </c>
      <c r="JE212" s="107">
        <f t="shared" si="175"/>
        <v>1.9785975654904387E-62</v>
      </c>
      <c r="JF212" s="107">
        <f t="shared" si="175"/>
        <v>1.9340467664251106E-61</v>
      </c>
      <c r="JG212" s="107">
        <f t="shared" si="175"/>
        <v>4.743250925724193E-69</v>
      </c>
      <c r="JH212" s="107">
        <f t="shared" si="175"/>
        <v>1.5545794401771014E-72</v>
      </c>
      <c r="JI212" s="107">
        <f t="shared" si="175"/>
        <v>1.117911834331281E-67</v>
      </c>
      <c r="JJ212" s="107">
        <f t="shared" si="175"/>
        <v>3.3992354942561495E-54</v>
      </c>
      <c r="JK212" s="107">
        <f t="shared" si="175"/>
        <v>2.4676562571275885E-50</v>
      </c>
      <c r="JL212" s="107">
        <f t="shared" si="175"/>
        <v>3.4148523783625716E-48</v>
      </c>
      <c r="JM212" s="107">
        <f t="shared" si="175"/>
        <v>7.2658838240597785E-13</v>
      </c>
    </row>
    <row r="213" spans="2:273" x14ac:dyDescent="0.25">
      <c r="B213" s="2">
        <v>185</v>
      </c>
      <c r="C213" s="37">
        <v>38.365000000000002</v>
      </c>
      <c r="D213" s="37">
        <v>36.148000000000003</v>
      </c>
      <c r="E213" s="37">
        <v>35.82</v>
      </c>
      <c r="F213" s="37">
        <v>32.033000000000001</v>
      </c>
      <c r="G213" s="37">
        <v>34.767000000000003</v>
      </c>
      <c r="H213" s="37">
        <v>34.366999999999997</v>
      </c>
      <c r="I213" s="37">
        <v>36.283000000000001</v>
      </c>
      <c r="J213" s="37">
        <v>28.516999999999999</v>
      </c>
      <c r="K213" s="37">
        <v>26.119</v>
      </c>
      <c r="L213" s="37">
        <v>26.050999999999998</v>
      </c>
      <c r="M213" s="37">
        <v>26.61</v>
      </c>
      <c r="N213" s="37">
        <v>27.117000000000001</v>
      </c>
      <c r="O213" s="37">
        <v>34.383000000000003</v>
      </c>
      <c r="P213" s="37">
        <v>30.367000000000001</v>
      </c>
      <c r="Q213" s="37">
        <v>29.832999999999998</v>
      </c>
      <c r="S213" s="4" t="e">
        <f>AY213 + (C$3 * _xlfn.NORM.DIST($B213, C$7, ABS(C$11), FALSE) * _xlfn.NORM.DIST(($B213 - C$7)*C$15, 0, ABS(C$11), TRUE) * 2)
               + (C$4 * _xlfn.NORM.DIST($B213, C$8, ABS(C$12), FALSE) * _xlfn.NORM.DIST(($B213 - C$8)*C$16, 0, ABS(C$12), TRUE) * 2)
               + (C$5 * _xlfn.NORM.DIST($B213, C$9, ABS(C$13), FALSE) * _xlfn.NORM.DIST(($B213 - C$9)*C$17, 0, ABS(C$13), TRUE) * 2)
               + (C$6 * _xlfn.NORM.DIST($B213, C$10, ABS(C$14), FALSE) * _xlfn.NORM.DIST(($B213 - C$10)*C$18, 0, ABS(C$14), TRUE) * 2)</f>
        <v>#N/A</v>
      </c>
      <c r="T213" s="4" t="e">
        <f>AZ213 + (D$3 * _xlfn.NORM.DIST($B213, D$7, ABS(D$11), FALSE) * _xlfn.NORM.DIST(($B213 - D$7)*D$15, 0, ABS(D$11), TRUE) * 2)
               + (D$4 * _xlfn.NORM.DIST($B213, D$8, ABS(D$12), FALSE) * _xlfn.NORM.DIST(($B213 - D$8)*D$16, 0, ABS(D$12), TRUE) * 2)
               + (D$5 * _xlfn.NORM.DIST($B213, D$9, ABS(D$13), FALSE) * _xlfn.NORM.DIST(($B213 - D$9)*D$17, 0, ABS(D$13), TRUE) * 2)
               + (D$6 * _xlfn.NORM.DIST($B213, D$10, ABS(D$14), FALSE) * _xlfn.NORM.DIST(($B213 - D$10)*D$18, 0, ABS(D$14), TRUE) * 2)</f>
        <v>#N/A</v>
      </c>
      <c r="U213" s="4" t="e">
        <f>BA213 + (E$3 * _xlfn.NORM.DIST($B213, E$7, ABS(E$11), FALSE) * _xlfn.NORM.DIST(($B213 - E$7)*E$15, 0, ABS(E$11), TRUE) * 2)
               + (E$4 * _xlfn.NORM.DIST($B213, E$8, ABS(E$12), FALSE) * _xlfn.NORM.DIST(($B213 - E$8)*E$16, 0, ABS(E$12), TRUE) * 2)
               + (E$5 * _xlfn.NORM.DIST($B213, E$9, ABS(E$13), FALSE) * _xlfn.NORM.DIST(($B213 - E$9)*E$17, 0, ABS(E$13), TRUE) * 2)
               + (E$6 * _xlfn.NORM.DIST($B213, E$10, ABS(E$14), FALSE) * _xlfn.NORM.DIST(($B213 - E$10)*E$18, 0, ABS(E$14), TRUE) * 2)</f>
        <v>#N/A</v>
      </c>
      <c r="V213" s="4" t="e">
        <f>BB213 + (F$3 * _xlfn.NORM.DIST($B213, F$7, ABS(F$11), FALSE) * _xlfn.NORM.DIST(($B213 - F$7)*F$15, 0, ABS(F$11), TRUE) * 2)
               + (F$4 * _xlfn.NORM.DIST($B213, F$8, ABS(F$12), FALSE) * _xlfn.NORM.DIST(($B213 - F$8)*F$16, 0, ABS(F$12), TRUE) * 2)
               + (F$5 * _xlfn.NORM.DIST($B213, F$9, ABS(F$13), FALSE) * _xlfn.NORM.DIST(($B213 - F$9)*F$17, 0, ABS(F$13), TRUE) * 2)
               + (F$6 * _xlfn.NORM.DIST($B213, F$10, ABS(F$14), FALSE) * _xlfn.NORM.DIST(($B213 - F$10)*F$18, 0, ABS(F$14), TRUE) * 2)</f>
        <v>#N/A</v>
      </c>
      <c r="W213" s="4" t="e">
        <f>BC213 + (G$3 * _xlfn.NORM.DIST($B213, G$7, ABS(G$11), FALSE) * _xlfn.NORM.DIST(($B213 - G$7)*G$15, 0, ABS(G$11), TRUE) * 2)
               + (G$4 * _xlfn.NORM.DIST($B213, G$8, ABS(G$12), FALSE) * _xlfn.NORM.DIST(($B213 - G$8)*G$16, 0, ABS(G$12), TRUE) * 2)
               + (G$5 * _xlfn.NORM.DIST($B213, G$9, ABS(G$13), FALSE) * _xlfn.NORM.DIST(($B213 - G$9)*G$17, 0, ABS(G$13), TRUE) * 2)
               + (G$6 * _xlfn.NORM.DIST($B213, G$10, ABS(G$14), FALSE) * _xlfn.NORM.DIST(($B213 - G$10)*G$18, 0, ABS(G$14), TRUE) * 2)</f>
        <v>#N/A</v>
      </c>
      <c r="X213" s="4" t="e">
        <f>BD213 + (H$3 * _xlfn.NORM.DIST($B213, H$7, ABS(H$11), FALSE) * _xlfn.NORM.DIST(($B213 - H$7)*H$15, 0, ABS(H$11), TRUE) * 2)
               + (H$4 * _xlfn.NORM.DIST($B213, H$8, ABS(H$12), FALSE) * _xlfn.NORM.DIST(($B213 - H$8)*H$16, 0, ABS(H$12), TRUE) * 2)
               + (H$5 * _xlfn.NORM.DIST($B213, H$9, ABS(H$13), FALSE) * _xlfn.NORM.DIST(($B213 - H$9)*H$17, 0, ABS(H$13), TRUE) * 2)
               + (H$6 * _xlfn.NORM.DIST($B213, H$10, ABS(H$14), FALSE) * _xlfn.NORM.DIST(($B213 - H$10)*H$18, 0, ABS(H$14), TRUE) * 2)</f>
        <v>#N/A</v>
      </c>
      <c r="Y213" s="4" t="e">
        <f>BE213 + (I$3 * _xlfn.NORM.DIST($B213, I$7, ABS(I$11), FALSE) * _xlfn.NORM.DIST(($B213 - I$7)*I$15, 0, ABS(I$11), TRUE) * 2)
               + (I$4 * _xlfn.NORM.DIST($B213, I$8, ABS(I$12), FALSE) * _xlfn.NORM.DIST(($B213 - I$8)*I$16, 0, ABS(I$12), TRUE) * 2)
               + (I$5 * _xlfn.NORM.DIST($B213, I$9, ABS(I$13), FALSE) * _xlfn.NORM.DIST(($B213 - I$9)*I$17, 0, ABS(I$13), TRUE) * 2)
               + (I$6 * _xlfn.NORM.DIST($B213, I$10, ABS(I$14), FALSE) * _xlfn.NORM.DIST(($B213 - I$10)*I$18, 0, ABS(I$14), TRUE) * 2)</f>
        <v>#N/A</v>
      </c>
      <c r="Z213" s="4" t="e">
        <f>BF213 + (J$3 * _xlfn.NORM.DIST($B213, J$7, ABS(J$11), FALSE) * _xlfn.NORM.DIST(($B213 - J$7)*J$15, 0, ABS(J$11), TRUE) * 2)
               + (J$4 * _xlfn.NORM.DIST($B213, J$8, ABS(J$12), FALSE) * _xlfn.NORM.DIST(($B213 - J$8)*J$16, 0, ABS(J$12), TRUE) * 2)
               + (J$5 * _xlfn.NORM.DIST($B213, J$9, ABS(J$13), FALSE) * _xlfn.NORM.DIST(($B213 - J$9)*J$17, 0, ABS(J$13), TRUE) * 2)
               + (J$6 * _xlfn.NORM.DIST($B213, J$10, ABS(J$14), FALSE) * _xlfn.NORM.DIST(($B213 - J$10)*J$18, 0, ABS(J$14), TRUE) * 2)</f>
        <v>#N/A</v>
      </c>
      <c r="AA213" s="4" t="e">
        <f>BG213 + (K$3 * _xlfn.NORM.DIST($B213, K$7, ABS(K$11), FALSE) * _xlfn.NORM.DIST(($B213 - K$7)*K$15, 0, ABS(K$11), TRUE) * 2)
               + (K$4 * _xlfn.NORM.DIST($B213, K$8, ABS(K$12), FALSE) * _xlfn.NORM.DIST(($B213 - K$8)*K$16, 0, ABS(K$12), TRUE) * 2)
               + (K$5 * _xlfn.NORM.DIST($B213, K$9, ABS(K$13), FALSE) * _xlfn.NORM.DIST(($B213 - K$9)*K$17, 0, ABS(K$13), TRUE) * 2)
               + (K$6 * _xlfn.NORM.DIST($B213, K$10, ABS(K$14), FALSE) * _xlfn.NORM.DIST(($B213 - K$10)*K$18, 0, ABS(K$14), TRUE) * 2)</f>
        <v>#N/A</v>
      </c>
      <c r="AB213" s="4" t="e">
        <f>BH213 + (L$3 * _xlfn.NORM.DIST($B213, L$7, ABS(L$11), FALSE) * _xlfn.NORM.DIST(($B213 - L$7)*L$15, 0, ABS(L$11), TRUE) * 2)
               + (L$4 * _xlfn.NORM.DIST($B213, L$8, ABS(L$12), FALSE) * _xlfn.NORM.DIST(($B213 - L$8)*L$16, 0, ABS(L$12), TRUE) * 2)
               + (L$5 * _xlfn.NORM.DIST($B213, L$9, ABS(L$13), FALSE) * _xlfn.NORM.DIST(($B213 - L$9)*L$17, 0, ABS(L$13), TRUE) * 2)
               + (L$6 * _xlfn.NORM.DIST($B213, L$10, ABS(L$14), FALSE) * _xlfn.NORM.DIST(($B213 - L$10)*L$18, 0, ABS(L$14), TRUE) * 2)</f>
        <v>#N/A</v>
      </c>
      <c r="AC213" s="4" t="e">
        <f>BI213 + (M$3 * _xlfn.NORM.DIST($B213, M$7, ABS(M$11), FALSE) * _xlfn.NORM.DIST(($B213 - M$7)*M$15, 0, ABS(M$11), TRUE) * 2)
               + (M$4 * _xlfn.NORM.DIST($B213, M$8, ABS(M$12), FALSE) * _xlfn.NORM.DIST(($B213 - M$8)*M$16, 0, ABS(M$12), TRUE) * 2)
               + (M$5 * _xlfn.NORM.DIST($B213, M$9, ABS(M$13), FALSE) * _xlfn.NORM.DIST(($B213 - M$9)*M$17, 0, ABS(M$13), TRUE) * 2)
               + (M$6 * _xlfn.NORM.DIST($B213, M$10, ABS(M$14), FALSE) * _xlfn.NORM.DIST(($B213 - M$10)*M$18, 0, ABS(M$14), TRUE) * 2)</f>
        <v>#N/A</v>
      </c>
      <c r="AD213" s="4" t="e">
        <f>BJ213 + (N$3 * _xlfn.NORM.DIST($B213, N$7, ABS(N$11), FALSE) * _xlfn.NORM.DIST(($B213 - N$7)*N$15, 0, ABS(N$11), TRUE) * 2)
               + (N$4 * _xlfn.NORM.DIST($B213, N$8, ABS(N$12), FALSE) * _xlfn.NORM.DIST(($B213 - N$8)*N$16, 0, ABS(N$12), TRUE) * 2)
               + (N$5 * _xlfn.NORM.DIST($B213, N$9, ABS(N$13), FALSE) * _xlfn.NORM.DIST(($B213 - N$9)*N$17, 0, ABS(N$13), TRUE) * 2)
               + (N$6 * _xlfn.NORM.DIST($B213, N$10, ABS(N$14), FALSE) * _xlfn.NORM.DIST(($B213 - N$10)*N$18, 0, ABS(N$14), TRUE) * 2)</f>
        <v>#N/A</v>
      </c>
      <c r="AE213" s="4" t="e">
        <f>BK213 + (O$3 * _xlfn.NORM.DIST($B213, O$7, ABS(O$11), FALSE) * _xlfn.NORM.DIST(($B213 - O$7)*O$15, 0, ABS(O$11), TRUE) * 2)
               + (O$4 * _xlfn.NORM.DIST($B213, O$8, ABS(O$12), FALSE) * _xlfn.NORM.DIST(($B213 - O$8)*O$16, 0, ABS(O$12), TRUE) * 2)
               + (O$5 * _xlfn.NORM.DIST($B213, O$9, ABS(O$13), FALSE) * _xlfn.NORM.DIST(($B213 - O$9)*O$17, 0, ABS(O$13), TRUE) * 2)
               + (O$6 * _xlfn.NORM.DIST($B213, O$10, ABS(O$14), FALSE) * _xlfn.NORM.DIST(($B213 - O$10)*O$18, 0, ABS(O$14), TRUE) * 2)</f>
        <v>#N/A</v>
      </c>
      <c r="AF213" s="4" t="e">
        <f t="shared" si="133"/>
        <v>#N/A</v>
      </c>
      <c r="AG213" s="4" t="e">
        <f t="shared" si="133"/>
        <v>#N/A</v>
      </c>
      <c r="AI213" s="4">
        <f>IF(OR($B213 &lt; C$231, $B213 &gt; C$234), 0, C213-S213)</f>
        <v>0</v>
      </c>
      <c r="AJ213" s="4">
        <f>IF(OR($B213 &lt; D$231, $B213 &gt; D$234), 0, D213-T213)</f>
        <v>0</v>
      </c>
      <c r="AK213" s="4">
        <f>IF(OR($B213 &lt; E$231, $B213 &gt; E$234), 0, E213-U213)</f>
        <v>0</v>
      </c>
      <c r="AL213" s="4">
        <f>IF(OR($B213 &lt; F$231, $B213 &gt; F$234), 0, F213-V213)</f>
        <v>0</v>
      </c>
      <c r="AM213" s="4">
        <f>IF(OR($B213 &lt; G$231, $B213 &gt; G$234), 0, G213-W213)</f>
        <v>0</v>
      </c>
      <c r="AN213" s="4">
        <f>IF(OR($B213 &lt; H$231, $B213 &gt; H$234), 0, H213-X213)</f>
        <v>0</v>
      </c>
      <c r="AO213" s="4">
        <f>IF(OR($B213 &lt; I$231, $B213 &gt; I$234), 0, I213-Y213)</f>
        <v>0</v>
      </c>
      <c r="AP213" s="4">
        <f>IF(OR($B213 &lt; J$231, $B213 &gt; J$234), 0, J213-Z213)</f>
        <v>0</v>
      </c>
      <c r="AQ213" s="4">
        <f>IF(OR($B213 &lt; K$231, $B213 &gt; K$234), 0, K213-AA213)</f>
        <v>0</v>
      </c>
      <c r="AR213" s="4">
        <f>IF(OR($B213 &lt; L$231, $B213 &gt; L$234), 0, L213-AB213)</f>
        <v>0</v>
      </c>
      <c r="AS213" s="4">
        <f>IF(OR($B213 &lt; M$231, $B213 &gt; M$234), 0, M213-AC213)</f>
        <v>0</v>
      </c>
      <c r="AT213" s="4">
        <f>IF(OR($B213 &lt; N$231, $B213 &gt; N$234), 0, N213-AD213)</f>
        <v>0</v>
      </c>
      <c r="AU213" s="4">
        <f>IF(OR($B213 &lt; O$231, $B213 &gt; O$234), 0, O213-AE213)</f>
        <v>0</v>
      </c>
      <c r="AV213" s="4">
        <f t="shared" si="179"/>
        <v>0</v>
      </c>
      <c r="AW213" s="4">
        <f t="shared" si="179"/>
        <v>0</v>
      </c>
      <c r="AY213" s="2" t="e">
        <f t="shared" ref="AY213:BM276" si="180">IF(OR($B213 &lt; C$231, $B213 &gt; C$234), #N/A, ((1-FG213)*DK213) + (FG213 - FW213)*EA213 + (FW213*EQ213))</f>
        <v>#N/A</v>
      </c>
      <c r="AZ213" s="2" t="e">
        <f t="shared" si="180"/>
        <v>#N/A</v>
      </c>
      <c r="BA213" s="2" t="e">
        <f t="shared" si="180"/>
        <v>#N/A</v>
      </c>
      <c r="BB213" s="2" t="e">
        <f t="shared" si="180"/>
        <v>#N/A</v>
      </c>
      <c r="BC213" s="2" t="e">
        <f t="shared" si="180"/>
        <v>#N/A</v>
      </c>
      <c r="BD213" s="2" t="e">
        <f t="shared" si="180"/>
        <v>#N/A</v>
      </c>
      <c r="BE213" s="2" t="e">
        <f t="shared" si="180"/>
        <v>#N/A</v>
      </c>
      <c r="BF213" s="2" t="e">
        <f t="shared" si="180"/>
        <v>#N/A</v>
      </c>
      <c r="BG213" s="2" t="e">
        <f t="shared" si="180"/>
        <v>#N/A</v>
      </c>
      <c r="BH213" s="2" t="e">
        <f t="shared" si="180"/>
        <v>#N/A</v>
      </c>
      <c r="BI213" s="2" t="e">
        <f t="shared" si="180"/>
        <v>#N/A</v>
      </c>
      <c r="BJ213" s="2" t="e">
        <f t="shared" si="180"/>
        <v>#N/A</v>
      </c>
      <c r="BK213" s="2" t="e">
        <f t="shared" si="180"/>
        <v>#N/A</v>
      </c>
      <c r="BL213" s="2" t="e">
        <f t="shared" si="180"/>
        <v>#N/A</v>
      </c>
      <c r="BM213" s="2" t="e">
        <f t="shared" si="180"/>
        <v>#N/A</v>
      </c>
      <c r="BO213" s="2" t="str">
        <f t="shared" ref="BO213:CC246" si="181">IF(AND(IY213 &lt; $CC$23, $B213 &lt; C$7, $B213 &gt; C$231), C213, "")</f>
        <v/>
      </c>
      <c r="BP213" s="2" t="str">
        <f t="shared" si="181"/>
        <v/>
      </c>
      <c r="BQ213" s="2" t="str">
        <f t="shared" si="181"/>
        <v/>
      </c>
      <c r="BR213" s="2" t="str">
        <f t="shared" si="181"/>
        <v/>
      </c>
      <c r="BS213" s="2" t="str">
        <f t="shared" si="181"/>
        <v/>
      </c>
      <c r="BT213" s="2" t="str">
        <f t="shared" si="181"/>
        <v/>
      </c>
      <c r="BU213" s="2" t="str">
        <f t="shared" si="181"/>
        <v/>
      </c>
      <c r="BV213" s="2" t="str">
        <f t="shared" si="181"/>
        <v/>
      </c>
      <c r="BW213" s="2" t="str">
        <f t="shared" si="181"/>
        <v/>
      </c>
      <c r="BX213" s="2" t="str">
        <f t="shared" si="181"/>
        <v/>
      </c>
      <c r="BY213" s="2" t="str">
        <f t="shared" si="181"/>
        <v/>
      </c>
      <c r="BZ213" s="2" t="str">
        <f t="shared" si="181"/>
        <v/>
      </c>
      <c r="CA213" s="2" t="str">
        <f t="shared" si="181"/>
        <v/>
      </c>
      <c r="CB213" s="2" t="str">
        <f t="shared" si="181"/>
        <v/>
      </c>
      <c r="CC213" s="2" t="str">
        <f t="shared" si="181"/>
        <v/>
      </c>
      <c r="CE213" s="2" t="str">
        <f t="shared" ref="CE213:CS276" si="182">IF(AND(IY213 &lt; $CS$23, $B213 &gt; C$232, $B213 &lt; C$233), C213, "")</f>
        <v/>
      </c>
      <c r="CF213" s="2" t="str">
        <f t="shared" si="182"/>
        <v/>
      </c>
      <c r="CG213" s="2" t="str">
        <f t="shared" si="182"/>
        <v/>
      </c>
      <c r="CH213" s="2" t="str">
        <f t="shared" si="182"/>
        <v/>
      </c>
      <c r="CI213" s="2" t="str">
        <f t="shared" si="182"/>
        <v/>
      </c>
      <c r="CJ213" s="2" t="str">
        <f t="shared" si="182"/>
        <v/>
      </c>
      <c r="CK213" s="2" t="str">
        <f t="shared" si="182"/>
        <v/>
      </c>
      <c r="CL213" s="2" t="str">
        <f t="shared" si="182"/>
        <v/>
      </c>
      <c r="CM213" s="2" t="str">
        <f t="shared" si="182"/>
        <v/>
      </c>
      <c r="CN213" s="2" t="str">
        <f t="shared" si="182"/>
        <v/>
      </c>
      <c r="CO213" s="2" t="str">
        <f t="shared" si="182"/>
        <v/>
      </c>
      <c r="CP213" s="2" t="str">
        <f t="shared" si="182"/>
        <v/>
      </c>
      <c r="CQ213" s="2" t="str">
        <f t="shared" si="182"/>
        <v/>
      </c>
      <c r="CR213" s="2" t="str">
        <f t="shared" si="182"/>
        <v/>
      </c>
      <c r="CS213" s="2" t="str">
        <f t="shared" si="182"/>
        <v/>
      </c>
      <c r="CU213" s="2" t="str">
        <f t="shared" ref="CU213:DI276" si="183">IF(AND(IY213 &lt; $DI$23, $B213 &gt; C$7, $B213 &lt; C$234), C213, "")</f>
        <v/>
      </c>
      <c r="CV213" s="2" t="str">
        <f t="shared" si="183"/>
        <v/>
      </c>
      <c r="CW213" s="2" t="str">
        <f t="shared" si="183"/>
        <v/>
      </c>
      <c r="CX213" s="2" t="str">
        <f t="shared" si="183"/>
        <v/>
      </c>
      <c r="CY213" s="2" t="str">
        <f t="shared" si="183"/>
        <v/>
      </c>
      <c r="CZ213" s="2" t="str">
        <f t="shared" si="183"/>
        <v/>
      </c>
      <c r="DA213" s="2" t="str">
        <f t="shared" si="183"/>
        <v/>
      </c>
      <c r="DB213" s="2" t="str">
        <f t="shared" si="183"/>
        <v/>
      </c>
      <c r="DC213" s="2" t="str">
        <f t="shared" si="183"/>
        <v/>
      </c>
      <c r="DD213" s="2" t="str">
        <f t="shared" si="183"/>
        <v/>
      </c>
      <c r="DE213" s="2" t="str">
        <f t="shared" si="183"/>
        <v/>
      </c>
      <c r="DF213" s="2" t="str">
        <f t="shared" si="183"/>
        <v/>
      </c>
      <c r="DG213" s="2" t="str">
        <f t="shared" si="183"/>
        <v/>
      </c>
      <c r="DH213" s="2" t="str">
        <f t="shared" si="183"/>
        <v/>
      </c>
      <c r="DI213" s="2" t="str">
        <f t="shared" si="183"/>
        <v/>
      </c>
      <c r="DK213" s="2">
        <f t="shared" si="176"/>
        <v>55.343427419354818</v>
      </c>
      <c r="DL213" s="2">
        <f t="shared" si="176"/>
        <v>74.160104838709685</v>
      </c>
      <c r="DM213" s="2">
        <f t="shared" si="176"/>
        <v>75.867980571847525</v>
      </c>
      <c r="DN213" s="2">
        <f t="shared" si="176"/>
        <v>74.653150659824036</v>
      </c>
      <c r="DO213" s="2">
        <f t="shared" si="176"/>
        <v>97.346260813782976</v>
      </c>
      <c r="DP213" s="2">
        <f t="shared" si="176"/>
        <v>83.537222765469835</v>
      </c>
      <c r="DQ213" s="2">
        <f t="shared" si="176"/>
        <v>87.584114369501449</v>
      </c>
      <c r="DR213" s="2">
        <f t="shared" si="176"/>
        <v>88.887461675579317</v>
      </c>
      <c r="DS213" s="2">
        <f t="shared" si="176"/>
        <v>67.006087096774195</v>
      </c>
      <c r="DT213" s="2">
        <f t="shared" si="176"/>
        <v>65.301856451612906</v>
      </c>
      <c r="DU213" s="2">
        <f t="shared" si="176"/>
        <v>71.284643010752688</v>
      </c>
      <c r="DV213" s="2">
        <f t="shared" si="176"/>
        <v>72.30740909090909</v>
      </c>
      <c r="DW213" s="2">
        <f t="shared" si="176"/>
        <v>87.254370766488421</v>
      </c>
      <c r="DX213" s="2">
        <f t="shared" si="176"/>
        <v>59.561532085561488</v>
      </c>
      <c r="DY213" s="2">
        <f t="shared" si="176"/>
        <v>52.188371428571436</v>
      </c>
      <c r="EA213" s="2">
        <f t="shared" si="164"/>
        <v>34.123714495592566</v>
      </c>
      <c r="EB213" s="2">
        <f t="shared" si="164"/>
        <v>36.374645422759059</v>
      </c>
      <c r="EC213" s="2">
        <f t="shared" si="164"/>
        <v>33.334130663856691</v>
      </c>
      <c r="ED213" s="2">
        <f t="shared" si="164"/>
        <v>31.429521537934182</v>
      </c>
      <c r="EE213" s="2">
        <f t="shared" si="164"/>
        <v>33.7526606053259</v>
      </c>
      <c r="EF213" s="2">
        <f t="shared" si="163"/>
        <v>21.918017055449326</v>
      </c>
      <c r="EG213" s="2">
        <f t="shared" si="163"/>
        <v>28.094064156764169</v>
      </c>
      <c r="EH213" s="2">
        <f t="shared" si="163"/>
        <v>25.788592329728338</v>
      </c>
      <c r="EI213" s="2">
        <f t="shared" si="163"/>
        <v>21.266487621018406</v>
      </c>
      <c r="EJ213" s="2">
        <f t="shared" si="163"/>
        <v>20.664378048210793</v>
      </c>
      <c r="EK213" s="2">
        <f t="shared" si="135"/>
        <v>22.315543666681329</v>
      </c>
      <c r="EL213" s="2">
        <f t="shared" si="135"/>
        <v>24.045241491395785</v>
      </c>
      <c r="EM213" s="2">
        <f t="shared" si="135"/>
        <v>32.613734715319033</v>
      </c>
      <c r="EN213" s="2">
        <f t="shared" si="135"/>
        <v>24.184335644637052</v>
      </c>
      <c r="EO213" s="2">
        <f t="shared" si="135"/>
        <v>28.692564003595411</v>
      </c>
      <c r="EQ213" s="2">
        <f t="shared" si="177"/>
        <v>37.752301163093634</v>
      </c>
      <c r="ER213" s="2">
        <f t="shared" si="177"/>
        <v>35.31463889059966</v>
      </c>
      <c r="ES213" s="2">
        <f t="shared" si="177"/>
        <v>33.324596004027768</v>
      </c>
      <c r="ET213" s="2">
        <f t="shared" si="177"/>
        <v>31.071365707910225</v>
      </c>
      <c r="EU213" s="2">
        <f t="shared" si="177"/>
        <v>32.578502249592582</v>
      </c>
      <c r="EV213" s="2">
        <f t="shared" si="177"/>
        <v>30.080870224422419</v>
      </c>
      <c r="EW213" s="2">
        <f t="shared" si="177"/>
        <v>32.349950416025401</v>
      </c>
      <c r="EX213" s="2">
        <f t="shared" si="177"/>
        <v>28.688091077493425</v>
      </c>
      <c r="EY213" s="2">
        <f t="shared" si="177"/>
        <v>24.230066055744214</v>
      </c>
      <c r="EZ213" s="2">
        <f t="shared" si="177"/>
        <v>23.761798998602099</v>
      </c>
      <c r="FA213" s="2">
        <f t="shared" si="177"/>
        <v>24.217258313149113</v>
      </c>
      <c r="FB213" s="2">
        <f t="shared" si="177"/>
        <v>26.572730726229878</v>
      </c>
      <c r="FC213" s="2">
        <f t="shared" si="177"/>
        <v>33.365498253117302</v>
      </c>
      <c r="FD213" s="2">
        <f t="shared" si="177"/>
        <v>28.482131177531137</v>
      </c>
      <c r="FE213" s="2">
        <f t="shared" si="177"/>
        <v>28.986750818777292</v>
      </c>
      <c r="FG213" s="2">
        <f t="shared" si="178"/>
        <v>0.99999999999990008</v>
      </c>
      <c r="FH213" s="2">
        <f t="shared" si="178"/>
        <v>0.99999999999990996</v>
      </c>
      <c r="FI213" s="2">
        <f t="shared" si="178"/>
        <v>0.99999999999991351</v>
      </c>
      <c r="FJ213" s="2">
        <f t="shared" si="178"/>
        <v>0.99999999999993439</v>
      </c>
      <c r="FK213" s="2">
        <f t="shared" si="178"/>
        <v>0.99999999999992228</v>
      </c>
      <c r="FL213" s="2">
        <f t="shared" si="178"/>
        <v>0.99999999999992073</v>
      </c>
      <c r="FM213" s="2">
        <f t="shared" si="178"/>
        <v>0.99999999999993039</v>
      </c>
      <c r="FN213" s="2">
        <f t="shared" si="178"/>
        <v>0.99999999999992462</v>
      </c>
      <c r="FO213" s="2">
        <f t="shared" si="178"/>
        <v>0.99999999999993361</v>
      </c>
      <c r="FP213" s="2">
        <f t="shared" si="178"/>
        <v>0.99999999999993583</v>
      </c>
      <c r="FQ213" s="2">
        <f t="shared" si="178"/>
        <v>0.99999999999992562</v>
      </c>
      <c r="FR213" s="2">
        <f t="shared" si="178"/>
        <v>0.99999999999990763</v>
      </c>
      <c r="FS213" s="2">
        <f t="shared" si="178"/>
        <v>0.99999999999859301</v>
      </c>
      <c r="FT213" s="2">
        <f t="shared" si="178"/>
        <v>0.99999999998673073</v>
      </c>
      <c r="FU213" s="2">
        <f t="shared" si="178"/>
        <v>0.99999999991529087</v>
      </c>
      <c r="FW213" s="2">
        <f t="shared" ref="FW213:GK276" si="184">POWER(10,($B213-C$233)/C$230)/(1+POWER(10,($B213-C$233)/C$230))</f>
        <v>0.99993198537535199</v>
      </c>
      <c r="FX213" s="2">
        <f t="shared" si="184"/>
        <v>0.99998703017367607</v>
      </c>
      <c r="FY213" s="2">
        <f t="shared" si="184"/>
        <v>0.9999878730360664</v>
      </c>
      <c r="FZ213" s="2">
        <f t="shared" si="184"/>
        <v>0.99999054034430412</v>
      </c>
      <c r="GA213" s="2">
        <f t="shared" si="184"/>
        <v>0.9999885860716281</v>
      </c>
      <c r="GB213" s="2">
        <f t="shared" si="184"/>
        <v>0.99998247790695238</v>
      </c>
      <c r="GC213" s="2">
        <f t="shared" si="184"/>
        <v>0.9999911303044039</v>
      </c>
      <c r="GD213" s="2">
        <f t="shared" si="184"/>
        <v>0.99999216166562166</v>
      </c>
      <c r="GE213" s="2">
        <f t="shared" si="184"/>
        <v>0.9999933375391582</v>
      </c>
      <c r="GF213" s="2">
        <f t="shared" si="184"/>
        <v>0.99999323340377044</v>
      </c>
      <c r="GG213" s="2">
        <f t="shared" si="184"/>
        <v>0.99999020852820986</v>
      </c>
      <c r="GH213" s="2">
        <f t="shared" si="184"/>
        <v>0.99998367530549936</v>
      </c>
      <c r="GI213" s="2">
        <f t="shared" si="184"/>
        <v>0.99994773920470881</v>
      </c>
      <c r="GJ213" s="2">
        <f t="shared" si="184"/>
        <v>0.99984562257617093</v>
      </c>
      <c r="GK213" s="2">
        <f t="shared" si="184"/>
        <v>0.99967523621990073</v>
      </c>
      <c r="GM213" s="107">
        <f t="shared" ref="GM213:HA276" si="185" xml:space="preserve"> _xlfn.NORM.DIST($B213, C$7, ABS(C$11), TRUE) * _xlfn.NORM.DIST(($B213 - C$7)*C$15, 0, ABS(C$11), TRUE) * 2</f>
        <v>0</v>
      </c>
      <c r="GN213" s="107">
        <f t="shared" si="185"/>
        <v>0</v>
      </c>
      <c r="GO213" s="107">
        <f t="shared" si="185"/>
        <v>0</v>
      </c>
      <c r="GP213" s="107">
        <f t="shared" si="185"/>
        <v>0</v>
      </c>
      <c r="GQ213" s="107">
        <f t="shared" si="185"/>
        <v>0</v>
      </c>
      <c r="GR213" s="107">
        <f t="shared" si="185"/>
        <v>0</v>
      </c>
      <c r="GS213" s="107">
        <f t="shared" si="185"/>
        <v>0</v>
      </c>
      <c r="GT213" s="107">
        <f t="shared" si="185"/>
        <v>0</v>
      </c>
      <c r="GU213" s="107">
        <f t="shared" si="185"/>
        <v>0</v>
      </c>
      <c r="GV213" s="107">
        <f t="shared" si="185"/>
        <v>0</v>
      </c>
      <c r="GW213" s="107">
        <f t="shared" si="185"/>
        <v>0</v>
      </c>
      <c r="GX213" s="107">
        <f t="shared" si="185"/>
        <v>0</v>
      </c>
      <c r="GY213" s="107">
        <f t="shared" si="185"/>
        <v>0</v>
      </c>
      <c r="GZ213" s="107">
        <f t="shared" si="185"/>
        <v>0</v>
      </c>
      <c r="HA213" s="107">
        <f t="shared" si="185"/>
        <v>0</v>
      </c>
      <c r="HC213" s="107">
        <f t="shared" si="132"/>
        <v>0</v>
      </c>
      <c r="HD213" s="107">
        <f t="shared" si="132"/>
        <v>0</v>
      </c>
      <c r="HE213" s="107">
        <f t="shared" si="132"/>
        <v>0</v>
      </c>
      <c r="HF213" s="107">
        <f t="shared" si="132"/>
        <v>0</v>
      </c>
      <c r="HG213" s="107">
        <f t="shared" si="132"/>
        <v>0</v>
      </c>
      <c r="HH213" s="107">
        <f t="shared" si="132"/>
        <v>0</v>
      </c>
      <c r="HI213" s="107">
        <f t="shared" si="166"/>
        <v>0</v>
      </c>
      <c r="HJ213" s="107">
        <f t="shared" si="166"/>
        <v>0</v>
      </c>
      <c r="HK213" s="107">
        <f t="shared" si="166"/>
        <v>0</v>
      </c>
      <c r="HL213" s="107">
        <f t="shared" si="166"/>
        <v>0</v>
      </c>
      <c r="HM213" s="107">
        <f t="shared" si="166"/>
        <v>0</v>
      </c>
      <c r="HN213" s="107">
        <f t="shared" si="166"/>
        <v>0</v>
      </c>
      <c r="HO213" s="107">
        <f t="shared" si="149"/>
        <v>0</v>
      </c>
      <c r="HP213" s="107">
        <f t="shared" si="149"/>
        <v>0</v>
      </c>
      <c r="HQ213" s="107">
        <f t="shared" si="149"/>
        <v>0</v>
      </c>
      <c r="HS213" s="107">
        <f t="shared" ref="HS213:IG276" si="186" xml:space="preserve"> _xlfn.NORM.DIST($B213, C$9, ABS(C$13), TRUE) * _xlfn.NORM.DIST(($B213 - C$9)*C$17, 0, ABS(C$13), TRUE) * 2</f>
        <v>3.3917401455761494E-101</v>
      </c>
      <c r="HT213" s="107">
        <f t="shared" si="186"/>
        <v>5.0348345018880145E-126</v>
      </c>
      <c r="HU213" s="107">
        <f t="shared" si="186"/>
        <v>1.4386075016420551E-132</v>
      </c>
      <c r="HV213" s="107">
        <f t="shared" si="186"/>
        <v>3.2841448972822386E-164</v>
      </c>
      <c r="HW213" s="107">
        <f t="shared" si="186"/>
        <v>9.495384547084747E-163</v>
      </c>
      <c r="HX213" s="107">
        <f t="shared" si="186"/>
        <v>5.9226313389396307E-150</v>
      </c>
      <c r="HY213" s="107">
        <f t="shared" si="186"/>
        <v>9.8202411369319071E-174</v>
      </c>
      <c r="HZ213" s="107">
        <f t="shared" si="186"/>
        <v>8.7858154133893797E-169</v>
      </c>
      <c r="IA213" s="107">
        <f t="shared" si="186"/>
        <v>8.8286191472688977E-189</v>
      </c>
      <c r="IB213" s="107">
        <f t="shared" si="186"/>
        <v>4.4439241147754245E-198</v>
      </c>
      <c r="IC213" s="107">
        <f t="shared" si="186"/>
        <v>2.7231135631660839E-190</v>
      </c>
      <c r="ID213" s="107">
        <f t="shared" si="186"/>
        <v>2.1644484345270013E-157</v>
      </c>
      <c r="IE213" s="107">
        <f t="shared" si="186"/>
        <v>5.4820613422473868E-148</v>
      </c>
      <c r="IF213" s="107">
        <f t="shared" si="186"/>
        <v>1.5368632541927709E-147</v>
      </c>
      <c r="IG213" s="107">
        <f t="shared" si="186"/>
        <v>5.2108024775922474E-180</v>
      </c>
      <c r="II213" s="107">
        <f t="shared" ref="II213:IW276" si="187" xml:space="preserve"> _xlfn.NORM.DIST($B213, C$10, ABS(C$14), TRUE) * _xlfn.NORM.DIST(($B213 - C$10)*C$18, 0, ABS(C$14), TRUE) * 2</f>
        <v>1.7781603817263763E-30</v>
      </c>
      <c r="IJ213" s="107">
        <f t="shared" si="187"/>
        <v>1.2060825172865848E-46</v>
      </c>
      <c r="IK213" s="107">
        <f t="shared" si="187"/>
        <v>2.9322767486018902E-49</v>
      </c>
      <c r="IL213" s="107">
        <f t="shared" si="187"/>
        <v>3.9706745603619258E-61</v>
      </c>
      <c r="IM213" s="107">
        <f t="shared" si="187"/>
        <v>8.2351991640856355E-60</v>
      </c>
      <c r="IN213" s="107">
        <f t="shared" si="187"/>
        <v>3.7331399014642598E-53</v>
      </c>
      <c r="IO213" s="107">
        <f t="shared" si="187"/>
        <v>6.6752260886866862E-65</v>
      </c>
      <c r="IP213" s="107">
        <f t="shared" si="187"/>
        <v>7.6060221500047256E-64</v>
      </c>
      <c r="IQ213" s="107">
        <f t="shared" si="187"/>
        <v>1.0064047612815434E-71</v>
      </c>
      <c r="IR213" s="107">
        <f t="shared" si="187"/>
        <v>2.3786757888835293E-75</v>
      </c>
      <c r="IS213" s="107">
        <f t="shared" si="187"/>
        <v>2.1848937519180683E-70</v>
      </c>
      <c r="IT213" s="107">
        <f t="shared" si="187"/>
        <v>1.8710699986559588E-56</v>
      </c>
      <c r="IU213" s="107">
        <f t="shared" si="187"/>
        <v>1.8338945282511717E-52</v>
      </c>
      <c r="IV213" s="107">
        <f t="shared" si="187"/>
        <v>2.7240396031395205E-50</v>
      </c>
      <c r="IW213" s="107">
        <f t="shared" si="187"/>
        <v>2.1989029144289384E-13</v>
      </c>
      <c r="IY213" s="107">
        <f t="shared" ref="IY213:JM276" si="188">GM213+HC213+HS213+II213</f>
        <v>1.7781603817263763E-30</v>
      </c>
      <c r="IZ213" s="107">
        <f t="shared" si="188"/>
        <v>1.2060825172865848E-46</v>
      </c>
      <c r="JA213" s="107">
        <f t="shared" si="188"/>
        <v>2.9322767486018902E-49</v>
      </c>
      <c r="JB213" s="107">
        <f t="shared" si="188"/>
        <v>3.9706745603619258E-61</v>
      </c>
      <c r="JC213" s="107">
        <f t="shared" si="188"/>
        <v>8.2351991640856355E-60</v>
      </c>
      <c r="JD213" s="107">
        <f t="shared" si="188"/>
        <v>3.7331399014642598E-53</v>
      </c>
      <c r="JE213" s="107">
        <f t="shared" si="188"/>
        <v>6.6752260886866862E-65</v>
      </c>
      <c r="JF213" s="107">
        <f t="shared" si="188"/>
        <v>7.6060221500047256E-64</v>
      </c>
      <c r="JG213" s="107">
        <f t="shared" si="188"/>
        <v>1.0064047612815434E-71</v>
      </c>
      <c r="JH213" s="107">
        <f t="shared" si="188"/>
        <v>2.3786757888835293E-75</v>
      </c>
      <c r="JI213" s="107">
        <f t="shared" si="188"/>
        <v>2.1848937519180683E-70</v>
      </c>
      <c r="JJ213" s="107">
        <f t="shared" si="188"/>
        <v>1.8710699986559588E-56</v>
      </c>
      <c r="JK213" s="107">
        <f t="shared" si="188"/>
        <v>1.8338945282511717E-52</v>
      </c>
      <c r="JL213" s="107">
        <f t="shared" si="188"/>
        <v>2.7240396031395205E-50</v>
      </c>
      <c r="JM213" s="107">
        <f t="shared" si="188"/>
        <v>2.1989029144289384E-13</v>
      </c>
    </row>
    <row r="214" spans="2:273" x14ac:dyDescent="0.25">
      <c r="B214" s="2">
        <v>186</v>
      </c>
      <c r="C214" s="37">
        <v>38.762</v>
      </c>
      <c r="D214" s="37">
        <v>36.18</v>
      </c>
      <c r="E214" s="37">
        <v>36.475000000000001</v>
      </c>
      <c r="F214" s="37">
        <v>31.966999999999999</v>
      </c>
      <c r="G214" s="37">
        <v>35.4</v>
      </c>
      <c r="H214" s="37">
        <v>34.116999999999997</v>
      </c>
      <c r="I214" s="37">
        <v>35.549999999999997</v>
      </c>
      <c r="J214" s="37">
        <v>29.05</v>
      </c>
      <c r="K214" s="37">
        <v>27.847000000000001</v>
      </c>
      <c r="L214" s="37">
        <v>26.033999999999999</v>
      </c>
      <c r="M214" s="37">
        <v>25.966000000000001</v>
      </c>
      <c r="N214" s="37">
        <v>27.3</v>
      </c>
      <c r="O214" s="37">
        <v>32.200000000000003</v>
      </c>
      <c r="P214" s="37">
        <v>29.882999999999999</v>
      </c>
      <c r="Q214" s="37">
        <v>29.417000000000002</v>
      </c>
      <c r="S214" s="4" t="e">
        <f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>AZ214 + (D$3 * _xlfn.NORM.DIST($B214, D$7, ABS(D$11), FALSE) * _xlfn.NORM.DIST(($B214 - D$7)*D$15, 0, ABS(D$11), TRUE) * 2)
               + (D$4 * _xlfn.NORM.DIST($B214, D$8, ABS(D$12), FALSE) * _xlfn.NORM.DIST(($B214 - D$8)*D$16, 0, ABS(D$12), TRUE) * 2)
               + (D$5 * _xlfn.NORM.DIST($B214, D$9, ABS(D$13), FALSE) * _xlfn.NORM.DIST(($B214 - D$9)*D$17, 0, ABS(D$13), TRUE) * 2)
               + (D$6 * _xlfn.NORM.DIST($B214, D$10, ABS(D$14), FALSE) * _xlfn.NORM.DIST(($B214 - D$10)*D$18, 0, ABS(D$14), TRUE) * 2)</f>
        <v>#N/A</v>
      </c>
      <c r="U214" s="4" t="e">
        <f>BA214 + (E$3 * _xlfn.NORM.DIST($B214, E$7, ABS(E$11), FALSE) * _xlfn.NORM.DIST(($B214 - E$7)*E$15, 0, ABS(E$11), TRUE) * 2)
               + (E$4 * _xlfn.NORM.DIST($B214, E$8, ABS(E$12), FALSE) * _xlfn.NORM.DIST(($B214 - E$8)*E$16, 0, ABS(E$12), TRUE) * 2)
               + (E$5 * _xlfn.NORM.DIST($B214, E$9, ABS(E$13), FALSE) * _xlfn.NORM.DIST(($B214 - E$9)*E$17, 0, ABS(E$13), TRUE) * 2)
               + (E$6 * _xlfn.NORM.DIST($B214, E$10, ABS(E$14), FALSE) * _xlfn.NORM.DIST(($B214 - E$10)*E$18, 0, ABS(E$14), TRUE) * 2)</f>
        <v>#N/A</v>
      </c>
      <c r="V214" s="4" t="e">
        <f>BB214 + (F$3 * _xlfn.NORM.DIST($B214, F$7, ABS(F$11), FALSE) * _xlfn.NORM.DIST(($B214 - F$7)*F$15, 0, ABS(F$11), TRUE) * 2)
               + (F$4 * _xlfn.NORM.DIST($B214, F$8, ABS(F$12), FALSE) * _xlfn.NORM.DIST(($B214 - F$8)*F$16, 0, ABS(F$12), TRUE) * 2)
               + (F$5 * _xlfn.NORM.DIST($B214, F$9, ABS(F$13), FALSE) * _xlfn.NORM.DIST(($B214 - F$9)*F$17, 0, ABS(F$13), TRUE) * 2)
               + (F$6 * _xlfn.NORM.DIST($B214, F$10, ABS(F$14), FALSE) * _xlfn.NORM.DIST(($B214 - F$10)*F$18, 0, ABS(F$14), TRUE) * 2)</f>
        <v>#N/A</v>
      </c>
      <c r="W214" s="4" t="e">
        <f>BC214 + (G$3 * _xlfn.NORM.DIST($B214, G$7, ABS(G$11), FALSE) * _xlfn.NORM.DIST(($B214 - G$7)*G$15, 0, ABS(G$11), TRUE) * 2)
               + (G$4 * _xlfn.NORM.DIST($B214, G$8, ABS(G$12), FALSE) * _xlfn.NORM.DIST(($B214 - G$8)*G$16, 0, ABS(G$12), TRUE) * 2)
               + (G$5 * _xlfn.NORM.DIST($B214, G$9, ABS(G$13), FALSE) * _xlfn.NORM.DIST(($B214 - G$9)*G$17, 0, ABS(G$13), TRUE) * 2)
               + (G$6 * _xlfn.NORM.DIST($B214, G$10, ABS(G$14), FALSE) * _xlfn.NORM.DIST(($B214 - G$10)*G$18, 0, ABS(G$14), TRUE) * 2)</f>
        <v>#N/A</v>
      </c>
      <c r="X214" s="4" t="e">
        <f>BD214 + (H$3 * _xlfn.NORM.DIST($B214, H$7, ABS(H$11), FALSE) * _xlfn.NORM.DIST(($B214 - H$7)*H$15, 0, ABS(H$11), TRUE) * 2)
               + (H$4 * _xlfn.NORM.DIST($B214, H$8, ABS(H$12), FALSE) * _xlfn.NORM.DIST(($B214 - H$8)*H$16, 0, ABS(H$12), TRUE) * 2)
               + (H$5 * _xlfn.NORM.DIST($B214, H$9, ABS(H$13), FALSE) * _xlfn.NORM.DIST(($B214 - H$9)*H$17, 0, ABS(H$13), TRUE) * 2)
               + (H$6 * _xlfn.NORM.DIST($B214, H$10, ABS(H$14), FALSE) * _xlfn.NORM.DIST(($B214 - H$10)*H$18, 0, ABS(H$14), TRUE) * 2)</f>
        <v>#N/A</v>
      </c>
      <c r="Y214" s="4" t="e">
        <f>BE214 + (I$3 * _xlfn.NORM.DIST($B214, I$7, ABS(I$11), FALSE) * _xlfn.NORM.DIST(($B214 - I$7)*I$15, 0, ABS(I$11), TRUE) * 2)
               + (I$4 * _xlfn.NORM.DIST($B214, I$8, ABS(I$12), FALSE) * _xlfn.NORM.DIST(($B214 - I$8)*I$16, 0, ABS(I$12), TRUE) * 2)
               + (I$5 * _xlfn.NORM.DIST($B214, I$9, ABS(I$13), FALSE) * _xlfn.NORM.DIST(($B214 - I$9)*I$17, 0, ABS(I$13), TRUE) * 2)
               + (I$6 * _xlfn.NORM.DIST($B214, I$10, ABS(I$14), FALSE) * _xlfn.NORM.DIST(($B214 - I$10)*I$18, 0, ABS(I$14), TRUE) * 2)</f>
        <v>#N/A</v>
      </c>
      <c r="Z214" s="4" t="e">
        <f>BF214 + (J$3 * _xlfn.NORM.DIST($B214, J$7, ABS(J$11), FALSE) * _xlfn.NORM.DIST(($B214 - J$7)*J$15, 0, ABS(J$11), TRUE) * 2)
               + (J$4 * _xlfn.NORM.DIST($B214, J$8, ABS(J$12), FALSE) * _xlfn.NORM.DIST(($B214 - J$8)*J$16, 0, ABS(J$12), TRUE) * 2)
               + (J$5 * _xlfn.NORM.DIST($B214, J$9, ABS(J$13), FALSE) * _xlfn.NORM.DIST(($B214 - J$9)*J$17, 0, ABS(J$13), TRUE) * 2)
               + (J$6 * _xlfn.NORM.DIST($B214, J$10, ABS(J$14), FALSE) * _xlfn.NORM.DIST(($B214 - J$10)*J$18, 0, ABS(J$14), TRUE) * 2)</f>
        <v>#N/A</v>
      </c>
      <c r="AA214" s="4" t="e">
        <f>BG214 + (K$3 * _xlfn.NORM.DIST($B214, K$7, ABS(K$11), FALSE) * _xlfn.NORM.DIST(($B214 - K$7)*K$15, 0, ABS(K$11), TRUE) * 2)
               + (K$4 * _xlfn.NORM.DIST($B214, K$8, ABS(K$12), FALSE) * _xlfn.NORM.DIST(($B214 - K$8)*K$16, 0, ABS(K$12), TRUE) * 2)
               + (K$5 * _xlfn.NORM.DIST($B214, K$9, ABS(K$13), FALSE) * _xlfn.NORM.DIST(($B214 - K$9)*K$17, 0, ABS(K$13), TRUE) * 2)
               + (K$6 * _xlfn.NORM.DIST($B214, K$10, ABS(K$14), FALSE) * _xlfn.NORM.DIST(($B214 - K$10)*K$18, 0, ABS(K$14), TRUE) * 2)</f>
        <v>#N/A</v>
      </c>
      <c r="AB214" s="4" t="e">
        <f>BH214 + (L$3 * _xlfn.NORM.DIST($B214, L$7, ABS(L$11), FALSE) * _xlfn.NORM.DIST(($B214 - L$7)*L$15, 0, ABS(L$11), TRUE) * 2)
               + (L$4 * _xlfn.NORM.DIST($B214, L$8, ABS(L$12), FALSE) * _xlfn.NORM.DIST(($B214 - L$8)*L$16, 0, ABS(L$12), TRUE) * 2)
               + (L$5 * _xlfn.NORM.DIST($B214, L$9, ABS(L$13), FALSE) * _xlfn.NORM.DIST(($B214 - L$9)*L$17, 0, ABS(L$13), TRUE) * 2)
               + (L$6 * _xlfn.NORM.DIST($B214, L$10, ABS(L$14), FALSE) * _xlfn.NORM.DIST(($B214 - L$10)*L$18, 0, ABS(L$14), TRUE) * 2)</f>
        <v>#N/A</v>
      </c>
      <c r="AC214" s="4" t="e">
        <f>BI214 + (M$3 * _xlfn.NORM.DIST($B214, M$7, ABS(M$11), FALSE) * _xlfn.NORM.DIST(($B214 - M$7)*M$15, 0, ABS(M$11), TRUE) * 2)
               + (M$4 * _xlfn.NORM.DIST($B214, M$8, ABS(M$12), FALSE) * _xlfn.NORM.DIST(($B214 - M$8)*M$16, 0, ABS(M$12), TRUE) * 2)
               + (M$5 * _xlfn.NORM.DIST($B214, M$9, ABS(M$13), FALSE) * _xlfn.NORM.DIST(($B214 - M$9)*M$17, 0, ABS(M$13), TRUE) * 2)
               + (M$6 * _xlfn.NORM.DIST($B214, M$10, ABS(M$14), FALSE) * _xlfn.NORM.DIST(($B214 - M$10)*M$18, 0, ABS(M$14), TRUE) * 2)</f>
        <v>#N/A</v>
      </c>
      <c r="AD214" s="4" t="e">
        <f>BJ214 + (N$3 * _xlfn.NORM.DIST($B214, N$7, ABS(N$11), FALSE) * _xlfn.NORM.DIST(($B214 - N$7)*N$15, 0, ABS(N$11), TRUE) * 2)
               + (N$4 * _xlfn.NORM.DIST($B214, N$8, ABS(N$12), FALSE) * _xlfn.NORM.DIST(($B214 - N$8)*N$16, 0, ABS(N$12), TRUE) * 2)
               + (N$5 * _xlfn.NORM.DIST($B214, N$9, ABS(N$13), FALSE) * _xlfn.NORM.DIST(($B214 - N$9)*N$17, 0, ABS(N$13), TRUE) * 2)
               + (N$6 * _xlfn.NORM.DIST($B214, N$10, ABS(N$14), FALSE) * _xlfn.NORM.DIST(($B214 - N$10)*N$18, 0, ABS(N$14), TRUE) * 2)</f>
        <v>#N/A</v>
      </c>
      <c r="AE214" s="4" t="e">
        <f>BK214 + (O$3 * _xlfn.NORM.DIST($B214, O$7, ABS(O$11), FALSE) * _xlfn.NORM.DIST(($B214 - O$7)*O$15, 0, ABS(O$11), TRUE) * 2)
               + (O$4 * _xlfn.NORM.DIST($B214, O$8, ABS(O$12), FALSE) * _xlfn.NORM.DIST(($B214 - O$8)*O$16, 0, ABS(O$12), TRUE) * 2)
               + (O$5 * _xlfn.NORM.DIST($B214, O$9, ABS(O$13), FALSE) * _xlfn.NORM.DIST(($B214 - O$9)*O$17, 0, ABS(O$13), TRUE) * 2)
               + (O$6 * _xlfn.NORM.DIST($B214, O$10, ABS(O$14), FALSE) * _xlfn.NORM.DIST(($B214 - O$10)*O$18, 0, ABS(O$14), TRUE) * 2)</f>
        <v>#N/A</v>
      </c>
      <c r="AF214" s="4" t="e">
        <f t="shared" si="133"/>
        <v>#N/A</v>
      </c>
      <c r="AG214" s="4" t="e">
        <f t="shared" si="133"/>
        <v>#N/A</v>
      </c>
      <c r="AI214" s="4">
        <f>IF(OR($B214 &lt; C$231, $B214 &gt; C$234), 0, C214-S214)</f>
        <v>0</v>
      </c>
      <c r="AJ214" s="4">
        <f>IF(OR($B214 &lt; D$231, $B214 &gt; D$234), 0, D214-T214)</f>
        <v>0</v>
      </c>
      <c r="AK214" s="4">
        <f>IF(OR($B214 &lt; E$231, $B214 &gt; E$234), 0, E214-U214)</f>
        <v>0</v>
      </c>
      <c r="AL214" s="4">
        <f>IF(OR($B214 &lt; F$231, $B214 &gt; F$234), 0, F214-V214)</f>
        <v>0</v>
      </c>
      <c r="AM214" s="4">
        <f>IF(OR($B214 &lt; G$231, $B214 &gt; G$234), 0, G214-W214)</f>
        <v>0</v>
      </c>
      <c r="AN214" s="4">
        <f>IF(OR($B214 &lt; H$231, $B214 &gt; H$234), 0, H214-X214)</f>
        <v>0</v>
      </c>
      <c r="AO214" s="4">
        <f>IF(OR($B214 &lt; I$231, $B214 &gt; I$234), 0, I214-Y214)</f>
        <v>0</v>
      </c>
      <c r="AP214" s="4">
        <f>IF(OR($B214 &lt; J$231, $B214 &gt; J$234), 0, J214-Z214)</f>
        <v>0</v>
      </c>
      <c r="AQ214" s="4">
        <f>IF(OR($B214 &lt; K$231, $B214 &gt; K$234), 0, K214-AA214)</f>
        <v>0</v>
      </c>
      <c r="AR214" s="4">
        <f>IF(OR($B214 &lt; L$231, $B214 &gt; L$234), 0, L214-AB214)</f>
        <v>0</v>
      </c>
      <c r="AS214" s="4">
        <f>IF(OR($B214 &lt; M$231, $B214 &gt; M$234), 0, M214-AC214)</f>
        <v>0</v>
      </c>
      <c r="AT214" s="4">
        <f>IF(OR($B214 &lt; N$231, $B214 &gt; N$234), 0, N214-AD214)</f>
        <v>0</v>
      </c>
      <c r="AU214" s="4">
        <f>IF(OR($B214 &lt; O$231, $B214 &gt; O$234), 0, O214-AE214)</f>
        <v>0</v>
      </c>
      <c r="AV214" s="4">
        <f t="shared" si="179"/>
        <v>0</v>
      </c>
      <c r="AW214" s="4">
        <f t="shared" si="179"/>
        <v>0</v>
      </c>
      <c r="AY214" s="2" t="e">
        <f t="shared" si="180"/>
        <v>#N/A</v>
      </c>
      <c r="AZ214" s="2" t="e">
        <f t="shared" si="180"/>
        <v>#N/A</v>
      </c>
      <c r="BA214" s="2" t="e">
        <f t="shared" si="180"/>
        <v>#N/A</v>
      </c>
      <c r="BB214" s="2" t="e">
        <f t="shared" si="180"/>
        <v>#N/A</v>
      </c>
      <c r="BC214" s="2" t="e">
        <f t="shared" si="180"/>
        <v>#N/A</v>
      </c>
      <c r="BD214" s="2" t="e">
        <f t="shared" si="180"/>
        <v>#N/A</v>
      </c>
      <c r="BE214" s="2" t="e">
        <f t="shared" si="180"/>
        <v>#N/A</v>
      </c>
      <c r="BF214" s="2" t="e">
        <f t="shared" si="180"/>
        <v>#N/A</v>
      </c>
      <c r="BG214" s="2" t="e">
        <f t="shared" si="180"/>
        <v>#N/A</v>
      </c>
      <c r="BH214" s="2" t="e">
        <f t="shared" si="180"/>
        <v>#N/A</v>
      </c>
      <c r="BI214" s="2" t="e">
        <f t="shared" si="180"/>
        <v>#N/A</v>
      </c>
      <c r="BJ214" s="2" t="e">
        <f t="shared" si="180"/>
        <v>#N/A</v>
      </c>
      <c r="BK214" s="2" t="e">
        <f t="shared" si="180"/>
        <v>#N/A</v>
      </c>
      <c r="BL214" s="2" t="e">
        <f t="shared" si="180"/>
        <v>#N/A</v>
      </c>
      <c r="BM214" s="2" t="e">
        <f t="shared" si="180"/>
        <v>#N/A</v>
      </c>
      <c r="BO214" s="2" t="str">
        <f t="shared" si="181"/>
        <v/>
      </c>
      <c r="BP214" s="2" t="str">
        <f t="shared" si="181"/>
        <v/>
      </c>
      <c r="BQ214" s="2" t="str">
        <f t="shared" si="181"/>
        <v/>
      </c>
      <c r="BR214" s="2" t="str">
        <f t="shared" si="181"/>
        <v/>
      </c>
      <c r="BS214" s="2" t="str">
        <f t="shared" si="181"/>
        <v/>
      </c>
      <c r="BT214" s="2" t="str">
        <f t="shared" si="181"/>
        <v/>
      </c>
      <c r="BU214" s="2" t="str">
        <f t="shared" si="181"/>
        <v/>
      </c>
      <c r="BV214" s="2" t="str">
        <f t="shared" si="181"/>
        <v/>
      </c>
      <c r="BW214" s="2" t="str">
        <f t="shared" si="181"/>
        <v/>
      </c>
      <c r="BX214" s="2" t="str">
        <f t="shared" si="181"/>
        <v/>
      </c>
      <c r="BY214" s="2" t="str">
        <f t="shared" si="181"/>
        <v/>
      </c>
      <c r="BZ214" s="2" t="str">
        <f t="shared" si="181"/>
        <v/>
      </c>
      <c r="CA214" s="2" t="str">
        <f t="shared" si="181"/>
        <v/>
      </c>
      <c r="CB214" s="2" t="str">
        <f t="shared" si="181"/>
        <v/>
      </c>
      <c r="CC214" s="2" t="str">
        <f t="shared" si="181"/>
        <v/>
      </c>
      <c r="CE214" s="2" t="str">
        <f t="shared" si="182"/>
        <v/>
      </c>
      <c r="CF214" s="2" t="str">
        <f t="shared" si="182"/>
        <v/>
      </c>
      <c r="CG214" s="2" t="str">
        <f t="shared" si="182"/>
        <v/>
      </c>
      <c r="CH214" s="2" t="str">
        <f t="shared" si="182"/>
        <v/>
      </c>
      <c r="CI214" s="2" t="str">
        <f t="shared" si="182"/>
        <v/>
      </c>
      <c r="CJ214" s="2" t="str">
        <f t="shared" si="182"/>
        <v/>
      </c>
      <c r="CK214" s="2" t="str">
        <f t="shared" si="182"/>
        <v/>
      </c>
      <c r="CL214" s="2" t="str">
        <f t="shared" si="182"/>
        <v/>
      </c>
      <c r="CM214" s="2" t="str">
        <f t="shared" si="182"/>
        <v/>
      </c>
      <c r="CN214" s="2" t="str">
        <f t="shared" si="182"/>
        <v/>
      </c>
      <c r="CO214" s="2" t="str">
        <f t="shared" si="182"/>
        <v/>
      </c>
      <c r="CP214" s="2" t="str">
        <f t="shared" si="182"/>
        <v/>
      </c>
      <c r="CQ214" s="2" t="str">
        <f t="shared" si="182"/>
        <v/>
      </c>
      <c r="CR214" s="2" t="str">
        <f t="shared" si="182"/>
        <v/>
      </c>
      <c r="CS214" s="2" t="str">
        <f t="shared" si="182"/>
        <v/>
      </c>
      <c r="CU214" s="2" t="str">
        <f t="shared" si="183"/>
        <v/>
      </c>
      <c r="CV214" s="2" t="str">
        <f t="shared" si="183"/>
        <v/>
      </c>
      <c r="CW214" s="2" t="str">
        <f t="shared" si="183"/>
        <v/>
      </c>
      <c r="CX214" s="2" t="str">
        <f t="shared" si="183"/>
        <v/>
      </c>
      <c r="CY214" s="2" t="str">
        <f t="shared" si="183"/>
        <v/>
      </c>
      <c r="CZ214" s="2" t="str">
        <f t="shared" si="183"/>
        <v/>
      </c>
      <c r="DA214" s="2" t="str">
        <f t="shared" si="183"/>
        <v/>
      </c>
      <c r="DB214" s="2" t="str">
        <f t="shared" si="183"/>
        <v/>
      </c>
      <c r="DC214" s="2" t="str">
        <f t="shared" si="183"/>
        <v/>
      </c>
      <c r="DD214" s="2" t="str">
        <f t="shared" si="183"/>
        <v/>
      </c>
      <c r="DE214" s="2" t="str">
        <f t="shared" si="183"/>
        <v/>
      </c>
      <c r="DF214" s="2" t="str">
        <f t="shared" si="183"/>
        <v/>
      </c>
      <c r="DG214" s="2" t="str">
        <f t="shared" si="183"/>
        <v/>
      </c>
      <c r="DH214" s="2" t="str">
        <f t="shared" si="183"/>
        <v/>
      </c>
      <c r="DI214" s="2" t="str">
        <f t="shared" si="183"/>
        <v/>
      </c>
      <c r="DK214" s="2">
        <f t="shared" si="176"/>
        <v>55.347137903225786</v>
      </c>
      <c r="DL214" s="2">
        <f t="shared" si="176"/>
        <v>74.267812500000005</v>
      </c>
      <c r="DM214" s="2">
        <f t="shared" si="176"/>
        <v>75.976687500000011</v>
      </c>
      <c r="DN214" s="2">
        <f t="shared" si="176"/>
        <v>74.771200329912006</v>
      </c>
      <c r="DO214" s="2">
        <f t="shared" si="176"/>
        <v>97.583340542521995</v>
      </c>
      <c r="DP214" s="2">
        <f t="shared" si="176"/>
        <v>83.661022307104673</v>
      </c>
      <c r="DQ214" s="2">
        <f t="shared" si="176"/>
        <v>87.752701246334297</v>
      </c>
      <c r="DR214" s="2">
        <f t="shared" si="176"/>
        <v>89.068829322638138</v>
      </c>
      <c r="DS214" s="2">
        <f t="shared" si="176"/>
        <v>67.075412903225811</v>
      </c>
      <c r="DT214" s="2">
        <f t="shared" si="176"/>
        <v>65.374386290322576</v>
      </c>
      <c r="DU214" s="2">
        <f t="shared" si="176"/>
        <v>71.392701075268818</v>
      </c>
      <c r="DV214" s="2">
        <f t="shared" si="176"/>
        <v>72.400636363636352</v>
      </c>
      <c r="DW214" s="2">
        <f t="shared" si="176"/>
        <v>87.384056595365422</v>
      </c>
      <c r="DX214" s="2">
        <f t="shared" si="176"/>
        <v>59.56682854278074</v>
      </c>
      <c r="DY214" s="2">
        <f t="shared" si="176"/>
        <v>52.168497536945814</v>
      </c>
      <c r="EA214" s="2">
        <f t="shared" si="164"/>
        <v>34.048024485798244</v>
      </c>
      <c r="EB214" s="2">
        <f t="shared" si="164"/>
        <v>36.310886363636364</v>
      </c>
      <c r="EC214" s="2">
        <f t="shared" si="164"/>
        <v>33.210933087460482</v>
      </c>
      <c r="ED214" s="2">
        <f t="shared" si="164"/>
        <v>31.319505570155389</v>
      </c>
      <c r="EE214" s="2">
        <f t="shared" si="164"/>
        <v>33.615948842283913</v>
      </c>
      <c r="EF214" s="2">
        <f t="shared" si="163"/>
        <v>21.623847291268319</v>
      </c>
      <c r="EG214" s="2">
        <f t="shared" si="163"/>
        <v>27.855344178473494</v>
      </c>
      <c r="EH214" s="2">
        <f t="shared" si="163"/>
        <v>25.580376818591482</v>
      </c>
      <c r="EI214" s="2">
        <f t="shared" si="163"/>
        <v>21.078111299977834</v>
      </c>
      <c r="EJ214" s="2">
        <f t="shared" si="163"/>
        <v>20.470743833504635</v>
      </c>
      <c r="EK214" s="2">
        <f t="shared" si="135"/>
        <v>22.156534493378501</v>
      </c>
      <c r="EL214" s="2">
        <f t="shared" si="135"/>
        <v>23.852697259400884</v>
      </c>
      <c r="EM214" s="2">
        <f t="shared" si="135"/>
        <v>32.419522447165313</v>
      </c>
      <c r="EN214" s="2">
        <f t="shared" si="135"/>
        <v>23.960273335740943</v>
      </c>
      <c r="EO214" s="2">
        <f t="shared" si="135"/>
        <v>28.520772748902871</v>
      </c>
      <c r="EQ214" s="2">
        <f t="shared" si="177"/>
        <v>37.720110403562295</v>
      </c>
      <c r="ER214" s="2">
        <f t="shared" si="177"/>
        <v>35.243039636267419</v>
      </c>
      <c r="ES214" s="2">
        <f t="shared" si="177"/>
        <v>33.20225385553023</v>
      </c>
      <c r="ET214" s="2">
        <f t="shared" si="177"/>
        <v>30.958285293604732</v>
      </c>
      <c r="EU214" s="2">
        <f t="shared" si="177"/>
        <v>32.429259359959033</v>
      </c>
      <c r="EV214" s="2">
        <f t="shared" si="177"/>
        <v>29.876584200848633</v>
      </c>
      <c r="EW214" s="2">
        <f t="shared" si="177"/>
        <v>32.157785481671212</v>
      </c>
      <c r="EX214" s="2">
        <f t="shared" si="177"/>
        <v>28.51268868019401</v>
      </c>
      <c r="EY214" s="2">
        <f t="shared" si="177"/>
        <v>24.074156190605443</v>
      </c>
      <c r="EZ214" s="2">
        <f t="shared" si="177"/>
        <v>23.602006934010955</v>
      </c>
      <c r="FA214" s="2">
        <f t="shared" si="177"/>
        <v>24.079311870120279</v>
      </c>
      <c r="FB214" s="2">
        <f t="shared" si="177"/>
        <v>26.408196539221741</v>
      </c>
      <c r="FC214" s="2">
        <f t="shared" si="177"/>
        <v>33.179323858640174</v>
      </c>
      <c r="FD214" s="2">
        <f t="shared" si="177"/>
        <v>28.305991334100504</v>
      </c>
      <c r="FE214" s="2">
        <f t="shared" si="177"/>
        <v>28.818354257641921</v>
      </c>
      <c r="FG214" s="2">
        <f t="shared" si="178"/>
        <v>0.99999999999992062</v>
      </c>
      <c r="FH214" s="2">
        <f t="shared" si="178"/>
        <v>0.9999999999999285</v>
      </c>
      <c r="FI214" s="2">
        <f t="shared" si="178"/>
        <v>0.99999999999993128</v>
      </c>
      <c r="FJ214" s="2">
        <f t="shared" si="178"/>
        <v>0.99999999999994793</v>
      </c>
      <c r="FK214" s="2">
        <f t="shared" si="178"/>
        <v>0.99999999999993827</v>
      </c>
      <c r="FL214" s="2">
        <f t="shared" si="178"/>
        <v>0.99999999999993705</v>
      </c>
      <c r="FM214" s="2">
        <f t="shared" si="178"/>
        <v>0.99999999999994471</v>
      </c>
      <c r="FN214" s="2">
        <f t="shared" si="178"/>
        <v>0.99999999999994016</v>
      </c>
      <c r="FO214" s="2">
        <f t="shared" si="178"/>
        <v>0.99999999999994726</v>
      </c>
      <c r="FP214" s="2">
        <f t="shared" si="178"/>
        <v>0.99999999999994904</v>
      </c>
      <c r="FQ214" s="2">
        <f t="shared" si="178"/>
        <v>0.99999999999994094</v>
      </c>
      <c r="FR214" s="2">
        <f t="shared" si="178"/>
        <v>0.99999999999992661</v>
      </c>
      <c r="FS214" s="2">
        <f t="shared" si="178"/>
        <v>0.9999999999988588</v>
      </c>
      <c r="FT214" s="2">
        <f t="shared" si="178"/>
        <v>0.99999999998904743</v>
      </c>
      <c r="FU214" s="2">
        <f t="shared" si="178"/>
        <v>0.99999999992904098</v>
      </c>
      <c r="FW214" s="2">
        <f t="shared" si="184"/>
        <v>0.99994597330750534</v>
      </c>
      <c r="FX214" s="2">
        <f t="shared" si="184"/>
        <v>0.99998969767326973</v>
      </c>
      <c r="FY214" s="2">
        <f t="shared" si="184"/>
        <v>0.99999036718612011</v>
      </c>
      <c r="FZ214" s="2">
        <f t="shared" si="184"/>
        <v>0.99999248591377077</v>
      </c>
      <c r="GA214" s="2">
        <f t="shared" si="184"/>
        <v>0.9999909335731415</v>
      </c>
      <c r="GB214" s="2">
        <f t="shared" si="184"/>
        <v>0.99998608165660186</v>
      </c>
      <c r="GC214" s="2">
        <f t="shared" si="184"/>
        <v>0.99999295453750192</v>
      </c>
      <c r="GD214" s="2">
        <f t="shared" si="184"/>
        <v>0.99999377377965259</v>
      </c>
      <c r="GE214" s="2">
        <f t="shared" si="184"/>
        <v>0.99999470781198885</v>
      </c>
      <c r="GF214" s="2">
        <f t="shared" si="184"/>
        <v>0.99999462509408166</v>
      </c>
      <c r="GG214" s="2">
        <f t="shared" si="184"/>
        <v>0.99999222234183471</v>
      </c>
      <c r="GH214" s="2">
        <f t="shared" si="184"/>
        <v>0.99998703279069712</v>
      </c>
      <c r="GI214" s="2">
        <f t="shared" si="184"/>
        <v>0.99995760923928168</v>
      </c>
      <c r="GJ214" s="2">
        <f t="shared" si="184"/>
        <v>0.99987257279363195</v>
      </c>
      <c r="GK214" s="2">
        <f t="shared" si="184"/>
        <v>0.99972793830098716</v>
      </c>
      <c r="GM214" s="107">
        <f t="shared" si="185"/>
        <v>0</v>
      </c>
      <c r="GN214" s="107">
        <f t="shared" si="185"/>
        <v>0</v>
      </c>
      <c r="GO214" s="107">
        <f t="shared" si="185"/>
        <v>0</v>
      </c>
      <c r="GP214" s="107">
        <f t="shared" si="185"/>
        <v>0</v>
      </c>
      <c r="GQ214" s="107">
        <f t="shared" si="185"/>
        <v>0</v>
      </c>
      <c r="GR214" s="107">
        <f t="shared" si="185"/>
        <v>0</v>
      </c>
      <c r="GS214" s="107">
        <f t="shared" si="185"/>
        <v>0</v>
      </c>
      <c r="GT214" s="107">
        <f t="shared" si="185"/>
        <v>0</v>
      </c>
      <c r="GU214" s="107">
        <f t="shared" si="185"/>
        <v>0</v>
      </c>
      <c r="GV214" s="107">
        <f t="shared" si="185"/>
        <v>0</v>
      </c>
      <c r="GW214" s="107">
        <f t="shared" si="185"/>
        <v>0</v>
      </c>
      <c r="GX214" s="107">
        <f t="shared" si="185"/>
        <v>0</v>
      </c>
      <c r="GY214" s="107">
        <f t="shared" si="185"/>
        <v>0</v>
      </c>
      <c r="GZ214" s="107">
        <f t="shared" si="185"/>
        <v>0</v>
      </c>
      <c r="HA214" s="107">
        <f t="shared" si="185"/>
        <v>0</v>
      </c>
      <c r="HC214" s="107">
        <f t="shared" si="132"/>
        <v>0</v>
      </c>
      <c r="HD214" s="107">
        <f t="shared" si="132"/>
        <v>0</v>
      </c>
      <c r="HE214" s="107">
        <f t="shared" si="132"/>
        <v>0</v>
      </c>
      <c r="HF214" s="107">
        <f t="shared" ref="HF214:HH270" si="189" xml:space="preserve"> _xlfn.NORM.DIST($B214, F$8, ABS(F$12), TRUE) * _xlfn.NORM.DIST(($B214 - F$8)*F$16, 0, ABS(F$12), TRUE) * 2</f>
        <v>0</v>
      </c>
      <c r="HG214" s="107">
        <f t="shared" si="189"/>
        <v>0</v>
      </c>
      <c r="HH214" s="107">
        <f t="shared" si="189"/>
        <v>0</v>
      </c>
      <c r="HI214" s="107">
        <f t="shared" si="166"/>
        <v>0</v>
      </c>
      <c r="HJ214" s="107">
        <f t="shared" si="166"/>
        <v>0</v>
      </c>
      <c r="HK214" s="107">
        <f t="shared" si="166"/>
        <v>0</v>
      </c>
      <c r="HL214" s="107">
        <f t="shared" si="166"/>
        <v>0</v>
      </c>
      <c r="HM214" s="107">
        <f t="shared" si="166"/>
        <v>0</v>
      </c>
      <c r="HN214" s="107">
        <f t="shared" si="166"/>
        <v>0</v>
      </c>
      <c r="HO214" s="107">
        <f t="shared" si="149"/>
        <v>0</v>
      </c>
      <c r="HP214" s="107">
        <f t="shared" si="149"/>
        <v>0</v>
      </c>
      <c r="HQ214" s="107">
        <f t="shared" si="149"/>
        <v>0</v>
      </c>
      <c r="HS214" s="107">
        <f t="shared" si="186"/>
        <v>5.6294293009213835E-104</v>
      </c>
      <c r="HT214" s="107">
        <f t="shared" si="186"/>
        <v>2.4634758547354584E-129</v>
      </c>
      <c r="HU214" s="107">
        <f t="shared" si="186"/>
        <v>4.8402756863771914E-136</v>
      </c>
      <c r="HV214" s="107">
        <f t="shared" si="186"/>
        <v>1.9185882811318018E-168</v>
      </c>
      <c r="HW214" s="107">
        <f t="shared" si="186"/>
        <v>5.5100662254526052E-167</v>
      </c>
      <c r="HX214" s="107">
        <f t="shared" si="186"/>
        <v>6.2806055187290619E-154</v>
      </c>
      <c r="HY214" s="107">
        <f t="shared" si="186"/>
        <v>3.3489933115883221E-178</v>
      </c>
      <c r="HZ214" s="107">
        <f t="shared" si="186"/>
        <v>4.2108304099194016E-173</v>
      </c>
      <c r="IA214" s="107">
        <f t="shared" si="186"/>
        <v>1.4459283215821008E-193</v>
      </c>
      <c r="IB214" s="107">
        <f t="shared" si="186"/>
        <v>4.0952128431164269E-203</v>
      </c>
      <c r="IC214" s="107">
        <f t="shared" si="186"/>
        <v>3.2867669319483809E-195</v>
      </c>
      <c r="ID214" s="107">
        <f t="shared" si="186"/>
        <v>1.4473436117372214E-161</v>
      </c>
      <c r="IE214" s="107">
        <f t="shared" si="186"/>
        <v>6.0063668487598092E-152</v>
      </c>
      <c r="IF214" s="107">
        <f t="shared" si="186"/>
        <v>1.593848315539515E-151</v>
      </c>
      <c r="IG214" s="107">
        <f t="shared" si="186"/>
        <v>4.9603612580667952E-185</v>
      </c>
      <c r="II214" s="107">
        <f t="shared" si="187"/>
        <v>7.1009582370584871E-32</v>
      </c>
      <c r="IJ214" s="107">
        <f t="shared" si="187"/>
        <v>1.6834538169247397E-48</v>
      </c>
      <c r="IK214" s="107">
        <f t="shared" si="187"/>
        <v>3.2825960278533742E-51</v>
      </c>
      <c r="IL214" s="107">
        <f t="shared" si="187"/>
        <v>1.6403605530117951E-63</v>
      </c>
      <c r="IM214" s="107">
        <f t="shared" si="187"/>
        <v>3.5127410207928753E-62</v>
      </c>
      <c r="IN214" s="107">
        <f t="shared" si="187"/>
        <v>2.4550355349225946E-55</v>
      </c>
      <c r="IO214" s="107">
        <f t="shared" si="187"/>
        <v>2.0113906270593952E-67</v>
      </c>
      <c r="IP214" s="107">
        <f t="shared" si="187"/>
        <v>2.6829008469181618E-66</v>
      </c>
      <c r="IQ214" s="107">
        <f t="shared" si="187"/>
        <v>1.8951539505757335E-74</v>
      </c>
      <c r="IR214" s="107">
        <f t="shared" si="187"/>
        <v>3.2091654635283302E-78</v>
      </c>
      <c r="IS214" s="107">
        <f t="shared" si="187"/>
        <v>3.7685354027113971E-73</v>
      </c>
      <c r="IT214" s="107">
        <f t="shared" si="187"/>
        <v>9.2359781338565231E-59</v>
      </c>
      <c r="IU214" s="107">
        <f t="shared" si="187"/>
        <v>1.2279149935624557E-54</v>
      </c>
      <c r="IV214" s="107">
        <f t="shared" si="187"/>
        <v>1.9547228787554745E-52</v>
      </c>
      <c r="IW214" s="107">
        <f t="shared" si="187"/>
        <v>6.4855754008117311E-14</v>
      </c>
      <c r="IY214" s="107">
        <f t="shared" si="188"/>
        <v>7.1009582370584871E-32</v>
      </c>
      <c r="IZ214" s="107">
        <f t="shared" si="188"/>
        <v>1.6834538169247397E-48</v>
      </c>
      <c r="JA214" s="107">
        <f t="shared" si="188"/>
        <v>3.2825960278533742E-51</v>
      </c>
      <c r="JB214" s="107">
        <f t="shared" si="188"/>
        <v>1.6403605530117951E-63</v>
      </c>
      <c r="JC214" s="107">
        <f t="shared" si="188"/>
        <v>3.5127410207928753E-62</v>
      </c>
      <c r="JD214" s="107">
        <f t="shared" si="188"/>
        <v>2.4550355349225946E-55</v>
      </c>
      <c r="JE214" s="107">
        <f t="shared" si="188"/>
        <v>2.0113906270593952E-67</v>
      </c>
      <c r="JF214" s="107">
        <f t="shared" si="188"/>
        <v>2.6829008469181618E-66</v>
      </c>
      <c r="JG214" s="107">
        <f t="shared" si="188"/>
        <v>1.8951539505757335E-74</v>
      </c>
      <c r="JH214" s="107">
        <f t="shared" si="188"/>
        <v>3.2091654635283302E-78</v>
      </c>
      <c r="JI214" s="107">
        <f t="shared" si="188"/>
        <v>3.7685354027113971E-73</v>
      </c>
      <c r="JJ214" s="107">
        <f t="shared" si="188"/>
        <v>9.2359781338565231E-59</v>
      </c>
      <c r="JK214" s="107">
        <f t="shared" si="188"/>
        <v>1.2279149935624557E-54</v>
      </c>
      <c r="JL214" s="107">
        <f t="shared" si="188"/>
        <v>1.9547228787554745E-52</v>
      </c>
      <c r="JM214" s="107">
        <f t="shared" si="188"/>
        <v>6.4855754008117311E-14</v>
      </c>
    </row>
    <row r="215" spans="2:273" x14ac:dyDescent="0.25">
      <c r="B215" s="2">
        <v>187</v>
      </c>
      <c r="C215" s="37">
        <v>38.048000000000002</v>
      </c>
      <c r="D215" s="37">
        <v>36.082000000000001</v>
      </c>
      <c r="E215" s="37">
        <v>36.393000000000001</v>
      </c>
      <c r="F215" s="37">
        <v>32.279000000000003</v>
      </c>
      <c r="G215" s="37">
        <v>34.466999999999999</v>
      </c>
      <c r="H215" s="37">
        <v>33.200000000000003</v>
      </c>
      <c r="I215" s="37">
        <v>35.633000000000003</v>
      </c>
      <c r="J215" s="37">
        <v>29.433</v>
      </c>
      <c r="K215" s="37">
        <v>27.559000000000001</v>
      </c>
      <c r="L215" s="37">
        <v>25.678000000000001</v>
      </c>
      <c r="M215" s="37">
        <v>26.61</v>
      </c>
      <c r="N215" s="37">
        <v>24.733000000000001</v>
      </c>
      <c r="O215" s="37">
        <v>32.616999999999997</v>
      </c>
      <c r="P215" s="37">
        <v>28.233000000000001</v>
      </c>
      <c r="Q215" s="37">
        <v>28.65</v>
      </c>
      <c r="S215" s="4" t="e">
        <f>AY215 + (C$3 * _xlfn.NORM.DIST($B215, C$7, ABS(C$11), FALSE) * _xlfn.NORM.DIST(($B215 - C$7)*C$15, 0, ABS(C$11), TRUE) * 2)
               + (C$4 * _xlfn.NORM.DIST($B215, C$8, ABS(C$12), FALSE) * _xlfn.NORM.DIST(($B215 - C$8)*C$16, 0, ABS(C$12), TRUE) * 2)
               + (C$5 * _xlfn.NORM.DIST($B215, C$9, ABS(C$13), FALSE) * _xlfn.NORM.DIST(($B215 - C$9)*C$17, 0, ABS(C$13), TRUE) * 2)
               + (C$6 * _xlfn.NORM.DIST($B215, C$10, ABS(C$14), FALSE) * _xlfn.NORM.DIST(($B215 - C$10)*C$18, 0, ABS(C$14), TRUE) * 2)</f>
        <v>#N/A</v>
      </c>
      <c r="T215" s="4" t="e">
        <f>AZ215 + (D$3 * _xlfn.NORM.DIST($B215, D$7, ABS(D$11), FALSE) * _xlfn.NORM.DIST(($B215 - D$7)*D$15, 0, ABS(D$11), TRUE) * 2)
               + (D$4 * _xlfn.NORM.DIST($B215, D$8, ABS(D$12), FALSE) * _xlfn.NORM.DIST(($B215 - D$8)*D$16, 0, ABS(D$12), TRUE) * 2)
               + (D$5 * _xlfn.NORM.DIST($B215, D$9, ABS(D$13), FALSE) * _xlfn.NORM.DIST(($B215 - D$9)*D$17, 0, ABS(D$13), TRUE) * 2)
               + (D$6 * _xlfn.NORM.DIST($B215, D$10, ABS(D$14), FALSE) * _xlfn.NORM.DIST(($B215 - D$10)*D$18, 0, ABS(D$14), TRUE) * 2)</f>
        <v>#N/A</v>
      </c>
      <c r="U215" s="4" t="e">
        <f>BA215 + (E$3 * _xlfn.NORM.DIST($B215, E$7, ABS(E$11), FALSE) * _xlfn.NORM.DIST(($B215 - E$7)*E$15, 0, ABS(E$11), TRUE) * 2)
               + (E$4 * _xlfn.NORM.DIST($B215, E$8, ABS(E$12), FALSE) * _xlfn.NORM.DIST(($B215 - E$8)*E$16, 0, ABS(E$12), TRUE) * 2)
               + (E$5 * _xlfn.NORM.DIST($B215, E$9, ABS(E$13), FALSE) * _xlfn.NORM.DIST(($B215 - E$9)*E$17, 0, ABS(E$13), TRUE) * 2)
               + (E$6 * _xlfn.NORM.DIST($B215, E$10, ABS(E$14), FALSE) * _xlfn.NORM.DIST(($B215 - E$10)*E$18, 0, ABS(E$14), TRUE) * 2)</f>
        <v>#N/A</v>
      </c>
      <c r="V215" s="4" t="e">
        <f>BB215 + (F$3 * _xlfn.NORM.DIST($B215, F$7, ABS(F$11), FALSE) * _xlfn.NORM.DIST(($B215 - F$7)*F$15, 0, ABS(F$11), TRUE) * 2)
               + (F$4 * _xlfn.NORM.DIST($B215, F$8, ABS(F$12), FALSE) * _xlfn.NORM.DIST(($B215 - F$8)*F$16, 0, ABS(F$12), TRUE) * 2)
               + (F$5 * _xlfn.NORM.DIST($B215, F$9, ABS(F$13), FALSE) * _xlfn.NORM.DIST(($B215 - F$9)*F$17, 0, ABS(F$13), TRUE) * 2)
               + (F$6 * _xlfn.NORM.DIST($B215, F$10, ABS(F$14), FALSE) * _xlfn.NORM.DIST(($B215 - F$10)*F$18, 0, ABS(F$14), TRUE) * 2)</f>
        <v>#N/A</v>
      </c>
      <c r="W215" s="4" t="e">
        <f>BC215 + (G$3 * _xlfn.NORM.DIST($B215, G$7, ABS(G$11), FALSE) * _xlfn.NORM.DIST(($B215 - G$7)*G$15, 0, ABS(G$11), TRUE) * 2)
               + (G$4 * _xlfn.NORM.DIST($B215, G$8, ABS(G$12), FALSE) * _xlfn.NORM.DIST(($B215 - G$8)*G$16, 0, ABS(G$12), TRUE) * 2)
               + (G$5 * _xlfn.NORM.DIST($B215, G$9, ABS(G$13), FALSE) * _xlfn.NORM.DIST(($B215 - G$9)*G$17, 0, ABS(G$13), TRUE) * 2)
               + (G$6 * _xlfn.NORM.DIST($B215, G$10, ABS(G$14), FALSE) * _xlfn.NORM.DIST(($B215 - G$10)*G$18, 0, ABS(G$14), TRUE) * 2)</f>
        <v>#N/A</v>
      </c>
      <c r="X215" s="4" t="e">
        <f>BD215 + (H$3 * _xlfn.NORM.DIST($B215, H$7, ABS(H$11), FALSE) * _xlfn.NORM.DIST(($B215 - H$7)*H$15, 0, ABS(H$11), TRUE) * 2)
               + (H$4 * _xlfn.NORM.DIST($B215, H$8, ABS(H$12), FALSE) * _xlfn.NORM.DIST(($B215 - H$8)*H$16, 0, ABS(H$12), TRUE) * 2)
               + (H$5 * _xlfn.NORM.DIST($B215, H$9, ABS(H$13), FALSE) * _xlfn.NORM.DIST(($B215 - H$9)*H$17, 0, ABS(H$13), TRUE) * 2)
               + (H$6 * _xlfn.NORM.DIST($B215, H$10, ABS(H$14), FALSE) * _xlfn.NORM.DIST(($B215 - H$10)*H$18, 0, ABS(H$14), TRUE) * 2)</f>
        <v>#N/A</v>
      </c>
      <c r="Y215" s="4" t="e">
        <f>BE215 + (I$3 * _xlfn.NORM.DIST($B215, I$7, ABS(I$11), FALSE) * _xlfn.NORM.DIST(($B215 - I$7)*I$15, 0, ABS(I$11), TRUE) * 2)
               + (I$4 * _xlfn.NORM.DIST($B215, I$8, ABS(I$12), FALSE) * _xlfn.NORM.DIST(($B215 - I$8)*I$16, 0, ABS(I$12), TRUE) * 2)
               + (I$5 * _xlfn.NORM.DIST($B215, I$9, ABS(I$13), FALSE) * _xlfn.NORM.DIST(($B215 - I$9)*I$17, 0, ABS(I$13), TRUE) * 2)
               + (I$6 * _xlfn.NORM.DIST($B215, I$10, ABS(I$14), FALSE) * _xlfn.NORM.DIST(($B215 - I$10)*I$18, 0, ABS(I$14), TRUE) * 2)</f>
        <v>#N/A</v>
      </c>
      <c r="Z215" s="4" t="e">
        <f>BF215 + (J$3 * _xlfn.NORM.DIST($B215, J$7, ABS(J$11), FALSE) * _xlfn.NORM.DIST(($B215 - J$7)*J$15, 0, ABS(J$11), TRUE) * 2)
               + (J$4 * _xlfn.NORM.DIST($B215, J$8, ABS(J$12), FALSE) * _xlfn.NORM.DIST(($B215 - J$8)*J$16, 0, ABS(J$12), TRUE) * 2)
               + (J$5 * _xlfn.NORM.DIST($B215, J$9, ABS(J$13), FALSE) * _xlfn.NORM.DIST(($B215 - J$9)*J$17, 0, ABS(J$13), TRUE) * 2)
               + (J$6 * _xlfn.NORM.DIST($B215, J$10, ABS(J$14), FALSE) * _xlfn.NORM.DIST(($B215 - J$10)*J$18, 0, ABS(J$14), TRUE) * 2)</f>
        <v>#N/A</v>
      </c>
      <c r="AA215" s="4" t="e">
        <f>BG215 + (K$3 * _xlfn.NORM.DIST($B215, K$7, ABS(K$11), FALSE) * _xlfn.NORM.DIST(($B215 - K$7)*K$15, 0, ABS(K$11), TRUE) * 2)
               + (K$4 * _xlfn.NORM.DIST($B215, K$8, ABS(K$12), FALSE) * _xlfn.NORM.DIST(($B215 - K$8)*K$16, 0, ABS(K$12), TRUE) * 2)
               + (K$5 * _xlfn.NORM.DIST($B215, K$9, ABS(K$13), FALSE) * _xlfn.NORM.DIST(($B215 - K$9)*K$17, 0, ABS(K$13), TRUE) * 2)
               + (K$6 * _xlfn.NORM.DIST($B215, K$10, ABS(K$14), FALSE) * _xlfn.NORM.DIST(($B215 - K$10)*K$18, 0, ABS(K$14), TRUE) * 2)</f>
        <v>#N/A</v>
      </c>
      <c r="AB215" s="4" t="e">
        <f>BH215 + (L$3 * _xlfn.NORM.DIST($B215, L$7, ABS(L$11), FALSE) * _xlfn.NORM.DIST(($B215 - L$7)*L$15, 0, ABS(L$11), TRUE) * 2)
               + (L$4 * _xlfn.NORM.DIST($B215, L$8, ABS(L$12), FALSE) * _xlfn.NORM.DIST(($B215 - L$8)*L$16, 0, ABS(L$12), TRUE) * 2)
               + (L$5 * _xlfn.NORM.DIST($B215, L$9, ABS(L$13), FALSE) * _xlfn.NORM.DIST(($B215 - L$9)*L$17, 0, ABS(L$13), TRUE) * 2)
               + (L$6 * _xlfn.NORM.DIST($B215, L$10, ABS(L$14), FALSE) * _xlfn.NORM.DIST(($B215 - L$10)*L$18, 0, ABS(L$14), TRUE) * 2)</f>
        <v>#N/A</v>
      </c>
      <c r="AC215" s="4" t="e">
        <f>BI215 + (M$3 * _xlfn.NORM.DIST($B215, M$7, ABS(M$11), FALSE) * _xlfn.NORM.DIST(($B215 - M$7)*M$15, 0, ABS(M$11), TRUE) * 2)
               + (M$4 * _xlfn.NORM.DIST($B215, M$8, ABS(M$12), FALSE) * _xlfn.NORM.DIST(($B215 - M$8)*M$16, 0, ABS(M$12), TRUE) * 2)
               + (M$5 * _xlfn.NORM.DIST($B215, M$9, ABS(M$13), FALSE) * _xlfn.NORM.DIST(($B215 - M$9)*M$17, 0, ABS(M$13), TRUE) * 2)
               + (M$6 * _xlfn.NORM.DIST($B215, M$10, ABS(M$14), FALSE) * _xlfn.NORM.DIST(($B215 - M$10)*M$18, 0, ABS(M$14), TRUE) * 2)</f>
        <v>#N/A</v>
      </c>
      <c r="AD215" s="4" t="e">
        <f>BJ215 + (N$3 * _xlfn.NORM.DIST($B215, N$7, ABS(N$11), FALSE) * _xlfn.NORM.DIST(($B215 - N$7)*N$15, 0, ABS(N$11), TRUE) * 2)
               + (N$4 * _xlfn.NORM.DIST($B215, N$8, ABS(N$12), FALSE) * _xlfn.NORM.DIST(($B215 - N$8)*N$16, 0, ABS(N$12), TRUE) * 2)
               + (N$5 * _xlfn.NORM.DIST($B215, N$9, ABS(N$13), FALSE) * _xlfn.NORM.DIST(($B215 - N$9)*N$17, 0, ABS(N$13), TRUE) * 2)
               + (N$6 * _xlfn.NORM.DIST($B215, N$10, ABS(N$14), FALSE) * _xlfn.NORM.DIST(($B215 - N$10)*N$18, 0, ABS(N$14), TRUE) * 2)</f>
        <v>#N/A</v>
      </c>
      <c r="AE215" s="4" t="e">
        <f>BK215 + (O$3 * _xlfn.NORM.DIST($B215, O$7, ABS(O$11), FALSE) * _xlfn.NORM.DIST(($B215 - O$7)*O$15, 0, ABS(O$11), TRUE) * 2)
               + (O$4 * _xlfn.NORM.DIST($B215, O$8, ABS(O$12), FALSE) * _xlfn.NORM.DIST(($B215 - O$8)*O$16, 0, ABS(O$12), TRUE) * 2)
               + (O$5 * _xlfn.NORM.DIST($B215, O$9, ABS(O$13), FALSE) * _xlfn.NORM.DIST(($B215 - O$9)*O$17, 0, ABS(O$13), TRUE) * 2)
               + (O$6 * _xlfn.NORM.DIST($B215, O$10, ABS(O$14), FALSE) * _xlfn.NORM.DIST(($B215 - O$10)*O$18, 0, ABS(O$14), TRUE) * 2)</f>
        <v>#N/A</v>
      </c>
      <c r="AF215" s="4" t="e">
        <f t="shared" si="133"/>
        <v>#N/A</v>
      </c>
      <c r="AG215" s="4" t="e">
        <f t="shared" si="133"/>
        <v>#N/A</v>
      </c>
      <c r="AI215" s="4">
        <f>IF(OR($B215 &lt; C$231, $B215 &gt; C$234), 0, C215-S215)</f>
        <v>0</v>
      </c>
      <c r="AJ215" s="4">
        <f>IF(OR($B215 &lt; D$231, $B215 &gt; D$234), 0, D215-T215)</f>
        <v>0</v>
      </c>
      <c r="AK215" s="4">
        <f>IF(OR($B215 &lt; E$231, $B215 &gt; E$234), 0, E215-U215)</f>
        <v>0</v>
      </c>
      <c r="AL215" s="4">
        <f>IF(OR($B215 &lt; F$231, $B215 &gt; F$234), 0, F215-V215)</f>
        <v>0</v>
      </c>
      <c r="AM215" s="4">
        <f>IF(OR($B215 &lt; G$231, $B215 &gt; G$234), 0, G215-W215)</f>
        <v>0</v>
      </c>
      <c r="AN215" s="4">
        <f>IF(OR($B215 &lt; H$231, $B215 &gt; H$234), 0, H215-X215)</f>
        <v>0</v>
      </c>
      <c r="AO215" s="4">
        <f>IF(OR($B215 &lt; I$231, $B215 &gt; I$234), 0, I215-Y215)</f>
        <v>0</v>
      </c>
      <c r="AP215" s="4">
        <f>IF(OR($B215 &lt; J$231, $B215 &gt; J$234), 0, J215-Z215)</f>
        <v>0</v>
      </c>
      <c r="AQ215" s="4">
        <f>IF(OR($B215 &lt; K$231, $B215 &gt; K$234), 0, K215-AA215)</f>
        <v>0</v>
      </c>
      <c r="AR215" s="4">
        <f>IF(OR($B215 &lt; L$231, $B215 &gt; L$234), 0, L215-AB215)</f>
        <v>0</v>
      </c>
      <c r="AS215" s="4">
        <f>IF(OR($B215 &lt; M$231, $B215 &gt; M$234), 0, M215-AC215)</f>
        <v>0</v>
      </c>
      <c r="AT215" s="4">
        <f>IF(OR($B215 &lt; N$231, $B215 &gt; N$234), 0, N215-AD215)</f>
        <v>0</v>
      </c>
      <c r="AU215" s="4">
        <f>IF(OR($B215 &lt; O$231, $B215 &gt; O$234), 0, O215-AE215)</f>
        <v>0</v>
      </c>
      <c r="AV215" s="4">
        <f t="shared" si="179"/>
        <v>0</v>
      </c>
      <c r="AW215" s="4">
        <f t="shared" si="179"/>
        <v>0</v>
      </c>
      <c r="AY215" s="2" t="e">
        <f t="shared" si="180"/>
        <v>#N/A</v>
      </c>
      <c r="AZ215" s="2" t="e">
        <f t="shared" si="180"/>
        <v>#N/A</v>
      </c>
      <c r="BA215" s="2" t="e">
        <f t="shared" si="180"/>
        <v>#N/A</v>
      </c>
      <c r="BB215" s="2" t="e">
        <f t="shared" si="180"/>
        <v>#N/A</v>
      </c>
      <c r="BC215" s="2" t="e">
        <f t="shared" si="180"/>
        <v>#N/A</v>
      </c>
      <c r="BD215" s="2" t="e">
        <f t="shared" si="180"/>
        <v>#N/A</v>
      </c>
      <c r="BE215" s="2" t="e">
        <f t="shared" si="180"/>
        <v>#N/A</v>
      </c>
      <c r="BF215" s="2" t="e">
        <f t="shared" si="180"/>
        <v>#N/A</v>
      </c>
      <c r="BG215" s="2" t="e">
        <f t="shared" si="180"/>
        <v>#N/A</v>
      </c>
      <c r="BH215" s="2" t="e">
        <f t="shared" si="180"/>
        <v>#N/A</v>
      </c>
      <c r="BI215" s="2" t="e">
        <f t="shared" si="180"/>
        <v>#N/A</v>
      </c>
      <c r="BJ215" s="2" t="e">
        <f t="shared" si="180"/>
        <v>#N/A</v>
      </c>
      <c r="BK215" s="2" t="e">
        <f t="shared" si="180"/>
        <v>#N/A</v>
      </c>
      <c r="BL215" s="2" t="e">
        <f t="shared" si="180"/>
        <v>#N/A</v>
      </c>
      <c r="BM215" s="2" t="e">
        <f t="shared" si="180"/>
        <v>#N/A</v>
      </c>
      <c r="BO215" s="2" t="str">
        <f t="shared" si="181"/>
        <v/>
      </c>
      <c r="BP215" s="2" t="str">
        <f t="shared" si="181"/>
        <v/>
      </c>
      <c r="BQ215" s="2" t="str">
        <f t="shared" si="181"/>
        <v/>
      </c>
      <c r="BR215" s="2" t="str">
        <f t="shared" si="181"/>
        <v/>
      </c>
      <c r="BS215" s="2" t="str">
        <f t="shared" si="181"/>
        <v/>
      </c>
      <c r="BT215" s="2" t="str">
        <f t="shared" si="181"/>
        <v/>
      </c>
      <c r="BU215" s="2" t="str">
        <f t="shared" si="181"/>
        <v/>
      </c>
      <c r="BV215" s="2" t="str">
        <f t="shared" si="181"/>
        <v/>
      </c>
      <c r="BW215" s="2" t="str">
        <f t="shared" si="181"/>
        <v/>
      </c>
      <c r="BX215" s="2" t="str">
        <f t="shared" si="181"/>
        <v/>
      </c>
      <c r="BY215" s="2" t="str">
        <f t="shared" si="181"/>
        <v/>
      </c>
      <c r="BZ215" s="2" t="str">
        <f t="shared" si="181"/>
        <v/>
      </c>
      <c r="CA215" s="2" t="str">
        <f t="shared" si="181"/>
        <v/>
      </c>
      <c r="CB215" s="2" t="str">
        <f t="shared" si="181"/>
        <v/>
      </c>
      <c r="CC215" s="2" t="str">
        <f t="shared" si="181"/>
        <v/>
      </c>
      <c r="CE215" s="2" t="str">
        <f t="shared" si="182"/>
        <v/>
      </c>
      <c r="CF215" s="2" t="str">
        <f t="shared" si="182"/>
        <v/>
      </c>
      <c r="CG215" s="2" t="str">
        <f t="shared" si="182"/>
        <v/>
      </c>
      <c r="CH215" s="2" t="str">
        <f t="shared" si="182"/>
        <v/>
      </c>
      <c r="CI215" s="2" t="str">
        <f t="shared" si="182"/>
        <v/>
      </c>
      <c r="CJ215" s="2" t="str">
        <f t="shared" si="182"/>
        <v/>
      </c>
      <c r="CK215" s="2" t="str">
        <f t="shared" si="182"/>
        <v/>
      </c>
      <c r="CL215" s="2" t="str">
        <f t="shared" si="182"/>
        <v/>
      </c>
      <c r="CM215" s="2" t="str">
        <f t="shared" si="182"/>
        <v/>
      </c>
      <c r="CN215" s="2" t="str">
        <f t="shared" si="182"/>
        <v/>
      </c>
      <c r="CO215" s="2" t="str">
        <f t="shared" si="182"/>
        <v/>
      </c>
      <c r="CP215" s="2" t="str">
        <f t="shared" si="182"/>
        <v/>
      </c>
      <c r="CQ215" s="2" t="str">
        <f t="shared" si="182"/>
        <v/>
      </c>
      <c r="CR215" s="2" t="str">
        <f t="shared" si="182"/>
        <v/>
      </c>
      <c r="CS215" s="2" t="str">
        <f t="shared" si="182"/>
        <v/>
      </c>
      <c r="CU215" s="2" t="str">
        <f t="shared" si="183"/>
        <v/>
      </c>
      <c r="CV215" s="2" t="str">
        <f t="shared" si="183"/>
        <v/>
      </c>
      <c r="CW215" s="2" t="str">
        <f t="shared" si="183"/>
        <v/>
      </c>
      <c r="CX215" s="2" t="str">
        <f t="shared" si="183"/>
        <v/>
      </c>
      <c r="CY215" s="2" t="str">
        <f t="shared" si="183"/>
        <v/>
      </c>
      <c r="CZ215" s="2" t="str">
        <f t="shared" si="183"/>
        <v/>
      </c>
      <c r="DA215" s="2" t="str">
        <f t="shared" si="183"/>
        <v/>
      </c>
      <c r="DB215" s="2" t="str">
        <f t="shared" si="183"/>
        <v/>
      </c>
      <c r="DC215" s="2" t="str">
        <f t="shared" si="183"/>
        <v/>
      </c>
      <c r="DD215" s="2" t="str">
        <f t="shared" si="183"/>
        <v/>
      </c>
      <c r="DE215" s="2" t="str">
        <f t="shared" si="183"/>
        <v/>
      </c>
      <c r="DF215" s="2" t="str">
        <f t="shared" si="183"/>
        <v/>
      </c>
      <c r="DG215" s="2" t="str">
        <f t="shared" si="183"/>
        <v/>
      </c>
      <c r="DH215" s="2" t="str">
        <f t="shared" si="183"/>
        <v/>
      </c>
      <c r="DI215" s="2" t="str">
        <f t="shared" si="183"/>
        <v/>
      </c>
      <c r="DK215" s="2">
        <f t="shared" ref="DK215:DY278" si="190">BO$229*$B215+BO$230</f>
        <v>55.350848387096754</v>
      </c>
      <c r="DL215" s="2">
        <f t="shared" si="190"/>
        <v>74.375520161290325</v>
      </c>
      <c r="DM215" s="2">
        <f t="shared" si="190"/>
        <v>76.085394428152512</v>
      </c>
      <c r="DN215" s="2">
        <f t="shared" si="190"/>
        <v>74.889249999999976</v>
      </c>
      <c r="DO215" s="2">
        <f t="shared" si="190"/>
        <v>97.820420271260986</v>
      </c>
      <c r="DP215" s="2">
        <f t="shared" si="190"/>
        <v>83.784821848739512</v>
      </c>
      <c r="DQ215" s="2">
        <f t="shared" si="190"/>
        <v>87.92128812316713</v>
      </c>
      <c r="DR215" s="2">
        <f t="shared" si="190"/>
        <v>89.250196969696958</v>
      </c>
      <c r="DS215" s="2">
        <f t="shared" si="190"/>
        <v>67.144738709677412</v>
      </c>
      <c r="DT215" s="2">
        <f t="shared" si="190"/>
        <v>65.44691612903226</v>
      </c>
      <c r="DU215" s="2">
        <f t="shared" si="190"/>
        <v>71.500759139784947</v>
      </c>
      <c r="DV215" s="2">
        <f t="shared" si="190"/>
        <v>72.493863636363628</v>
      </c>
      <c r="DW215" s="2">
        <f t="shared" si="190"/>
        <v>87.513742424242423</v>
      </c>
      <c r="DX215" s="2">
        <f t="shared" si="190"/>
        <v>59.572124999999993</v>
      </c>
      <c r="DY215" s="2">
        <f t="shared" si="190"/>
        <v>52.1486236453202</v>
      </c>
      <c r="EA215" s="2">
        <f t="shared" si="164"/>
        <v>33.97233447600393</v>
      </c>
      <c r="EB215" s="2">
        <f t="shared" si="164"/>
        <v>36.247127304513668</v>
      </c>
      <c r="EC215" s="2">
        <f t="shared" si="164"/>
        <v>33.087735511064281</v>
      </c>
      <c r="ED215" s="2">
        <f t="shared" si="164"/>
        <v>31.209489602376596</v>
      </c>
      <c r="EE215" s="2">
        <f t="shared" si="164"/>
        <v>33.479237079241926</v>
      </c>
      <c r="EF215" s="2">
        <f t="shared" si="163"/>
        <v>21.329677527087313</v>
      </c>
      <c r="EG215" s="2">
        <f t="shared" si="163"/>
        <v>27.616624200182812</v>
      </c>
      <c r="EH215" s="2">
        <f t="shared" si="163"/>
        <v>25.372161307454618</v>
      </c>
      <c r="EI215" s="2">
        <f t="shared" si="163"/>
        <v>20.889734978937256</v>
      </c>
      <c r="EJ215" s="2">
        <f t="shared" si="163"/>
        <v>20.277109618798477</v>
      </c>
      <c r="EK215" s="2">
        <f t="shared" si="135"/>
        <v>21.99752532007567</v>
      </c>
      <c r="EL215" s="2">
        <f t="shared" si="135"/>
        <v>23.660153027405983</v>
      </c>
      <c r="EM215" s="2">
        <f t="shared" si="135"/>
        <v>32.225310179011601</v>
      </c>
      <c r="EN215" s="2">
        <f t="shared" si="135"/>
        <v>23.736211026844828</v>
      </c>
      <c r="EO215" s="2">
        <f t="shared" si="135"/>
        <v>28.348981494210328</v>
      </c>
      <c r="EQ215" s="2">
        <f t="shared" ref="EQ215:FE278" si="191">CU$229*$B215+CU$230</f>
        <v>37.687919644030949</v>
      </c>
      <c r="ER215" s="2">
        <f t="shared" si="191"/>
        <v>35.171440381935177</v>
      </c>
      <c r="ES215" s="2">
        <f t="shared" si="191"/>
        <v>33.079911707032693</v>
      </c>
      <c r="ET215" s="2">
        <f t="shared" si="191"/>
        <v>30.845204879299235</v>
      </c>
      <c r="EU215" s="2">
        <f t="shared" si="191"/>
        <v>32.280016470325492</v>
      </c>
      <c r="EV215" s="2">
        <f t="shared" si="191"/>
        <v>29.672298177274847</v>
      </c>
      <c r="EW215" s="2">
        <f t="shared" si="191"/>
        <v>31.965620547317023</v>
      </c>
      <c r="EX215" s="2">
        <f t="shared" si="191"/>
        <v>28.337286282894603</v>
      </c>
      <c r="EY215" s="2">
        <f t="shared" si="191"/>
        <v>23.918246325466672</v>
      </c>
      <c r="EZ215" s="2">
        <f t="shared" si="191"/>
        <v>23.442214869419811</v>
      </c>
      <c r="FA215" s="2">
        <f t="shared" si="191"/>
        <v>23.941365427091444</v>
      </c>
      <c r="FB215" s="2">
        <f t="shared" si="191"/>
        <v>26.243662352213605</v>
      </c>
      <c r="FC215" s="2">
        <f t="shared" si="191"/>
        <v>32.993149464163047</v>
      </c>
      <c r="FD215" s="2">
        <f t="shared" si="191"/>
        <v>28.129851490669878</v>
      </c>
      <c r="FE215" s="2">
        <f t="shared" si="191"/>
        <v>28.649957696506551</v>
      </c>
      <c r="FG215" s="2">
        <f t="shared" ref="FG215:FU278" si="192">POWER(10,($B215-C$232)/C$230)/(1+POWER(10,($B215-C$232)/C$230))</f>
        <v>0.99999999999993694</v>
      </c>
      <c r="FH215" s="2">
        <f t="shared" si="192"/>
        <v>0.99999999999994327</v>
      </c>
      <c r="FI215" s="2">
        <f t="shared" si="192"/>
        <v>0.99999999999994549</v>
      </c>
      <c r="FJ215" s="2">
        <f t="shared" si="192"/>
        <v>0.99999999999995859</v>
      </c>
      <c r="FK215" s="2">
        <f t="shared" si="192"/>
        <v>0.99999999999995104</v>
      </c>
      <c r="FL215" s="2">
        <f t="shared" si="192"/>
        <v>0.99999999999994993</v>
      </c>
      <c r="FM215" s="2">
        <f t="shared" si="192"/>
        <v>0.99999999999995604</v>
      </c>
      <c r="FN215" s="2">
        <f t="shared" si="192"/>
        <v>0.99999999999995248</v>
      </c>
      <c r="FO215" s="2">
        <f t="shared" si="192"/>
        <v>0.99999999999995814</v>
      </c>
      <c r="FP215" s="2">
        <f t="shared" si="192"/>
        <v>0.99999999999995948</v>
      </c>
      <c r="FQ215" s="2">
        <f t="shared" si="192"/>
        <v>0.99999999999995315</v>
      </c>
      <c r="FR215" s="2">
        <f t="shared" si="192"/>
        <v>0.99999999999994171</v>
      </c>
      <c r="FS215" s="2">
        <f t="shared" si="192"/>
        <v>0.9999999999990743</v>
      </c>
      <c r="FT215" s="2">
        <f t="shared" si="192"/>
        <v>0.99999999999095979</v>
      </c>
      <c r="FU215" s="2">
        <f t="shared" si="192"/>
        <v>0.99999999994055921</v>
      </c>
      <c r="FW215" s="2">
        <f t="shared" si="184"/>
        <v>0.99995708459585686</v>
      </c>
      <c r="FX215" s="2">
        <f t="shared" si="184"/>
        <v>0.99999181655365488</v>
      </c>
      <c r="FY215" s="2">
        <f t="shared" si="184"/>
        <v>0.99999234836879602</v>
      </c>
      <c r="FZ215" s="2">
        <f t="shared" si="184"/>
        <v>0.99999403133992582</v>
      </c>
      <c r="GA215" s="2">
        <f t="shared" si="184"/>
        <v>0.99999279826772913</v>
      </c>
      <c r="GB215" s="2">
        <f t="shared" si="184"/>
        <v>0.99998894423521001</v>
      </c>
      <c r="GC215" s="2">
        <f t="shared" si="184"/>
        <v>0.99999440358210157</v>
      </c>
      <c r="GD215" s="2">
        <f t="shared" si="184"/>
        <v>0.99999505433104929</v>
      </c>
      <c r="GE215" s="2">
        <f t="shared" si="184"/>
        <v>0.99999579626106372</v>
      </c>
      <c r="GF215" s="2">
        <f t="shared" si="184"/>
        <v>0.99999573055575031</v>
      </c>
      <c r="GG215" s="2">
        <f t="shared" si="184"/>
        <v>0.99999382197663667</v>
      </c>
      <c r="GH215" s="2">
        <f t="shared" si="184"/>
        <v>0.99998969975205454</v>
      </c>
      <c r="GI215" s="2">
        <f t="shared" si="184"/>
        <v>0.99996561527174599</v>
      </c>
      <c r="GJ215" s="2">
        <f t="shared" si="184"/>
        <v>0.9998948187104465</v>
      </c>
      <c r="GK215" s="2">
        <f t="shared" si="184"/>
        <v>0.99977208993312261</v>
      </c>
      <c r="GM215" s="107">
        <f t="shared" si="185"/>
        <v>0</v>
      </c>
      <c r="GN215" s="107">
        <f t="shared" si="185"/>
        <v>0</v>
      </c>
      <c r="GO215" s="107">
        <f t="shared" si="185"/>
        <v>0</v>
      </c>
      <c r="GP215" s="107">
        <f t="shared" si="185"/>
        <v>0</v>
      </c>
      <c r="GQ215" s="107">
        <f t="shared" si="185"/>
        <v>0</v>
      </c>
      <c r="GR215" s="107">
        <f t="shared" si="185"/>
        <v>0</v>
      </c>
      <c r="GS215" s="107">
        <f t="shared" si="185"/>
        <v>0</v>
      </c>
      <c r="GT215" s="107">
        <f t="shared" si="185"/>
        <v>0</v>
      </c>
      <c r="GU215" s="107">
        <f t="shared" si="185"/>
        <v>0</v>
      </c>
      <c r="GV215" s="107">
        <f t="shared" si="185"/>
        <v>0</v>
      </c>
      <c r="GW215" s="107">
        <f t="shared" si="185"/>
        <v>0</v>
      </c>
      <c r="GX215" s="107">
        <f t="shared" si="185"/>
        <v>0</v>
      </c>
      <c r="GY215" s="107">
        <f t="shared" si="185"/>
        <v>0</v>
      </c>
      <c r="GZ215" s="107">
        <f t="shared" si="185"/>
        <v>0</v>
      </c>
      <c r="HA215" s="107">
        <f t="shared" si="185"/>
        <v>0</v>
      </c>
      <c r="HC215" s="107">
        <f t="shared" ref="HC215:HE278" si="193" xml:space="preserve"> _xlfn.NORM.DIST($B215, C$8, ABS(C$12), TRUE) * _xlfn.NORM.DIST(($B215 - C$8)*C$16, 0, ABS(C$12), TRUE) * 2</f>
        <v>0</v>
      </c>
      <c r="HD215" s="107">
        <f t="shared" si="193"/>
        <v>0</v>
      </c>
      <c r="HE215" s="107">
        <f t="shared" si="193"/>
        <v>0</v>
      </c>
      <c r="HF215" s="107">
        <f t="shared" si="189"/>
        <v>0</v>
      </c>
      <c r="HG215" s="107">
        <f t="shared" si="189"/>
        <v>0</v>
      </c>
      <c r="HH215" s="107">
        <f t="shared" si="189"/>
        <v>0</v>
      </c>
      <c r="HI215" s="107">
        <f t="shared" si="166"/>
        <v>0</v>
      </c>
      <c r="HJ215" s="107">
        <f t="shared" si="166"/>
        <v>0</v>
      </c>
      <c r="HK215" s="107">
        <f t="shared" si="166"/>
        <v>0</v>
      </c>
      <c r="HL215" s="107">
        <f t="shared" si="166"/>
        <v>0</v>
      </c>
      <c r="HM215" s="107">
        <f t="shared" si="166"/>
        <v>0</v>
      </c>
      <c r="HN215" s="107">
        <f t="shared" si="166"/>
        <v>0</v>
      </c>
      <c r="HO215" s="107">
        <f t="shared" si="149"/>
        <v>0</v>
      </c>
      <c r="HP215" s="107">
        <f t="shared" si="149"/>
        <v>0</v>
      </c>
      <c r="HQ215" s="107">
        <f t="shared" si="149"/>
        <v>0</v>
      </c>
      <c r="HS215" s="107">
        <f t="shared" si="186"/>
        <v>8.5560642426661977E-107</v>
      </c>
      <c r="HT215" s="107">
        <f t="shared" si="186"/>
        <v>1.0905933746988726E-132</v>
      </c>
      <c r="HU215" s="107">
        <f t="shared" si="186"/>
        <v>1.4667579165423228E-139</v>
      </c>
      <c r="HV215" s="107">
        <f t="shared" si="186"/>
        <v>9.888583955691865E-173</v>
      </c>
      <c r="HW215" s="107">
        <f t="shared" si="186"/>
        <v>2.817295661857261E-171</v>
      </c>
      <c r="HX215" s="107">
        <f t="shared" si="186"/>
        <v>5.9013385891292998E-158</v>
      </c>
      <c r="HY215" s="107">
        <f t="shared" si="186"/>
        <v>1.0010844739964668E-182</v>
      </c>
      <c r="HZ215" s="107">
        <f t="shared" si="186"/>
        <v>1.777690013300022E-177</v>
      </c>
      <c r="IA215" s="107">
        <f t="shared" si="186"/>
        <v>2.0605140751184975E-198</v>
      </c>
      <c r="IB215" s="107">
        <f t="shared" si="186"/>
        <v>3.2587806974779514E-208</v>
      </c>
      <c r="IC215" s="107">
        <f t="shared" si="186"/>
        <v>3.4290934730628421E-200</v>
      </c>
      <c r="ID215" s="107">
        <f t="shared" si="186"/>
        <v>8.5230311958588125E-166</v>
      </c>
      <c r="IE215" s="107">
        <f t="shared" si="186"/>
        <v>5.8267096180240982E-156</v>
      </c>
      <c r="IF215" s="107">
        <f t="shared" si="186"/>
        <v>1.4608519312686836E-155</v>
      </c>
      <c r="IG215" s="107">
        <f t="shared" si="186"/>
        <v>4.0218001936048593E-190</v>
      </c>
      <c r="II215" s="107">
        <f t="shared" si="187"/>
        <v>2.6300759938523625E-33</v>
      </c>
      <c r="IJ215" s="107">
        <f t="shared" si="187"/>
        <v>2.1567277573966348E-50</v>
      </c>
      <c r="IK215" s="107">
        <f t="shared" si="187"/>
        <v>3.3596009844387236E-53</v>
      </c>
      <c r="IL215" s="107">
        <f t="shared" si="187"/>
        <v>6.0864186968815729E-66</v>
      </c>
      <c r="IM215" s="107">
        <f t="shared" si="187"/>
        <v>1.3442720748474761E-64</v>
      </c>
      <c r="IN215" s="107">
        <f t="shared" si="187"/>
        <v>1.4554909447824035E-57</v>
      </c>
      <c r="IO215" s="107">
        <f t="shared" si="187"/>
        <v>5.4130558616929552E-70</v>
      </c>
      <c r="IP215" s="107">
        <f t="shared" si="187"/>
        <v>8.4879339619932415E-69</v>
      </c>
      <c r="IQ215" s="107">
        <f t="shared" si="187"/>
        <v>3.1672742137418937E-77</v>
      </c>
      <c r="IR215" s="107">
        <f t="shared" si="187"/>
        <v>3.817487178425212E-81</v>
      </c>
      <c r="IS215" s="107">
        <f t="shared" si="187"/>
        <v>5.7362479308585699E-76</v>
      </c>
      <c r="IT215" s="107">
        <f t="shared" si="187"/>
        <v>4.088391717801894E-61</v>
      </c>
      <c r="IU215" s="107">
        <f t="shared" si="187"/>
        <v>7.4072812379073316E-57</v>
      </c>
      <c r="IV215" s="107">
        <f t="shared" si="187"/>
        <v>1.2617662824698418E-54</v>
      </c>
      <c r="IW215" s="107">
        <f t="shared" si="187"/>
        <v>1.864268295466447E-14</v>
      </c>
      <c r="IY215" s="107">
        <f t="shared" si="188"/>
        <v>2.6300759938523625E-33</v>
      </c>
      <c r="IZ215" s="107">
        <f t="shared" si="188"/>
        <v>2.1567277573966348E-50</v>
      </c>
      <c r="JA215" s="107">
        <f t="shared" si="188"/>
        <v>3.3596009844387236E-53</v>
      </c>
      <c r="JB215" s="107">
        <f t="shared" si="188"/>
        <v>6.0864186968815729E-66</v>
      </c>
      <c r="JC215" s="107">
        <f t="shared" si="188"/>
        <v>1.3442720748474761E-64</v>
      </c>
      <c r="JD215" s="107">
        <f t="shared" si="188"/>
        <v>1.4554909447824035E-57</v>
      </c>
      <c r="JE215" s="107">
        <f t="shared" si="188"/>
        <v>5.4130558616929552E-70</v>
      </c>
      <c r="JF215" s="107">
        <f t="shared" si="188"/>
        <v>8.4879339619932415E-69</v>
      </c>
      <c r="JG215" s="107">
        <f t="shared" si="188"/>
        <v>3.1672742137418937E-77</v>
      </c>
      <c r="JH215" s="107">
        <f t="shared" si="188"/>
        <v>3.817487178425212E-81</v>
      </c>
      <c r="JI215" s="107">
        <f t="shared" si="188"/>
        <v>5.7362479308585699E-76</v>
      </c>
      <c r="JJ215" s="107">
        <f t="shared" si="188"/>
        <v>4.088391717801894E-61</v>
      </c>
      <c r="JK215" s="107">
        <f t="shared" si="188"/>
        <v>7.4072812379073316E-57</v>
      </c>
      <c r="JL215" s="107">
        <f t="shared" si="188"/>
        <v>1.2617662824698418E-54</v>
      </c>
      <c r="JM215" s="107">
        <f t="shared" si="188"/>
        <v>1.864268295466447E-14</v>
      </c>
    </row>
    <row r="216" spans="2:273" x14ac:dyDescent="0.25">
      <c r="B216" s="2">
        <v>188</v>
      </c>
      <c r="C216" s="37">
        <v>37.619</v>
      </c>
      <c r="D216" s="37">
        <v>35.590000000000003</v>
      </c>
      <c r="E216" s="37">
        <v>35.951000000000001</v>
      </c>
      <c r="F216" s="37">
        <v>31.393000000000001</v>
      </c>
      <c r="G216" s="37">
        <v>34.533000000000001</v>
      </c>
      <c r="H216" s="37">
        <v>33.582999999999998</v>
      </c>
      <c r="I216" s="37">
        <v>35.933</v>
      </c>
      <c r="J216" s="37">
        <v>31</v>
      </c>
      <c r="K216" s="37">
        <v>26.831</v>
      </c>
      <c r="L216" s="37">
        <v>27.475000000000001</v>
      </c>
      <c r="M216" s="37">
        <v>25.492000000000001</v>
      </c>
      <c r="N216" s="37">
        <v>25.6</v>
      </c>
      <c r="O216" s="37">
        <v>33.683</v>
      </c>
      <c r="P216" s="37">
        <v>29.516999999999999</v>
      </c>
      <c r="Q216" s="37">
        <v>30.683</v>
      </c>
      <c r="S216" s="4" t="e">
        <f>AY216 + (C$3 * _xlfn.NORM.DIST($B216, C$7, ABS(C$11), FALSE) * _xlfn.NORM.DIST(($B216 - C$7)*C$15, 0, ABS(C$11), TRUE) * 2)
               + (C$4 * _xlfn.NORM.DIST($B216, C$8, ABS(C$12), FALSE) * _xlfn.NORM.DIST(($B216 - C$8)*C$16, 0, ABS(C$12), TRUE) * 2)
               + (C$5 * _xlfn.NORM.DIST($B216, C$9, ABS(C$13), FALSE) * _xlfn.NORM.DIST(($B216 - C$9)*C$17, 0, ABS(C$13), TRUE) * 2)
               + (C$6 * _xlfn.NORM.DIST($B216, C$10, ABS(C$14), FALSE) * _xlfn.NORM.DIST(($B216 - C$10)*C$18, 0, ABS(C$14), TRUE) * 2)</f>
        <v>#N/A</v>
      </c>
      <c r="T216" s="4" t="e">
        <f>AZ216 + (D$3 * _xlfn.NORM.DIST($B216, D$7, ABS(D$11), FALSE) * _xlfn.NORM.DIST(($B216 - D$7)*D$15, 0, ABS(D$11), TRUE) * 2)
               + (D$4 * _xlfn.NORM.DIST($B216, D$8, ABS(D$12), FALSE) * _xlfn.NORM.DIST(($B216 - D$8)*D$16, 0, ABS(D$12), TRUE) * 2)
               + (D$5 * _xlfn.NORM.DIST($B216, D$9, ABS(D$13), FALSE) * _xlfn.NORM.DIST(($B216 - D$9)*D$17, 0, ABS(D$13), TRUE) * 2)
               + (D$6 * _xlfn.NORM.DIST($B216, D$10, ABS(D$14), FALSE) * _xlfn.NORM.DIST(($B216 - D$10)*D$18, 0, ABS(D$14), TRUE) * 2)</f>
        <v>#N/A</v>
      </c>
      <c r="U216" s="4" t="e">
        <f>BA216 + (E$3 * _xlfn.NORM.DIST($B216, E$7, ABS(E$11), FALSE) * _xlfn.NORM.DIST(($B216 - E$7)*E$15, 0, ABS(E$11), TRUE) * 2)
               + (E$4 * _xlfn.NORM.DIST($B216, E$8, ABS(E$12), FALSE) * _xlfn.NORM.DIST(($B216 - E$8)*E$16, 0, ABS(E$12), TRUE) * 2)
               + (E$5 * _xlfn.NORM.DIST($B216, E$9, ABS(E$13), FALSE) * _xlfn.NORM.DIST(($B216 - E$9)*E$17, 0, ABS(E$13), TRUE) * 2)
               + (E$6 * _xlfn.NORM.DIST($B216, E$10, ABS(E$14), FALSE) * _xlfn.NORM.DIST(($B216 - E$10)*E$18, 0, ABS(E$14), TRUE) * 2)</f>
        <v>#N/A</v>
      </c>
      <c r="V216" s="4" t="e">
        <f>BB216 + (F$3 * _xlfn.NORM.DIST($B216, F$7, ABS(F$11), FALSE) * _xlfn.NORM.DIST(($B216 - F$7)*F$15, 0, ABS(F$11), TRUE) * 2)
               + (F$4 * _xlfn.NORM.DIST($B216, F$8, ABS(F$12), FALSE) * _xlfn.NORM.DIST(($B216 - F$8)*F$16, 0, ABS(F$12), TRUE) * 2)
               + (F$5 * _xlfn.NORM.DIST($B216, F$9, ABS(F$13), FALSE) * _xlfn.NORM.DIST(($B216 - F$9)*F$17, 0, ABS(F$13), TRUE) * 2)
               + (F$6 * _xlfn.NORM.DIST($B216, F$10, ABS(F$14), FALSE) * _xlfn.NORM.DIST(($B216 - F$10)*F$18, 0, ABS(F$14), TRUE) * 2)</f>
        <v>#N/A</v>
      </c>
      <c r="W216" s="4" t="e">
        <f>BC216 + (G$3 * _xlfn.NORM.DIST($B216, G$7, ABS(G$11), FALSE) * _xlfn.NORM.DIST(($B216 - G$7)*G$15, 0, ABS(G$11), TRUE) * 2)
               + (G$4 * _xlfn.NORM.DIST($B216, G$8, ABS(G$12), FALSE) * _xlfn.NORM.DIST(($B216 - G$8)*G$16, 0, ABS(G$12), TRUE) * 2)
               + (G$5 * _xlfn.NORM.DIST($B216, G$9, ABS(G$13), FALSE) * _xlfn.NORM.DIST(($B216 - G$9)*G$17, 0, ABS(G$13), TRUE) * 2)
               + (G$6 * _xlfn.NORM.DIST($B216, G$10, ABS(G$14), FALSE) * _xlfn.NORM.DIST(($B216 - G$10)*G$18, 0, ABS(G$14), TRUE) * 2)</f>
        <v>#N/A</v>
      </c>
      <c r="X216" s="4" t="e">
        <f>BD216 + (H$3 * _xlfn.NORM.DIST($B216, H$7, ABS(H$11), FALSE) * _xlfn.NORM.DIST(($B216 - H$7)*H$15, 0, ABS(H$11), TRUE) * 2)
               + (H$4 * _xlfn.NORM.DIST($B216, H$8, ABS(H$12), FALSE) * _xlfn.NORM.DIST(($B216 - H$8)*H$16, 0, ABS(H$12), TRUE) * 2)
               + (H$5 * _xlfn.NORM.DIST($B216, H$9, ABS(H$13), FALSE) * _xlfn.NORM.DIST(($B216 - H$9)*H$17, 0, ABS(H$13), TRUE) * 2)
               + (H$6 * _xlfn.NORM.DIST($B216, H$10, ABS(H$14), FALSE) * _xlfn.NORM.DIST(($B216 - H$10)*H$18, 0, ABS(H$14), TRUE) * 2)</f>
        <v>#N/A</v>
      </c>
      <c r="Y216" s="4" t="e">
        <f>BE216 + (I$3 * _xlfn.NORM.DIST($B216, I$7, ABS(I$11), FALSE) * _xlfn.NORM.DIST(($B216 - I$7)*I$15, 0, ABS(I$11), TRUE) * 2)
               + (I$4 * _xlfn.NORM.DIST($B216, I$8, ABS(I$12), FALSE) * _xlfn.NORM.DIST(($B216 - I$8)*I$16, 0, ABS(I$12), TRUE) * 2)
               + (I$5 * _xlfn.NORM.DIST($B216, I$9, ABS(I$13), FALSE) * _xlfn.NORM.DIST(($B216 - I$9)*I$17, 0, ABS(I$13), TRUE) * 2)
               + (I$6 * _xlfn.NORM.DIST($B216, I$10, ABS(I$14), FALSE) * _xlfn.NORM.DIST(($B216 - I$10)*I$18, 0, ABS(I$14), TRUE) * 2)</f>
        <v>#N/A</v>
      </c>
      <c r="Z216" s="4" t="e">
        <f>BF216 + (J$3 * _xlfn.NORM.DIST($B216, J$7, ABS(J$11), FALSE) * _xlfn.NORM.DIST(($B216 - J$7)*J$15, 0, ABS(J$11), TRUE) * 2)
               + (J$4 * _xlfn.NORM.DIST($B216, J$8, ABS(J$12), FALSE) * _xlfn.NORM.DIST(($B216 - J$8)*J$16, 0, ABS(J$12), TRUE) * 2)
               + (J$5 * _xlfn.NORM.DIST($B216, J$9, ABS(J$13), FALSE) * _xlfn.NORM.DIST(($B216 - J$9)*J$17, 0, ABS(J$13), TRUE) * 2)
               + (J$6 * _xlfn.NORM.DIST($B216, J$10, ABS(J$14), FALSE) * _xlfn.NORM.DIST(($B216 - J$10)*J$18, 0, ABS(J$14), TRUE) * 2)</f>
        <v>#N/A</v>
      </c>
      <c r="AA216" s="4" t="e">
        <f>BG216 + (K$3 * _xlfn.NORM.DIST($B216, K$7, ABS(K$11), FALSE) * _xlfn.NORM.DIST(($B216 - K$7)*K$15, 0, ABS(K$11), TRUE) * 2)
               + (K$4 * _xlfn.NORM.DIST($B216, K$8, ABS(K$12), FALSE) * _xlfn.NORM.DIST(($B216 - K$8)*K$16, 0, ABS(K$12), TRUE) * 2)
               + (K$5 * _xlfn.NORM.DIST($B216, K$9, ABS(K$13), FALSE) * _xlfn.NORM.DIST(($B216 - K$9)*K$17, 0, ABS(K$13), TRUE) * 2)
               + (K$6 * _xlfn.NORM.DIST($B216, K$10, ABS(K$14), FALSE) * _xlfn.NORM.DIST(($B216 - K$10)*K$18, 0, ABS(K$14), TRUE) * 2)</f>
        <v>#N/A</v>
      </c>
      <c r="AB216" s="4" t="e">
        <f>BH216 + (L$3 * _xlfn.NORM.DIST($B216, L$7, ABS(L$11), FALSE) * _xlfn.NORM.DIST(($B216 - L$7)*L$15, 0, ABS(L$11), TRUE) * 2)
               + (L$4 * _xlfn.NORM.DIST($B216, L$8, ABS(L$12), FALSE) * _xlfn.NORM.DIST(($B216 - L$8)*L$16, 0, ABS(L$12), TRUE) * 2)
               + (L$5 * _xlfn.NORM.DIST($B216, L$9, ABS(L$13), FALSE) * _xlfn.NORM.DIST(($B216 - L$9)*L$17, 0, ABS(L$13), TRUE) * 2)
               + (L$6 * _xlfn.NORM.DIST($B216, L$10, ABS(L$14), FALSE) * _xlfn.NORM.DIST(($B216 - L$10)*L$18, 0, ABS(L$14), TRUE) * 2)</f>
        <v>#N/A</v>
      </c>
      <c r="AC216" s="4" t="e">
        <f>BI216 + (M$3 * _xlfn.NORM.DIST($B216, M$7, ABS(M$11), FALSE) * _xlfn.NORM.DIST(($B216 - M$7)*M$15, 0, ABS(M$11), TRUE) * 2)
               + (M$4 * _xlfn.NORM.DIST($B216, M$8, ABS(M$12), FALSE) * _xlfn.NORM.DIST(($B216 - M$8)*M$16, 0, ABS(M$12), TRUE) * 2)
               + (M$5 * _xlfn.NORM.DIST($B216, M$9, ABS(M$13), FALSE) * _xlfn.NORM.DIST(($B216 - M$9)*M$17, 0, ABS(M$13), TRUE) * 2)
               + (M$6 * _xlfn.NORM.DIST($B216, M$10, ABS(M$14), FALSE) * _xlfn.NORM.DIST(($B216 - M$10)*M$18, 0, ABS(M$14), TRUE) * 2)</f>
        <v>#N/A</v>
      </c>
      <c r="AD216" s="4" t="e">
        <f>BJ216 + (N$3 * _xlfn.NORM.DIST($B216, N$7, ABS(N$11), FALSE) * _xlfn.NORM.DIST(($B216 - N$7)*N$15, 0, ABS(N$11), TRUE) * 2)
               + (N$4 * _xlfn.NORM.DIST($B216, N$8, ABS(N$12), FALSE) * _xlfn.NORM.DIST(($B216 - N$8)*N$16, 0, ABS(N$12), TRUE) * 2)
               + (N$5 * _xlfn.NORM.DIST($B216, N$9, ABS(N$13), FALSE) * _xlfn.NORM.DIST(($B216 - N$9)*N$17, 0, ABS(N$13), TRUE) * 2)
               + (N$6 * _xlfn.NORM.DIST($B216, N$10, ABS(N$14), FALSE) * _xlfn.NORM.DIST(($B216 - N$10)*N$18, 0, ABS(N$14), TRUE) * 2)</f>
        <v>#N/A</v>
      </c>
      <c r="AE216" s="4" t="e">
        <f>BK216 + (O$3 * _xlfn.NORM.DIST($B216, O$7, ABS(O$11), FALSE) * _xlfn.NORM.DIST(($B216 - O$7)*O$15, 0, ABS(O$11), TRUE) * 2)
               + (O$4 * _xlfn.NORM.DIST($B216, O$8, ABS(O$12), FALSE) * _xlfn.NORM.DIST(($B216 - O$8)*O$16, 0, ABS(O$12), TRUE) * 2)
               + (O$5 * _xlfn.NORM.DIST($B216, O$9, ABS(O$13), FALSE) * _xlfn.NORM.DIST(($B216 - O$9)*O$17, 0, ABS(O$13), TRUE) * 2)
               + (O$6 * _xlfn.NORM.DIST($B216, O$10, ABS(O$14), FALSE) * _xlfn.NORM.DIST(($B216 - O$10)*O$18, 0, ABS(O$14), TRUE) * 2)</f>
        <v>#N/A</v>
      </c>
      <c r="AF216" s="4" t="e">
        <f t="shared" si="133"/>
        <v>#N/A</v>
      </c>
      <c r="AG216" s="4" t="e">
        <f t="shared" si="133"/>
        <v>#N/A</v>
      </c>
      <c r="AI216" s="4">
        <f>IF(OR($B216 &lt; C$231, $B216 &gt; C$234), 0, C216-S216)</f>
        <v>0</v>
      </c>
      <c r="AJ216" s="4">
        <f>IF(OR($B216 &lt; D$231, $B216 &gt; D$234), 0, D216-T216)</f>
        <v>0</v>
      </c>
      <c r="AK216" s="4">
        <f>IF(OR($B216 &lt; E$231, $B216 &gt; E$234), 0, E216-U216)</f>
        <v>0</v>
      </c>
      <c r="AL216" s="4">
        <f>IF(OR($B216 &lt; F$231, $B216 &gt; F$234), 0, F216-V216)</f>
        <v>0</v>
      </c>
      <c r="AM216" s="4">
        <f>IF(OR($B216 &lt; G$231, $B216 &gt; G$234), 0, G216-W216)</f>
        <v>0</v>
      </c>
      <c r="AN216" s="4">
        <f>IF(OR($B216 &lt; H$231, $B216 &gt; H$234), 0, H216-X216)</f>
        <v>0</v>
      </c>
      <c r="AO216" s="4">
        <f>IF(OR($B216 &lt; I$231, $B216 &gt; I$234), 0, I216-Y216)</f>
        <v>0</v>
      </c>
      <c r="AP216" s="4">
        <f>IF(OR($B216 &lt; J$231, $B216 &gt; J$234), 0, J216-Z216)</f>
        <v>0</v>
      </c>
      <c r="AQ216" s="4">
        <f>IF(OR($B216 &lt; K$231, $B216 &gt; K$234), 0, K216-AA216)</f>
        <v>0</v>
      </c>
      <c r="AR216" s="4">
        <f>IF(OR($B216 &lt; L$231, $B216 &gt; L$234), 0, L216-AB216)</f>
        <v>0</v>
      </c>
      <c r="AS216" s="4">
        <f>IF(OR($B216 &lt; M$231, $B216 &gt; M$234), 0, M216-AC216)</f>
        <v>0</v>
      </c>
      <c r="AT216" s="4">
        <f>IF(OR($B216 &lt; N$231, $B216 &gt; N$234), 0, N216-AD216)</f>
        <v>0</v>
      </c>
      <c r="AU216" s="4">
        <f>IF(OR($B216 &lt; O$231, $B216 &gt; O$234), 0, O216-AE216)</f>
        <v>0</v>
      </c>
      <c r="AV216" s="4">
        <f t="shared" si="179"/>
        <v>0</v>
      </c>
      <c r="AW216" s="4">
        <f t="shared" si="179"/>
        <v>0</v>
      </c>
      <c r="AY216" s="2" t="e">
        <f t="shared" si="180"/>
        <v>#N/A</v>
      </c>
      <c r="AZ216" s="2" t="e">
        <f t="shared" si="180"/>
        <v>#N/A</v>
      </c>
      <c r="BA216" s="2" t="e">
        <f t="shared" si="180"/>
        <v>#N/A</v>
      </c>
      <c r="BB216" s="2" t="e">
        <f t="shared" si="180"/>
        <v>#N/A</v>
      </c>
      <c r="BC216" s="2" t="e">
        <f t="shared" si="180"/>
        <v>#N/A</v>
      </c>
      <c r="BD216" s="2" t="e">
        <f t="shared" si="180"/>
        <v>#N/A</v>
      </c>
      <c r="BE216" s="2" t="e">
        <f t="shared" si="180"/>
        <v>#N/A</v>
      </c>
      <c r="BF216" s="2" t="e">
        <f t="shared" si="180"/>
        <v>#N/A</v>
      </c>
      <c r="BG216" s="2" t="e">
        <f t="shared" si="180"/>
        <v>#N/A</v>
      </c>
      <c r="BH216" s="2" t="e">
        <f t="shared" si="180"/>
        <v>#N/A</v>
      </c>
      <c r="BI216" s="2" t="e">
        <f t="shared" si="180"/>
        <v>#N/A</v>
      </c>
      <c r="BJ216" s="2" t="e">
        <f t="shared" si="180"/>
        <v>#N/A</v>
      </c>
      <c r="BK216" s="2" t="e">
        <f t="shared" si="180"/>
        <v>#N/A</v>
      </c>
      <c r="BL216" s="2" t="e">
        <f t="shared" si="180"/>
        <v>#N/A</v>
      </c>
      <c r="BM216" s="2" t="e">
        <f t="shared" si="180"/>
        <v>#N/A</v>
      </c>
      <c r="BO216" s="2" t="str">
        <f t="shared" si="181"/>
        <v/>
      </c>
      <c r="BP216" s="2" t="str">
        <f t="shared" si="181"/>
        <v/>
      </c>
      <c r="BQ216" s="2" t="str">
        <f t="shared" si="181"/>
        <v/>
      </c>
      <c r="BR216" s="2" t="str">
        <f t="shared" si="181"/>
        <v/>
      </c>
      <c r="BS216" s="2" t="str">
        <f t="shared" si="181"/>
        <v/>
      </c>
      <c r="BT216" s="2" t="str">
        <f t="shared" si="181"/>
        <v/>
      </c>
      <c r="BU216" s="2" t="str">
        <f t="shared" si="181"/>
        <v/>
      </c>
      <c r="BV216" s="2" t="str">
        <f t="shared" si="181"/>
        <v/>
      </c>
      <c r="BW216" s="2" t="str">
        <f t="shared" si="181"/>
        <v/>
      </c>
      <c r="BX216" s="2" t="str">
        <f t="shared" si="181"/>
        <v/>
      </c>
      <c r="BY216" s="2" t="str">
        <f t="shared" si="181"/>
        <v/>
      </c>
      <c r="BZ216" s="2" t="str">
        <f t="shared" si="181"/>
        <v/>
      </c>
      <c r="CA216" s="2" t="str">
        <f t="shared" si="181"/>
        <v/>
      </c>
      <c r="CB216" s="2" t="str">
        <f t="shared" si="181"/>
        <v/>
      </c>
      <c r="CC216" s="2" t="str">
        <f t="shared" si="181"/>
        <v/>
      </c>
      <c r="CE216" s="2" t="str">
        <f t="shared" si="182"/>
        <v/>
      </c>
      <c r="CF216" s="2" t="str">
        <f t="shared" si="182"/>
        <v/>
      </c>
      <c r="CG216" s="2" t="str">
        <f t="shared" si="182"/>
        <v/>
      </c>
      <c r="CH216" s="2" t="str">
        <f t="shared" si="182"/>
        <v/>
      </c>
      <c r="CI216" s="2" t="str">
        <f t="shared" si="182"/>
        <v/>
      </c>
      <c r="CJ216" s="2" t="str">
        <f t="shared" si="182"/>
        <v/>
      </c>
      <c r="CK216" s="2" t="str">
        <f t="shared" si="182"/>
        <v/>
      </c>
      <c r="CL216" s="2" t="str">
        <f t="shared" si="182"/>
        <v/>
      </c>
      <c r="CM216" s="2" t="str">
        <f t="shared" si="182"/>
        <v/>
      </c>
      <c r="CN216" s="2" t="str">
        <f t="shared" si="182"/>
        <v/>
      </c>
      <c r="CO216" s="2" t="str">
        <f t="shared" si="182"/>
        <v/>
      </c>
      <c r="CP216" s="2" t="str">
        <f t="shared" si="182"/>
        <v/>
      </c>
      <c r="CQ216" s="2" t="str">
        <f t="shared" si="182"/>
        <v/>
      </c>
      <c r="CR216" s="2" t="str">
        <f t="shared" si="182"/>
        <v/>
      </c>
      <c r="CS216" s="2" t="str">
        <f t="shared" si="182"/>
        <v/>
      </c>
      <c r="CU216" s="2" t="str">
        <f t="shared" si="183"/>
        <v/>
      </c>
      <c r="CV216" s="2" t="str">
        <f t="shared" si="183"/>
        <v/>
      </c>
      <c r="CW216" s="2" t="str">
        <f t="shared" si="183"/>
        <v/>
      </c>
      <c r="CX216" s="2" t="str">
        <f t="shared" si="183"/>
        <v/>
      </c>
      <c r="CY216" s="2" t="str">
        <f t="shared" si="183"/>
        <v/>
      </c>
      <c r="CZ216" s="2" t="str">
        <f t="shared" si="183"/>
        <v/>
      </c>
      <c r="DA216" s="2" t="str">
        <f t="shared" si="183"/>
        <v/>
      </c>
      <c r="DB216" s="2" t="str">
        <f t="shared" si="183"/>
        <v/>
      </c>
      <c r="DC216" s="2" t="str">
        <f t="shared" si="183"/>
        <v/>
      </c>
      <c r="DD216" s="2" t="str">
        <f t="shared" si="183"/>
        <v/>
      </c>
      <c r="DE216" s="2" t="str">
        <f t="shared" si="183"/>
        <v/>
      </c>
      <c r="DF216" s="2" t="str">
        <f t="shared" si="183"/>
        <v/>
      </c>
      <c r="DG216" s="2" t="str">
        <f t="shared" si="183"/>
        <v/>
      </c>
      <c r="DH216" s="2" t="str">
        <f t="shared" si="183"/>
        <v/>
      </c>
      <c r="DI216" s="2" t="str">
        <f t="shared" si="183"/>
        <v/>
      </c>
      <c r="DK216" s="2">
        <f t="shared" si="190"/>
        <v>55.354558870967722</v>
      </c>
      <c r="DL216" s="2">
        <f t="shared" si="190"/>
        <v>74.483227822580645</v>
      </c>
      <c r="DM216" s="2">
        <f t="shared" si="190"/>
        <v>76.194101356304998</v>
      </c>
      <c r="DN216" s="2">
        <f t="shared" si="190"/>
        <v>75.00729967008796</v>
      </c>
      <c r="DO216" s="2">
        <f t="shared" si="190"/>
        <v>98.05749999999999</v>
      </c>
      <c r="DP216" s="2">
        <f t="shared" si="190"/>
        <v>83.90862139037435</v>
      </c>
      <c r="DQ216" s="2">
        <f t="shared" si="190"/>
        <v>88.089874999999978</v>
      </c>
      <c r="DR216" s="2">
        <f t="shared" si="190"/>
        <v>89.431564616755779</v>
      </c>
      <c r="DS216" s="2">
        <f t="shared" si="190"/>
        <v>67.214064516129028</v>
      </c>
      <c r="DT216" s="2">
        <f t="shared" si="190"/>
        <v>65.51944596774193</v>
      </c>
      <c r="DU216" s="2">
        <f t="shared" si="190"/>
        <v>71.608817204301076</v>
      </c>
      <c r="DV216" s="2">
        <f t="shared" si="190"/>
        <v>72.587090909090904</v>
      </c>
      <c r="DW216" s="2">
        <f t="shared" si="190"/>
        <v>87.643428253119424</v>
      </c>
      <c r="DX216" s="2">
        <f t="shared" si="190"/>
        <v>59.577421457219245</v>
      </c>
      <c r="DY216" s="2">
        <f t="shared" si="190"/>
        <v>52.128749753694585</v>
      </c>
      <c r="EA216" s="2">
        <f t="shared" si="164"/>
        <v>33.896644466209608</v>
      </c>
      <c r="EB216" s="2">
        <f t="shared" si="164"/>
        <v>36.183368245390973</v>
      </c>
      <c r="EC216" s="2">
        <f t="shared" si="164"/>
        <v>32.964537934668073</v>
      </c>
      <c r="ED216" s="2">
        <f t="shared" si="164"/>
        <v>31.0994736345978</v>
      </c>
      <c r="EE216" s="2">
        <f t="shared" si="164"/>
        <v>33.342525316199939</v>
      </c>
      <c r="EF216" s="2">
        <f t="shared" si="163"/>
        <v>21.035507762906306</v>
      </c>
      <c r="EG216" s="2">
        <f t="shared" si="163"/>
        <v>27.377904221892138</v>
      </c>
      <c r="EH216" s="2">
        <f t="shared" si="163"/>
        <v>25.163945796317755</v>
      </c>
      <c r="EI216" s="2">
        <f t="shared" si="163"/>
        <v>20.701358657896684</v>
      </c>
      <c r="EJ216" s="2">
        <f t="shared" si="163"/>
        <v>20.083475404092326</v>
      </c>
      <c r="EK216" s="2">
        <f t="shared" si="135"/>
        <v>21.838516146772843</v>
      </c>
      <c r="EL216" s="2">
        <f t="shared" si="135"/>
        <v>23.467608795411081</v>
      </c>
      <c r="EM216" s="2">
        <f t="shared" si="135"/>
        <v>32.031097910857888</v>
      </c>
      <c r="EN216" s="2">
        <f t="shared" si="135"/>
        <v>23.512148717948719</v>
      </c>
      <c r="EO216" s="2">
        <f t="shared" si="135"/>
        <v>28.177190239517792</v>
      </c>
      <c r="EQ216" s="2">
        <f t="shared" si="191"/>
        <v>37.655728884499609</v>
      </c>
      <c r="ER216" s="2">
        <f t="shared" si="191"/>
        <v>35.099841127602936</v>
      </c>
      <c r="ES216" s="2">
        <f t="shared" si="191"/>
        <v>32.957569558535155</v>
      </c>
      <c r="ET216" s="2">
        <f t="shared" si="191"/>
        <v>30.732124464993742</v>
      </c>
      <c r="EU216" s="2">
        <f t="shared" si="191"/>
        <v>32.130773580691951</v>
      </c>
      <c r="EV216" s="2">
        <f t="shared" si="191"/>
        <v>29.468012153701061</v>
      </c>
      <c r="EW216" s="2">
        <f t="shared" si="191"/>
        <v>31.773455612962834</v>
      </c>
      <c r="EX216" s="2">
        <f t="shared" si="191"/>
        <v>28.161883885595195</v>
      </c>
      <c r="EY216" s="2">
        <f t="shared" si="191"/>
        <v>23.762336460327901</v>
      </c>
      <c r="EZ216" s="2">
        <f t="shared" si="191"/>
        <v>23.282422804828666</v>
      </c>
      <c r="FA216" s="2">
        <f t="shared" si="191"/>
        <v>23.80341898406261</v>
      </c>
      <c r="FB216" s="2">
        <f t="shared" si="191"/>
        <v>26.079128165205468</v>
      </c>
      <c r="FC216" s="2">
        <f t="shared" si="191"/>
        <v>32.806975069685919</v>
      </c>
      <c r="FD216" s="2">
        <f t="shared" si="191"/>
        <v>27.953711647239246</v>
      </c>
      <c r="FE216" s="2">
        <f t="shared" si="191"/>
        <v>28.48156113537118</v>
      </c>
      <c r="FG216" s="2">
        <f t="shared" si="192"/>
        <v>0.99999999999994993</v>
      </c>
      <c r="FH216" s="2">
        <f t="shared" si="192"/>
        <v>0.99999999999995492</v>
      </c>
      <c r="FI216" s="2">
        <f t="shared" si="192"/>
        <v>0.9999999999999567</v>
      </c>
      <c r="FJ216" s="2">
        <f t="shared" si="192"/>
        <v>0.99999999999996714</v>
      </c>
      <c r="FK216" s="2">
        <f t="shared" si="192"/>
        <v>0.99999999999996103</v>
      </c>
      <c r="FL216" s="2">
        <f t="shared" si="192"/>
        <v>0.99999999999996025</v>
      </c>
      <c r="FM216" s="2">
        <f t="shared" si="192"/>
        <v>0.99999999999996514</v>
      </c>
      <c r="FN216" s="2">
        <f t="shared" si="192"/>
        <v>0.99999999999996225</v>
      </c>
      <c r="FO216" s="2">
        <f t="shared" si="192"/>
        <v>0.99999999999996669</v>
      </c>
      <c r="FP216" s="2">
        <f t="shared" si="192"/>
        <v>0.9999999999999678</v>
      </c>
      <c r="FQ216" s="2">
        <f t="shared" si="192"/>
        <v>0.9999999999999627</v>
      </c>
      <c r="FR216" s="2">
        <f t="shared" si="192"/>
        <v>0.9999999999999537</v>
      </c>
      <c r="FS216" s="2">
        <f t="shared" si="192"/>
        <v>0.99999999999924916</v>
      </c>
      <c r="FT216" s="2">
        <f t="shared" si="192"/>
        <v>0.99999999999253808</v>
      </c>
      <c r="FU216" s="2">
        <f t="shared" si="192"/>
        <v>0.99999999995020783</v>
      </c>
      <c r="FW216" s="2">
        <f t="shared" si="184"/>
        <v>0.99996591078189645</v>
      </c>
      <c r="FX216" s="2">
        <f t="shared" si="184"/>
        <v>0.99999349964656992</v>
      </c>
      <c r="FY216" s="2">
        <f t="shared" si="184"/>
        <v>0.99999392208372795</v>
      </c>
      <c r="FZ216" s="2">
        <f t="shared" si="184"/>
        <v>0.99999525891895946</v>
      </c>
      <c r="GA216" s="2">
        <f t="shared" si="184"/>
        <v>0.99999427945224506</v>
      </c>
      <c r="GB216" s="2">
        <f t="shared" si="184"/>
        <v>0.9999912180739019</v>
      </c>
      <c r="GC216" s="2">
        <f t="shared" si="184"/>
        <v>0.99999555460213319</v>
      </c>
      <c r="GD216" s="2">
        <f t="shared" si="184"/>
        <v>0.99999607151151682</v>
      </c>
      <c r="GE216" s="2">
        <f t="shared" si="184"/>
        <v>0.99999666084858452</v>
      </c>
      <c r="GF216" s="2">
        <f t="shared" si="184"/>
        <v>0.99999660865690798</v>
      </c>
      <c r="GG216" s="2">
        <f t="shared" si="184"/>
        <v>0.99999509261537212</v>
      </c>
      <c r="GH216" s="2">
        <f t="shared" si="184"/>
        <v>0.99999181820489935</v>
      </c>
      <c r="GI216" s="2">
        <f t="shared" si="184"/>
        <v>0.9999721093056767</v>
      </c>
      <c r="GJ216" s="2">
        <f t="shared" si="184"/>
        <v>0.99991318132903406</v>
      </c>
      <c r="GK216" s="2">
        <f t="shared" si="184"/>
        <v>0.99980907776988159</v>
      </c>
      <c r="GM216" s="107">
        <f t="shared" si="185"/>
        <v>0</v>
      </c>
      <c r="GN216" s="107">
        <f t="shared" si="185"/>
        <v>0</v>
      </c>
      <c r="GO216" s="107">
        <f t="shared" si="185"/>
        <v>0</v>
      </c>
      <c r="GP216" s="107">
        <f t="shared" si="185"/>
        <v>0</v>
      </c>
      <c r="GQ216" s="107">
        <f t="shared" si="185"/>
        <v>0</v>
      </c>
      <c r="GR216" s="107">
        <f t="shared" si="185"/>
        <v>0</v>
      </c>
      <c r="GS216" s="107">
        <f t="shared" si="185"/>
        <v>0</v>
      </c>
      <c r="GT216" s="107">
        <f t="shared" si="185"/>
        <v>0</v>
      </c>
      <c r="GU216" s="107">
        <f t="shared" si="185"/>
        <v>0</v>
      </c>
      <c r="GV216" s="107">
        <f t="shared" si="185"/>
        <v>0</v>
      </c>
      <c r="GW216" s="107">
        <f t="shared" si="185"/>
        <v>0</v>
      </c>
      <c r="GX216" s="107">
        <f t="shared" si="185"/>
        <v>0</v>
      </c>
      <c r="GY216" s="107">
        <f t="shared" si="185"/>
        <v>0</v>
      </c>
      <c r="GZ216" s="107">
        <f t="shared" si="185"/>
        <v>0</v>
      </c>
      <c r="HA216" s="107">
        <f t="shared" si="185"/>
        <v>0</v>
      </c>
      <c r="HC216" s="107">
        <f t="shared" si="193"/>
        <v>0</v>
      </c>
      <c r="HD216" s="107">
        <f t="shared" si="193"/>
        <v>0</v>
      </c>
      <c r="HE216" s="107">
        <f t="shared" si="193"/>
        <v>0</v>
      </c>
      <c r="HF216" s="107">
        <f t="shared" si="189"/>
        <v>0</v>
      </c>
      <c r="HG216" s="107">
        <f t="shared" si="189"/>
        <v>0</v>
      </c>
      <c r="HH216" s="107">
        <f t="shared" si="189"/>
        <v>0</v>
      </c>
      <c r="HI216" s="107">
        <f t="shared" si="166"/>
        <v>0</v>
      </c>
      <c r="HJ216" s="107">
        <f t="shared" si="166"/>
        <v>0</v>
      </c>
      <c r="HK216" s="107">
        <f t="shared" si="166"/>
        <v>0</v>
      </c>
      <c r="HL216" s="107">
        <f t="shared" si="166"/>
        <v>0</v>
      </c>
      <c r="HM216" s="107">
        <f t="shared" si="166"/>
        <v>0</v>
      </c>
      <c r="HN216" s="107">
        <f t="shared" si="166"/>
        <v>0</v>
      </c>
      <c r="HO216" s="107">
        <f t="shared" si="149"/>
        <v>0</v>
      </c>
      <c r="HP216" s="107">
        <f t="shared" si="149"/>
        <v>0</v>
      </c>
      <c r="HQ216" s="107">
        <f t="shared" si="149"/>
        <v>0</v>
      </c>
      <c r="HS216" s="107">
        <f t="shared" si="186"/>
        <v>1.1908290804133947E-109</v>
      </c>
      <c r="HT216" s="107">
        <f t="shared" si="186"/>
        <v>4.3684459286494014E-136</v>
      </c>
      <c r="HU216" s="107">
        <f t="shared" si="186"/>
        <v>4.003183468245194E-143</v>
      </c>
      <c r="HV216" s="107">
        <f t="shared" si="186"/>
        <v>4.4965300658898278E-177</v>
      </c>
      <c r="HW216" s="107">
        <f t="shared" si="186"/>
        <v>1.2692219353845143E-175</v>
      </c>
      <c r="HX216" s="107">
        <f t="shared" si="186"/>
        <v>4.913147886303835E-162</v>
      </c>
      <c r="HY216" s="107">
        <f t="shared" si="186"/>
        <v>2.6229483750212214E-187</v>
      </c>
      <c r="HZ216" s="107">
        <f t="shared" si="186"/>
        <v>6.6106657297299795E-182</v>
      </c>
      <c r="IA216" s="107">
        <f t="shared" si="186"/>
        <v>2.5549215691355633E-203</v>
      </c>
      <c r="IB216" s="107">
        <f t="shared" si="186"/>
        <v>2.2392414198148605E-213</v>
      </c>
      <c r="IC216" s="107">
        <f t="shared" si="186"/>
        <v>3.0923968859617041E-205</v>
      </c>
      <c r="ID216" s="107">
        <f t="shared" si="186"/>
        <v>4.4199017587021055E-170</v>
      </c>
      <c r="IE216" s="107">
        <f t="shared" si="186"/>
        <v>5.0046819800603457E-160</v>
      </c>
      <c r="IF216" s="107">
        <f t="shared" si="186"/>
        <v>1.1833435271998801E-159</v>
      </c>
      <c r="IG216" s="107">
        <f t="shared" si="186"/>
        <v>2.7773073798604049E-195</v>
      </c>
      <c r="II216" s="107">
        <f t="shared" si="187"/>
        <v>9.0347260477264115E-35</v>
      </c>
      <c r="IJ216" s="107">
        <f t="shared" si="187"/>
        <v>2.5360215450958201E-52</v>
      </c>
      <c r="IK216" s="107">
        <f t="shared" si="187"/>
        <v>3.1434704578619392E-55</v>
      </c>
      <c r="IL216" s="107">
        <f t="shared" si="187"/>
        <v>2.0282701254804608E-68</v>
      </c>
      <c r="IM216" s="107">
        <f t="shared" si="187"/>
        <v>4.6152042747300648E-67</v>
      </c>
      <c r="IN216" s="107">
        <f t="shared" si="187"/>
        <v>7.7789757706168495E-60</v>
      </c>
      <c r="IO216" s="107">
        <f t="shared" si="187"/>
        <v>1.3010629189073312E-72</v>
      </c>
      <c r="IP216" s="107">
        <f t="shared" si="187"/>
        <v>2.4084849508555E-71</v>
      </c>
      <c r="IQ216" s="107">
        <f t="shared" si="187"/>
        <v>4.6977579635025431E-80</v>
      </c>
      <c r="IR216" s="107">
        <f t="shared" si="187"/>
        <v>4.0039265199838351E-84</v>
      </c>
      <c r="IS216" s="107">
        <f t="shared" si="187"/>
        <v>7.7053107292766055E-79</v>
      </c>
      <c r="IT216" s="107">
        <f t="shared" si="187"/>
        <v>1.6229006546267343E-63</v>
      </c>
      <c r="IU216" s="107">
        <f t="shared" si="187"/>
        <v>4.0256751655489675E-59</v>
      </c>
      <c r="IV216" s="107">
        <f t="shared" si="187"/>
        <v>7.3263343114123284E-57</v>
      </c>
      <c r="IW216" s="107">
        <f t="shared" si="187"/>
        <v>5.2225037520751791E-15</v>
      </c>
      <c r="IY216" s="107">
        <f t="shared" si="188"/>
        <v>9.0347260477264115E-35</v>
      </c>
      <c r="IZ216" s="107">
        <f t="shared" si="188"/>
        <v>2.5360215450958201E-52</v>
      </c>
      <c r="JA216" s="107">
        <f t="shared" si="188"/>
        <v>3.1434704578619392E-55</v>
      </c>
      <c r="JB216" s="107">
        <f t="shared" si="188"/>
        <v>2.0282701254804608E-68</v>
      </c>
      <c r="JC216" s="107">
        <f t="shared" si="188"/>
        <v>4.6152042747300648E-67</v>
      </c>
      <c r="JD216" s="107">
        <f t="shared" si="188"/>
        <v>7.7789757706168495E-60</v>
      </c>
      <c r="JE216" s="107">
        <f t="shared" si="188"/>
        <v>1.3010629189073312E-72</v>
      </c>
      <c r="JF216" s="107">
        <f t="shared" si="188"/>
        <v>2.4084849508555E-71</v>
      </c>
      <c r="JG216" s="107">
        <f t="shared" si="188"/>
        <v>4.6977579635025431E-80</v>
      </c>
      <c r="JH216" s="107">
        <f t="shared" si="188"/>
        <v>4.0039265199838351E-84</v>
      </c>
      <c r="JI216" s="107">
        <f t="shared" si="188"/>
        <v>7.7053107292766055E-79</v>
      </c>
      <c r="JJ216" s="107">
        <f t="shared" si="188"/>
        <v>1.6229006546267343E-63</v>
      </c>
      <c r="JK216" s="107">
        <f t="shared" si="188"/>
        <v>4.0256751655489675E-59</v>
      </c>
      <c r="JL216" s="107">
        <f t="shared" si="188"/>
        <v>7.3263343114123284E-57</v>
      </c>
      <c r="JM216" s="107">
        <f t="shared" si="188"/>
        <v>5.2225037520751791E-15</v>
      </c>
    </row>
    <row r="217" spans="2:273" x14ac:dyDescent="0.25">
      <c r="B217" s="2">
        <v>189</v>
      </c>
      <c r="C217" s="37">
        <v>37.920999999999999</v>
      </c>
      <c r="D217" s="37">
        <v>35.066000000000003</v>
      </c>
      <c r="E217" s="37">
        <v>35.802999999999997</v>
      </c>
      <c r="F217" s="37">
        <v>31.984000000000002</v>
      </c>
      <c r="G217" s="37">
        <v>34.65</v>
      </c>
      <c r="H217" s="37">
        <v>32.567</v>
      </c>
      <c r="I217" s="37">
        <v>35.933</v>
      </c>
      <c r="J217" s="37">
        <v>29.832999999999998</v>
      </c>
      <c r="K217" s="37">
        <v>27.288</v>
      </c>
      <c r="L217" s="37">
        <v>26.423999999999999</v>
      </c>
      <c r="M217" s="37">
        <v>25.102</v>
      </c>
      <c r="N217" s="37">
        <v>25.466999999999999</v>
      </c>
      <c r="O217" s="37">
        <v>32.9</v>
      </c>
      <c r="P217" s="37">
        <v>29.6</v>
      </c>
      <c r="Q217" s="37">
        <v>28.567</v>
      </c>
      <c r="S217" s="4" t="e">
        <f>AY217 + (C$3 * _xlfn.NORM.DIST($B217, C$7, ABS(C$11), FALSE) * _xlfn.NORM.DIST(($B217 - C$7)*C$15, 0, ABS(C$11), TRUE) * 2)
               + (C$4 * _xlfn.NORM.DIST($B217, C$8, ABS(C$12), FALSE) * _xlfn.NORM.DIST(($B217 - C$8)*C$16, 0, ABS(C$12), TRUE) * 2)
               + (C$5 * _xlfn.NORM.DIST($B217, C$9, ABS(C$13), FALSE) * _xlfn.NORM.DIST(($B217 - C$9)*C$17, 0, ABS(C$13), TRUE) * 2)
               + (C$6 * _xlfn.NORM.DIST($B217, C$10, ABS(C$14), FALSE) * _xlfn.NORM.DIST(($B217 - C$10)*C$18, 0, ABS(C$14), TRUE) * 2)</f>
        <v>#N/A</v>
      </c>
      <c r="T217" s="4" t="e">
        <f>AZ217 + (D$3 * _xlfn.NORM.DIST($B217, D$7, ABS(D$11), FALSE) * _xlfn.NORM.DIST(($B217 - D$7)*D$15, 0, ABS(D$11), TRUE) * 2)
               + (D$4 * _xlfn.NORM.DIST($B217, D$8, ABS(D$12), FALSE) * _xlfn.NORM.DIST(($B217 - D$8)*D$16, 0, ABS(D$12), TRUE) * 2)
               + (D$5 * _xlfn.NORM.DIST($B217, D$9, ABS(D$13), FALSE) * _xlfn.NORM.DIST(($B217 - D$9)*D$17, 0, ABS(D$13), TRUE) * 2)
               + (D$6 * _xlfn.NORM.DIST($B217, D$10, ABS(D$14), FALSE) * _xlfn.NORM.DIST(($B217 - D$10)*D$18, 0, ABS(D$14), TRUE) * 2)</f>
        <v>#N/A</v>
      </c>
      <c r="U217" s="4" t="e">
        <f>BA217 + (E$3 * _xlfn.NORM.DIST($B217, E$7, ABS(E$11), FALSE) * _xlfn.NORM.DIST(($B217 - E$7)*E$15, 0, ABS(E$11), TRUE) * 2)
               + (E$4 * _xlfn.NORM.DIST($B217, E$8, ABS(E$12), FALSE) * _xlfn.NORM.DIST(($B217 - E$8)*E$16, 0, ABS(E$12), TRUE) * 2)
               + (E$5 * _xlfn.NORM.DIST($B217, E$9, ABS(E$13), FALSE) * _xlfn.NORM.DIST(($B217 - E$9)*E$17, 0, ABS(E$13), TRUE) * 2)
               + (E$6 * _xlfn.NORM.DIST($B217, E$10, ABS(E$14), FALSE) * _xlfn.NORM.DIST(($B217 - E$10)*E$18, 0, ABS(E$14), TRUE) * 2)</f>
        <v>#N/A</v>
      </c>
      <c r="V217" s="4" t="e">
        <f>BB217 + (F$3 * _xlfn.NORM.DIST($B217, F$7, ABS(F$11), FALSE) * _xlfn.NORM.DIST(($B217 - F$7)*F$15, 0, ABS(F$11), TRUE) * 2)
               + (F$4 * _xlfn.NORM.DIST($B217, F$8, ABS(F$12), FALSE) * _xlfn.NORM.DIST(($B217 - F$8)*F$16, 0, ABS(F$12), TRUE) * 2)
               + (F$5 * _xlfn.NORM.DIST($B217, F$9, ABS(F$13), FALSE) * _xlfn.NORM.DIST(($B217 - F$9)*F$17, 0, ABS(F$13), TRUE) * 2)
               + (F$6 * _xlfn.NORM.DIST($B217, F$10, ABS(F$14), FALSE) * _xlfn.NORM.DIST(($B217 - F$10)*F$18, 0, ABS(F$14), TRUE) * 2)</f>
        <v>#N/A</v>
      </c>
      <c r="W217" s="4" t="e">
        <f>BC217 + (G$3 * _xlfn.NORM.DIST($B217, G$7, ABS(G$11), FALSE) * _xlfn.NORM.DIST(($B217 - G$7)*G$15, 0, ABS(G$11), TRUE) * 2)
               + (G$4 * _xlfn.NORM.DIST($B217, G$8, ABS(G$12), FALSE) * _xlfn.NORM.DIST(($B217 - G$8)*G$16, 0, ABS(G$12), TRUE) * 2)
               + (G$5 * _xlfn.NORM.DIST($B217, G$9, ABS(G$13), FALSE) * _xlfn.NORM.DIST(($B217 - G$9)*G$17, 0, ABS(G$13), TRUE) * 2)
               + (G$6 * _xlfn.NORM.DIST($B217, G$10, ABS(G$14), FALSE) * _xlfn.NORM.DIST(($B217 - G$10)*G$18, 0, ABS(G$14), TRUE) * 2)</f>
        <v>#N/A</v>
      </c>
      <c r="X217" s="4" t="e">
        <f>BD217 + (H$3 * _xlfn.NORM.DIST($B217, H$7, ABS(H$11), FALSE) * _xlfn.NORM.DIST(($B217 - H$7)*H$15, 0, ABS(H$11), TRUE) * 2)
               + (H$4 * _xlfn.NORM.DIST($B217, H$8, ABS(H$12), FALSE) * _xlfn.NORM.DIST(($B217 - H$8)*H$16, 0, ABS(H$12), TRUE) * 2)
               + (H$5 * _xlfn.NORM.DIST($B217, H$9, ABS(H$13), FALSE) * _xlfn.NORM.DIST(($B217 - H$9)*H$17, 0, ABS(H$13), TRUE) * 2)
               + (H$6 * _xlfn.NORM.DIST($B217, H$10, ABS(H$14), FALSE) * _xlfn.NORM.DIST(($B217 - H$10)*H$18, 0, ABS(H$14), TRUE) * 2)</f>
        <v>#N/A</v>
      </c>
      <c r="Y217" s="4" t="e">
        <f>BE217 + (I$3 * _xlfn.NORM.DIST($B217, I$7, ABS(I$11), FALSE) * _xlfn.NORM.DIST(($B217 - I$7)*I$15, 0, ABS(I$11), TRUE) * 2)
               + (I$4 * _xlfn.NORM.DIST($B217, I$8, ABS(I$12), FALSE) * _xlfn.NORM.DIST(($B217 - I$8)*I$16, 0, ABS(I$12), TRUE) * 2)
               + (I$5 * _xlfn.NORM.DIST($B217, I$9, ABS(I$13), FALSE) * _xlfn.NORM.DIST(($B217 - I$9)*I$17, 0, ABS(I$13), TRUE) * 2)
               + (I$6 * _xlfn.NORM.DIST($B217, I$10, ABS(I$14), FALSE) * _xlfn.NORM.DIST(($B217 - I$10)*I$18, 0, ABS(I$14), TRUE) * 2)</f>
        <v>#N/A</v>
      </c>
      <c r="Z217" s="4" t="e">
        <f>BF217 + (J$3 * _xlfn.NORM.DIST($B217, J$7, ABS(J$11), FALSE) * _xlfn.NORM.DIST(($B217 - J$7)*J$15, 0, ABS(J$11), TRUE) * 2)
               + (J$4 * _xlfn.NORM.DIST($B217, J$8, ABS(J$12), FALSE) * _xlfn.NORM.DIST(($B217 - J$8)*J$16, 0, ABS(J$12), TRUE) * 2)
               + (J$5 * _xlfn.NORM.DIST($B217, J$9, ABS(J$13), FALSE) * _xlfn.NORM.DIST(($B217 - J$9)*J$17, 0, ABS(J$13), TRUE) * 2)
               + (J$6 * _xlfn.NORM.DIST($B217, J$10, ABS(J$14), FALSE) * _xlfn.NORM.DIST(($B217 - J$10)*J$18, 0, ABS(J$14), TRUE) * 2)</f>
        <v>#N/A</v>
      </c>
      <c r="AA217" s="4" t="e">
        <f>BG217 + (K$3 * _xlfn.NORM.DIST($B217, K$7, ABS(K$11), FALSE) * _xlfn.NORM.DIST(($B217 - K$7)*K$15, 0, ABS(K$11), TRUE) * 2)
               + (K$4 * _xlfn.NORM.DIST($B217, K$8, ABS(K$12), FALSE) * _xlfn.NORM.DIST(($B217 - K$8)*K$16, 0, ABS(K$12), TRUE) * 2)
               + (K$5 * _xlfn.NORM.DIST($B217, K$9, ABS(K$13), FALSE) * _xlfn.NORM.DIST(($B217 - K$9)*K$17, 0, ABS(K$13), TRUE) * 2)
               + (K$6 * _xlfn.NORM.DIST($B217, K$10, ABS(K$14), FALSE) * _xlfn.NORM.DIST(($B217 - K$10)*K$18, 0, ABS(K$14), TRUE) * 2)</f>
        <v>#N/A</v>
      </c>
      <c r="AB217" s="4" t="e">
        <f>BH217 + (L$3 * _xlfn.NORM.DIST($B217, L$7, ABS(L$11), FALSE) * _xlfn.NORM.DIST(($B217 - L$7)*L$15, 0, ABS(L$11), TRUE) * 2)
               + (L$4 * _xlfn.NORM.DIST($B217, L$8, ABS(L$12), FALSE) * _xlfn.NORM.DIST(($B217 - L$8)*L$16, 0, ABS(L$12), TRUE) * 2)
               + (L$5 * _xlfn.NORM.DIST($B217, L$9, ABS(L$13), FALSE) * _xlfn.NORM.DIST(($B217 - L$9)*L$17, 0, ABS(L$13), TRUE) * 2)
               + (L$6 * _xlfn.NORM.DIST($B217, L$10, ABS(L$14), FALSE) * _xlfn.NORM.DIST(($B217 - L$10)*L$18, 0, ABS(L$14), TRUE) * 2)</f>
        <v>#N/A</v>
      </c>
      <c r="AC217" s="4" t="e">
        <f>BI217 + (M$3 * _xlfn.NORM.DIST($B217, M$7, ABS(M$11), FALSE) * _xlfn.NORM.DIST(($B217 - M$7)*M$15, 0, ABS(M$11), TRUE) * 2)
               + (M$4 * _xlfn.NORM.DIST($B217, M$8, ABS(M$12), FALSE) * _xlfn.NORM.DIST(($B217 - M$8)*M$16, 0, ABS(M$12), TRUE) * 2)
               + (M$5 * _xlfn.NORM.DIST($B217, M$9, ABS(M$13), FALSE) * _xlfn.NORM.DIST(($B217 - M$9)*M$17, 0, ABS(M$13), TRUE) * 2)
               + (M$6 * _xlfn.NORM.DIST($B217, M$10, ABS(M$14), FALSE) * _xlfn.NORM.DIST(($B217 - M$10)*M$18, 0, ABS(M$14), TRUE) * 2)</f>
        <v>#N/A</v>
      </c>
      <c r="AD217" s="4" t="e">
        <f>BJ217 + (N$3 * _xlfn.NORM.DIST($B217, N$7, ABS(N$11), FALSE) * _xlfn.NORM.DIST(($B217 - N$7)*N$15, 0, ABS(N$11), TRUE) * 2)
               + (N$4 * _xlfn.NORM.DIST($B217, N$8, ABS(N$12), FALSE) * _xlfn.NORM.DIST(($B217 - N$8)*N$16, 0, ABS(N$12), TRUE) * 2)
               + (N$5 * _xlfn.NORM.DIST($B217, N$9, ABS(N$13), FALSE) * _xlfn.NORM.DIST(($B217 - N$9)*N$17, 0, ABS(N$13), TRUE) * 2)
               + (N$6 * _xlfn.NORM.DIST($B217, N$10, ABS(N$14), FALSE) * _xlfn.NORM.DIST(($B217 - N$10)*N$18, 0, ABS(N$14), TRUE) * 2)</f>
        <v>#N/A</v>
      </c>
      <c r="AE217" s="4" t="e">
        <f>BK217 + (O$3 * _xlfn.NORM.DIST($B217, O$7, ABS(O$11), FALSE) * _xlfn.NORM.DIST(($B217 - O$7)*O$15, 0, ABS(O$11), TRUE) * 2)
               + (O$4 * _xlfn.NORM.DIST($B217, O$8, ABS(O$12), FALSE) * _xlfn.NORM.DIST(($B217 - O$8)*O$16, 0, ABS(O$12), TRUE) * 2)
               + (O$5 * _xlfn.NORM.DIST($B217, O$9, ABS(O$13), FALSE) * _xlfn.NORM.DIST(($B217 - O$9)*O$17, 0, ABS(O$13), TRUE) * 2)
               + (O$6 * _xlfn.NORM.DIST($B217, O$10, ABS(O$14), FALSE) * _xlfn.NORM.DIST(($B217 - O$10)*O$18, 0, ABS(O$14), TRUE) * 2)</f>
        <v>#N/A</v>
      </c>
      <c r="AF217" s="4" t="e">
        <f t="shared" si="133"/>
        <v>#N/A</v>
      </c>
      <c r="AG217" s="4" t="e">
        <f t="shared" si="133"/>
        <v>#N/A</v>
      </c>
      <c r="AI217" s="4">
        <f>IF(OR($B217 &lt; C$231, $B217 &gt; C$234), 0, C217-S217)</f>
        <v>0</v>
      </c>
      <c r="AJ217" s="4">
        <f>IF(OR($B217 &lt; D$231, $B217 &gt; D$234), 0, D217-T217)</f>
        <v>0</v>
      </c>
      <c r="AK217" s="4">
        <f>IF(OR($B217 &lt; E$231, $B217 &gt; E$234), 0, E217-U217)</f>
        <v>0</v>
      </c>
      <c r="AL217" s="4">
        <f>IF(OR($B217 &lt; F$231, $B217 &gt; F$234), 0, F217-V217)</f>
        <v>0</v>
      </c>
      <c r="AM217" s="4">
        <f>IF(OR($B217 &lt; G$231, $B217 &gt; G$234), 0, G217-W217)</f>
        <v>0</v>
      </c>
      <c r="AN217" s="4">
        <f>IF(OR($B217 &lt; H$231, $B217 &gt; H$234), 0, H217-X217)</f>
        <v>0</v>
      </c>
      <c r="AO217" s="4">
        <f>IF(OR($B217 &lt; I$231, $B217 &gt; I$234), 0, I217-Y217)</f>
        <v>0</v>
      </c>
      <c r="AP217" s="4">
        <f>IF(OR($B217 &lt; J$231, $B217 &gt; J$234), 0, J217-Z217)</f>
        <v>0</v>
      </c>
      <c r="AQ217" s="4">
        <f>IF(OR($B217 &lt; K$231, $B217 &gt; K$234), 0, K217-AA217)</f>
        <v>0</v>
      </c>
      <c r="AR217" s="4">
        <f>IF(OR($B217 &lt; L$231, $B217 &gt; L$234), 0, L217-AB217)</f>
        <v>0</v>
      </c>
      <c r="AS217" s="4">
        <f>IF(OR($B217 &lt; M$231, $B217 &gt; M$234), 0, M217-AC217)</f>
        <v>0</v>
      </c>
      <c r="AT217" s="4">
        <f>IF(OR($B217 &lt; N$231, $B217 &gt; N$234), 0, N217-AD217)</f>
        <v>0</v>
      </c>
      <c r="AU217" s="4">
        <f>IF(OR($B217 &lt; O$231, $B217 &gt; O$234), 0, O217-AE217)</f>
        <v>0</v>
      </c>
      <c r="AV217" s="4">
        <f t="shared" si="179"/>
        <v>0</v>
      </c>
      <c r="AW217" s="4">
        <f t="shared" si="179"/>
        <v>0</v>
      </c>
      <c r="AY217" s="2" t="e">
        <f t="shared" si="180"/>
        <v>#N/A</v>
      </c>
      <c r="AZ217" s="2" t="e">
        <f t="shared" si="180"/>
        <v>#N/A</v>
      </c>
      <c r="BA217" s="2" t="e">
        <f t="shared" si="180"/>
        <v>#N/A</v>
      </c>
      <c r="BB217" s="2" t="e">
        <f t="shared" si="180"/>
        <v>#N/A</v>
      </c>
      <c r="BC217" s="2" t="e">
        <f t="shared" si="180"/>
        <v>#N/A</v>
      </c>
      <c r="BD217" s="2" t="e">
        <f t="shared" si="180"/>
        <v>#N/A</v>
      </c>
      <c r="BE217" s="2" t="e">
        <f t="shared" si="180"/>
        <v>#N/A</v>
      </c>
      <c r="BF217" s="2" t="e">
        <f t="shared" si="180"/>
        <v>#N/A</v>
      </c>
      <c r="BG217" s="2" t="e">
        <f t="shared" si="180"/>
        <v>#N/A</v>
      </c>
      <c r="BH217" s="2" t="e">
        <f t="shared" si="180"/>
        <v>#N/A</v>
      </c>
      <c r="BI217" s="2" t="e">
        <f t="shared" si="180"/>
        <v>#N/A</v>
      </c>
      <c r="BJ217" s="2" t="e">
        <f t="shared" si="180"/>
        <v>#N/A</v>
      </c>
      <c r="BK217" s="2" t="e">
        <f t="shared" si="180"/>
        <v>#N/A</v>
      </c>
      <c r="BL217" s="2" t="e">
        <f t="shared" si="180"/>
        <v>#N/A</v>
      </c>
      <c r="BM217" s="2" t="e">
        <f t="shared" si="180"/>
        <v>#N/A</v>
      </c>
      <c r="BO217" s="2" t="str">
        <f t="shared" si="181"/>
        <v/>
      </c>
      <c r="BP217" s="2" t="str">
        <f t="shared" si="181"/>
        <v/>
      </c>
      <c r="BQ217" s="2" t="str">
        <f t="shared" si="181"/>
        <v/>
      </c>
      <c r="BR217" s="2" t="str">
        <f t="shared" si="181"/>
        <v/>
      </c>
      <c r="BS217" s="2" t="str">
        <f t="shared" si="181"/>
        <v/>
      </c>
      <c r="BT217" s="2" t="str">
        <f t="shared" si="181"/>
        <v/>
      </c>
      <c r="BU217" s="2" t="str">
        <f t="shared" si="181"/>
        <v/>
      </c>
      <c r="BV217" s="2" t="str">
        <f t="shared" si="181"/>
        <v/>
      </c>
      <c r="BW217" s="2" t="str">
        <f t="shared" si="181"/>
        <v/>
      </c>
      <c r="BX217" s="2" t="str">
        <f t="shared" si="181"/>
        <v/>
      </c>
      <c r="BY217" s="2" t="str">
        <f t="shared" si="181"/>
        <v/>
      </c>
      <c r="BZ217" s="2" t="str">
        <f t="shared" si="181"/>
        <v/>
      </c>
      <c r="CA217" s="2" t="str">
        <f t="shared" si="181"/>
        <v/>
      </c>
      <c r="CB217" s="2" t="str">
        <f t="shared" si="181"/>
        <v/>
      </c>
      <c r="CC217" s="2" t="str">
        <f t="shared" si="181"/>
        <v/>
      </c>
      <c r="CE217" s="2" t="str">
        <f t="shared" si="182"/>
        <v/>
      </c>
      <c r="CF217" s="2" t="str">
        <f t="shared" si="182"/>
        <v/>
      </c>
      <c r="CG217" s="2" t="str">
        <f t="shared" si="182"/>
        <v/>
      </c>
      <c r="CH217" s="2" t="str">
        <f t="shared" si="182"/>
        <v/>
      </c>
      <c r="CI217" s="2" t="str">
        <f t="shared" si="182"/>
        <v/>
      </c>
      <c r="CJ217" s="2" t="str">
        <f t="shared" si="182"/>
        <v/>
      </c>
      <c r="CK217" s="2" t="str">
        <f t="shared" si="182"/>
        <v/>
      </c>
      <c r="CL217" s="2" t="str">
        <f t="shared" si="182"/>
        <v/>
      </c>
      <c r="CM217" s="2" t="str">
        <f t="shared" si="182"/>
        <v/>
      </c>
      <c r="CN217" s="2" t="str">
        <f t="shared" si="182"/>
        <v/>
      </c>
      <c r="CO217" s="2" t="str">
        <f t="shared" si="182"/>
        <v/>
      </c>
      <c r="CP217" s="2" t="str">
        <f t="shared" si="182"/>
        <v/>
      </c>
      <c r="CQ217" s="2" t="str">
        <f t="shared" si="182"/>
        <v/>
      </c>
      <c r="CR217" s="2" t="str">
        <f t="shared" si="182"/>
        <v/>
      </c>
      <c r="CS217" s="2" t="str">
        <f t="shared" si="182"/>
        <v/>
      </c>
      <c r="CU217" s="2" t="str">
        <f t="shared" si="183"/>
        <v/>
      </c>
      <c r="CV217" s="2" t="str">
        <f t="shared" si="183"/>
        <v/>
      </c>
      <c r="CW217" s="2" t="str">
        <f t="shared" si="183"/>
        <v/>
      </c>
      <c r="CX217" s="2" t="str">
        <f t="shared" si="183"/>
        <v/>
      </c>
      <c r="CY217" s="2" t="str">
        <f t="shared" si="183"/>
        <v/>
      </c>
      <c r="CZ217" s="2" t="str">
        <f t="shared" si="183"/>
        <v/>
      </c>
      <c r="DA217" s="2" t="str">
        <f t="shared" si="183"/>
        <v/>
      </c>
      <c r="DB217" s="2" t="str">
        <f t="shared" si="183"/>
        <v/>
      </c>
      <c r="DC217" s="2" t="str">
        <f t="shared" si="183"/>
        <v/>
      </c>
      <c r="DD217" s="2" t="str">
        <f t="shared" si="183"/>
        <v/>
      </c>
      <c r="DE217" s="2" t="str">
        <f t="shared" si="183"/>
        <v/>
      </c>
      <c r="DF217" s="2" t="str">
        <f t="shared" si="183"/>
        <v/>
      </c>
      <c r="DG217" s="2" t="str">
        <f t="shared" si="183"/>
        <v/>
      </c>
      <c r="DH217" s="2" t="str">
        <f t="shared" si="183"/>
        <v/>
      </c>
      <c r="DI217" s="2" t="str">
        <f t="shared" si="183"/>
        <v/>
      </c>
      <c r="DK217" s="2">
        <f t="shared" si="190"/>
        <v>55.35826935483869</v>
      </c>
      <c r="DL217" s="2">
        <f t="shared" si="190"/>
        <v>74.590935483870965</v>
      </c>
      <c r="DM217" s="2">
        <f t="shared" si="190"/>
        <v>76.302808284457484</v>
      </c>
      <c r="DN217" s="2">
        <f t="shared" si="190"/>
        <v>75.12534934017593</v>
      </c>
      <c r="DO217" s="2">
        <f t="shared" si="190"/>
        <v>98.294579728738995</v>
      </c>
      <c r="DP217" s="2">
        <f t="shared" si="190"/>
        <v>84.032420932009188</v>
      </c>
      <c r="DQ217" s="2">
        <f t="shared" si="190"/>
        <v>88.258461876832826</v>
      </c>
      <c r="DR217" s="2">
        <f t="shared" si="190"/>
        <v>89.612932263814599</v>
      </c>
      <c r="DS217" s="2">
        <f t="shared" si="190"/>
        <v>67.283390322580644</v>
      </c>
      <c r="DT217" s="2">
        <f t="shared" si="190"/>
        <v>65.591975806451615</v>
      </c>
      <c r="DU217" s="2">
        <f t="shared" si="190"/>
        <v>71.716875268817205</v>
      </c>
      <c r="DV217" s="2">
        <f t="shared" si="190"/>
        <v>72.68031818181818</v>
      </c>
      <c r="DW217" s="2">
        <f t="shared" si="190"/>
        <v>87.773114081996439</v>
      </c>
      <c r="DX217" s="2">
        <f t="shared" si="190"/>
        <v>59.58271791443849</v>
      </c>
      <c r="DY217" s="2">
        <f t="shared" si="190"/>
        <v>52.10887586206897</v>
      </c>
      <c r="EA217" s="2">
        <f t="shared" si="164"/>
        <v>33.820954456415286</v>
      </c>
      <c r="EB217" s="2">
        <f t="shared" si="164"/>
        <v>36.119609186268278</v>
      </c>
      <c r="EC217" s="2">
        <f t="shared" si="164"/>
        <v>32.841340358271864</v>
      </c>
      <c r="ED217" s="2">
        <f t="shared" si="164"/>
        <v>30.989457666819007</v>
      </c>
      <c r="EE217" s="2">
        <f t="shared" si="164"/>
        <v>33.205813553157952</v>
      </c>
      <c r="EF217" s="2">
        <f t="shared" si="163"/>
        <v>20.741337998725299</v>
      </c>
      <c r="EG217" s="2">
        <f t="shared" si="163"/>
        <v>27.139184243601463</v>
      </c>
      <c r="EH217" s="2">
        <f t="shared" si="163"/>
        <v>24.955730285180898</v>
      </c>
      <c r="EI217" s="2">
        <f t="shared" si="163"/>
        <v>20.512982336856112</v>
      </c>
      <c r="EJ217" s="2">
        <f t="shared" si="163"/>
        <v>19.889841189386168</v>
      </c>
      <c r="EK217" s="2">
        <f t="shared" si="135"/>
        <v>21.679506973470012</v>
      </c>
      <c r="EL217" s="2">
        <f t="shared" si="135"/>
        <v>23.27506456341618</v>
      </c>
      <c r="EM217" s="2">
        <f t="shared" si="135"/>
        <v>31.836885642704168</v>
      </c>
      <c r="EN217" s="2">
        <f t="shared" si="135"/>
        <v>23.28808640905261</v>
      </c>
      <c r="EO217" s="2">
        <f t="shared" si="135"/>
        <v>28.005398984825248</v>
      </c>
      <c r="EQ217" s="2">
        <f t="shared" si="191"/>
        <v>37.623538124968263</v>
      </c>
      <c r="ER217" s="2">
        <f t="shared" si="191"/>
        <v>35.028241873270701</v>
      </c>
      <c r="ES217" s="2">
        <f t="shared" si="191"/>
        <v>32.835227410037625</v>
      </c>
      <c r="ET217" s="2">
        <f t="shared" si="191"/>
        <v>30.619044050688245</v>
      </c>
      <c r="EU217" s="2">
        <f t="shared" si="191"/>
        <v>31.981530691058403</v>
      </c>
      <c r="EV217" s="2">
        <f t="shared" si="191"/>
        <v>29.263726130127274</v>
      </c>
      <c r="EW217" s="2">
        <f t="shared" si="191"/>
        <v>31.581290678608646</v>
      </c>
      <c r="EX217" s="2">
        <f t="shared" si="191"/>
        <v>27.98648148829578</v>
      </c>
      <c r="EY217" s="2">
        <f t="shared" si="191"/>
        <v>23.606426595189131</v>
      </c>
      <c r="EZ217" s="2">
        <f t="shared" si="191"/>
        <v>23.122630740237522</v>
      </c>
      <c r="FA217" s="2">
        <f t="shared" si="191"/>
        <v>23.665472541033775</v>
      </c>
      <c r="FB217" s="2">
        <f t="shared" si="191"/>
        <v>25.914593978197331</v>
      </c>
      <c r="FC217" s="2">
        <f t="shared" si="191"/>
        <v>32.620800675208791</v>
      </c>
      <c r="FD217" s="2">
        <f t="shared" si="191"/>
        <v>27.777571803808613</v>
      </c>
      <c r="FE217" s="2">
        <f t="shared" si="191"/>
        <v>28.31316457423581</v>
      </c>
      <c r="FG217" s="2">
        <f t="shared" si="192"/>
        <v>0.99999999999996025</v>
      </c>
      <c r="FH217" s="2">
        <f t="shared" si="192"/>
        <v>0.99999999999996414</v>
      </c>
      <c r="FI217" s="2">
        <f t="shared" si="192"/>
        <v>0.99999999999996558</v>
      </c>
      <c r="FJ217" s="2">
        <f t="shared" si="192"/>
        <v>0.99999999999997391</v>
      </c>
      <c r="FK217" s="2">
        <f t="shared" si="192"/>
        <v>0.99999999999996914</v>
      </c>
      <c r="FL217" s="2">
        <f t="shared" si="192"/>
        <v>0.99999999999996847</v>
      </c>
      <c r="FM217" s="2">
        <f t="shared" si="192"/>
        <v>0.99999999999997224</v>
      </c>
      <c r="FN217" s="2">
        <f t="shared" si="192"/>
        <v>0.99999999999997002</v>
      </c>
      <c r="FO217" s="2">
        <f t="shared" si="192"/>
        <v>0.99999999999997358</v>
      </c>
      <c r="FP217" s="2">
        <f t="shared" si="192"/>
        <v>0.99999999999997446</v>
      </c>
      <c r="FQ217" s="2">
        <f t="shared" si="192"/>
        <v>0.99999999999997036</v>
      </c>
      <c r="FR217" s="2">
        <f t="shared" si="192"/>
        <v>0.99999999999996325</v>
      </c>
      <c r="FS217" s="2">
        <f t="shared" si="192"/>
        <v>0.99999999999939093</v>
      </c>
      <c r="FT217" s="2">
        <f t="shared" si="192"/>
        <v>0.99999999999384093</v>
      </c>
      <c r="FU217" s="2">
        <f t="shared" si="192"/>
        <v>0.99999999995829025</v>
      </c>
      <c r="FW217" s="2">
        <f t="shared" si="184"/>
        <v>0.99997292178171016</v>
      </c>
      <c r="FX217" s="2">
        <f t="shared" si="184"/>
        <v>0.99999483657883159</v>
      </c>
      <c r="FY217" s="2">
        <f t="shared" si="184"/>
        <v>0.99999517213346178</v>
      </c>
      <c r="FZ217" s="2">
        <f t="shared" si="184"/>
        <v>0.99999623402179416</v>
      </c>
      <c r="GA217" s="2">
        <f t="shared" si="184"/>
        <v>0.99999545600205386</v>
      </c>
      <c r="GB217" s="2">
        <f t="shared" si="184"/>
        <v>0.99999302425554548</v>
      </c>
      <c r="GC217" s="2">
        <f t="shared" si="184"/>
        <v>0.99999646889173133</v>
      </c>
      <c r="GD217" s="2">
        <f t="shared" si="184"/>
        <v>0.99999687948815674</v>
      </c>
      <c r="GE217" s="2">
        <f t="shared" si="184"/>
        <v>0.99999734761592907</v>
      </c>
      <c r="GF217" s="2">
        <f t="shared" si="184"/>
        <v>0.99999730615854943</v>
      </c>
      <c r="GG217" s="2">
        <f t="shared" si="184"/>
        <v>0.99999610192189703</v>
      </c>
      <c r="GH217" s="2">
        <f t="shared" si="184"/>
        <v>0.9999935009582045</v>
      </c>
      <c r="GI217" s="2">
        <f t="shared" si="184"/>
        <v>0.99997737687877064</v>
      </c>
      <c r="GJ217" s="2">
        <f t="shared" si="184"/>
        <v>0.99992833841936646</v>
      </c>
      <c r="GK217" s="2">
        <f t="shared" si="184"/>
        <v>0.99984006376026224</v>
      </c>
      <c r="GM217" s="107">
        <f t="shared" si="185"/>
        <v>0</v>
      </c>
      <c r="GN217" s="107">
        <f t="shared" si="185"/>
        <v>0</v>
      </c>
      <c r="GO217" s="107">
        <f t="shared" si="185"/>
        <v>0</v>
      </c>
      <c r="GP217" s="107">
        <f t="shared" si="185"/>
        <v>0</v>
      </c>
      <c r="GQ217" s="107">
        <f t="shared" si="185"/>
        <v>0</v>
      </c>
      <c r="GR217" s="107">
        <f t="shared" si="185"/>
        <v>0</v>
      </c>
      <c r="GS217" s="107">
        <f t="shared" si="185"/>
        <v>0</v>
      </c>
      <c r="GT217" s="107">
        <f t="shared" si="185"/>
        <v>0</v>
      </c>
      <c r="GU217" s="107">
        <f t="shared" si="185"/>
        <v>0</v>
      </c>
      <c r="GV217" s="107">
        <f t="shared" si="185"/>
        <v>0</v>
      </c>
      <c r="GW217" s="107">
        <f t="shared" si="185"/>
        <v>0</v>
      </c>
      <c r="GX217" s="107">
        <f t="shared" si="185"/>
        <v>0</v>
      </c>
      <c r="GY217" s="107">
        <f t="shared" si="185"/>
        <v>0</v>
      </c>
      <c r="GZ217" s="107">
        <f t="shared" si="185"/>
        <v>0</v>
      </c>
      <c r="HA217" s="107">
        <f t="shared" si="185"/>
        <v>0</v>
      </c>
      <c r="HC217" s="107">
        <f t="shared" si="193"/>
        <v>0</v>
      </c>
      <c r="HD217" s="107">
        <f t="shared" si="193"/>
        <v>0</v>
      </c>
      <c r="HE217" s="107">
        <f t="shared" si="193"/>
        <v>0</v>
      </c>
      <c r="HF217" s="107">
        <f t="shared" si="189"/>
        <v>0</v>
      </c>
      <c r="HG217" s="107">
        <f t="shared" si="189"/>
        <v>0</v>
      </c>
      <c r="HH217" s="107">
        <f t="shared" si="189"/>
        <v>0</v>
      </c>
      <c r="HI217" s="107">
        <f t="shared" si="166"/>
        <v>0</v>
      </c>
      <c r="HJ217" s="107">
        <f t="shared" si="166"/>
        <v>0</v>
      </c>
      <c r="HK217" s="107">
        <f t="shared" si="166"/>
        <v>0</v>
      </c>
      <c r="HL217" s="107">
        <f t="shared" si="166"/>
        <v>0</v>
      </c>
      <c r="HM217" s="107">
        <f t="shared" si="166"/>
        <v>0</v>
      </c>
      <c r="HN217" s="107">
        <f t="shared" si="166"/>
        <v>0</v>
      </c>
      <c r="HO217" s="107">
        <f t="shared" si="149"/>
        <v>0</v>
      </c>
      <c r="HP217" s="107">
        <f t="shared" si="149"/>
        <v>0</v>
      </c>
      <c r="HQ217" s="107">
        <f t="shared" si="149"/>
        <v>0</v>
      </c>
      <c r="HS217" s="107">
        <f t="shared" si="186"/>
        <v>1.5177089501943682E-112</v>
      </c>
      <c r="HT217" s="107">
        <f t="shared" si="186"/>
        <v>1.5832111445656297E-139</v>
      </c>
      <c r="HU217" s="107">
        <f t="shared" si="186"/>
        <v>9.8403257374518067E-147</v>
      </c>
      <c r="HV217" s="107">
        <f t="shared" si="186"/>
        <v>1.803890953253233E-181</v>
      </c>
      <c r="HW217" s="107">
        <f t="shared" si="186"/>
        <v>5.0381431387262204E-180</v>
      </c>
      <c r="HX217" s="107">
        <f t="shared" si="186"/>
        <v>3.6243287709579469E-166</v>
      </c>
      <c r="HY217" s="107">
        <f t="shared" si="186"/>
        <v>6.0237875861875915E-192</v>
      </c>
      <c r="HZ217" s="107">
        <f t="shared" si="186"/>
        <v>2.1653773273354771E-186</v>
      </c>
      <c r="IA217" s="107">
        <f t="shared" si="186"/>
        <v>2.7564563131621182E-208</v>
      </c>
      <c r="IB217" s="107">
        <f t="shared" si="186"/>
        <v>1.3286549353421331E-218</v>
      </c>
      <c r="IC217" s="107">
        <f t="shared" si="186"/>
        <v>2.4105431776021345E-210</v>
      </c>
      <c r="ID217" s="107">
        <f t="shared" si="186"/>
        <v>2.0184845074678692E-174</v>
      </c>
      <c r="IE217" s="107">
        <f t="shared" si="186"/>
        <v>3.8060044600594328E-164</v>
      </c>
      <c r="IF217" s="107">
        <f t="shared" si="186"/>
        <v>8.4714736854077405E-164</v>
      </c>
      <c r="IG217" s="107">
        <f t="shared" si="186"/>
        <v>1.6335090804415697E-200</v>
      </c>
      <c r="II217" s="107">
        <f t="shared" si="187"/>
        <v>2.8783771791185263E-36</v>
      </c>
      <c r="IJ217" s="107">
        <f t="shared" si="187"/>
        <v>2.7369568473077954E-54</v>
      </c>
      <c r="IK217" s="107">
        <f t="shared" si="187"/>
        <v>2.6889113629796668E-57</v>
      </c>
      <c r="IL217" s="107">
        <f t="shared" si="187"/>
        <v>6.0705148761649096E-71</v>
      </c>
      <c r="IM217" s="107">
        <f t="shared" si="187"/>
        <v>1.4215149197000148E-69</v>
      </c>
      <c r="IN217" s="107">
        <f t="shared" si="187"/>
        <v>3.7479163862280189E-62</v>
      </c>
      <c r="IO217" s="107">
        <f t="shared" si="187"/>
        <v>2.7929179306295182E-75</v>
      </c>
      <c r="IP217" s="107">
        <f t="shared" si="187"/>
        <v>6.1294994362134987E-74</v>
      </c>
      <c r="IQ217" s="107">
        <f t="shared" si="187"/>
        <v>6.1837817400124623E-83</v>
      </c>
      <c r="IR217" s="107">
        <f t="shared" si="187"/>
        <v>3.7026473997429256E-87</v>
      </c>
      <c r="IS217" s="107">
        <f t="shared" si="187"/>
        <v>9.1338432394086801E-82</v>
      </c>
      <c r="IT217" s="107">
        <f t="shared" si="187"/>
        <v>5.7768977994961501E-66</v>
      </c>
      <c r="IU217" s="107">
        <f t="shared" si="187"/>
        <v>1.9710660578690952E-61</v>
      </c>
      <c r="IV217" s="107">
        <f t="shared" si="187"/>
        <v>3.8264959094472672E-59</v>
      </c>
      <c r="IW217" s="107">
        <f t="shared" si="187"/>
        <v>1.4257813793856783E-15</v>
      </c>
      <c r="IY217" s="107">
        <f t="shared" si="188"/>
        <v>2.8783771791185263E-36</v>
      </c>
      <c r="IZ217" s="107">
        <f t="shared" si="188"/>
        <v>2.7369568473077954E-54</v>
      </c>
      <c r="JA217" s="107">
        <f t="shared" si="188"/>
        <v>2.6889113629796668E-57</v>
      </c>
      <c r="JB217" s="107">
        <f t="shared" si="188"/>
        <v>6.0705148761649096E-71</v>
      </c>
      <c r="JC217" s="107">
        <f t="shared" si="188"/>
        <v>1.4215149197000148E-69</v>
      </c>
      <c r="JD217" s="107">
        <f t="shared" si="188"/>
        <v>3.7479163862280189E-62</v>
      </c>
      <c r="JE217" s="107">
        <f t="shared" si="188"/>
        <v>2.7929179306295182E-75</v>
      </c>
      <c r="JF217" s="107">
        <f t="shared" si="188"/>
        <v>6.1294994362134987E-74</v>
      </c>
      <c r="JG217" s="107">
        <f t="shared" si="188"/>
        <v>6.1837817400124623E-83</v>
      </c>
      <c r="JH217" s="107">
        <f t="shared" si="188"/>
        <v>3.7026473997429256E-87</v>
      </c>
      <c r="JI217" s="107">
        <f t="shared" si="188"/>
        <v>9.1338432394086801E-82</v>
      </c>
      <c r="JJ217" s="107">
        <f t="shared" si="188"/>
        <v>5.7768977994961501E-66</v>
      </c>
      <c r="JK217" s="107">
        <f t="shared" si="188"/>
        <v>1.9710660578690952E-61</v>
      </c>
      <c r="JL217" s="107">
        <f t="shared" si="188"/>
        <v>3.8264959094472672E-59</v>
      </c>
      <c r="JM217" s="107">
        <f t="shared" si="188"/>
        <v>1.4257813793856783E-15</v>
      </c>
    </row>
    <row r="218" spans="2:273" x14ac:dyDescent="0.25">
      <c r="B218" s="2">
        <v>190</v>
      </c>
      <c r="C218" s="37">
        <v>37.46</v>
      </c>
      <c r="D218" s="37">
        <v>35.279000000000003</v>
      </c>
      <c r="E218" s="37">
        <v>35.704999999999998</v>
      </c>
      <c r="F218" s="37">
        <v>31.655999999999999</v>
      </c>
      <c r="G218" s="37">
        <v>33.667000000000002</v>
      </c>
      <c r="H218" s="37">
        <v>33.982999999999997</v>
      </c>
      <c r="I218" s="37">
        <v>34.832999999999998</v>
      </c>
      <c r="J218" s="37">
        <v>28.317</v>
      </c>
      <c r="K218" s="37">
        <v>26.745999999999999</v>
      </c>
      <c r="L218" s="37">
        <v>25.763000000000002</v>
      </c>
      <c r="M218" s="37">
        <v>26.016999999999999</v>
      </c>
      <c r="N218" s="37">
        <v>24.95</v>
      </c>
      <c r="O218" s="37">
        <v>33.683</v>
      </c>
      <c r="P218" s="37">
        <v>29.117000000000001</v>
      </c>
      <c r="Q218" s="37">
        <v>27.45</v>
      </c>
      <c r="S218" s="4" t="e">
        <f>AY218 + (C$3 * _xlfn.NORM.DIST($B218, C$7, ABS(C$11), FALSE) * _xlfn.NORM.DIST(($B218 - C$7)*C$15, 0, ABS(C$11), TRUE) * 2)
               + (C$4 * _xlfn.NORM.DIST($B218, C$8, ABS(C$12), FALSE) * _xlfn.NORM.DIST(($B218 - C$8)*C$16, 0, ABS(C$12), TRUE) * 2)
               + (C$5 * _xlfn.NORM.DIST($B218, C$9, ABS(C$13), FALSE) * _xlfn.NORM.DIST(($B218 - C$9)*C$17, 0, ABS(C$13), TRUE) * 2)
               + (C$6 * _xlfn.NORM.DIST($B218, C$10, ABS(C$14), FALSE) * _xlfn.NORM.DIST(($B218 - C$10)*C$18, 0, ABS(C$14), TRUE) * 2)</f>
        <v>#N/A</v>
      </c>
      <c r="T218" s="4" t="e">
        <f>AZ218 + (D$3 * _xlfn.NORM.DIST($B218, D$7, ABS(D$11), FALSE) * _xlfn.NORM.DIST(($B218 - D$7)*D$15, 0, ABS(D$11), TRUE) * 2)
               + (D$4 * _xlfn.NORM.DIST($B218, D$8, ABS(D$12), FALSE) * _xlfn.NORM.DIST(($B218 - D$8)*D$16, 0, ABS(D$12), TRUE) * 2)
               + (D$5 * _xlfn.NORM.DIST($B218, D$9, ABS(D$13), FALSE) * _xlfn.NORM.DIST(($B218 - D$9)*D$17, 0, ABS(D$13), TRUE) * 2)
               + (D$6 * _xlfn.NORM.DIST($B218, D$10, ABS(D$14), FALSE) * _xlfn.NORM.DIST(($B218 - D$10)*D$18, 0, ABS(D$14), TRUE) * 2)</f>
        <v>#N/A</v>
      </c>
      <c r="U218" s="4" t="e">
        <f>BA218 + (E$3 * _xlfn.NORM.DIST($B218, E$7, ABS(E$11), FALSE) * _xlfn.NORM.DIST(($B218 - E$7)*E$15, 0, ABS(E$11), TRUE) * 2)
               + (E$4 * _xlfn.NORM.DIST($B218, E$8, ABS(E$12), FALSE) * _xlfn.NORM.DIST(($B218 - E$8)*E$16, 0, ABS(E$12), TRUE) * 2)
               + (E$5 * _xlfn.NORM.DIST($B218, E$9, ABS(E$13), FALSE) * _xlfn.NORM.DIST(($B218 - E$9)*E$17, 0, ABS(E$13), TRUE) * 2)
               + (E$6 * _xlfn.NORM.DIST($B218, E$10, ABS(E$14), FALSE) * _xlfn.NORM.DIST(($B218 - E$10)*E$18, 0, ABS(E$14), TRUE) * 2)</f>
        <v>#N/A</v>
      </c>
      <c r="V218" s="4" t="e">
        <f>BB218 + (F$3 * _xlfn.NORM.DIST($B218, F$7, ABS(F$11), FALSE) * _xlfn.NORM.DIST(($B218 - F$7)*F$15, 0, ABS(F$11), TRUE) * 2)
               + (F$4 * _xlfn.NORM.DIST($B218, F$8, ABS(F$12), FALSE) * _xlfn.NORM.DIST(($B218 - F$8)*F$16, 0, ABS(F$12), TRUE) * 2)
               + (F$5 * _xlfn.NORM.DIST($B218, F$9, ABS(F$13), FALSE) * _xlfn.NORM.DIST(($B218 - F$9)*F$17, 0, ABS(F$13), TRUE) * 2)
               + (F$6 * _xlfn.NORM.DIST($B218, F$10, ABS(F$14), FALSE) * _xlfn.NORM.DIST(($B218 - F$10)*F$18, 0, ABS(F$14), TRUE) * 2)</f>
        <v>#N/A</v>
      </c>
      <c r="W218" s="4" t="e">
        <f>BC218 + (G$3 * _xlfn.NORM.DIST($B218, G$7, ABS(G$11), FALSE) * _xlfn.NORM.DIST(($B218 - G$7)*G$15, 0, ABS(G$11), TRUE) * 2)
               + (G$4 * _xlfn.NORM.DIST($B218, G$8, ABS(G$12), FALSE) * _xlfn.NORM.DIST(($B218 - G$8)*G$16, 0, ABS(G$12), TRUE) * 2)
               + (G$5 * _xlfn.NORM.DIST($B218, G$9, ABS(G$13), FALSE) * _xlfn.NORM.DIST(($B218 - G$9)*G$17, 0, ABS(G$13), TRUE) * 2)
               + (G$6 * _xlfn.NORM.DIST($B218, G$10, ABS(G$14), FALSE) * _xlfn.NORM.DIST(($B218 - G$10)*G$18, 0, ABS(G$14), TRUE) * 2)</f>
        <v>#N/A</v>
      </c>
      <c r="X218" s="4" t="e">
        <f>BD218 + (H$3 * _xlfn.NORM.DIST($B218, H$7, ABS(H$11), FALSE) * _xlfn.NORM.DIST(($B218 - H$7)*H$15, 0, ABS(H$11), TRUE) * 2)
               + (H$4 * _xlfn.NORM.DIST($B218, H$8, ABS(H$12), FALSE) * _xlfn.NORM.DIST(($B218 - H$8)*H$16, 0, ABS(H$12), TRUE) * 2)
               + (H$5 * _xlfn.NORM.DIST($B218, H$9, ABS(H$13), FALSE) * _xlfn.NORM.DIST(($B218 - H$9)*H$17, 0, ABS(H$13), TRUE) * 2)
               + (H$6 * _xlfn.NORM.DIST($B218, H$10, ABS(H$14), FALSE) * _xlfn.NORM.DIST(($B218 - H$10)*H$18, 0, ABS(H$14), TRUE) * 2)</f>
        <v>#N/A</v>
      </c>
      <c r="Y218" s="4" t="e">
        <f>BE218 + (I$3 * _xlfn.NORM.DIST($B218, I$7, ABS(I$11), FALSE) * _xlfn.NORM.DIST(($B218 - I$7)*I$15, 0, ABS(I$11), TRUE) * 2)
               + (I$4 * _xlfn.NORM.DIST($B218, I$8, ABS(I$12), FALSE) * _xlfn.NORM.DIST(($B218 - I$8)*I$16, 0, ABS(I$12), TRUE) * 2)
               + (I$5 * _xlfn.NORM.DIST($B218, I$9, ABS(I$13), FALSE) * _xlfn.NORM.DIST(($B218 - I$9)*I$17, 0, ABS(I$13), TRUE) * 2)
               + (I$6 * _xlfn.NORM.DIST($B218, I$10, ABS(I$14), FALSE) * _xlfn.NORM.DIST(($B218 - I$10)*I$18, 0, ABS(I$14), TRUE) * 2)</f>
        <v>#N/A</v>
      </c>
      <c r="Z218" s="4" t="e">
        <f>BF218 + (J$3 * _xlfn.NORM.DIST($B218, J$7, ABS(J$11), FALSE) * _xlfn.NORM.DIST(($B218 - J$7)*J$15, 0, ABS(J$11), TRUE) * 2)
               + (J$4 * _xlfn.NORM.DIST($B218, J$8, ABS(J$12), FALSE) * _xlfn.NORM.DIST(($B218 - J$8)*J$16, 0, ABS(J$12), TRUE) * 2)
               + (J$5 * _xlfn.NORM.DIST($B218, J$9, ABS(J$13), FALSE) * _xlfn.NORM.DIST(($B218 - J$9)*J$17, 0, ABS(J$13), TRUE) * 2)
               + (J$6 * _xlfn.NORM.DIST($B218, J$10, ABS(J$14), FALSE) * _xlfn.NORM.DIST(($B218 - J$10)*J$18, 0, ABS(J$14), TRUE) * 2)</f>
        <v>#N/A</v>
      </c>
      <c r="AA218" s="4" t="e">
        <f>BG218 + (K$3 * _xlfn.NORM.DIST($B218, K$7, ABS(K$11), FALSE) * _xlfn.NORM.DIST(($B218 - K$7)*K$15, 0, ABS(K$11), TRUE) * 2)
               + (K$4 * _xlfn.NORM.DIST($B218, K$8, ABS(K$12), FALSE) * _xlfn.NORM.DIST(($B218 - K$8)*K$16, 0, ABS(K$12), TRUE) * 2)
               + (K$5 * _xlfn.NORM.DIST($B218, K$9, ABS(K$13), FALSE) * _xlfn.NORM.DIST(($B218 - K$9)*K$17, 0, ABS(K$13), TRUE) * 2)
               + (K$6 * _xlfn.NORM.DIST($B218, K$10, ABS(K$14), FALSE) * _xlfn.NORM.DIST(($B218 - K$10)*K$18, 0, ABS(K$14), TRUE) * 2)</f>
        <v>#N/A</v>
      </c>
      <c r="AB218" s="4" t="e">
        <f>BH218 + (L$3 * _xlfn.NORM.DIST($B218, L$7, ABS(L$11), FALSE) * _xlfn.NORM.DIST(($B218 - L$7)*L$15, 0, ABS(L$11), TRUE) * 2)
               + (L$4 * _xlfn.NORM.DIST($B218, L$8, ABS(L$12), FALSE) * _xlfn.NORM.DIST(($B218 - L$8)*L$16, 0, ABS(L$12), TRUE) * 2)
               + (L$5 * _xlfn.NORM.DIST($B218, L$9, ABS(L$13), FALSE) * _xlfn.NORM.DIST(($B218 - L$9)*L$17, 0, ABS(L$13), TRUE) * 2)
               + (L$6 * _xlfn.NORM.DIST($B218, L$10, ABS(L$14), FALSE) * _xlfn.NORM.DIST(($B218 - L$10)*L$18, 0, ABS(L$14), TRUE) * 2)</f>
        <v>#N/A</v>
      </c>
      <c r="AC218" s="4" t="e">
        <f>BI218 + (M$3 * _xlfn.NORM.DIST($B218, M$7, ABS(M$11), FALSE) * _xlfn.NORM.DIST(($B218 - M$7)*M$15, 0, ABS(M$11), TRUE) * 2)
               + (M$4 * _xlfn.NORM.DIST($B218, M$8, ABS(M$12), FALSE) * _xlfn.NORM.DIST(($B218 - M$8)*M$16, 0, ABS(M$12), TRUE) * 2)
               + (M$5 * _xlfn.NORM.DIST($B218, M$9, ABS(M$13), FALSE) * _xlfn.NORM.DIST(($B218 - M$9)*M$17, 0, ABS(M$13), TRUE) * 2)
               + (M$6 * _xlfn.NORM.DIST($B218, M$10, ABS(M$14), FALSE) * _xlfn.NORM.DIST(($B218 - M$10)*M$18, 0, ABS(M$14), TRUE) * 2)</f>
        <v>#N/A</v>
      </c>
      <c r="AD218" s="4" t="e">
        <f>BJ218 + (N$3 * _xlfn.NORM.DIST($B218, N$7, ABS(N$11), FALSE) * _xlfn.NORM.DIST(($B218 - N$7)*N$15, 0, ABS(N$11), TRUE) * 2)
               + (N$4 * _xlfn.NORM.DIST($B218, N$8, ABS(N$12), FALSE) * _xlfn.NORM.DIST(($B218 - N$8)*N$16, 0, ABS(N$12), TRUE) * 2)
               + (N$5 * _xlfn.NORM.DIST($B218, N$9, ABS(N$13), FALSE) * _xlfn.NORM.DIST(($B218 - N$9)*N$17, 0, ABS(N$13), TRUE) * 2)
               + (N$6 * _xlfn.NORM.DIST($B218, N$10, ABS(N$14), FALSE) * _xlfn.NORM.DIST(($B218 - N$10)*N$18, 0, ABS(N$14), TRUE) * 2)</f>
        <v>#N/A</v>
      </c>
      <c r="AE218" s="4" t="e">
        <f>BK218 + (O$3 * _xlfn.NORM.DIST($B218, O$7, ABS(O$11), FALSE) * _xlfn.NORM.DIST(($B218 - O$7)*O$15, 0, ABS(O$11), TRUE) * 2)
               + (O$4 * _xlfn.NORM.DIST($B218, O$8, ABS(O$12), FALSE) * _xlfn.NORM.DIST(($B218 - O$8)*O$16, 0, ABS(O$12), TRUE) * 2)
               + (O$5 * _xlfn.NORM.DIST($B218, O$9, ABS(O$13), FALSE) * _xlfn.NORM.DIST(($B218 - O$9)*O$17, 0, ABS(O$13), TRUE) * 2)
               + (O$6 * _xlfn.NORM.DIST($B218, O$10, ABS(O$14), FALSE) * _xlfn.NORM.DIST(($B218 - O$10)*O$18, 0, ABS(O$14), TRUE) * 2)</f>
        <v>#N/A</v>
      </c>
      <c r="AF218" s="4" t="e">
        <f t="shared" si="133"/>
        <v>#N/A</v>
      </c>
      <c r="AG218" s="4" t="e">
        <f t="shared" si="133"/>
        <v>#N/A</v>
      </c>
      <c r="AI218" s="4">
        <f>IF(OR($B218 &lt; C$231, $B218 &gt; C$234), 0, C218-S218)</f>
        <v>0</v>
      </c>
      <c r="AJ218" s="4">
        <f>IF(OR($B218 &lt; D$231, $B218 &gt; D$234), 0, D218-T218)</f>
        <v>0</v>
      </c>
      <c r="AK218" s="4">
        <f>IF(OR($B218 &lt; E$231, $B218 &gt; E$234), 0, E218-U218)</f>
        <v>0</v>
      </c>
      <c r="AL218" s="4">
        <f>IF(OR($B218 &lt; F$231, $B218 &gt; F$234), 0, F218-V218)</f>
        <v>0</v>
      </c>
      <c r="AM218" s="4">
        <f>IF(OR($B218 &lt; G$231, $B218 &gt; G$234), 0, G218-W218)</f>
        <v>0</v>
      </c>
      <c r="AN218" s="4">
        <f>IF(OR($B218 &lt; H$231, $B218 &gt; H$234), 0, H218-X218)</f>
        <v>0</v>
      </c>
      <c r="AO218" s="4">
        <f>IF(OR($B218 &lt; I$231, $B218 &gt; I$234), 0, I218-Y218)</f>
        <v>0</v>
      </c>
      <c r="AP218" s="4">
        <f>IF(OR($B218 &lt; J$231, $B218 &gt; J$234), 0, J218-Z218)</f>
        <v>0</v>
      </c>
      <c r="AQ218" s="4">
        <f>IF(OR($B218 &lt; K$231, $B218 &gt; K$234), 0, K218-AA218)</f>
        <v>0</v>
      </c>
      <c r="AR218" s="4">
        <f>IF(OR($B218 &lt; L$231, $B218 &gt; L$234), 0, L218-AB218)</f>
        <v>0</v>
      </c>
      <c r="AS218" s="4">
        <f>IF(OR($B218 &lt; M$231, $B218 &gt; M$234), 0, M218-AC218)</f>
        <v>0</v>
      </c>
      <c r="AT218" s="4">
        <f>IF(OR($B218 &lt; N$231, $B218 &gt; N$234), 0, N218-AD218)</f>
        <v>0</v>
      </c>
      <c r="AU218" s="4">
        <f>IF(OR($B218 &lt; O$231, $B218 &gt; O$234), 0, O218-AE218)</f>
        <v>0</v>
      </c>
      <c r="AV218" s="4">
        <f t="shared" si="179"/>
        <v>0</v>
      </c>
      <c r="AW218" s="4">
        <f t="shared" si="179"/>
        <v>0</v>
      </c>
      <c r="AY218" s="2" t="e">
        <f t="shared" si="180"/>
        <v>#N/A</v>
      </c>
      <c r="AZ218" s="2" t="e">
        <f t="shared" si="180"/>
        <v>#N/A</v>
      </c>
      <c r="BA218" s="2" t="e">
        <f t="shared" si="180"/>
        <v>#N/A</v>
      </c>
      <c r="BB218" s="2" t="e">
        <f t="shared" si="180"/>
        <v>#N/A</v>
      </c>
      <c r="BC218" s="2" t="e">
        <f t="shared" si="180"/>
        <v>#N/A</v>
      </c>
      <c r="BD218" s="2" t="e">
        <f t="shared" si="180"/>
        <v>#N/A</v>
      </c>
      <c r="BE218" s="2" t="e">
        <f t="shared" si="180"/>
        <v>#N/A</v>
      </c>
      <c r="BF218" s="2" t="e">
        <f t="shared" si="180"/>
        <v>#N/A</v>
      </c>
      <c r="BG218" s="2" t="e">
        <f t="shared" si="180"/>
        <v>#N/A</v>
      </c>
      <c r="BH218" s="2" t="e">
        <f t="shared" si="180"/>
        <v>#N/A</v>
      </c>
      <c r="BI218" s="2" t="e">
        <f t="shared" si="180"/>
        <v>#N/A</v>
      </c>
      <c r="BJ218" s="2" t="e">
        <f t="shared" si="180"/>
        <v>#N/A</v>
      </c>
      <c r="BK218" s="2" t="e">
        <f t="shared" si="180"/>
        <v>#N/A</v>
      </c>
      <c r="BL218" s="2" t="e">
        <f t="shared" si="180"/>
        <v>#N/A</v>
      </c>
      <c r="BM218" s="2" t="e">
        <f t="shared" si="180"/>
        <v>#N/A</v>
      </c>
      <c r="BO218" s="2" t="str">
        <f t="shared" si="181"/>
        <v/>
      </c>
      <c r="BP218" s="2" t="str">
        <f t="shared" si="181"/>
        <v/>
      </c>
      <c r="BQ218" s="2" t="str">
        <f t="shared" si="181"/>
        <v/>
      </c>
      <c r="BR218" s="2" t="str">
        <f t="shared" si="181"/>
        <v/>
      </c>
      <c r="BS218" s="2" t="str">
        <f t="shared" si="181"/>
        <v/>
      </c>
      <c r="BT218" s="2" t="str">
        <f t="shared" si="181"/>
        <v/>
      </c>
      <c r="BU218" s="2" t="str">
        <f t="shared" si="181"/>
        <v/>
      </c>
      <c r="BV218" s="2" t="str">
        <f t="shared" si="181"/>
        <v/>
      </c>
      <c r="BW218" s="2" t="str">
        <f t="shared" si="181"/>
        <v/>
      </c>
      <c r="BX218" s="2" t="str">
        <f t="shared" si="181"/>
        <v/>
      </c>
      <c r="BY218" s="2" t="str">
        <f t="shared" si="181"/>
        <v/>
      </c>
      <c r="BZ218" s="2" t="str">
        <f t="shared" si="181"/>
        <v/>
      </c>
      <c r="CA218" s="2" t="str">
        <f t="shared" si="181"/>
        <v/>
      </c>
      <c r="CB218" s="2" t="str">
        <f t="shared" si="181"/>
        <v/>
      </c>
      <c r="CC218" s="2" t="str">
        <f t="shared" si="181"/>
        <v/>
      </c>
      <c r="CE218" s="2" t="str">
        <f t="shared" si="182"/>
        <v/>
      </c>
      <c r="CF218" s="2" t="str">
        <f t="shared" si="182"/>
        <v/>
      </c>
      <c r="CG218" s="2" t="str">
        <f t="shared" si="182"/>
        <v/>
      </c>
      <c r="CH218" s="2" t="str">
        <f t="shared" si="182"/>
        <v/>
      </c>
      <c r="CI218" s="2" t="str">
        <f t="shared" si="182"/>
        <v/>
      </c>
      <c r="CJ218" s="2" t="str">
        <f t="shared" si="182"/>
        <v/>
      </c>
      <c r="CK218" s="2" t="str">
        <f t="shared" si="182"/>
        <v/>
      </c>
      <c r="CL218" s="2" t="str">
        <f t="shared" si="182"/>
        <v/>
      </c>
      <c r="CM218" s="2" t="str">
        <f t="shared" si="182"/>
        <v/>
      </c>
      <c r="CN218" s="2" t="str">
        <f t="shared" si="182"/>
        <v/>
      </c>
      <c r="CO218" s="2" t="str">
        <f t="shared" si="182"/>
        <v/>
      </c>
      <c r="CP218" s="2" t="str">
        <f t="shared" si="182"/>
        <v/>
      </c>
      <c r="CQ218" s="2" t="str">
        <f t="shared" si="182"/>
        <v/>
      </c>
      <c r="CR218" s="2" t="str">
        <f t="shared" si="182"/>
        <v/>
      </c>
      <c r="CS218" s="2" t="str">
        <f t="shared" si="182"/>
        <v/>
      </c>
      <c r="CU218" s="2" t="str">
        <f t="shared" si="183"/>
        <v/>
      </c>
      <c r="CV218" s="2" t="str">
        <f t="shared" si="183"/>
        <v/>
      </c>
      <c r="CW218" s="2" t="str">
        <f t="shared" si="183"/>
        <v/>
      </c>
      <c r="CX218" s="2" t="str">
        <f t="shared" si="183"/>
        <v/>
      </c>
      <c r="CY218" s="2" t="str">
        <f t="shared" si="183"/>
        <v/>
      </c>
      <c r="CZ218" s="2" t="str">
        <f t="shared" si="183"/>
        <v/>
      </c>
      <c r="DA218" s="2" t="str">
        <f t="shared" si="183"/>
        <v/>
      </c>
      <c r="DB218" s="2" t="str">
        <f t="shared" si="183"/>
        <v/>
      </c>
      <c r="DC218" s="2" t="str">
        <f t="shared" si="183"/>
        <v/>
      </c>
      <c r="DD218" s="2" t="str">
        <f t="shared" si="183"/>
        <v/>
      </c>
      <c r="DE218" s="2" t="str">
        <f t="shared" si="183"/>
        <v/>
      </c>
      <c r="DF218" s="2" t="str">
        <f t="shared" si="183"/>
        <v/>
      </c>
      <c r="DG218" s="2" t="str">
        <f t="shared" si="183"/>
        <v/>
      </c>
      <c r="DH218" s="2" t="str">
        <f t="shared" si="183"/>
        <v/>
      </c>
      <c r="DI218" s="2" t="str">
        <f t="shared" si="183"/>
        <v/>
      </c>
      <c r="DK218" s="2">
        <f t="shared" si="190"/>
        <v>55.361979838709658</v>
      </c>
      <c r="DL218" s="2">
        <f t="shared" si="190"/>
        <v>74.698643145161299</v>
      </c>
      <c r="DM218" s="2">
        <f t="shared" si="190"/>
        <v>76.411515212609984</v>
      </c>
      <c r="DN218" s="2">
        <f t="shared" si="190"/>
        <v>75.243399010263914</v>
      </c>
      <c r="DO218" s="2">
        <f t="shared" si="190"/>
        <v>98.531659457478</v>
      </c>
      <c r="DP218" s="2">
        <f t="shared" si="190"/>
        <v>84.156220473644012</v>
      </c>
      <c r="DQ218" s="2">
        <f t="shared" si="190"/>
        <v>88.427048753665673</v>
      </c>
      <c r="DR218" s="2">
        <f t="shared" si="190"/>
        <v>89.794299910873434</v>
      </c>
      <c r="DS218" s="2">
        <f t="shared" si="190"/>
        <v>67.35271612903226</v>
      </c>
      <c r="DT218" s="2">
        <f t="shared" si="190"/>
        <v>65.664505645161285</v>
      </c>
      <c r="DU218" s="2">
        <f t="shared" si="190"/>
        <v>71.824933333333334</v>
      </c>
      <c r="DV218" s="2">
        <f t="shared" si="190"/>
        <v>72.773545454545456</v>
      </c>
      <c r="DW218" s="2">
        <f t="shared" si="190"/>
        <v>87.902799910873441</v>
      </c>
      <c r="DX218" s="2">
        <f t="shared" si="190"/>
        <v>59.588014371657742</v>
      </c>
      <c r="DY218" s="2">
        <f t="shared" si="190"/>
        <v>52.089001970443356</v>
      </c>
      <c r="EA218" s="2">
        <f t="shared" si="164"/>
        <v>33.745264446620965</v>
      </c>
      <c r="EB218" s="2">
        <f t="shared" si="164"/>
        <v>36.055850127145582</v>
      </c>
      <c r="EC218" s="2">
        <f t="shared" si="164"/>
        <v>32.718142781875656</v>
      </c>
      <c r="ED218" s="2">
        <f t="shared" si="164"/>
        <v>30.879441699040214</v>
      </c>
      <c r="EE218" s="2">
        <f t="shared" si="164"/>
        <v>33.069101790115973</v>
      </c>
      <c r="EF218" s="2">
        <f t="shared" si="163"/>
        <v>20.447168234544293</v>
      </c>
      <c r="EG218" s="2">
        <f t="shared" si="163"/>
        <v>26.900464265310788</v>
      </c>
      <c r="EH218" s="2">
        <f t="shared" si="163"/>
        <v>24.747514774044035</v>
      </c>
      <c r="EI218" s="2">
        <f t="shared" si="163"/>
        <v>20.32460601581554</v>
      </c>
      <c r="EJ218" s="2">
        <f t="shared" si="163"/>
        <v>19.69620697468001</v>
      </c>
      <c r="EK218" s="2">
        <f t="shared" si="135"/>
        <v>21.520497800167185</v>
      </c>
      <c r="EL218" s="2">
        <f t="shared" si="135"/>
        <v>23.082520331421279</v>
      </c>
      <c r="EM218" s="2">
        <f t="shared" si="135"/>
        <v>31.642673374550455</v>
      </c>
      <c r="EN218" s="2">
        <f t="shared" si="135"/>
        <v>23.064024100156495</v>
      </c>
      <c r="EO218" s="2">
        <f t="shared" si="135"/>
        <v>27.833607730132712</v>
      </c>
      <c r="EQ218" s="2">
        <f t="shared" si="191"/>
        <v>37.591347365436924</v>
      </c>
      <c r="ER218" s="2">
        <f t="shared" si="191"/>
        <v>34.95664261893846</v>
      </c>
      <c r="ES218" s="2">
        <f t="shared" si="191"/>
        <v>32.712885261540087</v>
      </c>
      <c r="ET218" s="2">
        <f t="shared" si="191"/>
        <v>30.505963636382749</v>
      </c>
      <c r="EU218" s="2">
        <f t="shared" si="191"/>
        <v>31.832287801424858</v>
      </c>
      <c r="EV218" s="2">
        <f t="shared" si="191"/>
        <v>29.059440106553488</v>
      </c>
      <c r="EW218" s="2">
        <f t="shared" si="191"/>
        <v>31.38912574425445</v>
      </c>
      <c r="EX218" s="2">
        <f t="shared" si="191"/>
        <v>27.811079090996373</v>
      </c>
      <c r="EY218" s="2">
        <f t="shared" si="191"/>
        <v>23.45051673005036</v>
      </c>
      <c r="EZ218" s="2">
        <f t="shared" si="191"/>
        <v>22.962838675646378</v>
      </c>
      <c r="FA218" s="2">
        <f t="shared" si="191"/>
        <v>23.527526098004937</v>
      </c>
      <c r="FB218" s="2">
        <f t="shared" si="191"/>
        <v>25.750059791189194</v>
      </c>
      <c r="FC218" s="2">
        <f t="shared" si="191"/>
        <v>32.434626280731663</v>
      </c>
      <c r="FD218" s="2">
        <f t="shared" si="191"/>
        <v>27.60143196037798</v>
      </c>
      <c r="FE218" s="2">
        <f t="shared" si="191"/>
        <v>28.144768013100435</v>
      </c>
      <c r="FG218" s="2">
        <f t="shared" si="192"/>
        <v>0.99999999999996836</v>
      </c>
      <c r="FH218" s="2">
        <f t="shared" si="192"/>
        <v>0.99999999999997158</v>
      </c>
      <c r="FI218" s="2">
        <f t="shared" si="192"/>
        <v>0.99999999999997269</v>
      </c>
      <c r="FJ218" s="2">
        <f t="shared" si="192"/>
        <v>0.99999999999997924</v>
      </c>
      <c r="FK218" s="2">
        <f t="shared" si="192"/>
        <v>0.99999999999997546</v>
      </c>
      <c r="FL218" s="2">
        <f t="shared" si="192"/>
        <v>0.99999999999997491</v>
      </c>
      <c r="FM218" s="2">
        <f t="shared" si="192"/>
        <v>0.99999999999997802</v>
      </c>
      <c r="FN218" s="2">
        <f t="shared" si="192"/>
        <v>0.99999999999997613</v>
      </c>
      <c r="FO218" s="2">
        <f t="shared" si="192"/>
        <v>0.99999999999997902</v>
      </c>
      <c r="FP218" s="2">
        <f t="shared" si="192"/>
        <v>0.99999999999997968</v>
      </c>
      <c r="FQ218" s="2">
        <f t="shared" si="192"/>
        <v>0.99999999999997646</v>
      </c>
      <c r="FR218" s="2">
        <f t="shared" si="192"/>
        <v>0.9999999999999708</v>
      </c>
      <c r="FS218" s="2">
        <f t="shared" si="192"/>
        <v>0.99999999999950595</v>
      </c>
      <c r="FT218" s="2">
        <f t="shared" si="192"/>
        <v>0.99999999999491629</v>
      </c>
      <c r="FU218" s="2">
        <f t="shared" si="192"/>
        <v>0.99999999996506062</v>
      </c>
      <c r="FW218" s="2">
        <f t="shared" si="184"/>
        <v>0.99997849088687729</v>
      </c>
      <c r="FX218" s="2">
        <f t="shared" si="184"/>
        <v>0.99999589854442261</v>
      </c>
      <c r="FY218" s="2">
        <f t="shared" si="184"/>
        <v>0.99999616508548728</v>
      </c>
      <c r="FZ218" s="2">
        <f t="shared" si="184"/>
        <v>0.99999700857486273</v>
      </c>
      <c r="GA218" s="2">
        <f t="shared" si="184"/>
        <v>0.99999639057075962</v>
      </c>
      <c r="GB218" s="2">
        <f t="shared" si="184"/>
        <v>0.99999445896127181</v>
      </c>
      <c r="GC218" s="2">
        <f t="shared" si="184"/>
        <v>0.99999719513896534</v>
      </c>
      <c r="GD218" s="2">
        <f t="shared" si="184"/>
        <v>0.99999752128774522</v>
      </c>
      <c r="GE218" s="2">
        <f t="shared" si="184"/>
        <v>0.99999789313529375</v>
      </c>
      <c r="GF218" s="2">
        <f t="shared" si="184"/>
        <v>0.99999786020449033</v>
      </c>
      <c r="GG218" s="2">
        <f t="shared" si="184"/>
        <v>0.99999690364401927</v>
      </c>
      <c r="GH218" s="2">
        <f t="shared" si="184"/>
        <v>0.99999483762070274</v>
      </c>
      <c r="GI218" s="2">
        <f t="shared" si="184"/>
        <v>0.99998164961047442</v>
      </c>
      <c r="GJ218" s="2">
        <f t="shared" si="184"/>
        <v>0.9999408494913421</v>
      </c>
      <c r="GK218" s="2">
        <f t="shared" si="184"/>
        <v>0.99986602150988901</v>
      </c>
      <c r="GM218" s="107">
        <f t="shared" si="185"/>
        <v>0</v>
      </c>
      <c r="GN218" s="107">
        <f t="shared" si="185"/>
        <v>0</v>
      </c>
      <c r="GO218" s="107">
        <f t="shared" si="185"/>
        <v>0</v>
      </c>
      <c r="GP218" s="107">
        <f t="shared" si="185"/>
        <v>0</v>
      </c>
      <c r="GQ218" s="107">
        <f t="shared" si="185"/>
        <v>0</v>
      </c>
      <c r="GR218" s="107">
        <f t="shared" si="185"/>
        <v>0</v>
      </c>
      <c r="GS218" s="107">
        <f t="shared" si="185"/>
        <v>0</v>
      </c>
      <c r="GT218" s="107">
        <f t="shared" si="185"/>
        <v>0</v>
      </c>
      <c r="GU218" s="107">
        <f t="shared" si="185"/>
        <v>0</v>
      </c>
      <c r="GV218" s="107">
        <f t="shared" si="185"/>
        <v>0</v>
      </c>
      <c r="GW218" s="107">
        <f t="shared" si="185"/>
        <v>0</v>
      </c>
      <c r="GX218" s="107">
        <f t="shared" si="185"/>
        <v>0</v>
      </c>
      <c r="GY218" s="107">
        <f t="shared" si="185"/>
        <v>0</v>
      </c>
      <c r="GZ218" s="107">
        <f t="shared" si="185"/>
        <v>0</v>
      </c>
      <c r="HA218" s="107">
        <f t="shared" si="185"/>
        <v>0</v>
      </c>
      <c r="HC218" s="107">
        <f t="shared" si="193"/>
        <v>0</v>
      </c>
      <c r="HD218" s="107">
        <f t="shared" si="193"/>
        <v>0</v>
      </c>
      <c r="HE218" s="107">
        <f t="shared" si="193"/>
        <v>0</v>
      </c>
      <c r="HF218" s="107">
        <f t="shared" si="189"/>
        <v>0</v>
      </c>
      <c r="HG218" s="107">
        <f t="shared" si="189"/>
        <v>0</v>
      </c>
      <c r="HH218" s="107">
        <f t="shared" si="189"/>
        <v>0</v>
      </c>
      <c r="HI218" s="107">
        <f t="shared" si="166"/>
        <v>0</v>
      </c>
      <c r="HJ218" s="107">
        <f t="shared" si="166"/>
        <v>0</v>
      </c>
      <c r="HK218" s="107">
        <f t="shared" si="166"/>
        <v>0</v>
      </c>
      <c r="HL218" s="107">
        <f t="shared" si="166"/>
        <v>0</v>
      </c>
      <c r="HM218" s="107">
        <f t="shared" si="166"/>
        <v>0</v>
      </c>
      <c r="HN218" s="107">
        <f t="shared" si="166"/>
        <v>0</v>
      </c>
      <c r="HO218" s="107">
        <f t="shared" si="149"/>
        <v>0</v>
      </c>
      <c r="HP218" s="107">
        <f t="shared" si="149"/>
        <v>0</v>
      </c>
      <c r="HQ218" s="107">
        <f t="shared" si="149"/>
        <v>0</v>
      </c>
      <c r="HS218" s="107">
        <f t="shared" si="186"/>
        <v>1.7712882764354211E-115</v>
      </c>
      <c r="HT218" s="107">
        <f t="shared" si="186"/>
        <v>5.1915464373945777E-143</v>
      </c>
      <c r="HU218" s="107">
        <f t="shared" si="186"/>
        <v>2.1785556757383508E-150</v>
      </c>
      <c r="HV218" s="107">
        <f t="shared" si="186"/>
        <v>6.3845575642823685E-186</v>
      </c>
      <c r="HW218" s="107">
        <f t="shared" si="186"/>
        <v>1.7620959160279702E-184</v>
      </c>
      <c r="HX218" s="107">
        <f t="shared" si="186"/>
        <v>2.3689288163955599E-170</v>
      </c>
      <c r="HY218" s="107">
        <f t="shared" si="186"/>
        <v>1.2125755967968774E-196</v>
      </c>
      <c r="HZ218" s="107">
        <f t="shared" si="186"/>
        <v>6.2476917731678742E-191</v>
      </c>
      <c r="IA218" s="107">
        <f t="shared" si="186"/>
        <v>2.5875851737891974E-213</v>
      </c>
      <c r="IB218" s="107">
        <f t="shared" si="186"/>
        <v>6.8074965236398267E-224</v>
      </c>
      <c r="IC218" s="107">
        <f t="shared" si="186"/>
        <v>1.6241896703773516E-215</v>
      </c>
      <c r="ID218" s="107">
        <f t="shared" si="186"/>
        <v>8.1176573551001288E-179</v>
      </c>
      <c r="IE218" s="107">
        <f t="shared" si="186"/>
        <v>2.562713016987699E-168</v>
      </c>
      <c r="IF218" s="107">
        <f t="shared" si="186"/>
        <v>5.3598015437341939E-168</v>
      </c>
      <c r="IG218" s="107">
        <f t="shared" si="186"/>
        <v>8.1829757134302042E-206</v>
      </c>
      <c r="II218" s="107">
        <f t="shared" si="187"/>
        <v>8.5046743535758902E-38</v>
      </c>
      <c r="IJ218" s="107">
        <f t="shared" si="187"/>
        <v>2.7110317471284413E-56</v>
      </c>
      <c r="IK218" s="107">
        <f t="shared" si="187"/>
        <v>2.1027291315741731E-59</v>
      </c>
      <c r="IL218" s="107">
        <f t="shared" si="187"/>
        <v>1.6317575653359536E-73</v>
      </c>
      <c r="IM218" s="107">
        <f t="shared" si="187"/>
        <v>3.9279234802750181E-72</v>
      </c>
      <c r="IN218" s="107">
        <f t="shared" si="187"/>
        <v>1.627817379624573E-64</v>
      </c>
      <c r="IO218" s="107">
        <f t="shared" si="187"/>
        <v>5.3544739955564008E-78</v>
      </c>
      <c r="IP218" s="107">
        <f t="shared" si="187"/>
        <v>1.3990719463207233E-76</v>
      </c>
      <c r="IQ218" s="107">
        <f t="shared" si="187"/>
        <v>7.2238916758426816E-86</v>
      </c>
      <c r="IR218" s="107">
        <f t="shared" si="187"/>
        <v>3.0189182233762561E-90</v>
      </c>
      <c r="IS218" s="107">
        <f t="shared" si="187"/>
        <v>9.5546028531805812E-85</v>
      </c>
      <c r="IT218" s="107">
        <f t="shared" si="187"/>
        <v>1.8439731451379071E-68</v>
      </c>
      <c r="IU218" s="107">
        <f t="shared" si="187"/>
        <v>8.694402979992308E-64</v>
      </c>
      <c r="IV218" s="107">
        <f t="shared" si="187"/>
        <v>1.7976929829992419E-61</v>
      </c>
      <c r="IW218" s="107">
        <f t="shared" si="187"/>
        <v>3.793365489244413E-16</v>
      </c>
      <c r="IY218" s="107">
        <f t="shared" si="188"/>
        <v>8.5046743535758902E-38</v>
      </c>
      <c r="IZ218" s="107">
        <f t="shared" si="188"/>
        <v>2.7110317471284413E-56</v>
      </c>
      <c r="JA218" s="107">
        <f t="shared" si="188"/>
        <v>2.1027291315741731E-59</v>
      </c>
      <c r="JB218" s="107">
        <f t="shared" si="188"/>
        <v>1.6317575653359536E-73</v>
      </c>
      <c r="JC218" s="107">
        <f t="shared" si="188"/>
        <v>3.9279234802750181E-72</v>
      </c>
      <c r="JD218" s="107">
        <f t="shared" si="188"/>
        <v>1.627817379624573E-64</v>
      </c>
      <c r="JE218" s="107">
        <f t="shared" si="188"/>
        <v>5.3544739955564008E-78</v>
      </c>
      <c r="JF218" s="107">
        <f t="shared" si="188"/>
        <v>1.3990719463207233E-76</v>
      </c>
      <c r="JG218" s="107">
        <f t="shared" si="188"/>
        <v>7.2238916758426816E-86</v>
      </c>
      <c r="JH218" s="107">
        <f t="shared" si="188"/>
        <v>3.0189182233762561E-90</v>
      </c>
      <c r="JI218" s="107">
        <f t="shared" si="188"/>
        <v>9.5546028531805812E-85</v>
      </c>
      <c r="JJ218" s="107">
        <f t="shared" si="188"/>
        <v>1.8439731451379071E-68</v>
      </c>
      <c r="JK218" s="107">
        <f t="shared" si="188"/>
        <v>8.694402979992308E-64</v>
      </c>
      <c r="JL218" s="107">
        <f t="shared" si="188"/>
        <v>1.7976929829992419E-61</v>
      </c>
      <c r="JM218" s="107">
        <f t="shared" si="188"/>
        <v>3.793365489244413E-16</v>
      </c>
    </row>
    <row r="219" spans="2:273" x14ac:dyDescent="0.25">
      <c r="B219" s="2">
        <v>191</v>
      </c>
      <c r="C219" s="37">
        <v>38.889000000000003</v>
      </c>
      <c r="D219" s="37">
        <v>35.802999999999997</v>
      </c>
      <c r="E219" s="37">
        <v>35.720999999999997</v>
      </c>
      <c r="F219" s="37">
        <v>31.114999999999998</v>
      </c>
      <c r="G219" s="37">
        <v>33.267000000000003</v>
      </c>
      <c r="H219" s="37">
        <v>33.75</v>
      </c>
      <c r="I219" s="37">
        <v>36.299999999999997</v>
      </c>
      <c r="J219" s="37">
        <v>30.632999999999999</v>
      </c>
      <c r="K219" s="37">
        <v>28.033999999999999</v>
      </c>
      <c r="L219" s="37">
        <v>24.763000000000002</v>
      </c>
      <c r="M219" s="37">
        <v>26.135999999999999</v>
      </c>
      <c r="N219" s="37">
        <v>24.7</v>
      </c>
      <c r="O219" s="37">
        <v>33.582999999999998</v>
      </c>
      <c r="P219" s="37">
        <v>29.367000000000001</v>
      </c>
      <c r="Q219" s="37">
        <v>30.132999999999999</v>
      </c>
      <c r="S219" s="4" t="e">
        <f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si="133"/>
        <v>#N/A</v>
      </c>
      <c r="AG219" s="4" t="e">
        <f t="shared" si="133"/>
        <v>#N/A</v>
      </c>
      <c r="AI219" s="4">
        <f>IF(OR($B219 &lt; C$231, $B219 &gt; C$234), 0, C219-S219)</f>
        <v>0</v>
      </c>
      <c r="AJ219" s="4">
        <f>IF(OR($B219 &lt; D$231, $B219 &gt; D$234), 0, D219-T219)</f>
        <v>0</v>
      </c>
      <c r="AK219" s="4">
        <f>IF(OR($B219 &lt; E$231, $B219 &gt; E$234), 0, E219-U219)</f>
        <v>0</v>
      </c>
      <c r="AL219" s="4">
        <f>IF(OR($B219 &lt; F$231, $B219 &gt; F$234), 0, F219-V219)</f>
        <v>0</v>
      </c>
      <c r="AM219" s="4">
        <f>IF(OR($B219 &lt; G$231, $B219 &gt; G$234), 0, G219-W219)</f>
        <v>0</v>
      </c>
      <c r="AN219" s="4">
        <f>IF(OR($B219 &lt; H$231, $B219 &gt; H$234), 0, H219-X219)</f>
        <v>0</v>
      </c>
      <c r="AO219" s="4">
        <f>IF(OR($B219 &lt; I$231, $B219 &gt; I$234), 0, I219-Y219)</f>
        <v>0</v>
      </c>
      <c r="AP219" s="4">
        <f>IF(OR($B219 &lt; J$231, $B219 &gt; J$234), 0, J219-Z219)</f>
        <v>0</v>
      </c>
      <c r="AQ219" s="4">
        <f>IF(OR($B219 &lt; K$231, $B219 &gt; K$234), 0, K219-AA219)</f>
        <v>0</v>
      </c>
      <c r="AR219" s="4">
        <f>IF(OR($B219 &lt; L$231, $B219 &gt; L$234), 0, L219-AB219)</f>
        <v>0</v>
      </c>
      <c r="AS219" s="4">
        <f>IF(OR($B219 &lt; M$231, $B219 &gt; M$234), 0, M219-AC219)</f>
        <v>0</v>
      </c>
      <c r="AT219" s="4">
        <f>IF(OR($B219 &lt; N$231, $B219 &gt; N$234), 0, N219-AD219)</f>
        <v>0</v>
      </c>
      <c r="AU219" s="4">
        <f>IF(OR($B219 &lt; O$231, $B219 &gt; O$234), 0, O219-AE219)</f>
        <v>0</v>
      </c>
      <c r="AV219" s="4">
        <f t="shared" si="179"/>
        <v>0</v>
      </c>
      <c r="AW219" s="4">
        <f t="shared" si="179"/>
        <v>0</v>
      </c>
      <c r="AY219" s="2" t="e">
        <f t="shared" si="180"/>
        <v>#N/A</v>
      </c>
      <c r="AZ219" s="2" t="e">
        <f t="shared" si="180"/>
        <v>#N/A</v>
      </c>
      <c r="BA219" s="2" t="e">
        <f t="shared" si="180"/>
        <v>#N/A</v>
      </c>
      <c r="BB219" s="2" t="e">
        <f t="shared" si="180"/>
        <v>#N/A</v>
      </c>
      <c r="BC219" s="2" t="e">
        <f t="shared" si="180"/>
        <v>#N/A</v>
      </c>
      <c r="BD219" s="2" t="e">
        <f t="shared" si="180"/>
        <v>#N/A</v>
      </c>
      <c r="BE219" s="2" t="e">
        <f t="shared" si="180"/>
        <v>#N/A</v>
      </c>
      <c r="BF219" s="2" t="e">
        <f t="shared" si="180"/>
        <v>#N/A</v>
      </c>
      <c r="BG219" s="2" t="e">
        <f t="shared" si="180"/>
        <v>#N/A</v>
      </c>
      <c r="BH219" s="2" t="e">
        <f t="shared" si="180"/>
        <v>#N/A</v>
      </c>
      <c r="BI219" s="2" t="e">
        <f t="shared" si="180"/>
        <v>#N/A</v>
      </c>
      <c r="BJ219" s="2" t="e">
        <f t="shared" si="180"/>
        <v>#N/A</v>
      </c>
      <c r="BK219" s="2" t="e">
        <f t="shared" si="180"/>
        <v>#N/A</v>
      </c>
      <c r="BL219" s="2" t="e">
        <f t="shared" si="180"/>
        <v>#N/A</v>
      </c>
      <c r="BM219" s="2" t="e">
        <f t="shared" si="180"/>
        <v>#N/A</v>
      </c>
      <c r="BO219" s="2" t="str">
        <f t="shared" si="181"/>
        <v/>
      </c>
      <c r="BP219" s="2" t="str">
        <f t="shared" si="181"/>
        <v/>
      </c>
      <c r="BQ219" s="2" t="str">
        <f t="shared" si="181"/>
        <v/>
      </c>
      <c r="BR219" s="2" t="str">
        <f t="shared" si="181"/>
        <v/>
      </c>
      <c r="BS219" s="2" t="str">
        <f t="shared" si="181"/>
        <v/>
      </c>
      <c r="BT219" s="2" t="str">
        <f t="shared" si="181"/>
        <v/>
      </c>
      <c r="BU219" s="2" t="str">
        <f t="shared" si="181"/>
        <v/>
      </c>
      <c r="BV219" s="2" t="str">
        <f t="shared" si="181"/>
        <v/>
      </c>
      <c r="BW219" s="2" t="str">
        <f t="shared" si="181"/>
        <v/>
      </c>
      <c r="BX219" s="2" t="str">
        <f t="shared" si="181"/>
        <v/>
      </c>
      <c r="BY219" s="2" t="str">
        <f t="shared" si="181"/>
        <v/>
      </c>
      <c r="BZ219" s="2" t="str">
        <f t="shared" si="181"/>
        <v/>
      </c>
      <c r="CA219" s="2" t="str">
        <f t="shared" si="181"/>
        <v/>
      </c>
      <c r="CB219" s="2" t="str">
        <f t="shared" si="181"/>
        <v/>
      </c>
      <c r="CC219" s="2" t="str">
        <f t="shared" si="181"/>
        <v/>
      </c>
      <c r="CE219" s="2" t="str">
        <f t="shared" si="182"/>
        <v/>
      </c>
      <c r="CF219" s="2" t="str">
        <f t="shared" si="182"/>
        <v/>
      </c>
      <c r="CG219" s="2" t="str">
        <f t="shared" si="182"/>
        <v/>
      </c>
      <c r="CH219" s="2" t="str">
        <f t="shared" si="182"/>
        <v/>
      </c>
      <c r="CI219" s="2" t="str">
        <f t="shared" si="182"/>
        <v/>
      </c>
      <c r="CJ219" s="2" t="str">
        <f t="shared" si="182"/>
        <v/>
      </c>
      <c r="CK219" s="2" t="str">
        <f t="shared" si="182"/>
        <v/>
      </c>
      <c r="CL219" s="2" t="str">
        <f t="shared" si="182"/>
        <v/>
      </c>
      <c r="CM219" s="2" t="str">
        <f t="shared" si="182"/>
        <v/>
      </c>
      <c r="CN219" s="2" t="str">
        <f t="shared" si="182"/>
        <v/>
      </c>
      <c r="CO219" s="2" t="str">
        <f t="shared" si="182"/>
        <v/>
      </c>
      <c r="CP219" s="2" t="str">
        <f t="shared" si="182"/>
        <v/>
      </c>
      <c r="CQ219" s="2" t="str">
        <f t="shared" si="182"/>
        <v/>
      </c>
      <c r="CR219" s="2" t="str">
        <f t="shared" si="182"/>
        <v/>
      </c>
      <c r="CS219" s="2" t="str">
        <f t="shared" si="182"/>
        <v/>
      </c>
      <c r="CU219" s="2" t="str">
        <f t="shared" si="183"/>
        <v/>
      </c>
      <c r="CV219" s="2" t="str">
        <f t="shared" si="183"/>
        <v/>
      </c>
      <c r="CW219" s="2" t="str">
        <f t="shared" si="183"/>
        <v/>
      </c>
      <c r="CX219" s="2" t="str">
        <f t="shared" si="183"/>
        <v/>
      </c>
      <c r="CY219" s="2" t="str">
        <f t="shared" si="183"/>
        <v/>
      </c>
      <c r="CZ219" s="2" t="str">
        <f t="shared" si="183"/>
        <v/>
      </c>
      <c r="DA219" s="2" t="str">
        <f t="shared" si="183"/>
        <v/>
      </c>
      <c r="DB219" s="2" t="str">
        <f t="shared" si="183"/>
        <v/>
      </c>
      <c r="DC219" s="2" t="str">
        <f t="shared" si="183"/>
        <v/>
      </c>
      <c r="DD219" s="2" t="str">
        <f t="shared" si="183"/>
        <v/>
      </c>
      <c r="DE219" s="2" t="str">
        <f t="shared" si="183"/>
        <v/>
      </c>
      <c r="DF219" s="2" t="str">
        <f t="shared" si="183"/>
        <v/>
      </c>
      <c r="DG219" s="2" t="str">
        <f t="shared" si="183"/>
        <v/>
      </c>
      <c r="DH219" s="2" t="str">
        <f t="shared" si="183"/>
        <v/>
      </c>
      <c r="DI219" s="2" t="str">
        <f t="shared" si="183"/>
        <v/>
      </c>
      <c r="DK219" s="2">
        <f t="shared" si="190"/>
        <v>55.365690322580626</v>
      </c>
      <c r="DL219" s="2">
        <f t="shared" si="190"/>
        <v>74.806350806451618</v>
      </c>
      <c r="DM219" s="2">
        <f t="shared" si="190"/>
        <v>76.520222140762485</v>
      </c>
      <c r="DN219" s="2">
        <f t="shared" si="190"/>
        <v>75.361448680351884</v>
      </c>
      <c r="DO219" s="2">
        <f t="shared" si="190"/>
        <v>98.768739186217005</v>
      </c>
      <c r="DP219" s="2">
        <f t="shared" si="190"/>
        <v>84.280020015278851</v>
      </c>
      <c r="DQ219" s="2">
        <f t="shared" si="190"/>
        <v>88.595635630498521</v>
      </c>
      <c r="DR219" s="2">
        <f t="shared" si="190"/>
        <v>89.975667557932255</v>
      </c>
      <c r="DS219" s="2">
        <f t="shared" si="190"/>
        <v>67.422041935483861</v>
      </c>
      <c r="DT219" s="2">
        <f t="shared" si="190"/>
        <v>65.737035483870969</v>
      </c>
      <c r="DU219" s="2">
        <f t="shared" si="190"/>
        <v>71.932991397849463</v>
      </c>
      <c r="DV219" s="2">
        <f t="shared" si="190"/>
        <v>72.866772727272718</v>
      </c>
      <c r="DW219" s="2">
        <f t="shared" si="190"/>
        <v>88.032485739750456</v>
      </c>
      <c r="DX219" s="2">
        <f t="shared" si="190"/>
        <v>59.593310828876994</v>
      </c>
      <c r="DY219" s="2">
        <f t="shared" si="190"/>
        <v>52.069128078817741</v>
      </c>
      <c r="EA219" s="2">
        <f t="shared" si="164"/>
        <v>33.66957443682665</v>
      </c>
      <c r="EB219" s="2">
        <f t="shared" si="164"/>
        <v>35.992091068022887</v>
      </c>
      <c r="EC219" s="2">
        <f t="shared" si="164"/>
        <v>32.594945205479448</v>
      </c>
      <c r="ED219" s="2">
        <f t="shared" si="164"/>
        <v>30.769425731261421</v>
      </c>
      <c r="EE219" s="2">
        <f t="shared" si="164"/>
        <v>32.932390027073986</v>
      </c>
      <c r="EF219" s="2">
        <f t="shared" si="163"/>
        <v>20.152998470363286</v>
      </c>
      <c r="EG219" s="2">
        <f t="shared" si="163"/>
        <v>26.661744287020106</v>
      </c>
      <c r="EH219" s="2">
        <f t="shared" si="163"/>
        <v>24.539299262907171</v>
      </c>
      <c r="EI219" s="2">
        <f t="shared" si="163"/>
        <v>20.136229694774961</v>
      </c>
      <c r="EJ219" s="2">
        <f t="shared" si="163"/>
        <v>19.502572759973852</v>
      </c>
      <c r="EK219" s="2">
        <f t="shared" si="135"/>
        <v>21.361488626864354</v>
      </c>
      <c r="EL219" s="2">
        <f t="shared" si="135"/>
        <v>22.889976099426377</v>
      </c>
      <c r="EM219" s="2">
        <f t="shared" si="135"/>
        <v>31.448461106396735</v>
      </c>
      <c r="EN219" s="2">
        <f t="shared" si="135"/>
        <v>22.839961791260386</v>
      </c>
      <c r="EO219" s="2">
        <f t="shared" si="135"/>
        <v>27.661816475440169</v>
      </c>
      <c r="EQ219" s="2">
        <f t="shared" si="191"/>
        <v>37.559156605905578</v>
      </c>
      <c r="ER219" s="2">
        <f t="shared" si="191"/>
        <v>34.885043364606219</v>
      </c>
      <c r="ES219" s="2">
        <f t="shared" si="191"/>
        <v>32.590543113042557</v>
      </c>
      <c r="ET219" s="2">
        <f t="shared" si="191"/>
        <v>30.392883222077256</v>
      </c>
      <c r="EU219" s="2">
        <f t="shared" si="191"/>
        <v>31.683044911791313</v>
      </c>
      <c r="EV219" s="2">
        <f t="shared" si="191"/>
        <v>28.855154082979702</v>
      </c>
      <c r="EW219" s="2">
        <f t="shared" si="191"/>
        <v>31.196960809900261</v>
      </c>
      <c r="EX219" s="2">
        <f t="shared" si="191"/>
        <v>27.635676693696965</v>
      </c>
      <c r="EY219" s="2">
        <f t="shared" si="191"/>
        <v>23.294606864911589</v>
      </c>
      <c r="EZ219" s="2">
        <f t="shared" si="191"/>
        <v>22.803046611055233</v>
      </c>
      <c r="FA219" s="2">
        <f t="shared" si="191"/>
        <v>23.389579654976103</v>
      </c>
      <c r="FB219" s="2">
        <f t="shared" si="191"/>
        <v>25.585525604181058</v>
      </c>
      <c r="FC219" s="2">
        <f t="shared" si="191"/>
        <v>32.248451886254536</v>
      </c>
      <c r="FD219" s="2">
        <f t="shared" si="191"/>
        <v>27.425292116947347</v>
      </c>
      <c r="FE219" s="2">
        <f t="shared" si="191"/>
        <v>27.976371451965065</v>
      </c>
      <c r="FG219" s="2">
        <f t="shared" si="192"/>
        <v>0.99999999999997491</v>
      </c>
      <c r="FH219" s="2">
        <f t="shared" si="192"/>
        <v>0.99999999999997735</v>
      </c>
      <c r="FI219" s="2">
        <f t="shared" si="192"/>
        <v>0.99999999999997824</v>
      </c>
      <c r="FJ219" s="2">
        <f t="shared" si="192"/>
        <v>0.99999999999998357</v>
      </c>
      <c r="FK219" s="2">
        <f t="shared" si="192"/>
        <v>0.99999999999998046</v>
      </c>
      <c r="FL219" s="2">
        <f t="shared" si="192"/>
        <v>0.99999999999998013</v>
      </c>
      <c r="FM219" s="2">
        <f t="shared" si="192"/>
        <v>0.99999999999998246</v>
      </c>
      <c r="FN219" s="2">
        <f t="shared" si="192"/>
        <v>0.99999999999998102</v>
      </c>
      <c r="FO219" s="2">
        <f t="shared" si="192"/>
        <v>0.99999999999998335</v>
      </c>
      <c r="FP219" s="2">
        <f t="shared" si="192"/>
        <v>0.9999999999999839</v>
      </c>
      <c r="FQ219" s="2">
        <f t="shared" si="192"/>
        <v>0.99999999999998135</v>
      </c>
      <c r="FR219" s="2">
        <f t="shared" si="192"/>
        <v>0.9999999999999768</v>
      </c>
      <c r="FS219" s="2">
        <f t="shared" si="192"/>
        <v>0.99999999999959932</v>
      </c>
      <c r="FT219" s="2">
        <f t="shared" si="192"/>
        <v>0.99999999999580391</v>
      </c>
      <c r="FU219" s="2">
        <f t="shared" si="192"/>
        <v>0.99999999997073208</v>
      </c>
      <c r="FW219" s="2">
        <f t="shared" si="184"/>
        <v>0.99998291462856015</v>
      </c>
      <c r="FX219" s="2">
        <f t="shared" si="184"/>
        <v>0.99999674209528322</v>
      </c>
      <c r="FY219" s="2">
        <f t="shared" si="184"/>
        <v>0.99999695381672216</v>
      </c>
      <c r="FZ219" s="2">
        <f t="shared" si="184"/>
        <v>0.9999976238250895</v>
      </c>
      <c r="GA219" s="2">
        <f t="shared" si="184"/>
        <v>0.99999713292631476</v>
      </c>
      <c r="GB219" s="2">
        <f t="shared" si="184"/>
        <v>0.99999559859147247</v>
      </c>
      <c r="GC219" s="2">
        <f t="shared" si="184"/>
        <v>0.99999777201840034</v>
      </c>
      <c r="GD219" s="2">
        <f t="shared" si="184"/>
        <v>0.99999803108786656</v>
      </c>
      <c r="GE219" s="2">
        <f t="shared" si="184"/>
        <v>0.99999832645715192</v>
      </c>
      <c r="GF219" s="2">
        <f t="shared" si="184"/>
        <v>0.99999830029926218</v>
      </c>
      <c r="GG219" s="2">
        <f t="shared" si="184"/>
        <v>0.99999754047545342</v>
      </c>
      <c r="GH219" s="2">
        <f t="shared" si="184"/>
        <v>0.99999589937201194</v>
      </c>
      <c r="GI219" s="2">
        <f t="shared" si="184"/>
        <v>0.99998511538171131</v>
      </c>
      <c r="GJ219" s="2">
        <f t="shared" si="184"/>
        <v>0.99995117641837084</v>
      </c>
      <c r="GK219" s="2">
        <f t="shared" si="184"/>
        <v>0.99988776677376889</v>
      </c>
      <c r="GM219" s="107">
        <f t="shared" si="185"/>
        <v>0</v>
      </c>
      <c r="GN219" s="107">
        <f t="shared" si="185"/>
        <v>0</v>
      </c>
      <c r="GO219" s="107">
        <f t="shared" si="185"/>
        <v>0</v>
      </c>
      <c r="GP219" s="107">
        <f t="shared" si="185"/>
        <v>0</v>
      </c>
      <c r="GQ219" s="107">
        <f t="shared" si="185"/>
        <v>0</v>
      </c>
      <c r="GR219" s="107">
        <f t="shared" si="185"/>
        <v>0</v>
      </c>
      <c r="GS219" s="107">
        <f t="shared" si="185"/>
        <v>0</v>
      </c>
      <c r="GT219" s="107">
        <f t="shared" si="185"/>
        <v>0</v>
      </c>
      <c r="GU219" s="107">
        <f t="shared" si="185"/>
        <v>0</v>
      </c>
      <c r="GV219" s="107">
        <f t="shared" si="185"/>
        <v>0</v>
      </c>
      <c r="GW219" s="107">
        <f t="shared" si="185"/>
        <v>0</v>
      </c>
      <c r="GX219" s="107">
        <f t="shared" si="185"/>
        <v>0</v>
      </c>
      <c r="GY219" s="107">
        <f t="shared" si="185"/>
        <v>0</v>
      </c>
      <c r="GZ219" s="107">
        <f t="shared" si="185"/>
        <v>0</v>
      </c>
      <c r="HA219" s="107">
        <f t="shared" si="185"/>
        <v>0</v>
      </c>
      <c r="HC219" s="107">
        <f t="shared" si="193"/>
        <v>0</v>
      </c>
      <c r="HD219" s="107">
        <f t="shared" si="193"/>
        <v>0</v>
      </c>
      <c r="HE219" s="107">
        <f t="shared" si="193"/>
        <v>0</v>
      </c>
      <c r="HF219" s="107">
        <f t="shared" si="189"/>
        <v>0</v>
      </c>
      <c r="HG219" s="107">
        <f t="shared" si="189"/>
        <v>0</v>
      </c>
      <c r="HH219" s="107">
        <f t="shared" si="189"/>
        <v>0</v>
      </c>
      <c r="HI219" s="107">
        <f t="shared" si="166"/>
        <v>0</v>
      </c>
      <c r="HJ219" s="107">
        <f t="shared" si="166"/>
        <v>0</v>
      </c>
      <c r="HK219" s="107">
        <f t="shared" si="166"/>
        <v>0</v>
      </c>
      <c r="HL219" s="107">
        <f t="shared" si="166"/>
        <v>0</v>
      </c>
      <c r="HM219" s="107">
        <f t="shared" si="166"/>
        <v>0</v>
      </c>
      <c r="HN219" s="107">
        <f t="shared" si="166"/>
        <v>0</v>
      </c>
      <c r="HO219" s="107">
        <f t="shared" si="149"/>
        <v>0</v>
      </c>
      <c r="HP219" s="107">
        <f t="shared" si="149"/>
        <v>0</v>
      </c>
      <c r="HQ219" s="107">
        <f t="shared" si="149"/>
        <v>0</v>
      </c>
      <c r="HS219" s="107">
        <f t="shared" si="186"/>
        <v>1.8929963949816703E-118</v>
      </c>
      <c r="HT219" s="107">
        <f t="shared" si="186"/>
        <v>1.5402776328618591E-146</v>
      </c>
      <c r="HU219" s="107">
        <f t="shared" si="186"/>
        <v>4.343915859618002E-154</v>
      </c>
      <c r="HV219" s="107">
        <f t="shared" si="186"/>
        <v>1.9935976136495016E-190</v>
      </c>
      <c r="HW219" s="107">
        <f t="shared" si="186"/>
        <v>5.4301656399084961E-189</v>
      </c>
      <c r="HX219" s="107">
        <f t="shared" si="186"/>
        <v>1.3719282621308673E-174</v>
      </c>
      <c r="HY219" s="107">
        <f t="shared" si="186"/>
        <v>2.1394675507677307E-201</v>
      </c>
      <c r="HZ219" s="107">
        <f t="shared" si="186"/>
        <v>1.5878215291527877E-195</v>
      </c>
      <c r="IA219" s="107">
        <f t="shared" si="186"/>
        <v>2.1135216169979036E-218</v>
      </c>
      <c r="IB219" s="107">
        <f t="shared" si="186"/>
        <v>3.0117927119642066E-229</v>
      </c>
      <c r="IC219" s="107">
        <f t="shared" si="186"/>
        <v>9.4593028763298789E-221</v>
      </c>
      <c r="ID219" s="107">
        <f t="shared" si="186"/>
        <v>2.8749268179110143E-183</v>
      </c>
      <c r="IE219" s="107">
        <f t="shared" si="186"/>
        <v>1.5278009568688463E-172</v>
      </c>
      <c r="IF219" s="107">
        <f t="shared" si="186"/>
        <v>2.996941532733734E-172</v>
      </c>
      <c r="IG219" s="107">
        <f t="shared" si="186"/>
        <v>3.491331702001857E-211</v>
      </c>
      <c r="II219" s="107">
        <f t="shared" si="187"/>
        <v>2.3304335661387481E-39</v>
      </c>
      <c r="IJ219" s="107">
        <f t="shared" si="187"/>
        <v>2.4646056990577727E-58</v>
      </c>
      <c r="IK219" s="107">
        <f t="shared" si="187"/>
        <v>1.5032269155879138E-61</v>
      </c>
      <c r="IL219" s="107">
        <f t="shared" si="187"/>
        <v>3.9392269950105687E-76</v>
      </c>
      <c r="IM219" s="107">
        <f t="shared" si="187"/>
        <v>9.7368925623350154E-75</v>
      </c>
      <c r="IN219" s="107">
        <f t="shared" si="187"/>
        <v>6.373292845645663E-67</v>
      </c>
      <c r="IO219" s="107">
        <f t="shared" si="187"/>
        <v>9.167885416300148E-81</v>
      </c>
      <c r="IP219" s="107">
        <f t="shared" si="187"/>
        <v>2.8640735100656422E-79</v>
      </c>
      <c r="IQ219" s="107">
        <f t="shared" si="187"/>
        <v>7.4892292615646488E-89</v>
      </c>
      <c r="IR219" s="107">
        <f t="shared" si="187"/>
        <v>2.1701928214528144E-93</v>
      </c>
      <c r="IS219" s="107">
        <f t="shared" si="187"/>
        <v>8.8198711435046466E-88</v>
      </c>
      <c r="IT219" s="107">
        <f t="shared" si="187"/>
        <v>5.2779569099718433E-71</v>
      </c>
      <c r="IU219" s="107">
        <f t="shared" si="187"/>
        <v>3.4550029466717116E-66</v>
      </c>
      <c r="IV219" s="107">
        <f t="shared" si="187"/>
        <v>7.5966650805138289E-64</v>
      </c>
      <c r="IW219" s="107">
        <f t="shared" si="187"/>
        <v>9.8353107080348955E-17</v>
      </c>
      <c r="IY219" s="107">
        <f t="shared" si="188"/>
        <v>2.3304335661387481E-39</v>
      </c>
      <c r="IZ219" s="107">
        <f t="shared" si="188"/>
        <v>2.4646056990577727E-58</v>
      </c>
      <c r="JA219" s="107">
        <f t="shared" si="188"/>
        <v>1.5032269155879138E-61</v>
      </c>
      <c r="JB219" s="107">
        <f t="shared" si="188"/>
        <v>3.9392269950105687E-76</v>
      </c>
      <c r="JC219" s="107">
        <f t="shared" si="188"/>
        <v>9.7368925623350154E-75</v>
      </c>
      <c r="JD219" s="107">
        <f t="shared" si="188"/>
        <v>6.373292845645663E-67</v>
      </c>
      <c r="JE219" s="107">
        <f t="shared" si="188"/>
        <v>9.167885416300148E-81</v>
      </c>
      <c r="JF219" s="107">
        <f t="shared" si="188"/>
        <v>2.8640735100656422E-79</v>
      </c>
      <c r="JG219" s="107">
        <f t="shared" si="188"/>
        <v>7.4892292615646488E-89</v>
      </c>
      <c r="JH219" s="107">
        <f t="shared" si="188"/>
        <v>2.1701928214528144E-93</v>
      </c>
      <c r="JI219" s="107">
        <f t="shared" si="188"/>
        <v>8.8198711435046466E-88</v>
      </c>
      <c r="JJ219" s="107">
        <f t="shared" si="188"/>
        <v>5.2779569099718433E-71</v>
      </c>
      <c r="JK219" s="107">
        <f t="shared" si="188"/>
        <v>3.4550029466717116E-66</v>
      </c>
      <c r="JL219" s="107">
        <f t="shared" si="188"/>
        <v>7.5966650805138289E-64</v>
      </c>
      <c r="JM219" s="107">
        <f t="shared" si="188"/>
        <v>9.8353107080348955E-17</v>
      </c>
    </row>
    <row r="220" spans="2:273" x14ac:dyDescent="0.25">
      <c r="B220" s="2">
        <v>192</v>
      </c>
      <c r="C220" s="37">
        <v>38.270000000000003</v>
      </c>
      <c r="D220" s="37">
        <v>36.606999999999999</v>
      </c>
      <c r="E220" s="37">
        <v>35.048999999999999</v>
      </c>
      <c r="F220" s="37">
        <v>30.934000000000001</v>
      </c>
      <c r="G220" s="37">
        <v>34.283000000000001</v>
      </c>
      <c r="H220" s="37">
        <v>33.049999999999997</v>
      </c>
      <c r="I220" s="37">
        <v>34.517000000000003</v>
      </c>
      <c r="J220" s="37">
        <v>28.65</v>
      </c>
      <c r="K220" s="37">
        <v>26.102</v>
      </c>
      <c r="L220" s="37">
        <v>24.847000000000001</v>
      </c>
      <c r="M220" s="37">
        <v>24.914999999999999</v>
      </c>
      <c r="N220" s="37">
        <v>25.6</v>
      </c>
      <c r="O220" s="37">
        <v>32.683</v>
      </c>
      <c r="P220" s="37">
        <v>29.3</v>
      </c>
      <c r="Q220" s="37">
        <v>28.733000000000001</v>
      </c>
      <c r="S220" s="4" t="e">
        <f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194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194"/>
        <v>#N/A</v>
      </c>
      <c r="AI220" s="4">
        <f>IF(OR($B220 &lt; C$231, $B220 &gt; C$234), 0, C220-S220)</f>
        <v>0</v>
      </c>
      <c r="AJ220" s="4">
        <f>IF(OR($B220 &lt; D$231, $B220 &gt; D$234), 0, D220-T220)</f>
        <v>0</v>
      </c>
      <c r="AK220" s="4">
        <f>IF(OR($B220 &lt; E$231, $B220 &gt; E$234), 0, E220-U220)</f>
        <v>0</v>
      </c>
      <c r="AL220" s="4">
        <f>IF(OR($B220 &lt; F$231, $B220 &gt; F$234), 0, F220-V220)</f>
        <v>0</v>
      </c>
      <c r="AM220" s="4">
        <f>IF(OR($B220 &lt; G$231, $B220 &gt; G$234), 0, G220-W220)</f>
        <v>0</v>
      </c>
      <c r="AN220" s="4">
        <f>IF(OR($B220 &lt; H$231, $B220 &gt; H$234), 0, H220-X220)</f>
        <v>0</v>
      </c>
      <c r="AO220" s="4">
        <f>IF(OR($B220 &lt; I$231, $B220 &gt; I$234), 0, I220-Y220)</f>
        <v>0</v>
      </c>
      <c r="AP220" s="4">
        <f>IF(OR($B220 &lt; J$231, $B220 &gt; J$234), 0, J220-Z220)</f>
        <v>0</v>
      </c>
      <c r="AQ220" s="4">
        <f>IF(OR($B220 &lt; K$231, $B220 &gt; K$234), 0, K220-AA220)</f>
        <v>0</v>
      </c>
      <c r="AR220" s="4">
        <f>IF(OR($B220 &lt; L$231, $B220 &gt; L$234), 0, L220-AB220)</f>
        <v>0</v>
      </c>
      <c r="AS220" s="4">
        <f>IF(OR($B220 &lt; M$231, $B220 &gt; M$234), 0, M220-AC220)</f>
        <v>0</v>
      </c>
      <c r="AT220" s="4">
        <f>IF(OR($B220 &lt; N$231, $B220 &gt; N$234), 0, N220-AD220)</f>
        <v>0</v>
      </c>
      <c r="AU220" s="4">
        <f>IF(OR($B220 &lt; O$231, $B220 &gt; O$234), 0, O220-AE220)</f>
        <v>0</v>
      </c>
      <c r="AV220" s="4">
        <f t="shared" ref="AV220:AW228" si="195">IF(OR($B220 &lt; P$231, $B220 &gt; P$234), 0, P220-AF220)</f>
        <v>0</v>
      </c>
      <c r="AW220" s="4">
        <f t="shared" si="195"/>
        <v>0</v>
      </c>
      <c r="AY220" s="2" t="e">
        <f t="shared" si="180"/>
        <v>#N/A</v>
      </c>
      <c r="AZ220" s="2" t="e">
        <f t="shared" si="180"/>
        <v>#N/A</v>
      </c>
      <c r="BA220" s="2" t="e">
        <f t="shared" si="180"/>
        <v>#N/A</v>
      </c>
      <c r="BB220" s="2" t="e">
        <f t="shared" si="180"/>
        <v>#N/A</v>
      </c>
      <c r="BC220" s="2" t="e">
        <f t="shared" si="180"/>
        <v>#N/A</v>
      </c>
      <c r="BD220" s="2" t="e">
        <f t="shared" si="180"/>
        <v>#N/A</v>
      </c>
      <c r="BE220" s="2" t="e">
        <f t="shared" si="180"/>
        <v>#N/A</v>
      </c>
      <c r="BF220" s="2" t="e">
        <f t="shared" si="180"/>
        <v>#N/A</v>
      </c>
      <c r="BG220" s="2" t="e">
        <f t="shared" si="180"/>
        <v>#N/A</v>
      </c>
      <c r="BH220" s="2" t="e">
        <f t="shared" si="180"/>
        <v>#N/A</v>
      </c>
      <c r="BI220" s="2" t="e">
        <f t="shared" si="180"/>
        <v>#N/A</v>
      </c>
      <c r="BJ220" s="2" t="e">
        <f t="shared" si="180"/>
        <v>#N/A</v>
      </c>
      <c r="BK220" s="2" t="e">
        <f t="shared" si="180"/>
        <v>#N/A</v>
      </c>
      <c r="BL220" s="2" t="e">
        <f t="shared" si="180"/>
        <v>#N/A</v>
      </c>
      <c r="BM220" s="2" t="e">
        <f t="shared" si="180"/>
        <v>#N/A</v>
      </c>
      <c r="BO220" s="2" t="str">
        <f t="shared" si="181"/>
        <v/>
      </c>
      <c r="BP220" s="2" t="str">
        <f t="shared" si="181"/>
        <v/>
      </c>
      <c r="BQ220" s="2" t="str">
        <f t="shared" si="181"/>
        <v/>
      </c>
      <c r="BR220" s="2" t="str">
        <f t="shared" si="181"/>
        <v/>
      </c>
      <c r="BS220" s="2" t="str">
        <f t="shared" si="181"/>
        <v/>
      </c>
      <c r="BT220" s="2" t="str">
        <f t="shared" si="181"/>
        <v/>
      </c>
      <c r="BU220" s="2" t="str">
        <f t="shared" si="181"/>
        <v/>
      </c>
      <c r="BV220" s="2" t="str">
        <f t="shared" si="181"/>
        <v/>
      </c>
      <c r="BW220" s="2" t="str">
        <f t="shared" si="181"/>
        <v/>
      </c>
      <c r="BX220" s="2" t="str">
        <f t="shared" si="181"/>
        <v/>
      </c>
      <c r="BY220" s="2" t="str">
        <f t="shared" si="181"/>
        <v/>
      </c>
      <c r="BZ220" s="2" t="str">
        <f t="shared" si="181"/>
        <v/>
      </c>
      <c r="CA220" s="2" t="str">
        <f t="shared" si="181"/>
        <v/>
      </c>
      <c r="CB220" s="2" t="str">
        <f t="shared" si="181"/>
        <v/>
      </c>
      <c r="CC220" s="2" t="str">
        <f t="shared" si="181"/>
        <v/>
      </c>
      <c r="CE220" s="2" t="str">
        <f t="shared" si="182"/>
        <v/>
      </c>
      <c r="CF220" s="2" t="str">
        <f t="shared" si="182"/>
        <v/>
      </c>
      <c r="CG220" s="2" t="str">
        <f t="shared" si="182"/>
        <v/>
      </c>
      <c r="CH220" s="2" t="str">
        <f t="shared" si="182"/>
        <v/>
      </c>
      <c r="CI220" s="2" t="str">
        <f t="shared" si="182"/>
        <v/>
      </c>
      <c r="CJ220" s="2" t="str">
        <f t="shared" si="182"/>
        <v/>
      </c>
      <c r="CK220" s="2" t="str">
        <f t="shared" si="182"/>
        <v/>
      </c>
      <c r="CL220" s="2" t="str">
        <f t="shared" si="182"/>
        <v/>
      </c>
      <c r="CM220" s="2" t="str">
        <f t="shared" si="182"/>
        <v/>
      </c>
      <c r="CN220" s="2" t="str">
        <f t="shared" si="182"/>
        <v/>
      </c>
      <c r="CO220" s="2" t="str">
        <f t="shared" si="182"/>
        <v/>
      </c>
      <c r="CP220" s="2" t="str">
        <f t="shared" si="182"/>
        <v/>
      </c>
      <c r="CQ220" s="2" t="str">
        <f t="shared" si="182"/>
        <v/>
      </c>
      <c r="CR220" s="2" t="str">
        <f t="shared" si="182"/>
        <v/>
      </c>
      <c r="CS220" s="2" t="str">
        <f t="shared" si="182"/>
        <v/>
      </c>
      <c r="CU220" s="2" t="str">
        <f t="shared" si="183"/>
        <v/>
      </c>
      <c r="CV220" s="2" t="str">
        <f t="shared" si="183"/>
        <v/>
      </c>
      <c r="CW220" s="2" t="str">
        <f t="shared" si="183"/>
        <v/>
      </c>
      <c r="CX220" s="2" t="str">
        <f t="shared" si="183"/>
        <v/>
      </c>
      <c r="CY220" s="2" t="str">
        <f t="shared" si="183"/>
        <v/>
      </c>
      <c r="CZ220" s="2" t="str">
        <f t="shared" si="183"/>
        <v/>
      </c>
      <c r="DA220" s="2" t="str">
        <f t="shared" si="183"/>
        <v/>
      </c>
      <c r="DB220" s="2" t="str">
        <f t="shared" si="183"/>
        <v/>
      </c>
      <c r="DC220" s="2" t="str">
        <f t="shared" si="183"/>
        <v/>
      </c>
      <c r="DD220" s="2" t="str">
        <f t="shared" si="183"/>
        <v/>
      </c>
      <c r="DE220" s="2" t="str">
        <f t="shared" si="183"/>
        <v/>
      </c>
      <c r="DF220" s="2" t="str">
        <f t="shared" si="183"/>
        <v/>
      </c>
      <c r="DG220" s="2" t="str">
        <f t="shared" si="183"/>
        <v/>
      </c>
      <c r="DH220" s="2" t="str">
        <f t="shared" si="183"/>
        <v/>
      </c>
      <c r="DI220" s="2" t="str">
        <f t="shared" si="183"/>
        <v/>
      </c>
      <c r="DK220" s="2">
        <f t="shared" si="190"/>
        <v>55.369400806451594</v>
      </c>
      <c r="DL220" s="2">
        <f t="shared" si="190"/>
        <v>74.914058467741938</v>
      </c>
      <c r="DM220" s="2">
        <f t="shared" si="190"/>
        <v>76.628929068914971</v>
      </c>
      <c r="DN220" s="2">
        <f t="shared" si="190"/>
        <v>75.479498350439854</v>
      </c>
      <c r="DO220" s="2">
        <f t="shared" si="190"/>
        <v>99.005818914955995</v>
      </c>
      <c r="DP220" s="2">
        <f t="shared" si="190"/>
        <v>84.403819556913689</v>
      </c>
      <c r="DQ220" s="2">
        <f t="shared" si="190"/>
        <v>88.764222507331368</v>
      </c>
      <c r="DR220" s="2">
        <f t="shared" si="190"/>
        <v>90.157035204991075</v>
      </c>
      <c r="DS220" s="2">
        <f t="shared" si="190"/>
        <v>67.491367741935477</v>
      </c>
      <c r="DT220" s="2">
        <f t="shared" si="190"/>
        <v>65.809565322580639</v>
      </c>
      <c r="DU220" s="2">
        <f t="shared" si="190"/>
        <v>72.041049462365592</v>
      </c>
      <c r="DV220" s="2">
        <f t="shared" si="190"/>
        <v>72.959999999999994</v>
      </c>
      <c r="DW220" s="2">
        <f t="shared" si="190"/>
        <v>88.162171568627457</v>
      </c>
      <c r="DX220" s="2">
        <f t="shared" si="190"/>
        <v>59.598607286096247</v>
      </c>
      <c r="DY220" s="2">
        <f t="shared" si="190"/>
        <v>52.049254187192119</v>
      </c>
      <c r="EA220" s="2">
        <f t="shared" si="164"/>
        <v>33.593884427032329</v>
      </c>
      <c r="EB220" s="2">
        <f t="shared" si="164"/>
        <v>35.928332008900192</v>
      </c>
      <c r="EC220" s="2">
        <f t="shared" si="164"/>
        <v>32.471747629083239</v>
      </c>
      <c r="ED220" s="2">
        <f t="shared" si="164"/>
        <v>30.659409763482628</v>
      </c>
      <c r="EE220" s="2">
        <f t="shared" si="164"/>
        <v>32.795678264032006</v>
      </c>
      <c r="EF220" s="2">
        <f t="shared" si="163"/>
        <v>19.85882870618228</v>
      </c>
      <c r="EG220" s="2">
        <f t="shared" si="163"/>
        <v>26.423024308729431</v>
      </c>
      <c r="EH220" s="2">
        <f t="shared" si="163"/>
        <v>24.331083751770315</v>
      </c>
      <c r="EI220" s="2">
        <f t="shared" si="163"/>
        <v>19.947853373734389</v>
      </c>
      <c r="EJ220" s="2">
        <f t="shared" si="163"/>
        <v>19.308938545267694</v>
      </c>
      <c r="EK220" s="2">
        <f t="shared" si="135"/>
        <v>21.202479453561526</v>
      </c>
      <c r="EL220" s="2">
        <f t="shared" si="135"/>
        <v>22.697431867431476</v>
      </c>
      <c r="EM220" s="2">
        <f t="shared" si="135"/>
        <v>31.254248838243022</v>
      </c>
      <c r="EN220" s="2">
        <f t="shared" si="135"/>
        <v>22.61589948236427</v>
      </c>
      <c r="EO220" s="2">
        <f t="shared" si="135"/>
        <v>27.490025220747633</v>
      </c>
      <c r="EQ220" s="2">
        <f t="shared" si="191"/>
        <v>37.526965846374239</v>
      </c>
      <c r="ER220" s="2">
        <f t="shared" si="191"/>
        <v>34.813444110273977</v>
      </c>
      <c r="ES220" s="2">
        <f t="shared" si="191"/>
        <v>32.468200964545019</v>
      </c>
      <c r="ET220" s="2">
        <f t="shared" si="191"/>
        <v>30.279802807771759</v>
      </c>
      <c r="EU220" s="2">
        <f t="shared" si="191"/>
        <v>31.533802022157772</v>
      </c>
      <c r="EV220" s="2">
        <f t="shared" si="191"/>
        <v>28.650868059405923</v>
      </c>
      <c r="EW220" s="2">
        <f t="shared" si="191"/>
        <v>31.004795875546073</v>
      </c>
      <c r="EX220" s="2">
        <f t="shared" si="191"/>
        <v>27.460274296397557</v>
      </c>
      <c r="EY220" s="2">
        <f t="shared" si="191"/>
        <v>23.138696999772819</v>
      </c>
      <c r="EZ220" s="2">
        <f t="shared" si="191"/>
        <v>22.643254546464085</v>
      </c>
      <c r="FA220" s="2">
        <f t="shared" si="191"/>
        <v>23.251633211947269</v>
      </c>
      <c r="FB220" s="2">
        <f t="shared" si="191"/>
        <v>25.420991417172921</v>
      </c>
      <c r="FC220" s="2">
        <f t="shared" si="191"/>
        <v>32.062277491777408</v>
      </c>
      <c r="FD220" s="2">
        <f t="shared" si="191"/>
        <v>27.249152273516714</v>
      </c>
      <c r="FE220" s="2">
        <f t="shared" si="191"/>
        <v>27.807974890829698</v>
      </c>
      <c r="FG220" s="2">
        <f t="shared" si="192"/>
        <v>0.99999999999998002</v>
      </c>
      <c r="FH220" s="2">
        <f t="shared" si="192"/>
        <v>0.99999999999998201</v>
      </c>
      <c r="FI220" s="2">
        <f t="shared" si="192"/>
        <v>0.99999999999998279</v>
      </c>
      <c r="FJ220" s="2">
        <f t="shared" si="192"/>
        <v>0.9999999999999869</v>
      </c>
      <c r="FK220" s="2">
        <f t="shared" si="192"/>
        <v>0.99999999999998446</v>
      </c>
      <c r="FL220" s="2">
        <f t="shared" si="192"/>
        <v>0.99999999999998423</v>
      </c>
      <c r="FM220" s="2">
        <f t="shared" si="192"/>
        <v>0.99999999999998612</v>
      </c>
      <c r="FN220" s="2">
        <f t="shared" si="192"/>
        <v>0.99999999999998501</v>
      </c>
      <c r="FO220" s="2">
        <f t="shared" si="192"/>
        <v>0.99999999999998679</v>
      </c>
      <c r="FP220" s="2">
        <f t="shared" si="192"/>
        <v>0.99999999999998723</v>
      </c>
      <c r="FQ220" s="2">
        <f t="shared" si="192"/>
        <v>0.99999999999998512</v>
      </c>
      <c r="FR220" s="2">
        <f t="shared" si="192"/>
        <v>0.99999999999998157</v>
      </c>
      <c r="FS220" s="2">
        <f t="shared" si="192"/>
        <v>0.99999999999967493</v>
      </c>
      <c r="FT220" s="2">
        <f t="shared" si="192"/>
        <v>0.99999999999653655</v>
      </c>
      <c r="FU220" s="2">
        <f t="shared" si="192"/>
        <v>0.99999999997548294</v>
      </c>
      <c r="FW220" s="2">
        <f t="shared" si="184"/>
        <v>0.99998642855937481</v>
      </c>
      <c r="FX220" s="2">
        <f t="shared" si="184"/>
        <v>0.99999741215256333</v>
      </c>
      <c r="FY220" s="2">
        <f t="shared" si="184"/>
        <v>0.99999758032909836</v>
      </c>
      <c r="FZ220" s="2">
        <f t="shared" si="184"/>
        <v>0.99999811253625548</v>
      </c>
      <c r="GA220" s="2">
        <f t="shared" si="184"/>
        <v>0.99999772260107778</v>
      </c>
      <c r="GB220" s="2">
        <f t="shared" si="184"/>
        <v>0.99999650383376915</v>
      </c>
      <c r="GC220" s="2">
        <f t="shared" si="184"/>
        <v>0.99999823025049805</v>
      </c>
      <c r="GD220" s="2">
        <f t="shared" si="184"/>
        <v>0.99999843603686733</v>
      </c>
      <c r="GE220" s="2">
        <f t="shared" si="184"/>
        <v>0.99999867065720616</v>
      </c>
      <c r="GF220" s="2">
        <f t="shared" si="184"/>
        <v>0.99999864987924136</v>
      </c>
      <c r="GG220" s="2">
        <f t="shared" si="184"/>
        <v>0.9999980463292204</v>
      </c>
      <c r="GH220" s="2">
        <f t="shared" si="184"/>
        <v>0.99999674275266193</v>
      </c>
      <c r="GI220" s="2">
        <f t="shared" si="184"/>
        <v>0.99998792659326019</v>
      </c>
      <c r="GJ220" s="2">
        <f t="shared" si="184"/>
        <v>0.99995970046785443</v>
      </c>
      <c r="GK220" s="2">
        <f t="shared" si="184"/>
        <v>0.99990598302311573</v>
      </c>
      <c r="GM220" s="107">
        <f t="shared" si="185"/>
        <v>0</v>
      </c>
      <c r="GN220" s="107">
        <f t="shared" si="185"/>
        <v>0</v>
      </c>
      <c r="GO220" s="107">
        <f t="shared" si="185"/>
        <v>0</v>
      </c>
      <c r="GP220" s="107">
        <f t="shared" si="185"/>
        <v>0</v>
      </c>
      <c r="GQ220" s="107">
        <f t="shared" si="185"/>
        <v>0</v>
      </c>
      <c r="GR220" s="107">
        <f t="shared" si="185"/>
        <v>0</v>
      </c>
      <c r="GS220" s="107">
        <f t="shared" si="185"/>
        <v>0</v>
      </c>
      <c r="GT220" s="107">
        <f t="shared" si="185"/>
        <v>0</v>
      </c>
      <c r="GU220" s="107">
        <f t="shared" si="185"/>
        <v>0</v>
      </c>
      <c r="GV220" s="107">
        <f t="shared" si="185"/>
        <v>0</v>
      </c>
      <c r="GW220" s="107">
        <f t="shared" si="185"/>
        <v>0</v>
      </c>
      <c r="GX220" s="107">
        <f t="shared" si="185"/>
        <v>0</v>
      </c>
      <c r="GY220" s="107">
        <f t="shared" si="185"/>
        <v>0</v>
      </c>
      <c r="GZ220" s="107">
        <f t="shared" si="185"/>
        <v>0</v>
      </c>
      <c r="HA220" s="107">
        <f t="shared" si="185"/>
        <v>0</v>
      </c>
      <c r="HC220" s="107">
        <f t="shared" si="193"/>
        <v>0</v>
      </c>
      <c r="HD220" s="107">
        <f t="shared" si="193"/>
        <v>0</v>
      </c>
      <c r="HE220" s="107">
        <f t="shared" si="193"/>
        <v>0</v>
      </c>
      <c r="HF220" s="107">
        <f t="shared" si="189"/>
        <v>0</v>
      </c>
      <c r="HG220" s="107">
        <f t="shared" si="189"/>
        <v>0</v>
      </c>
      <c r="HH220" s="107">
        <f t="shared" si="189"/>
        <v>0</v>
      </c>
      <c r="HI220" s="107">
        <f t="shared" si="166"/>
        <v>0</v>
      </c>
      <c r="HJ220" s="107">
        <f t="shared" si="166"/>
        <v>0</v>
      </c>
      <c r="HK220" s="107">
        <f t="shared" si="166"/>
        <v>0</v>
      </c>
      <c r="HL220" s="107">
        <f t="shared" si="166"/>
        <v>0</v>
      </c>
      <c r="HM220" s="107">
        <f t="shared" si="166"/>
        <v>0</v>
      </c>
      <c r="HN220" s="107">
        <f t="shared" si="166"/>
        <v>0</v>
      </c>
      <c r="HO220" s="107">
        <f t="shared" si="149"/>
        <v>0</v>
      </c>
      <c r="HP220" s="107">
        <f t="shared" si="149"/>
        <v>0</v>
      </c>
      <c r="HQ220" s="107">
        <f t="shared" si="149"/>
        <v>0</v>
      </c>
      <c r="HS220" s="107">
        <f t="shared" si="186"/>
        <v>1.8525429239273489E-121</v>
      </c>
      <c r="HT220" s="107">
        <f t="shared" si="186"/>
        <v>4.1347002111560603E-150</v>
      </c>
      <c r="HU220" s="107">
        <f t="shared" si="186"/>
        <v>7.8009249975297109E-158</v>
      </c>
      <c r="HV220" s="107">
        <f t="shared" si="186"/>
        <v>5.4919788367493405E-195</v>
      </c>
      <c r="HW220" s="107">
        <f t="shared" si="186"/>
        <v>1.4744143152193901E-193</v>
      </c>
      <c r="HX220" s="107">
        <f t="shared" si="186"/>
        <v>7.0398615480173631E-179</v>
      </c>
      <c r="HY220" s="107">
        <f t="shared" si="186"/>
        <v>3.3087105965260404E-206</v>
      </c>
      <c r="HZ220" s="107">
        <f t="shared" si="186"/>
        <v>3.5544987709094516E-200</v>
      </c>
      <c r="IA220" s="107">
        <f t="shared" si="186"/>
        <v>1.5020548326629786E-223</v>
      </c>
      <c r="IB220" s="107">
        <f t="shared" si="186"/>
        <v>1.1505982184589011E-234</v>
      </c>
      <c r="IC220" s="107">
        <f t="shared" si="186"/>
        <v>4.7619030551730462E-226</v>
      </c>
      <c r="ID220" s="107">
        <f t="shared" si="186"/>
        <v>8.9662740484479169E-188</v>
      </c>
      <c r="IE220" s="107">
        <f t="shared" si="186"/>
        <v>8.0643248167138767E-177</v>
      </c>
      <c r="IF220" s="107">
        <f t="shared" si="186"/>
        <v>1.4809688251178494E-176</v>
      </c>
      <c r="IG220" s="107">
        <f t="shared" si="186"/>
        <v>1.2687007986058737E-216</v>
      </c>
      <c r="II220" s="107">
        <f t="shared" si="187"/>
        <v>5.9221184034993223E-41</v>
      </c>
      <c r="IJ220" s="107">
        <f t="shared" si="187"/>
        <v>2.0563702942773448E-60</v>
      </c>
      <c r="IK220" s="107">
        <f t="shared" si="187"/>
        <v>9.8241509752196067E-64</v>
      </c>
      <c r="IL220" s="107">
        <f t="shared" si="187"/>
        <v>8.5405689099170696E-79</v>
      </c>
      <c r="IM220" s="107">
        <f t="shared" si="187"/>
        <v>2.1653018164223797E-77</v>
      </c>
      <c r="IN220" s="107">
        <f t="shared" si="187"/>
        <v>2.249359574309768E-69</v>
      </c>
      <c r="IO220" s="107">
        <f t="shared" si="187"/>
        <v>1.4018788429830078E-83</v>
      </c>
      <c r="IP220" s="107">
        <f t="shared" si="187"/>
        <v>5.2583888937538187E-82</v>
      </c>
      <c r="IQ220" s="107">
        <f t="shared" si="187"/>
        <v>6.8904464739003381E-92</v>
      </c>
      <c r="IR220" s="107">
        <f t="shared" si="187"/>
        <v>1.3754625307427818E-96</v>
      </c>
      <c r="IS220" s="107">
        <f t="shared" si="187"/>
        <v>7.1845148767155977E-91</v>
      </c>
      <c r="IT220" s="107">
        <f t="shared" si="187"/>
        <v>1.3546369735340694E-73</v>
      </c>
      <c r="IU220" s="107">
        <f t="shared" si="187"/>
        <v>1.2368624772774471E-68</v>
      </c>
      <c r="IV220" s="107">
        <f t="shared" si="187"/>
        <v>2.8874696478174293E-66</v>
      </c>
      <c r="IW220" s="107">
        <f t="shared" si="187"/>
        <v>2.485063593418332E-17</v>
      </c>
      <c r="IY220" s="107">
        <f t="shared" si="188"/>
        <v>5.9221184034993223E-41</v>
      </c>
      <c r="IZ220" s="107">
        <f t="shared" si="188"/>
        <v>2.0563702942773448E-60</v>
      </c>
      <c r="JA220" s="107">
        <f t="shared" si="188"/>
        <v>9.8241509752196067E-64</v>
      </c>
      <c r="JB220" s="107">
        <f t="shared" si="188"/>
        <v>8.5405689099170696E-79</v>
      </c>
      <c r="JC220" s="107">
        <f t="shared" si="188"/>
        <v>2.1653018164223797E-77</v>
      </c>
      <c r="JD220" s="107">
        <f t="shared" si="188"/>
        <v>2.249359574309768E-69</v>
      </c>
      <c r="JE220" s="107">
        <f t="shared" si="188"/>
        <v>1.4018788429830078E-83</v>
      </c>
      <c r="JF220" s="107">
        <f t="shared" si="188"/>
        <v>5.2583888937538187E-82</v>
      </c>
      <c r="JG220" s="107">
        <f t="shared" si="188"/>
        <v>6.8904464739003381E-92</v>
      </c>
      <c r="JH220" s="107">
        <f t="shared" si="188"/>
        <v>1.3754625307427818E-96</v>
      </c>
      <c r="JI220" s="107">
        <f t="shared" si="188"/>
        <v>7.1845148767155977E-91</v>
      </c>
      <c r="JJ220" s="107">
        <f t="shared" si="188"/>
        <v>1.3546369735340694E-73</v>
      </c>
      <c r="JK220" s="107">
        <f t="shared" si="188"/>
        <v>1.2368624772774471E-68</v>
      </c>
      <c r="JL220" s="107">
        <f t="shared" si="188"/>
        <v>2.8874696478174293E-66</v>
      </c>
      <c r="JM220" s="107">
        <f t="shared" si="188"/>
        <v>2.485063593418332E-17</v>
      </c>
    </row>
    <row r="221" spans="2:273" x14ac:dyDescent="0.25">
      <c r="B221" s="2">
        <v>193</v>
      </c>
      <c r="C221" s="37">
        <v>37.317</v>
      </c>
      <c r="D221" s="37">
        <v>35.802999999999997</v>
      </c>
      <c r="E221" s="37">
        <v>35.295000000000002</v>
      </c>
      <c r="F221" s="37">
        <v>31.148</v>
      </c>
      <c r="G221" s="37">
        <v>33.067</v>
      </c>
      <c r="H221" s="37">
        <v>33.783000000000001</v>
      </c>
      <c r="I221" s="37">
        <v>34.616999999999997</v>
      </c>
      <c r="J221" s="37">
        <v>29.417000000000002</v>
      </c>
      <c r="K221" s="37">
        <v>26.338999999999999</v>
      </c>
      <c r="L221" s="37">
        <v>24.983000000000001</v>
      </c>
      <c r="M221" s="37">
        <v>25.305</v>
      </c>
      <c r="N221" s="37">
        <v>26.3</v>
      </c>
      <c r="O221" s="37">
        <v>32.616999999999997</v>
      </c>
      <c r="P221" s="37">
        <v>28.85</v>
      </c>
      <c r="Q221" s="37">
        <v>28.933</v>
      </c>
      <c r="S221" s="4" t="e">
        <f>AY221 + (C$3 * _xlfn.NORM.DIST($B221, C$7, ABS(C$11), FALSE) * _xlfn.NORM.DIST(($B221 - C$7)*C$15, 0, ABS(C$11), TRUE) * 2)
               + (C$4 * _xlfn.NORM.DIST($B221, C$8, ABS(C$12), FALSE) * _xlfn.NORM.DIST(($B221 - C$8)*C$16, 0, ABS(C$12), TRUE) * 2)
               + (C$5 * _xlfn.NORM.DIST($B221, C$9, ABS(C$13), FALSE) * _xlfn.NORM.DIST(($B221 - C$9)*C$17, 0, ABS(C$13), TRUE) * 2)
               + (C$6 * _xlfn.NORM.DIST($B221, C$10, ABS(C$14), FALSE) * _xlfn.NORM.DIST(($B221 - C$10)*C$18, 0, ABS(C$14), TRUE) * 2)</f>
        <v>#N/A</v>
      </c>
      <c r="T221" s="4" t="e">
        <f>AZ221 + (D$3 * _xlfn.NORM.DIST($B221, D$7, ABS(D$11), FALSE) * _xlfn.NORM.DIST(($B221 - D$7)*D$15, 0, ABS(D$11), TRUE) * 2)
               + (D$4 * _xlfn.NORM.DIST($B221, D$8, ABS(D$12), FALSE) * _xlfn.NORM.DIST(($B221 - D$8)*D$16, 0, ABS(D$12), TRUE) * 2)
               + (D$5 * _xlfn.NORM.DIST($B221, D$9, ABS(D$13), FALSE) * _xlfn.NORM.DIST(($B221 - D$9)*D$17, 0, ABS(D$13), TRUE) * 2)
               + (D$6 * _xlfn.NORM.DIST($B221, D$10, ABS(D$14), FALSE) * _xlfn.NORM.DIST(($B221 - D$10)*D$18, 0, ABS(D$14), TRUE) * 2)</f>
        <v>#N/A</v>
      </c>
      <c r="U221" s="4" t="e">
        <f>BA221 + (E$3 * _xlfn.NORM.DIST($B221, E$7, ABS(E$11), FALSE) * _xlfn.NORM.DIST(($B221 - E$7)*E$15, 0, ABS(E$11), TRUE) * 2)
               + (E$4 * _xlfn.NORM.DIST($B221, E$8, ABS(E$12), FALSE) * _xlfn.NORM.DIST(($B221 - E$8)*E$16, 0, ABS(E$12), TRUE) * 2)
               + (E$5 * _xlfn.NORM.DIST($B221, E$9, ABS(E$13), FALSE) * _xlfn.NORM.DIST(($B221 - E$9)*E$17, 0, ABS(E$13), TRUE) * 2)
               + (E$6 * _xlfn.NORM.DIST($B221, E$10, ABS(E$14), FALSE) * _xlfn.NORM.DIST(($B221 - E$10)*E$18, 0, ABS(E$14), TRUE) * 2)</f>
        <v>#N/A</v>
      </c>
      <c r="V221" s="4" t="e">
        <f>BB221 + (F$3 * _xlfn.NORM.DIST($B221, F$7, ABS(F$11), FALSE) * _xlfn.NORM.DIST(($B221 - F$7)*F$15, 0, ABS(F$11), TRUE) * 2)
               + (F$4 * _xlfn.NORM.DIST($B221, F$8, ABS(F$12), FALSE) * _xlfn.NORM.DIST(($B221 - F$8)*F$16, 0, ABS(F$12), TRUE) * 2)
               + (F$5 * _xlfn.NORM.DIST($B221, F$9, ABS(F$13), FALSE) * _xlfn.NORM.DIST(($B221 - F$9)*F$17, 0, ABS(F$13), TRUE) * 2)
               + (F$6 * _xlfn.NORM.DIST($B221, F$10, ABS(F$14), FALSE) * _xlfn.NORM.DIST(($B221 - F$10)*F$18, 0, ABS(F$14), TRUE) * 2)</f>
        <v>#N/A</v>
      </c>
      <c r="W221" s="4" t="e">
        <f>BC221 + (G$3 * _xlfn.NORM.DIST($B221, G$7, ABS(G$11), FALSE) * _xlfn.NORM.DIST(($B221 - G$7)*G$15, 0, ABS(G$11), TRUE) * 2)
               + (G$4 * _xlfn.NORM.DIST($B221, G$8, ABS(G$12), FALSE) * _xlfn.NORM.DIST(($B221 - G$8)*G$16, 0, ABS(G$12), TRUE) * 2)
               + (G$5 * _xlfn.NORM.DIST($B221, G$9, ABS(G$13), FALSE) * _xlfn.NORM.DIST(($B221 - G$9)*G$17, 0, ABS(G$13), TRUE) * 2)
               + (G$6 * _xlfn.NORM.DIST($B221, G$10, ABS(G$14), FALSE) * _xlfn.NORM.DIST(($B221 - G$10)*G$18, 0, ABS(G$14), TRUE) * 2)</f>
        <v>#N/A</v>
      </c>
      <c r="X221" s="4" t="e">
        <f>BD221 + (H$3 * _xlfn.NORM.DIST($B221, H$7, ABS(H$11), FALSE) * _xlfn.NORM.DIST(($B221 - H$7)*H$15, 0, ABS(H$11), TRUE) * 2)
               + (H$4 * _xlfn.NORM.DIST($B221, H$8, ABS(H$12), FALSE) * _xlfn.NORM.DIST(($B221 - H$8)*H$16, 0, ABS(H$12), TRUE) * 2)
               + (H$5 * _xlfn.NORM.DIST($B221, H$9, ABS(H$13), FALSE) * _xlfn.NORM.DIST(($B221 - H$9)*H$17, 0, ABS(H$13), TRUE) * 2)
               + (H$6 * _xlfn.NORM.DIST($B221, H$10, ABS(H$14), FALSE) * _xlfn.NORM.DIST(($B221 - H$10)*H$18, 0, ABS(H$14), TRUE) * 2)</f>
        <v>#N/A</v>
      </c>
      <c r="Y221" s="4" t="e">
        <f>BE221 + (I$3 * _xlfn.NORM.DIST($B221, I$7, ABS(I$11), FALSE) * _xlfn.NORM.DIST(($B221 - I$7)*I$15, 0, ABS(I$11), TRUE) * 2)
               + (I$4 * _xlfn.NORM.DIST($B221, I$8, ABS(I$12), FALSE) * _xlfn.NORM.DIST(($B221 - I$8)*I$16, 0, ABS(I$12), TRUE) * 2)
               + (I$5 * _xlfn.NORM.DIST($B221, I$9, ABS(I$13), FALSE) * _xlfn.NORM.DIST(($B221 - I$9)*I$17, 0, ABS(I$13), TRUE) * 2)
               + (I$6 * _xlfn.NORM.DIST($B221, I$10, ABS(I$14), FALSE) * _xlfn.NORM.DIST(($B221 - I$10)*I$18, 0, ABS(I$14), TRUE) * 2)</f>
        <v>#N/A</v>
      </c>
      <c r="Z221" s="4" t="e">
        <f>BF221 + (J$3 * _xlfn.NORM.DIST($B221, J$7, ABS(J$11), FALSE) * _xlfn.NORM.DIST(($B221 - J$7)*J$15, 0, ABS(J$11), TRUE) * 2)
               + (J$4 * _xlfn.NORM.DIST($B221, J$8, ABS(J$12), FALSE) * _xlfn.NORM.DIST(($B221 - J$8)*J$16, 0, ABS(J$12), TRUE) * 2)
               + (J$5 * _xlfn.NORM.DIST($B221, J$9, ABS(J$13), FALSE) * _xlfn.NORM.DIST(($B221 - J$9)*J$17, 0, ABS(J$13), TRUE) * 2)
               + (J$6 * _xlfn.NORM.DIST($B221, J$10, ABS(J$14), FALSE) * _xlfn.NORM.DIST(($B221 - J$10)*J$18, 0, ABS(J$14), TRUE) * 2)</f>
        <v>#N/A</v>
      </c>
      <c r="AA221" s="4" t="e">
        <f>BG221 + (K$3 * _xlfn.NORM.DIST($B221, K$7, ABS(K$11), FALSE) * _xlfn.NORM.DIST(($B221 - K$7)*K$15, 0, ABS(K$11), TRUE) * 2)
               + (K$4 * _xlfn.NORM.DIST($B221, K$8, ABS(K$12), FALSE) * _xlfn.NORM.DIST(($B221 - K$8)*K$16, 0, ABS(K$12), TRUE) * 2)
               + (K$5 * _xlfn.NORM.DIST($B221, K$9, ABS(K$13), FALSE) * _xlfn.NORM.DIST(($B221 - K$9)*K$17, 0, ABS(K$13), TRUE) * 2)
               + (K$6 * _xlfn.NORM.DIST($B221, K$10, ABS(K$14), FALSE) * _xlfn.NORM.DIST(($B221 - K$10)*K$18, 0, ABS(K$14), TRUE) * 2)</f>
        <v>#N/A</v>
      </c>
      <c r="AB221" s="4" t="e">
        <f>BH221 + (L$3 * _xlfn.NORM.DIST($B221, L$7, ABS(L$11), FALSE) * _xlfn.NORM.DIST(($B221 - L$7)*L$15, 0, ABS(L$11), TRUE) * 2)
               + (L$4 * _xlfn.NORM.DIST($B221, L$8, ABS(L$12), FALSE) * _xlfn.NORM.DIST(($B221 - L$8)*L$16, 0, ABS(L$12), TRUE) * 2)
               + (L$5 * _xlfn.NORM.DIST($B221, L$9, ABS(L$13), FALSE) * _xlfn.NORM.DIST(($B221 - L$9)*L$17, 0, ABS(L$13), TRUE) * 2)
               + (L$6 * _xlfn.NORM.DIST($B221, L$10, ABS(L$14), FALSE) * _xlfn.NORM.DIST(($B221 - L$10)*L$18, 0, ABS(L$14), TRUE) * 2)</f>
        <v>#N/A</v>
      </c>
      <c r="AC221" s="4" t="e">
        <f>BI221 + (M$3 * _xlfn.NORM.DIST($B221, M$7, ABS(M$11), FALSE) * _xlfn.NORM.DIST(($B221 - M$7)*M$15, 0, ABS(M$11), TRUE) * 2)
               + (M$4 * _xlfn.NORM.DIST($B221, M$8, ABS(M$12), FALSE) * _xlfn.NORM.DIST(($B221 - M$8)*M$16, 0, ABS(M$12), TRUE) * 2)
               + (M$5 * _xlfn.NORM.DIST($B221, M$9, ABS(M$13), FALSE) * _xlfn.NORM.DIST(($B221 - M$9)*M$17, 0, ABS(M$13), TRUE) * 2)
               + (M$6 * _xlfn.NORM.DIST($B221, M$10, ABS(M$14), FALSE) * _xlfn.NORM.DIST(($B221 - M$10)*M$18, 0, ABS(M$14), TRUE) * 2)</f>
        <v>#N/A</v>
      </c>
      <c r="AD221" s="4" t="e">
        <f>BJ221 + (N$3 * _xlfn.NORM.DIST($B221, N$7, ABS(N$11), FALSE) * _xlfn.NORM.DIST(($B221 - N$7)*N$15, 0, ABS(N$11), TRUE) * 2)
               + (N$4 * _xlfn.NORM.DIST($B221, N$8, ABS(N$12), FALSE) * _xlfn.NORM.DIST(($B221 - N$8)*N$16, 0, ABS(N$12), TRUE) * 2)
               + (N$5 * _xlfn.NORM.DIST($B221, N$9, ABS(N$13), FALSE) * _xlfn.NORM.DIST(($B221 - N$9)*N$17, 0, ABS(N$13), TRUE) * 2)
               + (N$6 * _xlfn.NORM.DIST($B221, N$10, ABS(N$14), FALSE) * _xlfn.NORM.DIST(($B221 - N$10)*N$18, 0, ABS(N$14), TRUE) * 2)</f>
        <v>#N/A</v>
      </c>
      <c r="AE221" s="4" t="e">
        <f>BK221 + (O$3 * _xlfn.NORM.DIST($B221, O$7, ABS(O$11), FALSE) * _xlfn.NORM.DIST(($B221 - O$7)*O$15, 0, ABS(O$11), TRUE) * 2)
               + (O$4 * _xlfn.NORM.DIST($B221, O$8, ABS(O$12), FALSE) * _xlfn.NORM.DIST(($B221 - O$8)*O$16, 0, ABS(O$12), TRUE) * 2)
               + (O$5 * _xlfn.NORM.DIST($B221, O$9, ABS(O$13), FALSE) * _xlfn.NORM.DIST(($B221 - O$9)*O$17, 0, ABS(O$13), TRUE) * 2)
               + (O$6 * _xlfn.NORM.DIST($B221, O$10, ABS(O$14), FALSE) * _xlfn.NORM.DIST(($B221 - O$10)*O$18, 0, ABS(O$14), TRUE) * 2)</f>
        <v>#N/A</v>
      </c>
      <c r="AF221" s="4" t="e">
        <f t="shared" si="194"/>
        <v>#N/A</v>
      </c>
      <c r="AG221" s="4" t="e">
        <f t="shared" si="194"/>
        <v>#N/A</v>
      </c>
      <c r="AI221" s="4">
        <f>IF(OR($B221 &lt; C$231, $B221 &gt; C$234), 0, C221-S221)</f>
        <v>0</v>
      </c>
      <c r="AJ221" s="4">
        <f>IF(OR($B221 &lt; D$231, $B221 &gt; D$234), 0, D221-T221)</f>
        <v>0</v>
      </c>
      <c r="AK221" s="4">
        <f>IF(OR($B221 &lt; E$231, $B221 &gt; E$234), 0, E221-U221)</f>
        <v>0</v>
      </c>
      <c r="AL221" s="4">
        <f>IF(OR($B221 &lt; F$231, $B221 &gt; F$234), 0, F221-V221)</f>
        <v>0</v>
      </c>
      <c r="AM221" s="4">
        <f>IF(OR($B221 &lt; G$231, $B221 &gt; G$234), 0, G221-W221)</f>
        <v>0</v>
      </c>
      <c r="AN221" s="4">
        <f>IF(OR($B221 &lt; H$231, $B221 &gt; H$234), 0, H221-X221)</f>
        <v>0</v>
      </c>
      <c r="AO221" s="4">
        <f>IF(OR($B221 &lt; I$231, $B221 &gt; I$234), 0, I221-Y221)</f>
        <v>0</v>
      </c>
      <c r="AP221" s="4">
        <f>IF(OR($B221 &lt; J$231, $B221 &gt; J$234), 0, J221-Z221)</f>
        <v>0</v>
      </c>
      <c r="AQ221" s="4">
        <f>IF(OR($B221 &lt; K$231, $B221 &gt; K$234), 0, K221-AA221)</f>
        <v>0</v>
      </c>
      <c r="AR221" s="4">
        <f>IF(OR($B221 &lt; L$231, $B221 &gt; L$234), 0, L221-AB221)</f>
        <v>0</v>
      </c>
      <c r="AS221" s="4">
        <f>IF(OR($B221 &lt; M$231, $B221 &gt; M$234), 0, M221-AC221)</f>
        <v>0</v>
      </c>
      <c r="AT221" s="4">
        <f>IF(OR($B221 &lt; N$231, $B221 &gt; N$234), 0, N221-AD221)</f>
        <v>0</v>
      </c>
      <c r="AU221" s="4">
        <f>IF(OR($B221 &lt; O$231, $B221 &gt; O$234), 0, O221-AE221)</f>
        <v>0</v>
      </c>
      <c r="AV221" s="4">
        <f t="shared" si="195"/>
        <v>0</v>
      </c>
      <c r="AW221" s="4">
        <f t="shared" si="195"/>
        <v>0</v>
      </c>
      <c r="AY221" s="2" t="e">
        <f t="shared" si="180"/>
        <v>#N/A</v>
      </c>
      <c r="AZ221" s="2" t="e">
        <f t="shared" si="180"/>
        <v>#N/A</v>
      </c>
      <c r="BA221" s="2" t="e">
        <f t="shared" si="180"/>
        <v>#N/A</v>
      </c>
      <c r="BB221" s="2" t="e">
        <f t="shared" si="180"/>
        <v>#N/A</v>
      </c>
      <c r="BC221" s="2" t="e">
        <f t="shared" si="180"/>
        <v>#N/A</v>
      </c>
      <c r="BD221" s="2" t="e">
        <f t="shared" si="180"/>
        <v>#N/A</v>
      </c>
      <c r="BE221" s="2" t="e">
        <f t="shared" si="180"/>
        <v>#N/A</v>
      </c>
      <c r="BF221" s="2" t="e">
        <f t="shared" si="180"/>
        <v>#N/A</v>
      </c>
      <c r="BG221" s="2" t="e">
        <f t="shared" si="180"/>
        <v>#N/A</v>
      </c>
      <c r="BH221" s="2" t="e">
        <f t="shared" si="180"/>
        <v>#N/A</v>
      </c>
      <c r="BI221" s="2" t="e">
        <f t="shared" si="180"/>
        <v>#N/A</v>
      </c>
      <c r="BJ221" s="2" t="e">
        <f t="shared" si="180"/>
        <v>#N/A</v>
      </c>
      <c r="BK221" s="2" t="e">
        <f t="shared" si="180"/>
        <v>#N/A</v>
      </c>
      <c r="BL221" s="2" t="e">
        <f t="shared" si="180"/>
        <v>#N/A</v>
      </c>
      <c r="BM221" s="2" t="e">
        <f t="shared" si="180"/>
        <v>#N/A</v>
      </c>
      <c r="BO221" s="2" t="str">
        <f t="shared" si="181"/>
        <v/>
      </c>
      <c r="BP221" s="2" t="str">
        <f t="shared" si="181"/>
        <v/>
      </c>
      <c r="BQ221" s="2" t="str">
        <f t="shared" si="181"/>
        <v/>
      </c>
      <c r="BR221" s="2" t="str">
        <f t="shared" si="181"/>
        <v/>
      </c>
      <c r="BS221" s="2" t="str">
        <f t="shared" si="181"/>
        <v/>
      </c>
      <c r="BT221" s="2" t="str">
        <f t="shared" si="181"/>
        <v/>
      </c>
      <c r="BU221" s="2" t="str">
        <f t="shared" si="181"/>
        <v/>
      </c>
      <c r="BV221" s="2" t="str">
        <f t="shared" si="181"/>
        <v/>
      </c>
      <c r="BW221" s="2" t="str">
        <f t="shared" si="181"/>
        <v/>
      </c>
      <c r="BX221" s="2" t="str">
        <f t="shared" si="181"/>
        <v/>
      </c>
      <c r="BY221" s="2" t="str">
        <f t="shared" si="181"/>
        <v/>
      </c>
      <c r="BZ221" s="2" t="str">
        <f t="shared" si="181"/>
        <v/>
      </c>
      <c r="CA221" s="2" t="str">
        <f t="shared" si="181"/>
        <v/>
      </c>
      <c r="CB221" s="2" t="str">
        <f t="shared" si="181"/>
        <v/>
      </c>
      <c r="CC221" s="2" t="str">
        <f t="shared" si="181"/>
        <v/>
      </c>
      <c r="CE221" s="2" t="str">
        <f t="shared" si="182"/>
        <v/>
      </c>
      <c r="CF221" s="2" t="str">
        <f t="shared" si="182"/>
        <v/>
      </c>
      <c r="CG221" s="2" t="str">
        <f t="shared" si="182"/>
        <v/>
      </c>
      <c r="CH221" s="2" t="str">
        <f t="shared" si="182"/>
        <v/>
      </c>
      <c r="CI221" s="2" t="str">
        <f t="shared" si="182"/>
        <v/>
      </c>
      <c r="CJ221" s="2" t="str">
        <f t="shared" si="182"/>
        <v/>
      </c>
      <c r="CK221" s="2" t="str">
        <f t="shared" si="182"/>
        <v/>
      </c>
      <c r="CL221" s="2" t="str">
        <f t="shared" si="182"/>
        <v/>
      </c>
      <c r="CM221" s="2" t="str">
        <f t="shared" si="182"/>
        <v/>
      </c>
      <c r="CN221" s="2" t="str">
        <f t="shared" si="182"/>
        <v/>
      </c>
      <c r="CO221" s="2" t="str">
        <f t="shared" si="182"/>
        <v/>
      </c>
      <c r="CP221" s="2" t="str">
        <f t="shared" si="182"/>
        <v/>
      </c>
      <c r="CQ221" s="2" t="str">
        <f t="shared" si="182"/>
        <v/>
      </c>
      <c r="CR221" s="2" t="str">
        <f t="shared" si="182"/>
        <v/>
      </c>
      <c r="CS221" s="2" t="str">
        <f t="shared" si="182"/>
        <v/>
      </c>
      <c r="CU221" s="2" t="str">
        <f t="shared" si="183"/>
        <v/>
      </c>
      <c r="CV221" s="2" t="str">
        <f t="shared" si="183"/>
        <v/>
      </c>
      <c r="CW221" s="2" t="str">
        <f t="shared" si="183"/>
        <v/>
      </c>
      <c r="CX221" s="2" t="str">
        <f t="shared" si="183"/>
        <v/>
      </c>
      <c r="CY221" s="2" t="str">
        <f t="shared" si="183"/>
        <v/>
      </c>
      <c r="CZ221" s="2" t="str">
        <f t="shared" si="183"/>
        <v/>
      </c>
      <c r="DA221" s="2" t="str">
        <f t="shared" si="183"/>
        <v/>
      </c>
      <c r="DB221" s="2" t="str">
        <f t="shared" si="183"/>
        <v/>
      </c>
      <c r="DC221" s="2" t="str">
        <f t="shared" si="183"/>
        <v/>
      </c>
      <c r="DD221" s="2" t="str">
        <f t="shared" si="183"/>
        <v/>
      </c>
      <c r="DE221" s="2" t="str">
        <f t="shared" si="183"/>
        <v/>
      </c>
      <c r="DF221" s="2" t="str">
        <f t="shared" si="183"/>
        <v/>
      </c>
      <c r="DG221" s="2" t="str">
        <f t="shared" si="183"/>
        <v/>
      </c>
      <c r="DH221" s="2" t="str">
        <f t="shared" si="183"/>
        <v/>
      </c>
      <c r="DI221" s="2" t="str">
        <f t="shared" si="183"/>
        <v/>
      </c>
      <c r="DK221" s="2">
        <f t="shared" si="190"/>
        <v>55.373111290322562</v>
      </c>
      <c r="DL221" s="2">
        <f t="shared" si="190"/>
        <v>75.021766129032258</v>
      </c>
      <c r="DM221" s="2">
        <f t="shared" si="190"/>
        <v>76.737635997067457</v>
      </c>
      <c r="DN221" s="2">
        <f t="shared" si="190"/>
        <v>75.597548020527839</v>
      </c>
      <c r="DO221" s="2">
        <f t="shared" si="190"/>
        <v>99.242898643695014</v>
      </c>
      <c r="DP221" s="2">
        <f t="shared" si="190"/>
        <v>84.527619098548527</v>
      </c>
      <c r="DQ221" s="2">
        <f t="shared" si="190"/>
        <v>88.932809384164216</v>
      </c>
      <c r="DR221" s="2">
        <f t="shared" si="190"/>
        <v>90.338402852049896</v>
      </c>
      <c r="DS221" s="2">
        <f t="shared" si="190"/>
        <v>67.560693548387093</v>
      </c>
      <c r="DT221" s="2">
        <f t="shared" si="190"/>
        <v>65.882095161290323</v>
      </c>
      <c r="DU221" s="2">
        <f t="shared" si="190"/>
        <v>72.149107526881721</v>
      </c>
      <c r="DV221" s="2">
        <f t="shared" si="190"/>
        <v>73.05322727272727</v>
      </c>
      <c r="DW221" s="2">
        <f t="shared" si="190"/>
        <v>88.291857397504458</v>
      </c>
      <c r="DX221" s="2">
        <f t="shared" si="190"/>
        <v>59.603903743315499</v>
      </c>
      <c r="DY221" s="2">
        <f t="shared" si="190"/>
        <v>52.029380295566504</v>
      </c>
      <c r="EA221" s="2">
        <f t="shared" si="164"/>
        <v>33.518194417238007</v>
      </c>
      <c r="EB221" s="2">
        <f t="shared" si="164"/>
        <v>35.864572949777497</v>
      </c>
      <c r="EC221" s="2">
        <f t="shared" si="164"/>
        <v>32.348550052687038</v>
      </c>
      <c r="ED221" s="2">
        <f t="shared" si="164"/>
        <v>30.549393795703836</v>
      </c>
      <c r="EE221" s="2">
        <f t="shared" si="164"/>
        <v>32.658966500990019</v>
      </c>
      <c r="EF221" s="2">
        <f t="shared" si="163"/>
        <v>19.564658942001273</v>
      </c>
      <c r="EG221" s="2">
        <f t="shared" si="163"/>
        <v>26.184304330438756</v>
      </c>
      <c r="EH221" s="2">
        <f t="shared" si="163"/>
        <v>24.122868240633451</v>
      </c>
      <c r="EI221" s="2">
        <f t="shared" si="163"/>
        <v>19.759477052693818</v>
      </c>
      <c r="EJ221" s="2">
        <f t="shared" si="163"/>
        <v>19.115304330561536</v>
      </c>
      <c r="EK221" s="2">
        <f t="shared" si="135"/>
        <v>21.043470280258699</v>
      </c>
      <c r="EL221" s="2">
        <f t="shared" si="135"/>
        <v>22.504887635436575</v>
      </c>
      <c r="EM221" s="2">
        <f t="shared" si="135"/>
        <v>31.060036570089309</v>
      </c>
      <c r="EN221" s="2">
        <f t="shared" si="135"/>
        <v>22.391837173468161</v>
      </c>
      <c r="EO221" s="2">
        <f t="shared" si="135"/>
        <v>27.318233966055097</v>
      </c>
      <c r="EQ221" s="2">
        <f t="shared" si="191"/>
        <v>37.494775086842893</v>
      </c>
      <c r="ER221" s="2">
        <f t="shared" si="191"/>
        <v>34.741844855941736</v>
      </c>
      <c r="ES221" s="2">
        <f t="shared" si="191"/>
        <v>32.345858816047482</v>
      </c>
      <c r="ET221" s="2">
        <f t="shared" si="191"/>
        <v>30.166722393466266</v>
      </c>
      <c r="EU221" s="2">
        <f t="shared" si="191"/>
        <v>31.384559132524227</v>
      </c>
      <c r="EV221" s="2">
        <f t="shared" si="191"/>
        <v>28.446582035832137</v>
      </c>
      <c r="EW221" s="2">
        <f t="shared" si="191"/>
        <v>30.812630941191884</v>
      </c>
      <c r="EX221" s="2">
        <f t="shared" si="191"/>
        <v>27.284871899098142</v>
      </c>
      <c r="EY221" s="2">
        <f t="shared" si="191"/>
        <v>22.982787134634048</v>
      </c>
      <c r="EZ221" s="2">
        <f t="shared" si="191"/>
        <v>22.483462481872941</v>
      </c>
      <c r="FA221" s="2">
        <f t="shared" si="191"/>
        <v>23.113686768918434</v>
      </c>
      <c r="FB221" s="2">
        <f t="shared" si="191"/>
        <v>25.256457230164784</v>
      </c>
      <c r="FC221" s="2">
        <f t="shared" si="191"/>
        <v>31.87610309730028</v>
      </c>
      <c r="FD221" s="2">
        <f t="shared" si="191"/>
        <v>27.073012430086081</v>
      </c>
      <c r="FE221" s="2">
        <f t="shared" si="191"/>
        <v>27.639578329694324</v>
      </c>
      <c r="FG221" s="2">
        <f t="shared" si="192"/>
        <v>0.99999999999998412</v>
      </c>
      <c r="FH221" s="2">
        <f t="shared" si="192"/>
        <v>0.99999999999998579</v>
      </c>
      <c r="FI221" s="2">
        <f t="shared" si="192"/>
        <v>0.99999999999998634</v>
      </c>
      <c r="FJ221" s="2">
        <f t="shared" si="192"/>
        <v>0.99999999999998956</v>
      </c>
      <c r="FK221" s="2">
        <f t="shared" si="192"/>
        <v>0.99999999999998768</v>
      </c>
      <c r="FL221" s="2">
        <f t="shared" si="192"/>
        <v>0.99999999999998745</v>
      </c>
      <c r="FM221" s="2">
        <f t="shared" si="192"/>
        <v>0.99999999999998901</v>
      </c>
      <c r="FN221" s="2">
        <f t="shared" si="192"/>
        <v>0.99999999999998801</v>
      </c>
      <c r="FO221" s="2">
        <f t="shared" si="192"/>
        <v>0.99999999999998945</v>
      </c>
      <c r="FP221" s="2">
        <f t="shared" si="192"/>
        <v>0.99999999999998979</v>
      </c>
      <c r="FQ221" s="2">
        <f t="shared" si="192"/>
        <v>0.99999999999998823</v>
      </c>
      <c r="FR221" s="2">
        <f t="shared" si="192"/>
        <v>0.99999999999998535</v>
      </c>
      <c r="FS221" s="2">
        <f t="shared" si="192"/>
        <v>0.99999999999973632</v>
      </c>
      <c r="FT221" s="2">
        <f t="shared" si="192"/>
        <v>0.99999999999714118</v>
      </c>
      <c r="FU221" s="2">
        <f t="shared" si="192"/>
        <v>0.99999999997946254</v>
      </c>
      <c r="FW221" s="2">
        <f t="shared" si="184"/>
        <v>0.99998921979143518</v>
      </c>
      <c r="FX221" s="2">
        <f t="shared" si="184"/>
        <v>0.99999794439861989</v>
      </c>
      <c r="FY221" s="2">
        <f t="shared" si="184"/>
        <v>0.9999980779861275</v>
      </c>
      <c r="FZ221" s="2">
        <f t="shared" si="184"/>
        <v>0.99999850073367369</v>
      </c>
      <c r="GA221" s="2">
        <f t="shared" si="184"/>
        <v>0.99999819099688703</v>
      </c>
      <c r="GB221" s="2">
        <f t="shared" si="184"/>
        <v>0.99999722289445259</v>
      </c>
      <c r="GC221" s="2">
        <f t="shared" si="184"/>
        <v>0.99999859423749049</v>
      </c>
      <c r="GD221" s="2">
        <f t="shared" si="184"/>
        <v>0.99999875769952606</v>
      </c>
      <c r="GE221" s="2">
        <f t="shared" si="184"/>
        <v>0.99999894406519652</v>
      </c>
      <c r="GF221" s="2">
        <f t="shared" si="184"/>
        <v>0.99999892756066333</v>
      </c>
      <c r="GG221" s="2">
        <f t="shared" si="184"/>
        <v>0.9999984481435148</v>
      </c>
      <c r="GH221" s="2">
        <f t="shared" si="184"/>
        <v>0.99999741267473852</v>
      </c>
      <c r="GI221" s="2">
        <f t="shared" si="184"/>
        <v>0.99999020686522944</v>
      </c>
      <c r="GJ221" s="2">
        <f t="shared" si="184"/>
        <v>0.99996673636345546</v>
      </c>
      <c r="GK221" s="2">
        <f t="shared" si="184"/>
        <v>0.99992124287876027</v>
      </c>
      <c r="GM221" s="107">
        <f t="shared" si="185"/>
        <v>0</v>
      </c>
      <c r="GN221" s="107">
        <f t="shared" si="185"/>
        <v>0</v>
      </c>
      <c r="GO221" s="107">
        <f t="shared" si="185"/>
        <v>0</v>
      </c>
      <c r="GP221" s="107">
        <f t="shared" si="185"/>
        <v>0</v>
      </c>
      <c r="GQ221" s="107">
        <f t="shared" si="185"/>
        <v>0</v>
      </c>
      <c r="GR221" s="107">
        <f t="shared" si="185"/>
        <v>0</v>
      </c>
      <c r="GS221" s="107">
        <f t="shared" si="185"/>
        <v>0</v>
      </c>
      <c r="GT221" s="107">
        <f t="shared" si="185"/>
        <v>0</v>
      </c>
      <c r="GU221" s="107">
        <f t="shared" si="185"/>
        <v>0</v>
      </c>
      <c r="GV221" s="107">
        <f t="shared" si="185"/>
        <v>0</v>
      </c>
      <c r="GW221" s="107">
        <f t="shared" si="185"/>
        <v>0</v>
      </c>
      <c r="GX221" s="107">
        <f t="shared" si="185"/>
        <v>0</v>
      </c>
      <c r="GY221" s="107">
        <f t="shared" si="185"/>
        <v>0</v>
      </c>
      <c r="GZ221" s="107">
        <f t="shared" si="185"/>
        <v>0</v>
      </c>
      <c r="HA221" s="107">
        <f t="shared" si="185"/>
        <v>0</v>
      </c>
      <c r="HC221" s="107">
        <f t="shared" si="193"/>
        <v>0</v>
      </c>
      <c r="HD221" s="107">
        <f t="shared" si="193"/>
        <v>0</v>
      </c>
      <c r="HE221" s="107">
        <f t="shared" si="193"/>
        <v>0</v>
      </c>
      <c r="HF221" s="107">
        <f t="shared" si="189"/>
        <v>0</v>
      </c>
      <c r="HG221" s="107">
        <f t="shared" si="189"/>
        <v>0</v>
      </c>
      <c r="HH221" s="107">
        <f t="shared" si="189"/>
        <v>0</v>
      </c>
      <c r="HI221" s="107">
        <f t="shared" si="166"/>
        <v>0</v>
      </c>
      <c r="HJ221" s="107">
        <f t="shared" si="166"/>
        <v>0</v>
      </c>
      <c r="HK221" s="107">
        <f t="shared" si="166"/>
        <v>0</v>
      </c>
      <c r="HL221" s="107">
        <f t="shared" si="166"/>
        <v>0</v>
      </c>
      <c r="HM221" s="107">
        <f t="shared" si="166"/>
        <v>0</v>
      </c>
      <c r="HN221" s="107">
        <f t="shared" si="166"/>
        <v>0</v>
      </c>
      <c r="HO221" s="107">
        <f t="shared" si="149"/>
        <v>0</v>
      </c>
      <c r="HP221" s="107">
        <f t="shared" si="149"/>
        <v>0</v>
      </c>
      <c r="HQ221" s="107">
        <f t="shared" si="149"/>
        <v>0</v>
      </c>
      <c r="HS221" s="107">
        <f t="shared" si="186"/>
        <v>1.6601333050347629E-124</v>
      </c>
      <c r="HT221" s="107">
        <f t="shared" si="186"/>
        <v>1.0042231835967375E-153</v>
      </c>
      <c r="HU221" s="107">
        <f t="shared" si="186"/>
        <v>1.2617148598240684E-161</v>
      </c>
      <c r="HV221" s="107">
        <f t="shared" si="186"/>
        <v>1.3347606359703188E-199</v>
      </c>
      <c r="HW221" s="107">
        <f t="shared" si="186"/>
        <v>3.5273408097846038E-198</v>
      </c>
      <c r="HX221" s="107">
        <f t="shared" si="186"/>
        <v>3.2007265434907632E-183</v>
      </c>
      <c r="HY221" s="107">
        <f t="shared" si="186"/>
        <v>4.4850429302184141E-211</v>
      </c>
      <c r="HZ221" s="107">
        <f t="shared" si="186"/>
        <v>7.0088732443601323E-205</v>
      </c>
      <c r="IA221" s="107">
        <f t="shared" si="186"/>
        <v>9.2881781243969962E-229</v>
      </c>
      <c r="IB221" s="107">
        <f t="shared" si="186"/>
        <v>3.7956125957217322E-240</v>
      </c>
      <c r="IC221" s="107">
        <f t="shared" si="186"/>
        <v>2.0720466353033697E-231</v>
      </c>
      <c r="ID221" s="107">
        <f t="shared" si="186"/>
        <v>2.4625483864328451E-192</v>
      </c>
      <c r="IE221" s="107">
        <f t="shared" si="186"/>
        <v>3.7687909645482199E-181</v>
      </c>
      <c r="IF221" s="107">
        <f t="shared" si="186"/>
        <v>6.4677016668376076E-181</v>
      </c>
      <c r="IG221" s="107">
        <f t="shared" si="186"/>
        <v>3.9265736567065968E-222</v>
      </c>
      <c r="II221" s="107">
        <f t="shared" si="187"/>
        <v>1.3956338295174418E-42</v>
      </c>
      <c r="IJ221" s="107">
        <f t="shared" si="187"/>
        <v>1.5746764269935693E-62</v>
      </c>
      <c r="IK221" s="107">
        <f t="shared" si="187"/>
        <v>5.8693492731925622E-66</v>
      </c>
      <c r="IL221" s="107">
        <f t="shared" si="187"/>
        <v>1.6629470387936165E-81</v>
      </c>
      <c r="IM221" s="107">
        <f t="shared" si="187"/>
        <v>4.3196882613786016E-80</v>
      </c>
      <c r="IN221" s="107">
        <f t="shared" si="187"/>
        <v>7.1562486876214414E-72</v>
      </c>
      <c r="IO221" s="107">
        <f t="shared" si="187"/>
        <v>1.914415441283944E-86</v>
      </c>
      <c r="IP221" s="107">
        <f t="shared" si="187"/>
        <v>8.6584721013573673E-85</v>
      </c>
      <c r="IQ221" s="107">
        <f t="shared" si="187"/>
        <v>5.6259733573623225E-95</v>
      </c>
      <c r="IR221" s="107">
        <f t="shared" si="187"/>
        <v>7.6859646956295445E-100</v>
      </c>
      <c r="IS221" s="107">
        <f t="shared" si="187"/>
        <v>5.1643255155515713E-94</v>
      </c>
      <c r="IT221" s="107">
        <f t="shared" si="187"/>
        <v>3.1176017256246248E-76</v>
      </c>
      <c r="IU221" s="107">
        <f t="shared" si="187"/>
        <v>3.9889015311533311E-71</v>
      </c>
      <c r="IV221" s="107">
        <f t="shared" si="187"/>
        <v>9.8717241657950432E-69</v>
      </c>
      <c r="IW221" s="107">
        <f t="shared" si="187"/>
        <v>6.1188192879719741E-18</v>
      </c>
      <c r="IY221" s="107">
        <f t="shared" si="188"/>
        <v>1.3956338295174418E-42</v>
      </c>
      <c r="IZ221" s="107">
        <f t="shared" si="188"/>
        <v>1.5746764269935693E-62</v>
      </c>
      <c r="JA221" s="107">
        <f t="shared" si="188"/>
        <v>5.8693492731925622E-66</v>
      </c>
      <c r="JB221" s="107">
        <f t="shared" si="188"/>
        <v>1.6629470387936165E-81</v>
      </c>
      <c r="JC221" s="107">
        <f t="shared" si="188"/>
        <v>4.3196882613786016E-80</v>
      </c>
      <c r="JD221" s="107">
        <f t="shared" si="188"/>
        <v>7.1562486876214414E-72</v>
      </c>
      <c r="JE221" s="107">
        <f t="shared" si="188"/>
        <v>1.914415441283944E-86</v>
      </c>
      <c r="JF221" s="107">
        <f t="shared" si="188"/>
        <v>8.6584721013573673E-85</v>
      </c>
      <c r="JG221" s="107">
        <f t="shared" si="188"/>
        <v>5.6259733573623225E-95</v>
      </c>
      <c r="JH221" s="107">
        <f t="shared" si="188"/>
        <v>7.6859646956295445E-100</v>
      </c>
      <c r="JI221" s="107">
        <f t="shared" si="188"/>
        <v>5.1643255155515713E-94</v>
      </c>
      <c r="JJ221" s="107">
        <f t="shared" si="188"/>
        <v>3.1176017256246248E-76</v>
      </c>
      <c r="JK221" s="107">
        <f t="shared" si="188"/>
        <v>3.9889015311533311E-71</v>
      </c>
      <c r="JL221" s="107">
        <f t="shared" si="188"/>
        <v>9.8717241657950432E-69</v>
      </c>
      <c r="JM221" s="107">
        <f t="shared" si="188"/>
        <v>6.1188192879719741E-18</v>
      </c>
    </row>
    <row r="222" spans="2:273" x14ac:dyDescent="0.25">
      <c r="B222" s="2">
        <v>194</v>
      </c>
      <c r="C222" s="37">
        <v>37.302</v>
      </c>
      <c r="D222" s="37">
        <v>35.933999999999997</v>
      </c>
      <c r="E222" s="37">
        <v>35.097999999999999</v>
      </c>
      <c r="F222" s="37">
        <v>32.573999999999998</v>
      </c>
      <c r="G222" s="37">
        <v>33.200000000000003</v>
      </c>
      <c r="H222" s="37">
        <v>33.332999999999998</v>
      </c>
      <c r="I222" s="37">
        <v>34.65</v>
      </c>
      <c r="J222" s="37">
        <v>29.6</v>
      </c>
      <c r="K222" s="37">
        <v>26.236999999999998</v>
      </c>
      <c r="L222" s="37">
        <v>25.102</v>
      </c>
      <c r="M222" s="37">
        <v>24.524999999999999</v>
      </c>
      <c r="N222" s="37">
        <v>24.266999999999999</v>
      </c>
      <c r="O222" s="37">
        <v>33</v>
      </c>
      <c r="P222" s="37">
        <v>29.45</v>
      </c>
      <c r="Q222" s="37">
        <v>29.533000000000001</v>
      </c>
      <c r="S222" s="4" t="e">
        <f>AY222 + (C$3 * _xlfn.NORM.DIST($B222, C$7, ABS(C$11), FALSE) * _xlfn.NORM.DIST(($B222 - C$7)*C$15, 0, ABS(C$11), TRUE) * 2)
               + (C$4 * _xlfn.NORM.DIST($B222, C$8, ABS(C$12), FALSE) * _xlfn.NORM.DIST(($B222 - C$8)*C$16, 0, ABS(C$12), TRUE) * 2)
               + (C$5 * _xlfn.NORM.DIST($B222, C$9, ABS(C$13), FALSE) * _xlfn.NORM.DIST(($B222 - C$9)*C$17, 0, ABS(C$13), TRUE) * 2)
               + (C$6 * _xlfn.NORM.DIST($B222, C$10, ABS(C$14), FALSE) * _xlfn.NORM.DIST(($B222 - C$10)*C$18, 0, ABS(C$14), TRUE) * 2)</f>
        <v>#N/A</v>
      </c>
      <c r="T222" s="4" t="e">
        <f>AZ222 + (D$3 * _xlfn.NORM.DIST($B222, D$7, ABS(D$11), FALSE) * _xlfn.NORM.DIST(($B222 - D$7)*D$15, 0, ABS(D$11), TRUE) * 2)
               + (D$4 * _xlfn.NORM.DIST($B222, D$8, ABS(D$12), FALSE) * _xlfn.NORM.DIST(($B222 - D$8)*D$16, 0, ABS(D$12), TRUE) * 2)
               + (D$5 * _xlfn.NORM.DIST($B222, D$9, ABS(D$13), FALSE) * _xlfn.NORM.DIST(($B222 - D$9)*D$17, 0, ABS(D$13), TRUE) * 2)
               + (D$6 * _xlfn.NORM.DIST($B222, D$10, ABS(D$14), FALSE) * _xlfn.NORM.DIST(($B222 - D$10)*D$18, 0, ABS(D$14), TRUE) * 2)</f>
        <v>#N/A</v>
      </c>
      <c r="U222" s="4" t="e">
        <f>BA222 + (E$3 * _xlfn.NORM.DIST($B222, E$7, ABS(E$11), FALSE) * _xlfn.NORM.DIST(($B222 - E$7)*E$15, 0, ABS(E$11), TRUE) * 2)
               + (E$4 * _xlfn.NORM.DIST($B222, E$8, ABS(E$12), FALSE) * _xlfn.NORM.DIST(($B222 - E$8)*E$16, 0, ABS(E$12), TRUE) * 2)
               + (E$5 * _xlfn.NORM.DIST($B222, E$9, ABS(E$13), FALSE) * _xlfn.NORM.DIST(($B222 - E$9)*E$17, 0, ABS(E$13), TRUE) * 2)
               + (E$6 * _xlfn.NORM.DIST($B222, E$10, ABS(E$14), FALSE) * _xlfn.NORM.DIST(($B222 - E$10)*E$18, 0, ABS(E$14), TRUE) * 2)</f>
        <v>#N/A</v>
      </c>
      <c r="V222" s="4" t="e">
        <f>BB222 + (F$3 * _xlfn.NORM.DIST($B222, F$7, ABS(F$11), FALSE) * _xlfn.NORM.DIST(($B222 - F$7)*F$15, 0, ABS(F$11), TRUE) * 2)
               + (F$4 * _xlfn.NORM.DIST($B222, F$8, ABS(F$12), FALSE) * _xlfn.NORM.DIST(($B222 - F$8)*F$16, 0, ABS(F$12), TRUE) * 2)
               + (F$5 * _xlfn.NORM.DIST($B222, F$9, ABS(F$13), FALSE) * _xlfn.NORM.DIST(($B222 - F$9)*F$17, 0, ABS(F$13), TRUE) * 2)
               + (F$6 * _xlfn.NORM.DIST($B222, F$10, ABS(F$14), FALSE) * _xlfn.NORM.DIST(($B222 - F$10)*F$18, 0, ABS(F$14), TRUE) * 2)</f>
        <v>#N/A</v>
      </c>
      <c r="W222" s="4" t="e">
        <f>BC222 + (G$3 * _xlfn.NORM.DIST($B222, G$7, ABS(G$11), FALSE) * _xlfn.NORM.DIST(($B222 - G$7)*G$15, 0, ABS(G$11), TRUE) * 2)
               + (G$4 * _xlfn.NORM.DIST($B222, G$8, ABS(G$12), FALSE) * _xlfn.NORM.DIST(($B222 - G$8)*G$16, 0, ABS(G$12), TRUE) * 2)
               + (G$5 * _xlfn.NORM.DIST($B222, G$9, ABS(G$13), FALSE) * _xlfn.NORM.DIST(($B222 - G$9)*G$17, 0, ABS(G$13), TRUE) * 2)
               + (G$6 * _xlfn.NORM.DIST($B222, G$10, ABS(G$14), FALSE) * _xlfn.NORM.DIST(($B222 - G$10)*G$18, 0, ABS(G$14), TRUE) * 2)</f>
        <v>#N/A</v>
      </c>
      <c r="X222" s="4" t="e">
        <f>BD222 + (H$3 * _xlfn.NORM.DIST($B222, H$7, ABS(H$11), FALSE) * _xlfn.NORM.DIST(($B222 - H$7)*H$15, 0, ABS(H$11), TRUE) * 2)
               + (H$4 * _xlfn.NORM.DIST($B222, H$8, ABS(H$12), FALSE) * _xlfn.NORM.DIST(($B222 - H$8)*H$16, 0, ABS(H$12), TRUE) * 2)
               + (H$5 * _xlfn.NORM.DIST($B222, H$9, ABS(H$13), FALSE) * _xlfn.NORM.DIST(($B222 - H$9)*H$17, 0, ABS(H$13), TRUE) * 2)
               + (H$6 * _xlfn.NORM.DIST($B222, H$10, ABS(H$14), FALSE) * _xlfn.NORM.DIST(($B222 - H$10)*H$18, 0, ABS(H$14), TRUE) * 2)</f>
        <v>#N/A</v>
      </c>
      <c r="Y222" s="4" t="e">
        <f>BE222 + (I$3 * _xlfn.NORM.DIST($B222, I$7, ABS(I$11), FALSE) * _xlfn.NORM.DIST(($B222 - I$7)*I$15, 0, ABS(I$11), TRUE) * 2)
               + (I$4 * _xlfn.NORM.DIST($B222, I$8, ABS(I$12), FALSE) * _xlfn.NORM.DIST(($B222 - I$8)*I$16, 0, ABS(I$12), TRUE) * 2)
               + (I$5 * _xlfn.NORM.DIST($B222, I$9, ABS(I$13), FALSE) * _xlfn.NORM.DIST(($B222 - I$9)*I$17, 0, ABS(I$13), TRUE) * 2)
               + (I$6 * _xlfn.NORM.DIST($B222, I$10, ABS(I$14), FALSE) * _xlfn.NORM.DIST(($B222 - I$10)*I$18, 0, ABS(I$14), TRUE) * 2)</f>
        <v>#N/A</v>
      </c>
      <c r="Z222" s="4" t="e">
        <f>BF222 + (J$3 * _xlfn.NORM.DIST($B222, J$7, ABS(J$11), FALSE) * _xlfn.NORM.DIST(($B222 - J$7)*J$15, 0, ABS(J$11), TRUE) * 2)
               + (J$4 * _xlfn.NORM.DIST($B222, J$8, ABS(J$12), FALSE) * _xlfn.NORM.DIST(($B222 - J$8)*J$16, 0, ABS(J$12), TRUE) * 2)
               + (J$5 * _xlfn.NORM.DIST($B222, J$9, ABS(J$13), FALSE) * _xlfn.NORM.DIST(($B222 - J$9)*J$17, 0, ABS(J$13), TRUE) * 2)
               + (J$6 * _xlfn.NORM.DIST($B222, J$10, ABS(J$14), FALSE) * _xlfn.NORM.DIST(($B222 - J$10)*J$18, 0, ABS(J$14), TRUE) * 2)</f>
        <v>#N/A</v>
      </c>
      <c r="AA222" s="4" t="e">
        <f>BG222 + (K$3 * _xlfn.NORM.DIST($B222, K$7, ABS(K$11), FALSE) * _xlfn.NORM.DIST(($B222 - K$7)*K$15, 0, ABS(K$11), TRUE) * 2)
               + (K$4 * _xlfn.NORM.DIST($B222, K$8, ABS(K$12), FALSE) * _xlfn.NORM.DIST(($B222 - K$8)*K$16, 0, ABS(K$12), TRUE) * 2)
               + (K$5 * _xlfn.NORM.DIST($B222, K$9, ABS(K$13), FALSE) * _xlfn.NORM.DIST(($B222 - K$9)*K$17, 0, ABS(K$13), TRUE) * 2)
               + (K$6 * _xlfn.NORM.DIST($B222, K$10, ABS(K$14), FALSE) * _xlfn.NORM.DIST(($B222 - K$10)*K$18, 0, ABS(K$14), TRUE) * 2)</f>
        <v>#N/A</v>
      </c>
      <c r="AB222" s="4" t="e">
        <f>BH222 + (L$3 * _xlfn.NORM.DIST($B222, L$7, ABS(L$11), FALSE) * _xlfn.NORM.DIST(($B222 - L$7)*L$15, 0, ABS(L$11), TRUE) * 2)
               + (L$4 * _xlfn.NORM.DIST($B222, L$8, ABS(L$12), FALSE) * _xlfn.NORM.DIST(($B222 - L$8)*L$16, 0, ABS(L$12), TRUE) * 2)
               + (L$5 * _xlfn.NORM.DIST($B222, L$9, ABS(L$13), FALSE) * _xlfn.NORM.DIST(($B222 - L$9)*L$17, 0, ABS(L$13), TRUE) * 2)
               + (L$6 * _xlfn.NORM.DIST($B222, L$10, ABS(L$14), FALSE) * _xlfn.NORM.DIST(($B222 - L$10)*L$18, 0, ABS(L$14), TRUE) * 2)</f>
        <v>#N/A</v>
      </c>
      <c r="AC222" s="4" t="e">
        <f>BI222 + (M$3 * _xlfn.NORM.DIST($B222, M$7, ABS(M$11), FALSE) * _xlfn.NORM.DIST(($B222 - M$7)*M$15, 0, ABS(M$11), TRUE) * 2)
               + (M$4 * _xlfn.NORM.DIST($B222, M$8, ABS(M$12), FALSE) * _xlfn.NORM.DIST(($B222 - M$8)*M$16, 0, ABS(M$12), TRUE) * 2)
               + (M$5 * _xlfn.NORM.DIST($B222, M$9, ABS(M$13), FALSE) * _xlfn.NORM.DIST(($B222 - M$9)*M$17, 0, ABS(M$13), TRUE) * 2)
               + (M$6 * _xlfn.NORM.DIST($B222, M$10, ABS(M$14), FALSE) * _xlfn.NORM.DIST(($B222 - M$10)*M$18, 0, ABS(M$14), TRUE) * 2)</f>
        <v>#N/A</v>
      </c>
      <c r="AD222" s="4" t="e">
        <f>BJ222 + (N$3 * _xlfn.NORM.DIST($B222, N$7, ABS(N$11), FALSE) * _xlfn.NORM.DIST(($B222 - N$7)*N$15, 0, ABS(N$11), TRUE) * 2)
               + (N$4 * _xlfn.NORM.DIST($B222, N$8, ABS(N$12), FALSE) * _xlfn.NORM.DIST(($B222 - N$8)*N$16, 0, ABS(N$12), TRUE) * 2)
               + (N$5 * _xlfn.NORM.DIST($B222, N$9, ABS(N$13), FALSE) * _xlfn.NORM.DIST(($B222 - N$9)*N$17, 0, ABS(N$13), TRUE) * 2)
               + (N$6 * _xlfn.NORM.DIST($B222, N$10, ABS(N$14), FALSE) * _xlfn.NORM.DIST(($B222 - N$10)*N$18, 0, ABS(N$14), TRUE) * 2)</f>
        <v>#N/A</v>
      </c>
      <c r="AE222" s="4" t="e">
        <f>BK222 + (O$3 * _xlfn.NORM.DIST($B222, O$7, ABS(O$11), FALSE) * _xlfn.NORM.DIST(($B222 - O$7)*O$15, 0, ABS(O$11), TRUE) * 2)
               + (O$4 * _xlfn.NORM.DIST($B222, O$8, ABS(O$12), FALSE) * _xlfn.NORM.DIST(($B222 - O$8)*O$16, 0, ABS(O$12), TRUE) * 2)
               + (O$5 * _xlfn.NORM.DIST($B222, O$9, ABS(O$13), FALSE) * _xlfn.NORM.DIST(($B222 - O$9)*O$17, 0, ABS(O$13), TRUE) * 2)
               + (O$6 * _xlfn.NORM.DIST($B222, O$10, ABS(O$14), FALSE) * _xlfn.NORM.DIST(($B222 - O$10)*O$18, 0, ABS(O$14), TRUE) * 2)</f>
        <v>#N/A</v>
      </c>
      <c r="AF222" s="4" t="e">
        <f t="shared" si="194"/>
        <v>#N/A</v>
      </c>
      <c r="AG222" s="4" t="e">
        <f t="shared" si="194"/>
        <v>#N/A</v>
      </c>
      <c r="AI222" s="4">
        <f>IF(OR($B222 &lt; C$231, $B222 &gt; C$234), 0, C222-S222)</f>
        <v>0</v>
      </c>
      <c r="AJ222" s="4">
        <f>IF(OR($B222 &lt; D$231, $B222 &gt; D$234), 0, D222-T222)</f>
        <v>0</v>
      </c>
      <c r="AK222" s="4">
        <f>IF(OR($B222 &lt; E$231, $B222 &gt; E$234), 0, E222-U222)</f>
        <v>0</v>
      </c>
      <c r="AL222" s="4">
        <f>IF(OR($B222 &lt; F$231, $B222 &gt; F$234), 0, F222-V222)</f>
        <v>0</v>
      </c>
      <c r="AM222" s="4">
        <f>IF(OR($B222 &lt; G$231, $B222 &gt; G$234), 0, G222-W222)</f>
        <v>0</v>
      </c>
      <c r="AN222" s="4">
        <f>IF(OR($B222 &lt; H$231, $B222 &gt; H$234), 0, H222-X222)</f>
        <v>0</v>
      </c>
      <c r="AO222" s="4">
        <f>IF(OR($B222 &lt; I$231, $B222 &gt; I$234), 0, I222-Y222)</f>
        <v>0</v>
      </c>
      <c r="AP222" s="4">
        <f>IF(OR($B222 &lt; J$231, $B222 &gt; J$234), 0, J222-Z222)</f>
        <v>0</v>
      </c>
      <c r="AQ222" s="4">
        <f>IF(OR($B222 &lt; K$231, $B222 &gt; K$234), 0, K222-AA222)</f>
        <v>0</v>
      </c>
      <c r="AR222" s="4">
        <f>IF(OR($B222 &lt; L$231, $B222 &gt; L$234), 0, L222-AB222)</f>
        <v>0</v>
      </c>
      <c r="AS222" s="4">
        <f>IF(OR($B222 &lt; M$231, $B222 &gt; M$234), 0, M222-AC222)</f>
        <v>0</v>
      </c>
      <c r="AT222" s="4">
        <f>IF(OR($B222 &lt; N$231, $B222 &gt; N$234), 0, N222-AD222)</f>
        <v>0</v>
      </c>
      <c r="AU222" s="4">
        <f>IF(OR($B222 &lt; O$231, $B222 &gt; O$234), 0, O222-AE222)</f>
        <v>0</v>
      </c>
      <c r="AV222" s="4">
        <f t="shared" si="195"/>
        <v>0</v>
      </c>
      <c r="AW222" s="4">
        <f t="shared" si="195"/>
        <v>0</v>
      </c>
      <c r="AY222" s="2" t="e">
        <f t="shared" si="180"/>
        <v>#N/A</v>
      </c>
      <c r="AZ222" s="2" t="e">
        <f t="shared" si="180"/>
        <v>#N/A</v>
      </c>
      <c r="BA222" s="2" t="e">
        <f t="shared" si="180"/>
        <v>#N/A</v>
      </c>
      <c r="BB222" s="2" t="e">
        <f t="shared" si="180"/>
        <v>#N/A</v>
      </c>
      <c r="BC222" s="2" t="e">
        <f t="shared" si="180"/>
        <v>#N/A</v>
      </c>
      <c r="BD222" s="2" t="e">
        <f t="shared" si="180"/>
        <v>#N/A</v>
      </c>
      <c r="BE222" s="2" t="e">
        <f t="shared" si="180"/>
        <v>#N/A</v>
      </c>
      <c r="BF222" s="2" t="e">
        <f t="shared" si="180"/>
        <v>#N/A</v>
      </c>
      <c r="BG222" s="2" t="e">
        <f t="shared" si="180"/>
        <v>#N/A</v>
      </c>
      <c r="BH222" s="2" t="e">
        <f t="shared" si="180"/>
        <v>#N/A</v>
      </c>
      <c r="BI222" s="2" t="e">
        <f t="shared" si="180"/>
        <v>#N/A</v>
      </c>
      <c r="BJ222" s="2" t="e">
        <f t="shared" si="180"/>
        <v>#N/A</v>
      </c>
      <c r="BK222" s="2" t="e">
        <f t="shared" si="180"/>
        <v>#N/A</v>
      </c>
      <c r="BL222" s="2" t="e">
        <f t="shared" si="180"/>
        <v>#N/A</v>
      </c>
      <c r="BM222" s="2" t="e">
        <f t="shared" si="180"/>
        <v>#N/A</v>
      </c>
      <c r="BO222" s="2" t="str">
        <f t="shared" si="181"/>
        <v/>
      </c>
      <c r="BP222" s="2" t="str">
        <f t="shared" si="181"/>
        <v/>
      </c>
      <c r="BQ222" s="2" t="str">
        <f t="shared" si="181"/>
        <v/>
      </c>
      <c r="BR222" s="2" t="str">
        <f t="shared" si="181"/>
        <v/>
      </c>
      <c r="BS222" s="2" t="str">
        <f t="shared" si="181"/>
        <v/>
      </c>
      <c r="BT222" s="2" t="str">
        <f t="shared" si="181"/>
        <v/>
      </c>
      <c r="BU222" s="2" t="str">
        <f t="shared" si="181"/>
        <v/>
      </c>
      <c r="BV222" s="2" t="str">
        <f t="shared" si="181"/>
        <v/>
      </c>
      <c r="BW222" s="2" t="str">
        <f t="shared" si="181"/>
        <v/>
      </c>
      <c r="BX222" s="2" t="str">
        <f t="shared" si="181"/>
        <v/>
      </c>
      <c r="BY222" s="2" t="str">
        <f t="shared" si="181"/>
        <v/>
      </c>
      <c r="BZ222" s="2" t="str">
        <f t="shared" si="181"/>
        <v/>
      </c>
      <c r="CA222" s="2" t="str">
        <f t="shared" si="181"/>
        <v/>
      </c>
      <c r="CB222" s="2" t="str">
        <f t="shared" si="181"/>
        <v/>
      </c>
      <c r="CC222" s="2" t="str">
        <f t="shared" si="181"/>
        <v/>
      </c>
      <c r="CE222" s="2" t="str">
        <f t="shared" si="182"/>
        <v/>
      </c>
      <c r="CF222" s="2" t="str">
        <f t="shared" si="182"/>
        <v/>
      </c>
      <c r="CG222" s="2" t="str">
        <f t="shared" si="182"/>
        <v/>
      </c>
      <c r="CH222" s="2" t="str">
        <f t="shared" si="182"/>
        <v/>
      </c>
      <c r="CI222" s="2" t="str">
        <f t="shared" si="182"/>
        <v/>
      </c>
      <c r="CJ222" s="2" t="str">
        <f t="shared" si="182"/>
        <v/>
      </c>
      <c r="CK222" s="2" t="str">
        <f t="shared" si="182"/>
        <v/>
      </c>
      <c r="CL222" s="2" t="str">
        <f t="shared" si="182"/>
        <v/>
      </c>
      <c r="CM222" s="2" t="str">
        <f t="shared" si="182"/>
        <v/>
      </c>
      <c r="CN222" s="2" t="str">
        <f t="shared" si="182"/>
        <v/>
      </c>
      <c r="CO222" s="2" t="str">
        <f t="shared" si="182"/>
        <v/>
      </c>
      <c r="CP222" s="2" t="str">
        <f t="shared" si="182"/>
        <v/>
      </c>
      <c r="CQ222" s="2" t="str">
        <f t="shared" si="182"/>
        <v/>
      </c>
      <c r="CR222" s="2" t="str">
        <f t="shared" si="182"/>
        <v/>
      </c>
      <c r="CS222" s="2" t="str">
        <f t="shared" si="182"/>
        <v/>
      </c>
      <c r="CU222" s="2" t="str">
        <f t="shared" si="183"/>
        <v/>
      </c>
      <c r="CV222" s="2" t="str">
        <f t="shared" si="183"/>
        <v/>
      </c>
      <c r="CW222" s="2" t="str">
        <f t="shared" si="183"/>
        <v/>
      </c>
      <c r="CX222" s="2" t="str">
        <f t="shared" si="183"/>
        <v/>
      </c>
      <c r="CY222" s="2" t="str">
        <f t="shared" si="183"/>
        <v/>
      </c>
      <c r="CZ222" s="2" t="str">
        <f t="shared" si="183"/>
        <v/>
      </c>
      <c r="DA222" s="2" t="str">
        <f t="shared" si="183"/>
        <v/>
      </c>
      <c r="DB222" s="2" t="str">
        <f t="shared" si="183"/>
        <v/>
      </c>
      <c r="DC222" s="2" t="str">
        <f t="shared" si="183"/>
        <v/>
      </c>
      <c r="DD222" s="2" t="str">
        <f t="shared" si="183"/>
        <v/>
      </c>
      <c r="DE222" s="2" t="str">
        <f t="shared" si="183"/>
        <v/>
      </c>
      <c r="DF222" s="2" t="str">
        <f t="shared" si="183"/>
        <v/>
      </c>
      <c r="DG222" s="2" t="str">
        <f t="shared" si="183"/>
        <v/>
      </c>
      <c r="DH222" s="2" t="str">
        <f t="shared" si="183"/>
        <v/>
      </c>
      <c r="DI222" s="2" t="str">
        <f t="shared" si="183"/>
        <v/>
      </c>
      <c r="DK222" s="2">
        <f t="shared" si="190"/>
        <v>55.37682177419353</v>
      </c>
      <c r="DL222" s="2">
        <f t="shared" si="190"/>
        <v>75.129473790322578</v>
      </c>
      <c r="DM222" s="2">
        <f t="shared" si="190"/>
        <v>76.846342925219957</v>
      </c>
      <c r="DN222" s="2">
        <f t="shared" si="190"/>
        <v>75.715597690615823</v>
      </c>
      <c r="DO222" s="2">
        <f t="shared" si="190"/>
        <v>99.479978372434005</v>
      </c>
      <c r="DP222" s="2">
        <f t="shared" si="190"/>
        <v>84.651418640183365</v>
      </c>
      <c r="DQ222" s="2">
        <f t="shared" si="190"/>
        <v>89.101396260997049</v>
      </c>
      <c r="DR222" s="2">
        <f t="shared" si="190"/>
        <v>90.519770499108716</v>
      </c>
      <c r="DS222" s="2">
        <f t="shared" si="190"/>
        <v>67.630019354838709</v>
      </c>
      <c r="DT222" s="2">
        <f t="shared" si="190"/>
        <v>65.954624999999993</v>
      </c>
      <c r="DU222" s="2">
        <f t="shared" si="190"/>
        <v>72.25716559139785</v>
      </c>
      <c r="DV222" s="2">
        <f t="shared" si="190"/>
        <v>73.146454545454532</v>
      </c>
      <c r="DW222" s="2">
        <f t="shared" si="190"/>
        <v>88.421543226381459</v>
      </c>
      <c r="DX222" s="2">
        <f t="shared" si="190"/>
        <v>59.609200200534751</v>
      </c>
      <c r="DY222" s="2">
        <f t="shared" si="190"/>
        <v>52.00950640394089</v>
      </c>
      <c r="EA222" s="2">
        <f t="shared" si="164"/>
        <v>33.442504407443693</v>
      </c>
      <c r="EB222" s="2">
        <f t="shared" si="164"/>
        <v>35.800813890654801</v>
      </c>
      <c r="EC222" s="2">
        <f t="shared" si="164"/>
        <v>32.22535247629083</v>
      </c>
      <c r="ED222" s="2">
        <f t="shared" si="164"/>
        <v>30.439377827925039</v>
      </c>
      <c r="EE222" s="2">
        <f t="shared" si="164"/>
        <v>32.522254737948032</v>
      </c>
      <c r="EF222" s="2">
        <f t="shared" si="163"/>
        <v>19.270489177820266</v>
      </c>
      <c r="EG222" s="2">
        <f t="shared" si="163"/>
        <v>25.945584352148082</v>
      </c>
      <c r="EH222" s="2">
        <f t="shared" si="163"/>
        <v>23.914652729496588</v>
      </c>
      <c r="EI222" s="2">
        <f t="shared" si="163"/>
        <v>19.571100731653246</v>
      </c>
      <c r="EJ222" s="2">
        <f t="shared" si="163"/>
        <v>18.921670115855378</v>
      </c>
      <c r="EK222" s="2">
        <f t="shared" si="135"/>
        <v>20.884461106955868</v>
      </c>
      <c r="EL222" s="2">
        <f t="shared" si="135"/>
        <v>22.312343403441673</v>
      </c>
      <c r="EM222" s="2">
        <f t="shared" si="135"/>
        <v>30.865824301935589</v>
      </c>
      <c r="EN222" s="2">
        <f t="shared" si="135"/>
        <v>22.167774864572046</v>
      </c>
      <c r="EO222" s="2">
        <f t="shared" si="135"/>
        <v>27.146442711362553</v>
      </c>
      <c r="EQ222" s="2">
        <f t="shared" si="191"/>
        <v>37.462584327311546</v>
      </c>
      <c r="ER222" s="2">
        <f t="shared" si="191"/>
        <v>34.670245601609494</v>
      </c>
      <c r="ES222" s="2">
        <f t="shared" si="191"/>
        <v>32.223516667549944</v>
      </c>
      <c r="ET222" s="2">
        <f t="shared" si="191"/>
        <v>30.053641979160769</v>
      </c>
      <c r="EU222" s="2">
        <f t="shared" si="191"/>
        <v>31.235316242890683</v>
      </c>
      <c r="EV222" s="2">
        <f t="shared" si="191"/>
        <v>28.24229601225835</v>
      </c>
      <c r="EW222" s="2">
        <f t="shared" si="191"/>
        <v>30.620466006837695</v>
      </c>
      <c r="EX222" s="2">
        <f t="shared" si="191"/>
        <v>27.109469501798735</v>
      </c>
      <c r="EY222" s="2">
        <f t="shared" si="191"/>
        <v>22.826877269495277</v>
      </c>
      <c r="EZ222" s="2">
        <f t="shared" si="191"/>
        <v>22.323670417281797</v>
      </c>
      <c r="FA222" s="2">
        <f t="shared" si="191"/>
        <v>22.9757403258896</v>
      </c>
      <c r="FB222" s="2">
        <f t="shared" si="191"/>
        <v>25.091923043156648</v>
      </c>
      <c r="FC222" s="2">
        <f t="shared" si="191"/>
        <v>31.689928702823153</v>
      </c>
      <c r="FD222" s="2">
        <f t="shared" si="191"/>
        <v>26.896872586655455</v>
      </c>
      <c r="FE222" s="2">
        <f t="shared" si="191"/>
        <v>27.471181768558949</v>
      </c>
      <c r="FG222" s="2">
        <f t="shared" si="192"/>
        <v>0.99999999999998745</v>
      </c>
      <c r="FH222" s="2">
        <f t="shared" si="192"/>
        <v>0.99999999999998868</v>
      </c>
      <c r="FI222" s="2">
        <f t="shared" si="192"/>
        <v>0.99999999999998912</v>
      </c>
      <c r="FJ222" s="2">
        <f t="shared" si="192"/>
        <v>0.99999999999999178</v>
      </c>
      <c r="FK222" s="2">
        <f t="shared" si="192"/>
        <v>0.99999999999999023</v>
      </c>
      <c r="FL222" s="2">
        <f t="shared" si="192"/>
        <v>0.99999999999999001</v>
      </c>
      <c r="FM222" s="2">
        <f t="shared" si="192"/>
        <v>0.99999999999999123</v>
      </c>
      <c r="FN222" s="2">
        <f t="shared" si="192"/>
        <v>0.99999999999999056</v>
      </c>
      <c r="FO222" s="2">
        <f t="shared" si="192"/>
        <v>0.99999999999999167</v>
      </c>
      <c r="FP222" s="2">
        <f t="shared" si="192"/>
        <v>0.9999999999999919</v>
      </c>
      <c r="FQ222" s="2">
        <f t="shared" si="192"/>
        <v>0.99999999999999067</v>
      </c>
      <c r="FR222" s="2">
        <f t="shared" si="192"/>
        <v>0.99999999999998834</v>
      </c>
      <c r="FS222" s="2">
        <f t="shared" si="192"/>
        <v>0.99999999999978617</v>
      </c>
      <c r="FT222" s="2">
        <f t="shared" si="192"/>
        <v>0.99999999999764033</v>
      </c>
      <c r="FU222" s="2">
        <f t="shared" si="192"/>
        <v>0.99999999998279632</v>
      </c>
      <c r="FW222" s="2">
        <f t="shared" si="184"/>
        <v>0.9999914369569749</v>
      </c>
      <c r="FX222" s="2">
        <f t="shared" si="184"/>
        <v>0.99999836717709412</v>
      </c>
      <c r="FY222" s="2">
        <f t="shared" si="184"/>
        <v>0.99999847328951008</v>
      </c>
      <c r="FZ222" s="2">
        <f t="shared" si="184"/>
        <v>0.99999880909005845</v>
      </c>
      <c r="GA222" s="2">
        <f t="shared" si="184"/>
        <v>0.99999856305721602</v>
      </c>
      <c r="GB222" s="2">
        <f t="shared" si="184"/>
        <v>0.99999779406539291</v>
      </c>
      <c r="GC222" s="2">
        <f t="shared" si="184"/>
        <v>0.9999988833628245</v>
      </c>
      <c r="GD222" s="2">
        <f t="shared" si="184"/>
        <v>0.99999901320540541</v>
      </c>
      <c r="GE222" s="2">
        <f t="shared" si="184"/>
        <v>0.99999916124098942</v>
      </c>
      <c r="GF222" s="2">
        <f t="shared" si="184"/>
        <v>0.99999914813096691</v>
      </c>
      <c r="GG222" s="2">
        <f t="shared" si="184"/>
        <v>0.9999987673161842</v>
      </c>
      <c r="GH222" s="2">
        <f t="shared" si="184"/>
        <v>0.99999794481339876</v>
      </c>
      <c r="GI222" s="2">
        <f t="shared" si="184"/>
        <v>0.99999205647176503</v>
      </c>
      <c r="GJ222" s="2">
        <f t="shared" si="184"/>
        <v>0.99997254389572232</v>
      </c>
      <c r="GK222" s="2">
        <f t="shared" si="184"/>
        <v>0.99993402607712789</v>
      </c>
      <c r="GM222" s="107">
        <f t="shared" si="185"/>
        <v>0</v>
      </c>
      <c r="GN222" s="107">
        <f t="shared" si="185"/>
        <v>0</v>
      </c>
      <c r="GO222" s="107">
        <f t="shared" si="185"/>
        <v>0</v>
      </c>
      <c r="GP222" s="107">
        <f t="shared" si="185"/>
        <v>0</v>
      </c>
      <c r="GQ222" s="107">
        <f t="shared" si="185"/>
        <v>0</v>
      </c>
      <c r="GR222" s="107">
        <f t="shared" si="185"/>
        <v>0</v>
      </c>
      <c r="GS222" s="107">
        <f t="shared" si="185"/>
        <v>0</v>
      </c>
      <c r="GT222" s="107">
        <f t="shared" si="185"/>
        <v>0</v>
      </c>
      <c r="GU222" s="107">
        <f t="shared" si="185"/>
        <v>0</v>
      </c>
      <c r="GV222" s="107">
        <f t="shared" si="185"/>
        <v>0</v>
      </c>
      <c r="GW222" s="107">
        <f t="shared" si="185"/>
        <v>0</v>
      </c>
      <c r="GX222" s="107">
        <f t="shared" si="185"/>
        <v>0</v>
      </c>
      <c r="GY222" s="107">
        <f t="shared" si="185"/>
        <v>0</v>
      </c>
      <c r="GZ222" s="107">
        <f t="shared" si="185"/>
        <v>0</v>
      </c>
      <c r="HA222" s="107">
        <f t="shared" si="185"/>
        <v>0</v>
      </c>
      <c r="HC222" s="107">
        <f t="shared" si="193"/>
        <v>0</v>
      </c>
      <c r="HD222" s="107">
        <f t="shared" si="193"/>
        <v>0</v>
      </c>
      <c r="HE222" s="107">
        <f t="shared" si="193"/>
        <v>0</v>
      </c>
      <c r="HF222" s="107">
        <f t="shared" si="189"/>
        <v>0</v>
      </c>
      <c r="HG222" s="107">
        <f t="shared" si="189"/>
        <v>0</v>
      </c>
      <c r="HH222" s="107">
        <f t="shared" si="189"/>
        <v>0</v>
      </c>
      <c r="HI222" s="107">
        <f t="shared" si="166"/>
        <v>0</v>
      </c>
      <c r="HJ222" s="107">
        <f t="shared" si="166"/>
        <v>0</v>
      </c>
      <c r="HK222" s="107">
        <f t="shared" si="166"/>
        <v>0</v>
      </c>
      <c r="HL222" s="107">
        <f t="shared" si="166"/>
        <v>0</v>
      </c>
      <c r="HM222" s="107">
        <f t="shared" si="166"/>
        <v>0</v>
      </c>
      <c r="HN222" s="107">
        <f t="shared" si="166"/>
        <v>0</v>
      </c>
      <c r="HO222" s="107">
        <f t="shared" si="149"/>
        <v>0</v>
      </c>
      <c r="HP222" s="107">
        <f t="shared" si="149"/>
        <v>0</v>
      </c>
      <c r="HQ222" s="107">
        <f t="shared" si="149"/>
        <v>0</v>
      </c>
      <c r="HS222" s="107">
        <f t="shared" si="186"/>
        <v>1.3622980552603392E-127</v>
      </c>
      <c r="HT222" s="107">
        <f t="shared" si="186"/>
        <v>2.2067653845458311E-157</v>
      </c>
      <c r="HU222" s="107">
        <f t="shared" si="186"/>
        <v>1.8379143414873595E-165</v>
      </c>
      <c r="HV222" s="107">
        <f t="shared" si="186"/>
        <v>2.8619345336471099E-204</v>
      </c>
      <c r="HW222" s="107">
        <f t="shared" si="186"/>
        <v>7.4352448792627739E-203</v>
      </c>
      <c r="HX222" s="107">
        <f t="shared" si="186"/>
        <v>1.2893868433424599E-187</v>
      </c>
      <c r="HY222" s="107">
        <f t="shared" si="186"/>
        <v>5.3287796986534295E-216</v>
      </c>
      <c r="HZ222" s="107">
        <f t="shared" si="186"/>
        <v>1.217334167387522E-209</v>
      </c>
      <c r="IA222" s="107">
        <f t="shared" si="186"/>
        <v>4.9973479691350522E-234</v>
      </c>
      <c r="IB222" s="107">
        <f t="shared" si="186"/>
        <v>1.0811806522034111E-245</v>
      </c>
      <c r="IC222" s="107">
        <f t="shared" si="186"/>
        <v>7.7931787557723942E-237</v>
      </c>
      <c r="ID222" s="107">
        <f t="shared" si="186"/>
        <v>5.9558473163257957E-197</v>
      </c>
      <c r="IE222" s="107">
        <f t="shared" si="186"/>
        <v>1.5594351610236037E-185</v>
      </c>
      <c r="IF222" s="107">
        <f t="shared" si="186"/>
        <v>2.4962544364688963E-185</v>
      </c>
      <c r="IG222" s="107">
        <f t="shared" si="186"/>
        <v>1.0350300720833662E-227</v>
      </c>
      <c r="II222" s="107">
        <f t="shared" si="187"/>
        <v>3.0500929292630573E-44</v>
      </c>
      <c r="IJ222" s="107">
        <f t="shared" si="187"/>
        <v>1.106656436750682E-64</v>
      </c>
      <c r="IK222" s="107">
        <f t="shared" si="187"/>
        <v>3.2055660925714269E-68</v>
      </c>
      <c r="IL222" s="107">
        <f t="shared" si="187"/>
        <v>2.90791354339541E-84</v>
      </c>
      <c r="IM222" s="107">
        <f t="shared" si="187"/>
        <v>7.7306804177205851E-83</v>
      </c>
      <c r="IN222" s="107">
        <f t="shared" si="187"/>
        <v>2.052288803370052E-74</v>
      </c>
      <c r="IO222" s="107">
        <f t="shared" si="187"/>
        <v>2.3347586040522589E-89</v>
      </c>
      <c r="IP222" s="107">
        <f t="shared" si="187"/>
        <v>1.2786322290798403E-87</v>
      </c>
      <c r="IQ222" s="107">
        <f t="shared" si="187"/>
        <v>4.0764675524185661E-98</v>
      </c>
      <c r="IR222" s="107">
        <f t="shared" si="187"/>
        <v>3.7865448686421732E-103</v>
      </c>
      <c r="IS222" s="107">
        <f t="shared" si="187"/>
        <v>3.2757164339549344E-97</v>
      </c>
      <c r="IT222" s="107">
        <f t="shared" si="187"/>
        <v>6.4335995063062756E-79</v>
      </c>
      <c r="IU222" s="107">
        <f t="shared" si="187"/>
        <v>1.1588813766136122E-73</v>
      </c>
      <c r="IV222" s="107">
        <f t="shared" si="187"/>
        <v>3.0355975425566013E-71</v>
      </c>
      <c r="IW222" s="107">
        <f t="shared" si="187"/>
        <v>1.4681599893202057E-18</v>
      </c>
      <c r="IY222" s="107">
        <f t="shared" si="188"/>
        <v>3.0500929292630573E-44</v>
      </c>
      <c r="IZ222" s="107">
        <f t="shared" si="188"/>
        <v>1.106656436750682E-64</v>
      </c>
      <c r="JA222" s="107">
        <f t="shared" si="188"/>
        <v>3.2055660925714269E-68</v>
      </c>
      <c r="JB222" s="107">
        <f t="shared" si="188"/>
        <v>2.90791354339541E-84</v>
      </c>
      <c r="JC222" s="107">
        <f t="shared" si="188"/>
        <v>7.7306804177205851E-83</v>
      </c>
      <c r="JD222" s="107">
        <f t="shared" si="188"/>
        <v>2.052288803370052E-74</v>
      </c>
      <c r="JE222" s="107">
        <f t="shared" si="188"/>
        <v>2.3347586040522589E-89</v>
      </c>
      <c r="JF222" s="107">
        <f t="shared" si="188"/>
        <v>1.2786322290798403E-87</v>
      </c>
      <c r="JG222" s="107">
        <f t="shared" si="188"/>
        <v>4.0764675524185661E-98</v>
      </c>
      <c r="JH222" s="107">
        <f t="shared" si="188"/>
        <v>3.7865448686421732E-103</v>
      </c>
      <c r="JI222" s="107">
        <f t="shared" si="188"/>
        <v>3.2757164339549344E-97</v>
      </c>
      <c r="JJ222" s="107">
        <f t="shared" si="188"/>
        <v>6.4335995063062756E-79</v>
      </c>
      <c r="JK222" s="107">
        <f t="shared" si="188"/>
        <v>1.1588813766136122E-73</v>
      </c>
      <c r="JL222" s="107">
        <f t="shared" si="188"/>
        <v>3.0355975425566013E-71</v>
      </c>
      <c r="JM222" s="107">
        <f t="shared" si="188"/>
        <v>1.4681599893202057E-18</v>
      </c>
    </row>
    <row r="223" spans="2:273" x14ac:dyDescent="0.25">
      <c r="B223" s="2">
        <v>195</v>
      </c>
      <c r="C223" s="37">
        <v>38.110999999999997</v>
      </c>
      <c r="D223" s="37">
        <v>35.442999999999998</v>
      </c>
      <c r="E223" s="37">
        <v>36.753999999999998</v>
      </c>
      <c r="F223" s="37">
        <v>30.213000000000001</v>
      </c>
      <c r="G223" s="37">
        <v>32.450000000000003</v>
      </c>
      <c r="H223" s="37">
        <v>32.9</v>
      </c>
      <c r="I223" s="37">
        <v>33.732999999999997</v>
      </c>
      <c r="J223" s="37">
        <v>29.983000000000001</v>
      </c>
      <c r="K223" s="37">
        <v>26.423999999999999</v>
      </c>
      <c r="L223" s="37">
        <v>24.661000000000001</v>
      </c>
      <c r="M223" s="37">
        <v>24.507999999999999</v>
      </c>
      <c r="N223" s="37">
        <v>24.832999999999998</v>
      </c>
      <c r="O223" s="37">
        <v>32.067</v>
      </c>
      <c r="P223" s="37">
        <v>28.582999999999998</v>
      </c>
      <c r="Q223" s="37">
        <v>28.85</v>
      </c>
      <c r="S223" s="4" t="e">
        <f>AY223 + (C$3 * _xlfn.NORM.DIST($B223, C$7, ABS(C$11), FALSE) * _xlfn.NORM.DIST(($B223 - C$7)*C$15, 0, ABS(C$11), TRUE) * 2)
               + (C$4 * _xlfn.NORM.DIST($B223, C$8, ABS(C$12), FALSE) * _xlfn.NORM.DIST(($B223 - C$8)*C$16, 0, ABS(C$12), TRUE) * 2)
               + (C$5 * _xlfn.NORM.DIST($B223, C$9, ABS(C$13), FALSE) * _xlfn.NORM.DIST(($B223 - C$9)*C$17, 0, ABS(C$13), TRUE) * 2)
               + (C$6 * _xlfn.NORM.DIST($B223, C$10, ABS(C$14), FALSE) * _xlfn.NORM.DIST(($B223 - C$10)*C$18, 0, ABS(C$14), TRUE) * 2)</f>
        <v>#N/A</v>
      </c>
      <c r="T223" s="4" t="e">
        <f>AZ223 + (D$3 * _xlfn.NORM.DIST($B223, D$7, ABS(D$11), FALSE) * _xlfn.NORM.DIST(($B223 - D$7)*D$15, 0, ABS(D$11), TRUE) * 2)
               + (D$4 * _xlfn.NORM.DIST($B223, D$8, ABS(D$12), FALSE) * _xlfn.NORM.DIST(($B223 - D$8)*D$16, 0, ABS(D$12), TRUE) * 2)
               + (D$5 * _xlfn.NORM.DIST($B223, D$9, ABS(D$13), FALSE) * _xlfn.NORM.DIST(($B223 - D$9)*D$17, 0, ABS(D$13), TRUE) * 2)
               + (D$6 * _xlfn.NORM.DIST($B223, D$10, ABS(D$14), FALSE) * _xlfn.NORM.DIST(($B223 - D$10)*D$18, 0, ABS(D$14), TRUE) * 2)</f>
        <v>#N/A</v>
      </c>
      <c r="U223" s="4" t="e">
        <f>BA223 + (E$3 * _xlfn.NORM.DIST($B223, E$7, ABS(E$11), FALSE) * _xlfn.NORM.DIST(($B223 - E$7)*E$15, 0, ABS(E$11), TRUE) * 2)
               + (E$4 * _xlfn.NORM.DIST($B223, E$8, ABS(E$12), FALSE) * _xlfn.NORM.DIST(($B223 - E$8)*E$16, 0, ABS(E$12), TRUE) * 2)
               + (E$5 * _xlfn.NORM.DIST($B223, E$9, ABS(E$13), FALSE) * _xlfn.NORM.DIST(($B223 - E$9)*E$17, 0, ABS(E$13), TRUE) * 2)
               + (E$6 * _xlfn.NORM.DIST($B223, E$10, ABS(E$14), FALSE) * _xlfn.NORM.DIST(($B223 - E$10)*E$18, 0, ABS(E$14), TRUE) * 2)</f>
        <v>#N/A</v>
      </c>
      <c r="V223" s="4" t="e">
        <f>BB223 + (F$3 * _xlfn.NORM.DIST($B223, F$7, ABS(F$11), FALSE) * _xlfn.NORM.DIST(($B223 - F$7)*F$15, 0, ABS(F$11), TRUE) * 2)
               + (F$4 * _xlfn.NORM.DIST($B223, F$8, ABS(F$12), FALSE) * _xlfn.NORM.DIST(($B223 - F$8)*F$16, 0, ABS(F$12), TRUE) * 2)
               + (F$5 * _xlfn.NORM.DIST($B223, F$9, ABS(F$13), FALSE) * _xlfn.NORM.DIST(($B223 - F$9)*F$17, 0, ABS(F$13), TRUE) * 2)
               + (F$6 * _xlfn.NORM.DIST($B223, F$10, ABS(F$14), FALSE) * _xlfn.NORM.DIST(($B223 - F$10)*F$18, 0, ABS(F$14), TRUE) * 2)</f>
        <v>#N/A</v>
      </c>
      <c r="W223" s="4" t="e">
        <f>BC223 + (G$3 * _xlfn.NORM.DIST($B223, G$7, ABS(G$11), FALSE) * _xlfn.NORM.DIST(($B223 - G$7)*G$15, 0, ABS(G$11), TRUE) * 2)
               + (G$4 * _xlfn.NORM.DIST($B223, G$8, ABS(G$12), FALSE) * _xlfn.NORM.DIST(($B223 - G$8)*G$16, 0, ABS(G$12), TRUE) * 2)
               + (G$5 * _xlfn.NORM.DIST($B223, G$9, ABS(G$13), FALSE) * _xlfn.NORM.DIST(($B223 - G$9)*G$17, 0, ABS(G$13), TRUE) * 2)
               + (G$6 * _xlfn.NORM.DIST($B223, G$10, ABS(G$14), FALSE) * _xlfn.NORM.DIST(($B223 - G$10)*G$18, 0, ABS(G$14), TRUE) * 2)</f>
        <v>#N/A</v>
      </c>
      <c r="X223" s="4" t="e">
        <f>BD223 + (H$3 * _xlfn.NORM.DIST($B223, H$7, ABS(H$11), FALSE) * _xlfn.NORM.DIST(($B223 - H$7)*H$15, 0, ABS(H$11), TRUE) * 2)
               + (H$4 * _xlfn.NORM.DIST($B223, H$8, ABS(H$12), FALSE) * _xlfn.NORM.DIST(($B223 - H$8)*H$16, 0, ABS(H$12), TRUE) * 2)
               + (H$5 * _xlfn.NORM.DIST($B223, H$9, ABS(H$13), FALSE) * _xlfn.NORM.DIST(($B223 - H$9)*H$17, 0, ABS(H$13), TRUE) * 2)
               + (H$6 * _xlfn.NORM.DIST($B223, H$10, ABS(H$14), FALSE) * _xlfn.NORM.DIST(($B223 - H$10)*H$18, 0, ABS(H$14), TRUE) * 2)</f>
        <v>#N/A</v>
      </c>
      <c r="Y223" s="4" t="e">
        <f>BE223 + (I$3 * _xlfn.NORM.DIST($B223, I$7, ABS(I$11), FALSE) * _xlfn.NORM.DIST(($B223 - I$7)*I$15, 0, ABS(I$11), TRUE) * 2)
               + (I$4 * _xlfn.NORM.DIST($B223, I$8, ABS(I$12), FALSE) * _xlfn.NORM.DIST(($B223 - I$8)*I$16, 0, ABS(I$12), TRUE) * 2)
               + (I$5 * _xlfn.NORM.DIST($B223, I$9, ABS(I$13), FALSE) * _xlfn.NORM.DIST(($B223 - I$9)*I$17, 0, ABS(I$13), TRUE) * 2)
               + (I$6 * _xlfn.NORM.DIST($B223, I$10, ABS(I$14), FALSE) * _xlfn.NORM.DIST(($B223 - I$10)*I$18, 0, ABS(I$14), TRUE) * 2)</f>
        <v>#N/A</v>
      </c>
      <c r="Z223" s="4" t="e">
        <f>BF223 + (J$3 * _xlfn.NORM.DIST($B223, J$7, ABS(J$11), FALSE) * _xlfn.NORM.DIST(($B223 - J$7)*J$15, 0, ABS(J$11), TRUE) * 2)
               + (J$4 * _xlfn.NORM.DIST($B223, J$8, ABS(J$12), FALSE) * _xlfn.NORM.DIST(($B223 - J$8)*J$16, 0, ABS(J$12), TRUE) * 2)
               + (J$5 * _xlfn.NORM.DIST($B223, J$9, ABS(J$13), FALSE) * _xlfn.NORM.DIST(($B223 - J$9)*J$17, 0, ABS(J$13), TRUE) * 2)
               + (J$6 * _xlfn.NORM.DIST($B223, J$10, ABS(J$14), FALSE) * _xlfn.NORM.DIST(($B223 - J$10)*J$18, 0, ABS(J$14), TRUE) * 2)</f>
        <v>#N/A</v>
      </c>
      <c r="AA223" s="4" t="e">
        <f>BG223 + (K$3 * _xlfn.NORM.DIST($B223, K$7, ABS(K$11), FALSE) * _xlfn.NORM.DIST(($B223 - K$7)*K$15, 0, ABS(K$11), TRUE) * 2)
               + (K$4 * _xlfn.NORM.DIST($B223, K$8, ABS(K$12), FALSE) * _xlfn.NORM.DIST(($B223 - K$8)*K$16, 0, ABS(K$12), TRUE) * 2)
               + (K$5 * _xlfn.NORM.DIST($B223, K$9, ABS(K$13), FALSE) * _xlfn.NORM.DIST(($B223 - K$9)*K$17, 0, ABS(K$13), TRUE) * 2)
               + (K$6 * _xlfn.NORM.DIST($B223, K$10, ABS(K$14), FALSE) * _xlfn.NORM.DIST(($B223 - K$10)*K$18, 0, ABS(K$14), TRUE) * 2)</f>
        <v>#N/A</v>
      </c>
      <c r="AB223" s="4" t="e">
        <f>BH223 + (L$3 * _xlfn.NORM.DIST($B223, L$7, ABS(L$11), FALSE) * _xlfn.NORM.DIST(($B223 - L$7)*L$15, 0, ABS(L$11), TRUE) * 2)
               + (L$4 * _xlfn.NORM.DIST($B223, L$8, ABS(L$12), FALSE) * _xlfn.NORM.DIST(($B223 - L$8)*L$16, 0, ABS(L$12), TRUE) * 2)
               + (L$5 * _xlfn.NORM.DIST($B223, L$9, ABS(L$13), FALSE) * _xlfn.NORM.DIST(($B223 - L$9)*L$17, 0, ABS(L$13), TRUE) * 2)
               + (L$6 * _xlfn.NORM.DIST($B223, L$10, ABS(L$14), FALSE) * _xlfn.NORM.DIST(($B223 - L$10)*L$18, 0, ABS(L$14), TRUE) * 2)</f>
        <v>#N/A</v>
      </c>
      <c r="AC223" s="4" t="e">
        <f>BI223 + (M$3 * _xlfn.NORM.DIST($B223, M$7, ABS(M$11), FALSE) * _xlfn.NORM.DIST(($B223 - M$7)*M$15, 0, ABS(M$11), TRUE) * 2)
               + (M$4 * _xlfn.NORM.DIST($B223, M$8, ABS(M$12), FALSE) * _xlfn.NORM.DIST(($B223 - M$8)*M$16, 0, ABS(M$12), TRUE) * 2)
               + (M$5 * _xlfn.NORM.DIST($B223, M$9, ABS(M$13), FALSE) * _xlfn.NORM.DIST(($B223 - M$9)*M$17, 0, ABS(M$13), TRUE) * 2)
               + (M$6 * _xlfn.NORM.DIST($B223, M$10, ABS(M$14), FALSE) * _xlfn.NORM.DIST(($B223 - M$10)*M$18, 0, ABS(M$14), TRUE) * 2)</f>
        <v>#N/A</v>
      </c>
      <c r="AD223" s="4" t="e">
        <f>BJ223 + (N$3 * _xlfn.NORM.DIST($B223, N$7, ABS(N$11), FALSE) * _xlfn.NORM.DIST(($B223 - N$7)*N$15, 0, ABS(N$11), TRUE) * 2)
               + (N$4 * _xlfn.NORM.DIST($B223, N$8, ABS(N$12), FALSE) * _xlfn.NORM.DIST(($B223 - N$8)*N$16, 0, ABS(N$12), TRUE) * 2)
               + (N$5 * _xlfn.NORM.DIST($B223, N$9, ABS(N$13), FALSE) * _xlfn.NORM.DIST(($B223 - N$9)*N$17, 0, ABS(N$13), TRUE) * 2)
               + (N$6 * _xlfn.NORM.DIST($B223, N$10, ABS(N$14), FALSE) * _xlfn.NORM.DIST(($B223 - N$10)*N$18, 0, ABS(N$14), TRUE) * 2)</f>
        <v>#N/A</v>
      </c>
      <c r="AE223" s="4" t="e">
        <f>BK223 + (O$3 * _xlfn.NORM.DIST($B223, O$7, ABS(O$11), FALSE) * _xlfn.NORM.DIST(($B223 - O$7)*O$15, 0, ABS(O$11), TRUE) * 2)
               + (O$4 * _xlfn.NORM.DIST($B223, O$8, ABS(O$12), FALSE) * _xlfn.NORM.DIST(($B223 - O$8)*O$16, 0, ABS(O$12), TRUE) * 2)
               + (O$5 * _xlfn.NORM.DIST($B223, O$9, ABS(O$13), FALSE) * _xlfn.NORM.DIST(($B223 - O$9)*O$17, 0, ABS(O$13), TRUE) * 2)
               + (O$6 * _xlfn.NORM.DIST($B223, O$10, ABS(O$14), FALSE) * _xlfn.NORM.DIST(($B223 - O$10)*O$18, 0, ABS(O$14), TRUE) * 2)</f>
        <v>#N/A</v>
      </c>
      <c r="AF223" s="4" t="e">
        <f t="shared" si="194"/>
        <v>#N/A</v>
      </c>
      <c r="AG223" s="4" t="e">
        <f t="shared" si="194"/>
        <v>#N/A</v>
      </c>
      <c r="AI223" s="4">
        <f>IF(OR($B223 &lt; C$231, $B223 &gt; C$234), 0, C223-S223)</f>
        <v>0</v>
      </c>
      <c r="AJ223" s="4">
        <f>IF(OR($B223 &lt; D$231, $B223 &gt; D$234), 0, D223-T223)</f>
        <v>0</v>
      </c>
      <c r="AK223" s="4">
        <f>IF(OR($B223 &lt; E$231, $B223 &gt; E$234), 0, E223-U223)</f>
        <v>0</v>
      </c>
      <c r="AL223" s="4">
        <f>IF(OR($B223 &lt; F$231, $B223 &gt; F$234), 0, F223-V223)</f>
        <v>0</v>
      </c>
      <c r="AM223" s="4">
        <f>IF(OR($B223 &lt; G$231, $B223 &gt; G$234), 0, G223-W223)</f>
        <v>0</v>
      </c>
      <c r="AN223" s="4">
        <f>IF(OR($B223 &lt; H$231, $B223 &gt; H$234), 0, H223-X223)</f>
        <v>0</v>
      </c>
      <c r="AO223" s="4">
        <f>IF(OR($B223 &lt; I$231, $B223 &gt; I$234), 0, I223-Y223)</f>
        <v>0</v>
      </c>
      <c r="AP223" s="4">
        <f>IF(OR($B223 &lt; J$231, $B223 &gt; J$234), 0, J223-Z223)</f>
        <v>0</v>
      </c>
      <c r="AQ223" s="4">
        <f>IF(OR($B223 &lt; K$231, $B223 &gt; K$234), 0, K223-AA223)</f>
        <v>0</v>
      </c>
      <c r="AR223" s="4">
        <f>IF(OR($B223 &lt; L$231, $B223 &gt; L$234), 0, L223-AB223)</f>
        <v>0</v>
      </c>
      <c r="AS223" s="4">
        <f>IF(OR($B223 &lt; M$231, $B223 &gt; M$234), 0, M223-AC223)</f>
        <v>0</v>
      </c>
      <c r="AT223" s="4">
        <f>IF(OR($B223 &lt; N$231, $B223 &gt; N$234), 0, N223-AD223)</f>
        <v>0</v>
      </c>
      <c r="AU223" s="4">
        <f>IF(OR($B223 &lt; O$231, $B223 &gt; O$234), 0, O223-AE223)</f>
        <v>0</v>
      </c>
      <c r="AV223" s="4">
        <f t="shared" si="195"/>
        <v>0</v>
      </c>
      <c r="AW223" s="4">
        <f t="shared" si="195"/>
        <v>0</v>
      </c>
      <c r="AY223" s="2" t="e">
        <f t="shared" si="180"/>
        <v>#N/A</v>
      </c>
      <c r="AZ223" s="2" t="e">
        <f t="shared" si="180"/>
        <v>#N/A</v>
      </c>
      <c r="BA223" s="2" t="e">
        <f t="shared" si="180"/>
        <v>#N/A</v>
      </c>
      <c r="BB223" s="2" t="e">
        <f t="shared" si="180"/>
        <v>#N/A</v>
      </c>
      <c r="BC223" s="2" t="e">
        <f t="shared" si="180"/>
        <v>#N/A</v>
      </c>
      <c r="BD223" s="2" t="e">
        <f t="shared" si="180"/>
        <v>#N/A</v>
      </c>
      <c r="BE223" s="2" t="e">
        <f t="shared" si="180"/>
        <v>#N/A</v>
      </c>
      <c r="BF223" s="2" t="e">
        <f t="shared" si="180"/>
        <v>#N/A</v>
      </c>
      <c r="BG223" s="2" t="e">
        <f t="shared" si="180"/>
        <v>#N/A</v>
      </c>
      <c r="BH223" s="2" t="e">
        <f t="shared" si="180"/>
        <v>#N/A</v>
      </c>
      <c r="BI223" s="2" t="e">
        <f t="shared" si="180"/>
        <v>#N/A</v>
      </c>
      <c r="BJ223" s="2" t="e">
        <f t="shared" si="180"/>
        <v>#N/A</v>
      </c>
      <c r="BK223" s="2" t="e">
        <f t="shared" si="180"/>
        <v>#N/A</v>
      </c>
      <c r="BL223" s="2" t="e">
        <f t="shared" si="180"/>
        <v>#N/A</v>
      </c>
      <c r="BM223" s="2" t="e">
        <f t="shared" si="180"/>
        <v>#N/A</v>
      </c>
      <c r="BO223" s="2" t="str">
        <f t="shared" si="181"/>
        <v/>
      </c>
      <c r="BP223" s="2" t="str">
        <f t="shared" si="181"/>
        <v/>
      </c>
      <c r="BQ223" s="2" t="str">
        <f t="shared" si="181"/>
        <v/>
      </c>
      <c r="BR223" s="2" t="str">
        <f t="shared" si="181"/>
        <v/>
      </c>
      <c r="BS223" s="2" t="str">
        <f t="shared" si="181"/>
        <v/>
      </c>
      <c r="BT223" s="2" t="str">
        <f t="shared" si="181"/>
        <v/>
      </c>
      <c r="BU223" s="2" t="str">
        <f t="shared" si="181"/>
        <v/>
      </c>
      <c r="BV223" s="2" t="str">
        <f t="shared" si="181"/>
        <v/>
      </c>
      <c r="BW223" s="2" t="str">
        <f t="shared" si="181"/>
        <v/>
      </c>
      <c r="BX223" s="2" t="str">
        <f t="shared" si="181"/>
        <v/>
      </c>
      <c r="BY223" s="2" t="str">
        <f t="shared" si="181"/>
        <v/>
      </c>
      <c r="BZ223" s="2" t="str">
        <f t="shared" si="181"/>
        <v/>
      </c>
      <c r="CA223" s="2" t="str">
        <f t="shared" si="181"/>
        <v/>
      </c>
      <c r="CB223" s="2" t="str">
        <f t="shared" si="181"/>
        <v/>
      </c>
      <c r="CC223" s="2" t="str">
        <f t="shared" si="181"/>
        <v/>
      </c>
      <c r="CE223" s="2" t="str">
        <f t="shared" si="182"/>
        <v/>
      </c>
      <c r="CF223" s="2" t="str">
        <f t="shared" si="182"/>
        <v/>
      </c>
      <c r="CG223" s="2" t="str">
        <f t="shared" si="182"/>
        <v/>
      </c>
      <c r="CH223" s="2" t="str">
        <f t="shared" si="182"/>
        <v/>
      </c>
      <c r="CI223" s="2" t="str">
        <f t="shared" si="182"/>
        <v/>
      </c>
      <c r="CJ223" s="2" t="str">
        <f t="shared" si="182"/>
        <v/>
      </c>
      <c r="CK223" s="2" t="str">
        <f t="shared" si="182"/>
        <v/>
      </c>
      <c r="CL223" s="2" t="str">
        <f t="shared" si="182"/>
        <v/>
      </c>
      <c r="CM223" s="2" t="str">
        <f t="shared" si="182"/>
        <v/>
      </c>
      <c r="CN223" s="2" t="str">
        <f t="shared" si="182"/>
        <v/>
      </c>
      <c r="CO223" s="2" t="str">
        <f t="shared" si="182"/>
        <v/>
      </c>
      <c r="CP223" s="2" t="str">
        <f t="shared" si="182"/>
        <v/>
      </c>
      <c r="CQ223" s="2" t="str">
        <f t="shared" si="182"/>
        <v/>
      </c>
      <c r="CR223" s="2" t="str">
        <f t="shared" si="182"/>
        <v/>
      </c>
      <c r="CS223" s="2" t="str">
        <f t="shared" si="182"/>
        <v/>
      </c>
      <c r="CU223" s="2" t="str">
        <f t="shared" si="183"/>
        <v/>
      </c>
      <c r="CV223" s="2" t="str">
        <f t="shared" si="183"/>
        <v/>
      </c>
      <c r="CW223" s="2" t="str">
        <f t="shared" si="183"/>
        <v/>
      </c>
      <c r="CX223" s="2" t="str">
        <f t="shared" si="183"/>
        <v/>
      </c>
      <c r="CY223" s="2" t="str">
        <f t="shared" si="183"/>
        <v/>
      </c>
      <c r="CZ223" s="2" t="str">
        <f t="shared" si="183"/>
        <v/>
      </c>
      <c r="DA223" s="2" t="str">
        <f t="shared" si="183"/>
        <v/>
      </c>
      <c r="DB223" s="2" t="str">
        <f t="shared" si="183"/>
        <v/>
      </c>
      <c r="DC223" s="2" t="str">
        <f t="shared" si="183"/>
        <v/>
      </c>
      <c r="DD223" s="2" t="str">
        <f t="shared" si="183"/>
        <v/>
      </c>
      <c r="DE223" s="2" t="str">
        <f t="shared" si="183"/>
        <v/>
      </c>
      <c r="DF223" s="2" t="str">
        <f t="shared" si="183"/>
        <v/>
      </c>
      <c r="DG223" s="2" t="str">
        <f t="shared" si="183"/>
        <v/>
      </c>
      <c r="DH223" s="2" t="str">
        <f t="shared" si="183"/>
        <v/>
      </c>
      <c r="DI223" s="2" t="str">
        <f t="shared" si="183"/>
        <v/>
      </c>
      <c r="DK223" s="2">
        <f t="shared" si="190"/>
        <v>55.380532258064498</v>
      </c>
      <c r="DL223" s="2">
        <f t="shared" si="190"/>
        <v>75.237181451612912</v>
      </c>
      <c r="DM223" s="2">
        <f t="shared" si="190"/>
        <v>76.955049853372444</v>
      </c>
      <c r="DN223" s="2">
        <f t="shared" si="190"/>
        <v>75.833647360703793</v>
      </c>
      <c r="DO223" s="2">
        <f t="shared" si="190"/>
        <v>99.717058101173009</v>
      </c>
      <c r="DP223" s="2">
        <f t="shared" si="190"/>
        <v>84.77521818181819</v>
      </c>
      <c r="DQ223" s="2">
        <f t="shared" si="190"/>
        <v>89.269983137829897</v>
      </c>
      <c r="DR223" s="2">
        <f t="shared" si="190"/>
        <v>90.701138146167551</v>
      </c>
      <c r="DS223" s="2">
        <f t="shared" si="190"/>
        <v>67.699345161290324</v>
      </c>
      <c r="DT223" s="2">
        <f t="shared" si="190"/>
        <v>66.027154838709677</v>
      </c>
      <c r="DU223" s="2">
        <f t="shared" si="190"/>
        <v>72.365223655913979</v>
      </c>
      <c r="DV223" s="2">
        <f t="shared" si="190"/>
        <v>73.239681818181808</v>
      </c>
      <c r="DW223" s="2">
        <f t="shared" si="190"/>
        <v>88.551229055258474</v>
      </c>
      <c r="DX223" s="2">
        <f t="shared" si="190"/>
        <v>59.614496657754003</v>
      </c>
      <c r="DY223" s="2">
        <f t="shared" si="190"/>
        <v>51.989632512315275</v>
      </c>
      <c r="EA223" s="2">
        <f t="shared" si="164"/>
        <v>33.366814397649371</v>
      </c>
      <c r="EB223" s="2">
        <f t="shared" si="164"/>
        <v>35.737054831532106</v>
      </c>
      <c r="EC223" s="2">
        <f t="shared" si="164"/>
        <v>32.102154899894629</v>
      </c>
      <c r="ED223" s="2">
        <f t="shared" si="164"/>
        <v>30.329361860146246</v>
      </c>
      <c r="EE223" s="2">
        <f t="shared" si="164"/>
        <v>32.385542974906045</v>
      </c>
      <c r="EF223" s="2">
        <f t="shared" si="163"/>
        <v>18.97631941363926</v>
      </c>
      <c r="EG223" s="2">
        <f t="shared" si="163"/>
        <v>25.706864373857407</v>
      </c>
      <c r="EH223" s="2">
        <f t="shared" si="163"/>
        <v>23.706437218359731</v>
      </c>
      <c r="EI223" s="2">
        <f t="shared" si="163"/>
        <v>19.382724410612674</v>
      </c>
      <c r="EJ223" s="2">
        <f t="shared" si="163"/>
        <v>18.728035901149219</v>
      </c>
      <c r="EK223" s="2">
        <f t="shared" si="135"/>
        <v>20.725451933653041</v>
      </c>
      <c r="EL223" s="2">
        <f t="shared" si="135"/>
        <v>22.119799171446772</v>
      </c>
      <c r="EM223" s="2">
        <f t="shared" si="135"/>
        <v>30.671612033781877</v>
      </c>
      <c r="EN223" s="2">
        <f t="shared" si="135"/>
        <v>21.943712555675937</v>
      </c>
      <c r="EO223" s="2">
        <f t="shared" si="135"/>
        <v>26.974651456670017</v>
      </c>
      <c r="EQ223" s="2">
        <f t="shared" si="191"/>
        <v>37.430393567780207</v>
      </c>
      <c r="ER223" s="2">
        <f t="shared" si="191"/>
        <v>34.598646347277253</v>
      </c>
      <c r="ES223" s="2">
        <f t="shared" si="191"/>
        <v>32.101174519052407</v>
      </c>
      <c r="ET223" s="2">
        <f t="shared" si="191"/>
        <v>29.940561564855276</v>
      </c>
      <c r="EU223" s="2">
        <f t="shared" si="191"/>
        <v>31.086073353257138</v>
      </c>
      <c r="EV223" s="2">
        <f t="shared" si="191"/>
        <v>28.038009988684564</v>
      </c>
      <c r="EW223" s="2">
        <f t="shared" si="191"/>
        <v>30.428301072483499</v>
      </c>
      <c r="EX223" s="2">
        <f t="shared" si="191"/>
        <v>26.934067104499327</v>
      </c>
      <c r="EY223" s="2">
        <f t="shared" si="191"/>
        <v>22.670967404356507</v>
      </c>
      <c r="EZ223" s="2">
        <f t="shared" si="191"/>
        <v>22.163878352690652</v>
      </c>
      <c r="FA223" s="2">
        <f t="shared" si="191"/>
        <v>22.837793882860762</v>
      </c>
      <c r="FB223" s="2">
        <f t="shared" si="191"/>
        <v>24.927388856148511</v>
      </c>
      <c r="FC223" s="2">
        <f t="shared" si="191"/>
        <v>31.503754308346025</v>
      </c>
      <c r="FD223" s="2">
        <f t="shared" si="191"/>
        <v>26.720732743224822</v>
      </c>
      <c r="FE223" s="2">
        <f t="shared" si="191"/>
        <v>27.302785207423582</v>
      </c>
      <c r="FG223" s="2">
        <f t="shared" si="192"/>
        <v>0.99999999999999001</v>
      </c>
      <c r="FH223" s="2">
        <f t="shared" si="192"/>
        <v>0.99999999999999101</v>
      </c>
      <c r="FI223" s="2">
        <f t="shared" si="192"/>
        <v>0.99999999999999134</v>
      </c>
      <c r="FJ223" s="2">
        <f t="shared" si="192"/>
        <v>0.99999999999999345</v>
      </c>
      <c r="FK223" s="2">
        <f t="shared" si="192"/>
        <v>0.99999999999999223</v>
      </c>
      <c r="FL223" s="2">
        <f t="shared" si="192"/>
        <v>0.99999999999999212</v>
      </c>
      <c r="FM223" s="2">
        <f t="shared" si="192"/>
        <v>0.99999999999999301</v>
      </c>
      <c r="FN223" s="2">
        <f t="shared" si="192"/>
        <v>0.99999999999999245</v>
      </c>
      <c r="FO223" s="2">
        <f t="shared" si="192"/>
        <v>0.99999999999999334</v>
      </c>
      <c r="FP223" s="2">
        <f t="shared" si="192"/>
        <v>0.99999999999999356</v>
      </c>
      <c r="FQ223" s="2">
        <f t="shared" si="192"/>
        <v>0.99999999999999256</v>
      </c>
      <c r="FR223" s="2">
        <f t="shared" si="192"/>
        <v>0.99999999999999079</v>
      </c>
      <c r="FS223" s="2">
        <f t="shared" si="192"/>
        <v>0.99999999999982658</v>
      </c>
      <c r="FT223" s="2">
        <f t="shared" si="192"/>
        <v>0.99999999999805234</v>
      </c>
      <c r="FU223" s="2">
        <f t="shared" si="192"/>
        <v>0.99999999998558886</v>
      </c>
      <c r="FW223" s="2">
        <f t="shared" si="184"/>
        <v>0.99999319812117071</v>
      </c>
      <c r="FX223" s="2">
        <f t="shared" si="184"/>
        <v>0.99999870300222793</v>
      </c>
      <c r="FY223" s="2">
        <f t="shared" si="184"/>
        <v>0.99999878729037084</v>
      </c>
      <c r="FZ223" s="2">
        <f t="shared" si="184"/>
        <v>0.99999905402637668</v>
      </c>
      <c r="GA223" s="2">
        <f t="shared" si="184"/>
        <v>0.99999885859543769</v>
      </c>
      <c r="GB223" s="2">
        <f t="shared" si="184"/>
        <v>0.99999824776306268</v>
      </c>
      <c r="GC223" s="2">
        <f t="shared" si="184"/>
        <v>0.99999911302335986</v>
      </c>
      <c r="GD223" s="2">
        <f t="shared" si="184"/>
        <v>0.9999992161610326</v>
      </c>
      <c r="GE223" s="2">
        <f t="shared" si="184"/>
        <v>0.99999933374992089</v>
      </c>
      <c r="GF223" s="2">
        <f t="shared" si="184"/>
        <v>0.99999932333625619</v>
      </c>
      <c r="GG223" s="2">
        <f t="shared" si="184"/>
        <v>0.99999902084419234</v>
      </c>
      <c r="GH223" s="2">
        <f t="shared" si="184"/>
        <v>0.99999836750656501</v>
      </c>
      <c r="GI223" s="2">
        <f t="shared" si="184"/>
        <v>0.9999935567496766</v>
      </c>
      <c r="GJ223" s="2">
        <f t="shared" si="184"/>
        <v>0.99997733750798035</v>
      </c>
      <c r="GK223" s="2">
        <f t="shared" si="184"/>
        <v>0.99994473452814214</v>
      </c>
      <c r="GM223" s="107">
        <f t="shared" si="185"/>
        <v>0</v>
      </c>
      <c r="GN223" s="107">
        <f t="shared" si="185"/>
        <v>0</v>
      </c>
      <c r="GO223" s="107">
        <f t="shared" si="185"/>
        <v>0</v>
      </c>
      <c r="GP223" s="107">
        <f t="shared" si="185"/>
        <v>0</v>
      </c>
      <c r="GQ223" s="107">
        <f t="shared" si="185"/>
        <v>0</v>
      </c>
      <c r="GR223" s="107">
        <f t="shared" si="185"/>
        <v>0</v>
      </c>
      <c r="GS223" s="107">
        <f t="shared" si="185"/>
        <v>0</v>
      </c>
      <c r="GT223" s="107">
        <f t="shared" si="185"/>
        <v>0</v>
      </c>
      <c r="GU223" s="107">
        <f t="shared" si="185"/>
        <v>0</v>
      </c>
      <c r="GV223" s="107">
        <f t="shared" si="185"/>
        <v>0</v>
      </c>
      <c r="GW223" s="107">
        <f t="shared" si="185"/>
        <v>0</v>
      </c>
      <c r="GX223" s="107">
        <f t="shared" si="185"/>
        <v>0</v>
      </c>
      <c r="GY223" s="107">
        <f t="shared" si="185"/>
        <v>0</v>
      </c>
      <c r="GZ223" s="107">
        <f t="shared" si="185"/>
        <v>0</v>
      </c>
      <c r="HA223" s="107">
        <f t="shared" si="185"/>
        <v>0</v>
      </c>
      <c r="HC223" s="107">
        <f t="shared" si="193"/>
        <v>0</v>
      </c>
      <c r="HD223" s="107">
        <f t="shared" si="193"/>
        <v>0</v>
      </c>
      <c r="HE223" s="107">
        <f t="shared" si="193"/>
        <v>0</v>
      </c>
      <c r="HF223" s="107">
        <f t="shared" si="189"/>
        <v>0</v>
      </c>
      <c r="HG223" s="107">
        <f t="shared" si="189"/>
        <v>0</v>
      </c>
      <c r="HH223" s="107">
        <f t="shared" si="189"/>
        <v>0</v>
      </c>
      <c r="HI223" s="107">
        <f t="shared" si="166"/>
        <v>0</v>
      </c>
      <c r="HJ223" s="107">
        <f t="shared" si="166"/>
        <v>0</v>
      </c>
      <c r="HK223" s="107">
        <f t="shared" si="166"/>
        <v>0</v>
      </c>
      <c r="HL223" s="107">
        <f t="shared" si="166"/>
        <v>0</v>
      </c>
      <c r="HM223" s="107">
        <f t="shared" si="166"/>
        <v>0</v>
      </c>
      <c r="HN223" s="107">
        <f t="shared" si="166"/>
        <v>0</v>
      </c>
      <c r="HO223" s="107">
        <f t="shared" si="149"/>
        <v>0</v>
      </c>
      <c r="HP223" s="107">
        <f t="shared" si="149"/>
        <v>0</v>
      </c>
      <c r="HQ223" s="107">
        <f t="shared" si="149"/>
        <v>0</v>
      </c>
      <c r="HS223" s="107">
        <f t="shared" si="186"/>
        <v>1.0236563043394859E-130</v>
      </c>
      <c r="HT223" s="107">
        <f t="shared" si="186"/>
        <v>4.3875324390424791E-161</v>
      </c>
      <c r="HU223" s="107">
        <f t="shared" si="186"/>
        <v>2.4112198782666153E-169</v>
      </c>
      <c r="HV223" s="107">
        <f t="shared" si="186"/>
        <v>5.4137276380418389E-209</v>
      </c>
      <c r="HW223" s="107">
        <f t="shared" si="186"/>
        <v>1.3808983050627361E-207</v>
      </c>
      <c r="HX223" s="107">
        <f t="shared" si="186"/>
        <v>4.6022121236527696E-192</v>
      </c>
      <c r="HY223" s="107">
        <f t="shared" si="186"/>
        <v>5.549334597211293E-221</v>
      </c>
      <c r="HZ223" s="107">
        <f t="shared" si="186"/>
        <v>1.862352329453733E-214</v>
      </c>
      <c r="IA223" s="107">
        <f t="shared" si="186"/>
        <v>2.339438588072267E-239</v>
      </c>
      <c r="IB223" s="107">
        <f t="shared" si="186"/>
        <v>2.6593257784481032E-251</v>
      </c>
      <c r="IC223" s="107">
        <f t="shared" si="186"/>
        <v>2.533521027429598E-242</v>
      </c>
      <c r="ID223" s="107">
        <f t="shared" si="186"/>
        <v>1.2684895131515473E-201</v>
      </c>
      <c r="IE223" s="107">
        <f t="shared" si="186"/>
        <v>5.7129748829748563E-190</v>
      </c>
      <c r="IF223" s="107">
        <f t="shared" si="186"/>
        <v>8.5145358307288958E-190</v>
      </c>
      <c r="IG223" s="107">
        <f t="shared" si="186"/>
        <v>2.323673934385153E-233</v>
      </c>
      <c r="II223" s="107">
        <f t="shared" si="187"/>
        <v>6.1815211899164E-46</v>
      </c>
      <c r="IJ223" s="107">
        <f t="shared" si="187"/>
        <v>7.1377506318069414E-67</v>
      </c>
      <c r="IK223" s="107">
        <f t="shared" si="187"/>
        <v>1.6004238476272883E-70</v>
      </c>
      <c r="IL223" s="107">
        <f t="shared" si="187"/>
        <v>4.5665883458922621E-87</v>
      </c>
      <c r="IM223" s="107">
        <f t="shared" si="187"/>
        <v>1.2411093660098278E-85</v>
      </c>
      <c r="IN223" s="107">
        <f t="shared" si="187"/>
        <v>5.3053407498687215E-77</v>
      </c>
      <c r="IO223" s="107">
        <f t="shared" si="187"/>
        <v>2.5428677123291199E-92</v>
      </c>
      <c r="IP223" s="107">
        <f t="shared" si="187"/>
        <v>1.693409015572361E-90</v>
      </c>
      <c r="IQ223" s="107">
        <f t="shared" si="187"/>
        <v>2.6212138594313357E-101</v>
      </c>
      <c r="IR223" s="107">
        <f t="shared" si="187"/>
        <v>1.6446710525421696E-106</v>
      </c>
      <c r="IS223" s="107">
        <f t="shared" si="187"/>
        <v>1.8334594859875966E-100</v>
      </c>
      <c r="IT223" s="107">
        <f t="shared" si="187"/>
        <v>1.1904698573643692E-81</v>
      </c>
      <c r="IU223" s="107">
        <f t="shared" si="187"/>
        <v>3.0330079147985914E-76</v>
      </c>
      <c r="IV223" s="107">
        <f t="shared" si="187"/>
        <v>8.39587035692458E-74</v>
      </c>
      <c r="IW223" s="107">
        <f t="shared" si="187"/>
        <v>3.4328116137139558E-19</v>
      </c>
      <c r="IY223" s="107">
        <f t="shared" si="188"/>
        <v>6.1815211899164E-46</v>
      </c>
      <c r="IZ223" s="107">
        <f t="shared" si="188"/>
        <v>7.1377506318069414E-67</v>
      </c>
      <c r="JA223" s="107">
        <f t="shared" si="188"/>
        <v>1.6004238476272883E-70</v>
      </c>
      <c r="JB223" s="107">
        <f t="shared" si="188"/>
        <v>4.5665883458922621E-87</v>
      </c>
      <c r="JC223" s="107">
        <f t="shared" si="188"/>
        <v>1.2411093660098278E-85</v>
      </c>
      <c r="JD223" s="107">
        <f t="shared" si="188"/>
        <v>5.3053407498687215E-77</v>
      </c>
      <c r="JE223" s="107">
        <f t="shared" si="188"/>
        <v>2.5428677123291199E-92</v>
      </c>
      <c r="JF223" s="107">
        <f t="shared" si="188"/>
        <v>1.693409015572361E-90</v>
      </c>
      <c r="JG223" s="107">
        <f t="shared" si="188"/>
        <v>2.6212138594313357E-101</v>
      </c>
      <c r="JH223" s="107">
        <f t="shared" si="188"/>
        <v>1.6446710525421696E-106</v>
      </c>
      <c r="JI223" s="107">
        <f t="shared" si="188"/>
        <v>1.8334594859875966E-100</v>
      </c>
      <c r="JJ223" s="107">
        <f t="shared" si="188"/>
        <v>1.1904698573643692E-81</v>
      </c>
      <c r="JK223" s="107">
        <f t="shared" si="188"/>
        <v>3.0330079147985914E-76</v>
      </c>
      <c r="JL223" s="107">
        <f t="shared" si="188"/>
        <v>8.39587035692458E-74</v>
      </c>
      <c r="JM223" s="107">
        <f t="shared" si="188"/>
        <v>3.4328116137139558E-19</v>
      </c>
    </row>
    <row r="224" spans="2:273" x14ac:dyDescent="0.25">
      <c r="B224" s="2">
        <v>196</v>
      </c>
      <c r="C224" s="37">
        <v>37.905000000000001</v>
      </c>
      <c r="D224" s="37">
        <v>35.229999999999997</v>
      </c>
      <c r="E224" s="37">
        <v>35.557000000000002</v>
      </c>
      <c r="F224" s="37">
        <v>32.655999999999999</v>
      </c>
      <c r="G224" s="37">
        <v>33.200000000000003</v>
      </c>
      <c r="H224" s="37">
        <v>32.683</v>
      </c>
      <c r="I224" s="37">
        <v>35.85</v>
      </c>
      <c r="J224" s="37">
        <v>29.483000000000001</v>
      </c>
      <c r="K224" s="37">
        <v>25.881</v>
      </c>
      <c r="L224" s="37">
        <v>25.152999999999999</v>
      </c>
      <c r="M224" s="37">
        <v>25.61</v>
      </c>
      <c r="N224" s="37">
        <v>23.65</v>
      </c>
      <c r="O224" s="37">
        <v>32.732999999999997</v>
      </c>
      <c r="P224" s="37">
        <v>29.332999999999998</v>
      </c>
      <c r="Q224" s="37">
        <v>29.483000000000001</v>
      </c>
      <c r="S224" s="4" t="e">
        <f>AY224 + (C$3 * _xlfn.NORM.DIST($B224, C$7, ABS(C$11), FALSE) * _xlfn.NORM.DIST(($B224 - C$7)*C$15, 0, ABS(C$11), TRUE) * 2)
               + (C$4 * _xlfn.NORM.DIST($B224, C$8, ABS(C$12), FALSE) * _xlfn.NORM.DIST(($B224 - C$8)*C$16, 0, ABS(C$12), TRUE) * 2)
               + (C$5 * _xlfn.NORM.DIST($B224, C$9, ABS(C$13), FALSE) * _xlfn.NORM.DIST(($B224 - C$9)*C$17, 0, ABS(C$13), TRUE) * 2)
               + (C$6 * _xlfn.NORM.DIST($B224, C$10, ABS(C$14), FALSE) * _xlfn.NORM.DIST(($B224 - C$10)*C$18, 0, ABS(C$14), TRUE) * 2)</f>
        <v>#N/A</v>
      </c>
      <c r="T224" s="4" t="e">
        <f>AZ224 + (D$3 * _xlfn.NORM.DIST($B224, D$7, ABS(D$11), FALSE) * _xlfn.NORM.DIST(($B224 - D$7)*D$15, 0, ABS(D$11), TRUE) * 2)
               + (D$4 * _xlfn.NORM.DIST($B224, D$8, ABS(D$12), FALSE) * _xlfn.NORM.DIST(($B224 - D$8)*D$16, 0, ABS(D$12), TRUE) * 2)
               + (D$5 * _xlfn.NORM.DIST($B224, D$9, ABS(D$13), FALSE) * _xlfn.NORM.DIST(($B224 - D$9)*D$17, 0, ABS(D$13), TRUE) * 2)
               + (D$6 * _xlfn.NORM.DIST($B224, D$10, ABS(D$14), FALSE) * _xlfn.NORM.DIST(($B224 - D$10)*D$18, 0, ABS(D$14), TRUE) * 2)</f>
        <v>#N/A</v>
      </c>
      <c r="U224" s="4" t="e">
        <f>BA224 + (E$3 * _xlfn.NORM.DIST($B224, E$7, ABS(E$11), FALSE) * _xlfn.NORM.DIST(($B224 - E$7)*E$15, 0, ABS(E$11), TRUE) * 2)
               + (E$4 * _xlfn.NORM.DIST($B224, E$8, ABS(E$12), FALSE) * _xlfn.NORM.DIST(($B224 - E$8)*E$16, 0, ABS(E$12), TRUE) * 2)
               + (E$5 * _xlfn.NORM.DIST($B224, E$9, ABS(E$13), FALSE) * _xlfn.NORM.DIST(($B224 - E$9)*E$17, 0, ABS(E$13), TRUE) * 2)
               + (E$6 * _xlfn.NORM.DIST($B224, E$10, ABS(E$14), FALSE) * _xlfn.NORM.DIST(($B224 - E$10)*E$18, 0, ABS(E$14), TRUE) * 2)</f>
        <v>#N/A</v>
      </c>
      <c r="V224" s="4" t="e">
        <f>BB224 + (F$3 * _xlfn.NORM.DIST($B224, F$7, ABS(F$11), FALSE) * _xlfn.NORM.DIST(($B224 - F$7)*F$15, 0, ABS(F$11), TRUE) * 2)
               + (F$4 * _xlfn.NORM.DIST($B224, F$8, ABS(F$12), FALSE) * _xlfn.NORM.DIST(($B224 - F$8)*F$16, 0, ABS(F$12), TRUE) * 2)
               + (F$5 * _xlfn.NORM.DIST($B224, F$9, ABS(F$13), FALSE) * _xlfn.NORM.DIST(($B224 - F$9)*F$17, 0, ABS(F$13), TRUE) * 2)
               + (F$6 * _xlfn.NORM.DIST($B224, F$10, ABS(F$14), FALSE) * _xlfn.NORM.DIST(($B224 - F$10)*F$18, 0, ABS(F$14), TRUE) * 2)</f>
        <v>#N/A</v>
      </c>
      <c r="W224" s="4" t="e">
        <f>BC224 + (G$3 * _xlfn.NORM.DIST($B224, G$7, ABS(G$11), FALSE) * _xlfn.NORM.DIST(($B224 - G$7)*G$15, 0, ABS(G$11), TRUE) * 2)
               + (G$4 * _xlfn.NORM.DIST($B224, G$8, ABS(G$12), FALSE) * _xlfn.NORM.DIST(($B224 - G$8)*G$16, 0, ABS(G$12), TRUE) * 2)
               + (G$5 * _xlfn.NORM.DIST($B224, G$9, ABS(G$13), FALSE) * _xlfn.NORM.DIST(($B224 - G$9)*G$17, 0, ABS(G$13), TRUE) * 2)
               + (G$6 * _xlfn.NORM.DIST($B224, G$10, ABS(G$14), FALSE) * _xlfn.NORM.DIST(($B224 - G$10)*G$18, 0, ABS(G$14), TRUE) * 2)</f>
        <v>#N/A</v>
      </c>
      <c r="X224" s="4" t="e">
        <f>BD224 + (H$3 * _xlfn.NORM.DIST($B224, H$7, ABS(H$11), FALSE) * _xlfn.NORM.DIST(($B224 - H$7)*H$15, 0, ABS(H$11), TRUE) * 2)
               + (H$4 * _xlfn.NORM.DIST($B224, H$8, ABS(H$12), FALSE) * _xlfn.NORM.DIST(($B224 - H$8)*H$16, 0, ABS(H$12), TRUE) * 2)
               + (H$5 * _xlfn.NORM.DIST($B224, H$9, ABS(H$13), FALSE) * _xlfn.NORM.DIST(($B224 - H$9)*H$17, 0, ABS(H$13), TRUE) * 2)
               + (H$6 * _xlfn.NORM.DIST($B224, H$10, ABS(H$14), FALSE) * _xlfn.NORM.DIST(($B224 - H$10)*H$18, 0, ABS(H$14), TRUE) * 2)</f>
        <v>#N/A</v>
      </c>
      <c r="Y224" s="4" t="e">
        <f>BE224 + (I$3 * _xlfn.NORM.DIST($B224, I$7, ABS(I$11), FALSE) * _xlfn.NORM.DIST(($B224 - I$7)*I$15, 0, ABS(I$11), TRUE) * 2)
               + (I$4 * _xlfn.NORM.DIST($B224, I$8, ABS(I$12), FALSE) * _xlfn.NORM.DIST(($B224 - I$8)*I$16, 0, ABS(I$12), TRUE) * 2)
               + (I$5 * _xlfn.NORM.DIST($B224, I$9, ABS(I$13), FALSE) * _xlfn.NORM.DIST(($B224 - I$9)*I$17, 0, ABS(I$13), TRUE) * 2)
               + (I$6 * _xlfn.NORM.DIST($B224, I$10, ABS(I$14), FALSE) * _xlfn.NORM.DIST(($B224 - I$10)*I$18, 0, ABS(I$14), TRUE) * 2)</f>
        <v>#N/A</v>
      </c>
      <c r="Z224" s="4" t="e">
        <f>BF224 + (J$3 * _xlfn.NORM.DIST($B224, J$7, ABS(J$11), FALSE) * _xlfn.NORM.DIST(($B224 - J$7)*J$15, 0, ABS(J$11), TRUE) * 2)
               + (J$4 * _xlfn.NORM.DIST($B224, J$8, ABS(J$12), FALSE) * _xlfn.NORM.DIST(($B224 - J$8)*J$16, 0, ABS(J$12), TRUE) * 2)
               + (J$5 * _xlfn.NORM.DIST($B224, J$9, ABS(J$13), FALSE) * _xlfn.NORM.DIST(($B224 - J$9)*J$17, 0, ABS(J$13), TRUE) * 2)
               + (J$6 * _xlfn.NORM.DIST($B224, J$10, ABS(J$14), FALSE) * _xlfn.NORM.DIST(($B224 - J$10)*J$18, 0, ABS(J$14), TRUE) * 2)</f>
        <v>#N/A</v>
      </c>
      <c r="AA224" s="4" t="e">
        <f>BG224 + (K$3 * _xlfn.NORM.DIST($B224, K$7, ABS(K$11), FALSE) * _xlfn.NORM.DIST(($B224 - K$7)*K$15, 0, ABS(K$11), TRUE) * 2)
               + (K$4 * _xlfn.NORM.DIST($B224, K$8, ABS(K$12), FALSE) * _xlfn.NORM.DIST(($B224 - K$8)*K$16, 0, ABS(K$12), TRUE) * 2)
               + (K$5 * _xlfn.NORM.DIST($B224, K$9, ABS(K$13), FALSE) * _xlfn.NORM.DIST(($B224 - K$9)*K$17, 0, ABS(K$13), TRUE) * 2)
               + (K$6 * _xlfn.NORM.DIST($B224, K$10, ABS(K$14), FALSE) * _xlfn.NORM.DIST(($B224 - K$10)*K$18, 0, ABS(K$14), TRUE) * 2)</f>
        <v>#N/A</v>
      </c>
      <c r="AB224" s="4" t="e">
        <f>BH224 + (L$3 * _xlfn.NORM.DIST($B224, L$7, ABS(L$11), FALSE) * _xlfn.NORM.DIST(($B224 - L$7)*L$15, 0, ABS(L$11), TRUE) * 2)
               + (L$4 * _xlfn.NORM.DIST($B224, L$8, ABS(L$12), FALSE) * _xlfn.NORM.DIST(($B224 - L$8)*L$16, 0, ABS(L$12), TRUE) * 2)
               + (L$5 * _xlfn.NORM.DIST($B224, L$9, ABS(L$13), FALSE) * _xlfn.NORM.DIST(($B224 - L$9)*L$17, 0, ABS(L$13), TRUE) * 2)
               + (L$6 * _xlfn.NORM.DIST($B224, L$10, ABS(L$14), FALSE) * _xlfn.NORM.DIST(($B224 - L$10)*L$18, 0, ABS(L$14), TRUE) * 2)</f>
        <v>#N/A</v>
      </c>
      <c r="AC224" s="4" t="e">
        <f>BI224 + (M$3 * _xlfn.NORM.DIST($B224, M$7, ABS(M$11), FALSE) * _xlfn.NORM.DIST(($B224 - M$7)*M$15, 0, ABS(M$11), TRUE) * 2)
               + (M$4 * _xlfn.NORM.DIST($B224, M$8, ABS(M$12), FALSE) * _xlfn.NORM.DIST(($B224 - M$8)*M$16, 0, ABS(M$12), TRUE) * 2)
               + (M$5 * _xlfn.NORM.DIST($B224, M$9, ABS(M$13), FALSE) * _xlfn.NORM.DIST(($B224 - M$9)*M$17, 0, ABS(M$13), TRUE) * 2)
               + (M$6 * _xlfn.NORM.DIST($B224, M$10, ABS(M$14), FALSE) * _xlfn.NORM.DIST(($B224 - M$10)*M$18, 0, ABS(M$14), TRUE) * 2)</f>
        <v>#N/A</v>
      </c>
      <c r="AD224" s="4" t="e">
        <f>BJ224 + (N$3 * _xlfn.NORM.DIST($B224, N$7, ABS(N$11), FALSE) * _xlfn.NORM.DIST(($B224 - N$7)*N$15, 0, ABS(N$11), TRUE) * 2)
               + (N$4 * _xlfn.NORM.DIST($B224, N$8, ABS(N$12), FALSE) * _xlfn.NORM.DIST(($B224 - N$8)*N$16, 0, ABS(N$12), TRUE) * 2)
               + (N$5 * _xlfn.NORM.DIST($B224, N$9, ABS(N$13), FALSE) * _xlfn.NORM.DIST(($B224 - N$9)*N$17, 0, ABS(N$13), TRUE) * 2)
               + (N$6 * _xlfn.NORM.DIST($B224, N$10, ABS(N$14), FALSE) * _xlfn.NORM.DIST(($B224 - N$10)*N$18, 0, ABS(N$14), TRUE) * 2)</f>
        <v>#N/A</v>
      </c>
      <c r="AE224" s="4" t="e">
        <f>BK224 + (O$3 * _xlfn.NORM.DIST($B224, O$7, ABS(O$11), FALSE) * _xlfn.NORM.DIST(($B224 - O$7)*O$15, 0, ABS(O$11), TRUE) * 2)
               + (O$4 * _xlfn.NORM.DIST($B224, O$8, ABS(O$12), FALSE) * _xlfn.NORM.DIST(($B224 - O$8)*O$16, 0, ABS(O$12), TRUE) * 2)
               + (O$5 * _xlfn.NORM.DIST($B224, O$9, ABS(O$13), FALSE) * _xlfn.NORM.DIST(($B224 - O$9)*O$17, 0, ABS(O$13), TRUE) * 2)
               + (O$6 * _xlfn.NORM.DIST($B224, O$10, ABS(O$14), FALSE) * _xlfn.NORM.DIST(($B224 - O$10)*O$18, 0, ABS(O$14), TRUE) * 2)</f>
        <v>#N/A</v>
      </c>
      <c r="AF224" s="4" t="e">
        <f t="shared" si="194"/>
        <v>#N/A</v>
      </c>
      <c r="AG224" s="4" t="e">
        <f t="shared" si="194"/>
        <v>#N/A</v>
      </c>
      <c r="AI224" s="4">
        <f>IF(OR($B224 &lt; C$231, $B224 &gt; C$234), 0, C224-S224)</f>
        <v>0</v>
      </c>
      <c r="AJ224" s="4">
        <f>IF(OR($B224 &lt; D$231, $B224 &gt; D$234), 0, D224-T224)</f>
        <v>0</v>
      </c>
      <c r="AK224" s="4">
        <f>IF(OR($B224 &lt; E$231, $B224 &gt; E$234), 0, E224-U224)</f>
        <v>0</v>
      </c>
      <c r="AL224" s="4">
        <f>IF(OR($B224 &lt; F$231, $B224 &gt; F$234), 0, F224-V224)</f>
        <v>0</v>
      </c>
      <c r="AM224" s="4">
        <f>IF(OR($B224 &lt; G$231, $B224 &gt; G$234), 0, G224-W224)</f>
        <v>0</v>
      </c>
      <c r="AN224" s="4">
        <f>IF(OR($B224 &lt; H$231, $B224 &gt; H$234), 0, H224-X224)</f>
        <v>0</v>
      </c>
      <c r="AO224" s="4">
        <f>IF(OR($B224 &lt; I$231, $B224 &gt; I$234), 0, I224-Y224)</f>
        <v>0</v>
      </c>
      <c r="AP224" s="4">
        <f>IF(OR($B224 &lt; J$231, $B224 &gt; J$234), 0, J224-Z224)</f>
        <v>0</v>
      </c>
      <c r="AQ224" s="4">
        <f>IF(OR($B224 &lt; K$231, $B224 &gt; K$234), 0, K224-AA224)</f>
        <v>0</v>
      </c>
      <c r="AR224" s="4">
        <f>IF(OR($B224 &lt; L$231, $B224 &gt; L$234), 0, L224-AB224)</f>
        <v>0</v>
      </c>
      <c r="AS224" s="4">
        <f>IF(OR($B224 &lt; M$231, $B224 &gt; M$234), 0, M224-AC224)</f>
        <v>0</v>
      </c>
      <c r="AT224" s="4">
        <f>IF(OR($B224 &lt; N$231, $B224 &gt; N$234), 0, N224-AD224)</f>
        <v>0</v>
      </c>
      <c r="AU224" s="4">
        <f>IF(OR($B224 &lt; O$231, $B224 &gt; O$234), 0, O224-AE224)</f>
        <v>0</v>
      </c>
      <c r="AV224" s="4">
        <f t="shared" si="195"/>
        <v>0</v>
      </c>
      <c r="AW224" s="4">
        <f t="shared" si="195"/>
        <v>0</v>
      </c>
      <c r="AY224" s="2" t="e">
        <f t="shared" si="180"/>
        <v>#N/A</v>
      </c>
      <c r="AZ224" s="2" t="e">
        <f t="shared" si="180"/>
        <v>#N/A</v>
      </c>
      <c r="BA224" s="2" t="e">
        <f t="shared" si="180"/>
        <v>#N/A</v>
      </c>
      <c r="BB224" s="2" t="e">
        <f t="shared" si="180"/>
        <v>#N/A</v>
      </c>
      <c r="BC224" s="2" t="e">
        <f t="shared" si="180"/>
        <v>#N/A</v>
      </c>
      <c r="BD224" s="2" t="e">
        <f t="shared" si="180"/>
        <v>#N/A</v>
      </c>
      <c r="BE224" s="2" t="e">
        <f t="shared" si="180"/>
        <v>#N/A</v>
      </c>
      <c r="BF224" s="2" t="e">
        <f t="shared" si="180"/>
        <v>#N/A</v>
      </c>
      <c r="BG224" s="2" t="e">
        <f t="shared" si="180"/>
        <v>#N/A</v>
      </c>
      <c r="BH224" s="2" t="e">
        <f t="shared" si="180"/>
        <v>#N/A</v>
      </c>
      <c r="BI224" s="2" t="e">
        <f t="shared" si="180"/>
        <v>#N/A</v>
      </c>
      <c r="BJ224" s="2" t="e">
        <f t="shared" si="180"/>
        <v>#N/A</v>
      </c>
      <c r="BK224" s="2" t="e">
        <f t="shared" si="180"/>
        <v>#N/A</v>
      </c>
      <c r="BL224" s="2" t="e">
        <f t="shared" si="180"/>
        <v>#N/A</v>
      </c>
      <c r="BM224" s="2" t="e">
        <f t="shared" si="180"/>
        <v>#N/A</v>
      </c>
      <c r="BO224" s="2" t="str">
        <f t="shared" si="181"/>
        <v/>
      </c>
      <c r="BP224" s="2" t="str">
        <f t="shared" si="181"/>
        <v/>
      </c>
      <c r="BQ224" s="2" t="str">
        <f t="shared" si="181"/>
        <v/>
      </c>
      <c r="BR224" s="2" t="str">
        <f t="shared" si="181"/>
        <v/>
      </c>
      <c r="BS224" s="2" t="str">
        <f t="shared" si="181"/>
        <v/>
      </c>
      <c r="BT224" s="2" t="str">
        <f t="shared" si="181"/>
        <v/>
      </c>
      <c r="BU224" s="2" t="str">
        <f t="shared" si="181"/>
        <v/>
      </c>
      <c r="BV224" s="2" t="str">
        <f t="shared" si="181"/>
        <v/>
      </c>
      <c r="BW224" s="2" t="str">
        <f t="shared" si="181"/>
        <v/>
      </c>
      <c r="BX224" s="2" t="str">
        <f t="shared" si="181"/>
        <v/>
      </c>
      <c r="BY224" s="2" t="str">
        <f t="shared" si="181"/>
        <v/>
      </c>
      <c r="BZ224" s="2" t="str">
        <f t="shared" si="181"/>
        <v/>
      </c>
      <c r="CA224" s="2" t="str">
        <f t="shared" si="181"/>
        <v/>
      </c>
      <c r="CB224" s="2" t="str">
        <f t="shared" si="181"/>
        <v/>
      </c>
      <c r="CC224" s="2" t="str">
        <f t="shared" si="181"/>
        <v/>
      </c>
      <c r="CE224" s="2" t="str">
        <f t="shared" si="182"/>
        <v/>
      </c>
      <c r="CF224" s="2" t="str">
        <f t="shared" si="182"/>
        <v/>
      </c>
      <c r="CG224" s="2" t="str">
        <f t="shared" si="182"/>
        <v/>
      </c>
      <c r="CH224" s="2" t="str">
        <f t="shared" si="182"/>
        <v/>
      </c>
      <c r="CI224" s="2" t="str">
        <f t="shared" si="182"/>
        <v/>
      </c>
      <c r="CJ224" s="2" t="str">
        <f t="shared" si="182"/>
        <v/>
      </c>
      <c r="CK224" s="2" t="str">
        <f t="shared" si="182"/>
        <v/>
      </c>
      <c r="CL224" s="2" t="str">
        <f t="shared" si="182"/>
        <v/>
      </c>
      <c r="CM224" s="2" t="str">
        <f t="shared" si="182"/>
        <v/>
      </c>
      <c r="CN224" s="2" t="str">
        <f t="shared" si="182"/>
        <v/>
      </c>
      <c r="CO224" s="2" t="str">
        <f t="shared" si="182"/>
        <v/>
      </c>
      <c r="CP224" s="2" t="str">
        <f t="shared" si="182"/>
        <v/>
      </c>
      <c r="CQ224" s="2" t="str">
        <f t="shared" si="182"/>
        <v/>
      </c>
      <c r="CR224" s="2" t="str">
        <f t="shared" si="182"/>
        <v/>
      </c>
      <c r="CS224" s="2" t="str">
        <f t="shared" si="182"/>
        <v/>
      </c>
      <c r="CU224" s="2" t="str">
        <f t="shared" si="183"/>
        <v/>
      </c>
      <c r="CV224" s="2" t="str">
        <f t="shared" si="183"/>
        <v/>
      </c>
      <c r="CW224" s="2" t="str">
        <f t="shared" si="183"/>
        <v/>
      </c>
      <c r="CX224" s="2" t="str">
        <f t="shared" si="183"/>
        <v/>
      </c>
      <c r="CY224" s="2" t="str">
        <f t="shared" si="183"/>
        <v/>
      </c>
      <c r="CZ224" s="2" t="str">
        <f t="shared" si="183"/>
        <v/>
      </c>
      <c r="DA224" s="2" t="str">
        <f t="shared" si="183"/>
        <v/>
      </c>
      <c r="DB224" s="2" t="str">
        <f t="shared" si="183"/>
        <v/>
      </c>
      <c r="DC224" s="2" t="str">
        <f t="shared" si="183"/>
        <v/>
      </c>
      <c r="DD224" s="2" t="str">
        <f t="shared" si="183"/>
        <v/>
      </c>
      <c r="DE224" s="2" t="str">
        <f t="shared" si="183"/>
        <v/>
      </c>
      <c r="DF224" s="2" t="str">
        <f t="shared" si="183"/>
        <v/>
      </c>
      <c r="DG224" s="2" t="str">
        <f t="shared" si="183"/>
        <v/>
      </c>
      <c r="DH224" s="2" t="str">
        <f t="shared" si="183"/>
        <v/>
      </c>
      <c r="DI224" s="2" t="str">
        <f t="shared" si="183"/>
        <v/>
      </c>
      <c r="DK224" s="2">
        <f t="shared" si="190"/>
        <v>55.384242741935466</v>
      </c>
      <c r="DL224" s="2">
        <f t="shared" si="190"/>
        <v>75.344889112903232</v>
      </c>
      <c r="DM224" s="2">
        <f t="shared" si="190"/>
        <v>77.063756781524944</v>
      </c>
      <c r="DN224" s="2">
        <f t="shared" si="190"/>
        <v>75.951697030791763</v>
      </c>
      <c r="DO224" s="2">
        <f t="shared" si="190"/>
        <v>99.954137829912014</v>
      </c>
      <c r="DP224" s="2">
        <f t="shared" si="190"/>
        <v>84.899017723453028</v>
      </c>
      <c r="DQ224" s="2">
        <f t="shared" si="190"/>
        <v>89.43857001466273</v>
      </c>
      <c r="DR224" s="2">
        <f t="shared" si="190"/>
        <v>90.882505793226372</v>
      </c>
      <c r="DS224" s="2">
        <f t="shared" si="190"/>
        <v>67.76867096774194</v>
      </c>
      <c r="DT224" s="2">
        <f t="shared" si="190"/>
        <v>66.099684677419347</v>
      </c>
      <c r="DU224" s="2">
        <f t="shared" si="190"/>
        <v>72.473281720430109</v>
      </c>
      <c r="DV224" s="2">
        <f t="shared" si="190"/>
        <v>73.332909090909084</v>
      </c>
      <c r="DW224" s="2">
        <f t="shared" si="190"/>
        <v>88.680914884135476</v>
      </c>
      <c r="DX224" s="2">
        <f t="shared" si="190"/>
        <v>59.619793114973255</v>
      </c>
      <c r="DY224" s="2">
        <f t="shared" si="190"/>
        <v>51.96975862068966</v>
      </c>
      <c r="EA224" s="2">
        <f t="shared" si="164"/>
        <v>33.291124387855049</v>
      </c>
      <c r="EB224" s="2">
        <f t="shared" si="164"/>
        <v>35.673295772409411</v>
      </c>
      <c r="EC224" s="2">
        <f t="shared" si="164"/>
        <v>31.978957323498417</v>
      </c>
      <c r="ED224" s="2">
        <f t="shared" si="164"/>
        <v>30.219345892367453</v>
      </c>
      <c r="EE224" s="2">
        <f t="shared" si="164"/>
        <v>32.248831211864058</v>
      </c>
      <c r="EF224" s="2">
        <f t="shared" si="163"/>
        <v>18.682149649458253</v>
      </c>
      <c r="EG224" s="2">
        <f t="shared" si="163"/>
        <v>25.468144395566725</v>
      </c>
      <c r="EH224" s="2">
        <f t="shared" si="163"/>
        <v>23.498221707222868</v>
      </c>
      <c r="EI224" s="2">
        <f t="shared" si="163"/>
        <v>19.194348089572095</v>
      </c>
      <c r="EJ224" s="2">
        <f t="shared" si="163"/>
        <v>18.534401686443061</v>
      </c>
      <c r="EK224" s="2">
        <f t="shared" si="163"/>
        <v>20.56644276035021</v>
      </c>
      <c r="EL224" s="2">
        <f t="shared" si="163"/>
        <v>21.927254939451871</v>
      </c>
      <c r="EM224" s="2">
        <f t="shared" si="163"/>
        <v>30.477399765628157</v>
      </c>
      <c r="EN224" s="2">
        <f t="shared" si="163"/>
        <v>21.719650246779828</v>
      </c>
      <c r="EO224" s="2">
        <f t="shared" si="163"/>
        <v>26.802860201977474</v>
      </c>
      <c r="EQ224" s="2">
        <f t="shared" si="191"/>
        <v>37.398202808248868</v>
      </c>
      <c r="ER224" s="2">
        <f t="shared" si="191"/>
        <v>34.527047092945011</v>
      </c>
      <c r="ES224" s="2">
        <f t="shared" si="191"/>
        <v>31.978832370554876</v>
      </c>
      <c r="ET224" s="2">
        <f t="shared" si="191"/>
        <v>29.827481150549779</v>
      </c>
      <c r="EU224" s="2">
        <f t="shared" si="191"/>
        <v>30.936830463623593</v>
      </c>
      <c r="EV224" s="2">
        <f t="shared" si="191"/>
        <v>27.833723965110778</v>
      </c>
      <c r="EW224" s="2">
        <f t="shared" si="191"/>
        <v>30.236136138129311</v>
      </c>
      <c r="EX224" s="2">
        <f t="shared" si="191"/>
        <v>26.758664707199912</v>
      </c>
      <c r="EY224" s="2">
        <f t="shared" si="191"/>
        <v>22.515057539217736</v>
      </c>
      <c r="EZ224" s="2">
        <f t="shared" si="191"/>
        <v>22.004086288099508</v>
      </c>
      <c r="FA224" s="2">
        <f t="shared" si="191"/>
        <v>22.699847439831927</v>
      </c>
      <c r="FB224" s="2">
        <f t="shared" si="191"/>
        <v>24.762854669140374</v>
      </c>
      <c r="FC224" s="2">
        <f t="shared" si="191"/>
        <v>31.317579913868897</v>
      </c>
      <c r="FD224" s="2">
        <f t="shared" si="191"/>
        <v>26.544592899794189</v>
      </c>
      <c r="FE224" s="2">
        <f t="shared" si="191"/>
        <v>27.134388646288208</v>
      </c>
      <c r="FG224" s="2">
        <f t="shared" si="192"/>
        <v>0.99999999999999212</v>
      </c>
      <c r="FH224" s="2">
        <f t="shared" si="192"/>
        <v>0.99999999999999289</v>
      </c>
      <c r="FI224" s="2">
        <f t="shared" si="192"/>
        <v>0.99999999999999312</v>
      </c>
      <c r="FJ224" s="2">
        <f t="shared" si="192"/>
        <v>0.99999999999999478</v>
      </c>
      <c r="FK224" s="2">
        <f t="shared" si="192"/>
        <v>0.99999999999999378</v>
      </c>
      <c r="FL224" s="2">
        <f t="shared" si="192"/>
        <v>0.99999999999999367</v>
      </c>
      <c r="FM224" s="2">
        <f t="shared" si="192"/>
        <v>0.99999999999999445</v>
      </c>
      <c r="FN224" s="2">
        <f t="shared" si="192"/>
        <v>0.999999999999994</v>
      </c>
      <c r="FO224" s="2">
        <f t="shared" si="192"/>
        <v>0.99999999999999478</v>
      </c>
      <c r="FP224" s="2">
        <f t="shared" si="192"/>
        <v>0.99999999999999489</v>
      </c>
      <c r="FQ224" s="2">
        <f t="shared" si="192"/>
        <v>0.99999999999999412</v>
      </c>
      <c r="FR224" s="2">
        <f t="shared" si="192"/>
        <v>0.99999999999999267</v>
      </c>
      <c r="FS224" s="2">
        <f t="shared" si="192"/>
        <v>0.99999999999985933</v>
      </c>
      <c r="FT224" s="2">
        <f t="shared" si="192"/>
        <v>0.9999999999983924</v>
      </c>
      <c r="FU224" s="2">
        <f t="shared" si="192"/>
        <v>0.9999999999879281</v>
      </c>
      <c r="FW224" s="2">
        <f t="shared" si="184"/>
        <v>0.99999459706803828</v>
      </c>
      <c r="FX224" s="2">
        <f t="shared" si="184"/>
        <v>0.99999896975777447</v>
      </c>
      <c r="FY224" s="2">
        <f t="shared" si="184"/>
        <v>0.99999903671026069</v>
      </c>
      <c r="FZ224" s="2">
        <f t="shared" si="184"/>
        <v>0.99999924858629552</v>
      </c>
      <c r="GA224" s="2">
        <f t="shared" si="184"/>
        <v>0.9999990933499161</v>
      </c>
      <c r="GB224" s="2">
        <f t="shared" si="184"/>
        <v>0.99999860814822517</v>
      </c>
      <c r="GC224" s="2">
        <f t="shared" si="184"/>
        <v>0.99999929544928268</v>
      </c>
      <c r="GD224" s="2">
        <f t="shared" si="184"/>
        <v>0.99999937737447631</v>
      </c>
      <c r="GE224" s="2">
        <f t="shared" si="184"/>
        <v>0.99999947077867823</v>
      </c>
      <c r="GF224" s="2">
        <f t="shared" si="184"/>
        <v>0.99999946250680805</v>
      </c>
      <c r="GG224" s="2">
        <f t="shared" si="184"/>
        <v>0.99999922222873916</v>
      </c>
      <c r="GH224" s="2">
        <f t="shared" si="184"/>
        <v>0.99999870326393614</v>
      </c>
      <c r="GI224" s="2">
        <f t="shared" si="184"/>
        <v>0.99999477367465217</v>
      </c>
      <c r="GJ224" s="2">
        <f t="shared" si="184"/>
        <v>0.99998129421022375</v>
      </c>
      <c r="GK224" s="2">
        <f t="shared" si="184"/>
        <v>0.99995370493465208</v>
      </c>
      <c r="GM224" s="107">
        <f t="shared" si="185"/>
        <v>0</v>
      </c>
      <c r="GN224" s="107">
        <f t="shared" si="185"/>
        <v>0</v>
      </c>
      <c r="GO224" s="107">
        <f t="shared" si="185"/>
        <v>0</v>
      </c>
      <c r="GP224" s="107">
        <f t="shared" si="185"/>
        <v>0</v>
      </c>
      <c r="GQ224" s="107">
        <f t="shared" si="185"/>
        <v>0</v>
      </c>
      <c r="GR224" s="107">
        <f t="shared" si="185"/>
        <v>0</v>
      </c>
      <c r="GS224" s="107">
        <f t="shared" si="185"/>
        <v>0</v>
      </c>
      <c r="GT224" s="107">
        <f t="shared" si="185"/>
        <v>0</v>
      </c>
      <c r="GU224" s="107">
        <f t="shared" si="185"/>
        <v>0</v>
      </c>
      <c r="GV224" s="107">
        <f t="shared" si="185"/>
        <v>0</v>
      </c>
      <c r="GW224" s="107">
        <f t="shared" si="185"/>
        <v>0</v>
      </c>
      <c r="GX224" s="107">
        <f t="shared" si="185"/>
        <v>0</v>
      </c>
      <c r="GY224" s="107">
        <f t="shared" si="185"/>
        <v>0</v>
      </c>
      <c r="GZ224" s="107">
        <f t="shared" si="185"/>
        <v>0</v>
      </c>
      <c r="HA224" s="107">
        <f t="shared" si="185"/>
        <v>0</v>
      </c>
      <c r="HC224" s="107">
        <f t="shared" si="193"/>
        <v>0</v>
      </c>
      <c r="HD224" s="107">
        <f t="shared" si="193"/>
        <v>0</v>
      </c>
      <c r="HE224" s="107">
        <f t="shared" si="193"/>
        <v>0</v>
      </c>
      <c r="HF224" s="107">
        <f t="shared" si="189"/>
        <v>0</v>
      </c>
      <c r="HG224" s="107">
        <f t="shared" si="189"/>
        <v>0</v>
      </c>
      <c r="HH224" s="107">
        <f t="shared" si="189"/>
        <v>0</v>
      </c>
      <c r="HI224" s="107">
        <f t="shared" si="166"/>
        <v>0</v>
      </c>
      <c r="HJ224" s="107">
        <f t="shared" si="166"/>
        <v>0</v>
      </c>
      <c r="HK224" s="107">
        <f t="shared" si="166"/>
        <v>0</v>
      </c>
      <c r="HL224" s="107">
        <f t="shared" si="166"/>
        <v>0</v>
      </c>
      <c r="HM224" s="107">
        <f t="shared" si="166"/>
        <v>0</v>
      </c>
      <c r="HN224" s="107">
        <f t="shared" si="166"/>
        <v>0</v>
      </c>
      <c r="HO224" s="107">
        <f t="shared" si="149"/>
        <v>0</v>
      </c>
      <c r="HP224" s="107">
        <f t="shared" si="149"/>
        <v>0</v>
      </c>
      <c r="HQ224" s="107">
        <f t="shared" si="149"/>
        <v>0</v>
      </c>
      <c r="HS224" s="107">
        <f t="shared" si="186"/>
        <v>7.043482996533396E-134</v>
      </c>
      <c r="HT224" s="107">
        <f t="shared" si="186"/>
        <v>7.8926234009075506E-165</v>
      </c>
      <c r="HU224" s="107">
        <f t="shared" si="186"/>
        <v>2.8490133252184637E-173</v>
      </c>
      <c r="HV224" s="107">
        <f t="shared" si="186"/>
        <v>9.0346678931818647E-214</v>
      </c>
      <c r="HW224" s="107">
        <f t="shared" si="186"/>
        <v>2.2596716039284412E-212</v>
      </c>
      <c r="HX224" s="107">
        <f t="shared" si="186"/>
        <v>1.4554501697058846E-196</v>
      </c>
      <c r="HY224" s="107">
        <f t="shared" si="186"/>
        <v>5.0652948454363909E-226</v>
      </c>
      <c r="HZ224" s="107">
        <f t="shared" si="186"/>
        <v>2.509591391220048E-219</v>
      </c>
      <c r="IA224" s="107">
        <f t="shared" si="186"/>
        <v>9.5289588344877401E-245</v>
      </c>
      <c r="IB224" s="107">
        <f t="shared" si="186"/>
        <v>5.6480748710538587E-257</v>
      </c>
      <c r="IC224" s="107">
        <f t="shared" si="186"/>
        <v>7.1191447789660566E-248</v>
      </c>
      <c r="ID224" s="107">
        <f t="shared" si="186"/>
        <v>2.3791034351273463E-206</v>
      </c>
      <c r="IE224" s="107">
        <f t="shared" si="186"/>
        <v>1.8530432977158571E-194</v>
      </c>
      <c r="IF224" s="107">
        <f t="shared" si="186"/>
        <v>2.5666394558762286E-194</v>
      </c>
      <c r="IG224" s="107">
        <f t="shared" si="186"/>
        <v>4.443025227893438E-239</v>
      </c>
      <c r="II224" s="107">
        <f t="shared" si="187"/>
        <v>1.1617488319161944E-47</v>
      </c>
      <c r="IJ224" s="107">
        <f t="shared" si="187"/>
        <v>4.2250592000119562E-69</v>
      </c>
      <c r="IK224" s="107">
        <f t="shared" si="187"/>
        <v>7.304267092903161E-73</v>
      </c>
      <c r="IL224" s="107">
        <f t="shared" si="187"/>
        <v>6.4402924278595311E-90</v>
      </c>
      <c r="IM224" s="107">
        <f t="shared" si="187"/>
        <v>1.7874145479976994E-88</v>
      </c>
      <c r="IN224" s="107">
        <f t="shared" si="187"/>
        <v>1.2362472225277021E-79</v>
      </c>
      <c r="IO224" s="107">
        <f t="shared" si="187"/>
        <v>2.4733047592757513E-95</v>
      </c>
      <c r="IP224" s="107">
        <f t="shared" si="187"/>
        <v>2.0113429366849547E-93</v>
      </c>
      <c r="IQ224" s="107">
        <f t="shared" si="187"/>
        <v>1.4957168552183719E-104</v>
      </c>
      <c r="IR224" s="107">
        <f t="shared" si="187"/>
        <v>6.2979978959488543E-110</v>
      </c>
      <c r="IS224" s="107">
        <f t="shared" si="187"/>
        <v>9.0553379897447433E-104</v>
      </c>
      <c r="IT224" s="107">
        <f t="shared" si="187"/>
        <v>1.9751920238089495E-84</v>
      </c>
      <c r="IU224" s="107">
        <f t="shared" si="187"/>
        <v>7.1507627309712774E-79</v>
      </c>
      <c r="IV224" s="107">
        <f t="shared" si="187"/>
        <v>2.0885873013048094E-76</v>
      </c>
      <c r="IW224" s="107">
        <f t="shared" si="187"/>
        <v>7.8215497837505216E-20</v>
      </c>
      <c r="IY224" s="107">
        <f t="shared" si="188"/>
        <v>1.1617488319161944E-47</v>
      </c>
      <c r="IZ224" s="107">
        <f t="shared" si="188"/>
        <v>4.2250592000119562E-69</v>
      </c>
      <c r="JA224" s="107">
        <f t="shared" si="188"/>
        <v>7.304267092903161E-73</v>
      </c>
      <c r="JB224" s="107">
        <f t="shared" si="188"/>
        <v>6.4402924278595311E-90</v>
      </c>
      <c r="JC224" s="107">
        <f t="shared" si="188"/>
        <v>1.7874145479976994E-88</v>
      </c>
      <c r="JD224" s="107">
        <f t="shared" si="188"/>
        <v>1.2362472225277021E-79</v>
      </c>
      <c r="JE224" s="107">
        <f t="shared" si="188"/>
        <v>2.4733047592757513E-95</v>
      </c>
      <c r="JF224" s="107">
        <f t="shared" si="188"/>
        <v>2.0113429366849547E-93</v>
      </c>
      <c r="JG224" s="107">
        <f t="shared" si="188"/>
        <v>1.4957168552183719E-104</v>
      </c>
      <c r="JH224" s="107">
        <f t="shared" si="188"/>
        <v>6.2979978959488543E-110</v>
      </c>
      <c r="JI224" s="107">
        <f t="shared" si="188"/>
        <v>9.0553379897447433E-104</v>
      </c>
      <c r="JJ224" s="107">
        <f t="shared" si="188"/>
        <v>1.9751920238089495E-84</v>
      </c>
      <c r="JK224" s="107">
        <f t="shared" si="188"/>
        <v>7.1507627309712774E-79</v>
      </c>
      <c r="JL224" s="107">
        <f t="shared" si="188"/>
        <v>2.0885873013048094E-76</v>
      </c>
      <c r="JM224" s="107">
        <f t="shared" si="188"/>
        <v>7.8215497837505216E-20</v>
      </c>
    </row>
    <row r="225" spans="1:273" x14ac:dyDescent="0.25">
      <c r="B225" s="2">
        <v>197</v>
      </c>
      <c r="C225" s="37">
        <v>38.079000000000001</v>
      </c>
      <c r="D225" s="37">
        <v>35.475000000000001</v>
      </c>
      <c r="E225" s="37">
        <v>35.344000000000001</v>
      </c>
      <c r="F225" s="37">
        <v>31.803000000000001</v>
      </c>
      <c r="G225" s="37">
        <v>33.383000000000003</v>
      </c>
      <c r="H225" s="37">
        <v>32.783000000000001</v>
      </c>
      <c r="I225" s="37">
        <v>34.332999999999998</v>
      </c>
      <c r="J225" s="37">
        <v>30.382999999999999</v>
      </c>
      <c r="K225" s="37">
        <v>25.728999999999999</v>
      </c>
      <c r="L225" s="37">
        <v>26.423999999999999</v>
      </c>
      <c r="M225" s="37">
        <v>24.440999999999999</v>
      </c>
      <c r="N225" s="37">
        <v>24.6</v>
      </c>
      <c r="O225" s="37">
        <v>31.533000000000001</v>
      </c>
      <c r="P225" s="37">
        <v>29.183</v>
      </c>
      <c r="Q225" s="37">
        <v>28.7</v>
      </c>
      <c r="S225" s="4" t="e">
        <f>AY225 + (C$3 * _xlfn.NORM.DIST($B225, C$7, ABS(C$11), FALSE) * _xlfn.NORM.DIST(($B225 - C$7)*C$15, 0, ABS(C$11), TRUE) * 2)
               + (C$4 * _xlfn.NORM.DIST($B225, C$8, ABS(C$12), FALSE) * _xlfn.NORM.DIST(($B225 - C$8)*C$16, 0, ABS(C$12), TRUE) * 2)
               + (C$5 * _xlfn.NORM.DIST($B225, C$9, ABS(C$13), FALSE) * _xlfn.NORM.DIST(($B225 - C$9)*C$17, 0, ABS(C$13), TRUE) * 2)
               + (C$6 * _xlfn.NORM.DIST($B225, C$10, ABS(C$14), FALSE) * _xlfn.NORM.DIST(($B225 - C$10)*C$18, 0, ABS(C$14), TRUE) * 2)</f>
        <v>#N/A</v>
      </c>
      <c r="T225" s="4" t="e">
        <f>AZ225 + (D$3 * _xlfn.NORM.DIST($B225, D$7, ABS(D$11), FALSE) * _xlfn.NORM.DIST(($B225 - D$7)*D$15, 0, ABS(D$11), TRUE) * 2)
               + (D$4 * _xlfn.NORM.DIST($B225, D$8, ABS(D$12), FALSE) * _xlfn.NORM.DIST(($B225 - D$8)*D$16, 0, ABS(D$12), TRUE) * 2)
               + (D$5 * _xlfn.NORM.DIST($B225, D$9, ABS(D$13), FALSE) * _xlfn.NORM.DIST(($B225 - D$9)*D$17, 0, ABS(D$13), TRUE) * 2)
               + (D$6 * _xlfn.NORM.DIST($B225, D$10, ABS(D$14), FALSE) * _xlfn.NORM.DIST(($B225 - D$10)*D$18, 0, ABS(D$14), TRUE) * 2)</f>
        <v>#N/A</v>
      </c>
      <c r="U225" s="4" t="e">
        <f>BA225 + (E$3 * _xlfn.NORM.DIST($B225, E$7, ABS(E$11), FALSE) * _xlfn.NORM.DIST(($B225 - E$7)*E$15, 0, ABS(E$11), TRUE) * 2)
               + (E$4 * _xlfn.NORM.DIST($B225, E$8, ABS(E$12), FALSE) * _xlfn.NORM.DIST(($B225 - E$8)*E$16, 0, ABS(E$12), TRUE) * 2)
               + (E$5 * _xlfn.NORM.DIST($B225, E$9, ABS(E$13), FALSE) * _xlfn.NORM.DIST(($B225 - E$9)*E$17, 0, ABS(E$13), TRUE) * 2)
               + (E$6 * _xlfn.NORM.DIST($B225, E$10, ABS(E$14), FALSE) * _xlfn.NORM.DIST(($B225 - E$10)*E$18, 0, ABS(E$14), TRUE) * 2)</f>
        <v>#N/A</v>
      </c>
      <c r="V225" s="4" t="e">
        <f>BB225 + (F$3 * _xlfn.NORM.DIST($B225, F$7, ABS(F$11), FALSE) * _xlfn.NORM.DIST(($B225 - F$7)*F$15, 0, ABS(F$11), TRUE) * 2)
               + (F$4 * _xlfn.NORM.DIST($B225, F$8, ABS(F$12), FALSE) * _xlfn.NORM.DIST(($B225 - F$8)*F$16, 0, ABS(F$12), TRUE) * 2)
               + (F$5 * _xlfn.NORM.DIST($B225, F$9, ABS(F$13), FALSE) * _xlfn.NORM.DIST(($B225 - F$9)*F$17, 0, ABS(F$13), TRUE) * 2)
               + (F$6 * _xlfn.NORM.DIST($B225, F$10, ABS(F$14), FALSE) * _xlfn.NORM.DIST(($B225 - F$10)*F$18, 0, ABS(F$14), TRUE) * 2)</f>
        <v>#N/A</v>
      </c>
      <c r="W225" s="4" t="e">
        <f>BC225 + (G$3 * _xlfn.NORM.DIST($B225, G$7, ABS(G$11), FALSE) * _xlfn.NORM.DIST(($B225 - G$7)*G$15, 0, ABS(G$11), TRUE) * 2)
               + (G$4 * _xlfn.NORM.DIST($B225, G$8, ABS(G$12), FALSE) * _xlfn.NORM.DIST(($B225 - G$8)*G$16, 0, ABS(G$12), TRUE) * 2)
               + (G$5 * _xlfn.NORM.DIST($B225, G$9, ABS(G$13), FALSE) * _xlfn.NORM.DIST(($B225 - G$9)*G$17, 0, ABS(G$13), TRUE) * 2)
               + (G$6 * _xlfn.NORM.DIST($B225, G$10, ABS(G$14), FALSE) * _xlfn.NORM.DIST(($B225 - G$10)*G$18, 0, ABS(G$14), TRUE) * 2)</f>
        <v>#N/A</v>
      </c>
      <c r="X225" s="4" t="e">
        <f>BD225 + (H$3 * _xlfn.NORM.DIST($B225, H$7, ABS(H$11), FALSE) * _xlfn.NORM.DIST(($B225 - H$7)*H$15, 0, ABS(H$11), TRUE) * 2)
               + (H$4 * _xlfn.NORM.DIST($B225, H$8, ABS(H$12), FALSE) * _xlfn.NORM.DIST(($B225 - H$8)*H$16, 0, ABS(H$12), TRUE) * 2)
               + (H$5 * _xlfn.NORM.DIST($B225, H$9, ABS(H$13), FALSE) * _xlfn.NORM.DIST(($B225 - H$9)*H$17, 0, ABS(H$13), TRUE) * 2)
               + (H$6 * _xlfn.NORM.DIST($B225, H$10, ABS(H$14), FALSE) * _xlfn.NORM.DIST(($B225 - H$10)*H$18, 0, ABS(H$14), TRUE) * 2)</f>
        <v>#N/A</v>
      </c>
      <c r="Y225" s="4" t="e">
        <f>BE225 + (I$3 * _xlfn.NORM.DIST($B225, I$7, ABS(I$11), FALSE) * _xlfn.NORM.DIST(($B225 - I$7)*I$15, 0, ABS(I$11), TRUE) * 2)
               + (I$4 * _xlfn.NORM.DIST($B225, I$8, ABS(I$12), FALSE) * _xlfn.NORM.DIST(($B225 - I$8)*I$16, 0, ABS(I$12), TRUE) * 2)
               + (I$5 * _xlfn.NORM.DIST($B225, I$9, ABS(I$13), FALSE) * _xlfn.NORM.DIST(($B225 - I$9)*I$17, 0, ABS(I$13), TRUE) * 2)
               + (I$6 * _xlfn.NORM.DIST($B225, I$10, ABS(I$14), FALSE) * _xlfn.NORM.DIST(($B225 - I$10)*I$18, 0, ABS(I$14), TRUE) * 2)</f>
        <v>#N/A</v>
      </c>
      <c r="Z225" s="4" t="e">
        <f>BF225 + (J$3 * _xlfn.NORM.DIST($B225, J$7, ABS(J$11), FALSE) * _xlfn.NORM.DIST(($B225 - J$7)*J$15, 0, ABS(J$11), TRUE) * 2)
               + (J$4 * _xlfn.NORM.DIST($B225, J$8, ABS(J$12), FALSE) * _xlfn.NORM.DIST(($B225 - J$8)*J$16, 0, ABS(J$12), TRUE) * 2)
               + (J$5 * _xlfn.NORM.DIST($B225, J$9, ABS(J$13), FALSE) * _xlfn.NORM.DIST(($B225 - J$9)*J$17, 0, ABS(J$13), TRUE) * 2)
               + (J$6 * _xlfn.NORM.DIST($B225, J$10, ABS(J$14), FALSE) * _xlfn.NORM.DIST(($B225 - J$10)*J$18, 0, ABS(J$14), TRUE) * 2)</f>
        <v>#N/A</v>
      </c>
      <c r="AA225" s="4" t="e">
        <f>BG225 + (K$3 * _xlfn.NORM.DIST($B225, K$7, ABS(K$11), FALSE) * _xlfn.NORM.DIST(($B225 - K$7)*K$15, 0, ABS(K$11), TRUE) * 2)
               + (K$4 * _xlfn.NORM.DIST($B225, K$8, ABS(K$12), FALSE) * _xlfn.NORM.DIST(($B225 - K$8)*K$16, 0, ABS(K$12), TRUE) * 2)
               + (K$5 * _xlfn.NORM.DIST($B225, K$9, ABS(K$13), FALSE) * _xlfn.NORM.DIST(($B225 - K$9)*K$17, 0, ABS(K$13), TRUE) * 2)
               + (K$6 * _xlfn.NORM.DIST($B225, K$10, ABS(K$14), FALSE) * _xlfn.NORM.DIST(($B225 - K$10)*K$18, 0, ABS(K$14), TRUE) * 2)</f>
        <v>#N/A</v>
      </c>
      <c r="AB225" s="4" t="e">
        <f>BH225 + (L$3 * _xlfn.NORM.DIST($B225, L$7, ABS(L$11), FALSE) * _xlfn.NORM.DIST(($B225 - L$7)*L$15, 0, ABS(L$11), TRUE) * 2)
               + (L$4 * _xlfn.NORM.DIST($B225, L$8, ABS(L$12), FALSE) * _xlfn.NORM.DIST(($B225 - L$8)*L$16, 0, ABS(L$12), TRUE) * 2)
               + (L$5 * _xlfn.NORM.DIST($B225, L$9, ABS(L$13), FALSE) * _xlfn.NORM.DIST(($B225 - L$9)*L$17, 0, ABS(L$13), TRUE) * 2)
               + (L$6 * _xlfn.NORM.DIST($B225, L$10, ABS(L$14), FALSE) * _xlfn.NORM.DIST(($B225 - L$10)*L$18, 0, ABS(L$14), TRUE) * 2)</f>
        <v>#N/A</v>
      </c>
      <c r="AC225" s="4" t="e">
        <f>BI225 + (M$3 * _xlfn.NORM.DIST($B225, M$7, ABS(M$11), FALSE) * _xlfn.NORM.DIST(($B225 - M$7)*M$15, 0, ABS(M$11), TRUE) * 2)
               + (M$4 * _xlfn.NORM.DIST($B225, M$8, ABS(M$12), FALSE) * _xlfn.NORM.DIST(($B225 - M$8)*M$16, 0, ABS(M$12), TRUE) * 2)
               + (M$5 * _xlfn.NORM.DIST($B225, M$9, ABS(M$13), FALSE) * _xlfn.NORM.DIST(($B225 - M$9)*M$17, 0, ABS(M$13), TRUE) * 2)
               + (M$6 * _xlfn.NORM.DIST($B225, M$10, ABS(M$14), FALSE) * _xlfn.NORM.DIST(($B225 - M$10)*M$18, 0, ABS(M$14), TRUE) * 2)</f>
        <v>#N/A</v>
      </c>
      <c r="AD225" s="4" t="e">
        <f>BJ225 + (N$3 * _xlfn.NORM.DIST($B225, N$7, ABS(N$11), FALSE) * _xlfn.NORM.DIST(($B225 - N$7)*N$15, 0, ABS(N$11), TRUE) * 2)
               + (N$4 * _xlfn.NORM.DIST($B225, N$8, ABS(N$12), FALSE) * _xlfn.NORM.DIST(($B225 - N$8)*N$16, 0, ABS(N$12), TRUE) * 2)
               + (N$5 * _xlfn.NORM.DIST($B225, N$9, ABS(N$13), FALSE) * _xlfn.NORM.DIST(($B225 - N$9)*N$17, 0, ABS(N$13), TRUE) * 2)
               + (N$6 * _xlfn.NORM.DIST($B225, N$10, ABS(N$14), FALSE) * _xlfn.NORM.DIST(($B225 - N$10)*N$18, 0, ABS(N$14), TRUE) * 2)</f>
        <v>#N/A</v>
      </c>
      <c r="AE225" s="4" t="e">
        <f>BK225 + (O$3 * _xlfn.NORM.DIST($B225, O$7, ABS(O$11), FALSE) * _xlfn.NORM.DIST(($B225 - O$7)*O$15, 0, ABS(O$11), TRUE) * 2)
               + (O$4 * _xlfn.NORM.DIST($B225, O$8, ABS(O$12), FALSE) * _xlfn.NORM.DIST(($B225 - O$8)*O$16, 0, ABS(O$12), TRUE) * 2)
               + (O$5 * _xlfn.NORM.DIST($B225, O$9, ABS(O$13), FALSE) * _xlfn.NORM.DIST(($B225 - O$9)*O$17, 0, ABS(O$13), TRUE) * 2)
               + (O$6 * _xlfn.NORM.DIST($B225, O$10, ABS(O$14), FALSE) * _xlfn.NORM.DIST(($B225 - O$10)*O$18, 0, ABS(O$14), TRUE) * 2)</f>
        <v>#N/A</v>
      </c>
      <c r="AF225" s="4" t="e">
        <f t="shared" si="194"/>
        <v>#N/A</v>
      </c>
      <c r="AG225" s="4" t="e">
        <f t="shared" si="194"/>
        <v>#N/A</v>
      </c>
      <c r="AI225" s="4">
        <f>IF(OR($B225 &lt; C$231, $B225 &gt; C$234), 0, C225-S225)</f>
        <v>0</v>
      </c>
      <c r="AJ225" s="4">
        <f>IF(OR($B225 &lt; D$231, $B225 &gt; D$234), 0, D225-T225)</f>
        <v>0</v>
      </c>
      <c r="AK225" s="4">
        <f>IF(OR($B225 &lt; E$231, $B225 &gt; E$234), 0, E225-U225)</f>
        <v>0</v>
      </c>
      <c r="AL225" s="4">
        <f>IF(OR($B225 &lt; F$231, $B225 &gt; F$234), 0, F225-V225)</f>
        <v>0</v>
      </c>
      <c r="AM225" s="4">
        <f>IF(OR($B225 &lt; G$231, $B225 &gt; G$234), 0, G225-W225)</f>
        <v>0</v>
      </c>
      <c r="AN225" s="4">
        <f>IF(OR($B225 &lt; H$231, $B225 &gt; H$234), 0, H225-X225)</f>
        <v>0</v>
      </c>
      <c r="AO225" s="4">
        <f>IF(OR($B225 &lt; I$231, $B225 &gt; I$234), 0, I225-Y225)</f>
        <v>0</v>
      </c>
      <c r="AP225" s="4">
        <f>IF(OR($B225 &lt; J$231, $B225 &gt; J$234), 0, J225-Z225)</f>
        <v>0</v>
      </c>
      <c r="AQ225" s="4">
        <f>IF(OR($B225 &lt; K$231, $B225 &gt; K$234), 0, K225-AA225)</f>
        <v>0</v>
      </c>
      <c r="AR225" s="4">
        <f>IF(OR($B225 &lt; L$231, $B225 &gt; L$234), 0, L225-AB225)</f>
        <v>0</v>
      </c>
      <c r="AS225" s="4">
        <f>IF(OR($B225 &lt; M$231, $B225 &gt; M$234), 0, M225-AC225)</f>
        <v>0</v>
      </c>
      <c r="AT225" s="4">
        <f>IF(OR($B225 &lt; N$231, $B225 &gt; N$234), 0, N225-AD225)</f>
        <v>0</v>
      </c>
      <c r="AU225" s="4">
        <f>IF(OR($B225 &lt; O$231, $B225 &gt; O$234), 0, O225-AE225)</f>
        <v>0</v>
      </c>
      <c r="AV225" s="4">
        <f t="shared" si="195"/>
        <v>0</v>
      </c>
      <c r="AW225" s="4">
        <f t="shared" si="195"/>
        <v>0</v>
      </c>
      <c r="AY225" s="2" t="e">
        <f t="shared" si="180"/>
        <v>#N/A</v>
      </c>
      <c r="AZ225" s="2" t="e">
        <f t="shared" si="180"/>
        <v>#N/A</v>
      </c>
      <c r="BA225" s="2" t="e">
        <f t="shared" si="180"/>
        <v>#N/A</v>
      </c>
      <c r="BB225" s="2" t="e">
        <f t="shared" si="180"/>
        <v>#N/A</v>
      </c>
      <c r="BC225" s="2" t="e">
        <f t="shared" si="180"/>
        <v>#N/A</v>
      </c>
      <c r="BD225" s="2" t="e">
        <f t="shared" si="180"/>
        <v>#N/A</v>
      </c>
      <c r="BE225" s="2" t="e">
        <f t="shared" si="180"/>
        <v>#N/A</v>
      </c>
      <c r="BF225" s="2" t="e">
        <f t="shared" si="180"/>
        <v>#N/A</v>
      </c>
      <c r="BG225" s="2" t="e">
        <f t="shared" si="180"/>
        <v>#N/A</v>
      </c>
      <c r="BH225" s="2" t="e">
        <f t="shared" si="180"/>
        <v>#N/A</v>
      </c>
      <c r="BI225" s="2" t="e">
        <f t="shared" si="180"/>
        <v>#N/A</v>
      </c>
      <c r="BJ225" s="2" t="e">
        <f t="shared" si="180"/>
        <v>#N/A</v>
      </c>
      <c r="BK225" s="2" t="e">
        <f t="shared" si="180"/>
        <v>#N/A</v>
      </c>
      <c r="BL225" s="2" t="e">
        <f t="shared" si="180"/>
        <v>#N/A</v>
      </c>
      <c r="BM225" s="2" t="e">
        <f t="shared" si="180"/>
        <v>#N/A</v>
      </c>
      <c r="BO225" s="2" t="str">
        <f t="shared" si="181"/>
        <v/>
      </c>
      <c r="BP225" s="2" t="str">
        <f t="shared" si="181"/>
        <v/>
      </c>
      <c r="BQ225" s="2" t="str">
        <f t="shared" si="181"/>
        <v/>
      </c>
      <c r="BR225" s="2" t="str">
        <f t="shared" si="181"/>
        <v/>
      </c>
      <c r="BS225" s="2" t="str">
        <f t="shared" si="181"/>
        <v/>
      </c>
      <c r="BT225" s="2" t="str">
        <f t="shared" si="181"/>
        <v/>
      </c>
      <c r="BU225" s="2" t="str">
        <f t="shared" si="181"/>
        <v/>
      </c>
      <c r="BV225" s="2" t="str">
        <f t="shared" si="181"/>
        <v/>
      </c>
      <c r="BW225" s="2" t="str">
        <f t="shared" si="181"/>
        <v/>
      </c>
      <c r="BX225" s="2" t="str">
        <f t="shared" si="181"/>
        <v/>
      </c>
      <c r="BY225" s="2" t="str">
        <f t="shared" si="181"/>
        <v/>
      </c>
      <c r="BZ225" s="2" t="str">
        <f t="shared" si="181"/>
        <v/>
      </c>
      <c r="CA225" s="2" t="str">
        <f t="shared" si="181"/>
        <v/>
      </c>
      <c r="CB225" s="2" t="str">
        <f t="shared" si="181"/>
        <v/>
      </c>
      <c r="CC225" s="2" t="str">
        <f t="shared" si="181"/>
        <v/>
      </c>
      <c r="CE225" s="2" t="str">
        <f t="shared" si="182"/>
        <v/>
      </c>
      <c r="CF225" s="2" t="str">
        <f t="shared" si="182"/>
        <v/>
      </c>
      <c r="CG225" s="2" t="str">
        <f t="shared" si="182"/>
        <v/>
      </c>
      <c r="CH225" s="2" t="str">
        <f t="shared" si="182"/>
        <v/>
      </c>
      <c r="CI225" s="2" t="str">
        <f t="shared" si="182"/>
        <v/>
      </c>
      <c r="CJ225" s="2" t="str">
        <f t="shared" si="182"/>
        <v/>
      </c>
      <c r="CK225" s="2" t="str">
        <f t="shared" si="182"/>
        <v/>
      </c>
      <c r="CL225" s="2" t="str">
        <f t="shared" si="182"/>
        <v/>
      </c>
      <c r="CM225" s="2" t="str">
        <f t="shared" si="182"/>
        <v/>
      </c>
      <c r="CN225" s="2" t="str">
        <f t="shared" si="182"/>
        <v/>
      </c>
      <c r="CO225" s="2" t="str">
        <f t="shared" si="182"/>
        <v/>
      </c>
      <c r="CP225" s="2" t="str">
        <f t="shared" si="182"/>
        <v/>
      </c>
      <c r="CQ225" s="2" t="str">
        <f t="shared" si="182"/>
        <v/>
      </c>
      <c r="CR225" s="2" t="str">
        <f t="shared" si="182"/>
        <v/>
      </c>
      <c r="CS225" s="2" t="str">
        <f t="shared" si="182"/>
        <v/>
      </c>
      <c r="CU225" s="2" t="str">
        <f t="shared" si="183"/>
        <v/>
      </c>
      <c r="CV225" s="2" t="str">
        <f t="shared" si="183"/>
        <v/>
      </c>
      <c r="CW225" s="2" t="str">
        <f t="shared" si="183"/>
        <v/>
      </c>
      <c r="CX225" s="2" t="str">
        <f t="shared" si="183"/>
        <v/>
      </c>
      <c r="CY225" s="2" t="str">
        <f t="shared" si="183"/>
        <v/>
      </c>
      <c r="CZ225" s="2" t="str">
        <f t="shared" si="183"/>
        <v/>
      </c>
      <c r="DA225" s="2" t="str">
        <f t="shared" si="183"/>
        <v/>
      </c>
      <c r="DB225" s="2" t="str">
        <f t="shared" si="183"/>
        <v/>
      </c>
      <c r="DC225" s="2" t="str">
        <f t="shared" si="183"/>
        <v/>
      </c>
      <c r="DD225" s="2" t="str">
        <f t="shared" si="183"/>
        <v/>
      </c>
      <c r="DE225" s="2" t="str">
        <f t="shared" si="183"/>
        <v/>
      </c>
      <c r="DF225" s="2" t="str">
        <f t="shared" si="183"/>
        <v/>
      </c>
      <c r="DG225" s="2" t="str">
        <f t="shared" si="183"/>
        <v/>
      </c>
      <c r="DH225" s="2" t="str">
        <f t="shared" si="183"/>
        <v/>
      </c>
      <c r="DI225" s="2" t="str">
        <f t="shared" si="183"/>
        <v/>
      </c>
      <c r="DK225" s="2">
        <f t="shared" si="190"/>
        <v>55.387953225806434</v>
      </c>
      <c r="DL225" s="2">
        <f t="shared" si="190"/>
        <v>75.452596774193552</v>
      </c>
      <c r="DM225" s="2">
        <f t="shared" si="190"/>
        <v>77.17246370967743</v>
      </c>
      <c r="DN225" s="2">
        <f t="shared" si="190"/>
        <v>76.069746700879747</v>
      </c>
      <c r="DO225" s="2">
        <f t="shared" si="190"/>
        <v>100.19121755865102</v>
      </c>
      <c r="DP225" s="2">
        <f t="shared" si="190"/>
        <v>85.022817265087866</v>
      </c>
      <c r="DQ225" s="2">
        <f t="shared" si="190"/>
        <v>89.607156891495578</v>
      </c>
      <c r="DR225" s="2">
        <f t="shared" si="190"/>
        <v>91.063873440285192</v>
      </c>
      <c r="DS225" s="2">
        <f t="shared" si="190"/>
        <v>67.837996774193542</v>
      </c>
      <c r="DT225" s="2">
        <f t="shared" si="190"/>
        <v>66.172214516129031</v>
      </c>
      <c r="DU225" s="2">
        <f t="shared" si="190"/>
        <v>72.581339784946238</v>
      </c>
      <c r="DV225" s="2">
        <f t="shared" si="190"/>
        <v>73.42613636363636</v>
      </c>
      <c r="DW225" s="2">
        <f t="shared" si="190"/>
        <v>88.810600713012477</v>
      </c>
      <c r="DX225" s="2">
        <f t="shared" si="190"/>
        <v>59.6250895721925</v>
      </c>
      <c r="DY225" s="2">
        <f t="shared" si="190"/>
        <v>51.949884729064046</v>
      </c>
      <c r="EA225" s="2">
        <f t="shared" si="164"/>
        <v>33.215434378060735</v>
      </c>
      <c r="EB225" s="2">
        <f t="shared" si="164"/>
        <v>35.609536713286715</v>
      </c>
      <c r="EC225" s="2">
        <f t="shared" si="164"/>
        <v>31.855759747102212</v>
      </c>
      <c r="ED225" s="2">
        <f t="shared" si="164"/>
        <v>30.109329924588661</v>
      </c>
      <c r="EE225" s="2">
        <f t="shared" si="164"/>
        <v>32.112119448822078</v>
      </c>
      <c r="EF225" s="2">
        <f t="shared" si="163"/>
        <v>18.387979885277247</v>
      </c>
      <c r="EG225" s="2">
        <f t="shared" si="163"/>
        <v>25.22942441727605</v>
      </c>
      <c r="EH225" s="2">
        <f t="shared" si="163"/>
        <v>23.290006196086004</v>
      </c>
      <c r="EI225" s="2">
        <f t="shared" si="163"/>
        <v>19.005971768531523</v>
      </c>
      <c r="EJ225" s="2">
        <f t="shared" si="163"/>
        <v>18.34076747173691</v>
      </c>
      <c r="EK225" s="2">
        <f t="shared" si="163"/>
        <v>20.407433587047382</v>
      </c>
      <c r="EL225" s="2">
        <f t="shared" si="163"/>
        <v>21.734710707456969</v>
      </c>
      <c r="EM225" s="2">
        <f t="shared" si="163"/>
        <v>30.283187497474444</v>
      </c>
      <c r="EN225" s="2">
        <f t="shared" si="163"/>
        <v>21.495587937883712</v>
      </c>
      <c r="EO225" s="2">
        <f t="shared" si="163"/>
        <v>26.631068947284938</v>
      </c>
      <c r="EQ225" s="2">
        <f t="shared" si="191"/>
        <v>37.366012048717522</v>
      </c>
      <c r="ER225" s="2">
        <f t="shared" si="191"/>
        <v>34.45544783861277</v>
      </c>
      <c r="ES225" s="2">
        <f t="shared" si="191"/>
        <v>31.856490222057339</v>
      </c>
      <c r="ET225" s="2">
        <f t="shared" si="191"/>
        <v>29.714400736244283</v>
      </c>
      <c r="EU225" s="2">
        <f t="shared" si="191"/>
        <v>30.787587573990049</v>
      </c>
      <c r="EV225" s="2">
        <f t="shared" si="191"/>
        <v>27.629437941536992</v>
      </c>
      <c r="EW225" s="2">
        <f t="shared" si="191"/>
        <v>30.043971203775122</v>
      </c>
      <c r="EX225" s="2">
        <f t="shared" si="191"/>
        <v>26.583262309900505</v>
      </c>
      <c r="EY225" s="2">
        <f t="shared" si="191"/>
        <v>22.359147674078965</v>
      </c>
      <c r="EZ225" s="2">
        <f t="shared" si="191"/>
        <v>21.844294223508363</v>
      </c>
      <c r="FA225" s="2">
        <f t="shared" si="191"/>
        <v>22.561900996803093</v>
      </c>
      <c r="FB225" s="2">
        <f t="shared" si="191"/>
        <v>24.598320482132237</v>
      </c>
      <c r="FC225" s="2">
        <f t="shared" si="191"/>
        <v>31.13140551939177</v>
      </c>
      <c r="FD225" s="2">
        <f t="shared" si="191"/>
        <v>26.368453056363556</v>
      </c>
      <c r="FE225" s="2">
        <f t="shared" si="191"/>
        <v>26.965992085152841</v>
      </c>
      <c r="FG225" s="2">
        <f t="shared" si="192"/>
        <v>0.99999999999999367</v>
      </c>
      <c r="FH225" s="2">
        <f t="shared" si="192"/>
        <v>0.99999999999999434</v>
      </c>
      <c r="FI225" s="2">
        <f t="shared" si="192"/>
        <v>0.99999999999999456</v>
      </c>
      <c r="FJ225" s="2">
        <f t="shared" si="192"/>
        <v>0.99999999999999589</v>
      </c>
      <c r="FK225" s="2">
        <f t="shared" si="192"/>
        <v>0.99999999999999512</v>
      </c>
      <c r="FL225" s="2">
        <f t="shared" si="192"/>
        <v>0.999999999999995</v>
      </c>
      <c r="FM225" s="2">
        <f t="shared" si="192"/>
        <v>0.99999999999999556</v>
      </c>
      <c r="FN225" s="2">
        <f t="shared" si="192"/>
        <v>0.99999999999999523</v>
      </c>
      <c r="FO225" s="2">
        <f t="shared" si="192"/>
        <v>0.99999999999999578</v>
      </c>
      <c r="FP225" s="2">
        <f t="shared" si="192"/>
        <v>0.999999999999996</v>
      </c>
      <c r="FQ225" s="2">
        <f t="shared" si="192"/>
        <v>0.99999999999999534</v>
      </c>
      <c r="FR225" s="2">
        <f t="shared" si="192"/>
        <v>0.99999999999999412</v>
      </c>
      <c r="FS225" s="2">
        <f t="shared" si="192"/>
        <v>0.99999999999988587</v>
      </c>
      <c r="FT225" s="2">
        <f t="shared" si="192"/>
        <v>0.99999999999867306</v>
      </c>
      <c r="FU225" s="2">
        <f t="shared" si="192"/>
        <v>0.99999999998988764</v>
      </c>
      <c r="FW225" s="2">
        <f t="shared" si="184"/>
        <v>0.99999570829382345</v>
      </c>
      <c r="FX225" s="2">
        <f t="shared" si="184"/>
        <v>0.99999918164933821</v>
      </c>
      <c r="FY225" s="2">
        <f t="shared" si="184"/>
        <v>0.99999923483161024</v>
      </c>
      <c r="FZ225" s="2">
        <f t="shared" si="184"/>
        <v>0.99999940313078628</v>
      </c>
      <c r="GA225" s="2">
        <f t="shared" si="184"/>
        <v>0.99999927982210501</v>
      </c>
      <c r="GB225" s="2">
        <f t="shared" si="184"/>
        <v>0.99999889441252021</v>
      </c>
      <c r="GC225" s="2">
        <f t="shared" si="184"/>
        <v>0.99999944035539134</v>
      </c>
      <c r="GD225" s="2">
        <f t="shared" si="184"/>
        <v>0.99999950543090355</v>
      </c>
      <c r="GE225" s="2">
        <f t="shared" si="184"/>
        <v>0.99999957962451591</v>
      </c>
      <c r="GF225" s="2">
        <f t="shared" si="184"/>
        <v>0.9999995730539345</v>
      </c>
      <c r="GG225" s="2">
        <f t="shared" si="184"/>
        <v>0.99999938219422857</v>
      </c>
      <c r="GH225" s="2">
        <f t="shared" si="184"/>
        <v>0.99999896996565685</v>
      </c>
      <c r="GI225" s="2">
        <f t="shared" si="184"/>
        <v>0.9999957607621941</v>
      </c>
      <c r="GJ225" s="2">
        <f t="shared" si="184"/>
        <v>0.999984560112404</v>
      </c>
      <c r="GK225" s="2">
        <f t="shared" si="184"/>
        <v>0.99996121936748683</v>
      </c>
      <c r="GM225" s="107">
        <f t="shared" si="185"/>
        <v>0</v>
      </c>
      <c r="GN225" s="107">
        <f t="shared" si="185"/>
        <v>0</v>
      </c>
      <c r="GO225" s="107">
        <f t="shared" si="185"/>
        <v>0</v>
      </c>
      <c r="GP225" s="107">
        <f t="shared" si="185"/>
        <v>0</v>
      </c>
      <c r="GQ225" s="107">
        <f t="shared" si="185"/>
        <v>0</v>
      </c>
      <c r="GR225" s="107">
        <f t="shared" si="185"/>
        <v>0</v>
      </c>
      <c r="GS225" s="107">
        <f t="shared" si="185"/>
        <v>0</v>
      </c>
      <c r="GT225" s="107">
        <f t="shared" si="185"/>
        <v>0</v>
      </c>
      <c r="GU225" s="107">
        <f t="shared" si="185"/>
        <v>0</v>
      </c>
      <c r="GV225" s="107">
        <f t="shared" si="185"/>
        <v>0</v>
      </c>
      <c r="GW225" s="107">
        <f t="shared" si="185"/>
        <v>0</v>
      </c>
      <c r="GX225" s="107">
        <f t="shared" si="185"/>
        <v>0</v>
      </c>
      <c r="GY225" s="107">
        <f t="shared" si="185"/>
        <v>0</v>
      </c>
      <c r="GZ225" s="107">
        <f t="shared" si="185"/>
        <v>0</v>
      </c>
      <c r="HA225" s="107">
        <f t="shared" si="185"/>
        <v>0</v>
      </c>
      <c r="HC225" s="107">
        <f t="shared" si="193"/>
        <v>0</v>
      </c>
      <c r="HD225" s="107">
        <f t="shared" si="193"/>
        <v>0</v>
      </c>
      <c r="HE225" s="107">
        <f t="shared" si="193"/>
        <v>0</v>
      </c>
      <c r="HF225" s="107">
        <f t="shared" si="189"/>
        <v>0</v>
      </c>
      <c r="HG225" s="107">
        <f t="shared" si="189"/>
        <v>0</v>
      </c>
      <c r="HH225" s="107">
        <f t="shared" si="189"/>
        <v>0</v>
      </c>
      <c r="HI225" s="107">
        <f t="shared" si="166"/>
        <v>0</v>
      </c>
      <c r="HJ225" s="107">
        <f t="shared" si="166"/>
        <v>0</v>
      </c>
      <c r="HK225" s="107">
        <f t="shared" si="166"/>
        <v>0</v>
      </c>
      <c r="HL225" s="107">
        <f t="shared" si="166"/>
        <v>0</v>
      </c>
      <c r="HM225" s="107">
        <f t="shared" si="166"/>
        <v>0</v>
      </c>
      <c r="HN225" s="107">
        <f t="shared" si="166"/>
        <v>0</v>
      </c>
      <c r="HO225" s="107">
        <f t="shared" si="149"/>
        <v>0</v>
      </c>
      <c r="HP225" s="107">
        <f t="shared" si="149"/>
        <v>0</v>
      </c>
      <c r="HQ225" s="107">
        <f t="shared" si="149"/>
        <v>0</v>
      </c>
      <c r="HS225" s="107">
        <f t="shared" si="186"/>
        <v>4.437828651377094E-137</v>
      </c>
      <c r="HT225" s="107">
        <f t="shared" si="186"/>
        <v>1.2845704779909794E-168</v>
      </c>
      <c r="HU225" s="107">
        <f t="shared" si="186"/>
        <v>3.0317747081126549E-177</v>
      </c>
      <c r="HV225" s="107">
        <f t="shared" si="186"/>
        <v>1.3301658356219954E-218</v>
      </c>
      <c r="HW225" s="107">
        <f t="shared" si="186"/>
        <v>3.2579533555220636E-217</v>
      </c>
      <c r="HX225" s="107">
        <f t="shared" si="186"/>
        <v>4.0782513316351506E-201</v>
      </c>
      <c r="HY225" s="107">
        <f t="shared" si="186"/>
        <v>4.0524527188101141E-231</v>
      </c>
      <c r="HZ225" s="107">
        <f t="shared" si="186"/>
        <v>2.9787363747044167E-224</v>
      </c>
      <c r="IA225" s="107">
        <f t="shared" si="186"/>
        <v>3.3770677813213383E-250</v>
      </c>
      <c r="IB225" s="107">
        <f t="shared" si="186"/>
        <v>1.0358186922611726E-262</v>
      </c>
      <c r="IC225" s="107">
        <f t="shared" si="186"/>
        <v>1.7291126662946731E-253</v>
      </c>
      <c r="ID225" s="107">
        <f t="shared" si="186"/>
        <v>3.9293571813427735E-211</v>
      </c>
      <c r="IE225" s="107">
        <f t="shared" si="186"/>
        <v>5.3215196392938054E-199</v>
      </c>
      <c r="IF225" s="107">
        <f t="shared" si="186"/>
        <v>6.8375272853996229E-199</v>
      </c>
      <c r="IG225" s="107">
        <f t="shared" si="186"/>
        <v>7.2353939250940081E-245</v>
      </c>
      <c r="II225" s="107">
        <f t="shared" si="187"/>
        <v>2.0246871876172701E-49</v>
      </c>
      <c r="IJ225" s="107">
        <f t="shared" si="187"/>
        <v>2.2952135650461064E-71</v>
      </c>
      <c r="IK225" s="107">
        <f t="shared" si="187"/>
        <v>3.0473734946293398E-75</v>
      </c>
      <c r="IL225" s="107">
        <f t="shared" si="187"/>
        <v>8.1567827703553039E-93</v>
      </c>
      <c r="IM225" s="107">
        <f t="shared" si="187"/>
        <v>2.3091891511062337E-91</v>
      </c>
      <c r="IN225" s="107">
        <f t="shared" si="187"/>
        <v>2.5966315011861055E-82</v>
      </c>
      <c r="IO225" s="107">
        <f t="shared" si="187"/>
        <v>2.1483244099981539E-98</v>
      </c>
      <c r="IP225" s="107">
        <f t="shared" si="187"/>
        <v>2.1424702407959268E-96</v>
      </c>
      <c r="IQ225" s="107">
        <f t="shared" si="187"/>
        <v>7.5739298296682144E-108</v>
      </c>
      <c r="IR225" s="107">
        <f t="shared" si="187"/>
        <v>2.1262286722594089E-113</v>
      </c>
      <c r="IS225" s="107">
        <f t="shared" si="187"/>
        <v>3.9464130087133903E-107</v>
      </c>
      <c r="IT225" s="107">
        <f t="shared" si="187"/>
        <v>2.9384787083064839E-87</v>
      </c>
      <c r="IU225" s="107">
        <f t="shared" si="187"/>
        <v>1.5186967419852927E-81</v>
      </c>
      <c r="IV225" s="107">
        <f t="shared" si="187"/>
        <v>4.673047574111114E-79</v>
      </c>
      <c r="IW225" s="107">
        <f t="shared" si="187"/>
        <v>1.7365910654966641E-20</v>
      </c>
      <c r="IY225" s="107">
        <f t="shared" si="188"/>
        <v>2.0246871876172701E-49</v>
      </c>
      <c r="IZ225" s="107">
        <f t="shared" si="188"/>
        <v>2.2952135650461064E-71</v>
      </c>
      <c r="JA225" s="107">
        <f t="shared" si="188"/>
        <v>3.0473734946293398E-75</v>
      </c>
      <c r="JB225" s="107">
        <f t="shared" si="188"/>
        <v>8.1567827703553039E-93</v>
      </c>
      <c r="JC225" s="107">
        <f t="shared" si="188"/>
        <v>2.3091891511062337E-91</v>
      </c>
      <c r="JD225" s="107">
        <f t="shared" si="188"/>
        <v>2.5966315011861055E-82</v>
      </c>
      <c r="JE225" s="107">
        <f t="shared" si="188"/>
        <v>2.1483244099981539E-98</v>
      </c>
      <c r="JF225" s="107">
        <f t="shared" si="188"/>
        <v>2.1424702407959268E-96</v>
      </c>
      <c r="JG225" s="107">
        <f t="shared" si="188"/>
        <v>7.5739298296682144E-108</v>
      </c>
      <c r="JH225" s="107">
        <f t="shared" si="188"/>
        <v>2.1262286722594089E-113</v>
      </c>
      <c r="JI225" s="107">
        <f t="shared" si="188"/>
        <v>3.9464130087133903E-107</v>
      </c>
      <c r="JJ225" s="107">
        <f t="shared" si="188"/>
        <v>2.9384787083064839E-87</v>
      </c>
      <c r="JK225" s="107">
        <f t="shared" si="188"/>
        <v>1.5186967419852927E-81</v>
      </c>
      <c r="JL225" s="107">
        <f t="shared" si="188"/>
        <v>4.673047574111114E-79</v>
      </c>
      <c r="JM225" s="107">
        <f t="shared" si="188"/>
        <v>1.7365910654966641E-20</v>
      </c>
    </row>
    <row r="226" spans="1:273" x14ac:dyDescent="0.25">
      <c r="B226" s="2">
        <v>198</v>
      </c>
      <c r="C226" s="37">
        <v>39.634999999999998</v>
      </c>
      <c r="D226" s="37">
        <v>36.015999999999998</v>
      </c>
      <c r="E226" s="37">
        <v>34.540999999999997</v>
      </c>
      <c r="F226" s="37">
        <v>31.393000000000001</v>
      </c>
      <c r="G226" s="37">
        <v>32.116999999999997</v>
      </c>
      <c r="H226" s="37">
        <v>33.25</v>
      </c>
      <c r="I226" s="37">
        <v>35.317</v>
      </c>
      <c r="J226" s="37">
        <v>29.533000000000001</v>
      </c>
      <c r="K226" s="37">
        <v>26.407</v>
      </c>
      <c r="L226" s="37">
        <v>24.898</v>
      </c>
      <c r="M226" s="37">
        <v>24.61</v>
      </c>
      <c r="N226" s="37">
        <v>24.966999999999999</v>
      </c>
      <c r="O226" s="37">
        <v>32.866999999999997</v>
      </c>
      <c r="P226" s="37">
        <v>29.117000000000001</v>
      </c>
      <c r="Q226" s="37">
        <v>29.867000000000001</v>
      </c>
      <c r="S226" s="4" t="e">
        <f>AY226 + (C$3 * _xlfn.NORM.DIST($B226, C$7, ABS(C$11), FALSE) * _xlfn.NORM.DIST(($B226 - C$7)*C$15, 0, ABS(C$11), TRUE) * 2)
               + (C$4 * _xlfn.NORM.DIST($B226, C$8, ABS(C$12), FALSE) * _xlfn.NORM.DIST(($B226 - C$8)*C$16, 0, ABS(C$12), TRUE) * 2)
               + (C$5 * _xlfn.NORM.DIST($B226, C$9, ABS(C$13), FALSE) * _xlfn.NORM.DIST(($B226 - C$9)*C$17, 0, ABS(C$13), TRUE) * 2)
               + (C$6 * _xlfn.NORM.DIST($B226, C$10, ABS(C$14), FALSE) * _xlfn.NORM.DIST(($B226 - C$10)*C$18, 0, ABS(C$14), TRUE) * 2)</f>
        <v>#N/A</v>
      </c>
      <c r="T226" s="4" t="e">
        <f>AZ226 + (D$3 * _xlfn.NORM.DIST($B226, D$7, ABS(D$11), FALSE) * _xlfn.NORM.DIST(($B226 - D$7)*D$15, 0, ABS(D$11), TRUE) * 2)
               + (D$4 * _xlfn.NORM.DIST($B226, D$8, ABS(D$12), FALSE) * _xlfn.NORM.DIST(($B226 - D$8)*D$16, 0, ABS(D$12), TRUE) * 2)
               + (D$5 * _xlfn.NORM.DIST($B226, D$9, ABS(D$13), FALSE) * _xlfn.NORM.DIST(($B226 - D$9)*D$17, 0, ABS(D$13), TRUE) * 2)
               + (D$6 * _xlfn.NORM.DIST($B226, D$10, ABS(D$14), FALSE) * _xlfn.NORM.DIST(($B226 - D$10)*D$18, 0, ABS(D$14), TRUE) * 2)</f>
        <v>#N/A</v>
      </c>
      <c r="U226" s="4" t="e">
        <f>BA226 + (E$3 * _xlfn.NORM.DIST($B226, E$7, ABS(E$11), FALSE) * _xlfn.NORM.DIST(($B226 - E$7)*E$15, 0, ABS(E$11), TRUE) * 2)
               + (E$4 * _xlfn.NORM.DIST($B226, E$8, ABS(E$12), FALSE) * _xlfn.NORM.DIST(($B226 - E$8)*E$16, 0, ABS(E$12), TRUE) * 2)
               + (E$5 * _xlfn.NORM.DIST($B226, E$9, ABS(E$13), FALSE) * _xlfn.NORM.DIST(($B226 - E$9)*E$17, 0, ABS(E$13), TRUE) * 2)
               + (E$6 * _xlfn.NORM.DIST($B226, E$10, ABS(E$14), FALSE) * _xlfn.NORM.DIST(($B226 - E$10)*E$18, 0, ABS(E$14), TRUE) * 2)</f>
        <v>#N/A</v>
      </c>
      <c r="V226" s="4" t="e">
        <f>BB226 + (F$3 * _xlfn.NORM.DIST($B226, F$7, ABS(F$11), FALSE) * _xlfn.NORM.DIST(($B226 - F$7)*F$15, 0, ABS(F$11), TRUE) * 2)
               + (F$4 * _xlfn.NORM.DIST($B226, F$8, ABS(F$12), FALSE) * _xlfn.NORM.DIST(($B226 - F$8)*F$16, 0, ABS(F$12), TRUE) * 2)
               + (F$5 * _xlfn.NORM.DIST($B226, F$9, ABS(F$13), FALSE) * _xlfn.NORM.DIST(($B226 - F$9)*F$17, 0, ABS(F$13), TRUE) * 2)
               + (F$6 * _xlfn.NORM.DIST($B226, F$10, ABS(F$14), FALSE) * _xlfn.NORM.DIST(($B226 - F$10)*F$18, 0, ABS(F$14), TRUE) * 2)</f>
        <v>#N/A</v>
      </c>
      <c r="W226" s="4" t="e">
        <f>BC226 + (G$3 * _xlfn.NORM.DIST($B226, G$7, ABS(G$11), FALSE) * _xlfn.NORM.DIST(($B226 - G$7)*G$15, 0, ABS(G$11), TRUE) * 2)
               + (G$4 * _xlfn.NORM.DIST($B226, G$8, ABS(G$12), FALSE) * _xlfn.NORM.DIST(($B226 - G$8)*G$16, 0, ABS(G$12), TRUE) * 2)
               + (G$5 * _xlfn.NORM.DIST($B226, G$9, ABS(G$13), FALSE) * _xlfn.NORM.DIST(($B226 - G$9)*G$17, 0, ABS(G$13), TRUE) * 2)
               + (G$6 * _xlfn.NORM.DIST($B226, G$10, ABS(G$14), FALSE) * _xlfn.NORM.DIST(($B226 - G$10)*G$18, 0, ABS(G$14), TRUE) * 2)</f>
        <v>#N/A</v>
      </c>
      <c r="X226" s="4" t="e">
        <f>BD226 + (H$3 * _xlfn.NORM.DIST($B226, H$7, ABS(H$11), FALSE) * _xlfn.NORM.DIST(($B226 - H$7)*H$15, 0, ABS(H$11), TRUE) * 2)
               + (H$4 * _xlfn.NORM.DIST($B226, H$8, ABS(H$12), FALSE) * _xlfn.NORM.DIST(($B226 - H$8)*H$16, 0, ABS(H$12), TRUE) * 2)
               + (H$5 * _xlfn.NORM.DIST($B226, H$9, ABS(H$13), FALSE) * _xlfn.NORM.DIST(($B226 - H$9)*H$17, 0, ABS(H$13), TRUE) * 2)
               + (H$6 * _xlfn.NORM.DIST($B226, H$10, ABS(H$14), FALSE) * _xlfn.NORM.DIST(($B226 - H$10)*H$18, 0, ABS(H$14), TRUE) * 2)</f>
        <v>#N/A</v>
      </c>
      <c r="Y226" s="4" t="e">
        <f>BE226 + (I$3 * _xlfn.NORM.DIST($B226, I$7, ABS(I$11), FALSE) * _xlfn.NORM.DIST(($B226 - I$7)*I$15, 0, ABS(I$11), TRUE) * 2)
               + (I$4 * _xlfn.NORM.DIST($B226, I$8, ABS(I$12), FALSE) * _xlfn.NORM.DIST(($B226 - I$8)*I$16, 0, ABS(I$12), TRUE) * 2)
               + (I$5 * _xlfn.NORM.DIST($B226, I$9, ABS(I$13), FALSE) * _xlfn.NORM.DIST(($B226 - I$9)*I$17, 0, ABS(I$13), TRUE) * 2)
               + (I$6 * _xlfn.NORM.DIST($B226, I$10, ABS(I$14), FALSE) * _xlfn.NORM.DIST(($B226 - I$10)*I$18, 0, ABS(I$14), TRUE) * 2)</f>
        <v>#N/A</v>
      </c>
      <c r="Z226" s="4" t="e">
        <f>BF226 + (J$3 * _xlfn.NORM.DIST($B226, J$7, ABS(J$11), FALSE) * _xlfn.NORM.DIST(($B226 - J$7)*J$15, 0, ABS(J$11), TRUE) * 2)
               + (J$4 * _xlfn.NORM.DIST($B226, J$8, ABS(J$12), FALSE) * _xlfn.NORM.DIST(($B226 - J$8)*J$16, 0, ABS(J$12), TRUE) * 2)
               + (J$5 * _xlfn.NORM.DIST($B226, J$9, ABS(J$13), FALSE) * _xlfn.NORM.DIST(($B226 - J$9)*J$17, 0, ABS(J$13), TRUE) * 2)
               + (J$6 * _xlfn.NORM.DIST($B226, J$10, ABS(J$14), FALSE) * _xlfn.NORM.DIST(($B226 - J$10)*J$18, 0, ABS(J$14), TRUE) * 2)</f>
        <v>#N/A</v>
      </c>
      <c r="AA226" s="4" t="e">
        <f>BG226 + (K$3 * _xlfn.NORM.DIST($B226, K$7, ABS(K$11), FALSE) * _xlfn.NORM.DIST(($B226 - K$7)*K$15, 0, ABS(K$11), TRUE) * 2)
               + (K$4 * _xlfn.NORM.DIST($B226, K$8, ABS(K$12), FALSE) * _xlfn.NORM.DIST(($B226 - K$8)*K$16, 0, ABS(K$12), TRUE) * 2)
               + (K$5 * _xlfn.NORM.DIST($B226, K$9, ABS(K$13), FALSE) * _xlfn.NORM.DIST(($B226 - K$9)*K$17, 0, ABS(K$13), TRUE) * 2)
               + (K$6 * _xlfn.NORM.DIST($B226, K$10, ABS(K$14), FALSE) * _xlfn.NORM.DIST(($B226 - K$10)*K$18, 0, ABS(K$14), TRUE) * 2)</f>
        <v>#N/A</v>
      </c>
      <c r="AB226" s="4" t="e">
        <f>BH226 + (L$3 * _xlfn.NORM.DIST($B226, L$7, ABS(L$11), FALSE) * _xlfn.NORM.DIST(($B226 - L$7)*L$15, 0, ABS(L$11), TRUE) * 2)
               + (L$4 * _xlfn.NORM.DIST($B226, L$8, ABS(L$12), FALSE) * _xlfn.NORM.DIST(($B226 - L$8)*L$16, 0, ABS(L$12), TRUE) * 2)
               + (L$5 * _xlfn.NORM.DIST($B226, L$9, ABS(L$13), FALSE) * _xlfn.NORM.DIST(($B226 - L$9)*L$17, 0, ABS(L$13), TRUE) * 2)
               + (L$6 * _xlfn.NORM.DIST($B226, L$10, ABS(L$14), FALSE) * _xlfn.NORM.DIST(($B226 - L$10)*L$18, 0, ABS(L$14), TRUE) * 2)</f>
        <v>#N/A</v>
      </c>
      <c r="AC226" s="4" t="e">
        <f>BI226 + (M$3 * _xlfn.NORM.DIST($B226, M$7, ABS(M$11), FALSE) * _xlfn.NORM.DIST(($B226 - M$7)*M$15, 0, ABS(M$11), TRUE) * 2)
               + (M$4 * _xlfn.NORM.DIST($B226, M$8, ABS(M$12), FALSE) * _xlfn.NORM.DIST(($B226 - M$8)*M$16, 0, ABS(M$12), TRUE) * 2)
               + (M$5 * _xlfn.NORM.DIST($B226, M$9, ABS(M$13), FALSE) * _xlfn.NORM.DIST(($B226 - M$9)*M$17, 0, ABS(M$13), TRUE) * 2)
               + (M$6 * _xlfn.NORM.DIST($B226, M$10, ABS(M$14), FALSE) * _xlfn.NORM.DIST(($B226 - M$10)*M$18, 0, ABS(M$14), TRUE) * 2)</f>
        <v>#N/A</v>
      </c>
      <c r="AD226" s="4" t="e">
        <f>BJ226 + (N$3 * _xlfn.NORM.DIST($B226, N$7, ABS(N$11), FALSE) * _xlfn.NORM.DIST(($B226 - N$7)*N$15, 0, ABS(N$11), TRUE) * 2)
               + (N$4 * _xlfn.NORM.DIST($B226, N$8, ABS(N$12), FALSE) * _xlfn.NORM.DIST(($B226 - N$8)*N$16, 0, ABS(N$12), TRUE) * 2)
               + (N$5 * _xlfn.NORM.DIST($B226, N$9, ABS(N$13), FALSE) * _xlfn.NORM.DIST(($B226 - N$9)*N$17, 0, ABS(N$13), TRUE) * 2)
               + (N$6 * _xlfn.NORM.DIST($B226, N$10, ABS(N$14), FALSE) * _xlfn.NORM.DIST(($B226 - N$10)*N$18, 0, ABS(N$14), TRUE) * 2)</f>
        <v>#N/A</v>
      </c>
      <c r="AE226" s="4" t="e">
        <f>BK226 + (O$3 * _xlfn.NORM.DIST($B226, O$7, ABS(O$11), FALSE) * _xlfn.NORM.DIST(($B226 - O$7)*O$15, 0, ABS(O$11), TRUE) * 2)
               + (O$4 * _xlfn.NORM.DIST($B226, O$8, ABS(O$12), FALSE) * _xlfn.NORM.DIST(($B226 - O$8)*O$16, 0, ABS(O$12), TRUE) * 2)
               + (O$5 * _xlfn.NORM.DIST($B226, O$9, ABS(O$13), FALSE) * _xlfn.NORM.DIST(($B226 - O$9)*O$17, 0, ABS(O$13), TRUE) * 2)
               + (O$6 * _xlfn.NORM.DIST($B226, O$10, ABS(O$14), FALSE) * _xlfn.NORM.DIST(($B226 - O$10)*O$18, 0, ABS(O$14), TRUE) * 2)</f>
        <v>#N/A</v>
      </c>
      <c r="AF226" s="4" t="e">
        <f t="shared" si="194"/>
        <v>#N/A</v>
      </c>
      <c r="AG226" s="4" t="e">
        <f t="shared" si="194"/>
        <v>#N/A</v>
      </c>
      <c r="AI226" s="4">
        <f>IF(OR($B226 &lt; C$231, $B226 &gt; C$234), 0, C226-S226)</f>
        <v>0</v>
      </c>
      <c r="AJ226" s="4">
        <f>IF(OR($B226 &lt; D$231, $B226 &gt; D$234), 0, D226-T226)</f>
        <v>0</v>
      </c>
      <c r="AK226" s="4">
        <f>IF(OR($B226 &lt; E$231, $B226 &gt; E$234), 0, E226-U226)</f>
        <v>0</v>
      </c>
      <c r="AL226" s="4">
        <f>IF(OR($B226 &lt; F$231, $B226 &gt; F$234), 0, F226-V226)</f>
        <v>0</v>
      </c>
      <c r="AM226" s="4">
        <f>IF(OR($B226 &lt; G$231, $B226 &gt; G$234), 0, G226-W226)</f>
        <v>0</v>
      </c>
      <c r="AN226" s="4">
        <f>IF(OR($B226 &lt; H$231, $B226 &gt; H$234), 0, H226-X226)</f>
        <v>0</v>
      </c>
      <c r="AO226" s="4">
        <f>IF(OR($B226 &lt; I$231, $B226 &gt; I$234), 0, I226-Y226)</f>
        <v>0</v>
      </c>
      <c r="AP226" s="4">
        <f>IF(OR($B226 &lt; J$231, $B226 &gt; J$234), 0, J226-Z226)</f>
        <v>0</v>
      </c>
      <c r="AQ226" s="4">
        <f>IF(OR($B226 &lt; K$231, $B226 &gt; K$234), 0, K226-AA226)</f>
        <v>0</v>
      </c>
      <c r="AR226" s="4">
        <f>IF(OR($B226 &lt; L$231, $B226 &gt; L$234), 0, L226-AB226)</f>
        <v>0</v>
      </c>
      <c r="AS226" s="4">
        <f>IF(OR($B226 &lt; M$231, $B226 &gt; M$234), 0, M226-AC226)</f>
        <v>0</v>
      </c>
      <c r="AT226" s="4">
        <f>IF(OR($B226 &lt; N$231, $B226 &gt; N$234), 0, N226-AD226)</f>
        <v>0</v>
      </c>
      <c r="AU226" s="4">
        <f>IF(OR($B226 &lt; O$231, $B226 &gt; O$234), 0, O226-AE226)</f>
        <v>0</v>
      </c>
      <c r="AV226" s="4">
        <f t="shared" si="195"/>
        <v>0</v>
      </c>
      <c r="AW226" s="4">
        <f t="shared" si="195"/>
        <v>0</v>
      </c>
      <c r="AY226" s="2" t="e">
        <f t="shared" si="180"/>
        <v>#N/A</v>
      </c>
      <c r="AZ226" s="2" t="e">
        <f t="shared" si="180"/>
        <v>#N/A</v>
      </c>
      <c r="BA226" s="2" t="e">
        <f t="shared" si="180"/>
        <v>#N/A</v>
      </c>
      <c r="BB226" s="2" t="e">
        <f t="shared" si="180"/>
        <v>#N/A</v>
      </c>
      <c r="BC226" s="2" t="e">
        <f t="shared" si="180"/>
        <v>#N/A</v>
      </c>
      <c r="BD226" s="2" t="e">
        <f t="shared" si="180"/>
        <v>#N/A</v>
      </c>
      <c r="BE226" s="2" t="e">
        <f t="shared" si="180"/>
        <v>#N/A</v>
      </c>
      <c r="BF226" s="2" t="e">
        <f t="shared" si="180"/>
        <v>#N/A</v>
      </c>
      <c r="BG226" s="2" t="e">
        <f t="shared" si="180"/>
        <v>#N/A</v>
      </c>
      <c r="BH226" s="2" t="e">
        <f t="shared" si="180"/>
        <v>#N/A</v>
      </c>
      <c r="BI226" s="2" t="e">
        <f t="shared" si="180"/>
        <v>#N/A</v>
      </c>
      <c r="BJ226" s="2" t="e">
        <f t="shared" si="180"/>
        <v>#N/A</v>
      </c>
      <c r="BK226" s="2" t="e">
        <f t="shared" si="180"/>
        <v>#N/A</v>
      </c>
      <c r="BL226" s="2" t="e">
        <f t="shared" si="180"/>
        <v>#N/A</v>
      </c>
      <c r="BM226" s="2" t="e">
        <f t="shared" si="180"/>
        <v>#N/A</v>
      </c>
      <c r="BO226" s="2" t="str">
        <f t="shared" si="181"/>
        <v/>
      </c>
      <c r="BP226" s="2" t="str">
        <f t="shared" si="181"/>
        <v/>
      </c>
      <c r="BQ226" s="2" t="str">
        <f t="shared" si="181"/>
        <v/>
      </c>
      <c r="BR226" s="2" t="str">
        <f t="shared" si="181"/>
        <v/>
      </c>
      <c r="BS226" s="2" t="str">
        <f t="shared" si="181"/>
        <v/>
      </c>
      <c r="BT226" s="2" t="str">
        <f t="shared" si="181"/>
        <v/>
      </c>
      <c r="BU226" s="2" t="str">
        <f t="shared" si="181"/>
        <v/>
      </c>
      <c r="BV226" s="2" t="str">
        <f t="shared" si="181"/>
        <v/>
      </c>
      <c r="BW226" s="2" t="str">
        <f t="shared" si="181"/>
        <v/>
      </c>
      <c r="BX226" s="2" t="str">
        <f t="shared" si="181"/>
        <v/>
      </c>
      <c r="BY226" s="2" t="str">
        <f t="shared" si="181"/>
        <v/>
      </c>
      <c r="BZ226" s="2" t="str">
        <f t="shared" si="181"/>
        <v/>
      </c>
      <c r="CA226" s="2" t="str">
        <f t="shared" si="181"/>
        <v/>
      </c>
      <c r="CB226" s="2" t="str">
        <f t="shared" si="181"/>
        <v/>
      </c>
      <c r="CC226" s="2" t="str">
        <f t="shared" si="181"/>
        <v/>
      </c>
      <c r="CE226" s="2" t="str">
        <f t="shared" si="182"/>
        <v/>
      </c>
      <c r="CF226" s="2" t="str">
        <f t="shared" si="182"/>
        <v/>
      </c>
      <c r="CG226" s="2" t="str">
        <f t="shared" si="182"/>
        <v/>
      </c>
      <c r="CH226" s="2" t="str">
        <f t="shared" si="182"/>
        <v/>
      </c>
      <c r="CI226" s="2" t="str">
        <f t="shared" si="182"/>
        <v/>
      </c>
      <c r="CJ226" s="2" t="str">
        <f t="shared" si="182"/>
        <v/>
      </c>
      <c r="CK226" s="2" t="str">
        <f t="shared" si="182"/>
        <v/>
      </c>
      <c r="CL226" s="2" t="str">
        <f t="shared" si="182"/>
        <v/>
      </c>
      <c r="CM226" s="2" t="str">
        <f t="shared" si="182"/>
        <v/>
      </c>
      <c r="CN226" s="2" t="str">
        <f t="shared" si="182"/>
        <v/>
      </c>
      <c r="CO226" s="2" t="str">
        <f t="shared" si="182"/>
        <v/>
      </c>
      <c r="CP226" s="2" t="str">
        <f t="shared" si="182"/>
        <v/>
      </c>
      <c r="CQ226" s="2" t="str">
        <f t="shared" si="182"/>
        <v/>
      </c>
      <c r="CR226" s="2" t="str">
        <f t="shared" si="182"/>
        <v/>
      </c>
      <c r="CS226" s="2" t="str">
        <f t="shared" si="182"/>
        <v/>
      </c>
      <c r="CU226" s="2" t="str">
        <f t="shared" si="183"/>
        <v/>
      </c>
      <c r="CV226" s="2" t="str">
        <f t="shared" si="183"/>
        <v/>
      </c>
      <c r="CW226" s="2" t="str">
        <f t="shared" si="183"/>
        <v/>
      </c>
      <c r="CX226" s="2" t="str">
        <f t="shared" si="183"/>
        <v/>
      </c>
      <c r="CY226" s="2" t="str">
        <f t="shared" si="183"/>
        <v/>
      </c>
      <c r="CZ226" s="2" t="str">
        <f t="shared" si="183"/>
        <v/>
      </c>
      <c r="DA226" s="2" t="str">
        <f t="shared" si="183"/>
        <v/>
      </c>
      <c r="DB226" s="2" t="str">
        <f t="shared" si="183"/>
        <v/>
      </c>
      <c r="DC226" s="2" t="str">
        <f t="shared" si="183"/>
        <v/>
      </c>
      <c r="DD226" s="2" t="str">
        <f t="shared" si="183"/>
        <v/>
      </c>
      <c r="DE226" s="2" t="str">
        <f t="shared" si="183"/>
        <v/>
      </c>
      <c r="DF226" s="2" t="str">
        <f t="shared" si="183"/>
        <v/>
      </c>
      <c r="DG226" s="2" t="str">
        <f t="shared" si="183"/>
        <v/>
      </c>
      <c r="DH226" s="2" t="str">
        <f t="shared" si="183"/>
        <v/>
      </c>
      <c r="DI226" s="2" t="str">
        <f t="shared" si="183"/>
        <v/>
      </c>
      <c r="DK226" s="2">
        <f t="shared" si="190"/>
        <v>55.391663709677402</v>
      </c>
      <c r="DL226" s="2">
        <f t="shared" si="190"/>
        <v>75.560304435483872</v>
      </c>
      <c r="DM226" s="2">
        <f t="shared" si="190"/>
        <v>77.281170637829931</v>
      </c>
      <c r="DN226" s="2">
        <f t="shared" si="190"/>
        <v>76.187796370967718</v>
      </c>
      <c r="DO226" s="2">
        <f t="shared" si="190"/>
        <v>100.42829728739002</v>
      </c>
      <c r="DP226" s="2">
        <f t="shared" si="190"/>
        <v>85.146616806722704</v>
      </c>
      <c r="DQ226" s="2">
        <f t="shared" si="190"/>
        <v>89.775743768328425</v>
      </c>
      <c r="DR226" s="2">
        <f t="shared" si="190"/>
        <v>91.245241087344013</v>
      </c>
      <c r="DS226" s="2">
        <f t="shared" si="190"/>
        <v>67.907322580645157</v>
      </c>
      <c r="DT226" s="2">
        <f t="shared" si="190"/>
        <v>66.244744354838701</v>
      </c>
      <c r="DU226" s="2">
        <f t="shared" si="190"/>
        <v>72.689397849462367</v>
      </c>
      <c r="DV226" s="2">
        <f t="shared" si="190"/>
        <v>73.519363636363636</v>
      </c>
      <c r="DW226" s="2">
        <f t="shared" si="190"/>
        <v>88.940286541889492</v>
      </c>
      <c r="DX226" s="2">
        <f t="shared" si="190"/>
        <v>59.630386029411753</v>
      </c>
      <c r="DY226" s="2">
        <f t="shared" si="190"/>
        <v>51.930010837438431</v>
      </c>
      <c r="EA226" s="2">
        <f t="shared" si="164"/>
        <v>33.139744368266413</v>
      </c>
      <c r="EB226" s="2">
        <f t="shared" si="164"/>
        <v>35.54577765416402</v>
      </c>
      <c r="EC226" s="2">
        <f t="shared" si="164"/>
        <v>31.732562170706004</v>
      </c>
      <c r="ED226" s="2">
        <f t="shared" si="164"/>
        <v>29.999313956809868</v>
      </c>
      <c r="EE226" s="2">
        <f t="shared" si="164"/>
        <v>31.975407685780091</v>
      </c>
      <c r="EF226" s="2">
        <f t="shared" si="163"/>
        <v>18.09381012109624</v>
      </c>
      <c r="EG226" s="2">
        <f t="shared" si="163"/>
        <v>24.990704438985375</v>
      </c>
      <c r="EH226" s="2">
        <f t="shared" si="163"/>
        <v>23.081790684949148</v>
      </c>
      <c r="EI226" s="2">
        <f t="shared" si="163"/>
        <v>18.817595447490952</v>
      </c>
      <c r="EJ226" s="2">
        <f t="shared" si="163"/>
        <v>18.147133257030752</v>
      </c>
      <c r="EK226" s="2">
        <f t="shared" si="163"/>
        <v>20.248424413744551</v>
      </c>
      <c r="EL226" s="2">
        <f t="shared" si="163"/>
        <v>21.542166475462068</v>
      </c>
      <c r="EM226" s="2">
        <f t="shared" si="163"/>
        <v>30.088975229320731</v>
      </c>
      <c r="EN226" s="2">
        <f t="shared" si="163"/>
        <v>21.271525628987604</v>
      </c>
      <c r="EO226" s="2">
        <f t="shared" si="163"/>
        <v>26.459277692592394</v>
      </c>
      <c r="EQ226" s="2">
        <f t="shared" si="191"/>
        <v>37.333821289186176</v>
      </c>
      <c r="ER226" s="2">
        <f t="shared" si="191"/>
        <v>34.383848584280528</v>
      </c>
      <c r="ES226" s="2">
        <f t="shared" si="191"/>
        <v>31.734148073559805</v>
      </c>
      <c r="ET226" s="2">
        <f t="shared" si="191"/>
        <v>29.60132032193879</v>
      </c>
      <c r="EU226" s="2">
        <f t="shared" si="191"/>
        <v>30.638344684356504</v>
      </c>
      <c r="EV226" s="2">
        <f t="shared" si="191"/>
        <v>27.425151917963206</v>
      </c>
      <c r="EW226" s="2">
        <f t="shared" si="191"/>
        <v>29.851806269420933</v>
      </c>
      <c r="EX226" s="2">
        <f t="shared" si="191"/>
        <v>26.407859912601097</v>
      </c>
      <c r="EY226" s="2">
        <f t="shared" si="191"/>
        <v>22.203237808940194</v>
      </c>
      <c r="EZ226" s="2">
        <f t="shared" si="191"/>
        <v>21.684502158917219</v>
      </c>
      <c r="FA226" s="2">
        <f t="shared" si="191"/>
        <v>22.423954553774259</v>
      </c>
      <c r="FB226" s="2">
        <f t="shared" si="191"/>
        <v>24.433786295124101</v>
      </c>
      <c r="FC226" s="2">
        <f t="shared" si="191"/>
        <v>30.945231124914642</v>
      </c>
      <c r="FD226" s="2">
        <f t="shared" si="191"/>
        <v>26.192313212932923</v>
      </c>
      <c r="FE226" s="2">
        <f t="shared" si="191"/>
        <v>26.797595524017467</v>
      </c>
      <c r="FG226" s="2">
        <f t="shared" si="192"/>
        <v>0.999999999999995</v>
      </c>
      <c r="FH226" s="2">
        <f t="shared" si="192"/>
        <v>0.99999999999999545</v>
      </c>
      <c r="FI226" s="2">
        <f t="shared" si="192"/>
        <v>0.99999999999999567</v>
      </c>
      <c r="FJ226" s="2">
        <f t="shared" si="192"/>
        <v>0.99999999999999667</v>
      </c>
      <c r="FK226" s="2">
        <f t="shared" si="192"/>
        <v>0.99999999999999611</v>
      </c>
      <c r="FL226" s="2">
        <f t="shared" si="192"/>
        <v>0.999999999999996</v>
      </c>
      <c r="FM226" s="2">
        <f t="shared" si="192"/>
        <v>0.99999999999999656</v>
      </c>
      <c r="FN226" s="2">
        <f t="shared" si="192"/>
        <v>0.99999999999999623</v>
      </c>
      <c r="FO226" s="2">
        <f t="shared" si="192"/>
        <v>0.99999999999999667</v>
      </c>
      <c r="FP226" s="2">
        <f t="shared" si="192"/>
        <v>0.99999999999999678</v>
      </c>
      <c r="FQ226" s="2">
        <f t="shared" si="192"/>
        <v>0.99999999999999623</v>
      </c>
      <c r="FR226" s="2">
        <f t="shared" si="192"/>
        <v>0.99999999999999534</v>
      </c>
      <c r="FS226" s="2">
        <f t="shared" si="192"/>
        <v>0.99999999999990741</v>
      </c>
      <c r="FT226" s="2">
        <f t="shared" si="192"/>
        <v>0.99999999999890476</v>
      </c>
      <c r="FU226" s="2">
        <f t="shared" si="192"/>
        <v>0.99999999999152911</v>
      </c>
      <c r="FW226" s="2">
        <f t="shared" si="184"/>
        <v>0.99999659097359972</v>
      </c>
      <c r="FX226" s="2">
        <f t="shared" si="184"/>
        <v>0.99999934996085404</v>
      </c>
      <c r="FY226" s="2">
        <f t="shared" si="184"/>
        <v>0.99999939220504808</v>
      </c>
      <c r="FZ226" s="2">
        <f t="shared" si="184"/>
        <v>0.99999952588987295</v>
      </c>
      <c r="GA226" s="2">
        <f t="shared" si="184"/>
        <v>0.99999942794227925</v>
      </c>
      <c r="GB226" s="2">
        <f t="shared" si="184"/>
        <v>0.99999912180044914</v>
      </c>
      <c r="GC226" s="2">
        <f t="shared" si="184"/>
        <v>0.99999955545843477</v>
      </c>
      <c r="GD226" s="2">
        <f t="shared" si="184"/>
        <v>0.99999960714976266</v>
      </c>
      <c r="GE226" s="2">
        <f t="shared" si="184"/>
        <v>0.99999966608385493</v>
      </c>
      <c r="GF226" s="2">
        <f t="shared" si="184"/>
        <v>0.99999966086465564</v>
      </c>
      <c r="GG226" s="2">
        <f t="shared" si="184"/>
        <v>0.99999950925936976</v>
      </c>
      <c r="GH226" s="2">
        <f t="shared" si="184"/>
        <v>0.99999918181446512</v>
      </c>
      <c r="GI226" s="2">
        <f t="shared" si="184"/>
        <v>0.99999656142076343</v>
      </c>
      <c r="GJ226" s="2">
        <f t="shared" si="184"/>
        <v>0.99998725581780323</v>
      </c>
      <c r="GK226" s="2">
        <f t="shared" si="184"/>
        <v>0.99996751412677853</v>
      </c>
      <c r="GM226" s="107">
        <f t="shared" si="185"/>
        <v>0</v>
      </c>
      <c r="GN226" s="107">
        <f t="shared" si="185"/>
        <v>0</v>
      </c>
      <c r="GO226" s="107">
        <f t="shared" si="185"/>
        <v>0</v>
      </c>
      <c r="GP226" s="107">
        <f t="shared" si="185"/>
        <v>0</v>
      </c>
      <c r="GQ226" s="107">
        <f t="shared" si="185"/>
        <v>0</v>
      </c>
      <c r="GR226" s="107">
        <f t="shared" si="185"/>
        <v>0</v>
      </c>
      <c r="GS226" s="107">
        <f t="shared" si="185"/>
        <v>0</v>
      </c>
      <c r="GT226" s="107">
        <f t="shared" si="185"/>
        <v>0</v>
      </c>
      <c r="GU226" s="107">
        <f t="shared" si="185"/>
        <v>0</v>
      </c>
      <c r="GV226" s="107">
        <f t="shared" si="185"/>
        <v>0</v>
      </c>
      <c r="GW226" s="107">
        <f t="shared" si="185"/>
        <v>0</v>
      </c>
      <c r="GX226" s="107">
        <f t="shared" si="185"/>
        <v>0</v>
      </c>
      <c r="GY226" s="107">
        <f t="shared" si="185"/>
        <v>0</v>
      </c>
      <c r="GZ226" s="107">
        <f t="shared" si="185"/>
        <v>0</v>
      </c>
      <c r="HA226" s="107">
        <f t="shared" si="185"/>
        <v>0</v>
      </c>
      <c r="HC226" s="107">
        <f t="shared" si="193"/>
        <v>0</v>
      </c>
      <c r="HD226" s="107">
        <f t="shared" si="193"/>
        <v>0</v>
      </c>
      <c r="HE226" s="107">
        <f t="shared" si="193"/>
        <v>0</v>
      </c>
      <c r="HF226" s="107">
        <f t="shared" si="189"/>
        <v>0</v>
      </c>
      <c r="HG226" s="107">
        <f t="shared" si="189"/>
        <v>0</v>
      </c>
      <c r="HH226" s="107">
        <f t="shared" si="189"/>
        <v>0</v>
      </c>
      <c r="HI226" s="107">
        <f t="shared" si="166"/>
        <v>0</v>
      </c>
      <c r="HJ226" s="107">
        <f t="shared" si="166"/>
        <v>0</v>
      </c>
      <c r="HK226" s="107">
        <f t="shared" si="166"/>
        <v>0</v>
      </c>
      <c r="HL226" s="107">
        <f t="shared" si="166"/>
        <v>0</v>
      </c>
      <c r="HM226" s="107">
        <f t="shared" si="166"/>
        <v>0</v>
      </c>
      <c r="HN226" s="107">
        <f t="shared" si="166"/>
        <v>0</v>
      </c>
      <c r="HO226" s="107">
        <f t="shared" si="149"/>
        <v>0</v>
      </c>
      <c r="HP226" s="107">
        <f t="shared" si="149"/>
        <v>0</v>
      </c>
      <c r="HQ226" s="107">
        <f t="shared" si="149"/>
        <v>0</v>
      </c>
      <c r="HS226" s="107">
        <f t="shared" si="186"/>
        <v>2.5603649556596589E-140</v>
      </c>
      <c r="HT226" s="107">
        <f t="shared" si="186"/>
        <v>1.8915973928706017E-172</v>
      </c>
      <c r="HU226" s="107">
        <f t="shared" si="186"/>
        <v>2.9056470502605314E-181</v>
      </c>
      <c r="HV226" s="107">
        <f t="shared" si="186"/>
        <v>1.7277303315959547E-223</v>
      </c>
      <c r="HW226" s="107">
        <f t="shared" si="186"/>
        <v>4.1386531765462522E-222</v>
      </c>
      <c r="HX226" s="107">
        <f t="shared" si="186"/>
        <v>1.0125004878381842E-205</v>
      </c>
      <c r="HY226" s="107">
        <f t="shared" si="186"/>
        <v>2.8417074506039982E-236</v>
      </c>
      <c r="HZ226" s="107">
        <f t="shared" si="186"/>
        <v>3.114209286184304E-229</v>
      </c>
      <c r="IA226" s="107">
        <f t="shared" si="186"/>
        <v>1.0413421580686328E-255</v>
      </c>
      <c r="IB226" s="107">
        <f t="shared" si="186"/>
        <v>1.6402885526846525E-268</v>
      </c>
      <c r="IC226" s="107">
        <f t="shared" si="186"/>
        <v>3.6300254958989217E-259</v>
      </c>
      <c r="ID226" s="107">
        <f t="shared" si="186"/>
        <v>5.7149193329038891E-216</v>
      </c>
      <c r="IE226" s="107">
        <f t="shared" si="186"/>
        <v>1.3530419438439263E-203</v>
      </c>
      <c r="IF226" s="107">
        <f t="shared" si="186"/>
        <v>1.609763968160773E-203</v>
      </c>
      <c r="IG226" s="107">
        <f t="shared" si="186"/>
        <v>1.0035150296143964E-250</v>
      </c>
      <c r="II226" s="107">
        <f t="shared" si="187"/>
        <v>3.2721029428964837E-51</v>
      </c>
      <c r="IJ226" s="107">
        <f t="shared" si="187"/>
        <v>1.1442699096470152E-73</v>
      </c>
      <c r="IK226" s="107">
        <f t="shared" si="187"/>
        <v>1.1621933293862784E-77</v>
      </c>
      <c r="IL226" s="107">
        <f t="shared" si="187"/>
        <v>9.2774410581677039E-96</v>
      </c>
      <c r="IM226" s="107">
        <f t="shared" si="187"/>
        <v>2.6761409378001633E-94</v>
      </c>
      <c r="IN226" s="107">
        <f t="shared" si="187"/>
        <v>4.916139276559838E-85</v>
      </c>
      <c r="IO226" s="107">
        <f t="shared" si="187"/>
        <v>1.6664293742313331E-101</v>
      </c>
      <c r="IP226" s="107">
        <f t="shared" si="187"/>
        <v>2.046654034060782E-99</v>
      </c>
      <c r="IQ226" s="107">
        <f t="shared" si="187"/>
        <v>3.4034139607696637E-111</v>
      </c>
      <c r="IR226" s="107">
        <f t="shared" si="187"/>
        <v>6.3284603465983294E-117</v>
      </c>
      <c r="IS226" s="107">
        <f t="shared" si="187"/>
        <v>1.5176139065515644E-110</v>
      </c>
      <c r="IT226" s="107">
        <f t="shared" si="187"/>
        <v>3.9197110385946314E-90</v>
      </c>
      <c r="IU226" s="107">
        <f t="shared" si="187"/>
        <v>2.9055305389636698E-84</v>
      </c>
      <c r="IV226" s="107">
        <f t="shared" si="187"/>
        <v>9.4038122869665707E-82</v>
      </c>
      <c r="IW226" s="107">
        <f t="shared" si="187"/>
        <v>3.7571633034369788E-21</v>
      </c>
      <c r="IY226" s="107">
        <f t="shared" si="188"/>
        <v>3.2721029428964837E-51</v>
      </c>
      <c r="IZ226" s="107">
        <f t="shared" si="188"/>
        <v>1.1442699096470152E-73</v>
      </c>
      <c r="JA226" s="107">
        <f t="shared" si="188"/>
        <v>1.1621933293862784E-77</v>
      </c>
      <c r="JB226" s="107">
        <f t="shared" si="188"/>
        <v>9.2774410581677039E-96</v>
      </c>
      <c r="JC226" s="107">
        <f t="shared" si="188"/>
        <v>2.6761409378001633E-94</v>
      </c>
      <c r="JD226" s="107">
        <f t="shared" si="188"/>
        <v>4.916139276559838E-85</v>
      </c>
      <c r="JE226" s="107">
        <f t="shared" si="188"/>
        <v>1.6664293742313331E-101</v>
      </c>
      <c r="JF226" s="107">
        <f t="shared" si="188"/>
        <v>2.046654034060782E-99</v>
      </c>
      <c r="JG226" s="107">
        <f t="shared" si="188"/>
        <v>3.4034139607696637E-111</v>
      </c>
      <c r="JH226" s="107">
        <f t="shared" si="188"/>
        <v>6.3284603465983294E-117</v>
      </c>
      <c r="JI226" s="107">
        <f t="shared" si="188"/>
        <v>1.5176139065515644E-110</v>
      </c>
      <c r="JJ226" s="107">
        <f t="shared" si="188"/>
        <v>3.9197110385946314E-90</v>
      </c>
      <c r="JK226" s="107">
        <f t="shared" si="188"/>
        <v>2.9055305389636698E-84</v>
      </c>
      <c r="JL226" s="107">
        <f t="shared" si="188"/>
        <v>9.4038122869665707E-82</v>
      </c>
      <c r="JM226" s="107">
        <f t="shared" si="188"/>
        <v>3.7571633034369788E-21</v>
      </c>
    </row>
    <row r="227" spans="1:273" x14ac:dyDescent="0.25">
      <c r="B227" s="2">
        <v>199</v>
      </c>
      <c r="C227" s="37">
        <v>36.396999999999998</v>
      </c>
      <c r="D227" s="37">
        <v>35.295000000000002</v>
      </c>
      <c r="E227" s="37">
        <v>34.951000000000001</v>
      </c>
      <c r="F227" s="37">
        <v>32.344000000000001</v>
      </c>
      <c r="G227" s="37">
        <v>33.383000000000003</v>
      </c>
      <c r="H227" s="37">
        <v>32.299999999999997</v>
      </c>
      <c r="I227" s="37">
        <v>35.450000000000003</v>
      </c>
      <c r="J227" s="37">
        <v>29.4</v>
      </c>
      <c r="K227" s="37">
        <v>26.152999999999999</v>
      </c>
      <c r="L227" s="37">
        <v>25.626999999999999</v>
      </c>
      <c r="M227" s="37">
        <v>24.135999999999999</v>
      </c>
      <c r="N227" s="37">
        <v>24.65</v>
      </c>
      <c r="O227" s="37">
        <v>31.766999999999999</v>
      </c>
      <c r="P227" s="37">
        <v>29.5</v>
      </c>
      <c r="Q227" s="37">
        <v>30.632999999999999</v>
      </c>
      <c r="S227" s="4" t="e">
        <f>AY227 + (C$3 * _xlfn.NORM.DIST($B227, C$7, ABS(C$11), FALSE) * _xlfn.NORM.DIST(($B227 - C$7)*C$15, 0, ABS(C$11), TRUE) * 2)
               + (C$4 * _xlfn.NORM.DIST($B227, C$8, ABS(C$12), FALSE) * _xlfn.NORM.DIST(($B227 - C$8)*C$16, 0, ABS(C$12), TRUE) * 2)
               + (C$5 * _xlfn.NORM.DIST($B227, C$9, ABS(C$13), FALSE) * _xlfn.NORM.DIST(($B227 - C$9)*C$17, 0, ABS(C$13), TRUE) * 2)
               + (C$6 * _xlfn.NORM.DIST($B227, C$10, ABS(C$14), FALSE) * _xlfn.NORM.DIST(($B227 - C$10)*C$18, 0, ABS(C$14), TRUE) * 2)</f>
        <v>#N/A</v>
      </c>
      <c r="T227" s="4" t="e">
        <f>AZ227 + (D$3 * _xlfn.NORM.DIST($B227, D$7, ABS(D$11), FALSE) * _xlfn.NORM.DIST(($B227 - D$7)*D$15, 0, ABS(D$11), TRUE) * 2)
               + (D$4 * _xlfn.NORM.DIST($B227, D$8, ABS(D$12), FALSE) * _xlfn.NORM.DIST(($B227 - D$8)*D$16, 0, ABS(D$12), TRUE) * 2)
               + (D$5 * _xlfn.NORM.DIST($B227, D$9, ABS(D$13), FALSE) * _xlfn.NORM.DIST(($B227 - D$9)*D$17, 0, ABS(D$13), TRUE) * 2)
               + (D$6 * _xlfn.NORM.DIST($B227, D$10, ABS(D$14), FALSE) * _xlfn.NORM.DIST(($B227 - D$10)*D$18, 0, ABS(D$14), TRUE) * 2)</f>
        <v>#N/A</v>
      </c>
      <c r="U227" s="4" t="e">
        <f>BA227 + (E$3 * _xlfn.NORM.DIST($B227, E$7, ABS(E$11), FALSE) * _xlfn.NORM.DIST(($B227 - E$7)*E$15, 0, ABS(E$11), TRUE) * 2)
               + (E$4 * _xlfn.NORM.DIST($B227, E$8, ABS(E$12), FALSE) * _xlfn.NORM.DIST(($B227 - E$8)*E$16, 0, ABS(E$12), TRUE) * 2)
               + (E$5 * _xlfn.NORM.DIST($B227, E$9, ABS(E$13), FALSE) * _xlfn.NORM.DIST(($B227 - E$9)*E$17, 0, ABS(E$13), TRUE) * 2)
               + (E$6 * _xlfn.NORM.DIST($B227, E$10, ABS(E$14), FALSE) * _xlfn.NORM.DIST(($B227 - E$10)*E$18, 0, ABS(E$14), TRUE) * 2)</f>
        <v>#N/A</v>
      </c>
      <c r="V227" s="4" t="e">
        <f>BB227 + (F$3 * _xlfn.NORM.DIST($B227, F$7, ABS(F$11), FALSE) * _xlfn.NORM.DIST(($B227 - F$7)*F$15, 0, ABS(F$11), TRUE) * 2)
               + (F$4 * _xlfn.NORM.DIST($B227, F$8, ABS(F$12), FALSE) * _xlfn.NORM.DIST(($B227 - F$8)*F$16, 0, ABS(F$12), TRUE) * 2)
               + (F$5 * _xlfn.NORM.DIST($B227, F$9, ABS(F$13), FALSE) * _xlfn.NORM.DIST(($B227 - F$9)*F$17, 0, ABS(F$13), TRUE) * 2)
               + (F$6 * _xlfn.NORM.DIST($B227, F$10, ABS(F$14), FALSE) * _xlfn.NORM.DIST(($B227 - F$10)*F$18, 0, ABS(F$14), TRUE) * 2)</f>
        <v>#N/A</v>
      </c>
      <c r="W227" s="4" t="e">
        <f>BC227 + (G$3 * _xlfn.NORM.DIST($B227, G$7, ABS(G$11), FALSE) * _xlfn.NORM.DIST(($B227 - G$7)*G$15, 0, ABS(G$11), TRUE) * 2)
               + (G$4 * _xlfn.NORM.DIST($B227, G$8, ABS(G$12), FALSE) * _xlfn.NORM.DIST(($B227 - G$8)*G$16, 0, ABS(G$12), TRUE) * 2)
               + (G$5 * _xlfn.NORM.DIST($B227, G$9, ABS(G$13), FALSE) * _xlfn.NORM.DIST(($B227 - G$9)*G$17, 0, ABS(G$13), TRUE) * 2)
               + (G$6 * _xlfn.NORM.DIST($B227, G$10, ABS(G$14), FALSE) * _xlfn.NORM.DIST(($B227 - G$10)*G$18, 0, ABS(G$14), TRUE) * 2)</f>
        <v>#N/A</v>
      </c>
      <c r="X227" s="4" t="e">
        <f>BD227 + (H$3 * _xlfn.NORM.DIST($B227, H$7, ABS(H$11), FALSE) * _xlfn.NORM.DIST(($B227 - H$7)*H$15, 0, ABS(H$11), TRUE) * 2)
               + (H$4 * _xlfn.NORM.DIST($B227, H$8, ABS(H$12), FALSE) * _xlfn.NORM.DIST(($B227 - H$8)*H$16, 0, ABS(H$12), TRUE) * 2)
               + (H$5 * _xlfn.NORM.DIST($B227, H$9, ABS(H$13), FALSE) * _xlfn.NORM.DIST(($B227 - H$9)*H$17, 0, ABS(H$13), TRUE) * 2)
               + (H$6 * _xlfn.NORM.DIST($B227, H$10, ABS(H$14), FALSE) * _xlfn.NORM.DIST(($B227 - H$10)*H$18, 0, ABS(H$14), TRUE) * 2)</f>
        <v>#N/A</v>
      </c>
      <c r="Y227" s="4" t="e">
        <f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>BF227 + (J$3 * _xlfn.NORM.DIST($B227, J$7, ABS(J$11), FALSE) * _xlfn.NORM.DIST(($B227 - J$7)*J$15, 0, ABS(J$11), TRUE) * 2)
               + (J$4 * _xlfn.NORM.DIST($B227, J$8, ABS(J$12), FALSE) * _xlfn.NORM.DIST(($B227 - J$8)*J$16, 0, ABS(J$12), TRUE) * 2)
               + (J$5 * _xlfn.NORM.DIST($B227, J$9, ABS(J$13), FALSE) * _xlfn.NORM.DIST(($B227 - J$9)*J$17, 0, ABS(J$13), TRUE) * 2)
               + (J$6 * _xlfn.NORM.DIST($B227, J$10, ABS(J$14), FALSE) * _xlfn.NORM.DIST(($B227 - J$10)*J$18, 0, ABS(J$14), TRUE) * 2)</f>
        <v>#N/A</v>
      </c>
      <c r="AA227" s="4" t="e">
        <f>BG227 + (K$3 * _xlfn.NORM.DIST($B227, K$7, ABS(K$11), FALSE) * _xlfn.NORM.DIST(($B227 - K$7)*K$15, 0, ABS(K$11), TRUE) * 2)
               + (K$4 * _xlfn.NORM.DIST($B227, K$8, ABS(K$12), FALSE) * _xlfn.NORM.DIST(($B227 - K$8)*K$16, 0, ABS(K$12), TRUE) * 2)
               + (K$5 * _xlfn.NORM.DIST($B227, K$9, ABS(K$13), FALSE) * _xlfn.NORM.DIST(($B227 - K$9)*K$17, 0, ABS(K$13), TRUE) * 2)
               + (K$6 * _xlfn.NORM.DIST($B227, K$10, ABS(K$14), FALSE) * _xlfn.NORM.DIST(($B227 - K$10)*K$18, 0, ABS(K$14), TRUE) * 2)</f>
        <v>#N/A</v>
      </c>
      <c r="AB227" s="4" t="e">
        <f>BH227 + (L$3 * _xlfn.NORM.DIST($B227, L$7, ABS(L$11), FALSE) * _xlfn.NORM.DIST(($B227 - L$7)*L$15, 0, ABS(L$11), TRUE) * 2)
               + (L$4 * _xlfn.NORM.DIST($B227, L$8, ABS(L$12), FALSE) * _xlfn.NORM.DIST(($B227 - L$8)*L$16, 0, ABS(L$12), TRUE) * 2)
               + (L$5 * _xlfn.NORM.DIST($B227, L$9, ABS(L$13), FALSE) * _xlfn.NORM.DIST(($B227 - L$9)*L$17, 0, ABS(L$13), TRUE) * 2)
               + (L$6 * _xlfn.NORM.DIST($B227, L$10, ABS(L$14), FALSE) * _xlfn.NORM.DIST(($B227 - L$10)*L$18, 0, ABS(L$14), TRUE) * 2)</f>
        <v>#N/A</v>
      </c>
      <c r="AC227" s="4" t="e">
        <f>BI227 + (M$3 * _xlfn.NORM.DIST($B227, M$7, ABS(M$11), FALSE) * _xlfn.NORM.DIST(($B227 - M$7)*M$15, 0, ABS(M$11), TRUE) * 2)
               + (M$4 * _xlfn.NORM.DIST($B227, M$8, ABS(M$12), FALSE) * _xlfn.NORM.DIST(($B227 - M$8)*M$16, 0, ABS(M$12), TRUE) * 2)
               + (M$5 * _xlfn.NORM.DIST($B227, M$9, ABS(M$13), FALSE) * _xlfn.NORM.DIST(($B227 - M$9)*M$17, 0, ABS(M$13), TRUE) * 2)
               + (M$6 * _xlfn.NORM.DIST($B227, M$10, ABS(M$14), FALSE) * _xlfn.NORM.DIST(($B227 - M$10)*M$18, 0, ABS(M$14), TRUE) * 2)</f>
        <v>#N/A</v>
      </c>
      <c r="AD227" s="4" t="e">
        <f>BJ227 + (N$3 * _xlfn.NORM.DIST($B227, N$7, ABS(N$11), FALSE) * _xlfn.NORM.DIST(($B227 - N$7)*N$15, 0, ABS(N$11), TRUE) * 2)
               + (N$4 * _xlfn.NORM.DIST($B227, N$8, ABS(N$12), FALSE) * _xlfn.NORM.DIST(($B227 - N$8)*N$16, 0, ABS(N$12), TRUE) * 2)
               + (N$5 * _xlfn.NORM.DIST($B227, N$9, ABS(N$13), FALSE) * _xlfn.NORM.DIST(($B227 - N$9)*N$17, 0, ABS(N$13), TRUE) * 2)
               + (N$6 * _xlfn.NORM.DIST($B227, N$10, ABS(N$14), FALSE) * _xlfn.NORM.DIST(($B227 - N$10)*N$18, 0, ABS(N$14), TRUE) * 2)</f>
        <v>#N/A</v>
      </c>
      <c r="AE227" s="4" t="e">
        <f>BK227 + (O$3 * _xlfn.NORM.DIST($B227, O$7, ABS(O$11), FALSE) * _xlfn.NORM.DIST(($B227 - O$7)*O$15, 0, ABS(O$11), TRUE) * 2)
               + (O$4 * _xlfn.NORM.DIST($B227, O$8, ABS(O$12), FALSE) * _xlfn.NORM.DIST(($B227 - O$8)*O$16, 0, ABS(O$12), TRUE) * 2)
               + (O$5 * _xlfn.NORM.DIST($B227, O$9, ABS(O$13), FALSE) * _xlfn.NORM.DIST(($B227 - O$9)*O$17, 0, ABS(O$13), TRUE) * 2)
               + (O$6 * _xlfn.NORM.DIST($B227, O$10, ABS(O$14), FALSE) * _xlfn.NORM.DIST(($B227 - O$10)*O$18, 0, ABS(O$14), TRUE) * 2)</f>
        <v>#N/A</v>
      </c>
      <c r="AF227" s="4" t="e">
        <f t="shared" si="194"/>
        <v>#N/A</v>
      </c>
      <c r="AG227" s="4" t="e">
        <f t="shared" si="194"/>
        <v>#N/A</v>
      </c>
      <c r="AI227" s="4">
        <f>IF(OR($B227 &lt; C$231, $B227 &gt; C$234), 0, C227-S227)</f>
        <v>0</v>
      </c>
      <c r="AJ227" s="4">
        <f>IF(OR($B227 &lt; D$231, $B227 &gt; D$234), 0, D227-T227)</f>
        <v>0</v>
      </c>
      <c r="AK227" s="4">
        <f>IF(OR($B227 &lt; E$231, $B227 &gt; E$234), 0, E227-U227)</f>
        <v>0</v>
      </c>
      <c r="AL227" s="4">
        <f>IF(OR($B227 &lt; F$231, $B227 &gt; F$234), 0, F227-V227)</f>
        <v>0</v>
      </c>
      <c r="AM227" s="4">
        <f>IF(OR($B227 &lt; G$231, $B227 &gt; G$234), 0, G227-W227)</f>
        <v>0</v>
      </c>
      <c r="AN227" s="4">
        <f>IF(OR($B227 &lt; H$231, $B227 &gt; H$234), 0, H227-X227)</f>
        <v>0</v>
      </c>
      <c r="AO227" s="4">
        <f>IF(OR($B227 &lt; I$231, $B227 &gt; I$234), 0, I227-Y227)</f>
        <v>0</v>
      </c>
      <c r="AP227" s="4">
        <f>IF(OR($B227 &lt; J$231, $B227 &gt; J$234), 0, J227-Z227)</f>
        <v>0</v>
      </c>
      <c r="AQ227" s="4">
        <f>IF(OR($B227 &lt; K$231, $B227 &gt; K$234), 0, K227-AA227)</f>
        <v>0</v>
      </c>
      <c r="AR227" s="4">
        <f>IF(OR($B227 &lt; L$231, $B227 &gt; L$234), 0, L227-AB227)</f>
        <v>0</v>
      </c>
      <c r="AS227" s="4">
        <f>IF(OR($B227 &lt; M$231, $B227 &gt; M$234), 0, M227-AC227)</f>
        <v>0</v>
      </c>
      <c r="AT227" s="4">
        <f>IF(OR($B227 &lt; N$231, $B227 &gt; N$234), 0, N227-AD227)</f>
        <v>0</v>
      </c>
      <c r="AU227" s="4">
        <f>IF(OR($B227 &lt; O$231, $B227 &gt; O$234), 0, O227-AE227)</f>
        <v>0</v>
      </c>
      <c r="AV227" s="4">
        <f t="shared" si="195"/>
        <v>0</v>
      </c>
      <c r="AW227" s="4">
        <f t="shared" si="195"/>
        <v>0</v>
      </c>
      <c r="AY227" s="2" t="e">
        <f t="shared" si="180"/>
        <v>#N/A</v>
      </c>
      <c r="AZ227" s="2" t="e">
        <f t="shared" si="180"/>
        <v>#N/A</v>
      </c>
      <c r="BA227" s="2" t="e">
        <f t="shared" si="180"/>
        <v>#N/A</v>
      </c>
      <c r="BB227" s="2" t="e">
        <f t="shared" si="180"/>
        <v>#N/A</v>
      </c>
      <c r="BC227" s="2" t="e">
        <f t="shared" si="180"/>
        <v>#N/A</v>
      </c>
      <c r="BD227" s="2" t="e">
        <f t="shared" si="180"/>
        <v>#N/A</v>
      </c>
      <c r="BE227" s="2" t="e">
        <f t="shared" si="180"/>
        <v>#N/A</v>
      </c>
      <c r="BF227" s="2" t="e">
        <f t="shared" si="180"/>
        <v>#N/A</v>
      </c>
      <c r="BG227" s="2" t="e">
        <f t="shared" si="180"/>
        <v>#N/A</v>
      </c>
      <c r="BH227" s="2" t="e">
        <f t="shared" si="180"/>
        <v>#N/A</v>
      </c>
      <c r="BI227" s="2" t="e">
        <f t="shared" si="180"/>
        <v>#N/A</v>
      </c>
      <c r="BJ227" s="2" t="e">
        <f t="shared" si="180"/>
        <v>#N/A</v>
      </c>
      <c r="BK227" s="2" t="e">
        <f t="shared" si="180"/>
        <v>#N/A</v>
      </c>
      <c r="BL227" s="2" t="e">
        <f t="shared" si="180"/>
        <v>#N/A</v>
      </c>
      <c r="BM227" s="2" t="e">
        <f t="shared" si="180"/>
        <v>#N/A</v>
      </c>
      <c r="BO227" s="2" t="str">
        <f t="shared" si="181"/>
        <v/>
      </c>
      <c r="BP227" s="2" t="str">
        <f t="shared" si="181"/>
        <v/>
      </c>
      <c r="BQ227" s="2" t="str">
        <f t="shared" si="181"/>
        <v/>
      </c>
      <c r="BR227" s="2" t="str">
        <f t="shared" si="181"/>
        <v/>
      </c>
      <c r="BS227" s="2" t="str">
        <f t="shared" si="181"/>
        <v/>
      </c>
      <c r="BT227" s="2" t="str">
        <f t="shared" si="181"/>
        <v/>
      </c>
      <c r="BU227" s="2" t="str">
        <f t="shared" si="181"/>
        <v/>
      </c>
      <c r="BV227" s="2" t="str">
        <f t="shared" si="181"/>
        <v/>
      </c>
      <c r="BW227" s="2" t="str">
        <f t="shared" si="181"/>
        <v/>
      </c>
      <c r="BX227" s="2" t="str">
        <f t="shared" si="181"/>
        <v/>
      </c>
      <c r="BY227" s="2" t="str">
        <f t="shared" si="181"/>
        <v/>
      </c>
      <c r="BZ227" s="2" t="str">
        <f t="shared" si="181"/>
        <v/>
      </c>
      <c r="CA227" s="2" t="str">
        <f t="shared" si="181"/>
        <v/>
      </c>
      <c r="CB227" s="2" t="str">
        <f t="shared" si="181"/>
        <v/>
      </c>
      <c r="CC227" s="2" t="str">
        <f t="shared" si="181"/>
        <v/>
      </c>
      <c r="CE227" s="2" t="str">
        <f t="shared" si="182"/>
        <v/>
      </c>
      <c r="CF227" s="2" t="str">
        <f t="shared" si="182"/>
        <v/>
      </c>
      <c r="CG227" s="2" t="str">
        <f t="shared" si="182"/>
        <v/>
      </c>
      <c r="CH227" s="2" t="str">
        <f t="shared" si="182"/>
        <v/>
      </c>
      <c r="CI227" s="2" t="str">
        <f t="shared" si="182"/>
        <v/>
      </c>
      <c r="CJ227" s="2" t="str">
        <f t="shared" si="182"/>
        <v/>
      </c>
      <c r="CK227" s="2" t="str">
        <f t="shared" si="182"/>
        <v/>
      </c>
      <c r="CL227" s="2" t="str">
        <f t="shared" si="182"/>
        <v/>
      </c>
      <c r="CM227" s="2" t="str">
        <f t="shared" si="182"/>
        <v/>
      </c>
      <c r="CN227" s="2" t="str">
        <f t="shared" si="182"/>
        <v/>
      </c>
      <c r="CO227" s="2" t="str">
        <f t="shared" si="182"/>
        <v/>
      </c>
      <c r="CP227" s="2" t="str">
        <f t="shared" si="182"/>
        <v/>
      </c>
      <c r="CQ227" s="2" t="str">
        <f t="shared" si="182"/>
        <v/>
      </c>
      <c r="CR227" s="2" t="str">
        <f t="shared" si="182"/>
        <v/>
      </c>
      <c r="CS227" s="2" t="str">
        <f t="shared" si="182"/>
        <v/>
      </c>
      <c r="CU227" s="2" t="str">
        <f t="shared" si="183"/>
        <v/>
      </c>
      <c r="CV227" s="2" t="str">
        <f t="shared" si="183"/>
        <v/>
      </c>
      <c r="CW227" s="2" t="str">
        <f t="shared" si="183"/>
        <v/>
      </c>
      <c r="CX227" s="2" t="str">
        <f t="shared" si="183"/>
        <v/>
      </c>
      <c r="CY227" s="2" t="str">
        <f t="shared" si="183"/>
        <v/>
      </c>
      <c r="CZ227" s="2" t="str">
        <f t="shared" si="183"/>
        <v/>
      </c>
      <c r="DA227" s="2" t="str">
        <f t="shared" si="183"/>
        <v/>
      </c>
      <c r="DB227" s="2" t="str">
        <f t="shared" si="183"/>
        <v/>
      </c>
      <c r="DC227" s="2" t="str">
        <f t="shared" si="183"/>
        <v/>
      </c>
      <c r="DD227" s="2" t="str">
        <f t="shared" si="183"/>
        <v/>
      </c>
      <c r="DE227" s="2" t="str">
        <f t="shared" si="183"/>
        <v/>
      </c>
      <c r="DF227" s="2" t="str">
        <f t="shared" si="183"/>
        <v/>
      </c>
      <c r="DG227" s="2" t="str">
        <f t="shared" si="183"/>
        <v/>
      </c>
      <c r="DH227" s="2" t="str">
        <f t="shared" si="183"/>
        <v/>
      </c>
      <c r="DI227" s="2" t="str">
        <f t="shared" si="183"/>
        <v/>
      </c>
      <c r="DK227" s="2">
        <f t="shared" si="190"/>
        <v>55.395374193548371</v>
      </c>
      <c r="DL227" s="2">
        <f t="shared" si="190"/>
        <v>75.668012096774191</v>
      </c>
      <c r="DM227" s="2">
        <f t="shared" si="190"/>
        <v>77.389877565982417</v>
      </c>
      <c r="DN227" s="2">
        <f t="shared" si="190"/>
        <v>76.305846041055702</v>
      </c>
      <c r="DO227" s="2">
        <f t="shared" si="190"/>
        <v>100.66537701612901</v>
      </c>
      <c r="DP227" s="2">
        <f t="shared" si="190"/>
        <v>85.270416348357543</v>
      </c>
      <c r="DQ227" s="2">
        <f t="shared" si="190"/>
        <v>89.944330645161273</v>
      </c>
      <c r="DR227" s="2">
        <f t="shared" si="190"/>
        <v>91.426608734402834</v>
      </c>
      <c r="DS227" s="2">
        <f t="shared" si="190"/>
        <v>67.976648387096773</v>
      </c>
      <c r="DT227" s="2">
        <f t="shared" si="190"/>
        <v>66.317274193548386</v>
      </c>
      <c r="DU227" s="2">
        <f t="shared" si="190"/>
        <v>72.797455913978496</v>
      </c>
      <c r="DV227" s="2">
        <f t="shared" si="190"/>
        <v>73.612590909090898</v>
      </c>
      <c r="DW227" s="2">
        <f t="shared" si="190"/>
        <v>89.069972370766493</v>
      </c>
      <c r="DX227" s="2">
        <f t="shared" si="190"/>
        <v>59.635682486631005</v>
      </c>
      <c r="DY227" s="2">
        <f t="shared" si="190"/>
        <v>51.910136945812809</v>
      </c>
      <c r="EA227" s="2">
        <f t="shared" si="164"/>
        <v>33.064054358472092</v>
      </c>
      <c r="EB227" s="2">
        <f t="shared" si="164"/>
        <v>35.482018595041325</v>
      </c>
      <c r="EC227" s="2">
        <f t="shared" si="164"/>
        <v>31.609364594309799</v>
      </c>
      <c r="ED227" s="2">
        <f t="shared" si="164"/>
        <v>29.889297989031075</v>
      </c>
      <c r="EE227" s="2">
        <f t="shared" si="164"/>
        <v>31.838695922738108</v>
      </c>
      <c r="EF227" s="2">
        <f t="shared" si="163"/>
        <v>17.799640356915233</v>
      </c>
      <c r="EG227" s="2">
        <f t="shared" si="163"/>
        <v>24.7519844606947</v>
      </c>
      <c r="EH227" s="2">
        <f t="shared" si="163"/>
        <v>22.873575173812284</v>
      </c>
      <c r="EI227" s="2">
        <f t="shared" si="163"/>
        <v>18.62921912645038</v>
      </c>
      <c r="EJ227" s="2">
        <f t="shared" si="163"/>
        <v>17.953499042324594</v>
      </c>
      <c r="EK227" s="2">
        <f t="shared" si="163"/>
        <v>20.089415240441724</v>
      </c>
      <c r="EL227" s="2">
        <f t="shared" si="163"/>
        <v>21.349622243467167</v>
      </c>
      <c r="EM227" s="2">
        <f t="shared" si="163"/>
        <v>29.894762961167011</v>
      </c>
      <c r="EN227" s="2">
        <f t="shared" si="163"/>
        <v>21.047463320091488</v>
      </c>
      <c r="EO227" s="2">
        <f t="shared" si="163"/>
        <v>26.287486437899858</v>
      </c>
      <c r="EQ227" s="2">
        <f t="shared" si="191"/>
        <v>37.301630529654837</v>
      </c>
      <c r="ER227" s="2">
        <f t="shared" si="191"/>
        <v>34.312249329948287</v>
      </c>
      <c r="ES227" s="2">
        <f t="shared" si="191"/>
        <v>31.611805925062267</v>
      </c>
      <c r="ET227" s="2">
        <f t="shared" si="191"/>
        <v>29.488239907633293</v>
      </c>
      <c r="EU227" s="2">
        <f t="shared" si="191"/>
        <v>30.489101794722959</v>
      </c>
      <c r="EV227" s="2">
        <f t="shared" si="191"/>
        <v>27.220865894389419</v>
      </c>
      <c r="EW227" s="2">
        <f t="shared" si="191"/>
        <v>29.659641335066745</v>
      </c>
      <c r="EX227" s="2">
        <f t="shared" si="191"/>
        <v>26.232457515301682</v>
      </c>
      <c r="EY227" s="2">
        <f t="shared" si="191"/>
        <v>22.047327943801424</v>
      </c>
      <c r="EZ227" s="2">
        <f t="shared" si="191"/>
        <v>21.524710094326075</v>
      </c>
      <c r="FA227" s="2">
        <f t="shared" si="191"/>
        <v>22.286008110745424</v>
      </c>
      <c r="FB227" s="2">
        <f t="shared" si="191"/>
        <v>24.269252108115964</v>
      </c>
      <c r="FC227" s="2">
        <f t="shared" si="191"/>
        <v>30.759056730437514</v>
      </c>
      <c r="FD227" s="2">
        <f t="shared" si="191"/>
        <v>26.01617336950229</v>
      </c>
      <c r="FE227" s="2">
        <f t="shared" si="191"/>
        <v>26.629198962882093</v>
      </c>
      <c r="FG227" s="2">
        <f t="shared" si="192"/>
        <v>0.999999999999996</v>
      </c>
      <c r="FH227" s="2">
        <f t="shared" si="192"/>
        <v>0.99999999999999645</v>
      </c>
      <c r="FI227" s="2">
        <f t="shared" si="192"/>
        <v>0.99999999999999656</v>
      </c>
      <c r="FJ227" s="2">
        <f t="shared" si="192"/>
        <v>0.99999999999999734</v>
      </c>
      <c r="FK227" s="2">
        <f t="shared" si="192"/>
        <v>0.99999999999999689</v>
      </c>
      <c r="FL227" s="2">
        <f t="shared" si="192"/>
        <v>0.99999999999999689</v>
      </c>
      <c r="FM227" s="2">
        <f t="shared" si="192"/>
        <v>0.99999999999999722</v>
      </c>
      <c r="FN227" s="2">
        <f t="shared" si="192"/>
        <v>0.999999999999997</v>
      </c>
      <c r="FO227" s="2">
        <f t="shared" si="192"/>
        <v>0.99999999999999734</v>
      </c>
      <c r="FP227" s="2">
        <f t="shared" si="192"/>
        <v>0.99999999999999745</v>
      </c>
      <c r="FQ227" s="2">
        <f t="shared" si="192"/>
        <v>0.999999999999997</v>
      </c>
      <c r="FR227" s="2">
        <f t="shared" si="192"/>
        <v>0.99999999999999634</v>
      </c>
      <c r="FS227" s="2">
        <f t="shared" si="192"/>
        <v>0.99999999999992495</v>
      </c>
      <c r="FT227" s="2">
        <f t="shared" si="192"/>
        <v>0.99999999999909595</v>
      </c>
      <c r="FU227" s="2">
        <f t="shared" si="192"/>
        <v>0.99999999999290412</v>
      </c>
      <c r="FW227" s="2">
        <f t="shared" si="184"/>
        <v>0.99999729211217869</v>
      </c>
      <c r="FX227" s="2">
        <f t="shared" si="184"/>
        <v>0.99999948365548363</v>
      </c>
      <c r="FY227" s="2">
        <f t="shared" si="184"/>
        <v>0.99999951721124847</v>
      </c>
      <c r="FZ227" s="2">
        <f t="shared" si="184"/>
        <v>0.99999962340090298</v>
      </c>
      <c r="GA227" s="2">
        <f t="shared" si="184"/>
        <v>0.99999954559834703</v>
      </c>
      <c r="GB227" s="2">
        <f t="shared" si="184"/>
        <v>0.99999930242117507</v>
      </c>
      <c r="GC227" s="2">
        <f t="shared" si="184"/>
        <v>0.99999964688805099</v>
      </c>
      <c r="GD227" s="2">
        <f t="shared" si="184"/>
        <v>0.99999968794793925</v>
      </c>
      <c r="GE227" s="2">
        <f t="shared" si="184"/>
        <v>0.99999973476095971</v>
      </c>
      <c r="GF227" s="2">
        <f t="shared" si="184"/>
        <v>0.99999973061520187</v>
      </c>
      <c r="GG227" s="2">
        <f t="shared" si="184"/>
        <v>0.99999961019082217</v>
      </c>
      <c r="GH227" s="2">
        <f t="shared" si="184"/>
        <v>0.99999935009201901</v>
      </c>
      <c r="GI227" s="2">
        <f t="shared" si="184"/>
        <v>0.99999721086055571</v>
      </c>
      <c r="GJ227" s="2">
        <f t="shared" si="184"/>
        <v>0.99998948087527106</v>
      </c>
      <c r="GK227" s="2">
        <f t="shared" si="184"/>
        <v>0.99997278716688609</v>
      </c>
      <c r="GM227" s="107">
        <f t="shared" si="185"/>
        <v>0</v>
      </c>
      <c r="GN227" s="107">
        <f t="shared" si="185"/>
        <v>0</v>
      </c>
      <c r="GO227" s="107">
        <f t="shared" si="185"/>
        <v>0</v>
      </c>
      <c r="GP227" s="107">
        <f t="shared" si="185"/>
        <v>0</v>
      </c>
      <c r="GQ227" s="107">
        <f t="shared" si="185"/>
        <v>0</v>
      </c>
      <c r="GR227" s="107">
        <f t="shared" si="185"/>
        <v>0</v>
      </c>
      <c r="GS227" s="107">
        <f t="shared" si="185"/>
        <v>0</v>
      </c>
      <c r="GT227" s="107">
        <f t="shared" si="185"/>
        <v>0</v>
      </c>
      <c r="GU227" s="107">
        <f t="shared" si="185"/>
        <v>0</v>
      </c>
      <c r="GV227" s="107">
        <f t="shared" si="185"/>
        <v>0</v>
      </c>
      <c r="GW227" s="107">
        <f t="shared" si="185"/>
        <v>0</v>
      </c>
      <c r="GX227" s="107">
        <f t="shared" si="185"/>
        <v>0</v>
      </c>
      <c r="GY227" s="107">
        <f t="shared" si="185"/>
        <v>0</v>
      </c>
      <c r="GZ227" s="107">
        <f t="shared" si="185"/>
        <v>0</v>
      </c>
      <c r="HA227" s="107">
        <f t="shared" si="185"/>
        <v>0</v>
      </c>
      <c r="HC227" s="107">
        <f t="shared" si="193"/>
        <v>0</v>
      </c>
      <c r="HD227" s="107">
        <f t="shared" si="193"/>
        <v>0</v>
      </c>
      <c r="HE227" s="107">
        <f t="shared" si="193"/>
        <v>0</v>
      </c>
      <c r="HF227" s="107">
        <f t="shared" si="189"/>
        <v>0</v>
      </c>
      <c r="HG227" s="107">
        <f t="shared" si="189"/>
        <v>0</v>
      </c>
      <c r="HH227" s="107">
        <f t="shared" si="189"/>
        <v>0</v>
      </c>
      <c r="HI227" s="107">
        <f t="shared" si="166"/>
        <v>0</v>
      </c>
      <c r="HJ227" s="107">
        <f t="shared" si="166"/>
        <v>0</v>
      </c>
      <c r="HK227" s="107">
        <f t="shared" si="166"/>
        <v>0</v>
      </c>
      <c r="HL227" s="107">
        <f t="shared" si="166"/>
        <v>0</v>
      </c>
      <c r="HM227" s="107">
        <f t="shared" si="166"/>
        <v>0</v>
      </c>
      <c r="HN227" s="107">
        <f t="shared" si="166"/>
        <v>0</v>
      </c>
      <c r="HO227" s="107">
        <f t="shared" si="149"/>
        <v>0</v>
      </c>
      <c r="HP227" s="107">
        <f t="shared" si="149"/>
        <v>0</v>
      </c>
      <c r="HQ227" s="107">
        <f t="shared" si="149"/>
        <v>0</v>
      </c>
      <c r="HS227" s="107">
        <f t="shared" si="186"/>
        <v>1.3526333356265155E-143</v>
      </c>
      <c r="HT227" s="107">
        <f t="shared" si="186"/>
        <v>2.5201850578633137E-176</v>
      </c>
      <c r="HU227" s="107">
        <f t="shared" si="186"/>
        <v>2.5080202173622447E-185</v>
      </c>
      <c r="HV227" s="107">
        <f t="shared" si="186"/>
        <v>1.9798008456380714E-228</v>
      </c>
      <c r="HW227" s="107">
        <f t="shared" si="186"/>
        <v>4.6321927135257111E-227</v>
      </c>
      <c r="HX227" s="107">
        <f t="shared" si="186"/>
        <v>2.2272030946187739E-210</v>
      </c>
      <c r="HY227" s="107">
        <f t="shared" si="186"/>
        <v>1.7465771515794502E-241</v>
      </c>
      <c r="HZ227" s="107">
        <f t="shared" si="186"/>
        <v>2.8678010886332665E-234</v>
      </c>
      <c r="IA227" s="107">
        <f t="shared" si="186"/>
        <v>2.7938644449515045E-261</v>
      </c>
      <c r="IB227" s="107">
        <f t="shared" si="186"/>
        <v>2.2428944056263886E-274</v>
      </c>
      <c r="IC227" s="107">
        <f t="shared" si="186"/>
        <v>6.5869713810860528E-265</v>
      </c>
      <c r="ID227" s="107">
        <f t="shared" si="186"/>
        <v>7.3194395543603352E-221</v>
      </c>
      <c r="IE227" s="107">
        <f t="shared" si="186"/>
        <v>3.0458676140833568E-208</v>
      </c>
      <c r="IF227" s="107">
        <f t="shared" si="186"/>
        <v>3.3492912082344551E-208</v>
      </c>
      <c r="IG227" s="107">
        <f t="shared" si="186"/>
        <v>1.1853931771590228E-256</v>
      </c>
      <c r="II227" s="107">
        <f t="shared" si="187"/>
        <v>4.903589759323321E-53</v>
      </c>
      <c r="IJ227" s="107">
        <f t="shared" si="187"/>
        <v>5.2353449276051396E-76</v>
      </c>
      <c r="IK227" s="107">
        <f t="shared" si="187"/>
        <v>4.0516427278407235E-80</v>
      </c>
      <c r="IL227" s="107">
        <f t="shared" si="187"/>
        <v>9.4761098849557013E-99</v>
      </c>
      <c r="IM227" s="107">
        <f t="shared" si="187"/>
        <v>2.7820834386685898E-97</v>
      </c>
      <c r="IN227" s="107">
        <f t="shared" si="187"/>
        <v>8.3896339607631012E-88</v>
      </c>
      <c r="IO227" s="107">
        <f t="shared" si="187"/>
        <v>1.1543443974759944E-104</v>
      </c>
      <c r="IP227" s="107">
        <f t="shared" si="187"/>
        <v>1.7533626168621941E-102</v>
      </c>
      <c r="IQ227" s="107">
        <f t="shared" si="187"/>
        <v>1.3571463648186009E-114</v>
      </c>
      <c r="IR227" s="107">
        <f t="shared" si="187"/>
        <v>1.6605944403048448E-120</v>
      </c>
      <c r="IS227" s="107">
        <f t="shared" si="187"/>
        <v>5.1496474328286837E-114</v>
      </c>
      <c r="IT227" s="107">
        <f t="shared" si="187"/>
        <v>4.6881338281397319E-93</v>
      </c>
      <c r="IU227" s="107">
        <f t="shared" si="187"/>
        <v>5.0073914257982407E-87</v>
      </c>
      <c r="IV227" s="107">
        <f t="shared" si="187"/>
        <v>1.702000260093843E-84</v>
      </c>
      <c r="IW227" s="107">
        <f t="shared" si="187"/>
        <v>7.9209339717676185E-22</v>
      </c>
      <c r="IY227" s="107">
        <f t="shared" si="188"/>
        <v>4.903589759323321E-53</v>
      </c>
      <c r="IZ227" s="107">
        <f t="shared" si="188"/>
        <v>5.2353449276051396E-76</v>
      </c>
      <c r="JA227" s="107">
        <f t="shared" si="188"/>
        <v>4.0516427278407235E-80</v>
      </c>
      <c r="JB227" s="107">
        <f t="shared" si="188"/>
        <v>9.4761098849557013E-99</v>
      </c>
      <c r="JC227" s="107">
        <f t="shared" si="188"/>
        <v>2.7820834386685898E-97</v>
      </c>
      <c r="JD227" s="107">
        <f t="shared" si="188"/>
        <v>8.3896339607631012E-88</v>
      </c>
      <c r="JE227" s="107">
        <f t="shared" si="188"/>
        <v>1.1543443974759944E-104</v>
      </c>
      <c r="JF227" s="107">
        <f t="shared" si="188"/>
        <v>1.7533626168621941E-102</v>
      </c>
      <c r="JG227" s="107">
        <f t="shared" si="188"/>
        <v>1.3571463648186009E-114</v>
      </c>
      <c r="JH227" s="107">
        <f t="shared" si="188"/>
        <v>1.6605944403048448E-120</v>
      </c>
      <c r="JI227" s="107">
        <f t="shared" si="188"/>
        <v>5.1496474328286837E-114</v>
      </c>
      <c r="JJ227" s="107">
        <f t="shared" si="188"/>
        <v>4.6881338281397319E-93</v>
      </c>
      <c r="JK227" s="107">
        <f t="shared" si="188"/>
        <v>5.0073914257982407E-87</v>
      </c>
      <c r="JL227" s="107">
        <f t="shared" si="188"/>
        <v>1.702000260093843E-84</v>
      </c>
      <c r="JM227" s="107">
        <f t="shared" si="188"/>
        <v>7.9209339717676185E-22</v>
      </c>
    </row>
    <row r="228" spans="1:273" x14ac:dyDescent="0.25">
      <c r="B228" s="2">
        <v>200</v>
      </c>
      <c r="C228" s="37">
        <v>36.698</v>
      </c>
      <c r="D228" s="37">
        <v>35.097999999999999</v>
      </c>
      <c r="E228" s="37">
        <v>34.393000000000001</v>
      </c>
      <c r="F228" s="37">
        <v>31.311</v>
      </c>
      <c r="G228" s="37">
        <v>33.167000000000002</v>
      </c>
      <c r="H228" s="37">
        <v>33.4</v>
      </c>
      <c r="I228" s="37">
        <v>34.982999999999997</v>
      </c>
      <c r="J228" s="37">
        <v>30.667000000000002</v>
      </c>
      <c r="K228" s="37">
        <v>26.475000000000001</v>
      </c>
      <c r="L228" s="37">
        <v>25.695</v>
      </c>
      <c r="M228" s="37">
        <v>26.135999999999999</v>
      </c>
      <c r="N228" s="37">
        <v>23.667000000000002</v>
      </c>
      <c r="O228" s="37">
        <v>31.55</v>
      </c>
      <c r="P228" s="37">
        <v>28.9</v>
      </c>
      <c r="Q228" s="37">
        <v>29.632999999999999</v>
      </c>
      <c r="S228" s="4" t="e">
        <f>AY228 + (C$3 * _xlfn.NORM.DIST($B228, C$7, ABS(C$11), FALSE) * _xlfn.NORM.DIST(($B228 - C$7)*C$15, 0, ABS(C$11), TRUE) * 2)
               + (C$4 * _xlfn.NORM.DIST($B228, C$8, ABS(C$12), FALSE) * _xlfn.NORM.DIST(($B228 - C$8)*C$16, 0, ABS(C$12), TRUE) * 2)
               + (C$5 * _xlfn.NORM.DIST($B228, C$9, ABS(C$13), FALSE) * _xlfn.NORM.DIST(($B228 - C$9)*C$17, 0, ABS(C$13), TRUE) * 2)
               + (C$6 * _xlfn.NORM.DIST($B228, C$10, ABS(C$14), FALSE) * _xlfn.NORM.DIST(($B228 - C$10)*C$18, 0, ABS(C$14), TRUE) * 2)</f>
        <v>#N/A</v>
      </c>
      <c r="T228" s="4" t="e">
        <f>AZ228 + (D$3 * _xlfn.NORM.DIST($B228, D$7, ABS(D$11), FALSE) * _xlfn.NORM.DIST(($B228 - D$7)*D$15, 0, ABS(D$11), TRUE) * 2)
               + (D$4 * _xlfn.NORM.DIST($B228, D$8, ABS(D$12), FALSE) * _xlfn.NORM.DIST(($B228 - D$8)*D$16, 0, ABS(D$12), TRUE) * 2)
               + (D$5 * _xlfn.NORM.DIST($B228, D$9, ABS(D$13), FALSE) * _xlfn.NORM.DIST(($B228 - D$9)*D$17, 0, ABS(D$13), TRUE) * 2)
               + (D$6 * _xlfn.NORM.DIST($B228, D$10, ABS(D$14), FALSE) * _xlfn.NORM.DIST(($B228 - D$10)*D$18, 0, ABS(D$14), TRUE) * 2)</f>
        <v>#N/A</v>
      </c>
      <c r="U228" s="4" t="e">
        <f>BA228 + (E$3 * _xlfn.NORM.DIST($B228, E$7, ABS(E$11), FALSE) * _xlfn.NORM.DIST(($B228 - E$7)*E$15, 0, ABS(E$11), TRUE) * 2)
               + (E$4 * _xlfn.NORM.DIST($B228, E$8, ABS(E$12), FALSE) * _xlfn.NORM.DIST(($B228 - E$8)*E$16, 0, ABS(E$12), TRUE) * 2)
               + (E$5 * _xlfn.NORM.DIST($B228, E$9, ABS(E$13), FALSE) * _xlfn.NORM.DIST(($B228 - E$9)*E$17, 0, ABS(E$13), TRUE) * 2)
               + (E$6 * _xlfn.NORM.DIST($B228, E$10, ABS(E$14), FALSE) * _xlfn.NORM.DIST(($B228 - E$10)*E$18, 0, ABS(E$14), TRUE) * 2)</f>
        <v>#N/A</v>
      </c>
      <c r="V228" s="4" t="e">
        <f>BB228 + (F$3 * _xlfn.NORM.DIST($B228, F$7, ABS(F$11), FALSE) * _xlfn.NORM.DIST(($B228 - F$7)*F$15, 0, ABS(F$11), TRUE) * 2)
               + (F$4 * _xlfn.NORM.DIST($B228, F$8, ABS(F$12), FALSE) * _xlfn.NORM.DIST(($B228 - F$8)*F$16, 0, ABS(F$12), TRUE) * 2)
               + (F$5 * _xlfn.NORM.DIST($B228, F$9, ABS(F$13), FALSE) * _xlfn.NORM.DIST(($B228 - F$9)*F$17, 0, ABS(F$13), TRUE) * 2)
               + (F$6 * _xlfn.NORM.DIST($B228, F$10, ABS(F$14), FALSE) * _xlfn.NORM.DIST(($B228 - F$10)*F$18, 0, ABS(F$14), TRUE) * 2)</f>
        <v>#N/A</v>
      </c>
      <c r="W228" s="4" t="e">
        <f>BC228 + (G$3 * _xlfn.NORM.DIST($B228, G$7, ABS(G$11), FALSE) * _xlfn.NORM.DIST(($B228 - G$7)*G$15, 0, ABS(G$11), TRUE) * 2)
               + (G$4 * _xlfn.NORM.DIST($B228, G$8, ABS(G$12), FALSE) * _xlfn.NORM.DIST(($B228 - G$8)*G$16, 0, ABS(G$12), TRUE) * 2)
               + (G$5 * _xlfn.NORM.DIST($B228, G$9, ABS(G$13), FALSE) * _xlfn.NORM.DIST(($B228 - G$9)*G$17, 0, ABS(G$13), TRUE) * 2)
               + (G$6 * _xlfn.NORM.DIST($B228, G$10, ABS(G$14), FALSE) * _xlfn.NORM.DIST(($B228 - G$10)*G$18, 0, ABS(G$14), TRUE) * 2)</f>
        <v>#N/A</v>
      </c>
      <c r="X228" s="4" t="e">
        <f>BD228 + (H$3 * _xlfn.NORM.DIST($B228, H$7, ABS(H$11), FALSE) * _xlfn.NORM.DIST(($B228 - H$7)*H$15, 0, ABS(H$11), TRUE) * 2)
               + (H$4 * _xlfn.NORM.DIST($B228, H$8, ABS(H$12), FALSE) * _xlfn.NORM.DIST(($B228 - H$8)*H$16, 0, ABS(H$12), TRUE) * 2)
               + (H$5 * _xlfn.NORM.DIST($B228, H$9, ABS(H$13), FALSE) * _xlfn.NORM.DIST(($B228 - H$9)*H$17, 0, ABS(H$13), TRUE) * 2)
               + (H$6 * _xlfn.NORM.DIST($B228, H$10, ABS(H$14), FALSE) * _xlfn.NORM.DIST(($B228 - H$10)*H$18, 0, ABS(H$14), TRUE) * 2)</f>
        <v>#N/A</v>
      </c>
      <c r="Y228" s="4" t="e">
        <f>BE228 + (I$3 * _xlfn.NORM.DIST($B228, I$7, ABS(I$11), FALSE) * _xlfn.NORM.DIST(($B228 - I$7)*I$15, 0, ABS(I$11), TRUE) * 2)
               + (I$4 * _xlfn.NORM.DIST($B228, I$8, ABS(I$12), FALSE) * _xlfn.NORM.DIST(($B228 - I$8)*I$16, 0, ABS(I$12), TRUE) * 2)
               + (I$5 * _xlfn.NORM.DIST($B228, I$9, ABS(I$13), FALSE) * _xlfn.NORM.DIST(($B228 - I$9)*I$17, 0, ABS(I$13), TRUE) * 2)
               + (I$6 * _xlfn.NORM.DIST($B228, I$10, ABS(I$14), FALSE) * _xlfn.NORM.DIST(($B228 - I$10)*I$18, 0, ABS(I$14), TRUE) * 2)</f>
        <v>#N/A</v>
      </c>
      <c r="Z228" s="4" t="e">
        <f>BF228 + (J$3 * _xlfn.NORM.DIST($B228, J$7, ABS(J$11), FALSE) * _xlfn.NORM.DIST(($B228 - J$7)*J$15, 0, ABS(J$11), TRUE) * 2)
               + (J$4 * _xlfn.NORM.DIST($B228, J$8, ABS(J$12), FALSE) * _xlfn.NORM.DIST(($B228 - J$8)*J$16, 0, ABS(J$12), TRUE) * 2)
               + (J$5 * _xlfn.NORM.DIST($B228, J$9, ABS(J$13), FALSE) * _xlfn.NORM.DIST(($B228 - J$9)*J$17, 0, ABS(J$13), TRUE) * 2)
               + (J$6 * _xlfn.NORM.DIST($B228, J$10, ABS(J$14), FALSE) * _xlfn.NORM.DIST(($B228 - J$10)*J$18, 0, ABS(J$14), TRUE) * 2)</f>
        <v>#N/A</v>
      </c>
      <c r="AA228" s="4" t="e">
        <f>BG228 + (K$3 * _xlfn.NORM.DIST($B228, K$7, ABS(K$11), FALSE) * _xlfn.NORM.DIST(($B228 - K$7)*K$15, 0, ABS(K$11), TRUE) * 2)
               + (K$4 * _xlfn.NORM.DIST($B228, K$8, ABS(K$12), FALSE) * _xlfn.NORM.DIST(($B228 - K$8)*K$16, 0, ABS(K$12), TRUE) * 2)
               + (K$5 * _xlfn.NORM.DIST($B228, K$9, ABS(K$13), FALSE) * _xlfn.NORM.DIST(($B228 - K$9)*K$17, 0, ABS(K$13), TRUE) * 2)
               + (K$6 * _xlfn.NORM.DIST($B228, K$10, ABS(K$14), FALSE) * _xlfn.NORM.DIST(($B228 - K$10)*K$18, 0, ABS(K$14), TRUE) * 2)</f>
        <v>#N/A</v>
      </c>
      <c r="AB228" s="4" t="e">
        <f>BH228 + (L$3 * _xlfn.NORM.DIST($B228, L$7, ABS(L$11), FALSE) * _xlfn.NORM.DIST(($B228 - L$7)*L$15, 0, ABS(L$11), TRUE) * 2)
               + (L$4 * _xlfn.NORM.DIST($B228, L$8, ABS(L$12), FALSE) * _xlfn.NORM.DIST(($B228 - L$8)*L$16, 0, ABS(L$12), TRUE) * 2)
               + (L$5 * _xlfn.NORM.DIST($B228, L$9, ABS(L$13), FALSE) * _xlfn.NORM.DIST(($B228 - L$9)*L$17, 0, ABS(L$13), TRUE) * 2)
               + (L$6 * _xlfn.NORM.DIST($B228, L$10, ABS(L$14), FALSE) * _xlfn.NORM.DIST(($B228 - L$10)*L$18, 0, ABS(L$14), TRUE) * 2)</f>
        <v>#N/A</v>
      </c>
      <c r="AC228" s="4" t="e">
        <f>BI228 + (M$3 * _xlfn.NORM.DIST($B228, M$7, ABS(M$11), FALSE) * _xlfn.NORM.DIST(($B228 - M$7)*M$15, 0, ABS(M$11), TRUE) * 2)
               + (M$4 * _xlfn.NORM.DIST($B228, M$8, ABS(M$12), FALSE) * _xlfn.NORM.DIST(($B228 - M$8)*M$16, 0, ABS(M$12), TRUE) * 2)
               + (M$5 * _xlfn.NORM.DIST($B228, M$9, ABS(M$13), FALSE) * _xlfn.NORM.DIST(($B228 - M$9)*M$17, 0, ABS(M$13), TRUE) * 2)
               + (M$6 * _xlfn.NORM.DIST($B228, M$10, ABS(M$14), FALSE) * _xlfn.NORM.DIST(($B228 - M$10)*M$18, 0, ABS(M$14), TRUE) * 2)</f>
        <v>#N/A</v>
      </c>
      <c r="AD228" s="4" t="e">
        <f>BJ228 + (N$3 * _xlfn.NORM.DIST($B228, N$7, ABS(N$11), FALSE) * _xlfn.NORM.DIST(($B228 - N$7)*N$15, 0, ABS(N$11), TRUE) * 2)
               + (N$4 * _xlfn.NORM.DIST($B228, N$8, ABS(N$12), FALSE) * _xlfn.NORM.DIST(($B228 - N$8)*N$16, 0, ABS(N$12), TRUE) * 2)
               + (N$5 * _xlfn.NORM.DIST($B228, N$9, ABS(N$13), FALSE) * _xlfn.NORM.DIST(($B228 - N$9)*N$17, 0, ABS(N$13), TRUE) * 2)
               + (N$6 * _xlfn.NORM.DIST($B228, N$10, ABS(N$14), FALSE) * _xlfn.NORM.DIST(($B228 - N$10)*N$18, 0, ABS(N$14), TRUE) * 2)</f>
        <v>#N/A</v>
      </c>
      <c r="AE228" s="4" t="e">
        <f>BK228 + (O$3 * _xlfn.NORM.DIST($B228, O$7, ABS(O$11), FALSE) * _xlfn.NORM.DIST(($B228 - O$7)*O$15, 0, ABS(O$11), TRUE) * 2)
               + (O$4 * _xlfn.NORM.DIST($B228, O$8, ABS(O$12), FALSE) * _xlfn.NORM.DIST(($B228 - O$8)*O$16, 0, ABS(O$12), TRUE) * 2)
               + (O$5 * _xlfn.NORM.DIST($B228, O$9, ABS(O$13), FALSE) * _xlfn.NORM.DIST(($B228 - O$9)*O$17, 0, ABS(O$13), TRUE) * 2)
               + (O$6 * _xlfn.NORM.DIST($B228, O$10, ABS(O$14), FALSE) * _xlfn.NORM.DIST(($B228 - O$10)*O$18, 0, ABS(O$14), TRUE) * 2)</f>
        <v>#N/A</v>
      </c>
      <c r="AF228" s="4" t="e">
        <f t="shared" si="194"/>
        <v>#N/A</v>
      </c>
      <c r="AG228" s="4" t="e">
        <f t="shared" si="194"/>
        <v>#N/A</v>
      </c>
      <c r="AI228" s="4">
        <f>IF(OR($B228 &lt; C$231, $B228 &gt; C$234), 0, C228-S228)</f>
        <v>0</v>
      </c>
      <c r="AJ228" s="4">
        <f>IF(OR($B228 &lt; D$231, $B228 &gt; D$234), 0, D228-T228)</f>
        <v>0</v>
      </c>
      <c r="AK228" s="4">
        <f>IF(OR($B228 &lt; E$231, $B228 &gt; E$234), 0, E228-U228)</f>
        <v>0</v>
      </c>
      <c r="AL228" s="4">
        <f>IF(OR($B228 &lt; F$231, $B228 &gt; F$234), 0, F228-V228)</f>
        <v>0</v>
      </c>
      <c r="AM228" s="4">
        <f>IF(OR($B228 &lt; G$231, $B228 &gt; G$234), 0, G228-W228)</f>
        <v>0</v>
      </c>
      <c r="AN228" s="4">
        <f>IF(OR($B228 &lt; H$231, $B228 &gt; H$234), 0, H228-X228)</f>
        <v>0</v>
      </c>
      <c r="AO228" s="4">
        <f>IF(OR($B228 &lt; I$231, $B228 &gt; I$234), 0, I228-Y228)</f>
        <v>0</v>
      </c>
      <c r="AP228" s="4">
        <f>IF(OR($B228 &lt; J$231, $B228 &gt; J$234), 0, J228-Z228)</f>
        <v>0</v>
      </c>
      <c r="AQ228" s="4">
        <f>IF(OR($B228 &lt; K$231, $B228 &gt; K$234), 0, K228-AA228)</f>
        <v>0</v>
      </c>
      <c r="AR228" s="4">
        <f>IF(OR($B228 &lt; L$231, $B228 &gt; L$234), 0, L228-AB228)</f>
        <v>0</v>
      </c>
      <c r="AS228" s="4">
        <f>IF(OR($B228 &lt; M$231, $B228 &gt; M$234), 0, M228-AC228)</f>
        <v>0</v>
      </c>
      <c r="AT228" s="4">
        <f>IF(OR($B228 &lt; N$231, $B228 &gt; N$234), 0, N228-AD228)</f>
        <v>0</v>
      </c>
      <c r="AU228" s="4">
        <f>IF(OR($B228 &lt; O$231, $B228 &gt; O$234), 0, O228-AE228)</f>
        <v>0</v>
      </c>
      <c r="AV228" s="4">
        <f t="shared" si="195"/>
        <v>0</v>
      </c>
      <c r="AW228" s="4">
        <f t="shared" si="195"/>
        <v>0</v>
      </c>
      <c r="AY228" s="2" t="e">
        <f t="shared" si="180"/>
        <v>#N/A</v>
      </c>
      <c r="AZ228" s="2" t="e">
        <f t="shared" si="180"/>
        <v>#N/A</v>
      </c>
      <c r="BA228" s="2" t="e">
        <f t="shared" si="180"/>
        <v>#N/A</v>
      </c>
      <c r="BB228" s="2" t="e">
        <f t="shared" si="180"/>
        <v>#N/A</v>
      </c>
      <c r="BC228" s="2" t="e">
        <f t="shared" si="180"/>
        <v>#N/A</v>
      </c>
      <c r="BD228" s="2" t="e">
        <f t="shared" si="180"/>
        <v>#N/A</v>
      </c>
      <c r="BE228" s="2" t="e">
        <f t="shared" si="180"/>
        <v>#N/A</v>
      </c>
      <c r="BF228" s="2" t="e">
        <f t="shared" si="180"/>
        <v>#N/A</v>
      </c>
      <c r="BG228" s="2" t="e">
        <f t="shared" si="180"/>
        <v>#N/A</v>
      </c>
      <c r="BH228" s="2" t="e">
        <f t="shared" si="180"/>
        <v>#N/A</v>
      </c>
      <c r="BI228" s="2" t="e">
        <f t="shared" si="180"/>
        <v>#N/A</v>
      </c>
      <c r="BJ228" s="2" t="e">
        <f t="shared" si="180"/>
        <v>#N/A</v>
      </c>
      <c r="BK228" s="2" t="e">
        <f t="shared" si="180"/>
        <v>#N/A</v>
      </c>
      <c r="BL228" s="2" t="e">
        <f t="shared" si="180"/>
        <v>#N/A</v>
      </c>
      <c r="BM228" s="2" t="e">
        <f t="shared" si="180"/>
        <v>#N/A</v>
      </c>
      <c r="BO228" s="2" t="str">
        <f t="shared" si="181"/>
        <v/>
      </c>
      <c r="BP228" s="2" t="str">
        <f t="shared" si="181"/>
        <v/>
      </c>
      <c r="BQ228" s="2" t="str">
        <f t="shared" si="181"/>
        <v/>
      </c>
      <c r="BR228" s="2" t="str">
        <f t="shared" si="181"/>
        <v/>
      </c>
      <c r="BS228" s="2" t="str">
        <f t="shared" si="181"/>
        <v/>
      </c>
      <c r="BT228" s="2" t="str">
        <f t="shared" si="181"/>
        <v/>
      </c>
      <c r="BU228" s="2" t="str">
        <f t="shared" si="181"/>
        <v/>
      </c>
      <c r="BV228" s="2" t="str">
        <f t="shared" si="181"/>
        <v/>
      </c>
      <c r="BW228" s="2" t="str">
        <f t="shared" si="181"/>
        <v/>
      </c>
      <c r="BX228" s="2" t="str">
        <f t="shared" si="181"/>
        <v/>
      </c>
      <c r="BY228" s="2" t="str">
        <f t="shared" si="181"/>
        <v/>
      </c>
      <c r="BZ228" s="2" t="str">
        <f t="shared" si="181"/>
        <v/>
      </c>
      <c r="CA228" s="2" t="str">
        <f t="shared" si="181"/>
        <v/>
      </c>
      <c r="CB228" s="2" t="str">
        <f t="shared" si="181"/>
        <v/>
      </c>
      <c r="CC228" s="2" t="str">
        <f t="shared" si="181"/>
        <v/>
      </c>
      <c r="CE228" s="2" t="str">
        <f t="shared" si="182"/>
        <v/>
      </c>
      <c r="CF228" s="2" t="str">
        <f t="shared" si="182"/>
        <v/>
      </c>
      <c r="CG228" s="2" t="str">
        <f t="shared" si="182"/>
        <v/>
      </c>
      <c r="CH228" s="2" t="str">
        <f t="shared" si="182"/>
        <v/>
      </c>
      <c r="CI228" s="2" t="str">
        <f t="shared" si="182"/>
        <v/>
      </c>
      <c r="CJ228" s="2" t="str">
        <f t="shared" si="182"/>
        <v/>
      </c>
      <c r="CK228" s="2" t="str">
        <f t="shared" si="182"/>
        <v/>
      </c>
      <c r="CL228" s="2" t="str">
        <f t="shared" si="182"/>
        <v/>
      </c>
      <c r="CM228" s="2" t="str">
        <f t="shared" si="182"/>
        <v/>
      </c>
      <c r="CN228" s="2" t="str">
        <f t="shared" si="182"/>
        <v/>
      </c>
      <c r="CO228" s="2" t="str">
        <f t="shared" si="182"/>
        <v/>
      </c>
      <c r="CP228" s="2" t="str">
        <f t="shared" si="182"/>
        <v/>
      </c>
      <c r="CQ228" s="2" t="str">
        <f t="shared" si="182"/>
        <v/>
      </c>
      <c r="CR228" s="2" t="str">
        <f t="shared" si="182"/>
        <v/>
      </c>
      <c r="CS228" s="2" t="str">
        <f t="shared" si="182"/>
        <v/>
      </c>
      <c r="CU228" s="2" t="str">
        <f t="shared" si="183"/>
        <v/>
      </c>
      <c r="CV228" s="2" t="str">
        <f t="shared" si="183"/>
        <v/>
      </c>
      <c r="CW228" s="2" t="str">
        <f t="shared" si="183"/>
        <v/>
      </c>
      <c r="CX228" s="2" t="str">
        <f t="shared" si="183"/>
        <v/>
      </c>
      <c r="CY228" s="2" t="str">
        <f t="shared" si="183"/>
        <v/>
      </c>
      <c r="CZ228" s="2" t="str">
        <f t="shared" si="183"/>
        <v/>
      </c>
      <c r="DA228" s="2" t="str">
        <f t="shared" si="183"/>
        <v/>
      </c>
      <c r="DB228" s="2" t="str">
        <f t="shared" si="183"/>
        <v/>
      </c>
      <c r="DC228" s="2" t="str">
        <f t="shared" si="183"/>
        <v/>
      </c>
      <c r="DD228" s="2" t="str">
        <f t="shared" si="183"/>
        <v/>
      </c>
      <c r="DE228" s="2" t="str">
        <f t="shared" si="183"/>
        <v/>
      </c>
      <c r="DF228" s="2" t="str">
        <f t="shared" si="183"/>
        <v/>
      </c>
      <c r="DG228" s="2" t="str">
        <f t="shared" si="183"/>
        <v/>
      </c>
      <c r="DH228" s="2" t="str">
        <f t="shared" si="183"/>
        <v/>
      </c>
      <c r="DI228" s="2" t="str">
        <f t="shared" si="183"/>
        <v/>
      </c>
      <c r="DK228" s="2">
        <f t="shared" si="190"/>
        <v>55.399084677419339</v>
      </c>
      <c r="DL228" s="2">
        <f t="shared" si="190"/>
        <v>75.775719758064525</v>
      </c>
      <c r="DM228" s="2">
        <f t="shared" si="190"/>
        <v>77.498584494134917</v>
      </c>
      <c r="DN228" s="2">
        <f t="shared" si="190"/>
        <v>76.423895711143672</v>
      </c>
      <c r="DO228" s="2">
        <f t="shared" si="190"/>
        <v>100.90245674486803</v>
      </c>
      <c r="DP228" s="2">
        <f t="shared" si="190"/>
        <v>85.394215889992381</v>
      </c>
      <c r="DQ228" s="2">
        <f t="shared" si="190"/>
        <v>90.11291752199412</v>
      </c>
      <c r="DR228" s="2">
        <f t="shared" si="190"/>
        <v>91.607976381461668</v>
      </c>
      <c r="DS228" s="2">
        <f t="shared" si="190"/>
        <v>68.045974193548389</v>
      </c>
      <c r="DT228" s="2">
        <f t="shared" si="190"/>
        <v>66.389804032258056</v>
      </c>
      <c r="DU228" s="2">
        <f t="shared" si="190"/>
        <v>72.905513978494625</v>
      </c>
      <c r="DV228" s="2">
        <f t="shared" si="190"/>
        <v>73.705818181818174</v>
      </c>
      <c r="DW228" s="2">
        <f t="shared" si="190"/>
        <v>89.199658199643494</v>
      </c>
      <c r="DX228" s="2">
        <f t="shared" si="190"/>
        <v>59.640978943850257</v>
      </c>
      <c r="DY228" s="2">
        <f t="shared" si="190"/>
        <v>51.890263054187194</v>
      </c>
      <c r="DZ228" s="5"/>
      <c r="EA228" s="2">
        <f t="shared" si="164"/>
        <v>32.988364348677777</v>
      </c>
      <c r="EB228" s="2">
        <f t="shared" si="164"/>
        <v>35.418259535918629</v>
      </c>
      <c r="EC228" s="2">
        <f t="shared" si="164"/>
        <v>31.486167017913591</v>
      </c>
      <c r="ED228" s="2">
        <f t="shared" si="164"/>
        <v>29.779282021252278</v>
      </c>
      <c r="EE228" s="2">
        <f t="shared" si="164"/>
        <v>31.701984159696124</v>
      </c>
      <c r="EF228" s="2">
        <f t="shared" si="163"/>
        <v>17.505470592734227</v>
      </c>
      <c r="EG228" s="2">
        <f t="shared" si="163"/>
        <v>24.513264482404018</v>
      </c>
      <c r="EH228" s="2">
        <f t="shared" si="163"/>
        <v>22.665359662675428</v>
      </c>
      <c r="EI228" s="2">
        <f t="shared" si="163"/>
        <v>18.440842805409801</v>
      </c>
      <c r="EJ228" s="2">
        <f t="shared" si="163"/>
        <v>17.759864827618436</v>
      </c>
      <c r="EK228" s="2">
        <f t="shared" si="163"/>
        <v>19.930406067138893</v>
      </c>
      <c r="EL228" s="2">
        <f t="shared" si="163"/>
        <v>21.157078011472265</v>
      </c>
      <c r="EM228" s="2">
        <f t="shared" si="163"/>
        <v>29.700550693013298</v>
      </c>
      <c r="EN228" s="2">
        <f t="shared" si="163"/>
        <v>20.823401011195379</v>
      </c>
      <c r="EO228" s="2">
        <f t="shared" si="163"/>
        <v>26.115695183207315</v>
      </c>
      <c r="EP228" s="5"/>
      <c r="EQ228" s="2">
        <f t="shared" si="191"/>
        <v>37.269439770123491</v>
      </c>
      <c r="ER228" s="2">
        <f t="shared" si="191"/>
        <v>34.240650075616045</v>
      </c>
      <c r="ES228" s="2">
        <f t="shared" si="191"/>
        <v>31.489463776564733</v>
      </c>
      <c r="ET228" s="2">
        <f t="shared" si="191"/>
        <v>29.3751594933278</v>
      </c>
      <c r="EU228" s="2">
        <f t="shared" si="191"/>
        <v>30.339858905089415</v>
      </c>
      <c r="EV228" s="2">
        <f t="shared" si="191"/>
        <v>27.016579870815633</v>
      </c>
      <c r="EW228" s="2">
        <f t="shared" si="191"/>
        <v>29.467476400712556</v>
      </c>
      <c r="EX228" s="2">
        <f t="shared" si="191"/>
        <v>26.057055118002275</v>
      </c>
      <c r="EY228" s="2">
        <f t="shared" si="191"/>
        <v>21.891418078662653</v>
      </c>
      <c r="EZ228" s="2">
        <f t="shared" si="191"/>
        <v>21.364918029734927</v>
      </c>
      <c r="FA228" s="2">
        <f t="shared" si="191"/>
        <v>22.148061667716586</v>
      </c>
      <c r="FB228" s="2">
        <f t="shared" si="191"/>
        <v>24.104717921107827</v>
      </c>
      <c r="FC228" s="2">
        <f t="shared" si="191"/>
        <v>30.572882335960387</v>
      </c>
      <c r="FD228" s="2">
        <f t="shared" si="191"/>
        <v>25.840033526071657</v>
      </c>
      <c r="FE228" s="2">
        <f t="shared" si="191"/>
        <v>26.460802401746726</v>
      </c>
      <c r="FG228" s="2">
        <f t="shared" si="192"/>
        <v>0.99999999999999689</v>
      </c>
      <c r="FH228" s="2">
        <f t="shared" si="192"/>
        <v>0.99999999999999711</v>
      </c>
      <c r="FI228" s="2">
        <f t="shared" si="192"/>
        <v>0.99999999999999722</v>
      </c>
      <c r="FJ228" s="2">
        <f t="shared" si="192"/>
        <v>0.99999999999999789</v>
      </c>
      <c r="FK228" s="2">
        <f t="shared" si="192"/>
        <v>0.99999999999999756</v>
      </c>
      <c r="FL228" s="2">
        <f t="shared" si="192"/>
        <v>0.99999999999999745</v>
      </c>
      <c r="FM228" s="2">
        <f t="shared" si="192"/>
        <v>0.99999999999999778</v>
      </c>
      <c r="FN228" s="2">
        <f t="shared" si="192"/>
        <v>0.99999999999999767</v>
      </c>
      <c r="FO228" s="2">
        <f t="shared" si="192"/>
        <v>0.99999999999999789</v>
      </c>
      <c r="FP228" s="2">
        <f t="shared" si="192"/>
        <v>0.999999999999998</v>
      </c>
      <c r="FQ228" s="2">
        <f t="shared" si="192"/>
        <v>0.99999999999999767</v>
      </c>
      <c r="FR228" s="2">
        <f t="shared" si="192"/>
        <v>0.99999999999999711</v>
      </c>
      <c r="FS228" s="2">
        <f t="shared" si="192"/>
        <v>0.99999999999993905</v>
      </c>
      <c r="FT228" s="2">
        <f t="shared" si="192"/>
        <v>0.99999999999925382</v>
      </c>
      <c r="FU228" s="2">
        <f t="shared" si="192"/>
        <v>0.99999999999405598</v>
      </c>
      <c r="FV228" s="5"/>
      <c r="FW228" s="2">
        <f t="shared" si="184"/>
        <v>0.99999784904704914</v>
      </c>
      <c r="FX228" s="2">
        <f t="shared" si="184"/>
        <v>0.99999958985292825</v>
      </c>
      <c r="FY228" s="2">
        <f t="shared" si="184"/>
        <v>0.99999961650722513</v>
      </c>
      <c r="FZ228" s="2">
        <f t="shared" si="184"/>
        <v>0.99999970085668088</v>
      </c>
      <c r="GA228" s="2">
        <f t="shared" si="184"/>
        <v>0.99999963905590339</v>
      </c>
      <c r="GB228" s="2">
        <f t="shared" si="184"/>
        <v>0.99999944589336387</v>
      </c>
      <c r="GC228" s="2">
        <f t="shared" si="184"/>
        <v>0.99999971951318845</v>
      </c>
      <c r="GD228" s="2">
        <f t="shared" si="184"/>
        <v>0.99999975212822156</v>
      </c>
      <c r="GE228" s="2">
        <f t="shared" si="184"/>
        <v>0.99999978931312983</v>
      </c>
      <c r="GF228" s="2">
        <f t="shared" si="184"/>
        <v>0.99999978602003692</v>
      </c>
      <c r="GG228" s="2">
        <f t="shared" si="184"/>
        <v>0.99999969036353908</v>
      </c>
      <c r="GH228" s="2">
        <f t="shared" si="184"/>
        <v>0.99999948375967174</v>
      </c>
      <c r="GI228" s="2">
        <f t="shared" si="184"/>
        <v>0.99999773764181366</v>
      </c>
      <c r="GJ228" s="2">
        <f t="shared" si="184"/>
        <v>0.999991317454477</v>
      </c>
      <c r="GK228" s="2">
        <f t="shared" si="184"/>
        <v>0.99997720431748327</v>
      </c>
      <c r="GL228" s="5"/>
      <c r="GM228" s="107">
        <f t="shared" si="185"/>
        <v>0</v>
      </c>
      <c r="GN228" s="107">
        <f t="shared" si="185"/>
        <v>0</v>
      </c>
      <c r="GO228" s="107">
        <f t="shared" si="185"/>
        <v>0</v>
      </c>
      <c r="GP228" s="107">
        <f t="shared" si="185"/>
        <v>0</v>
      </c>
      <c r="GQ228" s="107">
        <f t="shared" si="185"/>
        <v>0</v>
      </c>
      <c r="GR228" s="107">
        <f t="shared" si="185"/>
        <v>0</v>
      </c>
      <c r="GS228" s="107">
        <f t="shared" si="185"/>
        <v>0</v>
      </c>
      <c r="GT228" s="107">
        <f t="shared" si="185"/>
        <v>0</v>
      </c>
      <c r="GU228" s="107">
        <f t="shared" si="185"/>
        <v>0</v>
      </c>
      <c r="GV228" s="107">
        <f t="shared" si="185"/>
        <v>0</v>
      </c>
      <c r="GW228" s="107">
        <f t="shared" si="185"/>
        <v>0</v>
      </c>
      <c r="GX228" s="107">
        <f t="shared" si="185"/>
        <v>0</v>
      </c>
      <c r="GY228" s="107">
        <f t="shared" si="185"/>
        <v>0</v>
      </c>
      <c r="GZ228" s="107">
        <f t="shared" si="185"/>
        <v>0</v>
      </c>
      <c r="HA228" s="107">
        <f t="shared" si="185"/>
        <v>0</v>
      </c>
      <c r="HC228" s="107">
        <f t="shared" si="193"/>
        <v>0</v>
      </c>
      <c r="HD228" s="107">
        <f t="shared" si="193"/>
        <v>0</v>
      </c>
      <c r="HE228" s="107">
        <f t="shared" si="193"/>
        <v>0</v>
      </c>
      <c r="HF228" s="107">
        <f t="shared" si="189"/>
        <v>0</v>
      </c>
      <c r="HG228" s="107">
        <f t="shared" si="189"/>
        <v>0</v>
      </c>
      <c r="HH228" s="107">
        <f t="shared" si="189"/>
        <v>0</v>
      </c>
      <c r="HI228" s="107">
        <f t="shared" si="166"/>
        <v>0</v>
      </c>
      <c r="HJ228" s="107">
        <f t="shared" si="166"/>
        <v>0</v>
      </c>
      <c r="HK228" s="107">
        <f t="shared" si="166"/>
        <v>0</v>
      </c>
      <c r="HL228" s="107">
        <f t="shared" si="166"/>
        <v>0</v>
      </c>
      <c r="HM228" s="107">
        <f t="shared" si="166"/>
        <v>0</v>
      </c>
      <c r="HN228" s="107">
        <f t="shared" si="166"/>
        <v>0</v>
      </c>
      <c r="HO228" s="107">
        <f t="shared" si="149"/>
        <v>0</v>
      </c>
      <c r="HP228" s="107">
        <f t="shared" si="149"/>
        <v>0</v>
      </c>
      <c r="HQ228" s="107">
        <f t="shared" si="149"/>
        <v>0</v>
      </c>
      <c r="HS228" s="107">
        <f t="shared" si="186"/>
        <v>6.5434049311533654E-147</v>
      </c>
      <c r="HT228" s="107">
        <f t="shared" si="186"/>
        <v>3.0378609879466396E-180</v>
      </c>
      <c r="HU228" s="107">
        <f t="shared" si="186"/>
        <v>1.949666096465607E-189</v>
      </c>
      <c r="HV228" s="107">
        <f t="shared" si="186"/>
        <v>2.0014340212844381E-233</v>
      </c>
      <c r="HW228" s="107">
        <f t="shared" si="186"/>
        <v>4.5680035784887723E-232</v>
      </c>
      <c r="HX228" s="107">
        <f t="shared" si="186"/>
        <v>4.3407671214180915E-215</v>
      </c>
      <c r="HY228" s="107">
        <f t="shared" si="186"/>
        <v>9.4089689742215856E-247</v>
      </c>
      <c r="HZ228" s="107">
        <f t="shared" si="186"/>
        <v>2.3261334469086387E-239</v>
      </c>
      <c r="IA228" s="107">
        <f t="shared" si="186"/>
        <v>6.5219026754597554E-267</v>
      </c>
      <c r="IB228" s="107">
        <f t="shared" si="186"/>
        <v>2.6481852009527857E-280</v>
      </c>
      <c r="IC228" s="107">
        <f t="shared" si="186"/>
        <v>1.0331192088342766E-270</v>
      </c>
      <c r="ID228" s="107">
        <f t="shared" si="186"/>
        <v>8.2551209089920378E-226</v>
      </c>
      <c r="IE228" s="107">
        <f t="shared" si="186"/>
        <v>6.0706289432026115E-213</v>
      </c>
      <c r="IF228" s="107">
        <f t="shared" si="186"/>
        <v>6.1584283557703281E-213</v>
      </c>
      <c r="IG228" s="107">
        <f t="shared" si="186"/>
        <v>1.1925494600552628E-262</v>
      </c>
      <c r="II228" s="107">
        <f t="shared" si="187"/>
        <v>6.8141945500320528E-55</v>
      </c>
      <c r="IJ228" s="107">
        <f t="shared" si="187"/>
        <v>2.1982147218117839E-78</v>
      </c>
      <c r="IK228" s="107">
        <f t="shared" si="187"/>
        <v>1.2911614840972882E-82</v>
      </c>
      <c r="IL228" s="107">
        <f t="shared" si="187"/>
        <v>8.6920313414212678E-102</v>
      </c>
      <c r="IM228" s="107">
        <f t="shared" si="187"/>
        <v>2.5944160565543011E-100</v>
      </c>
      <c r="IN228" s="107">
        <f t="shared" si="187"/>
        <v>1.2905152000315569E-90</v>
      </c>
      <c r="IO228" s="107">
        <f t="shared" si="187"/>
        <v>7.1407215198804087E-108</v>
      </c>
      <c r="IP228" s="107">
        <f t="shared" si="187"/>
        <v>1.3470805720695006E-105</v>
      </c>
      <c r="IQ228" s="107">
        <f t="shared" si="187"/>
        <v>4.802351657278097E-118</v>
      </c>
      <c r="IR228" s="107">
        <f t="shared" si="187"/>
        <v>3.8415231306891394E-124</v>
      </c>
      <c r="IS228" s="107">
        <f t="shared" si="187"/>
        <v>1.5418702529958112E-117</v>
      </c>
      <c r="IT228" s="107">
        <f t="shared" si="187"/>
        <v>5.0275539700687028E-96</v>
      </c>
      <c r="IU228" s="107">
        <f t="shared" si="187"/>
        <v>7.7736604201945944E-90</v>
      </c>
      <c r="IV228" s="107">
        <f t="shared" si="187"/>
        <v>2.7705319579062478E-87</v>
      </c>
      <c r="IW228" s="107">
        <f t="shared" si="187"/>
        <v>1.627206832024693E-22</v>
      </c>
      <c r="IY228" s="107">
        <f t="shared" si="188"/>
        <v>6.8141945500320528E-55</v>
      </c>
      <c r="IZ228" s="107">
        <f t="shared" si="188"/>
        <v>2.1982147218117839E-78</v>
      </c>
      <c r="JA228" s="107">
        <f t="shared" si="188"/>
        <v>1.2911614840972882E-82</v>
      </c>
      <c r="JB228" s="107">
        <f t="shared" si="188"/>
        <v>8.6920313414212678E-102</v>
      </c>
      <c r="JC228" s="107">
        <f t="shared" si="188"/>
        <v>2.5944160565543011E-100</v>
      </c>
      <c r="JD228" s="107">
        <f t="shared" si="188"/>
        <v>1.2905152000315569E-90</v>
      </c>
      <c r="JE228" s="107">
        <f t="shared" si="188"/>
        <v>7.1407215198804087E-108</v>
      </c>
      <c r="JF228" s="107">
        <f t="shared" si="188"/>
        <v>1.3470805720695006E-105</v>
      </c>
      <c r="JG228" s="107">
        <f t="shared" si="188"/>
        <v>4.802351657278097E-118</v>
      </c>
      <c r="JH228" s="107">
        <f t="shared" si="188"/>
        <v>3.8415231306891394E-124</v>
      </c>
      <c r="JI228" s="107">
        <f t="shared" si="188"/>
        <v>1.5418702529958112E-117</v>
      </c>
      <c r="JJ228" s="107">
        <f t="shared" si="188"/>
        <v>5.0275539700687028E-96</v>
      </c>
      <c r="JK228" s="107">
        <f t="shared" si="188"/>
        <v>7.7736604201945944E-90</v>
      </c>
      <c r="JL228" s="107">
        <f t="shared" si="188"/>
        <v>2.7705319579062478E-87</v>
      </c>
      <c r="JM228" s="107">
        <f t="shared" si="188"/>
        <v>1.627206832024693E-22</v>
      </c>
    </row>
    <row r="229" spans="1:273" x14ac:dyDescent="0.25">
      <c r="AY229" s="5"/>
      <c r="AZ229" s="5"/>
      <c r="BO229" s="28">
        <f t="shared" ref="BO229:CC229" si="196">SLOPE(BO28:BO228,$B28:$B228)</f>
        <v>3.7104838709676553E-3</v>
      </c>
      <c r="BP229" s="28">
        <f t="shared" si="196"/>
        <v>0.10770766129032253</v>
      </c>
      <c r="BQ229" s="28">
        <f t="shared" si="196"/>
        <v>0.10870692815249275</v>
      </c>
      <c r="BR229" s="28">
        <f t="shared" si="196"/>
        <v>0.11804967008797648</v>
      </c>
      <c r="BS229" s="28">
        <f t="shared" si="196"/>
        <v>0.23707972873900293</v>
      </c>
      <c r="BT229" s="28">
        <f t="shared" si="196"/>
        <v>0.12379954163483575</v>
      </c>
      <c r="BU229" s="28">
        <f t="shared" si="196"/>
        <v>0.16858687683284457</v>
      </c>
      <c r="BV229" s="28">
        <f t="shared" si="196"/>
        <v>0.18136764705882347</v>
      </c>
      <c r="BW229" s="28">
        <f t="shared" si="196"/>
        <v>6.932580645161289E-2</v>
      </c>
      <c r="BX229" s="28">
        <f t="shared" si="196"/>
        <v>7.2529838709677386E-2</v>
      </c>
      <c r="BY229" s="28">
        <f t="shared" si="196"/>
        <v>0.10805806451612907</v>
      </c>
      <c r="BZ229" s="28">
        <f t="shared" si="196"/>
        <v>9.3227272727272714E-2</v>
      </c>
      <c r="CA229" s="28">
        <f t="shared" si="196"/>
        <v>0.12968582887700536</v>
      </c>
      <c r="CB229" s="28">
        <f t="shared" si="196"/>
        <v>5.2964572192513186E-3</v>
      </c>
      <c r="CC229" s="28">
        <f t="shared" si="196"/>
        <v>-1.9873891625615758E-2</v>
      </c>
      <c r="CE229" s="28">
        <f t="shared" ref="CE229:CS229" si="197">SLOPE(CE28:CE228,$B28:$B228)</f>
        <v>-7.5690009794319307E-2</v>
      </c>
      <c r="CF229" s="28">
        <f t="shared" si="197"/>
        <v>-6.3759059122695527E-2</v>
      </c>
      <c r="CG229" s="28">
        <f t="shared" si="197"/>
        <v>-0.12319757639620645</v>
      </c>
      <c r="CH229" s="28">
        <f t="shared" si="197"/>
        <v>-0.11001596777879345</v>
      </c>
      <c r="CI229" s="28">
        <f t="shared" si="197"/>
        <v>-0.1367117630419849</v>
      </c>
      <c r="CJ229" s="28">
        <f t="shared" si="197"/>
        <v>-0.29416976418100704</v>
      </c>
      <c r="CK229" s="28">
        <f t="shared" si="197"/>
        <v>-0.2387199782906764</v>
      </c>
      <c r="CL229" s="28">
        <f t="shared" si="197"/>
        <v>-0.20821551113686107</v>
      </c>
      <c r="CM229" s="28">
        <f t="shared" si="197"/>
        <v>-0.18837632104057347</v>
      </c>
      <c r="CN229" s="28">
        <f t="shared" si="197"/>
        <v>-0.19363421470615716</v>
      </c>
      <c r="CO229" s="28">
        <f t="shared" si="197"/>
        <v>-0.15900917330282899</v>
      </c>
      <c r="CP229" s="28">
        <f t="shared" si="197"/>
        <v>-0.19254423199490125</v>
      </c>
      <c r="CQ229" s="28">
        <f t="shared" si="197"/>
        <v>-0.19421226815371562</v>
      </c>
      <c r="CR229" s="28">
        <f t="shared" si="197"/>
        <v>-0.2240623088961117</v>
      </c>
      <c r="CS229" s="28">
        <f t="shared" si="197"/>
        <v>-0.17179125469253953</v>
      </c>
      <c r="CU229" s="28">
        <f>SLOPE(CU28:CU228,$B28:$B228)</f>
        <v>-3.2190759531342886E-2</v>
      </c>
      <c r="CV229" s="28">
        <f t="shared" ref="CV229:DI229" si="198">SLOPE(CV28:CV228,$B28:$B228)</f>
        <v>-7.1599254332240764E-2</v>
      </c>
      <c r="CW229" s="28">
        <f t="shared" si="198"/>
        <v>-0.12234214849753564</v>
      </c>
      <c r="CX229" s="28">
        <f t="shared" si="198"/>
        <v>-0.11308041430549516</v>
      </c>
      <c r="CY229" s="28">
        <f t="shared" si="198"/>
        <v>-0.14924288963354446</v>
      </c>
      <c r="CZ229" s="28">
        <f t="shared" si="198"/>
        <v>-0.20428602357378595</v>
      </c>
      <c r="DA229" s="28">
        <f t="shared" si="198"/>
        <v>-0.19216493435418991</v>
      </c>
      <c r="DB229" s="28">
        <f t="shared" si="198"/>
        <v>-0.17540239729940982</v>
      </c>
      <c r="DC229" s="28">
        <f t="shared" si="198"/>
        <v>-0.15590986513877048</v>
      </c>
      <c r="DD229" s="28">
        <f t="shared" si="198"/>
        <v>-0.15979206459114484</v>
      </c>
      <c r="DE229" s="28">
        <f t="shared" si="198"/>
        <v>-0.13794644302883513</v>
      </c>
      <c r="DF229" s="28">
        <f t="shared" si="198"/>
        <v>-0.1645341870081366</v>
      </c>
      <c r="DG229" s="28">
        <f t="shared" si="198"/>
        <v>-0.18617439447712777</v>
      </c>
      <c r="DH229" s="28">
        <f t="shared" si="198"/>
        <v>-0.17613984343063196</v>
      </c>
      <c r="DI229" s="28">
        <f t="shared" si="198"/>
        <v>-0.16839656113537121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199">INTERCEPT(BO28:BO228,$B28:$B228)</f>
        <v>54.656987903225804</v>
      </c>
      <c r="BP230" s="28">
        <f t="shared" si="199"/>
        <v>54.234187500000012</v>
      </c>
      <c r="BQ230" s="28">
        <f t="shared" si="199"/>
        <v>55.757198863636361</v>
      </c>
      <c r="BR230" s="28">
        <f t="shared" si="199"/>
        <v>52.813961693548379</v>
      </c>
      <c r="BS230" s="28">
        <f t="shared" si="199"/>
        <v>53.486510997067441</v>
      </c>
      <c r="BT230" s="28">
        <f t="shared" si="199"/>
        <v>60.634307563025224</v>
      </c>
      <c r="BU230" s="28">
        <f t="shared" si="199"/>
        <v>56.395542155425204</v>
      </c>
      <c r="BV230" s="28">
        <f t="shared" si="199"/>
        <v>55.33444696969697</v>
      </c>
      <c r="BW230" s="28">
        <f t="shared" si="199"/>
        <v>54.180812903225807</v>
      </c>
      <c r="BX230" s="28">
        <f t="shared" si="199"/>
        <v>51.883836290322584</v>
      </c>
      <c r="BY230" s="28">
        <f t="shared" si="199"/>
        <v>51.293901075268813</v>
      </c>
      <c r="BZ230" s="28">
        <f t="shared" si="199"/>
        <v>55.060363636363633</v>
      </c>
      <c r="CA230" s="28">
        <f t="shared" si="199"/>
        <v>63.262492424242424</v>
      </c>
      <c r="CB230" s="28">
        <f t="shared" si="199"/>
        <v>58.581687499999994</v>
      </c>
      <c r="CC230" s="28">
        <f t="shared" si="199"/>
        <v>55.865041379310348</v>
      </c>
      <c r="CD230" s="2"/>
      <c r="CE230" s="28">
        <f t="shared" ref="CE230:CS230" si="200">INTERCEPT(CE28:CE228,$B28:$B228)</f>
        <v>48.126366307541637</v>
      </c>
      <c r="CF230" s="28">
        <f t="shared" si="200"/>
        <v>48.170071360457733</v>
      </c>
      <c r="CG230" s="28">
        <f t="shared" si="200"/>
        <v>56.125682297154881</v>
      </c>
      <c r="CH230" s="28">
        <f t="shared" si="200"/>
        <v>51.78247557701097</v>
      </c>
      <c r="CI230" s="28">
        <f t="shared" si="200"/>
        <v>59.044336768093103</v>
      </c>
      <c r="CJ230" s="28">
        <f t="shared" si="200"/>
        <v>76.339423428935632</v>
      </c>
      <c r="CK230" s="28">
        <f t="shared" si="200"/>
        <v>72.257260140539302</v>
      </c>
      <c r="CL230" s="28">
        <f t="shared" si="200"/>
        <v>64.308461890047639</v>
      </c>
      <c r="CM230" s="28">
        <f t="shared" si="200"/>
        <v>56.116107013524498</v>
      </c>
      <c r="CN230" s="28">
        <f t="shared" si="200"/>
        <v>56.486707768849868</v>
      </c>
      <c r="CO230" s="28">
        <f t="shared" si="200"/>
        <v>51.732240727704692</v>
      </c>
      <c r="CP230" s="28">
        <f t="shared" si="200"/>
        <v>59.665924410452519</v>
      </c>
      <c r="CQ230" s="28">
        <f t="shared" si="200"/>
        <v>68.543004323756421</v>
      </c>
      <c r="CR230" s="28">
        <f t="shared" si="200"/>
        <v>65.635862790417718</v>
      </c>
      <c r="CS230" s="28">
        <f t="shared" si="200"/>
        <v>60.473946121715223</v>
      </c>
      <c r="CT230" s="2"/>
      <c r="CU230" s="28">
        <f t="shared" ref="CU230:DI230" si="201">INTERCEPT(CU28:CU228,$B28:$B228)</f>
        <v>43.70759167639207</v>
      </c>
      <c r="CV230" s="28">
        <f t="shared" si="201"/>
        <v>48.560500942064202</v>
      </c>
      <c r="CW230" s="28">
        <f t="shared" si="201"/>
        <v>55.95789347607186</v>
      </c>
      <c r="CX230" s="28">
        <f t="shared" si="201"/>
        <v>51.991242354426831</v>
      </c>
      <c r="CY230" s="28">
        <f t="shared" si="201"/>
        <v>60.188436831798306</v>
      </c>
      <c r="CZ230" s="28">
        <f t="shared" si="201"/>
        <v>67.873784585572821</v>
      </c>
      <c r="DA230" s="28">
        <f t="shared" si="201"/>
        <v>67.900463271550535</v>
      </c>
      <c r="DB230" s="28">
        <f t="shared" si="201"/>
        <v>61.137534577884239</v>
      </c>
      <c r="DC230" s="28">
        <f t="shared" si="201"/>
        <v>53.07339110641675</v>
      </c>
      <c r="DD230" s="28">
        <f t="shared" si="201"/>
        <v>53.323330947963896</v>
      </c>
      <c r="DE230" s="28">
        <f t="shared" si="201"/>
        <v>49.737350273483614</v>
      </c>
      <c r="DF230" s="28">
        <f t="shared" si="201"/>
        <v>57.011555322735148</v>
      </c>
      <c r="DG230" s="28">
        <f t="shared" si="201"/>
        <v>67.807761231385939</v>
      </c>
      <c r="DH230" s="28">
        <f t="shared" si="201"/>
        <v>61.068002212198053</v>
      </c>
      <c r="DI230" s="28">
        <f t="shared" si="201"/>
        <v>60.140114628820967</v>
      </c>
    </row>
    <row r="231" spans="1:273" x14ac:dyDescent="0.25">
      <c r="A231" s="134"/>
      <c r="B231" s="28" t="s">
        <v>36</v>
      </c>
      <c r="C231" s="5">
        <f>C$7 - ABS(C$11)*Expt!$B$9</f>
        <v>-8.3291265464202695</v>
      </c>
      <c r="D231" s="5">
        <f>D$7 - ABS(D$11)*Expt!$B$9</f>
        <v>-4.8734031931736723</v>
      </c>
      <c r="E231" s="5">
        <f>E$7 - ABS(E$11)*Expt!$B$9</f>
        <v>-3.7323248220192013</v>
      </c>
      <c r="F231" s="5">
        <f>F$7 - ABS(F$11)*Expt!$B$9</f>
        <v>6.2221832902906726E-2</v>
      </c>
      <c r="G231" s="5">
        <f>G$7 - ABS(G$11)*Expt!$B$9</f>
        <v>1.0685442925681556</v>
      </c>
      <c r="H231" s="5">
        <f>H$7 - ABS(H$11)*Expt!$B$9</f>
        <v>-4.7041882342305996E-2</v>
      </c>
      <c r="I231" s="5">
        <f>I$7 - ABS(I$11)*Expt!$B$9</f>
        <v>1.6497791444631318</v>
      </c>
      <c r="J231" s="5">
        <f>J$7 - ABS(J$11)*Expt!$B$9</f>
        <v>0.99999999880679269</v>
      </c>
      <c r="K231" s="5">
        <f>K$7 - ABS(K$11)*Expt!$B$9</f>
        <v>2.8219123501888888</v>
      </c>
      <c r="L231" s="5">
        <f>L$7 - ABS(L$11)*Expt!$B$9</f>
        <v>3.9999982928630473</v>
      </c>
      <c r="M231" s="5">
        <f>M$7 - ABS(M$11)*Expt!$B$9</f>
        <v>4.4706495615043167</v>
      </c>
      <c r="N231" s="5">
        <f>N$7 - ABS(N$11)*Expt!$B$9</f>
        <v>1.9363865257992714</v>
      </c>
      <c r="O231" s="5">
        <f>O$7 - ABS(O$11)*Expt!$B$9</f>
        <v>0.75554125234454261</v>
      </c>
      <c r="P231" s="5">
        <f>P$7 - ABS(P$11)*Expt!$B$9</f>
        <v>0.99999995864619962</v>
      </c>
      <c r="Q231" s="5">
        <f>Q$7 - ABS(Q$11)*Expt!$B$9</f>
        <v>6.8168106016678109</v>
      </c>
    </row>
    <row r="232" spans="1:273" x14ac:dyDescent="0.25">
      <c r="A232" s="134"/>
      <c r="B232" s="3" t="s">
        <v>62</v>
      </c>
      <c r="C232" s="87">
        <f>C7</f>
        <v>54.996662279886543</v>
      </c>
      <c r="D232" s="87">
        <f t="shared" ref="D232:Q232" si="202">D7</f>
        <v>54.54178134201404</v>
      </c>
      <c r="E232" s="87">
        <f t="shared" si="202"/>
        <v>54.369120375477756</v>
      </c>
      <c r="F232" s="87">
        <f t="shared" si="202"/>
        <v>53.168136723524917</v>
      </c>
      <c r="G232" s="87">
        <f t="shared" si="202"/>
        <v>53.902229063625619</v>
      </c>
      <c r="H232" s="87">
        <f t="shared" si="202"/>
        <v>53.992077619729706</v>
      </c>
      <c r="I232" s="87">
        <f t="shared" si="202"/>
        <v>53.428699875853177</v>
      </c>
      <c r="J232" s="87">
        <f t="shared" si="202"/>
        <v>53.773149586574945</v>
      </c>
      <c r="K232" s="87">
        <f t="shared" si="202"/>
        <v>53.218223755780024</v>
      </c>
      <c r="L232" s="87">
        <f t="shared" si="202"/>
        <v>53.073067521512165</v>
      </c>
      <c r="M232" s="87">
        <f t="shared" si="202"/>
        <v>53.712320125099744</v>
      </c>
      <c r="N232" s="87">
        <f t="shared" si="202"/>
        <v>54.657133315527638</v>
      </c>
      <c r="O232" s="87">
        <f t="shared" si="202"/>
        <v>54.631026811691015</v>
      </c>
      <c r="P232" s="87">
        <f t="shared" si="202"/>
        <v>54.474175604287524</v>
      </c>
      <c r="Q232" s="87">
        <f t="shared" si="202"/>
        <v>54.06309490827627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143.32631845043298</v>
      </c>
      <c r="D233" s="87">
        <f t="shared" ref="D233:Q233" si="203">D10</f>
        <v>136.12939793342696</v>
      </c>
      <c r="E233" s="87">
        <f t="shared" si="203"/>
        <v>135.83757352655994</v>
      </c>
      <c r="F233" s="87">
        <f t="shared" si="203"/>
        <v>134.75879437919934</v>
      </c>
      <c r="G233" s="87">
        <f t="shared" si="203"/>
        <v>135.57440099839201</v>
      </c>
      <c r="H233" s="87">
        <f t="shared" si="203"/>
        <v>137.43593592053821</v>
      </c>
      <c r="I233" s="87">
        <f t="shared" si="203"/>
        <v>134.47912567379035</v>
      </c>
      <c r="J233" s="87">
        <f t="shared" si="203"/>
        <v>133.94227190422248</v>
      </c>
      <c r="K233" s="87">
        <f t="shared" si="203"/>
        <v>133.23637562982515</v>
      </c>
      <c r="L233" s="87">
        <f t="shared" si="203"/>
        <v>133.30373201116575</v>
      </c>
      <c r="M233" s="87">
        <f t="shared" si="203"/>
        <v>134.908522294264</v>
      </c>
      <c r="N233" s="87">
        <f t="shared" si="203"/>
        <v>137.12852152443142</v>
      </c>
      <c r="O233" s="87">
        <f t="shared" si="203"/>
        <v>137.90018582749482</v>
      </c>
      <c r="P233" s="87">
        <f t="shared" si="203"/>
        <v>139.2638100777306</v>
      </c>
      <c r="Q233" s="87">
        <f t="shared" si="203"/>
        <v>139.6522124990602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184.45379082452229</v>
      </c>
      <c r="D234" s="2">
        <f>D$10 + ABS(D$14)*Expt!$B$10</f>
        <v>174.7170950764467</v>
      </c>
      <c r="E234" s="2">
        <f>E$10 + ABS(E$14)*Expt!$B$10</f>
        <v>173.57205147848788</v>
      </c>
      <c r="F234" s="2">
        <f>F$10 + ABS(F$14)*Expt!$B$10</f>
        <v>169.24888266780303</v>
      </c>
      <c r="G234" s="2">
        <f>G$10 + ABS(G$14)*Expt!$B$10</f>
        <v>169.88768711951704</v>
      </c>
      <c r="H234" s="2">
        <f>H$10 + ABS(H$14)*Expt!$B$10</f>
        <v>172.53210188441656</v>
      </c>
      <c r="I234" s="2">
        <f>I$10 + ABS(I$14)*Expt!$B$10</f>
        <v>168.10738631467086</v>
      </c>
      <c r="J234" s="2">
        <f>J$10 + ABS(J$14)*Expt!$B$10</f>
        <v>168.21624293548388</v>
      </c>
      <c r="K234" s="2">
        <f>K$10 + ABS(K$14)*Expt!$B$10</f>
        <v>165.9666888798422</v>
      </c>
      <c r="L234" s="2">
        <f>L$10 + ABS(L$14)*Expt!$B$10</f>
        <v>165.17465437028235</v>
      </c>
      <c r="M234" s="2">
        <f>M$10 + ABS(M$14)*Expt!$B$10</f>
        <v>166.88894422494155</v>
      </c>
      <c r="N234" s="2">
        <f>N$10 + ABS(N$14)*Expt!$B$10</f>
        <v>171.36845911262563</v>
      </c>
      <c r="O234" s="2">
        <f>O$10 + ABS(O$14)*Expt!$B$10</f>
        <v>172.89007833495612</v>
      </c>
      <c r="P234" s="2">
        <f>P$10 + ABS(P$14)*Expt!$B$10</f>
        <v>173.99306844710597</v>
      </c>
      <c r="Q234" s="2">
        <f>Q$10 + ABS(Q$14)*Expt!$B$10</f>
        <v>170.28211677782662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AY26:BK26"/>
    <mergeCell ref="BL26:BM26"/>
    <mergeCell ref="BO26:CA26"/>
    <mergeCell ref="CB26:CC26"/>
    <mergeCell ref="CE26:CQ26"/>
    <mergeCell ref="CR26:CS26"/>
    <mergeCell ref="C26:O26"/>
    <mergeCell ref="P26:Q26"/>
    <mergeCell ref="S26:AE26"/>
    <mergeCell ref="AF26:AG26"/>
    <mergeCell ref="AI26:AU26"/>
    <mergeCell ref="AV26:AW26"/>
    <mergeCell ref="HS25:IE25"/>
    <mergeCell ref="IF25:IG25"/>
    <mergeCell ref="II25:IU25"/>
    <mergeCell ref="IV25:IW25"/>
    <mergeCell ref="IY25:JK25"/>
    <mergeCell ref="JL25:JM25"/>
    <mergeCell ref="FG25:FU25"/>
    <mergeCell ref="FW25:GK25"/>
    <mergeCell ref="GM25:GY25"/>
    <mergeCell ref="GZ25:HA25"/>
    <mergeCell ref="HC25:HO25"/>
    <mergeCell ref="HP25:HQ25"/>
    <mergeCell ref="BO25:CA25"/>
    <mergeCell ref="CE25:CQ25"/>
    <mergeCell ref="CU25:DG25"/>
    <mergeCell ref="DK25:DW25"/>
    <mergeCell ref="EA25:EM25"/>
    <mergeCell ref="EQ25:FE25"/>
    <mergeCell ref="A22:A23"/>
    <mergeCell ref="R22:R23"/>
    <mergeCell ref="C25:Q25"/>
    <mergeCell ref="S25:AE25"/>
    <mergeCell ref="AI25:AU25"/>
    <mergeCell ref="AY25:BK25"/>
    <mergeCell ref="T2:X2"/>
    <mergeCell ref="Z2:AD2"/>
    <mergeCell ref="A3:A6"/>
    <mergeCell ref="A7:A10"/>
    <mergeCell ref="A11:A14"/>
    <mergeCell ref="A15:A18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5" zoomScaleNormal="85" workbookViewId="0">
      <selection activeCell="E41" sqref="E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CONCATENATE(Expt!B1*2," ", Expt!B2," α1(I), ", Expt!B3, " ", Expt!B4, " ", Expt!B5)</f>
        <v>8000 nM α1(I), 2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A!C$22</f>
        <v>0</v>
      </c>
      <c r="D4" s="8">
        <f>A!D$22</f>
        <v>1.2272464013085285E-2</v>
      </c>
      <c r="E4" s="8">
        <f>A!E$22</f>
        <v>3.400158377592237E-2</v>
      </c>
      <c r="F4" s="8">
        <f>A!F$22</f>
        <v>4.8634480924993576E-2</v>
      </c>
      <c r="G4" s="8">
        <f>A!G$22</f>
        <v>6.2774010805036418E-2</v>
      </c>
      <c r="H4" s="8">
        <f>A!H$22</f>
        <v>6.7240220351048971E-2</v>
      </c>
      <c r="I4" s="8">
        <f>A!I$22</f>
        <v>8.6888775645023952E-2</v>
      </c>
      <c r="J4" s="8">
        <f>A!J$22</f>
        <v>9.9021980851757493E-2</v>
      </c>
      <c r="K4" s="8">
        <f>A!K$22</f>
        <v>0.10493590314470021</v>
      </c>
      <c r="L4" s="8">
        <f>A!L$22</f>
        <v>0.1156224074936959</v>
      </c>
      <c r="M4" s="8">
        <f>A!M$22</f>
        <v>0.12718754044927399</v>
      </c>
      <c r="N4" s="8">
        <f>A!N$22</f>
        <v>0.14028582640121318</v>
      </c>
      <c r="O4" s="9">
        <f>A!O$22</f>
        <v>0.14608985918641107</v>
      </c>
      <c r="P4" s="7"/>
    </row>
    <row r="5" spans="1:27" x14ac:dyDescent="0.25">
      <c r="B5" s="12" t="s">
        <v>8</v>
      </c>
      <c r="C5" s="7">
        <f>B!C$22</f>
        <v>1.6452161423412166E-3</v>
      </c>
      <c r="D5" s="8">
        <f>B!D$22</f>
        <v>1.2316198157094511E-2</v>
      </c>
      <c r="E5" s="8">
        <f>B!E$22</f>
        <v>3.4838780518723786E-2</v>
      </c>
      <c r="F5" s="8">
        <f>B!F$22</f>
        <v>5.0463836167823219E-2</v>
      </c>
      <c r="G5" s="8">
        <f>B!G$22</f>
        <v>6.3264040704755262E-2</v>
      </c>
      <c r="H5" s="8">
        <f>B!H$22</f>
        <v>7.0224514030653523E-2</v>
      </c>
      <c r="I5" s="8">
        <f>B!I$22</f>
        <v>8.5914157353082582E-2</v>
      </c>
      <c r="J5" s="8">
        <f>B!J$22</f>
        <v>9.6768670308993845E-2</v>
      </c>
      <c r="K5" s="8">
        <f>B!K$22</f>
        <v>0.10167868306622302</v>
      </c>
      <c r="L5" s="8">
        <f>B!L$22</f>
        <v>0.11496524195075951</v>
      </c>
      <c r="M5" s="8">
        <f>B!M$22</f>
        <v>0.12454557951802515</v>
      </c>
      <c r="N5" s="8">
        <f>B!N$22</f>
        <v>0.13565720187744715</v>
      </c>
      <c r="O5" s="9">
        <f>B!O$22</f>
        <v>0.1451197234055846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1.5024834092320865E-2</v>
      </c>
      <c r="E6" s="8">
        <f>'C'!E$22</f>
        <v>3.2928810847837657E-2</v>
      </c>
      <c r="F6" s="8">
        <f>'C'!F$22</f>
        <v>4.9982202935275201E-2</v>
      </c>
      <c r="G6" s="8">
        <f>'C'!G$22</f>
        <v>6.2795260848552206E-2</v>
      </c>
      <c r="H6" s="8">
        <f>'C'!H$22</f>
        <v>6.8953041145621868E-2</v>
      </c>
      <c r="I6" s="8">
        <f>'C'!I$22</f>
        <v>8.604546893074104E-2</v>
      </c>
      <c r="J6" s="8">
        <f>'C'!J$22</f>
        <v>9.5112654228927992E-2</v>
      </c>
      <c r="K6" s="8">
        <f>'C'!K$22</f>
        <v>0.10213661639561653</v>
      </c>
      <c r="L6" s="8">
        <f>'C'!L$22</f>
        <v>0.11515494355101172</v>
      </c>
      <c r="M6" s="8">
        <f>'C'!M$22</f>
        <v>0.12513814946306295</v>
      </c>
      <c r="N6" s="8">
        <f>'C'!N$22</f>
        <v>0.13733306351571947</v>
      </c>
      <c r="O6" s="9">
        <f>'C'!O$22</f>
        <v>0.14135642272768736</v>
      </c>
      <c r="P6" s="7"/>
    </row>
    <row r="7" spans="1:27" x14ac:dyDescent="0.25">
      <c r="B7" s="13" t="s">
        <v>10</v>
      </c>
      <c r="C7" s="14">
        <f t="shared" ref="C7:O7" si="0">AVERAGE(C4:C6)</f>
        <v>5.4840538078040554E-4</v>
      </c>
      <c r="D7" s="15">
        <f t="shared" si="0"/>
        <v>1.3204498754166889E-2</v>
      </c>
      <c r="E7" s="15">
        <f t="shared" si="0"/>
        <v>3.3923058380827938E-2</v>
      </c>
      <c r="F7" s="15">
        <f t="shared" si="0"/>
        <v>4.9693506676030667E-2</v>
      </c>
      <c r="G7" s="15">
        <f t="shared" si="0"/>
        <v>6.2944437452781291E-2</v>
      </c>
      <c r="H7" s="15">
        <f t="shared" si="0"/>
        <v>6.8805925175774788E-2</v>
      </c>
      <c r="I7" s="15">
        <f t="shared" si="0"/>
        <v>8.6282800642949187E-2</v>
      </c>
      <c r="J7" s="15">
        <f t="shared" si="0"/>
        <v>9.6967768463226453E-2</v>
      </c>
      <c r="K7" s="15">
        <f t="shared" si="0"/>
        <v>0.10291706753551326</v>
      </c>
      <c r="L7" s="15">
        <f t="shared" si="0"/>
        <v>0.11524753099848906</v>
      </c>
      <c r="M7" s="15">
        <f t="shared" si="0"/>
        <v>0.12562375647678736</v>
      </c>
      <c r="N7" s="15">
        <f t="shared" si="0"/>
        <v>0.13775869726479328</v>
      </c>
      <c r="O7" s="16">
        <f t="shared" si="0"/>
        <v>0.14418866843989434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9.4986598265581906E-4</v>
      </c>
      <c r="D8" s="22">
        <f t="shared" si="1"/>
        <v>1.5766082983218036E-3</v>
      </c>
      <c r="E8" s="22">
        <f t="shared" si="1"/>
        <v>9.5740310955326924E-4</v>
      </c>
      <c r="F8" s="22">
        <f t="shared" si="1"/>
        <v>9.4823219661294817E-4</v>
      </c>
      <c r="G8" s="22">
        <f t="shared" si="1"/>
        <v>2.7698839342399665E-4</v>
      </c>
      <c r="H8" s="22">
        <f t="shared" si="1"/>
        <v>1.4975762160804886E-3</v>
      </c>
      <c r="I8" s="22">
        <f t="shared" si="1"/>
        <v>5.2888085611167495E-4</v>
      </c>
      <c r="J8" s="22">
        <f t="shared" si="1"/>
        <v>1.9622534793586172E-3</v>
      </c>
      <c r="K8" s="22">
        <f t="shared" si="1"/>
        <v>1.763291991200921E-3</v>
      </c>
      <c r="L8" s="22">
        <f t="shared" si="1"/>
        <v>3.3822472452275758E-4</v>
      </c>
      <c r="M8" s="22">
        <f t="shared" si="1"/>
        <v>1.3863080535707307E-3</v>
      </c>
      <c r="N8" s="22">
        <f t="shared" si="1"/>
        <v>2.3434833713438276E-3</v>
      </c>
      <c r="O8" s="23">
        <f t="shared" si="1"/>
        <v>2.5003005197467894E-3</v>
      </c>
      <c r="P8" s="26"/>
    </row>
    <row r="9" spans="1:27" x14ac:dyDescent="0.25">
      <c r="B9" s="3">
        <f>Expt!B1*2</f>
        <v>8000</v>
      </c>
      <c r="C9" s="27">
        <f>$B$9*C7</f>
        <v>4.3872430462432446</v>
      </c>
      <c r="D9" s="27">
        <f t="shared" ref="D9:O10" si="2">$B$9*D7</f>
        <v>105.6359900333351</v>
      </c>
      <c r="E9" s="27">
        <f t="shared" si="2"/>
        <v>271.38446704662351</v>
      </c>
      <c r="F9" s="27">
        <f t="shared" si="2"/>
        <v>397.54805340824532</v>
      </c>
      <c r="G9" s="27">
        <f t="shared" si="2"/>
        <v>503.55549962225035</v>
      </c>
      <c r="H9" s="27">
        <f t="shared" si="2"/>
        <v>550.44740140619831</v>
      </c>
      <c r="I9" s="27">
        <f t="shared" si="2"/>
        <v>690.26240514359347</v>
      </c>
      <c r="J9" s="27">
        <f t="shared" si="2"/>
        <v>775.74214770581159</v>
      </c>
      <c r="K9" s="27">
        <f t="shared" si="2"/>
        <v>823.33654028410604</v>
      </c>
      <c r="L9" s="27">
        <f t="shared" si="2"/>
        <v>921.98024798791243</v>
      </c>
      <c r="M9" s="27">
        <f t="shared" si="2"/>
        <v>1004.9900518142989</v>
      </c>
      <c r="N9" s="27">
        <f t="shared" si="2"/>
        <v>1102.0695781183463</v>
      </c>
      <c r="O9" s="27">
        <f t="shared" si="2"/>
        <v>1153.5093475191547</v>
      </c>
      <c r="P9" s="18"/>
      <c r="R9" s="3">
        <f ca="1">LINEST(INDIRECT($Q$7),INDIRECT($Q$3), FALSE)</f>
        <v>23.11325364953365</v>
      </c>
      <c r="S9" s="3" t="s">
        <v>14</v>
      </c>
      <c r="Z9" s="3"/>
      <c r="AA9" s="3"/>
    </row>
    <row r="10" spans="1:27" x14ac:dyDescent="0.25">
      <c r="C10" s="18">
        <f>$B$9*C8</f>
        <v>7.5989278612465521</v>
      </c>
      <c r="D10" s="18">
        <f t="shared" si="2"/>
        <v>12.61286638657443</v>
      </c>
      <c r="E10" s="18">
        <f t="shared" si="2"/>
        <v>7.6592248764261539</v>
      </c>
      <c r="F10" s="18">
        <f t="shared" si="2"/>
        <v>7.5858575729035858</v>
      </c>
      <c r="G10" s="18">
        <f t="shared" si="2"/>
        <v>2.2159071473919734</v>
      </c>
      <c r="H10" s="18">
        <f t="shared" si="2"/>
        <v>11.980609728643909</v>
      </c>
      <c r="I10" s="18">
        <f t="shared" si="2"/>
        <v>4.2310468488933992</v>
      </c>
      <c r="J10" s="18">
        <f t="shared" si="2"/>
        <v>15.698027834868938</v>
      </c>
      <c r="K10" s="18">
        <f t="shared" si="2"/>
        <v>14.106335929607368</v>
      </c>
      <c r="L10" s="18">
        <f t="shared" si="2"/>
        <v>2.7057977961820607</v>
      </c>
      <c r="M10" s="18">
        <f t="shared" si="2"/>
        <v>11.090464428565845</v>
      </c>
      <c r="N10" s="18">
        <f t="shared" si="2"/>
        <v>18.747866970750621</v>
      </c>
      <c r="O10" s="18">
        <f t="shared" si="2"/>
        <v>20.002404157974315</v>
      </c>
      <c r="P10" s="18"/>
    </row>
    <row r="11" spans="1:27" ht="17.25" x14ac:dyDescent="0.25">
      <c r="B11" s="3">
        <f>Expt!B3</f>
        <v>2</v>
      </c>
      <c r="C11" s="27">
        <f>C9/$B11</f>
        <v>2.1936215231216223</v>
      </c>
      <c r="D11" s="27">
        <f t="shared" ref="D11:O11" si="3">D9/$B11</f>
        <v>52.817995016667552</v>
      </c>
      <c r="E11" s="27">
        <f t="shared" si="3"/>
        <v>135.69223352331176</v>
      </c>
      <c r="F11" s="27">
        <f t="shared" si="3"/>
        <v>198.77402670412266</v>
      </c>
      <c r="G11" s="27">
        <f t="shared" si="3"/>
        <v>251.77774981112518</v>
      </c>
      <c r="H11" s="27">
        <f t="shared" si="3"/>
        <v>275.22370070309915</v>
      </c>
      <c r="I11" s="27">
        <f t="shared" si="3"/>
        <v>345.13120257179673</v>
      </c>
      <c r="J11" s="27">
        <f t="shared" si="3"/>
        <v>387.87107385290579</v>
      </c>
      <c r="K11" s="27">
        <f t="shared" si="3"/>
        <v>411.66827014205302</v>
      </c>
      <c r="L11" s="27">
        <f t="shared" si="3"/>
        <v>460.99012399395622</v>
      </c>
      <c r="M11" s="27">
        <f t="shared" si="3"/>
        <v>502.49502590714945</v>
      </c>
      <c r="N11" s="27">
        <f t="shared" si="3"/>
        <v>551.03478905917314</v>
      </c>
      <c r="O11" s="27">
        <f t="shared" si="3"/>
        <v>576.75467375957737</v>
      </c>
      <c r="P11" s="18"/>
      <c r="R11" s="3">
        <f ca="1">R9/$B$11</f>
        <v>11.556626824766825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3.799463930623276</v>
      </c>
      <c r="D12" s="27">
        <f t="shared" ref="D12:O12" si="4">D10/$B11</f>
        <v>6.3064331932872149</v>
      </c>
      <c r="E12" s="27">
        <f t="shared" si="4"/>
        <v>3.829612438213077</v>
      </c>
      <c r="F12" s="27">
        <f t="shared" si="4"/>
        <v>3.7929287864517929</v>
      </c>
      <c r="G12" s="27">
        <f t="shared" si="4"/>
        <v>1.1079535736959867</v>
      </c>
      <c r="H12" s="27">
        <f t="shared" si="4"/>
        <v>5.9903048643219545</v>
      </c>
      <c r="I12" s="27">
        <f t="shared" si="4"/>
        <v>2.1155234244466996</v>
      </c>
      <c r="J12" s="27">
        <f t="shared" si="4"/>
        <v>7.8490139174344691</v>
      </c>
      <c r="K12" s="27">
        <f t="shared" si="4"/>
        <v>7.0531679648036842</v>
      </c>
      <c r="L12" s="27">
        <f t="shared" si="4"/>
        <v>1.3528988980910304</v>
      </c>
      <c r="M12" s="27">
        <f t="shared" si="4"/>
        <v>5.5452322142829225</v>
      </c>
      <c r="N12" s="27">
        <f t="shared" si="4"/>
        <v>9.3739334853753107</v>
      </c>
      <c r="O12" s="27">
        <f t="shared" si="4"/>
        <v>10.001202078987157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52.817995016667552</v>
      </c>
      <c r="E13" s="27">
        <f t="shared" si="5"/>
        <v>135.69223352331176</v>
      </c>
      <c r="F13" s="27">
        <f t="shared" si="5"/>
        <v>198.77402670412266</v>
      </c>
      <c r="G13" s="27">
        <f t="shared" si="5"/>
        <v>251.77774981112518</v>
      </c>
      <c r="H13" s="27">
        <f t="shared" si="5"/>
        <v>275.22370070309915</v>
      </c>
      <c r="I13" s="27">
        <f t="shared" si="5"/>
        <v>345.13120257179673</v>
      </c>
      <c r="J13" s="27">
        <f t="shared" si="5"/>
        <v>387.87107385290579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1444578.353095853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2.1936215231216223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411.66827014205302</v>
      </c>
      <c r="L14" s="27">
        <f t="shared" si="6"/>
        <v>460.99012399395622</v>
      </c>
      <c r="M14" s="27">
        <f t="shared" si="6"/>
        <v>502.49502590714945</v>
      </c>
      <c r="N14" s="27">
        <f t="shared" si="6"/>
        <v>551.03478905917314</v>
      </c>
      <c r="O14" s="27">
        <f t="shared" si="6"/>
        <v>576.75467375957737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12.968098482531644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41" sqref="J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CONCATENATE(Expt!B1," ", Expt!B2," α2(I), ", Expt!B3, " ", Expt!B4, " ", Expt!B5)</f>
        <v>4000 nM α2(I), 2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11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E3:K3</v>
      </c>
      <c r="T3" s="3">
        <f ca="1">R11/(B9*10^-9)</f>
        <v>1264154.0527521851</v>
      </c>
      <c r="U3" s="3" t="s">
        <v>30</v>
      </c>
    </row>
    <row r="4" spans="1:27" x14ac:dyDescent="0.25">
      <c r="B4" s="12" t="s">
        <v>7</v>
      </c>
      <c r="C4" s="7">
        <f>A!C$23</f>
        <v>0</v>
      </c>
      <c r="D4" s="8">
        <f>A!D$23</f>
        <v>8.0547686890788063E-5</v>
      </c>
      <c r="E4" s="8">
        <f>A!E$23</f>
        <v>3.4141398668493618E-2</v>
      </c>
      <c r="F4" s="8">
        <f>A!F$23</f>
        <v>2.7999085698221089E-2</v>
      </c>
      <c r="G4" s="8">
        <f>A!G$23</f>
        <v>4.7363885823105044E-2</v>
      </c>
      <c r="H4" s="8">
        <f>A!H$23</f>
        <v>7.6080197066763347E-2</v>
      </c>
      <c r="I4" s="8">
        <f>A!I$23</f>
        <v>7.2269327953762202E-2</v>
      </c>
      <c r="J4" s="8">
        <f>A!J$23</f>
        <v>9.2823736224296766E-2</v>
      </c>
      <c r="K4" s="8">
        <f>A!K$23</f>
        <v>9.4300555938214431E-2</v>
      </c>
      <c r="L4" s="8">
        <f>A!L$23</f>
        <v>9.9710530695515179E-2</v>
      </c>
      <c r="M4" s="8">
        <f>A!M$23</f>
        <v>0.10978106095004725</v>
      </c>
      <c r="N4" s="8">
        <f>A!N$23</f>
        <v>0.12626994053446583</v>
      </c>
      <c r="O4" s="9">
        <f>A!O$23</f>
        <v>0.13355922536568554</v>
      </c>
      <c r="P4" s="7"/>
      <c r="T4" s="38">
        <f ca="1">T3/'α1(I)'!R13</f>
        <v>0.87510244774400547</v>
      </c>
      <c r="U4" s="2" t="s">
        <v>37</v>
      </c>
    </row>
    <row r="5" spans="1:27" x14ac:dyDescent="0.25">
      <c r="B5" s="12" t="s">
        <v>8</v>
      </c>
      <c r="C5" s="7">
        <f>B!C$23</f>
        <v>3.4993947156677255E-3</v>
      </c>
      <c r="D5" s="8">
        <f>B!D$23</f>
        <v>0</v>
      </c>
      <c r="E5" s="8">
        <f>B!E$23</f>
        <v>3.0629514454744187E-2</v>
      </c>
      <c r="F5" s="8">
        <f>B!F$23</f>
        <v>3.7131021859238361E-2</v>
      </c>
      <c r="G5" s="8">
        <f>B!G$23</f>
        <v>4.8466136471073264E-2</v>
      </c>
      <c r="H5" s="8">
        <f>B!H$23</f>
        <v>8.236700793775259E-2</v>
      </c>
      <c r="I5" s="8">
        <f>B!I$23</f>
        <v>7.4230513647674301E-2</v>
      </c>
      <c r="J5" s="8">
        <f>B!J$23</f>
        <v>9.164303430786136E-2</v>
      </c>
      <c r="K5" s="8">
        <f>B!K$23</f>
        <v>9.6184823254961693E-2</v>
      </c>
      <c r="L5" s="8">
        <f>B!L$23</f>
        <v>0.10510327037429579</v>
      </c>
      <c r="M5" s="8">
        <f>B!M$23</f>
        <v>0.11750372351742197</v>
      </c>
      <c r="N5" s="8">
        <f>B!N$23</f>
        <v>0.1274374547457103</v>
      </c>
      <c r="O5" s="9">
        <f>B!O$23</f>
        <v>0.13625582052165383</v>
      </c>
      <c r="P5" s="7"/>
    </row>
    <row r="6" spans="1:27" ht="15.75" thickBot="1" x14ac:dyDescent="0.3">
      <c r="B6" s="12" t="s">
        <v>9</v>
      </c>
      <c r="C6" s="7">
        <f>'C'!C$23</f>
        <v>0</v>
      </c>
      <c r="D6" s="8">
        <f>'C'!D$23</f>
        <v>3.8037660216555945E-3</v>
      </c>
      <c r="E6" s="8">
        <f>'C'!E$23</f>
        <v>2.9760502705765725E-2</v>
      </c>
      <c r="F6" s="8">
        <f>'C'!F$23</f>
        <v>3.5861409692803145E-2</v>
      </c>
      <c r="G6" s="8">
        <f>'C'!G$23</f>
        <v>4.7753161646090392E-2</v>
      </c>
      <c r="H6" s="8">
        <f>'C'!H$23</f>
        <v>7.5225751138304042E-2</v>
      </c>
      <c r="I6" s="8">
        <f>'C'!I$23</f>
        <v>7.4903568038823892E-2</v>
      </c>
      <c r="J6" s="8">
        <f>'C'!J$23</f>
        <v>8.3397854824246165E-2</v>
      </c>
      <c r="K6" s="8">
        <f>'C'!K$23</f>
        <v>9.2075926561879892E-2</v>
      </c>
      <c r="L6" s="8">
        <f>'C'!L$23</f>
        <v>0.10333102173492713</v>
      </c>
      <c r="M6" s="8">
        <f>'C'!M$23</f>
        <v>0.11282295469298637</v>
      </c>
      <c r="N6" s="8">
        <f>'C'!N$23</f>
        <v>0.12756197097841032</v>
      </c>
      <c r="O6" s="9">
        <f>'C'!O$23</f>
        <v>0.13094647913402957</v>
      </c>
      <c r="P6" s="7"/>
    </row>
    <row r="7" spans="1:27" x14ac:dyDescent="0.25">
      <c r="B7" s="13" t="s">
        <v>10</v>
      </c>
      <c r="C7" s="14">
        <f t="shared" ref="C7:O7" si="0">AVERAGE(C4:C6)</f>
        <v>1.1664649052225752E-3</v>
      </c>
      <c r="D7" s="15">
        <f t="shared" si="0"/>
        <v>1.2947712361821276E-3</v>
      </c>
      <c r="E7" s="15">
        <f t="shared" si="0"/>
        <v>3.1510471943001182E-2</v>
      </c>
      <c r="F7" s="15">
        <f t="shared" si="0"/>
        <v>3.3663839083420861E-2</v>
      </c>
      <c r="G7" s="15">
        <f t="shared" si="0"/>
        <v>4.7861061313422902E-2</v>
      </c>
      <c r="H7" s="15">
        <f t="shared" si="0"/>
        <v>7.7890985380939984E-2</v>
      </c>
      <c r="I7" s="15">
        <f t="shared" si="0"/>
        <v>7.3801136546753465E-2</v>
      </c>
      <c r="J7" s="15">
        <f t="shared" si="0"/>
        <v>8.9288208452134768E-2</v>
      </c>
      <c r="K7" s="15">
        <f t="shared" si="0"/>
        <v>9.4187101918352001E-2</v>
      </c>
      <c r="L7" s="15">
        <f t="shared" si="0"/>
        <v>0.10271494093491269</v>
      </c>
      <c r="M7" s="15">
        <f t="shared" si="0"/>
        <v>0.11336924638681851</v>
      </c>
      <c r="N7" s="15">
        <f t="shared" si="0"/>
        <v>0.12708978875286217</v>
      </c>
      <c r="O7" s="16">
        <f t="shared" si="0"/>
        <v>0.133587175007123</v>
      </c>
      <c r="P7" s="25"/>
      <c r="Q7" s="2" t="str">
        <f>CONCATENATE(CHAR(66 + (14 - Q$1)), "9:", CHAR(66 + R$1), "9")</f>
        <v>E9:K9</v>
      </c>
    </row>
    <row r="8" spans="1:27" ht="15.75" thickBot="1" x14ac:dyDescent="0.3">
      <c r="B8" s="17" t="s">
        <v>11</v>
      </c>
      <c r="C8" s="21">
        <f t="shared" ref="C8:O8" si="1">STDEV(C4:C6)</f>
        <v>2.0203764810915151E-3</v>
      </c>
      <c r="D8" s="22">
        <f t="shared" si="1"/>
        <v>2.1732264280593613E-3</v>
      </c>
      <c r="E8" s="22">
        <f t="shared" si="1"/>
        <v>2.3195100627392065E-3</v>
      </c>
      <c r="F8" s="22">
        <f t="shared" si="1"/>
        <v>4.9467213333317384E-3</v>
      </c>
      <c r="G8" s="22">
        <f t="shared" si="1"/>
        <v>5.5899094482329457E-4</v>
      </c>
      <c r="H8" s="22">
        <f t="shared" si="1"/>
        <v>3.8998208815260414E-3</v>
      </c>
      <c r="I8" s="22">
        <f t="shared" si="1"/>
        <v>1.3686046644421613E-3</v>
      </c>
      <c r="J8" s="22">
        <f t="shared" si="1"/>
        <v>5.1352423165858339E-3</v>
      </c>
      <c r="K8" s="22">
        <f t="shared" si="1"/>
        <v>2.0567965066024029E-3</v>
      </c>
      <c r="L8" s="22">
        <f t="shared" si="1"/>
        <v>2.7486500277197007E-3</v>
      </c>
      <c r="M8" s="22">
        <f t="shared" si="1"/>
        <v>3.890206324019999E-3</v>
      </c>
      <c r="N8" s="22">
        <f t="shared" si="1"/>
        <v>7.1273375039854041E-4</v>
      </c>
      <c r="O8" s="23">
        <f t="shared" si="1"/>
        <v>2.6547810417108489E-3</v>
      </c>
      <c r="P8" s="26"/>
    </row>
    <row r="9" spans="1:27" x14ac:dyDescent="0.25">
      <c r="B9" s="3">
        <f>Expt!B1</f>
        <v>4000</v>
      </c>
      <c r="C9" s="27">
        <f>$B$9*C7</f>
        <v>4.6658596208903003</v>
      </c>
      <c r="D9" s="27">
        <f t="shared" ref="D9:O10" si="2">$B$9*D7</f>
        <v>5.1790849447285101</v>
      </c>
      <c r="E9" s="27">
        <f t="shared" si="2"/>
        <v>126.04188777200473</v>
      </c>
      <c r="F9" s="27">
        <f t="shared" si="2"/>
        <v>134.65535633368344</v>
      </c>
      <c r="G9" s="27">
        <f t="shared" si="2"/>
        <v>191.44424525369161</v>
      </c>
      <c r="H9" s="27">
        <f t="shared" si="2"/>
        <v>311.56394152375992</v>
      </c>
      <c r="I9" s="27">
        <f t="shared" si="2"/>
        <v>295.20454618701388</v>
      </c>
      <c r="J9" s="27">
        <f t="shared" si="2"/>
        <v>357.15283380853907</v>
      </c>
      <c r="K9" s="27">
        <f t="shared" si="2"/>
        <v>376.748407673408</v>
      </c>
      <c r="L9" s="27">
        <f t="shared" si="2"/>
        <v>410.85976373965076</v>
      </c>
      <c r="M9" s="27">
        <f t="shared" si="2"/>
        <v>453.47698554727407</v>
      </c>
      <c r="N9" s="27">
        <f t="shared" si="2"/>
        <v>508.35915501144871</v>
      </c>
      <c r="O9" s="27">
        <f t="shared" si="2"/>
        <v>534.34870002849198</v>
      </c>
      <c r="P9" s="18"/>
      <c r="R9" s="3">
        <f ca="1">LINEST(INDIRECT($Q$7),INDIRECT($Q$3), FALSE)</f>
        <v>10.113232422017482</v>
      </c>
      <c r="S9" s="3" t="s">
        <v>14</v>
      </c>
      <c r="Z9" s="3"/>
      <c r="AA9" s="3"/>
    </row>
    <row r="10" spans="1:27" x14ac:dyDescent="0.25">
      <c r="C10" s="18">
        <f>$B$9*C8</f>
        <v>8.081505924366061</v>
      </c>
      <c r="D10" s="18">
        <f t="shared" si="2"/>
        <v>8.6929057122374456</v>
      </c>
      <c r="E10" s="18">
        <f t="shared" si="2"/>
        <v>9.2780402509568258</v>
      </c>
      <c r="F10" s="18">
        <f t="shared" si="2"/>
        <v>19.786885333326953</v>
      </c>
      <c r="G10" s="18">
        <f t="shared" si="2"/>
        <v>2.2359637792931784</v>
      </c>
      <c r="H10" s="18">
        <f t="shared" si="2"/>
        <v>15.599283526104166</v>
      </c>
      <c r="I10" s="18">
        <f t="shared" si="2"/>
        <v>5.4744186577686449</v>
      </c>
      <c r="J10" s="18">
        <f t="shared" si="2"/>
        <v>20.540969266343335</v>
      </c>
      <c r="K10" s="18">
        <f t="shared" si="2"/>
        <v>8.2271860264096119</v>
      </c>
      <c r="L10" s="18">
        <f t="shared" si="2"/>
        <v>10.994600110878803</v>
      </c>
      <c r="M10" s="18">
        <f t="shared" si="2"/>
        <v>15.560825296079996</v>
      </c>
      <c r="N10" s="18">
        <f t="shared" si="2"/>
        <v>2.8509350015941615</v>
      </c>
      <c r="O10" s="18">
        <f t="shared" si="2"/>
        <v>10.619124166843395</v>
      </c>
      <c r="P10" s="18"/>
    </row>
    <row r="11" spans="1:27" ht="17.25" x14ac:dyDescent="0.25">
      <c r="B11" s="3">
        <f>Expt!B3</f>
        <v>2</v>
      </c>
      <c r="C11" s="27">
        <f>C9/$B11</f>
        <v>2.3329298104451501</v>
      </c>
      <c r="D11" s="27">
        <f t="shared" ref="D11:O11" si="3">D9/$B11</f>
        <v>2.5895424723642551</v>
      </c>
      <c r="E11" s="27">
        <f t="shared" si="3"/>
        <v>63.020943886002364</v>
      </c>
      <c r="F11" s="27">
        <f t="shared" si="3"/>
        <v>67.327678166841721</v>
      </c>
      <c r="G11" s="27">
        <f t="shared" si="3"/>
        <v>95.722122626845803</v>
      </c>
      <c r="H11" s="27">
        <f t="shared" si="3"/>
        <v>155.78197076187996</v>
      </c>
      <c r="I11" s="27">
        <f t="shared" si="3"/>
        <v>147.60227309350694</v>
      </c>
      <c r="J11" s="27">
        <f t="shared" si="3"/>
        <v>178.57641690426954</v>
      </c>
      <c r="K11" s="27">
        <f t="shared" si="3"/>
        <v>188.374203836704</v>
      </c>
      <c r="L11" s="27">
        <f t="shared" si="3"/>
        <v>205.42988186982538</v>
      </c>
      <c r="M11" s="27">
        <f t="shared" si="3"/>
        <v>226.73849277363703</v>
      </c>
      <c r="N11" s="27">
        <f t="shared" si="3"/>
        <v>254.17957750572435</v>
      </c>
      <c r="O11" s="27">
        <f t="shared" si="3"/>
        <v>267.17435001424599</v>
      </c>
      <c r="P11" s="18"/>
      <c r="R11" s="3">
        <f ca="1">R9/$B$11</f>
        <v>5.0566162110087411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4.0407529621830305</v>
      </c>
      <c r="D12" s="27">
        <f t="shared" ref="D12:O12" si="4">D10/$B11</f>
        <v>4.3464528561187228</v>
      </c>
      <c r="E12" s="27">
        <f t="shared" si="4"/>
        <v>4.6390201254784129</v>
      </c>
      <c r="F12" s="27">
        <f t="shared" si="4"/>
        <v>9.8934426666634767</v>
      </c>
      <c r="G12" s="27">
        <f t="shared" si="4"/>
        <v>1.1179818896465892</v>
      </c>
      <c r="H12" s="27">
        <f t="shared" si="4"/>
        <v>7.7996417630520831</v>
      </c>
      <c r="I12" s="27">
        <f t="shared" si="4"/>
        <v>2.7372093288843224</v>
      </c>
      <c r="J12" s="27">
        <f t="shared" si="4"/>
        <v>10.270484633171668</v>
      </c>
      <c r="K12" s="27">
        <f t="shared" si="4"/>
        <v>4.113593013204806</v>
      </c>
      <c r="L12" s="27">
        <f t="shared" si="4"/>
        <v>5.4973000554394016</v>
      </c>
      <c r="M12" s="27">
        <f t="shared" si="4"/>
        <v>7.7804126480399978</v>
      </c>
      <c r="N12" s="27">
        <f t="shared" si="4"/>
        <v>1.4254675007970807</v>
      </c>
      <c r="O12" s="27">
        <f t="shared" si="4"/>
        <v>5.3095620834216977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63.020943886002364</v>
      </c>
      <c r="F13" s="27">
        <f t="shared" si="5"/>
        <v>67.327678166841721</v>
      </c>
      <c r="G13" s="27">
        <f t="shared" si="5"/>
        <v>95.722122626845803</v>
      </c>
      <c r="H13" s="27">
        <f t="shared" si="5"/>
        <v>155.78197076187996</v>
      </c>
      <c r="I13" s="27">
        <f t="shared" si="5"/>
        <v>147.60227309350694</v>
      </c>
      <c r="J13" s="27">
        <f t="shared" si="5"/>
        <v>178.57641690426954</v>
      </c>
      <c r="K13" s="27">
        <f t="shared" si="5"/>
        <v>188.374203836704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1264154.0527521851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2.3329298104451501</v>
      </c>
      <c r="D14" s="27">
        <f t="shared" ref="D14:O14" si="6">IF(OR(D$7&lt;=$A13, D$7&gt;=$A14), D11, #N/A)</f>
        <v>2.5895424723642551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205.42988186982538</v>
      </c>
      <c r="M14" s="27">
        <f t="shared" si="6"/>
        <v>226.73849277363703</v>
      </c>
      <c r="N14" s="27">
        <f t="shared" si="6"/>
        <v>254.17957750572435</v>
      </c>
      <c r="O14" s="27">
        <f t="shared" si="6"/>
        <v>267.17435001424599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5.1452572097747602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G13" sqref="G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2018-11-07T16:06:19Z</dcterms:modified>
</cp:coreProperties>
</file>